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filterPrivacy="1" codeName="ThisWorkbook"/>
  <xr:revisionPtr revIDLastSave="1" documentId="11_21C8CB8759CBBB8255E4C96EC3BFD671213F3E80" xr6:coauthVersionLast="47" xr6:coauthVersionMax="47" xr10:uidLastSave="{B07D0D2B-1FA3-4D60-910E-E52006D39CF0}"/>
  <bookViews>
    <workbookView xWindow="-103" yWindow="-103" windowWidth="24892" windowHeight="14914" xr2:uid="{00000000-000D-0000-FFFF-FFFF00000000}"/>
  </bookViews>
  <sheets>
    <sheet name="Kiniting Status Analysis" sheetId="1" r:id="rId1"/>
    <sheet name="Single machine output" sheetId="5" r:id="rId2"/>
    <sheet name="MES-Fabric Code" sheetId="3" r:id="rId3"/>
    <sheet name="ZSOHSD058" sheetId="2" r:id="rId4"/>
    <sheet name="ZSOHPP055" sheetId="4" r:id="rId5"/>
  </sheets>
  <functionGroups builtInGroupCount="19"/>
  <definedNames>
    <definedName name="_xlnm._FilterDatabase" localSheetId="2" hidden="1">'MES-Fabric Code'!$A$1:$F$1</definedName>
    <definedName name="_xlnm._FilterDatabase" localSheetId="4" hidden="1">ZSOHPP055!$A$1:$I$1899</definedName>
    <definedName name="_xlnm._FilterDatabase" localSheetId="3" hidden="1">ZSOHSD058!$A$1:$K$1243</definedName>
    <definedName name="_Ver_ZSOHPP055" hidden="1">1</definedName>
    <definedName name="_Ver_ZSOHSD058" hidden="1">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3" i="1" l="1"/>
  <c r="K55" i="1"/>
  <c r="K56" i="1"/>
  <c r="K989" i="1" l="1"/>
  <c r="F989" i="1"/>
  <c r="K941" i="1"/>
  <c r="F941" i="1"/>
  <c r="K901" i="1"/>
  <c r="F901" i="1"/>
  <c r="K853" i="1"/>
  <c r="F853" i="1"/>
  <c r="K813" i="1"/>
  <c r="F813" i="1"/>
  <c r="K781" i="1"/>
  <c r="F781" i="1"/>
  <c r="K765" i="1"/>
  <c r="F765" i="1"/>
  <c r="K757" i="1"/>
  <c r="F757" i="1"/>
  <c r="K749" i="1"/>
  <c r="F749" i="1"/>
  <c r="K733" i="1"/>
  <c r="F733" i="1"/>
  <c r="K709" i="1"/>
  <c r="F709" i="1"/>
  <c r="K693" i="1"/>
  <c r="F693" i="1"/>
  <c r="K677" i="1"/>
  <c r="F677" i="1"/>
  <c r="K669" i="1"/>
  <c r="F669" i="1"/>
  <c r="K653" i="1"/>
  <c r="F653" i="1"/>
  <c r="K637" i="1"/>
  <c r="F637" i="1"/>
  <c r="K541" i="1"/>
  <c r="F541" i="1"/>
  <c r="K994" i="1"/>
  <c r="F994" i="1"/>
  <c r="K986" i="1"/>
  <c r="F986" i="1"/>
  <c r="K978" i="1"/>
  <c r="F978" i="1"/>
  <c r="K970" i="1"/>
  <c r="F970" i="1"/>
  <c r="K962" i="1"/>
  <c r="F962" i="1"/>
  <c r="K954" i="1"/>
  <c r="F954" i="1"/>
  <c r="K946" i="1"/>
  <c r="F946" i="1"/>
  <c r="K938" i="1"/>
  <c r="F938" i="1"/>
  <c r="K930" i="1"/>
  <c r="F930" i="1"/>
  <c r="K922" i="1"/>
  <c r="F922" i="1"/>
  <c r="K914" i="1"/>
  <c r="F914" i="1"/>
  <c r="K906" i="1"/>
  <c r="F906" i="1"/>
  <c r="K898" i="1"/>
  <c r="F898" i="1"/>
  <c r="K890" i="1"/>
  <c r="F890" i="1"/>
  <c r="K882" i="1"/>
  <c r="F882" i="1"/>
  <c r="K874" i="1"/>
  <c r="F874" i="1"/>
  <c r="K866" i="1"/>
  <c r="F866" i="1"/>
  <c r="K858" i="1"/>
  <c r="F858" i="1"/>
  <c r="K850" i="1"/>
  <c r="F850" i="1"/>
  <c r="K842" i="1"/>
  <c r="F842" i="1"/>
  <c r="K834" i="1"/>
  <c r="F834" i="1"/>
  <c r="K826" i="1"/>
  <c r="F826" i="1"/>
  <c r="K818" i="1"/>
  <c r="F818" i="1"/>
  <c r="K810" i="1"/>
  <c r="F810" i="1"/>
  <c r="K802" i="1"/>
  <c r="F802" i="1"/>
  <c r="K794" i="1"/>
  <c r="F794" i="1"/>
  <c r="K786" i="1"/>
  <c r="F786" i="1"/>
  <c r="K778" i="1"/>
  <c r="F778" i="1"/>
  <c r="K770" i="1"/>
  <c r="F770" i="1"/>
  <c r="K762" i="1"/>
  <c r="F762" i="1"/>
  <c r="K754" i="1"/>
  <c r="F754" i="1"/>
  <c r="K746" i="1"/>
  <c r="F746" i="1"/>
  <c r="K738" i="1"/>
  <c r="F738" i="1"/>
  <c r="K730" i="1"/>
  <c r="F730" i="1"/>
  <c r="K722" i="1"/>
  <c r="F722" i="1"/>
  <c r="K714" i="1"/>
  <c r="F714" i="1"/>
  <c r="K706" i="1"/>
  <c r="F706" i="1"/>
  <c r="K698" i="1"/>
  <c r="F698" i="1"/>
  <c r="K690" i="1"/>
  <c r="F690" i="1"/>
  <c r="K682" i="1"/>
  <c r="F682" i="1"/>
  <c r="K674" i="1"/>
  <c r="F674" i="1"/>
  <c r="K666" i="1"/>
  <c r="F666" i="1"/>
  <c r="K658" i="1"/>
  <c r="F658" i="1"/>
  <c r="K650" i="1"/>
  <c r="F650" i="1"/>
  <c r="K642" i="1"/>
  <c r="F642" i="1"/>
  <c r="K634" i="1"/>
  <c r="F634" i="1"/>
  <c r="K626" i="1"/>
  <c r="F626" i="1"/>
  <c r="K618" i="1"/>
  <c r="F618" i="1"/>
  <c r="K610" i="1"/>
  <c r="F610" i="1"/>
  <c r="K602" i="1"/>
  <c r="F602" i="1"/>
  <c r="K594" i="1"/>
  <c r="F594" i="1"/>
  <c r="K586" i="1"/>
  <c r="F586" i="1"/>
  <c r="K578" i="1"/>
  <c r="F578" i="1"/>
  <c r="K570" i="1"/>
  <c r="F570" i="1"/>
  <c r="K562" i="1"/>
  <c r="F562" i="1"/>
  <c r="K554" i="1"/>
  <c r="F554" i="1"/>
  <c r="K546" i="1"/>
  <c r="F546" i="1"/>
  <c r="K538" i="1"/>
  <c r="F538" i="1"/>
  <c r="K530" i="1"/>
  <c r="F530" i="1"/>
  <c r="K522" i="1"/>
  <c r="F522" i="1"/>
  <c r="K514" i="1"/>
  <c r="F514" i="1"/>
  <c r="K506" i="1"/>
  <c r="F506" i="1"/>
  <c r="K498" i="1"/>
  <c r="F498" i="1"/>
  <c r="K490" i="1"/>
  <c r="F490" i="1"/>
  <c r="K482" i="1"/>
  <c r="F482" i="1"/>
  <c r="K474" i="1"/>
  <c r="F474" i="1"/>
  <c r="K466" i="1"/>
  <c r="F466" i="1"/>
  <c r="K458" i="1"/>
  <c r="F458" i="1"/>
  <c r="K450" i="1"/>
  <c r="F450" i="1"/>
  <c r="K442" i="1"/>
  <c r="F442" i="1"/>
  <c r="K434" i="1"/>
  <c r="F434" i="1"/>
  <c r="K426" i="1"/>
  <c r="F426" i="1"/>
  <c r="K418" i="1"/>
  <c r="F418" i="1"/>
  <c r="K410" i="1"/>
  <c r="F410" i="1"/>
  <c r="K402" i="1"/>
  <c r="F402" i="1"/>
  <c r="K394" i="1"/>
  <c r="F394" i="1"/>
  <c r="K386" i="1"/>
  <c r="F386" i="1"/>
  <c r="K378" i="1"/>
  <c r="F378" i="1"/>
  <c r="K370" i="1"/>
  <c r="F370" i="1"/>
  <c r="K362" i="1"/>
  <c r="F362" i="1"/>
  <c r="K354" i="1"/>
  <c r="F354" i="1"/>
  <c r="K346" i="1"/>
  <c r="F346" i="1"/>
  <c r="K338" i="1"/>
  <c r="F338" i="1"/>
  <c r="K330" i="1"/>
  <c r="F330" i="1"/>
  <c r="K322" i="1"/>
  <c r="F322" i="1"/>
  <c r="K314" i="1"/>
  <c r="F314" i="1"/>
  <c r="K306" i="1"/>
  <c r="F306" i="1"/>
  <c r="K298" i="1"/>
  <c r="F298" i="1"/>
  <c r="K290" i="1"/>
  <c r="F290" i="1"/>
  <c r="K282" i="1"/>
  <c r="F282" i="1"/>
  <c r="K274" i="1"/>
  <c r="F274" i="1"/>
  <c r="K266" i="1"/>
  <c r="F266" i="1"/>
  <c r="K258" i="1"/>
  <c r="F258" i="1"/>
  <c r="K250" i="1"/>
  <c r="F250" i="1"/>
  <c r="K242" i="1"/>
  <c r="F242" i="1"/>
  <c r="K234" i="1"/>
  <c r="F234" i="1"/>
  <c r="K226" i="1"/>
  <c r="F226" i="1"/>
  <c r="K218" i="1"/>
  <c r="F218" i="1"/>
  <c r="K210" i="1"/>
  <c r="F210" i="1"/>
  <c r="K202" i="1"/>
  <c r="F202" i="1"/>
  <c r="K194" i="1"/>
  <c r="F194" i="1"/>
  <c r="K186" i="1"/>
  <c r="F186" i="1"/>
  <c r="K178" i="1"/>
  <c r="F178" i="1"/>
  <c r="K170" i="1"/>
  <c r="F170" i="1"/>
  <c r="K162" i="1"/>
  <c r="F162" i="1"/>
  <c r="K154" i="1"/>
  <c r="F154" i="1"/>
  <c r="K146" i="1"/>
  <c r="F146" i="1"/>
  <c r="K138" i="1"/>
  <c r="F138" i="1"/>
  <c r="K130" i="1"/>
  <c r="F130" i="1"/>
  <c r="K122" i="1"/>
  <c r="F122" i="1"/>
  <c r="K114" i="1"/>
  <c r="F114" i="1"/>
  <c r="K106" i="1"/>
  <c r="F106" i="1"/>
  <c r="K98" i="1"/>
  <c r="F98" i="1"/>
  <c r="K90" i="1"/>
  <c r="F90" i="1"/>
  <c r="K82" i="1"/>
  <c r="F82" i="1"/>
  <c r="K74" i="1"/>
  <c r="F74" i="1"/>
  <c r="K66" i="1"/>
  <c r="F66" i="1"/>
  <c r="K58" i="1"/>
  <c r="F58" i="1"/>
  <c r="K997" i="1"/>
  <c r="F997" i="1"/>
  <c r="K957" i="1"/>
  <c r="F957" i="1"/>
  <c r="K909" i="1"/>
  <c r="F909" i="1"/>
  <c r="K893" i="1"/>
  <c r="F893" i="1"/>
  <c r="K869" i="1"/>
  <c r="F869" i="1"/>
  <c r="K837" i="1"/>
  <c r="F837" i="1"/>
  <c r="K797" i="1"/>
  <c r="F797" i="1"/>
  <c r="K725" i="1"/>
  <c r="F725" i="1"/>
  <c r="K993" i="1"/>
  <c r="F993" i="1"/>
  <c r="K969" i="1"/>
  <c r="F969" i="1"/>
  <c r="K945" i="1"/>
  <c r="F945" i="1"/>
  <c r="K921" i="1"/>
  <c r="F921" i="1"/>
  <c r="K905" i="1"/>
  <c r="F905" i="1"/>
  <c r="K889" i="1"/>
  <c r="F889" i="1"/>
  <c r="K865" i="1"/>
  <c r="F865" i="1"/>
  <c r="K849" i="1"/>
  <c r="F849" i="1"/>
  <c r="K825" i="1"/>
  <c r="F825" i="1"/>
  <c r="K801" i="1"/>
  <c r="F801" i="1"/>
  <c r="K785" i="1"/>
  <c r="F785" i="1"/>
  <c r="K761" i="1"/>
  <c r="F761" i="1"/>
  <c r="K737" i="1"/>
  <c r="F737" i="1"/>
  <c r="K713" i="1"/>
  <c r="F713" i="1"/>
  <c r="K689" i="1"/>
  <c r="F689" i="1"/>
  <c r="K665" i="1"/>
  <c r="F665" i="1"/>
  <c r="K641" i="1"/>
  <c r="F641" i="1"/>
  <c r="K625" i="1"/>
  <c r="F625" i="1"/>
  <c r="K601" i="1"/>
  <c r="F601" i="1"/>
  <c r="K569" i="1"/>
  <c r="F569" i="1"/>
  <c r="K545" i="1"/>
  <c r="F545" i="1"/>
  <c r="K521" i="1"/>
  <c r="F521" i="1"/>
  <c r="K497" i="1"/>
  <c r="F497" i="1"/>
  <c r="K473" i="1"/>
  <c r="F473" i="1"/>
  <c r="K449" i="1"/>
  <c r="F449" i="1"/>
  <c r="K425" i="1"/>
  <c r="F425" i="1"/>
  <c r="K401" i="1"/>
  <c r="F401" i="1"/>
  <c r="K385" i="1"/>
  <c r="F385" i="1"/>
  <c r="K361" i="1"/>
  <c r="F361" i="1"/>
  <c r="K329" i="1"/>
  <c r="F329" i="1"/>
  <c r="K297" i="1"/>
  <c r="F297" i="1"/>
  <c r="K273" i="1"/>
  <c r="F273" i="1"/>
  <c r="K249" i="1"/>
  <c r="F249" i="1"/>
  <c r="K225" i="1"/>
  <c r="F225" i="1"/>
  <c r="K209" i="1"/>
  <c r="F209" i="1"/>
  <c r="K193" i="1"/>
  <c r="F193" i="1"/>
  <c r="K169" i="1"/>
  <c r="F169" i="1"/>
  <c r="K137" i="1"/>
  <c r="F137" i="1"/>
  <c r="K121" i="1"/>
  <c r="F121" i="1"/>
  <c r="K105" i="1"/>
  <c r="F105" i="1"/>
  <c r="K81" i="1"/>
  <c r="F81" i="1"/>
  <c r="K57" i="1"/>
  <c r="F57" i="1"/>
  <c r="K1000" i="1"/>
  <c r="F1000" i="1"/>
  <c r="K992" i="1"/>
  <c r="F992" i="1"/>
  <c r="K984" i="1"/>
  <c r="F984" i="1"/>
  <c r="K976" i="1"/>
  <c r="F976" i="1"/>
  <c r="K968" i="1"/>
  <c r="F968" i="1"/>
  <c r="K960" i="1"/>
  <c r="F960" i="1"/>
  <c r="K952" i="1"/>
  <c r="F952" i="1"/>
  <c r="K944" i="1"/>
  <c r="F944" i="1"/>
  <c r="K936" i="1"/>
  <c r="F936" i="1"/>
  <c r="K928" i="1"/>
  <c r="F928" i="1"/>
  <c r="K920" i="1"/>
  <c r="F920" i="1"/>
  <c r="K912" i="1"/>
  <c r="F912" i="1"/>
  <c r="K904" i="1"/>
  <c r="F904" i="1"/>
  <c r="K896" i="1"/>
  <c r="F896" i="1"/>
  <c r="K888" i="1"/>
  <c r="F888" i="1"/>
  <c r="K880" i="1"/>
  <c r="F880" i="1"/>
  <c r="K872" i="1"/>
  <c r="F872" i="1"/>
  <c r="K864" i="1"/>
  <c r="F864" i="1"/>
  <c r="K856" i="1"/>
  <c r="F856" i="1"/>
  <c r="K848" i="1"/>
  <c r="F848" i="1"/>
  <c r="K840" i="1"/>
  <c r="F840" i="1"/>
  <c r="K832" i="1"/>
  <c r="F832" i="1"/>
  <c r="K824" i="1"/>
  <c r="F824" i="1"/>
  <c r="K816" i="1"/>
  <c r="F816" i="1"/>
  <c r="K808" i="1"/>
  <c r="F808" i="1"/>
  <c r="K800" i="1"/>
  <c r="F800" i="1"/>
  <c r="K792" i="1"/>
  <c r="F792" i="1"/>
  <c r="K784" i="1"/>
  <c r="F784" i="1"/>
  <c r="K776" i="1"/>
  <c r="F776" i="1"/>
  <c r="K768" i="1"/>
  <c r="F768" i="1"/>
  <c r="K760" i="1"/>
  <c r="F760" i="1"/>
  <c r="K752" i="1"/>
  <c r="F752" i="1"/>
  <c r="K744" i="1"/>
  <c r="F744" i="1"/>
  <c r="K736" i="1"/>
  <c r="F736" i="1"/>
  <c r="K728" i="1"/>
  <c r="F728" i="1"/>
  <c r="K720" i="1"/>
  <c r="F720" i="1"/>
  <c r="K712" i="1"/>
  <c r="F712" i="1"/>
  <c r="K704" i="1"/>
  <c r="F704" i="1"/>
  <c r="K696" i="1"/>
  <c r="F696" i="1"/>
  <c r="K688" i="1"/>
  <c r="F688" i="1"/>
  <c r="K680" i="1"/>
  <c r="F680" i="1"/>
  <c r="K672" i="1"/>
  <c r="F672" i="1"/>
  <c r="K664" i="1"/>
  <c r="F664" i="1"/>
  <c r="K656" i="1"/>
  <c r="F656" i="1"/>
  <c r="K648" i="1"/>
  <c r="F648" i="1"/>
  <c r="K640" i="1"/>
  <c r="F640" i="1"/>
  <c r="K632" i="1"/>
  <c r="F632" i="1"/>
  <c r="K624" i="1"/>
  <c r="F624" i="1"/>
  <c r="K616" i="1"/>
  <c r="F616" i="1"/>
  <c r="K608" i="1"/>
  <c r="F608" i="1"/>
  <c r="K600" i="1"/>
  <c r="F600" i="1"/>
  <c r="K592" i="1"/>
  <c r="F592" i="1"/>
  <c r="K584" i="1"/>
  <c r="F584" i="1"/>
  <c r="K576" i="1"/>
  <c r="F576" i="1"/>
  <c r="K568" i="1"/>
  <c r="F568" i="1"/>
  <c r="K560" i="1"/>
  <c r="F560" i="1"/>
  <c r="K552" i="1"/>
  <c r="F552" i="1"/>
  <c r="K544" i="1"/>
  <c r="F544" i="1"/>
  <c r="K536" i="1"/>
  <c r="F536" i="1"/>
  <c r="K528" i="1"/>
  <c r="F528" i="1"/>
  <c r="K520" i="1"/>
  <c r="F520" i="1"/>
  <c r="K512" i="1"/>
  <c r="F512" i="1"/>
  <c r="K504" i="1"/>
  <c r="F504" i="1"/>
  <c r="K496" i="1"/>
  <c r="F496" i="1"/>
  <c r="K488" i="1"/>
  <c r="F488" i="1"/>
  <c r="K480" i="1"/>
  <c r="F480" i="1"/>
  <c r="K472" i="1"/>
  <c r="F472" i="1"/>
  <c r="K464" i="1"/>
  <c r="F464" i="1"/>
  <c r="K456" i="1"/>
  <c r="F456" i="1"/>
  <c r="K448" i="1"/>
  <c r="F448" i="1"/>
  <c r="K440" i="1"/>
  <c r="F440" i="1"/>
  <c r="K432" i="1"/>
  <c r="F432" i="1"/>
  <c r="K424" i="1"/>
  <c r="F424" i="1"/>
  <c r="K416" i="1"/>
  <c r="F416" i="1"/>
  <c r="K408" i="1"/>
  <c r="F408" i="1"/>
  <c r="K400" i="1"/>
  <c r="F400" i="1"/>
  <c r="K392" i="1"/>
  <c r="F392" i="1"/>
  <c r="K384" i="1"/>
  <c r="F384" i="1"/>
  <c r="K376" i="1"/>
  <c r="F376" i="1"/>
  <c r="K368" i="1"/>
  <c r="F368" i="1"/>
  <c r="K360" i="1"/>
  <c r="F360" i="1"/>
  <c r="K352" i="1"/>
  <c r="F352" i="1"/>
  <c r="K344" i="1"/>
  <c r="F344" i="1"/>
  <c r="K336" i="1"/>
  <c r="F336" i="1"/>
  <c r="K328" i="1"/>
  <c r="F328" i="1"/>
  <c r="K320" i="1"/>
  <c r="F320" i="1"/>
  <c r="K312" i="1"/>
  <c r="F312" i="1"/>
  <c r="K304" i="1"/>
  <c r="F304" i="1"/>
  <c r="K296" i="1"/>
  <c r="F296" i="1"/>
  <c r="K288" i="1"/>
  <c r="F288" i="1"/>
  <c r="K280" i="1"/>
  <c r="F280" i="1"/>
  <c r="K272" i="1"/>
  <c r="F272" i="1"/>
  <c r="K264" i="1"/>
  <c r="F264" i="1"/>
  <c r="K256" i="1"/>
  <c r="F256" i="1"/>
  <c r="K248" i="1"/>
  <c r="F248" i="1"/>
  <c r="K240" i="1"/>
  <c r="F240" i="1"/>
  <c r="K232" i="1"/>
  <c r="F232" i="1"/>
  <c r="K224" i="1"/>
  <c r="F224" i="1"/>
  <c r="K216" i="1"/>
  <c r="F216" i="1"/>
  <c r="K208" i="1"/>
  <c r="F208" i="1"/>
  <c r="K200" i="1"/>
  <c r="F200" i="1"/>
  <c r="K192" i="1"/>
  <c r="F192" i="1"/>
  <c r="K184" i="1"/>
  <c r="F184" i="1"/>
  <c r="K176" i="1"/>
  <c r="F176" i="1"/>
  <c r="K168" i="1"/>
  <c r="F168" i="1"/>
  <c r="K160" i="1"/>
  <c r="F160" i="1"/>
  <c r="K152" i="1"/>
  <c r="F152" i="1"/>
  <c r="K144" i="1"/>
  <c r="F144" i="1"/>
  <c r="K136" i="1"/>
  <c r="F136" i="1"/>
  <c r="K128" i="1"/>
  <c r="F128" i="1"/>
  <c r="K120" i="1"/>
  <c r="F120" i="1"/>
  <c r="K112" i="1"/>
  <c r="F112" i="1"/>
  <c r="K104" i="1"/>
  <c r="F104" i="1"/>
  <c r="K96" i="1"/>
  <c r="F96" i="1"/>
  <c r="K88" i="1"/>
  <c r="F88" i="1"/>
  <c r="K80" i="1"/>
  <c r="F80" i="1"/>
  <c r="K72" i="1"/>
  <c r="F72" i="1"/>
  <c r="K64" i="1"/>
  <c r="F64" i="1"/>
  <c r="K965" i="1"/>
  <c r="F965" i="1"/>
  <c r="K933" i="1"/>
  <c r="F933" i="1"/>
  <c r="K877" i="1"/>
  <c r="F877" i="1"/>
  <c r="K829" i="1"/>
  <c r="F829" i="1"/>
  <c r="K789" i="1"/>
  <c r="F789" i="1"/>
  <c r="K701" i="1"/>
  <c r="F701" i="1"/>
  <c r="K977" i="1"/>
  <c r="F977" i="1"/>
  <c r="K953" i="1"/>
  <c r="F953" i="1"/>
  <c r="K929" i="1"/>
  <c r="F929" i="1"/>
  <c r="K897" i="1"/>
  <c r="F897" i="1"/>
  <c r="K873" i="1"/>
  <c r="F873" i="1"/>
  <c r="K857" i="1"/>
  <c r="F857" i="1"/>
  <c r="K833" i="1"/>
  <c r="F833" i="1"/>
  <c r="K809" i="1"/>
  <c r="F809" i="1"/>
  <c r="K777" i="1"/>
  <c r="F777" i="1"/>
  <c r="K753" i="1"/>
  <c r="F753" i="1"/>
  <c r="K729" i="1"/>
  <c r="F729" i="1"/>
  <c r="K705" i="1"/>
  <c r="F705" i="1"/>
  <c r="K681" i="1"/>
  <c r="F681" i="1"/>
  <c r="K657" i="1"/>
  <c r="F657" i="1"/>
  <c r="K633" i="1"/>
  <c r="F633" i="1"/>
  <c r="K617" i="1"/>
  <c r="F617" i="1"/>
  <c r="K593" i="1"/>
  <c r="F593" i="1"/>
  <c r="K577" i="1"/>
  <c r="F577" i="1"/>
  <c r="K553" i="1"/>
  <c r="F553" i="1"/>
  <c r="K529" i="1"/>
  <c r="F529" i="1"/>
  <c r="K505" i="1"/>
  <c r="F505" i="1"/>
  <c r="K481" i="1"/>
  <c r="F481" i="1"/>
  <c r="K457" i="1"/>
  <c r="F457" i="1"/>
  <c r="K433" i="1"/>
  <c r="F433" i="1"/>
  <c r="K409" i="1"/>
  <c r="F409" i="1"/>
  <c r="K377" i="1"/>
  <c r="F377" i="1"/>
  <c r="K353" i="1"/>
  <c r="F353" i="1"/>
  <c r="K337" i="1"/>
  <c r="F337" i="1"/>
  <c r="K313" i="1"/>
  <c r="F313" i="1"/>
  <c r="K289" i="1"/>
  <c r="F289" i="1"/>
  <c r="K265" i="1"/>
  <c r="F265" i="1"/>
  <c r="K233" i="1"/>
  <c r="F233" i="1"/>
  <c r="K185" i="1"/>
  <c r="F185" i="1"/>
  <c r="K161" i="1"/>
  <c r="F161" i="1"/>
  <c r="K145" i="1"/>
  <c r="F145" i="1"/>
  <c r="K113" i="1"/>
  <c r="F113" i="1"/>
  <c r="K97" i="1"/>
  <c r="F97" i="1"/>
  <c r="K73" i="1"/>
  <c r="F73" i="1"/>
  <c r="K65" i="1"/>
  <c r="F65" i="1"/>
  <c r="K999" i="1"/>
  <c r="F999" i="1"/>
  <c r="K991" i="1"/>
  <c r="F991" i="1"/>
  <c r="K983" i="1"/>
  <c r="F983" i="1"/>
  <c r="K975" i="1"/>
  <c r="F975" i="1"/>
  <c r="K967" i="1"/>
  <c r="F967" i="1"/>
  <c r="K959" i="1"/>
  <c r="F959" i="1"/>
  <c r="K951" i="1"/>
  <c r="F951" i="1"/>
  <c r="K943" i="1"/>
  <c r="F943" i="1"/>
  <c r="K935" i="1"/>
  <c r="F935" i="1"/>
  <c r="K927" i="1"/>
  <c r="F927" i="1"/>
  <c r="K919" i="1"/>
  <c r="F919" i="1"/>
  <c r="K911" i="1"/>
  <c r="F911" i="1"/>
  <c r="K903" i="1"/>
  <c r="F903" i="1"/>
  <c r="K895" i="1"/>
  <c r="F895" i="1"/>
  <c r="K887" i="1"/>
  <c r="F887" i="1"/>
  <c r="K879" i="1"/>
  <c r="F879" i="1"/>
  <c r="K871" i="1"/>
  <c r="F871" i="1"/>
  <c r="K863" i="1"/>
  <c r="F863" i="1"/>
  <c r="K855" i="1"/>
  <c r="F855" i="1"/>
  <c r="K847" i="1"/>
  <c r="F847" i="1"/>
  <c r="K839" i="1"/>
  <c r="F839" i="1"/>
  <c r="K831" i="1"/>
  <c r="F831" i="1"/>
  <c r="K823" i="1"/>
  <c r="F823" i="1"/>
  <c r="K815" i="1"/>
  <c r="F815" i="1"/>
  <c r="K807" i="1"/>
  <c r="F807" i="1"/>
  <c r="K799" i="1"/>
  <c r="F799" i="1"/>
  <c r="K791" i="1"/>
  <c r="F791" i="1"/>
  <c r="K783" i="1"/>
  <c r="F783" i="1"/>
  <c r="K775" i="1"/>
  <c r="F775" i="1"/>
  <c r="K767" i="1"/>
  <c r="F767" i="1"/>
  <c r="K759" i="1"/>
  <c r="F759" i="1"/>
  <c r="K751" i="1"/>
  <c r="F751" i="1"/>
  <c r="K743" i="1"/>
  <c r="F743" i="1"/>
  <c r="K735" i="1"/>
  <c r="F735" i="1"/>
  <c r="K727" i="1"/>
  <c r="F727" i="1"/>
  <c r="K719" i="1"/>
  <c r="F719" i="1"/>
  <c r="K711" i="1"/>
  <c r="F711" i="1"/>
  <c r="K703" i="1"/>
  <c r="F703" i="1"/>
  <c r="K695" i="1"/>
  <c r="F695" i="1"/>
  <c r="K687" i="1"/>
  <c r="F687" i="1"/>
  <c r="K679" i="1"/>
  <c r="F679" i="1"/>
  <c r="K671" i="1"/>
  <c r="F671" i="1"/>
  <c r="K663" i="1"/>
  <c r="F663" i="1"/>
  <c r="K655" i="1"/>
  <c r="F655" i="1"/>
  <c r="K647" i="1"/>
  <c r="F647" i="1"/>
  <c r="K639" i="1"/>
  <c r="F639" i="1"/>
  <c r="K631" i="1"/>
  <c r="F631" i="1"/>
  <c r="K623" i="1"/>
  <c r="F623" i="1"/>
  <c r="K615" i="1"/>
  <c r="F615" i="1"/>
  <c r="K607" i="1"/>
  <c r="F607" i="1"/>
  <c r="K599" i="1"/>
  <c r="F599" i="1"/>
  <c r="K591" i="1"/>
  <c r="F591" i="1"/>
  <c r="K583" i="1"/>
  <c r="F583" i="1"/>
  <c r="K575" i="1"/>
  <c r="F575" i="1"/>
  <c r="K567" i="1"/>
  <c r="F567" i="1"/>
  <c r="K559" i="1"/>
  <c r="F559" i="1"/>
  <c r="K551" i="1"/>
  <c r="F551" i="1"/>
  <c r="K543" i="1"/>
  <c r="F543" i="1"/>
  <c r="K535" i="1"/>
  <c r="F535" i="1"/>
  <c r="K527" i="1"/>
  <c r="F527" i="1"/>
  <c r="K519" i="1"/>
  <c r="F519" i="1"/>
  <c r="K511" i="1"/>
  <c r="F511" i="1"/>
  <c r="K503" i="1"/>
  <c r="F503" i="1"/>
  <c r="K495" i="1"/>
  <c r="F495" i="1"/>
  <c r="K487" i="1"/>
  <c r="F487" i="1"/>
  <c r="K479" i="1"/>
  <c r="F479" i="1"/>
  <c r="K471" i="1"/>
  <c r="F471" i="1"/>
  <c r="K463" i="1"/>
  <c r="F463" i="1"/>
  <c r="K455" i="1"/>
  <c r="F455" i="1"/>
  <c r="K447" i="1"/>
  <c r="F447" i="1"/>
  <c r="K439" i="1"/>
  <c r="F439" i="1"/>
  <c r="K431" i="1"/>
  <c r="F431" i="1"/>
  <c r="K423" i="1"/>
  <c r="F423" i="1"/>
  <c r="K415" i="1"/>
  <c r="F415" i="1"/>
  <c r="K407" i="1"/>
  <c r="F407" i="1"/>
  <c r="K399" i="1"/>
  <c r="F399" i="1"/>
  <c r="K391" i="1"/>
  <c r="F391" i="1"/>
  <c r="K383" i="1"/>
  <c r="F383" i="1"/>
  <c r="K375" i="1"/>
  <c r="F375" i="1"/>
  <c r="K367" i="1"/>
  <c r="F367" i="1"/>
  <c r="K359" i="1"/>
  <c r="F359" i="1"/>
  <c r="K351" i="1"/>
  <c r="F351" i="1"/>
  <c r="K343" i="1"/>
  <c r="F343" i="1"/>
  <c r="K335" i="1"/>
  <c r="F335" i="1"/>
  <c r="K327" i="1"/>
  <c r="F327" i="1"/>
  <c r="K319" i="1"/>
  <c r="F319" i="1"/>
  <c r="K311" i="1"/>
  <c r="F311" i="1"/>
  <c r="K303" i="1"/>
  <c r="F303" i="1"/>
  <c r="K295" i="1"/>
  <c r="F295" i="1"/>
  <c r="K287" i="1"/>
  <c r="F287" i="1"/>
  <c r="K279" i="1"/>
  <c r="F279" i="1"/>
  <c r="K271" i="1"/>
  <c r="F271" i="1"/>
  <c r="K263" i="1"/>
  <c r="F263" i="1"/>
  <c r="K255" i="1"/>
  <c r="F255" i="1"/>
  <c r="K247" i="1"/>
  <c r="F247" i="1"/>
  <c r="K239" i="1"/>
  <c r="F239" i="1"/>
  <c r="K231" i="1"/>
  <c r="F231" i="1"/>
  <c r="K223" i="1"/>
  <c r="F223" i="1"/>
  <c r="K215" i="1"/>
  <c r="F215" i="1"/>
  <c r="K207" i="1"/>
  <c r="F207" i="1"/>
  <c r="K199" i="1"/>
  <c r="F199" i="1"/>
  <c r="K191" i="1"/>
  <c r="F191" i="1"/>
  <c r="K183" i="1"/>
  <c r="F183" i="1"/>
  <c r="K175" i="1"/>
  <c r="F175" i="1"/>
  <c r="K167" i="1"/>
  <c r="F167" i="1"/>
  <c r="K159" i="1"/>
  <c r="F159" i="1"/>
  <c r="K151" i="1"/>
  <c r="F151" i="1"/>
  <c r="K143" i="1"/>
  <c r="F143" i="1"/>
  <c r="K135" i="1"/>
  <c r="F135" i="1"/>
  <c r="K127" i="1"/>
  <c r="F127" i="1"/>
  <c r="K119" i="1"/>
  <c r="F119" i="1"/>
  <c r="K111" i="1"/>
  <c r="F111" i="1"/>
  <c r="K103" i="1"/>
  <c r="F103" i="1"/>
  <c r="K95" i="1"/>
  <c r="F95" i="1"/>
  <c r="K87" i="1"/>
  <c r="F87" i="1"/>
  <c r="K79" i="1"/>
  <c r="F79" i="1"/>
  <c r="K71" i="1"/>
  <c r="F71" i="1"/>
  <c r="K63" i="1"/>
  <c r="F63" i="1"/>
  <c r="K981" i="1"/>
  <c r="F981" i="1"/>
  <c r="K925" i="1"/>
  <c r="F925" i="1"/>
  <c r="K861" i="1"/>
  <c r="F861" i="1"/>
  <c r="K821" i="1"/>
  <c r="F821" i="1"/>
  <c r="K717" i="1"/>
  <c r="F717" i="1"/>
  <c r="K985" i="1"/>
  <c r="F985" i="1"/>
  <c r="K961" i="1"/>
  <c r="F961" i="1"/>
  <c r="K937" i="1"/>
  <c r="F937" i="1"/>
  <c r="K913" i="1"/>
  <c r="F913" i="1"/>
  <c r="K881" i="1"/>
  <c r="F881" i="1"/>
  <c r="K841" i="1"/>
  <c r="F841" i="1"/>
  <c r="K817" i="1"/>
  <c r="F817" i="1"/>
  <c r="K793" i="1"/>
  <c r="F793" i="1"/>
  <c r="K769" i="1"/>
  <c r="F769" i="1"/>
  <c r="K745" i="1"/>
  <c r="F745" i="1"/>
  <c r="K721" i="1"/>
  <c r="F721" i="1"/>
  <c r="K697" i="1"/>
  <c r="F697" i="1"/>
  <c r="K673" i="1"/>
  <c r="F673" i="1"/>
  <c r="K649" i="1"/>
  <c r="F649" i="1"/>
  <c r="K609" i="1"/>
  <c r="F609" i="1"/>
  <c r="K585" i="1"/>
  <c r="F585" i="1"/>
  <c r="K561" i="1"/>
  <c r="F561" i="1"/>
  <c r="K537" i="1"/>
  <c r="F537" i="1"/>
  <c r="K513" i="1"/>
  <c r="F513" i="1"/>
  <c r="K489" i="1"/>
  <c r="F489" i="1"/>
  <c r="K465" i="1"/>
  <c r="F465" i="1"/>
  <c r="K441" i="1"/>
  <c r="F441" i="1"/>
  <c r="K417" i="1"/>
  <c r="F417" i="1"/>
  <c r="K393" i="1"/>
  <c r="F393" i="1"/>
  <c r="K369" i="1"/>
  <c r="F369" i="1"/>
  <c r="K345" i="1"/>
  <c r="F345" i="1"/>
  <c r="K321" i="1"/>
  <c r="F321" i="1"/>
  <c r="K305" i="1"/>
  <c r="F305" i="1"/>
  <c r="K281" i="1"/>
  <c r="F281" i="1"/>
  <c r="K257" i="1"/>
  <c r="F257" i="1"/>
  <c r="K241" i="1"/>
  <c r="F241" i="1"/>
  <c r="K217" i="1"/>
  <c r="F217" i="1"/>
  <c r="K201" i="1"/>
  <c r="F201" i="1"/>
  <c r="K177" i="1"/>
  <c r="F177" i="1"/>
  <c r="K153" i="1"/>
  <c r="F153" i="1"/>
  <c r="K129" i="1"/>
  <c r="F129" i="1"/>
  <c r="K89" i="1"/>
  <c r="F89" i="1"/>
  <c r="K998" i="1"/>
  <c r="F998" i="1"/>
  <c r="K990" i="1"/>
  <c r="F990" i="1"/>
  <c r="K982" i="1"/>
  <c r="F982" i="1"/>
  <c r="K974" i="1"/>
  <c r="F974" i="1"/>
  <c r="K966" i="1"/>
  <c r="F966" i="1"/>
  <c r="K958" i="1"/>
  <c r="F958" i="1"/>
  <c r="K950" i="1"/>
  <c r="F950" i="1"/>
  <c r="K942" i="1"/>
  <c r="F942" i="1"/>
  <c r="K934" i="1"/>
  <c r="F934" i="1"/>
  <c r="K926" i="1"/>
  <c r="F926" i="1"/>
  <c r="K918" i="1"/>
  <c r="F918" i="1"/>
  <c r="K910" i="1"/>
  <c r="F910" i="1"/>
  <c r="K902" i="1"/>
  <c r="F902" i="1"/>
  <c r="K894" i="1"/>
  <c r="F894" i="1"/>
  <c r="K886" i="1"/>
  <c r="F886" i="1"/>
  <c r="K878" i="1"/>
  <c r="F878" i="1"/>
  <c r="K870" i="1"/>
  <c r="F870" i="1"/>
  <c r="K862" i="1"/>
  <c r="F862" i="1"/>
  <c r="K854" i="1"/>
  <c r="F854" i="1"/>
  <c r="K846" i="1"/>
  <c r="F846" i="1"/>
  <c r="K838" i="1"/>
  <c r="F838" i="1"/>
  <c r="K830" i="1"/>
  <c r="F830" i="1"/>
  <c r="K822" i="1"/>
  <c r="F822" i="1"/>
  <c r="K814" i="1"/>
  <c r="F814" i="1"/>
  <c r="K806" i="1"/>
  <c r="F806" i="1"/>
  <c r="K798" i="1"/>
  <c r="F798" i="1"/>
  <c r="K790" i="1"/>
  <c r="F790" i="1"/>
  <c r="K782" i="1"/>
  <c r="F782" i="1"/>
  <c r="K774" i="1"/>
  <c r="F774" i="1"/>
  <c r="K766" i="1"/>
  <c r="F766" i="1"/>
  <c r="K758" i="1"/>
  <c r="F758" i="1"/>
  <c r="K750" i="1"/>
  <c r="F750" i="1"/>
  <c r="K742" i="1"/>
  <c r="F742" i="1"/>
  <c r="K734" i="1"/>
  <c r="F734" i="1"/>
  <c r="K726" i="1"/>
  <c r="F726" i="1"/>
  <c r="K718" i="1"/>
  <c r="F718" i="1"/>
  <c r="K710" i="1"/>
  <c r="F710" i="1"/>
  <c r="K702" i="1"/>
  <c r="F702" i="1"/>
  <c r="K694" i="1"/>
  <c r="F694" i="1"/>
  <c r="K686" i="1"/>
  <c r="F686" i="1"/>
  <c r="K678" i="1"/>
  <c r="F678" i="1"/>
  <c r="K670" i="1"/>
  <c r="F670" i="1"/>
  <c r="K662" i="1"/>
  <c r="F662" i="1"/>
  <c r="K654" i="1"/>
  <c r="F654" i="1"/>
  <c r="K646" i="1"/>
  <c r="F646" i="1"/>
  <c r="K638" i="1"/>
  <c r="F638" i="1"/>
  <c r="K630" i="1"/>
  <c r="F630" i="1"/>
  <c r="K622" i="1"/>
  <c r="F622" i="1"/>
  <c r="K614" i="1"/>
  <c r="F614" i="1"/>
  <c r="K606" i="1"/>
  <c r="F606" i="1"/>
  <c r="K598" i="1"/>
  <c r="F598" i="1"/>
  <c r="K590" i="1"/>
  <c r="F590" i="1"/>
  <c r="K582" i="1"/>
  <c r="F582" i="1"/>
  <c r="K574" i="1"/>
  <c r="F574" i="1"/>
  <c r="K566" i="1"/>
  <c r="F566" i="1"/>
  <c r="K558" i="1"/>
  <c r="F558" i="1"/>
  <c r="K550" i="1"/>
  <c r="F550" i="1"/>
  <c r="K542" i="1"/>
  <c r="F542" i="1"/>
  <c r="K534" i="1"/>
  <c r="F534" i="1"/>
  <c r="K526" i="1"/>
  <c r="F526" i="1"/>
  <c r="K518" i="1"/>
  <c r="F518" i="1"/>
  <c r="K510" i="1"/>
  <c r="F510" i="1"/>
  <c r="K502" i="1"/>
  <c r="F502" i="1"/>
  <c r="K494" i="1"/>
  <c r="F494" i="1"/>
  <c r="K486" i="1"/>
  <c r="F486" i="1"/>
  <c r="K478" i="1"/>
  <c r="F478" i="1"/>
  <c r="K470" i="1"/>
  <c r="F470" i="1"/>
  <c r="K462" i="1"/>
  <c r="F462" i="1"/>
  <c r="K454" i="1"/>
  <c r="F454" i="1"/>
  <c r="K446" i="1"/>
  <c r="F446" i="1"/>
  <c r="K438" i="1"/>
  <c r="F438" i="1"/>
  <c r="K430" i="1"/>
  <c r="F430" i="1"/>
  <c r="K422" i="1"/>
  <c r="F422" i="1"/>
  <c r="K414" i="1"/>
  <c r="F414" i="1"/>
  <c r="K406" i="1"/>
  <c r="F406" i="1"/>
  <c r="K398" i="1"/>
  <c r="F398" i="1"/>
  <c r="K390" i="1"/>
  <c r="F390" i="1"/>
  <c r="K382" i="1"/>
  <c r="F382" i="1"/>
  <c r="K374" i="1"/>
  <c r="F374" i="1"/>
  <c r="K366" i="1"/>
  <c r="F366" i="1"/>
  <c r="K358" i="1"/>
  <c r="F358" i="1"/>
  <c r="K350" i="1"/>
  <c r="F350" i="1"/>
  <c r="K342" i="1"/>
  <c r="F342" i="1"/>
  <c r="K334" i="1"/>
  <c r="F334" i="1"/>
  <c r="K326" i="1"/>
  <c r="F326" i="1"/>
  <c r="K318" i="1"/>
  <c r="F318" i="1"/>
  <c r="K310" i="1"/>
  <c r="F310" i="1"/>
  <c r="K302" i="1"/>
  <c r="F302" i="1"/>
  <c r="K294" i="1"/>
  <c r="F294" i="1"/>
  <c r="K286" i="1"/>
  <c r="F286" i="1"/>
  <c r="K278" i="1"/>
  <c r="F278" i="1"/>
  <c r="K270" i="1"/>
  <c r="F270" i="1"/>
  <c r="K262" i="1"/>
  <c r="F262" i="1"/>
  <c r="K254" i="1"/>
  <c r="F254" i="1"/>
  <c r="K246" i="1"/>
  <c r="F246" i="1"/>
  <c r="K238" i="1"/>
  <c r="F238" i="1"/>
  <c r="K230" i="1"/>
  <c r="F230" i="1"/>
  <c r="K222" i="1"/>
  <c r="F222" i="1"/>
  <c r="K214" i="1"/>
  <c r="F214" i="1"/>
  <c r="K206" i="1"/>
  <c r="F206" i="1"/>
  <c r="K198" i="1"/>
  <c r="F198" i="1"/>
  <c r="K190" i="1"/>
  <c r="F190" i="1"/>
  <c r="K182" i="1"/>
  <c r="F182" i="1"/>
  <c r="K174" i="1"/>
  <c r="F174" i="1"/>
  <c r="K166" i="1"/>
  <c r="F166" i="1"/>
  <c r="K158" i="1"/>
  <c r="F158" i="1"/>
  <c r="K150" i="1"/>
  <c r="F150" i="1"/>
  <c r="K142" i="1"/>
  <c r="F142" i="1"/>
  <c r="K134" i="1"/>
  <c r="F134" i="1"/>
  <c r="K126" i="1"/>
  <c r="F126" i="1"/>
  <c r="K118" i="1"/>
  <c r="F118" i="1"/>
  <c r="K110" i="1"/>
  <c r="F110" i="1"/>
  <c r="K102" i="1"/>
  <c r="F102" i="1"/>
  <c r="K94" i="1"/>
  <c r="F94" i="1"/>
  <c r="K86" i="1"/>
  <c r="F86" i="1"/>
  <c r="K78" i="1"/>
  <c r="F78" i="1"/>
  <c r="K70" i="1"/>
  <c r="F70" i="1"/>
  <c r="K62" i="1"/>
  <c r="F62" i="1"/>
  <c r="K973" i="1"/>
  <c r="F973" i="1"/>
  <c r="K949" i="1"/>
  <c r="F949" i="1"/>
  <c r="K917" i="1"/>
  <c r="F917" i="1"/>
  <c r="K885" i="1"/>
  <c r="F885" i="1"/>
  <c r="K845" i="1"/>
  <c r="F845" i="1"/>
  <c r="K805" i="1"/>
  <c r="F805" i="1"/>
  <c r="K773" i="1"/>
  <c r="F773" i="1"/>
  <c r="K741" i="1"/>
  <c r="F741" i="1"/>
  <c r="K685" i="1"/>
  <c r="F685" i="1"/>
  <c r="K661" i="1"/>
  <c r="F661" i="1"/>
  <c r="K645" i="1"/>
  <c r="F645" i="1"/>
  <c r="K629" i="1"/>
  <c r="F629" i="1"/>
  <c r="K621" i="1"/>
  <c r="F621" i="1"/>
  <c r="K613" i="1"/>
  <c r="F613" i="1"/>
  <c r="K605" i="1"/>
  <c r="F605" i="1"/>
  <c r="K597" i="1"/>
  <c r="F597" i="1"/>
  <c r="K589" i="1"/>
  <c r="F589" i="1"/>
  <c r="K581" i="1"/>
  <c r="F581" i="1"/>
  <c r="K565" i="1"/>
  <c r="F565" i="1"/>
  <c r="K549" i="1"/>
  <c r="F549" i="1"/>
  <c r="K525" i="1"/>
  <c r="F525" i="1"/>
  <c r="K509" i="1"/>
  <c r="F509" i="1"/>
  <c r="K493" i="1"/>
  <c r="F493" i="1"/>
  <c r="K477" i="1"/>
  <c r="F477" i="1"/>
  <c r="K461" i="1"/>
  <c r="F461" i="1"/>
  <c r="K445" i="1"/>
  <c r="F445" i="1"/>
  <c r="K429" i="1"/>
  <c r="F429" i="1"/>
  <c r="K413" i="1"/>
  <c r="F413" i="1"/>
  <c r="K397" i="1"/>
  <c r="F397" i="1"/>
  <c r="K381" i="1"/>
  <c r="F381" i="1"/>
  <c r="K365" i="1"/>
  <c r="F365" i="1"/>
  <c r="K349" i="1"/>
  <c r="F349" i="1"/>
  <c r="K333" i="1"/>
  <c r="F333" i="1"/>
  <c r="K317" i="1"/>
  <c r="F317" i="1"/>
  <c r="K301" i="1"/>
  <c r="F301" i="1"/>
  <c r="K285" i="1"/>
  <c r="F285" i="1"/>
  <c r="K269" i="1"/>
  <c r="F269" i="1"/>
  <c r="K253" i="1"/>
  <c r="F253" i="1"/>
  <c r="K229" i="1"/>
  <c r="F229" i="1"/>
  <c r="K213" i="1"/>
  <c r="F213" i="1"/>
  <c r="K197" i="1"/>
  <c r="F197" i="1"/>
  <c r="K181" i="1"/>
  <c r="F181" i="1"/>
  <c r="K165" i="1"/>
  <c r="F165" i="1"/>
  <c r="K149" i="1"/>
  <c r="F149" i="1"/>
  <c r="K133" i="1"/>
  <c r="F133" i="1"/>
  <c r="K117" i="1"/>
  <c r="F117" i="1"/>
  <c r="K101" i="1"/>
  <c r="F101" i="1"/>
  <c r="K85" i="1"/>
  <c r="F85" i="1"/>
  <c r="K69" i="1"/>
  <c r="F69" i="1"/>
  <c r="K996" i="1"/>
  <c r="F996" i="1"/>
  <c r="K972" i="1"/>
  <c r="F972" i="1"/>
  <c r="K956" i="1"/>
  <c r="F956" i="1"/>
  <c r="K948" i="1"/>
  <c r="F948" i="1"/>
  <c r="K940" i="1"/>
  <c r="F940" i="1"/>
  <c r="K932" i="1"/>
  <c r="F932" i="1"/>
  <c r="K924" i="1"/>
  <c r="F924" i="1"/>
  <c r="K916" i="1"/>
  <c r="F916" i="1"/>
  <c r="K908" i="1"/>
  <c r="F908" i="1"/>
  <c r="K900" i="1"/>
  <c r="F900" i="1"/>
  <c r="K892" i="1"/>
  <c r="F892" i="1"/>
  <c r="K884" i="1"/>
  <c r="F884" i="1"/>
  <c r="K876" i="1"/>
  <c r="F876" i="1"/>
  <c r="K868" i="1"/>
  <c r="F868" i="1"/>
  <c r="K860" i="1"/>
  <c r="F860" i="1"/>
  <c r="K852" i="1"/>
  <c r="F852" i="1"/>
  <c r="K844" i="1"/>
  <c r="F844" i="1"/>
  <c r="K836" i="1"/>
  <c r="F836" i="1"/>
  <c r="K828" i="1"/>
  <c r="F828" i="1"/>
  <c r="K820" i="1"/>
  <c r="F820" i="1"/>
  <c r="K812" i="1"/>
  <c r="F812" i="1"/>
  <c r="K804" i="1"/>
  <c r="F804" i="1"/>
  <c r="K796" i="1"/>
  <c r="F796" i="1"/>
  <c r="K788" i="1"/>
  <c r="F788" i="1"/>
  <c r="K780" i="1"/>
  <c r="F780" i="1"/>
  <c r="K772" i="1"/>
  <c r="F772" i="1"/>
  <c r="K764" i="1"/>
  <c r="F764" i="1"/>
  <c r="K756" i="1"/>
  <c r="F756" i="1"/>
  <c r="K748" i="1"/>
  <c r="F748" i="1"/>
  <c r="K740" i="1"/>
  <c r="F740" i="1"/>
  <c r="K732" i="1"/>
  <c r="F732" i="1"/>
  <c r="K724" i="1"/>
  <c r="F724" i="1"/>
  <c r="K716" i="1"/>
  <c r="F716" i="1"/>
  <c r="K708" i="1"/>
  <c r="F708" i="1"/>
  <c r="K700" i="1"/>
  <c r="F700" i="1"/>
  <c r="K692" i="1"/>
  <c r="F692" i="1"/>
  <c r="K684" i="1"/>
  <c r="F684" i="1"/>
  <c r="K676" i="1"/>
  <c r="F676" i="1"/>
  <c r="K668" i="1"/>
  <c r="F668" i="1"/>
  <c r="K660" i="1"/>
  <c r="F660" i="1"/>
  <c r="K652" i="1"/>
  <c r="F652" i="1"/>
  <c r="K644" i="1"/>
  <c r="F644" i="1"/>
  <c r="K636" i="1"/>
  <c r="F636" i="1"/>
  <c r="K628" i="1"/>
  <c r="F628" i="1"/>
  <c r="K620" i="1"/>
  <c r="F620" i="1"/>
  <c r="K612" i="1"/>
  <c r="F612" i="1"/>
  <c r="K604" i="1"/>
  <c r="F604" i="1"/>
  <c r="K596" i="1"/>
  <c r="F596" i="1"/>
  <c r="K588" i="1"/>
  <c r="F588" i="1"/>
  <c r="K580" i="1"/>
  <c r="F580" i="1"/>
  <c r="K572" i="1"/>
  <c r="F572" i="1"/>
  <c r="K564" i="1"/>
  <c r="F564" i="1"/>
  <c r="K556" i="1"/>
  <c r="F556" i="1"/>
  <c r="K548" i="1"/>
  <c r="F548" i="1"/>
  <c r="K540" i="1"/>
  <c r="F540" i="1"/>
  <c r="K532" i="1"/>
  <c r="F532" i="1"/>
  <c r="K524" i="1"/>
  <c r="F524" i="1"/>
  <c r="K516" i="1"/>
  <c r="F516" i="1"/>
  <c r="K508" i="1"/>
  <c r="F508" i="1"/>
  <c r="K500" i="1"/>
  <c r="F500" i="1"/>
  <c r="K492" i="1"/>
  <c r="F492" i="1"/>
  <c r="K484" i="1"/>
  <c r="F484" i="1"/>
  <c r="K476" i="1"/>
  <c r="F476" i="1"/>
  <c r="K468" i="1"/>
  <c r="F468" i="1"/>
  <c r="K460" i="1"/>
  <c r="F460" i="1"/>
  <c r="K452" i="1"/>
  <c r="F452" i="1"/>
  <c r="K444" i="1"/>
  <c r="F444" i="1"/>
  <c r="K436" i="1"/>
  <c r="F436" i="1"/>
  <c r="K428" i="1"/>
  <c r="F428" i="1"/>
  <c r="K420" i="1"/>
  <c r="F420" i="1"/>
  <c r="K412" i="1"/>
  <c r="F412" i="1"/>
  <c r="K404" i="1"/>
  <c r="F404" i="1"/>
  <c r="K396" i="1"/>
  <c r="F396" i="1"/>
  <c r="K388" i="1"/>
  <c r="F388" i="1"/>
  <c r="K380" i="1"/>
  <c r="F380" i="1"/>
  <c r="K372" i="1"/>
  <c r="F372" i="1"/>
  <c r="K364" i="1"/>
  <c r="F364" i="1"/>
  <c r="K356" i="1"/>
  <c r="F356" i="1"/>
  <c r="K348" i="1"/>
  <c r="F348" i="1"/>
  <c r="K340" i="1"/>
  <c r="F340" i="1"/>
  <c r="K332" i="1"/>
  <c r="F332" i="1"/>
  <c r="K324" i="1"/>
  <c r="F324" i="1"/>
  <c r="K316" i="1"/>
  <c r="F316" i="1"/>
  <c r="K308" i="1"/>
  <c r="F308" i="1"/>
  <c r="K300" i="1"/>
  <c r="F300" i="1"/>
  <c r="K292" i="1"/>
  <c r="F292" i="1"/>
  <c r="K284" i="1"/>
  <c r="F284" i="1"/>
  <c r="K276" i="1"/>
  <c r="F276" i="1"/>
  <c r="K268" i="1"/>
  <c r="F268" i="1"/>
  <c r="K260" i="1"/>
  <c r="F260" i="1"/>
  <c r="K252" i="1"/>
  <c r="F252" i="1"/>
  <c r="K244" i="1"/>
  <c r="F244" i="1"/>
  <c r="K236" i="1"/>
  <c r="F236" i="1"/>
  <c r="K228" i="1"/>
  <c r="F228" i="1"/>
  <c r="K220" i="1"/>
  <c r="F220" i="1"/>
  <c r="K212" i="1"/>
  <c r="F212" i="1"/>
  <c r="K204" i="1"/>
  <c r="F204" i="1"/>
  <c r="K196" i="1"/>
  <c r="F196" i="1"/>
  <c r="K188" i="1"/>
  <c r="F188" i="1"/>
  <c r="K180" i="1"/>
  <c r="F180" i="1"/>
  <c r="K172" i="1"/>
  <c r="F172" i="1"/>
  <c r="K164" i="1"/>
  <c r="F164" i="1"/>
  <c r="K156" i="1"/>
  <c r="F156" i="1"/>
  <c r="K148" i="1"/>
  <c r="F148" i="1"/>
  <c r="K140" i="1"/>
  <c r="F140" i="1"/>
  <c r="K132" i="1"/>
  <c r="F132" i="1"/>
  <c r="K124" i="1"/>
  <c r="F124" i="1"/>
  <c r="K116" i="1"/>
  <c r="F116" i="1"/>
  <c r="K108" i="1"/>
  <c r="F108" i="1"/>
  <c r="K100" i="1"/>
  <c r="F100" i="1"/>
  <c r="K92" i="1"/>
  <c r="F92" i="1"/>
  <c r="K84" i="1"/>
  <c r="F84" i="1"/>
  <c r="K76" i="1"/>
  <c r="F76" i="1"/>
  <c r="K68" i="1"/>
  <c r="F68" i="1"/>
  <c r="K60" i="1"/>
  <c r="F60" i="1"/>
  <c r="K573" i="1"/>
  <c r="F573" i="1"/>
  <c r="K557" i="1"/>
  <c r="F557" i="1"/>
  <c r="K533" i="1"/>
  <c r="F533" i="1"/>
  <c r="K517" i="1"/>
  <c r="F517" i="1"/>
  <c r="K501" i="1"/>
  <c r="F501" i="1"/>
  <c r="K485" i="1"/>
  <c r="F485" i="1"/>
  <c r="K469" i="1"/>
  <c r="F469" i="1"/>
  <c r="K453" i="1"/>
  <c r="F453" i="1"/>
  <c r="K437" i="1"/>
  <c r="F437" i="1"/>
  <c r="K421" i="1"/>
  <c r="F421" i="1"/>
  <c r="K405" i="1"/>
  <c r="F405" i="1"/>
  <c r="K389" i="1"/>
  <c r="F389" i="1"/>
  <c r="K373" i="1"/>
  <c r="F373" i="1"/>
  <c r="K357" i="1"/>
  <c r="F357" i="1"/>
  <c r="K341" i="1"/>
  <c r="F341" i="1"/>
  <c r="K325" i="1"/>
  <c r="F325" i="1"/>
  <c r="K309" i="1"/>
  <c r="F309" i="1"/>
  <c r="K293" i="1"/>
  <c r="F293" i="1"/>
  <c r="K277" i="1"/>
  <c r="F277" i="1"/>
  <c r="K261" i="1"/>
  <c r="F261" i="1"/>
  <c r="K245" i="1"/>
  <c r="F245" i="1"/>
  <c r="K237" i="1"/>
  <c r="F237" i="1"/>
  <c r="K221" i="1"/>
  <c r="F221" i="1"/>
  <c r="K205" i="1"/>
  <c r="F205" i="1"/>
  <c r="K189" i="1"/>
  <c r="F189" i="1"/>
  <c r="K173" i="1"/>
  <c r="F173" i="1"/>
  <c r="K157" i="1"/>
  <c r="F157" i="1"/>
  <c r="K141" i="1"/>
  <c r="F141" i="1"/>
  <c r="K125" i="1"/>
  <c r="F125" i="1"/>
  <c r="K109" i="1"/>
  <c r="F109" i="1"/>
  <c r="K93" i="1"/>
  <c r="F93" i="1"/>
  <c r="K77" i="1"/>
  <c r="F77" i="1"/>
  <c r="K61" i="1"/>
  <c r="F61" i="1"/>
  <c r="K988" i="1"/>
  <c r="F988" i="1"/>
  <c r="K980" i="1"/>
  <c r="F980" i="1"/>
  <c r="K964" i="1"/>
  <c r="F964" i="1"/>
  <c r="K995" i="1"/>
  <c r="F995" i="1"/>
  <c r="K987" i="1"/>
  <c r="F987" i="1"/>
  <c r="K979" i="1"/>
  <c r="F979" i="1"/>
  <c r="K971" i="1"/>
  <c r="F971" i="1"/>
  <c r="K963" i="1"/>
  <c r="F963" i="1"/>
  <c r="K955" i="1"/>
  <c r="F955" i="1"/>
  <c r="K947" i="1"/>
  <c r="F947" i="1"/>
  <c r="K939" i="1"/>
  <c r="F939" i="1"/>
  <c r="K931" i="1"/>
  <c r="F931" i="1"/>
  <c r="K923" i="1"/>
  <c r="F923" i="1"/>
  <c r="K915" i="1"/>
  <c r="F915" i="1"/>
  <c r="K907" i="1"/>
  <c r="F907" i="1"/>
  <c r="K899" i="1"/>
  <c r="F899" i="1"/>
  <c r="K891" i="1"/>
  <c r="F891" i="1"/>
  <c r="K883" i="1"/>
  <c r="F883" i="1"/>
  <c r="K875" i="1"/>
  <c r="F875" i="1"/>
  <c r="K867" i="1"/>
  <c r="F867" i="1"/>
  <c r="K859" i="1"/>
  <c r="F859" i="1"/>
  <c r="K851" i="1"/>
  <c r="F851" i="1"/>
  <c r="K843" i="1"/>
  <c r="F843" i="1"/>
  <c r="K835" i="1"/>
  <c r="F835" i="1"/>
  <c r="K827" i="1"/>
  <c r="F827" i="1"/>
  <c r="K819" i="1"/>
  <c r="F819" i="1"/>
  <c r="K811" i="1"/>
  <c r="F811" i="1"/>
  <c r="K803" i="1"/>
  <c r="F803" i="1"/>
  <c r="K795" i="1"/>
  <c r="F795" i="1"/>
  <c r="K787" i="1"/>
  <c r="F787" i="1"/>
  <c r="K779" i="1"/>
  <c r="F779" i="1"/>
  <c r="K771" i="1"/>
  <c r="F771" i="1"/>
  <c r="K763" i="1"/>
  <c r="F763" i="1"/>
  <c r="K755" i="1"/>
  <c r="F755" i="1"/>
  <c r="K747" i="1"/>
  <c r="F747" i="1"/>
  <c r="K739" i="1"/>
  <c r="F739" i="1"/>
  <c r="K731" i="1"/>
  <c r="F731" i="1"/>
  <c r="K723" i="1"/>
  <c r="F723" i="1"/>
  <c r="K715" i="1"/>
  <c r="F715" i="1"/>
  <c r="K707" i="1"/>
  <c r="F707" i="1"/>
  <c r="K699" i="1"/>
  <c r="F699" i="1"/>
  <c r="K691" i="1"/>
  <c r="F691" i="1"/>
  <c r="K683" i="1"/>
  <c r="F683" i="1"/>
  <c r="K675" i="1"/>
  <c r="F675" i="1"/>
  <c r="K667" i="1"/>
  <c r="F667" i="1"/>
  <c r="K659" i="1"/>
  <c r="F659" i="1"/>
  <c r="K651" i="1"/>
  <c r="F651" i="1"/>
  <c r="K643" i="1"/>
  <c r="F643" i="1"/>
  <c r="K635" i="1"/>
  <c r="F635" i="1"/>
  <c r="K627" i="1"/>
  <c r="F627" i="1"/>
  <c r="K619" i="1"/>
  <c r="F619" i="1"/>
  <c r="K611" i="1"/>
  <c r="F611" i="1"/>
  <c r="K603" i="1"/>
  <c r="F603" i="1"/>
  <c r="K595" i="1"/>
  <c r="F595" i="1"/>
  <c r="K587" i="1"/>
  <c r="F587" i="1"/>
  <c r="K579" i="1"/>
  <c r="F579" i="1"/>
  <c r="K571" i="1"/>
  <c r="F571" i="1"/>
  <c r="K563" i="1"/>
  <c r="F563" i="1"/>
  <c r="K555" i="1"/>
  <c r="F555" i="1"/>
  <c r="K547" i="1"/>
  <c r="F547" i="1"/>
  <c r="K539" i="1"/>
  <c r="F539" i="1"/>
  <c r="K531" i="1"/>
  <c r="F531" i="1"/>
  <c r="K523" i="1"/>
  <c r="F523" i="1"/>
  <c r="K515" i="1"/>
  <c r="F515" i="1"/>
  <c r="K507" i="1"/>
  <c r="F507" i="1"/>
  <c r="K499" i="1"/>
  <c r="F499" i="1"/>
  <c r="K491" i="1"/>
  <c r="F491" i="1"/>
  <c r="K483" i="1"/>
  <c r="F483" i="1"/>
  <c r="K475" i="1"/>
  <c r="F475" i="1"/>
  <c r="K467" i="1"/>
  <c r="F467" i="1"/>
  <c r="K459" i="1"/>
  <c r="F459" i="1"/>
  <c r="K451" i="1"/>
  <c r="F451" i="1"/>
  <c r="K443" i="1"/>
  <c r="F443" i="1"/>
  <c r="K435" i="1"/>
  <c r="F435" i="1"/>
  <c r="K427" i="1"/>
  <c r="F427" i="1"/>
  <c r="K419" i="1"/>
  <c r="F419" i="1"/>
  <c r="K411" i="1"/>
  <c r="F411" i="1"/>
  <c r="K403" i="1"/>
  <c r="F403" i="1"/>
  <c r="K395" i="1"/>
  <c r="F395" i="1"/>
  <c r="K387" i="1"/>
  <c r="F387" i="1"/>
  <c r="K379" i="1"/>
  <c r="F379" i="1"/>
  <c r="K371" i="1"/>
  <c r="F371" i="1"/>
  <c r="K363" i="1"/>
  <c r="F363" i="1"/>
  <c r="K355" i="1"/>
  <c r="F355" i="1"/>
  <c r="K347" i="1"/>
  <c r="F347" i="1"/>
  <c r="K339" i="1"/>
  <c r="F339" i="1"/>
  <c r="K331" i="1"/>
  <c r="F331" i="1"/>
  <c r="K323" i="1"/>
  <c r="F323" i="1"/>
  <c r="K315" i="1"/>
  <c r="F315" i="1"/>
  <c r="K307" i="1"/>
  <c r="F307" i="1"/>
  <c r="K299" i="1"/>
  <c r="F299" i="1"/>
  <c r="K291" i="1"/>
  <c r="F291" i="1"/>
  <c r="K283" i="1"/>
  <c r="F283" i="1"/>
  <c r="K275" i="1"/>
  <c r="F275" i="1"/>
  <c r="K267" i="1"/>
  <c r="F267" i="1"/>
  <c r="K259" i="1"/>
  <c r="F259" i="1"/>
  <c r="K251" i="1"/>
  <c r="F251" i="1"/>
  <c r="K243" i="1"/>
  <c r="F243" i="1"/>
  <c r="K235" i="1"/>
  <c r="F235" i="1"/>
  <c r="K227" i="1"/>
  <c r="F227" i="1"/>
  <c r="K219" i="1"/>
  <c r="F219" i="1"/>
  <c r="K211" i="1"/>
  <c r="F211" i="1"/>
  <c r="K203" i="1"/>
  <c r="F203" i="1"/>
  <c r="K195" i="1"/>
  <c r="F195" i="1"/>
  <c r="K187" i="1"/>
  <c r="F187" i="1"/>
  <c r="K179" i="1"/>
  <c r="F179" i="1"/>
  <c r="K171" i="1"/>
  <c r="F171" i="1"/>
  <c r="K163" i="1"/>
  <c r="F163" i="1"/>
  <c r="K155" i="1"/>
  <c r="F155" i="1"/>
  <c r="K147" i="1"/>
  <c r="F147" i="1"/>
  <c r="K139" i="1"/>
  <c r="F139" i="1"/>
  <c r="K131" i="1"/>
  <c r="F131" i="1"/>
  <c r="K123" i="1"/>
  <c r="F123" i="1"/>
  <c r="K115" i="1"/>
  <c r="F115" i="1"/>
  <c r="K107" i="1"/>
  <c r="F107" i="1"/>
  <c r="K99" i="1"/>
  <c r="F99" i="1"/>
  <c r="K91" i="1"/>
  <c r="F91" i="1"/>
  <c r="K83" i="1"/>
  <c r="F83" i="1"/>
  <c r="K75" i="1"/>
  <c r="F75" i="1"/>
  <c r="K67" i="1"/>
  <c r="F67" i="1"/>
  <c r="K59" i="1"/>
  <c r="F59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F13" i="1" s="1"/>
  <c r="K13" i="1" s="1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F48" i="1" s="1"/>
  <c r="K48" i="1" s="1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F12" i="1" s="1"/>
  <c r="K12" i="1" s="1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1683" i="2"/>
  <c r="N1684" i="2"/>
  <c r="N1685" i="2"/>
  <c r="N1686" i="2"/>
  <c r="N1687" i="2"/>
  <c r="N1688" i="2"/>
  <c r="N1689" i="2"/>
  <c r="N1690" i="2"/>
  <c r="N1691" i="2"/>
  <c r="N1692" i="2"/>
  <c r="N1693" i="2"/>
  <c r="N1694" i="2"/>
  <c r="N1695" i="2"/>
  <c r="N1696" i="2"/>
  <c r="N1697" i="2"/>
  <c r="N1698" i="2"/>
  <c r="N1699" i="2"/>
  <c r="N1700" i="2"/>
  <c r="N1701" i="2"/>
  <c r="N1702" i="2"/>
  <c r="N1703" i="2"/>
  <c r="N1704" i="2"/>
  <c r="N1705" i="2"/>
  <c r="N1706" i="2"/>
  <c r="N1707" i="2"/>
  <c r="N1708" i="2"/>
  <c r="N1709" i="2"/>
  <c r="N1710" i="2"/>
  <c r="N1711" i="2"/>
  <c r="N1712" i="2"/>
  <c r="N1713" i="2"/>
  <c r="N1714" i="2"/>
  <c r="N1715" i="2"/>
  <c r="N1716" i="2"/>
  <c r="N1717" i="2"/>
  <c r="N1718" i="2"/>
  <c r="N1719" i="2"/>
  <c r="N1720" i="2"/>
  <c r="N1721" i="2"/>
  <c r="N1722" i="2"/>
  <c r="N1723" i="2"/>
  <c r="N1724" i="2"/>
  <c r="N1725" i="2"/>
  <c r="N1726" i="2"/>
  <c r="N1727" i="2"/>
  <c r="N1728" i="2"/>
  <c r="N1729" i="2"/>
  <c r="N1730" i="2"/>
  <c r="N1731" i="2"/>
  <c r="N1732" i="2"/>
  <c r="N1733" i="2"/>
  <c r="N1734" i="2"/>
  <c r="N1735" i="2"/>
  <c r="N1736" i="2"/>
  <c r="N1737" i="2"/>
  <c r="N1738" i="2"/>
  <c r="N1739" i="2"/>
  <c r="N1740" i="2"/>
  <c r="N1741" i="2"/>
  <c r="N1742" i="2"/>
  <c r="N1743" i="2"/>
  <c r="N1744" i="2"/>
  <c r="N1745" i="2"/>
  <c r="N1746" i="2"/>
  <c r="N1747" i="2"/>
  <c r="N1748" i="2"/>
  <c r="N1749" i="2"/>
  <c r="N1750" i="2"/>
  <c r="N1751" i="2"/>
  <c r="N1752" i="2"/>
  <c r="N1753" i="2"/>
  <c r="N1754" i="2"/>
  <c r="N1755" i="2"/>
  <c r="N1756" i="2"/>
  <c r="N1757" i="2"/>
  <c r="N1758" i="2"/>
  <c r="N1759" i="2"/>
  <c r="N1760" i="2"/>
  <c r="N1761" i="2"/>
  <c r="N1762" i="2"/>
  <c r="N1763" i="2"/>
  <c r="N1764" i="2"/>
  <c r="N1765" i="2"/>
  <c r="N1766" i="2"/>
  <c r="N1767" i="2"/>
  <c r="N1768" i="2"/>
  <c r="N1769" i="2"/>
  <c r="N1770" i="2"/>
  <c r="N1771" i="2"/>
  <c r="N1772" i="2"/>
  <c r="N1773" i="2"/>
  <c r="N1774" i="2"/>
  <c r="N1775" i="2"/>
  <c r="N1776" i="2"/>
  <c r="N1777" i="2"/>
  <c r="N1778" i="2"/>
  <c r="N1779" i="2"/>
  <c r="N1780" i="2"/>
  <c r="N1781" i="2"/>
  <c r="N1782" i="2"/>
  <c r="N1783" i="2"/>
  <c r="N1784" i="2"/>
  <c r="N1785" i="2"/>
  <c r="N1786" i="2"/>
  <c r="N1787" i="2"/>
  <c r="N1788" i="2"/>
  <c r="N1789" i="2"/>
  <c r="N1790" i="2"/>
  <c r="N1791" i="2"/>
  <c r="N1792" i="2"/>
  <c r="N1793" i="2"/>
  <c r="N1794" i="2"/>
  <c r="N1795" i="2"/>
  <c r="N1796" i="2"/>
  <c r="N1797" i="2"/>
  <c r="N1798" i="2"/>
  <c r="N1799" i="2"/>
  <c r="N1800" i="2"/>
  <c r="N1801" i="2"/>
  <c r="N1802" i="2"/>
  <c r="N1803" i="2"/>
  <c r="N1804" i="2"/>
  <c r="N1805" i="2"/>
  <c r="N1806" i="2"/>
  <c r="N1807" i="2"/>
  <c r="N1808" i="2"/>
  <c r="N1809" i="2"/>
  <c r="N1810" i="2"/>
  <c r="N1811" i="2"/>
  <c r="N1812" i="2"/>
  <c r="N1813" i="2"/>
  <c r="N1814" i="2"/>
  <c r="N1815" i="2"/>
  <c r="N1816" i="2"/>
  <c r="N1817" i="2"/>
  <c r="N1818" i="2"/>
  <c r="N1819" i="2"/>
  <c r="N1820" i="2"/>
  <c r="N1821" i="2"/>
  <c r="N1822" i="2"/>
  <c r="N1823" i="2"/>
  <c r="N1824" i="2"/>
  <c r="N1825" i="2"/>
  <c r="N1826" i="2"/>
  <c r="N1827" i="2"/>
  <c r="N1828" i="2"/>
  <c r="N1829" i="2"/>
  <c r="N1830" i="2"/>
  <c r="N1831" i="2"/>
  <c r="N1832" i="2"/>
  <c r="N1833" i="2"/>
  <c r="N1834" i="2"/>
  <c r="N1835" i="2"/>
  <c r="N1836" i="2"/>
  <c r="N1837" i="2"/>
  <c r="N1838" i="2"/>
  <c r="N1839" i="2"/>
  <c r="N1840" i="2"/>
  <c r="N1841" i="2"/>
  <c r="N1842" i="2"/>
  <c r="N1843" i="2"/>
  <c r="N1844" i="2"/>
  <c r="N1845" i="2"/>
  <c r="N1846" i="2"/>
  <c r="N1847" i="2"/>
  <c r="N1848" i="2"/>
  <c r="N1849" i="2"/>
  <c r="N1850" i="2"/>
  <c r="N1851" i="2"/>
  <c r="N1852" i="2"/>
  <c r="N1853" i="2"/>
  <c r="N1854" i="2"/>
  <c r="N1855" i="2"/>
  <c r="N1856" i="2"/>
  <c r="N1857" i="2"/>
  <c r="N1858" i="2"/>
  <c r="N1859" i="2"/>
  <c r="N1860" i="2"/>
  <c r="N1861" i="2"/>
  <c r="N1862" i="2"/>
  <c r="N1863" i="2"/>
  <c r="N1864" i="2"/>
  <c r="N1865" i="2"/>
  <c r="N1866" i="2"/>
  <c r="N1867" i="2"/>
  <c r="N1868" i="2"/>
  <c r="N1869" i="2"/>
  <c r="N1870" i="2"/>
  <c r="N1871" i="2"/>
  <c r="N1872" i="2"/>
  <c r="N1873" i="2"/>
  <c r="N1874" i="2"/>
  <c r="N1875" i="2"/>
  <c r="N1876" i="2"/>
  <c r="N1877" i="2"/>
  <c r="N1878" i="2"/>
  <c r="N1879" i="2"/>
  <c r="N1880" i="2"/>
  <c r="N1881" i="2"/>
  <c r="N1882" i="2"/>
  <c r="N1883" i="2"/>
  <c r="N1884" i="2"/>
  <c r="N1885" i="2"/>
  <c r="N1886" i="2"/>
  <c r="N1887" i="2"/>
  <c r="N1888" i="2"/>
  <c r="N1889" i="2"/>
  <c r="N1890" i="2"/>
  <c r="N1891" i="2"/>
  <c r="N1892" i="2"/>
  <c r="N1893" i="2"/>
  <c r="N1894" i="2"/>
  <c r="N1895" i="2"/>
  <c r="N1896" i="2"/>
  <c r="N1897" i="2"/>
  <c r="N1898" i="2"/>
  <c r="N1899" i="2"/>
  <c r="N1900" i="2"/>
  <c r="N1901" i="2"/>
  <c r="N1902" i="2"/>
  <c r="N1903" i="2"/>
  <c r="N1904" i="2"/>
  <c r="N1905" i="2"/>
  <c r="N1906" i="2"/>
  <c r="N1907" i="2"/>
  <c r="N1908" i="2"/>
  <c r="N1909" i="2"/>
  <c r="N1910" i="2"/>
  <c r="N1911" i="2"/>
  <c r="N1912" i="2"/>
  <c r="N1913" i="2"/>
  <c r="N1914" i="2"/>
  <c r="N1915" i="2"/>
  <c r="N1916" i="2"/>
  <c r="N1917" i="2"/>
  <c r="N1918" i="2"/>
  <c r="N1919" i="2"/>
  <c r="N1920" i="2"/>
  <c r="N1921" i="2"/>
  <c r="N1922" i="2"/>
  <c r="N1923" i="2"/>
  <c r="N1924" i="2"/>
  <c r="N1925" i="2"/>
  <c r="N1926" i="2"/>
  <c r="N1927" i="2"/>
  <c r="N1928" i="2"/>
  <c r="N1929" i="2"/>
  <c r="N1930" i="2"/>
  <c r="N1931" i="2"/>
  <c r="N1932" i="2"/>
  <c r="N1933" i="2"/>
  <c r="N1934" i="2"/>
  <c r="N1935" i="2"/>
  <c r="N1936" i="2"/>
  <c r="N1937" i="2"/>
  <c r="N1938" i="2"/>
  <c r="N1939" i="2"/>
  <c r="N1940" i="2"/>
  <c r="N1941" i="2"/>
  <c r="N1942" i="2"/>
  <c r="N1943" i="2"/>
  <c r="N1944" i="2"/>
  <c r="N1945" i="2"/>
  <c r="N1946" i="2"/>
  <c r="N1947" i="2"/>
  <c r="N1948" i="2"/>
  <c r="N1949" i="2"/>
  <c r="N1950" i="2"/>
  <c r="N1951" i="2"/>
  <c r="N1952" i="2"/>
  <c r="N1953" i="2"/>
  <c r="N1954" i="2"/>
  <c r="N1955" i="2"/>
  <c r="N1956" i="2"/>
  <c r="N1957" i="2"/>
  <c r="N1958" i="2"/>
  <c r="N1959" i="2"/>
  <c r="N1960" i="2"/>
  <c r="N1961" i="2"/>
  <c r="N1962" i="2"/>
  <c r="N1963" i="2"/>
  <c r="N1964" i="2"/>
  <c r="N1965" i="2"/>
  <c r="N1966" i="2"/>
  <c r="N1967" i="2"/>
  <c r="N1968" i="2"/>
  <c r="N1969" i="2"/>
  <c r="N1970" i="2"/>
  <c r="N1971" i="2"/>
  <c r="N1972" i="2"/>
  <c r="N1973" i="2"/>
  <c r="N1974" i="2"/>
  <c r="N1975" i="2"/>
  <c r="N1976" i="2"/>
  <c r="N1977" i="2"/>
  <c r="N1978" i="2"/>
  <c r="N1979" i="2"/>
  <c r="N1980" i="2"/>
  <c r="N1981" i="2"/>
  <c r="N1982" i="2"/>
  <c r="N1983" i="2"/>
  <c r="N1984" i="2"/>
  <c r="N1985" i="2"/>
  <c r="N1986" i="2"/>
  <c r="N1987" i="2"/>
  <c r="N1988" i="2"/>
  <c r="N1989" i="2"/>
  <c r="N1990" i="2"/>
  <c r="N1991" i="2"/>
  <c r="N1992" i="2"/>
  <c r="N1993" i="2"/>
  <c r="N1994" i="2"/>
  <c r="N1995" i="2"/>
  <c r="N1996" i="2"/>
  <c r="N1997" i="2"/>
  <c r="N1998" i="2"/>
  <c r="N1999" i="2"/>
  <c r="N2000" i="2"/>
  <c r="N2001" i="2"/>
  <c r="N2002" i="2"/>
  <c r="N2003" i="2"/>
  <c r="N2004" i="2"/>
  <c r="N2005" i="2"/>
  <c r="N2006" i="2"/>
  <c r="N2007" i="2"/>
  <c r="N2008" i="2"/>
  <c r="N2009" i="2"/>
  <c r="N2010" i="2"/>
  <c r="N2011" i="2"/>
  <c r="N2012" i="2"/>
  <c r="N2013" i="2"/>
  <c r="N2014" i="2"/>
  <c r="N2015" i="2"/>
  <c r="N2016" i="2"/>
  <c r="N2017" i="2"/>
  <c r="N2018" i="2"/>
  <c r="N2019" i="2"/>
  <c r="N2020" i="2"/>
  <c r="N2021" i="2"/>
  <c r="N2022" i="2"/>
  <c r="N2023" i="2"/>
  <c r="N2024" i="2"/>
  <c r="N2025" i="2"/>
  <c r="N2026" i="2"/>
  <c r="N2027" i="2"/>
  <c r="N2028" i="2"/>
  <c r="N2029" i="2"/>
  <c r="N2030" i="2"/>
  <c r="N2031" i="2"/>
  <c r="N2032" i="2"/>
  <c r="N2033" i="2"/>
  <c r="N2034" i="2"/>
  <c r="N2035" i="2"/>
  <c r="N2036" i="2"/>
  <c r="N2037" i="2"/>
  <c r="N2038" i="2"/>
  <c r="N2039" i="2"/>
  <c r="N2040" i="2"/>
  <c r="N2041" i="2"/>
  <c r="N2042" i="2"/>
  <c r="N2043" i="2"/>
  <c r="N2044" i="2"/>
  <c r="N2045" i="2"/>
  <c r="N2046" i="2"/>
  <c r="N2047" i="2"/>
  <c r="N2048" i="2"/>
  <c r="N2049" i="2"/>
  <c r="N2050" i="2"/>
  <c r="N2051" i="2"/>
  <c r="N2052" i="2"/>
  <c r="N2053" i="2"/>
  <c r="N2054" i="2"/>
  <c r="N2055" i="2"/>
  <c r="N2056" i="2"/>
  <c r="N2057" i="2"/>
  <c r="N2058" i="2"/>
  <c r="N2059" i="2"/>
  <c r="N2060" i="2"/>
  <c r="N2061" i="2"/>
  <c r="N2062" i="2"/>
  <c r="N2063" i="2"/>
  <c r="N2064" i="2"/>
  <c r="N2065" i="2"/>
  <c r="N2066" i="2"/>
  <c r="N2067" i="2"/>
  <c r="N2068" i="2"/>
  <c r="N2069" i="2"/>
  <c r="N2070" i="2"/>
  <c r="N2071" i="2"/>
  <c r="N2072" i="2"/>
  <c r="N2073" i="2"/>
  <c r="N2074" i="2"/>
  <c r="N2075" i="2"/>
  <c r="N2076" i="2"/>
  <c r="N2077" i="2"/>
  <c r="N2078" i="2"/>
  <c r="N2079" i="2"/>
  <c r="N2080" i="2"/>
  <c r="N2081" i="2"/>
  <c r="N2082" i="2"/>
  <c r="N2083" i="2"/>
  <c r="N2084" i="2"/>
  <c r="N2085" i="2"/>
  <c r="N2086" i="2"/>
  <c r="N2087" i="2"/>
  <c r="N2088" i="2"/>
  <c r="N2089" i="2"/>
  <c r="N2090" i="2"/>
  <c r="N2091" i="2"/>
  <c r="N2092" i="2"/>
  <c r="N2093" i="2"/>
  <c r="N2094" i="2"/>
  <c r="N2095" i="2"/>
  <c r="N2096" i="2"/>
  <c r="N2097" i="2"/>
  <c r="N2098" i="2"/>
  <c r="N2099" i="2"/>
  <c r="N2100" i="2"/>
  <c r="N2101" i="2"/>
  <c r="N2102" i="2"/>
  <c r="N2103" i="2"/>
  <c r="N2104" i="2"/>
  <c r="N2105" i="2"/>
  <c r="N2106" i="2"/>
  <c r="N2107" i="2"/>
  <c r="N2108" i="2"/>
  <c r="N2109" i="2"/>
  <c r="N2110" i="2"/>
  <c r="N2111" i="2"/>
  <c r="N2112" i="2"/>
  <c r="N2113" i="2"/>
  <c r="N2114" i="2"/>
  <c r="N2115" i="2"/>
  <c r="N2116" i="2"/>
  <c r="N2117" i="2"/>
  <c r="N2118" i="2"/>
  <c r="N2119" i="2"/>
  <c r="N2120" i="2"/>
  <c r="N2121" i="2"/>
  <c r="N2122" i="2"/>
  <c r="N2123" i="2"/>
  <c r="N2124" i="2"/>
  <c r="N2125" i="2"/>
  <c r="N2126" i="2"/>
  <c r="N2127" i="2"/>
  <c r="N2128" i="2"/>
  <c r="N2129" i="2"/>
  <c r="N2130" i="2"/>
  <c r="N2131" i="2"/>
  <c r="N2132" i="2"/>
  <c r="N2133" i="2"/>
  <c r="N2134" i="2"/>
  <c r="N2135" i="2"/>
  <c r="N2136" i="2"/>
  <c r="N2137" i="2"/>
  <c r="N2138" i="2"/>
  <c r="N2139" i="2"/>
  <c r="N2140" i="2"/>
  <c r="N2141" i="2"/>
  <c r="N2142" i="2"/>
  <c r="N2143" i="2"/>
  <c r="N2144" i="2"/>
  <c r="N2145" i="2"/>
  <c r="N2146" i="2"/>
  <c r="N2147" i="2"/>
  <c r="N2148" i="2"/>
  <c r="N2149" i="2"/>
  <c r="N2150" i="2"/>
  <c r="N2151" i="2"/>
  <c r="N2152" i="2"/>
  <c r="N2153" i="2"/>
  <c r="N2154" i="2"/>
  <c r="N2155" i="2"/>
  <c r="N2156" i="2"/>
  <c r="N2157" i="2"/>
  <c r="N2158" i="2"/>
  <c r="N2159" i="2"/>
  <c r="N2160" i="2"/>
  <c r="N2161" i="2"/>
  <c r="N2162" i="2"/>
  <c r="N2163" i="2"/>
  <c r="N2164" i="2"/>
  <c r="N2165" i="2"/>
  <c r="N2166" i="2"/>
  <c r="N2167" i="2"/>
  <c r="N2168" i="2"/>
  <c r="N2169" i="2"/>
  <c r="N2170" i="2"/>
  <c r="N2171" i="2"/>
  <c r="N2172" i="2"/>
  <c r="N2173" i="2"/>
  <c r="N2174" i="2"/>
  <c r="N2175" i="2"/>
  <c r="N2176" i="2"/>
  <c r="N2177" i="2"/>
  <c r="N2178" i="2"/>
  <c r="N2179" i="2"/>
  <c r="N2180" i="2"/>
  <c r="N2181" i="2"/>
  <c r="N2182" i="2"/>
  <c r="N2183" i="2"/>
  <c r="N2184" i="2"/>
  <c r="N2185" i="2"/>
  <c r="N2186" i="2"/>
  <c r="N2187" i="2"/>
  <c r="N2188" i="2"/>
  <c r="N2189" i="2"/>
  <c r="N2190" i="2"/>
  <c r="N2191" i="2"/>
  <c r="N2192" i="2"/>
  <c r="N2193" i="2"/>
  <c r="N2194" i="2"/>
  <c r="N2195" i="2"/>
  <c r="N2196" i="2"/>
  <c r="N2197" i="2"/>
  <c r="N2198" i="2"/>
  <c r="N2199" i="2"/>
  <c r="N2200" i="2"/>
  <c r="N2201" i="2"/>
  <c r="N2202" i="2"/>
  <c r="N2203" i="2"/>
  <c r="N2204" i="2"/>
  <c r="N2205" i="2"/>
  <c r="N2206" i="2"/>
  <c r="N2207" i="2"/>
  <c r="N2208" i="2"/>
  <c r="N2209" i="2"/>
  <c r="N2210" i="2"/>
  <c r="N2211" i="2"/>
  <c r="N2212" i="2"/>
  <c r="N2213" i="2"/>
  <c r="N2214" i="2"/>
  <c r="N2215" i="2"/>
  <c r="N2216" i="2"/>
  <c r="N2217" i="2"/>
  <c r="N2218" i="2"/>
  <c r="N2219" i="2"/>
  <c r="N2220" i="2"/>
  <c r="N2221" i="2"/>
  <c r="N2222" i="2"/>
  <c r="N2223" i="2"/>
  <c r="N2224" i="2"/>
  <c r="N2225" i="2"/>
  <c r="N2226" i="2"/>
  <c r="N2227" i="2"/>
  <c r="N2228" i="2"/>
  <c r="N2229" i="2"/>
  <c r="N2230" i="2"/>
  <c r="N2231" i="2"/>
  <c r="N2232" i="2"/>
  <c r="N2233" i="2"/>
  <c r="N2234" i="2"/>
  <c r="N2235" i="2"/>
  <c r="N2236" i="2"/>
  <c r="N2237" i="2"/>
  <c r="N2238" i="2"/>
  <c r="N2239" i="2"/>
  <c r="N2240" i="2"/>
  <c r="N2241" i="2"/>
  <c r="N2242" i="2"/>
  <c r="N2243" i="2"/>
  <c r="N2244" i="2"/>
  <c r="N2245" i="2"/>
  <c r="N2246" i="2"/>
  <c r="N2247" i="2"/>
  <c r="N2248" i="2"/>
  <c r="N2249" i="2"/>
  <c r="N2250" i="2"/>
  <c r="N2251" i="2"/>
  <c r="N2252" i="2"/>
  <c r="N2253" i="2"/>
  <c r="N2254" i="2"/>
  <c r="N2255" i="2"/>
  <c r="N2256" i="2"/>
  <c r="N2257" i="2"/>
  <c r="N2258" i="2"/>
  <c r="N2259" i="2"/>
  <c r="N2260" i="2"/>
  <c r="N2261" i="2"/>
  <c r="N2262" i="2"/>
  <c r="N2263" i="2"/>
  <c r="N2264" i="2"/>
  <c r="N2265" i="2"/>
  <c r="N2266" i="2"/>
  <c r="N2267" i="2"/>
  <c r="N2268" i="2"/>
  <c r="N2269" i="2"/>
  <c r="N2270" i="2"/>
  <c r="N2271" i="2"/>
  <c r="N2272" i="2"/>
  <c r="N2273" i="2"/>
  <c r="N2274" i="2"/>
  <c r="N2275" i="2"/>
  <c r="N2276" i="2"/>
  <c r="N2277" i="2"/>
  <c r="N2278" i="2"/>
  <c r="N2279" i="2"/>
  <c r="N2280" i="2"/>
  <c r="N2281" i="2"/>
  <c r="N2282" i="2"/>
  <c r="N2283" i="2"/>
  <c r="N2284" i="2"/>
  <c r="N2285" i="2"/>
  <c r="N2286" i="2"/>
  <c r="N2287" i="2"/>
  <c r="N2288" i="2"/>
  <c r="N2289" i="2"/>
  <c r="N2290" i="2"/>
  <c r="N2291" i="2"/>
  <c r="N2292" i="2"/>
  <c r="N2293" i="2"/>
  <c r="N2294" i="2"/>
  <c r="N2295" i="2"/>
  <c r="N2296" i="2"/>
  <c r="N2297" i="2"/>
  <c r="N2298" i="2"/>
  <c r="N2299" i="2"/>
  <c r="N2300" i="2"/>
  <c r="N2301" i="2"/>
  <c r="N2302" i="2"/>
  <c r="N2303" i="2"/>
  <c r="N2304" i="2"/>
  <c r="N2305" i="2"/>
  <c r="N2306" i="2"/>
  <c r="N2307" i="2"/>
  <c r="N2308" i="2"/>
  <c r="N2309" i="2"/>
  <c r="N2310" i="2"/>
  <c r="N2311" i="2"/>
  <c r="N2312" i="2"/>
  <c r="N2313" i="2"/>
  <c r="N2314" i="2"/>
  <c r="N2315" i="2"/>
  <c r="N2316" i="2"/>
  <c r="N2317" i="2"/>
  <c r="N2318" i="2"/>
  <c r="N2319" i="2"/>
  <c r="N2320" i="2"/>
  <c r="N2321" i="2"/>
  <c r="N2322" i="2"/>
  <c r="N2323" i="2"/>
  <c r="N2324" i="2"/>
  <c r="N2325" i="2"/>
  <c r="N2326" i="2"/>
  <c r="N2327" i="2"/>
  <c r="N2328" i="2"/>
  <c r="N2329" i="2"/>
  <c r="N2330" i="2"/>
  <c r="N2331" i="2"/>
  <c r="N2332" i="2"/>
  <c r="N2333" i="2"/>
  <c r="N2334" i="2"/>
  <c r="N2335" i="2"/>
  <c r="N2336" i="2"/>
  <c r="N2337" i="2"/>
  <c r="N2338" i="2"/>
  <c r="N2339" i="2"/>
  <c r="N2340" i="2"/>
  <c r="N2341" i="2"/>
  <c r="N2342" i="2"/>
  <c r="N2343" i="2"/>
  <c r="N2344" i="2"/>
  <c r="N2345" i="2"/>
  <c r="N2346" i="2"/>
  <c r="N2347" i="2"/>
  <c r="N2348" i="2"/>
  <c r="N2349" i="2"/>
  <c r="N2350" i="2"/>
  <c r="N2351" i="2"/>
  <c r="N2352" i="2"/>
  <c r="N2353" i="2"/>
  <c r="N2354" i="2"/>
  <c r="N2355" i="2"/>
  <c r="N2356" i="2"/>
  <c r="N2357" i="2"/>
  <c r="N2358" i="2"/>
  <c r="N2359" i="2"/>
  <c r="N2360" i="2"/>
  <c r="N2361" i="2"/>
  <c r="N2362" i="2"/>
  <c r="N2363" i="2"/>
  <c r="N2364" i="2"/>
  <c r="N2365" i="2"/>
  <c r="N2366" i="2"/>
  <c r="N2367" i="2"/>
  <c r="N2368" i="2"/>
  <c r="N2369" i="2"/>
  <c r="N2370" i="2"/>
  <c r="N2371" i="2"/>
  <c r="N2372" i="2"/>
  <c r="N2373" i="2"/>
  <c r="N2374" i="2"/>
  <c r="N2375" i="2"/>
  <c r="N2376" i="2"/>
  <c r="N2377" i="2"/>
  <c r="N2378" i="2"/>
  <c r="N2379" i="2"/>
  <c r="N2380" i="2"/>
  <c r="N2381" i="2"/>
  <c r="N2382" i="2"/>
  <c r="N2383" i="2"/>
  <c r="N2384" i="2"/>
  <c r="N2385" i="2"/>
  <c r="N2386" i="2"/>
  <c r="N2387" i="2"/>
  <c r="N2388" i="2"/>
  <c r="N2389" i="2"/>
  <c r="N2390" i="2"/>
  <c r="N2391" i="2"/>
  <c r="N2392" i="2"/>
  <c r="N2393" i="2"/>
  <c r="N2394" i="2"/>
  <c r="N2395" i="2"/>
  <c r="N2396" i="2"/>
  <c r="N2397" i="2"/>
  <c r="N2398" i="2"/>
  <c r="N2399" i="2"/>
  <c r="N2400" i="2"/>
  <c r="N2401" i="2"/>
  <c r="N2402" i="2"/>
  <c r="N2403" i="2"/>
  <c r="N2404" i="2"/>
  <c r="N2405" i="2"/>
  <c r="N2406" i="2"/>
  <c r="N2407" i="2"/>
  <c r="N2408" i="2"/>
  <c r="N2409" i="2"/>
  <c r="N2410" i="2"/>
  <c r="N2411" i="2"/>
  <c r="N2412" i="2"/>
  <c r="N2413" i="2"/>
  <c r="N2414" i="2"/>
  <c r="N2415" i="2"/>
  <c r="N2416" i="2"/>
  <c r="N2417" i="2"/>
  <c r="N2418" i="2"/>
  <c r="N2419" i="2"/>
  <c r="N2420" i="2"/>
  <c r="N2421" i="2"/>
  <c r="N2422" i="2"/>
  <c r="N2423" i="2"/>
  <c r="N2424" i="2"/>
  <c r="N2425" i="2"/>
  <c r="N2426" i="2"/>
  <c r="N2427" i="2"/>
  <c r="N2428" i="2"/>
  <c r="N2429" i="2"/>
  <c r="N2430" i="2"/>
  <c r="N2431" i="2"/>
  <c r="N2432" i="2"/>
  <c r="N2433" i="2"/>
  <c r="N2434" i="2"/>
  <c r="N2435" i="2"/>
  <c r="N2436" i="2"/>
  <c r="N2437" i="2"/>
  <c r="N2438" i="2"/>
  <c r="N2439" i="2"/>
  <c r="N2440" i="2"/>
  <c r="N2441" i="2"/>
  <c r="N2442" i="2"/>
  <c r="N2443" i="2"/>
  <c r="N2444" i="2"/>
  <c r="N2445" i="2"/>
  <c r="N2446" i="2"/>
  <c r="N2447" i="2"/>
  <c r="N2448" i="2"/>
  <c r="N2449" i="2"/>
  <c r="N2450" i="2"/>
  <c r="N2451" i="2"/>
  <c r="N2452" i="2"/>
  <c r="N2453" i="2"/>
  <c r="N2454" i="2"/>
  <c r="N2455" i="2"/>
  <c r="N2456" i="2"/>
  <c r="N2457" i="2"/>
  <c r="N2458" i="2"/>
  <c r="N2459" i="2"/>
  <c r="N2460" i="2"/>
  <c r="N2461" i="2"/>
  <c r="N2462" i="2"/>
  <c r="N2463" i="2"/>
  <c r="N2464" i="2"/>
  <c r="N2465" i="2"/>
  <c r="N2466" i="2"/>
  <c r="N2467" i="2"/>
  <c r="N2468" i="2"/>
  <c r="N2469" i="2"/>
  <c r="N2470" i="2"/>
  <c r="N2471" i="2"/>
  <c r="N2472" i="2"/>
  <c r="N2473" i="2"/>
  <c r="N2474" i="2"/>
  <c r="N2475" i="2"/>
  <c r="N2476" i="2"/>
  <c r="N2477" i="2"/>
  <c r="N2478" i="2"/>
  <c r="N2479" i="2"/>
  <c r="N2480" i="2"/>
  <c r="N2481" i="2"/>
  <c r="N2482" i="2"/>
  <c r="N2483" i="2"/>
  <c r="N2484" i="2"/>
  <c r="N2485" i="2"/>
  <c r="N2486" i="2"/>
  <c r="N2487" i="2"/>
  <c r="N2488" i="2"/>
  <c r="N2489" i="2"/>
  <c r="N2490" i="2"/>
  <c r="N2491" i="2"/>
  <c r="N2492" i="2"/>
  <c r="N2493" i="2"/>
  <c r="N2494" i="2"/>
  <c r="N2495" i="2"/>
  <c r="N2496" i="2"/>
  <c r="N2497" i="2"/>
  <c r="N2498" i="2"/>
  <c r="N2499" i="2"/>
  <c r="N2500" i="2"/>
  <c r="N2501" i="2"/>
  <c r="N2502" i="2"/>
  <c r="N2503" i="2"/>
  <c r="N2504" i="2"/>
  <c r="N2505" i="2"/>
  <c r="N2506" i="2"/>
  <c r="N2507" i="2"/>
  <c r="N2508" i="2"/>
  <c r="N2509" i="2"/>
  <c r="N2510" i="2"/>
  <c r="N2511" i="2"/>
  <c r="N2512" i="2"/>
  <c r="N2513" i="2"/>
  <c r="N2514" i="2"/>
  <c r="N2515" i="2"/>
  <c r="N2516" i="2"/>
  <c r="N2517" i="2"/>
  <c r="N2518" i="2"/>
  <c r="N2519" i="2"/>
  <c r="N2520" i="2"/>
  <c r="N2521" i="2"/>
  <c r="N2522" i="2"/>
  <c r="N2523" i="2"/>
  <c r="N2524" i="2"/>
  <c r="N2525" i="2"/>
  <c r="N2526" i="2"/>
  <c r="N2527" i="2"/>
  <c r="N2528" i="2"/>
  <c r="N2529" i="2"/>
  <c r="N2530" i="2"/>
  <c r="N2531" i="2"/>
  <c r="N2532" i="2"/>
  <c r="N2533" i="2"/>
  <c r="N2534" i="2"/>
  <c r="N2535" i="2"/>
  <c r="N2536" i="2"/>
  <c r="N2537" i="2"/>
  <c r="N2538" i="2"/>
  <c r="N2539" i="2"/>
  <c r="N2540" i="2"/>
  <c r="N2541" i="2"/>
  <c r="N2542" i="2"/>
  <c r="N2543" i="2"/>
  <c r="N2544" i="2"/>
  <c r="N2545" i="2"/>
  <c r="N2546" i="2"/>
  <c r="N2547" i="2"/>
  <c r="N2548" i="2"/>
  <c r="N2549" i="2"/>
  <c r="N2550" i="2"/>
  <c r="N2551" i="2"/>
  <c r="N2552" i="2"/>
  <c r="N2553" i="2"/>
  <c r="N2554" i="2"/>
  <c r="N2555" i="2"/>
  <c r="N2556" i="2"/>
  <c r="N2557" i="2"/>
  <c r="N2558" i="2"/>
  <c r="N2559" i="2"/>
  <c r="N2560" i="2"/>
  <c r="N2561" i="2"/>
  <c r="N2562" i="2"/>
  <c r="N2563" i="2"/>
  <c r="N2564" i="2"/>
  <c r="N2565" i="2"/>
  <c r="N2566" i="2"/>
  <c r="N2567" i="2"/>
  <c r="N2568" i="2"/>
  <c r="N2569" i="2"/>
  <c r="N2570" i="2"/>
  <c r="N2571" i="2"/>
  <c r="N2572" i="2"/>
  <c r="N2573" i="2"/>
  <c r="N2574" i="2"/>
  <c r="N2575" i="2"/>
  <c r="N2576" i="2"/>
  <c r="N2577" i="2"/>
  <c r="N2578" i="2"/>
  <c r="N2579" i="2"/>
  <c r="N2580" i="2"/>
  <c r="N2581" i="2"/>
  <c r="N2582" i="2"/>
  <c r="N2583" i="2"/>
  <c r="N2584" i="2"/>
  <c r="N2585" i="2"/>
  <c r="N2586" i="2"/>
  <c r="N2587" i="2"/>
  <c r="N2588" i="2"/>
  <c r="N2589" i="2"/>
  <c r="N2590" i="2"/>
  <c r="N2591" i="2"/>
  <c r="N2592" i="2"/>
  <c r="N2593" i="2"/>
  <c r="N2594" i="2"/>
  <c r="N2595" i="2"/>
  <c r="N2596" i="2"/>
  <c r="N2597" i="2"/>
  <c r="N2598" i="2"/>
  <c r="N2599" i="2"/>
  <c r="N2600" i="2"/>
  <c r="N2601" i="2"/>
  <c r="N2602" i="2"/>
  <c r="N2603" i="2"/>
  <c r="N2604" i="2"/>
  <c r="N2605" i="2"/>
  <c r="N2606" i="2"/>
  <c r="N2607" i="2"/>
  <c r="N2608" i="2"/>
  <c r="N2609" i="2"/>
  <c r="N2610" i="2"/>
  <c r="N2611" i="2"/>
  <c r="N2612" i="2"/>
  <c r="N2613" i="2"/>
  <c r="N2614" i="2"/>
  <c r="N2615" i="2"/>
  <c r="N2616" i="2"/>
  <c r="N2617" i="2"/>
  <c r="N2618" i="2"/>
  <c r="N2619" i="2"/>
  <c r="N2620" i="2"/>
  <c r="N2621" i="2"/>
  <c r="N2622" i="2"/>
  <c r="N2623" i="2"/>
  <c r="N2624" i="2"/>
  <c r="N2625" i="2"/>
  <c r="N2626" i="2"/>
  <c r="N2627" i="2"/>
  <c r="N2628" i="2"/>
  <c r="N2629" i="2"/>
  <c r="N2630" i="2"/>
  <c r="N2631" i="2"/>
  <c r="N2632" i="2"/>
  <c r="N2633" i="2"/>
  <c r="N2634" i="2"/>
  <c r="N2635" i="2"/>
  <c r="N2636" i="2"/>
  <c r="N2637" i="2"/>
  <c r="N2638" i="2"/>
  <c r="N2639" i="2"/>
  <c r="N2640" i="2"/>
  <c r="N2641" i="2"/>
  <c r="N2642" i="2"/>
  <c r="N2643" i="2"/>
  <c r="N2644" i="2"/>
  <c r="N2645" i="2"/>
  <c r="N2646" i="2"/>
  <c r="N2647" i="2"/>
  <c r="N2648" i="2"/>
  <c r="N2649" i="2"/>
  <c r="N2650" i="2"/>
  <c r="N2651" i="2"/>
  <c r="N2652" i="2"/>
  <c r="N2653" i="2"/>
  <c r="N2654" i="2"/>
  <c r="N2655" i="2"/>
  <c r="N2656" i="2"/>
  <c r="N2657" i="2"/>
  <c r="N2658" i="2"/>
  <c r="N2659" i="2"/>
  <c r="N2660" i="2"/>
  <c r="N2661" i="2"/>
  <c r="N2662" i="2"/>
  <c r="N2663" i="2"/>
  <c r="N2664" i="2"/>
  <c r="N2665" i="2"/>
  <c r="N2666" i="2"/>
  <c r="N2667" i="2"/>
  <c r="N2668" i="2"/>
  <c r="N2669" i="2"/>
  <c r="N2670" i="2"/>
  <c r="N2671" i="2"/>
  <c r="N2672" i="2"/>
  <c r="N2673" i="2"/>
  <c r="N2674" i="2"/>
  <c r="N2675" i="2"/>
  <c r="N2676" i="2"/>
  <c r="N2677" i="2"/>
  <c r="N2678" i="2"/>
  <c r="N2679" i="2"/>
  <c r="N2680" i="2"/>
  <c r="N2681" i="2"/>
  <c r="N2682" i="2"/>
  <c r="N2683" i="2"/>
  <c r="N2684" i="2"/>
  <c r="N2685" i="2"/>
  <c r="N2686" i="2"/>
  <c r="N2687" i="2"/>
  <c r="N2688" i="2"/>
  <c r="N2689" i="2"/>
  <c r="N2690" i="2"/>
  <c r="N2691" i="2"/>
  <c r="N2692" i="2"/>
  <c r="N2693" i="2"/>
  <c r="N2694" i="2"/>
  <c r="N2695" i="2"/>
  <c r="N2696" i="2"/>
  <c r="N2697" i="2"/>
  <c r="N2698" i="2"/>
  <c r="N2699" i="2"/>
  <c r="N2700" i="2"/>
  <c r="N2701" i="2"/>
  <c r="N2702" i="2"/>
  <c r="N2703" i="2"/>
  <c r="N2704" i="2"/>
  <c r="N2705" i="2"/>
  <c r="N2706" i="2"/>
  <c r="N2707" i="2"/>
  <c r="N2708" i="2"/>
  <c r="N2709" i="2"/>
  <c r="N2710" i="2"/>
  <c r="N2711" i="2"/>
  <c r="N2712" i="2"/>
  <c r="N2713" i="2"/>
  <c r="N2714" i="2"/>
  <c r="N2715" i="2"/>
  <c r="N2716" i="2"/>
  <c r="N2717" i="2"/>
  <c r="N2718" i="2"/>
  <c r="N2719" i="2"/>
  <c r="N2720" i="2"/>
  <c r="N2721" i="2"/>
  <c r="N2722" i="2"/>
  <c r="N2723" i="2"/>
  <c r="N2724" i="2"/>
  <c r="N2725" i="2"/>
  <c r="N2726" i="2"/>
  <c r="N2727" i="2"/>
  <c r="N2728" i="2"/>
  <c r="N2729" i="2"/>
  <c r="N2730" i="2"/>
  <c r="N2731" i="2"/>
  <c r="N2732" i="2"/>
  <c r="N2733" i="2"/>
  <c r="N2734" i="2"/>
  <c r="N2735" i="2"/>
  <c r="N2736" i="2"/>
  <c r="N2737" i="2"/>
  <c r="N2738" i="2"/>
  <c r="N2739" i="2"/>
  <c r="N2740" i="2"/>
  <c r="N2741" i="2"/>
  <c r="N2742" i="2"/>
  <c r="N2743" i="2"/>
  <c r="N2744" i="2"/>
  <c r="N2745" i="2"/>
  <c r="N2746" i="2"/>
  <c r="N2747" i="2"/>
  <c r="N2748" i="2"/>
  <c r="N2749" i="2"/>
  <c r="N2750" i="2"/>
  <c r="N2751" i="2"/>
  <c r="N2752" i="2"/>
  <c r="N2753" i="2"/>
  <c r="N2754" i="2"/>
  <c r="N2755" i="2"/>
  <c r="N2756" i="2"/>
  <c r="N2757" i="2"/>
  <c r="N2758" i="2"/>
  <c r="N2759" i="2"/>
  <c r="N2760" i="2"/>
  <c r="N2761" i="2"/>
  <c r="N2762" i="2"/>
  <c r="N2763" i="2"/>
  <c r="N2764" i="2"/>
  <c r="N2765" i="2"/>
  <c r="N2766" i="2"/>
  <c r="N2767" i="2"/>
  <c r="N2768" i="2"/>
  <c r="N2769" i="2"/>
  <c r="N2770" i="2"/>
  <c r="N2771" i="2"/>
  <c r="N2772" i="2"/>
  <c r="N2773" i="2"/>
  <c r="N2774" i="2"/>
  <c r="N2775" i="2"/>
  <c r="N2776" i="2"/>
  <c r="N2777" i="2"/>
  <c r="N2778" i="2"/>
  <c r="N2779" i="2"/>
  <c r="N2780" i="2"/>
  <c r="N2781" i="2"/>
  <c r="N2782" i="2"/>
  <c r="N2783" i="2"/>
  <c r="N2784" i="2"/>
  <c r="N2785" i="2"/>
  <c r="N2786" i="2"/>
  <c r="N2787" i="2"/>
  <c r="N2788" i="2"/>
  <c r="N2789" i="2"/>
  <c r="N2790" i="2"/>
  <c r="N2791" i="2"/>
  <c r="N2792" i="2"/>
  <c r="N2793" i="2"/>
  <c r="N2794" i="2"/>
  <c r="N2795" i="2"/>
  <c r="N2796" i="2"/>
  <c r="N2797" i="2"/>
  <c r="N2798" i="2"/>
  <c r="N2799" i="2"/>
  <c r="N2800" i="2"/>
  <c r="N2801" i="2"/>
  <c r="N2802" i="2"/>
  <c r="N2803" i="2"/>
  <c r="N2804" i="2"/>
  <c r="N2805" i="2"/>
  <c r="N2806" i="2"/>
  <c r="N2807" i="2"/>
  <c r="N2808" i="2"/>
  <c r="N2809" i="2"/>
  <c r="N2810" i="2"/>
  <c r="N2811" i="2"/>
  <c r="N2812" i="2"/>
  <c r="N2813" i="2"/>
  <c r="N2814" i="2"/>
  <c r="N2815" i="2"/>
  <c r="N2816" i="2"/>
  <c r="N2817" i="2"/>
  <c r="N2818" i="2"/>
  <c r="N2819" i="2"/>
  <c r="N2820" i="2"/>
  <c r="N2821" i="2"/>
  <c r="N2822" i="2"/>
  <c r="N2823" i="2"/>
  <c r="N2824" i="2"/>
  <c r="N2825" i="2"/>
  <c r="N2826" i="2"/>
  <c r="N2827" i="2"/>
  <c r="N2828" i="2"/>
  <c r="N2829" i="2"/>
  <c r="N2830" i="2"/>
  <c r="N2831" i="2"/>
  <c r="N2832" i="2"/>
  <c r="N2833" i="2"/>
  <c r="N2834" i="2"/>
  <c r="N2835" i="2"/>
  <c r="N2836" i="2"/>
  <c r="N2837" i="2"/>
  <c r="N2838" i="2"/>
  <c r="N2839" i="2"/>
  <c r="N2840" i="2"/>
  <c r="N2841" i="2"/>
  <c r="N2842" i="2"/>
  <c r="N2843" i="2"/>
  <c r="N2844" i="2"/>
  <c r="N2845" i="2"/>
  <c r="N2846" i="2"/>
  <c r="N2847" i="2"/>
  <c r="N2848" i="2"/>
  <c r="N2849" i="2"/>
  <c r="N2850" i="2"/>
  <c r="N2851" i="2"/>
  <c r="N2852" i="2"/>
  <c r="N2853" i="2"/>
  <c r="N2854" i="2"/>
  <c r="N2855" i="2"/>
  <c r="N2856" i="2"/>
  <c r="N2857" i="2"/>
  <c r="N2858" i="2"/>
  <c r="N2859" i="2"/>
  <c r="N2860" i="2"/>
  <c r="N2861" i="2"/>
  <c r="N2862" i="2"/>
  <c r="N2863" i="2"/>
  <c r="N2864" i="2"/>
  <c r="N2865" i="2"/>
  <c r="N2866" i="2"/>
  <c r="N2867" i="2"/>
  <c r="N2868" i="2"/>
  <c r="N2869" i="2"/>
  <c r="N2870" i="2"/>
  <c r="N2871" i="2"/>
  <c r="N2872" i="2"/>
  <c r="N2873" i="2"/>
  <c r="N2874" i="2"/>
  <c r="N2875" i="2"/>
  <c r="N2876" i="2"/>
  <c r="N2877" i="2"/>
  <c r="N2878" i="2"/>
  <c r="N2879" i="2"/>
  <c r="N2880" i="2"/>
  <c r="N2881" i="2"/>
  <c r="N2882" i="2"/>
  <c r="N2883" i="2"/>
  <c r="N2884" i="2"/>
  <c r="N2885" i="2"/>
  <c r="N2886" i="2"/>
  <c r="N2887" i="2"/>
  <c r="N2888" i="2"/>
  <c r="N2889" i="2"/>
  <c r="N2890" i="2"/>
  <c r="N2891" i="2"/>
  <c r="N2892" i="2"/>
  <c r="N2893" i="2"/>
  <c r="N2894" i="2"/>
  <c r="N2895" i="2"/>
  <c r="N2896" i="2"/>
  <c r="N2897" i="2"/>
  <c r="N2898" i="2"/>
  <c r="N2899" i="2"/>
  <c r="N2900" i="2"/>
  <c r="N2901" i="2"/>
  <c r="N2902" i="2"/>
  <c r="N2903" i="2"/>
  <c r="N2904" i="2"/>
  <c r="N2905" i="2"/>
  <c r="N2906" i="2"/>
  <c r="N2907" i="2"/>
  <c r="N2908" i="2"/>
  <c r="N2909" i="2"/>
  <c r="N2910" i="2"/>
  <c r="N2911" i="2"/>
  <c r="N2912" i="2"/>
  <c r="N2913" i="2"/>
  <c r="N2914" i="2"/>
  <c r="N2915" i="2"/>
  <c r="N2916" i="2"/>
  <c r="N2917" i="2"/>
  <c r="N2918" i="2"/>
  <c r="N2919" i="2"/>
  <c r="N2920" i="2"/>
  <c r="N2921" i="2"/>
  <c r="N2922" i="2"/>
  <c r="N2923" i="2"/>
  <c r="N2924" i="2"/>
  <c r="N2925" i="2"/>
  <c r="N2926" i="2"/>
  <c r="N2927" i="2"/>
  <c r="N2928" i="2"/>
  <c r="N2929" i="2"/>
  <c r="N2930" i="2"/>
  <c r="N2931" i="2"/>
  <c r="N2932" i="2"/>
  <c r="N2933" i="2"/>
  <c r="N2934" i="2"/>
  <c r="N2935" i="2"/>
  <c r="N2936" i="2"/>
  <c r="N2937" i="2"/>
  <c r="N2938" i="2"/>
  <c r="N2939" i="2"/>
  <c r="N2940" i="2"/>
  <c r="N2941" i="2"/>
  <c r="N2942" i="2"/>
  <c r="N2943" i="2"/>
  <c r="N2944" i="2"/>
  <c r="N2945" i="2"/>
  <c r="N2946" i="2"/>
  <c r="N2947" i="2"/>
  <c r="N2948" i="2"/>
  <c r="N2949" i="2"/>
  <c r="N2950" i="2"/>
  <c r="N2951" i="2"/>
  <c r="N2952" i="2"/>
  <c r="N2953" i="2"/>
  <c r="N2954" i="2"/>
  <c r="N2955" i="2"/>
  <c r="N2956" i="2"/>
  <c r="N2957" i="2"/>
  <c r="N2958" i="2"/>
  <c r="N2959" i="2"/>
  <c r="N2960" i="2"/>
  <c r="N2961" i="2"/>
  <c r="N2962" i="2"/>
  <c r="N2963" i="2"/>
  <c r="N2964" i="2"/>
  <c r="N2965" i="2"/>
  <c r="N2966" i="2"/>
  <c r="N2967" i="2"/>
  <c r="N2968" i="2"/>
  <c r="N2969" i="2"/>
  <c r="N2970" i="2"/>
  <c r="N2971" i="2"/>
  <c r="N2972" i="2"/>
  <c r="N2973" i="2"/>
  <c r="N2974" i="2"/>
  <c r="N2975" i="2"/>
  <c r="N2976" i="2"/>
  <c r="N2977" i="2"/>
  <c r="N2978" i="2"/>
  <c r="N2979" i="2"/>
  <c r="N2980" i="2"/>
  <c r="N2981" i="2"/>
  <c r="N2982" i="2"/>
  <c r="N2983" i="2"/>
  <c r="N2984" i="2"/>
  <c r="N2985" i="2"/>
  <c r="N2986" i="2"/>
  <c r="N2987" i="2"/>
  <c r="N2988" i="2"/>
  <c r="N2989" i="2"/>
  <c r="N2990" i="2"/>
  <c r="N2991" i="2"/>
  <c r="N2992" i="2"/>
  <c r="N2993" i="2"/>
  <c r="N2994" i="2"/>
  <c r="N2995" i="2"/>
  <c r="N2996" i="2"/>
  <c r="N2997" i="2"/>
  <c r="N2998" i="2"/>
  <c r="N2999" i="2"/>
  <c r="N3000" i="2"/>
  <c r="N3001" i="2"/>
  <c r="N3002" i="2"/>
  <c r="N3003" i="2"/>
  <c r="N3004" i="2"/>
  <c r="N3005" i="2"/>
  <c r="N3006" i="2"/>
  <c r="N3007" i="2"/>
  <c r="N3008" i="2"/>
  <c r="N3009" i="2"/>
  <c r="N3010" i="2"/>
  <c r="N3011" i="2"/>
  <c r="N3012" i="2"/>
  <c r="N3013" i="2"/>
  <c r="N3014" i="2"/>
  <c r="N3015" i="2"/>
  <c r="N3016" i="2"/>
  <c r="N3017" i="2"/>
  <c r="N3018" i="2"/>
  <c r="N3019" i="2"/>
  <c r="N3020" i="2"/>
  <c r="N3021" i="2"/>
  <c r="N3022" i="2"/>
  <c r="N3023" i="2"/>
  <c r="N3024" i="2"/>
  <c r="N3025" i="2"/>
  <c r="N3026" i="2"/>
  <c r="N3027" i="2"/>
  <c r="N3028" i="2"/>
  <c r="N3029" i="2"/>
  <c r="N3030" i="2"/>
  <c r="N3031" i="2"/>
  <c r="N3032" i="2"/>
  <c r="N3033" i="2"/>
  <c r="N3034" i="2"/>
  <c r="N3035" i="2"/>
  <c r="N3036" i="2"/>
  <c r="N3037" i="2"/>
  <c r="N3038" i="2"/>
  <c r="N3039" i="2"/>
  <c r="N3040" i="2"/>
  <c r="N3041" i="2"/>
  <c r="N3042" i="2"/>
  <c r="N3043" i="2"/>
  <c r="N3044" i="2"/>
  <c r="N3045" i="2"/>
  <c r="N3046" i="2"/>
  <c r="N3047" i="2"/>
  <c r="N3048" i="2"/>
  <c r="N3049" i="2"/>
  <c r="N3050" i="2"/>
  <c r="N3051" i="2"/>
  <c r="N3052" i="2"/>
  <c r="N3053" i="2"/>
  <c r="N3054" i="2"/>
  <c r="N3055" i="2"/>
  <c r="N3056" i="2"/>
  <c r="N3057" i="2"/>
  <c r="N3058" i="2"/>
  <c r="N3059" i="2"/>
  <c r="N3060" i="2"/>
  <c r="N3061" i="2"/>
  <c r="N3062" i="2"/>
  <c r="N3063" i="2"/>
  <c r="N3064" i="2"/>
  <c r="N3065" i="2"/>
  <c r="N3066" i="2"/>
  <c r="N3067" i="2"/>
  <c r="N3068" i="2"/>
  <c r="N3069" i="2"/>
  <c r="N3070" i="2"/>
  <c r="N3071" i="2"/>
  <c r="N3072" i="2"/>
  <c r="N3073" i="2"/>
  <c r="N3074" i="2"/>
  <c r="N3075" i="2"/>
  <c r="N3076" i="2"/>
  <c r="N3077" i="2"/>
  <c r="N3078" i="2"/>
  <c r="N3079" i="2"/>
  <c r="N3080" i="2"/>
  <c r="N3081" i="2"/>
  <c r="N3082" i="2"/>
  <c r="N3083" i="2"/>
  <c r="N3084" i="2"/>
  <c r="N3085" i="2"/>
  <c r="N3086" i="2"/>
  <c r="N3087" i="2"/>
  <c r="N3088" i="2"/>
  <c r="N3089" i="2"/>
  <c r="N3090" i="2"/>
  <c r="N3091" i="2"/>
  <c r="N3092" i="2"/>
  <c r="N3093" i="2"/>
  <c r="N3094" i="2"/>
  <c r="N3095" i="2"/>
  <c r="N3096" i="2"/>
  <c r="N3097" i="2"/>
  <c r="N3098" i="2"/>
  <c r="N3099" i="2"/>
  <c r="N3100" i="2"/>
  <c r="N3101" i="2"/>
  <c r="N3102" i="2"/>
  <c r="N3103" i="2"/>
  <c r="N3104" i="2"/>
  <c r="N3105" i="2"/>
  <c r="N3106" i="2"/>
  <c r="N3107" i="2"/>
  <c r="N3108" i="2"/>
  <c r="N3109" i="2"/>
  <c r="N3110" i="2"/>
  <c r="N3111" i="2"/>
  <c r="N3112" i="2"/>
  <c r="N3113" i="2"/>
  <c r="N3114" i="2"/>
  <c r="N3115" i="2"/>
  <c r="N3116" i="2"/>
  <c r="N3117" i="2"/>
  <c r="N3118" i="2"/>
  <c r="N3119" i="2"/>
  <c r="N3120" i="2"/>
  <c r="N3121" i="2"/>
  <c r="N3122" i="2"/>
  <c r="N3123" i="2"/>
  <c r="N3124" i="2"/>
  <c r="N3125" i="2"/>
  <c r="N3126" i="2"/>
  <c r="N3127" i="2"/>
  <c r="N3128" i="2"/>
  <c r="N3129" i="2"/>
  <c r="N3130" i="2"/>
  <c r="N3131" i="2"/>
  <c r="N3132" i="2"/>
  <c r="N3133" i="2"/>
  <c r="N3134" i="2"/>
  <c r="N3135" i="2"/>
  <c r="N3136" i="2"/>
  <c r="N3137" i="2"/>
  <c r="N3138" i="2"/>
  <c r="N3139" i="2"/>
  <c r="N3140" i="2"/>
  <c r="N3141" i="2"/>
  <c r="N3142" i="2"/>
  <c r="N3143" i="2"/>
  <c r="N3144" i="2"/>
  <c r="N3145" i="2"/>
  <c r="N3146" i="2"/>
  <c r="N3147" i="2"/>
  <c r="N3148" i="2"/>
  <c r="N3149" i="2"/>
  <c r="N3150" i="2"/>
  <c r="N3151" i="2"/>
  <c r="N3152" i="2"/>
  <c r="N3153" i="2"/>
  <c r="N3154" i="2"/>
  <c r="N3155" i="2"/>
  <c r="N3156" i="2"/>
  <c r="N3157" i="2"/>
  <c r="N3158" i="2"/>
  <c r="N3159" i="2"/>
  <c r="N3160" i="2"/>
  <c r="N3161" i="2"/>
  <c r="N3162" i="2"/>
  <c r="N3163" i="2"/>
  <c r="N3164" i="2"/>
  <c r="N3165" i="2"/>
  <c r="N3166" i="2"/>
  <c r="N3167" i="2"/>
  <c r="N3168" i="2"/>
  <c r="N3169" i="2"/>
  <c r="N3170" i="2"/>
  <c r="N3171" i="2"/>
  <c r="N3172" i="2"/>
  <c r="N3173" i="2"/>
  <c r="N3174" i="2"/>
  <c r="N3175" i="2"/>
  <c r="N3176" i="2"/>
  <c r="N3177" i="2"/>
  <c r="N3178" i="2"/>
  <c r="N3179" i="2"/>
  <c r="N3180" i="2"/>
  <c r="N3181" i="2"/>
  <c r="N3182" i="2"/>
  <c r="N3183" i="2"/>
  <c r="N3184" i="2"/>
  <c r="N3185" i="2"/>
  <c r="N3186" i="2"/>
  <c r="N3187" i="2"/>
  <c r="N3188" i="2"/>
  <c r="N3189" i="2"/>
  <c r="N3190" i="2"/>
  <c r="N3191" i="2"/>
  <c r="N3192" i="2"/>
  <c r="N3193" i="2"/>
  <c r="N3194" i="2"/>
  <c r="N3195" i="2"/>
  <c r="N3196" i="2"/>
  <c r="N3197" i="2"/>
  <c r="N3198" i="2"/>
  <c r="N3199" i="2"/>
  <c r="N3200" i="2"/>
  <c r="N3201" i="2"/>
  <c r="N3202" i="2"/>
  <c r="N3203" i="2"/>
  <c r="N3204" i="2"/>
  <c r="N3205" i="2"/>
  <c r="N3206" i="2"/>
  <c r="N3207" i="2"/>
  <c r="N3208" i="2"/>
  <c r="N3209" i="2"/>
  <c r="N3210" i="2"/>
  <c r="N3211" i="2"/>
  <c r="N3212" i="2"/>
  <c r="N3213" i="2"/>
  <c r="N3214" i="2"/>
  <c r="N3215" i="2"/>
  <c r="N3216" i="2"/>
  <c r="N3217" i="2"/>
  <c r="N3218" i="2"/>
  <c r="N3219" i="2"/>
  <c r="N3220" i="2"/>
  <c r="N3221" i="2"/>
  <c r="N3222" i="2"/>
  <c r="N3223" i="2"/>
  <c r="N3224" i="2"/>
  <c r="N3225" i="2"/>
  <c r="N3226" i="2"/>
  <c r="N3227" i="2"/>
  <c r="N3228" i="2"/>
  <c r="N3229" i="2"/>
  <c r="N3230" i="2"/>
  <c r="N3231" i="2"/>
  <c r="N3232" i="2"/>
  <c r="N3233" i="2"/>
  <c r="N3234" i="2"/>
  <c r="N3235" i="2"/>
  <c r="N3236" i="2"/>
  <c r="N3237" i="2"/>
  <c r="N3238" i="2"/>
  <c r="N3239" i="2"/>
  <c r="N3240" i="2"/>
  <c r="N3241" i="2"/>
  <c r="N3242" i="2"/>
  <c r="N3243" i="2"/>
  <c r="N3244" i="2"/>
  <c r="N3245" i="2"/>
  <c r="N3246" i="2"/>
  <c r="N3247" i="2"/>
  <c r="N3248" i="2"/>
  <c r="N3249" i="2"/>
  <c r="N3250" i="2"/>
  <c r="N3251" i="2"/>
  <c r="N3252" i="2"/>
  <c r="N3253" i="2"/>
  <c r="N3254" i="2"/>
  <c r="N3255" i="2"/>
  <c r="N3256" i="2"/>
  <c r="N3257" i="2"/>
  <c r="N3258" i="2"/>
  <c r="N3259" i="2"/>
  <c r="N3260" i="2"/>
  <c r="N3261" i="2"/>
  <c r="N3262" i="2"/>
  <c r="N3263" i="2"/>
  <c r="N3264" i="2"/>
  <c r="N3265" i="2"/>
  <c r="N3266" i="2"/>
  <c r="N3267" i="2"/>
  <c r="N3268" i="2"/>
  <c r="N3269" i="2"/>
  <c r="N3270" i="2"/>
  <c r="N3271" i="2"/>
  <c r="N3272" i="2"/>
  <c r="N3273" i="2"/>
  <c r="N3274" i="2"/>
  <c r="N3275" i="2"/>
  <c r="N3276" i="2"/>
  <c r="N3277" i="2"/>
  <c r="N3278" i="2"/>
  <c r="N3279" i="2"/>
  <c r="N3280" i="2"/>
  <c r="N3281" i="2"/>
  <c r="N3282" i="2"/>
  <c r="N3283" i="2"/>
  <c r="N3284" i="2"/>
  <c r="N3285" i="2"/>
  <c r="N3286" i="2"/>
  <c r="N3287" i="2"/>
  <c r="N3288" i="2"/>
  <c r="N3289" i="2"/>
  <c r="N3290" i="2"/>
  <c r="N3291" i="2"/>
  <c r="N3292" i="2"/>
  <c r="N3293" i="2"/>
  <c r="N3294" i="2"/>
  <c r="N3295" i="2"/>
  <c r="N3296" i="2"/>
  <c r="N3297" i="2"/>
  <c r="N3298" i="2"/>
  <c r="N3299" i="2"/>
  <c r="N3300" i="2"/>
  <c r="N3301" i="2"/>
  <c r="N3302" i="2"/>
  <c r="N3303" i="2"/>
  <c r="N3304" i="2"/>
  <c r="N3305" i="2"/>
  <c r="N3306" i="2"/>
  <c r="N3307" i="2"/>
  <c r="N3308" i="2"/>
  <c r="N3309" i="2"/>
  <c r="N3310" i="2"/>
  <c r="N3311" i="2"/>
  <c r="N3312" i="2"/>
  <c r="N3313" i="2"/>
  <c r="N3314" i="2"/>
  <c r="N3315" i="2"/>
  <c r="N3316" i="2"/>
  <c r="N3317" i="2"/>
  <c r="N3318" i="2"/>
  <c r="N3319" i="2"/>
  <c r="N3320" i="2"/>
  <c r="N3321" i="2"/>
  <c r="N3322" i="2"/>
  <c r="N3323" i="2"/>
  <c r="N3324" i="2"/>
  <c r="N3325" i="2"/>
  <c r="N3326" i="2"/>
  <c r="N3327" i="2"/>
  <c r="N3328" i="2"/>
  <c r="N3329" i="2"/>
  <c r="N3330" i="2"/>
  <c r="N3331" i="2"/>
  <c r="N3332" i="2"/>
  <c r="N3333" i="2"/>
  <c r="N3334" i="2"/>
  <c r="N3335" i="2"/>
  <c r="N3336" i="2"/>
  <c r="N3337" i="2"/>
  <c r="N3338" i="2"/>
  <c r="N3339" i="2"/>
  <c r="N3340" i="2"/>
  <c r="N3341" i="2"/>
  <c r="N3342" i="2"/>
  <c r="N3343" i="2"/>
  <c r="N3344" i="2"/>
  <c r="N3345" i="2"/>
  <c r="N3346" i="2"/>
  <c r="N3347" i="2"/>
  <c r="N3348" i="2"/>
  <c r="N3349" i="2"/>
  <c r="N3350" i="2"/>
  <c r="N3351" i="2"/>
  <c r="N3352" i="2"/>
  <c r="N3353" i="2"/>
  <c r="N3354" i="2"/>
  <c r="N3355" i="2"/>
  <c r="N3356" i="2"/>
  <c r="N3357" i="2"/>
  <c r="N3358" i="2"/>
  <c r="N3359" i="2"/>
  <c r="N3360" i="2"/>
  <c r="N3361" i="2"/>
  <c r="N3362" i="2"/>
  <c r="N3363" i="2"/>
  <c r="N3364" i="2"/>
  <c r="N3365" i="2"/>
  <c r="N3366" i="2"/>
  <c r="N3367" i="2"/>
  <c r="N3368" i="2"/>
  <c r="N3369" i="2"/>
  <c r="N3370" i="2"/>
  <c r="N3371" i="2"/>
  <c r="N3372" i="2"/>
  <c r="N3373" i="2"/>
  <c r="N3374" i="2"/>
  <c r="N3375" i="2"/>
  <c r="N3376" i="2"/>
  <c r="N3377" i="2"/>
  <c r="N3378" i="2"/>
  <c r="N3379" i="2"/>
  <c r="N3380" i="2"/>
  <c r="N3381" i="2"/>
  <c r="N3382" i="2"/>
  <c r="N3383" i="2"/>
  <c r="N3384" i="2"/>
  <c r="N3385" i="2"/>
  <c r="N3386" i="2"/>
  <c r="N3387" i="2"/>
  <c r="N3388" i="2"/>
  <c r="N3389" i="2"/>
  <c r="N3390" i="2"/>
  <c r="N3391" i="2"/>
  <c r="N3392" i="2"/>
  <c r="N3393" i="2"/>
  <c r="N3394" i="2"/>
  <c r="N3395" i="2"/>
  <c r="N3396" i="2"/>
  <c r="N3397" i="2"/>
  <c r="N3398" i="2"/>
  <c r="N3399" i="2"/>
  <c r="N3400" i="2"/>
  <c r="N3401" i="2"/>
  <c r="N3402" i="2"/>
  <c r="N3403" i="2"/>
  <c r="N3404" i="2"/>
  <c r="N3405" i="2"/>
  <c r="N3406" i="2"/>
  <c r="N3407" i="2"/>
  <c r="N3408" i="2"/>
  <c r="N3409" i="2"/>
  <c r="N3410" i="2"/>
  <c r="N3411" i="2"/>
  <c r="N3412" i="2"/>
  <c r="N3413" i="2"/>
  <c r="N3414" i="2"/>
  <c r="N3415" i="2"/>
  <c r="N3416" i="2"/>
  <c r="N3417" i="2"/>
  <c r="N3418" i="2"/>
  <c r="N3419" i="2"/>
  <c r="N3420" i="2"/>
  <c r="N3421" i="2"/>
  <c r="N3422" i="2"/>
  <c r="N3423" i="2"/>
  <c r="N3424" i="2"/>
  <c r="N3425" i="2"/>
  <c r="N3426" i="2"/>
  <c r="N3427" i="2"/>
  <c r="N3428" i="2"/>
  <c r="N3429" i="2"/>
  <c r="N3430" i="2"/>
  <c r="N3431" i="2"/>
  <c r="N3432" i="2"/>
  <c r="N3433" i="2"/>
  <c r="N3434" i="2"/>
  <c r="N3435" i="2"/>
  <c r="N3436" i="2"/>
  <c r="N3437" i="2"/>
  <c r="N3438" i="2"/>
  <c r="N3439" i="2"/>
  <c r="N3440" i="2"/>
  <c r="N3441" i="2"/>
  <c r="N3442" i="2"/>
  <c r="N3443" i="2"/>
  <c r="N3444" i="2"/>
  <c r="N3445" i="2"/>
  <c r="N3446" i="2"/>
  <c r="N3447" i="2"/>
  <c r="N3448" i="2"/>
  <c r="N3449" i="2"/>
  <c r="N3450" i="2"/>
  <c r="N3451" i="2"/>
  <c r="N3452" i="2"/>
  <c r="N3453" i="2"/>
  <c r="N3454" i="2"/>
  <c r="N3455" i="2"/>
  <c r="N3456" i="2"/>
  <c r="N3457" i="2"/>
  <c r="N3458" i="2"/>
  <c r="N3459" i="2"/>
  <c r="N3460" i="2"/>
  <c r="N3461" i="2"/>
  <c r="N3462" i="2"/>
  <c r="N3463" i="2"/>
  <c r="N3464" i="2"/>
  <c r="N3465" i="2"/>
  <c r="N3466" i="2"/>
  <c r="N3467" i="2"/>
  <c r="N3468" i="2"/>
  <c r="N3469" i="2"/>
  <c r="N3470" i="2"/>
  <c r="N3471" i="2"/>
  <c r="N3472" i="2"/>
  <c r="N3473" i="2"/>
  <c r="N3474" i="2"/>
  <c r="N3475" i="2"/>
  <c r="N3476" i="2"/>
  <c r="N3477" i="2"/>
  <c r="N3478" i="2"/>
  <c r="N3479" i="2"/>
  <c r="N3480" i="2"/>
  <c r="N3481" i="2"/>
  <c r="N3482" i="2"/>
  <c r="N3483" i="2"/>
  <c r="N3484" i="2"/>
  <c r="N3485" i="2"/>
  <c r="N3486" i="2"/>
  <c r="N3487" i="2"/>
  <c r="N3488" i="2"/>
  <c r="N3489" i="2"/>
  <c r="N3490" i="2"/>
  <c r="N3491" i="2"/>
  <c r="N3492" i="2"/>
  <c r="N3493" i="2"/>
  <c r="N3494" i="2"/>
  <c r="N3495" i="2"/>
  <c r="N3496" i="2"/>
  <c r="N3497" i="2"/>
  <c r="N3498" i="2"/>
  <c r="N3499" i="2"/>
  <c r="N3500" i="2"/>
  <c r="N3501" i="2"/>
  <c r="N3502" i="2"/>
  <c r="N3503" i="2"/>
  <c r="N3504" i="2"/>
  <c r="N3505" i="2"/>
  <c r="N3506" i="2"/>
  <c r="N3507" i="2"/>
  <c r="N3508" i="2"/>
  <c r="N3509" i="2"/>
  <c r="N3510" i="2"/>
  <c r="N3511" i="2"/>
  <c r="N3512" i="2"/>
  <c r="N3513" i="2"/>
  <c r="N3514" i="2"/>
  <c r="N3515" i="2"/>
  <c r="N3516" i="2"/>
  <c r="N3517" i="2"/>
  <c r="N3518" i="2"/>
  <c r="N3519" i="2"/>
  <c r="N3520" i="2"/>
  <c r="N3521" i="2"/>
  <c r="N3522" i="2"/>
  <c r="N3523" i="2"/>
  <c r="N3524" i="2"/>
  <c r="N3525" i="2"/>
  <c r="N3526" i="2"/>
  <c r="N3527" i="2"/>
  <c r="N3528" i="2"/>
  <c r="N3529" i="2"/>
  <c r="N3530" i="2"/>
  <c r="N3531" i="2"/>
  <c r="N3532" i="2"/>
  <c r="N3533" i="2"/>
  <c r="N3534" i="2"/>
  <c r="N3535" i="2"/>
  <c r="N3536" i="2"/>
  <c r="N3537" i="2"/>
  <c r="N3538" i="2"/>
  <c r="N3539" i="2"/>
  <c r="N3540" i="2"/>
  <c r="N3541" i="2"/>
  <c r="N3542" i="2"/>
  <c r="N3543" i="2"/>
  <c r="N3544" i="2"/>
  <c r="N3545" i="2"/>
  <c r="N3546" i="2"/>
  <c r="N3547" i="2"/>
  <c r="N3548" i="2"/>
  <c r="N3549" i="2"/>
  <c r="N3550" i="2"/>
  <c r="N3551" i="2"/>
  <c r="N3552" i="2"/>
  <c r="N3553" i="2"/>
  <c r="N3554" i="2"/>
  <c r="N3555" i="2"/>
  <c r="N3556" i="2"/>
  <c r="N3557" i="2"/>
  <c r="N3558" i="2"/>
  <c r="N3559" i="2"/>
  <c r="N3560" i="2"/>
  <c r="N3561" i="2"/>
  <c r="N3562" i="2"/>
  <c r="N3563" i="2"/>
  <c r="N3564" i="2"/>
  <c r="N3565" i="2"/>
  <c r="N3566" i="2"/>
  <c r="N3567" i="2"/>
  <c r="N3568" i="2"/>
  <c r="N3569" i="2"/>
  <c r="N3570" i="2"/>
  <c r="N3571" i="2"/>
  <c r="N3572" i="2"/>
  <c r="N3573" i="2"/>
  <c r="N3574" i="2"/>
  <c r="N3575" i="2"/>
  <c r="N3576" i="2"/>
  <c r="N3577" i="2"/>
  <c r="N3578" i="2"/>
  <c r="N3579" i="2"/>
  <c r="N3580" i="2"/>
  <c r="N3581" i="2"/>
  <c r="N3582" i="2"/>
  <c r="N3583" i="2"/>
  <c r="N3584" i="2"/>
  <c r="N3585" i="2"/>
  <c r="N3586" i="2"/>
  <c r="N3587" i="2"/>
  <c r="N3588" i="2"/>
  <c r="N3589" i="2"/>
  <c r="N3590" i="2"/>
  <c r="N3591" i="2"/>
  <c r="N3592" i="2"/>
  <c r="N3593" i="2"/>
  <c r="N3594" i="2"/>
  <c r="N3595" i="2"/>
  <c r="N3596" i="2"/>
  <c r="N3597" i="2"/>
  <c r="N3598" i="2"/>
  <c r="N3599" i="2"/>
  <c r="N3600" i="2"/>
  <c r="N3601" i="2"/>
  <c r="N3602" i="2"/>
  <c r="N3603" i="2"/>
  <c r="N3604" i="2"/>
  <c r="N3605" i="2"/>
  <c r="N3606" i="2"/>
  <c r="N3607" i="2"/>
  <c r="N3608" i="2"/>
  <c r="N3609" i="2"/>
  <c r="N3610" i="2"/>
  <c r="N3611" i="2"/>
  <c r="N3612" i="2"/>
  <c r="N3613" i="2"/>
  <c r="N3614" i="2"/>
  <c r="N3615" i="2"/>
  <c r="N3616" i="2"/>
  <c r="N3617" i="2"/>
  <c r="N3618" i="2"/>
  <c r="N3619" i="2"/>
  <c r="N3620" i="2"/>
  <c r="N3621" i="2"/>
  <c r="N3622" i="2"/>
  <c r="N3623" i="2"/>
  <c r="N3624" i="2"/>
  <c r="N3625" i="2"/>
  <c r="N3626" i="2"/>
  <c r="N3627" i="2"/>
  <c r="N3628" i="2"/>
  <c r="N3629" i="2"/>
  <c r="N3630" i="2"/>
  <c r="N3631" i="2"/>
  <c r="N3632" i="2"/>
  <c r="N3633" i="2"/>
  <c r="N3634" i="2"/>
  <c r="N3635" i="2"/>
  <c r="N3636" i="2"/>
  <c r="N3637" i="2"/>
  <c r="N3638" i="2"/>
  <c r="N3639" i="2"/>
  <c r="N3640" i="2"/>
  <c r="N3641" i="2"/>
  <c r="N3642" i="2"/>
  <c r="N3643" i="2"/>
  <c r="N3644" i="2"/>
  <c r="N3645" i="2"/>
  <c r="N3646" i="2"/>
  <c r="N3647" i="2"/>
  <c r="N3648" i="2"/>
  <c r="N3649" i="2"/>
  <c r="N3650" i="2"/>
  <c r="N3651" i="2"/>
  <c r="N3652" i="2"/>
  <c r="N3653" i="2"/>
  <c r="N3654" i="2"/>
  <c r="N3655" i="2"/>
  <c r="N3656" i="2"/>
  <c r="N3657" i="2"/>
  <c r="N3658" i="2"/>
  <c r="N3659" i="2"/>
  <c r="N3660" i="2"/>
  <c r="N3661" i="2"/>
  <c r="N3662" i="2"/>
  <c r="N3663" i="2"/>
  <c r="N3664" i="2"/>
  <c r="N3665" i="2"/>
  <c r="N3666" i="2"/>
  <c r="N3667" i="2"/>
  <c r="N3668" i="2"/>
  <c r="N3669" i="2"/>
  <c r="N3670" i="2"/>
  <c r="N3671" i="2"/>
  <c r="N3672" i="2"/>
  <c r="N3673" i="2"/>
  <c r="N3674" i="2"/>
  <c r="N3675" i="2"/>
  <c r="N3676" i="2"/>
  <c r="N3677" i="2"/>
  <c r="N3678" i="2"/>
  <c r="N3679" i="2"/>
  <c r="N3680" i="2"/>
  <c r="N3681" i="2"/>
  <c r="N3682" i="2"/>
  <c r="N3683" i="2"/>
  <c r="N3684" i="2"/>
  <c r="N3685" i="2"/>
  <c r="N3686" i="2"/>
  <c r="N3687" i="2"/>
  <c r="N3688" i="2"/>
  <c r="N3689" i="2"/>
  <c r="N3690" i="2"/>
  <c r="N3691" i="2"/>
  <c r="N3692" i="2"/>
  <c r="N3693" i="2"/>
  <c r="N3694" i="2"/>
  <c r="N3695" i="2"/>
  <c r="N3696" i="2"/>
  <c r="N3697" i="2"/>
  <c r="N3698" i="2"/>
  <c r="N3699" i="2"/>
  <c r="N3700" i="2"/>
  <c r="N3701" i="2"/>
  <c r="N3702" i="2"/>
  <c r="N3703" i="2"/>
  <c r="N3704" i="2"/>
  <c r="N3705" i="2"/>
  <c r="N3706" i="2"/>
  <c r="N3707" i="2"/>
  <c r="N3708" i="2"/>
  <c r="N3709" i="2"/>
  <c r="N3710" i="2"/>
  <c r="N3711" i="2"/>
  <c r="N3712" i="2"/>
  <c r="N3713" i="2"/>
  <c r="N3714" i="2"/>
  <c r="N3715" i="2"/>
  <c r="N3716" i="2"/>
  <c r="N3717" i="2"/>
  <c r="N3718" i="2"/>
  <c r="N3719" i="2"/>
  <c r="N3720" i="2"/>
  <c r="N3721" i="2"/>
  <c r="N3722" i="2"/>
  <c r="N3723" i="2"/>
  <c r="N3724" i="2"/>
  <c r="N3725" i="2"/>
  <c r="N3726" i="2"/>
  <c r="N3727" i="2"/>
  <c r="N3728" i="2"/>
  <c r="N3729" i="2"/>
  <c r="N3730" i="2"/>
  <c r="N3731" i="2"/>
  <c r="N3732" i="2"/>
  <c r="N3733" i="2"/>
  <c r="N3734" i="2"/>
  <c r="N3735" i="2"/>
  <c r="N3736" i="2"/>
  <c r="N3737" i="2"/>
  <c r="N3738" i="2"/>
  <c r="N3739" i="2"/>
  <c r="N3740" i="2"/>
  <c r="N3741" i="2"/>
  <c r="N3742" i="2"/>
  <c r="N3743" i="2"/>
  <c r="N3744" i="2"/>
  <c r="N3745" i="2"/>
  <c r="N3746" i="2"/>
  <c r="N3747" i="2"/>
  <c r="N3748" i="2"/>
  <c r="N3749" i="2"/>
  <c r="N3750" i="2"/>
  <c r="N3751" i="2"/>
  <c r="N3752" i="2"/>
  <c r="N3753" i="2"/>
  <c r="N3754" i="2"/>
  <c r="N3755" i="2"/>
  <c r="N3756" i="2"/>
  <c r="N3757" i="2"/>
  <c r="N3758" i="2"/>
  <c r="N3759" i="2"/>
  <c r="N3760" i="2"/>
  <c r="N3761" i="2"/>
  <c r="N3762" i="2"/>
  <c r="N3763" i="2"/>
  <c r="N3764" i="2"/>
  <c r="N3765" i="2"/>
  <c r="N3766" i="2"/>
  <c r="N3767" i="2"/>
  <c r="N3768" i="2"/>
  <c r="N3769" i="2"/>
  <c r="N3770" i="2"/>
  <c r="N3771" i="2"/>
  <c r="N3772" i="2"/>
  <c r="N3773" i="2"/>
  <c r="N3774" i="2"/>
  <c r="N3775" i="2"/>
  <c r="N3776" i="2"/>
  <c r="N3777" i="2"/>
  <c r="N3778" i="2"/>
  <c r="N3779" i="2"/>
  <c r="N3780" i="2"/>
  <c r="N3781" i="2"/>
  <c r="N3782" i="2"/>
  <c r="N3783" i="2"/>
  <c r="N3784" i="2"/>
  <c r="N3785" i="2"/>
  <c r="N3786" i="2"/>
  <c r="N3787" i="2"/>
  <c r="N3788" i="2"/>
  <c r="N3789" i="2"/>
  <c r="N3790" i="2"/>
  <c r="N3791" i="2"/>
  <c r="N3792" i="2"/>
  <c r="N3793" i="2"/>
  <c r="N3794" i="2"/>
  <c r="N3795" i="2"/>
  <c r="N3796" i="2"/>
  <c r="N3797" i="2"/>
  <c r="N3798" i="2"/>
  <c r="N3799" i="2"/>
  <c r="N3800" i="2"/>
  <c r="N3801" i="2"/>
  <c r="N3802" i="2"/>
  <c r="N3803" i="2"/>
  <c r="N3804" i="2"/>
  <c r="N3805" i="2"/>
  <c r="N3806" i="2"/>
  <c r="N3807" i="2"/>
  <c r="N3808" i="2"/>
  <c r="N3809" i="2"/>
  <c r="N3810" i="2"/>
  <c r="N3811" i="2"/>
  <c r="N3812" i="2"/>
  <c r="N3813" i="2"/>
  <c r="N3814" i="2"/>
  <c r="N3815" i="2"/>
  <c r="N3816" i="2"/>
  <c r="N3817" i="2"/>
  <c r="N3818" i="2"/>
  <c r="N3819" i="2"/>
  <c r="N3820" i="2"/>
  <c r="N3821" i="2"/>
  <c r="N3822" i="2"/>
  <c r="N3823" i="2"/>
  <c r="N3824" i="2"/>
  <c r="N3825" i="2"/>
  <c r="N3826" i="2"/>
  <c r="N3827" i="2"/>
  <c r="N3828" i="2"/>
  <c r="N3829" i="2"/>
  <c r="N3830" i="2"/>
  <c r="N3831" i="2"/>
  <c r="N3832" i="2"/>
  <c r="N3833" i="2"/>
  <c r="N3834" i="2"/>
  <c r="N3835" i="2"/>
  <c r="N3836" i="2"/>
  <c r="N3837" i="2"/>
  <c r="N3838" i="2"/>
  <c r="N3839" i="2"/>
  <c r="N3840" i="2"/>
  <c r="N3841" i="2"/>
  <c r="N3842" i="2"/>
  <c r="N3843" i="2"/>
  <c r="N3844" i="2"/>
  <c r="N3845" i="2"/>
  <c r="N3846" i="2"/>
  <c r="N3847" i="2"/>
  <c r="N3848" i="2"/>
  <c r="N3849" i="2"/>
  <c r="N3850" i="2"/>
  <c r="N3851" i="2"/>
  <c r="N3852" i="2"/>
  <c r="N3853" i="2"/>
  <c r="N3854" i="2"/>
  <c r="N3855" i="2"/>
  <c r="N3856" i="2"/>
  <c r="N3857" i="2"/>
  <c r="N3858" i="2"/>
  <c r="N3859" i="2"/>
  <c r="N3860" i="2"/>
  <c r="N3861" i="2"/>
  <c r="N3862" i="2"/>
  <c r="N3863" i="2"/>
  <c r="N3864" i="2"/>
  <c r="N3865" i="2"/>
  <c r="N3866" i="2"/>
  <c r="N3867" i="2"/>
  <c r="N3868" i="2"/>
  <c r="N3869" i="2"/>
  <c r="N3870" i="2"/>
  <c r="N3871" i="2"/>
  <c r="N3872" i="2"/>
  <c r="N3873" i="2"/>
  <c r="N3874" i="2"/>
  <c r="N3875" i="2"/>
  <c r="N3876" i="2"/>
  <c r="N3877" i="2"/>
  <c r="N3878" i="2"/>
  <c r="N3879" i="2"/>
  <c r="N3880" i="2"/>
  <c r="N3881" i="2"/>
  <c r="N3882" i="2"/>
  <c r="N3883" i="2"/>
  <c r="N3884" i="2"/>
  <c r="N3885" i="2"/>
  <c r="N3886" i="2"/>
  <c r="N3887" i="2"/>
  <c r="N3888" i="2"/>
  <c r="N3889" i="2"/>
  <c r="N3890" i="2"/>
  <c r="N3891" i="2"/>
  <c r="N3892" i="2"/>
  <c r="N3893" i="2"/>
  <c r="N3894" i="2"/>
  <c r="N3895" i="2"/>
  <c r="N3896" i="2"/>
  <c r="N3897" i="2"/>
  <c r="N3898" i="2"/>
  <c r="N3899" i="2"/>
  <c r="N3900" i="2"/>
  <c r="N3901" i="2"/>
  <c r="N3902" i="2"/>
  <c r="N3903" i="2"/>
  <c r="N3904" i="2"/>
  <c r="N3905" i="2"/>
  <c r="N3906" i="2"/>
  <c r="N3907" i="2"/>
  <c r="N3908" i="2"/>
  <c r="N3909" i="2"/>
  <c r="N3910" i="2"/>
  <c r="N3911" i="2"/>
  <c r="N3912" i="2"/>
  <c r="N3913" i="2"/>
  <c r="N3914" i="2"/>
  <c r="N3915" i="2"/>
  <c r="N3916" i="2"/>
  <c r="N3917" i="2"/>
  <c r="N3918" i="2"/>
  <c r="N3919" i="2"/>
  <c r="N3920" i="2"/>
  <c r="N3921" i="2"/>
  <c r="N3922" i="2"/>
  <c r="N3923" i="2"/>
  <c r="N3924" i="2"/>
  <c r="N3925" i="2"/>
  <c r="N3926" i="2"/>
  <c r="N3927" i="2"/>
  <c r="N3928" i="2"/>
  <c r="N3929" i="2"/>
  <c r="N3930" i="2"/>
  <c r="N3931" i="2"/>
  <c r="N3932" i="2"/>
  <c r="N3933" i="2"/>
  <c r="N3934" i="2"/>
  <c r="N3935" i="2"/>
  <c r="N3936" i="2"/>
  <c r="N3937" i="2"/>
  <c r="N3938" i="2"/>
  <c r="N3939" i="2"/>
  <c r="N3940" i="2"/>
  <c r="N3941" i="2"/>
  <c r="N3942" i="2"/>
  <c r="N3943" i="2"/>
  <c r="N3944" i="2"/>
  <c r="N3945" i="2"/>
  <c r="N3946" i="2"/>
  <c r="N3947" i="2"/>
  <c r="N3948" i="2"/>
  <c r="N3949" i="2"/>
  <c r="N3950" i="2"/>
  <c r="N3951" i="2"/>
  <c r="N3952" i="2"/>
  <c r="N3953" i="2"/>
  <c r="N3954" i="2"/>
  <c r="N3955" i="2"/>
  <c r="N3956" i="2"/>
  <c r="N3957" i="2"/>
  <c r="N3958" i="2"/>
  <c r="N3959" i="2"/>
  <c r="N3960" i="2"/>
  <c r="N3961" i="2"/>
  <c r="N3962" i="2"/>
  <c r="N3963" i="2"/>
  <c r="N3964" i="2"/>
  <c r="N3965" i="2"/>
  <c r="N3966" i="2"/>
  <c r="N3967" i="2"/>
  <c r="N3968" i="2"/>
  <c r="N3969" i="2"/>
  <c r="N3970" i="2"/>
  <c r="N3971" i="2"/>
  <c r="N3972" i="2"/>
  <c r="N3973" i="2"/>
  <c r="N3974" i="2"/>
  <c r="N3975" i="2"/>
  <c r="N3976" i="2"/>
  <c r="N3977" i="2"/>
  <c r="N3978" i="2"/>
  <c r="N3979" i="2"/>
  <c r="N3980" i="2"/>
  <c r="N3981" i="2"/>
  <c r="N3982" i="2"/>
  <c r="N3983" i="2"/>
  <c r="N3984" i="2"/>
  <c r="N3985" i="2"/>
  <c r="N3986" i="2"/>
  <c r="N3987" i="2"/>
  <c r="N3988" i="2"/>
  <c r="N3989" i="2"/>
  <c r="N3990" i="2"/>
  <c r="N3991" i="2"/>
  <c r="N3992" i="2"/>
  <c r="N3993" i="2"/>
  <c r="N3994" i="2"/>
  <c r="N3995" i="2"/>
  <c r="N3996" i="2"/>
  <c r="N3997" i="2"/>
  <c r="N3998" i="2"/>
  <c r="N3999" i="2"/>
  <c r="N4000" i="2"/>
  <c r="N4001" i="2"/>
  <c r="N4002" i="2"/>
  <c r="N4003" i="2"/>
  <c r="N4004" i="2"/>
  <c r="N4005" i="2"/>
  <c r="N4006" i="2"/>
  <c r="N4007" i="2"/>
  <c r="N4008" i="2"/>
  <c r="N4009" i="2"/>
  <c r="N4010" i="2"/>
  <c r="N4011" i="2"/>
  <c r="N4012" i="2"/>
  <c r="N4013" i="2"/>
  <c r="N4014" i="2"/>
  <c r="N4015" i="2"/>
  <c r="N4016" i="2"/>
  <c r="N4017" i="2"/>
  <c r="N4018" i="2"/>
  <c r="N4019" i="2"/>
  <c r="N4020" i="2"/>
  <c r="N4021" i="2"/>
  <c r="N4022" i="2"/>
  <c r="N4023" i="2"/>
  <c r="N4024" i="2"/>
  <c r="N4025" i="2"/>
  <c r="N4026" i="2"/>
  <c r="N4027" i="2"/>
  <c r="N4028" i="2"/>
  <c r="N4029" i="2"/>
  <c r="N4030" i="2"/>
  <c r="N4031" i="2"/>
  <c r="N4032" i="2"/>
  <c r="N4033" i="2"/>
  <c r="N4034" i="2"/>
  <c r="N4035" i="2"/>
  <c r="N4036" i="2"/>
  <c r="N4037" i="2"/>
  <c r="N4038" i="2"/>
  <c r="N4039" i="2"/>
  <c r="N4040" i="2"/>
  <c r="N4041" i="2"/>
  <c r="N4042" i="2"/>
  <c r="N4043" i="2"/>
  <c r="N4044" i="2"/>
  <c r="N4045" i="2"/>
  <c r="N4046" i="2"/>
  <c r="N4047" i="2"/>
  <c r="N4048" i="2"/>
  <c r="N4049" i="2"/>
  <c r="N4050" i="2"/>
  <c r="N4051" i="2"/>
  <c r="N4052" i="2"/>
  <c r="N4053" i="2"/>
  <c r="N4054" i="2"/>
  <c r="N4055" i="2"/>
  <c r="N4056" i="2"/>
  <c r="N4057" i="2"/>
  <c r="N4058" i="2"/>
  <c r="N4059" i="2"/>
  <c r="N4060" i="2"/>
  <c r="N4061" i="2"/>
  <c r="N4062" i="2"/>
  <c r="N4063" i="2"/>
  <c r="N4064" i="2"/>
  <c r="N4065" i="2"/>
  <c r="N4066" i="2"/>
  <c r="N4067" i="2"/>
  <c r="N4068" i="2"/>
  <c r="N4069" i="2"/>
  <c r="N4070" i="2"/>
  <c r="N4071" i="2"/>
  <c r="N4072" i="2"/>
  <c r="N4073" i="2"/>
  <c r="N4074" i="2"/>
  <c r="N4075" i="2"/>
  <c r="N4076" i="2"/>
  <c r="N4077" i="2"/>
  <c r="N4078" i="2"/>
  <c r="N4079" i="2"/>
  <c r="N4080" i="2"/>
  <c r="N4081" i="2"/>
  <c r="N4082" i="2"/>
  <c r="N4083" i="2"/>
  <c r="N4084" i="2"/>
  <c r="N4085" i="2"/>
  <c r="N4086" i="2"/>
  <c r="N4087" i="2"/>
  <c r="N4088" i="2"/>
  <c r="N4089" i="2"/>
  <c r="N4090" i="2"/>
  <c r="N4091" i="2"/>
  <c r="N4092" i="2"/>
  <c r="N4093" i="2"/>
  <c r="N4094" i="2"/>
  <c r="N4095" i="2"/>
  <c r="N4096" i="2"/>
  <c r="N4097" i="2"/>
  <c r="N4098" i="2"/>
  <c r="N4099" i="2"/>
  <c r="N4100" i="2"/>
  <c r="N4101" i="2"/>
  <c r="N4102" i="2"/>
  <c r="N4103" i="2"/>
  <c r="N4104" i="2"/>
  <c r="N4105" i="2"/>
  <c r="N4106" i="2"/>
  <c r="N4107" i="2"/>
  <c r="N4108" i="2"/>
  <c r="N4109" i="2"/>
  <c r="N4110" i="2"/>
  <c r="N4111" i="2"/>
  <c r="N4112" i="2"/>
  <c r="N4113" i="2"/>
  <c r="N4114" i="2"/>
  <c r="N4115" i="2"/>
  <c r="N4116" i="2"/>
  <c r="N4117" i="2"/>
  <c r="N4118" i="2"/>
  <c r="N4119" i="2"/>
  <c r="N4120" i="2"/>
  <c r="N4121" i="2"/>
  <c r="N4122" i="2"/>
  <c r="N4123" i="2"/>
  <c r="N4124" i="2"/>
  <c r="N4125" i="2"/>
  <c r="N4126" i="2"/>
  <c r="N4127" i="2"/>
  <c r="N4128" i="2"/>
  <c r="N4129" i="2"/>
  <c r="N4130" i="2"/>
  <c r="N4131" i="2"/>
  <c r="N4132" i="2"/>
  <c r="N4133" i="2"/>
  <c r="N4134" i="2"/>
  <c r="N4135" i="2"/>
  <c r="N4136" i="2"/>
  <c r="N4137" i="2"/>
  <c r="N4138" i="2"/>
  <c r="N4139" i="2"/>
  <c r="N4140" i="2"/>
  <c r="N4141" i="2"/>
  <c r="N4142" i="2"/>
  <c r="N4143" i="2"/>
  <c r="N4144" i="2"/>
  <c r="N4145" i="2"/>
  <c r="N4146" i="2"/>
  <c r="N4147" i="2"/>
  <c r="N4148" i="2"/>
  <c r="N4149" i="2"/>
  <c r="N4150" i="2"/>
  <c r="N4151" i="2"/>
  <c r="N4152" i="2"/>
  <c r="N4153" i="2"/>
  <c r="N4154" i="2"/>
  <c r="N4155" i="2"/>
  <c r="N4156" i="2"/>
  <c r="N4157" i="2"/>
  <c r="N4158" i="2"/>
  <c r="N4159" i="2"/>
  <c r="N4160" i="2"/>
  <c r="N4161" i="2"/>
  <c r="N4162" i="2"/>
  <c r="N4163" i="2"/>
  <c r="N4164" i="2"/>
  <c r="N4165" i="2"/>
  <c r="N4166" i="2"/>
  <c r="N4167" i="2"/>
  <c r="N4168" i="2"/>
  <c r="N4169" i="2"/>
  <c r="N4170" i="2"/>
  <c r="N4171" i="2"/>
  <c r="N4172" i="2"/>
  <c r="N4173" i="2"/>
  <c r="N4174" i="2"/>
  <c r="N4175" i="2"/>
  <c r="N4176" i="2"/>
  <c r="N4177" i="2"/>
  <c r="N4178" i="2"/>
  <c r="N4179" i="2"/>
  <c r="N4180" i="2"/>
  <c r="N4181" i="2"/>
  <c r="N4182" i="2"/>
  <c r="N4183" i="2"/>
  <c r="N4184" i="2"/>
  <c r="N4185" i="2"/>
  <c r="N4186" i="2"/>
  <c r="N4187" i="2"/>
  <c r="N4188" i="2"/>
  <c r="N4189" i="2"/>
  <c r="N4190" i="2"/>
  <c r="N4191" i="2"/>
  <c r="N4192" i="2"/>
  <c r="N4193" i="2"/>
  <c r="N4194" i="2"/>
  <c r="N4195" i="2"/>
  <c r="N4196" i="2"/>
  <c r="N4197" i="2"/>
  <c r="N4198" i="2"/>
  <c r="N4199" i="2"/>
  <c r="N4200" i="2"/>
  <c r="N4201" i="2"/>
  <c r="N4202" i="2"/>
  <c r="N4203" i="2"/>
  <c r="N4204" i="2"/>
  <c r="N4205" i="2"/>
  <c r="N4206" i="2"/>
  <c r="N4207" i="2"/>
  <c r="N4208" i="2"/>
  <c r="N4209" i="2"/>
  <c r="N4210" i="2"/>
  <c r="N4211" i="2"/>
  <c r="N4212" i="2"/>
  <c r="N4213" i="2"/>
  <c r="N4214" i="2"/>
  <c r="N4215" i="2"/>
  <c r="N4216" i="2"/>
  <c r="N4217" i="2"/>
  <c r="N4218" i="2"/>
  <c r="N4219" i="2"/>
  <c r="N4220" i="2"/>
  <c r="N4221" i="2"/>
  <c r="N4222" i="2"/>
  <c r="N4223" i="2"/>
  <c r="N4224" i="2"/>
  <c r="N4225" i="2"/>
  <c r="N4226" i="2"/>
  <c r="N4227" i="2"/>
  <c r="N4228" i="2"/>
  <c r="N4229" i="2"/>
  <c r="N4230" i="2"/>
  <c r="N4231" i="2"/>
  <c r="N4232" i="2"/>
  <c r="N4233" i="2"/>
  <c r="N4234" i="2"/>
  <c r="N4235" i="2"/>
  <c r="N4236" i="2"/>
  <c r="N4237" i="2"/>
  <c r="N4238" i="2"/>
  <c r="N4239" i="2"/>
  <c r="N4240" i="2"/>
  <c r="N4241" i="2"/>
  <c r="N4242" i="2"/>
  <c r="N4243" i="2"/>
  <c r="N4244" i="2"/>
  <c r="N4245" i="2"/>
  <c r="N4246" i="2"/>
  <c r="N4247" i="2"/>
  <c r="N4248" i="2"/>
  <c r="N4249" i="2"/>
  <c r="N4250" i="2"/>
  <c r="N4251" i="2"/>
  <c r="N4252" i="2"/>
  <c r="N4253" i="2"/>
  <c r="N4254" i="2"/>
  <c r="N4255" i="2"/>
  <c r="N4256" i="2"/>
  <c r="N4257" i="2"/>
  <c r="N4258" i="2"/>
  <c r="N4259" i="2"/>
  <c r="N4260" i="2"/>
  <c r="N4261" i="2"/>
  <c r="N4262" i="2"/>
  <c r="N4263" i="2"/>
  <c r="N4264" i="2"/>
  <c r="N4265" i="2"/>
  <c r="N4266" i="2"/>
  <c r="N4267" i="2"/>
  <c r="N4268" i="2"/>
  <c r="N4269" i="2"/>
  <c r="N4270" i="2"/>
  <c r="N4271" i="2"/>
  <c r="N4272" i="2"/>
  <c r="N4273" i="2"/>
  <c r="N4274" i="2"/>
  <c r="N4275" i="2"/>
  <c r="N4276" i="2"/>
  <c r="N4277" i="2"/>
  <c r="N4278" i="2"/>
  <c r="N4279" i="2"/>
  <c r="N4280" i="2"/>
  <c r="N4281" i="2"/>
  <c r="N4282" i="2"/>
  <c r="N4283" i="2"/>
  <c r="N4284" i="2"/>
  <c r="N4285" i="2"/>
  <c r="N4286" i="2"/>
  <c r="N4287" i="2"/>
  <c r="N4288" i="2"/>
  <c r="N4289" i="2"/>
  <c r="N4290" i="2"/>
  <c r="N4291" i="2"/>
  <c r="N4292" i="2"/>
  <c r="N4293" i="2"/>
  <c r="N4294" i="2"/>
  <c r="N4295" i="2"/>
  <c r="N4296" i="2"/>
  <c r="N4297" i="2"/>
  <c r="N4298" i="2"/>
  <c r="N4299" i="2"/>
  <c r="N4300" i="2"/>
  <c r="N4301" i="2"/>
  <c r="N4302" i="2"/>
  <c r="N4303" i="2"/>
  <c r="N4304" i="2"/>
  <c r="N4305" i="2"/>
  <c r="N4306" i="2"/>
  <c r="N4307" i="2"/>
  <c r="N4308" i="2"/>
  <c r="N4309" i="2"/>
  <c r="N4310" i="2"/>
  <c r="N4311" i="2"/>
  <c r="N4312" i="2"/>
  <c r="N4313" i="2"/>
  <c r="N4314" i="2"/>
  <c r="N4315" i="2"/>
  <c r="N4316" i="2"/>
  <c r="N4317" i="2"/>
  <c r="N4318" i="2"/>
  <c r="N4319" i="2"/>
  <c r="N4320" i="2"/>
  <c r="N4321" i="2"/>
  <c r="N4322" i="2"/>
  <c r="N4323" i="2"/>
  <c r="N4324" i="2"/>
  <c r="N4325" i="2"/>
  <c r="N4326" i="2"/>
  <c r="N4327" i="2"/>
  <c r="N4328" i="2"/>
  <c r="N4329" i="2"/>
  <c r="N4330" i="2"/>
  <c r="N4331" i="2"/>
  <c r="N4332" i="2"/>
  <c r="N4333" i="2"/>
  <c r="N4334" i="2"/>
  <c r="N4335" i="2"/>
  <c r="N4336" i="2"/>
  <c r="N4337" i="2"/>
  <c r="N4338" i="2"/>
  <c r="N4339" i="2"/>
  <c r="N4340" i="2"/>
  <c r="N4341" i="2"/>
  <c r="N4342" i="2"/>
  <c r="N4343" i="2"/>
  <c r="N4344" i="2"/>
  <c r="N4345" i="2"/>
  <c r="N4346" i="2"/>
  <c r="N4347" i="2"/>
  <c r="N4348" i="2"/>
  <c r="N4349" i="2"/>
  <c r="N4350" i="2"/>
  <c r="N4351" i="2"/>
  <c r="N4352" i="2"/>
  <c r="N4353" i="2"/>
  <c r="N4354" i="2"/>
  <c r="N4355" i="2"/>
  <c r="N4356" i="2"/>
  <c r="N4357" i="2"/>
  <c r="N4358" i="2"/>
  <c r="N4359" i="2"/>
  <c r="N4360" i="2"/>
  <c r="N4361" i="2"/>
  <c r="N4362" i="2"/>
  <c r="N4363" i="2"/>
  <c r="N4364" i="2"/>
  <c r="N4365" i="2"/>
  <c r="N4366" i="2"/>
  <c r="N4367" i="2"/>
  <c r="N4368" i="2"/>
  <c r="N4369" i="2"/>
  <c r="N4370" i="2"/>
  <c r="N4371" i="2"/>
  <c r="N4372" i="2"/>
  <c r="N4373" i="2"/>
  <c r="N4374" i="2"/>
  <c r="N4375" i="2"/>
  <c r="N4376" i="2"/>
  <c r="N4377" i="2"/>
  <c r="N4378" i="2"/>
  <c r="N4379" i="2"/>
  <c r="N4380" i="2"/>
  <c r="N4381" i="2"/>
  <c r="N4382" i="2"/>
  <c r="N4383" i="2"/>
  <c r="N4384" i="2"/>
  <c r="N4385" i="2"/>
  <c r="N4386" i="2"/>
  <c r="N4387" i="2"/>
  <c r="N4388" i="2"/>
  <c r="N4389" i="2"/>
  <c r="N4390" i="2"/>
  <c r="N4391" i="2"/>
  <c r="N4392" i="2"/>
  <c r="N4393" i="2"/>
  <c r="N4394" i="2"/>
  <c r="N4395" i="2"/>
  <c r="N4396" i="2"/>
  <c r="N4397" i="2"/>
  <c r="N4398" i="2"/>
  <c r="N4399" i="2"/>
  <c r="N4400" i="2"/>
  <c r="N4401" i="2"/>
  <c r="N4402" i="2"/>
  <c r="N4403" i="2"/>
  <c r="N4404" i="2"/>
  <c r="N4405" i="2"/>
  <c r="N4406" i="2"/>
  <c r="N4407" i="2"/>
  <c r="N4408" i="2"/>
  <c r="N4409" i="2"/>
  <c r="N4410" i="2"/>
  <c r="N4411" i="2"/>
  <c r="N4412" i="2"/>
  <c r="N4413" i="2"/>
  <c r="N4414" i="2"/>
  <c r="N4415" i="2"/>
  <c r="N4416" i="2"/>
  <c r="N4417" i="2"/>
  <c r="N4418" i="2"/>
  <c r="N4419" i="2"/>
  <c r="N4420" i="2"/>
  <c r="N4421" i="2"/>
  <c r="N4422" i="2"/>
  <c r="N4423" i="2"/>
  <c r="N4424" i="2"/>
  <c r="N4425" i="2"/>
  <c r="N4426" i="2"/>
  <c r="N4427" i="2"/>
  <c r="N4428" i="2"/>
  <c r="N4429" i="2"/>
  <c r="N4430" i="2"/>
  <c r="N4431" i="2"/>
  <c r="N4432" i="2"/>
  <c r="N4433" i="2"/>
  <c r="N4434" i="2"/>
  <c r="N4435" i="2"/>
  <c r="N4436" i="2"/>
  <c r="N4437" i="2"/>
  <c r="N4438" i="2"/>
  <c r="N4439" i="2"/>
  <c r="N4440" i="2"/>
  <c r="N4441" i="2"/>
  <c r="N4442" i="2"/>
  <c r="N4443" i="2"/>
  <c r="N4444" i="2"/>
  <c r="N4445" i="2"/>
  <c r="N4446" i="2"/>
  <c r="N4447" i="2"/>
  <c r="N4448" i="2"/>
  <c r="N4449" i="2"/>
  <c r="N4450" i="2"/>
  <c r="N4451" i="2"/>
  <c r="N4452" i="2"/>
  <c r="N4453" i="2"/>
  <c r="N4454" i="2"/>
  <c r="N4455" i="2"/>
  <c r="N4456" i="2"/>
  <c r="N4457" i="2"/>
  <c r="N4458" i="2"/>
  <c r="N4459" i="2"/>
  <c r="N4460" i="2"/>
  <c r="N4461" i="2"/>
  <c r="N4462" i="2"/>
  <c r="N4463" i="2"/>
  <c r="N4464" i="2"/>
  <c r="N4465" i="2"/>
  <c r="N4466" i="2"/>
  <c r="N4467" i="2"/>
  <c r="N4468" i="2"/>
  <c r="N4469" i="2"/>
  <c r="N4470" i="2"/>
  <c r="N4471" i="2"/>
  <c r="N4472" i="2"/>
  <c r="N4473" i="2"/>
  <c r="N4474" i="2"/>
  <c r="N4475" i="2"/>
  <c r="N4476" i="2"/>
  <c r="N4477" i="2"/>
  <c r="N4478" i="2"/>
  <c r="N4479" i="2"/>
  <c r="N4480" i="2"/>
  <c r="N4481" i="2"/>
  <c r="N4482" i="2"/>
  <c r="N4483" i="2"/>
  <c r="N4484" i="2"/>
  <c r="N4485" i="2"/>
  <c r="N4486" i="2"/>
  <c r="N4487" i="2"/>
  <c r="N4488" i="2"/>
  <c r="N4489" i="2"/>
  <c r="N4490" i="2"/>
  <c r="N4491" i="2"/>
  <c r="N4492" i="2"/>
  <c r="N4493" i="2"/>
  <c r="N4494" i="2"/>
  <c r="N4495" i="2"/>
  <c r="N4496" i="2"/>
  <c r="N4497" i="2"/>
  <c r="N4498" i="2"/>
  <c r="N4499" i="2"/>
  <c r="N4500" i="2"/>
  <c r="N4501" i="2"/>
  <c r="N4502" i="2"/>
  <c r="N4503" i="2"/>
  <c r="N4504" i="2"/>
  <c r="N4505" i="2"/>
  <c r="N4506" i="2"/>
  <c r="N4507" i="2"/>
  <c r="N4508" i="2"/>
  <c r="N4509" i="2"/>
  <c r="N4510" i="2"/>
  <c r="N4511" i="2"/>
  <c r="N4512" i="2"/>
  <c r="N4513" i="2"/>
  <c r="N4514" i="2"/>
  <c r="N4515" i="2"/>
  <c r="N4516" i="2"/>
  <c r="N4517" i="2"/>
  <c r="N4518" i="2"/>
  <c r="N4519" i="2"/>
  <c r="N4520" i="2"/>
  <c r="N4521" i="2"/>
  <c r="N4522" i="2"/>
  <c r="N4523" i="2"/>
  <c r="N4524" i="2"/>
  <c r="N4525" i="2"/>
  <c r="N4526" i="2"/>
  <c r="N4527" i="2"/>
  <c r="N4528" i="2"/>
  <c r="N4529" i="2"/>
  <c r="N4530" i="2"/>
  <c r="N4531" i="2"/>
  <c r="N4532" i="2"/>
  <c r="N4533" i="2"/>
  <c r="N4534" i="2"/>
  <c r="N4535" i="2"/>
  <c r="N4536" i="2"/>
  <c r="N4537" i="2"/>
  <c r="N4538" i="2"/>
  <c r="N4539" i="2"/>
  <c r="N4540" i="2"/>
  <c r="N4541" i="2"/>
  <c r="N4542" i="2"/>
  <c r="N4543" i="2"/>
  <c r="N4544" i="2"/>
  <c r="N4545" i="2"/>
  <c r="N4546" i="2"/>
  <c r="N4547" i="2"/>
  <c r="N4548" i="2"/>
  <c r="N4549" i="2"/>
  <c r="N4550" i="2"/>
  <c r="N4551" i="2"/>
  <c r="N4552" i="2"/>
  <c r="N4553" i="2"/>
  <c r="N4554" i="2"/>
  <c r="N4555" i="2"/>
  <c r="N4556" i="2"/>
  <c r="N4557" i="2"/>
  <c r="N4558" i="2"/>
  <c r="N4559" i="2"/>
  <c r="N4560" i="2"/>
  <c r="N4561" i="2"/>
  <c r="N4562" i="2"/>
  <c r="N4563" i="2"/>
  <c r="N4564" i="2"/>
  <c r="N4565" i="2"/>
  <c r="N4566" i="2"/>
  <c r="N4567" i="2"/>
  <c r="N4568" i="2"/>
  <c r="N4569" i="2"/>
  <c r="N4570" i="2"/>
  <c r="N4571" i="2"/>
  <c r="N4572" i="2"/>
  <c r="N4573" i="2"/>
  <c r="N4574" i="2"/>
  <c r="N4575" i="2"/>
  <c r="N4576" i="2"/>
  <c r="N4577" i="2"/>
  <c r="N4578" i="2"/>
  <c r="N4579" i="2"/>
  <c r="N4580" i="2"/>
  <c r="N4581" i="2"/>
  <c r="N4582" i="2"/>
  <c r="N4583" i="2"/>
  <c r="N4584" i="2"/>
  <c r="N4585" i="2"/>
  <c r="N4586" i="2"/>
  <c r="N4587" i="2"/>
  <c r="N4588" i="2"/>
  <c r="N4589" i="2"/>
  <c r="N4590" i="2"/>
  <c r="N4591" i="2"/>
  <c r="N4592" i="2"/>
  <c r="N4593" i="2"/>
  <c r="N4594" i="2"/>
  <c r="N4595" i="2"/>
  <c r="N4596" i="2"/>
  <c r="N4597" i="2"/>
  <c r="N4598" i="2"/>
  <c r="N4599" i="2"/>
  <c r="N4600" i="2"/>
  <c r="N4601" i="2"/>
  <c r="N4602" i="2"/>
  <c r="N4603" i="2"/>
  <c r="N4604" i="2"/>
  <c r="N4605" i="2"/>
  <c r="N4606" i="2"/>
  <c r="N4607" i="2"/>
  <c r="N4608" i="2"/>
  <c r="N4609" i="2"/>
  <c r="N4610" i="2"/>
  <c r="N4611" i="2"/>
  <c r="N4612" i="2"/>
  <c r="N4613" i="2"/>
  <c r="N4614" i="2"/>
  <c r="N4615" i="2"/>
  <c r="N4616" i="2"/>
  <c r="N4617" i="2"/>
  <c r="N4618" i="2"/>
  <c r="N4619" i="2"/>
  <c r="N4620" i="2"/>
  <c r="N4621" i="2"/>
  <c r="N4622" i="2"/>
  <c r="N4623" i="2"/>
  <c r="N4624" i="2"/>
  <c r="N4625" i="2"/>
  <c r="N4626" i="2"/>
  <c r="N4627" i="2"/>
  <c r="N4628" i="2"/>
  <c r="N4629" i="2"/>
  <c r="N4630" i="2"/>
  <c r="N4631" i="2"/>
  <c r="N4632" i="2"/>
  <c r="N4633" i="2"/>
  <c r="N4634" i="2"/>
  <c r="N4635" i="2"/>
  <c r="N4636" i="2"/>
  <c r="N4637" i="2"/>
  <c r="N4638" i="2"/>
  <c r="N4639" i="2"/>
  <c r="N4640" i="2"/>
  <c r="N4641" i="2"/>
  <c r="N4642" i="2"/>
  <c r="N4643" i="2"/>
  <c r="N4644" i="2"/>
  <c r="N4645" i="2"/>
  <c r="N4646" i="2"/>
  <c r="N4647" i="2"/>
  <c r="N4648" i="2"/>
  <c r="N4649" i="2"/>
  <c r="N4650" i="2"/>
  <c r="N4651" i="2"/>
  <c r="N4652" i="2"/>
  <c r="N4653" i="2"/>
  <c r="N4654" i="2"/>
  <c r="N4655" i="2"/>
  <c r="N4656" i="2"/>
  <c r="N4657" i="2"/>
  <c r="N4658" i="2"/>
  <c r="N4659" i="2"/>
  <c r="N4660" i="2"/>
  <c r="N4661" i="2"/>
  <c r="N4662" i="2"/>
  <c r="N4663" i="2"/>
  <c r="N4664" i="2"/>
  <c r="N4665" i="2"/>
  <c r="N4666" i="2"/>
  <c r="N4667" i="2"/>
  <c r="N4668" i="2"/>
  <c r="N4669" i="2"/>
  <c r="N4670" i="2"/>
  <c r="N4671" i="2"/>
  <c r="N4672" i="2"/>
  <c r="N4673" i="2"/>
  <c r="N4674" i="2"/>
  <c r="N4675" i="2"/>
  <c r="N4676" i="2"/>
  <c r="N4677" i="2"/>
  <c r="N4678" i="2"/>
  <c r="N4679" i="2"/>
  <c r="N4680" i="2"/>
  <c r="N4681" i="2"/>
  <c r="N4682" i="2"/>
  <c r="N4683" i="2"/>
  <c r="N4684" i="2"/>
  <c r="N4685" i="2"/>
  <c r="N4686" i="2"/>
  <c r="N4687" i="2"/>
  <c r="N4688" i="2"/>
  <c r="N4689" i="2"/>
  <c r="N4690" i="2"/>
  <c r="N4691" i="2"/>
  <c r="N4692" i="2"/>
  <c r="N4693" i="2"/>
  <c r="N4694" i="2"/>
  <c r="N4695" i="2"/>
  <c r="N4696" i="2"/>
  <c r="N4697" i="2"/>
  <c r="N4698" i="2"/>
  <c r="N4699" i="2"/>
  <c r="N4700" i="2"/>
  <c r="N4701" i="2"/>
  <c r="N4702" i="2"/>
  <c r="N4703" i="2"/>
  <c r="N4704" i="2"/>
  <c r="N4705" i="2"/>
  <c r="N4706" i="2"/>
  <c r="N4707" i="2"/>
  <c r="N4708" i="2"/>
  <c r="N4709" i="2"/>
  <c r="N4710" i="2"/>
  <c r="N4711" i="2"/>
  <c r="N4712" i="2"/>
  <c r="N4713" i="2"/>
  <c r="N4714" i="2"/>
  <c r="N4715" i="2"/>
  <c r="N4716" i="2"/>
  <c r="N4717" i="2"/>
  <c r="N4718" i="2"/>
  <c r="N4719" i="2"/>
  <c r="N4720" i="2"/>
  <c r="N4721" i="2"/>
  <c r="N4722" i="2"/>
  <c r="N4723" i="2"/>
  <c r="N4724" i="2"/>
  <c r="N4725" i="2"/>
  <c r="N4726" i="2"/>
  <c r="N4727" i="2"/>
  <c r="N4728" i="2"/>
  <c r="N4729" i="2"/>
  <c r="N4730" i="2"/>
  <c r="N4731" i="2"/>
  <c r="N4732" i="2"/>
  <c r="N4733" i="2"/>
  <c r="N4734" i="2"/>
  <c r="N4735" i="2"/>
  <c r="N4736" i="2"/>
  <c r="N4737" i="2"/>
  <c r="N4738" i="2"/>
  <c r="N4739" i="2"/>
  <c r="N4740" i="2"/>
  <c r="N4741" i="2"/>
  <c r="N4742" i="2"/>
  <c r="N4743" i="2"/>
  <c r="N4744" i="2"/>
  <c r="N4745" i="2"/>
  <c r="N4746" i="2"/>
  <c r="N4747" i="2"/>
  <c r="N4748" i="2"/>
  <c r="N4749" i="2"/>
  <c r="N4750" i="2"/>
  <c r="N4751" i="2"/>
  <c r="N4752" i="2"/>
  <c r="N4753" i="2"/>
  <c r="N4754" i="2"/>
  <c r="N4755" i="2"/>
  <c r="N4756" i="2"/>
  <c r="N4757" i="2"/>
  <c r="N4758" i="2"/>
  <c r="N4759" i="2"/>
  <c r="N4760" i="2"/>
  <c r="N4761" i="2"/>
  <c r="N4762" i="2"/>
  <c r="N4763" i="2"/>
  <c r="N4764" i="2"/>
  <c r="N4765" i="2"/>
  <c r="N4766" i="2"/>
  <c r="N4767" i="2"/>
  <c r="N4768" i="2"/>
  <c r="N4769" i="2"/>
  <c r="N4770" i="2"/>
  <c r="N4771" i="2"/>
  <c r="N4772" i="2"/>
  <c r="N4773" i="2"/>
  <c r="N4774" i="2"/>
  <c r="N4775" i="2"/>
  <c r="N4776" i="2"/>
  <c r="N4777" i="2"/>
  <c r="N4778" i="2"/>
  <c r="N4779" i="2"/>
  <c r="N4780" i="2"/>
  <c r="N4781" i="2"/>
  <c r="N4782" i="2"/>
  <c r="N4783" i="2"/>
  <c r="N4784" i="2"/>
  <c r="N4785" i="2"/>
  <c r="N4786" i="2"/>
  <c r="N4787" i="2"/>
  <c r="N4788" i="2"/>
  <c r="N4789" i="2"/>
  <c r="N4790" i="2"/>
  <c r="N4791" i="2"/>
  <c r="N4792" i="2"/>
  <c r="N4793" i="2"/>
  <c r="N4794" i="2"/>
  <c r="N4795" i="2"/>
  <c r="N4796" i="2"/>
  <c r="N4797" i="2"/>
  <c r="N4798" i="2"/>
  <c r="N4799" i="2"/>
  <c r="N4800" i="2"/>
  <c r="N4801" i="2"/>
  <c r="N4802" i="2"/>
  <c r="N4803" i="2"/>
  <c r="N4804" i="2"/>
  <c r="N4805" i="2"/>
  <c r="N4806" i="2"/>
  <c r="N4807" i="2"/>
  <c r="N4808" i="2"/>
  <c r="N4809" i="2"/>
  <c r="N4810" i="2"/>
  <c r="N4811" i="2"/>
  <c r="N4812" i="2"/>
  <c r="N4813" i="2"/>
  <c r="N4814" i="2"/>
  <c r="N4815" i="2"/>
  <c r="N4816" i="2"/>
  <c r="N4817" i="2"/>
  <c r="N4818" i="2"/>
  <c r="N4819" i="2"/>
  <c r="N4820" i="2"/>
  <c r="N4821" i="2"/>
  <c r="N4822" i="2"/>
  <c r="N4823" i="2"/>
  <c r="N4824" i="2"/>
  <c r="N4825" i="2"/>
  <c r="N4826" i="2"/>
  <c r="N4827" i="2"/>
  <c r="N4828" i="2"/>
  <c r="N4829" i="2"/>
  <c r="N4830" i="2"/>
  <c r="N4831" i="2"/>
  <c r="N4832" i="2"/>
  <c r="N4833" i="2"/>
  <c r="N4834" i="2"/>
  <c r="N4835" i="2"/>
  <c r="N4836" i="2"/>
  <c r="N4837" i="2"/>
  <c r="N4838" i="2"/>
  <c r="N4839" i="2"/>
  <c r="N4840" i="2"/>
  <c r="N4841" i="2"/>
  <c r="N4842" i="2"/>
  <c r="N4843" i="2"/>
  <c r="N4844" i="2"/>
  <c r="N4845" i="2"/>
  <c r="N4846" i="2"/>
  <c r="N4847" i="2"/>
  <c r="N4848" i="2"/>
  <c r="N4849" i="2"/>
  <c r="N4850" i="2"/>
  <c r="N4851" i="2"/>
  <c r="N4852" i="2"/>
  <c r="N4853" i="2"/>
  <c r="N4854" i="2"/>
  <c r="N4855" i="2"/>
  <c r="N4856" i="2"/>
  <c r="N4857" i="2"/>
  <c r="N4858" i="2"/>
  <c r="N4859" i="2"/>
  <c r="N4860" i="2"/>
  <c r="N4861" i="2"/>
  <c r="N4862" i="2"/>
  <c r="N4863" i="2"/>
  <c r="N4864" i="2"/>
  <c r="N4865" i="2"/>
  <c r="N4866" i="2"/>
  <c r="N4867" i="2"/>
  <c r="N4868" i="2"/>
  <c r="N4869" i="2"/>
  <c r="N4870" i="2"/>
  <c r="N4871" i="2"/>
  <c r="N4872" i="2"/>
  <c r="N4873" i="2"/>
  <c r="N4874" i="2"/>
  <c r="N4875" i="2"/>
  <c r="N4876" i="2"/>
  <c r="N4877" i="2"/>
  <c r="N4878" i="2"/>
  <c r="N4879" i="2"/>
  <c r="N4880" i="2"/>
  <c r="N4881" i="2"/>
  <c r="N4882" i="2"/>
  <c r="N4883" i="2"/>
  <c r="N4884" i="2"/>
  <c r="N4885" i="2"/>
  <c r="N4886" i="2"/>
  <c r="N4887" i="2"/>
  <c r="N4888" i="2"/>
  <c r="N4889" i="2"/>
  <c r="N4890" i="2"/>
  <c r="N4891" i="2"/>
  <c r="N4892" i="2"/>
  <c r="N4893" i="2"/>
  <c r="N4894" i="2"/>
  <c r="N4895" i="2"/>
  <c r="N4896" i="2"/>
  <c r="N4897" i="2"/>
  <c r="N4898" i="2"/>
  <c r="N4899" i="2"/>
  <c r="N4900" i="2"/>
  <c r="N4901" i="2"/>
  <c r="N4902" i="2"/>
  <c r="N4903" i="2"/>
  <c r="N4904" i="2"/>
  <c r="N4905" i="2"/>
  <c r="N4906" i="2"/>
  <c r="N4907" i="2"/>
  <c r="N4908" i="2"/>
  <c r="N4909" i="2"/>
  <c r="N4910" i="2"/>
  <c r="N4911" i="2"/>
  <c r="N4912" i="2"/>
  <c r="N4913" i="2"/>
  <c r="N4914" i="2"/>
  <c r="N4915" i="2"/>
  <c r="N4916" i="2"/>
  <c r="N4917" i="2"/>
  <c r="N4918" i="2"/>
  <c r="N4919" i="2"/>
  <c r="N4920" i="2"/>
  <c r="N4921" i="2"/>
  <c r="N4922" i="2"/>
  <c r="N4923" i="2"/>
  <c r="N4924" i="2"/>
  <c r="N4925" i="2"/>
  <c r="N4926" i="2"/>
  <c r="N4927" i="2"/>
  <c r="N4928" i="2"/>
  <c r="N4929" i="2"/>
  <c r="N4930" i="2"/>
  <c r="N4931" i="2"/>
  <c r="N4932" i="2"/>
  <c r="N4933" i="2"/>
  <c r="N4934" i="2"/>
  <c r="N4935" i="2"/>
  <c r="N4936" i="2"/>
  <c r="N4937" i="2"/>
  <c r="N4938" i="2"/>
  <c r="N4939" i="2"/>
  <c r="N4940" i="2"/>
  <c r="N4941" i="2"/>
  <c r="N4942" i="2"/>
  <c r="N4943" i="2"/>
  <c r="N4944" i="2"/>
  <c r="N4945" i="2"/>
  <c r="N4946" i="2"/>
  <c r="N4947" i="2"/>
  <c r="N4948" i="2"/>
  <c r="N4949" i="2"/>
  <c r="N4950" i="2"/>
  <c r="N4951" i="2"/>
  <c r="N4952" i="2"/>
  <c r="N4953" i="2"/>
  <c r="N4954" i="2"/>
  <c r="N4955" i="2"/>
  <c r="N4956" i="2"/>
  <c r="N4957" i="2"/>
  <c r="N4958" i="2"/>
  <c r="N4959" i="2"/>
  <c r="N4960" i="2"/>
  <c r="N4961" i="2"/>
  <c r="N4962" i="2"/>
  <c r="N4963" i="2"/>
  <c r="N4964" i="2"/>
  <c r="N4965" i="2"/>
  <c r="N4966" i="2"/>
  <c r="N4967" i="2"/>
  <c r="N4968" i="2"/>
  <c r="N4969" i="2"/>
  <c r="N4970" i="2"/>
  <c r="N4971" i="2"/>
  <c r="N4972" i="2"/>
  <c r="N4973" i="2"/>
  <c r="N4974" i="2"/>
  <c r="N4975" i="2"/>
  <c r="N4976" i="2"/>
  <c r="N4977" i="2"/>
  <c r="N4978" i="2"/>
  <c r="N4979" i="2"/>
  <c r="N4980" i="2"/>
  <c r="N4981" i="2"/>
  <c r="N4982" i="2"/>
  <c r="N4983" i="2"/>
  <c r="N4984" i="2"/>
  <c r="N4985" i="2"/>
  <c r="N4986" i="2"/>
  <c r="N4987" i="2"/>
  <c r="N4988" i="2"/>
  <c r="N4989" i="2"/>
  <c r="N4990" i="2"/>
  <c r="N4991" i="2"/>
  <c r="N4992" i="2"/>
  <c r="N4993" i="2"/>
  <c r="N4994" i="2"/>
  <c r="N4995" i="2"/>
  <c r="N4996" i="2"/>
  <c r="N4997" i="2"/>
  <c r="N4998" i="2"/>
  <c r="N4999" i="2"/>
  <c r="N5000" i="2"/>
  <c r="N5001" i="2"/>
  <c r="N5002" i="2"/>
  <c r="N5003" i="2"/>
  <c r="N5004" i="2"/>
  <c r="N5005" i="2"/>
  <c r="N5006" i="2"/>
  <c r="N5007" i="2"/>
  <c r="N5008" i="2"/>
  <c r="N5009" i="2"/>
  <c r="N5010" i="2"/>
  <c r="N5011" i="2"/>
  <c r="N5012" i="2"/>
  <c r="N5013" i="2"/>
  <c r="N5014" i="2"/>
  <c r="N5015" i="2"/>
  <c r="N5016" i="2"/>
  <c r="N5017" i="2"/>
  <c r="N5018" i="2"/>
  <c r="N5019" i="2"/>
  <c r="N5020" i="2"/>
  <c r="N5021" i="2"/>
  <c r="N5022" i="2"/>
  <c r="N5023" i="2"/>
  <c r="N5024" i="2"/>
  <c r="N5025" i="2"/>
  <c r="N5026" i="2"/>
  <c r="N5027" i="2"/>
  <c r="N5028" i="2"/>
  <c r="N5029" i="2"/>
  <c r="N5030" i="2"/>
  <c r="N5031" i="2"/>
  <c r="N5032" i="2"/>
  <c r="N5033" i="2"/>
  <c r="N5034" i="2"/>
  <c r="N5035" i="2"/>
  <c r="N5036" i="2"/>
  <c r="N5037" i="2"/>
  <c r="N5038" i="2"/>
  <c r="N5039" i="2"/>
  <c r="N5040" i="2"/>
  <c r="N5041" i="2"/>
  <c r="N5042" i="2"/>
  <c r="N5043" i="2"/>
  <c r="N5044" i="2"/>
  <c r="N5045" i="2"/>
  <c r="N5046" i="2"/>
  <c r="N5047" i="2"/>
  <c r="N5048" i="2"/>
  <c r="N5049" i="2"/>
  <c r="N5050" i="2"/>
  <c r="N5051" i="2"/>
  <c r="N5052" i="2"/>
  <c r="N5053" i="2"/>
  <c r="N5054" i="2"/>
  <c r="N5055" i="2"/>
  <c r="N5056" i="2"/>
  <c r="N5057" i="2"/>
  <c r="N5058" i="2"/>
  <c r="N5059" i="2"/>
  <c r="N5060" i="2"/>
  <c r="N5061" i="2"/>
  <c r="N5062" i="2"/>
  <c r="N5063" i="2"/>
  <c r="N5064" i="2"/>
  <c r="N5065" i="2"/>
  <c r="N5066" i="2"/>
  <c r="N5067" i="2"/>
  <c r="N5068" i="2"/>
  <c r="N5069" i="2"/>
  <c r="N5070" i="2"/>
  <c r="N5071" i="2"/>
  <c r="N5072" i="2"/>
  <c r="N5073" i="2"/>
  <c r="N5074" i="2"/>
  <c r="N5075" i="2"/>
  <c r="N5076" i="2"/>
  <c r="N5077" i="2"/>
  <c r="N5078" i="2"/>
  <c r="N5079" i="2"/>
  <c r="N5080" i="2"/>
  <c r="N5081" i="2"/>
  <c r="N5082" i="2"/>
  <c r="N5083" i="2"/>
  <c r="N5084" i="2"/>
  <c r="N5085" i="2"/>
  <c r="N5086" i="2"/>
  <c r="N5087" i="2"/>
  <c r="N5088" i="2"/>
  <c r="N5089" i="2"/>
  <c r="N5090" i="2"/>
  <c r="N5091" i="2"/>
  <c r="N5092" i="2"/>
  <c r="N5093" i="2"/>
  <c r="N5094" i="2"/>
  <c r="N5095" i="2"/>
  <c r="N5096" i="2"/>
  <c r="N5097" i="2"/>
  <c r="N5098" i="2"/>
  <c r="N5099" i="2"/>
  <c r="N5100" i="2"/>
  <c r="N5101" i="2"/>
  <c r="N5102" i="2"/>
  <c r="N5103" i="2"/>
  <c r="N5104" i="2"/>
  <c r="N5105" i="2"/>
  <c r="N5106" i="2"/>
  <c r="N5107" i="2"/>
  <c r="N5108" i="2"/>
  <c r="N5109" i="2"/>
  <c r="N5110" i="2"/>
  <c r="N5111" i="2"/>
  <c r="N5112" i="2"/>
  <c r="N5113" i="2"/>
  <c r="N5114" i="2"/>
  <c r="N5115" i="2"/>
  <c r="N5116" i="2"/>
  <c r="N5117" i="2"/>
  <c r="N5118" i="2"/>
  <c r="N5119" i="2"/>
  <c r="N5120" i="2"/>
  <c r="N5121" i="2"/>
  <c r="N5122" i="2"/>
  <c r="N5123" i="2"/>
  <c r="N5124" i="2"/>
  <c r="N5125" i="2"/>
  <c r="N5126" i="2"/>
  <c r="N5127" i="2"/>
  <c r="N5128" i="2"/>
  <c r="N5129" i="2"/>
  <c r="N5130" i="2"/>
  <c r="N5131" i="2"/>
  <c r="N5132" i="2"/>
  <c r="N5133" i="2"/>
  <c r="N5134" i="2"/>
  <c r="N5135" i="2"/>
  <c r="N5136" i="2"/>
  <c r="N5137" i="2"/>
  <c r="N5138" i="2"/>
  <c r="N5139" i="2"/>
  <c r="N5140" i="2"/>
  <c r="N5141" i="2"/>
  <c r="N5142" i="2"/>
  <c r="N5143" i="2"/>
  <c r="N5144" i="2"/>
  <c r="N5145" i="2"/>
  <c r="N5146" i="2"/>
  <c r="N5147" i="2"/>
  <c r="N5148" i="2"/>
  <c r="N5149" i="2"/>
  <c r="N5150" i="2"/>
  <c r="N5151" i="2"/>
  <c r="N5152" i="2"/>
  <c r="N5153" i="2"/>
  <c r="N5154" i="2"/>
  <c r="N5155" i="2"/>
  <c r="N5156" i="2"/>
  <c r="N5157" i="2"/>
  <c r="N5158" i="2"/>
  <c r="N5159" i="2"/>
  <c r="N5160" i="2"/>
  <c r="N5161" i="2"/>
  <c r="N5162" i="2"/>
  <c r="N5163" i="2"/>
  <c r="N5164" i="2"/>
  <c r="N5165" i="2"/>
  <c r="N5166" i="2"/>
  <c r="N5167" i="2"/>
  <c r="N5168" i="2"/>
  <c r="N5169" i="2"/>
  <c r="N5170" i="2"/>
  <c r="N5171" i="2"/>
  <c r="N5172" i="2"/>
  <c r="N5173" i="2"/>
  <c r="N5174" i="2"/>
  <c r="N5175" i="2"/>
  <c r="N5176" i="2"/>
  <c r="N5177" i="2"/>
  <c r="N5178" i="2"/>
  <c r="N5179" i="2"/>
  <c r="N5180" i="2"/>
  <c r="N5181" i="2"/>
  <c r="N5182" i="2"/>
  <c r="N5183" i="2"/>
  <c r="N5184" i="2"/>
  <c r="N5185" i="2"/>
  <c r="N5186" i="2"/>
  <c r="N5187" i="2"/>
  <c r="N5188" i="2"/>
  <c r="N5189" i="2"/>
  <c r="N5190" i="2"/>
  <c r="N5191" i="2"/>
  <c r="N5192" i="2"/>
  <c r="N5193" i="2"/>
  <c r="N5194" i="2"/>
  <c r="N5195" i="2"/>
  <c r="N5196" i="2"/>
  <c r="N5197" i="2"/>
  <c r="N5198" i="2"/>
  <c r="N5199" i="2"/>
  <c r="N5200" i="2"/>
  <c r="N5201" i="2"/>
  <c r="N5202" i="2"/>
  <c r="N5203" i="2"/>
  <c r="N5204" i="2"/>
  <c r="N5205" i="2"/>
  <c r="N5206" i="2"/>
  <c r="N5207" i="2"/>
  <c r="N5208" i="2"/>
  <c r="N5209" i="2"/>
  <c r="N5210" i="2"/>
  <c r="N5211" i="2"/>
  <c r="N5212" i="2"/>
  <c r="N5213" i="2"/>
  <c r="N5214" i="2"/>
  <c r="N5215" i="2"/>
  <c r="N5216" i="2"/>
  <c r="N5217" i="2"/>
  <c r="N5218" i="2"/>
  <c r="N5219" i="2"/>
  <c r="N5220" i="2"/>
  <c r="N5221" i="2"/>
  <c r="N5222" i="2"/>
  <c r="N5223" i="2"/>
  <c r="N5224" i="2"/>
  <c r="N5225" i="2"/>
  <c r="N5226" i="2"/>
  <c r="N5227" i="2"/>
  <c r="N5228" i="2"/>
  <c r="N5229" i="2"/>
  <c r="N5230" i="2"/>
  <c r="N5231" i="2"/>
  <c r="N5232" i="2"/>
  <c r="N5233" i="2"/>
  <c r="N5234" i="2"/>
  <c r="N5235" i="2"/>
  <c r="N5236" i="2"/>
  <c r="N5237" i="2"/>
  <c r="N5238" i="2"/>
  <c r="N5239" i="2"/>
  <c r="N5240" i="2"/>
  <c r="N5241" i="2"/>
  <c r="N5242" i="2"/>
  <c r="N5243" i="2"/>
  <c r="N5244" i="2"/>
  <c r="N5245" i="2"/>
  <c r="N5246" i="2"/>
  <c r="N5247" i="2"/>
  <c r="N5248" i="2"/>
  <c r="N5249" i="2"/>
  <c r="N5250" i="2"/>
  <c r="N5251" i="2"/>
  <c r="N5252" i="2"/>
  <c r="N5253" i="2"/>
  <c r="N5254" i="2"/>
  <c r="N5255" i="2"/>
  <c r="N5256" i="2"/>
  <c r="N5257" i="2"/>
  <c r="N5258" i="2"/>
  <c r="N5259" i="2"/>
  <c r="N5260" i="2"/>
  <c r="N5261" i="2"/>
  <c r="N5262" i="2"/>
  <c r="N5263" i="2"/>
  <c r="N5264" i="2"/>
  <c r="N5265" i="2"/>
  <c r="N5266" i="2"/>
  <c r="N5267" i="2"/>
  <c r="N5268" i="2"/>
  <c r="N5269" i="2"/>
  <c r="N5270" i="2"/>
  <c r="N5271" i="2"/>
  <c r="N5272" i="2"/>
  <c r="N5273" i="2"/>
  <c r="N5274" i="2"/>
  <c r="N5275" i="2"/>
  <c r="N5276" i="2"/>
  <c r="N5277" i="2"/>
  <c r="N5278" i="2"/>
  <c r="N5279" i="2"/>
  <c r="N5280" i="2"/>
  <c r="N5281" i="2"/>
  <c r="N5282" i="2"/>
  <c r="N5283" i="2"/>
  <c r="N5284" i="2"/>
  <c r="N5285" i="2"/>
  <c r="N5286" i="2"/>
  <c r="N5287" i="2"/>
  <c r="N5288" i="2"/>
  <c r="N5289" i="2"/>
  <c r="N5290" i="2"/>
  <c r="N5291" i="2"/>
  <c r="N5292" i="2"/>
  <c r="N5293" i="2"/>
  <c r="N5294" i="2"/>
  <c r="N5295" i="2"/>
  <c r="N5296" i="2"/>
  <c r="N5297" i="2"/>
  <c r="N5298" i="2"/>
  <c r="N5299" i="2"/>
  <c r="N5300" i="2"/>
  <c r="N5301" i="2"/>
  <c r="N5302" i="2"/>
  <c r="N5303" i="2"/>
  <c r="N5304" i="2"/>
  <c r="N5305" i="2"/>
  <c r="N5306" i="2"/>
  <c r="N5307" i="2"/>
  <c r="N5308" i="2"/>
  <c r="N5309" i="2"/>
  <c r="N5310" i="2"/>
  <c r="N5311" i="2"/>
  <c r="N5312" i="2"/>
  <c r="N5313" i="2"/>
  <c r="N5314" i="2"/>
  <c r="N5315" i="2"/>
  <c r="N5316" i="2"/>
  <c r="N5317" i="2"/>
  <c r="N5318" i="2"/>
  <c r="N5319" i="2"/>
  <c r="N5320" i="2"/>
  <c r="N5321" i="2"/>
  <c r="N5322" i="2"/>
  <c r="N5323" i="2"/>
  <c r="N5324" i="2"/>
  <c r="N5325" i="2"/>
  <c r="N5326" i="2"/>
  <c r="N5327" i="2"/>
  <c r="N5328" i="2"/>
  <c r="N5329" i="2"/>
  <c r="N5330" i="2"/>
  <c r="N5331" i="2"/>
  <c r="N5332" i="2"/>
  <c r="N5333" i="2"/>
  <c r="N5334" i="2"/>
  <c r="N5335" i="2"/>
  <c r="N5336" i="2"/>
  <c r="N5337" i="2"/>
  <c r="N5338" i="2"/>
  <c r="N5339" i="2"/>
  <c r="N5340" i="2"/>
  <c r="N5341" i="2"/>
  <c r="N5342" i="2"/>
  <c r="N5343" i="2"/>
  <c r="N5344" i="2"/>
  <c r="N5345" i="2"/>
  <c r="N5346" i="2"/>
  <c r="N5347" i="2"/>
  <c r="N5348" i="2"/>
  <c r="N5349" i="2"/>
  <c r="N5350" i="2"/>
  <c r="N5351" i="2"/>
  <c r="N5352" i="2"/>
  <c r="N5353" i="2"/>
  <c r="N5354" i="2"/>
  <c r="N5355" i="2"/>
  <c r="N5356" i="2"/>
  <c r="N5357" i="2"/>
  <c r="N5358" i="2"/>
  <c r="N5359" i="2"/>
  <c r="N5360" i="2"/>
  <c r="N5361" i="2"/>
  <c r="N5362" i="2"/>
  <c r="N5363" i="2"/>
  <c r="N5364" i="2"/>
  <c r="N5365" i="2"/>
  <c r="N5366" i="2"/>
  <c r="N5367" i="2"/>
  <c r="N5368" i="2"/>
  <c r="N5369" i="2"/>
  <c r="N5370" i="2"/>
  <c r="N5371" i="2"/>
  <c r="N5372" i="2"/>
  <c r="N5373" i="2"/>
  <c r="N5374" i="2"/>
  <c r="N5375" i="2"/>
  <c r="N5376" i="2"/>
  <c r="N5377" i="2"/>
  <c r="N5378" i="2"/>
  <c r="N5379" i="2"/>
  <c r="N5380" i="2"/>
  <c r="N5381" i="2"/>
  <c r="N5382" i="2"/>
  <c r="N5383" i="2"/>
  <c r="N5384" i="2"/>
  <c r="N5385" i="2"/>
  <c r="N5386" i="2"/>
  <c r="N5387" i="2"/>
  <c r="N5388" i="2"/>
  <c r="N5389" i="2"/>
  <c r="N5390" i="2"/>
  <c r="N5391" i="2"/>
  <c r="N5392" i="2"/>
  <c r="N5393" i="2"/>
  <c r="N5394" i="2"/>
  <c r="N5395" i="2"/>
  <c r="N5396" i="2"/>
  <c r="N5397" i="2"/>
  <c r="N5398" i="2"/>
  <c r="N5399" i="2"/>
  <c r="N5400" i="2"/>
  <c r="N5401" i="2"/>
  <c r="N5402" i="2"/>
  <c r="N5403" i="2"/>
  <c r="N5404" i="2"/>
  <c r="N5405" i="2"/>
  <c r="N5406" i="2"/>
  <c r="N5407" i="2"/>
  <c r="N5408" i="2"/>
  <c r="N5409" i="2"/>
  <c r="N5410" i="2"/>
  <c r="N5411" i="2"/>
  <c r="N5412" i="2"/>
  <c r="N5413" i="2"/>
  <c r="N5414" i="2"/>
  <c r="N5415" i="2"/>
  <c r="N5416" i="2"/>
  <c r="N5417" i="2"/>
  <c r="N5418" i="2"/>
  <c r="N5419" i="2"/>
  <c r="N5420" i="2"/>
  <c r="N5421" i="2"/>
  <c r="N5422" i="2"/>
  <c r="N5423" i="2"/>
  <c r="N5424" i="2"/>
  <c r="N5425" i="2"/>
  <c r="N5426" i="2"/>
  <c r="N5427" i="2"/>
  <c r="N5428" i="2"/>
  <c r="N5429" i="2"/>
  <c r="N5430" i="2"/>
  <c r="N5431" i="2"/>
  <c r="N5432" i="2"/>
  <c r="N5433" i="2"/>
  <c r="N5434" i="2"/>
  <c r="N5435" i="2"/>
  <c r="N5436" i="2"/>
  <c r="N5437" i="2"/>
  <c r="N5438" i="2"/>
  <c r="N5439" i="2"/>
  <c r="N5440" i="2"/>
  <c r="N5441" i="2"/>
  <c r="N5442" i="2"/>
  <c r="N5443" i="2"/>
  <c r="N5444" i="2"/>
  <c r="N5445" i="2"/>
  <c r="N5446" i="2"/>
  <c r="N5447" i="2"/>
  <c r="N5448" i="2"/>
  <c r="N5449" i="2"/>
  <c r="N5450" i="2"/>
  <c r="N5451" i="2"/>
  <c r="N5452" i="2"/>
  <c r="N5453" i="2"/>
  <c r="N5454" i="2"/>
  <c r="N5455" i="2"/>
  <c r="N5456" i="2"/>
  <c r="N5457" i="2"/>
  <c r="N5458" i="2"/>
  <c r="N5459" i="2"/>
  <c r="N5460" i="2"/>
  <c r="N5461" i="2"/>
  <c r="N5462" i="2"/>
  <c r="N5463" i="2"/>
  <c r="N5464" i="2"/>
  <c r="N5465" i="2"/>
  <c r="N5466" i="2"/>
  <c r="N5467" i="2"/>
  <c r="N5468" i="2"/>
  <c r="N5469" i="2"/>
  <c r="N5470" i="2"/>
  <c r="N5471" i="2"/>
  <c r="N5472" i="2"/>
  <c r="N5473" i="2"/>
  <c r="N5474" i="2"/>
  <c r="N5475" i="2"/>
  <c r="N5476" i="2"/>
  <c r="N5477" i="2"/>
  <c r="N5478" i="2"/>
  <c r="N5479" i="2"/>
  <c r="N5480" i="2"/>
  <c r="N5481" i="2"/>
  <c r="N5482" i="2"/>
  <c r="N5483" i="2"/>
  <c r="N5484" i="2"/>
  <c r="N5485" i="2"/>
  <c r="N5486" i="2"/>
  <c r="N5487" i="2"/>
  <c r="N5488" i="2"/>
  <c r="N5489" i="2"/>
  <c r="N5490" i="2"/>
  <c r="N5491" i="2"/>
  <c r="N5492" i="2"/>
  <c r="N5493" i="2"/>
  <c r="N5494" i="2"/>
  <c r="N5495" i="2"/>
  <c r="N5496" i="2"/>
  <c r="N5497" i="2"/>
  <c r="N5498" i="2"/>
  <c r="N5499" i="2"/>
  <c r="N5500" i="2"/>
  <c r="N5501" i="2"/>
  <c r="N5502" i="2"/>
  <c r="N5503" i="2"/>
  <c r="N5504" i="2"/>
  <c r="N5505" i="2"/>
  <c r="N5506" i="2"/>
  <c r="N5507" i="2"/>
  <c r="N5508" i="2"/>
  <c r="N5509" i="2"/>
  <c r="N5510" i="2"/>
  <c r="N5511" i="2"/>
  <c r="N5512" i="2"/>
  <c r="N5513" i="2"/>
  <c r="N5514" i="2"/>
  <c r="N5515" i="2"/>
  <c r="N5516" i="2"/>
  <c r="N5517" i="2"/>
  <c r="N5518" i="2"/>
  <c r="N5519" i="2"/>
  <c r="N5520" i="2"/>
  <c r="N5521" i="2"/>
  <c r="N5522" i="2"/>
  <c r="N5523" i="2"/>
  <c r="N5524" i="2"/>
  <c r="N5525" i="2"/>
  <c r="N5526" i="2"/>
  <c r="N5527" i="2"/>
  <c r="N5528" i="2"/>
  <c r="N5529" i="2"/>
  <c r="N5530" i="2"/>
  <c r="N5531" i="2"/>
  <c r="N5532" i="2"/>
  <c r="N5533" i="2"/>
  <c r="N5534" i="2"/>
  <c r="N5535" i="2"/>
  <c r="N5536" i="2"/>
  <c r="N5537" i="2"/>
  <c r="N5538" i="2"/>
  <c r="N5539" i="2"/>
  <c r="N5540" i="2"/>
  <c r="N5541" i="2"/>
  <c r="N5542" i="2"/>
  <c r="N5543" i="2"/>
  <c r="N5544" i="2"/>
  <c r="N5545" i="2"/>
  <c r="N5546" i="2"/>
  <c r="N5547" i="2"/>
  <c r="N5548" i="2"/>
  <c r="N5549" i="2"/>
  <c r="N5550" i="2"/>
  <c r="N5551" i="2"/>
  <c r="N5552" i="2"/>
  <c r="N5553" i="2"/>
  <c r="N5554" i="2"/>
  <c r="N5555" i="2"/>
  <c r="N5556" i="2"/>
  <c r="N5557" i="2"/>
  <c r="N5558" i="2"/>
  <c r="N5559" i="2"/>
  <c r="N5560" i="2"/>
  <c r="N5561" i="2"/>
  <c r="N5562" i="2"/>
  <c r="N5563" i="2"/>
  <c r="N5564" i="2"/>
  <c r="N5565" i="2"/>
  <c r="N5566" i="2"/>
  <c r="N5567" i="2"/>
  <c r="N5568" i="2"/>
  <c r="N5569" i="2"/>
  <c r="N5570" i="2"/>
  <c r="N5571" i="2"/>
  <c r="N5572" i="2"/>
  <c r="N5573" i="2"/>
  <c r="N5574" i="2"/>
  <c r="N5575" i="2"/>
  <c r="N5576" i="2"/>
  <c r="N5577" i="2"/>
  <c r="N5578" i="2"/>
  <c r="N5579" i="2"/>
  <c r="N5580" i="2"/>
  <c r="N5581" i="2"/>
  <c r="N5582" i="2"/>
  <c r="N5583" i="2"/>
  <c r="N5584" i="2"/>
  <c r="N5585" i="2"/>
  <c r="N5586" i="2"/>
  <c r="N5587" i="2"/>
  <c r="N5588" i="2"/>
  <c r="N5589" i="2"/>
  <c r="N5590" i="2"/>
  <c r="N5591" i="2"/>
  <c r="N5592" i="2"/>
  <c r="N5593" i="2"/>
  <c r="N5594" i="2"/>
  <c r="N5595" i="2"/>
  <c r="N5596" i="2"/>
  <c r="N5597" i="2"/>
  <c r="N5598" i="2"/>
  <c r="N5599" i="2"/>
  <c r="N5600" i="2"/>
  <c r="N5601" i="2"/>
  <c r="N5602" i="2"/>
  <c r="N5603" i="2"/>
  <c r="N5604" i="2"/>
  <c r="N5605" i="2"/>
  <c r="N5606" i="2"/>
  <c r="N5607" i="2"/>
  <c r="N5608" i="2"/>
  <c r="N5609" i="2"/>
  <c r="N5610" i="2"/>
  <c r="N5611" i="2"/>
  <c r="N5612" i="2"/>
  <c r="N5613" i="2"/>
  <c r="N5614" i="2"/>
  <c r="N5615" i="2"/>
  <c r="N5616" i="2"/>
  <c r="N5617" i="2"/>
  <c r="N5618" i="2"/>
  <c r="N5619" i="2"/>
  <c r="N5620" i="2"/>
  <c r="N5621" i="2"/>
  <c r="N5622" i="2"/>
  <c r="N5623" i="2"/>
  <c r="N5624" i="2"/>
  <c r="N5625" i="2"/>
  <c r="N5626" i="2"/>
  <c r="N5627" i="2"/>
  <c r="N5628" i="2"/>
  <c r="N5629" i="2"/>
  <c r="N5630" i="2"/>
  <c r="N5631" i="2"/>
  <c r="N5632" i="2"/>
  <c r="N5633" i="2"/>
  <c r="N5634" i="2"/>
  <c r="N5635" i="2"/>
  <c r="N5636" i="2"/>
  <c r="N5637" i="2"/>
  <c r="N5638" i="2"/>
  <c r="N5639" i="2"/>
  <c r="N5640" i="2"/>
  <c r="N5641" i="2"/>
  <c r="N5642" i="2"/>
  <c r="N5643" i="2"/>
  <c r="N5644" i="2"/>
  <c r="N5645" i="2"/>
  <c r="N5646" i="2"/>
  <c r="N5647" i="2"/>
  <c r="N5648" i="2"/>
  <c r="N5649" i="2"/>
  <c r="N5650" i="2"/>
  <c r="N5651" i="2"/>
  <c r="N5652" i="2"/>
  <c r="N5653" i="2"/>
  <c r="N5654" i="2"/>
  <c r="N5655" i="2"/>
  <c r="N5656" i="2"/>
  <c r="N5657" i="2"/>
  <c r="N5658" i="2"/>
  <c r="N5659" i="2"/>
  <c r="N5660" i="2"/>
  <c r="N5661" i="2"/>
  <c r="N5662" i="2"/>
  <c r="N5663" i="2"/>
  <c r="N5664" i="2"/>
  <c r="N5665" i="2"/>
  <c r="N5666" i="2"/>
  <c r="N5667" i="2"/>
  <c r="N5668" i="2"/>
  <c r="N5669" i="2"/>
  <c r="N5670" i="2"/>
  <c r="N5671" i="2"/>
  <c r="N5672" i="2"/>
  <c r="N5673" i="2"/>
  <c r="N5674" i="2"/>
  <c r="N5675" i="2"/>
  <c r="N5676" i="2"/>
  <c r="N5677" i="2"/>
  <c r="N5678" i="2"/>
  <c r="N5679" i="2"/>
  <c r="N5680" i="2"/>
  <c r="N5681" i="2"/>
  <c r="N5682" i="2"/>
  <c r="N5683" i="2"/>
  <c r="N5684" i="2"/>
  <c r="N5685" i="2"/>
  <c r="N5686" i="2"/>
  <c r="N5687" i="2"/>
  <c r="N5688" i="2"/>
  <c r="N5689" i="2"/>
  <c r="N5690" i="2"/>
  <c r="N5691" i="2"/>
  <c r="N5692" i="2"/>
  <c r="N5693" i="2"/>
  <c r="N5694" i="2"/>
  <c r="N5695" i="2"/>
  <c r="N5696" i="2"/>
  <c r="N5697" i="2"/>
  <c r="N5698" i="2"/>
  <c r="N5699" i="2"/>
  <c r="N5700" i="2"/>
  <c r="N5701" i="2"/>
  <c r="N5702" i="2"/>
  <c r="N5703" i="2"/>
  <c r="N5704" i="2"/>
  <c r="N5705" i="2"/>
  <c r="N5706" i="2"/>
  <c r="N5707" i="2"/>
  <c r="N5708" i="2"/>
  <c r="N5709" i="2"/>
  <c r="N5710" i="2"/>
  <c r="N5711" i="2"/>
  <c r="N5712" i="2"/>
  <c r="N5713" i="2"/>
  <c r="N5714" i="2"/>
  <c r="N5715" i="2"/>
  <c r="N5716" i="2"/>
  <c r="N5717" i="2"/>
  <c r="N5718" i="2"/>
  <c r="N5719" i="2"/>
  <c r="N5720" i="2"/>
  <c r="N5721" i="2"/>
  <c r="N5722" i="2"/>
  <c r="N5723" i="2"/>
  <c r="N5724" i="2"/>
  <c r="N5725" i="2"/>
  <c r="N5726" i="2"/>
  <c r="N5727" i="2"/>
  <c r="N5728" i="2"/>
  <c r="N5729" i="2"/>
  <c r="N5730" i="2"/>
  <c r="N5731" i="2"/>
  <c r="N5732" i="2"/>
  <c r="N5733" i="2"/>
  <c r="N5734" i="2"/>
  <c r="N5735" i="2"/>
  <c r="N5736" i="2"/>
  <c r="N5737" i="2"/>
  <c r="N5738" i="2"/>
  <c r="N5739" i="2"/>
  <c r="N5740" i="2"/>
  <c r="N5741" i="2"/>
  <c r="N5742" i="2"/>
  <c r="N5743" i="2"/>
  <c r="N5744" i="2"/>
  <c r="N5745" i="2"/>
  <c r="N5746" i="2"/>
  <c r="N5747" i="2"/>
  <c r="N5748" i="2"/>
  <c r="N5749" i="2"/>
  <c r="N5750" i="2"/>
  <c r="N5751" i="2"/>
  <c r="N5752" i="2"/>
  <c r="N5753" i="2"/>
  <c r="N5754" i="2"/>
  <c r="N5755" i="2"/>
  <c r="N5756" i="2"/>
  <c r="N5757" i="2"/>
  <c r="N5758" i="2"/>
  <c r="N5759" i="2"/>
  <c r="N5760" i="2"/>
  <c r="N5761" i="2"/>
  <c r="N5762" i="2"/>
  <c r="N5763" i="2"/>
  <c r="N5764" i="2"/>
  <c r="N5765" i="2"/>
  <c r="N5766" i="2"/>
  <c r="N5767" i="2"/>
  <c r="N5768" i="2"/>
  <c r="N5769" i="2"/>
  <c r="N5770" i="2"/>
  <c r="N5771" i="2"/>
  <c r="N5772" i="2"/>
  <c r="N5773" i="2"/>
  <c r="N5774" i="2"/>
  <c r="N5775" i="2"/>
  <c r="N5776" i="2"/>
  <c r="N5777" i="2"/>
  <c r="N5778" i="2"/>
  <c r="N5779" i="2"/>
  <c r="N5780" i="2"/>
  <c r="N5781" i="2"/>
  <c r="N5782" i="2"/>
  <c r="N5783" i="2"/>
  <c r="N5784" i="2"/>
  <c r="N5785" i="2"/>
  <c r="N5786" i="2"/>
  <c r="N5787" i="2"/>
  <c r="N5788" i="2"/>
  <c r="N5789" i="2"/>
  <c r="N5790" i="2"/>
  <c r="N5791" i="2"/>
  <c r="N5792" i="2"/>
  <c r="N5793" i="2"/>
  <c r="N5794" i="2"/>
  <c r="N5795" i="2"/>
  <c r="N5796" i="2"/>
  <c r="N5797" i="2"/>
  <c r="N5798" i="2"/>
  <c r="N5799" i="2"/>
  <c r="N5800" i="2"/>
  <c r="N5801" i="2"/>
  <c r="N5802" i="2"/>
  <c r="N5803" i="2"/>
  <c r="N5804" i="2"/>
  <c r="N5805" i="2"/>
  <c r="N5806" i="2"/>
  <c r="N5807" i="2"/>
  <c r="N5808" i="2"/>
  <c r="N5809" i="2"/>
  <c r="N5810" i="2"/>
  <c r="N5811" i="2"/>
  <c r="N5812" i="2"/>
  <c r="N5813" i="2"/>
  <c r="N5814" i="2"/>
  <c r="N5815" i="2"/>
  <c r="N5816" i="2"/>
  <c r="N5817" i="2"/>
  <c r="N5818" i="2"/>
  <c r="N5819" i="2"/>
  <c r="N5820" i="2"/>
  <c r="N5821" i="2"/>
  <c r="N5822" i="2"/>
  <c r="N5823" i="2"/>
  <c r="N5824" i="2"/>
  <c r="N5825" i="2"/>
  <c r="N5826" i="2"/>
  <c r="N5827" i="2"/>
  <c r="N5828" i="2"/>
  <c r="N5829" i="2"/>
  <c r="N5830" i="2"/>
  <c r="N5831" i="2"/>
  <c r="N5832" i="2"/>
  <c r="N5833" i="2"/>
  <c r="N5834" i="2"/>
  <c r="N5835" i="2"/>
  <c r="N5836" i="2"/>
  <c r="N5837" i="2"/>
  <c r="N5838" i="2"/>
  <c r="N5839" i="2"/>
  <c r="N5840" i="2"/>
  <c r="N5841" i="2"/>
  <c r="N5842" i="2"/>
  <c r="N5843" i="2"/>
  <c r="N5844" i="2"/>
  <c r="N5845" i="2"/>
  <c r="N5846" i="2"/>
  <c r="N5847" i="2"/>
  <c r="N5848" i="2"/>
  <c r="N5849" i="2"/>
  <c r="N5850" i="2"/>
  <c r="N5851" i="2"/>
  <c r="N5852" i="2"/>
  <c r="N5853" i="2"/>
  <c r="N5854" i="2"/>
  <c r="N5855" i="2"/>
  <c r="N5856" i="2"/>
  <c r="N5857" i="2"/>
  <c r="N5858" i="2"/>
  <c r="N5859" i="2"/>
  <c r="N5860" i="2"/>
  <c r="N5861" i="2"/>
  <c r="N5862" i="2"/>
  <c r="N5863" i="2"/>
  <c r="N5864" i="2"/>
  <c r="N5865" i="2"/>
  <c r="N5866" i="2"/>
  <c r="N5867" i="2"/>
  <c r="N5868" i="2"/>
  <c r="N5869" i="2"/>
  <c r="N5870" i="2"/>
  <c r="N5871" i="2"/>
  <c r="N5872" i="2"/>
  <c r="N5873" i="2"/>
  <c r="N5874" i="2"/>
  <c r="N5875" i="2"/>
  <c r="N5876" i="2"/>
  <c r="N5877" i="2"/>
  <c r="N5878" i="2"/>
  <c r="N5879" i="2"/>
  <c r="N5880" i="2"/>
  <c r="N5881" i="2"/>
  <c r="N5882" i="2"/>
  <c r="N5883" i="2"/>
  <c r="N5884" i="2"/>
  <c r="N5885" i="2"/>
  <c r="N5886" i="2"/>
  <c r="N5887" i="2"/>
  <c r="N5888" i="2"/>
  <c r="N5889" i="2"/>
  <c r="N5890" i="2"/>
  <c r="N5891" i="2"/>
  <c r="N5892" i="2"/>
  <c r="N5893" i="2"/>
  <c r="N5894" i="2"/>
  <c r="N5895" i="2"/>
  <c r="N5896" i="2"/>
  <c r="N5897" i="2"/>
  <c r="N5898" i="2"/>
  <c r="N5899" i="2"/>
  <c r="N5900" i="2"/>
  <c r="N5901" i="2"/>
  <c r="N5902" i="2"/>
  <c r="N5903" i="2"/>
  <c r="N5904" i="2"/>
  <c r="N5905" i="2"/>
  <c r="N5906" i="2"/>
  <c r="N5907" i="2"/>
  <c r="N5908" i="2"/>
  <c r="N5909" i="2"/>
  <c r="N5910" i="2"/>
  <c r="N5911" i="2"/>
  <c r="N5912" i="2"/>
  <c r="N5913" i="2"/>
  <c r="N5914" i="2"/>
  <c r="N5915" i="2"/>
  <c r="N5916" i="2"/>
  <c r="N5917" i="2"/>
  <c r="N5918" i="2"/>
  <c r="N5919" i="2"/>
  <c r="N5920" i="2"/>
  <c r="N5921" i="2"/>
  <c r="N5922" i="2"/>
  <c r="N5923" i="2"/>
  <c r="N5924" i="2"/>
  <c r="N5925" i="2"/>
  <c r="N5926" i="2"/>
  <c r="N5927" i="2"/>
  <c r="N5928" i="2"/>
  <c r="N5929" i="2"/>
  <c r="N5930" i="2"/>
  <c r="N5931" i="2"/>
  <c r="N5932" i="2"/>
  <c r="N5933" i="2"/>
  <c r="N5934" i="2"/>
  <c r="N5935" i="2"/>
  <c r="N5936" i="2"/>
  <c r="N5937" i="2"/>
  <c r="N5938" i="2"/>
  <c r="N5939" i="2"/>
  <c r="N5940" i="2"/>
  <c r="N5941" i="2"/>
  <c r="N5942" i="2"/>
  <c r="N5943" i="2"/>
  <c r="N5944" i="2"/>
  <c r="N5945" i="2"/>
  <c r="N5946" i="2"/>
  <c r="N5947" i="2"/>
  <c r="N5948" i="2"/>
  <c r="N5949" i="2"/>
  <c r="N5950" i="2"/>
  <c r="N5951" i="2"/>
  <c r="N5952" i="2"/>
  <c r="N5953" i="2"/>
  <c r="N5954" i="2"/>
  <c r="N5955" i="2"/>
  <c r="N5956" i="2"/>
  <c r="N5957" i="2"/>
  <c r="N5958" i="2"/>
  <c r="N5959" i="2"/>
  <c r="N5960" i="2"/>
  <c r="N5961" i="2"/>
  <c r="N5962" i="2"/>
  <c r="N5963" i="2"/>
  <c r="N5964" i="2"/>
  <c r="N5965" i="2"/>
  <c r="N5966" i="2"/>
  <c r="N5967" i="2"/>
  <c r="N5968" i="2"/>
  <c r="N5969" i="2"/>
  <c r="N5970" i="2"/>
  <c r="N5971" i="2"/>
  <c r="N5972" i="2"/>
  <c r="N5973" i="2"/>
  <c r="N5974" i="2"/>
  <c r="N5975" i="2"/>
  <c r="N5976" i="2"/>
  <c r="N5977" i="2"/>
  <c r="N5978" i="2"/>
  <c r="N5979" i="2"/>
  <c r="N5980" i="2"/>
  <c r="N5981" i="2"/>
  <c r="N5982" i="2"/>
  <c r="N5983" i="2"/>
  <c r="N5984" i="2"/>
  <c r="N5985" i="2"/>
  <c r="N5986" i="2"/>
  <c r="N5987" i="2"/>
  <c r="N5988" i="2"/>
  <c r="N5989" i="2"/>
  <c r="N5990" i="2"/>
  <c r="N5991" i="2"/>
  <c r="N5992" i="2"/>
  <c r="N5993" i="2"/>
  <c r="N5994" i="2"/>
  <c r="N5995" i="2"/>
  <c r="N5996" i="2"/>
  <c r="N5997" i="2"/>
  <c r="N5998" i="2"/>
  <c r="N5999" i="2"/>
  <c r="N6000" i="2"/>
  <c r="N6001" i="2"/>
  <c r="N6002" i="2"/>
  <c r="N6003" i="2"/>
  <c r="N6004" i="2"/>
  <c r="N6005" i="2"/>
  <c r="N6006" i="2"/>
  <c r="N6007" i="2"/>
  <c r="N6008" i="2"/>
  <c r="N6009" i="2"/>
  <c r="N6010" i="2"/>
  <c r="N6011" i="2"/>
  <c r="N6012" i="2"/>
  <c r="N6013" i="2"/>
  <c r="N6014" i="2"/>
  <c r="N6015" i="2"/>
  <c r="N6016" i="2"/>
  <c r="N6017" i="2"/>
  <c r="N6018" i="2"/>
  <c r="N6019" i="2"/>
  <c r="N6020" i="2"/>
  <c r="N6021" i="2"/>
  <c r="N6022" i="2"/>
  <c r="N6023" i="2"/>
  <c r="N6024" i="2"/>
  <c r="N6025" i="2"/>
  <c r="N6026" i="2"/>
  <c r="N6027" i="2"/>
  <c r="N6028" i="2"/>
  <c r="N6029" i="2"/>
  <c r="N6030" i="2"/>
  <c r="N6031" i="2"/>
  <c r="N6032" i="2"/>
  <c r="N6033" i="2"/>
  <c r="N6034" i="2"/>
  <c r="N6035" i="2"/>
  <c r="N6036" i="2"/>
  <c r="N6037" i="2"/>
  <c r="N6038" i="2"/>
  <c r="N6039" i="2"/>
  <c r="N6040" i="2"/>
  <c r="N6041" i="2"/>
  <c r="N6042" i="2"/>
  <c r="N6043" i="2"/>
  <c r="N6044" i="2"/>
  <c r="N6045" i="2"/>
  <c r="N6046" i="2"/>
  <c r="N6047" i="2"/>
  <c r="N6048" i="2"/>
  <c r="N6049" i="2"/>
  <c r="N6050" i="2"/>
  <c r="N6051" i="2"/>
  <c r="N6052" i="2"/>
  <c r="N6053" i="2"/>
  <c r="N6054" i="2"/>
  <c r="N6055" i="2"/>
  <c r="N6056" i="2"/>
  <c r="N6057" i="2"/>
  <c r="N6058" i="2"/>
  <c r="N6059" i="2"/>
  <c r="N6060" i="2"/>
  <c r="N6061" i="2"/>
  <c r="N6062" i="2"/>
  <c r="N6063" i="2"/>
  <c r="N6064" i="2"/>
  <c r="N6065" i="2"/>
  <c r="N6066" i="2"/>
  <c r="N6067" i="2"/>
  <c r="N6068" i="2"/>
  <c r="N6069" i="2"/>
  <c r="N6070" i="2"/>
  <c r="N6071" i="2"/>
  <c r="N6072" i="2"/>
  <c r="N6073" i="2"/>
  <c r="N6074" i="2"/>
  <c r="N6075" i="2"/>
  <c r="N6076" i="2"/>
  <c r="N6077" i="2"/>
  <c r="N6078" i="2"/>
  <c r="N6079" i="2"/>
  <c r="N6080" i="2"/>
  <c r="N6081" i="2"/>
  <c r="N6082" i="2"/>
  <c r="N6083" i="2"/>
  <c r="N6084" i="2"/>
  <c r="N6085" i="2"/>
  <c r="N6086" i="2"/>
  <c r="N6087" i="2"/>
  <c r="N6088" i="2"/>
  <c r="N6089" i="2"/>
  <c r="N6090" i="2"/>
  <c r="N6091" i="2"/>
  <c r="N6092" i="2"/>
  <c r="N6093" i="2"/>
  <c r="N6094" i="2"/>
  <c r="N6095" i="2"/>
  <c r="N6096" i="2"/>
  <c r="N6097" i="2"/>
  <c r="N6098" i="2"/>
  <c r="N6099" i="2"/>
  <c r="N6100" i="2"/>
  <c r="N6101" i="2"/>
  <c r="N6102" i="2"/>
  <c r="N6103" i="2"/>
  <c r="N6104" i="2"/>
  <c r="N6105" i="2"/>
  <c r="N6106" i="2"/>
  <c r="N6107" i="2"/>
  <c r="N6108" i="2"/>
  <c r="N6109" i="2"/>
  <c r="N6110" i="2"/>
  <c r="N6111" i="2"/>
  <c r="N6112" i="2"/>
  <c r="N6113" i="2"/>
  <c r="N6114" i="2"/>
  <c r="N6115" i="2"/>
  <c r="N6116" i="2"/>
  <c r="N6117" i="2"/>
  <c r="N6118" i="2"/>
  <c r="N6119" i="2"/>
  <c r="N6120" i="2"/>
  <c r="N6121" i="2"/>
  <c r="N6122" i="2"/>
  <c r="N6123" i="2"/>
  <c r="N6124" i="2"/>
  <c r="N6125" i="2"/>
  <c r="N6126" i="2"/>
  <c r="N6127" i="2"/>
  <c r="N6128" i="2"/>
  <c r="N6129" i="2"/>
  <c r="N6130" i="2"/>
  <c r="N6131" i="2"/>
  <c r="N6132" i="2"/>
  <c r="N6133" i="2"/>
  <c r="N6134" i="2"/>
  <c r="N6135" i="2"/>
  <c r="N6136" i="2"/>
  <c r="N6137" i="2"/>
  <c r="N6138" i="2"/>
  <c r="N6139" i="2"/>
  <c r="N6140" i="2"/>
  <c r="N6141" i="2"/>
  <c r="N6142" i="2"/>
  <c r="N6143" i="2"/>
  <c r="N6144" i="2"/>
  <c r="N6145" i="2"/>
  <c r="N6146" i="2"/>
  <c r="N6147" i="2"/>
  <c r="N6148" i="2"/>
  <c r="N6149" i="2"/>
  <c r="N6150" i="2"/>
  <c r="N6151" i="2"/>
  <c r="N6152" i="2"/>
  <c r="N6153" i="2"/>
  <c r="N6154" i="2"/>
  <c r="N6155" i="2"/>
  <c r="N6156" i="2"/>
  <c r="N6157" i="2"/>
  <c r="N6158" i="2"/>
  <c r="N6159" i="2"/>
  <c r="N6160" i="2"/>
  <c r="N6161" i="2"/>
  <c r="N6162" i="2"/>
  <c r="N6163" i="2"/>
  <c r="N6164" i="2"/>
  <c r="N6165" i="2"/>
  <c r="N6166" i="2"/>
  <c r="N6167" i="2"/>
  <c r="N6168" i="2"/>
  <c r="N6169" i="2"/>
  <c r="N6170" i="2"/>
  <c r="N6171" i="2"/>
  <c r="N6172" i="2"/>
  <c r="N6173" i="2"/>
  <c r="N6174" i="2"/>
  <c r="N6175" i="2"/>
  <c r="N6176" i="2"/>
  <c r="N6177" i="2"/>
  <c r="N6178" i="2"/>
  <c r="N6179" i="2"/>
  <c r="N6180" i="2"/>
  <c r="N6181" i="2"/>
  <c r="N6182" i="2"/>
  <c r="N6183" i="2"/>
  <c r="N6184" i="2"/>
  <c r="N6185" i="2"/>
  <c r="N6186" i="2"/>
  <c r="N6187" i="2"/>
  <c r="N6188" i="2"/>
  <c r="N6189" i="2"/>
  <c r="N6190" i="2"/>
  <c r="N6191" i="2"/>
  <c r="N6192" i="2"/>
  <c r="N6193" i="2"/>
  <c r="N6194" i="2"/>
  <c r="N6195" i="2"/>
  <c r="N6196" i="2"/>
  <c r="N6197" i="2"/>
  <c r="N6198" i="2"/>
  <c r="N6199" i="2"/>
  <c r="N6200" i="2"/>
  <c r="N6201" i="2"/>
  <c r="N6202" i="2"/>
  <c r="N6203" i="2"/>
  <c r="N6204" i="2"/>
  <c r="N6205" i="2"/>
  <c r="N6206" i="2"/>
  <c r="N6207" i="2"/>
  <c r="N6208" i="2"/>
  <c r="N6209" i="2"/>
  <c r="N6210" i="2"/>
  <c r="N6211" i="2"/>
  <c r="N6212" i="2"/>
  <c r="N6213" i="2"/>
  <c r="N6214" i="2"/>
  <c r="N6215" i="2"/>
  <c r="N6216" i="2"/>
  <c r="N6217" i="2"/>
  <c r="N6218" i="2"/>
  <c r="N6219" i="2"/>
  <c r="N6220" i="2"/>
  <c r="N6221" i="2"/>
  <c r="N6222" i="2"/>
  <c r="N6223" i="2"/>
  <c r="N6224" i="2"/>
  <c r="N6225" i="2"/>
  <c r="N6226" i="2"/>
  <c r="N6227" i="2"/>
  <c r="N6228" i="2"/>
  <c r="N6229" i="2"/>
  <c r="N6230" i="2"/>
  <c r="N6231" i="2"/>
  <c r="N6232" i="2"/>
  <c r="N6233" i="2"/>
  <c r="N6234" i="2"/>
  <c r="N6235" i="2"/>
  <c r="N6236" i="2"/>
  <c r="N6237" i="2"/>
  <c r="N6238" i="2"/>
  <c r="N6239" i="2"/>
  <c r="N6240" i="2"/>
  <c r="N6241" i="2"/>
  <c r="N6242" i="2"/>
  <c r="N6243" i="2"/>
  <c r="N6244" i="2"/>
  <c r="N6245" i="2"/>
  <c r="N6246" i="2"/>
  <c r="N6247" i="2"/>
  <c r="N6248" i="2"/>
  <c r="N6249" i="2"/>
  <c r="N6250" i="2"/>
  <c r="N6251" i="2"/>
  <c r="N6252" i="2"/>
  <c r="N6253" i="2"/>
  <c r="N6254" i="2"/>
  <c r="N6255" i="2"/>
  <c r="N6256" i="2"/>
  <c r="N6257" i="2"/>
  <c r="N6258" i="2"/>
  <c r="N6259" i="2"/>
  <c r="N6260" i="2"/>
  <c r="N6261" i="2"/>
  <c r="N6262" i="2"/>
  <c r="N6263" i="2"/>
  <c r="N6264" i="2"/>
  <c r="N6265" i="2"/>
  <c r="N6266" i="2"/>
  <c r="N6267" i="2"/>
  <c r="N6268" i="2"/>
  <c r="N6269" i="2"/>
  <c r="N6270" i="2"/>
  <c r="N6271" i="2"/>
  <c r="N6272" i="2"/>
  <c r="N6273" i="2"/>
  <c r="N6274" i="2"/>
  <c r="N6275" i="2"/>
  <c r="N6276" i="2"/>
  <c r="N6277" i="2"/>
  <c r="N6278" i="2"/>
  <c r="N6279" i="2"/>
  <c r="N6280" i="2"/>
  <c r="N6281" i="2"/>
  <c r="N6282" i="2"/>
  <c r="N6283" i="2"/>
  <c r="N6284" i="2"/>
  <c r="N6285" i="2"/>
  <c r="N6286" i="2"/>
  <c r="N6287" i="2"/>
  <c r="N6288" i="2"/>
  <c r="N6289" i="2"/>
  <c r="N6290" i="2"/>
  <c r="N6291" i="2"/>
  <c r="N6292" i="2"/>
  <c r="N6293" i="2"/>
  <c r="N6294" i="2"/>
  <c r="N6295" i="2"/>
  <c r="N6296" i="2"/>
  <c r="N6297" i="2"/>
  <c r="N6298" i="2"/>
  <c r="N6299" i="2"/>
  <c r="N6300" i="2"/>
  <c r="N6301" i="2"/>
  <c r="N6302" i="2"/>
  <c r="N6303" i="2"/>
  <c r="N6304" i="2"/>
  <c r="N6305" i="2"/>
  <c r="N6306" i="2"/>
  <c r="N6307" i="2"/>
  <c r="N6308" i="2"/>
  <c r="N6309" i="2"/>
  <c r="N6310" i="2"/>
  <c r="N6311" i="2"/>
  <c r="N6312" i="2"/>
  <c r="N6313" i="2"/>
  <c r="N6314" i="2"/>
  <c r="N6315" i="2"/>
  <c r="N6316" i="2"/>
  <c r="N6317" i="2"/>
  <c r="N6318" i="2"/>
  <c r="N6319" i="2"/>
  <c r="N6320" i="2"/>
  <c r="N6321" i="2"/>
  <c r="N6322" i="2"/>
  <c r="N6323" i="2"/>
  <c r="N6324" i="2"/>
  <c r="N6325" i="2"/>
  <c r="N6326" i="2"/>
  <c r="N6327" i="2"/>
  <c r="N6328" i="2"/>
  <c r="N6329" i="2"/>
  <c r="N6330" i="2"/>
  <c r="N6331" i="2"/>
  <c r="N6332" i="2"/>
  <c r="N6333" i="2"/>
  <c r="N6334" i="2"/>
  <c r="N6335" i="2"/>
  <c r="N6336" i="2"/>
  <c r="N6337" i="2"/>
  <c r="N6338" i="2"/>
  <c r="N6339" i="2"/>
  <c r="N6340" i="2"/>
  <c r="N6341" i="2"/>
  <c r="N6342" i="2"/>
  <c r="N6343" i="2"/>
  <c r="N6344" i="2"/>
  <c r="N6345" i="2"/>
  <c r="N6346" i="2"/>
  <c r="N6347" i="2"/>
  <c r="N6348" i="2"/>
  <c r="N6349" i="2"/>
  <c r="N6350" i="2"/>
  <c r="N6351" i="2"/>
  <c r="N6352" i="2"/>
  <c r="N6353" i="2"/>
  <c r="N6354" i="2"/>
  <c r="N6355" i="2"/>
  <c r="N6356" i="2"/>
  <c r="N6357" i="2"/>
  <c r="N6358" i="2"/>
  <c r="N6359" i="2"/>
  <c r="N6360" i="2"/>
  <c r="N6361" i="2"/>
  <c r="N6362" i="2"/>
  <c r="N6363" i="2"/>
  <c r="N6364" i="2"/>
  <c r="N6365" i="2"/>
  <c r="N6366" i="2"/>
  <c r="N6367" i="2"/>
  <c r="N6368" i="2"/>
  <c r="N6369" i="2"/>
  <c r="N6370" i="2"/>
  <c r="N6371" i="2"/>
  <c r="N6372" i="2"/>
  <c r="N6373" i="2"/>
  <c r="N6374" i="2"/>
  <c r="N6375" i="2"/>
  <c r="N6376" i="2"/>
  <c r="N6377" i="2"/>
  <c r="N6378" i="2"/>
  <c r="N6379" i="2"/>
  <c r="N6380" i="2"/>
  <c r="N6381" i="2"/>
  <c r="N6382" i="2"/>
  <c r="N6383" i="2"/>
  <c r="N6384" i="2"/>
  <c r="N6385" i="2"/>
  <c r="N6386" i="2"/>
  <c r="N6387" i="2"/>
  <c r="N6388" i="2"/>
  <c r="N6389" i="2"/>
  <c r="N6390" i="2"/>
  <c r="N6391" i="2"/>
  <c r="N6392" i="2"/>
  <c r="N6393" i="2"/>
  <c r="N6394" i="2"/>
  <c r="N6395" i="2"/>
  <c r="N6396" i="2"/>
  <c r="N6397" i="2"/>
  <c r="N6398" i="2"/>
  <c r="N6399" i="2"/>
  <c r="N6400" i="2"/>
  <c r="N6401" i="2"/>
  <c r="N6402" i="2"/>
  <c r="N6403" i="2"/>
  <c r="N6404" i="2"/>
  <c r="N6405" i="2"/>
  <c r="N6406" i="2"/>
  <c r="N6407" i="2"/>
  <c r="N6408" i="2"/>
  <c r="N6409" i="2"/>
  <c r="N6410" i="2"/>
  <c r="N6411" i="2"/>
  <c r="N6412" i="2"/>
  <c r="N6413" i="2"/>
  <c r="N6414" i="2"/>
  <c r="N6415" i="2"/>
  <c r="N6416" i="2"/>
  <c r="N6417" i="2"/>
  <c r="N6418" i="2"/>
  <c r="N6419" i="2"/>
  <c r="N6420" i="2"/>
  <c r="N6421" i="2"/>
  <c r="N6422" i="2"/>
  <c r="N6423" i="2"/>
  <c r="N6424" i="2"/>
  <c r="N6425" i="2"/>
  <c r="N6426" i="2"/>
  <c r="N6427" i="2"/>
  <c r="N6428" i="2"/>
  <c r="N6429" i="2"/>
  <c r="N6430" i="2"/>
  <c r="N6431" i="2"/>
  <c r="N6432" i="2"/>
  <c r="N6433" i="2"/>
  <c r="N6434" i="2"/>
  <c r="N6435" i="2"/>
  <c r="N6436" i="2"/>
  <c r="N6437" i="2"/>
  <c r="N6438" i="2"/>
  <c r="N6439" i="2"/>
  <c r="N6440" i="2"/>
  <c r="N6441" i="2"/>
  <c r="N6442" i="2"/>
  <c r="N6443" i="2"/>
  <c r="N6444" i="2"/>
  <c r="N6445" i="2"/>
  <c r="N6446" i="2"/>
  <c r="N6447" i="2"/>
  <c r="N6448" i="2"/>
  <c r="N6449" i="2"/>
  <c r="N6450" i="2"/>
  <c r="N6451" i="2"/>
  <c r="N6452" i="2"/>
  <c r="N6453" i="2"/>
  <c r="N6454" i="2"/>
  <c r="N6455" i="2"/>
  <c r="N6456" i="2"/>
  <c r="N6457" i="2"/>
  <c r="N6458" i="2"/>
  <c r="N6459" i="2"/>
  <c r="N6460" i="2"/>
  <c r="N6461" i="2"/>
  <c r="N6462" i="2"/>
  <c r="N6463" i="2"/>
  <c r="N6464" i="2"/>
  <c r="N6465" i="2"/>
  <c r="N6466" i="2"/>
  <c r="N6467" i="2"/>
  <c r="N6468" i="2"/>
  <c r="N6469" i="2"/>
  <c r="N6470" i="2"/>
  <c r="N6471" i="2"/>
  <c r="N6472" i="2"/>
  <c r="N6473" i="2"/>
  <c r="N6474" i="2"/>
  <c r="N6475" i="2"/>
  <c r="N6476" i="2"/>
  <c r="N6477" i="2"/>
  <c r="N6478" i="2"/>
  <c r="N6479" i="2"/>
  <c r="N6480" i="2"/>
  <c r="N6481" i="2"/>
  <c r="N6482" i="2"/>
  <c r="N6483" i="2"/>
  <c r="N6484" i="2"/>
  <c r="N6485" i="2"/>
  <c r="N6486" i="2"/>
  <c r="N6487" i="2"/>
  <c r="N6488" i="2"/>
  <c r="N6489" i="2"/>
  <c r="N6490" i="2"/>
  <c r="N6491" i="2"/>
  <c r="N6492" i="2"/>
  <c r="N6493" i="2"/>
  <c r="N6494" i="2"/>
  <c r="N6495" i="2"/>
  <c r="N6496" i="2"/>
  <c r="N6497" i="2"/>
  <c r="N6498" i="2"/>
  <c r="N6499" i="2"/>
  <c r="N6500" i="2"/>
  <c r="N6501" i="2"/>
  <c r="N6502" i="2"/>
  <c r="N6503" i="2"/>
  <c r="N6504" i="2"/>
  <c r="N6505" i="2"/>
  <c r="N6506" i="2"/>
  <c r="N6507" i="2"/>
  <c r="N6508" i="2"/>
  <c r="N6509" i="2"/>
  <c r="N6510" i="2"/>
  <c r="N6511" i="2"/>
  <c r="N6512" i="2"/>
  <c r="N6513" i="2"/>
  <c r="N6514" i="2"/>
  <c r="N6515" i="2"/>
  <c r="N6516" i="2"/>
  <c r="N6517" i="2"/>
  <c r="N6518" i="2"/>
  <c r="N6519" i="2"/>
  <c r="N6520" i="2"/>
  <c r="N6521" i="2"/>
  <c r="N6522" i="2"/>
  <c r="N6523" i="2"/>
  <c r="N6524" i="2"/>
  <c r="N6525" i="2"/>
  <c r="N6526" i="2"/>
  <c r="N6527" i="2"/>
  <c r="N6528" i="2"/>
  <c r="N6529" i="2"/>
  <c r="N6530" i="2"/>
  <c r="N6531" i="2"/>
  <c r="N6532" i="2"/>
  <c r="N6533" i="2"/>
  <c r="N6534" i="2"/>
  <c r="N6535" i="2"/>
  <c r="N6536" i="2"/>
  <c r="N6537" i="2"/>
  <c r="N6538" i="2"/>
  <c r="N6539" i="2"/>
  <c r="N6540" i="2"/>
  <c r="N6541" i="2"/>
  <c r="N6542" i="2"/>
  <c r="N6543" i="2"/>
  <c r="N6544" i="2"/>
  <c r="N6545" i="2"/>
  <c r="N6546" i="2"/>
  <c r="N6547" i="2"/>
  <c r="N6548" i="2"/>
  <c r="N6549" i="2"/>
  <c r="N6550" i="2"/>
  <c r="N6551" i="2"/>
  <c r="N6552" i="2"/>
  <c r="N6553" i="2"/>
  <c r="N6554" i="2"/>
  <c r="N6555" i="2"/>
  <c r="N6556" i="2"/>
  <c r="N6557" i="2"/>
  <c r="N6558" i="2"/>
  <c r="N6559" i="2"/>
  <c r="N6560" i="2"/>
  <c r="N6561" i="2"/>
  <c r="N6562" i="2"/>
  <c r="N6563" i="2"/>
  <c r="N6564" i="2"/>
  <c r="N6565" i="2"/>
  <c r="N6566" i="2"/>
  <c r="N6567" i="2"/>
  <c r="N6568" i="2"/>
  <c r="N6569" i="2"/>
  <c r="N6570" i="2"/>
  <c r="N6571" i="2"/>
  <c r="N6572" i="2"/>
  <c r="N6573" i="2"/>
  <c r="N6574" i="2"/>
  <c r="N6575" i="2"/>
  <c r="N6576" i="2"/>
  <c r="N6577" i="2"/>
  <c r="N6578" i="2"/>
  <c r="N6579" i="2"/>
  <c r="N6580" i="2"/>
  <c r="N6581" i="2"/>
  <c r="N6582" i="2"/>
  <c r="N6583" i="2"/>
  <c r="N6584" i="2"/>
  <c r="N6585" i="2"/>
  <c r="N6586" i="2"/>
  <c r="N6587" i="2"/>
  <c r="N6588" i="2"/>
  <c r="N6589" i="2"/>
  <c r="N6590" i="2"/>
  <c r="N6591" i="2"/>
  <c r="N6592" i="2"/>
  <c r="N6593" i="2"/>
  <c r="N6594" i="2"/>
  <c r="N6595" i="2"/>
  <c r="N6596" i="2"/>
  <c r="N6597" i="2"/>
  <c r="N6598" i="2"/>
  <c r="N6599" i="2"/>
  <c r="N6600" i="2"/>
  <c r="N6601" i="2"/>
  <c r="N6602" i="2"/>
  <c r="N6603" i="2"/>
  <c r="N6604" i="2"/>
  <c r="N6605" i="2"/>
  <c r="N6606" i="2"/>
  <c r="N6607" i="2"/>
  <c r="N6608" i="2"/>
  <c r="N6609" i="2"/>
  <c r="N6610" i="2"/>
  <c r="N6611" i="2"/>
  <c r="N6612" i="2"/>
  <c r="N6613" i="2"/>
  <c r="N6614" i="2"/>
  <c r="N6615" i="2"/>
  <c r="N6616" i="2"/>
  <c r="N6617" i="2"/>
  <c r="N6618" i="2"/>
  <c r="N6619" i="2"/>
  <c r="N6620" i="2"/>
  <c r="N6621" i="2"/>
  <c r="N6622" i="2"/>
  <c r="N6623" i="2"/>
  <c r="N6624" i="2"/>
  <c r="N6625" i="2"/>
  <c r="N6626" i="2"/>
  <c r="N6627" i="2"/>
  <c r="N6628" i="2"/>
  <c r="N6629" i="2"/>
  <c r="N6630" i="2"/>
  <c r="N6631" i="2"/>
  <c r="N6632" i="2"/>
  <c r="N6633" i="2"/>
  <c r="N6634" i="2"/>
  <c r="N6635" i="2"/>
  <c r="N6636" i="2"/>
  <c r="N6637" i="2"/>
  <c r="N6638" i="2"/>
  <c r="N6639" i="2"/>
  <c r="N6640" i="2"/>
  <c r="N6641" i="2"/>
  <c r="N6642" i="2"/>
  <c r="N6643" i="2"/>
  <c r="N6644" i="2"/>
  <c r="N6645" i="2"/>
  <c r="N6646" i="2"/>
  <c r="N6647" i="2"/>
  <c r="N6648" i="2"/>
  <c r="N6649" i="2"/>
  <c r="N6650" i="2"/>
  <c r="N6651" i="2"/>
  <c r="N6652" i="2"/>
  <c r="N6653" i="2"/>
  <c r="N6654" i="2"/>
  <c r="N6655" i="2"/>
  <c r="N6656" i="2"/>
  <c r="N6657" i="2"/>
  <c r="N6658" i="2"/>
  <c r="N6659" i="2"/>
  <c r="N6660" i="2"/>
  <c r="N6661" i="2"/>
  <c r="N6662" i="2"/>
  <c r="N6663" i="2"/>
  <c r="N6664" i="2"/>
  <c r="N6665" i="2"/>
  <c r="N6666" i="2"/>
  <c r="N6667" i="2"/>
  <c r="N6668" i="2"/>
  <c r="N6669" i="2"/>
  <c r="N6670" i="2"/>
  <c r="N6671" i="2"/>
  <c r="N6672" i="2"/>
  <c r="N6673" i="2"/>
  <c r="N6674" i="2"/>
  <c r="N6675" i="2"/>
  <c r="N6676" i="2"/>
  <c r="N6677" i="2"/>
  <c r="N6678" i="2"/>
  <c r="N6679" i="2"/>
  <c r="N6680" i="2"/>
  <c r="N6681" i="2"/>
  <c r="N6682" i="2"/>
  <c r="N6683" i="2"/>
  <c r="N6684" i="2"/>
  <c r="N6685" i="2"/>
  <c r="N6686" i="2"/>
  <c r="N6687" i="2"/>
  <c r="N6688" i="2"/>
  <c r="N6689" i="2"/>
  <c r="N6690" i="2"/>
  <c r="N6691" i="2"/>
  <c r="N6692" i="2"/>
  <c r="N6693" i="2"/>
  <c r="N6694" i="2"/>
  <c r="N6695" i="2"/>
  <c r="N6696" i="2"/>
  <c r="N6697" i="2"/>
  <c r="N6698" i="2"/>
  <c r="N6699" i="2"/>
  <c r="N6700" i="2"/>
  <c r="N6701" i="2"/>
  <c r="N6702" i="2"/>
  <c r="N6703" i="2"/>
  <c r="N6704" i="2"/>
  <c r="N6705" i="2"/>
  <c r="N6706" i="2"/>
  <c r="N6707" i="2"/>
  <c r="N6708" i="2"/>
  <c r="N6709" i="2"/>
  <c r="N6710" i="2"/>
  <c r="N6711" i="2"/>
  <c r="N6712" i="2"/>
  <c r="N6713" i="2"/>
  <c r="N6714" i="2"/>
  <c r="N6715" i="2"/>
  <c r="N6716" i="2"/>
  <c r="N6717" i="2"/>
  <c r="N6718" i="2"/>
  <c r="N6719" i="2"/>
  <c r="N6720" i="2"/>
  <c r="N6721" i="2"/>
  <c r="N6722" i="2"/>
  <c r="N6723" i="2"/>
  <c r="N6724" i="2"/>
  <c r="N6725" i="2"/>
  <c r="N6726" i="2"/>
  <c r="N6727" i="2"/>
  <c r="N6728" i="2"/>
  <c r="N6729" i="2"/>
  <c r="N6730" i="2"/>
  <c r="N6731" i="2"/>
  <c r="N6732" i="2"/>
  <c r="N6733" i="2"/>
  <c r="N6734" i="2"/>
  <c r="N6735" i="2"/>
  <c r="N6736" i="2"/>
  <c r="N6737" i="2"/>
  <c r="N6738" i="2"/>
  <c r="N6739" i="2"/>
  <c r="N6740" i="2"/>
  <c r="N6741" i="2"/>
  <c r="N6742" i="2"/>
  <c r="N6743" i="2"/>
  <c r="N6744" i="2"/>
  <c r="N6745" i="2"/>
  <c r="N6746" i="2"/>
  <c r="N6747" i="2"/>
  <c r="N6748" i="2"/>
  <c r="N6749" i="2"/>
  <c r="N6750" i="2"/>
  <c r="N6751" i="2"/>
  <c r="N6752" i="2"/>
  <c r="N6753" i="2"/>
  <c r="N6754" i="2"/>
  <c r="N6755" i="2"/>
  <c r="N6756" i="2"/>
  <c r="N6757" i="2"/>
  <c r="N6758" i="2"/>
  <c r="N6759" i="2"/>
  <c r="N6760" i="2"/>
  <c r="N6761" i="2"/>
  <c r="N6762" i="2"/>
  <c r="N6763" i="2"/>
  <c r="N6764" i="2"/>
  <c r="N6765" i="2"/>
  <c r="N6766" i="2"/>
  <c r="N6767" i="2"/>
  <c r="N6768" i="2"/>
  <c r="N6769" i="2"/>
  <c r="N6770" i="2"/>
  <c r="N6771" i="2"/>
  <c r="N6772" i="2"/>
  <c r="N6773" i="2"/>
  <c r="N6774" i="2"/>
  <c r="N6775" i="2"/>
  <c r="N6776" i="2"/>
  <c r="N6777" i="2"/>
  <c r="N6778" i="2"/>
  <c r="N6779" i="2"/>
  <c r="N6780" i="2"/>
  <c r="N6781" i="2"/>
  <c r="N6782" i="2"/>
  <c r="N6783" i="2"/>
  <c r="N6784" i="2"/>
  <c r="N6785" i="2"/>
  <c r="N6786" i="2"/>
  <c r="N6787" i="2"/>
  <c r="N6788" i="2"/>
  <c r="N6789" i="2"/>
  <c r="N6790" i="2"/>
  <c r="N6791" i="2"/>
  <c r="N6792" i="2"/>
  <c r="N6793" i="2"/>
  <c r="N6794" i="2"/>
  <c r="N6795" i="2"/>
  <c r="N6796" i="2"/>
  <c r="N6797" i="2"/>
  <c r="N6798" i="2"/>
  <c r="N6799" i="2"/>
  <c r="N6800" i="2"/>
  <c r="N6801" i="2"/>
  <c r="N6802" i="2"/>
  <c r="N6803" i="2"/>
  <c r="N6804" i="2"/>
  <c r="N6805" i="2"/>
  <c r="N6806" i="2"/>
  <c r="N6807" i="2"/>
  <c r="N6808" i="2"/>
  <c r="N6809" i="2"/>
  <c r="N6810" i="2"/>
  <c r="N6811" i="2"/>
  <c r="N6812" i="2"/>
  <c r="N6813" i="2"/>
  <c r="N6814" i="2"/>
  <c r="N6815" i="2"/>
  <c r="N6816" i="2"/>
  <c r="N6817" i="2"/>
  <c r="N6818" i="2"/>
  <c r="N6819" i="2"/>
  <c r="N6820" i="2"/>
  <c r="N6821" i="2"/>
  <c r="N6822" i="2"/>
  <c r="N6823" i="2"/>
  <c r="N6824" i="2"/>
  <c r="N6825" i="2"/>
  <c r="N6826" i="2"/>
  <c r="N6827" i="2"/>
  <c r="N6828" i="2"/>
  <c r="N6829" i="2"/>
  <c r="N6830" i="2"/>
  <c r="N6831" i="2"/>
  <c r="N6832" i="2"/>
  <c r="N6833" i="2"/>
  <c r="N6834" i="2"/>
  <c r="N6835" i="2"/>
  <c r="N6836" i="2"/>
  <c r="N6837" i="2"/>
  <c r="N6838" i="2"/>
  <c r="N6839" i="2"/>
  <c r="N6840" i="2"/>
  <c r="N6841" i="2"/>
  <c r="N6842" i="2"/>
  <c r="N6843" i="2"/>
  <c r="N6844" i="2"/>
  <c r="N6845" i="2"/>
  <c r="N6846" i="2"/>
  <c r="N6847" i="2"/>
  <c r="N6848" i="2"/>
  <c r="N6849" i="2"/>
  <c r="N6850" i="2"/>
  <c r="N6851" i="2"/>
  <c r="N6852" i="2"/>
  <c r="N6853" i="2"/>
  <c r="N6854" i="2"/>
  <c r="N6855" i="2"/>
  <c r="N6856" i="2"/>
  <c r="N6857" i="2"/>
  <c r="N6858" i="2"/>
  <c r="N6859" i="2"/>
  <c r="N6860" i="2"/>
  <c r="N6861" i="2"/>
  <c r="N6862" i="2"/>
  <c r="N6863" i="2"/>
  <c r="N6864" i="2"/>
  <c r="N6865" i="2"/>
  <c r="N6866" i="2"/>
  <c r="N6867" i="2"/>
  <c r="N6868" i="2"/>
  <c r="N6869" i="2"/>
  <c r="N6870" i="2"/>
  <c r="N6871" i="2"/>
  <c r="N6872" i="2"/>
  <c r="N6873" i="2"/>
  <c r="N6874" i="2"/>
  <c r="N6875" i="2"/>
  <c r="N6876" i="2"/>
  <c r="N6877" i="2"/>
  <c r="N6878" i="2"/>
  <c r="N6879" i="2"/>
  <c r="N6880" i="2"/>
  <c r="N6881" i="2"/>
  <c r="N6882" i="2"/>
  <c r="N6883" i="2"/>
  <c r="N6884" i="2"/>
  <c r="N6885" i="2"/>
  <c r="N6886" i="2"/>
  <c r="N6887" i="2"/>
  <c r="N6888" i="2"/>
  <c r="N6889" i="2"/>
  <c r="N6890" i="2"/>
  <c r="N6891" i="2"/>
  <c r="N6892" i="2"/>
  <c r="N6893" i="2"/>
  <c r="N6894" i="2"/>
  <c r="N6895" i="2"/>
  <c r="N6896" i="2"/>
  <c r="N6897" i="2"/>
  <c r="N6898" i="2"/>
  <c r="N6899" i="2"/>
  <c r="N6900" i="2"/>
  <c r="N6901" i="2"/>
  <c r="N6902" i="2"/>
  <c r="N6903" i="2"/>
  <c r="N6904" i="2"/>
  <c r="N6905" i="2"/>
  <c r="N6906" i="2"/>
  <c r="N6907" i="2"/>
  <c r="N6908" i="2"/>
  <c r="N6909" i="2"/>
  <c r="N6910" i="2"/>
  <c r="N6911" i="2"/>
  <c r="N6912" i="2"/>
  <c r="N6913" i="2"/>
  <c r="N6914" i="2"/>
  <c r="N6915" i="2"/>
  <c r="N6916" i="2"/>
  <c r="N6917" i="2"/>
  <c r="N6918" i="2"/>
  <c r="N6919" i="2"/>
  <c r="N6920" i="2"/>
  <c r="N6921" i="2"/>
  <c r="N6922" i="2"/>
  <c r="N6923" i="2"/>
  <c r="N6924" i="2"/>
  <c r="N6925" i="2"/>
  <c r="N6926" i="2"/>
  <c r="N6927" i="2"/>
  <c r="N6928" i="2"/>
  <c r="N6929" i="2"/>
  <c r="N6930" i="2"/>
  <c r="N6931" i="2"/>
  <c r="N6932" i="2"/>
  <c r="N6933" i="2"/>
  <c r="N6934" i="2"/>
  <c r="N6935" i="2"/>
  <c r="N6936" i="2"/>
  <c r="N6937" i="2"/>
  <c r="N6938" i="2"/>
  <c r="N6939" i="2"/>
  <c r="N6940" i="2"/>
  <c r="N6941" i="2"/>
  <c r="N6942" i="2"/>
  <c r="N6943" i="2"/>
  <c r="N6944" i="2"/>
  <c r="N6945" i="2"/>
  <c r="N6946" i="2"/>
  <c r="N6947" i="2"/>
  <c r="N6948" i="2"/>
  <c r="N6949" i="2"/>
  <c r="N6950" i="2"/>
  <c r="N6951" i="2"/>
  <c r="N6952" i="2"/>
  <c r="N6953" i="2"/>
  <c r="N6954" i="2"/>
  <c r="N6955" i="2"/>
  <c r="N6956" i="2"/>
  <c r="N6957" i="2"/>
  <c r="N6958" i="2"/>
  <c r="N6959" i="2"/>
  <c r="N6960" i="2"/>
  <c r="N6961" i="2"/>
  <c r="N6962" i="2"/>
  <c r="N6963" i="2"/>
  <c r="N6964" i="2"/>
  <c r="N6965" i="2"/>
  <c r="N6966" i="2"/>
  <c r="N6967" i="2"/>
  <c r="N6968" i="2"/>
  <c r="N6969" i="2"/>
  <c r="N6970" i="2"/>
  <c r="N6971" i="2"/>
  <c r="N6972" i="2"/>
  <c r="N6973" i="2"/>
  <c r="N6974" i="2"/>
  <c r="N6975" i="2"/>
  <c r="N6976" i="2"/>
  <c r="N6977" i="2"/>
  <c r="N6978" i="2"/>
  <c r="N6979" i="2"/>
  <c r="N6980" i="2"/>
  <c r="N6981" i="2"/>
  <c r="N6982" i="2"/>
  <c r="N6983" i="2"/>
  <c r="N6984" i="2"/>
  <c r="N6985" i="2"/>
  <c r="N6986" i="2"/>
  <c r="N6987" i="2"/>
  <c r="N6988" i="2"/>
  <c r="N6989" i="2"/>
  <c r="N6990" i="2"/>
  <c r="N6991" i="2"/>
  <c r="N6992" i="2"/>
  <c r="N6993" i="2"/>
  <c r="N6994" i="2"/>
  <c r="N6995" i="2"/>
  <c r="N6996" i="2"/>
  <c r="N6997" i="2"/>
  <c r="N6998" i="2"/>
  <c r="N6999" i="2"/>
  <c r="N7000" i="2"/>
  <c r="N7001" i="2"/>
  <c r="N7002" i="2"/>
  <c r="N7003" i="2"/>
  <c r="N7004" i="2"/>
  <c r="N7005" i="2"/>
  <c r="N7006" i="2"/>
  <c r="N7007" i="2"/>
  <c r="N7008" i="2"/>
  <c r="N7009" i="2"/>
  <c r="N7010" i="2"/>
  <c r="N7011" i="2"/>
  <c r="N7012" i="2"/>
  <c r="N7013" i="2"/>
  <c r="N7014" i="2"/>
  <c r="N7015" i="2"/>
  <c r="N7016" i="2"/>
  <c r="N7017" i="2"/>
  <c r="N7018" i="2"/>
  <c r="N7019" i="2"/>
  <c r="N7020" i="2"/>
  <c r="N7021" i="2"/>
  <c r="N7022" i="2"/>
  <c r="N7023" i="2"/>
  <c r="N7024" i="2"/>
  <c r="N7025" i="2"/>
  <c r="N7026" i="2"/>
  <c r="N7027" i="2"/>
  <c r="N7028" i="2"/>
  <c r="N7029" i="2"/>
  <c r="N7030" i="2"/>
  <c r="N7031" i="2"/>
  <c r="N7032" i="2"/>
  <c r="N7033" i="2"/>
  <c r="N7034" i="2"/>
  <c r="N7035" i="2"/>
  <c r="N7036" i="2"/>
  <c r="N7037" i="2"/>
  <c r="N7038" i="2"/>
  <c r="N7039" i="2"/>
  <c r="N7040" i="2"/>
  <c r="N7041" i="2"/>
  <c r="N7042" i="2"/>
  <c r="N7043" i="2"/>
  <c r="N7044" i="2"/>
  <c r="N7045" i="2"/>
  <c r="N7046" i="2"/>
  <c r="N7047" i="2"/>
  <c r="N7048" i="2"/>
  <c r="N7049" i="2"/>
  <c r="N7050" i="2"/>
  <c r="N7051" i="2"/>
  <c r="N7052" i="2"/>
  <c r="N7053" i="2"/>
  <c r="N7054" i="2"/>
  <c r="N7055" i="2"/>
  <c r="N7056" i="2"/>
  <c r="N7057" i="2"/>
  <c r="N7058" i="2"/>
  <c r="N7059" i="2"/>
  <c r="N7060" i="2"/>
  <c r="N7061" i="2"/>
  <c r="N7062" i="2"/>
  <c r="N7063" i="2"/>
  <c r="N7064" i="2"/>
  <c r="N7065" i="2"/>
  <c r="N7066" i="2"/>
  <c r="N7067" i="2"/>
  <c r="N7068" i="2"/>
  <c r="N7069" i="2"/>
  <c r="N7070" i="2"/>
  <c r="N7071" i="2"/>
  <c r="N7072" i="2"/>
  <c r="N7073" i="2"/>
  <c r="N7074" i="2"/>
  <c r="N7075" i="2"/>
  <c r="N7076" i="2"/>
  <c r="N7077" i="2"/>
  <c r="N7078" i="2"/>
  <c r="N7079" i="2"/>
  <c r="N7080" i="2"/>
  <c r="N7081" i="2"/>
  <c r="N7082" i="2"/>
  <c r="N7083" i="2"/>
  <c r="N7084" i="2"/>
  <c r="N7085" i="2"/>
  <c r="N7086" i="2"/>
  <c r="N7087" i="2"/>
  <c r="N7088" i="2"/>
  <c r="N7089" i="2"/>
  <c r="N7090" i="2"/>
  <c r="N7091" i="2"/>
  <c r="N7092" i="2"/>
  <c r="N7093" i="2"/>
  <c r="N7094" i="2"/>
  <c r="N7095" i="2"/>
  <c r="N7096" i="2"/>
  <c r="N7097" i="2"/>
  <c r="N7098" i="2"/>
  <c r="N7099" i="2"/>
  <c r="N7100" i="2"/>
  <c r="N7101" i="2"/>
  <c r="N7102" i="2"/>
  <c r="N7103" i="2"/>
  <c r="N7104" i="2"/>
  <c r="N7105" i="2"/>
  <c r="N7106" i="2"/>
  <c r="N7107" i="2"/>
  <c r="N7108" i="2"/>
  <c r="N7109" i="2"/>
  <c r="N7110" i="2"/>
  <c r="N7111" i="2"/>
  <c r="N7112" i="2"/>
  <c r="N7113" i="2"/>
  <c r="N7114" i="2"/>
  <c r="N7115" i="2"/>
  <c r="N7116" i="2"/>
  <c r="N7117" i="2"/>
  <c r="N7118" i="2"/>
  <c r="N7119" i="2"/>
  <c r="N7120" i="2"/>
  <c r="N7121" i="2"/>
  <c r="N7122" i="2"/>
  <c r="N7123" i="2"/>
  <c r="N7124" i="2"/>
  <c r="N7125" i="2"/>
  <c r="N7126" i="2"/>
  <c r="N7127" i="2"/>
  <c r="N7128" i="2"/>
  <c r="N7129" i="2"/>
  <c r="N7130" i="2"/>
  <c r="N7131" i="2"/>
  <c r="N7132" i="2"/>
  <c r="N7133" i="2"/>
  <c r="N7134" i="2"/>
  <c r="N7135" i="2"/>
  <c r="N7136" i="2"/>
  <c r="N7137" i="2"/>
  <c r="N7138" i="2"/>
  <c r="N7139" i="2"/>
  <c r="N7140" i="2"/>
  <c r="N7141" i="2"/>
  <c r="N7142" i="2"/>
  <c r="N7143" i="2"/>
  <c r="N7144" i="2"/>
  <c r="N7145" i="2"/>
  <c r="N7146" i="2"/>
  <c r="N7147" i="2"/>
  <c r="N7148" i="2"/>
  <c r="N7149" i="2"/>
  <c r="N7150" i="2"/>
  <c r="N7151" i="2"/>
  <c r="N7152" i="2"/>
  <c r="N7153" i="2"/>
  <c r="N7154" i="2"/>
  <c r="N7155" i="2"/>
  <c r="N7156" i="2"/>
  <c r="N7157" i="2"/>
  <c r="N7158" i="2"/>
  <c r="N7159" i="2"/>
  <c r="N7160" i="2"/>
  <c r="N7161" i="2"/>
  <c r="N7162" i="2"/>
  <c r="N7163" i="2"/>
  <c r="N7164" i="2"/>
  <c r="N7165" i="2"/>
  <c r="N7166" i="2"/>
  <c r="N7167" i="2"/>
  <c r="N7168" i="2"/>
  <c r="N7169" i="2"/>
  <c r="N7170" i="2"/>
  <c r="N7171" i="2"/>
  <c r="N7172" i="2"/>
  <c r="N7173" i="2"/>
  <c r="N7174" i="2"/>
  <c r="N7175" i="2"/>
  <c r="N7176" i="2"/>
  <c r="N7177" i="2"/>
  <c r="N7178" i="2"/>
  <c r="N7179" i="2"/>
  <c r="N7180" i="2"/>
  <c r="N7181" i="2"/>
  <c r="N7182" i="2"/>
  <c r="N7183" i="2"/>
  <c r="N7184" i="2"/>
  <c r="N7185" i="2"/>
  <c r="N7186" i="2"/>
  <c r="N7187" i="2"/>
  <c r="N7188" i="2"/>
  <c r="N7189" i="2"/>
  <c r="N7190" i="2"/>
  <c r="N7191" i="2"/>
  <c r="N7192" i="2"/>
  <c r="N7193" i="2"/>
  <c r="N7194" i="2"/>
  <c r="N7195" i="2"/>
  <c r="N7196" i="2"/>
  <c r="N7197" i="2"/>
  <c r="N7198" i="2"/>
  <c r="N7199" i="2"/>
  <c r="N7200" i="2"/>
  <c r="N7201" i="2"/>
  <c r="N7202" i="2"/>
  <c r="N7203" i="2"/>
  <c r="N7204" i="2"/>
  <c r="N7205" i="2"/>
  <c r="N7206" i="2"/>
  <c r="N7207" i="2"/>
  <c r="N7208" i="2"/>
  <c r="N7209" i="2"/>
  <c r="N7210" i="2"/>
  <c r="N7211" i="2"/>
  <c r="N7212" i="2"/>
  <c r="N7213" i="2"/>
  <c r="N7214" i="2"/>
  <c r="N7215" i="2"/>
  <c r="N7216" i="2"/>
  <c r="N7217" i="2"/>
  <c r="N7218" i="2"/>
  <c r="N7219" i="2"/>
  <c r="N7220" i="2"/>
  <c r="N7221" i="2"/>
  <c r="N7222" i="2"/>
  <c r="N7223" i="2"/>
  <c r="N7224" i="2"/>
  <c r="N7225" i="2"/>
  <c r="N7226" i="2"/>
  <c r="N7227" i="2"/>
  <c r="N7228" i="2"/>
  <c r="N7229" i="2"/>
  <c r="N7230" i="2"/>
  <c r="N7231" i="2"/>
  <c r="N7232" i="2"/>
  <c r="N7233" i="2"/>
  <c r="N7234" i="2"/>
  <c r="N7235" i="2"/>
  <c r="N7236" i="2"/>
  <c r="N7237" i="2"/>
  <c r="N7238" i="2"/>
  <c r="N7239" i="2"/>
  <c r="N7240" i="2"/>
  <c r="N7241" i="2"/>
  <c r="N7242" i="2"/>
  <c r="N7243" i="2"/>
  <c r="N7244" i="2"/>
  <c r="N7245" i="2"/>
  <c r="N7246" i="2"/>
  <c r="N7247" i="2"/>
  <c r="N7248" i="2"/>
  <c r="N7249" i="2"/>
  <c r="N7250" i="2"/>
  <c r="N7251" i="2"/>
  <c r="N7252" i="2"/>
  <c r="N7253" i="2"/>
  <c r="N7254" i="2"/>
  <c r="N7255" i="2"/>
  <c r="N7256" i="2"/>
  <c r="N7257" i="2"/>
  <c r="N7258" i="2"/>
  <c r="N7259" i="2"/>
  <c r="N7260" i="2"/>
  <c r="N7261" i="2"/>
  <c r="N7262" i="2"/>
  <c r="N7263" i="2"/>
  <c r="N7264" i="2"/>
  <c r="N7265" i="2"/>
  <c r="N7266" i="2"/>
  <c r="N7267" i="2"/>
  <c r="N7268" i="2"/>
  <c r="N7269" i="2"/>
  <c r="N7270" i="2"/>
  <c r="N7271" i="2"/>
  <c r="N7272" i="2"/>
  <c r="N7273" i="2"/>
  <c r="N7274" i="2"/>
  <c r="N7275" i="2"/>
  <c r="N7276" i="2"/>
  <c r="N7277" i="2"/>
  <c r="N7278" i="2"/>
  <c r="N7279" i="2"/>
  <c r="N7280" i="2"/>
  <c r="N7281" i="2"/>
  <c r="N7282" i="2"/>
  <c r="N7283" i="2"/>
  <c r="N7284" i="2"/>
  <c r="N7285" i="2"/>
  <c r="N7286" i="2"/>
  <c r="N7287" i="2"/>
  <c r="N7288" i="2"/>
  <c r="N7289" i="2"/>
  <c r="N7290" i="2"/>
  <c r="N7291" i="2"/>
  <c r="N7292" i="2"/>
  <c r="N7293" i="2"/>
  <c r="N7294" i="2"/>
  <c r="N7295" i="2"/>
  <c r="N7296" i="2"/>
  <c r="N7297" i="2"/>
  <c r="N7298" i="2"/>
  <c r="N7299" i="2"/>
  <c r="N7300" i="2"/>
  <c r="N7301" i="2"/>
  <c r="N7302" i="2"/>
  <c r="N7303" i="2"/>
  <c r="N7304" i="2"/>
  <c r="N7305" i="2"/>
  <c r="N7306" i="2"/>
  <c r="N7307" i="2"/>
  <c r="N7308" i="2"/>
  <c r="N7309" i="2"/>
  <c r="N7310" i="2"/>
  <c r="N7311" i="2"/>
  <c r="N7312" i="2"/>
  <c r="N7313" i="2"/>
  <c r="N7314" i="2"/>
  <c r="N7315" i="2"/>
  <c r="N7316" i="2"/>
  <c r="N7317" i="2"/>
  <c r="N7318" i="2"/>
  <c r="N7319" i="2"/>
  <c r="N7320" i="2"/>
  <c r="N7321" i="2"/>
  <c r="N7322" i="2"/>
  <c r="N7323" i="2"/>
  <c r="N7324" i="2"/>
  <c r="N7325" i="2"/>
  <c r="N7326" i="2"/>
  <c r="N7327" i="2"/>
  <c r="N7328" i="2"/>
  <c r="N7329" i="2"/>
  <c r="N7330" i="2"/>
  <c r="N7331" i="2"/>
  <c r="N7332" i="2"/>
  <c r="N7333" i="2"/>
  <c r="N7334" i="2"/>
  <c r="N7335" i="2"/>
  <c r="N7336" i="2"/>
  <c r="N7337" i="2"/>
  <c r="N7338" i="2"/>
  <c r="N7339" i="2"/>
  <c r="N7340" i="2"/>
  <c r="N7341" i="2"/>
  <c r="N7342" i="2"/>
  <c r="N7343" i="2"/>
  <c r="N7344" i="2"/>
  <c r="N7345" i="2"/>
  <c r="N7346" i="2"/>
  <c r="N7347" i="2"/>
  <c r="N7348" i="2"/>
  <c r="N7349" i="2"/>
  <c r="N7350" i="2"/>
  <c r="N7351" i="2"/>
  <c r="N7352" i="2"/>
  <c r="N7353" i="2"/>
  <c r="N7354" i="2"/>
  <c r="N7355" i="2"/>
  <c r="N7356" i="2"/>
  <c r="N7357" i="2"/>
  <c r="N7358" i="2"/>
  <c r="N7359" i="2"/>
  <c r="N7360" i="2"/>
  <c r="N7361" i="2"/>
  <c r="N7362" i="2"/>
  <c r="N7363" i="2"/>
  <c r="N7364" i="2"/>
  <c r="N7365" i="2"/>
  <c r="N7366" i="2"/>
  <c r="N7367" i="2"/>
  <c r="N7368" i="2"/>
  <c r="N7369" i="2"/>
  <c r="N7370" i="2"/>
  <c r="N7371" i="2"/>
  <c r="N7372" i="2"/>
  <c r="N7373" i="2"/>
  <c r="N7374" i="2"/>
  <c r="N7375" i="2"/>
  <c r="N7376" i="2"/>
  <c r="N7377" i="2"/>
  <c r="N7378" i="2"/>
  <c r="N7379" i="2"/>
  <c r="N7380" i="2"/>
  <c r="N7381" i="2"/>
  <c r="N7382" i="2"/>
  <c r="N7383" i="2"/>
  <c r="N7384" i="2"/>
  <c r="N7385" i="2"/>
  <c r="N7386" i="2"/>
  <c r="N7387" i="2"/>
  <c r="N7388" i="2"/>
  <c r="N7389" i="2"/>
  <c r="N7390" i="2"/>
  <c r="N7391" i="2"/>
  <c r="N7392" i="2"/>
  <c r="N7393" i="2"/>
  <c r="N7394" i="2"/>
  <c r="N7395" i="2"/>
  <c r="N7396" i="2"/>
  <c r="N7397" i="2"/>
  <c r="N7398" i="2"/>
  <c r="N7399" i="2"/>
  <c r="N7400" i="2"/>
  <c r="N7401" i="2"/>
  <c r="N7402" i="2"/>
  <c r="N7403" i="2"/>
  <c r="N7404" i="2"/>
  <c r="N7405" i="2"/>
  <c r="N7406" i="2"/>
  <c r="N7407" i="2"/>
  <c r="N7408" i="2"/>
  <c r="N7409" i="2"/>
  <c r="N7410" i="2"/>
  <c r="N7411" i="2"/>
  <c r="N7412" i="2"/>
  <c r="N7413" i="2"/>
  <c r="N7414" i="2"/>
  <c r="N7415" i="2"/>
  <c r="N7416" i="2"/>
  <c r="N7417" i="2"/>
  <c r="N7418" i="2"/>
  <c r="N7419" i="2"/>
  <c r="N7420" i="2"/>
  <c r="N7421" i="2"/>
  <c r="N7422" i="2"/>
  <c r="N7423" i="2"/>
  <c r="N7424" i="2"/>
  <c r="N7425" i="2"/>
  <c r="N7426" i="2"/>
  <c r="N7427" i="2"/>
  <c r="N7428" i="2"/>
  <c r="N7429" i="2"/>
  <c r="N7430" i="2"/>
  <c r="N7431" i="2"/>
  <c r="N7432" i="2"/>
  <c r="N7433" i="2"/>
  <c r="N7434" i="2"/>
  <c r="N7435" i="2"/>
  <c r="N7436" i="2"/>
  <c r="N7437" i="2"/>
  <c r="N7438" i="2"/>
  <c r="N7439" i="2"/>
  <c r="N7440" i="2"/>
  <c r="N7441" i="2"/>
  <c r="N7442" i="2"/>
  <c r="N7443" i="2"/>
  <c r="N7444" i="2"/>
  <c r="N7445" i="2"/>
  <c r="N7446" i="2"/>
  <c r="N7447" i="2"/>
  <c r="N7448" i="2"/>
  <c r="N7449" i="2"/>
  <c r="N7450" i="2"/>
  <c r="N7451" i="2"/>
  <c r="N7452" i="2"/>
  <c r="N7453" i="2"/>
  <c r="N7454" i="2"/>
  <c r="N7455" i="2"/>
  <c r="N7456" i="2"/>
  <c r="N7457" i="2"/>
  <c r="N7458" i="2"/>
  <c r="N7459" i="2"/>
  <c r="N7460" i="2"/>
  <c r="N7461" i="2"/>
  <c r="N7462" i="2"/>
  <c r="N7463" i="2"/>
  <c r="N7464" i="2"/>
  <c r="N7465" i="2"/>
  <c r="N7466" i="2"/>
  <c r="N7467" i="2"/>
  <c r="N7468" i="2"/>
  <c r="N7469" i="2"/>
  <c r="N7470" i="2"/>
  <c r="N7471" i="2"/>
  <c r="N7472" i="2"/>
  <c r="N7473" i="2"/>
  <c r="N7474" i="2"/>
  <c r="N7475" i="2"/>
  <c r="N7476" i="2"/>
  <c r="N7477" i="2"/>
  <c r="N7478" i="2"/>
  <c r="N7479" i="2"/>
  <c r="N7480" i="2"/>
  <c r="N7481" i="2"/>
  <c r="N7482" i="2"/>
  <c r="N7483" i="2"/>
  <c r="N7484" i="2"/>
  <c r="N7485" i="2"/>
  <c r="N7486" i="2"/>
  <c r="N7487" i="2"/>
  <c r="N7488" i="2"/>
  <c r="N7489" i="2"/>
  <c r="N7490" i="2"/>
  <c r="N7491" i="2"/>
  <c r="N7492" i="2"/>
  <c r="N7493" i="2"/>
  <c r="N7494" i="2"/>
  <c r="N7495" i="2"/>
  <c r="N7496" i="2"/>
  <c r="N7497" i="2"/>
  <c r="N7498" i="2"/>
  <c r="N7499" i="2"/>
  <c r="N7500" i="2"/>
  <c r="N7501" i="2"/>
  <c r="N7502" i="2"/>
  <c r="N7503" i="2"/>
  <c r="N7504" i="2"/>
  <c r="N7505" i="2"/>
  <c r="N7506" i="2"/>
  <c r="N7507" i="2"/>
  <c r="N7508" i="2"/>
  <c r="N7509" i="2"/>
  <c r="N7510" i="2"/>
  <c r="N7511" i="2"/>
  <c r="N7512" i="2"/>
  <c r="N7513" i="2"/>
  <c r="N7514" i="2"/>
  <c r="N7515" i="2"/>
  <c r="N7516" i="2"/>
  <c r="N7517" i="2"/>
  <c r="N7518" i="2"/>
  <c r="N7519" i="2"/>
  <c r="N7520" i="2"/>
  <c r="N7521" i="2"/>
  <c r="N7522" i="2"/>
  <c r="N7523" i="2"/>
  <c r="N7524" i="2"/>
  <c r="N7525" i="2"/>
  <c r="N7526" i="2"/>
  <c r="N7527" i="2"/>
  <c r="N7528" i="2"/>
  <c r="N7529" i="2"/>
  <c r="N7530" i="2"/>
  <c r="N7531" i="2"/>
  <c r="N7532" i="2"/>
  <c r="N7533" i="2"/>
  <c r="N7534" i="2"/>
  <c r="N7535" i="2"/>
  <c r="N7536" i="2"/>
  <c r="N7537" i="2"/>
  <c r="N7538" i="2"/>
  <c r="N7539" i="2"/>
  <c r="N7540" i="2"/>
  <c r="N7541" i="2"/>
  <c r="N7542" i="2"/>
  <c r="N7543" i="2"/>
  <c r="N7544" i="2"/>
  <c r="N7545" i="2"/>
  <c r="N7546" i="2"/>
  <c r="N7547" i="2"/>
  <c r="N7548" i="2"/>
  <c r="N7549" i="2"/>
  <c r="N7550" i="2"/>
  <c r="N7551" i="2"/>
  <c r="N7552" i="2"/>
  <c r="N7553" i="2"/>
  <c r="N7554" i="2"/>
  <c r="N7555" i="2"/>
  <c r="N7556" i="2"/>
  <c r="N7557" i="2"/>
  <c r="N7558" i="2"/>
  <c r="N7559" i="2"/>
  <c r="N7560" i="2"/>
  <c r="N7561" i="2"/>
  <c r="N7562" i="2"/>
  <c r="N7563" i="2"/>
  <c r="N7564" i="2"/>
  <c r="N7565" i="2"/>
  <c r="N7566" i="2"/>
  <c r="N7567" i="2"/>
  <c r="N7568" i="2"/>
  <c r="N7569" i="2"/>
  <c r="N7570" i="2"/>
  <c r="N7571" i="2"/>
  <c r="N7572" i="2"/>
  <c r="N7573" i="2"/>
  <c r="N7574" i="2"/>
  <c r="N7575" i="2"/>
  <c r="N7576" i="2"/>
  <c r="N7577" i="2"/>
  <c r="N7578" i="2"/>
  <c r="N7579" i="2"/>
  <c r="N7580" i="2"/>
  <c r="N7581" i="2"/>
  <c r="N7582" i="2"/>
  <c r="N7583" i="2"/>
  <c r="N7584" i="2"/>
  <c r="N7585" i="2"/>
  <c r="N7586" i="2"/>
  <c r="N7587" i="2"/>
  <c r="N7588" i="2"/>
  <c r="N7589" i="2"/>
  <c r="N7590" i="2"/>
  <c r="N7591" i="2"/>
  <c r="N7592" i="2"/>
  <c r="N7593" i="2"/>
  <c r="N7594" i="2"/>
  <c r="N7595" i="2"/>
  <c r="N7596" i="2"/>
  <c r="N7597" i="2"/>
  <c r="N7598" i="2"/>
  <c r="N7599" i="2"/>
  <c r="N7600" i="2"/>
  <c r="N7601" i="2"/>
  <c r="N7602" i="2"/>
  <c r="N7603" i="2"/>
  <c r="N7604" i="2"/>
  <c r="N7605" i="2"/>
  <c r="N7606" i="2"/>
  <c r="N7607" i="2"/>
  <c r="N7608" i="2"/>
  <c r="N7609" i="2"/>
  <c r="N7610" i="2"/>
  <c r="N7611" i="2"/>
  <c r="N7612" i="2"/>
  <c r="N7613" i="2"/>
  <c r="N7614" i="2"/>
  <c r="N7615" i="2"/>
  <c r="N7616" i="2"/>
  <c r="N7617" i="2"/>
  <c r="N7618" i="2"/>
  <c r="N7619" i="2"/>
  <c r="N7620" i="2"/>
  <c r="N7621" i="2"/>
  <c r="N7622" i="2"/>
  <c r="N7623" i="2"/>
  <c r="N7624" i="2"/>
  <c r="N7625" i="2"/>
  <c r="N7626" i="2"/>
  <c r="N7627" i="2"/>
  <c r="N7628" i="2"/>
  <c r="N7629" i="2"/>
  <c r="N7630" i="2"/>
  <c r="N7631" i="2"/>
  <c r="N7632" i="2"/>
  <c r="N7633" i="2"/>
  <c r="N7634" i="2"/>
  <c r="N7635" i="2"/>
  <c r="N7636" i="2"/>
  <c r="N7637" i="2"/>
  <c r="N7638" i="2"/>
  <c r="N7639" i="2"/>
  <c r="N7640" i="2"/>
  <c r="N7641" i="2"/>
  <c r="N7642" i="2"/>
  <c r="N7643" i="2"/>
  <c r="N7644" i="2"/>
  <c r="N7645" i="2"/>
  <c r="N7646" i="2"/>
  <c r="N7647" i="2"/>
  <c r="N7648" i="2"/>
  <c r="N7649" i="2"/>
  <c r="N7650" i="2"/>
  <c r="N7651" i="2"/>
  <c r="N7652" i="2"/>
  <c r="N7653" i="2"/>
  <c r="N7654" i="2"/>
  <c r="N7655" i="2"/>
  <c r="N7656" i="2"/>
  <c r="N7657" i="2"/>
  <c r="N7658" i="2"/>
  <c r="N7659" i="2"/>
  <c r="N7660" i="2"/>
  <c r="N7661" i="2"/>
  <c r="N7662" i="2"/>
  <c r="N7663" i="2"/>
  <c r="N7664" i="2"/>
  <c r="N7665" i="2"/>
  <c r="N7666" i="2"/>
  <c r="N7667" i="2"/>
  <c r="N7668" i="2"/>
  <c r="N7669" i="2"/>
  <c r="N7670" i="2"/>
  <c r="N7671" i="2"/>
  <c r="N7672" i="2"/>
  <c r="N7673" i="2"/>
  <c r="N7674" i="2"/>
  <c r="N7675" i="2"/>
  <c r="N7676" i="2"/>
  <c r="N7677" i="2"/>
  <c r="N7678" i="2"/>
  <c r="N7679" i="2"/>
  <c r="N7680" i="2"/>
  <c r="N7681" i="2"/>
  <c r="N7682" i="2"/>
  <c r="N7683" i="2"/>
  <c r="N7684" i="2"/>
  <c r="N7685" i="2"/>
  <c r="N7686" i="2"/>
  <c r="N7687" i="2"/>
  <c r="N7688" i="2"/>
  <c r="N7689" i="2"/>
  <c r="N7690" i="2"/>
  <c r="N7691" i="2"/>
  <c r="N7692" i="2"/>
  <c r="N7693" i="2"/>
  <c r="N7694" i="2"/>
  <c r="N7695" i="2"/>
  <c r="N7696" i="2"/>
  <c r="N7697" i="2"/>
  <c r="N7698" i="2"/>
  <c r="N7699" i="2"/>
  <c r="N7700" i="2"/>
  <c r="N7701" i="2"/>
  <c r="N7702" i="2"/>
  <c r="N7703" i="2"/>
  <c r="N7704" i="2"/>
  <c r="N7705" i="2"/>
  <c r="N7706" i="2"/>
  <c r="N7707" i="2"/>
  <c r="N7708" i="2"/>
  <c r="N7709" i="2"/>
  <c r="N7710" i="2"/>
  <c r="N7711" i="2"/>
  <c r="N7712" i="2"/>
  <c r="N7713" i="2"/>
  <c r="N7714" i="2"/>
  <c r="N7715" i="2"/>
  <c r="N7716" i="2"/>
  <c r="N7717" i="2"/>
  <c r="N7718" i="2"/>
  <c r="N7719" i="2"/>
  <c r="N7720" i="2"/>
  <c r="N7721" i="2"/>
  <c r="N7722" i="2"/>
  <c r="N7723" i="2"/>
  <c r="N7724" i="2"/>
  <c r="N7725" i="2"/>
  <c r="N7726" i="2"/>
  <c r="N7727" i="2"/>
  <c r="N7728" i="2"/>
  <c r="N7729" i="2"/>
  <c r="N7730" i="2"/>
  <c r="N7731" i="2"/>
  <c r="N7732" i="2"/>
  <c r="N7733" i="2"/>
  <c r="N7734" i="2"/>
  <c r="N7735" i="2"/>
  <c r="N7736" i="2"/>
  <c r="N7737" i="2"/>
  <c r="N7738" i="2"/>
  <c r="N7739" i="2"/>
  <c r="N7740" i="2"/>
  <c r="N7741" i="2"/>
  <c r="N7742" i="2"/>
  <c r="N7743" i="2"/>
  <c r="N7744" i="2"/>
  <c r="N7745" i="2"/>
  <c r="N7746" i="2"/>
  <c r="N7747" i="2"/>
  <c r="N7748" i="2"/>
  <c r="N7749" i="2"/>
  <c r="N7750" i="2"/>
  <c r="N7751" i="2"/>
  <c r="N7752" i="2"/>
  <c r="N7753" i="2"/>
  <c r="N7754" i="2"/>
  <c r="N7755" i="2"/>
  <c r="N7756" i="2"/>
  <c r="N7757" i="2"/>
  <c r="N7758" i="2"/>
  <c r="N7759" i="2"/>
  <c r="N7760" i="2"/>
  <c r="N7761" i="2"/>
  <c r="N7762" i="2"/>
  <c r="N7763" i="2"/>
  <c r="N7764" i="2"/>
  <c r="N7765" i="2"/>
  <c r="N7766" i="2"/>
  <c r="N7767" i="2"/>
  <c r="N7768" i="2"/>
  <c r="N7769" i="2"/>
  <c r="N7770" i="2"/>
  <c r="N7771" i="2"/>
  <c r="N7772" i="2"/>
  <c r="N7773" i="2"/>
  <c r="N7774" i="2"/>
  <c r="N7775" i="2"/>
  <c r="N7776" i="2"/>
  <c r="N7777" i="2"/>
  <c r="N7778" i="2"/>
  <c r="N7779" i="2"/>
  <c r="N7780" i="2"/>
  <c r="N7781" i="2"/>
  <c r="N7782" i="2"/>
  <c r="N7783" i="2"/>
  <c r="N7784" i="2"/>
  <c r="N7785" i="2"/>
  <c r="N7786" i="2"/>
  <c r="N7787" i="2"/>
  <c r="N7788" i="2"/>
  <c r="N7789" i="2"/>
  <c r="N7790" i="2"/>
  <c r="N7791" i="2"/>
  <c r="N7792" i="2"/>
  <c r="N7793" i="2"/>
  <c r="N7794" i="2"/>
  <c r="N7795" i="2"/>
  <c r="N7796" i="2"/>
  <c r="N7797" i="2"/>
  <c r="N7798" i="2"/>
  <c r="N7799" i="2"/>
  <c r="N7800" i="2"/>
  <c r="N7801" i="2"/>
  <c r="N7802" i="2"/>
  <c r="N7803" i="2"/>
  <c r="N7804" i="2"/>
  <c r="N7805" i="2"/>
  <c r="N7806" i="2"/>
  <c r="N7807" i="2"/>
  <c r="N7808" i="2"/>
  <c r="N7809" i="2"/>
  <c r="N7810" i="2"/>
  <c r="N7811" i="2"/>
  <c r="N7812" i="2"/>
  <c r="N7813" i="2"/>
  <c r="N7814" i="2"/>
  <c r="N7815" i="2"/>
  <c r="N7816" i="2"/>
  <c r="N7817" i="2"/>
  <c r="N7818" i="2"/>
  <c r="N7819" i="2"/>
  <c r="N7820" i="2"/>
  <c r="N7821" i="2"/>
  <c r="N7822" i="2"/>
  <c r="N7823" i="2"/>
  <c r="N7824" i="2"/>
  <c r="N7825" i="2"/>
  <c r="N7826" i="2"/>
  <c r="N7827" i="2"/>
  <c r="N7828" i="2"/>
  <c r="N7829" i="2"/>
  <c r="N7830" i="2"/>
  <c r="N7831" i="2"/>
  <c r="N7832" i="2"/>
  <c r="N7833" i="2"/>
  <c r="N7834" i="2"/>
  <c r="N7835" i="2"/>
  <c r="N7836" i="2"/>
  <c r="N7837" i="2"/>
  <c r="N7838" i="2"/>
  <c r="N7839" i="2"/>
  <c r="N7840" i="2"/>
  <c r="N7841" i="2"/>
  <c r="N7842" i="2"/>
  <c r="N7843" i="2"/>
  <c r="N7844" i="2"/>
  <c r="N7845" i="2"/>
  <c r="N7846" i="2"/>
  <c r="N7847" i="2"/>
  <c r="N7848" i="2"/>
  <c r="N7849" i="2"/>
  <c r="N7850" i="2"/>
  <c r="N7851" i="2"/>
  <c r="N7852" i="2"/>
  <c r="N7853" i="2"/>
  <c r="N7854" i="2"/>
  <c r="N7855" i="2"/>
  <c r="N7856" i="2"/>
  <c r="N7857" i="2"/>
  <c r="N7858" i="2"/>
  <c r="N7859" i="2"/>
  <c r="N7860" i="2"/>
  <c r="N7861" i="2"/>
  <c r="N7862" i="2"/>
  <c r="N7863" i="2"/>
  <c r="N7864" i="2"/>
  <c r="N7865" i="2"/>
  <c r="N7866" i="2"/>
  <c r="N7867" i="2"/>
  <c r="N7868" i="2"/>
  <c r="N7869" i="2"/>
  <c r="N7870" i="2"/>
  <c r="N7871" i="2"/>
  <c r="N7872" i="2"/>
  <c r="N7873" i="2"/>
  <c r="N7874" i="2"/>
  <c r="N7875" i="2"/>
  <c r="N7876" i="2"/>
  <c r="N7877" i="2"/>
  <c r="N7878" i="2"/>
  <c r="N7879" i="2"/>
  <c r="N7880" i="2"/>
  <c r="N7881" i="2"/>
  <c r="N7882" i="2"/>
  <c r="N7883" i="2"/>
  <c r="N7884" i="2"/>
  <c r="N7885" i="2"/>
  <c r="N7886" i="2"/>
  <c r="N7887" i="2"/>
  <c r="N7888" i="2"/>
  <c r="N7889" i="2"/>
  <c r="N7890" i="2"/>
  <c r="N7891" i="2"/>
  <c r="N7892" i="2"/>
  <c r="N7893" i="2"/>
  <c r="N7894" i="2"/>
  <c r="N7895" i="2"/>
  <c r="N7896" i="2"/>
  <c r="N7897" i="2"/>
  <c r="N7898" i="2"/>
  <c r="N7899" i="2"/>
  <c r="N7900" i="2"/>
  <c r="N7901" i="2"/>
  <c r="N7902" i="2"/>
  <c r="N7903" i="2"/>
  <c r="N7904" i="2"/>
  <c r="N7905" i="2"/>
  <c r="N7906" i="2"/>
  <c r="N7907" i="2"/>
  <c r="N7908" i="2"/>
  <c r="N7909" i="2"/>
  <c r="N7910" i="2"/>
  <c r="N7911" i="2"/>
  <c r="N7912" i="2"/>
  <c r="N7913" i="2"/>
  <c r="N7914" i="2"/>
  <c r="N7915" i="2"/>
  <c r="N7916" i="2"/>
  <c r="N7917" i="2"/>
  <c r="N7918" i="2"/>
  <c r="N7919" i="2"/>
  <c r="N7920" i="2"/>
  <c r="N7921" i="2"/>
  <c r="N7922" i="2"/>
  <c r="N7923" i="2"/>
  <c r="N7924" i="2"/>
  <c r="N7925" i="2"/>
  <c r="N7926" i="2"/>
  <c r="N7927" i="2"/>
  <c r="N7928" i="2"/>
  <c r="N7929" i="2"/>
  <c r="N7930" i="2"/>
  <c r="N7931" i="2"/>
  <c r="N7932" i="2"/>
  <c r="N7933" i="2"/>
  <c r="N7934" i="2"/>
  <c r="N7935" i="2"/>
  <c r="N7936" i="2"/>
  <c r="N7937" i="2"/>
  <c r="N7938" i="2"/>
  <c r="N7939" i="2"/>
  <c r="N7940" i="2"/>
  <c r="N7941" i="2"/>
  <c r="N7942" i="2"/>
  <c r="N7943" i="2"/>
  <c r="N7944" i="2"/>
  <c r="N7945" i="2"/>
  <c r="N7946" i="2"/>
  <c r="N7947" i="2"/>
  <c r="N7948" i="2"/>
  <c r="N7949" i="2"/>
  <c r="N7950" i="2"/>
  <c r="N7951" i="2"/>
  <c r="N7952" i="2"/>
  <c r="N7953" i="2"/>
  <c r="N7954" i="2"/>
  <c r="N7955" i="2"/>
  <c r="N7956" i="2"/>
  <c r="N7957" i="2"/>
  <c r="N7958" i="2"/>
  <c r="N7959" i="2"/>
  <c r="N7960" i="2"/>
  <c r="N7961" i="2"/>
  <c r="N7962" i="2"/>
  <c r="N7963" i="2"/>
  <c r="N7964" i="2"/>
  <c r="N7965" i="2"/>
  <c r="N7966" i="2"/>
  <c r="N7967" i="2"/>
  <c r="N7968" i="2"/>
  <c r="N7969" i="2"/>
  <c r="N7970" i="2"/>
  <c r="N7971" i="2"/>
  <c r="N7972" i="2"/>
  <c r="N7973" i="2"/>
  <c r="N7974" i="2"/>
  <c r="N7975" i="2"/>
  <c r="N7976" i="2"/>
  <c r="N7977" i="2"/>
  <c r="N7978" i="2"/>
  <c r="N7979" i="2"/>
  <c r="N7980" i="2"/>
  <c r="N7981" i="2"/>
  <c r="N7982" i="2"/>
  <c r="N7983" i="2"/>
  <c r="N7984" i="2"/>
  <c r="N7985" i="2"/>
  <c r="N7986" i="2"/>
  <c r="N7987" i="2"/>
  <c r="N7988" i="2"/>
  <c r="N7989" i="2"/>
  <c r="N7990" i="2"/>
  <c r="N7991" i="2"/>
  <c r="N7992" i="2"/>
  <c r="N7993" i="2"/>
  <c r="N7994" i="2"/>
  <c r="N7995" i="2"/>
  <c r="N7996" i="2"/>
  <c r="N7997" i="2"/>
  <c r="N7998" i="2"/>
  <c r="N7999" i="2"/>
  <c r="N8000" i="2"/>
  <c r="N8001" i="2"/>
  <c r="N8002" i="2"/>
  <c r="N8003" i="2"/>
  <c r="N8004" i="2"/>
  <c r="N8005" i="2"/>
  <c r="N8006" i="2"/>
  <c r="N8007" i="2"/>
  <c r="N8008" i="2"/>
  <c r="N8009" i="2"/>
  <c r="N8010" i="2"/>
  <c r="N8011" i="2"/>
  <c r="N8012" i="2"/>
  <c r="N8013" i="2"/>
  <c r="N8014" i="2"/>
  <c r="N8015" i="2"/>
  <c r="N8016" i="2"/>
  <c r="N8017" i="2"/>
  <c r="N8018" i="2"/>
  <c r="N8019" i="2"/>
  <c r="N8020" i="2"/>
  <c r="N8021" i="2"/>
  <c r="N8022" i="2"/>
  <c r="N8023" i="2"/>
  <c r="N8024" i="2"/>
  <c r="N8025" i="2"/>
  <c r="N8026" i="2"/>
  <c r="N8027" i="2"/>
  <c r="N8028" i="2"/>
  <c r="N8029" i="2"/>
  <c r="N8030" i="2"/>
  <c r="N8031" i="2"/>
  <c r="N8032" i="2"/>
  <c r="N8033" i="2"/>
  <c r="N8034" i="2"/>
  <c r="N8035" i="2"/>
  <c r="N8036" i="2"/>
  <c r="N8037" i="2"/>
  <c r="N8038" i="2"/>
  <c r="N8039" i="2"/>
  <c r="N8040" i="2"/>
  <c r="N8041" i="2"/>
  <c r="N8042" i="2"/>
  <c r="N8043" i="2"/>
  <c r="N8044" i="2"/>
  <c r="N8045" i="2"/>
  <c r="N8046" i="2"/>
  <c r="N8047" i="2"/>
  <c r="N8048" i="2"/>
  <c r="N8049" i="2"/>
  <c r="N8050" i="2"/>
  <c r="N8051" i="2"/>
  <c r="N8052" i="2"/>
  <c r="N8053" i="2"/>
  <c r="N8054" i="2"/>
  <c r="N8055" i="2"/>
  <c r="N8056" i="2"/>
  <c r="N8057" i="2"/>
  <c r="N8058" i="2"/>
  <c r="N8059" i="2"/>
  <c r="N8060" i="2"/>
  <c r="N8061" i="2"/>
  <c r="N8062" i="2"/>
  <c r="N8063" i="2"/>
  <c r="N8064" i="2"/>
  <c r="N8065" i="2"/>
  <c r="N8066" i="2"/>
  <c r="N8067" i="2"/>
  <c r="N8068" i="2"/>
  <c r="N8069" i="2"/>
  <c r="N8070" i="2"/>
  <c r="N8071" i="2"/>
  <c r="N8072" i="2"/>
  <c r="N8073" i="2"/>
  <c r="N8074" i="2"/>
  <c r="N8075" i="2"/>
  <c r="N8076" i="2"/>
  <c r="N8077" i="2"/>
  <c r="N8078" i="2"/>
  <c r="N8079" i="2"/>
  <c r="N8080" i="2"/>
  <c r="N8081" i="2"/>
  <c r="N8082" i="2"/>
  <c r="N8083" i="2"/>
  <c r="N8084" i="2"/>
  <c r="N8085" i="2"/>
  <c r="N8086" i="2"/>
  <c r="N8087" i="2"/>
  <c r="N8088" i="2"/>
  <c r="N8089" i="2"/>
  <c r="N8090" i="2"/>
  <c r="N8091" i="2"/>
  <c r="N8092" i="2"/>
  <c r="N8093" i="2"/>
  <c r="N8094" i="2"/>
  <c r="N8095" i="2"/>
  <c r="N8096" i="2"/>
  <c r="N8097" i="2"/>
  <c r="N8098" i="2"/>
  <c r="N8099" i="2"/>
  <c r="N8100" i="2"/>
  <c r="N8101" i="2"/>
  <c r="N8102" i="2"/>
  <c r="N8103" i="2"/>
  <c r="N8104" i="2"/>
  <c r="N8105" i="2"/>
  <c r="N8106" i="2"/>
  <c r="N8107" i="2"/>
  <c r="N8108" i="2"/>
  <c r="N8109" i="2"/>
  <c r="N8110" i="2"/>
  <c r="N8111" i="2"/>
  <c r="N8112" i="2"/>
  <c r="N8113" i="2"/>
  <c r="N8114" i="2"/>
  <c r="N8115" i="2"/>
  <c r="N8116" i="2"/>
  <c r="N8117" i="2"/>
  <c r="N8118" i="2"/>
  <c r="N8119" i="2"/>
  <c r="N8120" i="2"/>
  <c r="N8121" i="2"/>
  <c r="N8122" i="2"/>
  <c r="N8123" i="2"/>
  <c r="N8124" i="2"/>
  <c r="N8125" i="2"/>
  <c r="N8126" i="2"/>
  <c r="N8127" i="2"/>
  <c r="N8128" i="2"/>
  <c r="N8129" i="2"/>
  <c r="N8130" i="2"/>
  <c r="N8131" i="2"/>
  <c r="N8132" i="2"/>
  <c r="N8133" i="2"/>
  <c r="N8134" i="2"/>
  <c r="N8135" i="2"/>
  <c r="N8136" i="2"/>
  <c r="N8137" i="2"/>
  <c r="N8138" i="2"/>
  <c r="N8139" i="2"/>
  <c r="N8140" i="2"/>
  <c r="N8141" i="2"/>
  <c r="N8142" i="2"/>
  <c r="N8143" i="2"/>
  <c r="N8144" i="2"/>
  <c r="N8145" i="2"/>
  <c r="N8146" i="2"/>
  <c r="N8147" i="2"/>
  <c r="N8148" i="2"/>
  <c r="N8149" i="2"/>
  <c r="N8150" i="2"/>
  <c r="N8151" i="2"/>
  <c r="N8152" i="2"/>
  <c r="N8153" i="2"/>
  <c r="N8154" i="2"/>
  <c r="N8155" i="2"/>
  <c r="N8156" i="2"/>
  <c r="N8157" i="2"/>
  <c r="N8158" i="2"/>
  <c r="N8159" i="2"/>
  <c r="N8160" i="2"/>
  <c r="N8161" i="2"/>
  <c r="N8162" i="2"/>
  <c r="N8163" i="2"/>
  <c r="N8164" i="2"/>
  <c r="N8165" i="2"/>
  <c r="N8166" i="2"/>
  <c r="N8167" i="2"/>
  <c r="N8168" i="2"/>
  <c r="N8169" i="2"/>
  <c r="N8170" i="2"/>
  <c r="N8171" i="2"/>
  <c r="N8172" i="2"/>
  <c r="N8173" i="2"/>
  <c r="N8174" i="2"/>
  <c r="N8175" i="2"/>
  <c r="N8176" i="2"/>
  <c r="N8177" i="2"/>
  <c r="N8178" i="2"/>
  <c r="N8179" i="2"/>
  <c r="N8180" i="2"/>
  <c r="N8181" i="2"/>
  <c r="N8182" i="2"/>
  <c r="N8183" i="2"/>
  <c r="N8184" i="2"/>
  <c r="N8185" i="2"/>
  <c r="N8186" i="2"/>
  <c r="N8187" i="2"/>
  <c r="N8188" i="2"/>
  <c r="N8189" i="2"/>
  <c r="N8190" i="2"/>
  <c r="N8191" i="2"/>
  <c r="N8192" i="2"/>
  <c r="N8193" i="2"/>
  <c r="N8194" i="2"/>
  <c r="N8195" i="2"/>
  <c r="N8196" i="2"/>
  <c r="N8197" i="2"/>
  <c r="N8198" i="2"/>
  <c r="N8199" i="2"/>
  <c r="N8200" i="2"/>
  <c r="N8201" i="2"/>
  <c r="N8202" i="2"/>
  <c r="N8203" i="2"/>
  <c r="N8204" i="2"/>
  <c r="N8205" i="2"/>
  <c r="N8206" i="2"/>
  <c r="N8207" i="2"/>
  <c r="N8208" i="2"/>
  <c r="N8209" i="2"/>
  <c r="N8210" i="2"/>
  <c r="N8211" i="2"/>
  <c r="N8212" i="2"/>
  <c r="N8213" i="2"/>
  <c r="N8214" i="2"/>
  <c r="N8215" i="2"/>
  <c r="N8216" i="2"/>
  <c r="N8217" i="2"/>
  <c r="N8218" i="2"/>
  <c r="N8219" i="2"/>
  <c r="N8220" i="2"/>
  <c r="N8221" i="2"/>
  <c r="N8222" i="2"/>
  <c r="N8223" i="2"/>
  <c r="N8224" i="2"/>
  <c r="N8225" i="2"/>
  <c r="N8226" i="2"/>
  <c r="N8227" i="2"/>
  <c r="N8228" i="2"/>
  <c r="N8229" i="2"/>
  <c r="N8230" i="2"/>
  <c r="N8231" i="2"/>
  <c r="N8232" i="2"/>
  <c r="N8233" i="2"/>
  <c r="N8234" i="2"/>
  <c r="N8235" i="2"/>
  <c r="N8236" i="2"/>
  <c r="N8237" i="2"/>
  <c r="N8238" i="2"/>
  <c r="N8239" i="2"/>
  <c r="N8240" i="2"/>
  <c r="N8241" i="2"/>
  <c r="N8242" i="2"/>
  <c r="N8243" i="2"/>
  <c r="N8244" i="2"/>
  <c r="N8245" i="2"/>
  <c r="N8246" i="2"/>
  <c r="N8247" i="2"/>
  <c r="N8248" i="2"/>
  <c r="N8249" i="2"/>
  <c r="N8250" i="2"/>
  <c r="N8251" i="2"/>
  <c r="N8252" i="2"/>
  <c r="N8253" i="2"/>
  <c r="N8254" i="2"/>
  <c r="N8255" i="2"/>
  <c r="N8256" i="2"/>
  <c r="N8257" i="2"/>
  <c r="N8258" i="2"/>
  <c r="N8259" i="2"/>
  <c r="N8260" i="2"/>
  <c r="N8261" i="2"/>
  <c r="N8262" i="2"/>
  <c r="N8263" i="2"/>
  <c r="N8264" i="2"/>
  <c r="N8265" i="2"/>
  <c r="N8266" i="2"/>
  <c r="N8267" i="2"/>
  <c r="N8268" i="2"/>
  <c r="N8269" i="2"/>
  <c r="N8270" i="2"/>
  <c r="N8271" i="2"/>
  <c r="N8272" i="2"/>
  <c r="N8273" i="2"/>
  <c r="N8274" i="2"/>
  <c r="N8275" i="2"/>
  <c r="N8276" i="2"/>
  <c r="N8277" i="2"/>
  <c r="N8278" i="2"/>
  <c r="N8279" i="2"/>
  <c r="N8280" i="2"/>
  <c r="N8281" i="2"/>
  <c r="N8282" i="2"/>
  <c r="N8283" i="2"/>
  <c r="N8284" i="2"/>
  <c r="N8285" i="2"/>
  <c r="N8286" i="2"/>
  <c r="N8287" i="2"/>
  <c r="N8288" i="2"/>
  <c r="N8289" i="2"/>
  <c r="N8290" i="2"/>
  <c r="N8291" i="2"/>
  <c r="N8292" i="2"/>
  <c r="N8293" i="2"/>
  <c r="N8294" i="2"/>
  <c r="N8295" i="2"/>
  <c r="N8296" i="2"/>
  <c r="N8297" i="2"/>
  <c r="N8298" i="2"/>
  <c r="N8299" i="2"/>
  <c r="N8300" i="2"/>
  <c r="N8301" i="2"/>
  <c r="N8302" i="2"/>
  <c r="N8303" i="2"/>
  <c r="N8304" i="2"/>
  <c r="N8305" i="2"/>
  <c r="N8306" i="2"/>
  <c r="N8307" i="2"/>
  <c r="N8308" i="2"/>
  <c r="N8309" i="2"/>
  <c r="N8310" i="2"/>
  <c r="N8311" i="2"/>
  <c r="N8312" i="2"/>
  <c r="N8313" i="2"/>
  <c r="N8314" i="2"/>
  <c r="N8315" i="2"/>
  <c r="N8316" i="2"/>
  <c r="N8317" i="2"/>
  <c r="N8318" i="2"/>
  <c r="N8319" i="2"/>
  <c r="N8320" i="2"/>
  <c r="N8321" i="2"/>
  <c r="N8322" i="2"/>
  <c r="N8323" i="2"/>
  <c r="N8324" i="2"/>
  <c r="N8325" i="2"/>
  <c r="N8326" i="2"/>
  <c r="N8327" i="2"/>
  <c r="N8328" i="2"/>
  <c r="N8329" i="2"/>
  <c r="N8330" i="2"/>
  <c r="N8331" i="2"/>
  <c r="N8332" i="2"/>
  <c r="N8333" i="2"/>
  <c r="N8334" i="2"/>
  <c r="N8335" i="2"/>
  <c r="N8336" i="2"/>
  <c r="N8337" i="2"/>
  <c r="N8338" i="2"/>
  <c r="N8339" i="2"/>
  <c r="N8340" i="2"/>
  <c r="N8341" i="2"/>
  <c r="N8342" i="2"/>
  <c r="N8343" i="2"/>
  <c r="N8344" i="2"/>
  <c r="N8345" i="2"/>
  <c r="N8346" i="2"/>
  <c r="N8347" i="2"/>
  <c r="N8348" i="2"/>
  <c r="N8349" i="2"/>
  <c r="N8350" i="2"/>
  <c r="N8351" i="2"/>
  <c r="N8352" i="2"/>
  <c r="N8353" i="2"/>
  <c r="N8354" i="2"/>
  <c r="N8355" i="2"/>
  <c r="N8356" i="2"/>
  <c r="N8357" i="2"/>
  <c r="N8358" i="2"/>
  <c r="N8359" i="2"/>
  <c r="N8360" i="2"/>
  <c r="N8361" i="2"/>
  <c r="N8362" i="2"/>
  <c r="N8363" i="2"/>
  <c r="N8364" i="2"/>
  <c r="N8365" i="2"/>
  <c r="N8366" i="2"/>
  <c r="N8367" i="2"/>
  <c r="N8368" i="2"/>
  <c r="N8369" i="2"/>
  <c r="N8370" i="2"/>
  <c r="N8371" i="2"/>
  <c r="N8372" i="2"/>
  <c r="N8373" i="2"/>
  <c r="N8374" i="2"/>
  <c r="N8375" i="2"/>
  <c r="N8376" i="2"/>
  <c r="N8377" i="2"/>
  <c r="N8378" i="2"/>
  <c r="N8379" i="2"/>
  <c r="N8380" i="2"/>
  <c r="N8381" i="2"/>
  <c r="N8382" i="2"/>
  <c r="N8383" i="2"/>
  <c r="N8384" i="2"/>
  <c r="N8385" i="2"/>
  <c r="N8386" i="2"/>
  <c r="N8387" i="2"/>
  <c r="N8388" i="2"/>
  <c r="N8389" i="2"/>
  <c r="N8390" i="2"/>
  <c r="N8391" i="2"/>
  <c r="N8392" i="2"/>
  <c r="N8393" i="2"/>
  <c r="N8394" i="2"/>
  <c r="N8395" i="2"/>
  <c r="N8396" i="2"/>
  <c r="N8397" i="2"/>
  <c r="N8398" i="2"/>
  <c r="N8399" i="2"/>
  <c r="N8400" i="2"/>
  <c r="N8401" i="2"/>
  <c r="N8402" i="2"/>
  <c r="N8403" i="2"/>
  <c r="N8404" i="2"/>
  <c r="N8405" i="2"/>
  <c r="N8406" i="2"/>
  <c r="N8407" i="2"/>
  <c r="N8408" i="2"/>
  <c r="N8409" i="2"/>
  <c r="N8410" i="2"/>
  <c r="N8411" i="2"/>
  <c r="N8412" i="2"/>
  <c r="N8413" i="2"/>
  <c r="N8414" i="2"/>
  <c r="N8415" i="2"/>
  <c r="N8416" i="2"/>
  <c r="N8417" i="2"/>
  <c r="N8418" i="2"/>
  <c r="N8419" i="2"/>
  <c r="N8420" i="2"/>
  <c r="N8421" i="2"/>
  <c r="N8422" i="2"/>
  <c r="N8423" i="2"/>
  <c r="N8424" i="2"/>
  <c r="N8425" i="2"/>
  <c r="N8426" i="2"/>
  <c r="N8427" i="2"/>
  <c r="N8428" i="2"/>
  <c r="N8429" i="2"/>
  <c r="N8430" i="2"/>
  <c r="N8431" i="2"/>
  <c r="N8432" i="2"/>
  <c r="N8433" i="2"/>
  <c r="N8434" i="2"/>
  <c r="N8435" i="2"/>
  <c r="N8436" i="2"/>
  <c r="N8437" i="2"/>
  <c r="N8438" i="2"/>
  <c r="N8439" i="2"/>
  <c r="N8440" i="2"/>
  <c r="N8441" i="2"/>
  <c r="N8442" i="2"/>
  <c r="N8443" i="2"/>
  <c r="N8444" i="2"/>
  <c r="N8445" i="2"/>
  <c r="N8446" i="2"/>
  <c r="N8447" i="2"/>
  <c r="N8448" i="2"/>
  <c r="N8449" i="2"/>
  <c r="N8450" i="2"/>
  <c r="N8451" i="2"/>
  <c r="N8452" i="2"/>
  <c r="N8453" i="2"/>
  <c r="N8454" i="2"/>
  <c r="N8455" i="2"/>
  <c r="N8456" i="2"/>
  <c r="N8457" i="2"/>
  <c r="N8458" i="2"/>
  <c r="N8459" i="2"/>
  <c r="N8460" i="2"/>
  <c r="N8461" i="2"/>
  <c r="N8462" i="2"/>
  <c r="N8463" i="2"/>
  <c r="N8464" i="2"/>
  <c r="N8465" i="2"/>
  <c r="N8466" i="2"/>
  <c r="N8467" i="2"/>
  <c r="N8468" i="2"/>
  <c r="N8469" i="2"/>
  <c r="N8470" i="2"/>
  <c r="N8471" i="2"/>
  <c r="N8472" i="2"/>
  <c r="N8473" i="2"/>
  <c r="N8474" i="2"/>
  <c r="N8475" i="2"/>
  <c r="N8476" i="2"/>
  <c r="N8477" i="2"/>
  <c r="N8478" i="2"/>
  <c r="N8479" i="2"/>
  <c r="N8480" i="2"/>
  <c r="N8481" i="2"/>
  <c r="N8482" i="2"/>
  <c r="N8483" i="2"/>
  <c r="N8484" i="2"/>
  <c r="N8485" i="2"/>
  <c r="N8486" i="2"/>
  <c r="N8487" i="2"/>
  <c r="N8488" i="2"/>
  <c r="N8489" i="2"/>
  <c r="N8490" i="2"/>
  <c r="N8491" i="2"/>
  <c r="N8492" i="2"/>
  <c r="N8493" i="2"/>
  <c r="N8494" i="2"/>
  <c r="N8495" i="2"/>
  <c r="N8496" i="2"/>
  <c r="N8497" i="2"/>
  <c r="N8498" i="2"/>
  <c r="N8499" i="2"/>
  <c r="N8500" i="2"/>
  <c r="N8501" i="2"/>
  <c r="N8502" i="2"/>
  <c r="N8503" i="2"/>
  <c r="N8504" i="2"/>
  <c r="N8505" i="2"/>
  <c r="N8506" i="2"/>
  <c r="N8507" i="2"/>
  <c r="N8508" i="2"/>
  <c r="N8509" i="2"/>
  <c r="N8510" i="2"/>
  <c r="N8511" i="2"/>
  <c r="N8512" i="2"/>
  <c r="N8513" i="2"/>
  <c r="N8514" i="2"/>
  <c r="N8515" i="2"/>
  <c r="N8516" i="2"/>
  <c r="N8517" i="2"/>
  <c r="N8518" i="2"/>
  <c r="N8519" i="2"/>
  <c r="N8520" i="2"/>
  <c r="N8521" i="2"/>
  <c r="N8522" i="2"/>
  <c r="N8523" i="2"/>
  <c r="N8524" i="2"/>
  <c r="N8525" i="2"/>
  <c r="N8526" i="2"/>
  <c r="N8527" i="2"/>
  <c r="N8528" i="2"/>
  <c r="N8529" i="2"/>
  <c r="N8530" i="2"/>
  <c r="N8531" i="2"/>
  <c r="N8532" i="2"/>
  <c r="N8533" i="2"/>
  <c r="N8534" i="2"/>
  <c r="N8535" i="2"/>
  <c r="N8536" i="2"/>
  <c r="N8537" i="2"/>
  <c r="N8538" i="2"/>
  <c r="N8539" i="2"/>
  <c r="N8540" i="2"/>
  <c r="N8541" i="2"/>
  <c r="N8542" i="2"/>
  <c r="N8543" i="2"/>
  <c r="N8544" i="2"/>
  <c r="N8545" i="2"/>
  <c r="N8546" i="2"/>
  <c r="N8547" i="2"/>
  <c r="N8548" i="2"/>
  <c r="N8549" i="2"/>
  <c r="N8550" i="2"/>
  <c r="N8551" i="2"/>
  <c r="N8552" i="2"/>
  <c r="N8553" i="2"/>
  <c r="N8554" i="2"/>
  <c r="N8555" i="2"/>
  <c r="N8556" i="2"/>
  <c r="N8557" i="2"/>
  <c r="N8558" i="2"/>
  <c r="N8559" i="2"/>
  <c r="N8560" i="2"/>
  <c r="N8561" i="2"/>
  <c r="N8562" i="2"/>
  <c r="N8563" i="2"/>
  <c r="N8564" i="2"/>
  <c r="N8565" i="2"/>
  <c r="N8566" i="2"/>
  <c r="N8567" i="2"/>
  <c r="N8568" i="2"/>
  <c r="N8569" i="2"/>
  <c r="N8570" i="2"/>
  <c r="N8571" i="2"/>
  <c r="N8572" i="2"/>
  <c r="N8573" i="2"/>
  <c r="N8574" i="2"/>
  <c r="N8575" i="2"/>
  <c r="N8576" i="2"/>
  <c r="N8577" i="2"/>
  <c r="N8578" i="2"/>
  <c r="N8579" i="2"/>
  <c r="N8580" i="2"/>
  <c r="N8581" i="2"/>
  <c r="N8582" i="2"/>
  <c r="N8583" i="2"/>
  <c r="N8584" i="2"/>
  <c r="N8585" i="2"/>
  <c r="N8586" i="2"/>
  <c r="N8587" i="2"/>
  <c r="N8588" i="2"/>
  <c r="N8589" i="2"/>
  <c r="N8590" i="2"/>
  <c r="N8591" i="2"/>
  <c r="N8592" i="2"/>
  <c r="N8593" i="2"/>
  <c r="N8594" i="2"/>
  <c r="N8595" i="2"/>
  <c r="N8596" i="2"/>
  <c r="N8597" i="2"/>
  <c r="N8598" i="2"/>
  <c r="N8599" i="2"/>
  <c r="N8600" i="2"/>
  <c r="N8601" i="2"/>
  <c r="N8602" i="2"/>
  <c r="N8603" i="2"/>
  <c r="N8604" i="2"/>
  <c r="N8605" i="2"/>
  <c r="N8606" i="2"/>
  <c r="N8607" i="2"/>
  <c r="N8608" i="2"/>
  <c r="N8609" i="2"/>
  <c r="N8610" i="2"/>
  <c r="N8611" i="2"/>
  <c r="N8612" i="2"/>
  <c r="N8613" i="2"/>
  <c r="N8614" i="2"/>
  <c r="N8615" i="2"/>
  <c r="N8616" i="2"/>
  <c r="N8617" i="2"/>
  <c r="N8618" i="2"/>
  <c r="N8619" i="2"/>
  <c r="N8620" i="2"/>
  <c r="N8621" i="2"/>
  <c r="N8622" i="2"/>
  <c r="N8623" i="2"/>
  <c r="N8624" i="2"/>
  <c r="N8625" i="2"/>
  <c r="N8626" i="2"/>
  <c r="N8627" i="2"/>
  <c r="N8628" i="2"/>
  <c r="N8629" i="2"/>
  <c r="N8630" i="2"/>
  <c r="N8631" i="2"/>
  <c r="N8632" i="2"/>
  <c r="N8633" i="2"/>
  <c r="N8634" i="2"/>
  <c r="N8635" i="2"/>
  <c r="N8636" i="2"/>
  <c r="N8637" i="2"/>
  <c r="N8638" i="2"/>
  <c r="N8639" i="2"/>
  <c r="N8640" i="2"/>
  <c r="N8641" i="2"/>
  <c r="N8642" i="2"/>
  <c r="N8643" i="2"/>
  <c r="N8644" i="2"/>
  <c r="N8645" i="2"/>
  <c r="N8646" i="2"/>
  <c r="N8647" i="2"/>
  <c r="N8648" i="2"/>
  <c r="N8649" i="2"/>
  <c r="N8650" i="2"/>
  <c r="N8651" i="2"/>
  <c r="N8652" i="2"/>
  <c r="N8653" i="2"/>
  <c r="N8654" i="2"/>
  <c r="N8655" i="2"/>
  <c r="N8656" i="2"/>
  <c r="N8657" i="2"/>
  <c r="N8658" i="2"/>
  <c r="N8659" i="2"/>
  <c r="N8660" i="2"/>
  <c r="N8661" i="2"/>
  <c r="N8662" i="2"/>
  <c r="N8663" i="2"/>
  <c r="N8664" i="2"/>
  <c r="N8665" i="2"/>
  <c r="N8666" i="2"/>
  <c r="N8667" i="2"/>
  <c r="N8668" i="2"/>
  <c r="N8669" i="2"/>
  <c r="N8670" i="2"/>
  <c r="N8671" i="2"/>
  <c r="N8672" i="2"/>
  <c r="N8673" i="2"/>
  <c r="N8674" i="2"/>
  <c r="N8675" i="2"/>
  <c r="N8676" i="2"/>
  <c r="N8677" i="2"/>
  <c r="N8678" i="2"/>
  <c r="N8679" i="2"/>
  <c r="N8680" i="2"/>
  <c r="N8681" i="2"/>
  <c r="N8682" i="2"/>
  <c r="N8683" i="2"/>
  <c r="N8684" i="2"/>
  <c r="N8685" i="2"/>
  <c r="N8686" i="2"/>
  <c r="N8687" i="2"/>
  <c r="N8688" i="2"/>
  <c r="N8689" i="2"/>
  <c r="N8690" i="2"/>
  <c r="N8691" i="2"/>
  <c r="N8692" i="2"/>
  <c r="N8693" i="2"/>
  <c r="N8694" i="2"/>
  <c r="N8695" i="2"/>
  <c r="N8696" i="2"/>
  <c r="N8697" i="2"/>
  <c r="N8698" i="2"/>
  <c r="N8699" i="2"/>
  <c r="N8700" i="2"/>
  <c r="N8701" i="2"/>
  <c r="N8702" i="2"/>
  <c r="N8703" i="2"/>
  <c r="N8704" i="2"/>
  <c r="N8705" i="2"/>
  <c r="N8706" i="2"/>
  <c r="N8707" i="2"/>
  <c r="N8708" i="2"/>
  <c r="N8709" i="2"/>
  <c r="N8710" i="2"/>
  <c r="N8711" i="2"/>
  <c r="N8712" i="2"/>
  <c r="N8713" i="2"/>
  <c r="N8714" i="2"/>
  <c r="N8715" i="2"/>
  <c r="N8716" i="2"/>
  <c r="N8717" i="2"/>
  <c r="N8718" i="2"/>
  <c r="N8719" i="2"/>
  <c r="N8720" i="2"/>
  <c r="N8721" i="2"/>
  <c r="N8722" i="2"/>
  <c r="N8723" i="2"/>
  <c r="N8724" i="2"/>
  <c r="N8725" i="2"/>
  <c r="N8726" i="2"/>
  <c r="N8727" i="2"/>
  <c r="N8728" i="2"/>
  <c r="N8729" i="2"/>
  <c r="N8730" i="2"/>
  <c r="N8731" i="2"/>
  <c r="N8732" i="2"/>
  <c r="N8733" i="2"/>
  <c r="N8734" i="2"/>
  <c r="N8735" i="2"/>
  <c r="N8736" i="2"/>
  <c r="N8737" i="2"/>
  <c r="N8738" i="2"/>
  <c r="N8739" i="2"/>
  <c r="N8740" i="2"/>
  <c r="N8741" i="2"/>
  <c r="N8742" i="2"/>
  <c r="N8743" i="2"/>
  <c r="N8744" i="2"/>
  <c r="N8745" i="2"/>
  <c r="N8746" i="2"/>
  <c r="N8747" i="2"/>
  <c r="N8748" i="2"/>
  <c r="N8749" i="2"/>
  <c r="N8750" i="2"/>
  <c r="N8751" i="2"/>
  <c r="N8752" i="2"/>
  <c r="N8753" i="2"/>
  <c r="N8754" i="2"/>
  <c r="N8755" i="2"/>
  <c r="N8756" i="2"/>
  <c r="N8757" i="2"/>
  <c r="N8758" i="2"/>
  <c r="N8759" i="2"/>
  <c r="N8760" i="2"/>
  <c r="N8761" i="2"/>
  <c r="N8762" i="2"/>
  <c r="N8763" i="2"/>
  <c r="N8764" i="2"/>
  <c r="N8765" i="2"/>
  <c r="N8766" i="2"/>
  <c r="N8767" i="2"/>
  <c r="N8768" i="2"/>
  <c r="N8769" i="2"/>
  <c r="N8770" i="2"/>
  <c r="N8771" i="2"/>
  <c r="N8772" i="2"/>
  <c r="N8773" i="2"/>
  <c r="N8774" i="2"/>
  <c r="N8775" i="2"/>
  <c r="N8776" i="2"/>
  <c r="N8777" i="2"/>
  <c r="N8778" i="2"/>
  <c r="N8779" i="2"/>
  <c r="N8780" i="2"/>
  <c r="N8781" i="2"/>
  <c r="N8782" i="2"/>
  <c r="N8783" i="2"/>
  <c r="N8784" i="2"/>
  <c r="N8785" i="2"/>
  <c r="N8786" i="2"/>
  <c r="N8787" i="2"/>
  <c r="N8788" i="2"/>
  <c r="N8789" i="2"/>
  <c r="N8790" i="2"/>
  <c r="N8791" i="2"/>
  <c r="N8792" i="2"/>
  <c r="N8793" i="2"/>
  <c r="N8794" i="2"/>
  <c r="N8795" i="2"/>
  <c r="N8796" i="2"/>
  <c r="N8797" i="2"/>
  <c r="N8798" i="2"/>
  <c r="N8799" i="2"/>
  <c r="N8800" i="2"/>
  <c r="N8801" i="2"/>
  <c r="N8802" i="2"/>
  <c r="N8803" i="2"/>
  <c r="N8804" i="2"/>
  <c r="N8805" i="2"/>
  <c r="N8806" i="2"/>
  <c r="N8807" i="2"/>
  <c r="N8808" i="2"/>
  <c r="N8809" i="2"/>
  <c r="N8810" i="2"/>
  <c r="N8811" i="2"/>
  <c r="N8812" i="2"/>
  <c r="N8813" i="2"/>
  <c r="N8814" i="2"/>
  <c r="N8815" i="2"/>
  <c r="N8816" i="2"/>
  <c r="N8817" i="2"/>
  <c r="N8818" i="2"/>
  <c r="N8819" i="2"/>
  <c r="N8820" i="2"/>
  <c r="N8821" i="2"/>
  <c r="N8822" i="2"/>
  <c r="N8823" i="2"/>
  <c r="N8824" i="2"/>
  <c r="N8825" i="2"/>
  <c r="N8826" i="2"/>
  <c r="N8827" i="2"/>
  <c r="N8828" i="2"/>
  <c r="N8829" i="2"/>
  <c r="N8830" i="2"/>
  <c r="N8831" i="2"/>
  <c r="N8832" i="2"/>
  <c r="N8833" i="2"/>
  <c r="N8834" i="2"/>
  <c r="N8835" i="2"/>
  <c r="N8836" i="2"/>
  <c r="N8837" i="2"/>
  <c r="N8838" i="2"/>
  <c r="N8839" i="2"/>
  <c r="N8840" i="2"/>
  <c r="N8841" i="2"/>
  <c r="N8842" i="2"/>
  <c r="N8843" i="2"/>
  <c r="N8844" i="2"/>
  <c r="N8845" i="2"/>
  <c r="N8846" i="2"/>
  <c r="N8847" i="2"/>
  <c r="N8848" i="2"/>
  <c r="N8849" i="2"/>
  <c r="N8850" i="2"/>
  <c r="N8851" i="2"/>
  <c r="N8852" i="2"/>
  <c r="N8853" i="2"/>
  <c r="N8854" i="2"/>
  <c r="N8855" i="2"/>
  <c r="N8856" i="2"/>
  <c r="N8857" i="2"/>
  <c r="N8858" i="2"/>
  <c r="N8859" i="2"/>
  <c r="N8860" i="2"/>
  <c r="N8861" i="2"/>
  <c r="N8862" i="2"/>
  <c r="N8863" i="2"/>
  <c r="N8864" i="2"/>
  <c r="N8865" i="2"/>
  <c r="N8866" i="2"/>
  <c r="N8867" i="2"/>
  <c r="N8868" i="2"/>
  <c r="N8869" i="2"/>
  <c r="N8870" i="2"/>
  <c r="N8871" i="2"/>
  <c r="N8872" i="2"/>
  <c r="N8873" i="2"/>
  <c r="N8874" i="2"/>
  <c r="N8875" i="2"/>
  <c r="N8876" i="2"/>
  <c r="N8877" i="2"/>
  <c r="N8878" i="2"/>
  <c r="N8879" i="2"/>
  <c r="N8880" i="2"/>
  <c r="N8881" i="2"/>
  <c r="N8882" i="2"/>
  <c r="N8883" i="2"/>
  <c r="N8884" i="2"/>
  <c r="N8885" i="2"/>
  <c r="N8886" i="2"/>
  <c r="N8887" i="2"/>
  <c r="N8888" i="2"/>
  <c r="N8889" i="2"/>
  <c r="N8890" i="2"/>
  <c r="N8891" i="2"/>
  <c r="N8892" i="2"/>
  <c r="N8893" i="2"/>
  <c r="N8894" i="2"/>
  <c r="N8895" i="2"/>
  <c r="N8896" i="2"/>
  <c r="N8897" i="2"/>
  <c r="N8898" i="2"/>
  <c r="N8899" i="2"/>
  <c r="N8900" i="2"/>
  <c r="N8901" i="2"/>
  <c r="N8902" i="2"/>
  <c r="N8903" i="2"/>
  <c r="N8904" i="2"/>
  <c r="N8905" i="2"/>
  <c r="N8906" i="2"/>
  <c r="N8907" i="2"/>
  <c r="N8908" i="2"/>
  <c r="N8909" i="2"/>
  <c r="N8910" i="2"/>
  <c r="N8911" i="2"/>
  <c r="N8912" i="2"/>
  <c r="N8913" i="2"/>
  <c r="N8914" i="2"/>
  <c r="N8915" i="2"/>
  <c r="N8916" i="2"/>
  <c r="N8917" i="2"/>
  <c r="N8918" i="2"/>
  <c r="N8919" i="2"/>
  <c r="N8920" i="2"/>
  <c r="N8921" i="2"/>
  <c r="N8922" i="2"/>
  <c r="N8923" i="2"/>
  <c r="N8924" i="2"/>
  <c r="N8925" i="2"/>
  <c r="N8926" i="2"/>
  <c r="N8927" i="2"/>
  <c r="N8928" i="2"/>
  <c r="N8929" i="2"/>
  <c r="N8930" i="2"/>
  <c r="N8931" i="2"/>
  <c r="N8932" i="2"/>
  <c r="N8933" i="2"/>
  <c r="N8934" i="2"/>
  <c r="N8935" i="2"/>
  <c r="N8936" i="2"/>
  <c r="N8937" i="2"/>
  <c r="N8938" i="2"/>
  <c r="N8939" i="2"/>
  <c r="N8940" i="2"/>
  <c r="N8941" i="2"/>
  <c r="N8942" i="2"/>
  <c r="N8943" i="2"/>
  <c r="N8944" i="2"/>
  <c r="N8945" i="2"/>
  <c r="N8946" i="2"/>
  <c r="N8947" i="2"/>
  <c r="N8948" i="2"/>
  <c r="N8949" i="2"/>
  <c r="N8950" i="2"/>
  <c r="N8951" i="2"/>
  <c r="N8952" i="2"/>
  <c r="N8953" i="2"/>
  <c r="N8954" i="2"/>
  <c r="N8955" i="2"/>
  <c r="N8956" i="2"/>
  <c r="N8957" i="2"/>
  <c r="N8958" i="2"/>
  <c r="N8959" i="2"/>
  <c r="N8960" i="2"/>
  <c r="N8961" i="2"/>
  <c r="N8962" i="2"/>
  <c r="N8963" i="2"/>
  <c r="N8964" i="2"/>
  <c r="N8965" i="2"/>
  <c r="N8966" i="2"/>
  <c r="N8967" i="2"/>
  <c r="N8968" i="2"/>
  <c r="N8969" i="2"/>
  <c r="N8970" i="2"/>
  <c r="N8971" i="2"/>
  <c r="N8972" i="2"/>
  <c r="N8973" i="2"/>
  <c r="N8974" i="2"/>
  <c r="N8975" i="2"/>
  <c r="N8976" i="2"/>
  <c r="N8977" i="2"/>
  <c r="N8978" i="2"/>
  <c r="N8979" i="2"/>
  <c r="N8980" i="2"/>
  <c r="N8981" i="2"/>
  <c r="N8982" i="2"/>
  <c r="N8983" i="2"/>
  <c r="N8984" i="2"/>
  <c r="N8985" i="2"/>
  <c r="N8986" i="2"/>
  <c r="N8987" i="2"/>
  <c r="N8988" i="2"/>
  <c r="N8989" i="2"/>
  <c r="N8990" i="2"/>
  <c r="N8991" i="2"/>
  <c r="N8992" i="2"/>
  <c r="N8993" i="2"/>
  <c r="N8994" i="2"/>
  <c r="N8995" i="2"/>
  <c r="N8996" i="2"/>
  <c r="N8997" i="2"/>
  <c r="N8998" i="2"/>
  <c r="N8999" i="2"/>
  <c r="N9000" i="2"/>
  <c r="N9001" i="2"/>
  <c r="N9002" i="2"/>
  <c r="N9003" i="2"/>
  <c r="N9004" i="2"/>
  <c r="N9005" i="2"/>
  <c r="N9006" i="2"/>
  <c r="N9007" i="2"/>
  <c r="N9008" i="2"/>
  <c r="N9009" i="2"/>
  <c r="N9010" i="2"/>
  <c r="N9011" i="2"/>
  <c r="N9012" i="2"/>
  <c r="N9013" i="2"/>
  <c r="N9014" i="2"/>
  <c r="N9015" i="2"/>
  <c r="N9016" i="2"/>
  <c r="N9017" i="2"/>
  <c r="N9018" i="2"/>
  <c r="N9019" i="2"/>
  <c r="N9020" i="2"/>
  <c r="N9021" i="2"/>
  <c r="N9022" i="2"/>
  <c r="N9023" i="2"/>
  <c r="N9024" i="2"/>
  <c r="N9025" i="2"/>
  <c r="N9026" i="2"/>
  <c r="N9027" i="2"/>
  <c r="N9028" i="2"/>
  <c r="N9029" i="2"/>
  <c r="N9030" i="2"/>
  <c r="N9031" i="2"/>
  <c r="N9032" i="2"/>
  <c r="N9033" i="2"/>
  <c r="N9034" i="2"/>
  <c r="N9035" i="2"/>
  <c r="N9036" i="2"/>
  <c r="N9037" i="2"/>
  <c r="N9038" i="2"/>
  <c r="N9039" i="2"/>
  <c r="N9040" i="2"/>
  <c r="N9041" i="2"/>
  <c r="N9042" i="2"/>
  <c r="N9043" i="2"/>
  <c r="N9044" i="2"/>
  <c r="N9045" i="2"/>
  <c r="N9046" i="2"/>
  <c r="N9047" i="2"/>
  <c r="N9048" i="2"/>
  <c r="N9049" i="2"/>
  <c r="N9050" i="2"/>
  <c r="N9051" i="2"/>
  <c r="N9052" i="2"/>
  <c r="N9053" i="2"/>
  <c r="N9054" i="2"/>
  <c r="N9055" i="2"/>
  <c r="N9056" i="2"/>
  <c r="N9057" i="2"/>
  <c r="N9058" i="2"/>
  <c r="N9059" i="2"/>
  <c r="N9060" i="2"/>
  <c r="N9061" i="2"/>
  <c r="N9062" i="2"/>
  <c r="N9063" i="2"/>
  <c r="N9064" i="2"/>
  <c r="N9065" i="2"/>
  <c r="N9066" i="2"/>
  <c r="N9067" i="2"/>
  <c r="N9068" i="2"/>
  <c r="N9069" i="2"/>
  <c r="N9070" i="2"/>
  <c r="N9071" i="2"/>
  <c r="N9072" i="2"/>
  <c r="N9073" i="2"/>
  <c r="N9074" i="2"/>
  <c r="N9075" i="2"/>
  <c r="N9076" i="2"/>
  <c r="N9077" i="2"/>
  <c r="N9078" i="2"/>
  <c r="N9079" i="2"/>
  <c r="N9080" i="2"/>
  <c r="N9081" i="2"/>
  <c r="N9082" i="2"/>
  <c r="N9083" i="2"/>
  <c r="N9084" i="2"/>
  <c r="N9085" i="2"/>
  <c r="N9086" i="2"/>
  <c r="N9087" i="2"/>
  <c r="N9088" i="2"/>
  <c r="N9089" i="2"/>
  <c r="N9090" i="2"/>
  <c r="N9091" i="2"/>
  <c r="N9092" i="2"/>
  <c r="N9093" i="2"/>
  <c r="N9094" i="2"/>
  <c r="N9095" i="2"/>
  <c r="N9096" i="2"/>
  <c r="N9097" i="2"/>
  <c r="N9098" i="2"/>
  <c r="N9099" i="2"/>
  <c r="N9100" i="2"/>
  <c r="N9101" i="2"/>
  <c r="N9102" i="2"/>
  <c r="N9103" i="2"/>
  <c r="N9104" i="2"/>
  <c r="N9105" i="2"/>
  <c r="N9106" i="2"/>
  <c r="N9107" i="2"/>
  <c r="N9108" i="2"/>
  <c r="N9109" i="2"/>
  <c r="N9110" i="2"/>
  <c r="N9111" i="2"/>
  <c r="N9112" i="2"/>
  <c r="N9113" i="2"/>
  <c r="N9114" i="2"/>
  <c r="N9115" i="2"/>
  <c r="N9116" i="2"/>
  <c r="N9117" i="2"/>
  <c r="N9118" i="2"/>
  <c r="N9119" i="2"/>
  <c r="N9120" i="2"/>
  <c r="N9121" i="2"/>
  <c r="N9122" i="2"/>
  <c r="N9123" i="2"/>
  <c r="N9124" i="2"/>
  <c r="N9125" i="2"/>
  <c r="N9126" i="2"/>
  <c r="N9127" i="2"/>
  <c r="N9128" i="2"/>
  <c r="N9129" i="2"/>
  <c r="N9130" i="2"/>
  <c r="N9131" i="2"/>
  <c r="N9132" i="2"/>
  <c r="N9133" i="2"/>
  <c r="N9134" i="2"/>
  <c r="N9135" i="2"/>
  <c r="N9136" i="2"/>
  <c r="N9137" i="2"/>
  <c r="N9138" i="2"/>
  <c r="N9139" i="2"/>
  <c r="N9140" i="2"/>
  <c r="N9141" i="2"/>
  <c r="N9142" i="2"/>
  <c r="N9143" i="2"/>
  <c r="N9144" i="2"/>
  <c r="N9145" i="2"/>
  <c r="N9146" i="2"/>
  <c r="N9147" i="2"/>
  <c r="N9148" i="2"/>
  <c r="N9149" i="2"/>
  <c r="N9150" i="2"/>
  <c r="N9151" i="2"/>
  <c r="N9152" i="2"/>
  <c r="N9153" i="2"/>
  <c r="N9154" i="2"/>
  <c r="N9155" i="2"/>
  <c r="N9156" i="2"/>
  <c r="N9157" i="2"/>
  <c r="N9158" i="2"/>
  <c r="N9159" i="2"/>
  <c r="N9160" i="2"/>
  <c r="N9161" i="2"/>
  <c r="N9162" i="2"/>
  <c r="N9163" i="2"/>
  <c r="N9164" i="2"/>
  <c r="N9165" i="2"/>
  <c r="N9166" i="2"/>
  <c r="N9167" i="2"/>
  <c r="N9168" i="2"/>
  <c r="N9169" i="2"/>
  <c r="N9170" i="2"/>
  <c r="N9171" i="2"/>
  <c r="N9172" i="2"/>
  <c r="N9173" i="2"/>
  <c r="N9174" i="2"/>
  <c r="N9175" i="2"/>
  <c r="N9176" i="2"/>
  <c r="N9177" i="2"/>
  <c r="N9178" i="2"/>
  <c r="N9179" i="2"/>
  <c r="N9180" i="2"/>
  <c r="N9181" i="2"/>
  <c r="N9182" i="2"/>
  <c r="N9183" i="2"/>
  <c r="N9184" i="2"/>
  <c r="N9185" i="2"/>
  <c r="N9186" i="2"/>
  <c r="N9187" i="2"/>
  <c r="N9188" i="2"/>
  <c r="N9189" i="2"/>
  <c r="N9190" i="2"/>
  <c r="N9191" i="2"/>
  <c r="N9192" i="2"/>
  <c r="N9193" i="2"/>
  <c r="N9194" i="2"/>
  <c r="N9195" i="2"/>
  <c r="N9196" i="2"/>
  <c r="N9197" i="2"/>
  <c r="N9198" i="2"/>
  <c r="N9199" i="2"/>
  <c r="N9200" i="2"/>
  <c r="N9201" i="2"/>
  <c r="N9202" i="2"/>
  <c r="N9203" i="2"/>
  <c r="N9204" i="2"/>
  <c r="N9205" i="2"/>
  <c r="N9206" i="2"/>
  <c r="N9207" i="2"/>
  <c r="N9208" i="2"/>
  <c r="N9209" i="2"/>
  <c r="N9210" i="2"/>
  <c r="N9211" i="2"/>
  <c r="N9212" i="2"/>
  <c r="N9213" i="2"/>
  <c r="N9214" i="2"/>
  <c r="N9215" i="2"/>
  <c r="N9216" i="2"/>
  <c r="N9217" i="2"/>
  <c r="N9218" i="2"/>
  <c r="N9219" i="2"/>
  <c r="N9220" i="2"/>
  <c r="N9221" i="2"/>
  <c r="N9222" i="2"/>
  <c r="N9223" i="2"/>
  <c r="N9224" i="2"/>
  <c r="N9225" i="2"/>
  <c r="N9226" i="2"/>
  <c r="N9227" i="2"/>
  <c r="N9228" i="2"/>
  <c r="N9229" i="2"/>
  <c r="N9230" i="2"/>
  <c r="N9231" i="2"/>
  <c r="N9232" i="2"/>
  <c r="N9233" i="2"/>
  <c r="N9234" i="2"/>
  <c r="N9235" i="2"/>
  <c r="N9236" i="2"/>
  <c r="N9237" i="2"/>
  <c r="N9238" i="2"/>
  <c r="N9239" i="2"/>
  <c r="N9240" i="2"/>
  <c r="N9241" i="2"/>
  <c r="N9242" i="2"/>
  <c r="N9243" i="2"/>
  <c r="N9244" i="2"/>
  <c r="N9245" i="2"/>
  <c r="N9246" i="2"/>
  <c r="N9247" i="2"/>
  <c r="N9248" i="2"/>
  <c r="N9249" i="2"/>
  <c r="N9250" i="2"/>
  <c r="N9251" i="2"/>
  <c r="N9252" i="2"/>
  <c r="N9253" i="2"/>
  <c r="N9254" i="2"/>
  <c r="N9255" i="2"/>
  <c r="N9256" i="2"/>
  <c r="N9257" i="2"/>
  <c r="N9258" i="2"/>
  <c r="N9259" i="2"/>
  <c r="N9260" i="2"/>
  <c r="N9261" i="2"/>
  <c r="N9262" i="2"/>
  <c r="N9263" i="2"/>
  <c r="N9264" i="2"/>
  <c r="N9265" i="2"/>
  <c r="N9266" i="2"/>
  <c r="N9267" i="2"/>
  <c r="N9268" i="2"/>
  <c r="N9269" i="2"/>
  <c r="N9270" i="2"/>
  <c r="N9271" i="2"/>
  <c r="N9272" i="2"/>
  <c r="N9273" i="2"/>
  <c r="N9274" i="2"/>
  <c r="N9275" i="2"/>
  <c r="N9276" i="2"/>
  <c r="N9277" i="2"/>
  <c r="N9278" i="2"/>
  <c r="N9279" i="2"/>
  <c r="N9280" i="2"/>
  <c r="N9281" i="2"/>
  <c r="N9282" i="2"/>
  <c r="N9283" i="2"/>
  <c r="N9284" i="2"/>
  <c r="N9285" i="2"/>
  <c r="N9286" i="2"/>
  <c r="N9287" i="2"/>
  <c r="N9288" i="2"/>
  <c r="N9289" i="2"/>
  <c r="N9290" i="2"/>
  <c r="N9291" i="2"/>
  <c r="N9292" i="2"/>
  <c r="N9293" i="2"/>
  <c r="N9294" i="2"/>
  <c r="N9295" i="2"/>
  <c r="N9296" i="2"/>
  <c r="N9297" i="2"/>
  <c r="N9298" i="2"/>
  <c r="N9299" i="2"/>
  <c r="N9300" i="2"/>
  <c r="N9301" i="2"/>
  <c r="N9302" i="2"/>
  <c r="N9303" i="2"/>
  <c r="N9304" i="2"/>
  <c r="N9305" i="2"/>
  <c r="N9306" i="2"/>
  <c r="N9307" i="2"/>
  <c r="N9308" i="2"/>
  <c r="N9309" i="2"/>
  <c r="N9310" i="2"/>
  <c r="N9311" i="2"/>
  <c r="N9312" i="2"/>
  <c r="N9313" i="2"/>
  <c r="N9314" i="2"/>
  <c r="N9315" i="2"/>
  <c r="N9316" i="2"/>
  <c r="N9317" i="2"/>
  <c r="N9318" i="2"/>
  <c r="N9319" i="2"/>
  <c r="N9320" i="2"/>
  <c r="N9321" i="2"/>
  <c r="N9322" i="2"/>
  <c r="N9323" i="2"/>
  <c r="N9324" i="2"/>
  <c r="N9325" i="2"/>
  <c r="N9326" i="2"/>
  <c r="N9327" i="2"/>
  <c r="N9328" i="2"/>
  <c r="N9329" i="2"/>
  <c r="N9330" i="2"/>
  <c r="N9331" i="2"/>
  <c r="N9332" i="2"/>
  <c r="N9333" i="2"/>
  <c r="N9334" i="2"/>
  <c r="N9335" i="2"/>
  <c r="N9336" i="2"/>
  <c r="N9337" i="2"/>
  <c r="N9338" i="2"/>
  <c r="N9339" i="2"/>
  <c r="N9340" i="2"/>
  <c r="N9341" i="2"/>
  <c r="N9342" i="2"/>
  <c r="N9343" i="2"/>
  <c r="N9344" i="2"/>
  <c r="N9345" i="2"/>
  <c r="N9346" i="2"/>
  <c r="N9347" i="2"/>
  <c r="N9348" i="2"/>
  <c r="N9349" i="2"/>
  <c r="N9350" i="2"/>
  <c r="N9351" i="2"/>
  <c r="N9352" i="2"/>
  <c r="N9353" i="2"/>
  <c r="N9354" i="2"/>
  <c r="N9355" i="2"/>
  <c r="N9356" i="2"/>
  <c r="N9357" i="2"/>
  <c r="N9358" i="2"/>
  <c r="N9359" i="2"/>
  <c r="N9360" i="2"/>
  <c r="N9361" i="2"/>
  <c r="N9362" i="2"/>
  <c r="N9363" i="2"/>
  <c r="N9364" i="2"/>
  <c r="N9365" i="2"/>
  <c r="N9366" i="2"/>
  <c r="N9367" i="2"/>
  <c r="N9368" i="2"/>
  <c r="N9369" i="2"/>
  <c r="N9370" i="2"/>
  <c r="N9371" i="2"/>
  <c r="N9372" i="2"/>
  <c r="N9373" i="2"/>
  <c r="N9374" i="2"/>
  <c r="N9375" i="2"/>
  <c r="N9376" i="2"/>
  <c r="N9377" i="2"/>
  <c r="N9378" i="2"/>
  <c r="N9379" i="2"/>
  <c r="N9380" i="2"/>
  <c r="N9381" i="2"/>
  <c r="N9382" i="2"/>
  <c r="N9383" i="2"/>
  <c r="N9384" i="2"/>
  <c r="N9385" i="2"/>
  <c r="N9386" i="2"/>
  <c r="N9387" i="2"/>
  <c r="N9388" i="2"/>
  <c r="N9389" i="2"/>
  <c r="N9390" i="2"/>
  <c r="N9391" i="2"/>
  <c r="N9392" i="2"/>
  <c r="N9393" i="2"/>
  <c r="N9394" i="2"/>
  <c r="N9395" i="2"/>
  <c r="N9396" i="2"/>
  <c r="N9397" i="2"/>
  <c r="N9398" i="2"/>
  <c r="N9399" i="2"/>
  <c r="N9400" i="2"/>
  <c r="N9401" i="2"/>
  <c r="N9402" i="2"/>
  <c r="N9403" i="2"/>
  <c r="N9404" i="2"/>
  <c r="N9405" i="2"/>
  <c r="N9406" i="2"/>
  <c r="N9407" i="2"/>
  <c r="N9408" i="2"/>
  <c r="N9409" i="2"/>
  <c r="N9410" i="2"/>
  <c r="N9411" i="2"/>
  <c r="N9412" i="2"/>
  <c r="N9413" i="2"/>
  <c r="N9414" i="2"/>
  <c r="N9415" i="2"/>
  <c r="N9416" i="2"/>
  <c r="N9417" i="2"/>
  <c r="N9418" i="2"/>
  <c r="N9419" i="2"/>
  <c r="N9420" i="2"/>
  <c r="N9421" i="2"/>
  <c r="N9422" i="2"/>
  <c r="N9423" i="2"/>
  <c r="N9424" i="2"/>
  <c r="N9425" i="2"/>
  <c r="N9426" i="2"/>
  <c r="N9427" i="2"/>
  <c r="N9428" i="2"/>
  <c r="N9429" i="2"/>
  <c r="N9430" i="2"/>
  <c r="N9431" i="2"/>
  <c r="N9432" i="2"/>
  <c r="N9433" i="2"/>
  <c r="N9434" i="2"/>
  <c r="N9435" i="2"/>
  <c r="N9436" i="2"/>
  <c r="N9437" i="2"/>
  <c r="N9438" i="2"/>
  <c r="N9439" i="2"/>
  <c r="N9440" i="2"/>
  <c r="N9441" i="2"/>
  <c r="N9442" i="2"/>
  <c r="N9443" i="2"/>
  <c r="N9444" i="2"/>
  <c r="N9445" i="2"/>
  <c r="N9446" i="2"/>
  <c r="N9447" i="2"/>
  <c r="N9448" i="2"/>
  <c r="N9449" i="2"/>
  <c r="N9450" i="2"/>
  <c r="N9451" i="2"/>
  <c r="N9452" i="2"/>
  <c r="N9453" i="2"/>
  <c r="N9454" i="2"/>
  <c r="N9455" i="2"/>
  <c r="N9456" i="2"/>
  <c r="N9457" i="2"/>
  <c r="N9458" i="2"/>
  <c r="N9459" i="2"/>
  <c r="N9460" i="2"/>
  <c r="N9461" i="2"/>
  <c r="N9462" i="2"/>
  <c r="N9463" i="2"/>
  <c r="N9464" i="2"/>
  <c r="N9465" i="2"/>
  <c r="N9466" i="2"/>
  <c r="N9467" i="2"/>
  <c r="N9468" i="2"/>
  <c r="N9469" i="2"/>
  <c r="N9470" i="2"/>
  <c r="N9471" i="2"/>
  <c r="N9472" i="2"/>
  <c r="N9473" i="2"/>
  <c r="N9474" i="2"/>
  <c r="N9475" i="2"/>
  <c r="N9476" i="2"/>
  <c r="N9477" i="2"/>
  <c r="N9478" i="2"/>
  <c r="N9479" i="2"/>
  <c r="N9480" i="2"/>
  <c r="N9481" i="2"/>
  <c r="N9482" i="2"/>
  <c r="N9483" i="2"/>
  <c r="N9484" i="2"/>
  <c r="N9485" i="2"/>
  <c r="N9486" i="2"/>
  <c r="N9487" i="2"/>
  <c r="N9488" i="2"/>
  <c r="N9489" i="2"/>
  <c r="N9490" i="2"/>
  <c r="N9491" i="2"/>
  <c r="N9492" i="2"/>
  <c r="N9493" i="2"/>
  <c r="N9494" i="2"/>
  <c r="N9495" i="2"/>
  <c r="N9496" i="2"/>
  <c r="N9497" i="2"/>
  <c r="N9498" i="2"/>
  <c r="N9499" i="2"/>
  <c r="N9500" i="2"/>
  <c r="N9501" i="2"/>
  <c r="N9502" i="2"/>
  <c r="N9503" i="2"/>
  <c r="N9504" i="2"/>
  <c r="N9505" i="2"/>
  <c r="N9506" i="2"/>
  <c r="N9507" i="2"/>
  <c r="N9508" i="2"/>
  <c r="N9509" i="2"/>
  <c r="N9510" i="2"/>
  <c r="N9511" i="2"/>
  <c r="N9512" i="2"/>
  <c r="N9513" i="2"/>
  <c r="N9514" i="2"/>
  <c r="N9515" i="2"/>
  <c r="N9516" i="2"/>
  <c r="N9517" i="2"/>
  <c r="N9518" i="2"/>
  <c r="N9519" i="2"/>
  <c r="N9520" i="2"/>
  <c r="N9521" i="2"/>
  <c r="N9522" i="2"/>
  <c r="N9523" i="2"/>
  <c r="N9524" i="2"/>
  <c r="N9525" i="2"/>
  <c r="N9526" i="2"/>
  <c r="N9527" i="2"/>
  <c r="N9528" i="2"/>
  <c r="N9529" i="2"/>
  <c r="N9530" i="2"/>
  <c r="N9531" i="2"/>
  <c r="N9532" i="2"/>
  <c r="N9533" i="2"/>
  <c r="N9534" i="2"/>
  <c r="N9535" i="2"/>
  <c r="N9536" i="2"/>
  <c r="N9537" i="2"/>
  <c r="N9538" i="2"/>
  <c r="N9539" i="2"/>
  <c r="N9540" i="2"/>
  <c r="N9541" i="2"/>
  <c r="N9542" i="2"/>
  <c r="N9543" i="2"/>
  <c r="N9544" i="2"/>
  <c r="N9545" i="2"/>
  <c r="N9546" i="2"/>
  <c r="N9547" i="2"/>
  <c r="N9548" i="2"/>
  <c r="N9549" i="2"/>
  <c r="N9550" i="2"/>
  <c r="N9551" i="2"/>
  <c r="N9552" i="2"/>
  <c r="N9553" i="2"/>
  <c r="N9554" i="2"/>
  <c r="N9555" i="2"/>
  <c r="N9556" i="2"/>
  <c r="N9557" i="2"/>
  <c r="N9558" i="2"/>
  <c r="N9559" i="2"/>
  <c r="N9560" i="2"/>
  <c r="N9561" i="2"/>
  <c r="N9562" i="2"/>
  <c r="N9563" i="2"/>
  <c r="N9564" i="2"/>
  <c r="N9565" i="2"/>
  <c r="N9566" i="2"/>
  <c r="N9567" i="2"/>
  <c r="N9568" i="2"/>
  <c r="N9569" i="2"/>
  <c r="N9570" i="2"/>
  <c r="N9571" i="2"/>
  <c r="N9572" i="2"/>
  <c r="N9573" i="2"/>
  <c r="N9574" i="2"/>
  <c r="N9575" i="2"/>
  <c r="N9576" i="2"/>
  <c r="N9577" i="2"/>
  <c r="N9578" i="2"/>
  <c r="N9579" i="2"/>
  <c r="N9580" i="2"/>
  <c r="N9581" i="2"/>
  <c r="N9582" i="2"/>
  <c r="N9583" i="2"/>
  <c r="N9584" i="2"/>
  <c r="N9585" i="2"/>
  <c r="N9586" i="2"/>
  <c r="N9587" i="2"/>
  <c r="N9588" i="2"/>
  <c r="N9589" i="2"/>
  <c r="N9590" i="2"/>
  <c r="N9591" i="2"/>
  <c r="N9592" i="2"/>
  <c r="N9593" i="2"/>
  <c r="N9594" i="2"/>
  <c r="N9595" i="2"/>
  <c r="N9596" i="2"/>
  <c r="N9597" i="2"/>
  <c r="N9598" i="2"/>
  <c r="N9599" i="2"/>
  <c r="N9600" i="2"/>
  <c r="N9601" i="2"/>
  <c r="N9602" i="2"/>
  <c r="N9603" i="2"/>
  <c r="N9604" i="2"/>
  <c r="N9605" i="2"/>
  <c r="N9606" i="2"/>
  <c r="N9607" i="2"/>
  <c r="N9608" i="2"/>
  <c r="N9609" i="2"/>
  <c r="N9610" i="2"/>
  <c r="N9611" i="2"/>
  <c r="N9612" i="2"/>
  <c r="N9613" i="2"/>
  <c r="N9614" i="2"/>
  <c r="N9615" i="2"/>
  <c r="N9616" i="2"/>
  <c r="N9617" i="2"/>
  <c r="N9618" i="2"/>
  <c r="N9619" i="2"/>
  <c r="N9620" i="2"/>
  <c r="N9621" i="2"/>
  <c r="N9622" i="2"/>
  <c r="N9623" i="2"/>
  <c r="N9624" i="2"/>
  <c r="N9625" i="2"/>
  <c r="N9626" i="2"/>
  <c r="N9627" i="2"/>
  <c r="N9628" i="2"/>
  <c r="N9629" i="2"/>
  <c r="N9630" i="2"/>
  <c r="N9631" i="2"/>
  <c r="N9632" i="2"/>
  <c r="N9633" i="2"/>
  <c r="N9634" i="2"/>
  <c r="N9635" i="2"/>
  <c r="N9636" i="2"/>
  <c r="N9637" i="2"/>
  <c r="N9638" i="2"/>
  <c r="N9639" i="2"/>
  <c r="N9640" i="2"/>
  <c r="N9641" i="2"/>
  <c r="N9642" i="2"/>
  <c r="N9643" i="2"/>
  <c r="N9644" i="2"/>
  <c r="N9645" i="2"/>
  <c r="N9646" i="2"/>
  <c r="N9647" i="2"/>
  <c r="N9648" i="2"/>
  <c r="N9649" i="2"/>
  <c r="N9650" i="2"/>
  <c r="N9651" i="2"/>
  <c r="N9652" i="2"/>
  <c r="N9653" i="2"/>
  <c r="N9654" i="2"/>
  <c r="N9655" i="2"/>
  <c r="N9656" i="2"/>
  <c r="N9657" i="2"/>
  <c r="N9658" i="2"/>
  <c r="N9659" i="2"/>
  <c r="N9660" i="2"/>
  <c r="N9661" i="2"/>
  <c r="N9662" i="2"/>
  <c r="N9663" i="2"/>
  <c r="N9664" i="2"/>
  <c r="N9665" i="2"/>
  <c r="N9666" i="2"/>
  <c r="N9667" i="2"/>
  <c r="N9668" i="2"/>
  <c r="N9669" i="2"/>
  <c r="N9670" i="2"/>
  <c r="N9671" i="2"/>
  <c r="N9672" i="2"/>
  <c r="N9673" i="2"/>
  <c r="N9674" i="2"/>
  <c r="N9675" i="2"/>
  <c r="N9676" i="2"/>
  <c r="N9677" i="2"/>
  <c r="N9678" i="2"/>
  <c r="N9679" i="2"/>
  <c r="N9680" i="2"/>
  <c r="N9681" i="2"/>
  <c r="N9682" i="2"/>
  <c r="N9683" i="2"/>
  <c r="N9684" i="2"/>
  <c r="N9685" i="2"/>
  <c r="N9686" i="2"/>
  <c r="N9687" i="2"/>
  <c r="N9688" i="2"/>
  <c r="N9689" i="2"/>
  <c r="N9690" i="2"/>
  <c r="N9691" i="2"/>
  <c r="N9692" i="2"/>
  <c r="N9693" i="2"/>
  <c r="N9694" i="2"/>
  <c r="N9695" i="2"/>
  <c r="N9696" i="2"/>
  <c r="N9697" i="2"/>
  <c r="N9698" i="2"/>
  <c r="N9699" i="2"/>
  <c r="N9700" i="2"/>
  <c r="N9701" i="2"/>
  <c r="N9702" i="2"/>
  <c r="N9703" i="2"/>
  <c r="N9704" i="2"/>
  <c r="N9705" i="2"/>
  <c r="N9706" i="2"/>
  <c r="N9707" i="2"/>
  <c r="N9708" i="2"/>
  <c r="N9709" i="2"/>
  <c r="N9710" i="2"/>
  <c r="N9711" i="2"/>
  <c r="N9712" i="2"/>
  <c r="N9713" i="2"/>
  <c r="N9714" i="2"/>
  <c r="N9715" i="2"/>
  <c r="N9716" i="2"/>
  <c r="N9717" i="2"/>
  <c r="N9718" i="2"/>
  <c r="N9719" i="2"/>
  <c r="N9720" i="2"/>
  <c r="N9721" i="2"/>
  <c r="N9722" i="2"/>
  <c r="N9723" i="2"/>
  <c r="N9724" i="2"/>
  <c r="N9725" i="2"/>
  <c r="N9726" i="2"/>
  <c r="N9727" i="2"/>
  <c r="N9728" i="2"/>
  <c r="N9729" i="2"/>
  <c r="N9730" i="2"/>
  <c r="N9731" i="2"/>
  <c r="N9732" i="2"/>
  <c r="N9733" i="2"/>
  <c r="N9734" i="2"/>
  <c r="N9735" i="2"/>
  <c r="N9736" i="2"/>
  <c r="N9737" i="2"/>
  <c r="N9738" i="2"/>
  <c r="N9739" i="2"/>
  <c r="N9740" i="2"/>
  <c r="N9741" i="2"/>
  <c r="N9742" i="2"/>
  <c r="N9743" i="2"/>
  <c r="N9744" i="2"/>
  <c r="N9745" i="2"/>
  <c r="N9746" i="2"/>
  <c r="N9747" i="2"/>
  <c r="N9748" i="2"/>
  <c r="N9749" i="2"/>
  <c r="N9750" i="2"/>
  <c r="N9751" i="2"/>
  <c r="N9752" i="2"/>
  <c r="N9753" i="2"/>
  <c r="N9754" i="2"/>
  <c r="N9755" i="2"/>
  <c r="N9756" i="2"/>
  <c r="N9757" i="2"/>
  <c r="N9758" i="2"/>
  <c r="N9759" i="2"/>
  <c r="N9760" i="2"/>
  <c r="N9761" i="2"/>
  <c r="N9762" i="2"/>
  <c r="N9763" i="2"/>
  <c r="N9764" i="2"/>
  <c r="N9765" i="2"/>
  <c r="N9766" i="2"/>
  <c r="N9767" i="2"/>
  <c r="N9768" i="2"/>
  <c r="N9769" i="2"/>
  <c r="N9770" i="2"/>
  <c r="N9771" i="2"/>
  <c r="N9772" i="2"/>
  <c r="N9773" i="2"/>
  <c r="N9774" i="2"/>
  <c r="N9775" i="2"/>
  <c r="N9776" i="2"/>
  <c r="N9777" i="2"/>
  <c r="N9778" i="2"/>
  <c r="N9779" i="2"/>
  <c r="N9780" i="2"/>
  <c r="N9781" i="2"/>
  <c r="N9782" i="2"/>
  <c r="N9783" i="2"/>
  <c r="N9784" i="2"/>
  <c r="N9785" i="2"/>
  <c r="N9786" i="2"/>
  <c r="N9787" i="2"/>
  <c r="N9788" i="2"/>
  <c r="N9789" i="2"/>
  <c r="N9790" i="2"/>
  <c r="N9791" i="2"/>
  <c r="N9792" i="2"/>
  <c r="N9793" i="2"/>
  <c r="N9794" i="2"/>
  <c r="N9795" i="2"/>
  <c r="N9796" i="2"/>
  <c r="N9797" i="2"/>
  <c r="N9798" i="2"/>
  <c r="N9799" i="2"/>
  <c r="N9800" i="2"/>
  <c r="N9801" i="2"/>
  <c r="N9802" i="2"/>
  <c r="N9803" i="2"/>
  <c r="N9804" i="2"/>
  <c r="N9805" i="2"/>
  <c r="N9806" i="2"/>
  <c r="N9807" i="2"/>
  <c r="N9808" i="2"/>
  <c r="N9809" i="2"/>
  <c r="N9810" i="2"/>
  <c r="N9811" i="2"/>
  <c r="N9812" i="2"/>
  <c r="N9813" i="2"/>
  <c r="N9814" i="2"/>
  <c r="N9815" i="2"/>
  <c r="N9816" i="2"/>
  <c r="N9817" i="2"/>
  <c r="N9818" i="2"/>
  <c r="N9819" i="2"/>
  <c r="N9820" i="2"/>
  <c r="N9821" i="2"/>
  <c r="N9822" i="2"/>
  <c r="N9823" i="2"/>
  <c r="N9824" i="2"/>
  <c r="N9825" i="2"/>
  <c r="N9826" i="2"/>
  <c r="N9827" i="2"/>
  <c r="N9828" i="2"/>
  <c r="N9829" i="2"/>
  <c r="N9830" i="2"/>
  <c r="N9831" i="2"/>
  <c r="N9832" i="2"/>
  <c r="N9833" i="2"/>
  <c r="N9834" i="2"/>
  <c r="N9835" i="2"/>
  <c r="N9836" i="2"/>
  <c r="N9837" i="2"/>
  <c r="N9838" i="2"/>
  <c r="N9839" i="2"/>
  <c r="N9840" i="2"/>
  <c r="N9841" i="2"/>
  <c r="N9842" i="2"/>
  <c r="N9843" i="2"/>
  <c r="N9844" i="2"/>
  <c r="N9845" i="2"/>
  <c r="N9846" i="2"/>
  <c r="N9847" i="2"/>
  <c r="N9848" i="2"/>
  <c r="N9849" i="2"/>
  <c r="N9850" i="2"/>
  <c r="N9851" i="2"/>
  <c r="N9852" i="2"/>
  <c r="N9853" i="2"/>
  <c r="N9854" i="2"/>
  <c r="N9855" i="2"/>
  <c r="N9856" i="2"/>
  <c r="N9857" i="2"/>
  <c r="N9858" i="2"/>
  <c r="N9859" i="2"/>
  <c r="N9860" i="2"/>
  <c r="N9861" i="2"/>
  <c r="N9862" i="2"/>
  <c r="N9863" i="2"/>
  <c r="N9864" i="2"/>
  <c r="N9865" i="2"/>
  <c r="N9866" i="2"/>
  <c r="N9867" i="2"/>
  <c r="N9868" i="2"/>
  <c r="N9869" i="2"/>
  <c r="N9870" i="2"/>
  <c r="N9871" i="2"/>
  <c r="N9872" i="2"/>
  <c r="N9873" i="2"/>
  <c r="N9874" i="2"/>
  <c r="N9875" i="2"/>
  <c r="N9876" i="2"/>
  <c r="N9877" i="2"/>
  <c r="N9878" i="2"/>
  <c r="N9879" i="2"/>
  <c r="N9880" i="2"/>
  <c r="N9881" i="2"/>
  <c r="N9882" i="2"/>
  <c r="N9883" i="2"/>
  <c r="N9884" i="2"/>
  <c r="N9885" i="2"/>
  <c r="N9886" i="2"/>
  <c r="N9887" i="2"/>
  <c r="N9888" i="2"/>
  <c r="N9889" i="2"/>
  <c r="N9890" i="2"/>
  <c r="N9891" i="2"/>
  <c r="N9892" i="2"/>
  <c r="N9893" i="2"/>
  <c r="N9894" i="2"/>
  <c r="N9895" i="2"/>
  <c r="N9896" i="2"/>
  <c r="N9897" i="2"/>
  <c r="N9898" i="2"/>
  <c r="N9899" i="2"/>
  <c r="N9900" i="2"/>
  <c r="N9901" i="2"/>
  <c r="N9902" i="2"/>
  <c r="N9903" i="2"/>
  <c r="N9904" i="2"/>
  <c r="N9905" i="2"/>
  <c r="N9906" i="2"/>
  <c r="N9907" i="2"/>
  <c r="N9908" i="2"/>
  <c r="N9909" i="2"/>
  <c r="N9910" i="2"/>
  <c r="N9911" i="2"/>
  <c r="N9912" i="2"/>
  <c r="N9913" i="2"/>
  <c r="N9914" i="2"/>
  <c r="N9915" i="2"/>
  <c r="N9916" i="2"/>
  <c r="N9917" i="2"/>
  <c r="N9918" i="2"/>
  <c r="N9919" i="2"/>
  <c r="N9920" i="2"/>
  <c r="N9921" i="2"/>
  <c r="N9922" i="2"/>
  <c r="N9923" i="2"/>
  <c r="N9924" i="2"/>
  <c r="N9925" i="2"/>
  <c r="N9926" i="2"/>
  <c r="N9927" i="2"/>
  <c r="N9928" i="2"/>
  <c r="N9929" i="2"/>
  <c r="N9930" i="2"/>
  <c r="N9931" i="2"/>
  <c r="N9932" i="2"/>
  <c r="N9933" i="2"/>
  <c r="N9934" i="2"/>
  <c r="N9935" i="2"/>
  <c r="N9936" i="2"/>
  <c r="N9937" i="2"/>
  <c r="N9938" i="2"/>
  <c r="N9939" i="2"/>
  <c r="N9940" i="2"/>
  <c r="N9941" i="2"/>
  <c r="N9942" i="2"/>
  <c r="N9943" i="2"/>
  <c r="N9944" i="2"/>
  <c r="N9945" i="2"/>
  <c r="N9946" i="2"/>
  <c r="N9947" i="2"/>
  <c r="N9948" i="2"/>
  <c r="N9949" i="2"/>
  <c r="N9950" i="2"/>
  <c r="N9951" i="2"/>
  <c r="N9952" i="2"/>
  <c r="N9953" i="2"/>
  <c r="N9954" i="2"/>
  <c r="N9955" i="2"/>
  <c r="N9956" i="2"/>
  <c r="N9957" i="2"/>
  <c r="N9958" i="2"/>
  <c r="N9959" i="2"/>
  <c r="N9960" i="2"/>
  <c r="N9961" i="2"/>
  <c r="N9962" i="2"/>
  <c r="N9963" i="2"/>
  <c r="N9964" i="2"/>
  <c r="N9965" i="2"/>
  <c r="N9966" i="2"/>
  <c r="N9967" i="2"/>
  <c r="N9968" i="2"/>
  <c r="N9969" i="2"/>
  <c r="N9970" i="2"/>
  <c r="N9971" i="2"/>
  <c r="N9972" i="2"/>
  <c r="N9973" i="2"/>
  <c r="N9974" i="2"/>
  <c r="N9975" i="2"/>
  <c r="N9976" i="2"/>
  <c r="N9977" i="2"/>
  <c r="N9978" i="2"/>
  <c r="N9979" i="2"/>
  <c r="N9980" i="2"/>
  <c r="N9981" i="2"/>
  <c r="N9982" i="2"/>
  <c r="N9983" i="2"/>
  <c r="N9984" i="2"/>
  <c r="N9985" i="2"/>
  <c r="N9986" i="2"/>
  <c r="N9987" i="2"/>
  <c r="N9988" i="2"/>
  <c r="N9989" i="2"/>
  <c r="N9990" i="2"/>
  <c r="N9991" i="2"/>
  <c r="N9992" i="2"/>
  <c r="N9993" i="2"/>
  <c r="N9994" i="2"/>
  <c r="N9995" i="2"/>
  <c r="N9996" i="2"/>
  <c r="N9997" i="2"/>
  <c r="N9998" i="2"/>
  <c r="N9999" i="2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M2070" i="4"/>
  <c r="M2071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M2163" i="4"/>
  <c r="M216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M2215" i="4"/>
  <c r="M2216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M252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M2633" i="4"/>
  <c r="M2634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M2763" i="4"/>
  <c r="M2764" i="4"/>
  <c r="M2765" i="4"/>
  <c r="M2766" i="4"/>
  <c r="M2767" i="4"/>
  <c r="M2768" i="4"/>
  <c r="M2769" i="4"/>
  <c r="M2770" i="4"/>
  <c r="M2771" i="4"/>
  <c r="M2772" i="4"/>
  <c r="M2773" i="4"/>
  <c r="M2774" i="4"/>
  <c r="M2775" i="4"/>
  <c r="M2776" i="4"/>
  <c r="M2777" i="4"/>
  <c r="M2778" i="4"/>
  <c r="M2779" i="4"/>
  <c r="M2780" i="4"/>
  <c r="M2781" i="4"/>
  <c r="M2782" i="4"/>
  <c r="M2783" i="4"/>
  <c r="M2784" i="4"/>
  <c r="M2785" i="4"/>
  <c r="M2786" i="4"/>
  <c r="M2787" i="4"/>
  <c r="M2788" i="4"/>
  <c r="M2789" i="4"/>
  <c r="M2790" i="4"/>
  <c r="M2791" i="4"/>
  <c r="M2792" i="4"/>
  <c r="M2793" i="4"/>
  <c r="M2794" i="4"/>
  <c r="M2795" i="4"/>
  <c r="M2796" i="4"/>
  <c r="M2797" i="4"/>
  <c r="M2798" i="4"/>
  <c r="M2799" i="4"/>
  <c r="M2800" i="4"/>
  <c r="M2801" i="4"/>
  <c r="M2802" i="4"/>
  <c r="M2803" i="4"/>
  <c r="M2804" i="4"/>
  <c r="M2805" i="4"/>
  <c r="M2806" i="4"/>
  <c r="M2807" i="4"/>
  <c r="M2808" i="4"/>
  <c r="M2809" i="4"/>
  <c r="M2810" i="4"/>
  <c r="M2811" i="4"/>
  <c r="M2812" i="4"/>
  <c r="M2813" i="4"/>
  <c r="M2814" i="4"/>
  <c r="M2815" i="4"/>
  <c r="M2816" i="4"/>
  <c r="M2817" i="4"/>
  <c r="M2818" i="4"/>
  <c r="M2819" i="4"/>
  <c r="M2820" i="4"/>
  <c r="M2821" i="4"/>
  <c r="M2822" i="4"/>
  <c r="M2823" i="4"/>
  <c r="M2824" i="4"/>
  <c r="M2825" i="4"/>
  <c r="M2826" i="4"/>
  <c r="M2827" i="4"/>
  <c r="M2828" i="4"/>
  <c r="M2829" i="4"/>
  <c r="M2830" i="4"/>
  <c r="M2831" i="4"/>
  <c r="M2832" i="4"/>
  <c r="M2833" i="4"/>
  <c r="M2834" i="4"/>
  <c r="M2835" i="4"/>
  <c r="M2836" i="4"/>
  <c r="M2837" i="4"/>
  <c r="M2838" i="4"/>
  <c r="M2839" i="4"/>
  <c r="M2840" i="4"/>
  <c r="M2841" i="4"/>
  <c r="M2842" i="4"/>
  <c r="M2843" i="4"/>
  <c r="M2844" i="4"/>
  <c r="M2845" i="4"/>
  <c r="M2846" i="4"/>
  <c r="M2847" i="4"/>
  <c r="M2848" i="4"/>
  <c r="M2849" i="4"/>
  <c r="M2850" i="4"/>
  <c r="M2851" i="4"/>
  <c r="M2852" i="4"/>
  <c r="M2853" i="4"/>
  <c r="M2854" i="4"/>
  <c r="M2855" i="4"/>
  <c r="M2856" i="4"/>
  <c r="M2857" i="4"/>
  <c r="M2858" i="4"/>
  <c r="M2859" i="4"/>
  <c r="M2860" i="4"/>
  <c r="M2861" i="4"/>
  <c r="M2862" i="4"/>
  <c r="M2863" i="4"/>
  <c r="M2864" i="4"/>
  <c r="M2865" i="4"/>
  <c r="M2866" i="4"/>
  <c r="M2867" i="4"/>
  <c r="M2868" i="4"/>
  <c r="M2869" i="4"/>
  <c r="M2870" i="4"/>
  <c r="M2871" i="4"/>
  <c r="M2872" i="4"/>
  <c r="M2873" i="4"/>
  <c r="M2874" i="4"/>
  <c r="M2875" i="4"/>
  <c r="M2876" i="4"/>
  <c r="M2877" i="4"/>
  <c r="M2878" i="4"/>
  <c r="M2879" i="4"/>
  <c r="M2880" i="4"/>
  <c r="M2881" i="4"/>
  <c r="M2882" i="4"/>
  <c r="M2883" i="4"/>
  <c r="M2884" i="4"/>
  <c r="M2885" i="4"/>
  <c r="M2886" i="4"/>
  <c r="M2887" i="4"/>
  <c r="M2888" i="4"/>
  <c r="M2889" i="4"/>
  <c r="M2890" i="4"/>
  <c r="M2891" i="4"/>
  <c r="M2892" i="4"/>
  <c r="M2893" i="4"/>
  <c r="M2894" i="4"/>
  <c r="M2895" i="4"/>
  <c r="M2896" i="4"/>
  <c r="M2897" i="4"/>
  <c r="M2898" i="4"/>
  <c r="M2899" i="4"/>
  <c r="M2900" i="4"/>
  <c r="M2901" i="4"/>
  <c r="M2902" i="4"/>
  <c r="M2903" i="4"/>
  <c r="M2904" i="4"/>
  <c r="M2905" i="4"/>
  <c r="M2906" i="4"/>
  <c r="M2907" i="4"/>
  <c r="M2908" i="4"/>
  <c r="M2909" i="4"/>
  <c r="M2910" i="4"/>
  <c r="M2911" i="4"/>
  <c r="M2912" i="4"/>
  <c r="M2913" i="4"/>
  <c r="M2914" i="4"/>
  <c r="M2915" i="4"/>
  <c r="M2916" i="4"/>
  <c r="M2917" i="4"/>
  <c r="M2918" i="4"/>
  <c r="M2919" i="4"/>
  <c r="M2920" i="4"/>
  <c r="M2921" i="4"/>
  <c r="M2922" i="4"/>
  <c r="M2923" i="4"/>
  <c r="M2924" i="4"/>
  <c r="M2925" i="4"/>
  <c r="M2926" i="4"/>
  <c r="M2927" i="4"/>
  <c r="M2928" i="4"/>
  <c r="M2929" i="4"/>
  <c r="M2930" i="4"/>
  <c r="M2931" i="4"/>
  <c r="M2932" i="4"/>
  <c r="M2933" i="4"/>
  <c r="M2934" i="4"/>
  <c r="M2935" i="4"/>
  <c r="M2936" i="4"/>
  <c r="M2937" i="4"/>
  <c r="M2938" i="4"/>
  <c r="M2939" i="4"/>
  <c r="M2940" i="4"/>
  <c r="M2941" i="4"/>
  <c r="M2942" i="4"/>
  <c r="M2943" i="4"/>
  <c r="M2944" i="4"/>
  <c r="M2945" i="4"/>
  <c r="M2946" i="4"/>
  <c r="M2947" i="4"/>
  <c r="M2948" i="4"/>
  <c r="M2949" i="4"/>
  <c r="M2950" i="4"/>
  <c r="M2951" i="4"/>
  <c r="M2952" i="4"/>
  <c r="M2953" i="4"/>
  <c r="M2954" i="4"/>
  <c r="M2955" i="4"/>
  <c r="M2956" i="4"/>
  <c r="M2957" i="4"/>
  <c r="M2958" i="4"/>
  <c r="M2959" i="4"/>
  <c r="M2960" i="4"/>
  <c r="M2961" i="4"/>
  <c r="M2962" i="4"/>
  <c r="M2963" i="4"/>
  <c r="M2964" i="4"/>
  <c r="M2965" i="4"/>
  <c r="M2966" i="4"/>
  <c r="M2967" i="4"/>
  <c r="M2968" i="4"/>
  <c r="M2969" i="4"/>
  <c r="M2970" i="4"/>
  <c r="M2971" i="4"/>
  <c r="M2972" i="4"/>
  <c r="M2973" i="4"/>
  <c r="M2974" i="4"/>
  <c r="M2975" i="4"/>
  <c r="M2976" i="4"/>
  <c r="M2977" i="4"/>
  <c r="M2978" i="4"/>
  <c r="M2979" i="4"/>
  <c r="M2980" i="4"/>
  <c r="M2981" i="4"/>
  <c r="M2982" i="4"/>
  <c r="M2983" i="4"/>
  <c r="M2984" i="4"/>
  <c r="M2985" i="4"/>
  <c r="M2986" i="4"/>
  <c r="M2987" i="4"/>
  <c r="M2988" i="4"/>
  <c r="M2989" i="4"/>
  <c r="M2990" i="4"/>
  <c r="M2991" i="4"/>
  <c r="M2992" i="4"/>
  <c r="M2993" i="4"/>
  <c r="M2994" i="4"/>
  <c r="M2995" i="4"/>
  <c r="M2996" i="4"/>
  <c r="M2997" i="4"/>
  <c r="M2998" i="4"/>
  <c r="M2999" i="4"/>
  <c r="M3000" i="4"/>
  <c r="M3001" i="4"/>
  <c r="M3002" i="4"/>
  <c r="M3003" i="4"/>
  <c r="M3004" i="4"/>
  <c r="M3005" i="4"/>
  <c r="M3006" i="4"/>
  <c r="M3007" i="4"/>
  <c r="M3008" i="4"/>
  <c r="M3009" i="4"/>
  <c r="M3010" i="4"/>
  <c r="M3011" i="4"/>
  <c r="M3012" i="4"/>
  <c r="M3013" i="4"/>
  <c r="M3014" i="4"/>
  <c r="M3015" i="4"/>
  <c r="M3016" i="4"/>
  <c r="M3017" i="4"/>
  <c r="M3018" i="4"/>
  <c r="M3019" i="4"/>
  <c r="M3020" i="4"/>
  <c r="M3021" i="4"/>
  <c r="M3022" i="4"/>
  <c r="M3023" i="4"/>
  <c r="M3024" i="4"/>
  <c r="M3025" i="4"/>
  <c r="M3026" i="4"/>
  <c r="M3027" i="4"/>
  <c r="M3028" i="4"/>
  <c r="M3029" i="4"/>
  <c r="M3030" i="4"/>
  <c r="M3031" i="4"/>
  <c r="M3032" i="4"/>
  <c r="M3033" i="4"/>
  <c r="M3034" i="4"/>
  <c r="M3035" i="4"/>
  <c r="M3036" i="4"/>
  <c r="M3037" i="4"/>
  <c r="M3038" i="4"/>
  <c r="M3039" i="4"/>
  <c r="M3040" i="4"/>
  <c r="M3041" i="4"/>
  <c r="M3042" i="4"/>
  <c r="M3043" i="4"/>
  <c r="M3044" i="4"/>
  <c r="M3045" i="4"/>
  <c r="M3046" i="4"/>
  <c r="M3047" i="4"/>
  <c r="M3048" i="4"/>
  <c r="M3049" i="4"/>
  <c r="M3050" i="4"/>
  <c r="M3051" i="4"/>
  <c r="M3052" i="4"/>
  <c r="M3053" i="4"/>
  <c r="M3054" i="4"/>
  <c r="M3055" i="4"/>
  <c r="M3056" i="4"/>
  <c r="M3057" i="4"/>
  <c r="M3058" i="4"/>
  <c r="M3059" i="4"/>
  <c r="M3060" i="4"/>
  <c r="M3061" i="4"/>
  <c r="M3062" i="4"/>
  <c r="M3063" i="4"/>
  <c r="M3064" i="4"/>
  <c r="M3065" i="4"/>
  <c r="M3066" i="4"/>
  <c r="M3067" i="4"/>
  <c r="M3068" i="4"/>
  <c r="M3069" i="4"/>
  <c r="M3070" i="4"/>
  <c r="M3071" i="4"/>
  <c r="M3072" i="4"/>
  <c r="M3073" i="4"/>
  <c r="M3074" i="4"/>
  <c r="M3075" i="4"/>
  <c r="M3076" i="4"/>
  <c r="M3077" i="4"/>
  <c r="M3078" i="4"/>
  <c r="M3079" i="4"/>
  <c r="M3080" i="4"/>
  <c r="M3081" i="4"/>
  <c r="M3082" i="4"/>
  <c r="M3083" i="4"/>
  <c r="M3084" i="4"/>
  <c r="M3085" i="4"/>
  <c r="M3086" i="4"/>
  <c r="M3087" i="4"/>
  <c r="M3088" i="4"/>
  <c r="M3089" i="4"/>
  <c r="M3090" i="4"/>
  <c r="M3091" i="4"/>
  <c r="M3092" i="4"/>
  <c r="M3093" i="4"/>
  <c r="M3094" i="4"/>
  <c r="M3095" i="4"/>
  <c r="M3096" i="4"/>
  <c r="M3097" i="4"/>
  <c r="M3098" i="4"/>
  <c r="M3099" i="4"/>
  <c r="M3100" i="4"/>
  <c r="M3101" i="4"/>
  <c r="M3102" i="4"/>
  <c r="M3103" i="4"/>
  <c r="M3104" i="4"/>
  <c r="M3105" i="4"/>
  <c r="M3106" i="4"/>
  <c r="M3107" i="4"/>
  <c r="M3108" i="4"/>
  <c r="M3109" i="4"/>
  <c r="M3110" i="4"/>
  <c r="M3111" i="4"/>
  <c r="M3112" i="4"/>
  <c r="M3113" i="4"/>
  <c r="M3114" i="4"/>
  <c r="M3115" i="4"/>
  <c r="M3116" i="4"/>
  <c r="M3117" i="4"/>
  <c r="M3118" i="4"/>
  <c r="M3119" i="4"/>
  <c r="M3120" i="4"/>
  <c r="M3121" i="4"/>
  <c r="M3122" i="4"/>
  <c r="M3123" i="4"/>
  <c r="M3124" i="4"/>
  <c r="M3125" i="4"/>
  <c r="M3126" i="4"/>
  <c r="M3127" i="4"/>
  <c r="M3128" i="4"/>
  <c r="M3129" i="4"/>
  <c r="M3130" i="4"/>
  <c r="M3131" i="4"/>
  <c r="M3132" i="4"/>
  <c r="M3133" i="4"/>
  <c r="M3134" i="4"/>
  <c r="M3135" i="4"/>
  <c r="M3136" i="4"/>
  <c r="M3137" i="4"/>
  <c r="M3138" i="4"/>
  <c r="M3139" i="4"/>
  <c r="M3140" i="4"/>
  <c r="M3141" i="4"/>
  <c r="M3142" i="4"/>
  <c r="M3143" i="4"/>
  <c r="M3144" i="4"/>
  <c r="M3145" i="4"/>
  <c r="M3146" i="4"/>
  <c r="M3147" i="4"/>
  <c r="M3148" i="4"/>
  <c r="M3149" i="4"/>
  <c r="M3150" i="4"/>
  <c r="M3151" i="4"/>
  <c r="M3152" i="4"/>
  <c r="M3153" i="4"/>
  <c r="M3154" i="4"/>
  <c r="M3155" i="4"/>
  <c r="M3156" i="4"/>
  <c r="M3157" i="4"/>
  <c r="M3158" i="4"/>
  <c r="M3159" i="4"/>
  <c r="M3160" i="4"/>
  <c r="M3161" i="4"/>
  <c r="M3162" i="4"/>
  <c r="M3163" i="4"/>
  <c r="M3164" i="4"/>
  <c r="M3165" i="4"/>
  <c r="M3166" i="4"/>
  <c r="M3167" i="4"/>
  <c r="M3168" i="4"/>
  <c r="M3169" i="4"/>
  <c r="M3170" i="4"/>
  <c r="M3171" i="4"/>
  <c r="M3172" i="4"/>
  <c r="M3173" i="4"/>
  <c r="M3174" i="4"/>
  <c r="M3175" i="4"/>
  <c r="M3176" i="4"/>
  <c r="M3177" i="4"/>
  <c r="M3178" i="4"/>
  <c r="M3179" i="4"/>
  <c r="M3180" i="4"/>
  <c r="M3181" i="4"/>
  <c r="M3182" i="4"/>
  <c r="M3183" i="4"/>
  <c r="M3184" i="4"/>
  <c r="M3185" i="4"/>
  <c r="M3186" i="4"/>
  <c r="M3187" i="4"/>
  <c r="M3188" i="4"/>
  <c r="M3189" i="4"/>
  <c r="M3190" i="4"/>
  <c r="M3191" i="4"/>
  <c r="M3192" i="4"/>
  <c r="M3193" i="4"/>
  <c r="M3194" i="4"/>
  <c r="M3195" i="4"/>
  <c r="M3196" i="4"/>
  <c r="M3197" i="4"/>
  <c r="M3198" i="4"/>
  <c r="M3199" i="4"/>
  <c r="M3200" i="4"/>
  <c r="M3201" i="4"/>
  <c r="M3202" i="4"/>
  <c r="M3203" i="4"/>
  <c r="M3204" i="4"/>
  <c r="M3205" i="4"/>
  <c r="M3206" i="4"/>
  <c r="M3207" i="4"/>
  <c r="M3208" i="4"/>
  <c r="M3209" i="4"/>
  <c r="M3210" i="4"/>
  <c r="M3211" i="4"/>
  <c r="M3212" i="4"/>
  <c r="M3213" i="4"/>
  <c r="M3214" i="4"/>
  <c r="M3215" i="4"/>
  <c r="M3216" i="4"/>
  <c r="M3217" i="4"/>
  <c r="M3218" i="4"/>
  <c r="M3219" i="4"/>
  <c r="M3220" i="4"/>
  <c r="M3221" i="4"/>
  <c r="M3222" i="4"/>
  <c r="M3223" i="4"/>
  <c r="M3224" i="4"/>
  <c r="M3225" i="4"/>
  <c r="M3226" i="4"/>
  <c r="M3227" i="4"/>
  <c r="M3228" i="4"/>
  <c r="M3229" i="4"/>
  <c r="M3230" i="4"/>
  <c r="M3231" i="4"/>
  <c r="M3232" i="4"/>
  <c r="M3233" i="4"/>
  <c r="M3234" i="4"/>
  <c r="M3235" i="4"/>
  <c r="M3236" i="4"/>
  <c r="M3237" i="4"/>
  <c r="M3238" i="4"/>
  <c r="M3239" i="4"/>
  <c r="M3240" i="4"/>
  <c r="M3241" i="4"/>
  <c r="M3242" i="4"/>
  <c r="M3243" i="4"/>
  <c r="M3244" i="4"/>
  <c r="M3245" i="4"/>
  <c r="M3246" i="4"/>
  <c r="M3247" i="4"/>
  <c r="M3248" i="4"/>
  <c r="M3249" i="4"/>
  <c r="M3250" i="4"/>
  <c r="M3251" i="4"/>
  <c r="M3252" i="4"/>
  <c r="M3253" i="4"/>
  <c r="M3254" i="4"/>
  <c r="M3255" i="4"/>
  <c r="M3256" i="4"/>
  <c r="M3257" i="4"/>
  <c r="M3258" i="4"/>
  <c r="M3259" i="4"/>
  <c r="M3260" i="4"/>
  <c r="M3261" i="4"/>
  <c r="M3262" i="4"/>
  <c r="M3263" i="4"/>
  <c r="M3264" i="4"/>
  <c r="M3265" i="4"/>
  <c r="M3266" i="4"/>
  <c r="M3267" i="4"/>
  <c r="M3268" i="4"/>
  <c r="M3269" i="4"/>
  <c r="M3270" i="4"/>
  <c r="M3271" i="4"/>
  <c r="M3272" i="4"/>
  <c r="M3273" i="4"/>
  <c r="M3274" i="4"/>
  <c r="M3275" i="4"/>
  <c r="M3276" i="4"/>
  <c r="M3277" i="4"/>
  <c r="M3278" i="4"/>
  <c r="M3279" i="4"/>
  <c r="M3280" i="4"/>
  <c r="M3281" i="4"/>
  <c r="M3282" i="4"/>
  <c r="M3283" i="4"/>
  <c r="M3284" i="4"/>
  <c r="M3285" i="4"/>
  <c r="M3286" i="4"/>
  <c r="M3287" i="4"/>
  <c r="M3288" i="4"/>
  <c r="M3289" i="4"/>
  <c r="M3290" i="4"/>
  <c r="M3291" i="4"/>
  <c r="M3292" i="4"/>
  <c r="M3293" i="4"/>
  <c r="M3294" i="4"/>
  <c r="M3295" i="4"/>
  <c r="M3296" i="4"/>
  <c r="M3297" i="4"/>
  <c r="M3298" i="4"/>
  <c r="M3299" i="4"/>
  <c r="M3300" i="4"/>
  <c r="M3301" i="4"/>
  <c r="M3302" i="4"/>
  <c r="M3303" i="4"/>
  <c r="M3304" i="4"/>
  <c r="M3305" i="4"/>
  <c r="M3306" i="4"/>
  <c r="M3307" i="4"/>
  <c r="M3308" i="4"/>
  <c r="M3309" i="4"/>
  <c r="M3310" i="4"/>
  <c r="M3311" i="4"/>
  <c r="M3312" i="4"/>
  <c r="M3313" i="4"/>
  <c r="M3314" i="4"/>
  <c r="M3315" i="4"/>
  <c r="M3316" i="4"/>
  <c r="M3317" i="4"/>
  <c r="M3318" i="4"/>
  <c r="M3319" i="4"/>
  <c r="M3320" i="4"/>
  <c r="M3321" i="4"/>
  <c r="M3322" i="4"/>
  <c r="M3323" i="4"/>
  <c r="M3324" i="4"/>
  <c r="M3325" i="4"/>
  <c r="M3326" i="4"/>
  <c r="M3327" i="4"/>
  <c r="M3328" i="4"/>
  <c r="M3329" i="4"/>
  <c r="M3330" i="4"/>
  <c r="M3331" i="4"/>
  <c r="M3332" i="4"/>
  <c r="M3333" i="4"/>
  <c r="M3334" i="4"/>
  <c r="M3335" i="4"/>
  <c r="M3336" i="4"/>
  <c r="M3337" i="4"/>
  <c r="M3338" i="4"/>
  <c r="M3339" i="4"/>
  <c r="M3340" i="4"/>
  <c r="M3341" i="4"/>
  <c r="M3342" i="4"/>
  <c r="M3343" i="4"/>
  <c r="M3344" i="4"/>
  <c r="M3345" i="4"/>
  <c r="M3346" i="4"/>
  <c r="M3347" i="4"/>
  <c r="M3348" i="4"/>
  <c r="M3349" i="4"/>
  <c r="M3350" i="4"/>
  <c r="M3351" i="4"/>
  <c r="M3352" i="4"/>
  <c r="M3353" i="4"/>
  <c r="M3354" i="4"/>
  <c r="M3355" i="4"/>
  <c r="M3356" i="4"/>
  <c r="M3357" i="4"/>
  <c r="M3358" i="4"/>
  <c r="M3359" i="4"/>
  <c r="M3360" i="4"/>
  <c r="M3361" i="4"/>
  <c r="M3362" i="4"/>
  <c r="M3363" i="4"/>
  <c r="M3364" i="4"/>
  <c r="M3365" i="4"/>
  <c r="M3366" i="4"/>
  <c r="M3367" i="4"/>
  <c r="M3368" i="4"/>
  <c r="M3369" i="4"/>
  <c r="M3370" i="4"/>
  <c r="M3371" i="4"/>
  <c r="M3372" i="4"/>
  <c r="M3373" i="4"/>
  <c r="M3374" i="4"/>
  <c r="M3375" i="4"/>
  <c r="M3376" i="4"/>
  <c r="M3377" i="4"/>
  <c r="M3378" i="4"/>
  <c r="M3379" i="4"/>
  <c r="M3380" i="4"/>
  <c r="M3381" i="4"/>
  <c r="M3382" i="4"/>
  <c r="M3383" i="4"/>
  <c r="M3384" i="4"/>
  <c r="M3385" i="4"/>
  <c r="M3386" i="4"/>
  <c r="M3387" i="4"/>
  <c r="M3388" i="4"/>
  <c r="M3389" i="4"/>
  <c r="M3390" i="4"/>
  <c r="M3391" i="4"/>
  <c r="M3392" i="4"/>
  <c r="M3393" i="4"/>
  <c r="M3394" i="4"/>
  <c r="M3395" i="4"/>
  <c r="M3396" i="4"/>
  <c r="M3397" i="4"/>
  <c r="M3398" i="4"/>
  <c r="M3399" i="4"/>
  <c r="M3400" i="4"/>
  <c r="M3401" i="4"/>
  <c r="M3402" i="4"/>
  <c r="M3403" i="4"/>
  <c r="M3404" i="4"/>
  <c r="M3405" i="4"/>
  <c r="M3406" i="4"/>
  <c r="M3407" i="4"/>
  <c r="M3408" i="4"/>
  <c r="M3409" i="4"/>
  <c r="M3410" i="4"/>
  <c r="M3411" i="4"/>
  <c r="M3412" i="4"/>
  <c r="M3413" i="4"/>
  <c r="M3414" i="4"/>
  <c r="M3415" i="4"/>
  <c r="M3416" i="4"/>
  <c r="M3417" i="4"/>
  <c r="M3418" i="4"/>
  <c r="M3419" i="4"/>
  <c r="M3420" i="4"/>
  <c r="M3421" i="4"/>
  <c r="M3422" i="4"/>
  <c r="M3423" i="4"/>
  <c r="M3424" i="4"/>
  <c r="M3425" i="4"/>
  <c r="M3426" i="4"/>
  <c r="M3427" i="4"/>
  <c r="M3428" i="4"/>
  <c r="M3429" i="4"/>
  <c r="M3430" i="4"/>
  <c r="M3431" i="4"/>
  <c r="M3432" i="4"/>
  <c r="M3433" i="4"/>
  <c r="M3434" i="4"/>
  <c r="M3435" i="4"/>
  <c r="M3436" i="4"/>
  <c r="M3437" i="4"/>
  <c r="M3438" i="4"/>
  <c r="M3439" i="4"/>
  <c r="M3440" i="4"/>
  <c r="M3441" i="4"/>
  <c r="M3442" i="4"/>
  <c r="M3443" i="4"/>
  <c r="M3444" i="4"/>
  <c r="M3445" i="4"/>
  <c r="M3446" i="4"/>
  <c r="M3447" i="4"/>
  <c r="M3448" i="4"/>
  <c r="M3449" i="4"/>
  <c r="M3450" i="4"/>
  <c r="M3451" i="4"/>
  <c r="M3452" i="4"/>
  <c r="M3453" i="4"/>
  <c r="M3454" i="4"/>
  <c r="M3455" i="4"/>
  <c r="M3456" i="4"/>
  <c r="M3457" i="4"/>
  <c r="M3458" i="4"/>
  <c r="M3459" i="4"/>
  <c r="M3460" i="4"/>
  <c r="M3461" i="4"/>
  <c r="M3462" i="4"/>
  <c r="M3463" i="4"/>
  <c r="M3464" i="4"/>
  <c r="M3465" i="4"/>
  <c r="M3466" i="4"/>
  <c r="M3467" i="4"/>
  <c r="M3468" i="4"/>
  <c r="M3469" i="4"/>
  <c r="M3470" i="4"/>
  <c r="M3471" i="4"/>
  <c r="M3472" i="4"/>
  <c r="M3473" i="4"/>
  <c r="M3474" i="4"/>
  <c r="M3475" i="4"/>
  <c r="M3476" i="4"/>
  <c r="M3477" i="4"/>
  <c r="M3478" i="4"/>
  <c r="M3479" i="4"/>
  <c r="M3480" i="4"/>
  <c r="M3481" i="4"/>
  <c r="M3482" i="4"/>
  <c r="M3483" i="4"/>
  <c r="M3484" i="4"/>
  <c r="M3485" i="4"/>
  <c r="M3486" i="4"/>
  <c r="M3487" i="4"/>
  <c r="M3488" i="4"/>
  <c r="M3489" i="4"/>
  <c r="M3490" i="4"/>
  <c r="M3491" i="4"/>
  <c r="M3492" i="4"/>
  <c r="M3493" i="4"/>
  <c r="M3494" i="4"/>
  <c r="M3495" i="4"/>
  <c r="M3496" i="4"/>
  <c r="M3497" i="4"/>
  <c r="M3498" i="4"/>
  <c r="M3499" i="4"/>
  <c r="M3500" i="4"/>
  <c r="M3501" i="4"/>
  <c r="M3502" i="4"/>
  <c r="M3503" i="4"/>
  <c r="M3504" i="4"/>
  <c r="M3505" i="4"/>
  <c r="M3506" i="4"/>
  <c r="M3507" i="4"/>
  <c r="M3508" i="4"/>
  <c r="M3509" i="4"/>
  <c r="M3510" i="4"/>
  <c r="M3511" i="4"/>
  <c r="M3512" i="4"/>
  <c r="M3513" i="4"/>
  <c r="M3514" i="4"/>
  <c r="M3515" i="4"/>
  <c r="M3516" i="4"/>
  <c r="M3517" i="4"/>
  <c r="M3518" i="4"/>
  <c r="M3519" i="4"/>
  <c r="M3520" i="4"/>
  <c r="M3521" i="4"/>
  <c r="M3522" i="4"/>
  <c r="M3523" i="4"/>
  <c r="M3524" i="4"/>
  <c r="M3525" i="4"/>
  <c r="M3526" i="4"/>
  <c r="M3527" i="4"/>
  <c r="M3528" i="4"/>
  <c r="M3529" i="4"/>
  <c r="M3530" i="4"/>
  <c r="M3531" i="4"/>
  <c r="M3532" i="4"/>
  <c r="M3533" i="4"/>
  <c r="M3534" i="4"/>
  <c r="M3535" i="4"/>
  <c r="M3536" i="4"/>
  <c r="M3537" i="4"/>
  <c r="M3538" i="4"/>
  <c r="M3539" i="4"/>
  <c r="M3540" i="4"/>
  <c r="M3541" i="4"/>
  <c r="M3542" i="4"/>
  <c r="M3543" i="4"/>
  <c r="M3544" i="4"/>
  <c r="M3545" i="4"/>
  <c r="M3546" i="4"/>
  <c r="M3547" i="4"/>
  <c r="M3548" i="4"/>
  <c r="M3549" i="4"/>
  <c r="M3550" i="4"/>
  <c r="M3551" i="4"/>
  <c r="M3552" i="4"/>
  <c r="M3553" i="4"/>
  <c r="M3554" i="4"/>
  <c r="M3555" i="4"/>
  <c r="M3556" i="4"/>
  <c r="M3557" i="4"/>
  <c r="M3558" i="4"/>
  <c r="M3559" i="4"/>
  <c r="M3560" i="4"/>
  <c r="M3561" i="4"/>
  <c r="M3562" i="4"/>
  <c r="M3563" i="4"/>
  <c r="M3564" i="4"/>
  <c r="M3565" i="4"/>
  <c r="M3566" i="4"/>
  <c r="M3567" i="4"/>
  <c r="M3568" i="4"/>
  <c r="M3569" i="4"/>
  <c r="M3570" i="4"/>
  <c r="M3571" i="4"/>
  <c r="M3572" i="4"/>
  <c r="M3573" i="4"/>
  <c r="M3574" i="4"/>
  <c r="M3575" i="4"/>
  <c r="M3576" i="4"/>
  <c r="M3577" i="4"/>
  <c r="M3578" i="4"/>
  <c r="M3579" i="4"/>
  <c r="M3580" i="4"/>
  <c r="M3581" i="4"/>
  <c r="M3582" i="4"/>
  <c r="M3583" i="4"/>
  <c r="M3584" i="4"/>
  <c r="M3585" i="4"/>
  <c r="M3586" i="4"/>
  <c r="M3587" i="4"/>
  <c r="M3588" i="4"/>
  <c r="M3589" i="4"/>
  <c r="M3590" i="4"/>
  <c r="M3591" i="4"/>
  <c r="M3592" i="4"/>
  <c r="M3593" i="4"/>
  <c r="M3594" i="4"/>
  <c r="M3595" i="4"/>
  <c r="M3596" i="4"/>
  <c r="M3597" i="4"/>
  <c r="M3598" i="4"/>
  <c r="M3599" i="4"/>
  <c r="M3600" i="4"/>
  <c r="M3601" i="4"/>
  <c r="M3602" i="4"/>
  <c r="M3603" i="4"/>
  <c r="M3604" i="4"/>
  <c r="M3605" i="4"/>
  <c r="M3606" i="4"/>
  <c r="M3607" i="4"/>
  <c r="M3608" i="4"/>
  <c r="M3609" i="4"/>
  <c r="M3610" i="4"/>
  <c r="M3611" i="4"/>
  <c r="M3612" i="4"/>
  <c r="M3613" i="4"/>
  <c r="M3614" i="4"/>
  <c r="M3615" i="4"/>
  <c r="M3616" i="4"/>
  <c r="M3617" i="4"/>
  <c r="M3618" i="4"/>
  <c r="M3619" i="4"/>
  <c r="M3620" i="4"/>
  <c r="M3621" i="4"/>
  <c r="M3622" i="4"/>
  <c r="M3623" i="4"/>
  <c r="M3624" i="4"/>
  <c r="M3625" i="4"/>
  <c r="M3626" i="4"/>
  <c r="M3627" i="4"/>
  <c r="M3628" i="4"/>
  <c r="M3629" i="4"/>
  <c r="M3630" i="4"/>
  <c r="M3631" i="4"/>
  <c r="M3632" i="4"/>
  <c r="M3633" i="4"/>
  <c r="M3634" i="4"/>
  <c r="M3635" i="4"/>
  <c r="M3636" i="4"/>
  <c r="M3637" i="4"/>
  <c r="M3638" i="4"/>
  <c r="M3639" i="4"/>
  <c r="M3640" i="4"/>
  <c r="M3641" i="4"/>
  <c r="M3642" i="4"/>
  <c r="M3643" i="4"/>
  <c r="M3644" i="4"/>
  <c r="M3645" i="4"/>
  <c r="M3646" i="4"/>
  <c r="M3647" i="4"/>
  <c r="M3648" i="4"/>
  <c r="M3649" i="4"/>
  <c r="M3650" i="4"/>
  <c r="M3651" i="4"/>
  <c r="M3652" i="4"/>
  <c r="M3653" i="4"/>
  <c r="M3654" i="4"/>
  <c r="M3655" i="4"/>
  <c r="M3656" i="4"/>
  <c r="M3657" i="4"/>
  <c r="M3658" i="4"/>
  <c r="M3659" i="4"/>
  <c r="M3660" i="4"/>
  <c r="M3661" i="4"/>
  <c r="M3662" i="4"/>
  <c r="M3663" i="4"/>
  <c r="M3664" i="4"/>
  <c r="M3665" i="4"/>
  <c r="M3666" i="4"/>
  <c r="M3667" i="4"/>
  <c r="M3668" i="4"/>
  <c r="M3669" i="4"/>
  <c r="M3670" i="4"/>
  <c r="M3671" i="4"/>
  <c r="M3672" i="4"/>
  <c r="M3673" i="4"/>
  <c r="M3674" i="4"/>
  <c r="M3675" i="4"/>
  <c r="M3676" i="4"/>
  <c r="M3677" i="4"/>
  <c r="M3678" i="4"/>
  <c r="M3679" i="4"/>
  <c r="M3680" i="4"/>
  <c r="M3681" i="4"/>
  <c r="M3682" i="4"/>
  <c r="M3683" i="4"/>
  <c r="M3684" i="4"/>
  <c r="M3685" i="4"/>
  <c r="M3686" i="4"/>
  <c r="M3687" i="4"/>
  <c r="M3688" i="4"/>
  <c r="M3689" i="4"/>
  <c r="M3690" i="4"/>
  <c r="M3691" i="4"/>
  <c r="M3692" i="4"/>
  <c r="M3693" i="4"/>
  <c r="M3694" i="4"/>
  <c r="M3695" i="4"/>
  <c r="M3696" i="4"/>
  <c r="M3697" i="4"/>
  <c r="M3698" i="4"/>
  <c r="M3699" i="4"/>
  <c r="M3700" i="4"/>
  <c r="M3701" i="4"/>
  <c r="M3702" i="4"/>
  <c r="M3703" i="4"/>
  <c r="M3704" i="4"/>
  <c r="M3705" i="4"/>
  <c r="M3706" i="4"/>
  <c r="M3707" i="4"/>
  <c r="M3708" i="4"/>
  <c r="M3709" i="4"/>
  <c r="M3710" i="4"/>
  <c r="M3711" i="4"/>
  <c r="M3712" i="4"/>
  <c r="M3713" i="4"/>
  <c r="M3714" i="4"/>
  <c r="M3715" i="4"/>
  <c r="M3716" i="4"/>
  <c r="M3717" i="4"/>
  <c r="M3718" i="4"/>
  <c r="M3719" i="4"/>
  <c r="M3720" i="4"/>
  <c r="M3721" i="4"/>
  <c r="M3722" i="4"/>
  <c r="M3723" i="4"/>
  <c r="M3724" i="4"/>
  <c r="M3725" i="4"/>
  <c r="M3726" i="4"/>
  <c r="M3727" i="4"/>
  <c r="M3728" i="4"/>
  <c r="M3729" i="4"/>
  <c r="M3730" i="4"/>
  <c r="M3731" i="4"/>
  <c r="M3732" i="4"/>
  <c r="M3733" i="4"/>
  <c r="M3734" i="4"/>
  <c r="M3735" i="4"/>
  <c r="M3736" i="4"/>
  <c r="M3737" i="4"/>
  <c r="M3738" i="4"/>
  <c r="M3739" i="4"/>
  <c r="M3740" i="4"/>
  <c r="M3741" i="4"/>
  <c r="M3742" i="4"/>
  <c r="M3743" i="4"/>
  <c r="M3744" i="4"/>
  <c r="M3745" i="4"/>
  <c r="M3746" i="4"/>
  <c r="M3747" i="4"/>
  <c r="M3748" i="4"/>
  <c r="M3749" i="4"/>
  <c r="M3750" i="4"/>
  <c r="M3751" i="4"/>
  <c r="M3752" i="4"/>
  <c r="M3753" i="4"/>
  <c r="M3754" i="4"/>
  <c r="M3755" i="4"/>
  <c r="M3756" i="4"/>
  <c r="M3757" i="4"/>
  <c r="M3758" i="4"/>
  <c r="M3759" i="4"/>
  <c r="M3760" i="4"/>
  <c r="M3761" i="4"/>
  <c r="M3762" i="4"/>
  <c r="M3763" i="4"/>
  <c r="M3764" i="4"/>
  <c r="M3765" i="4"/>
  <c r="M3766" i="4"/>
  <c r="M3767" i="4"/>
  <c r="M3768" i="4"/>
  <c r="M3769" i="4"/>
  <c r="M3770" i="4"/>
  <c r="M3771" i="4"/>
  <c r="M3772" i="4"/>
  <c r="M3773" i="4"/>
  <c r="M3774" i="4"/>
  <c r="M3775" i="4"/>
  <c r="M3776" i="4"/>
  <c r="M3777" i="4"/>
  <c r="M3778" i="4"/>
  <c r="M3779" i="4"/>
  <c r="M3780" i="4"/>
  <c r="M3781" i="4"/>
  <c r="M3782" i="4"/>
  <c r="M3783" i="4"/>
  <c r="M3784" i="4"/>
  <c r="M3785" i="4"/>
  <c r="M3786" i="4"/>
  <c r="M3787" i="4"/>
  <c r="M3788" i="4"/>
  <c r="M3789" i="4"/>
  <c r="M3790" i="4"/>
  <c r="M3791" i="4"/>
  <c r="M3792" i="4"/>
  <c r="M3793" i="4"/>
  <c r="M3794" i="4"/>
  <c r="M3795" i="4"/>
  <c r="M3796" i="4"/>
  <c r="M3797" i="4"/>
  <c r="M3798" i="4"/>
  <c r="M3799" i="4"/>
  <c r="M3800" i="4"/>
  <c r="M3801" i="4"/>
  <c r="M3802" i="4"/>
  <c r="M3803" i="4"/>
  <c r="M3804" i="4"/>
  <c r="M3805" i="4"/>
  <c r="M3806" i="4"/>
  <c r="M3807" i="4"/>
  <c r="M3808" i="4"/>
  <c r="M3809" i="4"/>
  <c r="M3810" i="4"/>
  <c r="M3811" i="4"/>
  <c r="M3812" i="4"/>
  <c r="M3813" i="4"/>
  <c r="M3814" i="4"/>
  <c r="M3815" i="4"/>
  <c r="M3816" i="4"/>
  <c r="M3817" i="4"/>
  <c r="M3818" i="4"/>
  <c r="M3819" i="4"/>
  <c r="M3820" i="4"/>
  <c r="M3821" i="4"/>
  <c r="M3822" i="4"/>
  <c r="M3823" i="4"/>
  <c r="M3824" i="4"/>
  <c r="M3825" i="4"/>
  <c r="M3826" i="4"/>
  <c r="M3827" i="4"/>
  <c r="M3828" i="4"/>
  <c r="M3829" i="4"/>
  <c r="M3830" i="4"/>
  <c r="M3831" i="4"/>
  <c r="M3832" i="4"/>
  <c r="M3833" i="4"/>
  <c r="M3834" i="4"/>
  <c r="M3835" i="4"/>
  <c r="M3836" i="4"/>
  <c r="M3837" i="4"/>
  <c r="M3838" i="4"/>
  <c r="M3839" i="4"/>
  <c r="M3840" i="4"/>
  <c r="M3841" i="4"/>
  <c r="M3842" i="4"/>
  <c r="M3843" i="4"/>
  <c r="M3844" i="4"/>
  <c r="M3845" i="4"/>
  <c r="M3846" i="4"/>
  <c r="M3847" i="4"/>
  <c r="M3848" i="4"/>
  <c r="M3849" i="4"/>
  <c r="M3850" i="4"/>
  <c r="M3851" i="4"/>
  <c r="M3852" i="4"/>
  <c r="M3853" i="4"/>
  <c r="M3854" i="4"/>
  <c r="M3855" i="4"/>
  <c r="M3856" i="4"/>
  <c r="M3857" i="4"/>
  <c r="M3858" i="4"/>
  <c r="M3859" i="4"/>
  <c r="M3860" i="4"/>
  <c r="M3861" i="4"/>
  <c r="M3862" i="4"/>
  <c r="M3863" i="4"/>
  <c r="M3864" i="4"/>
  <c r="M3865" i="4"/>
  <c r="M3866" i="4"/>
  <c r="M3867" i="4"/>
  <c r="M3868" i="4"/>
  <c r="M3869" i="4"/>
  <c r="M3870" i="4"/>
  <c r="M3871" i="4"/>
  <c r="M3872" i="4"/>
  <c r="M3873" i="4"/>
  <c r="M3874" i="4"/>
  <c r="M3875" i="4"/>
  <c r="M3876" i="4"/>
  <c r="M3877" i="4"/>
  <c r="M3878" i="4"/>
  <c r="M3879" i="4"/>
  <c r="M3880" i="4"/>
  <c r="M3881" i="4"/>
  <c r="M3882" i="4"/>
  <c r="M3883" i="4"/>
  <c r="M3884" i="4"/>
  <c r="M3885" i="4"/>
  <c r="M3886" i="4"/>
  <c r="M3887" i="4"/>
  <c r="M3888" i="4"/>
  <c r="M3889" i="4"/>
  <c r="M3890" i="4"/>
  <c r="M3891" i="4"/>
  <c r="M3892" i="4"/>
  <c r="M3893" i="4"/>
  <c r="M3894" i="4"/>
  <c r="M3895" i="4"/>
  <c r="M3896" i="4"/>
  <c r="M3897" i="4"/>
  <c r="M3898" i="4"/>
  <c r="M3899" i="4"/>
  <c r="M3900" i="4"/>
  <c r="M3901" i="4"/>
  <c r="M3902" i="4"/>
  <c r="M3903" i="4"/>
  <c r="M3904" i="4"/>
  <c r="M3905" i="4"/>
  <c r="M3906" i="4"/>
  <c r="M3907" i="4"/>
  <c r="M3908" i="4"/>
  <c r="M3909" i="4"/>
  <c r="M3910" i="4"/>
  <c r="M3911" i="4"/>
  <c r="M3912" i="4"/>
  <c r="M3913" i="4"/>
  <c r="M3914" i="4"/>
  <c r="M3915" i="4"/>
  <c r="M3916" i="4"/>
  <c r="M3917" i="4"/>
  <c r="M3918" i="4"/>
  <c r="M3919" i="4"/>
  <c r="M3920" i="4"/>
  <c r="M3921" i="4"/>
  <c r="M3922" i="4"/>
  <c r="M3923" i="4"/>
  <c r="M3924" i="4"/>
  <c r="M3925" i="4"/>
  <c r="M3926" i="4"/>
  <c r="M3927" i="4"/>
  <c r="M3928" i="4"/>
  <c r="M3929" i="4"/>
  <c r="M3930" i="4"/>
  <c r="M3931" i="4"/>
  <c r="M3932" i="4"/>
  <c r="M3933" i="4"/>
  <c r="M3934" i="4"/>
  <c r="M3935" i="4"/>
  <c r="M3936" i="4"/>
  <c r="M3937" i="4"/>
  <c r="M3938" i="4"/>
  <c r="M3939" i="4"/>
  <c r="M3940" i="4"/>
  <c r="M3941" i="4"/>
  <c r="M3942" i="4"/>
  <c r="M3943" i="4"/>
  <c r="M3944" i="4"/>
  <c r="M3945" i="4"/>
  <c r="M3946" i="4"/>
  <c r="M3947" i="4"/>
  <c r="M3948" i="4"/>
  <c r="M3949" i="4"/>
  <c r="M3950" i="4"/>
  <c r="M3951" i="4"/>
  <c r="M3952" i="4"/>
  <c r="M3953" i="4"/>
  <c r="M3954" i="4"/>
  <c r="M3955" i="4"/>
  <c r="M3956" i="4"/>
  <c r="M3957" i="4"/>
  <c r="M3958" i="4"/>
  <c r="M3959" i="4"/>
  <c r="M3960" i="4"/>
  <c r="M3961" i="4"/>
  <c r="M3962" i="4"/>
  <c r="M3963" i="4"/>
  <c r="M3964" i="4"/>
  <c r="M3965" i="4"/>
  <c r="M3966" i="4"/>
  <c r="M3967" i="4"/>
  <c r="M3968" i="4"/>
  <c r="M3969" i="4"/>
  <c r="M3970" i="4"/>
  <c r="M3971" i="4"/>
  <c r="M3972" i="4"/>
  <c r="M3973" i="4"/>
  <c r="M3974" i="4"/>
  <c r="M3975" i="4"/>
  <c r="M3976" i="4"/>
  <c r="M3977" i="4"/>
  <c r="M3978" i="4"/>
  <c r="M3979" i="4"/>
  <c r="M3980" i="4"/>
  <c r="M3981" i="4"/>
  <c r="M3982" i="4"/>
  <c r="M3983" i="4"/>
  <c r="M3984" i="4"/>
  <c r="M3985" i="4"/>
  <c r="M3986" i="4"/>
  <c r="M3987" i="4"/>
  <c r="M3988" i="4"/>
  <c r="M3989" i="4"/>
  <c r="M3990" i="4"/>
  <c r="M3991" i="4"/>
  <c r="M3992" i="4"/>
  <c r="M3993" i="4"/>
  <c r="M3994" i="4"/>
  <c r="M3995" i="4"/>
  <c r="M3996" i="4"/>
  <c r="M3997" i="4"/>
  <c r="M3998" i="4"/>
  <c r="M3999" i="4"/>
  <c r="M4000" i="4"/>
  <c r="M4001" i="4"/>
  <c r="M4002" i="4"/>
  <c r="M4003" i="4"/>
  <c r="M4004" i="4"/>
  <c r="M4005" i="4"/>
  <c r="M4006" i="4"/>
  <c r="M4007" i="4"/>
  <c r="M4008" i="4"/>
  <c r="M4009" i="4"/>
  <c r="M4010" i="4"/>
  <c r="M4011" i="4"/>
  <c r="M4012" i="4"/>
  <c r="M4013" i="4"/>
  <c r="M4014" i="4"/>
  <c r="M4015" i="4"/>
  <c r="M4016" i="4"/>
  <c r="M4017" i="4"/>
  <c r="M4018" i="4"/>
  <c r="M4019" i="4"/>
  <c r="M4020" i="4"/>
  <c r="M4021" i="4"/>
  <c r="M4022" i="4"/>
  <c r="M4023" i="4"/>
  <c r="M4024" i="4"/>
  <c r="M4025" i="4"/>
  <c r="M4026" i="4"/>
  <c r="M4027" i="4"/>
  <c r="M4028" i="4"/>
  <c r="M4029" i="4"/>
  <c r="M4030" i="4"/>
  <c r="M4031" i="4"/>
  <c r="M4032" i="4"/>
  <c r="M4033" i="4"/>
  <c r="M4034" i="4"/>
  <c r="M4035" i="4"/>
  <c r="M4036" i="4"/>
  <c r="M4037" i="4"/>
  <c r="M4038" i="4"/>
  <c r="M4039" i="4"/>
  <c r="M4040" i="4"/>
  <c r="M4041" i="4"/>
  <c r="M4042" i="4"/>
  <c r="M4043" i="4"/>
  <c r="M4044" i="4"/>
  <c r="M4045" i="4"/>
  <c r="M4046" i="4"/>
  <c r="M4047" i="4"/>
  <c r="M4048" i="4"/>
  <c r="M4049" i="4"/>
  <c r="M4050" i="4"/>
  <c r="M4051" i="4"/>
  <c r="M4052" i="4"/>
  <c r="M4053" i="4"/>
  <c r="M4054" i="4"/>
  <c r="M4055" i="4"/>
  <c r="M4056" i="4"/>
  <c r="M4057" i="4"/>
  <c r="M4058" i="4"/>
  <c r="M4059" i="4"/>
  <c r="M4060" i="4"/>
  <c r="M4061" i="4"/>
  <c r="M4062" i="4"/>
  <c r="M4063" i="4"/>
  <c r="M4064" i="4"/>
  <c r="M4065" i="4"/>
  <c r="M4066" i="4"/>
  <c r="M4067" i="4"/>
  <c r="M4068" i="4"/>
  <c r="M4069" i="4"/>
  <c r="M4070" i="4"/>
  <c r="M4071" i="4"/>
  <c r="M4072" i="4"/>
  <c r="M4073" i="4"/>
  <c r="M4074" i="4"/>
  <c r="M4075" i="4"/>
  <c r="M4076" i="4"/>
  <c r="M4077" i="4"/>
  <c r="M4078" i="4"/>
  <c r="M4079" i="4"/>
  <c r="M4080" i="4"/>
  <c r="M4081" i="4"/>
  <c r="M4082" i="4"/>
  <c r="M4083" i="4"/>
  <c r="M4084" i="4"/>
  <c r="M4085" i="4"/>
  <c r="M4086" i="4"/>
  <c r="M4087" i="4"/>
  <c r="M4088" i="4"/>
  <c r="M4089" i="4"/>
  <c r="M4090" i="4"/>
  <c r="M4091" i="4"/>
  <c r="M4092" i="4"/>
  <c r="M4093" i="4"/>
  <c r="M4094" i="4"/>
  <c r="M4095" i="4"/>
  <c r="M4096" i="4"/>
  <c r="M4097" i="4"/>
  <c r="M4098" i="4"/>
  <c r="M4099" i="4"/>
  <c r="M4100" i="4"/>
  <c r="M4101" i="4"/>
  <c r="M4102" i="4"/>
  <c r="M4103" i="4"/>
  <c r="M4104" i="4"/>
  <c r="M4105" i="4"/>
  <c r="M4106" i="4"/>
  <c r="M4107" i="4"/>
  <c r="M4108" i="4"/>
  <c r="M4109" i="4"/>
  <c r="M4110" i="4"/>
  <c r="M4111" i="4"/>
  <c r="M4112" i="4"/>
  <c r="M4113" i="4"/>
  <c r="M4114" i="4"/>
  <c r="M4115" i="4"/>
  <c r="M4116" i="4"/>
  <c r="M4117" i="4"/>
  <c r="M4118" i="4"/>
  <c r="M4119" i="4"/>
  <c r="M4120" i="4"/>
  <c r="M4121" i="4"/>
  <c r="M4122" i="4"/>
  <c r="M4123" i="4"/>
  <c r="M4124" i="4"/>
  <c r="M4125" i="4"/>
  <c r="M4126" i="4"/>
  <c r="M4127" i="4"/>
  <c r="M4128" i="4"/>
  <c r="M4129" i="4"/>
  <c r="M4130" i="4"/>
  <c r="M4131" i="4"/>
  <c r="M4132" i="4"/>
  <c r="M4133" i="4"/>
  <c r="M4134" i="4"/>
  <c r="M4135" i="4"/>
  <c r="M4136" i="4"/>
  <c r="M4137" i="4"/>
  <c r="M4138" i="4"/>
  <c r="M4139" i="4"/>
  <c r="M4140" i="4"/>
  <c r="M4141" i="4"/>
  <c r="M4142" i="4"/>
  <c r="M4143" i="4"/>
  <c r="M4144" i="4"/>
  <c r="M4145" i="4"/>
  <c r="M4146" i="4"/>
  <c r="M4147" i="4"/>
  <c r="M4148" i="4"/>
  <c r="M4149" i="4"/>
  <c r="M4150" i="4"/>
  <c r="M4151" i="4"/>
  <c r="M4152" i="4"/>
  <c r="M4153" i="4"/>
  <c r="M4154" i="4"/>
  <c r="M4155" i="4"/>
  <c r="M4156" i="4"/>
  <c r="M4157" i="4"/>
  <c r="M4158" i="4"/>
  <c r="M4159" i="4"/>
  <c r="M4160" i="4"/>
  <c r="M4161" i="4"/>
  <c r="M4162" i="4"/>
  <c r="M4163" i="4"/>
  <c r="M4164" i="4"/>
  <c r="M4165" i="4"/>
  <c r="M4166" i="4"/>
  <c r="M4167" i="4"/>
  <c r="M4168" i="4"/>
  <c r="M4169" i="4"/>
  <c r="M4170" i="4"/>
  <c r="M4171" i="4"/>
  <c r="M4172" i="4"/>
  <c r="M4173" i="4"/>
  <c r="M4174" i="4"/>
  <c r="M4175" i="4"/>
  <c r="M4176" i="4"/>
  <c r="M4177" i="4"/>
  <c r="M4178" i="4"/>
  <c r="M4179" i="4"/>
  <c r="M4180" i="4"/>
  <c r="M4181" i="4"/>
  <c r="M4182" i="4"/>
  <c r="M4183" i="4"/>
  <c r="M4184" i="4"/>
  <c r="M4185" i="4"/>
  <c r="M4186" i="4"/>
  <c r="M4187" i="4"/>
  <c r="M4188" i="4"/>
  <c r="M4189" i="4"/>
  <c r="M4190" i="4"/>
  <c r="M4191" i="4"/>
  <c r="M4192" i="4"/>
  <c r="M4193" i="4"/>
  <c r="M4194" i="4"/>
  <c r="M4195" i="4"/>
  <c r="M4196" i="4"/>
  <c r="M4197" i="4"/>
  <c r="M4198" i="4"/>
  <c r="M4199" i="4"/>
  <c r="M4200" i="4"/>
  <c r="M4201" i="4"/>
  <c r="M4202" i="4"/>
  <c r="M4203" i="4"/>
  <c r="M4204" i="4"/>
  <c r="M4205" i="4"/>
  <c r="M4206" i="4"/>
  <c r="M4207" i="4"/>
  <c r="M4208" i="4"/>
  <c r="M4209" i="4"/>
  <c r="M4210" i="4"/>
  <c r="M4211" i="4"/>
  <c r="M4212" i="4"/>
  <c r="M4213" i="4"/>
  <c r="M4214" i="4"/>
  <c r="M4215" i="4"/>
  <c r="M4216" i="4"/>
  <c r="M4217" i="4"/>
  <c r="M4218" i="4"/>
  <c r="M4219" i="4"/>
  <c r="M4220" i="4"/>
  <c r="M4221" i="4"/>
  <c r="M4222" i="4"/>
  <c r="M4223" i="4"/>
  <c r="M4224" i="4"/>
  <c r="M4225" i="4"/>
  <c r="M4226" i="4"/>
  <c r="M4227" i="4"/>
  <c r="M4228" i="4"/>
  <c r="M4229" i="4"/>
  <c r="M4230" i="4"/>
  <c r="M4231" i="4"/>
  <c r="M4232" i="4"/>
  <c r="M4233" i="4"/>
  <c r="M4234" i="4"/>
  <c r="M4235" i="4"/>
  <c r="M4236" i="4"/>
  <c r="M4237" i="4"/>
  <c r="M4238" i="4"/>
  <c r="M4239" i="4"/>
  <c r="M4240" i="4"/>
  <c r="M4241" i="4"/>
  <c r="M4242" i="4"/>
  <c r="M4243" i="4"/>
  <c r="M4244" i="4"/>
  <c r="M4245" i="4"/>
  <c r="M4246" i="4"/>
  <c r="M4247" i="4"/>
  <c r="M4248" i="4"/>
  <c r="M4249" i="4"/>
  <c r="M4250" i="4"/>
  <c r="M4251" i="4"/>
  <c r="M4252" i="4"/>
  <c r="M4253" i="4"/>
  <c r="M4254" i="4"/>
  <c r="M4255" i="4"/>
  <c r="M4256" i="4"/>
  <c r="M4257" i="4"/>
  <c r="M4258" i="4"/>
  <c r="M4259" i="4"/>
  <c r="M4260" i="4"/>
  <c r="M4261" i="4"/>
  <c r="M4262" i="4"/>
  <c r="M4263" i="4"/>
  <c r="M4264" i="4"/>
  <c r="M4265" i="4"/>
  <c r="M4266" i="4"/>
  <c r="M4267" i="4"/>
  <c r="M4268" i="4"/>
  <c r="M4269" i="4"/>
  <c r="M4270" i="4"/>
  <c r="M4271" i="4"/>
  <c r="M4272" i="4"/>
  <c r="M4273" i="4"/>
  <c r="M4274" i="4"/>
  <c r="M4275" i="4"/>
  <c r="M4276" i="4"/>
  <c r="M4277" i="4"/>
  <c r="M4278" i="4"/>
  <c r="M4279" i="4"/>
  <c r="M4280" i="4"/>
  <c r="M4281" i="4"/>
  <c r="M4282" i="4"/>
  <c r="M4283" i="4"/>
  <c r="M4284" i="4"/>
  <c r="M4285" i="4"/>
  <c r="M4286" i="4"/>
  <c r="M4287" i="4"/>
  <c r="M4288" i="4"/>
  <c r="M4289" i="4"/>
  <c r="M4290" i="4"/>
  <c r="M4291" i="4"/>
  <c r="M4292" i="4"/>
  <c r="M4293" i="4"/>
  <c r="M4294" i="4"/>
  <c r="M4295" i="4"/>
  <c r="M4296" i="4"/>
  <c r="M4297" i="4"/>
  <c r="M4298" i="4"/>
  <c r="M4299" i="4"/>
  <c r="M4300" i="4"/>
  <c r="M4301" i="4"/>
  <c r="M4302" i="4"/>
  <c r="M4303" i="4"/>
  <c r="M4304" i="4"/>
  <c r="M4305" i="4"/>
  <c r="M4306" i="4"/>
  <c r="M4307" i="4"/>
  <c r="M4308" i="4"/>
  <c r="M4309" i="4"/>
  <c r="M4310" i="4"/>
  <c r="M4311" i="4"/>
  <c r="M4312" i="4"/>
  <c r="M4313" i="4"/>
  <c r="M4314" i="4"/>
  <c r="M4315" i="4"/>
  <c r="M4316" i="4"/>
  <c r="M4317" i="4"/>
  <c r="M4318" i="4"/>
  <c r="M4319" i="4"/>
  <c r="M4320" i="4"/>
  <c r="M4321" i="4"/>
  <c r="M4322" i="4"/>
  <c r="M4323" i="4"/>
  <c r="M4324" i="4"/>
  <c r="M4325" i="4"/>
  <c r="M4326" i="4"/>
  <c r="M4327" i="4"/>
  <c r="M4328" i="4"/>
  <c r="M4329" i="4"/>
  <c r="M4330" i="4"/>
  <c r="M4331" i="4"/>
  <c r="M4332" i="4"/>
  <c r="M4333" i="4"/>
  <c r="M4334" i="4"/>
  <c r="M4335" i="4"/>
  <c r="M4336" i="4"/>
  <c r="M4337" i="4"/>
  <c r="M4338" i="4"/>
  <c r="M4339" i="4"/>
  <c r="M4340" i="4"/>
  <c r="M4341" i="4"/>
  <c r="M4342" i="4"/>
  <c r="M4343" i="4"/>
  <c r="M4344" i="4"/>
  <c r="M4345" i="4"/>
  <c r="M4346" i="4"/>
  <c r="M4347" i="4"/>
  <c r="M4348" i="4"/>
  <c r="M4349" i="4"/>
  <c r="M4350" i="4"/>
  <c r="M4351" i="4"/>
  <c r="M4352" i="4"/>
  <c r="M4353" i="4"/>
  <c r="M4354" i="4"/>
  <c r="M4355" i="4"/>
  <c r="M4356" i="4"/>
  <c r="M4357" i="4"/>
  <c r="M4358" i="4"/>
  <c r="M4359" i="4"/>
  <c r="M4360" i="4"/>
  <c r="M4361" i="4"/>
  <c r="M4362" i="4"/>
  <c r="M4363" i="4"/>
  <c r="M4364" i="4"/>
  <c r="M4365" i="4"/>
  <c r="M4366" i="4"/>
  <c r="M4367" i="4"/>
  <c r="M4368" i="4"/>
  <c r="M4369" i="4"/>
  <c r="M4370" i="4"/>
  <c r="M4371" i="4"/>
  <c r="M4372" i="4"/>
  <c r="M4373" i="4"/>
  <c r="M4374" i="4"/>
  <c r="M4375" i="4"/>
  <c r="M4376" i="4"/>
  <c r="M4377" i="4"/>
  <c r="M4378" i="4"/>
  <c r="M4379" i="4"/>
  <c r="M4380" i="4"/>
  <c r="M4381" i="4"/>
  <c r="M4382" i="4"/>
  <c r="M4383" i="4"/>
  <c r="M4384" i="4"/>
  <c r="M4385" i="4"/>
  <c r="M4386" i="4"/>
  <c r="M4387" i="4"/>
  <c r="M4388" i="4"/>
  <c r="M4389" i="4"/>
  <c r="M4390" i="4"/>
  <c r="M4391" i="4"/>
  <c r="M4392" i="4"/>
  <c r="M4393" i="4"/>
  <c r="M4394" i="4"/>
  <c r="M4395" i="4"/>
  <c r="M4396" i="4"/>
  <c r="M4397" i="4"/>
  <c r="M4398" i="4"/>
  <c r="M4399" i="4"/>
  <c r="M4400" i="4"/>
  <c r="M4401" i="4"/>
  <c r="M4402" i="4"/>
  <c r="M4403" i="4"/>
  <c r="M4404" i="4"/>
  <c r="M4405" i="4"/>
  <c r="M4406" i="4"/>
  <c r="M4407" i="4"/>
  <c r="M4408" i="4"/>
  <c r="M4409" i="4"/>
  <c r="M4410" i="4"/>
  <c r="M4411" i="4"/>
  <c r="M4412" i="4"/>
  <c r="M4413" i="4"/>
  <c r="M4414" i="4"/>
  <c r="M4415" i="4"/>
  <c r="M4416" i="4"/>
  <c r="M4417" i="4"/>
  <c r="M4418" i="4"/>
  <c r="M4419" i="4"/>
  <c r="M4420" i="4"/>
  <c r="M4421" i="4"/>
  <c r="M4422" i="4"/>
  <c r="M4423" i="4"/>
  <c r="M4424" i="4"/>
  <c r="M4425" i="4"/>
  <c r="M4426" i="4"/>
  <c r="M4427" i="4"/>
  <c r="M4428" i="4"/>
  <c r="M4429" i="4"/>
  <c r="M4430" i="4"/>
  <c r="M4431" i="4"/>
  <c r="M4432" i="4"/>
  <c r="M4433" i="4"/>
  <c r="M4434" i="4"/>
  <c r="M4435" i="4"/>
  <c r="M4436" i="4"/>
  <c r="M4437" i="4"/>
  <c r="M4438" i="4"/>
  <c r="M4439" i="4"/>
  <c r="M4440" i="4"/>
  <c r="M4441" i="4"/>
  <c r="M4442" i="4"/>
  <c r="M4443" i="4"/>
  <c r="M4444" i="4"/>
  <c r="M4445" i="4"/>
  <c r="M4446" i="4"/>
  <c r="M4447" i="4"/>
  <c r="M4448" i="4"/>
  <c r="M4449" i="4"/>
  <c r="M4450" i="4"/>
  <c r="M4451" i="4"/>
  <c r="M4452" i="4"/>
  <c r="M4453" i="4"/>
  <c r="M4454" i="4"/>
  <c r="M4455" i="4"/>
  <c r="M4456" i="4"/>
  <c r="M4457" i="4"/>
  <c r="M4458" i="4"/>
  <c r="M4459" i="4"/>
  <c r="M4460" i="4"/>
  <c r="M4461" i="4"/>
  <c r="M4462" i="4"/>
  <c r="M4463" i="4"/>
  <c r="M4464" i="4"/>
  <c r="M4465" i="4"/>
  <c r="M4466" i="4"/>
  <c r="M4467" i="4"/>
  <c r="M4468" i="4"/>
  <c r="M4469" i="4"/>
  <c r="M4470" i="4"/>
  <c r="M4471" i="4"/>
  <c r="M4472" i="4"/>
  <c r="M4473" i="4"/>
  <c r="M4474" i="4"/>
  <c r="M4475" i="4"/>
  <c r="M4476" i="4"/>
  <c r="M4477" i="4"/>
  <c r="M4478" i="4"/>
  <c r="M4479" i="4"/>
  <c r="M4480" i="4"/>
  <c r="M4481" i="4"/>
  <c r="M4482" i="4"/>
  <c r="M4483" i="4"/>
  <c r="M4484" i="4"/>
  <c r="M4485" i="4"/>
  <c r="M4486" i="4"/>
  <c r="M4487" i="4"/>
  <c r="M4488" i="4"/>
  <c r="M4489" i="4"/>
  <c r="M4490" i="4"/>
  <c r="M4491" i="4"/>
  <c r="M4492" i="4"/>
  <c r="M4493" i="4"/>
  <c r="M4494" i="4"/>
  <c r="M4495" i="4"/>
  <c r="M4496" i="4"/>
  <c r="M4497" i="4"/>
  <c r="M4498" i="4"/>
  <c r="M4499" i="4"/>
  <c r="M4500" i="4"/>
  <c r="M4501" i="4"/>
  <c r="M4502" i="4"/>
  <c r="M4503" i="4"/>
  <c r="M4504" i="4"/>
  <c r="M4505" i="4"/>
  <c r="M4506" i="4"/>
  <c r="M4507" i="4"/>
  <c r="M4508" i="4"/>
  <c r="M4509" i="4"/>
  <c r="M4510" i="4"/>
  <c r="M4511" i="4"/>
  <c r="M4512" i="4"/>
  <c r="M4513" i="4"/>
  <c r="M4514" i="4"/>
  <c r="M4515" i="4"/>
  <c r="M4516" i="4"/>
  <c r="M4517" i="4"/>
  <c r="M4518" i="4"/>
  <c r="M4519" i="4"/>
  <c r="M4520" i="4"/>
  <c r="M4521" i="4"/>
  <c r="M4522" i="4"/>
  <c r="M4523" i="4"/>
  <c r="M4524" i="4"/>
  <c r="M4525" i="4"/>
  <c r="M4526" i="4"/>
  <c r="M4527" i="4"/>
  <c r="M4528" i="4"/>
  <c r="M4529" i="4"/>
  <c r="M4530" i="4"/>
  <c r="M4531" i="4"/>
  <c r="M4532" i="4"/>
  <c r="M4533" i="4"/>
  <c r="M4534" i="4"/>
  <c r="M4535" i="4"/>
  <c r="M4536" i="4"/>
  <c r="M4537" i="4"/>
  <c r="M4538" i="4"/>
  <c r="M4539" i="4"/>
  <c r="M4540" i="4"/>
  <c r="M4541" i="4"/>
  <c r="M4542" i="4"/>
  <c r="M4543" i="4"/>
  <c r="M4544" i="4"/>
  <c r="M4545" i="4"/>
  <c r="M4546" i="4"/>
  <c r="M4547" i="4"/>
  <c r="M4548" i="4"/>
  <c r="M4549" i="4"/>
  <c r="M4550" i="4"/>
  <c r="M4551" i="4"/>
  <c r="M4552" i="4"/>
  <c r="M4553" i="4"/>
  <c r="M4554" i="4"/>
  <c r="M4555" i="4"/>
  <c r="M4556" i="4"/>
  <c r="M4557" i="4"/>
  <c r="M4558" i="4"/>
  <c r="M4559" i="4"/>
  <c r="M4560" i="4"/>
  <c r="M4561" i="4"/>
  <c r="M4562" i="4"/>
  <c r="M4563" i="4"/>
  <c r="M4564" i="4"/>
  <c r="M4565" i="4"/>
  <c r="M4566" i="4"/>
  <c r="M4567" i="4"/>
  <c r="M4568" i="4"/>
  <c r="M4569" i="4"/>
  <c r="M4570" i="4"/>
  <c r="M4571" i="4"/>
  <c r="M4572" i="4"/>
  <c r="M4573" i="4"/>
  <c r="M4574" i="4"/>
  <c r="M4575" i="4"/>
  <c r="M4576" i="4"/>
  <c r="M4577" i="4"/>
  <c r="M4578" i="4"/>
  <c r="M4579" i="4"/>
  <c r="M4580" i="4"/>
  <c r="M4581" i="4"/>
  <c r="M4582" i="4"/>
  <c r="M4583" i="4"/>
  <c r="M4584" i="4"/>
  <c r="M4585" i="4"/>
  <c r="M4586" i="4"/>
  <c r="M4587" i="4"/>
  <c r="M4588" i="4"/>
  <c r="M4589" i="4"/>
  <c r="M4590" i="4"/>
  <c r="M4591" i="4"/>
  <c r="M4592" i="4"/>
  <c r="M4593" i="4"/>
  <c r="M4594" i="4"/>
  <c r="M4595" i="4"/>
  <c r="M4596" i="4"/>
  <c r="M4597" i="4"/>
  <c r="M4598" i="4"/>
  <c r="M4599" i="4"/>
  <c r="M4600" i="4"/>
  <c r="M4601" i="4"/>
  <c r="M4602" i="4"/>
  <c r="M4603" i="4"/>
  <c r="M4604" i="4"/>
  <c r="M4605" i="4"/>
  <c r="M4606" i="4"/>
  <c r="M4607" i="4"/>
  <c r="M4608" i="4"/>
  <c r="M4609" i="4"/>
  <c r="M4610" i="4"/>
  <c r="M4611" i="4"/>
  <c r="M4612" i="4"/>
  <c r="M4613" i="4"/>
  <c r="M4614" i="4"/>
  <c r="M4615" i="4"/>
  <c r="M4616" i="4"/>
  <c r="M4617" i="4"/>
  <c r="M4618" i="4"/>
  <c r="M4619" i="4"/>
  <c r="M4620" i="4"/>
  <c r="M4621" i="4"/>
  <c r="M4622" i="4"/>
  <c r="M4623" i="4"/>
  <c r="M4624" i="4"/>
  <c r="M4625" i="4"/>
  <c r="M4626" i="4"/>
  <c r="M4627" i="4"/>
  <c r="M4628" i="4"/>
  <c r="M4629" i="4"/>
  <c r="M4630" i="4"/>
  <c r="M4631" i="4"/>
  <c r="M4632" i="4"/>
  <c r="M4633" i="4"/>
  <c r="M4634" i="4"/>
  <c r="M4635" i="4"/>
  <c r="M4636" i="4"/>
  <c r="M4637" i="4"/>
  <c r="M4638" i="4"/>
  <c r="M4639" i="4"/>
  <c r="M4640" i="4"/>
  <c r="M4641" i="4"/>
  <c r="M4642" i="4"/>
  <c r="M4643" i="4"/>
  <c r="M4644" i="4"/>
  <c r="M4645" i="4"/>
  <c r="M4646" i="4"/>
  <c r="M4647" i="4"/>
  <c r="M4648" i="4"/>
  <c r="M4649" i="4"/>
  <c r="M4650" i="4"/>
  <c r="M4651" i="4"/>
  <c r="M4652" i="4"/>
  <c r="M4653" i="4"/>
  <c r="M4654" i="4"/>
  <c r="M4655" i="4"/>
  <c r="M4656" i="4"/>
  <c r="M4657" i="4"/>
  <c r="M4658" i="4"/>
  <c r="M4659" i="4"/>
  <c r="M4660" i="4"/>
  <c r="M4661" i="4"/>
  <c r="M4662" i="4"/>
  <c r="M4663" i="4"/>
  <c r="M4664" i="4"/>
  <c r="M4665" i="4"/>
  <c r="M4666" i="4"/>
  <c r="M4667" i="4"/>
  <c r="M4668" i="4"/>
  <c r="M4669" i="4"/>
  <c r="M4670" i="4"/>
  <c r="M4671" i="4"/>
  <c r="M4672" i="4"/>
  <c r="M4673" i="4"/>
  <c r="M4674" i="4"/>
  <c r="M4675" i="4"/>
  <c r="M4676" i="4"/>
  <c r="M4677" i="4"/>
  <c r="M4678" i="4"/>
  <c r="M4679" i="4"/>
  <c r="M4680" i="4"/>
  <c r="M4681" i="4"/>
  <c r="M4682" i="4"/>
  <c r="M4683" i="4"/>
  <c r="M4684" i="4"/>
  <c r="M4685" i="4"/>
  <c r="M4686" i="4"/>
  <c r="M4687" i="4"/>
  <c r="M4688" i="4"/>
  <c r="M4689" i="4"/>
  <c r="M4690" i="4"/>
  <c r="M4691" i="4"/>
  <c r="M4692" i="4"/>
  <c r="M4693" i="4"/>
  <c r="M4694" i="4"/>
  <c r="M4695" i="4"/>
  <c r="M4696" i="4"/>
  <c r="M4697" i="4"/>
  <c r="M4698" i="4"/>
  <c r="M4699" i="4"/>
  <c r="M4700" i="4"/>
  <c r="M4701" i="4"/>
  <c r="M4702" i="4"/>
  <c r="M4703" i="4"/>
  <c r="M4704" i="4"/>
  <c r="M4705" i="4"/>
  <c r="M4706" i="4"/>
  <c r="M4707" i="4"/>
  <c r="M4708" i="4"/>
  <c r="M4709" i="4"/>
  <c r="M4710" i="4"/>
  <c r="M4711" i="4"/>
  <c r="M4712" i="4"/>
  <c r="M4713" i="4"/>
  <c r="M4714" i="4"/>
  <c r="M4715" i="4"/>
  <c r="M4716" i="4"/>
  <c r="M4717" i="4"/>
  <c r="M4718" i="4"/>
  <c r="M4719" i="4"/>
  <c r="M4720" i="4"/>
  <c r="M4721" i="4"/>
  <c r="M4722" i="4"/>
  <c r="M4723" i="4"/>
  <c r="M4724" i="4"/>
  <c r="M4725" i="4"/>
  <c r="M4726" i="4"/>
  <c r="M4727" i="4"/>
  <c r="M4728" i="4"/>
  <c r="M4729" i="4"/>
  <c r="M4730" i="4"/>
  <c r="M4731" i="4"/>
  <c r="M4732" i="4"/>
  <c r="M4733" i="4"/>
  <c r="M4734" i="4"/>
  <c r="M4735" i="4"/>
  <c r="M4736" i="4"/>
  <c r="M4737" i="4"/>
  <c r="M4738" i="4"/>
  <c r="M4739" i="4"/>
  <c r="M4740" i="4"/>
  <c r="M4741" i="4"/>
  <c r="M4742" i="4"/>
  <c r="M4743" i="4"/>
  <c r="M4744" i="4"/>
  <c r="M4745" i="4"/>
  <c r="M4746" i="4"/>
  <c r="M4747" i="4"/>
  <c r="M4748" i="4"/>
  <c r="M4749" i="4"/>
  <c r="M4750" i="4"/>
  <c r="M4751" i="4"/>
  <c r="M4752" i="4"/>
  <c r="M4753" i="4"/>
  <c r="M4754" i="4"/>
  <c r="M4755" i="4"/>
  <c r="M4756" i="4"/>
  <c r="M4757" i="4"/>
  <c r="M4758" i="4"/>
  <c r="M4759" i="4"/>
  <c r="M4760" i="4"/>
  <c r="M4761" i="4"/>
  <c r="M4762" i="4"/>
  <c r="M4763" i="4"/>
  <c r="M4764" i="4"/>
  <c r="M4765" i="4"/>
  <c r="M4766" i="4"/>
  <c r="M4767" i="4"/>
  <c r="M4768" i="4"/>
  <c r="M4769" i="4"/>
  <c r="M4770" i="4"/>
  <c r="M4771" i="4"/>
  <c r="M4772" i="4"/>
  <c r="M4773" i="4"/>
  <c r="M4774" i="4"/>
  <c r="M4775" i="4"/>
  <c r="M4776" i="4"/>
  <c r="M4777" i="4"/>
  <c r="M4778" i="4"/>
  <c r="M4779" i="4"/>
  <c r="M4780" i="4"/>
  <c r="M4781" i="4"/>
  <c r="M4782" i="4"/>
  <c r="M4783" i="4"/>
  <c r="M4784" i="4"/>
  <c r="M4785" i="4"/>
  <c r="M4786" i="4"/>
  <c r="M4787" i="4"/>
  <c r="M4788" i="4"/>
  <c r="M4789" i="4"/>
  <c r="M4790" i="4"/>
  <c r="M4791" i="4"/>
  <c r="M4792" i="4"/>
  <c r="M4793" i="4"/>
  <c r="M4794" i="4"/>
  <c r="M4795" i="4"/>
  <c r="M4796" i="4"/>
  <c r="M4797" i="4"/>
  <c r="M4798" i="4"/>
  <c r="M4799" i="4"/>
  <c r="M4800" i="4"/>
  <c r="M4801" i="4"/>
  <c r="M4802" i="4"/>
  <c r="M4803" i="4"/>
  <c r="M4804" i="4"/>
  <c r="M4805" i="4"/>
  <c r="M4806" i="4"/>
  <c r="M4807" i="4"/>
  <c r="M4808" i="4"/>
  <c r="M4809" i="4"/>
  <c r="M4810" i="4"/>
  <c r="M4811" i="4"/>
  <c r="M4812" i="4"/>
  <c r="M4813" i="4"/>
  <c r="M4814" i="4"/>
  <c r="M4815" i="4"/>
  <c r="M4816" i="4"/>
  <c r="M4817" i="4"/>
  <c r="M4818" i="4"/>
  <c r="M4819" i="4"/>
  <c r="M4820" i="4"/>
  <c r="M4821" i="4"/>
  <c r="M4822" i="4"/>
  <c r="M4823" i="4"/>
  <c r="M4824" i="4"/>
  <c r="M4825" i="4"/>
  <c r="M4826" i="4"/>
  <c r="M4827" i="4"/>
  <c r="M4828" i="4"/>
  <c r="M4829" i="4"/>
  <c r="M4830" i="4"/>
  <c r="M4831" i="4"/>
  <c r="M4832" i="4"/>
  <c r="M4833" i="4"/>
  <c r="M4834" i="4"/>
  <c r="M4835" i="4"/>
  <c r="M4836" i="4"/>
  <c r="M4837" i="4"/>
  <c r="M4838" i="4"/>
  <c r="M4839" i="4"/>
  <c r="M4840" i="4"/>
  <c r="M4841" i="4"/>
  <c r="M4842" i="4"/>
  <c r="M4843" i="4"/>
  <c r="M4844" i="4"/>
  <c r="M4845" i="4"/>
  <c r="M4846" i="4"/>
  <c r="M4847" i="4"/>
  <c r="M4848" i="4"/>
  <c r="M4849" i="4"/>
  <c r="M4850" i="4"/>
  <c r="M4851" i="4"/>
  <c r="M4852" i="4"/>
  <c r="M4853" i="4"/>
  <c r="M4854" i="4"/>
  <c r="M4855" i="4"/>
  <c r="M4856" i="4"/>
  <c r="M4857" i="4"/>
  <c r="M4858" i="4"/>
  <c r="M4859" i="4"/>
  <c r="M4860" i="4"/>
  <c r="M4861" i="4"/>
  <c r="M4862" i="4"/>
  <c r="M4863" i="4"/>
  <c r="M4864" i="4"/>
  <c r="M4865" i="4"/>
  <c r="M4866" i="4"/>
  <c r="M4867" i="4"/>
  <c r="M4868" i="4"/>
  <c r="M4869" i="4"/>
  <c r="M4870" i="4"/>
  <c r="M4871" i="4"/>
  <c r="M4872" i="4"/>
  <c r="M4873" i="4"/>
  <c r="M4874" i="4"/>
  <c r="M4875" i="4"/>
  <c r="M4876" i="4"/>
  <c r="M4877" i="4"/>
  <c r="M4878" i="4"/>
  <c r="M4879" i="4"/>
  <c r="M4880" i="4"/>
  <c r="M4881" i="4"/>
  <c r="M4882" i="4"/>
  <c r="M4883" i="4"/>
  <c r="M4884" i="4"/>
  <c r="M4885" i="4"/>
  <c r="M4886" i="4"/>
  <c r="M4887" i="4"/>
  <c r="M4888" i="4"/>
  <c r="M4889" i="4"/>
  <c r="M4890" i="4"/>
  <c r="M4891" i="4"/>
  <c r="M4892" i="4"/>
  <c r="M4893" i="4"/>
  <c r="M4894" i="4"/>
  <c r="M4895" i="4"/>
  <c r="M4896" i="4"/>
  <c r="M4897" i="4"/>
  <c r="M4898" i="4"/>
  <c r="M4899" i="4"/>
  <c r="M4900" i="4"/>
  <c r="M4901" i="4"/>
  <c r="M4902" i="4"/>
  <c r="M4903" i="4"/>
  <c r="M4904" i="4"/>
  <c r="M4905" i="4"/>
  <c r="M4906" i="4"/>
  <c r="M4907" i="4"/>
  <c r="M4908" i="4"/>
  <c r="M4909" i="4"/>
  <c r="M4910" i="4"/>
  <c r="M4911" i="4"/>
  <c r="M4912" i="4"/>
  <c r="M4913" i="4"/>
  <c r="M4914" i="4"/>
  <c r="M4915" i="4"/>
  <c r="M4916" i="4"/>
  <c r="M4917" i="4"/>
  <c r="M4918" i="4"/>
  <c r="M4919" i="4"/>
  <c r="M4920" i="4"/>
  <c r="M4921" i="4"/>
  <c r="M4922" i="4"/>
  <c r="M4923" i="4"/>
  <c r="M4924" i="4"/>
  <c r="M4925" i="4"/>
  <c r="M4926" i="4"/>
  <c r="M4927" i="4"/>
  <c r="M4928" i="4"/>
  <c r="M4929" i="4"/>
  <c r="M4930" i="4"/>
  <c r="M4931" i="4"/>
  <c r="M4932" i="4"/>
  <c r="M4933" i="4"/>
  <c r="M4934" i="4"/>
  <c r="M4935" i="4"/>
  <c r="M4936" i="4"/>
  <c r="M4937" i="4"/>
  <c r="M4938" i="4"/>
  <c r="M4939" i="4"/>
  <c r="M4940" i="4"/>
  <c r="M4941" i="4"/>
  <c r="M4942" i="4"/>
  <c r="M4943" i="4"/>
  <c r="M4944" i="4"/>
  <c r="M4945" i="4"/>
  <c r="M4946" i="4"/>
  <c r="M4947" i="4"/>
  <c r="M4948" i="4"/>
  <c r="M4949" i="4"/>
  <c r="M4950" i="4"/>
  <c r="M4951" i="4"/>
  <c r="M4952" i="4"/>
  <c r="M4953" i="4"/>
  <c r="M4954" i="4"/>
  <c r="M4955" i="4"/>
  <c r="M4956" i="4"/>
  <c r="M4957" i="4"/>
  <c r="M4958" i="4"/>
  <c r="M4959" i="4"/>
  <c r="M4960" i="4"/>
  <c r="M4961" i="4"/>
  <c r="M4962" i="4"/>
  <c r="M4963" i="4"/>
  <c r="M4964" i="4"/>
  <c r="M4965" i="4"/>
  <c r="M4966" i="4"/>
  <c r="M4967" i="4"/>
  <c r="M4968" i="4"/>
  <c r="M4969" i="4"/>
  <c r="M4970" i="4"/>
  <c r="M4971" i="4"/>
  <c r="M4972" i="4"/>
  <c r="M4973" i="4"/>
  <c r="M4974" i="4"/>
  <c r="M4975" i="4"/>
  <c r="M4976" i="4"/>
  <c r="M4977" i="4"/>
  <c r="M4978" i="4"/>
  <c r="M4979" i="4"/>
  <c r="M4980" i="4"/>
  <c r="M4981" i="4"/>
  <c r="M4982" i="4"/>
  <c r="M4983" i="4"/>
  <c r="M4984" i="4"/>
  <c r="M4985" i="4"/>
  <c r="M4986" i="4"/>
  <c r="M4987" i="4"/>
  <c r="M4988" i="4"/>
  <c r="M4989" i="4"/>
  <c r="M4990" i="4"/>
  <c r="M4991" i="4"/>
  <c r="M4992" i="4"/>
  <c r="M4993" i="4"/>
  <c r="M4994" i="4"/>
  <c r="M4995" i="4"/>
  <c r="M4996" i="4"/>
  <c r="M4997" i="4"/>
  <c r="M4998" i="4"/>
  <c r="M4999" i="4"/>
  <c r="M5000" i="4"/>
  <c r="M5001" i="4"/>
  <c r="M5002" i="4"/>
  <c r="M5003" i="4"/>
  <c r="M5004" i="4"/>
  <c r="M5005" i="4"/>
  <c r="M5006" i="4"/>
  <c r="M5007" i="4"/>
  <c r="M5008" i="4"/>
  <c r="M5009" i="4"/>
  <c r="M5010" i="4"/>
  <c r="M5011" i="4"/>
  <c r="M5012" i="4"/>
  <c r="M5013" i="4"/>
  <c r="M5014" i="4"/>
  <c r="M5015" i="4"/>
  <c r="M5016" i="4"/>
  <c r="M5017" i="4"/>
  <c r="M5018" i="4"/>
  <c r="M5019" i="4"/>
  <c r="M5020" i="4"/>
  <c r="M5021" i="4"/>
  <c r="M5022" i="4"/>
  <c r="M5023" i="4"/>
  <c r="M5024" i="4"/>
  <c r="M5025" i="4"/>
  <c r="M5026" i="4"/>
  <c r="M5027" i="4"/>
  <c r="M5028" i="4"/>
  <c r="M5029" i="4"/>
  <c r="M5030" i="4"/>
  <c r="M5031" i="4"/>
  <c r="M5032" i="4"/>
  <c r="M5033" i="4"/>
  <c r="M5034" i="4"/>
  <c r="M5035" i="4"/>
  <c r="M5036" i="4"/>
  <c r="M5037" i="4"/>
  <c r="M5038" i="4"/>
  <c r="M5039" i="4"/>
  <c r="M5040" i="4"/>
  <c r="M5041" i="4"/>
  <c r="M5042" i="4"/>
  <c r="M5043" i="4"/>
  <c r="M5044" i="4"/>
  <c r="M5045" i="4"/>
  <c r="M5046" i="4"/>
  <c r="M5047" i="4"/>
  <c r="M5048" i="4"/>
  <c r="M5049" i="4"/>
  <c r="M5050" i="4"/>
  <c r="M5051" i="4"/>
  <c r="M5052" i="4"/>
  <c r="M5053" i="4"/>
  <c r="M5054" i="4"/>
  <c r="M5055" i="4"/>
  <c r="M5056" i="4"/>
  <c r="M5057" i="4"/>
  <c r="M5058" i="4"/>
  <c r="M5059" i="4"/>
  <c r="M5060" i="4"/>
  <c r="M5061" i="4"/>
  <c r="M5062" i="4"/>
  <c r="M5063" i="4"/>
  <c r="M5064" i="4"/>
  <c r="M5065" i="4"/>
  <c r="M5066" i="4"/>
  <c r="M5067" i="4"/>
  <c r="M5068" i="4"/>
  <c r="M5069" i="4"/>
  <c r="M5070" i="4"/>
  <c r="M5071" i="4"/>
  <c r="M5072" i="4"/>
  <c r="M5073" i="4"/>
  <c r="M5074" i="4"/>
  <c r="M5075" i="4"/>
  <c r="M5076" i="4"/>
  <c r="M5077" i="4"/>
  <c r="M5078" i="4"/>
  <c r="M5079" i="4"/>
  <c r="M5080" i="4"/>
  <c r="M5081" i="4"/>
  <c r="M5082" i="4"/>
  <c r="M5083" i="4"/>
  <c r="M5084" i="4"/>
  <c r="M5085" i="4"/>
  <c r="M5086" i="4"/>
  <c r="M5087" i="4"/>
  <c r="M5088" i="4"/>
  <c r="M5089" i="4"/>
  <c r="M5090" i="4"/>
  <c r="M5091" i="4"/>
  <c r="M5092" i="4"/>
  <c r="M5093" i="4"/>
  <c r="M5094" i="4"/>
  <c r="M5095" i="4"/>
  <c r="M5096" i="4"/>
  <c r="M5097" i="4"/>
  <c r="M5098" i="4"/>
  <c r="M5099" i="4"/>
  <c r="M5100" i="4"/>
  <c r="M5101" i="4"/>
  <c r="M5102" i="4"/>
  <c r="M5103" i="4"/>
  <c r="M5104" i="4"/>
  <c r="M5105" i="4"/>
  <c r="M5106" i="4"/>
  <c r="M5107" i="4"/>
  <c r="M5108" i="4"/>
  <c r="M5109" i="4"/>
  <c r="M5110" i="4"/>
  <c r="M5111" i="4"/>
  <c r="M5112" i="4"/>
  <c r="M5113" i="4"/>
  <c r="M5114" i="4"/>
  <c r="M5115" i="4"/>
  <c r="M5116" i="4"/>
  <c r="M5117" i="4"/>
  <c r="M5118" i="4"/>
  <c r="M5119" i="4"/>
  <c r="M5120" i="4"/>
  <c r="M5121" i="4"/>
  <c r="M5122" i="4"/>
  <c r="M5123" i="4"/>
  <c r="M5124" i="4"/>
  <c r="M5125" i="4"/>
  <c r="M5126" i="4"/>
  <c r="M5127" i="4"/>
  <c r="M5128" i="4"/>
  <c r="M5129" i="4"/>
  <c r="M5130" i="4"/>
  <c r="M5131" i="4"/>
  <c r="M5132" i="4"/>
  <c r="M5133" i="4"/>
  <c r="M5134" i="4"/>
  <c r="M5135" i="4"/>
  <c r="M5136" i="4"/>
  <c r="M5137" i="4"/>
  <c r="M5138" i="4"/>
  <c r="M5139" i="4"/>
  <c r="M5140" i="4"/>
  <c r="M5141" i="4"/>
  <c r="M5142" i="4"/>
  <c r="M5143" i="4"/>
  <c r="M5144" i="4"/>
  <c r="M5145" i="4"/>
  <c r="M5146" i="4"/>
  <c r="M5147" i="4"/>
  <c r="M5148" i="4"/>
  <c r="M5149" i="4"/>
  <c r="M5150" i="4"/>
  <c r="M5151" i="4"/>
  <c r="M5152" i="4"/>
  <c r="M5153" i="4"/>
  <c r="M5154" i="4"/>
  <c r="M5155" i="4"/>
  <c r="M5156" i="4"/>
  <c r="M5157" i="4"/>
  <c r="M5158" i="4"/>
  <c r="M5159" i="4"/>
  <c r="M5160" i="4"/>
  <c r="M5161" i="4"/>
  <c r="M5162" i="4"/>
  <c r="M5163" i="4"/>
  <c r="M5164" i="4"/>
  <c r="M5165" i="4"/>
  <c r="M5166" i="4"/>
  <c r="M5167" i="4"/>
  <c r="M5168" i="4"/>
  <c r="M5169" i="4"/>
  <c r="M5170" i="4"/>
  <c r="M5171" i="4"/>
  <c r="M5172" i="4"/>
  <c r="M5173" i="4"/>
  <c r="M5174" i="4"/>
  <c r="M5175" i="4"/>
  <c r="M5176" i="4"/>
  <c r="M5177" i="4"/>
  <c r="M5178" i="4"/>
  <c r="M5179" i="4"/>
  <c r="M5180" i="4"/>
  <c r="M5181" i="4"/>
  <c r="M5182" i="4"/>
  <c r="M5183" i="4"/>
  <c r="M5184" i="4"/>
  <c r="M5185" i="4"/>
  <c r="M5186" i="4"/>
  <c r="M5187" i="4"/>
  <c r="M5188" i="4"/>
  <c r="M5189" i="4"/>
  <c r="M5190" i="4"/>
  <c r="M5191" i="4"/>
  <c r="M5192" i="4"/>
  <c r="M5193" i="4"/>
  <c r="M5194" i="4"/>
  <c r="M5195" i="4"/>
  <c r="M5196" i="4"/>
  <c r="M5197" i="4"/>
  <c r="M5198" i="4"/>
  <c r="M5199" i="4"/>
  <c r="M5200" i="4"/>
  <c r="M5201" i="4"/>
  <c r="M5202" i="4"/>
  <c r="M5203" i="4"/>
  <c r="M5204" i="4"/>
  <c r="M5205" i="4"/>
  <c r="M5206" i="4"/>
  <c r="M5207" i="4"/>
  <c r="M5208" i="4"/>
  <c r="M5209" i="4"/>
  <c r="M5210" i="4"/>
  <c r="M5211" i="4"/>
  <c r="M5212" i="4"/>
  <c r="M5213" i="4"/>
  <c r="M5214" i="4"/>
  <c r="M5215" i="4"/>
  <c r="M5216" i="4"/>
  <c r="M5217" i="4"/>
  <c r="M5218" i="4"/>
  <c r="M5219" i="4"/>
  <c r="M5220" i="4"/>
  <c r="M5221" i="4"/>
  <c r="M5222" i="4"/>
  <c r="M5223" i="4"/>
  <c r="M5224" i="4"/>
  <c r="M5225" i="4"/>
  <c r="M5226" i="4"/>
  <c r="M5227" i="4"/>
  <c r="M5228" i="4"/>
  <c r="M5229" i="4"/>
  <c r="M5230" i="4"/>
  <c r="M5231" i="4"/>
  <c r="M5232" i="4"/>
  <c r="M5233" i="4"/>
  <c r="M5234" i="4"/>
  <c r="M5235" i="4"/>
  <c r="M5236" i="4"/>
  <c r="M5237" i="4"/>
  <c r="M5238" i="4"/>
  <c r="M5239" i="4"/>
  <c r="M5240" i="4"/>
  <c r="M5241" i="4"/>
  <c r="M5242" i="4"/>
  <c r="M5243" i="4"/>
  <c r="M5244" i="4"/>
  <c r="M5245" i="4"/>
  <c r="M5246" i="4"/>
  <c r="M5247" i="4"/>
  <c r="M5248" i="4"/>
  <c r="M5249" i="4"/>
  <c r="M5250" i="4"/>
  <c r="M5251" i="4"/>
  <c r="M5252" i="4"/>
  <c r="M5253" i="4"/>
  <c r="M5254" i="4"/>
  <c r="M5255" i="4"/>
  <c r="M5256" i="4"/>
  <c r="M5257" i="4"/>
  <c r="M5258" i="4"/>
  <c r="M5259" i="4"/>
  <c r="M5260" i="4"/>
  <c r="M5261" i="4"/>
  <c r="M5262" i="4"/>
  <c r="M5263" i="4"/>
  <c r="M5264" i="4"/>
  <c r="M5265" i="4"/>
  <c r="M5266" i="4"/>
  <c r="M5267" i="4"/>
  <c r="M5268" i="4"/>
  <c r="M5269" i="4"/>
  <c r="M5270" i="4"/>
  <c r="M5271" i="4"/>
  <c r="M5272" i="4"/>
  <c r="M5273" i="4"/>
  <c r="M5274" i="4"/>
  <c r="M5275" i="4"/>
  <c r="M5276" i="4"/>
  <c r="M5277" i="4"/>
  <c r="M5278" i="4"/>
  <c r="M5279" i="4"/>
  <c r="M5280" i="4"/>
  <c r="M5281" i="4"/>
  <c r="M5282" i="4"/>
  <c r="M5283" i="4"/>
  <c r="M5284" i="4"/>
  <c r="M5285" i="4"/>
  <c r="M5286" i="4"/>
  <c r="M5287" i="4"/>
  <c r="M5288" i="4"/>
  <c r="M5289" i="4"/>
  <c r="M5290" i="4"/>
  <c r="M5291" i="4"/>
  <c r="M5292" i="4"/>
  <c r="M5293" i="4"/>
  <c r="M5294" i="4"/>
  <c r="M5295" i="4"/>
  <c r="M5296" i="4"/>
  <c r="M5297" i="4"/>
  <c r="M5298" i="4"/>
  <c r="M5299" i="4"/>
  <c r="M5300" i="4"/>
  <c r="M5301" i="4"/>
  <c r="M5302" i="4"/>
  <c r="M5303" i="4"/>
  <c r="M5304" i="4"/>
  <c r="M5305" i="4"/>
  <c r="M5306" i="4"/>
  <c r="M5307" i="4"/>
  <c r="M5308" i="4"/>
  <c r="M5309" i="4"/>
  <c r="M5310" i="4"/>
  <c r="M5311" i="4"/>
  <c r="M5312" i="4"/>
  <c r="M5313" i="4"/>
  <c r="M5314" i="4"/>
  <c r="M5315" i="4"/>
  <c r="M5316" i="4"/>
  <c r="M5317" i="4"/>
  <c r="M5318" i="4"/>
  <c r="M5319" i="4"/>
  <c r="M5320" i="4"/>
  <c r="M5321" i="4"/>
  <c r="M5322" i="4"/>
  <c r="M5323" i="4"/>
  <c r="M5324" i="4"/>
  <c r="M5325" i="4"/>
  <c r="M5326" i="4"/>
  <c r="M5327" i="4"/>
  <c r="M5328" i="4"/>
  <c r="M5329" i="4"/>
  <c r="M5330" i="4"/>
  <c r="M5331" i="4"/>
  <c r="M5332" i="4"/>
  <c r="M5333" i="4"/>
  <c r="M5334" i="4"/>
  <c r="M5335" i="4"/>
  <c r="M5336" i="4"/>
  <c r="M5337" i="4"/>
  <c r="M5338" i="4"/>
  <c r="M5339" i="4"/>
  <c r="M5340" i="4"/>
  <c r="M5341" i="4"/>
  <c r="M5342" i="4"/>
  <c r="M5343" i="4"/>
  <c r="M5344" i="4"/>
  <c r="M5345" i="4"/>
  <c r="M5346" i="4"/>
  <c r="M5347" i="4"/>
  <c r="M5348" i="4"/>
  <c r="M5349" i="4"/>
  <c r="M5350" i="4"/>
  <c r="M5351" i="4"/>
  <c r="M5352" i="4"/>
  <c r="M5353" i="4"/>
  <c r="M5354" i="4"/>
  <c r="M5355" i="4"/>
  <c r="M5356" i="4"/>
  <c r="M5357" i="4"/>
  <c r="M5358" i="4"/>
  <c r="M5359" i="4"/>
  <c r="M5360" i="4"/>
  <c r="M5361" i="4"/>
  <c r="M5362" i="4"/>
  <c r="M5363" i="4"/>
  <c r="M5364" i="4"/>
  <c r="M5365" i="4"/>
  <c r="M5366" i="4"/>
  <c r="M5367" i="4"/>
  <c r="M5368" i="4"/>
  <c r="M5369" i="4"/>
  <c r="M5370" i="4"/>
  <c r="M5371" i="4"/>
  <c r="M5372" i="4"/>
  <c r="M5373" i="4"/>
  <c r="M5374" i="4"/>
  <c r="M5375" i="4"/>
  <c r="M5376" i="4"/>
  <c r="M5377" i="4"/>
  <c r="M5378" i="4"/>
  <c r="M5379" i="4"/>
  <c r="M5380" i="4"/>
  <c r="M5381" i="4"/>
  <c r="M5382" i="4"/>
  <c r="M5383" i="4"/>
  <c r="M5384" i="4"/>
  <c r="M5385" i="4"/>
  <c r="M5386" i="4"/>
  <c r="M5387" i="4"/>
  <c r="M5388" i="4"/>
  <c r="M5389" i="4"/>
  <c r="M5390" i="4"/>
  <c r="M5391" i="4"/>
  <c r="M5392" i="4"/>
  <c r="M5393" i="4"/>
  <c r="M5394" i="4"/>
  <c r="M5395" i="4"/>
  <c r="M5396" i="4"/>
  <c r="M5397" i="4"/>
  <c r="M5398" i="4"/>
  <c r="M5399" i="4"/>
  <c r="M5400" i="4"/>
  <c r="M5401" i="4"/>
  <c r="M5402" i="4"/>
  <c r="M5403" i="4"/>
  <c r="M5404" i="4"/>
  <c r="M5405" i="4"/>
  <c r="M5406" i="4"/>
  <c r="M5407" i="4"/>
  <c r="M5408" i="4"/>
  <c r="M5409" i="4"/>
  <c r="M5410" i="4"/>
  <c r="M5411" i="4"/>
  <c r="M5412" i="4"/>
  <c r="M5413" i="4"/>
  <c r="M5414" i="4"/>
  <c r="M5415" i="4"/>
  <c r="M5416" i="4"/>
  <c r="M5417" i="4"/>
  <c r="M5418" i="4"/>
  <c r="M5419" i="4"/>
  <c r="M5420" i="4"/>
  <c r="M5421" i="4"/>
  <c r="M5422" i="4"/>
  <c r="M5423" i="4"/>
  <c r="M5424" i="4"/>
  <c r="M5425" i="4"/>
  <c r="M5426" i="4"/>
  <c r="M5427" i="4"/>
  <c r="M5428" i="4"/>
  <c r="M5429" i="4"/>
  <c r="M5430" i="4"/>
  <c r="M5431" i="4"/>
  <c r="M5432" i="4"/>
  <c r="M5433" i="4"/>
  <c r="M5434" i="4"/>
  <c r="M5435" i="4"/>
  <c r="M5436" i="4"/>
  <c r="M5437" i="4"/>
  <c r="M5438" i="4"/>
  <c r="M5439" i="4"/>
  <c r="M5440" i="4"/>
  <c r="M5441" i="4"/>
  <c r="M5442" i="4"/>
  <c r="M5443" i="4"/>
  <c r="M5444" i="4"/>
  <c r="M5445" i="4"/>
  <c r="M5446" i="4"/>
  <c r="M5447" i="4"/>
  <c r="M5448" i="4"/>
  <c r="M5449" i="4"/>
  <c r="M5450" i="4"/>
  <c r="M5451" i="4"/>
  <c r="M5452" i="4"/>
  <c r="M5453" i="4"/>
  <c r="M5454" i="4"/>
  <c r="M5455" i="4"/>
  <c r="M5456" i="4"/>
  <c r="M5457" i="4"/>
  <c r="M5458" i="4"/>
  <c r="M5459" i="4"/>
  <c r="M5460" i="4"/>
  <c r="M5461" i="4"/>
  <c r="M5462" i="4"/>
  <c r="M5463" i="4"/>
  <c r="M5464" i="4"/>
  <c r="M5465" i="4"/>
  <c r="M5466" i="4"/>
  <c r="M5467" i="4"/>
  <c r="M5468" i="4"/>
  <c r="M5469" i="4"/>
  <c r="M5470" i="4"/>
  <c r="M5471" i="4"/>
  <c r="M5472" i="4"/>
  <c r="M5473" i="4"/>
  <c r="M5474" i="4"/>
  <c r="M5475" i="4"/>
  <c r="M5476" i="4"/>
  <c r="M5477" i="4"/>
  <c r="M5478" i="4"/>
  <c r="M5479" i="4"/>
  <c r="M5480" i="4"/>
  <c r="M5481" i="4"/>
  <c r="M5482" i="4"/>
  <c r="M5483" i="4"/>
  <c r="M5484" i="4"/>
  <c r="M5485" i="4"/>
  <c r="M5486" i="4"/>
  <c r="M5487" i="4"/>
  <c r="M5488" i="4"/>
  <c r="M5489" i="4"/>
  <c r="M5490" i="4"/>
  <c r="M5491" i="4"/>
  <c r="M5492" i="4"/>
  <c r="M5493" i="4"/>
  <c r="M5494" i="4"/>
  <c r="M5495" i="4"/>
  <c r="M5496" i="4"/>
  <c r="M5497" i="4"/>
  <c r="M5498" i="4"/>
  <c r="M5499" i="4"/>
  <c r="M5500" i="4"/>
  <c r="M5501" i="4"/>
  <c r="M5502" i="4"/>
  <c r="M5503" i="4"/>
  <c r="M5504" i="4"/>
  <c r="M5505" i="4"/>
  <c r="M5506" i="4"/>
  <c r="M5507" i="4"/>
  <c r="M5508" i="4"/>
  <c r="M5509" i="4"/>
  <c r="M5510" i="4"/>
  <c r="M5511" i="4"/>
  <c r="M5512" i="4"/>
  <c r="M5513" i="4"/>
  <c r="M5514" i="4"/>
  <c r="M5515" i="4"/>
  <c r="M5516" i="4"/>
  <c r="M5517" i="4"/>
  <c r="M5518" i="4"/>
  <c r="M5519" i="4"/>
  <c r="M5520" i="4"/>
  <c r="M5521" i="4"/>
  <c r="M5522" i="4"/>
  <c r="M5523" i="4"/>
  <c r="M5524" i="4"/>
  <c r="M5525" i="4"/>
  <c r="M5526" i="4"/>
  <c r="M5527" i="4"/>
  <c r="M5528" i="4"/>
  <c r="M5529" i="4"/>
  <c r="M5530" i="4"/>
  <c r="M5531" i="4"/>
  <c r="M5532" i="4"/>
  <c r="M5533" i="4"/>
  <c r="M5534" i="4"/>
  <c r="M5535" i="4"/>
  <c r="M5536" i="4"/>
  <c r="M5537" i="4"/>
  <c r="M5538" i="4"/>
  <c r="M5539" i="4"/>
  <c r="M5540" i="4"/>
  <c r="M5541" i="4"/>
  <c r="M5542" i="4"/>
  <c r="M5543" i="4"/>
  <c r="M5544" i="4"/>
  <c r="M5545" i="4"/>
  <c r="M5546" i="4"/>
  <c r="M5547" i="4"/>
  <c r="M5548" i="4"/>
  <c r="M5549" i="4"/>
  <c r="M5550" i="4"/>
  <c r="M5551" i="4"/>
  <c r="M5552" i="4"/>
  <c r="M5553" i="4"/>
  <c r="M5554" i="4"/>
  <c r="M5555" i="4"/>
  <c r="M5556" i="4"/>
  <c r="M5557" i="4"/>
  <c r="M5558" i="4"/>
  <c r="M5559" i="4"/>
  <c r="M5560" i="4"/>
  <c r="M5561" i="4"/>
  <c r="M5562" i="4"/>
  <c r="M5563" i="4"/>
  <c r="M5564" i="4"/>
  <c r="M5565" i="4"/>
  <c r="M5566" i="4"/>
  <c r="M5567" i="4"/>
  <c r="M5568" i="4"/>
  <c r="M5569" i="4"/>
  <c r="M5570" i="4"/>
  <c r="M5571" i="4"/>
  <c r="M5572" i="4"/>
  <c r="M5573" i="4"/>
  <c r="M5574" i="4"/>
  <c r="M5575" i="4"/>
  <c r="M5576" i="4"/>
  <c r="M5577" i="4"/>
  <c r="M5578" i="4"/>
  <c r="M5579" i="4"/>
  <c r="M5580" i="4"/>
  <c r="M5581" i="4"/>
  <c r="M5582" i="4"/>
  <c r="M5583" i="4"/>
  <c r="M5584" i="4"/>
  <c r="M5585" i="4"/>
  <c r="M5586" i="4"/>
  <c r="M5587" i="4"/>
  <c r="M5588" i="4"/>
  <c r="M5589" i="4"/>
  <c r="M5590" i="4"/>
  <c r="M5591" i="4"/>
  <c r="M5592" i="4"/>
  <c r="M5593" i="4"/>
  <c r="M5594" i="4"/>
  <c r="M5595" i="4"/>
  <c r="M5596" i="4"/>
  <c r="M5597" i="4"/>
  <c r="M5598" i="4"/>
  <c r="M5599" i="4"/>
  <c r="M5600" i="4"/>
  <c r="M5601" i="4"/>
  <c r="M5602" i="4"/>
  <c r="M5603" i="4"/>
  <c r="M5604" i="4"/>
  <c r="M5605" i="4"/>
  <c r="M5606" i="4"/>
  <c r="M5607" i="4"/>
  <c r="M5608" i="4"/>
  <c r="M5609" i="4"/>
  <c r="M5610" i="4"/>
  <c r="M5611" i="4"/>
  <c r="M5612" i="4"/>
  <c r="M5613" i="4"/>
  <c r="M5614" i="4"/>
  <c r="M5615" i="4"/>
  <c r="M5616" i="4"/>
  <c r="M5617" i="4"/>
  <c r="M5618" i="4"/>
  <c r="M5619" i="4"/>
  <c r="M5620" i="4"/>
  <c r="M5621" i="4"/>
  <c r="M5622" i="4"/>
  <c r="M5623" i="4"/>
  <c r="M5624" i="4"/>
  <c r="M5625" i="4"/>
  <c r="M5626" i="4"/>
  <c r="M5627" i="4"/>
  <c r="M5628" i="4"/>
  <c r="M5629" i="4"/>
  <c r="M5630" i="4"/>
  <c r="M5631" i="4"/>
  <c r="M5632" i="4"/>
  <c r="M5633" i="4"/>
  <c r="M5634" i="4"/>
  <c r="M5635" i="4"/>
  <c r="M5636" i="4"/>
  <c r="M5637" i="4"/>
  <c r="M5638" i="4"/>
  <c r="M5639" i="4"/>
  <c r="M5640" i="4"/>
  <c r="M5641" i="4"/>
  <c r="M5642" i="4"/>
  <c r="M5643" i="4"/>
  <c r="M5644" i="4"/>
  <c r="M5645" i="4"/>
  <c r="M5646" i="4"/>
  <c r="M5647" i="4"/>
  <c r="M5648" i="4"/>
  <c r="M5649" i="4"/>
  <c r="M5650" i="4"/>
  <c r="M5651" i="4"/>
  <c r="M5652" i="4"/>
  <c r="M5653" i="4"/>
  <c r="M5654" i="4"/>
  <c r="M5655" i="4"/>
  <c r="M5656" i="4"/>
  <c r="M5657" i="4"/>
  <c r="M5658" i="4"/>
  <c r="M5659" i="4"/>
  <c r="M5660" i="4"/>
  <c r="M5661" i="4"/>
  <c r="M5662" i="4"/>
  <c r="M5663" i="4"/>
  <c r="M5664" i="4"/>
  <c r="M5665" i="4"/>
  <c r="M5666" i="4"/>
  <c r="M5667" i="4"/>
  <c r="M5668" i="4"/>
  <c r="M5669" i="4"/>
  <c r="M5670" i="4"/>
  <c r="M5671" i="4"/>
  <c r="M5672" i="4"/>
  <c r="M5673" i="4"/>
  <c r="M5674" i="4"/>
  <c r="M5675" i="4"/>
  <c r="M5676" i="4"/>
  <c r="M5677" i="4"/>
  <c r="M5678" i="4"/>
  <c r="M5679" i="4"/>
  <c r="M5680" i="4"/>
  <c r="M5681" i="4"/>
  <c r="M5682" i="4"/>
  <c r="M5683" i="4"/>
  <c r="M5684" i="4"/>
  <c r="M5685" i="4"/>
  <c r="M5686" i="4"/>
  <c r="M5687" i="4"/>
  <c r="M5688" i="4"/>
  <c r="M5689" i="4"/>
  <c r="M5690" i="4"/>
  <c r="M5691" i="4"/>
  <c r="M5692" i="4"/>
  <c r="M5693" i="4"/>
  <c r="M5694" i="4"/>
  <c r="M5695" i="4"/>
  <c r="M5696" i="4"/>
  <c r="M5697" i="4"/>
  <c r="M5698" i="4"/>
  <c r="M5699" i="4"/>
  <c r="M5700" i="4"/>
  <c r="M5701" i="4"/>
  <c r="M5702" i="4"/>
  <c r="M5703" i="4"/>
  <c r="M5704" i="4"/>
  <c r="M5705" i="4"/>
  <c r="M5706" i="4"/>
  <c r="M5707" i="4"/>
  <c r="M5708" i="4"/>
  <c r="M5709" i="4"/>
  <c r="M5710" i="4"/>
  <c r="M5711" i="4"/>
  <c r="M5712" i="4"/>
  <c r="M5713" i="4"/>
  <c r="M5714" i="4"/>
  <c r="M5715" i="4"/>
  <c r="M5716" i="4"/>
  <c r="M5717" i="4"/>
  <c r="M5718" i="4"/>
  <c r="M5719" i="4"/>
  <c r="M5720" i="4"/>
  <c r="M5721" i="4"/>
  <c r="M5722" i="4"/>
  <c r="M5723" i="4"/>
  <c r="M5724" i="4"/>
  <c r="M5725" i="4"/>
  <c r="M5726" i="4"/>
  <c r="M5727" i="4"/>
  <c r="M5728" i="4"/>
  <c r="M5729" i="4"/>
  <c r="M5730" i="4"/>
  <c r="M5731" i="4"/>
  <c r="M5732" i="4"/>
  <c r="M5733" i="4"/>
  <c r="M5734" i="4"/>
  <c r="M5735" i="4"/>
  <c r="M5736" i="4"/>
  <c r="M5737" i="4"/>
  <c r="M5738" i="4"/>
  <c r="M5739" i="4"/>
  <c r="M5740" i="4"/>
  <c r="M5741" i="4"/>
  <c r="M5742" i="4"/>
  <c r="M5743" i="4"/>
  <c r="M5744" i="4"/>
  <c r="M5745" i="4"/>
  <c r="M5746" i="4"/>
  <c r="M5747" i="4"/>
  <c r="M5748" i="4"/>
  <c r="M5749" i="4"/>
  <c r="M5750" i="4"/>
  <c r="M5751" i="4"/>
  <c r="M5752" i="4"/>
  <c r="M5753" i="4"/>
  <c r="M5754" i="4"/>
  <c r="M5755" i="4"/>
  <c r="M5756" i="4"/>
  <c r="M5757" i="4"/>
  <c r="M5758" i="4"/>
  <c r="M5759" i="4"/>
  <c r="M5760" i="4"/>
  <c r="M5761" i="4"/>
  <c r="M5762" i="4"/>
  <c r="M5763" i="4"/>
  <c r="M5764" i="4"/>
  <c r="M5765" i="4"/>
  <c r="M5766" i="4"/>
  <c r="M5767" i="4"/>
  <c r="M5768" i="4"/>
  <c r="M5769" i="4"/>
  <c r="M5770" i="4"/>
  <c r="M5771" i="4"/>
  <c r="M5772" i="4"/>
  <c r="M5773" i="4"/>
  <c r="M5774" i="4"/>
  <c r="M5775" i="4"/>
  <c r="M5776" i="4"/>
  <c r="M5777" i="4"/>
  <c r="M5778" i="4"/>
  <c r="M5779" i="4"/>
  <c r="M5780" i="4"/>
  <c r="M5781" i="4"/>
  <c r="M5782" i="4"/>
  <c r="M5783" i="4"/>
  <c r="M5784" i="4"/>
  <c r="M5785" i="4"/>
  <c r="M5786" i="4"/>
  <c r="M5787" i="4"/>
  <c r="M5788" i="4"/>
  <c r="M5789" i="4"/>
  <c r="M5790" i="4"/>
  <c r="M5791" i="4"/>
  <c r="M5792" i="4"/>
  <c r="M5793" i="4"/>
  <c r="M5794" i="4"/>
  <c r="M5795" i="4"/>
  <c r="M5796" i="4"/>
  <c r="M5797" i="4"/>
  <c r="M5798" i="4"/>
  <c r="M5799" i="4"/>
  <c r="M5800" i="4"/>
  <c r="M5801" i="4"/>
  <c r="M5802" i="4"/>
  <c r="M5803" i="4"/>
  <c r="M5804" i="4"/>
  <c r="M5805" i="4"/>
  <c r="M5806" i="4"/>
  <c r="M5807" i="4"/>
  <c r="M5808" i="4"/>
  <c r="M5809" i="4"/>
  <c r="M5810" i="4"/>
  <c r="M5811" i="4"/>
  <c r="M5812" i="4"/>
  <c r="M5813" i="4"/>
  <c r="M5814" i="4"/>
  <c r="M5815" i="4"/>
  <c r="M5816" i="4"/>
  <c r="M5817" i="4"/>
  <c r="M5818" i="4"/>
  <c r="M5819" i="4"/>
  <c r="M5820" i="4"/>
  <c r="M5821" i="4"/>
  <c r="M5822" i="4"/>
  <c r="M5823" i="4"/>
  <c r="M5824" i="4"/>
  <c r="M5825" i="4"/>
  <c r="M5826" i="4"/>
  <c r="M5827" i="4"/>
  <c r="M5828" i="4"/>
  <c r="M5829" i="4"/>
  <c r="M5830" i="4"/>
  <c r="M5831" i="4"/>
  <c r="M5832" i="4"/>
  <c r="M5833" i="4"/>
  <c r="M5834" i="4"/>
  <c r="M5835" i="4"/>
  <c r="M5836" i="4"/>
  <c r="M5837" i="4"/>
  <c r="M5838" i="4"/>
  <c r="M5839" i="4"/>
  <c r="M5840" i="4"/>
  <c r="M5841" i="4"/>
  <c r="M5842" i="4"/>
  <c r="M5843" i="4"/>
  <c r="M5844" i="4"/>
  <c r="M5845" i="4"/>
  <c r="M5846" i="4"/>
  <c r="M5847" i="4"/>
  <c r="M5848" i="4"/>
  <c r="M5849" i="4"/>
  <c r="M5850" i="4"/>
  <c r="M5851" i="4"/>
  <c r="M5852" i="4"/>
  <c r="M5853" i="4"/>
  <c r="M5854" i="4"/>
  <c r="M5855" i="4"/>
  <c r="M5856" i="4"/>
  <c r="M5857" i="4"/>
  <c r="M5858" i="4"/>
  <c r="M5859" i="4"/>
  <c r="M5860" i="4"/>
  <c r="M5861" i="4"/>
  <c r="M5862" i="4"/>
  <c r="M5863" i="4"/>
  <c r="M5864" i="4"/>
  <c r="M5865" i="4"/>
  <c r="M5866" i="4"/>
  <c r="M5867" i="4"/>
  <c r="M5868" i="4"/>
  <c r="M5869" i="4"/>
  <c r="M5870" i="4"/>
  <c r="M5871" i="4"/>
  <c r="M5872" i="4"/>
  <c r="M5873" i="4"/>
  <c r="M5874" i="4"/>
  <c r="M5875" i="4"/>
  <c r="M5876" i="4"/>
  <c r="M5877" i="4"/>
  <c r="M5878" i="4"/>
  <c r="M5879" i="4"/>
  <c r="M5880" i="4"/>
  <c r="M5881" i="4"/>
  <c r="M5882" i="4"/>
  <c r="M5883" i="4"/>
  <c r="M5884" i="4"/>
  <c r="M5885" i="4"/>
  <c r="M5886" i="4"/>
  <c r="M5887" i="4"/>
  <c r="M5888" i="4"/>
  <c r="M5889" i="4"/>
  <c r="M5890" i="4"/>
  <c r="M5891" i="4"/>
  <c r="M5892" i="4"/>
  <c r="M5893" i="4"/>
  <c r="M5894" i="4"/>
  <c r="M5895" i="4"/>
  <c r="M5896" i="4"/>
  <c r="M5897" i="4"/>
  <c r="M5898" i="4"/>
  <c r="M5899" i="4"/>
  <c r="M5900" i="4"/>
  <c r="M5901" i="4"/>
  <c r="M5902" i="4"/>
  <c r="M5903" i="4"/>
  <c r="M5904" i="4"/>
  <c r="M5905" i="4"/>
  <c r="M5906" i="4"/>
  <c r="M5907" i="4"/>
  <c r="M5908" i="4"/>
  <c r="M5909" i="4"/>
  <c r="M5910" i="4"/>
  <c r="M5911" i="4"/>
  <c r="M5912" i="4"/>
  <c r="M5913" i="4"/>
  <c r="M5914" i="4"/>
  <c r="M5915" i="4"/>
  <c r="M5916" i="4"/>
  <c r="M5917" i="4"/>
  <c r="M5918" i="4"/>
  <c r="M5919" i="4"/>
  <c r="M5920" i="4"/>
  <c r="M5921" i="4"/>
  <c r="M5922" i="4"/>
  <c r="M5923" i="4"/>
  <c r="M5924" i="4"/>
  <c r="M5925" i="4"/>
  <c r="M5926" i="4"/>
  <c r="M5927" i="4"/>
  <c r="M5928" i="4"/>
  <c r="M5929" i="4"/>
  <c r="M5930" i="4"/>
  <c r="M5931" i="4"/>
  <c r="M5932" i="4"/>
  <c r="M5933" i="4"/>
  <c r="M5934" i="4"/>
  <c r="M5935" i="4"/>
  <c r="M5936" i="4"/>
  <c r="M5937" i="4"/>
  <c r="M5938" i="4"/>
  <c r="M5939" i="4"/>
  <c r="M5940" i="4"/>
  <c r="M5941" i="4"/>
  <c r="M5942" i="4"/>
  <c r="M5943" i="4"/>
  <c r="M5944" i="4"/>
  <c r="M5945" i="4"/>
  <c r="M5946" i="4"/>
  <c r="M5947" i="4"/>
  <c r="M5948" i="4"/>
  <c r="M5949" i="4"/>
  <c r="M5950" i="4"/>
  <c r="M5951" i="4"/>
  <c r="M5952" i="4"/>
  <c r="M5953" i="4"/>
  <c r="M5954" i="4"/>
  <c r="M5955" i="4"/>
  <c r="M5956" i="4"/>
  <c r="M5957" i="4"/>
  <c r="M5958" i="4"/>
  <c r="M5959" i="4"/>
  <c r="M5960" i="4"/>
  <c r="M5961" i="4"/>
  <c r="M5962" i="4"/>
  <c r="M5963" i="4"/>
  <c r="M5964" i="4"/>
  <c r="M5965" i="4"/>
  <c r="M5966" i="4"/>
  <c r="M5967" i="4"/>
  <c r="M5968" i="4"/>
  <c r="M5969" i="4"/>
  <c r="M5970" i="4"/>
  <c r="M5971" i="4"/>
  <c r="M5972" i="4"/>
  <c r="M5973" i="4"/>
  <c r="M5974" i="4"/>
  <c r="M5975" i="4"/>
  <c r="M5976" i="4"/>
  <c r="M5977" i="4"/>
  <c r="M5978" i="4"/>
  <c r="M5979" i="4"/>
  <c r="M5980" i="4"/>
  <c r="M5981" i="4"/>
  <c r="M5982" i="4"/>
  <c r="M5983" i="4"/>
  <c r="M5984" i="4"/>
  <c r="M5985" i="4"/>
  <c r="M5986" i="4"/>
  <c r="M5987" i="4"/>
  <c r="M5988" i="4"/>
  <c r="M5989" i="4"/>
  <c r="M5990" i="4"/>
  <c r="M5991" i="4"/>
  <c r="M5992" i="4"/>
  <c r="M5993" i="4"/>
  <c r="M5994" i="4"/>
  <c r="M5995" i="4"/>
  <c r="M5996" i="4"/>
  <c r="M5997" i="4"/>
  <c r="M5998" i="4"/>
  <c r="M5999" i="4"/>
  <c r="M6000" i="4"/>
  <c r="M6001" i="4"/>
  <c r="M6002" i="4"/>
  <c r="M6003" i="4"/>
  <c r="M6004" i="4"/>
  <c r="M6005" i="4"/>
  <c r="M6006" i="4"/>
  <c r="M6007" i="4"/>
  <c r="M6008" i="4"/>
  <c r="M6009" i="4"/>
  <c r="M6010" i="4"/>
  <c r="M6011" i="4"/>
  <c r="M6012" i="4"/>
  <c r="M6013" i="4"/>
  <c r="M6014" i="4"/>
  <c r="M6015" i="4"/>
  <c r="M6016" i="4"/>
  <c r="M6017" i="4"/>
  <c r="M6018" i="4"/>
  <c r="M6019" i="4"/>
  <c r="M6020" i="4"/>
  <c r="M6021" i="4"/>
  <c r="M6022" i="4"/>
  <c r="M6023" i="4"/>
  <c r="M6024" i="4"/>
  <c r="M6025" i="4"/>
  <c r="M6026" i="4"/>
  <c r="M6027" i="4"/>
  <c r="M6028" i="4"/>
  <c r="M6029" i="4"/>
  <c r="M6030" i="4"/>
  <c r="M6031" i="4"/>
  <c r="M6032" i="4"/>
  <c r="M6033" i="4"/>
  <c r="M6034" i="4"/>
  <c r="M6035" i="4"/>
  <c r="M6036" i="4"/>
  <c r="M6037" i="4"/>
  <c r="M6038" i="4"/>
  <c r="M6039" i="4"/>
  <c r="M6040" i="4"/>
  <c r="M6041" i="4"/>
  <c r="M6042" i="4"/>
  <c r="M6043" i="4"/>
  <c r="M6044" i="4"/>
  <c r="M6045" i="4"/>
  <c r="M6046" i="4"/>
  <c r="M6047" i="4"/>
  <c r="M6048" i="4"/>
  <c r="M6049" i="4"/>
  <c r="M6050" i="4"/>
  <c r="M6051" i="4"/>
  <c r="M6052" i="4"/>
  <c r="M6053" i="4"/>
  <c r="M6054" i="4"/>
  <c r="M6055" i="4"/>
  <c r="M6056" i="4"/>
  <c r="M6057" i="4"/>
  <c r="M6058" i="4"/>
  <c r="M6059" i="4"/>
  <c r="M6060" i="4"/>
  <c r="M6061" i="4"/>
  <c r="M6062" i="4"/>
  <c r="M6063" i="4"/>
  <c r="M6064" i="4"/>
  <c r="M6065" i="4"/>
  <c r="M6066" i="4"/>
  <c r="M6067" i="4"/>
  <c r="M6068" i="4"/>
  <c r="M6069" i="4"/>
  <c r="M6070" i="4"/>
  <c r="M6071" i="4"/>
  <c r="M6072" i="4"/>
  <c r="M6073" i="4"/>
  <c r="M6074" i="4"/>
  <c r="M6075" i="4"/>
  <c r="M6076" i="4"/>
  <c r="M6077" i="4"/>
  <c r="M6078" i="4"/>
  <c r="M6079" i="4"/>
  <c r="M6080" i="4"/>
  <c r="M6081" i="4"/>
  <c r="M6082" i="4"/>
  <c r="M6083" i="4"/>
  <c r="M6084" i="4"/>
  <c r="M6085" i="4"/>
  <c r="M6086" i="4"/>
  <c r="M6087" i="4"/>
  <c r="M6088" i="4"/>
  <c r="M6089" i="4"/>
  <c r="M6090" i="4"/>
  <c r="M6091" i="4"/>
  <c r="M6092" i="4"/>
  <c r="M6093" i="4"/>
  <c r="M6094" i="4"/>
  <c r="M6095" i="4"/>
  <c r="M6096" i="4"/>
  <c r="M6097" i="4"/>
  <c r="M6098" i="4"/>
  <c r="M6099" i="4"/>
  <c r="M6100" i="4"/>
  <c r="M6101" i="4"/>
  <c r="M6102" i="4"/>
  <c r="M6103" i="4"/>
  <c r="M6104" i="4"/>
  <c r="M6105" i="4"/>
  <c r="M6106" i="4"/>
  <c r="M6107" i="4"/>
  <c r="M6108" i="4"/>
  <c r="M6109" i="4"/>
  <c r="M6110" i="4"/>
  <c r="M6111" i="4"/>
  <c r="M6112" i="4"/>
  <c r="M6113" i="4"/>
  <c r="M6114" i="4"/>
  <c r="M6115" i="4"/>
  <c r="M6116" i="4"/>
  <c r="M6117" i="4"/>
  <c r="M6118" i="4"/>
  <c r="M6119" i="4"/>
  <c r="M6120" i="4"/>
  <c r="M6121" i="4"/>
  <c r="M6122" i="4"/>
  <c r="M6123" i="4"/>
  <c r="M6124" i="4"/>
  <c r="M6125" i="4"/>
  <c r="M6126" i="4"/>
  <c r="M6127" i="4"/>
  <c r="M6128" i="4"/>
  <c r="M6129" i="4"/>
  <c r="M6130" i="4"/>
  <c r="M6131" i="4"/>
  <c r="M6132" i="4"/>
  <c r="M6133" i="4"/>
  <c r="M6134" i="4"/>
  <c r="M6135" i="4"/>
  <c r="M6136" i="4"/>
  <c r="M6137" i="4"/>
  <c r="M6138" i="4"/>
  <c r="M6139" i="4"/>
  <c r="M6140" i="4"/>
  <c r="M6141" i="4"/>
  <c r="M6142" i="4"/>
  <c r="M6143" i="4"/>
  <c r="M6144" i="4"/>
  <c r="M6145" i="4"/>
  <c r="M6146" i="4"/>
  <c r="M6147" i="4"/>
  <c r="M6148" i="4"/>
  <c r="M6149" i="4"/>
  <c r="M6150" i="4"/>
  <c r="M6151" i="4"/>
  <c r="M6152" i="4"/>
  <c r="M6153" i="4"/>
  <c r="M6154" i="4"/>
  <c r="M6155" i="4"/>
  <c r="M6156" i="4"/>
  <c r="M6157" i="4"/>
  <c r="M6158" i="4"/>
  <c r="M6159" i="4"/>
  <c r="M6160" i="4"/>
  <c r="M6161" i="4"/>
  <c r="M6162" i="4"/>
  <c r="M6163" i="4"/>
  <c r="M6164" i="4"/>
  <c r="M6165" i="4"/>
  <c r="M6166" i="4"/>
  <c r="M6167" i="4"/>
  <c r="M6168" i="4"/>
  <c r="M6169" i="4"/>
  <c r="M6170" i="4"/>
  <c r="M6171" i="4"/>
  <c r="M6172" i="4"/>
  <c r="M6173" i="4"/>
  <c r="M6174" i="4"/>
  <c r="M6175" i="4"/>
  <c r="M6176" i="4"/>
  <c r="M6177" i="4"/>
  <c r="M6178" i="4"/>
  <c r="M6179" i="4"/>
  <c r="M6180" i="4"/>
  <c r="M6181" i="4"/>
  <c r="M6182" i="4"/>
  <c r="M6183" i="4"/>
  <c r="M6184" i="4"/>
  <c r="M6185" i="4"/>
  <c r="M6186" i="4"/>
  <c r="M6187" i="4"/>
  <c r="M6188" i="4"/>
  <c r="M6189" i="4"/>
  <c r="M6190" i="4"/>
  <c r="M6191" i="4"/>
  <c r="M6192" i="4"/>
  <c r="M6193" i="4"/>
  <c r="M6194" i="4"/>
  <c r="M6195" i="4"/>
  <c r="M6196" i="4"/>
  <c r="M6197" i="4"/>
  <c r="M6198" i="4"/>
  <c r="M6199" i="4"/>
  <c r="M6200" i="4"/>
  <c r="M6201" i="4"/>
  <c r="M6202" i="4"/>
  <c r="M6203" i="4"/>
  <c r="M6204" i="4"/>
  <c r="M6205" i="4"/>
  <c r="M6206" i="4"/>
  <c r="M6207" i="4"/>
  <c r="M6208" i="4"/>
  <c r="M6209" i="4"/>
  <c r="M6210" i="4"/>
  <c r="M6211" i="4"/>
  <c r="M6212" i="4"/>
  <c r="M6213" i="4"/>
  <c r="M6214" i="4"/>
  <c r="M6215" i="4"/>
  <c r="M6216" i="4"/>
  <c r="M6217" i="4"/>
  <c r="M6218" i="4"/>
  <c r="M6219" i="4"/>
  <c r="M6220" i="4"/>
  <c r="M6221" i="4"/>
  <c r="M6222" i="4"/>
  <c r="M6223" i="4"/>
  <c r="M6224" i="4"/>
  <c r="M6225" i="4"/>
  <c r="M6226" i="4"/>
  <c r="M6227" i="4"/>
  <c r="M6228" i="4"/>
  <c r="M6229" i="4"/>
  <c r="M6230" i="4"/>
  <c r="M6231" i="4"/>
  <c r="M6232" i="4"/>
  <c r="M6233" i="4"/>
  <c r="M6234" i="4"/>
  <c r="M6235" i="4"/>
  <c r="M6236" i="4"/>
  <c r="M6237" i="4"/>
  <c r="M6238" i="4"/>
  <c r="M6239" i="4"/>
  <c r="M6240" i="4"/>
  <c r="M6241" i="4"/>
  <c r="M6242" i="4"/>
  <c r="M6243" i="4"/>
  <c r="M6244" i="4"/>
  <c r="M6245" i="4"/>
  <c r="M6246" i="4"/>
  <c r="M6247" i="4"/>
  <c r="M6248" i="4"/>
  <c r="M6249" i="4"/>
  <c r="M6250" i="4"/>
  <c r="M6251" i="4"/>
  <c r="M6252" i="4"/>
  <c r="M6253" i="4"/>
  <c r="M6254" i="4"/>
  <c r="M6255" i="4"/>
  <c r="M6256" i="4"/>
  <c r="M6257" i="4"/>
  <c r="M6258" i="4"/>
  <c r="M6259" i="4"/>
  <c r="M6260" i="4"/>
  <c r="M6261" i="4"/>
  <c r="M6262" i="4"/>
  <c r="M6263" i="4"/>
  <c r="M6264" i="4"/>
  <c r="M6265" i="4"/>
  <c r="M6266" i="4"/>
  <c r="M6267" i="4"/>
  <c r="M6268" i="4"/>
  <c r="M6269" i="4"/>
  <c r="M6270" i="4"/>
  <c r="M6271" i="4"/>
  <c r="M6272" i="4"/>
  <c r="M6273" i="4"/>
  <c r="M6274" i="4"/>
  <c r="M6275" i="4"/>
  <c r="M6276" i="4"/>
  <c r="M6277" i="4"/>
  <c r="M6278" i="4"/>
  <c r="M6279" i="4"/>
  <c r="M6280" i="4"/>
  <c r="M6281" i="4"/>
  <c r="M6282" i="4"/>
  <c r="M6283" i="4"/>
  <c r="M6284" i="4"/>
  <c r="M6285" i="4"/>
  <c r="M6286" i="4"/>
  <c r="M6287" i="4"/>
  <c r="M6288" i="4"/>
  <c r="M6289" i="4"/>
  <c r="M6290" i="4"/>
  <c r="M6291" i="4"/>
  <c r="M6292" i="4"/>
  <c r="M6293" i="4"/>
  <c r="M6294" i="4"/>
  <c r="M6295" i="4"/>
  <c r="M6296" i="4"/>
  <c r="M6297" i="4"/>
  <c r="M6298" i="4"/>
  <c r="M6299" i="4"/>
  <c r="M6300" i="4"/>
  <c r="M6301" i="4"/>
  <c r="M6302" i="4"/>
  <c r="M6303" i="4"/>
  <c r="M6304" i="4"/>
  <c r="M6305" i="4"/>
  <c r="M6306" i="4"/>
  <c r="M6307" i="4"/>
  <c r="M6308" i="4"/>
  <c r="M6309" i="4"/>
  <c r="M6310" i="4"/>
  <c r="M6311" i="4"/>
  <c r="M6312" i="4"/>
  <c r="M6313" i="4"/>
  <c r="M6314" i="4"/>
  <c r="M6315" i="4"/>
  <c r="M6316" i="4"/>
  <c r="M6317" i="4"/>
  <c r="M6318" i="4"/>
  <c r="M6319" i="4"/>
  <c r="M6320" i="4"/>
  <c r="M6321" i="4"/>
  <c r="M6322" i="4"/>
  <c r="M6323" i="4"/>
  <c r="M6324" i="4"/>
  <c r="M6325" i="4"/>
  <c r="M6326" i="4"/>
  <c r="M6327" i="4"/>
  <c r="M6328" i="4"/>
  <c r="M6329" i="4"/>
  <c r="M6330" i="4"/>
  <c r="M6331" i="4"/>
  <c r="M6332" i="4"/>
  <c r="M6333" i="4"/>
  <c r="M6334" i="4"/>
  <c r="M6335" i="4"/>
  <c r="M6336" i="4"/>
  <c r="M6337" i="4"/>
  <c r="M6338" i="4"/>
  <c r="M6339" i="4"/>
  <c r="M6340" i="4"/>
  <c r="M6341" i="4"/>
  <c r="M6342" i="4"/>
  <c r="M6343" i="4"/>
  <c r="M6344" i="4"/>
  <c r="M6345" i="4"/>
  <c r="M6346" i="4"/>
  <c r="M6347" i="4"/>
  <c r="M6348" i="4"/>
  <c r="M6349" i="4"/>
  <c r="M6350" i="4"/>
  <c r="M6351" i="4"/>
  <c r="M6352" i="4"/>
  <c r="M6353" i="4"/>
  <c r="M6354" i="4"/>
  <c r="M6355" i="4"/>
  <c r="M6356" i="4"/>
  <c r="M6357" i="4"/>
  <c r="M6358" i="4"/>
  <c r="M6359" i="4"/>
  <c r="M6360" i="4"/>
  <c r="M6361" i="4"/>
  <c r="M6362" i="4"/>
  <c r="M6363" i="4"/>
  <c r="M6364" i="4"/>
  <c r="M6365" i="4"/>
  <c r="M6366" i="4"/>
  <c r="M6367" i="4"/>
  <c r="M6368" i="4"/>
  <c r="M6369" i="4"/>
  <c r="M6370" i="4"/>
  <c r="M6371" i="4"/>
  <c r="M6372" i="4"/>
  <c r="M6373" i="4"/>
  <c r="M6374" i="4"/>
  <c r="M6375" i="4"/>
  <c r="M6376" i="4"/>
  <c r="M6377" i="4"/>
  <c r="M6378" i="4"/>
  <c r="M6379" i="4"/>
  <c r="M6380" i="4"/>
  <c r="M6381" i="4"/>
  <c r="M6382" i="4"/>
  <c r="M6383" i="4"/>
  <c r="M6384" i="4"/>
  <c r="M6385" i="4"/>
  <c r="M6386" i="4"/>
  <c r="M6387" i="4"/>
  <c r="M6388" i="4"/>
  <c r="M6389" i="4"/>
  <c r="M6390" i="4"/>
  <c r="M6391" i="4"/>
  <c r="M6392" i="4"/>
  <c r="M6393" i="4"/>
  <c r="M6394" i="4"/>
  <c r="M6395" i="4"/>
  <c r="M6396" i="4"/>
  <c r="M6397" i="4"/>
  <c r="M6398" i="4"/>
  <c r="M6399" i="4"/>
  <c r="M6400" i="4"/>
  <c r="M6401" i="4"/>
  <c r="M6402" i="4"/>
  <c r="M6403" i="4"/>
  <c r="M6404" i="4"/>
  <c r="M6405" i="4"/>
  <c r="M6406" i="4"/>
  <c r="M6407" i="4"/>
  <c r="M6408" i="4"/>
  <c r="M6409" i="4"/>
  <c r="M6410" i="4"/>
  <c r="M6411" i="4"/>
  <c r="M6412" i="4"/>
  <c r="M6413" i="4"/>
  <c r="M6414" i="4"/>
  <c r="M6415" i="4"/>
  <c r="M6416" i="4"/>
  <c r="M6417" i="4"/>
  <c r="M6418" i="4"/>
  <c r="M6419" i="4"/>
  <c r="M6420" i="4"/>
  <c r="M6421" i="4"/>
  <c r="M6422" i="4"/>
  <c r="M6423" i="4"/>
  <c r="M6424" i="4"/>
  <c r="M6425" i="4"/>
  <c r="M6426" i="4"/>
  <c r="M6427" i="4"/>
  <c r="M6428" i="4"/>
  <c r="M6429" i="4"/>
  <c r="M6430" i="4"/>
  <c r="M6431" i="4"/>
  <c r="M6432" i="4"/>
  <c r="M6433" i="4"/>
  <c r="M6434" i="4"/>
  <c r="M6435" i="4"/>
  <c r="M6436" i="4"/>
  <c r="M6437" i="4"/>
  <c r="M6438" i="4"/>
  <c r="M6439" i="4"/>
  <c r="M6440" i="4"/>
  <c r="M6441" i="4"/>
  <c r="M6442" i="4"/>
  <c r="M6443" i="4"/>
  <c r="M6444" i="4"/>
  <c r="M6445" i="4"/>
  <c r="M6446" i="4"/>
  <c r="M6447" i="4"/>
  <c r="M6448" i="4"/>
  <c r="M6449" i="4"/>
  <c r="M6450" i="4"/>
  <c r="M6451" i="4"/>
  <c r="M6452" i="4"/>
  <c r="M6453" i="4"/>
  <c r="M6454" i="4"/>
  <c r="M6455" i="4"/>
  <c r="M6456" i="4"/>
  <c r="M6457" i="4"/>
  <c r="M6458" i="4"/>
  <c r="M6459" i="4"/>
  <c r="M6460" i="4"/>
  <c r="M6461" i="4"/>
  <c r="M6462" i="4"/>
  <c r="M6463" i="4"/>
  <c r="M6464" i="4"/>
  <c r="M6465" i="4"/>
  <c r="M6466" i="4"/>
  <c r="M6467" i="4"/>
  <c r="M6468" i="4"/>
  <c r="M6469" i="4"/>
  <c r="M6470" i="4"/>
  <c r="M6471" i="4"/>
  <c r="M6472" i="4"/>
  <c r="M6473" i="4"/>
  <c r="M6474" i="4"/>
  <c r="M6475" i="4"/>
  <c r="M6476" i="4"/>
  <c r="M6477" i="4"/>
  <c r="M6478" i="4"/>
  <c r="M6479" i="4"/>
  <c r="M6480" i="4"/>
  <c r="M6481" i="4"/>
  <c r="M6482" i="4"/>
  <c r="M6483" i="4"/>
  <c r="M6484" i="4"/>
  <c r="M6485" i="4"/>
  <c r="M6486" i="4"/>
  <c r="M6487" i="4"/>
  <c r="M6488" i="4"/>
  <c r="M6489" i="4"/>
  <c r="M6490" i="4"/>
  <c r="M6491" i="4"/>
  <c r="M6492" i="4"/>
  <c r="M6493" i="4"/>
  <c r="M6494" i="4"/>
  <c r="M6495" i="4"/>
  <c r="M6496" i="4"/>
  <c r="M6497" i="4"/>
  <c r="M6498" i="4"/>
  <c r="M6499" i="4"/>
  <c r="M6500" i="4"/>
  <c r="M6501" i="4"/>
  <c r="M6502" i="4"/>
  <c r="M6503" i="4"/>
  <c r="M6504" i="4"/>
  <c r="M6505" i="4"/>
  <c r="M6506" i="4"/>
  <c r="M6507" i="4"/>
  <c r="M6508" i="4"/>
  <c r="M6509" i="4"/>
  <c r="M6510" i="4"/>
  <c r="M6511" i="4"/>
  <c r="M6512" i="4"/>
  <c r="M6513" i="4"/>
  <c r="M6514" i="4"/>
  <c r="M6515" i="4"/>
  <c r="M6516" i="4"/>
  <c r="M6517" i="4"/>
  <c r="M6518" i="4"/>
  <c r="M6519" i="4"/>
  <c r="M6520" i="4"/>
  <c r="M6521" i="4"/>
  <c r="M6522" i="4"/>
  <c r="M6523" i="4"/>
  <c r="M6524" i="4"/>
  <c r="M6525" i="4"/>
  <c r="M6526" i="4"/>
  <c r="M6527" i="4"/>
  <c r="M6528" i="4"/>
  <c r="M6529" i="4"/>
  <c r="M6530" i="4"/>
  <c r="M6531" i="4"/>
  <c r="M6532" i="4"/>
  <c r="M6533" i="4"/>
  <c r="M6534" i="4"/>
  <c r="M6535" i="4"/>
  <c r="M6536" i="4"/>
  <c r="M6537" i="4"/>
  <c r="M6538" i="4"/>
  <c r="M6539" i="4"/>
  <c r="M6540" i="4"/>
  <c r="M6541" i="4"/>
  <c r="M6542" i="4"/>
  <c r="M6543" i="4"/>
  <c r="M6544" i="4"/>
  <c r="M6545" i="4"/>
  <c r="M6546" i="4"/>
  <c r="M6547" i="4"/>
  <c r="M6548" i="4"/>
  <c r="M6549" i="4"/>
  <c r="M6550" i="4"/>
  <c r="M6551" i="4"/>
  <c r="M6552" i="4"/>
  <c r="M6553" i="4"/>
  <c r="M6554" i="4"/>
  <c r="M6555" i="4"/>
  <c r="M6556" i="4"/>
  <c r="M6557" i="4"/>
  <c r="M6558" i="4"/>
  <c r="M6559" i="4"/>
  <c r="M6560" i="4"/>
  <c r="M6561" i="4"/>
  <c r="M6562" i="4"/>
  <c r="M6563" i="4"/>
  <c r="M6564" i="4"/>
  <c r="M6565" i="4"/>
  <c r="M6566" i="4"/>
  <c r="M6567" i="4"/>
  <c r="M6568" i="4"/>
  <c r="M6569" i="4"/>
  <c r="M6570" i="4"/>
  <c r="M6571" i="4"/>
  <c r="M6572" i="4"/>
  <c r="M6573" i="4"/>
  <c r="M6574" i="4"/>
  <c r="M6575" i="4"/>
  <c r="M6576" i="4"/>
  <c r="M6577" i="4"/>
  <c r="M6578" i="4"/>
  <c r="M6579" i="4"/>
  <c r="M6580" i="4"/>
  <c r="M6581" i="4"/>
  <c r="M6582" i="4"/>
  <c r="M6583" i="4"/>
  <c r="M6584" i="4"/>
  <c r="M6585" i="4"/>
  <c r="M6586" i="4"/>
  <c r="M6587" i="4"/>
  <c r="M6588" i="4"/>
  <c r="M6589" i="4"/>
  <c r="M6590" i="4"/>
  <c r="M6591" i="4"/>
  <c r="M6592" i="4"/>
  <c r="M6593" i="4"/>
  <c r="M6594" i="4"/>
  <c r="M6595" i="4"/>
  <c r="M6596" i="4"/>
  <c r="M6597" i="4"/>
  <c r="M6598" i="4"/>
  <c r="M6599" i="4"/>
  <c r="M6600" i="4"/>
  <c r="M6601" i="4"/>
  <c r="M6602" i="4"/>
  <c r="M6603" i="4"/>
  <c r="M6604" i="4"/>
  <c r="M6605" i="4"/>
  <c r="M6606" i="4"/>
  <c r="M6607" i="4"/>
  <c r="M6608" i="4"/>
  <c r="M6609" i="4"/>
  <c r="M6610" i="4"/>
  <c r="M6611" i="4"/>
  <c r="M6612" i="4"/>
  <c r="M6613" i="4"/>
  <c r="M6614" i="4"/>
  <c r="M6615" i="4"/>
  <c r="M6616" i="4"/>
  <c r="M6617" i="4"/>
  <c r="M6618" i="4"/>
  <c r="M6619" i="4"/>
  <c r="M6620" i="4"/>
  <c r="M6621" i="4"/>
  <c r="M6622" i="4"/>
  <c r="M6623" i="4"/>
  <c r="M6624" i="4"/>
  <c r="M6625" i="4"/>
  <c r="M6626" i="4"/>
  <c r="M6627" i="4"/>
  <c r="M6628" i="4"/>
  <c r="M6629" i="4"/>
  <c r="M6630" i="4"/>
  <c r="M6631" i="4"/>
  <c r="M6632" i="4"/>
  <c r="M6633" i="4"/>
  <c r="M6634" i="4"/>
  <c r="M6635" i="4"/>
  <c r="M6636" i="4"/>
  <c r="M6637" i="4"/>
  <c r="M6638" i="4"/>
  <c r="M6639" i="4"/>
  <c r="M6640" i="4"/>
  <c r="M6641" i="4"/>
  <c r="M6642" i="4"/>
  <c r="M6643" i="4"/>
  <c r="M6644" i="4"/>
  <c r="M6645" i="4"/>
  <c r="M6646" i="4"/>
  <c r="M6647" i="4"/>
  <c r="M6648" i="4"/>
  <c r="M6649" i="4"/>
  <c r="M6650" i="4"/>
  <c r="M6651" i="4"/>
  <c r="M6652" i="4"/>
  <c r="M6653" i="4"/>
  <c r="M6654" i="4"/>
  <c r="M6655" i="4"/>
  <c r="M6656" i="4"/>
  <c r="M6657" i="4"/>
  <c r="M6658" i="4"/>
  <c r="M6659" i="4"/>
  <c r="M6660" i="4"/>
  <c r="M6661" i="4"/>
  <c r="M6662" i="4"/>
  <c r="M6663" i="4"/>
  <c r="M6664" i="4"/>
  <c r="M6665" i="4"/>
  <c r="M6666" i="4"/>
  <c r="M6667" i="4"/>
  <c r="M6668" i="4"/>
  <c r="M6669" i="4"/>
  <c r="M6670" i="4"/>
  <c r="M6671" i="4"/>
  <c r="M6672" i="4"/>
  <c r="M6673" i="4"/>
  <c r="M6674" i="4"/>
  <c r="M6675" i="4"/>
  <c r="M6676" i="4"/>
  <c r="M6677" i="4"/>
  <c r="M6678" i="4"/>
  <c r="M6679" i="4"/>
  <c r="M6680" i="4"/>
  <c r="M6681" i="4"/>
  <c r="M6682" i="4"/>
  <c r="M6683" i="4"/>
  <c r="M6684" i="4"/>
  <c r="M6685" i="4"/>
  <c r="M6686" i="4"/>
  <c r="M6687" i="4"/>
  <c r="M6688" i="4"/>
  <c r="M6689" i="4"/>
  <c r="M6690" i="4"/>
  <c r="M6691" i="4"/>
  <c r="M6692" i="4"/>
  <c r="M6693" i="4"/>
  <c r="M6694" i="4"/>
  <c r="M6695" i="4"/>
  <c r="M6696" i="4"/>
  <c r="M6697" i="4"/>
  <c r="M6698" i="4"/>
  <c r="M6699" i="4"/>
  <c r="M6700" i="4"/>
  <c r="M6701" i="4"/>
  <c r="M6702" i="4"/>
  <c r="M6703" i="4"/>
  <c r="M6704" i="4"/>
  <c r="M6705" i="4"/>
  <c r="M6706" i="4"/>
  <c r="M6707" i="4"/>
  <c r="M6708" i="4"/>
  <c r="M6709" i="4"/>
  <c r="M6710" i="4"/>
  <c r="M6711" i="4"/>
  <c r="M6712" i="4"/>
  <c r="M6713" i="4"/>
  <c r="M6714" i="4"/>
  <c r="M6715" i="4"/>
  <c r="M6716" i="4"/>
  <c r="M6717" i="4"/>
  <c r="M6718" i="4"/>
  <c r="M6719" i="4"/>
  <c r="M6720" i="4"/>
  <c r="M6721" i="4"/>
  <c r="M6722" i="4"/>
  <c r="M6723" i="4"/>
  <c r="M6724" i="4"/>
  <c r="M6725" i="4"/>
  <c r="M6726" i="4"/>
  <c r="M6727" i="4"/>
  <c r="M6728" i="4"/>
  <c r="M6729" i="4"/>
  <c r="M6730" i="4"/>
  <c r="M6731" i="4"/>
  <c r="M6732" i="4"/>
  <c r="M6733" i="4"/>
  <c r="M6734" i="4"/>
  <c r="M6735" i="4"/>
  <c r="M6736" i="4"/>
  <c r="M6737" i="4"/>
  <c r="M6738" i="4"/>
  <c r="M6739" i="4"/>
  <c r="M6740" i="4"/>
  <c r="M6741" i="4"/>
  <c r="M6742" i="4"/>
  <c r="M6743" i="4"/>
  <c r="M6744" i="4"/>
  <c r="M6745" i="4"/>
  <c r="M6746" i="4"/>
  <c r="M6747" i="4"/>
  <c r="M6748" i="4"/>
  <c r="M6749" i="4"/>
  <c r="M6750" i="4"/>
  <c r="M6751" i="4"/>
  <c r="M6752" i="4"/>
  <c r="M6753" i="4"/>
  <c r="M6754" i="4"/>
  <c r="M6755" i="4"/>
  <c r="M6756" i="4"/>
  <c r="M6757" i="4"/>
  <c r="M6758" i="4"/>
  <c r="M6759" i="4"/>
  <c r="M6760" i="4"/>
  <c r="M6761" i="4"/>
  <c r="M6762" i="4"/>
  <c r="M6763" i="4"/>
  <c r="M6764" i="4"/>
  <c r="M6765" i="4"/>
  <c r="M6766" i="4"/>
  <c r="M6767" i="4"/>
  <c r="M6768" i="4"/>
  <c r="M6769" i="4"/>
  <c r="M6770" i="4"/>
  <c r="M6771" i="4"/>
  <c r="M6772" i="4"/>
  <c r="M6773" i="4"/>
  <c r="M6774" i="4"/>
  <c r="M6775" i="4"/>
  <c r="M6776" i="4"/>
  <c r="M6777" i="4"/>
  <c r="M6778" i="4"/>
  <c r="M6779" i="4"/>
  <c r="M6780" i="4"/>
  <c r="M6781" i="4"/>
  <c r="M6782" i="4"/>
  <c r="M6783" i="4"/>
  <c r="M6784" i="4"/>
  <c r="M6785" i="4"/>
  <c r="M6786" i="4"/>
  <c r="M6787" i="4"/>
  <c r="M6788" i="4"/>
  <c r="M6789" i="4"/>
  <c r="M6790" i="4"/>
  <c r="M6791" i="4"/>
  <c r="M6792" i="4"/>
  <c r="M6793" i="4"/>
  <c r="M6794" i="4"/>
  <c r="M6795" i="4"/>
  <c r="M6796" i="4"/>
  <c r="M6797" i="4"/>
  <c r="M6798" i="4"/>
  <c r="M6799" i="4"/>
  <c r="M6800" i="4"/>
  <c r="M6801" i="4"/>
  <c r="M6802" i="4"/>
  <c r="M6803" i="4"/>
  <c r="M6804" i="4"/>
  <c r="M6805" i="4"/>
  <c r="M6806" i="4"/>
  <c r="M6807" i="4"/>
  <c r="M6808" i="4"/>
  <c r="M6809" i="4"/>
  <c r="M6810" i="4"/>
  <c r="M6811" i="4"/>
  <c r="M6812" i="4"/>
  <c r="M6813" i="4"/>
  <c r="M6814" i="4"/>
  <c r="M6815" i="4"/>
  <c r="M6816" i="4"/>
  <c r="M6817" i="4"/>
  <c r="M6818" i="4"/>
  <c r="M6819" i="4"/>
  <c r="M6820" i="4"/>
  <c r="M6821" i="4"/>
  <c r="M6822" i="4"/>
  <c r="M6823" i="4"/>
  <c r="M6824" i="4"/>
  <c r="M6825" i="4"/>
  <c r="M6826" i="4"/>
  <c r="M6827" i="4"/>
  <c r="M6828" i="4"/>
  <c r="M6829" i="4"/>
  <c r="M6830" i="4"/>
  <c r="M6831" i="4"/>
  <c r="M6832" i="4"/>
  <c r="M6833" i="4"/>
  <c r="M6834" i="4"/>
  <c r="M6835" i="4"/>
  <c r="M6836" i="4"/>
  <c r="M6837" i="4"/>
  <c r="M6838" i="4"/>
  <c r="M6839" i="4"/>
  <c r="M6840" i="4"/>
  <c r="M6841" i="4"/>
  <c r="M6842" i="4"/>
  <c r="M6843" i="4"/>
  <c r="M6844" i="4"/>
  <c r="M6845" i="4"/>
  <c r="M6846" i="4"/>
  <c r="M6847" i="4"/>
  <c r="M6848" i="4"/>
  <c r="M6849" i="4"/>
  <c r="M6850" i="4"/>
  <c r="M6851" i="4"/>
  <c r="M6852" i="4"/>
  <c r="M6853" i="4"/>
  <c r="M6854" i="4"/>
  <c r="M6855" i="4"/>
  <c r="M6856" i="4"/>
  <c r="M6857" i="4"/>
  <c r="M6858" i="4"/>
  <c r="M6859" i="4"/>
  <c r="M6860" i="4"/>
  <c r="M6861" i="4"/>
  <c r="M6862" i="4"/>
  <c r="M6863" i="4"/>
  <c r="M6864" i="4"/>
  <c r="M6865" i="4"/>
  <c r="M6866" i="4"/>
  <c r="M6867" i="4"/>
  <c r="M6868" i="4"/>
  <c r="M6869" i="4"/>
  <c r="M6870" i="4"/>
  <c r="M6871" i="4"/>
  <c r="M6872" i="4"/>
  <c r="M6873" i="4"/>
  <c r="M6874" i="4"/>
  <c r="M6875" i="4"/>
  <c r="M6876" i="4"/>
  <c r="M6877" i="4"/>
  <c r="M6878" i="4"/>
  <c r="M6879" i="4"/>
  <c r="M6880" i="4"/>
  <c r="M6881" i="4"/>
  <c r="M6882" i="4"/>
  <c r="M6883" i="4"/>
  <c r="M6884" i="4"/>
  <c r="M6885" i="4"/>
  <c r="M6886" i="4"/>
  <c r="M6887" i="4"/>
  <c r="M6888" i="4"/>
  <c r="M6889" i="4"/>
  <c r="M6890" i="4"/>
  <c r="M6891" i="4"/>
  <c r="M6892" i="4"/>
  <c r="M6893" i="4"/>
  <c r="M6894" i="4"/>
  <c r="M6895" i="4"/>
  <c r="M6896" i="4"/>
  <c r="M6897" i="4"/>
  <c r="M6898" i="4"/>
  <c r="M6899" i="4"/>
  <c r="M6900" i="4"/>
  <c r="M6901" i="4"/>
  <c r="M6902" i="4"/>
  <c r="M6903" i="4"/>
  <c r="M6904" i="4"/>
  <c r="M6905" i="4"/>
  <c r="M6906" i="4"/>
  <c r="M6907" i="4"/>
  <c r="M6908" i="4"/>
  <c r="M6909" i="4"/>
  <c r="M6910" i="4"/>
  <c r="M6911" i="4"/>
  <c r="M6912" i="4"/>
  <c r="M6913" i="4"/>
  <c r="M6914" i="4"/>
  <c r="M6915" i="4"/>
  <c r="M6916" i="4"/>
  <c r="M6917" i="4"/>
  <c r="M6918" i="4"/>
  <c r="M6919" i="4"/>
  <c r="M6920" i="4"/>
  <c r="M6921" i="4"/>
  <c r="M6922" i="4"/>
  <c r="M6923" i="4"/>
  <c r="M6924" i="4"/>
  <c r="M6925" i="4"/>
  <c r="M6926" i="4"/>
  <c r="M6927" i="4"/>
  <c r="M6928" i="4"/>
  <c r="M6929" i="4"/>
  <c r="M6930" i="4"/>
  <c r="M6931" i="4"/>
  <c r="M6932" i="4"/>
  <c r="M6933" i="4"/>
  <c r="M6934" i="4"/>
  <c r="M6935" i="4"/>
  <c r="M6936" i="4"/>
  <c r="M6937" i="4"/>
  <c r="M6938" i="4"/>
  <c r="M6939" i="4"/>
  <c r="M6940" i="4"/>
  <c r="M6941" i="4"/>
  <c r="M6942" i="4"/>
  <c r="M6943" i="4"/>
  <c r="M6944" i="4"/>
  <c r="M6945" i="4"/>
  <c r="M6946" i="4"/>
  <c r="M6947" i="4"/>
  <c r="M6948" i="4"/>
  <c r="M6949" i="4"/>
  <c r="M6950" i="4"/>
  <c r="M6951" i="4"/>
  <c r="M6952" i="4"/>
  <c r="M6953" i="4"/>
  <c r="M6954" i="4"/>
  <c r="M6955" i="4"/>
  <c r="M6956" i="4"/>
  <c r="M6957" i="4"/>
  <c r="M6958" i="4"/>
  <c r="M6959" i="4"/>
  <c r="M6960" i="4"/>
  <c r="M6961" i="4"/>
  <c r="M6962" i="4"/>
  <c r="M6963" i="4"/>
  <c r="M6964" i="4"/>
  <c r="M6965" i="4"/>
  <c r="M6966" i="4"/>
  <c r="M6967" i="4"/>
  <c r="M6968" i="4"/>
  <c r="M6969" i="4"/>
  <c r="M6970" i="4"/>
  <c r="M6971" i="4"/>
  <c r="M6972" i="4"/>
  <c r="M6973" i="4"/>
  <c r="M6974" i="4"/>
  <c r="M6975" i="4"/>
  <c r="M6976" i="4"/>
  <c r="M6977" i="4"/>
  <c r="M6978" i="4"/>
  <c r="M6979" i="4"/>
  <c r="M6980" i="4"/>
  <c r="M6981" i="4"/>
  <c r="M6982" i="4"/>
  <c r="M6983" i="4"/>
  <c r="M6984" i="4"/>
  <c r="M6985" i="4"/>
  <c r="M6986" i="4"/>
  <c r="M6987" i="4"/>
  <c r="M6988" i="4"/>
  <c r="M6989" i="4"/>
  <c r="M6990" i="4"/>
  <c r="M6991" i="4"/>
  <c r="M6992" i="4"/>
  <c r="M6993" i="4"/>
  <c r="M6994" i="4"/>
  <c r="M6995" i="4"/>
  <c r="M6996" i="4"/>
  <c r="M6997" i="4"/>
  <c r="M6998" i="4"/>
  <c r="M6999" i="4"/>
  <c r="M7000" i="4"/>
  <c r="M7001" i="4"/>
  <c r="M7002" i="4"/>
  <c r="M7003" i="4"/>
  <c r="M7004" i="4"/>
  <c r="M7005" i="4"/>
  <c r="M7006" i="4"/>
  <c r="M7007" i="4"/>
  <c r="M7008" i="4"/>
  <c r="M7009" i="4"/>
  <c r="M7010" i="4"/>
  <c r="M7011" i="4"/>
  <c r="M7012" i="4"/>
  <c r="M7013" i="4"/>
  <c r="M7014" i="4"/>
  <c r="M7015" i="4"/>
  <c r="M7016" i="4"/>
  <c r="M7017" i="4"/>
  <c r="M7018" i="4"/>
  <c r="M7019" i="4"/>
  <c r="M7020" i="4"/>
  <c r="M7021" i="4"/>
  <c r="M7022" i="4"/>
  <c r="M7023" i="4"/>
  <c r="M7024" i="4"/>
  <c r="M7025" i="4"/>
  <c r="M7026" i="4"/>
  <c r="M7027" i="4"/>
  <c r="M7028" i="4"/>
  <c r="M7029" i="4"/>
  <c r="M7030" i="4"/>
  <c r="M7031" i="4"/>
  <c r="M7032" i="4"/>
  <c r="M7033" i="4"/>
  <c r="M7034" i="4"/>
  <c r="M7035" i="4"/>
  <c r="M7036" i="4"/>
  <c r="M7037" i="4"/>
  <c r="M7038" i="4"/>
  <c r="M7039" i="4"/>
  <c r="M7040" i="4"/>
  <c r="M7041" i="4"/>
  <c r="M7042" i="4"/>
  <c r="M7043" i="4"/>
  <c r="M7044" i="4"/>
  <c r="M7045" i="4"/>
  <c r="M7046" i="4"/>
  <c r="M7047" i="4"/>
  <c r="M7048" i="4"/>
  <c r="M7049" i="4"/>
  <c r="M7050" i="4"/>
  <c r="M7051" i="4"/>
  <c r="M7052" i="4"/>
  <c r="M7053" i="4"/>
  <c r="M7054" i="4"/>
  <c r="M7055" i="4"/>
  <c r="M7056" i="4"/>
  <c r="M7057" i="4"/>
  <c r="M7058" i="4"/>
  <c r="M7059" i="4"/>
  <c r="M7060" i="4"/>
  <c r="M7061" i="4"/>
  <c r="M7062" i="4"/>
  <c r="M7063" i="4"/>
  <c r="M7064" i="4"/>
  <c r="M7065" i="4"/>
  <c r="M7066" i="4"/>
  <c r="M7067" i="4"/>
  <c r="M7068" i="4"/>
  <c r="M7069" i="4"/>
  <c r="M7070" i="4"/>
  <c r="M7071" i="4"/>
  <c r="M7072" i="4"/>
  <c r="M7073" i="4"/>
  <c r="M7074" i="4"/>
  <c r="M7075" i="4"/>
  <c r="M7076" i="4"/>
  <c r="M7077" i="4"/>
  <c r="M7078" i="4"/>
  <c r="M7079" i="4"/>
  <c r="M7080" i="4"/>
  <c r="M7081" i="4"/>
  <c r="M7082" i="4"/>
  <c r="M7083" i="4"/>
  <c r="M7084" i="4"/>
  <c r="M7085" i="4"/>
  <c r="M7086" i="4"/>
  <c r="M7087" i="4"/>
  <c r="M7088" i="4"/>
  <c r="M7089" i="4"/>
  <c r="M7090" i="4"/>
  <c r="M7091" i="4"/>
  <c r="M7092" i="4"/>
  <c r="M7093" i="4"/>
  <c r="M7094" i="4"/>
  <c r="M7095" i="4"/>
  <c r="M7096" i="4"/>
  <c r="M7097" i="4"/>
  <c r="M7098" i="4"/>
  <c r="M7099" i="4"/>
  <c r="M7100" i="4"/>
  <c r="M7101" i="4"/>
  <c r="M7102" i="4"/>
  <c r="M7103" i="4"/>
  <c r="M7104" i="4"/>
  <c r="M7105" i="4"/>
  <c r="M7106" i="4"/>
  <c r="M7107" i="4"/>
  <c r="M7108" i="4"/>
  <c r="M7109" i="4"/>
  <c r="M7110" i="4"/>
  <c r="M7111" i="4"/>
  <c r="M7112" i="4"/>
  <c r="M7113" i="4"/>
  <c r="M7114" i="4"/>
  <c r="M7115" i="4"/>
  <c r="M7116" i="4"/>
  <c r="M7117" i="4"/>
  <c r="M7118" i="4"/>
  <c r="M7119" i="4"/>
  <c r="M7120" i="4"/>
  <c r="M7121" i="4"/>
  <c r="M7122" i="4"/>
  <c r="M7123" i="4"/>
  <c r="M7124" i="4"/>
  <c r="M7125" i="4"/>
  <c r="M7126" i="4"/>
  <c r="M7127" i="4"/>
  <c r="M7128" i="4"/>
  <c r="M7129" i="4"/>
  <c r="M7130" i="4"/>
  <c r="M7131" i="4"/>
  <c r="M7132" i="4"/>
  <c r="M7133" i="4"/>
  <c r="M7134" i="4"/>
  <c r="M7135" i="4"/>
  <c r="M7136" i="4"/>
  <c r="M7137" i="4"/>
  <c r="M7138" i="4"/>
  <c r="M7139" i="4"/>
  <c r="M7140" i="4"/>
  <c r="M7141" i="4"/>
  <c r="M7142" i="4"/>
  <c r="M7143" i="4"/>
  <c r="M7144" i="4"/>
  <c r="M7145" i="4"/>
  <c r="M7146" i="4"/>
  <c r="M7147" i="4"/>
  <c r="M7148" i="4"/>
  <c r="M7149" i="4"/>
  <c r="M7150" i="4"/>
  <c r="M7151" i="4"/>
  <c r="M7152" i="4"/>
  <c r="M7153" i="4"/>
  <c r="M7154" i="4"/>
  <c r="M7155" i="4"/>
  <c r="M7156" i="4"/>
  <c r="M7157" i="4"/>
  <c r="M7158" i="4"/>
  <c r="M7159" i="4"/>
  <c r="M7160" i="4"/>
  <c r="M7161" i="4"/>
  <c r="M7162" i="4"/>
  <c r="M7163" i="4"/>
  <c r="M7164" i="4"/>
  <c r="M7165" i="4"/>
  <c r="M7166" i="4"/>
  <c r="M7167" i="4"/>
  <c r="M7168" i="4"/>
  <c r="M7169" i="4"/>
  <c r="M7170" i="4"/>
  <c r="M7171" i="4"/>
  <c r="M7172" i="4"/>
  <c r="M7173" i="4"/>
  <c r="M7174" i="4"/>
  <c r="M7175" i="4"/>
  <c r="M7176" i="4"/>
  <c r="M7177" i="4"/>
  <c r="M7178" i="4"/>
  <c r="M7179" i="4"/>
  <c r="M7180" i="4"/>
  <c r="M7181" i="4"/>
  <c r="M7182" i="4"/>
  <c r="M7183" i="4"/>
  <c r="M7184" i="4"/>
  <c r="M7185" i="4"/>
  <c r="M7186" i="4"/>
  <c r="M7187" i="4"/>
  <c r="M7188" i="4"/>
  <c r="M7189" i="4"/>
  <c r="M7190" i="4"/>
  <c r="M7191" i="4"/>
  <c r="M7192" i="4"/>
  <c r="M7193" i="4"/>
  <c r="M7194" i="4"/>
  <c r="M7195" i="4"/>
  <c r="M7196" i="4"/>
  <c r="M7197" i="4"/>
  <c r="M7198" i="4"/>
  <c r="M7199" i="4"/>
  <c r="M7200" i="4"/>
  <c r="M7201" i="4"/>
  <c r="M7202" i="4"/>
  <c r="M7203" i="4"/>
  <c r="M7204" i="4"/>
  <c r="M7205" i="4"/>
  <c r="M7206" i="4"/>
  <c r="M7207" i="4"/>
  <c r="M7208" i="4"/>
  <c r="M7209" i="4"/>
  <c r="M7210" i="4"/>
  <c r="M7211" i="4"/>
  <c r="M7212" i="4"/>
  <c r="M7213" i="4"/>
  <c r="M7214" i="4"/>
  <c r="M7215" i="4"/>
  <c r="M7216" i="4"/>
  <c r="M7217" i="4"/>
  <c r="M7218" i="4"/>
  <c r="M7219" i="4"/>
  <c r="M7220" i="4"/>
  <c r="M7221" i="4"/>
  <c r="M7222" i="4"/>
  <c r="M7223" i="4"/>
  <c r="M7224" i="4"/>
  <c r="M7225" i="4"/>
  <c r="M7226" i="4"/>
  <c r="M7227" i="4"/>
  <c r="M7228" i="4"/>
  <c r="M7229" i="4"/>
  <c r="M7230" i="4"/>
  <c r="M7231" i="4"/>
  <c r="M7232" i="4"/>
  <c r="M7233" i="4"/>
  <c r="M7234" i="4"/>
  <c r="M7235" i="4"/>
  <c r="M7236" i="4"/>
  <c r="M7237" i="4"/>
  <c r="M7238" i="4"/>
  <c r="M7239" i="4"/>
  <c r="M7240" i="4"/>
  <c r="M7241" i="4"/>
  <c r="M7242" i="4"/>
  <c r="M7243" i="4"/>
  <c r="M7244" i="4"/>
  <c r="M7245" i="4"/>
  <c r="M7246" i="4"/>
  <c r="M7247" i="4"/>
  <c r="M7248" i="4"/>
  <c r="M7249" i="4"/>
  <c r="M7250" i="4"/>
  <c r="M7251" i="4"/>
  <c r="M7252" i="4"/>
  <c r="M7253" i="4"/>
  <c r="M7254" i="4"/>
  <c r="M7255" i="4"/>
  <c r="M7256" i="4"/>
  <c r="M7257" i="4"/>
  <c r="M7258" i="4"/>
  <c r="M7259" i="4"/>
  <c r="M7260" i="4"/>
  <c r="M7261" i="4"/>
  <c r="M7262" i="4"/>
  <c r="M7263" i="4"/>
  <c r="M7264" i="4"/>
  <c r="M7265" i="4"/>
  <c r="M7266" i="4"/>
  <c r="M7267" i="4"/>
  <c r="M7268" i="4"/>
  <c r="M7269" i="4"/>
  <c r="M7270" i="4"/>
  <c r="M7271" i="4"/>
  <c r="M7272" i="4"/>
  <c r="M7273" i="4"/>
  <c r="M7274" i="4"/>
  <c r="M7275" i="4"/>
  <c r="M7276" i="4"/>
  <c r="M7277" i="4"/>
  <c r="M7278" i="4"/>
  <c r="M7279" i="4"/>
  <c r="M7280" i="4"/>
  <c r="M7281" i="4"/>
  <c r="M7282" i="4"/>
  <c r="M7283" i="4"/>
  <c r="M7284" i="4"/>
  <c r="M7285" i="4"/>
  <c r="M7286" i="4"/>
  <c r="M7287" i="4"/>
  <c r="M7288" i="4"/>
  <c r="M7289" i="4"/>
  <c r="M7290" i="4"/>
  <c r="M7291" i="4"/>
  <c r="M7292" i="4"/>
  <c r="M7293" i="4"/>
  <c r="M7294" i="4"/>
  <c r="M7295" i="4"/>
  <c r="M7296" i="4"/>
  <c r="M7297" i="4"/>
  <c r="M7298" i="4"/>
  <c r="M7299" i="4"/>
  <c r="M7300" i="4"/>
  <c r="M7301" i="4"/>
  <c r="M7302" i="4"/>
  <c r="M7303" i="4"/>
  <c r="M7304" i="4"/>
  <c r="M7305" i="4"/>
  <c r="M7306" i="4"/>
  <c r="M7307" i="4"/>
  <c r="M7308" i="4"/>
  <c r="M7309" i="4"/>
  <c r="M7310" i="4"/>
  <c r="M7311" i="4"/>
  <c r="M7312" i="4"/>
  <c r="M7313" i="4"/>
  <c r="M7314" i="4"/>
  <c r="M7315" i="4"/>
  <c r="M7316" i="4"/>
  <c r="M7317" i="4"/>
  <c r="M7318" i="4"/>
  <c r="M7319" i="4"/>
  <c r="M7320" i="4"/>
  <c r="M7321" i="4"/>
  <c r="M7322" i="4"/>
  <c r="M7323" i="4"/>
  <c r="M7324" i="4"/>
  <c r="M7325" i="4"/>
  <c r="M7326" i="4"/>
  <c r="M7327" i="4"/>
  <c r="M7328" i="4"/>
  <c r="M7329" i="4"/>
  <c r="M7330" i="4"/>
  <c r="M7331" i="4"/>
  <c r="M7332" i="4"/>
  <c r="M7333" i="4"/>
  <c r="M7334" i="4"/>
  <c r="M7335" i="4"/>
  <c r="M7336" i="4"/>
  <c r="M7337" i="4"/>
  <c r="M7338" i="4"/>
  <c r="M7339" i="4"/>
  <c r="M7340" i="4"/>
  <c r="M7341" i="4"/>
  <c r="M7342" i="4"/>
  <c r="M7343" i="4"/>
  <c r="M7344" i="4"/>
  <c r="M7345" i="4"/>
  <c r="M7346" i="4"/>
  <c r="M7347" i="4"/>
  <c r="M7348" i="4"/>
  <c r="M7349" i="4"/>
  <c r="M7350" i="4"/>
  <c r="M7351" i="4"/>
  <c r="M7352" i="4"/>
  <c r="M7353" i="4"/>
  <c r="M7354" i="4"/>
  <c r="M7355" i="4"/>
  <c r="M7356" i="4"/>
  <c r="M7357" i="4"/>
  <c r="M7358" i="4"/>
  <c r="M7359" i="4"/>
  <c r="M7360" i="4"/>
  <c r="M7361" i="4"/>
  <c r="M7362" i="4"/>
  <c r="M7363" i="4"/>
  <c r="M7364" i="4"/>
  <c r="M7365" i="4"/>
  <c r="M7366" i="4"/>
  <c r="M7367" i="4"/>
  <c r="M7368" i="4"/>
  <c r="M7369" i="4"/>
  <c r="M7370" i="4"/>
  <c r="M7371" i="4"/>
  <c r="M7372" i="4"/>
  <c r="M7373" i="4"/>
  <c r="M7374" i="4"/>
  <c r="M7375" i="4"/>
  <c r="M7376" i="4"/>
  <c r="M7377" i="4"/>
  <c r="M7378" i="4"/>
  <c r="M7379" i="4"/>
  <c r="M7380" i="4"/>
  <c r="M7381" i="4"/>
  <c r="M7382" i="4"/>
  <c r="M7383" i="4"/>
  <c r="M7384" i="4"/>
  <c r="M7385" i="4"/>
  <c r="M7386" i="4"/>
  <c r="M7387" i="4"/>
  <c r="M7388" i="4"/>
  <c r="M7389" i="4"/>
  <c r="M7390" i="4"/>
  <c r="M7391" i="4"/>
  <c r="M7392" i="4"/>
  <c r="M7393" i="4"/>
  <c r="M7394" i="4"/>
  <c r="M7395" i="4"/>
  <c r="M7396" i="4"/>
  <c r="M7397" i="4"/>
  <c r="M7398" i="4"/>
  <c r="M7399" i="4"/>
  <c r="M7400" i="4"/>
  <c r="M7401" i="4"/>
  <c r="M7402" i="4"/>
  <c r="M7403" i="4"/>
  <c r="M7404" i="4"/>
  <c r="M7405" i="4"/>
  <c r="M7406" i="4"/>
  <c r="M7407" i="4"/>
  <c r="M7408" i="4"/>
  <c r="M7409" i="4"/>
  <c r="M7410" i="4"/>
  <c r="M7411" i="4"/>
  <c r="M7412" i="4"/>
  <c r="M7413" i="4"/>
  <c r="M7414" i="4"/>
  <c r="M7415" i="4"/>
  <c r="M7416" i="4"/>
  <c r="M7417" i="4"/>
  <c r="M7418" i="4"/>
  <c r="M7419" i="4"/>
  <c r="M7420" i="4"/>
  <c r="M7421" i="4"/>
  <c r="M7422" i="4"/>
  <c r="M7423" i="4"/>
  <c r="M7424" i="4"/>
  <c r="M7425" i="4"/>
  <c r="M7426" i="4"/>
  <c r="M7427" i="4"/>
  <c r="M7428" i="4"/>
  <c r="M7429" i="4"/>
  <c r="M7430" i="4"/>
  <c r="M7431" i="4"/>
  <c r="M7432" i="4"/>
  <c r="M7433" i="4"/>
  <c r="M7434" i="4"/>
  <c r="M7435" i="4"/>
  <c r="M7436" i="4"/>
  <c r="M7437" i="4"/>
  <c r="M7438" i="4"/>
  <c r="M7439" i="4"/>
  <c r="M7440" i="4"/>
  <c r="M7441" i="4"/>
  <c r="M7442" i="4"/>
  <c r="M7443" i="4"/>
  <c r="M7444" i="4"/>
  <c r="M7445" i="4"/>
  <c r="M7446" i="4"/>
  <c r="M7447" i="4"/>
  <c r="M7448" i="4"/>
  <c r="M7449" i="4"/>
  <c r="M7450" i="4"/>
  <c r="M7451" i="4"/>
  <c r="M7452" i="4"/>
  <c r="M7453" i="4"/>
  <c r="M7454" i="4"/>
  <c r="M7455" i="4"/>
  <c r="M7456" i="4"/>
  <c r="M7457" i="4"/>
  <c r="M7458" i="4"/>
  <c r="M7459" i="4"/>
  <c r="M7460" i="4"/>
  <c r="M7461" i="4"/>
  <c r="M7462" i="4"/>
  <c r="M7463" i="4"/>
  <c r="M7464" i="4"/>
  <c r="M7465" i="4"/>
  <c r="M7466" i="4"/>
  <c r="M7467" i="4"/>
  <c r="M7468" i="4"/>
  <c r="M7469" i="4"/>
  <c r="M7470" i="4"/>
  <c r="M7471" i="4"/>
  <c r="M7472" i="4"/>
  <c r="M7473" i="4"/>
  <c r="M7474" i="4"/>
  <c r="M7475" i="4"/>
  <c r="M7476" i="4"/>
  <c r="M7477" i="4"/>
  <c r="M7478" i="4"/>
  <c r="M7479" i="4"/>
  <c r="M7480" i="4"/>
  <c r="M7481" i="4"/>
  <c r="M7482" i="4"/>
  <c r="M7483" i="4"/>
  <c r="M7484" i="4"/>
  <c r="M7485" i="4"/>
  <c r="M7486" i="4"/>
  <c r="M7487" i="4"/>
  <c r="M7488" i="4"/>
  <c r="M7489" i="4"/>
  <c r="M7490" i="4"/>
  <c r="M7491" i="4"/>
  <c r="M7492" i="4"/>
  <c r="M7493" i="4"/>
  <c r="M7494" i="4"/>
  <c r="M7495" i="4"/>
  <c r="M7496" i="4"/>
  <c r="M7497" i="4"/>
  <c r="M7498" i="4"/>
  <c r="M7499" i="4"/>
  <c r="M7500" i="4"/>
  <c r="M7501" i="4"/>
  <c r="M7502" i="4"/>
  <c r="M7503" i="4"/>
  <c r="M7504" i="4"/>
  <c r="M7505" i="4"/>
  <c r="M7506" i="4"/>
  <c r="M7507" i="4"/>
  <c r="M7508" i="4"/>
  <c r="M7509" i="4"/>
  <c r="M7510" i="4"/>
  <c r="M7511" i="4"/>
  <c r="M7512" i="4"/>
  <c r="M7513" i="4"/>
  <c r="M7514" i="4"/>
  <c r="M7515" i="4"/>
  <c r="M7516" i="4"/>
  <c r="M7517" i="4"/>
  <c r="M7518" i="4"/>
  <c r="M7519" i="4"/>
  <c r="M7520" i="4"/>
  <c r="M7521" i="4"/>
  <c r="M7522" i="4"/>
  <c r="M7523" i="4"/>
  <c r="M7524" i="4"/>
  <c r="M7525" i="4"/>
  <c r="M7526" i="4"/>
  <c r="M7527" i="4"/>
  <c r="M7528" i="4"/>
  <c r="M7529" i="4"/>
  <c r="M7530" i="4"/>
  <c r="M7531" i="4"/>
  <c r="M7532" i="4"/>
  <c r="M7533" i="4"/>
  <c r="M7534" i="4"/>
  <c r="M7535" i="4"/>
  <c r="M7536" i="4"/>
  <c r="M7537" i="4"/>
  <c r="M7538" i="4"/>
  <c r="M7539" i="4"/>
  <c r="M7540" i="4"/>
  <c r="M7541" i="4"/>
  <c r="M7542" i="4"/>
  <c r="M7543" i="4"/>
  <c r="M7544" i="4"/>
  <c r="M7545" i="4"/>
  <c r="M7546" i="4"/>
  <c r="M7547" i="4"/>
  <c r="M7548" i="4"/>
  <c r="M7549" i="4"/>
  <c r="M7550" i="4"/>
  <c r="M7551" i="4"/>
  <c r="M7552" i="4"/>
  <c r="M7553" i="4"/>
  <c r="M7554" i="4"/>
  <c r="M7555" i="4"/>
  <c r="M7556" i="4"/>
  <c r="M7557" i="4"/>
  <c r="M7558" i="4"/>
  <c r="M7559" i="4"/>
  <c r="M7560" i="4"/>
  <c r="M7561" i="4"/>
  <c r="M7562" i="4"/>
  <c r="M7563" i="4"/>
  <c r="M7564" i="4"/>
  <c r="M7565" i="4"/>
  <c r="M7566" i="4"/>
  <c r="M7567" i="4"/>
  <c r="M7568" i="4"/>
  <c r="M7569" i="4"/>
  <c r="M7570" i="4"/>
  <c r="M7571" i="4"/>
  <c r="M7572" i="4"/>
  <c r="M7573" i="4"/>
  <c r="M7574" i="4"/>
  <c r="M7575" i="4"/>
  <c r="M7576" i="4"/>
  <c r="M7577" i="4"/>
  <c r="M7578" i="4"/>
  <c r="M7579" i="4"/>
  <c r="M7580" i="4"/>
  <c r="M7581" i="4"/>
  <c r="M7582" i="4"/>
  <c r="M7583" i="4"/>
  <c r="M7584" i="4"/>
  <c r="M7585" i="4"/>
  <c r="M7586" i="4"/>
  <c r="M7587" i="4"/>
  <c r="M7588" i="4"/>
  <c r="M7589" i="4"/>
  <c r="M7590" i="4"/>
  <c r="M7591" i="4"/>
  <c r="M7592" i="4"/>
  <c r="M7593" i="4"/>
  <c r="M7594" i="4"/>
  <c r="M7595" i="4"/>
  <c r="M7596" i="4"/>
  <c r="M7597" i="4"/>
  <c r="M7598" i="4"/>
  <c r="M7599" i="4"/>
  <c r="M7600" i="4"/>
  <c r="M7601" i="4"/>
  <c r="M7602" i="4"/>
  <c r="M7603" i="4"/>
  <c r="M7604" i="4"/>
  <c r="M7605" i="4"/>
  <c r="M7606" i="4"/>
  <c r="M7607" i="4"/>
  <c r="M7608" i="4"/>
  <c r="M7609" i="4"/>
  <c r="M7610" i="4"/>
  <c r="M7611" i="4"/>
  <c r="M7612" i="4"/>
  <c r="M7613" i="4"/>
  <c r="M7614" i="4"/>
  <c r="M7615" i="4"/>
  <c r="M7616" i="4"/>
  <c r="M7617" i="4"/>
  <c r="M7618" i="4"/>
  <c r="M7619" i="4"/>
  <c r="M7620" i="4"/>
  <c r="M7621" i="4"/>
  <c r="M7622" i="4"/>
  <c r="M7623" i="4"/>
  <c r="M7624" i="4"/>
  <c r="M7625" i="4"/>
  <c r="M7626" i="4"/>
  <c r="M7627" i="4"/>
  <c r="M7628" i="4"/>
  <c r="M7629" i="4"/>
  <c r="M7630" i="4"/>
  <c r="M7631" i="4"/>
  <c r="M7632" i="4"/>
  <c r="M7633" i="4"/>
  <c r="M7634" i="4"/>
  <c r="M7635" i="4"/>
  <c r="M7636" i="4"/>
  <c r="M7637" i="4"/>
  <c r="M7638" i="4"/>
  <c r="M7639" i="4"/>
  <c r="M7640" i="4"/>
  <c r="M7641" i="4"/>
  <c r="M7642" i="4"/>
  <c r="M7643" i="4"/>
  <c r="M7644" i="4"/>
  <c r="M7645" i="4"/>
  <c r="M7646" i="4"/>
  <c r="M7647" i="4"/>
  <c r="M7648" i="4"/>
  <c r="M7649" i="4"/>
  <c r="M7650" i="4"/>
  <c r="M7651" i="4"/>
  <c r="M7652" i="4"/>
  <c r="M7653" i="4"/>
  <c r="M7654" i="4"/>
  <c r="M7655" i="4"/>
  <c r="M7656" i="4"/>
  <c r="M7657" i="4"/>
  <c r="M7658" i="4"/>
  <c r="M7659" i="4"/>
  <c r="M7660" i="4"/>
  <c r="M7661" i="4"/>
  <c r="M7662" i="4"/>
  <c r="M7663" i="4"/>
  <c r="M7664" i="4"/>
  <c r="M7665" i="4"/>
  <c r="M7666" i="4"/>
  <c r="M7667" i="4"/>
  <c r="M7668" i="4"/>
  <c r="M7669" i="4"/>
  <c r="M7670" i="4"/>
  <c r="M7671" i="4"/>
  <c r="M7672" i="4"/>
  <c r="M7673" i="4"/>
  <c r="M7674" i="4"/>
  <c r="M7675" i="4"/>
  <c r="M7676" i="4"/>
  <c r="M7677" i="4"/>
  <c r="M7678" i="4"/>
  <c r="M7679" i="4"/>
  <c r="M7680" i="4"/>
  <c r="M7681" i="4"/>
  <c r="M7682" i="4"/>
  <c r="M7683" i="4"/>
  <c r="M7684" i="4"/>
  <c r="M7685" i="4"/>
  <c r="M7686" i="4"/>
  <c r="M7687" i="4"/>
  <c r="M7688" i="4"/>
  <c r="M7689" i="4"/>
  <c r="M7690" i="4"/>
  <c r="M7691" i="4"/>
  <c r="M7692" i="4"/>
  <c r="M7693" i="4"/>
  <c r="M7694" i="4"/>
  <c r="M7695" i="4"/>
  <c r="M7696" i="4"/>
  <c r="M7697" i="4"/>
  <c r="M7698" i="4"/>
  <c r="M7699" i="4"/>
  <c r="M7700" i="4"/>
  <c r="M7701" i="4"/>
  <c r="M7702" i="4"/>
  <c r="M7703" i="4"/>
  <c r="M7704" i="4"/>
  <c r="M7705" i="4"/>
  <c r="M7706" i="4"/>
  <c r="M7707" i="4"/>
  <c r="M7708" i="4"/>
  <c r="M7709" i="4"/>
  <c r="M7710" i="4"/>
  <c r="M7711" i="4"/>
  <c r="M7712" i="4"/>
  <c r="M7713" i="4"/>
  <c r="M7714" i="4"/>
  <c r="M7715" i="4"/>
  <c r="M7716" i="4"/>
  <c r="M7717" i="4"/>
  <c r="M7718" i="4"/>
  <c r="M7719" i="4"/>
  <c r="M7720" i="4"/>
  <c r="M7721" i="4"/>
  <c r="M7722" i="4"/>
  <c r="M7723" i="4"/>
  <c r="M7724" i="4"/>
  <c r="M7725" i="4"/>
  <c r="M7726" i="4"/>
  <c r="M7727" i="4"/>
  <c r="M7728" i="4"/>
  <c r="M7729" i="4"/>
  <c r="M7730" i="4"/>
  <c r="M7731" i="4"/>
  <c r="M7732" i="4"/>
  <c r="M7733" i="4"/>
  <c r="M7734" i="4"/>
  <c r="M7735" i="4"/>
  <c r="M7736" i="4"/>
  <c r="M7737" i="4"/>
  <c r="M7738" i="4"/>
  <c r="M7739" i="4"/>
  <c r="M7740" i="4"/>
  <c r="M7741" i="4"/>
  <c r="M7742" i="4"/>
  <c r="M7743" i="4"/>
  <c r="M7744" i="4"/>
  <c r="M7745" i="4"/>
  <c r="M7746" i="4"/>
  <c r="M7747" i="4"/>
  <c r="M7748" i="4"/>
  <c r="M7749" i="4"/>
  <c r="M7750" i="4"/>
  <c r="M7751" i="4"/>
  <c r="M7752" i="4"/>
  <c r="M7753" i="4"/>
  <c r="M7754" i="4"/>
  <c r="M7755" i="4"/>
  <c r="M7756" i="4"/>
  <c r="M7757" i="4"/>
  <c r="M7758" i="4"/>
  <c r="M7759" i="4"/>
  <c r="M7760" i="4"/>
  <c r="M7761" i="4"/>
  <c r="M7762" i="4"/>
  <c r="M7763" i="4"/>
  <c r="M7764" i="4"/>
  <c r="M7765" i="4"/>
  <c r="M7766" i="4"/>
  <c r="M7767" i="4"/>
  <c r="M7768" i="4"/>
  <c r="M7769" i="4"/>
  <c r="M7770" i="4"/>
  <c r="M7771" i="4"/>
  <c r="M7772" i="4"/>
  <c r="M7773" i="4"/>
  <c r="M7774" i="4"/>
  <c r="M7775" i="4"/>
  <c r="M7776" i="4"/>
  <c r="M7777" i="4"/>
  <c r="M7778" i="4"/>
  <c r="M7779" i="4"/>
  <c r="M7780" i="4"/>
  <c r="M7781" i="4"/>
  <c r="M7782" i="4"/>
  <c r="M7783" i="4"/>
  <c r="M7784" i="4"/>
  <c r="M7785" i="4"/>
  <c r="M7786" i="4"/>
  <c r="M7787" i="4"/>
  <c r="M7788" i="4"/>
  <c r="M7789" i="4"/>
  <c r="M7790" i="4"/>
  <c r="M7791" i="4"/>
  <c r="M7792" i="4"/>
  <c r="M7793" i="4"/>
  <c r="M7794" i="4"/>
  <c r="M7795" i="4"/>
  <c r="M7796" i="4"/>
  <c r="M7797" i="4"/>
  <c r="M7798" i="4"/>
  <c r="M7799" i="4"/>
  <c r="M7800" i="4"/>
  <c r="M7801" i="4"/>
  <c r="M7802" i="4"/>
  <c r="M7803" i="4"/>
  <c r="M7804" i="4"/>
  <c r="M7805" i="4"/>
  <c r="M7806" i="4"/>
  <c r="M7807" i="4"/>
  <c r="M7808" i="4"/>
  <c r="M7809" i="4"/>
  <c r="M7810" i="4"/>
  <c r="M7811" i="4"/>
  <c r="M7812" i="4"/>
  <c r="M7813" i="4"/>
  <c r="M7814" i="4"/>
  <c r="M7815" i="4"/>
  <c r="M7816" i="4"/>
  <c r="M7817" i="4"/>
  <c r="M7818" i="4"/>
  <c r="M7819" i="4"/>
  <c r="M7820" i="4"/>
  <c r="M7821" i="4"/>
  <c r="M7822" i="4"/>
  <c r="M7823" i="4"/>
  <c r="M7824" i="4"/>
  <c r="M7825" i="4"/>
  <c r="M7826" i="4"/>
  <c r="M7827" i="4"/>
  <c r="M7828" i="4"/>
  <c r="M7829" i="4"/>
  <c r="M7830" i="4"/>
  <c r="M7831" i="4"/>
  <c r="M7832" i="4"/>
  <c r="M7833" i="4"/>
  <c r="M7834" i="4"/>
  <c r="M7835" i="4"/>
  <c r="M7836" i="4"/>
  <c r="M7837" i="4"/>
  <c r="M7838" i="4"/>
  <c r="M7839" i="4"/>
  <c r="M7840" i="4"/>
  <c r="M7841" i="4"/>
  <c r="M7842" i="4"/>
  <c r="M7843" i="4"/>
  <c r="M7844" i="4"/>
  <c r="M7845" i="4"/>
  <c r="M7846" i="4"/>
  <c r="M7847" i="4"/>
  <c r="M7848" i="4"/>
  <c r="M7849" i="4"/>
  <c r="M7850" i="4"/>
  <c r="M7851" i="4"/>
  <c r="M7852" i="4"/>
  <c r="M7853" i="4"/>
  <c r="M7854" i="4"/>
  <c r="M7855" i="4"/>
  <c r="M7856" i="4"/>
  <c r="M7857" i="4"/>
  <c r="M7858" i="4"/>
  <c r="M7859" i="4"/>
  <c r="M7860" i="4"/>
  <c r="M7861" i="4"/>
  <c r="M7862" i="4"/>
  <c r="M7863" i="4"/>
  <c r="M7864" i="4"/>
  <c r="M7865" i="4"/>
  <c r="M7866" i="4"/>
  <c r="M7867" i="4"/>
  <c r="M7868" i="4"/>
  <c r="M7869" i="4"/>
  <c r="M7870" i="4"/>
  <c r="M7871" i="4"/>
  <c r="M7872" i="4"/>
  <c r="M7873" i="4"/>
  <c r="M7874" i="4"/>
  <c r="M7875" i="4"/>
  <c r="M7876" i="4"/>
  <c r="M7877" i="4"/>
  <c r="M7878" i="4"/>
  <c r="M7879" i="4"/>
  <c r="M7880" i="4"/>
  <c r="M7881" i="4"/>
  <c r="M7882" i="4"/>
  <c r="M7883" i="4"/>
  <c r="M7884" i="4"/>
  <c r="M7885" i="4"/>
  <c r="M7886" i="4"/>
  <c r="M7887" i="4"/>
  <c r="M7888" i="4"/>
  <c r="M7889" i="4"/>
  <c r="M7890" i="4"/>
  <c r="M7891" i="4"/>
  <c r="M7892" i="4"/>
  <c r="M7893" i="4"/>
  <c r="M7894" i="4"/>
  <c r="M7895" i="4"/>
  <c r="M7896" i="4"/>
  <c r="M7897" i="4"/>
  <c r="M7898" i="4"/>
  <c r="M7899" i="4"/>
  <c r="M7900" i="4"/>
  <c r="M7901" i="4"/>
  <c r="M7902" i="4"/>
  <c r="M7903" i="4"/>
  <c r="M7904" i="4"/>
  <c r="M7905" i="4"/>
  <c r="M7906" i="4"/>
  <c r="M7907" i="4"/>
  <c r="M7908" i="4"/>
  <c r="M7909" i="4"/>
  <c r="M7910" i="4"/>
  <c r="M7911" i="4"/>
  <c r="M7912" i="4"/>
  <c r="M7913" i="4"/>
  <c r="M7914" i="4"/>
  <c r="M7915" i="4"/>
  <c r="M7916" i="4"/>
  <c r="M7917" i="4"/>
  <c r="M7918" i="4"/>
  <c r="M7919" i="4"/>
  <c r="M7920" i="4"/>
  <c r="M7921" i="4"/>
  <c r="M7922" i="4"/>
  <c r="M7923" i="4"/>
  <c r="M7924" i="4"/>
  <c r="M7925" i="4"/>
  <c r="M7926" i="4"/>
  <c r="M7927" i="4"/>
  <c r="M7928" i="4"/>
  <c r="M7929" i="4"/>
  <c r="M7930" i="4"/>
  <c r="M7931" i="4"/>
  <c r="M7932" i="4"/>
  <c r="M7933" i="4"/>
  <c r="M7934" i="4"/>
  <c r="M7935" i="4"/>
  <c r="M7936" i="4"/>
  <c r="M7937" i="4"/>
  <c r="M7938" i="4"/>
  <c r="M7939" i="4"/>
  <c r="M7940" i="4"/>
  <c r="M7941" i="4"/>
  <c r="M7942" i="4"/>
  <c r="M7943" i="4"/>
  <c r="M7944" i="4"/>
  <c r="M7945" i="4"/>
  <c r="M7946" i="4"/>
  <c r="M7947" i="4"/>
  <c r="M7948" i="4"/>
  <c r="M7949" i="4"/>
  <c r="M7950" i="4"/>
  <c r="M7951" i="4"/>
  <c r="M7952" i="4"/>
  <c r="M7953" i="4"/>
  <c r="M7954" i="4"/>
  <c r="M7955" i="4"/>
  <c r="M7956" i="4"/>
  <c r="M7957" i="4"/>
  <c r="M7958" i="4"/>
  <c r="M7959" i="4"/>
  <c r="M7960" i="4"/>
  <c r="M7961" i="4"/>
  <c r="M7962" i="4"/>
  <c r="M7963" i="4"/>
  <c r="M7964" i="4"/>
  <c r="M7965" i="4"/>
  <c r="M7966" i="4"/>
  <c r="M7967" i="4"/>
  <c r="M7968" i="4"/>
  <c r="M7969" i="4"/>
  <c r="M7970" i="4"/>
  <c r="M7971" i="4"/>
  <c r="M7972" i="4"/>
  <c r="M7973" i="4"/>
  <c r="M7974" i="4"/>
  <c r="M7975" i="4"/>
  <c r="M7976" i="4"/>
  <c r="M7977" i="4"/>
  <c r="M7978" i="4"/>
  <c r="M7979" i="4"/>
  <c r="M7980" i="4"/>
  <c r="M7981" i="4"/>
  <c r="M7982" i="4"/>
  <c r="M7983" i="4"/>
  <c r="M7984" i="4"/>
  <c r="M7985" i="4"/>
  <c r="M7986" i="4"/>
  <c r="M7987" i="4"/>
  <c r="M7988" i="4"/>
  <c r="M7989" i="4"/>
  <c r="M7990" i="4"/>
  <c r="M7991" i="4"/>
  <c r="M7992" i="4"/>
  <c r="M7993" i="4"/>
  <c r="M7994" i="4"/>
  <c r="M7995" i="4"/>
  <c r="M7996" i="4"/>
  <c r="M7997" i="4"/>
  <c r="M7998" i="4"/>
  <c r="M7999" i="4"/>
  <c r="M8000" i="4"/>
  <c r="M8001" i="4"/>
  <c r="M8002" i="4"/>
  <c r="M8003" i="4"/>
  <c r="M8004" i="4"/>
  <c r="M8005" i="4"/>
  <c r="M8006" i="4"/>
  <c r="M8007" i="4"/>
  <c r="M8008" i="4"/>
  <c r="M8009" i="4"/>
  <c r="M8010" i="4"/>
  <c r="M8011" i="4"/>
  <c r="M8012" i="4"/>
  <c r="M8013" i="4"/>
  <c r="M8014" i="4"/>
  <c r="M8015" i="4"/>
  <c r="M8016" i="4"/>
  <c r="M8017" i="4"/>
  <c r="M8018" i="4"/>
  <c r="M8019" i="4"/>
  <c r="M8020" i="4"/>
  <c r="M8021" i="4"/>
  <c r="M8022" i="4"/>
  <c r="M8023" i="4"/>
  <c r="M8024" i="4"/>
  <c r="M8025" i="4"/>
  <c r="M8026" i="4"/>
  <c r="M8027" i="4"/>
  <c r="M8028" i="4"/>
  <c r="M8029" i="4"/>
  <c r="M8030" i="4"/>
  <c r="M8031" i="4"/>
  <c r="M8032" i="4"/>
  <c r="M8033" i="4"/>
  <c r="M8034" i="4"/>
  <c r="M8035" i="4"/>
  <c r="M8036" i="4"/>
  <c r="M8037" i="4"/>
  <c r="M8038" i="4"/>
  <c r="M8039" i="4"/>
  <c r="M8040" i="4"/>
  <c r="M8041" i="4"/>
  <c r="M8042" i="4"/>
  <c r="M8043" i="4"/>
  <c r="M8044" i="4"/>
  <c r="M8045" i="4"/>
  <c r="M8046" i="4"/>
  <c r="M8047" i="4"/>
  <c r="M8048" i="4"/>
  <c r="M8049" i="4"/>
  <c r="M8050" i="4"/>
  <c r="M8051" i="4"/>
  <c r="M8052" i="4"/>
  <c r="M8053" i="4"/>
  <c r="M8054" i="4"/>
  <c r="M8055" i="4"/>
  <c r="M8056" i="4"/>
  <c r="M8057" i="4"/>
  <c r="M8058" i="4"/>
  <c r="M8059" i="4"/>
  <c r="M8060" i="4"/>
  <c r="M8061" i="4"/>
  <c r="M8062" i="4"/>
  <c r="M8063" i="4"/>
  <c r="M8064" i="4"/>
  <c r="M8065" i="4"/>
  <c r="M8066" i="4"/>
  <c r="M8067" i="4"/>
  <c r="M8068" i="4"/>
  <c r="M8069" i="4"/>
  <c r="M8070" i="4"/>
  <c r="M8071" i="4"/>
  <c r="M8072" i="4"/>
  <c r="M8073" i="4"/>
  <c r="M8074" i="4"/>
  <c r="M8075" i="4"/>
  <c r="M8076" i="4"/>
  <c r="M8077" i="4"/>
  <c r="M8078" i="4"/>
  <c r="M8079" i="4"/>
  <c r="M8080" i="4"/>
  <c r="M8081" i="4"/>
  <c r="M8082" i="4"/>
  <c r="M8083" i="4"/>
  <c r="M8084" i="4"/>
  <c r="M8085" i="4"/>
  <c r="M8086" i="4"/>
  <c r="M8087" i="4"/>
  <c r="M8088" i="4"/>
  <c r="M8089" i="4"/>
  <c r="M8090" i="4"/>
  <c r="M8091" i="4"/>
  <c r="M8092" i="4"/>
  <c r="M8093" i="4"/>
  <c r="M8094" i="4"/>
  <c r="M8095" i="4"/>
  <c r="M8096" i="4"/>
  <c r="M8097" i="4"/>
  <c r="M8098" i="4"/>
  <c r="M8099" i="4"/>
  <c r="M8100" i="4"/>
  <c r="M8101" i="4"/>
  <c r="M8102" i="4"/>
  <c r="M8103" i="4"/>
  <c r="M8104" i="4"/>
  <c r="M8105" i="4"/>
  <c r="M8106" i="4"/>
  <c r="M8107" i="4"/>
  <c r="M8108" i="4"/>
  <c r="M8109" i="4"/>
  <c r="M8110" i="4"/>
  <c r="M8111" i="4"/>
  <c r="M8112" i="4"/>
  <c r="M8113" i="4"/>
  <c r="M8114" i="4"/>
  <c r="M8115" i="4"/>
  <c r="M8116" i="4"/>
  <c r="M8117" i="4"/>
  <c r="M8118" i="4"/>
  <c r="M8119" i="4"/>
  <c r="M8120" i="4"/>
  <c r="M8121" i="4"/>
  <c r="M8122" i="4"/>
  <c r="M8123" i="4"/>
  <c r="M8124" i="4"/>
  <c r="M8125" i="4"/>
  <c r="M8126" i="4"/>
  <c r="M8127" i="4"/>
  <c r="M8128" i="4"/>
  <c r="M8129" i="4"/>
  <c r="M8130" i="4"/>
  <c r="M8131" i="4"/>
  <c r="M8132" i="4"/>
  <c r="M8133" i="4"/>
  <c r="M8134" i="4"/>
  <c r="M8135" i="4"/>
  <c r="M8136" i="4"/>
  <c r="M8137" i="4"/>
  <c r="M8138" i="4"/>
  <c r="M8139" i="4"/>
  <c r="M8140" i="4"/>
  <c r="M8141" i="4"/>
  <c r="M8142" i="4"/>
  <c r="M8143" i="4"/>
  <c r="M8144" i="4"/>
  <c r="M8145" i="4"/>
  <c r="M8146" i="4"/>
  <c r="M8147" i="4"/>
  <c r="M8148" i="4"/>
  <c r="M8149" i="4"/>
  <c r="M8150" i="4"/>
  <c r="M8151" i="4"/>
  <c r="M8152" i="4"/>
  <c r="M8153" i="4"/>
  <c r="M8154" i="4"/>
  <c r="M8155" i="4"/>
  <c r="M8156" i="4"/>
  <c r="M8157" i="4"/>
  <c r="M8158" i="4"/>
  <c r="M8159" i="4"/>
  <c r="M8160" i="4"/>
  <c r="M8161" i="4"/>
  <c r="M8162" i="4"/>
  <c r="M8163" i="4"/>
  <c r="M8164" i="4"/>
  <c r="M8165" i="4"/>
  <c r="M8166" i="4"/>
  <c r="M8167" i="4"/>
  <c r="M8168" i="4"/>
  <c r="M8169" i="4"/>
  <c r="M8170" i="4"/>
  <c r="M8171" i="4"/>
  <c r="M8172" i="4"/>
  <c r="M8173" i="4"/>
  <c r="M8174" i="4"/>
  <c r="M8175" i="4"/>
  <c r="M8176" i="4"/>
  <c r="M8177" i="4"/>
  <c r="M8178" i="4"/>
  <c r="M8179" i="4"/>
  <c r="M8180" i="4"/>
  <c r="M8181" i="4"/>
  <c r="M8182" i="4"/>
  <c r="M8183" i="4"/>
  <c r="M8184" i="4"/>
  <c r="M8185" i="4"/>
  <c r="M8186" i="4"/>
  <c r="M8187" i="4"/>
  <c r="M8188" i="4"/>
  <c r="M8189" i="4"/>
  <c r="M8190" i="4"/>
  <c r="M8191" i="4"/>
  <c r="M8192" i="4"/>
  <c r="M8193" i="4"/>
  <c r="M8194" i="4"/>
  <c r="M8195" i="4"/>
  <c r="M8196" i="4"/>
  <c r="M8197" i="4"/>
  <c r="M8198" i="4"/>
  <c r="M8199" i="4"/>
  <c r="M8200" i="4"/>
  <c r="M8201" i="4"/>
  <c r="M8202" i="4"/>
  <c r="M8203" i="4"/>
  <c r="M8204" i="4"/>
  <c r="M8205" i="4"/>
  <c r="M8206" i="4"/>
  <c r="M8207" i="4"/>
  <c r="M8208" i="4"/>
  <c r="M8209" i="4"/>
  <c r="M8210" i="4"/>
  <c r="M8211" i="4"/>
  <c r="M8212" i="4"/>
  <c r="M8213" i="4"/>
  <c r="M8214" i="4"/>
  <c r="M8215" i="4"/>
  <c r="M8216" i="4"/>
  <c r="M8217" i="4"/>
  <c r="M8218" i="4"/>
  <c r="M8219" i="4"/>
  <c r="M8220" i="4"/>
  <c r="M8221" i="4"/>
  <c r="M8222" i="4"/>
  <c r="M8223" i="4"/>
  <c r="M8224" i="4"/>
  <c r="M8225" i="4"/>
  <c r="M8226" i="4"/>
  <c r="M8227" i="4"/>
  <c r="M8228" i="4"/>
  <c r="M8229" i="4"/>
  <c r="M8230" i="4"/>
  <c r="M8231" i="4"/>
  <c r="M8232" i="4"/>
  <c r="M8233" i="4"/>
  <c r="M8234" i="4"/>
  <c r="M8235" i="4"/>
  <c r="M8236" i="4"/>
  <c r="M8237" i="4"/>
  <c r="M8238" i="4"/>
  <c r="M8239" i="4"/>
  <c r="M8240" i="4"/>
  <c r="M8241" i="4"/>
  <c r="M8242" i="4"/>
  <c r="M8243" i="4"/>
  <c r="M8244" i="4"/>
  <c r="M8245" i="4"/>
  <c r="M8246" i="4"/>
  <c r="M8247" i="4"/>
  <c r="M8248" i="4"/>
  <c r="M8249" i="4"/>
  <c r="M8250" i="4"/>
  <c r="M8251" i="4"/>
  <c r="M8252" i="4"/>
  <c r="M8253" i="4"/>
  <c r="M8254" i="4"/>
  <c r="M8255" i="4"/>
  <c r="M8256" i="4"/>
  <c r="M8257" i="4"/>
  <c r="M8258" i="4"/>
  <c r="M8259" i="4"/>
  <c r="M8260" i="4"/>
  <c r="M8261" i="4"/>
  <c r="M8262" i="4"/>
  <c r="M8263" i="4"/>
  <c r="M8264" i="4"/>
  <c r="M8265" i="4"/>
  <c r="M8266" i="4"/>
  <c r="M8267" i="4"/>
  <c r="M8268" i="4"/>
  <c r="M8269" i="4"/>
  <c r="M8270" i="4"/>
  <c r="M8271" i="4"/>
  <c r="M8272" i="4"/>
  <c r="M8273" i="4"/>
  <c r="M8274" i="4"/>
  <c r="M8275" i="4"/>
  <c r="M8276" i="4"/>
  <c r="M8277" i="4"/>
  <c r="M8278" i="4"/>
  <c r="M8279" i="4"/>
  <c r="M8280" i="4"/>
  <c r="M8281" i="4"/>
  <c r="M8282" i="4"/>
  <c r="M8283" i="4"/>
  <c r="M8284" i="4"/>
  <c r="M8285" i="4"/>
  <c r="M8286" i="4"/>
  <c r="M8287" i="4"/>
  <c r="M8288" i="4"/>
  <c r="M8289" i="4"/>
  <c r="M8290" i="4"/>
  <c r="M8291" i="4"/>
  <c r="M8292" i="4"/>
  <c r="M8293" i="4"/>
  <c r="M8294" i="4"/>
  <c r="M8295" i="4"/>
  <c r="M8296" i="4"/>
  <c r="M8297" i="4"/>
  <c r="M8298" i="4"/>
  <c r="M8299" i="4"/>
  <c r="M8300" i="4"/>
  <c r="M8301" i="4"/>
  <c r="M8302" i="4"/>
  <c r="M8303" i="4"/>
  <c r="M8304" i="4"/>
  <c r="M8305" i="4"/>
  <c r="M8306" i="4"/>
  <c r="M8307" i="4"/>
  <c r="M8308" i="4"/>
  <c r="M8309" i="4"/>
  <c r="M8310" i="4"/>
  <c r="M8311" i="4"/>
  <c r="M8312" i="4"/>
  <c r="M8313" i="4"/>
  <c r="M8314" i="4"/>
  <c r="M8315" i="4"/>
  <c r="M8316" i="4"/>
  <c r="M8317" i="4"/>
  <c r="M8318" i="4"/>
  <c r="M8319" i="4"/>
  <c r="M8320" i="4"/>
  <c r="M8321" i="4"/>
  <c r="M8322" i="4"/>
  <c r="M8323" i="4"/>
  <c r="M8324" i="4"/>
  <c r="M8325" i="4"/>
  <c r="M8326" i="4"/>
  <c r="M8327" i="4"/>
  <c r="M8328" i="4"/>
  <c r="M8329" i="4"/>
  <c r="M8330" i="4"/>
  <c r="M8331" i="4"/>
  <c r="M8332" i="4"/>
  <c r="M8333" i="4"/>
  <c r="M8334" i="4"/>
  <c r="M8335" i="4"/>
  <c r="M8336" i="4"/>
  <c r="M8337" i="4"/>
  <c r="M8338" i="4"/>
  <c r="M8339" i="4"/>
  <c r="M8340" i="4"/>
  <c r="M8341" i="4"/>
  <c r="M8342" i="4"/>
  <c r="M8343" i="4"/>
  <c r="M8344" i="4"/>
  <c r="M8345" i="4"/>
  <c r="M8346" i="4"/>
  <c r="M8347" i="4"/>
  <c r="M8348" i="4"/>
  <c r="M8349" i="4"/>
  <c r="M8350" i="4"/>
  <c r="M8351" i="4"/>
  <c r="M8352" i="4"/>
  <c r="M8353" i="4"/>
  <c r="M8354" i="4"/>
  <c r="M8355" i="4"/>
  <c r="M8356" i="4"/>
  <c r="M8357" i="4"/>
  <c r="M8358" i="4"/>
  <c r="M8359" i="4"/>
  <c r="M8360" i="4"/>
  <c r="M8361" i="4"/>
  <c r="M8362" i="4"/>
  <c r="M8363" i="4"/>
  <c r="M8364" i="4"/>
  <c r="M8365" i="4"/>
  <c r="M8366" i="4"/>
  <c r="M8367" i="4"/>
  <c r="M8368" i="4"/>
  <c r="M8369" i="4"/>
  <c r="M8370" i="4"/>
  <c r="M8371" i="4"/>
  <c r="M8372" i="4"/>
  <c r="M8373" i="4"/>
  <c r="M8374" i="4"/>
  <c r="M8375" i="4"/>
  <c r="M8376" i="4"/>
  <c r="M8377" i="4"/>
  <c r="M8378" i="4"/>
  <c r="M8379" i="4"/>
  <c r="M8380" i="4"/>
  <c r="M8381" i="4"/>
  <c r="M8382" i="4"/>
  <c r="M8383" i="4"/>
  <c r="M8384" i="4"/>
  <c r="M8385" i="4"/>
  <c r="M8386" i="4"/>
  <c r="M8387" i="4"/>
  <c r="M8388" i="4"/>
  <c r="M8389" i="4"/>
  <c r="M8390" i="4"/>
  <c r="M8391" i="4"/>
  <c r="M8392" i="4"/>
  <c r="M8393" i="4"/>
  <c r="M8394" i="4"/>
  <c r="M8395" i="4"/>
  <c r="M8396" i="4"/>
  <c r="M8397" i="4"/>
  <c r="M8398" i="4"/>
  <c r="M8399" i="4"/>
  <c r="M8400" i="4"/>
  <c r="M8401" i="4"/>
  <c r="M8402" i="4"/>
  <c r="M8403" i="4"/>
  <c r="M8404" i="4"/>
  <c r="M8405" i="4"/>
  <c r="M8406" i="4"/>
  <c r="M8407" i="4"/>
  <c r="M8408" i="4"/>
  <c r="M8409" i="4"/>
  <c r="M8410" i="4"/>
  <c r="M8411" i="4"/>
  <c r="M8412" i="4"/>
  <c r="M8413" i="4"/>
  <c r="M8414" i="4"/>
  <c r="M8415" i="4"/>
  <c r="M8416" i="4"/>
  <c r="M8417" i="4"/>
  <c r="M8418" i="4"/>
  <c r="M8419" i="4"/>
  <c r="M8420" i="4"/>
  <c r="M8421" i="4"/>
  <c r="M8422" i="4"/>
  <c r="M8423" i="4"/>
  <c r="M8424" i="4"/>
  <c r="M8425" i="4"/>
  <c r="M8426" i="4"/>
  <c r="M8427" i="4"/>
  <c r="M8428" i="4"/>
  <c r="M8429" i="4"/>
  <c r="M8430" i="4"/>
  <c r="M8431" i="4"/>
  <c r="M8432" i="4"/>
  <c r="M8433" i="4"/>
  <c r="M8434" i="4"/>
  <c r="M8435" i="4"/>
  <c r="M8436" i="4"/>
  <c r="M8437" i="4"/>
  <c r="M8438" i="4"/>
  <c r="M8439" i="4"/>
  <c r="M8440" i="4"/>
  <c r="M8441" i="4"/>
  <c r="M8442" i="4"/>
  <c r="M8443" i="4"/>
  <c r="M8444" i="4"/>
  <c r="M8445" i="4"/>
  <c r="M8446" i="4"/>
  <c r="M8447" i="4"/>
  <c r="M8448" i="4"/>
  <c r="M8449" i="4"/>
  <c r="M8450" i="4"/>
  <c r="M8451" i="4"/>
  <c r="M8452" i="4"/>
  <c r="M8453" i="4"/>
  <c r="M8454" i="4"/>
  <c r="M8455" i="4"/>
  <c r="M8456" i="4"/>
  <c r="M8457" i="4"/>
  <c r="M8458" i="4"/>
  <c r="M8459" i="4"/>
  <c r="M8460" i="4"/>
  <c r="M8461" i="4"/>
  <c r="M8462" i="4"/>
  <c r="M8463" i="4"/>
  <c r="M8464" i="4"/>
  <c r="M8465" i="4"/>
  <c r="M8466" i="4"/>
  <c r="M8467" i="4"/>
  <c r="M8468" i="4"/>
  <c r="M8469" i="4"/>
  <c r="M8470" i="4"/>
  <c r="M8471" i="4"/>
  <c r="M8472" i="4"/>
  <c r="M8473" i="4"/>
  <c r="M8474" i="4"/>
  <c r="M8475" i="4"/>
  <c r="M8476" i="4"/>
  <c r="M8477" i="4"/>
  <c r="M8478" i="4"/>
  <c r="M8479" i="4"/>
  <c r="M8480" i="4"/>
  <c r="M8481" i="4"/>
  <c r="M8482" i="4"/>
  <c r="M8483" i="4"/>
  <c r="M8484" i="4"/>
  <c r="M8485" i="4"/>
  <c r="M8486" i="4"/>
  <c r="M8487" i="4"/>
  <c r="M8488" i="4"/>
  <c r="M8489" i="4"/>
  <c r="M8490" i="4"/>
  <c r="M8491" i="4"/>
  <c r="M8492" i="4"/>
  <c r="M8493" i="4"/>
  <c r="M8494" i="4"/>
  <c r="M8495" i="4"/>
  <c r="M8496" i="4"/>
  <c r="M8497" i="4"/>
  <c r="M8498" i="4"/>
  <c r="M8499" i="4"/>
  <c r="M8500" i="4"/>
  <c r="M8501" i="4"/>
  <c r="M8502" i="4"/>
  <c r="M8503" i="4"/>
  <c r="M8504" i="4"/>
  <c r="M8505" i="4"/>
  <c r="M8506" i="4"/>
  <c r="M8507" i="4"/>
  <c r="M8508" i="4"/>
  <c r="M8509" i="4"/>
  <c r="M8510" i="4"/>
  <c r="M8511" i="4"/>
  <c r="M8512" i="4"/>
  <c r="M8513" i="4"/>
  <c r="M8514" i="4"/>
  <c r="M8515" i="4"/>
  <c r="M8516" i="4"/>
  <c r="M8517" i="4"/>
  <c r="M8518" i="4"/>
  <c r="M8519" i="4"/>
  <c r="M8520" i="4"/>
  <c r="M8521" i="4"/>
  <c r="M8522" i="4"/>
  <c r="M8523" i="4"/>
  <c r="M8524" i="4"/>
  <c r="M8525" i="4"/>
  <c r="M8526" i="4"/>
  <c r="M8527" i="4"/>
  <c r="M8528" i="4"/>
  <c r="M8529" i="4"/>
  <c r="M8530" i="4"/>
  <c r="M8531" i="4"/>
  <c r="M8532" i="4"/>
  <c r="M8533" i="4"/>
  <c r="M8534" i="4"/>
  <c r="M8535" i="4"/>
  <c r="M8536" i="4"/>
  <c r="M8537" i="4"/>
  <c r="M8538" i="4"/>
  <c r="M8539" i="4"/>
  <c r="M8540" i="4"/>
  <c r="M8541" i="4"/>
  <c r="M8542" i="4"/>
  <c r="M8543" i="4"/>
  <c r="M8544" i="4"/>
  <c r="M8545" i="4"/>
  <c r="M8546" i="4"/>
  <c r="M8547" i="4"/>
  <c r="M8548" i="4"/>
  <c r="M8549" i="4"/>
  <c r="M8550" i="4"/>
  <c r="M8551" i="4"/>
  <c r="M8552" i="4"/>
  <c r="M8553" i="4"/>
  <c r="M8554" i="4"/>
  <c r="M8555" i="4"/>
  <c r="M8556" i="4"/>
  <c r="M8557" i="4"/>
  <c r="M8558" i="4"/>
  <c r="M8559" i="4"/>
  <c r="M8560" i="4"/>
  <c r="M8561" i="4"/>
  <c r="M8562" i="4"/>
  <c r="M8563" i="4"/>
  <c r="M8564" i="4"/>
  <c r="M8565" i="4"/>
  <c r="M8566" i="4"/>
  <c r="M8567" i="4"/>
  <c r="M8568" i="4"/>
  <c r="M8569" i="4"/>
  <c r="M8570" i="4"/>
  <c r="M8571" i="4"/>
  <c r="M8572" i="4"/>
  <c r="M8573" i="4"/>
  <c r="M8574" i="4"/>
  <c r="M8575" i="4"/>
  <c r="M8576" i="4"/>
  <c r="M8577" i="4"/>
  <c r="M8578" i="4"/>
  <c r="M8579" i="4"/>
  <c r="M8580" i="4"/>
  <c r="M8581" i="4"/>
  <c r="M8582" i="4"/>
  <c r="M8583" i="4"/>
  <c r="M8584" i="4"/>
  <c r="M8585" i="4"/>
  <c r="M8586" i="4"/>
  <c r="M8587" i="4"/>
  <c r="M8588" i="4"/>
  <c r="M8589" i="4"/>
  <c r="M8590" i="4"/>
  <c r="M8591" i="4"/>
  <c r="M8592" i="4"/>
  <c r="M8593" i="4"/>
  <c r="M8594" i="4"/>
  <c r="M8595" i="4"/>
  <c r="M8596" i="4"/>
  <c r="M8597" i="4"/>
  <c r="M8598" i="4"/>
  <c r="M8599" i="4"/>
  <c r="M8600" i="4"/>
  <c r="M8601" i="4"/>
  <c r="M8602" i="4"/>
  <c r="M8603" i="4"/>
  <c r="M8604" i="4"/>
  <c r="M8605" i="4"/>
  <c r="M8606" i="4"/>
  <c r="M8607" i="4"/>
  <c r="M8608" i="4"/>
  <c r="M8609" i="4"/>
  <c r="M8610" i="4"/>
  <c r="M8611" i="4"/>
  <c r="M8612" i="4"/>
  <c r="M8613" i="4"/>
  <c r="M8614" i="4"/>
  <c r="M8615" i="4"/>
  <c r="M8616" i="4"/>
  <c r="M8617" i="4"/>
  <c r="M8618" i="4"/>
  <c r="M8619" i="4"/>
  <c r="M8620" i="4"/>
  <c r="M8621" i="4"/>
  <c r="M8622" i="4"/>
  <c r="M8623" i="4"/>
  <c r="M8624" i="4"/>
  <c r="M8625" i="4"/>
  <c r="M8626" i="4"/>
  <c r="M8627" i="4"/>
  <c r="M8628" i="4"/>
  <c r="M8629" i="4"/>
  <c r="M8630" i="4"/>
  <c r="M8631" i="4"/>
  <c r="M8632" i="4"/>
  <c r="M8633" i="4"/>
  <c r="M8634" i="4"/>
  <c r="M8635" i="4"/>
  <c r="M8636" i="4"/>
  <c r="M8637" i="4"/>
  <c r="M8638" i="4"/>
  <c r="M8639" i="4"/>
  <c r="M8640" i="4"/>
  <c r="M8641" i="4"/>
  <c r="M8642" i="4"/>
  <c r="M8643" i="4"/>
  <c r="M8644" i="4"/>
  <c r="M8645" i="4"/>
  <c r="M8646" i="4"/>
  <c r="M8647" i="4"/>
  <c r="M8648" i="4"/>
  <c r="M8649" i="4"/>
  <c r="M8650" i="4"/>
  <c r="M8651" i="4"/>
  <c r="M8652" i="4"/>
  <c r="M8653" i="4"/>
  <c r="M8654" i="4"/>
  <c r="M8655" i="4"/>
  <c r="M8656" i="4"/>
  <c r="M8657" i="4"/>
  <c r="M8658" i="4"/>
  <c r="M8659" i="4"/>
  <c r="M8660" i="4"/>
  <c r="M8661" i="4"/>
  <c r="M8662" i="4"/>
  <c r="M8663" i="4"/>
  <c r="M8664" i="4"/>
  <c r="M8665" i="4"/>
  <c r="M8666" i="4"/>
  <c r="M8667" i="4"/>
  <c r="M8668" i="4"/>
  <c r="M8669" i="4"/>
  <c r="M8670" i="4"/>
  <c r="M8671" i="4"/>
  <c r="M8672" i="4"/>
  <c r="M8673" i="4"/>
  <c r="M8674" i="4"/>
  <c r="M8675" i="4"/>
  <c r="M8676" i="4"/>
  <c r="M8677" i="4"/>
  <c r="M8678" i="4"/>
  <c r="M8679" i="4"/>
  <c r="M8680" i="4"/>
  <c r="M8681" i="4"/>
  <c r="M8682" i="4"/>
  <c r="M8683" i="4"/>
  <c r="M8684" i="4"/>
  <c r="M8685" i="4"/>
  <c r="M8686" i="4"/>
  <c r="M8687" i="4"/>
  <c r="M8688" i="4"/>
  <c r="M8689" i="4"/>
  <c r="M8690" i="4"/>
  <c r="M8691" i="4"/>
  <c r="M8692" i="4"/>
  <c r="M8693" i="4"/>
  <c r="M8694" i="4"/>
  <c r="M8695" i="4"/>
  <c r="M8696" i="4"/>
  <c r="M8697" i="4"/>
  <c r="M8698" i="4"/>
  <c r="M8699" i="4"/>
  <c r="M8700" i="4"/>
  <c r="M8701" i="4"/>
  <c r="M8702" i="4"/>
  <c r="M8703" i="4"/>
  <c r="M8704" i="4"/>
  <c r="M8705" i="4"/>
  <c r="M8706" i="4"/>
  <c r="M8707" i="4"/>
  <c r="M8708" i="4"/>
  <c r="M8709" i="4"/>
  <c r="M8710" i="4"/>
  <c r="M8711" i="4"/>
  <c r="M8712" i="4"/>
  <c r="M8713" i="4"/>
  <c r="M8714" i="4"/>
  <c r="M8715" i="4"/>
  <c r="M8716" i="4"/>
  <c r="M8717" i="4"/>
  <c r="M8718" i="4"/>
  <c r="M8719" i="4"/>
  <c r="M8720" i="4"/>
  <c r="M8721" i="4"/>
  <c r="M8722" i="4"/>
  <c r="M8723" i="4"/>
  <c r="M8724" i="4"/>
  <c r="M8725" i="4"/>
  <c r="M8726" i="4"/>
  <c r="M8727" i="4"/>
  <c r="M8728" i="4"/>
  <c r="M8729" i="4"/>
  <c r="M8730" i="4"/>
  <c r="M8731" i="4"/>
  <c r="M8732" i="4"/>
  <c r="M8733" i="4"/>
  <c r="M8734" i="4"/>
  <c r="M8735" i="4"/>
  <c r="M8736" i="4"/>
  <c r="M8737" i="4"/>
  <c r="M8738" i="4"/>
  <c r="M8739" i="4"/>
  <c r="M8740" i="4"/>
  <c r="M8741" i="4"/>
  <c r="M8742" i="4"/>
  <c r="M8743" i="4"/>
  <c r="M8744" i="4"/>
  <c r="M8745" i="4"/>
  <c r="M8746" i="4"/>
  <c r="M8747" i="4"/>
  <c r="M8748" i="4"/>
  <c r="M8749" i="4"/>
  <c r="M8750" i="4"/>
  <c r="M8751" i="4"/>
  <c r="M8752" i="4"/>
  <c r="M8753" i="4"/>
  <c r="M8754" i="4"/>
  <c r="M8755" i="4"/>
  <c r="M8756" i="4"/>
  <c r="M8757" i="4"/>
  <c r="M8758" i="4"/>
  <c r="M8759" i="4"/>
  <c r="M8760" i="4"/>
  <c r="M8761" i="4"/>
  <c r="M8762" i="4"/>
  <c r="M8763" i="4"/>
  <c r="M8764" i="4"/>
  <c r="M8765" i="4"/>
  <c r="M8766" i="4"/>
  <c r="M8767" i="4"/>
  <c r="M8768" i="4"/>
  <c r="M8769" i="4"/>
  <c r="M8770" i="4"/>
  <c r="M8771" i="4"/>
  <c r="M8772" i="4"/>
  <c r="M8773" i="4"/>
  <c r="M8774" i="4"/>
  <c r="M8775" i="4"/>
  <c r="M8776" i="4"/>
  <c r="M8777" i="4"/>
  <c r="M8778" i="4"/>
  <c r="M8779" i="4"/>
  <c r="M8780" i="4"/>
  <c r="M8781" i="4"/>
  <c r="M8782" i="4"/>
  <c r="M8783" i="4"/>
  <c r="M8784" i="4"/>
  <c r="M8785" i="4"/>
  <c r="M8786" i="4"/>
  <c r="M8787" i="4"/>
  <c r="M8788" i="4"/>
  <c r="M8789" i="4"/>
  <c r="M8790" i="4"/>
  <c r="M8791" i="4"/>
  <c r="M8792" i="4"/>
  <c r="M8793" i="4"/>
  <c r="M8794" i="4"/>
  <c r="M8795" i="4"/>
  <c r="M8796" i="4"/>
  <c r="M8797" i="4"/>
  <c r="M8798" i="4"/>
  <c r="M8799" i="4"/>
  <c r="M8800" i="4"/>
  <c r="M8801" i="4"/>
  <c r="M8802" i="4"/>
  <c r="M8803" i="4"/>
  <c r="M8804" i="4"/>
  <c r="M8805" i="4"/>
  <c r="M8806" i="4"/>
  <c r="M8807" i="4"/>
  <c r="M8808" i="4"/>
  <c r="M8809" i="4"/>
  <c r="M8810" i="4"/>
  <c r="M8811" i="4"/>
  <c r="M8812" i="4"/>
  <c r="M8813" i="4"/>
  <c r="M8814" i="4"/>
  <c r="M8815" i="4"/>
  <c r="M8816" i="4"/>
  <c r="M8817" i="4"/>
  <c r="M8818" i="4"/>
  <c r="M8819" i="4"/>
  <c r="M8820" i="4"/>
  <c r="M8821" i="4"/>
  <c r="M8822" i="4"/>
  <c r="M8823" i="4"/>
  <c r="M8824" i="4"/>
  <c r="M8825" i="4"/>
  <c r="M8826" i="4"/>
  <c r="M8827" i="4"/>
  <c r="M8828" i="4"/>
  <c r="M8829" i="4"/>
  <c r="M8830" i="4"/>
  <c r="M8831" i="4"/>
  <c r="M8832" i="4"/>
  <c r="M8833" i="4"/>
  <c r="M8834" i="4"/>
  <c r="M8835" i="4"/>
  <c r="M8836" i="4"/>
  <c r="M8837" i="4"/>
  <c r="M8838" i="4"/>
  <c r="M8839" i="4"/>
  <c r="M8840" i="4"/>
  <c r="M8841" i="4"/>
  <c r="M8842" i="4"/>
  <c r="M8843" i="4"/>
  <c r="M8844" i="4"/>
  <c r="M8845" i="4"/>
  <c r="M8846" i="4"/>
  <c r="M8847" i="4"/>
  <c r="M8848" i="4"/>
  <c r="M8849" i="4"/>
  <c r="M8850" i="4"/>
  <c r="M8851" i="4"/>
  <c r="M8852" i="4"/>
  <c r="M8853" i="4"/>
  <c r="M8854" i="4"/>
  <c r="M8855" i="4"/>
  <c r="M8856" i="4"/>
  <c r="M8857" i="4"/>
  <c r="M8858" i="4"/>
  <c r="M8859" i="4"/>
  <c r="M8860" i="4"/>
  <c r="M8861" i="4"/>
  <c r="M8862" i="4"/>
  <c r="M8863" i="4"/>
  <c r="M8864" i="4"/>
  <c r="M8865" i="4"/>
  <c r="M8866" i="4"/>
  <c r="M8867" i="4"/>
  <c r="M8868" i="4"/>
  <c r="M8869" i="4"/>
  <c r="M8870" i="4"/>
  <c r="M8871" i="4"/>
  <c r="M8872" i="4"/>
  <c r="M8873" i="4"/>
  <c r="M8874" i="4"/>
  <c r="M8875" i="4"/>
  <c r="M8876" i="4"/>
  <c r="M8877" i="4"/>
  <c r="M8878" i="4"/>
  <c r="M8879" i="4"/>
  <c r="M8880" i="4"/>
  <c r="M8881" i="4"/>
  <c r="M8882" i="4"/>
  <c r="M8883" i="4"/>
  <c r="M8884" i="4"/>
  <c r="M8885" i="4"/>
  <c r="M8886" i="4"/>
  <c r="M8887" i="4"/>
  <c r="M8888" i="4"/>
  <c r="M8889" i="4"/>
  <c r="M8890" i="4"/>
  <c r="M8891" i="4"/>
  <c r="M8892" i="4"/>
  <c r="M8893" i="4"/>
  <c r="M8894" i="4"/>
  <c r="M8895" i="4"/>
  <c r="M8896" i="4"/>
  <c r="M8897" i="4"/>
  <c r="M8898" i="4"/>
  <c r="M8899" i="4"/>
  <c r="M8900" i="4"/>
  <c r="M8901" i="4"/>
  <c r="M8902" i="4"/>
  <c r="M8903" i="4"/>
  <c r="M8904" i="4"/>
  <c r="M8905" i="4"/>
  <c r="M8906" i="4"/>
  <c r="M8907" i="4"/>
  <c r="M8908" i="4"/>
  <c r="M8909" i="4"/>
  <c r="M8910" i="4"/>
  <c r="M8911" i="4"/>
  <c r="M8912" i="4"/>
  <c r="M8913" i="4"/>
  <c r="M8914" i="4"/>
  <c r="M8915" i="4"/>
  <c r="M8916" i="4"/>
  <c r="M8917" i="4"/>
  <c r="M8918" i="4"/>
  <c r="M8919" i="4"/>
  <c r="M8920" i="4"/>
  <c r="M8921" i="4"/>
  <c r="M8922" i="4"/>
  <c r="M8923" i="4"/>
  <c r="M8924" i="4"/>
  <c r="M8925" i="4"/>
  <c r="M8926" i="4"/>
  <c r="M8927" i="4"/>
  <c r="M8928" i="4"/>
  <c r="M8929" i="4"/>
  <c r="M8930" i="4"/>
  <c r="M8931" i="4"/>
  <c r="M8932" i="4"/>
  <c r="M8933" i="4"/>
  <c r="M8934" i="4"/>
  <c r="M8935" i="4"/>
  <c r="M8936" i="4"/>
  <c r="M8937" i="4"/>
  <c r="M8938" i="4"/>
  <c r="M8939" i="4"/>
  <c r="M8940" i="4"/>
  <c r="M8941" i="4"/>
  <c r="M8942" i="4"/>
  <c r="M8943" i="4"/>
  <c r="M8944" i="4"/>
  <c r="M8945" i="4"/>
  <c r="M8946" i="4"/>
  <c r="M8947" i="4"/>
  <c r="M8948" i="4"/>
  <c r="M8949" i="4"/>
  <c r="M8950" i="4"/>
  <c r="M8951" i="4"/>
  <c r="M8952" i="4"/>
  <c r="M8953" i="4"/>
  <c r="M8954" i="4"/>
  <c r="M8955" i="4"/>
  <c r="M8956" i="4"/>
  <c r="M8957" i="4"/>
  <c r="M8958" i="4"/>
  <c r="M8959" i="4"/>
  <c r="M8960" i="4"/>
  <c r="M8961" i="4"/>
  <c r="M8962" i="4"/>
  <c r="M8963" i="4"/>
  <c r="M8964" i="4"/>
  <c r="M8965" i="4"/>
  <c r="M8966" i="4"/>
  <c r="M8967" i="4"/>
  <c r="M8968" i="4"/>
  <c r="M8969" i="4"/>
  <c r="M8970" i="4"/>
  <c r="M8971" i="4"/>
  <c r="M8972" i="4"/>
  <c r="M8973" i="4"/>
  <c r="M8974" i="4"/>
  <c r="M8975" i="4"/>
  <c r="M8976" i="4"/>
  <c r="M8977" i="4"/>
  <c r="M8978" i="4"/>
  <c r="M8979" i="4"/>
  <c r="M8980" i="4"/>
  <c r="M8981" i="4"/>
  <c r="M8982" i="4"/>
  <c r="M8983" i="4"/>
  <c r="M8984" i="4"/>
  <c r="M8985" i="4"/>
  <c r="M8986" i="4"/>
  <c r="M8987" i="4"/>
  <c r="M8988" i="4"/>
  <c r="M8989" i="4"/>
  <c r="M8990" i="4"/>
  <c r="M8991" i="4"/>
  <c r="M8992" i="4"/>
  <c r="M8993" i="4"/>
  <c r="M8994" i="4"/>
  <c r="M8995" i="4"/>
  <c r="M8996" i="4"/>
  <c r="M8997" i="4"/>
  <c r="M8998" i="4"/>
  <c r="M8999" i="4"/>
  <c r="M9000" i="4"/>
  <c r="M9001" i="4"/>
  <c r="M9002" i="4"/>
  <c r="M9003" i="4"/>
  <c r="M9004" i="4"/>
  <c r="M9005" i="4"/>
  <c r="M9006" i="4"/>
  <c r="M9007" i="4"/>
  <c r="M9008" i="4"/>
  <c r="M9009" i="4"/>
  <c r="M9010" i="4"/>
  <c r="M9011" i="4"/>
  <c r="M9012" i="4"/>
  <c r="M9013" i="4"/>
  <c r="M9014" i="4"/>
  <c r="M9015" i="4"/>
  <c r="M9016" i="4"/>
  <c r="M9017" i="4"/>
  <c r="M9018" i="4"/>
  <c r="M9019" i="4"/>
  <c r="M9020" i="4"/>
  <c r="M9021" i="4"/>
  <c r="M9022" i="4"/>
  <c r="M9023" i="4"/>
  <c r="M9024" i="4"/>
  <c r="M9025" i="4"/>
  <c r="M9026" i="4"/>
  <c r="M9027" i="4"/>
  <c r="M9028" i="4"/>
  <c r="M9029" i="4"/>
  <c r="M9030" i="4"/>
  <c r="M9031" i="4"/>
  <c r="M9032" i="4"/>
  <c r="M9033" i="4"/>
  <c r="M9034" i="4"/>
  <c r="M9035" i="4"/>
  <c r="M9036" i="4"/>
  <c r="M9037" i="4"/>
  <c r="M9038" i="4"/>
  <c r="M9039" i="4"/>
  <c r="M9040" i="4"/>
  <c r="M9041" i="4"/>
  <c r="M9042" i="4"/>
  <c r="M9043" i="4"/>
  <c r="M9044" i="4"/>
  <c r="M9045" i="4"/>
  <c r="M9046" i="4"/>
  <c r="M9047" i="4"/>
  <c r="M9048" i="4"/>
  <c r="M9049" i="4"/>
  <c r="M9050" i="4"/>
  <c r="M9051" i="4"/>
  <c r="M9052" i="4"/>
  <c r="M9053" i="4"/>
  <c r="M9054" i="4"/>
  <c r="M9055" i="4"/>
  <c r="M9056" i="4"/>
  <c r="M9057" i="4"/>
  <c r="M9058" i="4"/>
  <c r="M9059" i="4"/>
  <c r="M9060" i="4"/>
  <c r="M9061" i="4"/>
  <c r="M9062" i="4"/>
  <c r="M9063" i="4"/>
  <c r="M9064" i="4"/>
  <c r="M9065" i="4"/>
  <c r="M9066" i="4"/>
  <c r="M9067" i="4"/>
  <c r="M9068" i="4"/>
  <c r="M9069" i="4"/>
  <c r="M9070" i="4"/>
  <c r="M9071" i="4"/>
  <c r="M9072" i="4"/>
  <c r="M9073" i="4"/>
  <c r="M9074" i="4"/>
  <c r="M9075" i="4"/>
  <c r="M9076" i="4"/>
  <c r="M9077" i="4"/>
  <c r="M9078" i="4"/>
  <c r="M9079" i="4"/>
  <c r="M9080" i="4"/>
  <c r="M9081" i="4"/>
  <c r="M9082" i="4"/>
  <c r="M9083" i="4"/>
  <c r="M9084" i="4"/>
  <c r="M9085" i="4"/>
  <c r="M9086" i="4"/>
  <c r="M9087" i="4"/>
  <c r="M9088" i="4"/>
  <c r="M9089" i="4"/>
  <c r="M9090" i="4"/>
  <c r="M9091" i="4"/>
  <c r="M9092" i="4"/>
  <c r="M9093" i="4"/>
  <c r="M9094" i="4"/>
  <c r="M9095" i="4"/>
  <c r="M9096" i="4"/>
  <c r="M9097" i="4"/>
  <c r="M9098" i="4"/>
  <c r="M9099" i="4"/>
  <c r="M9100" i="4"/>
  <c r="M9101" i="4"/>
  <c r="M9102" i="4"/>
  <c r="M9103" i="4"/>
  <c r="M9104" i="4"/>
  <c r="M9105" i="4"/>
  <c r="M9106" i="4"/>
  <c r="M9107" i="4"/>
  <c r="M9108" i="4"/>
  <c r="M9109" i="4"/>
  <c r="M9110" i="4"/>
  <c r="M9111" i="4"/>
  <c r="M9112" i="4"/>
  <c r="M9113" i="4"/>
  <c r="M9114" i="4"/>
  <c r="M9115" i="4"/>
  <c r="M9116" i="4"/>
  <c r="M9117" i="4"/>
  <c r="M9118" i="4"/>
  <c r="M9119" i="4"/>
  <c r="M9120" i="4"/>
  <c r="M9121" i="4"/>
  <c r="M9122" i="4"/>
  <c r="M9123" i="4"/>
  <c r="M9124" i="4"/>
  <c r="M9125" i="4"/>
  <c r="M9126" i="4"/>
  <c r="M9127" i="4"/>
  <c r="M9128" i="4"/>
  <c r="M9129" i="4"/>
  <c r="M9130" i="4"/>
  <c r="M9131" i="4"/>
  <c r="M9132" i="4"/>
  <c r="M9133" i="4"/>
  <c r="M9134" i="4"/>
  <c r="M9135" i="4"/>
  <c r="M9136" i="4"/>
  <c r="M9137" i="4"/>
  <c r="M9138" i="4"/>
  <c r="M9139" i="4"/>
  <c r="M9140" i="4"/>
  <c r="M9141" i="4"/>
  <c r="M9142" i="4"/>
  <c r="M9143" i="4"/>
  <c r="M9144" i="4"/>
  <c r="M9145" i="4"/>
  <c r="M9146" i="4"/>
  <c r="M9147" i="4"/>
  <c r="M9148" i="4"/>
  <c r="M9149" i="4"/>
  <c r="M9150" i="4"/>
  <c r="M9151" i="4"/>
  <c r="M9152" i="4"/>
  <c r="M9153" i="4"/>
  <c r="M9154" i="4"/>
  <c r="M9155" i="4"/>
  <c r="M9156" i="4"/>
  <c r="M9157" i="4"/>
  <c r="M9158" i="4"/>
  <c r="M9159" i="4"/>
  <c r="M9160" i="4"/>
  <c r="M9161" i="4"/>
  <c r="M9162" i="4"/>
  <c r="M9163" i="4"/>
  <c r="M9164" i="4"/>
  <c r="M9165" i="4"/>
  <c r="M9166" i="4"/>
  <c r="M9167" i="4"/>
  <c r="M9168" i="4"/>
  <c r="M9169" i="4"/>
  <c r="M9170" i="4"/>
  <c r="M9171" i="4"/>
  <c r="M9172" i="4"/>
  <c r="M9173" i="4"/>
  <c r="M9174" i="4"/>
  <c r="M9175" i="4"/>
  <c r="M9176" i="4"/>
  <c r="M9177" i="4"/>
  <c r="M9178" i="4"/>
  <c r="M9179" i="4"/>
  <c r="M9180" i="4"/>
  <c r="M9181" i="4"/>
  <c r="M9182" i="4"/>
  <c r="M9183" i="4"/>
  <c r="M9184" i="4"/>
  <c r="M9185" i="4"/>
  <c r="M9186" i="4"/>
  <c r="M9187" i="4"/>
  <c r="M9188" i="4"/>
  <c r="M9189" i="4"/>
  <c r="M9190" i="4"/>
  <c r="M9191" i="4"/>
  <c r="M9192" i="4"/>
  <c r="M9193" i="4"/>
  <c r="M9194" i="4"/>
  <c r="M9195" i="4"/>
  <c r="M9196" i="4"/>
  <c r="M9197" i="4"/>
  <c r="M9198" i="4"/>
  <c r="M9199" i="4"/>
  <c r="M9200" i="4"/>
  <c r="M9201" i="4"/>
  <c r="M9202" i="4"/>
  <c r="M9203" i="4"/>
  <c r="M9204" i="4"/>
  <c r="M9205" i="4"/>
  <c r="M9206" i="4"/>
  <c r="M9207" i="4"/>
  <c r="M9208" i="4"/>
  <c r="M9209" i="4"/>
  <c r="M9210" i="4"/>
  <c r="M9211" i="4"/>
  <c r="M9212" i="4"/>
  <c r="M9213" i="4"/>
  <c r="M9214" i="4"/>
  <c r="M9215" i="4"/>
  <c r="M9216" i="4"/>
  <c r="M9217" i="4"/>
  <c r="M9218" i="4"/>
  <c r="M9219" i="4"/>
  <c r="M9220" i="4"/>
  <c r="M9221" i="4"/>
  <c r="M9222" i="4"/>
  <c r="M9223" i="4"/>
  <c r="M9224" i="4"/>
  <c r="M9225" i="4"/>
  <c r="M9226" i="4"/>
  <c r="M9227" i="4"/>
  <c r="M9228" i="4"/>
  <c r="M9229" i="4"/>
  <c r="M9230" i="4"/>
  <c r="M9231" i="4"/>
  <c r="M9232" i="4"/>
  <c r="M9233" i="4"/>
  <c r="M9234" i="4"/>
  <c r="M9235" i="4"/>
  <c r="M9236" i="4"/>
  <c r="M9237" i="4"/>
  <c r="M9238" i="4"/>
  <c r="M9239" i="4"/>
  <c r="M9240" i="4"/>
  <c r="M9241" i="4"/>
  <c r="M9242" i="4"/>
  <c r="M9243" i="4"/>
  <c r="M9244" i="4"/>
  <c r="M9245" i="4"/>
  <c r="M9246" i="4"/>
  <c r="M9247" i="4"/>
  <c r="M9248" i="4"/>
  <c r="M9249" i="4"/>
  <c r="M9250" i="4"/>
  <c r="M9251" i="4"/>
  <c r="M9252" i="4"/>
  <c r="M9253" i="4"/>
  <c r="M9254" i="4"/>
  <c r="M9255" i="4"/>
  <c r="M9256" i="4"/>
  <c r="M9257" i="4"/>
  <c r="M9258" i="4"/>
  <c r="M9259" i="4"/>
  <c r="M9260" i="4"/>
  <c r="M9261" i="4"/>
  <c r="M9262" i="4"/>
  <c r="M9263" i="4"/>
  <c r="M9264" i="4"/>
  <c r="M9265" i="4"/>
  <c r="M9266" i="4"/>
  <c r="M9267" i="4"/>
  <c r="M9268" i="4"/>
  <c r="M9269" i="4"/>
  <c r="M9270" i="4"/>
  <c r="M9271" i="4"/>
  <c r="M9272" i="4"/>
  <c r="M9273" i="4"/>
  <c r="M9274" i="4"/>
  <c r="M9275" i="4"/>
  <c r="M9276" i="4"/>
  <c r="M9277" i="4"/>
  <c r="M9278" i="4"/>
  <c r="M9279" i="4"/>
  <c r="M9280" i="4"/>
  <c r="M9281" i="4"/>
  <c r="M9282" i="4"/>
  <c r="M9283" i="4"/>
  <c r="M9284" i="4"/>
  <c r="M9285" i="4"/>
  <c r="M9286" i="4"/>
  <c r="M9287" i="4"/>
  <c r="M9288" i="4"/>
  <c r="M9289" i="4"/>
  <c r="M9290" i="4"/>
  <c r="M9291" i="4"/>
  <c r="M9292" i="4"/>
  <c r="M9293" i="4"/>
  <c r="M9294" i="4"/>
  <c r="M9295" i="4"/>
  <c r="M9296" i="4"/>
  <c r="M9297" i="4"/>
  <c r="M9298" i="4"/>
  <c r="M9299" i="4"/>
  <c r="M9300" i="4"/>
  <c r="M9301" i="4"/>
  <c r="M9302" i="4"/>
  <c r="M9303" i="4"/>
  <c r="M9304" i="4"/>
  <c r="M9305" i="4"/>
  <c r="M9306" i="4"/>
  <c r="M9307" i="4"/>
  <c r="M9308" i="4"/>
  <c r="M9309" i="4"/>
  <c r="M9310" i="4"/>
  <c r="M9311" i="4"/>
  <c r="M9312" i="4"/>
  <c r="M9313" i="4"/>
  <c r="M9314" i="4"/>
  <c r="M9315" i="4"/>
  <c r="M9316" i="4"/>
  <c r="M9317" i="4"/>
  <c r="M9318" i="4"/>
  <c r="M9319" i="4"/>
  <c r="M9320" i="4"/>
  <c r="M9321" i="4"/>
  <c r="M9322" i="4"/>
  <c r="M9323" i="4"/>
  <c r="M9324" i="4"/>
  <c r="M9325" i="4"/>
  <c r="M9326" i="4"/>
  <c r="M9327" i="4"/>
  <c r="M9328" i="4"/>
  <c r="M9329" i="4"/>
  <c r="M9330" i="4"/>
  <c r="M9331" i="4"/>
  <c r="M9332" i="4"/>
  <c r="M9333" i="4"/>
  <c r="M9334" i="4"/>
  <c r="M9335" i="4"/>
  <c r="M9336" i="4"/>
  <c r="M9337" i="4"/>
  <c r="M9338" i="4"/>
  <c r="M9339" i="4"/>
  <c r="M9340" i="4"/>
  <c r="M9341" i="4"/>
  <c r="M9342" i="4"/>
  <c r="M9343" i="4"/>
  <c r="M9344" i="4"/>
  <c r="M9345" i="4"/>
  <c r="M9346" i="4"/>
  <c r="M9347" i="4"/>
  <c r="M9348" i="4"/>
  <c r="M9349" i="4"/>
  <c r="M9350" i="4"/>
  <c r="M9351" i="4"/>
  <c r="M9352" i="4"/>
  <c r="M9353" i="4"/>
  <c r="M9354" i="4"/>
  <c r="M9355" i="4"/>
  <c r="M9356" i="4"/>
  <c r="M9357" i="4"/>
  <c r="M9358" i="4"/>
  <c r="M9359" i="4"/>
  <c r="M9360" i="4"/>
  <c r="M9361" i="4"/>
  <c r="M9362" i="4"/>
  <c r="M9363" i="4"/>
  <c r="M9364" i="4"/>
  <c r="M9365" i="4"/>
  <c r="M9366" i="4"/>
  <c r="M9367" i="4"/>
  <c r="M9368" i="4"/>
  <c r="M9369" i="4"/>
  <c r="M9370" i="4"/>
  <c r="M9371" i="4"/>
  <c r="M9372" i="4"/>
  <c r="M9373" i="4"/>
  <c r="M9374" i="4"/>
  <c r="M9375" i="4"/>
  <c r="M9376" i="4"/>
  <c r="M9377" i="4"/>
  <c r="M9378" i="4"/>
  <c r="M9379" i="4"/>
  <c r="M9380" i="4"/>
  <c r="M9381" i="4"/>
  <c r="M9382" i="4"/>
  <c r="M9383" i="4"/>
  <c r="M9384" i="4"/>
  <c r="M9385" i="4"/>
  <c r="M9386" i="4"/>
  <c r="M9387" i="4"/>
  <c r="M9388" i="4"/>
  <c r="M9389" i="4"/>
  <c r="M9390" i="4"/>
  <c r="M9391" i="4"/>
  <c r="M9392" i="4"/>
  <c r="M9393" i="4"/>
  <c r="M9394" i="4"/>
  <c r="M9395" i="4"/>
  <c r="M9396" i="4"/>
  <c r="M9397" i="4"/>
  <c r="M9398" i="4"/>
  <c r="M9399" i="4"/>
  <c r="M9400" i="4"/>
  <c r="M9401" i="4"/>
  <c r="M9402" i="4"/>
  <c r="M9403" i="4"/>
  <c r="M9404" i="4"/>
  <c r="M9405" i="4"/>
  <c r="M9406" i="4"/>
  <c r="M9407" i="4"/>
  <c r="M9408" i="4"/>
  <c r="M9409" i="4"/>
  <c r="M9410" i="4"/>
  <c r="M9411" i="4"/>
  <c r="M9412" i="4"/>
  <c r="M9413" i="4"/>
  <c r="M9414" i="4"/>
  <c r="M9415" i="4"/>
  <c r="M9416" i="4"/>
  <c r="M9417" i="4"/>
  <c r="M9418" i="4"/>
  <c r="M9419" i="4"/>
  <c r="M9420" i="4"/>
  <c r="M9421" i="4"/>
  <c r="M9422" i="4"/>
  <c r="M9423" i="4"/>
  <c r="M9424" i="4"/>
  <c r="M9425" i="4"/>
  <c r="M9426" i="4"/>
  <c r="M9427" i="4"/>
  <c r="M9428" i="4"/>
  <c r="M9429" i="4"/>
  <c r="M9430" i="4"/>
  <c r="M9431" i="4"/>
  <c r="M9432" i="4"/>
  <c r="M9433" i="4"/>
  <c r="M9434" i="4"/>
  <c r="M9435" i="4"/>
  <c r="M9436" i="4"/>
  <c r="M9437" i="4"/>
  <c r="M9438" i="4"/>
  <c r="M9439" i="4"/>
  <c r="M9440" i="4"/>
  <c r="M9441" i="4"/>
  <c r="M9442" i="4"/>
  <c r="M9443" i="4"/>
  <c r="M9444" i="4"/>
  <c r="M9445" i="4"/>
  <c r="M9446" i="4"/>
  <c r="M9447" i="4"/>
  <c r="M9448" i="4"/>
  <c r="M9449" i="4"/>
  <c r="M9450" i="4"/>
  <c r="M9451" i="4"/>
  <c r="M9452" i="4"/>
  <c r="M9453" i="4"/>
  <c r="M9454" i="4"/>
  <c r="M9455" i="4"/>
  <c r="M9456" i="4"/>
  <c r="M9457" i="4"/>
  <c r="M9458" i="4"/>
  <c r="M9459" i="4"/>
  <c r="M9460" i="4"/>
  <c r="M9461" i="4"/>
  <c r="M9462" i="4"/>
  <c r="M9463" i="4"/>
  <c r="M9464" i="4"/>
  <c r="M9465" i="4"/>
  <c r="M9466" i="4"/>
  <c r="M9467" i="4"/>
  <c r="M9468" i="4"/>
  <c r="M9469" i="4"/>
  <c r="M9470" i="4"/>
  <c r="M9471" i="4"/>
  <c r="M9472" i="4"/>
  <c r="M9473" i="4"/>
  <c r="M9474" i="4"/>
  <c r="M9475" i="4"/>
  <c r="M9476" i="4"/>
  <c r="M9477" i="4"/>
  <c r="M9478" i="4"/>
  <c r="M9479" i="4"/>
  <c r="M9480" i="4"/>
  <c r="M9481" i="4"/>
  <c r="M9482" i="4"/>
  <c r="M9483" i="4"/>
  <c r="M9484" i="4"/>
  <c r="M9485" i="4"/>
  <c r="M9486" i="4"/>
  <c r="M9487" i="4"/>
  <c r="M9488" i="4"/>
  <c r="M9489" i="4"/>
  <c r="M9490" i="4"/>
  <c r="M9491" i="4"/>
  <c r="M9492" i="4"/>
  <c r="M9493" i="4"/>
  <c r="M9494" i="4"/>
  <c r="M9495" i="4"/>
  <c r="M9496" i="4"/>
  <c r="M9497" i="4"/>
  <c r="M9498" i="4"/>
  <c r="M9499" i="4"/>
  <c r="M9500" i="4"/>
  <c r="M9501" i="4"/>
  <c r="M9502" i="4"/>
  <c r="M9503" i="4"/>
  <c r="M9504" i="4"/>
  <c r="M9505" i="4"/>
  <c r="M9506" i="4"/>
  <c r="M9507" i="4"/>
  <c r="M9508" i="4"/>
  <c r="M9509" i="4"/>
  <c r="M9510" i="4"/>
  <c r="M9511" i="4"/>
  <c r="M9512" i="4"/>
  <c r="M9513" i="4"/>
  <c r="M9514" i="4"/>
  <c r="M9515" i="4"/>
  <c r="M9516" i="4"/>
  <c r="M9517" i="4"/>
  <c r="M9518" i="4"/>
  <c r="M9519" i="4"/>
  <c r="M9520" i="4"/>
  <c r="M9521" i="4"/>
  <c r="M9522" i="4"/>
  <c r="M9523" i="4"/>
  <c r="M9524" i="4"/>
  <c r="M9525" i="4"/>
  <c r="M9526" i="4"/>
  <c r="M9527" i="4"/>
  <c r="M9528" i="4"/>
  <c r="M9529" i="4"/>
  <c r="M9530" i="4"/>
  <c r="M9531" i="4"/>
  <c r="M9532" i="4"/>
  <c r="M9533" i="4"/>
  <c r="M9534" i="4"/>
  <c r="M9535" i="4"/>
  <c r="M9536" i="4"/>
  <c r="M9537" i="4"/>
  <c r="M9538" i="4"/>
  <c r="M9539" i="4"/>
  <c r="M9540" i="4"/>
  <c r="M9541" i="4"/>
  <c r="M9542" i="4"/>
  <c r="M9543" i="4"/>
  <c r="M9544" i="4"/>
  <c r="M9545" i="4"/>
  <c r="M9546" i="4"/>
  <c r="M9547" i="4"/>
  <c r="M9548" i="4"/>
  <c r="M9549" i="4"/>
  <c r="M9550" i="4"/>
  <c r="M9551" i="4"/>
  <c r="M9552" i="4"/>
  <c r="M9553" i="4"/>
  <c r="M9554" i="4"/>
  <c r="M9555" i="4"/>
  <c r="M9556" i="4"/>
  <c r="M9557" i="4"/>
  <c r="M9558" i="4"/>
  <c r="M9559" i="4"/>
  <c r="M9560" i="4"/>
  <c r="M9561" i="4"/>
  <c r="M9562" i="4"/>
  <c r="M9563" i="4"/>
  <c r="M9564" i="4"/>
  <c r="M9565" i="4"/>
  <c r="M9566" i="4"/>
  <c r="M9567" i="4"/>
  <c r="M9568" i="4"/>
  <c r="M9569" i="4"/>
  <c r="M9570" i="4"/>
  <c r="M9571" i="4"/>
  <c r="M9572" i="4"/>
  <c r="M9573" i="4"/>
  <c r="M9574" i="4"/>
  <c r="M9575" i="4"/>
  <c r="M9576" i="4"/>
  <c r="M9577" i="4"/>
  <c r="M9578" i="4"/>
  <c r="M9579" i="4"/>
  <c r="M9580" i="4"/>
  <c r="M9581" i="4"/>
  <c r="M9582" i="4"/>
  <c r="M9583" i="4"/>
  <c r="M9584" i="4"/>
  <c r="M9585" i="4"/>
  <c r="M9586" i="4"/>
  <c r="M9587" i="4"/>
  <c r="M9588" i="4"/>
  <c r="M9589" i="4"/>
  <c r="M9590" i="4"/>
  <c r="M9591" i="4"/>
  <c r="M9592" i="4"/>
  <c r="M9593" i="4"/>
  <c r="M9594" i="4"/>
  <c r="M9595" i="4"/>
  <c r="M9596" i="4"/>
  <c r="M9597" i="4"/>
  <c r="M9598" i="4"/>
  <c r="M9599" i="4"/>
  <c r="M9600" i="4"/>
  <c r="M9601" i="4"/>
  <c r="M9602" i="4"/>
  <c r="M9603" i="4"/>
  <c r="M9604" i="4"/>
  <c r="M9605" i="4"/>
  <c r="M9606" i="4"/>
  <c r="M9607" i="4"/>
  <c r="M9608" i="4"/>
  <c r="M9609" i="4"/>
  <c r="M9610" i="4"/>
  <c r="M9611" i="4"/>
  <c r="M9612" i="4"/>
  <c r="M9613" i="4"/>
  <c r="M9614" i="4"/>
  <c r="M9615" i="4"/>
  <c r="M9616" i="4"/>
  <c r="M9617" i="4"/>
  <c r="M9618" i="4"/>
  <c r="M9619" i="4"/>
  <c r="M9620" i="4"/>
  <c r="M9621" i="4"/>
  <c r="M9622" i="4"/>
  <c r="M9623" i="4"/>
  <c r="M9624" i="4"/>
  <c r="M9625" i="4"/>
  <c r="M9626" i="4"/>
  <c r="M9627" i="4"/>
  <c r="M9628" i="4"/>
  <c r="M9629" i="4"/>
  <c r="M9630" i="4"/>
  <c r="M9631" i="4"/>
  <c r="M9632" i="4"/>
  <c r="M9633" i="4"/>
  <c r="M9634" i="4"/>
  <c r="M9635" i="4"/>
  <c r="M9636" i="4"/>
  <c r="M9637" i="4"/>
  <c r="M9638" i="4"/>
  <c r="M9639" i="4"/>
  <c r="M9640" i="4"/>
  <c r="M9641" i="4"/>
  <c r="M9642" i="4"/>
  <c r="M9643" i="4"/>
  <c r="M9644" i="4"/>
  <c r="M9645" i="4"/>
  <c r="M9646" i="4"/>
  <c r="M9647" i="4"/>
  <c r="M9648" i="4"/>
  <c r="M9649" i="4"/>
  <c r="M9650" i="4"/>
  <c r="M9651" i="4"/>
  <c r="M9652" i="4"/>
  <c r="M9653" i="4"/>
  <c r="M9654" i="4"/>
  <c r="M9655" i="4"/>
  <c r="M9656" i="4"/>
  <c r="M9657" i="4"/>
  <c r="M9658" i="4"/>
  <c r="M9659" i="4"/>
  <c r="M9660" i="4"/>
  <c r="M9661" i="4"/>
  <c r="M9662" i="4"/>
  <c r="M9663" i="4"/>
  <c r="M9664" i="4"/>
  <c r="M9665" i="4"/>
  <c r="M9666" i="4"/>
  <c r="M9667" i="4"/>
  <c r="M9668" i="4"/>
  <c r="M9669" i="4"/>
  <c r="M9670" i="4"/>
  <c r="M9671" i="4"/>
  <c r="M9672" i="4"/>
  <c r="M9673" i="4"/>
  <c r="M9674" i="4"/>
  <c r="M9675" i="4"/>
  <c r="M9676" i="4"/>
  <c r="M9677" i="4"/>
  <c r="M9678" i="4"/>
  <c r="M9679" i="4"/>
  <c r="M9680" i="4"/>
  <c r="M9681" i="4"/>
  <c r="M9682" i="4"/>
  <c r="M9683" i="4"/>
  <c r="M9684" i="4"/>
  <c r="M9685" i="4"/>
  <c r="M9686" i="4"/>
  <c r="M9687" i="4"/>
  <c r="M9688" i="4"/>
  <c r="M9689" i="4"/>
  <c r="M9690" i="4"/>
  <c r="M9691" i="4"/>
  <c r="M9692" i="4"/>
  <c r="M9693" i="4"/>
  <c r="M9694" i="4"/>
  <c r="M9695" i="4"/>
  <c r="M9696" i="4"/>
  <c r="M9697" i="4"/>
  <c r="M9698" i="4"/>
  <c r="M9699" i="4"/>
  <c r="M9700" i="4"/>
  <c r="M9701" i="4"/>
  <c r="M9702" i="4"/>
  <c r="M9703" i="4"/>
  <c r="M9704" i="4"/>
  <c r="M9705" i="4"/>
  <c r="M9706" i="4"/>
  <c r="M9707" i="4"/>
  <c r="M9708" i="4"/>
  <c r="M9709" i="4"/>
  <c r="M9710" i="4"/>
  <c r="M9711" i="4"/>
  <c r="M9712" i="4"/>
  <c r="M9713" i="4"/>
  <c r="M9714" i="4"/>
  <c r="M9715" i="4"/>
  <c r="M9716" i="4"/>
  <c r="M9717" i="4"/>
  <c r="M9718" i="4"/>
  <c r="M9719" i="4"/>
  <c r="M9720" i="4"/>
  <c r="M9721" i="4"/>
  <c r="M9722" i="4"/>
  <c r="M9723" i="4"/>
  <c r="M9724" i="4"/>
  <c r="M9725" i="4"/>
  <c r="M9726" i="4"/>
  <c r="M9727" i="4"/>
  <c r="M9728" i="4"/>
  <c r="M9729" i="4"/>
  <c r="M9730" i="4"/>
  <c r="M9731" i="4"/>
  <c r="M9732" i="4"/>
  <c r="M9733" i="4"/>
  <c r="M9734" i="4"/>
  <c r="M9735" i="4"/>
  <c r="M9736" i="4"/>
  <c r="M9737" i="4"/>
  <c r="M9738" i="4"/>
  <c r="M9739" i="4"/>
  <c r="M9740" i="4"/>
  <c r="M9741" i="4"/>
  <c r="M9742" i="4"/>
  <c r="M9743" i="4"/>
  <c r="M9744" i="4"/>
  <c r="M9745" i="4"/>
  <c r="M9746" i="4"/>
  <c r="M9747" i="4"/>
  <c r="M9748" i="4"/>
  <c r="M9749" i="4"/>
  <c r="M9750" i="4"/>
  <c r="M9751" i="4"/>
  <c r="M9752" i="4"/>
  <c r="M9753" i="4"/>
  <c r="M9754" i="4"/>
  <c r="M9755" i="4"/>
  <c r="M9756" i="4"/>
  <c r="M9757" i="4"/>
  <c r="M9758" i="4"/>
  <c r="M9759" i="4"/>
  <c r="M9760" i="4"/>
  <c r="M9761" i="4"/>
  <c r="M9762" i="4"/>
  <c r="M9763" i="4"/>
  <c r="M9764" i="4"/>
  <c r="M9765" i="4"/>
  <c r="M9766" i="4"/>
  <c r="M9767" i="4"/>
  <c r="M9768" i="4"/>
  <c r="M9769" i="4"/>
  <c r="M9770" i="4"/>
  <c r="M9771" i="4"/>
  <c r="M9772" i="4"/>
  <c r="M9773" i="4"/>
  <c r="M9774" i="4"/>
  <c r="M9775" i="4"/>
  <c r="M9776" i="4"/>
  <c r="M9777" i="4"/>
  <c r="M9778" i="4"/>
  <c r="M9779" i="4"/>
  <c r="M9780" i="4"/>
  <c r="M9781" i="4"/>
  <c r="M9782" i="4"/>
  <c r="M9783" i="4"/>
  <c r="M9784" i="4"/>
  <c r="M9785" i="4"/>
  <c r="M9786" i="4"/>
  <c r="M9787" i="4"/>
  <c r="M9788" i="4"/>
  <c r="M9789" i="4"/>
  <c r="M9790" i="4"/>
  <c r="M9791" i="4"/>
  <c r="M9792" i="4"/>
  <c r="M9793" i="4"/>
  <c r="M9794" i="4"/>
  <c r="M9795" i="4"/>
  <c r="M9796" i="4"/>
  <c r="M9797" i="4"/>
  <c r="M9798" i="4"/>
  <c r="M9799" i="4"/>
  <c r="M9800" i="4"/>
  <c r="M9801" i="4"/>
  <c r="M9802" i="4"/>
  <c r="M9803" i="4"/>
  <c r="M9804" i="4"/>
  <c r="M9805" i="4"/>
  <c r="M9806" i="4"/>
  <c r="M9807" i="4"/>
  <c r="M9808" i="4"/>
  <c r="M9809" i="4"/>
  <c r="M9810" i="4"/>
  <c r="M9811" i="4"/>
  <c r="M9812" i="4"/>
  <c r="M9813" i="4"/>
  <c r="M9814" i="4"/>
  <c r="M9815" i="4"/>
  <c r="M9816" i="4"/>
  <c r="M9817" i="4"/>
  <c r="M9818" i="4"/>
  <c r="M9819" i="4"/>
  <c r="M9820" i="4"/>
  <c r="M9821" i="4"/>
  <c r="M9822" i="4"/>
  <c r="M9823" i="4"/>
  <c r="M9824" i="4"/>
  <c r="M9825" i="4"/>
  <c r="M9826" i="4"/>
  <c r="M9827" i="4"/>
  <c r="M9828" i="4"/>
  <c r="M9829" i="4"/>
  <c r="M9830" i="4"/>
  <c r="M9831" i="4"/>
  <c r="M9832" i="4"/>
  <c r="M9833" i="4"/>
  <c r="M9834" i="4"/>
  <c r="M9835" i="4"/>
  <c r="M9836" i="4"/>
  <c r="M9837" i="4"/>
  <c r="M9838" i="4"/>
  <c r="M9839" i="4"/>
  <c r="M9840" i="4"/>
  <c r="M9841" i="4"/>
  <c r="M9842" i="4"/>
  <c r="M9843" i="4"/>
  <c r="M9844" i="4"/>
  <c r="M9845" i="4"/>
  <c r="M9846" i="4"/>
  <c r="M9847" i="4"/>
  <c r="M9848" i="4"/>
  <c r="M9849" i="4"/>
  <c r="M9850" i="4"/>
  <c r="M9851" i="4"/>
  <c r="M9852" i="4"/>
  <c r="M9853" i="4"/>
  <c r="M9854" i="4"/>
  <c r="M9855" i="4"/>
  <c r="M9856" i="4"/>
  <c r="M9857" i="4"/>
  <c r="M9858" i="4"/>
  <c r="M9859" i="4"/>
  <c r="M9860" i="4"/>
  <c r="M9861" i="4"/>
  <c r="M9862" i="4"/>
  <c r="M9863" i="4"/>
  <c r="M9864" i="4"/>
  <c r="M9865" i="4"/>
  <c r="M9866" i="4"/>
  <c r="M9867" i="4"/>
  <c r="M9868" i="4"/>
  <c r="M9869" i="4"/>
  <c r="M9870" i="4"/>
  <c r="M9871" i="4"/>
  <c r="M9872" i="4"/>
  <c r="M9873" i="4"/>
  <c r="M9874" i="4"/>
  <c r="M9875" i="4"/>
  <c r="M9876" i="4"/>
  <c r="M9877" i="4"/>
  <c r="M9878" i="4"/>
  <c r="M9879" i="4"/>
  <c r="M9880" i="4"/>
  <c r="M9881" i="4"/>
  <c r="M9882" i="4"/>
  <c r="M9883" i="4"/>
  <c r="M9884" i="4"/>
  <c r="M9885" i="4"/>
  <c r="M9886" i="4"/>
  <c r="M9887" i="4"/>
  <c r="M9888" i="4"/>
  <c r="M9889" i="4"/>
  <c r="M9890" i="4"/>
  <c r="M9891" i="4"/>
  <c r="M9892" i="4"/>
  <c r="M9893" i="4"/>
  <c r="M9894" i="4"/>
  <c r="M9895" i="4"/>
  <c r="M9896" i="4"/>
  <c r="M9897" i="4"/>
  <c r="M9898" i="4"/>
  <c r="M9899" i="4"/>
  <c r="M9900" i="4"/>
  <c r="M9901" i="4"/>
  <c r="M9902" i="4"/>
  <c r="M9903" i="4"/>
  <c r="M9904" i="4"/>
  <c r="M9905" i="4"/>
  <c r="M9906" i="4"/>
  <c r="M9907" i="4"/>
  <c r="M9908" i="4"/>
  <c r="M9909" i="4"/>
  <c r="M9910" i="4"/>
  <c r="M9911" i="4"/>
  <c r="M9912" i="4"/>
  <c r="M9913" i="4"/>
  <c r="M9914" i="4"/>
  <c r="M9915" i="4"/>
  <c r="M9916" i="4"/>
  <c r="M9917" i="4"/>
  <c r="M9918" i="4"/>
  <c r="M9919" i="4"/>
  <c r="M9920" i="4"/>
  <c r="M9921" i="4"/>
  <c r="M9922" i="4"/>
  <c r="M9923" i="4"/>
  <c r="M9924" i="4"/>
  <c r="M9925" i="4"/>
  <c r="M9926" i="4"/>
  <c r="M9927" i="4"/>
  <c r="M9928" i="4"/>
  <c r="M9929" i="4"/>
  <c r="M9930" i="4"/>
  <c r="M9931" i="4"/>
  <c r="M9932" i="4"/>
  <c r="M9933" i="4"/>
  <c r="M9934" i="4"/>
  <c r="M9935" i="4"/>
  <c r="M9936" i="4"/>
  <c r="M9937" i="4"/>
  <c r="M9938" i="4"/>
  <c r="M9939" i="4"/>
  <c r="M9940" i="4"/>
  <c r="M9941" i="4"/>
  <c r="M9942" i="4"/>
  <c r="M9943" i="4"/>
  <c r="M9944" i="4"/>
  <c r="M9945" i="4"/>
  <c r="M9946" i="4"/>
  <c r="M9947" i="4"/>
  <c r="M9948" i="4"/>
  <c r="M9949" i="4"/>
  <c r="M9950" i="4"/>
  <c r="M9951" i="4"/>
  <c r="M9952" i="4"/>
  <c r="M9953" i="4"/>
  <c r="M9954" i="4"/>
  <c r="M9955" i="4"/>
  <c r="M9956" i="4"/>
  <c r="M9957" i="4"/>
  <c r="M9958" i="4"/>
  <c r="M9959" i="4"/>
  <c r="M9960" i="4"/>
  <c r="M9961" i="4"/>
  <c r="M9962" i="4"/>
  <c r="M9963" i="4"/>
  <c r="M9964" i="4"/>
  <c r="M9965" i="4"/>
  <c r="M9966" i="4"/>
  <c r="M9967" i="4"/>
  <c r="M9968" i="4"/>
  <c r="M9969" i="4"/>
  <c r="M9970" i="4"/>
  <c r="M9971" i="4"/>
  <c r="M9972" i="4"/>
  <c r="M9973" i="4"/>
  <c r="M9974" i="4"/>
  <c r="M9975" i="4"/>
  <c r="M9976" i="4"/>
  <c r="M9977" i="4"/>
  <c r="M9978" i="4"/>
  <c r="M9979" i="4"/>
  <c r="M9980" i="4"/>
  <c r="M9981" i="4"/>
  <c r="M9982" i="4"/>
  <c r="M9983" i="4"/>
  <c r="M9984" i="4"/>
  <c r="M9985" i="4"/>
  <c r="M9986" i="4"/>
  <c r="M9987" i="4"/>
  <c r="M9988" i="4"/>
  <c r="M9989" i="4"/>
  <c r="M9990" i="4"/>
  <c r="M9991" i="4"/>
  <c r="M9992" i="4"/>
  <c r="M9993" i="4"/>
  <c r="M9994" i="4"/>
  <c r="M9995" i="4"/>
  <c r="M9996" i="4"/>
  <c r="M9997" i="4"/>
  <c r="M9998" i="4"/>
  <c r="M9999" i="4"/>
  <c r="M10000" i="4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7502" i="2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M8002" i="2"/>
  <c r="M8003" i="2"/>
  <c r="M8004" i="2"/>
  <c r="M8005" i="2"/>
  <c r="M8006" i="2"/>
  <c r="M8007" i="2"/>
  <c r="M8008" i="2"/>
  <c r="M8009" i="2"/>
  <c r="M8010" i="2"/>
  <c r="M8011" i="2"/>
  <c r="M8012" i="2"/>
  <c r="M8013" i="2"/>
  <c r="M8014" i="2"/>
  <c r="M8015" i="2"/>
  <c r="M8016" i="2"/>
  <c r="M8017" i="2"/>
  <c r="M8018" i="2"/>
  <c r="M8019" i="2"/>
  <c r="M8020" i="2"/>
  <c r="M8021" i="2"/>
  <c r="M8022" i="2"/>
  <c r="M8023" i="2"/>
  <c r="M8024" i="2"/>
  <c r="M8025" i="2"/>
  <c r="M8026" i="2"/>
  <c r="M8027" i="2"/>
  <c r="M8028" i="2"/>
  <c r="M8029" i="2"/>
  <c r="M8030" i="2"/>
  <c r="M8031" i="2"/>
  <c r="M8032" i="2"/>
  <c r="M8033" i="2"/>
  <c r="M8034" i="2"/>
  <c r="M8035" i="2"/>
  <c r="M8036" i="2"/>
  <c r="M8037" i="2"/>
  <c r="M8038" i="2"/>
  <c r="M8039" i="2"/>
  <c r="M8040" i="2"/>
  <c r="M8041" i="2"/>
  <c r="M8042" i="2"/>
  <c r="M8043" i="2"/>
  <c r="M8044" i="2"/>
  <c r="M8045" i="2"/>
  <c r="M8046" i="2"/>
  <c r="M8047" i="2"/>
  <c r="M8048" i="2"/>
  <c r="M8049" i="2"/>
  <c r="M8050" i="2"/>
  <c r="M8051" i="2"/>
  <c r="M8052" i="2"/>
  <c r="M8053" i="2"/>
  <c r="M8054" i="2"/>
  <c r="M8055" i="2"/>
  <c r="M8056" i="2"/>
  <c r="M8057" i="2"/>
  <c r="M8058" i="2"/>
  <c r="M8059" i="2"/>
  <c r="M8060" i="2"/>
  <c r="M8061" i="2"/>
  <c r="M8062" i="2"/>
  <c r="M8063" i="2"/>
  <c r="M8064" i="2"/>
  <c r="M8065" i="2"/>
  <c r="M8066" i="2"/>
  <c r="M8067" i="2"/>
  <c r="M8068" i="2"/>
  <c r="M8069" i="2"/>
  <c r="M8070" i="2"/>
  <c r="M8071" i="2"/>
  <c r="M8072" i="2"/>
  <c r="M8073" i="2"/>
  <c r="M8074" i="2"/>
  <c r="M8075" i="2"/>
  <c r="M8076" i="2"/>
  <c r="M8077" i="2"/>
  <c r="M8078" i="2"/>
  <c r="M8079" i="2"/>
  <c r="M8080" i="2"/>
  <c r="M8081" i="2"/>
  <c r="M8082" i="2"/>
  <c r="M8083" i="2"/>
  <c r="M8084" i="2"/>
  <c r="M8085" i="2"/>
  <c r="M8086" i="2"/>
  <c r="M8087" i="2"/>
  <c r="M8088" i="2"/>
  <c r="M8089" i="2"/>
  <c r="M8090" i="2"/>
  <c r="M8091" i="2"/>
  <c r="M8092" i="2"/>
  <c r="M8093" i="2"/>
  <c r="M8094" i="2"/>
  <c r="M8095" i="2"/>
  <c r="M8096" i="2"/>
  <c r="M8097" i="2"/>
  <c r="M8098" i="2"/>
  <c r="M8099" i="2"/>
  <c r="M8100" i="2"/>
  <c r="M8101" i="2"/>
  <c r="M8102" i="2"/>
  <c r="M8103" i="2"/>
  <c r="M8104" i="2"/>
  <c r="M8105" i="2"/>
  <c r="M8106" i="2"/>
  <c r="M8107" i="2"/>
  <c r="M8108" i="2"/>
  <c r="M8109" i="2"/>
  <c r="M8110" i="2"/>
  <c r="M8111" i="2"/>
  <c r="M8112" i="2"/>
  <c r="M8113" i="2"/>
  <c r="M8114" i="2"/>
  <c r="M8115" i="2"/>
  <c r="M8116" i="2"/>
  <c r="M8117" i="2"/>
  <c r="M8118" i="2"/>
  <c r="M8119" i="2"/>
  <c r="M8120" i="2"/>
  <c r="M8121" i="2"/>
  <c r="M8122" i="2"/>
  <c r="M8123" i="2"/>
  <c r="M8124" i="2"/>
  <c r="M8125" i="2"/>
  <c r="M8126" i="2"/>
  <c r="M8127" i="2"/>
  <c r="M8128" i="2"/>
  <c r="M8129" i="2"/>
  <c r="M8130" i="2"/>
  <c r="M8131" i="2"/>
  <c r="M8132" i="2"/>
  <c r="M8133" i="2"/>
  <c r="M8134" i="2"/>
  <c r="M8135" i="2"/>
  <c r="M8136" i="2"/>
  <c r="M8137" i="2"/>
  <c r="M8138" i="2"/>
  <c r="M8139" i="2"/>
  <c r="M8140" i="2"/>
  <c r="M8141" i="2"/>
  <c r="M8142" i="2"/>
  <c r="M8143" i="2"/>
  <c r="M8144" i="2"/>
  <c r="M8145" i="2"/>
  <c r="M8146" i="2"/>
  <c r="M8147" i="2"/>
  <c r="M8148" i="2"/>
  <c r="M8149" i="2"/>
  <c r="M8150" i="2"/>
  <c r="M8151" i="2"/>
  <c r="M8152" i="2"/>
  <c r="M8153" i="2"/>
  <c r="M8154" i="2"/>
  <c r="M8155" i="2"/>
  <c r="M8156" i="2"/>
  <c r="M8157" i="2"/>
  <c r="M8158" i="2"/>
  <c r="M8159" i="2"/>
  <c r="M8160" i="2"/>
  <c r="M8161" i="2"/>
  <c r="M8162" i="2"/>
  <c r="M8163" i="2"/>
  <c r="M8164" i="2"/>
  <c r="M8165" i="2"/>
  <c r="M8166" i="2"/>
  <c r="M8167" i="2"/>
  <c r="M8168" i="2"/>
  <c r="M8169" i="2"/>
  <c r="M8170" i="2"/>
  <c r="M8171" i="2"/>
  <c r="M8172" i="2"/>
  <c r="M8173" i="2"/>
  <c r="M8174" i="2"/>
  <c r="M8175" i="2"/>
  <c r="M8176" i="2"/>
  <c r="M8177" i="2"/>
  <c r="M8178" i="2"/>
  <c r="M8179" i="2"/>
  <c r="M8180" i="2"/>
  <c r="M8181" i="2"/>
  <c r="M8182" i="2"/>
  <c r="M8183" i="2"/>
  <c r="M8184" i="2"/>
  <c r="M8185" i="2"/>
  <c r="M8186" i="2"/>
  <c r="M8187" i="2"/>
  <c r="M8188" i="2"/>
  <c r="M8189" i="2"/>
  <c r="M8190" i="2"/>
  <c r="M8191" i="2"/>
  <c r="M8192" i="2"/>
  <c r="M8193" i="2"/>
  <c r="M8194" i="2"/>
  <c r="M8195" i="2"/>
  <c r="M8196" i="2"/>
  <c r="M8197" i="2"/>
  <c r="M8198" i="2"/>
  <c r="M8199" i="2"/>
  <c r="M8200" i="2"/>
  <c r="M8201" i="2"/>
  <c r="M8202" i="2"/>
  <c r="M8203" i="2"/>
  <c r="M8204" i="2"/>
  <c r="M8205" i="2"/>
  <c r="M8206" i="2"/>
  <c r="M8207" i="2"/>
  <c r="M8208" i="2"/>
  <c r="M8209" i="2"/>
  <c r="M8210" i="2"/>
  <c r="M8211" i="2"/>
  <c r="M8212" i="2"/>
  <c r="M8213" i="2"/>
  <c r="M8214" i="2"/>
  <c r="M8215" i="2"/>
  <c r="M8216" i="2"/>
  <c r="M8217" i="2"/>
  <c r="M8218" i="2"/>
  <c r="M8219" i="2"/>
  <c r="M8220" i="2"/>
  <c r="M8221" i="2"/>
  <c r="M8222" i="2"/>
  <c r="M8223" i="2"/>
  <c r="M8224" i="2"/>
  <c r="M8225" i="2"/>
  <c r="M8226" i="2"/>
  <c r="M8227" i="2"/>
  <c r="M8228" i="2"/>
  <c r="M8229" i="2"/>
  <c r="M8230" i="2"/>
  <c r="M8231" i="2"/>
  <c r="M8232" i="2"/>
  <c r="M8233" i="2"/>
  <c r="M8234" i="2"/>
  <c r="M8235" i="2"/>
  <c r="M8236" i="2"/>
  <c r="M8237" i="2"/>
  <c r="M8238" i="2"/>
  <c r="M8239" i="2"/>
  <c r="M8240" i="2"/>
  <c r="M8241" i="2"/>
  <c r="M8242" i="2"/>
  <c r="M8243" i="2"/>
  <c r="M8244" i="2"/>
  <c r="M8245" i="2"/>
  <c r="M8246" i="2"/>
  <c r="M8247" i="2"/>
  <c r="M8248" i="2"/>
  <c r="M8249" i="2"/>
  <c r="M8250" i="2"/>
  <c r="M8251" i="2"/>
  <c r="M8252" i="2"/>
  <c r="M8253" i="2"/>
  <c r="M8254" i="2"/>
  <c r="M8255" i="2"/>
  <c r="M8256" i="2"/>
  <c r="M8257" i="2"/>
  <c r="M8258" i="2"/>
  <c r="M8259" i="2"/>
  <c r="M8260" i="2"/>
  <c r="M8261" i="2"/>
  <c r="M8262" i="2"/>
  <c r="M8263" i="2"/>
  <c r="M8264" i="2"/>
  <c r="M8265" i="2"/>
  <c r="M8266" i="2"/>
  <c r="M8267" i="2"/>
  <c r="M8268" i="2"/>
  <c r="M8269" i="2"/>
  <c r="M8270" i="2"/>
  <c r="M8271" i="2"/>
  <c r="M8272" i="2"/>
  <c r="M8273" i="2"/>
  <c r="M8274" i="2"/>
  <c r="M8275" i="2"/>
  <c r="M8276" i="2"/>
  <c r="M8277" i="2"/>
  <c r="M8278" i="2"/>
  <c r="M8279" i="2"/>
  <c r="M8280" i="2"/>
  <c r="M8281" i="2"/>
  <c r="M8282" i="2"/>
  <c r="M8283" i="2"/>
  <c r="M8284" i="2"/>
  <c r="M8285" i="2"/>
  <c r="M8286" i="2"/>
  <c r="M8287" i="2"/>
  <c r="M8288" i="2"/>
  <c r="M8289" i="2"/>
  <c r="M8290" i="2"/>
  <c r="M8291" i="2"/>
  <c r="M8292" i="2"/>
  <c r="M8293" i="2"/>
  <c r="M8294" i="2"/>
  <c r="M8295" i="2"/>
  <c r="M8296" i="2"/>
  <c r="M8297" i="2"/>
  <c r="M8298" i="2"/>
  <c r="M8299" i="2"/>
  <c r="M8300" i="2"/>
  <c r="M8301" i="2"/>
  <c r="M8302" i="2"/>
  <c r="M8303" i="2"/>
  <c r="M8304" i="2"/>
  <c r="M8305" i="2"/>
  <c r="M8306" i="2"/>
  <c r="M8307" i="2"/>
  <c r="M8308" i="2"/>
  <c r="M8309" i="2"/>
  <c r="M8310" i="2"/>
  <c r="M8311" i="2"/>
  <c r="M8312" i="2"/>
  <c r="M8313" i="2"/>
  <c r="M8314" i="2"/>
  <c r="M8315" i="2"/>
  <c r="M8316" i="2"/>
  <c r="M8317" i="2"/>
  <c r="M8318" i="2"/>
  <c r="M8319" i="2"/>
  <c r="M8320" i="2"/>
  <c r="M8321" i="2"/>
  <c r="M8322" i="2"/>
  <c r="M8323" i="2"/>
  <c r="M8324" i="2"/>
  <c r="M8325" i="2"/>
  <c r="M8326" i="2"/>
  <c r="M8327" i="2"/>
  <c r="M8328" i="2"/>
  <c r="M8329" i="2"/>
  <c r="M8330" i="2"/>
  <c r="M8331" i="2"/>
  <c r="M8332" i="2"/>
  <c r="M8333" i="2"/>
  <c r="M8334" i="2"/>
  <c r="M8335" i="2"/>
  <c r="M8336" i="2"/>
  <c r="M8337" i="2"/>
  <c r="M8338" i="2"/>
  <c r="M8339" i="2"/>
  <c r="M8340" i="2"/>
  <c r="M8341" i="2"/>
  <c r="M8342" i="2"/>
  <c r="M8343" i="2"/>
  <c r="M8344" i="2"/>
  <c r="M8345" i="2"/>
  <c r="M8346" i="2"/>
  <c r="M8347" i="2"/>
  <c r="M8348" i="2"/>
  <c r="M8349" i="2"/>
  <c r="M8350" i="2"/>
  <c r="M8351" i="2"/>
  <c r="M8352" i="2"/>
  <c r="M8353" i="2"/>
  <c r="M8354" i="2"/>
  <c r="M8355" i="2"/>
  <c r="M8356" i="2"/>
  <c r="M8357" i="2"/>
  <c r="M8358" i="2"/>
  <c r="M8359" i="2"/>
  <c r="M8360" i="2"/>
  <c r="M8361" i="2"/>
  <c r="M8362" i="2"/>
  <c r="M8363" i="2"/>
  <c r="M8364" i="2"/>
  <c r="M8365" i="2"/>
  <c r="M8366" i="2"/>
  <c r="M8367" i="2"/>
  <c r="M8368" i="2"/>
  <c r="M8369" i="2"/>
  <c r="M8370" i="2"/>
  <c r="M8371" i="2"/>
  <c r="M8372" i="2"/>
  <c r="M8373" i="2"/>
  <c r="M8374" i="2"/>
  <c r="M8375" i="2"/>
  <c r="M8376" i="2"/>
  <c r="M8377" i="2"/>
  <c r="M8378" i="2"/>
  <c r="M8379" i="2"/>
  <c r="M8380" i="2"/>
  <c r="M8381" i="2"/>
  <c r="M8382" i="2"/>
  <c r="M8383" i="2"/>
  <c r="M8384" i="2"/>
  <c r="M8385" i="2"/>
  <c r="M8386" i="2"/>
  <c r="M8387" i="2"/>
  <c r="M8388" i="2"/>
  <c r="M8389" i="2"/>
  <c r="M8390" i="2"/>
  <c r="M8391" i="2"/>
  <c r="M8392" i="2"/>
  <c r="M8393" i="2"/>
  <c r="M8394" i="2"/>
  <c r="M8395" i="2"/>
  <c r="M8396" i="2"/>
  <c r="M8397" i="2"/>
  <c r="M8398" i="2"/>
  <c r="M8399" i="2"/>
  <c r="M8400" i="2"/>
  <c r="M8401" i="2"/>
  <c r="M8402" i="2"/>
  <c r="M8403" i="2"/>
  <c r="M8404" i="2"/>
  <c r="M8405" i="2"/>
  <c r="M8406" i="2"/>
  <c r="M8407" i="2"/>
  <c r="M8408" i="2"/>
  <c r="M8409" i="2"/>
  <c r="M8410" i="2"/>
  <c r="M8411" i="2"/>
  <c r="M8412" i="2"/>
  <c r="M8413" i="2"/>
  <c r="M8414" i="2"/>
  <c r="M8415" i="2"/>
  <c r="M8416" i="2"/>
  <c r="M8417" i="2"/>
  <c r="M8418" i="2"/>
  <c r="M8419" i="2"/>
  <c r="M8420" i="2"/>
  <c r="M8421" i="2"/>
  <c r="M8422" i="2"/>
  <c r="M8423" i="2"/>
  <c r="M8424" i="2"/>
  <c r="M8425" i="2"/>
  <c r="M8426" i="2"/>
  <c r="M8427" i="2"/>
  <c r="M8428" i="2"/>
  <c r="M8429" i="2"/>
  <c r="M8430" i="2"/>
  <c r="M8431" i="2"/>
  <c r="M8432" i="2"/>
  <c r="M8433" i="2"/>
  <c r="M8434" i="2"/>
  <c r="M8435" i="2"/>
  <c r="M8436" i="2"/>
  <c r="M8437" i="2"/>
  <c r="M8438" i="2"/>
  <c r="M8439" i="2"/>
  <c r="M8440" i="2"/>
  <c r="M8441" i="2"/>
  <c r="M8442" i="2"/>
  <c r="M8443" i="2"/>
  <c r="M8444" i="2"/>
  <c r="M8445" i="2"/>
  <c r="M8446" i="2"/>
  <c r="M8447" i="2"/>
  <c r="M8448" i="2"/>
  <c r="M8449" i="2"/>
  <c r="M8450" i="2"/>
  <c r="M8451" i="2"/>
  <c r="M8452" i="2"/>
  <c r="M8453" i="2"/>
  <c r="M8454" i="2"/>
  <c r="M8455" i="2"/>
  <c r="M8456" i="2"/>
  <c r="M8457" i="2"/>
  <c r="M8458" i="2"/>
  <c r="M8459" i="2"/>
  <c r="M8460" i="2"/>
  <c r="M8461" i="2"/>
  <c r="M8462" i="2"/>
  <c r="M8463" i="2"/>
  <c r="M8464" i="2"/>
  <c r="M8465" i="2"/>
  <c r="M8466" i="2"/>
  <c r="M8467" i="2"/>
  <c r="M8468" i="2"/>
  <c r="M8469" i="2"/>
  <c r="M8470" i="2"/>
  <c r="M8471" i="2"/>
  <c r="M8472" i="2"/>
  <c r="M8473" i="2"/>
  <c r="M8474" i="2"/>
  <c r="M8475" i="2"/>
  <c r="M8476" i="2"/>
  <c r="M8477" i="2"/>
  <c r="M8478" i="2"/>
  <c r="M8479" i="2"/>
  <c r="M8480" i="2"/>
  <c r="M8481" i="2"/>
  <c r="M8482" i="2"/>
  <c r="M8483" i="2"/>
  <c r="M8484" i="2"/>
  <c r="M8485" i="2"/>
  <c r="M8486" i="2"/>
  <c r="M8487" i="2"/>
  <c r="M8488" i="2"/>
  <c r="M8489" i="2"/>
  <c r="M8490" i="2"/>
  <c r="M8491" i="2"/>
  <c r="M8492" i="2"/>
  <c r="M8493" i="2"/>
  <c r="M8494" i="2"/>
  <c r="M8495" i="2"/>
  <c r="M8496" i="2"/>
  <c r="M8497" i="2"/>
  <c r="M8498" i="2"/>
  <c r="M8499" i="2"/>
  <c r="M8500" i="2"/>
  <c r="M8501" i="2"/>
  <c r="M8502" i="2"/>
  <c r="M8503" i="2"/>
  <c r="M8504" i="2"/>
  <c r="M8505" i="2"/>
  <c r="M8506" i="2"/>
  <c r="M8507" i="2"/>
  <c r="M8508" i="2"/>
  <c r="M8509" i="2"/>
  <c r="M8510" i="2"/>
  <c r="M8511" i="2"/>
  <c r="M8512" i="2"/>
  <c r="M8513" i="2"/>
  <c r="M8514" i="2"/>
  <c r="M8515" i="2"/>
  <c r="M8516" i="2"/>
  <c r="M8517" i="2"/>
  <c r="M8518" i="2"/>
  <c r="M8519" i="2"/>
  <c r="M8520" i="2"/>
  <c r="M8521" i="2"/>
  <c r="M8522" i="2"/>
  <c r="M8523" i="2"/>
  <c r="M8524" i="2"/>
  <c r="M8525" i="2"/>
  <c r="M8526" i="2"/>
  <c r="M8527" i="2"/>
  <c r="M8528" i="2"/>
  <c r="M8529" i="2"/>
  <c r="M8530" i="2"/>
  <c r="M8531" i="2"/>
  <c r="M8532" i="2"/>
  <c r="M8533" i="2"/>
  <c r="M8534" i="2"/>
  <c r="M8535" i="2"/>
  <c r="M8536" i="2"/>
  <c r="M8537" i="2"/>
  <c r="M8538" i="2"/>
  <c r="M8539" i="2"/>
  <c r="M8540" i="2"/>
  <c r="M8541" i="2"/>
  <c r="M8542" i="2"/>
  <c r="M8543" i="2"/>
  <c r="M8544" i="2"/>
  <c r="M8545" i="2"/>
  <c r="M8546" i="2"/>
  <c r="M8547" i="2"/>
  <c r="M8548" i="2"/>
  <c r="M8549" i="2"/>
  <c r="M8550" i="2"/>
  <c r="M8551" i="2"/>
  <c r="M8552" i="2"/>
  <c r="M8553" i="2"/>
  <c r="M8554" i="2"/>
  <c r="M8555" i="2"/>
  <c r="M8556" i="2"/>
  <c r="M8557" i="2"/>
  <c r="M8558" i="2"/>
  <c r="M8559" i="2"/>
  <c r="M8560" i="2"/>
  <c r="M8561" i="2"/>
  <c r="M8562" i="2"/>
  <c r="M8563" i="2"/>
  <c r="M8564" i="2"/>
  <c r="M8565" i="2"/>
  <c r="M8566" i="2"/>
  <c r="M8567" i="2"/>
  <c r="M8568" i="2"/>
  <c r="M8569" i="2"/>
  <c r="M8570" i="2"/>
  <c r="M8571" i="2"/>
  <c r="M8572" i="2"/>
  <c r="M8573" i="2"/>
  <c r="M8574" i="2"/>
  <c r="M8575" i="2"/>
  <c r="M8576" i="2"/>
  <c r="M8577" i="2"/>
  <c r="M8578" i="2"/>
  <c r="M8579" i="2"/>
  <c r="M8580" i="2"/>
  <c r="M8581" i="2"/>
  <c r="M8582" i="2"/>
  <c r="M8583" i="2"/>
  <c r="M8584" i="2"/>
  <c r="M8585" i="2"/>
  <c r="M8586" i="2"/>
  <c r="M8587" i="2"/>
  <c r="M8588" i="2"/>
  <c r="M8589" i="2"/>
  <c r="M8590" i="2"/>
  <c r="M8591" i="2"/>
  <c r="M8592" i="2"/>
  <c r="M8593" i="2"/>
  <c r="M8594" i="2"/>
  <c r="M8595" i="2"/>
  <c r="M8596" i="2"/>
  <c r="M8597" i="2"/>
  <c r="M8598" i="2"/>
  <c r="M8599" i="2"/>
  <c r="M8600" i="2"/>
  <c r="M8601" i="2"/>
  <c r="M8602" i="2"/>
  <c r="M8603" i="2"/>
  <c r="M8604" i="2"/>
  <c r="M8605" i="2"/>
  <c r="M8606" i="2"/>
  <c r="M8607" i="2"/>
  <c r="M8608" i="2"/>
  <c r="M8609" i="2"/>
  <c r="M8610" i="2"/>
  <c r="M8611" i="2"/>
  <c r="M8612" i="2"/>
  <c r="M8613" i="2"/>
  <c r="M8614" i="2"/>
  <c r="M8615" i="2"/>
  <c r="M8616" i="2"/>
  <c r="M8617" i="2"/>
  <c r="M8618" i="2"/>
  <c r="M8619" i="2"/>
  <c r="M8620" i="2"/>
  <c r="M8621" i="2"/>
  <c r="M8622" i="2"/>
  <c r="M8623" i="2"/>
  <c r="M8624" i="2"/>
  <c r="M8625" i="2"/>
  <c r="M8626" i="2"/>
  <c r="M8627" i="2"/>
  <c r="M8628" i="2"/>
  <c r="M8629" i="2"/>
  <c r="M8630" i="2"/>
  <c r="M8631" i="2"/>
  <c r="M8632" i="2"/>
  <c r="M8633" i="2"/>
  <c r="M8634" i="2"/>
  <c r="M8635" i="2"/>
  <c r="M8636" i="2"/>
  <c r="M8637" i="2"/>
  <c r="M8638" i="2"/>
  <c r="M8639" i="2"/>
  <c r="M8640" i="2"/>
  <c r="M8641" i="2"/>
  <c r="M8642" i="2"/>
  <c r="M8643" i="2"/>
  <c r="M8644" i="2"/>
  <c r="M8645" i="2"/>
  <c r="M8646" i="2"/>
  <c r="M8647" i="2"/>
  <c r="M8648" i="2"/>
  <c r="M8649" i="2"/>
  <c r="M8650" i="2"/>
  <c r="M8651" i="2"/>
  <c r="M8652" i="2"/>
  <c r="M8653" i="2"/>
  <c r="M8654" i="2"/>
  <c r="M8655" i="2"/>
  <c r="M8656" i="2"/>
  <c r="M8657" i="2"/>
  <c r="M8658" i="2"/>
  <c r="M8659" i="2"/>
  <c r="M8660" i="2"/>
  <c r="M8661" i="2"/>
  <c r="M8662" i="2"/>
  <c r="M8663" i="2"/>
  <c r="M8664" i="2"/>
  <c r="M8665" i="2"/>
  <c r="M8666" i="2"/>
  <c r="M8667" i="2"/>
  <c r="M8668" i="2"/>
  <c r="M8669" i="2"/>
  <c r="M8670" i="2"/>
  <c r="M8671" i="2"/>
  <c r="M8672" i="2"/>
  <c r="M8673" i="2"/>
  <c r="M8674" i="2"/>
  <c r="M8675" i="2"/>
  <c r="M8676" i="2"/>
  <c r="M8677" i="2"/>
  <c r="M8678" i="2"/>
  <c r="M8679" i="2"/>
  <c r="M8680" i="2"/>
  <c r="M8681" i="2"/>
  <c r="M8682" i="2"/>
  <c r="M8683" i="2"/>
  <c r="M8684" i="2"/>
  <c r="M8685" i="2"/>
  <c r="M8686" i="2"/>
  <c r="M8687" i="2"/>
  <c r="M8688" i="2"/>
  <c r="M8689" i="2"/>
  <c r="M8690" i="2"/>
  <c r="M8691" i="2"/>
  <c r="M8692" i="2"/>
  <c r="M8693" i="2"/>
  <c r="M8694" i="2"/>
  <c r="M8695" i="2"/>
  <c r="M8696" i="2"/>
  <c r="M8697" i="2"/>
  <c r="M8698" i="2"/>
  <c r="M8699" i="2"/>
  <c r="M8700" i="2"/>
  <c r="M8701" i="2"/>
  <c r="M8702" i="2"/>
  <c r="M8703" i="2"/>
  <c r="M8704" i="2"/>
  <c r="M8705" i="2"/>
  <c r="M8706" i="2"/>
  <c r="M8707" i="2"/>
  <c r="M8708" i="2"/>
  <c r="M8709" i="2"/>
  <c r="M8710" i="2"/>
  <c r="M8711" i="2"/>
  <c r="M8712" i="2"/>
  <c r="M8713" i="2"/>
  <c r="M8714" i="2"/>
  <c r="M8715" i="2"/>
  <c r="M8716" i="2"/>
  <c r="M8717" i="2"/>
  <c r="M8718" i="2"/>
  <c r="M8719" i="2"/>
  <c r="M8720" i="2"/>
  <c r="M8721" i="2"/>
  <c r="M8722" i="2"/>
  <c r="M8723" i="2"/>
  <c r="M8724" i="2"/>
  <c r="M8725" i="2"/>
  <c r="M8726" i="2"/>
  <c r="M8727" i="2"/>
  <c r="M8728" i="2"/>
  <c r="M8729" i="2"/>
  <c r="M8730" i="2"/>
  <c r="M8731" i="2"/>
  <c r="M8732" i="2"/>
  <c r="M8733" i="2"/>
  <c r="M8734" i="2"/>
  <c r="M8735" i="2"/>
  <c r="M8736" i="2"/>
  <c r="M8737" i="2"/>
  <c r="M8738" i="2"/>
  <c r="M8739" i="2"/>
  <c r="M8740" i="2"/>
  <c r="M8741" i="2"/>
  <c r="M8742" i="2"/>
  <c r="M8743" i="2"/>
  <c r="M8744" i="2"/>
  <c r="M8745" i="2"/>
  <c r="M8746" i="2"/>
  <c r="M8747" i="2"/>
  <c r="M8748" i="2"/>
  <c r="M8749" i="2"/>
  <c r="M8750" i="2"/>
  <c r="M8751" i="2"/>
  <c r="M8752" i="2"/>
  <c r="M8753" i="2"/>
  <c r="M8754" i="2"/>
  <c r="M8755" i="2"/>
  <c r="M8756" i="2"/>
  <c r="M8757" i="2"/>
  <c r="M8758" i="2"/>
  <c r="M8759" i="2"/>
  <c r="M8760" i="2"/>
  <c r="M8761" i="2"/>
  <c r="M8762" i="2"/>
  <c r="M8763" i="2"/>
  <c r="M8764" i="2"/>
  <c r="M8765" i="2"/>
  <c r="M8766" i="2"/>
  <c r="M8767" i="2"/>
  <c r="M8768" i="2"/>
  <c r="M8769" i="2"/>
  <c r="M8770" i="2"/>
  <c r="M8771" i="2"/>
  <c r="M8772" i="2"/>
  <c r="M8773" i="2"/>
  <c r="M8774" i="2"/>
  <c r="M8775" i="2"/>
  <c r="M8776" i="2"/>
  <c r="M8777" i="2"/>
  <c r="M8778" i="2"/>
  <c r="M8779" i="2"/>
  <c r="M8780" i="2"/>
  <c r="M8781" i="2"/>
  <c r="M8782" i="2"/>
  <c r="M8783" i="2"/>
  <c r="M8784" i="2"/>
  <c r="M8785" i="2"/>
  <c r="M8786" i="2"/>
  <c r="M8787" i="2"/>
  <c r="M8788" i="2"/>
  <c r="M8789" i="2"/>
  <c r="M8790" i="2"/>
  <c r="M8791" i="2"/>
  <c r="M8792" i="2"/>
  <c r="M8793" i="2"/>
  <c r="M8794" i="2"/>
  <c r="M8795" i="2"/>
  <c r="M8796" i="2"/>
  <c r="M8797" i="2"/>
  <c r="M8798" i="2"/>
  <c r="M8799" i="2"/>
  <c r="M8800" i="2"/>
  <c r="M8801" i="2"/>
  <c r="M8802" i="2"/>
  <c r="M8803" i="2"/>
  <c r="M8804" i="2"/>
  <c r="M8805" i="2"/>
  <c r="M8806" i="2"/>
  <c r="M8807" i="2"/>
  <c r="M8808" i="2"/>
  <c r="M8809" i="2"/>
  <c r="M8810" i="2"/>
  <c r="M8811" i="2"/>
  <c r="M8812" i="2"/>
  <c r="M8813" i="2"/>
  <c r="M8814" i="2"/>
  <c r="M8815" i="2"/>
  <c r="M8816" i="2"/>
  <c r="M8817" i="2"/>
  <c r="M8818" i="2"/>
  <c r="M8819" i="2"/>
  <c r="M8820" i="2"/>
  <c r="M8821" i="2"/>
  <c r="M8822" i="2"/>
  <c r="M8823" i="2"/>
  <c r="M8824" i="2"/>
  <c r="M8825" i="2"/>
  <c r="M8826" i="2"/>
  <c r="M8827" i="2"/>
  <c r="M8828" i="2"/>
  <c r="M8829" i="2"/>
  <c r="M8830" i="2"/>
  <c r="M8831" i="2"/>
  <c r="M8832" i="2"/>
  <c r="M8833" i="2"/>
  <c r="M8834" i="2"/>
  <c r="M8835" i="2"/>
  <c r="M8836" i="2"/>
  <c r="M8837" i="2"/>
  <c r="M8838" i="2"/>
  <c r="M8839" i="2"/>
  <c r="M8840" i="2"/>
  <c r="M8841" i="2"/>
  <c r="M8842" i="2"/>
  <c r="M8843" i="2"/>
  <c r="M8844" i="2"/>
  <c r="M8845" i="2"/>
  <c r="M8846" i="2"/>
  <c r="M8847" i="2"/>
  <c r="M8848" i="2"/>
  <c r="M8849" i="2"/>
  <c r="M8850" i="2"/>
  <c r="M8851" i="2"/>
  <c r="M8852" i="2"/>
  <c r="M8853" i="2"/>
  <c r="M8854" i="2"/>
  <c r="M8855" i="2"/>
  <c r="M8856" i="2"/>
  <c r="M8857" i="2"/>
  <c r="M8858" i="2"/>
  <c r="M8859" i="2"/>
  <c r="M8860" i="2"/>
  <c r="M8861" i="2"/>
  <c r="M8862" i="2"/>
  <c r="M8863" i="2"/>
  <c r="M8864" i="2"/>
  <c r="M8865" i="2"/>
  <c r="M8866" i="2"/>
  <c r="M8867" i="2"/>
  <c r="M8868" i="2"/>
  <c r="M8869" i="2"/>
  <c r="M8870" i="2"/>
  <c r="M8871" i="2"/>
  <c r="M8872" i="2"/>
  <c r="M8873" i="2"/>
  <c r="M8874" i="2"/>
  <c r="M8875" i="2"/>
  <c r="M8876" i="2"/>
  <c r="M8877" i="2"/>
  <c r="M8878" i="2"/>
  <c r="M8879" i="2"/>
  <c r="M8880" i="2"/>
  <c r="M8881" i="2"/>
  <c r="M8882" i="2"/>
  <c r="M8883" i="2"/>
  <c r="M8884" i="2"/>
  <c r="M8885" i="2"/>
  <c r="M8886" i="2"/>
  <c r="M8887" i="2"/>
  <c r="M8888" i="2"/>
  <c r="M8889" i="2"/>
  <c r="M8890" i="2"/>
  <c r="M8891" i="2"/>
  <c r="M8892" i="2"/>
  <c r="M8893" i="2"/>
  <c r="M8894" i="2"/>
  <c r="M8895" i="2"/>
  <c r="M8896" i="2"/>
  <c r="M8897" i="2"/>
  <c r="M8898" i="2"/>
  <c r="M8899" i="2"/>
  <c r="M8900" i="2"/>
  <c r="M8901" i="2"/>
  <c r="M8902" i="2"/>
  <c r="M8903" i="2"/>
  <c r="M8904" i="2"/>
  <c r="M8905" i="2"/>
  <c r="M8906" i="2"/>
  <c r="M8907" i="2"/>
  <c r="M8908" i="2"/>
  <c r="M8909" i="2"/>
  <c r="M8910" i="2"/>
  <c r="M8911" i="2"/>
  <c r="M8912" i="2"/>
  <c r="M8913" i="2"/>
  <c r="M8914" i="2"/>
  <c r="M8915" i="2"/>
  <c r="M8916" i="2"/>
  <c r="M8917" i="2"/>
  <c r="M8918" i="2"/>
  <c r="M8919" i="2"/>
  <c r="M8920" i="2"/>
  <c r="M8921" i="2"/>
  <c r="M8922" i="2"/>
  <c r="M8923" i="2"/>
  <c r="M8924" i="2"/>
  <c r="M8925" i="2"/>
  <c r="M8926" i="2"/>
  <c r="M8927" i="2"/>
  <c r="M8928" i="2"/>
  <c r="M8929" i="2"/>
  <c r="M8930" i="2"/>
  <c r="M8931" i="2"/>
  <c r="M8932" i="2"/>
  <c r="M8933" i="2"/>
  <c r="M8934" i="2"/>
  <c r="M8935" i="2"/>
  <c r="M8936" i="2"/>
  <c r="M8937" i="2"/>
  <c r="M8938" i="2"/>
  <c r="M8939" i="2"/>
  <c r="M8940" i="2"/>
  <c r="M8941" i="2"/>
  <c r="M8942" i="2"/>
  <c r="M8943" i="2"/>
  <c r="M8944" i="2"/>
  <c r="M8945" i="2"/>
  <c r="M8946" i="2"/>
  <c r="M8947" i="2"/>
  <c r="M8948" i="2"/>
  <c r="M8949" i="2"/>
  <c r="M8950" i="2"/>
  <c r="M8951" i="2"/>
  <c r="M8952" i="2"/>
  <c r="M8953" i="2"/>
  <c r="M8954" i="2"/>
  <c r="M8955" i="2"/>
  <c r="M8956" i="2"/>
  <c r="M8957" i="2"/>
  <c r="M8958" i="2"/>
  <c r="M8959" i="2"/>
  <c r="M8960" i="2"/>
  <c r="M8961" i="2"/>
  <c r="M8962" i="2"/>
  <c r="M8963" i="2"/>
  <c r="M8964" i="2"/>
  <c r="M8965" i="2"/>
  <c r="M8966" i="2"/>
  <c r="M8967" i="2"/>
  <c r="M8968" i="2"/>
  <c r="M8969" i="2"/>
  <c r="M8970" i="2"/>
  <c r="M8971" i="2"/>
  <c r="M8972" i="2"/>
  <c r="M8973" i="2"/>
  <c r="M8974" i="2"/>
  <c r="M8975" i="2"/>
  <c r="M8976" i="2"/>
  <c r="M8977" i="2"/>
  <c r="M8978" i="2"/>
  <c r="M8979" i="2"/>
  <c r="M8980" i="2"/>
  <c r="M8981" i="2"/>
  <c r="M8982" i="2"/>
  <c r="M8983" i="2"/>
  <c r="M8984" i="2"/>
  <c r="M8985" i="2"/>
  <c r="M8986" i="2"/>
  <c r="M8987" i="2"/>
  <c r="M8988" i="2"/>
  <c r="M8989" i="2"/>
  <c r="M8990" i="2"/>
  <c r="M8991" i="2"/>
  <c r="M8992" i="2"/>
  <c r="M8993" i="2"/>
  <c r="M8994" i="2"/>
  <c r="M8995" i="2"/>
  <c r="M8996" i="2"/>
  <c r="M8997" i="2"/>
  <c r="M8998" i="2"/>
  <c r="M8999" i="2"/>
  <c r="M9000" i="2"/>
  <c r="M9001" i="2"/>
  <c r="M9002" i="2"/>
  <c r="M9003" i="2"/>
  <c r="M9004" i="2"/>
  <c r="M9005" i="2"/>
  <c r="M9006" i="2"/>
  <c r="M9007" i="2"/>
  <c r="M9008" i="2"/>
  <c r="M9009" i="2"/>
  <c r="M9010" i="2"/>
  <c r="M9011" i="2"/>
  <c r="M9012" i="2"/>
  <c r="M9013" i="2"/>
  <c r="M9014" i="2"/>
  <c r="M9015" i="2"/>
  <c r="M9016" i="2"/>
  <c r="M9017" i="2"/>
  <c r="M9018" i="2"/>
  <c r="M9019" i="2"/>
  <c r="M9020" i="2"/>
  <c r="M9021" i="2"/>
  <c r="M9022" i="2"/>
  <c r="M9023" i="2"/>
  <c r="M9024" i="2"/>
  <c r="M9025" i="2"/>
  <c r="M9026" i="2"/>
  <c r="M9027" i="2"/>
  <c r="M9028" i="2"/>
  <c r="M9029" i="2"/>
  <c r="M9030" i="2"/>
  <c r="M9031" i="2"/>
  <c r="M9032" i="2"/>
  <c r="M9033" i="2"/>
  <c r="M9034" i="2"/>
  <c r="M9035" i="2"/>
  <c r="M9036" i="2"/>
  <c r="M9037" i="2"/>
  <c r="M9038" i="2"/>
  <c r="M9039" i="2"/>
  <c r="M9040" i="2"/>
  <c r="M9041" i="2"/>
  <c r="M9042" i="2"/>
  <c r="M9043" i="2"/>
  <c r="M9044" i="2"/>
  <c r="M9045" i="2"/>
  <c r="M9046" i="2"/>
  <c r="M9047" i="2"/>
  <c r="M9048" i="2"/>
  <c r="M9049" i="2"/>
  <c r="M9050" i="2"/>
  <c r="M9051" i="2"/>
  <c r="M9052" i="2"/>
  <c r="M9053" i="2"/>
  <c r="M9054" i="2"/>
  <c r="M9055" i="2"/>
  <c r="M9056" i="2"/>
  <c r="M9057" i="2"/>
  <c r="M9058" i="2"/>
  <c r="M9059" i="2"/>
  <c r="M9060" i="2"/>
  <c r="M9061" i="2"/>
  <c r="M9062" i="2"/>
  <c r="M9063" i="2"/>
  <c r="M9064" i="2"/>
  <c r="M9065" i="2"/>
  <c r="M9066" i="2"/>
  <c r="M9067" i="2"/>
  <c r="M9068" i="2"/>
  <c r="M9069" i="2"/>
  <c r="M9070" i="2"/>
  <c r="M9071" i="2"/>
  <c r="M9072" i="2"/>
  <c r="M9073" i="2"/>
  <c r="M9074" i="2"/>
  <c r="M9075" i="2"/>
  <c r="M9076" i="2"/>
  <c r="M9077" i="2"/>
  <c r="M9078" i="2"/>
  <c r="M9079" i="2"/>
  <c r="M9080" i="2"/>
  <c r="M9081" i="2"/>
  <c r="M9082" i="2"/>
  <c r="M9083" i="2"/>
  <c r="M9084" i="2"/>
  <c r="M9085" i="2"/>
  <c r="M9086" i="2"/>
  <c r="M9087" i="2"/>
  <c r="M9088" i="2"/>
  <c r="M9089" i="2"/>
  <c r="M9090" i="2"/>
  <c r="M9091" i="2"/>
  <c r="M9092" i="2"/>
  <c r="M9093" i="2"/>
  <c r="M9094" i="2"/>
  <c r="M9095" i="2"/>
  <c r="M9096" i="2"/>
  <c r="M9097" i="2"/>
  <c r="M9098" i="2"/>
  <c r="M9099" i="2"/>
  <c r="M9100" i="2"/>
  <c r="M9101" i="2"/>
  <c r="M9102" i="2"/>
  <c r="M9103" i="2"/>
  <c r="M9104" i="2"/>
  <c r="M9105" i="2"/>
  <c r="M9106" i="2"/>
  <c r="M9107" i="2"/>
  <c r="M9108" i="2"/>
  <c r="M9109" i="2"/>
  <c r="M9110" i="2"/>
  <c r="M9111" i="2"/>
  <c r="M9112" i="2"/>
  <c r="M9113" i="2"/>
  <c r="M9114" i="2"/>
  <c r="M9115" i="2"/>
  <c r="M9116" i="2"/>
  <c r="M9117" i="2"/>
  <c r="M9118" i="2"/>
  <c r="M9119" i="2"/>
  <c r="M9120" i="2"/>
  <c r="M9121" i="2"/>
  <c r="M9122" i="2"/>
  <c r="M9123" i="2"/>
  <c r="M9124" i="2"/>
  <c r="M9125" i="2"/>
  <c r="M9126" i="2"/>
  <c r="M9127" i="2"/>
  <c r="M9128" i="2"/>
  <c r="M9129" i="2"/>
  <c r="M9130" i="2"/>
  <c r="M9131" i="2"/>
  <c r="M9132" i="2"/>
  <c r="M9133" i="2"/>
  <c r="M9134" i="2"/>
  <c r="M9135" i="2"/>
  <c r="M9136" i="2"/>
  <c r="M9137" i="2"/>
  <c r="M9138" i="2"/>
  <c r="M9139" i="2"/>
  <c r="M9140" i="2"/>
  <c r="M9141" i="2"/>
  <c r="M9142" i="2"/>
  <c r="M9143" i="2"/>
  <c r="M9144" i="2"/>
  <c r="M9145" i="2"/>
  <c r="M9146" i="2"/>
  <c r="M9147" i="2"/>
  <c r="M9148" i="2"/>
  <c r="M9149" i="2"/>
  <c r="M9150" i="2"/>
  <c r="M9151" i="2"/>
  <c r="M9152" i="2"/>
  <c r="M9153" i="2"/>
  <c r="M9154" i="2"/>
  <c r="M9155" i="2"/>
  <c r="M9156" i="2"/>
  <c r="M9157" i="2"/>
  <c r="M9158" i="2"/>
  <c r="M9159" i="2"/>
  <c r="M9160" i="2"/>
  <c r="M9161" i="2"/>
  <c r="M9162" i="2"/>
  <c r="M9163" i="2"/>
  <c r="M9164" i="2"/>
  <c r="M9165" i="2"/>
  <c r="M9166" i="2"/>
  <c r="M9167" i="2"/>
  <c r="M9168" i="2"/>
  <c r="M9169" i="2"/>
  <c r="M9170" i="2"/>
  <c r="M9171" i="2"/>
  <c r="M9172" i="2"/>
  <c r="M9173" i="2"/>
  <c r="M9174" i="2"/>
  <c r="M9175" i="2"/>
  <c r="M9176" i="2"/>
  <c r="M9177" i="2"/>
  <c r="M9178" i="2"/>
  <c r="M9179" i="2"/>
  <c r="M9180" i="2"/>
  <c r="M9181" i="2"/>
  <c r="M9182" i="2"/>
  <c r="M9183" i="2"/>
  <c r="M9184" i="2"/>
  <c r="M9185" i="2"/>
  <c r="M9186" i="2"/>
  <c r="M9187" i="2"/>
  <c r="M9188" i="2"/>
  <c r="M9189" i="2"/>
  <c r="M9190" i="2"/>
  <c r="M9191" i="2"/>
  <c r="M9192" i="2"/>
  <c r="M9193" i="2"/>
  <c r="M9194" i="2"/>
  <c r="M9195" i="2"/>
  <c r="M9196" i="2"/>
  <c r="M9197" i="2"/>
  <c r="M9198" i="2"/>
  <c r="M9199" i="2"/>
  <c r="M9200" i="2"/>
  <c r="M9201" i="2"/>
  <c r="M9202" i="2"/>
  <c r="M9203" i="2"/>
  <c r="M9204" i="2"/>
  <c r="M9205" i="2"/>
  <c r="M9206" i="2"/>
  <c r="M9207" i="2"/>
  <c r="M9208" i="2"/>
  <c r="M9209" i="2"/>
  <c r="M9210" i="2"/>
  <c r="M9211" i="2"/>
  <c r="M9212" i="2"/>
  <c r="M9213" i="2"/>
  <c r="M9214" i="2"/>
  <c r="M9215" i="2"/>
  <c r="M9216" i="2"/>
  <c r="M9217" i="2"/>
  <c r="M9218" i="2"/>
  <c r="M9219" i="2"/>
  <c r="M9220" i="2"/>
  <c r="M9221" i="2"/>
  <c r="M9222" i="2"/>
  <c r="M9223" i="2"/>
  <c r="M9224" i="2"/>
  <c r="M9225" i="2"/>
  <c r="M9226" i="2"/>
  <c r="M9227" i="2"/>
  <c r="M9228" i="2"/>
  <c r="M9229" i="2"/>
  <c r="M9230" i="2"/>
  <c r="M9231" i="2"/>
  <c r="M9232" i="2"/>
  <c r="M9233" i="2"/>
  <c r="M9234" i="2"/>
  <c r="M9235" i="2"/>
  <c r="M9236" i="2"/>
  <c r="M9237" i="2"/>
  <c r="M9238" i="2"/>
  <c r="M9239" i="2"/>
  <c r="M9240" i="2"/>
  <c r="M9241" i="2"/>
  <c r="M9242" i="2"/>
  <c r="M9243" i="2"/>
  <c r="M9244" i="2"/>
  <c r="M9245" i="2"/>
  <c r="M9246" i="2"/>
  <c r="M9247" i="2"/>
  <c r="M9248" i="2"/>
  <c r="M9249" i="2"/>
  <c r="M9250" i="2"/>
  <c r="M9251" i="2"/>
  <c r="M9252" i="2"/>
  <c r="M9253" i="2"/>
  <c r="M9254" i="2"/>
  <c r="M9255" i="2"/>
  <c r="M9256" i="2"/>
  <c r="M9257" i="2"/>
  <c r="M9258" i="2"/>
  <c r="M9259" i="2"/>
  <c r="M9260" i="2"/>
  <c r="M9261" i="2"/>
  <c r="M9262" i="2"/>
  <c r="M9263" i="2"/>
  <c r="M9264" i="2"/>
  <c r="M9265" i="2"/>
  <c r="M9266" i="2"/>
  <c r="M9267" i="2"/>
  <c r="M9268" i="2"/>
  <c r="M9269" i="2"/>
  <c r="M9270" i="2"/>
  <c r="M9271" i="2"/>
  <c r="M9272" i="2"/>
  <c r="M9273" i="2"/>
  <c r="M9274" i="2"/>
  <c r="M9275" i="2"/>
  <c r="M9276" i="2"/>
  <c r="M9277" i="2"/>
  <c r="M9278" i="2"/>
  <c r="M9279" i="2"/>
  <c r="M9280" i="2"/>
  <c r="M9281" i="2"/>
  <c r="M9282" i="2"/>
  <c r="M9283" i="2"/>
  <c r="M9284" i="2"/>
  <c r="M9285" i="2"/>
  <c r="M9286" i="2"/>
  <c r="M9287" i="2"/>
  <c r="M9288" i="2"/>
  <c r="M9289" i="2"/>
  <c r="M9290" i="2"/>
  <c r="M9291" i="2"/>
  <c r="M9292" i="2"/>
  <c r="M9293" i="2"/>
  <c r="M9294" i="2"/>
  <c r="M9295" i="2"/>
  <c r="M9296" i="2"/>
  <c r="M9297" i="2"/>
  <c r="M9298" i="2"/>
  <c r="M9299" i="2"/>
  <c r="M9300" i="2"/>
  <c r="M9301" i="2"/>
  <c r="M9302" i="2"/>
  <c r="M9303" i="2"/>
  <c r="M9304" i="2"/>
  <c r="M9305" i="2"/>
  <c r="M9306" i="2"/>
  <c r="M9307" i="2"/>
  <c r="M9308" i="2"/>
  <c r="M9309" i="2"/>
  <c r="M9310" i="2"/>
  <c r="M9311" i="2"/>
  <c r="M9312" i="2"/>
  <c r="M9313" i="2"/>
  <c r="M9314" i="2"/>
  <c r="M9315" i="2"/>
  <c r="M9316" i="2"/>
  <c r="M9317" i="2"/>
  <c r="M9318" i="2"/>
  <c r="M9319" i="2"/>
  <c r="M9320" i="2"/>
  <c r="M9321" i="2"/>
  <c r="M9322" i="2"/>
  <c r="M9323" i="2"/>
  <c r="M9324" i="2"/>
  <c r="M9325" i="2"/>
  <c r="M9326" i="2"/>
  <c r="M9327" i="2"/>
  <c r="M9328" i="2"/>
  <c r="M9329" i="2"/>
  <c r="M9330" i="2"/>
  <c r="M9331" i="2"/>
  <c r="M9332" i="2"/>
  <c r="M9333" i="2"/>
  <c r="M9334" i="2"/>
  <c r="M9335" i="2"/>
  <c r="M9336" i="2"/>
  <c r="M9337" i="2"/>
  <c r="M9338" i="2"/>
  <c r="M9339" i="2"/>
  <c r="M9340" i="2"/>
  <c r="M9341" i="2"/>
  <c r="M9342" i="2"/>
  <c r="M9343" i="2"/>
  <c r="M9344" i="2"/>
  <c r="M9345" i="2"/>
  <c r="M9346" i="2"/>
  <c r="M9347" i="2"/>
  <c r="M9348" i="2"/>
  <c r="M9349" i="2"/>
  <c r="M9350" i="2"/>
  <c r="M9351" i="2"/>
  <c r="M9352" i="2"/>
  <c r="M9353" i="2"/>
  <c r="M9354" i="2"/>
  <c r="M9355" i="2"/>
  <c r="M9356" i="2"/>
  <c r="M9357" i="2"/>
  <c r="M9358" i="2"/>
  <c r="M9359" i="2"/>
  <c r="M9360" i="2"/>
  <c r="M9361" i="2"/>
  <c r="M9362" i="2"/>
  <c r="M9363" i="2"/>
  <c r="M9364" i="2"/>
  <c r="M9365" i="2"/>
  <c r="M9366" i="2"/>
  <c r="M9367" i="2"/>
  <c r="M9368" i="2"/>
  <c r="M9369" i="2"/>
  <c r="M9370" i="2"/>
  <c r="M9371" i="2"/>
  <c r="M9372" i="2"/>
  <c r="M9373" i="2"/>
  <c r="M9374" i="2"/>
  <c r="M9375" i="2"/>
  <c r="M9376" i="2"/>
  <c r="M9377" i="2"/>
  <c r="M9378" i="2"/>
  <c r="M9379" i="2"/>
  <c r="M9380" i="2"/>
  <c r="M9381" i="2"/>
  <c r="M9382" i="2"/>
  <c r="M9383" i="2"/>
  <c r="M9384" i="2"/>
  <c r="M9385" i="2"/>
  <c r="M9386" i="2"/>
  <c r="M9387" i="2"/>
  <c r="M9388" i="2"/>
  <c r="M9389" i="2"/>
  <c r="M9390" i="2"/>
  <c r="M9391" i="2"/>
  <c r="M9392" i="2"/>
  <c r="M9393" i="2"/>
  <c r="M9394" i="2"/>
  <c r="M9395" i="2"/>
  <c r="M9396" i="2"/>
  <c r="M9397" i="2"/>
  <c r="M9398" i="2"/>
  <c r="M9399" i="2"/>
  <c r="M9400" i="2"/>
  <c r="M9401" i="2"/>
  <c r="M9402" i="2"/>
  <c r="M9403" i="2"/>
  <c r="M9404" i="2"/>
  <c r="M9405" i="2"/>
  <c r="M9406" i="2"/>
  <c r="M9407" i="2"/>
  <c r="M9408" i="2"/>
  <c r="M9409" i="2"/>
  <c r="M9410" i="2"/>
  <c r="M9411" i="2"/>
  <c r="M9412" i="2"/>
  <c r="M9413" i="2"/>
  <c r="M9414" i="2"/>
  <c r="M9415" i="2"/>
  <c r="M9416" i="2"/>
  <c r="M9417" i="2"/>
  <c r="M9418" i="2"/>
  <c r="M9419" i="2"/>
  <c r="M9420" i="2"/>
  <c r="M9421" i="2"/>
  <c r="M9422" i="2"/>
  <c r="M9423" i="2"/>
  <c r="M9424" i="2"/>
  <c r="M9425" i="2"/>
  <c r="M9426" i="2"/>
  <c r="M9427" i="2"/>
  <c r="M9428" i="2"/>
  <c r="M9429" i="2"/>
  <c r="M9430" i="2"/>
  <c r="M9431" i="2"/>
  <c r="M9432" i="2"/>
  <c r="M9433" i="2"/>
  <c r="M9434" i="2"/>
  <c r="M9435" i="2"/>
  <c r="M9436" i="2"/>
  <c r="M9437" i="2"/>
  <c r="M9438" i="2"/>
  <c r="M9439" i="2"/>
  <c r="M9440" i="2"/>
  <c r="M9441" i="2"/>
  <c r="M9442" i="2"/>
  <c r="M9443" i="2"/>
  <c r="M9444" i="2"/>
  <c r="M9445" i="2"/>
  <c r="M9446" i="2"/>
  <c r="M9447" i="2"/>
  <c r="M9448" i="2"/>
  <c r="M9449" i="2"/>
  <c r="M9450" i="2"/>
  <c r="M9451" i="2"/>
  <c r="M9452" i="2"/>
  <c r="M9453" i="2"/>
  <c r="M9454" i="2"/>
  <c r="M9455" i="2"/>
  <c r="M9456" i="2"/>
  <c r="M9457" i="2"/>
  <c r="M9458" i="2"/>
  <c r="M9459" i="2"/>
  <c r="M9460" i="2"/>
  <c r="M9461" i="2"/>
  <c r="M9462" i="2"/>
  <c r="M9463" i="2"/>
  <c r="M9464" i="2"/>
  <c r="M9465" i="2"/>
  <c r="M9466" i="2"/>
  <c r="M9467" i="2"/>
  <c r="M9468" i="2"/>
  <c r="M9469" i="2"/>
  <c r="M9470" i="2"/>
  <c r="M9471" i="2"/>
  <c r="M9472" i="2"/>
  <c r="M9473" i="2"/>
  <c r="M9474" i="2"/>
  <c r="M9475" i="2"/>
  <c r="M9476" i="2"/>
  <c r="M9477" i="2"/>
  <c r="M9478" i="2"/>
  <c r="M9479" i="2"/>
  <c r="M9480" i="2"/>
  <c r="M9481" i="2"/>
  <c r="M9482" i="2"/>
  <c r="M9483" i="2"/>
  <c r="M9484" i="2"/>
  <c r="M9485" i="2"/>
  <c r="M9486" i="2"/>
  <c r="M9487" i="2"/>
  <c r="M9488" i="2"/>
  <c r="M9489" i="2"/>
  <c r="M9490" i="2"/>
  <c r="M9491" i="2"/>
  <c r="M9492" i="2"/>
  <c r="M9493" i="2"/>
  <c r="M9494" i="2"/>
  <c r="M9495" i="2"/>
  <c r="M9496" i="2"/>
  <c r="M9497" i="2"/>
  <c r="M9498" i="2"/>
  <c r="M9499" i="2"/>
  <c r="M9500" i="2"/>
  <c r="M9501" i="2"/>
  <c r="M9502" i="2"/>
  <c r="M9503" i="2"/>
  <c r="M9504" i="2"/>
  <c r="M9505" i="2"/>
  <c r="M9506" i="2"/>
  <c r="M9507" i="2"/>
  <c r="M9508" i="2"/>
  <c r="M9509" i="2"/>
  <c r="M9510" i="2"/>
  <c r="M9511" i="2"/>
  <c r="M9512" i="2"/>
  <c r="M9513" i="2"/>
  <c r="M9514" i="2"/>
  <c r="M9515" i="2"/>
  <c r="M9516" i="2"/>
  <c r="M9517" i="2"/>
  <c r="M9518" i="2"/>
  <c r="M9519" i="2"/>
  <c r="M9520" i="2"/>
  <c r="M9521" i="2"/>
  <c r="M9522" i="2"/>
  <c r="M9523" i="2"/>
  <c r="M9524" i="2"/>
  <c r="M9525" i="2"/>
  <c r="M9526" i="2"/>
  <c r="M9527" i="2"/>
  <c r="M9528" i="2"/>
  <c r="M9529" i="2"/>
  <c r="M9530" i="2"/>
  <c r="M9531" i="2"/>
  <c r="M9532" i="2"/>
  <c r="M9533" i="2"/>
  <c r="M9534" i="2"/>
  <c r="M9535" i="2"/>
  <c r="M9536" i="2"/>
  <c r="M9537" i="2"/>
  <c r="M9538" i="2"/>
  <c r="M9539" i="2"/>
  <c r="M9540" i="2"/>
  <c r="M9541" i="2"/>
  <c r="M9542" i="2"/>
  <c r="M9543" i="2"/>
  <c r="M9544" i="2"/>
  <c r="M9545" i="2"/>
  <c r="M9546" i="2"/>
  <c r="M9547" i="2"/>
  <c r="M9548" i="2"/>
  <c r="M9549" i="2"/>
  <c r="M9550" i="2"/>
  <c r="M9551" i="2"/>
  <c r="M9552" i="2"/>
  <c r="M9553" i="2"/>
  <c r="M9554" i="2"/>
  <c r="M9555" i="2"/>
  <c r="M9556" i="2"/>
  <c r="M9557" i="2"/>
  <c r="M9558" i="2"/>
  <c r="M9559" i="2"/>
  <c r="M9560" i="2"/>
  <c r="M9561" i="2"/>
  <c r="M9562" i="2"/>
  <c r="M9563" i="2"/>
  <c r="M9564" i="2"/>
  <c r="M9565" i="2"/>
  <c r="M9566" i="2"/>
  <c r="M9567" i="2"/>
  <c r="M9568" i="2"/>
  <c r="M9569" i="2"/>
  <c r="M9570" i="2"/>
  <c r="M9571" i="2"/>
  <c r="M9572" i="2"/>
  <c r="M9573" i="2"/>
  <c r="M9574" i="2"/>
  <c r="M9575" i="2"/>
  <c r="M9576" i="2"/>
  <c r="M9577" i="2"/>
  <c r="M9578" i="2"/>
  <c r="M9579" i="2"/>
  <c r="M9580" i="2"/>
  <c r="M9581" i="2"/>
  <c r="M9582" i="2"/>
  <c r="M9583" i="2"/>
  <c r="M9584" i="2"/>
  <c r="M9585" i="2"/>
  <c r="M9586" i="2"/>
  <c r="M9587" i="2"/>
  <c r="M9588" i="2"/>
  <c r="M9589" i="2"/>
  <c r="M9590" i="2"/>
  <c r="M9591" i="2"/>
  <c r="M9592" i="2"/>
  <c r="M9593" i="2"/>
  <c r="M9594" i="2"/>
  <c r="M9595" i="2"/>
  <c r="M9596" i="2"/>
  <c r="M9597" i="2"/>
  <c r="M9598" i="2"/>
  <c r="M9599" i="2"/>
  <c r="M9600" i="2"/>
  <c r="M9601" i="2"/>
  <c r="M9602" i="2"/>
  <c r="M9603" i="2"/>
  <c r="M9604" i="2"/>
  <c r="M9605" i="2"/>
  <c r="M9606" i="2"/>
  <c r="M9607" i="2"/>
  <c r="M9608" i="2"/>
  <c r="M9609" i="2"/>
  <c r="M9610" i="2"/>
  <c r="M9611" i="2"/>
  <c r="M9612" i="2"/>
  <c r="M9613" i="2"/>
  <c r="M9614" i="2"/>
  <c r="M9615" i="2"/>
  <c r="M9616" i="2"/>
  <c r="M9617" i="2"/>
  <c r="M9618" i="2"/>
  <c r="M9619" i="2"/>
  <c r="M9620" i="2"/>
  <c r="M9621" i="2"/>
  <c r="M9622" i="2"/>
  <c r="M9623" i="2"/>
  <c r="M9624" i="2"/>
  <c r="M9625" i="2"/>
  <c r="M9626" i="2"/>
  <c r="M9627" i="2"/>
  <c r="M9628" i="2"/>
  <c r="M9629" i="2"/>
  <c r="M9630" i="2"/>
  <c r="M9631" i="2"/>
  <c r="M9632" i="2"/>
  <c r="M9633" i="2"/>
  <c r="M9634" i="2"/>
  <c r="M9635" i="2"/>
  <c r="M9636" i="2"/>
  <c r="M9637" i="2"/>
  <c r="M9638" i="2"/>
  <c r="M9639" i="2"/>
  <c r="M9640" i="2"/>
  <c r="M9641" i="2"/>
  <c r="M9642" i="2"/>
  <c r="M9643" i="2"/>
  <c r="M9644" i="2"/>
  <c r="M9645" i="2"/>
  <c r="M9646" i="2"/>
  <c r="M9647" i="2"/>
  <c r="M9648" i="2"/>
  <c r="M9649" i="2"/>
  <c r="M9650" i="2"/>
  <c r="M9651" i="2"/>
  <c r="M9652" i="2"/>
  <c r="M9653" i="2"/>
  <c r="M9654" i="2"/>
  <c r="M9655" i="2"/>
  <c r="M9656" i="2"/>
  <c r="M9657" i="2"/>
  <c r="M9658" i="2"/>
  <c r="M9659" i="2"/>
  <c r="M9660" i="2"/>
  <c r="M9661" i="2"/>
  <c r="M9662" i="2"/>
  <c r="M9663" i="2"/>
  <c r="M9664" i="2"/>
  <c r="M9665" i="2"/>
  <c r="M9666" i="2"/>
  <c r="M9667" i="2"/>
  <c r="M9668" i="2"/>
  <c r="M9669" i="2"/>
  <c r="M9670" i="2"/>
  <c r="M9671" i="2"/>
  <c r="M9672" i="2"/>
  <c r="M9673" i="2"/>
  <c r="M9674" i="2"/>
  <c r="M9675" i="2"/>
  <c r="M9676" i="2"/>
  <c r="M9677" i="2"/>
  <c r="M9678" i="2"/>
  <c r="M9679" i="2"/>
  <c r="M9680" i="2"/>
  <c r="M9681" i="2"/>
  <c r="M9682" i="2"/>
  <c r="M9683" i="2"/>
  <c r="M9684" i="2"/>
  <c r="M9685" i="2"/>
  <c r="M9686" i="2"/>
  <c r="M9687" i="2"/>
  <c r="M9688" i="2"/>
  <c r="M9689" i="2"/>
  <c r="M9690" i="2"/>
  <c r="M9691" i="2"/>
  <c r="M9692" i="2"/>
  <c r="M9693" i="2"/>
  <c r="M9694" i="2"/>
  <c r="M9695" i="2"/>
  <c r="M9696" i="2"/>
  <c r="M9697" i="2"/>
  <c r="M9698" i="2"/>
  <c r="M9699" i="2"/>
  <c r="M9700" i="2"/>
  <c r="M9701" i="2"/>
  <c r="M9702" i="2"/>
  <c r="M9703" i="2"/>
  <c r="M9704" i="2"/>
  <c r="M9705" i="2"/>
  <c r="M9706" i="2"/>
  <c r="M9707" i="2"/>
  <c r="M9708" i="2"/>
  <c r="M9709" i="2"/>
  <c r="M9710" i="2"/>
  <c r="M9711" i="2"/>
  <c r="M9712" i="2"/>
  <c r="M9713" i="2"/>
  <c r="M9714" i="2"/>
  <c r="M9715" i="2"/>
  <c r="M9716" i="2"/>
  <c r="M9717" i="2"/>
  <c r="M9718" i="2"/>
  <c r="M9719" i="2"/>
  <c r="M9720" i="2"/>
  <c r="M9721" i="2"/>
  <c r="M9722" i="2"/>
  <c r="M9723" i="2"/>
  <c r="M9724" i="2"/>
  <c r="M9725" i="2"/>
  <c r="M9726" i="2"/>
  <c r="M9727" i="2"/>
  <c r="M9728" i="2"/>
  <c r="M9729" i="2"/>
  <c r="M9730" i="2"/>
  <c r="M9731" i="2"/>
  <c r="M9732" i="2"/>
  <c r="M9733" i="2"/>
  <c r="M9734" i="2"/>
  <c r="M9735" i="2"/>
  <c r="M9736" i="2"/>
  <c r="M9737" i="2"/>
  <c r="M9738" i="2"/>
  <c r="M9739" i="2"/>
  <c r="M9740" i="2"/>
  <c r="M9741" i="2"/>
  <c r="M9742" i="2"/>
  <c r="M9743" i="2"/>
  <c r="M9744" i="2"/>
  <c r="M9745" i="2"/>
  <c r="M9746" i="2"/>
  <c r="M9747" i="2"/>
  <c r="M9748" i="2"/>
  <c r="M9749" i="2"/>
  <c r="M9750" i="2"/>
  <c r="M9751" i="2"/>
  <c r="M9752" i="2"/>
  <c r="M9753" i="2"/>
  <c r="M9754" i="2"/>
  <c r="M9755" i="2"/>
  <c r="M9756" i="2"/>
  <c r="M9757" i="2"/>
  <c r="M9758" i="2"/>
  <c r="M9759" i="2"/>
  <c r="M9760" i="2"/>
  <c r="M9761" i="2"/>
  <c r="M9762" i="2"/>
  <c r="M9763" i="2"/>
  <c r="M9764" i="2"/>
  <c r="M9765" i="2"/>
  <c r="M9766" i="2"/>
  <c r="M9767" i="2"/>
  <c r="M9768" i="2"/>
  <c r="M9769" i="2"/>
  <c r="M9770" i="2"/>
  <c r="M9771" i="2"/>
  <c r="M9772" i="2"/>
  <c r="M9773" i="2"/>
  <c r="M9774" i="2"/>
  <c r="M9775" i="2"/>
  <c r="M9776" i="2"/>
  <c r="M9777" i="2"/>
  <c r="M9778" i="2"/>
  <c r="M9779" i="2"/>
  <c r="M9780" i="2"/>
  <c r="M9781" i="2"/>
  <c r="M9782" i="2"/>
  <c r="M9783" i="2"/>
  <c r="M9784" i="2"/>
  <c r="M9785" i="2"/>
  <c r="M9786" i="2"/>
  <c r="M9787" i="2"/>
  <c r="M9788" i="2"/>
  <c r="M9789" i="2"/>
  <c r="M9790" i="2"/>
  <c r="M9791" i="2"/>
  <c r="M9792" i="2"/>
  <c r="M9793" i="2"/>
  <c r="M9794" i="2"/>
  <c r="M9795" i="2"/>
  <c r="M9796" i="2"/>
  <c r="M9797" i="2"/>
  <c r="M9798" i="2"/>
  <c r="M9799" i="2"/>
  <c r="M9800" i="2"/>
  <c r="M9801" i="2"/>
  <c r="M9802" i="2"/>
  <c r="M9803" i="2"/>
  <c r="M9804" i="2"/>
  <c r="M9805" i="2"/>
  <c r="M9806" i="2"/>
  <c r="M9807" i="2"/>
  <c r="M9808" i="2"/>
  <c r="M9809" i="2"/>
  <c r="M9810" i="2"/>
  <c r="M9811" i="2"/>
  <c r="M9812" i="2"/>
  <c r="M9813" i="2"/>
  <c r="M9814" i="2"/>
  <c r="M9815" i="2"/>
  <c r="M9816" i="2"/>
  <c r="M9817" i="2"/>
  <c r="M9818" i="2"/>
  <c r="M9819" i="2"/>
  <c r="M9820" i="2"/>
  <c r="M9821" i="2"/>
  <c r="M9822" i="2"/>
  <c r="M9823" i="2"/>
  <c r="M9824" i="2"/>
  <c r="M9825" i="2"/>
  <c r="M9826" i="2"/>
  <c r="M9827" i="2"/>
  <c r="M9828" i="2"/>
  <c r="M9829" i="2"/>
  <c r="M9830" i="2"/>
  <c r="M9831" i="2"/>
  <c r="M9832" i="2"/>
  <c r="M9833" i="2"/>
  <c r="M9834" i="2"/>
  <c r="M9835" i="2"/>
  <c r="M9836" i="2"/>
  <c r="M9837" i="2"/>
  <c r="M9838" i="2"/>
  <c r="M9839" i="2"/>
  <c r="M9840" i="2"/>
  <c r="M9841" i="2"/>
  <c r="M9842" i="2"/>
  <c r="M9843" i="2"/>
  <c r="M9844" i="2"/>
  <c r="M9845" i="2"/>
  <c r="M9846" i="2"/>
  <c r="M9847" i="2"/>
  <c r="M9848" i="2"/>
  <c r="M9849" i="2"/>
  <c r="M9850" i="2"/>
  <c r="M9851" i="2"/>
  <c r="M9852" i="2"/>
  <c r="M9853" i="2"/>
  <c r="M9854" i="2"/>
  <c r="M9855" i="2"/>
  <c r="M9856" i="2"/>
  <c r="M9857" i="2"/>
  <c r="M9858" i="2"/>
  <c r="M9859" i="2"/>
  <c r="M9860" i="2"/>
  <c r="M9861" i="2"/>
  <c r="M9862" i="2"/>
  <c r="M9863" i="2"/>
  <c r="M9864" i="2"/>
  <c r="M9865" i="2"/>
  <c r="M9866" i="2"/>
  <c r="M9867" i="2"/>
  <c r="M9868" i="2"/>
  <c r="M9869" i="2"/>
  <c r="M9870" i="2"/>
  <c r="M9871" i="2"/>
  <c r="M9872" i="2"/>
  <c r="M9873" i="2"/>
  <c r="M9874" i="2"/>
  <c r="M9875" i="2"/>
  <c r="M9876" i="2"/>
  <c r="M9877" i="2"/>
  <c r="M9878" i="2"/>
  <c r="M9879" i="2"/>
  <c r="M9880" i="2"/>
  <c r="M9881" i="2"/>
  <c r="M9882" i="2"/>
  <c r="M9883" i="2"/>
  <c r="M9884" i="2"/>
  <c r="M9885" i="2"/>
  <c r="M9886" i="2"/>
  <c r="M9887" i="2"/>
  <c r="M9888" i="2"/>
  <c r="M9889" i="2"/>
  <c r="M9890" i="2"/>
  <c r="M9891" i="2"/>
  <c r="M9892" i="2"/>
  <c r="M9893" i="2"/>
  <c r="M9894" i="2"/>
  <c r="M9895" i="2"/>
  <c r="M9896" i="2"/>
  <c r="M9897" i="2"/>
  <c r="M9898" i="2"/>
  <c r="M9899" i="2"/>
  <c r="M9900" i="2"/>
  <c r="M9901" i="2"/>
  <c r="M9902" i="2"/>
  <c r="M9903" i="2"/>
  <c r="M9904" i="2"/>
  <c r="M9905" i="2"/>
  <c r="M9906" i="2"/>
  <c r="M9907" i="2"/>
  <c r="M9908" i="2"/>
  <c r="M9909" i="2"/>
  <c r="M9910" i="2"/>
  <c r="M9911" i="2"/>
  <c r="M9912" i="2"/>
  <c r="M9913" i="2"/>
  <c r="M9914" i="2"/>
  <c r="M9915" i="2"/>
  <c r="M9916" i="2"/>
  <c r="M9917" i="2"/>
  <c r="M9918" i="2"/>
  <c r="M9919" i="2"/>
  <c r="M9920" i="2"/>
  <c r="M9921" i="2"/>
  <c r="M9922" i="2"/>
  <c r="M9923" i="2"/>
  <c r="M9924" i="2"/>
  <c r="M9925" i="2"/>
  <c r="M9926" i="2"/>
  <c r="M9927" i="2"/>
  <c r="M9928" i="2"/>
  <c r="M9929" i="2"/>
  <c r="M9930" i="2"/>
  <c r="M9931" i="2"/>
  <c r="M9932" i="2"/>
  <c r="M9933" i="2"/>
  <c r="M9934" i="2"/>
  <c r="M9935" i="2"/>
  <c r="M9936" i="2"/>
  <c r="M9937" i="2"/>
  <c r="M9938" i="2"/>
  <c r="M9939" i="2"/>
  <c r="M9940" i="2"/>
  <c r="M9941" i="2"/>
  <c r="M9942" i="2"/>
  <c r="M9943" i="2"/>
  <c r="M9944" i="2"/>
  <c r="M9945" i="2"/>
  <c r="M9946" i="2"/>
  <c r="M9947" i="2"/>
  <c r="M9948" i="2"/>
  <c r="M9949" i="2"/>
  <c r="M9950" i="2"/>
  <c r="M9951" i="2"/>
  <c r="M9952" i="2"/>
  <c r="M9953" i="2"/>
  <c r="M9954" i="2"/>
  <c r="M9955" i="2"/>
  <c r="M9956" i="2"/>
  <c r="M9957" i="2"/>
  <c r="M9958" i="2"/>
  <c r="M9959" i="2"/>
  <c r="M9960" i="2"/>
  <c r="M9961" i="2"/>
  <c r="M9962" i="2"/>
  <c r="M9963" i="2"/>
  <c r="M9964" i="2"/>
  <c r="M9965" i="2"/>
  <c r="M9966" i="2"/>
  <c r="M9967" i="2"/>
  <c r="M9968" i="2"/>
  <c r="M9969" i="2"/>
  <c r="M9970" i="2"/>
  <c r="M9971" i="2"/>
  <c r="M9972" i="2"/>
  <c r="M9973" i="2"/>
  <c r="M9974" i="2"/>
  <c r="M9975" i="2"/>
  <c r="M9976" i="2"/>
  <c r="M9977" i="2"/>
  <c r="M9978" i="2"/>
  <c r="M9979" i="2"/>
  <c r="M9980" i="2"/>
  <c r="M9981" i="2"/>
  <c r="M9982" i="2"/>
  <c r="M9983" i="2"/>
  <c r="M9984" i="2"/>
  <c r="M9985" i="2"/>
  <c r="M9986" i="2"/>
  <c r="M9987" i="2"/>
  <c r="M9988" i="2"/>
  <c r="M9989" i="2"/>
  <c r="M9990" i="2"/>
  <c r="M9991" i="2"/>
  <c r="M9992" i="2"/>
  <c r="M9993" i="2"/>
  <c r="M9994" i="2"/>
  <c r="M9995" i="2"/>
  <c r="M9996" i="2"/>
  <c r="M9997" i="2"/>
  <c r="M9998" i="2"/>
  <c r="M9999" i="2"/>
  <c r="C3" i="1"/>
  <c r="B165" i="1"/>
  <c r="C165" i="1"/>
  <c r="D165" i="1"/>
  <c r="J165" i="1" s="1"/>
  <c r="E165" i="1"/>
  <c r="B166" i="1"/>
  <c r="C166" i="1"/>
  <c r="D166" i="1"/>
  <c r="E166" i="1"/>
  <c r="J166" i="1"/>
  <c r="B167" i="1"/>
  <c r="C167" i="1"/>
  <c r="D167" i="1"/>
  <c r="E167" i="1"/>
  <c r="J167" i="1"/>
  <c r="B168" i="1"/>
  <c r="J168" i="1" s="1"/>
  <c r="C168" i="1"/>
  <c r="D168" i="1"/>
  <c r="E168" i="1"/>
  <c r="B169" i="1"/>
  <c r="C169" i="1"/>
  <c r="D169" i="1"/>
  <c r="J169" i="1" s="1"/>
  <c r="E169" i="1"/>
  <c r="B170" i="1"/>
  <c r="C170" i="1"/>
  <c r="D170" i="1"/>
  <c r="E170" i="1"/>
  <c r="J170" i="1"/>
  <c r="B171" i="1"/>
  <c r="C171" i="1"/>
  <c r="D171" i="1"/>
  <c r="E171" i="1"/>
  <c r="J171" i="1"/>
  <c r="B172" i="1"/>
  <c r="J172" i="1" s="1"/>
  <c r="C172" i="1"/>
  <c r="D172" i="1"/>
  <c r="E172" i="1"/>
  <c r="B173" i="1"/>
  <c r="C173" i="1"/>
  <c r="D173" i="1"/>
  <c r="J173" i="1" s="1"/>
  <c r="E173" i="1"/>
  <c r="B174" i="1"/>
  <c r="C174" i="1"/>
  <c r="D174" i="1"/>
  <c r="E174" i="1"/>
  <c r="J174" i="1"/>
  <c r="B175" i="1"/>
  <c r="C175" i="1"/>
  <c r="D175" i="1"/>
  <c r="E175" i="1"/>
  <c r="J175" i="1"/>
  <c r="B176" i="1"/>
  <c r="J176" i="1" s="1"/>
  <c r="C176" i="1"/>
  <c r="D176" i="1"/>
  <c r="E176" i="1"/>
  <c r="B177" i="1"/>
  <c r="C177" i="1"/>
  <c r="D177" i="1"/>
  <c r="J177" i="1" s="1"/>
  <c r="E177" i="1"/>
  <c r="B178" i="1"/>
  <c r="C178" i="1"/>
  <c r="D178" i="1"/>
  <c r="E178" i="1"/>
  <c r="J178" i="1"/>
  <c r="B179" i="1"/>
  <c r="C179" i="1"/>
  <c r="D179" i="1"/>
  <c r="E179" i="1"/>
  <c r="J179" i="1"/>
  <c r="B180" i="1"/>
  <c r="J180" i="1" s="1"/>
  <c r="C180" i="1"/>
  <c r="D180" i="1"/>
  <c r="E180" i="1"/>
  <c r="B181" i="1"/>
  <c r="C181" i="1"/>
  <c r="D181" i="1"/>
  <c r="J181" i="1" s="1"/>
  <c r="E181" i="1"/>
  <c r="B182" i="1"/>
  <c r="C182" i="1"/>
  <c r="D182" i="1"/>
  <c r="E182" i="1"/>
  <c r="J182" i="1"/>
  <c r="B183" i="1"/>
  <c r="C183" i="1"/>
  <c r="D183" i="1"/>
  <c r="E183" i="1"/>
  <c r="J183" i="1"/>
  <c r="B184" i="1"/>
  <c r="J184" i="1" s="1"/>
  <c r="C184" i="1"/>
  <c r="D184" i="1"/>
  <c r="E184" i="1"/>
  <c r="B185" i="1"/>
  <c r="C185" i="1"/>
  <c r="D185" i="1"/>
  <c r="J185" i="1" s="1"/>
  <c r="E185" i="1"/>
  <c r="B186" i="1"/>
  <c r="C186" i="1"/>
  <c r="D186" i="1"/>
  <c r="E186" i="1"/>
  <c r="J186" i="1"/>
  <c r="B187" i="1"/>
  <c r="C187" i="1"/>
  <c r="D187" i="1"/>
  <c r="E187" i="1"/>
  <c r="J187" i="1"/>
  <c r="B188" i="1"/>
  <c r="J188" i="1" s="1"/>
  <c r="C188" i="1"/>
  <c r="D188" i="1"/>
  <c r="E188" i="1"/>
  <c r="B189" i="1"/>
  <c r="C189" i="1"/>
  <c r="D189" i="1"/>
  <c r="J189" i="1" s="1"/>
  <c r="E189" i="1"/>
  <c r="B190" i="1"/>
  <c r="C190" i="1"/>
  <c r="D190" i="1"/>
  <c r="E190" i="1"/>
  <c r="J190" i="1"/>
  <c r="B191" i="1"/>
  <c r="C191" i="1"/>
  <c r="D191" i="1"/>
  <c r="E191" i="1"/>
  <c r="J191" i="1"/>
  <c r="B192" i="1"/>
  <c r="J192" i="1" s="1"/>
  <c r="C192" i="1"/>
  <c r="D192" i="1"/>
  <c r="E192" i="1"/>
  <c r="B193" i="1"/>
  <c r="C193" i="1"/>
  <c r="D193" i="1"/>
  <c r="J193" i="1" s="1"/>
  <c r="E193" i="1"/>
  <c r="B194" i="1"/>
  <c r="C194" i="1"/>
  <c r="D194" i="1"/>
  <c r="E194" i="1"/>
  <c r="J194" i="1"/>
  <c r="B195" i="1"/>
  <c r="C195" i="1"/>
  <c r="D195" i="1"/>
  <c r="E195" i="1"/>
  <c r="J195" i="1"/>
  <c r="B196" i="1"/>
  <c r="J196" i="1" s="1"/>
  <c r="C196" i="1"/>
  <c r="D196" i="1"/>
  <c r="E196" i="1"/>
  <c r="B197" i="1"/>
  <c r="C197" i="1"/>
  <c r="D197" i="1"/>
  <c r="J197" i="1" s="1"/>
  <c r="E197" i="1"/>
  <c r="B198" i="1"/>
  <c r="C198" i="1"/>
  <c r="D198" i="1"/>
  <c r="E198" i="1"/>
  <c r="J198" i="1"/>
  <c r="B199" i="1"/>
  <c r="C199" i="1"/>
  <c r="D199" i="1"/>
  <c r="E199" i="1"/>
  <c r="J199" i="1"/>
  <c r="B200" i="1"/>
  <c r="J200" i="1" s="1"/>
  <c r="C200" i="1"/>
  <c r="D200" i="1"/>
  <c r="E200" i="1"/>
  <c r="B201" i="1"/>
  <c r="C201" i="1"/>
  <c r="D201" i="1"/>
  <c r="J201" i="1" s="1"/>
  <c r="E201" i="1"/>
  <c r="B202" i="1"/>
  <c r="C202" i="1"/>
  <c r="D202" i="1"/>
  <c r="E202" i="1"/>
  <c r="J202" i="1"/>
  <c r="B203" i="1"/>
  <c r="C203" i="1"/>
  <c r="D203" i="1"/>
  <c r="E203" i="1"/>
  <c r="J203" i="1"/>
  <c r="B204" i="1"/>
  <c r="J204" i="1" s="1"/>
  <c r="C204" i="1"/>
  <c r="D204" i="1"/>
  <c r="E204" i="1"/>
  <c r="B205" i="1"/>
  <c r="C205" i="1"/>
  <c r="D205" i="1"/>
  <c r="J205" i="1" s="1"/>
  <c r="E205" i="1"/>
  <c r="B206" i="1"/>
  <c r="C206" i="1"/>
  <c r="D206" i="1"/>
  <c r="E206" i="1"/>
  <c r="J206" i="1"/>
  <c r="B207" i="1"/>
  <c r="C207" i="1"/>
  <c r="D207" i="1"/>
  <c r="E207" i="1"/>
  <c r="J207" i="1"/>
  <c r="B208" i="1"/>
  <c r="J208" i="1" s="1"/>
  <c r="C208" i="1"/>
  <c r="D208" i="1"/>
  <c r="E208" i="1"/>
  <c r="B209" i="1"/>
  <c r="C209" i="1"/>
  <c r="D209" i="1"/>
  <c r="J209" i="1" s="1"/>
  <c r="E209" i="1"/>
  <c r="B210" i="1"/>
  <c r="C210" i="1"/>
  <c r="D210" i="1"/>
  <c r="E210" i="1"/>
  <c r="J210" i="1"/>
  <c r="B211" i="1"/>
  <c r="C211" i="1"/>
  <c r="D211" i="1"/>
  <c r="E211" i="1"/>
  <c r="J211" i="1"/>
  <c r="B212" i="1"/>
  <c r="J212" i="1" s="1"/>
  <c r="C212" i="1"/>
  <c r="D212" i="1"/>
  <c r="E212" i="1"/>
  <c r="B213" i="1"/>
  <c r="C213" i="1"/>
  <c r="D213" i="1"/>
  <c r="J213" i="1" s="1"/>
  <c r="E213" i="1"/>
  <c r="B214" i="1"/>
  <c r="C214" i="1"/>
  <c r="D214" i="1"/>
  <c r="E214" i="1"/>
  <c r="J214" i="1"/>
  <c r="B215" i="1"/>
  <c r="C215" i="1"/>
  <c r="D215" i="1"/>
  <c r="E215" i="1"/>
  <c r="J215" i="1"/>
  <c r="B216" i="1"/>
  <c r="J216" i="1" s="1"/>
  <c r="C216" i="1"/>
  <c r="D216" i="1"/>
  <c r="E216" i="1"/>
  <c r="B217" i="1"/>
  <c r="C217" i="1"/>
  <c r="D217" i="1"/>
  <c r="J217" i="1" s="1"/>
  <c r="E217" i="1"/>
  <c r="B218" i="1"/>
  <c r="C218" i="1"/>
  <c r="D218" i="1"/>
  <c r="E218" i="1"/>
  <c r="J218" i="1"/>
  <c r="B219" i="1"/>
  <c r="C219" i="1"/>
  <c r="D219" i="1"/>
  <c r="E219" i="1"/>
  <c r="J219" i="1"/>
  <c r="B220" i="1"/>
  <c r="J220" i="1" s="1"/>
  <c r="C220" i="1"/>
  <c r="D220" i="1"/>
  <c r="E220" i="1"/>
  <c r="B221" i="1"/>
  <c r="C221" i="1"/>
  <c r="D221" i="1"/>
  <c r="J221" i="1" s="1"/>
  <c r="E221" i="1"/>
  <c r="B222" i="1"/>
  <c r="C222" i="1"/>
  <c r="D222" i="1"/>
  <c r="E222" i="1"/>
  <c r="J222" i="1"/>
  <c r="B223" i="1"/>
  <c r="C223" i="1"/>
  <c r="D223" i="1"/>
  <c r="E223" i="1"/>
  <c r="J223" i="1"/>
  <c r="B224" i="1"/>
  <c r="J224" i="1" s="1"/>
  <c r="C224" i="1"/>
  <c r="D224" i="1"/>
  <c r="E224" i="1"/>
  <c r="B225" i="1"/>
  <c r="C225" i="1"/>
  <c r="D225" i="1"/>
  <c r="J225" i="1" s="1"/>
  <c r="E225" i="1"/>
  <c r="B226" i="1"/>
  <c r="C226" i="1"/>
  <c r="D226" i="1"/>
  <c r="E226" i="1"/>
  <c r="J226" i="1"/>
  <c r="B227" i="1"/>
  <c r="C227" i="1"/>
  <c r="D227" i="1"/>
  <c r="E227" i="1"/>
  <c r="J227" i="1"/>
  <c r="B228" i="1"/>
  <c r="J228" i="1" s="1"/>
  <c r="C228" i="1"/>
  <c r="D228" i="1"/>
  <c r="E228" i="1"/>
  <c r="B229" i="1"/>
  <c r="C229" i="1"/>
  <c r="D229" i="1"/>
  <c r="J229" i="1" s="1"/>
  <c r="E229" i="1"/>
  <c r="B230" i="1"/>
  <c r="C230" i="1"/>
  <c r="D230" i="1"/>
  <c r="E230" i="1"/>
  <c r="J230" i="1"/>
  <c r="B231" i="1"/>
  <c r="C231" i="1"/>
  <c r="D231" i="1"/>
  <c r="E231" i="1"/>
  <c r="J231" i="1"/>
  <c r="B232" i="1"/>
  <c r="J232" i="1" s="1"/>
  <c r="C232" i="1"/>
  <c r="D232" i="1"/>
  <c r="E232" i="1"/>
  <c r="B233" i="1"/>
  <c r="C233" i="1"/>
  <c r="D233" i="1"/>
  <c r="J233" i="1" s="1"/>
  <c r="E233" i="1"/>
  <c r="B234" i="1"/>
  <c r="C234" i="1"/>
  <c r="D234" i="1"/>
  <c r="E234" i="1"/>
  <c r="J234" i="1"/>
  <c r="B235" i="1"/>
  <c r="C235" i="1"/>
  <c r="D235" i="1"/>
  <c r="E235" i="1"/>
  <c r="J235" i="1"/>
  <c r="B236" i="1"/>
  <c r="J236" i="1" s="1"/>
  <c r="C236" i="1"/>
  <c r="D236" i="1"/>
  <c r="E236" i="1"/>
  <c r="B237" i="1"/>
  <c r="C237" i="1"/>
  <c r="D237" i="1"/>
  <c r="J237" i="1" s="1"/>
  <c r="E237" i="1"/>
  <c r="B238" i="1"/>
  <c r="C238" i="1"/>
  <c r="D238" i="1"/>
  <c r="E238" i="1"/>
  <c r="J238" i="1"/>
  <c r="B239" i="1"/>
  <c r="C239" i="1"/>
  <c r="D239" i="1"/>
  <c r="E239" i="1"/>
  <c r="J239" i="1"/>
  <c r="B240" i="1"/>
  <c r="J240" i="1" s="1"/>
  <c r="C240" i="1"/>
  <c r="D240" i="1"/>
  <c r="E240" i="1"/>
  <c r="B241" i="1"/>
  <c r="C241" i="1"/>
  <c r="D241" i="1"/>
  <c r="J241" i="1" s="1"/>
  <c r="E241" i="1"/>
  <c r="B242" i="1"/>
  <c r="C242" i="1"/>
  <c r="D242" i="1"/>
  <c r="E242" i="1"/>
  <c r="J242" i="1"/>
  <c r="B243" i="1"/>
  <c r="C243" i="1"/>
  <c r="D243" i="1"/>
  <c r="E243" i="1"/>
  <c r="J243" i="1"/>
  <c r="B244" i="1"/>
  <c r="J244" i="1" s="1"/>
  <c r="C244" i="1"/>
  <c r="D244" i="1"/>
  <c r="E244" i="1"/>
  <c r="B245" i="1"/>
  <c r="C245" i="1"/>
  <c r="D245" i="1"/>
  <c r="J245" i="1" s="1"/>
  <c r="E245" i="1"/>
  <c r="B246" i="1"/>
  <c r="C246" i="1"/>
  <c r="D246" i="1"/>
  <c r="E246" i="1"/>
  <c r="J246" i="1"/>
  <c r="B247" i="1"/>
  <c r="C247" i="1"/>
  <c r="D247" i="1"/>
  <c r="E247" i="1"/>
  <c r="J247" i="1"/>
  <c r="B248" i="1"/>
  <c r="J248" i="1" s="1"/>
  <c r="C248" i="1"/>
  <c r="D248" i="1"/>
  <c r="E248" i="1"/>
  <c r="B249" i="1"/>
  <c r="C249" i="1"/>
  <c r="D249" i="1"/>
  <c r="J249" i="1" s="1"/>
  <c r="E249" i="1"/>
  <c r="B250" i="1"/>
  <c r="C250" i="1"/>
  <c r="D250" i="1"/>
  <c r="E250" i="1"/>
  <c r="J250" i="1"/>
  <c r="B251" i="1"/>
  <c r="C251" i="1"/>
  <c r="D251" i="1"/>
  <c r="E251" i="1"/>
  <c r="J251" i="1"/>
  <c r="B252" i="1"/>
  <c r="J252" i="1" s="1"/>
  <c r="C252" i="1"/>
  <c r="D252" i="1"/>
  <c r="E252" i="1"/>
  <c r="B253" i="1"/>
  <c r="C253" i="1"/>
  <c r="D253" i="1"/>
  <c r="J253" i="1" s="1"/>
  <c r="E253" i="1"/>
  <c r="B254" i="1"/>
  <c r="C254" i="1"/>
  <c r="D254" i="1"/>
  <c r="E254" i="1"/>
  <c r="J254" i="1"/>
  <c r="B255" i="1"/>
  <c r="C255" i="1"/>
  <c r="D255" i="1"/>
  <c r="E255" i="1"/>
  <c r="J255" i="1"/>
  <c r="B256" i="1"/>
  <c r="J256" i="1" s="1"/>
  <c r="C256" i="1"/>
  <c r="D256" i="1"/>
  <c r="E256" i="1"/>
  <c r="B257" i="1"/>
  <c r="C257" i="1"/>
  <c r="D257" i="1"/>
  <c r="J257" i="1" s="1"/>
  <c r="E257" i="1"/>
  <c r="B258" i="1"/>
  <c r="C258" i="1"/>
  <c r="D258" i="1"/>
  <c r="E258" i="1"/>
  <c r="J258" i="1"/>
  <c r="B259" i="1"/>
  <c r="C259" i="1"/>
  <c r="D259" i="1"/>
  <c r="E259" i="1"/>
  <c r="J259" i="1"/>
  <c r="B260" i="1"/>
  <c r="J260" i="1" s="1"/>
  <c r="C260" i="1"/>
  <c r="D260" i="1"/>
  <c r="E260" i="1"/>
  <c r="B261" i="1"/>
  <c r="C261" i="1"/>
  <c r="D261" i="1"/>
  <c r="J261" i="1" s="1"/>
  <c r="E261" i="1"/>
  <c r="B262" i="1"/>
  <c r="C262" i="1"/>
  <c r="D262" i="1"/>
  <c r="E262" i="1"/>
  <c r="J262" i="1"/>
  <c r="B263" i="1"/>
  <c r="C263" i="1"/>
  <c r="D263" i="1"/>
  <c r="E263" i="1"/>
  <c r="J263" i="1"/>
  <c r="B264" i="1"/>
  <c r="J264" i="1" s="1"/>
  <c r="C264" i="1"/>
  <c r="D264" i="1"/>
  <c r="E264" i="1"/>
  <c r="B265" i="1"/>
  <c r="C265" i="1"/>
  <c r="D265" i="1"/>
  <c r="J265" i="1" s="1"/>
  <c r="E265" i="1"/>
  <c r="B266" i="1"/>
  <c r="C266" i="1"/>
  <c r="D266" i="1"/>
  <c r="E266" i="1"/>
  <c r="J266" i="1"/>
  <c r="B267" i="1"/>
  <c r="C267" i="1"/>
  <c r="D267" i="1"/>
  <c r="E267" i="1"/>
  <c r="J267" i="1"/>
  <c r="B268" i="1"/>
  <c r="J268" i="1" s="1"/>
  <c r="C268" i="1"/>
  <c r="D268" i="1"/>
  <c r="E268" i="1"/>
  <c r="B269" i="1"/>
  <c r="C269" i="1"/>
  <c r="D269" i="1"/>
  <c r="J269" i="1" s="1"/>
  <c r="E269" i="1"/>
  <c r="B270" i="1"/>
  <c r="C270" i="1"/>
  <c r="D270" i="1"/>
  <c r="E270" i="1"/>
  <c r="J270" i="1"/>
  <c r="B271" i="1"/>
  <c r="C271" i="1"/>
  <c r="D271" i="1"/>
  <c r="E271" i="1"/>
  <c r="J271" i="1"/>
  <c r="B272" i="1"/>
  <c r="J272" i="1" s="1"/>
  <c r="C272" i="1"/>
  <c r="D272" i="1"/>
  <c r="E272" i="1"/>
  <c r="B273" i="1"/>
  <c r="C273" i="1"/>
  <c r="D273" i="1"/>
  <c r="J273" i="1" s="1"/>
  <c r="E273" i="1"/>
  <c r="B274" i="1"/>
  <c r="C274" i="1"/>
  <c r="D274" i="1"/>
  <c r="E274" i="1"/>
  <c r="J274" i="1"/>
  <c r="B275" i="1"/>
  <c r="C275" i="1"/>
  <c r="D275" i="1"/>
  <c r="E275" i="1"/>
  <c r="J275" i="1"/>
  <c r="B276" i="1"/>
  <c r="J276" i="1" s="1"/>
  <c r="C276" i="1"/>
  <c r="D276" i="1"/>
  <c r="E276" i="1"/>
  <c r="B277" i="1"/>
  <c r="C277" i="1"/>
  <c r="D277" i="1"/>
  <c r="J277" i="1" s="1"/>
  <c r="E277" i="1"/>
  <c r="B278" i="1"/>
  <c r="C278" i="1"/>
  <c r="D278" i="1"/>
  <c r="E278" i="1"/>
  <c r="J278" i="1"/>
  <c r="B279" i="1"/>
  <c r="C279" i="1"/>
  <c r="D279" i="1"/>
  <c r="E279" i="1"/>
  <c r="J279" i="1"/>
  <c r="B280" i="1"/>
  <c r="J280" i="1" s="1"/>
  <c r="C280" i="1"/>
  <c r="D280" i="1"/>
  <c r="E280" i="1"/>
  <c r="B281" i="1"/>
  <c r="C281" i="1"/>
  <c r="D281" i="1"/>
  <c r="J281" i="1" s="1"/>
  <c r="E281" i="1"/>
  <c r="B282" i="1"/>
  <c r="C282" i="1"/>
  <c r="D282" i="1"/>
  <c r="E282" i="1"/>
  <c r="J282" i="1"/>
  <c r="B283" i="1"/>
  <c r="C283" i="1"/>
  <c r="D283" i="1"/>
  <c r="E283" i="1"/>
  <c r="J283" i="1"/>
  <c r="B284" i="1"/>
  <c r="J284" i="1" s="1"/>
  <c r="C284" i="1"/>
  <c r="D284" i="1"/>
  <c r="E284" i="1"/>
  <c r="B285" i="1"/>
  <c r="C285" i="1"/>
  <c r="D285" i="1"/>
  <c r="J285" i="1" s="1"/>
  <c r="E285" i="1"/>
  <c r="B286" i="1"/>
  <c r="C286" i="1"/>
  <c r="D286" i="1"/>
  <c r="E286" i="1"/>
  <c r="J286" i="1"/>
  <c r="B287" i="1"/>
  <c r="C287" i="1"/>
  <c r="D287" i="1"/>
  <c r="E287" i="1"/>
  <c r="J287" i="1"/>
  <c r="B288" i="1"/>
  <c r="J288" i="1" s="1"/>
  <c r="C288" i="1"/>
  <c r="D288" i="1"/>
  <c r="E288" i="1"/>
  <c r="B289" i="1"/>
  <c r="C289" i="1"/>
  <c r="D289" i="1"/>
  <c r="J289" i="1" s="1"/>
  <c r="E289" i="1"/>
  <c r="B290" i="1"/>
  <c r="C290" i="1"/>
  <c r="D290" i="1"/>
  <c r="E290" i="1"/>
  <c r="J290" i="1"/>
  <c r="B291" i="1"/>
  <c r="C291" i="1"/>
  <c r="D291" i="1"/>
  <c r="E291" i="1"/>
  <c r="J291" i="1"/>
  <c r="B292" i="1"/>
  <c r="J292" i="1" s="1"/>
  <c r="C292" i="1"/>
  <c r="D292" i="1"/>
  <c r="E292" i="1"/>
  <c r="B293" i="1"/>
  <c r="C293" i="1"/>
  <c r="D293" i="1"/>
  <c r="J293" i="1" s="1"/>
  <c r="E293" i="1"/>
  <c r="B294" i="1"/>
  <c r="C294" i="1"/>
  <c r="D294" i="1"/>
  <c r="E294" i="1"/>
  <c r="J294" i="1"/>
  <c r="B295" i="1"/>
  <c r="C295" i="1"/>
  <c r="D295" i="1"/>
  <c r="E295" i="1"/>
  <c r="J295" i="1"/>
  <c r="B296" i="1"/>
  <c r="J296" i="1" s="1"/>
  <c r="C296" i="1"/>
  <c r="D296" i="1"/>
  <c r="E296" i="1"/>
  <c r="B297" i="1"/>
  <c r="C297" i="1"/>
  <c r="D297" i="1"/>
  <c r="J297" i="1" s="1"/>
  <c r="E297" i="1"/>
  <c r="B298" i="1"/>
  <c r="C298" i="1"/>
  <c r="D298" i="1"/>
  <c r="E298" i="1"/>
  <c r="J298" i="1"/>
  <c r="B299" i="1"/>
  <c r="C299" i="1"/>
  <c r="D299" i="1"/>
  <c r="E299" i="1"/>
  <c r="J299" i="1"/>
  <c r="B300" i="1"/>
  <c r="J300" i="1" s="1"/>
  <c r="C300" i="1"/>
  <c r="D300" i="1"/>
  <c r="E300" i="1"/>
  <c r="B301" i="1"/>
  <c r="C301" i="1"/>
  <c r="D301" i="1"/>
  <c r="J301" i="1" s="1"/>
  <c r="E301" i="1"/>
  <c r="B302" i="1"/>
  <c r="C302" i="1"/>
  <c r="D302" i="1"/>
  <c r="E302" i="1"/>
  <c r="J302" i="1"/>
  <c r="B303" i="1"/>
  <c r="C303" i="1"/>
  <c r="D303" i="1"/>
  <c r="E303" i="1"/>
  <c r="J303" i="1"/>
  <c r="B304" i="1"/>
  <c r="J304" i="1" s="1"/>
  <c r="C304" i="1"/>
  <c r="D304" i="1"/>
  <c r="E304" i="1"/>
  <c r="B305" i="1"/>
  <c r="C305" i="1"/>
  <c r="D305" i="1"/>
  <c r="J305" i="1" s="1"/>
  <c r="E305" i="1"/>
  <c r="B306" i="1"/>
  <c r="C306" i="1"/>
  <c r="D306" i="1"/>
  <c r="E306" i="1"/>
  <c r="J306" i="1"/>
  <c r="B307" i="1"/>
  <c r="C307" i="1"/>
  <c r="D307" i="1"/>
  <c r="E307" i="1"/>
  <c r="J307" i="1"/>
  <c r="B308" i="1"/>
  <c r="J308" i="1" s="1"/>
  <c r="C308" i="1"/>
  <c r="D308" i="1"/>
  <c r="E308" i="1"/>
  <c r="B309" i="1"/>
  <c r="C309" i="1"/>
  <c r="D309" i="1"/>
  <c r="J309" i="1" s="1"/>
  <c r="E309" i="1"/>
  <c r="B310" i="1"/>
  <c r="C310" i="1"/>
  <c r="D310" i="1"/>
  <c r="E310" i="1"/>
  <c r="J310" i="1"/>
  <c r="B311" i="1"/>
  <c r="C311" i="1"/>
  <c r="D311" i="1"/>
  <c r="E311" i="1"/>
  <c r="J311" i="1"/>
  <c r="B312" i="1"/>
  <c r="J312" i="1" s="1"/>
  <c r="C312" i="1"/>
  <c r="D312" i="1"/>
  <c r="E312" i="1"/>
  <c r="B313" i="1"/>
  <c r="C313" i="1"/>
  <c r="D313" i="1"/>
  <c r="J313" i="1" s="1"/>
  <c r="E313" i="1"/>
  <c r="B314" i="1"/>
  <c r="C314" i="1"/>
  <c r="D314" i="1"/>
  <c r="E314" i="1"/>
  <c r="J314" i="1"/>
  <c r="B315" i="1"/>
  <c r="C315" i="1"/>
  <c r="D315" i="1"/>
  <c r="E315" i="1"/>
  <c r="J315" i="1"/>
  <c r="B316" i="1"/>
  <c r="J316" i="1" s="1"/>
  <c r="C316" i="1"/>
  <c r="D316" i="1"/>
  <c r="E316" i="1"/>
  <c r="B317" i="1"/>
  <c r="C317" i="1"/>
  <c r="D317" i="1"/>
  <c r="J317" i="1" s="1"/>
  <c r="E317" i="1"/>
  <c r="B318" i="1"/>
  <c r="C318" i="1"/>
  <c r="D318" i="1"/>
  <c r="E318" i="1"/>
  <c r="J318" i="1"/>
  <c r="B319" i="1"/>
  <c r="C319" i="1"/>
  <c r="D319" i="1"/>
  <c r="E319" i="1"/>
  <c r="J319" i="1"/>
  <c r="B320" i="1"/>
  <c r="J320" i="1" s="1"/>
  <c r="C320" i="1"/>
  <c r="D320" i="1"/>
  <c r="E320" i="1"/>
  <c r="B321" i="1"/>
  <c r="C321" i="1"/>
  <c r="D321" i="1"/>
  <c r="J321" i="1" s="1"/>
  <c r="E321" i="1"/>
  <c r="B322" i="1"/>
  <c r="C322" i="1"/>
  <c r="D322" i="1"/>
  <c r="E322" i="1"/>
  <c r="J322" i="1"/>
  <c r="B323" i="1"/>
  <c r="C323" i="1"/>
  <c r="D323" i="1"/>
  <c r="E323" i="1"/>
  <c r="J323" i="1"/>
  <c r="B324" i="1"/>
  <c r="J324" i="1" s="1"/>
  <c r="C324" i="1"/>
  <c r="D324" i="1"/>
  <c r="E324" i="1"/>
  <c r="B325" i="1"/>
  <c r="C325" i="1"/>
  <c r="D325" i="1"/>
  <c r="J325" i="1" s="1"/>
  <c r="E325" i="1"/>
  <c r="B326" i="1"/>
  <c r="C326" i="1"/>
  <c r="D326" i="1"/>
  <c r="E326" i="1"/>
  <c r="J326" i="1"/>
  <c r="B327" i="1"/>
  <c r="C327" i="1"/>
  <c r="D327" i="1"/>
  <c r="E327" i="1"/>
  <c r="J327" i="1"/>
  <c r="B328" i="1"/>
  <c r="J328" i="1" s="1"/>
  <c r="C328" i="1"/>
  <c r="D328" i="1"/>
  <c r="E328" i="1"/>
  <c r="B329" i="1"/>
  <c r="C329" i="1"/>
  <c r="D329" i="1"/>
  <c r="J329" i="1" s="1"/>
  <c r="E329" i="1"/>
  <c r="B330" i="1"/>
  <c r="C330" i="1"/>
  <c r="D330" i="1"/>
  <c r="E330" i="1"/>
  <c r="J330" i="1"/>
  <c r="B331" i="1"/>
  <c r="C331" i="1"/>
  <c r="D331" i="1"/>
  <c r="E331" i="1"/>
  <c r="J331" i="1"/>
  <c r="B332" i="1"/>
  <c r="J332" i="1" s="1"/>
  <c r="C332" i="1"/>
  <c r="D332" i="1"/>
  <c r="E332" i="1"/>
  <c r="B333" i="1"/>
  <c r="C333" i="1"/>
  <c r="D333" i="1"/>
  <c r="J333" i="1" s="1"/>
  <c r="E333" i="1"/>
  <c r="B334" i="1"/>
  <c r="C334" i="1"/>
  <c r="D334" i="1"/>
  <c r="E334" i="1"/>
  <c r="J334" i="1"/>
  <c r="B335" i="1"/>
  <c r="C335" i="1"/>
  <c r="D335" i="1"/>
  <c r="E335" i="1"/>
  <c r="J335" i="1"/>
  <c r="B336" i="1"/>
  <c r="J336" i="1" s="1"/>
  <c r="C336" i="1"/>
  <c r="D336" i="1"/>
  <c r="E336" i="1"/>
  <c r="B337" i="1"/>
  <c r="C337" i="1"/>
  <c r="D337" i="1"/>
  <c r="J337" i="1" s="1"/>
  <c r="E337" i="1"/>
  <c r="B338" i="1"/>
  <c r="C338" i="1"/>
  <c r="D338" i="1"/>
  <c r="E338" i="1"/>
  <c r="J338" i="1"/>
  <c r="B339" i="1"/>
  <c r="C339" i="1"/>
  <c r="D339" i="1"/>
  <c r="E339" i="1"/>
  <c r="J339" i="1"/>
  <c r="B340" i="1"/>
  <c r="J340" i="1" s="1"/>
  <c r="C340" i="1"/>
  <c r="D340" i="1"/>
  <c r="E340" i="1"/>
  <c r="B341" i="1"/>
  <c r="C341" i="1"/>
  <c r="D341" i="1"/>
  <c r="J341" i="1" s="1"/>
  <c r="E341" i="1"/>
  <c r="B342" i="1"/>
  <c r="C342" i="1"/>
  <c r="D342" i="1"/>
  <c r="E342" i="1"/>
  <c r="J342" i="1"/>
  <c r="B343" i="1"/>
  <c r="C343" i="1"/>
  <c r="D343" i="1"/>
  <c r="E343" i="1"/>
  <c r="J343" i="1"/>
  <c r="B344" i="1"/>
  <c r="J344" i="1" s="1"/>
  <c r="C344" i="1"/>
  <c r="D344" i="1"/>
  <c r="E344" i="1"/>
  <c r="B345" i="1"/>
  <c r="C345" i="1"/>
  <c r="D345" i="1"/>
  <c r="J345" i="1" s="1"/>
  <c r="E345" i="1"/>
  <c r="B346" i="1"/>
  <c r="C346" i="1"/>
  <c r="D346" i="1"/>
  <c r="E346" i="1"/>
  <c r="J346" i="1"/>
  <c r="B347" i="1"/>
  <c r="C347" i="1"/>
  <c r="D347" i="1"/>
  <c r="E347" i="1"/>
  <c r="J347" i="1"/>
  <c r="B348" i="1"/>
  <c r="J348" i="1" s="1"/>
  <c r="C348" i="1"/>
  <c r="D348" i="1"/>
  <c r="E348" i="1"/>
  <c r="B349" i="1"/>
  <c r="C349" i="1"/>
  <c r="D349" i="1"/>
  <c r="J349" i="1" s="1"/>
  <c r="E349" i="1"/>
  <c r="B350" i="1"/>
  <c r="C350" i="1"/>
  <c r="D350" i="1"/>
  <c r="E350" i="1"/>
  <c r="J350" i="1"/>
  <c r="B351" i="1"/>
  <c r="C351" i="1"/>
  <c r="D351" i="1"/>
  <c r="E351" i="1"/>
  <c r="J351" i="1"/>
  <c r="B352" i="1"/>
  <c r="J352" i="1" s="1"/>
  <c r="C352" i="1"/>
  <c r="D352" i="1"/>
  <c r="E352" i="1"/>
  <c r="B353" i="1"/>
  <c r="C353" i="1"/>
  <c r="D353" i="1"/>
  <c r="J353" i="1" s="1"/>
  <c r="E353" i="1"/>
  <c r="B354" i="1"/>
  <c r="C354" i="1"/>
  <c r="D354" i="1"/>
  <c r="E354" i="1"/>
  <c r="J354" i="1"/>
  <c r="B355" i="1"/>
  <c r="C355" i="1"/>
  <c r="D355" i="1"/>
  <c r="E355" i="1"/>
  <c r="J355" i="1"/>
  <c r="B356" i="1"/>
  <c r="J356" i="1" s="1"/>
  <c r="C356" i="1"/>
  <c r="D356" i="1"/>
  <c r="E356" i="1"/>
  <c r="B357" i="1"/>
  <c r="C357" i="1"/>
  <c r="D357" i="1"/>
  <c r="J357" i="1" s="1"/>
  <c r="E357" i="1"/>
  <c r="B358" i="1"/>
  <c r="C358" i="1"/>
  <c r="D358" i="1"/>
  <c r="E358" i="1"/>
  <c r="J358" i="1"/>
  <c r="B359" i="1"/>
  <c r="C359" i="1"/>
  <c r="D359" i="1"/>
  <c r="E359" i="1"/>
  <c r="J359" i="1"/>
  <c r="B360" i="1"/>
  <c r="J360" i="1" s="1"/>
  <c r="C360" i="1"/>
  <c r="D360" i="1"/>
  <c r="E360" i="1"/>
  <c r="B361" i="1"/>
  <c r="C361" i="1"/>
  <c r="D361" i="1"/>
  <c r="J361" i="1" s="1"/>
  <c r="E361" i="1"/>
  <c r="B362" i="1"/>
  <c r="C362" i="1"/>
  <c r="D362" i="1"/>
  <c r="E362" i="1"/>
  <c r="J362" i="1"/>
  <c r="B363" i="1"/>
  <c r="C363" i="1"/>
  <c r="D363" i="1"/>
  <c r="E363" i="1"/>
  <c r="J363" i="1"/>
  <c r="B364" i="1"/>
  <c r="J364" i="1" s="1"/>
  <c r="C364" i="1"/>
  <c r="D364" i="1"/>
  <c r="E364" i="1"/>
  <c r="B365" i="1"/>
  <c r="C365" i="1"/>
  <c r="D365" i="1"/>
  <c r="J365" i="1" s="1"/>
  <c r="E365" i="1"/>
  <c r="B366" i="1"/>
  <c r="C366" i="1"/>
  <c r="D366" i="1"/>
  <c r="E366" i="1"/>
  <c r="J366" i="1"/>
  <c r="B367" i="1"/>
  <c r="C367" i="1"/>
  <c r="D367" i="1"/>
  <c r="E367" i="1"/>
  <c r="J367" i="1"/>
  <c r="B368" i="1"/>
  <c r="J368" i="1" s="1"/>
  <c r="C368" i="1"/>
  <c r="D368" i="1"/>
  <c r="E368" i="1"/>
  <c r="B369" i="1"/>
  <c r="C369" i="1"/>
  <c r="D369" i="1"/>
  <c r="J369" i="1" s="1"/>
  <c r="E369" i="1"/>
  <c r="B370" i="1"/>
  <c r="C370" i="1"/>
  <c r="D370" i="1"/>
  <c r="E370" i="1"/>
  <c r="J370" i="1"/>
  <c r="B371" i="1"/>
  <c r="C371" i="1"/>
  <c r="D371" i="1"/>
  <c r="E371" i="1"/>
  <c r="J371" i="1"/>
  <c r="B372" i="1"/>
  <c r="J372" i="1" s="1"/>
  <c r="C372" i="1"/>
  <c r="D372" i="1"/>
  <c r="E372" i="1"/>
  <c r="B373" i="1"/>
  <c r="C373" i="1"/>
  <c r="D373" i="1"/>
  <c r="J373" i="1" s="1"/>
  <c r="E373" i="1"/>
  <c r="B374" i="1"/>
  <c r="C374" i="1"/>
  <c r="D374" i="1"/>
  <c r="E374" i="1"/>
  <c r="J374" i="1"/>
  <c r="B375" i="1"/>
  <c r="C375" i="1"/>
  <c r="D375" i="1"/>
  <c r="E375" i="1"/>
  <c r="J375" i="1"/>
  <c r="B376" i="1"/>
  <c r="J376" i="1" s="1"/>
  <c r="C376" i="1"/>
  <c r="D376" i="1"/>
  <c r="E376" i="1"/>
  <c r="B377" i="1"/>
  <c r="C377" i="1"/>
  <c r="D377" i="1"/>
  <c r="J377" i="1" s="1"/>
  <c r="E377" i="1"/>
  <c r="B378" i="1"/>
  <c r="C378" i="1"/>
  <c r="D378" i="1"/>
  <c r="E378" i="1"/>
  <c r="J378" i="1"/>
  <c r="B379" i="1"/>
  <c r="C379" i="1"/>
  <c r="D379" i="1"/>
  <c r="E379" i="1"/>
  <c r="J379" i="1"/>
  <c r="B380" i="1"/>
  <c r="J380" i="1" s="1"/>
  <c r="C380" i="1"/>
  <c r="D380" i="1"/>
  <c r="E380" i="1"/>
  <c r="B381" i="1"/>
  <c r="C381" i="1"/>
  <c r="D381" i="1"/>
  <c r="J381" i="1" s="1"/>
  <c r="E381" i="1"/>
  <c r="B382" i="1"/>
  <c r="C382" i="1"/>
  <c r="D382" i="1"/>
  <c r="E382" i="1"/>
  <c r="J382" i="1"/>
  <c r="B383" i="1"/>
  <c r="C383" i="1"/>
  <c r="D383" i="1"/>
  <c r="E383" i="1"/>
  <c r="J383" i="1"/>
  <c r="B384" i="1"/>
  <c r="J384" i="1" s="1"/>
  <c r="C384" i="1"/>
  <c r="D384" i="1"/>
  <c r="E384" i="1"/>
  <c r="B385" i="1"/>
  <c r="C385" i="1"/>
  <c r="D385" i="1"/>
  <c r="J385" i="1" s="1"/>
  <c r="E385" i="1"/>
  <c r="B386" i="1"/>
  <c r="C386" i="1"/>
  <c r="D386" i="1"/>
  <c r="E386" i="1"/>
  <c r="J386" i="1"/>
  <c r="B387" i="1"/>
  <c r="C387" i="1"/>
  <c r="D387" i="1"/>
  <c r="E387" i="1"/>
  <c r="J387" i="1"/>
  <c r="B388" i="1"/>
  <c r="J388" i="1" s="1"/>
  <c r="C388" i="1"/>
  <c r="D388" i="1"/>
  <c r="E388" i="1"/>
  <c r="B389" i="1"/>
  <c r="C389" i="1"/>
  <c r="D389" i="1"/>
  <c r="J389" i="1" s="1"/>
  <c r="E389" i="1"/>
  <c r="B390" i="1"/>
  <c r="C390" i="1"/>
  <c r="D390" i="1"/>
  <c r="E390" i="1"/>
  <c r="J390" i="1"/>
  <c r="B391" i="1"/>
  <c r="C391" i="1"/>
  <c r="D391" i="1"/>
  <c r="E391" i="1"/>
  <c r="J391" i="1"/>
  <c r="B392" i="1"/>
  <c r="J392" i="1" s="1"/>
  <c r="C392" i="1"/>
  <c r="D392" i="1"/>
  <c r="E392" i="1"/>
  <c r="B393" i="1"/>
  <c r="C393" i="1"/>
  <c r="D393" i="1"/>
  <c r="E393" i="1"/>
  <c r="B394" i="1"/>
  <c r="C394" i="1"/>
  <c r="D394" i="1"/>
  <c r="J394" i="1" s="1"/>
  <c r="E394" i="1"/>
  <c r="B395" i="1"/>
  <c r="C395" i="1"/>
  <c r="D395" i="1"/>
  <c r="E395" i="1"/>
  <c r="J395" i="1"/>
  <c r="B396" i="1"/>
  <c r="J396" i="1" s="1"/>
  <c r="C396" i="1"/>
  <c r="D396" i="1"/>
  <c r="E396" i="1"/>
  <c r="B397" i="1"/>
  <c r="C397" i="1"/>
  <c r="D397" i="1"/>
  <c r="J397" i="1" s="1"/>
  <c r="E397" i="1"/>
  <c r="B398" i="1"/>
  <c r="C398" i="1"/>
  <c r="D398" i="1"/>
  <c r="J398" i="1" s="1"/>
  <c r="E398" i="1"/>
  <c r="B399" i="1"/>
  <c r="C399" i="1"/>
  <c r="D399" i="1"/>
  <c r="E399" i="1"/>
  <c r="J399" i="1"/>
  <c r="B400" i="1"/>
  <c r="J400" i="1" s="1"/>
  <c r="C400" i="1"/>
  <c r="D400" i="1"/>
  <c r="E400" i="1"/>
  <c r="B401" i="1"/>
  <c r="C401" i="1"/>
  <c r="D401" i="1"/>
  <c r="E401" i="1"/>
  <c r="B402" i="1"/>
  <c r="C402" i="1"/>
  <c r="D402" i="1"/>
  <c r="E402" i="1"/>
  <c r="J402" i="1"/>
  <c r="B403" i="1"/>
  <c r="C403" i="1"/>
  <c r="D403" i="1"/>
  <c r="E403" i="1"/>
  <c r="J403" i="1"/>
  <c r="B404" i="1"/>
  <c r="J404" i="1" s="1"/>
  <c r="C404" i="1"/>
  <c r="D404" i="1"/>
  <c r="E404" i="1"/>
  <c r="B405" i="1"/>
  <c r="C405" i="1"/>
  <c r="D405" i="1"/>
  <c r="J405" i="1" s="1"/>
  <c r="E405" i="1"/>
  <c r="B406" i="1"/>
  <c r="C406" i="1"/>
  <c r="D406" i="1"/>
  <c r="J406" i="1" s="1"/>
  <c r="E406" i="1"/>
  <c r="B407" i="1"/>
  <c r="C407" i="1"/>
  <c r="D407" i="1"/>
  <c r="E407" i="1"/>
  <c r="J407" i="1"/>
  <c r="B408" i="1"/>
  <c r="J408" i="1" s="1"/>
  <c r="C408" i="1"/>
  <c r="D408" i="1"/>
  <c r="E408" i="1"/>
  <c r="B409" i="1"/>
  <c r="C409" i="1"/>
  <c r="D409" i="1"/>
  <c r="E409" i="1"/>
  <c r="B410" i="1"/>
  <c r="C410" i="1"/>
  <c r="D410" i="1"/>
  <c r="J410" i="1" s="1"/>
  <c r="E410" i="1"/>
  <c r="B411" i="1"/>
  <c r="C411" i="1"/>
  <c r="D411" i="1"/>
  <c r="E411" i="1"/>
  <c r="J411" i="1"/>
  <c r="B412" i="1"/>
  <c r="J412" i="1" s="1"/>
  <c r="C412" i="1"/>
  <c r="D412" i="1"/>
  <c r="E412" i="1"/>
  <c r="B413" i="1"/>
  <c r="C413" i="1"/>
  <c r="D413" i="1"/>
  <c r="J413" i="1" s="1"/>
  <c r="E413" i="1"/>
  <c r="B414" i="1"/>
  <c r="C414" i="1"/>
  <c r="D414" i="1"/>
  <c r="J414" i="1" s="1"/>
  <c r="E414" i="1"/>
  <c r="B415" i="1"/>
  <c r="C415" i="1"/>
  <c r="D415" i="1"/>
  <c r="E415" i="1"/>
  <c r="J415" i="1"/>
  <c r="B416" i="1"/>
  <c r="J416" i="1" s="1"/>
  <c r="C416" i="1"/>
  <c r="D416" i="1"/>
  <c r="E416" i="1"/>
  <c r="B417" i="1"/>
  <c r="C417" i="1"/>
  <c r="D417" i="1"/>
  <c r="E417" i="1"/>
  <c r="B418" i="1"/>
  <c r="C418" i="1"/>
  <c r="D418" i="1"/>
  <c r="E418" i="1"/>
  <c r="J418" i="1"/>
  <c r="B419" i="1"/>
  <c r="C419" i="1"/>
  <c r="D419" i="1"/>
  <c r="E419" i="1"/>
  <c r="J419" i="1"/>
  <c r="B420" i="1"/>
  <c r="J420" i="1" s="1"/>
  <c r="C420" i="1"/>
  <c r="D420" i="1"/>
  <c r="E420" i="1"/>
  <c r="B421" i="1"/>
  <c r="C421" i="1"/>
  <c r="D421" i="1"/>
  <c r="J421" i="1" s="1"/>
  <c r="E421" i="1"/>
  <c r="B422" i="1"/>
  <c r="C422" i="1"/>
  <c r="D422" i="1"/>
  <c r="J422" i="1" s="1"/>
  <c r="E422" i="1"/>
  <c r="B423" i="1"/>
  <c r="C423" i="1"/>
  <c r="D423" i="1"/>
  <c r="E423" i="1"/>
  <c r="J423" i="1"/>
  <c r="B424" i="1"/>
  <c r="J424" i="1" s="1"/>
  <c r="C424" i="1"/>
  <c r="D424" i="1"/>
  <c r="E424" i="1"/>
  <c r="B425" i="1"/>
  <c r="C425" i="1"/>
  <c r="D425" i="1"/>
  <c r="E425" i="1"/>
  <c r="B426" i="1"/>
  <c r="C426" i="1"/>
  <c r="D426" i="1"/>
  <c r="J426" i="1" s="1"/>
  <c r="E426" i="1"/>
  <c r="B427" i="1"/>
  <c r="C427" i="1"/>
  <c r="D427" i="1"/>
  <c r="E427" i="1"/>
  <c r="J427" i="1"/>
  <c r="B428" i="1"/>
  <c r="J428" i="1" s="1"/>
  <c r="C428" i="1"/>
  <c r="D428" i="1"/>
  <c r="E428" i="1"/>
  <c r="B429" i="1"/>
  <c r="C429" i="1"/>
  <c r="D429" i="1"/>
  <c r="J429" i="1" s="1"/>
  <c r="E429" i="1"/>
  <c r="B430" i="1"/>
  <c r="C430" i="1"/>
  <c r="D430" i="1"/>
  <c r="J430" i="1" s="1"/>
  <c r="E430" i="1"/>
  <c r="B431" i="1"/>
  <c r="C431" i="1"/>
  <c r="D431" i="1"/>
  <c r="E431" i="1"/>
  <c r="J431" i="1"/>
  <c r="B432" i="1"/>
  <c r="J432" i="1" s="1"/>
  <c r="C432" i="1"/>
  <c r="D432" i="1"/>
  <c r="E432" i="1"/>
  <c r="B433" i="1"/>
  <c r="C433" i="1"/>
  <c r="D433" i="1"/>
  <c r="E433" i="1"/>
  <c r="B434" i="1"/>
  <c r="C434" i="1"/>
  <c r="D434" i="1"/>
  <c r="E434" i="1"/>
  <c r="J434" i="1"/>
  <c r="B435" i="1"/>
  <c r="C435" i="1"/>
  <c r="D435" i="1"/>
  <c r="E435" i="1"/>
  <c r="J435" i="1"/>
  <c r="B436" i="1"/>
  <c r="J436" i="1" s="1"/>
  <c r="C436" i="1"/>
  <c r="D436" i="1"/>
  <c r="E436" i="1"/>
  <c r="B437" i="1"/>
  <c r="C437" i="1"/>
  <c r="D437" i="1"/>
  <c r="J437" i="1" s="1"/>
  <c r="E437" i="1"/>
  <c r="B438" i="1"/>
  <c r="C438" i="1"/>
  <c r="D438" i="1"/>
  <c r="J438" i="1" s="1"/>
  <c r="E438" i="1"/>
  <c r="B439" i="1"/>
  <c r="C439" i="1"/>
  <c r="D439" i="1"/>
  <c r="E439" i="1"/>
  <c r="J439" i="1"/>
  <c r="B440" i="1"/>
  <c r="J440" i="1" s="1"/>
  <c r="C440" i="1"/>
  <c r="D440" i="1"/>
  <c r="E440" i="1"/>
  <c r="B441" i="1"/>
  <c r="C441" i="1"/>
  <c r="D441" i="1"/>
  <c r="E441" i="1"/>
  <c r="B442" i="1"/>
  <c r="C442" i="1"/>
  <c r="D442" i="1"/>
  <c r="J442" i="1" s="1"/>
  <c r="E442" i="1"/>
  <c r="B443" i="1"/>
  <c r="C443" i="1"/>
  <c r="D443" i="1"/>
  <c r="E443" i="1"/>
  <c r="J443" i="1"/>
  <c r="B444" i="1"/>
  <c r="J444" i="1" s="1"/>
  <c r="C444" i="1"/>
  <c r="D444" i="1"/>
  <c r="E444" i="1"/>
  <c r="B445" i="1"/>
  <c r="C445" i="1"/>
  <c r="D445" i="1"/>
  <c r="J445" i="1" s="1"/>
  <c r="E445" i="1"/>
  <c r="B446" i="1"/>
  <c r="C446" i="1"/>
  <c r="D446" i="1"/>
  <c r="J446" i="1" s="1"/>
  <c r="E446" i="1"/>
  <c r="B447" i="1"/>
  <c r="C447" i="1"/>
  <c r="D447" i="1"/>
  <c r="E447" i="1"/>
  <c r="J447" i="1"/>
  <c r="B448" i="1"/>
  <c r="J448" i="1" s="1"/>
  <c r="C448" i="1"/>
  <c r="D448" i="1"/>
  <c r="E448" i="1"/>
  <c r="B449" i="1"/>
  <c r="C449" i="1"/>
  <c r="D449" i="1"/>
  <c r="J449" i="1" s="1"/>
  <c r="E449" i="1"/>
  <c r="B450" i="1"/>
  <c r="C450" i="1"/>
  <c r="D450" i="1"/>
  <c r="E450" i="1"/>
  <c r="J450" i="1"/>
  <c r="B451" i="1"/>
  <c r="C451" i="1"/>
  <c r="D451" i="1"/>
  <c r="E451" i="1"/>
  <c r="J451" i="1"/>
  <c r="B452" i="1"/>
  <c r="J452" i="1" s="1"/>
  <c r="C452" i="1"/>
  <c r="D452" i="1"/>
  <c r="E452" i="1"/>
  <c r="B453" i="1"/>
  <c r="C453" i="1"/>
  <c r="D453" i="1"/>
  <c r="J453" i="1" s="1"/>
  <c r="E453" i="1"/>
  <c r="B454" i="1"/>
  <c r="C454" i="1"/>
  <c r="D454" i="1"/>
  <c r="J454" i="1" s="1"/>
  <c r="E454" i="1"/>
  <c r="B455" i="1"/>
  <c r="C455" i="1"/>
  <c r="D455" i="1"/>
  <c r="J455" i="1" s="1"/>
  <c r="E455" i="1"/>
  <c r="B456" i="1"/>
  <c r="C456" i="1"/>
  <c r="D456" i="1"/>
  <c r="E456" i="1"/>
  <c r="J456" i="1"/>
  <c r="B457" i="1"/>
  <c r="C457" i="1"/>
  <c r="D457" i="1"/>
  <c r="E457" i="1"/>
  <c r="B458" i="1"/>
  <c r="C458" i="1"/>
  <c r="D458" i="1"/>
  <c r="J458" i="1" s="1"/>
  <c r="E458" i="1"/>
  <c r="B459" i="1"/>
  <c r="C459" i="1"/>
  <c r="D459" i="1"/>
  <c r="E459" i="1"/>
  <c r="J459" i="1"/>
  <c r="B460" i="1"/>
  <c r="C460" i="1"/>
  <c r="D460" i="1"/>
  <c r="E460" i="1"/>
  <c r="J460" i="1"/>
  <c r="B461" i="1"/>
  <c r="C461" i="1"/>
  <c r="D461" i="1"/>
  <c r="E461" i="1"/>
  <c r="B462" i="1"/>
  <c r="C462" i="1"/>
  <c r="D462" i="1"/>
  <c r="J462" i="1" s="1"/>
  <c r="E462" i="1"/>
  <c r="B463" i="1"/>
  <c r="C463" i="1"/>
  <c r="D463" i="1"/>
  <c r="J463" i="1" s="1"/>
  <c r="E463" i="1"/>
  <c r="B464" i="1"/>
  <c r="C464" i="1"/>
  <c r="D464" i="1"/>
  <c r="E464" i="1"/>
  <c r="J464" i="1"/>
  <c r="B465" i="1"/>
  <c r="C465" i="1"/>
  <c r="D465" i="1"/>
  <c r="E465" i="1"/>
  <c r="B466" i="1"/>
  <c r="C466" i="1"/>
  <c r="D466" i="1"/>
  <c r="E466" i="1"/>
  <c r="J466" i="1"/>
  <c r="B467" i="1"/>
  <c r="C467" i="1"/>
  <c r="D467" i="1"/>
  <c r="E467" i="1"/>
  <c r="J467" i="1"/>
  <c r="B468" i="1"/>
  <c r="J468" i="1" s="1"/>
  <c r="C468" i="1"/>
  <c r="D468" i="1"/>
  <c r="E468" i="1"/>
  <c r="B469" i="1"/>
  <c r="C469" i="1"/>
  <c r="D469" i="1"/>
  <c r="J469" i="1" s="1"/>
  <c r="E469" i="1"/>
  <c r="B470" i="1"/>
  <c r="C470" i="1"/>
  <c r="D470" i="1"/>
  <c r="J470" i="1" s="1"/>
  <c r="E470" i="1"/>
  <c r="B471" i="1"/>
  <c r="C471" i="1"/>
  <c r="D471" i="1"/>
  <c r="E471" i="1"/>
  <c r="J471" i="1"/>
  <c r="B472" i="1"/>
  <c r="J472" i="1" s="1"/>
  <c r="C472" i="1"/>
  <c r="D472" i="1"/>
  <c r="E472" i="1"/>
  <c r="B473" i="1"/>
  <c r="C473" i="1"/>
  <c r="D473" i="1"/>
  <c r="E473" i="1"/>
  <c r="B474" i="1"/>
  <c r="C474" i="1"/>
  <c r="D474" i="1"/>
  <c r="E474" i="1"/>
  <c r="J474" i="1"/>
  <c r="B475" i="1"/>
  <c r="C475" i="1"/>
  <c r="D475" i="1"/>
  <c r="E475" i="1"/>
  <c r="J475" i="1"/>
  <c r="B476" i="1"/>
  <c r="J476" i="1" s="1"/>
  <c r="C476" i="1"/>
  <c r="D476" i="1"/>
  <c r="E476" i="1"/>
  <c r="B477" i="1"/>
  <c r="C477" i="1"/>
  <c r="D477" i="1"/>
  <c r="J477" i="1" s="1"/>
  <c r="E477" i="1"/>
  <c r="B478" i="1"/>
  <c r="C478" i="1"/>
  <c r="D478" i="1"/>
  <c r="E478" i="1"/>
  <c r="J478" i="1"/>
  <c r="B479" i="1"/>
  <c r="C479" i="1"/>
  <c r="D479" i="1"/>
  <c r="J479" i="1" s="1"/>
  <c r="E479" i="1"/>
  <c r="B480" i="1"/>
  <c r="J480" i="1" s="1"/>
  <c r="C480" i="1"/>
  <c r="D480" i="1"/>
  <c r="E480" i="1"/>
  <c r="B481" i="1"/>
  <c r="C481" i="1"/>
  <c r="D481" i="1"/>
  <c r="J481" i="1" s="1"/>
  <c r="E481" i="1"/>
  <c r="B482" i="1"/>
  <c r="J482" i="1" s="1"/>
  <c r="C482" i="1"/>
  <c r="D482" i="1"/>
  <c r="E482" i="1"/>
  <c r="B483" i="1"/>
  <c r="C483" i="1"/>
  <c r="D483" i="1"/>
  <c r="J483" i="1" s="1"/>
  <c r="E483" i="1"/>
  <c r="B484" i="1"/>
  <c r="C484" i="1"/>
  <c r="D484" i="1"/>
  <c r="E484" i="1"/>
  <c r="J484" i="1"/>
  <c r="B485" i="1"/>
  <c r="C485" i="1"/>
  <c r="D485" i="1"/>
  <c r="J485" i="1" s="1"/>
  <c r="E485" i="1"/>
  <c r="B486" i="1"/>
  <c r="C486" i="1"/>
  <c r="D486" i="1"/>
  <c r="J486" i="1" s="1"/>
  <c r="E486" i="1"/>
  <c r="B487" i="1"/>
  <c r="C487" i="1"/>
  <c r="D487" i="1"/>
  <c r="J487" i="1" s="1"/>
  <c r="E487" i="1"/>
  <c r="B488" i="1"/>
  <c r="C488" i="1"/>
  <c r="D488" i="1"/>
  <c r="E488" i="1"/>
  <c r="J488" i="1"/>
  <c r="B489" i="1"/>
  <c r="C489" i="1"/>
  <c r="D489" i="1"/>
  <c r="E489" i="1"/>
  <c r="B490" i="1"/>
  <c r="C490" i="1"/>
  <c r="D490" i="1"/>
  <c r="J490" i="1" s="1"/>
  <c r="E490" i="1"/>
  <c r="B491" i="1"/>
  <c r="C491" i="1"/>
  <c r="D491" i="1"/>
  <c r="E491" i="1"/>
  <c r="J491" i="1"/>
  <c r="B492" i="1"/>
  <c r="C492" i="1"/>
  <c r="D492" i="1"/>
  <c r="E492" i="1"/>
  <c r="J492" i="1"/>
  <c r="B493" i="1"/>
  <c r="C493" i="1"/>
  <c r="D493" i="1"/>
  <c r="E493" i="1"/>
  <c r="B494" i="1"/>
  <c r="C494" i="1"/>
  <c r="D494" i="1"/>
  <c r="J494" i="1" s="1"/>
  <c r="E494" i="1"/>
  <c r="B495" i="1"/>
  <c r="C495" i="1"/>
  <c r="D495" i="1"/>
  <c r="J495" i="1" s="1"/>
  <c r="E495" i="1"/>
  <c r="B496" i="1"/>
  <c r="C496" i="1"/>
  <c r="D496" i="1"/>
  <c r="E496" i="1"/>
  <c r="J496" i="1"/>
  <c r="B497" i="1"/>
  <c r="C497" i="1"/>
  <c r="D497" i="1"/>
  <c r="E497" i="1"/>
  <c r="B498" i="1"/>
  <c r="C498" i="1"/>
  <c r="D498" i="1"/>
  <c r="E498" i="1"/>
  <c r="J498" i="1"/>
  <c r="B499" i="1"/>
  <c r="C499" i="1"/>
  <c r="D499" i="1"/>
  <c r="E499" i="1"/>
  <c r="J499" i="1"/>
  <c r="B500" i="1"/>
  <c r="J500" i="1" s="1"/>
  <c r="C500" i="1"/>
  <c r="D500" i="1"/>
  <c r="E500" i="1"/>
  <c r="B501" i="1"/>
  <c r="C501" i="1"/>
  <c r="D501" i="1"/>
  <c r="J501" i="1" s="1"/>
  <c r="E501" i="1"/>
  <c r="B502" i="1"/>
  <c r="C502" i="1"/>
  <c r="D502" i="1"/>
  <c r="J502" i="1" s="1"/>
  <c r="E502" i="1"/>
  <c r="B503" i="1"/>
  <c r="C503" i="1"/>
  <c r="D503" i="1"/>
  <c r="E503" i="1"/>
  <c r="J503" i="1"/>
  <c r="B504" i="1"/>
  <c r="C504" i="1"/>
  <c r="D504" i="1"/>
  <c r="J504" i="1" s="1"/>
  <c r="E504" i="1"/>
  <c r="B505" i="1"/>
  <c r="C505" i="1"/>
  <c r="D505" i="1"/>
  <c r="E505" i="1"/>
  <c r="B506" i="1"/>
  <c r="C506" i="1"/>
  <c r="D506" i="1"/>
  <c r="J506" i="1" s="1"/>
  <c r="E506" i="1"/>
  <c r="B507" i="1"/>
  <c r="C507" i="1"/>
  <c r="D507" i="1"/>
  <c r="E507" i="1"/>
  <c r="J507" i="1"/>
  <c r="B508" i="1"/>
  <c r="C508" i="1"/>
  <c r="D508" i="1"/>
  <c r="J508" i="1" s="1"/>
  <c r="E508" i="1"/>
  <c r="B509" i="1"/>
  <c r="C509" i="1"/>
  <c r="D509" i="1"/>
  <c r="J509" i="1" s="1"/>
  <c r="E509" i="1"/>
  <c r="B510" i="1"/>
  <c r="C510" i="1"/>
  <c r="D510" i="1"/>
  <c r="J510" i="1" s="1"/>
  <c r="E510" i="1"/>
  <c r="B511" i="1"/>
  <c r="C511" i="1"/>
  <c r="D511" i="1"/>
  <c r="E511" i="1"/>
  <c r="J511" i="1"/>
  <c r="B512" i="1"/>
  <c r="C512" i="1"/>
  <c r="D512" i="1"/>
  <c r="J512" i="1" s="1"/>
  <c r="E512" i="1"/>
  <c r="B513" i="1"/>
  <c r="C513" i="1"/>
  <c r="D513" i="1"/>
  <c r="E513" i="1"/>
  <c r="B514" i="1"/>
  <c r="C514" i="1"/>
  <c r="D514" i="1"/>
  <c r="J514" i="1" s="1"/>
  <c r="E514" i="1"/>
  <c r="B515" i="1"/>
  <c r="C515" i="1"/>
  <c r="D515" i="1"/>
  <c r="E515" i="1"/>
  <c r="J515" i="1"/>
  <c r="B516" i="1"/>
  <c r="C516" i="1"/>
  <c r="D516" i="1"/>
  <c r="J516" i="1" s="1"/>
  <c r="E516" i="1"/>
  <c r="B517" i="1"/>
  <c r="C517" i="1"/>
  <c r="D517" i="1"/>
  <c r="E517" i="1"/>
  <c r="B518" i="1"/>
  <c r="C518" i="1"/>
  <c r="D518" i="1"/>
  <c r="J518" i="1" s="1"/>
  <c r="E518" i="1"/>
  <c r="B519" i="1"/>
  <c r="C519" i="1"/>
  <c r="D519" i="1"/>
  <c r="E519" i="1"/>
  <c r="J519" i="1"/>
  <c r="B520" i="1"/>
  <c r="C520" i="1"/>
  <c r="D520" i="1"/>
  <c r="J520" i="1" s="1"/>
  <c r="E520" i="1"/>
  <c r="B521" i="1"/>
  <c r="J521" i="1" s="1"/>
  <c r="C521" i="1"/>
  <c r="D521" i="1"/>
  <c r="E521" i="1"/>
  <c r="B522" i="1"/>
  <c r="C522" i="1"/>
  <c r="D522" i="1"/>
  <c r="J522" i="1" s="1"/>
  <c r="E522" i="1"/>
  <c r="B523" i="1"/>
  <c r="C523" i="1"/>
  <c r="D523" i="1"/>
  <c r="E523" i="1"/>
  <c r="J523" i="1"/>
  <c r="B524" i="1"/>
  <c r="C524" i="1"/>
  <c r="D524" i="1"/>
  <c r="J524" i="1" s="1"/>
  <c r="E524" i="1"/>
  <c r="B525" i="1"/>
  <c r="C525" i="1"/>
  <c r="D525" i="1"/>
  <c r="J525" i="1" s="1"/>
  <c r="E525" i="1"/>
  <c r="B526" i="1"/>
  <c r="C526" i="1"/>
  <c r="D526" i="1"/>
  <c r="J526" i="1" s="1"/>
  <c r="E526" i="1"/>
  <c r="B527" i="1"/>
  <c r="C527" i="1"/>
  <c r="D527" i="1"/>
  <c r="E527" i="1"/>
  <c r="J527" i="1"/>
  <c r="B528" i="1"/>
  <c r="C528" i="1"/>
  <c r="D528" i="1"/>
  <c r="J528" i="1" s="1"/>
  <c r="E528" i="1"/>
  <c r="B529" i="1"/>
  <c r="C529" i="1"/>
  <c r="D529" i="1"/>
  <c r="J529" i="1" s="1"/>
  <c r="E529" i="1"/>
  <c r="B530" i="1"/>
  <c r="C530" i="1"/>
  <c r="D530" i="1"/>
  <c r="J530" i="1" s="1"/>
  <c r="E530" i="1"/>
  <c r="B531" i="1"/>
  <c r="C531" i="1"/>
  <c r="D531" i="1"/>
  <c r="E531" i="1"/>
  <c r="J531" i="1"/>
  <c r="B532" i="1"/>
  <c r="C532" i="1"/>
  <c r="D532" i="1"/>
  <c r="J532" i="1" s="1"/>
  <c r="E532" i="1"/>
  <c r="B533" i="1"/>
  <c r="C533" i="1"/>
  <c r="D533" i="1"/>
  <c r="E533" i="1"/>
  <c r="B534" i="1"/>
  <c r="C534" i="1"/>
  <c r="D534" i="1"/>
  <c r="J534" i="1" s="1"/>
  <c r="E534" i="1"/>
  <c r="B535" i="1"/>
  <c r="C535" i="1"/>
  <c r="D535" i="1"/>
  <c r="E535" i="1"/>
  <c r="J535" i="1"/>
  <c r="B536" i="1"/>
  <c r="C536" i="1"/>
  <c r="D536" i="1"/>
  <c r="J536" i="1" s="1"/>
  <c r="E536" i="1"/>
  <c r="B537" i="1"/>
  <c r="C537" i="1"/>
  <c r="D537" i="1"/>
  <c r="E537" i="1"/>
  <c r="B538" i="1"/>
  <c r="C538" i="1"/>
  <c r="D538" i="1"/>
  <c r="J538" i="1" s="1"/>
  <c r="E538" i="1"/>
  <c r="B539" i="1"/>
  <c r="C539" i="1"/>
  <c r="D539" i="1"/>
  <c r="E539" i="1"/>
  <c r="J539" i="1"/>
  <c r="B540" i="1"/>
  <c r="C540" i="1"/>
  <c r="D540" i="1"/>
  <c r="J540" i="1" s="1"/>
  <c r="E540" i="1"/>
  <c r="B541" i="1"/>
  <c r="C541" i="1"/>
  <c r="D541" i="1"/>
  <c r="J541" i="1" s="1"/>
  <c r="E541" i="1"/>
  <c r="B542" i="1"/>
  <c r="C542" i="1"/>
  <c r="D542" i="1"/>
  <c r="J542" i="1" s="1"/>
  <c r="E542" i="1"/>
  <c r="B543" i="1"/>
  <c r="C543" i="1"/>
  <c r="D543" i="1"/>
  <c r="E543" i="1"/>
  <c r="J543" i="1"/>
  <c r="B544" i="1"/>
  <c r="C544" i="1"/>
  <c r="D544" i="1"/>
  <c r="J544" i="1" s="1"/>
  <c r="E544" i="1"/>
  <c r="B545" i="1"/>
  <c r="C545" i="1"/>
  <c r="D545" i="1"/>
  <c r="J545" i="1" s="1"/>
  <c r="E545" i="1"/>
  <c r="B546" i="1"/>
  <c r="C546" i="1"/>
  <c r="D546" i="1"/>
  <c r="J546" i="1" s="1"/>
  <c r="E546" i="1"/>
  <c r="B547" i="1"/>
  <c r="C547" i="1"/>
  <c r="D547" i="1"/>
  <c r="E547" i="1"/>
  <c r="J547" i="1"/>
  <c r="B548" i="1"/>
  <c r="C548" i="1"/>
  <c r="D548" i="1"/>
  <c r="J548" i="1" s="1"/>
  <c r="E548" i="1"/>
  <c r="B549" i="1"/>
  <c r="C549" i="1"/>
  <c r="D549" i="1"/>
  <c r="E549" i="1"/>
  <c r="B550" i="1"/>
  <c r="C550" i="1"/>
  <c r="D550" i="1"/>
  <c r="J550" i="1" s="1"/>
  <c r="E550" i="1"/>
  <c r="B551" i="1"/>
  <c r="C551" i="1"/>
  <c r="D551" i="1"/>
  <c r="E551" i="1"/>
  <c r="J551" i="1"/>
  <c r="B552" i="1"/>
  <c r="C552" i="1"/>
  <c r="D552" i="1"/>
  <c r="J552" i="1" s="1"/>
  <c r="E552" i="1"/>
  <c r="B553" i="1"/>
  <c r="C553" i="1"/>
  <c r="D553" i="1"/>
  <c r="E553" i="1"/>
  <c r="B554" i="1"/>
  <c r="C554" i="1"/>
  <c r="D554" i="1"/>
  <c r="J554" i="1" s="1"/>
  <c r="E554" i="1"/>
  <c r="B555" i="1"/>
  <c r="C555" i="1"/>
  <c r="D555" i="1"/>
  <c r="E555" i="1"/>
  <c r="J555" i="1"/>
  <c r="B556" i="1"/>
  <c r="C556" i="1"/>
  <c r="D556" i="1"/>
  <c r="J556" i="1" s="1"/>
  <c r="E556" i="1"/>
  <c r="B557" i="1"/>
  <c r="C557" i="1"/>
  <c r="D557" i="1"/>
  <c r="J557" i="1" s="1"/>
  <c r="E557" i="1"/>
  <c r="B558" i="1"/>
  <c r="C558" i="1"/>
  <c r="D558" i="1"/>
  <c r="J558" i="1" s="1"/>
  <c r="E558" i="1"/>
  <c r="B559" i="1"/>
  <c r="C559" i="1"/>
  <c r="D559" i="1"/>
  <c r="E559" i="1"/>
  <c r="J559" i="1"/>
  <c r="B560" i="1"/>
  <c r="C560" i="1"/>
  <c r="D560" i="1"/>
  <c r="J560" i="1" s="1"/>
  <c r="E560" i="1"/>
  <c r="B561" i="1"/>
  <c r="C561" i="1"/>
  <c r="D561" i="1"/>
  <c r="J561" i="1" s="1"/>
  <c r="E561" i="1"/>
  <c r="B562" i="1"/>
  <c r="C562" i="1"/>
  <c r="D562" i="1"/>
  <c r="J562" i="1" s="1"/>
  <c r="E562" i="1"/>
  <c r="B563" i="1"/>
  <c r="C563" i="1"/>
  <c r="D563" i="1"/>
  <c r="E563" i="1"/>
  <c r="J563" i="1"/>
  <c r="B564" i="1"/>
  <c r="C564" i="1"/>
  <c r="D564" i="1"/>
  <c r="J564" i="1" s="1"/>
  <c r="E564" i="1"/>
  <c r="B565" i="1"/>
  <c r="C565" i="1"/>
  <c r="D565" i="1"/>
  <c r="E565" i="1"/>
  <c r="B566" i="1"/>
  <c r="C566" i="1"/>
  <c r="D566" i="1"/>
  <c r="J566" i="1" s="1"/>
  <c r="E566" i="1"/>
  <c r="B567" i="1"/>
  <c r="C567" i="1"/>
  <c r="D567" i="1"/>
  <c r="E567" i="1"/>
  <c r="J567" i="1"/>
  <c r="B568" i="1"/>
  <c r="C568" i="1"/>
  <c r="D568" i="1"/>
  <c r="J568" i="1" s="1"/>
  <c r="E568" i="1"/>
  <c r="B569" i="1"/>
  <c r="C569" i="1"/>
  <c r="D569" i="1"/>
  <c r="E569" i="1"/>
  <c r="B570" i="1"/>
  <c r="C570" i="1"/>
  <c r="D570" i="1"/>
  <c r="J570" i="1" s="1"/>
  <c r="E570" i="1"/>
  <c r="B571" i="1"/>
  <c r="C571" i="1"/>
  <c r="D571" i="1"/>
  <c r="E571" i="1"/>
  <c r="J571" i="1"/>
  <c r="B572" i="1"/>
  <c r="C572" i="1"/>
  <c r="D572" i="1"/>
  <c r="J572" i="1" s="1"/>
  <c r="E572" i="1"/>
  <c r="B573" i="1"/>
  <c r="C573" i="1"/>
  <c r="D573" i="1"/>
  <c r="J573" i="1" s="1"/>
  <c r="E573" i="1"/>
  <c r="B574" i="1"/>
  <c r="C574" i="1"/>
  <c r="D574" i="1"/>
  <c r="J574" i="1" s="1"/>
  <c r="E574" i="1"/>
  <c r="B575" i="1"/>
  <c r="C575" i="1"/>
  <c r="D575" i="1"/>
  <c r="E575" i="1"/>
  <c r="J575" i="1"/>
  <c r="B576" i="1"/>
  <c r="C576" i="1"/>
  <c r="D576" i="1"/>
  <c r="J576" i="1" s="1"/>
  <c r="E576" i="1"/>
  <c r="B577" i="1"/>
  <c r="C577" i="1"/>
  <c r="D577" i="1"/>
  <c r="E577" i="1"/>
  <c r="B578" i="1"/>
  <c r="C578" i="1"/>
  <c r="D578" i="1"/>
  <c r="J578" i="1" s="1"/>
  <c r="E578" i="1"/>
  <c r="B579" i="1"/>
  <c r="C579" i="1"/>
  <c r="D579" i="1"/>
  <c r="E579" i="1"/>
  <c r="J579" i="1"/>
  <c r="B580" i="1"/>
  <c r="C580" i="1"/>
  <c r="D580" i="1"/>
  <c r="J580" i="1" s="1"/>
  <c r="E580" i="1"/>
  <c r="B581" i="1"/>
  <c r="C581" i="1"/>
  <c r="D581" i="1"/>
  <c r="E581" i="1"/>
  <c r="B582" i="1"/>
  <c r="C582" i="1"/>
  <c r="D582" i="1"/>
  <c r="J582" i="1" s="1"/>
  <c r="E582" i="1"/>
  <c r="B583" i="1"/>
  <c r="C583" i="1"/>
  <c r="D583" i="1"/>
  <c r="E583" i="1"/>
  <c r="J583" i="1"/>
  <c r="B584" i="1"/>
  <c r="C584" i="1"/>
  <c r="D584" i="1"/>
  <c r="J584" i="1" s="1"/>
  <c r="E584" i="1"/>
  <c r="B585" i="1"/>
  <c r="C585" i="1"/>
  <c r="D585" i="1"/>
  <c r="E585" i="1"/>
  <c r="B586" i="1"/>
  <c r="C586" i="1"/>
  <c r="D586" i="1"/>
  <c r="J586" i="1" s="1"/>
  <c r="E586" i="1"/>
  <c r="B587" i="1"/>
  <c r="C587" i="1"/>
  <c r="D587" i="1"/>
  <c r="E587" i="1"/>
  <c r="J587" i="1"/>
  <c r="B588" i="1"/>
  <c r="C588" i="1"/>
  <c r="D588" i="1"/>
  <c r="J588" i="1" s="1"/>
  <c r="E588" i="1"/>
  <c r="B589" i="1"/>
  <c r="C589" i="1"/>
  <c r="D589" i="1"/>
  <c r="J589" i="1" s="1"/>
  <c r="E589" i="1"/>
  <c r="B590" i="1"/>
  <c r="C590" i="1"/>
  <c r="D590" i="1"/>
  <c r="J590" i="1" s="1"/>
  <c r="E590" i="1"/>
  <c r="B591" i="1"/>
  <c r="C591" i="1"/>
  <c r="D591" i="1"/>
  <c r="E591" i="1"/>
  <c r="J591" i="1"/>
  <c r="B592" i="1"/>
  <c r="C592" i="1"/>
  <c r="D592" i="1"/>
  <c r="J592" i="1" s="1"/>
  <c r="E592" i="1"/>
  <c r="B593" i="1"/>
  <c r="C593" i="1"/>
  <c r="D593" i="1"/>
  <c r="J593" i="1" s="1"/>
  <c r="E593" i="1"/>
  <c r="B594" i="1"/>
  <c r="C594" i="1"/>
  <c r="D594" i="1"/>
  <c r="J594" i="1" s="1"/>
  <c r="E594" i="1"/>
  <c r="B595" i="1"/>
  <c r="C595" i="1"/>
  <c r="D595" i="1"/>
  <c r="E595" i="1"/>
  <c r="J595" i="1"/>
  <c r="B596" i="1"/>
  <c r="C596" i="1"/>
  <c r="D596" i="1"/>
  <c r="J596" i="1" s="1"/>
  <c r="E596" i="1"/>
  <c r="B597" i="1"/>
  <c r="C597" i="1"/>
  <c r="D597" i="1"/>
  <c r="E597" i="1"/>
  <c r="B598" i="1"/>
  <c r="C598" i="1"/>
  <c r="D598" i="1"/>
  <c r="J598" i="1" s="1"/>
  <c r="E598" i="1"/>
  <c r="B599" i="1"/>
  <c r="C599" i="1"/>
  <c r="D599" i="1"/>
  <c r="E599" i="1"/>
  <c r="J599" i="1"/>
  <c r="B600" i="1"/>
  <c r="C600" i="1"/>
  <c r="D600" i="1"/>
  <c r="J600" i="1" s="1"/>
  <c r="E600" i="1"/>
  <c r="B601" i="1"/>
  <c r="C601" i="1"/>
  <c r="D601" i="1"/>
  <c r="E601" i="1"/>
  <c r="B602" i="1"/>
  <c r="C602" i="1"/>
  <c r="D602" i="1"/>
  <c r="J602" i="1" s="1"/>
  <c r="E602" i="1"/>
  <c r="B603" i="1"/>
  <c r="C603" i="1"/>
  <c r="D603" i="1"/>
  <c r="E603" i="1"/>
  <c r="J603" i="1"/>
  <c r="B604" i="1"/>
  <c r="C604" i="1"/>
  <c r="D604" i="1"/>
  <c r="J604" i="1" s="1"/>
  <c r="E604" i="1"/>
  <c r="B605" i="1"/>
  <c r="C605" i="1"/>
  <c r="D605" i="1"/>
  <c r="J605" i="1" s="1"/>
  <c r="E605" i="1"/>
  <c r="B606" i="1"/>
  <c r="C606" i="1"/>
  <c r="D606" i="1"/>
  <c r="J606" i="1" s="1"/>
  <c r="E606" i="1"/>
  <c r="B607" i="1"/>
  <c r="C607" i="1"/>
  <c r="D607" i="1"/>
  <c r="E607" i="1"/>
  <c r="J607" i="1"/>
  <c r="B608" i="1"/>
  <c r="C608" i="1"/>
  <c r="D608" i="1"/>
  <c r="J608" i="1" s="1"/>
  <c r="E608" i="1"/>
  <c r="B609" i="1"/>
  <c r="C609" i="1"/>
  <c r="D609" i="1"/>
  <c r="E609" i="1"/>
  <c r="B610" i="1"/>
  <c r="C610" i="1"/>
  <c r="D610" i="1"/>
  <c r="J610" i="1" s="1"/>
  <c r="E610" i="1"/>
  <c r="B611" i="1"/>
  <c r="C611" i="1"/>
  <c r="D611" i="1"/>
  <c r="E611" i="1"/>
  <c r="J611" i="1"/>
  <c r="B612" i="1"/>
  <c r="C612" i="1"/>
  <c r="D612" i="1"/>
  <c r="J612" i="1" s="1"/>
  <c r="E612" i="1"/>
  <c r="B613" i="1"/>
  <c r="C613" i="1"/>
  <c r="D613" i="1"/>
  <c r="E613" i="1"/>
  <c r="B614" i="1"/>
  <c r="C614" i="1"/>
  <c r="D614" i="1"/>
  <c r="J614" i="1" s="1"/>
  <c r="E614" i="1"/>
  <c r="B615" i="1"/>
  <c r="C615" i="1"/>
  <c r="D615" i="1"/>
  <c r="E615" i="1"/>
  <c r="J615" i="1"/>
  <c r="B616" i="1"/>
  <c r="C616" i="1"/>
  <c r="D616" i="1"/>
  <c r="J616" i="1" s="1"/>
  <c r="E616" i="1"/>
  <c r="B617" i="1"/>
  <c r="C617" i="1"/>
  <c r="D617" i="1"/>
  <c r="E617" i="1"/>
  <c r="B618" i="1"/>
  <c r="C618" i="1"/>
  <c r="D618" i="1"/>
  <c r="J618" i="1" s="1"/>
  <c r="E618" i="1"/>
  <c r="B619" i="1"/>
  <c r="C619" i="1"/>
  <c r="D619" i="1"/>
  <c r="E619" i="1"/>
  <c r="J619" i="1"/>
  <c r="B620" i="1"/>
  <c r="C620" i="1"/>
  <c r="D620" i="1"/>
  <c r="J620" i="1" s="1"/>
  <c r="E620" i="1"/>
  <c r="B621" i="1"/>
  <c r="C621" i="1"/>
  <c r="D621" i="1"/>
  <c r="J621" i="1" s="1"/>
  <c r="E621" i="1"/>
  <c r="B622" i="1"/>
  <c r="C622" i="1"/>
  <c r="D622" i="1"/>
  <c r="J622" i="1" s="1"/>
  <c r="E622" i="1"/>
  <c r="B623" i="1"/>
  <c r="C623" i="1"/>
  <c r="D623" i="1"/>
  <c r="E623" i="1"/>
  <c r="J623" i="1"/>
  <c r="B624" i="1"/>
  <c r="C624" i="1"/>
  <c r="D624" i="1"/>
  <c r="J624" i="1" s="1"/>
  <c r="E624" i="1"/>
  <c r="B625" i="1"/>
  <c r="C625" i="1"/>
  <c r="D625" i="1"/>
  <c r="J625" i="1" s="1"/>
  <c r="E625" i="1"/>
  <c r="B626" i="1"/>
  <c r="C626" i="1"/>
  <c r="D626" i="1"/>
  <c r="J626" i="1" s="1"/>
  <c r="E626" i="1"/>
  <c r="B627" i="1"/>
  <c r="C627" i="1"/>
  <c r="D627" i="1"/>
  <c r="E627" i="1"/>
  <c r="J627" i="1"/>
  <c r="B628" i="1"/>
  <c r="C628" i="1"/>
  <c r="D628" i="1"/>
  <c r="J628" i="1" s="1"/>
  <c r="E628" i="1"/>
  <c r="B629" i="1"/>
  <c r="C629" i="1"/>
  <c r="D629" i="1"/>
  <c r="E629" i="1"/>
  <c r="B630" i="1"/>
  <c r="C630" i="1"/>
  <c r="D630" i="1"/>
  <c r="J630" i="1" s="1"/>
  <c r="E630" i="1"/>
  <c r="B631" i="1"/>
  <c r="C631" i="1"/>
  <c r="D631" i="1"/>
  <c r="E631" i="1"/>
  <c r="J631" i="1"/>
  <c r="B632" i="1"/>
  <c r="C632" i="1"/>
  <c r="D632" i="1"/>
  <c r="J632" i="1" s="1"/>
  <c r="E632" i="1"/>
  <c r="B633" i="1"/>
  <c r="C633" i="1"/>
  <c r="D633" i="1"/>
  <c r="E633" i="1"/>
  <c r="B634" i="1"/>
  <c r="C634" i="1"/>
  <c r="D634" i="1"/>
  <c r="J634" i="1" s="1"/>
  <c r="E634" i="1"/>
  <c r="B635" i="1"/>
  <c r="C635" i="1"/>
  <c r="D635" i="1"/>
  <c r="E635" i="1"/>
  <c r="J635" i="1"/>
  <c r="B636" i="1"/>
  <c r="C636" i="1"/>
  <c r="D636" i="1"/>
  <c r="J636" i="1" s="1"/>
  <c r="E636" i="1"/>
  <c r="B637" i="1"/>
  <c r="C637" i="1"/>
  <c r="D637" i="1"/>
  <c r="J637" i="1" s="1"/>
  <c r="E637" i="1"/>
  <c r="B638" i="1"/>
  <c r="C638" i="1"/>
  <c r="D638" i="1"/>
  <c r="J638" i="1" s="1"/>
  <c r="E638" i="1"/>
  <c r="B639" i="1"/>
  <c r="C639" i="1"/>
  <c r="D639" i="1"/>
  <c r="E639" i="1"/>
  <c r="J639" i="1"/>
  <c r="B640" i="1"/>
  <c r="C640" i="1"/>
  <c r="D640" i="1"/>
  <c r="J640" i="1" s="1"/>
  <c r="E640" i="1"/>
  <c r="B641" i="1"/>
  <c r="C641" i="1"/>
  <c r="D641" i="1"/>
  <c r="E641" i="1"/>
  <c r="B642" i="1"/>
  <c r="C642" i="1"/>
  <c r="D642" i="1"/>
  <c r="J642" i="1" s="1"/>
  <c r="E642" i="1"/>
  <c r="B643" i="1"/>
  <c r="C643" i="1"/>
  <c r="D643" i="1"/>
  <c r="E643" i="1"/>
  <c r="J643" i="1"/>
  <c r="B644" i="1"/>
  <c r="C644" i="1"/>
  <c r="D644" i="1"/>
  <c r="J644" i="1" s="1"/>
  <c r="E644" i="1"/>
  <c r="B645" i="1"/>
  <c r="C645" i="1"/>
  <c r="D645" i="1"/>
  <c r="E645" i="1"/>
  <c r="B646" i="1"/>
  <c r="C646" i="1"/>
  <c r="D646" i="1"/>
  <c r="J646" i="1" s="1"/>
  <c r="E646" i="1"/>
  <c r="B647" i="1"/>
  <c r="C647" i="1"/>
  <c r="D647" i="1"/>
  <c r="E647" i="1"/>
  <c r="J647" i="1"/>
  <c r="B648" i="1"/>
  <c r="C648" i="1"/>
  <c r="D648" i="1"/>
  <c r="J648" i="1" s="1"/>
  <c r="E648" i="1"/>
  <c r="B649" i="1"/>
  <c r="C649" i="1"/>
  <c r="D649" i="1"/>
  <c r="E649" i="1"/>
  <c r="B650" i="1"/>
  <c r="C650" i="1"/>
  <c r="D650" i="1"/>
  <c r="J650" i="1" s="1"/>
  <c r="E650" i="1"/>
  <c r="B651" i="1"/>
  <c r="C651" i="1"/>
  <c r="D651" i="1"/>
  <c r="E651" i="1"/>
  <c r="J651" i="1"/>
  <c r="B652" i="1"/>
  <c r="C652" i="1"/>
  <c r="D652" i="1"/>
  <c r="J652" i="1" s="1"/>
  <c r="E652" i="1"/>
  <c r="B653" i="1"/>
  <c r="C653" i="1"/>
  <c r="D653" i="1"/>
  <c r="J653" i="1" s="1"/>
  <c r="E653" i="1"/>
  <c r="B654" i="1"/>
  <c r="C654" i="1"/>
  <c r="D654" i="1"/>
  <c r="J654" i="1" s="1"/>
  <c r="E654" i="1"/>
  <c r="B655" i="1"/>
  <c r="C655" i="1"/>
  <c r="D655" i="1"/>
  <c r="E655" i="1"/>
  <c r="J655" i="1"/>
  <c r="B656" i="1"/>
  <c r="C656" i="1"/>
  <c r="D656" i="1"/>
  <c r="J656" i="1" s="1"/>
  <c r="E656" i="1"/>
  <c r="B657" i="1"/>
  <c r="C657" i="1"/>
  <c r="D657" i="1"/>
  <c r="J657" i="1" s="1"/>
  <c r="E657" i="1"/>
  <c r="B658" i="1"/>
  <c r="C658" i="1"/>
  <c r="D658" i="1"/>
  <c r="J658" i="1" s="1"/>
  <c r="E658" i="1"/>
  <c r="B659" i="1"/>
  <c r="C659" i="1"/>
  <c r="D659" i="1"/>
  <c r="E659" i="1"/>
  <c r="J659" i="1"/>
  <c r="B660" i="1"/>
  <c r="C660" i="1"/>
  <c r="D660" i="1"/>
  <c r="J660" i="1" s="1"/>
  <c r="E660" i="1"/>
  <c r="B661" i="1"/>
  <c r="C661" i="1"/>
  <c r="D661" i="1"/>
  <c r="E661" i="1"/>
  <c r="B662" i="1"/>
  <c r="C662" i="1"/>
  <c r="D662" i="1"/>
  <c r="J662" i="1" s="1"/>
  <c r="E662" i="1"/>
  <c r="B663" i="1"/>
  <c r="C663" i="1"/>
  <c r="D663" i="1"/>
  <c r="E663" i="1"/>
  <c r="J663" i="1"/>
  <c r="B664" i="1"/>
  <c r="C664" i="1"/>
  <c r="D664" i="1"/>
  <c r="J664" i="1" s="1"/>
  <c r="E664" i="1"/>
  <c r="B665" i="1"/>
  <c r="C665" i="1"/>
  <c r="D665" i="1"/>
  <c r="E665" i="1"/>
  <c r="B666" i="1"/>
  <c r="C666" i="1"/>
  <c r="D666" i="1"/>
  <c r="J666" i="1" s="1"/>
  <c r="E666" i="1"/>
  <c r="B667" i="1"/>
  <c r="C667" i="1"/>
  <c r="D667" i="1"/>
  <c r="E667" i="1"/>
  <c r="J667" i="1"/>
  <c r="B668" i="1"/>
  <c r="C668" i="1"/>
  <c r="D668" i="1"/>
  <c r="J668" i="1" s="1"/>
  <c r="E668" i="1"/>
  <c r="B669" i="1"/>
  <c r="C669" i="1"/>
  <c r="D669" i="1"/>
  <c r="J669" i="1" s="1"/>
  <c r="E669" i="1"/>
  <c r="B670" i="1"/>
  <c r="C670" i="1"/>
  <c r="D670" i="1"/>
  <c r="J670" i="1" s="1"/>
  <c r="E670" i="1"/>
  <c r="B671" i="1"/>
  <c r="C671" i="1"/>
  <c r="D671" i="1"/>
  <c r="E671" i="1"/>
  <c r="J671" i="1"/>
  <c r="B672" i="1"/>
  <c r="C672" i="1"/>
  <c r="D672" i="1"/>
  <c r="J672" i="1" s="1"/>
  <c r="E672" i="1"/>
  <c r="B673" i="1"/>
  <c r="C673" i="1"/>
  <c r="D673" i="1"/>
  <c r="E673" i="1"/>
  <c r="B674" i="1"/>
  <c r="C674" i="1"/>
  <c r="D674" i="1"/>
  <c r="J674" i="1" s="1"/>
  <c r="E674" i="1"/>
  <c r="B675" i="1"/>
  <c r="C675" i="1"/>
  <c r="D675" i="1"/>
  <c r="E675" i="1"/>
  <c r="J675" i="1"/>
  <c r="B676" i="1"/>
  <c r="C676" i="1"/>
  <c r="D676" i="1"/>
  <c r="J676" i="1" s="1"/>
  <c r="E676" i="1"/>
  <c r="B677" i="1"/>
  <c r="C677" i="1"/>
  <c r="D677" i="1"/>
  <c r="E677" i="1"/>
  <c r="B678" i="1"/>
  <c r="C678" i="1"/>
  <c r="D678" i="1"/>
  <c r="J678" i="1" s="1"/>
  <c r="E678" i="1"/>
  <c r="B679" i="1"/>
  <c r="C679" i="1"/>
  <c r="D679" i="1"/>
  <c r="E679" i="1"/>
  <c r="J679" i="1"/>
  <c r="B680" i="1"/>
  <c r="C680" i="1"/>
  <c r="D680" i="1"/>
  <c r="J680" i="1" s="1"/>
  <c r="E680" i="1"/>
  <c r="B681" i="1"/>
  <c r="C681" i="1"/>
  <c r="D681" i="1"/>
  <c r="E681" i="1"/>
  <c r="B682" i="1"/>
  <c r="C682" i="1"/>
  <c r="D682" i="1"/>
  <c r="J682" i="1" s="1"/>
  <c r="E682" i="1"/>
  <c r="B683" i="1"/>
  <c r="C683" i="1"/>
  <c r="D683" i="1"/>
  <c r="E683" i="1"/>
  <c r="J683" i="1"/>
  <c r="B684" i="1"/>
  <c r="C684" i="1"/>
  <c r="D684" i="1"/>
  <c r="J684" i="1" s="1"/>
  <c r="E684" i="1"/>
  <c r="B685" i="1"/>
  <c r="C685" i="1"/>
  <c r="D685" i="1"/>
  <c r="J685" i="1" s="1"/>
  <c r="E685" i="1"/>
  <c r="B686" i="1"/>
  <c r="C686" i="1"/>
  <c r="D686" i="1"/>
  <c r="J686" i="1" s="1"/>
  <c r="E686" i="1"/>
  <c r="B687" i="1"/>
  <c r="C687" i="1"/>
  <c r="D687" i="1"/>
  <c r="E687" i="1"/>
  <c r="J687" i="1"/>
  <c r="B688" i="1"/>
  <c r="C688" i="1"/>
  <c r="D688" i="1"/>
  <c r="J688" i="1" s="1"/>
  <c r="E688" i="1"/>
  <c r="B689" i="1"/>
  <c r="C689" i="1"/>
  <c r="D689" i="1"/>
  <c r="J689" i="1" s="1"/>
  <c r="E689" i="1"/>
  <c r="B690" i="1"/>
  <c r="C690" i="1"/>
  <c r="D690" i="1"/>
  <c r="J690" i="1" s="1"/>
  <c r="E690" i="1"/>
  <c r="B691" i="1"/>
  <c r="C691" i="1"/>
  <c r="D691" i="1"/>
  <c r="E691" i="1"/>
  <c r="J691" i="1"/>
  <c r="B692" i="1"/>
  <c r="C692" i="1"/>
  <c r="D692" i="1"/>
  <c r="J692" i="1" s="1"/>
  <c r="E692" i="1"/>
  <c r="B693" i="1"/>
  <c r="C693" i="1"/>
  <c r="D693" i="1"/>
  <c r="E693" i="1"/>
  <c r="B694" i="1"/>
  <c r="C694" i="1"/>
  <c r="D694" i="1"/>
  <c r="J694" i="1" s="1"/>
  <c r="E694" i="1"/>
  <c r="B695" i="1"/>
  <c r="C695" i="1"/>
  <c r="D695" i="1"/>
  <c r="E695" i="1"/>
  <c r="J695" i="1"/>
  <c r="B696" i="1"/>
  <c r="C696" i="1"/>
  <c r="D696" i="1"/>
  <c r="J696" i="1" s="1"/>
  <c r="E696" i="1"/>
  <c r="B697" i="1"/>
  <c r="C697" i="1"/>
  <c r="D697" i="1"/>
  <c r="E697" i="1"/>
  <c r="B698" i="1"/>
  <c r="C698" i="1"/>
  <c r="D698" i="1"/>
  <c r="J698" i="1" s="1"/>
  <c r="E698" i="1"/>
  <c r="B699" i="1"/>
  <c r="C699" i="1"/>
  <c r="D699" i="1"/>
  <c r="E699" i="1"/>
  <c r="J699" i="1"/>
  <c r="B700" i="1"/>
  <c r="C700" i="1"/>
  <c r="D700" i="1"/>
  <c r="J700" i="1" s="1"/>
  <c r="E700" i="1"/>
  <c r="B701" i="1"/>
  <c r="C701" i="1"/>
  <c r="D701" i="1"/>
  <c r="J701" i="1" s="1"/>
  <c r="E701" i="1"/>
  <c r="B702" i="1"/>
  <c r="C702" i="1"/>
  <c r="D702" i="1"/>
  <c r="J702" i="1" s="1"/>
  <c r="E702" i="1"/>
  <c r="B703" i="1"/>
  <c r="C703" i="1"/>
  <c r="D703" i="1"/>
  <c r="E703" i="1"/>
  <c r="J703" i="1"/>
  <c r="B704" i="1"/>
  <c r="C704" i="1"/>
  <c r="D704" i="1"/>
  <c r="J704" i="1" s="1"/>
  <c r="E704" i="1"/>
  <c r="B705" i="1"/>
  <c r="C705" i="1"/>
  <c r="D705" i="1"/>
  <c r="E705" i="1"/>
  <c r="B706" i="1"/>
  <c r="C706" i="1"/>
  <c r="D706" i="1"/>
  <c r="J706" i="1" s="1"/>
  <c r="E706" i="1"/>
  <c r="B707" i="1"/>
  <c r="C707" i="1"/>
  <c r="D707" i="1"/>
  <c r="E707" i="1"/>
  <c r="J707" i="1"/>
  <c r="B708" i="1"/>
  <c r="C708" i="1"/>
  <c r="D708" i="1"/>
  <c r="J708" i="1" s="1"/>
  <c r="E708" i="1"/>
  <c r="B709" i="1"/>
  <c r="C709" i="1"/>
  <c r="D709" i="1"/>
  <c r="E709" i="1"/>
  <c r="B710" i="1"/>
  <c r="C710" i="1"/>
  <c r="D710" i="1"/>
  <c r="J710" i="1" s="1"/>
  <c r="E710" i="1"/>
  <c r="B711" i="1"/>
  <c r="C711" i="1"/>
  <c r="D711" i="1"/>
  <c r="E711" i="1"/>
  <c r="J711" i="1"/>
  <c r="B712" i="1"/>
  <c r="C712" i="1"/>
  <c r="D712" i="1"/>
  <c r="J712" i="1" s="1"/>
  <c r="E712" i="1"/>
  <c r="B713" i="1"/>
  <c r="C713" i="1"/>
  <c r="D713" i="1"/>
  <c r="E713" i="1"/>
  <c r="B714" i="1"/>
  <c r="C714" i="1"/>
  <c r="D714" i="1"/>
  <c r="J714" i="1" s="1"/>
  <c r="E714" i="1"/>
  <c r="B715" i="1"/>
  <c r="C715" i="1"/>
  <c r="D715" i="1"/>
  <c r="E715" i="1"/>
  <c r="J715" i="1"/>
  <c r="B716" i="1"/>
  <c r="C716" i="1"/>
  <c r="D716" i="1"/>
  <c r="J716" i="1" s="1"/>
  <c r="E716" i="1"/>
  <c r="B717" i="1"/>
  <c r="C717" i="1"/>
  <c r="D717" i="1"/>
  <c r="J717" i="1" s="1"/>
  <c r="E717" i="1"/>
  <c r="B718" i="1"/>
  <c r="C718" i="1"/>
  <c r="D718" i="1"/>
  <c r="J718" i="1" s="1"/>
  <c r="E718" i="1"/>
  <c r="B719" i="1"/>
  <c r="C719" i="1"/>
  <c r="D719" i="1"/>
  <c r="E719" i="1"/>
  <c r="J719" i="1"/>
  <c r="B720" i="1"/>
  <c r="C720" i="1"/>
  <c r="D720" i="1"/>
  <c r="J720" i="1" s="1"/>
  <c r="E720" i="1"/>
  <c r="B721" i="1"/>
  <c r="C721" i="1"/>
  <c r="D721" i="1"/>
  <c r="J721" i="1" s="1"/>
  <c r="E721" i="1"/>
  <c r="B722" i="1"/>
  <c r="C722" i="1"/>
  <c r="D722" i="1"/>
  <c r="J722" i="1" s="1"/>
  <c r="E722" i="1"/>
  <c r="B723" i="1"/>
  <c r="C723" i="1"/>
  <c r="D723" i="1"/>
  <c r="E723" i="1"/>
  <c r="J723" i="1"/>
  <c r="B724" i="1"/>
  <c r="C724" i="1"/>
  <c r="D724" i="1"/>
  <c r="J724" i="1" s="1"/>
  <c r="E724" i="1"/>
  <c r="B725" i="1"/>
  <c r="C725" i="1"/>
  <c r="D725" i="1"/>
  <c r="E725" i="1"/>
  <c r="B726" i="1"/>
  <c r="C726" i="1"/>
  <c r="D726" i="1"/>
  <c r="J726" i="1" s="1"/>
  <c r="E726" i="1"/>
  <c r="B727" i="1"/>
  <c r="C727" i="1"/>
  <c r="D727" i="1"/>
  <c r="E727" i="1"/>
  <c r="J727" i="1"/>
  <c r="B728" i="1"/>
  <c r="C728" i="1"/>
  <c r="D728" i="1"/>
  <c r="J728" i="1" s="1"/>
  <c r="E728" i="1"/>
  <c r="B729" i="1"/>
  <c r="C729" i="1"/>
  <c r="D729" i="1"/>
  <c r="E729" i="1"/>
  <c r="B730" i="1"/>
  <c r="C730" i="1"/>
  <c r="D730" i="1"/>
  <c r="J730" i="1" s="1"/>
  <c r="E730" i="1"/>
  <c r="B731" i="1"/>
  <c r="C731" i="1"/>
  <c r="D731" i="1"/>
  <c r="E731" i="1"/>
  <c r="J731" i="1"/>
  <c r="B732" i="1"/>
  <c r="C732" i="1"/>
  <c r="D732" i="1"/>
  <c r="J732" i="1" s="1"/>
  <c r="E732" i="1"/>
  <c r="B733" i="1"/>
  <c r="C733" i="1"/>
  <c r="D733" i="1"/>
  <c r="J733" i="1" s="1"/>
  <c r="E733" i="1"/>
  <c r="B734" i="1"/>
  <c r="C734" i="1"/>
  <c r="D734" i="1"/>
  <c r="J734" i="1" s="1"/>
  <c r="E734" i="1"/>
  <c r="B735" i="1"/>
  <c r="C735" i="1"/>
  <c r="D735" i="1"/>
  <c r="E735" i="1"/>
  <c r="J735" i="1"/>
  <c r="B736" i="1"/>
  <c r="C736" i="1"/>
  <c r="D736" i="1"/>
  <c r="J736" i="1" s="1"/>
  <c r="E736" i="1"/>
  <c r="B737" i="1"/>
  <c r="C737" i="1"/>
  <c r="D737" i="1"/>
  <c r="E737" i="1"/>
  <c r="B738" i="1"/>
  <c r="C738" i="1"/>
  <c r="D738" i="1"/>
  <c r="J738" i="1" s="1"/>
  <c r="E738" i="1"/>
  <c r="B739" i="1"/>
  <c r="C739" i="1"/>
  <c r="D739" i="1"/>
  <c r="E739" i="1"/>
  <c r="J739" i="1"/>
  <c r="B740" i="1"/>
  <c r="C740" i="1"/>
  <c r="D740" i="1"/>
  <c r="J740" i="1" s="1"/>
  <c r="E740" i="1"/>
  <c r="B741" i="1"/>
  <c r="C741" i="1"/>
  <c r="D741" i="1"/>
  <c r="E741" i="1"/>
  <c r="B742" i="1"/>
  <c r="C742" i="1"/>
  <c r="D742" i="1"/>
  <c r="J742" i="1" s="1"/>
  <c r="E742" i="1"/>
  <c r="B743" i="1"/>
  <c r="C743" i="1"/>
  <c r="D743" i="1"/>
  <c r="E743" i="1"/>
  <c r="J743" i="1"/>
  <c r="B744" i="1"/>
  <c r="C744" i="1"/>
  <c r="D744" i="1"/>
  <c r="J744" i="1" s="1"/>
  <c r="E744" i="1"/>
  <c r="B745" i="1"/>
  <c r="C745" i="1"/>
  <c r="D745" i="1"/>
  <c r="E745" i="1"/>
  <c r="B746" i="1"/>
  <c r="C746" i="1"/>
  <c r="D746" i="1"/>
  <c r="J746" i="1" s="1"/>
  <c r="E746" i="1"/>
  <c r="B747" i="1"/>
  <c r="C747" i="1"/>
  <c r="D747" i="1"/>
  <c r="E747" i="1"/>
  <c r="J747" i="1"/>
  <c r="B748" i="1"/>
  <c r="C748" i="1"/>
  <c r="D748" i="1"/>
  <c r="J748" i="1" s="1"/>
  <c r="E748" i="1"/>
  <c r="B749" i="1"/>
  <c r="C749" i="1"/>
  <c r="D749" i="1"/>
  <c r="J749" i="1" s="1"/>
  <c r="E749" i="1"/>
  <c r="B750" i="1"/>
  <c r="C750" i="1"/>
  <c r="D750" i="1"/>
  <c r="J750" i="1" s="1"/>
  <c r="E750" i="1"/>
  <c r="B751" i="1"/>
  <c r="C751" i="1"/>
  <c r="D751" i="1"/>
  <c r="E751" i="1"/>
  <c r="J751" i="1"/>
  <c r="B752" i="1"/>
  <c r="C752" i="1"/>
  <c r="D752" i="1"/>
  <c r="J752" i="1" s="1"/>
  <c r="E752" i="1"/>
  <c r="B753" i="1"/>
  <c r="C753" i="1"/>
  <c r="D753" i="1"/>
  <c r="J753" i="1" s="1"/>
  <c r="E753" i="1"/>
  <c r="B754" i="1"/>
  <c r="C754" i="1"/>
  <c r="D754" i="1"/>
  <c r="J754" i="1" s="1"/>
  <c r="E754" i="1"/>
  <c r="B755" i="1"/>
  <c r="C755" i="1"/>
  <c r="D755" i="1"/>
  <c r="E755" i="1"/>
  <c r="J755" i="1"/>
  <c r="B756" i="1"/>
  <c r="C756" i="1"/>
  <c r="D756" i="1"/>
  <c r="J756" i="1" s="1"/>
  <c r="E756" i="1"/>
  <c r="B757" i="1"/>
  <c r="C757" i="1"/>
  <c r="D757" i="1"/>
  <c r="E757" i="1"/>
  <c r="B758" i="1"/>
  <c r="C758" i="1"/>
  <c r="D758" i="1"/>
  <c r="J758" i="1" s="1"/>
  <c r="E758" i="1"/>
  <c r="B759" i="1"/>
  <c r="C759" i="1"/>
  <c r="D759" i="1"/>
  <c r="E759" i="1"/>
  <c r="J759" i="1"/>
  <c r="B760" i="1"/>
  <c r="C760" i="1"/>
  <c r="D760" i="1"/>
  <c r="J760" i="1" s="1"/>
  <c r="E760" i="1"/>
  <c r="B761" i="1"/>
  <c r="C761" i="1"/>
  <c r="D761" i="1"/>
  <c r="E761" i="1"/>
  <c r="B762" i="1"/>
  <c r="C762" i="1"/>
  <c r="D762" i="1"/>
  <c r="J762" i="1" s="1"/>
  <c r="E762" i="1"/>
  <c r="B763" i="1"/>
  <c r="C763" i="1"/>
  <c r="D763" i="1"/>
  <c r="E763" i="1"/>
  <c r="J763" i="1"/>
  <c r="B764" i="1"/>
  <c r="C764" i="1"/>
  <c r="D764" i="1"/>
  <c r="J764" i="1" s="1"/>
  <c r="E764" i="1"/>
  <c r="B765" i="1"/>
  <c r="C765" i="1"/>
  <c r="D765" i="1"/>
  <c r="J765" i="1" s="1"/>
  <c r="E765" i="1"/>
  <c r="B766" i="1"/>
  <c r="C766" i="1"/>
  <c r="D766" i="1"/>
  <c r="J766" i="1" s="1"/>
  <c r="E766" i="1"/>
  <c r="B767" i="1"/>
  <c r="C767" i="1"/>
  <c r="D767" i="1"/>
  <c r="E767" i="1"/>
  <c r="J767" i="1"/>
  <c r="B768" i="1"/>
  <c r="C768" i="1"/>
  <c r="D768" i="1"/>
  <c r="J768" i="1" s="1"/>
  <c r="E768" i="1"/>
  <c r="B769" i="1"/>
  <c r="C769" i="1"/>
  <c r="D769" i="1"/>
  <c r="E769" i="1"/>
  <c r="B770" i="1"/>
  <c r="C770" i="1"/>
  <c r="D770" i="1"/>
  <c r="J770" i="1" s="1"/>
  <c r="E770" i="1"/>
  <c r="B771" i="1"/>
  <c r="C771" i="1"/>
  <c r="D771" i="1"/>
  <c r="E771" i="1"/>
  <c r="J771" i="1"/>
  <c r="B772" i="1"/>
  <c r="C772" i="1"/>
  <c r="D772" i="1"/>
  <c r="J772" i="1" s="1"/>
  <c r="E772" i="1"/>
  <c r="B773" i="1"/>
  <c r="J773" i="1" s="1"/>
  <c r="C773" i="1"/>
  <c r="D773" i="1"/>
  <c r="E773" i="1"/>
  <c r="B774" i="1"/>
  <c r="C774" i="1"/>
  <c r="D774" i="1"/>
  <c r="J774" i="1" s="1"/>
  <c r="E774" i="1"/>
  <c r="B775" i="1"/>
  <c r="C775" i="1"/>
  <c r="D775" i="1"/>
  <c r="E775" i="1"/>
  <c r="J775" i="1"/>
  <c r="B776" i="1"/>
  <c r="C776" i="1"/>
  <c r="D776" i="1"/>
  <c r="J776" i="1" s="1"/>
  <c r="E776" i="1"/>
  <c r="B777" i="1"/>
  <c r="J777" i="1" s="1"/>
  <c r="C777" i="1"/>
  <c r="D777" i="1"/>
  <c r="E777" i="1"/>
  <c r="B778" i="1"/>
  <c r="C778" i="1"/>
  <c r="D778" i="1"/>
  <c r="J778" i="1" s="1"/>
  <c r="E778" i="1"/>
  <c r="B779" i="1"/>
  <c r="C779" i="1"/>
  <c r="D779" i="1"/>
  <c r="E779" i="1"/>
  <c r="J779" i="1"/>
  <c r="B780" i="1"/>
  <c r="C780" i="1"/>
  <c r="D780" i="1"/>
  <c r="J780" i="1" s="1"/>
  <c r="E780" i="1"/>
  <c r="B781" i="1"/>
  <c r="J781" i="1" s="1"/>
  <c r="C781" i="1"/>
  <c r="D781" i="1"/>
  <c r="E781" i="1"/>
  <c r="B782" i="1"/>
  <c r="C782" i="1"/>
  <c r="D782" i="1"/>
  <c r="J782" i="1" s="1"/>
  <c r="E782" i="1"/>
  <c r="B783" i="1"/>
  <c r="C783" i="1"/>
  <c r="D783" i="1"/>
  <c r="E783" i="1"/>
  <c r="J783" i="1"/>
  <c r="B784" i="1"/>
  <c r="C784" i="1"/>
  <c r="D784" i="1"/>
  <c r="J784" i="1" s="1"/>
  <c r="E784" i="1"/>
  <c r="B785" i="1"/>
  <c r="J785" i="1" s="1"/>
  <c r="C785" i="1"/>
  <c r="D785" i="1"/>
  <c r="E785" i="1"/>
  <c r="B786" i="1"/>
  <c r="C786" i="1"/>
  <c r="D786" i="1"/>
  <c r="J786" i="1" s="1"/>
  <c r="E786" i="1"/>
  <c r="B787" i="1"/>
  <c r="C787" i="1"/>
  <c r="D787" i="1"/>
  <c r="E787" i="1"/>
  <c r="J787" i="1"/>
  <c r="B788" i="1"/>
  <c r="C788" i="1"/>
  <c r="D788" i="1"/>
  <c r="J788" i="1" s="1"/>
  <c r="E788" i="1"/>
  <c r="B789" i="1"/>
  <c r="C789" i="1"/>
  <c r="D789" i="1"/>
  <c r="E789" i="1"/>
  <c r="J789" i="1"/>
  <c r="B790" i="1"/>
  <c r="C790" i="1"/>
  <c r="D790" i="1"/>
  <c r="J790" i="1" s="1"/>
  <c r="E790" i="1"/>
  <c r="B791" i="1"/>
  <c r="J791" i="1" s="1"/>
  <c r="C791" i="1"/>
  <c r="D791" i="1"/>
  <c r="E791" i="1"/>
  <c r="B792" i="1"/>
  <c r="C792" i="1"/>
  <c r="D792" i="1"/>
  <c r="J792" i="1" s="1"/>
  <c r="E792" i="1"/>
  <c r="B793" i="1"/>
  <c r="C793" i="1"/>
  <c r="D793" i="1"/>
  <c r="E793" i="1"/>
  <c r="J793" i="1"/>
  <c r="B794" i="1"/>
  <c r="C794" i="1"/>
  <c r="D794" i="1"/>
  <c r="J794" i="1" s="1"/>
  <c r="E794" i="1"/>
  <c r="B795" i="1"/>
  <c r="C795" i="1"/>
  <c r="D795" i="1"/>
  <c r="E795" i="1"/>
  <c r="J795" i="1"/>
  <c r="B796" i="1"/>
  <c r="C796" i="1"/>
  <c r="D796" i="1"/>
  <c r="J796" i="1" s="1"/>
  <c r="E796" i="1"/>
  <c r="B797" i="1"/>
  <c r="J797" i="1" s="1"/>
  <c r="C797" i="1"/>
  <c r="D797" i="1"/>
  <c r="E797" i="1"/>
  <c r="B798" i="1"/>
  <c r="C798" i="1"/>
  <c r="D798" i="1"/>
  <c r="J798" i="1" s="1"/>
  <c r="E798" i="1"/>
  <c r="B799" i="1"/>
  <c r="J799" i="1" s="1"/>
  <c r="C799" i="1"/>
  <c r="D799" i="1"/>
  <c r="E799" i="1"/>
  <c r="B800" i="1"/>
  <c r="C800" i="1"/>
  <c r="D800" i="1"/>
  <c r="J800" i="1" s="1"/>
  <c r="E800" i="1"/>
  <c r="B801" i="1"/>
  <c r="J801" i="1" s="1"/>
  <c r="C801" i="1"/>
  <c r="D801" i="1"/>
  <c r="E801" i="1"/>
  <c r="B802" i="1"/>
  <c r="C802" i="1"/>
  <c r="D802" i="1"/>
  <c r="J802" i="1" s="1"/>
  <c r="E802" i="1"/>
  <c r="B803" i="1"/>
  <c r="J803" i="1" s="1"/>
  <c r="C803" i="1"/>
  <c r="D803" i="1"/>
  <c r="E803" i="1"/>
  <c r="B804" i="1"/>
  <c r="C804" i="1"/>
  <c r="D804" i="1"/>
  <c r="J804" i="1" s="1"/>
  <c r="E804" i="1"/>
  <c r="B805" i="1"/>
  <c r="C805" i="1"/>
  <c r="D805" i="1"/>
  <c r="E805" i="1"/>
  <c r="J805" i="1"/>
  <c r="B806" i="1"/>
  <c r="C806" i="1"/>
  <c r="D806" i="1"/>
  <c r="J806" i="1" s="1"/>
  <c r="E806" i="1"/>
  <c r="B807" i="1"/>
  <c r="J807" i="1" s="1"/>
  <c r="C807" i="1"/>
  <c r="D807" i="1"/>
  <c r="E807" i="1"/>
  <c r="B808" i="1"/>
  <c r="C808" i="1"/>
  <c r="D808" i="1"/>
  <c r="J808" i="1" s="1"/>
  <c r="E808" i="1"/>
  <c r="B809" i="1"/>
  <c r="C809" i="1"/>
  <c r="D809" i="1"/>
  <c r="J809" i="1" s="1"/>
  <c r="E809" i="1"/>
  <c r="B810" i="1"/>
  <c r="C810" i="1"/>
  <c r="D810" i="1"/>
  <c r="E810" i="1"/>
  <c r="J810" i="1"/>
  <c r="B811" i="1"/>
  <c r="C811" i="1"/>
  <c r="D811" i="1"/>
  <c r="E811" i="1"/>
  <c r="J811" i="1"/>
  <c r="B812" i="1"/>
  <c r="C812" i="1"/>
  <c r="D812" i="1"/>
  <c r="E812" i="1"/>
  <c r="B813" i="1"/>
  <c r="C813" i="1"/>
  <c r="D813" i="1"/>
  <c r="J813" i="1" s="1"/>
  <c r="E813" i="1"/>
  <c r="B814" i="1"/>
  <c r="C814" i="1"/>
  <c r="D814" i="1"/>
  <c r="E814" i="1"/>
  <c r="J814" i="1"/>
  <c r="B815" i="1"/>
  <c r="J815" i="1" s="1"/>
  <c r="C815" i="1"/>
  <c r="D815" i="1"/>
  <c r="E815" i="1"/>
  <c r="B816" i="1"/>
  <c r="C816" i="1"/>
  <c r="D816" i="1"/>
  <c r="E816" i="1"/>
  <c r="B817" i="1"/>
  <c r="J817" i="1" s="1"/>
  <c r="C817" i="1"/>
  <c r="D817" i="1"/>
  <c r="E817" i="1"/>
  <c r="B818" i="1"/>
  <c r="C818" i="1"/>
  <c r="D818" i="1"/>
  <c r="J818" i="1" s="1"/>
  <c r="E818" i="1"/>
  <c r="B819" i="1"/>
  <c r="C819" i="1"/>
  <c r="D819" i="1"/>
  <c r="E819" i="1"/>
  <c r="J819" i="1"/>
  <c r="B820" i="1"/>
  <c r="C820" i="1"/>
  <c r="D820" i="1"/>
  <c r="J820" i="1" s="1"/>
  <c r="E820" i="1"/>
  <c r="B821" i="1"/>
  <c r="J821" i="1" s="1"/>
  <c r="C821" i="1"/>
  <c r="D821" i="1"/>
  <c r="E821" i="1"/>
  <c r="B822" i="1"/>
  <c r="C822" i="1"/>
  <c r="D822" i="1"/>
  <c r="J822" i="1" s="1"/>
  <c r="E822" i="1"/>
  <c r="B823" i="1"/>
  <c r="C823" i="1"/>
  <c r="D823" i="1"/>
  <c r="E823" i="1"/>
  <c r="J823" i="1"/>
  <c r="B824" i="1"/>
  <c r="C824" i="1"/>
  <c r="D824" i="1"/>
  <c r="J824" i="1" s="1"/>
  <c r="E824" i="1"/>
  <c r="B825" i="1"/>
  <c r="C825" i="1"/>
  <c r="D825" i="1"/>
  <c r="J825" i="1" s="1"/>
  <c r="E825" i="1"/>
  <c r="B826" i="1"/>
  <c r="C826" i="1"/>
  <c r="D826" i="1"/>
  <c r="E826" i="1"/>
  <c r="J826" i="1"/>
  <c r="B827" i="1"/>
  <c r="J827" i="1" s="1"/>
  <c r="C827" i="1"/>
  <c r="D827" i="1"/>
  <c r="E827" i="1"/>
  <c r="B828" i="1"/>
  <c r="C828" i="1"/>
  <c r="D828" i="1"/>
  <c r="E828" i="1"/>
  <c r="B829" i="1"/>
  <c r="C829" i="1"/>
  <c r="D829" i="1"/>
  <c r="J829" i="1" s="1"/>
  <c r="E829" i="1"/>
  <c r="B830" i="1"/>
  <c r="C830" i="1"/>
  <c r="D830" i="1"/>
  <c r="E830" i="1"/>
  <c r="J830" i="1"/>
  <c r="B831" i="1"/>
  <c r="C831" i="1"/>
  <c r="D831" i="1"/>
  <c r="E831" i="1"/>
  <c r="J831" i="1"/>
  <c r="B832" i="1"/>
  <c r="C832" i="1"/>
  <c r="D832" i="1"/>
  <c r="E832" i="1"/>
  <c r="B833" i="1"/>
  <c r="C833" i="1"/>
  <c r="D833" i="1"/>
  <c r="E833" i="1"/>
  <c r="J833" i="1"/>
  <c r="B834" i="1"/>
  <c r="C834" i="1"/>
  <c r="D834" i="1"/>
  <c r="J834" i="1" s="1"/>
  <c r="E834" i="1"/>
  <c r="B835" i="1"/>
  <c r="J835" i="1" s="1"/>
  <c r="C835" i="1"/>
  <c r="D835" i="1"/>
  <c r="E835" i="1"/>
  <c r="B836" i="1"/>
  <c r="C836" i="1"/>
  <c r="D836" i="1"/>
  <c r="J836" i="1" s="1"/>
  <c r="E836" i="1"/>
  <c r="B837" i="1"/>
  <c r="C837" i="1"/>
  <c r="D837" i="1"/>
  <c r="E837" i="1"/>
  <c r="J837" i="1"/>
  <c r="B838" i="1"/>
  <c r="C838" i="1"/>
  <c r="D838" i="1"/>
  <c r="J838" i="1" s="1"/>
  <c r="E838" i="1"/>
  <c r="B839" i="1"/>
  <c r="J839" i="1" s="1"/>
  <c r="C839" i="1"/>
  <c r="D839" i="1"/>
  <c r="E839" i="1"/>
  <c r="B840" i="1"/>
  <c r="C840" i="1"/>
  <c r="D840" i="1"/>
  <c r="J840" i="1" s="1"/>
  <c r="E840" i="1"/>
  <c r="B841" i="1"/>
  <c r="C841" i="1"/>
  <c r="D841" i="1"/>
  <c r="J841" i="1" s="1"/>
  <c r="E841" i="1"/>
  <c r="B842" i="1"/>
  <c r="C842" i="1"/>
  <c r="D842" i="1"/>
  <c r="E842" i="1"/>
  <c r="J842" i="1"/>
  <c r="B843" i="1"/>
  <c r="C843" i="1"/>
  <c r="D843" i="1"/>
  <c r="E843" i="1"/>
  <c r="J843" i="1"/>
  <c r="B844" i="1"/>
  <c r="C844" i="1"/>
  <c r="D844" i="1"/>
  <c r="E844" i="1"/>
  <c r="B845" i="1"/>
  <c r="C845" i="1"/>
  <c r="D845" i="1"/>
  <c r="J845" i="1" s="1"/>
  <c r="E845" i="1"/>
  <c r="B846" i="1"/>
  <c r="C846" i="1"/>
  <c r="D846" i="1"/>
  <c r="E846" i="1"/>
  <c r="J846" i="1"/>
  <c r="B847" i="1"/>
  <c r="J847" i="1" s="1"/>
  <c r="C847" i="1"/>
  <c r="D847" i="1"/>
  <c r="E847" i="1"/>
  <c r="B848" i="1"/>
  <c r="C848" i="1"/>
  <c r="D848" i="1"/>
  <c r="E848" i="1"/>
  <c r="B849" i="1"/>
  <c r="J849" i="1" s="1"/>
  <c r="C849" i="1"/>
  <c r="D849" i="1"/>
  <c r="E849" i="1"/>
  <c r="B850" i="1"/>
  <c r="C850" i="1"/>
  <c r="D850" i="1"/>
  <c r="J850" i="1" s="1"/>
  <c r="E850" i="1"/>
  <c r="B851" i="1"/>
  <c r="C851" i="1"/>
  <c r="D851" i="1"/>
  <c r="E851" i="1"/>
  <c r="J851" i="1"/>
  <c r="B852" i="1"/>
  <c r="C852" i="1"/>
  <c r="D852" i="1"/>
  <c r="J852" i="1" s="1"/>
  <c r="E852" i="1"/>
  <c r="B853" i="1"/>
  <c r="J853" i="1" s="1"/>
  <c r="C853" i="1"/>
  <c r="D853" i="1"/>
  <c r="E853" i="1"/>
  <c r="B854" i="1"/>
  <c r="C854" i="1"/>
  <c r="D854" i="1"/>
  <c r="J854" i="1" s="1"/>
  <c r="E854" i="1"/>
  <c r="B855" i="1"/>
  <c r="C855" i="1"/>
  <c r="D855" i="1"/>
  <c r="E855" i="1"/>
  <c r="J855" i="1"/>
  <c r="B856" i="1"/>
  <c r="C856" i="1"/>
  <c r="D856" i="1"/>
  <c r="J856" i="1" s="1"/>
  <c r="E856" i="1"/>
  <c r="B857" i="1"/>
  <c r="C857" i="1"/>
  <c r="D857" i="1"/>
  <c r="J857" i="1" s="1"/>
  <c r="E857" i="1"/>
  <c r="B858" i="1"/>
  <c r="C858" i="1"/>
  <c r="D858" i="1"/>
  <c r="E858" i="1"/>
  <c r="J858" i="1"/>
  <c r="B859" i="1"/>
  <c r="J859" i="1" s="1"/>
  <c r="C859" i="1"/>
  <c r="D859" i="1"/>
  <c r="E859" i="1"/>
  <c r="B860" i="1"/>
  <c r="C860" i="1"/>
  <c r="D860" i="1"/>
  <c r="E860" i="1"/>
  <c r="B861" i="1"/>
  <c r="C861" i="1"/>
  <c r="D861" i="1"/>
  <c r="J861" i="1" s="1"/>
  <c r="E861" i="1"/>
  <c r="B862" i="1"/>
  <c r="C862" i="1"/>
  <c r="D862" i="1"/>
  <c r="E862" i="1"/>
  <c r="J862" i="1"/>
  <c r="B863" i="1"/>
  <c r="C863" i="1"/>
  <c r="D863" i="1"/>
  <c r="E863" i="1"/>
  <c r="J863" i="1"/>
  <c r="B864" i="1"/>
  <c r="C864" i="1"/>
  <c r="D864" i="1"/>
  <c r="E864" i="1"/>
  <c r="B865" i="1"/>
  <c r="C865" i="1"/>
  <c r="D865" i="1"/>
  <c r="E865" i="1"/>
  <c r="J865" i="1"/>
  <c r="B866" i="1"/>
  <c r="C866" i="1"/>
  <c r="D866" i="1"/>
  <c r="J866" i="1" s="1"/>
  <c r="E866" i="1"/>
  <c r="B867" i="1"/>
  <c r="J867" i="1" s="1"/>
  <c r="C867" i="1"/>
  <c r="D867" i="1"/>
  <c r="E867" i="1"/>
  <c r="B868" i="1"/>
  <c r="C868" i="1"/>
  <c r="D868" i="1"/>
  <c r="J868" i="1" s="1"/>
  <c r="E868" i="1"/>
  <c r="B869" i="1"/>
  <c r="C869" i="1"/>
  <c r="D869" i="1"/>
  <c r="E869" i="1"/>
  <c r="J869" i="1"/>
  <c r="B870" i="1"/>
  <c r="C870" i="1"/>
  <c r="D870" i="1"/>
  <c r="J870" i="1" s="1"/>
  <c r="E870" i="1"/>
  <c r="B871" i="1"/>
  <c r="J871" i="1" s="1"/>
  <c r="C871" i="1"/>
  <c r="D871" i="1"/>
  <c r="E871" i="1"/>
  <c r="B872" i="1"/>
  <c r="C872" i="1"/>
  <c r="D872" i="1"/>
  <c r="J872" i="1" s="1"/>
  <c r="E872" i="1"/>
  <c r="B873" i="1"/>
  <c r="C873" i="1"/>
  <c r="D873" i="1"/>
  <c r="E873" i="1"/>
  <c r="J873" i="1"/>
  <c r="B874" i="1"/>
  <c r="C874" i="1"/>
  <c r="D874" i="1"/>
  <c r="J874" i="1" s="1"/>
  <c r="E874" i="1"/>
  <c r="B875" i="1"/>
  <c r="J875" i="1" s="1"/>
  <c r="C875" i="1"/>
  <c r="D875" i="1"/>
  <c r="E875" i="1"/>
  <c r="B876" i="1"/>
  <c r="C876" i="1"/>
  <c r="D876" i="1"/>
  <c r="J876" i="1" s="1"/>
  <c r="E876" i="1"/>
  <c r="B877" i="1"/>
  <c r="C877" i="1"/>
  <c r="D877" i="1"/>
  <c r="E877" i="1"/>
  <c r="J877" i="1"/>
  <c r="B878" i="1"/>
  <c r="C878" i="1"/>
  <c r="D878" i="1"/>
  <c r="J878" i="1" s="1"/>
  <c r="E878" i="1"/>
  <c r="B879" i="1"/>
  <c r="J879" i="1" s="1"/>
  <c r="C879" i="1"/>
  <c r="D879" i="1"/>
  <c r="E879" i="1"/>
  <c r="B880" i="1"/>
  <c r="C880" i="1"/>
  <c r="D880" i="1"/>
  <c r="J880" i="1" s="1"/>
  <c r="E880" i="1"/>
  <c r="B881" i="1"/>
  <c r="C881" i="1"/>
  <c r="D881" i="1"/>
  <c r="E881" i="1"/>
  <c r="J881" i="1"/>
  <c r="B882" i="1"/>
  <c r="C882" i="1"/>
  <c r="D882" i="1"/>
  <c r="J882" i="1" s="1"/>
  <c r="E882" i="1"/>
  <c r="B883" i="1"/>
  <c r="J883" i="1" s="1"/>
  <c r="C883" i="1"/>
  <c r="D883" i="1"/>
  <c r="E883" i="1"/>
  <c r="B884" i="1"/>
  <c r="C884" i="1"/>
  <c r="D884" i="1"/>
  <c r="J884" i="1" s="1"/>
  <c r="E884" i="1"/>
  <c r="B885" i="1"/>
  <c r="C885" i="1"/>
  <c r="D885" i="1"/>
  <c r="E885" i="1"/>
  <c r="J885" i="1"/>
  <c r="B886" i="1"/>
  <c r="C886" i="1"/>
  <c r="D886" i="1"/>
  <c r="J886" i="1" s="1"/>
  <c r="E886" i="1"/>
  <c r="B887" i="1"/>
  <c r="J887" i="1" s="1"/>
  <c r="C887" i="1"/>
  <c r="D887" i="1"/>
  <c r="E887" i="1"/>
  <c r="B888" i="1"/>
  <c r="C888" i="1"/>
  <c r="D888" i="1"/>
  <c r="J888" i="1" s="1"/>
  <c r="E888" i="1"/>
  <c r="B889" i="1"/>
  <c r="C889" i="1"/>
  <c r="D889" i="1"/>
  <c r="E889" i="1"/>
  <c r="J889" i="1"/>
  <c r="B890" i="1"/>
  <c r="C890" i="1"/>
  <c r="D890" i="1"/>
  <c r="J890" i="1" s="1"/>
  <c r="E890" i="1"/>
  <c r="B891" i="1"/>
  <c r="J891" i="1" s="1"/>
  <c r="C891" i="1"/>
  <c r="D891" i="1"/>
  <c r="E891" i="1"/>
  <c r="B892" i="1"/>
  <c r="C892" i="1"/>
  <c r="D892" i="1"/>
  <c r="J892" i="1" s="1"/>
  <c r="E892" i="1"/>
  <c r="B893" i="1"/>
  <c r="C893" i="1"/>
  <c r="D893" i="1"/>
  <c r="E893" i="1"/>
  <c r="J893" i="1"/>
  <c r="B894" i="1"/>
  <c r="C894" i="1"/>
  <c r="D894" i="1"/>
  <c r="J894" i="1" s="1"/>
  <c r="E894" i="1"/>
  <c r="B895" i="1"/>
  <c r="J895" i="1" s="1"/>
  <c r="C895" i="1"/>
  <c r="D895" i="1"/>
  <c r="E895" i="1"/>
  <c r="B896" i="1"/>
  <c r="C896" i="1"/>
  <c r="D896" i="1"/>
  <c r="J896" i="1" s="1"/>
  <c r="E896" i="1"/>
  <c r="B897" i="1"/>
  <c r="C897" i="1"/>
  <c r="D897" i="1"/>
  <c r="E897" i="1"/>
  <c r="J897" i="1"/>
  <c r="B898" i="1"/>
  <c r="C898" i="1"/>
  <c r="D898" i="1"/>
  <c r="J898" i="1" s="1"/>
  <c r="E898" i="1"/>
  <c r="B899" i="1"/>
  <c r="J899" i="1" s="1"/>
  <c r="C899" i="1"/>
  <c r="D899" i="1"/>
  <c r="E899" i="1"/>
  <c r="B900" i="1"/>
  <c r="C900" i="1"/>
  <c r="D900" i="1"/>
  <c r="J900" i="1" s="1"/>
  <c r="E900" i="1"/>
  <c r="B901" i="1"/>
  <c r="C901" i="1"/>
  <c r="D901" i="1"/>
  <c r="E901" i="1"/>
  <c r="J901" i="1"/>
  <c r="B902" i="1"/>
  <c r="C902" i="1"/>
  <c r="D902" i="1"/>
  <c r="J902" i="1" s="1"/>
  <c r="E902" i="1"/>
  <c r="B903" i="1"/>
  <c r="J903" i="1" s="1"/>
  <c r="C903" i="1"/>
  <c r="D903" i="1"/>
  <c r="E903" i="1"/>
  <c r="B904" i="1"/>
  <c r="C904" i="1"/>
  <c r="D904" i="1"/>
  <c r="J904" i="1" s="1"/>
  <c r="E904" i="1"/>
  <c r="B905" i="1"/>
  <c r="C905" i="1"/>
  <c r="D905" i="1"/>
  <c r="E905" i="1"/>
  <c r="J905" i="1"/>
  <c r="B906" i="1"/>
  <c r="C906" i="1"/>
  <c r="D906" i="1"/>
  <c r="J906" i="1" s="1"/>
  <c r="E906" i="1"/>
  <c r="B907" i="1"/>
  <c r="J907" i="1" s="1"/>
  <c r="C907" i="1"/>
  <c r="D907" i="1"/>
  <c r="E907" i="1"/>
  <c r="B908" i="1"/>
  <c r="C908" i="1"/>
  <c r="D908" i="1"/>
  <c r="J908" i="1" s="1"/>
  <c r="E908" i="1"/>
  <c r="B909" i="1"/>
  <c r="C909" i="1"/>
  <c r="D909" i="1"/>
  <c r="E909" i="1"/>
  <c r="J909" i="1"/>
  <c r="B910" i="1"/>
  <c r="C910" i="1"/>
  <c r="D910" i="1"/>
  <c r="J910" i="1" s="1"/>
  <c r="E910" i="1"/>
  <c r="B911" i="1"/>
  <c r="J911" i="1" s="1"/>
  <c r="C911" i="1"/>
  <c r="D911" i="1"/>
  <c r="E911" i="1"/>
  <c r="B912" i="1"/>
  <c r="C912" i="1"/>
  <c r="D912" i="1"/>
  <c r="J912" i="1" s="1"/>
  <c r="E912" i="1"/>
  <c r="B913" i="1"/>
  <c r="C913" i="1"/>
  <c r="D913" i="1"/>
  <c r="E913" i="1"/>
  <c r="J913" i="1"/>
  <c r="B914" i="1"/>
  <c r="C914" i="1"/>
  <c r="D914" i="1"/>
  <c r="J914" i="1" s="1"/>
  <c r="E914" i="1"/>
  <c r="B915" i="1"/>
  <c r="J915" i="1" s="1"/>
  <c r="C915" i="1"/>
  <c r="D915" i="1"/>
  <c r="E915" i="1"/>
  <c r="B916" i="1"/>
  <c r="C916" i="1"/>
  <c r="D916" i="1"/>
  <c r="J916" i="1" s="1"/>
  <c r="E916" i="1"/>
  <c r="B917" i="1"/>
  <c r="C917" i="1"/>
  <c r="D917" i="1"/>
  <c r="E917" i="1"/>
  <c r="J917" i="1"/>
  <c r="B918" i="1"/>
  <c r="C918" i="1"/>
  <c r="D918" i="1"/>
  <c r="J918" i="1" s="1"/>
  <c r="E918" i="1"/>
  <c r="B919" i="1"/>
  <c r="J919" i="1" s="1"/>
  <c r="C919" i="1"/>
  <c r="D919" i="1"/>
  <c r="E919" i="1"/>
  <c r="B920" i="1"/>
  <c r="C920" i="1"/>
  <c r="D920" i="1"/>
  <c r="J920" i="1" s="1"/>
  <c r="E920" i="1"/>
  <c r="B921" i="1"/>
  <c r="C921" i="1"/>
  <c r="D921" i="1"/>
  <c r="E921" i="1"/>
  <c r="J921" i="1"/>
  <c r="B922" i="1"/>
  <c r="C922" i="1"/>
  <c r="D922" i="1"/>
  <c r="J922" i="1" s="1"/>
  <c r="E922" i="1"/>
  <c r="B923" i="1"/>
  <c r="J923" i="1" s="1"/>
  <c r="C923" i="1"/>
  <c r="D923" i="1"/>
  <c r="E923" i="1"/>
  <c r="B924" i="1"/>
  <c r="C924" i="1"/>
  <c r="D924" i="1"/>
  <c r="J924" i="1" s="1"/>
  <c r="E924" i="1"/>
  <c r="B925" i="1"/>
  <c r="C925" i="1"/>
  <c r="D925" i="1"/>
  <c r="E925" i="1"/>
  <c r="J925" i="1"/>
  <c r="B926" i="1"/>
  <c r="C926" i="1"/>
  <c r="D926" i="1"/>
  <c r="J926" i="1" s="1"/>
  <c r="E926" i="1"/>
  <c r="B927" i="1"/>
  <c r="J927" i="1" s="1"/>
  <c r="C927" i="1"/>
  <c r="D927" i="1"/>
  <c r="E927" i="1"/>
  <c r="B928" i="1"/>
  <c r="C928" i="1"/>
  <c r="D928" i="1"/>
  <c r="J928" i="1" s="1"/>
  <c r="E928" i="1"/>
  <c r="B929" i="1"/>
  <c r="C929" i="1"/>
  <c r="D929" i="1"/>
  <c r="E929" i="1"/>
  <c r="J929" i="1"/>
  <c r="B930" i="1"/>
  <c r="C930" i="1"/>
  <c r="D930" i="1"/>
  <c r="J930" i="1" s="1"/>
  <c r="E930" i="1"/>
  <c r="B931" i="1"/>
  <c r="J931" i="1" s="1"/>
  <c r="C931" i="1"/>
  <c r="D931" i="1"/>
  <c r="E931" i="1"/>
  <c r="B932" i="1"/>
  <c r="C932" i="1"/>
  <c r="D932" i="1"/>
  <c r="J932" i="1" s="1"/>
  <c r="E932" i="1"/>
  <c r="B933" i="1"/>
  <c r="C933" i="1"/>
  <c r="D933" i="1"/>
  <c r="E933" i="1"/>
  <c r="J933" i="1"/>
  <c r="B934" i="1"/>
  <c r="C934" i="1"/>
  <c r="D934" i="1"/>
  <c r="J934" i="1" s="1"/>
  <c r="E934" i="1"/>
  <c r="B935" i="1"/>
  <c r="J935" i="1" s="1"/>
  <c r="C935" i="1"/>
  <c r="D935" i="1"/>
  <c r="E935" i="1"/>
  <c r="B936" i="1"/>
  <c r="C936" i="1"/>
  <c r="D936" i="1"/>
  <c r="J936" i="1" s="1"/>
  <c r="E936" i="1"/>
  <c r="B937" i="1"/>
  <c r="C937" i="1"/>
  <c r="D937" i="1"/>
  <c r="E937" i="1"/>
  <c r="J937" i="1"/>
  <c r="B938" i="1"/>
  <c r="C938" i="1"/>
  <c r="D938" i="1"/>
  <c r="J938" i="1" s="1"/>
  <c r="E938" i="1"/>
  <c r="B939" i="1"/>
  <c r="J939" i="1" s="1"/>
  <c r="C939" i="1"/>
  <c r="D939" i="1"/>
  <c r="E939" i="1"/>
  <c r="B940" i="1"/>
  <c r="C940" i="1"/>
  <c r="D940" i="1"/>
  <c r="J940" i="1" s="1"/>
  <c r="E940" i="1"/>
  <c r="B941" i="1"/>
  <c r="C941" i="1"/>
  <c r="D941" i="1"/>
  <c r="E941" i="1"/>
  <c r="J941" i="1"/>
  <c r="B942" i="1"/>
  <c r="C942" i="1"/>
  <c r="D942" i="1"/>
  <c r="J942" i="1" s="1"/>
  <c r="E942" i="1"/>
  <c r="B943" i="1"/>
  <c r="J943" i="1" s="1"/>
  <c r="C943" i="1"/>
  <c r="D943" i="1"/>
  <c r="E943" i="1"/>
  <c r="B944" i="1"/>
  <c r="C944" i="1"/>
  <c r="D944" i="1"/>
  <c r="J944" i="1" s="1"/>
  <c r="E944" i="1"/>
  <c r="B945" i="1"/>
  <c r="C945" i="1"/>
  <c r="D945" i="1"/>
  <c r="E945" i="1"/>
  <c r="J945" i="1"/>
  <c r="B946" i="1"/>
  <c r="C946" i="1"/>
  <c r="D946" i="1"/>
  <c r="J946" i="1" s="1"/>
  <c r="E946" i="1"/>
  <c r="B947" i="1"/>
  <c r="J947" i="1" s="1"/>
  <c r="C947" i="1"/>
  <c r="D947" i="1"/>
  <c r="E947" i="1"/>
  <c r="B948" i="1"/>
  <c r="C948" i="1"/>
  <c r="D948" i="1"/>
  <c r="J948" i="1" s="1"/>
  <c r="E948" i="1"/>
  <c r="B949" i="1"/>
  <c r="C949" i="1"/>
  <c r="D949" i="1"/>
  <c r="E949" i="1"/>
  <c r="J949" i="1"/>
  <c r="B950" i="1"/>
  <c r="C950" i="1"/>
  <c r="D950" i="1"/>
  <c r="J950" i="1" s="1"/>
  <c r="E950" i="1"/>
  <c r="B951" i="1"/>
  <c r="J951" i="1" s="1"/>
  <c r="C951" i="1"/>
  <c r="D951" i="1"/>
  <c r="E951" i="1"/>
  <c r="B952" i="1"/>
  <c r="C952" i="1"/>
  <c r="D952" i="1"/>
  <c r="J952" i="1" s="1"/>
  <c r="E952" i="1"/>
  <c r="B953" i="1"/>
  <c r="C953" i="1"/>
  <c r="D953" i="1"/>
  <c r="E953" i="1"/>
  <c r="J953" i="1"/>
  <c r="B954" i="1"/>
  <c r="C954" i="1"/>
  <c r="D954" i="1"/>
  <c r="J954" i="1" s="1"/>
  <c r="E954" i="1"/>
  <c r="B955" i="1"/>
  <c r="J955" i="1" s="1"/>
  <c r="C955" i="1"/>
  <c r="D955" i="1"/>
  <c r="E955" i="1"/>
  <c r="B956" i="1"/>
  <c r="C956" i="1"/>
  <c r="D956" i="1"/>
  <c r="J956" i="1" s="1"/>
  <c r="E956" i="1"/>
  <c r="B957" i="1"/>
  <c r="C957" i="1"/>
  <c r="D957" i="1"/>
  <c r="E957" i="1"/>
  <c r="J957" i="1"/>
  <c r="B958" i="1"/>
  <c r="C958" i="1"/>
  <c r="D958" i="1"/>
  <c r="J958" i="1" s="1"/>
  <c r="E958" i="1"/>
  <c r="B959" i="1"/>
  <c r="J959" i="1" s="1"/>
  <c r="C959" i="1"/>
  <c r="D959" i="1"/>
  <c r="E959" i="1"/>
  <c r="B960" i="1"/>
  <c r="C960" i="1"/>
  <c r="D960" i="1"/>
  <c r="J960" i="1" s="1"/>
  <c r="E960" i="1"/>
  <c r="B961" i="1"/>
  <c r="C961" i="1"/>
  <c r="D961" i="1"/>
  <c r="E961" i="1"/>
  <c r="J961" i="1"/>
  <c r="B962" i="1"/>
  <c r="C962" i="1"/>
  <c r="D962" i="1"/>
  <c r="E962" i="1"/>
  <c r="J962" i="1"/>
  <c r="B963" i="1"/>
  <c r="J963" i="1" s="1"/>
  <c r="C963" i="1"/>
  <c r="D963" i="1"/>
  <c r="E963" i="1"/>
  <c r="B964" i="1"/>
  <c r="C964" i="1"/>
  <c r="D964" i="1"/>
  <c r="J964" i="1" s="1"/>
  <c r="E964" i="1"/>
  <c r="B965" i="1"/>
  <c r="C965" i="1"/>
  <c r="D965" i="1"/>
  <c r="E965" i="1"/>
  <c r="J965" i="1"/>
  <c r="B966" i="1"/>
  <c r="C966" i="1"/>
  <c r="D966" i="1"/>
  <c r="E966" i="1"/>
  <c r="J966" i="1"/>
  <c r="B967" i="1"/>
  <c r="J967" i="1" s="1"/>
  <c r="C967" i="1"/>
  <c r="D967" i="1"/>
  <c r="E967" i="1"/>
  <c r="B968" i="1"/>
  <c r="C968" i="1"/>
  <c r="D968" i="1"/>
  <c r="J968" i="1" s="1"/>
  <c r="E968" i="1"/>
  <c r="B969" i="1"/>
  <c r="C969" i="1"/>
  <c r="D969" i="1"/>
  <c r="E969" i="1"/>
  <c r="J969" i="1"/>
  <c r="B970" i="1"/>
  <c r="C970" i="1"/>
  <c r="D970" i="1"/>
  <c r="E970" i="1"/>
  <c r="J970" i="1"/>
  <c r="B971" i="1"/>
  <c r="J971" i="1" s="1"/>
  <c r="C971" i="1"/>
  <c r="D971" i="1"/>
  <c r="E971" i="1"/>
  <c r="B972" i="1"/>
  <c r="C972" i="1"/>
  <c r="D972" i="1"/>
  <c r="J972" i="1" s="1"/>
  <c r="E972" i="1"/>
  <c r="B973" i="1"/>
  <c r="C973" i="1"/>
  <c r="D973" i="1"/>
  <c r="E973" i="1"/>
  <c r="J973" i="1"/>
  <c r="B974" i="1"/>
  <c r="C974" i="1"/>
  <c r="D974" i="1"/>
  <c r="E974" i="1"/>
  <c r="J974" i="1"/>
  <c r="B975" i="1"/>
  <c r="J975" i="1" s="1"/>
  <c r="C975" i="1"/>
  <c r="D975" i="1"/>
  <c r="E975" i="1"/>
  <c r="B976" i="1"/>
  <c r="C976" i="1"/>
  <c r="D976" i="1"/>
  <c r="J976" i="1" s="1"/>
  <c r="E976" i="1"/>
  <c r="B977" i="1"/>
  <c r="C977" i="1"/>
  <c r="D977" i="1"/>
  <c r="E977" i="1"/>
  <c r="J977" i="1"/>
  <c r="B978" i="1"/>
  <c r="C978" i="1"/>
  <c r="D978" i="1"/>
  <c r="E978" i="1"/>
  <c r="J978" i="1"/>
  <c r="B979" i="1"/>
  <c r="J979" i="1" s="1"/>
  <c r="C979" i="1"/>
  <c r="D979" i="1"/>
  <c r="E979" i="1"/>
  <c r="B980" i="1"/>
  <c r="C980" i="1"/>
  <c r="D980" i="1"/>
  <c r="J980" i="1" s="1"/>
  <c r="E980" i="1"/>
  <c r="B981" i="1"/>
  <c r="C981" i="1"/>
  <c r="D981" i="1"/>
  <c r="E981" i="1"/>
  <c r="J981" i="1"/>
  <c r="B982" i="1"/>
  <c r="C982" i="1"/>
  <c r="D982" i="1"/>
  <c r="E982" i="1"/>
  <c r="J982" i="1"/>
  <c r="B983" i="1"/>
  <c r="J983" i="1" s="1"/>
  <c r="C983" i="1"/>
  <c r="D983" i="1"/>
  <c r="E983" i="1"/>
  <c r="B984" i="1"/>
  <c r="C984" i="1"/>
  <c r="D984" i="1"/>
  <c r="J984" i="1" s="1"/>
  <c r="E984" i="1"/>
  <c r="B985" i="1"/>
  <c r="C985" i="1"/>
  <c r="D985" i="1"/>
  <c r="E985" i="1"/>
  <c r="J985" i="1"/>
  <c r="B986" i="1"/>
  <c r="C986" i="1"/>
  <c r="D986" i="1"/>
  <c r="E986" i="1"/>
  <c r="J986" i="1"/>
  <c r="B987" i="1"/>
  <c r="J987" i="1" s="1"/>
  <c r="C987" i="1"/>
  <c r="D987" i="1"/>
  <c r="E987" i="1"/>
  <c r="B988" i="1"/>
  <c r="C988" i="1"/>
  <c r="D988" i="1"/>
  <c r="J988" i="1" s="1"/>
  <c r="E988" i="1"/>
  <c r="B989" i="1"/>
  <c r="C989" i="1"/>
  <c r="D989" i="1"/>
  <c r="E989" i="1"/>
  <c r="J989" i="1"/>
  <c r="B990" i="1"/>
  <c r="C990" i="1"/>
  <c r="D990" i="1"/>
  <c r="E990" i="1"/>
  <c r="J990" i="1"/>
  <c r="B991" i="1"/>
  <c r="J991" i="1" s="1"/>
  <c r="C991" i="1"/>
  <c r="D991" i="1"/>
  <c r="E991" i="1"/>
  <c r="B992" i="1"/>
  <c r="C992" i="1"/>
  <c r="D992" i="1"/>
  <c r="J992" i="1" s="1"/>
  <c r="E992" i="1"/>
  <c r="B993" i="1"/>
  <c r="C993" i="1"/>
  <c r="D993" i="1"/>
  <c r="E993" i="1"/>
  <c r="J993" i="1"/>
  <c r="B994" i="1"/>
  <c r="C994" i="1"/>
  <c r="D994" i="1"/>
  <c r="E994" i="1"/>
  <c r="J994" i="1"/>
  <c r="B995" i="1"/>
  <c r="J995" i="1" s="1"/>
  <c r="C995" i="1"/>
  <c r="D995" i="1"/>
  <c r="E995" i="1"/>
  <c r="B996" i="1"/>
  <c r="C996" i="1"/>
  <c r="D996" i="1"/>
  <c r="J996" i="1" s="1"/>
  <c r="E996" i="1"/>
  <c r="B997" i="1"/>
  <c r="C997" i="1"/>
  <c r="D997" i="1"/>
  <c r="E997" i="1"/>
  <c r="J997" i="1"/>
  <c r="B998" i="1"/>
  <c r="C998" i="1"/>
  <c r="D998" i="1"/>
  <c r="E998" i="1"/>
  <c r="J998" i="1"/>
  <c r="B999" i="1"/>
  <c r="J999" i="1" s="1"/>
  <c r="C999" i="1"/>
  <c r="D999" i="1"/>
  <c r="E999" i="1"/>
  <c r="B1000" i="1"/>
  <c r="C1000" i="1"/>
  <c r="D1000" i="1"/>
  <c r="J1000" i="1" s="1"/>
  <c r="E1000" i="1"/>
  <c r="B53" i="1"/>
  <c r="C53" i="1"/>
  <c r="D53" i="1"/>
  <c r="E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J57" i="1" s="1"/>
  <c r="E57" i="1"/>
  <c r="B58" i="1"/>
  <c r="C58" i="1"/>
  <c r="D58" i="1"/>
  <c r="E58" i="1"/>
  <c r="J58" i="1"/>
  <c r="B59" i="1"/>
  <c r="C59" i="1"/>
  <c r="D59" i="1"/>
  <c r="E59" i="1"/>
  <c r="J59" i="1"/>
  <c r="B60" i="1"/>
  <c r="J60" i="1" s="1"/>
  <c r="C60" i="1"/>
  <c r="D60" i="1"/>
  <c r="E60" i="1"/>
  <c r="B61" i="1"/>
  <c r="C61" i="1"/>
  <c r="D61" i="1"/>
  <c r="J61" i="1" s="1"/>
  <c r="E61" i="1"/>
  <c r="B62" i="1"/>
  <c r="C62" i="1"/>
  <c r="D62" i="1"/>
  <c r="E62" i="1"/>
  <c r="J62" i="1"/>
  <c r="B63" i="1"/>
  <c r="C63" i="1"/>
  <c r="D63" i="1"/>
  <c r="E63" i="1"/>
  <c r="J63" i="1"/>
  <c r="B64" i="1"/>
  <c r="J64" i="1" s="1"/>
  <c r="C64" i="1"/>
  <c r="D64" i="1"/>
  <c r="E64" i="1"/>
  <c r="B65" i="1"/>
  <c r="C65" i="1"/>
  <c r="D65" i="1"/>
  <c r="J65" i="1" s="1"/>
  <c r="E65" i="1"/>
  <c r="B66" i="1"/>
  <c r="C66" i="1"/>
  <c r="D66" i="1"/>
  <c r="E66" i="1"/>
  <c r="J66" i="1"/>
  <c r="B67" i="1"/>
  <c r="C67" i="1"/>
  <c r="D67" i="1"/>
  <c r="E67" i="1"/>
  <c r="J67" i="1"/>
  <c r="B68" i="1"/>
  <c r="J68" i="1" s="1"/>
  <c r="C68" i="1"/>
  <c r="D68" i="1"/>
  <c r="E68" i="1"/>
  <c r="B69" i="1"/>
  <c r="C69" i="1"/>
  <c r="D69" i="1"/>
  <c r="J69" i="1" s="1"/>
  <c r="E69" i="1"/>
  <c r="B70" i="1"/>
  <c r="C70" i="1"/>
  <c r="D70" i="1"/>
  <c r="E70" i="1"/>
  <c r="J70" i="1"/>
  <c r="B71" i="1"/>
  <c r="C71" i="1"/>
  <c r="D71" i="1"/>
  <c r="E71" i="1"/>
  <c r="J71" i="1"/>
  <c r="B72" i="1"/>
  <c r="J72" i="1" s="1"/>
  <c r="C72" i="1"/>
  <c r="D72" i="1"/>
  <c r="E72" i="1"/>
  <c r="B73" i="1"/>
  <c r="C73" i="1"/>
  <c r="D73" i="1"/>
  <c r="J73" i="1" s="1"/>
  <c r="E73" i="1"/>
  <c r="B74" i="1"/>
  <c r="C74" i="1"/>
  <c r="D74" i="1"/>
  <c r="E74" i="1"/>
  <c r="J74" i="1"/>
  <c r="B75" i="1"/>
  <c r="C75" i="1"/>
  <c r="D75" i="1"/>
  <c r="E75" i="1"/>
  <c r="J75" i="1"/>
  <c r="B76" i="1"/>
  <c r="J76" i="1" s="1"/>
  <c r="C76" i="1"/>
  <c r="D76" i="1"/>
  <c r="E76" i="1"/>
  <c r="B77" i="1"/>
  <c r="C77" i="1"/>
  <c r="D77" i="1"/>
  <c r="J77" i="1" s="1"/>
  <c r="E77" i="1"/>
  <c r="B78" i="1"/>
  <c r="C78" i="1"/>
  <c r="D78" i="1"/>
  <c r="E78" i="1"/>
  <c r="J78" i="1"/>
  <c r="B79" i="1"/>
  <c r="C79" i="1"/>
  <c r="D79" i="1"/>
  <c r="E79" i="1"/>
  <c r="J79" i="1"/>
  <c r="B80" i="1"/>
  <c r="J80" i="1" s="1"/>
  <c r="C80" i="1"/>
  <c r="D80" i="1"/>
  <c r="E80" i="1"/>
  <c r="B81" i="1"/>
  <c r="C81" i="1"/>
  <c r="D81" i="1"/>
  <c r="J81" i="1" s="1"/>
  <c r="E81" i="1"/>
  <c r="B82" i="1"/>
  <c r="C82" i="1"/>
  <c r="D82" i="1"/>
  <c r="E82" i="1"/>
  <c r="J82" i="1"/>
  <c r="B83" i="1"/>
  <c r="C83" i="1"/>
  <c r="D83" i="1"/>
  <c r="E83" i="1"/>
  <c r="J83" i="1"/>
  <c r="B84" i="1"/>
  <c r="J84" i="1" s="1"/>
  <c r="C84" i="1"/>
  <c r="D84" i="1"/>
  <c r="E84" i="1"/>
  <c r="B85" i="1"/>
  <c r="C85" i="1"/>
  <c r="D85" i="1"/>
  <c r="J85" i="1" s="1"/>
  <c r="E85" i="1"/>
  <c r="B86" i="1"/>
  <c r="C86" i="1"/>
  <c r="D86" i="1"/>
  <c r="E86" i="1"/>
  <c r="J86" i="1"/>
  <c r="B87" i="1"/>
  <c r="C87" i="1"/>
  <c r="D87" i="1"/>
  <c r="E87" i="1"/>
  <c r="J87" i="1"/>
  <c r="B88" i="1"/>
  <c r="J88" i="1" s="1"/>
  <c r="C88" i="1"/>
  <c r="D88" i="1"/>
  <c r="E88" i="1"/>
  <c r="B89" i="1"/>
  <c r="C89" i="1"/>
  <c r="D89" i="1"/>
  <c r="J89" i="1" s="1"/>
  <c r="E89" i="1"/>
  <c r="B90" i="1"/>
  <c r="C90" i="1"/>
  <c r="D90" i="1"/>
  <c r="E90" i="1"/>
  <c r="J90" i="1"/>
  <c r="B91" i="1"/>
  <c r="C91" i="1"/>
  <c r="D91" i="1"/>
  <c r="E91" i="1"/>
  <c r="J91" i="1"/>
  <c r="B92" i="1"/>
  <c r="J92" i="1" s="1"/>
  <c r="C92" i="1"/>
  <c r="D92" i="1"/>
  <c r="E92" i="1"/>
  <c r="B93" i="1"/>
  <c r="C93" i="1"/>
  <c r="D93" i="1"/>
  <c r="J93" i="1" s="1"/>
  <c r="E93" i="1"/>
  <c r="B94" i="1"/>
  <c r="C94" i="1"/>
  <c r="D94" i="1"/>
  <c r="E94" i="1"/>
  <c r="J94" i="1"/>
  <c r="B95" i="1"/>
  <c r="C95" i="1"/>
  <c r="D95" i="1"/>
  <c r="E95" i="1"/>
  <c r="J95" i="1"/>
  <c r="B96" i="1"/>
  <c r="J96" i="1" s="1"/>
  <c r="C96" i="1"/>
  <c r="D96" i="1"/>
  <c r="E96" i="1"/>
  <c r="B97" i="1"/>
  <c r="C97" i="1"/>
  <c r="D97" i="1"/>
  <c r="J97" i="1" s="1"/>
  <c r="E97" i="1"/>
  <c r="B98" i="1"/>
  <c r="C98" i="1"/>
  <c r="D98" i="1"/>
  <c r="E98" i="1"/>
  <c r="J98" i="1"/>
  <c r="B99" i="1"/>
  <c r="C99" i="1"/>
  <c r="D99" i="1"/>
  <c r="E99" i="1"/>
  <c r="J99" i="1"/>
  <c r="B100" i="1"/>
  <c r="J100" i="1" s="1"/>
  <c r="C100" i="1"/>
  <c r="D100" i="1"/>
  <c r="E100" i="1"/>
  <c r="B101" i="1"/>
  <c r="C101" i="1"/>
  <c r="D101" i="1"/>
  <c r="J101" i="1" s="1"/>
  <c r="E101" i="1"/>
  <c r="B102" i="1"/>
  <c r="C102" i="1"/>
  <c r="D102" i="1"/>
  <c r="E102" i="1"/>
  <c r="J102" i="1"/>
  <c r="B103" i="1"/>
  <c r="C103" i="1"/>
  <c r="D103" i="1"/>
  <c r="E103" i="1"/>
  <c r="J103" i="1"/>
  <c r="B104" i="1"/>
  <c r="J104" i="1" s="1"/>
  <c r="C104" i="1"/>
  <c r="D104" i="1"/>
  <c r="E104" i="1"/>
  <c r="B105" i="1"/>
  <c r="C105" i="1"/>
  <c r="D105" i="1"/>
  <c r="J105" i="1" s="1"/>
  <c r="E105" i="1"/>
  <c r="B106" i="1"/>
  <c r="C106" i="1"/>
  <c r="D106" i="1"/>
  <c r="E106" i="1"/>
  <c r="J106" i="1"/>
  <c r="B107" i="1"/>
  <c r="C107" i="1"/>
  <c r="D107" i="1"/>
  <c r="E107" i="1"/>
  <c r="J107" i="1"/>
  <c r="B108" i="1"/>
  <c r="J108" i="1" s="1"/>
  <c r="C108" i="1"/>
  <c r="D108" i="1"/>
  <c r="E108" i="1"/>
  <c r="B109" i="1"/>
  <c r="C109" i="1"/>
  <c r="D109" i="1"/>
  <c r="J109" i="1" s="1"/>
  <c r="E109" i="1"/>
  <c r="B110" i="1"/>
  <c r="C110" i="1"/>
  <c r="D110" i="1"/>
  <c r="E110" i="1"/>
  <c r="J110" i="1"/>
  <c r="B111" i="1"/>
  <c r="C111" i="1"/>
  <c r="D111" i="1"/>
  <c r="E111" i="1"/>
  <c r="J111" i="1"/>
  <c r="B112" i="1"/>
  <c r="J112" i="1" s="1"/>
  <c r="C112" i="1"/>
  <c r="D112" i="1"/>
  <c r="E112" i="1"/>
  <c r="B113" i="1"/>
  <c r="C113" i="1"/>
  <c r="D113" i="1"/>
  <c r="J113" i="1" s="1"/>
  <c r="E113" i="1"/>
  <c r="B114" i="1"/>
  <c r="C114" i="1"/>
  <c r="D114" i="1"/>
  <c r="E114" i="1"/>
  <c r="J114" i="1"/>
  <c r="B115" i="1"/>
  <c r="C115" i="1"/>
  <c r="D115" i="1"/>
  <c r="E115" i="1"/>
  <c r="J115" i="1"/>
  <c r="B116" i="1"/>
  <c r="J116" i="1" s="1"/>
  <c r="C116" i="1"/>
  <c r="D116" i="1"/>
  <c r="E116" i="1"/>
  <c r="B117" i="1"/>
  <c r="C117" i="1"/>
  <c r="D117" i="1"/>
  <c r="J117" i="1" s="1"/>
  <c r="E117" i="1"/>
  <c r="B118" i="1"/>
  <c r="C118" i="1"/>
  <c r="D118" i="1"/>
  <c r="E118" i="1"/>
  <c r="J118" i="1"/>
  <c r="B119" i="1"/>
  <c r="C119" i="1"/>
  <c r="D119" i="1"/>
  <c r="E119" i="1"/>
  <c r="J119" i="1"/>
  <c r="B120" i="1"/>
  <c r="J120" i="1" s="1"/>
  <c r="C120" i="1"/>
  <c r="D120" i="1"/>
  <c r="E120" i="1"/>
  <c r="B121" i="1"/>
  <c r="C121" i="1"/>
  <c r="D121" i="1"/>
  <c r="J121" i="1" s="1"/>
  <c r="E121" i="1"/>
  <c r="B122" i="1"/>
  <c r="C122" i="1"/>
  <c r="D122" i="1"/>
  <c r="E122" i="1"/>
  <c r="J122" i="1"/>
  <c r="B123" i="1"/>
  <c r="C123" i="1"/>
  <c r="D123" i="1"/>
  <c r="E123" i="1"/>
  <c r="J123" i="1"/>
  <c r="B124" i="1"/>
  <c r="J124" i="1" s="1"/>
  <c r="C124" i="1"/>
  <c r="D124" i="1"/>
  <c r="E124" i="1"/>
  <c r="B125" i="1"/>
  <c r="C125" i="1"/>
  <c r="D125" i="1"/>
  <c r="J125" i="1" s="1"/>
  <c r="E125" i="1"/>
  <c r="B126" i="1"/>
  <c r="C126" i="1"/>
  <c r="D126" i="1"/>
  <c r="E126" i="1"/>
  <c r="J126" i="1"/>
  <c r="B127" i="1"/>
  <c r="C127" i="1"/>
  <c r="D127" i="1"/>
  <c r="E127" i="1"/>
  <c r="J127" i="1"/>
  <c r="B128" i="1"/>
  <c r="J128" i="1" s="1"/>
  <c r="C128" i="1"/>
  <c r="D128" i="1"/>
  <c r="E128" i="1"/>
  <c r="B129" i="1"/>
  <c r="C129" i="1"/>
  <c r="D129" i="1"/>
  <c r="J129" i="1" s="1"/>
  <c r="E129" i="1"/>
  <c r="B130" i="1"/>
  <c r="C130" i="1"/>
  <c r="D130" i="1"/>
  <c r="E130" i="1"/>
  <c r="J130" i="1"/>
  <c r="B131" i="1"/>
  <c r="C131" i="1"/>
  <c r="D131" i="1"/>
  <c r="E131" i="1"/>
  <c r="J131" i="1"/>
  <c r="B132" i="1"/>
  <c r="J132" i="1" s="1"/>
  <c r="C132" i="1"/>
  <c r="D132" i="1"/>
  <c r="E132" i="1"/>
  <c r="B133" i="1"/>
  <c r="C133" i="1"/>
  <c r="D133" i="1"/>
  <c r="J133" i="1" s="1"/>
  <c r="E133" i="1"/>
  <c r="B134" i="1"/>
  <c r="C134" i="1"/>
  <c r="D134" i="1"/>
  <c r="E134" i="1"/>
  <c r="J134" i="1"/>
  <c r="B135" i="1"/>
  <c r="C135" i="1"/>
  <c r="D135" i="1"/>
  <c r="E135" i="1"/>
  <c r="J135" i="1"/>
  <c r="B136" i="1"/>
  <c r="J136" i="1" s="1"/>
  <c r="C136" i="1"/>
  <c r="D136" i="1"/>
  <c r="E136" i="1"/>
  <c r="B137" i="1"/>
  <c r="C137" i="1"/>
  <c r="D137" i="1"/>
  <c r="J137" i="1" s="1"/>
  <c r="E137" i="1"/>
  <c r="B138" i="1"/>
  <c r="C138" i="1"/>
  <c r="D138" i="1"/>
  <c r="E138" i="1"/>
  <c r="J138" i="1"/>
  <c r="B139" i="1"/>
  <c r="C139" i="1"/>
  <c r="D139" i="1"/>
  <c r="E139" i="1"/>
  <c r="J139" i="1"/>
  <c r="B140" i="1"/>
  <c r="J140" i="1" s="1"/>
  <c r="C140" i="1"/>
  <c r="D140" i="1"/>
  <c r="E140" i="1"/>
  <c r="B141" i="1"/>
  <c r="C141" i="1"/>
  <c r="D141" i="1"/>
  <c r="J141" i="1" s="1"/>
  <c r="E141" i="1"/>
  <c r="B142" i="1"/>
  <c r="C142" i="1"/>
  <c r="D142" i="1"/>
  <c r="E142" i="1"/>
  <c r="J142" i="1"/>
  <c r="B143" i="1"/>
  <c r="C143" i="1"/>
  <c r="D143" i="1"/>
  <c r="E143" i="1"/>
  <c r="J143" i="1"/>
  <c r="B144" i="1"/>
  <c r="J144" i="1" s="1"/>
  <c r="C144" i="1"/>
  <c r="D144" i="1"/>
  <c r="E144" i="1"/>
  <c r="B145" i="1"/>
  <c r="C145" i="1"/>
  <c r="D145" i="1"/>
  <c r="J145" i="1" s="1"/>
  <c r="E145" i="1"/>
  <c r="B146" i="1"/>
  <c r="C146" i="1"/>
  <c r="D146" i="1"/>
  <c r="E146" i="1"/>
  <c r="J146" i="1"/>
  <c r="B147" i="1"/>
  <c r="C147" i="1"/>
  <c r="D147" i="1"/>
  <c r="E147" i="1"/>
  <c r="J147" i="1"/>
  <c r="B148" i="1"/>
  <c r="J148" i="1" s="1"/>
  <c r="C148" i="1"/>
  <c r="D148" i="1"/>
  <c r="E148" i="1"/>
  <c r="B149" i="1"/>
  <c r="C149" i="1"/>
  <c r="D149" i="1"/>
  <c r="J149" i="1" s="1"/>
  <c r="E149" i="1"/>
  <c r="B150" i="1"/>
  <c r="C150" i="1"/>
  <c r="D150" i="1"/>
  <c r="E150" i="1"/>
  <c r="J150" i="1"/>
  <c r="B151" i="1"/>
  <c r="C151" i="1"/>
  <c r="D151" i="1"/>
  <c r="E151" i="1"/>
  <c r="J151" i="1"/>
  <c r="B152" i="1"/>
  <c r="J152" i="1" s="1"/>
  <c r="C152" i="1"/>
  <c r="D152" i="1"/>
  <c r="E152" i="1"/>
  <c r="B153" i="1"/>
  <c r="C153" i="1"/>
  <c r="D153" i="1"/>
  <c r="J153" i="1" s="1"/>
  <c r="E153" i="1"/>
  <c r="B154" i="1"/>
  <c r="C154" i="1"/>
  <c r="D154" i="1"/>
  <c r="E154" i="1"/>
  <c r="J154" i="1"/>
  <c r="B155" i="1"/>
  <c r="C155" i="1"/>
  <c r="D155" i="1"/>
  <c r="E155" i="1"/>
  <c r="J155" i="1"/>
  <c r="B156" i="1"/>
  <c r="J156" i="1" s="1"/>
  <c r="C156" i="1"/>
  <c r="D156" i="1"/>
  <c r="E156" i="1"/>
  <c r="B157" i="1"/>
  <c r="C157" i="1"/>
  <c r="D157" i="1"/>
  <c r="J157" i="1" s="1"/>
  <c r="E157" i="1"/>
  <c r="B158" i="1"/>
  <c r="C158" i="1"/>
  <c r="D158" i="1"/>
  <c r="E158" i="1"/>
  <c r="J158" i="1"/>
  <c r="B159" i="1"/>
  <c r="C159" i="1"/>
  <c r="D159" i="1"/>
  <c r="E159" i="1"/>
  <c r="J159" i="1"/>
  <c r="B160" i="1"/>
  <c r="J160" i="1" s="1"/>
  <c r="C160" i="1"/>
  <c r="D160" i="1"/>
  <c r="E160" i="1"/>
  <c r="B161" i="1"/>
  <c r="C161" i="1"/>
  <c r="D161" i="1"/>
  <c r="J161" i="1" s="1"/>
  <c r="E161" i="1"/>
  <c r="B162" i="1"/>
  <c r="C162" i="1"/>
  <c r="D162" i="1"/>
  <c r="E162" i="1"/>
  <c r="J162" i="1"/>
  <c r="B163" i="1"/>
  <c r="C163" i="1"/>
  <c r="D163" i="1"/>
  <c r="E163" i="1"/>
  <c r="J163" i="1"/>
  <c r="B164" i="1"/>
  <c r="J164" i="1" s="1"/>
  <c r="C164" i="1"/>
  <c r="D164" i="1"/>
  <c r="E164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E3" i="1"/>
  <c r="D3" i="1"/>
  <c r="B3" i="1"/>
  <c r="F32" i="1" l="1"/>
  <c r="K32" i="1" s="1"/>
  <c r="F3" i="1"/>
  <c r="K3" i="1" s="1"/>
  <c r="F25" i="1"/>
  <c r="K25" i="1" s="1"/>
  <c r="F44" i="1"/>
  <c r="K44" i="1" s="1"/>
  <c r="F39" i="1"/>
  <c r="K39" i="1" s="1"/>
  <c r="F43" i="1"/>
  <c r="K43" i="1" s="1"/>
  <c r="F33" i="1"/>
  <c r="K33" i="1" s="1"/>
  <c r="F46" i="1"/>
  <c r="K46" i="1" s="1"/>
  <c r="F17" i="1"/>
  <c r="K17" i="1" s="1"/>
  <c r="F55" i="1"/>
  <c r="F10" i="1"/>
  <c r="K10" i="1" s="1"/>
  <c r="F9" i="1"/>
  <c r="K9" i="1" s="1"/>
  <c r="F15" i="1"/>
  <c r="K15" i="1" s="1"/>
  <c r="F37" i="1"/>
  <c r="K37" i="1" s="1"/>
  <c r="F56" i="1"/>
  <c r="J56" i="1"/>
  <c r="F23" i="1"/>
  <c r="K23" i="1" s="1"/>
  <c r="F20" i="1"/>
  <c r="K20" i="1" s="1"/>
  <c r="F14" i="1"/>
  <c r="K14" i="1" s="1"/>
  <c r="F7" i="1"/>
  <c r="K7" i="1" s="1"/>
  <c r="F45" i="1"/>
  <c r="K45" i="1" s="1"/>
  <c r="F52" i="1"/>
  <c r="K52" i="1" s="1"/>
  <c r="F42" i="1"/>
  <c r="K42" i="1" s="1"/>
  <c r="F54" i="1"/>
  <c r="K54" i="1" s="1"/>
  <c r="F30" i="1"/>
  <c r="K30" i="1" s="1"/>
  <c r="F11" i="1"/>
  <c r="K11" i="1" s="1"/>
  <c r="F35" i="1"/>
  <c r="K35" i="1" s="1"/>
  <c r="F51" i="1"/>
  <c r="K51" i="1" s="1"/>
  <c r="F34" i="1"/>
  <c r="K34" i="1" s="1"/>
  <c r="F36" i="1"/>
  <c r="K36" i="1" s="1"/>
  <c r="F29" i="1"/>
  <c r="K29" i="1" s="1"/>
  <c r="F21" i="1"/>
  <c r="K21" i="1" s="1"/>
  <c r="F8" i="1"/>
  <c r="K8" i="1" s="1"/>
  <c r="F28" i="1"/>
  <c r="K28" i="1" s="1"/>
  <c r="F53" i="1"/>
  <c r="K53" i="1" s="1"/>
  <c r="F6" i="1"/>
  <c r="K6" i="1" s="1"/>
  <c r="F50" i="1"/>
  <c r="K50" i="1" s="1"/>
  <c r="F41" i="1"/>
  <c r="K41" i="1" s="1"/>
  <c r="F22" i="1"/>
  <c r="K22" i="1" s="1"/>
  <c r="F18" i="1"/>
  <c r="K18" i="1" s="1"/>
  <c r="F38" i="1"/>
  <c r="K38" i="1" s="1"/>
  <c r="F5" i="1"/>
  <c r="K5" i="1" s="1"/>
  <c r="F19" i="1"/>
  <c r="K19" i="1" s="1"/>
  <c r="F47" i="1"/>
  <c r="K47" i="1" s="1"/>
  <c r="F4" i="1"/>
  <c r="K4" i="1" s="1"/>
  <c r="F27" i="1"/>
  <c r="K27" i="1" s="1"/>
  <c r="F16" i="1"/>
  <c r="K16" i="1" s="1"/>
  <c r="F26" i="1"/>
  <c r="K26" i="1" s="1"/>
  <c r="F40" i="1"/>
  <c r="K40" i="1" s="1"/>
  <c r="F49" i="1"/>
  <c r="K49" i="1" s="1"/>
  <c r="F24" i="1"/>
  <c r="K24" i="1" s="1"/>
  <c r="F31" i="1"/>
  <c r="K31" i="1" s="1"/>
  <c r="J844" i="1"/>
  <c r="J812" i="1"/>
  <c r="J745" i="1"/>
  <c r="J713" i="1"/>
  <c r="J681" i="1"/>
  <c r="J649" i="1"/>
  <c r="J617" i="1"/>
  <c r="J585" i="1"/>
  <c r="J553" i="1"/>
  <c r="J55" i="1"/>
  <c r="J848" i="1"/>
  <c r="J816" i="1"/>
  <c r="J757" i="1"/>
  <c r="J725" i="1"/>
  <c r="J693" i="1"/>
  <c r="J661" i="1"/>
  <c r="J629" i="1"/>
  <c r="J597" i="1"/>
  <c r="J565" i="1"/>
  <c r="J533" i="1"/>
  <c r="J769" i="1"/>
  <c r="J737" i="1"/>
  <c r="J705" i="1"/>
  <c r="J673" i="1"/>
  <c r="J641" i="1"/>
  <c r="J609" i="1"/>
  <c r="J577" i="1"/>
  <c r="J513" i="1"/>
  <c r="J860" i="1"/>
  <c r="J828" i="1"/>
  <c r="J761" i="1"/>
  <c r="J729" i="1"/>
  <c r="J697" i="1"/>
  <c r="J665" i="1"/>
  <c r="J633" i="1"/>
  <c r="J601" i="1"/>
  <c r="J569" i="1"/>
  <c r="J537" i="1"/>
  <c r="J505" i="1"/>
  <c r="J864" i="1"/>
  <c r="J832" i="1"/>
  <c r="J741" i="1"/>
  <c r="J709" i="1"/>
  <c r="J677" i="1"/>
  <c r="J645" i="1"/>
  <c r="J613" i="1"/>
  <c r="J581" i="1"/>
  <c r="J549" i="1"/>
  <c r="J517" i="1"/>
  <c r="J489" i="1"/>
  <c r="J457" i="1"/>
  <c r="J493" i="1"/>
  <c r="J461" i="1"/>
  <c r="J441" i="1"/>
  <c r="J425" i="1"/>
  <c r="J409" i="1"/>
  <c r="J393" i="1"/>
  <c r="J497" i="1"/>
  <c r="J465" i="1"/>
  <c r="J473" i="1"/>
  <c r="J433" i="1"/>
  <c r="J417" i="1"/>
  <c r="J401" i="1"/>
  <c r="L8867" i="2"/>
  <c r="L8227" i="2"/>
  <c r="L9131" i="2"/>
  <c r="L9283" i="2"/>
  <c r="L9443" i="2"/>
  <c r="L9581" i="2"/>
  <c r="L9667" i="2"/>
  <c r="L9231" i="2"/>
  <c r="L9223" i="2"/>
  <c r="L9167" i="2"/>
  <c r="L9159" i="2"/>
  <c r="L9111" i="2"/>
  <c r="L9071" i="2"/>
  <c r="L9047" i="2"/>
  <c r="L9007" i="2"/>
  <c r="L8983" i="2"/>
  <c r="L7903" i="2"/>
  <c r="L7815" i="2"/>
  <c r="L6807" i="2"/>
  <c r="L2319" i="2"/>
  <c r="L2303" i="2"/>
  <c r="L2287" i="2"/>
  <c r="L2271" i="2"/>
  <c r="L2255" i="2"/>
  <c r="L2239" i="2"/>
  <c r="L2223" i="2"/>
  <c r="L2207" i="2"/>
  <c r="L2191" i="2"/>
  <c r="L2175" i="2"/>
  <c r="L2159" i="2"/>
  <c r="L2143" i="2"/>
  <c r="L2127" i="2"/>
  <c r="L2111" i="2"/>
  <c r="L9957" i="2"/>
  <c r="L9891" i="2"/>
  <c r="L9811" i="2"/>
  <c r="L9733" i="2"/>
  <c r="L2095" i="2"/>
  <c r="L2079" i="2"/>
  <c r="L2063" i="2"/>
  <c r="L2047" i="2"/>
  <c r="L2031" i="2"/>
  <c r="L2015" i="2"/>
  <c r="L1999" i="2"/>
  <c r="L1983" i="2"/>
  <c r="L1967" i="2"/>
  <c r="L1951" i="2"/>
  <c r="L1935" i="2"/>
  <c r="L1919" i="2"/>
  <c r="L1903" i="2"/>
  <c r="L1887" i="2"/>
  <c r="L1871" i="2"/>
  <c r="L1855" i="2"/>
  <c r="L1839" i="2"/>
  <c r="L1823" i="2"/>
  <c r="L1807" i="2"/>
  <c r="L1791" i="2"/>
  <c r="L1775" i="2"/>
  <c r="L1759" i="2"/>
  <c r="L1743" i="2"/>
  <c r="L1727" i="2"/>
  <c r="L1711" i="2"/>
  <c r="L1695" i="2"/>
  <c r="L1679" i="2"/>
  <c r="L1663" i="2"/>
  <c r="L1647" i="2"/>
  <c r="L1631" i="2"/>
  <c r="L1615" i="2"/>
  <c r="L1599" i="2"/>
  <c r="L1583" i="2"/>
  <c r="L1567" i="2"/>
  <c r="L1551" i="2"/>
  <c r="L1535" i="2"/>
  <c r="L1519" i="2"/>
  <c r="L1503" i="2"/>
  <c r="L1487" i="2"/>
  <c r="L1471" i="2"/>
  <c r="L1455" i="2"/>
  <c r="L1439" i="2"/>
  <c r="L1423" i="2"/>
  <c r="L1407" i="2"/>
  <c r="L1391" i="2"/>
  <c r="L1375" i="2"/>
  <c r="L1359" i="2"/>
  <c r="L1343" i="2"/>
  <c r="L1327" i="2"/>
  <c r="L1311" i="2"/>
  <c r="L1295" i="2"/>
  <c r="L1279" i="2"/>
  <c r="L1263" i="2"/>
  <c r="L1247" i="2"/>
  <c r="L1231" i="2"/>
  <c r="L1215" i="2"/>
  <c r="L1199" i="2"/>
  <c r="L1167" i="2"/>
  <c r="L1151" i="2"/>
  <c r="L1087" i="2"/>
  <c r="L1079" i="2"/>
  <c r="L1071" i="2"/>
  <c r="L983" i="2"/>
  <c r="L967" i="2"/>
  <c r="L951" i="2"/>
  <c r="L847" i="2"/>
  <c r="L831" i="2"/>
  <c r="L823" i="2"/>
  <c r="L815" i="2"/>
  <c r="L727" i="2"/>
  <c r="L711" i="2"/>
  <c r="L695" i="2"/>
  <c r="L687" i="2"/>
  <c r="L575" i="2"/>
  <c r="L559" i="2"/>
  <c r="L471" i="2"/>
  <c r="L455" i="2"/>
  <c r="L439" i="2"/>
  <c r="L431" i="2"/>
  <c r="L335" i="2"/>
  <c r="L319" i="2"/>
  <c r="L311" i="2"/>
  <c r="L303" i="2"/>
  <c r="L183" i="2"/>
  <c r="L79" i="2"/>
  <c r="L9508" i="2"/>
  <c r="L7986" i="2"/>
  <c r="L9947" i="2"/>
  <c r="L9869" i="2"/>
  <c r="L9787" i="2"/>
  <c r="L9723" i="2"/>
  <c r="L9643" i="2"/>
  <c r="L9557" i="2"/>
  <c r="L9499" i="2"/>
  <c r="L9395" i="2"/>
  <c r="L9241" i="2"/>
  <c r="L9109" i="2"/>
  <c r="L8707" i="2"/>
  <c r="L8057" i="2"/>
  <c r="L9955" i="2"/>
  <c r="L9731" i="2"/>
  <c r="L9123" i="2"/>
  <c r="L9997" i="2"/>
  <c r="L9932" i="2"/>
  <c r="L9867" i="2"/>
  <c r="L9781" i="2"/>
  <c r="L9701" i="2"/>
  <c r="L9635" i="2"/>
  <c r="L9556" i="2"/>
  <c r="L9483" i="2"/>
  <c r="L9379" i="2"/>
  <c r="L9233" i="2"/>
  <c r="L9059" i="2"/>
  <c r="L8644" i="2"/>
  <c r="L9988" i="2"/>
  <c r="L9972" i="2"/>
  <c r="L9964" i="2"/>
  <c r="L9956" i="2"/>
  <c r="L9948" i="2"/>
  <c r="L9924" i="2"/>
  <c r="L9916" i="2"/>
  <c r="L9908" i="2"/>
  <c r="L9900" i="2"/>
  <c r="L9892" i="2"/>
  <c r="L9884" i="2"/>
  <c r="L9860" i="2"/>
  <c r="L9852" i="2"/>
  <c r="L9844" i="2"/>
  <c r="L9836" i="2"/>
  <c r="L9828" i="2"/>
  <c r="L9820" i="2"/>
  <c r="L9812" i="2"/>
  <c r="L6251" i="2"/>
  <c r="L7618" i="2"/>
  <c r="L8058" i="2"/>
  <c r="L8291" i="2"/>
  <c r="L8547" i="2"/>
  <c r="L8771" i="2"/>
  <c r="L8981" i="2"/>
  <c r="L9074" i="2"/>
  <c r="L9141" i="2"/>
  <c r="L9187" i="2"/>
  <c r="L9242" i="2"/>
  <c r="L9291" i="2"/>
  <c r="L9347" i="2"/>
  <c r="L9411" i="2"/>
  <c r="L9460" i="2"/>
  <c r="L9485" i="2"/>
  <c r="L9509" i="2"/>
  <c r="L9539" i="2"/>
  <c r="L9563" i="2"/>
  <c r="L9588" i="2"/>
  <c r="L9619" i="2"/>
  <c r="L9651" i="2"/>
  <c r="L9676" i="2"/>
  <c r="L9707" i="2"/>
  <c r="L9739" i="2"/>
  <c r="L9764" i="2"/>
  <c r="L9788" i="2"/>
  <c r="L9819" i="2"/>
  <c r="L9851" i="2"/>
  <c r="L9876" i="2"/>
  <c r="L9907" i="2"/>
  <c r="L9933" i="2"/>
  <c r="L9963" i="2"/>
  <c r="L9986" i="2"/>
  <c r="L6258" i="2"/>
  <c r="L7729" i="2"/>
  <c r="L8099" i="2"/>
  <c r="L8323" i="2"/>
  <c r="L8579" i="2"/>
  <c r="L8772" i="2"/>
  <c r="L8995" i="2"/>
  <c r="L9085" i="2"/>
  <c r="L9149" i="2"/>
  <c r="L9195" i="2"/>
  <c r="L9250" i="2"/>
  <c r="L9299" i="2"/>
  <c r="L9355" i="2"/>
  <c r="L9419" i="2"/>
  <c r="L9461" i="2"/>
  <c r="L9491" i="2"/>
  <c r="L9515" i="2"/>
  <c r="L9540" i="2"/>
  <c r="L9564" i="2"/>
  <c r="L9589" i="2"/>
  <c r="L9621" i="2"/>
  <c r="L9653" i="2"/>
  <c r="L9677" i="2"/>
  <c r="L9709" i="2"/>
  <c r="L9741" i="2"/>
  <c r="L9765" i="2"/>
  <c r="L9789" i="2"/>
  <c r="L9821" i="2"/>
  <c r="L9853" i="2"/>
  <c r="L9877" i="2"/>
  <c r="L9909" i="2"/>
  <c r="L9939" i="2"/>
  <c r="L9965" i="2"/>
  <c r="L9987" i="2"/>
  <c r="L6810" i="2"/>
  <c r="L7730" i="2"/>
  <c r="L8131" i="2"/>
  <c r="L8355" i="2"/>
  <c r="L8611" i="2"/>
  <c r="L8803" i="2"/>
  <c r="L9010" i="2"/>
  <c r="L9098" i="2"/>
  <c r="L9150" i="2"/>
  <c r="L9205" i="2"/>
  <c r="L9251" i="2"/>
  <c r="L9307" i="2"/>
  <c r="L9363" i="2"/>
  <c r="L9427" i="2"/>
  <c r="L9467" i="2"/>
  <c r="L9492" i="2"/>
  <c r="L9517" i="2"/>
  <c r="L9541" i="2"/>
  <c r="L9565" i="2"/>
  <c r="L9595" i="2"/>
  <c r="L9627" i="2"/>
  <c r="L9659" i="2"/>
  <c r="L9683" i="2"/>
  <c r="L9715" i="2"/>
  <c r="L9747" i="2"/>
  <c r="L9771" i="2"/>
  <c r="L9795" i="2"/>
  <c r="L9827" i="2"/>
  <c r="L9859" i="2"/>
  <c r="L9883" i="2"/>
  <c r="L9915" i="2"/>
  <c r="L9940" i="2"/>
  <c r="L9971" i="2"/>
  <c r="L9989" i="2"/>
  <c r="L7312" i="2"/>
  <c r="L7817" i="2"/>
  <c r="L8132" i="2"/>
  <c r="L8387" i="2"/>
  <c r="L8643" i="2"/>
  <c r="L8835" i="2"/>
  <c r="L9021" i="2"/>
  <c r="L9099" i="2"/>
  <c r="L9158" i="2"/>
  <c r="L9213" i="2"/>
  <c r="L9259" i="2"/>
  <c r="L9315" i="2"/>
  <c r="L9371" i="2"/>
  <c r="L9435" i="2"/>
  <c r="L9468" i="2"/>
  <c r="L9493" i="2"/>
  <c r="L9523" i="2"/>
  <c r="L9547" i="2"/>
  <c r="L9571" i="2"/>
  <c r="L9597" i="2"/>
  <c r="L9629" i="2"/>
  <c r="L9661" i="2"/>
  <c r="L9685" i="2"/>
  <c r="L9717" i="2"/>
  <c r="L9749" i="2"/>
  <c r="L9773" i="2"/>
  <c r="L9797" i="2"/>
  <c r="L9829" i="2"/>
  <c r="L9861" i="2"/>
  <c r="L9885" i="2"/>
  <c r="L9917" i="2"/>
  <c r="L9941" i="2"/>
  <c r="L9973" i="2"/>
  <c r="L9994" i="2"/>
  <c r="L7489" i="2"/>
  <c r="L7985" i="2"/>
  <c r="L8195" i="2"/>
  <c r="L8451" i="2"/>
  <c r="L8675" i="2"/>
  <c r="L8899" i="2"/>
  <c r="L9035" i="2"/>
  <c r="L9122" i="2"/>
  <c r="L9177" i="2"/>
  <c r="L9222" i="2"/>
  <c r="L9275" i="2"/>
  <c r="L9323" i="2"/>
  <c r="L9387" i="2"/>
  <c r="L9451" i="2"/>
  <c r="L9475" i="2"/>
  <c r="L9501" i="2"/>
  <c r="L9531" i="2"/>
  <c r="L9555" i="2"/>
  <c r="L9579" i="2"/>
  <c r="L9605" i="2"/>
  <c r="L9637" i="2"/>
  <c r="L9668" i="2"/>
  <c r="L9693" i="2"/>
  <c r="L9725" i="2"/>
  <c r="L9756" i="2"/>
  <c r="L9780" i="2"/>
  <c r="L9805" i="2"/>
  <c r="L9837" i="2"/>
  <c r="L9868" i="2"/>
  <c r="L9893" i="2"/>
  <c r="L9925" i="2"/>
  <c r="L9949" i="2"/>
  <c r="L9979" i="2"/>
  <c r="L9996" i="2"/>
  <c r="L9507" i="2"/>
  <c r="L9995" i="2"/>
  <c r="L9931" i="2"/>
  <c r="L9845" i="2"/>
  <c r="L9779" i="2"/>
  <c r="L9699" i="2"/>
  <c r="L9613" i="2"/>
  <c r="L9549" i="2"/>
  <c r="L9477" i="2"/>
  <c r="L9339" i="2"/>
  <c r="L9214" i="2"/>
  <c r="L9045" i="2"/>
  <c r="L8515" i="2"/>
  <c r="L7898" i="2"/>
  <c r="L9803" i="2"/>
  <c r="L9573" i="2"/>
  <c r="L9403" i="2"/>
  <c r="L8163" i="2"/>
  <c r="L9981" i="2"/>
  <c r="L9923" i="2"/>
  <c r="L9843" i="2"/>
  <c r="L9763" i="2"/>
  <c r="L9691" i="2"/>
  <c r="L9611" i="2"/>
  <c r="L9533" i="2"/>
  <c r="L9469" i="2"/>
  <c r="L9331" i="2"/>
  <c r="L9186" i="2"/>
  <c r="L9034" i="2"/>
  <c r="L8483" i="2"/>
  <c r="L7617" i="2"/>
  <c r="L9980" i="2"/>
  <c r="L9901" i="2"/>
  <c r="L9835" i="2"/>
  <c r="L9757" i="2"/>
  <c r="L9675" i="2"/>
  <c r="L9603" i="2"/>
  <c r="L9532" i="2"/>
  <c r="L9459" i="2"/>
  <c r="L9316" i="2"/>
  <c r="L9178" i="2"/>
  <c r="L8963" i="2"/>
  <c r="L8419" i="2"/>
  <c r="L7490" i="2"/>
  <c r="L9875" i="2"/>
  <c r="L9645" i="2"/>
  <c r="L9267" i="2"/>
  <c r="L8739" i="2"/>
  <c r="L9978" i="2"/>
  <c r="L9899" i="2"/>
  <c r="L9813" i="2"/>
  <c r="L9755" i="2"/>
  <c r="L9669" i="2"/>
  <c r="L9587" i="2"/>
  <c r="L9525" i="2"/>
  <c r="L9453" i="2"/>
  <c r="L9284" i="2"/>
  <c r="L9169" i="2"/>
  <c r="L8931" i="2"/>
  <c r="L8259" i="2"/>
  <c r="L7314" i="2"/>
  <c r="L9804" i="2"/>
  <c r="L9796" i="2"/>
  <c r="L9772" i="2"/>
  <c r="L9748" i="2"/>
  <c r="L9740" i="2"/>
  <c r="L9732" i="2"/>
  <c r="L9724" i="2"/>
  <c r="L9716" i="2"/>
  <c r="L9708" i="2"/>
  <c r="L9700" i="2"/>
  <c r="L9692" i="2"/>
  <c r="L9684" i="2"/>
  <c r="L9660" i="2"/>
  <c r="L9652" i="2"/>
  <c r="L9644" i="2"/>
  <c r="L9636" i="2"/>
  <c r="L9628" i="2"/>
  <c r="L9620" i="2"/>
  <c r="L9612" i="2"/>
  <c r="L9604" i="2"/>
  <c r="L9596" i="2"/>
  <c r="L9580" i="2"/>
  <c r="L9572" i="2"/>
  <c r="L9548" i="2"/>
  <c r="L9524" i="2"/>
  <c r="L9516" i="2"/>
  <c r="L9500" i="2"/>
  <c r="L9484" i="2"/>
  <c r="L9476" i="2"/>
  <c r="L9452" i="2"/>
  <c r="L9444" i="2"/>
  <c r="L9436" i="2"/>
  <c r="L9428" i="2"/>
  <c r="L9420" i="2"/>
  <c r="L9412" i="2"/>
  <c r="L9404" i="2"/>
  <c r="L9396" i="2"/>
  <c r="L9388" i="2"/>
  <c r="L9380" i="2"/>
  <c r="L9372" i="2"/>
  <c r="L9364" i="2"/>
  <c r="L9356" i="2"/>
  <c r="L9348" i="2"/>
  <c r="L9340" i="2"/>
  <c r="L9332" i="2"/>
  <c r="L9324" i="2"/>
  <c r="L9308" i="2"/>
  <c r="L9300" i="2"/>
  <c r="L9292" i="2"/>
  <c r="L9276" i="2"/>
  <c r="L9268" i="2"/>
  <c r="L9260" i="2"/>
  <c r="L9204" i="2"/>
  <c r="L9196" i="2"/>
  <c r="L9140" i="2"/>
  <c r="L9132" i="2"/>
  <c r="L9084" i="2"/>
  <c r="L9060" i="2"/>
  <c r="L9020" i="2"/>
  <c r="L8996" i="2"/>
  <c r="L8964" i="2"/>
  <c r="L8932" i="2"/>
  <c r="L8900" i="2"/>
  <c r="L8868" i="2"/>
  <c r="L8836" i="2"/>
  <c r="L8804" i="2"/>
  <c r="L8740" i="2"/>
  <c r="L8708" i="2"/>
  <c r="L8676" i="2"/>
  <c r="L8612" i="2"/>
  <c r="L8580" i="2"/>
  <c r="L8548" i="2"/>
  <c r="L8516" i="2"/>
  <c r="L8484" i="2"/>
  <c r="L8452" i="2"/>
  <c r="L8420" i="2"/>
  <c r="L8388" i="2"/>
  <c r="L8356" i="2"/>
  <c r="L8324" i="2"/>
  <c r="L8292" i="2"/>
  <c r="L8260" i="2"/>
  <c r="L8228" i="2"/>
  <c r="L8196" i="2"/>
  <c r="L8164" i="2"/>
  <c r="L8100" i="2"/>
  <c r="L9970" i="2"/>
  <c r="L9962" i="2"/>
  <c r="L9954" i="2"/>
  <c r="L9946" i="2"/>
  <c r="L9938" i="2"/>
  <c r="L9930" i="2"/>
  <c r="L9922" i="2"/>
  <c r="L9914" i="2"/>
  <c r="L9906" i="2"/>
  <c r="L9898" i="2"/>
  <c r="L9890" i="2"/>
  <c r="L9882" i="2"/>
  <c r="L9999" i="2"/>
  <c r="L9991" i="2"/>
  <c r="L9983" i="2"/>
  <c r="L9975" i="2"/>
  <c r="L9400" i="4"/>
  <c r="L9717" i="4"/>
  <c r="L9193" i="4"/>
  <c r="L8849" i="4"/>
  <c r="L8309" i="4"/>
  <c r="L7582" i="4"/>
  <c r="L9736" i="4"/>
  <c r="L9252" i="4"/>
  <c r="L4479" i="2"/>
  <c r="L4491" i="2"/>
  <c r="L4501" i="2"/>
  <c r="L4511" i="2"/>
  <c r="L4523" i="2"/>
  <c r="L4533" i="2"/>
  <c r="L4543" i="2"/>
  <c r="L4555" i="2"/>
  <c r="L4564" i="2"/>
  <c r="L4573" i="2"/>
  <c r="L4582" i="2"/>
  <c r="L4591" i="2"/>
  <c r="L4601" i="2"/>
  <c r="L4610" i="2"/>
  <c r="L4619" i="2"/>
  <c r="L4628" i="2"/>
  <c r="L4637" i="2"/>
  <c r="L4646" i="2"/>
  <c r="L4654" i="2"/>
  <c r="L4662" i="2"/>
  <c r="L4670" i="2"/>
  <c r="L4678" i="2"/>
  <c r="L4686" i="2"/>
  <c r="L4694" i="2"/>
  <c r="L4702" i="2"/>
  <c r="L4710" i="2"/>
  <c r="L4718" i="2"/>
  <c r="L4726" i="2"/>
  <c r="L4734" i="2"/>
  <c r="L4742" i="2"/>
  <c r="L4750" i="2"/>
  <c r="L4758" i="2"/>
  <c r="L4766" i="2"/>
  <c r="L4774" i="2"/>
  <c r="L4782" i="2"/>
  <c r="L4790" i="2"/>
  <c r="L4798" i="2"/>
  <c r="L4806" i="2"/>
  <c r="L4814" i="2"/>
  <c r="L4822" i="2"/>
  <c r="L4830" i="2"/>
  <c r="L4838" i="2"/>
  <c r="L4846" i="2"/>
  <c r="L4854" i="2"/>
  <c r="L4862" i="2"/>
  <c r="L4870" i="2"/>
  <c r="L4878" i="2"/>
  <c r="L4886" i="2"/>
  <c r="L4894" i="2"/>
  <c r="L4902" i="2"/>
  <c r="L4910" i="2"/>
  <c r="L4918" i="2"/>
  <c r="L4926" i="2"/>
  <c r="L4934" i="2"/>
  <c r="L4942" i="2"/>
  <c r="L4950" i="2"/>
  <c r="L4958" i="2"/>
  <c r="L4966" i="2"/>
  <c r="L4974" i="2"/>
  <c r="L4982" i="2"/>
  <c r="L4990" i="2"/>
  <c r="L4998" i="2"/>
  <c r="L5006" i="2"/>
  <c r="L5014" i="2"/>
  <c r="L5022" i="2"/>
  <c r="L5030" i="2"/>
  <c r="L5038" i="2"/>
  <c r="L5046" i="2"/>
  <c r="L5054" i="2"/>
  <c r="L5062" i="2"/>
  <c r="L5070" i="2"/>
  <c r="L5078" i="2"/>
  <c r="L5086" i="2"/>
  <c r="L5094" i="2"/>
  <c r="L5102" i="2"/>
  <c r="L5110" i="2"/>
  <c r="L5118" i="2"/>
  <c r="L5126" i="2"/>
  <c r="L5134" i="2"/>
  <c r="L5142" i="2"/>
  <c r="L5150" i="2"/>
  <c r="L5158" i="2"/>
  <c r="L5166" i="2"/>
  <c r="L5174" i="2"/>
  <c r="L5182" i="2"/>
  <c r="L5190" i="2"/>
  <c r="L5198" i="2"/>
  <c r="L5206" i="2"/>
  <c r="L5214" i="2"/>
  <c r="L5222" i="2"/>
  <c r="L5230" i="2"/>
  <c r="L5238" i="2"/>
  <c r="L5246" i="2"/>
  <c r="L5254" i="2"/>
  <c r="L5262" i="2"/>
  <c r="L4514" i="2"/>
  <c r="L4524" i="2"/>
  <c r="L4534" i="2"/>
  <c r="L4546" i="2"/>
  <c r="L4556" i="2"/>
  <c r="L4565" i="2"/>
  <c r="L4574" i="2"/>
  <c r="L4583" i="2"/>
  <c r="L4593" i="2"/>
  <c r="L4602" i="2"/>
  <c r="L4611" i="2"/>
  <c r="L4620" i="2"/>
  <c r="L4629" i="2"/>
  <c r="L4638" i="2"/>
  <c r="L4647" i="2"/>
  <c r="L4655" i="2"/>
  <c r="L4663" i="2"/>
  <c r="L4671" i="2"/>
  <c r="L4679" i="2"/>
  <c r="L4687" i="2"/>
  <c r="L4695" i="2"/>
  <c r="L4703" i="2"/>
  <c r="L4711" i="2"/>
  <c r="L4719" i="2"/>
  <c r="L4727" i="2"/>
  <c r="L4735" i="2"/>
  <c r="L4743" i="2"/>
  <c r="L4751" i="2"/>
  <c r="L4759" i="2"/>
  <c r="L4767" i="2"/>
  <c r="L4775" i="2"/>
  <c r="L4783" i="2"/>
  <c r="L4791" i="2"/>
  <c r="L4799" i="2"/>
  <c r="L4807" i="2"/>
  <c r="L4815" i="2"/>
  <c r="L4823" i="2"/>
  <c r="L4831" i="2"/>
  <c r="L4839" i="2"/>
  <c r="L4847" i="2"/>
  <c r="L4855" i="2"/>
  <c r="L4863" i="2"/>
  <c r="L4871" i="2"/>
  <c r="L4879" i="2"/>
  <c r="L4887" i="2"/>
  <c r="L4895" i="2"/>
  <c r="L4903" i="2"/>
  <c r="L4911" i="2"/>
  <c r="L4919" i="2"/>
  <c r="L4927" i="2"/>
  <c r="L4935" i="2"/>
  <c r="L4943" i="2"/>
  <c r="L4951" i="2"/>
  <c r="L4959" i="2"/>
  <c r="L4967" i="2"/>
  <c r="L4975" i="2"/>
  <c r="L4983" i="2"/>
  <c r="L4991" i="2"/>
  <c r="L4999" i="2"/>
  <c r="L5007" i="2"/>
  <c r="L5015" i="2"/>
  <c r="L5023" i="2"/>
  <c r="L5031" i="2"/>
  <c r="L5039" i="2"/>
  <c r="L5047" i="2"/>
  <c r="L5055" i="2"/>
  <c r="L5063" i="2"/>
  <c r="L5071" i="2"/>
  <c r="L5079" i="2"/>
  <c r="L5087" i="2"/>
  <c r="L5095" i="2"/>
  <c r="L5103" i="2"/>
  <c r="L5111" i="2"/>
  <c r="L5119" i="2"/>
  <c r="L5127" i="2"/>
  <c r="L5135" i="2"/>
  <c r="L5143" i="2"/>
  <c r="L5151" i="2"/>
  <c r="L5159" i="2"/>
  <c r="L5167" i="2"/>
  <c r="L5175" i="2"/>
  <c r="L5183" i="2"/>
  <c r="L5191" i="2"/>
  <c r="L5199" i="2"/>
  <c r="L5207" i="2"/>
  <c r="L5215" i="2"/>
  <c r="L5223" i="2"/>
  <c r="L5231" i="2"/>
  <c r="L5239" i="2"/>
  <c r="L5247" i="2"/>
  <c r="L5255" i="2"/>
  <c r="L5263" i="2"/>
  <c r="L5271" i="2"/>
  <c r="L5279" i="2"/>
  <c r="L5287" i="2"/>
  <c r="L5295" i="2"/>
  <c r="L4311" i="2"/>
  <c r="L4323" i="2"/>
  <c r="L4333" i="2"/>
  <c r="L4343" i="2"/>
  <c r="L4355" i="2"/>
  <c r="L4365" i="2"/>
  <c r="L4375" i="2"/>
  <c r="L4387" i="2"/>
  <c r="L4397" i="2"/>
  <c r="L4407" i="2"/>
  <c r="L4419" i="2"/>
  <c r="L4429" i="2"/>
  <c r="L4439" i="2"/>
  <c r="L4451" i="2"/>
  <c r="L4461" i="2"/>
  <c r="L4471" i="2"/>
  <c r="L4483" i="2"/>
  <c r="L4493" i="2"/>
  <c r="L4503" i="2"/>
  <c r="L4515" i="2"/>
  <c r="L4525" i="2"/>
  <c r="L4535" i="2"/>
  <c r="L4547" i="2"/>
  <c r="L4557" i="2"/>
  <c r="L4566" i="2"/>
  <c r="L4575" i="2"/>
  <c r="L4585" i="2"/>
  <c r="L4594" i="2"/>
  <c r="L4603" i="2"/>
  <c r="L4612" i="2"/>
  <c r="L4621" i="2"/>
  <c r="L4630" i="2"/>
  <c r="L4639" i="2"/>
  <c r="L4648" i="2"/>
  <c r="L4656" i="2"/>
  <c r="L4664" i="2"/>
  <c r="L4672" i="2"/>
  <c r="L4680" i="2"/>
  <c r="L4688" i="2"/>
  <c r="L4696" i="2"/>
  <c r="L4704" i="2"/>
  <c r="L4712" i="2"/>
  <c r="L4720" i="2"/>
  <c r="L4728" i="2"/>
  <c r="L4736" i="2"/>
  <c r="L4744" i="2"/>
  <c r="L4752" i="2"/>
  <c r="L4760" i="2"/>
  <c r="L4768" i="2"/>
  <c r="L4776" i="2"/>
  <c r="L4784" i="2"/>
  <c r="L4792" i="2"/>
  <c r="L4800" i="2"/>
  <c r="L4808" i="2"/>
  <c r="L4816" i="2"/>
  <c r="L4824" i="2"/>
  <c r="L4832" i="2"/>
  <c r="L4840" i="2"/>
  <c r="L4848" i="2"/>
  <c r="L4856" i="2"/>
  <c r="L4864" i="2"/>
  <c r="L4872" i="2"/>
  <c r="L4880" i="2"/>
  <c r="L4888" i="2"/>
  <c r="L4896" i="2"/>
  <c r="L4904" i="2"/>
  <c r="L4912" i="2"/>
  <c r="L4920" i="2"/>
  <c r="L4928" i="2"/>
  <c r="L4936" i="2"/>
  <c r="L4944" i="2"/>
  <c r="L4952" i="2"/>
  <c r="L4960" i="2"/>
  <c r="L4968" i="2"/>
  <c r="L4976" i="2"/>
  <c r="L4984" i="2"/>
  <c r="L4992" i="2"/>
  <c r="L5000" i="2"/>
  <c r="L5008" i="2"/>
  <c r="L5016" i="2"/>
  <c r="L5024" i="2"/>
  <c r="L5032" i="2"/>
  <c r="L5040" i="2"/>
  <c r="L5048" i="2"/>
  <c r="L5056" i="2"/>
  <c r="L5064" i="2"/>
  <c r="L5072" i="2"/>
  <c r="L5080" i="2"/>
  <c r="L5088" i="2"/>
  <c r="L5096" i="2"/>
  <c r="L5104" i="2"/>
  <c r="L5112" i="2"/>
  <c r="L5120" i="2"/>
  <c r="L5128" i="2"/>
  <c r="L5136" i="2"/>
  <c r="L4388" i="2"/>
  <c r="L4398" i="2"/>
  <c r="L4410" i="2"/>
  <c r="L4420" i="2"/>
  <c r="L4430" i="2"/>
  <c r="L4442" i="2"/>
  <c r="L4452" i="2"/>
  <c r="L4462" i="2"/>
  <c r="L4474" i="2"/>
  <c r="L4484" i="2"/>
  <c r="L4494" i="2"/>
  <c r="L4506" i="2"/>
  <c r="L4516" i="2"/>
  <c r="L4526" i="2"/>
  <c r="L4538" i="2"/>
  <c r="L4548" i="2"/>
  <c r="L4558" i="2"/>
  <c r="L4567" i="2"/>
  <c r="L4577" i="2"/>
  <c r="L4586" i="2"/>
  <c r="L4595" i="2"/>
  <c r="L4604" i="2"/>
  <c r="L4613" i="2"/>
  <c r="L4622" i="2"/>
  <c r="L4631" i="2"/>
  <c r="L4641" i="2"/>
  <c r="L4649" i="2"/>
  <c r="L4657" i="2"/>
  <c r="L4665" i="2"/>
  <c r="L4673" i="2"/>
  <c r="L4681" i="2"/>
  <c r="L4689" i="2"/>
  <c r="L4697" i="2"/>
  <c r="L4705" i="2"/>
  <c r="L4713" i="2"/>
  <c r="L4721" i="2"/>
  <c r="L4729" i="2"/>
  <c r="L4737" i="2"/>
  <c r="L4745" i="2"/>
  <c r="L4753" i="2"/>
  <c r="L4761" i="2"/>
  <c r="L4769" i="2"/>
  <c r="L4777" i="2"/>
  <c r="L4785" i="2"/>
  <c r="L4793" i="2"/>
  <c r="L4801" i="2"/>
  <c r="L4809" i="2"/>
  <c r="L4817" i="2"/>
  <c r="L4825" i="2"/>
  <c r="L4833" i="2"/>
  <c r="L4841" i="2"/>
  <c r="L4849" i="2"/>
  <c r="L4857" i="2"/>
  <c r="L4865" i="2"/>
  <c r="L4873" i="2"/>
  <c r="L4881" i="2"/>
  <c r="L4889" i="2"/>
  <c r="L4897" i="2"/>
  <c r="L4905" i="2"/>
  <c r="L4913" i="2"/>
  <c r="L4921" i="2"/>
  <c r="L4929" i="2"/>
  <c r="L4937" i="2"/>
  <c r="L4945" i="2"/>
  <c r="L4953" i="2"/>
  <c r="L4961" i="2"/>
  <c r="L4969" i="2"/>
  <c r="L4977" i="2"/>
  <c r="L4985" i="2"/>
  <c r="L4993" i="2"/>
  <c r="L5001" i="2"/>
  <c r="L5009" i="2"/>
  <c r="L5017" i="2"/>
  <c r="L5025" i="2"/>
  <c r="L5033" i="2"/>
  <c r="L5041" i="2"/>
  <c r="L5049" i="2"/>
  <c r="L5057" i="2"/>
  <c r="L5065" i="2"/>
  <c r="L5073" i="2"/>
  <c r="L5081" i="2"/>
  <c r="L5089" i="2"/>
  <c r="L5097" i="2"/>
  <c r="L5105" i="2"/>
  <c r="L5113" i="2"/>
  <c r="L5121" i="2"/>
  <c r="L5129" i="2"/>
  <c r="L5137" i="2"/>
  <c r="L5145" i="2"/>
  <c r="L5153" i="2"/>
  <c r="L5161" i="2"/>
  <c r="L5169" i="2"/>
  <c r="L5177" i="2"/>
  <c r="L5185" i="2"/>
  <c r="L5193" i="2"/>
  <c r="L5201" i="2"/>
  <c r="L5209" i="2"/>
  <c r="L1210" i="2"/>
  <c r="L1685" i="2"/>
  <c r="L2009" i="2"/>
  <c r="L2196" i="2"/>
  <c r="L2360" i="2"/>
  <c r="L2477" i="2"/>
  <c r="L2581" i="2"/>
  <c r="L2681" i="2"/>
  <c r="L2758" i="2"/>
  <c r="L2822" i="2"/>
  <c r="L2886" i="2"/>
  <c r="L2950" i="2"/>
  <c r="L3017" i="2"/>
  <c r="L3071" i="2"/>
  <c r="L3121" i="2"/>
  <c r="L3167" i="2"/>
  <c r="L3210" i="2"/>
  <c r="L3253" i="2"/>
  <c r="L3293" i="2"/>
  <c r="L3333" i="2"/>
  <c r="L3373" i="2"/>
  <c r="L3413" i="2"/>
  <c r="L3459" i="2"/>
  <c r="L3497" i="2"/>
  <c r="L3530" i="2"/>
  <c r="L3563" i="2"/>
  <c r="L3596" i="2"/>
  <c r="L3634" i="2"/>
  <c r="L3666" i="2"/>
  <c r="L3694" i="2"/>
  <c r="L3723" i="2"/>
  <c r="L3750" i="2"/>
  <c r="L3778" i="2"/>
  <c r="L3803" i="2"/>
  <c r="L3828" i="2"/>
  <c r="L3853" i="2"/>
  <c r="L3878" i="2"/>
  <c r="L3906" i="2"/>
  <c r="L3931" i="2"/>
  <c r="L3956" i="2"/>
  <c r="L3979" i="2"/>
  <c r="L3998" i="2"/>
  <c r="L4019" i="2"/>
  <c r="L4037" i="2"/>
  <c r="L4052" i="2"/>
  <c r="L4067" i="2"/>
  <c r="L4082" i="2"/>
  <c r="L4094" i="2"/>
  <c r="L4109" i="2"/>
  <c r="L4124" i="2"/>
  <c r="L4138" i="2"/>
  <c r="L4149" i="2"/>
  <c r="L4163" i="2"/>
  <c r="L4174" i="2"/>
  <c r="L4188" i="2"/>
  <c r="L4198" i="2"/>
  <c r="L4210" i="2"/>
  <c r="L4220" i="2"/>
  <c r="L4230" i="2"/>
  <c r="L4242" i="2"/>
  <c r="L4252" i="2"/>
  <c r="L4262" i="2"/>
  <c r="L4274" i="2"/>
  <c r="L4284" i="2"/>
  <c r="L4294" i="2"/>
  <c r="L4306" i="2"/>
  <c r="L4316" i="2"/>
  <c r="L4326" i="2"/>
  <c r="L4338" i="2"/>
  <c r="L1992" i="2"/>
  <c r="L2407" i="2"/>
  <c r="L2717" i="2"/>
  <c r="L2885" i="2"/>
  <c r="L3038" i="2"/>
  <c r="L3180" i="2"/>
  <c r="L3292" i="2"/>
  <c r="L3388" i="2"/>
  <c r="L3507" i="2"/>
  <c r="L3595" i="2"/>
  <c r="L3676" i="2"/>
  <c r="L3758" i="2"/>
  <c r="L3827" i="2"/>
  <c r="L3890" i="2"/>
  <c r="L3962" i="2"/>
  <c r="L4018" i="2"/>
  <c r="L4054" i="2"/>
  <c r="L4098" i="2"/>
  <c r="L4134" i="2"/>
  <c r="L4165" i="2"/>
  <c r="L4199" i="2"/>
  <c r="L4229" i="2"/>
  <c r="L4254" i="2"/>
  <c r="L4285" i="2"/>
  <c r="L4315" i="2"/>
  <c r="L4340" i="2"/>
  <c r="L4362" i="2"/>
  <c r="L4382" i="2"/>
  <c r="L4404" i="2"/>
  <c r="L4426" i="2"/>
  <c r="L4446" i="2"/>
  <c r="L4468" i="2"/>
  <c r="L4490" i="2"/>
  <c r="L4510" i="2"/>
  <c r="L4532" i="2"/>
  <c r="L4554" i="2"/>
  <c r="L4572" i="2"/>
  <c r="L4590" i="2"/>
  <c r="L4609" i="2"/>
  <c r="L4627" i="2"/>
  <c r="L4645" i="2"/>
  <c r="L4661" i="2"/>
  <c r="L4677" i="2"/>
  <c r="L4693" i="2"/>
  <c r="L4709" i="2"/>
  <c r="L4725" i="2"/>
  <c r="L4741" i="2"/>
  <c r="L4757" i="2"/>
  <c r="L4773" i="2"/>
  <c r="L4789" i="2"/>
  <c r="L4805" i="2"/>
  <c r="L4821" i="2"/>
  <c r="L4837" i="2"/>
  <c r="L4853" i="2"/>
  <c r="L4869" i="2"/>
  <c r="L4885" i="2"/>
  <c r="L4901" i="2"/>
  <c r="L4917" i="2"/>
  <c r="L4933" i="2"/>
  <c r="L4949" i="2"/>
  <c r="L4965" i="2"/>
  <c r="L4981" i="2"/>
  <c r="L4997" i="2"/>
  <c r="L5013" i="2"/>
  <c r="L5029" i="2"/>
  <c r="L5045" i="2"/>
  <c r="L5061" i="2"/>
  <c r="L5077" i="2"/>
  <c r="L5093" i="2"/>
  <c r="L5109" i="2"/>
  <c r="L5125" i="2"/>
  <c r="L5141" i="2"/>
  <c r="L5155" i="2"/>
  <c r="L5168" i="2"/>
  <c r="L5180" i="2"/>
  <c r="L5194" i="2"/>
  <c r="L5205" i="2"/>
  <c r="L5218" i="2"/>
  <c r="L5228" i="2"/>
  <c r="L5240" i="2"/>
  <c r="L5250" i="2"/>
  <c r="L5260" i="2"/>
  <c r="L5270" i="2"/>
  <c r="L5280" i="2"/>
  <c r="L5289" i="2"/>
  <c r="L5298" i="2"/>
  <c r="L5306" i="2"/>
  <c r="L5314" i="2"/>
  <c r="L5322" i="2"/>
  <c r="L5330" i="2"/>
  <c r="L5338" i="2"/>
  <c r="L5346" i="2"/>
  <c r="L5354" i="2"/>
  <c r="L5362" i="2"/>
  <c r="L5370" i="2"/>
  <c r="L5378" i="2"/>
  <c r="L5386" i="2"/>
  <c r="L5394" i="2"/>
  <c r="L5402" i="2"/>
  <c r="L5410" i="2"/>
  <c r="L5418" i="2"/>
  <c r="L5426" i="2"/>
  <c r="L5434" i="2"/>
  <c r="L5442" i="2"/>
  <c r="L5450" i="2"/>
  <c r="L5458" i="2"/>
  <c r="L5466" i="2"/>
  <c r="L5474" i="2"/>
  <c r="L5482" i="2"/>
  <c r="L5490" i="2"/>
  <c r="L5498" i="2"/>
  <c r="L5506" i="2"/>
  <c r="L5514" i="2"/>
  <c r="L5522" i="2"/>
  <c r="L5530" i="2"/>
  <c r="L5538" i="2"/>
  <c r="L5546" i="2"/>
  <c r="L5554" i="2"/>
  <c r="L5562" i="2"/>
  <c r="L5570" i="2"/>
  <c r="L2062" i="2"/>
  <c r="L2471" i="2"/>
  <c r="L2718" i="2"/>
  <c r="L2909" i="2"/>
  <c r="L3070" i="2"/>
  <c r="L3184" i="2"/>
  <c r="L3307" i="2"/>
  <c r="L3412" i="2"/>
  <c r="L3508" i="2"/>
  <c r="L3606" i="2"/>
  <c r="L3693" i="2"/>
  <c r="L3762" i="2"/>
  <c r="L3836" i="2"/>
  <c r="L3902" i="2"/>
  <c r="L3964" i="2"/>
  <c r="L4020" i="2"/>
  <c r="L4066" i="2"/>
  <c r="L4099" i="2"/>
  <c r="L4139" i="2"/>
  <c r="L4173" i="2"/>
  <c r="L4202" i="2"/>
  <c r="L4231" i="2"/>
  <c r="L4261" i="2"/>
  <c r="L4286" i="2"/>
  <c r="L4317" i="2"/>
  <c r="L4347" i="2"/>
  <c r="L4367" i="2"/>
  <c r="L4389" i="2"/>
  <c r="L4411" i="2"/>
  <c r="L4431" i="2"/>
  <c r="L4453" i="2"/>
  <c r="L4475" i="2"/>
  <c r="L4495" i="2"/>
  <c r="L4517" i="2"/>
  <c r="L4539" i="2"/>
  <c r="L4559" i="2"/>
  <c r="L4578" i="2"/>
  <c r="L4596" i="2"/>
  <c r="L4614" i="2"/>
  <c r="L4633" i="2"/>
  <c r="L4650" i="2"/>
  <c r="L4666" i="2"/>
  <c r="L4682" i="2"/>
  <c r="L4698" i="2"/>
  <c r="L4714" i="2"/>
  <c r="L4730" i="2"/>
  <c r="L4746" i="2"/>
  <c r="L4762" i="2"/>
  <c r="L4778" i="2"/>
  <c r="L4794" i="2"/>
  <c r="L4810" i="2"/>
  <c r="L4826" i="2"/>
  <c r="L4842" i="2"/>
  <c r="L4858" i="2"/>
  <c r="L4874" i="2"/>
  <c r="L4890" i="2"/>
  <c r="L4906" i="2"/>
  <c r="L4922" i="2"/>
  <c r="L4938" i="2"/>
  <c r="L4954" i="2"/>
  <c r="L4970" i="2"/>
  <c r="L4986" i="2"/>
  <c r="L5002" i="2"/>
  <c r="L5018" i="2"/>
  <c r="L5034" i="2"/>
  <c r="L5050" i="2"/>
  <c r="L5066" i="2"/>
  <c r="L5082" i="2"/>
  <c r="L5098" i="2"/>
  <c r="L5114" i="2"/>
  <c r="L5130" i="2"/>
  <c r="L5144" i="2"/>
  <c r="L5156" i="2"/>
  <c r="L5170" i="2"/>
  <c r="L5181" i="2"/>
  <c r="L5195" i="2"/>
  <c r="L5208" i="2"/>
  <c r="L5219" i="2"/>
  <c r="L5229" i="2"/>
  <c r="L5241" i="2"/>
  <c r="L5251" i="2"/>
  <c r="L5261" i="2"/>
  <c r="L5272" i="2"/>
  <c r="L5281" i="2"/>
  <c r="L5290" i="2"/>
  <c r="L5299" i="2"/>
  <c r="L5307" i="2"/>
  <c r="L5315" i="2"/>
  <c r="L5323" i="2"/>
  <c r="L5331" i="2"/>
  <c r="L5339" i="2"/>
  <c r="L5347" i="2"/>
  <c r="L5355" i="2"/>
  <c r="L5363" i="2"/>
  <c r="L5371" i="2"/>
  <c r="L5379" i="2"/>
  <c r="L5387" i="2"/>
  <c r="L5395" i="2"/>
  <c r="L5403" i="2"/>
  <c r="L5411" i="2"/>
  <c r="L5419" i="2"/>
  <c r="L5427" i="2"/>
  <c r="L5435" i="2"/>
  <c r="L5443" i="2"/>
  <c r="L5451" i="2"/>
  <c r="L5459" i="2"/>
  <c r="L5467" i="2"/>
  <c r="L5475" i="2"/>
  <c r="L5483" i="2"/>
  <c r="L5491" i="2"/>
  <c r="L5499" i="2"/>
  <c r="L5507" i="2"/>
  <c r="L5515" i="2"/>
  <c r="L5523" i="2"/>
  <c r="L5531" i="2"/>
  <c r="L5539" i="2"/>
  <c r="L5547" i="2"/>
  <c r="L5555" i="2"/>
  <c r="L5563" i="2"/>
  <c r="L5571" i="2"/>
  <c r="L5579" i="2"/>
  <c r="L5587" i="2"/>
  <c r="L5595" i="2"/>
  <c r="L5603" i="2"/>
  <c r="L5611" i="2"/>
  <c r="L5619" i="2"/>
  <c r="L5627" i="2"/>
  <c r="L5635" i="2"/>
  <c r="L5643" i="2"/>
  <c r="L5651" i="2"/>
  <c r="L5659" i="2"/>
  <c r="L5667" i="2"/>
  <c r="L5675" i="2"/>
  <c r="L1206" i="2"/>
  <c r="L2080" i="2"/>
  <c r="L2511" i="2"/>
  <c r="L2757" i="2"/>
  <c r="L2910" i="2"/>
  <c r="L3086" i="2"/>
  <c r="L3209" i="2"/>
  <c r="L3308" i="2"/>
  <c r="L3427" i="2"/>
  <c r="L3529" i="2"/>
  <c r="L3612" i="2"/>
  <c r="L3704" i="2"/>
  <c r="L3774" i="2"/>
  <c r="L3837" i="2"/>
  <c r="L3914" i="2"/>
  <c r="L3978" i="2"/>
  <c r="L4026" i="2"/>
  <c r="L4068" i="2"/>
  <c r="L4108" i="2"/>
  <c r="L4140" i="2"/>
  <c r="L4178" i="2"/>
  <c r="L4207" i="2"/>
  <c r="L4234" i="2"/>
  <c r="L4263" i="2"/>
  <c r="L4293" i="2"/>
  <c r="L4318" i="2"/>
  <c r="L4348" i="2"/>
  <c r="L4370" i="2"/>
  <c r="L4390" i="2"/>
  <c r="L4412" i="2"/>
  <c r="L4434" i="2"/>
  <c r="L4454" i="2"/>
  <c r="L4476" i="2"/>
  <c r="L4498" i="2"/>
  <c r="L4518" i="2"/>
  <c r="L4540" i="2"/>
  <c r="L4561" i="2"/>
  <c r="L4579" i="2"/>
  <c r="L4597" i="2"/>
  <c r="L4615" i="2"/>
  <c r="L4634" i="2"/>
  <c r="L4651" i="2"/>
  <c r="L4667" i="2"/>
  <c r="L4683" i="2"/>
  <c r="L4699" i="2"/>
  <c r="L4715" i="2"/>
  <c r="L4731" i="2"/>
  <c r="L4747" i="2"/>
  <c r="L4763" i="2"/>
  <c r="L4779" i="2"/>
  <c r="L4795" i="2"/>
  <c r="L4811" i="2"/>
  <c r="L4827" i="2"/>
  <c r="L4843" i="2"/>
  <c r="L4859" i="2"/>
  <c r="L4875" i="2"/>
  <c r="L4891" i="2"/>
  <c r="L4907" i="2"/>
  <c r="L4923" i="2"/>
  <c r="L4939" i="2"/>
  <c r="L4955" i="2"/>
  <c r="L4971" i="2"/>
  <c r="L4987" i="2"/>
  <c r="L5003" i="2"/>
  <c r="L5019" i="2"/>
  <c r="L5035" i="2"/>
  <c r="L5051" i="2"/>
  <c r="L5067" i="2"/>
  <c r="L5083" i="2"/>
  <c r="L5099" i="2"/>
  <c r="L5115" i="2"/>
  <c r="L5131" i="2"/>
  <c r="L5146" i="2"/>
  <c r="L5157" i="2"/>
  <c r="L5171" i="2"/>
  <c r="L5184" i="2"/>
  <c r="L5196" i="2"/>
  <c r="L5210" i="2"/>
  <c r="L5220" i="2"/>
  <c r="L5232" i="2"/>
  <c r="L5242" i="2"/>
  <c r="L5252" i="2"/>
  <c r="L5264" i="2"/>
  <c r="L5273" i="2"/>
  <c r="L5282" i="2"/>
  <c r="L5291" i="2"/>
  <c r="L5300" i="2"/>
  <c r="L5308" i="2"/>
  <c r="L5316" i="2"/>
  <c r="L5324" i="2"/>
  <c r="L5332" i="2"/>
  <c r="L5340" i="2"/>
  <c r="L5348" i="2"/>
  <c r="L5356" i="2"/>
  <c r="L5364" i="2"/>
  <c r="L5372" i="2"/>
  <c r="L5380" i="2"/>
  <c r="L5388" i="2"/>
  <c r="L5396" i="2"/>
  <c r="L5404" i="2"/>
  <c r="L5412" i="2"/>
  <c r="L5420" i="2"/>
  <c r="L5428" i="2"/>
  <c r="L5436" i="2"/>
  <c r="L5444" i="2"/>
  <c r="L5452" i="2"/>
  <c r="L5460" i="2"/>
  <c r="L5468" i="2"/>
  <c r="L5476" i="2"/>
  <c r="L5484" i="2"/>
  <c r="L5492" i="2"/>
  <c r="L5500" i="2"/>
  <c r="L5508" i="2"/>
  <c r="L5516" i="2"/>
  <c r="L5524" i="2"/>
  <c r="L5532" i="2"/>
  <c r="L5540" i="2"/>
  <c r="L5548" i="2"/>
  <c r="L5556" i="2"/>
  <c r="L5564" i="2"/>
  <c r="L5572" i="2"/>
  <c r="L5580" i="2"/>
  <c r="L5588" i="2"/>
  <c r="L5596" i="2"/>
  <c r="L5604" i="2"/>
  <c r="L1408" i="2"/>
  <c r="L2195" i="2"/>
  <c r="L2517" i="2"/>
  <c r="L2781" i="2"/>
  <c r="L2949" i="2"/>
  <c r="L3090" i="2"/>
  <c r="L3221" i="2"/>
  <c r="L3332" i="2"/>
  <c r="L3434" i="2"/>
  <c r="L3540" i="2"/>
  <c r="L3628" i="2"/>
  <c r="L3705" i="2"/>
  <c r="L3786" i="2"/>
  <c r="L3852" i="2"/>
  <c r="L3915" i="2"/>
  <c r="L3980" i="2"/>
  <c r="L4035" i="2"/>
  <c r="L4069" i="2"/>
  <c r="L4110" i="2"/>
  <c r="L4148" i="2"/>
  <c r="L4179" i="2"/>
  <c r="L4211" i="2"/>
  <c r="L4239" i="2"/>
  <c r="L4266" i="2"/>
  <c r="L4295" i="2"/>
  <c r="L4325" i="2"/>
  <c r="L4349" i="2"/>
  <c r="L4371" i="2"/>
  <c r="L4391" i="2"/>
  <c r="L4413" i="2"/>
  <c r="L4435" i="2"/>
  <c r="L4455" i="2"/>
  <c r="L4477" i="2"/>
  <c r="L4499" i="2"/>
  <c r="L4519" i="2"/>
  <c r="L4541" i="2"/>
  <c r="L4562" i="2"/>
  <c r="L4580" i="2"/>
  <c r="L4598" i="2"/>
  <c r="L4617" i="2"/>
  <c r="L4635" i="2"/>
  <c r="L4652" i="2"/>
  <c r="L4668" i="2"/>
  <c r="L4684" i="2"/>
  <c r="L4700" i="2"/>
  <c r="L4716" i="2"/>
  <c r="L4732" i="2"/>
  <c r="L4748" i="2"/>
  <c r="L4764" i="2"/>
  <c r="L4780" i="2"/>
  <c r="L4796" i="2"/>
  <c r="L4812" i="2"/>
  <c r="L4828" i="2"/>
  <c r="L4844" i="2"/>
  <c r="L4860" i="2"/>
  <c r="L4876" i="2"/>
  <c r="L4892" i="2"/>
  <c r="L4908" i="2"/>
  <c r="L4924" i="2"/>
  <c r="L4940" i="2"/>
  <c r="L4956" i="2"/>
  <c r="L4972" i="2"/>
  <c r="L4988" i="2"/>
  <c r="L5004" i="2"/>
  <c r="L5020" i="2"/>
  <c r="L5036" i="2"/>
  <c r="L5052" i="2"/>
  <c r="L5068" i="2"/>
  <c r="L5084" i="2"/>
  <c r="L5100" i="2"/>
  <c r="L5116" i="2"/>
  <c r="L5132" i="2"/>
  <c r="L5147" i="2"/>
  <c r="L5160" i="2"/>
  <c r="L5172" i="2"/>
  <c r="L5186" i="2"/>
  <c r="L5197" i="2"/>
  <c r="L5211" i="2"/>
  <c r="L5221" i="2"/>
  <c r="L5233" i="2"/>
  <c r="L5243" i="2"/>
  <c r="L5253" i="2"/>
  <c r="L5265" i="2"/>
  <c r="L5274" i="2"/>
  <c r="L5283" i="2"/>
  <c r="L5292" i="2"/>
  <c r="L5301" i="2"/>
  <c r="L5309" i="2"/>
  <c r="L5317" i="2"/>
  <c r="L5325" i="2"/>
  <c r="L5333" i="2"/>
  <c r="L5341" i="2"/>
  <c r="L5349" i="2"/>
  <c r="L5357" i="2"/>
  <c r="L5365" i="2"/>
  <c r="L5373" i="2"/>
  <c r="L5381" i="2"/>
  <c r="L5389" i="2"/>
  <c r="L5397" i="2"/>
  <c r="L5405" i="2"/>
  <c r="L5413" i="2"/>
  <c r="L5421" i="2"/>
  <c r="L5429" i="2"/>
  <c r="L5437" i="2"/>
  <c r="L5445" i="2"/>
  <c r="L5453" i="2"/>
  <c r="L5461" i="2"/>
  <c r="L5469" i="2"/>
  <c r="L5477" i="2"/>
  <c r="L5485" i="2"/>
  <c r="L5493" i="2"/>
  <c r="L5501" i="2"/>
  <c r="L5509" i="2"/>
  <c r="L5517" i="2"/>
  <c r="L5525" i="2"/>
  <c r="L5533" i="2"/>
  <c r="L5541" i="2"/>
  <c r="L5549" i="2"/>
  <c r="L5557" i="2"/>
  <c r="L5565" i="2"/>
  <c r="L5573" i="2"/>
  <c r="L5581" i="2"/>
  <c r="L5589" i="2"/>
  <c r="L5597" i="2"/>
  <c r="L5605" i="2"/>
  <c r="L5613" i="2"/>
  <c r="L5621" i="2"/>
  <c r="L5629" i="2"/>
  <c r="L5637" i="2"/>
  <c r="L5645" i="2"/>
  <c r="L1643" i="2"/>
  <c r="L2256" i="2"/>
  <c r="L2617" i="2"/>
  <c r="L2821" i="2"/>
  <c r="L2983" i="2"/>
  <c r="L3134" i="2"/>
  <c r="L3249" i="2"/>
  <c r="L3348" i="2"/>
  <c r="L3473" i="2"/>
  <c r="L3562" i="2"/>
  <c r="L3645" i="2"/>
  <c r="L3732" i="2"/>
  <c r="L3802" i="2"/>
  <c r="L3862" i="2"/>
  <c r="L3939" i="2"/>
  <c r="L3995" i="2"/>
  <c r="L4042" i="2"/>
  <c r="L4083" i="2"/>
  <c r="L4123" i="2"/>
  <c r="L4154" i="2"/>
  <c r="L4189" i="2"/>
  <c r="L4219" i="2"/>
  <c r="L4244" i="2"/>
  <c r="L4275" i="2"/>
  <c r="L4303" i="2"/>
  <c r="L4330" i="2"/>
  <c r="L4357" i="2"/>
  <c r="L4379" i="2"/>
  <c r="L4399" i="2"/>
  <c r="L4421" i="2"/>
  <c r="L4443" i="2"/>
  <c r="L4463" i="2"/>
  <c r="L4485" i="2"/>
  <c r="L4507" i="2"/>
  <c r="L4527" i="2"/>
  <c r="L4549" i="2"/>
  <c r="L4569" i="2"/>
  <c r="L4587" i="2"/>
  <c r="L4605" i="2"/>
  <c r="L4623" i="2"/>
  <c r="L4642" i="2"/>
  <c r="L4658" i="2"/>
  <c r="L4674" i="2"/>
  <c r="L4690" i="2"/>
  <c r="L4706" i="2"/>
  <c r="L4722" i="2"/>
  <c r="L4738" i="2"/>
  <c r="L4754" i="2"/>
  <c r="L4770" i="2"/>
  <c r="L4786" i="2"/>
  <c r="L4802" i="2"/>
  <c r="L4818" i="2"/>
  <c r="L4834" i="2"/>
  <c r="L4850" i="2"/>
  <c r="L4866" i="2"/>
  <c r="L4882" i="2"/>
  <c r="L4898" i="2"/>
  <c r="L4914" i="2"/>
  <c r="L4930" i="2"/>
  <c r="L4946" i="2"/>
  <c r="L4962" i="2"/>
  <c r="L4978" i="2"/>
  <c r="L4994" i="2"/>
  <c r="L5010" i="2"/>
  <c r="L5026" i="2"/>
  <c r="L5042" i="2"/>
  <c r="L5058" i="2"/>
  <c r="L5074" i="2"/>
  <c r="L5090" i="2"/>
  <c r="L5106" i="2"/>
  <c r="L5122" i="2"/>
  <c r="L5138" i="2"/>
  <c r="L5149" i="2"/>
  <c r="L5163" i="2"/>
  <c r="L5176" i="2"/>
  <c r="L5188" i="2"/>
  <c r="L5202" i="2"/>
  <c r="L5213" i="2"/>
  <c r="L5225" i="2"/>
  <c r="L5235" i="2"/>
  <c r="L5245" i="2"/>
  <c r="L5257" i="2"/>
  <c r="L5267" i="2"/>
  <c r="L5276" i="2"/>
  <c r="L5285" i="2"/>
  <c r="L1800" i="2"/>
  <c r="L2346" i="2"/>
  <c r="L2624" i="2"/>
  <c r="L2845" i="2"/>
  <c r="L3008" i="2"/>
  <c r="L3138" i="2"/>
  <c r="L3267" i="2"/>
  <c r="L3372" i="2"/>
  <c r="L3474" i="2"/>
  <c r="L3573" i="2"/>
  <c r="L3665" i="2"/>
  <c r="L3733" i="2"/>
  <c r="L3811" i="2"/>
  <c r="L3877" i="2"/>
  <c r="L3940" i="2"/>
  <c r="L4003" i="2"/>
  <c r="L4051" i="2"/>
  <c r="L4084" i="2"/>
  <c r="L4125" i="2"/>
  <c r="L2782" i="2"/>
  <c r="L3347" i="2"/>
  <c r="L3722" i="2"/>
  <c r="L3981" i="2"/>
  <c r="L4150" i="2"/>
  <c r="L4222" i="2"/>
  <c r="L4307" i="2"/>
  <c r="L4372" i="2"/>
  <c r="L4423" i="2"/>
  <c r="L4486" i="2"/>
  <c r="L4542" i="2"/>
  <c r="L4589" i="2"/>
  <c r="L4643" i="2"/>
  <c r="L4685" i="2"/>
  <c r="L4724" i="2"/>
  <c r="L4771" i="2"/>
  <c r="L4813" i="2"/>
  <c r="L4852" i="2"/>
  <c r="L4899" i="2"/>
  <c r="L4941" i="2"/>
  <c r="L4980" i="2"/>
  <c r="L5027" i="2"/>
  <c r="L5069" i="2"/>
  <c r="L5108" i="2"/>
  <c r="L5152" i="2"/>
  <c r="L5187" i="2"/>
  <c r="L5217" i="2"/>
  <c r="L5248" i="2"/>
  <c r="L5275" i="2"/>
  <c r="L5296" i="2"/>
  <c r="L5312" i="2"/>
  <c r="L5328" i="2"/>
  <c r="L5344" i="2"/>
  <c r="L5360" i="2"/>
  <c r="L5376" i="2"/>
  <c r="L5392" i="2"/>
  <c r="L5408" i="2"/>
  <c r="L5424" i="2"/>
  <c r="L5440" i="2"/>
  <c r="L5456" i="2"/>
  <c r="L5472" i="2"/>
  <c r="L5488" i="2"/>
  <c r="L5504" i="2"/>
  <c r="L5520" i="2"/>
  <c r="L5536" i="2"/>
  <c r="L5552" i="2"/>
  <c r="L5568" i="2"/>
  <c r="L5583" i="2"/>
  <c r="L5594" i="2"/>
  <c r="L5608" i="2"/>
  <c r="L5618" i="2"/>
  <c r="L5630" i="2"/>
  <c r="L5640" i="2"/>
  <c r="L5650" i="2"/>
  <c r="L5660" i="2"/>
  <c r="L5669" i="2"/>
  <c r="L5678" i="2"/>
  <c r="L5686" i="2"/>
  <c r="L5694" i="2"/>
  <c r="L5702" i="2"/>
  <c r="L5710" i="2"/>
  <c r="L5718" i="2"/>
  <c r="L5726" i="2"/>
  <c r="L5734" i="2"/>
  <c r="L5742" i="2"/>
  <c r="L5750" i="2"/>
  <c r="L5758" i="2"/>
  <c r="L5766" i="2"/>
  <c r="L5774" i="2"/>
  <c r="L5782" i="2"/>
  <c r="L5790" i="2"/>
  <c r="L5798" i="2"/>
  <c r="L5806" i="2"/>
  <c r="L5814" i="2"/>
  <c r="L5822" i="2"/>
  <c r="L5830" i="2"/>
  <c r="L5838" i="2"/>
  <c r="L5846" i="2"/>
  <c r="L5854" i="2"/>
  <c r="L5862" i="2"/>
  <c r="L5870" i="2"/>
  <c r="L5878" i="2"/>
  <c r="L5886" i="2"/>
  <c r="L5894" i="2"/>
  <c r="L5902" i="2"/>
  <c r="L5910" i="2"/>
  <c r="L5918" i="2"/>
  <c r="L5926" i="2"/>
  <c r="L5934" i="2"/>
  <c r="L5942" i="2"/>
  <c r="L5950" i="2"/>
  <c r="L5958" i="2"/>
  <c r="L5966" i="2"/>
  <c r="L5974" i="2"/>
  <c r="L5982" i="2"/>
  <c r="L5990" i="2"/>
  <c r="L5998" i="2"/>
  <c r="L6006" i="2"/>
  <c r="L6014" i="2"/>
  <c r="L6022" i="2"/>
  <c r="L6030" i="2"/>
  <c r="L6038" i="2"/>
  <c r="L6046" i="2"/>
  <c r="L6054" i="2"/>
  <c r="L6062" i="2"/>
  <c r="L6070" i="2"/>
  <c r="L6078" i="2"/>
  <c r="L6086" i="2"/>
  <c r="L6094" i="2"/>
  <c r="L6102" i="2"/>
  <c r="L6110" i="2"/>
  <c r="L6118" i="2"/>
  <c r="L6126" i="2"/>
  <c r="L6134" i="2"/>
  <c r="L6142" i="2"/>
  <c r="L6150" i="2"/>
  <c r="L6158" i="2"/>
  <c r="L6166" i="2"/>
  <c r="L6174" i="2"/>
  <c r="L6182" i="2"/>
  <c r="L6190" i="2"/>
  <c r="L6198" i="2"/>
  <c r="L6206" i="2"/>
  <c r="L6214" i="2"/>
  <c r="L6222" i="2"/>
  <c r="L6230" i="2"/>
  <c r="L6238" i="2"/>
  <c r="L6246" i="2"/>
  <c r="L6254" i="2"/>
  <c r="L6262" i="2"/>
  <c r="L6270" i="2"/>
  <c r="L6278" i="2"/>
  <c r="L6286" i="2"/>
  <c r="L6294" i="2"/>
  <c r="L6302" i="2"/>
  <c r="L6310" i="2"/>
  <c r="L6318" i="2"/>
  <c r="L6326" i="2"/>
  <c r="L6334" i="2"/>
  <c r="L6342" i="2"/>
  <c r="L2846" i="2"/>
  <c r="L3387" i="2"/>
  <c r="L3749" i="2"/>
  <c r="L4004" i="2"/>
  <c r="L4162" i="2"/>
  <c r="L4243" i="2"/>
  <c r="L4308" i="2"/>
  <c r="L4380" i="2"/>
  <c r="L4436" i="2"/>
  <c r="L4487" i="2"/>
  <c r="L4550" i="2"/>
  <c r="L4599" i="2"/>
  <c r="L4644" i="2"/>
  <c r="L4691" i="2"/>
  <c r="L4733" i="2"/>
  <c r="L4772" i="2"/>
  <c r="L4819" i="2"/>
  <c r="L4861" i="2"/>
  <c r="L4900" i="2"/>
  <c r="L4947" i="2"/>
  <c r="L4989" i="2"/>
  <c r="L5028" i="2"/>
  <c r="L5075" i="2"/>
  <c r="L5117" i="2"/>
  <c r="L5154" i="2"/>
  <c r="L5189" i="2"/>
  <c r="L5224" i="2"/>
  <c r="L5249" i="2"/>
  <c r="L5277" i="2"/>
  <c r="L5297" i="2"/>
  <c r="L5313" i="2"/>
  <c r="L5329" i="2"/>
  <c r="L5345" i="2"/>
  <c r="L5361" i="2"/>
  <c r="L5377" i="2"/>
  <c r="L5393" i="2"/>
  <c r="L5409" i="2"/>
  <c r="L5425" i="2"/>
  <c r="L5441" i="2"/>
  <c r="L5457" i="2"/>
  <c r="L5473" i="2"/>
  <c r="L5489" i="2"/>
  <c r="L5505" i="2"/>
  <c r="L5521" i="2"/>
  <c r="L5537" i="2"/>
  <c r="L5553" i="2"/>
  <c r="L5569" i="2"/>
  <c r="L5584" i="2"/>
  <c r="L5598" i="2"/>
  <c r="L5609" i="2"/>
  <c r="L5620" i="2"/>
  <c r="L5631" i="2"/>
  <c r="L5641" i="2"/>
  <c r="L5652" i="2"/>
  <c r="L5661" i="2"/>
  <c r="L5670" i="2"/>
  <c r="L5679" i="2"/>
  <c r="L5687" i="2"/>
  <c r="L5695" i="2"/>
  <c r="L5703" i="2"/>
  <c r="L5711" i="2"/>
  <c r="L5719" i="2"/>
  <c r="L5727" i="2"/>
  <c r="L5735" i="2"/>
  <c r="L5743" i="2"/>
  <c r="L5751" i="2"/>
  <c r="L5759" i="2"/>
  <c r="L5767" i="2"/>
  <c r="L5775" i="2"/>
  <c r="L5783" i="2"/>
  <c r="L5791" i="2"/>
  <c r="L5799" i="2"/>
  <c r="L5807" i="2"/>
  <c r="L5815" i="2"/>
  <c r="L5823" i="2"/>
  <c r="L5831" i="2"/>
  <c r="L5839" i="2"/>
  <c r="L5847" i="2"/>
  <c r="L5855" i="2"/>
  <c r="L5863" i="2"/>
  <c r="L5871" i="2"/>
  <c r="L5879" i="2"/>
  <c r="L5887" i="2"/>
  <c r="L5895" i="2"/>
  <c r="L5903" i="2"/>
  <c r="L5911" i="2"/>
  <c r="L5919" i="2"/>
  <c r="L5927" i="2"/>
  <c r="L5935" i="2"/>
  <c r="L5943" i="2"/>
  <c r="L5951" i="2"/>
  <c r="L5959" i="2"/>
  <c r="L5967" i="2"/>
  <c r="L5975" i="2"/>
  <c r="L5983" i="2"/>
  <c r="L5991" i="2"/>
  <c r="L5999" i="2"/>
  <c r="L6007" i="2"/>
  <c r="L6015" i="2"/>
  <c r="L6023" i="2"/>
  <c r="L6031" i="2"/>
  <c r="L6039" i="2"/>
  <c r="L6047" i="2"/>
  <c r="L6055" i="2"/>
  <c r="L6063" i="2"/>
  <c r="L6071" i="2"/>
  <c r="L6079" i="2"/>
  <c r="L6087" i="2"/>
  <c r="L6095" i="2"/>
  <c r="L6103" i="2"/>
  <c r="L6111" i="2"/>
  <c r="L6119" i="2"/>
  <c r="L6127" i="2"/>
  <c r="L6135" i="2"/>
  <c r="L6143" i="2"/>
  <c r="L6151" i="2"/>
  <c r="L6159" i="2"/>
  <c r="L6167" i="2"/>
  <c r="L6175" i="2"/>
  <c r="L6183" i="2"/>
  <c r="L6191" i="2"/>
  <c r="L6199" i="2"/>
  <c r="L6207" i="2"/>
  <c r="L6215" i="2"/>
  <c r="L6223" i="2"/>
  <c r="L6231" i="2"/>
  <c r="L6239" i="2"/>
  <c r="L6247" i="2"/>
  <c r="L6255" i="2"/>
  <c r="L6263" i="2"/>
  <c r="L6271" i="2"/>
  <c r="L6279" i="2"/>
  <c r="L6287" i="2"/>
  <c r="L6295" i="2"/>
  <c r="L6303" i="2"/>
  <c r="L6311" i="2"/>
  <c r="L6319" i="2"/>
  <c r="L6327" i="2"/>
  <c r="L1424" i="2"/>
  <c r="L2973" i="2"/>
  <c r="L3452" i="2"/>
  <c r="L3787" i="2"/>
  <c r="L4038" i="2"/>
  <c r="L4164" i="2"/>
  <c r="L4251" i="2"/>
  <c r="L4327" i="2"/>
  <c r="L4381" i="2"/>
  <c r="L4444" i="2"/>
  <c r="L4500" i="2"/>
  <c r="L4551" i="2"/>
  <c r="L4606" i="2"/>
  <c r="L4653" i="2"/>
  <c r="L4692" i="2"/>
  <c r="L4739" i="2"/>
  <c r="L4781" i="2"/>
  <c r="L4820" i="2"/>
  <c r="L4867" i="2"/>
  <c r="L4909" i="2"/>
  <c r="L4948" i="2"/>
  <c r="L4995" i="2"/>
  <c r="L5037" i="2"/>
  <c r="L5076" i="2"/>
  <c r="L5123" i="2"/>
  <c r="L5162" i="2"/>
  <c r="L5192" i="2"/>
  <c r="L5226" i="2"/>
  <c r="L5256" i="2"/>
  <c r="L5278" i="2"/>
  <c r="L5302" i="2"/>
  <c r="L5318" i="2"/>
  <c r="L5334" i="2"/>
  <c r="L5350" i="2"/>
  <c r="L5366" i="2"/>
  <c r="L5382" i="2"/>
  <c r="L5398" i="2"/>
  <c r="L5414" i="2"/>
  <c r="L5430" i="2"/>
  <c r="L5446" i="2"/>
  <c r="L5462" i="2"/>
  <c r="L5478" i="2"/>
  <c r="L5494" i="2"/>
  <c r="L5510" i="2"/>
  <c r="L5526" i="2"/>
  <c r="L5542" i="2"/>
  <c r="L5558" i="2"/>
  <c r="L5574" i="2"/>
  <c r="L5585" i="2"/>
  <c r="L5599" i="2"/>
  <c r="L5610" i="2"/>
  <c r="L5622" i="2"/>
  <c r="L5632" i="2"/>
  <c r="L5642" i="2"/>
  <c r="L5653" i="2"/>
  <c r="L5662" i="2"/>
  <c r="L5671" i="2"/>
  <c r="L5680" i="2"/>
  <c r="L5688" i="2"/>
  <c r="L5696" i="2"/>
  <c r="L5704" i="2"/>
  <c r="L5712" i="2"/>
  <c r="L5720" i="2"/>
  <c r="L5728" i="2"/>
  <c r="L5736" i="2"/>
  <c r="L5744" i="2"/>
  <c r="L5752" i="2"/>
  <c r="L5760" i="2"/>
  <c r="L5768" i="2"/>
  <c r="L5776" i="2"/>
  <c r="L5784" i="2"/>
  <c r="L5792" i="2"/>
  <c r="L5800" i="2"/>
  <c r="L5808" i="2"/>
  <c r="L5816" i="2"/>
  <c r="L5824" i="2"/>
  <c r="L5832" i="2"/>
  <c r="L5840" i="2"/>
  <c r="L5848" i="2"/>
  <c r="L5856" i="2"/>
  <c r="L5864" i="2"/>
  <c r="L5872" i="2"/>
  <c r="L5880" i="2"/>
  <c r="L5888" i="2"/>
  <c r="L5896" i="2"/>
  <c r="L5904" i="2"/>
  <c r="L5912" i="2"/>
  <c r="L5920" i="2"/>
  <c r="L5928" i="2"/>
  <c r="L5936" i="2"/>
  <c r="L5944" i="2"/>
  <c r="L5952" i="2"/>
  <c r="L5960" i="2"/>
  <c r="L5968" i="2"/>
  <c r="L5976" i="2"/>
  <c r="L5984" i="2"/>
  <c r="L5992" i="2"/>
  <c r="L6000" i="2"/>
  <c r="L6008" i="2"/>
  <c r="L6016" i="2"/>
  <c r="L6024" i="2"/>
  <c r="L6032" i="2"/>
  <c r="L6040" i="2"/>
  <c r="L6048" i="2"/>
  <c r="L6056" i="2"/>
  <c r="L6064" i="2"/>
  <c r="L6072" i="2"/>
  <c r="L6080" i="2"/>
  <c r="L6088" i="2"/>
  <c r="L6096" i="2"/>
  <c r="L6104" i="2"/>
  <c r="L6112" i="2"/>
  <c r="L6120" i="2"/>
  <c r="L6128" i="2"/>
  <c r="L6136" i="2"/>
  <c r="L6144" i="2"/>
  <c r="L6152" i="2"/>
  <c r="L6160" i="2"/>
  <c r="L6168" i="2"/>
  <c r="L6176" i="2"/>
  <c r="L6184" i="2"/>
  <c r="L6192" i="2"/>
  <c r="L6200" i="2"/>
  <c r="L6208" i="2"/>
  <c r="L6216" i="2"/>
  <c r="L6224" i="2"/>
  <c r="L6232" i="2"/>
  <c r="L6240" i="2"/>
  <c r="L6248" i="2"/>
  <c r="L6256" i="2"/>
  <c r="L6264" i="2"/>
  <c r="L6272" i="2"/>
  <c r="L6280" i="2"/>
  <c r="L6288" i="2"/>
  <c r="L6296" i="2"/>
  <c r="L6304" i="2"/>
  <c r="L6312" i="2"/>
  <c r="L6320" i="2"/>
  <c r="L6328" i="2"/>
  <c r="L6336" i="2"/>
  <c r="L6344" i="2"/>
  <c r="L1829" i="2"/>
  <c r="L3032" i="2"/>
  <c r="L3494" i="2"/>
  <c r="L3812" i="2"/>
  <c r="L4053" i="2"/>
  <c r="L4187" i="2"/>
  <c r="L4253" i="2"/>
  <c r="L4335" i="2"/>
  <c r="L4394" i="2"/>
  <c r="L4445" i="2"/>
  <c r="L4508" i="2"/>
  <c r="L4563" i="2"/>
  <c r="L4607" i="2"/>
  <c r="L4659" i="2"/>
  <c r="L4701" i="2"/>
  <c r="L4740" i="2"/>
  <c r="L4787" i="2"/>
  <c r="L4829" i="2"/>
  <c r="L4868" i="2"/>
  <c r="L4915" i="2"/>
  <c r="L4957" i="2"/>
  <c r="L4996" i="2"/>
  <c r="L5043" i="2"/>
  <c r="L5085" i="2"/>
  <c r="L5124" i="2"/>
  <c r="L5164" i="2"/>
  <c r="L5200" i="2"/>
  <c r="L5227" i="2"/>
  <c r="L5258" i="2"/>
  <c r="L5284" i="2"/>
  <c r="L5303" i="2"/>
  <c r="L5319" i="2"/>
  <c r="L5335" i="2"/>
  <c r="L5351" i="2"/>
  <c r="L5367" i="2"/>
  <c r="L5383" i="2"/>
  <c r="L5399" i="2"/>
  <c r="L5415" i="2"/>
  <c r="L5431" i="2"/>
  <c r="L5447" i="2"/>
  <c r="L5463" i="2"/>
  <c r="L5479" i="2"/>
  <c r="L5495" i="2"/>
  <c r="L5511" i="2"/>
  <c r="L5527" i="2"/>
  <c r="L5543" i="2"/>
  <c r="L5559" i="2"/>
  <c r="L5575" i="2"/>
  <c r="L5586" i="2"/>
  <c r="L5600" i="2"/>
  <c r="L5612" i="2"/>
  <c r="L5623" i="2"/>
  <c r="L5633" i="2"/>
  <c r="L5644" i="2"/>
  <c r="L5654" i="2"/>
  <c r="L5663" i="2"/>
  <c r="L5672" i="2"/>
  <c r="L5681" i="2"/>
  <c r="L5689" i="2"/>
  <c r="L5697" i="2"/>
  <c r="L5705" i="2"/>
  <c r="L5713" i="2"/>
  <c r="L5721" i="2"/>
  <c r="L5729" i="2"/>
  <c r="L5737" i="2"/>
  <c r="L5745" i="2"/>
  <c r="L5753" i="2"/>
  <c r="L5761" i="2"/>
  <c r="L5769" i="2"/>
  <c r="L5777" i="2"/>
  <c r="L5785" i="2"/>
  <c r="L5793" i="2"/>
  <c r="L5801" i="2"/>
  <c r="L5809" i="2"/>
  <c r="L5817" i="2"/>
  <c r="L5825" i="2"/>
  <c r="L5833" i="2"/>
  <c r="L5841" i="2"/>
  <c r="L5849" i="2"/>
  <c r="L5857" i="2"/>
  <c r="L5865" i="2"/>
  <c r="L5873" i="2"/>
  <c r="L5881" i="2"/>
  <c r="L5889" i="2"/>
  <c r="L5897" i="2"/>
  <c r="L5905" i="2"/>
  <c r="L5913" i="2"/>
  <c r="L5921" i="2"/>
  <c r="L5929" i="2"/>
  <c r="L5937" i="2"/>
  <c r="L5945" i="2"/>
  <c r="L5953" i="2"/>
  <c r="L5961" i="2"/>
  <c r="L5969" i="2"/>
  <c r="L5977" i="2"/>
  <c r="L5985" i="2"/>
  <c r="L5993" i="2"/>
  <c r="L6001" i="2"/>
  <c r="L6009" i="2"/>
  <c r="L6017" i="2"/>
  <c r="L6025" i="2"/>
  <c r="L6033" i="2"/>
  <c r="L6041" i="2"/>
  <c r="L6049" i="2"/>
  <c r="L6057" i="2"/>
  <c r="L6065" i="2"/>
  <c r="L6073" i="2"/>
  <c r="L6081" i="2"/>
  <c r="L6089" i="2"/>
  <c r="L6097" i="2"/>
  <c r="L6105" i="2"/>
  <c r="L6113" i="2"/>
  <c r="L6121" i="2"/>
  <c r="L6129" i="2"/>
  <c r="L6137" i="2"/>
  <c r="L6145" i="2"/>
  <c r="L6153" i="2"/>
  <c r="L6161" i="2"/>
  <c r="L6169" i="2"/>
  <c r="L6177" i="2"/>
  <c r="L6185" i="2"/>
  <c r="L6193" i="2"/>
  <c r="L6201" i="2"/>
  <c r="L6209" i="2"/>
  <c r="L6217" i="2"/>
  <c r="L6225" i="2"/>
  <c r="L6233" i="2"/>
  <c r="L6241" i="2"/>
  <c r="L6249" i="2"/>
  <c r="L6257" i="2"/>
  <c r="L6265" i="2"/>
  <c r="L6273" i="2"/>
  <c r="L6281" i="2"/>
  <c r="L6289" i="2"/>
  <c r="L6297" i="2"/>
  <c r="L6305" i="2"/>
  <c r="L6313" i="2"/>
  <c r="L6321" i="2"/>
  <c r="L6329" i="2"/>
  <c r="L2395" i="2"/>
  <c r="L3166" i="2"/>
  <c r="L3574" i="2"/>
  <c r="L3886" i="2"/>
  <c r="L4093" i="2"/>
  <c r="L4197" i="2"/>
  <c r="L4276" i="2"/>
  <c r="L4350" i="2"/>
  <c r="L4403" i="2"/>
  <c r="L4466" i="2"/>
  <c r="L4522" i="2"/>
  <c r="L4571" i="2"/>
  <c r="L4625" i="2"/>
  <c r="L4669" i="2"/>
  <c r="L4708" i="2"/>
  <c r="L4755" i="2"/>
  <c r="L4797" i="2"/>
  <c r="L4836" i="2"/>
  <c r="L4883" i="2"/>
  <c r="L4925" i="2"/>
  <c r="L4964" i="2"/>
  <c r="L5011" i="2"/>
  <c r="L5053" i="2"/>
  <c r="L5092" i="2"/>
  <c r="L5139" i="2"/>
  <c r="L5173" i="2"/>
  <c r="L5204" i="2"/>
  <c r="L5236" i="2"/>
  <c r="L5266" i="2"/>
  <c r="L5288" i="2"/>
  <c r="L5305" i="2"/>
  <c r="L5321" i="2"/>
  <c r="L5337" i="2"/>
  <c r="L5353" i="2"/>
  <c r="L5369" i="2"/>
  <c r="L5385" i="2"/>
  <c r="L5401" i="2"/>
  <c r="L5417" i="2"/>
  <c r="L5433" i="2"/>
  <c r="L5449" i="2"/>
  <c r="L5465" i="2"/>
  <c r="L5481" i="2"/>
  <c r="L5497" i="2"/>
  <c r="L5513" i="2"/>
  <c r="L5529" i="2"/>
  <c r="L5545" i="2"/>
  <c r="L5561" i="2"/>
  <c r="L5577" i="2"/>
  <c r="L5591" i="2"/>
  <c r="L5602" i="2"/>
  <c r="L5615" i="2"/>
  <c r="L5625" i="2"/>
  <c r="L5636" i="2"/>
  <c r="L5647" i="2"/>
  <c r="L5656" i="2"/>
  <c r="L5665" i="2"/>
  <c r="L5674" i="2"/>
  <c r="L5683" i="2"/>
  <c r="L5691" i="2"/>
  <c r="L5699" i="2"/>
  <c r="L5707" i="2"/>
  <c r="L5715" i="2"/>
  <c r="L5723" i="2"/>
  <c r="L5731" i="2"/>
  <c r="L5739" i="2"/>
  <c r="L5747" i="2"/>
  <c r="L5755" i="2"/>
  <c r="L5763" i="2"/>
  <c r="L5771" i="2"/>
  <c r="L5779" i="2"/>
  <c r="L5787" i="2"/>
  <c r="L5795" i="2"/>
  <c r="L5803" i="2"/>
  <c r="L5811" i="2"/>
  <c r="L5819" i="2"/>
  <c r="L5827" i="2"/>
  <c r="L5835" i="2"/>
  <c r="L5843" i="2"/>
  <c r="L5851" i="2"/>
  <c r="L5859" i="2"/>
  <c r="L5867" i="2"/>
  <c r="L5875" i="2"/>
  <c r="L5883" i="2"/>
  <c r="L5891" i="2"/>
  <c r="L5899" i="2"/>
  <c r="L5907" i="2"/>
  <c r="L5915" i="2"/>
  <c r="L5923" i="2"/>
  <c r="L5931" i="2"/>
  <c r="L5939" i="2"/>
  <c r="L2577" i="2"/>
  <c r="L3228" i="2"/>
  <c r="L3644" i="2"/>
  <c r="L3930" i="2"/>
  <c r="L4115" i="2"/>
  <c r="L4212" i="2"/>
  <c r="L4283" i="2"/>
  <c r="L4358" i="2"/>
  <c r="L4414" i="2"/>
  <c r="L4467" i="2"/>
  <c r="L4530" i="2"/>
  <c r="L4581" i="2"/>
  <c r="L4626" i="2"/>
  <c r="L4675" i="2"/>
  <c r="L4717" i="2"/>
  <c r="L4756" i="2"/>
  <c r="L4803" i="2"/>
  <c r="L4845" i="2"/>
  <c r="L4884" i="2"/>
  <c r="L4931" i="2"/>
  <c r="L4973" i="2"/>
  <c r="L5012" i="2"/>
  <c r="L5059" i="2"/>
  <c r="L5101" i="2"/>
  <c r="L5140" i="2"/>
  <c r="L5178" i="2"/>
  <c r="L5212" i="2"/>
  <c r="L5237" i="2"/>
  <c r="L5268" i="2"/>
  <c r="L5293" i="2"/>
  <c r="L5310" i="2"/>
  <c r="L5326" i="2"/>
  <c r="L5342" i="2"/>
  <c r="L5358" i="2"/>
  <c r="L5374" i="2"/>
  <c r="L5390" i="2"/>
  <c r="L5406" i="2"/>
  <c r="L5422" i="2"/>
  <c r="L5438" i="2"/>
  <c r="L5454" i="2"/>
  <c r="L5470" i="2"/>
  <c r="L5486" i="2"/>
  <c r="L5502" i="2"/>
  <c r="L5518" i="2"/>
  <c r="L5534" i="2"/>
  <c r="L5550" i="2"/>
  <c r="L5566" i="2"/>
  <c r="L5578" i="2"/>
  <c r="L5592" i="2"/>
  <c r="L5606" i="2"/>
  <c r="L5616" i="2"/>
  <c r="L5626" i="2"/>
  <c r="L5638" i="2"/>
  <c r="L5648" i="2"/>
  <c r="L5657" i="2"/>
  <c r="L5666" i="2"/>
  <c r="L5676" i="2"/>
  <c r="L5684" i="2"/>
  <c r="L5692" i="2"/>
  <c r="L5700" i="2"/>
  <c r="L5708" i="2"/>
  <c r="L5716" i="2"/>
  <c r="L5724" i="2"/>
  <c r="L5732" i="2"/>
  <c r="L5740" i="2"/>
  <c r="L5748" i="2"/>
  <c r="L5756" i="2"/>
  <c r="L5764" i="2"/>
  <c r="L5772" i="2"/>
  <c r="L5780" i="2"/>
  <c r="L5788" i="2"/>
  <c r="L5796" i="2"/>
  <c r="L5804" i="2"/>
  <c r="L5812" i="2"/>
  <c r="L5820" i="2"/>
  <c r="L5828" i="2"/>
  <c r="L5836" i="2"/>
  <c r="L5844" i="2"/>
  <c r="L5852" i="2"/>
  <c r="L5860" i="2"/>
  <c r="L5868" i="2"/>
  <c r="L5876" i="2"/>
  <c r="L5884" i="2"/>
  <c r="L5892" i="2"/>
  <c r="L5900" i="2"/>
  <c r="L3861" i="2"/>
  <c r="L4339" i="2"/>
  <c r="L4570" i="2"/>
  <c r="L4749" i="2"/>
  <c r="L4916" i="2"/>
  <c r="L5091" i="2"/>
  <c r="L5234" i="2"/>
  <c r="L5320" i="2"/>
  <c r="L5384" i="2"/>
  <c r="L5448" i="2"/>
  <c r="L5512" i="2"/>
  <c r="L5576" i="2"/>
  <c r="L5624" i="2"/>
  <c r="L5664" i="2"/>
  <c r="L5698" i="2"/>
  <c r="L5730" i="2"/>
  <c r="L5762" i="2"/>
  <c r="L5794" i="2"/>
  <c r="L5826" i="2"/>
  <c r="L5858" i="2"/>
  <c r="L5890" i="2"/>
  <c r="L5916" i="2"/>
  <c r="L5938" i="2"/>
  <c r="L5955" i="2"/>
  <c r="L5971" i="2"/>
  <c r="L5987" i="2"/>
  <c r="L6003" i="2"/>
  <c r="L6019" i="2"/>
  <c r="L6035" i="2"/>
  <c r="L6051" i="2"/>
  <c r="L6067" i="2"/>
  <c r="L6083" i="2"/>
  <c r="L6099" i="2"/>
  <c r="L6115" i="2"/>
  <c r="L6131" i="2"/>
  <c r="L6147" i="2"/>
  <c r="L6163" i="2"/>
  <c r="L6179" i="2"/>
  <c r="L6195" i="2"/>
  <c r="L6211" i="2"/>
  <c r="L6227" i="2"/>
  <c r="L6243" i="2"/>
  <c r="L6259" i="2"/>
  <c r="L6275" i="2"/>
  <c r="L6291" i="2"/>
  <c r="L6307" i="2"/>
  <c r="L6323" i="2"/>
  <c r="L6337" i="2"/>
  <c r="L6347" i="2"/>
  <c r="L6355" i="2"/>
  <c r="L6363" i="2"/>
  <c r="L6371" i="2"/>
  <c r="L6379" i="2"/>
  <c r="L6387" i="2"/>
  <c r="L6395" i="2"/>
  <c r="L6403" i="2"/>
  <c r="L6411" i="2"/>
  <c r="L6419" i="2"/>
  <c r="L6427" i="2"/>
  <c r="L6435" i="2"/>
  <c r="L6443" i="2"/>
  <c r="L6451" i="2"/>
  <c r="L6459" i="2"/>
  <c r="L6467" i="2"/>
  <c r="L6475" i="2"/>
  <c r="L6483" i="2"/>
  <c r="L6491" i="2"/>
  <c r="L6499" i="2"/>
  <c r="L6507" i="2"/>
  <c r="L6515" i="2"/>
  <c r="L6523" i="2"/>
  <c r="L6531" i="2"/>
  <c r="L6539" i="2"/>
  <c r="L6547" i="2"/>
  <c r="L6555" i="2"/>
  <c r="L6563" i="2"/>
  <c r="L6571" i="2"/>
  <c r="L6579" i="2"/>
  <c r="L6587" i="2"/>
  <c r="L6595" i="2"/>
  <c r="L6603" i="2"/>
  <c r="L6611" i="2"/>
  <c r="L6619" i="2"/>
  <c r="L6627" i="2"/>
  <c r="L6635" i="2"/>
  <c r="L6643" i="2"/>
  <c r="L6651" i="2"/>
  <c r="L6659" i="2"/>
  <c r="L6667" i="2"/>
  <c r="L6675" i="2"/>
  <c r="L6683" i="2"/>
  <c r="L6691" i="2"/>
  <c r="L6699" i="2"/>
  <c r="L6707" i="2"/>
  <c r="L6715" i="2"/>
  <c r="L6723" i="2"/>
  <c r="L6731" i="2"/>
  <c r="L6739" i="2"/>
  <c r="L6747" i="2"/>
  <c r="L6755" i="2"/>
  <c r="L6763" i="2"/>
  <c r="L6771" i="2"/>
  <c r="L6779" i="2"/>
  <c r="L6787" i="2"/>
  <c r="L6795" i="2"/>
  <c r="L6803" i="2"/>
  <c r="L6811" i="2"/>
  <c r="L6819" i="2"/>
  <c r="L6827" i="2"/>
  <c r="L6835" i="2"/>
  <c r="L6843" i="2"/>
  <c r="L6851" i="2"/>
  <c r="L6859" i="2"/>
  <c r="L6867" i="2"/>
  <c r="L6875" i="2"/>
  <c r="L6883" i="2"/>
  <c r="L6891" i="2"/>
  <c r="L6899" i="2"/>
  <c r="L6907" i="2"/>
  <c r="L6915" i="2"/>
  <c r="L6923" i="2"/>
  <c r="L6931" i="2"/>
  <c r="L6939" i="2"/>
  <c r="L6947" i="2"/>
  <c r="L6955" i="2"/>
  <c r="L6963" i="2"/>
  <c r="L6971" i="2"/>
  <c r="L6979" i="2"/>
  <c r="L6987" i="2"/>
  <c r="L6995" i="2"/>
  <c r="L7003" i="2"/>
  <c r="L7011" i="2"/>
  <c r="L7019" i="2"/>
  <c r="L7027" i="2"/>
  <c r="L7035" i="2"/>
  <c r="L7043" i="2"/>
  <c r="L7051" i="2"/>
  <c r="L7059" i="2"/>
  <c r="L7067" i="2"/>
  <c r="L7075" i="2"/>
  <c r="L7083" i="2"/>
  <c r="L7091" i="2"/>
  <c r="L7099" i="2"/>
  <c r="L7107" i="2"/>
  <c r="L7115" i="2"/>
  <c r="L7123" i="2"/>
  <c r="L7131" i="2"/>
  <c r="L7139" i="2"/>
  <c r="L7147" i="2"/>
  <c r="L7155" i="2"/>
  <c r="L7163" i="2"/>
  <c r="L7171" i="2"/>
  <c r="L7179" i="2"/>
  <c r="L7187" i="2"/>
  <c r="L7195" i="2"/>
  <c r="L7203" i="2"/>
  <c r="L7211" i="2"/>
  <c r="L7219" i="2"/>
  <c r="L7227" i="2"/>
  <c r="L7235" i="2"/>
  <c r="L7243" i="2"/>
  <c r="L7251" i="2"/>
  <c r="L7259" i="2"/>
  <c r="L7267" i="2"/>
  <c r="L7275" i="2"/>
  <c r="L7283" i="2"/>
  <c r="L7291" i="2"/>
  <c r="L7299" i="2"/>
  <c r="L7307" i="2"/>
  <c r="L7315" i="2"/>
  <c r="L7323" i="2"/>
  <c r="L7331" i="2"/>
  <c r="L7339" i="2"/>
  <c r="L7347" i="2"/>
  <c r="L7355" i="2"/>
  <c r="L7363" i="2"/>
  <c r="L7371" i="2"/>
  <c r="L7379" i="2"/>
  <c r="L7387" i="2"/>
  <c r="L7395" i="2"/>
  <c r="L3955" i="2"/>
  <c r="L4359" i="2"/>
  <c r="L4588" i="2"/>
  <c r="L4765" i="2"/>
  <c r="L4932" i="2"/>
  <c r="L5107" i="2"/>
  <c r="L5244" i="2"/>
  <c r="L5327" i="2"/>
  <c r="L5391" i="2"/>
  <c r="L5455" i="2"/>
  <c r="L5519" i="2"/>
  <c r="L5582" i="2"/>
  <c r="L5628" i="2"/>
  <c r="L5668" i="2"/>
  <c r="L5701" i="2"/>
  <c r="L5733" i="2"/>
  <c r="L5765" i="2"/>
  <c r="L5797" i="2"/>
  <c r="L5829" i="2"/>
  <c r="L5861" i="2"/>
  <c r="L5893" i="2"/>
  <c r="L5917" i="2"/>
  <c r="L5940" i="2"/>
  <c r="L5956" i="2"/>
  <c r="L5972" i="2"/>
  <c r="L5988" i="2"/>
  <c r="L6004" i="2"/>
  <c r="L6020" i="2"/>
  <c r="L6036" i="2"/>
  <c r="L6052" i="2"/>
  <c r="L6068" i="2"/>
  <c r="L6084" i="2"/>
  <c r="L6100" i="2"/>
  <c r="L6116" i="2"/>
  <c r="L6132" i="2"/>
  <c r="L6148" i="2"/>
  <c r="L6164" i="2"/>
  <c r="L6180" i="2"/>
  <c r="L6196" i="2"/>
  <c r="L6212" i="2"/>
  <c r="L6228" i="2"/>
  <c r="L6244" i="2"/>
  <c r="L6260" i="2"/>
  <c r="L6276" i="2"/>
  <c r="L6292" i="2"/>
  <c r="L6308" i="2"/>
  <c r="L6324" i="2"/>
  <c r="L6338" i="2"/>
  <c r="L6348" i="2"/>
  <c r="L6356" i="2"/>
  <c r="L6364" i="2"/>
  <c r="L6372" i="2"/>
  <c r="L6380" i="2"/>
  <c r="L6388" i="2"/>
  <c r="L6396" i="2"/>
  <c r="L6404" i="2"/>
  <c r="L6412" i="2"/>
  <c r="L6420" i="2"/>
  <c r="L6428" i="2"/>
  <c r="L6436" i="2"/>
  <c r="L6444" i="2"/>
  <c r="L6452" i="2"/>
  <c r="L6460" i="2"/>
  <c r="L6468" i="2"/>
  <c r="L6476" i="2"/>
  <c r="L6484" i="2"/>
  <c r="L6492" i="2"/>
  <c r="L6500" i="2"/>
  <c r="L6508" i="2"/>
  <c r="L6516" i="2"/>
  <c r="L6524" i="2"/>
  <c r="L6532" i="2"/>
  <c r="L6540" i="2"/>
  <c r="L6548" i="2"/>
  <c r="L6556" i="2"/>
  <c r="L6564" i="2"/>
  <c r="L6572" i="2"/>
  <c r="L6580" i="2"/>
  <c r="L6588" i="2"/>
  <c r="L6596" i="2"/>
  <c r="L6604" i="2"/>
  <c r="L6612" i="2"/>
  <c r="L6620" i="2"/>
  <c r="L6628" i="2"/>
  <c r="L6636" i="2"/>
  <c r="L6644" i="2"/>
  <c r="L6652" i="2"/>
  <c r="L6660" i="2"/>
  <c r="L6668" i="2"/>
  <c r="L6676" i="2"/>
  <c r="L6684" i="2"/>
  <c r="L6692" i="2"/>
  <c r="L6700" i="2"/>
  <c r="L6708" i="2"/>
  <c r="L6716" i="2"/>
  <c r="L6724" i="2"/>
  <c r="L6732" i="2"/>
  <c r="L6740" i="2"/>
  <c r="L6748" i="2"/>
  <c r="L6756" i="2"/>
  <c r="L6764" i="2"/>
  <c r="L6772" i="2"/>
  <c r="L6780" i="2"/>
  <c r="L6788" i="2"/>
  <c r="L6796" i="2"/>
  <c r="L6804" i="2"/>
  <c r="L6812" i="2"/>
  <c r="L6820" i="2"/>
  <c r="L6828" i="2"/>
  <c r="L6836" i="2"/>
  <c r="L6844" i="2"/>
  <c r="L6852" i="2"/>
  <c r="L6860" i="2"/>
  <c r="L6868" i="2"/>
  <c r="L6876" i="2"/>
  <c r="L6884" i="2"/>
  <c r="L6892" i="2"/>
  <c r="L6900" i="2"/>
  <c r="L6908" i="2"/>
  <c r="L6916" i="2"/>
  <c r="L6924" i="2"/>
  <c r="L6932" i="2"/>
  <c r="L6940" i="2"/>
  <c r="L6948" i="2"/>
  <c r="L6956" i="2"/>
  <c r="L6964" i="2"/>
  <c r="L6972" i="2"/>
  <c r="L6980" i="2"/>
  <c r="L6988" i="2"/>
  <c r="L6996" i="2"/>
  <c r="L7004" i="2"/>
  <c r="L7012" i="2"/>
  <c r="L7020" i="2"/>
  <c r="L7028" i="2"/>
  <c r="L7036" i="2"/>
  <c r="L7044" i="2"/>
  <c r="L7052" i="2"/>
  <c r="L7060" i="2"/>
  <c r="L7068" i="2"/>
  <c r="L7076" i="2"/>
  <c r="L7084" i="2"/>
  <c r="L7092" i="2"/>
  <c r="L7100" i="2"/>
  <c r="L7108" i="2"/>
  <c r="L7116" i="2"/>
  <c r="L7124" i="2"/>
  <c r="L7132" i="2"/>
  <c r="L7140" i="2"/>
  <c r="L7148" i="2"/>
  <c r="L7156" i="2"/>
  <c r="L7164" i="2"/>
  <c r="L7172" i="2"/>
  <c r="L7180" i="2"/>
  <c r="L7188" i="2"/>
  <c r="L7196" i="2"/>
  <c r="L7204" i="2"/>
  <c r="L7212" i="2"/>
  <c r="L7220" i="2"/>
  <c r="L7228" i="2"/>
  <c r="L7236" i="2"/>
  <c r="L7244" i="2"/>
  <c r="L7252" i="2"/>
  <c r="L7260" i="2"/>
  <c r="L7268" i="2"/>
  <c r="L7276" i="2"/>
  <c r="L7284" i="2"/>
  <c r="L7292" i="2"/>
  <c r="L7300" i="2"/>
  <c r="L7308" i="2"/>
  <c r="L7316" i="2"/>
  <c r="L7324" i="2"/>
  <c r="L7332" i="2"/>
  <c r="L7340" i="2"/>
  <c r="L7348" i="2"/>
  <c r="L7356" i="2"/>
  <c r="L7364" i="2"/>
  <c r="L7372" i="2"/>
  <c r="L7380" i="2"/>
  <c r="L7388" i="2"/>
  <c r="L7396" i="2"/>
  <c r="L7404" i="2"/>
  <c r="L7412" i="2"/>
  <c r="L7420" i="2"/>
  <c r="L7428" i="2"/>
  <c r="L7436" i="2"/>
  <c r="L7444" i="2"/>
  <c r="L2252" i="2"/>
  <c r="L4078" i="2"/>
  <c r="L4402" i="2"/>
  <c r="L4618" i="2"/>
  <c r="L4788" i="2"/>
  <c r="L4963" i="2"/>
  <c r="L5133" i="2"/>
  <c r="L5259" i="2"/>
  <c r="L5336" i="2"/>
  <c r="L5400" i="2"/>
  <c r="L5464" i="2"/>
  <c r="L5528" i="2"/>
  <c r="L5590" i="2"/>
  <c r="L5634" i="2"/>
  <c r="L5673" i="2"/>
  <c r="L5706" i="2"/>
  <c r="L5738" i="2"/>
  <c r="L5770" i="2"/>
  <c r="L5802" i="2"/>
  <c r="L5834" i="2"/>
  <c r="L5866" i="2"/>
  <c r="L5898" i="2"/>
  <c r="L5922" i="2"/>
  <c r="L5941" i="2"/>
  <c r="L5957" i="2"/>
  <c r="L5973" i="2"/>
  <c r="L5989" i="2"/>
  <c r="L6005" i="2"/>
  <c r="L6021" i="2"/>
  <c r="L6037" i="2"/>
  <c r="L6053" i="2"/>
  <c r="L6069" i="2"/>
  <c r="L6085" i="2"/>
  <c r="L6101" i="2"/>
  <c r="L6117" i="2"/>
  <c r="L6133" i="2"/>
  <c r="L6149" i="2"/>
  <c r="L6165" i="2"/>
  <c r="L6181" i="2"/>
  <c r="L6197" i="2"/>
  <c r="L6213" i="2"/>
  <c r="L6229" i="2"/>
  <c r="L6245" i="2"/>
  <c r="L6261" i="2"/>
  <c r="L6277" i="2"/>
  <c r="L6293" i="2"/>
  <c r="L6309" i="2"/>
  <c r="L6325" i="2"/>
  <c r="L6339" i="2"/>
  <c r="L6349" i="2"/>
  <c r="L6357" i="2"/>
  <c r="L6365" i="2"/>
  <c r="L6373" i="2"/>
  <c r="L6381" i="2"/>
  <c r="L6389" i="2"/>
  <c r="L6397" i="2"/>
  <c r="L6405" i="2"/>
  <c r="L6413" i="2"/>
  <c r="L6421" i="2"/>
  <c r="L6429" i="2"/>
  <c r="L6437" i="2"/>
  <c r="L6445" i="2"/>
  <c r="L6453" i="2"/>
  <c r="L6461" i="2"/>
  <c r="L6469" i="2"/>
  <c r="L6477" i="2"/>
  <c r="L6485" i="2"/>
  <c r="L6493" i="2"/>
  <c r="L6501" i="2"/>
  <c r="L6509" i="2"/>
  <c r="L6517" i="2"/>
  <c r="L6525" i="2"/>
  <c r="L6533" i="2"/>
  <c r="L6541" i="2"/>
  <c r="L6549" i="2"/>
  <c r="L6557" i="2"/>
  <c r="L6565" i="2"/>
  <c r="L6573" i="2"/>
  <c r="L6581" i="2"/>
  <c r="L6589" i="2"/>
  <c r="L6597" i="2"/>
  <c r="L6605" i="2"/>
  <c r="L6613" i="2"/>
  <c r="L6621" i="2"/>
  <c r="L6629" i="2"/>
  <c r="L6637" i="2"/>
  <c r="L6645" i="2"/>
  <c r="L6653" i="2"/>
  <c r="L6661" i="2"/>
  <c r="L6669" i="2"/>
  <c r="L6677" i="2"/>
  <c r="L6685" i="2"/>
  <c r="L6693" i="2"/>
  <c r="L6701" i="2"/>
  <c r="L6709" i="2"/>
  <c r="L6717" i="2"/>
  <c r="L6725" i="2"/>
  <c r="L6733" i="2"/>
  <c r="L6741" i="2"/>
  <c r="L6749" i="2"/>
  <c r="L6757" i="2"/>
  <c r="L6765" i="2"/>
  <c r="L6773" i="2"/>
  <c r="L6781" i="2"/>
  <c r="L6789" i="2"/>
  <c r="L6797" i="2"/>
  <c r="L6805" i="2"/>
  <c r="L6813" i="2"/>
  <c r="L6821" i="2"/>
  <c r="L6829" i="2"/>
  <c r="L6837" i="2"/>
  <c r="L6845" i="2"/>
  <c r="L6853" i="2"/>
  <c r="L6861" i="2"/>
  <c r="L6869" i="2"/>
  <c r="L6877" i="2"/>
  <c r="L6885" i="2"/>
  <c r="L6893" i="2"/>
  <c r="L6901" i="2"/>
  <c r="L6909" i="2"/>
  <c r="L6917" i="2"/>
  <c r="L6925" i="2"/>
  <c r="L6933" i="2"/>
  <c r="L6941" i="2"/>
  <c r="L6949" i="2"/>
  <c r="L6957" i="2"/>
  <c r="L6965" i="2"/>
  <c r="L6973" i="2"/>
  <c r="L6981" i="2"/>
  <c r="L6989" i="2"/>
  <c r="L6997" i="2"/>
  <c r="L7005" i="2"/>
  <c r="L7013" i="2"/>
  <c r="L7021" i="2"/>
  <c r="L7029" i="2"/>
  <c r="L7037" i="2"/>
  <c r="L7045" i="2"/>
  <c r="L7053" i="2"/>
  <c r="L7061" i="2"/>
  <c r="L7069" i="2"/>
  <c r="L7077" i="2"/>
  <c r="L7085" i="2"/>
  <c r="L7093" i="2"/>
  <c r="L7101" i="2"/>
  <c r="L7109" i="2"/>
  <c r="L7117" i="2"/>
  <c r="L7125" i="2"/>
  <c r="L7133" i="2"/>
  <c r="L7141" i="2"/>
  <c r="L7149" i="2"/>
  <c r="L7157" i="2"/>
  <c r="L7165" i="2"/>
  <c r="L7173" i="2"/>
  <c r="L7181" i="2"/>
  <c r="L7189" i="2"/>
  <c r="L7197" i="2"/>
  <c r="L7205" i="2"/>
  <c r="L7213" i="2"/>
  <c r="L7221" i="2"/>
  <c r="L7229" i="2"/>
  <c r="L7237" i="2"/>
  <c r="L7245" i="2"/>
  <c r="L7253" i="2"/>
  <c r="L7261" i="2"/>
  <c r="L7269" i="2"/>
  <c r="L7277" i="2"/>
  <c r="L7285" i="2"/>
  <c r="L7293" i="2"/>
  <c r="L7301" i="2"/>
  <c r="L7309" i="2"/>
  <c r="L7317" i="2"/>
  <c r="L7325" i="2"/>
  <c r="L7333" i="2"/>
  <c r="L7341" i="2"/>
  <c r="L7349" i="2"/>
  <c r="L7357" i="2"/>
  <c r="L7365" i="2"/>
  <c r="L2680" i="2"/>
  <c r="L4126" i="2"/>
  <c r="L4422" i="2"/>
  <c r="L4636" i="2"/>
  <c r="L4804" i="2"/>
  <c r="L4979" i="2"/>
  <c r="L5148" i="2"/>
  <c r="L5269" i="2"/>
  <c r="L5343" i="2"/>
  <c r="L5407" i="2"/>
  <c r="L5471" i="2"/>
  <c r="L5535" i="2"/>
  <c r="L5593" i="2"/>
  <c r="L5639" i="2"/>
  <c r="L5677" i="2"/>
  <c r="L5709" i="2"/>
  <c r="L5741" i="2"/>
  <c r="L5773" i="2"/>
  <c r="L5805" i="2"/>
  <c r="L5837" i="2"/>
  <c r="L5869" i="2"/>
  <c r="L5901" i="2"/>
  <c r="L5924" i="2"/>
  <c r="L5946" i="2"/>
  <c r="L5962" i="2"/>
  <c r="L5978" i="2"/>
  <c r="L5994" i="2"/>
  <c r="L6010" i="2"/>
  <c r="L6026" i="2"/>
  <c r="L6042" i="2"/>
  <c r="L6058" i="2"/>
  <c r="L6074" i="2"/>
  <c r="L6090" i="2"/>
  <c r="L6106" i="2"/>
  <c r="L6122" i="2"/>
  <c r="L6138" i="2"/>
  <c r="L6154" i="2"/>
  <c r="L6170" i="2"/>
  <c r="L6186" i="2"/>
  <c r="L6202" i="2"/>
  <c r="L6218" i="2"/>
  <c r="L6234" i="2"/>
  <c r="L6250" i="2"/>
  <c r="L6266" i="2"/>
  <c r="L6282" i="2"/>
  <c r="L6298" i="2"/>
  <c r="L6314" i="2"/>
  <c r="L6330" i="2"/>
  <c r="L6340" i="2"/>
  <c r="L6350" i="2"/>
  <c r="L6358" i="2"/>
  <c r="L6366" i="2"/>
  <c r="L6374" i="2"/>
  <c r="L6382" i="2"/>
  <c r="L6390" i="2"/>
  <c r="L6398" i="2"/>
  <c r="L6406" i="2"/>
  <c r="L6414" i="2"/>
  <c r="L6422" i="2"/>
  <c r="L6430" i="2"/>
  <c r="L6438" i="2"/>
  <c r="L6446" i="2"/>
  <c r="L6454" i="2"/>
  <c r="L6462" i="2"/>
  <c r="L6470" i="2"/>
  <c r="L6478" i="2"/>
  <c r="L6486" i="2"/>
  <c r="L6494" i="2"/>
  <c r="L6502" i="2"/>
  <c r="L6510" i="2"/>
  <c r="L6518" i="2"/>
  <c r="L6526" i="2"/>
  <c r="L6534" i="2"/>
  <c r="L6542" i="2"/>
  <c r="L6550" i="2"/>
  <c r="L6558" i="2"/>
  <c r="L6566" i="2"/>
  <c r="L6574" i="2"/>
  <c r="L6582" i="2"/>
  <c r="L6590" i="2"/>
  <c r="L6598" i="2"/>
  <c r="L6606" i="2"/>
  <c r="L6614" i="2"/>
  <c r="L6622" i="2"/>
  <c r="L6630" i="2"/>
  <c r="L6638" i="2"/>
  <c r="L6646" i="2"/>
  <c r="L6654" i="2"/>
  <c r="L6662" i="2"/>
  <c r="L6670" i="2"/>
  <c r="L6678" i="2"/>
  <c r="L6686" i="2"/>
  <c r="L6694" i="2"/>
  <c r="L6702" i="2"/>
  <c r="L6710" i="2"/>
  <c r="L6718" i="2"/>
  <c r="L6726" i="2"/>
  <c r="L6734" i="2"/>
  <c r="L6742" i="2"/>
  <c r="L6750" i="2"/>
  <c r="L6758" i="2"/>
  <c r="L6766" i="2"/>
  <c r="L6774" i="2"/>
  <c r="L6782" i="2"/>
  <c r="L6790" i="2"/>
  <c r="L6798" i="2"/>
  <c r="L6806" i="2"/>
  <c r="L6814" i="2"/>
  <c r="L6822" i="2"/>
  <c r="L6830" i="2"/>
  <c r="L6838" i="2"/>
  <c r="L6846" i="2"/>
  <c r="L6854" i="2"/>
  <c r="L6862" i="2"/>
  <c r="L6870" i="2"/>
  <c r="L6878" i="2"/>
  <c r="L6886" i="2"/>
  <c r="L6894" i="2"/>
  <c r="L6902" i="2"/>
  <c r="L6910" i="2"/>
  <c r="L6918" i="2"/>
  <c r="L6926" i="2"/>
  <c r="L6934" i="2"/>
  <c r="L6942" i="2"/>
  <c r="L6950" i="2"/>
  <c r="L6958" i="2"/>
  <c r="L6966" i="2"/>
  <c r="L6974" i="2"/>
  <c r="L6982" i="2"/>
  <c r="L6990" i="2"/>
  <c r="L6998" i="2"/>
  <c r="L7006" i="2"/>
  <c r="L7014" i="2"/>
  <c r="L7022" i="2"/>
  <c r="L7030" i="2"/>
  <c r="L7038" i="2"/>
  <c r="L7046" i="2"/>
  <c r="L7054" i="2"/>
  <c r="L7062" i="2"/>
  <c r="L7070" i="2"/>
  <c r="L7078" i="2"/>
  <c r="L7086" i="2"/>
  <c r="L7094" i="2"/>
  <c r="L7102" i="2"/>
  <c r="L7110" i="2"/>
  <c r="L7118" i="2"/>
  <c r="L7126" i="2"/>
  <c r="L7134" i="2"/>
  <c r="L7142" i="2"/>
  <c r="L7150" i="2"/>
  <c r="L7158" i="2"/>
  <c r="L7166" i="2"/>
  <c r="L7174" i="2"/>
  <c r="L7182" i="2"/>
  <c r="L7190" i="2"/>
  <c r="L7198" i="2"/>
  <c r="L7206" i="2"/>
  <c r="L7214" i="2"/>
  <c r="L7222" i="2"/>
  <c r="L7230" i="2"/>
  <c r="L7238" i="2"/>
  <c r="L7246" i="2"/>
  <c r="L7254" i="2"/>
  <c r="L7262" i="2"/>
  <c r="L7270" i="2"/>
  <c r="L7278" i="2"/>
  <c r="L7286" i="2"/>
  <c r="L7294" i="2"/>
  <c r="L7302" i="2"/>
  <c r="L7310" i="2"/>
  <c r="L7318" i="2"/>
  <c r="L7326" i="2"/>
  <c r="L7334" i="2"/>
  <c r="L7342" i="2"/>
  <c r="L7350" i="2"/>
  <c r="L7358" i="2"/>
  <c r="L7366" i="2"/>
  <c r="L7374" i="2"/>
  <c r="L7382" i="2"/>
  <c r="L7390" i="2"/>
  <c r="L7398" i="2"/>
  <c r="L7406" i="2"/>
  <c r="L7414" i="2"/>
  <c r="L3268" i="2"/>
  <c r="L4221" i="2"/>
  <c r="L4478" i="2"/>
  <c r="L4676" i="2"/>
  <c r="L4851" i="2"/>
  <c r="L5021" i="2"/>
  <c r="L5179" i="2"/>
  <c r="L5294" i="2"/>
  <c r="L5359" i="2"/>
  <c r="L5423" i="2"/>
  <c r="L5487" i="2"/>
  <c r="L5551" i="2"/>
  <c r="L5607" i="2"/>
  <c r="L5649" i="2"/>
  <c r="L5685" i="2"/>
  <c r="L5717" i="2"/>
  <c r="L5749" i="2"/>
  <c r="L5781" i="2"/>
  <c r="L5813" i="2"/>
  <c r="L5845" i="2"/>
  <c r="L5877" i="2"/>
  <c r="L5908" i="2"/>
  <c r="L5930" i="2"/>
  <c r="L5948" i="2"/>
  <c r="L5964" i="2"/>
  <c r="L5980" i="2"/>
  <c r="L5996" i="2"/>
  <c r="L6012" i="2"/>
  <c r="L6028" i="2"/>
  <c r="L6044" i="2"/>
  <c r="L6060" i="2"/>
  <c r="L6076" i="2"/>
  <c r="L6092" i="2"/>
  <c r="L6108" i="2"/>
  <c r="L6124" i="2"/>
  <c r="L6140" i="2"/>
  <c r="L6156" i="2"/>
  <c r="L6172" i="2"/>
  <c r="L6188" i="2"/>
  <c r="L6204" i="2"/>
  <c r="L6220" i="2"/>
  <c r="L6236" i="2"/>
  <c r="L6252" i="2"/>
  <c r="L6268" i="2"/>
  <c r="L6284" i="2"/>
  <c r="L6300" i="2"/>
  <c r="L6316" i="2"/>
  <c r="L6332" i="2"/>
  <c r="L6343" i="2"/>
  <c r="L6352" i="2"/>
  <c r="L6360" i="2"/>
  <c r="L6368" i="2"/>
  <c r="L6376" i="2"/>
  <c r="L6384" i="2"/>
  <c r="L6392" i="2"/>
  <c r="L6400" i="2"/>
  <c r="L6408" i="2"/>
  <c r="L6416" i="2"/>
  <c r="L6424" i="2"/>
  <c r="L6432" i="2"/>
  <c r="L6440" i="2"/>
  <c r="L6448" i="2"/>
  <c r="L6456" i="2"/>
  <c r="L6464" i="2"/>
  <c r="L6472" i="2"/>
  <c r="L6480" i="2"/>
  <c r="L6488" i="2"/>
  <c r="L6496" i="2"/>
  <c r="L6504" i="2"/>
  <c r="L6512" i="2"/>
  <c r="L6520" i="2"/>
  <c r="L6528" i="2"/>
  <c r="L6536" i="2"/>
  <c r="L6544" i="2"/>
  <c r="L6552" i="2"/>
  <c r="L6560" i="2"/>
  <c r="L6568" i="2"/>
  <c r="L6576" i="2"/>
  <c r="L6584" i="2"/>
  <c r="L6592" i="2"/>
  <c r="L6600" i="2"/>
  <c r="L6608" i="2"/>
  <c r="L6616" i="2"/>
  <c r="L6624" i="2"/>
  <c r="L6632" i="2"/>
  <c r="L6640" i="2"/>
  <c r="L6648" i="2"/>
  <c r="L6656" i="2"/>
  <c r="L6664" i="2"/>
  <c r="L6672" i="2"/>
  <c r="L6680" i="2"/>
  <c r="L6688" i="2"/>
  <c r="L6696" i="2"/>
  <c r="L6704" i="2"/>
  <c r="L6712" i="2"/>
  <c r="L6720" i="2"/>
  <c r="L6728" i="2"/>
  <c r="L6736" i="2"/>
  <c r="L6744" i="2"/>
  <c r="L6752" i="2"/>
  <c r="L6760" i="2"/>
  <c r="L6768" i="2"/>
  <c r="L6776" i="2"/>
  <c r="L6784" i="2"/>
  <c r="L6792" i="2"/>
  <c r="L6800" i="2"/>
  <c r="L6808" i="2"/>
  <c r="L6816" i="2"/>
  <c r="L6824" i="2"/>
  <c r="L6832" i="2"/>
  <c r="L6840" i="2"/>
  <c r="L6848" i="2"/>
  <c r="L6856" i="2"/>
  <c r="L6864" i="2"/>
  <c r="L6872" i="2"/>
  <c r="L6880" i="2"/>
  <c r="L6888" i="2"/>
  <c r="L6896" i="2"/>
  <c r="L6904" i="2"/>
  <c r="L6912" i="2"/>
  <c r="L6920" i="2"/>
  <c r="L6928" i="2"/>
  <c r="L6936" i="2"/>
  <c r="L6944" i="2"/>
  <c r="L6952" i="2"/>
  <c r="L6960" i="2"/>
  <c r="L6968" i="2"/>
  <c r="L6976" i="2"/>
  <c r="L6984" i="2"/>
  <c r="L6992" i="2"/>
  <c r="L7000" i="2"/>
  <c r="L7008" i="2"/>
  <c r="L7016" i="2"/>
  <c r="L7024" i="2"/>
  <c r="L7032" i="2"/>
  <c r="L7040" i="2"/>
  <c r="L7048" i="2"/>
  <c r="L7056" i="2"/>
  <c r="L7064" i="2"/>
  <c r="L7072" i="2"/>
  <c r="L7080" i="2"/>
  <c r="L7088" i="2"/>
  <c r="L7096" i="2"/>
  <c r="L7104" i="2"/>
  <c r="L7112" i="2"/>
  <c r="L7120" i="2"/>
  <c r="L7128" i="2"/>
  <c r="L7136" i="2"/>
  <c r="L7144" i="2"/>
  <c r="L7152" i="2"/>
  <c r="L7160" i="2"/>
  <c r="L7168" i="2"/>
  <c r="L7176" i="2"/>
  <c r="L7184" i="2"/>
  <c r="L7192" i="2"/>
  <c r="L7200" i="2"/>
  <c r="L7208" i="2"/>
  <c r="L7216" i="2"/>
  <c r="L7224" i="2"/>
  <c r="L7232" i="2"/>
  <c r="L7240" i="2"/>
  <c r="L7248" i="2"/>
  <c r="L7256" i="2"/>
  <c r="L7264" i="2"/>
  <c r="L7272" i="2"/>
  <c r="L7280" i="2"/>
  <c r="L7288" i="2"/>
  <c r="L7296" i="2"/>
  <c r="L3541" i="2"/>
  <c r="L4271" i="2"/>
  <c r="L4509" i="2"/>
  <c r="L4707" i="2"/>
  <c r="L4877" i="2"/>
  <c r="L5044" i="2"/>
  <c r="L5203" i="2"/>
  <c r="L5304" i="2"/>
  <c r="L5368" i="2"/>
  <c r="L5432" i="2"/>
  <c r="L5496" i="2"/>
  <c r="L5560" i="2"/>
  <c r="L5614" i="2"/>
  <c r="L5655" i="2"/>
  <c r="L5690" i="2"/>
  <c r="L5722" i="2"/>
  <c r="L5754" i="2"/>
  <c r="L5786" i="2"/>
  <c r="L5818" i="2"/>
  <c r="L5850" i="2"/>
  <c r="L5882" i="2"/>
  <c r="L5909" i="2"/>
  <c r="L5932" i="2"/>
  <c r="L5949" i="2"/>
  <c r="L5965" i="2"/>
  <c r="L5981" i="2"/>
  <c r="L5997" i="2"/>
  <c r="L6013" i="2"/>
  <c r="L6029" i="2"/>
  <c r="L6045" i="2"/>
  <c r="L6061" i="2"/>
  <c r="L6077" i="2"/>
  <c r="L6093" i="2"/>
  <c r="L6109" i="2"/>
  <c r="L6125" i="2"/>
  <c r="L6141" i="2"/>
  <c r="L6157" i="2"/>
  <c r="L6173" i="2"/>
  <c r="L6189" i="2"/>
  <c r="L6205" i="2"/>
  <c r="L6221" i="2"/>
  <c r="L6237" i="2"/>
  <c r="L6253" i="2"/>
  <c r="L6269" i="2"/>
  <c r="L6285" i="2"/>
  <c r="L6301" i="2"/>
  <c r="L6317" i="2"/>
  <c r="L6333" i="2"/>
  <c r="L6345" i="2"/>
  <c r="L6353" i="2"/>
  <c r="L6361" i="2"/>
  <c r="L6369" i="2"/>
  <c r="L6377" i="2"/>
  <c r="L6385" i="2"/>
  <c r="L6393" i="2"/>
  <c r="L6401" i="2"/>
  <c r="L6409" i="2"/>
  <c r="L6417" i="2"/>
  <c r="L6425" i="2"/>
  <c r="L6433" i="2"/>
  <c r="L6441" i="2"/>
  <c r="L6449" i="2"/>
  <c r="L6457" i="2"/>
  <c r="L6465" i="2"/>
  <c r="L6473" i="2"/>
  <c r="L6481" i="2"/>
  <c r="L6489" i="2"/>
  <c r="L6497" i="2"/>
  <c r="L6505" i="2"/>
  <c r="L6513" i="2"/>
  <c r="L6521" i="2"/>
  <c r="L6529" i="2"/>
  <c r="L6537" i="2"/>
  <c r="L6545" i="2"/>
  <c r="L6553" i="2"/>
  <c r="L6561" i="2"/>
  <c r="L6569" i="2"/>
  <c r="L6577" i="2"/>
  <c r="L6585" i="2"/>
  <c r="L6593" i="2"/>
  <c r="L6601" i="2"/>
  <c r="L6609" i="2"/>
  <c r="L6617" i="2"/>
  <c r="L6625" i="2"/>
  <c r="L6633" i="2"/>
  <c r="L6641" i="2"/>
  <c r="L6649" i="2"/>
  <c r="L6657" i="2"/>
  <c r="L6665" i="2"/>
  <c r="L6673" i="2"/>
  <c r="L6681" i="2"/>
  <c r="L6689" i="2"/>
  <c r="L6697" i="2"/>
  <c r="L6705" i="2"/>
  <c r="L6713" i="2"/>
  <c r="L6721" i="2"/>
  <c r="L6729" i="2"/>
  <c r="L6737" i="2"/>
  <c r="L6745" i="2"/>
  <c r="L6753" i="2"/>
  <c r="L6761" i="2"/>
  <c r="L6769" i="2"/>
  <c r="L6777" i="2"/>
  <c r="L6785" i="2"/>
  <c r="L6793" i="2"/>
  <c r="L6801" i="2"/>
  <c r="L6809" i="2"/>
  <c r="L6817" i="2"/>
  <c r="L6825" i="2"/>
  <c r="L6833" i="2"/>
  <c r="L6841" i="2"/>
  <c r="L6849" i="2"/>
  <c r="L6857" i="2"/>
  <c r="L6865" i="2"/>
  <c r="L6873" i="2"/>
  <c r="L6881" i="2"/>
  <c r="L6889" i="2"/>
  <c r="L6897" i="2"/>
  <c r="L6905" i="2"/>
  <c r="L6913" i="2"/>
  <c r="L6921" i="2"/>
  <c r="L6929" i="2"/>
  <c r="L6937" i="2"/>
  <c r="L6945" i="2"/>
  <c r="L6953" i="2"/>
  <c r="L6961" i="2"/>
  <c r="L6969" i="2"/>
  <c r="L6977" i="2"/>
  <c r="L6985" i="2"/>
  <c r="L6993" i="2"/>
  <c r="L7001" i="2"/>
  <c r="L7009" i="2"/>
  <c r="L7017" i="2"/>
  <c r="L7025" i="2"/>
  <c r="L7033" i="2"/>
  <c r="L7041" i="2"/>
  <c r="L7049" i="2"/>
  <c r="L7057" i="2"/>
  <c r="L7065" i="2"/>
  <c r="L7073" i="2"/>
  <c r="L7081" i="2"/>
  <c r="L7089" i="2"/>
  <c r="L7097" i="2"/>
  <c r="L7105" i="2"/>
  <c r="L7113" i="2"/>
  <c r="L7121" i="2"/>
  <c r="L7129" i="2"/>
  <c r="L7137" i="2"/>
  <c r="L7145" i="2"/>
  <c r="L7153" i="2"/>
  <c r="L7161" i="2"/>
  <c r="L7169" i="2"/>
  <c r="L7177" i="2"/>
  <c r="L7185" i="2"/>
  <c r="L7193" i="2"/>
  <c r="L7201" i="2"/>
  <c r="L7209" i="2"/>
  <c r="L7217" i="2"/>
  <c r="L7225" i="2"/>
  <c r="L7233" i="2"/>
  <c r="L7241" i="2"/>
  <c r="L7249" i="2"/>
  <c r="L7257" i="2"/>
  <c r="L7265" i="2"/>
  <c r="L7273" i="2"/>
  <c r="L7281" i="2"/>
  <c r="L7289" i="2"/>
  <c r="L7297" i="2"/>
  <c r="L7305" i="2"/>
  <c r="L7313" i="2"/>
  <c r="L4660" i="2"/>
  <c r="L5286" i="2"/>
  <c r="L5544" i="2"/>
  <c r="L5714" i="2"/>
  <c r="L5842" i="2"/>
  <c r="L5947" i="2"/>
  <c r="L6011" i="2"/>
  <c r="L6075" i="2"/>
  <c r="L6139" i="2"/>
  <c r="L6203" i="2"/>
  <c r="L6267" i="2"/>
  <c r="L6331" i="2"/>
  <c r="L6367" i="2"/>
  <c r="L6399" i="2"/>
  <c r="L6431" i="2"/>
  <c r="L6463" i="2"/>
  <c r="L6495" i="2"/>
  <c r="L6527" i="2"/>
  <c r="L6559" i="2"/>
  <c r="L6591" i="2"/>
  <c r="L6623" i="2"/>
  <c r="L6655" i="2"/>
  <c r="L6687" i="2"/>
  <c r="L6719" i="2"/>
  <c r="L6751" i="2"/>
  <c r="L6783" i="2"/>
  <c r="L6815" i="2"/>
  <c r="L6847" i="2"/>
  <c r="L6879" i="2"/>
  <c r="L6911" i="2"/>
  <c r="L6943" i="2"/>
  <c r="L6975" i="2"/>
  <c r="L7007" i="2"/>
  <c r="L7039" i="2"/>
  <c r="L7071" i="2"/>
  <c r="L7103" i="2"/>
  <c r="L7135" i="2"/>
  <c r="L7167" i="2"/>
  <c r="L7199" i="2"/>
  <c r="L7231" i="2"/>
  <c r="L7263" i="2"/>
  <c r="L7295" i="2"/>
  <c r="L7319" i="2"/>
  <c r="L7335" i="2"/>
  <c r="L7351" i="2"/>
  <c r="L7367" i="2"/>
  <c r="L7378" i="2"/>
  <c r="L7392" i="2"/>
  <c r="L7403" i="2"/>
  <c r="L7415" i="2"/>
  <c r="L7424" i="2"/>
  <c r="L7433" i="2"/>
  <c r="L7442" i="2"/>
  <c r="L7451" i="2"/>
  <c r="L7459" i="2"/>
  <c r="L7467" i="2"/>
  <c r="L7475" i="2"/>
  <c r="L7483" i="2"/>
  <c r="L7491" i="2"/>
  <c r="L7499" i="2"/>
  <c r="L7507" i="2"/>
  <c r="L7515" i="2"/>
  <c r="L7523" i="2"/>
  <c r="L7531" i="2"/>
  <c r="L7539" i="2"/>
  <c r="L7547" i="2"/>
  <c r="L7555" i="2"/>
  <c r="L7563" i="2"/>
  <c r="L7571" i="2"/>
  <c r="L7579" i="2"/>
  <c r="L7587" i="2"/>
  <c r="L7595" i="2"/>
  <c r="L7603" i="2"/>
  <c r="L7611" i="2"/>
  <c r="L7619" i="2"/>
  <c r="L7627" i="2"/>
  <c r="L7635" i="2"/>
  <c r="L7643" i="2"/>
  <c r="L7651" i="2"/>
  <c r="L7659" i="2"/>
  <c r="L7667" i="2"/>
  <c r="L7675" i="2"/>
  <c r="L7683" i="2"/>
  <c r="L7691" i="2"/>
  <c r="L7699" i="2"/>
  <c r="L7707" i="2"/>
  <c r="L7715" i="2"/>
  <c r="L7723" i="2"/>
  <c r="L7731" i="2"/>
  <c r="L7739" i="2"/>
  <c r="L7747" i="2"/>
  <c r="L7755" i="2"/>
  <c r="L7763" i="2"/>
  <c r="L7771" i="2"/>
  <c r="L7779" i="2"/>
  <c r="L7787" i="2"/>
  <c r="L7795" i="2"/>
  <c r="L7803" i="2"/>
  <c r="L7811" i="2"/>
  <c r="L7819" i="2"/>
  <c r="L7827" i="2"/>
  <c r="L7835" i="2"/>
  <c r="L7843" i="2"/>
  <c r="L7851" i="2"/>
  <c r="L7859" i="2"/>
  <c r="L7867" i="2"/>
  <c r="L7875" i="2"/>
  <c r="L7883" i="2"/>
  <c r="L7891" i="2"/>
  <c r="L7899" i="2"/>
  <c r="L7907" i="2"/>
  <c r="L7915" i="2"/>
  <c r="L7923" i="2"/>
  <c r="L7931" i="2"/>
  <c r="L7939" i="2"/>
  <c r="L7947" i="2"/>
  <c r="L7955" i="2"/>
  <c r="L7963" i="2"/>
  <c r="L7971" i="2"/>
  <c r="L7979" i="2"/>
  <c r="L7987" i="2"/>
  <c r="L7995" i="2"/>
  <c r="L8003" i="2"/>
  <c r="L8011" i="2"/>
  <c r="L8019" i="2"/>
  <c r="L8027" i="2"/>
  <c r="L8035" i="2"/>
  <c r="L4723" i="2"/>
  <c r="L5311" i="2"/>
  <c r="L5567" i="2"/>
  <c r="L5725" i="2"/>
  <c r="L5853" i="2"/>
  <c r="L5954" i="2"/>
  <c r="L6018" i="2"/>
  <c r="L6082" i="2"/>
  <c r="L6146" i="2"/>
  <c r="L6210" i="2"/>
  <c r="L6274" i="2"/>
  <c r="L6335" i="2"/>
  <c r="L6370" i="2"/>
  <c r="L6402" i="2"/>
  <c r="L6434" i="2"/>
  <c r="L6466" i="2"/>
  <c r="L6498" i="2"/>
  <c r="L6530" i="2"/>
  <c r="L6562" i="2"/>
  <c r="L6594" i="2"/>
  <c r="L6626" i="2"/>
  <c r="L6658" i="2"/>
  <c r="L6690" i="2"/>
  <c r="L6722" i="2"/>
  <c r="L6754" i="2"/>
  <c r="L6786" i="2"/>
  <c r="L6818" i="2"/>
  <c r="L6850" i="2"/>
  <c r="L6882" i="2"/>
  <c r="L6914" i="2"/>
  <c r="L6946" i="2"/>
  <c r="L6978" i="2"/>
  <c r="L7010" i="2"/>
  <c r="L7042" i="2"/>
  <c r="L7074" i="2"/>
  <c r="L7106" i="2"/>
  <c r="L7138" i="2"/>
  <c r="L7170" i="2"/>
  <c r="L7202" i="2"/>
  <c r="L7234" i="2"/>
  <c r="L7266" i="2"/>
  <c r="L7298" i="2"/>
  <c r="L7320" i="2"/>
  <c r="L7336" i="2"/>
  <c r="L7352" i="2"/>
  <c r="L7368" i="2"/>
  <c r="L7381" i="2"/>
  <c r="L7393" i="2"/>
  <c r="L7405" i="2"/>
  <c r="L7416" i="2"/>
  <c r="L7425" i="2"/>
  <c r="L7434" i="2"/>
  <c r="L7443" i="2"/>
  <c r="L7452" i="2"/>
  <c r="L7460" i="2"/>
  <c r="L7468" i="2"/>
  <c r="L7476" i="2"/>
  <c r="L7484" i="2"/>
  <c r="L7492" i="2"/>
  <c r="L7500" i="2"/>
  <c r="L7508" i="2"/>
  <c r="L7516" i="2"/>
  <c r="L7524" i="2"/>
  <c r="L7532" i="2"/>
  <c r="L7540" i="2"/>
  <c r="L7548" i="2"/>
  <c r="L7556" i="2"/>
  <c r="L7564" i="2"/>
  <c r="L7572" i="2"/>
  <c r="L7580" i="2"/>
  <c r="L7588" i="2"/>
  <c r="L7596" i="2"/>
  <c r="L7604" i="2"/>
  <c r="L7612" i="2"/>
  <c r="L7620" i="2"/>
  <c r="L7628" i="2"/>
  <c r="L7636" i="2"/>
  <c r="L7644" i="2"/>
  <c r="L7652" i="2"/>
  <c r="L7660" i="2"/>
  <c r="L7668" i="2"/>
  <c r="L7676" i="2"/>
  <c r="L7684" i="2"/>
  <c r="L7692" i="2"/>
  <c r="L7700" i="2"/>
  <c r="L7708" i="2"/>
  <c r="L7716" i="2"/>
  <c r="L7724" i="2"/>
  <c r="L7732" i="2"/>
  <c r="L7740" i="2"/>
  <c r="L7748" i="2"/>
  <c r="L7756" i="2"/>
  <c r="L7764" i="2"/>
  <c r="L7772" i="2"/>
  <c r="L7780" i="2"/>
  <c r="L7788" i="2"/>
  <c r="L7796" i="2"/>
  <c r="L7804" i="2"/>
  <c r="L7812" i="2"/>
  <c r="L7820" i="2"/>
  <c r="L7828" i="2"/>
  <c r="L7836" i="2"/>
  <c r="L7844" i="2"/>
  <c r="L7852" i="2"/>
  <c r="L7860" i="2"/>
  <c r="L7868" i="2"/>
  <c r="L7876" i="2"/>
  <c r="L7884" i="2"/>
  <c r="L7892" i="2"/>
  <c r="L7900" i="2"/>
  <c r="L7908" i="2"/>
  <c r="L7916" i="2"/>
  <c r="L7924" i="2"/>
  <c r="L7932" i="2"/>
  <c r="L7940" i="2"/>
  <c r="L7948" i="2"/>
  <c r="L7956" i="2"/>
  <c r="L7964" i="2"/>
  <c r="L7972" i="2"/>
  <c r="L7980" i="2"/>
  <c r="L7988" i="2"/>
  <c r="L7996" i="2"/>
  <c r="L8004" i="2"/>
  <c r="L8012" i="2"/>
  <c r="L8020" i="2"/>
  <c r="L8028" i="2"/>
  <c r="L8036" i="2"/>
  <c r="L8044" i="2"/>
  <c r="L8052" i="2"/>
  <c r="L8060" i="2"/>
  <c r="L8068" i="2"/>
  <c r="L8076" i="2"/>
  <c r="L8084" i="2"/>
  <c r="L8092" i="2"/>
  <c r="L3120" i="2"/>
  <c r="L4835" i="2"/>
  <c r="L5352" i="2"/>
  <c r="L5601" i="2"/>
  <c r="L5746" i="2"/>
  <c r="L5874" i="2"/>
  <c r="L5963" i="2"/>
  <c r="L6027" i="2"/>
  <c r="L6091" i="2"/>
  <c r="L6155" i="2"/>
  <c r="L6219" i="2"/>
  <c r="L6283" i="2"/>
  <c r="L6341" i="2"/>
  <c r="L6375" i="2"/>
  <c r="L6407" i="2"/>
  <c r="L6439" i="2"/>
  <c r="L6471" i="2"/>
  <c r="L6503" i="2"/>
  <c r="L6535" i="2"/>
  <c r="L6567" i="2"/>
  <c r="L6599" i="2"/>
  <c r="L6631" i="2"/>
  <c r="L6663" i="2"/>
  <c r="L6695" i="2"/>
  <c r="L6727" i="2"/>
  <c r="L6759" i="2"/>
  <c r="L6791" i="2"/>
  <c r="L6823" i="2"/>
  <c r="L6855" i="2"/>
  <c r="L6887" i="2"/>
  <c r="L6919" i="2"/>
  <c r="L6951" i="2"/>
  <c r="L6983" i="2"/>
  <c r="L7015" i="2"/>
  <c r="L7047" i="2"/>
  <c r="L7079" i="2"/>
  <c r="L7111" i="2"/>
  <c r="L7143" i="2"/>
  <c r="L7175" i="2"/>
  <c r="L7207" i="2"/>
  <c r="L7239" i="2"/>
  <c r="L7271" i="2"/>
  <c r="L7303" i="2"/>
  <c r="L7321" i="2"/>
  <c r="L7337" i="2"/>
  <c r="L7353" i="2"/>
  <c r="L7369" i="2"/>
  <c r="L7383" i="2"/>
  <c r="L7394" i="2"/>
  <c r="L7407" i="2"/>
  <c r="L7417" i="2"/>
  <c r="L7426" i="2"/>
  <c r="L7435" i="2"/>
  <c r="L7445" i="2"/>
  <c r="L7453" i="2"/>
  <c r="L7461" i="2"/>
  <c r="L7469" i="2"/>
  <c r="L7477" i="2"/>
  <c r="L7485" i="2"/>
  <c r="L7493" i="2"/>
  <c r="L7501" i="2"/>
  <c r="L7509" i="2"/>
  <c r="L7517" i="2"/>
  <c r="L7525" i="2"/>
  <c r="L7533" i="2"/>
  <c r="L7541" i="2"/>
  <c r="L7549" i="2"/>
  <c r="L7557" i="2"/>
  <c r="L7565" i="2"/>
  <c r="L7573" i="2"/>
  <c r="L7581" i="2"/>
  <c r="L7589" i="2"/>
  <c r="L7597" i="2"/>
  <c r="L7605" i="2"/>
  <c r="L7613" i="2"/>
  <c r="L7621" i="2"/>
  <c r="L7629" i="2"/>
  <c r="L7637" i="2"/>
  <c r="L7645" i="2"/>
  <c r="L7653" i="2"/>
  <c r="L7661" i="2"/>
  <c r="L7669" i="2"/>
  <c r="L7677" i="2"/>
  <c r="L7685" i="2"/>
  <c r="L7693" i="2"/>
  <c r="L7701" i="2"/>
  <c r="L7709" i="2"/>
  <c r="L7717" i="2"/>
  <c r="L7725" i="2"/>
  <c r="L7733" i="2"/>
  <c r="L7741" i="2"/>
  <c r="L7749" i="2"/>
  <c r="L7757" i="2"/>
  <c r="L7765" i="2"/>
  <c r="L7773" i="2"/>
  <c r="L7781" i="2"/>
  <c r="L7789" i="2"/>
  <c r="L7797" i="2"/>
  <c r="L7805" i="2"/>
  <c r="L7813" i="2"/>
  <c r="L7821" i="2"/>
  <c r="L7829" i="2"/>
  <c r="L7837" i="2"/>
  <c r="L7845" i="2"/>
  <c r="L7853" i="2"/>
  <c r="L7861" i="2"/>
  <c r="L7869" i="2"/>
  <c r="L7877" i="2"/>
  <c r="L7885" i="2"/>
  <c r="L7893" i="2"/>
  <c r="L7901" i="2"/>
  <c r="L7909" i="2"/>
  <c r="L7917" i="2"/>
  <c r="L7925" i="2"/>
  <c r="L7933" i="2"/>
  <c r="L7941" i="2"/>
  <c r="L7949" i="2"/>
  <c r="L7957" i="2"/>
  <c r="L7965" i="2"/>
  <c r="L7973" i="2"/>
  <c r="L7981" i="2"/>
  <c r="L7989" i="2"/>
  <c r="L7997" i="2"/>
  <c r="L8005" i="2"/>
  <c r="L8013" i="2"/>
  <c r="L8021" i="2"/>
  <c r="L8029" i="2"/>
  <c r="L3675" i="2"/>
  <c r="L4893" i="2"/>
  <c r="L5375" i="2"/>
  <c r="L5617" i="2"/>
  <c r="L5757" i="2"/>
  <c r="L5885" i="2"/>
  <c r="L5970" i="2"/>
  <c r="L6034" i="2"/>
  <c r="L6098" i="2"/>
  <c r="L6162" i="2"/>
  <c r="L6226" i="2"/>
  <c r="L6290" i="2"/>
  <c r="L6346" i="2"/>
  <c r="L6378" i="2"/>
  <c r="L6410" i="2"/>
  <c r="L6442" i="2"/>
  <c r="L6474" i="2"/>
  <c r="L6506" i="2"/>
  <c r="L6538" i="2"/>
  <c r="L6570" i="2"/>
  <c r="L6602" i="2"/>
  <c r="L6634" i="2"/>
  <c r="L6666" i="2"/>
  <c r="L6698" i="2"/>
  <c r="L6730" i="2"/>
  <c r="L6762" i="2"/>
  <c r="L6794" i="2"/>
  <c r="L6826" i="2"/>
  <c r="L6858" i="2"/>
  <c r="L6890" i="2"/>
  <c r="L6922" i="2"/>
  <c r="L6954" i="2"/>
  <c r="L6986" i="2"/>
  <c r="L7018" i="2"/>
  <c r="L7050" i="2"/>
  <c r="L7082" i="2"/>
  <c r="L7114" i="2"/>
  <c r="L7146" i="2"/>
  <c r="L7178" i="2"/>
  <c r="L7210" i="2"/>
  <c r="L7242" i="2"/>
  <c r="L7274" i="2"/>
  <c r="L7304" i="2"/>
  <c r="L7322" i="2"/>
  <c r="L7338" i="2"/>
  <c r="L7354" i="2"/>
  <c r="L7370" i="2"/>
  <c r="L7384" i="2"/>
  <c r="L7397" i="2"/>
  <c r="L7408" i="2"/>
  <c r="L7418" i="2"/>
  <c r="L7427" i="2"/>
  <c r="L7437" i="2"/>
  <c r="L7446" i="2"/>
  <c r="L7454" i="2"/>
  <c r="L7462" i="2"/>
  <c r="L7470" i="2"/>
  <c r="L7478" i="2"/>
  <c r="L7486" i="2"/>
  <c r="L7494" i="2"/>
  <c r="L7502" i="2"/>
  <c r="L7510" i="2"/>
  <c r="L7518" i="2"/>
  <c r="L7526" i="2"/>
  <c r="L7534" i="2"/>
  <c r="L7542" i="2"/>
  <c r="L7550" i="2"/>
  <c r="L7558" i="2"/>
  <c r="L7566" i="2"/>
  <c r="L7574" i="2"/>
  <c r="L7582" i="2"/>
  <c r="L7590" i="2"/>
  <c r="L7598" i="2"/>
  <c r="L7606" i="2"/>
  <c r="L7614" i="2"/>
  <c r="L7622" i="2"/>
  <c r="L7630" i="2"/>
  <c r="L7638" i="2"/>
  <c r="L7646" i="2"/>
  <c r="L7654" i="2"/>
  <c r="L7662" i="2"/>
  <c r="L7670" i="2"/>
  <c r="L7678" i="2"/>
  <c r="L7686" i="2"/>
  <c r="L7694" i="2"/>
  <c r="L7702" i="2"/>
  <c r="L7710" i="2"/>
  <c r="L7718" i="2"/>
  <c r="L7726" i="2"/>
  <c r="L7734" i="2"/>
  <c r="L7742" i="2"/>
  <c r="L7750" i="2"/>
  <c r="L7758" i="2"/>
  <c r="L7766" i="2"/>
  <c r="L7774" i="2"/>
  <c r="L7782" i="2"/>
  <c r="L7790" i="2"/>
  <c r="L7798" i="2"/>
  <c r="L7806" i="2"/>
  <c r="L7814" i="2"/>
  <c r="L7822" i="2"/>
  <c r="L7830" i="2"/>
  <c r="L7838" i="2"/>
  <c r="L7846" i="2"/>
  <c r="L7854" i="2"/>
  <c r="L7862" i="2"/>
  <c r="L7870" i="2"/>
  <c r="L7878" i="2"/>
  <c r="L7886" i="2"/>
  <c r="L7894" i="2"/>
  <c r="L7902" i="2"/>
  <c r="L7910" i="2"/>
  <c r="L7918" i="2"/>
  <c r="L7926" i="2"/>
  <c r="L7934" i="2"/>
  <c r="L7942" i="2"/>
  <c r="L7950" i="2"/>
  <c r="L7958" i="2"/>
  <c r="L7966" i="2"/>
  <c r="L7974" i="2"/>
  <c r="L7982" i="2"/>
  <c r="L7990" i="2"/>
  <c r="L7998" i="2"/>
  <c r="L8006" i="2"/>
  <c r="L8014" i="2"/>
  <c r="L8022" i="2"/>
  <c r="L8030" i="2"/>
  <c r="L8038" i="2"/>
  <c r="L8046" i="2"/>
  <c r="L8054" i="2"/>
  <c r="L8062" i="2"/>
  <c r="L8070" i="2"/>
  <c r="L8078" i="2"/>
  <c r="L4190" i="2"/>
  <c r="L5005" i="2"/>
  <c r="L5416" i="2"/>
  <c r="L5646" i="2"/>
  <c r="L5778" i="2"/>
  <c r="L5906" i="2"/>
  <c r="L5979" i="2"/>
  <c r="L6043" i="2"/>
  <c r="L6107" i="2"/>
  <c r="L6171" i="2"/>
  <c r="L6235" i="2"/>
  <c r="L6299" i="2"/>
  <c r="L6351" i="2"/>
  <c r="L6383" i="2"/>
  <c r="L6415" i="2"/>
  <c r="L6447" i="2"/>
  <c r="L6479" i="2"/>
  <c r="L6511" i="2"/>
  <c r="L6543" i="2"/>
  <c r="L6575" i="2"/>
  <c r="L6607" i="2"/>
  <c r="L6639" i="2"/>
  <c r="L6671" i="2"/>
  <c r="L6703" i="2"/>
  <c r="L6735" i="2"/>
  <c r="L6767" i="2"/>
  <c r="L6799" i="2"/>
  <c r="L6831" i="2"/>
  <c r="L6863" i="2"/>
  <c r="L6895" i="2"/>
  <c r="L6927" i="2"/>
  <c r="L6959" i="2"/>
  <c r="L6991" i="2"/>
  <c r="L7023" i="2"/>
  <c r="L7055" i="2"/>
  <c r="L7087" i="2"/>
  <c r="L7119" i="2"/>
  <c r="L7151" i="2"/>
  <c r="L7183" i="2"/>
  <c r="L7215" i="2"/>
  <c r="L7247" i="2"/>
  <c r="L7279" i="2"/>
  <c r="L7306" i="2"/>
  <c r="L7327" i="2"/>
  <c r="L7343" i="2"/>
  <c r="L7359" i="2"/>
  <c r="L7373" i="2"/>
  <c r="L7385" i="2"/>
  <c r="L7399" i="2"/>
  <c r="L7409" i="2"/>
  <c r="L7419" i="2"/>
  <c r="L7429" i="2"/>
  <c r="L7438" i="2"/>
  <c r="L7447" i="2"/>
  <c r="L7455" i="2"/>
  <c r="L7463" i="2"/>
  <c r="L7471" i="2"/>
  <c r="L7479" i="2"/>
  <c r="L7487" i="2"/>
  <c r="L7495" i="2"/>
  <c r="L7503" i="2"/>
  <c r="L7511" i="2"/>
  <c r="L7519" i="2"/>
  <c r="L7527" i="2"/>
  <c r="L7535" i="2"/>
  <c r="L7543" i="2"/>
  <c r="L7551" i="2"/>
  <c r="L7559" i="2"/>
  <c r="L7567" i="2"/>
  <c r="L7575" i="2"/>
  <c r="L7583" i="2"/>
  <c r="L7591" i="2"/>
  <c r="L7599" i="2"/>
  <c r="L7607" i="2"/>
  <c r="L7615" i="2"/>
  <c r="L7623" i="2"/>
  <c r="L7631" i="2"/>
  <c r="L7639" i="2"/>
  <c r="L7647" i="2"/>
  <c r="L7655" i="2"/>
  <c r="L7663" i="2"/>
  <c r="L7671" i="2"/>
  <c r="L7679" i="2"/>
  <c r="L7687" i="2"/>
  <c r="L7695" i="2"/>
  <c r="L4298" i="2"/>
  <c r="L5060" i="2"/>
  <c r="L5439" i="2"/>
  <c r="L5658" i="2"/>
  <c r="L5789" i="2"/>
  <c r="L5914" i="2"/>
  <c r="L5986" i="2"/>
  <c r="L6050" i="2"/>
  <c r="L6114" i="2"/>
  <c r="L6178" i="2"/>
  <c r="L6242" i="2"/>
  <c r="L6306" i="2"/>
  <c r="L6354" i="2"/>
  <c r="L6386" i="2"/>
  <c r="L6418" i="2"/>
  <c r="L6450" i="2"/>
  <c r="L6482" i="2"/>
  <c r="L6514" i="2"/>
  <c r="L6546" i="2"/>
  <c r="L6578" i="2"/>
  <c r="L6610" i="2"/>
  <c r="L6642" i="2"/>
  <c r="L6674" i="2"/>
  <c r="L6706" i="2"/>
  <c r="L6738" i="2"/>
  <c r="L6770" i="2"/>
  <c r="L6802" i="2"/>
  <c r="L6834" i="2"/>
  <c r="L6866" i="2"/>
  <c r="L6898" i="2"/>
  <c r="L6930" i="2"/>
  <c r="L6962" i="2"/>
  <c r="L6994" i="2"/>
  <c r="L7026" i="2"/>
  <c r="L7058" i="2"/>
  <c r="L7090" i="2"/>
  <c r="L7122" i="2"/>
  <c r="L7154" i="2"/>
  <c r="L7186" i="2"/>
  <c r="L7218" i="2"/>
  <c r="L7250" i="2"/>
  <c r="L7282" i="2"/>
  <c r="L7311" i="2"/>
  <c r="L7328" i="2"/>
  <c r="L7344" i="2"/>
  <c r="L7360" i="2"/>
  <c r="L7375" i="2"/>
  <c r="L7386" i="2"/>
  <c r="L7400" i="2"/>
  <c r="L7410" i="2"/>
  <c r="L7421" i="2"/>
  <c r="L7430" i="2"/>
  <c r="L7439" i="2"/>
  <c r="L7448" i="2"/>
  <c r="L7456" i="2"/>
  <c r="L7464" i="2"/>
  <c r="L7472" i="2"/>
  <c r="L7480" i="2"/>
  <c r="L7488" i="2"/>
  <c r="L7496" i="2"/>
  <c r="L7504" i="2"/>
  <c r="L7512" i="2"/>
  <c r="L7520" i="2"/>
  <c r="L7528" i="2"/>
  <c r="L7536" i="2"/>
  <c r="L7544" i="2"/>
  <c r="L7552" i="2"/>
  <c r="L7560" i="2"/>
  <c r="L7568" i="2"/>
  <c r="L7576" i="2"/>
  <c r="L7584" i="2"/>
  <c r="L7592" i="2"/>
  <c r="L7600" i="2"/>
  <c r="L7608" i="2"/>
  <c r="L7616" i="2"/>
  <c r="L7624" i="2"/>
  <c r="L7632" i="2"/>
  <c r="L7640" i="2"/>
  <c r="L7648" i="2"/>
  <c r="L7656" i="2"/>
  <c r="L7664" i="2"/>
  <c r="L7672" i="2"/>
  <c r="L7680" i="2"/>
  <c r="L7688" i="2"/>
  <c r="L7696" i="2"/>
  <c r="L7704" i="2"/>
  <c r="L7712" i="2"/>
  <c r="L7720" i="2"/>
  <c r="L7728" i="2"/>
  <c r="L7736" i="2"/>
  <c r="L7744" i="2"/>
  <c r="L7752" i="2"/>
  <c r="L7760" i="2"/>
  <c r="L7768" i="2"/>
  <c r="L7776" i="2"/>
  <c r="L7784" i="2"/>
  <c r="L7792" i="2"/>
  <c r="L7800" i="2"/>
  <c r="L7808" i="2"/>
  <c r="L7816" i="2"/>
  <c r="L7824" i="2"/>
  <c r="L7832" i="2"/>
  <c r="L7840" i="2"/>
  <c r="L7848" i="2"/>
  <c r="L7856" i="2"/>
  <c r="L7864" i="2"/>
  <c r="L7872" i="2"/>
  <c r="L7880" i="2"/>
  <c r="L7888" i="2"/>
  <c r="L7896" i="2"/>
  <c r="L7904" i="2"/>
  <c r="L7912" i="2"/>
  <c r="L7920" i="2"/>
  <c r="L7928" i="2"/>
  <c r="L7936" i="2"/>
  <c r="L7944" i="2"/>
  <c r="L7952" i="2"/>
  <c r="L7960" i="2"/>
  <c r="L7968" i="2"/>
  <c r="L7976" i="2"/>
  <c r="L7984" i="2"/>
  <c r="L7992" i="2"/>
  <c r="L8000" i="2"/>
  <c r="L8008" i="2"/>
  <c r="L8016" i="2"/>
  <c r="L8024" i="2"/>
  <c r="L8032" i="2"/>
  <c r="L8040" i="2"/>
  <c r="L8048" i="2"/>
  <c r="L8056" i="2"/>
  <c r="L8064" i="2"/>
  <c r="L8072" i="2"/>
  <c r="L5682" i="2"/>
  <c r="L6059" i="2"/>
  <c r="L6315" i="2"/>
  <c r="L6455" i="2"/>
  <c r="L6583" i="2"/>
  <c r="L6711" i="2"/>
  <c r="L6839" i="2"/>
  <c r="L6967" i="2"/>
  <c r="L7095" i="2"/>
  <c r="L7223" i="2"/>
  <c r="L7329" i="2"/>
  <c r="L7389" i="2"/>
  <c r="L7431" i="2"/>
  <c r="L7465" i="2"/>
  <c r="L7497" i="2"/>
  <c r="L7529" i="2"/>
  <c r="L7561" i="2"/>
  <c r="L7593" i="2"/>
  <c r="L7625" i="2"/>
  <c r="L7657" i="2"/>
  <c r="L7689" i="2"/>
  <c r="L7713" i="2"/>
  <c r="L7735" i="2"/>
  <c r="L7754" i="2"/>
  <c r="L7777" i="2"/>
  <c r="L7799" i="2"/>
  <c r="L7818" i="2"/>
  <c r="L7841" i="2"/>
  <c r="L7863" i="2"/>
  <c r="L7882" i="2"/>
  <c r="L7905" i="2"/>
  <c r="L7927" i="2"/>
  <c r="L7946" i="2"/>
  <c r="L7969" i="2"/>
  <c r="L7991" i="2"/>
  <c r="L8010" i="2"/>
  <c r="L8033" i="2"/>
  <c r="L8047" i="2"/>
  <c r="L8059" i="2"/>
  <c r="L8073" i="2"/>
  <c r="L8083" i="2"/>
  <c r="L8093" i="2"/>
  <c r="L8101" i="2"/>
  <c r="L8109" i="2"/>
  <c r="L8117" i="2"/>
  <c r="L8125" i="2"/>
  <c r="L8133" i="2"/>
  <c r="L8141" i="2"/>
  <c r="L8149" i="2"/>
  <c r="L8157" i="2"/>
  <c r="L8165" i="2"/>
  <c r="L8173" i="2"/>
  <c r="L8181" i="2"/>
  <c r="L8189" i="2"/>
  <c r="L8197" i="2"/>
  <c r="L8205" i="2"/>
  <c r="L8213" i="2"/>
  <c r="L8221" i="2"/>
  <c r="L8229" i="2"/>
  <c r="L8237" i="2"/>
  <c r="L8245" i="2"/>
  <c r="L8253" i="2"/>
  <c r="L8261" i="2"/>
  <c r="L8269" i="2"/>
  <c r="L8277" i="2"/>
  <c r="L8285" i="2"/>
  <c r="L8293" i="2"/>
  <c r="L8301" i="2"/>
  <c r="L8309" i="2"/>
  <c r="L8317" i="2"/>
  <c r="L8325" i="2"/>
  <c r="L8333" i="2"/>
  <c r="L8341" i="2"/>
  <c r="L8349" i="2"/>
  <c r="L8357" i="2"/>
  <c r="L8365" i="2"/>
  <c r="L8373" i="2"/>
  <c r="L8381" i="2"/>
  <c r="L8389" i="2"/>
  <c r="L8397" i="2"/>
  <c r="L8405" i="2"/>
  <c r="L8413" i="2"/>
  <c r="L8421" i="2"/>
  <c r="L8429" i="2"/>
  <c r="L8437" i="2"/>
  <c r="L8445" i="2"/>
  <c r="L8453" i="2"/>
  <c r="L8461" i="2"/>
  <c r="L8469" i="2"/>
  <c r="L8477" i="2"/>
  <c r="L8485" i="2"/>
  <c r="L8493" i="2"/>
  <c r="L8501" i="2"/>
  <c r="L8509" i="2"/>
  <c r="L8517" i="2"/>
  <c r="L8525" i="2"/>
  <c r="L8533" i="2"/>
  <c r="L8541" i="2"/>
  <c r="L8549" i="2"/>
  <c r="L8557" i="2"/>
  <c r="L8565" i="2"/>
  <c r="L8573" i="2"/>
  <c r="L8581" i="2"/>
  <c r="L8589" i="2"/>
  <c r="L8597" i="2"/>
  <c r="L8605" i="2"/>
  <c r="L8613" i="2"/>
  <c r="L8621" i="2"/>
  <c r="L8629" i="2"/>
  <c r="L8637" i="2"/>
  <c r="L8645" i="2"/>
  <c r="L8653" i="2"/>
  <c r="L8661" i="2"/>
  <c r="L8669" i="2"/>
  <c r="L8677" i="2"/>
  <c r="L8685" i="2"/>
  <c r="L8693" i="2"/>
  <c r="L8701" i="2"/>
  <c r="L8709" i="2"/>
  <c r="L8717" i="2"/>
  <c r="L8725" i="2"/>
  <c r="L8733" i="2"/>
  <c r="L8741" i="2"/>
  <c r="L8749" i="2"/>
  <c r="L8757" i="2"/>
  <c r="L8765" i="2"/>
  <c r="L8773" i="2"/>
  <c r="L8781" i="2"/>
  <c r="L8789" i="2"/>
  <c r="L8797" i="2"/>
  <c r="L8805" i="2"/>
  <c r="L8813" i="2"/>
  <c r="L8821" i="2"/>
  <c r="L8829" i="2"/>
  <c r="L8837" i="2"/>
  <c r="L8845" i="2"/>
  <c r="L8853" i="2"/>
  <c r="L8861" i="2"/>
  <c r="L8869" i="2"/>
  <c r="L8877" i="2"/>
  <c r="L8885" i="2"/>
  <c r="L8893" i="2"/>
  <c r="L8901" i="2"/>
  <c r="L8909" i="2"/>
  <c r="L8917" i="2"/>
  <c r="L8925" i="2"/>
  <c r="L8933" i="2"/>
  <c r="L8941" i="2"/>
  <c r="L8949" i="2"/>
  <c r="L8957" i="2"/>
  <c r="L8965" i="2"/>
  <c r="L8973" i="2"/>
  <c r="L5693" i="2"/>
  <c r="L6066" i="2"/>
  <c r="L6322" i="2"/>
  <c r="L6458" i="2"/>
  <c r="L6586" i="2"/>
  <c r="L6714" i="2"/>
  <c r="L6842" i="2"/>
  <c r="L6970" i="2"/>
  <c r="L7098" i="2"/>
  <c r="L7226" i="2"/>
  <c r="L7330" i="2"/>
  <c r="L7391" i="2"/>
  <c r="L7432" i="2"/>
  <c r="L7466" i="2"/>
  <c r="L7498" i="2"/>
  <c r="L7530" i="2"/>
  <c r="L7562" i="2"/>
  <c r="L7594" i="2"/>
  <c r="L7626" i="2"/>
  <c r="L7658" i="2"/>
  <c r="L7690" i="2"/>
  <c r="L7714" i="2"/>
  <c r="L7737" i="2"/>
  <c r="L7759" i="2"/>
  <c r="L7778" i="2"/>
  <c r="L7801" i="2"/>
  <c r="L7823" i="2"/>
  <c r="L7842" i="2"/>
  <c r="L7865" i="2"/>
  <c r="L7887" i="2"/>
  <c r="L7906" i="2"/>
  <c r="L7929" i="2"/>
  <c r="L7951" i="2"/>
  <c r="L7970" i="2"/>
  <c r="L7993" i="2"/>
  <c r="L8015" i="2"/>
  <c r="L8034" i="2"/>
  <c r="L8049" i="2"/>
  <c r="L8061" i="2"/>
  <c r="L8074" i="2"/>
  <c r="L8085" i="2"/>
  <c r="L8094" i="2"/>
  <c r="L8102" i="2"/>
  <c r="L8110" i="2"/>
  <c r="L8118" i="2"/>
  <c r="L8126" i="2"/>
  <c r="L8134" i="2"/>
  <c r="L8142" i="2"/>
  <c r="L8150" i="2"/>
  <c r="L8158" i="2"/>
  <c r="L8166" i="2"/>
  <c r="L8174" i="2"/>
  <c r="L8182" i="2"/>
  <c r="L8190" i="2"/>
  <c r="L8198" i="2"/>
  <c r="L8206" i="2"/>
  <c r="L8214" i="2"/>
  <c r="L8222" i="2"/>
  <c r="L8230" i="2"/>
  <c r="L8238" i="2"/>
  <c r="L8246" i="2"/>
  <c r="L8254" i="2"/>
  <c r="L8262" i="2"/>
  <c r="L8270" i="2"/>
  <c r="L8278" i="2"/>
  <c r="L8286" i="2"/>
  <c r="L8294" i="2"/>
  <c r="L8302" i="2"/>
  <c r="L8310" i="2"/>
  <c r="L8318" i="2"/>
  <c r="L8326" i="2"/>
  <c r="L8334" i="2"/>
  <c r="L8342" i="2"/>
  <c r="L8350" i="2"/>
  <c r="L8358" i="2"/>
  <c r="L8366" i="2"/>
  <c r="L8374" i="2"/>
  <c r="L8382" i="2"/>
  <c r="L8390" i="2"/>
  <c r="L8398" i="2"/>
  <c r="L8406" i="2"/>
  <c r="L8414" i="2"/>
  <c r="L8422" i="2"/>
  <c r="L8430" i="2"/>
  <c r="L8438" i="2"/>
  <c r="L8446" i="2"/>
  <c r="L8454" i="2"/>
  <c r="L8462" i="2"/>
  <c r="L8470" i="2"/>
  <c r="L8478" i="2"/>
  <c r="L8486" i="2"/>
  <c r="L8494" i="2"/>
  <c r="L8502" i="2"/>
  <c r="L8510" i="2"/>
  <c r="L8518" i="2"/>
  <c r="L8526" i="2"/>
  <c r="L8534" i="2"/>
  <c r="L8542" i="2"/>
  <c r="L8550" i="2"/>
  <c r="L8558" i="2"/>
  <c r="L8566" i="2"/>
  <c r="L8574" i="2"/>
  <c r="L8582" i="2"/>
  <c r="L8590" i="2"/>
  <c r="L8598" i="2"/>
  <c r="L8606" i="2"/>
  <c r="L8614" i="2"/>
  <c r="L8622" i="2"/>
  <c r="L8630" i="2"/>
  <c r="L8638" i="2"/>
  <c r="L8646" i="2"/>
  <c r="L8654" i="2"/>
  <c r="L8662" i="2"/>
  <c r="L8670" i="2"/>
  <c r="L8678" i="2"/>
  <c r="L8686" i="2"/>
  <c r="L8694" i="2"/>
  <c r="L8702" i="2"/>
  <c r="L8710" i="2"/>
  <c r="L8718" i="2"/>
  <c r="L8726" i="2"/>
  <c r="L8734" i="2"/>
  <c r="L8742" i="2"/>
  <c r="L8750" i="2"/>
  <c r="L8758" i="2"/>
  <c r="L8766" i="2"/>
  <c r="L8774" i="2"/>
  <c r="L8782" i="2"/>
  <c r="L8790" i="2"/>
  <c r="L8798" i="2"/>
  <c r="L8806" i="2"/>
  <c r="L8814" i="2"/>
  <c r="L8822" i="2"/>
  <c r="L8830" i="2"/>
  <c r="L8838" i="2"/>
  <c r="L8846" i="2"/>
  <c r="L8854" i="2"/>
  <c r="L8862" i="2"/>
  <c r="L8870" i="2"/>
  <c r="L8878" i="2"/>
  <c r="L8886" i="2"/>
  <c r="L8894" i="2"/>
  <c r="L8902" i="2"/>
  <c r="L8910" i="2"/>
  <c r="L8918" i="2"/>
  <c r="L8926" i="2"/>
  <c r="L8934" i="2"/>
  <c r="L8942" i="2"/>
  <c r="L8950" i="2"/>
  <c r="L8958" i="2"/>
  <c r="L8966" i="2"/>
  <c r="L8974" i="2"/>
  <c r="L8982" i="2"/>
  <c r="L8990" i="2"/>
  <c r="L8998" i="2"/>
  <c r="L9006" i="2"/>
  <c r="L9014" i="2"/>
  <c r="L9022" i="2"/>
  <c r="L9030" i="2"/>
  <c r="L9038" i="2"/>
  <c r="L9046" i="2"/>
  <c r="L9054" i="2"/>
  <c r="L9062" i="2"/>
  <c r="L9070" i="2"/>
  <c r="L9078" i="2"/>
  <c r="L9086" i="2"/>
  <c r="L9094" i="2"/>
  <c r="L9102" i="2"/>
  <c r="L9110" i="2"/>
  <c r="L9118" i="2"/>
  <c r="L4458" i="2"/>
  <c r="L5810" i="2"/>
  <c r="L6123" i="2"/>
  <c r="L6359" i="2"/>
  <c r="L6487" i="2"/>
  <c r="L6615" i="2"/>
  <c r="L6743" i="2"/>
  <c r="L6871" i="2"/>
  <c r="L6999" i="2"/>
  <c r="L7127" i="2"/>
  <c r="L7255" i="2"/>
  <c r="L7345" i="2"/>
  <c r="L7401" i="2"/>
  <c r="L7440" i="2"/>
  <c r="L7473" i="2"/>
  <c r="L7505" i="2"/>
  <c r="L7537" i="2"/>
  <c r="L7569" i="2"/>
  <c r="L7601" i="2"/>
  <c r="L7633" i="2"/>
  <c r="L7665" i="2"/>
  <c r="L7697" i="2"/>
  <c r="L7719" i="2"/>
  <c r="L7738" i="2"/>
  <c r="L7761" i="2"/>
  <c r="L7783" i="2"/>
  <c r="L7802" i="2"/>
  <c r="L7825" i="2"/>
  <c r="L7847" i="2"/>
  <c r="L7866" i="2"/>
  <c r="L7889" i="2"/>
  <c r="L7911" i="2"/>
  <c r="L7930" i="2"/>
  <c r="L7953" i="2"/>
  <c r="L7975" i="2"/>
  <c r="L7994" i="2"/>
  <c r="L8017" i="2"/>
  <c r="L8037" i="2"/>
  <c r="L8050" i="2"/>
  <c r="L8063" i="2"/>
  <c r="L8075" i="2"/>
  <c r="L8086" i="2"/>
  <c r="L8095" i="2"/>
  <c r="L8103" i="2"/>
  <c r="L8111" i="2"/>
  <c r="L8119" i="2"/>
  <c r="L8127" i="2"/>
  <c r="L8135" i="2"/>
  <c r="L8143" i="2"/>
  <c r="L8151" i="2"/>
  <c r="L8159" i="2"/>
  <c r="L8167" i="2"/>
  <c r="L8175" i="2"/>
  <c r="L8183" i="2"/>
  <c r="L8191" i="2"/>
  <c r="L8199" i="2"/>
  <c r="L8207" i="2"/>
  <c r="L8215" i="2"/>
  <c r="L8223" i="2"/>
  <c r="L8231" i="2"/>
  <c r="L8239" i="2"/>
  <c r="L8247" i="2"/>
  <c r="L8255" i="2"/>
  <c r="L8263" i="2"/>
  <c r="L8271" i="2"/>
  <c r="L8279" i="2"/>
  <c r="L8287" i="2"/>
  <c r="L8295" i="2"/>
  <c r="L8303" i="2"/>
  <c r="L8311" i="2"/>
  <c r="L8319" i="2"/>
  <c r="L8327" i="2"/>
  <c r="L8335" i="2"/>
  <c r="L8343" i="2"/>
  <c r="L8351" i="2"/>
  <c r="L8359" i="2"/>
  <c r="L8367" i="2"/>
  <c r="L8375" i="2"/>
  <c r="L8383" i="2"/>
  <c r="L8391" i="2"/>
  <c r="L8399" i="2"/>
  <c r="L8407" i="2"/>
  <c r="L8415" i="2"/>
  <c r="L8423" i="2"/>
  <c r="L8431" i="2"/>
  <c r="L8439" i="2"/>
  <c r="L8447" i="2"/>
  <c r="L8455" i="2"/>
  <c r="L8463" i="2"/>
  <c r="L8471" i="2"/>
  <c r="L8479" i="2"/>
  <c r="L8487" i="2"/>
  <c r="L8495" i="2"/>
  <c r="L8503" i="2"/>
  <c r="L8511" i="2"/>
  <c r="L8519" i="2"/>
  <c r="L8527" i="2"/>
  <c r="L8535" i="2"/>
  <c r="L8543" i="2"/>
  <c r="L8551" i="2"/>
  <c r="L8559" i="2"/>
  <c r="L8567" i="2"/>
  <c r="L8575" i="2"/>
  <c r="L8583" i="2"/>
  <c r="L8591" i="2"/>
  <c r="L8599" i="2"/>
  <c r="L8607" i="2"/>
  <c r="L8615" i="2"/>
  <c r="L8623" i="2"/>
  <c r="L8631" i="2"/>
  <c r="L8639" i="2"/>
  <c r="L8647" i="2"/>
  <c r="L8655" i="2"/>
  <c r="L8663" i="2"/>
  <c r="L8671" i="2"/>
  <c r="L8679" i="2"/>
  <c r="L8687" i="2"/>
  <c r="L8695" i="2"/>
  <c r="L8703" i="2"/>
  <c r="L8711" i="2"/>
  <c r="L8719" i="2"/>
  <c r="L8727" i="2"/>
  <c r="L8735" i="2"/>
  <c r="L8743" i="2"/>
  <c r="L8751" i="2"/>
  <c r="L8759" i="2"/>
  <c r="L8767" i="2"/>
  <c r="L8775" i="2"/>
  <c r="L8783" i="2"/>
  <c r="L8791" i="2"/>
  <c r="L8799" i="2"/>
  <c r="L8807" i="2"/>
  <c r="L8815" i="2"/>
  <c r="L8823" i="2"/>
  <c r="L8831" i="2"/>
  <c r="L8839" i="2"/>
  <c r="L8847" i="2"/>
  <c r="L8855" i="2"/>
  <c r="L8863" i="2"/>
  <c r="L8871" i="2"/>
  <c r="L8879" i="2"/>
  <c r="L8887" i="2"/>
  <c r="L8895" i="2"/>
  <c r="L8903" i="2"/>
  <c r="L8911" i="2"/>
  <c r="L8919" i="2"/>
  <c r="L8927" i="2"/>
  <c r="L8935" i="2"/>
  <c r="L8943" i="2"/>
  <c r="L8951" i="2"/>
  <c r="L8959" i="2"/>
  <c r="L8967" i="2"/>
  <c r="L8975" i="2"/>
  <c r="L4531" i="2"/>
  <c r="L5821" i="2"/>
  <c r="L6130" i="2"/>
  <c r="L6362" i="2"/>
  <c r="L6490" i="2"/>
  <c r="L6618" i="2"/>
  <c r="L6746" i="2"/>
  <c r="L6874" i="2"/>
  <c r="L7002" i="2"/>
  <c r="L7130" i="2"/>
  <c r="L7258" i="2"/>
  <c r="L7346" i="2"/>
  <c r="L7402" i="2"/>
  <c r="L7441" i="2"/>
  <c r="L7474" i="2"/>
  <c r="L7506" i="2"/>
  <c r="L7538" i="2"/>
  <c r="L7570" i="2"/>
  <c r="L7602" i="2"/>
  <c r="L7634" i="2"/>
  <c r="L7666" i="2"/>
  <c r="L7698" i="2"/>
  <c r="L7721" i="2"/>
  <c r="L7743" i="2"/>
  <c r="L7762" i="2"/>
  <c r="L7785" i="2"/>
  <c r="L7807" i="2"/>
  <c r="L7826" i="2"/>
  <c r="L7849" i="2"/>
  <c r="L7871" i="2"/>
  <c r="L7890" i="2"/>
  <c r="L7913" i="2"/>
  <c r="L7935" i="2"/>
  <c r="L7954" i="2"/>
  <c r="L7977" i="2"/>
  <c r="L7999" i="2"/>
  <c r="L8018" i="2"/>
  <c r="L8039" i="2"/>
  <c r="L8051" i="2"/>
  <c r="L8065" i="2"/>
  <c r="L8077" i="2"/>
  <c r="L8087" i="2"/>
  <c r="L8096" i="2"/>
  <c r="L8104" i="2"/>
  <c r="L8112" i="2"/>
  <c r="L8120" i="2"/>
  <c r="L8128" i="2"/>
  <c r="L8136" i="2"/>
  <c r="L8144" i="2"/>
  <c r="L8152" i="2"/>
  <c r="L8160" i="2"/>
  <c r="L8168" i="2"/>
  <c r="L8176" i="2"/>
  <c r="L8184" i="2"/>
  <c r="L8192" i="2"/>
  <c r="L8200" i="2"/>
  <c r="L8208" i="2"/>
  <c r="L8216" i="2"/>
  <c r="L8224" i="2"/>
  <c r="L8232" i="2"/>
  <c r="L8240" i="2"/>
  <c r="L8248" i="2"/>
  <c r="L8256" i="2"/>
  <c r="L8264" i="2"/>
  <c r="L8272" i="2"/>
  <c r="L8280" i="2"/>
  <c r="L8288" i="2"/>
  <c r="L8296" i="2"/>
  <c r="L8304" i="2"/>
  <c r="L8312" i="2"/>
  <c r="L8320" i="2"/>
  <c r="L8328" i="2"/>
  <c r="L8336" i="2"/>
  <c r="L8344" i="2"/>
  <c r="L8352" i="2"/>
  <c r="L8360" i="2"/>
  <c r="L8368" i="2"/>
  <c r="L8376" i="2"/>
  <c r="L8384" i="2"/>
  <c r="L8392" i="2"/>
  <c r="L8400" i="2"/>
  <c r="L8408" i="2"/>
  <c r="L8416" i="2"/>
  <c r="L8424" i="2"/>
  <c r="L8432" i="2"/>
  <c r="L8440" i="2"/>
  <c r="L8448" i="2"/>
  <c r="L8456" i="2"/>
  <c r="L8464" i="2"/>
  <c r="L8472" i="2"/>
  <c r="L8480" i="2"/>
  <c r="L8488" i="2"/>
  <c r="L8496" i="2"/>
  <c r="L8504" i="2"/>
  <c r="L8512" i="2"/>
  <c r="L8520" i="2"/>
  <c r="L8528" i="2"/>
  <c r="L8536" i="2"/>
  <c r="L8544" i="2"/>
  <c r="L8552" i="2"/>
  <c r="L8560" i="2"/>
  <c r="L8568" i="2"/>
  <c r="L8576" i="2"/>
  <c r="L8584" i="2"/>
  <c r="L8592" i="2"/>
  <c r="L8600" i="2"/>
  <c r="L8608" i="2"/>
  <c r="L8616" i="2"/>
  <c r="L8624" i="2"/>
  <c r="L8632" i="2"/>
  <c r="L8640" i="2"/>
  <c r="L8648" i="2"/>
  <c r="L8656" i="2"/>
  <c r="L8664" i="2"/>
  <c r="L8672" i="2"/>
  <c r="L8680" i="2"/>
  <c r="L8688" i="2"/>
  <c r="L8696" i="2"/>
  <c r="L8704" i="2"/>
  <c r="L8712" i="2"/>
  <c r="L8720" i="2"/>
  <c r="L8728" i="2"/>
  <c r="L8736" i="2"/>
  <c r="L8744" i="2"/>
  <c r="L8752" i="2"/>
  <c r="L8760" i="2"/>
  <c r="L8768" i="2"/>
  <c r="L8776" i="2"/>
  <c r="L8784" i="2"/>
  <c r="L8792" i="2"/>
  <c r="L8800" i="2"/>
  <c r="L8808" i="2"/>
  <c r="L8816" i="2"/>
  <c r="L8824" i="2"/>
  <c r="L8832" i="2"/>
  <c r="L8840" i="2"/>
  <c r="L8848" i="2"/>
  <c r="L8856" i="2"/>
  <c r="L8864" i="2"/>
  <c r="L8872" i="2"/>
  <c r="L8880" i="2"/>
  <c r="L8888" i="2"/>
  <c r="L8896" i="2"/>
  <c r="L8904" i="2"/>
  <c r="L8912" i="2"/>
  <c r="L8920" i="2"/>
  <c r="L8928" i="2"/>
  <c r="L8936" i="2"/>
  <c r="L8944" i="2"/>
  <c r="L8952" i="2"/>
  <c r="L8960" i="2"/>
  <c r="L8968" i="2"/>
  <c r="L8976" i="2"/>
  <c r="L8984" i="2"/>
  <c r="L8992" i="2"/>
  <c r="L9000" i="2"/>
  <c r="L9008" i="2"/>
  <c r="L9016" i="2"/>
  <c r="L9024" i="2"/>
  <c r="L9032" i="2"/>
  <c r="L9040" i="2"/>
  <c r="L9048" i="2"/>
  <c r="L9056" i="2"/>
  <c r="L9064" i="2"/>
  <c r="L9072" i="2"/>
  <c r="L9080" i="2"/>
  <c r="L9088" i="2"/>
  <c r="L9096" i="2"/>
  <c r="L9104" i="2"/>
  <c r="L9112" i="2"/>
  <c r="L9120" i="2"/>
  <c r="L9128" i="2"/>
  <c r="L9136" i="2"/>
  <c r="L9144" i="2"/>
  <c r="L9152" i="2"/>
  <c r="L9160" i="2"/>
  <c r="L9168" i="2"/>
  <c r="L9176" i="2"/>
  <c r="L9184" i="2"/>
  <c r="L9192" i="2"/>
  <c r="L9200" i="2"/>
  <c r="L9208" i="2"/>
  <c r="L9216" i="2"/>
  <c r="L9224" i="2"/>
  <c r="L9232" i="2"/>
  <c r="L9240" i="2"/>
  <c r="L9248" i="2"/>
  <c r="L9256" i="2"/>
  <c r="L5165" i="2"/>
  <c r="L5925" i="2"/>
  <c r="L6187" i="2"/>
  <c r="L6391" i="2"/>
  <c r="L6519" i="2"/>
  <c r="L6647" i="2"/>
  <c r="L6775" i="2"/>
  <c r="L6903" i="2"/>
  <c r="L7031" i="2"/>
  <c r="L7159" i="2"/>
  <c r="L7287" i="2"/>
  <c r="L7361" i="2"/>
  <c r="L7411" i="2"/>
  <c r="L7449" i="2"/>
  <c r="L7481" i="2"/>
  <c r="L7513" i="2"/>
  <c r="L7545" i="2"/>
  <c r="L7577" i="2"/>
  <c r="L7609" i="2"/>
  <c r="L7641" i="2"/>
  <c r="L7673" i="2"/>
  <c r="L7703" i="2"/>
  <c r="L7722" i="2"/>
  <c r="L7745" i="2"/>
  <c r="L7767" i="2"/>
  <c r="L7786" i="2"/>
  <c r="L7809" i="2"/>
  <c r="L7831" i="2"/>
  <c r="L7850" i="2"/>
  <c r="L7873" i="2"/>
  <c r="L7895" i="2"/>
  <c r="L7914" i="2"/>
  <c r="L7937" i="2"/>
  <c r="L7959" i="2"/>
  <c r="L7978" i="2"/>
  <c r="L8001" i="2"/>
  <c r="L8023" i="2"/>
  <c r="L8041" i="2"/>
  <c r="L8053" i="2"/>
  <c r="L8066" i="2"/>
  <c r="L8079" i="2"/>
  <c r="L8088" i="2"/>
  <c r="L8097" i="2"/>
  <c r="L8105" i="2"/>
  <c r="L8113" i="2"/>
  <c r="L8121" i="2"/>
  <c r="L8129" i="2"/>
  <c r="L8137" i="2"/>
  <c r="L8145" i="2"/>
  <c r="L8153" i="2"/>
  <c r="L8161" i="2"/>
  <c r="L8169" i="2"/>
  <c r="L8177" i="2"/>
  <c r="L8185" i="2"/>
  <c r="L8193" i="2"/>
  <c r="L8201" i="2"/>
  <c r="L8209" i="2"/>
  <c r="L8217" i="2"/>
  <c r="L8225" i="2"/>
  <c r="L8233" i="2"/>
  <c r="L8241" i="2"/>
  <c r="L8249" i="2"/>
  <c r="L8257" i="2"/>
  <c r="L8265" i="2"/>
  <c r="L8273" i="2"/>
  <c r="L8281" i="2"/>
  <c r="L8289" i="2"/>
  <c r="L8297" i="2"/>
  <c r="L8305" i="2"/>
  <c r="L8313" i="2"/>
  <c r="L8321" i="2"/>
  <c r="L8329" i="2"/>
  <c r="L8337" i="2"/>
  <c r="L8345" i="2"/>
  <c r="L8353" i="2"/>
  <c r="L8361" i="2"/>
  <c r="L8369" i="2"/>
  <c r="L8377" i="2"/>
  <c r="L8385" i="2"/>
  <c r="L8393" i="2"/>
  <c r="L8401" i="2"/>
  <c r="L8409" i="2"/>
  <c r="L8417" i="2"/>
  <c r="L8425" i="2"/>
  <c r="L8433" i="2"/>
  <c r="L8441" i="2"/>
  <c r="L8449" i="2"/>
  <c r="L8457" i="2"/>
  <c r="L8465" i="2"/>
  <c r="L8473" i="2"/>
  <c r="L8481" i="2"/>
  <c r="L8489" i="2"/>
  <c r="L8497" i="2"/>
  <c r="L8505" i="2"/>
  <c r="L8513" i="2"/>
  <c r="L8521" i="2"/>
  <c r="L8529" i="2"/>
  <c r="L8537" i="2"/>
  <c r="L8545" i="2"/>
  <c r="L8553" i="2"/>
  <c r="L8561" i="2"/>
  <c r="L8569" i="2"/>
  <c r="L8577" i="2"/>
  <c r="L8585" i="2"/>
  <c r="L8593" i="2"/>
  <c r="L8601" i="2"/>
  <c r="L8609" i="2"/>
  <c r="L8617" i="2"/>
  <c r="L8625" i="2"/>
  <c r="L8633" i="2"/>
  <c r="L8641" i="2"/>
  <c r="L8649" i="2"/>
  <c r="L8657" i="2"/>
  <c r="L8665" i="2"/>
  <c r="L8673" i="2"/>
  <c r="L8681" i="2"/>
  <c r="L8689" i="2"/>
  <c r="L8697" i="2"/>
  <c r="L8705" i="2"/>
  <c r="L8713" i="2"/>
  <c r="L8721" i="2"/>
  <c r="L8729" i="2"/>
  <c r="L8737" i="2"/>
  <c r="L8745" i="2"/>
  <c r="L8753" i="2"/>
  <c r="L8761" i="2"/>
  <c r="L8769" i="2"/>
  <c r="L8777" i="2"/>
  <c r="L8785" i="2"/>
  <c r="L8793" i="2"/>
  <c r="L8801" i="2"/>
  <c r="L8809" i="2"/>
  <c r="L8817" i="2"/>
  <c r="L8825" i="2"/>
  <c r="L8833" i="2"/>
  <c r="L8841" i="2"/>
  <c r="L8849" i="2"/>
  <c r="L8857" i="2"/>
  <c r="L8865" i="2"/>
  <c r="L8873" i="2"/>
  <c r="L8881" i="2"/>
  <c r="L8889" i="2"/>
  <c r="L8897" i="2"/>
  <c r="L8905" i="2"/>
  <c r="L8913" i="2"/>
  <c r="L8921" i="2"/>
  <c r="L8929" i="2"/>
  <c r="L8937" i="2"/>
  <c r="L8945" i="2"/>
  <c r="L8953" i="2"/>
  <c r="L8961" i="2"/>
  <c r="L8969" i="2"/>
  <c r="L8977" i="2"/>
  <c r="L8985" i="2"/>
  <c r="L8993" i="2"/>
  <c r="L9001" i="2"/>
  <c r="L9009" i="2"/>
  <c r="L9017" i="2"/>
  <c r="L9025" i="2"/>
  <c r="L9033" i="2"/>
  <c r="L9041" i="2"/>
  <c r="L9049" i="2"/>
  <c r="L9057" i="2"/>
  <c r="L9065" i="2"/>
  <c r="L9073" i="2"/>
  <c r="L9081" i="2"/>
  <c r="L9089" i="2"/>
  <c r="L9097" i="2"/>
  <c r="L9105" i="2"/>
  <c r="L9113" i="2"/>
  <c r="L5216" i="2"/>
  <c r="L5933" i="2"/>
  <c r="L6194" i="2"/>
  <c r="L6394" i="2"/>
  <c r="L6522" i="2"/>
  <c r="L6650" i="2"/>
  <c r="L6778" i="2"/>
  <c r="L6906" i="2"/>
  <c r="L7034" i="2"/>
  <c r="L7162" i="2"/>
  <c r="L7290" i="2"/>
  <c r="L7362" i="2"/>
  <c r="L7413" i="2"/>
  <c r="L7450" i="2"/>
  <c r="L7482" i="2"/>
  <c r="L7514" i="2"/>
  <c r="L7546" i="2"/>
  <c r="L7578" i="2"/>
  <c r="L7610" i="2"/>
  <c r="L7642" i="2"/>
  <c r="L7674" i="2"/>
  <c r="L7705" i="2"/>
  <c r="L7727" i="2"/>
  <c r="L7746" i="2"/>
  <c r="L7769" i="2"/>
  <c r="L7791" i="2"/>
  <c r="L7810" i="2"/>
  <c r="L7833" i="2"/>
  <c r="L7855" i="2"/>
  <c r="L7874" i="2"/>
  <c r="L7897" i="2"/>
  <c r="L7919" i="2"/>
  <c r="L7938" i="2"/>
  <c r="L7961" i="2"/>
  <c r="L7983" i="2"/>
  <c r="L8002" i="2"/>
  <c r="L8025" i="2"/>
  <c r="L8042" i="2"/>
  <c r="L8055" i="2"/>
  <c r="L8067" i="2"/>
  <c r="L8080" i="2"/>
  <c r="L8089" i="2"/>
  <c r="L8098" i="2"/>
  <c r="L8106" i="2"/>
  <c r="L8114" i="2"/>
  <c r="L8122" i="2"/>
  <c r="L8130" i="2"/>
  <c r="L8138" i="2"/>
  <c r="L8146" i="2"/>
  <c r="L8154" i="2"/>
  <c r="L8162" i="2"/>
  <c r="L8170" i="2"/>
  <c r="L8178" i="2"/>
  <c r="L8186" i="2"/>
  <c r="L8194" i="2"/>
  <c r="L8202" i="2"/>
  <c r="L8210" i="2"/>
  <c r="L8218" i="2"/>
  <c r="L8226" i="2"/>
  <c r="L8234" i="2"/>
  <c r="L8242" i="2"/>
  <c r="L8250" i="2"/>
  <c r="L8258" i="2"/>
  <c r="L8266" i="2"/>
  <c r="L8274" i="2"/>
  <c r="L8282" i="2"/>
  <c r="L8290" i="2"/>
  <c r="L8298" i="2"/>
  <c r="L8306" i="2"/>
  <c r="L8314" i="2"/>
  <c r="L8322" i="2"/>
  <c r="L8330" i="2"/>
  <c r="L8338" i="2"/>
  <c r="L8346" i="2"/>
  <c r="L8354" i="2"/>
  <c r="L8362" i="2"/>
  <c r="L8370" i="2"/>
  <c r="L8378" i="2"/>
  <c r="L8386" i="2"/>
  <c r="L8394" i="2"/>
  <c r="L8402" i="2"/>
  <c r="L8410" i="2"/>
  <c r="L8418" i="2"/>
  <c r="L8426" i="2"/>
  <c r="L8434" i="2"/>
  <c r="L8442" i="2"/>
  <c r="L8450" i="2"/>
  <c r="L8458" i="2"/>
  <c r="L8466" i="2"/>
  <c r="L8474" i="2"/>
  <c r="L8482" i="2"/>
  <c r="L8490" i="2"/>
  <c r="L8498" i="2"/>
  <c r="L8506" i="2"/>
  <c r="L8514" i="2"/>
  <c r="L8522" i="2"/>
  <c r="L8530" i="2"/>
  <c r="L8538" i="2"/>
  <c r="L8546" i="2"/>
  <c r="L8554" i="2"/>
  <c r="L8562" i="2"/>
  <c r="L8570" i="2"/>
  <c r="L8578" i="2"/>
  <c r="L8586" i="2"/>
  <c r="L8594" i="2"/>
  <c r="L8602" i="2"/>
  <c r="L8610" i="2"/>
  <c r="L8618" i="2"/>
  <c r="L8626" i="2"/>
  <c r="L8634" i="2"/>
  <c r="L8642" i="2"/>
  <c r="L8650" i="2"/>
  <c r="L8658" i="2"/>
  <c r="L8666" i="2"/>
  <c r="L8674" i="2"/>
  <c r="L8682" i="2"/>
  <c r="L8690" i="2"/>
  <c r="L8698" i="2"/>
  <c r="L8706" i="2"/>
  <c r="L8714" i="2"/>
  <c r="L8722" i="2"/>
  <c r="L8730" i="2"/>
  <c r="L8738" i="2"/>
  <c r="L8746" i="2"/>
  <c r="L8754" i="2"/>
  <c r="L8762" i="2"/>
  <c r="L8770" i="2"/>
  <c r="L8778" i="2"/>
  <c r="L8786" i="2"/>
  <c r="L8794" i="2"/>
  <c r="L8802" i="2"/>
  <c r="L8810" i="2"/>
  <c r="L8818" i="2"/>
  <c r="L8826" i="2"/>
  <c r="L8834" i="2"/>
  <c r="L8842" i="2"/>
  <c r="L8850" i="2"/>
  <c r="L8858" i="2"/>
  <c r="L8866" i="2"/>
  <c r="L8874" i="2"/>
  <c r="L8882" i="2"/>
  <c r="L8890" i="2"/>
  <c r="L8898" i="2"/>
  <c r="L8906" i="2"/>
  <c r="L8914" i="2"/>
  <c r="L8922" i="2"/>
  <c r="L8930" i="2"/>
  <c r="L8938" i="2"/>
  <c r="L8946" i="2"/>
  <c r="L8954" i="2"/>
  <c r="L8962" i="2"/>
  <c r="L9874" i="2"/>
  <c r="L9866" i="2"/>
  <c r="L9858" i="2"/>
  <c r="L9850" i="2"/>
  <c r="L9842" i="2"/>
  <c r="L9834" i="2"/>
  <c r="L9826" i="2"/>
  <c r="L9818" i="2"/>
  <c r="L9810" i="2"/>
  <c r="L9802" i="2"/>
  <c r="L9794" i="2"/>
  <c r="L9786" i="2"/>
  <c r="L9778" i="2"/>
  <c r="L9770" i="2"/>
  <c r="L9762" i="2"/>
  <c r="L9754" i="2"/>
  <c r="L9746" i="2"/>
  <c r="L9738" i="2"/>
  <c r="L9730" i="2"/>
  <c r="L9722" i="2"/>
  <c r="L9714" i="2"/>
  <c r="L9706" i="2"/>
  <c r="L9698" i="2"/>
  <c r="L9690" i="2"/>
  <c r="L9682" i="2"/>
  <c r="L9674" i="2"/>
  <c r="L9666" i="2"/>
  <c r="L9658" i="2"/>
  <c r="L9650" i="2"/>
  <c r="L9642" i="2"/>
  <c r="L9634" i="2"/>
  <c r="L9626" i="2"/>
  <c r="L9618" i="2"/>
  <c r="L9610" i="2"/>
  <c r="L9602" i="2"/>
  <c r="L9594" i="2"/>
  <c r="L9586" i="2"/>
  <c r="L9578" i="2"/>
  <c r="L9570" i="2"/>
  <c r="L9562" i="2"/>
  <c r="L9554" i="2"/>
  <c r="L9546" i="2"/>
  <c r="L9538" i="2"/>
  <c r="L9530" i="2"/>
  <c r="L9522" i="2"/>
  <c r="L9514" i="2"/>
  <c r="L9506" i="2"/>
  <c r="L9498" i="2"/>
  <c r="L9490" i="2"/>
  <c r="L9482" i="2"/>
  <c r="L9474" i="2"/>
  <c r="L9466" i="2"/>
  <c r="L9458" i="2"/>
  <c r="L9450" i="2"/>
  <c r="L9442" i="2"/>
  <c r="L9434" i="2"/>
  <c r="L9426" i="2"/>
  <c r="L9418" i="2"/>
  <c r="L9410" i="2"/>
  <c r="L9402" i="2"/>
  <c r="L9394" i="2"/>
  <c r="L9386" i="2"/>
  <c r="L9378" i="2"/>
  <c r="L9370" i="2"/>
  <c r="L9362" i="2"/>
  <c r="L9354" i="2"/>
  <c r="L9346" i="2"/>
  <c r="L9338" i="2"/>
  <c r="L9330" i="2"/>
  <c r="L9322" i="2"/>
  <c r="L9314" i="2"/>
  <c r="L9306" i="2"/>
  <c r="L9298" i="2"/>
  <c r="L9290" i="2"/>
  <c r="L9282" i="2"/>
  <c r="L9274" i="2"/>
  <c r="L9266" i="2"/>
  <c r="L9258" i="2"/>
  <c r="L9249" i="2"/>
  <c r="L9239" i="2"/>
  <c r="L9230" i="2"/>
  <c r="L9221" i="2"/>
  <c r="L9212" i="2"/>
  <c r="L9203" i="2"/>
  <c r="L9194" i="2"/>
  <c r="L9185" i="2"/>
  <c r="L9175" i="2"/>
  <c r="L9166" i="2"/>
  <c r="L9157" i="2"/>
  <c r="L9148" i="2"/>
  <c r="L9139" i="2"/>
  <c r="L9130" i="2"/>
  <c r="L9121" i="2"/>
  <c r="L9108" i="2"/>
  <c r="L9095" i="2"/>
  <c r="L9083" i="2"/>
  <c r="L9069" i="2"/>
  <c r="L9058" i="2"/>
  <c r="L9044" i="2"/>
  <c r="L9031" i="2"/>
  <c r="L9019" i="2"/>
  <c r="L9005" i="2"/>
  <c r="L8994" i="2"/>
  <c r="L8980" i="2"/>
  <c r="L8956" i="2"/>
  <c r="L8924" i="2"/>
  <c r="L8892" i="2"/>
  <c r="L8860" i="2"/>
  <c r="L8828" i="2"/>
  <c r="L8796" i="2"/>
  <c r="L8764" i="2"/>
  <c r="L8732" i="2"/>
  <c r="L8700" i="2"/>
  <c r="L8668" i="2"/>
  <c r="L8636" i="2"/>
  <c r="L8604" i="2"/>
  <c r="L8572" i="2"/>
  <c r="L8540" i="2"/>
  <c r="L8508" i="2"/>
  <c r="L8476" i="2"/>
  <c r="L8444" i="2"/>
  <c r="L8412" i="2"/>
  <c r="L8380" i="2"/>
  <c r="L8348" i="2"/>
  <c r="L8316" i="2"/>
  <c r="L8284" i="2"/>
  <c r="L8252" i="2"/>
  <c r="L8220" i="2"/>
  <c r="L8188" i="2"/>
  <c r="L8156" i="2"/>
  <c r="L8124" i="2"/>
  <c r="L8091" i="2"/>
  <c r="L8045" i="2"/>
  <c r="L7967" i="2"/>
  <c r="L7881" i="2"/>
  <c r="L7794" i="2"/>
  <c r="L7711" i="2"/>
  <c r="L7586" i="2"/>
  <c r="L7458" i="2"/>
  <c r="L7194" i="2"/>
  <c r="L6682" i="2"/>
  <c r="L6002" i="2"/>
  <c r="L9993" i="2"/>
  <c r="L9985" i="2"/>
  <c r="L9977" i="2"/>
  <c r="L9969" i="2"/>
  <c r="L9961" i="2"/>
  <c r="L9953" i="2"/>
  <c r="L9945" i="2"/>
  <c r="L9937" i="2"/>
  <c r="L9929" i="2"/>
  <c r="L9921" i="2"/>
  <c r="L9913" i="2"/>
  <c r="L9905" i="2"/>
  <c r="L9897" i="2"/>
  <c r="L9889" i="2"/>
  <c r="L9881" i="2"/>
  <c r="L9873" i="2"/>
  <c r="L9865" i="2"/>
  <c r="L9857" i="2"/>
  <c r="L9849" i="2"/>
  <c r="L9841" i="2"/>
  <c r="L9833" i="2"/>
  <c r="L9825" i="2"/>
  <c r="L9817" i="2"/>
  <c r="L9809" i="2"/>
  <c r="L9801" i="2"/>
  <c r="L9793" i="2"/>
  <c r="L9785" i="2"/>
  <c r="L9777" i="2"/>
  <c r="L9769" i="2"/>
  <c r="L9761" i="2"/>
  <c r="L9753" i="2"/>
  <c r="L9745" i="2"/>
  <c r="L9737" i="2"/>
  <c r="L9729" i="2"/>
  <c r="L9721" i="2"/>
  <c r="L9713" i="2"/>
  <c r="L9705" i="2"/>
  <c r="L9697" i="2"/>
  <c r="L9689" i="2"/>
  <c r="L9681" i="2"/>
  <c r="L9673" i="2"/>
  <c r="L9665" i="2"/>
  <c r="L9657" i="2"/>
  <c r="L9649" i="2"/>
  <c r="L9641" i="2"/>
  <c r="L9633" i="2"/>
  <c r="L9625" i="2"/>
  <c r="L9617" i="2"/>
  <c r="L9609" i="2"/>
  <c r="L9601" i="2"/>
  <c r="L9593" i="2"/>
  <c r="L9585" i="2"/>
  <c r="L9577" i="2"/>
  <c r="L9569" i="2"/>
  <c r="L9561" i="2"/>
  <c r="L9553" i="2"/>
  <c r="L9545" i="2"/>
  <c r="L9537" i="2"/>
  <c r="L9529" i="2"/>
  <c r="L9521" i="2"/>
  <c r="L9513" i="2"/>
  <c r="L9505" i="2"/>
  <c r="L9497" i="2"/>
  <c r="L9489" i="2"/>
  <c r="L9481" i="2"/>
  <c r="L9473" i="2"/>
  <c r="L9465" i="2"/>
  <c r="L9457" i="2"/>
  <c r="L9449" i="2"/>
  <c r="L9441" i="2"/>
  <c r="L9433" i="2"/>
  <c r="L9425" i="2"/>
  <c r="L9417" i="2"/>
  <c r="L9409" i="2"/>
  <c r="L9401" i="2"/>
  <c r="L9393" i="2"/>
  <c r="L9385" i="2"/>
  <c r="L9377" i="2"/>
  <c r="L9369" i="2"/>
  <c r="L9361" i="2"/>
  <c r="L9353" i="2"/>
  <c r="L9345" i="2"/>
  <c r="L9337" i="2"/>
  <c r="L9329" i="2"/>
  <c r="L9321" i="2"/>
  <c r="L9313" i="2"/>
  <c r="L9305" i="2"/>
  <c r="L9297" i="2"/>
  <c r="L9289" i="2"/>
  <c r="L9281" i="2"/>
  <c r="L9273" i="2"/>
  <c r="L9265" i="2"/>
  <c r="L9257" i="2"/>
  <c r="L9247" i="2"/>
  <c r="L9238" i="2"/>
  <c r="L9229" i="2"/>
  <c r="L9220" i="2"/>
  <c r="L9211" i="2"/>
  <c r="L9202" i="2"/>
  <c r="L9193" i="2"/>
  <c r="L9183" i="2"/>
  <c r="L9174" i="2"/>
  <c r="L9165" i="2"/>
  <c r="L9156" i="2"/>
  <c r="L9147" i="2"/>
  <c r="L9138" i="2"/>
  <c r="L9129" i="2"/>
  <c r="L9119" i="2"/>
  <c r="L9107" i="2"/>
  <c r="L9093" i="2"/>
  <c r="L9082" i="2"/>
  <c r="L9068" i="2"/>
  <c r="L9055" i="2"/>
  <c r="L9043" i="2"/>
  <c r="L9029" i="2"/>
  <c r="L9018" i="2"/>
  <c r="L9004" i="2"/>
  <c r="L8991" i="2"/>
  <c r="L8979" i="2"/>
  <c r="L8955" i="2"/>
  <c r="L8923" i="2"/>
  <c r="L8891" i="2"/>
  <c r="L8859" i="2"/>
  <c r="L8827" i="2"/>
  <c r="L8795" i="2"/>
  <c r="L8763" i="2"/>
  <c r="L8731" i="2"/>
  <c r="L8699" i="2"/>
  <c r="L8667" i="2"/>
  <c r="L8635" i="2"/>
  <c r="L8603" i="2"/>
  <c r="L8571" i="2"/>
  <c r="L8539" i="2"/>
  <c r="L8507" i="2"/>
  <c r="L8475" i="2"/>
  <c r="L8443" i="2"/>
  <c r="L8411" i="2"/>
  <c r="L8379" i="2"/>
  <c r="L8347" i="2"/>
  <c r="L8315" i="2"/>
  <c r="L8283" i="2"/>
  <c r="L8251" i="2"/>
  <c r="L8219" i="2"/>
  <c r="L8187" i="2"/>
  <c r="L8155" i="2"/>
  <c r="L8123" i="2"/>
  <c r="L8090" i="2"/>
  <c r="L8043" i="2"/>
  <c r="L7962" i="2"/>
  <c r="L7879" i="2"/>
  <c r="L7793" i="2"/>
  <c r="L7706" i="2"/>
  <c r="L7585" i="2"/>
  <c r="L7457" i="2"/>
  <c r="L7191" i="2"/>
  <c r="L6679" i="2"/>
  <c r="L5995" i="2"/>
  <c r="L9992" i="2"/>
  <c r="L9984" i="2"/>
  <c r="L9976" i="2"/>
  <c r="L9968" i="2"/>
  <c r="L9960" i="2"/>
  <c r="L9952" i="2"/>
  <c r="L9944" i="2"/>
  <c r="L9936" i="2"/>
  <c r="L9928" i="2"/>
  <c r="L9920" i="2"/>
  <c r="L9912" i="2"/>
  <c r="L9904" i="2"/>
  <c r="L9896" i="2"/>
  <c r="L9888" i="2"/>
  <c r="L9880" i="2"/>
  <c r="L9872" i="2"/>
  <c r="L9864" i="2"/>
  <c r="L9856" i="2"/>
  <c r="L9848" i="2"/>
  <c r="L9840" i="2"/>
  <c r="L9832" i="2"/>
  <c r="L9824" i="2"/>
  <c r="L9816" i="2"/>
  <c r="L9808" i="2"/>
  <c r="L9800" i="2"/>
  <c r="L9792" i="2"/>
  <c r="L9784" i="2"/>
  <c r="L9776" i="2"/>
  <c r="L9768" i="2"/>
  <c r="L9760" i="2"/>
  <c r="L9752" i="2"/>
  <c r="L9744" i="2"/>
  <c r="L9736" i="2"/>
  <c r="L9728" i="2"/>
  <c r="L9720" i="2"/>
  <c r="L9712" i="2"/>
  <c r="L9704" i="2"/>
  <c r="L9696" i="2"/>
  <c r="L9688" i="2"/>
  <c r="L9680" i="2"/>
  <c r="L9672" i="2"/>
  <c r="L9664" i="2"/>
  <c r="L9656" i="2"/>
  <c r="L9648" i="2"/>
  <c r="L9640" i="2"/>
  <c r="L9632" i="2"/>
  <c r="L9624" i="2"/>
  <c r="L9616" i="2"/>
  <c r="L9608" i="2"/>
  <c r="L9600" i="2"/>
  <c r="L9592" i="2"/>
  <c r="L9584" i="2"/>
  <c r="L9576" i="2"/>
  <c r="L9568" i="2"/>
  <c r="L9560" i="2"/>
  <c r="L9552" i="2"/>
  <c r="L9544" i="2"/>
  <c r="L9536" i="2"/>
  <c r="L9528" i="2"/>
  <c r="L9520" i="2"/>
  <c r="L9512" i="2"/>
  <c r="L9504" i="2"/>
  <c r="L9496" i="2"/>
  <c r="L9488" i="2"/>
  <c r="L9480" i="2"/>
  <c r="L9472" i="2"/>
  <c r="L9464" i="2"/>
  <c r="L9456" i="2"/>
  <c r="L9448" i="2"/>
  <c r="L9440" i="2"/>
  <c r="L9432" i="2"/>
  <c r="L9424" i="2"/>
  <c r="L9416" i="2"/>
  <c r="L9408" i="2"/>
  <c r="L9400" i="2"/>
  <c r="L9392" i="2"/>
  <c r="L9384" i="2"/>
  <c r="L9376" i="2"/>
  <c r="L9368" i="2"/>
  <c r="L9360" i="2"/>
  <c r="L9352" i="2"/>
  <c r="L9344" i="2"/>
  <c r="L9336" i="2"/>
  <c r="L9328" i="2"/>
  <c r="L9320" i="2"/>
  <c r="L9312" i="2"/>
  <c r="L9304" i="2"/>
  <c r="L9296" i="2"/>
  <c r="L9288" i="2"/>
  <c r="L9280" i="2"/>
  <c r="L9272" i="2"/>
  <c r="L9264" i="2"/>
  <c r="L9255" i="2"/>
  <c r="L9246" i="2"/>
  <c r="L9237" i="2"/>
  <c r="L9228" i="2"/>
  <c r="L9219" i="2"/>
  <c r="L9210" i="2"/>
  <c r="L9201" i="2"/>
  <c r="L9191" i="2"/>
  <c r="L9182" i="2"/>
  <c r="L9173" i="2"/>
  <c r="L9164" i="2"/>
  <c r="L9155" i="2"/>
  <c r="L9146" i="2"/>
  <c r="L9137" i="2"/>
  <c r="L9127" i="2"/>
  <c r="L9117" i="2"/>
  <c r="L9106" i="2"/>
  <c r="L9092" i="2"/>
  <c r="L9079" i="2"/>
  <c r="L9067" i="2"/>
  <c r="L9053" i="2"/>
  <c r="L9042" i="2"/>
  <c r="L9028" i="2"/>
  <c r="L9015" i="2"/>
  <c r="L9003" i="2"/>
  <c r="L8989" i="2"/>
  <c r="L8978" i="2"/>
  <c r="L8948" i="2"/>
  <c r="L8916" i="2"/>
  <c r="L8884" i="2"/>
  <c r="L8852" i="2"/>
  <c r="L8820" i="2"/>
  <c r="L8788" i="2"/>
  <c r="L8756" i="2"/>
  <c r="L8724" i="2"/>
  <c r="L8692" i="2"/>
  <c r="L8660" i="2"/>
  <c r="L8628" i="2"/>
  <c r="L8596" i="2"/>
  <c r="L8564" i="2"/>
  <c r="L8532" i="2"/>
  <c r="L8500" i="2"/>
  <c r="L8468" i="2"/>
  <c r="L8436" i="2"/>
  <c r="L8404" i="2"/>
  <c r="L8372" i="2"/>
  <c r="L8340" i="2"/>
  <c r="L8308" i="2"/>
  <c r="L8276" i="2"/>
  <c r="L8244" i="2"/>
  <c r="L8212" i="2"/>
  <c r="L8180" i="2"/>
  <c r="L8148" i="2"/>
  <c r="L8116" i="2"/>
  <c r="L8082" i="2"/>
  <c r="L8031" i="2"/>
  <c r="L7945" i="2"/>
  <c r="L7858" i="2"/>
  <c r="L7775" i="2"/>
  <c r="L7682" i="2"/>
  <c r="L7554" i="2"/>
  <c r="L7423" i="2"/>
  <c r="L7066" i="2"/>
  <c r="L6554" i="2"/>
  <c r="L5503" i="2"/>
  <c r="L9967" i="2"/>
  <c r="L9959" i="2"/>
  <c r="L9951" i="2"/>
  <c r="L9943" i="2"/>
  <c r="L9935" i="2"/>
  <c r="L9927" i="2"/>
  <c r="L9919" i="2"/>
  <c r="L9911" i="2"/>
  <c r="L9903" i="2"/>
  <c r="L9895" i="2"/>
  <c r="L9887" i="2"/>
  <c r="L9879" i="2"/>
  <c r="L9871" i="2"/>
  <c r="L9863" i="2"/>
  <c r="L9855" i="2"/>
  <c r="L9847" i="2"/>
  <c r="L9839" i="2"/>
  <c r="L9831" i="2"/>
  <c r="L9823" i="2"/>
  <c r="L9815" i="2"/>
  <c r="L9807" i="2"/>
  <c r="L9799" i="2"/>
  <c r="L9791" i="2"/>
  <c r="L9783" i="2"/>
  <c r="L9775" i="2"/>
  <c r="L9767" i="2"/>
  <c r="L9759" i="2"/>
  <c r="L9751" i="2"/>
  <c r="L9743" i="2"/>
  <c r="L9735" i="2"/>
  <c r="L9727" i="2"/>
  <c r="L9719" i="2"/>
  <c r="L9711" i="2"/>
  <c r="L9703" i="2"/>
  <c r="L9695" i="2"/>
  <c r="L9687" i="2"/>
  <c r="L9679" i="2"/>
  <c r="L9671" i="2"/>
  <c r="L9663" i="2"/>
  <c r="L9655" i="2"/>
  <c r="L9647" i="2"/>
  <c r="L9639" i="2"/>
  <c r="L9631" i="2"/>
  <c r="L9623" i="2"/>
  <c r="L9615" i="2"/>
  <c r="L9607" i="2"/>
  <c r="L9599" i="2"/>
  <c r="L9591" i="2"/>
  <c r="L9583" i="2"/>
  <c r="L9575" i="2"/>
  <c r="L9567" i="2"/>
  <c r="L9559" i="2"/>
  <c r="L9551" i="2"/>
  <c r="L9543" i="2"/>
  <c r="L9535" i="2"/>
  <c r="L9527" i="2"/>
  <c r="L9519" i="2"/>
  <c r="L9511" i="2"/>
  <c r="L9503" i="2"/>
  <c r="L9495" i="2"/>
  <c r="L9487" i="2"/>
  <c r="L9479" i="2"/>
  <c r="L9471" i="2"/>
  <c r="L9463" i="2"/>
  <c r="L9455" i="2"/>
  <c r="L9447" i="2"/>
  <c r="L9439" i="2"/>
  <c r="L9431" i="2"/>
  <c r="L9423" i="2"/>
  <c r="L9415" i="2"/>
  <c r="L9407" i="2"/>
  <c r="L9399" i="2"/>
  <c r="L9391" i="2"/>
  <c r="L9383" i="2"/>
  <c r="L9375" i="2"/>
  <c r="L9367" i="2"/>
  <c r="L9359" i="2"/>
  <c r="L9351" i="2"/>
  <c r="L9343" i="2"/>
  <c r="L9335" i="2"/>
  <c r="L9327" i="2"/>
  <c r="L9319" i="2"/>
  <c r="L9311" i="2"/>
  <c r="L9303" i="2"/>
  <c r="L9295" i="2"/>
  <c r="L9287" i="2"/>
  <c r="L9279" i="2"/>
  <c r="L9271" i="2"/>
  <c r="L9263" i="2"/>
  <c r="L9254" i="2"/>
  <c r="L9245" i="2"/>
  <c r="L9236" i="2"/>
  <c r="L9227" i="2"/>
  <c r="L9218" i="2"/>
  <c r="L9209" i="2"/>
  <c r="L9199" i="2"/>
  <c r="L9190" i="2"/>
  <c r="L9181" i="2"/>
  <c r="L9172" i="2"/>
  <c r="L9163" i="2"/>
  <c r="L9154" i="2"/>
  <c r="L9145" i="2"/>
  <c r="L9135" i="2"/>
  <c r="L9126" i="2"/>
  <c r="L9116" i="2"/>
  <c r="L9103" i="2"/>
  <c r="L9091" i="2"/>
  <c r="L9077" i="2"/>
  <c r="L9066" i="2"/>
  <c r="L9052" i="2"/>
  <c r="L9039" i="2"/>
  <c r="L9027" i="2"/>
  <c r="L9013" i="2"/>
  <c r="L9002" i="2"/>
  <c r="L8988" i="2"/>
  <c r="L8972" i="2"/>
  <c r="L8947" i="2"/>
  <c r="L8915" i="2"/>
  <c r="L8883" i="2"/>
  <c r="L8851" i="2"/>
  <c r="L8819" i="2"/>
  <c r="L8787" i="2"/>
  <c r="L8755" i="2"/>
  <c r="L8723" i="2"/>
  <c r="L8691" i="2"/>
  <c r="L8659" i="2"/>
  <c r="L8627" i="2"/>
  <c r="L8595" i="2"/>
  <c r="L8563" i="2"/>
  <c r="L8531" i="2"/>
  <c r="L8499" i="2"/>
  <c r="L8467" i="2"/>
  <c r="L8435" i="2"/>
  <c r="L8403" i="2"/>
  <c r="L8371" i="2"/>
  <c r="L8339" i="2"/>
  <c r="L8307" i="2"/>
  <c r="L8275" i="2"/>
  <c r="L8243" i="2"/>
  <c r="L8211" i="2"/>
  <c r="L8179" i="2"/>
  <c r="L8147" i="2"/>
  <c r="L8115" i="2"/>
  <c r="L8081" i="2"/>
  <c r="L8026" i="2"/>
  <c r="L7943" i="2"/>
  <c r="L7857" i="2"/>
  <c r="L7770" i="2"/>
  <c r="L7681" i="2"/>
  <c r="L7553" i="2"/>
  <c r="L7422" i="2"/>
  <c r="L7063" i="2"/>
  <c r="L6551" i="2"/>
  <c r="L5480" i="2"/>
  <c r="L9998" i="2"/>
  <c r="L9990" i="2"/>
  <c r="L9982" i="2"/>
  <c r="L9974" i="2"/>
  <c r="L9966" i="2"/>
  <c r="L9958" i="2"/>
  <c r="L9950" i="2"/>
  <c r="L9942" i="2"/>
  <c r="L9934" i="2"/>
  <c r="L9926" i="2"/>
  <c r="L9918" i="2"/>
  <c r="L9910" i="2"/>
  <c r="L9902" i="2"/>
  <c r="L9894" i="2"/>
  <c r="L9886" i="2"/>
  <c r="L9878" i="2"/>
  <c r="L9870" i="2"/>
  <c r="L9862" i="2"/>
  <c r="L9854" i="2"/>
  <c r="L9846" i="2"/>
  <c r="L9838" i="2"/>
  <c r="L9830" i="2"/>
  <c r="L9822" i="2"/>
  <c r="L9814" i="2"/>
  <c r="L9806" i="2"/>
  <c r="L9798" i="2"/>
  <c r="L9790" i="2"/>
  <c r="L9782" i="2"/>
  <c r="L9774" i="2"/>
  <c r="L9766" i="2"/>
  <c r="L9758" i="2"/>
  <c r="L9750" i="2"/>
  <c r="L9742" i="2"/>
  <c r="L9734" i="2"/>
  <c r="L9726" i="2"/>
  <c r="L9718" i="2"/>
  <c r="L9710" i="2"/>
  <c r="L9702" i="2"/>
  <c r="L9694" i="2"/>
  <c r="L9686" i="2"/>
  <c r="L9678" i="2"/>
  <c r="L9670" i="2"/>
  <c r="L9662" i="2"/>
  <c r="L9654" i="2"/>
  <c r="L9646" i="2"/>
  <c r="L9638" i="2"/>
  <c r="L9630" i="2"/>
  <c r="L9622" i="2"/>
  <c r="L9614" i="2"/>
  <c r="L9606" i="2"/>
  <c r="L9598" i="2"/>
  <c r="L9590" i="2"/>
  <c r="L9582" i="2"/>
  <c r="L9574" i="2"/>
  <c r="L9566" i="2"/>
  <c r="L9558" i="2"/>
  <c r="L9550" i="2"/>
  <c r="L9542" i="2"/>
  <c r="L9534" i="2"/>
  <c r="L9526" i="2"/>
  <c r="L9518" i="2"/>
  <c r="L9510" i="2"/>
  <c r="L9502" i="2"/>
  <c r="L9494" i="2"/>
  <c r="L9486" i="2"/>
  <c r="L9478" i="2"/>
  <c r="L9470" i="2"/>
  <c r="L9462" i="2"/>
  <c r="L9454" i="2"/>
  <c r="L9446" i="2"/>
  <c r="L9438" i="2"/>
  <c r="L9430" i="2"/>
  <c r="L9422" i="2"/>
  <c r="L9414" i="2"/>
  <c r="L9406" i="2"/>
  <c r="L9398" i="2"/>
  <c r="L9390" i="2"/>
  <c r="L9382" i="2"/>
  <c r="L9374" i="2"/>
  <c r="L9366" i="2"/>
  <c r="L9358" i="2"/>
  <c r="L9350" i="2"/>
  <c r="L9342" i="2"/>
  <c r="L9334" i="2"/>
  <c r="L9326" i="2"/>
  <c r="L9318" i="2"/>
  <c r="L9310" i="2"/>
  <c r="L9302" i="2"/>
  <c r="L9294" i="2"/>
  <c r="L9286" i="2"/>
  <c r="L9278" i="2"/>
  <c r="L9270" i="2"/>
  <c r="L9262" i="2"/>
  <c r="L9253" i="2"/>
  <c r="L9244" i="2"/>
  <c r="L9235" i="2"/>
  <c r="L9226" i="2"/>
  <c r="L9217" i="2"/>
  <c r="L9207" i="2"/>
  <c r="L9198" i="2"/>
  <c r="L9189" i="2"/>
  <c r="L9180" i="2"/>
  <c r="L9171" i="2"/>
  <c r="L9162" i="2"/>
  <c r="L9153" i="2"/>
  <c r="L9143" i="2"/>
  <c r="L9134" i="2"/>
  <c r="L9125" i="2"/>
  <c r="L9115" i="2"/>
  <c r="L9101" i="2"/>
  <c r="L9090" i="2"/>
  <c r="L9076" i="2"/>
  <c r="L9063" i="2"/>
  <c r="L9051" i="2"/>
  <c r="L9037" i="2"/>
  <c r="L9026" i="2"/>
  <c r="L9012" i="2"/>
  <c r="L8999" i="2"/>
  <c r="L8987" i="2"/>
  <c r="L8971" i="2"/>
  <c r="L8940" i="2"/>
  <c r="L8908" i="2"/>
  <c r="L8876" i="2"/>
  <c r="L8844" i="2"/>
  <c r="L8812" i="2"/>
  <c r="L8780" i="2"/>
  <c r="L8748" i="2"/>
  <c r="L8716" i="2"/>
  <c r="L8684" i="2"/>
  <c r="L8652" i="2"/>
  <c r="L8620" i="2"/>
  <c r="L8588" i="2"/>
  <c r="L8556" i="2"/>
  <c r="L8524" i="2"/>
  <c r="L8492" i="2"/>
  <c r="L8460" i="2"/>
  <c r="L8428" i="2"/>
  <c r="L8396" i="2"/>
  <c r="L8364" i="2"/>
  <c r="L8332" i="2"/>
  <c r="L8300" i="2"/>
  <c r="L8268" i="2"/>
  <c r="L8236" i="2"/>
  <c r="L8204" i="2"/>
  <c r="L8172" i="2"/>
  <c r="L8140" i="2"/>
  <c r="L8108" i="2"/>
  <c r="L8071" i="2"/>
  <c r="L8009" i="2"/>
  <c r="L7922" i="2"/>
  <c r="L7839" i="2"/>
  <c r="L7753" i="2"/>
  <c r="L7650" i="2"/>
  <c r="L7522" i="2"/>
  <c r="L7377" i="2"/>
  <c r="L6938" i="2"/>
  <c r="L6426" i="2"/>
  <c r="L9445" i="2"/>
  <c r="L9437" i="2"/>
  <c r="L9429" i="2"/>
  <c r="L9421" i="2"/>
  <c r="L9413" i="2"/>
  <c r="L9405" i="2"/>
  <c r="L9397" i="2"/>
  <c r="L9389" i="2"/>
  <c r="L9381" i="2"/>
  <c r="L9373" i="2"/>
  <c r="L9365" i="2"/>
  <c r="L9357" i="2"/>
  <c r="L9349" i="2"/>
  <c r="L9341" i="2"/>
  <c r="L9333" i="2"/>
  <c r="L9325" i="2"/>
  <c r="L9317" i="2"/>
  <c r="L9309" i="2"/>
  <c r="L9301" i="2"/>
  <c r="L9293" i="2"/>
  <c r="L9285" i="2"/>
  <c r="L9277" i="2"/>
  <c r="L9269" i="2"/>
  <c r="L9261" i="2"/>
  <c r="L9252" i="2"/>
  <c r="L9243" i="2"/>
  <c r="L9234" i="2"/>
  <c r="L9225" i="2"/>
  <c r="L9215" i="2"/>
  <c r="L9206" i="2"/>
  <c r="L9197" i="2"/>
  <c r="L9188" i="2"/>
  <c r="L9179" i="2"/>
  <c r="L9170" i="2"/>
  <c r="L9161" i="2"/>
  <c r="L9151" i="2"/>
  <c r="L9142" i="2"/>
  <c r="L9133" i="2"/>
  <c r="L9124" i="2"/>
  <c r="L9114" i="2"/>
  <c r="L9100" i="2"/>
  <c r="L9087" i="2"/>
  <c r="L9075" i="2"/>
  <c r="L9061" i="2"/>
  <c r="L9050" i="2"/>
  <c r="L9036" i="2"/>
  <c r="L9023" i="2"/>
  <c r="L9011" i="2"/>
  <c r="L8997" i="2"/>
  <c r="L8986" i="2"/>
  <c r="L8970" i="2"/>
  <c r="L8939" i="2"/>
  <c r="L8907" i="2"/>
  <c r="L8875" i="2"/>
  <c r="L8843" i="2"/>
  <c r="L8811" i="2"/>
  <c r="L8779" i="2"/>
  <c r="L8747" i="2"/>
  <c r="L8715" i="2"/>
  <c r="L8683" i="2"/>
  <c r="L8651" i="2"/>
  <c r="L8619" i="2"/>
  <c r="L8587" i="2"/>
  <c r="L8555" i="2"/>
  <c r="L8523" i="2"/>
  <c r="L8491" i="2"/>
  <c r="L8459" i="2"/>
  <c r="L8427" i="2"/>
  <c r="L8395" i="2"/>
  <c r="L8363" i="2"/>
  <c r="L8331" i="2"/>
  <c r="L8299" i="2"/>
  <c r="L8267" i="2"/>
  <c r="L8235" i="2"/>
  <c r="L8203" i="2"/>
  <c r="L8171" i="2"/>
  <c r="L8139" i="2"/>
  <c r="L8107" i="2"/>
  <c r="L8069" i="2"/>
  <c r="L8007" i="2"/>
  <c r="L7921" i="2"/>
  <c r="L7834" i="2"/>
  <c r="L7751" i="2"/>
  <c r="L7649" i="2"/>
  <c r="L7521" i="2"/>
  <c r="L7376" i="2"/>
  <c r="L6935" i="2"/>
  <c r="L6423" i="2"/>
  <c r="L1358" i="2"/>
  <c r="L1342" i="2"/>
  <c r="L1182" i="2"/>
  <c r="L1134" i="2"/>
  <c r="L1070" i="2"/>
  <c r="L1062" i="2"/>
  <c r="L1054" i="2"/>
  <c r="L966" i="2"/>
  <c r="L950" i="2"/>
  <c r="L926" i="2"/>
  <c r="L830" i="2"/>
  <c r="L814" i="2"/>
  <c r="L806" i="2"/>
  <c r="L798" i="2"/>
  <c r="L710" i="2"/>
  <c r="L694" i="2"/>
  <c r="L678" i="2"/>
  <c r="L582" i="2"/>
  <c r="L558" i="2"/>
  <c r="L550" i="2"/>
  <c r="L542" i="2"/>
  <c r="L470" i="2"/>
  <c r="L454" i="2"/>
  <c r="L4301" i="2"/>
  <c r="L4469" i="2"/>
  <c r="L4291" i="2"/>
  <c r="L4459" i="2"/>
  <c r="L4447" i="2"/>
  <c r="L438" i="2"/>
  <c r="L414" i="2"/>
  <c r="L302" i="2"/>
  <c r="L294" i="2"/>
  <c r="L286" i="2"/>
  <c r="L182" i="2"/>
  <c r="L2429" i="2"/>
  <c r="L2440" i="2"/>
  <c r="L2454" i="2"/>
  <c r="L2465" i="2"/>
  <c r="L2479" i="2"/>
  <c r="L2493" i="2"/>
  <c r="L2504" i="2"/>
  <c r="L2518" i="2"/>
  <c r="L2529" i="2"/>
  <c r="L2543" i="2"/>
  <c r="L2557" i="2"/>
  <c r="L2568" i="2"/>
  <c r="L2582" i="2"/>
  <c r="L2593" i="2"/>
  <c r="L2607" i="2"/>
  <c r="L2621" i="2"/>
  <c r="L2632" i="2"/>
  <c r="L2646" i="2"/>
  <c r="L2657" i="2"/>
  <c r="L2671" i="2"/>
  <c r="L2685" i="2"/>
  <c r="L2696" i="2"/>
  <c r="L2710" i="2"/>
  <c r="L2721" i="2"/>
  <c r="L2735" i="2"/>
  <c r="L2749" i="2"/>
  <c r="L2760" i="2"/>
  <c r="L2774" i="2"/>
  <c r="L2785" i="2"/>
  <c r="L2799" i="2"/>
  <c r="L2813" i="2"/>
  <c r="L2824" i="2"/>
  <c r="L2838" i="2"/>
  <c r="L2849" i="2"/>
  <c r="L2863" i="2"/>
  <c r="L2877" i="2"/>
  <c r="L2888" i="2"/>
  <c r="L2902" i="2"/>
  <c r="L2913" i="2"/>
  <c r="L2927" i="2"/>
  <c r="L2941" i="2"/>
  <c r="L2952" i="2"/>
  <c r="L2966" i="2"/>
  <c r="L2977" i="2"/>
  <c r="L2991" i="2"/>
  <c r="L3001" i="2"/>
  <c r="L3013" i="2"/>
  <c r="L3023" i="2"/>
  <c r="L3033" i="2"/>
  <c r="L3045" i="2"/>
  <c r="L3055" i="2"/>
  <c r="L3065" i="2"/>
  <c r="L3077" i="2"/>
  <c r="L3087" i="2"/>
  <c r="L3097" i="2"/>
  <c r="L3108" i="2"/>
  <c r="L3117" i="2"/>
  <c r="L3126" i="2"/>
  <c r="L3135" i="2"/>
  <c r="L3144" i="2"/>
  <c r="L3153" i="2"/>
  <c r="L3162" i="2"/>
  <c r="L3172" i="2"/>
  <c r="L3181" i="2"/>
  <c r="L3190" i="2"/>
  <c r="L3198" i="2"/>
  <c r="L3206" i="2"/>
  <c r="L3214" i="2"/>
  <c r="L3222" i="2"/>
  <c r="L3230" i="2"/>
  <c r="L3238" i="2"/>
  <c r="L3246" i="2"/>
  <c r="L3254" i="2"/>
  <c r="L3262" i="2"/>
  <c r="L3270" i="2"/>
  <c r="L3278" i="2"/>
  <c r="L3286" i="2"/>
  <c r="L3294" i="2"/>
  <c r="L3302" i="2"/>
  <c r="L3310" i="2"/>
  <c r="L3318" i="2"/>
  <c r="L3326" i="2"/>
  <c r="L3334" i="2"/>
  <c r="L3342" i="2"/>
  <c r="L3350" i="2"/>
  <c r="L3358" i="2"/>
  <c r="L3366" i="2"/>
  <c r="L3374" i="2"/>
  <c r="L3382" i="2"/>
  <c r="L3390" i="2"/>
  <c r="L3398" i="2"/>
  <c r="L3406" i="2"/>
  <c r="L3414" i="2"/>
  <c r="L3422" i="2"/>
  <c r="L3430" i="2"/>
  <c r="L3438" i="2"/>
  <c r="L3446" i="2"/>
  <c r="L3454" i="2"/>
  <c r="L3462" i="2"/>
  <c r="L3470" i="2"/>
  <c r="L3478" i="2"/>
  <c r="L2597" i="2"/>
  <c r="L2608" i="2"/>
  <c r="L2622" i="2"/>
  <c r="L2633" i="2"/>
  <c r="L2647" i="2"/>
  <c r="L2661" i="2"/>
  <c r="L2672" i="2"/>
  <c r="L2686" i="2"/>
  <c r="L2697" i="2"/>
  <c r="L2711" i="2"/>
  <c r="L2725" i="2"/>
  <c r="L2736" i="2"/>
  <c r="L2750" i="2"/>
  <c r="L2761" i="2"/>
  <c r="L2775" i="2"/>
  <c r="L2789" i="2"/>
  <c r="L2800" i="2"/>
  <c r="L2814" i="2"/>
  <c r="L2825" i="2"/>
  <c r="L2839" i="2"/>
  <c r="L2853" i="2"/>
  <c r="L2864" i="2"/>
  <c r="L2878" i="2"/>
  <c r="L2889" i="2"/>
  <c r="L2903" i="2"/>
  <c r="L2917" i="2"/>
  <c r="L2928" i="2"/>
  <c r="L2942" i="2"/>
  <c r="L2953" i="2"/>
  <c r="L2967" i="2"/>
  <c r="L2981" i="2"/>
  <c r="L2992" i="2"/>
  <c r="L3002" i="2"/>
  <c r="L3014" i="2"/>
  <c r="L3024" i="2"/>
  <c r="L3034" i="2"/>
  <c r="L3046" i="2"/>
  <c r="L3056" i="2"/>
  <c r="L3066" i="2"/>
  <c r="L3078" i="2"/>
  <c r="L3088" i="2"/>
  <c r="L3098" i="2"/>
  <c r="L3109" i="2"/>
  <c r="L3118" i="2"/>
  <c r="L3127" i="2"/>
  <c r="L3136" i="2"/>
  <c r="L3145" i="2"/>
  <c r="L3154" i="2"/>
  <c r="L3164" i="2"/>
  <c r="L3173" i="2"/>
  <c r="L3182" i="2"/>
  <c r="L3191" i="2"/>
  <c r="L3199" i="2"/>
  <c r="L3207" i="2"/>
  <c r="L3215" i="2"/>
  <c r="L3223" i="2"/>
  <c r="L3231" i="2"/>
  <c r="L3239" i="2"/>
  <c r="L3247" i="2"/>
  <c r="L3255" i="2"/>
  <c r="L3263" i="2"/>
  <c r="L3271" i="2"/>
  <c r="L3279" i="2"/>
  <c r="L3287" i="2"/>
  <c r="L3295" i="2"/>
  <c r="L3303" i="2"/>
  <c r="L3311" i="2"/>
  <c r="L3319" i="2"/>
  <c r="L3327" i="2"/>
  <c r="L3335" i="2"/>
  <c r="L3343" i="2"/>
  <c r="L3351" i="2"/>
  <c r="L3359" i="2"/>
  <c r="L3367" i="2"/>
  <c r="L3375" i="2"/>
  <c r="L3383" i="2"/>
  <c r="L3391" i="2"/>
  <c r="L3399" i="2"/>
  <c r="L3407" i="2"/>
  <c r="L3415" i="2"/>
  <c r="L3423" i="2"/>
  <c r="L3431" i="2"/>
  <c r="L3439" i="2"/>
  <c r="L3447" i="2"/>
  <c r="L3455" i="2"/>
  <c r="L3463" i="2"/>
  <c r="L3471" i="2"/>
  <c r="L3479" i="2"/>
  <c r="L3487" i="2"/>
  <c r="L3495" i="2"/>
  <c r="L3503" i="2"/>
  <c r="L3511" i="2"/>
  <c r="L3519" i="2"/>
  <c r="L3527" i="2"/>
  <c r="L3535" i="2"/>
  <c r="L3543" i="2"/>
  <c r="L3551" i="2"/>
  <c r="L3559" i="2"/>
  <c r="L3567" i="2"/>
  <c r="L3575" i="2"/>
  <c r="L3583" i="2"/>
  <c r="L3591" i="2"/>
  <c r="L3599" i="2"/>
  <c r="L3607" i="2"/>
  <c r="L3615" i="2"/>
  <c r="L3623" i="2"/>
  <c r="L3631" i="2"/>
  <c r="L3639" i="2"/>
  <c r="L3647" i="2"/>
  <c r="L3655" i="2"/>
  <c r="L3663" i="2"/>
  <c r="L3671" i="2"/>
  <c r="L3679" i="2"/>
  <c r="L3687" i="2"/>
  <c r="L3695" i="2"/>
  <c r="L3703" i="2"/>
  <c r="L3711" i="2"/>
  <c r="L3719" i="2"/>
  <c r="L3727" i="2"/>
  <c r="L3735" i="2"/>
  <c r="L2559" i="2"/>
  <c r="L2573" i="2"/>
  <c r="L2584" i="2"/>
  <c r="L2598" i="2"/>
  <c r="L2609" i="2"/>
  <c r="L2623" i="2"/>
  <c r="L2637" i="2"/>
  <c r="L2648" i="2"/>
  <c r="L2662" i="2"/>
  <c r="L2673" i="2"/>
  <c r="L2687" i="2"/>
  <c r="L2701" i="2"/>
  <c r="L2712" i="2"/>
  <c r="L2726" i="2"/>
  <c r="L2737" i="2"/>
  <c r="L2751" i="2"/>
  <c r="L2765" i="2"/>
  <c r="L2776" i="2"/>
  <c r="L2790" i="2"/>
  <c r="L2801" i="2"/>
  <c r="L2815" i="2"/>
  <c r="L2829" i="2"/>
  <c r="L2840" i="2"/>
  <c r="L2854" i="2"/>
  <c r="L2865" i="2"/>
  <c r="L2879" i="2"/>
  <c r="L2893" i="2"/>
  <c r="L2904" i="2"/>
  <c r="L2918" i="2"/>
  <c r="L2929" i="2"/>
  <c r="L2943" i="2"/>
  <c r="L2957" i="2"/>
  <c r="L2968" i="2"/>
  <c r="L2982" i="2"/>
  <c r="L2993" i="2"/>
  <c r="L3005" i="2"/>
  <c r="L3015" i="2"/>
  <c r="L3025" i="2"/>
  <c r="L3037" i="2"/>
  <c r="L3047" i="2"/>
  <c r="L3057" i="2"/>
  <c r="L3069" i="2"/>
  <c r="L3079" i="2"/>
  <c r="L3089" i="2"/>
  <c r="L3101" i="2"/>
  <c r="L3110" i="2"/>
  <c r="L3119" i="2"/>
  <c r="L3128" i="2"/>
  <c r="L3137" i="2"/>
  <c r="L3146" i="2"/>
  <c r="L3156" i="2"/>
  <c r="L3165" i="2"/>
  <c r="L3174" i="2"/>
  <c r="L3183" i="2"/>
  <c r="L3192" i="2"/>
  <c r="L3200" i="2"/>
  <c r="L3208" i="2"/>
  <c r="L3216" i="2"/>
  <c r="L3224" i="2"/>
  <c r="L3232" i="2"/>
  <c r="L3240" i="2"/>
  <c r="L3248" i="2"/>
  <c r="L3256" i="2"/>
  <c r="L3264" i="2"/>
  <c r="L3272" i="2"/>
  <c r="L3280" i="2"/>
  <c r="L3288" i="2"/>
  <c r="L3296" i="2"/>
  <c r="L3304" i="2"/>
  <c r="L3312" i="2"/>
  <c r="L3320" i="2"/>
  <c r="L3328" i="2"/>
  <c r="L3336" i="2"/>
  <c r="L3344" i="2"/>
  <c r="L3352" i="2"/>
  <c r="L3360" i="2"/>
  <c r="L3368" i="2"/>
  <c r="L3376" i="2"/>
  <c r="L3384" i="2"/>
  <c r="L3392" i="2"/>
  <c r="L3400" i="2"/>
  <c r="L3408" i="2"/>
  <c r="L3416" i="2"/>
  <c r="L3424" i="2"/>
  <c r="L3432" i="2"/>
  <c r="L3440" i="2"/>
  <c r="L3448" i="2"/>
  <c r="L3456" i="2"/>
  <c r="L3464" i="2"/>
  <c r="L3472" i="2"/>
  <c r="L3480" i="2"/>
  <c r="L3488" i="2"/>
  <c r="L3496" i="2"/>
  <c r="L3504" i="2"/>
  <c r="L3512" i="2"/>
  <c r="L3520" i="2"/>
  <c r="L3528" i="2"/>
  <c r="L3536" i="2"/>
  <c r="L3544" i="2"/>
  <c r="L3552" i="2"/>
  <c r="L3560" i="2"/>
  <c r="L3568" i="2"/>
  <c r="L3576" i="2"/>
  <c r="L3584" i="2"/>
  <c r="L3592" i="2"/>
  <c r="L3600" i="2"/>
  <c r="L3608" i="2"/>
  <c r="L3616" i="2"/>
  <c r="L3624" i="2"/>
  <c r="L3632" i="2"/>
  <c r="L3640" i="2"/>
  <c r="L3648" i="2"/>
  <c r="L3656" i="2"/>
  <c r="L318" i="2"/>
  <c r="L900" i="2"/>
  <c r="L1119" i="2"/>
  <c r="L1208" i="2"/>
  <c r="L1282" i="2"/>
  <c r="L1321" i="2"/>
  <c r="L1378" i="2"/>
  <c r="L1409" i="2"/>
  <c r="L1453" i="2"/>
  <c r="L1495" i="2"/>
  <c r="L1528" i="2"/>
  <c r="L1568" i="2"/>
  <c r="L1600" i="2"/>
  <c r="L1639" i="2"/>
  <c r="L1684" i="2"/>
  <c r="L1715" i="2"/>
  <c r="L1757" i="2"/>
  <c r="L1786" i="2"/>
  <c r="L1828" i="2"/>
  <c r="L1857" i="2"/>
  <c r="L1888" i="2"/>
  <c r="L1915" i="2"/>
  <c r="L1942" i="2"/>
  <c r="L1964" i="2"/>
  <c r="L1991" i="2"/>
  <c r="L1018" i="2"/>
  <c r="L1224" i="2"/>
  <c r="L1340" i="2"/>
  <c r="L1426" i="2"/>
  <c r="L1500" i="2"/>
  <c r="L1574" i="2"/>
  <c r="L1644" i="2"/>
  <c r="L1731" i="2"/>
  <c r="L1801" i="2"/>
  <c r="L1864" i="2"/>
  <c r="L1923" i="2"/>
  <c r="L1972" i="2"/>
  <c r="L2014" i="2"/>
  <c r="L2053" i="2"/>
  <c r="L2086" i="2"/>
  <c r="L2124" i="2"/>
  <c r="L2157" i="2"/>
  <c r="L2197" i="2"/>
  <c r="L2232" i="2"/>
  <c r="L2258" i="2"/>
  <c r="L2292" i="2"/>
  <c r="L2315" i="2"/>
  <c r="L2347" i="2"/>
  <c r="L2377" i="2"/>
  <c r="L2396" i="2"/>
  <c r="L2422" i="2"/>
  <c r="L2439" i="2"/>
  <c r="L2462" i="2"/>
  <c r="L2485" i="2"/>
  <c r="L2502" i="2"/>
  <c r="L2525" i="2"/>
  <c r="L2542" i="2"/>
  <c r="L2565" i="2"/>
  <c r="L2585" i="2"/>
  <c r="L2605" i="2"/>
  <c r="L2625" i="2"/>
  <c r="L2645" i="2"/>
  <c r="L2665" i="2"/>
  <c r="L2688" i="2"/>
  <c r="L2705" i="2"/>
  <c r="L2728" i="2"/>
  <c r="L2745" i="2"/>
  <c r="L2768" i="2"/>
  <c r="L2791" i="2"/>
  <c r="L2808" i="2"/>
  <c r="L2831" i="2"/>
  <c r="L2848" i="2"/>
  <c r="L2871" i="2"/>
  <c r="L2894" i="2"/>
  <c r="L2911" i="2"/>
  <c r="L2934" i="2"/>
  <c r="L2951" i="2"/>
  <c r="L2974" i="2"/>
  <c r="L2994" i="2"/>
  <c r="L3009" i="2"/>
  <c r="L3029" i="2"/>
  <c r="L3042" i="2"/>
  <c r="L3062" i="2"/>
  <c r="L3080" i="2"/>
  <c r="L3095" i="2"/>
  <c r="L3112" i="2"/>
  <c r="L3125" i="2"/>
  <c r="L3141" i="2"/>
  <c r="L3157" i="2"/>
  <c r="L3169" i="2"/>
  <c r="L3185" i="2"/>
  <c r="L3197" i="2"/>
  <c r="L3211" i="2"/>
  <c r="L3225" i="2"/>
  <c r="L3236" i="2"/>
  <c r="L3250" i="2"/>
  <c r="L3261" i="2"/>
  <c r="L3275" i="2"/>
  <c r="L3289" i="2"/>
  <c r="L3300" i="2"/>
  <c r="L3314" i="2"/>
  <c r="L3325" i="2"/>
  <c r="L3339" i="2"/>
  <c r="L3353" i="2"/>
  <c r="L3364" i="2"/>
  <c r="L3378" i="2"/>
  <c r="L3389" i="2"/>
  <c r="L3403" i="2"/>
  <c r="L3417" i="2"/>
  <c r="L3428" i="2"/>
  <c r="L3442" i="2"/>
  <c r="L3453" i="2"/>
  <c r="L3467" i="2"/>
  <c r="L3481" i="2"/>
  <c r="L3491" i="2"/>
  <c r="L3501" i="2"/>
  <c r="L3513" i="2"/>
  <c r="L3523" i="2"/>
  <c r="L3533" i="2"/>
  <c r="L3545" i="2"/>
  <c r="L3555" i="2"/>
  <c r="L3565" i="2"/>
  <c r="L3577" i="2"/>
  <c r="L3587" i="2"/>
  <c r="L3597" i="2"/>
  <c r="L3609" i="2"/>
  <c r="L3619" i="2"/>
  <c r="L3629" i="2"/>
  <c r="L3641" i="2"/>
  <c r="L3651" i="2"/>
  <c r="L3661" i="2"/>
  <c r="L3670" i="2"/>
  <c r="L3680" i="2"/>
  <c r="L3689" i="2"/>
  <c r="L3698" i="2"/>
  <c r="L3707" i="2"/>
  <c r="L3716" i="2"/>
  <c r="L3725" i="2"/>
  <c r="L3734" i="2"/>
  <c r="L3743" i="2"/>
  <c r="L3751" i="2"/>
  <c r="L3759" i="2"/>
  <c r="L3767" i="2"/>
  <c r="L3775" i="2"/>
  <c r="L3783" i="2"/>
  <c r="L3791" i="2"/>
  <c r="L3799" i="2"/>
  <c r="L3807" i="2"/>
  <c r="L3815" i="2"/>
  <c r="L3823" i="2"/>
  <c r="L3831" i="2"/>
  <c r="L3839" i="2"/>
  <c r="L3847" i="2"/>
  <c r="L3855" i="2"/>
  <c r="L3863" i="2"/>
  <c r="L3871" i="2"/>
  <c r="L3879" i="2"/>
  <c r="L3887" i="2"/>
  <c r="L3895" i="2"/>
  <c r="L3903" i="2"/>
  <c r="L3911" i="2"/>
  <c r="L3919" i="2"/>
  <c r="L3927" i="2"/>
  <c r="L3935" i="2"/>
  <c r="L3943" i="2"/>
  <c r="L3951" i="2"/>
  <c r="L3959" i="2"/>
  <c r="L3967" i="2"/>
  <c r="L3975" i="2"/>
  <c r="L3983" i="2"/>
  <c r="L3991" i="2"/>
  <c r="L3999" i="2"/>
  <c r="L4007" i="2"/>
  <c r="L4015" i="2"/>
  <c r="L4023" i="2"/>
  <c r="L4031" i="2"/>
  <c r="L4039" i="2"/>
  <c r="L4047" i="2"/>
  <c r="L4055" i="2"/>
  <c r="L4063" i="2"/>
  <c r="L4071" i="2"/>
  <c r="L4079" i="2"/>
  <c r="L4087" i="2"/>
  <c r="L4095" i="2"/>
  <c r="L4103" i="2"/>
  <c r="L4111" i="2"/>
  <c r="L4119" i="2"/>
  <c r="L4127" i="2"/>
  <c r="L4135" i="2"/>
  <c r="L4143" i="2"/>
  <c r="L4151" i="2"/>
  <c r="L4159" i="2"/>
  <c r="L4167" i="2"/>
  <c r="L4175" i="2"/>
  <c r="L4183" i="2"/>
  <c r="L1045" i="2"/>
  <c r="L1238" i="2"/>
  <c r="L1344" i="2"/>
  <c r="L1427" i="2"/>
  <c r="L1501" i="2"/>
  <c r="L1575" i="2"/>
  <c r="L1656" i="2"/>
  <c r="L1732" i="2"/>
  <c r="L1802" i="2"/>
  <c r="L1865" i="2"/>
  <c r="L1924" i="2"/>
  <c r="L1979" i="2"/>
  <c r="L2019" i="2"/>
  <c r="L2054" i="2"/>
  <c r="L2090" i="2"/>
  <c r="L2125" i="2"/>
  <c r="L2169" i="2"/>
  <c r="L2198" i="2"/>
  <c r="L2233" i="2"/>
  <c r="L2259" i="2"/>
  <c r="L2293" i="2"/>
  <c r="L2327" i="2"/>
  <c r="L2348" i="2"/>
  <c r="L2378" i="2"/>
  <c r="L2398" i="2"/>
  <c r="L2423" i="2"/>
  <c r="L2446" i="2"/>
  <c r="L2463" i="2"/>
  <c r="L2486" i="2"/>
  <c r="L2503" i="2"/>
  <c r="L2526" i="2"/>
  <c r="L2549" i="2"/>
  <c r="L2566" i="2"/>
  <c r="L2589" i="2"/>
  <c r="L2606" i="2"/>
  <c r="L2629" i="2"/>
  <c r="L2649" i="2"/>
  <c r="L2669" i="2"/>
  <c r="L2689" i="2"/>
  <c r="L2709" i="2"/>
  <c r="L2729" i="2"/>
  <c r="L2752" i="2"/>
  <c r="L2769" i="2"/>
  <c r="L2792" i="2"/>
  <c r="L2809" i="2"/>
  <c r="L2832" i="2"/>
  <c r="L2855" i="2"/>
  <c r="L2872" i="2"/>
  <c r="L2895" i="2"/>
  <c r="L2912" i="2"/>
  <c r="L2935" i="2"/>
  <c r="L2958" i="2"/>
  <c r="L2975" i="2"/>
  <c r="L2997" i="2"/>
  <c r="L3010" i="2"/>
  <c r="L3030" i="2"/>
  <c r="L3048" i="2"/>
  <c r="L3063" i="2"/>
  <c r="L3081" i="2"/>
  <c r="L3096" i="2"/>
  <c r="L3113" i="2"/>
  <c r="L3129" i="2"/>
  <c r="L3142" i="2"/>
  <c r="L3158" i="2"/>
  <c r="L3170" i="2"/>
  <c r="L3186" i="2"/>
  <c r="L3201" i="2"/>
  <c r="L3212" i="2"/>
  <c r="L3226" i="2"/>
  <c r="L3237" i="2"/>
  <c r="L3251" i="2"/>
  <c r="L3265" i="2"/>
  <c r="L3276" i="2"/>
  <c r="L3290" i="2"/>
  <c r="L3301" i="2"/>
  <c r="L3315" i="2"/>
  <c r="L3329" i="2"/>
  <c r="L3340" i="2"/>
  <c r="L3354" i="2"/>
  <c r="L3365" i="2"/>
  <c r="L3379" i="2"/>
  <c r="L3393" i="2"/>
  <c r="L3404" i="2"/>
  <c r="L3418" i="2"/>
  <c r="L3429" i="2"/>
  <c r="L3443" i="2"/>
  <c r="L3457" i="2"/>
  <c r="L3468" i="2"/>
  <c r="L3482" i="2"/>
  <c r="L3492" i="2"/>
  <c r="L3502" i="2"/>
  <c r="L3514" i="2"/>
  <c r="L3524" i="2"/>
  <c r="L3534" i="2"/>
  <c r="L3546" i="2"/>
  <c r="L3556" i="2"/>
  <c r="L3566" i="2"/>
  <c r="L3578" i="2"/>
  <c r="L3588" i="2"/>
  <c r="L3598" i="2"/>
  <c r="L3610" i="2"/>
  <c r="L3620" i="2"/>
  <c r="L3630" i="2"/>
  <c r="L3642" i="2"/>
  <c r="L3652" i="2"/>
  <c r="L3662" i="2"/>
  <c r="L3672" i="2"/>
  <c r="L3681" i="2"/>
  <c r="L3690" i="2"/>
  <c r="L3699" i="2"/>
  <c r="L3708" i="2"/>
  <c r="L3717" i="2"/>
  <c r="L3726" i="2"/>
  <c r="L3736" i="2"/>
  <c r="L3744" i="2"/>
  <c r="L3752" i="2"/>
  <c r="L3760" i="2"/>
  <c r="L3768" i="2"/>
  <c r="L3776" i="2"/>
  <c r="L3784" i="2"/>
  <c r="L3792" i="2"/>
  <c r="L3800" i="2"/>
  <c r="L3808" i="2"/>
  <c r="L3816" i="2"/>
  <c r="L3824" i="2"/>
  <c r="L3832" i="2"/>
  <c r="L3840" i="2"/>
  <c r="L3848" i="2"/>
  <c r="L3856" i="2"/>
  <c r="L3864" i="2"/>
  <c r="L3872" i="2"/>
  <c r="L3880" i="2"/>
  <c r="L3888" i="2"/>
  <c r="L3896" i="2"/>
  <c r="L3904" i="2"/>
  <c r="L3912" i="2"/>
  <c r="L3920" i="2"/>
  <c r="L3928" i="2"/>
  <c r="L3936" i="2"/>
  <c r="L3944" i="2"/>
  <c r="L3952" i="2"/>
  <c r="L3960" i="2"/>
  <c r="L3968" i="2"/>
  <c r="L3976" i="2"/>
  <c r="L3984" i="2"/>
  <c r="L3992" i="2"/>
  <c r="L4000" i="2"/>
  <c r="L4008" i="2"/>
  <c r="L4016" i="2"/>
  <c r="L4024" i="2"/>
  <c r="L4032" i="2"/>
  <c r="L4040" i="2"/>
  <c r="L4048" i="2"/>
  <c r="L4056" i="2"/>
  <c r="L4064" i="2"/>
  <c r="L4072" i="2"/>
  <c r="L4080" i="2"/>
  <c r="L4088" i="2"/>
  <c r="L4096" i="2"/>
  <c r="L4104" i="2"/>
  <c r="L4112" i="2"/>
  <c r="L4120" i="2"/>
  <c r="L4128" i="2"/>
  <c r="L4136" i="2"/>
  <c r="L4144" i="2"/>
  <c r="L4152" i="2"/>
  <c r="L4160" i="2"/>
  <c r="L4168" i="2"/>
  <c r="L4176" i="2"/>
  <c r="L4184" i="2"/>
  <c r="L4192" i="2"/>
  <c r="L4200" i="2"/>
  <c r="L4208" i="2"/>
  <c r="L4216" i="2"/>
  <c r="L4224" i="2"/>
  <c r="L4232" i="2"/>
  <c r="L4240" i="2"/>
  <c r="L4248" i="2"/>
  <c r="L4256" i="2"/>
  <c r="L4264" i="2"/>
  <c r="L4272" i="2"/>
  <c r="L4280" i="2"/>
  <c r="L4288" i="2"/>
  <c r="L4296" i="2"/>
  <c r="L4304" i="2"/>
  <c r="L4312" i="2"/>
  <c r="L4320" i="2"/>
  <c r="L4328" i="2"/>
  <c r="L4336" i="2"/>
  <c r="L4344" i="2"/>
  <c r="L4352" i="2"/>
  <c r="L4360" i="2"/>
  <c r="L4368" i="2"/>
  <c r="L4376" i="2"/>
  <c r="L4384" i="2"/>
  <c r="L4392" i="2"/>
  <c r="L4400" i="2"/>
  <c r="L4408" i="2"/>
  <c r="L4416" i="2"/>
  <c r="L4424" i="2"/>
  <c r="L4432" i="2"/>
  <c r="L4440" i="2"/>
  <c r="L4448" i="2"/>
  <c r="L4456" i="2"/>
  <c r="L4464" i="2"/>
  <c r="L4472" i="2"/>
  <c r="L4480" i="2"/>
  <c r="L4488" i="2"/>
  <c r="L4496" i="2"/>
  <c r="L4504" i="2"/>
  <c r="L4512" i="2"/>
  <c r="L4520" i="2"/>
  <c r="L4528" i="2"/>
  <c r="L4536" i="2"/>
  <c r="L4544" i="2"/>
  <c r="L4552" i="2"/>
  <c r="L4560" i="2"/>
  <c r="L4568" i="2"/>
  <c r="L4576" i="2"/>
  <c r="L4584" i="2"/>
  <c r="L4592" i="2"/>
  <c r="L4600" i="2"/>
  <c r="L4608" i="2"/>
  <c r="L4616" i="2"/>
  <c r="L4624" i="2"/>
  <c r="L4632" i="2"/>
  <c r="L4640" i="2"/>
  <c r="L217" i="2"/>
  <c r="L1110" i="2"/>
  <c r="L1256" i="2"/>
  <c r="L1374" i="2"/>
  <c r="L1452" i="2"/>
  <c r="L1527" i="2"/>
  <c r="L1598" i="2"/>
  <c r="L1671" i="2"/>
  <c r="L1750" i="2"/>
  <c r="L1820" i="2"/>
  <c r="L1881" i="2"/>
  <c r="L1936" i="2"/>
  <c r="L1984" i="2"/>
  <c r="L2023" i="2"/>
  <c r="L2061" i="2"/>
  <c r="L2098" i="2"/>
  <c r="L2134" i="2"/>
  <c r="L2170" i="2"/>
  <c r="L2204" i="2"/>
  <c r="L2234" i="2"/>
  <c r="L2268" i="2"/>
  <c r="L2294" i="2"/>
  <c r="L2328" i="2"/>
  <c r="L2351" i="2"/>
  <c r="L2379" i="2"/>
  <c r="L2406" i="2"/>
  <c r="L2424" i="2"/>
  <c r="L2447" i="2"/>
  <c r="L2464" i="2"/>
  <c r="L2487" i="2"/>
  <c r="L2510" i="2"/>
  <c r="L2527" i="2"/>
  <c r="L2550" i="2"/>
  <c r="L2567" i="2"/>
  <c r="L2590" i="2"/>
  <c r="L2613" i="2"/>
  <c r="L2630" i="2"/>
  <c r="L2653" i="2"/>
  <c r="L2670" i="2"/>
  <c r="L2693" i="2"/>
  <c r="L2713" i="2"/>
  <c r="L2733" i="2"/>
  <c r="L2753" i="2"/>
  <c r="L2773" i="2"/>
  <c r="L2793" i="2"/>
  <c r="L2816" i="2"/>
  <c r="L2833" i="2"/>
  <c r="L2856" i="2"/>
  <c r="L2873" i="2"/>
  <c r="L2896" i="2"/>
  <c r="L2919" i="2"/>
  <c r="L2936" i="2"/>
  <c r="L2959" i="2"/>
  <c r="L2976" i="2"/>
  <c r="L2998" i="2"/>
  <c r="L3016" i="2"/>
  <c r="L3031" i="2"/>
  <c r="L3049" i="2"/>
  <c r="L3064" i="2"/>
  <c r="L3082" i="2"/>
  <c r="L3102" i="2"/>
  <c r="L3114" i="2"/>
  <c r="L3130" i="2"/>
  <c r="L3143" i="2"/>
  <c r="L3159" i="2"/>
  <c r="L3175" i="2"/>
  <c r="L3188" i="2"/>
  <c r="L3202" i="2"/>
  <c r="L3213" i="2"/>
  <c r="L3227" i="2"/>
  <c r="L3241" i="2"/>
  <c r="L3252" i="2"/>
  <c r="L3266" i="2"/>
  <c r="L3277" i="2"/>
  <c r="L3291" i="2"/>
  <c r="L3305" i="2"/>
  <c r="L3316" i="2"/>
  <c r="L3330" i="2"/>
  <c r="L3341" i="2"/>
  <c r="L3355" i="2"/>
  <c r="L3369" i="2"/>
  <c r="L3380" i="2"/>
  <c r="L3394" i="2"/>
  <c r="L3405" i="2"/>
  <c r="L3419" i="2"/>
  <c r="L3433" i="2"/>
  <c r="L3444" i="2"/>
  <c r="L3458" i="2"/>
  <c r="L3469" i="2"/>
  <c r="L3483" i="2"/>
  <c r="L3493" i="2"/>
  <c r="L3505" i="2"/>
  <c r="L3515" i="2"/>
  <c r="L3525" i="2"/>
  <c r="L3537" i="2"/>
  <c r="L3547" i="2"/>
  <c r="L3557" i="2"/>
  <c r="L3569" i="2"/>
  <c r="L3579" i="2"/>
  <c r="L3589" i="2"/>
  <c r="L3601" i="2"/>
  <c r="L3611" i="2"/>
  <c r="L3621" i="2"/>
  <c r="L3633" i="2"/>
  <c r="L3643" i="2"/>
  <c r="L3653" i="2"/>
  <c r="L3664" i="2"/>
  <c r="L3673" i="2"/>
  <c r="L3682" i="2"/>
  <c r="L3691" i="2"/>
  <c r="L3700" i="2"/>
  <c r="L3709" i="2"/>
  <c r="L3718" i="2"/>
  <c r="L3728" i="2"/>
  <c r="L3737" i="2"/>
  <c r="L3745" i="2"/>
  <c r="L3753" i="2"/>
  <c r="L3761" i="2"/>
  <c r="L3769" i="2"/>
  <c r="L3777" i="2"/>
  <c r="L3785" i="2"/>
  <c r="L3793" i="2"/>
  <c r="L3801" i="2"/>
  <c r="L3809" i="2"/>
  <c r="L3817" i="2"/>
  <c r="L3825" i="2"/>
  <c r="L3833" i="2"/>
  <c r="L3841" i="2"/>
  <c r="L3849" i="2"/>
  <c r="L3857" i="2"/>
  <c r="L3865" i="2"/>
  <c r="L3873" i="2"/>
  <c r="L3881" i="2"/>
  <c r="L3889" i="2"/>
  <c r="L3897" i="2"/>
  <c r="L3905" i="2"/>
  <c r="L3913" i="2"/>
  <c r="L3921" i="2"/>
  <c r="L3929" i="2"/>
  <c r="L3937" i="2"/>
  <c r="L3945" i="2"/>
  <c r="L3953" i="2"/>
  <c r="L3961" i="2"/>
  <c r="L3969" i="2"/>
  <c r="L3977" i="2"/>
  <c r="L3985" i="2"/>
  <c r="L3993" i="2"/>
  <c r="L4001" i="2"/>
  <c r="L4009" i="2"/>
  <c r="L4017" i="2"/>
  <c r="L4025" i="2"/>
  <c r="L4033" i="2"/>
  <c r="L4041" i="2"/>
  <c r="L4049" i="2"/>
  <c r="L4057" i="2"/>
  <c r="L4065" i="2"/>
  <c r="L4073" i="2"/>
  <c r="L4081" i="2"/>
  <c r="L4089" i="2"/>
  <c r="L4097" i="2"/>
  <c r="L4105" i="2"/>
  <c r="L4113" i="2"/>
  <c r="L4121" i="2"/>
  <c r="L4129" i="2"/>
  <c r="L4137" i="2"/>
  <c r="L4145" i="2"/>
  <c r="L4153" i="2"/>
  <c r="L4161" i="2"/>
  <c r="L4169" i="2"/>
  <c r="L4177" i="2"/>
  <c r="L4185" i="2"/>
  <c r="L4193" i="2"/>
  <c r="L4201" i="2"/>
  <c r="L4209" i="2"/>
  <c r="L4217" i="2"/>
  <c r="L4225" i="2"/>
  <c r="L4233" i="2"/>
  <c r="L4241" i="2"/>
  <c r="L4249" i="2"/>
  <c r="L4257" i="2"/>
  <c r="L4265" i="2"/>
  <c r="L4273" i="2"/>
  <c r="L4281" i="2"/>
  <c r="L4289" i="2"/>
  <c r="L4297" i="2"/>
  <c r="L4305" i="2"/>
  <c r="L4313" i="2"/>
  <c r="L4321" i="2"/>
  <c r="L4329" i="2"/>
  <c r="L4337" i="2"/>
  <c r="L4345" i="2"/>
  <c r="L4353" i="2"/>
  <c r="L4361" i="2"/>
  <c r="L4369" i="2"/>
  <c r="L4377" i="2"/>
  <c r="L4385" i="2"/>
  <c r="L4393" i="2"/>
  <c r="L4401" i="2"/>
  <c r="L4409" i="2"/>
  <c r="L4417" i="2"/>
  <c r="L4425" i="2"/>
  <c r="L4433" i="2"/>
  <c r="L4441" i="2"/>
  <c r="L4449" i="2"/>
  <c r="L4457" i="2"/>
  <c r="L4465" i="2"/>
  <c r="L4473" i="2"/>
  <c r="L4481" i="2"/>
  <c r="L4489" i="2"/>
  <c r="L4497" i="2"/>
  <c r="L4505" i="2"/>
  <c r="L4513" i="2"/>
  <c r="L4521" i="2"/>
  <c r="L4529" i="2"/>
  <c r="L4537" i="2"/>
  <c r="L4545" i="2"/>
  <c r="L4553" i="2"/>
  <c r="L505" i="2"/>
  <c r="L1144" i="2"/>
  <c r="L1286" i="2"/>
  <c r="L1381" i="2"/>
  <c r="L1456" i="2"/>
  <c r="L1541" i="2"/>
  <c r="L1611" i="2"/>
  <c r="L1686" i="2"/>
  <c r="L1760" i="2"/>
  <c r="L1830" i="2"/>
  <c r="L1899" i="2"/>
  <c r="L1950" i="2"/>
  <c r="L1996" i="2"/>
  <c r="L2036" i="2"/>
  <c r="L2068" i="2"/>
  <c r="L2106" i="2"/>
  <c r="L2150" i="2"/>
  <c r="L2180" i="2"/>
  <c r="L2216" i="2"/>
  <c r="L2242" i="2"/>
  <c r="L2276" i="2"/>
  <c r="L2306" i="2"/>
  <c r="L2335" i="2"/>
  <c r="L2361" i="2"/>
  <c r="L2385" i="2"/>
  <c r="L2408" i="2"/>
  <c r="L2432" i="2"/>
  <c r="L2449" i="2"/>
  <c r="L2472" i="2"/>
  <c r="L2489" i="2"/>
  <c r="L2512" i="2"/>
  <c r="L2535" i="2"/>
  <c r="L2552" i="2"/>
  <c r="L2575" i="2"/>
  <c r="L2592" i="2"/>
  <c r="L2615" i="2"/>
  <c r="L2638" i="2"/>
  <c r="L2655" i="2"/>
  <c r="L2678" i="2"/>
  <c r="L2695" i="2"/>
  <c r="L580" i="2"/>
  <c r="L1162" i="2"/>
  <c r="L1298" i="2"/>
  <c r="L1388" i="2"/>
  <c r="L1472" i="2"/>
  <c r="L1545" i="2"/>
  <c r="L1616" i="2"/>
  <c r="L1690" i="2"/>
  <c r="L1765" i="2"/>
  <c r="L1840" i="2"/>
  <c r="L1900" i="2"/>
  <c r="L1952" i="2"/>
  <c r="L1997" i="2"/>
  <c r="L2037" i="2"/>
  <c r="L2078" i="2"/>
  <c r="L2107" i="2"/>
  <c r="L2151" i="2"/>
  <c r="L2181" i="2"/>
  <c r="L2217" i="2"/>
  <c r="L2251" i="2"/>
  <c r="L2277" i="2"/>
  <c r="L2312" i="2"/>
  <c r="L2336" i="2"/>
  <c r="L2367" i="2"/>
  <c r="L2390" i="2"/>
  <c r="L2412" i="2"/>
  <c r="L2433" i="2"/>
  <c r="L2453" i="2"/>
  <c r="L2473" i="2"/>
  <c r="L2496" i="2"/>
  <c r="L2513" i="2"/>
  <c r="L2536" i="2"/>
  <c r="L2553" i="2"/>
  <c r="L2576" i="2"/>
  <c r="L2599" i="2"/>
  <c r="L2616" i="2"/>
  <c r="L2639" i="2"/>
  <c r="L2656" i="2"/>
  <c r="L1284" i="2"/>
  <c r="L1499" i="2"/>
  <c r="L1712" i="2"/>
  <c r="L1890" i="2"/>
  <c r="L2010" i="2"/>
  <c r="L2112" i="2"/>
  <c r="L2212" i="2"/>
  <c r="L2288" i="2"/>
  <c r="L2368" i="2"/>
  <c r="L2425" i="2"/>
  <c r="L2478" i="2"/>
  <c r="L2537" i="2"/>
  <c r="L2591" i="2"/>
  <c r="L2641" i="2"/>
  <c r="L2694" i="2"/>
  <c r="L2727" i="2"/>
  <c r="L2759" i="2"/>
  <c r="L2797" i="2"/>
  <c r="L2823" i="2"/>
  <c r="L2861" i="2"/>
  <c r="L2887" i="2"/>
  <c r="L2925" i="2"/>
  <c r="L2960" i="2"/>
  <c r="L2989" i="2"/>
  <c r="L3018" i="2"/>
  <c r="L3041" i="2"/>
  <c r="L3072" i="2"/>
  <c r="L3103" i="2"/>
  <c r="L3122" i="2"/>
  <c r="L3149" i="2"/>
  <c r="L3168" i="2"/>
  <c r="L3194" i="2"/>
  <c r="L3217" i="2"/>
  <c r="L3234" i="2"/>
  <c r="L3257" i="2"/>
  <c r="L3274" i="2"/>
  <c r="L3297" i="2"/>
  <c r="L3317" i="2"/>
  <c r="L3337" i="2"/>
  <c r="L3357" i="2"/>
  <c r="L3377" i="2"/>
  <c r="L3397" i="2"/>
  <c r="L3420" i="2"/>
  <c r="L3437" i="2"/>
  <c r="L3460" i="2"/>
  <c r="L3477" i="2"/>
  <c r="L3498" i="2"/>
  <c r="L3516" i="2"/>
  <c r="L3531" i="2"/>
  <c r="L3549" i="2"/>
  <c r="L3564" i="2"/>
  <c r="L3582" i="2"/>
  <c r="L3602" i="2"/>
  <c r="L3617" i="2"/>
  <c r="L3635" i="2"/>
  <c r="L3650" i="2"/>
  <c r="L3667" i="2"/>
  <c r="L3683" i="2"/>
  <c r="L3696" i="2"/>
  <c r="L3712" i="2"/>
  <c r="L3724" i="2"/>
  <c r="L3740" i="2"/>
  <c r="L3754" i="2"/>
  <c r="L3765" i="2"/>
  <c r="L3779" i="2"/>
  <c r="L3790" i="2"/>
  <c r="L3804" i="2"/>
  <c r="L3818" i="2"/>
  <c r="L3829" i="2"/>
  <c r="L3843" i="2"/>
  <c r="L3854" i="2"/>
  <c r="L3868" i="2"/>
  <c r="L3882" i="2"/>
  <c r="L3893" i="2"/>
  <c r="L3907" i="2"/>
  <c r="L3918" i="2"/>
  <c r="L3932" i="2"/>
  <c r="L3946" i="2"/>
  <c r="L3957" i="2"/>
  <c r="L3971" i="2"/>
  <c r="L3982" i="2"/>
  <c r="L3996" i="2"/>
  <c r="L4010" i="2"/>
  <c r="L4021" i="2"/>
  <c r="L1320" i="2"/>
  <c r="L1529" i="2"/>
  <c r="L1719" i="2"/>
  <c r="L1914" i="2"/>
  <c r="L2035" i="2"/>
  <c r="L2123" i="2"/>
  <c r="L2220" i="2"/>
  <c r="L2300" i="2"/>
  <c r="L2369" i="2"/>
  <c r="L2437" i="2"/>
  <c r="L2488" i="2"/>
  <c r="L2541" i="2"/>
  <c r="L2600" i="2"/>
  <c r="L2654" i="2"/>
  <c r="L2702" i="2"/>
  <c r="L2734" i="2"/>
  <c r="L2766" i="2"/>
  <c r="L2798" i="2"/>
  <c r="L2830" i="2"/>
  <c r="L2862" i="2"/>
  <c r="L2897" i="2"/>
  <c r="L2926" i="2"/>
  <c r="L2961" i="2"/>
  <c r="L2990" i="2"/>
  <c r="L3021" i="2"/>
  <c r="L3050" i="2"/>
  <c r="L3073" i="2"/>
  <c r="L3104" i="2"/>
  <c r="L3124" i="2"/>
  <c r="L3150" i="2"/>
  <c r="L3176" i="2"/>
  <c r="L3195" i="2"/>
  <c r="L3218" i="2"/>
  <c r="L3235" i="2"/>
  <c r="L3258" i="2"/>
  <c r="L3281" i="2"/>
  <c r="L3298" i="2"/>
  <c r="L3321" i="2"/>
  <c r="L3338" i="2"/>
  <c r="L3361" i="2"/>
  <c r="L3381" i="2"/>
  <c r="L3401" i="2"/>
  <c r="L3421" i="2"/>
  <c r="L3441" i="2"/>
  <c r="L3461" i="2"/>
  <c r="L3484" i="2"/>
  <c r="L3499" i="2"/>
  <c r="L3517" i="2"/>
  <c r="L3532" i="2"/>
  <c r="L3550" i="2"/>
  <c r="L3570" i="2"/>
  <c r="L3585" i="2"/>
  <c r="L3603" i="2"/>
  <c r="L3618" i="2"/>
  <c r="L3636" i="2"/>
  <c r="L3654" i="2"/>
  <c r="L3668" i="2"/>
  <c r="L3684" i="2"/>
  <c r="L3697" i="2"/>
  <c r="L3713" i="2"/>
  <c r="L3729" i="2"/>
  <c r="L3741" i="2"/>
  <c r="L3755" i="2"/>
  <c r="L3766" i="2"/>
  <c r="L3780" i="2"/>
  <c r="L3794" i="2"/>
  <c r="L3805" i="2"/>
  <c r="L3819" i="2"/>
  <c r="L3830" i="2"/>
  <c r="L3844" i="2"/>
  <c r="L3858" i="2"/>
  <c r="L3869" i="2"/>
  <c r="L3883" i="2"/>
  <c r="L3894" i="2"/>
  <c r="L3908" i="2"/>
  <c r="L3922" i="2"/>
  <c r="L3933" i="2"/>
  <c r="L3947" i="2"/>
  <c r="L3958" i="2"/>
  <c r="L3972" i="2"/>
  <c r="L3986" i="2"/>
  <c r="L3997" i="2"/>
  <c r="L4011" i="2"/>
  <c r="L4022" i="2"/>
  <c r="L4036" i="2"/>
  <c r="L4050" i="2"/>
  <c r="L4061" i="2"/>
  <c r="L4075" i="2"/>
  <c r="L4086" i="2"/>
  <c r="L4100" i="2"/>
  <c r="L4114" i="2"/>
  <c r="L420" i="2"/>
  <c r="L1322" i="2"/>
  <c r="L1566" i="2"/>
  <c r="L1758" i="2"/>
  <c r="L1920" i="2"/>
  <c r="L2041" i="2"/>
  <c r="L2135" i="2"/>
  <c r="L2221" i="2"/>
  <c r="L2313" i="2"/>
  <c r="L2380" i="2"/>
  <c r="L2438" i="2"/>
  <c r="L2497" i="2"/>
  <c r="L2551" i="2"/>
  <c r="L2601" i="2"/>
  <c r="L2663" i="2"/>
  <c r="L2703" i="2"/>
  <c r="L2741" i="2"/>
  <c r="L2767" i="2"/>
  <c r="L2805" i="2"/>
  <c r="L2837" i="2"/>
  <c r="L2869" i="2"/>
  <c r="L2901" i="2"/>
  <c r="L2933" i="2"/>
  <c r="L2965" i="2"/>
  <c r="L2999" i="2"/>
  <c r="L3022" i="2"/>
  <c r="L3053" i="2"/>
  <c r="L3074" i="2"/>
  <c r="L3105" i="2"/>
  <c r="L3132" i="2"/>
  <c r="L3151" i="2"/>
  <c r="L3177" i="2"/>
  <c r="L3196" i="2"/>
  <c r="L3219" i="2"/>
  <c r="L3242" i="2"/>
  <c r="L3259" i="2"/>
  <c r="L3282" i="2"/>
  <c r="L3299" i="2"/>
  <c r="L3322" i="2"/>
  <c r="L3345" i="2"/>
  <c r="L3362" i="2"/>
  <c r="L3385" i="2"/>
  <c r="L3402" i="2"/>
  <c r="L3425" i="2"/>
  <c r="L3445" i="2"/>
  <c r="L3465" i="2"/>
  <c r="L3485" i="2"/>
  <c r="L3500" i="2"/>
  <c r="L3518" i="2"/>
  <c r="L3538" i="2"/>
  <c r="L3553" i="2"/>
  <c r="L3571" i="2"/>
  <c r="L3586" i="2"/>
  <c r="L3604" i="2"/>
  <c r="L3622" i="2"/>
  <c r="L3637" i="2"/>
  <c r="L3657" i="2"/>
  <c r="L3669" i="2"/>
  <c r="L3685" i="2"/>
  <c r="L3701" i="2"/>
  <c r="L3714" i="2"/>
  <c r="L3730" i="2"/>
  <c r="L3742" i="2"/>
  <c r="L3756" i="2"/>
  <c r="L3770" i="2"/>
  <c r="L3781" i="2"/>
  <c r="L3795" i="2"/>
  <c r="L3806" i="2"/>
  <c r="L3820" i="2"/>
  <c r="L3834" i="2"/>
  <c r="L3845" i="2"/>
  <c r="L3859" i="2"/>
  <c r="L3870" i="2"/>
  <c r="L3884" i="2"/>
  <c r="L3898" i="2"/>
  <c r="L3909" i="2"/>
  <c r="L3923" i="2"/>
  <c r="L3934" i="2"/>
  <c r="L3948" i="2"/>
  <c r="L874" i="2"/>
  <c r="L1379" i="2"/>
  <c r="L1573" i="2"/>
  <c r="L1785" i="2"/>
  <c r="L1946" i="2"/>
  <c r="L2042" i="2"/>
  <c r="L2152" i="2"/>
  <c r="L2241" i="2"/>
  <c r="L2314" i="2"/>
  <c r="L2394" i="2"/>
  <c r="L2448" i="2"/>
  <c r="L2501" i="2"/>
  <c r="L2560" i="2"/>
  <c r="L2614" i="2"/>
  <c r="L2664" i="2"/>
  <c r="L2704" i="2"/>
  <c r="L2742" i="2"/>
  <c r="L2777" i="2"/>
  <c r="L2806" i="2"/>
  <c r="L2841" i="2"/>
  <c r="L2870" i="2"/>
  <c r="L2905" i="2"/>
  <c r="L2937" i="2"/>
  <c r="L2969" i="2"/>
  <c r="L3000" i="2"/>
  <c r="L3026" i="2"/>
  <c r="L3054" i="2"/>
  <c r="L3085" i="2"/>
  <c r="L3106" i="2"/>
  <c r="L3133" i="2"/>
  <c r="L3152" i="2"/>
  <c r="L3178" i="2"/>
  <c r="L3203" i="2"/>
  <c r="L3220" i="2"/>
  <c r="L3243" i="2"/>
  <c r="L3260" i="2"/>
  <c r="L3283" i="2"/>
  <c r="L3306" i="2"/>
  <c r="L3323" i="2"/>
  <c r="L3346" i="2"/>
  <c r="L3363" i="2"/>
  <c r="L3386" i="2"/>
  <c r="L3409" i="2"/>
  <c r="L3426" i="2"/>
  <c r="L3449" i="2"/>
  <c r="L3466" i="2"/>
  <c r="L3486" i="2"/>
  <c r="L3506" i="2"/>
  <c r="L3521" i="2"/>
  <c r="L3539" i="2"/>
  <c r="L3554" i="2"/>
  <c r="L3572" i="2"/>
  <c r="L3590" i="2"/>
  <c r="L3605" i="2"/>
  <c r="L3625" i="2"/>
  <c r="L3638" i="2"/>
  <c r="L3658" i="2"/>
  <c r="L3674" i="2"/>
  <c r="L3686" i="2"/>
  <c r="L3702" i="2"/>
  <c r="L3715" i="2"/>
  <c r="L3731" i="2"/>
  <c r="L3746" i="2"/>
  <c r="L3757" i="2"/>
  <c r="L3771" i="2"/>
  <c r="L3782" i="2"/>
  <c r="L3796" i="2"/>
  <c r="L3810" i="2"/>
  <c r="L3821" i="2"/>
  <c r="L3835" i="2"/>
  <c r="L3846" i="2"/>
  <c r="L3860" i="2"/>
  <c r="L3874" i="2"/>
  <c r="L3885" i="2"/>
  <c r="L3899" i="2"/>
  <c r="L3910" i="2"/>
  <c r="L3924" i="2"/>
  <c r="L3938" i="2"/>
  <c r="L3949" i="2"/>
  <c r="L3963" i="2"/>
  <c r="L3974" i="2"/>
  <c r="L3988" i="2"/>
  <c r="L4002" i="2"/>
  <c r="L4013" i="2"/>
  <c r="L4027" i="2"/>
  <c r="L4378" i="2"/>
  <c r="L4366" i="2"/>
  <c r="L4356" i="2"/>
  <c r="L4346" i="2"/>
  <c r="L4334" i="2"/>
  <c r="L4324" i="2"/>
  <c r="L4314" i="2"/>
  <c r="L4302" i="2"/>
  <c r="L4292" i="2"/>
  <c r="L4282" i="2"/>
  <c r="L4270" i="2"/>
  <c r="L4260" i="2"/>
  <c r="L4250" i="2"/>
  <c r="L4238" i="2"/>
  <c r="L4228" i="2"/>
  <c r="L4218" i="2"/>
  <c r="L4206" i="2"/>
  <c r="L4196" i="2"/>
  <c r="L4186" i="2"/>
  <c r="L4172" i="2"/>
  <c r="L4158" i="2"/>
  <c r="L4147" i="2"/>
  <c r="L4133" i="2"/>
  <c r="L4122" i="2"/>
  <c r="L4107" i="2"/>
  <c r="L4092" i="2"/>
  <c r="L4077" i="2"/>
  <c r="L4062" i="2"/>
  <c r="L4046" i="2"/>
  <c r="L4034" i="2"/>
  <c r="L4014" i="2"/>
  <c r="L3994" i="2"/>
  <c r="L3973" i="2"/>
  <c r="L3954" i="2"/>
  <c r="L3926" i="2"/>
  <c r="L3901" i="2"/>
  <c r="L3876" i="2"/>
  <c r="L3851" i="2"/>
  <c r="L3826" i="2"/>
  <c r="L3798" i="2"/>
  <c r="L3773" i="2"/>
  <c r="L3748" i="2"/>
  <c r="L3721" i="2"/>
  <c r="L3692" i="2"/>
  <c r="L3660" i="2"/>
  <c r="L3627" i="2"/>
  <c r="L3594" i="2"/>
  <c r="L3561" i="2"/>
  <c r="L3526" i="2"/>
  <c r="L3490" i="2"/>
  <c r="L3451" i="2"/>
  <c r="L3411" i="2"/>
  <c r="L3371" i="2"/>
  <c r="L3331" i="2"/>
  <c r="L3285" i="2"/>
  <c r="L3245" i="2"/>
  <c r="L3205" i="2"/>
  <c r="L3161" i="2"/>
  <c r="L3116" i="2"/>
  <c r="L3061" i="2"/>
  <c r="L3007" i="2"/>
  <c r="L2945" i="2"/>
  <c r="L2881" i="2"/>
  <c r="L2817" i="2"/>
  <c r="L2744" i="2"/>
  <c r="L2679" i="2"/>
  <c r="L2574" i="2"/>
  <c r="L2461" i="2"/>
  <c r="L2345" i="2"/>
  <c r="L2179" i="2"/>
  <c r="L1971" i="2"/>
  <c r="L1638" i="2"/>
  <c r="L1142" i="2"/>
  <c r="L4279" i="2"/>
  <c r="L4269" i="2"/>
  <c r="L4259" i="2"/>
  <c r="L4247" i="2"/>
  <c r="L4237" i="2"/>
  <c r="L4227" i="2"/>
  <c r="L4215" i="2"/>
  <c r="L4205" i="2"/>
  <c r="L4195" i="2"/>
  <c r="L4182" i="2"/>
  <c r="L4171" i="2"/>
  <c r="L4157" i="2"/>
  <c r="L4146" i="2"/>
  <c r="L4132" i="2"/>
  <c r="L4118" i="2"/>
  <c r="L4106" i="2"/>
  <c r="L4091" i="2"/>
  <c r="L4076" i="2"/>
  <c r="L4060" i="2"/>
  <c r="L4045" i="2"/>
  <c r="L4030" i="2"/>
  <c r="L4012" i="2"/>
  <c r="L3990" i="2"/>
  <c r="L3970" i="2"/>
  <c r="L3950" i="2"/>
  <c r="L3925" i="2"/>
  <c r="L3900" i="2"/>
  <c r="L3875" i="2"/>
  <c r="L3850" i="2"/>
  <c r="L3822" i="2"/>
  <c r="L3797" i="2"/>
  <c r="L3772" i="2"/>
  <c r="L3747" i="2"/>
  <c r="L3720" i="2"/>
  <c r="L3688" i="2"/>
  <c r="L3659" i="2"/>
  <c r="L3626" i="2"/>
  <c r="L3593" i="2"/>
  <c r="L3558" i="2"/>
  <c r="L3522" i="2"/>
  <c r="L3489" i="2"/>
  <c r="L3450" i="2"/>
  <c r="L3410" i="2"/>
  <c r="L3370" i="2"/>
  <c r="L3324" i="2"/>
  <c r="L3284" i="2"/>
  <c r="L3244" i="2"/>
  <c r="L3204" i="2"/>
  <c r="L3160" i="2"/>
  <c r="L3111" i="2"/>
  <c r="L3058" i="2"/>
  <c r="L3006" i="2"/>
  <c r="L2944" i="2"/>
  <c r="L2880" i="2"/>
  <c r="L2807" i="2"/>
  <c r="L2743" i="2"/>
  <c r="L2677" i="2"/>
  <c r="L2561" i="2"/>
  <c r="L2457" i="2"/>
  <c r="L2329" i="2"/>
  <c r="L2153" i="2"/>
  <c r="L1963" i="2"/>
  <c r="L1610" i="2"/>
  <c r="L932" i="2"/>
  <c r="L4502" i="2"/>
  <c r="L4492" i="2"/>
  <c r="L4482" i="2"/>
  <c r="L4470" i="2"/>
  <c r="L4460" i="2"/>
  <c r="L4450" i="2"/>
  <c r="L4438" i="2"/>
  <c r="L4428" i="2"/>
  <c r="L4418" i="2"/>
  <c r="L4406" i="2"/>
  <c r="L4396" i="2"/>
  <c r="L4386" i="2"/>
  <c r="L4374" i="2"/>
  <c r="L4364" i="2"/>
  <c r="L4354" i="2"/>
  <c r="L4342" i="2"/>
  <c r="L4332" i="2"/>
  <c r="L4322" i="2"/>
  <c r="L4310" i="2"/>
  <c r="L4300" i="2"/>
  <c r="L4290" i="2"/>
  <c r="L4278" i="2"/>
  <c r="L4268" i="2"/>
  <c r="L4258" i="2"/>
  <c r="L4246" i="2"/>
  <c r="L4236" i="2"/>
  <c r="L4226" i="2"/>
  <c r="L4214" i="2"/>
  <c r="L4204" i="2"/>
  <c r="L4194" i="2"/>
  <c r="L4181" i="2"/>
  <c r="L4170" i="2"/>
  <c r="L4156" i="2"/>
  <c r="L4142" i="2"/>
  <c r="L4131" i="2"/>
  <c r="L4117" i="2"/>
  <c r="L4102" i="2"/>
  <c r="L4090" i="2"/>
  <c r="L4074" i="2"/>
  <c r="L4059" i="2"/>
  <c r="L4044" i="2"/>
  <c r="L4029" i="2"/>
  <c r="L4006" i="2"/>
  <c r="L3989" i="2"/>
  <c r="L3966" i="2"/>
  <c r="L3942" i="2"/>
  <c r="L3917" i="2"/>
  <c r="L3892" i="2"/>
  <c r="L3867" i="2"/>
  <c r="L3842" i="2"/>
  <c r="L3814" i="2"/>
  <c r="L3789" i="2"/>
  <c r="L3764" i="2"/>
  <c r="L3739" i="2"/>
  <c r="L3710" i="2"/>
  <c r="L3678" i="2"/>
  <c r="L3649" i="2"/>
  <c r="L3614" i="2"/>
  <c r="L3581" i="2"/>
  <c r="L3548" i="2"/>
  <c r="L3510" i="2"/>
  <c r="L3476" i="2"/>
  <c r="L3436" i="2"/>
  <c r="L3396" i="2"/>
  <c r="L3356" i="2"/>
  <c r="L3313" i="2"/>
  <c r="L3273" i="2"/>
  <c r="L3233" i="2"/>
  <c r="L3193" i="2"/>
  <c r="L3148" i="2"/>
  <c r="L3094" i="2"/>
  <c r="L3040" i="2"/>
  <c r="L2985" i="2"/>
  <c r="L2921" i="2"/>
  <c r="L2857" i="2"/>
  <c r="L2784" i="2"/>
  <c r="L2720" i="2"/>
  <c r="L2640" i="2"/>
  <c r="L2528" i="2"/>
  <c r="L2421" i="2"/>
  <c r="L2278" i="2"/>
  <c r="L2105" i="2"/>
  <c r="L1863" i="2"/>
  <c r="L1483" i="2"/>
  <c r="L4437" i="2"/>
  <c r="L4427" i="2"/>
  <c r="L4415" i="2"/>
  <c r="L4405" i="2"/>
  <c r="L4395" i="2"/>
  <c r="L4383" i="2"/>
  <c r="L4373" i="2"/>
  <c r="L4363" i="2"/>
  <c r="L4351" i="2"/>
  <c r="L4341" i="2"/>
  <c r="L4331" i="2"/>
  <c r="L4319" i="2"/>
  <c r="L4309" i="2"/>
  <c r="L4299" i="2"/>
  <c r="L4287" i="2"/>
  <c r="L4277" i="2"/>
  <c r="L4267" i="2"/>
  <c r="L4255" i="2"/>
  <c r="L4245" i="2"/>
  <c r="L4235" i="2"/>
  <c r="L4223" i="2"/>
  <c r="L4213" i="2"/>
  <c r="L4203" i="2"/>
  <c r="L4191" i="2"/>
  <c r="L4180" i="2"/>
  <c r="L4166" i="2"/>
  <c r="L4155" i="2"/>
  <c r="L4141" i="2"/>
  <c r="L4130" i="2"/>
  <c r="L4116" i="2"/>
  <c r="L4101" i="2"/>
  <c r="L4085" i="2"/>
  <c r="L4070" i="2"/>
  <c r="L4058" i="2"/>
  <c r="L4043" i="2"/>
  <c r="L4028" i="2"/>
  <c r="L4005" i="2"/>
  <c r="L3987" i="2"/>
  <c r="L3965" i="2"/>
  <c r="L3941" i="2"/>
  <c r="L3916" i="2"/>
  <c r="L3891" i="2"/>
  <c r="L3866" i="2"/>
  <c r="L3838" i="2"/>
  <c r="L3813" i="2"/>
  <c r="L3788" i="2"/>
  <c r="L3763" i="2"/>
  <c r="L3738" i="2"/>
  <c r="L3706" i="2"/>
  <c r="L3677" i="2"/>
  <c r="L3646" i="2"/>
  <c r="L3613" i="2"/>
  <c r="L3580" i="2"/>
  <c r="L3542" i="2"/>
  <c r="L3509" i="2"/>
  <c r="L3475" i="2"/>
  <c r="L3435" i="2"/>
  <c r="L3395" i="2"/>
  <c r="L3349" i="2"/>
  <c r="L3309" i="2"/>
  <c r="L3269" i="2"/>
  <c r="L3229" i="2"/>
  <c r="L3189" i="2"/>
  <c r="L3140" i="2"/>
  <c r="L3093" i="2"/>
  <c r="L3039" i="2"/>
  <c r="L2984" i="2"/>
  <c r="L2920" i="2"/>
  <c r="L2847" i="2"/>
  <c r="L2783" i="2"/>
  <c r="L2719" i="2"/>
  <c r="L2631" i="2"/>
  <c r="L2521" i="2"/>
  <c r="L2414" i="2"/>
  <c r="L2269" i="2"/>
  <c r="L2082" i="2"/>
  <c r="L1852" i="2"/>
  <c r="L1454" i="2"/>
  <c r="L1341" i="2"/>
  <c r="L1325" i="2"/>
  <c r="L1261" i="2"/>
  <c r="L1253" i="2"/>
  <c r="L1213" i="2"/>
  <c r="L1205" i="2"/>
  <c r="L1173" i="2"/>
  <c r="L1165" i="2"/>
  <c r="L1157" i="2"/>
  <c r="L1149" i="2"/>
  <c r="L1133" i="2"/>
  <c r="L1125" i="2"/>
  <c r="L1109" i="2"/>
  <c r="L1093" i="2"/>
  <c r="L1085" i="2"/>
  <c r="L1069" i="2"/>
  <c r="L1053" i="2"/>
  <c r="L1037" i="2"/>
  <c r="L949" i="2"/>
  <c r="L917" i="2"/>
  <c r="L909" i="2"/>
  <c r="L813" i="2"/>
  <c r="L797" i="2"/>
  <c r="L781" i="2"/>
  <c r="L693" i="2"/>
  <c r="L677" i="2"/>
  <c r="L661" i="2"/>
  <c r="L653" i="2"/>
  <c r="L581" i="2"/>
  <c r="L557" i="2"/>
  <c r="L541" i="2"/>
  <c r="L533" i="2"/>
  <c r="L525" i="2"/>
  <c r="L517" i="2"/>
  <c r="L477" i="2"/>
  <c r="L437" i="2"/>
  <c r="L421" i="2"/>
  <c r="L405" i="2"/>
  <c r="L397" i="2"/>
  <c r="L301" i="2"/>
  <c r="L285" i="2"/>
  <c r="L269" i="2"/>
  <c r="L165" i="2"/>
  <c r="L61" i="2"/>
  <c r="L1411" i="2"/>
  <c r="L1307" i="2"/>
  <c r="L1291" i="2"/>
  <c r="L1203" i="2"/>
  <c r="L1187" i="2"/>
  <c r="L1163" i="2"/>
  <c r="L1155" i="2"/>
  <c r="L1147" i="2"/>
  <c r="L1115" i="2"/>
  <c r="L1083" i="2"/>
  <c r="L1035" i="2"/>
  <c r="L1011" i="2"/>
  <c r="L915" i="2"/>
  <c r="L891" i="2"/>
  <c r="L883" i="2"/>
  <c r="L795" i="2"/>
  <c r="L779" i="2"/>
  <c r="L763" i="2"/>
  <c r="L755" i="2"/>
  <c r="L723" i="2"/>
  <c r="L659" i="2"/>
  <c r="L635" i="2"/>
  <c r="L627" i="2"/>
  <c r="L523" i="2"/>
  <c r="L499" i="2"/>
  <c r="L475" i="2"/>
  <c r="L403" i="2"/>
  <c r="L387" i="2"/>
  <c r="L379" i="2"/>
  <c r="L371" i="2"/>
  <c r="L267" i="2"/>
  <c r="L171" i="2"/>
  <c r="L131" i="2"/>
  <c r="L59" i="2"/>
  <c r="L2442" i="2"/>
  <c r="L2450" i="2"/>
  <c r="L2458" i="2"/>
  <c r="L2466" i="2"/>
  <c r="L2474" i="2"/>
  <c r="L2482" i="2"/>
  <c r="L2490" i="2"/>
  <c r="L2498" i="2"/>
  <c r="L2506" i="2"/>
  <c r="L2514" i="2"/>
  <c r="L2522" i="2"/>
  <c r="L2530" i="2"/>
  <c r="L2538" i="2"/>
  <c r="L2546" i="2"/>
  <c r="L2554" i="2"/>
  <c r="L2562" i="2"/>
  <c r="L2570" i="2"/>
  <c r="L2578" i="2"/>
  <c r="L2586" i="2"/>
  <c r="L2594" i="2"/>
  <c r="L2602" i="2"/>
  <c r="L2610" i="2"/>
  <c r="L2618" i="2"/>
  <c r="L2626" i="2"/>
  <c r="L2634" i="2"/>
  <c r="L2642" i="2"/>
  <c r="L2650" i="2"/>
  <c r="L2658" i="2"/>
  <c r="L2666" i="2"/>
  <c r="L2674" i="2"/>
  <c r="L2682" i="2"/>
  <c r="L2690" i="2"/>
  <c r="L2698" i="2"/>
  <c r="L2706" i="2"/>
  <c r="L2714" i="2"/>
  <c r="L2722" i="2"/>
  <c r="L2730" i="2"/>
  <c r="L2738" i="2"/>
  <c r="L2746" i="2"/>
  <c r="L2754" i="2"/>
  <c r="L2762" i="2"/>
  <c r="L2770" i="2"/>
  <c r="L2778" i="2"/>
  <c r="L2786" i="2"/>
  <c r="L2794" i="2"/>
  <c r="L2802" i="2"/>
  <c r="L2810" i="2"/>
  <c r="L2818" i="2"/>
  <c r="L2826" i="2"/>
  <c r="L2834" i="2"/>
  <c r="L2842" i="2"/>
  <c r="L2850" i="2"/>
  <c r="L2858" i="2"/>
  <c r="L2866" i="2"/>
  <c r="L2874" i="2"/>
  <c r="L2882" i="2"/>
  <c r="L2890" i="2"/>
  <c r="L2898" i="2"/>
  <c r="L2906" i="2"/>
  <c r="L2914" i="2"/>
  <c r="L2922" i="2"/>
  <c r="L2930" i="2"/>
  <c r="L2938" i="2"/>
  <c r="L2946" i="2"/>
  <c r="L2954" i="2"/>
  <c r="L2962" i="2"/>
  <c r="L2970" i="2"/>
  <c r="L2978" i="2"/>
  <c r="L2986" i="2"/>
  <c r="L2563" i="2"/>
  <c r="L2571" i="2"/>
  <c r="L2579" i="2"/>
  <c r="L2587" i="2"/>
  <c r="L2595" i="2"/>
  <c r="L2603" i="2"/>
  <c r="L2611" i="2"/>
  <c r="L2619" i="2"/>
  <c r="L2627" i="2"/>
  <c r="L2635" i="2"/>
  <c r="L2643" i="2"/>
  <c r="L2651" i="2"/>
  <c r="L2659" i="2"/>
  <c r="L2667" i="2"/>
  <c r="L2675" i="2"/>
  <c r="L2683" i="2"/>
  <c r="L2691" i="2"/>
  <c r="L2699" i="2"/>
  <c r="L2707" i="2"/>
  <c r="L2715" i="2"/>
  <c r="L2723" i="2"/>
  <c r="L2731" i="2"/>
  <c r="L2739" i="2"/>
  <c r="L2747" i="2"/>
  <c r="L2755" i="2"/>
  <c r="L2763" i="2"/>
  <c r="L2771" i="2"/>
  <c r="L2779" i="2"/>
  <c r="L2787" i="2"/>
  <c r="L2795" i="2"/>
  <c r="L2803" i="2"/>
  <c r="L2811" i="2"/>
  <c r="L2819" i="2"/>
  <c r="L2827" i="2"/>
  <c r="L2835" i="2"/>
  <c r="L2843" i="2"/>
  <c r="L2851" i="2"/>
  <c r="L2859" i="2"/>
  <c r="L2867" i="2"/>
  <c r="L2875" i="2"/>
  <c r="L2883" i="2"/>
  <c r="L2891" i="2"/>
  <c r="L2899" i="2"/>
  <c r="L2907" i="2"/>
  <c r="L2915" i="2"/>
  <c r="L2923" i="2"/>
  <c r="L2931" i="2"/>
  <c r="L2939" i="2"/>
  <c r="L2947" i="2"/>
  <c r="L2955" i="2"/>
  <c r="L2963" i="2"/>
  <c r="L2971" i="2"/>
  <c r="L2979" i="2"/>
  <c r="L2987" i="2"/>
  <c r="L2995" i="2"/>
  <c r="L3003" i="2"/>
  <c r="L3011" i="2"/>
  <c r="L3019" i="2"/>
  <c r="L3027" i="2"/>
  <c r="L3035" i="2"/>
  <c r="L3043" i="2"/>
  <c r="L3051" i="2"/>
  <c r="L3059" i="2"/>
  <c r="L3067" i="2"/>
  <c r="L3075" i="2"/>
  <c r="L3083" i="2"/>
  <c r="L3091" i="2"/>
  <c r="L3099" i="2"/>
  <c r="L3107" i="2"/>
  <c r="L3115" i="2"/>
  <c r="L3123" i="2"/>
  <c r="L3131" i="2"/>
  <c r="L3139" i="2"/>
  <c r="L3147" i="2"/>
  <c r="L3155" i="2"/>
  <c r="L3163" i="2"/>
  <c r="L3171" i="2"/>
  <c r="L3179" i="2"/>
  <c r="L3187" i="2"/>
  <c r="L2508" i="2"/>
  <c r="L2516" i="2"/>
  <c r="L2524" i="2"/>
  <c r="L2532" i="2"/>
  <c r="L2540" i="2"/>
  <c r="L2548" i="2"/>
  <c r="L2556" i="2"/>
  <c r="L2564" i="2"/>
  <c r="L2572" i="2"/>
  <c r="L2580" i="2"/>
  <c r="L2588" i="2"/>
  <c r="L2596" i="2"/>
  <c r="L2604" i="2"/>
  <c r="L2612" i="2"/>
  <c r="L2620" i="2"/>
  <c r="L2628" i="2"/>
  <c r="L2636" i="2"/>
  <c r="L2644" i="2"/>
  <c r="L2652" i="2"/>
  <c r="L2660" i="2"/>
  <c r="L2668" i="2"/>
  <c r="L2676" i="2"/>
  <c r="L2684" i="2"/>
  <c r="L2692" i="2"/>
  <c r="L2700" i="2"/>
  <c r="L2708" i="2"/>
  <c r="L2716" i="2"/>
  <c r="L2724" i="2"/>
  <c r="L2732" i="2"/>
  <c r="L2740" i="2"/>
  <c r="L2748" i="2"/>
  <c r="L2756" i="2"/>
  <c r="L2764" i="2"/>
  <c r="L2772" i="2"/>
  <c r="L2780" i="2"/>
  <c r="L2788" i="2"/>
  <c r="L2796" i="2"/>
  <c r="L2804" i="2"/>
  <c r="L2812" i="2"/>
  <c r="L2820" i="2"/>
  <c r="L2828" i="2"/>
  <c r="L2836" i="2"/>
  <c r="L2844" i="2"/>
  <c r="L2852" i="2"/>
  <c r="L2860" i="2"/>
  <c r="L2868" i="2"/>
  <c r="L2876" i="2"/>
  <c r="L2884" i="2"/>
  <c r="L2892" i="2"/>
  <c r="L2900" i="2"/>
  <c r="L2908" i="2"/>
  <c r="L2916" i="2"/>
  <c r="L2924" i="2"/>
  <c r="L2932" i="2"/>
  <c r="L2940" i="2"/>
  <c r="L2948" i="2"/>
  <c r="L2956" i="2"/>
  <c r="L2964" i="2"/>
  <c r="L2972" i="2"/>
  <c r="L2980" i="2"/>
  <c r="L2988" i="2"/>
  <c r="L2996" i="2"/>
  <c r="L3004" i="2"/>
  <c r="L3012" i="2"/>
  <c r="L3020" i="2"/>
  <c r="L3028" i="2"/>
  <c r="L3036" i="2"/>
  <c r="L3044" i="2"/>
  <c r="L3052" i="2"/>
  <c r="L3060" i="2"/>
  <c r="L3068" i="2"/>
  <c r="L3076" i="2"/>
  <c r="L3084" i="2"/>
  <c r="L3092" i="2"/>
  <c r="L3100" i="2"/>
  <c r="L215" i="2"/>
  <c r="L2545" i="2"/>
  <c r="L2534" i="2"/>
  <c r="L2520" i="2"/>
  <c r="L2509" i="2"/>
  <c r="L2495" i="2"/>
  <c r="L2481" i="2"/>
  <c r="L2470" i="2"/>
  <c r="L2456" i="2"/>
  <c r="L2445" i="2"/>
  <c r="L2431" i="2"/>
  <c r="L2417" i="2"/>
  <c r="L2404" i="2"/>
  <c r="L2388" i="2"/>
  <c r="L2376" i="2"/>
  <c r="L2359" i="2"/>
  <c r="L2339" i="2"/>
  <c r="L2324" i="2"/>
  <c r="L2304" i="2"/>
  <c r="L2286" i="2"/>
  <c r="L2267" i="2"/>
  <c r="L2247" i="2"/>
  <c r="L2231" i="2"/>
  <c r="L2208" i="2"/>
  <c r="L2194" i="2"/>
  <c r="L2168" i="2"/>
  <c r="L2141" i="2"/>
  <c r="L2122" i="2"/>
  <c r="L2097" i="2"/>
  <c r="L2077" i="2"/>
  <c r="L2052" i="2"/>
  <c r="L2026" i="2"/>
  <c r="L2008" i="2"/>
  <c r="L1982" i="2"/>
  <c r="L1962" i="2"/>
  <c r="L1934" i="2"/>
  <c r="L1906" i="2"/>
  <c r="L1880" i="2"/>
  <c r="L1846" i="2"/>
  <c r="L1819" i="2"/>
  <c r="L1778" i="2"/>
  <c r="L1741" i="2"/>
  <c r="L1704" i="2"/>
  <c r="L1667" i="2"/>
  <c r="L1629" i="2"/>
  <c r="L1594" i="2"/>
  <c r="L1556" i="2"/>
  <c r="L1523" i="2"/>
  <c r="L1482" i="2"/>
  <c r="L1448" i="2"/>
  <c r="L1406" i="2"/>
  <c r="L1355" i="2"/>
  <c r="L1319" i="2"/>
  <c r="L1254" i="2"/>
  <c r="L1200" i="2"/>
  <c r="L1107" i="2"/>
  <c r="L729" i="2"/>
  <c r="L148" i="2"/>
  <c r="L2583" i="2"/>
  <c r="L2569" i="2"/>
  <c r="L2558" i="2"/>
  <c r="L2544" i="2"/>
  <c r="L2533" i="2"/>
  <c r="L2519" i="2"/>
  <c r="L2505" i="2"/>
  <c r="L2494" i="2"/>
  <c r="L2480" i="2"/>
  <c r="L2469" i="2"/>
  <c r="L2455" i="2"/>
  <c r="L2441" i="2"/>
  <c r="L2430" i="2"/>
  <c r="L2416" i="2"/>
  <c r="L2403" i="2"/>
  <c r="L2387" i="2"/>
  <c r="L2371" i="2"/>
  <c r="L2356" i="2"/>
  <c r="L2338" i="2"/>
  <c r="L2323" i="2"/>
  <c r="L2302" i="2"/>
  <c r="L2282" i="2"/>
  <c r="L2266" i="2"/>
  <c r="L2244" i="2"/>
  <c r="L2230" i="2"/>
  <c r="L2206" i="2"/>
  <c r="L2186" i="2"/>
  <c r="L2167" i="2"/>
  <c r="L2140" i="2"/>
  <c r="L2121" i="2"/>
  <c r="L2096" i="2"/>
  <c r="L2070" i="2"/>
  <c r="L2051" i="2"/>
  <c r="L2025" i="2"/>
  <c r="L2007" i="2"/>
  <c r="L1981" i="2"/>
  <c r="L1955" i="2"/>
  <c r="L1933" i="2"/>
  <c r="L1902" i="2"/>
  <c r="L1879" i="2"/>
  <c r="L1845" i="2"/>
  <c r="L1808" i="2"/>
  <c r="L1777" i="2"/>
  <c r="L1737" i="2"/>
  <c r="L1703" i="2"/>
  <c r="L1661" i="2"/>
  <c r="L1625" i="2"/>
  <c r="L1590" i="2"/>
  <c r="L1555" i="2"/>
  <c r="L1517" i="2"/>
  <c r="L1481" i="2"/>
  <c r="L1436" i="2"/>
  <c r="L1405" i="2"/>
  <c r="L1354" i="2"/>
  <c r="L1317" i="2"/>
  <c r="L1251" i="2"/>
  <c r="L1172" i="2"/>
  <c r="L1104" i="2"/>
  <c r="L642" i="2"/>
  <c r="L2415" i="2"/>
  <c r="L2399" i="2"/>
  <c r="L2386" i="2"/>
  <c r="L2370" i="2"/>
  <c r="L2355" i="2"/>
  <c r="L2337" i="2"/>
  <c r="L2318" i="2"/>
  <c r="L2301" i="2"/>
  <c r="L2279" i="2"/>
  <c r="L2265" i="2"/>
  <c r="L2243" i="2"/>
  <c r="L2222" i="2"/>
  <c r="L2205" i="2"/>
  <c r="L2185" i="2"/>
  <c r="L2163" i="2"/>
  <c r="L2139" i="2"/>
  <c r="L2114" i="2"/>
  <c r="L2094" i="2"/>
  <c r="L2069" i="2"/>
  <c r="L2050" i="2"/>
  <c r="L2024" i="2"/>
  <c r="L1998" i="2"/>
  <c r="L1980" i="2"/>
  <c r="L1954" i="2"/>
  <c r="L1932" i="2"/>
  <c r="L1901" i="2"/>
  <c r="L1866" i="2"/>
  <c r="L1844" i="2"/>
  <c r="L1803" i="2"/>
  <c r="L1776" i="2"/>
  <c r="L1733" i="2"/>
  <c r="L1691" i="2"/>
  <c r="L1657" i="2"/>
  <c r="L1618" i="2"/>
  <c r="L1586" i="2"/>
  <c r="L1546" i="2"/>
  <c r="L1510" i="2"/>
  <c r="L1474" i="2"/>
  <c r="L1435" i="2"/>
  <c r="L1398" i="2"/>
  <c r="L1353" i="2"/>
  <c r="L1300" i="2"/>
  <c r="L1250" i="2"/>
  <c r="L1168" i="2"/>
  <c r="L1102" i="2"/>
  <c r="L618" i="2"/>
  <c r="L149" i="2"/>
  <c r="L234" i="2"/>
  <c r="L336" i="2"/>
  <c r="L456" i="2"/>
  <c r="L488" i="2"/>
  <c r="L522" i="2"/>
  <c r="L591" i="2"/>
  <c r="L660" i="2"/>
  <c r="L744" i="2"/>
  <c r="L832" i="2"/>
  <c r="L879" i="2"/>
  <c r="L943" i="2"/>
  <c r="L1017" i="2"/>
  <c r="L1077" i="2"/>
  <c r="L1091" i="2"/>
  <c r="L1103" i="2"/>
  <c r="L1113" i="2"/>
  <c r="L1126" i="2"/>
  <c r="L1139" i="2"/>
  <c r="L1150" i="2"/>
  <c r="L1166" i="2"/>
  <c r="L1178" i="2"/>
  <c r="L1191" i="2"/>
  <c r="L1204" i="2"/>
  <c r="L1214" i="2"/>
  <c r="L1225" i="2"/>
  <c r="L1235" i="2"/>
  <c r="L1243" i="2"/>
  <c r="L1252" i="2"/>
  <c r="L1262" i="2"/>
  <c r="L1272" i="2"/>
  <c r="L1283" i="2"/>
  <c r="L166" i="2"/>
  <c r="L249" i="2"/>
  <c r="L345" i="2"/>
  <c r="L465" i="2"/>
  <c r="L489" i="2"/>
  <c r="L539" i="2"/>
  <c r="L592" i="2"/>
  <c r="L670" i="2"/>
  <c r="L745" i="2"/>
  <c r="L834" i="2"/>
  <c r="L898" i="2"/>
  <c r="L968" i="2"/>
  <c r="L40" i="2"/>
  <c r="L199" i="2"/>
  <c r="L250" i="2"/>
  <c r="L370" i="2"/>
  <c r="L467" i="2"/>
  <c r="L490" i="2"/>
  <c r="L562" i="2"/>
  <c r="L601" i="2"/>
  <c r="L676" i="2"/>
  <c r="L761" i="2"/>
  <c r="L839" i="2"/>
  <c r="L899" i="2"/>
  <c r="L984" i="2"/>
  <c r="L1019" i="2"/>
  <c r="L1080" i="2"/>
  <c r="L1094" i="2"/>
  <c r="L1106" i="2"/>
  <c r="L1118" i="2"/>
  <c r="L1128" i="2"/>
  <c r="L1141" i="2"/>
  <c r="L1156" i="2"/>
  <c r="L1171" i="2"/>
  <c r="L1181" i="2"/>
  <c r="L1193" i="2"/>
  <c r="L1207" i="2"/>
  <c r="L1218" i="2"/>
  <c r="L1227" i="2"/>
  <c r="L1237" i="2"/>
  <c r="L1245" i="2"/>
  <c r="L1255" i="2"/>
  <c r="L1266" i="2"/>
  <c r="L1275" i="2"/>
  <c r="L1285" i="2"/>
  <c r="L98" i="2"/>
  <c r="L216" i="2"/>
  <c r="L266" i="2"/>
  <c r="L404" i="2"/>
  <c r="L469" i="2"/>
  <c r="L506" i="2"/>
  <c r="L570" i="2"/>
  <c r="L626" i="2"/>
  <c r="L712" i="2"/>
  <c r="L772" i="2"/>
  <c r="L857" i="2"/>
  <c r="L916" i="2"/>
  <c r="L994" i="2"/>
  <c r="L1051" i="2"/>
  <c r="L1082" i="2"/>
  <c r="L1097" i="2"/>
  <c r="L1108" i="2"/>
  <c r="L1120" i="2"/>
  <c r="L1131" i="2"/>
  <c r="L1143" i="2"/>
  <c r="L1159" i="2"/>
  <c r="L1174" i="2"/>
  <c r="L1184" i="2"/>
  <c r="L1195" i="2"/>
  <c r="L1209" i="2"/>
  <c r="L1221" i="2"/>
  <c r="L1229" i="2"/>
  <c r="L1239" i="2"/>
  <c r="L1248" i="2"/>
  <c r="L1257" i="2"/>
  <c r="L1268" i="2"/>
  <c r="L1277" i="2"/>
  <c r="L1287" i="2"/>
  <c r="L1299" i="2"/>
  <c r="L1308" i="2"/>
  <c r="L1318" i="2"/>
  <c r="L1328" i="2"/>
  <c r="L1337" i="2"/>
  <c r="L1349" i="2"/>
  <c r="L1357" i="2"/>
  <c r="L1369" i="2"/>
  <c r="L1380" i="2"/>
  <c r="L232" i="2"/>
  <c r="L422" i="2"/>
  <c r="L509" i="2"/>
  <c r="L643" i="2"/>
  <c r="L789" i="2"/>
  <c r="L933" i="2"/>
  <c r="L1072" i="2"/>
  <c r="L1092" i="2"/>
  <c r="L1111" i="2"/>
  <c r="L1129" i="2"/>
  <c r="L1146" i="2"/>
  <c r="L1175" i="2"/>
  <c r="L1192" i="2"/>
  <c r="L1211" i="2"/>
  <c r="L1228" i="2"/>
  <c r="L1242" i="2"/>
  <c r="L1258" i="2"/>
  <c r="L1273" i="2"/>
  <c r="L1289" i="2"/>
  <c r="L1302" i="2"/>
  <c r="L1314" i="2"/>
  <c r="L1323" i="2"/>
  <c r="L1335" i="2"/>
  <c r="L1348" i="2"/>
  <c r="L1362" i="2"/>
  <c r="L1371" i="2"/>
  <c r="L1383" i="2"/>
  <c r="L1392" i="2"/>
  <c r="L1402" i="2"/>
  <c r="L1412" i="2"/>
  <c r="L1420" i="2"/>
  <c r="L1431" i="2"/>
  <c r="L1440" i="2"/>
  <c r="L1449" i="2"/>
  <c r="L1460" i="2"/>
  <c r="L1468" i="2"/>
  <c r="L1478" i="2"/>
  <c r="L1486" i="2"/>
  <c r="L1496" i="2"/>
  <c r="L1506" i="2"/>
  <c r="L1514" i="2"/>
  <c r="L1524" i="2"/>
  <c r="L1532" i="2"/>
  <c r="L1542" i="2"/>
  <c r="L1550" i="2"/>
  <c r="L1560" i="2"/>
  <c r="L1570" i="2"/>
  <c r="L1578" i="2"/>
  <c r="L1587" i="2"/>
  <c r="L1595" i="2"/>
  <c r="L1604" i="2"/>
  <c r="L1612" i="2"/>
  <c r="L1622" i="2"/>
  <c r="L1630" i="2"/>
  <c r="L1640" i="2"/>
  <c r="L1650" i="2"/>
  <c r="L1658" i="2"/>
  <c r="L1668" i="2"/>
  <c r="L1676" i="2"/>
  <c r="L1687" i="2"/>
  <c r="L1696" i="2"/>
  <c r="L1705" i="2"/>
  <c r="L1716" i="2"/>
  <c r="L1724" i="2"/>
  <c r="L1734" i="2"/>
  <c r="L1742" i="2"/>
  <c r="L1752" i="2"/>
  <c r="L1762" i="2"/>
  <c r="L1770" i="2"/>
  <c r="L1779" i="2"/>
  <c r="L1787" i="2"/>
  <c r="L1796" i="2"/>
  <c r="L1804" i="2"/>
  <c r="L1814" i="2"/>
  <c r="L1822" i="2"/>
  <c r="L233" i="2"/>
  <c r="L448" i="2"/>
  <c r="L516" i="2"/>
  <c r="L644" i="2"/>
  <c r="L808" i="2"/>
  <c r="L934" i="2"/>
  <c r="L1074" i="2"/>
  <c r="L1095" i="2"/>
  <c r="L1112" i="2"/>
  <c r="L1135" i="2"/>
  <c r="L1154" i="2"/>
  <c r="L1176" i="2"/>
  <c r="L1194" i="2"/>
  <c r="L1212" i="2"/>
  <c r="L1230" i="2"/>
  <c r="L1244" i="2"/>
  <c r="L1259" i="2"/>
  <c r="L1276" i="2"/>
  <c r="L1292" i="2"/>
  <c r="L1303" i="2"/>
  <c r="L1315" i="2"/>
  <c r="L1324" i="2"/>
  <c r="L1336" i="2"/>
  <c r="L1350" i="2"/>
  <c r="L1363" i="2"/>
  <c r="L1372" i="2"/>
  <c r="L1384" i="2"/>
  <c r="L1395" i="2"/>
  <c r="L1403" i="2"/>
  <c r="L1413" i="2"/>
  <c r="L1421" i="2"/>
  <c r="L1432" i="2"/>
  <c r="L1442" i="2"/>
  <c r="L1450" i="2"/>
  <c r="L1461" i="2"/>
  <c r="L1469" i="2"/>
  <c r="L1479" i="2"/>
  <c r="L1488" i="2"/>
  <c r="L1497" i="2"/>
  <c r="L1507" i="2"/>
  <c r="L1515" i="2"/>
  <c r="L1525" i="2"/>
  <c r="L1533" i="2"/>
  <c r="L1543" i="2"/>
  <c r="L1552" i="2"/>
  <c r="L1561" i="2"/>
  <c r="L1571" i="2"/>
  <c r="L1579" i="2"/>
  <c r="L1588" i="2"/>
  <c r="L1596" i="2"/>
  <c r="L1605" i="2"/>
  <c r="L1613" i="2"/>
  <c r="L1623" i="2"/>
  <c r="L1632" i="2"/>
  <c r="L1641" i="2"/>
  <c r="L1651" i="2"/>
  <c r="L1659" i="2"/>
  <c r="L1669" i="2"/>
  <c r="L1677" i="2"/>
  <c r="L1688" i="2"/>
  <c r="L1698" i="2"/>
  <c r="L1706" i="2"/>
  <c r="L1717" i="2"/>
  <c r="L1725" i="2"/>
  <c r="L1735" i="2"/>
  <c r="L1744" i="2"/>
  <c r="L1753" i="2"/>
  <c r="L1763" i="2"/>
  <c r="L1771" i="2"/>
  <c r="L1780" i="2"/>
  <c r="L1788" i="2"/>
  <c r="L1797" i="2"/>
  <c r="L1805" i="2"/>
  <c r="L1815" i="2"/>
  <c r="L1824" i="2"/>
  <c r="L1832" i="2"/>
  <c r="L1842" i="2"/>
  <c r="L1850" i="2"/>
  <c r="L1859" i="2"/>
  <c r="L1867" i="2"/>
  <c r="L1877" i="2"/>
  <c r="L1885" i="2"/>
  <c r="L1895" i="2"/>
  <c r="L1904" i="2"/>
  <c r="L1912" i="2"/>
  <c r="L1922" i="2"/>
  <c r="L1930" i="2"/>
  <c r="L80" i="2"/>
  <c r="L251" i="2"/>
  <c r="L468" i="2"/>
  <c r="L567" i="2"/>
  <c r="L704" i="2"/>
  <c r="L840" i="2"/>
  <c r="L985" i="2"/>
  <c r="L1075" i="2"/>
  <c r="L1099" i="2"/>
  <c r="L1117" i="2"/>
  <c r="L1136" i="2"/>
  <c r="L1158" i="2"/>
  <c r="L1177" i="2"/>
  <c r="L1197" i="2"/>
  <c r="L1216" i="2"/>
  <c r="L1232" i="2"/>
  <c r="L1246" i="2"/>
  <c r="L1260" i="2"/>
  <c r="L1278" i="2"/>
  <c r="L1293" i="2"/>
  <c r="L1304" i="2"/>
  <c r="L1316" i="2"/>
  <c r="L1326" i="2"/>
  <c r="L1338" i="2"/>
  <c r="L1351" i="2"/>
  <c r="L1364" i="2"/>
  <c r="L1373" i="2"/>
  <c r="L1385" i="2"/>
  <c r="L1396" i="2"/>
  <c r="L1404" i="2"/>
  <c r="L1414" i="2"/>
  <c r="L1422" i="2"/>
  <c r="L1433" i="2"/>
  <c r="L1443" i="2"/>
  <c r="L1451" i="2"/>
  <c r="L1462" i="2"/>
  <c r="L1470" i="2"/>
  <c r="L1480" i="2"/>
  <c r="L1490" i="2"/>
  <c r="L1498" i="2"/>
  <c r="L1508" i="2"/>
  <c r="L1516" i="2"/>
  <c r="L1526" i="2"/>
  <c r="L1534" i="2"/>
  <c r="L1544" i="2"/>
  <c r="L1554" i="2"/>
  <c r="L1562" i="2"/>
  <c r="L1572" i="2"/>
  <c r="L1580" i="2"/>
  <c r="L1589" i="2"/>
  <c r="L1597" i="2"/>
  <c r="L1606" i="2"/>
  <c r="L1614" i="2"/>
  <c r="L1624" i="2"/>
  <c r="L1634" i="2"/>
  <c r="L1642" i="2"/>
  <c r="L1652" i="2"/>
  <c r="L1660" i="2"/>
  <c r="L1670" i="2"/>
  <c r="L1678" i="2"/>
  <c r="L1689" i="2"/>
  <c r="L1699" i="2"/>
  <c r="L1707" i="2"/>
  <c r="L1718" i="2"/>
  <c r="L1726" i="2"/>
  <c r="L1736" i="2"/>
  <c r="L1746" i="2"/>
  <c r="L1754" i="2"/>
  <c r="L1764" i="2"/>
  <c r="L1772" i="2"/>
  <c r="L1781" i="2"/>
  <c r="L1789" i="2"/>
  <c r="L1798" i="2"/>
  <c r="L1806" i="2"/>
  <c r="L1816" i="2"/>
  <c r="L1825" i="2"/>
  <c r="L1833" i="2"/>
  <c r="L1843" i="2"/>
  <c r="L1851" i="2"/>
  <c r="L1860" i="2"/>
  <c r="L1868" i="2"/>
  <c r="L1878" i="2"/>
  <c r="L1886" i="2"/>
  <c r="L1896" i="2"/>
  <c r="L1905" i="2"/>
  <c r="L320" i="2"/>
  <c r="L507" i="2"/>
  <c r="L740" i="2"/>
  <c r="L1001" i="2"/>
  <c r="L1088" i="2"/>
  <c r="L1122" i="2"/>
  <c r="L1145" i="2"/>
  <c r="L1186" i="2"/>
  <c r="L1219" i="2"/>
  <c r="L1240" i="2"/>
  <c r="L1267" i="2"/>
  <c r="L1288" i="2"/>
  <c r="L1309" i="2"/>
  <c r="L1330" i="2"/>
  <c r="L1346" i="2"/>
  <c r="L1366" i="2"/>
  <c r="L1382" i="2"/>
  <c r="L1399" i="2"/>
  <c r="L1415" i="2"/>
  <c r="L1429" i="2"/>
  <c r="L1445" i="2"/>
  <c r="L1459" i="2"/>
  <c r="L1475" i="2"/>
  <c r="L1491" i="2"/>
  <c r="L1502" i="2"/>
  <c r="L1518" i="2"/>
  <c r="L1531" i="2"/>
  <c r="L1547" i="2"/>
  <c r="L1563" i="2"/>
  <c r="L1576" i="2"/>
  <c r="L1591" i="2"/>
  <c r="L1603" i="2"/>
  <c r="L1619" i="2"/>
  <c r="L1635" i="2"/>
  <c r="L1646" i="2"/>
  <c r="L1662" i="2"/>
  <c r="L1675" i="2"/>
  <c r="L1692" i="2"/>
  <c r="L1708" i="2"/>
  <c r="L1722" i="2"/>
  <c r="L1738" i="2"/>
  <c r="L1751" i="2"/>
  <c r="L1767" i="2"/>
  <c r="L1782" i="2"/>
  <c r="L1794" i="2"/>
  <c r="L1810" i="2"/>
  <c r="L1821" i="2"/>
  <c r="L1835" i="2"/>
  <c r="L1847" i="2"/>
  <c r="L1858" i="2"/>
  <c r="L1870" i="2"/>
  <c r="L1882" i="2"/>
  <c r="L1894" i="2"/>
  <c r="L1907" i="2"/>
  <c r="L1916" i="2"/>
  <c r="L1927" i="2"/>
  <c r="L1939" i="2"/>
  <c r="L1947" i="2"/>
  <c r="L1957" i="2"/>
  <c r="L1965" i="2"/>
  <c r="L1976" i="2"/>
  <c r="L1985" i="2"/>
  <c r="L1993" i="2"/>
  <c r="L2003" i="2"/>
  <c r="L2011" i="2"/>
  <c r="L2020" i="2"/>
  <c r="L2028" i="2"/>
  <c r="L2038" i="2"/>
  <c r="L2046" i="2"/>
  <c r="L2055" i="2"/>
  <c r="L2064" i="2"/>
  <c r="L2073" i="2"/>
  <c r="L2083" i="2"/>
  <c r="L2091" i="2"/>
  <c r="L2100" i="2"/>
  <c r="L2108" i="2"/>
  <c r="L2118" i="2"/>
  <c r="L2126" i="2"/>
  <c r="L2136" i="2"/>
  <c r="L2146" i="2"/>
  <c r="L2154" i="2"/>
  <c r="L2164" i="2"/>
  <c r="L2172" i="2"/>
  <c r="L2182" i="2"/>
  <c r="L2190" i="2"/>
  <c r="L328" i="2"/>
  <c r="L574" i="2"/>
  <c r="L762" i="2"/>
  <c r="L1002" i="2"/>
  <c r="L1090" i="2"/>
  <c r="L1123" i="2"/>
  <c r="L1160" i="2"/>
  <c r="L1189" i="2"/>
  <c r="L1222" i="2"/>
  <c r="L1241" i="2"/>
  <c r="L1269" i="2"/>
  <c r="L1294" i="2"/>
  <c r="L1310" i="2"/>
  <c r="L1331" i="2"/>
  <c r="L1347" i="2"/>
  <c r="L1367" i="2"/>
  <c r="L1386" i="2"/>
  <c r="L1400" i="2"/>
  <c r="L1416" i="2"/>
  <c r="L1430" i="2"/>
  <c r="L1446" i="2"/>
  <c r="L1463" i="2"/>
  <c r="L1476" i="2"/>
  <c r="L1492" i="2"/>
  <c r="L1504" i="2"/>
  <c r="L1520" i="2"/>
  <c r="L1536" i="2"/>
  <c r="L1548" i="2"/>
  <c r="L1564" i="2"/>
  <c r="L1577" i="2"/>
  <c r="L1592" i="2"/>
  <c r="L1607" i="2"/>
  <c r="L1620" i="2"/>
  <c r="L1636" i="2"/>
  <c r="L1648" i="2"/>
  <c r="L1664" i="2"/>
  <c r="L1680" i="2"/>
  <c r="L1693" i="2"/>
  <c r="L1709" i="2"/>
  <c r="L1723" i="2"/>
  <c r="L1739" i="2"/>
  <c r="L1755" i="2"/>
  <c r="L1768" i="2"/>
  <c r="L1783" i="2"/>
  <c r="L1795" i="2"/>
  <c r="L1811" i="2"/>
  <c r="L1826" i="2"/>
  <c r="L1836" i="2"/>
  <c r="L1848" i="2"/>
  <c r="L1861" i="2"/>
  <c r="L1872" i="2"/>
  <c r="L1883" i="2"/>
  <c r="L1897" i="2"/>
  <c r="L1908" i="2"/>
  <c r="L1917" i="2"/>
  <c r="L1928" i="2"/>
  <c r="L1940" i="2"/>
  <c r="L1948" i="2"/>
  <c r="L1958" i="2"/>
  <c r="L1966" i="2"/>
  <c r="L1977" i="2"/>
  <c r="L1986" i="2"/>
  <c r="L1994" i="2"/>
  <c r="L2004" i="2"/>
  <c r="L2012" i="2"/>
  <c r="L2021" i="2"/>
  <c r="L2029" i="2"/>
  <c r="L2039" i="2"/>
  <c r="L2048" i="2"/>
  <c r="L2056" i="2"/>
  <c r="L2066" i="2"/>
  <c r="L2074" i="2"/>
  <c r="L2084" i="2"/>
  <c r="L2092" i="2"/>
  <c r="L2101" i="2"/>
  <c r="L2109" i="2"/>
  <c r="L2119" i="2"/>
  <c r="L2128" i="2"/>
  <c r="L2137" i="2"/>
  <c r="L2147" i="2"/>
  <c r="L2155" i="2"/>
  <c r="L2165" i="2"/>
  <c r="L2173" i="2"/>
  <c r="L2183" i="2"/>
  <c r="L2192" i="2"/>
  <c r="L2200" i="2"/>
  <c r="L2210" i="2"/>
  <c r="L2218" i="2"/>
  <c r="L2228" i="2"/>
  <c r="L2236" i="2"/>
  <c r="L2245" i="2"/>
  <c r="L2253" i="2"/>
  <c r="L2263" i="2"/>
  <c r="L2272" i="2"/>
  <c r="L2280" i="2"/>
  <c r="L2290" i="2"/>
  <c r="L2298" i="2"/>
  <c r="L2308" i="2"/>
  <c r="L2316" i="2"/>
  <c r="L2325" i="2"/>
  <c r="L2333" i="2"/>
  <c r="L2341" i="2"/>
  <c r="L2349" i="2"/>
  <c r="L2357" i="2"/>
  <c r="L2365" i="2"/>
  <c r="L2373" i="2"/>
  <c r="L2381" i="2"/>
  <c r="L2389" i="2"/>
  <c r="L2397" i="2"/>
  <c r="L2405" i="2"/>
  <c r="L2413" i="2"/>
  <c r="L114" i="2"/>
  <c r="L388" i="2"/>
  <c r="L576" i="2"/>
  <c r="L778" i="2"/>
  <c r="L1010" i="2"/>
  <c r="L1101" i="2"/>
  <c r="L1124" i="2"/>
  <c r="L1161" i="2"/>
  <c r="L1190" i="2"/>
  <c r="L1223" i="2"/>
  <c r="L1249" i="2"/>
  <c r="L1270" i="2"/>
  <c r="L1296" i="2"/>
  <c r="L1312" i="2"/>
  <c r="L1332" i="2"/>
  <c r="L1352" i="2"/>
  <c r="L1368" i="2"/>
  <c r="L1387" i="2"/>
  <c r="L1401" i="2"/>
  <c r="L1417" i="2"/>
  <c r="L1434" i="2"/>
  <c r="L1447" i="2"/>
  <c r="L1464" i="2"/>
  <c r="L1477" i="2"/>
  <c r="L1493" i="2"/>
  <c r="L1509" i="2"/>
  <c r="L1522" i="2"/>
  <c r="L1538" i="2"/>
  <c r="L1549" i="2"/>
  <c r="L1565" i="2"/>
  <c r="L1581" i="2"/>
  <c r="L1593" i="2"/>
  <c r="L1608" i="2"/>
  <c r="L1621" i="2"/>
  <c r="L1637" i="2"/>
  <c r="L1653" i="2"/>
  <c r="L1666" i="2"/>
  <c r="L1683" i="2"/>
  <c r="L1694" i="2"/>
  <c r="L1710" i="2"/>
  <c r="L1728" i="2"/>
  <c r="L1740" i="2"/>
  <c r="L1756" i="2"/>
  <c r="L1769" i="2"/>
  <c r="L1784" i="2"/>
  <c r="L1799" i="2"/>
  <c r="L1812" i="2"/>
  <c r="L1827" i="2"/>
  <c r="L1837" i="2"/>
  <c r="L1849" i="2"/>
  <c r="L1862" i="2"/>
  <c r="L1874" i="2"/>
  <c r="L1884" i="2"/>
  <c r="L1898" i="2"/>
  <c r="L1909" i="2"/>
  <c r="L1918" i="2"/>
  <c r="L1929" i="2"/>
  <c r="L1941" i="2"/>
  <c r="L1949" i="2"/>
  <c r="L1959" i="2"/>
  <c r="L1968" i="2"/>
  <c r="L1978" i="2"/>
  <c r="L1987" i="2"/>
  <c r="L1995" i="2"/>
  <c r="L2005" i="2"/>
  <c r="L2013" i="2"/>
  <c r="L2022" i="2"/>
  <c r="L2030" i="2"/>
  <c r="L2040" i="2"/>
  <c r="L2049" i="2"/>
  <c r="L2057" i="2"/>
  <c r="L2067" i="2"/>
  <c r="L2075" i="2"/>
  <c r="L2085" i="2"/>
  <c r="L2093" i="2"/>
  <c r="L2102" i="2"/>
  <c r="L2110" i="2"/>
  <c r="L2120" i="2"/>
  <c r="L2130" i="2"/>
  <c r="L2138" i="2"/>
  <c r="L2148" i="2"/>
  <c r="L2156" i="2"/>
  <c r="L2166" i="2"/>
  <c r="L2174" i="2"/>
  <c r="L2184" i="2"/>
  <c r="L2193" i="2"/>
  <c r="L2201" i="2"/>
  <c r="L2211" i="2"/>
  <c r="L2219" i="2"/>
  <c r="L2229" i="2"/>
  <c r="L2237" i="2"/>
  <c r="L2246" i="2"/>
  <c r="L2254" i="2"/>
  <c r="L2264" i="2"/>
  <c r="L2273" i="2"/>
  <c r="L2281" i="2"/>
  <c r="L2291" i="2"/>
  <c r="L2299" i="2"/>
  <c r="L2309" i="2"/>
  <c r="L2317" i="2"/>
  <c r="L2326" i="2"/>
  <c r="L2334" i="2"/>
  <c r="L2342" i="2"/>
  <c r="L2350" i="2"/>
  <c r="L2358" i="2"/>
  <c r="L2366" i="2"/>
  <c r="L2500" i="2"/>
  <c r="L2492" i="2"/>
  <c r="L2484" i="2"/>
  <c r="L2476" i="2"/>
  <c r="L2468" i="2"/>
  <c r="L2460" i="2"/>
  <c r="L2452" i="2"/>
  <c r="L2444" i="2"/>
  <c r="L2436" i="2"/>
  <c r="L2428" i="2"/>
  <c r="L2420" i="2"/>
  <c r="L2411" i="2"/>
  <c r="L2402" i="2"/>
  <c r="L2393" i="2"/>
  <c r="L2384" i="2"/>
  <c r="L2375" i="2"/>
  <c r="L2364" i="2"/>
  <c r="L2354" i="2"/>
  <c r="L2344" i="2"/>
  <c r="L2332" i="2"/>
  <c r="L2322" i="2"/>
  <c r="L2311" i="2"/>
  <c r="L2297" i="2"/>
  <c r="L2285" i="2"/>
  <c r="L2275" i="2"/>
  <c r="L2262" i="2"/>
  <c r="L2250" i="2"/>
  <c r="L2240" i="2"/>
  <c r="L2227" i="2"/>
  <c r="L2215" i="2"/>
  <c r="L2203" i="2"/>
  <c r="L2189" i="2"/>
  <c r="L2178" i="2"/>
  <c r="L2162" i="2"/>
  <c r="L2149" i="2"/>
  <c r="L2133" i="2"/>
  <c r="L2117" i="2"/>
  <c r="L2104" i="2"/>
  <c r="L2089" i="2"/>
  <c r="L2076" i="2"/>
  <c r="L2060" i="2"/>
  <c r="L2045" i="2"/>
  <c r="L2034" i="2"/>
  <c r="L2018" i="2"/>
  <c r="L2006" i="2"/>
  <c r="L1990" i="2"/>
  <c r="L1975" i="2"/>
  <c r="L1961" i="2"/>
  <c r="L1945" i="2"/>
  <c r="L1931" i="2"/>
  <c r="L1913" i="2"/>
  <c r="L1893" i="2"/>
  <c r="L1876" i="2"/>
  <c r="L1856" i="2"/>
  <c r="L1838" i="2"/>
  <c r="L1818" i="2"/>
  <c r="L1793" i="2"/>
  <c r="L1774" i="2"/>
  <c r="L1749" i="2"/>
  <c r="L1730" i="2"/>
  <c r="L1702" i="2"/>
  <c r="L1674" i="2"/>
  <c r="L1655" i="2"/>
  <c r="L1628" i="2"/>
  <c r="L1609" i="2"/>
  <c r="L1585" i="2"/>
  <c r="L1559" i="2"/>
  <c r="L1540" i="2"/>
  <c r="L1513" i="2"/>
  <c r="L1494" i="2"/>
  <c r="L1467" i="2"/>
  <c r="L1444" i="2"/>
  <c r="L1419" i="2"/>
  <c r="L1397" i="2"/>
  <c r="L1370" i="2"/>
  <c r="L1339" i="2"/>
  <c r="L1306" i="2"/>
  <c r="L1280" i="2"/>
  <c r="L1236" i="2"/>
  <c r="L1198" i="2"/>
  <c r="L1140" i="2"/>
  <c r="L1086" i="2"/>
  <c r="L866" i="2"/>
  <c r="L474" i="2"/>
  <c r="L115" i="2"/>
  <c r="L2555" i="2"/>
  <c r="L2547" i="2"/>
  <c r="L2539" i="2"/>
  <c r="L2531" i="2"/>
  <c r="L2523" i="2"/>
  <c r="L2515" i="2"/>
  <c r="L2507" i="2"/>
  <c r="L2499" i="2"/>
  <c r="L2491" i="2"/>
  <c r="L2483" i="2"/>
  <c r="L2475" i="2"/>
  <c r="L2467" i="2"/>
  <c r="L2459" i="2"/>
  <c r="L2451" i="2"/>
  <c r="L2443" i="2"/>
  <c r="L2435" i="2"/>
  <c r="L2427" i="2"/>
  <c r="L2419" i="2"/>
  <c r="L2410" i="2"/>
  <c r="L2401" i="2"/>
  <c r="L2392" i="2"/>
  <c r="L2383" i="2"/>
  <c r="L2374" i="2"/>
  <c r="L2363" i="2"/>
  <c r="L2353" i="2"/>
  <c r="L2343" i="2"/>
  <c r="L2331" i="2"/>
  <c r="L2321" i="2"/>
  <c r="L2310" i="2"/>
  <c r="L2296" i="2"/>
  <c r="L2284" i="2"/>
  <c r="L2274" i="2"/>
  <c r="L2261" i="2"/>
  <c r="L2249" i="2"/>
  <c r="L2238" i="2"/>
  <c r="L2225" i="2"/>
  <c r="L2214" i="2"/>
  <c r="L2202" i="2"/>
  <c r="L2188" i="2"/>
  <c r="L2176" i="2"/>
  <c r="L2160" i="2"/>
  <c r="L2144" i="2"/>
  <c r="L2132" i="2"/>
  <c r="L2116" i="2"/>
  <c r="L2103" i="2"/>
  <c r="L2088" i="2"/>
  <c r="L2072" i="2"/>
  <c r="L2059" i="2"/>
  <c r="L2044" i="2"/>
  <c r="L2032" i="2"/>
  <c r="L2017" i="2"/>
  <c r="L2002" i="2"/>
  <c r="L1989" i="2"/>
  <c r="L1974" i="2"/>
  <c r="L1960" i="2"/>
  <c r="L1944" i="2"/>
  <c r="L1926" i="2"/>
  <c r="L1911" i="2"/>
  <c r="L1892" i="2"/>
  <c r="L1875" i="2"/>
  <c r="L1854" i="2"/>
  <c r="L1834" i="2"/>
  <c r="L1817" i="2"/>
  <c r="L1792" i="2"/>
  <c r="L1773" i="2"/>
  <c r="L1748" i="2"/>
  <c r="L1721" i="2"/>
  <c r="L1701" i="2"/>
  <c r="L1673" i="2"/>
  <c r="L1654" i="2"/>
  <c r="L1627" i="2"/>
  <c r="L1602" i="2"/>
  <c r="L1584" i="2"/>
  <c r="L1558" i="2"/>
  <c r="L1539" i="2"/>
  <c r="L1512" i="2"/>
  <c r="L1485" i="2"/>
  <c r="L1466" i="2"/>
  <c r="L1438" i="2"/>
  <c r="L1418" i="2"/>
  <c r="L1390" i="2"/>
  <c r="L1365" i="2"/>
  <c r="L1334" i="2"/>
  <c r="L1305" i="2"/>
  <c r="L1271" i="2"/>
  <c r="L1234" i="2"/>
  <c r="L1183" i="2"/>
  <c r="L1138" i="2"/>
  <c r="L1081" i="2"/>
  <c r="L864" i="2"/>
  <c r="L473" i="2"/>
  <c r="L2434" i="2"/>
  <c r="L2426" i="2"/>
  <c r="L2418" i="2"/>
  <c r="L2409" i="2"/>
  <c r="L2400" i="2"/>
  <c r="L2391" i="2"/>
  <c r="L2382" i="2"/>
  <c r="L2372" i="2"/>
  <c r="L2362" i="2"/>
  <c r="L2352" i="2"/>
  <c r="L2340" i="2"/>
  <c r="L2330" i="2"/>
  <c r="L2320" i="2"/>
  <c r="L2307" i="2"/>
  <c r="L2295" i="2"/>
  <c r="L2283" i="2"/>
  <c r="L2270" i="2"/>
  <c r="L2260" i="2"/>
  <c r="L2248" i="2"/>
  <c r="L2235" i="2"/>
  <c r="L2224" i="2"/>
  <c r="L2213" i="2"/>
  <c r="L2199" i="2"/>
  <c r="L2187" i="2"/>
  <c r="L2171" i="2"/>
  <c r="L2158" i="2"/>
  <c r="L2142" i="2"/>
  <c r="L2131" i="2"/>
  <c r="L2115" i="2"/>
  <c r="L2099" i="2"/>
  <c r="L2087" i="2"/>
  <c r="L2071" i="2"/>
  <c r="L2058" i="2"/>
  <c r="L2043" i="2"/>
  <c r="L2027" i="2"/>
  <c r="L2016" i="2"/>
  <c r="L2000" i="2"/>
  <c r="L1988" i="2"/>
  <c r="L1973" i="2"/>
  <c r="L1956" i="2"/>
  <c r="L1943" i="2"/>
  <c r="L1925" i="2"/>
  <c r="L1910" i="2"/>
  <c r="L1891" i="2"/>
  <c r="L1869" i="2"/>
  <c r="L1853" i="2"/>
  <c r="L1831" i="2"/>
  <c r="L1813" i="2"/>
  <c r="L1790" i="2"/>
  <c r="L1766" i="2"/>
  <c r="L1747" i="2"/>
  <c r="L1720" i="2"/>
  <c r="L1700" i="2"/>
  <c r="L1672" i="2"/>
  <c r="L1645" i="2"/>
  <c r="L1626" i="2"/>
  <c r="L1601" i="2"/>
  <c r="L1582" i="2"/>
  <c r="L1557" i="2"/>
  <c r="L1530" i="2"/>
  <c r="L1511" i="2"/>
  <c r="L1484" i="2"/>
  <c r="L1465" i="2"/>
  <c r="L1437" i="2"/>
  <c r="L1410" i="2"/>
  <c r="L1389" i="2"/>
  <c r="L1356" i="2"/>
  <c r="L1333" i="2"/>
  <c r="L1301" i="2"/>
  <c r="L1264" i="2"/>
  <c r="L1226" i="2"/>
  <c r="L1179" i="2"/>
  <c r="L1127" i="2"/>
  <c r="L1078" i="2"/>
  <c r="L738" i="2"/>
  <c r="L472" i="2"/>
  <c r="L1428" i="2"/>
  <c r="L1220" i="2"/>
  <c r="L1188" i="2"/>
  <c r="L1076" i="2"/>
  <c r="L1028" i="2"/>
  <c r="L132" i="2"/>
  <c r="L20" i="2"/>
  <c r="L2226" i="2"/>
  <c r="L1970" i="2"/>
  <c r="L1938" i="2"/>
  <c r="L1714" i="2"/>
  <c r="L1682" i="2"/>
  <c r="L1458" i="2"/>
  <c r="L1394" i="2"/>
  <c r="L1290" i="2"/>
  <c r="L1274" i="2"/>
  <c r="L1202" i="2"/>
  <c r="L1170" i="2"/>
  <c r="L1130" i="2"/>
  <c r="L1114" i="2"/>
  <c r="L1098" i="2"/>
  <c r="L1034" i="2"/>
  <c r="L882" i="2"/>
  <c r="L746" i="2"/>
  <c r="L610" i="2"/>
  <c r="L482" i="2"/>
  <c r="L386" i="2"/>
  <c r="L362" i="2"/>
  <c r="L354" i="2"/>
  <c r="L282" i="2"/>
  <c r="L2305" i="2"/>
  <c r="L2289" i="2"/>
  <c r="L2257" i="2"/>
  <c r="L2209" i="2"/>
  <c r="L2177" i="2"/>
  <c r="L2161" i="2"/>
  <c r="L2145" i="2"/>
  <c r="L2129" i="2"/>
  <c r="L2113" i="2"/>
  <c r="L2081" i="2"/>
  <c r="L2065" i="2"/>
  <c r="L2033" i="2"/>
  <c r="L2001" i="2"/>
  <c r="L1969" i="2"/>
  <c r="L1953" i="2"/>
  <c r="L1937" i="2"/>
  <c r="L1921" i="2"/>
  <c r="L1889" i="2"/>
  <c r="L1873" i="2"/>
  <c r="L1841" i="2"/>
  <c r="L1809" i="2"/>
  <c r="L1761" i="2"/>
  <c r="L1745" i="2"/>
  <c r="L1729" i="2"/>
  <c r="L1713" i="2"/>
  <c r="L1697" i="2"/>
  <c r="L1681" i="2"/>
  <c r="L1665" i="2"/>
  <c r="L1649" i="2"/>
  <c r="L1633" i="2"/>
  <c r="L1617" i="2"/>
  <c r="L1569" i="2"/>
  <c r="L1553" i="2"/>
  <c r="L1537" i="2"/>
  <c r="L1521" i="2"/>
  <c r="L1505" i="2"/>
  <c r="L1489" i="2"/>
  <c r="L1473" i="2"/>
  <c r="L1457" i="2"/>
  <c r="L1441" i="2"/>
  <c r="L1425" i="2"/>
  <c r="L1393" i="2"/>
  <c r="L1377" i="2"/>
  <c r="L1361" i="2"/>
  <c r="L1345" i="2"/>
  <c r="L1329" i="2"/>
  <c r="L1313" i="2"/>
  <c r="L1297" i="2"/>
  <c r="L1281" i="2"/>
  <c r="L1265" i="2"/>
  <c r="L1233" i="2"/>
  <c r="L1217" i="2"/>
  <c r="L1201" i="2"/>
  <c r="L1185" i="2"/>
  <c r="L1169" i="2"/>
  <c r="L1153" i="2"/>
  <c r="L1137" i="2"/>
  <c r="L1121" i="2"/>
  <c r="L1105" i="2"/>
  <c r="L1089" i="2"/>
  <c r="L1073" i="2"/>
  <c r="L1041" i="2"/>
  <c r="L977" i="2"/>
  <c r="L881" i="2"/>
  <c r="L865" i="2"/>
  <c r="L849" i="2"/>
  <c r="L625" i="2"/>
  <c r="L609" i="2"/>
  <c r="L593" i="2"/>
  <c r="L369" i="2"/>
  <c r="L353" i="2"/>
  <c r="L337" i="2"/>
  <c r="L97" i="2"/>
  <c r="L1376" i="2"/>
  <c r="L1360" i="2"/>
  <c r="L1152" i="2"/>
  <c r="L1096" i="2"/>
  <c r="L1000" i="2"/>
  <c r="L960" i="2"/>
  <c r="L848" i="2"/>
  <c r="L728" i="2"/>
  <c r="L608" i="2"/>
  <c r="L584" i="2"/>
  <c r="L368" i="2"/>
  <c r="L352" i="2"/>
  <c r="L200" i="2"/>
  <c r="L9801" i="4"/>
  <c r="L6850" i="4"/>
  <c r="L9989" i="4"/>
  <c r="L9653" i="4"/>
  <c r="L8943" i="4"/>
  <c r="L9967" i="4"/>
  <c r="L9627" i="4"/>
  <c r="L9903" i="4"/>
  <c r="L9549" i="4"/>
  <c r="L8459" i="4"/>
  <c r="L9883" i="4"/>
  <c r="L9519" i="4"/>
  <c r="L9606" i="4"/>
  <c r="L8729" i="4"/>
  <c r="L8141" i="4"/>
  <c r="L9821" i="4"/>
  <c r="L9430" i="4"/>
  <c r="L9361" i="4"/>
  <c r="L9330" i="4"/>
  <c r="L9300" i="4"/>
  <c r="L9272" i="4"/>
  <c r="L9241" i="4"/>
  <c r="L9210" i="4"/>
  <c r="L9182" i="4"/>
  <c r="L9148" i="4"/>
  <c r="L9070" i="4"/>
  <c r="L9930" i="4"/>
  <c r="L9785" i="4"/>
  <c r="L9610" i="4"/>
  <c r="L9405" i="4"/>
  <c r="L9196" i="4"/>
  <c r="L8905" i="4"/>
  <c r="L8403" i="4"/>
  <c r="L8081" i="4"/>
  <c r="L4855" i="4"/>
  <c r="L9997" i="4"/>
  <c r="L9812" i="4"/>
  <c r="L9594" i="4"/>
  <c r="L9327" i="4"/>
  <c r="L9017" i="4"/>
  <c r="L8506" i="4"/>
  <c r="L6380" i="4"/>
  <c r="L9799" i="4"/>
  <c r="L9602" i="4"/>
  <c r="L9276" i="4"/>
  <c r="L9961" i="4"/>
  <c r="L9879" i="4"/>
  <c r="L9795" i="4"/>
  <c r="L9711" i="4"/>
  <c r="L9623" i="4"/>
  <c r="L9508" i="4"/>
  <c r="L9388" i="4"/>
  <c r="L9161" i="4"/>
  <c r="L8795" i="4"/>
  <c r="L8217" i="4"/>
  <c r="L9946" i="4"/>
  <c r="L9863" i="4"/>
  <c r="L9781" i="4"/>
  <c r="L9695" i="4"/>
  <c r="L9489" i="4"/>
  <c r="L9371" i="4"/>
  <c r="L9126" i="4"/>
  <c r="L9941" i="4"/>
  <c r="L9859" i="4"/>
  <c r="L9773" i="4"/>
  <c r="L9692" i="4"/>
  <c r="L9597" i="4"/>
  <c r="L9478" i="4"/>
  <c r="L9341" i="4"/>
  <c r="L9085" i="4"/>
  <c r="L8662" i="4"/>
  <c r="L8055" i="4"/>
  <c r="L9926" i="4"/>
  <c r="L9841" i="4"/>
  <c r="L9761" i="4"/>
  <c r="L9676" i="4"/>
  <c r="L9577" i="4"/>
  <c r="L9461" i="4"/>
  <c r="L9310" i="4"/>
  <c r="L9039" i="4"/>
  <c r="L8606" i="4"/>
  <c r="L7959" i="4"/>
  <c r="L9918" i="4"/>
  <c r="L9838" i="4"/>
  <c r="L9754" i="4"/>
  <c r="L9669" i="4"/>
  <c r="L9566" i="4"/>
  <c r="L9449" i="4"/>
  <c r="L9283" i="4"/>
  <c r="L8994" i="4"/>
  <c r="L8538" i="4"/>
  <c r="L7849" i="4"/>
  <c r="L9981" i="4"/>
  <c r="L9899" i="4"/>
  <c r="L9814" i="4"/>
  <c r="L9734" i="4"/>
  <c r="L9645" i="4"/>
  <c r="L9539" i="4"/>
  <c r="L9419" i="4"/>
  <c r="L9222" i="4"/>
  <c r="L8898" i="4"/>
  <c r="L8392" i="4"/>
  <c r="L7834" i="4"/>
  <c r="L7670" i="4"/>
  <c r="L7859" i="4"/>
  <c r="L7583" i="4"/>
  <c r="L7931" i="4"/>
  <c r="L7826" i="4"/>
  <c r="L7939" i="4"/>
  <c r="L7549" i="4"/>
  <c r="L7507" i="4"/>
  <c r="L7464" i="4"/>
  <c r="L7455" i="4"/>
  <c r="L7430" i="4"/>
  <c r="L7396" i="4"/>
  <c r="L7370" i="4"/>
  <c r="L7345" i="4"/>
  <c r="L7319" i="4"/>
  <c r="L7285" i="4"/>
  <c r="L7251" i="4"/>
  <c r="L7225" i="4"/>
  <c r="L7191" i="4"/>
  <c r="L7148" i="4"/>
  <c r="L7131" i="4"/>
  <c r="L7097" i="4"/>
  <c r="L7071" i="4"/>
  <c r="L7027" i="4"/>
  <c r="L6998" i="4"/>
  <c r="L6958" i="4"/>
  <c r="L6930" i="4"/>
  <c r="L6890" i="4"/>
  <c r="L8617" i="4"/>
  <c r="L8639" i="4"/>
  <c r="L8665" i="4"/>
  <c r="L8692" i="4"/>
  <c r="L8713" i="4"/>
  <c r="L8737" i="4"/>
  <c r="L8760" i="4"/>
  <c r="L8785" i="4"/>
  <c r="L8809" i="4"/>
  <c r="L9485" i="4"/>
  <c r="L9498" i="4"/>
  <c r="L9513" i="4"/>
  <c r="L9529" i="4"/>
  <c r="L9543" i="4"/>
  <c r="L9557" i="4"/>
  <c r="L9574" i="4"/>
  <c r="L9588" i="4"/>
  <c r="L8318" i="4"/>
  <c r="L7967" i="4"/>
  <c r="L5687" i="4"/>
  <c r="L8626" i="4"/>
  <c r="L8328" i="4"/>
  <c r="L7944" i="4"/>
  <c r="L6073" i="4"/>
  <c r="L9985" i="4"/>
  <c r="L9965" i="4"/>
  <c r="L9942" i="4"/>
  <c r="L9923" i="4"/>
  <c r="L9901" i="4"/>
  <c r="L9880" i="4"/>
  <c r="L9861" i="4"/>
  <c r="L9839" i="4"/>
  <c r="L9820" i="4"/>
  <c r="L9775" i="4"/>
  <c r="L9755" i="4"/>
  <c r="L9735" i="4"/>
  <c r="L9716" i="4"/>
  <c r="L9694" i="4"/>
  <c r="L9673" i="4"/>
  <c r="L9651" i="4"/>
  <c r="L9624" i="4"/>
  <c r="L9575" i="4"/>
  <c r="L9545" i="4"/>
  <c r="L9516" i="4"/>
  <c r="L9486" i="4"/>
  <c r="L9455" i="4"/>
  <c r="L9428" i="4"/>
  <c r="L9397" i="4"/>
  <c r="L9367" i="4"/>
  <c r="L9338" i="4"/>
  <c r="L9308" i="4"/>
  <c r="L9250" i="4"/>
  <c r="L9218" i="4"/>
  <c r="L9188" i="4"/>
  <c r="L9156" i="4"/>
  <c r="L9122" i="4"/>
  <c r="L9083" i="4"/>
  <c r="L9033" i="4"/>
  <c r="L8986" i="4"/>
  <c r="L8938" i="4"/>
  <c r="L8891" i="4"/>
  <c r="L8843" i="4"/>
  <c r="L8781" i="4"/>
  <c r="L8726" i="4"/>
  <c r="L8661" i="4"/>
  <c r="L8593" i="4"/>
  <c r="L8531" i="4"/>
  <c r="L8454" i="4"/>
  <c r="L8375" i="4"/>
  <c r="L8297" i="4"/>
  <c r="L8216" i="4"/>
  <c r="L8118" i="4"/>
  <c r="L8050" i="4"/>
  <c r="L7958" i="4"/>
  <c r="L7798" i="4"/>
  <c r="L7506" i="4"/>
  <c r="L6762" i="4"/>
  <c r="L9112" i="4"/>
  <c r="L9022" i="4"/>
  <c r="L8974" i="4"/>
  <c r="L8929" i="4"/>
  <c r="L8877" i="4"/>
  <c r="L8830" i="4"/>
  <c r="L8780" i="4"/>
  <c r="L8710" i="4"/>
  <c r="L8652" i="4"/>
  <c r="L8587" i="4"/>
  <c r="L8511" i="4"/>
  <c r="L8444" i="4"/>
  <c r="L8371" i="4"/>
  <c r="L8278" i="4"/>
  <c r="L8206" i="4"/>
  <c r="L8117" i="4"/>
  <c r="L8028" i="4"/>
  <c r="L7945" i="4"/>
  <c r="L7772" i="4"/>
  <c r="L7352" i="4"/>
  <c r="L6703" i="4"/>
  <c r="L9980" i="4"/>
  <c r="L9958" i="4"/>
  <c r="L9939" i="4"/>
  <c r="L9917" i="4"/>
  <c r="L9898" i="4"/>
  <c r="L9878" i="4"/>
  <c r="L9853" i="4"/>
  <c r="L9833" i="4"/>
  <c r="L9813" i="4"/>
  <c r="L9794" i="4"/>
  <c r="L9772" i="4"/>
  <c r="L9751" i="4"/>
  <c r="L9731" i="4"/>
  <c r="L9708" i="4"/>
  <c r="L9688" i="4"/>
  <c r="L9667" i="4"/>
  <c r="L9642" i="4"/>
  <c r="L9620" i="4"/>
  <c r="L9596" i="4"/>
  <c r="L9565" i="4"/>
  <c r="L9534" i="4"/>
  <c r="L9507" i="4"/>
  <c r="L9477" i="4"/>
  <c r="L9446" i="4"/>
  <c r="L9418" i="4"/>
  <c r="L9387" i="4"/>
  <c r="L9357" i="4"/>
  <c r="L9329" i="4"/>
  <c r="L9299" i="4"/>
  <c r="L9267" i="4"/>
  <c r="L9240" i="4"/>
  <c r="L9208" i="4"/>
  <c r="L9178" i="4"/>
  <c r="L9145" i="4"/>
  <c r="L9111" i="4"/>
  <c r="L9066" i="4"/>
  <c r="L9018" i="4"/>
  <c r="L8973" i="4"/>
  <c r="L8921" i="4"/>
  <c r="L8875" i="4"/>
  <c r="L8829" i="4"/>
  <c r="L8772" i="4"/>
  <c r="L8707" i="4"/>
  <c r="L8638" i="4"/>
  <c r="L8581" i="4"/>
  <c r="L8510" i="4"/>
  <c r="L8429" i="4"/>
  <c r="L8365" i="4"/>
  <c r="L8276" i="4"/>
  <c r="L8186" i="4"/>
  <c r="L8109" i="4"/>
  <c r="L8021" i="4"/>
  <c r="L7916" i="4"/>
  <c r="L7770" i="4"/>
  <c r="L7343" i="4"/>
  <c r="L6548" i="4"/>
  <c r="L9977" i="4"/>
  <c r="L9957" i="4"/>
  <c r="L9938" i="4"/>
  <c r="L9916" i="4"/>
  <c r="L9892" i="4"/>
  <c r="L9873" i="4"/>
  <c r="L9852" i="4"/>
  <c r="L9832" i="4"/>
  <c r="L9789" i="4"/>
  <c r="L9770" i="4"/>
  <c r="L9747" i="4"/>
  <c r="L9727" i="4"/>
  <c r="L9707" i="4"/>
  <c r="L9685" i="4"/>
  <c r="L9665" i="4"/>
  <c r="L9641" i="4"/>
  <c r="L9618" i="4"/>
  <c r="L9564" i="4"/>
  <c r="L9533" i="4"/>
  <c r="L9506" i="4"/>
  <c r="L9475" i="4"/>
  <c r="L9445" i="4"/>
  <c r="L9417" i="4"/>
  <c r="L9386" i="4"/>
  <c r="L9354" i="4"/>
  <c r="L9295" i="4"/>
  <c r="L9266" i="4"/>
  <c r="L9238" i="4"/>
  <c r="L9207" i="4"/>
  <c r="L9176" i="4"/>
  <c r="L9144" i="4"/>
  <c r="L9110" i="4"/>
  <c r="L9063" i="4"/>
  <c r="L8966" i="4"/>
  <c r="L8920" i="4"/>
  <c r="L8873" i="4"/>
  <c r="L8827" i="4"/>
  <c r="L8759" i="4"/>
  <c r="L8698" i="4"/>
  <c r="L8636" i="4"/>
  <c r="L8565" i="4"/>
  <c r="L8428" i="4"/>
  <c r="L8348" i="4"/>
  <c r="L8266" i="4"/>
  <c r="L8177" i="4"/>
  <c r="L8088" i="4"/>
  <c r="L8015" i="4"/>
  <c r="L7915" i="4"/>
  <c r="L7704" i="4"/>
  <c r="L7250" i="4"/>
  <c r="L5766" i="4"/>
  <c r="L9995" i="4"/>
  <c r="L9976" i="4"/>
  <c r="L9956" i="4"/>
  <c r="L9931" i="4"/>
  <c r="L9912" i="4"/>
  <c r="L9891" i="4"/>
  <c r="L9871" i="4"/>
  <c r="L9850" i="4"/>
  <c r="L9829" i="4"/>
  <c r="L9810" i="4"/>
  <c r="L9786" i="4"/>
  <c r="L9767" i="4"/>
  <c r="L9746" i="4"/>
  <c r="L9724" i="4"/>
  <c r="L9704" i="4"/>
  <c r="L9684" i="4"/>
  <c r="L9662" i="4"/>
  <c r="L9640" i="4"/>
  <c r="L9611" i="4"/>
  <c r="L9589" i="4"/>
  <c r="L9562" i="4"/>
  <c r="L9530" i="4"/>
  <c r="L9499" i="4"/>
  <c r="L9471" i="4"/>
  <c r="L9441" i="4"/>
  <c r="L9411" i="4"/>
  <c r="L9383" i="4"/>
  <c r="L9352" i="4"/>
  <c r="L9321" i="4"/>
  <c r="L9293" i="4"/>
  <c r="L9263" i="4"/>
  <c r="L9233" i="4"/>
  <c r="L9205" i="4"/>
  <c r="L9173" i="4"/>
  <c r="L9139" i="4"/>
  <c r="L9106" i="4"/>
  <c r="L9054" i="4"/>
  <c r="L9009" i="4"/>
  <c r="L8964" i="4"/>
  <c r="L8916" i="4"/>
  <c r="L8870" i="4"/>
  <c r="L8819" i="4"/>
  <c r="L8754" i="4"/>
  <c r="L8684" i="4"/>
  <c r="L8630" i="4"/>
  <c r="L8564" i="4"/>
  <c r="L8487" i="4"/>
  <c r="L8420" i="4"/>
  <c r="L8339" i="4"/>
  <c r="L8250" i="4"/>
  <c r="L8174" i="4"/>
  <c r="L8087" i="4"/>
  <c r="L7996" i="4"/>
  <c r="L7898" i="4"/>
  <c r="L7694" i="4"/>
  <c r="L7096" i="4"/>
  <c r="L6107" i="4"/>
  <c r="L9994" i="4"/>
  <c r="L9970" i="4"/>
  <c r="L9950" i="4"/>
  <c r="L9910" i="4"/>
  <c r="L9890" i="4"/>
  <c r="L9867" i="4"/>
  <c r="L9848" i="4"/>
  <c r="L9825" i="4"/>
  <c r="L9805" i="4"/>
  <c r="L9763" i="4"/>
  <c r="L9743" i="4"/>
  <c r="L9722" i="4"/>
  <c r="L9703" i="4"/>
  <c r="L9683" i="4"/>
  <c r="L9656" i="4"/>
  <c r="L9634" i="4"/>
  <c r="L9583" i="4"/>
  <c r="L9554" i="4"/>
  <c r="L9523" i="4"/>
  <c r="L9495" i="4"/>
  <c r="L9464" i="4"/>
  <c r="L9432" i="4"/>
  <c r="L9374" i="4"/>
  <c r="L9343" i="4"/>
  <c r="L9316" i="4"/>
  <c r="L9285" i="4"/>
  <c r="L9255" i="4"/>
  <c r="L9226" i="4"/>
  <c r="L9163" i="4"/>
  <c r="L9131" i="4"/>
  <c r="L9094" i="4"/>
  <c r="L9048" i="4"/>
  <c r="L8997" i="4"/>
  <c r="L8950" i="4"/>
  <c r="L8854" i="4"/>
  <c r="L8804" i="4"/>
  <c r="L8750" i="4"/>
  <c r="L8683" i="4"/>
  <c r="L8616" i="4"/>
  <c r="L8558" i="4"/>
  <c r="L8481" i="4"/>
  <c r="L8332" i="4"/>
  <c r="L8249" i="4"/>
  <c r="L8155" i="4"/>
  <c r="L7993" i="4"/>
  <c r="L7868" i="4"/>
  <c r="L7659" i="4"/>
  <c r="L7079" i="4"/>
  <c r="L9990" i="4"/>
  <c r="L9969" i="4"/>
  <c r="L9949" i="4"/>
  <c r="L9929" i="4"/>
  <c r="L9907" i="4"/>
  <c r="L9887" i="4"/>
  <c r="L9864" i="4"/>
  <c r="L9845" i="4"/>
  <c r="L9823" i="4"/>
  <c r="L9802" i="4"/>
  <c r="L9782" i="4"/>
  <c r="L9762" i="4"/>
  <c r="L9742" i="4"/>
  <c r="L9721" i="4"/>
  <c r="L9697" i="4"/>
  <c r="L9677" i="4"/>
  <c r="L9654" i="4"/>
  <c r="L9633" i="4"/>
  <c r="L9608" i="4"/>
  <c r="L9579" i="4"/>
  <c r="L9551" i="4"/>
  <c r="L9521" i="4"/>
  <c r="L9490" i="4"/>
  <c r="L9462" i="4"/>
  <c r="L9431" i="4"/>
  <c r="L9401" i="4"/>
  <c r="L9372" i="4"/>
  <c r="L9342" i="4"/>
  <c r="L9311" i="4"/>
  <c r="L9284" i="4"/>
  <c r="L9253" i="4"/>
  <c r="L9223" i="4"/>
  <c r="L9195" i="4"/>
  <c r="L9162" i="4"/>
  <c r="L9127" i="4"/>
  <c r="L9093" i="4"/>
  <c r="L9042" i="4"/>
  <c r="L8995" i="4"/>
  <c r="L8949" i="4"/>
  <c r="L8899" i="4"/>
  <c r="L8853" i="4"/>
  <c r="L8803" i="4"/>
  <c r="L8735" i="4"/>
  <c r="L8676" i="4"/>
  <c r="L8609" i="4"/>
  <c r="L8539" i="4"/>
  <c r="L8473" i="4"/>
  <c r="L8402" i="4"/>
  <c r="L8311" i="4"/>
  <c r="L8236" i="4"/>
  <c r="L8149" i="4"/>
  <c r="L8058" i="4"/>
  <c r="L7981" i="4"/>
  <c r="L7857" i="4"/>
  <c r="L7591" i="4"/>
  <c r="L6996" i="4"/>
  <c r="L4372" i="4"/>
  <c r="L9468" i="4"/>
  <c r="L9454" i="4"/>
  <c r="L9439" i="4"/>
  <c r="L9422" i="4"/>
  <c r="L9410" i="4"/>
  <c r="L9396" i="4"/>
  <c r="L9379" i="4"/>
  <c r="L9364" i="4"/>
  <c r="L9351" i="4"/>
  <c r="L9334" i="4"/>
  <c r="L9320" i="4"/>
  <c r="L9306" i="4"/>
  <c r="L9290" i="4"/>
  <c r="L9275" i="4"/>
  <c r="L9261" i="4"/>
  <c r="L9244" i="4"/>
  <c r="L9231" i="4"/>
  <c r="L9217" i="4"/>
  <c r="L9201" i="4"/>
  <c r="L9187" i="4"/>
  <c r="L9172" i="4"/>
  <c r="L9153" i="4"/>
  <c r="L9137" i="4"/>
  <c r="L9121" i="4"/>
  <c r="L9100" i="4"/>
  <c r="L9077" i="4"/>
  <c r="L9053" i="4"/>
  <c r="L9032" i="4"/>
  <c r="L9007" i="4"/>
  <c r="L8983" i="4"/>
  <c r="L8959" i="4"/>
  <c r="L8937" i="4"/>
  <c r="L8915" i="4"/>
  <c r="L8888" i="4"/>
  <c r="L8862" i="4"/>
  <c r="L8840" i="4"/>
  <c r="L8818" i="4"/>
  <c r="L8794" i="4"/>
  <c r="L8771" i="4"/>
  <c r="L8743" i="4"/>
  <c r="L8721" i="4"/>
  <c r="L8696" i="4"/>
  <c r="L8675" i="4"/>
  <c r="L8651" i="4"/>
  <c r="L8604" i="4"/>
  <c r="L8580" i="4"/>
  <c r="L8557" i="4"/>
  <c r="L8527" i="4"/>
  <c r="L8498" i="4"/>
  <c r="L8471" i="4"/>
  <c r="L8443" i="4"/>
  <c r="L8419" i="4"/>
  <c r="L8391" i="4"/>
  <c r="L8356" i="4"/>
  <c r="L8295" i="4"/>
  <c r="L8264" i="4"/>
  <c r="L8233" i="4"/>
  <c r="L8200" i="4"/>
  <c r="L8172" i="4"/>
  <c r="L8139" i="4"/>
  <c r="L8108" i="4"/>
  <c r="L8074" i="4"/>
  <c r="L8040" i="4"/>
  <c r="L8010" i="4"/>
  <c r="L7979" i="4"/>
  <c r="L7894" i="4"/>
  <c r="L7830" i="4"/>
  <c r="L7746" i="4"/>
  <c r="L7652" i="4"/>
  <c r="L7497" i="4"/>
  <c r="L7233" i="4"/>
  <c r="L6957" i="4"/>
  <c r="L6684" i="4"/>
  <c r="L9999" i="4"/>
  <c r="L9987" i="4"/>
  <c r="L9975" i="4"/>
  <c r="L9960" i="4"/>
  <c r="L9948" i="4"/>
  <c r="L9935" i="4"/>
  <c r="L9922" i="4"/>
  <c r="L9909" i="4"/>
  <c r="L9897" i="4"/>
  <c r="L9882" i="4"/>
  <c r="L9870" i="4"/>
  <c r="L9858" i="4"/>
  <c r="L9844" i="4"/>
  <c r="L9831" i="4"/>
  <c r="L9819" i="4"/>
  <c r="L9804" i="4"/>
  <c r="L9793" i="4"/>
  <c r="L9780" i="4"/>
  <c r="L9765" i="4"/>
  <c r="L9753" i="4"/>
  <c r="L9741" i="4"/>
  <c r="L9726" i="4"/>
  <c r="L9714" i="4"/>
  <c r="L9702" i="4"/>
  <c r="L9687" i="4"/>
  <c r="L9675" i="4"/>
  <c r="L9661" i="4"/>
  <c r="L9644" i="4"/>
  <c r="L9631" i="4"/>
  <c r="L9617" i="4"/>
  <c r="L9601" i="4"/>
  <c r="L9586" i="4"/>
  <c r="L9573" i="4"/>
  <c r="L9556" i="4"/>
  <c r="L9542" i="4"/>
  <c r="L9528" i="4"/>
  <c r="L9511" i="4"/>
  <c r="L9497" i="4"/>
  <c r="L9483" i="4"/>
  <c r="L9466" i="4"/>
  <c r="L9452" i="4"/>
  <c r="L9438" i="4"/>
  <c r="L9421" i="4"/>
  <c r="L9409" i="4"/>
  <c r="L9394" i="4"/>
  <c r="L9378" i="4"/>
  <c r="L9363" i="4"/>
  <c r="L9350" i="4"/>
  <c r="L9333" i="4"/>
  <c r="L9319" i="4"/>
  <c r="L9304" i="4"/>
  <c r="L9289" i="4"/>
  <c r="L9274" i="4"/>
  <c r="L9260" i="4"/>
  <c r="L9243" i="4"/>
  <c r="L9230" i="4"/>
  <c r="L9215" i="4"/>
  <c r="L9198" i="4"/>
  <c r="L9185" i="4"/>
  <c r="L9171" i="4"/>
  <c r="L9151" i="4"/>
  <c r="L9134" i="4"/>
  <c r="L9119" i="4"/>
  <c r="L9097" i="4"/>
  <c r="L9076" i="4"/>
  <c r="L9052" i="4"/>
  <c r="L9027" i="4"/>
  <c r="L9005" i="4"/>
  <c r="L8981" i="4"/>
  <c r="L8958" i="4"/>
  <c r="L8932" i="4"/>
  <c r="L8907" i="4"/>
  <c r="L8886" i="4"/>
  <c r="L8861" i="4"/>
  <c r="L8839" i="4"/>
  <c r="L8814" i="4"/>
  <c r="L8788" i="4"/>
  <c r="L8764" i="4"/>
  <c r="L8742" i="4"/>
  <c r="L8719" i="4"/>
  <c r="L8695" i="4"/>
  <c r="L8670" i="4"/>
  <c r="L8648" i="4"/>
  <c r="L8625" i="4"/>
  <c r="L8602" i="4"/>
  <c r="L8575" i="4"/>
  <c r="L8549" i="4"/>
  <c r="L8522" i="4"/>
  <c r="L8497" i="4"/>
  <c r="L8470" i="4"/>
  <c r="L8442" i="4"/>
  <c r="L8410" i="4"/>
  <c r="L8383" i="4"/>
  <c r="L8354" i="4"/>
  <c r="L8327" i="4"/>
  <c r="L8294" i="4"/>
  <c r="L8261" i="4"/>
  <c r="L8230" i="4"/>
  <c r="L8198" i="4"/>
  <c r="L8170" i="4"/>
  <c r="L8133" i="4"/>
  <c r="L8099" i="4"/>
  <c r="L8071" i="4"/>
  <c r="L8039" i="4"/>
  <c r="L8008" i="4"/>
  <c r="L7976" i="4"/>
  <c r="L7928" i="4"/>
  <c r="L7882" i="4"/>
  <c r="L7822" i="4"/>
  <c r="L7745" i="4"/>
  <c r="L7643" i="4"/>
  <c r="L7437" i="4"/>
  <c r="L7198" i="4"/>
  <c r="L6948" i="4"/>
  <c r="L6675" i="4"/>
  <c r="L5902" i="4"/>
  <c r="L9998" i="4"/>
  <c r="L9986" i="4"/>
  <c r="L9972" i="4"/>
  <c r="L9959" i="4"/>
  <c r="L9947" i="4"/>
  <c r="L9932" i="4"/>
  <c r="L9921" i="4"/>
  <c r="L9908" i="4"/>
  <c r="L9893" i="4"/>
  <c r="L9881" i="4"/>
  <c r="L9869" i="4"/>
  <c r="L9854" i="4"/>
  <c r="L9842" i="4"/>
  <c r="L9830" i="4"/>
  <c r="L9815" i="4"/>
  <c r="L9803" i="4"/>
  <c r="L9790" i="4"/>
  <c r="L9777" i="4"/>
  <c r="L9764" i="4"/>
  <c r="L9752" i="4"/>
  <c r="L9737" i="4"/>
  <c r="L9725" i="4"/>
  <c r="L9713" i="4"/>
  <c r="L9699" i="4"/>
  <c r="L9686" i="4"/>
  <c r="L9674" i="4"/>
  <c r="L9657" i="4"/>
  <c r="L9643" i="4"/>
  <c r="L9630" i="4"/>
  <c r="L9613" i="4"/>
  <c r="L9598" i="4"/>
  <c r="L9585" i="4"/>
  <c r="L9567" i="4"/>
  <c r="L9555" i="4"/>
  <c r="L9540" i="4"/>
  <c r="L9524" i="4"/>
  <c r="L9509" i="4"/>
  <c r="L9496" i="4"/>
  <c r="L9479" i="4"/>
  <c r="L9465" i="4"/>
  <c r="L9451" i="4"/>
  <c r="L9435" i="4"/>
  <c r="L9420" i="4"/>
  <c r="L9406" i="4"/>
  <c r="L9389" i="4"/>
  <c r="L9377" i="4"/>
  <c r="L9362" i="4"/>
  <c r="L9345" i="4"/>
  <c r="L9332" i="4"/>
  <c r="L9318" i="4"/>
  <c r="L9301" i="4"/>
  <c r="L9286" i="4"/>
  <c r="L9273" i="4"/>
  <c r="L9256" i="4"/>
  <c r="L9242" i="4"/>
  <c r="L9227" i="4"/>
  <c r="L9212" i="4"/>
  <c r="L9197" i="4"/>
  <c r="L9183" i="4"/>
  <c r="L9164" i="4"/>
  <c r="L9150" i="4"/>
  <c r="L9133" i="4"/>
  <c r="L9114" i="4"/>
  <c r="L9096" i="4"/>
  <c r="L9071" i="4"/>
  <c r="L9049" i="4"/>
  <c r="L9026" i="4"/>
  <c r="L9003" i="4"/>
  <c r="L8977" i="4"/>
  <c r="L8951" i="4"/>
  <c r="L8930" i="4"/>
  <c r="L8906" i="4"/>
  <c r="L8883" i="4"/>
  <c r="L8860" i="4"/>
  <c r="L8831" i="4"/>
  <c r="L8810" i="4"/>
  <c r="L8786" i="4"/>
  <c r="L8763" i="4"/>
  <c r="L8741" i="4"/>
  <c r="L8715" i="4"/>
  <c r="L8693" i="4"/>
  <c r="L8668" i="4"/>
  <c r="L8647" i="4"/>
  <c r="L8619" i="4"/>
  <c r="L8596" i="4"/>
  <c r="L8573" i="4"/>
  <c r="L8548" i="4"/>
  <c r="L8521" i="4"/>
  <c r="L8493" i="4"/>
  <c r="L8461" i="4"/>
  <c r="L8435" i="4"/>
  <c r="L8409" i="4"/>
  <c r="L8382" i="4"/>
  <c r="L8353" i="4"/>
  <c r="L8319" i="4"/>
  <c r="L8289" i="4"/>
  <c r="L8260" i="4"/>
  <c r="L8229" i="4"/>
  <c r="L8194" i="4"/>
  <c r="L8161" i="4"/>
  <c r="L8130" i="4"/>
  <c r="L8098" i="4"/>
  <c r="L8070" i="4"/>
  <c r="L8038" i="4"/>
  <c r="L7998" i="4"/>
  <c r="L7969" i="4"/>
  <c r="L7927" i="4"/>
  <c r="L7881" i="4"/>
  <c r="L7813" i="4"/>
  <c r="L7721" i="4"/>
  <c r="L7635" i="4"/>
  <c r="L7429" i="4"/>
  <c r="L7181" i="4"/>
  <c r="L6879" i="4"/>
  <c r="L6577" i="4"/>
  <c r="L8594" i="4"/>
  <c r="L8571" i="4"/>
  <c r="L8547" i="4"/>
  <c r="L8513" i="4"/>
  <c r="L8488" i="4"/>
  <c r="L8460" i="4"/>
  <c r="L8434" i="4"/>
  <c r="L8405" i="4"/>
  <c r="L8376" i="4"/>
  <c r="L8349" i="4"/>
  <c r="L8287" i="4"/>
  <c r="L8252" i="4"/>
  <c r="L8219" i="4"/>
  <c r="L8187" i="4"/>
  <c r="L8158" i="4"/>
  <c r="L8127" i="4"/>
  <c r="L8097" i="4"/>
  <c r="L8059" i="4"/>
  <c r="L8029" i="4"/>
  <c r="L7997" i="4"/>
  <c r="L7926" i="4"/>
  <c r="L7873" i="4"/>
  <c r="L7805" i="4"/>
  <c r="L7720" i="4"/>
  <c r="L7634" i="4"/>
  <c r="L7369" i="4"/>
  <c r="L7105" i="4"/>
  <c r="L6859" i="4"/>
  <c r="L6567" i="4"/>
  <c r="L5080" i="4"/>
  <c r="L5641" i="4"/>
  <c r="L5937" i="4"/>
  <c r="L6210" i="4"/>
  <c r="L6471" i="4"/>
  <c r="L6586" i="4"/>
  <c r="L6665" i="4"/>
  <c r="L6743" i="4"/>
  <c r="L6821" i="4"/>
  <c r="L6899" i="4"/>
  <c r="L6977" i="4"/>
  <c r="L7053" i="4"/>
  <c r="L7122" i="4"/>
  <c r="L7190" i="4"/>
  <c r="L7258" i="4"/>
  <c r="L7326" i="4"/>
  <c r="L7395" i="4"/>
  <c r="L7463" i="4"/>
  <c r="L7531" i="4"/>
  <c r="L7592" i="4"/>
  <c r="L7626" i="4"/>
  <c r="L7660" i="4"/>
  <c r="L7687" i="4"/>
  <c r="L7711" i="4"/>
  <c r="L7736" i="4"/>
  <c r="L7755" i="4"/>
  <c r="L7780" i="4"/>
  <c r="L7804" i="4"/>
  <c r="L7823" i="4"/>
  <c r="L7847" i="4"/>
  <c r="L7864" i="4"/>
  <c r="L7876" i="4"/>
  <c r="L7891" i="4"/>
  <c r="L7902" i="4"/>
  <c r="L7917" i="4"/>
  <c r="L7932" i="4"/>
  <c r="L7943" i="4"/>
  <c r="L7954" i="4"/>
  <c r="L7964" i="4"/>
  <c r="L7974" i="4"/>
  <c r="L7983" i="4"/>
  <c r="L7992" i="4"/>
  <c r="L8001" i="4"/>
  <c r="L8009" i="4"/>
  <c r="L8018" i="4"/>
  <c r="L8026" i="4"/>
  <c r="L8035" i="4"/>
  <c r="L8043" i="4"/>
  <c r="L8052" i="4"/>
  <c r="L8060" i="4"/>
  <c r="L8069" i="4"/>
  <c r="L8077" i="4"/>
  <c r="L8086" i="4"/>
  <c r="L8094" i="4"/>
  <c r="L8103" i="4"/>
  <c r="L8111" i="4"/>
  <c r="L8120" i="4"/>
  <c r="L8129" i="4"/>
  <c r="L8137" i="4"/>
  <c r="L8146" i="4"/>
  <c r="L8154" i="4"/>
  <c r="L8163" i="4"/>
  <c r="L8171" i="4"/>
  <c r="L8180" i="4"/>
  <c r="L8188" i="4"/>
  <c r="L8197" i="4"/>
  <c r="L8205" i="4"/>
  <c r="L8214" i="4"/>
  <c r="L8222" i="4"/>
  <c r="L8231" i="4"/>
  <c r="L8239" i="4"/>
  <c r="L8248" i="4"/>
  <c r="L8257" i="4"/>
  <c r="L8265" i="4"/>
  <c r="L8274" i="4"/>
  <c r="L8282" i="4"/>
  <c r="L8291" i="4"/>
  <c r="L8299" i="4"/>
  <c r="L8308" i="4"/>
  <c r="L8316" i="4"/>
  <c r="L8325" i="4"/>
  <c r="L8333" i="4"/>
  <c r="L8342" i="4"/>
  <c r="L8350" i="4"/>
  <c r="L8359" i="4"/>
  <c r="L5244" i="4"/>
  <c r="L5731" i="4"/>
  <c r="L6039" i="4"/>
  <c r="L6346" i="4"/>
  <c r="L6557" i="4"/>
  <c r="L6645" i="4"/>
  <c r="L6733" i="4"/>
  <c r="L6830" i="4"/>
  <c r="L6918" i="4"/>
  <c r="L7006" i="4"/>
  <c r="L7087" i="4"/>
  <c r="L7164" i="4"/>
  <c r="L7241" i="4"/>
  <c r="L7318" i="4"/>
  <c r="L7403" i="4"/>
  <c r="L7480" i="4"/>
  <c r="L7557" i="4"/>
  <c r="L7609" i="4"/>
  <c r="L7651" i="4"/>
  <c r="L7685" i="4"/>
  <c r="L7710" i="4"/>
  <c r="L7737" i="4"/>
  <c r="L7763" i="4"/>
  <c r="L7788" i="4"/>
  <c r="L7814" i="4"/>
  <c r="L7839" i="4"/>
  <c r="L7858" i="4"/>
  <c r="L7875" i="4"/>
  <c r="L7892" i="4"/>
  <c r="L7908" i="4"/>
  <c r="L7924" i="4"/>
  <c r="L7937" i="4"/>
  <c r="L7950" i="4"/>
  <c r="L7961" i="4"/>
  <c r="L7973" i="4"/>
  <c r="L7985" i="4"/>
  <c r="L7994" i="4"/>
  <c r="L8004" i="4"/>
  <c r="L8013" i="4"/>
  <c r="L8023" i="4"/>
  <c r="L8033" i="4"/>
  <c r="L8042" i="4"/>
  <c r="L8053" i="4"/>
  <c r="L8062" i="4"/>
  <c r="L8072" i="4"/>
  <c r="L8082" i="4"/>
  <c r="L8091" i="4"/>
  <c r="L8101" i="4"/>
  <c r="L8110" i="4"/>
  <c r="L8121" i="4"/>
  <c r="L8131" i="4"/>
  <c r="L8140" i="4"/>
  <c r="L8150" i="4"/>
  <c r="L8159" i="4"/>
  <c r="L8169" i="4"/>
  <c r="L8179" i="4"/>
  <c r="L8189" i="4"/>
  <c r="L8199" i="4"/>
  <c r="L8209" i="4"/>
  <c r="L8218" i="4"/>
  <c r="L8228" i="4"/>
  <c r="L8237" i="4"/>
  <c r="L8247" i="4"/>
  <c r="L8258" i="4"/>
  <c r="L8267" i="4"/>
  <c r="L8277" i="4"/>
  <c r="L8286" i="4"/>
  <c r="L8296" i="4"/>
  <c r="L8306" i="4"/>
  <c r="L8315" i="4"/>
  <c r="L8326" i="4"/>
  <c r="L8335" i="4"/>
  <c r="L8345" i="4"/>
  <c r="L8355" i="4"/>
  <c r="L8364" i="4"/>
  <c r="L8373" i="4"/>
  <c r="L8381" i="4"/>
  <c r="L8390" i="4"/>
  <c r="L8398" i="4"/>
  <c r="L8407" i="4"/>
  <c r="L8415" i="4"/>
  <c r="L8424" i="4"/>
  <c r="L8433" i="4"/>
  <c r="L8441" i="4"/>
  <c r="L8450" i="4"/>
  <c r="L8458" i="4"/>
  <c r="L8467" i="4"/>
  <c r="L8475" i="4"/>
  <c r="L8484" i="4"/>
  <c r="L8492" i="4"/>
  <c r="L8501" i="4"/>
  <c r="L8509" i="4"/>
  <c r="L8518" i="4"/>
  <c r="L8526" i="4"/>
  <c r="L8535" i="4"/>
  <c r="L8543" i="4"/>
  <c r="L8552" i="4"/>
  <c r="L8561" i="4"/>
  <c r="L8569" i="4"/>
  <c r="L8578" i="4"/>
  <c r="L8586" i="4"/>
  <c r="L8595" i="4"/>
  <c r="L8603" i="4"/>
  <c r="L8612" i="4"/>
  <c r="L8620" i="4"/>
  <c r="L8629" i="4"/>
  <c r="L8637" i="4"/>
  <c r="L8646" i="4"/>
  <c r="L8654" i="4"/>
  <c r="L8663" i="4"/>
  <c r="L8671" i="4"/>
  <c r="L8680" i="4"/>
  <c r="L8689" i="4"/>
  <c r="L8697" i="4"/>
  <c r="L8706" i="4"/>
  <c r="L8714" i="4"/>
  <c r="L8723" i="4"/>
  <c r="L8731" i="4"/>
  <c r="L8740" i="4"/>
  <c r="L8748" i="4"/>
  <c r="L8757" i="4"/>
  <c r="L8765" i="4"/>
  <c r="L8774" i="4"/>
  <c r="L8782" i="4"/>
  <c r="L8791" i="4"/>
  <c r="L8799" i="4"/>
  <c r="L8808" i="4"/>
  <c r="L8817" i="4"/>
  <c r="L8825" i="4"/>
  <c r="L8834" i="4"/>
  <c r="L8842" i="4"/>
  <c r="L8851" i="4"/>
  <c r="L8859" i="4"/>
  <c r="L8868" i="4"/>
  <c r="L8876" i="4"/>
  <c r="L8885" i="4"/>
  <c r="L8893" i="4"/>
  <c r="L8902" i="4"/>
  <c r="L8910" i="4"/>
  <c r="L8919" i="4"/>
  <c r="L8927" i="4"/>
  <c r="L8936" i="4"/>
  <c r="L8945" i="4"/>
  <c r="L8953" i="4"/>
  <c r="L8962" i="4"/>
  <c r="L8970" i="4"/>
  <c r="L8979" i="4"/>
  <c r="L8987" i="4"/>
  <c r="L8996" i="4"/>
  <c r="L9004" i="4"/>
  <c r="L9013" i="4"/>
  <c r="L9021" i="4"/>
  <c r="L9030" i="4"/>
  <c r="L9038" i="4"/>
  <c r="L9047" i="4"/>
  <c r="L9055" i="4"/>
  <c r="L9064" i="4"/>
  <c r="L9073" i="4"/>
  <c r="L9081" i="4"/>
  <c r="L9090" i="4"/>
  <c r="L9098" i="4"/>
  <c r="L9107" i="4"/>
  <c r="L9115" i="4"/>
  <c r="L9124" i="4"/>
  <c r="L9132" i="4"/>
  <c r="L9141" i="4"/>
  <c r="L9149" i="4"/>
  <c r="L9158" i="4"/>
  <c r="L9166" i="4"/>
  <c r="L9175" i="4"/>
  <c r="L5364" i="4"/>
  <c r="L5800" i="4"/>
  <c r="L6141" i="4"/>
  <c r="L6491" i="4"/>
  <c r="L6616" i="4"/>
  <c r="L6713" i="4"/>
  <c r="L6811" i="4"/>
  <c r="L6927" i="4"/>
  <c r="L7026" i="4"/>
  <c r="L7113" i="4"/>
  <c r="L7207" i="4"/>
  <c r="L7292" i="4"/>
  <c r="L7378" i="4"/>
  <c r="L7471" i="4"/>
  <c r="L7565" i="4"/>
  <c r="L7618" i="4"/>
  <c r="L7668" i="4"/>
  <c r="L7695" i="4"/>
  <c r="L7727" i="4"/>
  <c r="L7754" i="4"/>
  <c r="L7787" i="4"/>
  <c r="L7815" i="4"/>
  <c r="L7843" i="4"/>
  <c r="L7866" i="4"/>
  <c r="L7883" i="4"/>
  <c r="L7900" i="4"/>
  <c r="L7918" i="4"/>
  <c r="L7935" i="4"/>
  <c r="L7951" i="4"/>
  <c r="L7965" i="4"/>
  <c r="L7977" i="4"/>
  <c r="L7989" i="4"/>
  <c r="L7999" i="4"/>
  <c r="L8011" i="4"/>
  <c r="L8022" i="4"/>
  <c r="L8034" i="4"/>
  <c r="L8045" i="4"/>
  <c r="L8056" i="4"/>
  <c r="L8067" i="4"/>
  <c r="L8078" i="4"/>
  <c r="L8089" i="4"/>
  <c r="L8100" i="4"/>
  <c r="L8113" i="4"/>
  <c r="L8123" i="4"/>
  <c r="L8134" i="4"/>
  <c r="L8145" i="4"/>
  <c r="L8156" i="4"/>
  <c r="L8167" i="4"/>
  <c r="L8178" i="4"/>
  <c r="L8190" i="4"/>
  <c r="L8201" i="4"/>
  <c r="L8212" i="4"/>
  <c r="L8223" i="4"/>
  <c r="L8234" i="4"/>
  <c r="L8245" i="4"/>
  <c r="L8255" i="4"/>
  <c r="L8268" i="4"/>
  <c r="L8279" i="4"/>
  <c r="L8290" i="4"/>
  <c r="L8301" i="4"/>
  <c r="L8312" i="4"/>
  <c r="L8323" i="4"/>
  <c r="L8334" i="4"/>
  <c r="L8346" i="4"/>
  <c r="L8357" i="4"/>
  <c r="L8367" i="4"/>
  <c r="L8377" i="4"/>
  <c r="L8387" i="4"/>
  <c r="L8396" i="4"/>
  <c r="L8406" i="4"/>
  <c r="L8417" i="4"/>
  <c r="L8426" i="4"/>
  <c r="L8436" i="4"/>
  <c r="L8445" i="4"/>
  <c r="L8455" i="4"/>
  <c r="L8465" i="4"/>
  <c r="L8474" i="4"/>
  <c r="L8485" i="4"/>
  <c r="L8494" i="4"/>
  <c r="L8504" i="4"/>
  <c r="L8514" i="4"/>
  <c r="L8523" i="4"/>
  <c r="L8533" i="4"/>
  <c r="L8542" i="4"/>
  <c r="L8553" i="4"/>
  <c r="L8563" i="4"/>
  <c r="L8572" i="4"/>
  <c r="L8582" i="4"/>
  <c r="L8591" i="4"/>
  <c r="L8601" i="4"/>
  <c r="L8611" i="4"/>
  <c r="L8621" i="4"/>
  <c r="L8631" i="4"/>
  <c r="L8641" i="4"/>
  <c r="L8650" i="4"/>
  <c r="L8660" i="4"/>
  <c r="L8669" i="4"/>
  <c r="L8679" i="4"/>
  <c r="L8690" i="4"/>
  <c r="L8699" i="4"/>
  <c r="L8709" i="4"/>
  <c r="L8718" i="4"/>
  <c r="L8728" i="4"/>
  <c r="L8738" i="4"/>
  <c r="L8747" i="4"/>
  <c r="L8758" i="4"/>
  <c r="L8767" i="4"/>
  <c r="L8777" i="4"/>
  <c r="L8787" i="4"/>
  <c r="L8796" i="4"/>
  <c r="L8806" i="4"/>
  <c r="L8815" i="4"/>
  <c r="L8826" i="4"/>
  <c r="L8836" i="4"/>
  <c r="L8845" i="4"/>
  <c r="L8855" i="4"/>
  <c r="L8865" i="4"/>
  <c r="L8874" i="4"/>
  <c r="L8884" i="4"/>
  <c r="L8894" i="4"/>
  <c r="L8904" i="4"/>
  <c r="L8914" i="4"/>
  <c r="L8923" i="4"/>
  <c r="L8933" i="4"/>
  <c r="L8942" i="4"/>
  <c r="L8952" i="4"/>
  <c r="L8963" i="4"/>
  <c r="L8972" i="4"/>
  <c r="L8982" i="4"/>
  <c r="L8991" i="4"/>
  <c r="L9001" i="4"/>
  <c r="L9011" i="4"/>
  <c r="L9020" i="4"/>
  <c r="L9031" i="4"/>
  <c r="L9041" i="4"/>
  <c r="L9050" i="4"/>
  <c r="L9060" i="4"/>
  <c r="L9069" i="4"/>
  <c r="L9079" i="4"/>
  <c r="L9089" i="4"/>
  <c r="L9099" i="4"/>
  <c r="L9109" i="4"/>
  <c r="L9118" i="4"/>
  <c r="L9128" i="4"/>
  <c r="L9138" i="4"/>
  <c r="L9147" i="4"/>
  <c r="L9157" i="4"/>
  <c r="L9167" i="4"/>
  <c r="L9177" i="4"/>
  <c r="L9186" i="4"/>
  <c r="L9194" i="4"/>
  <c r="L9203" i="4"/>
  <c r="L9211" i="4"/>
  <c r="L9220" i="4"/>
  <c r="L9228" i="4"/>
  <c r="L9237" i="4"/>
  <c r="L9245" i="4"/>
  <c r="L9254" i="4"/>
  <c r="L9262" i="4"/>
  <c r="L9271" i="4"/>
  <c r="L9279" i="4"/>
  <c r="L9288" i="4"/>
  <c r="L9297" i="4"/>
  <c r="L9305" i="4"/>
  <c r="L9314" i="4"/>
  <c r="L9322" i="4"/>
  <c r="L9331" i="4"/>
  <c r="L9339" i="4"/>
  <c r="L9348" i="4"/>
  <c r="L9356" i="4"/>
  <c r="L9365" i="4"/>
  <c r="L9373" i="4"/>
  <c r="L9382" i="4"/>
  <c r="L9390" i="4"/>
  <c r="L9399" i="4"/>
  <c r="L9407" i="4"/>
  <c r="L9416" i="4"/>
  <c r="L9425" i="4"/>
  <c r="L9433" i="4"/>
  <c r="L9442" i="4"/>
  <c r="L9450" i="4"/>
  <c r="L9459" i="4"/>
  <c r="L9467" i="4"/>
  <c r="L9476" i="4"/>
  <c r="L9484" i="4"/>
  <c r="L9493" i="4"/>
  <c r="L9501" i="4"/>
  <c r="L9510" i="4"/>
  <c r="L9518" i="4"/>
  <c r="L9527" i="4"/>
  <c r="L9535" i="4"/>
  <c r="L9544" i="4"/>
  <c r="L9553" i="4"/>
  <c r="L9561" i="4"/>
  <c r="L9570" i="4"/>
  <c r="L9578" i="4"/>
  <c r="L9587" i="4"/>
  <c r="L9595" i="4"/>
  <c r="L9604" i="4"/>
  <c r="L9612" i="4"/>
  <c r="L9621" i="4"/>
  <c r="L9629" i="4"/>
  <c r="L9638" i="4"/>
  <c r="L9646" i="4"/>
  <c r="L9655" i="4"/>
  <c r="L9663" i="4"/>
  <c r="L9672" i="4"/>
  <c r="L9681" i="4"/>
  <c r="L9689" i="4"/>
  <c r="L9698" i="4"/>
  <c r="L9706" i="4"/>
  <c r="L9715" i="4"/>
  <c r="L9723" i="4"/>
  <c r="L9732" i="4"/>
  <c r="L9740" i="4"/>
  <c r="L9749" i="4"/>
  <c r="L9757" i="4"/>
  <c r="L9766" i="4"/>
  <c r="L9774" i="4"/>
  <c r="L9783" i="4"/>
  <c r="L9791" i="4"/>
  <c r="L9800" i="4"/>
  <c r="L9809" i="4"/>
  <c r="L9817" i="4"/>
  <c r="L9826" i="4"/>
  <c r="L9834" i="4"/>
  <c r="L9843" i="4"/>
  <c r="L9851" i="4"/>
  <c r="L9860" i="4"/>
  <c r="L9868" i="4"/>
  <c r="L9877" i="4"/>
  <c r="L9885" i="4"/>
  <c r="L9894" i="4"/>
  <c r="L9902" i="4"/>
  <c r="L9911" i="4"/>
  <c r="L9919" i="4"/>
  <c r="L9928" i="4"/>
  <c r="L9937" i="4"/>
  <c r="L9945" i="4"/>
  <c r="L9954" i="4"/>
  <c r="L9962" i="4"/>
  <c r="L9971" i="4"/>
  <c r="L9979" i="4"/>
  <c r="L9988" i="4"/>
  <c r="L9996" i="4"/>
  <c r="L5414" i="4"/>
  <c r="L5834" i="4"/>
  <c r="L6175" i="4"/>
  <c r="L6515" i="4"/>
  <c r="L6626" i="4"/>
  <c r="L6723" i="4"/>
  <c r="L6840" i="4"/>
  <c r="L6938" i="4"/>
  <c r="L7035" i="4"/>
  <c r="L7130" i="4"/>
  <c r="L7215" i="4"/>
  <c r="L7301" i="4"/>
  <c r="L7386" i="4"/>
  <c r="L7489" i="4"/>
  <c r="L7574" i="4"/>
  <c r="L7625" i="4"/>
  <c r="L7669" i="4"/>
  <c r="L7702" i="4"/>
  <c r="L7729" i="4"/>
  <c r="L7762" i="4"/>
  <c r="L7789" i="4"/>
  <c r="L7821" i="4"/>
  <c r="L7848" i="4"/>
  <c r="L7867" i="4"/>
  <c r="L7884" i="4"/>
  <c r="L7901" i="4"/>
  <c r="L7919" i="4"/>
  <c r="L7940" i="4"/>
  <c r="L7953" i="4"/>
  <c r="L7966" i="4"/>
  <c r="L7978" i="4"/>
  <c r="L7990" i="4"/>
  <c r="L8002" i="4"/>
  <c r="L8012" i="4"/>
  <c r="L8024" i="4"/>
  <c r="L8036" i="4"/>
  <c r="L8046" i="4"/>
  <c r="L8057" i="4"/>
  <c r="L8068" i="4"/>
  <c r="L8079" i="4"/>
  <c r="L8090" i="4"/>
  <c r="L8102" i="4"/>
  <c r="L8114" i="4"/>
  <c r="L8124" i="4"/>
  <c r="L8135" i="4"/>
  <c r="L8147" i="4"/>
  <c r="L8157" i="4"/>
  <c r="L8168" i="4"/>
  <c r="L8181" i="4"/>
  <c r="L8191" i="4"/>
  <c r="L8202" i="4"/>
  <c r="L8213" i="4"/>
  <c r="L8225" i="4"/>
  <c r="L8235" i="4"/>
  <c r="L8246" i="4"/>
  <c r="L8259" i="4"/>
  <c r="L8269" i="4"/>
  <c r="L8280" i="4"/>
  <c r="L8292" i="4"/>
  <c r="L8302" i="4"/>
  <c r="L8313" i="4"/>
  <c r="L8324" i="4"/>
  <c r="L8337" i="4"/>
  <c r="L8347" i="4"/>
  <c r="L8358" i="4"/>
  <c r="L8369" i="4"/>
  <c r="L8378" i="4"/>
  <c r="L8388" i="4"/>
  <c r="L8397" i="4"/>
  <c r="L8408" i="4"/>
  <c r="L8418" i="4"/>
  <c r="L8427" i="4"/>
  <c r="L8437" i="4"/>
  <c r="L8446" i="4"/>
  <c r="L8456" i="4"/>
  <c r="L8466" i="4"/>
  <c r="L8476" i="4"/>
  <c r="L8486" i="4"/>
  <c r="L8495" i="4"/>
  <c r="L8505" i="4"/>
  <c r="L8515" i="4"/>
  <c r="L8524" i="4"/>
  <c r="L8534" i="4"/>
  <c r="L8545" i="4"/>
  <c r="L8554" i="4"/>
  <c r="L5460" i="4"/>
  <c r="L5971" i="4"/>
  <c r="L6414" i="4"/>
  <c r="L6635" i="4"/>
  <c r="L6772" i="4"/>
  <c r="L6889" i="4"/>
  <c r="L7045" i="4"/>
  <c r="L7156" i="4"/>
  <c r="L7275" i="4"/>
  <c r="L7412" i="4"/>
  <c r="L7514" i="4"/>
  <c r="L7608" i="4"/>
  <c r="L7676" i="4"/>
  <c r="L7713" i="4"/>
  <c r="L7747" i="4"/>
  <c r="L7796" i="4"/>
  <c r="L7831" i="4"/>
  <c r="L7860" i="4"/>
  <c r="L7885" i="4"/>
  <c r="L7910" i="4"/>
  <c r="L7933" i="4"/>
  <c r="L7956" i="4"/>
  <c r="L7970" i="4"/>
  <c r="L7987" i="4"/>
  <c r="L8003" i="4"/>
  <c r="L8017" i="4"/>
  <c r="L8030" i="4"/>
  <c r="L8047" i="4"/>
  <c r="L8061" i="4"/>
  <c r="L8075" i="4"/>
  <c r="L8092" i="4"/>
  <c r="L8106" i="4"/>
  <c r="L8119" i="4"/>
  <c r="L8136" i="4"/>
  <c r="L8151" i="4"/>
  <c r="L8165" i="4"/>
  <c r="L8182" i="4"/>
  <c r="L8195" i="4"/>
  <c r="L8210" i="4"/>
  <c r="L8226" i="4"/>
  <c r="L8241" i="4"/>
  <c r="L8253" i="4"/>
  <c r="L8270" i="4"/>
  <c r="L8284" i="4"/>
  <c r="L8298" i="4"/>
  <c r="L8314" i="4"/>
  <c r="L8329" i="4"/>
  <c r="L8343" i="4"/>
  <c r="L8360" i="4"/>
  <c r="L8372" i="4"/>
  <c r="L8385" i="4"/>
  <c r="L8399" i="4"/>
  <c r="L8411" i="4"/>
  <c r="L8423" i="4"/>
  <c r="L8438" i="4"/>
  <c r="L8451" i="4"/>
  <c r="L8462" i="4"/>
  <c r="L8477" i="4"/>
  <c r="L8489" i="4"/>
  <c r="L8502" i="4"/>
  <c r="L8516" i="4"/>
  <c r="L8529" i="4"/>
  <c r="L8540" i="4"/>
  <c r="L8555" i="4"/>
  <c r="L8566" i="4"/>
  <c r="L8577" i="4"/>
  <c r="L8588" i="4"/>
  <c r="L8599" i="4"/>
  <c r="L8610" i="4"/>
  <c r="L8622" i="4"/>
  <c r="L8633" i="4"/>
  <c r="L8644" i="4"/>
  <c r="L8655" i="4"/>
  <c r="L8666" i="4"/>
  <c r="L8677" i="4"/>
  <c r="L8687" i="4"/>
  <c r="L8700" i="4"/>
  <c r="L8711" i="4"/>
  <c r="L8722" i="4"/>
  <c r="L8733" i="4"/>
  <c r="L8744" i="4"/>
  <c r="L8755" i="4"/>
  <c r="L8766" i="4"/>
  <c r="L8778" i="4"/>
  <c r="L8789" i="4"/>
  <c r="L8801" i="4"/>
  <c r="L8811" i="4"/>
  <c r="L8822" i="4"/>
  <c r="L8833" i="4"/>
  <c r="L8844" i="4"/>
  <c r="L8856" i="4"/>
  <c r="L8867" i="4"/>
  <c r="L8878" i="4"/>
  <c r="L8889" i="4"/>
  <c r="L8900" i="4"/>
  <c r="L8911" i="4"/>
  <c r="L8922" i="4"/>
  <c r="L8934" i="4"/>
  <c r="L8946" i="4"/>
  <c r="L8956" i="4"/>
  <c r="L8967" i="4"/>
  <c r="L8978" i="4"/>
  <c r="L8989" i="4"/>
  <c r="L9000" i="4"/>
  <c r="L9012" i="4"/>
  <c r="L9023" i="4"/>
  <c r="L9034" i="4"/>
  <c r="L9045" i="4"/>
  <c r="L9057" i="4"/>
  <c r="L9067" i="4"/>
  <c r="L9078" i="4"/>
  <c r="L9091" i="4"/>
  <c r="L9101" i="4"/>
  <c r="L5505" i="4"/>
  <c r="L6005" i="4"/>
  <c r="L6446" i="4"/>
  <c r="L6654" i="4"/>
  <c r="L6781" i="4"/>
  <c r="L6908" i="4"/>
  <c r="L7062" i="4"/>
  <c r="L7173" i="4"/>
  <c r="L7284" i="4"/>
  <c r="L7420" i="4"/>
  <c r="L7523" i="4"/>
  <c r="L7617" i="4"/>
  <c r="L7677" i="4"/>
  <c r="L7719" i="4"/>
  <c r="L7753" i="4"/>
  <c r="L7797" i="4"/>
  <c r="L7832" i="4"/>
  <c r="L7865" i="4"/>
  <c r="L7890" i="4"/>
  <c r="L7911" i="4"/>
  <c r="L7934" i="4"/>
  <c r="L7957" i="4"/>
  <c r="L7971" i="4"/>
  <c r="L7988" i="4"/>
  <c r="L8005" i="4"/>
  <c r="L8019" i="4"/>
  <c r="L8031" i="4"/>
  <c r="L8049" i="4"/>
  <c r="L8063" i="4"/>
  <c r="L8076" i="4"/>
  <c r="L8093" i="4"/>
  <c r="L8107" i="4"/>
  <c r="L8122" i="4"/>
  <c r="L8138" i="4"/>
  <c r="L8152" i="4"/>
  <c r="L8166" i="4"/>
  <c r="L8183" i="4"/>
  <c r="L8196" i="4"/>
  <c r="L8211" i="4"/>
  <c r="L8227" i="4"/>
  <c r="L8242" i="4"/>
  <c r="L8254" i="4"/>
  <c r="L8271" i="4"/>
  <c r="L8285" i="4"/>
  <c r="L8300" i="4"/>
  <c r="L8317" i="4"/>
  <c r="L8330" i="4"/>
  <c r="L8344" i="4"/>
  <c r="L8361" i="4"/>
  <c r="L8374" i="4"/>
  <c r="L8386" i="4"/>
  <c r="L8401" i="4"/>
  <c r="L8412" i="4"/>
  <c r="L8425" i="4"/>
  <c r="L8439" i="4"/>
  <c r="L8452" i="4"/>
  <c r="L8463" i="4"/>
  <c r="L8478" i="4"/>
  <c r="L8490" i="4"/>
  <c r="L8503" i="4"/>
  <c r="L8517" i="4"/>
  <c r="L8530" i="4"/>
  <c r="L8541" i="4"/>
  <c r="L8556" i="4"/>
  <c r="L8567" i="4"/>
  <c r="L8579" i="4"/>
  <c r="L8589" i="4"/>
  <c r="L8600" i="4"/>
  <c r="L8613" i="4"/>
  <c r="L8623" i="4"/>
  <c r="L8634" i="4"/>
  <c r="L8645" i="4"/>
  <c r="L8657" i="4"/>
  <c r="L8667" i="4"/>
  <c r="L8678" i="4"/>
  <c r="L8691" i="4"/>
  <c r="L8701" i="4"/>
  <c r="L8712" i="4"/>
  <c r="L8724" i="4"/>
  <c r="L8734" i="4"/>
  <c r="L8745" i="4"/>
  <c r="L8756" i="4"/>
  <c r="L8769" i="4"/>
  <c r="L8779" i="4"/>
  <c r="L8790" i="4"/>
  <c r="L8802" i="4"/>
  <c r="L8812" i="4"/>
  <c r="L8823" i="4"/>
  <c r="L8835" i="4"/>
  <c r="L8846" i="4"/>
  <c r="L8857" i="4"/>
  <c r="L8869" i="4"/>
  <c r="L8879" i="4"/>
  <c r="L8890" i="4"/>
  <c r="L8901" i="4"/>
  <c r="L8913" i="4"/>
  <c r="L8924" i="4"/>
  <c r="L8935" i="4"/>
  <c r="L8947" i="4"/>
  <c r="L8957" i="4"/>
  <c r="L8968" i="4"/>
  <c r="L8980" i="4"/>
  <c r="L8990" i="4"/>
  <c r="L9002" i="4"/>
  <c r="L9014" i="4"/>
  <c r="L9025" i="4"/>
  <c r="L9035" i="4"/>
  <c r="L9046" i="4"/>
  <c r="L9058" i="4"/>
  <c r="L9068" i="4"/>
  <c r="L9080" i="4"/>
  <c r="L9092" i="4"/>
  <c r="L9102" i="4"/>
  <c r="L9113" i="4"/>
  <c r="L9125" i="4"/>
  <c r="L9135" i="4"/>
  <c r="L9146" i="4"/>
  <c r="L9159" i="4"/>
  <c r="L9170" i="4"/>
  <c r="L9180" i="4"/>
  <c r="L9190" i="4"/>
  <c r="L9199" i="4"/>
  <c r="L9209" i="4"/>
  <c r="L9219" i="4"/>
  <c r="L9229" i="4"/>
  <c r="L9239" i="4"/>
  <c r="L9249" i="4"/>
  <c r="L9258" i="4"/>
  <c r="L9268" i="4"/>
  <c r="L9277" i="4"/>
  <c r="L9287" i="4"/>
  <c r="L9298" i="4"/>
  <c r="L9307" i="4"/>
  <c r="L9317" i="4"/>
  <c r="L9326" i="4"/>
  <c r="L9336" i="4"/>
  <c r="L9346" i="4"/>
  <c r="L9355" i="4"/>
  <c r="L9366" i="4"/>
  <c r="L9375" i="4"/>
  <c r="L9385" i="4"/>
  <c r="L9395" i="4"/>
  <c r="L9404" i="4"/>
  <c r="L9414" i="4"/>
  <c r="L9423" i="4"/>
  <c r="L9434" i="4"/>
  <c r="L9444" i="4"/>
  <c r="L9453" i="4"/>
  <c r="L9463" i="4"/>
  <c r="L9473" i="4"/>
  <c r="L9482" i="4"/>
  <c r="L9492" i="4"/>
  <c r="L9502" i="4"/>
  <c r="L9512" i="4"/>
  <c r="L9522" i="4"/>
  <c r="L9531" i="4"/>
  <c r="L9541" i="4"/>
  <c r="L9550" i="4"/>
  <c r="L9560" i="4"/>
  <c r="L9571" i="4"/>
  <c r="L9580" i="4"/>
  <c r="L9590" i="4"/>
  <c r="L9599" i="4"/>
  <c r="L9609" i="4"/>
  <c r="L9619" i="4"/>
  <c r="L9628" i="4"/>
  <c r="L9639" i="4"/>
  <c r="L9649" i="4"/>
  <c r="L9658" i="4"/>
  <c r="L9668" i="4"/>
  <c r="L3259" i="4"/>
  <c r="L5868" i="4"/>
  <c r="L6534" i="4"/>
  <c r="L6694" i="4"/>
  <c r="L6870" i="4"/>
  <c r="L7070" i="4"/>
  <c r="L7224" i="4"/>
  <c r="L7361" i="4"/>
  <c r="L7540" i="4"/>
  <c r="L7642" i="4"/>
  <c r="L7703" i="4"/>
  <c r="L7764" i="4"/>
  <c r="L7806" i="4"/>
  <c r="L7855" i="4"/>
  <c r="L7893" i="4"/>
  <c r="L7925" i="4"/>
  <c r="L7948" i="4"/>
  <c r="L7975" i="4"/>
  <c r="L7995" i="4"/>
  <c r="L8014" i="4"/>
  <c r="L8037" i="4"/>
  <c r="L8054" i="4"/>
  <c r="L8073" i="4"/>
  <c r="L8095" i="4"/>
  <c r="L8115" i="4"/>
  <c r="L8132" i="4"/>
  <c r="L8153" i="4"/>
  <c r="L8173" i="4"/>
  <c r="L8193" i="4"/>
  <c r="L8215" i="4"/>
  <c r="L8232" i="4"/>
  <c r="L8251" i="4"/>
  <c r="L8273" i="4"/>
  <c r="L8293" i="4"/>
  <c r="L8310" i="4"/>
  <c r="L8331" i="4"/>
  <c r="L8351" i="4"/>
  <c r="L8370" i="4"/>
  <c r="L8389" i="4"/>
  <c r="L8404" i="4"/>
  <c r="L8421" i="4"/>
  <c r="L8440" i="4"/>
  <c r="L8457" i="4"/>
  <c r="L8472" i="4"/>
  <c r="L8491" i="4"/>
  <c r="L8508" i="4"/>
  <c r="L8525" i="4"/>
  <c r="L8546" i="4"/>
  <c r="L8559" i="4"/>
  <c r="L8574" i="4"/>
  <c r="L8590" i="4"/>
  <c r="L8605" i="4"/>
  <c r="L8618" i="4"/>
  <c r="L8635" i="4"/>
  <c r="L8649" i="4"/>
  <c r="L8664" i="4"/>
  <c r="L8681" i="4"/>
  <c r="L8694" i="4"/>
  <c r="L8708" i="4"/>
  <c r="L8725" i="4"/>
  <c r="L8739" i="4"/>
  <c r="L8753" i="4"/>
  <c r="L8770" i="4"/>
  <c r="L8783" i="4"/>
  <c r="L8797" i="4"/>
  <c r="L8813" i="4"/>
  <c r="L8828" i="4"/>
  <c r="L8841" i="4"/>
  <c r="L8858" i="4"/>
  <c r="L8872" i="4"/>
  <c r="L8887" i="4"/>
  <c r="L8903" i="4"/>
  <c r="L8917" i="4"/>
  <c r="L8931" i="4"/>
  <c r="L8948" i="4"/>
  <c r="L8961" i="4"/>
  <c r="L8975" i="4"/>
  <c r="L8993" i="4"/>
  <c r="L9006" i="4"/>
  <c r="L9019" i="4"/>
  <c r="L9036" i="4"/>
  <c r="L9051" i="4"/>
  <c r="L9065" i="4"/>
  <c r="L9082" i="4"/>
  <c r="L9095" i="4"/>
  <c r="L5550" i="4"/>
  <c r="L6244" i="4"/>
  <c r="L6597" i="4"/>
  <c r="L6791" i="4"/>
  <c r="L6967" i="4"/>
  <c r="L7139" i="4"/>
  <c r="L7309" i="4"/>
  <c r="L7446" i="4"/>
  <c r="L7599" i="4"/>
  <c r="L7678" i="4"/>
  <c r="L7730" i="4"/>
  <c r="L7779" i="4"/>
  <c r="L7838" i="4"/>
  <c r="L7874" i="4"/>
  <c r="L7907" i="4"/>
  <c r="L7941" i="4"/>
  <c r="L7960" i="4"/>
  <c r="L7982" i="4"/>
  <c r="L8006" i="4"/>
  <c r="L8025" i="4"/>
  <c r="L8041" i="4"/>
  <c r="L8065" i="4"/>
  <c r="L8084" i="4"/>
  <c r="L8104" i="4"/>
  <c r="L8125" i="4"/>
  <c r="L8142" i="4"/>
  <c r="L8162" i="4"/>
  <c r="L8184" i="4"/>
  <c r="L8203" i="4"/>
  <c r="L8220" i="4"/>
  <c r="L8243" i="4"/>
  <c r="L8262" i="4"/>
  <c r="L8281" i="4"/>
  <c r="L8303" i="4"/>
  <c r="L8321" i="4"/>
  <c r="L8340" i="4"/>
  <c r="L8362" i="4"/>
  <c r="L8379" i="4"/>
  <c r="L8394" i="4"/>
  <c r="L8413" i="4"/>
  <c r="L8430" i="4"/>
  <c r="L8447" i="4"/>
  <c r="L8468" i="4"/>
  <c r="L8482" i="4"/>
  <c r="L8499" i="4"/>
  <c r="L8519" i="4"/>
  <c r="L8536" i="4"/>
  <c r="L8550" i="4"/>
  <c r="L8568" i="4"/>
  <c r="L8583" i="4"/>
  <c r="L8597" i="4"/>
  <c r="L8614" i="4"/>
  <c r="L8627" i="4"/>
  <c r="L8642" i="4"/>
  <c r="L8658" i="4"/>
  <c r="L8673" i="4"/>
  <c r="L8685" i="4"/>
  <c r="L8702" i="4"/>
  <c r="L8716" i="4"/>
  <c r="L8730" i="4"/>
  <c r="L8746" i="4"/>
  <c r="L8761" i="4"/>
  <c r="L8775" i="4"/>
  <c r="L8792" i="4"/>
  <c r="L8805" i="4"/>
  <c r="L8820" i="4"/>
  <c r="L8837" i="4"/>
  <c r="L8850" i="4"/>
  <c r="L8863" i="4"/>
  <c r="L8881" i="4"/>
  <c r="L8895" i="4"/>
  <c r="L8908" i="4"/>
  <c r="L8925" i="4"/>
  <c r="L8939" i="4"/>
  <c r="L8954" i="4"/>
  <c r="L8969" i="4"/>
  <c r="L8984" i="4"/>
  <c r="L8998" i="4"/>
  <c r="L9015" i="4"/>
  <c r="L9028" i="4"/>
  <c r="L9043" i="4"/>
  <c r="L9059" i="4"/>
  <c r="L9074" i="4"/>
  <c r="L9086" i="4"/>
  <c r="L9103" i="4"/>
  <c r="L9116" i="4"/>
  <c r="L9129" i="4"/>
  <c r="L9142" i="4"/>
  <c r="L9154" i="4"/>
  <c r="L9165" i="4"/>
  <c r="L9179" i="4"/>
  <c r="L9191" i="4"/>
  <c r="L9202" i="4"/>
  <c r="L9213" i="4"/>
  <c r="L9224" i="4"/>
  <c r="L9235" i="4"/>
  <c r="L9246" i="4"/>
  <c r="L9257" i="4"/>
  <c r="L9269" i="4"/>
  <c r="L9281" i="4"/>
  <c r="L9291" i="4"/>
  <c r="L9302" i="4"/>
  <c r="L9313" i="4"/>
  <c r="L9324" i="4"/>
  <c r="L9335" i="4"/>
  <c r="L9347" i="4"/>
  <c r="L9358" i="4"/>
  <c r="L9369" i="4"/>
  <c r="L9380" i="4"/>
  <c r="L9391" i="4"/>
  <c r="L9402" i="4"/>
  <c r="L9413" i="4"/>
  <c r="L9426" i="4"/>
  <c r="L9436" i="4"/>
  <c r="L9447" i="4"/>
  <c r="L9458" i="4"/>
  <c r="L9469" i="4"/>
  <c r="L9480" i="4"/>
  <c r="L9491" i="4"/>
  <c r="L9503" i="4"/>
  <c r="L9514" i="4"/>
  <c r="L9525" i="4"/>
  <c r="L9537" i="4"/>
  <c r="L9547" i="4"/>
  <c r="L9558" i="4"/>
  <c r="L9569" i="4"/>
  <c r="L9581" i="4"/>
  <c r="L9592" i="4"/>
  <c r="L9603" i="4"/>
  <c r="L9614" i="4"/>
  <c r="L9625" i="4"/>
  <c r="L9636" i="4"/>
  <c r="L9647" i="4"/>
  <c r="L9659" i="4"/>
  <c r="L9670" i="4"/>
  <c r="L9679" i="4"/>
  <c r="L9690" i="4"/>
  <c r="L9700" i="4"/>
  <c r="L9709" i="4"/>
  <c r="L9719" i="4"/>
  <c r="L9729" i="4"/>
  <c r="L9738" i="4"/>
  <c r="L9748" i="4"/>
  <c r="L9758" i="4"/>
  <c r="L9768" i="4"/>
  <c r="L9778" i="4"/>
  <c r="L9787" i="4"/>
  <c r="L9797" i="4"/>
  <c r="L9806" i="4"/>
  <c r="L9816" i="4"/>
  <c r="L9827" i="4"/>
  <c r="L9836" i="4"/>
  <c r="L9846" i="4"/>
  <c r="L9855" i="4"/>
  <c r="L9865" i="4"/>
  <c r="L9875" i="4"/>
  <c r="L9884" i="4"/>
  <c r="L9895" i="4"/>
  <c r="L9905" i="4"/>
  <c r="L9914" i="4"/>
  <c r="L9924" i="4"/>
  <c r="L9933" i="4"/>
  <c r="L9943" i="4"/>
  <c r="L9953" i="4"/>
  <c r="L9963" i="4"/>
  <c r="L9973" i="4"/>
  <c r="L9982" i="4"/>
  <c r="L9992" i="4"/>
  <c r="L5596" i="4"/>
  <c r="L6278" i="4"/>
  <c r="L6606" i="4"/>
  <c r="L6802" i="4"/>
  <c r="L6986" i="4"/>
  <c r="L7147" i="4"/>
  <c r="L7335" i="4"/>
  <c r="L7454" i="4"/>
  <c r="L7601" i="4"/>
  <c r="L7686" i="4"/>
  <c r="L7738" i="4"/>
  <c r="L7781" i="4"/>
  <c r="L7841" i="4"/>
  <c r="L7877" i="4"/>
  <c r="L7909" i="4"/>
  <c r="L7942" i="4"/>
  <c r="L7962" i="4"/>
  <c r="L7986" i="4"/>
  <c r="L8007" i="4"/>
  <c r="L8027" i="4"/>
  <c r="L8044" i="4"/>
  <c r="L8066" i="4"/>
  <c r="L8085" i="4"/>
  <c r="L8105" i="4"/>
  <c r="L8126" i="4"/>
  <c r="L8143" i="4"/>
  <c r="L8164" i="4"/>
  <c r="L8185" i="4"/>
  <c r="L8204" i="4"/>
  <c r="L8221" i="4"/>
  <c r="L8244" i="4"/>
  <c r="L8263" i="4"/>
  <c r="L8283" i="4"/>
  <c r="L8305" i="4"/>
  <c r="L8322" i="4"/>
  <c r="L8341" i="4"/>
  <c r="L8363" i="4"/>
  <c r="L8380" i="4"/>
  <c r="L8395" i="4"/>
  <c r="L8414" i="4"/>
  <c r="L8431" i="4"/>
  <c r="L8449" i="4"/>
  <c r="L8469" i="4"/>
  <c r="L8483" i="4"/>
  <c r="L8500" i="4"/>
  <c r="L8520" i="4"/>
  <c r="L8537" i="4"/>
  <c r="L8551" i="4"/>
  <c r="L8570" i="4"/>
  <c r="L8584" i="4"/>
  <c r="L8598" i="4"/>
  <c r="L8615" i="4"/>
  <c r="L8628" i="4"/>
  <c r="L8643" i="4"/>
  <c r="L8659" i="4"/>
  <c r="L8674" i="4"/>
  <c r="L8686" i="4"/>
  <c r="L8703" i="4"/>
  <c r="L8717" i="4"/>
  <c r="L8732" i="4"/>
  <c r="L8749" i="4"/>
  <c r="L8762" i="4"/>
  <c r="L8776" i="4"/>
  <c r="L8793" i="4"/>
  <c r="L8807" i="4"/>
  <c r="L8821" i="4"/>
  <c r="L8838" i="4"/>
  <c r="L8852" i="4"/>
  <c r="L8866" i="4"/>
  <c r="L8882" i="4"/>
  <c r="L8897" i="4"/>
  <c r="L8909" i="4"/>
  <c r="L8926" i="4"/>
  <c r="L8940" i="4"/>
  <c r="L8955" i="4"/>
  <c r="L8971" i="4"/>
  <c r="L8985" i="4"/>
  <c r="L8999" i="4"/>
  <c r="L9016" i="4"/>
  <c r="L9029" i="4"/>
  <c r="L9044" i="4"/>
  <c r="L9061" i="4"/>
  <c r="L9075" i="4"/>
  <c r="L9087" i="4"/>
  <c r="L9105" i="4"/>
  <c r="L9117" i="4"/>
  <c r="L9130" i="4"/>
  <c r="L9143" i="4"/>
  <c r="L9155" i="4"/>
  <c r="L9169" i="4"/>
  <c r="L9181" i="4"/>
  <c r="L9192" i="4"/>
  <c r="L9204" i="4"/>
  <c r="L9214" i="4"/>
  <c r="L9225" i="4"/>
  <c r="L9236" i="4"/>
  <c r="L9247" i="4"/>
  <c r="L9259" i="4"/>
  <c r="L9270" i="4"/>
  <c r="L9282" i="4"/>
  <c r="L9292" i="4"/>
  <c r="L9303" i="4"/>
  <c r="L9315" i="4"/>
  <c r="L9325" i="4"/>
  <c r="L9337" i="4"/>
  <c r="L9349" i="4"/>
  <c r="L9359" i="4"/>
  <c r="L9370" i="4"/>
  <c r="L9381" i="4"/>
  <c r="L9393" i="4"/>
  <c r="L9403" i="4"/>
  <c r="L9415" i="4"/>
  <c r="L9427" i="4"/>
  <c r="L9437" i="4"/>
  <c r="L9448" i="4"/>
  <c r="L9460" i="4"/>
  <c r="L9470" i="4"/>
  <c r="L9481" i="4"/>
  <c r="L9494" i="4"/>
  <c r="L9505" i="4"/>
  <c r="L9515" i="4"/>
  <c r="L9526" i="4"/>
  <c r="L9538" i="4"/>
  <c r="L9548" i="4"/>
  <c r="L9559" i="4"/>
  <c r="L9572" i="4"/>
  <c r="L9582" i="4"/>
  <c r="L9593" i="4"/>
  <c r="L9605" i="4"/>
  <c r="L9615" i="4"/>
  <c r="L9626" i="4"/>
  <c r="L9637" i="4"/>
  <c r="L9650" i="4"/>
  <c r="L9660" i="4"/>
  <c r="L9671" i="4"/>
  <c r="L9682" i="4"/>
  <c r="L9691" i="4"/>
  <c r="L9701" i="4"/>
  <c r="L9710" i="4"/>
  <c r="L9720" i="4"/>
  <c r="L9730" i="4"/>
  <c r="L9739" i="4"/>
  <c r="L9750" i="4"/>
  <c r="L9759" i="4"/>
  <c r="L9769" i="4"/>
  <c r="L9779" i="4"/>
  <c r="L9788" i="4"/>
  <c r="L9798" i="4"/>
  <c r="L9807" i="4"/>
  <c r="L9818" i="4"/>
  <c r="L9828" i="4"/>
  <c r="L9837" i="4"/>
  <c r="L9847" i="4"/>
  <c r="L9857" i="4"/>
  <c r="L9866" i="4"/>
  <c r="L9876" i="4"/>
  <c r="L9886" i="4"/>
  <c r="L9896" i="4"/>
  <c r="L9906" i="4"/>
  <c r="L9915" i="4"/>
  <c r="L9925" i="4"/>
  <c r="L9934" i="4"/>
  <c r="L9944" i="4"/>
  <c r="L9955" i="4"/>
  <c r="L9964" i="4"/>
  <c r="L9974" i="4"/>
  <c r="L9983" i="4"/>
  <c r="L9993" i="4"/>
  <c r="L9991" i="4"/>
  <c r="L9978" i="4"/>
  <c r="L9966" i="4"/>
  <c r="L9951" i="4"/>
  <c r="L9940" i="4"/>
  <c r="L9927" i="4"/>
  <c r="L9913" i="4"/>
  <c r="L9900" i="4"/>
  <c r="L9889" i="4"/>
  <c r="L9874" i="4"/>
  <c r="L9862" i="4"/>
  <c r="L9849" i="4"/>
  <c r="L9835" i="4"/>
  <c r="L9822" i="4"/>
  <c r="L9811" i="4"/>
  <c r="L9796" i="4"/>
  <c r="L9784" i="4"/>
  <c r="L9771" i="4"/>
  <c r="L9756" i="4"/>
  <c r="L9745" i="4"/>
  <c r="L9733" i="4"/>
  <c r="L9718" i="4"/>
  <c r="L9705" i="4"/>
  <c r="L9693" i="4"/>
  <c r="L9678" i="4"/>
  <c r="L9666" i="4"/>
  <c r="L9652" i="4"/>
  <c r="L9635" i="4"/>
  <c r="L9622" i="4"/>
  <c r="L9607" i="4"/>
  <c r="L9591" i="4"/>
  <c r="L9576" i="4"/>
  <c r="L9563" i="4"/>
  <c r="L9546" i="4"/>
  <c r="L9532" i="4"/>
  <c r="L9517" i="4"/>
  <c r="L9500" i="4"/>
  <c r="L9487" i="4"/>
  <c r="L9474" i="4"/>
  <c r="L9457" i="4"/>
  <c r="L9443" i="4"/>
  <c r="L9429" i="4"/>
  <c r="L9412" i="4"/>
  <c r="L9398" i="4"/>
  <c r="L9384" i="4"/>
  <c r="L9368" i="4"/>
  <c r="L9353" i="4"/>
  <c r="L9340" i="4"/>
  <c r="L9323" i="4"/>
  <c r="L9309" i="4"/>
  <c r="L9294" i="4"/>
  <c r="L9278" i="4"/>
  <c r="L9265" i="4"/>
  <c r="L9251" i="4"/>
  <c r="L9234" i="4"/>
  <c r="L9221" i="4"/>
  <c r="L9206" i="4"/>
  <c r="L9189" i="4"/>
  <c r="L9174" i="4"/>
  <c r="L9160" i="4"/>
  <c r="L9140" i="4"/>
  <c r="L9123" i="4"/>
  <c r="L9108" i="4"/>
  <c r="L9084" i="4"/>
  <c r="L9062" i="4"/>
  <c r="L9037" i="4"/>
  <c r="L9010" i="4"/>
  <c r="L8988" i="4"/>
  <c r="L8965" i="4"/>
  <c r="L8941" i="4"/>
  <c r="L8918" i="4"/>
  <c r="L8892" i="4"/>
  <c r="L8871" i="4"/>
  <c r="L8847" i="4"/>
  <c r="L8824" i="4"/>
  <c r="L8798" i="4"/>
  <c r="L8773" i="4"/>
  <c r="L8751" i="4"/>
  <c r="L8727" i="4"/>
  <c r="L8705" i="4"/>
  <c r="L8682" i="4"/>
  <c r="L8653" i="4"/>
  <c r="L8632" i="4"/>
  <c r="L8607" i="4"/>
  <c r="L8585" i="4"/>
  <c r="L8562" i="4"/>
  <c r="L8532" i="4"/>
  <c r="L8507" i="4"/>
  <c r="L8479" i="4"/>
  <c r="L8453" i="4"/>
  <c r="L8422" i="4"/>
  <c r="L8393" i="4"/>
  <c r="L8366" i="4"/>
  <c r="L8338" i="4"/>
  <c r="L8307" i="4"/>
  <c r="L8275" i="4"/>
  <c r="L8238" i="4"/>
  <c r="L8207" i="4"/>
  <c r="L8175" i="4"/>
  <c r="L8148" i="4"/>
  <c r="L8116" i="4"/>
  <c r="L8083" i="4"/>
  <c r="L8051" i="4"/>
  <c r="L8020" i="4"/>
  <c r="L7991" i="4"/>
  <c r="L7949" i="4"/>
  <c r="L7899" i="4"/>
  <c r="L7851" i="4"/>
  <c r="L7771" i="4"/>
  <c r="L7693" i="4"/>
  <c r="L7548" i="4"/>
  <c r="L7267" i="4"/>
  <c r="L7016" i="4"/>
  <c r="L6753" i="4"/>
  <c r="L6312" i="4"/>
  <c r="L3813" i="4"/>
  <c r="L4907" i="4"/>
  <c r="L4952" i="4"/>
  <c r="L4972" i="4"/>
  <c r="L4993" i="4"/>
  <c r="L5015" i="4"/>
  <c r="L5039" i="4"/>
  <c r="L5060" i="4"/>
  <c r="L5081" i="4"/>
  <c r="L5108" i="4"/>
  <c r="L5128" i="4"/>
  <c r="L5149" i="4"/>
  <c r="L5171" i="4"/>
  <c r="L5192" i="4"/>
  <c r="L5210" i="4"/>
  <c r="L5227" i="4"/>
  <c r="L5246" i="4"/>
  <c r="L5265" i="4"/>
  <c r="L5283" i="4"/>
  <c r="L5299" i="4"/>
  <c r="L5317" i="4"/>
  <c r="L5334" i="4"/>
  <c r="L5349" i="4"/>
  <c r="L5363" i="4"/>
  <c r="L5375" i="4"/>
  <c r="L5388" i="4"/>
  <c r="L5401" i="4"/>
  <c r="L5413" i="4"/>
  <c r="L5423" i="4"/>
  <c r="L5435" i="4"/>
  <c r="L5447" i="4"/>
  <c r="L5458" i="4"/>
  <c r="L5469" i="4"/>
  <c r="L5481" i="4"/>
  <c r="L5492" i="4"/>
  <c r="L5503" i="4"/>
  <c r="L5515" i="4"/>
  <c r="L5526" i="4"/>
  <c r="L5538" i="4"/>
  <c r="L5549" i="4"/>
  <c r="L5560" i="4"/>
  <c r="L5572" i="4"/>
  <c r="L5583" i="4"/>
  <c r="L5594" i="4"/>
  <c r="L5606" i="4"/>
  <c r="L5618" i="4"/>
  <c r="L5628" i="4"/>
  <c r="L5640" i="4"/>
  <c r="L5652" i="4"/>
  <c r="L5662" i="4"/>
  <c r="L5674" i="4"/>
  <c r="L5686" i="4"/>
  <c r="L5697" i="4"/>
  <c r="L5708" i="4"/>
  <c r="L5720" i="4"/>
  <c r="L5730" i="4"/>
  <c r="L5739" i="4"/>
  <c r="L5748" i="4"/>
  <c r="L5756" i="4"/>
  <c r="L5765" i="4"/>
  <c r="L5773" i="4"/>
  <c r="L5782" i="4"/>
  <c r="L5790" i="4"/>
  <c r="L5799" i="4"/>
  <c r="L5807" i="4"/>
  <c r="L5816" i="4"/>
  <c r="L5825" i="4"/>
  <c r="L5833" i="4"/>
  <c r="L5842" i="4"/>
  <c r="L5850" i="4"/>
  <c r="L5859" i="4"/>
  <c r="L5867" i="4"/>
  <c r="L5876" i="4"/>
  <c r="L5884" i="4"/>
  <c r="L5893" i="4"/>
  <c r="L5901" i="4"/>
  <c r="L5910" i="4"/>
  <c r="L5918" i="4"/>
  <c r="L5927" i="4"/>
  <c r="L5935" i="4"/>
  <c r="L5944" i="4"/>
  <c r="L5953" i="4"/>
  <c r="L5961" i="4"/>
  <c r="L5970" i="4"/>
  <c r="L5978" i="4"/>
  <c r="L5987" i="4"/>
  <c r="L5995" i="4"/>
  <c r="L6004" i="4"/>
  <c r="L6012" i="4"/>
  <c r="L6021" i="4"/>
  <c r="L6029" i="4"/>
  <c r="L6038" i="4"/>
  <c r="L6046" i="4"/>
  <c r="L6055" i="4"/>
  <c r="L6063" i="4"/>
  <c r="L6072" i="4"/>
  <c r="L6081" i="4"/>
  <c r="L6089" i="4"/>
  <c r="L6098" i="4"/>
  <c r="L6106" i="4"/>
  <c r="L6115" i="4"/>
  <c r="L6123" i="4"/>
  <c r="L6132" i="4"/>
  <c r="L6140" i="4"/>
  <c r="L6149" i="4"/>
  <c r="L6157" i="4"/>
  <c r="L6166" i="4"/>
  <c r="L6174" i="4"/>
  <c r="L6183" i="4"/>
  <c r="L6191" i="4"/>
  <c r="L6200" i="4"/>
  <c r="L6209" i="4"/>
  <c r="L6217" i="4"/>
  <c r="L6226" i="4"/>
  <c r="L6234" i="4"/>
  <c r="L6243" i="4"/>
  <c r="L6251" i="4"/>
  <c r="L6260" i="4"/>
  <c r="L6268" i="4"/>
  <c r="L6277" i="4"/>
  <c r="L6285" i="4"/>
  <c r="L6294" i="4"/>
  <c r="L6302" i="4"/>
  <c r="L6311" i="4"/>
  <c r="L6319" i="4"/>
  <c r="L6328" i="4"/>
  <c r="L6337" i="4"/>
  <c r="L6345" i="4"/>
  <c r="L6354" i="4"/>
  <c r="L6362" i="4"/>
  <c r="L6371" i="4"/>
  <c r="L6379" i="4"/>
  <c r="L6388" i="4"/>
  <c r="L6396" i="4"/>
  <c r="L6405" i="4"/>
  <c r="L6413" i="4"/>
  <c r="L6422" i="4"/>
  <c r="L6430" i="4"/>
  <c r="L6439" i="4"/>
  <c r="L6447" i="4"/>
  <c r="L6456" i="4"/>
  <c r="L6465" i="4"/>
  <c r="L6473" i="4"/>
  <c r="L6482" i="4"/>
  <c r="L6490" i="4"/>
  <c r="L6499" i="4"/>
  <c r="L6507" i="4"/>
  <c r="L6516" i="4"/>
  <c r="L6524" i="4"/>
  <c r="L6533" i="4"/>
  <c r="L2497" i="4"/>
  <c r="L2603" i="4"/>
  <c r="L2711" i="4"/>
  <c r="L2808" i="4"/>
  <c r="L2916" i="4"/>
  <c r="L3023" i="4"/>
  <c r="L3121" i="4"/>
  <c r="L3208" i="4"/>
  <c r="L3279" i="4"/>
  <c r="L3345" i="4"/>
  <c r="L3416" i="4"/>
  <c r="L3490" i="4"/>
  <c r="L3553" i="4"/>
  <c r="L3626" i="4"/>
  <c r="L3695" i="4"/>
  <c r="L3763" i="4"/>
  <c r="L3832" i="4"/>
  <c r="L3903" i="4"/>
  <c r="L3969" i="4"/>
  <c r="L4040" i="4"/>
  <c r="L4114" i="4"/>
  <c r="L4177" i="4"/>
  <c r="L4250" i="4"/>
  <c r="L4321" i="4"/>
  <c r="L4387" i="4"/>
  <c r="L4457" i="4"/>
  <c r="L4527" i="4"/>
  <c r="L4594" i="4"/>
  <c r="L4660" i="4"/>
  <c r="L4710" i="4"/>
  <c r="L4761" i="4"/>
  <c r="L4817" i="4"/>
  <c r="L4867" i="4"/>
  <c r="L4918" i="4"/>
  <c r="L4953" i="4"/>
  <c r="L4973" i="4"/>
  <c r="L4996" i="4"/>
  <c r="L5020" i="4"/>
  <c r="L5041" i="4"/>
  <c r="L5061" i="4"/>
  <c r="L5089" i="4"/>
  <c r="L5109" i="4"/>
  <c r="L5129" i="4"/>
  <c r="L5151" i="4"/>
  <c r="L5176" i="4"/>
  <c r="L5195" i="4"/>
  <c r="L5211" i="4"/>
  <c r="L5230" i="4"/>
  <c r="L5249" i="4"/>
  <c r="L5266" i="4"/>
  <c r="L5285" i="4"/>
  <c r="L5303" i="4"/>
  <c r="L5319" i="4"/>
  <c r="L5336" i="4"/>
  <c r="L5351" i="4"/>
  <c r="L4924" i="4"/>
  <c r="L4954" i="4"/>
  <c r="L4975" i="4"/>
  <c r="L5000" i="4"/>
  <c r="L5021" i="4"/>
  <c r="L5042" i="4"/>
  <c r="L5068" i="4"/>
  <c r="L5090" i="4"/>
  <c r="L5110" i="4"/>
  <c r="L5132" i="4"/>
  <c r="L5157" i="4"/>
  <c r="L5177" i="4"/>
  <c r="L5196" i="4"/>
  <c r="L5217" i="4"/>
  <c r="L5235" i="4"/>
  <c r="L5251" i="4"/>
  <c r="L5269" i="4"/>
  <c r="L5286" i="4"/>
  <c r="L5304" i="4"/>
  <c r="L5322" i="4"/>
  <c r="L5340" i="4"/>
  <c r="L5353" i="4"/>
  <c r="L5366" i="4"/>
  <c r="L5379" i="4"/>
  <c r="L5391" i="4"/>
  <c r="L5404" i="4"/>
  <c r="L5415" i="4"/>
  <c r="L5427" i="4"/>
  <c r="L5438" i="4"/>
  <c r="L5449" i="4"/>
  <c r="L5461" i="4"/>
  <c r="L5473" i="4"/>
  <c r="L5483" i="4"/>
  <c r="L5495" i="4"/>
  <c r="L5507" i="4"/>
  <c r="L5517" i="4"/>
  <c r="L5529" i="4"/>
  <c r="L5541" i="4"/>
  <c r="L5551" i="4"/>
  <c r="L5563" i="4"/>
  <c r="L5575" i="4"/>
  <c r="L5586" i="4"/>
  <c r="L5597" i="4"/>
  <c r="L5609" i="4"/>
  <c r="L5620" i="4"/>
  <c r="L5631" i="4"/>
  <c r="L5643" i="4"/>
  <c r="L5654" i="4"/>
  <c r="L5666" i="4"/>
  <c r="L5677" i="4"/>
  <c r="L5688" i="4"/>
  <c r="L5700" i="4"/>
  <c r="L5711" i="4"/>
  <c r="L5722" i="4"/>
  <c r="L5732" i="4"/>
  <c r="L5741" i="4"/>
  <c r="L5750" i="4"/>
  <c r="L5758" i="4"/>
  <c r="L5767" i="4"/>
  <c r="L5775" i="4"/>
  <c r="L5784" i="4"/>
  <c r="L5793" i="4"/>
  <c r="L5801" i="4"/>
  <c r="L5810" i="4"/>
  <c r="L5818" i="4"/>
  <c r="L5827" i="4"/>
  <c r="L5835" i="4"/>
  <c r="L5844" i="4"/>
  <c r="L5852" i="4"/>
  <c r="L5861" i="4"/>
  <c r="L5869" i="4"/>
  <c r="L5878" i="4"/>
  <c r="L5886" i="4"/>
  <c r="L5895" i="4"/>
  <c r="L5903" i="4"/>
  <c r="L5912" i="4"/>
  <c r="L5921" i="4"/>
  <c r="L5929" i="4"/>
  <c r="L5938" i="4"/>
  <c r="L5946" i="4"/>
  <c r="L5955" i="4"/>
  <c r="L5963" i="4"/>
  <c r="L5972" i="4"/>
  <c r="L5980" i="4"/>
  <c r="L5989" i="4"/>
  <c r="L5997" i="4"/>
  <c r="L6006" i="4"/>
  <c r="L6014" i="4"/>
  <c r="L6023" i="4"/>
  <c r="L6031" i="4"/>
  <c r="L6040" i="4"/>
  <c r="L6049" i="4"/>
  <c r="L6057" i="4"/>
  <c r="L6066" i="4"/>
  <c r="L6074" i="4"/>
  <c r="L6083" i="4"/>
  <c r="L6091" i="4"/>
  <c r="L6100" i="4"/>
  <c r="L6108" i="4"/>
  <c r="L6117" i="4"/>
  <c r="L6125" i="4"/>
  <c r="L6134" i="4"/>
  <c r="L6142" i="4"/>
  <c r="L6151" i="4"/>
  <c r="L6159" i="4"/>
  <c r="L6168" i="4"/>
  <c r="L6177" i="4"/>
  <c r="L6185" i="4"/>
  <c r="L6194" i="4"/>
  <c r="L6202" i="4"/>
  <c r="L6211" i="4"/>
  <c r="L6219" i="4"/>
  <c r="L6228" i="4"/>
  <c r="L6236" i="4"/>
  <c r="L6245" i="4"/>
  <c r="L6253" i="4"/>
  <c r="L6262" i="4"/>
  <c r="L6270" i="4"/>
  <c r="L6279" i="4"/>
  <c r="L6287" i="4"/>
  <c r="L6296" i="4"/>
  <c r="L6305" i="4"/>
  <c r="L6313" i="4"/>
  <c r="L6322" i="4"/>
  <c r="L6330" i="4"/>
  <c r="L6339" i="4"/>
  <c r="L6347" i="4"/>
  <c r="L6356" i="4"/>
  <c r="L6364" i="4"/>
  <c r="L6373" i="4"/>
  <c r="L6381" i="4"/>
  <c r="L6390" i="4"/>
  <c r="L6398" i="4"/>
  <c r="L6407" i="4"/>
  <c r="L6415" i="4"/>
  <c r="L6424" i="4"/>
  <c r="L6433" i="4"/>
  <c r="L6441" i="4"/>
  <c r="L6450" i="4"/>
  <c r="L6458" i="4"/>
  <c r="L6467" i="4"/>
  <c r="L6475" i="4"/>
  <c r="L6484" i="4"/>
  <c r="L6492" i="4"/>
  <c r="L6501" i="4"/>
  <c r="L6509" i="4"/>
  <c r="L6518" i="4"/>
  <c r="L5158" i="4"/>
  <c r="L5178" i="4"/>
  <c r="L5201" i="4"/>
  <c r="L5218" i="4"/>
  <c r="L5236" i="4"/>
  <c r="L5254" i="4"/>
  <c r="L5270" i="4"/>
  <c r="L5288" i="4"/>
  <c r="L5305" i="4"/>
  <c r="L5324" i="4"/>
  <c r="L5341" i="4"/>
  <c r="L5354" i="4"/>
  <c r="L5367" i="4"/>
  <c r="L5380" i="4"/>
  <c r="L5393" i="4"/>
  <c r="L5405" i="4"/>
  <c r="L5417" i="4"/>
  <c r="L5428" i="4"/>
  <c r="L5439" i="4"/>
  <c r="L5451" i="4"/>
  <c r="L5462" i="4"/>
  <c r="L5474" i="4"/>
  <c r="L5485" i="4"/>
  <c r="L5496" i="4"/>
  <c r="L5508" i="4"/>
  <c r="L5519" i="4"/>
  <c r="L5530" i="4"/>
  <c r="L5542" i="4"/>
  <c r="L5554" i="4"/>
  <c r="L5564" i="4"/>
  <c r="L5576" i="4"/>
  <c r="L5588" i="4"/>
  <c r="L5598" i="4"/>
  <c r="L5610" i="4"/>
  <c r="L5622" i="4"/>
  <c r="L5633" i="4"/>
  <c r="L5644" i="4"/>
  <c r="L5656" i="4"/>
  <c r="L5667" i="4"/>
  <c r="L5678" i="4"/>
  <c r="L5690" i="4"/>
  <c r="L5701" i="4"/>
  <c r="L5713" i="4"/>
  <c r="L5723" i="4"/>
  <c r="L5733" i="4"/>
  <c r="L5742" i="4"/>
  <c r="L5751" i="4"/>
  <c r="L5759" i="4"/>
  <c r="L5768" i="4"/>
  <c r="L5777" i="4"/>
  <c r="L5785" i="4"/>
  <c r="L5794" i="4"/>
  <c r="L5802" i="4"/>
  <c r="L5811" i="4"/>
  <c r="L5819" i="4"/>
  <c r="L5828" i="4"/>
  <c r="L5836" i="4"/>
  <c r="L5845" i="4"/>
  <c r="L5853" i="4"/>
  <c r="L5862" i="4"/>
  <c r="L5870" i="4"/>
  <c r="L5879" i="4"/>
  <c r="L5887" i="4"/>
  <c r="L5896" i="4"/>
  <c r="L5905" i="4"/>
  <c r="L5913" i="4"/>
  <c r="L5922" i="4"/>
  <c r="L5930" i="4"/>
  <c r="L5939" i="4"/>
  <c r="L5947" i="4"/>
  <c r="L5956" i="4"/>
  <c r="L5964" i="4"/>
  <c r="L5973" i="4"/>
  <c r="L5981" i="4"/>
  <c r="L5990" i="4"/>
  <c r="L5998" i="4"/>
  <c r="L6007" i="4"/>
  <c r="L6015" i="4"/>
  <c r="L6024" i="4"/>
  <c r="L6033" i="4"/>
  <c r="L6041" i="4"/>
  <c r="L6050" i="4"/>
  <c r="L6058" i="4"/>
  <c r="L6067" i="4"/>
  <c r="L6075" i="4"/>
  <c r="L6084" i="4"/>
  <c r="L6092" i="4"/>
  <c r="L6101" i="4"/>
  <c r="L6109" i="4"/>
  <c r="L6118" i="4"/>
  <c r="L6126" i="4"/>
  <c r="L6135" i="4"/>
  <c r="L6143" i="4"/>
  <c r="L6152" i="4"/>
  <c r="L6161" i="4"/>
  <c r="L6169" i="4"/>
  <c r="L6178" i="4"/>
  <c r="L6186" i="4"/>
  <c r="L6195" i="4"/>
  <c r="L6203" i="4"/>
  <c r="L6212" i="4"/>
  <c r="L6220" i="4"/>
  <c r="L6229" i="4"/>
  <c r="L6237" i="4"/>
  <c r="L6246" i="4"/>
  <c r="L6254" i="4"/>
  <c r="L6263" i="4"/>
  <c r="L6271" i="4"/>
  <c r="L6280" i="4"/>
  <c r="L6289" i="4"/>
  <c r="L6297" i="4"/>
  <c r="L6306" i="4"/>
  <c r="L6314" i="4"/>
  <c r="L6323" i="4"/>
  <c r="L6331" i="4"/>
  <c r="L6340" i="4"/>
  <c r="L6348" i="4"/>
  <c r="L6357" i="4"/>
  <c r="L6365" i="4"/>
  <c r="L6374" i="4"/>
  <c r="L6382" i="4"/>
  <c r="L6391" i="4"/>
  <c r="L6399" i="4"/>
  <c r="L6408" i="4"/>
  <c r="L6417" i="4"/>
  <c r="L6425" i="4"/>
  <c r="L6434" i="4"/>
  <c r="L6442" i="4"/>
  <c r="L6451" i="4"/>
  <c r="L6459" i="4"/>
  <c r="L6468" i="4"/>
  <c r="L6476" i="4"/>
  <c r="L6485" i="4"/>
  <c r="L6493" i="4"/>
  <c r="L6502" i="4"/>
  <c r="L6510" i="4"/>
  <c r="L6519" i="4"/>
  <c r="L6527" i="4"/>
  <c r="L6536" i="4"/>
  <c r="L6545" i="4"/>
  <c r="L6553" i="4"/>
  <c r="L6562" i="4"/>
  <c r="L6570" i="4"/>
  <c r="L6579" i="4"/>
  <c r="L6587" i="4"/>
  <c r="L6596" i="4"/>
  <c r="L6604" i="4"/>
  <c r="L6613" i="4"/>
  <c r="L6621" i="4"/>
  <c r="L6630" i="4"/>
  <c r="L6638" i="4"/>
  <c r="L6647" i="4"/>
  <c r="L6655" i="4"/>
  <c r="L6664" i="4"/>
  <c r="L6673" i="4"/>
  <c r="L6681" i="4"/>
  <c r="L6690" i="4"/>
  <c r="L6698" i="4"/>
  <c r="L6707" i="4"/>
  <c r="L6715" i="4"/>
  <c r="L6724" i="4"/>
  <c r="L6732" i="4"/>
  <c r="L6741" i="4"/>
  <c r="L6749" i="4"/>
  <c r="L6758" i="4"/>
  <c r="L6766" i="4"/>
  <c r="L6775" i="4"/>
  <c r="L6783" i="4"/>
  <c r="L6792" i="4"/>
  <c r="L6801" i="4"/>
  <c r="L6809" i="4"/>
  <c r="L6818" i="4"/>
  <c r="L6826" i="4"/>
  <c r="L6835" i="4"/>
  <c r="L6843" i="4"/>
  <c r="L6852" i="4"/>
  <c r="L6860" i="4"/>
  <c r="L6869" i="4"/>
  <c r="L6877" i="4"/>
  <c r="L6886" i="4"/>
  <c r="L6894" i="4"/>
  <c r="L6903" i="4"/>
  <c r="L6911" i="4"/>
  <c r="L6920" i="4"/>
  <c r="L6929" i="4"/>
  <c r="L6937" i="4"/>
  <c r="L6946" i="4"/>
  <c r="L6954" i="4"/>
  <c r="L6963" i="4"/>
  <c r="L6971" i="4"/>
  <c r="L6980" i="4"/>
  <c r="L6988" i="4"/>
  <c r="L6997" i="4"/>
  <c r="L7005" i="4"/>
  <c r="L7014" i="4"/>
  <c r="L7022" i="4"/>
  <c r="L7031" i="4"/>
  <c r="L7039" i="4"/>
  <c r="L4933" i="4"/>
  <c r="L4962" i="4"/>
  <c r="L4982" i="4"/>
  <c r="L5003" i="4"/>
  <c r="L5030" i="4"/>
  <c r="L5050" i="4"/>
  <c r="L5071" i="4"/>
  <c r="L5093" i="4"/>
  <c r="L5117" i="4"/>
  <c r="L5138" i="4"/>
  <c r="L5159" i="4"/>
  <c r="L5186" i="4"/>
  <c r="L5202" i="4"/>
  <c r="L5220" i="4"/>
  <c r="L5237" i="4"/>
  <c r="L5255" i="4"/>
  <c r="L5273" i="4"/>
  <c r="L5289" i="4"/>
  <c r="L5308" i="4"/>
  <c r="L5327" i="4"/>
  <c r="L5342" i="4"/>
  <c r="L5355" i="4"/>
  <c r="L5368" i="4"/>
  <c r="L5381" i="4"/>
  <c r="L5394" i="4"/>
  <c r="L5406" i="4"/>
  <c r="L5418" i="4"/>
  <c r="L5430" i="4"/>
  <c r="L5441" i="4"/>
  <c r="L5452" i="4"/>
  <c r="L5464" i="4"/>
  <c r="L5475" i="4"/>
  <c r="L5486" i="4"/>
  <c r="L5498" i="4"/>
  <c r="L5509" i="4"/>
  <c r="L5521" i="4"/>
  <c r="L5532" i="4"/>
  <c r="L5543" i="4"/>
  <c r="L5555" i="4"/>
  <c r="L5566" i="4"/>
  <c r="L5577" i="4"/>
  <c r="L5589" i="4"/>
  <c r="L5601" i="4"/>
  <c r="L5611" i="4"/>
  <c r="L5623" i="4"/>
  <c r="L5635" i="4"/>
  <c r="L5645" i="4"/>
  <c r="L5657" i="4"/>
  <c r="L5669" i="4"/>
  <c r="L5679" i="4"/>
  <c r="L5691" i="4"/>
  <c r="L5703" i="4"/>
  <c r="L5714" i="4"/>
  <c r="L5724" i="4"/>
  <c r="L5734" i="4"/>
  <c r="L5743" i="4"/>
  <c r="L5752" i="4"/>
  <c r="L5761" i="4"/>
  <c r="L5769" i="4"/>
  <c r="L5778" i="4"/>
  <c r="L5786" i="4"/>
  <c r="L5795" i="4"/>
  <c r="L5803" i="4"/>
  <c r="L5812" i="4"/>
  <c r="L5820" i="4"/>
  <c r="L5829" i="4"/>
  <c r="L5837" i="4"/>
  <c r="L5846" i="4"/>
  <c r="L5854" i="4"/>
  <c r="L5863" i="4"/>
  <c r="L5871" i="4"/>
  <c r="L5880" i="4"/>
  <c r="L5889" i="4"/>
  <c r="L5897" i="4"/>
  <c r="L5906" i="4"/>
  <c r="L5914" i="4"/>
  <c r="L5923" i="4"/>
  <c r="L5931" i="4"/>
  <c r="L5940" i="4"/>
  <c r="L5948" i="4"/>
  <c r="L5957" i="4"/>
  <c r="L5965" i="4"/>
  <c r="L5974" i="4"/>
  <c r="L5982" i="4"/>
  <c r="L5991" i="4"/>
  <c r="L5999" i="4"/>
  <c r="L6008" i="4"/>
  <c r="L6017" i="4"/>
  <c r="L6025" i="4"/>
  <c r="L6034" i="4"/>
  <c r="L6042" i="4"/>
  <c r="L6051" i="4"/>
  <c r="L6059" i="4"/>
  <c r="L6068" i="4"/>
  <c r="L6076" i="4"/>
  <c r="L6085" i="4"/>
  <c r="L6093" i="4"/>
  <c r="L6102" i="4"/>
  <c r="L6110" i="4"/>
  <c r="L6119" i="4"/>
  <c r="L6127" i="4"/>
  <c r="L6136" i="4"/>
  <c r="L6145" i="4"/>
  <c r="L6153" i="4"/>
  <c r="L6162" i="4"/>
  <c r="L6170" i="4"/>
  <c r="L6179" i="4"/>
  <c r="L6187" i="4"/>
  <c r="L6196" i="4"/>
  <c r="L6204" i="4"/>
  <c r="L6213" i="4"/>
  <c r="L6221" i="4"/>
  <c r="L6230" i="4"/>
  <c r="L6238" i="4"/>
  <c r="L6247" i="4"/>
  <c r="L6255" i="4"/>
  <c r="L6264" i="4"/>
  <c r="L6273" i="4"/>
  <c r="L6281" i="4"/>
  <c r="L6290" i="4"/>
  <c r="L6298" i="4"/>
  <c r="L6307" i="4"/>
  <c r="L6315" i="4"/>
  <c r="L6324" i="4"/>
  <c r="L6332" i="4"/>
  <c r="L6341" i="4"/>
  <c r="L6349" i="4"/>
  <c r="L6358" i="4"/>
  <c r="L6366" i="4"/>
  <c r="L6375" i="4"/>
  <c r="L6383" i="4"/>
  <c r="L6392" i="4"/>
  <c r="L6401" i="4"/>
  <c r="L6409" i="4"/>
  <c r="L6418" i="4"/>
  <c r="L6426" i="4"/>
  <c r="L6435" i="4"/>
  <c r="L6443" i="4"/>
  <c r="L6452" i="4"/>
  <c r="L6460" i="4"/>
  <c r="L6469" i="4"/>
  <c r="L6477" i="4"/>
  <c r="L6486" i="4"/>
  <c r="L6494" i="4"/>
  <c r="L6503" i="4"/>
  <c r="L6511" i="4"/>
  <c r="L6520" i="4"/>
  <c r="L6529" i="4"/>
  <c r="L6537" i="4"/>
  <c r="L4935" i="4"/>
  <c r="L4963" i="4"/>
  <c r="L4983" i="4"/>
  <c r="L5010" i="4"/>
  <c r="L5031" i="4"/>
  <c r="L5051" i="4"/>
  <c r="L5074" i="4"/>
  <c r="L5098" i="4"/>
  <c r="L5118" i="4"/>
  <c r="L5140" i="4"/>
  <c r="L5166" i="4"/>
  <c r="L5187" i="4"/>
  <c r="L5205" i="4"/>
  <c r="L5221" i="4"/>
  <c r="L5239" i="4"/>
  <c r="L5256" i="4"/>
  <c r="L5274" i="4"/>
  <c r="L5294" i="4"/>
  <c r="L5313" i="4"/>
  <c r="L5329" i="4"/>
  <c r="L5345" i="4"/>
  <c r="L5357" i="4"/>
  <c r="L5370" i="4"/>
  <c r="L5383" i="4"/>
  <c r="L5397" i="4"/>
  <c r="L5409" i="4"/>
  <c r="L5419" i="4"/>
  <c r="L5431" i="4"/>
  <c r="L5443" i="4"/>
  <c r="L5453" i="4"/>
  <c r="L5465" i="4"/>
  <c r="L5477" i="4"/>
  <c r="L5487" i="4"/>
  <c r="L5499" i="4"/>
  <c r="L5511" i="4"/>
  <c r="L5522" i="4"/>
  <c r="L5533" i="4"/>
  <c r="L5545" i="4"/>
  <c r="L5556" i="4"/>
  <c r="L5567" i="4"/>
  <c r="L5579" i="4"/>
  <c r="L5590" i="4"/>
  <c r="L5602" i="4"/>
  <c r="L5613" i="4"/>
  <c r="L5624" i="4"/>
  <c r="L5636" i="4"/>
  <c r="L5647" i="4"/>
  <c r="L5658" i="4"/>
  <c r="L5670" i="4"/>
  <c r="L5682" i="4"/>
  <c r="L5692" i="4"/>
  <c r="L5704" i="4"/>
  <c r="L5716" i="4"/>
  <c r="L5725" i="4"/>
  <c r="L5735" i="4"/>
  <c r="L5745" i="4"/>
  <c r="L5753" i="4"/>
  <c r="L5762" i="4"/>
  <c r="L5770" i="4"/>
  <c r="L5779" i="4"/>
  <c r="L5787" i="4"/>
  <c r="L5796" i="4"/>
  <c r="L5804" i="4"/>
  <c r="L5813" i="4"/>
  <c r="L5821" i="4"/>
  <c r="L5830" i="4"/>
  <c r="L5838" i="4"/>
  <c r="L5847" i="4"/>
  <c r="L5855" i="4"/>
  <c r="L5864" i="4"/>
  <c r="L5873" i="4"/>
  <c r="L5881" i="4"/>
  <c r="L5890" i="4"/>
  <c r="L5898" i="4"/>
  <c r="L5907" i="4"/>
  <c r="L5915" i="4"/>
  <c r="L5924" i="4"/>
  <c r="L5932" i="4"/>
  <c r="L5941" i="4"/>
  <c r="L5949" i="4"/>
  <c r="L5958" i="4"/>
  <c r="L5966" i="4"/>
  <c r="L5975" i="4"/>
  <c r="L5983" i="4"/>
  <c r="L5992" i="4"/>
  <c r="L6001" i="4"/>
  <c r="L6009" i="4"/>
  <c r="L6018" i="4"/>
  <c r="L6026" i="4"/>
  <c r="L6035" i="4"/>
  <c r="L6043" i="4"/>
  <c r="L6052" i="4"/>
  <c r="L6060" i="4"/>
  <c r="L6069" i="4"/>
  <c r="L6077" i="4"/>
  <c r="L6086" i="4"/>
  <c r="L6094" i="4"/>
  <c r="L6103" i="4"/>
  <c r="L6111" i="4"/>
  <c r="L6120" i="4"/>
  <c r="L6129" i="4"/>
  <c r="L6137" i="4"/>
  <c r="L6146" i="4"/>
  <c r="L6154" i="4"/>
  <c r="L6163" i="4"/>
  <c r="L6171" i="4"/>
  <c r="L6180" i="4"/>
  <c r="L6188" i="4"/>
  <c r="L6197" i="4"/>
  <c r="L6205" i="4"/>
  <c r="L6214" i="4"/>
  <c r="L6222" i="4"/>
  <c r="L6231" i="4"/>
  <c r="L6239" i="4"/>
  <c r="L6248" i="4"/>
  <c r="L6257" i="4"/>
  <c r="L6265" i="4"/>
  <c r="L6274" i="4"/>
  <c r="L6282" i="4"/>
  <c r="L6291" i="4"/>
  <c r="L6299" i="4"/>
  <c r="L6308" i="4"/>
  <c r="L6316" i="4"/>
  <c r="L6325" i="4"/>
  <c r="L6333" i="4"/>
  <c r="L6342" i="4"/>
  <c r="L6350" i="4"/>
  <c r="L6359" i="4"/>
  <c r="L6367" i="4"/>
  <c r="L6376" i="4"/>
  <c r="L6385" i="4"/>
  <c r="L6393" i="4"/>
  <c r="L6402" i="4"/>
  <c r="L6410" i="4"/>
  <c r="L6419" i="4"/>
  <c r="L6427" i="4"/>
  <c r="L6436" i="4"/>
  <c r="L6444" i="4"/>
  <c r="L6453" i="4"/>
  <c r="L6461" i="4"/>
  <c r="L6470" i="4"/>
  <c r="L6478" i="4"/>
  <c r="L6487" i="4"/>
  <c r="L6495" i="4"/>
  <c r="L6504" i="4"/>
  <c r="L6513" i="4"/>
  <c r="L6521" i="4"/>
  <c r="L6530" i="4"/>
  <c r="L6538" i="4"/>
  <c r="L6547" i="4"/>
  <c r="L4898" i="4"/>
  <c r="L4943" i="4"/>
  <c r="L4964" i="4"/>
  <c r="L4990" i="4"/>
  <c r="L5012" i="4"/>
  <c r="L5032" i="4"/>
  <c r="L5054" i="4"/>
  <c r="L5078" i="4"/>
  <c r="L5099" i="4"/>
  <c r="L5119" i="4"/>
  <c r="L5146" i="4"/>
  <c r="L5167" i="4"/>
  <c r="L5188" i="4"/>
  <c r="L5206" i="4"/>
  <c r="L5225" i="4"/>
  <c r="L5240" i="4"/>
  <c r="L5259" i="4"/>
  <c r="L5278" i="4"/>
  <c r="L5295" i="4"/>
  <c r="L5314" i="4"/>
  <c r="L5332" i="4"/>
  <c r="L5346" i="4"/>
  <c r="L5358" i="4"/>
  <c r="L5371" i="4"/>
  <c r="L5385" i="4"/>
  <c r="L5398" i="4"/>
  <c r="L5410" i="4"/>
  <c r="L5421" i="4"/>
  <c r="L5432" i="4"/>
  <c r="L5444" i="4"/>
  <c r="L5455" i="4"/>
  <c r="L5466" i="4"/>
  <c r="L5478" i="4"/>
  <c r="L5490" i="4"/>
  <c r="L5500" i="4"/>
  <c r="L5512" i="4"/>
  <c r="L5524" i="4"/>
  <c r="L5534" i="4"/>
  <c r="L5546" i="4"/>
  <c r="L5558" i="4"/>
  <c r="L5569" i="4"/>
  <c r="L5580" i="4"/>
  <c r="L5592" i="4"/>
  <c r="L5603" i="4"/>
  <c r="L5614" i="4"/>
  <c r="L5626" i="4"/>
  <c r="L5637" i="4"/>
  <c r="L5649" i="4"/>
  <c r="L5660" i="4"/>
  <c r="L5671" i="4"/>
  <c r="L5683" i="4"/>
  <c r="L5694" i="4"/>
  <c r="L5705" i="4"/>
  <c r="L5717" i="4"/>
  <c r="L5726" i="4"/>
  <c r="L5737" i="4"/>
  <c r="L5746" i="4"/>
  <c r="L5754" i="4"/>
  <c r="L5763" i="4"/>
  <c r="L5771" i="4"/>
  <c r="L5780" i="4"/>
  <c r="L5788" i="4"/>
  <c r="L5797" i="4"/>
  <c r="L5805" i="4"/>
  <c r="L5814" i="4"/>
  <c r="L5822" i="4"/>
  <c r="L5831" i="4"/>
  <c r="L5839" i="4"/>
  <c r="L5848" i="4"/>
  <c r="L5857" i="4"/>
  <c r="L5865" i="4"/>
  <c r="L5874" i="4"/>
  <c r="L5882" i="4"/>
  <c r="L5891" i="4"/>
  <c r="L5899" i="4"/>
  <c r="L5908" i="4"/>
  <c r="L5916" i="4"/>
  <c r="L5925" i="4"/>
  <c r="L5933" i="4"/>
  <c r="L5942" i="4"/>
  <c r="L5950" i="4"/>
  <c r="L5959" i="4"/>
  <c r="L5967" i="4"/>
  <c r="L5976" i="4"/>
  <c r="L5985" i="4"/>
  <c r="L5993" i="4"/>
  <c r="L6002" i="4"/>
  <c r="L6010" i="4"/>
  <c r="L6019" i="4"/>
  <c r="L6027" i="4"/>
  <c r="L6036" i="4"/>
  <c r="L6044" i="4"/>
  <c r="L6053" i="4"/>
  <c r="L6061" i="4"/>
  <c r="L6070" i="4"/>
  <c r="L6078" i="4"/>
  <c r="L6087" i="4"/>
  <c r="L6095" i="4"/>
  <c r="L6104" i="4"/>
  <c r="L6113" i="4"/>
  <c r="L6121" i="4"/>
  <c r="L6130" i="4"/>
  <c r="L6138" i="4"/>
  <c r="L6147" i="4"/>
  <c r="L6155" i="4"/>
  <c r="L6164" i="4"/>
  <c r="L6172" i="4"/>
  <c r="L6181" i="4"/>
  <c r="L6189" i="4"/>
  <c r="L6198" i="4"/>
  <c r="L6206" i="4"/>
  <c r="L6215" i="4"/>
  <c r="L6223" i="4"/>
  <c r="L6232" i="4"/>
  <c r="L6241" i="4"/>
  <c r="L6249" i="4"/>
  <c r="L6258" i="4"/>
  <c r="L6266" i="4"/>
  <c r="L6275" i="4"/>
  <c r="L6283" i="4"/>
  <c r="L6292" i="4"/>
  <c r="L6300" i="4"/>
  <c r="L6309" i="4"/>
  <c r="L6317" i="4"/>
  <c r="L6326" i="4"/>
  <c r="L6334" i="4"/>
  <c r="L6343" i="4"/>
  <c r="L6351" i="4"/>
  <c r="L6360" i="4"/>
  <c r="L6369" i="4"/>
  <c r="L6377" i="4"/>
  <c r="L6386" i="4"/>
  <c r="L6394" i="4"/>
  <c r="L6403" i="4"/>
  <c r="L6411" i="4"/>
  <c r="L6420" i="4"/>
  <c r="L6428" i="4"/>
  <c r="L6437" i="4"/>
  <c r="L7923" i="4"/>
  <c r="L7914" i="4"/>
  <c r="L7906" i="4"/>
  <c r="L7897" i="4"/>
  <c r="L7889" i="4"/>
  <c r="L7880" i="4"/>
  <c r="L7871" i="4"/>
  <c r="L7863" i="4"/>
  <c r="L7854" i="4"/>
  <c r="L7846" i="4"/>
  <c r="L7837" i="4"/>
  <c r="L7829" i="4"/>
  <c r="L7820" i="4"/>
  <c r="L7812" i="4"/>
  <c r="L7803" i="4"/>
  <c r="L7795" i="4"/>
  <c r="L7786" i="4"/>
  <c r="L7778" i="4"/>
  <c r="L7769" i="4"/>
  <c r="L7761" i="4"/>
  <c r="L7752" i="4"/>
  <c r="L7743" i="4"/>
  <c r="L7735" i="4"/>
  <c r="L7726" i="4"/>
  <c r="L7718" i="4"/>
  <c r="L7709" i="4"/>
  <c r="L7701" i="4"/>
  <c r="L7692" i="4"/>
  <c r="L7684" i="4"/>
  <c r="L7675" i="4"/>
  <c r="L7667" i="4"/>
  <c r="L7658" i="4"/>
  <c r="L7650" i="4"/>
  <c r="L7641" i="4"/>
  <c r="L7633" i="4"/>
  <c r="L7624" i="4"/>
  <c r="L7615" i="4"/>
  <c r="L7607" i="4"/>
  <c r="L7598" i="4"/>
  <c r="L7590" i="4"/>
  <c r="L7581" i="4"/>
  <c r="L7573" i="4"/>
  <c r="L7564" i="4"/>
  <c r="L7556" i="4"/>
  <c r="L7547" i="4"/>
  <c r="L7539" i="4"/>
  <c r="L7530" i="4"/>
  <c r="L7522" i="4"/>
  <c r="L7513" i="4"/>
  <c r="L7505" i="4"/>
  <c r="L7496" i="4"/>
  <c r="L7487" i="4"/>
  <c r="L7479" i="4"/>
  <c r="L7470" i="4"/>
  <c r="L7462" i="4"/>
  <c r="L7453" i="4"/>
  <c r="L7445" i="4"/>
  <c r="L7436" i="4"/>
  <c r="L7428" i="4"/>
  <c r="L7419" i="4"/>
  <c r="L7411" i="4"/>
  <c r="L7402" i="4"/>
  <c r="L7394" i="4"/>
  <c r="L7385" i="4"/>
  <c r="L7377" i="4"/>
  <c r="L7368" i="4"/>
  <c r="L7359" i="4"/>
  <c r="L7351" i="4"/>
  <c r="L7342" i="4"/>
  <c r="L7334" i="4"/>
  <c r="L7325" i="4"/>
  <c r="L7317" i="4"/>
  <c r="L7308" i="4"/>
  <c r="L7300" i="4"/>
  <c r="L7291" i="4"/>
  <c r="L7283" i="4"/>
  <c r="L7274" i="4"/>
  <c r="L7266" i="4"/>
  <c r="L7257" i="4"/>
  <c r="L7249" i="4"/>
  <c r="L7240" i="4"/>
  <c r="L7231" i="4"/>
  <c r="L7223" i="4"/>
  <c r="L7214" i="4"/>
  <c r="L7206" i="4"/>
  <c r="L7197" i="4"/>
  <c r="L7189" i="4"/>
  <c r="L7180" i="4"/>
  <c r="L7172" i="4"/>
  <c r="L7163" i="4"/>
  <c r="L7155" i="4"/>
  <c r="L7146" i="4"/>
  <c r="L7138" i="4"/>
  <c r="L7129" i="4"/>
  <c r="L7121" i="4"/>
  <c r="L7112" i="4"/>
  <c r="L7103" i="4"/>
  <c r="L7095" i="4"/>
  <c r="L7086" i="4"/>
  <c r="L7078" i="4"/>
  <c r="L7069" i="4"/>
  <c r="L7061" i="4"/>
  <c r="L7052" i="4"/>
  <c r="L7044" i="4"/>
  <c r="L7034" i="4"/>
  <c r="L7025" i="4"/>
  <c r="L7015" i="4"/>
  <c r="L7004" i="4"/>
  <c r="L6995" i="4"/>
  <c r="L6985" i="4"/>
  <c r="L6975" i="4"/>
  <c r="L6966" i="4"/>
  <c r="L6956" i="4"/>
  <c r="L6947" i="4"/>
  <c r="L6936" i="4"/>
  <c r="L6926" i="4"/>
  <c r="L6917" i="4"/>
  <c r="L6907" i="4"/>
  <c r="L6898" i="4"/>
  <c r="L6888" i="4"/>
  <c r="L6878" i="4"/>
  <c r="L6868" i="4"/>
  <c r="L6858" i="4"/>
  <c r="L6849" i="4"/>
  <c r="L6839" i="4"/>
  <c r="L6829" i="4"/>
  <c r="L6820" i="4"/>
  <c r="L6810" i="4"/>
  <c r="L6799" i="4"/>
  <c r="L6790" i="4"/>
  <c r="L6780" i="4"/>
  <c r="L6771" i="4"/>
  <c r="L6761" i="4"/>
  <c r="L6751" i="4"/>
  <c r="L6742" i="4"/>
  <c r="L6731" i="4"/>
  <c r="L6722" i="4"/>
  <c r="L6712" i="4"/>
  <c r="L6702" i="4"/>
  <c r="L6693" i="4"/>
  <c r="L6683" i="4"/>
  <c r="L6674" i="4"/>
  <c r="L6663" i="4"/>
  <c r="L6653" i="4"/>
  <c r="L6644" i="4"/>
  <c r="L6634" i="4"/>
  <c r="L6625" i="4"/>
  <c r="L6615" i="4"/>
  <c r="L6605" i="4"/>
  <c r="L6595" i="4"/>
  <c r="L6585" i="4"/>
  <c r="L6575" i="4"/>
  <c r="L6566" i="4"/>
  <c r="L6556" i="4"/>
  <c r="L6546" i="4"/>
  <c r="L6532" i="4"/>
  <c r="L6514" i="4"/>
  <c r="L6489" i="4"/>
  <c r="L6466" i="4"/>
  <c r="L6445" i="4"/>
  <c r="L6412" i="4"/>
  <c r="L6378" i="4"/>
  <c r="L6344" i="4"/>
  <c r="L6310" i="4"/>
  <c r="L6276" i="4"/>
  <c r="L6242" i="4"/>
  <c r="L6207" i="4"/>
  <c r="L6173" i="4"/>
  <c r="L6139" i="4"/>
  <c r="L6105" i="4"/>
  <c r="L6071" i="4"/>
  <c r="L6037" i="4"/>
  <c r="L6003" i="4"/>
  <c r="L5969" i="4"/>
  <c r="L5934" i="4"/>
  <c r="L5900" i="4"/>
  <c r="L5866" i="4"/>
  <c r="L5832" i="4"/>
  <c r="L5798" i="4"/>
  <c r="L5764" i="4"/>
  <c r="L5729" i="4"/>
  <c r="L5684" i="4"/>
  <c r="L5639" i="4"/>
  <c r="L5593" i="4"/>
  <c r="L5547" i="4"/>
  <c r="L5502" i="4"/>
  <c r="L5457" i="4"/>
  <c r="L5411" i="4"/>
  <c r="L5359" i="4"/>
  <c r="L5226" i="4"/>
  <c r="L5059" i="4"/>
  <c r="L4801" i="4"/>
  <c r="L4300" i="4"/>
  <c r="L3747" i="4"/>
  <c r="L3189" i="4"/>
  <c r="L7947" i="4"/>
  <c r="L7930" i="4"/>
  <c r="L7922" i="4"/>
  <c r="L7913" i="4"/>
  <c r="L7905" i="4"/>
  <c r="L7896" i="4"/>
  <c r="L7887" i="4"/>
  <c r="L7879" i="4"/>
  <c r="L7870" i="4"/>
  <c r="L7862" i="4"/>
  <c r="L7853" i="4"/>
  <c r="L7845" i="4"/>
  <c r="L7836" i="4"/>
  <c r="L7828" i="4"/>
  <c r="L7819" i="4"/>
  <c r="L7811" i="4"/>
  <c r="L7802" i="4"/>
  <c r="L7794" i="4"/>
  <c r="L7785" i="4"/>
  <c r="L7777" i="4"/>
  <c r="L7768" i="4"/>
  <c r="L7759" i="4"/>
  <c r="L7751" i="4"/>
  <c r="L7742" i="4"/>
  <c r="L7734" i="4"/>
  <c r="L7725" i="4"/>
  <c r="L7717" i="4"/>
  <c r="L7708" i="4"/>
  <c r="L7700" i="4"/>
  <c r="L7691" i="4"/>
  <c r="L7683" i="4"/>
  <c r="L7674" i="4"/>
  <c r="L7666" i="4"/>
  <c r="L7657" i="4"/>
  <c r="L7649" i="4"/>
  <c r="L7640" i="4"/>
  <c r="L7631" i="4"/>
  <c r="L7623" i="4"/>
  <c r="L7614" i="4"/>
  <c r="L7606" i="4"/>
  <c r="L7597" i="4"/>
  <c r="L7589" i="4"/>
  <c r="L7580" i="4"/>
  <c r="L7572" i="4"/>
  <c r="L7563" i="4"/>
  <c r="L7555" i="4"/>
  <c r="L7546" i="4"/>
  <c r="L7538" i="4"/>
  <c r="L7529" i="4"/>
  <c r="L7521" i="4"/>
  <c r="L7512" i="4"/>
  <c r="L7503" i="4"/>
  <c r="L7495" i="4"/>
  <c r="L7486" i="4"/>
  <c r="L7478" i="4"/>
  <c r="L7469" i="4"/>
  <c r="L7461" i="4"/>
  <c r="L7452" i="4"/>
  <c r="L7444" i="4"/>
  <c r="L7435" i="4"/>
  <c r="L7427" i="4"/>
  <c r="L7418" i="4"/>
  <c r="L7410" i="4"/>
  <c r="L7401" i="4"/>
  <c r="L7393" i="4"/>
  <c r="L7384" i="4"/>
  <c r="L7375" i="4"/>
  <c r="L7367" i="4"/>
  <c r="L7358" i="4"/>
  <c r="L7350" i="4"/>
  <c r="L7341" i="4"/>
  <c r="L7333" i="4"/>
  <c r="L7324" i="4"/>
  <c r="L7316" i="4"/>
  <c r="L7307" i="4"/>
  <c r="L7299" i="4"/>
  <c r="L7290" i="4"/>
  <c r="L7282" i="4"/>
  <c r="L7273" i="4"/>
  <c r="L7265" i="4"/>
  <c r="L7256" i="4"/>
  <c r="L7247" i="4"/>
  <c r="L7239" i="4"/>
  <c r="L7230" i="4"/>
  <c r="L7222" i="4"/>
  <c r="L7213" i="4"/>
  <c r="L7205" i="4"/>
  <c r="L7196" i="4"/>
  <c r="L7188" i="4"/>
  <c r="L7179" i="4"/>
  <c r="L7171" i="4"/>
  <c r="L7162" i="4"/>
  <c r="L7154" i="4"/>
  <c r="L7145" i="4"/>
  <c r="L7137" i="4"/>
  <c r="L7128" i="4"/>
  <c r="L7119" i="4"/>
  <c r="L7111" i="4"/>
  <c r="L7102" i="4"/>
  <c r="L7094" i="4"/>
  <c r="L7085" i="4"/>
  <c r="L7077" i="4"/>
  <c r="L7068" i="4"/>
  <c r="L7060" i="4"/>
  <c r="L7051" i="4"/>
  <c r="L7043" i="4"/>
  <c r="L7033" i="4"/>
  <c r="L7023" i="4"/>
  <c r="L7013" i="4"/>
  <c r="L7003" i="4"/>
  <c r="L6994" i="4"/>
  <c r="L6984" i="4"/>
  <c r="L6974" i="4"/>
  <c r="L6965" i="4"/>
  <c r="L6955" i="4"/>
  <c r="L6945" i="4"/>
  <c r="L6935" i="4"/>
  <c r="L6925" i="4"/>
  <c r="L6916" i="4"/>
  <c r="L6906" i="4"/>
  <c r="L6897" i="4"/>
  <c r="L6887" i="4"/>
  <c r="L6876" i="4"/>
  <c r="L6867" i="4"/>
  <c r="L6857" i="4"/>
  <c r="L6847" i="4"/>
  <c r="L6838" i="4"/>
  <c r="L6828" i="4"/>
  <c r="L6819" i="4"/>
  <c r="L6808" i="4"/>
  <c r="L6798" i="4"/>
  <c r="L6789" i="4"/>
  <c r="L6779" i="4"/>
  <c r="L6770" i="4"/>
  <c r="L6760" i="4"/>
  <c r="L6750" i="4"/>
  <c r="L6740" i="4"/>
  <c r="L6730" i="4"/>
  <c r="L6721" i="4"/>
  <c r="L6711" i="4"/>
  <c r="L6701" i="4"/>
  <c r="L6692" i="4"/>
  <c r="L6682" i="4"/>
  <c r="L6671" i="4"/>
  <c r="L6662" i="4"/>
  <c r="L6652" i="4"/>
  <c r="L6643" i="4"/>
  <c r="L6633" i="4"/>
  <c r="L6623" i="4"/>
  <c r="L6614" i="4"/>
  <c r="L6603" i="4"/>
  <c r="L6594" i="4"/>
  <c r="L6584" i="4"/>
  <c r="L6574" i="4"/>
  <c r="L6565" i="4"/>
  <c r="L6555" i="4"/>
  <c r="L6543" i="4"/>
  <c r="L6531" i="4"/>
  <c r="L6508" i="4"/>
  <c r="L6488" i="4"/>
  <c r="L6463" i="4"/>
  <c r="L6440" i="4"/>
  <c r="L6406" i="4"/>
  <c r="L6372" i="4"/>
  <c r="L6338" i="4"/>
  <c r="L6303" i="4"/>
  <c r="L6269" i="4"/>
  <c r="L6235" i="4"/>
  <c r="L6201" i="4"/>
  <c r="L6167" i="4"/>
  <c r="L6133" i="4"/>
  <c r="L6099" i="4"/>
  <c r="L6065" i="4"/>
  <c r="L6030" i="4"/>
  <c r="L5996" i="4"/>
  <c r="L5962" i="4"/>
  <c r="L5928" i="4"/>
  <c r="L5894" i="4"/>
  <c r="L5860" i="4"/>
  <c r="L5826" i="4"/>
  <c r="L5791" i="4"/>
  <c r="L5757" i="4"/>
  <c r="L5721" i="4"/>
  <c r="L5675" i="4"/>
  <c r="L5630" i="4"/>
  <c r="L5585" i="4"/>
  <c r="L5539" i="4"/>
  <c r="L5494" i="4"/>
  <c r="L5448" i="4"/>
  <c r="L5402" i="4"/>
  <c r="L5347" i="4"/>
  <c r="L5208" i="4"/>
  <c r="L5034" i="4"/>
  <c r="L4749" i="4"/>
  <c r="L4231" i="4"/>
  <c r="L3676" i="4"/>
  <c r="L3101" i="4"/>
  <c r="L7980" i="4"/>
  <c r="L7972" i="4"/>
  <c r="L7963" i="4"/>
  <c r="L7955" i="4"/>
  <c r="L7946" i="4"/>
  <c r="L7938" i="4"/>
  <c r="L7929" i="4"/>
  <c r="L7921" i="4"/>
  <c r="L7912" i="4"/>
  <c r="L7903" i="4"/>
  <c r="L7895" i="4"/>
  <c r="L7886" i="4"/>
  <c r="L7878" i="4"/>
  <c r="L7869" i="4"/>
  <c r="L7861" i="4"/>
  <c r="L7852" i="4"/>
  <c r="L7844" i="4"/>
  <c r="L7835" i="4"/>
  <c r="L7827" i="4"/>
  <c r="L7818" i="4"/>
  <c r="L7810" i="4"/>
  <c r="L7801" i="4"/>
  <c r="L7793" i="4"/>
  <c r="L7784" i="4"/>
  <c r="L7775" i="4"/>
  <c r="L7767" i="4"/>
  <c r="L7758" i="4"/>
  <c r="L7750" i="4"/>
  <c r="L7741" i="4"/>
  <c r="L7733" i="4"/>
  <c r="L7724" i="4"/>
  <c r="L7716" i="4"/>
  <c r="L7707" i="4"/>
  <c r="L7699" i="4"/>
  <c r="L7690" i="4"/>
  <c r="L7682" i="4"/>
  <c r="L7673" i="4"/>
  <c r="L7665" i="4"/>
  <c r="L7656" i="4"/>
  <c r="L7647" i="4"/>
  <c r="L7639" i="4"/>
  <c r="L7630" i="4"/>
  <c r="L7622" i="4"/>
  <c r="L7613" i="4"/>
  <c r="L7605" i="4"/>
  <c r="L7596" i="4"/>
  <c r="L7588" i="4"/>
  <c r="L7579" i="4"/>
  <c r="L7571" i="4"/>
  <c r="L7562" i="4"/>
  <c r="L7554" i="4"/>
  <c r="L7545" i="4"/>
  <c r="L7537" i="4"/>
  <c r="L7528" i="4"/>
  <c r="L7519" i="4"/>
  <c r="L7511" i="4"/>
  <c r="L7502" i="4"/>
  <c r="L7494" i="4"/>
  <c r="L7485" i="4"/>
  <c r="L7477" i="4"/>
  <c r="L7468" i="4"/>
  <c r="L7460" i="4"/>
  <c r="L7451" i="4"/>
  <c r="L7443" i="4"/>
  <c r="L7434" i="4"/>
  <c r="L7426" i="4"/>
  <c r="L7417" i="4"/>
  <c r="L7409" i="4"/>
  <c r="L7400" i="4"/>
  <c r="L7391" i="4"/>
  <c r="L7383" i="4"/>
  <c r="L7374" i="4"/>
  <c r="L7366" i="4"/>
  <c r="L7357" i="4"/>
  <c r="L7349" i="4"/>
  <c r="L7340" i="4"/>
  <c r="L7332" i="4"/>
  <c r="L7323" i="4"/>
  <c r="L7315" i="4"/>
  <c r="L7306" i="4"/>
  <c r="L7298" i="4"/>
  <c r="L7289" i="4"/>
  <c r="L7281" i="4"/>
  <c r="L7272" i="4"/>
  <c r="L7263" i="4"/>
  <c r="L7255" i="4"/>
  <c r="L7246" i="4"/>
  <c r="L7238" i="4"/>
  <c r="L7229" i="4"/>
  <c r="L7221" i="4"/>
  <c r="L7212" i="4"/>
  <c r="L7204" i="4"/>
  <c r="L7195" i="4"/>
  <c r="L7187" i="4"/>
  <c r="L7178" i="4"/>
  <c r="L7170" i="4"/>
  <c r="L7161" i="4"/>
  <c r="L7153" i="4"/>
  <c r="L7144" i="4"/>
  <c r="L7135" i="4"/>
  <c r="L7127" i="4"/>
  <c r="L7118" i="4"/>
  <c r="L7110" i="4"/>
  <c r="L7101" i="4"/>
  <c r="L7093" i="4"/>
  <c r="L7084" i="4"/>
  <c r="L7076" i="4"/>
  <c r="L7067" i="4"/>
  <c r="L7059" i="4"/>
  <c r="L7050" i="4"/>
  <c r="L7042" i="4"/>
  <c r="L7032" i="4"/>
  <c r="L7021" i="4"/>
  <c r="L7012" i="4"/>
  <c r="L7002" i="4"/>
  <c r="L6993" i="4"/>
  <c r="L6983" i="4"/>
  <c r="L6973" i="4"/>
  <c r="L6964" i="4"/>
  <c r="L6953" i="4"/>
  <c r="L6943" i="4"/>
  <c r="L6934" i="4"/>
  <c r="L6924" i="4"/>
  <c r="L6915" i="4"/>
  <c r="L6905" i="4"/>
  <c r="L6895" i="4"/>
  <c r="L6885" i="4"/>
  <c r="L6875" i="4"/>
  <c r="L6866" i="4"/>
  <c r="L6856" i="4"/>
  <c r="L6846" i="4"/>
  <c r="L6837" i="4"/>
  <c r="L6827" i="4"/>
  <c r="L6817" i="4"/>
  <c r="L6807" i="4"/>
  <c r="L6797" i="4"/>
  <c r="L6788" i="4"/>
  <c r="L6778" i="4"/>
  <c r="L6769" i="4"/>
  <c r="L6759" i="4"/>
  <c r="L6748" i="4"/>
  <c r="L6739" i="4"/>
  <c r="L6729" i="4"/>
  <c r="L6719" i="4"/>
  <c r="L6710" i="4"/>
  <c r="L6700" i="4"/>
  <c r="L6691" i="4"/>
  <c r="L6680" i="4"/>
  <c r="L6670" i="4"/>
  <c r="L6661" i="4"/>
  <c r="L6651" i="4"/>
  <c r="L6642" i="4"/>
  <c r="L6632" i="4"/>
  <c r="L6622" i="4"/>
  <c r="L6612" i="4"/>
  <c r="L6602" i="4"/>
  <c r="L6593" i="4"/>
  <c r="L6583" i="4"/>
  <c r="L6573" i="4"/>
  <c r="L6564" i="4"/>
  <c r="L6554" i="4"/>
  <c r="L6542" i="4"/>
  <c r="L6526" i="4"/>
  <c r="L6506" i="4"/>
  <c r="L6483" i="4"/>
  <c r="L6462" i="4"/>
  <c r="L6438" i="4"/>
  <c r="L6404" i="4"/>
  <c r="L6370" i="4"/>
  <c r="L6335" i="4"/>
  <c r="L6301" i="4"/>
  <c r="L6267" i="4"/>
  <c r="L6233" i="4"/>
  <c r="L6199" i="4"/>
  <c r="L6165" i="4"/>
  <c r="L6131" i="4"/>
  <c r="L6097" i="4"/>
  <c r="L6062" i="4"/>
  <c r="L6028" i="4"/>
  <c r="L5994" i="4"/>
  <c r="L5960" i="4"/>
  <c r="L5926" i="4"/>
  <c r="L5892" i="4"/>
  <c r="L5858" i="4"/>
  <c r="L5823" i="4"/>
  <c r="L5789" i="4"/>
  <c r="L5755" i="4"/>
  <c r="L5718" i="4"/>
  <c r="L5673" i="4"/>
  <c r="L5627" i="4"/>
  <c r="L5581" i="4"/>
  <c r="L5537" i="4"/>
  <c r="L5491" i="4"/>
  <c r="L5445" i="4"/>
  <c r="L5400" i="4"/>
  <c r="L5333" i="4"/>
  <c r="L5191" i="4"/>
  <c r="L5013" i="4"/>
  <c r="L4699" i="4"/>
  <c r="L4164" i="4"/>
  <c r="L3607" i="4"/>
  <c r="L2994" i="4"/>
  <c r="L7817" i="4"/>
  <c r="L7809" i="4"/>
  <c r="L7800" i="4"/>
  <c r="L7791" i="4"/>
  <c r="L7783" i="4"/>
  <c r="L7774" i="4"/>
  <c r="L7766" i="4"/>
  <c r="L7757" i="4"/>
  <c r="L7749" i="4"/>
  <c r="L7740" i="4"/>
  <c r="L7732" i="4"/>
  <c r="L7723" i="4"/>
  <c r="L7715" i="4"/>
  <c r="L7706" i="4"/>
  <c r="L7698" i="4"/>
  <c r="L7689" i="4"/>
  <c r="L7681" i="4"/>
  <c r="L7672" i="4"/>
  <c r="L7663" i="4"/>
  <c r="L7655" i="4"/>
  <c r="L7646" i="4"/>
  <c r="L7638" i="4"/>
  <c r="L7629" i="4"/>
  <c r="L7621" i="4"/>
  <c r="L7612" i="4"/>
  <c r="L7604" i="4"/>
  <c r="L7595" i="4"/>
  <c r="L7587" i="4"/>
  <c r="L7578" i="4"/>
  <c r="L7570" i="4"/>
  <c r="L7561" i="4"/>
  <c r="L7553" i="4"/>
  <c r="L7544" i="4"/>
  <c r="L7535" i="4"/>
  <c r="L7527" i="4"/>
  <c r="L7518" i="4"/>
  <c r="L7510" i="4"/>
  <c r="L7501" i="4"/>
  <c r="L7493" i="4"/>
  <c r="L7484" i="4"/>
  <c r="L7476" i="4"/>
  <c r="L7467" i="4"/>
  <c r="L7459" i="4"/>
  <c r="L7450" i="4"/>
  <c r="L7442" i="4"/>
  <c r="L7433" i="4"/>
  <c r="L7425" i="4"/>
  <c r="L7416" i="4"/>
  <c r="L7407" i="4"/>
  <c r="L7399" i="4"/>
  <c r="L7390" i="4"/>
  <c r="L7382" i="4"/>
  <c r="L7373" i="4"/>
  <c r="L7365" i="4"/>
  <c r="L7356" i="4"/>
  <c r="L7348" i="4"/>
  <c r="L7339" i="4"/>
  <c r="L7331" i="4"/>
  <c r="L7322" i="4"/>
  <c r="L7314" i="4"/>
  <c r="L7305" i="4"/>
  <c r="L7297" i="4"/>
  <c r="L7288" i="4"/>
  <c r="L7279" i="4"/>
  <c r="L7271" i="4"/>
  <c r="L7262" i="4"/>
  <c r="L7254" i="4"/>
  <c r="L7245" i="4"/>
  <c r="L7237" i="4"/>
  <c r="L7228" i="4"/>
  <c r="L7220" i="4"/>
  <c r="L7211" i="4"/>
  <c r="L7203" i="4"/>
  <c r="L7194" i="4"/>
  <c r="L7186" i="4"/>
  <c r="L7177" i="4"/>
  <c r="L7169" i="4"/>
  <c r="L7160" i="4"/>
  <c r="L7151" i="4"/>
  <c r="L7143" i="4"/>
  <c r="L7134" i="4"/>
  <c r="L7126" i="4"/>
  <c r="L7117" i="4"/>
  <c r="L7109" i="4"/>
  <c r="L7100" i="4"/>
  <c r="L7092" i="4"/>
  <c r="L7083" i="4"/>
  <c r="L7075" i="4"/>
  <c r="L7066" i="4"/>
  <c r="L7058" i="4"/>
  <c r="L7049" i="4"/>
  <c r="L7041" i="4"/>
  <c r="L7030" i="4"/>
  <c r="L7020" i="4"/>
  <c r="L7011" i="4"/>
  <c r="L7001" i="4"/>
  <c r="L6991" i="4"/>
  <c r="L6982" i="4"/>
  <c r="L6972" i="4"/>
  <c r="L6962" i="4"/>
  <c r="L6952" i="4"/>
  <c r="L6942" i="4"/>
  <c r="L6933" i="4"/>
  <c r="L6923" i="4"/>
  <c r="L6914" i="4"/>
  <c r="L6904" i="4"/>
  <c r="L6893" i="4"/>
  <c r="L6884" i="4"/>
  <c r="L6874" i="4"/>
  <c r="L6865" i="4"/>
  <c r="L6855" i="4"/>
  <c r="L6845" i="4"/>
  <c r="L6836" i="4"/>
  <c r="L6825" i="4"/>
  <c r="L6815" i="4"/>
  <c r="L6806" i="4"/>
  <c r="L6796" i="4"/>
  <c r="L6787" i="4"/>
  <c r="L6777" i="4"/>
  <c r="L6767" i="4"/>
  <c r="L6757" i="4"/>
  <c r="L6747" i="4"/>
  <c r="L6738" i="4"/>
  <c r="L6728" i="4"/>
  <c r="L6718" i="4"/>
  <c r="L6709" i="4"/>
  <c r="L6699" i="4"/>
  <c r="L6689" i="4"/>
  <c r="L6679" i="4"/>
  <c r="L6669" i="4"/>
  <c r="L6660" i="4"/>
  <c r="L6650" i="4"/>
  <c r="L6641" i="4"/>
  <c r="L6631" i="4"/>
  <c r="L6620" i="4"/>
  <c r="L6611" i="4"/>
  <c r="L6601" i="4"/>
  <c r="L6591" i="4"/>
  <c r="L6582" i="4"/>
  <c r="L6572" i="4"/>
  <c r="L6563" i="4"/>
  <c r="L6552" i="4"/>
  <c r="L6541" i="4"/>
  <c r="L6525" i="4"/>
  <c r="L6505" i="4"/>
  <c r="L6481" i="4"/>
  <c r="L6457" i="4"/>
  <c r="L6431" i="4"/>
  <c r="L6397" i="4"/>
  <c r="L6363" i="4"/>
  <c r="L6329" i="4"/>
  <c r="L6295" i="4"/>
  <c r="L6261" i="4"/>
  <c r="L6227" i="4"/>
  <c r="L6193" i="4"/>
  <c r="L6158" i="4"/>
  <c r="L6124" i="4"/>
  <c r="L6090" i="4"/>
  <c r="L6056" i="4"/>
  <c r="L6022" i="4"/>
  <c r="L5988" i="4"/>
  <c r="L5954" i="4"/>
  <c r="L5919" i="4"/>
  <c r="L5885" i="4"/>
  <c r="L5851" i="4"/>
  <c r="L5817" i="4"/>
  <c r="L5783" i="4"/>
  <c r="L5749" i="4"/>
  <c r="L5709" i="4"/>
  <c r="L5665" i="4"/>
  <c r="L5619" i="4"/>
  <c r="L5573" i="4"/>
  <c r="L5528" i="4"/>
  <c r="L5482" i="4"/>
  <c r="L5436" i="4"/>
  <c r="L5389" i="4"/>
  <c r="L5315" i="4"/>
  <c r="L5169" i="4"/>
  <c r="L4991" i="4"/>
  <c r="L4645" i="4"/>
  <c r="L4094" i="4"/>
  <c r="L3540" i="4"/>
  <c r="L2887" i="4"/>
  <c r="L7850" i="4"/>
  <c r="L7842" i="4"/>
  <c r="L7833" i="4"/>
  <c r="L7825" i="4"/>
  <c r="L7816" i="4"/>
  <c r="L7807" i="4"/>
  <c r="L7799" i="4"/>
  <c r="L7790" i="4"/>
  <c r="L7782" i="4"/>
  <c r="L7773" i="4"/>
  <c r="L7765" i="4"/>
  <c r="L7756" i="4"/>
  <c r="L7748" i="4"/>
  <c r="L7739" i="4"/>
  <c r="L7731" i="4"/>
  <c r="L7722" i="4"/>
  <c r="L7714" i="4"/>
  <c r="L7705" i="4"/>
  <c r="L7697" i="4"/>
  <c r="L7688" i="4"/>
  <c r="L7679" i="4"/>
  <c r="L7671" i="4"/>
  <c r="L7662" i="4"/>
  <c r="L7654" i="4"/>
  <c r="L7645" i="4"/>
  <c r="L7637" i="4"/>
  <c r="L7628" i="4"/>
  <c r="L7620" i="4"/>
  <c r="L7611" i="4"/>
  <c r="L7603" i="4"/>
  <c r="L7594" i="4"/>
  <c r="L7586" i="4"/>
  <c r="L7577" i="4"/>
  <c r="L7569" i="4"/>
  <c r="L7560" i="4"/>
  <c r="L7551" i="4"/>
  <c r="L7543" i="4"/>
  <c r="L7534" i="4"/>
  <c r="L7526" i="4"/>
  <c r="L7517" i="4"/>
  <c r="L7509" i="4"/>
  <c r="L7500" i="4"/>
  <c r="L7492" i="4"/>
  <c r="L7483" i="4"/>
  <c r="L7475" i="4"/>
  <c r="L7466" i="4"/>
  <c r="L7458" i="4"/>
  <c r="L7449" i="4"/>
  <c r="L7441" i="4"/>
  <c r="L7432" i="4"/>
  <c r="L7423" i="4"/>
  <c r="L7415" i="4"/>
  <c r="L7406" i="4"/>
  <c r="L7398" i="4"/>
  <c r="L7389" i="4"/>
  <c r="L7381" i="4"/>
  <c r="L7372" i="4"/>
  <c r="L7364" i="4"/>
  <c r="L7355" i="4"/>
  <c r="L7347" i="4"/>
  <c r="L7338" i="4"/>
  <c r="L7330" i="4"/>
  <c r="L7321" i="4"/>
  <c r="L7313" i="4"/>
  <c r="L7304" i="4"/>
  <c r="L7295" i="4"/>
  <c r="L7287" i="4"/>
  <c r="L7278" i="4"/>
  <c r="L7270" i="4"/>
  <c r="L7261" i="4"/>
  <c r="L7253" i="4"/>
  <c r="L7244" i="4"/>
  <c r="L7236" i="4"/>
  <c r="L7227" i="4"/>
  <c r="L7219" i="4"/>
  <c r="L7210" i="4"/>
  <c r="L7202" i="4"/>
  <c r="L7193" i="4"/>
  <c r="L7185" i="4"/>
  <c r="L7176" i="4"/>
  <c r="L7167" i="4"/>
  <c r="L7159" i="4"/>
  <c r="L7150" i="4"/>
  <c r="L7142" i="4"/>
  <c r="L7133" i="4"/>
  <c r="L7125" i="4"/>
  <c r="L7116" i="4"/>
  <c r="L7108" i="4"/>
  <c r="L7099" i="4"/>
  <c r="L7091" i="4"/>
  <c r="L7082" i="4"/>
  <c r="L7074" i="4"/>
  <c r="L7065" i="4"/>
  <c r="L7057" i="4"/>
  <c r="L7048" i="4"/>
  <c r="L7038" i="4"/>
  <c r="L7029" i="4"/>
  <c r="L7019" i="4"/>
  <c r="L7010" i="4"/>
  <c r="L7000" i="4"/>
  <c r="L6990" i="4"/>
  <c r="L6981" i="4"/>
  <c r="L6970" i="4"/>
  <c r="L6961" i="4"/>
  <c r="L6951" i="4"/>
  <c r="L6941" i="4"/>
  <c r="L6932" i="4"/>
  <c r="L6922" i="4"/>
  <c r="L6913" i="4"/>
  <c r="L6902" i="4"/>
  <c r="L6892" i="4"/>
  <c r="L6883" i="4"/>
  <c r="L6873" i="4"/>
  <c r="L6863" i="4"/>
  <c r="L6854" i="4"/>
  <c r="L6844" i="4"/>
  <c r="L6834" i="4"/>
  <c r="L6824" i="4"/>
  <c r="L6814" i="4"/>
  <c r="L6805" i="4"/>
  <c r="L6795" i="4"/>
  <c r="L6786" i="4"/>
  <c r="L6776" i="4"/>
  <c r="L6765" i="4"/>
  <c r="L6756" i="4"/>
  <c r="L6746" i="4"/>
  <c r="L6737" i="4"/>
  <c r="L6727" i="4"/>
  <c r="L6717" i="4"/>
  <c r="L6708" i="4"/>
  <c r="L6697" i="4"/>
  <c r="L6687" i="4"/>
  <c r="L6678" i="4"/>
  <c r="L6668" i="4"/>
  <c r="L6659" i="4"/>
  <c r="L6649" i="4"/>
  <c r="L6639" i="4"/>
  <c r="L6629" i="4"/>
  <c r="L6619" i="4"/>
  <c r="L6610" i="4"/>
  <c r="L6600" i="4"/>
  <c r="L6590" i="4"/>
  <c r="L6581" i="4"/>
  <c r="L6571" i="4"/>
  <c r="L6561" i="4"/>
  <c r="L6551" i="4"/>
  <c r="L6540" i="4"/>
  <c r="L6523" i="4"/>
  <c r="L6500" i="4"/>
  <c r="L6479" i="4"/>
  <c r="L6455" i="4"/>
  <c r="L6429" i="4"/>
  <c r="L6395" i="4"/>
  <c r="L6361" i="4"/>
  <c r="L6327" i="4"/>
  <c r="L6293" i="4"/>
  <c r="L6259" i="4"/>
  <c r="L6225" i="4"/>
  <c r="L6190" i="4"/>
  <c r="L6156" i="4"/>
  <c r="L6122" i="4"/>
  <c r="L6088" i="4"/>
  <c r="L6054" i="4"/>
  <c r="L6020" i="4"/>
  <c r="L5986" i="4"/>
  <c r="L5951" i="4"/>
  <c r="L5917" i="4"/>
  <c r="L5883" i="4"/>
  <c r="L5849" i="4"/>
  <c r="L5815" i="4"/>
  <c r="L5781" i="4"/>
  <c r="L5747" i="4"/>
  <c r="L5707" i="4"/>
  <c r="L5661" i="4"/>
  <c r="L5615" i="4"/>
  <c r="L5571" i="4"/>
  <c r="L5525" i="4"/>
  <c r="L5479" i="4"/>
  <c r="L5434" i="4"/>
  <c r="L5387" i="4"/>
  <c r="L5298" i="4"/>
  <c r="L5148" i="4"/>
  <c r="L4971" i="4"/>
  <c r="L4582" i="4"/>
  <c r="L4020" i="4"/>
  <c r="L3470" i="4"/>
  <c r="L2789" i="4"/>
  <c r="L7661" i="4"/>
  <c r="L7653" i="4"/>
  <c r="L7644" i="4"/>
  <c r="L7636" i="4"/>
  <c r="L7627" i="4"/>
  <c r="L7619" i="4"/>
  <c r="L7610" i="4"/>
  <c r="L7602" i="4"/>
  <c r="L7593" i="4"/>
  <c r="L7585" i="4"/>
  <c r="L7576" i="4"/>
  <c r="L7567" i="4"/>
  <c r="L7559" i="4"/>
  <c r="L7550" i="4"/>
  <c r="L7542" i="4"/>
  <c r="L7533" i="4"/>
  <c r="L7525" i="4"/>
  <c r="L7516" i="4"/>
  <c r="L7508" i="4"/>
  <c r="L7499" i="4"/>
  <c r="L7491" i="4"/>
  <c r="L7482" i="4"/>
  <c r="L7474" i="4"/>
  <c r="L7465" i="4"/>
  <c r="L7457" i="4"/>
  <c r="L7448" i="4"/>
  <c r="L7439" i="4"/>
  <c r="L7431" i="4"/>
  <c r="L7422" i="4"/>
  <c r="L7414" i="4"/>
  <c r="L7405" i="4"/>
  <c r="L7397" i="4"/>
  <c r="L7388" i="4"/>
  <c r="L7380" i="4"/>
  <c r="L7371" i="4"/>
  <c r="L7363" i="4"/>
  <c r="L7354" i="4"/>
  <c r="L7346" i="4"/>
  <c r="L7337" i="4"/>
  <c r="L7329" i="4"/>
  <c r="L7320" i="4"/>
  <c r="L7311" i="4"/>
  <c r="L7303" i="4"/>
  <c r="L7294" i="4"/>
  <c r="L7286" i="4"/>
  <c r="L7277" i="4"/>
  <c r="L7269" i="4"/>
  <c r="L7260" i="4"/>
  <c r="L7252" i="4"/>
  <c r="L7243" i="4"/>
  <c r="L7235" i="4"/>
  <c r="L7226" i="4"/>
  <c r="L7218" i="4"/>
  <c r="L7209" i="4"/>
  <c r="L7201" i="4"/>
  <c r="L7192" i="4"/>
  <c r="L7183" i="4"/>
  <c r="L7175" i="4"/>
  <c r="L7166" i="4"/>
  <c r="L7158" i="4"/>
  <c r="L7149" i="4"/>
  <c r="L7141" i="4"/>
  <c r="L7132" i="4"/>
  <c r="L7124" i="4"/>
  <c r="L7115" i="4"/>
  <c r="L7107" i="4"/>
  <c r="L7098" i="4"/>
  <c r="L7090" i="4"/>
  <c r="L7081" i="4"/>
  <c r="L7073" i="4"/>
  <c r="L7064" i="4"/>
  <c r="L7055" i="4"/>
  <c r="L7047" i="4"/>
  <c r="L7037" i="4"/>
  <c r="L7028" i="4"/>
  <c r="L7018" i="4"/>
  <c r="L7009" i="4"/>
  <c r="L6999" i="4"/>
  <c r="L6989" i="4"/>
  <c r="L6979" i="4"/>
  <c r="L6969" i="4"/>
  <c r="L6959" i="4"/>
  <c r="L6950" i="4"/>
  <c r="L6940" i="4"/>
  <c r="L6931" i="4"/>
  <c r="L6921" i="4"/>
  <c r="L6910" i="4"/>
  <c r="L6901" i="4"/>
  <c r="L6891" i="4"/>
  <c r="L6882" i="4"/>
  <c r="L6872" i="4"/>
  <c r="L6862" i="4"/>
  <c r="L6853" i="4"/>
  <c r="L6842" i="4"/>
  <c r="L6833" i="4"/>
  <c r="L6823" i="4"/>
  <c r="L6813" i="4"/>
  <c r="L6804" i="4"/>
  <c r="L6794" i="4"/>
  <c r="L6785" i="4"/>
  <c r="L6774" i="4"/>
  <c r="L6764" i="4"/>
  <c r="L6755" i="4"/>
  <c r="L6745" i="4"/>
  <c r="L6735" i="4"/>
  <c r="L6726" i="4"/>
  <c r="L6716" i="4"/>
  <c r="L6706" i="4"/>
  <c r="L6696" i="4"/>
  <c r="L6686" i="4"/>
  <c r="L6677" i="4"/>
  <c r="L6667" i="4"/>
  <c r="L6658" i="4"/>
  <c r="L6648" i="4"/>
  <c r="L6637" i="4"/>
  <c r="L6628" i="4"/>
  <c r="L6618" i="4"/>
  <c r="L6609" i="4"/>
  <c r="L6599" i="4"/>
  <c r="L6589" i="4"/>
  <c r="L6580" i="4"/>
  <c r="L6569" i="4"/>
  <c r="L6559" i="4"/>
  <c r="L6550" i="4"/>
  <c r="L6539" i="4"/>
  <c r="L6522" i="4"/>
  <c r="L6498" i="4"/>
  <c r="L6474" i="4"/>
  <c r="L6454" i="4"/>
  <c r="L6423" i="4"/>
  <c r="L6389" i="4"/>
  <c r="L6355" i="4"/>
  <c r="L6321" i="4"/>
  <c r="L6286" i="4"/>
  <c r="L6252" i="4"/>
  <c r="L6218" i="4"/>
  <c r="L6184" i="4"/>
  <c r="L6150" i="4"/>
  <c r="L6116" i="4"/>
  <c r="L6082" i="4"/>
  <c r="L6047" i="4"/>
  <c r="L6013" i="4"/>
  <c r="L5979" i="4"/>
  <c r="L5945" i="4"/>
  <c r="L5911" i="4"/>
  <c r="L5877" i="4"/>
  <c r="L5843" i="4"/>
  <c r="L5809" i="4"/>
  <c r="L5774" i="4"/>
  <c r="L5740" i="4"/>
  <c r="L5699" i="4"/>
  <c r="L5653" i="4"/>
  <c r="L5607" i="4"/>
  <c r="L5562" i="4"/>
  <c r="L5516" i="4"/>
  <c r="L5470" i="4"/>
  <c r="L5426" i="4"/>
  <c r="L5377" i="4"/>
  <c r="L5279" i="4"/>
  <c r="L5127" i="4"/>
  <c r="L4945" i="4"/>
  <c r="L4508" i="4"/>
  <c r="L3958" i="4"/>
  <c r="L3396" i="4"/>
  <c r="L2682" i="4"/>
  <c r="L4515" i="4"/>
  <c r="L4099" i="4"/>
  <c r="L3685" i="4"/>
  <c r="L3201" i="4"/>
  <c r="L2516" i="4"/>
  <c r="L7575" i="4"/>
  <c r="L7566" i="4"/>
  <c r="L7558" i="4"/>
  <c r="L7541" i="4"/>
  <c r="L7532" i="4"/>
  <c r="L7524" i="4"/>
  <c r="L7515" i="4"/>
  <c r="L7498" i="4"/>
  <c r="L7490" i="4"/>
  <c r="L7481" i="4"/>
  <c r="L7473" i="4"/>
  <c r="L7447" i="4"/>
  <c r="L7438" i="4"/>
  <c r="L7421" i="4"/>
  <c r="L7413" i="4"/>
  <c r="L7404" i="4"/>
  <c r="L7387" i="4"/>
  <c r="L7379" i="4"/>
  <c r="L7362" i="4"/>
  <c r="L7353" i="4"/>
  <c r="L7336" i="4"/>
  <c r="L7327" i="4"/>
  <c r="L7310" i="4"/>
  <c r="L7302" i="4"/>
  <c r="L7293" i="4"/>
  <c r="L7276" i="4"/>
  <c r="L7268" i="4"/>
  <c r="L7259" i="4"/>
  <c r="L7242" i="4"/>
  <c r="L7234" i="4"/>
  <c r="L7217" i="4"/>
  <c r="L7208" i="4"/>
  <c r="L7199" i="4"/>
  <c r="L7182" i="4"/>
  <c r="L7174" i="4"/>
  <c r="L7165" i="4"/>
  <c r="L7157" i="4"/>
  <c r="L7140" i="4"/>
  <c r="L7123" i="4"/>
  <c r="L7114" i="4"/>
  <c r="L7106" i="4"/>
  <c r="L7089" i="4"/>
  <c r="L7080" i="4"/>
  <c r="L7063" i="4"/>
  <c r="L7054" i="4"/>
  <c r="L7046" i="4"/>
  <c r="L7036" i="4"/>
  <c r="L7017" i="4"/>
  <c r="L7007" i="4"/>
  <c r="L6987" i="4"/>
  <c r="L6978" i="4"/>
  <c r="L6968" i="4"/>
  <c r="L6949" i="4"/>
  <c r="L6939" i="4"/>
  <c r="L6919" i="4"/>
  <c r="L6909" i="4"/>
  <c r="L6900" i="4"/>
  <c r="L6881" i="4"/>
  <c r="L6871" i="4"/>
  <c r="L6861" i="4"/>
  <c r="L6851" i="4"/>
  <c r="L6841" i="4"/>
  <c r="L6831" i="4"/>
  <c r="L6822" i="4"/>
  <c r="L6812" i="4"/>
  <c r="L6803" i="4"/>
  <c r="L6793" i="4"/>
  <c r="L6782" i="4"/>
  <c r="L6773" i="4"/>
  <c r="L6763" i="4"/>
  <c r="L6754" i="4"/>
  <c r="L6744" i="4"/>
  <c r="L6734" i="4"/>
  <c r="L6725" i="4"/>
  <c r="L6714" i="4"/>
  <c r="L6705" i="4"/>
  <c r="L6695" i="4"/>
  <c r="L6685" i="4"/>
  <c r="L6676" i="4"/>
  <c r="L6666" i="4"/>
  <c r="L6657" i="4"/>
  <c r="L6646" i="4"/>
  <c r="L6636" i="4"/>
  <c r="L6627" i="4"/>
  <c r="L6617" i="4"/>
  <c r="L6607" i="4"/>
  <c r="L6598" i="4"/>
  <c r="L6588" i="4"/>
  <c r="L6578" i="4"/>
  <c r="L6568" i="4"/>
  <c r="L6558" i="4"/>
  <c r="L6549" i="4"/>
  <c r="L6535" i="4"/>
  <c r="L6517" i="4"/>
  <c r="L6497" i="4"/>
  <c r="L6472" i="4"/>
  <c r="L6449" i="4"/>
  <c r="L6421" i="4"/>
  <c r="L6387" i="4"/>
  <c r="L6353" i="4"/>
  <c r="L6318" i="4"/>
  <c r="L6284" i="4"/>
  <c r="L6250" i="4"/>
  <c r="L6216" i="4"/>
  <c r="L6182" i="4"/>
  <c r="L6148" i="4"/>
  <c r="L6114" i="4"/>
  <c r="L6079" i="4"/>
  <c r="L6045" i="4"/>
  <c r="L6011" i="4"/>
  <c r="L5977" i="4"/>
  <c r="L5943" i="4"/>
  <c r="L5909" i="4"/>
  <c r="L5875" i="4"/>
  <c r="L5841" i="4"/>
  <c r="L5806" i="4"/>
  <c r="L5772" i="4"/>
  <c r="L5738" i="4"/>
  <c r="L5695" i="4"/>
  <c r="L5650" i="4"/>
  <c r="L5605" i="4"/>
  <c r="L5559" i="4"/>
  <c r="L5513" i="4"/>
  <c r="L5468" i="4"/>
  <c r="L5422" i="4"/>
  <c r="L5374" i="4"/>
  <c r="L5263" i="4"/>
  <c r="L5100" i="4"/>
  <c r="L4905" i="4"/>
  <c r="L4437" i="4"/>
  <c r="L3883" i="4"/>
  <c r="L3334" i="4"/>
  <c r="L2574" i="4"/>
  <c r="L4846" i="4"/>
  <c r="L4796" i="4"/>
  <c r="L4742" i="4"/>
  <c r="L4691" i="4"/>
  <c r="L4641" i="4"/>
  <c r="L4566" i="4"/>
  <c r="L4504" i="4"/>
  <c r="L4429" i="4"/>
  <c r="L4359" i="4"/>
  <c r="L4293" i="4"/>
  <c r="L4222" i="4"/>
  <c r="L4153" i="4"/>
  <c r="L4086" i="4"/>
  <c r="L4017" i="4"/>
  <c r="L3942" i="4"/>
  <c r="L3880" i="4"/>
  <c r="L3805" i="4"/>
  <c r="L3735" i="4"/>
  <c r="L3669" i="4"/>
  <c r="L3598" i="4"/>
  <c r="L3529" i="4"/>
  <c r="L3462" i="4"/>
  <c r="L3393" i="4"/>
  <c r="L3318" i="4"/>
  <c r="L3256" i="4"/>
  <c r="L3181" i="4"/>
  <c r="L3081" i="4"/>
  <c r="L2984" i="4"/>
  <c r="L2876" i="4"/>
  <c r="L2770" i="4"/>
  <c r="L2671" i="4"/>
  <c r="L2565" i="4"/>
  <c r="L4894" i="4"/>
  <c r="L4839" i="4"/>
  <c r="L4788" i="4"/>
  <c r="L4739" i="4"/>
  <c r="L4683" i="4"/>
  <c r="L4632" i="4"/>
  <c r="L4563" i="4"/>
  <c r="L4488" i="4"/>
  <c r="L4426" i="4"/>
  <c r="L4351" i="4"/>
  <c r="L4281" i="4"/>
  <c r="L4215" i="4"/>
  <c r="L4145" i="4"/>
  <c r="L4075" i="4"/>
  <c r="L4008" i="4"/>
  <c r="L3939" i="4"/>
  <c r="L3864" i="4"/>
  <c r="L3802" i="4"/>
  <c r="L3727" i="4"/>
  <c r="L3657" i="4"/>
  <c r="L3591" i="4"/>
  <c r="L3521" i="4"/>
  <c r="L3451" i="4"/>
  <c r="L3384" i="4"/>
  <c r="L3315" i="4"/>
  <c r="L3240" i="4"/>
  <c r="L3178" i="4"/>
  <c r="L3071" i="4"/>
  <c r="L2965" i="4"/>
  <c r="L2867" i="4"/>
  <c r="L2760" i="4"/>
  <c r="L2652" i="4"/>
  <c r="L2555" i="4"/>
  <c r="L4885" i="4"/>
  <c r="L4829" i="4"/>
  <c r="L4778" i="4"/>
  <c r="L4728" i="4"/>
  <c r="L4674" i="4"/>
  <c r="L4621" i="4"/>
  <c r="L4554" i="4"/>
  <c r="L4485" i="4"/>
  <c r="L4410" i="4"/>
  <c r="L4348" i="4"/>
  <c r="L4274" i="4"/>
  <c r="L4203" i="4"/>
  <c r="L4137" i="4"/>
  <c r="L4067" i="4"/>
  <c r="L3997" i="4"/>
  <c r="L3930" i="4"/>
  <c r="L3861" i="4"/>
  <c r="L3786" i="4"/>
  <c r="L3724" i="4"/>
  <c r="L3650" i="4"/>
  <c r="L3579" i="4"/>
  <c r="L3513" i="4"/>
  <c r="L3443" i="4"/>
  <c r="L3373" i="4"/>
  <c r="L3306" i="4"/>
  <c r="L3237" i="4"/>
  <c r="L3160" i="4"/>
  <c r="L3062" i="4"/>
  <c r="L2955" i="4"/>
  <c r="L2847" i="4"/>
  <c r="L2750" i="4"/>
  <c r="L2643" i="4"/>
  <c r="L2535" i="4"/>
  <c r="L5137" i="4"/>
  <c r="L5112" i="4"/>
  <c r="L5091" i="4"/>
  <c r="L5069" i="4"/>
  <c r="L5049" i="4"/>
  <c r="L5022" i="4"/>
  <c r="L5001" i="4"/>
  <c r="L4981" i="4"/>
  <c r="L4956" i="4"/>
  <c r="L4927" i="4"/>
  <c r="L4878" i="4"/>
  <c r="L4827" i="4"/>
  <c r="L4777" i="4"/>
  <c r="L4723" i="4"/>
  <c r="L4671" i="4"/>
  <c r="L4613" i="4"/>
  <c r="L4543" i="4"/>
  <c r="L4476" i="4"/>
  <c r="L4407" i="4"/>
  <c r="L4332" i="4"/>
  <c r="L4270" i="4"/>
  <c r="L4196" i="4"/>
  <c r="L4125" i="4"/>
  <c r="L4059" i="4"/>
  <c r="L3989" i="4"/>
  <c r="L3919" i="4"/>
  <c r="L3852" i="4"/>
  <c r="L3783" i="4"/>
  <c r="L3708" i="4"/>
  <c r="L3646" i="4"/>
  <c r="L3572" i="4"/>
  <c r="L3501" i="4"/>
  <c r="L3435" i="4"/>
  <c r="L3365" i="4"/>
  <c r="L3294" i="4"/>
  <c r="L3228" i="4"/>
  <c r="L3149" i="4"/>
  <c r="L3043" i="4"/>
  <c r="L2945" i="4"/>
  <c r="L2838" i="4"/>
  <c r="L2730" i="4"/>
  <c r="L2633" i="4"/>
  <c r="L2525" i="4"/>
  <c r="L4875" i="4"/>
  <c r="L4820" i="4"/>
  <c r="L4769" i="4"/>
  <c r="L4718" i="4"/>
  <c r="L4664" i="4"/>
  <c r="L4605" i="4"/>
  <c r="L4535" i="4"/>
  <c r="L4466" i="4"/>
  <c r="L4398" i="4"/>
  <c r="L4329" i="4"/>
  <c r="L4254" i="4"/>
  <c r="L4193" i="4"/>
  <c r="L4118" i="4"/>
  <c r="L4047" i="4"/>
  <c r="L3981" i="4"/>
  <c r="L3911" i="4"/>
  <c r="L3841" i="4"/>
  <c r="L3774" i="4"/>
  <c r="L3704" i="4"/>
  <c r="L3630" i="4"/>
  <c r="L3567" i="4"/>
  <c r="L3494" i="4"/>
  <c r="L3422" i="4"/>
  <c r="L3357" i="4"/>
  <c r="L3286" i="4"/>
  <c r="L3217" i="4"/>
  <c r="L3140" i="4"/>
  <c r="L3033" i="4"/>
  <c r="L2925" i="4"/>
  <c r="L2828" i="4"/>
  <c r="L2721" i="4"/>
  <c r="L2614" i="4"/>
  <c r="L5276" i="4"/>
  <c r="L5293" i="4"/>
  <c r="L5307" i="4"/>
  <c r="L5323" i="4"/>
  <c r="L5337" i="4"/>
  <c r="L5350" i="4"/>
  <c r="L5362" i="4"/>
  <c r="L5372" i="4"/>
  <c r="L5384" i="4"/>
  <c r="L5396" i="4"/>
  <c r="L4748" i="4"/>
  <c r="L4771" i="4"/>
  <c r="L4798" i="4"/>
  <c r="L4826" i="4"/>
  <c r="L4850" i="4"/>
  <c r="L4876" i="4"/>
  <c r="L4904" i="4"/>
  <c r="L4440" i="4"/>
  <c r="L4467" i="4"/>
  <c r="L4494" i="4"/>
  <c r="L4518" i="4"/>
  <c r="L4545" i="4"/>
  <c r="L4572" i="4"/>
  <c r="L4596" i="4"/>
  <c r="L4622" i="4"/>
  <c r="L4781" i="4"/>
  <c r="L4808" i="4"/>
  <c r="L4836" i="4"/>
  <c r="L4859" i="4"/>
  <c r="L4886" i="4"/>
  <c r="L4914" i="4"/>
  <c r="L4937" i="4"/>
  <c r="L4759" i="4"/>
  <c r="L4787" i="4"/>
  <c r="L4810" i="4"/>
  <c r="L4837" i="4"/>
  <c r="L4865" i="4"/>
  <c r="L4888" i="4"/>
  <c r="L4915" i="4"/>
  <c r="L5123" i="4"/>
  <c r="L4947" i="4"/>
  <c r="L4381" i="4"/>
  <c r="L4690" i="4"/>
  <c r="L4455" i="4"/>
  <c r="L4194" i="4"/>
  <c r="L3932" i="4"/>
  <c r="L3647" i="4"/>
  <c r="L2489" i="4"/>
  <c r="L4856" i="4"/>
  <c r="L4807" i="4"/>
  <c r="L4751" i="4"/>
  <c r="L4700" i="4"/>
  <c r="L4650" i="4"/>
  <c r="L4586" i="4"/>
  <c r="L4450" i="4"/>
  <c r="L4378" i="4"/>
  <c r="L4309" i="4"/>
  <c r="L4242" i="4"/>
  <c r="L4172" i="4"/>
  <c r="L4036" i="4"/>
  <c r="L3962" i="4"/>
  <c r="L3891" i="4"/>
  <c r="L3826" i="4"/>
  <c r="L3754" i="4"/>
  <c r="L3618" i="4"/>
  <c r="L3548" i="4"/>
  <c r="L3474" i="4"/>
  <c r="L3412" i="4"/>
  <c r="L3337" i="4"/>
  <c r="L3267" i="4"/>
  <c r="L3111" i="4"/>
  <c r="L3003" i="4"/>
  <c r="L2906" i="4"/>
  <c r="L2798" i="4"/>
  <c r="L2692" i="4"/>
  <c r="L2594" i="4"/>
  <c r="L2275" i="4"/>
  <c r="L4732" i="4"/>
  <c r="L4709" i="4"/>
  <c r="L4681" i="4"/>
  <c r="L4654" i="4"/>
  <c r="L4631" i="4"/>
  <c r="L4603" i="4"/>
  <c r="L4577" i="4"/>
  <c r="L4553" i="4"/>
  <c r="L4525" i="4"/>
  <c r="L4498" i="4"/>
  <c r="L4475" i="4"/>
  <c r="L4446" i="4"/>
  <c r="L4420" i="4"/>
  <c r="L4397" i="4"/>
  <c r="L4369" i="4"/>
  <c r="L4342" i="4"/>
  <c r="L4318" i="4"/>
  <c r="L4291" i="4"/>
  <c r="L4264" i="4"/>
  <c r="L4241" i="4"/>
  <c r="L4213" i="4"/>
  <c r="L4186" i="4"/>
  <c r="L4163" i="4"/>
  <c r="L4135" i="4"/>
  <c r="L4108" i="4"/>
  <c r="L4085" i="4"/>
  <c r="L4057" i="4"/>
  <c r="L4030" i="4"/>
  <c r="L4007" i="4"/>
  <c r="L3979" i="4"/>
  <c r="L3951" i="4"/>
  <c r="L3929" i="4"/>
  <c r="L3900" i="4"/>
  <c r="L3874" i="4"/>
  <c r="L3851" i="4"/>
  <c r="L3822" i="4"/>
  <c r="L3796" i="4"/>
  <c r="L3772" i="4"/>
  <c r="L3745" i="4"/>
  <c r="L3718" i="4"/>
  <c r="L3694" i="4"/>
  <c r="L3667" i="4"/>
  <c r="L3640" i="4"/>
  <c r="L3617" i="4"/>
  <c r="L3589" i="4"/>
  <c r="L3562" i="4"/>
  <c r="L3539" i="4"/>
  <c r="L3511" i="4"/>
  <c r="L3484" i="4"/>
  <c r="L3461" i="4"/>
  <c r="L3433" i="4"/>
  <c r="L3405" i="4"/>
  <c r="L3383" i="4"/>
  <c r="L3354" i="4"/>
  <c r="L3327" i="4"/>
  <c r="L3305" i="4"/>
  <c r="L3276" i="4"/>
  <c r="L3250" i="4"/>
  <c r="L3226" i="4"/>
  <c r="L3198" i="4"/>
  <c r="L3172" i="4"/>
  <c r="L3132" i="4"/>
  <c r="L3094" i="4"/>
  <c r="L3054" i="4"/>
  <c r="L3016" i="4"/>
  <c r="L2977" i="4"/>
  <c r="L2938" i="4"/>
  <c r="L2899" i="4"/>
  <c r="L2859" i="4"/>
  <c r="L2821" i="4"/>
  <c r="L2781" i="4"/>
  <c r="L2743" i="4"/>
  <c r="L2703" i="4"/>
  <c r="L2665" i="4"/>
  <c r="L2626" i="4"/>
  <c r="L2586" i="4"/>
  <c r="L2548" i="4"/>
  <c r="L2508" i="4"/>
  <c r="L4758" i="4"/>
  <c r="L4730" i="4"/>
  <c r="L4702" i="4"/>
  <c r="L4680" i="4"/>
  <c r="L4651" i="4"/>
  <c r="L4625" i="4"/>
  <c r="L4602" i="4"/>
  <c r="L4573" i="4"/>
  <c r="L4547" i="4"/>
  <c r="L4523" i="4"/>
  <c r="L4495" i="4"/>
  <c r="L4469" i="4"/>
  <c r="L4445" i="4"/>
  <c r="L4418" i="4"/>
  <c r="L4391" i="4"/>
  <c r="L4367" i="4"/>
  <c r="L4340" i="4"/>
  <c r="L4313" i="4"/>
  <c r="L4290" i="4"/>
  <c r="L4262" i="4"/>
  <c r="L4235" i="4"/>
  <c r="L4212" i="4"/>
  <c r="L4184" i="4"/>
  <c r="L4156" i="4"/>
  <c r="L4134" i="4"/>
  <c r="L4105" i="4"/>
  <c r="L4078" i="4"/>
  <c r="L4056" i="4"/>
  <c r="L4027" i="4"/>
  <c r="L4001" i="4"/>
  <c r="L3977" i="4"/>
  <c r="L3949" i="4"/>
  <c r="L3923" i="4"/>
  <c r="L3899" i="4"/>
  <c r="L3871" i="4"/>
  <c r="L3845" i="4"/>
  <c r="L3821" i="4"/>
  <c r="L3794" i="4"/>
  <c r="L3767" i="4"/>
  <c r="L3743" i="4"/>
  <c r="L3716" i="4"/>
  <c r="L3689" i="4"/>
  <c r="L3666" i="4"/>
  <c r="L3638" i="4"/>
  <c r="L3610" i="4"/>
  <c r="L3588" i="4"/>
  <c r="L3559" i="4"/>
  <c r="L3532" i="4"/>
  <c r="L3510" i="4"/>
  <c r="L3481" i="4"/>
  <c r="L3454" i="4"/>
  <c r="L3431" i="4"/>
  <c r="L3403" i="4"/>
  <c r="L3377" i="4"/>
  <c r="L3353" i="4"/>
  <c r="L3325" i="4"/>
  <c r="L3299" i="4"/>
  <c r="L3275" i="4"/>
  <c r="L3247" i="4"/>
  <c r="L3221" i="4"/>
  <c r="L3197" i="4"/>
  <c r="L3170" i="4"/>
  <c r="L3130" i="4"/>
  <c r="L3092" i="4"/>
  <c r="L3052" i="4"/>
  <c r="L3013" i="4"/>
  <c r="L2974" i="4"/>
  <c r="L2935" i="4"/>
  <c r="L2897" i="4"/>
  <c r="L2857" i="4"/>
  <c r="L2819" i="4"/>
  <c r="L2779" i="4"/>
  <c r="L2740" i="4"/>
  <c r="L2701" i="4"/>
  <c r="L2662" i="4"/>
  <c r="L2623" i="4"/>
  <c r="L2584" i="4"/>
  <c r="L2546" i="4"/>
  <c r="L2506" i="4"/>
  <c r="L4417" i="4"/>
  <c r="L4389" i="4"/>
  <c r="L4361" i="4"/>
  <c r="L4339" i="4"/>
  <c r="L4310" i="4"/>
  <c r="L4283" i="4"/>
  <c r="L4261" i="4"/>
  <c r="L4232" i="4"/>
  <c r="L4205" i="4"/>
  <c r="L4182" i="4"/>
  <c r="L4154" i="4"/>
  <c r="L4127" i="4"/>
  <c r="L4104" i="4"/>
  <c r="L4076" i="4"/>
  <c r="L4050" i="4"/>
  <c r="L4026" i="4"/>
  <c r="L3998" i="4"/>
  <c r="L3972" i="4"/>
  <c r="L3948" i="4"/>
  <c r="L3921" i="4"/>
  <c r="L3894" i="4"/>
  <c r="L3870" i="4"/>
  <c r="L3843" i="4"/>
  <c r="L3815" i="4"/>
  <c r="L3793" i="4"/>
  <c r="L3764" i="4"/>
  <c r="L3737" i="4"/>
  <c r="L3715" i="4"/>
  <c r="L3686" i="4"/>
  <c r="L3659" i="4"/>
  <c r="L3636" i="4"/>
  <c r="L3608" i="4"/>
  <c r="L3581" i="4"/>
  <c r="L3558" i="4"/>
  <c r="L3530" i="4"/>
  <c r="L3503" i="4"/>
  <c r="L3480" i="4"/>
  <c r="L3452" i="4"/>
  <c r="L3426" i="4"/>
  <c r="L3402" i="4"/>
  <c r="L3374" i="4"/>
  <c r="L3348" i="4"/>
  <c r="L3324" i="4"/>
  <c r="L3297" i="4"/>
  <c r="L3269" i="4"/>
  <c r="L3246" i="4"/>
  <c r="L3218" i="4"/>
  <c r="L3191" i="4"/>
  <c r="L3162" i="4"/>
  <c r="L3123" i="4"/>
  <c r="L3084" i="4"/>
  <c r="L3045" i="4"/>
  <c r="L3006" i="4"/>
  <c r="L2967" i="4"/>
  <c r="L2927" i="4"/>
  <c r="L2889" i="4"/>
  <c r="L2850" i="4"/>
  <c r="L2811" i="4"/>
  <c r="L2772" i="4"/>
  <c r="L2733" i="4"/>
  <c r="L2694" i="4"/>
  <c r="L2654" i="4"/>
  <c r="L2616" i="4"/>
  <c r="L2577" i="4"/>
  <c r="L2538" i="4"/>
  <c r="L2499" i="4"/>
  <c r="L2634" i="4"/>
  <c r="L2396" i="4"/>
  <c r="L2739" i="4"/>
  <c r="L242" i="4"/>
  <c r="L2729" i="4"/>
  <c r="L2719" i="4"/>
  <c r="L2710" i="4"/>
  <c r="L2700" i="4"/>
  <c r="L2691" i="4"/>
  <c r="L2139" i="4"/>
  <c r="L4719" i="4"/>
  <c r="L4693" i="4"/>
  <c r="L4670" i="4"/>
  <c r="L4642" i="4"/>
  <c r="L4615" i="4"/>
  <c r="L4591" i="4"/>
  <c r="L4564" i="4"/>
  <c r="L4537" i="4"/>
  <c r="L4514" i="4"/>
  <c r="L4486" i="4"/>
  <c r="L4459" i="4"/>
  <c r="L4436" i="4"/>
  <c r="L4408" i="4"/>
  <c r="L4358" i="4"/>
  <c r="L4330" i="4"/>
  <c r="L4303" i="4"/>
  <c r="L4280" i="4"/>
  <c r="L4252" i="4"/>
  <c r="L4225" i="4"/>
  <c r="L4202" i="4"/>
  <c r="L4173" i="4"/>
  <c r="L4147" i="4"/>
  <c r="L4124" i="4"/>
  <c r="L4095" i="4"/>
  <c r="L4069" i="4"/>
  <c r="L4045" i="4"/>
  <c r="L4018" i="4"/>
  <c r="L3991" i="4"/>
  <c r="L3967" i="4"/>
  <c r="L3940" i="4"/>
  <c r="L3913" i="4"/>
  <c r="L3890" i="4"/>
  <c r="L3862" i="4"/>
  <c r="L3835" i="4"/>
  <c r="L3812" i="4"/>
  <c r="L3784" i="4"/>
  <c r="L3757" i="4"/>
  <c r="L3734" i="4"/>
  <c r="L3706" i="4"/>
  <c r="L3678" i="4"/>
  <c r="L3656" i="4"/>
  <c r="L3627" i="4"/>
  <c r="L3601" i="4"/>
  <c r="L3578" i="4"/>
  <c r="L3549" i="4"/>
  <c r="L3523" i="4"/>
  <c r="L3499" i="4"/>
  <c r="L3471" i="4"/>
  <c r="L3445" i="4"/>
  <c r="L3421" i="4"/>
  <c r="L3394" i="4"/>
  <c r="L3367" i="4"/>
  <c r="L3343" i="4"/>
  <c r="L3316" i="4"/>
  <c r="L3289" i="4"/>
  <c r="L3266" i="4"/>
  <c r="L3238" i="4"/>
  <c r="L3211" i="4"/>
  <c r="L3188" i="4"/>
  <c r="L3153" i="4"/>
  <c r="L3113" i="4"/>
  <c r="L3075" i="4"/>
  <c r="L3035" i="4"/>
  <c r="L2996" i="4"/>
  <c r="L2957" i="4"/>
  <c r="L2918" i="4"/>
  <c r="L2879" i="4"/>
  <c r="L2840" i="4"/>
  <c r="L2802" i="4"/>
  <c r="L2762" i="4"/>
  <c r="L2723" i="4"/>
  <c r="L2684" i="4"/>
  <c r="L2645" i="4"/>
  <c r="L2606" i="4"/>
  <c r="L2567" i="4"/>
  <c r="L2529" i="4"/>
  <c r="L5693" i="4"/>
  <c r="L5702" i="4"/>
  <c r="L5710" i="4"/>
  <c r="L5719" i="4"/>
  <c r="L5727" i="4"/>
  <c r="L5736" i="4"/>
  <c r="L5124" i="4"/>
  <c r="L5133" i="4"/>
  <c r="L5143" i="4"/>
  <c r="L5153" i="4"/>
  <c r="L5162" i="4"/>
  <c r="L5172" i="4"/>
  <c r="L5182" i="4"/>
  <c r="L5290" i="4"/>
  <c r="L5300" i="4"/>
  <c r="L5310" i="4"/>
  <c r="L5320" i="4"/>
  <c r="L5330" i="4"/>
  <c r="L5338" i="4"/>
  <c r="L5655" i="4"/>
  <c r="L5663" i="4"/>
  <c r="L5672" i="4"/>
  <c r="L5681" i="4"/>
  <c r="L5689" i="4"/>
  <c r="L5698" i="4"/>
  <c r="L5706" i="4"/>
  <c r="L5715" i="4"/>
  <c r="L4884" i="4"/>
  <c r="L4893" i="4"/>
  <c r="L4903" i="4"/>
  <c r="L4913" i="4"/>
  <c r="L4922" i="4"/>
  <c r="L4932" i="4"/>
  <c r="L4941" i="4"/>
  <c r="L3169" i="4"/>
  <c r="L5625" i="4"/>
  <c r="L5565" i="4"/>
  <c r="L5497" i="4"/>
  <c r="L5429" i="4"/>
  <c r="L5352" i="4"/>
  <c r="L5268" i="4"/>
  <c r="L5179" i="4"/>
  <c r="L5101" i="4"/>
  <c r="L5004" i="4"/>
  <c r="L4916" i="4"/>
  <c r="L4828" i="4"/>
  <c r="L4760" i="4"/>
  <c r="L4663" i="4"/>
  <c r="L4565" i="4"/>
  <c r="L4487" i="4"/>
  <c r="L4390" i="4"/>
  <c r="L4282" i="4"/>
  <c r="L4175" i="4"/>
  <c r="L4058" i="4"/>
  <c r="L3950" i="4"/>
  <c r="L3834" i="4"/>
  <c r="L3707" i="4"/>
  <c r="L3590" i="4"/>
  <c r="L3453" i="4"/>
  <c r="L3326" i="4"/>
  <c r="L3190" i="4"/>
  <c r="L3053" i="4"/>
  <c r="L2907" i="4"/>
  <c r="L2799" i="4"/>
  <c r="L5260" i="4"/>
  <c r="L5245" i="4"/>
  <c r="L5229" i="4"/>
  <c r="L5214" i="4"/>
  <c r="L5197" i="4"/>
  <c r="L5180" i="4"/>
  <c r="L5161" i="4"/>
  <c r="L5142" i="4"/>
  <c r="L5102" i="4"/>
  <c r="L5083" i="4"/>
  <c r="L5064" i="4"/>
  <c r="L5044" i="4"/>
  <c r="L5025" i="4"/>
  <c r="L5005" i="4"/>
  <c r="L4986" i="4"/>
  <c r="L4966" i="4"/>
  <c r="L4923" i="4"/>
  <c r="L4895" i="4"/>
  <c r="L4869" i="4"/>
  <c r="L4845" i="4"/>
  <c r="L4818" i="4"/>
  <c r="L4791" i="4"/>
  <c r="L4767" i="4"/>
  <c r="L4740" i="4"/>
  <c r="L4713" i="4"/>
  <c r="L4662" i="4"/>
  <c r="L4634" i="4"/>
  <c r="L4612" i="4"/>
  <c r="L4583" i="4"/>
  <c r="L4556" i="4"/>
  <c r="L4534" i="4"/>
  <c r="L4505" i="4"/>
  <c r="L4478" i="4"/>
  <c r="L4427" i="4"/>
  <c r="L4401" i="4"/>
  <c r="L4377" i="4"/>
  <c r="L4349" i="4"/>
  <c r="L4323" i="4"/>
  <c r="L4299" i="4"/>
  <c r="L4271" i="4"/>
  <c r="L4245" i="4"/>
  <c r="L4221" i="4"/>
  <c r="L4167" i="4"/>
  <c r="L4143" i="4"/>
  <c r="L4116" i="4"/>
  <c r="L4088" i="4"/>
  <c r="L4066" i="4"/>
  <c r="L4037" i="4"/>
  <c r="L4010" i="4"/>
  <c r="L3988" i="4"/>
  <c r="L3959" i="4"/>
  <c r="L3909" i="4"/>
  <c r="L3881" i="4"/>
  <c r="L3854" i="4"/>
  <c r="L3831" i="4"/>
  <c r="L3803" i="4"/>
  <c r="L3777" i="4"/>
  <c r="L3753" i="4"/>
  <c r="L3725" i="4"/>
  <c r="L3699" i="4"/>
  <c r="L3675" i="4"/>
  <c r="L3621" i="4"/>
  <c r="L3597" i="4"/>
  <c r="L3570" i="4"/>
  <c r="L3542" i="4"/>
  <c r="L3519" i="4"/>
  <c r="L3491" i="4"/>
  <c r="L3464" i="4"/>
  <c r="L3442" i="4"/>
  <c r="L3413" i="4"/>
  <c r="L3386" i="4"/>
  <c r="L3363" i="4"/>
  <c r="L3335" i="4"/>
  <c r="L3308" i="4"/>
  <c r="L3285" i="4"/>
  <c r="L3257" i="4"/>
  <c r="L3230" i="4"/>
  <c r="L3207" i="4"/>
  <c r="L3179" i="4"/>
  <c r="L3143" i="4"/>
  <c r="L3103" i="4"/>
  <c r="L3064" i="4"/>
  <c r="L3026" i="4"/>
  <c r="L2986" i="4"/>
  <c r="L2948" i="4"/>
  <c r="L2908" i="4"/>
  <c r="L2870" i="4"/>
  <c r="L2830" i="4"/>
  <c r="L2791" i="4"/>
  <c r="L2753" i="4"/>
  <c r="L2713" i="4"/>
  <c r="L2675" i="4"/>
  <c r="L2635" i="4"/>
  <c r="L2597" i="4"/>
  <c r="L2557" i="4"/>
  <c r="L2518" i="4"/>
  <c r="L846" i="4"/>
  <c r="L3158" i="4"/>
  <c r="L3148" i="4"/>
  <c r="L3139" i="4"/>
  <c r="L3129" i="4"/>
  <c r="L3119" i="4"/>
  <c r="L3110" i="4"/>
  <c r="L3100" i="4"/>
  <c r="L3090" i="4"/>
  <c r="L3080" i="4"/>
  <c r="L3070" i="4"/>
  <c r="L3061" i="4"/>
  <c r="L3051" i="4"/>
  <c r="L3042" i="4"/>
  <c r="L3032" i="4"/>
  <c r="L3021" i="4"/>
  <c r="L3012" i="4"/>
  <c r="L3002" i="4"/>
  <c r="L2993" i="4"/>
  <c r="L2983" i="4"/>
  <c r="L2973" i="4"/>
  <c r="L2964" i="4"/>
  <c r="L2953" i="4"/>
  <c r="L2943" i="4"/>
  <c r="L2934" i="4"/>
  <c r="L2924" i="4"/>
  <c r="L2915" i="4"/>
  <c r="L2905" i="4"/>
  <c r="L2895" i="4"/>
  <c r="L2885" i="4"/>
  <c r="L2875" i="4"/>
  <c r="L2866" i="4"/>
  <c r="L2856" i="4"/>
  <c r="L2846" i="4"/>
  <c r="L2837" i="4"/>
  <c r="L2827" i="4"/>
  <c r="L2817" i="4"/>
  <c r="L2807" i="4"/>
  <c r="L2797" i="4"/>
  <c r="L2788" i="4"/>
  <c r="L2778" i="4"/>
  <c r="L2769" i="4"/>
  <c r="L2759" i="4"/>
  <c r="L2748" i="4"/>
  <c r="L2680" i="4"/>
  <c r="L2670" i="4"/>
  <c r="L2661" i="4"/>
  <c r="L2651" i="4"/>
  <c r="L2642" i="4"/>
  <c r="L2632" i="4"/>
  <c r="L2622" i="4"/>
  <c r="L2612" i="4"/>
  <c r="L2602" i="4"/>
  <c r="L2593" i="4"/>
  <c r="L2583" i="4"/>
  <c r="L2573" i="4"/>
  <c r="L2564" i="4"/>
  <c r="L2554" i="4"/>
  <c r="L2543" i="4"/>
  <c r="L2534" i="4"/>
  <c r="L2524" i="4"/>
  <c r="L2515" i="4"/>
  <c r="L2505" i="4"/>
  <c r="L2495" i="4"/>
  <c r="L4873" i="4"/>
  <c r="L4863" i="4"/>
  <c r="L4854" i="4"/>
  <c r="L4844" i="4"/>
  <c r="L4835" i="4"/>
  <c r="L4825" i="4"/>
  <c r="L4815" i="4"/>
  <c r="L4805" i="4"/>
  <c r="L4795" i="4"/>
  <c r="L4786" i="4"/>
  <c r="L4776" i="4"/>
  <c r="L4766" i="4"/>
  <c r="L4757" i="4"/>
  <c r="L4747" i="4"/>
  <c r="L4737" i="4"/>
  <c r="L4727" i="4"/>
  <c r="L4717" i="4"/>
  <c r="L4708" i="4"/>
  <c r="L4698" i="4"/>
  <c r="L4689" i="4"/>
  <c r="L4679" i="4"/>
  <c r="L4668" i="4"/>
  <c r="L4659" i="4"/>
  <c r="L4649" i="4"/>
  <c r="L4639" i="4"/>
  <c r="L4630" i="4"/>
  <c r="L4620" i="4"/>
  <c r="L4611" i="4"/>
  <c r="L4600" i="4"/>
  <c r="L4590" i="4"/>
  <c r="L4581" i="4"/>
  <c r="L4571" i="4"/>
  <c r="L4562" i="4"/>
  <c r="L4552" i="4"/>
  <c r="L4542" i="4"/>
  <c r="L4532" i="4"/>
  <c r="L4522" i="4"/>
  <c r="L4513" i="4"/>
  <c r="L4503" i="4"/>
  <c r="L4493" i="4"/>
  <c r="L4484" i="4"/>
  <c r="L4474" i="4"/>
  <c r="L4463" i="4"/>
  <c r="L4454" i="4"/>
  <c r="L4444" i="4"/>
  <c r="L4435" i="4"/>
  <c r="L4425" i="4"/>
  <c r="L4415" i="4"/>
  <c r="L4406" i="4"/>
  <c r="L4395" i="4"/>
  <c r="L4386" i="4"/>
  <c r="L4376" i="4"/>
  <c r="L4366" i="4"/>
  <c r="L4357" i="4"/>
  <c r="L4347" i="4"/>
  <c r="L4338" i="4"/>
  <c r="L4327" i="4"/>
  <c r="L4317" i="4"/>
  <c r="L4308" i="4"/>
  <c r="L4298" i="4"/>
  <c r="L4289" i="4"/>
  <c r="L4279" i="4"/>
  <c r="L4269" i="4"/>
  <c r="L4259" i="4"/>
  <c r="L4249" i="4"/>
  <c r="L4239" i="4"/>
  <c r="L4230" i="4"/>
  <c r="L4220" i="4"/>
  <c r="L4211" i="4"/>
  <c r="L4201" i="4"/>
  <c r="L4190" i="4"/>
  <c r="L4181" i="4"/>
  <c r="L4171" i="4"/>
  <c r="L4162" i="4"/>
  <c r="L4152" i="4"/>
  <c r="L4142" i="4"/>
  <c r="L4133" i="4"/>
  <c r="L4122" i="4"/>
  <c r="L4113" i="4"/>
  <c r="L4103" i="4"/>
  <c r="L4093" i="4"/>
  <c r="L4084" i="4"/>
  <c r="L4074" i="4"/>
  <c r="L4065" i="4"/>
  <c r="L4054" i="4"/>
  <c r="L4044" i="4"/>
  <c r="L4035" i="4"/>
  <c r="L4025" i="4"/>
  <c r="L4015" i="4"/>
  <c r="L4006" i="4"/>
  <c r="L3996" i="4"/>
  <c r="L3986" i="4"/>
  <c r="L3976" i="4"/>
  <c r="L3966" i="4"/>
  <c r="L3957" i="4"/>
  <c r="L3947" i="4"/>
  <c r="L3938" i="4"/>
  <c r="L3928" i="4"/>
  <c r="L3917" i="4"/>
  <c r="L3908" i="4"/>
  <c r="L3898" i="4"/>
  <c r="L3889" i="4"/>
  <c r="L3879" i="4"/>
  <c r="L3869" i="4"/>
  <c r="L3860" i="4"/>
  <c r="L3849" i="4"/>
  <c r="L3839" i="4"/>
  <c r="L3830" i="4"/>
  <c r="L3820" i="4"/>
  <c r="L3811" i="4"/>
  <c r="L3801" i="4"/>
  <c r="L3791" i="4"/>
  <c r="L3781" i="4"/>
  <c r="L3771" i="4"/>
  <c r="L3762" i="4"/>
  <c r="L3752" i="4"/>
  <c r="L3742" i="4"/>
  <c r="L3733" i="4"/>
  <c r="L3723" i="4"/>
  <c r="L3713" i="4"/>
  <c r="L3703" i="4"/>
  <c r="L3693" i="4"/>
  <c r="L3684" i="4"/>
  <c r="L3674" i="4"/>
  <c r="L3665" i="4"/>
  <c r="L3655" i="4"/>
  <c r="L3644" i="4"/>
  <c r="L3635" i="4"/>
  <c r="L3625" i="4"/>
  <c r="L3615" i="4"/>
  <c r="L3606" i="4"/>
  <c r="L3596" i="4"/>
  <c r="L3587" i="4"/>
  <c r="L3576" i="4"/>
  <c r="L3566" i="4"/>
  <c r="L3557" i="4"/>
  <c r="L3547" i="4"/>
  <c r="L3538" i="4"/>
  <c r="L3528" i="4"/>
  <c r="L3518" i="4"/>
  <c r="L3508" i="4"/>
  <c r="L3498" i="4"/>
  <c r="L3489" i="4"/>
  <c r="L3479" i="4"/>
  <c r="L3469" i="4"/>
  <c r="L3460" i="4"/>
  <c r="L3450" i="4"/>
  <c r="L3439" i="4"/>
  <c r="L3430" i="4"/>
  <c r="L3420" i="4"/>
  <c r="L3411" i="4"/>
  <c r="L3401" i="4"/>
  <c r="L3391" i="4"/>
  <c r="L3382" i="4"/>
  <c r="L3371" i="4"/>
  <c r="L3362" i="4"/>
  <c r="L3352" i="4"/>
  <c r="L3342" i="4"/>
  <c r="L3333" i="4"/>
  <c r="L3323" i="4"/>
  <c r="L3314" i="4"/>
  <c r="L3303" i="4"/>
  <c r="L3293" i="4"/>
  <c r="L3284" i="4"/>
  <c r="L3274" i="4"/>
  <c r="L3265" i="4"/>
  <c r="L3255" i="4"/>
  <c r="L3245" i="4"/>
  <c r="L3235" i="4"/>
  <c r="L3225" i="4"/>
  <c r="L3215" i="4"/>
  <c r="L3206" i="4"/>
  <c r="L3196" i="4"/>
  <c r="L3187" i="4"/>
  <c r="L3177" i="4"/>
  <c r="L3166" i="4"/>
  <c r="L3157" i="4"/>
  <c r="L3147" i="4"/>
  <c r="L3138" i="4"/>
  <c r="L3128" i="4"/>
  <c r="L3118" i="4"/>
  <c r="L3109" i="4"/>
  <c r="L3098" i="4"/>
  <c r="L3089" i="4"/>
  <c r="L3079" i="4"/>
  <c r="L3069" i="4"/>
  <c r="L3060" i="4"/>
  <c r="L3050" i="4"/>
  <c r="L3041" i="4"/>
  <c r="L3030" i="4"/>
  <c r="L3020" i="4"/>
  <c r="L3011" i="4"/>
  <c r="L3001" i="4"/>
  <c r="L2991" i="4"/>
  <c r="L2982" i="4"/>
  <c r="L2972" i="4"/>
  <c r="L2962" i="4"/>
  <c r="L2952" i="4"/>
  <c r="L2942" i="4"/>
  <c r="L2933" i="4"/>
  <c r="L2923" i="4"/>
  <c r="L2914" i="4"/>
  <c r="L2904" i="4"/>
  <c r="L2893" i="4"/>
  <c r="L2884" i="4"/>
  <c r="L2874" i="4"/>
  <c r="L2865" i="4"/>
  <c r="L2855" i="4"/>
  <c r="L2845" i="4"/>
  <c r="L2836" i="4"/>
  <c r="L2825" i="4"/>
  <c r="L2815" i="4"/>
  <c r="L2806" i="4"/>
  <c r="L2796" i="4"/>
  <c r="L2787" i="4"/>
  <c r="L2777" i="4"/>
  <c r="L2767" i="4"/>
  <c r="L2757" i="4"/>
  <c r="L2747" i="4"/>
  <c r="L2738" i="4"/>
  <c r="L2728" i="4"/>
  <c r="L2718" i="4"/>
  <c r="L2709" i="4"/>
  <c r="L2699" i="4"/>
  <c r="L2689" i="4"/>
  <c r="L2679" i="4"/>
  <c r="L2669" i="4"/>
  <c r="L2660" i="4"/>
  <c r="L2650" i="4"/>
  <c r="L2641" i="4"/>
  <c r="L2631" i="4"/>
  <c r="L2620" i="4"/>
  <c r="L2611" i="4"/>
  <c r="L2601" i="4"/>
  <c r="L2591" i="4"/>
  <c r="L2582" i="4"/>
  <c r="L2572" i="4"/>
  <c r="L2563" i="4"/>
  <c r="L2552" i="4"/>
  <c r="L2542" i="4"/>
  <c r="L2533" i="4"/>
  <c r="L2523" i="4"/>
  <c r="L2514" i="4"/>
  <c r="L2504" i="4"/>
  <c r="L2494" i="4"/>
  <c r="L1655" i="4"/>
  <c r="L5646" i="4"/>
  <c r="L5638" i="4"/>
  <c r="L5629" i="4"/>
  <c r="L5621" i="4"/>
  <c r="L5612" i="4"/>
  <c r="L5604" i="4"/>
  <c r="L5595" i="4"/>
  <c r="L5587" i="4"/>
  <c r="L5578" i="4"/>
  <c r="L5570" i="4"/>
  <c r="L5561" i="4"/>
  <c r="L5553" i="4"/>
  <c r="L5544" i="4"/>
  <c r="L5535" i="4"/>
  <c r="L5527" i="4"/>
  <c r="L5518" i="4"/>
  <c r="L5510" i="4"/>
  <c r="L5501" i="4"/>
  <c r="L5493" i="4"/>
  <c r="L5484" i="4"/>
  <c r="L5476" i="4"/>
  <c r="L5467" i="4"/>
  <c r="L5459" i="4"/>
  <c r="L5450" i="4"/>
  <c r="L5442" i="4"/>
  <c r="L5433" i="4"/>
  <c r="L5425" i="4"/>
  <c r="L5416" i="4"/>
  <c r="L5407" i="4"/>
  <c r="L5399" i="4"/>
  <c r="L5390" i="4"/>
  <c r="L5382" i="4"/>
  <c r="L5373" i="4"/>
  <c r="L5365" i="4"/>
  <c r="L5356" i="4"/>
  <c r="L5348" i="4"/>
  <c r="L5339" i="4"/>
  <c r="L5331" i="4"/>
  <c r="L5321" i="4"/>
  <c r="L5311" i="4"/>
  <c r="L5302" i="4"/>
  <c r="L5291" i="4"/>
  <c r="L5282" i="4"/>
  <c r="L5272" i="4"/>
  <c r="L5262" i="4"/>
  <c r="L5253" i="4"/>
  <c r="L5243" i="4"/>
  <c r="L5234" i="4"/>
  <c r="L5223" i="4"/>
  <c r="L5213" i="4"/>
  <c r="L5204" i="4"/>
  <c r="L5194" i="4"/>
  <c r="L5185" i="4"/>
  <c r="L5175" i="4"/>
  <c r="L5165" i="4"/>
  <c r="L5155" i="4"/>
  <c r="L5145" i="4"/>
  <c r="L5135" i="4"/>
  <c r="L5126" i="4"/>
  <c r="L5116" i="4"/>
  <c r="L5107" i="4"/>
  <c r="L5097" i="4"/>
  <c r="L5086" i="4"/>
  <c r="L5077" i="4"/>
  <c r="L5067" i="4"/>
  <c r="L5058" i="4"/>
  <c r="L5048" i="4"/>
  <c r="L5038" i="4"/>
  <c r="L5029" i="4"/>
  <c r="L5018" i="4"/>
  <c r="L5009" i="4"/>
  <c r="L4999" i="4"/>
  <c r="L4989" i="4"/>
  <c r="L4980" i="4"/>
  <c r="L4970" i="4"/>
  <c r="L4961" i="4"/>
  <c r="L4950" i="4"/>
  <c r="L4940" i="4"/>
  <c r="L4931" i="4"/>
  <c r="L4921" i="4"/>
  <c r="L4911" i="4"/>
  <c r="L4902" i="4"/>
  <c r="L4892" i="4"/>
  <c r="L4882" i="4"/>
  <c r="L4872" i="4"/>
  <c r="L4862" i="4"/>
  <c r="L4853" i="4"/>
  <c r="L4843" i="4"/>
  <c r="L4834" i="4"/>
  <c r="L4824" i="4"/>
  <c r="L4813" i="4"/>
  <c r="L4804" i="4"/>
  <c r="L4794" i="4"/>
  <c r="L4785" i="4"/>
  <c r="L4775" i="4"/>
  <c r="L4765" i="4"/>
  <c r="L4756" i="4"/>
  <c r="L4745" i="4"/>
  <c r="L4735" i="4"/>
  <c r="L4726" i="4"/>
  <c r="L4716" i="4"/>
  <c r="L4707" i="4"/>
  <c r="L4697" i="4"/>
  <c r="L4687" i="4"/>
  <c r="L4677" i="4"/>
  <c r="L4667" i="4"/>
  <c r="L4658" i="4"/>
  <c r="L4648" i="4"/>
  <c r="L4638" i="4"/>
  <c r="L4629" i="4"/>
  <c r="L4619" i="4"/>
  <c r="L4609" i="4"/>
  <c r="L4599" i="4"/>
  <c r="L4589" i="4"/>
  <c r="L4580" i="4"/>
  <c r="L4570" i="4"/>
  <c r="L4561" i="4"/>
  <c r="L4551" i="4"/>
  <c r="L4540" i="4"/>
  <c r="L4531" i="4"/>
  <c r="L4521" i="4"/>
  <c r="L4511" i="4"/>
  <c r="L4502" i="4"/>
  <c r="L4492" i="4"/>
  <c r="L4483" i="4"/>
  <c r="L4472" i="4"/>
  <c r="L4462" i="4"/>
  <c r="L4453" i="4"/>
  <c r="L4443" i="4"/>
  <c r="L4434" i="4"/>
  <c r="L4424" i="4"/>
  <c r="L4414" i="4"/>
  <c r="L4404" i="4"/>
  <c r="L4394" i="4"/>
  <c r="L4385" i="4"/>
  <c r="L4375" i="4"/>
  <c r="L4365" i="4"/>
  <c r="L4356" i="4"/>
  <c r="L4346" i="4"/>
  <c r="L4335" i="4"/>
  <c r="L4326" i="4"/>
  <c r="L4316" i="4"/>
  <c r="L4307" i="4"/>
  <c r="L4297" i="4"/>
  <c r="L4287" i="4"/>
  <c r="L4278" i="4"/>
  <c r="L4267" i="4"/>
  <c r="L4258" i="4"/>
  <c r="L4248" i="4"/>
  <c r="L4238" i="4"/>
  <c r="L4229" i="4"/>
  <c r="L4219" i="4"/>
  <c r="L4210" i="4"/>
  <c r="L4199" i="4"/>
  <c r="L4189" i="4"/>
  <c r="L4180" i="4"/>
  <c r="L4170" i="4"/>
  <c r="L4161" i="4"/>
  <c r="L4151" i="4"/>
  <c r="L4141" i="4"/>
  <c r="L4131" i="4"/>
  <c r="L4121" i="4"/>
  <c r="L4111" i="4"/>
  <c r="L4102" i="4"/>
  <c r="L4092" i="4"/>
  <c r="L4083" i="4"/>
  <c r="L4073" i="4"/>
  <c r="L4062" i="4"/>
  <c r="L4053" i="4"/>
  <c r="L4043" i="4"/>
  <c r="L4034" i="4"/>
  <c r="L4024" i="4"/>
  <c r="L4014" i="4"/>
  <c r="L4005" i="4"/>
  <c r="L3994" i="4"/>
  <c r="L3985" i="4"/>
  <c r="L3975" i="4"/>
  <c r="L3965" i="4"/>
  <c r="L3956" i="4"/>
  <c r="L3946" i="4"/>
  <c r="L3937" i="4"/>
  <c r="L3926" i="4"/>
  <c r="L3916" i="4"/>
  <c r="L3907" i="4"/>
  <c r="L3897" i="4"/>
  <c r="L3887" i="4"/>
  <c r="L3878" i="4"/>
  <c r="L3868" i="4"/>
  <c r="L3858" i="4"/>
  <c r="L3848" i="4"/>
  <c r="L3838" i="4"/>
  <c r="L3829" i="4"/>
  <c r="L3819" i="4"/>
  <c r="L3810" i="4"/>
  <c r="L3800" i="4"/>
  <c r="L3789" i="4"/>
  <c r="L3780" i="4"/>
  <c r="L3770" i="4"/>
  <c r="L3761" i="4"/>
  <c r="L3751" i="4"/>
  <c r="L3741" i="4"/>
  <c r="L3732" i="4"/>
  <c r="L3721" i="4"/>
  <c r="L3711" i="4"/>
  <c r="L3702" i="4"/>
  <c r="L3692" i="4"/>
  <c r="L3683" i="4"/>
  <c r="L3673" i="4"/>
  <c r="L3663" i="4"/>
  <c r="L3653" i="4"/>
  <c r="L3643" i="4"/>
  <c r="L3634" i="4"/>
  <c r="L3624" i="4"/>
  <c r="L3614" i="4"/>
  <c r="L3605" i="4"/>
  <c r="L3595" i="4"/>
  <c r="L3585" i="4"/>
  <c r="L3575" i="4"/>
  <c r="L3565" i="4"/>
  <c r="L3556" i="4"/>
  <c r="L3546" i="4"/>
  <c r="L3537" i="4"/>
  <c r="L3527" i="4"/>
  <c r="L3516" i="4"/>
  <c r="L3507" i="4"/>
  <c r="L3497" i="4"/>
  <c r="L3487" i="4"/>
  <c r="L3478" i="4"/>
  <c r="L3468" i="4"/>
  <c r="L3459" i="4"/>
  <c r="L3448" i="4"/>
  <c r="L3438" i="4"/>
  <c r="L3429" i="4"/>
  <c r="L3419" i="4"/>
  <c r="L3410" i="4"/>
  <c r="L3400" i="4"/>
  <c r="L3390" i="4"/>
  <c r="L3380" i="4"/>
  <c r="L3370" i="4"/>
  <c r="L3361" i="4"/>
  <c r="L3351" i="4"/>
  <c r="L3341" i="4"/>
  <c r="L3332" i="4"/>
  <c r="L3322" i="4"/>
  <c r="L3311" i="4"/>
  <c r="L3302" i="4"/>
  <c r="L3292" i="4"/>
  <c r="L3283" i="4"/>
  <c r="L3273" i="4"/>
  <c r="L3263" i="4"/>
  <c r="L3254" i="4"/>
  <c r="L3243" i="4"/>
  <c r="L3234" i="4"/>
  <c r="L3224" i="4"/>
  <c r="L3214" i="4"/>
  <c r="L3205" i="4"/>
  <c r="L3195" i="4"/>
  <c r="L3186" i="4"/>
  <c r="L3175" i="4"/>
  <c r="L3165" i="4"/>
  <c r="L3156" i="4"/>
  <c r="L3146" i="4"/>
  <c r="L3137" i="4"/>
  <c r="L3127" i="4"/>
  <c r="L3117" i="4"/>
  <c r="L3107" i="4"/>
  <c r="L3097" i="4"/>
  <c r="L3087" i="4"/>
  <c r="L3078" i="4"/>
  <c r="L3068" i="4"/>
  <c r="L3059" i="4"/>
  <c r="L3049" i="4"/>
  <c r="L3038" i="4"/>
  <c r="L3029" i="4"/>
  <c r="L3019" i="4"/>
  <c r="L3010" i="4"/>
  <c r="L3000" i="4"/>
  <c r="L2990" i="4"/>
  <c r="L2981" i="4"/>
  <c r="L2970" i="4"/>
  <c r="L2961" i="4"/>
  <c r="L2951" i="4"/>
  <c r="L2941" i="4"/>
  <c r="L2932" i="4"/>
  <c r="L2922" i="4"/>
  <c r="L2913" i="4"/>
  <c r="L2902" i="4"/>
  <c r="L2892" i="4"/>
  <c r="L2883" i="4"/>
  <c r="L2873" i="4"/>
  <c r="L2863" i="4"/>
  <c r="L2854" i="4"/>
  <c r="L2844" i="4"/>
  <c r="L2834" i="4"/>
  <c r="L2824" i="4"/>
  <c r="L2814" i="4"/>
  <c r="L2805" i="4"/>
  <c r="L2795" i="4"/>
  <c r="L2786" i="4"/>
  <c r="L2776" i="4"/>
  <c r="L2765" i="4"/>
  <c r="L2756" i="4"/>
  <c r="L2746" i="4"/>
  <c r="L2737" i="4"/>
  <c r="L2727" i="4"/>
  <c r="L2717" i="4"/>
  <c r="L2708" i="4"/>
  <c r="L2697" i="4"/>
  <c r="L2687" i="4"/>
  <c r="L2678" i="4"/>
  <c r="L2668" i="4"/>
  <c r="L2659" i="4"/>
  <c r="L2649" i="4"/>
  <c r="L2639" i="4"/>
  <c r="L2629" i="4"/>
  <c r="L2619" i="4"/>
  <c r="L2610" i="4"/>
  <c r="L2600" i="4"/>
  <c r="L2590" i="4"/>
  <c r="L2581" i="4"/>
  <c r="L2571" i="4"/>
  <c r="L2561" i="4"/>
  <c r="L2551" i="4"/>
  <c r="L2541" i="4"/>
  <c r="L2532" i="4"/>
  <c r="L2522" i="4"/>
  <c r="L2513" i="4"/>
  <c r="L2503" i="4"/>
  <c r="L2492" i="4"/>
  <c r="L1414" i="4"/>
  <c r="L1934" i="4"/>
  <c r="L2493" i="4"/>
  <c r="L2502" i="4"/>
  <c r="L2510" i="4"/>
  <c r="L2519" i="4"/>
  <c r="L2527" i="4"/>
  <c r="L2536" i="4"/>
  <c r="L2545" i="4"/>
  <c r="L2553" i="4"/>
  <c r="L2562" i="4"/>
  <c r="L2570" i="4"/>
  <c r="L2579" i="4"/>
  <c r="L2587" i="4"/>
  <c r="L2596" i="4"/>
  <c r="L2604" i="4"/>
  <c r="L2613" i="4"/>
  <c r="L2621" i="4"/>
  <c r="L2630" i="4"/>
  <c r="L2638" i="4"/>
  <c r="L2647" i="4"/>
  <c r="L2655" i="4"/>
  <c r="L2664" i="4"/>
  <c r="L2673" i="4"/>
  <c r="L2681" i="4"/>
  <c r="L2690" i="4"/>
  <c r="L2698" i="4"/>
  <c r="L2707" i="4"/>
  <c r="L2715" i="4"/>
  <c r="L2724" i="4"/>
  <c r="L2732" i="4"/>
  <c r="L2741" i="4"/>
  <c r="L2749" i="4"/>
  <c r="L2758" i="4"/>
  <c r="L2766" i="4"/>
  <c r="L2775" i="4"/>
  <c r="L2783" i="4"/>
  <c r="L2792" i="4"/>
  <c r="L2801" i="4"/>
  <c r="L2809" i="4"/>
  <c r="L2818" i="4"/>
  <c r="L2826" i="4"/>
  <c r="L2835" i="4"/>
  <c r="L2843" i="4"/>
  <c r="L2852" i="4"/>
  <c r="L2860" i="4"/>
  <c r="L2869" i="4"/>
  <c r="L2877" i="4"/>
  <c r="L2886" i="4"/>
  <c r="L2894" i="4"/>
  <c r="L2903" i="4"/>
  <c r="L2911" i="4"/>
  <c r="L2920" i="4"/>
  <c r="L2929" i="4"/>
  <c r="L2937" i="4"/>
  <c r="L2946" i="4"/>
  <c r="L2954" i="4"/>
  <c r="L2963" i="4"/>
  <c r="L2971" i="4"/>
  <c r="L2980" i="4"/>
  <c r="L2988" i="4"/>
  <c r="L2997" i="4"/>
  <c r="L3005" i="4"/>
  <c r="L3014" i="4"/>
  <c r="L3022" i="4"/>
  <c r="L3031" i="4"/>
  <c r="L3039" i="4"/>
  <c r="L3048" i="4"/>
  <c r="L3057" i="4"/>
  <c r="L3065" i="4"/>
  <c r="L3074" i="4"/>
  <c r="L3082" i="4"/>
  <c r="L3091" i="4"/>
  <c r="L3099" i="4"/>
  <c r="L3108" i="4"/>
  <c r="L3116" i="4"/>
  <c r="L3125" i="4"/>
  <c r="L3133" i="4"/>
  <c r="L3142" i="4"/>
  <c r="L3150" i="4"/>
  <c r="L3159" i="4"/>
  <c r="L3167" i="4"/>
  <c r="L3176" i="4"/>
  <c r="L3185" i="4"/>
  <c r="L3193" i="4"/>
  <c r="L3202" i="4"/>
  <c r="L3210" i="4"/>
  <c r="L3219" i="4"/>
  <c r="L3227" i="4"/>
  <c r="L3236" i="4"/>
  <c r="L3244" i="4"/>
  <c r="L3253" i="4"/>
  <c r="L3261" i="4"/>
  <c r="L3270" i="4"/>
  <c r="L3278" i="4"/>
  <c r="L3287" i="4"/>
  <c r="L3295" i="4"/>
  <c r="L3304" i="4"/>
  <c r="L3313" i="4"/>
  <c r="L3321" i="4"/>
  <c r="L3330" i="4"/>
  <c r="L3338" i="4"/>
  <c r="L3347" i="4"/>
  <c r="L3355" i="4"/>
  <c r="L3364" i="4"/>
  <c r="L3372" i="4"/>
  <c r="L3381" i="4"/>
  <c r="L3389" i="4"/>
  <c r="L3398" i="4"/>
  <c r="L3406" i="4"/>
  <c r="L3415" i="4"/>
  <c r="L3423" i="4"/>
  <c r="L3432" i="4"/>
  <c r="L3441" i="4"/>
  <c r="L3449" i="4"/>
  <c r="L3458" i="4"/>
  <c r="L3466" i="4"/>
  <c r="L3475" i="4"/>
  <c r="L3483" i="4"/>
  <c r="L3492" i="4"/>
  <c r="L3500" i="4"/>
  <c r="L3509" i="4"/>
  <c r="L3517" i="4"/>
  <c r="L3526" i="4"/>
  <c r="L3534" i="4"/>
  <c r="L3543" i="4"/>
  <c r="L3551" i="4"/>
  <c r="L3560" i="4"/>
  <c r="L3569" i="4"/>
  <c r="L3577" i="4"/>
  <c r="L3586" i="4"/>
  <c r="L3594" i="4"/>
  <c r="L3603" i="4"/>
  <c r="L3611" i="4"/>
  <c r="L3620" i="4"/>
  <c r="L3628" i="4"/>
  <c r="L3637" i="4"/>
  <c r="L3645" i="4"/>
  <c r="L3654" i="4"/>
  <c r="L3662" i="4"/>
  <c r="L3671" i="4"/>
  <c r="L3679" i="4"/>
  <c r="L3688" i="4"/>
  <c r="L3697" i="4"/>
  <c r="L3705" i="4"/>
  <c r="L3714" i="4"/>
  <c r="L3722" i="4"/>
  <c r="L3731" i="4"/>
  <c r="L3739" i="4"/>
  <c r="L3748" i="4"/>
  <c r="L3756" i="4"/>
  <c r="L3765" i="4"/>
  <c r="L3773" i="4"/>
  <c r="L3782" i="4"/>
  <c r="L3790" i="4"/>
  <c r="L3799" i="4"/>
  <c r="L3807" i="4"/>
  <c r="L3816" i="4"/>
  <c r="L3825" i="4"/>
  <c r="L3833" i="4"/>
  <c r="L3842" i="4"/>
  <c r="L3850" i="4"/>
  <c r="L3859" i="4"/>
  <c r="L3867" i="4"/>
  <c r="L3876" i="4"/>
  <c r="L3884" i="4"/>
  <c r="L3893" i="4"/>
  <c r="L3901" i="4"/>
  <c r="L3910" i="4"/>
  <c r="L3918" i="4"/>
  <c r="L3927" i="4"/>
  <c r="L3935" i="4"/>
  <c r="L3944" i="4"/>
  <c r="L3953" i="4"/>
  <c r="L3961" i="4"/>
  <c r="L3970" i="4"/>
  <c r="L3978" i="4"/>
  <c r="L3987" i="4"/>
  <c r="L3995" i="4"/>
  <c r="L4004" i="4"/>
  <c r="L4012" i="4"/>
  <c r="L4021" i="4"/>
  <c r="L4029" i="4"/>
  <c r="L4038" i="4"/>
  <c r="L4046" i="4"/>
  <c r="L4055" i="4"/>
  <c r="L4063" i="4"/>
  <c r="L4072" i="4"/>
  <c r="L4081" i="4"/>
  <c r="L4089" i="4"/>
  <c r="L4098" i="4"/>
  <c r="L4106" i="4"/>
  <c r="L4115" i="4"/>
  <c r="L4123" i="4"/>
  <c r="L4132" i="4"/>
  <c r="L4140" i="4"/>
  <c r="L4149" i="4"/>
  <c r="L4157" i="4"/>
  <c r="L4166" i="4"/>
  <c r="L4174" i="4"/>
  <c r="L4183" i="4"/>
  <c r="L4191" i="4"/>
  <c r="L4200" i="4"/>
  <c r="L4209" i="4"/>
  <c r="L4217" i="4"/>
  <c r="L4226" i="4"/>
  <c r="L4234" i="4"/>
  <c r="L4243" i="4"/>
  <c r="L4251" i="4"/>
  <c r="L4260" i="4"/>
  <c r="L4268" i="4"/>
  <c r="L4277" i="4"/>
  <c r="L4285" i="4"/>
  <c r="L4294" i="4"/>
  <c r="L4302" i="4"/>
  <c r="L4311" i="4"/>
  <c r="L4319" i="4"/>
  <c r="L4328" i="4"/>
  <c r="L4337" i="4"/>
  <c r="L4345" i="4"/>
  <c r="L4354" i="4"/>
  <c r="L4362" i="4"/>
  <c r="L4371" i="4"/>
  <c r="L4379" i="4"/>
  <c r="L4388" i="4"/>
  <c r="L4396" i="4"/>
  <c r="L4405" i="4"/>
  <c r="L4413" i="4"/>
  <c r="L4422" i="4"/>
  <c r="L4430" i="4"/>
  <c r="L4439" i="4"/>
  <c r="L4447" i="4"/>
  <c r="L4456" i="4"/>
  <c r="L4465" i="4"/>
  <c r="L4473" i="4"/>
  <c r="L4482" i="4"/>
  <c r="L4490" i="4"/>
  <c r="L4499" i="4"/>
  <c r="L4507" i="4"/>
  <c r="L4516" i="4"/>
  <c r="L4524" i="4"/>
  <c r="L4533" i="4"/>
  <c r="L4541" i="4"/>
  <c r="L4550" i="4"/>
  <c r="L4558" i="4"/>
  <c r="L4567" i="4"/>
  <c r="L4575" i="4"/>
  <c r="L4584" i="4"/>
  <c r="L4593" i="4"/>
  <c r="L4601" i="4"/>
  <c r="L4610" i="4"/>
  <c r="L4618" i="4"/>
  <c r="L4627" i="4"/>
  <c r="L4635" i="4"/>
  <c r="L4644" i="4"/>
  <c r="L4652" i="4"/>
  <c r="L4661" i="4"/>
  <c r="L4669" i="4"/>
  <c r="L4678" i="4"/>
  <c r="L4686" i="4"/>
  <c r="L4695" i="4"/>
  <c r="L4703" i="4"/>
  <c r="L4712" i="4"/>
  <c r="L4721" i="4"/>
  <c r="L4729" i="4"/>
  <c r="L4738" i="4"/>
  <c r="L4746" i="4"/>
  <c r="L4755" i="4"/>
  <c r="L4763" i="4"/>
  <c r="L4772" i="4"/>
  <c r="L4780" i="4"/>
  <c r="L4789" i="4"/>
  <c r="L4797" i="4"/>
  <c r="L4806" i="4"/>
  <c r="L4814" i="4"/>
  <c r="L4823" i="4"/>
  <c r="L4831" i="4"/>
  <c r="L4840" i="4"/>
  <c r="L4849" i="4"/>
  <c r="L4857" i="4"/>
  <c r="L4866" i="4"/>
  <c r="L4874" i="4"/>
  <c r="L4883" i="4"/>
  <c r="L4891" i="4"/>
  <c r="L4900" i="4"/>
  <c r="L4908" i="4"/>
  <c r="L4917" i="4"/>
  <c r="L4925" i="4"/>
  <c r="L4934" i="4"/>
  <c r="L4942" i="4"/>
  <c r="L4951" i="4"/>
  <c r="L4959" i="4"/>
  <c r="L4968" i="4"/>
  <c r="L4977" i="4"/>
  <c r="L4985" i="4"/>
  <c r="L4994" i="4"/>
  <c r="L5002" i="4"/>
  <c r="L5011" i="4"/>
  <c r="L5019" i="4"/>
  <c r="L5028" i="4"/>
  <c r="L5036" i="4"/>
  <c r="L5045" i="4"/>
  <c r="L5053" i="4"/>
  <c r="L5062" i="4"/>
  <c r="L5070" i="4"/>
  <c r="L5079" i="4"/>
  <c r="L5087" i="4"/>
  <c r="L5096" i="4"/>
  <c r="L5105" i="4"/>
  <c r="L5113" i="4"/>
  <c r="L5122" i="4"/>
  <c r="L5130" i="4"/>
  <c r="L5139" i="4"/>
  <c r="L5147" i="4"/>
  <c r="L5156" i="4"/>
  <c r="L5164" i="4"/>
  <c r="L5173" i="4"/>
  <c r="L5181" i="4"/>
  <c r="L5190" i="4"/>
  <c r="L5198" i="4"/>
  <c r="L5207" i="4"/>
  <c r="L5215" i="4"/>
  <c r="L5224" i="4"/>
  <c r="L5233" i="4"/>
  <c r="L5241" i="4"/>
  <c r="L5250" i="4"/>
  <c r="L5258" i="4"/>
  <c r="L5267" i="4"/>
  <c r="L5275" i="4"/>
  <c r="L5284" i="4"/>
  <c r="L5292" i="4"/>
  <c r="L5301" i="4"/>
  <c r="L5309" i="4"/>
  <c r="L5318" i="4"/>
  <c r="L5326" i="4"/>
  <c r="L5281" i="4"/>
  <c r="L5271" i="4"/>
  <c r="L5261" i="4"/>
  <c r="L5252" i="4"/>
  <c r="L5242" i="4"/>
  <c r="L5231" i="4"/>
  <c r="L5222" i="4"/>
  <c r="L5212" i="4"/>
  <c r="L5203" i="4"/>
  <c r="L5193" i="4"/>
  <c r="L5183" i="4"/>
  <c r="L5174" i="4"/>
  <c r="L5163" i="4"/>
  <c r="L5154" i="4"/>
  <c r="L5144" i="4"/>
  <c r="L5134" i="4"/>
  <c r="L5125" i="4"/>
  <c r="L5115" i="4"/>
  <c r="L5106" i="4"/>
  <c r="L5095" i="4"/>
  <c r="L5085" i="4"/>
  <c r="L5076" i="4"/>
  <c r="L5066" i="4"/>
  <c r="L5057" i="4"/>
  <c r="L5047" i="4"/>
  <c r="L5037" i="4"/>
  <c r="L5027" i="4"/>
  <c r="L5017" i="4"/>
  <c r="L5007" i="4"/>
  <c r="L4998" i="4"/>
  <c r="L4988" i="4"/>
  <c r="L4979" i="4"/>
  <c r="L4969" i="4"/>
  <c r="L4958" i="4"/>
  <c r="L4949" i="4"/>
  <c r="L4939" i="4"/>
  <c r="L4930" i="4"/>
  <c r="L4920" i="4"/>
  <c r="L4910" i="4"/>
  <c r="L4901" i="4"/>
  <c r="L4890" i="4"/>
  <c r="L4881" i="4"/>
  <c r="L4871" i="4"/>
  <c r="L4861" i="4"/>
  <c r="L4852" i="4"/>
  <c r="L4842" i="4"/>
  <c r="L4833" i="4"/>
  <c r="L4822" i="4"/>
  <c r="L4812" i="4"/>
  <c r="L4803" i="4"/>
  <c r="L4793" i="4"/>
  <c r="L4783" i="4"/>
  <c r="L4774" i="4"/>
  <c r="L4764" i="4"/>
  <c r="L4754" i="4"/>
  <c r="L4744" i="4"/>
  <c r="L4734" i="4"/>
  <c r="L4725" i="4"/>
  <c r="L4715" i="4"/>
  <c r="L4706" i="4"/>
  <c r="L4696" i="4"/>
  <c r="L4685" i="4"/>
  <c r="L4676" i="4"/>
  <c r="L4666" i="4"/>
  <c r="L4657" i="4"/>
  <c r="L4647" i="4"/>
  <c r="L4637" i="4"/>
  <c r="L4628" i="4"/>
  <c r="L4617" i="4"/>
  <c r="L4607" i="4"/>
  <c r="L4598" i="4"/>
  <c r="L4588" i="4"/>
  <c r="L4579" i="4"/>
  <c r="L4569" i="4"/>
  <c r="L4559" i="4"/>
  <c r="L4549" i="4"/>
  <c r="L4539" i="4"/>
  <c r="L4530" i="4"/>
  <c r="L4520" i="4"/>
  <c r="L4510" i="4"/>
  <c r="L4501" i="4"/>
  <c r="L4491" i="4"/>
  <c r="L4481" i="4"/>
  <c r="L4471" i="4"/>
  <c r="L4461" i="4"/>
  <c r="L4452" i="4"/>
  <c r="L4442" i="4"/>
  <c r="L4433" i="4"/>
  <c r="L4423" i="4"/>
  <c r="L4412" i="4"/>
  <c r="L4403" i="4"/>
  <c r="L4393" i="4"/>
  <c r="L4383" i="4"/>
  <c r="L4374" i="4"/>
  <c r="L4364" i="4"/>
  <c r="L4355" i="4"/>
  <c r="L4344" i="4"/>
  <c r="L4334" i="4"/>
  <c r="L4325" i="4"/>
  <c r="L4315" i="4"/>
  <c r="L4306" i="4"/>
  <c r="L4296" i="4"/>
  <c r="L4286" i="4"/>
  <c r="L4276" i="4"/>
  <c r="L4266" i="4"/>
  <c r="L4257" i="4"/>
  <c r="L4247" i="4"/>
  <c r="L4237" i="4"/>
  <c r="L4228" i="4"/>
  <c r="L4218" i="4"/>
  <c r="L4207" i="4"/>
  <c r="L4198" i="4"/>
  <c r="L4188" i="4"/>
  <c r="L4179" i="4"/>
  <c r="L4169" i="4"/>
  <c r="L4159" i="4"/>
  <c r="L4150" i="4"/>
  <c r="L4139" i="4"/>
  <c r="L4130" i="4"/>
  <c r="L4120" i="4"/>
  <c r="L4110" i="4"/>
  <c r="L4101" i="4"/>
  <c r="L4091" i="4"/>
  <c r="L4082" i="4"/>
  <c r="L4071" i="4"/>
  <c r="L4061" i="4"/>
  <c r="L4052" i="4"/>
  <c r="L4042" i="4"/>
  <c r="L4033" i="4"/>
  <c r="L4023" i="4"/>
  <c r="L4013" i="4"/>
  <c r="L4003" i="4"/>
  <c r="L3993" i="4"/>
  <c r="L3983" i="4"/>
  <c r="L3974" i="4"/>
  <c r="L3964" i="4"/>
  <c r="L3955" i="4"/>
  <c r="L3945" i="4"/>
  <c r="L3934" i="4"/>
  <c r="L3925" i="4"/>
  <c r="L3915" i="4"/>
  <c r="L3906" i="4"/>
  <c r="L3896" i="4"/>
  <c r="L3886" i="4"/>
  <c r="L3877" i="4"/>
  <c r="L3866" i="4"/>
  <c r="L3857" i="4"/>
  <c r="L3847" i="4"/>
  <c r="L3837" i="4"/>
  <c r="L3828" i="4"/>
  <c r="L3818" i="4"/>
  <c r="L3809" i="4"/>
  <c r="L3798" i="4"/>
  <c r="L3788" i="4"/>
  <c r="L3779" i="4"/>
  <c r="L3769" i="4"/>
  <c r="L3759" i="4"/>
  <c r="L3750" i="4"/>
  <c r="L3740" i="4"/>
  <c r="L3730" i="4"/>
  <c r="L3720" i="4"/>
  <c r="L3710" i="4"/>
  <c r="L3701" i="4"/>
  <c r="L3691" i="4"/>
  <c r="L3682" i="4"/>
  <c r="L3672" i="4"/>
  <c r="L3661" i="4"/>
  <c r="L3652" i="4"/>
  <c r="L3642" i="4"/>
  <c r="L3633" i="4"/>
  <c r="L3623" i="4"/>
  <c r="L3613" i="4"/>
  <c r="L3604" i="4"/>
  <c r="L3593" i="4"/>
  <c r="L3583" i="4"/>
  <c r="L3574" i="4"/>
  <c r="L3564" i="4"/>
  <c r="L3555" i="4"/>
  <c r="L3545" i="4"/>
  <c r="L3535" i="4"/>
  <c r="L3525" i="4"/>
  <c r="L3515" i="4"/>
  <c r="L3506" i="4"/>
  <c r="L3496" i="4"/>
  <c r="L3486" i="4"/>
  <c r="L3477" i="4"/>
  <c r="L3467" i="4"/>
  <c r="L3457" i="4"/>
  <c r="L3447" i="4"/>
  <c r="L3437" i="4"/>
  <c r="L3428" i="4"/>
  <c r="L3418" i="4"/>
  <c r="L3409" i="4"/>
  <c r="L3399" i="4"/>
  <c r="L3388" i="4"/>
  <c r="L3379" i="4"/>
  <c r="L3369" i="4"/>
  <c r="L3359" i="4"/>
  <c r="L3350" i="4"/>
  <c r="L3340" i="4"/>
  <c r="L3331" i="4"/>
  <c r="L3320" i="4"/>
  <c r="L3310" i="4"/>
  <c r="L3301" i="4"/>
  <c r="L3291" i="4"/>
  <c r="L3282" i="4"/>
  <c r="L3272" i="4"/>
  <c r="L3262" i="4"/>
  <c r="L3252" i="4"/>
  <c r="L3242" i="4"/>
  <c r="L3233" i="4"/>
  <c r="L3223" i="4"/>
  <c r="L3213" i="4"/>
  <c r="L3204" i="4"/>
  <c r="L3194" i="4"/>
  <c r="L3183" i="4"/>
  <c r="L3174" i="4"/>
  <c r="L3164" i="4"/>
  <c r="L3155" i="4"/>
  <c r="L3145" i="4"/>
  <c r="L3135" i="4"/>
  <c r="L3126" i="4"/>
  <c r="L3115" i="4"/>
  <c r="L3106" i="4"/>
  <c r="L3096" i="4"/>
  <c r="L3086" i="4"/>
  <c r="L3077" i="4"/>
  <c r="L3067" i="4"/>
  <c r="L3058" i="4"/>
  <c r="L3047" i="4"/>
  <c r="L3037" i="4"/>
  <c r="L3028" i="4"/>
  <c r="L3018" i="4"/>
  <c r="L3009" i="4"/>
  <c r="L2999" i="4"/>
  <c r="L2989" i="4"/>
  <c r="L2979" i="4"/>
  <c r="L2969" i="4"/>
  <c r="L2959" i="4"/>
  <c r="L2950" i="4"/>
  <c r="L2940" i="4"/>
  <c r="L2931" i="4"/>
  <c r="L2921" i="4"/>
  <c r="L2910" i="4"/>
  <c r="L2901" i="4"/>
  <c r="L2891" i="4"/>
  <c r="L2882" i="4"/>
  <c r="L2872" i="4"/>
  <c r="L2862" i="4"/>
  <c r="L2853" i="4"/>
  <c r="L2842" i="4"/>
  <c r="L2833" i="4"/>
  <c r="L2823" i="4"/>
  <c r="L2813" i="4"/>
  <c r="L2804" i="4"/>
  <c r="L2794" i="4"/>
  <c r="L2785" i="4"/>
  <c r="L2774" i="4"/>
  <c r="L2764" i="4"/>
  <c r="L2755" i="4"/>
  <c r="L2745" i="4"/>
  <c r="L2735" i="4"/>
  <c r="L2726" i="4"/>
  <c r="L2716" i="4"/>
  <c r="L2706" i="4"/>
  <c r="L2696" i="4"/>
  <c r="L2686" i="4"/>
  <c r="L2677" i="4"/>
  <c r="L2667" i="4"/>
  <c r="L2658" i="4"/>
  <c r="L2648" i="4"/>
  <c r="L2637" i="4"/>
  <c r="L2628" i="4"/>
  <c r="L2618" i="4"/>
  <c r="L2609" i="4"/>
  <c r="L2599" i="4"/>
  <c r="L2589" i="4"/>
  <c r="L2580" i="4"/>
  <c r="L2569" i="4"/>
  <c r="L2559" i="4"/>
  <c r="L2550" i="4"/>
  <c r="L2540" i="4"/>
  <c r="L2531" i="4"/>
  <c r="L2521" i="4"/>
  <c r="L2511" i="4"/>
  <c r="L2501" i="4"/>
  <c r="L2491" i="4"/>
  <c r="L1386" i="4"/>
  <c r="L5114" i="4"/>
  <c r="L5103" i="4"/>
  <c r="L5094" i="4"/>
  <c r="L5084" i="4"/>
  <c r="L5075" i="4"/>
  <c r="L5065" i="4"/>
  <c r="L5055" i="4"/>
  <c r="L5046" i="4"/>
  <c r="L5035" i="4"/>
  <c r="L5026" i="4"/>
  <c r="L5016" i="4"/>
  <c r="L5006" i="4"/>
  <c r="L4997" i="4"/>
  <c r="L4987" i="4"/>
  <c r="L4978" i="4"/>
  <c r="L4967" i="4"/>
  <c r="L4957" i="4"/>
  <c r="L4948" i="4"/>
  <c r="L4938" i="4"/>
  <c r="L4929" i="4"/>
  <c r="L4919" i="4"/>
  <c r="L4909" i="4"/>
  <c r="L4899" i="4"/>
  <c r="L4889" i="4"/>
  <c r="L4879" i="4"/>
  <c r="L4870" i="4"/>
  <c r="L4860" i="4"/>
  <c r="L4851" i="4"/>
  <c r="L4841" i="4"/>
  <c r="L4830" i="4"/>
  <c r="L4821" i="4"/>
  <c r="L4811" i="4"/>
  <c r="L4802" i="4"/>
  <c r="L4792" i="4"/>
  <c r="L4782" i="4"/>
  <c r="L4773" i="4"/>
  <c r="L4762" i="4"/>
  <c r="L4753" i="4"/>
  <c r="L4743" i="4"/>
  <c r="L4733" i="4"/>
  <c r="L4724" i="4"/>
  <c r="L4714" i="4"/>
  <c r="L4705" i="4"/>
  <c r="L4694" i="4"/>
  <c r="L4684" i="4"/>
  <c r="L4675" i="4"/>
  <c r="L4665" i="4"/>
  <c r="L4655" i="4"/>
  <c r="L4646" i="4"/>
  <c r="L4636" i="4"/>
  <c r="L4626" i="4"/>
  <c r="L4616" i="4"/>
  <c r="L4606" i="4"/>
  <c r="L4597" i="4"/>
  <c r="L4587" i="4"/>
  <c r="L4578" i="4"/>
  <c r="L4568" i="4"/>
  <c r="L4557" i="4"/>
  <c r="L4548" i="4"/>
  <c r="L4538" i="4"/>
  <c r="L4529" i="4"/>
  <c r="L4519" i="4"/>
  <c r="L4509" i="4"/>
  <c r="L4500" i="4"/>
  <c r="L4489" i="4"/>
  <c r="L4479" i="4"/>
  <c r="L4470" i="4"/>
  <c r="L4460" i="4"/>
  <c r="L4451" i="4"/>
  <c r="L4441" i="4"/>
  <c r="L4431" i="4"/>
  <c r="L4421" i="4"/>
  <c r="L4411" i="4"/>
  <c r="L4402" i="4"/>
  <c r="L4392" i="4"/>
  <c r="L4382" i="4"/>
  <c r="L4373" i="4"/>
  <c r="L4363" i="4"/>
  <c r="L4353" i="4"/>
  <c r="L4343" i="4"/>
  <c r="L4333" i="4"/>
  <c r="L4324" i="4"/>
  <c r="L4314" i="4"/>
  <c r="L4305" i="4"/>
  <c r="L4295" i="4"/>
  <c r="L4284" i="4"/>
  <c r="L4275" i="4"/>
  <c r="L4265" i="4"/>
  <c r="L4255" i="4"/>
  <c r="L4246" i="4"/>
  <c r="L4236" i="4"/>
  <c r="L4227" i="4"/>
  <c r="L4216" i="4"/>
  <c r="L4206" i="4"/>
  <c r="L4197" i="4"/>
  <c r="L4187" i="4"/>
  <c r="L4178" i="4"/>
  <c r="L4168" i="4"/>
  <c r="L4158" i="4"/>
  <c r="L4148" i="4"/>
  <c r="L4138" i="4"/>
  <c r="L4129" i="4"/>
  <c r="L4119" i="4"/>
  <c r="L4109" i="4"/>
  <c r="L4100" i="4"/>
  <c r="L4090" i="4"/>
  <c r="L4079" i="4"/>
  <c r="L4070" i="4"/>
  <c r="L4060" i="4"/>
  <c r="L4051" i="4"/>
  <c r="L4041" i="4"/>
  <c r="L4031" i="4"/>
  <c r="L4022" i="4"/>
  <c r="L4011" i="4"/>
  <c r="L4002" i="4"/>
  <c r="L3992" i="4"/>
  <c r="L3982" i="4"/>
  <c r="L3973" i="4"/>
  <c r="L3963" i="4"/>
  <c r="L3954" i="4"/>
  <c r="L3943" i="4"/>
  <c r="L3933" i="4"/>
  <c r="L3924" i="4"/>
  <c r="L3914" i="4"/>
  <c r="L3905" i="4"/>
  <c r="L3895" i="4"/>
  <c r="L3885" i="4"/>
  <c r="L3875" i="4"/>
  <c r="L3865" i="4"/>
  <c r="L3855" i="4"/>
  <c r="L3846" i="4"/>
  <c r="L3836" i="4"/>
  <c r="L3827" i="4"/>
  <c r="L3817" i="4"/>
  <c r="L3806" i="4"/>
  <c r="L3797" i="4"/>
  <c r="L3787" i="4"/>
  <c r="L3778" i="4"/>
  <c r="L3768" i="4"/>
  <c r="L3758" i="4"/>
  <c r="L3749" i="4"/>
  <c r="L3738" i="4"/>
  <c r="L3729" i="4"/>
  <c r="L3719" i="4"/>
  <c r="L3709" i="4"/>
  <c r="L3700" i="4"/>
  <c r="L3690" i="4"/>
  <c r="L3681" i="4"/>
  <c r="L3670" i="4"/>
  <c r="L3660" i="4"/>
  <c r="L3651" i="4"/>
  <c r="L3641" i="4"/>
  <c r="L3631" i="4"/>
  <c r="L3622" i="4"/>
  <c r="L3612" i="4"/>
  <c r="L3602" i="4"/>
  <c r="L3592" i="4"/>
  <c r="L3582" i="4"/>
  <c r="L3573" i="4"/>
  <c r="L3563" i="4"/>
  <c r="L3554" i="4"/>
  <c r="L3544" i="4"/>
  <c r="L3533" i="4"/>
  <c r="L3524" i="4"/>
  <c r="L3514" i="4"/>
  <c r="L3505" i="4"/>
  <c r="L3495" i="4"/>
  <c r="L3485" i="4"/>
  <c r="L3476" i="4"/>
  <c r="L3465" i="4"/>
  <c r="L3455" i="4"/>
  <c r="L3446" i="4"/>
  <c r="L3436" i="4"/>
  <c r="L3427" i="4"/>
  <c r="L3417" i="4"/>
  <c r="L3407" i="4"/>
  <c r="L3397" i="4"/>
  <c r="L3387" i="4"/>
  <c r="L3378" i="4"/>
  <c r="L3368" i="4"/>
  <c r="L3358" i="4"/>
  <c r="L3349" i="4"/>
  <c r="L3339" i="4"/>
  <c r="L3329" i="4"/>
  <c r="L3319" i="4"/>
  <c r="L3309" i="4"/>
  <c r="L3300" i="4"/>
  <c r="L3290" i="4"/>
  <c r="L3281" i="4"/>
  <c r="L3271" i="4"/>
  <c r="L3260" i="4"/>
  <c r="L3251" i="4"/>
  <c r="L3241" i="4"/>
  <c r="L3231" i="4"/>
  <c r="L3222" i="4"/>
  <c r="L3212" i="4"/>
  <c r="L3203" i="4"/>
  <c r="L3192" i="4"/>
  <c r="L3182" i="4"/>
  <c r="L3173" i="4"/>
  <c r="L3163" i="4"/>
  <c r="L3154" i="4"/>
  <c r="L3144" i="4"/>
  <c r="L3134" i="4"/>
  <c r="L3124" i="4"/>
  <c r="L3114" i="4"/>
  <c r="L3105" i="4"/>
  <c r="L3095" i="4"/>
  <c r="L3085" i="4"/>
  <c r="L3076" i="4"/>
  <c r="L3066" i="4"/>
  <c r="L3055" i="4"/>
  <c r="L3046" i="4"/>
  <c r="L3036" i="4"/>
  <c r="L3027" i="4"/>
  <c r="L3017" i="4"/>
  <c r="L3007" i="4"/>
  <c r="L2998" i="4"/>
  <c r="L2987" i="4"/>
  <c r="L2978" i="4"/>
  <c r="L2968" i="4"/>
  <c r="L2958" i="4"/>
  <c r="L2949" i="4"/>
  <c r="L2939" i="4"/>
  <c r="L2930" i="4"/>
  <c r="L2919" i="4"/>
  <c r="L2909" i="4"/>
  <c r="L2900" i="4"/>
  <c r="L2890" i="4"/>
  <c r="L2881" i="4"/>
  <c r="L2871" i="4"/>
  <c r="L2861" i="4"/>
  <c r="L2851" i="4"/>
  <c r="L2841" i="4"/>
  <c r="L2831" i="4"/>
  <c r="L2822" i="4"/>
  <c r="L2812" i="4"/>
  <c r="L2803" i="4"/>
  <c r="L2793" i="4"/>
  <c r="L2782" i="4"/>
  <c r="L2773" i="4"/>
  <c r="L2763" i="4"/>
  <c r="L2754" i="4"/>
  <c r="L2744" i="4"/>
  <c r="L2734" i="4"/>
  <c r="L2725" i="4"/>
  <c r="L2714" i="4"/>
  <c r="L2705" i="4"/>
  <c r="L2695" i="4"/>
  <c r="L2685" i="4"/>
  <c r="L2676" i="4"/>
  <c r="L2666" i="4"/>
  <c r="L2657" i="4"/>
  <c r="L2646" i="4"/>
  <c r="L2636" i="4"/>
  <c r="L2627" i="4"/>
  <c r="L2617" i="4"/>
  <c r="L2607" i="4"/>
  <c r="L2598" i="4"/>
  <c r="L2588" i="4"/>
  <c r="L2578" i="4"/>
  <c r="L2568" i="4"/>
  <c r="L2558" i="4"/>
  <c r="L2549" i="4"/>
  <c r="L2539" i="4"/>
  <c r="L2530" i="4"/>
  <c r="L2520" i="4"/>
  <c r="L2509" i="4"/>
  <c r="L2500" i="4"/>
  <c r="L2490" i="4"/>
  <c r="L1385" i="4"/>
  <c r="L5685" i="4"/>
  <c r="L5676" i="4"/>
  <c r="L5668" i="4"/>
  <c r="L5659" i="4"/>
  <c r="L5651" i="4"/>
  <c r="L5642" i="4"/>
  <c r="L5634" i="4"/>
  <c r="L5617" i="4"/>
  <c r="L5608" i="4"/>
  <c r="L5599" i="4"/>
  <c r="L5591" i="4"/>
  <c r="L5582" i="4"/>
  <c r="L5574" i="4"/>
  <c r="L5557" i="4"/>
  <c r="L5548" i="4"/>
  <c r="L5540" i="4"/>
  <c r="L5531" i="4"/>
  <c r="L5523" i="4"/>
  <c r="L5514" i="4"/>
  <c r="L5506" i="4"/>
  <c r="L5489" i="4"/>
  <c r="L5480" i="4"/>
  <c r="L5471" i="4"/>
  <c r="L5463" i="4"/>
  <c r="L5454" i="4"/>
  <c r="L5446" i="4"/>
  <c r="L5437" i="4"/>
  <c r="L5420" i="4"/>
  <c r="L5412" i="4"/>
  <c r="L5403" i="4"/>
  <c r="L5395" i="4"/>
  <c r="L5386" i="4"/>
  <c r="L5378" i="4"/>
  <c r="L5369" i="4"/>
  <c r="L5361" i="4"/>
  <c r="L5343" i="4"/>
  <c r="L5335" i="4"/>
  <c r="L5325" i="4"/>
  <c r="L5316" i="4"/>
  <c r="L5306" i="4"/>
  <c r="L5297" i="4"/>
  <c r="L5287" i="4"/>
  <c r="L5277" i="4"/>
  <c r="L5257" i="4"/>
  <c r="L5247" i="4"/>
  <c r="L5238" i="4"/>
  <c r="L5228" i="4"/>
  <c r="L5219" i="4"/>
  <c r="L5209" i="4"/>
  <c r="L5199" i="4"/>
  <c r="L5189" i="4"/>
  <c r="L5170" i="4"/>
  <c r="L5160" i="4"/>
  <c r="L5150" i="4"/>
  <c r="L5141" i="4"/>
  <c r="L5131" i="4"/>
  <c r="L5121" i="4"/>
  <c r="L5111" i="4"/>
  <c r="L5092" i="4"/>
  <c r="L5082" i="4"/>
  <c r="L5073" i="4"/>
  <c r="L5063" i="4"/>
  <c r="L5052" i="4"/>
  <c r="L5043" i="4"/>
  <c r="L5033" i="4"/>
  <c r="L5023" i="4"/>
  <c r="L5014" i="4"/>
  <c r="L4995" i="4"/>
  <c r="L4984" i="4"/>
  <c r="L4974" i="4"/>
  <c r="L4965" i="4"/>
  <c r="L4955" i="4"/>
  <c r="L4946" i="4"/>
  <c r="L4936" i="4"/>
  <c r="L4926" i="4"/>
  <c r="L4906" i="4"/>
  <c r="L4897" i="4"/>
  <c r="L4887" i="4"/>
  <c r="L4877" i="4"/>
  <c r="L4868" i="4"/>
  <c r="L4858" i="4"/>
  <c r="L4847" i="4"/>
  <c r="L4838" i="4"/>
  <c r="L4819" i="4"/>
  <c r="L4809" i="4"/>
  <c r="L4799" i="4"/>
  <c r="L4790" i="4"/>
  <c r="L4779" i="4"/>
  <c r="L4770" i="4"/>
  <c r="L4750" i="4"/>
  <c r="L4741" i="4"/>
  <c r="L4731" i="4"/>
  <c r="L4722" i="4"/>
  <c r="L4711" i="4"/>
  <c r="L4701" i="4"/>
  <c r="L4692" i="4"/>
  <c r="L4682" i="4"/>
  <c r="L4673" i="4"/>
  <c r="L4653" i="4"/>
  <c r="L4643" i="4"/>
  <c r="L4633" i="4"/>
  <c r="L4623" i="4"/>
  <c r="L4614" i="4"/>
  <c r="L4604" i="4"/>
  <c r="L4595" i="4"/>
  <c r="L4585" i="4"/>
  <c r="L4574" i="4"/>
  <c r="L4555" i="4"/>
  <c r="L4546" i="4"/>
  <c r="L4536" i="4"/>
  <c r="L4526" i="4"/>
  <c r="L4517" i="4"/>
  <c r="L4506" i="4"/>
  <c r="L4497" i="4"/>
  <c r="L4477" i="4"/>
  <c r="L4468" i="4"/>
  <c r="L4458" i="4"/>
  <c r="L4449" i="4"/>
  <c r="L4438" i="4"/>
  <c r="L4428" i="4"/>
  <c r="L4419" i="4"/>
  <c r="L4409" i="4"/>
  <c r="L4399" i="4"/>
  <c r="L4380" i="4"/>
  <c r="L4370" i="4"/>
  <c r="L4360" i="4"/>
  <c r="L4350" i="4"/>
  <c r="L4341" i="4"/>
  <c r="L4331" i="4"/>
  <c r="L4322" i="4"/>
  <c r="L4312" i="4"/>
  <c r="L4301" i="4"/>
  <c r="L4292" i="4"/>
  <c r="L4273" i="4"/>
  <c r="L4263" i="4"/>
  <c r="L4253" i="4"/>
  <c r="L4244" i="4"/>
  <c r="L4233" i="4"/>
  <c r="L4223" i="4"/>
  <c r="L4214" i="4"/>
  <c r="L4204" i="4"/>
  <c r="L4195" i="4"/>
  <c r="L4185" i="4"/>
  <c r="L4165" i="4"/>
  <c r="L4155" i="4"/>
  <c r="L4146" i="4"/>
  <c r="L4136" i="4"/>
  <c r="L4126" i="4"/>
  <c r="L4117" i="4"/>
  <c r="L4107" i="4"/>
  <c r="L4097" i="4"/>
  <c r="L4087" i="4"/>
  <c r="L4077" i="4"/>
  <c r="L4068" i="4"/>
  <c r="L4049" i="4"/>
  <c r="L4039" i="4"/>
  <c r="L4028" i="4"/>
  <c r="L4019" i="4"/>
  <c r="L4009" i="4"/>
  <c r="L3999" i="4"/>
  <c r="L3990" i="4"/>
  <c r="L3980" i="4"/>
  <c r="L3971" i="4"/>
  <c r="L3960" i="4"/>
  <c r="L3941" i="4"/>
  <c r="L3931" i="4"/>
  <c r="L3922" i="4"/>
  <c r="L3912" i="4"/>
  <c r="L3902" i="4"/>
  <c r="L3892" i="4"/>
  <c r="L3882" i="4"/>
  <c r="L3873" i="4"/>
  <c r="L3863" i="4"/>
  <c r="L3853" i="4"/>
  <c r="L3844" i="4"/>
  <c r="L3823" i="4"/>
  <c r="L3814" i="4"/>
  <c r="L3804" i="4"/>
  <c r="L3795" i="4"/>
  <c r="L3785" i="4"/>
  <c r="L3775" i="4"/>
  <c r="L3766" i="4"/>
  <c r="L3755" i="4"/>
  <c r="L3746" i="4"/>
  <c r="L3736" i="4"/>
  <c r="L3726" i="4"/>
  <c r="L3717" i="4"/>
  <c r="L3698" i="4"/>
  <c r="L3687" i="4"/>
  <c r="L3677" i="4"/>
  <c r="L3668" i="4"/>
  <c r="L3658" i="4"/>
  <c r="L3649" i="4"/>
  <c r="L3639" i="4"/>
  <c r="L3629" i="4"/>
  <c r="L3619" i="4"/>
  <c r="L3609" i="4"/>
  <c r="L3599" i="4"/>
  <c r="L3580" i="4"/>
  <c r="L3571" i="4"/>
  <c r="L3561" i="4"/>
  <c r="L3550" i="4"/>
  <c r="L3541" i="4"/>
  <c r="L3531" i="4"/>
  <c r="L3522" i="4"/>
  <c r="L3512" i="4"/>
  <c r="L3502" i="4"/>
  <c r="L3493" i="4"/>
  <c r="L3482" i="4"/>
  <c r="L3473" i="4"/>
  <c r="L3463" i="4"/>
  <c r="L3444" i="4"/>
  <c r="L3434" i="4"/>
  <c r="L3425" i="4"/>
  <c r="L3414" i="4"/>
  <c r="L3404" i="4"/>
  <c r="L3395" i="4"/>
  <c r="L3385" i="4"/>
  <c r="L3375" i="4"/>
  <c r="L3366" i="4"/>
  <c r="L3356" i="4"/>
  <c r="L3346" i="4"/>
  <c r="L3336" i="4"/>
  <c r="L3317" i="4"/>
  <c r="L3307" i="4"/>
  <c r="L3298" i="4"/>
  <c r="L3288" i="4"/>
  <c r="L3277" i="4"/>
  <c r="L3268" i="4"/>
  <c r="L3258" i="4"/>
  <c r="L3249" i="4"/>
  <c r="L3239" i="4"/>
  <c r="L3229" i="4"/>
  <c r="L3220" i="4"/>
  <c r="L3209" i="4"/>
  <c r="L3199" i="4"/>
  <c r="L3180" i="4"/>
  <c r="L3171" i="4"/>
  <c r="L3161" i="4"/>
  <c r="L3151" i="4"/>
  <c r="L3141" i="4"/>
  <c r="L3131" i="4"/>
  <c r="L3122" i="4"/>
  <c r="L3112" i="4"/>
  <c r="L3102" i="4"/>
  <c r="L3093" i="4"/>
  <c r="L3083" i="4"/>
  <c r="L3073" i="4"/>
  <c r="L3063" i="4"/>
  <c r="L3044" i="4"/>
  <c r="L3034" i="4"/>
  <c r="L3025" i="4"/>
  <c r="L3015" i="4"/>
  <c r="L3004" i="4"/>
  <c r="L2995" i="4"/>
  <c r="L2985" i="4"/>
  <c r="L2975" i="4"/>
  <c r="L2966" i="4"/>
  <c r="L2956" i="4"/>
  <c r="L2947" i="4"/>
  <c r="L2936" i="4"/>
  <c r="L2926" i="4"/>
  <c r="L2917" i="4"/>
  <c r="L2898" i="4"/>
  <c r="L2888" i="4"/>
  <c r="L2878" i="4"/>
  <c r="L2868" i="4"/>
  <c r="L2858" i="4"/>
  <c r="L2849" i="4"/>
  <c r="L2839" i="4"/>
  <c r="L2829" i="4"/>
  <c r="L2820" i="4"/>
  <c r="L2810" i="4"/>
  <c r="L2790" i="4"/>
  <c r="L2780" i="4"/>
  <c r="L2771" i="4"/>
  <c r="L2761" i="4"/>
  <c r="L2751" i="4"/>
  <c r="L2742" i="4"/>
  <c r="L2731" i="4"/>
  <c r="L2722" i="4"/>
  <c r="L2712" i="4"/>
  <c r="L2702" i="4"/>
  <c r="L2693" i="4"/>
  <c r="L2683" i="4"/>
  <c r="L2674" i="4"/>
  <c r="L2663" i="4"/>
  <c r="L2653" i="4"/>
  <c r="L2644" i="4"/>
  <c r="L2625" i="4"/>
  <c r="L2615" i="4"/>
  <c r="L2605" i="4"/>
  <c r="L2595" i="4"/>
  <c r="L2585" i="4"/>
  <c r="L2575" i="4"/>
  <c r="L2566" i="4"/>
  <c r="L2556" i="4"/>
  <c r="L2547" i="4"/>
  <c r="L2537" i="4"/>
  <c r="L2526" i="4"/>
  <c r="L2517" i="4"/>
  <c r="L2507" i="4"/>
  <c r="L2498" i="4"/>
  <c r="L946" i="4"/>
  <c r="L1055" i="2"/>
  <c r="L78" i="2"/>
  <c r="L141" i="2"/>
  <c r="L595" i="2"/>
  <c r="L89" i="2"/>
  <c r="L69" i="2"/>
  <c r="L1059" i="2"/>
  <c r="L31" i="2"/>
  <c r="L969" i="2"/>
  <c r="L952" i="2"/>
  <c r="L270" i="2"/>
  <c r="L935" i="2"/>
  <c r="L133" i="2"/>
  <c r="L41" i="2"/>
  <c r="L940" i="4"/>
  <c r="L797" i="4"/>
  <c r="L1943" i="4"/>
  <c r="L10000" i="4"/>
  <c r="L9984" i="4"/>
  <c r="L9968" i="4"/>
  <c r="L9952" i="4"/>
  <c r="L9936" i="4"/>
  <c r="L9920" i="4"/>
  <c r="L9904" i="4"/>
  <c r="L9888" i="4"/>
  <c r="L9872" i="4"/>
  <c r="L9856" i="4"/>
  <c r="L9840" i="4"/>
  <c r="L9824" i="4"/>
  <c r="L9808" i="4"/>
  <c r="L9792" i="4"/>
  <c r="L9776" i="4"/>
  <c r="L9760" i="4"/>
  <c r="L9744" i="4"/>
  <c r="L9728" i="4"/>
  <c r="L9712" i="4"/>
  <c r="L9696" i="4"/>
  <c r="L9680" i="4"/>
  <c r="L9664" i="4"/>
  <c r="L9648" i="4"/>
  <c r="L9632" i="4"/>
  <c r="L9616" i="4"/>
  <c r="L9600" i="4"/>
  <c r="L9584" i="4"/>
  <c r="L9568" i="4"/>
  <c r="L9552" i="4"/>
  <c r="L9536" i="4"/>
  <c r="L9520" i="4"/>
  <c r="L9504" i="4"/>
  <c r="L9488" i="4"/>
  <c r="L9472" i="4"/>
  <c r="L9456" i="4"/>
  <c r="L9440" i="4"/>
  <c r="L9424" i="4"/>
  <c r="L9408" i="4"/>
  <c r="L9392" i="4"/>
  <c r="L9376" i="4"/>
  <c r="L9360" i="4"/>
  <c r="L9344" i="4"/>
  <c r="L9328" i="4"/>
  <c r="L9312" i="4"/>
  <c r="L9296" i="4"/>
  <c r="L9280" i="4"/>
  <c r="L9264" i="4"/>
  <c r="L9248" i="4"/>
  <c r="L9232" i="4"/>
  <c r="L9216" i="4"/>
  <c r="L9200" i="4"/>
  <c r="L9184" i="4"/>
  <c r="L9168" i="4"/>
  <c r="L9152" i="4"/>
  <c r="L9136" i="4"/>
  <c r="L9120" i="4"/>
  <c r="L9104" i="4"/>
  <c r="L9088" i="4"/>
  <c r="L9072" i="4"/>
  <c r="L9056" i="4"/>
  <c r="L9040" i="4"/>
  <c r="L9024" i="4"/>
  <c r="L9008" i="4"/>
  <c r="L8992" i="4"/>
  <c r="L8976" i="4"/>
  <c r="L8960" i="4"/>
  <c r="L8944" i="4"/>
  <c r="L8928" i="4"/>
  <c r="L8912" i="4"/>
  <c r="L8896" i="4"/>
  <c r="L8880" i="4"/>
  <c r="L8864" i="4"/>
  <c r="L8848" i="4"/>
  <c r="L8832" i="4"/>
  <c r="L8816" i="4"/>
  <c r="L8800" i="4"/>
  <c r="L8784" i="4"/>
  <c r="L8768" i="4"/>
  <c r="L8752" i="4"/>
  <c r="L8736" i="4"/>
  <c r="L8720" i="4"/>
  <c r="L8704" i="4"/>
  <c r="L8688" i="4"/>
  <c r="L8672" i="4"/>
  <c r="L8656" i="4"/>
  <c r="L8640" i="4"/>
  <c r="L8624" i="4"/>
  <c r="L8608" i="4"/>
  <c r="L8592" i="4"/>
  <c r="L8576" i="4"/>
  <c r="L8560" i="4"/>
  <c r="L8544" i="4"/>
  <c r="L8528" i="4"/>
  <c r="L8512" i="4"/>
  <c r="L8496" i="4"/>
  <c r="L8480" i="4"/>
  <c r="L8464" i="4"/>
  <c r="L8448" i="4"/>
  <c r="L8432" i="4"/>
  <c r="L8416" i="4"/>
  <c r="L8400" i="4"/>
  <c r="L8384" i="4"/>
  <c r="L8368" i="4"/>
  <c r="L8352" i="4"/>
  <c r="L8336" i="4"/>
  <c r="L8320" i="4"/>
  <c r="L8304" i="4"/>
  <c r="L8288" i="4"/>
  <c r="L8272" i="4"/>
  <c r="L8256" i="4"/>
  <c r="L8240" i="4"/>
  <c r="L8224" i="4"/>
  <c r="L8208" i="4"/>
  <c r="L8192" i="4"/>
  <c r="L8176" i="4"/>
  <c r="L8160" i="4"/>
  <c r="L8144" i="4"/>
  <c r="L8128" i="4"/>
  <c r="L8112" i="4"/>
  <c r="L8096" i="4"/>
  <c r="L8080" i="4"/>
  <c r="L8064" i="4"/>
  <c r="L8048" i="4"/>
  <c r="L8032" i="4"/>
  <c r="L8016" i="4"/>
  <c r="L8000" i="4"/>
  <c r="L7984" i="4"/>
  <c r="L7968" i="4"/>
  <c r="L7952" i="4"/>
  <c r="L7936" i="4"/>
  <c r="L7920" i="4"/>
  <c r="L7904" i="4"/>
  <c r="L7888" i="4"/>
  <c r="L7872" i="4"/>
  <c r="L7856" i="4"/>
  <c r="L7840" i="4"/>
  <c r="L7824" i="4"/>
  <c r="L7808" i="4"/>
  <c r="L7792" i="4"/>
  <c r="L7776" i="4"/>
  <c r="L7760" i="4"/>
  <c r="L7744" i="4"/>
  <c r="L7728" i="4"/>
  <c r="L7712" i="4"/>
  <c r="L7696" i="4"/>
  <c r="L7680" i="4"/>
  <c r="L7664" i="4"/>
  <c r="L7648" i="4"/>
  <c r="L7632" i="4"/>
  <c r="L7616" i="4"/>
  <c r="L7600" i="4"/>
  <c r="L7584" i="4"/>
  <c r="L7568" i="4"/>
  <c r="L7552" i="4"/>
  <c r="L7536" i="4"/>
  <c r="L7520" i="4"/>
  <c r="L7504" i="4"/>
  <c r="L7488" i="4"/>
  <c r="L7472" i="4"/>
  <c r="L7456" i="4"/>
  <c r="L7440" i="4"/>
  <c r="L7424" i="4"/>
  <c r="L7408" i="4"/>
  <c r="L7392" i="4"/>
  <c r="L7376" i="4"/>
  <c r="L7360" i="4"/>
  <c r="L7344" i="4"/>
  <c r="L7328" i="4"/>
  <c r="L7312" i="4"/>
  <c r="L7296" i="4"/>
  <c r="L7280" i="4"/>
  <c r="L7264" i="4"/>
  <c r="L7248" i="4"/>
  <c r="L7232" i="4"/>
  <c r="L7216" i="4"/>
  <c r="L7200" i="4"/>
  <c r="L7184" i="4"/>
  <c r="L7168" i="4"/>
  <c r="L7152" i="4"/>
  <c r="L7136" i="4"/>
  <c r="L7120" i="4"/>
  <c r="L7104" i="4"/>
  <c r="L7088" i="4"/>
  <c r="L7072" i="4"/>
  <c r="L7056" i="4"/>
  <c r="L7040" i="4"/>
  <c r="L7024" i="4"/>
  <c r="L7008" i="4"/>
  <c r="L6992" i="4"/>
  <c r="L6976" i="4"/>
  <c r="L6960" i="4"/>
  <c r="L6944" i="4"/>
  <c r="L6928" i="4"/>
  <c r="L6912" i="4"/>
  <c r="L6896" i="4"/>
  <c r="L6880" i="4"/>
  <c r="L6864" i="4"/>
  <c r="L6848" i="4"/>
  <c r="L6832" i="4"/>
  <c r="L6816" i="4"/>
  <c r="L6800" i="4"/>
  <c r="L6784" i="4"/>
  <c r="L6768" i="4"/>
  <c r="L6752" i="4"/>
  <c r="L6736" i="4"/>
  <c r="L6720" i="4"/>
  <c r="L6704" i="4"/>
  <c r="L6688" i="4"/>
  <c r="L6672" i="4"/>
  <c r="L6656" i="4"/>
  <c r="L6640" i="4"/>
  <c r="L6624" i="4"/>
  <c r="L6608" i="4"/>
  <c r="L6592" i="4"/>
  <c r="L6576" i="4"/>
  <c r="L6560" i="4"/>
  <c r="L6544" i="4"/>
  <c r="L6528" i="4"/>
  <c r="L6512" i="4"/>
  <c r="L6496" i="4"/>
  <c r="L6480" i="4"/>
  <c r="L6464" i="4"/>
  <c r="L6448" i="4"/>
  <c r="L6432" i="4"/>
  <c r="L6416" i="4"/>
  <c r="L6400" i="4"/>
  <c r="L6384" i="4"/>
  <c r="L6368" i="4"/>
  <c r="L6352" i="4"/>
  <c r="L6336" i="4"/>
  <c r="L6320" i="4"/>
  <c r="L6304" i="4"/>
  <c r="L6288" i="4"/>
  <c r="L6272" i="4"/>
  <c r="L6256" i="4"/>
  <c r="L6240" i="4"/>
  <c r="L6224" i="4"/>
  <c r="L6208" i="4"/>
  <c r="L6192" i="4"/>
  <c r="L6176" i="4"/>
  <c r="L6160" i="4"/>
  <c r="L6144" i="4"/>
  <c r="L6128" i="4"/>
  <c r="L6112" i="4"/>
  <c r="L6096" i="4"/>
  <c r="L6080" i="4"/>
  <c r="L6064" i="4"/>
  <c r="L6048" i="4"/>
  <c r="L6032" i="4"/>
  <c r="L6016" i="4"/>
  <c r="L6000" i="4"/>
  <c r="L5984" i="4"/>
  <c r="L5968" i="4"/>
  <c r="L5952" i="4"/>
  <c r="L5936" i="4"/>
  <c r="L5920" i="4"/>
  <c r="L5904" i="4"/>
  <c r="L5888" i="4"/>
  <c r="L5872" i="4"/>
  <c r="L5856" i="4"/>
  <c r="L5840" i="4"/>
  <c r="L5824" i="4"/>
  <c r="L5808" i="4"/>
  <c r="L5792" i="4"/>
  <c r="L5776" i="4"/>
  <c r="L5760" i="4"/>
  <c r="L5744" i="4"/>
  <c r="L5728" i="4"/>
  <c r="L5712" i="4"/>
  <c r="L5696" i="4"/>
  <c r="L5680" i="4"/>
  <c r="L5664" i="4"/>
  <c r="L5648" i="4"/>
  <c r="L5632" i="4"/>
  <c r="L5616" i="4"/>
  <c r="L5600" i="4"/>
  <c r="L5584" i="4"/>
  <c r="L5568" i="4"/>
  <c r="L5552" i="4"/>
  <c r="L5536" i="4"/>
  <c r="L5520" i="4"/>
  <c r="L5504" i="4"/>
  <c r="L5488" i="4"/>
  <c r="L5472" i="4"/>
  <c r="L5456" i="4"/>
  <c r="L5440" i="4"/>
  <c r="L5424" i="4"/>
  <c r="L5408" i="4"/>
  <c r="L5392" i="4"/>
  <c r="L5376" i="4"/>
  <c r="L5360" i="4"/>
  <c r="L5344" i="4"/>
  <c r="L5328" i="4"/>
  <c r="L5312" i="4"/>
  <c r="L5296" i="4"/>
  <c r="L5280" i="4"/>
  <c r="L5264" i="4"/>
  <c r="L5248" i="4"/>
  <c r="L5232" i="4"/>
  <c r="L5216" i="4"/>
  <c r="L5200" i="4"/>
  <c r="L5184" i="4"/>
  <c r="L5168" i="4"/>
  <c r="L5152" i="4"/>
  <c r="L5136" i="4"/>
  <c r="L5120" i="4"/>
  <c r="L5104" i="4"/>
  <c r="L5088" i="4"/>
  <c r="L5072" i="4"/>
  <c r="L5056" i="4"/>
  <c r="L5040" i="4"/>
  <c r="L5024" i="4"/>
  <c r="L5008" i="4"/>
  <c r="L4992" i="4"/>
  <c r="L4976" i="4"/>
  <c r="L4960" i="4"/>
  <c r="L4944" i="4"/>
  <c r="L4928" i="4"/>
  <c r="L4912" i="4"/>
  <c r="L4896" i="4"/>
  <c r="L4880" i="4"/>
  <c r="L4864" i="4"/>
  <c r="L4848" i="4"/>
  <c r="L4832" i="4"/>
  <c r="L4816" i="4"/>
  <c r="L4800" i="4"/>
  <c r="L4784" i="4"/>
  <c r="L4768" i="4"/>
  <c r="L4752" i="4"/>
  <c r="L4736" i="4"/>
  <c r="L4720" i="4"/>
  <c r="L4704" i="4"/>
  <c r="L4688" i="4"/>
  <c r="L4672" i="4"/>
  <c r="L4656" i="4"/>
  <c r="L4640" i="4"/>
  <c r="L4624" i="4"/>
  <c r="L4608" i="4"/>
  <c r="L4592" i="4"/>
  <c r="L4576" i="4"/>
  <c r="L4560" i="4"/>
  <c r="L4544" i="4"/>
  <c r="L4528" i="4"/>
  <c r="L4512" i="4"/>
  <c r="L4496" i="4"/>
  <c r="L4480" i="4"/>
  <c r="L4464" i="4"/>
  <c r="L4448" i="4"/>
  <c r="L4432" i="4"/>
  <c r="L4416" i="4"/>
  <c r="L4400" i="4"/>
  <c r="L4384" i="4"/>
  <c r="L4368" i="4"/>
  <c r="L4352" i="4"/>
  <c r="L4336" i="4"/>
  <c r="L4320" i="4"/>
  <c r="L4304" i="4"/>
  <c r="L4288" i="4"/>
  <c r="L4272" i="4"/>
  <c r="L4256" i="4"/>
  <c r="L4240" i="4"/>
  <c r="L4224" i="4"/>
  <c r="L4208" i="4"/>
  <c r="L4192" i="4"/>
  <c r="L4176" i="4"/>
  <c r="L4160" i="4"/>
  <c r="L4144" i="4"/>
  <c r="L4128" i="4"/>
  <c r="L4112" i="4"/>
  <c r="L4096" i="4"/>
  <c r="L4080" i="4"/>
  <c r="L4064" i="4"/>
  <c r="L4048" i="4"/>
  <c r="L4032" i="4"/>
  <c r="L4016" i="4"/>
  <c r="L4000" i="4"/>
  <c r="L3984" i="4"/>
  <c r="L3968" i="4"/>
  <c r="L3952" i="4"/>
  <c r="L3936" i="4"/>
  <c r="L3920" i="4"/>
  <c r="L3904" i="4"/>
  <c r="L3888" i="4"/>
  <c r="L3872" i="4"/>
  <c r="L3856" i="4"/>
  <c r="L3840" i="4"/>
  <c r="L3824" i="4"/>
  <c r="L3808" i="4"/>
  <c r="L3792" i="4"/>
  <c r="L3776" i="4"/>
  <c r="L3760" i="4"/>
  <c r="L3744" i="4"/>
  <c r="L3728" i="4"/>
  <c r="L3712" i="4"/>
  <c r="L3696" i="4"/>
  <c r="L3680" i="4"/>
  <c r="L3664" i="4"/>
  <c r="L3648" i="4"/>
  <c r="L3632" i="4"/>
  <c r="L3616" i="4"/>
  <c r="L3600" i="4"/>
  <c r="L3584" i="4"/>
  <c r="L3568" i="4"/>
  <c r="L3552" i="4"/>
  <c r="L3536" i="4"/>
  <c r="L3520" i="4"/>
  <c r="L3504" i="4"/>
  <c r="L3488" i="4"/>
  <c r="L3472" i="4"/>
  <c r="L3456" i="4"/>
  <c r="L3440" i="4"/>
  <c r="L3424" i="4"/>
  <c r="L3408" i="4"/>
  <c r="L3392" i="4"/>
  <c r="L3376" i="4"/>
  <c r="L3360" i="4"/>
  <c r="L3344" i="4"/>
  <c r="L3328" i="4"/>
  <c r="L3312" i="4"/>
  <c r="L3296" i="4"/>
  <c r="L3280" i="4"/>
  <c r="L3264" i="4"/>
  <c r="L3248" i="4"/>
  <c r="L3232" i="4"/>
  <c r="L3216" i="4"/>
  <c r="L3200" i="4"/>
  <c r="L3184" i="4"/>
  <c r="L3168" i="4"/>
  <c r="L3152" i="4"/>
  <c r="L3136" i="4"/>
  <c r="L3120" i="4"/>
  <c r="L3104" i="4"/>
  <c r="L3088" i="4"/>
  <c r="L3072" i="4"/>
  <c r="L3056" i="4"/>
  <c r="L3040" i="4"/>
  <c r="L3024" i="4"/>
  <c r="L3008" i="4"/>
  <c r="L2992" i="4"/>
  <c r="L2976" i="4"/>
  <c r="L2960" i="4"/>
  <c r="L2944" i="4"/>
  <c r="L2928" i="4"/>
  <c r="L2912" i="4"/>
  <c r="L2896" i="4"/>
  <c r="L2880" i="4"/>
  <c r="L2864" i="4"/>
  <c r="L2848" i="4"/>
  <c r="L2832" i="4"/>
  <c r="L2816" i="4"/>
  <c r="L2800" i="4"/>
  <c r="L2784" i="4"/>
  <c r="L2768" i="4"/>
  <c r="L2752" i="4"/>
  <c r="L2736" i="4"/>
  <c r="L2720" i="4"/>
  <c r="L2704" i="4"/>
  <c r="L2688" i="4"/>
  <c r="L2672" i="4"/>
  <c r="L2656" i="4"/>
  <c r="L2640" i="4"/>
  <c r="L2624" i="4"/>
  <c r="L2608" i="4"/>
  <c r="L2592" i="4"/>
  <c r="L2576" i="4"/>
  <c r="L2560" i="4"/>
  <c r="L2544" i="4"/>
  <c r="L2528" i="4"/>
  <c r="L2512" i="4"/>
  <c r="L2496" i="4"/>
  <c r="L25" i="2"/>
  <c r="L341" i="2"/>
  <c r="L134" i="2"/>
  <c r="L185" i="2"/>
  <c r="L583" i="2"/>
  <c r="L23" i="2"/>
  <c r="L1410" i="4"/>
  <c r="L721" i="2"/>
  <c r="L2406" i="4"/>
  <c r="L2277" i="4"/>
  <c r="L2140" i="4"/>
  <c r="L1689" i="4"/>
  <c r="L1644" i="4"/>
  <c r="L1589" i="4"/>
  <c r="L247" i="4"/>
  <c r="L1762" i="4"/>
  <c r="L2309" i="4"/>
  <c r="L1284" i="4"/>
  <c r="L1523" i="4"/>
  <c r="L1582" i="4"/>
  <c r="L1627" i="4"/>
  <c r="L1795" i="4"/>
  <c r="L2390" i="4"/>
  <c r="L2420" i="4"/>
  <c r="L1285" i="4"/>
  <c r="L1796" i="4"/>
  <c r="L2427" i="4"/>
  <c r="L1076" i="4"/>
  <c r="L1112" i="4"/>
  <c r="L1546" i="4"/>
  <c r="L1693" i="4"/>
  <c r="L2237" i="4"/>
  <c r="L2405" i="4"/>
  <c r="L966" i="4"/>
  <c r="L1113" i="4"/>
  <c r="L1608" i="4"/>
  <c r="L1657" i="4"/>
  <c r="L2114" i="4"/>
  <c r="L1614" i="4"/>
  <c r="L2249" i="4"/>
  <c r="L2475" i="4"/>
  <c r="L870" i="4"/>
  <c r="L1438" i="4"/>
  <c r="L1624" i="4"/>
  <c r="L1724" i="4"/>
  <c r="L2188" i="4"/>
  <c r="L2254" i="4"/>
  <c r="L2414" i="4"/>
  <c r="L1036" i="4"/>
  <c r="L1282" i="4"/>
  <c r="L1725" i="4"/>
  <c r="L1789" i="4"/>
  <c r="L2189" i="4"/>
  <c r="L2258" i="4"/>
  <c r="L2418" i="4"/>
  <c r="L2453" i="4"/>
  <c r="L2483" i="4"/>
  <c r="L1895" i="4"/>
  <c r="L1896" i="4"/>
  <c r="L1897" i="4"/>
  <c r="L1188" i="4"/>
  <c r="L1899" i="4"/>
  <c r="L2436" i="4"/>
  <c r="L823" i="4"/>
  <c r="L1709" i="4"/>
  <c r="L2183" i="4"/>
  <c r="L2438" i="4"/>
  <c r="L845" i="4"/>
  <c r="L1013" i="4"/>
  <c r="L1912" i="4"/>
  <c r="L2439" i="4"/>
  <c r="L1130" i="4"/>
  <c r="L1619" i="4"/>
  <c r="L1622" i="4"/>
  <c r="L2477" i="4"/>
  <c r="L1623" i="4"/>
  <c r="L1666" i="4"/>
  <c r="L718" i="4"/>
  <c r="L2024" i="4"/>
  <c r="L2066" i="4"/>
  <c r="L2100" i="4"/>
  <c r="L2137" i="4"/>
  <c r="L2168" i="4"/>
  <c r="L2204" i="4"/>
  <c r="L2234" i="4"/>
  <c r="L2263" i="4"/>
  <c r="L2299" i="4"/>
  <c r="L2330" i="4"/>
  <c r="L2364" i="4"/>
  <c r="L2394" i="4"/>
  <c r="L1490" i="4"/>
  <c r="L1554" i="4"/>
  <c r="L1694" i="4"/>
  <c r="L1811" i="4"/>
  <c r="L1865" i="4"/>
  <c r="L1909" i="4"/>
  <c r="L1960" i="4"/>
  <c r="L1994" i="4"/>
  <c r="L2037" i="4"/>
  <c r="L2072" i="4"/>
  <c r="L2146" i="4"/>
  <c r="L2344" i="4"/>
  <c r="L2375" i="4"/>
  <c r="L2409" i="4"/>
  <c r="L2395" i="4"/>
  <c r="L2274" i="4"/>
  <c r="L2136" i="4"/>
  <c r="L1901" i="4"/>
  <c r="L1651" i="4"/>
  <c r="L1324" i="4"/>
  <c r="L135" i="4"/>
  <c r="L1283" i="4"/>
  <c r="L2393" i="4"/>
  <c r="L2262" i="4"/>
  <c r="L2102" i="4"/>
  <c r="L1900" i="4"/>
  <c r="L1643" i="4"/>
  <c r="L1300" i="4"/>
  <c r="L2373" i="4"/>
  <c r="L2238" i="4"/>
  <c r="L2101" i="4"/>
  <c r="L1898" i="4"/>
  <c r="L1593" i="4"/>
  <c r="L1290" i="4"/>
  <c r="L2366" i="4"/>
  <c r="L2236" i="4"/>
  <c r="L2099" i="4"/>
  <c r="L1862" i="4"/>
  <c r="L1592" i="4"/>
  <c r="L1197" i="4"/>
  <c r="L2472" i="4"/>
  <c r="L2365" i="4"/>
  <c r="L2235" i="4"/>
  <c r="L2069" i="4"/>
  <c r="L1861" i="4"/>
  <c r="L1590" i="4"/>
  <c r="L1196" i="4"/>
  <c r="L2461" i="4"/>
  <c r="L2363" i="4"/>
  <c r="L2233" i="4"/>
  <c r="L2068" i="4"/>
  <c r="L1845" i="4"/>
  <c r="L1542" i="4"/>
  <c r="L1182" i="4"/>
  <c r="L2460" i="4"/>
  <c r="L2342" i="4"/>
  <c r="L2211" i="4"/>
  <c r="L2062" i="4"/>
  <c r="L1806" i="4"/>
  <c r="L1541" i="4"/>
  <c r="L1111" i="4"/>
  <c r="L2459" i="4"/>
  <c r="L2340" i="4"/>
  <c r="L2206" i="4"/>
  <c r="L2026" i="4"/>
  <c r="L1804" i="4"/>
  <c r="L1539" i="4"/>
  <c r="L1101" i="4"/>
  <c r="L2458" i="4"/>
  <c r="L2331" i="4"/>
  <c r="L2205" i="4"/>
  <c r="L2025" i="4"/>
  <c r="L1797" i="4"/>
  <c r="L1470" i="4"/>
  <c r="L1075" i="4"/>
  <c r="L2437" i="4"/>
  <c r="L2327" i="4"/>
  <c r="L2197" i="4"/>
  <c r="L2022" i="4"/>
  <c r="L1757" i="4"/>
  <c r="L1469" i="4"/>
  <c r="L2435" i="4"/>
  <c r="L2306" i="4"/>
  <c r="L2173" i="4"/>
  <c r="L1991" i="4"/>
  <c r="L1755" i="4"/>
  <c r="L1454" i="4"/>
  <c r="L942" i="4"/>
  <c r="L2430" i="4"/>
  <c r="L2301" i="4"/>
  <c r="L2170" i="4"/>
  <c r="L1990" i="4"/>
  <c r="L1738" i="4"/>
  <c r="L2429" i="4"/>
  <c r="L2300" i="4"/>
  <c r="L2169" i="4"/>
  <c r="L1987" i="4"/>
  <c r="L1692" i="4"/>
  <c r="L1401" i="4"/>
  <c r="L2428" i="4"/>
  <c r="L2298" i="4"/>
  <c r="L2167" i="4"/>
  <c r="L1956" i="4"/>
  <c r="L1691" i="4"/>
  <c r="L1397" i="4"/>
  <c r="L820" i="4"/>
  <c r="L2387" i="4"/>
  <c r="L2354" i="4"/>
  <c r="L2323" i="4"/>
  <c r="L2284" i="4"/>
  <c r="L2228" i="4"/>
  <c r="L2163" i="4"/>
  <c r="L2122" i="4"/>
  <c r="L2090" i="4"/>
  <c r="L2051" i="4"/>
  <c r="L2013" i="4"/>
  <c r="L1973" i="4"/>
  <c r="L1930" i="4"/>
  <c r="L1880" i="4"/>
  <c r="L1836" i="4"/>
  <c r="L1677" i="4"/>
  <c r="L1625" i="4"/>
  <c r="L1575" i="4"/>
  <c r="L1516" i="4"/>
  <c r="L1444" i="4"/>
  <c r="L1352" i="4"/>
  <c r="L1147" i="4"/>
  <c r="L917" i="4"/>
  <c r="L663" i="4"/>
  <c r="L1094" i="4"/>
  <c r="L1093" i="4"/>
  <c r="L283" i="2"/>
  <c r="L765" i="4"/>
  <c r="L2482" i="4"/>
  <c r="L2452" i="4"/>
  <c r="L2386" i="4"/>
  <c r="L2350" i="4"/>
  <c r="L2322" i="4"/>
  <c r="L2283" i="4"/>
  <c r="L2218" i="4"/>
  <c r="L2158" i="4"/>
  <c r="L2121" i="4"/>
  <c r="L2089" i="4"/>
  <c r="L2050" i="4"/>
  <c r="L2012" i="4"/>
  <c r="L1970" i="4"/>
  <c r="L1929" i="4"/>
  <c r="L1879" i="4"/>
  <c r="L1832" i="4"/>
  <c r="L1775" i="4"/>
  <c r="L1676" i="4"/>
  <c r="L1574" i="4"/>
  <c r="L1514" i="4"/>
  <c r="L1351" i="4"/>
  <c r="L1273" i="4"/>
  <c r="L1146" i="4"/>
  <c r="L1035" i="4"/>
  <c r="L659" i="4"/>
  <c r="L1548" i="4"/>
  <c r="L375" i="4"/>
  <c r="L764" i="4"/>
  <c r="L2478" i="4"/>
  <c r="L2451" i="4"/>
  <c r="L2413" i="4"/>
  <c r="L2383" i="4"/>
  <c r="L2347" i="4"/>
  <c r="L2318" i="4"/>
  <c r="L2282" i="4"/>
  <c r="L2253" i="4"/>
  <c r="L2217" i="4"/>
  <c r="L2187" i="4"/>
  <c r="L2151" i="4"/>
  <c r="L2120" i="4"/>
  <c r="L2087" i="4"/>
  <c r="L2046" i="4"/>
  <c r="L2011" i="4"/>
  <c r="L1966" i="4"/>
  <c r="L1928" i="4"/>
  <c r="L1878" i="4"/>
  <c r="L1830" i="4"/>
  <c r="L1774" i="4"/>
  <c r="L1723" i="4"/>
  <c r="L1573" i="4"/>
  <c r="L1507" i="4"/>
  <c r="L1437" i="4"/>
  <c r="L1350" i="4"/>
  <c r="L1268" i="4"/>
  <c r="L1145" i="4"/>
  <c r="L1034" i="4"/>
  <c r="L851" i="4"/>
  <c r="L658" i="4"/>
  <c r="L2441" i="4"/>
  <c r="L2412" i="4"/>
  <c r="L2382" i="4"/>
  <c r="L2346" i="4"/>
  <c r="L2317" i="4"/>
  <c r="L2281" i="4"/>
  <c r="L2252" i="4"/>
  <c r="L2216" i="4"/>
  <c r="L2186" i="4"/>
  <c r="L2150" i="4"/>
  <c r="L2119" i="4"/>
  <c r="L2077" i="4"/>
  <c r="L2043" i="4"/>
  <c r="L2009" i="4"/>
  <c r="L1965" i="4"/>
  <c r="L1926" i="4"/>
  <c r="L1877" i="4"/>
  <c r="L1829" i="4"/>
  <c r="L1772" i="4"/>
  <c r="L1721" i="4"/>
  <c r="L1661" i="4"/>
  <c r="L1558" i="4"/>
  <c r="L1506" i="4"/>
  <c r="L1436" i="4"/>
  <c r="L1346" i="4"/>
  <c r="L1267" i="4"/>
  <c r="L1131" i="4"/>
  <c r="L1032" i="4"/>
  <c r="L850" i="4"/>
  <c r="L594" i="4"/>
  <c r="L2476" i="4"/>
  <c r="L2440" i="4"/>
  <c r="L2410" i="4"/>
  <c r="L2376" i="4"/>
  <c r="L2345" i="4"/>
  <c r="L2316" i="4"/>
  <c r="L2280" i="4"/>
  <c r="L2251" i="4"/>
  <c r="L2215" i="4"/>
  <c r="L2185" i="4"/>
  <c r="L2149" i="4"/>
  <c r="L2118" i="4"/>
  <c r="L2076" i="4"/>
  <c r="L2041" i="4"/>
  <c r="L2002" i="4"/>
  <c r="L1964" i="4"/>
  <c r="L1924" i="4"/>
  <c r="L1875" i="4"/>
  <c r="L1828" i="4"/>
  <c r="L1768" i="4"/>
  <c r="L1719" i="4"/>
  <c r="L1660" i="4"/>
  <c r="L1557" i="4"/>
  <c r="L1499" i="4"/>
  <c r="L1418" i="4"/>
  <c r="L1341" i="4"/>
  <c r="L1256" i="4"/>
  <c r="L1014" i="4"/>
  <c r="L583" i="4"/>
  <c r="L2279" i="4"/>
  <c r="L2214" i="4"/>
  <c r="L2184" i="4"/>
  <c r="L2148" i="4"/>
  <c r="L2116" i="4"/>
  <c r="L2075" i="4"/>
  <c r="L2039" i="4"/>
  <c r="L1998" i="4"/>
  <c r="L1963" i="4"/>
  <c r="L1870" i="4"/>
  <c r="L1827" i="4"/>
  <c r="L1764" i="4"/>
  <c r="L1717" i="4"/>
  <c r="L1659" i="4"/>
  <c r="L1556" i="4"/>
  <c r="L1497" i="4"/>
  <c r="L1336" i="4"/>
  <c r="L1214" i="4"/>
  <c r="L1129" i="4"/>
  <c r="L578" i="4"/>
  <c r="L2473" i="4"/>
  <c r="L2408" i="4"/>
  <c r="L2374" i="4"/>
  <c r="L2343" i="4"/>
  <c r="L2307" i="4"/>
  <c r="L2278" i="4"/>
  <c r="L2242" i="4"/>
  <c r="L2213" i="4"/>
  <c r="L2147" i="4"/>
  <c r="L2115" i="4"/>
  <c r="L2073" i="4"/>
  <c r="L2038" i="4"/>
  <c r="L1997" i="4"/>
  <c r="L1962" i="4"/>
  <c r="L1911" i="4"/>
  <c r="L1866" i="4"/>
  <c r="L1812" i="4"/>
  <c r="L1763" i="4"/>
  <c r="L1658" i="4"/>
  <c r="L1609" i="4"/>
  <c r="L1555" i="4"/>
  <c r="L1495" i="4"/>
  <c r="L1404" i="4"/>
  <c r="L1335" i="4"/>
  <c r="L1213" i="4"/>
  <c r="L1114" i="4"/>
  <c r="L967" i="4"/>
  <c r="L503" i="4"/>
  <c r="L1403" i="4"/>
  <c r="L1334" i="4"/>
  <c r="L1205" i="4"/>
  <c r="L822" i="4"/>
  <c r="L263" i="4"/>
  <c r="L2462" i="4"/>
  <c r="L2371" i="4"/>
  <c r="L2341" i="4"/>
  <c r="L2302" i="4"/>
  <c r="L2276" i="4"/>
  <c r="L2210" i="4"/>
  <c r="L2172" i="4"/>
  <c r="L2141" i="4"/>
  <c r="L2103" i="4"/>
  <c r="L2071" i="4"/>
  <c r="L2036" i="4"/>
  <c r="L1992" i="4"/>
  <c r="L1958" i="4"/>
  <c r="L1907" i="4"/>
  <c r="L1864" i="4"/>
  <c r="L1810" i="4"/>
  <c r="L1758" i="4"/>
  <c r="L1656" i="4"/>
  <c r="L1597" i="4"/>
  <c r="L1489" i="4"/>
  <c r="L1402" i="4"/>
  <c r="L1333" i="4"/>
  <c r="L1198" i="4"/>
  <c r="L964" i="4"/>
  <c r="L821" i="4"/>
  <c r="L1702" i="4"/>
  <c r="L2407" i="4"/>
  <c r="L1461" i="4"/>
  <c r="L2219" i="4"/>
  <c r="L2220" i="4"/>
  <c r="L2357" i="4"/>
  <c r="L2221" i="4"/>
  <c r="L1673" i="4"/>
  <c r="L2250" i="4"/>
  <c r="L2426" i="4"/>
  <c r="L2467" i="4"/>
  <c r="L796" i="4"/>
  <c r="L1011" i="4"/>
  <c r="L1621" i="4"/>
  <c r="L1785" i="4"/>
  <c r="L2182" i="4"/>
  <c r="L2245" i="4"/>
  <c r="L2454" i="4"/>
  <c r="L898" i="4"/>
  <c r="L1435" i="4"/>
  <c r="L1607" i="4"/>
  <c r="L1787" i="4"/>
  <c r="L1981" i="4"/>
  <c r="L2181" i="4"/>
  <c r="L2248" i="4"/>
  <c r="L2270" i="4"/>
  <c r="L2425" i="4"/>
  <c r="L987" i="4"/>
  <c r="L1077" i="4"/>
  <c r="L1524" i="4"/>
  <c r="L1602" i="4"/>
  <c r="L2243" i="4"/>
  <c r="L2311" i="4"/>
  <c r="L2377" i="4"/>
  <c r="L2421" i="4"/>
  <c r="L988" i="4"/>
  <c r="L1083" i="4"/>
  <c r="L1525" i="4"/>
  <c r="L1638" i="4"/>
  <c r="L1670" i="4"/>
  <c r="L1741" i="4"/>
  <c r="L2244" i="4"/>
  <c r="L2398" i="4"/>
  <c r="L2422" i="4"/>
  <c r="L989" i="4"/>
  <c r="L1316" i="4"/>
  <c r="L1639" i="4"/>
  <c r="L1672" i="4"/>
  <c r="L1706" i="4"/>
  <c r="L1780" i="4"/>
  <c r="L2246" i="4"/>
  <c r="L2423" i="4"/>
  <c r="L2444" i="4"/>
  <c r="L1781" i="4"/>
  <c r="L2180" i="4"/>
  <c r="L2247" i="4"/>
  <c r="L2314" i="4"/>
  <c r="L2424" i="4"/>
  <c r="L498" i="4"/>
  <c r="L759" i="4"/>
  <c r="L871" i="4"/>
  <c r="L965" i="4"/>
  <c r="L1054" i="4"/>
  <c r="L1128" i="4"/>
  <c r="L1181" i="4"/>
  <c r="L1266" i="4"/>
  <c r="L1318" i="4"/>
  <c r="L1368" i="4"/>
  <c r="L1419" i="4"/>
  <c r="L1465" i="4"/>
  <c r="L1512" i="4"/>
  <c r="L1580" i="4"/>
  <c r="L1610" i="4"/>
  <c r="L1736" i="4"/>
  <c r="L1770" i="4"/>
  <c r="L1802" i="4"/>
  <c r="L1831" i="4"/>
  <c r="L1863" i="4"/>
  <c r="L1917" i="4"/>
  <c r="L1946" i="4"/>
  <c r="L1974" i="4"/>
  <c r="L1996" i="4"/>
  <c r="L2020" i="4"/>
  <c r="L2042" i="4"/>
  <c r="L2067" i="4"/>
  <c r="L2088" i="4"/>
  <c r="L2109" i="4"/>
  <c r="L2132" i="4"/>
  <c r="L2152" i="4"/>
  <c r="L2171" i="4"/>
  <c r="L2190" i="4"/>
  <c r="L2212" i="4"/>
  <c r="L2231" i="4"/>
  <c r="L2269" i="4"/>
  <c r="L2291" i="4"/>
  <c r="L2310" i="4"/>
  <c r="L2329" i="4"/>
  <c r="L2348" i="4"/>
  <c r="L2370" i="4"/>
  <c r="L2388" i="4"/>
  <c r="L2445" i="4"/>
  <c r="L2486" i="4"/>
  <c r="L579" i="4"/>
  <c r="L1162" i="4"/>
  <c r="L1230" i="4"/>
  <c r="L1301" i="4"/>
  <c r="L1353" i="4"/>
  <c r="L1508" i="4"/>
  <c r="L1653" i="4"/>
  <c r="L1710" i="4"/>
  <c r="L1819" i="4"/>
  <c r="L1849" i="4"/>
  <c r="L1882" i="4"/>
  <c r="L1913" i="4"/>
  <c r="L1941" i="4"/>
  <c r="L1971" i="4"/>
  <c r="L1995" i="4"/>
  <c r="L2021" i="4"/>
  <c r="L2045" i="4"/>
  <c r="L2070" i="4"/>
  <c r="L2093" i="4"/>
  <c r="L2117" i="4"/>
  <c r="L2138" i="4"/>
  <c r="L2162" i="4"/>
  <c r="L2202" i="4"/>
  <c r="L2222" i="4"/>
  <c r="L2265" i="4"/>
  <c r="L2285" i="4"/>
  <c r="L2328" i="4"/>
  <c r="L2349" i="4"/>
  <c r="L2372" i="4"/>
  <c r="L2391" i="4"/>
  <c r="L499" i="4"/>
  <c r="L789" i="4"/>
  <c r="L1096" i="4"/>
  <c r="L1165" i="4"/>
  <c r="L1251" i="4"/>
  <c r="L1319" i="4"/>
  <c r="L1380" i="4"/>
  <c r="L1487" i="4"/>
  <c r="L1533" i="4"/>
  <c r="L1572" i="4"/>
  <c r="L1641" i="4"/>
  <c r="L1675" i="4"/>
  <c r="L1747" i="4"/>
  <c r="L1826" i="4"/>
  <c r="L1860" i="4"/>
  <c r="L1922" i="4"/>
  <c r="L1950" i="4"/>
  <c r="L2008" i="4"/>
  <c r="L2035" i="4"/>
  <c r="L2059" i="4"/>
  <c r="L2086" i="4"/>
  <c r="L2110" i="4"/>
  <c r="L2135" i="4"/>
  <c r="L2157" i="4"/>
  <c r="L2203" i="4"/>
  <c r="L2227" i="4"/>
  <c r="L2294" i="4"/>
  <c r="L2315" i="4"/>
  <c r="L2339" i="4"/>
  <c r="L2360" i="4"/>
  <c r="L2381" i="4"/>
  <c r="L2404" i="4"/>
  <c r="L2450" i="4"/>
  <c r="L2471" i="4"/>
  <c r="L370" i="4"/>
  <c r="L722" i="4"/>
  <c r="L872" i="4"/>
  <c r="L1222" i="4"/>
  <c r="L1302" i="4"/>
  <c r="L1363" i="4"/>
  <c r="L1420" i="4"/>
  <c r="L1478" i="4"/>
  <c r="L1559" i="4"/>
  <c r="L1636" i="4"/>
  <c r="L1668" i="4"/>
  <c r="L1740" i="4"/>
  <c r="L1778" i="4"/>
  <c r="L1813" i="4"/>
  <c r="L1847" i="4"/>
  <c r="L1881" i="4"/>
  <c r="L1914" i="4"/>
  <c r="L1945" i="4"/>
  <c r="L1977" i="4"/>
  <c r="L2003" i="4"/>
  <c r="L2028" i="4"/>
  <c r="L2054" i="4"/>
  <c r="L2082" i="4"/>
  <c r="L2104" i="4"/>
  <c r="L2130" i="4"/>
  <c r="L2153" i="4"/>
  <c r="L2174" i="4"/>
  <c r="L2198" i="4"/>
  <c r="L2264" i="4"/>
  <c r="L2286" i="4"/>
  <c r="L2332" i="4"/>
  <c r="L2356" i="4"/>
  <c r="L2442" i="4"/>
  <c r="L2466" i="4"/>
  <c r="L757" i="4"/>
  <c r="L875" i="4"/>
  <c r="L1154" i="4"/>
  <c r="L1234" i="4"/>
  <c r="L1307" i="4"/>
  <c r="L1367" i="4"/>
  <c r="L1421" i="4"/>
  <c r="L1480" i="4"/>
  <c r="L1563" i="4"/>
  <c r="L1604" i="4"/>
  <c r="L1779" i="4"/>
  <c r="L1814" i="4"/>
  <c r="L1848" i="4"/>
  <c r="L1883" i="4"/>
  <c r="L1915" i="4"/>
  <c r="L1947" i="4"/>
  <c r="L1978" i="4"/>
  <c r="L2004" i="4"/>
  <c r="L2029" i="4"/>
  <c r="L2055" i="4"/>
  <c r="L2083" i="4"/>
  <c r="L2105" i="4"/>
  <c r="L2131" i="4"/>
  <c r="L2154" i="4"/>
  <c r="L2178" i="4"/>
  <c r="L2199" i="4"/>
  <c r="L2266" i="4"/>
  <c r="L2290" i="4"/>
  <c r="L2312" i="4"/>
  <c r="L2333" i="4"/>
  <c r="L2378" i="4"/>
  <c r="L2443" i="4"/>
  <c r="L2468" i="4"/>
  <c r="L893" i="4"/>
  <c r="L1163" i="4"/>
  <c r="L1239" i="4"/>
  <c r="L1369" i="4"/>
  <c r="L1427" i="4"/>
  <c r="L1482" i="4"/>
  <c r="L1529" i="4"/>
  <c r="L1565" i="4"/>
  <c r="L1605" i="4"/>
  <c r="L1742" i="4"/>
  <c r="L1815" i="4"/>
  <c r="L1853" i="4"/>
  <c r="L1916" i="4"/>
  <c r="L1948" i="4"/>
  <c r="L1979" i="4"/>
  <c r="L2005" i="4"/>
  <c r="L2030" i="4"/>
  <c r="L2056" i="4"/>
  <c r="L2084" i="4"/>
  <c r="L2106" i="4"/>
  <c r="L2133" i="4"/>
  <c r="L2155" i="4"/>
  <c r="L2179" i="4"/>
  <c r="L2200" i="4"/>
  <c r="L2267" i="4"/>
  <c r="L2292" i="4"/>
  <c r="L2313" i="4"/>
  <c r="L2334" i="4"/>
  <c r="L2358" i="4"/>
  <c r="L2379" i="4"/>
  <c r="L2402" i="4"/>
  <c r="L2469" i="4"/>
  <c r="L487" i="4"/>
  <c r="L894" i="4"/>
  <c r="L1095" i="4"/>
  <c r="L1164" i="4"/>
  <c r="L1250" i="4"/>
  <c r="L1317" i="4"/>
  <c r="L1370" i="4"/>
  <c r="L1431" i="4"/>
  <c r="L1486" i="4"/>
  <c r="L1531" i="4"/>
  <c r="L1571" i="4"/>
  <c r="L1606" i="4"/>
  <c r="L1640" i="4"/>
  <c r="L1746" i="4"/>
  <c r="L1821" i="4"/>
  <c r="L1858" i="4"/>
  <c r="L1918" i="4"/>
  <c r="L1949" i="4"/>
  <c r="L1980" i="4"/>
  <c r="L2007" i="4"/>
  <c r="L2034" i="4"/>
  <c r="L2058" i="4"/>
  <c r="L2085" i="4"/>
  <c r="L2107" i="4"/>
  <c r="L2134" i="4"/>
  <c r="L2156" i="4"/>
  <c r="L2201" i="4"/>
  <c r="L2226" i="4"/>
  <c r="L2268" i="4"/>
  <c r="L2293" i="4"/>
  <c r="L2338" i="4"/>
  <c r="L2359" i="4"/>
  <c r="L2380" i="4"/>
  <c r="L2403" i="4"/>
  <c r="L2446" i="4"/>
  <c r="L2470" i="4"/>
  <c r="L2481" i="4"/>
  <c r="L2449" i="4"/>
  <c r="L2433" i="4"/>
  <c r="L2417" i="4"/>
  <c r="L2401" i="4"/>
  <c r="L2385" i="4"/>
  <c r="L2369" i="4"/>
  <c r="L2353" i="4"/>
  <c r="L2337" i="4"/>
  <c r="L2321" i="4"/>
  <c r="L2305" i="4"/>
  <c r="L2289" i="4"/>
  <c r="L2273" i="4"/>
  <c r="L2257" i="4"/>
  <c r="L2241" i="4"/>
  <c r="L2225" i="4"/>
  <c r="L2209" i="4"/>
  <c r="L2193" i="4"/>
  <c r="L2177" i="4"/>
  <c r="L2161" i="4"/>
  <c r="L2145" i="4"/>
  <c r="L2129" i="4"/>
  <c r="L2113" i="4"/>
  <c r="L2097" i="4"/>
  <c r="L2081" i="4"/>
  <c r="L2065" i="4"/>
  <c r="L2049" i="4"/>
  <c r="L2033" i="4"/>
  <c r="L2001" i="4"/>
  <c r="L1985" i="4"/>
  <c r="L1969" i="4"/>
  <c r="L1953" i="4"/>
  <c r="L1905" i="4"/>
  <c r="L1873" i="4"/>
  <c r="L18" i="2"/>
  <c r="L1841" i="4"/>
  <c r="L1809" i="4"/>
  <c r="L1793" i="4"/>
  <c r="L1777" i="4"/>
  <c r="L1761" i="4"/>
  <c r="L1745" i="4"/>
  <c r="L1729" i="4"/>
  <c r="L1713" i="4"/>
  <c r="L1649" i="4"/>
  <c r="L1617" i="4"/>
  <c r="L1585" i="4"/>
  <c r="L1537" i="4"/>
  <c r="L1521" i="4"/>
  <c r="L1505" i="4"/>
  <c r="L1473" i="4"/>
  <c r="L1393" i="4"/>
  <c r="L50" i="2"/>
  <c r="L1329" i="4"/>
  <c r="L1265" i="4"/>
  <c r="L1249" i="4"/>
  <c r="L1233" i="4"/>
  <c r="L1217" i="4"/>
  <c r="L1137" i="4"/>
  <c r="L1057" i="4"/>
  <c r="L2" i="2"/>
  <c r="L2480" i="4"/>
  <c r="L2464" i="4"/>
  <c r="L2448" i="4"/>
  <c r="L2432" i="4"/>
  <c r="L2416" i="4"/>
  <c r="L2400" i="4"/>
  <c r="L2384" i="4"/>
  <c r="L2368" i="4"/>
  <c r="L2352" i="4"/>
  <c r="L2336" i="4"/>
  <c r="L2320" i="4"/>
  <c r="L2304" i="4"/>
  <c r="L2288" i="4"/>
  <c r="L2272" i="4"/>
  <c r="L2256" i="4"/>
  <c r="L2240" i="4"/>
  <c r="L2224" i="4"/>
  <c r="L2208" i="4"/>
  <c r="L2192" i="4"/>
  <c r="L2176" i="4"/>
  <c r="L2160" i="4"/>
  <c r="L2144" i="4"/>
  <c r="L2128" i="4"/>
  <c r="L2112" i="4"/>
  <c r="L2096" i="4"/>
  <c r="L2080" i="4"/>
  <c r="L2064" i="4"/>
  <c r="L2048" i="4"/>
  <c r="L2032" i="4"/>
  <c r="L2016" i="4"/>
  <c r="L2000" i="4"/>
  <c r="L1984" i="4"/>
  <c r="L1968" i="4"/>
  <c r="L1952" i="4"/>
  <c r="L1936" i="4"/>
  <c r="L1920" i="4"/>
  <c r="L1904" i="4"/>
  <c r="L1888" i="4"/>
  <c r="L1872" i="4"/>
  <c r="L1856" i="4"/>
  <c r="L1840" i="4"/>
  <c r="L1824" i="4"/>
  <c r="L1808" i="4"/>
  <c r="L1792" i="4"/>
  <c r="L1776" i="4"/>
  <c r="L1760" i="4"/>
  <c r="L1744" i="4"/>
  <c r="L1728" i="4"/>
  <c r="L1712" i="4"/>
  <c r="L1696" i="4"/>
  <c r="L1988" i="4"/>
  <c r="L1939" i="4"/>
  <c r="L1846" i="4"/>
  <c r="L1798" i="4"/>
  <c r="L1753" i="4"/>
  <c r="L1690" i="4"/>
  <c r="L1591" i="4"/>
  <c r="L1540" i="4"/>
  <c r="L1463" i="4"/>
  <c r="L1387" i="4"/>
  <c r="L1299" i="4"/>
  <c r="L941" i="4"/>
  <c r="L791" i="4"/>
  <c r="L7" i="4"/>
  <c r="L2479" i="4"/>
  <c r="L2463" i="4"/>
  <c r="L2447" i="4"/>
  <c r="L2431" i="4"/>
  <c r="L2415" i="4"/>
  <c r="L2399" i="4"/>
  <c r="L2367" i="4"/>
  <c r="L2351" i="4"/>
  <c r="L2335" i="4"/>
  <c r="L2319" i="4"/>
  <c r="L2303" i="4"/>
  <c r="L2287" i="4"/>
  <c r="L2271" i="4"/>
  <c r="L2255" i="4"/>
  <c r="L2239" i="4"/>
  <c r="L2223" i="4"/>
  <c r="L2207" i="4"/>
  <c r="L2191" i="4"/>
  <c r="L2175" i="4"/>
  <c r="L2143" i="4"/>
  <c r="L2127" i="4"/>
  <c r="L2111" i="4"/>
  <c r="L2095" i="4"/>
  <c r="L2079" i="4"/>
  <c r="L2063" i="4"/>
  <c r="L2047" i="4"/>
  <c r="L2031" i="4"/>
  <c r="L2015" i="4"/>
  <c r="L1999" i="4"/>
  <c r="L1983" i="4"/>
  <c r="L1967" i="4"/>
  <c r="L1951" i="4"/>
  <c r="L1935" i="4"/>
  <c r="L1887" i="4"/>
  <c r="L1855" i="4"/>
  <c r="L1823" i="4"/>
  <c r="L1791" i="4"/>
  <c r="L1759" i="4"/>
  <c r="L1743" i="4"/>
  <c r="L1727" i="4"/>
  <c r="L1711" i="4"/>
  <c r="L1695" i="4"/>
  <c r="L1631" i="4"/>
  <c r="L1599" i="4"/>
  <c r="L1567" i="4"/>
  <c r="L1519" i="4"/>
  <c r="L1503" i="4"/>
  <c r="L1471" i="4"/>
  <c r="L1455" i="4"/>
  <c r="L1375" i="4"/>
  <c r="L1247" i="4"/>
  <c r="L1231" i="4"/>
  <c r="L1215" i="4"/>
  <c r="L1199" i="4"/>
  <c r="L1119" i="4"/>
  <c r="L2487" i="4"/>
  <c r="L2457" i="4"/>
  <c r="L2392" i="4"/>
  <c r="L2362" i="4"/>
  <c r="L2326" i="4"/>
  <c r="L2297" i="4"/>
  <c r="L2261" i="4"/>
  <c r="L2232" i="4"/>
  <c r="L2196" i="4"/>
  <c r="L2166" i="4"/>
  <c r="L2126" i="4"/>
  <c r="L2098" i="4"/>
  <c r="L2060" i="4"/>
  <c r="L2019" i="4"/>
  <c r="L1986" i="4"/>
  <c r="L1933" i="4"/>
  <c r="L1844" i="4"/>
  <c r="L1734" i="4"/>
  <c r="L1687" i="4"/>
  <c r="L1634" i="4"/>
  <c r="L1538" i="4"/>
  <c r="L1453" i="4"/>
  <c r="L1180" i="4"/>
  <c r="L1074" i="4"/>
  <c r="L920" i="4"/>
  <c r="L717" i="4"/>
  <c r="L1708" i="4"/>
  <c r="L2397" i="4"/>
  <c r="L990" i="4"/>
  <c r="L1707" i="4"/>
  <c r="L1892" i="4"/>
  <c r="L1148" i="4"/>
  <c r="L1700" i="4"/>
  <c r="L2488" i="4"/>
  <c r="L1704" i="4"/>
  <c r="L391" i="4"/>
  <c r="L1884" i="4"/>
  <c r="L1674" i="4"/>
  <c r="L1890" i="4"/>
  <c r="L2485" i="4"/>
  <c r="L2456" i="4"/>
  <c r="L2361" i="4"/>
  <c r="L2325" i="4"/>
  <c r="L2296" i="4"/>
  <c r="L2260" i="4"/>
  <c r="L2230" i="4"/>
  <c r="L2195" i="4"/>
  <c r="L2165" i="4"/>
  <c r="L2124" i="4"/>
  <c r="L2094" i="4"/>
  <c r="L2053" i="4"/>
  <c r="L2018" i="4"/>
  <c r="L1982" i="4"/>
  <c r="L1932" i="4"/>
  <c r="L1843" i="4"/>
  <c r="L1730" i="4"/>
  <c r="L1685" i="4"/>
  <c r="L1452" i="4"/>
  <c r="L1384" i="4"/>
  <c r="L1179" i="4"/>
  <c r="L1058" i="4"/>
  <c r="L919" i="4"/>
  <c r="L711" i="4"/>
  <c r="L2484" i="4"/>
  <c r="L2455" i="4"/>
  <c r="L2419" i="4"/>
  <c r="L2389" i="4"/>
  <c r="L2355" i="4"/>
  <c r="L2324" i="4"/>
  <c r="L2295" i="4"/>
  <c r="L2259" i="4"/>
  <c r="L2229" i="4"/>
  <c r="L2194" i="4"/>
  <c r="L2164" i="4"/>
  <c r="L2123" i="4"/>
  <c r="L2092" i="4"/>
  <c r="L2052" i="4"/>
  <c r="L2014" i="4"/>
  <c r="L1975" i="4"/>
  <c r="L1931" i="4"/>
  <c r="L1838" i="4"/>
  <c r="L1794" i="4"/>
  <c r="L1726" i="4"/>
  <c r="L1683" i="4"/>
  <c r="L1626" i="4"/>
  <c r="L1576" i="4"/>
  <c r="L1522" i="4"/>
  <c r="L1448" i="4"/>
  <c r="L1358" i="4"/>
  <c r="L1171" i="4"/>
  <c r="L1053" i="4"/>
  <c r="L918" i="4"/>
  <c r="L670" i="4"/>
  <c r="L899" i="4"/>
  <c r="L1588" i="4"/>
  <c r="L1678" i="4"/>
  <c r="L1751" i="4"/>
  <c r="L2411" i="4"/>
  <c r="L2474" i="4"/>
  <c r="L1642" i="4"/>
  <c r="L1894" i="4"/>
  <c r="L2308" i="4"/>
  <c r="L2434" i="4"/>
  <c r="L1550" i="4"/>
  <c r="L1012" i="4"/>
  <c r="L39" i="2"/>
  <c r="L19" i="2"/>
  <c r="L2017" i="4"/>
  <c r="L198" i="2"/>
  <c r="L181" i="2"/>
  <c r="L164" i="2"/>
  <c r="L147" i="2"/>
  <c r="L130" i="2"/>
  <c r="L113" i="2"/>
  <c r="L96" i="2"/>
  <c r="L57" i="2"/>
  <c r="L37" i="2"/>
  <c r="L6" i="2"/>
  <c r="L22" i="2"/>
  <c r="L38" i="2"/>
  <c r="L54" i="2"/>
  <c r="L70" i="2"/>
  <c r="L86" i="2"/>
  <c r="L10" i="2"/>
  <c r="L26" i="2"/>
  <c r="L42" i="2"/>
  <c r="L58" i="2"/>
  <c r="L74" i="2"/>
  <c r="L12" i="2"/>
  <c r="L28" i="2"/>
  <c r="L44" i="2"/>
  <c r="L60" i="2"/>
  <c r="L76" i="2"/>
  <c r="L92" i="2"/>
  <c r="L108" i="2"/>
  <c r="L124" i="2"/>
  <c r="L140" i="2"/>
  <c r="L156" i="2"/>
  <c r="L172" i="2"/>
  <c r="L188" i="2"/>
  <c r="L204" i="2"/>
  <c r="L220" i="2"/>
  <c r="L236" i="2"/>
  <c r="L252" i="2"/>
  <c r="L268" i="2"/>
  <c r="L284" i="2"/>
  <c r="L300" i="2"/>
  <c r="L316" i="2"/>
  <c r="L332" i="2"/>
  <c r="L348" i="2"/>
  <c r="L364" i="2"/>
  <c r="L380" i="2"/>
  <c r="L396" i="2"/>
  <c r="L412" i="2"/>
  <c r="L428" i="2"/>
  <c r="L444" i="2"/>
  <c r="L460" i="2"/>
  <c r="L476" i="2"/>
  <c r="L492" i="2"/>
  <c r="L508" i="2"/>
  <c r="L524" i="2"/>
  <c r="L540" i="2"/>
  <c r="L556" i="2"/>
  <c r="L572" i="2"/>
  <c r="L588" i="2"/>
  <c r="L604" i="2"/>
  <c r="L620" i="2"/>
  <c r="L636" i="2"/>
  <c r="L652" i="2"/>
  <c r="L668" i="2"/>
  <c r="L684" i="2"/>
  <c r="L700" i="2"/>
  <c r="L716" i="2"/>
  <c r="L732" i="2"/>
  <c r="L748" i="2"/>
  <c r="L764" i="2"/>
  <c r="L780" i="2"/>
  <c r="L796" i="2"/>
  <c r="L812" i="2"/>
  <c r="L828" i="2"/>
  <c r="L844" i="2"/>
  <c r="L860" i="2"/>
  <c r="L876" i="2"/>
  <c r="L892" i="2"/>
  <c r="L908" i="2"/>
  <c r="L924" i="2"/>
  <c r="L940" i="2"/>
  <c r="L956" i="2"/>
  <c r="L972" i="2"/>
  <c r="L988" i="2"/>
  <c r="L1004" i="2"/>
  <c r="L1020" i="2"/>
  <c r="L1036" i="2"/>
  <c r="L1052" i="2"/>
  <c r="L1068" i="2"/>
  <c r="L1084" i="2"/>
  <c r="L1100" i="2"/>
  <c r="L1116" i="2"/>
  <c r="L1132" i="2"/>
  <c r="L1148" i="2"/>
  <c r="L1164" i="2"/>
  <c r="L1180" i="2"/>
  <c r="L1196" i="2"/>
  <c r="L1067" i="2"/>
  <c r="L1050" i="2"/>
  <c r="L1033" i="2"/>
  <c r="L1016" i="2"/>
  <c r="L999" i="2"/>
  <c r="L982" i="2"/>
  <c r="L965" i="2"/>
  <c r="L948" i="2"/>
  <c r="L931" i="2"/>
  <c r="L914" i="2"/>
  <c r="L897" i="2"/>
  <c r="L880" i="2"/>
  <c r="L863" i="2"/>
  <c r="L846" i="2"/>
  <c r="L829" i="2"/>
  <c r="L811" i="2"/>
  <c r="L794" i="2"/>
  <c r="L777" i="2"/>
  <c r="L760" i="2"/>
  <c r="L743" i="2"/>
  <c r="L726" i="2"/>
  <c r="L709" i="2"/>
  <c r="L692" i="2"/>
  <c r="L675" i="2"/>
  <c r="L658" i="2"/>
  <c r="L641" i="2"/>
  <c r="L624" i="2"/>
  <c r="L607" i="2"/>
  <c r="L590" i="2"/>
  <c r="L573" i="2"/>
  <c r="L555" i="2"/>
  <c r="L538" i="2"/>
  <c r="L521" i="2"/>
  <c r="L504" i="2"/>
  <c r="L487" i="2"/>
  <c r="L453" i="2"/>
  <c r="L436" i="2"/>
  <c r="L419" i="2"/>
  <c r="L402" i="2"/>
  <c r="L385" i="2"/>
  <c r="L351" i="2"/>
  <c r="L334" i="2"/>
  <c r="L317" i="2"/>
  <c r="L299" i="2"/>
  <c r="L265" i="2"/>
  <c r="L248" i="2"/>
  <c r="L231" i="2"/>
  <c r="L214" i="2"/>
  <c r="L197" i="2"/>
  <c r="L180" i="2"/>
  <c r="L163" i="2"/>
  <c r="L146" i="2"/>
  <c r="L129" i="2"/>
  <c r="L112" i="2"/>
  <c r="L95" i="2"/>
  <c r="L77" i="2"/>
  <c r="L56" i="2"/>
  <c r="L36" i="2"/>
  <c r="L17" i="2"/>
  <c r="L1066" i="2"/>
  <c r="L1049" i="2"/>
  <c r="L1032" i="2"/>
  <c r="L1015" i="2"/>
  <c r="L998" i="2"/>
  <c r="L981" i="2"/>
  <c r="L964" i="2"/>
  <c r="L947" i="2"/>
  <c r="L930" i="2"/>
  <c r="L913" i="2"/>
  <c r="L896" i="2"/>
  <c r="L862" i="2"/>
  <c r="L845" i="2"/>
  <c r="L827" i="2"/>
  <c r="L810" i="2"/>
  <c r="L793" i="2"/>
  <c r="L776" i="2"/>
  <c r="L759" i="2"/>
  <c r="L742" i="2"/>
  <c r="L725" i="2"/>
  <c r="L708" i="2"/>
  <c r="L691" i="2"/>
  <c r="L674" i="2"/>
  <c r="L657" i="2"/>
  <c r="L640" i="2"/>
  <c r="L623" i="2"/>
  <c r="L606" i="2"/>
  <c r="L589" i="2"/>
  <c r="L571" i="2"/>
  <c r="L554" i="2"/>
  <c r="L537" i="2"/>
  <c r="L520" i="2"/>
  <c r="L503" i="2"/>
  <c r="L486" i="2"/>
  <c r="L452" i="2"/>
  <c r="L435" i="2"/>
  <c r="L418" i="2"/>
  <c r="L401" i="2"/>
  <c r="L384" i="2"/>
  <c r="L367" i="2"/>
  <c r="L350" i="2"/>
  <c r="L333" i="2"/>
  <c r="L315" i="2"/>
  <c r="L298" i="2"/>
  <c r="L281" i="2"/>
  <c r="L264" i="2"/>
  <c r="L247" i="2"/>
  <c r="L230" i="2"/>
  <c r="L213" i="2"/>
  <c r="L196" i="2"/>
  <c r="L179" i="2"/>
  <c r="L162" i="2"/>
  <c r="L145" i="2"/>
  <c r="L128" i="2"/>
  <c r="L111" i="2"/>
  <c r="L94" i="2"/>
  <c r="L75" i="2"/>
  <c r="L55" i="2"/>
  <c r="L35" i="2"/>
  <c r="L16" i="2"/>
  <c r="L1065" i="2"/>
  <c r="L1048" i="2"/>
  <c r="L1031" i="2"/>
  <c r="L1014" i="2"/>
  <c r="L997" i="2"/>
  <c r="L980" i="2"/>
  <c r="L963" i="2"/>
  <c r="L946" i="2"/>
  <c r="L929" i="2"/>
  <c r="L912" i="2"/>
  <c r="L895" i="2"/>
  <c r="L878" i="2"/>
  <c r="L861" i="2"/>
  <c r="L843" i="2"/>
  <c r="L826" i="2"/>
  <c r="L809" i="2"/>
  <c r="L792" i="2"/>
  <c r="L775" i="2"/>
  <c r="L758" i="2"/>
  <c r="L741" i="2"/>
  <c r="L724" i="2"/>
  <c r="L707" i="2"/>
  <c r="L690" i="2"/>
  <c r="L673" i="2"/>
  <c r="L656" i="2"/>
  <c r="L639" i="2"/>
  <c r="L622" i="2"/>
  <c r="L605" i="2"/>
  <c r="L587" i="2"/>
  <c r="L553" i="2"/>
  <c r="L536" i="2"/>
  <c r="L519" i="2"/>
  <c r="L502" i="2"/>
  <c r="L485" i="2"/>
  <c r="L451" i="2"/>
  <c r="L434" i="2"/>
  <c r="L417" i="2"/>
  <c r="L400" i="2"/>
  <c r="L383" i="2"/>
  <c r="L366" i="2"/>
  <c r="L349" i="2"/>
  <c r="L331" i="2"/>
  <c r="L314" i="2"/>
  <c r="L297" i="2"/>
  <c r="L280" i="2"/>
  <c r="L263" i="2"/>
  <c r="L246" i="2"/>
  <c r="L229" i="2"/>
  <c r="L212" i="2"/>
  <c r="L195" i="2"/>
  <c r="L178" i="2"/>
  <c r="L161" i="2"/>
  <c r="L144" i="2"/>
  <c r="L127" i="2"/>
  <c r="L110" i="2"/>
  <c r="L93" i="2"/>
  <c r="L73" i="2"/>
  <c r="L53" i="2"/>
  <c r="L34" i="2"/>
  <c r="L15" i="2"/>
  <c r="L1064" i="2"/>
  <c r="L1047" i="2"/>
  <c r="L1030" i="2"/>
  <c r="L1013" i="2"/>
  <c r="L996" i="2"/>
  <c r="L979" i="2"/>
  <c r="L962" i="2"/>
  <c r="L945" i="2"/>
  <c r="L928" i="2"/>
  <c r="L911" i="2"/>
  <c r="L894" i="2"/>
  <c r="L877" i="2"/>
  <c r="L859" i="2"/>
  <c r="L842" i="2"/>
  <c r="L825" i="2"/>
  <c r="L791" i="2"/>
  <c r="L774" i="2"/>
  <c r="L757" i="2"/>
  <c r="L706" i="2"/>
  <c r="L689" i="2"/>
  <c r="L672" i="2"/>
  <c r="L655" i="2"/>
  <c r="L638" i="2"/>
  <c r="L621" i="2"/>
  <c r="L603" i="2"/>
  <c r="L586" i="2"/>
  <c r="L569" i="2"/>
  <c r="L552" i="2"/>
  <c r="L535" i="2"/>
  <c r="L518" i="2"/>
  <c r="L501" i="2"/>
  <c r="L484" i="2"/>
  <c r="L450" i="2"/>
  <c r="L433" i="2"/>
  <c r="L416" i="2"/>
  <c r="L399" i="2"/>
  <c r="L382" i="2"/>
  <c r="L365" i="2"/>
  <c r="L347" i="2"/>
  <c r="L330" i="2"/>
  <c r="L313" i="2"/>
  <c r="L296" i="2"/>
  <c r="L279" i="2"/>
  <c r="L262" i="2"/>
  <c r="L245" i="2"/>
  <c r="L228" i="2"/>
  <c r="L211" i="2"/>
  <c r="L194" i="2"/>
  <c r="L177" i="2"/>
  <c r="L160" i="2"/>
  <c r="L143" i="2"/>
  <c r="L126" i="2"/>
  <c r="L109" i="2"/>
  <c r="L91" i="2"/>
  <c r="L72" i="2"/>
  <c r="L52" i="2"/>
  <c r="L33" i="2"/>
  <c r="L14" i="2"/>
  <c r="L1063" i="2"/>
  <c r="L1046" i="2"/>
  <c r="L1029" i="2"/>
  <c r="L1012" i="2"/>
  <c r="L995" i="2"/>
  <c r="L978" i="2"/>
  <c r="L961" i="2"/>
  <c r="L944" i="2"/>
  <c r="L927" i="2"/>
  <c r="L910" i="2"/>
  <c r="L893" i="2"/>
  <c r="L875" i="2"/>
  <c r="L858" i="2"/>
  <c r="L841" i="2"/>
  <c r="L824" i="2"/>
  <c r="L807" i="2"/>
  <c r="L790" i="2"/>
  <c r="L773" i="2"/>
  <c r="L756" i="2"/>
  <c r="L739" i="2"/>
  <c r="L722" i="2"/>
  <c r="L705" i="2"/>
  <c r="L688" i="2"/>
  <c r="L671" i="2"/>
  <c r="L654" i="2"/>
  <c r="L637" i="2"/>
  <c r="L619" i="2"/>
  <c r="L602" i="2"/>
  <c r="L585" i="2"/>
  <c r="L568" i="2"/>
  <c r="L551" i="2"/>
  <c r="L534" i="2"/>
  <c r="L500" i="2"/>
  <c r="L483" i="2"/>
  <c r="L466" i="2"/>
  <c r="L449" i="2"/>
  <c r="L432" i="2"/>
  <c r="L415" i="2"/>
  <c r="L398" i="2"/>
  <c r="L381" i="2"/>
  <c r="L363" i="2"/>
  <c r="L346" i="2"/>
  <c r="L329" i="2"/>
  <c r="L312" i="2"/>
  <c r="L295" i="2"/>
  <c r="L278" i="2"/>
  <c r="L261" i="2"/>
  <c r="L244" i="2"/>
  <c r="L227" i="2"/>
  <c r="L210" i="2"/>
  <c r="L193" i="2"/>
  <c r="L176" i="2"/>
  <c r="L159" i="2"/>
  <c r="L142" i="2"/>
  <c r="L125" i="2"/>
  <c r="L107" i="2"/>
  <c r="L90" i="2"/>
  <c r="L71" i="2"/>
  <c r="L51" i="2"/>
  <c r="L32" i="2"/>
  <c r="L13" i="2"/>
  <c r="L277" i="2"/>
  <c r="L260" i="2"/>
  <c r="L243" i="2"/>
  <c r="L226" i="2"/>
  <c r="L209" i="2"/>
  <c r="L192" i="2"/>
  <c r="L175" i="2"/>
  <c r="L158" i="2"/>
  <c r="L123" i="2"/>
  <c r="L106" i="2"/>
  <c r="L11" i="2"/>
  <c r="L2465" i="4"/>
  <c r="L1061" i="2"/>
  <c r="L1044" i="2"/>
  <c r="L1027" i="2"/>
  <c r="L993" i="2"/>
  <c r="L976" i="2"/>
  <c r="L959" i="2"/>
  <c r="L942" i="2"/>
  <c r="L925" i="2"/>
  <c r="L907" i="2"/>
  <c r="L890" i="2"/>
  <c r="L873" i="2"/>
  <c r="L856" i="2"/>
  <c r="L822" i="2"/>
  <c r="L805" i="2"/>
  <c r="L788" i="2"/>
  <c r="L771" i="2"/>
  <c r="L754" i="2"/>
  <c r="L737" i="2"/>
  <c r="L720" i="2"/>
  <c r="L703" i="2"/>
  <c r="L686" i="2"/>
  <c r="L669" i="2"/>
  <c r="L651" i="2"/>
  <c r="L634" i="2"/>
  <c r="L617" i="2"/>
  <c r="L600" i="2"/>
  <c r="L566" i="2"/>
  <c r="L549" i="2"/>
  <c r="L532" i="2"/>
  <c r="L515" i="2"/>
  <c r="L498" i="2"/>
  <c r="L481" i="2"/>
  <c r="L464" i="2"/>
  <c r="L447" i="2"/>
  <c r="L430" i="2"/>
  <c r="L413" i="2"/>
  <c r="L395" i="2"/>
  <c r="L378" i="2"/>
  <c r="L361" i="2"/>
  <c r="L344" i="2"/>
  <c r="L327" i="2"/>
  <c r="L310" i="2"/>
  <c r="L293" i="2"/>
  <c r="L276" i="2"/>
  <c r="L259" i="2"/>
  <c r="L242" i="2"/>
  <c r="L225" i="2"/>
  <c r="L208" i="2"/>
  <c r="L191" i="2"/>
  <c r="L174" i="2"/>
  <c r="L157" i="2"/>
  <c r="L139" i="2"/>
  <c r="L122" i="2"/>
  <c r="L105" i="2"/>
  <c r="L88" i="2"/>
  <c r="L68" i="2"/>
  <c r="L49" i="2"/>
  <c r="L30" i="2"/>
  <c r="L9" i="2"/>
  <c r="L1060" i="2"/>
  <c r="L1043" i="2"/>
  <c r="L1026" i="2"/>
  <c r="L1009" i="2"/>
  <c r="L992" i="2"/>
  <c r="L975" i="2"/>
  <c r="L958" i="2"/>
  <c r="L941" i="2"/>
  <c r="L923" i="2"/>
  <c r="L906" i="2"/>
  <c r="L889" i="2"/>
  <c r="L872" i="2"/>
  <c r="L855" i="2"/>
  <c r="L838" i="2"/>
  <c r="L821" i="2"/>
  <c r="L804" i="2"/>
  <c r="L787" i="2"/>
  <c r="L770" i="2"/>
  <c r="L753" i="2"/>
  <c r="L736" i="2"/>
  <c r="L719" i="2"/>
  <c r="L702" i="2"/>
  <c r="L685" i="2"/>
  <c r="L667" i="2"/>
  <c r="L650" i="2"/>
  <c r="L633" i="2"/>
  <c r="L616" i="2"/>
  <c r="L599" i="2"/>
  <c r="L565" i="2"/>
  <c r="L548" i="2"/>
  <c r="L531" i="2"/>
  <c r="L514" i="2"/>
  <c r="L497" i="2"/>
  <c r="L480" i="2"/>
  <c r="L463" i="2"/>
  <c r="L446" i="2"/>
  <c r="L429" i="2"/>
  <c r="L411" i="2"/>
  <c r="L394" i="2"/>
  <c r="L377" i="2"/>
  <c r="L360" i="2"/>
  <c r="L343" i="2"/>
  <c r="L326" i="2"/>
  <c r="L309" i="2"/>
  <c r="L292" i="2"/>
  <c r="L275" i="2"/>
  <c r="L258" i="2"/>
  <c r="L241" i="2"/>
  <c r="L224" i="2"/>
  <c r="L207" i="2"/>
  <c r="L190" i="2"/>
  <c r="L173" i="2"/>
  <c r="L155" i="2"/>
  <c r="L138" i="2"/>
  <c r="L121" i="2"/>
  <c r="L104" i="2"/>
  <c r="L87" i="2"/>
  <c r="L67" i="2"/>
  <c r="L48" i="2"/>
  <c r="L29" i="2"/>
  <c r="L8" i="2"/>
  <c r="L1042" i="2"/>
  <c r="L1025" i="2"/>
  <c r="L1008" i="2"/>
  <c r="L991" i="2"/>
  <c r="L974" i="2"/>
  <c r="L957" i="2"/>
  <c r="L939" i="2"/>
  <c r="L922" i="2"/>
  <c r="L905" i="2"/>
  <c r="L888" i="2"/>
  <c r="L871" i="2"/>
  <c r="L854" i="2"/>
  <c r="L837" i="2"/>
  <c r="L820" i="2"/>
  <c r="L803" i="2"/>
  <c r="L786" i="2"/>
  <c r="L769" i="2"/>
  <c r="L752" i="2"/>
  <c r="L735" i="2"/>
  <c r="L718" i="2"/>
  <c r="L701" i="2"/>
  <c r="L683" i="2"/>
  <c r="L666" i="2"/>
  <c r="L649" i="2"/>
  <c r="L632" i="2"/>
  <c r="L615" i="2"/>
  <c r="L598" i="2"/>
  <c r="L564" i="2"/>
  <c r="L547" i="2"/>
  <c r="L530" i="2"/>
  <c r="L513" i="2"/>
  <c r="L496" i="2"/>
  <c r="L479" i="2"/>
  <c r="L462" i="2"/>
  <c r="L445" i="2"/>
  <c r="L427" i="2"/>
  <c r="L410" i="2"/>
  <c r="L393" i="2"/>
  <c r="L376" i="2"/>
  <c r="L359" i="2"/>
  <c r="L342" i="2"/>
  <c r="L325" i="2"/>
  <c r="L308" i="2"/>
  <c r="L291" i="2"/>
  <c r="L274" i="2"/>
  <c r="L257" i="2"/>
  <c r="L240" i="2"/>
  <c r="L223" i="2"/>
  <c r="L206" i="2"/>
  <c r="L189" i="2"/>
  <c r="L154" i="2"/>
  <c r="L137" i="2"/>
  <c r="L120" i="2"/>
  <c r="L103" i="2"/>
  <c r="L85" i="2"/>
  <c r="L66" i="2"/>
  <c r="L47" i="2"/>
  <c r="L27" i="2"/>
  <c r="L7" i="2"/>
  <c r="L1058" i="2"/>
  <c r="L1024" i="2"/>
  <c r="L1007" i="2"/>
  <c r="L990" i="2"/>
  <c r="L973" i="2"/>
  <c r="L955" i="2"/>
  <c r="L938" i="2"/>
  <c r="L921" i="2"/>
  <c r="L904" i="2"/>
  <c r="L887" i="2"/>
  <c r="L870" i="2"/>
  <c r="L853" i="2"/>
  <c r="L836" i="2"/>
  <c r="L819" i="2"/>
  <c r="L802" i="2"/>
  <c r="L785" i="2"/>
  <c r="L768" i="2"/>
  <c r="L751" i="2"/>
  <c r="L734" i="2"/>
  <c r="L717" i="2"/>
  <c r="L699" i="2"/>
  <c r="L682" i="2"/>
  <c r="L665" i="2"/>
  <c r="L648" i="2"/>
  <c r="L631" i="2"/>
  <c r="L614" i="2"/>
  <c r="L597" i="2"/>
  <c r="L563" i="2"/>
  <c r="L546" i="2"/>
  <c r="L529" i="2"/>
  <c r="L512" i="2"/>
  <c r="L495" i="2"/>
  <c r="L478" i="2"/>
  <c r="L461" i="2"/>
  <c r="L443" i="2"/>
  <c r="L426" i="2"/>
  <c r="L409" i="2"/>
  <c r="L392" i="2"/>
  <c r="L375" i="2"/>
  <c r="L358" i="2"/>
  <c r="L324" i="2"/>
  <c r="L307" i="2"/>
  <c r="L290" i="2"/>
  <c r="L273" i="2"/>
  <c r="L256" i="2"/>
  <c r="L239" i="2"/>
  <c r="L222" i="2"/>
  <c r="L205" i="2"/>
  <c r="L187" i="2"/>
  <c r="L170" i="2"/>
  <c r="L153" i="2"/>
  <c r="L136" i="2"/>
  <c r="L119" i="2"/>
  <c r="L102" i="2"/>
  <c r="L84" i="2"/>
  <c r="L65" i="2"/>
  <c r="L46" i="2"/>
  <c r="L5" i="2"/>
  <c r="L1057" i="2"/>
  <c r="L1040" i="2"/>
  <c r="L1023" i="2"/>
  <c r="L1006" i="2"/>
  <c r="L989" i="2"/>
  <c r="L971" i="2"/>
  <c r="L954" i="2"/>
  <c r="L937" i="2"/>
  <c r="L920" i="2"/>
  <c r="L903" i="2"/>
  <c r="L886" i="2"/>
  <c r="L869" i="2"/>
  <c r="L852" i="2"/>
  <c r="L835" i="2"/>
  <c r="L818" i="2"/>
  <c r="L801" i="2"/>
  <c r="L784" i="2"/>
  <c r="L767" i="2"/>
  <c r="L750" i="2"/>
  <c r="L733" i="2"/>
  <c r="L715" i="2"/>
  <c r="L698" i="2"/>
  <c r="L681" i="2"/>
  <c r="L664" i="2"/>
  <c r="L647" i="2"/>
  <c r="L630" i="2"/>
  <c r="L613" i="2"/>
  <c r="L596" i="2"/>
  <c r="L579" i="2"/>
  <c r="L545" i="2"/>
  <c r="L528" i="2"/>
  <c r="L511" i="2"/>
  <c r="L494" i="2"/>
  <c r="L459" i="2"/>
  <c r="L442" i="2"/>
  <c r="L425" i="2"/>
  <c r="L408" i="2"/>
  <c r="L391" i="2"/>
  <c r="L374" i="2"/>
  <c r="L357" i="2"/>
  <c r="L340" i="2"/>
  <c r="L323" i="2"/>
  <c r="L306" i="2"/>
  <c r="L289" i="2"/>
  <c r="L272" i="2"/>
  <c r="L255" i="2"/>
  <c r="L238" i="2"/>
  <c r="L221" i="2"/>
  <c r="L203" i="2"/>
  <c r="L186" i="2"/>
  <c r="L169" i="2"/>
  <c r="L152" i="2"/>
  <c r="L135" i="2"/>
  <c r="L118" i="2"/>
  <c r="L101" i="2"/>
  <c r="L83" i="2"/>
  <c r="L64" i="2"/>
  <c r="L45" i="2"/>
  <c r="L24" i="2"/>
  <c r="L4" i="2"/>
  <c r="L1056" i="2"/>
  <c r="L1039" i="2"/>
  <c r="L1022" i="2"/>
  <c r="L1005" i="2"/>
  <c r="L987" i="2"/>
  <c r="L970" i="2"/>
  <c r="L953" i="2"/>
  <c r="L936" i="2"/>
  <c r="L919" i="2"/>
  <c r="L902" i="2"/>
  <c r="L885" i="2"/>
  <c r="L868" i="2"/>
  <c r="L851" i="2"/>
  <c r="L817" i="2"/>
  <c r="L800" i="2"/>
  <c r="L783" i="2"/>
  <c r="L766" i="2"/>
  <c r="L749" i="2"/>
  <c r="L731" i="2"/>
  <c r="L714" i="2"/>
  <c r="L697" i="2"/>
  <c r="L680" i="2"/>
  <c r="L663" i="2"/>
  <c r="L646" i="2"/>
  <c r="L629" i="2"/>
  <c r="L612" i="2"/>
  <c r="L578" i="2"/>
  <c r="L561" i="2"/>
  <c r="L544" i="2"/>
  <c r="L527" i="2"/>
  <c r="L510" i="2"/>
  <c r="L493" i="2"/>
  <c r="L458" i="2"/>
  <c r="L441" i="2"/>
  <c r="L424" i="2"/>
  <c r="L407" i="2"/>
  <c r="L390" i="2"/>
  <c r="L373" i="2"/>
  <c r="L356" i="2"/>
  <c r="L339" i="2"/>
  <c r="L322" i="2"/>
  <c r="L305" i="2"/>
  <c r="L288" i="2"/>
  <c r="L271" i="2"/>
  <c r="L254" i="2"/>
  <c r="L237" i="2"/>
  <c r="L219" i="2"/>
  <c r="L202" i="2"/>
  <c r="L168" i="2"/>
  <c r="L151" i="2"/>
  <c r="L117" i="2"/>
  <c r="L100" i="2"/>
  <c r="L82" i="2"/>
  <c r="L63" i="2"/>
  <c r="L43" i="2"/>
  <c r="L3" i="2"/>
  <c r="L1038" i="2"/>
  <c r="L1021" i="2"/>
  <c r="L1003" i="2"/>
  <c r="L986" i="2"/>
  <c r="L918" i="2"/>
  <c r="L901" i="2"/>
  <c r="L884" i="2"/>
  <c r="L867" i="2"/>
  <c r="L850" i="2"/>
  <c r="L833" i="2"/>
  <c r="L816" i="2"/>
  <c r="L799" i="2"/>
  <c r="L782" i="2"/>
  <c r="L765" i="2"/>
  <c r="L747" i="2"/>
  <c r="L730" i="2"/>
  <c r="L713" i="2"/>
  <c r="L696" i="2"/>
  <c r="L679" i="2"/>
  <c r="L662" i="2"/>
  <c r="L645" i="2"/>
  <c r="L628" i="2"/>
  <c r="L611" i="2"/>
  <c r="L594" i="2"/>
  <c r="L577" i="2"/>
  <c r="L560" i="2"/>
  <c r="L543" i="2"/>
  <c r="L526" i="2"/>
  <c r="L491" i="2"/>
  <c r="L457" i="2"/>
  <c r="L440" i="2"/>
  <c r="L423" i="2"/>
  <c r="L406" i="2"/>
  <c r="L389" i="2"/>
  <c r="L372" i="2"/>
  <c r="L355" i="2"/>
  <c r="L338" i="2"/>
  <c r="L321" i="2"/>
  <c r="L304" i="2"/>
  <c r="L287" i="2"/>
  <c r="L253" i="2"/>
  <c r="L235" i="2"/>
  <c r="L218" i="2"/>
  <c r="L201" i="2"/>
  <c r="L184" i="2"/>
  <c r="L167" i="2"/>
  <c r="L150" i="2"/>
  <c r="L116" i="2"/>
  <c r="L99" i="2"/>
  <c r="L81" i="2"/>
  <c r="L62" i="2"/>
  <c r="L21" i="2"/>
  <c r="L23" i="4"/>
  <c r="L151" i="4"/>
  <c r="L279" i="4"/>
  <c r="L407" i="4"/>
  <c r="L515" i="4"/>
  <c r="L599" i="4"/>
  <c r="L675" i="4"/>
  <c r="L727" i="4"/>
  <c r="L770" i="4"/>
  <c r="L802" i="4"/>
  <c r="L828" i="4"/>
  <c r="L853" i="4"/>
  <c r="L877" i="4"/>
  <c r="L901" i="4"/>
  <c r="L924" i="4"/>
  <c r="L948" i="4"/>
  <c r="L971" i="4"/>
  <c r="L995" i="4"/>
  <c r="L1016" i="4"/>
  <c r="L1038" i="4"/>
  <c r="L1060" i="4"/>
  <c r="L1079" i="4"/>
  <c r="L1098" i="4"/>
  <c r="L1116" i="4"/>
  <c r="L1133" i="4"/>
  <c r="L1150" i="4"/>
  <c r="L1167" i="4"/>
  <c r="L1185" i="4"/>
  <c r="L1202" i="4"/>
  <c r="L1219" i="4"/>
  <c r="L1236" i="4"/>
  <c r="L1253" i="4"/>
  <c r="L1270" i="4"/>
  <c r="L1287" i="4"/>
  <c r="L1304" i="4"/>
  <c r="L1321" i="4"/>
  <c r="L1338" i="4"/>
  <c r="L1355" i="4"/>
  <c r="L1372" i="4"/>
  <c r="L1389" i="4"/>
  <c r="L1406" i="4"/>
  <c r="L1423" i="4"/>
  <c r="L1441" i="4"/>
  <c r="L1458" i="4"/>
  <c r="L1475" i="4"/>
  <c r="L1492" i="4"/>
  <c r="L1509" i="4"/>
  <c r="L1526" i="4"/>
  <c r="L1543" i="4"/>
  <c r="L1560" i="4"/>
  <c r="L1577" i="4"/>
  <c r="L1594" i="4"/>
  <c r="L1611" i="4"/>
  <c r="L1628" i="4"/>
  <c r="L1645" i="4"/>
  <c r="L1662" i="4"/>
  <c r="L1679" i="4"/>
  <c r="L1697" i="4"/>
  <c r="L1714" i="4"/>
  <c r="L1731" i="4"/>
  <c r="L1748" i="4"/>
  <c r="L1765" i="4"/>
  <c r="L1782" i="4"/>
  <c r="L1799" i="4"/>
  <c r="L1816" i="4"/>
  <c r="L1833" i="4"/>
  <c r="L1850" i="4"/>
  <c r="L1867" i="4"/>
  <c r="L34" i="4"/>
  <c r="L162" i="4"/>
  <c r="L290" i="4"/>
  <c r="L418" i="4"/>
  <c r="L519" i="4"/>
  <c r="L610" i="4"/>
  <c r="L679" i="4"/>
  <c r="L733" i="4"/>
  <c r="L771" i="4"/>
  <c r="L803" i="4"/>
  <c r="L829" i="4"/>
  <c r="L854" i="4"/>
  <c r="L878" i="4"/>
  <c r="L902" i="4"/>
  <c r="L925" i="4"/>
  <c r="L949" i="4"/>
  <c r="L972" i="4"/>
  <c r="L996" i="4"/>
  <c r="L1019" i="4"/>
  <c r="L1042" i="4"/>
  <c r="L1061" i="4"/>
  <c r="L1080" i="4"/>
  <c r="L1099" i="4"/>
  <c r="L1117" i="4"/>
  <c r="L1134" i="4"/>
  <c r="L1151" i="4"/>
  <c r="L1169" i="4"/>
  <c r="L1186" i="4"/>
  <c r="L1203" i="4"/>
  <c r="L1220" i="4"/>
  <c r="L1237" i="4"/>
  <c r="L1254" i="4"/>
  <c r="L1271" i="4"/>
  <c r="L1288" i="4"/>
  <c r="L1305" i="4"/>
  <c r="L1322" i="4"/>
  <c r="L1339" i="4"/>
  <c r="L1356" i="4"/>
  <c r="L1373" i="4"/>
  <c r="L1390" i="4"/>
  <c r="L1407" i="4"/>
  <c r="L1425" i="4"/>
  <c r="L1442" i="4"/>
  <c r="L1459" i="4"/>
  <c r="L1476" i="4"/>
  <c r="L1493" i="4"/>
  <c r="L1510" i="4"/>
  <c r="L1527" i="4"/>
  <c r="L1544" i="4"/>
  <c r="L1561" i="4"/>
  <c r="L1578" i="4"/>
  <c r="L1595" i="4"/>
  <c r="L1612" i="4"/>
  <c r="L1629" i="4"/>
  <c r="L1646" i="4"/>
  <c r="L1663" i="4"/>
  <c r="L1681" i="4"/>
  <c r="L1698" i="4"/>
  <c r="L1715" i="4"/>
  <c r="L1732" i="4"/>
  <c r="L1749" i="4"/>
  <c r="L1766" i="4"/>
  <c r="L1783" i="4"/>
  <c r="L1800" i="4"/>
  <c r="L1817" i="4"/>
  <c r="L1834" i="4"/>
  <c r="L1851" i="4"/>
  <c r="L1868" i="4"/>
  <c r="L1885" i="4"/>
  <c r="L1902" i="4"/>
  <c r="L1919" i="4"/>
  <c r="L1937" i="4"/>
  <c r="L1954" i="4"/>
  <c r="L39" i="4"/>
  <c r="L167" i="4"/>
  <c r="L295" i="4"/>
  <c r="L423" i="4"/>
  <c r="L530" i="4"/>
  <c r="L611" i="4"/>
  <c r="L685" i="4"/>
  <c r="L734" i="4"/>
  <c r="L772" i="4"/>
  <c r="L804" i="4"/>
  <c r="L830" i="4"/>
  <c r="L855" i="4"/>
  <c r="L882" i="4"/>
  <c r="L903" i="4"/>
  <c r="L926" i="4"/>
  <c r="L950" i="4"/>
  <c r="L973" i="4"/>
  <c r="L997" i="4"/>
  <c r="L1020" i="4"/>
  <c r="L1043" i="4"/>
  <c r="L1062" i="4"/>
  <c r="L1082" i="4"/>
  <c r="L1100" i="4"/>
  <c r="L1118" i="4"/>
  <c r="L1135" i="4"/>
  <c r="L1153" i="4"/>
  <c r="L1170" i="4"/>
  <c r="L1187" i="4"/>
  <c r="L1204" i="4"/>
  <c r="L1221" i="4"/>
  <c r="L1238" i="4"/>
  <c r="L1255" i="4"/>
  <c r="L1272" i="4"/>
  <c r="L1289" i="4"/>
  <c r="L1306" i="4"/>
  <c r="L1323" i="4"/>
  <c r="L1340" i="4"/>
  <c r="L1357" i="4"/>
  <c r="L1374" i="4"/>
  <c r="L1391" i="4"/>
  <c r="L1409" i="4"/>
  <c r="L1426" i="4"/>
  <c r="L1443" i="4"/>
  <c r="L1460" i="4"/>
  <c r="L1477" i="4"/>
  <c r="L1494" i="4"/>
  <c r="L1511" i="4"/>
  <c r="L1528" i="4"/>
  <c r="L1545" i="4"/>
  <c r="L1562" i="4"/>
  <c r="L1579" i="4"/>
  <c r="L1596" i="4"/>
  <c r="L1613" i="4"/>
  <c r="L1630" i="4"/>
  <c r="L1647" i="4"/>
  <c r="L1665" i="4"/>
  <c r="L1682" i="4"/>
  <c r="L1699" i="4"/>
  <c r="L1716" i="4"/>
  <c r="L1733" i="4"/>
  <c r="L1750" i="4"/>
  <c r="L1767" i="4"/>
  <c r="L1784" i="4"/>
  <c r="L1801" i="4"/>
  <c r="L1818" i="4"/>
  <c r="L1835" i="4"/>
  <c r="L1852" i="4"/>
  <c r="L1869" i="4"/>
  <c r="L1886" i="4"/>
  <c r="L1903" i="4"/>
  <c r="L1921" i="4"/>
  <c r="L1938" i="4"/>
  <c r="L1955" i="4"/>
  <c r="L1972" i="4"/>
  <c r="L1989" i="4"/>
  <c r="L2006" i="4"/>
  <c r="L2023" i="4"/>
  <c r="L2040" i="4"/>
  <c r="L2057" i="4"/>
  <c r="L2074" i="4"/>
  <c r="L2091" i="4"/>
  <c r="L2108" i="4"/>
  <c r="L2125" i="4"/>
  <c r="L2142" i="4"/>
  <c r="L2159" i="4"/>
  <c r="L50" i="4"/>
  <c r="L178" i="4"/>
  <c r="L306" i="4"/>
  <c r="L434" i="4"/>
  <c r="L531" i="4"/>
  <c r="L615" i="4"/>
  <c r="L686" i="4"/>
  <c r="L738" i="4"/>
  <c r="L773" i="4"/>
  <c r="L805" i="4"/>
  <c r="L834" i="4"/>
  <c r="L859" i="4"/>
  <c r="L883" i="4"/>
  <c r="L904" i="4"/>
  <c r="L930" i="4"/>
  <c r="L951" i="4"/>
  <c r="L974" i="4"/>
  <c r="L998" i="4"/>
  <c r="L1021" i="4"/>
  <c r="L1044" i="4"/>
  <c r="L1063" i="4"/>
  <c r="L55" i="4"/>
  <c r="L183" i="4"/>
  <c r="L311" i="4"/>
  <c r="L439" i="4"/>
  <c r="L535" i="4"/>
  <c r="L626" i="4"/>
  <c r="L690" i="4"/>
  <c r="L739" i="4"/>
  <c r="L775" i="4"/>
  <c r="L806" i="4"/>
  <c r="L835" i="4"/>
  <c r="L860" i="4"/>
  <c r="L884" i="4"/>
  <c r="L907" i="4"/>
  <c r="L931" i="4"/>
  <c r="L952" i="4"/>
  <c r="L978" i="4"/>
  <c r="L999" i="4"/>
  <c r="L1022" i="4"/>
  <c r="L1045" i="4"/>
  <c r="L1064" i="4"/>
  <c r="L1084" i="4"/>
  <c r="L1102" i="4"/>
  <c r="L1121" i="4"/>
  <c r="L1138" i="4"/>
  <c r="L1155" i="4"/>
  <c r="L1172" i="4"/>
  <c r="L1189" i="4"/>
  <c r="L1206" i="4"/>
  <c r="L1223" i="4"/>
  <c r="L1240" i="4"/>
  <c r="L1257" i="4"/>
  <c r="L1274" i="4"/>
  <c r="L1291" i="4"/>
  <c r="L1308" i="4"/>
  <c r="L1325" i="4"/>
  <c r="L1342" i="4"/>
  <c r="L1359" i="4"/>
  <c r="L1377" i="4"/>
  <c r="L1394" i="4"/>
  <c r="L1411" i="4"/>
  <c r="L1428" i="4"/>
  <c r="L1445" i="4"/>
  <c r="L1462" i="4"/>
  <c r="L1479" i="4"/>
  <c r="L1496" i="4"/>
  <c r="L1513" i="4"/>
  <c r="L1530" i="4"/>
  <c r="L1547" i="4"/>
  <c r="L1564" i="4"/>
  <c r="L1581" i="4"/>
  <c r="L1598" i="4"/>
  <c r="L1615" i="4"/>
  <c r="L1633" i="4"/>
  <c r="L1650" i="4"/>
  <c r="L1667" i="4"/>
  <c r="L1684" i="4"/>
  <c r="L1701" i="4"/>
  <c r="L1718" i="4"/>
  <c r="L1735" i="4"/>
  <c r="L1752" i="4"/>
  <c r="L1769" i="4"/>
  <c r="L1786" i="4"/>
  <c r="L1803" i="4"/>
  <c r="L1820" i="4"/>
  <c r="L1837" i="4"/>
  <c r="L1854" i="4"/>
  <c r="L1871" i="4"/>
  <c r="L1889" i="4"/>
  <c r="L1906" i="4"/>
  <c r="L1923" i="4"/>
  <c r="L1940" i="4"/>
  <c r="L1957" i="4"/>
  <c r="L66" i="4"/>
  <c r="L194" i="4"/>
  <c r="L322" i="4"/>
  <c r="L450" i="4"/>
  <c r="L546" i="4"/>
  <c r="L627" i="4"/>
  <c r="L691" i="4"/>
  <c r="L743" i="4"/>
  <c r="L780" i="4"/>
  <c r="L807" i="4"/>
  <c r="L836" i="4"/>
  <c r="L861" i="4"/>
  <c r="L885" i="4"/>
  <c r="L908" i="4"/>
  <c r="L932" i="4"/>
  <c r="L955" i="4"/>
  <c r="L979" i="4"/>
  <c r="L1000" i="4"/>
  <c r="L1026" i="4"/>
  <c r="L1046" i="4"/>
  <c r="L1066" i="4"/>
  <c r="L1085" i="4"/>
  <c r="L1105" i="4"/>
  <c r="L1122" i="4"/>
  <c r="L1139" i="4"/>
  <c r="L1156" i="4"/>
  <c r="L1173" i="4"/>
  <c r="L1190" i="4"/>
  <c r="L1207" i="4"/>
  <c r="L1224" i="4"/>
  <c r="L1241" i="4"/>
  <c r="L1258" i="4"/>
  <c r="L1275" i="4"/>
  <c r="L1292" i="4"/>
  <c r="L1309" i="4"/>
  <c r="L1326" i="4"/>
  <c r="L1343" i="4"/>
  <c r="L1361" i="4"/>
  <c r="L1378" i="4"/>
  <c r="L1395" i="4"/>
  <c r="L1412" i="4"/>
  <c r="L1429" i="4"/>
  <c r="L1446" i="4"/>
  <c r="L71" i="4"/>
  <c r="L199" i="4"/>
  <c r="L327" i="4"/>
  <c r="L455" i="4"/>
  <c r="L547" i="4"/>
  <c r="L631" i="4"/>
  <c r="L695" i="4"/>
  <c r="L749" i="4"/>
  <c r="L781" i="4"/>
  <c r="L812" i="4"/>
  <c r="L837" i="4"/>
  <c r="L862" i="4"/>
  <c r="L886" i="4"/>
  <c r="L909" i="4"/>
  <c r="L933" i="4"/>
  <c r="L956" i="4"/>
  <c r="L980" i="4"/>
  <c r="L1003" i="4"/>
  <c r="L1027" i="4"/>
  <c r="L1047" i="4"/>
  <c r="L1067" i="4"/>
  <c r="L1086" i="4"/>
  <c r="L1106" i="4"/>
  <c r="L1123" i="4"/>
  <c r="L1140" i="4"/>
  <c r="L1157" i="4"/>
  <c r="L1174" i="4"/>
  <c r="L1191" i="4"/>
  <c r="L1208" i="4"/>
  <c r="L1225" i="4"/>
  <c r="L1242" i="4"/>
  <c r="L1259" i="4"/>
  <c r="L1276" i="4"/>
  <c r="L1293" i="4"/>
  <c r="L1310" i="4"/>
  <c r="L1327" i="4"/>
  <c r="L1345" i="4"/>
  <c r="L1362" i="4"/>
  <c r="L1379" i="4"/>
  <c r="L1396" i="4"/>
  <c r="L1413" i="4"/>
  <c r="L1430" i="4"/>
  <c r="L1447" i="4"/>
  <c r="L1464" i="4"/>
  <c r="L1481" i="4"/>
  <c r="L1498" i="4"/>
  <c r="L1515" i="4"/>
  <c r="L1532" i="4"/>
  <c r="L1549" i="4"/>
  <c r="L1566" i="4"/>
  <c r="L1583" i="4"/>
  <c r="L1601" i="4"/>
  <c r="L1618" i="4"/>
  <c r="L1635" i="4"/>
  <c r="L1652" i="4"/>
  <c r="L1669" i="4"/>
  <c r="L1686" i="4"/>
  <c r="L1703" i="4"/>
  <c r="L1720" i="4"/>
  <c r="L1737" i="4"/>
  <c r="L1754" i="4"/>
  <c r="L1771" i="4"/>
  <c r="L1788" i="4"/>
  <c r="L1805" i="4"/>
  <c r="L1822" i="4"/>
  <c r="L1839" i="4"/>
  <c r="L1857" i="4"/>
  <c r="L1874" i="4"/>
  <c r="L1891" i="4"/>
  <c r="L1908" i="4"/>
  <c r="L1925" i="4"/>
  <c r="L1942" i="4"/>
  <c r="L1959" i="4"/>
  <c r="L1976" i="4"/>
  <c r="L1993" i="4"/>
  <c r="L2010" i="4"/>
  <c r="L2027" i="4"/>
  <c r="L2044" i="4"/>
  <c r="L2061" i="4"/>
  <c r="L2078" i="4"/>
  <c r="L82" i="4"/>
  <c r="L210" i="4"/>
  <c r="L338" i="4"/>
  <c r="L466" i="4"/>
  <c r="L551" i="4"/>
  <c r="L642" i="4"/>
  <c r="L701" i="4"/>
  <c r="L750" i="4"/>
  <c r="L782" i="4"/>
  <c r="L813" i="4"/>
  <c r="L838" i="4"/>
  <c r="L866" i="4"/>
  <c r="L887" i="4"/>
  <c r="L910" i="4"/>
  <c r="L934" i="4"/>
  <c r="L957" i="4"/>
  <c r="L981" i="4"/>
  <c r="L1004" i="4"/>
  <c r="L1028" i="4"/>
  <c r="L1048" i="4"/>
  <c r="L1068" i="4"/>
  <c r="L1089" i="4"/>
  <c r="L1107" i="4"/>
  <c r="L1124" i="4"/>
  <c r="L1141" i="4"/>
  <c r="L1158" i="4"/>
  <c r="L1175" i="4"/>
  <c r="L1192" i="4"/>
  <c r="L1209" i="4"/>
  <c r="L1226" i="4"/>
  <c r="L1243" i="4"/>
  <c r="L1260" i="4"/>
  <c r="L1277" i="4"/>
  <c r="L1294" i="4"/>
  <c r="L1311" i="4"/>
  <c r="L87" i="4"/>
  <c r="L215" i="4"/>
  <c r="L343" i="4"/>
  <c r="L471" i="4"/>
  <c r="L562" i="4"/>
  <c r="L643" i="4"/>
  <c r="L702" i="4"/>
  <c r="L754" i="4"/>
  <c r="L786" i="4"/>
  <c r="L814" i="4"/>
  <c r="L839" i="4"/>
  <c r="L867" i="4"/>
  <c r="L888" i="4"/>
  <c r="L914" i="4"/>
  <c r="L935" i="4"/>
  <c r="L958" i="4"/>
  <c r="L982" i="4"/>
  <c r="L1005" i="4"/>
  <c r="L1029" i="4"/>
  <c r="L1050" i="4"/>
  <c r="L1069" i="4"/>
  <c r="L1090" i="4"/>
  <c r="L1108" i="4"/>
  <c r="L1125" i="4"/>
  <c r="L1142" i="4"/>
  <c r="L1159" i="4"/>
  <c r="L1176" i="4"/>
  <c r="L1193" i="4"/>
  <c r="L1210" i="4"/>
  <c r="L1227" i="4"/>
  <c r="L1244" i="4"/>
  <c r="L1261" i="4"/>
  <c r="L1278" i="4"/>
  <c r="L1295" i="4"/>
  <c r="L1313" i="4"/>
  <c r="L1330" i="4"/>
  <c r="L1347" i="4"/>
  <c r="L1364" i="4"/>
  <c r="L1381" i="4"/>
  <c r="L1398" i="4"/>
  <c r="L1415" i="4"/>
  <c r="L1432" i="4"/>
  <c r="L1449" i="4"/>
  <c r="L1466" i="4"/>
  <c r="L1483" i="4"/>
  <c r="L1500" i="4"/>
  <c r="L1517" i="4"/>
  <c r="L1534" i="4"/>
  <c r="L1551" i="4"/>
  <c r="L1569" i="4"/>
  <c r="L1586" i="4"/>
  <c r="L1603" i="4"/>
  <c r="L1620" i="4"/>
  <c r="L1637" i="4"/>
  <c r="L1654" i="4"/>
  <c r="L1671" i="4"/>
  <c r="L1688" i="4"/>
  <c r="L1705" i="4"/>
  <c r="L1722" i="4"/>
  <c r="L1739" i="4"/>
  <c r="L1756" i="4"/>
  <c r="L1773" i="4"/>
  <c r="L1790" i="4"/>
  <c r="L1807" i="4"/>
  <c r="L1825" i="4"/>
  <c r="L1842" i="4"/>
  <c r="L1859" i="4"/>
  <c r="L1876" i="4"/>
  <c r="L1893" i="4"/>
  <c r="L1910" i="4"/>
  <c r="L1927" i="4"/>
  <c r="L1944" i="4"/>
  <c r="L1961" i="4"/>
  <c r="L98" i="4"/>
  <c r="L226" i="4"/>
  <c r="L354" i="4"/>
  <c r="L482" i="4"/>
  <c r="L563" i="4"/>
  <c r="L647" i="4"/>
  <c r="L706" i="4"/>
  <c r="L755" i="4"/>
  <c r="L787" i="4"/>
  <c r="L818" i="4"/>
  <c r="L843" i="4"/>
  <c r="L868" i="4"/>
  <c r="L891" i="4"/>
  <c r="L915" i="4"/>
  <c r="L936" i="4"/>
  <c r="L962" i="4"/>
  <c r="L983" i="4"/>
  <c r="L1006" i="4"/>
  <c r="L1030" i="4"/>
  <c r="L1051" i="4"/>
  <c r="L1070" i="4"/>
  <c r="L1091" i="4"/>
  <c r="L1109" i="4"/>
  <c r="L1126" i="4"/>
  <c r="L1143" i="4"/>
  <c r="L1160" i="4"/>
  <c r="L1177" i="4"/>
  <c r="L1194" i="4"/>
  <c r="L1211" i="4"/>
  <c r="L1228" i="4"/>
  <c r="L1245" i="4"/>
  <c r="L1262" i="4"/>
  <c r="L1279" i="4"/>
  <c r="L1297" i="4"/>
  <c r="L1314" i="4"/>
  <c r="L1331" i="4"/>
  <c r="L1348" i="4"/>
  <c r="L1365" i="4"/>
  <c r="L1382" i="4"/>
  <c r="L1399" i="4"/>
  <c r="L1416" i="4"/>
  <c r="L1433" i="4"/>
  <c r="L1450" i="4"/>
  <c r="L1467" i="4"/>
  <c r="L1484" i="4"/>
  <c r="L1501" i="4"/>
  <c r="L1518" i="4"/>
  <c r="L1535" i="4"/>
  <c r="L1553" i="4"/>
  <c r="L1570" i="4"/>
  <c r="L1587" i="4"/>
  <c r="L103" i="4"/>
  <c r="L231" i="4"/>
  <c r="L359" i="4"/>
  <c r="L483" i="4"/>
  <c r="L567" i="4"/>
  <c r="L654" i="4"/>
  <c r="L707" i="4"/>
  <c r="L756" i="4"/>
  <c r="L788" i="4"/>
  <c r="L819" i="4"/>
  <c r="L844" i="4"/>
  <c r="L869" i="4"/>
  <c r="L892" i="4"/>
  <c r="L916" i="4"/>
  <c r="L939" i="4"/>
  <c r="L963" i="4"/>
  <c r="L984" i="4"/>
  <c r="L1010" i="4"/>
  <c r="L1031" i="4"/>
  <c r="L1052" i="4"/>
  <c r="L1073" i="4"/>
  <c r="L1092" i="4"/>
  <c r="L1110" i="4"/>
  <c r="L1127" i="4"/>
  <c r="L1144" i="4"/>
  <c r="L1161" i="4"/>
  <c r="L1178" i="4"/>
  <c r="L1195" i="4"/>
  <c r="L1212" i="4"/>
  <c r="L1229" i="4"/>
  <c r="L1246" i="4"/>
  <c r="L1263" i="4"/>
  <c r="L1281" i="4"/>
  <c r="L1298" i="4"/>
  <c r="L1315" i="4"/>
  <c r="L1332" i="4"/>
  <c r="L1349" i="4"/>
  <c r="L1366" i="4"/>
  <c r="L1383" i="4"/>
  <c r="L1400" i="4"/>
  <c r="L1417" i="4"/>
  <c r="L1434" i="4"/>
  <c r="L1451" i="4"/>
  <c r="L1468" i="4"/>
  <c r="L1485" i="4"/>
  <c r="L1502" i="4"/>
  <c r="L114" i="4"/>
  <c r="L119" i="4"/>
  <c r="L2" i="4"/>
  <c r="L130" i="4"/>
  <c r="L258" i="4"/>
  <c r="L386" i="4"/>
  <c r="L18" i="4"/>
  <c r="L146" i="4"/>
  <c r="L274" i="4"/>
  <c r="L402" i="4"/>
  <c r="L514" i="4"/>
  <c r="L595" i="4"/>
  <c r="L674" i="4"/>
  <c r="L723" i="4"/>
  <c r="L766" i="4"/>
  <c r="L798" i="4"/>
  <c r="L827" i="4"/>
  <c r="L852" i="4"/>
  <c r="L876" i="4"/>
  <c r="L900" i="4"/>
  <c r="L923" i="4"/>
  <c r="L947" i="4"/>
  <c r="L968" i="4"/>
  <c r="L994" i="4"/>
  <c r="L1015" i="4"/>
  <c r="L1037" i="4"/>
  <c r="L1059" i="4"/>
  <c r="L1078" i="4"/>
  <c r="L1097" i="4"/>
  <c r="L1115" i="4"/>
  <c r="L1132" i="4"/>
  <c r="L1149" i="4"/>
  <c r="L1166" i="4"/>
  <c r="L1183" i="4"/>
  <c r="L1201" i="4"/>
  <c r="L1218" i="4"/>
  <c r="L1235" i="4"/>
  <c r="L1252" i="4"/>
  <c r="L1269" i="4"/>
  <c r="L1286" i="4"/>
  <c r="L1303" i="4"/>
  <c r="L1320" i="4"/>
  <c r="L1337" i="4"/>
  <c r="L1354" i="4"/>
  <c r="L1371" i="4"/>
  <c r="L1388" i="4"/>
  <c r="L1405" i="4"/>
  <c r="L1422" i="4"/>
  <c r="L1439" i="4"/>
  <c r="L1457" i="4"/>
  <c r="L1474" i="4"/>
  <c r="L1491" i="4"/>
  <c r="L1680" i="4"/>
  <c r="L1664" i="4"/>
  <c r="L1648" i="4"/>
  <c r="L1632" i="4"/>
  <c r="L1616" i="4"/>
  <c r="L1600" i="4"/>
  <c r="L1584" i="4"/>
  <c r="L1568" i="4"/>
  <c r="L1552" i="4"/>
  <c r="L1536" i="4"/>
  <c r="L1520" i="4"/>
  <c r="L1504" i="4"/>
  <c r="L1488" i="4"/>
  <c r="L1472" i="4"/>
  <c r="L1456" i="4"/>
  <c r="L1440" i="4"/>
  <c r="L1424" i="4"/>
  <c r="L1408" i="4"/>
  <c r="L1392" i="4"/>
  <c r="L1376" i="4"/>
  <c r="L1360" i="4"/>
  <c r="L1344" i="4"/>
  <c r="L1328" i="4"/>
  <c r="L1312" i="4"/>
  <c r="L1296" i="4"/>
  <c r="L1280" i="4"/>
  <c r="L1264" i="4"/>
  <c r="L1248" i="4"/>
  <c r="L1232" i="4"/>
  <c r="L1216" i="4"/>
  <c r="L1200" i="4"/>
  <c r="L1184" i="4"/>
  <c r="L1168" i="4"/>
  <c r="L1152" i="4"/>
  <c r="L1136" i="4"/>
  <c r="L1120" i="4"/>
  <c r="L1104" i="4"/>
  <c r="L1088" i="4"/>
  <c r="L1072" i="4"/>
  <c r="L1056" i="4"/>
  <c r="L1040" i="4"/>
  <c r="L1024" i="4"/>
  <c r="L1008" i="4"/>
  <c r="L992" i="4"/>
  <c r="L976" i="4"/>
  <c r="L960" i="4"/>
  <c r="L944" i="4"/>
  <c r="L928" i="4"/>
  <c r="L912" i="4"/>
  <c r="L4" i="4"/>
  <c r="L467" i="4"/>
  <c r="L451" i="4"/>
  <c r="L435" i="4"/>
  <c r="L419" i="4"/>
  <c r="L403" i="4"/>
  <c r="L387" i="4"/>
  <c r="L371" i="4"/>
  <c r="L355" i="4"/>
  <c r="L339" i="4"/>
  <c r="L323" i="4"/>
  <c r="L307" i="4"/>
  <c r="L291" i="4"/>
  <c r="L275" i="4"/>
  <c r="L259" i="4"/>
  <c r="L243" i="4"/>
  <c r="L227" i="4"/>
  <c r="L211" i="4"/>
  <c r="L195" i="4"/>
  <c r="L179" i="4"/>
  <c r="L163" i="4"/>
  <c r="L147" i="4"/>
  <c r="L131" i="4"/>
  <c r="L115" i="4"/>
  <c r="L99" i="4"/>
  <c r="L83" i="4"/>
  <c r="L67" i="4"/>
  <c r="L51" i="4"/>
  <c r="L35" i="4"/>
  <c r="L19" i="4"/>
  <c r="L3" i="4"/>
  <c r="L1041" i="4"/>
  <c r="L1025" i="4"/>
  <c r="L1009" i="4"/>
  <c r="L993" i="4"/>
  <c r="L977" i="4"/>
  <c r="L961" i="4"/>
  <c r="L945" i="4"/>
  <c r="L929" i="4"/>
  <c r="L913" i="4"/>
  <c r="L897" i="4"/>
  <c r="L881" i="4"/>
  <c r="L865" i="4"/>
  <c r="L849" i="4"/>
  <c r="L833" i="4"/>
  <c r="L817" i="4"/>
  <c r="L801" i="4"/>
  <c r="L785" i="4"/>
  <c r="L769" i="4"/>
  <c r="L753" i="4"/>
  <c r="L737" i="4"/>
  <c r="L721" i="4"/>
  <c r="L705" i="4"/>
  <c r="L689" i="4"/>
  <c r="L673" i="4"/>
  <c r="L657" i="4"/>
  <c r="L641" i="4"/>
  <c r="L625" i="4"/>
  <c r="L609" i="4"/>
  <c r="L593" i="4"/>
  <c r="L577" i="4"/>
  <c r="L561" i="4"/>
  <c r="L545" i="4"/>
  <c r="L529" i="4"/>
  <c r="L513" i="4"/>
  <c r="L497" i="4"/>
  <c r="L481" i="4"/>
  <c r="L465" i="4"/>
  <c r="L449" i="4"/>
  <c r="L433" i="4"/>
  <c r="L417" i="4"/>
  <c r="L401" i="4"/>
  <c r="L385" i="4"/>
  <c r="L369" i="4"/>
  <c r="L353" i="4"/>
  <c r="L337" i="4"/>
  <c r="L321" i="4"/>
  <c r="L305" i="4"/>
  <c r="L289" i="4"/>
  <c r="L273" i="4"/>
  <c r="L257" i="4"/>
  <c r="L241" i="4"/>
  <c r="L225" i="4"/>
  <c r="L209" i="4"/>
  <c r="L193" i="4"/>
  <c r="L177" i="4"/>
  <c r="L161" i="4"/>
  <c r="L145" i="4"/>
  <c r="L129" i="4"/>
  <c r="L113" i="4"/>
  <c r="L97" i="4"/>
  <c r="L81" i="4"/>
  <c r="L65" i="4"/>
  <c r="L49" i="4"/>
  <c r="L33" i="4"/>
  <c r="L17" i="4"/>
  <c r="L896" i="4"/>
  <c r="L880" i="4"/>
  <c r="L864" i="4"/>
  <c r="L848" i="4"/>
  <c r="L832" i="4"/>
  <c r="L816" i="4"/>
  <c r="L800" i="4"/>
  <c r="L784" i="4"/>
  <c r="L768" i="4"/>
  <c r="L752" i="4"/>
  <c r="L736" i="4"/>
  <c r="L720" i="4"/>
  <c r="L704" i="4"/>
  <c r="L688" i="4"/>
  <c r="L672" i="4"/>
  <c r="L656" i="4"/>
  <c r="L640" i="4"/>
  <c r="L624" i="4"/>
  <c r="L608" i="4"/>
  <c r="L592" i="4"/>
  <c r="L576" i="4"/>
  <c r="L560" i="4"/>
  <c r="L544" i="4"/>
  <c r="L528" i="4"/>
  <c r="L512" i="4"/>
  <c r="L496" i="4"/>
  <c r="L480" i="4"/>
  <c r="L464" i="4"/>
  <c r="L448" i="4"/>
  <c r="L432" i="4"/>
  <c r="L416" i="4"/>
  <c r="L400" i="4"/>
  <c r="L384" i="4"/>
  <c r="L368" i="4"/>
  <c r="L352" i="4"/>
  <c r="L336" i="4"/>
  <c r="L320" i="4"/>
  <c r="L304" i="4"/>
  <c r="L288" i="4"/>
  <c r="L272" i="4"/>
  <c r="L256" i="4"/>
  <c r="L240" i="4"/>
  <c r="L224" i="4"/>
  <c r="L208" i="4"/>
  <c r="L192" i="4"/>
  <c r="L176" i="4"/>
  <c r="L160" i="4"/>
  <c r="L144" i="4"/>
  <c r="L128" i="4"/>
  <c r="L112" i="4"/>
  <c r="L96" i="4"/>
  <c r="L80" i="4"/>
  <c r="L64" i="4"/>
  <c r="L48" i="4"/>
  <c r="L32" i="4"/>
  <c r="L16" i="4"/>
  <c r="L1103" i="4"/>
  <c r="L1087" i="4"/>
  <c r="L1071" i="4"/>
  <c r="L1055" i="4"/>
  <c r="L1039" i="4"/>
  <c r="L1023" i="4"/>
  <c r="L1007" i="4"/>
  <c r="L991" i="4"/>
  <c r="L975" i="4"/>
  <c r="L959" i="4"/>
  <c r="L943" i="4"/>
  <c r="L927" i="4"/>
  <c r="L911" i="4"/>
  <c r="L895" i="4"/>
  <c r="L879" i="4"/>
  <c r="L863" i="4"/>
  <c r="L847" i="4"/>
  <c r="L831" i="4"/>
  <c r="L815" i="4"/>
  <c r="L799" i="4"/>
  <c r="L783" i="4"/>
  <c r="L767" i="4"/>
  <c r="L751" i="4"/>
  <c r="L735" i="4"/>
  <c r="L719" i="4"/>
  <c r="L703" i="4"/>
  <c r="L687" i="4"/>
  <c r="L671" i="4"/>
  <c r="L655" i="4"/>
  <c r="L639" i="4"/>
  <c r="L623" i="4"/>
  <c r="L607" i="4"/>
  <c r="L591" i="4"/>
  <c r="L575" i="4"/>
  <c r="L559" i="4"/>
  <c r="L543" i="4"/>
  <c r="L527" i="4"/>
  <c r="L511" i="4"/>
  <c r="L495" i="4"/>
  <c r="L479" i="4"/>
  <c r="L463" i="4"/>
  <c r="L447" i="4"/>
  <c r="L431" i="4"/>
  <c r="L415" i="4"/>
  <c r="L399" i="4"/>
  <c r="L383" i="4"/>
  <c r="L367" i="4"/>
  <c r="L351" i="4"/>
  <c r="L335" i="4"/>
  <c r="L319" i="4"/>
  <c r="L303" i="4"/>
  <c r="L287" i="4"/>
  <c r="L271" i="4"/>
  <c r="L255" i="4"/>
  <c r="L239" i="4"/>
  <c r="L223" i="4"/>
  <c r="L207" i="4"/>
  <c r="L191" i="4"/>
  <c r="L175" i="4"/>
  <c r="L159" i="4"/>
  <c r="L143" i="4"/>
  <c r="L127" i="4"/>
  <c r="L111" i="4"/>
  <c r="L95" i="4"/>
  <c r="L79" i="4"/>
  <c r="L63" i="4"/>
  <c r="L47" i="4"/>
  <c r="L31" i="4"/>
  <c r="L15" i="4"/>
  <c r="L638" i="4"/>
  <c r="L622" i="4"/>
  <c r="L606" i="4"/>
  <c r="L590" i="4"/>
  <c r="L574" i="4"/>
  <c r="L558" i="4"/>
  <c r="L542" i="4"/>
  <c r="L526" i="4"/>
  <c r="L510" i="4"/>
  <c r="L494" i="4"/>
  <c r="L478" i="4"/>
  <c r="L462" i="4"/>
  <c r="L446" i="4"/>
  <c r="L430" i="4"/>
  <c r="L414" i="4"/>
  <c r="L398" i="4"/>
  <c r="L382" i="4"/>
  <c r="L366" i="4"/>
  <c r="L350" i="4"/>
  <c r="L334" i="4"/>
  <c r="L318" i="4"/>
  <c r="L302" i="4"/>
  <c r="L286" i="4"/>
  <c r="L270" i="4"/>
  <c r="L254" i="4"/>
  <c r="L238" i="4"/>
  <c r="L222" i="4"/>
  <c r="L206" i="4"/>
  <c r="L190" i="4"/>
  <c r="L174" i="4"/>
  <c r="L158" i="4"/>
  <c r="L142" i="4"/>
  <c r="L126" i="4"/>
  <c r="L110" i="4"/>
  <c r="L94" i="4"/>
  <c r="L78" i="4"/>
  <c r="L62" i="4"/>
  <c r="L46" i="4"/>
  <c r="L30" i="4"/>
  <c r="L14" i="4"/>
  <c r="L669" i="4"/>
  <c r="L653" i="4"/>
  <c r="L637" i="4"/>
  <c r="L621" i="4"/>
  <c r="L605" i="4"/>
  <c r="L589" i="4"/>
  <c r="L573" i="4"/>
  <c r="L557" i="4"/>
  <c r="L541" i="4"/>
  <c r="L525" i="4"/>
  <c r="L509" i="4"/>
  <c r="L493" i="4"/>
  <c r="L477" i="4"/>
  <c r="L461" i="4"/>
  <c r="L445" i="4"/>
  <c r="L429" i="4"/>
  <c r="L413" i="4"/>
  <c r="L397" i="4"/>
  <c r="L381" i="4"/>
  <c r="L365" i="4"/>
  <c r="L349" i="4"/>
  <c r="L333" i="4"/>
  <c r="L317" i="4"/>
  <c r="L301" i="4"/>
  <c r="L285" i="4"/>
  <c r="L269" i="4"/>
  <c r="L253" i="4"/>
  <c r="L237" i="4"/>
  <c r="L221" i="4"/>
  <c r="L205" i="4"/>
  <c r="L189" i="4"/>
  <c r="L173" i="4"/>
  <c r="L157" i="4"/>
  <c r="L141" i="4"/>
  <c r="L125" i="4"/>
  <c r="L109" i="4"/>
  <c r="L93" i="4"/>
  <c r="L77" i="4"/>
  <c r="L61" i="4"/>
  <c r="L45" i="4"/>
  <c r="L29" i="4"/>
  <c r="L13" i="4"/>
  <c r="L748" i="4"/>
  <c r="L732" i="4"/>
  <c r="L716" i="4"/>
  <c r="L700" i="4"/>
  <c r="L684" i="4"/>
  <c r="L668" i="4"/>
  <c r="L652" i="4"/>
  <c r="L636" i="4"/>
  <c r="L620" i="4"/>
  <c r="L604" i="4"/>
  <c r="L588" i="4"/>
  <c r="L572" i="4"/>
  <c r="L556" i="4"/>
  <c r="L540" i="4"/>
  <c r="L524" i="4"/>
  <c r="L508" i="4"/>
  <c r="L492" i="4"/>
  <c r="L476" i="4"/>
  <c r="L460" i="4"/>
  <c r="L444" i="4"/>
  <c r="L428" i="4"/>
  <c r="L412" i="4"/>
  <c r="L396" i="4"/>
  <c r="L380" i="4"/>
  <c r="L364" i="4"/>
  <c r="L348" i="4"/>
  <c r="L332" i="4"/>
  <c r="L316" i="4"/>
  <c r="L300" i="4"/>
  <c r="L284" i="4"/>
  <c r="L268" i="4"/>
  <c r="L252" i="4"/>
  <c r="L236" i="4"/>
  <c r="L220" i="4"/>
  <c r="L204" i="4"/>
  <c r="L188" i="4"/>
  <c r="L172" i="4"/>
  <c r="L156" i="4"/>
  <c r="L140" i="4"/>
  <c r="L124" i="4"/>
  <c r="L108" i="4"/>
  <c r="L92" i="4"/>
  <c r="L76" i="4"/>
  <c r="L60" i="4"/>
  <c r="L44" i="4"/>
  <c r="L28" i="4"/>
  <c r="L12" i="4"/>
  <c r="L811" i="4"/>
  <c r="L795" i="4"/>
  <c r="L779" i="4"/>
  <c r="L763" i="4"/>
  <c r="L747" i="4"/>
  <c r="L731" i="4"/>
  <c r="L715" i="4"/>
  <c r="L699" i="4"/>
  <c r="L683" i="4"/>
  <c r="L667" i="4"/>
  <c r="L651" i="4"/>
  <c r="L635" i="4"/>
  <c r="L619" i="4"/>
  <c r="L603" i="4"/>
  <c r="L587" i="4"/>
  <c r="L571" i="4"/>
  <c r="L555" i="4"/>
  <c r="L539" i="4"/>
  <c r="L523" i="4"/>
  <c r="L507" i="4"/>
  <c r="L491" i="4"/>
  <c r="L475" i="4"/>
  <c r="L459" i="4"/>
  <c r="L443" i="4"/>
  <c r="L427" i="4"/>
  <c r="L411" i="4"/>
  <c r="L395" i="4"/>
  <c r="L379" i="4"/>
  <c r="L363" i="4"/>
  <c r="L347" i="4"/>
  <c r="L331" i="4"/>
  <c r="L315" i="4"/>
  <c r="L299" i="4"/>
  <c r="L283" i="4"/>
  <c r="L267" i="4"/>
  <c r="L251" i="4"/>
  <c r="L235" i="4"/>
  <c r="L219" i="4"/>
  <c r="L203" i="4"/>
  <c r="L187" i="4"/>
  <c r="L171" i="4"/>
  <c r="L155" i="4"/>
  <c r="L139" i="4"/>
  <c r="L123" i="4"/>
  <c r="L107" i="4"/>
  <c r="L91" i="4"/>
  <c r="L75" i="4"/>
  <c r="L59" i="4"/>
  <c r="L43" i="4"/>
  <c r="L27" i="4"/>
  <c r="L11" i="4"/>
  <c r="L1018" i="4"/>
  <c r="L1002" i="4"/>
  <c r="L986" i="4"/>
  <c r="L970" i="4"/>
  <c r="L954" i="4"/>
  <c r="L938" i="4"/>
  <c r="L922" i="4"/>
  <c r="L906" i="4"/>
  <c r="L890" i="4"/>
  <c r="L874" i="4"/>
  <c r="L858" i="4"/>
  <c r="L842" i="4"/>
  <c r="L826" i="4"/>
  <c r="L810" i="4"/>
  <c r="L794" i="4"/>
  <c r="L778" i="4"/>
  <c r="L762" i="4"/>
  <c r="L746" i="4"/>
  <c r="L730" i="4"/>
  <c r="L714" i="4"/>
  <c r="L698" i="4"/>
  <c r="L682" i="4"/>
  <c r="L666" i="4"/>
  <c r="L650" i="4"/>
  <c r="L634" i="4"/>
  <c r="L618" i="4"/>
  <c r="L602" i="4"/>
  <c r="L586" i="4"/>
  <c r="L570" i="4"/>
  <c r="L554" i="4"/>
  <c r="L538" i="4"/>
  <c r="L522" i="4"/>
  <c r="L506" i="4"/>
  <c r="L490" i="4"/>
  <c r="L474" i="4"/>
  <c r="L458" i="4"/>
  <c r="L442" i="4"/>
  <c r="L426" i="4"/>
  <c r="L410" i="4"/>
  <c r="L394" i="4"/>
  <c r="L378" i="4"/>
  <c r="L362" i="4"/>
  <c r="L346" i="4"/>
  <c r="L330" i="4"/>
  <c r="L314" i="4"/>
  <c r="L298" i="4"/>
  <c r="L282" i="4"/>
  <c r="L266" i="4"/>
  <c r="L250" i="4"/>
  <c r="L234" i="4"/>
  <c r="L218" i="4"/>
  <c r="L202" i="4"/>
  <c r="L186" i="4"/>
  <c r="L170" i="4"/>
  <c r="L154" i="4"/>
  <c r="L138" i="4"/>
  <c r="L122" i="4"/>
  <c r="L106" i="4"/>
  <c r="L90" i="4"/>
  <c r="L74" i="4"/>
  <c r="L58" i="4"/>
  <c r="L42" i="4"/>
  <c r="L26" i="4"/>
  <c r="L10" i="4"/>
  <c r="L1081" i="4"/>
  <c r="L1065" i="4"/>
  <c r="L1049" i="4"/>
  <c r="L1033" i="4"/>
  <c r="L1017" i="4"/>
  <c r="L1001" i="4"/>
  <c r="L985" i="4"/>
  <c r="L969" i="4"/>
  <c r="L953" i="4"/>
  <c r="L937" i="4"/>
  <c r="L921" i="4"/>
  <c r="L905" i="4"/>
  <c r="L889" i="4"/>
  <c r="L873" i="4"/>
  <c r="L857" i="4"/>
  <c r="L841" i="4"/>
  <c r="L825" i="4"/>
  <c r="L809" i="4"/>
  <c r="L793" i="4"/>
  <c r="L777" i="4"/>
  <c r="L761" i="4"/>
  <c r="L745" i="4"/>
  <c r="L729" i="4"/>
  <c r="L713" i="4"/>
  <c r="L697" i="4"/>
  <c r="L681" i="4"/>
  <c r="L665" i="4"/>
  <c r="L649" i="4"/>
  <c r="L633" i="4"/>
  <c r="L617" i="4"/>
  <c r="L601" i="4"/>
  <c r="L585" i="4"/>
  <c r="L569" i="4"/>
  <c r="L553" i="4"/>
  <c r="L537" i="4"/>
  <c r="L521" i="4"/>
  <c r="L505" i="4"/>
  <c r="L489" i="4"/>
  <c r="L473" i="4"/>
  <c r="L457" i="4"/>
  <c r="L441" i="4"/>
  <c r="L425" i="4"/>
  <c r="L409" i="4"/>
  <c r="L393" i="4"/>
  <c r="L377" i="4"/>
  <c r="L361" i="4"/>
  <c r="L345" i="4"/>
  <c r="L329" i="4"/>
  <c r="L313" i="4"/>
  <c r="L297" i="4"/>
  <c r="L281" i="4"/>
  <c r="L265" i="4"/>
  <c r="L249" i="4"/>
  <c r="L233" i="4"/>
  <c r="L217" i="4"/>
  <c r="L201" i="4"/>
  <c r="L185" i="4"/>
  <c r="L169" i="4"/>
  <c r="L153" i="4"/>
  <c r="L137" i="4"/>
  <c r="L121" i="4"/>
  <c r="L105" i="4"/>
  <c r="L89" i="4"/>
  <c r="L73" i="4"/>
  <c r="L57" i="4"/>
  <c r="L41" i="4"/>
  <c r="L25" i="4"/>
  <c r="L9" i="4"/>
  <c r="L856" i="4"/>
  <c r="L840" i="4"/>
  <c r="L824" i="4"/>
  <c r="L808" i="4"/>
  <c r="L792" i="4"/>
  <c r="L776" i="4"/>
  <c r="L760" i="4"/>
  <c r="L744" i="4"/>
  <c r="L728" i="4"/>
  <c r="L712" i="4"/>
  <c r="L696" i="4"/>
  <c r="L680" i="4"/>
  <c r="L664" i="4"/>
  <c r="L648" i="4"/>
  <c r="L632" i="4"/>
  <c r="L616" i="4"/>
  <c r="L600" i="4"/>
  <c r="L584" i="4"/>
  <c r="L568" i="4"/>
  <c r="L552" i="4"/>
  <c r="L536" i="4"/>
  <c r="L520" i="4"/>
  <c r="L504" i="4"/>
  <c r="L488" i="4"/>
  <c r="L472" i="4"/>
  <c r="L456" i="4"/>
  <c r="L440" i="4"/>
  <c r="L424" i="4"/>
  <c r="L408" i="4"/>
  <c r="L392" i="4"/>
  <c r="L376" i="4"/>
  <c r="L360" i="4"/>
  <c r="L344" i="4"/>
  <c r="L328" i="4"/>
  <c r="L312" i="4"/>
  <c r="L296" i="4"/>
  <c r="L280" i="4"/>
  <c r="L264" i="4"/>
  <c r="L248" i="4"/>
  <c r="L232" i="4"/>
  <c r="L216" i="4"/>
  <c r="L200" i="4"/>
  <c r="L184" i="4"/>
  <c r="L168" i="4"/>
  <c r="L152" i="4"/>
  <c r="L136" i="4"/>
  <c r="L120" i="4"/>
  <c r="L104" i="4"/>
  <c r="L88" i="4"/>
  <c r="L72" i="4"/>
  <c r="L56" i="4"/>
  <c r="L40" i="4"/>
  <c r="L24" i="4"/>
  <c r="L8" i="4"/>
  <c r="L790" i="4"/>
  <c r="L774" i="4"/>
  <c r="L758" i="4"/>
  <c r="L742" i="4"/>
  <c r="L726" i="4"/>
  <c r="L710" i="4"/>
  <c r="L694" i="4"/>
  <c r="L678" i="4"/>
  <c r="L662" i="4"/>
  <c r="L646" i="4"/>
  <c r="L630" i="4"/>
  <c r="L614" i="4"/>
  <c r="L598" i="4"/>
  <c r="L582" i="4"/>
  <c r="L566" i="4"/>
  <c r="L550" i="4"/>
  <c r="L534" i="4"/>
  <c r="L518" i="4"/>
  <c r="L502" i="4"/>
  <c r="L486" i="4"/>
  <c r="L470" i="4"/>
  <c r="L454" i="4"/>
  <c r="L438" i="4"/>
  <c r="L422" i="4"/>
  <c r="L406" i="4"/>
  <c r="L390" i="4"/>
  <c r="L374" i="4"/>
  <c r="L358" i="4"/>
  <c r="L342" i="4"/>
  <c r="L326" i="4"/>
  <c r="L310" i="4"/>
  <c r="L294" i="4"/>
  <c r="L278" i="4"/>
  <c r="L262" i="4"/>
  <c r="L246" i="4"/>
  <c r="L230" i="4"/>
  <c r="L214" i="4"/>
  <c r="L198" i="4"/>
  <c r="L182" i="4"/>
  <c r="L166" i="4"/>
  <c r="L150" i="4"/>
  <c r="L134" i="4"/>
  <c r="L118" i="4"/>
  <c r="L102" i="4"/>
  <c r="L86" i="4"/>
  <c r="L70" i="4"/>
  <c r="L54" i="4"/>
  <c r="L38" i="4"/>
  <c r="L22" i="4"/>
  <c r="L6" i="4"/>
  <c r="L741" i="4"/>
  <c r="L725" i="4"/>
  <c r="L709" i="4"/>
  <c r="L693" i="4"/>
  <c r="L677" i="4"/>
  <c r="L661" i="4"/>
  <c r="L645" i="4"/>
  <c r="L629" i="4"/>
  <c r="L613" i="4"/>
  <c r="L597" i="4"/>
  <c r="L581" i="4"/>
  <c r="L565" i="4"/>
  <c r="L549" i="4"/>
  <c r="L533" i="4"/>
  <c r="L517" i="4"/>
  <c r="L501" i="4"/>
  <c r="L485" i="4"/>
  <c r="L469" i="4"/>
  <c r="L453" i="4"/>
  <c r="L437" i="4"/>
  <c r="L421" i="4"/>
  <c r="L405" i="4"/>
  <c r="L389" i="4"/>
  <c r="L373" i="4"/>
  <c r="L357" i="4"/>
  <c r="L341" i="4"/>
  <c r="L325" i="4"/>
  <c r="L309" i="4"/>
  <c r="L293" i="4"/>
  <c r="L277" i="4"/>
  <c r="L261" i="4"/>
  <c r="L245" i="4"/>
  <c r="L229" i="4"/>
  <c r="L213" i="4"/>
  <c r="L197" i="4"/>
  <c r="L181" i="4"/>
  <c r="L165" i="4"/>
  <c r="L149" i="4"/>
  <c r="L133" i="4"/>
  <c r="L117" i="4"/>
  <c r="L101" i="4"/>
  <c r="L85" i="4"/>
  <c r="L69" i="4"/>
  <c r="L53" i="4"/>
  <c r="L37" i="4"/>
  <c r="L21" i="4"/>
  <c r="L5" i="4"/>
  <c r="L740" i="4"/>
  <c r="L724" i="4"/>
  <c r="L708" i="4"/>
  <c r="L692" i="4"/>
  <c r="L676" i="4"/>
  <c r="L660" i="4"/>
  <c r="L644" i="4"/>
  <c r="L628" i="4"/>
  <c r="L612" i="4"/>
  <c r="L596" i="4"/>
  <c r="L580" i="4"/>
  <c r="L564" i="4"/>
  <c r="L548" i="4"/>
  <c r="L532" i="4"/>
  <c r="L516" i="4"/>
  <c r="L500" i="4"/>
  <c r="L484" i="4"/>
  <c r="L468" i="4"/>
  <c r="L452" i="4"/>
  <c r="L436" i="4"/>
  <c r="L420" i="4"/>
  <c r="L404" i="4"/>
  <c r="L388" i="4"/>
  <c r="L372" i="4"/>
  <c r="L356" i="4"/>
  <c r="L340" i="4"/>
  <c r="L324" i="4"/>
  <c r="L308" i="4"/>
  <c r="L292" i="4"/>
  <c r="L276" i="4"/>
  <c r="L260" i="4"/>
  <c r="L244" i="4"/>
  <c r="L228" i="4"/>
  <c r="L212" i="4"/>
  <c r="L196" i="4"/>
  <c r="L180" i="4"/>
  <c r="L164" i="4"/>
  <c r="L148" i="4"/>
  <c r="L132" i="4"/>
  <c r="L116" i="4"/>
  <c r="L100" i="4"/>
  <c r="L84" i="4"/>
  <c r="L68" i="4"/>
  <c r="L52" i="4"/>
  <c r="L36" i="4"/>
  <c r="L20" i="4"/>
  <c r="J54" i="1" l="1"/>
  <c r="J53" i="1"/>
  <c r="J50" i="1"/>
  <c r="J37" i="1"/>
  <c r="J11" i="1"/>
  <c r="J3" i="1"/>
  <c r="J47" i="1"/>
  <c r="J44" i="1"/>
  <c r="J43" i="1"/>
  <c r="J40" i="1"/>
  <c r="J35" i="1"/>
  <c r="J24" i="1"/>
  <c r="J6" i="1"/>
  <c r="J46" i="1"/>
  <c r="J33" i="1"/>
  <c r="J29" i="1"/>
  <c r="J14" i="1"/>
  <c r="J12" i="1"/>
  <c r="J7" i="1"/>
  <c r="J5" i="1"/>
  <c r="J51" i="1"/>
  <c r="J48" i="1"/>
  <c r="J45" i="1"/>
  <c r="J34" i="1"/>
  <c r="J32" i="1"/>
  <c r="J28" i="1"/>
  <c r="J23" i="1"/>
  <c r="J22" i="1"/>
  <c r="J19" i="1"/>
  <c r="J16" i="1"/>
  <c r="J15" i="1"/>
  <c r="J30" i="1"/>
  <c r="J21" i="1"/>
  <c r="J8" i="1"/>
  <c r="J49" i="1"/>
  <c r="J41" i="1"/>
  <c r="J31" i="1"/>
  <c r="J27" i="1"/>
  <c r="J18" i="1"/>
  <c r="J4" i="1"/>
  <c r="J52" i="1"/>
  <c r="J42" i="1"/>
  <c r="J39" i="1"/>
  <c r="J38" i="1"/>
  <c r="J36" i="1"/>
  <c r="J25" i="1"/>
  <c r="J17" i="1"/>
  <c r="J10" i="1"/>
  <c r="J26" i="1"/>
  <c r="J20" i="1"/>
  <c r="J13" i="1"/>
  <c r="J9" i="1"/>
  <c r="B1" i="1"/>
</calcChain>
</file>

<file path=xl/sharedStrings.xml><?xml version="1.0" encoding="utf-8"?>
<sst xmlns="http://schemas.openxmlformats.org/spreadsheetml/2006/main" count="28475" uniqueCount="6624">
  <si>
    <t>日期</t>
  </si>
  <si>
    <t>Kiniting Status Analysis</t>
  </si>
  <si>
    <t>Fabric Code</t>
  </si>
  <si>
    <t>Type Value</t>
  </si>
  <si>
    <t>Category</t>
  </si>
  <si>
    <t>Number of machines</t>
  </si>
  <si>
    <t>Out of service</t>
  </si>
  <si>
    <t>Operational machines</t>
  </si>
  <si>
    <t>前日产量</t>
    <phoneticPr fontId="5" type="noConversion"/>
  </si>
  <si>
    <t>布号</t>
    <phoneticPr fontId="5" type="noConversion"/>
  </si>
  <si>
    <t>织工单数</t>
    <phoneticPr fontId="5" type="noConversion"/>
  </si>
  <si>
    <t>针寸数</t>
    <phoneticPr fontId="5" type="noConversion"/>
  </si>
  <si>
    <t>单机产量</t>
    <phoneticPr fontId="5" type="noConversion"/>
  </si>
  <si>
    <t>预计开机</t>
    <phoneticPr fontId="5" type="noConversion"/>
  </si>
  <si>
    <t>实际开机</t>
    <phoneticPr fontId="5" type="noConversion"/>
  </si>
  <si>
    <t>备胚单总数</t>
    <phoneticPr fontId="5" type="noConversion"/>
  </si>
  <si>
    <t>累计产出数</t>
    <phoneticPr fontId="5" type="noConversion"/>
  </si>
  <si>
    <t>欠数</t>
    <phoneticPr fontId="5" type="noConversion"/>
  </si>
  <si>
    <t>织机维持天数</t>
    <phoneticPr fontId="5" type="noConversion"/>
  </si>
  <si>
    <t>欠开织单数</t>
    <phoneticPr fontId="5" type="noConversion"/>
  </si>
  <si>
    <t>VTB</t>
  </si>
  <si>
    <t>VTC</t>
  </si>
  <si>
    <t>VTQ</t>
  </si>
  <si>
    <t>VTE</t>
  </si>
  <si>
    <t>VTF</t>
  </si>
  <si>
    <t>VTY</t>
  </si>
  <si>
    <t>BOD03186A15</t>
  </si>
  <si>
    <t>800376450</t>
  </si>
  <si>
    <t>800371259</t>
  </si>
  <si>
    <t>800371490</t>
  </si>
  <si>
    <t>800374062</t>
  </si>
  <si>
    <t>800373994</t>
  </si>
  <si>
    <t>800371491</t>
  </si>
  <si>
    <t>800373962</t>
  </si>
  <si>
    <t>800373954</t>
  </si>
  <si>
    <t>800360423</t>
  </si>
  <si>
    <t>800376580</t>
  </si>
  <si>
    <t>800373953</t>
  </si>
  <si>
    <t>800373952</t>
  </si>
  <si>
    <t>800371492</t>
  </si>
  <si>
    <t>800373951</t>
  </si>
  <si>
    <t>800370330</t>
  </si>
  <si>
    <t>800370327</t>
  </si>
  <si>
    <t>800370533</t>
  </si>
  <si>
    <t>800369799</t>
  </si>
  <si>
    <t>800369798</t>
  </si>
  <si>
    <t>800369467</t>
  </si>
  <si>
    <t>800375262</t>
  </si>
  <si>
    <t>800369466</t>
  </si>
  <si>
    <t>800356205</t>
  </si>
  <si>
    <t>800356209</t>
  </si>
  <si>
    <t>800374841</t>
  </si>
  <si>
    <t>800374840</t>
  </si>
  <si>
    <t>800356705</t>
  </si>
  <si>
    <t>800357037</t>
  </si>
  <si>
    <t>800357038</t>
  </si>
  <si>
    <t>800357039</t>
  </si>
  <si>
    <t>800374516</t>
  </si>
  <si>
    <t>800374515</t>
  </si>
  <si>
    <t>800374514</t>
  </si>
  <si>
    <t>800369465</t>
  </si>
  <si>
    <t>800369464</t>
  </si>
  <si>
    <t>800370859</t>
  </si>
  <si>
    <t>800368927</t>
  </si>
  <si>
    <t>800370860</t>
  </si>
  <si>
    <t>800357882</t>
  </si>
  <si>
    <t>800375646</t>
  </si>
  <si>
    <t>800375679</t>
  </si>
  <si>
    <t>800370861</t>
  </si>
  <si>
    <t>800375810</t>
  </si>
  <si>
    <t>800363645</t>
  </si>
  <si>
    <t>800363646</t>
  </si>
  <si>
    <t>800363862</t>
  </si>
  <si>
    <t>800363863</t>
  </si>
  <si>
    <t>800363864</t>
  </si>
  <si>
    <t>800372636</t>
  </si>
  <si>
    <t>800366355</t>
  </si>
  <si>
    <t>800364160</t>
  </si>
  <si>
    <t>800364161</t>
  </si>
  <si>
    <t>800364162</t>
  </si>
  <si>
    <t>800364163</t>
  </si>
  <si>
    <t>800364164</t>
  </si>
  <si>
    <t>800364832</t>
  </si>
  <si>
    <t>800364837</t>
  </si>
  <si>
    <t>800372147</t>
  </si>
  <si>
    <t>800366354</t>
  </si>
  <si>
    <t>800366178</t>
  </si>
  <si>
    <t>800366179</t>
  </si>
  <si>
    <t>800366180</t>
  </si>
  <si>
    <t>800366353</t>
  </si>
  <si>
    <t>800373950</t>
  </si>
  <si>
    <t>800376579</t>
  </si>
  <si>
    <t>800377154</t>
  </si>
  <si>
    <t>800377209</t>
  </si>
  <si>
    <t>800361065</t>
  </si>
  <si>
    <t>800361068</t>
  </si>
  <si>
    <t>800361345</t>
  </si>
  <si>
    <t>800361346</t>
  </si>
  <si>
    <t>800361360</t>
  </si>
  <si>
    <t>800366383</t>
  </si>
  <si>
    <t>800361361</t>
  </si>
  <si>
    <t>800361362</t>
  </si>
  <si>
    <t>800361363</t>
  </si>
  <si>
    <t>800373244</t>
  </si>
  <si>
    <t>800372982</t>
  </si>
  <si>
    <t>800366357</t>
  </si>
  <si>
    <t>800377402</t>
  </si>
  <si>
    <t>800372981</t>
  </si>
  <si>
    <t>800372980</t>
  </si>
  <si>
    <t>800372975</t>
  </si>
  <si>
    <t>800372973</t>
  </si>
  <si>
    <t>800372851</t>
  </si>
  <si>
    <t>800366356</t>
  </si>
  <si>
    <t>800363340</t>
  </si>
  <si>
    <t>800363341</t>
  </si>
  <si>
    <t>BOD03435A01</t>
  </si>
  <si>
    <t>800357633</t>
  </si>
  <si>
    <t>800350481</t>
  </si>
  <si>
    <t>BOD03458A01</t>
  </si>
  <si>
    <t>800360425</t>
  </si>
  <si>
    <t>800359074</t>
  </si>
  <si>
    <t>800372850</t>
  </si>
  <si>
    <t>BOD03530A01</t>
  </si>
  <si>
    <t>800360737</t>
  </si>
  <si>
    <t>800360736</t>
  </si>
  <si>
    <t>BOD03530A02</t>
  </si>
  <si>
    <t>800360739</t>
  </si>
  <si>
    <t>800360738</t>
  </si>
  <si>
    <t>BOD03530A03</t>
  </si>
  <si>
    <t>800369794</t>
  </si>
  <si>
    <t>800369793</t>
  </si>
  <si>
    <t>BOH00483A01</t>
  </si>
  <si>
    <t>800372554</t>
  </si>
  <si>
    <t>BOI01040A02</t>
  </si>
  <si>
    <t>800354742</t>
  </si>
  <si>
    <t>BOI01040A03</t>
  </si>
  <si>
    <t>800372460</t>
  </si>
  <si>
    <t>800359030</t>
  </si>
  <si>
    <t>800354429</t>
  </si>
  <si>
    <t>800365940</t>
  </si>
  <si>
    <t>800376965</t>
  </si>
  <si>
    <t>800355714</t>
  </si>
  <si>
    <t>800375159</t>
  </si>
  <si>
    <t>800355709</t>
  </si>
  <si>
    <t>BOI01811A01</t>
  </si>
  <si>
    <t>800355671</t>
  </si>
  <si>
    <t>BOI01853A14</t>
  </si>
  <si>
    <t>800350107</t>
  </si>
  <si>
    <t>BOI01853A16</t>
  </si>
  <si>
    <t>800358060</t>
  </si>
  <si>
    <t>800358059</t>
  </si>
  <si>
    <t>800358058</t>
  </si>
  <si>
    <t>BOI01853C01</t>
  </si>
  <si>
    <t>800352400</t>
  </si>
  <si>
    <t>BOI02898A01</t>
  </si>
  <si>
    <t>800349547</t>
  </si>
  <si>
    <t>800363022</t>
  </si>
  <si>
    <t>800363023</t>
  </si>
  <si>
    <t>BOI02930A01</t>
  </si>
  <si>
    <t>800366338</t>
  </si>
  <si>
    <t>800374248</t>
  </si>
  <si>
    <t>800374247</t>
  </si>
  <si>
    <t>BOIM0014A01</t>
  </si>
  <si>
    <t>800358732</t>
  </si>
  <si>
    <t>800358733</t>
  </si>
  <si>
    <t>BOJ00004A01</t>
  </si>
  <si>
    <t>800359087</t>
  </si>
  <si>
    <t>BOJ00007A06</t>
  </si>
  <si>
    <t>800378931</t>
  </si>
  <si>
    <t>800378921</t>
  </si>
  <si>
    <t>800353797</t>
  </si>
  <si>
    <t>800362754</t>
  </si>
  <si>
    <t>800378012</t>
  </si>
  <si>
    <t>800362581</t>
  </si>
  <si>
    <t>800378920</t>
  </si>
  <si>
    <t>800349201</t>
  </si>
  <si>
    <t>800375834</t>
  </si>
  <si>
    <t>BOJ00008A01</t>
  </si>
  <si>
    <t>800358569</t>
  </si>
  <si>
    <t>BOJ00015A01</t>
  </si>
  <si>
    <t>800370427</t>
  </si>
  <si>
    <t>800371177</t>
  </si>
  <si>
    <t>800367111</t>
  </si>
  <si>
    <t>800371561</t>
  </si>
  <si>
    <t>800354872</t>
  </si>
  <si>
    <t>800372578</t>
  </si>
  <si>
    <t>800372580</t>
  </si>
  <si>
    <t>BOJ00015A03</t>
  </si>
  <si>
    <t>800359091</t>
  </si>
  <si>
    <t>BOJ00015A04</t>
  </si>
  <si>
    <t>800359092</t>
  </si>
  <si>
    <t>BOJ00015A05</t>
  </si>
  <si>
    <t>800359093</t>
  </si>
  <si>
    <t>BOJ00015A06</t>
  </si>
  <si>
    <t>800359094</t>
  </si>
  <si>
    <t>BOJ00071A02</t>
  </si>
  <si>
    <t>800353074</t>
  </si>
  <si>
    <t>800353073</t>
  </si>
  <si>
    <t>800361089</t>
  </si>
  <si>
    <t>800361088</t>
  </si>
  <si>
    <t>800347604</t>
  </si>
  <si>
    <t>800372365</t>
  </si>
  <si>
    <t>800368969</t>
  </si>
  <si>
    <t>800364849</t>
  </si>
  <si>
    <t>BOJ00071A03</t>
  </si>
  <si>
    <t>800353030</t>
  </si>
  <si>
    <t>BOJ00101A14</t>
  </si>
  <si>
    <t>800378013</t>
  </si>
  <si>
    <t>BOJ00126A05</t>
  </si>
  <si>
    <t>800347773</t>
  </si>
  <si>
    <t>800365368</t>
  </si>
  <si>
    <t>800375628</t>
  </si>
  <si>
    <t>800350887</t>
  </si>
  <si>
    <t>800365367</t>
  </si>
  <si>
    <t>800358700</t>
  </si>
  <si>
    <t>800358701</t>
  </si>
  <si>
    <t>BOJ00445A01</t>
  </si>
  <si>
    <t>800358528</t>
  </si>
  <si>
    <t>BOJ01446C01</t>
  </si>
  <si>
    <t>800353473</t>
  </si>
  <si>
    <t>BOJ03277A01</t>
  </si>
  <si>
    <t>800361168</t>
  </si>
  <si>
    <t>BOJ04608A01</t>
  </si>
  <si>
    <t>800360013</t>
  </si>
  <si>
    <t>800357464</t>
  </si>
  <si>
    <t>800355327</t>
  </si>
  <si>
    <t>800360462</t>
  </si>
  <si>
    <t>800366034</t>
  </si>
  <si>
    <t>800372990</t>
  </si>
  <si>
    <t>800370395</t>
  </si>
  <si>
    <t>800364997</t>
  </si>
  <si>
    <t>BOJ04608A02</t>
  </si>
  <si>
    <t>800357451</t>
  </si>
  <si>
    <t>800370396</t>
  </si>
  <si>
    <t>800355246</t>
  </si>
  <si>
    <t>800360424</t>
  </si>
  <si>
    <t>800364670</t>
  </si>
  <si>
    <t>800372971</t>
  </si>
  <si>
    <t>800372992</t>
  </si>
  <si>
    <t>800369077</t>
  </si>
  <si>
    <t>BOJ05178A01</t>
  </si>
  <si>
    <t>800354737</t>
  </si>
  <si>
    <t>800356388</t>
  </si>
  <si>
    <t>800354736</t>
  </si>
  <si>
    <t>BOJ05662A01</t>
  </si>
  <si>
    <t>800355462</t>
  </si>
  <si>
    <t>800355343</t>
  </si>
  <si>
    <t>BOJ05954A01</t>
  </si>
  <si>
    <t>800366417</t>
  </si>
  <si>
    <t>BOJ05954A02</t>
  </si>
  <si>
    <t>800366418</t>
  </si>
  <si>
    <t>BOJ06827A14</t>
  </si>
  <si>
    <t>800352711</t>
  </si>
  <si>
    <t>800352729</t>
  </si>
  <si>
    <t>BOJ06827A15</t>
  </si>
  <si>
    <t>800352836</t>
  </si>
  <si>
    <t>800351570</t>
  </si>
  <si>
    <t>800359131</t>
  </si>
  <si>
    <t>800353191</t>
  </si>
  <si>
    <t>800353109</t>
  </si>
  <si>
    <t>BOJ07218A01</t>
  </si>
  <si>
    <t>800348398</t>
  </si>
  <si>
    <t>BOJ07218A02</t>
  </si>
  <si>
    <t>800349707</t>
  </si>
  <si>
    <t>800348816</t>
  </si>
  <si>
    <t>800377444</t>
  </si>
  <si>
    <t>800360943</t>
  </si>
  <si>
    <t>800356131</t>
  </si>
  <si>
    <t>800349202</t>
  </si>
  <si>
    <t>800352311</t>
  </si>
  <si>
    <t>800352312</t>
  </si>
  <si>
    <t>800352313</t>
  </si>
  <si>
    <t>800352314</t>
  </si>
  <si>
    <t>800348815</t>
  </si>
  <si>
    <t>800354753</t>
  </si>
  <si>
    <t>800354754</t>
  </si>
  <si>
    <t>800354755</t>
  </si>
  <si>
    <t>800354756</t>
  </si>
  <si>
    <t>800352315</t>
  </si>
  <si>
    <t>800348817</t>
  </si>
  <si>
    <t>800349708</t>
  </si>
  <si>
    <t>800359319</t>
  </si>
  <si>
    <t>800352818</t>
  </si>
  <si>
    <t>800359175</t>
  </si>
  <si>
    <t>800352817</t>
  </si>
  <si>
    <t>800350279</t>
  </si>
  <si>
    <t>800350278</t>
  </si>
  <si>
    <t>BOJ07252A01</t>
  </si>
  <si>
    <t>800351453</t>
  </si>
  <si>
    <t>800351454</t>
  </si>
  <si>
    <t>BOJ07382A01</t>
  </si>
  <si>
    <t>800354843</t>
  </si>
  <si>
    <t>800350571</t>
  </si>
  <si>
    <t>800374513</t>
  </si>
  <si>
    <t>800367583</t>
  </si>
  <si>
    <t>BOJ07763A03</t>
  </si>
  <si>
    <t>800353137</t>
  </si>
  <si>
    <t>BOJ07763C03</t>
  </si>
  <si>
    <t>800353136</t>
  </si>
  <si>
    <t>BOJ08050A01</t>
  </si>
  <si>
    <t>800364499</t>
  </si>
  <si>
    <t>BOJ08247A07</t>
  </si>
  <si>
    <t>800361831</t>
  </si>
  <si>
    <t>800366626</t>
  </si>
  <si>
    <t>800361832</t>
  </si>
  <si>
    <t>800374661</t>
  </si>
  <si>
    <t>800374664</t>
  </si>
  <si>
    <t>800365390</t>
  </si>
  <si>
    <t>800361836</t>
  </si>
  <si>
    <t>800361833</t>
  </si>
  <si>
    <t>800374663</t>
  </si>
  <si>
    <t>800361834</t>
  </si>
  <si>
    <t>800377098</t>
  </si>
  <si>
    <t>800361835</t>
  </si>
  <si>
    <t>800374662</t>
  </si>
  <si>
    <t>800366627</t>
  </si>
  <si>
    <t>800361837</t>
  </si>
  <si>
    <t>800378177</t>
  </si>
  <si>
    <t>800378176</t>
  </si>
  <si>
    <t>800368003</t>
  </si>
  <si>
    <t>800372610</t>
  </si>
  <si>
    <t>800374844</t>
  </si>
  <si>
    <t>800370439</t>
  </si>
  <si>
    <t>800364193</t>
  </si>
  <si>
    <t>800376317</t>
  </si>
  <si>
    <t>800376316</t>
  </si>
  <si>
    <t>800376315</t>
  </si>
  <si>
    <t>800376314</t>
  </si>
  <si>
    <t>800369588</t>
  </si>
  <si>
    <t>800378788</t>
  </si>
  <si>
    <t>800366281</t>
  </si>
  <si>
    <t>800370438</t>
  </si>
  <si>
    <t>800370437</t>
  </si>
  <si>
    <t>800367825</t>
  </si>
  <si>
    <t>800366625</t>
  </si>
  <si>
    <t>800378179</t>
  </si>
  <si>
    <t>800370633</t>
  </si>
  <si>
    <t>800378180</t>
  </si>
  <si>
    <t>800367582</t>
  </si>
  <si>
    <t>800367581</t>
  </si>
  <si>
    <t>800376677</t>
  </si>
  <si>
    <t>800377442</t>
  </si>
  <si>
    <t>800377443</t>
  </si>
  <si>
    <t>800365388</t>
  </si>
  <si>
    <t>800374665</t>
  </si>
  <si>
    <t>800374666</t>
  </si>
  <si>
    <t>800374667</t>
  </si>
  <si>
    <t>BOJ08248A05</t>
  </si>
  <si>
    <t>800350201</t>
  </si>
  <si>
    <t>BOJ08248A07</t>
  </si>
  <si>
    <t>800346604</t>
  </si>
  <si>
    <t>BOJ08248A10</t>
  </si>
  <si>
    <t>800352857</t>
  </si>
  <si>
    <t>800376077</t>
  </si>
  <si>
    <t>800352856</t>
  </si>
  <si>
    <t>800361968</t>
  </si>
  <si>
    <t>800361969</t>
  </si>
  <si>
    <t>800354550</t>
  </si>
  <si>
    <t>800354551</t>
  </si>
  <si>
    <t>800352491</t>
  </si>
  <si>
    <t>800352990</t>
  </si>
  <si>
    <t>800353799</t>
  </si>
  <si>
    <t>800361970</t>
  </si>
  <si>
    <t>800370634</t>
  </si>
  <si>
    <t>800370635</t>
  </si>
  <si>
    <t>800378462</t>
  </si>
  <si>
    <t>800364200</t>
  </si>
  <si>
    <t>800370636</t>
  </si>
  <si>
    <t>800370637</t>
  </si>
  <si>
    <t>800364199</t>
  </si>
  <si>
    <t>800370638</t>
  </si>
  <si>
    <t>800363536</t>
  </si>
  <si>
    <t>800363535</t>
  </si>
  <si>
    <t>800370639</t>
  </si>
  <si>
    <t>800362359</t>
  </si>
  <si>
    <t>800362358</t>
  </si>
  <si>
    <t>800351565</t>
  </si>
  <si>
    <t>800364198</t>
  </si>
  <si>
    <t>800364197</t>
  </si>
  <si>
    <t>800374842</t>
  </si>
  <si>
    <t>BOJ08248A11</t>
  </si>
  <si>
    <t>800361830</t>
  </si>
  <si>
    <t>BOJ08248A12</t>
  </si>
  <si>
    <t>800361064</t>
  </si>
  <si>
    <t>BOJ08349A01</t>
  </si>
  <si>
    <t>800347169</t>
  </si>
  <si>
    <t>800347545</t>
  </si>
  <si>
    <t>800347170</t>
  </si>
  <si>
    <t>BOJ08349A04</t>
  </si>
  <si>
    <t>800370422</t>
  </si>
  <si>
    <t>BOJ08349A05</t>
  </si>
  <si>
    <t>800349931</t>
  </si>
  <si>
    <t>800349930</t>
  </si>
  <si>
    <t>800349205</t>
  </si>
  <si>
    <t>BOJ08349A08</t>
  </si>
  <si>
    <t>800372758</t>
  </si>
  <si>
    <t>800356647</t>
  </si>
  <si>
    <t>800369623</t>
  </si>
  <si>
    <t>800358561</t>
  </si>
  <si>
    <t>800356646</t>
  </si>
  <si>
    <t>800369622</t>
  </si>
  <si>
    <t>800369621</t>
  </si>
  <si>
    <t>800369620</t>
  </si>
  <si>
    <t>800358560</t>
  </si>
  <si>
    <t>800372106</t>
  </si>
  <si>
    <t>800358559</t>
  </si>
  <si>
    <t>800356648</t>
  </si>
  <si>
    <t>800375851</t>
  </si>
  <si>
    <t>800358558</t>
  </si>
  <si>
    <t>800358557</t>
  </si>
  <si>
    <t>800370866</t>
  </si>
  <si>
    <t>800358556</t>
  </si>
  <si>
    <t>800370900</t>
  </si>
  <si>
    <t>800370901</t>
  </si>
  <si>
    <t>800375850</t>
  </si>
  <si>
    <t>800358555</t>
  </si>
  <si>
    <t>800356309</t>
  </si>
  <si>
    <t>800356134</t>
  </si>
  <si>
    <t>800372027</t>
  </si>
  <si>
    <t>800354793</t>
  </si>
  <si>
    <t>800354794</t>
  </si>
  <si>
    <t>800354795</t>
  </si>
  <si>
    <t>800354796</t>
  </si>
  <si>
    <t>800372105</t>
  </si>
  <si>
    <t>800356310</t>
  </si>
  <si>
    <t>800356311</t>
  </si>
  <si>
    <t>800364371</t>
  </si>
  <si>
    <t>800354555</t>
  </si>
  <si>
    <t>800354554</t>
  </si>
  <si>
    <t>800354553</t>
  </si>
  <si>
    <t>800354552</t>
  </si>
  <si>
    <t>800364368</t>
  </si>
  <si>
    <t>800364367</t>
  </si>
  <si>
    <t>800369619</t>
  </si>
  <si>
    <t>800372104</t>
  </si>
  <si>
    <t>800356312</t>
  </si>
  <si>
    <t>800372026</t>
  </si>
  <si>
    <t>800364196</t>
  </si>
  <si>
    <t>800364195</t>
  </si>
  <si>
    <t>800359907</t>
  </si>
  <si>
    <t>800359908</t>
  </si>
  <si>
    <t>800359909</t>
  </si>
  <si>
    <t>800359911</t>
  </si>
  <si>
    <t>800378037</t>
  </si>
  <si>
    <t>800352926</t>
  </si>
  <si>
    <t>800352925</t>
  </si>
  <si>
    <t>800352924</t>
  </si>
  <si>
    <t>800352923</t>
  </si>
  <si>
    <t>800352922</t>
  </si>
  <si>
    <t>800352921</t>
  </si>
  <si>
    <t>800352920</t>
  </si>
  <si>
    <t>800352919</t>
  </si>
  <si>
    <t>800361500</t>
  </si>
  <si>
    <t>800361501</t>
  </si>
  <si>
    <t>800375849</t>
  </si>
  <si>
    <t>800355579</t>
  </si>
  <si>
    <t>800355578</t>
  </si>
  <si>
    <t>800355577</t>
  </si>
  <si>
    <t>800366699</t>
  </si>
  <si>
    <t>800366700</t>
  </si>
  <si>
    <t>800352343</t>
  </si>
  <si>
    <t>800352344</t>
  </si>
  <si>
    <t>800362203</t>
  </si>
  <si>
    <t>800352342</t>
  </si>
  <si>
    <t>800362204</t>
  </si>
  <si>
    <t>800365989</t>
  </si>
  <si>
    <t>800362205</t>
  </si>
  <si>
    <t>800352414</t>
  </si>
  <si>
    <t>800365394</t>
  </si>
  <si>
    <t>800351911</t>
  </si>
  <si>
    <t>800351910</t>
  </si>
  <si>
    <t>800351909</t>
  </si>
  <si>
    <t>800351908</t>
  </si>
  <si>
    <t>800366701</t>
  </si>
  <si>
    <t>800365392</t>
  </si>
  <si>
    <t>800365391</t>
  </si>
  <si>
    <t>800372757</t>
  </si>
  <si>
    <t>800358554</t>
  </si>
  <si>
    <t>800367435</t>
  </si>
  <si>
    <t>800378038</t>
  </si>
  <si>
    <t>800351077</t>
  </si>
  <si>
    <t>800351078</t>
  </si>
  <si>
    <t>800351079</t>
  </si>
  <si>
    <t>800351107</t>
  </si>
  <si>
    <t>800351108</t>
  </si>
  <si>
    <t>800361367</t>
  </si>
  <si>
    <t>800361368</t>
  </si>
  <si>
    <t>800361499</t>
  </si>
  <si>
    <t>BOJ08521A01</t>
  </si>
  <si>
    <t>800372309</t>
  </si>
  <si>
    <t>BOJ08824A01</t>
  </si>
  <si>
    <t>800353867</t>
  </si>
  <si>
    <t>BOJ09024A01</t>
  </si>
  <si>
    <t>800352274</t>
  </si>
  <si>
    <t>BOJ09074A01</t>
  </si>
  <si>
    <t>800360470</t>
  </si>
  <si>
    <t>BOJ09107A01</t>
  </si>
  <si>
    <t>800359076</t>
  </si>
  <si>
    <t>800360426</t>
  </si>
  <si>
    <t>BOJ09107A02</t>
  </si>
  <si>
    <t>800371782</t>
  </si>
  <si>
    <t>800371781</t>
  </si>
  <si>
    <t>800371314</t>
  </si>
  <si>
    <t>BOJ09326A01</t>
  </si>
  <si>
    <t>800375203</t>
  </si>
  <si>
    <t>BOJ13083A01</t>
  </si>
  <si>
    <t>800353720</t>
  </si>
  <si>
    <t>BOJ13084A01</t>
  </si>
  <si>
    <t>800358451</t>
  </si>
  <si>
    <t>800358829</t>
  </si>
  <si>
    <t>800372910</t>
  </si>
  <si>
    <t>800359292</t>
  </si>
  <si>
    <t>800360437</t>
  </si>
  <si>
    <t>800371449</t>
  </si>
  <si>
    <t>800377438</t>
  </si>
  <si>
    <t>800355519</t>
  </si>
  <si>
    <t>800374272</t>
  </si>
  <si>
    <t>800370508</t>
  </si>
  <si>
    <t>BOJ13084A02</t>
  </si>
  <si>
    <t>800377499</t>
  </si>
  <si>
    <t>800361645</t>
  </si>
  <si>
    <t>800358828</t>
  </si>
  <si>
    <t>800360435</t>
  </si>
  <si>
    <t>800360436</t>
  </si>
  <si>
    <t>800362582</t>
  </si>
  <si>
    <t>800361610</t>
  </si>
  <si>
    <t>BOQ01404A01</t>
  </si>
  <si>
    <t>800359162</t>
  </si>
  <si>
    <t>BOR04498A01</t>
  </si>
  <si>
    <t>800360685</t>
  </si>
  <si>
    <t>800372972</t>
  </si>
  <si>
    <t>BOR05683A01</t>
  </si>
  <si>
    <t>800349548</t>
  </si>
  <si>
    <t>BOR05890A09</t>
  </si>
  <si>
    <t>800353736</t>
  </si>
  <si>
    <t>800353737</t>
  </si>
  <si>
    <t>BOR05890A10</t>
  </si>
  <si>
    <t>800354938</t>
  </si>
  <si>
    <t>800356886</t>
  </si>
  <si>
    <t>BOR05890A19</t>
  </si>
  <si>
    <t>800359784</t>
  </si>
  <si>
    <t>800366348</t>
  </si>
  <si>
    <t>800377445</t>
  </si>
  <si>
    <t>800359783</t>
  </si>
  <si>
    <t>800371326</t>
  </si>
  <si>
    <t>800359977</t>
  </si>
  <si>
    <t>800366347</t>
  </si>
  <si>
    <t>800376937</t>
  </si>
  <si>
    <t>800376469</t>
  </si>
  <si>
    <t>800376938</t>
  </si>
  <si>
    <t>800376468</t>
  </si>
  <si>
    <t>800373959</t>
  </si>
  <si>
    <t>800355198</t>
  </si>
  <si>
    <t>BOR06080A01</t>
  </si>
  <si>
    <t>800355575</t>
  </si>
  <si>
    <t>BOR06142A02</t>
  </si>
  <si>
    <t>800375837</t>
  </si>
  <si>
    <t>800371093</t>
  </si>
  <si>
    <t>800355288</t>
  </si>
  <si>
    <t>800374894</t>
  </si>
  <si>
    <t>800357560</t>
  </si>
  <si>
    <t>800370731</t>
  </si>
  <si>
    <t>800369742</t>
  </si>
  <si>
    <t>800370730</t>
  </si>
  <si>
    <t>800361827</t>
  </si>
  <si>
    <t>800360428</t>
  </si>
  <si>
    <t>800352310</t>
  </si>
  <si>
    <t>800362706</t>
  </si>
  <si>
    <t>800364018</t>
  </si>
  <si>
    <t>800349107</t>
  </si>
  <si>
    <t>800371403</t>
  </si>
  <si>
    <t>800372170</t>
  </si>
  <si>
    <t>800364372</t>
  </si>
  <si>
    <t>800370256</t>
  </si>
  <si>
    <t>800349975</t>
  </si>
  <si>
    <t>800354087</t>
  </si>
  <si>
    <t>800370252</t>
  </si>
  <si>
    <t>BOR06142A03</t>
  </si>
  <si>
    <t>800353269</t>
  </si>
  <si>
    <t>BOR06142C02</t>
  </si>
  <si>
    <t>800358454</t>
  </si>
  <si>
    <t>800352948</t>
  </si>
  <si>
    <t>800367776</t>
  </si>
  <si>
    <t>800358343</t>
  </si>
  <si>
    <t>800373187</t>
  </si>
  <si>
    <t>800377686</t>
  </si>
  <si>
    <t>800360500</t>
  </si>
  <si>
    <t>800368968</t>
  </si>
  <si>
    <t>800360450</t>
  </si>
  <si>
    <t>800365825</t>
  </si>
  <si>
    <t>800360421</t>
  </si>
  <si>
    <t>800377931</t>
  </si>
  <si>
    <t>800362705</t>
  </si>
  <si>
    <t>800367773</t>
  </si>
  <si>
    <t>800377587</t>
  </si>
  <si>
    <t>800378620</t>
  </si>
  <si>
    <t>800365175</t>
  </si>
  <si>
    <t>BOR06142C03</t>
  </si>
  <si>
    <t>800367786</t>
  </si>
  <si>
    <t>BOR06142C05</t>
  </si>
  <si>
    <t>800375007</t>
  </si>
  <si>
    <t>800367935</t>
  </si>
  <si>
    <t>BOR06185A01</t>
  </si>
  <si>
    <t>800352275</t>
  </si>
  <si>
    <t>BOR06186A01</t>
  </si>
  <si>
    <t>800353727</t>
  </si>
  <si>
    <t>BOR06190A01</t>
  </si>
  <si>
    <t>800355520</t>
  </si>
  <si>
    <t>BOR06195A01</t>
  </si>
  <si>
    <t>800372849</t>
  </si>
  <si>
    <t>800359075</t>
  </si>
  <si>
    <t>800360427</t>
  </si>
  <si>
    <t>800373958</t>
  </si>
  <si>
    <t>800373957</t>
  </si>
  <si>
    <t>800372848</t>
  </si>
  <si>
    <t>BOR06217A01</t>
  </si>
  <si>
    <t>800360395</t>
  </si>
  <si>
    <t>800358147</t>
  </si>
  <si>
    <t>800377036</t>
  </si>
  <si>
    <t>800361097</t>
  </si>
  <si>
    <t>800377498</t>
  </si>
  <si>
    <t>BOR06221A01</t>
  </si>
  <si>
    <t>800363481</t>
  </si>
  <si>
    <t>800363480</t>
  </si>
  <si>
    <t>BOR06274A01</t>
  </si>
  <si>
    <t>800378155</t>
  </si>
  <si>
    <t>BOS02790A01</t>
  </si>
  <si>
    <t>800360581</t>
  </si>
  <si>
    <t>BOS02842A01</t>
  </si>
  <si>
    <t>800365173</t>
  </si>
  <si>
    <t>800365172</t>
  </si>
  <si>
    <t>BOS02842E01</t>
  </si>
  <si>
    <t>800366420</t>
  </si>
  <si>
    <t>BYH00052A03</t>
  </si>
  <si>
    <t>800355946</t>
  </si>
  <si>
    <t>800351601</t>
  </si>
  <si>
    <t>800351602</t>
  </si>
  <si>
    <t>800355952</t>
  </si>
  <si>
    <t>800349978</t>
  </si>
  <si>
    <t>800359174</t>
  </si>
  <si>
    <t>800361799</t>
  </si>
  <si>
    <t>800359077</t>
  </si>
  <si>
    <t>800350337</t>
  </si>
  <si>
    <t>800356662</t>
  </si>
  <si>
    <t>800356661</t>
  </si>
  <si>
    <t>BYH00064A01</t>
  </si>
  <si>
    <t>800378014</t>
  </si>
  <si>
    <t>BYH00065A01</t>
  </si>
  <si>
    <t>800378040</t>
  </si>
  <si>
    <t>BZA02784A01</t>
  </si>
  <si>
    <t>800364750</t>
  </si>
  <si>
    <t>BZA02786A01</t>
  </si>
  <si>
    <t>800366851</t>
  </si>
  <si>
    <t>BZA03183A02</t>
  </si>
  <si>
    <t>800359046</t>
  </si>
  <si>
    <t>BZA03183C01</t>
  </si>
  <si>
    <t>800360670</t>
  </si>
  <si>
    <t>BZA03348A01</t>
  </si>
  <si>
    <t>800359037</t>
  </si>
  <si>
    <t>BZA03426A01</t>
  </si>
  <si>
    <t>800350660</t>
  </si>
  <si>
    <t>800370061</t>
  </si>
  <si>
    <t>BZA03426C01</t>
  </si>
  <si>
    <t>800352885</t>
  </si>
  <si>
    <t>BZA03426C02</t>
  </si>
  <si>
    <t>800350703</t>
  </si>
  <si>
    <t>BZA03448A02</t>
  </si>
  <si>
    <t>800352104</t>
  </si>
  <si>
    <t>800353274</t>
  </si>
  <si>
    <t>800352748</t>
  </si>
  <si>
    <t>BZA03448A04</t>
  </si>
  <si>
    <t>800353806</t>
  </si>
  <si>
    <t>800353798</t>
  </si>
  <si>
    <t>800352105</t>
  </si>
  <si>
    <t>800352108</t>
  </si>
  <si>
    <t>BZA03448A05</t>
  </si>
  <si>
    <t>800355289</t>
  </si>
  <si>
    <t>800354939</t>
  </si>
  <si>
    <t>BZA03448A07</t>
  </si>
  <si>
    <t>800360062</t>
  </si>
  <si>
    <t>BZA03448A08</t>
  </si>
  <si>
    <t>800367011</t>
  </si>
  <si>
    <t>800364375</t>
  </si>
  <si>
    <t>800360629</t>
  </si>
  <si>
    <t>800367801</t>
  </si>
  <si>
    <t>800361828</t>
  </si>
  <si>
    <t>800361829</t>
  </si>
  <si>
    <t>800364189</t>
  </si>
  <si>
    <t>800367934</t>
  </si>
  <si>
    <t>800366615</t>
  </si>
  <si>
    <t>800368682</t>
  </si>
  <si>
    <t>800369060</t>
  </si>
  <si>
    <t>800369420</t>
  </si>
  <si>
    <t>BZA03448A10</t>
  </si>
  <si>
    <t>800372816</t>
  </si>
  <si>
    <t>800372803</t>
  </si>
  <si>
    <t>800374732</t>
  </si>
  <si>
    <t>800370736</t>
  </si>
  <si>
    <t>800369732</t>
  </si>
  <si>
    <t>800372173</t>
  </si>
  <si>
    <t>800372172</t>
  </si>
  <si>
    <t>800372171</t>
  </si>
  <si>
    <t>800369741</t>
  </si>
  <si>
    <t>800370253</t>
  </si>
  <si>
    <t>800370254</t>
  </si>
  <si>
    <t>800370729</t>
  </si>
  <si>
    <t>800372174</t>
  </si>
  <si>
    <t>800375843</t>
  </si>
  <si>
    <t>800375842</t>
  </si>
  <si>
    <t>800371404</t>
  </si>
  <si>
    <t>800371405</t>
  </si>
  <si>
    <t>800374284</t>
  </si>
  <si>
    <t>800375844</t>
  </si>
  <si>
    <t>800374283</t>
  </si>
  <si>
    <t>BZA03448C01</t>
  </si>
  <si>
    <t>800367772</t>
  </si>
  <si>
    <t>800360501</t>
  </si>
  <si>
    <t>800368871</t>
  </si>
  <si>
    <t>800368870</t>
  </si>
  <si>
    <t>800361067</t>
  </si>
  <si>
    <t>800362728</t>
  </si>
  <si>
    <t>800367136</t>
  </si>
  <si>
    <t>800373568</t>
  </si>
  <si>
    <t>800362577</t>
  </si>
  <si>
    <t>800362576</t>
  </si>
  <si>
    <t>800377687</t>
  </si>
  <si>
    <t>800373567</t>
  </si>
  <si>
    <t>800360441</t>
  </si>
  <si>
    <t>800352949</t>
  </si>
  <si>
    <t>800360422</t>
  </si>
  <si>
    <t>800377568</t>
  </si>
  <si>
    <t>800352947</t>
  </si>
  <si>
    <t>800367771</t>
  </si>
  <si>
    <t>800373217</t>
  </si>
  <si>
    <t>800373216</t>
  </si>
  <si>
    <t>800368967</t>
  </si>
  <si>
    <t>800372236</t>
  </si>
  <si>
    <t>800374996</t>
  </si>
  <si>
    <t>800365176</t>
  </si>
  <si>
    <t>800374997</t>
  </si>
  <si>
    <t>800374999</t>
  </si>
  <si>
    <t>BZA03448C03</t>
  </si>
  <si>
    <t>800367787</t>
  </si>
  <si>
    <t>BZA03448E02</t>
  </si>
  <si>
    <t>800376061</t>
  </si>
  <si>
    <t>800367782</t>
  </si>
  <si>
    <t>800375019</t>
  </si>
  <si>
    <t>800360454</t>
  </si>
  <si>
    <t>800360455</t>
  </si>
  <si>
    <t>800368483</t>
  </si>
  <si>
    <t>800376057</t>
  </si>
  <si>
    <t>800368482</t>
  </si>
  <si>
    <t>800360456</t>
  </si>
  <si>
    <t>800376496</t>
  </si>
  <si>
    <t>800377559</t>
  </si>
  <si>
    <t>800368432</t>
  </si>
  <si>
    <t>800360511</t>
  </si>
  <si>
    <t>800360510</t>
  </si>
  <si>
    <t>800376490</t>
  </si>
  <si>
    <t>800376491</t>
  </si>
  <si>
    <t>800360796</t>
  </si>
  <si>
    <t>800360797</t>
  </si>
  <si>
    <t>800360847</t>
  </si>
  <si>
    <t>800360467</t>
  </si>
  <si>
    <t>800375018</t>
  </si>
  <si>
    <t>800361069</t>
  </si>
  <si>
    <t>800360461</t>
  </si>
  <si>
    <t>800361071</t>
  </si>
  <si>
    <t>800367192</t>
  </si>
  <si>
    <t>800367191</t>
  </si>
  <si>
    <t>800367190</t>
  </si>
  <si>
    <t>800376494</t>
  </si>
  <si>
    <t>800360460</t>
  </si>
  <si>
    <t>800360459</t>
  </si>
  <si>
    <t>800367775</t>
  </si>
  <si>
    <t>800374268</t>
  </si>
  <si>
    <t>800376492</t>
  </si>
  <si>
    <t>800377556</t>
  </si>
  <si>
    <t>800375039</t>
  </si>
  <si>
    <t>800377557</t>
  </si>
  <si>
    <t>800376060</t>
  </si>
  <si>
    <t>800375040</t>
  </si>
  <si>
    <t>800378094</t>
  </si>
  <si>
    <t>800378093</t>
  </si>
  <si>
    <t>800375041</t>
  </si>
  <si>
    <t>800374267</t>
  </si>
  <si>
    <t>800370442</t>
  </si>
  <si>
    <t>800376495</t>
  </si>
  <si>
    <t>800375022</t>
  </si>
  <si>
    <t>800367779</t>
  </si>
  <si>
    <t>800375020</t>
  </si>
  <si>
    <t>800377561</t>
  </si>
  <si>
    <t>800376058</t>
  </si>
  <si>
    <t>800376493</t>
  </si>
  <si>
    <t>800377558</t>
  </si>
  <si>
    <t>800376059</t>
  </si>
  <si>
    <t>800368488</t>
  </si>
  <si>
    <t>800367778</t>
  </si>
  <si>
    <t>800375021</t>
  </si>
  <si>
    <t>800377560</t>
  </si>
  <si>
    <t>800370644</t>
  </si>
  <si>
    <t>800372028</t>
  </si>
  <si>
    <t>BZA03448E04</t>
  </si>
  <si>
    <t>800365326</t>
  </si>
  <si>
    <t>BZA03478A01</t>
  </si>
  <si>
    <t>800355720</t>
  </si>
  <si>
    <t>BZA03494A01</t>
  </si>
  <si>
    <t>800369459</t>
  </si>
  <si>
    <t>800370202</t>
  </si>
  <si>
    <t>800371406</t>
  </si>
  <si>
    <t>BZA03494A02</t>
  </si>
  <si>
    <t>800369205</t>
  </si>
  <si>
    <t>800367941</t>
  </si>
  <si>
    <t>BZA03494C01</t>
  </si>
  <si>
    <t>800373865</t>
  </si>
  <si>
    <t>800372240</t>
  </si>
  <si>
    <t>800370426</t>
  </si>
  <si>
    <t>800377080</t>
  </si>
  <si>
    <t>800371716</t>
  </si>
  <si>
    <t>800371717</t>
  </si>
  <si>
    <t>BZA03573A01</t>
  </si>
  <si>
    <t>800372689</t>
  </si>
  <si>
    <t>BZA03580A01</t>
  </si>
  <si>
    <t>800372823</t>
  </si>
  <si>
    <t>BZA03580A02</t>
  </si>
  <si>
    <t>800372824</t>
  </si>
  <si>
    <t>BZB03291A01</t>
  </si>
  <si>
    <t>800360726</t>
  </si>
  <si>
    <t>BZB03291E02</t>
  </si>
  <si>
    <t>800361290</t>
  </si>
  <si>
    <t>800361289</t>
  </si>
  <si>
    <t>BZB03291E04</t>
  </si>
  <si>
    <t>800361284</t>
  </si>
  <si>
    <t>800361285</t>
  </si>
  <si>
    <t>800361287</t>
  </si>
  <si>
    <t>800361288</t>
  </si>
  <si>
    <t>BZB03461A02</t>
  </si>
  <si>
    <t>800365228</t>
  </si>
  <si>
    <t>BZD00252A01</t>
  </si>
  <si>
    <t>800350426</t>
  </si>
  <si>
    <t>BZD00252A02</t>
  </si>
  <si>
    <t>800359097</t>
  </si>
  <si>
    <t>BZD00258A02</t>
  </si>
  <si>
    <t>800361137</t>
  </si>
  <si>
    <t>800358973</t>
  </si>
  <si>
    <t>BZD00486A01</t>
  </si>
  <si>
    <t>800354936</t>
  </si>
  <si>
    <t>BZD02031A01</t>
  </si>
  <si>
    <t>800368339</t>
  </si>
  <si>
    <t>BZD02056A01</t>
  </si>
  <si>
    <t>800360469</t>
  </si>
  <si>
    <t>BZD02069A01</t>
  </si>
  <si>
    <t>800359489</t>
  </si>
  <si>
    <t>BZH00050A01</t>
  </si>
  <si>
    <t>800347391</t>
  </si>
  <si>
    <t>800346504</t>
  </si>
  <si>
    <t>800348066</t>
  </si>
  <si>
    <t>BZH00050A02</t>
  </si>
  <si>
    <t>800367159</t>
  </si>
  <si>
    <t>800356935</t>
  </si>
  <si>
    <t>800356934</t>
  </si>
  <si>
    <t>800353171</t>
  </si>
  <si>
    <t>800349546</t>
  </si>
  <si>
    <t>800349448</t>
  </si>
  <si>
    <t>800349369</t>
  </si>
  <si>
    <t>800349368</t>
  </si>
  <si>
    <t>800367472</t>
  </si>
  <si>
    <t>800356277</t>
  </si>
  <si>
    <t>800356276</t>
  </si>
  <si>
    <t>800356275</t>
  </si>
  <si>
    <t>800366405</t>
  </si>
  <si>
    <t>800354980</t>
  </si>
  <si>
    <t>800352897</t>
  </si>
  <si>
    <t>800348419</t>
  </si>
  <si>
    <t>800355617</t>
  </si>
  <si>
    <t>800352114</t>
  </si>
  <si>
    <t>800358678</t>
  </si>
  <si>
    <t>800353752</t>
  </si>
  <si>
    <t>800355612</t>
  </si>
  <si>
    <t>800355475</t>
  </si>
  <si>
    <t>800365355</t>
  </si>
  <si>
    <t>800352442</t>
  </si>
  <si>
    <t>BZH00052A02</t>
  </si>
  <si>
    <t>800346846</t>
  </si>
  <si>
    <t>800354639</t>
  </si>
  <si>
    <t>800354638</t>
  </si>
  <si>
    <t>800359081</t>
  </si>
  <si>
    <t>800346845</t>
  </si>
  <si>
    <t>800346844</t>
  </si>
  <si>
    <t>800361888</t>
  </si>
  <si>
    <t>800359049</t>
  </si>
  <si>
    <t>800349977</t>
  </si>
  <si>
    <t>800354640</t>
  </si>
  <si>
    <t>800354641</t>
  </si>
  <si>
    <t>800348288</t>
  </si>
  <si>
    <t>800354045</t>
  </si>
  <si>
    <t>800360231</t>
  </si>
  <si>
    <t>800360232</t>
  </si>
  <si>
    <t>800361129</t>
  </si>
  <si>
    <t>BZH00052A03</t>
  </si>
  <si>
    <t>800352451</t>
  </si>
  <si>
    <t>800352488</t>
  </si>
  <si>
    <t>800353738</t>
  </si>
  <si>
    <t>800353733</t>
  </si>
  <si>
    <t>800353732</t>
  </si>
  <si>
    <t>800357470</t>
  </si>
  <si>
    <t>800355399</t>
  </si>
  <si>
    <t>800355401</t>
  </si>
  <si>
    <t>800355400</t>
  </si>
  <si>
    <t>800355402</t>
  </si>
  <si>
    <t>800355398</t>
  </si>
  <si>
    <t>800358407</t>
  </si>
  <si>
    <t>BZH00063A01</t>
  </si>
  <si>
    <t>800373922</t>
  </si>
  <si>
    <t>800373921</t>
  </si>
  <si>
    <t>BZH00063A02</t>
  </si>
  <si>
    <t>800374537</t>
  </si>
  <si>
    <t>800377210</t>
  </si>
  <si>
    <t>800378873</t>
  </si>
  <si>
    <t>800376773</t>
  </si>
  <si>
    <t>800376774</t>
  </si>
  <si>
    <t>800374536</t>
  </si>
  <si>
    <t>800376772</t>
  </si>
  <si>
    <t>800376775</t>
  </si>
  <si>
    <t>800378876</t>
  </si>
  <si>
    <t>800378039</t>
  </si>
  <si>
    <t>BZH00064A01</t>
  </si>
  <si>
    <t>800372015</t>
  </si>
  <si>
    <t>BZH00064A02</t>
  </si>
  <si>
    <t>800374282</t>
  </si>
  <si>
    <t>800377707</t>
  </si>
  <si>
    <t>800374532</t>
  </si>
  <si>
    <t>800379246</t>
  </si>
  <si>
    <t>BZH00065A01</t>
  </si>
  <si>
    <t>800365076</t>
  </si>
  <si>
    <t>BZH00065A02</t>
  </si>
  <si>
    <t>800368034</t>
  </si>
  <si>
    <t>800378022</t>
  </si>
  <si>
    <t>800372534</t>
  </si>
  <si>
    <t>800374527</t>
  </si>
  <si>
    <t>800368033</t>
  </si>
  <si>
    <t>800372535</t>
  </si>
  <si>
    <t>BZH00081A01</t>
  </si>
  <si>
    <t>800378186</t>
  </si>
  <si>
    <t>BZH00081A02</t>
  </si>
  <si>
    <t>800378187</t>
  </si>
  <si>
    <t>BZH00081A03</t>
  </si>
  <si>
    <t>800378777</t>
  </si>
  <si>
    <t>BZH00081A04</t>
  </si>
  <si>
    <t>800378778</t>
  </si>
  <si>
    <t>BZHP0026A04</t>
  </si>
  <si>
    <t>800351336</t>
  </si>
  <si>
    <t>800357889</t>
  </si>
  <si>
    <t>800352376</t>
  </si>
  <si>
    <t>800351337</t>
  </si>
  <si>
    <t>800349504</t>
  </si>
  <si>
    <t>800352449</t>
  </si>
  <si>
    <t>800347381</t>
  </si>
  <si>
    <t>800358901</t>
  </si>
  <si>
    <t>800352075</t>
  </si>
  <si>
    <t>800352377</t>
  </si>
  <si>
    <t>800356655</t>
  </si>
  <si>
    <t>800356316</t>
  </si>
  <si>
    <t>800347308</t>
  </si>
  <si>
    <t>800347380</t>
  </si>
  <si>
    <t>800352074</t>
  </si>
  <si>
    <t>800352448</t>
  </si>
  <si>
    <t>800356660</t>
  </si>
  <si>
    <t>BZHP0026A05</t>
  </si>
  <si>
    <t>800351387</t>
  </si>
  <si>
    <t>800350318</t>
  </si>
  <si>
    <t>800350320</t>
  </si>
  <si>
    <t>800350319</t>
  </si>
  <si>
    <t>BZHP0026A06</t>
  </si>
  <si>
    <t>800348831</t>
  </si>
  <si>
    <t>800348830</t>
  </si>
  <si>
    <t>800348292</t>
  </si>
  <si>
    <t>800348832</t>
  </si>
  <si>
    <t>800354085</t>
  </si>
  <si>
    <t>800354084</t>
  </si>
  <si>
    <t>800355813</t>
  </si>
  <si>
    <t>800354086</t>
  </si>
  <si>
    <t>800354088</t>
  </si>
  <si>
    <t>800354106</t>
  </si>
  <si>
    <t>800354126</t>
  </si>
  <si>
    <t>800354131</t>
  </si>
  <si>
    <t>800354005</t>
  </si>
  <si>
    <t>800354132</t>
  </si>
  <si>
    <t>800351325</t>
  </si>
  <si>
    <t>BZHP0041A04</t>
  </si>
  <si>
    <t>800353722</t>
  </si>
  <si>
    <t>800353723</t>
  </si>
  <si>
    <t>800356132</t>
  </si>
  <si>
    <t>800355297</t>
  </si>
  <si>
    <t>800355296</t>
  </si>
  <si>
    <t>800361130</t>
  </si>
  <si>
    <t>800358917</t>
  </si>
  <si>
    <t>800346849</t>
  </si>
  <si>
    <t>800360038</t>
  </si>
  <si>
    <t>800356133</t>
  </si>
  <si>
    <t>800355031</t>
  </si>
  <si>
    <t>800355295</t>
  </si>
  <si>
    <t>BZHP0041A05</t>
  </si>
  <si>
    <t>800363662</t>
  </si>
  <si>
    <t>800363661</t>
  </si>
  <si>
    <t>800349237</t>
  </si>
  <si>
    <t>800354611</t>
  </si>
  <si>
    <t>800352976</t>
  </si>
  <si>
    <t>800354612</t>
  </si>
  <si>
    <t>800356667</t>
  </si>
  <si>
    <t>800363494</t>
  </si>
  <si>
    <t>800363495</t>
  </si>
  <si>
    <t>800354390</t>
  </si>
  <si>
    <t>800352975</t>
  </si>
  <si>
    <t>800354391</t>
  </si>
  <si>
    <t>800354392</t>
  </si>
  <si>
    <t>800357849</t>
  </si>
  <si>
    <t>800357850</t>
  </si>
  <si>
    <t>800361559</t>
  </si>
  <si>
    <t>800352974</t>
  </si>
  <si>
    <t>800357984</t>
  </si>
  <si>
    <t>800361558</t>
  </si>
  <si>
    <t>800352963</t>
  </si>
  <si>
    <t>800354393</t>
  </si>
  <si>
    <t>800357851</t>
  </si>
  <si>
    <t>800354614</t>
  </si>
  <si>
    <t>800354613</t>
  </si>
  <si>
    <t>800348459</t>
  </si>
  <si>
    <t>800348460</t>
  </si>
  <si>
    <t>800348461</t>
  </si>
  <si>
    <t>800364125</t>
  </si>
  <si>
    <t>800352115</t>
  </si>
  <si>
    <t>800348462</t>
  </si>
  <si>
    <t>800351603</t>
  </si>
  <si>
    <t>800356603</t>
  </si>
  <si>
    <t>800351604</t>
  </si>
  <si>
    <t>800351609</t>
  </si>
  <si>
    <t>800351615</t>
  </si>
  <si>
    <t>BZHP0041A06</t>
  </si>
  <si>
    <t>800360999</t>
  </si>
  <si>
    <t>800363497</t>
  </si>
  <si>
    <t>800360998</t>
  </si>
  <si>
    <t>800363496</t>
  </si>
  <si>
    <t>800361128</t>
  </si>
  <si>
    <t>800360944</t>
  </si>
  <si>
    <t>800363664</t>
  </si>
  <si>
    <t>800363663</t>
  </si>
  <si>
    <t>800359827</t>
  </si>
  <si>
    <t>800359047</t>
  </si>
  <si>
    <t>800363543</t>
  </si>
  <si>
    <t>800359828</t>
  </si>
  <si>
    <t>800362955</t>
  </si>
  <si>
    <t>800364153</t>
  </si>
  <si>
    <t>800354078</t>
  </si>
  <si>
    <t>800361095</t>
  </si>
  <si>
    <t>800354079</t>
  </si>
  <si>
    <t>BZHP0041A07</t>
  </si>
  <si>
    <t>800369112</t>
  </si>
  <si>
    <t>800368932</t>
  </si>
  <si>
    <t>800368931</t>
  </si>
  <si>
    <t>BZHP0045A02</t>
  </si>
  <si>
    <t>800348475</t>
  </si>
  <si>
    <t>BZI01343A01</t>
  </si>
  <si>
    <t>800355713</t>
  </si>
  <si>
    <t>BZI01444A04</t>
  </si>
  <si>
    <t>800366202</t>
  </si>
  <si>
    <t>800361203</t>
  </si>
  <si>
    <t>800378198</t>
  </si>
  <si>
    <t>800353549</t>
  </si>
  <si>
    <t>800348861</t>
  </si>
  <si>
    <t>800378201</t>
  </si>
  <si>
    <t>800346826</t>
  </si>
  <si>
    <t>800353321</t>
  </si>
  <si>
    <t>800364844</t>
  </si>
  <si>
    <t>800365096</t>
  </si>
  <si>
    <t>800367845</t>
  </si>
  <si>
    <t>800354615</t>
  </si>
  <si>
    <t>800378200</t>
  </si>
  <si>
    <t>800347891</t>
  </si>
  <si>
    <t>800378199</t>
  </si>
  <si>
    <t>BZI01473A01</t>
  </si>
  <si>
    <t>800357392</t>
  </si>
  <si>
    <t>BZI01518A01</t>
  </si>
  <si>
    <t>800355815</t>
  </si>
  <si>
    <t>BZI01538A01</t>
  </si>
  <si>
    <t>800368782</t>
  </si>
  <si>
    <t>BZI01570A01</t>
  </si>
  <si>
    <t>800364748</t>
  </si>
  <si>
    <t>BZI01570A02</t>
  </si>
  <si>
    <t>800371779</t>
  </si>
  <si>
    <t>800362578</t>
  </si>
  <si>
    <t>800367844</t>
  </si>
  <si>
    <t>BZI01628A02</t>
  </si>
  <si>
    <t>800361070</t>
  </si>
  <si>
    <t>BZI01631A01</t>
  </si>
  <si>
    <t>800362242</t>
  </si>
  <si>
    <t>BZI01631A02</t>
  </si>
  <si>
    <t>800361138</t>
  </si>
  <si>
    <t>BZI01639A01</t>
  </si>
  <si>
    <t>800377740</t>
  </si>
  <si>
    <t>BZI01667A01</t>
  </si>
  <si>
    <t>800368342</t>
  </si>
  <si>
    <t>800366854</t>
  </si>
  <si>
    <t>800372195</t>
  </si>
  <si>
    <t>BZI01669A01</t>
  </si>
  <si>
    <t>800368703</t>
  </si>
  <si>
    <t>BZI02045A01</t>
  </si>
  <si>
    <t>800374184</t>
  </si>
  <si>
    <t>BZI02045A02</t>
  </si>
  <si>
    <t>800377541</t>
  </si>
  <si>
    <t>BZIM0028A01</t>
  </si>
  <si>
    <t>800366852</t>
  </si>
  <si>
    <t>BZJ00628A01</t>
  </si>
  <si>
    <t>800358695</t>
  </si>
  <si>
    <t>BZJ00709A03</t>
  </si>
  <si>
    <t>800347989</t>
  </si>
  <si>
    <t>800347999</t>
  </si>
  <si>
    <t>800361036</t>
  </si>
  <si>
    <t>800364136</t>
  </si>
  <si>
    <t>800374298</t>
  </si>
  <si>
    <t>BZJ00709C01</t>
  </si>
  <si>
    <t>800356539</t>
  </si>
  <si>
    <t>800355244</t>
  </si>
  <si>
    <t>800358432</t>
  </si>
  <si>
    <t>BZJ00916A01</t>
  </si>
  <si>
    <t>800372777</t>
  </si>
  <si>
    <t>BZJ00943A01</t>
  </si>
  <si>
    <t>800358974</t>
  </si>
  <si>
    <t>BZJ01021A01</t>
  </si>
  <si>
    <t>800355203</t>
  </si>
  <si>
    <t>800370870</t>
  </si>
  <si>
    <t>BZJ01093A03</t>
  </si>
  <si>
    <t>800358529</t>
  </si>
  <si>
    <t>BZJ01093A04</t>
  </si>
  <si>
    <t>800359320</t>
  </si>
  <si>
    <t>BZJ01160A02</t>
  </si>
  <si>
    <t>800362478</t>
  </si>
  <si>
    <t>800377371</t>
  </si>
  <si>
    <t>800364188</t>
  </si>
  <si>
    <t>800373189</t>
  </si>
  <si>
    <t>800371610</t>
  </si>
  <si>
    <t>BZJ01420A01</t>
  </si>
  <si>
    <t>800350572</t>
  </si>
  <si>
    <t>800354819</t>
  </si>
  <si>
    <t>BZJ01587A18</t>
  </si>
  <si>
    <t>800355822</t>
  </si>
  <si>
    <t>BZJ02753A06</t>
  </si>
  <si>
    <t>800358068</t>
  </si>
  <si>
    <t>BZJ02822A01</t>
  </si>
  <si>
    <t>800361366</t>
  </si>
  <si>
    <t>BZJ03195A01</t>
  </si>
  <si>
    <t>800358018</t>
  </si>
  <si>
    <t>BZJ03977A02</t>
  </si>
  <si>
    <t>800359086</t>
  </si>
  <si>
    <t>BZJ04786A01</t>
  </si>
  <si>
    <t>800347171</t>
  </si>
  <si>
    <t>BZJ04786A02</t>
  </si>
  <si>
    <t>800355021</t>
  </si>
  <si>
    <t>BZJ04978A01</t>
  </si>
  <si>
    <t>800348914</t>
  </si>
  <si>
    <t>800362433</t>
  </si>
  <si>
    <t>BZJ04978C01</t>
  </si>
  <si>
    <t>800354837</t>
  </si>
  <si>
    <t>BZJ04978C02</t>
  </si>
  <si>
    <t>800354836</t>
  </si>
  <si>
    <t>BZJ05903A01</t>
  </si>
  <si>
    <t>800364959</t>
  </si>
  <si>
    <t>BZJ05956A01</t>
  </si>
  <si>
    <t>800360060</t>
  </si>
  <si>
    <t>BZJ05956A02</t>
  </si>
  <si>
    <t>800360061</t>
  </si>
  <si>
    <t>BZJ05978A01</t>
  </si>
  <si>
    <t>800359934</t>
  </si>
  <si>
    <t>800374998</t>
  </si>
  <si>
    <t>BZJ06414A03</t>
  </si>
  <si>
    <t>800358435</t>
  </si>
  <si>
    <t>BZJ06593A03</t>
  </si>
  <si>
    <t>800358960</t>
  </si>
  <si>
    <t>800353747</t>
  </si>
  <si>
    <t>800353746</t>
  </si>
  <si>
    <t>800352727</t>
  </si>
  <si>
    <t>800356050</t>
  </si>
  <si>
    <t>BZJ06667A01</t>
  </si>
  <si>
    <t>800357467</t>
  </si>
  <si>
    <t>BZJ06667A02</t>
  </si>
  <si>
    <t>800357468</t>
  </si>
  <si>
    <t>BZJ06667A05</t>
  </si>
  <si>
    <t>800357466</t>
  </si>
  <si>
    <t>BZJ06667A06</t>
  </si>
  <si>
    <t>800357465</t>
  </si>
  <si>
    <t>BZJ07381A01</t>
  </si>
  <si>
    <t>800358019</t>
  </si>
  <si>
    <t>BZJ08743A01</t>
  </si>
  <si>
    <t>800375640</t>
  </si>
  <si>
    <t>BZJ09398A01</t>
  </si>
  <si>
    <t>800354633</t>
  </si>
  <si>
    <t>BZJ09749A03</t>
  </si>
  <si>
    <t>800352691</t>
  </si>
  <si>
    <t>800352690</t>
  </si>
  <si>
    <t>800352689</t>
  </si>
  <si>
    <t>800352688</t>
  </si>
  <si>
    <t>BZJ10303A01</t>
  </si>
  <si>
    <t>800359822</t>
  </si>
  <si>
    <t>800377416</t>
  </si>
  <si>
    <t>BZJ10628A07</t>
  </si>
  <si>
    <t>800348833</t>
  </si>
  <si>
    <t>BZJ10986A10</t>
  </si>
  <si>
    <t>800354757</t>
  </si>
  <si>
    <t>800365250</t>
  </si>
  <si>
    <t>800350706</t>
  </si>
  <si>
    <t>800376986</t>
  </si>
  <si>
    <t>800370040</t>
  </si>
  <si>
    <t>800369181</t>
  </si>
  <si>
    <t>800368716</t>
  </si>
  <si>
    <t>800348669</t>
  </si>
  <si>
    <t>800370528</t>
  </si>
  <si>
    <t>800366342</t>
  </si>
  <si>
    <t>800366226</t>
  </si>
  <si>
    <t>800362109</t>
  </si>
  <si>
    <t>800367438</t>
  </si>
  <si>
    <t>800367439</t>
  </si>
  <si>
    <t>800348668</t>
  </si>
  <si>
    <t>800368400</t>
  </si>
  <si>
    <t>800369182</t>
  </si>
  <si>
    <t>800359266</t>
  </si>
  <si>
    <t>800355783</t>
  </si>
  <si>
    <t>800364463</t>
  </si>
  <si>
    <t>800366192</t>
  </si>
  <si>
    <t>800352731</t>
  </si>
  <si>
    <t>800359512</t>
  </si>
  <si>
    <t>800359513</t>
  </si>
  <si>
    <t>800372095</t>
  </si>
  <si>
    <t>800370600</t>
  </si>
  <si>
    <t>BZJ10986A11</t>
  </si>
  <si>
    <t>800356523</t>
  </si>
  <si>
    <t>BZJ11858A03</t>
  </si>
  <si>
    <t>800366853</t>
  </si>
  <si>
    <t>800373437</t>
  </si>
  <si>
    <t>800351314</t>
  </si>
  <si>
    <t>BZJ11938A01</t>
  </si>
  <si>
    <t>800362579</t>
  </si>
  <si>
    <t>800363850</t>
  </si>
  <si>
    <t>BZJ11938A02</t>
  </si>
  <si>
    <t>800363851</t>
  </si>
  <si>
    <t>800362580</t>
  </si>
  <si>
    <t>BZJ11938C01</t>
  </si>
  <si>
    <t>800362571</t>
  </si>
  <si>
    <t>BZJ12047A02</t>
  </si>
  <si>
    <t>800354935</t>
  </si>
  <si>
    <t>BZJ12070A02</t>
  </si>
  <si>
    <t>800378358</t>
  </si>
  <si>
    <t>800377681</t>
  </si>
  <si>
    <t>800367802</t>
  </si>
  <si>
    <t>800370404</t>
  </si>
  <si>
    <t>800370401</t>
  </si>
  <si>
    <t>800371493</t>
  </si>
  <si>
    <t>800371156</t>
  </si>
  <si>
    <t>800377684</t>
  </si>
  <si>
    <t>800367430</t>
  </si>
  <si>
    <t>800373705</t>
  </si>
  <si>
    <t>800373704</t>
  </si>
  <si>
    <t>800373702</t>
  </si>
  <si>
    <t>800373701</t>
  </si>
  <si>
    <t>800367199</t>
  </si>
  <si>
    <t>800367012</t>
  </si>
  <si>
    <t>800373597</t>
  </si>
  <si>
    <t>800378359</t>
  </si>
  <si>
    <t>800370255</t>
  </si>
  <si>
    <t>800362573</t>
  </si>
  <si>
    <t>800377683</t>
  </si>
  <si>
    <t>800366736</t>
  </si>
  <si>
    <t>800370727</t>
  </si>
  <si>
    <t>800379408</t>
  </si>
  <si>
    <t>800379409</t>
  </si>
  <si>
    <t>800379410</t>
  </si>
  <si>
    <t>800374385</t>
  </si>
  <si>
    <t>800374384</t>
  </si>
  <si>
    <t>BZJ12070C01</t>
  </si>
  <si>
    <t>800364137</t>
  </si>
  <si>
    <t>800364738</t>
  </si>
  <si>
    <t>BZJ12231A01</t>
  </si>
  <si>
    <t>800364529</t>
  </si>
  <si>
    <t>BZJ13096A01</t>
  </si>
  <si>
    <t>800351564</t>
  </si>
  <si>
    <t>BZJ13096A02</t>
  </si>
  <si>
    <t>800377690</t>
  </si>
  <si>
    <t>800368953</t>
  </si>
  <si>
    <t>800363938</t>
  </si>
  <si>
    <t>800372204</t>
  </si>
  <si>
    <t>800378845</t>
  </si>
  <si>
    <t>800370042</t>
  </si>
  <si>
    <t>800373221</t>
  </si>
  <si>
    <t>800378621</t>
  </si>
  <si>
    <t>800373020</t>
  </si>
  <si>
    <t>800366601</t>
  </si>
  <si>
    <t>800377691</t>
  </si>
  <si>
    <t>BZJ13142A01</t>
  </si>
  <si>
    <t>800353042</t>
  </si>
  <si>
    <t>800351810</t>
  </si>
  <si>
    <t>BZJ13182A01</t>
  </si>
  <si>
    <t>800368396</t>
  </si>
  <si>
    <t>800365988</t>
  </si>
  <si>
    <t>800365944</t>
  </si>
  <si>
    <t>800369180</t>
  </si>
  <si>
    <t>800370263</t>
  </si>
  <si>
    <t>800366468</t>
  </si>
  <si>
    <t>800374296</t>
  </si>
  <si>
    <t>800366194</t>
  </si>
  <si>
    <t>800370039</t>
  </si>
  <si>
    <t>800363216</t>
  </si>
  <si>
    <t>BZJ13461A07</t>
  </si>
  <si>
    <t>800374297</t>
  </si>
  <si>
    <t>800373871</t>
  </si>
  <si>
    <t>800353700</t>
  </si>
  <si>
    <t>800371039</t>
  </si>
  <si>
    <t>800370326</t>
  </si>
  <si>
    <t>800348352</t>
  </si>
  <si>
    <t>800356258</t>
  </si>
  <si>
    <t>800368387</t>
  </si>
  <si>
    <t>800370325</t>
  </si>
  <si>
    <t>800364460</t>
  </si>
  <si>
    <t>800348548</t>
  </si>
  <si>
    <t>800369178</t>
  </si>
  <si>
    <t>800362102</t>
  </si>
  <si>
    <t>800378626</t>
  </si>
  <si>
    <t>800370597</t>
  </si>
  <si>
    <t>800350578</t>
  </si>
  <si>
    <t>BZJ13532A02</t>
  </si>
  <si>
    <t>800358437</t>
  </si>
  <si>
    <t>800350398</t>
  </si>
  <si>
    <t>BZJ13532A03</t>
  </si>
  <si>
    <t>800352398</t>
  </si>
  <si>
    <t>BZJ13532A05</t>
  </si>
  <si>
    <t>800372680</t>
  </si>
  <si>
    <t>800371446</t>
  </si>
  <si>
    <t>800371447</t>
  </si>
  <si>
    <t>BZJ13554A01</t>
  </si>
  <si>
    <t>800364961</t>
  </si>
  <si>
    <t>800365561</t>
  </si>
  <si>
    <t>800365522</t>
  </si>
  <si>
    <t>800376076</t>
  </si>
  <si>
    <t>800355123</t>
  </si>
  <si>
    <t>800375627</t>
  </si>
  <si>
    <t>800355787</t>
  </si>
  <si>
    <t>800355796</t>
  </si>
  <si>
    <t>800376817</t>
  </si>
  <si>
    <t>800352834</t>
  </si>
  <si>
    <t>800374839</t>
  </si>
  <si>
    <t>800357872</t>
  </si>
  <si>
    <t>800357873</t>
  </si>
  <si>
    <t>800352160</t>
  </si>
  <si>
    <t>800351266</t>
  </si>
  <si>
    <t>800374269</t>
  </si>
  <si>
    <t>800374266</t>
  </si>
  <si>
    <t>800374174</t>
  </si>
  <si>
    <t>800364736</t>
  </si>
  <si>
    <t>800364735</t>
  </si>
  <si>
    <t>800364613</t>
  </si>
  <si>
    <t>800364612</t>
  </si>
  <si>
    <t>800364605</t>
  </si>
  <si>
    <t>800364604</t>
  </si>
  <si>
    <t>800378033</t>
  </si>
  <si>
    <t>800350078</t>
  </si>
  <si>
    <t>800350079</t>
  </si>
  <si>
    <t>800350080</t>
  </si>
  <si>
    <t>800377437</t>
  </si>
  <si>
    <t>800359774</t>
  </si>
  <si>
    <t>BZJ13554C01</t>
  </si>
  <si>
    <t>800349721</t>
  </si>
  <si>
    <t>800349720</t>
  </si>
  <si>
    <t>800352796</t>
  </si>
  <si>
    <t>800352797</t>
  </si>
  <si>
    <t>800350053</t>
  </si>
  <si>
    <t>800349719</t>
  </si>
  <si>
    <t>800348362</t>
  </si>
  <si>
    <t>800356027</t>
  </si>
  <si>
    <t>800377584</t>
  </si>
  <si>
    <t>800347653</t>
  </si>
  <si>
    <t>800374413</t>
  </si>
  <si>
    <t>800346313</t>
  </si>
  <si>
    <t>800373596</t>
  </si>
  <si>
    <t>800377689</t>
  </si>
  <si>
    <t>800377688</t>
  </si>
  <si>
    <t>BZJ13555A01</t>
  </si>
  <si>
    <t>800378720</t>
  </si>
  <si>
    <t>800368919</t>
  </si>
  <si>
    <t>800368367</t>
  </si>
  <si>
    <t>800366772</t>
  </si>
  <si>
    <t>800366388</t>
  </si>
  <si>
    <t>800366387</t>
  </si>
  <si>
    <t>800377157</t>
  </si>
  <si>
    <t>800379217</t>
  </si>
  <si>
    <t>800356373</t>
  </si>
  <si>
    <t>800358118</t>
  </si>
  <si>
    <t>800356371</t>
  </si>
  <si>
    <t>800352166</t>
  </si>
  <si>
    <t>800352799</t>
  </si>
  <si>
    <t>800350054</t>
  </si>
  <si>
    <t>800364850</t>
  </si>
  <si>
    <t>800354542</t>
  </si>
  <si>
    <t>800354544</t>
  </si>
  <si>
    <t>800351324</t>
  </si>
  <si>
    <t>800365108</t>
  </si>
  <si>
    <t>800354545</t>
  </si>
  <si>
    <t>800356066</t>
  </si>
  <si>
    <t>800356067</t>
  </si>
  <si>
    <t>800356305</t>
  </si>
  <si>
    <t>800365381</t>
  </si>
  <si>
    <t>800356392</t>
  </si>
  <si>
    <t>800378312</t>
  </si>
  <si>
    <t>800357192</t>
  </si>
  <si>
    <t>800364173</t>
  </si>
  <si>
    <t>BZJ13555C01</t>
  </si>
  <si>
    <t>800358434</t>
  </si>
  <si>
    <t>BZJ13555C05</t>
  </si>
  <si>
    <t>800350055</t>
  </si>
  <si>
    <t>800347783</t>
  </si>
  <si>
    <t>800347784</t>
  </si>
  <si>
    <t>800358519</t>
  </si>
  <si>
    <t>800368925</t>
  </si>
  <si>
    <t>800356043</t>
  </si>
  <si>
    <t>800365252</t>
  </si>
  <si>
    <t>800368924</t>
  </si>
  <si>
    <t>800354546</t>
  </si>
  <si>
    <t>BZJ13566A01</t>
  </si>
  <si>
    <t>800346856</t>
  </si>
  <si>
    <t>800347787</t>
  </si>
  <si>
    <t>800348774</t>
  </si>
  <si>
    <t>BZJ13566A03</t>
  </si>
  <si>
    <t>800357341</t>
  </si>
  <si>
    <t>800360054</t>
  </si>
  <si>
    <t>800360468</t>
  </si>
  <si>
    <t>800360050</t>
  </si>
  <si>
    <t>BZJ13566C01</t>
  </si>
  <si>
    <t>800362727</t>
  </si>
  <si>
    <t>800366603</t>
  </si>
  <si>
    <t>800362572</t>
  </si>
  <si>
    <t>800366423</t>
  </si>
  <si>
    <t>800349565</t>
  </si>
  <si>
    <t>800349595</t>
  </si>
  <si>
    <t>BZJ13645A01</t>
  </si>
  <si>
    <t>800365990</t>
  </si>
  <si>
    <t>BZJ13645A02</t>
  </si>
  <si>
    <t>800354831</t>
  </si>
  <si>
    <t>800366671</t>
  </si>
  <si>
    <t>BZJ13645C01</t>
  </si>
  <si>
    <t>800354824</t>
  </si>
  <si>
    <t>BZJ13646A02</t>
  </si>
  <si>
    <t>800352893</t>
  </si>
  <si>
    <t>800353802</t>
  </si>
  <si>
    <t>800353803</t>
  </si>
  <si>
    <t>800373798</t>
  </si>
  <si>
    <t>800374281</t>
  </si>
  <si>
    <t>800367631</t>
  </si>
  <si>
    <t>800374742</t>
  </si>
  <si>
    <t>800372802</t>
  </si>
  <si>
    <t>800366624</t>
  </si>
  <si>
    <t>BZJ13646C01</t>
  </si>
  <si>
    <t>800352952</t>
  </si>
  <si>
    <t>800346295</t>
  </si>
  <si>
    <t>800350892</t>
  </si>
  <si>
    <t>BZJ13764A01</t>
  </si>
  <si>
    <t>800379328</t>
  </si>
  <si>
    <t>800354937</t>
  </si>
  <si>
    <t>800357921</t>
  </si>
  <si>
    <t>BZJ13764C01</t>
  </si>
  <si>
    <t>800356540</t>
  </si>
  <si>
    <t>BZJ13834A03</t>
  </si>
  <si>
    <t>800353868</t>
  </si>
  <si>
    <t>800349839</t>
  </si>
  <si>
    <t>BZJ13921A03</t>
  </si>
  <si>
    <t>800366104</t>
  </si>
  <si>
    <t>800348985</t>
  </si>
  <si>
    <t>800374079</t>
  </si>
  <si>
    <t>BZJ13992A01</t>
  </si>
  <si>
    <t>800360238</t>
  </si>
  <si>
    <t>800372140</t>
  </si>
  <si>
    <t>800353988</t>
  </si>
  <si>
    <t>800356384</t>
  </si>
  <si>
    <t>800358149</t>
  </si>
  <si>
    <t>800361963</t>
  </si>
  <si>
    <t>BZJ14053A01</t>
  </si>
  <si>
    <t>800366425</t>
  </si>
  <si>
    <t>800359264</t>
  </si>
  <si>
    <t>800357388</t>
  </si>
  <si>
    <t>800362108</t>
  </si>
  <si>
    <t>800368399</t>
  </si>
  <si>
    <t>800355782</t>
  </si>
  <si>
    <t>800369176</t>
  </si>
  <si>
    <t>800352800</t>
  </si>
  <si>
    <t>800352730</t>
  </si>
  <si>
    <t>BZJ14133A01</t>
  </si>
  <si>
    <t>800363847</t>
  </si>
  <si>
    <t>800361786</t>
  </si>
  <si>
    <t>BZJ14133A02</t>
  </si>
  <si>
    <t>800363848</t>
  </si>
  <si>
    <t>800350480</t>
  </si>
  <si>
    <t>BZJ14133A03</t>
  </si>
  <si>
    <t>800378307</t>
  </si>
  <si>
    <t>BZJ14148A01</t>
  </si>
  <si>
    <t>800347344</t>
  </si>
  <si>
    <t>BZJ14224A01</t>
  </si>
  <si>
    <t>800348268</t>
  </si>
  <si>
    <t>800347491</t>
  </si>
  <si>
    <t>800358833</t>
  </si>
  <si>
    <t>800348270</t>
  </si>
  <si>
    <t>800358832</t>
  </si>
  <si>
    <t>800346903</t>
  </si>
  <si>
    <t>800346904</t>
  </si>
  <si>
    <t>800358629</t>
  </si>
  <si>
    <t>800358703</t>
  </si>
  <si>
    <t>800358351</t>
  </si>
  <si>
    <t>800348269</t>
  </si>
  <si>
    <t>800358704</t>
  </si>
  <si>
    <t>800358625</t>
  </si>
  <si>
    <t>800347499</t>
  </si>
  <si>
    <t>800358626</t>
  </si>
  <si>
    <t>800347492</t>
  </si>
  <si>
    <t>800358706</t>
  </si>
  <si>
    <t>800358705</t>
  </si>
  <si>
    <t>800349330</t>
  </si>
  <si>
    <t>800349331</t>
  </si>
  <si>
    <t>800349332</t>
  </si>
  <si>
    <t>800349371</t>
  </si>
  <si>
    <t>800349372</t>
  </si>
  <si>
    <t>800349444</t>
  </si>
  <si>
    <t>800349445</t>
  </si>
  <si>
    <t>800349446</t>
  </si>
  <si>
    <t>800349447</t>
  </si>
  <si>
    <t>800348854</t>
  </si>
  <si>
    <t>800348853</t>
  </si>
  <si>
    <t>800348852</t>
  </si>
  <si>
    <t>800350219</t>
  </si>
  <si>
    <t>800352106</t>
  </si>
  <si>
    <t>800346902</t>
  </si>
  <si>
    <t>800348271</t>
  </si>
  <si>
    <t>800359519</t>
  </si>
  <si>
    <t>800348272</t>
  </si>
  <si>
    <t>800346490</t>
  </si>
  <si>
    <t>800346491</t>
  </si>
  <si>
    <t>800346492</t>
  </si>
  <si>
    <t>BZJ14284A01</t>
  </si>
  <si>
    <t>800350511</t>
  </si>
  <si>
    <t>BZJ14299A04</t>
  </si>
  <si>
    <t>800349982</t>
  </si>
  <si>
    <t>800349981</t>
  </si>
  <si>
    <t>800354031</t>
  </si>
  <si>
    <t>800370389</t>
  </si>
  <si>
    <t>800349417</t>
  </si>
  <si>
    <t>800349416</t>
  </si>
  <si>
    <t>800349415</t>
  </si>
  <si>
    <t>800349414</t>
  </si>
  <si>
    <t>800370847</t>
  </si>
  <si>
    <t>800347628</t>
  </si>
  <si>
    <t>800355286</t>
  </si>
  <si>
    <t>800353241</t>
  </si>
  <si>
    <t>800355285</t>
  </si>
  <si>
    <t>800351927</t>
  </si>
  <si>
    <t>800351926</t>
  </si>
  <si>
    <t>800351335</t>
  </si>
  <si>
    <t>800351334</t>
  </si>
  <si>
    <t>800350645</t>
  </si>
  <si>
    <t>800350644</t>
  </si>
  <si>
    <t>800353242</t>
  </si>
  <si>
    <t>800353243</t>
  </si>
  <si>
    <t>800370178</t>
  </si>
  <si>
    <t>800370179</t>
  </si>
  <si>
    <t>800370180</t>
  </si>
  <si>
    <t>800370181</t>
  </si>
  <si>
    <t>800370846</t>
  </si>
  <si>
    <t>800354030</t>
  </si>
  <si>
    <t>800349983</t>
  </si>
  <si>
    <t>800363930</t>
  </si>
  <si>
    <t>800363906</t>
  </si>
  <si>
    <t>800363860</t>
  </si>
  <si>
    <t>800363035</t>
  </si>
  <si>
    <t>800362954</t>
  </si>
  <si>
    <t>800362862</t>
  </si>
  <si>
    <t>800362859</t>
  </si>
  <si>
    <t>800362858</t>
  </si>
  <si>
    <t>800362857</t>
  </si>
  <si>
    <t>800362726</t>
  </si>
  <si>
    <t>800362725</t>
  </si>
  <si>
    <t>800362615</t>
  </si>
  <si>
    <t>800362381</t>
  </si>
  <si>
    <t>800362361</t>
  </si>
  <si>
    <t>800361935</t>
  </si>
  <si>
    <t>800361495</t>
  </si>
  <si>
    <t>800346384</t>
  </si>
  <si>
    <t>800346385</t>
  </si>
  <si>
    <t>800346386</t>
  </si>
  <si>
    <t>800365756</t>
  </si>
  <si>
    <t>800365755</t>
  </si>
  <si>
    <t>800365754</t>
  </si>
  <si>
    <t>800365753</t>
  </si>
  <si>
    <t>800365822</t>
  </si>
  <si>
    <t>800365219</t>
  </si>
  <si>
    <t>800365218</t>
  </si>
  <si>
    <t>800364946</t>
  </si>
  <si>
    <t>800364945</t>
  </si>
  <si>
    <t>800364765</t>
  </si>
  <si>
    <t>800364764</t>
  </si>
  <si>
    <t>800364763</t>
  </si>
  <si>
    <t>800364732</t>
  </si>
  <si>
    <t>800364731</t>
  </si>
  <si>
    <t>800364730</t>
  </si>
  <si>
    <t>800364593</t>
  </si>
  <si>
    <t>800364592</t>
  </si>
  <si>
    <t>800364017</t>
  </si>
  <si>
    <t>800364016</t>
  </si>
  <si>
    <t>800360014</t>
  </si>
  <si>
    <t>800360008</t>
  </si>
  <si>
    <t>800360007</t>
  </si>
  <si>
    <t>800368011</t>
  </si>
  <si>
    <t>800368012</t>
  </si>
  <si>
    <t>800368013</t>
  </si>
  <si>
    <t>800368014</t>
  </si>
  <si>
    <t>800368015</t>
  </si>
  <si>
    <t>800368016</t>
  </si>
  <si>
    <t>800368017</t>
  </si>
  <si>
    <t>800371070</t>
  </si>
  <si>
    <t>800371069</t>
  </si>
  <si>
    <t>800371068</t>
  </si>
  <si>
    <t>800358113</t>
  </si>
  <si>
    <t>800358112</t>
  </si>
  <si>
    <t>800347625</t>
  </si>
  <si>
    <t>800357308</t>
  </si>
  <si>
    <t>800357307</t>
  </si>
  <si>
    <t>800357204</t>
  </si>
  <si>
    <t>800347626</t>
  </si>
  <si>
    <t>800347627</t>
  </si>
  <si>
    <t>800346387</t>
  </si>
  <si>
    <t>800346388</t>
  </si>
  <si>
    <t>800346389</t>
  </si>
  <si>
    <t>800346390</t>
  </si>
  <si>
    <t>BZJ14299A05</t>
  </si>
  <si>
    <t>800346553</t>
  </si>
  <si>
    <t>BZJ14418A01</t>
  </si>
  <si>
    <t>800348409</t>
  </si>
  <si>
    <t>800352391</t>
  </si>
  <si>
    <t>BZJ14500A01</t>
  </si>
  <si>
    <t>800369648</t>
  </si>
  <si>
    <t>800369649</t>
  </si>
  <si>
    <t>800368357</t>
  </si>
  <si>
    <t>800368356</t>
  </si>
  <si>
    <t>800347335</t>
  </si>
  <si>
    <t>800361112</t>
  </si>
  <si>
    <t>800347184</t>
  </si>
  <si>
    <t>800361113</t>
  </si>
  <si>
    <t>800361114</t>
  </si>
  <si>
    <t>800361115</t>
  </si>
  <si>
    <t>800361116</t>
  </si>
  <si>
    <t>800361117</t>
  </si>
  <si>
    <t>800361118</t>
  </si>
  <si>
    <t>800347183</t>
  </si>
  <si>
    <t>800346298</t>
  </si>
  <si>
    <t>BZJ14572A01</t>
  </si>
  <si>
    <t>800362532</t>
  </si>
  <si>
    <t>BZJ14582A01</t>
  </si>
  <si>
    <t>800373978</t>
  </si>
  <si>
    <t>800373984</t>
  </si>
  <si>
    <t>800373974</t>
  </si>
  <si>
    <t>800373985</t>
  </si>
  <si>
    <t>800373977</t>
  </si>
  <si>
    <t>800373700</t>
  </si>
  <si>
    <t>800373617</t>
  </si>
  <si>
    <t>800373293</t>
  </si>
  <si>
    <t>800374076</t>
  </si>
  <si>
    <t>800373616</t>
  </si>
  <si>
    <t>800373615</t>
  </si>
  <si>
    <t>800374077</t>
  </si>
  <si>
    <t>800378101</t>
  </si>
  <si>
    <t>800378102</t>
  </si>
  <si>
    <t>800365820</t>
  </si>
  <si>
    <t>800365821</t>
  </si>
  <si>
    <t>800354479</t>
  </si>
  <si>
    <t>800354478</t>
  </si>
  <si>
    <t>800354477</t>
  </si>
  <si>
    <t>800354427</t>
  </si>
  <si>
    <t>800354426</t>
  </si>
  <si>
    <t>800356649</t>
  </si>
  <si>
    <t>800361727</t>
  </si>
  <si>
    <t>800356650</t>
  </si>
  <si>
    <t>800361498</t>
  </si>
  <si>
    <t>800357674</t>
  </si>
  <si>
    <t>800367788</t>
  </si>
  <si>
    <t>800367789</t>
  </si>
  <si>
    <t>800367790</t>
  </si>
  <si>
    <t>800367791</t>
  </si>
  <si>
    <t>800367792</t>
  </si>
  <si>
    <t>800367793</t>
  </si>
  <si>
    <t>800353760</t>
  </si>
  <si>
    <t>800353696</t>
  </si>
  <si>
    <t>800353535</t>
  </si>
  <si>
    <t>800353534</t>
  </si>
  <si>
    <t>800357675</t>
  </si>
  <si>
    <t>800364030</t>
  </si>
  <si>
    <t>800355564</t>
  </si>
  <si>
    <t>800355563</t>
  </si>
  <si>
    <t>800364029</t>
  </si>
  <si>
    <t>800364028</t>
  </si>
  <si>
    <t>800364027</t>
  </si>
  <si>
    <t>800355565</t>
  </si>
  <si>
    <t>800363290</t>
  </si>
  <si>
    <t>800363282</t>
  </si>
  <si>
    <t>800363105</t>
  </si>
  <si>
    <t>800363104</t>
  </si>
  <si>
    <t>800363103</t>
  </si>
  <si>
    <t>800363102</t>
  </si>
  <si>
    <t>800363101</t>
  </si>
  <si>
    <t>800365599</t>
  </si>
  <si>
    <t>800365600</t>
  </si>
  <si>
    <t>800365601</t>
  </si>
  <si>
    <t>800354481</t>
  </si>
  <si>
    <t>800354480</t>
  </si>
  <si>
    <t>800365816</t>
  </si>
  <si>
    <t>800365817</t>
  </si>
  <si>
    <t>800365818</t>
  </si>
  <si>
    <t>800365819</t>
  </si>
  <si>
    <t>800378115</t>
  </si>
  <si>
    <t>800361101</t>
  </si>
  <si>
    <t>800361100</t>
  </si>
  <si>
    <t>800369626</t>
  </si>
  <si>
    <t>800361098</t>
  </si>
  <si>
    <t>800357874</t>
  </si>
  <si>
    <t>800357875</t>
  </si>
  <si>
    <t>800375721</t>
  </si>
  <si>
    <t>800369975</t>
  </si>
  <si>
    <t>800369976</t>
  </si>
  <si>
    <t>800369977</t>
  </si>
  <si>
    <t>800369978</t>
  </si>
  <si>
    <t>800375720</t>
  </si>
  <si>
    <t>800373976</t>
  </si>
  <si>
    <t>800373975</t>
  </si>
  <si>
    <t>800370219</t>
  </si>
  <si>
    <t>800359594</t>
  </si>
  <si>
    <t>800370216</t>
  </si>
  <si>
    <t>800370218</t>
  </si>
  <si>
    <t>800369625</t>
  </si>
  <si>
    <t>800357676</t>
  </si>
  <si>
    <t>800368278</t>
  </si>
  <si>
    <t>800368279</t>
  </si>
  <si>
    <t>800368280</t>
  </si>
  <si>
    <t>800368281</t>
  </si>
  <si>
    <t>800368282</t>
  </si>
  <si>
    <t>800368283</t>
  </si>
  <si>
    <t>800361134</t>
  </si>
  <si>
    <t>800361133</t>
  </si>
  <si>
    <t>800369624</t>
  </si>
  <si>
    <t>800357677</t>
  </si>
  <si>
    <t>800361132</t>
  </si>
  <si>
    <t>BZJ14602A01</t>
  </si>
  <si>
    <t>800356017</t>
  </si>
  <si>
    <t>BZJ14619A01</t>
  </si>
  <si>
    <t>800346250</t>
  </si>
  <si>
    <t>BZJ14619C01</t>
  </si>
  <si>
    <t>800346403</t>
  </si>
  <si>
    <t>BZJ14658A01</t>
  </si>
  <si>
    <t>800373547</t>
  </si>
  <si>
    <t>800365013</t>
  </si>
  <si>
    <t>800374285</t>
  </si>
  <si>
    <t>800374078</t>
  </si>
  <si>
    <t>800379200</t>
  </si>
  <si>
    <t>BZJ14666A01</t>
  </si>
  <si>
    <t>800358449</t>
  </si>
  <si>
    <t>800360230</t>
  </si>
  <si>
    <t>800361136</t>
  </si>
  <si>
    <t>800373525</t>
  </si>
  <si>
    <t>800373032</t>
  </si>
  <si>
    <t>800373526</t>
  </si>
  <si>
    <t>800375374</t>
  </si>
  <si>
    <t>800375373</t>
  </si>
  <si>
    <t>800358450</t>
  </si>
  <si>
    <t>800374517</t>
  </si>
  <si>
    <t>800361135</t>
  </si>
  <si>
    <t>800373031</t>
  </si>
  <si>
    <t>800360557</t>
  </si>
  <si>
    <t>800356528</t>
  </si>
  <si>
    <t>800373527</t>
  </si>
  <si>
    <t>800371949</t>
  </si>
  <si>
    <t>800371897</t>
  </si>
  <si>
    <t>800366939</t>
  </si>
  <si>
    <t>800366943</t>
  </si>
  <si>
    <t>800366944</t>
  </si>
  <si>
    <t>800367543</t>
  </si>
  <si>
    <t>800353800</t>
  </si>
  <si>
    <t>800368872</t>
  </si>
  <si>
    <t>800368875</t>
  </si>
  <si>
    <t>800368876</t>
  </si>
  <si>
    <t>800378579</t>
  </si>
  <si>
    <t>800377935</t>
  </si>
  <si>
    <t>800370824</t>
  </si>
  <si>
    <t>800377399</t>
  </si>
  <si>
    <t>800377159</t>
  </si>
  <si>
    <t>800377158</t>
  </si>
  <si>
    <t>800376052</t>
  </si>
  <si>
    <t>800370031</t>
  </si>
  <si>
    <t>800370032</t>
  </si>
  <si>
    <t>800370033</t>
  </si>
  <si>
    <t>800379044</t>
  </si>
  <si>
    <t>800370392</t>
  </si>
  <si>
    <t>800375657</t>
  </si>
  <si>
    <t>800364536</t>
  </si>
  <si>
    <t>800364537</t>
  </si>
  <si>
    <t>800364542</t>
  </si>
  <si>
    <t>800364589</t>
  </si>
  <si>
    <t>BZJ14685A01</t>
  </si>
  <si>
    <t>800377068</t>
  </si>
  <si>
    <t>800362957</t>
  </si>
  <si>
    <t>BZJ14688A01</t>
  </si>
  <si>
    <t>800357746</t>
  </si>
  <si>
    <t>800347838</t>
  </si>
  <si>
    <t>BZJ14695C01</t>
  </si>
  <si>
    <t>800370645</t>
  </si>
  <si>
    <t>800362956</t>
  </si>
  <si>
    <t>BZJ14709A01</t>
  </si>
  <si>
    <t>800358975</t>
  </si>
  <si>
    <t>800355710</t>
  </si>
  <si>
    <t>800355711</t>
  </si>
  <si>
    <t>800363435</t>
  </si>
  <si>
    <t>800376048</t>
  </si>
  <si>
    <t>800368869</t>
  </si>
  <si>
    <t>800349264</t>
  </si>
  <si>
    <t>800359550</t>
  </si>
  <si>
    <t>800355102</t>
  </si>
  <si>
    <t>800357065</t>
  </si>
  <si>
    <t>BZJ14710A01</t>
  </si>
  <si>
    <t>800352735</t>
  </si>
  <si>
    <t>800350425</t>
  </si>
  <si>
    <t>800358429</t>
  </si>
  <si>
    <t>BZJ14723A01</t>
  </si>
  <si>
    <t>800378624</t>
  </si>
  <si>
    <t>BZJ14754A01</t>
  </si>
  <si>
    <t>800352929</t>
  </si>
  <si>
    <t>800352933</t>
  </si>
  <si>
    <t>800353987</t>
  </si>
  <si>
    <t>BZJ14754A02</t>
  </si>
  <si>
    <t>800354514</t>
  </si>
  <si>
    <t>800358452</t>
  </si>
  <si>
    <t>800356393</t>
  </si>
  <si>
    <t>800358453</t>
  </si>
  <si>
    <t>800358664</t>
  </si>
  <si>
    <t>800359071</t>
  </si>
  <si>
    <t>800359072</t>
  </si>
  <si>
    <t>800360138</t>
  </si>
  <si>
    <t>800360137</t>
  </si>
  <si>
    <t>800356303</t>
  </si>
  <si>
    <t>800359073</t>
  </si>
  <si>
    <t>800360139</t>
  </si>
  <si>
    <t>800355388</t>
  </si>
  <si>
    <t>800354875</t>
  </si>
  <si>
    <t>800356129</t>
  </si>
  <si>
    <t>800357200</t>
  </si>
  <si>
    <t>800357364</t>
  </si>
  <si>
    <t>800357365</t>
  </si>
  <si>
    <t>800354513</t>
  </si>
  <si>
    <t>800356128</t>
  </si>
  <si>
    <t>800354874</t>
  </si>
  <si>
    <t>800355268</t>
  </si>
  <si>
    <t>800355670</t>
  </si>
  <si>
    <t>800354515</t>
  </si>
  <si>
    <t>800355669</t>
  </si>
  <si>
    <t>800357870</t>
  </si>
  <si>
    <t>800357871</t>
  </si>
  <si>
    <t>800355668</t>
  </si>
  <si>
    <t>800356394</t>
  </si>
  <si>
    <t>800358140</t>
  </si>
  <si>
    <t>800360570</t>
  </si>
  <si>
    <t>800369796</t>
  </si>
  <si>
    <t>800360571</t>
  </si>
  <si>
    <t>800367743</t>
  </si>
  <si>
    <t>800367744</t>
  </si>
  <si>
    <t>800369461</t>
  </si>
  <si>
    <t>800370524</t>
  </si>
  <si>
    <t>800370205</t>
  </si>
  <si>
    <t>800368000</t>
  </si>
  <si>
    <t>800363859</t>
  </si>
  <si>
    <t>800367999</t>
  </si>
  <si>
    <t>800363853</t>
  </si>
  <si>
    <t>800363483</t>
  </si>
  <si>
    <t>800367884</t>
  </si>
  <si>
    <t>800368922</t>
  </si>
  <si>
    <t>800367883</t>
  </si>
  <si>
    <t>800362529</t>
  </si>
  <si>
    <t>800361507</t>
  </si>
  <si>
    <t>800362528</t>
  </si>
  <si>
    <t>800370206</t>
  </si>
  <si>
    <t>800360323</t>
  </si>
  <si>
    <t>800360324</t>
  </si>
  <si>
    <t>800369795</t>
  </si>
  <si>
    <t>800368923</t>
  </si>
  <si>
    <t>800370835</t>
  </si>
  <si>
    <t>800370832</t>
  </si>
  <si>
    <t>800370451</t>
  </si>
  <si>
    <t>BZJ14754C01</t>
  </si>
  <si>
    <t>800370036</t>
  </si>
  <si>
    <t>800369823</t>
  </si>
  <si>
    <t>800369822</t>
  </si>
  <si>
    <t>800355410</t>
  </si>
  <si>
    <t>800355409</t>
  </si>
  <si>
    <t>800369821</t>
  </si>
  <si>
    <t>800355411</t>
  </si>
  <si>
    <t>BZJ14761A01</t>
  </si>
  <si>
    <t>800358698</t>
  </si>
  <si>
    <t>BZJ14764A01</t>
  </si>
  <si>
    <t>800370904</t>
  </si>
  <si>
    <t>800358145</t>
  </si>
  <si>
    <t>800357036</t>
  </si>
  <si>
    <t>800366702</t>
  </si>
  <si>
    <t>800354466</t>
  </si>
  <si>
    <t>800374038</t>
  </si>
  <si>
    <t>800361096</t>
  </si>
  <si>
    <t>800375042</t>
  </si>
  <si>
    <t>800354758</t>
  </si>
  <si>
    <t>BZJ14795A01</t>
  </si>
  <si>
    <t>800359123</t>
  </si>
  <si>
    <t>800357350</t>
  </si>
  <si>
    <t>800361073</t>
  </si>
  <si>
    <t>800360012</t>
  </si>
  <si>
    <t>BZJ14795C01</t>
  </si>
  <si>
    <t>800360474</t>
  </si>
  <si>
    <t>800360473</t>
  </si>
  <si>
    <t>BZJ14852A01</t>
  </si>
  <si>
    <t>800355329</t>
  </si>
  <si>
    <t>BZJ14864A01</t>
  </si>
  <si>
    <t>800375292</t>
  </si>
  <si>
    <t>800364934</t>
  </si>
  <si>
    <t>800369875</t>
  </si>
  <si>
    <t>800377566</t>
  </si>
  <si>
    <t>800376074</t>
  </si>
  <si>
    <t>800376075</t>
  </si>
  <si>
    <t>800375287</t>
  </si>
  <si>
    <t>800375288</t>
  </si>
  <si>
    <t>800373034</t>
  </si>
  <si>
    <t>800375290</t>
  </si>
  <si>
    <t>800371613</t>
  </si>
  <si>
    <t>800369197</t>
  </si>
  <si>
    <t>800373834</t>
  </si>
  <si>
    <t>800373835</t>
  </si>
  <si>
    <t>800373872</t>
  </si>
  <si>
    <t>800375289</t>
  </si>
  <si>
    <t>800373873</t>
  </si>
  <si>
    <t>800361576</t>
  </si>
  <si>
    <t>800374185</t>
  </si>
  <si>
    <t>800375291</t>
  </si>
  <si>
    <t>800373289</t>
  </si>
  <si>
    <t>800374186</t>
  </si>
  <si>
    <t>BZJ14867A01</t>
  </si>
  <si>
    <t>800374510</t>
  </si>
  <si>
    <t>800377099</t>
  </si>
  <si>
    <t>BZJ14873A01</t>
  </si>
  <si>
    <t>800351636</t>
  </si>
  <si>
    <t>BZJ14874A01</t>
  </si>
  <si>
    <t>800353703</t>
  </si>
  <si>
    <t>BZJ14875A01</t>
  </si>
  <si>
    <t>800359108</t>
  </si>
  <si>
    <t>BZJ14876A01</t>
  </si>
  <si>
    <t>800356481</t>
  </si>
  <si>
    <t>BZJ14877A01</t>
  </si>
  <si>
    <t>800363417</t>
  </si>
  <si>
    <t>800356483</t>
  </si>
  <si>
    <t>BZJ14879A01</t>
  </si>
  <si>
    <t>800355859</t>
  </si>
  <si>
    <t>BZJ14908A01</t>
  </si>
  <si>
    <t>800357978</t>
  </si>
  <si>
    <t>BZJ14908C01</t>
  </si>
  <si>
    <t>800360667</t>
  </si>
  <si>
    <t>800360668</t>
  </si>
  <si>
    <t>BZJ14964A01</t>
  </si>
  <si>
    <t>800363237</t>
  </si>
  <si>
    <t>BZJ14981A01</t>
  </si>
  <si>
    <t>800374437</t>
  </si>
  <si>
    <t>BZJ14984A01</t>
  </si>
  <si>
    <t>800364754</t>
  </si>
  <si>
    <t>800373660</t>
  </si>
  <si>
    <t>BZJ15037A01</t>
  </si>
  <si>
    <t>800377290</t>
  </si>
  <si>
    <t>800379213</t>
  </si>
  <si>
    <t>800376816</t>
  </si>
  <si>
    <t>800375853</t>
  </si>
  <si>
    <t>800379214</t>
  </si>
  <si>
    <t>800372779</t>
  </si>
  <si>
    <t>800379215</t>
  </si>
  <si>
    <t>BZJ15037C01</t>
  </si>
  <si>
    <t>800373486</t>
  </si>
  <si>
    <t>800375928</t>
  </si>
  <si>
    <t>BZJ15057A02</t>
  </si>
  <si>
    <t>800378018</t>
  </si>
  <si>
    <t>800378015</t>
  </si>
  <si>
    <t>800379320</t>
  </si>
  <si>
    <t>800379321</t>
  </si>
  <si>
    <t>800379322</t>
  </si>
  <si>
    <t>800378016</t>
  </si>
  <si>
    <t>800378097</t>
  </si>
  <si>
    <t>800378017</t>
  </si>
  <si>
    <t>800378367</t>
  </si>
  <si>
    <t>800378019</t>
  </si>
  <si>
    <t>800377081</t>
  </si>
  <si>
    <t>800376530</t>
  </si>
  <si>
    <t>800376531</t>
  </si>
  <si>
    <t>800379319</t>
  </si>
  <si>
    <t>800376635</t>
  </si>
  <si>
    <t>800379318</t>
  </si>
  <si>
    <t>800376636</t>
  </si>
  <si>
    <t>800376637</t>
  </si>
  <si>
    <t>800378875</t>
  </si>
  <si>
    <t>800378874</t>
  </si>
  <si>
    <t>800373296</t>
  </si>
  <si>
    <t>800378752</t>
  </si>
  <si>
    <t>800378751</t>
  </si>
  <si>
    <t>800378750</t>
  </si>
  <si>
    <t>800377441</t>
  </si>
  <si>
    <t>800377082</t>
  </si>
  <si>
    <t>800377439</t>
  </si>
  <si>
    <t>800377199</t>
  </si>
  <si>
    <t>800377200</t>
  </si>
  <si>
    <t>800377440</t>
  </si>
  <si>
    <t>800375865</t>
  </si>
  <si>
    <t>BZJ15078A01</t>
  </si>
  <si>
    <t>800363795</t>
  </si>
  <si>
    <t>BZJ15245A01</t>
  </si>
  <si>
    <t>800375204</t>
  </si>
  <si>
    <t>BZJ15277A02</t>
  </si>
  <si>
    <t>800377052</t>
  </si>
  <si>
    <t>800377051</t>
  </si>
  <si>
    <t>BZJH0028A01</t>
  </si>
  <si>
    <t>800358540</t>
  </si>
  <si>
    <t>800361102</t>
  </si>
  <si>
    <t>800354476</t>
  </si>
  <si>
    <t>BZJH0030A01</t>
  </si>
  <si>
    <t>800358680</t>
  </si>
  <si>
    <t>800361099</t>
  </si>
  <si>
    <t>BZJH0033A01</t>
  </si>
  <si>
    <t>800364674</t>
  </si>
  <si>
    <t>BZJM0406A01</t>
  </si>
  <si>
    <t>800348177</t>
  </si>
  <si>
    <t>BZJM0406A03</t>
  </si>
  <si>
    <t>800347580</t>
  </si>
  <si>
    <t>BZJM0411A04</t>
  </si>
  <si>
    <t>800377030</t>
  </si>
  <si>
    <t>800377045</t>
  </si>
  <si>
    <t>800378220</t>
  </si>
  <si>
    <t>800357635</t>
  </si>
  <si>
    <t>800376527</t>
  </si>
  <si>
    <t>800376528</t>
  </si>
  <si>
    <t>800372761</t>
  </si>
  <si>
    <t>BZJM0411A05</t>
  </si>
  <si>
    <t>800357634</t>
  </si>
  <si>
    <t>BZJS0032A01</t>
  </si>
  <si>
    <t>800355202</t>
  </si>
  <si>
    <t>BZJS0033A01</t>
  </si>
  <si>
    <t>800375807</t>
  </si>
  <si>
    <t>BZN01527A01</t>
  </si>
  <si>
    <t>800378976</t>
  </si>
  <si>
    <t>800350121</t>
  </si>
  <si>
    <t>800360457</t>
  </si>
  <si>
    <t>800374330</t>
  </si>
  <si>
    <t>800372310</t>
  </si>
  <si>
    <t>800372585</t>
  </si>
  <si>
    <t>BZN01527C01</t>
  </si>
  <si>
    <t>800366411</t>
  </si>
  <si>
    <t>800360420</t>
  </si>
  <si>
    <t>800360415</t>
  </si>
  <si>
    <t>BZN02320A08</t>
  </si>
  <si>
    <t>800348683</t>
  </si>
  <si>
    <t>BZP00746A01</t>
  </si>
  <si>
    <t>800372559</t>
  </si>
  <si>
    <t>BZR00859A02</t>
  </si>
  <si>
    <t>800350106</t>
  </si>
  <si>
    <t>800352749</t>
  </si>
  <si>
    <t>800363955</t>
  </si>
  <si>
    <t>800363926</t>
  </si>
  <si>
    <t>800359083</t>
  </si>
  <si>
    <t>800359084</t>
  </si>
  <si>
    <t>800359085</t>
  </si>
  <si>
    <t>BZR00859C01</t>
  </si>
  <si>
    <t>800352394</t>
  </si>
  <si>
    <t>BZR02958A01</t>
  </si>
  <si>
    <t>800359045</t>
  </si>
  <si>
    <t>BZR02958C01</t>
  </si>
  <si>
    <t>800361321</t>
  </si>
  <si>
    <t>BZR03463A01</t>
  </si>
  <si>
    <t>800377745</t>
  </si>
  <si>
    <t>800378463</t>
  </si>
  <si>
    <t>800370400</t>
  </si>
  <si>
    <t>800373709</t>
  </si>
  <si>
    <t>800373708</t>
  </si>
  <si>
    <t>800373707</t>
  </si>
  <si>
    <t>800373706</t>
  </si>
  <si>
    <t>800375766</t>
  </si>
  <si>
    <t>800367804</t>
  </si>
  <si>
    <t>800367803</t>
  </si>
  <si>
    <t>800375724</t>
  </si>
  <si>
    <t>800375723</t>
  </si>
  <si>
    <t>800366742</t>
  </si>
  <si>
    <t>800375722</t>
  </si>
  <si>
    <t>800376194</t>
  </si>
  <si>
    <t>800376195</t>
  </si>
  <si>
    <t>800371155</t>
  </si>
  <si>
    <t>800364139</t>
  </si>
  <si>
    <t>800362574</t>
  </si>
  <si>
    <t>BZR03463C01</t>
  </si>
  <si>
    <t>800364138</t>
  </si>
  <si>
    <t>800364737</t>
  </si>
  <si>
    <t>BZR03466A01</t>
  </si>
  <si>
    <t>800362575</t>
  </si>
  <si>
    <t>800377436</t>
  </si>
  <si>
    <t>800377744</t>
  </si>
  <si>
    <t>800379407</t>
  </si>
  <si>
    <t>800374121</t>
  </si>
  <si>
    <t>800375760</t>
  </si>
  <si>
    <t>800377602</t>
  </si>
  <si>
    <t>BZR03546A01</t>
  </si>
  <si>
    <t>800359036</t>
  </si>
  <si>
    <t>BZRP0012A02</t>
  </si>
  <si>
    <t>800350545</t>
  </si>
  <si>
    <t>800348451</t>
  </si>
  <si>
    <t>BZRP0014A01</t>
  </si>
  <si>
    <t>800372302</t>
  </si>
  <si>
    <t>800356340</t>
  </si>
  <si>
    <t>800355570</t>
  </si>
  <si>
    <t>800357673</t>
  </si>
  <si>
    <t>800365812</t>
  </si>
  <si>
    <t>800352677</t>
  </si>
  <si>
    <t>800373936</t>
  </si>
  <si>
    <t>800350108</t>
  </si>
  <si>
    <t>BZRP0014A02</t>
  </si>
  <si>
    <t>800352678</t>
  </si>
  <si>
    <t>800350109</t>
  </si>
  <si>
    <t>BZRP0014A05</t>
  </si>
  <si>
    <t>800378250</t>
  </si>
  <si>
    <t>800377089</t>
  </si>
  <si>
    <t>800374031</t>
  </si>
  <si>
    <t>BZRP0026A01</t>
  </si>
  <si>
    <t>800357845</t>
  </si>
  <si>
    <t>800346551</t>
  </si>
  <si>
    <t>800347699</t>
  </si>
  <si>
    <t>800349564</t>
  </si>
  <si>
    <t>BZRP0030A01</t>
  </si>
  <si>
    <t>800360268</t>
  </si>
  <si>
    <t>800356291</t>
  </si>
  <si>
    <t>800352895</t>
  </si>
  <si>
    <t>BZRP0035A01</t>
  </si>
  <si>
    <t>800364938</t>
  </si>
  <si>
    <t>800361696</t>
  </si>
  <si>
    <t>BZRP0035A02</t>
  </si>
  <si>
    <t>800372822</t>
  </si>
  <si>
    <t>800370102</t>
  </si>
  <si>
    <t>BZRT0050A01</t>
  </si>
  <si>
    <t>800365794</t>
  </si>
  <si>
    <t>800361090</t>
  </si>
  <si>
    <t>BZRT0336A01</t>
  </si>
  <si>
    <t>800360471</t>
  </si>
  <si>
    <t>BZS00399A01</t>
  </si>
  <si>
    <t>800368002</t>
  </si>
  <si>
    <t>BZS01799A01</t>
  </si>
  <si>
    <t>800361571</t>
  </si>
  <si>
    <t>BZS02365A03</t>
  </si>
  <si>
    <t>800350983</t>
  </si>
  <si>
    <t>BZS02365A04</t>
  </si>
  <si>
    <t>800350984</t>
  </si>
  <si>
    <t>BZS02366A03</t>
  </si>
  <si>
    <t>800350986</t>
  </si>
  <si>
    <t>BZS02366A04</t>
  </si>
  <si>
    <t>800350985</t>
  </si>
  <si>
    <t>BZS02377A01</t>
  </si>
  <si>
    <t>800351115</t>
  </si>
  <si>
    <t>BZS02377A02</t>
  </si>
  <si>
    <t>800351116</t>
  </si>
  <si>
    <t>BZS02384A01</t>
  </si>
  <si>
    <t>800367937</t>
  </si>
  <si>
    <t>BZS02412A01</t>
  </si>
  <si>
    <t>800356554</t>
  </si>
  <si>
    <t>BZS02414A01</t>
  </si>
  <si>
    <t>800355372</t>
  </si>
  <si>
    <t>BZW00363A01</t>
  </si>
  <si>
    <t>800364749</t>
  </si>
  <si>
    <t>BZW00364A01</t>
  </si>
  <si>
    <t>800366850</t>
  </si>
  <si>
    <t>15G38(1800)</t>
  </si>
  <si>
    <t>Double</t>
  </si>
  <si>
    <t>16G38(1920)</t>
  </si>
  <si>
    <t>20G34(2136)</t>
  </si>
  <si>
    <t>20G38(2400)</t>
  </si>
  <si>
    <t>22G38(2556)</t>
  </si>
  <si>
    <t>24G34(2556)</t>
  </si>
  <si>
    <t>25G38(2976)</t>
  </si>
  <si>
    <t>28G34(2976)</t>
  </si>
  <si>
    <t>36G38(4296)</t>
  </si>
  <si>
    <t>()</t>
  </si>
  <si>
    <t>Single</t>
  </si>
  <si>
    <t>18G34(1920)</t>
  </si>
  <si>
    <t>24G30(2256)</t>
  </si>
  <si>
    <t>24G34(2544)</t>
  </si>
  <si>
    <t>28G30(2640)</t>
  </si>
  <si>
    <t>29G30(2736)</t>
  </si>
  <si>
    <t>32G30(3000)</t>
  </si>
  <si>
    <t>32G34(3408)</t>
  </si>
  <si>
    <t>36G34(3840)</t>
  </si>
  <si>
    <t>44G34(4704)</t>
  </si>
  <si>
    <t>物料編碼</t>
  </si>
  <si>
    <t>銷售訂單</t>
  </si>
  <si>
    <t>訂單類型</t>
  </si>
  <si>
    <t>行項目數量 (KG)</t>
  </si>
  <si>
    <t>落胚數</t>
  </si>
  <si>
    <t>創建日期</t>
  </si>
  <si>
    <t>銷售訂單行項目交期(提前期)</t>
  </si>
  <si>
    <t>銷售組</t>
  </si>
  <si>
    <t>審單狀態</t>
  </si>
  <si>
    <t>拒絕原因</t>
  </si>
  <si>
    <t>10</t>
  </si>
  <si>
    <t>Z501</t>
  </si>
  <si>
    <t>F</t>
  </si>
  <si>
    <t>Z1</t>
  </si>
  <si>
    <t>AZJ10986A10</t>
  </si>
  <si>
    <t>20</t>
  </si>
  <si>
    <t>30</t>
  </si>
  <si>
    <t>40</t>
  </si>
  <si>
    <t>AZJ13461A07</t>
  </si>
  <si>
    <t>50</t>
  </si>
  <si>
    <t>60</t>
  </si>
  <si>
    <t>AZJ12047A02</t>
  </si>
  <si>
    <t>AZJ01160A02</t>
  </si>
  <si>
    <t>AZJ05956A01</t>
  </si>
  <si>
    <t>AZJ05956A02</t>
  </si>
  <si>
    <t>AOJ00007A06</t>
  </si>
  <si>
    <t>AZJ00709A03</t>
  </si>
  <si>
    <t>AOJ08349A01</t>
  </si>
  <si>
    <t>AOD03186A01</t>
  </si>
  <si>
    <t>AOJ08247A03</t>
  </si>
  <si>
    <t>AOIM0014A01</t>
  </si>
  <si>
    <t>6069495</t>
  </si>
  <si>
    <t>AZJ14239A01</t>
  </si>
  <si>
    <t>AZJ14224A01</t>
  </si>
  <si>
    <t>AZJ14148A01</t>
  </si>
  <si>
    <t>6070318</t>
  </si>
  <si>
    <t>70</t>
  </si>
  <si>
    <t>80</t>
  </si>
  <si>
    <t>6071320</t>
  </si>
  <si>
    <t>6071321</t>
  </si>
  <si>
    <t>AOD03186C01</t>
  </si>
  <si>
    <t>6072156</t>
  </si>
  <si>
    <t>6072161</t>
  </si>
  <si>
    <t>6072162</t>
  </si>
  <si>
    <t>6072296</t>
  </si>
  <si>
    <t>AZJ00709C01</t>
  </si>
  <si>
    <t>6072634</t>
  </si>
  <si>
    <t>6072635</t>
  </si>
  <si>
    <t>6072637</t>
  </si>
  <si>
    <t>6072638</t>
  </si>
  <si>
    <t>AZJ13555A01</t>
  </si>
  <si>
    <t>AZJ13555C05</t>
  </si>
  <si>
    <t>AOJ06827A14</t>
  </si>
  <si>
    <t>6073320</t>
  </si>
  <si>
    <t>6073453</t>
  </si>
  <si>
    <t>6073454</t>
  </si>
  <si>
    <t>6073455</t>
  </si>
  <si>
    <t>6073499</t>
  </si>
  <si>
    <t>6073522</t>
  </si>
  <si>
    <t>6073531</t>
  </si>
  <si>
    <t>6073576</t>
  </si>
  <si>
    <t>AOR05890A09</t>
  </si>
  <si>
    <t>6073779</t>
  </si>
  <si>
    <t>6073780</t>
  </si>
  <si>
    <t>6073782</t>
  </si>
  <si>
    <t>6073835</t>
  </si>
  <si>
    <t>AOD03186C02</t>
  </si>
  <si>
    <t>AZJ13646A02</t>
  </si>
  <si>
    <t>6073848</t>
  </si>
  <si>
    <t>AZJ13646C01</t>
  </si>
  <si>
    <t>AZJ13645A01</t>
  </si>
  <si>
    <t>AZJ13645C01</t>
  </si>
  <si>
    <t>AOJ01446A05</t>
  </si>
  <si>
    <t>6073849</t>
  </si>
  <si>
    <t>6073850</t>
  </si>
  <si>
    <t>6073878</t>
  </si>
  <si>
    <t>6073908</t>
  </si>
  <si>
    <t>6073911</t>
  </si>
  <si>
    <t>6073952</t>
  </si>
  <si>
    <t>AOJ00126A05</t>
  </si>
  <si>
    <t>6073985</t>
  </si>
  <si>
    <t>AZJS0030A08</t>
  </si>
  <si>
    <t>AZHP0026A04</t>
  </si>
  <si>
    <t>6073986</t>
  </si>
  <si>
    <t>AZHP0041A03</t>
  </si>
  <si>
    <t>AZH00052A01</t>
  </si>
  <si>
    <t>AOR04498A07</t>
  </si>
  <si>
    <t>6074052</t>
  </si>
  <si>
    <t>6074060</t>
  </si>
  <si>
    <t>6074077</t>
  </si>
  <si>
    <t>AZJ13566A02</t>
  </si>
  <si>
    <t>6074087</t>
  </si>
  <si>
    <t>AOI01853A14</t>
  </si>
  <si>
    <t>6074091</t>
  </si>
  <si>
    <t>AOI01853A13</t>
  </si>
  <si>
    <t>AOJ07218A01</t>
  </si>
  <si>
    <t>6074117</t>
  </si>
  <si>
    <t>AZH00050A01</t>
  </si>
  <si>
    <t>6074122</t>
  </si>
  <si>
    <t>6074123</t>
  </si>
  <si>
    <t>AZJ13554A01</t>
  </si>
  <si>
    <t>6074184</t>
  </si>
  <si>
    <t>AZJ13554C01</t>
  </si>
  <si>
    <t>6074266</t>
  </si>
  <si>
    <t>AOR05890C03</t>
  </si>
  <si>
    <t>AOJ06827C02</t>
  </si>
  <si>
    <t>AZJ06414A01</t>
  </si>
  <si>
    <t>6074270</t>
  </si>
  <si>
    <t>AZJ06667A03</t>
  </si>
  <si>
    <t>AZJ06667A04</t>
  </si>
  <si>
    <t>AZJ02753C01</t>
  </si>
  <si>
    <t>6074274</t>
  </si>
  <si>
    <t>AOJ00071A02</t>
  </si>
  <si>
    <t>6074280</t>
  </si>
  <si>
    <t>6074286</t>
  </si>
  <si>
    <t>AZJ14299A03</t>
  </si>
  <si>
    <t>6074298</t>
  </si>
  <si>
    <t>6074304</t>
  </si>
  <si>
    <t>AOR05890C04</t>
  </si>
  <si>
    <t>AOJ06827C04</t>
  </si>
  <si>
    <t>AZJ14500A01</t>
  </si>
  <si>
    <t>6074392</t>
  </si>
  <si>
    <t>AZJ14501A01</t>
  </si>
  <si>
    <t>6074393</t>
  </si>
  <si>
    <t>AZJ13835A02</t>
  </si>
  <si>
    <t>6074423</t>
  </si>
  <si>
    <t>AZJ13834A02</t>
  </si>
  <si>
    <t>AZRT0259A04</t>
  </si>
  <si>
    <t>AZI00531A01</t>
  </si>
  <si>
    <t>6074472</t>
  </si>
  <si>
    <t>6074490</t>
  </si>
  <si>
    <t>6074493</t>
  </si>
  <si>
    <t>AZJ14284A01</t>
  </si>
  <si>
    <t>6074504</t>
  </si>
  <si>
    <t>6074511</t>
  </si>
  <si>
    <t>AZA03448A02</t>
  </si>
  <si>
    <t>6074521</t>
  </si>
  <si>
    <t>AZA03448C01</t>
  </si>
  <si>
    <t>AZH00049A01</t>
  </si>
  <si>
    <t>6074532</t>
  </si>
  <si>
    <t>6074534</t>
  </si>
  <si>
    <t>6074570</t>
  </si>
  <si>
    <t>AZJ09869A02</t>
  </si>
  <si>
    <t>6074584</t>
  </si>
  <si>
    <t>6074639</t>
  </si>
  <si>
    <t>6074651</t>
  </si>
  <si>
    <t>AZI01501A01</t>
  </si>
  <si>
    <t>6074679</t>
  </si>
  <si>
    <t>AZJ13096A01</t>
  </si>
  <si>
    <t>6074714</t>
  </si>
  <si>
    <t>AZJ01093A02</t>
  </si>
  <si>
    <t>6074726</t>
  </si>
  <si>
    <t>6074757</t>
  </si>
  <si>
    <t>6074758</t>
  </si>
  <si>
    <t>6074771</t>
  </si>
  <si>
    <t>AZJ10628A18</t>
  </si>
  <si>
    <t>6074806</t>
  </si>
  <si>
    <t>6074826</t>
  </si>
  <si>
    <t>AZD01244A06</t>
  </si>
  <si>
    <t>6074880</t>
  </si>
  <si>
    <t>6074881</t>
  </si>
  <si>
    <t>6074891</t>
  </si>
  <si>
    <t>6074905</t>
  </si>
  <si>
    <t>6074910</t>
  </si>
  <si>
    <t>6074958</t>
  </si>
  <si>
    <t>AZJM0411A02</t>
  </si>
  <si>
    <t>6074962</t>
  </si>
  <si>
    <t>6074973</t>
  </si>
  <si>
    <t>AZHP0041A04</t>
  </si>
  <si>
    <t>6075056</t>
  </si>
  <si>
    <t>6075061</t>
  </si>
  <si>
    <t>6075062</t>
  </si>
  <si>
    <t>6075069</t>
  </si>
  <si>
    <t>AOR06142C02</t>
  </si>
  <si>
    <t>6075075</t>
  </si>
  <si>
    <t>AZJ14620A02</t>
  </si>
  <si>
    <t>6075077</t>
  </si>
  <si>
    <t>6075101</t>
  </si>
  <si>
    <t>AOR06142A02</t>
  </si>
  <si>
    <t>6075105</t>
  </si>
  <si>
    <t>6075109</t>
  </si>
  <si>
    <t>6075140</t>
  </si>
  <si>
    <t>AZH00052A02</t>
  </si>
  <si>
    <t>6075142</t>
  </si>
  <si>
    <t>6075143</t>
  </si>
  <si>
    <t>AOD03186A11</t>
  </si>
  <si>
    <t>6075157</t>
  </si>
  <si>
    <t>6075226</t>
  </si>
  <si>
    <t>6075246</t>
  </si>
  <si>
    <t>AOJ08349A03</t>
  </si>
  <si>
    <t>6075277</t>
  </si>
  <si>
    <t>6075336</t>
  </si>
  <si>
    <t>AOD03186A02</t>
  </si>
  <si>
    <t>6075342</t>
  </si>
  <si>
    <t>AOD03186A03</t>
  </si>
  <si>
    <t>6075358</t>
  </si>
  <si>
    <t>6075359</t>
  </si>
  <si>
    <t>6075365</t>
  </si>
  <si>
    <t>6075368</t>
  </si>
  <si>
    <t>6075370</t>
  </si>
  <si>
    <t>AZA03448A04</t>
  </si>
  <si>
    <t>6075391</t>
  </si>
  <si>
    <t>AOR06142A03</t>
  </si>
  <si>
    <t>6075392</t>
  </si>
  <si>
    <t>AZA03448C03</t>
  </si>
  <si>
    <t>6075437</t>
  </si>
  <si>
    <t>6075476</t>
  </si>
  <si>
    <t>AZRP0012A02</t>
  </si>
  <si>
    <t>6075492</t>
  </si>
  <si>
    <t>AZJ01396A02</t>
  </si>
  <si>
    <t>6075493</t>
  </si>
  <si>
    <t>AZHP0051A01</t>
  </si>
  <si>
    <t>6075514</t>
  </si>
  <si>
    <t>6075540</t>
  </si>
  <si>
    <t>6075573</t>
  </si>
  <si>
    <t>AZJ13566C01</t>
  </si>
  <si>
    <t>6075593</t>
  </si>
  <si>
    <t>AOD03186A07</t>
  </si>
  <si>
    <t>6075597</t>
  </si>
  <si>
    <t>6075641</t>
  </si>
  <si>
    <t>6075646</t>
  </si>
  <si>
    <t>AZJ13566A01</t>
  </si>
  <si>
    <t>6075682</t>
  </si>
  <si>
    <t>AOP01554C01</t>
  </si>
  <si>
    <t>6075686</t>
  </si>
  <si>
    <t>6075770</t>
  </si>
  <si>
    <t>AZJ14525A01</t>
  </si>
  <si>
    <t>AZJM0411A03</t>
  </si>
  <si>
    <t>6075783</t>
  </si>
  <si>
    <t>AOI02551A01</t>
  </si>
  <si>
    <t>6075826</t>
  </si>
  <si>
    <t>6075845</t>
  </si>
  <si>
    <t>AOJ08349A04</t>
  </si>
  <si>
    <t>6075867</t>
  </si>
  <si>
    <t>AZJ00696A01</t>
  </si>
  <si>
    <t>6075870</t>
  </si>
  <si>
    <t>AZJ14658A01</t>
  </si>
  <si>
    <t>6075892</t>
  </si>
  <si>
    <t>AZJ13921A02</t>
  </si>
  <si>
    <t>6075894</t>
  </si>
  <si>
    <t>6075895</t>
  </si>
  <si>
    <t>6075896</t>
  </si>
  <si>
    <t>AZHP0045A01</t>
  </si>
  <si>
    <t>6075926</t>
  </si>
  <si>
    <t>AZHP0045A02</t>
  </si>
  <si>
    <t>AOJ01387A21</t>
  </si>
  <si>
    <t>6075938</t>
  </si>
  <si>
    <t>6075945</t>
  </si>
  <si>
    <t>6075965</t>
  </si>
  <si>
    <t>6075968</t>
  </si>
  <si>
    <t>AZJ14620A03</t>
  </si>
  <si>
    <t>6075978</t>
  </si>
  <si>
    <t>6076005</t>
  </si>
  <si>
    <t>AYH00052A03</t>
  </si>
  <si>
    <t>6076019</t>
  </si>
  <si>
    <t>AZJ10572A04</t>
  </si>
  <si>
    <t>6076020</t>
  </si>
  <si>
    <t>AOJ08248A05</t>
  </si>
  <si>
    <t>6076038</t>
  </si>
  <si>
    <t>AZRP0026A01</t>
  </si>
  <si>
    <t>6076049</t>
  </si>
  <si>
    <t>AOJ08248A07</t>
  </si>
  <si>
    <t>6076057</t>
  </si>
  <si>
    <t>6076071</t>
  </si>
  <si>
    <t>6076095</t>
  </si>
  <si>
    <t>AZJ14299A04</t>
  </si>
  <si>
    <t>6076098</t>
  </si>
  <si>
    <t>6076099</t>
  </si>
  <si>
    <t>6076123</t>
  </si>
  <si>
    <t>6076124</t>
  </si>
  <si>
    <t>6076126</t>
  </si>
  <si>
    <t>6076204</t>
  </si>
  <si>
    <t>6076214</t>
  </si>
  <si>
    <t>6076223</t>
  </si>
  <si>
    <t>AZHP0026A05</t>
  </si>
  <si>
    <t>6076242</t>
  </si>
  <si>
    <t>6076264</t>
  </si>
  <si>
    <t>6076265</t>
  </si>
  <si>
    <t>6076267</t>
  </si>
  <si>
    <t>AOJ08248A04</t>
  </si>
  <si>
    <t>6076319</t>
  </si>
  <si>
    <t>6076402</t>
  </si>
  <si>
    <t>AZJ09869A19</t>
  </si>
  <si>
    <t>6076485</t>
  </si>
  <si>
    <t>6076487</t>
  </si>
  <si>
    <t>AZI01444A04</t>
  </si>
  <si>
    <t>6076498</t>
  </si>
  <si>
    <t>6076525</t>
  </si>
  <si>
    <t>AOJ08349A06</t>
  </si>
  <si>
    <t>AZHP0026A06</t>
  </si>
  <si>
    <t>6076532</t>
  </si>
  <si>
    <t>6076533</t>
  </si>
  <si>
    <t>6076548</t>
  </si>
  <si>
    <t>6076549</t>
  </si>
  <si>
    <t>AZJ14053A01</t>
  </si>
  <si>
    <t>6076602</t>
  </si>
  <si>
    <t>AZJM0406A03</t>
  </si>
  <si>
    <t>6076625</t>
  </si>
  <si>
    <t>6076665</t>
  </si>
  <si>
    <t>AZJ14619A01</t>
  </si>
  <si>
    <t>6076686</t>
  </si>
  <si>
    <t/>
  </si>
  <si>
    <t>AZJ14619C01</t>
  </si>
  <si>
    <t>AZJ13921A01</t>
  </si>
  <si>
    <t>AZJ04786A01</t>
  </si>
  <si>
    <t>6076700</t>
  </si>
  <si>
    <t>6076748</t>
  </si>
  <si>
    <t>6076749</t>
  </si>
  <si>
    <t>6076769</t>
  </si>
  <si>
    <t>AZJ14299A05</t>
  </si>
  <si>
    <t>6076771</t>
  </si>
  <si>
    <t>AZH00050A02</t>
  </si>
  <si>
    <t>6076788</t>
  </si>
  <si>
    <t>6076803</t>
  </si>
  <si>
    <t>6076823</t>
  </si>
  <si>
    <t>6076829</t>
  </si>
  <si>
    <t>6076899</t>
  </si>
  <si>
    <t>6076920</t>
  </si>
  <si>
    <t>AZD00252A01</t>
  </si>
  <si>
    <t>6076956</t>
  </si>
  <si>
    <t>6076972</t>
  </si>
  <si>
    <t>6076999</t>
  </si>
  <si>
    <t>6077001</t>
  </si>
  <si>
    <t>AZJ14709A01</t>
  </si>
  <si>
    <t>6077016</t>
  </si>
  <si>
    <t>AZJ14710A01</t>
  </si>
  <si>
    <t>AZJ14418A01</t>
  </si>
  <si>
    <t>6077043</t>
  </si>
  <si>
    <t>AZJ14688A01</t>
  </si>
  <si>
    <t>6077069</t>
  </si>
  <si>
    <t>AZJ13921A03</t>
  </si>
  <si>
    <t>6077071</t>
  </si>
  <si>
    <t>6077134</t>
  </si>
  <si>
    <t>AZJM0406A01</t>
  </si>
  <si>
    <t>6077154</t>
  </si>
  <si>
    <t>AZJ04978A01</t>
  </si>
  <si>
    <t>6077183</t>
  </si>
  <si>
    <t>AOJ08349A05</t>
  </si>
  <si>
    <t>6077207</t>
  </si>
  <si>
    <t>6077212</t>
  </si>
  <si>
    <t>AZHP0041A05</t>
  </si>
  <si>
    <t>6077275</t>
  </si>
  <si>
    <t>6077288</t>
  </si>
  <si>
    <t>AOJ07218A02</t>
  </si>
  <si>
    <t>6077334</t>
  </si>
  <si>
    <t>AZJ10628A07</t>
  </si>
  <si>
    <t>6077346</t>
  </si>
  <si>
    <t>6077368</t>
  </si>
  <si>
    <t>6077369</t>
  </si>
  <si>
    <t>6077399</t>
  </si>
  <si>
    <t>AZS02365A01</t>
  </si>
  <si>
    <t>AZS02366A01</t>
  </si>
  <si>
    <t>AZS02365A02</t>
  </si>
  <si>
    <t>AZS02366A02</t>
  </si>
  <si>
    <t>AZN01527A01</t>
  </si>
  <si>
    <t>6077523</t>
  </si>
  <si>
    <t>AOD03186A13</t>
  </si>
  <si>
    <t>6077531</t>
  </si>
  <si>
    <t>AOI02898A01</t>
  </si>
  <si>
    <t>6077538</t>
  </si>
  <si>
    <t>AOR05683A01</t>
  </si>
  <si>
    <t>6077541</t>
  </si>
  <si>
    <t>6077560</t>
  </si>
  <si>
    <t>6077566</t>
  </si>
  <si>
    <t>AZJ13834A03</t>
  </si>
  <si>
    <t>6077630</t>
  </si>
  <si>
    <t>AZJ14133A02</t>
  </si>
  <si>
    <t>6077643</t>
  </si>
  <si>
    <t>6077649</t>
  </si>
  <si>
    <t>6077651</t>
  </si>
  <si>
    <t>6077653</t>
  </si>
  <si>
    <t>6077654</t>
  </si>
  <si>
    <t>6077657</t>
  </si>
  <si>
    <t>AZR00859A02</t>
  </si>
  <si>
    <t>6077719</t>
  </si>
  <si>
    <t>AZRP0014A01</t>
  </si>
  <si>
    <t>6077725</t>
  </si>
  <si>
    <t>AZRP0014A02</t>
  </si>
  <si>
    <t>6077734</t>
  </si>
  <si>
    <t>6077762</t>
  </si>
  <si>
    <t>6077775</t>
  </si>
  <si>
    <t>AZJ13532A02</t>
  </si>
  <si>
    <t>6077794</t>
  </si>
  <si>
    <t>AOJ08248A10</t>
  </si>
  <si>
    <t>6077806</t>
  </si>
  <si>
    <t>AZJ13532A03</t>
  </si>
  <si>
    <t>6077809</t>
  </si>
  <si>
    <t>AOJ07382A01</t>
  </si>
  <si>
    <t>6077811</t>
  </si>
  <si>
    <t>AOI01853C01</t>
  </si>
  <si>
    <t>6077814</t>
  </si>
  <si>
    <t>AZR00859C01</t>
  </si>
  <si>
    <t>AZJ01420A01</t>
  </si>
  <si>
    <t>6077815</t>
  </si>
  <si>
    <t>6077827</t>
  </si>
  <si>
    <t>6077828</t>
  </si>
  <si>
    <t>6077836</t>
  </si>
  <si>
    <t>AZA03426A01</t>
  </si>
  <si>
    <t>6077858</t>
  </si>
  <si>
    <t>AZA03426C01</t>
  </si>
  <si>
    <t>AZA03426C02</t>
  </si>
  <si>
    <t>6077889</t>
  </si>
  <si>
    <t>6077893</t>
  </si>
  <si>
    <t>AZJ11858A03</t>
  </si>
  <si>
    <t>6077901</t>
  </si>
  <si>
    <t>AZS02365A03</t>
  </si>
  <si>
    <t>6077928</t>
  </si>
  <si>
    <t>AZS02366A03</t>
  </si>
  <si>
    <t>AZS02365A04</t>
  </si>
  <si>
    <t>AZS02366A04</t>
  </si>
  <si>
    <t>AOA05788A01</t>
  </si>
  <si>
    <t>6077970</t>
  </si>
  <si>
    <t>AOJ08349A08</t>
  </si>
  <si>
    <t>6077983</t>
  </si>
  <si>
    <t>6077984</t>
  </si>
  <si>
    <t>AZJ13142A01</t>
  </si>
  <si>
    <t>6077988</t>
  </si>
  <si>
    <t>AOJ07252A01</t>
  </si>
  <si>
    <t>6077999</t>
  </si>
  <si>
    <t>AZJ14582A01</t>
  </si>
  <si>
    <t>6078018</t>
  </si>
  <si>
    <t>AOJ06827A15</t>
  </si>
  <si>
    <t>6078073</t>
  </si>
  <si>
    <t>6078077</t>
  </si>
  <si>
    <t>AZJ14873A01</t>
  </si>
  <si>
    <t>6078085</t>
  </si>
  <si>
    <t>6078095</t>
  </si>
  <si>
    <t>6078137</t>
  </si>
  <si>
    <t>6078144</t>
  </si>
  <si>
    <t>6078157</t>
  </si>
  <si>
    <t>6078174</t>
  </si>
  <si>
    <t>6078180</t>
  </si>
  <si>
    <t>AZJ09749A03</t>
  </si>
  <si>
    <t>6078192</t>
  </si>
  <si>
    <t>6078227</t>
  </si>
  <si>
    <t>AZJ14764A01</t>
  </si>
  <si>
    <t>6078250</t>
  </si>
  <si>
    <t>AZH00052A03</t>
  </si>
  <si>
    <t>6078251</t>
  </si>
  <si>
    <t>AZJ14754A01</t>
  </si>
  <si>
    <t>6078278</t>
  </si>
  <si>
    <t>6078328</t>
  </si>
  <si>
    <t>AOJ07763A03</t>
  </si>
  <si>
    <t>6078329</t>
  </si>
  <si>
    <t>AOJ07763C03</t>
  </si>
  <si>
    <t>AZJ06593A03</t>
  </si>
  <si>
    <t>6078331</t>
  </si>
  <si>
    <t>6078348</t>
  </si>
  <si>
    <t>6078352</t>
  </si>
  <si>
    <t>AZJ14666A01</t>
  </si>
  <si>
    <t>6078354</t>
  </si>
  <si>
    <t>AOD03186A15</t>
  </si>
  <si>
    <t>6078364</t>
  </si>
  <si>
    <t>AOR05890A10</t>
  </si>
  <si>
    <t>6078374</t>
  </si>
  <si>
    <t>AZRP0030A01</t>
  </si>
  <si>
    <t>6078389</t>
  </si>
  <si>
    <t>6078391</t>
  </si>
  <si>
    <t>AZJ04978C02</t>
  </si>
  <si>
    <t>6078399</t>
  </si>
  <si>
    <t>AZJ04978C01</t>
  </si>
  <si>
    <t>AOJ00071A03</t>
  </si>
  <si>
    <t>AOJ01446C01</t>
  </si>
  <si>
    <t>6078407</t>
  </si>
  <si>
    <t>6078410</t>
  </si>
  <si>
    <t>AZD00486A01</t>
  </si>
  <si>
    <t>6078422</t>
  </si>
  <si>
    <t>AZJ09398A01</t>
  </si>
  <si>
    <t>6078423</t>
  </si>
  <si>
    <t>6078425</t>
  </si>
  <si>
    <t>6078453</t>
  </si>
  <si>
    <t>6078454</t>
  </si>
  <si>
    <t>6078455</t>
  </si>
  <si>
    <t>AOI01040A02</t>
  </si>
  <si>
    <t>6078461</t>
  </si>
  <si>
    <t>6078482</t>
  </si>
  <si>
    <t>AOI01040A03</t>
  </si>
  <si>
    <t>6078488</t>
  </si>
  <si>
    <t>AOI01811A01</t>
  </si>
  <si>
    <t>6078535</t>
  </si>
  <si>
    <t>6078541</t>
  </si>
  <si>
    <t>6078594</t>
  </si>
  <si>
    <t>AZJ14874A01</t>
  </si>
  <si>
    <t>4165156</t>
  </si>
  <si>
    <t>Z203</t>
  </si>
  <si>
    <t>AOR06186A01</t>
  </si>
  <si>
    <t>6078643</t>
  </si>
  <si>
    <t>6078654</t>
  </si>
  <si>
    <t>AZA03478A01</t>
  </si>
  <si>
    <t>6078674</t>
  </si>
  <si>
    <t>AOJ08824A01</t>
  </si>
  <si>
    <t>6078679</t>
  </si>
  <si>
    <t>6078680</t>
  </si>
  <si>
    <t>6078683</t>
  </si>
  <si>
    <t>AZHP0041A06</t>
  </si>
  <si>
    <t>6078696</t>
  </si>
  <si>
    <t>AOJ00015A01</t>
  </si>
  <si>
    <t>6078709</t>
  </si>
  <si>
    <t>AZJ13992A01</t>
  </si>
  <si>
    <t>6078723</t>
  </si>
  <si>
    <t>AOR06080A01</t>
  </si>
  <si>
    <t>6078726</t>
  </si>
  <si>
    <t>6078727</t>
  </si>
  <si>
    <t>AZI01518A01</t>
  </si>
  <si>
    <t>6078733</t>
  </si>
  <si>
    <t>AZA03448A05</t>
  </si>
  <si>
    <t>6078735</t>
  </si>
  <si>
    <t>6078746</t>
  </si>
  <si>
    <t>6078747</t>
  </si>
  <si>
    <t>AOJ05178A01</t>
  </si>
  <si>
    <t>6078749</t>
  </si>
  <si>
    <t>AOJ04608A01</t>
  </si>
  <si>
    <t>6078751</t>
  </si>
  <si>
    <t>AOJ04608A02</t>
  </si>
  <si>
    <t>AZJH0028A01</t>
  </si>
  <si>
    <t>6078810</t>
  </si>
  <si>
    <t>AZJ10986A11</t>
  </si>
  <si>
    <t>6078814</t>
  </si>
  <si>
    <t>AZJ14754A02</t>
  </si>
  <si>
    <t>6078815</t>
  </si>
  <si>
    <t>AZJ14754C01</t>
  </si>
  <si>
    <t>6078816</t>
  </si>
  <si>
    <t>6078829</t>
  </si>
  <si>
    <t>AZJ09749A04</t>
  </si>
  <si>
    <t>AZJ13764A01</t>
  </si>
  <si>
    <t>6078852</t>
  </si>
  <si>
    <t>AZJ13764C01</t>
  </si>
  <si>
    <t>6078856</t>
  </si>
  <si>
    <t>AZJ14761A01</t>
  </si>
  <si>
    <t>6078863</t>
  </si>
  <si>
    <t>6078885</t>
  </si>
  <si>
    <t>6078898</t>
  </si>
  <si>
    <t>6078899</t>
  </si>
  <si>
    <t>AZJ13645A02</t>
  </si>
  <si>
    <t>6078904</t>
  </si>
  <si>
    <t>6078923</t>
  </si>
  <si>
    <t>6078957</t>
  </si>
  <si>
    <t>AZJ14602A01</t>
  </si>
  <si>
    <t>6078958</t>
  </si>
  <si>
    <t>AZJ04786A02</t>
  </si>
  <si>
    <t>6078964</t>
  </si>
  <si>
    <t>6078966</t>
  </si>
  <si>
    <t>6078968</t>
  </si>
  <si>
    <t>6078999</t>
  </si>
  <si>
    <t>AZI01343A01</t>
  </si>
  <si>
    <t>6079009</t>
  </si>
  <si>
    <t>AZJ01021A01</t>
  </si>
  <si>
    <t>6079018</t>
  </si>
  <si>
    <t>AZJS0032A01</t>
  </si>
  <si>
    <t>AOJ05662A01</t>
  </si>
  <si>
    <t>6079023</t>
  </si>
  <si>
    <t>AZJM0411A04</t>
  </si>
  <si>
    <t>6079026</t>
  </si>
  <si>
    <t>AZJM0411A05</t>
  </si>
  <si>
    <t>AOJ13084A01</t>
  </si>
  <si>
    <t>6079027</t>
  </si>
  <si>
    <t>AOR06190A01</t>
  </si>
  <si>
    <t>6079033</t>
  </si>
  <si>
    <t>AZJ14852A01</t>
  </si>
  <si>
    <t>6079048</t>
  </si>
  <si>
    <t>6079050</t>
  </si>
  <si>
    <t>6079051</t>
  </si>
  <si>
    <t>AZS02414A01</t>
  </si>
  <si>
    <t>6079054</t>
  </si>
  <si>
    <t>AZS02412A01</t>
  </si>
  <si>
    <t>6079057</t>
  </si>
  <si>
    <t>6079059</t>
  </si>
  <si>
    <t>AOD02086A01</t>
  </si>
  <si>
    <t>6079083</t>
  </si>
  <si>
    <t>AOQ01404A01</t>
  </si>
  <si>
    <t>AZJ03195A01</t>
  </si>
  <si>
    <t>AOJ00008A01</t>
  </si>
  <si>
    <t>AOJ00445A01</t>
  </si>
  <si>
    <t>AZD00252A02</t>
  </si>
  <si>
    <t>AZD00258A02</t>
  </si>
  <si>
    <t>AZJ00943A01</t>
  </si>
  <si>
    <t>AZJ07381A01</t>
  </si>
  <si>
    <t>100</t>
  </si>
  <si>
    <t>AZJ06667A01</t>
  </si>
  <si>
    <t>110</t>
  </si>
  <si>
    <t>AZJ06667A05</t>
  </si>
  <si>
    <t>120</t>
  </si>
  <si>
    <t>AZJ06667A02</t>
  </si>
  <si>
    <t>130</t>
  </si>
  <si>
    <t>AZJ06667A06</t>
  </si>
  <si>
    <t>140</t>
  </si>
  <si>
    <t>AZJ06414A03</t>
  </si>
  <si>
    <t>150</t>
  </si>
  <si>
    <t>AZJ02753A06</t>
  </si>
  <si>
    <t>160</t>
  </si>
  <si>
    <t>AZJ01587A18</t>
  </si>
  <si>
    <t>170</t>
  </si>
  <si>
    <t>AZJ13566A03</t>
  </si>
  <si>
    <t>6079166</t>
  </si>
  <si>
    <t>AZJ14879A01</t>
  </si>
  <si>
    <t>6079208</t>
  </si>
  <si>
    <t>AZI01473A01</t>
  </si>
  <si>
    <t>6079223</t>
  </si>
  <si>
    <t>6079233</t>
  </si>
  <si>
    <t>6079234</t>
  </si>
  <si>
    <t>6079242</t>
  </si>
  <si>
    <t>6079266</t>
  </si>
  <si>
    <t>6079278</t>
  </si>
  <si>
    <t>6079316</t>
  </si>
  <si>
    <t>AZJ14876A01</t>
  </si>
  <si>
    <t>4166650</t>
  </si>
  <si>
    <t>AZJ14877A01</t>
  </si>
  <si>
    <t>AZJ14795A01</t>
  </si>
  <si>
    <t>6079339</t>
  </si>
  <si>
    <t>6079346</t>
  </si>
  <si>
    <t>6079351</t>
  </si>
  <si>
    <t>6079368</t>
  </si>
  <si>
    <t>6079421</t>
  </si>
  <si>
    <t>6079477</t>
  </si>
  <si>
    <t>6079481</t>
  </si>
  <si>
    <t>AZJ14875A01</t>
  </si>
  <si>
    <t>4167050</t>
  </si>
  <si>
    <t>6079620</t>
  </si>
  <si>
    <t>AZJ14908A01</t>
  </si>
  <si>
    <t>6079670</t>
  </si>
  <si>
    <t>6079683</t>
  </si>
  <si>
    <t>AZD02069A01</t>
  </si>
  <si>
    <t>6079686</t>
  </si>
  <si>
    <t>6079694</t>
  </si>
  <si>
    <t>6079707</t>
  </si>
  <si>
    <t>AZA03183A02</t>
  </si>
  <si>
    <t>6079711</t>
  </si>
  <si>
    <t>AZA03183C01</t>
  </si>
  <si>
    <t>AZA03348A01</t>
  </si>
  <si>
    <t>AZR02958A01</t>
  </si>
  <si>
    <t>AZR02958C01</t>
  </si>
  <si>
    <t>AZR03546A01</t>
  </si>
  <si>
    <t>6079729</t>
  </si>
  <si>
    <t>6079334</t>
  </si>
  <si>
    <t>6079753</t>
  </si>
  <si>
    <t>AOI01853A16</t>
  </si>
  <si>
    <t>6079757</t>
  </si>
  <si>
    <t>6079758</t>
  </si>
  <si>
    <t>6079784</t>
  </si>
  <si>
    <t>6079791</t>
  </si>
  <si>
    <t>AOR06217A01</t>
  </si>
  <si>
    <t>6079796</t>
  </si>
  <si>
    <t>AZD02056A01</t>
  </si>
  <si>
    <t>6079853</t>
  </si>
  <si>
    <t>AZRT0336A01</t>
  </si>
  <si>
    <t>AOJ09074A01</t>
  </si>
  <si>
    <t>6079856</t>
  </si>
  <si>
    <t>AOS02790A01</t>
  </si>
  <si>
    <t>6079866</t>
  </si>
  <si>
    <t>AOD03458A01</t>
  </si>
  <si>
    <t>6079895</t>
  </si>
  <si>
    <t>AOR06195A01</t>
  </si>
  <si>
    <t>6079904</t>
  </si>
  <si>
    <t>6079905</t>
  </si>
  <si>
    <t>6079906</t>
  </si>
  <si>
    <t>6079919</t>
  </si>
  <si>
    <t>AOJ08247A07</t>
  </si>
  <si>
    <t>6079938</t>
  </si>
  <si>
    <t>AZJ05978A01</t>
  </si>
  <si>
    <t>6079949</t>
  </si>
  <si>
    <t>AZJ03977A02</t>
  </si>
  <si>
    <t>AZS01799A01</t>
  </si>
  <si>
    <t>AZJ00628A01</t>
  </si>
  <si>
    <t>AZJ02822A01</t>
  </si>
  <si>
    <t>AOJ00004A01</t>
  </si>
  <si>
    <t>AZJH0030A01</t>
  </si>
  <si>
    <t>6079952</t>
  </si>
  <si>
    <t>AZN01527C01</t>
  </si>
  <si>
    <t>6079956</t>
  </si>
  <si>
    <t>6079957</t>
  </si>
  <si>
    <t>AOJ13084A02</t>
  </si>
  <si>
    <t>6079966</t>
  </si>
  <si>
    <t>6080041</t>
  </si>
  <si>
    <t>6080081</t>
  </si>
  <si>
    <t>6080083</t>
  </si>
  <si>
    <t>AZJ14133A01</t>
  </si>
  <si>
    <t>4168231</t>
  </si>
  <si>
    <t>6080093</t>
  </si>
  <si>
    <t>AOJ00015A03</t>
  </si>
  <si>
    <t>6080110</t>
  </si>
  <si>
    <t>AOJ00015A04</t>
  </si>
  <si>
    <t>AOJ00015A05</t>
  </si>
  <si>
    <t>AOJ00015A06</t>
  </si>
  <si>
    <t>6080119</t>
  </si>
  <si>
    <t>6080121</t>
  </si>
  <si>
    <t>AOR04498A01</t>
  </si>
  <si>
    <t>6080127</t>
  </si>
  <si>
    <t>90</t>
  </si>
  <si>
    <t>AZJ01093A04</t>
  </si>
  <si>
    <t>180</t>
  </si>
  <si>
    <t>6080231</t>
  </si>
  <si>
    <t>AZJ14795C01</t>
  </si>
  <si>
    <t>6080249</t>
  </si>
  <si>
    <t>AZJ14908C01</t>
  </si>
  <si>
    <t>AOR05890A19</t>
  </si>
  <si>
    <t>6080291</t>
  </si>
  <si>
    <t>AZJ10303A01</t>
  </si>
  <si>
    <t>6080300</t>
  </si>
  <si>
    <t>AZJ12231A01</t>
  </si>
  <si>
    <t>6080339</t>
  </si>
  <si>
    <t>6080343</t>
  </si>
  <si>
    <t>6080382</t>
  </si>
  <si>
    <t>6080398</t>
  </si>
  <si>
    <t>AZJ14964A01</t>
  </si>
  <si>
    <t>6080468</t>
  </si>
  <si>
    <t>6080476</t>
  </si>
  <si>
    <t>6080477</t>
  </si>
  <si>
    <t>AZRT0050A01</t>
  </si>
  <si>
    <t>6080479</t>
  </si>
  <si>
    <t>6080483</t>
  </si>
  <si>
    <t>AZJ11938A01</t>
  </si>
  <si>
    <t>6080493</t>
  </si>
  <si>
    <t>AZJ11938A02</t>
  </si>
  <si>
    <t>6080494</t>
  </si>
  <si>
    <t>AZI01628A02</t>
  </si>
  <si>
    <t>6080495</t>
  </si>
  <si>
    <t>6080527</t>
  </si>
  <si>
    <t>AOD03530A01</t>
  </si>
  <si>
    <t>4169069</t>
  </si>
  <si>
    <t>AOD03530A02</t>
  </si>
  <si>
    <t>AZA03448A08</t>
  </si>
  <si>
    <t>6080555</t>
  </si>
  <si>
    <t>AZJ13096A02</t>
  </si>
  <si>
    <t>6080561</t>
  </si>
  <si>
    <t>6080646</t>
  </si>
  <si>
    <t>6080647</t>
  </si>
  <si>
    <t>6080675</t>
  </si>
  <si>
    <t>AOJ08248A11</t>
  </si>
  <si>
    <t>6080676</t>
  </si>
  <si>
    <t>AOJ08248A12</t>
  </si>
  <si>
    <t>6080702</t>
  </si>
  <si>
    <t>6080703</t>
  </si>
  <si>
    <t>6080704</t>
  </si>
  <si>
    <t>6080707</t>
  </si>
  <si>
    <t>6080708</t>
  </si>
  <si>
    <t>6080711</t>
  </si>
  <si>
    <t>6080715</t>
  </si>
  <si>
    <t>6080725</t>
  </si>
  <si>
    <t>AZJ14685A01</t>
  </si>
  <si>
    <t>6080727</t>
  </si>
  <si>
    <t>AZJ14695C01</t>
  </si>
  <si>
    <t>AOJ03277A01</t>
  </si>
  <si>
    <t>6080728</t>
  </si>
  <si>
    <t>6080761</t>
  </si>
  <si>
    <t>AZJ11938C01</t>
  </si>
  <si>
    <t>6080766</t>
  </si>
  <si>
    <t>AZJ14864A01</t>
  </si>
  <si>
    <t>6080816</t>
  </si>
  <si>
    <t>AZRP0035A01</t>
  </si>
  <si>
    <t>6080840</t>
  </si>
  <si>
    <t>AZJ12070A02</t>
  </si>
  <si>
    <t>6080968</t>
  </si>
  <si>
    <t>AZR03463A01</t>
  </si>
  <si>
    <t>AZR03466A01</t>
  </si>
  <si>
    <t>6081012</t>
  </si>
  <si>
    <t>6081013</t>
  </si>
  <si>
    <t>AOJ08050A01</t>
  </si>
  <si>
    <t>6081025</t>
  </si>
  <si>
    <t>6081027</t>
  </si>
  <si>
    <t>6081029</t>
  </si>
  <si>
    <t>6081032</t>
  </si>
  <si>
    <t>6081046</t>
  </si>
  <si>
    <t>AZI01631A02</t>
  </si>
  <si>
    <t>6081069</t>
  </si>
  <si>
    <t>6081070</t>
  </si>
  <si>
    <t>6081091</t>
  </si>
  <si>
    <t>AZR03463C01</t>
  </si>
  <si>
    <t>6081097</t>
  </si>
  <si>
    <t>AZJ12070C01</t>
  </si>
  <si>
    <t>AZJ14572A01</t>
  </si>
  <si>
    <t>6081101</t>
  </si>
  <si>
    <t>AZI01570A02</t>
  </si>
  <si>
    <t>6081128</t>
  </si>
  <si>
    <t>6081136</t>
  </si>
  <si>
    <t>4169966</t>
  </si>
  <si>
    <t>6081168</t>
  </si>
  <si>
    <t>6081170</t>
  </si>
  <si>
    <t>6081201</t>
  </si>
  <si>
    <t>6081211</t>
  </si>
  <si>
    <t>AZIM0028A01</t>
  </si>
  <si>
    <t>6081212</t>
  </si>
  <si>
    <t>6081223</t>
  </si>
  <si>
    <t>AZJ13182A01</t>
  </si>
  <si>
    <t>6081236</t>
  </si>
  <si>
    <t>6081237</t>
  </si>
  <si>
    <t>4170266</t>
  </si>
  <si>
    <t>6081256</t>
  </si>
  <si>
    <t>AOR06221A01</t>
  </si>
  <si>
    <t>6081288</t>
  </si>
  <si>
    <t>AZW00363A01</t>
  </si>
  <si>
    <t>6081294</t>
  </si>
  <si>
    <t>AZA02784A01</t>
  </si>
  <si>
    <t>AZW00364A01</t>
  </si>
  <si>
    <t>AZA02786A01</t>
  </si>
  <si>
    <t>AZJ06667A07</t>
  </si>
  <si>
    <t>AZJ06667A08</t>
  </si>
  <si>
    <t>AZB03461A02</t>
  </si>
  <si>
    <t>6081324</t>
  </si>
  <si>
    <t>AZJ15078A01</t>
  </si>
  <si>
    <t>4170432</t>
  </si>
  <si>
    <t>6081340</t>
  </si>
  <si>
    <t>6081342</t>
  </si>
  <si>
    <t>6081344</t>
  </si>
  <si>
    <t>6081358</t>
  </si>
  <si>
    <t>6081384</t>
  </si>
  <si>
    <t>AOJ05954A01</t>
  </si>
  <si>
    <t>6081389</t>
  </si>
  <si>
    <t>AOJ05954A02</t>
  </si>
  <si>
    <t>6081412</t>
  </si>
  <si>
    <t>AZJ14981A01</t>
  </si>
  <si>
    <t>6081484</t>
  </si>
  <si>
    <t>6081489</t>
  </si>
  <si>
    <t>6081528</t>
  </si>
  <si>
    <t>6081554</t>
  </si>
  <si>
    <t>6081563</t>
  </si>
  <si>
    <t>AOS02842A01</t>
  </si>
  <si>
    <t>6081587</t>
  </si>
  <si>
    <t>6081596</t>
  </si>
  <si>
    <t>AZJH0033A01</t>
  </si>
  <si>
    <t>6081612</t>
  </si>
  <si>
    <t>AZJ05903A01</t>
  </si>
  <si>
    <t>6081624</t>
  </si>
  <si>
    <t>AZJ14984A01</t>
  </si>
  <si>
    <t>6081643</t>
  </si>
  <si>
    <t>AZD02031A01</t>
  </si>
  <si>
    <t>6081660</t>
  </si>
  <si>
    <t>AZI01667A01</t>
  </si>
  <si>
    <t>6081674</t>
  </si>
  <si>
    <t>AZH00065A01</t>
  </si>
  <si>
    <t>4171103</t>
  </si>
  <si>
    <t>6081692</t>
  </si>
  <si>
    <t>AZI01631A01</t>
  </si>
  <si>
    <t>6081731</t>
  </si>
  <si>
    <t>AZJ14867A01</t>
  </si>
  <si>
    <t>4171260</t>
  </si>
  <si>
    <t>6081754</t>
  </si>
  <si>
    <t>6081756</t>
  </si>
  <si>
    <t>6081760</t>
  </si>
  <si>
    <t>6081777</t>
  </si>
  <si>
    <t>AZI01538A01</t>
  </si>
  <si>
    <t>6081778</t>
  </si>
  <si>
    <t>6081837</t>
  </si>
  <si>
    <t>6081838</t>
  </si>
  <si>
    <t>AOJ08248A13</t>
  </si>
  <si>
    <t>6081903</t>
  </si>
  <si>
    <t>AZIM0245A01</t>
  </si>
  <si>
    <t>6081949</t>
  </si>
  <si>
    <t>6081968</t>
  </si>
  <si>
    <t>AOR06142C05</t>
  </si>
  <si>
    <t>6081978</t>
  </si>
  <si>
    <t>AOI02930A01</t>
  </si>
  <si>
    <t>6081999</t>
  </si>
  <si>
    <t>6082014</t>
  </si>
  <si>
    <t>6082021</t>
  </si>
  <si>
    <t>6082024</t>
  </si>
  <si>
    <t>AZS00399A01</t>
  </si>
  <si>
    <t>6082031</t>
  </si>
  <si>
    <t>6082040</t>
  </si>
  <si>
    <t>6082054</t>
  </si>
  <si>
    <t>6082058</t>
  </si>
  <si>
    <t>6082061</t>
  </si>
  <si>
    <t>AZA03448A09</t>
  </si>
  <si>
    <t>6082106</t>
  </si>
  <si>
    <t>AZRP0035A02</t>
  </si>
  <si>
    <t>6082131</t>
  </si>
  <si>
    <t>AOR06142C03</t>
  </si>
  <si>
    <t>6082133</t>
  </si>
  <si>
    <t>6082155</t>
  </si>
  <si>
    <t>AOD03530A03</t>
  </si>
  <si>
    <t>4172216</t>
  </si>
  <si>
    <t>6082251</t>
  </si>
  <si>
    <t>6082270</t>
  </si>
  <si>
    <t>AEE00339A02</t>
  </si>
  <si>
    <t>6082305</t>
  </si>
  <si>
    <t>AZI01669A01</t>
  </si>
  <si>
    <t>4172581</t>
  </si>
  <si>
    <t>AZA03494A02</t>
  </si>
  <si>
    <t>6082411</t>
  </si>
  <si>
    <t>AZH00065A02</t>
  </si>
  <si>
    <t>4172711</t>
  </si>
  <si>
    <t>6082425</t>
  </si>
  <si>
    <t>6082431</t>
  </si>
  <si>
    <t>6082475</t>
  </si>
  <si>
    <t>6082484</t>
  </si>
  <si>
    <t>6082533</t>
  </si>
  <si>
    <t>6082534</t>
  </si>
  <si>
    <t>6082535</t>
  </si>
  <si>
    <t>AZA03494A01</t>
  </si>
  <si>
    <t>6082549</t>
  </si>
  <si>
    <t>AZA03494C01</t>
  </si>
  <si>
    <t>6082593</t>
  </si>
  <si>
    <t>6082594</t>
  </si>
  <si>
    <t>6082610</t>
  </si>
  <si>
    <t>AZHP0041A07</t>
  </si>
  <si>
    <t>6082616</t>
  </si>
  <si>
    <t>6082618</t>
  </si>
  <si>
    <t>AZH00063A01</t>
  </si>
  <si>
    <t>6082650</t>
  </si>
  <si>
    <t>6082658</t>
  </si>
  <si>
    <t>AZA03448A10</t>
  </si>
  <si>
    <t>6082682</t>
  </si>
  <si>
    <t>AZJ13532A05</t>
  </si>
  <si>
    <t>6082721</t>
  </si>
  <si>
    <t>6082747</t>
  </si>
  <si>
    <t>6082749</t>
  </si>
  <si>
    <t>AOJ08521A01</t>
  </si>
  <si>
    <t>6082786</t>
  </si>
  <si>
    <t>6082791</t>
  </si>
  <si>
    <t>6082823</t>
  </si>
  <si>
    <t>6082830</t>
  </si>
  <si>
    <t>6082844</t>
  </si>
  <si>
    <t>AOH00483A01</t>
  </si>
  <si>
    <t>6082873</t>
  </si>
  <si>
    <t>6082929</t>
  </si>
  <si>
    <t>6082948</t>
  </si>
  <si>
    <t>6082954</t>
  </si>
  <si>
    <t>6082965</t>
  </si>
  <si>
    <t>6083027</t>
  </si>
  <si>
    <t>6083072</t>
  </si>
  <si>
    <t>6083129</t>
  </si>
  <si>
    <t>6083130</t>
  </si>
  <si>
    <t>6083162</t>
  </si>
  <si>
    <t>AOJ09107A02</t>
  </si>
  <si>
    <t>6083167</t>
  </si>
  <si>
    <t>6083188</t>
  </si>
  <si>
    <t>6083215</t>
  </si>
  <si>
    <t>6083265</t>
  </si>
  <si>
    <t>6083305</t>
  </si>
  <si>
    <t>6083309</t>
  </si>
  <si>
    <t>6083324</t>
  </si>
  <si>
    <t>6083325</t>
  </si>
  <si>
    <t>6083329</t>
  </si>
  <si>
    <t>AZJ00916A01</t>
  </si>
  <si>
    <t>6083340</t>
  </si>
  <si>
    <t>6083378</t>
  </si>
  <si>
    <t>6083379</t>
  </si>
  <si>
    <t>6083384</t>
  </si>
  <si>
    <t>6083397</t>
  </si>
  <si>
    <t>6083427</t>
  </si>
  <si>
    <t>6083435</t>
  </si>
  <si>
    <t>4174818</t>
  </si>
  <si>
    <t>AZP00746A01</t>
  </si>
  <si>
    <t>4174825</t>
  </si>
  <si>
    <t>6083471</t>
  </si>
  <si>
    <t>6083477</t>
  </si>
  <si>
    <t>AZA03573A01</t>
  </si>
  <si>
    <t>6083494</t>
  </si>
  <si>
    <t>AZJ15037A01</t>
  </si>
  <si>
    <t>6083496</t>
  </si>
  <si>
    <t>6083515</t>
  </si>
  <si>
    <t>AZA03580A02</t>
  </si>
  <si>
    <t>4175005</t>
  </si>
  <si>
    <t>6083536</t>
  </si>
  <si>
    <t>AZJ15057A02</t>
  </si>
  <si>
    <t>6083569</t>
  </si>
  <si>
    <t>6083584</t>
  </si>
  <si>
    <t>6083625</t>
  </si>
  <si>
    <t>6083655</t>
  </si>
  <si>
    <t>6083670</t>
  </si>
  <si>
    <t>AZJ15037C01</t>
  </si>
  <si>
    <t>6083677</t>
  </si>
  <si>
    <t>AZJ08743A01</t>
  </si>
  <si>
    <t>6083685</t>
  </si>
  <si>
    <t>6083688</t>
  </si>
  <si>
    <t>6083716</t>
  </si>
  <si>
    <t>6083735</t>
  </si>
  <si>
    <t>6083753</t>
  </si>
  <si>
    <t>6083762</t>
  </si>
  <si>
    <t>6083776</t>
  </si>
  <si>
    <t>6083785</t>
  </si>
  <si>
    <t>6083802</t>
  </si>
  <si>
    <t>6083803</t>
  </si>
  <si>
    <t>AZRP0014A05</t>
  </si>
  <si>
    <t>6083821</t>
  </si>
  <si>
    <t>6083824</t>
  </si>
  <si>
    <t>6083825</t>
  </si>
  <si>
    <t>AZJ15245A01</t>
  </si>
  <si>
    <t>4175772</t>
  </si>
  <si>
    <t>6083860</t>
  </si>
  <si>
    <t>AOJ09326A01</t>
  </si>
  <si>
    <t>4175788</t>
  </si>
  <si>
    <t>AZI02045A01</t>
  </si>
  <si>
    <t>4175805</t>
  </si>
  <si>
    <t>6083898</t>
  </si>
  <si>
    <t>6083907</t>
  </si>
  <si>
    <t>AZH00063A02</t>
  </si>
  <si>
    <t>6083909</t>
  </si>
  <si>
    <t>6083912</t>
  </si>
  <si>
    <t>6083919</t>
  </si>
  <si>
    <t>6083920</t>
  </si>
  <si>
    <t>6083927</t>
  </si>
  <si>
    <t>6083935</t>
  </si>
  <si>
    <t>6083939</t>
  </si>
  <si>
    <t>6083948</t>
  </si>
  <si>
    <t>6084019</t>
  </si>
  <si>
    <t>6084048</t>
  </si>
  <si>
    <t>6084057</t>
  </si>
  <si>
    <t>AZI01639A01</t>
  </si>
  <si>
    <t>6084070</t>
  </si>
  <si>
    <t>AZJ14133A03</t>
  </si>
  <si>
    <t>4176255</t>
  </si>
  <si>
    <t>6084087</t>
  </si>
  <si>
    <t>6084142</t>
  </si>
  <si>
    <t>6084240</t>
  </si>
  <si>
    <t>6084251</t>
  </si>
  <si>
    <t>6084305</t>
  </si>
  <si>
    <t>AOJ00101A14</t>
  </si>
  <si>
    <t>6084318</t>
  </si>
  <si>
    <t>AZJS0033A01</t>
  </si>
  <si>
    <t>6084331</t>
  </si>
  <si>
    <t>6084349</t>
  </si>
  <si>
    <t>6084351</t>
  </si>
  <si>
    <t>AOJ00101C01</t>
  </si>
  <si>
    <t>6084365</t>
  </si>
  <si>
    <t>6084374</t>
  </si>
  <si>
    <t>6084385</t>
  </si>
  <si>
    <t>AZDP0282A01</t>
  </si>
  <si>
    <t>6084404</t>
  </si>
  <si>
    <t>6084437</t>
  </si>
  <si>
    <t>6083726</t>
  </si>
  <si>
    <t>AYH00064A01</t>
  </si>
  <si>
    <t>6084449</t>
  </si>
  <si>
    <t>6084468</t>
  </si>
  <si>
    <t>6084600</t>
  </si>
  <si>
    <t>6084634</t>
  </si>
  <si>
    <t>AZJ15277A02</t>
  </si>
  <si>
    <t>4177451</t>
  </si>
  <si>
    <t>4177486</t>
  </si>
  <si>
    <t>6084655</t>
  </si>
  <si>
    <t>6084680</t>
  </si>
  <si>
    <t>6084688</t>
  </si>
  <si>
    <t>AZJ08743A02</t>
  </si>
  <si>
    <t>6084701</t>
  </si>
  <si>
    <t>6084717</t>
  </si>
  <si>
    <t>6084783</t>
  </si>
  <si>
    <t>6084793</t>
  </si>
  <si>
    <t>6084814</t>
  </si>
  <si>
    <t>AZI02045A02</t>
  </si>
  <si>
    <t>4177732</t>
  </si>
  <si>
    <t>AZJ14723A01</t>
  </si>
  <si>
    <t>6084837</t>
  </si>
  <si>
    <t>AYH00065A01</t>
  </si>
  <si>
    <t>6084894</t>
  </si>
  <si>
    <t>6084903</t>
  </si>
  <si>
    <t>AZH00064A03</t>
  </si>
  <si>
    <t>6084941</t>
  </si>
  <si>
    <t>AOR06274A01</t>
  </si>
  <si>
    <t>6085048</t>
  </si>
  <si>
    <t>6085070</t>
  </si>
  <si>
    <t>6085080</t>
  </si>
  <si>
    <t>6085189</t>
  </si>
  <si>
    <t>6085208</t>
  </si>
  <si>
    <t>AZH00081A03</t>
  </si>
  <si>
    <t>4178546</t>
  </si>
  <si>
    <t>AZH00081A04</t>
  </si>
  <si>
    <t>6085290</t>
  </si>
  <si>
    <t>6085426</t>
  </si>
  <si>
    <t>ZSOHPP055</t>
    <phoneticPr fontId="5" type="noConversion"/>
  </si>
  <si>
    <t>物料</t>
  </si>
  <si>
    <t>織胚數量</t>
  </si>
  <si>
    <t>累計產量</t>
  </si>
  <si>
    <t>欠胚數量</t>
  </si>
  <si>
    <t>前日產量</t>
  </si>
  <si>
    <t>織胚工單</t>
  </si>
  <si>
    <t>營業組別</t>
  </si>
  <si>
    <t>建立日期</t>
  </si>
  <si>
    <t>技術性完成</t>
  </si>
  <si>
    <t>ZSOHSDO58</t>
    <phoneticPr fontId="5" type="noConversion"/>
  </si>
  <si>
    <t>行項目</t>
    <phoneticPr fontId="5" type="noConversion"/>
  </si>
  <si>
    <t>OR06274A</t>
  </si>
  <si>
    <t>OR06142C</t>
  </si>
  <si>
    <t>OR05890A</t>
  </si>
  <si>
    <t>ZR03463A</t>
  </si>
  <si>
    <t>ZA03494C</t>
  </si>
  <si>
    <t>ZR03466A</t>
  </si>
  <si>
    <t>ZH00063A</t>
  </si>
  <si>
    <t>ZH00064A</t>
  </si>
  <si>
    <t>YH00065A</t>
  </si>
  <si>
    <t>ZH00081A</t>
  </si>
  <si>
    <t>YH00064A</t>
  </si>
  <si>
    <t>ZA03448C</t>
  </si>
  <si>
    <t>ZA03448E</t>
  </si>
  <si>
    <t>ZA03448A</t>
  </si>
  <si>
    <t>OI01040A</t>
  </si>
  <si>
    <t>OD03186A</t>
  </si>
  <si>
    <t>ZRP0014A</t>
  </si>
  <si>
    <t>ZI01444A</t>
  </si>
  <si>
    <t>ZJ13532A</t>
  </si>
  <si>
    <t>OJ04608A</t>
  </si>
  <si>
    <t>ZJ15057A</t>
  </si>
  <si>
    <t>OJ00007A</t>
  </si>
  <si>
    <t>ZJ13096A</t>
  </si>
  <si>
    <t>ZJ13554A</t>
  </si>
  <si>
    <t>ZJ13554C</t>
  </si>
  <si>
    <t>OJ13084A</t>
  </si>
  <si>
    <t>ZN01527A</t>
  </si>
  <si>
    <t>ZJM0411A</t>
  </si>
  <si>
    <t>ZJ15037A</t>
  </si>
  <si>
    <t>OJ06827A</t>
  </si>
  <si>
    <t>ZJ12070A</t>
  </si>
  <si>
    <t>OJ00101A</t>
  </si>
  <si>
    <t>ZJ13555A</t>
  </si>
  <si>
    <t>ZJ13461A</t>
  </si>
  <si>
    <t>ZJ10986A</t>
  </si>
  <si>
    <t>ZJ14666A</t>
  </si>
  <si>
    <t>ZJ08743A</t>
  </si>
  <si>
    <t>ZJ14582A</t>
  </si>
  <si>
    <t>ZJ14764A</t>
  </si>
  <si>
    <t>ZJ14864A</t>
  </si>
  <si>
    <t>OJ08349A</t>
  </si>
  <si>
    <t>OJ08247A</t>
  </si>
  <si>
    <t>OJ08248A</t>
  </si>
  <si>
    <t>ZJ14133A</t>
  </si>
  <si>
    <t>ZJ14658A</t>
  </si>
  <si>
    <t>BEE00339A02</t>
  </si>
  <si>
    <t>800360472</t>
  </si>
  <si>
    <t>4167777</t>
  </si>
  <si>
    <t>BOA05788A01</t>
  </si>
  <si>
    <t>800351919</t>
  </si>
  <si>
    <t>BOD02086A01</t>
  </si>
  <si>
    <t>800359163</t>
  </si>
  <si>
    <t>BOD03186A01</t>
  </si>
  <si>
    <t>800347399</t>
  </si>
  <si>
    <t>800344044</t>
  </si>
  <si>
    <t>800346212</t>
  </si>
  <si>
    <t>800341081</t>
  </si>
  <si>
    <t>800343524</t>
  </si>
  <si>
    <t>800345950</t>
  </si>
  <si>
    <t>800346603</t>
  </si>
  <si>
    <t>800356165</t>
  </si>
  <si>
    <t>800337586</t>
  </si>
  <si>
    <t>800344910</t>
  </si>
  <si>
    <t>800340586</t>
  </si>
  <si>
    <t>800337704</t>
  </si>
  <si>
    <t>800339841</t>
  </si>
  <si>
    <t>800343789</t>
  </si>
  <si>
    <t>800347867</t>
  </si>
  <si>
    <t>800349512</t>
  </si>
  <si>
    <t>800353870</t>
  </si>
  <si>
    <t>800344713</t>
  </si>
  <si>
    <t>800336038</t>
  </si>
  <si>
    <t>800335992</t>
  </si>
  <si>
    <t>800336036</t>
  </si>
  <si>
    <t>800335993</t>
  </si>
  <si>
    <t>800337703</t>
  </si>
  <si>
    <t>800335990</t>
  </si>
  <si>
    <t>800336138</t>
  </si>
  <si>
    <t>800335991</t>
  </si>
  <si>
    <t>800336136</t>
  </si>
  <si>
    <t>800335989</t>
  </si>
  <si>
    <t>800336134</t>
  </si>
  <si>
    <t>800336037</t>
  </si>
  <si>
    <t>800335994</t>
  </si>
  <si>
    <t>800336135</t>
  </si>
  <si>
    <t>800337701</t>
  </si>
  <si>
    <t>800336753</t>
  </si>
  <si>
    <t>800337587</t>
  </si>
  <si>
    <t>800339399</t>
  </si>
  <si>
    <t>800336139</t>
  </si>
  <si>
    <t>800336751</t>
  </si>
  <si>
    <t>800337702</t>
  </si>
  <si>
    <t>800336752</t>
  </si>
  <si>
    <t>800339848</t>
  </si>
  <si>
    <t>800339398</t>
  </si>
  <si>
    <t>800339842</t>
  </si>
  <si>
    <t>800338245</t>
  </si>
  <si>
    <t>800339843</t>
  </si>
  <si>
    <t>800339857</t>
  </si>
  <si>
    <t>800338244</t>
  </si>
  <si>
    <t>800339852</t>
  </si>
  <si>
    <t>800339855</t>
  </si>
  <si>
    <t>800339856</t>
  </si>
  <si>
    <t>800339846</t>
  </si>
  <si>
    <t>800339853</t>
  </si>
  <si>
    <t>800339847</t>
  </si>
  <si>
    <t>800339839</t>
  </si>
  <si>
    <t>800337700</t>
  </si>
  <si>
    <t>800339844</t>
  </si>
  <si>
    <t>800340587</t>
  </si>
  <si>
    <t>800339854</t>
  </si>
  <si>
    <t>800339840</t>
  </si>
  <si>
    <t>800339845</t>
  </si>
  <si>
    <t>800339838</t>
  </si>
  <si>
    <t>800342295</t>
  </si>
  <si>
    <t>800343404</t>
  </si>
  <si>
    <t>800339849</t>
  </si>
  <si>
    <t>800342296</t>
  </si>
  <si>
    <t>800342297</t>
  </si>
  <si>
    <t>800343786</t>
  </si>
  <si>
    <t>800342294</t>
  </si>
  <si>
    <t>800343580</t>
  </si>
  <si>
    <t>800342298</t>
  </si>
  <si>
    <t>800344919</t>
  </si>
  <si>
    <t>800342957</t>
  </si>
  <si>
    <t>800342947</t>
  </si>
  <si>
    <t>800342952</t>
  </si>
  <si>
    <t>800344959</t>
  </si>
  <si>
    <t>800344322</t>
  </si>
  <si>
    <t>800344321</t>
  </si>
  <si>
    <t>800344317</t>
  </si>
  <si>
    <t>800342948</t>
  </si>
  <si>
    <t>800344989</t>
  </si>
  <si>
    <t>800344990</t>
  </si>
  <si>
    <t>800342953</t>
  </si>
  <si>
    <t>800344492</t>
  </si>
  <si>
    <t>800344318</t>
  </si>
  <si>
    <t>800345583</t>
  </si>
  <si>
    <t>800345188</t>
  </si>
  <si>
    <t>800345189</t>
  </si>
  <si>
    <t>800345187</t>
  </si>
  <si>
    <t>800345580</t>
  </si>
  <si>
    <t>800345581</t>
  </si>
  <si>
    <t>800347503</t>
  </si>
  <si>
    <t>800345582</t>
  </si>
  <si>
    <t>800347331</t>
  </si>
  <si>
    <t>800345579</t>
  </si>
  <si>
    <t>800345584</t>
  </si>
  <si>
    <t>800347500</t>
  </si>
  <si>
    <t>800345575</t>
  </si>
  <si>
    <t>800347960</t>
  </si>
  <si>
    <t>800349161</t>
  </si>
  <si>
    <t>800347869</t>
  </si>
  <si>
    <t>800348849</t>
  </si>
  <si>
    <t>800347866</t>
  </si>
  <si>
    <t>800347501</t>
  </si>
  <si>
    <t>800347963</t>
  </si>
  <si>
    <t>800347504</t>
  </si>
  <si>
    <t>800347962</t>
  </si>
  <si>
    <t>800348848</t>
  </si>
  <si>
    <t>800348847</t>
  </si>
  <si>
    <t>800347868</t>
  </si>
  <si>
    <t>800350084</t>
  </si>
  <si>
    <t>800347961</t>
  </si>
  <si>
    <t>800350082</t>
  </si>
  <si>
    <t>800350088</t>
  </si>
  <si>
    <t>800350211</t>
  </si>
  <si>
    <t>800350159</t>
  </si>
  <si>
    <t>800349513</t>
  </si>
  <si>
    <t>800347502</t>
  </si>
  <si>
    <t>800350083</t>
  </si>
  <si>
    <t>800352304</t>
  </si>
  <si>
    <t>800350161</t>
  </si>
  <si>
    <t>800350087</t>
  </si>
  <si>
    <t>800350160</t>
  </si>
  <si>
    <t>800353075</t>
  </si>
  <si>
    <t>800350085</t>
  </si>
  <si>
    <t>800353744</t>
  </si>
  <si>
    <t>800353745</t>
  </si>
  <si>
    <t>800353743</t>
  </si>
  <si>
    <t>800353742</t>
  </si>
  <si>
    <t>BOD03186A02</t>
  </si>
  <si>
    <t>800340923</t>
  </si>
  <si>
    <t>800340953</t>
  </si>
  <si>
    <t>BOD03186A03</t>
  </si>
  <si>
    <t>800340924</t>
  </si>
  <si>
    <t>800340954</t>
  </si>
  <si>
    <t>BOD03186A07</t>
  </si>
  <si>
    <t>800344056</t>
  </si>
  <si>
    <t>BOD03186A11</t>
  </si>
  <si>
    <t>800340152</t>
  </si>
  <si>
    <t>800342982</t>
  </si>
  <si>
    <t>BOD03186A13</t>
  </si>
  <si>
    <t>800349377</t>
  </si>
  <si>
    <t>800371257</t>
  </si>
  <si>
    <t>800358137</t>
  </si>
  <si>
    <t>800355267</t>
  </si>
  <si>
    <t>800358139</t>
  </si>
  <si>
    <t>800358138</t>
  </si>
  <si>
    <t>800358708</t>
  </si>
  <si>
    <t>800358707</t>
  </si>
  <si>
    <t>800358702</t>
  </si>
  <si>
    <t>800374300</t>
  </si>
  <si>
    <t>800378021</t>
  </si>
  <si>
    <t>800374299</t>
  </si>
  <si>
    <t>800371258</t>
  </si>
  <si>
    <t>800377448</t>
  </si>
  <si>
    <t>800376455</t>
  </si>
  <si>
    <t>800374301</t>
  </si>
  <si>
    <t>800378555</t>
  </si>
  <si>
    <t>800378556</t>
  </si>
  <si>
    <t>800378557</t>
  </si>
  <si>
    <t>800376446</t>
  </si>
  <si>
    <t>800376578</t>
  </si>
  <si>
    <t>800377207</t>
  </si>
  <si>
    <t>800377302</t>
  </si>
  <si>
    <t>800377305</t>
  </si>
  <si>
    <t>800377303</t>
  </si>
  <si>
    <t>800375263</t>
  </si>
  <si>
    <t>800377447</t>
  </si>
  <si>
    <t>800377208</t>
  </si>
  <si>
    <t>800376445</t>
  </si>
  <si>
    <t>800377446</t>
  </si>
  <si>
    <t>800378458</t>
  </si>
  <si>
    <t>800378020</t>
  </si>
  <si>
    <t>800377304</t>
  </si>
  <si>
    <t>BOD03186C01</t>
  </si>
  <si>
    <t>800337016</t>
  </si>
  <si>
    <t>800337017</t>
  </si>
  <si>
    <t>800337018</t>
  </si>
  <si>
    <t>800337783</t>
  </si>
  <si>
    <t>800337784</t>
  </si>
  <si>
    <t>BOD03186C02</t>
  </si>
  <si>
    <t>800337135</t>
  </si>
  <si>
    <t>6079533</t>
  </si>
  <si>
    <t>6077534</t>
  </si>
  <si>
    <t>BOI01853A13</t>
  </si>
  <si>
    <t>800339645</t>
  </si>
  <si>
    <t>800336284</t>
  </si>
  <si>
    <t>800340019</t>
  </si>
  <si>
    <t>800340018</t>
  </si>
  <si>
    <t>800337737</t>
  </si>
  <si>
    <t>800338283</t>
  </si>
  <si>
    <t>800338935</t>
  </si>
  <si>
    <t>800336281</t>
  </si>
  <si>
    <t>800338784</t>
  </si>
  <si>
    <t>BOI02551A01</t>
  </si>
  <si>
    <t>800344016</t>
  </si>
  <si>
    <t>800344970</t>
  </si>
  <si>
    <t>800344971</t>
  </si>
  <si>
    <t>800337103</t>
  </si>
  <si>
    <t>800337154</t>
  </si>
  <si>
    <t>800337662</t>
  </si>
  <si>
    <t>800339971</t>
  </si>
  <si>
    <t>800339970</t>
  </si>
  <si>
    <t>800340581</t>
  </si>
  <si>
    <t>800379508</t>
  </si>
  <si>
    <t>BOJ00126C02</t>
  </si>
  <si>
    <t>800337087</t>
  </si>
  <si>
    <t>BOJ01387A21</t>
  </si>
  <si>
    <t>800345940</t>
  </si>
  <si>
    <t>BOJ01446A05</t>
  </si>
  <si>
    <t>800336198</t>
  </si>
  <si>
    <t>800339097</t>
  </si>
  <si>
    <t>800338483</t>
  </si>
  <si>
    <t>BOJ01446C04</t>
  </si>
  <si>
    <t>800336714</t>
  </si>
  <si>
    <t>BOJ01446C05</t>
  </si>
  <si>
    <t>800338056</t>
  </si>
  <si>
    <t>BOJ03133A02</t>
  </si>
  <si>
    <t>800337080</t>
  </si>
  <si>
    <t>800340982</t>
  </si>
  <si>
    <t>800341012</t>
  </si>
  <si>
    <t>800343214</t>
  </si>
  <si>
    <t>800346164</t>
  </si>
  <si>
    <t>800346165</t>
  </si>
  <si>
    <t>BOJ06827C02</t>
  </si>
  <si>
    <t>800337003</t>
  </si>
  <si>
    <t>800337785</t>
  </si>
  <si>
    <t>BOJ06827C04</t>
  </si>
  <si>
    <t>800337136</t>
  </si>
  <si>
    <t>4140205</t>
  </si>
  <si>
    <t>BOJ08247A03</t>
  </si>
  <si>
    <t>800344334</t>
  </si>
  <si>
    <t>800344976</t>
  </si>
  <si>
    <t>800342114</t>
  </si>
  <si>
    <t>800343173</t>
  </si>
  <si>
    <t>800345493</t>
  </si>
  <si>
    <t>800336828</t>
  </si>
  <si>
    <t>800345494</t>
  </si>
  <si>
    <t>800336827</t>
  </si>
  <si>
    <t>800336830</t>
  </si>
  <si>
    <t>800339396</t>
  </si>
  <si>
    <t>800342113</t>
  </si>
  <si>
    <t>800342115</t>
  </si>
  <si>
    <t>800344359</t>
  </si>
  <si>
    <t>800344357</t>
  </si>
  <si>
    <t>800344358</t>
  </si>
  <si>
    <t>800336829</t>
  </si>
  <si>
    <t>800336831</t>
  </si>
  <si>
    <t>800344356</t>
  </si>
  <si>
    <t>800342112</t>
  </si>
  <si>
    <t>BOJ08248A04</t>
  </si>
  <si>
    <t>800344972</t>
  </si>
  <si>
    <t>800344966</t>
  </si>
  <si>
    <t>800336494</t>
  </si>
  <si>
    <t>800345488</t>
  </si>
  <si>
    <t>800336474</t>
  </si>
  <si>
    <t>800336470</t>
  </si>
  <si>
    <t>800336491</t>
  </si>
  <si>
    <t>800336485</t>
  </si>
  <si>
    <t>800336472</t>
  </si>
  <si>
    <t>800336475</t>
  </si>
  <si>
    <t>800336473</t>
  </si>
  <si>
    <t>800336486</t>
  </si>
  <si>
    <t>800336496</t>
  </si>
  <si>
    <t>800336487</t>
  </si>
  <si>
    <t>800336497</t>
  </si>
  <si>
    <t>800336493</t>
  </si>
  <si>
    <t>800338842</t>
  </si>
  <si>
    <t>800336476</t>
  </si>
  <si>
    <t>800338844</t>
  </si>
  <si>
    <t>800336495</t>
  </si>
  <si>
    <t>800336859</t>
  </si>
  <si>
    <t>800336857</t>
  </si>
  <si>
    <t>800336498</t>
  </si>
  <si>
    <t>800336492</t>
  </si>
  <si>
    <t>800336858</t>
  </si>
  <si>
    <t>800336471</t>
  </si>
  <si>
    <t>800336499</t>
  </si>
  <si>
    <t>800338219</t>
  </si>
  <si>
    <t>800338848</t>
  </si>
  <si>
    <t>800338845</t>
  </si>
  <si>
    <t>800338873</t>
  </si>
  <si>
    <t>800338221</t>
  </si>
  <si>
    <t>800338846</t>
  </si>
  <si>
    <t>800338843</t>
  </si>
  <si>
    <t>800339342</t>
  </si>
  <si>
    <t>800338874</t>
  </si>
  <si>
    <t>800336962</t>
  </si>
  <si>
    <t>800336961</t>
  </si>
  <si>
    <t>800336960</t>
  </si>
  <si>
    <t>800338847</t>
  </si>
  <si>
    <t>800339660</t>
  </si>
  <si>
    <t>800339662</t>
  </si>
  <si>
    <t>800339340</t>
  </si>
  <si>
    <t>800341390</t>
  </si>
  <si>
    <t>800341393</t>
  </si>
  <si>
    <t>800341391</t>
  </si>
  <si>
    <t>800339334</t>
  </si>
  <si>
    <t>800339661</t>
  </si>
  <si>
    <t>800339663</t>
  </si>
  <si>
    <t>800339664</t>
  </si>
  <si>
    <t>800341396</t>
  </si>
  <si>
    <t>800338876</t>
  </si>
  <si>
    <t>800338875</t>
  </si>
  <si>
    <t>800341399</t>
  </si>
  <si>
    <t>800339341</t>
  </si>
  <si>
    <t>800338220</t>
  </si>
  <si>
    <t>800341394</t>
  </si>
  <si>
    <t>800342426</t>
  </si>
  <si>
    <t>800339343</t>
  </si>
  <si>
    <t>800341397</t>
  </si>
  <si>
    <t>800341400</t>
  </si>
  <si>
    <t>800341398</t>
  </si>
  <si>
    <t>800341392</t>
  </si>
  <si>
    <t>800341395</t>
  </si>
  <si>
    <t>800343167</t>
  </si>
  <si>
    <t>800343165</t>
  </si>
  <si>
    <t>800343399</t>
  </si>
  <si>
    <t>800343168</t>
  </si>
  <si>
    <t>800343398</t>
  </si>
  <si>
    <t>800343850</t>
  </si>
  <si>
    <t>800344389</t>
  </si>
  <si>
    <t>800343397</t>
  </si>
  <si>
    <t>800343169</t>
  </si>
  <si>
    <t>800344337</t>
  </si>
  <si>
    <t>800343396</t>
  </si>
  <si>
    <t>800344335</t>
  </si>
  <si>
    <t>800343166</t>
  </si>
  <si>
    <t>800344336</t>
  </si>
  <si>
    <t>800345590</t>
  </si>
  <si>
    <t>800345486</t>
  </si>
  <si>
    <t>800345923</t>
  </si>
  <si>
    <t>800343400</t>
  </si>
  <si>
    <t>800344599</t>
  </si>
  <si>
    <t>800345383</t>
  </si>
  <si>
    <t>800345382</t>
  </si>
  <si>
    <t>800345485</t>
  </si>
  <si>
    <t>800345384</t>
  </si>
  <si>
    <t>800345487</t>
  </si>
  <si>
    <t>BOJ08349A03</t>
  </si>
  <si>
    <t>800344058</t>
  </si>
  <si>
    <t>800343137</t>
  </si>
  <si>
    <t>800344017</t>
  </si>
  <si>
    <t>BOJ08415A03</t>
  </si>
  <si>
    <t>800344333</t>
  </si>
  <si>
    <t>800336963</t>
  </si>
  <si>
    <t>800339324</t>
  </si>
  <si>
    <t>800339323</t>
  </si>
  <si>
    <t>800336954</t>
  </si>
  <si>
    <t>800336964</t>
  </si>
  <si>
    <t>800339322</t>
  </si>
  <si>
    <t>800339325</t>
  </si>
  <si>
    <t>800343737</t>
  </si>
  <si>
    <t>6077594</t>
  </si>
  <si>
    <t>BOP01554C01</t>
  </si>
  <si>
    <t>800343411</t>
  </si>
  <si>
    <t>BOR04498A07</t>
  </si>
  <si>
    <t>800339826</t>
  </si>
  <si>
    <t>800336175</t>
  </si>
  <si>
    <t>800341836</t>
  </si>
  <si>
    <t>800340149</t>
  </si>
  <si>
    <t>800336130</t>
  </si>
  <si>
    <t>800336131</t>
  </si>
  <si>
    <t>800340978</t>
  </si>
  <si>
    <t>800341011</t>
  </si>
  <si>
    <t>800340979</t>
  </si>
  <si>
    <t>800340150</t>
  </si>
  <si>
    <t>800341837</t>
  </si>
  <si>
    <t>4166002</t>
  </si>
  <si>
    <t>BOR05890C03</t>
  </si>
  <si>
    <t>800337020</t>
  </si>
  <si>
    <t>800337789</t>
  </si>
  <si>
    <t>BOR05890C04</t>
  </si>
  <si>
    <t>800337138</t>
  </si>
  <si>
    <t>BOR06142A01</t>
  </si>
  <si>
    <t>800339934</t>
  </si>
  <si>
    <t>6074522</t>
  </si>
  <si>
    <t>800341769</t>
  </si>
  <si>
    <t>800343833</t>
  </si>
  <si>
    <t>800340410</t>
  </si>
  <si>
    <t>800339958</t>
  </si>
  <si>
    <t>800344122</t>
  </si>
  <si>
    <t>800342207</t>
  </si>
  <si>
    <t>800343275</t>
  </si>
  <si>
    <t>800341047</t>
  </si>
  <si>
    <t>800341048</t>
  </si>
  <si>
    <t>800344120</t>
  </si>
  <si>
    <t>800344119</t>
  </si>
  <si>
    <t>4170700</t>
  </si>
  <si>
    <t>BVJ13555A01</t>
  </si>
  <si>
    <t>800340391</t>
  </si>
  <si>
    <t>6075214</t>
  </si>
  <si>
    <t>800340392</t>
  </si>
  <si>
    <t>800343905</t>
  </si>
  <si>
    <t>800343903</t>
  </si>
  <si>
    <t>800346161</t>
  </si>
  <si>
    <t>800338949</t>
  </si>
  <si>
    <t>800346014</t>
  </si>
  <si>
    <t>800340875</t>
  </si>
  <si>
    <t>800339936</t>
  </si>
  <si>
    <t>800339933</t>
  </si>
  <si>
    <t>800339935</t>
  </si>
  <si>
    <t>800339275</t>
  </si>
  <si>
    <t>800340876</t>
  </si>
  <si>
    <t>800340877</t>
  </si>
  <si>
    <t>800339274</t>
  </si>
  <si>
    <t>800344566</t>
  </si>
  <si>
    <t>800342206</t>
  </si>
  <si>
    <t>800343603</t>
  </si>
  <si>
    <t>800343216</t>
  </si>
  <si>
    <t>800344217</t>
  </si>
  <si>
    <t>800344962</t>
  </si>
  <si>
    <t>800342205</t>
  </si>
  <si>
    <t>800343360</t>
  </si>
  <si>
    <t>800339908</t>
  </si>
  <si>
    <t>800340727</t>
  </si>
  <si>
    <t>800340156</t>
  </si>
  <si>
    <t>800340728</t>
  </si>
  <si>
    <t>800340155</t>
  </si>
  <si>
    <t>800343359</t>
  </si>
  <si>
    <t>800343358</t>
  </si>
  <si>
    <t>800344054</t>
  </si>
  <si>
    <t>800344055</t>
  </si>
  <si>
    <t>800344125</t>
  </si>
  <si>
    <t>800344582</t>
  </si>
  <si>
    <t>800345328</t>
  </si>
  <si>
    <t>800345329</t>
  </si>
  <si>
    <t>800343799</t>
  </si>
  <si>
    <t>800343800</t>
  </si>
  <si>
    <t>4176618</t>
  </si>
  <si>
    <t>4168523</t>
  </si>
  <si>
    <t>4168744</t>
  </si>
  <si>
    <t>4168517</t>
  </si>
  <si>
    <t>4171565</t>
  </si>
  <si>
    <t>4171530</t>
  </si>
  <si>
    <t>4168607</t>
  </si>
  <si>
    <t>4173111</t>
  </si>
  <si>
    <t>6083268</t>
  </si>
  <si>
    <t>6083752</t>
  </si>
  <si>
    <t>4171016</t>
  </si>
  <si>
    <t>4168532</t>
  </si>
  <si>
    <t>4168688</t>
  </si>
  <si>
    <t>BZH00049A01</t>
  </si>
  <si>
    <t>800337877</t>
  </si>
  <si>
    <t>800340856</t>
  </si>
  <si>
    <t>800336407</t>
  </si>
  <si>
    <t>800336406</t>
  </si>
  <si>
    <t>BZH00052A01</t>
  </si>
  <si>
    <t>800337241</t>
  </si>
  <si>
    <t>800339514</t>
  </si>
  <si>
    <t>800340095</t>
  </si>
  <si>
    <t>800342212</t>
  </si>
  <si>
    <t>6083323</t>
  </si>
  <si>
    <t>6083921</t>
  </si>
  <si>
    <t>4173377</t>
  </si>
  <si>
    <t>4178099</t>
  </si>
  <si>
    <t>800340440</t>
  </si>
  <si>
    <t>800340437</t>
  </si>
  <si>
    <t>800340436</t>
  </si>
  <si>
    <t>800338183</t>
  </si>
  <si>
    <t>800341847</t>
  </si>
  <si>
    <t>800344977</t>
  </si>
  <si>
    <t>800339505</t>
  </si>
  <si>
    <t>800344958</t>
  </si>
  <si>
    <t>800335986</t>
  </si>
  <si>
    <t>800340394</t>
  </si>
  <si>
    <t>800344248</t>
  </si>
  <si>
    <t>800344607</t>
  </si>
  <si>
    <t>800345585</t>
  </si>
  <si>
    <t>BZHP0041A03</t>
  </si>
  <si>
    <t>800342072</t>
  </si>
  <si>
    <t>800337242</t>
  </si>
  <si>
    <t>800339500</t>
  </si>
  <si>
    <t>800345788</t>
  </si>
  <si>
    <t>BZHP0045A01</t>
  </si>
  <si>
    <t>800343591</t>
  </si>
  <si>
    <t>800345598</t>
  </si>
  <si>
    <t>800343592</t>
  </si>
  <si>
    <t>BZHP0051A01</t>
  </si>
  <si>
    <t>800341565</t>
  </si>
  <si>
    <t>BZI00531A01</t>
  </si>
  <si>
    <t>800337612</t>
  </si>
  <si>
    <t>800337613</t>
  </si>
  <si>
    <t>BZI01444A01</t>
  </si>
  <si>
    <t>800341080</t>
  </si>
  <si>
    <t>BZI01501A01</t>
  </si>
  <si>
    <t>800341079</t>
  </si>
  <si>
    <t>6080714</t>
  </si>
  <si>
    <t>BZJ00696A01</t>
  </si>
  <si>
    <t>800343153</t>
  </si>
  <si>
    <t>800337663</t>
  </si>
  <si>
    <t>800341677</t>
  </si>
  <si>
    <t>800341676</t>
  </si>
  <si>
    <t>800341683</t>
  </si>
  <si>
    <t>800341484</t>
  </si>
  <si>
    <t>800337155</t>
  </si>
  <si>
    <t>BZJ01093A02</t>
  </si>
  <si>
    <t>800338909</t>
  </si>
  <si>
    <t>BZJ01396A02</t>
  </si>
  <si>
    <t>800341608</t>
  </si>
  <si>
    <t>BZJ02753C01</t>
  </si>
  <si>
    <t>800339263</t>
  </si>
  <si>
    <t>BZJ03977A01</t>
  </si>
  <si>
    <t>800338382</t>
  </si>
  <si>
    <t>BZJ06414A01</t>
  </si>
  <si>
    <t>800338852</t>
  </si>
  <si>
    <t>BZJ06667A03</t>
  </si>
  <si>
    <t>800338058</t>
  </si>
  <si>
    <t>BZJ06667A04</t>
  </si>
  <si>
    <t>800338060</t>
  </si>
  <si>
    <t>BZJ08743A06</t>
  </si>
  <si>
    <t>800336699</t>
  </si>
  <si>
    <t>BZJ09869A02</t>
  </si>
  <si>
    <t>800338243</t>
  </si>
  <si>
    <t>800339391</t>
  </si>
  <si>
    <t>BZJ09869A19</t>
  </si>
  <si>
    <t>800346078</t>
  </si>
  <si>
    <t>BZJ10572A04</t>
  </si>
  <si>
    <t>800343782</t>
  </si>
  <si>
    <t>BZJ10628A18</t>
  </si>
  <si>
    <t>800341177</t>
  </si>
  <si>
    <t>800341220</t>
  </si>
  <si>
    <t>800336053</t>
  </si>
  <si>
    <t>800336054</t>
  </si>
  <si>
    <t>800336850</t>
  </si>
  <si>
    <t>800338592</t>
  </si>
  <si>
    <t>800338591</t>
  </si>
  <si>
    <t>800341295</t>
  </si>
  <si>
    <t>800345465</t>
  </si>
  <si>
    <t>6083522</t>
  </si>
  <si>
    <t>800340411</t>
  </si>
  <si>
    <t>800337553</t>
  </si>
  <si>
    <t>800336052</t>
  </si>
  <si>
    <t>800336693</t>
  </si>
  <si>
    <t>800336694</t>
  </si>
  <si>
    <t>800338375</t>
  </si>
  <si>
    <t>800341105</t>
  </si>
  <si>
    <t>800343433</t>
  </si>
  <si>
    <t>800340456</t>
  </si>
  <si>
    <t>800344964</t>
  </si>
  <si>
    <t>800344708</t>
  </si>
  <si>
    <t>800344709</t>
  </si>
  <si>
    <t>800337563</t>
  </si>
  <si>
    <t>800336847</t>
  </si>
  <si>
    <t>800337564</t>
  </si>
  <si>
    <t>800337565</t>
  </si>
  <si>
    <t>800338048</t>
  </si>
  <si>
    <t>800336848</t>
  </si>
  <si>
    <t>800338783</t>
  </si>
  <si>
    <t>800338049</t>
  </si>
  <si>
    <t>800343432</t>
  </si>
  <si>
    <t>800343431</t>
  </si>
  <si>
    <t>800344963</t>
  </si>
  <si>
    <t>800338810</t>
  </si>
  <si>
    <t>800344965</t>
  </si>
  <si>
    <t>800337640</t>
  </si>
  <si>
    <t>800338047</t>
  </si>
  <si>
    <t>800337642</t>
  </si>
  <si>
    <t>800340286</t>
  </si>
  <si>
    <t>800338809</t>
  </si>
  <si>
    <t>800337641</t>
  </si>
  <si>
    <t>800379425</t>
  </si>
  <si>
    <t>BZJ13554E01</t>
  </si>
  <si>
    <t>800345915</t>
  </si>
  <si>
    <t>4158664</t>
  </si>
  <si>
    <t>800345914</t>
  </si>
  <si>
    <t>800340458</t>
  </si>
  <si>
    <t>800336571</t>
  </si>
  <si>
    <t>800336573</t>
  </si>
  <si>
    <t>800336572</t>
  </si>
  <si>
    <t>800336926</t>
  </si>
  <si>
    <t>800340457</t>
  </si>
  <si>
    <t>800343430</t>
  </si>
  <si>
    <t>800336574</t>
  </si>
  <si>
    <t>800336925</t>
  </si>
  <si>
    <t>800343429</t>
  </si>
  <si>
    <t>800338805</t>
  </si>
  <si>
    <t>800338046</t>
  </si>
  <si>
    <t>800337660</t>
  </si>
  <si>
    <t>800344290</t>
  </si>
  <si>
    <t>800336706</t>
  </si>
  <si>
    <t>800336707</t>
  </si>
  <si>
    <t>BZJ13555C06</t>
  </si>
  <si>
    <t>800336692</t>
  </si>
  <si>
    <t>800343917</t>
  </si>
  <si>
    <t>BZJ13566A02</t>
  </si>
  <si>
    <t>800337021</t>
  </si>
  <si>
    <t>800345323</t>
  </si>
  <si>
    <t>800345913</t>
  </si>
  <si>
    <t>800337082</t>
  </si>
  <si>
    <t>800338057</t>
  </si>
  <si>
    <t>800340732</t>
  </si>
  <si>
    <t>800337081</t>
  </si>
  <si>
    <t>800344960</t>
  </si>
  <si>
    <t>800344881</t>
  </si>
  <si>
    <t>800344961</t>
  </si>
  <si>
    <t>800338059</t>
  </si>
  <si>
    <t>800339109</t>
  </si>
  <si>
    <t>800339110</t>
  </si>
  <si>
    <t>800339111</t>
  </si>
  <si>
    <t>800340730</t>
  </si>
  <si>
    <t>800340731</t>
  </si>
  <si>
    <t>800343758</t>
  </si>
  <si>
    <t>800346170</t>
  </si>
  <si>
    <t>BZJ13834A02</t>
  </si>
  <si>
    <t>800337552</t>
  </si>
  <si>
    <t>800337599</t>
  </si>
  <si>
    <t>BZJ13835A02</t>
  </si>
  <si>
    <t>800337551</t>
  </si>
  <si>
    <t>BZJ13921A02</t>
  </si>
  <si>
    <t>800344203</t>
  </si>
  <si>
    <t>800346006</t>
  </si>
  <si>
    <t>800336149</t>
  </si>
  <si>
    <t>800336148</t>
  </si>
  <si>
    <t>800336146</t>
  </si>
  <si>
    <t>800336147</t>
  </si>
  <si>
    <t>800339527</t>
  </si>
  <si>
    <t>800337296</t>
  </si>
  <si>
    <t>800340401</t>
  </si>
  <si>
    <t>800339534</t>
  </si>
  <si>
    <t>800345385</t>
  </si>
  <si>
    <t>800344160</t>
  </si>
  <si>
    <t>800336145</t>
  </si>
  <si>
    <t>800336834</t>
  </si>
  <si>
    <t>800336836</t>
  </si>
  <si>
    <t>800336837</t>
  </si>
  <si>
    <t>800336143</t>
  </si>
  <si>
    <t>800339328</t>
  </si>
  <si>
    <t>800336835</t>
  </si>
  <si>
    <t>800336142</t>
  </si>
  <si>
    <t>800336833</t>
  </si>
  <si>
    <t>800339329</t>
  </si>
  <si>
    <t>800339426</t>
  </si>
  <si>
    <t>800339425</t>
  </si>
  <si>
    <t>800339330</t>
  </si>
  <si>
    <t>800337295</t>
  </si>
  <si>
    <t>800341723</t>
  </si>
  <si>
    <t>800339424</t>
  </si>
  <si>
    <t>800339447</t>
  </si>
  <si>
    <t>800340403</t>
  </si>
  <si>
    <t>800339528</t>
  </si>
  <si>
    <t>800339448</t>
  </si>
  <si>
    <t>800339533</t>
  </si>
  <si>
    <t>800340402</t>
  </si>
  <si>
    <t>800339331</t>
  </si>
  <si>
    <t>800339446</t>
  </si>
  <si>
    <t>800339532</t>
  </si>
  <si>
    <t>800341772</t>
  </si>
  <si>
    <t>800339427</t>
  </si>
  <si>
    <t>800341770</t>
  </si>
  <si>
    <t>800336144</t>
  </si>
  <si>
    <t>800341774</t>
  </si>
  <si>
    <t>800342510</t>
  </si>
  <si>
    <t>800340400</t>
  </si>
  <si>
    <t>800342511</t>
  </si>
  <si>
    <t>800342512</t>
  </si>
  <si>
    <t>800341773</t>
  </si>
  <si>
    <t>800343500</t>
  </si>
  <si>
    <t>800343501</t>
  </si>
  <si>
    <t>800343499</t>
  </si>
  <si>
    <t>800341771</t>
  </si>
  <si>
    <t>800344162</t>
  </si>
  <si>
    <t>800337294</t>
  </si>
  <si>
    <t>800344490</t>
  </si>
  <si>
    <t>800344164</t>
  </si>
  <si>
    <t>800344161</t>
  </si>
  <si>
    <t>800345389</t>
  </si>
  <si>
    <t>800344163</t>
  </si>
  <si>
    <t>800345387</t>
  </si>
  <si>
    <t>800344489</t>
  </si>
  <si>
    <t>800345388</t>
  </si>
  <si>
    <t>800345386</t>
  </si>
  <si>
    <t>800343502</t>
  </si>
  <si>
    <t>800344491</t>
  </si>
  <si>
    <t>BZJ14239A01</t>
  </si>
  <si>
    <t>800343707</t>
  </si>
  <si>
    <t>800339445</t>
  </si>
  <si>
    <t>800339400</t>
  </si>
  <si>
    <t>800340753</t>
  </si>
  <si>
    <t>800340754</t>
  </si>
  <si>
    <t>BZJ14299A02</t>
  </si>
  <si>
    <t>800336199</t>
  </si>
  <si>
    <t>6074079</t>
  </si>
  <si>
    <t>BZJ14299A03</t>
  </si>
  <si>
    <t>800344456</t>
  </si>
  <si>
    <t>800344951</t>
  </si>
  <si>
    <t>800337133</t>
  </si>
  <si>
    <t>800342197</t>
  </si>
  <si>
    <t>800342196</t>
  </si>
  <si>
    <t>800337132</t>
  </si>
  <si>
    <t>800340017</t>
  </si>
  <si>
    <t>800345756</t>
  </si>
  <si>
    <t>800345757</t>
  </si>
  <si>
    <t>800345593</t>
  </si>
  <si>
    <t>800345755</t>
  </si>
  <si>
    <t>800345758</t>
  </si>
  <si>
    <t>800345594</t>
  </si>
  <si>
    <t>800345713</t>
  </si>
  <si>
    <t>800339659</t>
  </si>
  <si>
    <t>800344485</t>
  </si>
  <si>
    <t>800339658</t>
  </si>
  <si>
    <t>800343426</t>
  </si>
  <si>
    <t>800343428</t>
  </si>
  <si>
    <t>800344487</t>
  </si>
  <si>
    <t>800345452</t>
  </si>
  <si>
    <t>800346132</t>
  </si>
  <si>
    <t>800338910</t>
  </si>
  <si>
    <t>800344486</t>
  </si>
  <si>
    <t>800345451</t>
  </si>
  <si>
    <t>800346173</t>
  </si>
  <si>
    <t>800346133</t>
  </si>
  <si>
    <t>800343427</t>
  </si>
  <si>
    <t>800339951</t>
  </si>
  <si>
    <t>BZJ14501A01</t>
  </si>
  <si>
    <t>800339713</t>
  </si>
  <si>
    <t>800338912</t>
  </si>
  <si>
    <t>800339902</t>
  </si>
  <si>
    <t>800340541</t>
  </si>
  <si>
    <t>BZJ14620A02</t>
  </si>
  <si>
    <t>800341085</t>
  </si>
  <si>
    <t>800340580</t>
  </si>
  <si>
    <t>BZJ14620A03</t>
  </si>
  <si>
    <t>800343731</t>
  </si>
  <si>
    <t>800343599</t>
  </si>
  <si>
    <t>800341260</t>
  </si>
  <si>
    <t>4157352</t>
  </si>
  <si>
    <t>800343212</t>
  </si>
  <si>
    <t>800379536</t>
  </si>
  <si>
    <t>800379501</t>
  </si>
  <si>
    <t>800379502</t>
  </si>
  <si>
    <t>800379503</t>
  </si>
  <si>
    <t>800346041</t>
  </si>
  <si>
    <t>BZJM0411A01</t>
  </si>
  <si>
    <t>800338215</t>
  </si>
  <si>
    <t>BZJM0411A02</t>
  </si>
  <si>
    <t>800341757</t>
  </si>
  <si>
    <t>BZJM0411A03</t>
  </si>
  <si>
    <t>800342726</t>
  </si>
  <si>
    <t>BZJS0030A05</t>
  </si>
  <si>
    <t>800337014</t>
  </si>
  <si>
    <t>800335985</t>
  </si>
  <si>
    <t>800336970</t>
  </si>
  <si>
    <t>800337005</t>
  </si>
  <si>
    <t>800337015</t>
  </si>
  <si>
    <t>800337450</t>
  </si>
  <si>
    <t>800337449</t>
  </si>
  <si>
    <t>800341826</t>
  </si>
  <si>
    <t>800344121</t>
  </si>
  <si>
    <t>BZRT0211A01</t>
  </si>
  <si>
    <t>800342891</t>
  </si>
  <si>
    <t>6075827</t>
  </si>
  <si>
    <t>BZRT0259A04</t>
  </si>
  <si>
    <t>800338813</t>
  </si>
  <si>
    <t>BZRT0287A02</t>
  </si>
  <si>
    <t>800338812</t>
  </si>
  <si>
    <t>6077996</t>
  </si>
  <si>
    <t>OJ08415A</t>
  </si>
  <si>
    <t>OJ09107A</t>
  </si>
  <si>
    <t>OD03458A</t>
  </si>
  <si>
    <t>OR06195A</t>
  </si>
  <si>
    <t>ZH00065A</t>
  </si>
  <si>
    <t>ZRP0030A</t>
  </si>
  <si>
    <t>ZRP0035A</t>
  </si>
  <si>
    <t>ZRP0026A</t>
  </si>
  <si>
    <t>ZJ14053A</t>
  </si>
  <si>
    <t>ZJ14723A</t>
  </si>
  <si>
    <t>ZJ01160A</t>
  </si>
  <si>
    <t>ZJ13182A</t>
  </si>
  <si>
    <t>ZJS0030A</t>
  </si>
  <si>
    <t>ZJ13555C</t>
  </si>
  <si>
    <t>ZJ13645A</t>
  </si>
  <si>
    <t>ZJ13645C</t>
  </si>
  <si>
    <t>ZJ13646A</t>
  </si>
  <si>
    <t>ZJ13646C</t>
  </si>
  <si>
    <t>ZJ13566A</t>
  </si>
  <si>
    <t>ZJ13566C</t>
  </si>
  <si>
    <t>ZJ06593A</t>
  </si>
  <si>
    <t>ZJ09869A</t>
  </si>
  <si>
    <t>ZJ09749A</t>
  </si>
  <si>
    <t>ZJ14754A</t>
  </si>
  <si>
    <t>ZJ14754C</t>
  </si>
  <si>
    <t>ZJ14908A</t>
  </si>
  <si>
    <t>ZJ14795A</t>
  </si>
  <si>
    <t>ZJ14709A</t>
  </si>
  <si>
    <t>ZJ13992A</t>
  </si>
  <si>
    <t>ZJ00709A</t>
  </si>
  <si>
    <t>ZJ00709C</t>
  </si>
  <si>
    <t>ZJ15037C</t>
  </si>
  <si>
    <t>ZJ05978A</t>
  </si>
  <si>
    <t>ZJ14710A</t>
  </si>
  <si>
    <t>ZJ10303A</t>
  </si>
  <si>
    <t>OJ00126A</t>
  </si>
  <si>
    <t>OJ07382A</t>
  </si>
  <si>
    <t>OJ00015A</t>
  </si>
  <si>
    <t>OJ00071A</t>
  </si>
  <si>
    <t>OJ05178A</t>
  </si>
  <si>
    <t>OJ07218A</t>
  </si>
  <si>
    <t>ZA03494A</t>
  </si>
  <si>
    <t>OI01853A</t>
  </si>
  <si>
    <t>OR06142A</t>
  </si>
  <si>
    <t>OR04498A</t>
  </si>
  <si>
    <t>OR06217A</t>
  </si>
  <si>
    <t>ZI01667A</t>
  </si>
  <si>
    <t>ZI01639A</t>
  </si>
  <si>
    <t>ZI01570A</t>
  </si>
  <si>
    <t>OI02930A</t>
  </si>
  <si>
    <t>OIM0014A</t>
  </si>
  <si>
    <t>AZJM0411C01</t>
  </si>
  <si>
    <t>800379567</t>
  </si>
  <si>
    <t>800379566</t>
  </si>
  <si>
    <t>6084893</t>
  </si>
  <si>
    <t>订单号数值</t>
    <phoneticPr fontId="5" type="noConversion"/>
  </si>
  <si>
    <t>6084637</t>
  </si>
  <si>
    <t>6084927</t>
  </si>
  <si>
    <t>AOJ08633A01</t>
  </si>
  <si>
    <t>AZI01046A01</t>
  </si>
  <si>
    <t>6085520</t>
  </si>
  <si>
    <t>辅助</t>
    <phoneticPr fontId="5" type="noConversion"/>
  </si>
  <si>
    <t>BOJ00101C01</t>
  </si>
  <si>
    <t>800379606</t>
  </si>
  <si>
    <t>800379608</t>
  </si>
  <si>
    <t>BZI01046A01</t>
  </si>
  <si>
    <t>800379607</t>
  </si>
  <si>
    <t>0004165156</t>
  </si>
  <si>
    <t>20250723</t>
  </si>
  <si>
    <t>0004166650</t>
  </si>
  <si>
    <t>20250821</t>
  </si>
  <si>
    <t>0004167050</t>
  </si>
  <si>
    <t>20250828</t>
  </si>
  <si>
    <t>0004168231</t>
  </si>
  <si>
    <t>20251011</t>
  </si>
  <si>
    <t>0004169069</t>
  </si>
  <si>
    <t>20251016</t>
  </si>
  <si>
    <t>0004169785</t>
  </si>
  <si>
    <t>20251026</t>
  </si>
  <si>
    <t>0004169966</t>
  </si>
  <si>
    <t>20251120</t>
  </si>
  <si>
    <t>0004170197</t>
  </si>
  <si>
    <t>20251108</t>
  </si>
  <si>
    <t>0004170266</t>
  </si>
  <si>
    <t>20251031</t>
  </si>
  <si>
    <t>0004170432</t>
  </si>
  <si>
    <t>AZI01455A01</t>
  </si>
  <si>
    <t>0004171036</t>
  </si>
  <si>
    <t>20251205</t>
  </si>
  <si>
    <t>E</t>
  </si>
  <si>
    <t>Z2</t>
  </si>
  <si>
    <t>0004171103</t>
  </si>
  <si>
    <t>20251122</t>
  </si>
  <si>
    <t>0004171140</t>
  </si>
  <si>
    <t>0004171260</t>
  </si>
  <si>
    <t>20260407</t>
  </si>
  <si>
    <t>0004171464</t>
  </si>
  <si>
    <t>20251121</t>
  </si>
  <si>
    <t>0004171757</t>
  </si>
  <si>
    <t>20251210</t>
  </si>
  <si>
    <t>0004172216</t>
  </si>
  <si>
    <t>20251227</t>
  </si>
  <si>
    <t>0004172409</t>
  </si>
  <si>
    <t>20251208</t>
  </si>
  <si>
    <t>0004172463</t>
  </si>
  <si>
    <t>20251223</t>
  </si>
  <si>
    <t>0004172581</t>
  </si>
  <si>
    <t>20251215</t>
  </si>
  <si>
    <t>0004172711</t>
  </si>
  <si>
    <t>20251218</t>
  </si>
  <si>
    <t>0004173377</t>
  </si>
  <si>
    <t>20260102</t>
  </si>
  <si>
    <t>0004174818</t>
  </si>
  <si>
    <t>20260127</t>
  </si>
  <si>
    <t>0004174825</t>
  </si>
  <si>
    <t>20260216</t>
  </si>
  <si>
    <t>AZA03580A01</t>
  </si>
  <si>
    <t>0004175005</t>
  </si>
  <si>
    <t>20260203</t>
  </si>
  <si>
    <t>0004175772</t>
  </si>
  <si>
    <t>20260309</t>
  </si>
  <si>
    <t>0004175788</t>
  </si>
  <si>
    <t>0004175805</t>
  </si>
  <si>
    <t>20260228</t>
  </si>
  <si>
    <t>0004176195</t>
  </si>
  <si>
    <t>20260310</t>
  </si>
  <si>
    <t>0004176255</t>
  </si>
  <si>
    <t>20260331</t>
  </si>
  <si>
    <t>0004177451</t>
  </si>
  <si>
    <t>20260410</t>
  </si>
  <si>
    <t>0004177486</t>
  </si>
  <si>
    <t>20260414</t>
  </si>
  <si>
    <t>0004177732</t>
  </si>
  <si>
    <t>20260418</t>
  </si>
  <si>
    <t>AZH00081A01</t>
  </si>
  <si>
    <t>0004178099</t>
  </si>
  <si>
    <t>AZH00081A02</t>
  </si>
  <si>
    <t>0004178546</t>
  </si>
  <si>
    <t>20260428</t>
  </si>
  <si>
    <t>0004179009</t>
  </si>
  <si>
    <t>20260522</t>
  </si>
  <si>
    <t>20250109</t>
  </si>
  <si>
    <t>0006074052</t>
  </si>
  <si>
    <t>20250111</t>
  </si>
  <si>
    <t>0006074060</t>
  </si>
  <si>
    <t>20250108</t>
  </si>
  <si>
    <t>0006074077</t>
  </si>
  <si>
    <t>20241220</t>
  </si>
  <si>
    <t>AZJ14299A02</t>
  </si>
  <si>
    <t>0006074079</t>
  </si>
  <si>
    <t>20241223</t>
  </si>
  <si>
    <t>0006074087</t>
  </si>
  <si>
    <t>20250113</t>
  </si>
  <si>
    <t>0006074091</t>
  </si>
  <si>
    <t>20250112</t>
  </si>
  <si>
    <t>0006074117</t>
  </si>
  <si>
    <t>20250110</t>
  </si>
  <si>
    <t>0006074122</t>
  </si>
  <si>
    <t>20241225</t>
  </si>
  <si>
    <t>0006074123</t>
  </si>
  <si>
    <t>20250114</t>
  </si>
  <si>
    <t>0006074184</t>
  </si>
  <si>
    <t>20250207</t>
  </si>
  <si>
    <t>0006074266</t>
  </si>
  <si>
    <t>20241231</t>
  </si>
  <si>
    <t>0006074270</t>
  </si>
  <si>
    <t>20250107</t>
  </si>
  <si>
    <t>0006074274</t>
  </si>
  <si>
    <t>0006074280</t>
  </si>
  <si>
    <t>20250130</t>
  </si>
  <si>
    <t>0006074286</t>
  </si>
  <si>
    <t>20250121</t>
  </si>
  <si>
    <t>0006074298</t>
  </si>
  <si>
    <t>0006074304</t>
  </si>
  <si>
    <t>20250115</t>
  </si>
  <si>
    <t>0006074392</t>
  </si>
  <si>
    <t>20250123</t>
  </si>
  <si>
    <t>0006074393</t>
  </si>
  <si>
    <t>AOI01853A15</t>
  </si>
  <si>
    <t>0006074398</t>
  </si>
  <si>
    <t>20250125</t>
  </si>
  <si>
    <t>0006074423</t>
  </si>
  <si>
    <t>20250127</t>
  </si>
  <si>
    <t>AZRT0287A02</t>
  </si>
  <si>
    <t>AZN02320A05</t>
  </si>
  <si>
    <t>0006074442</t>
  </si>
  <si>
    <t>0006074472</t>
  </si>
  <si>
    <t>20250128</t>
  </si>
  <si>
    <t>0006074490</t>
  </si>
  <si>
    <t>20250210</t>
  </si>
  <si>
    <t>0006074493</t>
  </si>
  <si>
    <t>0006074504</t>
  </si>
  <si>
    <t>0006074511</t>
  </si>
  <si>
    <t>0006074521</t>
  </si>
  <si>
    <t>20250131</t>
  </si>
  <si>
    <t>AOR06142A01</t>
  </si>
  <si>
    <t>0006074522</t>
  </si>
  <si>
    <t>AOR06142C01</t>
  </si>
  <si>
    <t>0006074532</t>
  </si>
  <si>
    <t>0006074534</t>
  </si>
  <si>
    <t>20250202</t>
  </si>
  <si>
    <t>0006074570</t>
  </si>
  <si>
    <t>0006074584</t>
  </si>
  <si>
    <t>20250208</t>
  </si>
  <si>
    <t>0006074639</t>
  </si>
  <si>
    <t>20250220</t>
  </si>
  <si>
    <t>0006074640</t>
  </si>
  <si>
    <t>0006074651</t>
  </si>
  <si>
    <t>AZI01444A01</t>
  </si>
  <si>
    <t>0006074679</t>
  </si>
  <si>
    <t>0006074714</t>
  </si>
  <si>
    <t>20250201</t>
  </si>
  <si>
    <t>0006074726</t>
  </si>
  <si>
    <t>0006074757</t>
  </si>
  <si>
    <t>20250214</t>
  </si>
  <si>
    <t>0006074758</t>
  </si>
  <si>
    <t>0006074771</t>
  </si>
  <si>
    <t>20250205</t>
  </si>
  <si>
    <t>0006074806</t>
  </si>
  <si>
    <t>20250213</t>
  </si>
  <si>
    <t>0006074826</t>
  </si>
  <si>
    <t>0006074833</t>
  </si>
  <si>
    <t>0006074859</t>
  </si>
  <si>
    <t>20250218</t>
  </si>
  <si>
    <t>0006074880</t>
  </si>
  <si>
    <t>20250301</t>
  </si>
  <si>
    <t>0006074881</t>
  </si>
  <si>
    <t>0006074882</t>
  </si>
  <si>
    <t>0006074891</t>
  </si>
  <si>
    <t>20250212</t>
  </si>
  <si>
    <t>0006074905</t>
  </si>
  <si>
    <t>20250303</t>
  </si>
  <si>
    <t>0006074906</t>
  </si>
  <si>
    <t>0006074910</t>
  </si>
  <si>
    <t>0006074958</t>
  </si>
  <si>
    <t>0006074962</t>
  </si>
  <si>
    <t>20250306</t>
  </si>
  <si>
    <t>0006074973</t>
  </si>
  <si>
    <t>AOI01040A01</t>
  </si>
  <si>
    <t>0006075041</t>
  </si>
  <si>
    <t>0006075056</t>
  </si>
  <si>
    <t>0006075061</t>
  </si>
  <si>
    <t>0006075062</t>
  </si>
  <si>
    <t>20250310</t>
  </si>
  <si>
    <t>0006075069</t>
  </si>
  <si>
    <t>0006075075</t>
  </si>
  <si>
    <t>0006075077</t>
  </si>
  <si>
    <t>0006075101</t>
  </si>
  <si>
    <t>20250311</t>
  </si>
  <si>
    <t>0006075105</t>
  </si>
  <si>
    <t>20250225</t>
  </si>
  <si>
    <t>0006075109</t>
  </si>
  <si>
    <t>0006075137</t>
  </si>
  <si>
    <t>20250312</t>
  </si>
  <si>
    <t>0006075140</t>
  </si>
  <si>
    <t>0006075141</t>
  </si>
  <si>
    <t>0006075142</t>
  </si>
  <si>
    <t>20250219</t>
  </si>
  <si>
    <t>0006075143</t>
  </si>
  <si>
    <t>0006075157</t>
  </si>
  <si>
    <t>20250222</t>
  </si>
  <si>
    <t>AVJ13554A01</t>
  </si>
  <si>
    <t>0006075214</t>
  </si>
  <si>
    <t>20250331</t>
  </si>
  <si>
    <t>AVJ13555A01</t>
  </si>
  <si>
    <t>0006075226</t>
  </si>
  <si>
    <t>0006075246</t>
  </si>
  <si>
    <t>20250317</t>
  </si>
  <si>
    <t>0006075277</t>
  </si>
  <si>
    <t>20250318</t>
  </si>
  <si>
    <t>0006075336</t>
  </si>
  <si>
    <t>20250226</t>
  </si>
  <si>
    <t>0006075342</t>
  </si>
  <si>
    <t>20250320</t>
  </si>
  <si>
    <t>0006075346</t>
  </si>
  <si>
    <t>20250330</t>
  </si>
  <si>
    <t>0006075358</t>
  </si>
  <si>
    <t>0006075359</t>
  </si>
  <si>
    <t>20250420</t>
  </si>
  <si>
    <t>0006075365</t>
  </si>
  <si>
    <t>0006075368</t>
  </si>
  <si>
    <t>0006075370</t>
  </si>
  <si>
    <t>AVA03448A04</t>
  </si>
  <si>
    <t>0006075382</t>
  </si>
  <si>
    <t>ADR06142A02</t>
  </si>
  <si>
    <t>0006075383</t>
  </si>
  <si>
    <t>20250221</t>
  </si>
  <si>
    <t>0006075391</t>
  </si>
  <si>
    <t>0006075392</t>
  </si>
  <si>
    <t>AVA03448C03</t>
  </si>
  <si>
    <t>0006075408</t>
  </si>
  <si>
    <t>20250324</t>
  </si>
  <si>
    <t>0006075437</t>
  </si>
  <si>
    <t>0006075476</t>
  </si>
  <si>
    <t>0006075492</t>
  </si>
  <si>
    <t>20250305</t>
  </si>
  <si>
    <t>0006075493</t>
  </si>
  <si>
    <t>0006075514</t>
  </si>
  <si>
    <t>0006075540</t>
  </si>
  <si>
    <t>ADI01040A01</t>
  </si>
  <si>
    <t>0006075572</t>
  </si>
  <si>
    <t>20250329</t>
  </si>
  <si>
    <t>0006075573</t>
  </si>
  <si>
    <t>20250403</t>
  </si>
  <si>
    <t>0006075593</t>
  </si>
  <si>
    <t>0006075595</t>
  </si>
  <si>
    <t>0006075597</t>
  </si>
  <si>
    <t>0006075601</t>
  </si>
  <si>
    <t>0006075641</t>
  </si>
  <si>
    <t>0006075646</t>
  </si>
  <si>
    <t>20250326</t>
  </si>
  <si>
    <t>0006075682</t>
  </si>
  <si>
    <t>0006075686</t>
  </si>
  <si>
    <t>0006075770</t>
  </si>
  <si>
    <t>20250415</t>
  </si>
  <si>
    <t>0006075782</t>
  </si>
  <si>
    <t>20250429</t>
  </si>
  <si>
    <t>0006075783</t>
  </si>
  <si>
    <t>20250411</t>
  </si>
  <si>
    <t>0006075826</t>
  </si>
  <si>
    <t>20250402</t>
  </si>
  <si>
    <t>AZRT0211A01</t>
  </si>
  <si>
    <t>0006075827</t>
  </si>
  <si>
    <t>0006075845</t>
  </si>
  <si>
    <t>20250413</t>
  </si>
  <si>
    <t>0006075867</t>
  </si>
  <si>
    <t>20250414</t>
  </si>
  <si>
    <t>0006075870</t>
  </si>
  <si>
    <t>20250321</t>
  </si>
  <si>
    <t>0006075876</t>
  </si>
  <si>
    <t>0006075892</t>
  </si>
  <si>
    <t>0006075894</t>
  </si>
  <si>
    <t>20250405</t>
  </si>
  <si>
    <t>0006075895</t>
  </si>
  <si>
    <t>20250417</t>
  </si>
  <si>
    <t>0006075896</t>
  </si>
  <si>
    <t>0006075926</t>
  </si>
  <si>
    <t>20250325</t>
  </si>
  <si>
    <t>0006075932</t>
  </si>
  <si>
    <t>20250408</t>
  </si>
  <si>
    <t>0006075938</t>
  </si>
  <si>
    <t>0006075945</t>
  </si>
  <si>
    <t>0006075965</t>
  </si>
  <si>
    <t>0006075968</t>
  </si>
  <si>
    <t>0006075978</t>
  </si>
  <si>
    <t>20250419</t>
  </si>
  <si>
    <t>0006076005</t>
  </si>
  <si>
    <t>0006076010</t>
  </si>
  <si>
    <t>0006076019</t>
  </si>
  <si>
    <t>20250328</t>
  </si>
  <si>
    <t>0006076020</t>
  </si>
  <si>
    <t>0006076026</t>
  </si>
  <si>
    <t>20250421</t>
  </si>
  <si>
    <t>0006076038</t>
  </si>
  <si>
    <t>0006076049</t>
  </si>
  <si>
    <t>0006076057</t>
  </si>
  <si>
    <t>20250424</t>
  </si>
  <si>
    <t>0006076071</t>
  </si>
  <si>
    <t>0006076095</t>
  </si>
  <si>
    <t>20250501</t>
  </si>
  <si>
    <t>0006076098</t>
  </si>
  <si>
    <t>20250425</t>
  </si>
  <si>
    <t>0006076099</t>
  </si>
  <si>
    <t>0006076123</t>
  </si>
  <si>
    <t>20250426</t>
  </si>
  <si>
    <t>0006076124</t>
  </si>
  <si>
    <t>0006076126</t>
  </si>
  <si>
    <t>0006076204</t>
  </si>
  <si>
    <t>0006076214</t>
  </si>
  <si>
    <t>20250430</t>
  </si>
  <si>
    <t>0006076223</t>
  </si>
  <si>
    <t>20250412</t>
  </si>
  <si>
    <t>0006076242</t>
  </si>
  <si>
    <t>0006076264</t>
  </si>
  <si>
    <t>20250502</t>
  </si>
  <si>
    <t>0006076265</t>
  </si>
  <si>
    <t>0006076267</t>
  </si>
  <si>
    <t>0006076319</t>
  </si>
  <si>
    <t>20250504</t>
  </si>
  <si>
    <t>0006076402</t>
  </si>
  <si>
    <t>0006076485</t>
  </si>
  <si>
    <t>0006076487</t>
  </si>
  <si>
    <t>0006076498</t>
  </si>
  <si>
    <t>0006076525</t>
  </si>
  <si>
    <t>20250525</t>
  </si>
  <si>
    <t>0006076526</t>
  </si>
  <si>
    <t>20250530</t>
  </si>
  <si>
    <t>0006076532</t>
  </si>
  <si>
    <t>20250515</t>
  </si>
  <si>
    <t>0006076533</t>
  </si>
  <si>
    <t>20250519</t>
  </si>
  <si>
    <t>0006076548</t>
  </si>
  <si>
    <t>0006076549</t>
  </si>
  <si>
    <t>0006076602</t>
  </si>
  <si>
    <t>20250517</t>
  </si>
  <si>
    <t>0006076615</t>
  </si>
  <si>
    <t>0006076625</t>
  </si>
  <si>
    <t>0006076665</t>
  </si>
  <si>
    <t>20250522</t>
  </si>
  <si>
    <t>0006076686</t>
  </si>
  <si>
    <t>0006076692</t>
  </si>
  <si>
    <t>0006076700</t>
  </si>
  <si>
    <t>20250505</t>
  </si>
  <si>
    <t>0006076748</t>
  </si>
  <si>
    <t>20250523</t>
  </si>
  <si>
    <t>0006076749</t>
  </si>
  <si>
    <t>0006076769</t>
  </si>
  <si>
    <t>0006076771</t>
  </si>
  <si>
    <t>20250503</t>
  </si>
  <si>
    <t>0006076788</t>
  </si>
  <si>
    <t>20250526</t>
  </si>
  <si>
    <t>0006076792</t>
  </si>
  <si>
    <t>0006076803</t>
  </si>
  <si>
    <t>0006076823</t>
  </si>
  <si>
    <t>20250528</t>
  </si>
  <si>
    <t>0006076829</t>
  </si>
  <si>
    <t>20250615</t>
  </si>
  <si>
    <t>0006076899</t>
  </si>
  <si>
    <t>20250605</t>
  </si>
  <si>
    <t>0006076920</t>
  </si>
  <si>
    <t>20250513</t>
  </si>
  <si>
    <t>0006076956</t>
  </si>
  <si>
    <t>20250514</t>
  </si>
  <si>
    <t>0006076972</t>
  </si>
  <si>
    <t>0006076999</t>
  </si>
  <si>
    <t>20250601</t>
  </si>
  <si>
    <t>0006077001</t>
  </si>
  <si>
    <t>0006077016</t>
  </si>
  <si>
    <t>20250609</t>
  </si>
  <si>
    <t>0006077043</t>
  </si>
  <si>
    <t>20250610</t>
  </si>
  <si>
    <t>0006077069</t>
  </si>
  <si>
    <t>20250602</t>
  </si>
  <si>
    <t>0006077071</t>
  </si>
  <si>
    <t>20250612</t>
  </si>
  <si>
    <t>20251201</t>
  </si>
  <si>
    <t>0006077134</t>
  </si>
  <si>
    <t>20250607</t>
  </si>
  <si>
    <t>0006077154</t>
  </si>
  <si>
    <t>0006077183</t>
  </si>
  <si>
    <t>0006077204</t>
  </si>
  <si>
    <t>20250616</t>
  </si>
  <si>
    <t>0006077207</t>
  </si>
  <si>
    <t>0006077212</t>
  </si>
  <si>
    <t>0006077275</t>
  </si>
  <si>
    <t>20250620</t>
  </si>
  <si>
    <t>0006077288</t>
  </si>
  <si>
    <t>20250524</t>
  </si>
  <si>
    <t>0006077290</t>
  </si>
  <si>
    <t>20250617</t>
  </si>
  <si>
    <t>0006077312</t>
  </si>
  <si>
    <t>0006077334</t>
  </si>
  <si>
    <t>20250619</t>
  </si>
  <si>
    <t>0006077346</t>
  </si>
  <si>
    <t>0006077368</t>
  </si>
  <si>
    <t>20250623</t>
  </si>
  <si>
    <t>0006077369</t>
  </si>
  <si>
    <t>0006077399</t>
  </si>
  <si>
    <t>20250626</t>
  </si>
  <si>
    <t>0006077427</t>
  </si>
  <si>
    <t>0006077518</t>
  </si>
  <si>
    <t>0006077523</t>
  </si>
  <si>
    <t>20250630</t>
  </si>
  <si>
    <t>20250930</t>
  </si>
  <si>
    <t>0006077531</t>
  </si>
  <si>
    <t>20250606</t>
  </si>
  <si>
    <t>AOD03435A01</t>
  </si>
  <si>
    <t>0006077534</t>
  </si>
  <si>
    <t>0006077538</t>
  </si>
  <si>
    <t>0006077541</t>
  </si>
  <si>
    <t>0006077560</t>
  </si>
  <si>
    <t>0006077561</t>
  </si>
  <si>
    <t>0006077566</t>
  </si>
  <si>
    <t>20250702</t>
  </si>
  <si>
    <t>AOJ09024A01</t>
  </si>
  <si>
    <t>0006077594</t>
  </si>
  <si>
    <t>20250703</t>
  </si>
  <si>
    <t>AOR06185A01</t>
  </si>
  <si>
    <t>0006077630</t>
  </si>
  <si>
    <t>20250731</t>
  </si>
  <si>
    <t>0006077643</t>
  </si>
  <si>
    <t>0006077649</t>
  </si>
  <si>
    <t>20250705</t>
  </si>
  <si>
    <t>0006077651</t>
  </si>
  <si>
    <t>0006077653</t>
  </si>
  <si>
    <t>0006077654</t>
  </si>
  <si>
    <t>0006077657</t>
  </si>
  <si>
    <t>0006077719</t>
  </si>
  <si>
    <t>0006077725</t>
  </si>
  <si>
    <t>20250614</t>
  </si>
  <si>
    <t>0006077728</t>
  </si>
  <si>
    <t>20250710</t>
  </si>
  <si>
    <t>0006077734</t>
  </si>
  <si>
    <t>0006077762</t>
  </si>
  <si>
    <t>20250701</t>
  </si>
  <si>
    <t>0006077775</t>
  </si>
  <si>
    <t>0006077794</t>
  </si>
  <si>
    <t>0006077806</t>
  </si>
  <si>
    <t>20250625</t>
  </si>
  <si>
    <t>0006077809</t>
  </si>
  <si>
    <t>0006077811</t>
  </si>
  <si>
    <t>0006077814</t>
  </si>
  <si>
    <t>0006077815</t>
  </si>
  <si>
    <t>0006077821</t>
  </si>
  <si>
    <t>0006077827</t>
  </si>
  <si>
    <t>0006077828</t>
  </si>
  <si>
    <t>0006077836</t>
  </si>
  <si>
    <t>20250712</t>
  </si>
  <si>
    <t>20250730</t>
  </si>
  <si>
    <t>20250815</t>
  </si>
  <si>
    <t>20250810</t>
  </si>
  <si>
    <t>0006077858</t>
  </si>
  <si>
    <t>0006077889</t>
  </si>
  <si>
    <t>0006077893</t>
  </si>
  <si>
    <t>20250716</t>
  </si>
  <si>
    <t>0006077901</t>
  </si>
  <si>
    <t>0006077928</t>
  </si>
  <si>
    <t>0006077970</t>
  </si>
  <si>
    <t>0006077983</t>
  </si>
  <si>
    <t>20250718</t>
  </si>
  <si>
    <t>0006077984</t>
  </si>
  <si>
    <t>0006077988</t>
  </si>
  <si>
    <t>20250707</t>
  </si>
  <si>
    <t>AZS02377A01</t>
  </si>
  <si>
    <t>0006077996</t>
  </si>
  <si>
    <t>20250627</t>
  </si>
  <si>
    <t>AZS02377A02</t>
  </si>
  <si>
    <t>0006077999</t>
  </si>
  <si>
    <t>0006078018</t>
  </si>
  <si>
    <t>20250820</t>
  </si>
  <si>
    <t>0006078073</t>
  </si>
  <si>
    <t>0006078077</t>
  </si>
  <si>
    <t>20250724</t>
  </si>
  <si>
    <t>0006078085</t>
  </si>
  <si>
    <t>0006078095</t>
  </si>
  <si>
    <t>20250725</t>
  </si>
  <si>
    <t>0006078137</t>
  </si>
  <si>
    <t>20250726</t>
  </si>
  <si>
    <t>0006078144</t>
  </si>
  <si>
    <t>0006078147</t>
  </si>
  <si>
    <t>AZHP0051A02</t>
  </si>
  <si>
    <t>0006078157</t>
  </si>
  <si>
    <t>0006078174</t>
  </si>
  <si>
    <t>20250816</t>
  </si>
  <si>
    <t>20251115</t>
  </si>
  <si>
    <t>0006078180</t>
  </si>
  <si>
    <t>0006078192</t>
  </si>
  <si>
    <t>20250720</t>
  </si>
  <si>
    <t>0006078227</t>
  </si>
  <si>
    <t>20250722</t>
  </si>
  <si>
    <t>0006078250</t>
  </si>
  <si>
    <t>20250802</t>
  </si>
  <si>
    <t>0006078251</t>
  </si>
  <si>
    <t>0006078278</t>
  </si>
  <si>
    <t>0006078309</t>
  </si>
  <si>
    <t>0006078328</t>
  </si>
  <si>
    <t>0006078329</t>
  </si>
  <si>
    <t>0006078331</t>
  </si>
  <si>
    <t>0006078346</t>
  </si>
  <si>
    <t>0006078348</t>
  </si>
  <si>
    <t>20250830</t>
  </si>
  <si>
    <t>0006078352</t>
  </si>
  <si>
    <t>0006078354</t>
  </si>
  <si>
    <t>0006078364</t>
  </si>
  <si>
    <t>0006078374</t>
  </si>
  <si>
    <t>0006078389</t>
  </si>
  <si>
    <t>20250715</t>
  </si>
  <si>
    <t>0006078391</t>
  </si>
  <si>
    <t>0006078399</t>
  </si>
  <si>
    <t>0006078407</t>
  </si>
  <si>
    <t>0006078410</t>
  </si>
  <si>
    <t>0006078422</t>
  </si>
  <si>
    <t>0006078423</t>
  </si>
  <si>
    <t>0006078424</t>
  </si>
  <si>
    <t>0006078425</t>
  </si>
  <si>
    <t>0006078453</t>
  </si>
  <si>
    <t>20250920</t>
  </si>
  <si>
    <t>0006078454</t>
  </si>
  <si>
    <t>20250901</t>
  </si>
  <si>
    <t>0006078455</t>
  </si>
  <si>
    <t>0006078461</t>
  </si>
  <si>
    <t>0006078482</t>
  </si>
  <si>
    <t>0006078488</t>
  </si>
  <si>
    <t>20250921</t>
  </si>
  <si>
    <t>0006078490</t>
  </si>
  <si>
    <t>0006078535</t>
  </si>
  <si>
    <t>0006078541</t>
  </si>
  <si>
    <t>0006078594</t>
  </si>
  <si>
    <t>AOJ13083A01</t>
  </si>
  <si>
    <t>0006078643</t>
  </si>
  <si>
    <t>0006078654</t>
  </si>
  <si>
    <t>0006078674</t>
  </si>
  <si>
    <t>AOF03911A01</t>
  </si>
  <si>
    <t>AOF03916A01</t>
  </si>
  <si>
    <t>0006078675</t>
  </si>
  <si>
    <t>AOJ09045A01</t>
  </si>
  <si>
    <t>AOR06189A01</t>
  </si>
  <si>
    <t>AZR03555A01</t>
  </si>
  <si>
    <t>AZA03523A01</t>
  </si>
  <si>
    <t>0006078679</t>
  </si>
  <si>
    <t>20250818</t>
  </si>
  <si>
    <t>0006078680</t>
  </si>
  <si>
    <t>20250817</t>
  </si>
  <si>
    <t>0006078682</t>
  </si>
  <si>
    <t>0006078683</t>
  </si>
  <si>
    <t>0006078696</t>
  </si>
  <si>
    <t>0006078709</t>
  </si>
  <si>
    <t>0006078723</t>
  </si>
  <si>
    <t>20250801</t>
  </si>
  <si>
    <t>0006078726</t>
  </si>
  <si>
    <t>0006078727</t>
  </si>
  <si>
    <t>0006078733</t>
  </si>
  <si>
    <t>0006078735</t>
  </si>
  <si>
    <t>0006078745</t>
  </si>
  <si>
    <t>0006078746</t>
  </si>
  <si>
    <t>0006078747</t>
  </si>
  <si>
    <t>0006078749</t>
  </si>
  <si>
    <t>20250804</t>
  </si>
  <si>
    <t>0006078751</t>
  </si>
  <si>
    <t>20250927</t>
  </si>
  <si>
    <t>20251130</t>
  </si>
  <si>
    <t>0006078810</t>
  </si>
  <si>
    <t>20250728</t>
  </si>
  <si>
    <t>0006078814</t>
  </si>
  <si>
    <t>20250824</t>
  </si>
  <si>
    <t>0006078815</t>
  </si>
  <si>
    <t>20250917</t>
  </si>
  <si>
    <t>20251015</t>
  </si>
  <si>
    <t>0006078816</t>
  </si>
  <si>
    <t>AZQP0017A01</t>
  </si>
  <si>
    <t>0006078817</t>
  </si>
  <si>
    <t>0006078829</t>
  </si>
  <si>
    <t>0006078844</t>
  </si>
  <si>
    <t>20250803</t>
  </si>
  <si>
    <t>0006078852</t>
  </si>
  <si>
    <t>20250813</t>
  </si>
  <si>
    <t>0006078856</t>
  </si>
  <si>
    <t>0006078863</t>
  </si>
  <si>
    <t>20250819</t>
  </si>
  <si>
    <t>0006078885</t>
  </si>
  <si>
    <t>0006078898</t>
  </si>
  <si>
    <t>0006078899</t>
  </si>
  <si>
    <t>0006078904</t>
  </si>
  <si>
    <t>0006078923</t>
  </si>
  <si>
    <t>20250829</t>
  </si>
  <si>
    <t>0006078957</t>
  </si>
  <si>
    <t>0006078958</t>
  </si>
  <si>
    <t>0006078964</t>
  </si>
  <si>
    <t>0006078965</t>
  </si>
  <si>
    <t>0006078966</t>
  </si>
  <si>
    <t>0006078968</t>
  </si>
  <si>
    <t>0006078986</t>
  </si>
  <si>
    <t>0006078999</t>
  </si>
  <si>
    <t>20250831</t>
  </si>
  <si>
    <t>0006079009</t>
  </si>
  <si>
    <t>20250811</t>
  </si>
  <si>
    <t>0006079018</t>
  </si>
  <si>
    <t>0006079023</t>
  </si>
  <si>
    <t>0006079026</t>
  </si>
  <si>
    <t>0006079027</t>
  </si>
  <si>
    <t>0006079033</t>
  </si>
  <si>
    <t>0006079048</t>
  </si>
  <si>
    <t>20250809</t>
  </si>
  <si>
    <t>0006079050</t>
  </si>
  <si>
    <t>20250904</t>
  </si>
  <si>
    <t>0006079051</t>
  </si>
  <si>
    <t>0006079054</t>
  </si>
  <si>
    <t>0006079057</t>
  </si>
  <si>
    <t>0006079059</t>
  </si>
  <si>
    <t>0006079083</t>
  </si>
  <si>
    <t>AZJ01093A03</t>
  </si>
  <si>
    <t>0006079166</t>
  </si>
  <si>
    <t>20250814</t>
  </si>
  <si>
    <t>0006079208</t>
  </si>
  <si>
    <t>20250822</t>
  </si>
  <si>
    <t>0006079223</t>
  </si>
  <si>
    <t>0006079233</t>
  </si>
  <si>
    <t>20250909</t>
  </si>
  <si>
    <t>0006079234</t>
  </si>
  <si>
    <t>20251003</t>
  </si>
  <si>
    <t>0006079242</t>
  </si>
  <si>
    <t>20250825</t>
  </si>
  <si>
    <t>0006079266</t>
  </si>
  <si>
    <t>20250902</t>
  </si>
  <si>
    <t>0006079278</t>
  </si>
  <si>
    <t>20250915</t>
  </si>
  <si>
    <t>0006079316</t>
  </si>
  <si>
    <t>0006079334</t>
  </si>
  <si>
    <t>20250912</t>
  </si>
  <si>
    <t>0006079339</t>
  </si>
  <si>
    <t>20250914</t>
  </si>
  <si>
    <t>0006079346</t>
  </si>
  <si>
    <t>0006079351</t>
  </si>
  <si>
    <t>0006079368</t>
  </si>
  <si>
    <t>20250905</t>
  </si>
  <si>
    <t>0006079421</t>
  </si>
  <si>
    <t>20250910</t>
  </si>
  <si>
    <t>AZJ13555C01</t>
  </si>
  <si>
    <t>0006079475</t>
  </si>
  <si>
    <t>20250919</t>
  </si>
  <si>
    <t>0006079477</t>
  </si>
  <si>
    <t>0006079481</t>
  </si>
  <si>
    <t>0006079533</t>
  </si>
  <si>
    <t>0006079620</t>
  </si>
  <si>
    <t>20250908</t>
  </si>
  <si>
    <t>AZJS0032A60</t>
  </si>
  <si>
    <t>0006079652</t>
  </si>
  <si>
    <t>0006079670</t>
  </si>
  <si>
    <t>0006079683</t>
  </si>
  <si>
    <t>0006079686</t>
  </si>
  <si>
    <t>20251010</t>
  </si>
  <si>
    <t>0006079694</t>
  </si>
  <si>
    <t>20250827</t>
  </si>
  <si>
    <t>0006079707</t>
  </si>
  <si>
    <t>0006079711</t>
  </si>
  <si>
    <t>20250929</t>
  </si>
  <si>
    <t>0006079729</t>
  </si>
  <si>
    <t>0006079753</t>
  </si>
  <si>
    <t>20251012</t>
  </si>
  <si>
    <t>AZB03291A01</t>
  </si>
  <si>
    <t>20251014</t>
  </si>
  <si>
    <t>0006079757</t>
  </si>
  <si>
    <t>0006079758</t>
  </si>
  <si>
    <t>0006079784</t>
  </si>
  <si>
    <t>0006079791</t>
  </si>
  <si>
    <t>0006079796</t>
  </si>
  <si>
    <t>0006079853</t>
  </si>
  <si>
    <t>0006079856</t>
  </si>
  <si>
    <t>0006079866</t>
  </si>
  <si>
    <t>0006079895</t>
  </si>
  <si>
    <t>20251004</t>
  </si>
  <si>
    <t>AOJ09107A01</t>
  </si>
  <si>
    <t>0006079904</t>
  </si>
  <si>
    <t>0006079905</t>
  </si>
  <si>
    <t>0006079906</t>
  </si>
  <si>
    <t>0006079919</t>
  </si>
  <si>
    <t>0006079938</t>
  </si>
  <si>
    <t>20251005</t>
  </si>
  <si>
    <t>0006079949</t>
  </si>
  <si>
    <t>0006079952</t>
  </si>
  <si>
    <t>20250913</t>
  </si>
  <si>
    <t>AOI02765A01</t>
  </si>
  <si>
    <t>0006079954</t>
  </si>
  <si>
    <t>0006079956</t>
  </si>
  <si>
    <t>0006079957</t>
  </si>
  <si>
    <t>0006079966</t>
  </si>
  <si>
    <t>20250925</t>
  </si>
  <si>
    <t>0006080041</t>
  </si>
  <si>
    <t>0006080081</t>
  </si>
  <si>
    <t>0006080083</t>
  </si>
  <si>
    <t>20251017</t>
  </si>
  <si>
    <t>AZA03448A07</t>
  </si>
  <si>
    <t>0006080093</t>
  </si>
  <si>
    <t>0006080110</t>
  </si>
  <si>
    <t>20251001</t>
  </si>
  <si>
    <t>0006080119</t>
  </si>
  <si>
    <t>0006080121</t>
  </si>
  <si>
    <t>0006080127</t>
  </si>
  <si>
    <t>0006080231</t>
  </si>
  <si>
    <t>0006080249</t>
  </si>
  <si>
    <t>0006080291</t>
  </si>
  <si>
    <t>0006080300</t>
  </si>
  <si>
    <t>0006080302</t>
  </si>
  <si>
    <t>0006080339</t>
  </si>
  <si>
    <t>20251018</t>
  </si>
  <si>
    <t>0006080343</t>
  </si>
  <si>
    <t>0006080382</t>
  </si>
  <si>
    <t>20251020</t>
  </si>
  <si>
    <t>0006080398</t>
  </si>
  <si>
    <t>20251225</t>
  </si>
  <si>
    <t>20260113</t>
  </si>
  <si>
    <t>0006080407</t>
  </si>
  <si>
    <t>20251022</t>
  </si>
  <si>
    <t>0006080422</t>
  </si>
  <si>
    <t>0006080468</t>
  </si>
  <si>
    <t>20251023</t>
  </si>
  <si>
    <t>0006080476</t>
  </si>
  <si>
    <t>0006080477</t>
  </si>
  <si>
    <t>0006080479</t>
  </si>
  <si>
    <t>0006080483</t>
  </si>
  <si>
    <t>20251030</t>
  </si>
  <si>
    <t>0006080493</t>
  </si>
  <si>
    <t>20251024</t>
  </si>
  <si>
    <t>0006080494</t>
  </si>
  <si>
    <t>0006080495</t>
  </si>
  <si>
    <t>0006080527</t>
  </si>
  <si>
    <t>20251025</t>
  </si>
  <si>
    <t>0006080529</t>
  </si>
  <si>
    <t>0006080532</t>
  </si>
  <si>
    <t>20251002</t>
  </si>
  <si>
    <t>0006080555</t>
  </si>
  <si>
    <t>0006080561</t>
  </si>
  <si>
    <t>0006080646</t>
  </si>
  <si>
    <t>20251105</t>
  </si>
  <si>
    <t>0006080647</t>
  </si>
  <si>
    <t>20251110</t>
  </si>
  <si>
    <t>0006080675</t>
  </si>
  <si>
    <t>0006080676</t>
  </si>
  <si>
    <t>0006080702</t>
  </si>
  <si>
    <t>0006080703</t>
  </si>
  <si>
    <t>20251101</t>
  </si>
  <si>
    <t>0006080704</t>
  </si>
  <si>
    <t>0006080707</t>
  </si>
  <si>
    <t>20251102</t>
  </si>
  <si>
    <t>0006080708</t>
  </si>
  <si>
    <t>20251009</t>
  </si>
  <si>
    <t>0006080710</t>
  </si>
  <si>
    <t>0006080711</t>
  </si>
  <si>
    <t>AZI01570A01</t>
  </si>
  <si>
    <t>0006080714</t>
  </si>
  <si>
    <t>0006080715</t>
  </si>
  <si>
    <t>0006080725</t>
  </si>
  <si>
    <t>20251006</t>
  </si>
  <si>
    <t>0006080727</t>
  </si>
  <si>
    <t>0006080728</t>
  </si>
  <si>
    <t>0006080761</t>
  </si>
  <si>
    <t>20251107</t>
  </si>
  <si>
    <t>0006080766</t>
  </si>
  <si>
    <t>0006080816</t>
  </si>
  <si>
    <t>0006080840</t>
  </si>
  <si>
    <t>0006080968</t>
  </si>
  <si>
    <t>0006080976</t>
  </si>
  <si>
    <t>AZJ13461A08</t>
  </si>
  <si>
    <t>0006081012</t>
  </si>
  <si>
    <t>0006081013</t>
  </si>
  <si>
    <t>0006081025</t>
  </si>
  <si>
    <t>0006081027</t>
  </si>
  <si>
    <t>0006081029</t>
  </si>
  <si>
    <t>0006081032</t>
  </si>
  <si>
    <t>0006081046</t>
  </si>
  <si>
    <t>0006081069</t>
  </si>
  <si>
    <t>0006081070</t>
  </si>
  <si>
    <t>20251116</t>
  </si>
  <si>
    <t>0006081091</t>
  </si>
  <si>
    <t>0006081094</t>
  </si>
  <si>
    <t>20251117</t>
  </si>
  <si>
    <t>0006081097</t>
  </si>
  <si>
    <t>0006081101</t>
  </si>
  <si>
    <t>0006081128</t>
  </si>
  <si>
    <t>20251118</t>
  </si>
  <si>
    <t>0006081136</t>
  </si>
  <si>
    <t>0006081168</t>
  </si>
  <si>
    <t>0006081170</t>
  </si>
  <si>
    <t>0006081189</t>
  </si>
  <si>
    <t>0006081201</t>
  </si>
  <si>
    <t>0006081211</t>
  </si>
  <si>
    <t>0006081212</t>
  </si>
  <si>
    <t>20251126</t>
  </si>
  <si>
    <t>0006081223</t>
  </si>
  <si>
    <t>0006081236</t>
  </si>
  <si>
    <t>0006081237</t>
  </si>
  <si>
    <t>20251123</t>
  </si>
  <si>
    <t>0006081256</t>
  </si>
  <si>
    <t>20251119</t>
  </si>
  <si>
    <t>0006081288</t>
  </si>
  <si>
    <t>20251103</t>
  </si>
  <si>
    <t>0006081294</t>
  </si>
  <si>
    <t>20251127</t>
  </si>
  <si>
    <t>0006081310</t>
  </si>
  <si>
    <t>0006081324</t>
  </si>
  <si>
    <t>0006081339</t>
  </si>
  <si>
    <t>20251128</t>
  </si>
  <si>
    <t>0006081340</t>
  </si>
  <si>
    <t>0006081342</t>
  </si>
  <si>
    <t>0006081344</t>
  </si>
  <si>
    <t>20251207</t>
  </si>
  <si>
    <t>20260320</t>
  </si>
  <si>
    <t>0006081358</t>
  </si>
  <si>
    <t>0006081384</t>
  </si>
  <si>
    <t>0006081389</t>
  </si>
  <si>
    <t>20251129</t>
  </si>
  <si>
    <t>0006081412</t>
  </si>
  <si>
    <t>AZA03541A01</t>
  </si>
  <si>
    <t>0006081484</t>
  </si>
  <si>
    <t>20260330</t>
  </si>
  <si>
    <t>0006081489</t>
  </si>
  <si>
    <t>0006081528</t>
  </si>
  <si>
    <t>20251204</t>
  </si>
  <si>
    <t>0006081554</t>
  </si>
  <si>
    <t>0006081563</t>
  </si>
  <si>
    <t>0006081587</t>
  </si>
  <si>
    <t>0006081596</t>
  </si>
  <si>
    <t>0006081612</t>
  </si>
  <si>
    <t>20251114</t>
  </si>
  <si>
    <t>0006081624</t>
  </si>
  <si>
    <t>0006081643</t>
  </si>
  <si>
    <t>0006081660</t>
  </si>
  <si>
    <t>0006081674</t>
  </si>
  <si>
    <t>0006081692</t>
  </si>
  <si>
    <t>0006081731</t>
  </si>
  <si>
    <t>20260201</t>
  </si>
  <si>
    <t>20260224</t>
  </si>
  <si>
    <t>0006081754</t>
  </si>
  <si>
    <t>0006081756</t>
  </si>
  <si>
    <t>20251211</t>
  </si>
  <si>
    <t>0006081760</t>
  </si>
  <si>
    <t>20251125</t>
  </si>
  <si>
    <t>0006081777</t>
  </si>
  <si>
    <t>0006081778</t>
  </si>
  <si>
    <t>AZS02384A01</t>
  </si>
  <si>
    <t>0006081837</t>
  </si>
  <si>
    <t>0006081838</t>
  </si>
  <si>
    <t>20251113</t>
  </si>
  <si>
    <t>0006081903</t>
  </si>
  <si>
    <t>0006081906</t>
  </si>
  <si>
    <t>20251217</t>
  </si>
  <si>
    <t>0006081949</t>
  </si>
  <si>
    <t>0006081968</t>
  </si>
  <si>
    <t>20251230</t>
  </si>
  <si>
    <t>20260110</t>
  </si>
  <si>
    <t>20260215</t>
  </si>
  <si>
    <t>0006081978</t>
  </si>
  <si>
    <t>20251219</t>
  </si>
  <si>
    <t>0006081999</t>
  </si>
  <si>
    <t>0006082014</t>
  </si>
  <si>
    <t>20251220</t>
  </si>
  <si>
    <t>0006082021</t>
  </si>
  <si>
    <t>20251221</t>
  </si>
  <si>
    <t>0006082024</t>
  </si>
  <si>
    <t>20251212</t>
  </si>
  <si>
    <t>0006082031</t>
  </si>
  <si>
    <t>0006082040</t>
  </si>
  <si>
    <t>0006082054</t>
  </si>
  <si>
    <t>20251224</t>
  </si>
  <si>
    <t>0006082058</t>
  </si>
  <si>
    <t>0006082061</t>
  </si>
  <si>
    <t>0006082062</t>
  </si>
  <si>
    <t>20251124</t>
  </si>
  <si>
    <t>0006082064</t>
  </si>
  <si>
    <t>0006082101</t>
  </si>
  <si>
    <t>AZB03291A07</t>
  </si>
  <si>
    <t>0006082106</t>
  </si>
  <si>
    <t>0006082131</t>
  </si>
  <si>
    <t>0006082133</t>
  </si>
  <si>
    <t>0006082155</t>
  </si>
  <si>
    <t>0006082251</t>
  </si>
  <si>
    <t>20251231</t>
  </si>
  <si>
    <t>0006082270</t>
  </si>
  <si>
    <t>20251228</t>
  </si>
  <si>
    <t>0006082305</t>
  </si>
  <si>
    <t>0006082411</t>
  </si>
  <si>
    <t>AZA03494C02</t>
  </si>
  <si>
    <t>0006082425</t>
  </si>
  <si>
    <t>20260108</t>
  </si>
  <si>
    <t>0006082431</t>
  </si>
  <si>
    <t>0006082454</t>
  </si>
  <si>
    <t>0006082475</t>
  </si>
  <si>
    <t>20260109</t>
  </si>
  <si>
    <t>0006082484</t>
  </si>
  <si>
    <t>AOD03186A16</t>
  </si>
  <si>
    <t>0006082526</t>
  </si>
  <si>
    <t>AOR05890A12</t>
  </si>
  <si>
    <t>AOJ06827A16</t>
  </si>
  <si>
    <t>0006082533</t>
  </si>
  <si>
    <t>20260106</t>
  </si>
  <si>
    <t>0006082534</t>
  </si>
  <si>
    <t>20260115</t>
  </si>
  <si>
    <t>0006082535</t>
  </si>
  <si>
    <t>0006082549</t>
  </si>
  <si>
    <t>20260131</t>
  </si>
  <si>
    <t>20260306</t>
  </si>
  <si>
    <t>0006082593</t>
  </si>
  <si>
    <t>0006082594</t>
  </si>
  <si>
    <t>0006082610</t>
  </si>
  <si>
    <t>0006082615</t>
  </si>
  <si>
    <t>0006082616</t>
  </si>
  <si>
    <t>0006082618</t>
  </si>
  <si>
    <t>20260112</t>
  </si>
  <si>
    <t>0006082650</t>
  </si>
  <si>
    <t>20260116</t>
  </si>
  <si>
    <t>0006082658</t>
  </si>
  <si>
    <t>0006082682</t>
  </si>
  <si>
    <t>0006082721</t>
  </si>
  <si>
    <t>0006082747</t>
  </si>
  <si>
    <t>20260119</t>
  </si>
  <si>
    <t>0006082749</t>
  </si>
  <si>
    <t>0006082786</t>
  </si>
  <si>
    <t>0006082791</t>
  </si>
  <si>
    <t>20260120</t>
  </si>
  <si>
    <t>0006082823</t>
  </si>
  <si>
    <t>0006082830</t>
  </si>
  <si>
    <t>20260123</t>
  </si>
  <si>
    <t>0006082844</t>
  </si>
  <si>
    <t>20251229</t>
  </si>
  <si>
    <t>0006082873</t>
  </si>
  <si>
    <t>20260122</t>
  </si>
  <si>
    <t>0006082929</t>
  </si>
  <si>
    <t>0006082948</t>
  </si>
  <si>
    <t>20260126</t>
  </si>
  <si>
    <t>0006082954</t>
  </si>
  <si>
    <t>0006082965</t>
  </si>
  <si>
    <t>0006083027</t>
  </si>
  <si>
    <t>20260121</t>
  </si>
  <si>
    <t>0006083072</t>
  </si>
  <si>
    <t>20260130</t>
  </si>
  <si>
    <t>0006083104</t>
  </si>
  <si>
    <t>20260205</t>
  </si>
  <si>
    <t>0006083129</t>
  </si>
  <si>
    <t>20260206</t>
  </si>
  <si>
    <t>0006083130</t>
  </si>
  <si>
    <t>0006083134</t>
  </si>
  <si>
    <t>AZJ15057A01</t>
  </si>
  <si>
    <t>0006083143</t>
  </si>
  <si>
    <t>0006083162</t>
  </si>
  <si>
    <t>0006083167</t>
  </si>
  <si>
    <t>20260207</t>
  </si>
  <si>
    <t>20260107</t>
  </si>
  <si>
    <t>0006083188</t>
  </si>
  <si>
    <t>0006083215</t>
  </si>
  <si>
    <t>20260220</t>
  </si>
  <si>
    <t>0006083265</t>
  </si>
  <si>
    <t>0006083270</t>
  </si>
  <si>
    <t>0006083305</t>
  </si>
  <si>
    <t>20260301</t>
  </si>
  <si>
    <t>0006083309</t>
  </si>
  <si>
    <t>AZH00064A01</t>
  </si>
  <si>
    <t>0006083323</t>
  </si>
  <si>
    <t>0006083324</t>
  </si>
  <si>
    <t>0006083325</t>
  </si>
  <si>
    <t>0006083329</t>
  </si>
  <si>
    <t>0006083340</t>
  </si>
  <si>
    <t>20260214</t>
  </si>
  <si>
    <t>0006083371</t>
  </si>
  <si>
    <t>0006083378</t>
  </si>
  <si>
    <t>20260430</t>
  </si>
  <si>
    <t>0006083379</t>
  </si>
  <si>
    <t>0006083384</t>
  </si>
  <si>
    <t>0006083397</t>
  </si>
  <si>
    <t>20260305</t>
  </si>
  <si>
    <t>0006083427</t>
  </si>
  <si>
    <t>0006083435</t>
  </si>
  <si>
    <t>0006083449</t>
  </si>
  <si>
    <t>20260219</t>
  </si>
  <si>
    <t>0006083471</t>
  </si>
  <si>
    <t>0006083477</t>
  </si>
  <si>
    <t>0006083483</t>
  </si>
  <si>
    <t>0006083494</t>
  </si>
  <si>
    <t>20260128</t>
  </si>
  <si>
    <t>0006083496</t>
  </si>
  <si>
    <t>0006083503</t>
  </si>
  <si>
    <t>20260221</t>
  </si>
  <si>
    <t>0006083515</t>
  </si>
  <si>
    <t>20260321</t>
  </si>
  <si>
    <t>0006083522</t>
  </si>
  <si>
    <t>0006083527</t>
  </si>
  <si>
    <t>20260322</t>
  </si>
  <si>
    <t>0006083536</t>
  </si>
  <si>
    <t>0006083546</t>
  </si>
  <si>
    <t>20260223</t>
  </si>
  <si>
    <t>0006083569</t>
  </si>
  <si>
    <t>0006083584</t>
  </si>
  <si>
    <t>20260405</t>
  </si>
  <si>
    <t>0006083625</t>
  </si>
  <si>
    <t>20260227</t>
  </si>
  <si>
    <t>0006083655</t>
  </si>
  <si>
    <t>20260315</t>
  </si>
  <si>
    <t>0006083670</t>
  </si>
  <si>
    <t>20260209</t>
  </si>
  <si>
    <t>0006083677</t>
  </si>
  <si>
    <t>0006083682</t>
  </si>
  <si>
    <t>0006083685</t>
  </si>
  <si>
    <t>20260226</t>
  </si>
  <si>
    <t>0006083688</t>
  </si>
  <si>
    <t>0006083700</t>
  </si>
  <si>
    <t>0006083716</t>
  </si>
  <si>
    <t>0006083726</t>
  </si>
  <si>
    <t>0006083735</t>
  </si>
  <si>
    <t>0006083753</t>
  </si>
  <si>
    <t>20260302</t>
  </si>
  <si>
    <t>0006083762</t>
  </si>
  <si>
    <t>20260308</t>
  </si>
  <si>
    <t>0006083768</t>
  </si>
  <si>
    <t>0006083776</t>
  </si>
  <si>
    <t>20260303</t>
  </si>
  <si>
    <t>0006083785</t>
  </si>
  <si>
    <t>0006083796</t>
  </si>
  <si>
    <t>0006083802</t>
  </si>
  <si>
    <t>20260304</t>
  </si>
  <si>
    <t>0006083803</t>
  </si>
  <si>
    <t>0006083821</t>
  </si>
  <si>
    <t>0006083822</t>
  </si>
  <si>
    <t>0006083824</t>
  </si>
  <si>
    <t>0006083825</t>
  </si>
  <si>
    <t>0006083860</t>
  </si>
  <si>
    <t>0006083861</t>
  </si>
  <si>
    <t>0006083892</t>
  </si>
  <si>
    <t>20260307</t>
  </si>
  <si>
    <t>0006083898</t>
  </si>
  <si>
    <t>0006083906</t>
  </si>
  <si>
    <t>0006083907</t>
  </si>
  <si>
    <t>20260409</t>
  </si>
  <si>
    <t>0006083909</t>
  </si>
  <si>
    <t>0006083912</t>
  </si>
  <si>
    <t>0006083919</t>
  </si>
  <si>
    <t>20260311</t>
  </si>
  <si>
    <t>0006083920</t>
  </si>
  <si>
    <t>AZH00064A02</t>
  </si>
  <si>
    <t>0006083921</t>
  </si>
  <si>
    <t>0006083927</t>
  </si>
  <si>
    <t>0006083934</t>
  </si>
  <si>
    <t>20260323</t>
  </si>
  <si>
    <t>0006083935</t>
  </si>
  <si>
    <t>20260316</t>
  </si>
  <si>
    <t>0006083939</t>
  </si>
  <si>
    <t>20260324</t>
  </si>
  <si>
    <t>0006083948</t>
  </si>
  <si>
    <t>0006083987</t>
  </si>
  <si>
    <t>0006084019</t>
  </si>
  <si>
    <t>20260327</t>
  </si>
  <si>
    <t>0006084048</t>
  </si>
  <si>
    <t>20260314</t>
  </si>
  <si>
    <t>0006084057</t>
  </si>
  <si>
    <t>20260503</t>
  </si>
  <si>
    <t>0006084070</t>
  </si>
  <si>
    <t>0006084087</t>
  </si>
  <si>
    <t>20260325</t>
  </si>
  <si>
    <t>0006084103</t>
  </si>
  <si>
    <t>20260403</t>
  </si>
  <si>
    <t>0006084142</t>
  </si>
  <si>
    <t>0006084207</t>
  </si>
  <si>
    <t>20260406</t>
  </si>
  <si>
    <t>0006084240</t>
  </si>
  <si>
    <t>0006084251</t>
  </si>
  <si>
    <t>0006084305</t>
  </si>
  <si>
    <t>20260517</t>
  </si>
  <si>
    <t>0006084318</t>
  </si>
  <si>
    <t>0006084331</t>
  </si>
  <si>
    <t>0006084349</t>
  </si>
  <si>
    <t>0006084351</t>
  </si>
  <si>
    <t>0006084365</t>
  </si>
  <si>
    <t>0006084374</t>
  </si>
  <si>
    <t>20260318</t>
  </si>
  <si>
    <t>0006084385</t>
  </si>
  <si>
    <t>0006084395</t>
  </si>
  <si>
    <t>0006084404</t>
  </si>
  <si>
    <t>20260630</t>
  </si>
  <si>
    <t>0006084411</t>
  </si>
  <si>
    <t>20260328</t>
  </si>
  <si>
    <t>0006084437</t>
  </si>
  <si>
    <t>0006084449</t>
  </si>
  <si>
    <t>0006084468</t>
  </si>
  <si>
    <t>20260416</t>
  </si>
  <si>
    <t>0006084600</t>
  </si>
  <si>
    <t>0006084605</t>
  </si>
  <si>
    <t>20260411</t>
  </si>
  <si>
    <t>0006084634</t>
  </si>
  <si>
    <t>20260427</t>
  </si>
  <si>
    <t>0006084637</t>
  </si>
  <si>
    <t>0006084655</t>
  </si>
  <si>
    <t>0006084677</t>
  </si>
  <si>
    <t>20260425</t>
  </si>
  <si>
    <t>0006084680</t>
  </si>
  <si>
    <t>0006084688</t>
  </si>
  <si>
    <t>0006084694</t>
  </si>
  <si>
    <t>20260413</t>
  </si>
  <si>
    <t>0006084701</t>
  </si>
  <si>
    <t>0006084717</t>
  </si>
  <si>
    <t>0006084736</t>
  </si>
  <si>
    <t>20260326</t>
  </si>
  <si>
    <t>0006084749</t>
  </si>
  <si>
    <t>0006084783</t>
  </si>
  <si>
    <t>20260417</t>
  </si>
  <si>
    <t>0006084793</t>
  </si>
  <si>
    <t>20260415</t>
  </si>
  <si>
    <t>0006084814</t>
  </si>
  <si>
    <t>20260404</t>
  </si>
  <si>
    <t>0006084837</t>
  </si>
  <si>
    <t>20260420</t>
  </si>
  <si>
    <t>0006084893</t>
  </si>
  <si>
    <t>20260501</t>
  </si>
  <si>
    <t>0006084894</t>
  </si>
  <si>
    <t>20260401</t>
  </si>
  <si>
    <t>0006084899</t>
  </si>
  <si>
    <t>0006084903</t>
  </si>
  <si>
    <t>20260422</t>
  </si>
  <si>
    <t>0006084907</t>
  </si>
  <si>
    <t>0006084927</t>
  </si>
  <si>
    <t>20260502</t>
  </si>
  <si>
    <t>0006084941</t>
  </si>
  <si>
    <t>20260423</t>
  </si>
  <si>
    <t>0006084970</t>
  </si>
  <si>
    <t>0006084973</t>
  </si>
  <si>
    <t>20260507</t>
  </si>
  <si>
    <t>0006085048</t>
  </si>
  <si>
    <t>0006085070</t>
  </si>
  <si>
    <t>20260429</t>
  </si>
  <si>
    <t>0006085080</t>
  </si>
  <si>
    <t>20260509</t>
  </si>
  <si>
    <t>0006085187</t>
  </si>
  <si>
    <t>20260511</t>
  </si>
  <si>
    <t>0006085189</t>
  </si>
  <si>
    <t>20260513</t>
  </si>
  <si>
    <t>0006085201</t>
  </si>
  <si>
    <t>0006085208</t>
  </si>
  <si>
    <t>0006085270</t>
  </si>
  <si>
    <t>20260514</t>
  </si>
  <si>
    <t>0006085290</t>
  </si>
  <si>
    <t>20260530</t>
  </si>
  <si>
    <t>20260515</t>
  </si>
  <si>
    <t>0006085426</t>
  </si>
  <si>
    <t>0006085439</t>
  </si>
  <si>
    <t>20260520</t>
  </si>
  <si>
    <t>0006085499</t>
  </si>
  <si>
    <t>20260525</t>
  </si>
  <si>
    <t>0006085506</t>
  </si>
  <si>
    <t>0006085515</t>
  </si>
  <si>
    <t>0006085520</t>
  </si>
  <si>
    <t>BZH00064A03</t>
  </si>
  <si>
    <t>800379612</t>
  </si>
  <si>
    <t>800379613</t>
  </si>
  <si>
    <t>800379614</t>
  </si>
  <si>
    <t>AZJ15323A01</t>
  </si>
  <si>
    <t>0004179122</t>
  </si>
  <si>
    <t>20260504</t>
  </si>
  <si>
    <t>20260516</t>
  </si>
  <si>
    <t>0006085517</t>
  </si>
  <si>
    <t>20260610</t>
  </si>
  <si>
    <t>0006085518</t>
  </si>
  <si>
    <t>0006085550</t>
  </si>
  <si>
    <t>20260523</t>
  </si>
  <si>
    <t>0006085554</t>
  </si>
  <si>
    <t>0006085567</t>
  </si>
  <si>
    <t>0006085590</t>
  </si>
  <si>
    <t>20260524</t>
  </si>
  <si>
    <t>800379680</t>
  </si>
  <si>
    <t>800379738</t>
  </si>
  <si>
    <t>6085201</t>
  </si>
  <si>
    <t>800379739</t>
  </si>
  <si>
    <t>6085187</t>
  </si>
  <si>
    <t>800379686</t>
  </si>
  <si>
    <t>800379665</t>
  </si>
  <si>
    <t>800379692</t>
  </si>
  <si>
    <t>6083483</t>
  </si>
  <si>
    <t>BZJ15323A01</t>
  </si>
  <si>
    <t>800379737</t>
  </si>
  <si>
    <t>4179122</t>
  </si>
  <si>
    <t>0006065977</t>
  </si>
  <si>
    <t>20240330</t>
  </si>
  <si>
    <t>AOJ08248A02</t>
  </si>
  <si>
    <t>0006066416</t>
  </si>
  <si>
    <t>20240320</t>
  </si>
  <si>
    <t>AOJ07842A11</t>
  </si>
  <si>
    <t>AZN02331A06</t>
  </si>
  <si>
    <t>AZH00020A01</t>
  </si>
  <si>
    <t>AOJ08247A01</t>
  </si>
  <si>
    <t>0006066445</t>
  </si>
  <si>
    <t>AZH00027A01</t>
  </si>
  <si>
    <t>0006066553</t>
  </si>
  <si>
    <t>20240315</t>
  </si>
  <si>
    <t>0006067170</t>
  </si>
  <si>
    <t>20240423</t>
  </si>
  <si>
    <t>0006067187</t>
  </si>
  <si>
    <t>0006067188</t>
  </si>
  <si>
    <t>0006067425</t>
  </si>
  <si>
    <t>20240413</t>
  </si>
  <si>
    <t>AZN02342A01</t>
  </si>
  <si>
    <t>0006067537</t>
  </si>
  <si>
    <t>20240427</t>
  </si>
  <si>
    <t>20240630</t>
  </si>
  <si>
    <t>20241015</t>
  </si>
  <si>
    <t>0006067538</t>
  </si>
  <si>
    <t>AZN02340A02</t>
  </si>
  <si>
    <t>0006067540</t>
  </si>
  <si>
    <t>0006067541</t>
  </si>
  <si>
    <t>AZN02320A07</t>
  </si>
  <si>
    <t>20240718</t>
  </si>
  <si>
    <t>AZJ14117A01</t>
  </si>
  <si>
    <t>0006067619</t>
  </si>
  <si>
    <t>20240406</t>
  </si>
  <si>
    <t>AOJ08248A01</t>
  </si>
  <si>
    <t>0006067634</t>
  </si>
  <si>
    <t>20240430</t>
  </si>
  <si>
    <t>AOJ08247A02</t>
  </si>
  <si>
    <t>AOJ07842A01</t>
  </si>
  <si>
    <t>0006067983</t>
  </si>
  <si>
    <t>20240509</t>
  </si>
  <si>
    <t>AZJ13973A02</t>
  </si>
  <si>
    <t>0006068082</t>
  </si>
  <si>
    <t>20240422</t>
  </si>
  <si>
    <t>AOJ08248A03</t>
  </si>
  <si>
    <t>0006068180</t>
  </si>
  <si>
    <t>20240501</t>
  </si>
  <si>
    <t>0006068207</t>
  </si>
  <si>
    <t>20240525</t>
  </si>
  <si>
    <t>0006068236</t>
  </si>
  <si>
    <t>20240515</t>
  </si>
  <si>
    <t>0006068359</t>
  </si>
  <si>
    <t>20240604</t>
  </si>
  <si>
    <t>AZN02320A02</t>
  </si>
  <si>
    <t>0006068403</t>
  </si>
  <si>
    <t>20240607</t>
  </si>
  <si>
    <t>AZN02331A01</t>
  </si>
  <si>
    <t>0006068404</t>
  </si>
  <si>
    <t>AZN02331A03</t>
  </si>
  <si>
    <t>0006068414</t>
  </si>
  <si>
    <t>20240620</t>
  </si>
  <si>
    <t>AZJ10986A07</t>
  </si>
  <si>
    <t>0006068494</t>
  </si>
  <si>
    <t>20240610</t>
  </si>
  <si>
    <t>AZJ13461A05</t>
  </si>
  <si>
    <t>AZJ13461A06</t>
  </si>
  <si>
    <t>0006068583</t>
  </si>
  <si>
    <t>20240614</t>
  </si>
  <si>
    <t>AZJ14224A02</t>
  </si>
  <si>
    <t>AOJ08758A01</t>
  </si>
  <si>
    <t>0006068638</t>
  </si>
  <si>
    <t>20240617</t>
  </si>
  <si>
    <t>AZN02320A04</t>
  </si>
  <si>
    <t>0006068914</t>
  </si>
  <si>
    <t>AZN02331A04</t>
  </si>
  <si>
    <t>0006068937</t>
  </si>
  <si>
    <t>20240712</t>
  </si>
  <si>
    <t>20240912</t>
  </si>
  <si>
    <t>0006068996</t>
  </si>
  <si>
    <t>20240615</t>
  </si>
  <si>
    <t>AZJ11858A02</t>
  </si>
  <si>
    <t>0006068998</t>
  </si>
  <si>
    <t>AZJ09749A02</t>
  </si>
  <si>
    <t>20240830</t>
  </si>
  <si>
    <t>AOJ07053A01</t>
  </si>
  <si>
    <t>0006068999</t>
  </si>
  <si>
    <t>20240822</t>
  </si>
  <si>
    <t>AZJ02970A06</t>
  </si>
  <si>
    <t>AZJ08743A06</t>
  </si>
  <si>
    <t>0006069000</t>
  </si>
  <si>
    <t>AOJ00071A01</t>
  </si>
  <si>
    <t>AZJ01396A01</t>
  </si>
  <si>
    <t>AOJ06524A01</t>
  </si>
  <si>
    <t>0006069006</t>
  </si>
  <si>
    <t>AZJ12898A02</t>
  </si>
  <si>
    <t>0006069041</t>
  </si>
  <si>
    <t>AZJ12899A02</t>
  </si>
  <si>
    <t>AZJ12898C01</t>
  </si>
  <si>
    <t>AZJ12899C02</t>
  </si>
  <si>
    <t>AZR03341A01</t>
  </si>
  <si>
    <t>20240820</t>
  </si>
  <si>
    <t>AZR03341A02</t>
  </si>
  <si>
    <t>AZR03341C01</t>
  </si>
  <si>
    <t>AZR03341C02</t>
  </si>
  <si>
    <t>AZJ09869A04</t>
  </si>
  <si>
    <t>AOJ06524A02</t>
  </si>
  <si>
    <t>0006069107</t>
  </si>
  <si>
    <t>0006069121</t>
  </si>
  <si>
    <t>20240707</t>
  </si>
  <si>
    <t>0006069208</t>
  </si>
  <si>
    <t>0006069246</t>
  </si>
  <si>
    <t>20240713</t>
  </si>
  <si>
    <t>AZJ12899A01</t>
  </si>
  <si>
    <t>0006069369</t>
  </si>
  <si>
    <t>AZJ12898A03</t>
  </si>
  <si>
    <t>AOJ06627A01</t>
  </si>
  <si>
    <t>0006069383</t>
  </si>
  <si>
    <t>0006069437</t>
  </si>
  <si>
    <t>AOJ07222A01</t>
  </si>
  <si>
    <t>AZJ13025A02</t>
  </si>
  <si>
    <t>AZN02331A07</t>
  </si>
  <si>
    <t>0006069493</t>
  </si>
  <si>
    <t>20240722</t>
  </si>
  <si>
    <t>AZN02331A08</t>
  </si>
  <si>
    <t>20240812</t>
  </si>
  <si>
    <t>20240828</t>
  </si>
  <si>
    <t>20241012</t>
  </si>
  <si>
    <t>0006069495</t>
  </si>
  <si>
    <t>AZN02320A08</t>
  </si>
  <si>
    <t>AOJ08415A03</t>
  </si>
  <si>
    <t>0006069519</t>
  </si>
  <si>
    <t>20240724</t>
  </si>
  <si>
    <t>0006069996</t>
  </si>
  <si>
    <t>0006070138</t>
  </si>
  <si>
    <t>20240816</t>
  </si>
  <si>
    <t>0006070318</t>
  </si>
  <si>
    <t>20240824</t>
  </si>
  <si>
    <t>AZJ14150A01</t>
  </si>
  <si>
    <t>0006070406</t>
  </si>
  <si>
    <t>0006070407</t>
  </si>
  <si>
    <t>0006070483</t>
  </si>
  <si>
    <t>20240831</t>
  </si>
  <si>
    <t>0006070489</t>
  </si>
  <si>
    <t>20241005</t>
  </si>
  <si>
    <t>0006070588</t>
  </si>
  <si>
    <t>0006070756</t>
  </si>
  <si>
    <t>20240909</t>
  </si>
  <si>
    <t>0006070839</t>
  </si>
  <si>
    <t>20240920</t>
  </si>
  <si>
    <t>AOG02095A01</t>
  </si>
  <si>
    <t>0006070870</t>
  </si>
  <si>
    <t>20240914</t>
  </si>
  <si>
    <t>AOJ07222A18</t>
  </si>
  <si>
    <t>0006070963</t>
  </si>
  <si>
    <t>0006071132</t>
  </si>
  <si>
    <t>20240923</t>
  </si>
  <si>
    <t>AZJS0030A01</t>
  </si>
  <si>
    <t>0006071182</t>
  </si>
  <si>
    <t>20240905</t>
  </si>
  <si>
    <t>AZJ09869A18</t>
  </si>
  <si>
    <t>0006071275</t>
  </si>
  <si>
    <t>20240910</t>
  </si>
  <si>
    <t>0006071320</t>
  </si>
  <si>
    <t>20240930</t>
  </si>
  <si>
    <t>20241011</t>
  </si>
  <si>
    <t>0006071321</t>
  </si>
  <si>
    <t>0006071322</t>
  </si>
  <si>
    <t>0006071325</t>
  </si>
  <si>
    <t>0006071467</t>
  </si>
  <si>
    <t>20240915</t>
  </si>
  <si>
    <t>AZJ09749A18</t>
  </si>
  <si>
    <t>0006071595</t>
  </si>
  <si>
    <t>0006071744</t>
  </si>
  <si>
    <t>20241014</t>
  </si>
  <si>
    <t>0006071774</t>
  </si>
  <si>
    <t>0006071775</t>
  </si>
  <si>
    <t>0006071777</t>
  </si>
  <si>
    <t>0006071884</t>
  </si>
  <si>
    <t>0006071886</t>
  </si>
  <si>
    <t>0006071887</t>
  </si>
  <si>
    <t>0006071888</t>
  </si>
  <si>
    <t>0006072156</t>
  </si>
  <si>
    <t>20241130</t>
  </si>
  <si>
    <t>0006072159</t>
  </si>
  <si>
    <t>0006072161</t>
  </si>
  <si>
    <t>0006072162</t>
  </si>
  <si>
    <t>0006072222</t>
  </si>
  <si>
    <t>20241030</t>
  </si>
  <si>
    <t>AZJ01093A01</t>
  </si>
  <si>
    <t>0006072296</t>
  </si>
  <si>
    <t>20241020</t>
  </si>
  <si>
    <t>AZJ03977A01</t>
  </si>
  <si>
    <t>AOJ02099A01</t>
  </si>
  <si>
    <t>AOJ02099A03</t>
  </si>
  <si>
    <t>AOJ07748A01</t>
  </si>
  <si>
    <t>AZJ01587A02</t>
  </si>
  <si>
    <t>0006072466</t>
  </si>
  <si>
    <t>20241110</t>
  </si>
  <si>
    <t>0006072634</t>
  </si>
  <si>
    <t>0006072635</t>
  </si>
  <si>
    <t>0006072637</t>
  </si>
  <si>
    <t>0006072638</t>
  </si>
  <si>
    <t>0006072639</t>
  </si>
  <si>
    <t>0006072640</t>
  </si>
  <si>
    <t>AVJ12898A03</t>
  </si>
  <si>
    <t>0006072758</t>
  </si>
  <si>
    <t>20241021</t>
  </si>
  <si>
    <t>AVJ12898C01</t>
  </si>
  <si>
    <t>AVJ12898C02</t>
  </si>
  <si>
    <t>0006072783</t>
  </si>
  <si>
    <t>0006072910</t>
  </si>
  <si>
    <t>20241128</t>
  </si>
  <si>
    <t>0006072911</t>
  </si>
  <si>
    <t>20241111</t>
  </si>
  <si>
    <t>AZJS0030A05</t>
  </si>
  <si>
    <t>0006072938</t>
  </si>
  <si>
    <t>20241129</t>
  </si>
  <si>
    <t>0006072942</t>
  </si>
  <si>
    <t>0006072947</t>
  </si>
  <si>
    <t>20241115</t>
  </si>
  <si>
    <t>AZHP0026A01</t>
  </si>
  <si>
    <t>0006073030</t>
  </si>
  <si>
    <t>0006073112</t>
  </si>
  <si>
    <t>20241125</t>
  </si>
  <si>
    <t>0006073123</t>
  </si>
  <si>
    <t>0006073150</t>
  </si>
  <si>
    <t>0006073256</t>
  </si>
  <si>
    <t>20241210</t>
  </si>
  <si>
    <t>0006073309</t>
  </si>
  <si>
    <t>20241120</t>
  </si>
  <si>
    <t>0006073320</t>
  </si>
  <si>
    <t>0006073453</t>
  </si>
  <si>
    <t>20241230</t>
  </si>
  <si>
    <t>0006073454</t>
  </si>
  <si>
    <t>0006073455</t>
  </si>
  <si>
    <t>0006073499</t>
  </si>
  <si>
    <t>20241215</t>
  </si>
  <si>
    <t>0006073522</t>
  </si>
  <si>
    <t>0006073531</t>
  </si>
  <si>
    <t>20241219</t>
  </si>
  <si>
    <t>AOR05890A07</t>
  </si>
  <si>
    <t>0006073574</t>
  </si>
  <si>
    <t>0006073576</t>
  </si>
  <si>
    <t>20241204</t>
  </si>
  <si>
    <t>0006073609</t>
  </si>
  <si>
    <t>0006073636</t>
  </si>
  <si>
    <t>0006073655</t>
  </si>
  <si>
    <t>20241224</t>
  </si>
  <si>
    <t>0006073694</t>
  </si>
  <si>
    <t>0006073712</t>
  </si>
  <si>
    <t>20241226</t>
  </si>
  <si>
    <t>0006073779</t>
  </si>
  <si>
    <t>0006073780</t>
  </si>
  <si>
    <t>0006073781</t>
  </si>
  <si>
    <t>0006073782</t>
  </si>
  <si>
    <t>0006073819</t>
  </si>
  <si>
    <t>AZJM0411A01</t>
  </si>
  <si>
    <t>0006073835</t>
  </si>
  <si>
    <t>0006073844</t>
  </si>
  <si>
    <t>0006073848</t>
  </si>
  <si>
    <t>20250103</t>
  </si>
  <si>
    <t>0006073849</t>
  </si>
  <si>
    <t>20250101</t>
  </si>
  <si>
    <t>AOJ01446C04</t>
  </si>
  <si>
    <t>AOJ01446C05</t>
  </si>
  <si>
    <t>AOJ00126A03</t>
  </si>
  <si>
    <t>AOJ00126C01</t>
  </si>
  <si>
    <t>AOJ03133A02</t>
  </si>
  <si>
    <t>0006073850</t>
  </si>
  <si>
    <t>0006073878</t>
  </si>
  <si>
    <t>0006073893</t>
  </si>
  <si>
    <t>0006073908</t>
  </si>
  <si>
    <t>0006073911</t>
  </si>
  <si>
    <t>0006073926</t>
  </si>
  <si>
    <t>AOJ00007A18</t>
  </si>
  <si>
    <t>0006073950</t>
  </si>
  <si>
    <t>20241221</t>
  </si>
  <si>
    <t>AOJ00071A18</t>
  </si>
  <si>
    <t>AZJ00709A18</t>
  </si>
  <si>
    <t>AZJ13555C06</t>
  </si>
  <si>
    <t>0006073952</t>
  </si>
  <si>
    <t>20250106</t>
  </si>
  <si>
    <t>AOJ00126C02</t>
  </si>
  <si>
    <t>0006073985</t>
  </si>
  <si>
    <t>0006073986</t>
  </si>
  <si>
    <t>BOI02765A01</t>
  </si>
  <si>
    <t>800305663</t>
  </si>
  <si>
    <t>4140121</t>
  </si>
  <si>
    <t>800305664</t>
  </si>
  <si>
    <t>BOJ08248A02</t>
  </si>
  <si>
    <t>800305983</t>
  </si>
  <si>
    <t>4140115</t>
  </si>
  <si>
    <t>800305984</t>
  </si>
  <si>
    <t>BOJ07842A11</t>
  </si>
  <si>
    <t>800306109</t>
  </si>
  <si>
    <t>800306110</t>
  </si>
  <si>
    <t>BZN02320A05</t>
  </si>
  <si>
    <t>800306171</t>
  </si>
  <si>
    <t>4140198</t>
  </si>
  <si>
    <t>800306172</t>
  </si>
  <si>
    <t>BOJ08247A01</t>
  </si>
  <si>
    <t>800306314</t>
  </si>
  <si>
    <t>5503725</t>
  </si>
  <si>
    <t>800306346</t>
  </si>
  <si>
    <t>5503719</t>
  </si>
  <si>
    <t>800306439</t>
  </si>
  <si>
    <t>4140391</t>
  </si>
  <si>
    <t>800306657</t>
  </si>
  <si>
    <t>800306658</t>
  </si>
  <si>
    <t>BZH00020A01</t>
  </si>
  <si>
    <t>800306647</t>
  </si>
  <si>
    <t>800306749</t>
  </si>
  <si>
    <t>BZN02070A17</t>
  </si>
  <si>
    <t>800306778</t>
  </si>
  <si>
    <t>4139966</t>
  </si>
  <si>
    <t>800306779</t>
  </si>
  <si>
    <t>BZN02331A06</t>
  </si>
  <si>
    <t>800306773</t>
  </si>
  <si>
    <t>800306774</t>
  </si>
  <si>
    <t>BZH00027A01</t>
  </si>
  <si>
    <t>800306857</t>
  </si>
  <si>
    <t>5503722</t>
  </si>
  <si>
    <t>800306858</t>
  </si>
  <si>
    <t>800306959</t>
  </si>
  <si>
    <t>4140572</t>
  </si>
  <si>
    <t>800306960</t>
  </si>
  <si>
    <t>800306961</t>
  </si>
  <si>
    <t>800307150</t>
  </si>
  <si>
    <t>6066416</t>
  </si>
  <si>
    <t>800307146</t>
  </si>
  <si>
    <t>800307147</t>
  </si>
  <si>
    <t>800307155</t>
  </si>
  <si>
    <t>800307142</t>
  </si>
  <si>
    <t>800307220</t>
  </si>
  <si>
    <t>800307221</t>
  </si>
  <si>
    <t>6066445</t>
  </si>
  <si>
    <t>800307222</t>
  </si>
  <si>
    <t>800307175</t>
  </si>
  <si>
    <t>800307440</t>
  </si>
  <si>
    <t>6065977</t>
  </si>
  <si>
    <t>800307441</t>
  </si>
  <si>
    <t>800307442</t>
  </si>
  <si>
    <t>800307443</t>
  </si>
  <si>
    <t>800307463</t>
  </si>
  <si>
    <t>800307468</t>
  </si>
  <si>
    <t>800307620</t>
  </si>
  <si>
    <t>4140573</t>
  </si>
  <si>
    <t>BZJ11609A02</t>
  </si>
  <si>
    <t>800308276</t>
  </si>
  <si>
    <t>4141139</t>
  </si>
  <si>
    <t>800308277</t>
  </si>
  <si>
    <t>BZJ12070A01</t>
  </si>
  <si>
    <t>800308363</t>
  </si>
  <si>
    <t>4141117</t>
  </si>
  <si>
    <t>800308761</t>
  </si>
  <si>
    <t>6066553</t>
  </si>
  <si>
    <t>800308810</t>
  </si>
  <si>
    <t>BZD01244A08</t>
  </si>
  <si>
    <t>800308823</t>
  </si>
  <si>
    <t>4141429</t>
  </si>
  <si>
    <t>800309325</t>
  </si>
  <si>
    <t>4141610</t>
  </si>
  <si>
    <t>800309326</t>
  </si>
  <si>
    <t>BZJ06593A02</t>
  </si>
  <si>
    <t>800309584</t>
  </si>
  <si>
    <t>4141699</t>
  </si>
  <si>
    <t>800309585</t>
  </si>
  <si>
    <t>800309782</t>
  </si>
  <si>
    <t>4141121</t>
  </si>
  <si>
    <t>800310133</t>
  </si>
  <si>
    <t>800310094</t>
  </si>
  <si>
    <t>800310095</t>
  </si>
  <si>
    <t>800310096</t>
  </si>
  <si>
    <t>800310097</t>
  </si>
  <si>
    <t>800310098</t>
  </si>
  <si>
    <t>800310099</t>
  </si>
  <si>
    <t>800310100</t>
  </si>
  <si>
    <t>800310101</t>
  </si>
  <si>
    <t>800310102</t>
  </si>
  <si>
    <t>800310103</t>
  </si>
  <si>
    <t>800310104</t>
  </si>
  <si>
    <t>800310105</t>
  </si>
  <si>
    <t>800310106</t>
  </si>
  <si>
    <t>800310107</t>
  </si>
  <si>
    <t>800310108</t>
  </si>
  <si>
    <t>800310397</t>
  </si>
  <si>
    <t>800310406</t>
  </si>
  <si>
    <t>800310401</t>
  </si>
  <si>
    <t>800310402</t>
  </si>
  <si>
    <t>800310403</t>
  </si>
  <si>
    <t>800310599</t>
  </si>
  <si>
    <t>800310617</t>
  </si>
  <si>
    <t>800310618</t>
  </si>
  <si>
    <t>800310619</t>
  </si>
  <si>
    <t>800310651</t>
  </si>
  <si>
    <t>6067187</t>
  </si>
  <si>
    <t>800310652</t>
  </si>
  <si>
    <t>800310974</t>
  </si>
  <si>
    <t>6067188</t>
  </si>
  <si>
    <t>800311333</t>
  </si>
  <si>
    <t>800311337</t>
  </si>
  <si>
    <t>6067425</t>
  </si>
  <si>
    <t>BZJ14117A01</t>
  </si>
  <si>
    <t>800312336</t>
  </si>
  <si>
    <t>6067619</t>
  </si>
  <si>
    <t>800312850</t>
  </si>
  <si>
    <t>800312851</t>
  </si>
  <si>
    <t>800312852</t>
  </si>
  <si>
    <t>BZJ13624A01</t>
  </si>
  <si>
    <t>800312976</t>
  </si>
  <si>
    <t>4143073</t>
  </si>
  <si>
    <t>800312977</t>
  </si>
  <si>
    <t>800312978</t>
  </si>
  <si>
    <t>800312979</t>
  </si>
  <si>
    <t>BZJ13647A01</t>
  </si>
  <si>
    <t>800312988</t>
  </si>
  <si>
    <t>4143076</t>
  </si>
  <si>
    <t>800312989</t>
  </si>
  <si>
    <t>800313032</t>
  </si>
  <si>
    <t>800313033</t>
  </si>
  <si>
    <t>800313040</t>
  </si>
  <si>
    <t>800313041</t>
  </si>
  <si>
    <t>BZJ13647A02</t>
  </si>
  <si>
    <t>800313006</t>
  </si>
  <si>
    <t>800313007</t>
  </si>
  <si>
    <t>800313037</t>
  </si>
  <si>
    <t>800313038</t>
  </si>
  <si>
    <t>800313010</t>
  </si>
  <si>
    <t>800313125</t>
  </si>
  <si>
    <t>800313126</t>
  </si>
  <si>
    <t>800313127</t>
  </si>
  <si>
    <t>800313097</t>
  </si>
  <si>
    <t>800313098</t>
  </si>
  <si>
    <t>BZJ13648A01</t>
  </si>
  <si>
    <t>800313262</t>
  </si>
  <si>
    <t>4143074</t>
  </si>
  <si>
    <t>800313263</t>
  </si>
  <si>
    <t>800313264</t>
  </si>
  <si>
    <t>800313265</t>
  </si>
  <si>
    <t>800313297</t>
  </si>
  <si>
    <t>800313298</t>
  </si>
  <si>
    <t>800313299</t>
  </si>
  <si>
    <t>800313300</t>
  </si>
  <si>
    <t>800313353</t>
  </si>
  <si>
    <t>6067170</t>
  </si>
  <si>
    <t>800313354</t>
  </si>
  <si>
    <t>BZJ13649A01</t>
  </si>
  <si>
    <t>800313291</t>
  </si>
  <si>
    <t>4143078</t>
  </si>
  <si>
    <t>800313292</t>
  </si>
  <si>
    <t>BZN02340A02</t>
  </si>
  <si>
    <t>800313696</t>
  </si>
  <si>
    <t>4142648</t>
  </si>
  <si>
    <t>BZN02334A02</t>
  </si>
  <si>
    <t>800313731</t>
  </si>
  <si>
    <t>4143079</t>
  </si>
  <si>
    <t>800313732</t>
  </si>
  <si>
    <t>800313733</t>
  </si>
  <si>
    <t>800313734</t>
  </si>
  <si>
    <t>BZN02342A01</t>
  </si>
  <si>
    <t>800313723</t>
  </si>
  <si>
    <t>4143423</t>
  </si>
  <si>
    <t>800313724</t>
  </si>
  <si>
    <t>800313725</t>
  </si>
  <si>
    <t>800313726</t>
  </si>
  <si>
    <t>800313835</t>
  </si>
  <si>
    <t>800313844</t>
  </si>
  <si>
    <t>800313845</t>
  </si>
  <si>
    <t>800313846</t>
  </si>
  <si>
    <t>800313847</t>
  </si>
  <si>
    <t>800313848</t>
  </si>
  <si>
    <t>BOJ08247A02</t>
  </si>
  <si>
    <t>800313898</t>
  </si>
  <si>
    <t>6067634</t>
  </si>
  <si>
    <t>800313919</t>
  </si>
  <si>
    <t>800313921</t>
  </si>
  <si>
    <t>800313923</t>
  </si>
  <si>
    <t>800313924</t>
  </si>
  <si>
    <t>800313925</t>
  </si>
  <si>
    <t>800313991</t>
  </si>
  <si>
    <t>800313992</t>
  </si>
  <si>
    <t>800313993</t>
  </si>
  <si>
    <t>BZJ13973A02</t>
  </si>
  <si>
    <t>800314455</t>
  </si>
  <si>
    <t>4143681</t>
  </si>
  <si>
    <t>800314456</t>
  </si>
  <si>
    <t>800314457</t>
  </si>
  <si>
    <t>800314458</t>
  </si>
  <si>
    <t>800314387</t>
  </si>
  <si>
    <t>800314619</t>
  </si>
  <si>
    <t>6068082</t>
  </si>
  <si>
    <t>800314774</t>
  </si>
  <si>
    <t>BOJ08248A03</t>
  </si>
  <si>
    <t>800315182</t>
  </si>
  <si>
    <t>6068180</t>
  </si>
  <si>
    <t>800315164</t>
  </si>
  <si>
    <t>800315358</t>
  </si>
  <si>
    <t>4144069</t>
  </si>
  <si>
    <t>800315360</t>
  </si>
  <si>
    <t>BZJ13848A01</t>
  </si>
  <si>
    <t>800315269</t>
  </si>
  <si>
    <t>4143405</t>
  </si>
  <si>
    <t>800315270</t>
  </si>
  <si>
    <t>BZJ13848A02</t>
  </si>
  <si>
    <t>800315267</t>
  </si>
  <si>
    <t>800315268</t>
  </si>
  <si>
    <t>800315507</t>
  </si>
  <si>
    <t>800315508</t>
  </si>
  <si>
    <t>800315509</t>
  </si>
  <si>
    <t>800315510</t>
  </si>
  <si>
    <t>800315511</t>
  </si>
  <si>
    <t>800315512</t>
  </si>
  <si>
    <t>800315513</t>
  </si>
  <si>
    <t>800315514</t>
  </si>
  <si>
    <t>800315515</t>
  </si>
  <si>
    <t>800315516</t>
  </si>
  <si>
    <t>BZN02326A08</t>
  </si>
  <si>
    <t>800315484</t>
  </si>
  <si>
    <t>4143081</t>
  </si>
  <si>
    <t>800315485</t>
  </si>
  <si>
    <t>800315487</t>
  </si>
  <si>
    <t>800315488</t>
  </si>
  <si>
    <t>800315493</t>
  </si>
  <si>
    <t>BOJ07842A01</t>
  </si>
  <si>
    <t>800315754</t>
  </si>
  <si>
    <t>4143111</t>
  </si>
  <si>
    <t>800315762</t>
  </si>
  <si>
    <t>800315858</t>
  </si>
  <si>
    <t>4142722</t>
  </si>
  <si>
    <t>800315859</t>
  </si>
  <si>
    <t>800315860</t>
  </si>
  <si>
    <t>6068207</t>
  </si>
  <si>
    <t>800315829</t>
  </si>
  <si>
    <t>6067537</t>
  </si>
  <si>
    <t>800315830</t>
  </si>
  <si>
    <t>800315861</t>
  </si>
  <si>
    <t>6068236</t>
  </si>
  <si>
    <t>800315864</t>
  </si>
  <si>
    <t>800315865</t>
  </si>
  <si>
    <t>800316016</t>
  </si>
  <si>
    <t>6067983</t>
  </si>
  <si>
    <t>800316017</t>
  </si>
  <si>
    <t>800316018</t>
  </si>
  <si>
    <t>800316019</t>
  </si>
  <si>
    <t>800316020</t>
  </si>
  <si>
    <t>800316021</t>
  </si>
  <si>
    <t>800315974</t>
  </si>
  <si>
    <t>800315975</t>
  </si>
  <si>
    <t>800315976</t>
  </si>
  <si>
    <t>800315977</t>
  </si>
  <si>
    <t>800315978</t>
  </si>
  <si>
    <t>800316029</t>
  </si>
  <si>
    <t>800316039</t>
  </si>
  <si>
    <t>6067541</t>
  </si>
  <si>
    <t>800316040</t>
  </si>
  <si>
    <t>800316034</t>
  </si>
  <si>
    <t>800316036</t>
  </si>
  <si>
    <t>6067538</t>
  </si>
  <si>
    <t>800316037</t>
  </si>
  <si>
    <t>800316038</t>
  </si>
  <si>
    <t>BZJ13461A05</t>
  </si>
  <si>
    <t>800316306</t>
  </si>
  <si>
    <t>4144403</t>
  </si>
  <si>
    <t>800316307</t>
  </si>
  <si>
    <t>800316308</t>
  </si>
  <si>
    <t>800316309</t>
  </si>
  <si>
    <t>BOJ08439A01</t>
  </si>
  <si>
    <t>800316551</t>
  </si>
  <si>
    <t>4144524</t>
  </si>
  <si>
    <t>800316586</t>
  </si>
  <si>
    <t>800316648</t>
  </si>
  <si>
    <t>800316654</t>
  </si>
  <si>
    <t>6067540</t>
  </si>
  <si>
    <t>800316651</t>
  </si>
  <si>
    <t>800316829</t>
  </si>
  <si>
    <t>800316830</t>
  </si>
  <si>
    <t>800316876</t>
  </si>
  <si>
    <t>4144756</t>
  </si>
  <si>
    <t>800316877</t>
  </si>
  <si>
    <t>800317097</t>
  </si>
  <si>
    <t>4144840</t>
  </si>
  <si>
    <t>800317098</t>
  </si>
  <si>
    <t>BZJ14224A02</t>
  </si>
  <si>
    <t>800317099</t>
  </si>
  <si>
    <t>800317100</t>
  </si>
  <si>
    <t>BZN02320A02</t>
  </si>
  <si>
    <t>800317086</t>
  </si>
  <si>
    <t>6068403</t>
  </si>
  <si>
    <t>800317178</t>
  </si>
  <si>
    <t>800317228</t>
  </si>
  <si>
    <t>4144882</t>
  </si>
  <si>
    <t>800317229</t>
  </si>
  <si>
    <t>800317230</t>
  </si>
  <si>
    <t>800317231</t>
  </si>
  <si>
    <t>800317237</t>
  </si>
  <si>
    <t>BZJ13973A03</t>
  </si>
  <si>
    <t>800317337</t>
  </si>
  <si>
    <t>4144857</t>
  </si>
  <si>
    <t>800317338</t>
  </si>
  <si>
    <t>800317663</t>
  </si>
  <si>
    <t>4145208</t>
  </si>
  <si>
    <t>800317664</t>
  </si>
  <si>
    <t>800317700</t>
  </si>
  <si>
    <t>800317701</t>
  </si>
  <si>
    <t>BZN02331A03</t>
  </si>
  <si>
    <t>800317799</t>
  </si>
  <si>
    <t>6068414</t>
  </si>
  <si>
    <t>BZN02331A04</t>
  </si>
  <si>
    <t>800318322</t>
  </si>
  <si>
    <t>6068937</t>
  </si>
  <si>
    <t>800318348</t>
  </si>
  <si>
    <t>800318349</t>
  </si>
  <si>
    <t>800318540</t>
  </si>
  <si>
    <t>800318541</t>
  </si>
  <si>
    <t>BZN02320A04</t>
  </si>
  <si>
    <t>800318614</t>
  </si>
  <si>
    <t>6068914</t>
  </si>
  <si>
    <t>800318615</t>
  </si>
  <si>
    <t>BZH00020A02</t>
  </si>
  <si>
    <t>800319011</t>
  </si>
  <si>
    <t>4145925</t>
  </si>
  <si>
    <t>800319012</t>
  </si>
  <si>
    <t>BZH00027A02</t>
  </si>
  <si>
    <t>800319009</t>
  </si>
  <si>
    <t>800319010</t>
  </si>
  <si>
    <t>800319022</t>
  </si>
  <si>
    <t>4145896</t>
  </si>
  <si>
    <t>800319023</t>
  </si>
  <si>
    <t>800319024</t>
  </si>
  <si>
    <t>800319025</t>
  </si>
  <si>
    <t>800319040</t>
  </si>
  <si>
    <t>4145885</t>
  </si>
  <si>
    <t>800319041</t>
  </si>
  <si>
    <t>800319042</t>
  </si>
  <si>
    <t>800319045</t>
  </si>
  <si>
    <t>BOJ08758A01</t>
  </si>
  <si>
    <t>800319159</t>
  </si>
  <si>
    <t>6068638</t>
  </si>
  <si>
    <t>BOJ00071A01</t>
  </si>
  <si>
    <t>800319329</t>
  </si>
  <si>
    <t>6069000</t>
  </si>
  <si>
    <t>800319330</t>
  </si>
  <si>
    <t>BZJ12899A01</t>
  </si>
  <si>
    <t>800319764</t>
  </si>
  <si>
    <t>6069369</t>
  </si>
  <si>
    <t>800319765</t>
  </si>
  <si>
    <t>800319829</t>
  </si>
  <si>
    <t>800319830</t>
  </si>
  <si>
    <t>800319831</t>
  </si>
  <si>
    <t>BZJ12898A02</t>
  </si>
  <si>
    <t>800319851</t>
  </si>
  <si>
    <t>6069041</t>
  </si>
  <si>
    <t>800319852</t>
  </si>
  <si>
    <t>BZN02320A07</t>
  </si>
  <si>
    <t>800319854</t>
  </si>
  <si>
    <t>800319855</t>
  </si>
  <si>
    <t>800319856</t>
  </si>
  <si>
    <t>BZR03340A01</t>
  </si>
  <si>
    <t>800319887</t>
  </si>
  <si>
    <t>4146056</t>
  </si>
  <si>
    <t>800319888</t>
  </si>
  <si>
    <t>BZR03341A01</t>
  </si>
  <si>
    <t>800319891</t>
  </si>
  <si>
    <t>800319892</t>
  </si>
  <si>
    <t>800319973</t>
  </si>
  <si>
    <t>BZJ10986A07</t>
  </si>
  <si>
    <t>800320100</t>
  </si>
  <si>
    <t>6068494</t>
  </si>
  <si>
    <t>800320099</t>
  </si>
  <si>
    <t>800320097</t>
  </si>
  <si>
    <t>BZJ13461A06</t>
  </si>
  <si>
    <t>800320098</t>
  </si>
  <si>
    <t>800320101</t>
  </si>
  <si>
    <t>BZJ13461A08</t>
  </si>
  <si>
    <t>800320102</t>
  </si>
  <si>
    <t>800320157</t>
  </si>
  <si>
    <t>6069208</t>
  </si>
  <si>
    <t>800320158</t>
  </si>
  <si>
    <t>800320159</t>
  </si>
  <si>
    <t>BOJ06524A02</t>
  </si>
  <si>
    <t>800320114</t>
  </si>
  <si>
    <t>6069107</t>
  </si>
  <si>
    <t>800320117</t>
  </si>
  <si>
    <t>800320141</t>
  </si>
  <si>
    <t>4146503</t>
  </si>
  <si>
    <t>800320148</t>
  </si>
  <si>
    <t>800320149</t>
  </si>
  <si>
    <t>800320150</t>
  </si>
  <si>
    <t>800320151</t>
  </si>
  <si>
    <t>800320152</t>
  </si>
  <si>
    <t>BZN02331A07</t>
  </si>
  <si>
    <t>800320154</t>
  </si>
  <si>
    <t>6069493</t>
  </si>
  <si>
    <t>800320155</t>
  </si>
  <si>
    <t>800320156</t>
  </si>
  <si>
    <t>800320145</t>
  </si>
  <si>
    <t>800320146</t>
  </si>
  <si>
    <t>800320427</t>
  </si>
  <si>
    <t>4146608</t>
  </si>
  <si>
    <t>BZJ12899A02</t>
  </si>
  <si>
    <t>800320516</t>
  </si>
  <si>
    <t>800320517</t>
  </si>
  <si>
    <t>BZR03341A02</t>
  </si>
  <si>
    <t>800320518</t>
  </si>
  <si>
    <t>800320519</t>
  </si>
  <si>
    <t>800320707</t>
  </si>
  <si>
    <t>6069246</t>
  </si>
  <si>
    <t>800320619</t>
  </si>
  <si>
    <t>800320620</t>
  </si>
  <si>
    <t>800320613</t>
  </si>
  <si>
    <t>800320614</t>
  </si>
  <si>
    <t>800320964</t>
  </si>
  <si>
    <t>6069437</t>
  </si>
  <si>
    <t>BOJ06627A01</t>
  </si>
  <si>
    <t>800321011</t>
  </si>
  <si>
    <t>6069383</t>
  </si>
  <si>
    <t>BOJ07053A01</t>
  </si>
  <si>
    <t>800321015</t>
  </si>
  <si>
    <t>6068999</t>
  </si>
  <si>
    <t>BOJ07222A01</t>
  </si>
  <si>
    <t>800321012</t>
  </si>
  <si>
    <t>BZJ12899C01</t>
  </si>
  <si>
    <t>800321020</t>
  </si>
  <si>
    <t>4146055</t>
  </si>
  <si>
    <t>BZJ12898C01</t>
  </si>
  <si>
    <t>800321100</t>
  </si>
  <si>
    <t>BZJ12899C02</t>
  </si>
  <si>
    <t>800321078</t>
  </si>
  <si>
    <t>BZR03341C01</t>
  </si>
  <si>
    <t>800321099</t>
  </si>
  <si>
    <t>BZR03341C02</t>
  </si>
  <si>
    <t>800321077</t>
  </si>
  <si>
    <t>800321181</t>
  </si>
  <si>
    <t>BOJ07053A18</t>
  </si>
  <si>
    <t>800321253</t>
  </si>
  <si>
    <t>4147095</t>
  </si>
  <si>
    <t>800321254</t>
  </si>
  <si>
    <t>BOJ07222A18</t>
  </si>
  <si>
    <t>800321326</t>
  </si>
  <si>
    <t>4147074</t>
  </si>
  <si>
    <t>800321327</t>
  </si>
  <si>
    <t>800321266</t>
  </si>
  <si>
    <t>4147016</t>
  </si>
  <si>
    <t>800321267</t>
  </si>
  <si>
    <t>800321263</t>
  </si>
  <si>
    <t>800321484</t>
  </si>
  <si>
    <t>BOJ00007A18</t>
  </si>
  <si>
    <t>800321491</t>
  </si>
  <si>
    <t>4147098</t>
  </si>
  <si>
    <t>800321492</t>
  </si>
  <si>
    <t>800321488</t>
  </si>
  <si>
    <t>800321489</t>
  </si>
  <si>
    <t>BZJ02970A06</t>
  </si>
  <si>
    <t>800321533</t>
  </si>
  <si>
    <t>BZJ09869A18</t>
  </si>
  <si>
    <t>800321560</t>
  </si>
  <si>
    <t>4146053</t>
  </si>
  <si>
    <t>800321590</t>
  </si>
  <si>
    <t>800321534</t>
  </si>
  <si>
    <t>6068998</t>
  </si>
  <si>
    <t>BZJH0024A01</t>
  </si>
  <si>
    <t>800321659</t>
  </si>
  <si>
    <t>4145764</t>
  </si>
  <si>
    <t>800321660</t>
  </si>
  <si>
    <t>800321661</t>
  </si>
  <si>
    <t>800321662</t>
  </si>
  <si>
    <t>BOJ06827A01</t>
  </si>
  <si>
    <t>800321713</t>
  </si>
  <si>
    <t>4147359</t>
  </si>
  <si>
    <t>800321697</t>
  </si>
  <si>
    <t>800321858</t>
  </si>
  <si>
    <t>800321860</t>
  </si>
  <si>
    <t>800321861</t>
  </si>
  <si>
    <t>800321806</t>
  </si>
  <si>
    <t>BOJ06827A18</t>
  </si>
  <si>
    <t>800321868</t>
  </si>
  <si>
    <t>4147488</t>
  </si>
  <si>
    <t>800321869</t>
  </si>
  <si>
    <t>BOR05890A18</t>
  </si>
  <si>
    <t>800321870</t>
  </si>
  <si>
    <t>4147490</t>
  </si>
  <si>
    <t>800321871</t>
  </si>
  <si>
    <t>BZJ09749A02</t>
  </si>
  <si>
    <t>800322098</t>
  </si>
  <si>
    <t>BZJ09749A18</t>
  </si>
  <si>
    <t>800322113</t>
  </si>
  <si>
    <t>4146614</t>
  </si>
  <si>
    <t>800322114</t>
  </si>
  <si>
    <t>800322108</t>
  </si>
  <si>
    <t>800322109</t>
  </si>
  <si>
    <t>BZN02331A08</t>
  </si>
  <si>
    <t>800322111</t>
  </si>
  <si>
    <t>800322112</t>
  </si>
  <si>
    <t>800322184</t>
  </si>
  <si>
    <t>800322179</t>
  </si>
  <si>
    <t>800322180</t>
  </si>
  <si>
    <t>800322178</t>
  </si>
  <si>
    <t>6069519</t>
  </si>
  <si>
    <t>800322198</t>
  </si>
  <si>
    <t>4146636</t>
  </si>
  <si>
    <t>800322168</t>
  </si>
  <si>
    <t>800322239</t>
  </si>
  <si>
    <t>800322240</t>
  </si>
  <si>
    <t>800322244</t>
  </si>
  <si>
    <t>800322245</t>
  </si>
  <si>
    <t>800322246</t>
  </si>
  <si>
    <t>800322454</t>
  </si>
  <si>
    <t>6069121</t>
  </si>
  <si>
    <t>800322455</t>
  </si>
  <si>
    <t>800322675</t>
  </si>
  <si>
    <t>BZJ01396A18</t>
  </si>
  <si>
    <t>800322664</t>
  </si>
  <si>
    <t>4146613</t>
  </si>
  <si>
    <t>800322665</t>
  </si>
  <si>
    <t>800322672</t>
  </si>
  <si>
    <t>4147876</t>
  </si>
  <si>
    <t>800322699</t>
  </si>
  <si>
    <t>800322700</t>
  </si>
  <si>
    <t>800322798</t>
  </si>
  <si>
    <t>4147929</t>
  </si>
  <si>
    <t>800322799</t>
  </si>
  <si>
    <t>800322786</t>
  </si>
  <si>
    <t>BZH00027A03</t>
  </si>
  <si>
    <t>800322800</t>
  </si>
  <si>
    <t>4147858</t>
  </si>
  <si>
    <t>BZJ00709A18</t>
  </si>
  <si>
    <t>800322866</t>
  </si>
  <si>
    <t>800322867</t>
  </si>
  <si>
    <t>800323044</t>
  </si>
  <si>
    <t>6069996</t>
  </si>
  <si>
    <t>800323051</t>
  </si>
  <si>
    <t>BZJH0025A01</t>
  </si>
  <si>
    <t>800323015</t>
  </si>
  <si>
    <t>4147482</t>
  </si>
  <si>
    <t>800323016</t>
  </si>
  <si>
    <t>800323017</t>
  </si>
  <si>
    <t>800323018</t>
  </si>
  <si>
    <t>800323019</t>
  </si>
  <si>
    <t>800323020</t>
  </si>
  <si>
    <t>800323160</t>
  </si>
  <si>
    <t>800323161</t>
  </si>
  <si>
    <t>800323162</t>
  </si>
  <si>
    <t>800323164</t>
  </si>
  <si>
    <t>800323165</t>
  </si>
  <si>
    <t>800323295</t>
  </si>
  <si>
    <t>800323419</t>
  </si>
  <si>
    <t>800323420</t>
  </si>
  <si>
    <t>800323421</t>
  </si>
  <si>
    <t>800323422</t>
  </si>
  <si>
    <t>800323423</t>
  </si>
  <si>
    <t>800323424</t>
  </si>
  <si>
    <t>800323341</t>
  </si>
  <si>
    <t>800323374</t>
  </si>
  <si>
    <t>800323826</t>
  </si>
  <si>
    <t>800323944</t>
  </si>
  <si>
    <t>6070138</t>
  </si>
  <si>
    <t>800323813</t>
  </si>
  <si>
    <t>BZJ14150A01</t>
  </si>
  <si>
    <t>800323812</t>
  </si>
  <si>
    <t>800324026</t>
  </si>
  <si>
    <t>800324027</t>
  </si>
  <si>
    <t>800324028</t>
  </si>
  <si>
    <t>800324029</t>
  </si>
  <si>
    <t>800324030</t>
  </si>
  <si>
    <t>800324031</t>
  </si>
  <si>
    <t>800324032</t>
  </si>
  <si>
    <t>800324033</t>
  </si>
  <si>
    <t>800324034</t>
  </si>
  <si>
    <t>800324035</t>
  </si>
  <si>
    <t>BOJ08415A04</t>
  </si>
  <si>
    <t>800324086</t>
  </si>
  <si>
    <t>4148690</t>
  </si>
  <si>
    <t>800324198</t>
  </si>
  <si>
    <t>800324200</t>
  </si>
  <si>
    <t>BOJ08247A04</t>
  </si>
  <si>
    <t>800324407</t>
  </si>
  <si>
    <t>4148863</t>
  </si>
  <si>
    <t>800324393</t>
  </si>
  <si>
    <t>800324391</t>
  </si>
  <si>
    <t>800324392</t>
  </si>
  <si>
    <t>800324395</t>
  </si>
  <si>
    <t>800324396</t>
  </si>
  <si>
    <t>800324497</t>
  </si>
  <si>
    <t>6070839</t>
  </si>
  <si>
    <t>800324473</t>
  </si>
  <si>
    <t>800324474</t>
  </si>
  <si>
    <t>800324475</t>
  </si>
  <si>
    <t>BOJP0005A01</t>
  </si>
  <si>
    <t>800324590</t>
  </si>
  <si>
    <t>4148955</t>
  </si>
  <si>
    <t>BOJP0006A01</t>
  </si>
  <si>
    <t>800324579</t>
  </si>
  <si>
    <t>4148943</t>
  </si>
  <si>
    <t>800324591</t>
  </si>
  <si>
    <t>BOJP0007A01</t>
  </si>
  <si>
    <t>800324580</t>
  </si>
  <si>
    <t>4148942</t>
  </si>
  <si>
    <t>800324592</t>
  </si>
  <si>
    <t>800324984</t>
  </si>
  <si>
    <t>800324985</t>
  </si>
  <si>
    <t>800324986</t>
  </si>
  <si>
    <t>800324987</t>
  </si>
  <si>
    <t>800324982</t>
  </si>
  <si>
    <t>800324983</t>
  </si>
  <si>
    <t>800325206</t>
  </si>
  <si>
    <t>800325207</t>
  </si>
  <si>
    <t>800325835</t>
  </si>
  <si>
    <t>800325836</t>
  </si>
  <si>
    <t>800325838</t>
  </si>
  <si>
    <t>800325996</t>
  </si>
  <si>
    <t>800326098</t>
  </si>
  <si>
    <t>6070756</t>
  </si>
  <si>
    <t>800326099</t>
  </si>
  <si>
    <t>800326100</t>
  </si>
  <si>
    <t>800326101</t>
  </si>
  <si>
    <t>800326102</t>
  </si>
  <si>
    <t>800326103</t>
  </si>
  <si>
    <t>800326104</t>
  </si>
  <si>
    <t>800326105</t>
  </si>
  <si>
    <t>800326106</t>
  </si>
  <si>
    <t>800326107</t>
  </si>
  <si>
    <t>800326108</t>
  </si>
  <si>
    <t>800326109</t>
  </si>
  <si>
    <t>800326110</t>
  </si>
  <si>
    <t>800326111</t>
  </si>
  <si>
    <t>BZJS0030A01</t>
  </si>
  <si>
    <t>800326328</t>
  </si>
  <si>
    <t>6071182</t>
  </si>
  <si>
    <t>800326318</t>
  </si>
  <si>
    <t>800326394</t>
  </si>
  <si>
    <t>800326395</t>
  </si>
  <si>
    <t>800326399</t>
  </si>
  <si>
    <t>800326387</t>
  </si>
  <si>
    <t>800326398</t>
  </si>
  <si>
    <t>6071132</t>
  </si>
  <si>
    <t>800326380</t>
  </si>
  <si>
    <t>800326381</t>
  </si>
  <si>
    <t>800326382</t>
  </si>
  <si>
    <t>800326455</t>
  </si>
  <si>
    <t>6070489</t>
  </si>
  <si>
    <t>800326456</t>
  </si>
  <si>
    <t>800326457</t>
  </si>
  <si>
    <t>800326458</t>
  </si>
  <si>
    <t>800326459</t>
  </si>
  <si>
    <t>800326567</t>
  </si>
  <si>
    <t>800326791</t>
  </si>
  <si>
    <t>6070963</t>
  </si>
  <si>
    <t>800326821</t>
  </si>
  <si>
    <t>800326822</t>
  </si>
  <si>
    <t>800326820</t>
  </si>
  <si>
    <t>800327196</t>
  </si>
  <si>
    <t>6071467</t>
  </si>
  <si>
    <t>800327186</t>
  </si>
  <si>
    <t>800327187</t>
  </si>
  <si>
    <t>800327188</t>
  </si>
  <si>
    <t>800327189</t>
  </si>
  <si>
    <t>800327190</t>
  </si>
  <si>
    <t>800327191</t>
  </si>
  <si>
    <t>800327256</t>
  </si>
  <si>
    <t>800327257</t>
  </si>
  <si>
    <t>800327622</t>
  </si>
  <si>
    <t>800327610</t>
  </si>
  <si>
    <t>800327611</t>
  </si>
  <si>
    <t>800327612</t>
  </si>
  <si>
    <t>800327613</t>
  </si>
  <si>
    <t>800327614</t>
  </si>
  <si>
    <t>800327615</t>
  </si>
  <si>
    <t>800327616</t>
  </si>
  <si>
    <t>800327617</t>
  </si>
  <si>
    <t>800327618</t>
  </si>
  <si>
    <t>800327619</t>
  </si>
  <si>
    <t>800327620</t>
  </si>
  <si>
    <t>800327621</t>
  </si>
  <si>
    <t>800327732</t>
  </si>
  <si>
    <t>800327889</t>
  </si>
  <si>
    <t>800327890</t>
  </si>
  <si>
    <t>800327895</t>
  </si>
  <si>
    <t>800327896</t>
  </si>
  <si>
    <t>800328060</t>
  </si>
  <si>
    <t>800328061</t>
  </si>
  <si>
    <t>800328055</t>
  </si>
  <si>
    <t>800328056</t>
  </si>
  <si>
    <t>800328057</t>
  </si>
  <si>
    <t>800328058</t>
  </si>
  <si>
    <t>800328059</t>
  </si>
  <si>
    <t>800328177</t>
  </si>
  <si>
    <t>800328178</t>
  </si>
  <si>
    <t>800328228</t>
  </si>
  <si>
    <t>800328232</t>
  </si>
  <si>
    <t>800328336</t>
  </si>
  <si>
    <t>6071275</t>
  </si>
  <si>
    <t>800328390</t>
  </si>
  <si>
    <t>800328391</t>
  </si>
  <si>
    <t>800328392</t>
  </si>
  <si>
    <t>800328888</t>
  </si>
  <si>
    <t>800328889</t>
  </si>
  <si>
    <t>800328942</t>
  </si>
  <si>
    <t>800328943</t>
  </si>
  <si>
    <t>800329057</t>
  </si>
  <si>
    <t>800329058</t>
  </si>
  <si>
    <t>800329116</t>
  </si>
  <si>
    <t>800329056</t>
  </si>
  <si>
    <t>800329182</t>
  </si>
  <si>
    <t>800329183</t>
  </si>
  <si>
    <t>800329184</t>
  </si>
  <si>
    <t>800329314</t>
  </si>
  <si>
    <t>800329534</t>
  </si>
  <si>
    <t>800329535</t>
  </si>
  <si>
    <t>800329536</t>
  </si>
  <si>
    <t>800329537</t>
  </si>
  <si>
    <t>800329538</t>
  </si>
  <si>
    <t>800329539</t>
  </si>
  <si>
    <t>800329530</t>
  </si>
  <si>
    <t>6072159</t>
  </si>
  <si>
    <t>800329470</t>
  </si>
  <si>
    <t>6072222</t>
  </si>
  <si>
    <t>800329585</t>
  </si>
  <si>
    <t>4150312</t>
  </si>
  <si>
    <t>800329641</t>
  </si>
  <si>
    <t>6071325</t>
  </si>
  <si>
    <t>800329700</t>
  </si>
  <si>
    <t>800329701</t>
  </si>
  <si>
    <t>800329702</t>
  </si>
  <si>
    <t>800329703</t>
  </si>
  <si>
    <t>800329704</t>
  </si>
  <si>
    <t>800329705</t>
  </si>
  <si>
    <t>800329706</t>
  </si>
  <si>
    <t>6071322</t>
  </si>
  <si>
    <t>800329817</t>
  </si>
  <si>
    <t>800329753</t>
  </si>
  <si>
    <t>800329754</t>
  </si>
  <si>
    <t>BZJ01587A02</t>
  </si>
  <si>
    <t>800329845</t>
  </si>
  <si>
    <t>800329999</t>
  </si>
  <si>
    <t>800330000</t>
  </si>
  <si>
    <t>800330001</t>
  </si>
  <si>
    <t>800330002</t>
  </si>
  <si>
    <t>800330003</t>
  </si>
  <si>
    <t>800330004</t>
  </si>
  <si>
    <t>800330005</t>
  </si>
  <si>
    <t>800330006</t>
  </si>
  <si>
    <t>800330007</t>
  </si>
  <si>
    <t>800330008</t>
  </si>
  <si>
    <t>800330009</t>
  </si>
  <si>
    <t>800330103</t>
  </si>
  <si>
    <t>800330104</t>
  </si>
  <si>
    <t>800330105</t>
  </si>
  <si>
    <t>800330106</t>
  </si>
  <si>
    <t>800330055</t>
  </si>
  <si>
    <t>800330227</t>
  </si>
  <si>
    <t>6071774</t>
  </si>
  <si>
    <t>800330229</t>
  </si>
  <si>
    <t>6071775</t>
  </si>
  <si>
    <t>800330230</t>
  </si>
  <si>
    <t>6071777</t>
  </si>
  <si>
    <t>800330232</t>
  </si>
  <si>
    <t>6071884</t>
  </si>
  <si>
    <t>800330233</t>
  </si>
  <si>
    <t>6071886</t>
  </si>
  <si>
    <t>800330235</t>
  </si>
  <si>
    <t>6071888</t>
  </si>
  <si>
    <t>800330237</t>
  </si>
  <si>
    <t>6071887</t>
  </si>
  <si>
    <t>800330209</t>
  </si>
  <si>
    <t>800330210</t>
  </si>
  <si>
    <t>800330211</t>
  </si>
  <si>
    <t>800330275</t>
  </si>
  <si>
    <t>6072466</t>
  </si>
  <si>
    <t>800330276</t>
  </si>
  <si>
    <t>800330277</t>
  </si>
  <si>
    <t>800330278</t>
  </si>
  <si>
    <t>800330291</t>
  </si>
  <si>
    <t>800330400</t>
  </si>
  <si>
    <t>800330401</t>
  </si>
  <si>
    <t>800330502</t>
  </si>
  <si>
    <t>800330503</t>
  </si>
  <si>
    <t>800330504</t>
  </si>
  <si>
    <t>800330505</t>
  </si>
  <si>
    <t>800330507</t>
  </si>
  <si>
    <t>800330508</t>
  </si>
  <si>
    <t>800330509</t>
  </si>
  <si>
    <t>800330464</t>
  </si>
  <si>
    <t>800330647</t>
  </si>
  <si>
    <t>800330648</t>
  </si>
  <si>
    <t>800330649</t>
  </si>
  <si>
    <t>800330645</t>
  </si>
  <si>
    <t>800330646</t>
  </si>
  <si>
    <t>800330711</t>
  </si>
  <si>
    <t>800330970</t>
  </si>
  <si>
    <t>800330974</t>
  </si>
  <si>
    <t>800330975</t>
  </si>
  <si>
    <t>800330982</t>
  </si>
  <si>
    <t>800330976</t>
  </si>
  <si>
    <t>800330977</t>
  </si>
  <si>
    <t>800330978</t>
  </si>
  <si>
    <t>800330979</t>
  </si>
  <si>
    <t>800330980</t>
  </si>
  <si>
    <t>800330989</t>
  </si>
  <si>
    <t>800331049</t>
  </si>
  <si>
    <t>800331050</t>
  </si>
  <si>
    <t>800331051</t>
  </si>
  <si>
    <t>800331052</t>
  </si>
  <si>
    <t>800331053</t>
  </si>
  <si>
    <t>800331054</t>
  </si>
  <si>
    <t>800331055</t>
  </si>
  <si>
    <t>800331056</t>
  </si>
  <si>
    <t>800331150</t>
  </si>
  <si>
    <t>BZJ09869A04</t>
  </si>
  <si>
    <t>800331206</t>
  </si>
  <si>
    <t>4151645</t>
  </si>
  <si>
    <t>800331207</t>
  </si>
  <si>
    <t>800331263</t>
  </si>
  <si>
    <t>6072783</t>
  </si>
  <si>
    <t>800331262</t>
  </si>
  <si>
    <t>800331363</t>
  </si>
  <si>
    <t>800331378</t>
  </si>
  <si>
    <t>800331379</t>
  </si>
  <si>
    <t>800331507</t>
  </si>
  <si>
    <t>800331508</t>
  </si>
  <si>
    <t>800331502</t>
  </si>
  <si>
    <t>800331503</t>
  </si>
  <si>
    <t>800331504</t>
  </si>
  <si>
    <t>800331505</t>
  </si>
  <si>
    <t>800331506</t>
  </si>
  <si>
    <t>800331528</t>
  </si>
  <si>
    <t>800331529</t>
  </si>
  <si>
    <t>800331530</t>
  </si>
  <si>
    <t>800331633</t>
  </si>
  <si>
    <t>800331639</t>
  </si>
  <si>
    <t>800331640</t>
  </si>
  <si>
    <t>800331683</t>
  </si>
  <si>
    <t>6072910</t>
  </si>
  <si>
    <t>800331684</t>
  </si>
  <si>
    <t>800331814</t>
  </si>
  <si>
    <t>800331815</t>
  </si>
  <si>
    <t>800331816</t>
  </si>
  <si>
    <t>800331778</t>
  </si>
  <si>
    <t>800331779</t>
  </si>
  <si>
    <t>800331780</t>
  </si>
  <si>
    <t>800331926</t>
  </si>
  <si>
    <t>800331927</t>
  </si>
  <si>
    <t>800331928</t>
  </si>
  <si>
    <t>800331929</t>
  </si>
  <si>
    <t>800331930</t>
  </si>
  <si>
    <t>800331933</t>
  </si>
  <si>
    <t>800331934</t>
  </si>
  <si>
    <t>800332073</t>
  </si>
  <si>
    <t>800332076</t>
  </si>
  <si>
    <t>6072640</t>
  </si>
  <si>
    <t>800332307</t>
  </si>
  <si>
    <t>800332308</t>
  </si>
  <si>
    <t>800332309</t>
  </si>
  <si>
    <t>800332530</t>
  </si>
  <si>
    <t>6073123</t>
  </si>
  <si>
    <t>800332531</t>
  </si>
  <si>
    <t>800332532</t>
  </si>
  <si>
    <t>800332533</t>
  </si>
  <si>
    <t>800332534</t>
  </si>
  <si>
    <t>800332535</t>
  </si>
  <si>
    <t>800332536</t>
  </si>
  <si>
    <t>800332537</t>
  </si>
  <si>
    <t>800332757</t>
  </si>
  <si>
    <t>6073256</t>
  </si>
  <si>
    <t>800332888</t>
  </si>
  <si>
    <t>800332889</t>
  </si>
  <si>
    <t>800332907</t>
  </si>
  <si>
    <t>800332851</t>
  </si>
  <si>
    <t>6072911</t>
  </si>
  <si>
    <t>800332852</t>
  </si>
  <si>
    <t>6073112</t>
  </si>
  <si>
    <t>800332853</t>
  </si>
  <si>
    <t>6072942</t>
  </si>
  <si>
    <t>800332872</t>
  </si>
  <si>
    <t>6072938</t>
  </si>
  <si>
    <t>800332873</t>
  </si>
  <si>
    <t>800332894</t>
  </si>
  <si>
    <t>6073309</t>
  </si>
  <si>
    <t>800332895</t>
  </si>
  <si>
    <t>800332896</t>
  </si>
  <si>
    <t>800332897</t>
  </si>
  <si>
    <t>800332898</t>
  </si>
  <si>
    <t>800333091</t>
  </si>
  <si>
    <t>4152614</t>
  </si>
  <si>
    <t>800333156</t>
  </si>
  <si>
    <t>BZJ13554A05</t>
  </si>
  <si>
    <t>800333138</t>
  </si>
  <si>
    <t>4152702</t>
  </si>
  <si>
    <t>800333402</t>
  </si>
  <si>
    <t>800333320</t>
  </si>
  <si>
    <t>800333321</t>
  </si>
  <si>
    <t>800333322</t>
  </si>
  <si>
    <t>800333323</t>
  </si>
  <si>
    <t>800333324</t>
  </si>
  <si>
    <t>800333442</t>
  </si>
  <si>
    <t>800333443</t>
  </si>
  <si>
    <t>BZHP0026A01</t>
  </si>
  <si>
    <t>800333593</t>
  </si>
  <si>
    <t>6073030</t>
  </si>
  <si>
    <t>800333621</t>
  </si>
  <si>
    <t>800333609</t>
  </si>
  <si>
    <t>800333610</t>
  </si>
  <si>
    <t>800333611</t>
  </si>
  <si>
    <t>800333612</t>
  </si>
  <si>
    <t>800333613</t>
  </si>
  <si>
    <t>800333614</t>
  </si>
  <si>
    <t>800333615</t>
  </si>
  <si>
    <t>800333616</t>
  </si>
  <si>
    <t>800333742</t>
  </si>
  <si>
    <t>800333743</t>
  </si>
  <si>
    <t>800333744</t>
  </si>
  <si>
    <t>800333739</t>
  </si>
  <si>
    <t>800333745</t>
  </si>
  <si>
    <t>800333746</t>
  </si>
  <si>
    <t>800333747</t>
  </si>
  <si>
    <t>800333829</t>
  </si>
  <si>
    <t>800333954</t>
  </si>
  <si>
    <t>800333955</t>
  </si>
  <si>
    <t>BOR05890A07</t>
  </si>
  <si>
    <t>800334045</t>
  </si>
  <si>
    <t>6073574</t>
  </si>
  <si>
    <t>800334113</t>
  </si>
  <si>
    <t>6073609</t>
  </si>
  <si>
    <t>800334178</t>
  </si>
  <si>
    <t>6073636</t>
  </si>
  <si>
    <t>800334315</t>
  </si>
  <si>
    <t>800334350</t>
  </si>
  <si>
    <t>6073655</t>
  </si>
  <si>
    <t>800334351</t>
  </si>
  <si>
    <t>800334352</t>
  </si>
  <si>
    <t>BOG02095A01</t>
  </si>
  <si>
    <t>800334400</t>
  </si>
  <si>
    <t>6070870</t>
  </si>
  <si>
    <t>800334398</t>
  </si>
  <si>
    <t>BZI01451A09</t>
  </si>
  <si>
    <t>800334401</t>
  </si>
  <si>
    <t>4152198</t>
  </si>
  <si>
    <t>800334494</t>
  </si>
  <si>
    <t>800334727</t>
  </si>
  <si>
    <t>800334728</t>
  </si>
  <si>
    <t>800334719</t>
  </si>
  <si>
    <t>800334704</t>
  </si>
  <si>
    <t>800334703</t>
  </si>
  <si>
    <t>800334722</t>
  </si>
  <si>
    <t>800334882</t>
  </si>
  <si>
    <t>800334883</t>
  </si>
  <si>
    <t>6073781</t>
  </si>
  <si>
    <t>800334945</t>
  </si>
  <si>
    <t>800335035</t>
  </si>
  <si>
    <t>6073694</t>
  </si>
  <si>
    <t>800335036</t>
  </si>
  <si>
    <t>800335037</t>
  </si>
  <si>
    <t>800335218</t>
  </si>
  <si>
    <t>800335219</t>
  </si>
  <si>
    <t>800335217</t>
  </si>
  <si>
    <t>800335229</t>
  </si>
  <si>
    <t>800335230</t>
  </si>
  <si>
    <t>800335234</t>
  </si>
  <si>
    <t>800335235</t>
  </si>
  <si>
    <t>800335236</t>
  </si>
  <si>
    <t>800335237</t>
  </si>
  <si>
    <t>800335238</t>
  </si>
  <si>
    <t>BOJ00126A03</t>
  </si>
  <si>
    <t>800335306</t>
  </si>
  <si>
    <t>800335304</t>
  </si>
  <si>
    <t>800335273</t>
  </si>
  <si>
    <t>800335274</t>
  </si>
  <si>
    <t>800335275</t>
  </si>
  <si>
    <t>800335374</t>
  </si>
  <si>
    <t>800335399</t>
  </si>
  <si>
    <t>6073893</t>
  </si>
  <si>
    <t>800335400</t>
  </si>
  <si>
    <t>800335401</t>
  </si>
  <si>
    <t>800335402</t>
  </si>
  <si>
    <t>800335403</t>
  </si>
  <si>
    <t>800335464</t>
  </si>
  <si>
    <t>800335480</t>
  </si>
  <si>
    <t>6073926</t>
  </si>
  <si>
    <t>800335621</t>
  </si>
  <si>
    <t>BOJ02099A01</t>
  </si>
  <si>
    <t>800335620</t>
  </si>
  <si>
    <t>BOJ02099A03</t>
  </si>
  <si>
    <t>800335619</t>
  </si>
  <si>
    <t>BOJ07748A01</t>
  </si>
  <si>
    <t>800335615</t>
  </si>
  <si>
    <t>BZJ01093A01</t>
  </si>
  <si>
    <t>800335616</t>
  </si>
  <si>
    <t>800335618</t>
  </si>
  <si>
    <t>800335608</t>
  </si>
  <si>
    <t>800335609</t>
  </si>
  <si>
    <t>800335625</t>
  </si>
  <si>
    <t>6072639</t>
  </si>
  <si>
    <t>800335626</t>
  </si>
  <si>
    <t>800335627</t>
  </si>
  <si>
    <t>800335696</t>
  </si>
  <si>
    <t>800335660</t>
  </si>
  <si>
    <t>800335661</t>
  </si>
  <si>
    <t>800335662</t>
  </si>
  <si>
    <t>800335688</t>
  </si>
  <si>
    <t>800335689</t>
  </si>
  <si>
    <t>800335690</t>
  </si>
  <si>
    <t>800335691</t>
  </si>
  <si>
    <t>800335908</t>
  </si>
  <si>
    <t>800335909</t>
  </si>
  <si>
    <t>800335910</t>
  </si>
  <si>
    <t>800335911</t>
  </si>
  <si>
    <t>800335912</t>
  </si>
  <si>
    <t>ZJ13764A</t>
  </si>
  <si>
    <t>ZJ15277A</t>
  </si>
  <si>
    <t>OJ08521A</t>
  </si>
  <si>
    <t>OJ00101C</t>
  </si>
  <si>
    <t>ZJ00916A</t>
  </si>
  <si>
    <t>ZJ00943A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</si>
</sst>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 * #,##0_ ;_ * \-#,##0_ ;_ * &quot;-&quot;??_ ;_ @_ "/>
    <numFmt numFmtId="177" formatCode="#,##0.000"/>
    <numFmt numFmtId="178" formatCode="_-* #,##0_-;\-* #,##0_-;_-* &quot;-&quot;??_-;_-@_-"/>
    <numFmt numFmtId="179" formatCode="#,##0_ "/>
  </numFmts>
  <fonts count="12">
    <font>
      <sz val="11"/>
      <color theme="1"/>
      <name val="等线"/>
      <family val="2"/>
      <scheme val="minor"/>
    </font>
    <font>
      <b/>
      <sz val="16"/>
      <color theme="1"/>
      <name val="等线"/>
      <charset val="134"/>
      <scheme val="minor"/>
    </font>
    <font>
      <sz val="18"/>
      <color rgb="FFFF0000"/>
      <name val="等线"/>
      <family val="2"/>
      <scheme val="minor"/>
    </font>
    <font>
      <b/>
      <sz val="20"/>
      <color theme="1"/>
      <name val="Arial Black"/>
      <family val="2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4"/>
      <color rgb="FFFF0000"/>
      <name val="Arial Black"/>
      <family val="2"/>
    </font>
    <font>
      <b/>
      <sz val="10"/>
      <color rgb="FFFFFFFF"/>
      <name val="微軟正黑體"/>
    </font>
    <font>
      <sz val="11"/>
      <color theme="1"/>
      <name val="Arial"/>
      <family val="2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34">
    <xf numFmtId="0" fontId="0" fillId="0" borderId="0" xfId="0"/>
    <xf numFmtId="0" fontId="1" fillId="3" borderId="0" xfId="0" applyFont="1" applyFill="1" applyAlignment="1">
      <alignment horizontal="center" vertical="center"/>
    </xf>
    <xf numFmtId="14" fontId="2" fillId="3" borderId="0" xfId="0" applyNumberFormat="1" applyFont="1" applyFill="1" applyAlignment="1">
      <alignment horizontal="center" vertical="center"/>
    </xf>
    <xf numFmtId="0" fontId="0" fillId="4" borderId="1" xfId="0" applyFill="1" applyBorder="1" applyAlignment="1">
      <alignment vertical="top"/>
    </xf>
    <xf numFmtId="0" fontId="7" fillId="2" borderId="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6" borderId="1" xfId="0" applyFill="1" applyBorder="1"/>
    <xf numFmtId="1" fontId="0" fillId="6" borderId="1" xfId="0" applyNumberFormat="1" applyFill="1" applyBorder="1"/>
    <xf numFmtId="0" fontId="0" fillId="0" borderId="1" xfId="0" applyBorder="1"/>
    <xf numFmtId="1" fontId="0" fillId="0" borderId="1" xfId="0" applyNumberFormat="1" applyBorder="1"/>
    <xf numFmtId="1" fontId="0" fillId="7" borderId="1" xfId="0" applyNumberFormat="1" applyFill="1" applyBorder="1"/>
    <xf numFmtId="1" fontId="0" fillId="8" borderId="1" xfId="0" applyNumberFormat="1" applyFill="1" applyBorder="1"/>
    <xf numFmtId="0" fontId="0" fillId="4" borderId="2" xfId="0" applyFill="1" applyBorder="1" applyAlignment="1">
      <alignment vertical="top"/>
    </xf>
    <xf numFmtId="178" fontId="10" fillId="0" borderId="1" xfId="1" applyNumberFormat="1" applyFont="1" applyFill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43" fontId="0" fillId="0" borderId="0" xfId="1" applyFont="1" applyProtection="1">
      <protection locked="0"/>
    </xf>
    <xf numFmtId="179" fontId="0" fillId="0" borderId="0" xfId="0" applyNumberFormat="1"/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76" fontId="11" fillId="0" borderId="1" xfId="1" applyNumberFormat="1" applyFont="1" applyBorder="1" applyProtection="1"/>
    <xf numFmtId="176" fontId="11" fillId="0" borderId="5" xfId="1" applyNumberFormat="1" applyFont="1" applyBorder="1" applyProtection="1"/>
    <xf numFmtId="176" fontId="11" fillId="0" borderId="2" xfId="1" applyNumberFormat="1" applyFont="1" applyBorder="1" applyProtection="1"/>
    <xf numFmtId="0" fontId="0" fillId="9" borderId="6" xfId="0" applyFill="1" applyBorder="1" applyAlignment="1">
      <alignment vertical="top"/>
    </xf>
    <xf numFmtId="0" fontId="0" fillId="9" borderId="2" xfId="0" applyFill="1" applyBorder="1" applyAlignment="1">
      <alignment vertical="top"/>
    </xf>
    <xf numFmtId="4" fontId="0" fillId="0" borderId="0" xfId="0" applyNumberFormat="1" applyAlignment="1">
      <alignment horizontal="right" vertical="top"/>
    </xf>
    <xf numFmtId="0" fontId="9" fillId="5" borderId="2" xfId="0" applyFont="1" applyFill="1" applyBorder="1" applyAlignment="1">
      <alignment horizontal="center"/>
    </xf>
    <xf numFmtId="1" fontId="9" fillId="5" borderId="2" xfId="0" applyNumberFormat="1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11" fillId="0" borderId="1" xfId="0" applyFont="1" applyBorder="1"/>
    <xf numFmtId="0" fontId="11" fillId="0" borderId="0" xfId="0" applyFont="1"/>
    <xf numFmtId="0" fontId="3" fillId="3" borderId="0" xfId="0" applyFont="1" applyFill="1" applyAlignment="1">
      <alignment horizontal="center" vertical="center"/>
    </xf>
  </cellXfs>
  <cellStyles count="2">
    <cellStyle name="常规" xfId="0" builtinId="0"/>
    <cellStyle name="千位分隔" xfId="1" builtinId="3"/>
  </cellStyles>
  <dxfs count="32">
    <dxf>
      <numFmt numFmtId="0" formatCode="General"/>
    </dxf>
    <dxf>
      <numFmt numFmtId="0" formatCode="General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9" formatCode="#,##0_ 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微軟正黑體"/>
        <scheme val="none"/>
      </font>
      <numFmt numFmtId="1" formatCode="0"/>
      <fill>
        <patternFill patternType="solid">
          <fgColor indexed="64"/>
          <bgColor rgb="FF00666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等线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176" formatCode="_ * #,##0_ ;_ * \-#,##0_ ;_ * &quot;-&quot;??_ ;_ @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等线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10886</xdr:colOff>
          <xdr:row>0</xdr:row>
          <xdr:rowOff>10886</xdr:rowOff>
        </xdr:from>
        <xdr:to>
          <xdr:col>3</xdr:col>
          <xdr:colOff>669471</xdr:colOff>
          <xdr:row>0</xdr:row>
          <xdr:rowOff>293914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0000"/>
                  </a:solidFill>
                  <a:latin typeface="Arial Black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L1000" totalsRowShown="0" headerRowDxfId="31" dataDxfId="29" headerRowBorderDxfId="30" tableBorderDxfId="28" totalsRowBorderDxfId="27">
  <autoFilter ref="A2:L1000" xr:uid="{00000000-0009-0000-0100-000002000000}"/>
  <sortState xmlns:xlrd2="http://schemas.microsoft.com/office/spreadsheetml/2017/richdata2" ref="A3:L99">
    <sortCondition ref="A2:A99"/>
  </sortState>
  <tableColumns count="12">
    <tableColumn id="1" xr3:uid="{00000000-0010-0000-0000-000001000000}" name="布号" dataDxfId="26">
      <calculatedColumnFormula>IF('MES-Fabric Code'!A2="","",'MES-Fabric Code'!A2)</calculatedColumnFormula>
    </tableColumn>
    <tableColumn id="3" xr3:uid="{00000000-0010-0000-0000-000003000000}" name="单机产量" dataDxfId="25">
      <calculatedColumnFormula>IF(Table2[[#This Row],[布号]]="","",IFERROR(VLOOKUP(LEFT(Table2[[#This Row],[布号]],8),'Single machine output'!A:B,2,0),""))</calculatedColumnFormula>
    </tableColumn>
    <tableColumn id="2" xr3:uid="{00000000-0010-0000-0000-000002000000}" name="针寸数" dataDxfId="24">
      <calculatedColumnFormula>IF(Table2[[#This Row],[布号]]="","",IFERROR(VLOOKUP(Table2[[#This Row],[布号]],'MES-Fabric Code'!$A:$B,2,0),""))</calculatedColumnFormula>
    </tableColumn>
    <tableColumn id="4" xr3:uid="{00000000-0010-0000-0000-000004000000}" name="预计开机" dataDxfId="23">
      <calculatedColumnFormula>IF(Table2[[#This Row],[布号]]="","",IFERROR(VLOOKUP(Table2[[#This Row],[布号]],'MES-Fabric Code'!$A:$F,4,0),""))</calculatedColumnFormula>
    </tableColumn>
    <tableColumn id="5" xr3:uid="{00000000-0010-0000-0000-000005000000}" name="实际开机" dataDxfId="22">
      <calculatedColumnFormula>IF(Table2[[#This Row],[布号]]="","",IFERROR(VLOOKUP(Table2[[#This Row],[布号]],'MES-Fabric Code'!$A:$F,6,0),""))</calculatedColumnFormula>
    </tableColumn>
    <tableColumn id="6" xr3:uid="{00000000-0010-0000-0000-000006000000}" name="备胚单总数" dataDxfId="21">
      <calculatedColumnFormula>IF(Table2[[#This Row],[布号]]="", "", IFERROR(SUMIFS(
    ZSOHSD058!N:N,
    ZSOHSD058!A:A, "*" &amp; Table2[[#This Row],[布号]] &amp; "*",
    ZSOHSD058!K:K, "&lt;&gt;Z2"
), ""))</calculatedColumnFormula>
    </tableColumn>
    <tableColumn id="7" xr3:uid="{00000000-0010-0000-0000-000007000000}" name="织工单数" dataDxfId="20">
      <calculatedColumnFormula>IF(Table2[[#This Row],[布号]]="","",IFERROR(SUMIFS(
    ZSOHPP055!B:B,
    ZSOHPP055!A:A, "*" &amp; Table2[[#This Row],[布号]] &amp; "*"
),""))</calculatedColumnFormula>
    </tableColumn>
    <tableColumn id="8" xr3:uid="{00000000-0010-0000-0000-000008000000}" name="累计产出数" dataDxfId="19">
      <calculatedColumnFormula>IF(Table2[[#This Row],[布号]]="","",IFERROR(SUMIFS(
    ZSOHPP055!C:C,
    ZSOHPP055!A:A, "*" &amp; Table2[[#This Row],[布号]] &amp; "*"
),""))</calculatedColumnFormula>
    </tableColumn>
    <tableColumn id="9" xr3:uid="{00000000-0010-0000-0000-000009000000}" name="欠数" dataDxfId="18">
      <calculatedColumnFormula>IF(Table2[[#This Row],[布号]]="","",IFERROR(
    SUMIFS(
        ZSOHPP055!D:D,
        ZSOHPP055!A:A, "*" &amp; Table2[[#This Row],[布号]] &amp; "*",
        ZSOHPP055!I:I, ""
    ),
    ""
))</calculatedColumnFormula>
    </tableColumn>
    <tableColumn id="10" xr3:uid="{00000000-0010-0000-0000-00000A000000}" name="织机维持天数" dataDxfId="17">
      <calculatedColumnFormula>IF(Table2[[#This Row],[布号]]="","",IFERROR(Table2[[#This Row],[欠数]]/Table2[[#This Row],[预计开机]]/Table2[[#This Row],[单机产量]],""))</calculatedColumnFormula>
    </tableColumn>
    <tableColumn id="11" xr3:uid="{00000000-0010-0000-0000-00000B000000}" name="欠开织单数" dataDxfId="16">
      <calculatedColumnFormula>IF(Table2[[#This Row],[布号]]="","",IFERROR(Table2[[#This Row],[备胚单总数]]-Table2[[#This Row],[累计产出数]]-Table2[[#This Row],[欠数]],""))</calculatedColumnFormula>
    </tableColumn>
    <tableColumn id="12" xr3:uid="{00000000-0010-0000-0000-00000C000000}" name="前日产量" dataDxfId="15">
      <calculatedColumnFormula>IF(Table2[[#This Row],[布号]]="","",IFERROR(SUMIFS(
    ZSOHPP055!E:E,
    ZSOHPP055!A:A, "*" &amp; Table2[[#This Row],[布号]] &amp; "*"
),""))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A1:B1000" totalsRowShown="0" headerRowDxfId="14" headerRowBorderDxfId="13" tableBorderDxfId="12">
  <autoFilter ref="A1:B1000" xr:uid="{00000000-0009-0000-0100-000004000000}"/>
  <tableColumns count="2">
    <tableColumn id="1" xr3:uid="{00000000-0010-0000-0100-000001000000}" name="布号"/>
    <tableColumn id="2" xr3:uid="{00000000-0010-0000-0100-000002000000}" name="单机产量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5" displayName="Table5" ref="A1:F98" totalsRowShown="0" headerRowDxfId="11" headerRowBorderDxfId="10" tableBorderDxfId="9">
  <autoFilter ref="A1:F98" xr:uid="{00000000-0009-0000-0100-000005000000}"/>
  <tableColumns count="6">
    <tableColumn id="1" xr3:uid="{00000000-0010-0000-0200-000001000000}" name="Fabric Code"/>
    <tableColumn id="2" xr3:uid="{00000000-0010-0000-0200-000002000000}" name="Type Value"/>
    <tableColumn id="3" xr3:uid="{00000000-0010-0000-0200-000003000000}" name="Category"/>
    <tableColumn id="4" xr3:uid="{00000000-0010-0000-0200-000004000000}" name="Number of machines"/>
    <tableColumn id="5" xr3:uid="{00000000-0010-0000-0200-000005000000}" name="Out of service"/>
    <tableColumn id="6" xr3:uid="{00000000-0010-0000-0200-000006000000}" name="Operational machin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ZSOHSD058" displayName="ZSOHSD058" ref="A1:N9999" totalsRowShown="0" headerRowDxfId="8">
  <autoFilter ref="A1:N9999" xr:uid="{00000000-0009-0000-0100-000001000000}"/>
  <tableColumns count="14">
    <tableColumn id="1" xr3:uid="{00000000-0010-0000-0300-000001000000}" name="物料編碼"/>
    <tableColumn id="2" xr3:uid="{00000000-0010-0000-0300-000002000000}" name="銷售訂單"/>
    <tableColumn id="3" xr3:uid="{00000000-0010-0000-0300-000003000000}" name="行項目"/>
    <tableColumn id="4" xr3:uid="{00000000-0010-0000-0300-000004000000}" name="訂單類型"/>
    <tableColumn id="5" xr3:uid="{00000000-0010-0000-0300-000005000000}" name="行項目數量 (KG)"/>
    <tableColumn id="6" xr3:uid="{00000000-0010-0000-0300-000006000000}" name="落胚數"/>
    <tableColumn id="7" xr3:uid="{00000000-0010-0000-0300-000007000000}" name="創建日期"/>
    <tableColumn id="8" xr3:uid="{00000000-0010-0000-0300-000008000000}" name="銷售訂單行項目交期(提前期)"/>
    <tableColumn id="9" xr3:uid="{00000000-0010-0000-0300-000009000000}" name="銷售組"/>
    <tableColumn id="10" xr3:uid="{00000000-0010-0000-0300-00000A000000}" name="審單狀態"/>
    <tableColumn id="11" xr3:uid="{00000000-0010-0000-0300-00000B000000}" name="拒絕原因"/>
    <tableColumn id="12" xr3:uid="{00000000-0010-0000-0300-00000C000000}" name="ZSOHPP055" dataDxfId="7">
      <calculatedColumnFormula>IF(COUNTIFS(ZSOHPP055[订单号数值], ZSOHSD058[[#This Row],[订单号数值]], ZSOHPP055[行項目], ZSOHSD058[[#This Row],[行項目]])&gt;0, "Y", "")</calculatedColumnFormula>
    </tableColumn>
    <tableColumn id="13" xr3:uid="{00000000-0010-0000-0300-00000D000000}" name="订单号数值" dataDxfId="6">
      <calculatedColumnFormula>IF(ZSOHSD058[[#This Row],[銷售訂單]]="", "", --ZSOHSD058[[#This Row],[銷售訂單]])</calculatedColumnFormula>
    </tableColumn>
    <tableColumn id="14" xr3:uid="{00000000-0010-0000-0300-00000E000000}" name="辅助" dataDxfId="5">
      <calculatedColumnFormula>IF(ZSOHSD058[[#This Row],[落胚數]]="","",IF(ISNUMBER(ZSOHSD058[[#This Row],[落胚數]]+0), ZSOHSD058[[#This Row],[落胚數]]+0, 0))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ZSOHPP055" displayName="ZSOHPP055" ref="A1:M10000" totalsRowShown="0" headerRowDxfId="4" headerRowBorderDxfId="3" tableBorderDxfId="2">
  <autoFilter ref="A1:M10000" xr:uid="{00000000-0009-0000-0100-000003000000}"/>
  <tableColumns count="13">
    <tableColumn id="1" xr3:uid="{00000000-0010-0000-0400-000001000000}" name="物料"/>
    <tableColumn id="2" xr3:uid="{00000000-0010-0000-0400-000002000000}" name="織胚數量"/>
    <tableColumn id="3" xr3:uid="{00000000-0010-0000-0400-000003000000}" name="累計產量"/>
    <tableColumn id="4" xr3:uid="{00000000-0010-0000-0400-000004000000}" name="欠胚數量"/>
    <tableColumn id="5" xr3:uid="{00000000-0010-0000-0400-000005000000}" name="前日產量"/>
    <tableColumn id="6" xr3:uid="{00000000-0010-0000-0400-000006000000}" name="織胚工單"/>
    <tableColumn id="7" xr3:uid="{00000000-0010-0000-0400-000007000000}" name="營業組別"/>
    <tableColumn id="8" xr3:uid="{00000000-0010-0000-0400-000008000000}" name="建立日期"/>
    <tableColumn id="9" xr3:uid="{00000000-0010-0000-0400-000009000000}" name="技術性完成"/>
    <tableColumn id="10" xr3:uid="{00000000-0010-0000-0400-00000A000000}" name="銷售訂單"/>
    <tableColumn id="12" xr3:uid="{00000000-0010-0000-0400-00000C000000}" name="行項目"/>
    <tableColumn id="11" xr3:uid="{00000000-0010-0000-0400-00000B000000}" name="ZSOHSDO58" dataDxfId="1">
      <calculatedColumnFormula>IF(COUNTIFS(ZSOHSD058[订单号数值], ZSOHPP055[[#This Row],[订单号数值]], ZSOHSD058[行項目], ZSOHPP055[[#This Row],[行項目]])&gt;0, "Y", "")</calculatedColumnFormula>
    </tableColumn>
    <tableColumn id="13" xr3:uid="{00000000-0010-0000-0400-00000D000000}" name="订单号数值" dataDxfId="0">
      <calculatedColumnFormula>IF(ZSOHPP055[[#This Row],[銷售訂單]]="", "", --ZSOHPP055[[#This Row],[銷售訂單]])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00"/>
  <sheetViews>
    <sheetView showGridLines="0" tabSelected="1" workbookViewId="0">
      <selection activeCell="R12" sqref="R12"/>
    </sheetView>
  </sheetViews>
  <sheetFormatPr defaultRowHeight="15"/>
  <cols>
    <col min="1" max="1" width="16.5" style="32" customWidth="1"/>
    <col min="2" max="2" width="15" style="32" bestFit="1" customWidth="1"/>
    <col min="3" max="3" width="17.5" style="32" customWidth="1"/>
    <col min="4" max="4" width="9" style="32"/>
    <col min="5" max="5" width="14.35546875" style="32" bestFit="1" customWidth="1"/>
    <col min="6" max="6" width="14.2109375" style="32" bestFit="1" customWidth="1"/>
    <col min="7" max="7" width="13.140625" style="32" bestFit="1" customWidth="1"/>
    <col min="8" max="8" width="12.640625" style="32" bestFit="1" customWidth="1"/>
    <col min="9" max="9" width="15.35546875" style="32" bestFit="1" customWidth="1"/>
    <col min="10" max="10" width="15.140625" style="32" bestFit="1" customWidth="1"/>
    <col min="11" max="11" width="15.5" style="32" bestFit="1" customWidth="1"/>
    <col min="12" max="12" width="15.640625" style="32" bestFit="1" customWidth="1"/>
  </cols>
  <sheetData>
    <row r="1" spans="1:12" ht="25.5" customHeight="1">
      <c r="A1" s="1" t="s">
        <v>0</v>
      </c>
      <c r="B1" s="2">
        <f ca="1">TODAY()</f>
        <v>46138</v>
      </c>
      <c r="C1" s="33" t="s">
        <v>1</v>
      </c>
      <c r="D1" s="33"/>
      <c r="E1" s="33"/>
      <c r="F1" s="33"/>
      <c r="G1" s="33"/>
      <c r="H1" s="33"/>
      <c r="I1" s="33"/>
      <c r="J1" s="33"/>
      <c r="K1" s="33"/>
      <c r="L1" s="33"/>
    </row>
    <row r="2" spans="1:12">
      <c r="A2" s="28" t="s">
        <v>9</v>
      </c>
      <c r="B2" s="4" t="s">
        <v>12</v>
      </c>
      <c r="C2" s="4" t="s">
        <v>11</v>
      </c>
      <c r="D2" s="4" t="s">
        <v>13</v>
      </c>
      <c r="E2" s="4" t="s">
        <v>14</v>
      </c>
      <c r="F2" s="4" t="s">
        <v>15</v>
      </c>
      <c r="G2" s="4" t="s">
        <v>10</v>
      </c>
      <c r="H2" s="29" t="s">
        <v>16</v>
      </c>
      <c r="I2" s="4" t="s">
        <v>17</v>
      </c>
      <c r="J2" s="4" t="s">
        <v>18</v>
      </c>
      <c r="K2" s="30" t="s">
        <v>19</v>
      </c>
      <c r="L2" s="29" t="s">
        <v>8</v>
      </c>
    </row>
    <row r="3" spans="1:12">
      <c r="A3" s="6" t="str">
        <f>IF('MES-Fabric Code'!A2="","",'MES-Fabric Code'!A2)</f>
        <v>OR06274A</v>
      </c>
      <c r="B3" s="20">
        <f>IF(Table2[[#This Row],[布号]]="","",IFERROR(VLOOKUP(LEFT(Table2[[#This Row],[布号]],8),'Single machine output'!A:B,2,0),""))</f>
        <v>0</v>
      </c>
      <c r="C3" s="31" t="str">
        <f>IF(Table2[[#This Row],[布号]]="","",IFERROR(VLOOKUP(Table2[[#This Row],[布号]],'MES-Fabric Code'!$A:$B,2,0),""))</f>
        <v>15G38(1800)</v>
      </c>
      <c r="D3" s="20">
        <f>IF(Table2[[#This Row],[布号]]="","",IFERROR(VLOOKUP(Table2[[#This Row],[布号]],'MES-Fabric Code'!$A:$F,4,0),""))</f>
        <v>1</v>
      </c>
      <c r="E3" s="20">
        <f>IF(Table2[[#This Row],[布号]]="","",IFERROR(VLOOKUP(Table2[[#This Row],[布号]],'MES-Fabric Code'!$A:$F,6,0),""))</f>
        <v>0</v>
      </c>
      <c r="F3" s="20">
        <f>IF(Table2[[#This Row],[布号]]="", "", IFERROR(SUMIFS(
    ZSOHSD058!N:N,
    ZSOHSD058!A:A, "*" &amp; Table2[[#This Row],[布号]] &amp; "*",
    ZSOHSD058!K:K, "&lt;&gt;Z2"
), ""))</f>
        <v>25</v>
      </c>
      <c r="G3" s="20">
        <f>IF(Table2[[#This Row],[布号]]="","",IFERROR(SUMIFS(
    ZSOHPP055!B:B,
    ZSOHPP055!A:A, "*" &amp; Table2[[#This Row],[布号]] &amp; "*"
),""))</f>
        <v>25.024999999999999</v>
      </c>
      <c r="H3" s="20">
        <f>IF(Table2[[#This Row],[布号]]="","",IFERROR(SUMIFS(
    ZSOHPP055!C:C,
    ZSOHPP055!A:A, "*" &amp; Table2[[#This Row],[布号]] &amp; "*"
),""))</f>
        <v>56.5</v>
      </c>
      <c r="I3" s="20">
        <f>IF(Table2[[#This Row],[布号]]="","",IFERROR(
    SUMIFS(
        ZSOHPP055!D:D,
        ZSOHPP055!A:A, "*" &amp; Table2[[#This Row],[布号]] &amp; "*",
        ZSOHPP055!I:I, ""
    ),
    ""
))</f>
        <v>0</v>
      </c>
      <c r="J3" s="20" t="str">
        <f>IF(Table2[[#This Row],[布号]]="","",IFERROR(Table2[[#This Row],[欠数]]/Table2[[#This Row],[预计开机]]/Table2[[#This Row],[单机产量]],""))</f>
        <v/>
      </c>
      <c r="K3" s="21">
        <f>IF(Table2[[#This Row],[布号]]="","",IFERROR(Table2[[#This Row],[备胚单总数]]-Table2[[#This Row],[累计产出数]]-Table2[[#This Row],[欠数]],""))</f>
        <v>-31.5</v>
      </c>
      <c r="L3" s="22">
        <f>IF(Table2[[#This Row],[布号]]="","",IFERROR(SUMIFS(
    ZSOHPP055!E:E,
    ZSOHPP055!A:A, "*" &amp; Table2[[#This Row],[布号]] &amp; "*"
),""))</f>
        <v>0</v>
      </c>
    </row>
    <row r="4" spans="1:12">
      <c r="A4" s="6" t="str">
        <f>IF('MES-Fabric Code'!A3="","",'MES-Fabric Code'!A3)</f>
        <v>OR06142C</v>
      </c>
      <c r="B4" s="20">
        <f>IF(Table2[[#This Row],[布号]]="","",IFERROR(VLOOKUP(LEFT(Table2[[#This Row],[布号]],8),'Single machine output'!A:B,2,0),""))</f>
        <v>200</v>
      </c>
      <c r="C4" s="31" t="str">
        <f>IF(Table2[[#This Row],[布号]]="","",IFERROR(VLOOKUP(Table2[[#This Row],[布号]],'MES-Fabric Code'!$A:$B,2,0),""))</f>
        <v>16G38(1920)</v>
      </c>
      <c r="D4" s="20">
        <f>IF(Table2[[#This Row],[布号]]="","",IFERROR(VLOOKUP(Table2[[#This Row],[布号]],'MES-Fabric Code'!$A:$F,4,0),""))</f>
        <v>1</v>
      </c>
      <c r="E4" s="20">
        <f>IF(Table2[[#This Row],[布号]]="","",IFERROR(VLOOKUP(Table2[[#This Row],[布号]],'MES-Fabric Code'!$A:$F,6,0),""))</f>
        <v>0</v>
      </c>
      <c r="F4" s="20">
        <f>IF(Table2[[#This Row],[布号]]="", "", IFERROR(SUMIFS(
    ZSOHSD058!N:N,
    ZSOHSD058!A:A, "*" &amp; Table2[[#This Row],[布号]] &amp; "*",
    ZSOHSD058!K:K, "&lt;&gt;Z2"
), ""))</f>
        <v>5385</v>
      </c>
      <c r="G4" s="20">
        <f>IF(Table2[[#This Row],[布号]]="","",IFERROR(SUMIFS(
    ZSOHPP055!B:B,
    ZSOHPP055!A:A, "*" &amp; Table2[[#This Row],[布号]] &amp; "*"
),""))</f>
        <v>4867.174</v>
      </c>
      <c r="H4" s="20">
        <f>IF(Table2[[#This Row],[布号]]="","",IFERROR(SUMIFS(
    ZSOHPP055!C:C,
    ZSOHPP055!A:A, "*" &amp; Table2[[#This Row],[布号]] &amp; "*"
),""))</f>
        <v>5355</v>
      </c>
      <c r="I4" s="20">
        <f>IF(Table2[[#This Row],[布号]]="","",IFERROR(
    SUMIFS(
        ZSOHPP055!D:D,
        ZSOHPP055!A:A, "*" &amp; Table2[[#This Row],[布号]] &amp; "*",
        ZSOHPP055!I:I, ""
    ),
    ""
))</f>
        <v>0</v>
      </c>
      <c r="J4" s="20">
        <f>IF(Table2[[#This Row],[布号]]="","",IFERROR(Table2[[#This Row],[欠数]]/Table2[[#This Row],[预计开机]]/Table2[[#This Row],[单机产量]],""))</f>
        <v>0</v>
      </c>
      <c r="K4" s="21">
        <f>IF(Table2[[#This Row],[布号]]="","",IFERROR(Table2[[#This Row],[备胚单总数]]-Table2[[#This Row],[累计产出数]]-Table2[[#This Row],[欠数]],""))</f>
        <v>30</v>
      </c>
      <c r="L4" s="22">
        <f>IF(Table2[[#This Row],[布号]]="","",IFERROR(SUMIFS(
    ZSOHPP055!E:E,
    ZSOHPP055!A:A, "*" &amp; Table2[[#This Row],[布号]] &amp; "*"
),""))</f>
        <v>0</v>
      </c>
    </row>
    <row r="5" spans="1:12">
      <c r="A5" s="6" t="str">
        <f>IF('MES-Fabric Code'!A4="","",'MES-Fabric Code'!A4)</f>
        <v>OR05890A</v>
      </c>
      <c r="B5" s="20">
        <f>IF(Table2[[#This Row],[布号]]="","",IFERROR(VLOOKUP(LEFT(Table2[[#This Row],[布号]],8),'Single machine output'!A:B,2,0),""))</f>
        <v>265</v>
      </c>
      <c r="C5" s="31" t="str">
        <f>IF(Table2[[#This Row],[布号]]="","",IFERROR(VLOOKUP(Table2[[#This Row],[布号]],'MES-Fabric Code'!$A:$B,2,0),""))</f>
        <v>20G34(2136)</v>
      </c>
      <c r="D5" s="20">
        <f>IF(Table2[[#This Row],[布号]]="","",IFERROR(VLOOKUP(Table2[[#This Row],[布号]],'MES-Fabric Code'!$A:$F,4,0),""))</f>
        <v>2</v>
      </c>
      <c r="E5" s="20">
        <f>IF(Table2[[#This Row],[布号]]="","",IFERROR(VLOOKUP(Table2[[#This Row],[布号]],'MES-Fabric Code'!$A:$F,6,0),""))</f>
        <v>2</v>
      </c>
      <c r="F5" s="20">
        <f>IF(Table2[[#This Row],[布号]]="", "", IFERROR(SUMIFS(
    ZSOHSD058!N:N,
    ZSOHSD058!A:A, "*" &amp; Table2[[#This Row],[布号]] &amp; "*",
    ZSOHSD058!K:K, "&lt;&gt;Z2"
), ""))</f>
        <v>102923.49999999999</v>
      </c>
      <c r="G5" s="20">
        <f>IF(Table2[[#This Row],[布号]]="","",IFERROR(SUMIFS(
    ZSOHPP055!B:B,
    ZSOHPP055!A:A, "*" &amp; Table2[[#This Row],[布号]] &amp; "*"
),""))</f>
        <v>95917.262000000002</v>
      </c>
      <c r="H5" s="20">
        <f>IF(Table2[[#This Row],[布号]]="","",IFERROR(SUMIFS(
    ZSOHPP055!C:C,
    ZSOHPP055!A:A, "*" &amp; Table2[[#This Row],[布号]] &amp; "*"
),""))</f>
        <v>94883</v>
      </c>
      <c r="I5" s="20">
        <f>IF(Table2[[#This Row],[布号]]="","",IFERROR(
    SUMIFS(
        ZSOHPP055!D:D,
        ZSOHPP055!A:A, "*" &amp; Table2[[#This Row],[布号]] &amp; "*",
        ZSOHPP055!I:I, ""
    ),
    ""
))</f>
        <v>1408.194</v>
      </c>
      <c r="J5" s="20">
        <f>IF(Table2[[#This Row],[布号]]="","",IFERROR(Table2[[#This Row],[欠数]]/Table2[[#This Row],[预计开机]]/Table2[[#This Row],[单机产量]],""))</f>
        <v>2.6569698113207547</v>
      </c>
      <c r="K5" s="21">
        <f>IF(Table2[[#This Row],[布号]]="","",IFERROR(Table2[[#This Row],[备胚单总数]]-Table2[[#This Row],[累计产出数]]-Table2[[#This Row],[欠数]],""))</f>
        <v>6632.3059999999859</v>
      </c>
      <c r="L5" s="22">
        <f>IF(Table2[[#This Row],[布号]]="","",IFERROR(SUMIFS(
    ZSOHPP055!E:E,
    ZSOHPP055!A:A, "*" &amp; Table2[[#This Row],[布号]] &amp; "*"
),""))</f>
        <v>249</v>
      </c>
    </row>
    <row r="6" spans="1:12">
      <c r="A6" s="6" t="str">
        <f>IF('MES-Fabric Code'!A5="","",'MES-Fabric Code'!A5)</f>
        <v>ZR03463A</v>
      </c>
      <c r="B6" s="20">
        <f>IF(Table2[[#This Row],[布号]]="","",IFERROR(VLOOKUP(LEFT(Table2[[#This Row],[布号]],8),'Single machine output'!A:B,2,0),""))</f>
        <v>300</v>
      </c>
      <c r="C6" s="31" t="str">
        <f>IF(Table2[[#This Row],[布号]]="","",IFERROR(VLOOKUP(Table2[[#This Row],[布号]],'MES-Fabric Code'!$A:$B,2,0),""))</f>
        <v>20G38(2400)</v>
      </c>
      <c r="D6" s="20">
        <f>IF(Table2[[#This Row],[布号]]="","",IFERROR(VLOOKUP(Table2[[#This Row],[布号]],'MES-Fabric Code'!$A:$F,4,0),""))</f>
        <v>5</v>
      </c>
      <c r="E6" s="20">
        <f>IF(Table2[[#This Row],[布号]]="","",IFERROR(VLOOKUP(Table2[[#This Row],[布号]],'MES-Fabric Code'!$A:$F,6,0),""))</f>
        <v>3</v>
      </c>
      <c r="F6" s="20">
        <f>IF(Table2[[#This Row],[布号]]="", "", IFERROR(SUMIFS(
    ZSOHSD058!N:N,
    ZSOHSD058!A:A, "*" &amp; Table2[[#This Row],[布号]] &amp; "*",
    ZSOHSD058!K:K, "&lt;&gt;Z2"
), ""))</f>
        <v>151391.70000000001</v>
      </c>
      <c r="G6" s="20">
        <f>IF(Table2[[#This Row],[布号]]="","",IFERROR(SUMIFS(
    ZSOHPP055!B:B,
    ZSOHPP055!A:A, "*" &amp; Table2[[#This Row],[布号]] &amp; "*"
),""))</f>
        <v>123308.209</v>
      </c>
      <c r="H6" s="20">
        <f>IF(Table2[[#This Row],[布号]]="","",IFERROR(SUMIFS(
    ZSOHPP055!C:C,
    ZSOHPP055!A:A, "*" &amp; Table2[[#This Row],[布号]] &amp; "*"
),""))</f>
        <v>100273.9</v>
      </c>
      <c r="I6" s="20">
        <f>IF(Table2[[#This Row],[布号]]="","",IFERROR(
    SUMIFS(
        ZSOHPP055!D:D,
        ZSOHPP055!A:A, "*" &amp; Table2[[#This Row],[布号]] &amp; "*",
        ZSOHPP055!I:I, ""
    ),
    ""
))</f>
        <v>22970.1</v>
      </c>
      <c r="J6" s="20">
        <f>IF(Table2[[#This Row],[布号]]="","",IFERROR(Table2[[#This Row],[欠数]]/Table2[[#This Row],[预计开机]]/Table2[[#This Row],[单机产量]],""))</f>
        <v>15.313399999999998</v>
      </c>
      <c r="K6" s="21">
        <f>IF(Table2[[#This Row],[布号]]="","",IFERROR(Table2[[#This Row],[备胚单总数]]-Table2[[#This Row],[累计产出数]]-Table2[[#This Row],[欠数]],""))</f>
        <v>28147.700000000019</v>
      </c>
      <c r="L6" s="22">
        <f>IF(Table2[[#This Row],[布号]]="","",IFERROR(SUMIFS(
    ZSOHPP055!E:E,
    ZSOHPP055!A:A, "*" &amp; Table2[[#This Row],[布号]] &amp; "*"
),""))</f>
        <v>519.5</v>
      </c>
    </row>
    <row r="7" spans="1:12">
      <c r="A7" s="6" t="str">
        <f>IF('MES-Fabric Code'!A6="","",'MES-Fabric Code'!A6)</f>
        <v>ZA03494C</v>
      </c>
      <c r="B7" s="20">
        <f>IF(Table2[[#This Row],[布号]]="","",IFERROR(VLOOKUP(LEFT(Table2[[#This Row],[布号]],8),'Single machine output'!A:B,2,0),""))</f>
        <v>190</v>
      </c>
      <c r="C7" s="31" t="str">
        <f>IF(Table2[[#This Row],[布号]]="","",IFERROR(VLOOKUP(Table2[[#This Row],[布号]],'MES-Fabric Code'!$A:$B,2,0),""))</f>
        <v>20G38(2400)</v>
      </c>
      <c r="D7" s="20">
        <f>IF(Table2[[#This Row],[布号]]="","",IFERROR(VLOOKUP(Table2[[#This Row],[布号]],'MES-Fabric Code'!$A:$F,4,0),""))</f>
        <v>1</v>
      </c>
      <c r="E7" s="20">
        <f>IF(Table2[[#This Row],[布号]]="","",IFERROR(VLOOKUP(Table2[[#This Row],[布号]],'MES-Fabric Code'!$A:$F,6,0),""))</f>
        <v>1</v>
      </c>
      <c r="F7" s="20">
        <f>IF(Table2[[#This Row],[布号]]="", "", IFERROR(SUMIFS(
    ZSOHSD058!N:N,
    ZSOHSD058!A:A, "*" &amp; Table2[[#This Row],[布号]] &amp; "*",
    ZSOHSD058!K:K, "&lt;&gt;Z2"
), ""))</f>
        <v>32382.5</v>
      </c>
      <c r="G7" s="20">
        <f>IF(Table2[[#This Row],[布号]]="","",IFERROR(SUMIFS(
    ZSOHPP055!B:B,
    ZSOHPP055!A:A, "*" &amp; Table2[[#This Row],[布号]] &amp; "*"
),""))</f>
        <v>15002.863000000001</v>
      </c>
      <c r="H7" s="20">
        <f>IF(Table2[[#This Row],[布号]]="","",IFERROR(SUMIFS(
    ZSOHPP055!C:C,
    ZSOHPP055!A:A, "*" &amp; Table2[[#This Row],[布号]] &amp; "*"
),""))</f>
        <v>15083.5</v>
      </c>
      <c r="I7" s="20">
        <f>IF(Table2[[#This Row],[布号]]="","",IFERROR(
    SUMIFS(
        ZSOHPP055!D:D,
        ZSOHPP055!A:A, "*" &amp; Table2[[#This Row],[布号]] &amp; "*",
        ZSOHPP055!I:I, ""
    ),
    ""
))</f>
        <v>107.41500000000001</v>
      </c>
      <c r="J7" s="20">
        <f>IF(Table2[[#This Row],[布号]]="","",IFERROR(Table2[[#This Row],[欠数]]/Table2[[#This Row],[预计开机]]/Table2[[#This Row],[单机产量]],""))</f>
        <v>0.56534210526315798</v>
      </c>
      <c r="K7" s="21">
        <f>IF(Table2[[#This Row],[布号]]="","",IFERROR(Table2[[#This Row],[备胚单总数]]-Table2[[#This Row],[累计产出数]]-Table2[[#This Row],[欠数]],""))</f>
        <v>17191.584999999999</v>
      </c>
      <c r="L7" s="22">
        <f>IF(Table2[[#This Row],[布号]]="","",IFERROR(SUMIFS(
    ZSOHPP055!E:E,
    ZSOHPP055!A:A, "*" &amp; Table2[[#This Row],[布号]] &amp; "*"
),""))</f>
        <v>87</v>
      </c>
    </row>
    <row r="8" spans="1:12">
      <c r="A8" s="6" t="str">
        <f>IF('MES-Fabric Code'!A7="","",'MES-Fabric Code'!A7)</f>
        <v>ZR03466A</v>
      </c>
      <c r="B8" s="20">
        <f>IF(Table2[[#This Row],[布号]]="","",IFERROR(VLOOKUP(LEFT(Table2[[#This Row],[布号]],8),'Single machine output'!A:B,2,0),""))</f>
        <v>170</v>
      </c>
      <c r="C8" s="31" t="str">
        <f>IF(Table2[[#This Row],[布号]]="","",IFERROR(VLOOKUP(Table2[[#This Row],[布号]],'MES-Fabric Code'!$A:$B,2,0),""))</f>
        <v>22G38(2556)</v>
      </c>
      <c r="D8" s="20">
        <f>IF(Table2[[#This Row],[布号]]="","",IFERROR(VLOOKUP(Table2[[#This Row],[布号]],'MES-Fabric Code'!$A:$F,4,0),""))</f>
        <v>2</v>
      </c>
      <c r="E8" s="20">
        <f>IF(Table2[[#This Row],[布号]]="","",IFERROR(VLOOKUP(Table2[[#This Row],[布号]],'MES-Fabric Code'!$A:$F,6,0),""))</f>
        <v>2</v>
      </c>
      <c r="F8" s="20">
        <f>IF(Table2[[#This Row],[布号]]="", "", IFERROR(SUMIFS(
    ZSOHSD058!N:N,
    ZSOHSD058!A:A, "*" &amp; Table2[[#This Row],[布号]] &amp; "*",
    ZSOHSD058!K:K, "&lt;&gt;Z2"
), ""))</f>
        <v>39629.300000000003</v>
      </c>
      <c r="G8" s="20">
        <f>IF(Table2[[#This Row],[布号]]="","",IFERROR(SUMIFS(
    ZSOHPP055!B:B,
    ZSOHPP055!A:A, "*" &amp; Table2[[#This Row],[布号]] &amp; "*"
),""))</f>
        <v>42559.5</v>
      </c>
      <c r="H8" s="20">
        <f>IF(Table2[[#This Row],[布号]]="","",IFERROR(SUMIFS(
    ZSOHPP055!C:C,
    ZSOHPP055!A:A, "*" &amp; Table2[[#This Row],[布号]] &amp; "*"
),""))</f>
        <v>26463.5</v>
      </c>
      <c r="I8" s="20">
        <f>IF(Table2[[#This Row],[布号]]="","",IFERROR(
    SUMIFS(
        ZSOHPP055!D:D,
        ZSOHPP055!A:A, "*" &amp; Table2[[#This Row],[布号]] &amp; "*",
        ZSOHPP055!I:I, ""
    ),
    ""
))</f>
        <v>15803.513999999999</v>
      </c>
      <c r="J8" s="20">
        <f>IF(Table2[[#This Row],[布号]]="","",IFERROR(Table2[[#This Row],[欠数]]/Table2[[#This Row],[预计开机]]/Table2[[#This Row],[单机产量]],""))</f>
        <v>46.480923529411761</v>
      </c>
      <c r="K8" s="21">
        <f>IF(Table2[[#This Row],[布号]]="","",IFERROR(Table2[[#This Row],[备胚单总数]]-Table2[[#This Row],[累计产出数]]-Table2[[#This Row],[欠数]],""))</f>
        <v>-2637.7139999999963</v>
      </c>
      <c r="L8" s="22">
        <f>IF(Table2[[#This Row],[布号]]="","",IFERROR(SUMIFS(
    ZSOHPP055!E:E,
    ZSOHPP055!A:A, "*" &amp; Table2[[#This Row],[布号]] &amp; "*"
),""))</f>
        <v>423</v>
      </c>
    </row>
    <row r="9" spans="1:12">
      <c r="A9" s="6" t="str">
        <f>IF('MES-Fabric Code'!A8="","",'MES-Fabric Code'!A8)</f>
        <v>ZH00063A</v>
      </c>
      <c r="B9" s="20">
        <f>IF(Table2[[#This Row],[布号]]="","",IFERROR(VLOOKUP(LEFT(Table2[[#This Row],[布号]],8),'Single machine output'!A:B,2,0),""))</f>
        <v>120</v>
      </c>
      <c r="C9" s="31" t="str">
        <f>IF(Table2[[#This Row],[布号]]="","",IFERROR(VLOOKUP(Table2[[#This Row],[布号]],'MES-Fabric Code'!$A:$B,2,0),""))</f>
        <v>24G34(2556)</v>
      </c>
      <c r="D9" s="20">
        <f>IF(Table2[[#This Row],[布号]]="","",IFERROR(VLOOKUP(Table2[[#This Row],[布号]],'MES-Fabric Code'!$A:$F,4,0),""))</f>
        <v>20</v>
      </c>
      <c r="E9" s="20">
        <f>IF(Table2[[#This Row],[布号]]="","",IFERROR(VLOOKUP(Table2[[#This Row],[布号]],'MES-Fabric Code'!$A:$F,6,0),""))</f>
        <v>19</v>
      </c>
      <c r="F9" s="20">
        <f>IF(Table2[[#This Row],[布号]]="", "", IFERROR(SUMIFS(
    ZSOHSD058!N:N,
    ZSOHSD058!A:A, "*" &amp; Table2[[#This Row],[布号]] &amp; "*",
    ZSOHSD058!K:K, "&lt;&gt;Z2"
), ""))</f>
        <v>366381.3</v>
      </c>
      <c r="G9" s="20">
        <f>IF(Table2[[#This Row],[布号]]="","",IFERROR(SUMIFS(
    ZSOHPP055!B:B,
    ZSOHPP055!A:A, "*" &amp; Table2[[#This Row],[布号]] &amp; "*"
),""))</f>
        <v>195128.52400000003</v>
      </c>
      <c r="H9" s="20">
        <f>IF(Table2[[#This Row],[布号]]="","",IFERROR(SUMIFS(
    ZSOHPP055!C:C,
    ZSOHPP055!A:A, "*" &amp; Table2[[#This Row],[布号]] &amp; "*"
),""))</f>
        <v>128328.5</v>
      </c>
      <c r="I9" s="20">
        <f>IF(Table2[[#This Row],[布号]]="","",IFERROR(
    SUMIFS(
        ZSOHPP055!D:D,
        ZSOHPP055!A:A, "*" &amp; Table2[[#This Row],[布号]] &amp; "*",
        ZSOHPP055!I:I, ""
    ),
    ""
))</f>
        <v>67084.866999999998</v>
      </c>
      <c r="J9" s="20">
        <f>IF(Table2[[#This Row],[布号]]="","",IFERROR(Table2[[#This Row],[欠数]]/Table2[[#This Row],[预计开机]]/Table2[[#This Row],[单机产量]],""))</f>
        <v>27.952027916666665</v>
      </c>
      <c r="K9" s="21">
        <f>IF(Table2[[#This Row],[布号]]="","",IFERROR(Table2[[#This Row],[备胚单总数]]-Table2[[#This Row],[累计产出数]]-Table2[[#This Row],[欠数]],""))</f>
        <v>170967.93299999999</v>
      </c>
      <c r="L9" s="22">
        <f>IF(Table2[[#This Row],[布号]]="","",IFERROR(SUMIFS(
    ZSOHPP055!E:E,
    ZSOHPP055!A:A, "*" &amp; Table2[[#This Row],[布号]] &amp; "*"
),""))</f>
        <v>3100</v>
      </c>
    </row>
    <row r="10" spans="1:12">
      <c r="A10" s="6" t="str">
        <f>IF('MES-Fabric Code'!A9="","",'MES-Fabric Code'!A9)</f>
        <v>ZH00065A</v>
      </c>
      <c r="B10" s="20">
        <f>IF(Table2[[#This Row],[布号]]="","",IFERROR(VLOOKUP(LEFT(Table2[[#This Row],[布号]],8),'Single machine output'!A:B,2,0),""))</f>
        <v>120</v>
      </c>
      <c r="C10" s="31" t="str">
        <f>IF(Table2[[#This Row],[布号]]="","",IFERROR(VLOOKUP(Table2[[#This Row],[布号]],'MES-Fabric Code'!$A:$B,2,0),""))</f>
        <v>24G34(2556)</v>
      </c>
      <c r="D10" s="20">
        <f>IF(Table2[[#This Row],[布号]]="","",IFERROR(VLOOKUP(Table2[[#This Row],[布号]],'MES-Fabric Code'!$A:$F,4,0),""))</f>
        <v>2</v>
      </c>
      <c r="E10" s="20">
        <f>IF(Table2[[#This Row],[布号]]="","",IFERROR(VLOOKUP(Table2[[#This Row],[布号]],'MES-Fabric Code'!$A:$F,6,0),""))</f>
        <v>1</v>
      </c>
      <c r="F10" s="20">
        <f>IF(Table2[[#This Row],[布号]]="", "", IFERROR(SUMIFS(
    ZSOHSD058!N:N,
    ZSOHSD058!A:A, "*" &amp; Table2[[#This Row],[布号]] &amp; "*",
    ZSOHSD058!K:K, "&lt;&gt;Z2"
), ""))</f>
        <v>44738.400000000001</v>
      </c>
      <c r="G10" s="20">
        <f>IF(Table2[[#This Row],[布号]]="","",IFERROR(SUMIFS(
    ZSOHPP055!B:B,
    ZSOHPP055!A:A, "*" &amp; Table2[[#This Row],[布号]] &amp; "*"
),""))</f>
        <v>17254.712</v>
      </c>
      <c r="H10" s="20">
        <f>IF(Table2[[#This Row],[布号]]="","",IFERROR(SUMIFS(
    ZSOHPP055!C:C,
    ZSOHPP055!A:A, "*" &amp; Table2[[#This Row],[布号]] &amp; "*"
),""))</f>
        <v>1391.5</v>
      </c>
      <c r="I10" s="20">
        <f>IF(Table2[[#This Row],[布号]]="","",IFERROR(
    SUMIFS(
        ZSOHPP055!D:D,
        ZSOHPP055!A:A, "*" &amp; Table2[[#This Row],[布号]] &amp; "*",
        ZSOHPP055!I:I, ""
    ),
    ""
))</f>
        <v>15955.24</v>
      </c>
      <c r="J10" s="20">
        <f>IF(Table2[[#This Row],[布号]]="","",IFERROR(Table2[[#This Row],[欠数]]/Table2[[#This Row],[预计开机]]/Table2[[#This Row],[单机产量]],""))</f>
        <v>66.480166666666662</v>
      </c>
      <c r="K10" s="21">
        <f>IF(Table2[[#This Row],[布号]]="","",IFERROR(Table2[[#This Row],[备胚单总数]]-Table2[[#This Row],[累计产出数]]-Table2[[#This Row],[欠数]],""))</f>
        <v>27391.660000000003</v>
      </c>
      <c r="L10" s="22">
        <f>IF(Table2[[#This Row],[布号]]="","",IFERROR(SUMIFS(
    ZSOHPP055!E:E,
    ZSOHPP055!A:A, "*" &amp; Table2[[#This Row],[布号]] &amp; "*"
),""))</f>
        <v>23</v>
      </c>
    </row>
    <row r="11" spans="1:12">
      <c r="A11" s="6" t="str">
        <f>IF('MES-Fabric Code'!A10="","",'MES-Fabric Code'!A10)</f>
        <v>YH00065A</v>
      </c>
      <c r="B11" s="20">
        <f>IF(Table2[[#This Row],[布号]]="","",IFERROR(VLOOKUP(LEFT(Table2[[#This Row],[布号]],8),'Single machine output'!A:B,2,0),""))</f>
        <v>120</v>
      </c>
      <c r="C11" s="31" t="str">
        <f>IF(Table2[[#This Row],[布号]]="","",IFERROR(VLOOKUP(Table2[[#This Row],[布号]],'MES-Fabric Code'!$A:$B,2,0),""))</f>
        <v>24G34(2556)</v>
      </c>
      <c r="D11" s="20">
        <f>IF(Table2[[#This Row],[布号]]="","",IFERROR(VLOOKUP(Table2[[#This Row],[布号]],'MES-Fabric Code'!$A:$F,4,0),""))</f>
        <v>3</v>
      </c>
      <c r="E11" s="20">
        <f>IF(Table2[[#This Row],[布号]]="","",IFERROR(VLOOKUP(Table2[[#This Row],[布号]],'MES-Fabric Code'!$A:$F,6,0),""))</f>
        <v>3</v>
      </c>
      <c r="F11" s="20">
        <f>IF(Table2[[#This Row],[布号]]="", "", IFERROR(SUMIFS(
    ZSOHSD058!N:N,
    ZSOHSD058!A:A, "*" &amp; Table2[[#This Row],[布号]] &amp; "*",
    ZSOHSD058!K:K, "&lt;&gt;Z2"
), ""))</f>
        <v>6925.4</v>
      </c>
      <c r="G11" s="20">
        <f>IF(Table2[[#This Row],[布号]]="","",IFERROR(SUMIFS(
    ZSOHPP055!B:B,
    ZSOHPP055!A:A, "*" &amp; Table2[[#This Row],[布号]] &amp; "*"
),""))</f>
        <v>6797.4719999999998</v>
      </c>
      <c r="H11" s="20">
        <f>IF(Table2[[#This Row],[布号]]="","",IFERROR(SUMIFS(
    ZSOHPP055!C:C,
    ZSOHPP055!A:A, "*" &amp; Table2[[#This Row],[布号]] &amp; "*"
),""))</f>
        <v>5161</v>
      </c>
      <c r="I11" s="20">
        <f>IF(Table2[[#This Row],[布号]]="","",IFERROR(
    SUMIFS(
        ZSOHPP055!D:D,
        ZSOHPP055!A:A, "*" &amp; Table2[[#This Row],[布号]] &amp; "*",
        ZSOHPP055!I:I, ""
    ),
    ""
))</f>
        <v>1636.4720000000002</v>
      </c>
      <c r="J11" s="20">
        <f>IF(Table2[[#This Row],[布号]]="","",IFERROR(Table2[[#This Row],[欠数]]/Table2[[#This Row],[预计开机]]/Table2[[#This Row],[单机产量]],""))</f>
        <v>4.545755555555556</v>
      </c>
      <c r="K11" s="21">
        <f>IF(Table2[[#This Row],[布号]]="","",IFERROR(Table2[[#This Row],[备胚单总数]]-Table2[[#This Row],[累计产出数]]-Table2[[#This Row],[欠数]],""))</f>
        <v>127.92799999999943</v>
      </c>
      <c r="L11" s="22">
        <f>IF(Table2[[#This Row],[布号]]="","",IFERROR(SUMIFS(
    ZSOHPP055!E:E,
    ZSOHPP055!A:A, "*" &amp; Table2[[#This Row],[布号]] &amp; "*"
),""))</f>
        <v>372.5</v>
      </c>
    </row>
    <row r="12" spans="1:12">
      <c r="A12" s="6" t="str">
        <f>IF('MES-Fabric Code'!A11="","",'MES-Fabric Code'!A11)</f>
        <v>ZH00064A</v>
      </c>
      <c r="B12" s="20">
        <f>IF(Table2[[#This Row],[布号]]="","",IFERROR(VLOOKUP(LEFT(Table2[[#This Row],[布号]],8),'Single machine output'!A:B,2,0),""))</f>
        <v>120</v>
      </c>
      <c r="C12" s="31" t="str">
        <f>IF(Table2[[#This Row],[布号]]="","",IFERROR(VLOOKUP(Table2[[#This Row],[布号]],'MES-Fabric Code'!$A:$B,2,0),""))</f>
        <v>24G34(2556)</v>
      </c>
      <c r="D12" s="20">
        <f>IF(Table2[[#This Row],[布号]]="","",IFERROR(VLOOKUP(Table2[[#This Row],[布号]],'MES-Fabric Code'!$A:$F,4,0),""))</f>
        <v>4</v>
      </c>
      <c r="E12" s="20">
        <f>IF(Table2[[#This Row],[布号]]="","",IFERROR(VLOOKUP(Table2[[#This Row],[布号]],'MES-Fabric Code'!$A:$F,6,0),""))</f>
        <v>2</v>
      </c>
      <c r="F12" s="20">
        <f>IF(Table2[[#This Row],[布号]]="", "", IFERROR(SUMIFS(
    ZSOHSD058!N:N,
    ZSOHSD058!A:A, "*" &amp; Table2[[#This Row],[布号]] &amp; "*",
    ZSOHSD058!K:K, "&lt;&gt;Z2"
), ""))</f>
        <v>88786.6</v>
      </c>
      <c r="G12" s="20">
        <f>IF(Table2[[#This Row],[布号]]="","",IFERROR(SUMIFS(
    ZSOHPP055!B:B,
    ZSOHPP055!A:A, "*" &amp; Table2[[#This Row],[布号]] &amp; "*"
),""))</f>
        <v>19397.957000000002</v>
      </c>
      <c r="H12" s="20">
        <f>IF(Table2[[#This Row],[布号]]="","",IFERROR(SUMIFS(
    ZSOHPP055!C:C,
    ZSOHPP055!A:A, "*" &amp; Table2[[#This Row],[布号]] &amp; "*"
),""))</f>
        <v>3972.5</v>
      </c>
      <c r="I12" s="20">
        <f>IF(Table2[[#This Row],[布号]]="","",IFERROR(
    SUMIFS(
        ZSOHPP055!D:D,
        ZSOHPP055!A:A, "*" &amp; Table2[[#This Row],[布号]] &amp; "*",
        ZSOHPP055!I:I, ""
    ),
    ""
))</f>
        <v>15275.315000000001</v>
      </c>
      <c r="J12" s="20">
        <f>IF(Table2[[#This Row],[布号]]="","",IFERROR(Table2[[#This Row],[欠数]]/Table2[[#This Row],[预计开机]]/Table2[[#This Row],[单机产量]],""))</f>
        <v>31.823572916666667</v>
      </c>
      <c r="K12" s="21">
        <f>IF(Table2[[#This Row],[布号]]="","",IFERROR(Table2[[#This Row],[备胚单总数]]-Table2[[#This Row],[累计产出数]]-Table2[[#This Row],[欠数]],""))</f>
        <v>69538.785000000003</v>
      </c>
      <c r="L12" s="22">
        <f>IF(Table2[[#This Row],[布号]]="","",IFERROR(SUMIFS(
    ZSOHPP055!E:E,
    ZSOHPP055!A:A, "*" &amp; Table2[[#This Row],[布号]] &amp; "*"
),""))</f>
        <v>319.5</v>
      </c>
    </row>
    <row r="13" spans="1:12">
      <c r="A13" s="6" t="str">
        <f>IF('MES-Fabric Code'!A12="","",'MES-Fabric Code'!A12)</f>
        <v>ZH00081A</v>
      </c>
      <c r="B13" s="20">
        <f>IF(Table2[[#This Row],[布号]]="","",IFERROR(VLOOKUP(LEFT(Table2[[#This Row],[布号]],8),'Single machine output'!A:B,2,0),""))</f>
        <v>0</v>
      </c>
      <c r="C13" s="31" t="str">
        <f>IF(Table2[[#This Row],[布号]]="","",IFERROR(VLOOKUP(Table2[[#This Row],[布号]],'MES-Fabric Code'!$A:$B,2,0),""))</f>
        <v>24G34(2556)</v>
      </c>
      <c r="D13" s="20">
        <f>IF(Table2[[#This Row],[布号]]="","",IFERROR(VLOOKUP(Table2[[#This Row],[布号]],'MES-Fabric Code'!$A:$F,4,0),""))</f>
        <v>1</v>
      </c>
      <c r="E13" s="20">
        <f>IF(Table2[[#This Row],[布号]]="","",IFERROR(VLOOKUP(Table2[[#This Row],[布号]],'MES-Fabric Code'!$A:$F,6,0),""))</f>
        <v>1</v>
      </c>
      <c r="F13" s="20">
        <f>IF(Table2[[#This Row],[布号]]="", "", IFERROR(SUMIFS(
    ZSOHSD058!N:N,
    ZSOHSD058!A:A, "*" &amp; Table2[[#This Row],[布号]] &amp; "*",
    ZSOHSD058!K:K, "&lt;&gt;Z2"
), ""))</f>
        <v>107.6</v>
      </c>
      <c r="G13" s="20">
        <f>IF(Table2[[#This Row],[布号]]="","",IFERROR(SUMIFS(
    ZSOHPP055!B:B,
    ZSOHPP055!A:A, "*" &amp; Table2[[#This Row],[布号]] &amp; "*"
),""))</f>
        <v>220</v>
      </c>
      <c r="H13" s="20">
        <f>IF(Table2[[#This Row],[布号]]="","",IFERROR(SUMIFS(
    ZSOHPP055!C:C,
    ZSOHPP055!A:A, "*" &amp; Table2[[#This Row],[布号]] &amp; "*"
),""))</f>
        <v>63</v>
      </c>
      <c r="I13" s="20">
        <f>IF(Table2[[#This Row],[布号]]="","",IFERROR(
    SUMIFS(
        ZSOHPP055!D:D,
        ZSOHPP055!A:A, "*" &amp; Table2[[#This Row],[布号]] &amp; "*",
        ZSOHPP055!I:I, ""
    ),
    ""
))</f>
        <v>57</v>
      </c>
      <c r="J13" s="20" t="str">
        <f>IF(Table2[[#This Row],[布号]]="","",IFERROR(Table2[[#This Row],[欠数]]/Table2[[#This Row],[预计开机]]/Table2[[#This Row],[单机产量]],""))</f>
        <v/>
      </c>
      <c r="K13" s="21">
        <f>IF(Table2[[#This Row],[布号]]="","",IFERROR(Table2[[#This Row],[备胚单总数]]-Table2[[#This Row],[累计产出数]]-Table2[[#This Row],[欠数]],""))</f>
        <v>-12.400000000000006</v>
      </c>
      <c r="L13" s="22">
        <f>IF(Table2[[#This Row],[布号]]="","",IFERROR(SUMIFS(
    ZSOHPP055!E:E,
    ZSOHPP055!A:A, "*" &amp; Table2[[#This Row],[布号]] &amp; "*"
),""))</f>
        <v>0</v>
      </c>
    </row>
    <row r="14" spans="1:12">
      <c r="A14" s="6" t="str">
        <f>IF('MES-Fabric Code'!A13="","",'MES-Fabric Code'!A13)</f>
        <v>YH00064A</v>
      </c>
      <c r="B14" s="20">
        <f>IF(Table2[[#This Row],[布号]]="","",IFERROR(VLOOKUP(LEFT(Table2[[#This Row],[布号]],8),'Single machine output'!A:B,2,0),""))</f>
        <v>120</v>
      </c>
      <c r="C14" s="31" t="str">
        <f>IF(Table2[[#This Row],[布号]]="","",IFERROR(VLOOKUP(Table2[[#This Row],[布号]],'MES-Fabric Code'!$A:$B,2,0),""))</f>
        <v>24G34(2556)</v>
      </c>
      <c r="D14" s="20">
        <f>IF(Table2[[#This Row],[布号]]="","",IFERROR(VLOOKUP(Table2[[#This Row],[布号]],'MES-Fabric Code'!$A:$F,4,0),""))</f>
        <v>4</v>
      </c>
      <c r="E14" s="20">
        <f>IF(Table2[[#This Row],[布号]]="","",IFERROR(VLOOKUP(Table2[[#This Row],[布号]],'MES-Fabric Code'!$A:$F,6,0),""))</f>
        <v>4</v>
      </c>
      <c r="F14" s="20">
        <f>IF(Table2[[#This Row],[布号]]="", "", IFERROR(SUMIFS(
    ZSOHSD058!N:N,
    ZSOHSD058!A:A, "*" &amp; Table2[[#This Row],[布号]] &amp; "*",
    ZSOHSD058!K:K, "&lt;&gt;Z2"
), ""))</f>
        <v>6037.5</v>
      </c>
      <c r="G14" s="20">
        <f>IF(Table2[[#This Row],[布号]]="","",IFERROR(SUMIFS(
    ZSOHPP055!B:B,
    ZSOHPP055!A:A, "*" &amp; Table2[[#This Row],[布号]] &amp; "*"
),""))</f>
        <v>6230</v>
      </c>
      <c r="H14" s="20">
        <f>IF(Table2[[#This Row],[布号]]="","",IFERROR(SUMIFS(
    ZSOHPP055!C:C,
    ZSOHPP055!A:A, "*" &amp; Table2[[#This Row],[布号]] &amp; "*"
),""))</f>
        <v>5762.5</v>
      </c>
      <c r="I14" s="20">
        <f>IF(Table2[[#This Row],[布号]]="","",IFERROR(
    SUMIFS(
        ZSOHPP055!D:D,
        ZSOHPP055!A:A, "*" &amp; Table2[[#This Row],[布号]] &amp; "*",
        ZSOHPP055!I:I, ""
    ),
    ""
))</f>
        <v>467.5</v>
      </c>
      <c r="J14" s="20">
        <f>IF(Table2[[#This Row],[布号]]="","",IFERROR(Table2[[#This Row],[欠数]]/Table2[[#This Row],[预计开机]]/Table2[[#This Row],[单机产量]],""))</f>
        <v>0.97395833333333337</v>
      </c>
      <c r="K14" s="21">
        <f>IF(Table2[[#This Row],[布号]]="","",IFERROR(Table2[[#This Row],[备胚单总数]]-Table2[[#This Row],[累计产出数]]-Table2[[#This Row],[欠数]],""))</f>
        <v>-192.5</v>
      </c>
      <c r="L14" s="22">
        <f>IF(Table2[[#This Row],[布号]]="","",IFERROR(SUMIFS(
    ZSOHPP055!E:E,
    ZSOHPP055!A:A, "*" &amp; Table2[[#This Row],[布号]] &amp; "*"
),""))</f>
        <v>453.5</v>
      </c>
    </row>
    <row r="15" spans="1:12">
      <c r="A15" s="6" t="str">
        <f>IF('MES-Fabric Code'!A14="","",'MES-Fabric Code'!A14)</f>
        <v>ZA03448C</v>
      </c>
      <c r="B15" s="20">
        <f>IF(Table2[[#This Row],[布号]]="","",IFERROR(VLOOKUP(LEFT(Table2[[#This Row],[布号]],8),'Single machine output'!A:B,2,0),""))</f>
        <v>250</v>
      </c>
      <c r="C15" s="31" t="str">
        <f>IF(Table2[[#This Row],[布号]]="","",IFERROR(VLOOKUP(Table2[[#This Row],[布号]],'MES-Fabric Code'!$A:$B,2,0),""))</f>
        <v>25G38(2976)</v>
      </c>
      <c r="D15" s="20">
        <f>IF(Table2[[#This Row],[布号]]="","",IFERROR(VLOOKUP(Table2[[#This Row],[布号]],'MES-Fabric Code'!$A:$F,4,0),""))</f>
        <v>1</v>
      </c>
      <c r="E15" s="20">
        <f>IF(Table2[[#This Row],[布号]]="","",IFERROR(VLOOKUP(Table2[[#This Row],[布号]],'MES-Fabric Code'!$A:$F,6,0),""))</f>
        <v>0</v>
      </c>
      <c r="F15" s="20">
        <f>IF(Table2[[#This Row],[布号]]="", "", IFERROR(SUMIFS(
    ZSOHSD058!N:N,
    ZSOHSD058!A:A, "*" &amp; Table2[[#This Row],[布号]] &amp; "*",
    ZSOHSD058!K:K, "&lt;&gt;Z2"
), ""))</f>
        <v>70932.200000000026</v>
      </c>
      <c r="G15" s="20">
        <f>IF(Table2[[#This Row],[布号]]="","",IFERROR(SUMIFS(
    ZSOHPP055!B:B,
    ZSOHPP055!A:A, "*" &amp; Table2[[#This Row],[布号]] &amp; "*"
),""))</f>
        <v>62054.18799999998</v>
      </c>
      <c r="H15" s="20">
        <f>IF(Table2[[#This Row],[布号]]="","",IFERROR(SUMIFS(
    ZSOHPP055!C:C,
    ZSOHPP055!A:A, "*" &amp; Table2[[#This Row],[布号]] &amp; "*"
),""))</f>
        <v>62753</v>
      </c>
      <c r="I15" s="20">
        <f>IF(Table2[[#This Row],[布号]]="","",IFERROR(
    SUMIFS(
        ZSOHPP055!D:D,
        ZSOHPP055!A:A, "*" &amp; Table2[[#This Row],[布号]] &amp; "*",
        ZSOHPP055!I:I, ""
    ),
    ""
))</f>
        <v>0</v>
      </c>
      <c r="J15" s="20">
        <f>IF(Table2[[#This Row],[布号]]="","",IFERROR(Table2[[#This Row],[欠数]]/Table2[[#This Row],[预计开机]]/Table2[[#This Row],[单机产量]],""))</f>
        <v>0</v>
      </c>
      <c r="K15" s="21">
        <f>IF(Table2[[#This Row],[布号]]="","",IFERROR(Table2[[#This Row],[备胚单总数]]-Table2[[#This Row],[累计产出数]]-Table2[[#This Row],[欠数]],""))</f>
        <v>8179.2000000000262</v>
      </c>
      <c r="L15" s="22">
        <f>IF(Table2[[#This Row],[布号]]="","",IFERROR(SUMIFS(
    ZSOHPP055!E:E,
    ZSOHPP055!A:A, "*" &amp; Table2[[#This Row],[布号]] &amp; "*"
),""))</f>
        <v>0</v>
      </c>
    </row>
    <row r="16" spans="1:12">
      <c r="A16" s="6" t="str">
        <f>IF('MES-Fabric Code'!A15="","",'MES-Fabric Code'!A15)</f>
        <v>ZA03448E</v>
      </c>
      <c r="B16" s="20">
        <f>IF(Table2[[#This Row],[布号]]="","",IFERROR(VLOOKUP(LEFT(Table2[[#This Row],[布号]],8),'Single machine output'!A:B,2,0),""))</f>
        <v>150</v>
      </c>
      <c r="C16" s="31" t="str">
        <f>IF(Table2[[#This Row],[布号]]="","",IFERROR(VLOOKUP(Table2[[#This Row],[布号]],'MES-Fabric Code'!$A:$B,2,0),""))</f>
        <v>25G38(2976)</v>
      </c>
      <c r="D16" s="20">
        <f>IF(Table2[[#This Row],[布号]]="","",IFERROR(VLOOKUP(Table2[[#This Row],[布号]],'MES-Fabric Code'!$A:$F,4,0),""))</f>
        <v>3</v>
      </c>
      <c r="E16" s="20">
        <f>IF(Table2[[#This Row],[布号]]="","",IFERROR(VLOOKUP(Table2[[#This Row],[布号]],'MES-Fabric Code'!$A:$F,6,0),""))</f>
        <v>0</v>
      </c>
      <c r="F16" s="20">
        <f>IF(Table2[[#This Row],[布号]]="", "", IFERROR(SUMIFS(
    ZSOHSD058!N:N,
    ZSOHSD058!A:A, "*" &amp; Table2[[#This Row],[布号]] &amp; "*",
    ZSOHSD058!K:K, "&lt;&gt;Z2"
), ""))</f>
        <v>0</v>
      </c>
      <c r="G16" s="20">
        <f>IF(Table2[[#This Row],[布号]]="","",IFERROR(SUMIFS(
    ZSOHPP055!B:B,
    ZSOHPP055!A:A, "*" &amp; Table2[[#This Row],[布号]] &amp; "*"
),""))</f>
        <v>28769.653999999995</v>
      </c>
      <c r="H16" s="20">
        <f>IF(Table2[[#This Row],[布号]]="","",IFERROR(SUMIFS(
    ZSOHPP055!C:C,
    ZSOHPP055!A:A, "*" &amp; Table2[[#This Row],[布号]] &amp; "*"
),""))</f>
        <v>28919.699999999997</v>
      </c>
      <c r="I16" s="20">
        <f>IF(Table2[[#This Row],[布号]]="","",IFERROR(
    SUMIFS(
        ZSOHPP055!D:D,
        ZSOHPP055!A:A, "*" &amp; Table2[[#This Row],[布号]] &amp; "*",
        ZSOHPP055!I:I, ""
    ),
    ""
))</f>
        <v>0</v>
      </c>
      <c r="J16" s="20">
        <f>IF(Table2[[#This Row],[布号]]="","",IFERROR(Table2[[#This Row],[欠数]]/Table2[[#This Row],[预计开机]]/Table2[[#This Row],[单机产量]],""))</f>
        <v>0</v>
      </c>
      <c r="K16" s="21">
        <f>IF(Table2[[#This Row],[布号]]="","",IFERROR(Table2[[#This Row],[备胚单总数]]-Table2[[#This Row],[累计产出数]]-Table2[[#This Row],[欠数]],""))</f>
        <v>-28919.699999999997</v>
      </c>
      <c r="L16" s="22">
        <f>IF(Table2[[#This Row],[布号]]="","",IFERROR(SUMIFS(
    ZSOHPP055!E:E,
    ZSOHPP055!A:A, "*" &amp; Table2[[#This Row],[布号]] &amp; "*"
),""))</f>
        <v>0</v>
      </c>
    </row>
    <row r="17" spans="1:12">
      <c r="A17" s="6" t="str">
        <f>IF('MES-Fabric Code'!A16="","",'MES-Fabric Code'!A16)</f>
        <v>ZA03448A</v>
      </c>
      <c r="B17" s="20">
        <f>IF(Table2[[#This Row],[布号]]="","",IFERROR(VLOOKUP(LEFT(Table2[[#This Row],[布号]],8),'Single machine output'!A:B,2,0),""))</f>
        <v>280</v>
      </c>
      <c r="C17" s="31" t="str">
        <f>IF(Table2[[#This Row],[布号]]="","",IFERROR(VLOOKUP(Table2[[#This Row],[布号]],'MES-Fabric Code'!$A:$B,2,0),""))</f>
        <v>25G38(2976)</v>
      </c>
      <c r="D17" s="20">
        <f>IF(Table2[[#This Row],[布号]]="","",IFERROR(VLOOKUP(Table2[[#This Row],[布号]],'MES-Fabric Code'!$A:$F,4,0),""))</f>
        <v>3</v>
      </c>
      <c r="E17" s="20">
        <f>IF(Table2[[#This Row],[布号]]="","",IFERROR(VLOOKUP(Table2[[#This Row],[布号]],'MES-Fabric Code'!$A:$F,6,0),""))</f>
        <v>1</v>
      </c>
      <c r="F17" s="20">
        <f>IF(Table2[[#This Row],[布号]]="", "", IFERROR(SUMIFS(
    ZSOHSD058!N:N,
    ZSOHSD058!A:A, "*" &amp; Table2[[#This Row],[布号]] &amp; "*",
    ZSOHSD058!K:K, "&lt;&gt;Z2"
), ""))</f>
        <v>410035.99999999994</v>
      </c>
      <c r="G17" s="20">
        <f>IF(Table2[[#This Row],[布号]]="","",IFERROR(SUMIFS(
    ZSOHPP055!B:B,
    ZSOHPP055!A:A, "*" &amp; Table2[[#This Row],[布号]] &amp; "*"
),""))</f>
        <v>330884.15400000004</v>
      </c>
      <c r="H17" s="20">
        <f>IF(Table2[[#This Row],[布号]]="","",IFERROR(SUMIFS(
    ZSOHPP055!C:C,
    ZSOHPP055!A:A, "*" &amp; Table2[[#This Row],[布号]] &amp; "*"
),""))</f>
        <v>299953.46000000002</v>
      </c>
      <c r="I17" s="20">
        <f>IF(Table2[[#This Row],[布号]]="","",IFERROR(
    SUMIFS(
        ZSOHPP055!D:D,
        ZSOHPP055!A:A, "*" &amp; Table2[[#This Row],[布号]] &amp; "*",
        ZSOHPP055!I:I, ""
    ),
    ""
))</f>
        <v>19398.712000000003</v>
      </c>
      <c r="J17" s="20">
        <f>IF(Table2[[#This Row],[布号]]="","",IFERROR(Table2[[#This Row],[欠数]]/Table2[[#This Row],[预计开机]]/Table2[[#This Row],[单机产量]],""))</f>
        <v>23.093704761904764</v>
      </c>
      <c r="K17" s="21">
        <f>IF(Table2[[#This Row],[布号]]="","",IFERROR(Table2[[#This Row],[备胚单总数]]-Table2[[#This Row],[累计产出数]]-Table2[[#This Row],[欠数]],""))</f>
        <v>90683.827999999921</v>
      </c>
      <c r="L17" s="22">
        <f>IF(Table2[[#This Row],[布号]]="","",IFERROR(SUMIFS(
    ZSOHPP055!E:E,
    ZSOHPP055!A:A, "*" &amp; Table2[[#This Row],[布号]] &amp; "*"
),""))</f>
        <v>740</v>
      </c>
    </row>
    <row r="18" spans="1:12">
      <c r="A18" s="6" t="str">
        <f>IF('MES-Fabric Code'!A17="","",'MES-Fabric Code'!A17)</f>
        <v>OI01040A</v>
      </c>
      <c r="B18" s="20">
        <f>IF(Table2[[#This Row],[布号]]="","",IFERROR(VLOOKUP(LEFT(Table2[[#This Row],[布号]],8),'Single machine output'!A:B,2,0),""))</f>
        <v>100</v>
      </c>
      <c r="C18" s="31" t="str">
        <f>IF(Table2[[#This Row],[布号]]="","",IFERROR(VLOOKUP(Table2[[#This Row],[布号]],'MES-Fabric Code'!$A:$B,2,0),""))</f>
        <v>25G38(2976)</v>
      </c>
      <c r="D18" s="20">
        <f>IF(Table2[[#This Row],[布号]]="","",IFERROR(VLOOKUP(Table2[[#This Row],[布号]],'MES-Fabric Code'!$A:$F,4,0),""))</f>
        <v>4</v>
      </c>
      <c r="E18" s="20">
        <f>IF(Table2[[#This Row],[布号]]="","",IFERROR(VLOOKUP(Table2[[#This Row],[布号]],'MES-Fabric Code'!$A:$F,6,0),""))</f>
        <v>0</v>
      </c>
      <c r="F18" s="20">
        <f>IF(Table2[[#This Row],[布号]]="", "", IFERROR(SUMIFS(
    ZSOHSD058!N:N,
    ZSOHSD058!A:A, "*" &amp; Table2[[#This Row],[布号]] &amp; "*",
    ZSOHSD058!K:K, "&lt;&gt;Z2"
), ""))</f>
        <v>18378.300000000003</v>
      </c>
      <c r="G18" s="20">
        <f>IF(Table2[[#This Row],[布号]]="","",IFERROR(SUMIFS(
    ZSOHPP055!B:B,
    ZSOHPP055!A:A, "*" &amp; Table2[[#This Row],[布号]] &amp; "*"
),""))</f>
        <v>18632.797999999999</v>
      </c>
      <c r="H18" s="20">
        <f>IF(Table2[[#This Row],[布号]]="","",IFERROR(SUMIFS(
    ZSOHPP055!C:C,
    ZSOHPP055!A:A, "*" &amp; Table2[[#This Row],[布号]] &amp; "*"
),""))</f>
        <v>18757</v>
      </c>
      <c r="I18" s="20">
        <f>IF(Table2[[#This Row],[布号]]="","",IFERROR(
    SUMIFS(
        ZSOHPP055!D:D,
        ZSOHPP055!A:A, "*" &amp; Table2[[#This Row],[布号]] &amp; "*",
        ZSOHPP055!I:I, ""
    ),
    ""
))</f>
        <v>0</v>
      </c>
      <c r="J18" s="20">
        <f>IF(Table2[[#This Row],[布号]]="","",IFERROR(Table2[[#This Row],[欠数]]/Table2[[#This Row],[预计开机]]/Table2[[#This Row],[单机产量]],""))</f>
        <v>0</v>
      </c>
      <c r="K18" s="21">
        <f>IF(Table2[[#This Row],[布号]]="","",IFERROR(Table2[[#This Row],[备胚单总数]]-Table2[[#This Row],[累计产出数]]-Table2[[#This Row],[欠数]],""))</f>
        <v>-378.69999999999709</v>
      </c>
      <c r="L18" s="22">
        <f>IF(Table2[[#This Row],[布号]]="","",IFERROR(SUMIFS(
    ZSOHPP055!E:E,
    ZSOHPP055!A:A, "*" &amp; Table2[[#This Row],[布号]] &amp; "*"
),""))</f>
        <v>0</v>
      </c>
    </row>
    <row r="19" spans="1:12">
      <c r="A19" s="6" t="str">
        <f>IF('MES-Fabric Code'!A18="","",'MES-Fabric Code'!A18)</f>
        <v>OD03186A</v>
      </c>
      <c r="B19" s="20">
        <f>IF(Table2[[#This Row],[布号]]="","",IFERROR(VLOOKUP(LEFT(Table2[[#This Row],[布号]],8),'Single machine output'!A:B,2,0),""))</f>
        <v>150</v>
      </c>
      <c r="C19" s="31" t="str">
        <f>IF(Table2[[#This Row],[布号]]="","",IFERROR(VLOOKUP(Table2[[#This Row],[布号]],'MES-Fabric Code'!$A:$B,2,0),""))</f>
        <v>28G34(2976)</v>
      </c>
      <c r="D19" s="20">
        <f>IF(Table2[[#This Row],[布号]]="","",IFERROR(VLOOKUP(Table2[[#This Row],[布号]],'MES-Fabric Code'!$A:$F,4,0),""))</f>
        <v>39</v>
      </c>
      <c r="E19" s="20">
        <f>IF(Table2[[#This Row],[布号]]="","",IFERROR(VLOOKUP(Table2[[#This Row],[布号]],'MES-Fabric Code'!$A:$F,6,0),""))</f>
        <v>38</v>
      </c>
      <c r="F19" s="20">
        <f>IF(Table2[[#This Row],[布号]]="", "", IFERROR(SUMIFS(
    ZSOHSD058!N:N,
    ZSOHSD058!A:A, "*" &amp; Table2[[#This Row],[布号]] &amp; "*",
    ZSOHSD058!K:K, "&lt;&gt;Z2"
), ""))</f>
        <v>3026790.0999999996</v>
      </c>
      <c r="G19" s="20">
        <f>IF(Table2[[#This Row],[布号]]="","",IFERROR(SUMIFS(
    ZSOHPP055!B:B,
    ZSOHPP055!A:A, "*" &amp; Table2[[#This Row],[布号]] &amp; "*"
),""))</f>
        <v>2835997.9089999995</v>
      </c>
      <c r="H19" s="20">
        <f>IF(Table2[[#This Row],[布号]]="","",IFERROR(SUMIFS(
    ZSOHPP055!C:C,
    ZSOHPP055!A:A, "*" &amp; Table2[[#This Row],[布号]] &amp; "*"
),""))</f>
        <v>2732786.7600000007</v>
      </c>
      <c r="I19" s="20">
        <f>IF(Table2[[#This Row],[布号]]="","",IFERROR(
    SUMIFS(
        ZSOHPP055!D:D,
        ZSOHPP055!A:A, "*" &amp; Table2[[#This Row],[布号]] &amp; "*",
        ZSOHPP055!I:I, ""
    ),
    ""
))</f>
        <v>93922.758999999991</v>
      </c>
      <c r="J19" s="20">
        <f>IF(Table2[[#This Row],[布号]]="","",IFERROR(Table2[[#This Row],[欠数]]/Table2[[#This Row],[预计开机]]/Table2[[#This Row],[单机产量]],""))</f>
        <v>16.055172478632475</v>
      </c>
      <c r="K19" s="21">
        <f>IF(Table2[[#This Row],[布号]]="","",IFERROR(Table2[[#This Row],[备胚单总数]]-Table2[[#This Row],[累计产出数]]-Table2[[#This Row],[欠数]],""))</f>
        <v>200080.58099999893</v>
      </c>
      <c r="L19" s="22">
        <f>IF(Table2[[#This Row],[布号]]="","",IFERROR(SUMIFS(
    ZSOHPP055!E:E,
    ZSOHPP055!A:A, "*" &amp; Table2[[#This Row],[布号]] &amp; "*"
),""))</f>
        <v>5109.5</v>
      </c>
    </row>
    <row r="20" spans="1:12">
      <c r="A20" s="6" t="str">
        <f>IF('MES-Fabric Code'!A19="","",'MES-Fabric Code'!A19)</f>
        <v>ZRP0014A</v>
      </c>
      <c r="B20" s="20">
        <f>IF(Table2[[#This Row],[布号]]="","",IFERROR(VLOOKUP(LEFT(Table2[[#This Row],[布号]],8),'Single machine output'!A:B,2,0),""))</f>
        <v>100</v>
      </c>
      <c r="C20" s="31" t="str">
        <f>IF(Table2[[#This Row],[布号]]="","",IFERROR(VLOOKUP(Table2[[#This Row],[布号]],'MES-Fabric Code'!$A:$B,2,0),""))</f>
        <v>28G34(2976)</v>
      </c>
      <c r="D20" s="20">
        <f>IF(Table2[[#This Row],[布号]]="","",IFERROR(VLOOKUP(Table2[[#This Row],[布号]],'MES-Fabric Code'!$A:$F,4,0),""))</f>
        <v>1</v>
      </c>
      <c r="E20" s="20">
        <f>IF(Table2[[#This Row],[布号]]="","",IFERROR(VLOOKUP(Table2[[#This Row],[布号]],'MES-Fabric Code'!$A:$F,6,0),""))</f>
        <v>1</v>
      </c>
      <c r="F20" s="20">
        <f>IF(Table2[[#This Row],[布号]]="", "", IFERROR(SUMIFS(
    ZSOHSD058!N:N,
    ZSOHSD058!A:A, "*" &amp; Table2[[#This Row],[布号]] &amp; "*",
    ZSOHSD058!K:K, "&lt;&gt;Z2"
), ""))</f>
        <v>18798.100000000002</v>
      </c>
      <c r="G20" s="20">
        <f>IF(Table2[[#This Row],[布号]]="","",IFERROR(SUMIFS(
    ZSOHPP055!B:B,
    ZSOHPP055!A:A, "*" &amp; Table2[[#This Row],[布号]] &amp; "*"
),""))</f>
        <v>18695.866000000002</v>
      </c>
      <c r="H20" s="20">
        <f>IF(Table2[[#This Row],[布号]]="","",IFERROR(SUMIFS(
    ZSOHPP055!C:C,
    ZSOHPP055!A:A, "*" &amp; Table2[[#This Row],[布号]] &amp; "*"
),""))</f>
        <v>16414.5</v>
      </c>
      <c r="I20" s="20">
        <f>IF(Table2[[#This Row],[布号]]="","",IFERROR(
    SUMIFS(
        ZSOHPP055!D:D,
        ZSOHPP055!A:A, "*" &amp; Table2[[#This Row],[布号]] &amp; "*",
        ZSOHPP055!I:I, ""
    ),
    ""
))</f>
        <v>2308.6260000000002</v>
      </c>
      <c r="J20" s="20">
        <f>IF(Table2[[#This Row],[布号]]="","",IFERROR(Table2[[#This Row],[欠数]]/Table2[[#This Row],[预计开机]]/Table2[[#This Row],[单机产量]],""))</f>
        <v>23.086260000000003</v>
      </c>
      <c r="K20" s="21">
        <f>IF(Table2[[#This Row],[布号]]="","",IFERROR(Table2[[#This Row],[备胚单总数]]-Table2[[#This Row],[累计产出数]]-Table2[[#This Row],[欠数]],""))</f>
        <v>74.974000000001979</v>
      </c>
      <c r="L20" s="22">
        <f>IF(Table2[[#This Row],[布号]]="","",IFERROR(SUMIFS(
    ZSOHPP055!E:E,
    ZSOHPP055!A:A, "*" &amp; Table2[[#This Row],[布号]] &amp; "*"
),""))</f>
        <v>43.5</v>
      </c>
    </row>
    <row r="21" spans="1:12">
      <c r="A21" s="6" t="str">
        <f>IF('MES-Fabric Code'!A20="","",'MES-Fabric Code'!A20)</f>
        <v>ZI01444A</v>
      </c>
      <c r="B21" s="20">
        <f>IF(Table2[[#This Row],[布号]]="","",IFERROR(VLOOKUP(LEFT(Table2[[#This Row],[布号]],8),'Single machine output'!A:B,2,0),""))</f>
        <v>120</v>
      </c>
      <c r="C21" s="31" t="str">
        <f>IF(Table2[[#This Row],[布号]]="","",IFERROR(VLOOKUP(Table2[[#This Row],[布号]],'MES-Fabric Code'!$A:$B,2,0),""))</f>
        <v>36G38(4296)</v>
      </c>
      <c r="D21" s="20">
        <f>IF(Table2[[#This Row],[布号]]="","",IFERROR(VLOOKUP(Table2[[#This Row],[布号]],'MES-Fabric Code'!$A:$F,4,0),""))</f>
        <v>1</v>
      </c>
      <c r="E21" s="20">
        <f>IF(Table2[[#This Row],[布号]]="","",IFERROR(VLOOKUP(Table2[[#This Row],[布号]],'MES-Fabric Code'!$A:$F,6,0),""))</f>
        <v>0</v>
      </c>
      <c r="F21" s="20">
        <f>IF(Table2[[#This Row],[布号]]="", "", IFERROR(SUMIFS(
    ZSOHSD058!N:N,
    ZSOHSD058!A:A, "*" &amp; Table2[[#This Row],[布号]] &amp; "*",
    ZSOHSD058!K:K, "&lt;&gt;Z2"
), ""))</f>
        <v>23160.1</v>
      </c>
      <c r="G21" s="20">
        <f>IF(Table2[[#This Row],[布号]]="","",IFERROR(SUMIFS(
    ZSOHPP055!B:B,
    ZSOHPP055!A:A, "*" &amp; Table2[[#This Row],[布号]] &amp; "*"
),""))</f>
        <v>21392.238000000001</v>
      </c>
      <c r="H21" s="20">
        <f>IF(Table2[[#This Row],[布号]]="","",IFERROR(SUMIFS(
    ZSOHPP055!C:C,
    ZSOHPP055!A:A, "*" &amp; Table2[[#This Row],[布号]] &amp; "*"
),""))</f>
        <v>18558.5</v>
      </c>
      <c r="I21" s="20">
        <f>IF(Table2[[#This Row],[布号]]="","",IFERROR(
    SUMIFS(
        ZSOHPP055!D:D,
        ZSOHPP055!A:A, "*" &amp; Table2[[#This Row],[布号]] &amp; "*",
        ZSOHPP055!I:I, ""
    ),
    ""
))</f>
        <v>2310.3989999999999</v>
      </c>
      <c r="J21" s="20">
        <f>IF(Table2[[#This Row],[布号]]="","",IFERROR(Table2[[#This Row],[欠数]]/Table2[[#This Row],[预计开机]]/Table2[[#This Row],[单机产量]],""))</f>
        <v>19.253325</v>
      </c>
      <c r="K21" s="21">
        <f>IF(Table2[[#This Row],[布号]]="","",IFERROR(Table2[[#This Row],[备胚单总数]]-Table2[[#This Row],[累计产出数]]-Table2[[#This Row],[欠数]],""))</f>
        <v>2291.2009999999987</v>
      </c>
      <c r="L21" s="22">
        <f>IF(Table2[[#This Row],[布号]]="","",IFERROR(SUMIFS(
    ZSOHPP055!E:E,
    ZSOHPP055!A:A, "*" &amp; Table2[[#This Row],[布号]] &amp; "*"
),""))</f>
        <v>0</v>
      </c>
    </row>
    <row r="22" spans="1:12">
      <c r="A22" s="6" t="str">
        <f>IF('MES-Fabric Code'!A21="","",'MES-Fabric Code'!A21)</f>
        <v>ZJ13532A</v>
      </c>
      <c r="B22" s="20">
        <f>IF(Table2[[#This Row],[布号]]="","",IFERROR(VLOOKUP(LEFT(Table2[[#This Row],[布号]],8),'Single machine output'!A:B,2,0),""))</f>
        <v>280</v>
      </c>
      <c r="C22" s="31" t="str">
        <f>IF(Table2[[#This Row],[布号]]="","",IFERROR(VLOOKUP(Table2[[#This Row],[布号]],'MES-Fabric Code'!$A:$B,2,0),""))</f>
        <v>()</v>
      </c>
      <c r="D22" s="20">
        <f>IF(Table2[[#This Row],[布号]]="","",IFERROR(VLOOKUP(Table2[[#This Row],[布号]],'MES-Fabric Code'!$A:$F,4,0),""))</f>
        <v>2</v>
      </c>
      <c r="E22" s="20">
        <f>IF(Table2[[#This Row],[布号]]="","",IFERROR(VLOOKUP(Table2[[#This Row],[布号]],'MES-Fabric Code'!$A:$F,6,0),""))</f>
        <v>0</v>
      </c>
      <c r="F22" s="20">
        <f>IF(Table2[[#This Row],[布号]]="", "", IFERROR(SUMIFS(
    ZSOHSD058!N:N,
    ZSOHSD058!A:A, "*" &amp; Table2[[#This Row],[布号]] &amp; "*",
    ZSOHSD058!K:K, "&lt;&gt;Z2"
), ""))</f>
        <v>32420.9</v>
      </c>
      <c r="G22" s="20">
        <f>IF(Table2[[#This Row],[布号]]="","",IFERROR(SUMIFS(
    ZSOHPP055!B:B,
    ZSOHPP055!A:A, "*" &amp; Table2[[#This Row],[布号]] &amp; "*"
),""))</f>
        <v>21342.880000000001</v>
      </c>
      <c r="H22" s="20">
        <f>IF(Table2[[#This Row],[布号]]="","",IFERROR(SUMIFS(
    ZSOHPP055!C:C,
    ZSOHPP055!A:A, "*" &amp; Table2[[#This Row],[布号]] &amp; "*"
),""))</f>
        <v>21208</v>
      </c>
      <c r="I22" s="20">
        <f>IF(Table2[[#This Row],[布号]]="","",IFERROR(
    SUMIFS(
        ZSOHPP055!D:D,
        ZSOHPP055!A:A, "*" &amp; Table2[[#This Row],[布号]] &amp; "*",
        ZSOHPP055!I:I, ""
    ),
    ""
))</f>
        <v>0</v>
      </c>
      <c r="J22" s="20">
        <f>IF(Table2[[#This Row],[布号]]="","",IFERROR(Table2[[#This Row],[欠数]]/Table2[[#This Row],[预计开机]]/Table2[[#This Row],[单机产量]],""))</f>
        <v>0</v>
      </c>
      <c r="K22" s="21">
        <f>IF(Table2[[#This Row],[布号]]="","",IFERROR(Table2[[#This Row],[备胚单总数]]-Table2[[#This Row],[累计产出数]]-Table2[[#This Row],[欠数]],""))</f>
        <v>11212.900000000001</v>
      </c>
      <c r="L22" s="22">
        <f>IF(Table2[[#This Row],[布号]]="","",IFERROR(SUMIFS(
    ZSOHPP055!E:E,
    ZSOHPP055!A:A, "*" &amp; Table2[[#This Row],[布号]] &amp; "*"
),""))</f>
        <v>0</v>
      </c>
    </row>
    <row r="23" spans="1:12">
      <c r="A23" s="6" t="str">
        <f>IF('MES-Fabric Code'!A22="","",'MES-Fabric Code'!A22)</f>
        <v>OJ04608A</v>
      </c>
      <c r="B23" s="20">
        <f>IF(Table2[[#This Row],[布号]]="","",IFERROR(VLOOKUP(LEFT(Table2[[#This Row],[布号]],8),'Single machine output'!A:B,2,0),""))</f>
        <v>470</v>
      </c>
      <c r="C23" s="31" t="str">
        <f>IF(Table2[[#This Row],[布号]]="","",IFERROR(VLOOKUP(Table2[[#This Row],[布号]],'MES-Fabric Code'!$A:$B,2,0),""))</f>
        <v>18G34(1920)</v>
      </c>
      <c r="D23" s="20">
        <f>IF(Table2[[#This Row],[布号]]="","",IFERROR(VLOOKUP(Table2[[#This Row],[布号]],'MES-Fabric Code'!$A:$F,4,0),""))</f>
        <v>2</v>
      </c>
      <c r="E23" s="20">
        <f>IF(Table2[[#This Row],[布号]]="","",IFERROR(VLOOKUP(Table2[[#This Row],[布号]],'MES-Fabric Code'!$A:$F,6,0),""))</f>
        <v>0</v>
      </c>
      <c r="F23" s="20">
        <f>IF(Table2[[#This Row],[布号]]="", "", IFERROR(SUMIFS(
    ZSOHSD058!N:N,
    ZSOHSD058!A:A, "*" &amp; Table2[[#This Row],[布号]] &amp; "*",
    ZSOHSD058!K:K, "&lt;&gt;Z2"
), ""))</f>
        <v>56332.4</v>
      </c>
      <c r="G23" s="20">
        <f>IF(Table2[[#This Row],[布号]]="","",IFERROR(SUMIFS(
    ZSOHPP055!B:B,
    ZSOHPP055!A:A, "*" &amp; Table2[[#This Row],[布号]] &amp; "*"
),""))</f>
        <v>55734.638999999996</v>
      </c>
      <c r="H23" s="20">
        <f>IF(Table2[[#This Row],[布号]]="","",IFERROR(SUMIFS(
    ZSOHPP055!C:C,
    ZSOHPP055!A:A, "*" &amp; Table2[[#This Row],[布号]] &amp; "*"
),""))</f>
        <v>56632.5</v>
      </c>
      <c r="I23" s="20">
        <f>IF(Table2[[#This Row],[布号]]="","",IFERROR(
    SUMIFS(
        ZSOHPP055!D:D,
        ZSOHPP055!A:A, "*" &amp; Table2[[#This Row],[布号]] &amp; "*",
        ZSOHPP055!I:I, ""
    ),
    ""
))</f>
        <v>0</v>
      </c>
      <c r="J23" s="20">
        <f>IF(Table2[[#This Row],[布号]]="","",IFERROR(Table2[[#This Row],[欠数]]/Table2[[#This Row],[预计开机]]/Table2[[#This Row],[单机产量]],""))</f>
        <v>0</v>
      </c>
      <c r="K23" s="21">
        <f>IF(Table2[[#This Row],[布号]]="","",IFERROR(Table2[[#This Row],[备胚单总数]]-Table2[[#This Row],[累计产出数]]-Table2[[#This Row],[欠数]],""))</f>
        <v>-300.09999999999854</v>
      </c>
      <c r="L23" s="22">
        <f>IF(Table2[[#This Row],[布号]]="","",IFERROR(SUMIFS(
    ZSOHPP055!E:E,
    ZSOHPP055!A:A, "*" &amp; Table2[[#This Row],[布号]] &amp; "*"
),""))</f>
        <v>0</v>
      </c>
    </row>
    <row r="24" spans="1:12">
      <c r="A24" s="6" t="str">
        <f>IF('MES-Fabric Code'!A23="","",'MES-Fabric Code'!A23)</f>
        <v>ZJ15057A</v>
      </c>
      <c r="B24" s="20">
        <f>IF(Table2[[#This Row],[布号]]="","",IFERROR(VLOOKUP(LEFT(Table2[[#This Row],[布号]],8),'Single machine output'!A:B,2,0),""))</f>
        <v>350</v>
      </c>
      <c r="C24" s="31" t="str">
        <f>IF(Table2[[#This Row],[布号]]="","",IFERROR(VLOOKUP(Table2[[#This Row],[布号]],'MES-Fabric Code'!$A:$B,2,0),""))</f>
        <v>18G34(1920)</v>
      </c>
      <c r="D24" s="20">
        <f>IF(Table2[[#This Row],[布号]]="","",IFERROR(VLOOKUP(Table2[[#This Row],[布号]],'MES-Fabric Code'!$A:$F,4,0),""))</f>
        <v>27</v>
      </c>
      <c r="E24" s="20">
        <f>IF(Table2[[#This Row],[布号]]="","",IFERROR(VLOOKUP(Table2[[#This Row],[布号]],'MES-Fabric Code'!$A:$F,6,0),""))</f>
        <v>18</v>
      </c>
      <c r="F24" s="20">
        <f>IF(Table2[[#This Row],[布号]]="", "", IFERROR(SUMIFS(
    ZSOHSD058!N:N,
    ZSOHSD058!A:A, "*" &amp; Table2[[#This Row],[布号]] &amp; "*",
    ZSOHSD058!K:K, "&lt;&gt;Z2"
), ""))</f>
        <v>633445.60000000009</v>
      </c>
      <c r="G24" s="20">
        <f>IF(Table2[[#This Row],[布号]]="","",IFERROR(SUMIFS(
    ZSOHPP055!B:B,
    ZSOHPP055!A:A, "*" &amp; Table2[[#This Row],[布号]] &amp; "*"
),""))</f>
        <v>352938.67799999996</v>
      </c>
      <c r="H24" s="20">
        <f>IF(Table2[[#This Row],[布号]]="","",IFERROR(SUMIFS(
    ZSOHPP055!C:C,
    ZSOHPP055!A:A, "*" &amp; Table2[[#This Row],[布号]] &amp; "*"
),""))</f>
        <v>159038.1</v>
      </c>
      <c r="I24" s="20">
        <f>IF(Table2[[#This Row],[布号]]="","",IFERROR(
    SUMIFS(
        ZSOHPP055!D:D,
        ZSOHPP055!A:A, "*" &amp; Table2[[#This Row],[布号]] &amp; "*",
        ZSOHPP055!I:I, ""
    ),
    ""
))</f>
        <v>195339.26500000004</v>
      </c>
      <c r="J24" s="20">
        <f>IF(Table2[[#This Row],[布号]]="","",IFERROR(Table2[[#This Row],[欠数]]/Table2[[#This Row],[预计开机]]/Table2[[#This Row],[单机产量]],""))</f>
        <v>20.670821693121699</v>
      </c>
      <c r="K24" s="21">
        <f>IF(Table2[[#This Row],[布号]]="","",IFERROR(Table2[[#This Row],[备胚单总数]]-Table2[[#This Row],[累计产出数]]-Table2[[#This Row],[欠数]],""))</f>
        <v>279068.2350000001</v>
      </c>
      <c r="L24" s="22">
        <f>IF(Table2[[#This Row],[布号]]="","",IFERROR(SUMIFS(
    ZSOHPP055!E:E,
    ZSOHPP055!A:A, "*" &amp; Table2[[#This Row],[布号]] &amp; "*"
),""))</f>
        <v>4693.5</v>
      </c>
    </row>
    <row r="25" spans="1:12">
      <c r="A25" s="6" t="str">
        <f>IF('MES-Fabric Code'!A24="","",'MES-Fabric Code'!A24)</f>
        <v>OJ00007A</v>
      </c>
      <c r="B25" s="20">
        <f>IF(Table2[[#This Row],[布号]]="","",IFERROR(VLOOKUP(LEFT(Table2[[#This Row],[布号]],8),'Single machine output'!A:B,2,0),""))</f>
        <v>280</v>
      </c>
      <c r="C25" s="31" t="str">
        <f>IF(Table2[[#This Row],[布号]]="","",IFERROR(VLOOKUP(Table2[[#This Row],[布号]],'MES-Fabric Code'!$A:$B,2,0),""))</f>
        <v>24G30(2256)</v>
      </c>
      <c r="D25" s="20">
        <f>IF(Table2[[#This Row],[布号]]="","",IFERROR(VLOOKUP(Table2[[#This Row],[布号]],'MES-Fabric Code'!$A:$F,4,0),""))</f>
        <v>1</v>
      </c>
      <c r="E25" s="20">
        <f>IF(Table2[[#This Row],[布号]]="","",IFERROR(VLOOKUP(Table2[[#This Row],[布号]],'MES-Fabric Code'!$A:$F,6,0),""))</f>
        <v>1</v>
      </c>
      <c r="F25" s="20">
        <f>IF(Table2[[#This Row],[布号]]="", "", IFERROR(SUMIFS(
    ZSOHSD058!N:N,
    ZSOHSD058!A:A, "*" &amp; Table2[[#This Row],[布号]] &amp; "*",
    ZSOHSD058!K:K, "&lt;&gt;Z2"
), ""))</f>
        <v>12198.100000000002</v>
      </c>
      <c r="G25" s="20">
        <f>IF(Table2[[#This Row],[布号]]="","",IFERROR(SUMIFS(
    ZSOHPP055!B:B,
    ZSOHPP055!A:A, "*" &amp; Table2[[#This Row],[布号]] &amp; "*"
),""))</f>
        <v>12606.2</v>
      </c>
      <c r="H25" s="20">
        <f>IF(Table2[[#This Row],[布号]]="","",IFERROR(SUMIFS(
    ZSOHPP055!C:C,
    ZSOHPP055!A:A, "*" &amp; Table2[[#This Row],[布号]] &amp; "*"
),""))</f>
        <v>11617</v>
      </c>
      <c r="I25" s="20">
        <f>IF(Table2[[#This Row],[布号]]="","",IFERROR(
    SUMIFS(
        ZSOHPP055!D:D,
        ZSOHPP055!A:A, "*" &amp; Table2[[#This Row],[布号]] &amp; "*",
        ZSOHPP055!I:I, ""
    ),
    ""
))</f>
        <v>1272</v>
      </c>
      <c r="J25" s="20">
        <f>IF(Table2[[#This Row],[布号]]="","",IFERROR(Table2[[#This Row],[欠数]]/Table2[[#This Row],[预计开机]]/Table2[[#This Row],[单机产量]],""))</f>
        <v>4.5428571428571427</v>
      </c>
      <c r="K25" s="21">
        <f>IF(Table2[[#This Row],[布号]]="","",IFERROR(Table2[[#This Row],[备胚单总数]]-Table2[[#This Row],[累计产出数]]-Table2[[#This Row],[欠数]],""))</f>
        <v>-690.89999999999782</v>
      </c>
      <c r="L25" s="22">
        <f>IF(Table2[[#This Row],[布号]]="","",IFERROR(SUMIFS(
    ZSOHPP055!E:E,
    ZSOHPP055!A:A, "*" &amp; Table2[[#This Row],[布号]] &amp; "*"
),""))</f>
        <v>121</v>
      </c>
    </row>
    <row r="26" spans="1:12">
      <c r="A26" s="6" t="str">
        <f>IF('MES-Fabric Code'!A25="","",'MES-Fabric Code'!A25)</f>
        <v>ZJ13096A</v>
      </c>
      <c r="B26" s="20">
        <f>IF(Table2[[#This Row],[布号]]="","",IFERROR(VLOOKUP(LEFT(Table2[[#This Row],[布号]],8),'Single machine output'!A:B,2,0),""))</f>
        <v>280</v>
      </c>
      <c r="C26" s="31" t="str">
        <f>IF(Table2[[#This Row],[布号]]="","",IFERROR(VLOOKUP(Table2[[#This Row],[布号]],'MES-Fabric Code'!$A:$B,2,0),""))</f>
        <v>24G34(2544)</v>
      </c>
      <c r="D26" s="20">
        <f>IF(Table2[[#This Row],[布号]]="","",IFERROR(VLOOKUP(Table2[[#This Row],[布号]],'MES-Fabric Code'!$A:$F,4,0),""))</f>
        <v>1</v>
      </c>
      <c r="E26" s="20">
        <f>IF(Table2[[#This Row],[布号]]="","",IFERROR(VLOOKUP(Table2[[#This Row],[布号]],'MES-Fabric Code'!$A:$F,6,0),""))</f>
        <v>1</v>
      </c>
      <c r="F26" s="20">
        <f>IF(Table2[[#This Row],[布号]]="", "", IFERROR(SUMIFS(
    ZSOHSD058!N:N,
    ZSOHSD058!A:A, "*" &amp; Table2[[#This Row],[布号]] &amp; "*",
    ZSOHSD058!K:K, "&lt;&gt;Z2"
), ""))</f>
        <v>27717.399999999998</v>
      </c>
      <c r="G26" s="20">
        <f>IF(Table2[[#This Row],[布号]]="","",IFERROR(SUMIFS(
    ZSOHPP055!B:B,
    ZSOHPP055!A:A, "*" &amp; Table2[[#This Row],[布号]] &amp; "*"
),""))</f>
        <v>24492.715</v>
      </c>
      <c r="H26" s="20">
        <f>IF(Table2[[#This Row],[布号]]="","",IFERROR(SUMIFS(
    ZSOHPP055!C:C,
    ZSOHPP055!A:A, "*" &amp; Table2[[#This Row],[布号]] &amp; "*"
),""))</f>
        <v>20499.599999999999</v>
      </c>
      <c r="I26" s="20">
        <f>IF(Table2[[#This Row],[布号]]="","",IFERROR(
    SUMIFS(
        ZSOHPP055!D:D,
        ZSOHPP055!A:A, "*" &amp; Table2[[#This Row],[布号]] &amp; "*",
        ZSOHPP055!I:I, ""
    ),
    ""
))</f>
        <v>4116.5</v>
      </c>
      <c r="J26" s="20">
        <f>IF(Table2[[#This Row],[布号]]="","",IFERROR(Table2[[#This Row],[欠数]]/Table2[[#This Row],[预计开机]]/Table2[[#This Row],[单机产量]],""))</f>
        <v>14.701785714285714</v>
      </c>
      <c r="K26" s="21">
        <f>IF(Table2[[#This Row],[布号]]="","",IFERROR(Table2[[#This Row],[备胚单总数]]-Table2[[#This Row],[累计产出数]]-Table2[[#This Row],[欠数]],""))</f>
        <v>3101.2999999999993</v>
      </c>
      <c r="L26" s="22">
        <f>IF(Table2[[#This Row],[布号]]="","",IFERROR(SUMIFS(
    ZSOHPP055!E:E,
    ZSOHPP055!A:A, "*" &amp; Table2[[#This Row],[布号]] &amp; "*"
),""))</f>
        <v>290.5</v>
      </c>
    </row>
    <row r="27" spans="1:12">
      <c r="A27" s="6" t="str">
        <f>IF('MES-Fabric Code'!A26="","",'MES-Fabric Code'!A26)</f>
        <v>ZJ13764A</v>
      </c>
      <c r="B27" s="20" t="str">
        <f>IF(Table2[[#This Row],[布号]]="","",IFERROR(VLOOKUP(LEFT(Table2[[#This Row],[布号]],8),'Single machine output'!A:B,2,0),""))</f>
        <v/>
      </c>
      <c r="C27" s="31" t="str">
        <f>IF(Table2[[#This Row],[布号]]="","",IFERROR(VLOOKUP(Table2[[#This Row],[布号]],'MES-Fabric Code'!$A:$B,2,0),""))</f>
        <v>24G34(2544)</v>
      </c>
      <c r="D27" s="20">
        <f>IF(Table2[[#This Row],[布号]]="","",IFERROR(VLOOKUP(Table2[[#This Row],[布号]],'MES-Fabric Code'!$A:$F,4,0),""))</f>
        <v>1</v>
      </c>
      <c r="E27" s="20">
        <f>IF(Table2[[#This Row],[布号]]="","",IFERROR(VLOOKUP(Table2[[#This Row],[布号]],'MES-Fabric Code'!$A:$F,6,0),""))</f>
        <v>0</v>
      </c>
      <c r="F27" s="20">
        <f>IF(Table2[[#This Row],[布号]]="", "", IFERROR(SUMIFS(
    ZSOHSD058!N:N,
    ZSOHSD058!A:A, "*" &amp; Table2[[#This Row],[布号]] &amp; "*",
    ZSOHSD058!K:K, "&lt;&gt;Z2"
), ""))</f>
        <v>204.8</v>
      </c>
      <c r="G27" s="20">
        <f>IF(Table2[[#This Row],[布号]]="","",IFERROR(SUMIFS(
    ZSOHPP055!B:B,
    ZSOHPP055!A:A, "*" &amp; Table2[[#This Row],[布号]] &amp; "*"
),""))</f>
        <v>204.76999999999998</v>
      </c>
      <c r="H27" s="20">
        <f>IF(Table2[[#This Row],[布号]]="","",IFERROR(SUMIFS(
    ZSOHPP055!C:C,
    ZSOHPP055!A:A, "*" &amp; Table2[[#This Row],[布号]] &amp; "*"
),""))</f>
        <v>176.5</v>
      </c>
      <c r="I27" s="20">
        <f>IF(Table2[[#This Row],[布号]]="","",IFERROR(
    SUMIFS(
        ZSOHPP055!D:D,
        ZSOHPP055!A:A, "*" &amp; Table2[[#This Row],[布号]] &amp; "*",
        ZSOHPP055!I:I, ""
    ),
    ""
))</f>
        <v>23.45</v>
      </c>
      <c r="J27" s="20" t="str">
        <f>IF(Table2[[#This Row],[布号]]="","",IFERROR(Table2[[#This Row],[欠数]]/Table2[[#This Row],[预计开机]]/Table2[[#This Row],[单机产量]],""))</f>
        <v/>
      </c>
      <c r="K27" s="21">
        <f>IF(Table2[[#This Row],[布号]]="","",IFERROR(Table2[[#This Row],[备胚单总数]]-Table2[[#This Row],[累计产出数]]-Table2[[#This Row],[欠数]],""))</f>
        <v>4.8500000000000121</v>
      </c>
      <c r="L27" s="22">
        <f>IF(Table2[[#This Row],[布号]]="","",IFERROR(SUMIFS(
    ZSOHPP055!E:E,
    ZSOHPP055!A:A, "*" &amp; Table2[[#This Row],[布号]] &amp; "*"
),""))</f>
        <v>0</v>
      </c>
    </row>
    <row r="28" spans="1:12">
      <c r="A28" s="6" t="str">
        <f>IF('MES-Fabric Code'!A27="","",'MES-Fabric Code'!A27)</f>
        <v>ZJ13554A</v>
      </c>
      <c r="B28" s="20">
        <f>IF(Table2[[#This Row],[布号]]="","",IFERROR(VLOOKUP(LEFT(Table2[[#This Row],[布号]],8),'Single machine output'!A:B,2,0),""))</f>
        <v>300</v>
      </c>
      <c r="C28" s="31" t="str">
        <f>IF(Table2[[#This Row],[布号]]="","",IFERROR(VLOOKUP(Table2[[#This Row],[布号]],'MES-Fabric Code'!$A:$B,2,0),""))</f>
        <v>24G34(2544)</v>
      </c>
      <c r="D28" s="20">
        <f>IF(Table2[[#This Row],[布号]]="","",IFERROR(VLOOKUP(Table2[[#This Row],[布号]],'MES-Fabric Code'!$A:$F,4,0),""))</f>
        <v>7</v>
      </c>
      <c r="E28" s="20">
        <f>IF(Table2[[#This Row],[布号]]="","",IFERROR(VLOOKUP(Table2[[#This Row],[布号]],'MES-Fabric Code'!$A:$F,6,0),""))</f>
        <v>3</v>
      </c>
      <c r="F28" s="20">
        <f>IF(Table2[[#This Row],[布号]]="", "", IFERROR(SUMIFS(
    ZSOHSD058!N:N,
    ZSOHSD058!A:A, "*" &amp; Table2[[#This Row],[布号]] &amp; "*",
    ZSOHSD058!K:K, "&lt;&gt;Z2"
), ""))</f>
        <v>478698.89999999997</v>
      </c>
      <c r="G28" s="20">
        <f>IF(Table2[[#This Row],[布号]]="","",IFERROR(SUMIFS(
    ZSOHPP055!B:B,
    ZSOHPP055!A:A, "*" &amp; Table2[[#This Row],[布号]] &amp; "*"
),""))</f>
        <v>436341.96399999998</v>
      </c>
      <c r="H28" s="20">
        <f>IF(Table2[[#This Row],[布号]]="","",IFERROR(SUMIFS(
    ZSOHPP055!C:C,
    ZSOHPP055!A:A, "*" &amp; Table2[[#This Row],[布号]] &amp; "*"
),""))</f>
        <v>428072.49999999994</v>
      </c>
      <c r="I28" s="20">
        <f>IF(Table2[[#This Row],[布号]]="","",IFERROR(
    SUMIFS(
        ZSOHPP055!D:D,
        ZSOHPP055!A:A, "*" &amp; Table2[[#This Row],[布号]] &amp; "*",
        ZSOHPP055!I:I, ""
    ),
    ""
))</f>
        <v>1654.866</v>
      </c>
      <c r="J28" s="20">
        <f>IF(Table2[[#This Row],[布号]]="","",IFERROR(Table2[[#This Row],[欠数]]/Table2[[#This Row],[预计开机]]/Table2[[#This Row],[单机产量]],""))</f>
        <v>0.7880314285714286</v>
      </c>
      <c r="K28" s="21">
        <f>IF(Table2[[#This Row],[布号]]="","",IFERROR(Table2[[#This Row],[备胚单总数]]-Table2[[#This Row],[累计产出数]]-Table2[[#This Row],[欠数]],""))</f>
        <v>48971.534000000021</v>
      </c>
      <c r="L28" s="22">
        <f>IF(Table2[[#This Row],[布号]]="","",IFERROR(SUMIFS(
    ZSOHPP055!E:E,
    ZSOHPP055!A:A, "*" &amp; Table2[[#This Row],[布号]] &amp; "*"
),""))</f>
        <v>1010</v>
      </c>
    </row>
    <row r="29" spans="1:12">
      <c r="A29" s="6" t="str">
        <f>IF('MES-Fabric Code'!A28="","",'MES-Fabric Code'!A28)</f>
        <v>ZJ13554C</v>
      </c>
      <c r="B29" s="20">
        <f>IF(Table2[[#This Row],[布号]]="","",IFERROR(VLOOKUP(LEFT(Table2[[#This Row],[布号]],8),'Single machine output'!A:B,2,0),""))</f>
        <v>280</v>
      </c>
      <c r="C29" s="31" t="str">
        <f>IF(Table2[[#This Row],[布号]]="","",IFERROR(VLOOKUP(Table2[[#This Row],[布号]],'MES-Fabric Code'!$A:$B,2,0),""))</f>
        <v>24G34(2544)</v>
      </c>
      <c r="D29" s="20">
        <f>IF(Table2[[#This Row],[布号]]="","",IFERROR(VLOOKUP(Table2[[#This Row],[布号]],'MES-Fabric Code'!$A:$F,4,0),""))</f>
        <v>2</v>
      </c>
      <c r="E29" s="20">
        <f>IF(Table2[[#This Row],[布号]]="","",IFERROR(VLOOKUP(Table2[[#This Row],[布号]],'MES-Fabric Code'!$A:$F,6,0),""))</f>
        <v>1</v>
      </c>
      <c r="F29" s="20">
        <f>IF(Table2[[#This Row],[布号]]="", "", IFERROR(SUMIFS(
    ZSOHSD058!N:N,
    ZSOHSD058!A:A, "*" &amp; Table2[[#This Row],[布号]] &amp; "*",
    ZSOHSD058!K:K, "&lt;&gt;Z2"
), ""))</f>
        <v>79849.7</v>
      </c>
      <c r="G29" s="20">
        <f>IF(Table2[[#This Row],[布号]]="","",IFERROR(SUMIFS(
    ZSOHPP055!B:B,
    ZSOHPP055!A:A, "*" &amp; Table2[[#This Row],[布号]] &amp; "*"
),""))</f>
        <v>87151.543000000005</v>
      </c>
      <c r="H29" s="20">
        <f>IF(Table2[[#This Row],[布号]]="","",IFERROR(SUMIFS(
    ZSOHPP055!C:C,
    ZSOHPP055!A:A, "*" &amp; Table2[[#This Row],[布号]] &amp; "*"
),""))</f>
        <v>79882.8</v>
      </c>
      <c r="I29" s="20">
        <f>IF(Table2[[#This Row],[布号]]="","",IFERROR(
    SUMIFS(
        ZSOHPP055!D:D,
        ZSOHPP055!A:A, "*" &amp; Table2[[#This Row],[布号]] &amp; "*",
        ZSOHPP055!I:I, ""
    ),
    ""
))</f>
        <v>6672.299</v>
      </c>
      <c r="J29" s="20">
        <f>IF(Table2[[#This Row],[布号]]="","",IFERROR(Table2[[#This Row],[欠数]]/Table2[[#This Row],[预计开机]]/Table2[[#This Row],[单机产量]],""))</f>
        <v>11.914819642857143</v>
      </c>
      <c r="K29" s="21">
        <f>IF(Table2[[#This Row],[布号]]="","",IFERROR(Table2[[#This Row],[备胚单总数]]-Table2[[#This Row],[累计产出数]]-Table2[[#This Row],[欠数]],""))</f>
        <v>-6705.3990000000058</v>
      </c>
      <c r="L29" s="22">
        <f>IF(Table2[[#This Row],[布号]]="","",IFERROR(SUMIFS(
    ZSOHPP055!E:E,
    ZSOHPP055!A:A, "*" &amp; Table2[[#This Row],[布号]] &amp; "*"
),""))</f>
        <v>0</v>
      </c>
    </row>
    <row r="30" spans="1:12">
      <c r="A30" s="6" t="str">
        <f>IF('MES-Fabric Code'!A29="","",'MES-Fabric Code'!A29)</f>
        <v>ZJ15277A</v>
      </c>
      <c r="B30" s="20" t="str">
        <f>IF(Table2[[#This Row],[布号]]="","",IFERROR(VLOOKUP(LEFT(Table2[[#This Row],[布号]],8),'Single machine output'!A:B,2,0),""))</f>
        <v/>
      </c>
      <c r="C30" s="31" t="str">
        <f>IF(Table2[[#This Row],[布号]]="","",IFERROR(VLOOKUP(Table2[[#This Row],[布号]],'MES-Fabric Code'!$A:$B,2,0),""))</f>
        <v>24G34(2544)</v>
      </c>
      <c r="D30" s="20">
        <f>IF(Table2[[#This Row],[布号]]="","",IFERROR(VLOOKUP(Table2[[#This Row],[布号]],'MES-Fabric Code'!$A:$F,4,0),""))</f>
        <v>1</v>
      </c>
      <c r="E30" s="20">
        <f>IF(Table2[[#This Row],[布号]]="","",IFERROR(VLOOKUP(Table2[[#This Row],[布号]],'MES-Fabric Code'!$A:$F,6,0),""))</f>
        <v>0</v>
      </c>
      <c r="F30" s="20">
        <f>IF(Table2[[#This Row],[布号]]="", "", IFERROR(SUMIFS(
    ZSOHSD058!N:N,
    ZSOHSD058!A:A, "*" &amp; Table2[[#This Row],[布号]] &amp; "*",
    ZSOHSD058!K:K, "&lt;&gt;Z2"
), ""))</f>
        <v>200</v>
      </c>
      <c r="G30" s="20">
        <f>IF(Table2[[#This Row],[布号]]="","",IFERROR(SUMIFS(
    ZSOHPP055!B:B,
    ZSOHPP055!A:A, "*" &amp; Table2[[#This Row],[布号]] &amp; "*"
),""))</f>
        <v>200</v>
      </c>
      <c r="H30" s="20">
        <f>IF(Table2[[#This Row],[布号]]="","",IFERROR(SUMIFS(
    ZSOHPP055!C:C,
    ZSOHPP055!A:A, "*" &amp; Table2[[#This Row],[布号]] &amp; "*"
),""))</f>
        <v>196</v>
      </c>
      <c r="I30" s="20">
        <f>IF(Table2[[#This Row],[布号]]="","",IFERROR(
    SUMIFS(
        ZSOHPP055!D:D,
        ZSOHPP055!A:A, "*" &amp; Table2[[#This Row],[布号]] &amp; "*",
        ZSOHPP055!I:I, ""
    ),
    ""
))</f>
        <v>0</v>
      </c>
      <c r="J30" s="20" t="str">
        <f>IF(Table2[[#This Row],[布号]]="","",IFERROR(Table2[[#This Row],[欠数]]/Table2[[#This Row],[预计开机]]/Table2[[#This Row],[单机产量]],""))</f>
        <v/>
      </c>
      <c r="K30" s="21">
        <f>IF(Table2[[#This Row],[布号]]="","",IFERROR(Table2[[#This Row],[备胚单总数]]-Table2[[#This Row],[累计产出数]]-Table2[[#This Row],[欠数]],""))</f>
        <v>4</v>
      </c>
      <c r="L30" s="22">
        <f>IF(Table2[[#This Row],[布号]]="","",IFERROR(SUMIFS(
    ZSOHPP055!E:E,
    ZSOHPP055!A:A, "*" &amp; Table2[[#This Row],[布号]] &amp; "*"
),""))</f>
        <v>0</v>
      </c>
    </row>
    <row r="31" spans="1:12">
      <c r="A31" s="6" t="str">
        <f>IF('MES-Fabric Code'!A30="","",'MES-Fabric Code'!A30)</f>
        <v>OJ13084A</v>
      </c>
      <c r="B31" s="20">
        <f>IF(Table2[[#This Row],[布号]]="","",IFERROR(VLOOKUP(LEFT(Table2[[#This Row],[布号]],8),'Single machine output'!A:B,2,0),""))</f>
        <v>600</v>
      </c>
      <c r="C31" s="31" t="str">
        <f>IF(Table2[[#This Row],[布号]]="","",IFERROR(VLOOKUP(Table2[[#This Row],[布号]],'MES-Fabric Code'!$A:$B,2,0),""))</f>
        <v>24G34(2544)</v>
      </c>
      <c r="D31" s="20">
        <f>IF(Table2[[#This Row],[布号]]="","",IFERROR(VLOOKUP(Table2[[#This Row],[布号]],'MES-Fabric Code'!$A:$F,4,0),""))</f>
        <v>1</v>
      </c>
      <c r="E31" s="20">
        <f>IF(Table2[[#This Row],[布号]]="","",IFERROR(VLOOKUP(Table2[[#This Row],[布号]],'MES-Fabric Code'!$A:$F,6,0),""))</f>
        <v>1</v>
      </c>
      <c r="F31" s="20">
        <f>IF(Table2[[#This Row],[布号]]="", "", IFERROR(SUMIFS(
    ZSOHSD058!N:N,
    ZSOHSD058!A:A, "*" &amp; Table2[[#This Row],[布号]] &amp; "*",
    ZSOHSD058!K:K, "&lt;&gt;Z2"
), ""))</f>
        <v>9869.5999999999985</v>
      </c>
      <c r="G31" s="20">
        <f>IF(Table2[[#This Row],[布号]]="","",IFERROR(SUMIFS(
    ZSOHPP055!B:B,
    ZSOHPP055!A:A, "*" &amp; Table2[[#This Row],[布号]] &amp; "*"
),""))</f>
        <v>10423.565000000001</v>
      </c>
      <c r="H31" s="20">
        <f>IF(Table2[[#This Row],[布号]]="","",IFERROR(SUMIFS(
    ZSOHPP055!C:C,
    ZSOHPP055!A:A, "*" &amp; Table2[[#This Row],[布号]] &amp; "*"
),""))</f>
        <v>10205.5</v>
      </c>
      <c r="I31" s="20">
        <f>IF(Table2[[#This Row],[布号]]="","",IFERROR(
    SUMIFS(
        ZSOHPP055!D:D,
        ZSOHPP055!A:A, "*" &amp; Table2[[#This Row],[布号]] &amp; "*",
        ZSOHPP055!I:I, ""
    ),
    ""
))</f>
        <v>42</v>
      </c>
      <c r="J31" s="20">
        <f>IF(Table2[[#This Row],[布号]]="","",IFERROR(Table2[[#This Row],[欠数]]/Table2[[#This Row],[预计开机]]/Table2[[#This Row],[单机产量]],""))</f>
        <v>7.0000000000000007E-2</v>
      </c>
      <c r="K31" s="21">
        <f>IF(Table2[[#This Row],[布号]]="","",IFERROR(Table2[[#This Row],[备胚单总数]]-Table2[[#This Row],[累计产出数]]-Table2[[#This Row],[欠数]],""))</f>
        <v>-377.90000000000146</v>
      </c>
      <c r="L31" s="22">
        <f>IF(Table2[[#This Row],[布号]]="","",IFERROR(SUMIFS(
    ZSOHPP055!E:E,
    ZSOHPP055!A:A, "*" &amp; Table2[[#This Row],[布号]] &amp; "*"
),""))</f>
        <v>307</v>
      </c>
    </row>
    <row r="32" spans="1:12">
      <c r="A32" s="6" t="str">
        <f>IF('MES-Fabric Code'!A31="","",'MES-Fabric Code'!A31)</f>
        <v>ZN01527A</v>
      </c>
      <c r="B32" s="20">
        <f>IF(Table2[[#This Row],[布号]]="","",IFERROR(VLOOKUP(LEFT(Table2[[#This Row],[布号]],8),'Single machine output'!A:B,2,0),""))</f>
        <v>0</v>
      </c>
      <c r="C32" s="31" t="str">
        <f>IF(Table2[[#This Row],[布号]]="","",IFERROR(VLOOKUP(Table2[[#This Row],[布号]],'MES-Fabric Code'!$A:$B,2,0),""))</f>
        <v>24G34(2544)</v>
      </c>
      <c r="D32" s="20">
        <f>IF(Table2[[#This Row],[布号]]="","",IFERROR(VLOOKUP(Table2[[#This Row],[布号]],'MES-Fabric Code'!$A:$F,4,0),""))</f>
        <v>1</v>
      </c>
      <c r="E32" s="20">
        <f>IF(Table2[[#This Row],[布号]]="","",IFERROR(VLOOKUP(Table2[[#This Row],[布号]],'MES-Fabric Code'!$A:$F,6,0),""))</f>
        <v>0</v>
      </c>
      <c r="F32" s="20">
        <f>IF(Table2[[#This Row],[布号]]="", "", IFERROR(SUMIFS(
    ZSOHSD058!N:N,
    ZSOHSD058!A:A, "*" &amp; Table2[[#This Row],[布号]] &amp; "*",
    ZSOHSD058!K:K, "&lt;&gt;Z2"
), ""))</f>
        <v>808.90000000000009</v>
      </c>
      <c r="G32" s="20">
        <f>IF(Table2[[#This Row],[布号]]="","",IFERROR(SUMIFS(
    ZSOHPP055!B:B,
    ZSOHPP055!A:A, "*" &amp; Table2[[#This Row],[布号]] &amp; "*"
),""))</f>
        <v>766.21199999999999</v>
      </c>
      <c r="H32" s="20">
        <f>IF(Table2[[#This Row],[布号]]="","",IFERROR(SUMIFS(
    ZSOHPP055!C:C,
    ZSOHPP055!A:A, "*" &amp; Table2[[#This Row],[布号]] &amp; "*"
),""))</f>
        <v>691.5</v>
      </c>
      <c r="I32" s="20">
        <f>IF(Table2[[#This Row],[布号]]="","",IFERROR(
    SUMIFS(
        ZSOHPP055!D:D,
        ZSOHPP055!A:A, "*" &amp; Table2[[#This Row],[布号]] &amp; "*",
        ZSOHPP055!I:I, ""
    ),
    ""
))</f>
        <v>50</v>
      </c>
      <c r="J32" s="20" t="str">
        <f>IF(Table2[[#This Row],[布号]]="","",IFERROR(Table2[[#This Row],[欠数]]/Table2[[#This Row],[预计开机]]/Table2[[#This Row],[单机产量]],""))</f>
        <v/>
      </c>
      <c r="K32" s="21">
        <f>IF(Table2[[#This Row],[布号]]="","",IFERROR(Table2[[#This Row],[备胚单总数]]-Table2[[#This Row],[累计产出数]]-Table2[[#This Row],[欠数]],""))</f>
        <v>67.400000000000091</v>
      </c>
      <c r="L32" s="22">
        <f>IF(Table2[[#This Row],[布号]]="","",IFERROR(SUMIFS(
    ZSOHPP055!E:E,
    ZSOHPP055!A:A, "*" &amp; Table2[[#This Row],[布号]] &amp; "*"
),""))</f>
        <v>108</v>
      </c>
    </row>
    <row r="33" spans="1:12">
      <c r="A33" s="6" t="str">
        <f>IF('MES-Fabric Code'!A32="","",'MES-Fabric Code'!A32)</f>
        <v>ZJM0411A</v>
      </c>
      <c r="B33" s="20">
        <f>IF(Table2[[#This Row],[布号]]="","",IFERROR(VLOOKUP(LEFT(Table2[[#This Row],[布号]],8),'Single machine output'!A:B,2,0),""))</f>
        <v>250</v>
      </c>
      <c r="C33" s="31" t="str">
        <f>IF(Table2[[#This Row],[布号]]="","",IFERROR(VLOOKUP(Table2[[#This Row],[布号]],'MES-Fabric Code'!$A:$B,2,0),""))</f>
        <v>28G30(2640)</v>
      </c>
      <c r="D33" s="20">
        <f>IF(Table2[[#This Row],[布号]]="","",IFERROR(VLOOKUP(Table2[[#This Row],[布号]],'MES-Fabric Code'!$A:$F,4,0),""))</f>
        <v>3</v>
      </c>
      <c r="E33" s="20">
        <f>IF(Table2[[#This Row],[布号]]="","",IFERROR(VLOOKUP(Table2[[#This Row],[布号]],'MES-Fabric Code'!$A:$F,6,0),""))</f>
        <v>3</v>
      </c>
      <c r="F33" s="20">
        <f>IF(Table2[[#This Row],[布号]]="", "", IFERROR(SUMIFS(
    ZSOHSD058!N:N,
    ZSOHSD058!A:A, "*" &amp; Table2[[#This Row],[布号]] &amp; "*",
    ZSOHSD058!K:K, "&lt;&gt;Z2"
), ""))</f>
        <v>15729.2</v>
      </c>
      <c r="G33" s="20">
        <f>IF(Table2[[#This Row],[布号]]="","",IFERROR(SUMIFS(
    ZSOHPP055!B:B,
    ZSOHPP055!A:A, "*" &amp; Table2[[#This Row],[布号]] &amp; "*"
),""))</f>
        <v>16549.602999999999</v>
      </c>
      <c r="H33" s="20">
        <f>IF(Table2[[#This Row],[布号]]="","",IFERROR(SUMIFS(
    ZSOHPP055!C:C,
    ZSOHPP055!A:A, "*" &amp; Table2[[#This Row],[布号]] &amp; "*"
),""))</f>
        <v>10226.5</v>
      </c>
      <c r="I33" s="20">
        <f>IF(Table2[[#This Row],[布号]]="","",IFERROR(
    SUMIFS(
        ZSOHPP055!D:D,
        ZSOHPP055!A:A, "*" &amp; Table2[[#This Row],[布号]] &amp; "*",
        ZSOHPP055!I:I, ""
    ),
    ""
))</f>
        <v>6232.6390000000001</v>
      </c>
      <c r="J33" s="20">
        <f>IF(Table2[[#This Row],[布号]]="","",IFERROR(Table2[[#This Row],[欠数]]/Table2[[#This Row],[预计开机]]/Table2[[#This Row],[单机产量]],""))</f>
        <v>8.3101853333333331</v>
      </c>
      <c r="K33" s="21">
        <f>IF(Table2[[#This Row],[布号]]="","",IFERROR(Table2[[#This Row],[备胚单总数]]-Table2[[#This Row],[累计产出数]]-Table2[[#This Row],[欠数]],""))</f>
        <v>-729.9389999999994</v>
      </c>
      <c r="L33" s="22">
        <f>IF(Table2[[#This Row],[布号]]="","",IFERROR(SUMIFS(
    ZSOHPP055!E:E,
    ZSOHPP055!A:A, "*" &amp; Table2[[#This Row],[布号]] &amp; "*"
),""))</f>
        <v>492</v>
      </c>
    </row>
    <row r="34" spans="1:12">
      <c r="A34" s="6" t="str">
        <f>IF('MES-Fabric Code'!A33="","",'MES-Fabric Code'!A33)</f>
        <v>ZJ15037A</v>
      </c>
      <c r="B34" s="20">
        <f>IF(Table2[[#This Row],[布号]]="","",IFERROR(VLOOKUP(LEFT(Table2[[#This Row],[布号]],8),'Single machine output'!A:B,2,0),""))</f>
        <v>280</v>
      </c>
      <c r="C34" s="31" t="str">
        <f>IF(Table2[[#This Row],[布号]]="","",IFERROR(VLOOKUP(Table2[[#This Row],[布号]],'MES-Fabric Code'!$A:$B,2,0),""))</f>
        <v>28G30(2640)</v>
      </c>
      <c r="D34" s="20">
        <f>IF(Table2[[#This Row],[布号]]="","",IFERROR(VLOOKUP(Table2[[#This Row],[布号]],'MES-Fabric Code'!$A:$F,4,0),""))</f>
        <v>1</v>
      </c>
      <c r="E34" s="20">
        <f>IF(Table2[[#This Row],[布号]]="","",IFERROR(VLOOKUP(Table2[[#This Row],[布号]],'MES-Fabric Code'!$A:$F,6,0),""))</f>
        <v>1</v>
      </c>
      <c r="F34" s="20">
        <f>IF(Table2[[#This Row],[布号]]="", "", IFERROR(SUMIFS(
    ZSOHSD058!N:N,
    ZSOHSD058!A:A, "*" &amp; Table2[[#This Row],[布号]] &amp; "*",
    ZSOHSD058!K:K, "&lt;&gt;Z2"
), ""))</f>
        <v>15672.7</v>
      </c>
      <c r="G34" s="20">
        <f>IF(Table2[[#This Row],[布号]]="","",IFERROR(SUMIFS(
    ZSOHPP055!B:B,
    ZSOHPP055!A:A, "*" &amp; Table2[[#This Row],[布号]] &amp; "*"
),""))</f>
        <v>15676.611999999999</v>
      </c>
      <c r="H34" s="20">
        <f>IF(Table2[[#This Row],[布号]]="","",IFERROR(SUMIFS(
    ZSOHPP055!C:C,
    ZSOHPP055!A:A, "*" &amp; Table2[[#This Row],[布号]] &amp; "*"
),""))</f>
        <v>4554</v>
      </c>
      <c r="I34" s="20">
        <f>IF(Table2[[#This Row],[布号]]="","",IFERROR(
    SUMIFS(
        ZSOHPP055!D:D,
        ZSOHPP055!A:A, "*" &amp; Table2[[#This Row],[布号]] &amp; "*",
        ZSOHPP055!I:I, ""
    ),
    ""
))</f>
        <v>11065.822</v>
      </c>
      <c r="J34" s="20">
        <f>IF(Table2[[#This Row],[布号]]="","",IFERROR(Table2[[#This Row],[欠数]]/Table2[[#This Row],[预计开机]]/Table2[[#This Row],[单机产量]],""))</f>
        <v>39.520792857142858</v>
      </c>
      <c r="K34" s="21">
        <f>IF(Table2[[#This Row],[布号]]="","",IFERROR(Table2[[#This Row],[备胚单总数]]-Table2[[#This Row],[累计产出数]]-Table2[[#This Row],[欠数]],""))</f>
        <v>52.878000000000611</v>
      </c>
      <c r="L34" s="22">
        <f>IF(Table2[[#This Row],[布号]]="","",IFERROR(SUMIFS(
    ZSOHPP055!E:E,
    ZSOHPP055!A:A, "*" &amp; Table2[[#This Row],[布号]] &amp; "*"
),""))</f>
        <v>246.5</v>
      </c>
    </row>
    <row r="35" spans="1:12">
      <c r="A35" s="6" t="str">
        <f>IF('MES-Fabric Code'!A34="","",'MES-Fabric Code'!A34)</f>
        <v>OJ06827A</v>
      </c>
      <c r="B35" s="20">
        <f>IF(Table2[[#This Row],[布号]]="","",IFERROR(VLOOKUP(LEFT(Table2[[#This Row],[布号]],8),'Single machine output'!A:B,2,0),""))</f>
        <v>250</v>
      </c>
      <c r="C35" s="31" t="str">
        <f>IF(Table2[[#This Row],[布号]]="","",IFERROR(VLOOKUP(Table2[[#This Row],[布号]],'MES-Fabric Code'!$A:$B,2,0),""))</f>
        <v>28G30(2640)</v>
      </c>
      <c r="D35" s="20">
        <f>IF(Table2[[#This Row],[布号]]="","",IFERROR(VLOOKUP(Table2[[#This Row],[布号]],'MES-Fabric Code'!$A:$F,4,0),""))</f>
        <v>1</v>
      </c>
      <c r="E35" s="20">
        <f>IF(Table2[[#This Row],[布号]]="","",IFERROR(VLOOKUP(Table2[[#This Row],[布号]],'MES-Fabric Code'!$A:$F,6,0),""))</f>
        <v>0</v>
      </c>
      <c r="F35" s="20">
        <f>IF(Table2[[#This Row],[布号]]="", "", IFERROR(SUMIFS(
    ZSOHSD058!N:N,
    ZSOHSD058!A:A, "*" &amp; Table2[[#This Row],[布号]] &amp; "*",
    ZSOHSD058!K:K, "&lt;&gt;Z2"
), ""))</f>
        <v>19916</v>
      </c>
      <c r="G35" s="20">
        <f>IF(Table2[[#This Row],[布号]]="","",IFERROR(SUMIFS(
    ZSOHPP055!B:B,
    ZSOHPP055!A:A, "*" &amp; Table2[[#This Row],[布号]] &amp; "*"
),""))</f>
        <v>19271.243000000002</v>
      </c>
      <c r="H35" s="20">
        <f>IF(Table2[[#This Row],[布号]]="","",IFERROR(SUMIFS(
    ZSOHPP055!C:C,
    ZSOHPP055!A:A, "*" &amp; Table2[[#This Row],[布号]] &amp; "*"
),""))</f>
        <v>19393.5</v>
      </c>
      <c r="I35" s="20">
        <f>IF(Table2[[#This Row],[布号]]="","",IFERROR(
    SUMIFS(
        ZSOHPP055!D:D,
        ZSOHPP055!A:A, "*" &amp; Table2[[#This Row],[布号]] &amp; "*",
        ZSOHPP055!I:I, ""
    ),
    ""
))</f>
        <v>0</v>
      </c>
      <c r="J35" s="20">
        <f>IF(Table2[[#This Row],[布号]]="","",IFERROR(Table2[[#This Row],[欠数]]/Table2[[#This Row],[预计开机]]/Table2[[#This Row],[单机产量]],""))</f>
        <v>0</v>
      </c>
      <c r="K35" s="21">
        <f>IF(Table2[[#This Row],[布号]]="","",IFERROR(Table2[[#This Row],[备胚单总数]]-Table2[[#This Row],[累计产出数]]-Table2[[#This Row],[欠数]],""))</f>
        <v>522.5</v>
      </c>
      <c r="L35" s="22">
        <f>IF(Table2[[#This Row],[布号]]="","",IFERROR(SUMIFS(
    ZSOHPP055!E:E,
    ZSOHPP055!A:A, "*" &amp; Table2[[#This Row],[布号]] &amp; "*"
),""))</f>
        <v>0</v>
      </c>
    </row>
    <row r="36" spans="1:12">
      <c r="A36" s="6" t="str">
        <f>IF('MES-Fabric Code'!A35="","",'MES-Fabric Code'!A35)</f>
        <v>OJ08521A</v>
      </c>
      <c r="B36" s="20" t="str">
        <f>IF(Table2[[#This Row],[布号]]="","",IFERROR(VLOOKUP(LEFT(Table2[[#This Row],[布号]],8),'Single machine output'!A:B,2,0),""))</f>
        <v/>
      </c>
      <c r="C36" s="31" t="str">
        <f>IF(Table2[[#This Row],[布号]]="","",IFERROR(VLOOKUP(Table2[[#This Row],[布号]],'MES-Fabric Code'!$A:$B,2,0),""))</f>
        <v>28G34(2976)</v>
      </c>
      <c r="D36" s="20">
        <f>IF(Table2[[#This Row],[布号]]="","",IFERROR(VLOOKUP(Table2[[#This Row],[布号]],'MES-Fabric Code'!$A:$F,4,0),""))</f>
        <v>1</v>
      </c>
      <c r="E36" s="20">
        <f>IF(Table2[[#This Row],[布号]]="","",IFERROR(VLOOKUP(Table2[[#This Row],[布号]],'MES-Fabric Code'!$A:$F,6,0),""))</f>
        <v>0</v>
      </c>
      <c r="F36" s="20">
        <f>IF(Table2[[#This Row],[布号]]="", "", IFERROR(SUMIFS(
    ZSOHSD058!N:N,
    ZSOHSD058!A:A, "*" &amp; Table2[[#This Row],[布号]] &amp; "*",
    ZSOHSD058!K:K, "&lt;&gt;Z2"
), ""))</f>
        <v>120.1</v>
      </c>
      <c r="G36" s="20">
        <f>IF(Table2[[#This Row],[布号]]="","",IFERROR(SUMIFS(
    ZSOHPP055!B:B,
    ZSOHPP055!A:A, "*" &amp; Table2[[#This Row],[布号]] &amp; "*"
),""))</f>
        <v>60</v>
      </c>
      <c r="H36" s="20">
        <f>IF(Table2[[#This Row],[布号]]="","",IFERROR(SUMIFS(
    ZSOHPP055!C:C,
    ZSOHPP055!A:A, "*" &amp; Table2[[#This Row],[布号]] &amp; "*"
),""))</f>
        <v>62</v>
      </c>
      <c r="I36" s="20">
        <f>IF(Table2[[#This Row],[布号]]="","",IFERROR(
    SUMIFS(
        ZSOHPP055!D:D,
        ZSOHPP055!A:A, "*" &amp; Table2[[#This Row],[布号]] &amp; "*",
        ZSOHPP055!I:I, ""
    ),
    ""
))</f>
        <v>0</v>
      </c>
      <c r="J36" s="20" t="str">
        <f>IF(Table2[[#This Row],[布号]]="","",IFERROR(Table2[[#This Row],[欠数]]/Table2[[#This Row],[预计开机]]/Table2[[#This Row],[单机产量]],""))</f>
        <v/>
      </c>
      <c r="K36" s="21">
        <f>IF(Table2[[#This Row],[布号]]="","",IFERROR(Table2[[#This Row],[备胚单总数]]-Table2[[#This Row],[累计产出数]]-Table2[[#This Row],[欠数]],""))</f>
        <v>58.099999999999994</v>
      </c>
      <c r="L36" s="22">
        <f>IF(Table2[[#This Row],[布号]]="","",IFERROR(SUMIFS(
    ZSOHPP055!E:E,
    ZSOHPP055!A:A, "*" &amp; Table2[[#This Row],[布号]] &amp; "*"
),""))</f>
        <v>0</v>
      </c>
    </row>
    <row r="37" spans="1:12">
      <c r="A37" s="6" t="str">
        <f>IF('MES-Fabric Code'!A36="","",'MES-Fabric Code'!A36)</f>
        <v>ZJ12070A</v>
      </c>
      <c r="B37" s="20">
        <f>IF(Table2[[#This Row],[布号]]="","",IFERROR(VLOOKUP(LEFT(Table2[[#This Row],[布号]],8),'Single machine output'!A:B,2,0),""))</f>
        <v>270</v>
      </c>
      <c r="C37" s="31" t="str">
        <f>IF(Table2[[#This Row],[布号]]="","",IFERROR(VLOOKUP(Table2[[#This Row],[布号]],'MES-Fabric Code'!$A:$B,2,0),""))</f>
        <v>28G34(2976)</v>
      </c>
      <c r="D37" s="20">
        <f>IF(Table2[[#This Row],[布号]]="","",IFERROR(VLOOKUP(Table2[[#This Row],[布号]],'MES-Fabric Code'!$A:$F,4,0),""))</f>
        <v>5</v>
      </c>
      <c r="E37" s="20">
        <f>IF(Table2[[#This Row],[布号]]="","",IFERROR(VLOOKUP(Table2[[#This Row],[布号]],'MES-Fabric Code'!$A:$F,6,0),""))</f>
        <v>5</v>
      </c>
      <c r="F37" s="20">
        <f>IF(Table2[[#This Row],[布号]]="", "", IFERROR(SUMIFS(
    ZSOHSD058!N:N,
    ZSOHSD058!A:A, "*" &amp; Table2[[#This Row],[布号]] &amp; "*",
    ZSOHSD058!K:K, "&lt;&gt;Z2"
), ""))</f>
        <v>307280.3</v>
      </c>
      <c r="G37" s="20">
        <f>IF(Table2[[#This Row],[布号]]="","",IFERROR(SUMIFS(
    ZSOHPP055!B:B,
    ZSOHPP055!A:A, "*" &amp; Table2[[#This Row],[布号]] &amp; "*"
),""))</f>
        <v>277996.06400000001</v>
      </c>
      <c r="H37" s="20">
        <f>IF(Table2[[#This Row],[布号]]="","",IFERROR(SUMIFS(
    ZSOHPP055!C:C,
    ZSOHPP055!A:A, "*" &amp; Table2[[#This Row],[布号]] &amp; "*"
),""))</f>
        <v>242492.4</v>
      </c>
      <c r="I37" s="20">
        <f>IF(Table2[[#This Row],[布号]]="","",IFERROR(
    SUMIFS(
        ZSOHPP055!D:D,
        ZSOHPP055!A:A, "*" &amp; Table2[[#This Row],[布号]] &amp; "*",
        ZSOHPP055!I:I, ""
    ),
    ""
))</f>
        <v>34245.452000000005</v>
      </c>
      <c r="J37" s="20">
        <f>IF(Table2[[#This Row],[布号]]="","",IFERROR(Table2[[#This Row],[欠数]]/Table2[[#This Row],[预计开机]]/Table2[[#This Row],[单机产量]],""))</f>
        <v>25.367001481481484</v>
      </c>
      <c r="K37" s="21">
        <f>IF(Table2[[#This Row],[布号]]="","",IFERROR(Table2[[#This Row],[备胚单总数]]-Table2[[#This Row],[累计产出数]]-Table2[[#This Row],[欠数]],""))</f>
        <v>30542.447999999989</v>
      </c>
      <c r="L37" s="22">
        <f>IF(Table2[[#This Row],[布号]]="","",IFERROR(SUMIFS(
    ZSOHPP055!E:E,
    ZSOHPP055!A:A, "*" &amp; Table2[[#This Row],[布号]] &amp; "*"
),""))</f>
        <v>2015.5</v>
      </c>
    </row>
    <row r="38" spans="1:12">
      <c r="A38" s="6" t="str">
        <f>IF('MES-Fabric Code'!A37="","",'MES-Fabric Code'!A37)</f>
        <v>OJ00101C</v>
      </c>
      <c r="B38" s="20" t="str">
        <f>IF(Table2[[#This Row],[布号]]="","",IFERROR(VLOOKUP(LEFT(Table2[[#This Row],[布号]],8),'Single machine output'!A:B,2,0),""))</f>
        <v/>
      </c>
      <c r="C38" s="31" t="str">
        <f>IF(Table2[[#This Row],[布号]]="","",IFERROR(VLOOKUP(Table2[[#This Row],[布号]],'MES-Fabric Code'!$A:$B,2,0),""))</f>
        <v>28G34(2976)</v>
      </c>
      <c r="D38" s="20">
        <f>IF(Table2[[#This Row],[布号]]="","",IFERROR(VLOOKUP(Table2[[#This Row],[布号]],'MES-Fabric Code'!$A:$F,4,0),""))</f>
        <v>1</v>
      </c>
      <c r="E38" s="20">
        <f>IF(Table2[[#This Row],[布号]]="","",IFERROR(VLOOKUP(Table2[[#This Row],[布号]],'MES-Fabric Code'!$A:$F,6,0),""))</f>
        <v>0</v>
      </c>
      <c r="F38" s="20">
        <f>IF(Table2[[#This Row],[布号]]="", "", IFERROR(SUMIFS(
    ZSOHSD058!N:N,
    ZSOHSD058!A:A, "*" &amp; Table2[[#This Row],[布号]] &amp; "*",
    ZSOHSD058!K:K, "&lt;&gt;Z2"
), ""))</f>
        <v>54.4</v>
      </c>
      <c r="G38" s="20">
        <f>IF(Table2[[#This Row],[布号]]="","",IFERROR(SUMIFS(
    ZSOHPP055!B:B,
    ZSOHPP055!A:A, "*" &amp; Table2[[#This Row],[布号]] &amp; "*"
),""))</f>
        <v>43</v>
      </c>
      <c r="H38" s="20">
        <f>IF(Table2[[#This Row],[布号]]="","",IFERROR(SUMIFS(
    ZSOHPP055!C:C,
    ZSOHPP055!A:A, "*" &amp; Table2[[#This Row],[布号]] &amp; "*"
),""))</f>
        <v>0</v>
      </c>
      <c r="I38" s="20">
        <f>IF(Table2[[#This Row],[布号]]="","",IFERROR(
    SUMIFS(
        ZSOHPP055!D:D,
        ZSOHPP055!A:A, "*" &amp; Table2[[#This Row],[布号]] &amp; "*",
        ZSOHPP055!I:I, ""
    ),
    ""
))</f>
        <v>43</v>
      </c>
      <c r="J38" s="20" t="str">
        <f>IF(Table2[[#This Row],[布号]]="","",IFERROR(Table2[[#This Row],[欠数]]/Table2[[#This Row],[预计开机]]/Table2[[#This Row],[单机产量]],""))</f>
        <v/>
      </c>
      <c r="K38" s="21">
        <f>IF(Table2[[#This Row],[布号]]="","",IFERROR(Table2[[#This Row],[备胚单总数]]-Table2[[#This Row],[累计产出数]]-Table2[[#This Row],[欠数]],""))</f>
        <v>11.399999999999999</v>
      </c>
      <c r="L38" s="22">
        <f>IF(Table2[[#This Row],[布号]]="","",IFERROR(SUMIFS(
    ZSOHPP055!E:E,
    ZSOHPP055!A:A, "*" &amp; Table2[[#This Row],[布号]] &amp; "*"
),""))</f>
        <v>0</v>
      </c>
    </row>
    <row r="39" spans="1:12">
      <c r="A39" s="6" t="str">
        <f>IF('MES-Fabric Code'!A38="","",'MES-Fabric Code'!A38)</f>
        <v>ZJ13555A</v>
      </c>
      <c r="B39" s="20">
        <f>IF(Table2[[#This Row],[布号]]="","",IFERROR(VLOOKUP(LEFT(Table2[[#This Row],[布号]],8),'Single machine output'!A:B,2,0),""))</f>
        <v>280</v>
      </c>
      <c r="C39" s="31" t="str">
        <f>IF(Table2[[#This Row],[布号]]="","",IFERROR(VLOOKUP(Table2[[#This Row],[布号]],'MES-Fabric Code'!$A:$B,2,0),""))</f>
        <v>28G34(2976)</v>
      </c>
      <c r="D39" s="20">
        <f>IF(Table2[[#This Row],[布号]]="","",IFERROR(VLOOKUP(Table2[[#This Row],[布号]],'MES-Fabric Code'!$A:$F,4,0),""))</f>
        <v>2</v>
      </c>
      <c r="E39" s="20">
        <f>IF(Table2[[#This Row],[布号]]="","",IFERROR(VLOOKUP(Table2[[#This Row],[布号]],'MES-Fabric Code'!$A:$F,6,0),""))</f>
        <v>1</v>
      </c>
      <c r="F39" s="20">
        <f>IF(Table2[[#This Row],[布号]]="", "", IFERROR(SUMIFS(
    ZSOHSD058!N:N,
    ZSOHSD058!A:A, "*" &amp; Table2[[#This Row],[布号]] &amp; "*",
    ZSOHSD058!K:K, "&lt;&gt;Z2"
), ""))</f>
        <v>378088.09999999992</v>
      </c>
      <c r="G39" s="20">
        <f>IF(Table2[[#This Row],[布号]]="","",IFERROR(SUMIFS(
    ZSOHPP055!B:B,
    ZSOHPP055!A:A, "*" &amp; Table2[[#This Row],[布号]] &amp; "*"
),""))</f>
        <v>363856.27100000001</v>
      </c>
      <c r="H39" s="20">
        <f>IF(Table2[[#This Row],[布号]]="","",IFERROR(SUMIFS(
    ZSOHPP055!C:C,
    ZSOHPP055!A:A, "*" &amp; Table2[[#This Row],[布号]] &amp; "*"
),""))</f>
        <v>348094.1</v>
      </c>
      <c r="I39" s="20">
        <f>IF(Table2[[#This Row],[布号]]="","",IFERROR(
    SUMIFS(
        ZSOHPP055!D:D,
        ZSOHPP055!A:A, "*" &amp; Table2[[#This Row],[布号]] &amp; "*",
        ZSOHPP055!I:I, ""
    ),
    ""
))</f>
        <v>10334.995000000001</v>
      </c>
      <c r="J39" s="20">
        <f>IF(Table2[[#This Row],[布号]]="","",IFERROR(Table2[[#This Row],[欠数]]/Table2[[#This Row],[预计开机]]/Table2[[#This Row],[单机产量]],""))</f>
        <v>18.455348214285717</v>
      </c>
      <c r="K39" s="21">
        <f>IF(Table2[[#This Row],[布号]]="","",IFERROR(Table2[[#This Row],[备胚单总数]]-Table2[[#This Row],[累计产出数]]-Table2[[#This Row],[欠数]],""))</f>
        <v>19659.004999999939</v>
      </c>
      <c r="L39" s="22">
        <f>IF(Table2[[#This Row],[布号]]="","",IFERROR(SUMIFS(
    ZSOHPP055!E:E,
    ZSOHPP055!A:A, "*" &amp; Table2[[#This Row],[布号]] &amp; "*"
),""))</f>
        <v>330</v>
      </c>
    </row>
    <row r="40" spans="1:12">
      <c r="A40" s="6" t="str">
        <f>IF('MES-Fabric Code'!A39="","",'MES-Fabric Code'!A39)</f>
        <v>ZJ13646A</v>
      </c>
      <c r="B40" s="20">
        <f>IF(Table2[[#This Row],[布号]]="","",IFERROR(VLOOKUP(LEFT(Table2[[#This Row],[布号]],8),'Single machine output'!A:B,2,0),""))</f>
        <v>280</v>
      </c>
      <c r="C40" s="31" t="str">
        <f>IF(Table2[[#This Row],[布号]]="","",IFERROR(VLOOKUP(Table2[[#This Row],[布号]],'MES-Fabric Code'!$A:$B,2,0),""))</f>
        <v>28G34(2976)</v>
      </c>
      <c r="D40" s="20">
        <f>IF(Table2[[#This Row],[布号]]="","",IFERROR(VLOOKUP(Table2[[#This Row],[布号]],'MES-Fabric Code'!$A:$F,4,0),""))</f>
        <v>1</v>
      </c>
      <c r="E40" s="20">
        <f>IF(Table2[[#This Row],[布号]]="","",IFERROR(VLOOKUP(Table2[[#This Row],[布号]],'MES-Fabric Code'!$A:$F,6,0),""))</f>
        <v>0</v>
      </c>
      <c r="F40" s="20">
        <f>IF(Table2[[#This Row],[布号]]="", "", IFERROR(SUMIFS(
    ZSOHSD058!N:N,
    ZSOHSD058!A:A, "*" &amp; Table2[[#This Row],[布号]] &amp; "*",
    ZSOHSD058!K:K, "&lt;&gt;Z2"
), ""))</f>
        <v>29134</v>
      </c>
      <c r="G40" s="20">
        <f>IF(Table2[[#This Row],[布号]]="","",IFERROR(SUMIFS(
    ZSOHPP055!B:B,
    ZSOHPP055!A:A, "*" &amp; Table2[[#This Row],[布号]] &amp; "*"
),""))</f>
        <v>25568.358</v>
      </c>
      <c r="H40" s="20">
        <f>IF(Table2[[#This Row],[布号]]="","",IFERROR(SUMIFS(
    ZSOHPP055!C:C,
    ZSOHPP055!A:A, "*" &amp; Table2[[#This Row],[布号]] &amp; "*"
),""))</f>
        <v>23788</v>
      </c>
      <c r="I40" s="20">
        <f>IF(Table2[[#This Row],[布号]]="","",IFERROR(
    SUMIFS(
        ZSOHPP055!D:D,
        ZSOHPP055!A:A, "*" &amp; Table2[[#This Row],[布号]] &amp; "*",
        ZSOHPP055!I:I, ""
    ),
    ""
))</f>
        <v>2057.8229999999999</v>
      </c>
      <c r="J40" s="20">
        <f>IF(Table2[[#This Row],[布号]]="","",IFERROR(Table2[[#This Row],[欠数]]/Table2[[#This Row],[预计开机]]/Table2[[#This Row],[单机产量]],""))</f>
        <v>7.3493678571428562</v>
      </c>
      <c r="K40" s="21">
        <f>IF(Table2[[#This Row],[布号]]="","",IFERROR(Table2[[#This Row],[备胚单总数]]-Table2[[#This Row],[累计产出数]]-Table2[[#This Row],[欠数]],""))</f>
        <v>3288.1770000000001</v>
      </c>
      <c r="L40" s="22">
        <f>IF(Table2[[#This Row],[布号]]="","",IFERROR(SUMIFS(
    ZSOHPP055!E:E,
    ZSOHPP055!A:A, "*" &amp; Table2[[#This Row],[布号]] &amp; "*"
),""))</f>
        <v>0</v>
      </c>
    </row>
    <row r="41" spans="1:12">
      <c r="A41" s="6" t="str">
        <f>IF('MES-Fabric Code'!A40="","",'MES-Fabric Code'!A40)</f>
        <v>ZJ13461A</v>
      </c>
      <c r="B41" s="20">
        <f>IF(Table2[[#This Row],[布号]]="","",IFERROR(VLOOKUP(LEFT(Table2[[#This Row],[布号]],8),'Single machine output'!A:B,2,0),""))</f>
        <v>350</v>
      </c>
      <c r="C41" s="31" t="str">
        <f>IF(Table2[[#This Row],[布号]]="","",IFERROR(VLOOKUP(Table2[[#This Row],[布号]],'MES-Fabric Code'!$A:$B,2,0),""))</f>
        <v>28G34(2976)</v>
      </c>
      <c r="D41" s="20">
        <f>IF(Table2[[#This Row],[布号]]="","",IFERROR(VLOOKUP(Table2[[#This Row],[布号]],'MES-Fabric Code'!$A:$F,4,0),""))</f>
        <v>5</v>
      </c>
      <c r="E41" s="20">
        <f>IF(Table2[[#This Row],[布号]]="","",IFERROR(VLOOKUP(Table2[[#This Row],[布号]],'MES-Fabric Code'!$A:$F,6,0),""))</f>
        <v>3</v>
      </c>
      <c r="F41" s="20">
        <f>IF(Table2[[#This Row],[布号]]="", "", IFERROR(SUMIFS(
    ZSOHSD058!N:N,
    ZSOHSD058!A:A, "*" &amp; Table2[[#This Row],[布号]] &amp; "*",
    ZSOHSD058!K:K, "&lt;&gt;Z2"
), ""))</f>
        <v>200921.10000000003</v>
      </c>
      <c r="G41" s="20">
        <f>IF(Table2[[#This Row],[布号]]="","",IFERROR(SUMIFS(
    ZSOHPP055!B:B,
    ZSOHPP055!A:A, "*" &amp; Table2[[#This Row],[布号]] &amp; "*"
),""))</f>
        <v>195309.75100000002</v>
      </c>
      <c r="H41" s="20">
        <f>IF(Table2[[#This Row],[布号]]="","",IFERROR(SUMIFS(
    ZSOHPP055!C:C,
    ZSOHPP055!A:A, "*" &amp; Table2[[#This Row],[布号]] &amp; "*"
),""))</f>
        <v>186459.40000000002</v>
      </c>
      <c r="I41" s="20">
        <f>IF(Table2[[#This Row],[布号]]="","",IFERROR(
    SUMIFS(
        ZSOHPP055!D:D,
        ZSOHPP055!A:A, "*" &amp; Table2[[#This Row],[布号]] &amp; "*",
        ZSOHPP055!I:I, ""
    ),
    ""
))</f>
        <v>6934.8</v>
      </c>
      <c r="J41" s="20">
        <f>IF(Table2[[#This Row],[布号]]="","",IFERROR(Table2[[#This Row],[欠数]]/Table2[[#This Row],[预计开机]]/Table2[[#This Row],[单机产量]],""))</f>
        <v>3.9627428571428571</v>
      </c>
      <c r="K41" s="21">
        <f>IF(Table2[[#This Row],[布号]]="","",IFERROR(Table2[[#This Row],[备胚单总数]]-Table2[[#This Row],[累计产出数]]-Table2[[#This Row],[欠数]],""))</f>
        <v>7526.9000000000115</v>
      </c>
      <c r="L41" s="22">
        <f>IF(Table2[[#This Row],[布号]]="","",IFERROR(SUMIFS(
    ZSOHPP055!E:E,
    ZSOHPP055!A:A, "*" &amp; Table2[[#This Row],[布号]] &amp; "*"
),""))</f>
        <v>832</v>
      </c>
    </row>
    <row r="42" spans="1:12">
      <c r="A42" s="6" t="str">
        <f>IF('MES-Fabric Code'!A41="","",'MES-Fabric Code'!A41)</f>
        <v>ZJ10986A</v>
      </c>
      <c r="B42" s="20">
        <f>IF(Table2[[#This Row],[布号]]="","",IFERROR(VLOOKUP(LEFT(Table2[[#This Row],[布号]],8),'Single machine output'!A:B,2,0),""))</f>
        <v>350</v>
      </c>
      <c r="C42" s="31" t="str">
        <f>IF(Table2[[#This Row],[布号]]="","",IFERROR(VLOOKUP(Table2[[#This Row],[布号]],'MES-Fabric Code'!$A:$B,2,0),""))</f>
        <v>28G34(2976)</v>
      </c>
      <c r="D42" s="20">
        <f>IF(Table2[[#This Row],[布号]]="","",IFERROR(VLOOKUP(Table2[[#This Row],[布号]],'MES-Fabric Code'!$A:$F,4,0),""))</f>
        <v>1</v>
      </c>
      <c r="E42" s="20">
        <f>IF(Table2[[#This Row],[布号]]="","",IFERROR(VLOOKUP(Table2[[#This Row],[布号]],'MES-Fabric Code'!$A:$F,6,0),""))</f>
        <v>0</v>
      </c>
      <c r="F42" s="20">
        <f>IF(Table2[[#This Row],[布号]]="", "", IFERROR(SUMIFS(
    ZSOHSD058!N:N,
    ZSOHSD058!A:A, "*" &amp; Table2[[#This Row],[布号]] &amp; "*",
    ZSOHSD058!K:K, "&lt;&gt;Z2"
), ""))</f>
        <v>306023.10000000003</v>
      </c>
      <c r="G42" s="20">
        <f>IF(Table2[[#This Row],[布号]]="","",IFERROR(SUMIFS(
    ZSOHPP055!B:B,
    ZSOHPP055!A:A, "*" &amp; Table2[[#This Row],[布号]] &amp; "*"
),""))</f>
        <v>289267.08499999996</v>
      </c>
      <c r="H42" s="20">
        <f>IF(Table2[[#This Row],[布号]]="","",IFERROR(SUMIFS(
    ZSOHPP055!C:C,
    ZSOHPP055!A:A, "*" &amp; Table2[[#This Row],[布号]] &amp; "*"
),""))</f>
        <v>289121.8</v>
      </c>
      <c r="I42" s="20">
        <f>IF(Table2[[#This Row],[布号]]="","",IFERROR(
    SUMIFS(
        ZSOHPP055!D:D,
        ZSOHPP055!A:A, "*" &amp; Table2[[#This Row],[布号]] &amp; "*",
        ZSOHPP055!I:I, ""
    ),
    ""
))</f>
        <v>0</v>
      </c>
      <c r="J42" s="20">
        <f>IF(Table2[[#This Row],[布号]]="","",IFERROR(Table2[[#This Row],[欠数]]/Table2[[#This Row],[预计开机]]/Table2[[#This Row],[单机产量]],""))</f>
        <v>0</v>
      </c>
      <c r="K42" s="21">
        <f>IF(Table2[[#This Row],[布号]]="","",IFERROR(Table2[[#This Row],[备胚单总数]]-Table2[[#This Row],[累计产出数]]-Table2[[#This Row],[欠数]],""))</f>
        <v>16901.300000000047</v>
      </c>
      <c r="L42" s="22">
        <f>IF(Table2[[#This Row],[布号]]="","",IFERROR(SUMIFS(
    ZSOHPP055!E:E,
    ZSOHPP055!A:A, "*" &amp; Table2[[#This Row],[布号]] &amp; "*"
),""))</f>
        <v>0</v>
      </c>
    </row>
    <row r="43" spans="1:12">
      <c r="A43" s="6" t="str">
        <f>IF('MES-Fabric Code'!A42="","",'MES-Fabric Code'!A42)</f>
        <v>ZJ00916A</v>
      </c>
      <c r="B43" s="20" t="str">
        <f>IF(Table2[[#This Row],[布号]]="","",IFERROR(VLOOKUP(LEFT(Table2[[#This Row],[布号]],8),'Single machine output'!A:B,2,0),""))</f>
        <v/>
      </c>
      <c r="C43" s="31" t="str">
        <f>IF(Table2[[#This Row],[布号]]="","",IFERROR(VLOOKUP(Table2[[#This Row],[布号]],'MES-Fabric Code'!$A:$B,2,0),""))</f>
        <v>29G30(2736)</v>
      </c>
      <c r="D43" s="20">
        <f>IF(Table2[[#This Row],[布号]]="","",IFERROR(VLOOKUP(Table2[[#This Row],[布号]],'MES-Fabric Code'!$A:$F,4,0),""))</f>
        <v>1</v>
      </c>
      <c r="E43" s="20">
        <f>IF(Table2[[#This Row],[布号]]="","",IFERROR(VLOOKUP(Table2[[#This Row],[布号]],'MES-Fabric Code'!$A:$F,6,0),""))</f>
        <v>0</v>
      </c>
      <c r="F43" s="20">
        <f>IF(Table2[[#This Row],[布号]]="", "", IFERROR(SUMIFS(
    ZSOHSD058!N:N,
    ZSOHSD058!A:A, "*" &amp; Table2[[#This Row],[布号]] &amp; "*",
    ZSOHSD058!K:K, "&lt;&gt;Z2"
), ""))</f>
        <v>55.6</v>
      </c>
      <c r="G43" s="20">
        <f>IF(Table2[[#This Row],[布号]]="","",IFERROR(SUMIFS(
    ZSOHPP055!B:B,
    ZSOHPP055!A:A, "*" &amp; Table2[[#This Row],[布号]] &amp; "*"
),""))</f>
        <v>55</v>
      </c>
      <c r="H43" s="20">
        <f>IF(Table2[[#This Row],[布号]]="","",IFERROR(SUMIFS(
    ZSOHPP055!C:C,
    ZSOHPP055!A:A, "*" &amp; Table2[[#This Row],[布号]] &amp; "*"
),""))</f>
        <v>135</v>
      </c>
      <c r="I43" s="20">
        <f>IF(Table2[[#This Row],[布号]]="","",IFERROR(
    SUMIFS(
        ZSOHPP055!D:D,
        ZSOHPP055!A:A, "*" &amp; Table2[[#This Row],[布号]] &amp; "*",
        ZSOHPP055!I:I, ""
    ),
    ""
))</f>
        <v>0</v>
      </c>
      <c r="J43" s="20" t="str">
        <f>IF(Table2[[#This Row],[布号]]="","",IFERROR(Table2[[#This Row],[欠数]]/Table2[[#This Row],[预计开机]]/Table2[[#This Row],[单机产量]],""))</f>
        <v/>
      </c>
      <c r="K43" s="21">
        <f>IF(Table2[[#This Row],[布号]]="","",IFERROR(Table2[[#This Row],[备胚单总数]]-Table2[[#This Row],[累计产出数]]-Table2[[#This Row],[欠数]],""))</f>
        <v>-79.400000000000006</v>
      </c>
      <c r="L43" s="22">
        <f>IF(Table2[[#This Row],[布号]]="","",IFERROR(SUMIFS(
    ZSOHPP055!E:E,
    ZSOHPP055!A:A, "*" &amp; Table2[[#This Row],[布号]] &amp; "*"
),""))</f>
        <v>0</v>
      </c>
    </row>
    <row r="44" spans="1:12">
      <c r="A44" s="6" t="str">
        <f>IF('MES-Fabric Code'!A43="","",'MES-Fabric Code'!A43)</f>
        <v>ZJ00943A</v>
      </c>
      <c r="B44" s="20" t="str">
        <f>IF(Table2[[#This Row],[布号]]="","",IFERROR(VLOOKUP(LEFT(Table2[[#This Row],[布号]],8),'Single machine output'!A:B,2,0),""))</f>
        <v/>
      </c>
      <c r="C44" s="31" t="str">
        <f>IF(Table2[[#This Row],[布号]]="","",IFERROR(VLOOKUP(Table2[[#This Row],[布号]],'MES-Fabric Code'!$A:$B,2,0),""))</f>
        <v>32G30(3000)</v>
      </c>
      <c r="D44" s="20">
        <f>IF(Table2[[#This Row],[布号]]="","",IFERROR(VLOOKUP(Table2[[#This Row],[布号]],'MES-Fabric Code'!$A:$F,4,0),""))</f>
        <v>1</v>
      </c>
      <c r="E44" s="20">
        <f>IF(Table2[[#This Row],[布号]]="","",IFERROR(VLOOKUP(Table2[[#This Row],[布号]],'MES-Fabric Code'!$A:$F,6,0),""))</f>
        <v>0</v>
      </c>
      <c r="F44" s="20">
        <f>IF(Table2[[#This Row],[布号]]="", "", IFERROR(SUMIFS(
    ZSOHSD058!N:N,
    ZSOHSD058!A:A, "*" &amp; Table2[[#This Row],[布号]] &amp; "*",
    ZSOHSD058!K:K, "&lt;&gt;Z2"
), ""))</f>
        <v>266.7</v>
      </c>
      <c r="G44" s="20">
        <f>IF(Table2[[#This Row],[布号]]="","",IFERROR(SUMIFS(
    ZSOHPP055!B:B,
    ZSOHPP055!A:A, "*" &amp; Table2[[#This Row],[布号]] &amp; "*"
),""))</f>
        <v>266.64</v>
      </c>
      <c r="H44" s="20">
        <f>IF(Table2[[#This Row],[布号]]="","",IFERROR(SUMIFS(
    ZSOHPP055!C:C,
    ZSOHPP055!A:A, "*" &amp; Table2[[#This Row],[布号]] &amp; "*"
),""))</f>
        <v>267</v>
      </c>
      <c r="I44" s="20">
        <f>IF(Table2[[#This Row],[布号]]="","",IFERROR(
    SUMIFS(
        ZSOHPP055!D:D,
        ZSOHPP055!A:A, "*" &amp; Table2[[#This Row],[布号]] &amp; "*",
        ZSOHPP055!I:I, ""
    ),
    ""
))</f>
        <v>0</v>
      </c>
      <c r="J44" s="20" t="str">
        <f>IF(Table2[[#This Row],[布号]]="","",IFERROR(Table2[[#This Row],[欠数]]/Table2[[#This Row],[预计开机]]/Table2[[#This Row],[单机产量]],""))</f>
        <v/>
      </c>
      <c r="K44" s="21">
        <f>IF(Table2[[#This Row],[布号]]="","",IFERROR(Table2[[#This Row],[备胚单总数]]-Table2[[#This Row],[累计产出数]]-Table2[[#This Row],[欠数]],""))</f>
        <v>-0.30000000000001137</v>
      </c>
      <c r="L44" s="22">
        <f>IF(Table2[[#This Row],[布号]]="","",IFERROR(SUMIFS(
    ZSOHPP055!E:E,
    ZSOHPP055!A:A, "*" &amp; Table2[[#This Row],[布号]] &amp; "*"
),""))</f>
        <v>0</v>
      </c>
    </row>
    <row r="45" spans="1:12">
      <c r="A45" s="6" t="str">
        <f>IF('MES-Fabric Code'!A44="","",'MES-Fabric Code'!A44)</f>
        <v>ZJ14666A</v>
      </c>
      <c r="B45" s="20">
        <f>IF(Table2[[#This Row],[布号]]="","",IFERROR(VLOOKUP(LEFT(Table2[[#This Row],[布号]],8),'Single machine output'!A:B,2,0),""))</f>
        <v>100</v>
      </c>
      <c r="C45" s="31" t="str">
        <f>IF(Table2[[#This Row],[布号]]="","",IFERROR(VLOOKUP(Table2[[#This Row],[布号]],'MES-Fabric Code'!$A:$B,2,0),""))</f>
        <v>32G34(3408)</v>
      </c>
      <c r="D45" s="20">
        <f>IF(Table2[[#This Row],[布号]]="","",IFERROR(VLOOKUP(Table2[[#This Row],[布号]],'MES-Fabric Code'!$A:$F,4,0),""))</f>
        <v>28</v>
      </c>
      <c r="E45" s="20">
        <f>IF(Table2[[#This Row],[布号]]="","",IFERROR(VLOOKUP(Table2[[#This Row],[布号]],'MES-Fabric Code'!$A:$F,6,0),""))</f>
        <v>16</v>
      </c>
      <c r="F45" s="20">
        <f>IF(Table2[[#This Row],[布号]]="", "", IFERROR(SUMIFS(
    ZSOHSD058!N:N,
    ZSOHSD058!A:A, "*" &amp; Table2[[#This Row],[布号]] &amp; "*",
    ZSOHSD058!K:K, "&lt;&gt;Z2"
), ""))</f>
        <v>280005.3</v>
      </c>
      <c r="G45" s="20">
        <f>IF(Table2[[#This Row],[布号]]="","",IFERROR(SUMIFS(
    ZSOHPP055!B:B,
    ZSOHPP055!A:A, "*" &amp; Table2[[#This Row],[布号]] &amp; "*"
),""))</f>
        <v>256557.53699999998</v>
      </c>
      <c r="H45" s="20">
        <f>IF(Table2[[#This Row],[布号]]="","",IFERROR(SUMIFS(
    ZSOHPP055!C:C,
    ZSOHPP055!A:A, "*" &amp; Table2[[#This Row],[布号]] &amp; "*"
),""))</f>
        <v>228915.7</v>
      </c>
      <c r="I45" s="20">
        <f>IF(Table2[[#This Row],[布号]]="","",IFERROR(
    SUMIFS(
        ZSOHPP055!D:D,
        ZSOHPP055!A:A, "*" &amp; Table2[[#This Row],[布号]] &amp; "*",
        ZSOHPP055!I:I, ""
    ),
    ""
))</f>
        <v>23273.574000000001</v>
      </c>
      <c r="J45" s="20">
        <f>IF(Table2[[#This Row],[布号]]="","",IFERROR(Table2[[#This Row],[欠数]]/Table2[[#This Row],[预计开机]]/Table2[[#This Row],[单机产量]],""))</f>
        <v>8.3119907142857148</v>
      </c>
      <c r="K45" s="21">
        <f>IF(Table2[[#This Row],[布号]]="","",IFERROR(Table2[[#This Row],[备胚单总数]]-Table2[[#This Row],[累计产出数]]-Table2[[#This Row],[欠数]],""))</f>
        <v>27816.025999999976</v>
      </c>
      <c r="L45" s="22">
        <f>IF(Table2[[#This Row],[布号]]="","",IFERROR(SUMIFS(
    ZSOHPP055!E:E,
    ZSOHPP055!A:A, "*" &amp; Table2[[#This Row],[布号]] &amp; "*"
),""))</f>
        <v>1420.5</v>
      </c>
    </row>
    <row r="46" spans="1:12">
      <c r="A46" s="6" t="str">
        <f>IF('MES-Fabric Code'!A45="","",'MES-Fabric Code'!A45)</f>
        <v>ZJ08743A</v>
      </c>
      <c r="B46" s="20">
        <f>IF(Table2[[#This Row],[布号]]="","",IFERROR(VLOOKUP(LEFT(Table2[[#This Row],[布号]],8),'Single machine output'!A:B,2,0),""))</f>
        <v>0</v>
      </c>
      <c r="C46" s="31" t="str">
        <f>IF(Table2[[#This Row],[布号]]="","",IFERROR(VLOOKUP(Table2[[#This Row],[布号]],'MES-Fabric Code'!$A:$B,2,0),""))</f>
        <v>32G34(3408)</v>
      </c>
      <c r="D46" s="20">
        <f>IF(Table2[[#This Row],[布号]]="","",IFERROR(VLOOKUP(Table2[[#This Row],[布号]],'MES-Fabric Code'!$A:$F,4,0),""))</f>
        <v>1</v>
      </c>
      <c r="E46" s="20">
        <f>IF(Table2[[#This Row],[布号]]="","",IFERROR(VLOOKUP(Table2[[#This Row],[布号]],'MES-Fabric Code'!$A:$F,6,0),""))</f>
        <v>1</v>
      </c>
      <c r="F46" s="20">
        <f>IF(Table2[[#This Row],[布号]]="", "", IFERROR(SUMIFS(
    ZSOHSD058!N:N,
    ZSOHSD058!A:A, "*" &amp; Table2[[#This Row],[布号]] &amp; "*",
    ZSOHSD058!K:K, "&lt;&gt;Z2"
), ""))</f>
        <v>3501.6</v>
      </c>
      <c r="G46" s="20">
        <f>IF(Table2[[#This Row],[布号]]="","",IFERROR(SUMIFS(
    ZSOHPP055!B:B,
    ZSOHPP055!A:A, "*" &amp; Table2[[#This Row],[布号]] &amp; "*"
),""))</f>
        <v>2368</v>
      </c>
      <c r="H46" s="20">
        <f>IF(Table2[[#This Row],[布号]]="","",IFERROR(SUMIFS(
    ZSOHPP055!C:C,
    ZSOHPP055!A:A, "*" &amp; Table2[[#This Row],[布号]] &amp; "*"
),""))</f>
        <v>2032.5</v>
      </c>
      <c r="I46" s="20">
        <f>IF(Table2[[#This Row],[布号]]="","",IFERROR(
    SUMIFS(
        ZSOHPP055!D:D,
        ZSOHPP055!A:A, "*" &amp; Table2[[#This Row],[布号]] &amp; "*",
        ZSOHPP055!I:I, ""
    ),
    ""
))</f>
        <v>391.5</v>
      </c>
      <c r="J46" s="20" t="str">
        <f>IF(Table2[[#This Row],[布号]]="","",IFERROR(Table2[[#This Row],[欠数]]/Table2[[#This Row],[预计开机]]/Table2[[#This Row],[单机产量]],""))</f>
        <v/>
      </c>
      <c r="K46" s="21">
        <f>IF(Table2[[#This Row],[布号]]="","",IFERROR(Table2[[#This Row],[备胚单总数]]-Table2[[#This Row],[累计产出数]]-Table2[[#This Row],[欠数]],""))</f>
        <v>1077.5999999999999</v>
      </c>
      <c r="L46" s="22">
        <f>IF(Table2[[#This Row],[布号]]="","",IFERROR(SUMIFS(
    ZSOHPP055!E:E,
    ZSOHPP055!A:A, "*" &amp; Table2[[#This Row],[布号]] &amp; "*"
),""))</f>
        <v>219.5</v>
      </c>
    </row>
    <row r="47" spans="1:12">
      <c r="A47" s="6" t="str">
        <f>IF('MES-Fabric Code'!A46="","",'MES-Fabric Code'!A46)</f>
        <v>ZJ14582A</v>
      </c>
      <c r="B47" s="20">
        <f>IF(Table2[[#This Row],[布号]]="","",IFERROR(VLOOKUP(LEFT(Table2[[#This Row],[布号]],8),'Single machine output'!A:B,2,0),""))</f>
        <v>170</v>
      </c>
      <c r="C47" s="31" t="str">
        <f>IF(Table2[[#This Row],[布号]]="","",IFERROR(VLOOKUP(Table2[[#This Row],[布号]],'MES-Fabric Code'!$A:$B,2,0),""))</f>
        <v>32G34(3408)</v>
      </c>
      <c r="D47" s="20">
        <f>IF(Table2[[#This Row],[布号]]="","",IFERROR(VLOOKUP(Table2[[#This Row],[布号]],'MES-Fabric Code'!$A:$F,4,0),""))</f>
        <v>27</v>
      </c>
      <c r="E47" s="20">
        <f>IF(Table2[[#This Row],[布号]]="","",IFERROR(VLOOKUP(Table2[[#This Row],[布号]],'MES-Fabric Code'!$A:$F,6,0),""))</f>
        <v>20</v>
      </c>
      <c r="F47" s="20">
        <f>IF(Table2[[#This Row],[布号]]="", "", IFERROR(SUMIFS(
    ZSOHSD058!N:N,
    ZSOHSD058!A:A, "*" &amp; Table2[[#This Row],[布号]] &amp; "*",
    ZSOHSD058!K:K, "&lt;&gt;Z2"
), ""))</f>
        <v>742990.4</v>
      </c>
      <c r="G47" s="20">
        <f>IF(Table2[[#This Row],[布号]]="","",IFERROR(SUMIFS(
    ZSOHPP055!B:B,
    ZSOHPP055!A:A, "*" &amp; Table2[[#This Row],[布号]] &amp; "*"
),""))</f>
        <v>618354.9099999998</v>
      </c>
      <c r="H47" s="20">
        <f>IF(Table2[[#This Row],[布号]]="","",IFERROR(SUMIFS(
    ZSOHPP055!C:C,
    ZSOHPP055!A:A, "*" &amp; Table2[[#This Row],[布号]] &amp; "*"
),""))</f>
        <v>549278</v>
      </c>
      <c r="I47" s="20">
        <f>IF(Table2[[#This Row],[布号]]="","",IFERROR(
    SUMIFS(
        ZSOHPP055!D:D,
        ZSOHPP055!A:A, "*" &amp; Table2[[#This Row],[布号]] &amp; "*",
        ZSOHPP055!I:I, ""
    ),
    ""
))</f>
        <v>69961.614999999991</v>
      </c>
      <c r="J47" s="20">
        <f>IF(Table2[[#This Row],[布号]]="","",IFERROR(Table2[[#This Row],[欠数]]/Table2[[#This Row],[预计开机]]/Table2[[#This Row],[单机产量]],""))</f>
        <v>15.242181917211326</v>
      </c>
      <c r="K47" s="21">
        <f>IF(Table2[[#This Row],[布号]]="","",IFERROR(Table2[[#This Row],[备胚单总数]]-Table2[[#This Row],[累计产出数]]-Table2[[#This Row],[欠数]],""))</f>
        <v>123750.78500000003</v>
      </c>
      <c r="L47" s="22">
        <f>IF(Table2[[#This Row],[布号]]="","",IFERROR(SUMIFS(
    ZSOHPP055!E:E,
    ZSOHPP055!A:A, "*" &amp; Table2[[#This Row],[布号]] &amp; "*"
),""))</f>
        <v>1913</v>
      </c>
    </row>
    <row r="48" spans="1:12">
      <c r="A48" s="6" t="str">
        <f>IF('MES-Fabric Code'!A47="","",'MES-Fabric Code'!A47)</f>
        <v>ZJ14764A</v>
      </c>
      <c r="B48" s="20">
        <f>IF(Table2[[#This Row],[布号]]="","",IFERROR(VLOOKUP(LEFT(Table2[[#This Row],[布号]],8),'Single machine output'!A:B,2,0),""))</f>
        <v>170</v>
      </c>
      <c r="C48" s="31" t="str">
        <f>IF(Table2[[#This Row],[布号]]="","",IFERROR(VLOOKUP(Table2[[#This Row],[布号]],'MES-Fabric Code'!$A:$B,2,0),""))</f>
        <v>32G34(3408)</v>
      </c>
      <c r="D48" s="20">
        <f>IF(Table2[[#This Row],[布号]]="","",IFERROR(VLOOKUP(Table2[[#This Row],[布号]],'MES-Fabric Code'!$A:$F,4,0),""))</f>
        <v>2</v>
      </c>
      <c r="E48" s="20">
        <f>IF(Table2[[#This Row],[布号]]="","",IFERROR(VLOOKUP(Table2[[#This Row],[布号]],'MES-Fabric Code'!$A:$F,6,0),""))</f>
        <v>1</v>
      </c>
      <c r="F48" s="20">
        <f>IF(Table2[[#This Row],[布号]]="", "", IFERROR(SUMIFS(
    ZSOHSD058!N:N,
    ZSOHSD058!A:A, "*" &amp; Table2[[#This Row],[布号]] &amp; "*",
    ZSOHSD058!K:K, "&lt;&gt;Z2"
), ""))</f>
        <v>102199.49999999999</v>
      </c>
      <c r="G48" s="20">
        <f>IF(Table2[[#This Row],[布号]]="","",IFERROR(SUMIFS(
    ZSOHPP055!B:B,
    ZSOHPP055!A:A, "*" &amp; Table2[[#This Row],[布号]] &amp; "*"
),""))</f>
        <v>96595.561000000002</v>
      </c>
      <c r="H48" s="20">
        <f>IF(Table2[[#This Row],[布号]]="","",IFERROR(SUMIFS(
    ZSOHPP055!C:C,
    ZSOHPP055!A:A, "*" &amp; Table2[[#This Row],[布号]] &amp; "*"
),""))</f>
        <v>84861.5</v>
      </c>
      <c r="I48" s="20">
        <f>IF(Table2[[#This Row],[布号]]="","",IFERROR(
    SUMIFS(
        ZSOHPP055!D:D,
        ZSOHPP055!A:A, "*" &amp; Table2[[#This Row],[布号]] &amp; "*",
        ZSOHPP055!I:I, ""
    ),
    ""
))</f>
        <v>11578.472</v>
      </c>
      <c r="J48" s="20">
        <f>IF(Table2[[#This Row],[布号]]="","",IFERROR(Table2[[#This Row],[欠数]]/Table2[[#This Row],[预计开机]]/Table2[[#This Row],[单机产量]],""))</f>
        <v>34.054329411764705</v>
      </c>
      <c r="K48" s="21">
        <f>IF(Table2[[#This Row],[布号]]="","",IFERROR(Table2[[#This Row],[备胚单总数]]-Table2[[#This Row],[累计产出数]]-Table2[[#This Row],[欠数]],""))</f>
        <v>5759.5279999999857</v>
      </c>
      <c r="L48" s="22">
        <f>IF(Table2[[#This Row],[布号]]="","",IFERROR(SUMIFS(
    ZSOHPP055!E:E,
    ZSOHPP055!A:A, "*" &amp; Table2[[#This Row],[布号]] &amp; "*"
),""))</f>
        <v>118.5</v>
      </c>
    </row>
    <row r="49" spans="1:12">
      <c r="A49" s="6" t="str">
        <f>IF('MES-Fabric Code'!A48="","",'MES-Fabric Code'!A48)</f>
        <v>ZJ14864A</v>
      </c>
      <c r="B49" s="20">
        <f>IF(Table2[[#This Row],[布号]]="","",IFERROR(VLOOKUP(LEFT(Table2[[#This Row],[布号]],8),'Single machine output'!A:B,2,0),""))</f>
        <v>200</v>
      </c>
      <c r="C49" s="31" t="str">
        <f>IF(Table2[[#This Row],[布号]]="","",IFERROR(VLOOKUP(Table2[[#This Row],[布号]],'MES-Fabric Code'!$A:$B,2,0),""))</f>
        <v>32G34(3408)</v>
      </c>
      <c r="D49" s="20">
        <f>IF(Table2[[#This Row],[布号]]="","",IFERROR(VLOOKUP(Table2[[#This Row],[布号]],'MES-Fabric Code'!$A:$F,4,0),""))</f>
        <v>10</v>
      </c>
      <c r="E49" s="20">
        <f>IF(Table2[[#This Row],[布号]]="","",IFERROR(VLOOKUP(Table2[[#This Row],[布号]],'MES-Fabric Code'!$A:$F,6,0),""))</f>
        <v>10</v>
      </c>
      <c r="F49" s="20">
        <f>IF(Table2[[#This Row],[布号]]="", "", IFERROR(SUMIFS(
    ZSOHSD058!N:N,
    ZSOHSD058!A:A, "*" &amp; Table2[[#This Row],[布号]] &amp; "*",
    ZSOHSD058!K:K, "&lt;&gt;Z2"
), ""))</f>
        <v>222050.5</v>
      </c>
      <c r="G49" s="20">
        <f>IF(Table2[[#This Row],[布号]]="","",IFERROR(SUMIFS(
    ZSOHPP055!B:B,
    ZSOHPP055!A:A, "*" &amp; Table2[[#This Row],[布号]] &amp; "*"
),""))</f>
        <v>214068.30200000005</v>
      </c>
      <c r="H49" s="20">
        <f>IF(Table2[[#This Row],[布号]]="","",IFERROR(SUMIFS(
    ZSOHPP055!C:C,
    ZSOHPP055!A:A, "*" &amp; Table2[[#This Row],[布号]] &amp; "*"
),""))</f>
        <v>204408</v>
      </c>
      <c r="I49" s="20">
        <f>IF(Table2[[#This Row],[布号]]="","",IFERROR(
    SUMIFS(
        ZSOHPP055!D:D,
        ZSOHPP055!A:A, "*" &amp; Table2[[#This Row],[布号]] &amp; "*",
        ZSOHPP055!I:I, ""
    ),
    ""
))</f>
        <v>8058.5730000000003</v>
      </c>
      <c r="J49" s="20">
        <f>IF(Table2[[#This Row],[布号]]="","",IFERROR(Table2[[#This Row],[欠数]]/Table2[[#This Row],[预计开机]]/Table2[[#This Row],[单机产量]],""))</f>
        <v>4.0292865000000004</v>
      </c>
      <c r="K49" s="21">
        <f>IF(Table2[[#This Row],[布号]]="","",IFERROR(Table2[[#This Row],[备胚单总数]]-Table2[[#This Row],[累计产出数]]-Table2[[#This Row],[欠数]],""))</f>
        <v>9583.9269999999997</v>
      </c>
      <c r="L49" s="22">
        <f>IF(Table2[[#This Row],[布号]]="","",IFERROR(SUMIFS(
    ZSOHPP055!E:E,
    ZSOHPP055!A:A, "*" &amp; Table2[[#This Row],[布号]] &amp; "*"
),""))</f>
        <v>1505.5</v>
      </c>
    </row>
    <row r="50" spans="1:12">
      <c r="A50" s="6" t="str">
        <f>IF('MES-Fabric Code'!A49="","",'MES-Fabric Code'!A49)</f>
        <v>OJ08349A</v>
      </c>
      <c r="B50" s="20">
        <f>IF(Table2[[#This Row],[布号]]="","",IFERROR(VLOOKUP(LEFT(Table2[[#This Row],[布号]],8),'Single machine output'!A:B,2,0),""))</f>
        <v>150</v>
      </c>
      <c r="C50" s="31" t="str">
        <f>IF(Table2[[#This Row],[布号]]="","",IFERROR(VLOOKUP(Table2[[#This Row],[布号]],'MES-Fabric Code'!$A:$B,2,0),""))</f>
        <v>36G34(3840)</v>
      </c>
      <c r="D50" s="20">
        <f>IF(Table2[[#This Row],[布号]]="","",IFERROR(VLOOKUP(Table2[[#This Row],[布号]],'MES-Fabric Code'!$A:$F,4,0),""))</f>
        <v>19</v>
      </c>
      <c r="E50" s="20">
        <f>IF(Table2[[#This Row],[布号]]="","",IFERROR(VLOOKUP(Table2[[#This Row],[布号]],'MES-Fabric Code'!$A:$F,6,0),""))</f>
        <v>0</v>
      </c>
      <c r="F50" s="20">
        <f>IF(Table2[[#This Row],[布号]]="", "", IFERROR(SUMIFS(
    ZSOHSD058!N:N,
    ZSOHSD058!A:A, "*" &amp; Table2[[#This Row],[布号]] &amp; "*",
    ZSOHSD058!K:K, "&lt;&gt;Z2"
), ""))</f>
        <v>1358833.4</v>
      </c>
      <c r="G50" s="20">
        <f>IF(Table2[[#This Row],[布号]]="","",IFERROR(SUMIFS(
    ZSOHPP055!B:B,
    ZSOHPP055!A:A, "*" &amp; Table2[[#This Row],[布号]] &amp; "*"
),""))</f>
        <v>1341560.4730000002</v>
      </c>
      <c r="H50" s="20">
        <f>IF(Table2[[#This Row],[布号]]="","",IFERROR(SUMIFS(
    ZSOHPP055!C:C,
    ZSOHPP055!A:A, "*" &amp; Table2[[#This Row],[布号]] &amp; "*"
),""))</f>
        <v>1324267.7</v>
      </c>
      <c r="I50" s="20">
        <f>IF(Table2[[#This Row],[布号]]="","",IFERROR(
    SUMIFS(
        ZSOHPP055!D:D,
        ZSOHPP055!A:A, "*" &amp; Table2[[#This Row],[布号]] &amp; "*",
        ZSOHPP055!I:I, ""
    ),
    ""
))</f>
        <v>22758.081999999999</v>
      </c>
      <c r="J50" s="20">
        <f>IF(Table2[[#This Row],[布号]]="","",IFERROR(Table2[[#This Row],[欠数]]/Table2[[#This Row],[预计开机]]/Table2[[#This Row],[单机产量]],""))</f>
        <v>7.9852919298245615</v>
      </c>
      <c r="K50" s="21">
        <f>IF(Table2[[#This Row],[布号]]="","",IFERROR(Table2[[#This Row],[备胚单总数]]-Table2[[#This Row],[累计产出数]]-Table2[[#This Row],[欠数]],""))</f>
        <v>11807.617999999955</v>
      </c>
      <c r="L50" s="22">
        <f>IF(Table2[[#This Row],[布号]]="","",IFERROR(SUMIFS(
    ZSOHPP055!E:E,
    ZSOHPP055!A:A, "*" &amp; Table2[[#This Row],[布号]] &amp; "*"
),""))</f>
        <v>0</v>
      </c>
    </row>
    <row r="51" spans="1:12">
      <c r="A51" s="6" t="str">
        <f>IF('MES-Fabric Code'!A50="","",'MES-Fabric Code'!A50)</f>
        <v>OJ08247A</v>
      </c>
      <c r="B51" s="20">
        <f>IF(Table2[[#This Row],[布号]]="","",IFERROR(VLOOKUP(LEFT(Table2[[#This Row],[布号]],8),'Single machine output'!A:B,2,0),""))</f>
        <v>180</v>
      </c>
      <c r="C51" s="31" t="str">
        <f>IF(Table2[[#This Row],[布号]]="","",IFERROR(VLOOKUP(Table2[[#This Row],[布号]],'MES-Fabric Code'!$A:$B,2,0),""))</f>
        <v>36G34(3840)</v>
      </c>
      <c r="D51" s="20">
        <f>IF(Table2[[#This Row],[布号]]="","",IFERROR(VLOOKUP(Table2[[#This Row],[布号]],'MES-Fabric Code'!$A:$F,4,0),""))</f>
        <v>15</v>
      </c>
      <c r="E51" s="20">
        <f>IF(Table2[[#This Row],[布号]]="","",IFERROR(VLOOKUP(Table2[[#This Row],[布号]],'MES-Fabric Code'!$A:$F,6,0),""))</f>
        <v>6</v>
      </c>
      <c r="F51" s="20">
        <f>IF(Table2[[#This Row],[布号]]="", "", IFERROR(SUMIFS(
    ZSOHSD058!N:N,
    ZSOHSD058!A:A, "*" &amp; Table2[[#This Row],[布号]] &amp; "*",
    ZSOHSD058!K:K, "&lt;&gt;Z2"
), ""))</f>
        <v>495944.39999999985</v>
      </c>
      <c r="G51" s="20">
        <f>IF(Table2[[#This Row],[布号]]="","",IFERROR(SUMIFS(
    ZSOHPP055!B:B,
    ZSOHPP055!A:A, "*" &amp; Table2[[#This Row],[布号]] &amp; "*"
),""))</f>
        <v>453435.41200000001</v>
      </c>
      <c r="H51" s="20">
        <f>IF(Table2[[#This Row],[布号]]="","",IFERROR(SUMIFS(
    ZSOHPP055!C:C,
    ZSOHPP055!A:A, "*" &amp; Table2[[#This Row],[布号]] &amp; "*"
),""))</f>
        <v>429937.84999999992</v>
      </c>
      <c r="I51" s="20">
        <f>IF(Table2[[#This Row],[布号]]="","",IFERROR(
    SUMIFS(
        ZSOHPP055!D:D,
        ZSOHPP055!A:A, "*" &amp; Table2[[#This Row],[布号]] &amp; "*",
        ZSOHPP055!I:I, ""
    ),
    ""
))</f>
        <v>19390.258000000002</v>
      </c>
      <c r="J51" s="20">
        <f>IF(Table2[[#This Row],[布号]]="","",IFERROR(Table2[[#This Row],[欠数]]/Table2[[#This Row],[预计开机]]/Table2[[#This Row],[单机产量]],""))</f>
        <v>7.1815770370370373</v>
      </c>
      <c r="K51" s="21">
        <f>IF(Table2[[#This Row],[布号]]="","",IFERROR(Table2[[#This Row],[备胚单总数]]-Table2[[#This Row],[累计产出数]]-Table2[[#This Row],[欠数]],""))</f>
        <v>46616.291999999929</v>
      </c>
      <c r="L51" s="22">
        <f>IF(Table2[[#This Row],[布号]]="","",IFERROR(SUMIFS(
    ZSOHPP055!E:E,
    ZSOHPP055!A:A, "*" &amp; Table2[[#This Row],[布号]] &amp; "*"
),""))</f>
        <v>766.5</v>
      </c>
    </row>
    <row r="52" spans="1:12">
      <c r="A52" s="6" t="str">
        <f>IF('MES-Fabric Code'!A51="","",'MES-Fabric Code'!A51)</f>
        <v>OJ08248A</v>
      </c>
      <c r="B52" s="20">
        <f>IF(Table2[[#This Row],[布号]]="","",IFERROR(VLOOKUP(LEFT(Table2[[#This Row],[布号]],8),'Single machine output'!A:B,2,0),""))</f>
        <v>150</v>
      </c>
      <c r="C52" s="31" t="str">
        <f>IF(Table2[[#This Row],[布号]]="","",IFERROR(VLOOKUP(Table2[[#This Row],[布号]],'MES-Fabric Code'!$A:$B,2,0),""))</f>
        <v>36G34(3840)</v>
      </c>
      <c r="D52" s="20">
        <f>IF(Table2[[#This Row],[布号]]="","",IFERROR(VLOOKUP(Table2[[#This Row],[布号]],'MES-Fabric Code'!$A:$F,4,0),""))</f>
        <v>4</v>
      </c>
      <c r="E52" s="20">
        <f>IF(Table2[[#This Row],[布号]]="","",IFERROR(VLOOKUP(Table2[[#This Row],[布号]],'MES-Fabric Code'!$A:$F,6,0),""))</f>
        <v>0</v>
      </c>
      <c r="F52" s="20">
        <f>IF(Table2[[#This Row],[布号]]="", "", IFERROR(SUMIFS(
    ZSOHSD058!N:N,
    ZSOHSD058!A:A, "*" &amp; Table2[[#This Row],[布号]] &amp; "*",
    ZSOHSD058!K:K, "&lt;&gt;Z2"
), ""))</f>
        <v>224557.40000000002</v>
      </c>
      <c r="G52" s="20">
        <f>IF(Table2[[#This Row],[布号]]="","",IFERROR(SUMIFS(
    ZSOHPP055!B:B,
    ZSOHPP055!A:A, "*" &amp; Table2[[#This Row],[布号]] &amp; "*"
),""))</f>
        <v>206218.37300000002</v>
      </c>
      <c r="H52" s="20">
        <f>IF(Table2[[#This Row],[布号]]="","",IFERROR(SUMIFS(
    ZSOHPP055!C:C,
    ZSOHPP055!A:A, "*" &amp; Table2[[#This Row],[布号]] &amp; "*"
),""))</f>
        <v>180254.5</v>
      </c>
      <c r="I52" s="20">
        <f>IF(Table2[[#This Row],[布号]]="","",IFERROR(
    SUMIFS(
        ZSOHPP055!D:D,
        ZSOHPP055!A:A, "*" &amp; Table2[[#This Row],[布号]] &amp; "*",
        ZSOHPP055!I:I, ""
    ),
    ""
))</f>
        <v>26898.457000000002</v>
      </c>
      <c r="J52" s="20">
        <f>IF(Table2[[#This Row],[布号]]="","",IFERROR(Table2[[#This Row],[欠数]]/Table2[[#This Row],[预计开机]]/Table2[[#This Row],[单机产量]],""))</f>
        <v>44.830761666666668</v>
      </c>
      <c r="K52" s="21">
        <f>IF(Table2[[#This Row],[布号]]="","",IFERROR(Table2[[#This Row],[备胚单总数]]-Table2[[#This Row],[累计产出数]]-Table2[[#This Row],[欠数]],""))</f>
        <v>17404.443000000021</v>
      </c>
      <c r="L52" s="22">
        <f>IF(Table2[[#This Row],[布号]]="","",IFERROR(SUMIFS(
    ZSOHPP055!E:E,
    ZSOHPP055!A:A, "*" &amp; Table2[[#This Row],[布号]] &amp; "*"
),""))</f>
        <v>0</v>
      </c>
    </row>
    <row r="53" spans="1:12">
      <c r="A53" s="6" t="str">
        <f>IF('MES-Fabric Code'!A52="","",'MES-Fabric Code'!A52)</f>
        <v>ZJ14133A</v>
      </c>
      <c r="B53" s="20">
        <f>IF(Table2[[#This Row],[布号]]="","",IFERROR(VLOOKUP(LEFT(Table2[[#This Row],[布号]],8),'Single machine output'!A:B,2,0),""))</f>
        <v>0</v>
      </c>
      <c r="C53" s="31" t="str">
        <f>IF(Table2[[#This Row],[布号]]="","",IFERROR(VLOOKUP(Table2[[#This Row],[布号]],'MES-Fabric Code'!$A:$B,2,0),""))</f>
        <v>36G34(3840)</v>
      </c>
      <c r="D53" s="20">
        <f>IF(Table2[[#This Row],[布号]]="","",IFERROR(VLOOKUP(Table2[[#This Row],[布号]],'MES-Fabric Code'!$A:$F,4,0),""))</f>
        <v>1</v>
      </c>
      <c r="E53" s="20">
        <f>IF(Table2[[#This Row],[布号]]="","",IFERROR(VLOOKUP(Table2[[#This Row],[布号]],'MES-Fabric Code'!$A:$F,6,0),""))</f>
        <v>0</v>
      </c>
      <c r="F53" s="20">
        <f>IF(Table2[[#This Row],[布号]]="", "", IFERROR(SUMIFS(
    ZSOHSD058!N:N,
    ZSOHSD058!A:A, "*" &amp; Table2[[#This Row],[布号]] &amp; "*",
    ZSOHSD058!K:K, "&lt;&gt;Z2"
), ""))</f>
        <v>461.70000000000005</v>
      </c>
      <c r="G53" s="20">
        <f>IF(Table2[[#This Row],[布号]]="","",IFERROR(SUMIFS(
    ZSOHPP055!B:B,
    ZSOHPP055!A:A, "*" &amp; Table2[[#This Row],[布号]] &amp; "*"
),""))</f>
        <v>266.64</v>
      </c>
      <c r="H53" s="20">
        <f>IF(Table2[[#This Row],[布号]]="","",IFERROR(SUMIFS(
    ZSOHPP055!C:C,
    ZSOHPP055!A:A, "*" &amp; Table2[[#This Row],[布号]] &amp; "*"
),""))</f>
        <v>224.5</v>
      </c>
      <c r="I53" s="20">
        <f>IF(Table2[[#This Row],[布号]]="","",IFERROR(
    SUMIFS(
        ZSOHPP055!D:D,
        ZSOHPP055!A:A, "*" &amp; Table2[[#This Row],[布号]] &amp; "*",
        ZSOHPP055!I:I, ""
    ),
    ""
))</f>
        <v>0</v>
      </c>
      <c r="J53" s="20" t="str">
        <f>IF(Table2[[#This Row],[布号]]="","",IFERROR(Table2[[#This Row],[欠数]]/Table2[[#This Row],[预计开机]]/Table2[[#This Row],[单机产量]],""))</f>
        <v/>
      </c>
      <c r="K53" s="21">
        <f>IF(Table2[[#This Row],[布号]]="","",IFERROR(Table2[[#This Row],[备胚单总数]]-Table2[[#This Row],[累计产出数]]-Table2[[#This Row],[欠数]],""))</f>
        <v>237.20000000000005</v>
      </c>
      <c r="L53" s="22">
        <f>IF(Table2[[#This Row],[布号]]="","",IFERROR(SUMIFS(
    ZSOHPP055!E:E,
    ZSOHPP055!A:A, "*" &amp; Table2[[#This Row],[布号]] &amp; "*"
),""))</f>
        <v>0</v>
      </c>
    </row>
    <row r="54" spans="1:12">
      <c r="A54" s="6" t="str">
        <f>IF('MES-Fabric Code'!A53="","",'MES-Fabric Code'!A53)</f>
        <v>ZJ14658A</v>
      </c>
      <c r="B54" s="20">
        <f>IF(Table2[[#This Row],[布号]]="","",IFERROR(VLOOKUP(LEFT(Table2[[#This Row],[布号]],8),'Single machine output'!A:B,2,0),""))</f>
        <v>0</v>
      </c>
      <c r="C54" s="31" t="str">
        <f>IF(Table2[[#This Row],[布号]]="","",IFERROR(VLOOKUP(Table2[[#This Row],[布号]],'MES-Fabric Code'!$A:$B,2,0),""))</f>
        <v>44G34(4704)</v>
      </c>
      <c r="D54" s="20">
        <f>IF(Table2[[#This Row],[布号]]="","",IFERROR(VLOOKUP(Table2[[#This Row],[布号]],'MES-Fabric Code'!$A:$F,4,0),""))</f>
        <v>2</v>
      </c>
      <c r="E54" s="20">
        <f>IF(Table2[[#This Row],[布号]]="","",IFERROR(VLOOKUP(Table2[[#This Row],[布号]],'MES-Fabric Code'!$A:$F,6,0),""))</f>
        <v>0</v>
      </c>
      <c r="F54" s="20">
        <f>IF(Table2[[#This Row],[布号]]="", "", IFERROR(SUMIFS(
    ZSOHSD058!N:N,
    ZSOHSD058!A:A, "*" &amp; Table2[[#This Row],[布号]] &amp; "*",
    ZSOHSD058!K:K, "&lt;&gt;Z2"
), ""))</f>
        <v>8007.5999999999995</v>
      </c>
      <c r="G54" s="20">
        <f>IF(Table2[[#This Row],[布号]]="","",IFERROR(SUMIFS(
    ZSOHPP055!B:B,
    ZSOHPP055!A:A, "*" &amp; Table2[[#This Row],[布号]] &amp; "*"
),""))</f>
        <v>666.67</v>
      </c>
      <c r="H54" s="20">
        <f>IF(Table2[[#This Row],[布号]]="","",IFERROR(SUMIFS(
    ZSOHPP055!C:C,
    ZSOHPP055!A:A, "*" &amp; Table2[[#This Row],[布号]] &amp; "*"
),""))</f>
        <v>456</v>
      </c>
      <c r="I54" s="20">
        <f>IF(Table2[[#This Row],[布号]]="","",IFERROR(
    SUMIFS(
        ZSOHPP055!D:D,
        ZSOHPP055!A:A, "*" &amp; Table2[[#This Row],[布号]] &amp; "*",
        ZSOHPP055!I:I, ""
    ),
    ""
))</f>
        <v>214</v>
      </c>
      <c r="J54" s="20" t="str">
        <f>IF(Table2[[#This Row],[布号]]="","",IFERROR(Table2[[#This Row],[欠数]]/Table2[[#This Row],[预计开机]]/Table2[[#This Row],[单机产量]],""))</f>
        <v/>
      </c>
      <c r="K54" s="21">
        <f>IF(Table2[[#This Row],[布号]]="","",IFERROR(Table2[[#This Row],[备胚单总数]]-Table2[[#This Row],[累计产出数]]-Table2[[#This Row],[欠数]],""))</f>
        <v>7337.5999999999995</v>
      </c>
      <c r="L54" s="22">
        <f>IF(Table2[[#This Row],[布号]]="","",IFERROR(SUMIFS(
    ZSOHPP055!E:E,
    ZSOHPP055!A:A, "*" &amp; Table2[[#This Row],[布号]] &amp; "*"
),""))</f>
        <v>109</v>
      </c>
    </row>
    <row r="55" spans="1:12">
      <c r="A55" s="6" t="str">
        <f>IF('MES-Fabric Code'!A54="","",'MES-Fabric Code'!A54)</f>
        <v/>
      </c>
      <c r="B55" s="20" t="str">
        <f>IF(Table2[[#This Row],[布号]]="","",IFERROR(VLOOKUP(LEFT(Table2[[#This Row],[布号]],8),'Single machine output'!A:B,2,0),""))</f>
        <v/>
      </c>
      <c r="C55" s="31" t="str">
        <f>IF(Table2[[#This Row],[布号]]="","",IFERROR(VLOOKUP(Table2[[#This Row],[布号]],'MES-Fabric Code'!$A:$B,2,0),""))</f>
        <v/>
      </c>
      <c r="D55" s="20" t="str">
        <f>IF(Table2[[#This Row],[布号]]="","",IFERROR(VLOOKUP(Table2[[#This Row],[布号]],'MES-Fabric Code'!$A:$F,4,0),""))</f>
        <v/>
      </c>
      <c r="E55" s="20" t="str">
        <f>IF(Table2[[#This Row],[布号]]="","",IFERROR(VLOOKUP(Table2[[#This Row],[布号]],'MES-Fabric Code'!$A:$F,6,0),""))</f>
        <v/>
      </c>
      <c r="F55" s="20" t="str">
        <f>IF(Table2[[#This Row],[布号]]="", "", IFERROR(SUMIFS(
    ZSOHSD058!N:N,
    ZSOHSD058!A:A, "*" &amp; Table2[[#This Row],[布号]] &amp; "*",
    ZSOHSD058!K:K, "&lt;&gt;Z2"
), ""))</f>
        <v/>
      </c>
      <c r="G55" s="20" t="str">
        <f>IF(Table2[[#This Row],[布号]]="","",IFERROR(SUMIFS(
    ZSOHPP055!B:B,
    ZSOHPP055!A:A, "*" &amp; Table2[[#This Row],[布号]] &amp; "*"
),""))</f>
        <v/>
      </c>
      <c r="H55" s="20" t="str">
        <f>IF(Table2[[#This Row],[布号]]="","",IFERROR(SUMIFS(
    ZSOHPP055!C:C,
    ZSOHPP055!A:A, "*" &amp; Table2[[#This Row],[布号]] &amp; "*"
),""))</f>
        <v/>
      </c>
      <c r="I55" s="20" t="str">
        <f>IF(Table2[[#This Row],[布号]]="","",IFERROR(
    SUMIFS(
        ZSOHPP055!D:D,
        ZSOHPP055!A:A, "*" &amp; Table2[[#This Row],[布号]] &amp; "*",
        ZSOHPP055!I:I, ""
    ),
    ""
))</f>
        <v/>
      </c>
      <c r="J55" s="20" t="str">
        <f>IF(Table2[[#This Row],[布号]]="","",IFERROR(Table2[[#This Row],[欠数]]/Table2[[#This Row],[预计开机]]/Table2[[#This Row],[单机产量]],""))</f>
        <v/>
      </c>
      <c r="K55" s="21" t="str">
        <f>IF(Table2[[#This Row],[布号]]="","",IFERROR(Table2[[#This Row],[备胚单总数]]-Table2[[#This Row],[累计产出数]]-Table2[[#This Row],[欠数]],""))</f>
        <v/>
      </c>
      <c r="L55" s="22" t="str">
        <f>IF(Table2[[#This Row],[布号]]="","",IFERROR(SUMIFS(
    ZSOHPP055!E:E,
    ZSOHPP055!A:A, "*" &amp; Table2[[#This Row],[布号]] &amp; "*"
),""))</f>
        <v/>
      </c>
    </row>
    <row r="56" spans="1:12">
      <c r="A56" s="6" t="str">
        <f>IF('MES-Fabric Code'!A55="","",'MES-Fabric Code'!A55)</f>
        <v/>
      </c>
      <c r="B56" s="20" t="str">
        <f>IF(Table2[[#This Row],[布号]]="","",IFERROR(VLOOKUP(LEFT(Table2[[#This Row],[布号]],8),'Single machine output'!A:B,2,0),""))</f>
        <v/>
      </c>
      <c r="C56" s="31" t="str">
        <f>IF(Table2[[#This Row],[布号]]="","",IFERROR(VLOOKUP(Table2[[#This Row],[布号]],'MES-Fabric Code'!$A:$B,2,0),""))</f>
        <v/>
      </c>
      <c r="D56" s="20" t="str">
        <f>IF(Table2[[#This Row],[布号]]="","",IFERROR(VLOOKUP(Table2[[#This Row],[布号]],'MES-Fabric Code'!$A:$F,4,0),""))</f>
        <v/>
      </c>
      <c r="E56" s="20" t="str">
        <f>IF(Table2[[#This Row],[布号]]="","",IFERROR(VLOOKUP(Table2[[#This Row],[布号]],'MES-Fabric Code'!$A:$F,6,0),""))</f>
        <v/>
      </c>
      <c r="F56" s="20" t="str">
        <f>IF(Table2[[#This Row],[布号]]="", "", IFERROR(SUMIFS(
    ZSOHSD058!N:N,
    ZSOHSD058!A:A, "*" &amp; Table2[[#This Row],[布号]] &amp; "*",
    ZSOHSD058!K:K, "&lt;&gt;Z2"
), ""))</f>
        <v/>
      </c>
      <c r="G56" s="20" t="str">
        <f>IF(Table2[[#This Row],[布号]]="","",IFERROR(SUMIFS(
    ZSOHPP055!B:B,
    ZSOHPP055!A:A, "*" &amp; Table2[[#This Row],[布号]] &amp; "*"
),""))</f>
        <v/>
      </c>
      <c r="H56" s="20" t="str">
        <f>IF(Table2[[#This Row],[布号]]="","",IFERROR(SUMIFS(
    ZSOHPP055!C:C,
    ZSOHPP055!A:A, "*" &amp; Table2[[#This Row],[布号]] &amp; "*"
),""))</f>
        <v/>
      </c>
      <c r="I56" s="20" t="str">
        <f>IF(Table2[[#This Row],[布号]]="","",IFERROR(
    SUMIFS(
        ZSOHPP055!D:D,
        ZSOHPP055!A:A, "*" &amp; Table2[[#This Row],[布号]] &amp; "*",
        ZSOHPP055!I:I, ""
    ),
    ""
))</f>
        <v/>
      </c>
      <c r="J56" s="20" t="str">
        <f>IF(Table2[[#This Row],[布号]]="","",IFERROR(Table2[[#This Row],[欠数]]/Table2[[#This Row],[预计开机]]/Table2[[#This Row],[单机产量]],""))</f>
        <v/>
      </c>
      <c r="K56" s="21" t="str">
        <f>IF(Table2[[#This Row],[布号]]="","",IFERROR(Table2[[#This Row],[备胚单总数]]-Table2[[#This Row],[累计产出数]]-Table2[[#This Row],[欠数]],""))</f>
        <v/>
      </c>
      <c r="L56" s="22" t="str">
        <f>IF(Table2[[#This Row],[布号]]="","",IFERROR(SUMIFS(
    ZSOHPP055!E:E,
    ZSOHPP055!A:A, "*" &amp; Table2[[#This Row],[布号]] &amp; "*"
),""))</f>
        <v/>
      </c>
    </row>
    <row r="57" spans="1:12">
      <c r="A57" s="6" t="str">
        <f>IF('MES-Fabric Code'!A56="","",'MES-Fabric Code'!A56)</f>
        <v/>
      </c>
      <c r="B57" s="20" t="str">
        <f>IF(Table2[[#This Row],[布号]]="","",IFERROR(VLOOKUP(LEFT(Table2[[#This Row],[布号]],8),'Single machine output'!A:B,2,0),""))</f>
        <v/>
      </c>
      <c r="C57" s="31" t="str">
        <f>IF(Table2[[#This Row],[布号]]="","",IFERROR(VLOOKUP(Table2[[#This Row],[布号]],'MES-Fabric Code'!$A:$B,2,0),""))</f>
        <v/>
      </c>
      <c r="D57" s="20" t="str">
        <f>IF(Table2[[#This Row],[布号]]="","",IFERROR(VLOOKUP(Table2[[#This Row],[布号]],'MES-Fabric Code'!$A:$F,4,0),""))</f>
        <v/>
      </c>
      <c r="E57" s="20" t="str">
        <f>IF(Table2[[#This Row],[布号]]="","",IFERROR(VLOOKUP(Table2[[#This Row],[布号]],'MES-Fabric Code'!$A:$F,6,0),""))</f>
        <v/>
      </c>
      <c r="F57" s="20" t="str">
        <f>IF(Table2[[#This Row],[布号]]="", "", IFERROR(SUMIFS(
    ZSOHSD058!N:N,
    ZSOHSD058!A:A, "*" &amp; Table2[[#This Row],[布号]] &amp; "*",
    ZSOHSD058!K:K, "&lt;&gt;Z2"
), ""))</f>
        <v/>
      </c>
      <c r="G57" s="20" t="str">
        <f>IF(Table2[[#This Row],[布号]]="","",IFERROR(SUMIFS(
    ZSOHPP055!B:B,
    ZSOHPP055!A:A, "*" &amp; Table2[[#This Row],[布号]] &amp; "*"
),""))</f>
        <v/>
      </c>
      <c r="H57" s="20" t="str">
        <f>IF(Table2[[#This Row],[布号]]="","",IFERROR(SUMIFS(
    ZSOHPP055!C:C,
    ZSOHPP055!A:A, "*" &amp; Table2[[#This Row],[布号]] &amp; "*"
),""))</f>
        <v/>
      </c>
      <c r="I57" s="20" t="str">
        <f>IF(Table2[[#This Row],[布号]]="","",IFERROR(
    SUMIFS(
        ZSOHPP055!D:D,
        ZSOHPP055!A:A, "*" &amp; Table2[[#This Row],[布号]] &amp; "*",
        ZSOHPP055!I:I, ""
    ),
    ""
))</f>
        <v/>
      </c>
      <c r="J57" s="20" t="str">
        <f>IF(Table2[[#This Row],[布号]]="","",IFERROR(Table2[[#This Row],[欠数]]/Table2[[#This Row],[预计开机]]/Table2[[#This Row],[单机产量]],""))</f>
        <v/>
      </c>
      <c r="K57" s="21" t="str">
        <f>IF(Table2[[#This Row],[布号]]="","",IFERROR(Table2[[#This Row],[备胚单总数]]-Table2[[#This Row],[累计产出数]]-Table2[[#This Row],[欠数]],""))</f>
        <v/>
      </c>
      <c r="L57" s="22" t="str">
        <f>IF(Table2[[#This Row],[布号]]="","",IFERROR(SUMIFS(
    ZSOHPP055!E:E,
    ZSOHPP055!A:A, "*" &amp; Table2[[#This Row],[布号]] &amp; "*"
),""))</f>
        <v/>
      </c>
    </row>
    <row r="58" spans="1:12">
      <c r="A58" s="6" t="str">
        <f>IF('MES-Fabric Code'!A57="","",'MES-Fabric Code'!A57)</f>
        <v/>
      </c>
      <c r="B58" s="20" t="str">
        <f>IF(Table2[[#This Row],[布号]]="","",IFERROR(VLOOKUP(LEFT(Table2[[#This Row],[布号]],8),'Single machine output'!A:B,2,0),""))</f>
        <v/>
      </c>
      <c r="C58" s="31" t="str">
        <f>IF(Table2[[#This Row],[布号]]="","",IFERROR(VLOOKUP(Table2[[#This Row],[布号]],'MES-Fabric Code'!$A:$B,2,0),""))</f>
        <v/>
      </c>
      <c r="D58" s="20" t="str">
        <f>IF(Table2[[#This Row],[布号]]="","",IFERROR(VLOOKUP(Table2[[#This Row],[布号]],'MES-Fabric Code'!$A:$F,4,0),""))</f>
        <v/>
      </c>
      <c r="E58" s="20" t="str">
        <f>IF(Table2[[#This Row],[布号]]="","",IFERROR(VLOOKUP(Table2[[#This Row],[布号]],'MES-Fabric Code'!$A:$F,6,0),""))</f>
        <v/>
      </c>
      <c r="F58" s="20" t="str">
        <f>IF(Table2[[#This Row],[布号]]="", "", IFERROR(SUMIFS(
    ZSOHSD058!N:N,
    ZSOHSD058!A:A, "*" &amp; Table2[[#This Row],[布号]] &amp; "*",
    ZSOHSD058!K:K, "&lt;&gt;Z2"
), ""))</f>
        <v/>
      </c>
      <c r="G58" s="20" t="str">
        <f>IF(Table2[[#This Row],[布号]]="","",IFERROR(SUMIFS(
    ZSOHPP055!B:B,
    ZSOHPP055!A:A, "*" &amp; Table2[[#This Row],[布号]] &amp; "*"
),""))</f>
        <v/>
      </c>
      <c r="H58" s="20" t="str">
        <f>IF(Table2[[#This Row],[布号]]="","",IFERROR(SUMIFS(
    ZSOHPP055!C:C,
    ZSOHPP055!A:A, "*" &amp; Table2[[#This Row],[布号]] &amp; "*"
),""))</f>
        <v/>
      </c>
      <c r="I58" s="20" t="str">
        <f>IF(Table2[[#This Row],[布号]]="","",IFERROR(
    SUMIFS(
        ZSOHPP055!D:D,
        ZSOHPP055!A:A, "*" &amp; Table2[[#This Row],[布号]] &amp; "*",
        ZSOHPP055!I:I, ""
    ),
    ""
))</f>
        <v/>
      </c>
      <c r="J58" s="20" t="str">
        <f>IF(Table2[[#This Row],[布号]]="","",IFERROR(Table2[[#This Row],[欠数]]/Table2[[#This Row],[预计开机]]/Table2[[#This Row],[单机产量]],""))</f>
        <v/>
      </c>
      <c r="K58" s="21" t="str">
        <f>IF(Table2[[#This Row],[布号]]="","",IFERROR(Table2[[#This Row],[备胚单总数]]-Table2[[#This Row],[累计产出数]]-Table2[[#This Row],[欠数]],""))</f>
        <v/>
      </c>
      <c r="L58" s="22" t="str">
        <f>IF(Table2[[#This Row],[布号]]="","",IFERROR(SUMIFS(
    ZSOHPP055!E:E,
    ZSOHPP055!A:A, "*" &amp; Table2[[#This Row],[布号]] &amp; "*"
),""))</f>
        <v/>
      </c>
    </row>
    <row r="59" spans="1:12">
      <c r="A59" s="6" t="str">
        <f>IF('MES-Fabric Code'!A58="","",'MES-Fabric Code'!A58)</f>
        <v/>
      </c>
      <c r="B59" s="20" t="str">
        <f>IF(Table2[[#This Row],[布号]]="","",IFERROR(VLOOKUP(LEFT(Table2[[#This Row],[布号]],8),'Single machine output'!A:B,2,0),""))</f>
        <v/>
      </c>
      <c r="C59" s="31" t="str">
        <f>IF(Table2[[#This Row],[布号]]="","",IFERROR(VLOOKUP(Table2[[#This Row],[布号]],'MES-Fabric Code'!$A:$B,2,0),""))</f>
        <v/>
      </c>
      <c r="D59" s="20" t="str">
        <f>IF(Table2[[#This Row],[布号]]="","",IFERROR(VLOOKUP(Table2[[#This Row],[布号]],'MES-Fabric Code'!$A:$F,4,0),""))</f>
        <v/>
      </c>
      <c r="E59" s="20" t="str">
        <f>IF(Table2[[#This Row],[布号]]="","",IFERROR(VLOOKUP(Table2[[#This Row],[布号]],'MES-Fabric Code'!$A:$F,6,0),""))</f>
        <v/>
      </c>
      <c r="F59" s="20" t="str">
        <f>IF(Table2[[#This Row],[布号]]="", "", IFERROR(SUMIFS(
    ZSOHSD058!N:N,
    ZSOHSD058!A:A, "*" &amp; Table2[[#This Row],[布号]] &amp; "*",
    ZSOHSD058!K:K, "&lt;&gt;Z2"
), ""))</f>
        <v/>
      </c>
      <c r="G59" s="20" t="str">
        <f>IF(Table2[[#This Row],[布号]]="","",IFERROR(SUMIFS(
    ZSOHPP055!B:B,
    ZSOHPP055!A:A, "*" &amp; Table2[[#This Row],[布号]] &amp; "*"
),""))</f>
        <v/>
      </c>
      <c r="H59" s="20" t="str">
        <f>IF(Table2[[#This Row],[布号]]="","",IFERROR(SUMIFS(
    ZSOHPP055!C:C,
    ZSOHPP055!A:A, "*" &amp; Table2[[#This Row],[布号]] &amp; "*"
),""))</f>
        <v/>
      </c>
      <c r="I59" s="20" t="str">
        <f>IF(Table2[[#This Row],[布号]]="","",IFERROR(
    SUMIFS(
        ZSOHPP055!D:D,
        ZSOHPP055!A:A, "*" &amp; Table2[[#This Row],[布号]] &amp; "*",
        ZSOHPP055!I:I, ""
    ),
    ""
))</f>
        <v/>
      </c>
      <c r="J59" s="20" t="str">
        <f>IF(Table2[[#This Row],[布号]]="","",IFERROR(Table2[[#This Row],[欠数]]/Table2[[#This Row],[预计开机]]/Table2[[#This Row],[单机产量]],""))</f>
        <v/>
      </c>
      <c r="K59" s="21" t="str">
        <f>IF(Table2[[#This Row],[布号]]="","",IFERROR(Table2[[#This Row],[备胚单总数]]-Table2[[#This Row],[累计产出数]]-Table2[[#This Row],[欠数]],""))</f>
        <v/>
      </c>
      <c r="L59" s="22" t="str">
        <f>IF(Table2[[#This Row],[布号]]="","",IFERROR(SUMIFS(
    ZSOHPP055!E:E,
    ZSOHPP055!A:A, "*" &amp; Table2[[#This Row],[布号]] &amp; "*"
),""))</f>
        <v/>
      </c>
    </row>
    <row r="60" spans="1:12">
      <c r="A60" s="6" t="str">
        <f>IF('MES-Fabric Code'!A59="","",'MES-Fabric Code'!A59)</f>
        <v/>
      </c>
      <c r="B60" s="20" t="str">
        <f>IF(Table2[[#This Row],[布号]]="","",IFERROR(VLOOKUP(LEFT(Table2[[#This Row],[布号]],8),'Single machine output'!A:B,2,0),""))</f>
        <v/>
      </c>
      <c r="C60" s="31" t="str">
        <f>IF(Table2[[#This Row],[布号]]="","",IFERROR(VLOOKUP(Table2[[#This Row],[布号]],'MES-Fabric Code'!$A:$B,2,0),""))</f>
        <v/>
      </c>
      <c r="D60" s="20" t="str">
        <f>IF(Table2[[#This Row],[布号]]="","",IFERROR(VLOOKUP(Table2[[#This Row],[布号]],'MES-Fabric Code'!$A:$F,4,0),""))</f>
        <v/>
      </c>
      <c r="E60" s="20" t="str">
        <f>IF(Table2[[#This Row],[布号]]="","",IFERROR(VLOOKUP(Table2[[#This Row],[布号]],'MES-Fabric Code'!$A:$F,6,0),""))</f>
        <v/>
      </c>
      <c r="F60" s="20" t="str">
        <f>IF(Table2[[#This Row],[布号]]="", "", IFERROR(SUMIFS(
    ZSOHSD058!N:N,
    ZSOHSD058!A:A, "*" &amp; Table2[[#This Row],[布号]] &amp; "*",
    ZSOHSD058!K:K, "&lt;&gt;Z2"
), ""))</f>
        <v/>
      </c>
      <c r="G60" s="20" t="str">
        <f>IF(Table2[[#This Row],[布号]]="","",IFERROR(SUMIFS(
    ZSOHPP055!B:B,
    ZSOHPP055!A:A, "*" &amp; Table2[[#This Row],[布号]] &amp; "*"
),""))</f>
        <v/>
      </c>
      <c r="H60" s="20" t="str">
        <f>IF(Table2[[#This Row],[布号]]="","",IFERROR(SUMIFS(
    ZSOHPP055!C:C,
    ZSOHPP055!A:A, "*" &amp; Table2[[#This Row],[布号]] &amp; "*"
),""))</f>
        <v/>
      </c>
      <c r="I60" s="20" t="str">
        <f>IF(Table2[[#This Row],[布号]]="","",IFERROR(
    SUMIFS(
        ZSOHPP055!D:D,
        ZSOHPP055!A:A, "*" &amp; Table2[[#This Row],[布号]] &amp; "*",
        ZSOHPP055!I:I, ""
    ),
    ""
))</f>
        <v/>
      </c>
      <c r="J60" s="20" t="str">
        <f>IF(Table2[[#This Row],[布号]]="","",IFERROR(Table2[[#This Row],[欠数]]/Table2[[#This Row],[预计开机]]/Table2[[#This Row],[单机产量]],""))</f>
        <v/>
      </c>
      <c r="K60" s="21" t="str">
        <f>IF(Table2[[#This Row],[布号]]="","",IFERROR(Table2[[#This Row],[备胚单总数]]-Table2[[#This Row],[累计产出数]]-Table2[[#This Row],[欠数]],""))</f>
        <v/>
      </c>
      <c r="L60" s="22" t="str">
        <f>IF(Table2[[#This Row],[布号]]="","",IFERROR(SUMIFS(
    ZSOHPP055!E:E,
    ZSOHPP055!A:A, "*" &amp; Table2[[#This Row],[布号]] &amp; "*"
),""))</f>
        <v/>
      </c>
    </row>
    <row r="61" spans="1:12">
      <c r="A61" s="6" t="str">
        <f>IF('MES-Fabric Code'!A60="","",'MES-Fabric Code'!A60)</f>
        <v/>
      </c>
      <c r="B61" s="20" t="str">
        <f>IF(Table2[[#This Row],[布号]]="","",IFERROR(VLOOKUP(LEFT(Table2[[#This Row],[布号]],8),'Single machine output'!A:B,2,0),""))</f>
        <v/>
      </c>
      <c r="C61" s="31" t="str">
        <f>IF(Table2[[#This Row],[布号]]="","",IFERROR(VLOOKUP(Table2[[#This Row],[布号]],'MES-Fabric Code'!$A:$B,2,0),""))</f>
        <v/>
      </c>
      <c r="D61" s="20" t="str">
        <f>IF(Table2[[#This Row],[布号]]="","",IFERROR(VLOOKUP(Table2[[#This Row],[布号]],'MES-Fabric Code'!$A:$F,4,0),""))</f>
        <v/>
      </c>
      <c r="E61" s="20" t="str">
        <f>IF(Table2[[#This Row],[布号]]="","",IFERROR(VLOOKUP(Table2[[#This Row],[布号]],'MES-Fabric Code'!$A:$F,6,0),""))</f>
        <v/>
      </c>
      <c r="F61" s="20" t="str">
        <f>IF(Table2[[#This Row],[布号]]="", "", IFERROR(SUMIFS(
    ZSOHSD058!N:N,
    ZSOHSD058!A:A, "*" &amp; Table2[[#This Row],[布号]] &amp; "*",
    ZSOHSD058!K:K, "&lt;&gt;Z2"
), ""))</f>
        <v/>
      </c>
      <c r="G61" s="20" t="str">
        <f>IF(Table2[[#This Row],[布号]]="","",IFERROR(SUMIFS(
    ZSOHPP055!B:B,
    ZSOHPP055!A:A, "*" &amp; Table2[[#This Row],[布号]] &amp; "*"
),""))</f>
        <v/>
      </c>
      <c r="H61" s="20" t="str">
        <f>IF(Table2[[#This Row],[布号]]="","",IFERROR(SUMIFS(
    ZSOHPP055!C:C,
    ZSOHPP055!A:A, "*" &amp; Table2[[#This Row],[布号]] &amp; "*"
),""))</f>
        <v/>
      </c>
      <c r="I61" s="20" t="str">
        <f>IF(Table2[[#This Row],[布号]]="","",IFERROR(
    SUMIFS(
        ZSOHPP055!D:D,
        ZSOHPP055!A:A, "*" &amp; Table2[[#This Row],[布号]] &amp; "*",
        ZSOHPP055!I:I, ""
    ),
    ""
))</f>
        <v/>
      </c>
      <c r="J61" s="20" t="str">
        <f>IF(Table2[[#This Row],[布号]]="","",IFERROR(Table2[[#This Row],[欠数]]/Table2[[#This Row],[预计开机]]/Table2[[#This Row],[单机产量]],""))</f>
        <v/>
      </c>
      <c r="K61" s="21" t="str">
        <f>IF(Table2[[#This Row],[布号]]="","",IFERROR(Table2[[#This Row],[备胚单总数]]-Table2[[#This Row],[累计产出数]]-Table2[[#This Row],[欠数]],""))</f>
        <v/>
      </c>
      <c r="L61" s="22" t="str">
        <f>IF(Table2[[#This Row],[布号]]="","",IFERROR(SUMIFS(
    ZSOHPP055!E:E,
    ZSOHPP055!A:A, "*" &amp; Table2[[#This Row],[布号]] &amp; "*"
),""))</f>
        <v/>
      </c>
    </row>
    <row r="62" spans="1:12">
      <c r="A62" s="6" t="str">
        <f>IF('MES-Fabric Code'!A61="","",'MES-Fabric Code'!A61)</f>
        <v/>
      </c>
      <c r="B62" s="20" t="str">
        <f>IF(Table2[[#This Row],[布号]]="","",IFERROR(VLOOKUP(LEFT(Table2[[#This Row],[布号]],8),'Single machine output'!A:B,2,0),""))</f>
        <v/>
      </c>
      <c r="C62" s="31" t="str">
        <f>IF(Table2[[#This Row],[布号]]="","",IFERROR(VLOOKUP(Table2[[#This Row],[布号]],'MES-Fabric Code'!$A:$B,2,0),""))</f>
        <v/>
      </c>
      <c r="D62" s="20" t="str">
        <f>IF(Table2[[#This Row],[布号]]="","",IFERROR(VLOOKUP(Table2[[#This Row],[布号]],'MES-Fabric Code'!$A:$F,4,0),""))</f>
        <v/>
      </c>
      <c r="E62" s="20" t="str">
        <f>IF(Table2[[#This Row],[布号]]="","",IFERROR(VLOOKUP(Table2[[#This Row],[布号]],'MES-Fabric Code'!$A:$F,6,0),""))</f>
        <v/>
      </c>
      <c r="F62" s="20" t="str">
        <f>IF(Table2[[#This Row],[布号]]="", "", IFERROR(SUMIFS(
    ZSOHSD058!N:N,
    ZSOHSD058!A:A, "*" &amp; Table2[[#This Row],[布号]] &amp; "*",
    ZSOHSD058!K:K, "&lt;&gt;Z2"
), ""))</f>
        <v/>
      </c>
      <c r="G62" s="20" t="str">
        <f>IF(Table2[[#This Row],[布号]]="","",IFERROR(SUMIFS(
    ZSOHPP055!B:B,
    ZSOHPP055!A:A, "*" &amp; Table2[[#This Row],[布号]] &amp; "*"
),""))</f>
        <v/>
      </c>
      <c r="H62" s="20" t="str">
        <f>IF(Table2[[#This Row],[布号]]="","",IFERROR(SUMIFS(
    ZSOHPP055!C:C,
    ZSOHPP055!A:A, "*" &amp; Table2[[#This Row],[布号]] &amp; "*"
),""))</f>
        <v/>
      </c>
      <c r="I62" s="20" t="str">
        <f>IF(Table2[[#This Row],[布号]]="","",IFERROR(
    SUMIFS(
        ZSOHPP055!D:D,
        ZSOHPP055!A:A, "*" &amp; Table2[[#This Row],[布号]] &amp; "*",
        ZSOHPP055!I:I, ""
    ),
    ""
))</f>
        <v/>
      </c>
      <c r="J62" s="20" t="str">
        <f>IF(Table2[[#This Row],[布号]]="","",IFERROR(Table2[[#This Row],[欠数]]/Table2[[#This Row],[预计开机]]/Table2[[#This Row],[单机产量]],""))</f>
        <v/>
      </c>
      <c r="K62" s="21" t="str">
        <f>IF(Table2[[#This Row],[布号]]="","",IFERROR(Table2[[#This Row],[备胚单总数]]-Table2[[#This Row],[累计产出数]]-Table2[[#This Row],[欠数]],""))</f>
        <v/>
      </c>
      <c r="L62" s="22" t="str">
        <f>IF(Table2[[#This Row],[布号]]="","",IFERROR(SUMIFS(
    ZSOHPP055!E:E,
    ZSOHPP055!A:A, "*" &amp; Table2[[#This Row],[布号]] &amp; "*"
),""))</f>
        <v/>
      </c>
    </row>
    <row r="63" spans="1:12">
      <c r="A63" s="6" t="str">
        <f>IF('MES-Fabric Code'!A62="","",'MES-Fabric Code'!A62)</f>
        <v/>
      </c>
      <c r="B63" s="20" t="str">
        <f>IF(Table2[[#This Row],[布号]]="","",IFERROR(VLOOKUP(LEFT(Table2[[#This Row],[布号]],8),'Single machine output'!A:B,2,0),""))</f>
        <v/>
      </c>
      <c r="C63" s="31" t="str">
        <f>IF(Table2[[#This Row],[布号]]="","",IFERROR(VLOOKUP(Table2[[#This Row],[布号]],'MES-Fabric Code'!$A:$B,2,0),""))</f>
        <v/>
      </c>
      <c r="D63" s="20" t="str">
        <f>IF(Table2[[#This Row],[布号]]="","",IFERROR(VLOOKUP(Table2[[#This Row],[布号]],'MES-Fabric Code'!$A:$F,4,0),""))</f>
        <v/>
      </c>
      <c r="E63" s="20" t="str">
        <f>IF(Table2[[#This Row],[布号]]="","",IFERROR(VLOOKUP(Table2[[#This Row],[布号]],'MES-Fabric Code'!$A:$F,6,0),""))</f>
        <v/>
      </c>
      <c r="F63" s="20" t="str">
        <f>IF(Table2[[#This Row],[布号]]="", "", IFERROR(SUMIFS(
    ZSOHSD058!N:N,
    ZSOHSD058!A:A, "*" &amp; Table2[[#This Row],[布号]] &amp; "*",
    ZSOHSD058!K:K, "&lt;&gt;Z2"
), ""))</f>
        <v/>
      </c>
      <c r="G63" s="20" t="str">
        <f>IF(Table2[[#This Row],[布号]]="","",IFERROR(SUMIFS(
    ZSOHPP055!B:B,
    ZSOHPP055!A:A, "*" &amp; Table2[[#This Row],[布号]] &amp; "*"
),""))</f>
        <v/>
      </c>
      <c r="H63" s="20" t="str">
        <f>IF(Table2[[#This Row],[布号]]="","",IFERROR(SUMIFS(
    ZSOHPP055!C:C,
    ZSOHPP055!A:A, "*" &amp; Table2[[#This Row],[布号]] &amp; "*"
),""))</f>
        <v/>
      </c>
      <c r="I63" s="20" t="str">
        <f>IF(Table2[[#This Row],[布号]]="","",IFERROR(
    SUMIFS(
        ZSOHPP055!D:D,
        ZSOHPP055!A:A, "*" &amp; Table2[[#This Row],[布号]] &amp; "*",
        ZSOHPP055!I:I, ""
    ),
    ""
))</f>
        <v/>
      </c>
      <c r="J63" s="20" t="str">
        <f>IF(Table2[[#This Row],[布号]]="","",IFERROR(Table2[[#This Row],[欠数]]/Table2[[#This Row],[预计开机]]/Table2[[#This Row],[单机产量]],""))</f>
        <v/>
      </c>
      <c r="K63" s="21" t="str">
        <f>IF(Table2[[#This Row],[布号]]="","",IFERROR(Table2[[#This Row],[备胚单总数]]-Table2[[#This Row],[累计产出数]]-Table2[[#This Row],[欠数]],""))</f>
        <v/>
      </c>
      <c r="L63" s="22" t="str">
        <f>IF(Table2[[#This Row],[布号]]="","",IFERROR(SUMIFS(
    ZSOHPP055!E:E,
    ZSOHPP055!A:A, "*" &amp; Table2[[#This Row],[布号]] &amp; "*"
),""))</f>
        <v/>
      </c>
    </row>
    <row r="64" spans="1:12">
      <c r="A64" s="6" t="str">
        <f>IF('MES-Fabric Code'!A63="","",'MES-Fabric Code'!A63)</f>
        <v/>
      </c>
      <c r="B64" s="20" t="str">
        <f>IF(Table2[[#This Row],[布号]]="","",IFERROR(VLOOKUP(LEFT(Table2[[#This Row],[布号]],8),'Single machine output'!A:B,2,0),""))</f>
        <v/>
      </c>
      <c r="C64" s="31" t="str">
        <f>IF(Table2[[#This Row],[布号]]="","",IFERROR(VLOOKUP(Table2[[#This Row],[布号]],'MES-Fabric Code'!$A:$B,2,0),""))</f>
        <v/>
      </c>
      <c r="D64" s="20" t="str">
        <f>IF(Table2[[#This Row],[布号]]="","",IFERROR(VLOOKUP(Table2[[#This Row],[布号]],'MES-Fabric Code'!$A:$F,4,0),""))</f>
        <v/>
      </c>
      <c r="E64" s="20" t="str">
        <f>IF(Table2[[#This Row],[布号]]="","",IFERROR(VLOOKUP(Table2[[#This Row],[布号]],'MES-Fabric Code'!$A:$F,6,0),""))</f>
        <v/>
      </c>
      <c r="F64" s="20" t="str">
        <f>IF(Table2[[#This Row],[布号]]="", "", IFERROR(SUMIFS(
    ZSOHSD058!N:N,
    ZSOHSD058!A:A, "*" &amp; Table2[[#This Row],[布号]] &amp; "*",
    ZSOHSD058!K:K, "&lt;&gt;Z2"
), ""))</f>
        <v/>
      </c>
      <c r="G64" s="20" t="str">
        <f>IF(Table2[[#This Row],[布号]]="","",IFERROR(SUMIFS(
    ZSOHPP055!B:B,
    ZSOHPP055!A:A, "*" &amp; Table2[[#This Row],[布号]] &amp; "*"
),""))</f>
        <v/>
      </c>
      <c r="H64" s="20" t="str">
        <f>IF(Table2[[#This Row],[布号]]="","",IFERROR(SUMIFS(
    ZSOHPP055!C:C,
    ZSOHPP055!A:A, "*" &amp; Table2[[#This Row],[布号]] &amp; "*"
),""))</f>
        <v/>
      </c>
      <c r="I64" s="20" t="str">
        <f>IF(Table2[[#This Row],[布号]]="","",IFERROR(
    SUMIFS(
        ZSOHPP055!D:D,
        ZSOHPP055!A:A, "*" &amp; Table2[[#This Row],[布号]] &amp; "*",
        ZSOHPP055!I:I, ""
    ),
    ""
))</f>
        <v/>
      </c>
      <c r="J64" s="20" t="str">
        <f>IF(Table2[[#This Row],[布号]]="","",IFERROR(Table2[[#This Row],[欠数]]/Table2[[#This Row],[预计开机]]/Table2[[#This Row],[单机产量]],""))</f>
        <v/>
      </c>
      <c r="K64" s="21" t="str">
        <f>IF(Table2[[#This Row],[布号]]="","",IFERROR(Table2[[#This Row],[备胚单总数]]-Table2[[#This Row],[累计产出数]]-Table2[[#This Row],[欠数]],""))</f>
        <v/>
      </c>
      <c r="L64" s="22" t="str">
        <f>IF(Table2[[#This Row],[布号]]="","",IFERROR(SUMIFS(
    ZSOHPP055!E:E,
    ZSOHPP055!A:A, "*" &amp; Table2[[#This Row],[布号]] &amp; "*"
),""))</f>
        <v/>
      </c>
    </row>
    <row r="65" spans="1:12">
      <c r="A65" s="6" t="str">
        <f>IF('MES-Fabric Code'!A64="","",'MES-Fabric Code'!A64)</f>
        <v/>
      </c>
      <c r="B65" s="20" t="str">
        <f>IF(Table2[[#This Row],[布号]]="","",IFERROR(VLOOKUP(LEFT(Table2[[#This Row],[布号]],8),'Single machine output'!A:B,2,0),""))</f>
        <v/>
      </c>
      <c r="C65" s="31" t="str">
        <f>IF(Table2[[#This Row],[布号]]="","",IFERROR(VLOOKUP(Table2[[#This Row],[布号]],'MES-Fabric Code'!$A:$B,2,0),""))</f>
        <v/>
      </c>
      <c r="D65" s="20" t="str">
        <f>IF(Table2[[#This Row],[布号]]="","",IFERROR(VLOOKUP(Table2[[#This Row],[布号]],'MES-Fabric Code'!$A:$F,4,0),""))</f>
        <v/>
      </c>
      <c r="E65" s="20" t="str">
        <f>IF(Table2[[#This Row],[布号]]="","",IFERROR(VLOOKUP(Table2[[#This Row],[布号]],'MES-Fabric Code'!$A:$F,6,0),""))</f>
        <v/>
      </c>
      <c r="F65" s="20" t="str">
        <f>IF(Table2[[#This Row],[布号]]="", "", IFERROR(SUMIFS(
    ZSOHSD058!N:N,
    ZSOHSD058!A:A, "*" &amp; Table2[[#This Row],[布号]] &amp; "*",
    ZSOHSD058!K:K, "&lt;&gt;Z2"
), ""))</f>
        <v/>
      </c>
      <c r="G65" s="20" t="str">
        <f>IF(Table2[[#This Row],[布号]]="","",IFERROR(SUMIFS(
    ZSOHPP055!B:B,
    ZSOHPP055!A:A, "*" &amp; Table2[[#This Row],[布号]] &amp; "*"
),""))</f>
        <v/>
      </c>
      <c r="H65" s="20" t="str">
        <f>IF(Table2[[#This Row],[布号]]="","",IFERROR(SUMIFS(
    ZSOHPP055!C:C,
    ZSOHPP055!A:A, "*" &amp; Table2[[#This Row],[布号]] &amp; "*"
),""))</f>
        <v/>
      </c>
      <c r="I65" s="20" t="str">
        <f>IF(Table2[[#This Row],[布号]]="","",IFERROR(
    SUMIFS(
        ZSOHPP055!D:D,
        ZSOHPP055!A:A, "*" &amp; Table2[[#This Row],[布号]] &amp; "*",
        ZSOHPP055!I:I, ""
    ),
    ""
))</f>
        <v/>
      </c>
      <c r="J65" s="20" t="str">
        <f>IF(Table2[[#This Row],[布号]]="","",IFERROR(Table2[[#This Row],[欠数]]/Table2[[#This Row],[预计开机]]/Table2[[#This Row],[单机产量]],""))</f>
        <v/>
      </c>
      <c r="K65" s="21" t="str">
        <f>IF(Table2[[#This Row],[布号]]="","",IFERROR(Table2[[#This Row],[备胚单总数]]-Table2[[#This Row],[累计产出数]]-Table2[[#This Row],[欠数]],""))</f>
        <v/>
      </c>
      <c r="L65" s="22" t="str">
        <f>IF(Table2[[#This Row],[布号]]="","",IFERROR(SUMIFS(
    ZSOHPP055!E:E,
    ZSOHPP055!A:A, "*" &amp; Table2[[#This Row],[布号]] &amp; "*"
),""))</f>
        <v/>
      </c>
    </row>
    <row r="66" spans="1:12">
      <c r="A66" s="6" t="str">
        <f>IF('MES-Fabric Code'!A65="","",'MES-Fabric Code'!A65)</f>
        <v/>
      </c>
      <c r="B66" s="20" t="str">
        <f>IF(Table2[[#This Row],[布号]]="","",IFERROR(VLOOKUP(LEFT(Table2[[#This Row],[布号]],8),'Single machine output'!A:B,2,0),""))</f>
        <v/>
      </c>
      <c r="C66" s="31" t="str">
        <f>IF(Table2[[#This Row],[布号]]="","",IFERROR(VLOOKUP(Table2[[#This Row],[布号]],'MES-Fabric Code'!$A:$B,2,0),""))</f>
        <v/>
      </c>
      <c r="D66" s="20" t="str">
        <f>IF(Table2[[#This Row],[布号]]="","",IFERROR(VLOOKUP(Table2[[#This Row],[布号]],'MES-Fabric Code'!$A:$F,4,0),""))</f>
        <v/>
      </c>
      <c r="E66" s="20" t="str">
        <f>IF(Table2[[#This Row],[布号]]="","",IFERROR(VLOOKUP(Table2[[#This Row],[布号]],'MES-Fabric Code'!$A:$F,6,0),""))</f>
        <v/>
      </c>
      <c r="F66" s="20" t="str">
        <f>IF(Table2[[#This Row],[布号]]="", "", IFERROR(SUMIFS(
    ZSOHSD058!N:N,
    ZSOHSD058!A:A, "*" &amp; Table2[[#This Row],[布号]] &amp; "*",
    ZSOHSD058!K:K, "&lt;&gt;Z2"
), ""))</f>
        <v/>
      </c>
      <c r="G66" s="20" t="str">
        <f>IF(Table2[[#This Row],[布号]]="","",IFERROR(SUMIFS(
    ZSOHPP055!B:B,
    ZSOHPP055!A:A, "*" &amp; Table2[[#This Row],[布号]] &amp; "*"
),""))</f>
        <v/>
      </c>
      <c r="H66" s="20" t="str">
        <f>IF(Table2[[#This Row],[布号]]="","",IFERROR(SUMIFS(
    ZSOHPP055!C:C,
    ZSOHPP055!A:A, "*" &amp; Table2[[#This Row],[布号]] &amp; "*"
),""))</f>
        <v/>
      </c>
      <c r="I66" s="20" t="str">
        <f>IF(Table2[[#This Row],[布号]]="","",IFERROR(
    SUMIFS(
        ZSOHPP055!D:D,
        ZSOHPP055!A:A, "*" &amp; Table2[[#This Row],[布号]] &amp; "*",
        ZSOHPP055!I:I, ""
    ),
    ""
))</f>
        <v/>
      </c>
      <c r="J66" s="20" t="str">
        <f>IF(Table2[[#This Row],[布号]]="","",IFERROR(Table2[[#This Row],[欠数]]/Table2[[#This Row],[预计开机]]/Table2[[#This Row],[单机产量]],""))</f>
        <v/>
      </c>
      <c r="K66" s="21" t="str">
        <f>IF(Table2[[#This Row],[布号]]="","",IFERROR(Table2[[#This Row],[备胚单总数]]-Table2[[#This Row],[累计产出数]]-Table2[[#This Row],[欠数]],""))</f>
        <v/>
      </c>
      <c r="L66" s="22" t="str">
        <f>IF(Table2[[#This Row],[布号]]="","",IFERROR(SUMIFS(
    ZSOHPP055!E:E,
    ZSOHPP055!A:A, "*" &amp; Table2[[#This Row],[布号]] &amp; "*"
),""))</f>
        <v/>
      </c>
    </row>
    <row r="67" spans="1:12">
      <c r="A67" s="6" t="str">
        <f>IF('MES-Fabric Code'!A66="","",'MES-Fabric Code'!A66)</f>
        <v/>
      </c>
      <c r="B67" s="20" t="str">
        <f>IF(Table2[[#This Row],[布号]]="","",IFERROR(VLOOKUP(LEFT(Table2[[#This Row],[布号]],8),'Single machine output'!A:B,2,0),""))</f>
        <v/>
      </c>
      <c r="C67" s="31" t="str">
        <f>IF(Table2[[#This Row],[布号]]="","",IFERROR(VLOOKUP(Table2[[#This Row],[布号]],'MES-Fabric Code'!$A:$B,2,0),""))</f>
        <v/>
      </c>
      <c r="D67" s="20" t="str">
        <f>IF(Table2[[#This Row],[布号]]="","",IFERROR(VLOOKUP(Table2[[#This Row],[布号]],'MES-Fabric Code'!$A:$F,4,0),""))</f>
        <v/>
      </c>
      <c r="E67" s="20" t="str">
        <f>IF(Table2[[#This Row],[布号]]="","",IFERROR(VLOOKUP(Table2[[#This Row],[布号]],'MES-Fabric Code'!$A:$F,6,0),""))</f>
        <v/>
      </c>
      <c r="F67" s="20" t="str">
        <f>IF(Table2[[#This Row],[布号]]="", "", IFERROR(SUMIFS(
    ZSOHSD058!N:N,
    ZSOHSD058!A:A, "*" &amp; Table2[[#This Row],[布号]] &amp; "*",
    ZSOHSD058!K:K, "&lt;&gt;Z2"
), ""))</f>
        <v/>
      </c>
      <c r="G67" s="20" t="str">
        <f>IF(Table2[[#This Row],[布号]]="","",IFERROR(SUMIFS(
    ZSOHPP055!B:B,
    ZSOHPP055!A:A, "*" &amp; Table2[[#This Row],[布号]] &amp; "*"
),""))</f>
        <v/>
      </c>
      <c r="H67" s="20" t="str">
        <f>IF(Table2[[#This Row],[布号]]="","",IFERROR(SUMIFS(
    ZSOHPP055!C:C,
    ZSOHPP055!A:A, "*" &amp; Table2[[#This Row],[布号]] &amp; "*"
),""))</f>
        <v/>
      </c>
      <c r="I67" s="20" t="str">
        <f>IF(Table2[[#This Row],[布号]]="","",IFERROR(
    SUMIFS(
        ZSOHPP055!D:D,
        ZSOHPP055!A:A, "*" &amp; Table2[[#This Row],[布号]] &amp; "*",
        ZSOHPP055!I:I, ""
    ),
    ""
))</f>
        <v/>
      </c>
      <c r="J67" s="20" t="str">
        <f>IF(Table2[[#This Row],[布号]]="","",IFERROR(Table2[[#This Row],[欠数]]/Table2[[#This Row],[预计开机]]/Table2[[#This Row],[单机产量]],""))</f>
        <v/>
      </c>
      <c r="K67" s="21" t="str">
        <f>IF(Table2[[#This Row],[布号]]="","",IFERROR(Table2[[#This Row],[备胚单总数]]-Table2[[#This Row],[累计产出数]]-Table2[[#This Row],[欠数]],""))</f>
        <v/>
      </c>
      <c r="L67" s="22" t="str">
        <f>IF(Table2[[#This Row],[布号]]="","",IFERROR(SUMIFS(
    ZSOHPP055!E:E,
    ZSOHPP055!A:A, "*" &amp; Table2[[#This Row],[布号]] &amp; "*"
),""))</f>
        <v/>
      </c>
    </row>
    <row r="68" spans="1:12">
      <c r="A68" s="6" t="str">
        <f>IF('MES-Fabric Code'!A67="","",'MES-Fabric Code'!A67)</f>
        <v/>
      </c>
      <c r="B68" s="20" t="str">
        <f>IF(Table2[[#This Row],[布号]]="","",IFERROR(VLOOKUP(LEFT(Table2[[#This Row],[布号]],8),'Single machine output'!A:B,2,0),""))</f>
        <v/>
      </c>
      <c r="C68" s="31" t="str">
        <f>IF(Table2[[#This Row],[布号]]="","",IFERROR(VLOOKUP(Table2[[#This Row],[布号]],'MES-Fabric Code'!$A:$B,2,0),""))</f>
        <v/>
      </c>
      <c r="D68" s="20" t="str">
        <f>IF(Table2[[#This Row],[布号]]="","",IFERROR(VLOOKUP(Table2[[#This Row],[布号]],'MES-Fabric Code'!$A:$F,4,0),""))</f>
        <v/>
      </c>
      <c r="E68" s="20" t="str">
        <f>IF(Table2[[#This Row],[布号]]="","",IFERROR(VLOOKUP(Table2[[#This Row],[布号]],'MES-Fabric Code'!$A:$F,6,0),""))</f>
        <v/>
      </c>
      <c r="F68" s="20" t="str">
        <f>IF(Table2[[#This Row],[布号]]="", "", IFERROR(SUMIFS(
    ZSOHSD058!N:N,
    ZSOHSD058!A:A, "*" &amp; Table2[[#This Row],[布号]] &amp; "*",
    ZSOHSD058!K:K, "&lt;&gt;Z2"
), ""))</f>
        <v/>
      </c>
      <c r="G68" s="20" t="str">
        <f>IF(Table2[[#This Row],[布号]]="","",IFERROR(SUMIFS(
    ZSOHPP055!B:B,
    ZSOHPP055!A:A, "*" &amp; Table2[[#This Row],[布号]] &amp; "*"
),""))</f>
        <v/>
      </c>
      <c r="H68" s="20" t="str">
        <f>IF(Table2[[#This Row],[布号]]="","",IFERROR(SUMIFS(
    ZSOHPP055!C:C,
    ZSOHPP055!A:A, "*" &amp; Table2[[#This Row],[布号]] &amp; "*"
),""))</f>
        <v/>
      </c>
      <c r="I68" s="20" t="str">
        <f>IF(Table2[[#This Row],[布号]]="","",IFERROR(
    SUMIFS(
        ZSOHPP055!D:D,
        ZSOHPP055!A:A, "*" &amp; Table2[[#This Row],[布号]] &amp; "*",
        ZSOHPP055!I:I, ""
    ),
    ""
))</f>
        <v/>
      </c>
      <c r="J68" s="20" t="str">
        <f>IF(Table2[[#This Row],[布号]]="","",IFERROR(Table2[[#This Row],[欠数]]/Table2[[#This Row],[预计开机]]/Table2[[#This Row],[单机产量]],""))</f>
        <v/>
      </c>
      <c r="K68" s="21" t="str">
        <f>IF(Table2[[#This Row],[布号]]="","",IFERROR(Table2[[#This Row],[备胚单总数]]-Table2[[#This Row],[累计产出数]]-Table2[[#This Row],[欠数]],""))</f>
        <v/>
      </c>
      <c r="L68" s="22" t="str">
        <f>IF(Table2[[#This Row],[布号]]="","",IFERROR(SUMIFS(
    ZSOHPP055!E:E,
    ZSOHPP055!A:A, "*" &amp; Table2[[#This Row],[布号]] &amp; "*"
),""))</f>
        <v/>
      </c>
    </row>
    <row r="69" spans="1:12">
      <c r="A69" s="6" t="str">
        <f>IF('MES-Fabric Code'!A68="","",'MES-Fabric Code'!A68)</f>
        <v/>
      </c>
      <c r="B69" s="20" t="str">
        <f>IF(Table2[[#This Row],[布号]]="","",IFERROR(VLOOKUP(LEFT(Table2[[#This Row],[布号]],8),'Single machine output'!A:B,2,0),""))</f>
        <v/>
      </c>
      <c r="C69" s="31" t="str">
        <f>IF(Table2[[#This Row],[布号]]="","",IFERROR(VLOOKUP(Table2[[#This Row],[布号]],'MES-Fabric Code'!$A:$B,2,0),""))</f>
        <v/>
      </c>
      <c r="D69" s="20" t="str">
        <f>IF(Table2[[#This Row],[布号]]="","",IFERROR(VLOOKUP(Table2[[#This Row],[布号]],'MES-Fabric Code'!$A:$F,4,0),""))</f>
        <v/>
      </c>
      <c r="E69" s="20" t="str">
        <f>IF(Table2[[#This Row],[布号]]="","",IFERROR(VLOOKUP(Table2[[#This Row],[布号]],'MES-Fabric Code'!$A:$F,6,0),""))</f>
        <v/>
      </c>
      <c r="F69" s="20" t="str">
        <f>IF(Table2[[#This Row],[布号]]="", "", IFERROR(SUMIFS(
    ZSOHSD058!N:N,
    ZSOHSD058!A:A, "*" &amp; Table2[[#This Row],[布号]] &amp; "*",
    ZSOHSD058!K:K, "&lt;&gt;Z2"
), ""))</f>
        <v/>
      </c>
      <c r="G69" s="20" t="str">
        <f>IF(Table2[[#This Row],[布号]]="","",IFERROR(SUMIFS(
    ZSOHPP055!B:B,
    ZSOHPP055!A:A, "*" &amp; Table2[[#This Row],[布号]] &amp; "*"
),""))</f>
        <v/>
      </c>
      <c r="H69" s="20" t="str">
        <f>IF(Table2[[#This Row],[布号]]="","",IFERROR(SUMIFS(
    ZSOHPP055!C:C,
    ZSOHPP055!A:A, "*" &amp; Table2[[#This Row],[布号]] &amp; "*"
),""))</f>
        <v/>
      </c>
      <c r="I69" s="20" t="str">
        <f>IF(Table2[[#This Row],[布号]]="","",IFERROR(
    SUMIFS(
        ZSOHPP055!D:D,
        ZSOHPP055!A:A, "*" &amp; Table2[[#This Row],[布号]] &amp; "*",
        ZSOHPP055!I:I, ""
    ),
    ""
))</f>
        <v/>
      </c>
      <c r="J69" s="20" t="str">
        <f>IF(Table2[[#This Row],[布号]]="","",IFERROR(Table2[[#This Row],[欠数]]/Table2[[#This Row],[预计开机]]/Table2[[#This Row],[单机产量]],""))</f>
        <v/>
      </c>
      <c r="K69" s="21" t="str">
        <f>IF(Table2[[#This Row],[布号]]="","",IFERROR(Table2[[#This Row],[备胚单总数]]-Table2[[#This Row],[累计产出数]]-Table2[[#This Row],[欠数]],""))</f>
        <v/>
      </c>
      <c r="L69" s="22" t="str">
        <f>IF(Table2[[#This Row],[布号]]="","",IFERROR(SUMIFS(
    ZSOHPP055!E:E,
    ZSOHPP055!A:A, "*" &amp; Table2[[#This Row],[布号]] &amp; "*"
),""))</f>
        <v/>
      </c>
    </row>
    <row r="70" spans="1:12">
      <c r="A70" s="6" t="str">
        <f>IF('MES-Fabric Code'!A69="","",'MES-Fabric Code'!A69)</f>
        <v/>
      </c>
      <c r="B70" s="20" t="str">
        <f>IF(Table2[[#This Row],[布号]]="","",IFERROR(VLOOKUP(LEFT(Table2[[#This Row],[布号]],8),'Single machine output'!A:B,2,0),""))</f>
        <v/>
      </c>
      <c r="C70" s="31" t="str">
        <f>IF(Table2[[#This Row],[布号]]="","",IFERROR(VLOOKUP(Table2[[#This Row],[布号]],'MES-Fabric Code'!$A:$B,2,0),""))</f>
        <v/>
      </c>
      <c r="D70" s="20" t="str">
        <f>IF(Table2[[#This Row],[布号]]="","",IFERROR(VLOOKUP(Table2[[#This Row],[布号]],'MES-Fabric Code'!$A:$F,4,0),""))</f>
        <v/>
      </c>
      <c r="E70" s="20" t="str">
        <f>IF(Table2[[#This Row],[布号]]="","",IFERROR(VLOOKUP(Table2[[#This Row],[布号]],'MES-Fabric Code'!$A:$F,6,0),""))</f>
        <v/>
      </c>
      <c r="F70" s="20" t="str">
        <f>IF(Table2[[#This Row],[布号]]="", "", IFERROR(SUMIFS(
    ZSOHSD058!N:N,
    ZSOHSD058!A:A, "*" &amp; Table2[[#This Row],[布号]] &amp; "*",
    ZSOHSD058!K:K, "&lt;&gt;Z2"
), ""))</f>
        <v/>
      </c>
      <c r="G70" s="20" t="str">
        <f>IF(Table2[[#This Row],[布号]]="","",IFERROR(SUMIFS(
    ZSOHPP055!B:B,
    ZSOHPP055!A:A, "*" &amp; Table2[[#This Row],[布号]] &amp; "*"
),""))</f>
        <v/>
      </c>
      <c r="H70" s="20" t="str">
        <f>IF(Table2[[#This Row],[布号]]="","",IFERROR(SUMIFS(
    ZSOHPP055!C:C,
    ZSOHPP055!A:A, "*" &amp; Table2[[#This Row],[布号]] &amp; "*"
),""))</f>
        <v/>
      </c>
      <c r="I70" s="20" t="str">
        <f>IF(Table2[[#This Row],[布号]]="","",IFERROR(
    SUMIFS(
        ZSOHPP055!D:D,
        ZSOHPP055!A:A, "*" &amp; Table2[[#This Row],[布号]] &amp; "*",
        ZSOHPP055!I:I, ""
    ),
    ""
))</f>
        <v/>
      </c>
      <c r="J70" s="20" t="str">
        <f>IF(Table2[[#This Row],[布号]]="","",IFERROR(Table2[[#This Row],[欠数]]/Table2[[#This Row],[预计开机]]/Table2[[#This Row],[单机产量]],""))</f>
        <v/>
      </c>
      <c r="K70" s="21" t="str">
        <f>IF(Table2[[#This Row],[布号]]="","",IFERROR(Table2[[#This Row],[备胚单总数]]-Table2[[#This Row],[累计产出数]]-Table2[[#This Row],[欠数]],""))</f>
        <v/>
      </c>
      <c r="L70" s="22" t="str">
        <f>IF(Table2[[#This Row],[布号]]="","",IFERROR(SUMIFS(
    ZSOHPP055!E:E,
    ZSOHPP055!A:A, "*" &amp; Table2[[#This Row],[布号]] &amp; "*"
),""))</f>
        <v/>
      </c>
    </row>
    <row r="71" spans="1:12">
      <c r="A71" s="6" t="str">
        <f>IF('MES-Fabric Code'!A70="","",'MES-Fabric Code'!A70)</f>
        <v/>
      </c>
      <c r="B71" s="20" t="str">
        <f>IF(Table2[[#This Row],[布号]]="","",IFERROR(VLOOKUP(LEFT(Table2[[#This Row],[布号]],8),'Single machine output'!A:B,2,0),""))</f>
        <v/>
      </c>
      <c r="C71" s="31" t="str">
        <f>IF(Table2[[#This Row],[布号]]="","",IFERROR(VLOOKUP(Table2[[#This Row],[布号]],'MES-Fabric Code'!$A:$B,2,0),""))</f>
        <v/>
      </c>
      <c r="D71" s="20" t="str">
        <f>IF(Table2[[#This Row],[布号]]="","",IFERROR(VLOOKUP(Table2[[#This Row],[布号]],'MES-Fabric Code'!$A:$F,4,0),""))</f>
        <v/>
      </c>
      <c r="E71" s="20" t="str">
        <f>IF(Table2[[#This Row],[布号]]="","",IFERROR(VLOOKUP(Table2[[#This Row],[布号]],'MES-Fabric Code'!$A:$F,6,0),""))</f>
        <v/>
      </c>
      <c r="F71" s="20" t="str">
        <f>IF(Table2[[#This Row],[布号]]="", "", IFERROR(SUMIFS(
    ZSOHSD058!N:N,
    ZSOHSD058!A:A, "*" &amp; Table2[[#This Row],[布号]] &amp; "*",
    ZSOHSD058!K:K, "&lt;&gt;Z2"
), ""))</f>
        <v/>
      </c>
      <c r="G71" s="20" t="str">
        <f>IF(Table2[[#This Row],[布号]]="","",IFERROR(SUMIFS(
    ZSOHPP055!B:B,
    ZSOHPP055!A:A, "*" &amp; Table2[[#This Row],[布号]] &amp; "*"
),""))</f>
        <v/>
      </c>
      <c r="H71" s="20" t="str">
        <f>IF(Table2[[#This Row],[布号]]="","",IFERROR(SUMIFS(
    ZSOHPP055!C:C,
    ZSOHPP055!A:A, "*" &amp; Table2[[#This Row],[布号]] &amp; "*"
),""))</f>
        <v/>
      </c>
      <c r="I71" s="20" t="str">
        <f>IF(Table2[[#This Row],[布号]]="","",IFERROR(
    SUMIFS(
        ZSOHPP055!D:D,
        ZSOHPP055!A:A, "*" &amp; Table2[[#This Row],[布号]] &amp; "*",
        ZSOHPP055!I:I, ""
    ),
    ""
))</f>
        <v/>
      </c>
      <c r="J71" s="20" t="str">
        <f>IF(Table2[[#This Row],[布号]]="","",IFERROR(Table2[[#This Row],[欠数]]/Table2[[#This Row],[预计开机]]/Table2[[#This Row],[单机产量]],""))</f>
        <v/>
      </c>
      <c r="K71" s="21" t="str">
        <f>IF(Table2[[#This Row],[布号]]="","",IFERROR(Table2[[#This Row],[备胚单总数]]-Table2[[#This Row],[累计产出数]]-Table2[[#This Row],[欠数]],""))</f>
        <v/>
      </c>
      <c r="L71" s="22" t="str">
        <f>IF(Table2[[#This Row],[布号]]="","",IFERROR(SUMIFS(
    ZSOHPP055!E:E,
    ZSOHPP055!A:A, "*" &amp; Table2[[#This Row],[布号]] &amp; "*"
),""))</f>
        <v/>
      </c>
    </row>
    <row r="72" spans="1:12">
      <c r="A72" s="6" t="str">
        <f>IF('MES-Fabric Code'!A71="","",'MES-Fabric Code'!A71)</f>
        <v/>
      </c>
      <c r="B72" s="20" t="str">
        <f>IF(Table2[[#This Row],[布号]]="","",IFERROR(VLOOKUP(LEFT(Table2[[#This Row],[布号]],8),'Single machine output'!A:B,2,0),""))</f>
        <v/>
      </c>
      <c r="C72" s="31" t="str">
        <f>IF(Table2[[#This Row],[布号]]="","",IFERROR(VLOOKUP(Table2[[#This Row],[布号]],'MES-Fabric Code'!$A:$B,2,0),""))</f>
        <v/>
      </c>
      <c r="D72" s="20" t="str">
        <f>IF(Table2[[#This Row],[布号]]="","",IFERROR(VLOOKUP(Table2[[#This Row],[布号]],'MES-Fabric Code'!$A:$F,4,0),""))</f>
        <v/>
      </c>
      <c r="E72" s="20" t="str">
        <f>IF(Table2[[#This Row],[布号]]="","",IFERROR(VLOOKUP(Table2[[#This Row],[布号]],'MES-Fabric Code'!$A:$F,6,0),""))</f>
        <v/>
      </c>
      <c r="F72" s="20" t="str">
        <f>IF(Table2[[#This Row],[布号]]="", "", IFERROR(SUMIFS(
    ZSOHSD058!N:N,
    ZSOHSD058!A:A, "*" &amp; Table2[[#This Row],[布号]] &amp; "*",
    ZSOHSD058!K:K, "&lt;&gt;Z2"
), ""))</f>
        <v/>
      </c>
      <c r="G72" s="20" t="str">
        <f>IF(Table2[[#This Row],[布号]]="","",IFERROR(SUMIFS(
    ZSOHPP055!B:B,
    ZSOHPP055!A:A, "*" &amp; Table2[[#This Row],[布号]] &amp; "*"
),""))</f>
        <v/>
      </c>
      <c r="H72" s="20" t="str">
        <f>IF(Table2[[#This Row],[布号]]="","",IFERROR(SUMIFS(
    ZSOHPP055!C:C,
    ZSOHPP055!A:A, "*" &amp; Table2[[#This Row],[布号]] &amp; "*"
),""))</f>
        <v/>
      </c>
      <c r="I72" s="20" t="str">
        <f>IF(Table2[[#This Row],[布号]]="","",IFERROR(
    SUMIFS(
        ZSOHPP055!D:D,
        ZSOHPP055!A:A, "*" &amp; Table2[[#This Row],[布号]] &amp; "*",
        ZSOHPP055!I:I, ""
    ),
    ""
))</f>
        <v/>
      </c>
      <c r="J72" s="20" t="str">
        <f>IF(Table2[[#This Row],[布号]]="","",IFERROR(Table2[[#This Row],[欠数]]/Table2[[#This Row],[预计开机]]/Table2[[#This Row],[单机产量]],""))</f>
        <v/>
      </c>
      <c r="K72" s="21" t="str">
        <f>IF(Table2[[#This Row],[布号]]="","",IFERROR(Table2[[#This Row],[备胚单总数]]-Table2[[#This Row],[累计产出数]]-Table2[[#This Row],[欠数]],""))</f>
        <v/>
      </c>
      <c r="L72" s="22" t="str">
        <f>IF(Table2[[#This Row],[布号]]="","",IFERROR(SUMIFS(
    ZSOHPP055!E:E,
    ZSOHPP055!A:A, "*" &amp; Table2[[#This Row],[布号]] &amp; "*"
),""))</f>
        <v/>
      </c>
    </row>
    <row r="73" spans="1:12">
      <c r="A73" s="6" t="str">
        <f>IF('MES-Fabric Code'!A72="","",'MES-Fabric Code'!A72)</f>
        <v/>
      </c>
      <c r="B73" s="20" t="str">
        <f>IF(Table2[[#This Row],[布号]]="","",IFERROR(VLOOKUP(LEFT(Table2[[#This Row],[布号]],8),'Single machine output'!A:B,2,0),""))</f>
        <v/>
      </c>
      <c r="C73" s="31" t="str">
        <f>IF(Table2[[#This Row],[布号]]="","",IFERROR(VLOOKUP(Table2[[#This Row],[布号]],'MES-Fabric Code'!$A:$B,2,0),""))</f>
        <v/>
      </c>
      <c r="D73" s="20" t="str">
        <f>IF(Table2[[#This Row],[布号]]="","",IFERROR(VLOOKUP(Table2[[#This Row],[布号]],'MES-Fabric Code'!$A:$F,4,0),""))</f>
        <v/>
      </c>
      <c r="E73" s="20" t="str">
        <f>IF(Table2[[#This Row],[布号]]="","",IFERROR(VLOOKUP(Table2[[#This Row],[布号]],'MES-Fabric Code'!$A:$F,6,0),""))</f>
        <v/>
      </c>
      <c r="F73" s="20" t="str">
        <f>IF(Table2[[#This Row],[布号]]="", "", IFERROR(SUMIFS(
    ZSOHSD058!N:N,
    ZSOHSD058!A:A, "*" &amp; Table2[[#This Row],[布号]] &amp; "*",
    ZSOHSD058!K:K, "&lt;&gt;Z2"
), ""))</f>
        <v/>
      </c>
      <c r="G73" s="20" t="str">
        <f>IF(Table2[[#This Row],[布号]]="","",IFERROR(SUMIFS(
    ZSOHPP055!B:B,
    ZSOHPP055!A:A, "*" &amp; Table2[[#This Row],[布号]] &amp; "*"
),""))</f>
        <v/>
      </c>
      <c r="H73" s="20" t="str">
        <f>IF(Table2[[#This Row],[布号]]="","",IFERROR(SUMIFS(
    ZSOHPP055!C:C,
    ZSOHPP055!A:A, "*" &amp; Table2[[#This Row],[布号]] &amp; "*"
),""))</f>
        <v/>
      </c>
      <c r="I73" s="20" t="str">
        <f>IF(Table2[[#This Row],[布号]]="","",IFERROR(
    SUMIFS(
        ZSOHPP055!D:D,
        ZSOHPP055!A:A, "*" &amp; Table2[[#This Row],[布号]] &amp; "*",
        ZSOHPP055!I:I, ""
    ),
    ""
))</f>
        <v/>
      </c>
      <c r="J73" s="20" t="str">
        <f>IF(Table2[[#This Row],[布号]]="","",IFERROR(Table2[[#This Row],[欠数]]/Table2[[#This Row],[预计开机]]/Table2[[#This Row],[单机产量]],""))</f>
        <v/>
      </c>
      <c r="K73" s="21" t="str">
        <f>IF(Table2[[#This Row],[布号]]="","",IFERROR(Table2[[#This Row],[备胚单总数]]-Table2[[#This Row],[累计产出数]]-Table2[[#This Row],[欠数]],""))</f>
        <v/>
      </c>
      <c r="L73" s="22" t="str">
        <f>IF(Table2[[#This Row],[布号]]="","",IFERROR(SUMIFS(
    ZSOHPP055!E:E,
    ZSOHPP055!A:A, "*" &amp; Table2[[#This Row],[布号]] &amp; "*"
),""))</f>
        <v/>
      </c>
    </row>
    <row r="74" spans="1:12">
      <c r="A74" s="6" t="str">
        <f>IF('MES-Fabric Code'!A73="","",'MES-Fabric Code'!A73)</f>
        <v/>
      </c>
      <c r="B74" s="20" t="str">
        <f>IF(Table2[[#This Row],[布号]]="","",IFERROR(VLOOKUP(LEFT(Table2[[#This Row],[布号]],8),'Single machine output'!A:B,2,0),""))</f>
        <v/>
      </c>
      <c r="C74" s="31" t="str">
        <f>IF(Table2[[#This Row],[布号]]="","",IFERROR(VLOOKUP(Table2[[#This Row],[布号]],'MES-Fabric Code'!$A:$B,2,0),""))</f>
        <v/>
      </c>
      <c r="D74" s="20" t="str">
        <f>IF(Table2[[#This Row],[布号]]="","",IFERROR(VLOOKUP(Table2[[#This Row],[布号]],'MES-Fabric Code'!$A:$F,4,0),""))</f>
        <v/>
      </c>
      <c r="E74" s="20" t="str">
        <f>IF(Table2[[#This Row],[布号]]="","",IFERROR(VLOOKUP(Table2[[#This Row],[布号]],'MES-Fabric Code'!$A:$F,6,0),""))</f>
        <v/>
      </c>
      <c r="F74" s="20" t="str">
        <f>IF(Table2[[#This Row],[布号]]="", "", IFERROR(SUMIFS(
    ZSOHSD058!N:N,
    ZSOHSD058!A:A, "*" &amp; Table2[[#This Row],[布号]] &amp; "*",
    ZSOHSD058!K:K, "&lt;&gt;Z2"
), ""))</f>
        <v/>
      </c>
      <c r="G74" s="20" t="str">
        <f>IF(Table2[[#This Row],[布号]]="","",IFERROR(SUMIFS(
    ZSOHPP055!B:B,
    ZSOHPP055!A:A, "*" &amp; Table2[[#This Row],[布号]] &amp; "*"
),""))</f>
        <v/>
      </c>
      <c r="H74" s="20" t="str">
        <f>IF(Table2[[#This Row],[布号]]="","",IFERROR(SUMIFS(
    ZSOHPP055!C:C,
    ZSOHPP055!A:A, "*" &amp; Table2[[#This Row],[布号]] &amp; "*"
),""))</f>
        <v/>
      </c>
      <c r="I74" s="20" t="str">
        <f>IF(Table2[[#This Row],[布号]]="","",IFERROR(
    SUMIFS(
        ZSOHPP055!D:D,
        ZSOHPP055!A:A, "*" &amp; Table2[[#This Row],[布号]] &amp; "*",
        ZSOHPP055!I:I, ""
    ),
    ""
))</f>
        <v/>
      </c>
      <c r="J74" s="20" t="str">
        <f>IF(Table2[[#This Row],[布号]]="","",IFERROR(Table2[[#This Row],[欠数]]/Table2[[#This Row],[预计开机]]/Table2[[#This Row],[单机产量]],""))</f>
        <v/>
      </c>
      <c r="K74" s="21" t="str">
        <f>IF(Table2[[#This Row],[布号]]="","",IFERROR(Table2[[#This Row],[备胚单总数]]-Table2[[#This Row],[累计产出数]]-Table2[[#This Row],[欠数]],""))</f>
        <v/>
      </c>
      <c r="L74" s="22" t="str">
        <f>IF(Table2[[#This Row],[布号]]="","",IFERROR(SUMIFS(
    ZSOHPP055!E:E,
    ZSOHPP055!A:A, "*" &amp; Table2[[#This Row],[布号]] &amp; "*"
),""))</f>
        <v/>
      </c>
    </row>
    <row r="75" spans="1:12">
      <c r="A75" s="6" t="str">
        <f>IF('MES-Fabric Code'!A74="","",'MES-Fabric Code'!A74)</f>
        <v/>
      </c>
      <c r="B75" s="20" t="str">
        <f>IF(Table2[[#This Row],[布号]]="","",IFERROR(VLOOKUP(LEFT(Table2[[#This Row],[布号]],8),'Single machine output'!A:B,2,0),""))</f>
        <v/>
      </c>
      <c r="C75" s="31" t="str">
        <f>IF(Table2[[#This Row],[布号]]="","",IFERROR(VLOOKUP(Table2[[#This Row],[布号]],'MES-Fabric Code'!$A:$B,2,0),""))</f>
        <v/>
      </c>
      <c r="D75" s="20" t="str">
        <f>IF(Table2[[#This Row],[布号]]="","",IFERROR(VLOOKUP(Table2[[#This Row],[布号]],'MES-Fabric Code'!$A:$F,4,0),""))</f>
        <v/>
      </c>
      <c r="E75" s="20" t="str">
        <f>IF(Table2[[#This Row],[布号]]="","",IFERROR(VLOOKUP(Table2[[#This Row],[布号]],'MES-Fabric Code'!$A:$F,6,0),""))</f>
        <v/>
      </c>
      <c r="F75" s="20" t="str">
        <f>IF(Table2[[#This Row],[布号]]="", "", IFERROR(SUMIFS(
    ZSOHSD058!N:N,
    ZSOHSD058!A:A, "*" &amp; Table2[[#This Row],[布号]] &amp; "*",
    ZSOHSD058!K:K, "&lt;&gt;Z2"
), ""))</f>
        <v/>
      </c>
      <c r="G75" s="20" t="str">
        <f>IF(Table2[[#This Row],[布号]]="","",IFERROR(SUMIFS(
    ZSOHPP055!B:B,
    ZSOHPP055!A:A, "*" &amp; Table2[[#This Row],[布号]] &amp; "*"
),""))</f>
        <v/>
      </c>
      <c r="H75" s="20" t="str">
        <f>IF(Table2[[#This Row],[布号]]="","",IFERROR(SUMIFS(
    ZSOHPP055!C:C,
    ZSOHPP055!A:A, "*" &amp; Table2[[#This Row],[布号]] &amp; "*"
),""))</f>
        <v/>
      </c>
      <c r="I75" s="20" t="str">
        <f>IF(Table2[[#This Row],[布号]]="","",IFERROR(
    SUMIFS(
        ZSOHPP055!D:D,
        ZSOHPP055!A:A, "*" &amp; Table2[[#This Row],[布号]] &amp; "*",
        ZSOHPP055!I:I, ""
    ),
    ""
))</f>
        <v/>
      </c>
      <c r="J75" s="20" t="str">
        <f>IF(Table2[[#This Row],[布号]]="","",IFERROR(Table2[[#This Row],[欠数]]/Table2[[#This Row],[预计开机]]/Table2[[#This Row],[单机产量]],""))</f>
        <v/>
      </c>
      <c r="K75" s="21" t="str">
        <f>IF(Table2[[#This Row],[布号]]="","",IFERROR(Table2[[#This Row],[备胚单总数]]-Table2[[#This Row],[累计产出数]]-Table2[[#This Row],[欠数]],""))</f>
        <v/>
      </c>
      <c r="L75" s="22" t="str">
        <f>IF(Table2[[#This Row],[布号]]="","",IFERROR(SUMIFS(
    ZSOHPP055!E:E,
    ZSOHPP055!A:A, "*" &amp; Table2[[#This Row],[布号]] &amp; "*"
),""))</f>
        <v/>
      </c>
    </row>
    <row r="76" spans="1:12">
      <c r="A76" s="6" t="str">
        <f>IF('MES-Fabric Code'!A75="","",'MES-Fabric Code'!A75)</f>
        <v/>
      </c>
      <c r="B76" s="20" t="str">
        <f>IF(Table2[[#This Row],[布号]]="","",IFERROR(VLOOKUP(LEFT(Table2[[#This Row],[布号]],8),'Single machine output'!A:B,2,0),""))</f>
        <v/>
      </c>
      <c r="C76" s="31" t="str">
        <f>IF(Table2[[#This Row],[布号]]="","",IFERROR(VLOOKUP(Table2[[#This Row],[布号]],'MES-Fabric Code'!$A:$B,2,0),""))</f>
        <v/>
      </c>
      <c r="D76" s="20" t="str">
        <f>IF(Table2[[#This Row],[布号]]="","",IFERROR(VLOOKUP(Table2[[#This Row],[布号]],'MES-Fabric Code'!$A:$F,4,0),""))</f>
        <v/>
      </c>
      <c r="E76" s="20" t="str">
        <f>IF(Table2[[#This Row],[布号]]="","",IFERROR(VLOOKUP(Table2[[#This Row],[布号]],'MES-Fabric Code'!$A:$F,6,0),""))</f>
        <v/>
      </c>
      <c r="F76" s="20" t="str">
        <f>IF(Table2[[#This Row],[布号]]="", "", IFERROR(SUMIFS(
    ZSOHSD058!N:N,
    ZSOHSD058!A:A, "*" &amp; Table2[[#This Row],[布号]] &amp; "*",
    ZSOHSD058!K:K, "&lt;&gt;Z2"
), ""))</f>
        <v/>
      </c>
      <c r="G76" s="20" t="str">
        <f>IF(Table2[[#This Row],[布号]]="","",IFERROR(SUMIFS(
    ZSOHPP055!B:B,
    ZSOHPP055!A:A, "*" &amp; Table2[[#This Row],[布号]] &amp; "*"
),""))</f>
        <v/>
      </c>
      <c r="H76" s="20" t="str">
        <f>IF(Table2[[#This Row],[布号]]="","",IFERROR(SUMIFS(
    ZSOHPP055!C:C,
    ZSOHPP055!A:A, "*" &amp; Table2[[#This Row],[布号]] &amp; "*"
),""))</f>
        <v/>
      </c>
      <c r="I76" s="20" t="str">
        <f>IF(Table2[[#This Row],[布号]]="","",IFERROR(
    SUMIFS(
        ZSOHPP055!D:D,
        ZSOHPP055!A:A, "*" &amp; Table2[[#This Row],[布号]] &amp; "*",
        ZSOHPP055!I:I, ""
    ),
    ""
))</f>
        <v/>
      </c>
      <c r="J76" s="20" t="str">
        <f>IF(Table2[[#This Row],[布号]]="","",IFERROR(Table2[[#This Row],[欠数]]/Table2[[#This Row],[预计开机]]/Table2[[#This Row],[单机产量]],""))</f>
        <v/>
      </c>
      <c r="K76" s="21" t="str">
        <f>IF(Table2[[#This Row],[布号]]="","",IFERROR(Table2[[#This Row],[备胚单总数]]-Table2[[#This Row],[累计产出数]]-Table2[[#This Row],[欠数]],""))</f>
        <v/>
      </c>
      <c r="L76" s="22" t="str">
        <f>IF(Table2[[#This Row],[布号]]="","",IFERROR(SUMIFS(
    ZSOHPP055!E:E,
    ZSOHPP055!A:A, "*" &amp; Table2[[#This Row],[布号]] &amp; "*"
),""))</f>
        <v/>
      </c>
    </row>
    <row r="77" spans="1:12">
      <c r="A77" s="6" t="str">
        <f>IF('MES-Fabric Code'!A76="","",'MES-Fabric Code'!A76)</f>
        <v/>
      </c>
      <c r="B77" s="20" t="str">
        <f>IF(Table2[[#This Row],[布号]]="","",IFERROR(VLOOKUP(LEFT(Table2[[#This Row],[布号]],8),'Single machine output'!A:B,2,0),""))</f>
        <v/>
      </c>
      <c r="C77" s="31" t="str">
        <f>IF(Table2[[#This Row],[布号]]="","",IFERROR(VLOOKUP(Table2[[#This Row],[布号]],'MES-Fabric Code'!$A:$B,2,0),""))</f>
        <v/>
      </c>
      <c r="D77" s="20" t="str">
        <f>IF(Table2[[#This Row],[布号]]="","",IFERROR(VLOOKUP(Table2[[#This Row],[布号]],'MES-Fabric Code'!$A:$F,4,0),""))</f>
        <v/>
      </c>
      <c r="E77" s="20" t="str">
        <f>IF(Table2[[#This Row],[布号]]="","",IFERROR(VLOOKUP(Table2[[#This Row],[布号]],'MES-Fabric Code'!$A:$F,6,0),""))</f>
        <v/>
      </c>
      <c r="F77" s="20" t="str">
        <f>IF(Table2[[#This Row],[布号]]="", "", IFERROR(SUMIFS(
    ZSOHSD058!N:N,
    ZSOHSD058!A:A, "*" &amp; Table2[[#This Row],[布号]] &amp; "*",
    ZSOHSD058!K:K, "&lt;&gt;Z2"
), ""))</f>
        <v/>
      </c>
      <c r="G77" s="20" t="str">
        <f>IF(Table2[[#This Row],[布号]]="","",IFERROR(SUMIFS(
    ZSOHPP055!B:B,
    ZSOHPP055!A:A, "*" &amp; Table2[[#This Row],[布号]] &amp; "*"
),""))</f>
        <v/>
      </c>
      <c r="H77" s="20" t="str">
        <f>IF(Table2[[#This Row],[布号]]="","",IFERROR(SUMIFS(
    ZSOHPP055!C:C,
    ZSOHPP055!A:A, "*" &amp; Table2[[#This Row],[布号]] &amp; "*"
),""))</f>
        <v/>
      </c>
      <c r="I77" s="20" t="str">
        <f>IF(Table2[[#This Row],[布号]]="","",IFERROR(
    SUMIFS(
        ZSOHPP055!D:D,
        ZSOHPP055!A:A, "*" &amp; Table2[[#This Row],[布号]] &amp; "*",
        ZSOHPP055!I:I, ""
    ),
    ""
))</f>
        <v/>
      </c>
      <c r="J77" s="20" t="str">
        <f>IF(Table2[[#This Row],[布号]]="","",IFERROR(Table2[[#This Row],[欠数]]/Table2[[#This Row],[预计开机]]/Table2[[#This Row],[单机产量]],""))</f>
        <v/>
      </c>
      <c r="K77" s="21" t="str">
        <f>IF(Table2[[#This Row],[布号]]="","",IFERROR(Table2[[#This Row],[备胚单总数]]-Table2[[#This Row],[累计产出数]]-Table2[[#This Row],[欠数]],""))</f>
        <v/>
      </c>
      <c r="L77" s="22" t="str">
        <f>IF(Table2[[#This Row],[布号]]="","",IFERROR(SUMIFS(
    ZSOHPP055!E:E,
    ZSOHPP055!A:A, "*" &amp; Table2[[#This Row],[布号]] &amp; "*"
),""))</f>
        <v/>
      </c>
    </row>
    <row r="78" spans="1:12">
      <c r="A78" s="6" t="str">
        <f>IF('MES-Fabric Code'!A77="","",'MES-Fabric Code'!A77)</f>
        <v/>
      </c>
      <c r="B78" s="20" t="str">
        <f>IF(Table2[[#This Row],[布号]]="","",IFERROR(VLOOKUP(LEFT(Table2[[#This Row],[布号]],8),'Single machine output'!A:B,2,0),""))</f>
        <v/>
      </c>
      <c r="C78" s="31" t="str">
        <f>IF(Table2[[#This Row],[布号]]="","",IFERROR(VLOOKUP(Table2[[#This Row],[布号]],'MES-Fabric Code'!$A:$B,2,0),""))</f>
        <v/>
      </c>
      <c r="D78" s="20" t="str">
        <f>IF(Table2[[#This Row],[布号]]="","",IFERROR(VLOOKUP(Table2[[#This Row],[布号]],'MES-Fabric Code'!$A:$F,4,0),""))</f>
        <v/>
      </c>
      <c r="E78" s="20" t="str">
        <f>IF(Table2[[#This Row],[布号]]="","",IFERROR(VLOOKUP(Table2[[#This Row],[布号]],'MES-Fabric Code'!$A:$F,6,0),""))</f>
        <v/>
      </c>
      <c r="F78" s="20" t="str">
        <f>IF(Table2[[#This Row],[布号]]="", "", IFERROR(SUMIFS(
    ZSOHSD058!N:N,
    ZSOHSD058!A:A, "*" &amp; Table2[[#This Row],[布号]] &amp; "*",
    ZSOHSD058!K:K, "&lt;&gt;Z2"
), ""))</f>
        <v/>
      </c>
      <c r="G78" s="20" t="str">
        <f>IF(Table2[[#This Row],[布号]]="","",IFERROR(SUMIFS(
    ZSOHPP055!B:B,
    ZSOHPP055!A:A, "*" &amp; Table2[[#This Row],[布号]] &amp; "*"
),""))</f>
        <v/>
      </c>
      <c r="H78" s="20" t="str">
        <f>IF(Table2[[#This Row],[布号]]="","",IFERROR(SUMIFS(
    ZSOHPP055!C:C,
    ZSOHPP055!A:A, "*" &amp; Table2[[#This Row],[布号]] &amp; "*"
),""))</f>
        <v/>
      </c>
      <c r="I78" s="20" t="str">
        <f>IF(Table2[[#This Row],[布号]]="","",IFERROR(
    SUMIFS(
        ZSOHPP055!D:D,
        ZSOHPP055!A:A, "*" &amp; Table2[[#This Row],[布号]] &amp; "*",
        ZSOHPP055!I:I, ""
    ),
    ""
))</f>
        <v/>
      </c>
      <c r="J78" s="20" t="str">
        <f>IF(Table2[[#This Row],[布号]]="","",IFERROR(Table2[[#This Row],[欠数]]/Table2[[#This Row],[预计开机]]/Table2[[#This Row],[单机产量]],""))</f>
        <v/>
      </c>
      <c r="K78" s="21" t="str">
        <f>IF(Table2[[#This Row],[布号]]="","",IFERROR(Table2[[#This Row],[备胚单总数]]-Table2[[#This Row],[累计产出数]]-Table2[[#This Row],[欠数]],""))</f>
        <v/>
      </c>
      <c r="L78" s="22" t="str">
        <f>IF(Table2[[#This Row],[布号]]="","",IFERROR(SUMIFS(
    ZSOHPP055!E:E,
    ZSOHPP055!A:A, "*" &amp; Table2[[#This Row],[布号]] &amp; "*"
),""))</f>
        <v/>
      </c>
    </row>
    <row r="79" spans="1:12">
      <c r="A79" s="6" t="str">
        <f>IF('MES-Fabric Code'!A78="","",'MES-Fabric Code'!A78)</f>
        <v/>
      </c>
      <c r="B79" s="20" t="str">
        <f>IF(Table2[[#This Row],[布号]]="","",IFERROR(VLOOKUP(LEFT(Table2[[#This Row],[布号]],8),'Single machine output'!A:B,2,0),""))</f>
        <v/>
      </c>
      <c r="C79" s="31" t="str">
        <f>IF(Table2[[#This Row],[布号]]="","",IFERROR(VLOOKUP(Table2[[#This Row],[布号]],'MES-Fabric Code'!$A:$B,2,0),""))</f>
        <v/>
      </c>
      <c r="D79" s="20" t="str">
        <f>IF(Table2[[#This Row],[布号]]="","",IFERROR(VLOOKUP(Table2[[#This Row],[布号]],'MES-Fabric Code'!$A:$F,4,0),""))</f>
        <v/>
      </c>
      <c r="E79" s="20" t="str">
        <f>IF(Table2[[#This Row],[布号]]="","",IFERROR(VLOOKUP(Table2[[#This Row],[布号]],'MES-Fabric Code'!$A:$F,6,0),""))</f>
        <v/>
      </c>
      <c r="F79" s="20" t="str">
        <f>IF(Table2[[#This Row],[布号]]="", "", IFERROR(SUMIFS(
    ZSOHSD058!N:N,
    ZSOHSD058!A:A, "*" &amp; Table2[[#This Row],[布号]] &amp; "*",
    ZSOHSD058!K:K, "&lt;&gt;Z2"
), ""))</f>
        <v/>
      </c>
      <c r="G79" s="20" t="str">
        <f>IF(Table2[[#This Row],[布号]]="","",IFERROR(SUMIFS(
    ZSOHPP055!B:B,
    ZSOHPP055!A:A, "*" &amp; Table2[[#This Row],[布号]] &amp; "*"
),""))</f>
        <v/>
      </c>
      <c r="H79" s="20" t="str">
        <f>IF(Table2[[#This Row],[布号]]="","",IFERROR(SUMIFS(
    ZSOHPP055!C:C,
    ZSOHPP055!A:A, "*" &amp; Table2[[#This Row],[布号]] &amp; "*"
),""))</f>
        <v/>
      </c>
      <c r="I79" s="20" t="str">
        <f>IF(Table2[[#This Row],[布号]]="","",IFERROR(
    SUMIFS(
        ZSOHPP055!D:D,
        ZSOHPP055!A:A, "*" &amp; Table2[[#This Row],[布号]] &amp; "*",
        ZSOHPP055!I:I, ""
    ),
    ""
))</f>
        <v/>
      </c>
      <c r="J79" s="20" t="str">
        <f>IF(Table2[[#This Row],[布号]]="","",IFERROR(Table2[[#This Row],[欠数]]/Table2[[#This Row],[预计开机]]/Table2[[#This Row],[单机产量]],""))</f>
        <v/>
      </c>
      <c r="K79" s="21" t="str">
        <f>IF(Table2[[#This Row],[布号]]="","",IFERROR(Table2[[#This Row],[备胚单总数]]-Table2[[#This Row],[累计产出数]]-Table2[[#This Row],[欠数]],""))</f>
        <v/>
      </c>
      <c r="L79" s="22" t="str">
        <f>IF(Table2[[#This Row],[布号]]="","",IFERROR(SUMIFS(
    ZSOHPP055!E:E,
    ZSOHPP055!A:A, "*" &amp; Table2[[#This Row],[布号]] &amp; "*"
),""))</f>
        <v/>
      </c>
    </row>
    <row r="80" spans="1:12">
      <c r="A80" s="6" t="str">
        <f>IF('MES-Fabric Code'!A79="","",'MES-Fabric Code'!A79)</f>
        <v/>
      </c>
      <c r="B80" s="20" t="str">
        <f>IF(Table2[[#This Row],[布号]]="","",IFERROR(VLOOKUP(LEFT(Table2[[#This Row],[布号]],8),'Single machine output'!A:B,2,0),""))</f>
        <v/>
      </c>
      <c r="C80" s="31" t="str">
        <f>IF(Table2[[#This Row],[布号]]="","",IFERROR(VLOOKUP(Table2[[#This Row],[布号]],'MES-Fabric Code'!$A:$B,2,0),""))</f>
        <v/>
      </c>
      <c r="D80" s="20" t="str">
        <f>IF(Table2[[#This Row],[布号]]="","",IFERROR(VLOOKUP(Table2[[#This Row],[布号]],'MES-Fabric Code'!$A:$F,4,0),""))</f>
        <v/>
      </c>
      <c r="E80" s="20" t="str">
        <f>IF(Table2[[#This Row],[布号]]="","",IFERROR(VLOOKUP(Table2[[#This Row],[布号]],'MES-Fabric Code'!$A:$F,6,0),""))</f>
        <v/>
      </c>
      <c r="F80" s="20" t="str">
        <f>IF(Table2[[#This Row],[布号]]="", "", IFERROR(SUMIFS(
    ZSOHSD058!N:N,
    ZSOHSD058!A:A, "*" &amp; Table2[[#This Row],[布号]] &amp; "*",
    ZSOHSD058!K:K, "&lt;&gt;Z2"
), ""))</f>
        <v/>
      </c>
      <c r="G80" s="20" t="str">
        <f>IF(Table2[[#This Row],[布号]]="","",IFERROR(SUMIFS(
    ZSOHPP055!B:B,
    ZSOHPP055!A:A, "*" &amp; Table2[[#This Row],[布号]] &amp; "*"
),""))</f>
        <v/>
      </c>
      <c r="H80" s="20" t="str">
        <f>IF(Table2[[#This Row],[布号]]="","",IFERROR(SUMIFS(
    ZSOHPP055!C:C,
    ZSOHPP055!A:A, "*" &amp; Table2[[#This Row],[布号]] &amp; "*"
),""))</f>
        <v/>
      </c>
      <c r="I80" s="20" t="str">
        <f>IF(Table2[[#This Row],[布号]]="","",IFERROR(
    SUMIFS(
        ZSOHPP055!D:D,
        ZSOHPP055!A:A, "*" &amp; Table2[[#This Row],[布号]] &amp; "*",
        ZSOHPP055!I:I, ""
    ),
    ""
))</f>
        <v/>
      </c>
      <c r="J80" s="20" t="str">
        <f>IF(Table2[[#This Row],[布号]]="","",IFERROR(Table2[[#This Row],[欠数]]/Table2[[#This Row],[预计开机]]/Table2[[#This Row],[单机产量]],""))</f>
        <v/>
      </c>
      <c r="K80" s="21" t="str">
        <f>IF(Table2[[#This Row],[布号]]="","",IFERROR(Table2[[#This Row],[备胚单总数]]-Table2[[#This Row],[累计产出数]]-Table2[[#This Row],[欠数]],""))</f>
        <v/>
      </c>
      <c r="L80" s="22" t="str">
        <f>IF(Table2[[#This Row],[布号]]="","",IFERROR(SUMIFS(
    ZSOHPP055!E:E,
    ZSOHPP055!A:A, "*" &amp; Table2[[#This Row],[布号]] &amp; "*"
),""))</f>
        <v/>
      </c>
    </row>
    <row r="81" spans="1:12">
      <c r="A81" s="6" t="str">
        <f>IF('MES-Fabric Code'!A80="","",'MES-Fabric Code'!A80)</f>
        <v/>
      </c>
      <c r="B81" s="20" t="str">
        <f>IF(Table2[[#This Row],[布号]]="","",IFERROR(VLOOKUP(LEFT(Table2[[#This Row],[布号]],8),'Single machine output'!A:B,2,0),""))</f>
        <v/>
      </c>
      <c r="C81" s="31" t="str">
        <f>IF(Table2[[#This Row],[布号]]="","",IFERROR(VLOOKUP(Table2[[#This Row],[布号]],'MES-Fabric Code'!$A:$B,2,0),""))</f>
        <v/>
      </c>
      <c r="D81" s="20" t="str">
        <f>IF(Table2[[#This Row],[布号]]="","",IFERROR(VLOOKUP(Table2[[#This Row],[布号]],'MES-Fabric Code'!$A:$F,4,0),""))</f>
        <v/>
      </c>
      <c r="E81" s="20" t="str">
        <f>IF(Table2[[#This Row],[布号]]="","",IFERROR(VLOOKUP(Table2[[#This Row],[布号]],'MES-Fabric Code'!$A:$F,6,0),""))</f>
        <v/>
      </c>
      <c r="F81" s="20" t="str">
        <f>IF(Table2[[#This Row],[布号]]="", "", IFERROR(SUMIFS(
    ZSOHSD058!N:N,
    ZSOHSD058!A:A, "*" &amp; Table2[[#This Row],[布号]] &amp; "*",
    ZSOHSD058!K:K, "&lt;&gt;Z2"
), ""))</f>
        <v/>
      </c>
      <c r="G81" s="20" t="str">
        <f>IF(Table2[[#This Row],[布号]]="","",IFERROR(SUMIFS(
    ZSOHPP055!B:B,
    ZSOHPP055!A:A, "*" &amp; Table2[[#This Row],[布号]] &amp; "*"
),""))</f>
        <v/>
      </c>
      <c r="H81" s="20" t="str">
        <f>IF(Table2[[#This Row],[布号]]="","",IFERROR(SUMIFS(
    ZSOHPP055!C:C,
    ZSOHPP055!A:A, "*" &amp; Table2[[#This Row],[布号]] &amp; "*"
),""))</f>
        <v/>
      </c>
      <c r="I81" s="20" t="str">
        <f>IF(Table2[[#This Row],[布号]]="","",IFERROR(
    SUMIFS(
        ZSOHPP055!D:D,
        ZSOHPP055!A:A, "*" &amp; Table2[[#This Row],[布号]] &amp; "*",
        ZSOHPP055!I:I, ""
    ),
    ""
))</f>
        <v/>
      </c>
      <c r="J81" s="20" t="str">
        <f>IF(Table2[[#This Row],[布号]]="","",IFERROR(Table2[[#This Row],[欠数]]/Table2[[#This Row],[预计开机]]/Table2[[#This Row],[单机产量]],""))</f>
        <v/>
      </c>
      <c r="K81" s="21" t="str">
        <f>IF(Table2[[#This Row],[布号]]="","",IFERROR(Table2[[#This Row],[备胚单总数]]-Table2[[#This Row],[累计产出数]]-Table2[[#This Row],[欠数]],""))</f>
        <v/>
      </c>
      <c r="L81" s="22" t="str">
        <f>IF(Table2[[#This Row],[布号]]="","",IFERROR(SUMIFS(
    ZSOHPP055!E:E,
    ZSOHPP055!A:A, "*" &amp; Table2[[#This Row],[布号]] &amp; "*"
),""))</f>
        <v/>
      </c>
    </row>
    <row r="82" spans="1:12">
      <c r="A82" s="6" t="str">
        <f>IF('MES-Fabric Code'!A81="","",'MES-Fabric Code'!A81)</f>
        <v/>
      </c>
      <c r="B82" s="20" t="str">
        <f>IF(Table2[[#This Row],[布号]]="","",IFERROR(VLOOKUP(LEFT(Table2[[#This Row],[布号]],8),'Single machine output'!A:B,2,0),""))</f>
        <v/>
      </c>
      <c r="C82" s="31" t="str">
        <f>IF(Table2[[#This Row],[布号]]="","",IFERROR(VLOOKUP(Table2[[#This Row],[布号]],'MES-Fabric Code'!$A:$B,2,0),""))</f>
        <v/>
      </c>
      <c r="D82" s="20" t="str">
        <f>IF(Table2[[#This Row],[布号]]="","",IFERROR(VLOOKUP(Table2[[#This Row],[布号]],'MES-Fabric Code'!$A:$F,4,0),""))</f>
        <v/>
      </c>
      <c r="E82" s="20" t="str">
        <f>IF(Table2[[#This Row],[布号]]="","",IFERROR(VLOOKUP(Table2[[#This Row],[布号]],'MES-Fabric Code'!$A:$F,6,0),""))</f>
        <v/>
      </c>
      <c r="F82" s="20" t="str">
        <f>IF(Table2[[#This Row],[布号]]="", "", IFERROR(SUMIFS(
    ZSOHSD058!N:N,
    ZSOHSD058!A:A, "*" &amp; Table2[[#This Row],[布号]] &amp; "*",
    ZSOHSD058!K:K, "&lt;&gt;Z2"
), ""))</f>
        <v/>
      </c>
      <c r="G82" s="20" t="str">
        <f>IF(Table2[[#This Row],[布号]]="","",IFERROR(SUMIFS(
    ZSOHPP055!B:B,
    ZSOHPP055!A:A, "*" &amp; Table2[[#This Row],[布号]] &amp; "*"
),""))</f>
        <v/>
      </c>
      <c r="H82" s="20" t="str">
        <f>IF(Table2[[#This Row],[布号]]="","",IFERROR(SUMIFS(
    ZSOHPP055!C:C,
    ZSOHPP055!A:A, "*" &amp; Table2[[#This Row],[布号]] &amp; "*"
),""))</f>
        <v/>
      </c>
      <c r="I82" s="20" t="str">
        <f>IF(Table2[[#This Row],[布号]]="","",IFERROR(
    SUMIFS(
        ZSOHPP055!D:D,
        ZSOHPP055!A:A, "*" &amp; Table2[[#This Row],[布号]] &amp; "*",
        ZSOHPP055!I:I, ""
    ),
    ""
))</f>
        <v/>
      </c>
      <c r="J82" s="20" t="str">
        <f>IF(Table2[[#This Row],[布号]]="","",IFERROR(Table2[[#This Row],[欠数]]/Table2[[#This Row],[预计开机]]/Table2[[#This Row],[单机产量]],""))</f>
        <v/>
      </c>
      <c r="K82" s="21" t="str">
        <f>IF(Table2[[#This Row],[布号]]="","",IFERROR(Table2[[#This Row],[备胚单总数]]-Table2[[#This Row],[累计产出数]]-Table2[[#This Row],[欠数]],""))</f>
        <v/>
      </c>
      <c r="L82" s="22" t="str">
        <f>IF(Table2[[#This Row],[布号]]="","",IFERROR(SUMIFS(
    ZSOHPP055!E:E,
    ZSOHPP055!A:A, "*" &amp; Table2[[#This Row],[布号]] &amp; "*"
),""))</f>
        <v/>
      </c>
    </row>
    <row r="83" spans="1:12">
      <c r="A83" s="6" t="str">
        <f>IF('MES-Fabric Code'!A82="","",'MES-Fabric Code'!A82)</f>
        <v/>
      </c>
      <c r="B83" s="20" t="str">
        <f>IF(Table2[[#This Row],[布号]]="","",IFERROR(VLOOKUP(LEFT(Table2[[#This Row],[布号]],8),'Single machine output'!A:B,2,0),""))</f>
        <v/>
      </c>
      <c r="C83" s="31" t="str">
        <f>IF(Table2[[#This Row],[布号]]="","",IFERROR(VLOOKUP(Table2[[#This Row],[布号]],'MES-Fabric Code'!$A:$B,2,0),""))</f>
        <v/>
      </c>
      <c r="D83" s="20" t="str">
        <f>IF(Table2[[#This Row],[布号]]="","",IFERROR(VLOOKUP(Table2[[#This Row],[布号]],'MES-Fabric Code'!$A:$F,4,0),""))</f>
        <v/>
      </c>
      <c r="E83" s="20" t="str">
        <f>IF(Table2[[#This Row],[布号]]="","",IFERROR(VLOOKUP(Table2[[#This Row],[布号]],'MES-Fabric Code'!$A:$F,6,0),""))</f>
        <v/>
      </c>
      <c r="F83" s="20" t="str">
        <f>IF(Table2[[#This Row],[布号]]="", "", IFERROR(SUMIFS(
    ZSOHSD058!N:N,
    ZSOHSD058!A:A, "*" &amp; Table2[[#This Row],[布号]] &amp; "*",
    ZSOHSD058!K:K, "&lt;&gt;Z2"
), ""))</f>
        <v/>
      </c>
      <c r="G83" s="20" t="str">
        <f>IF(Table2[[#This Row],[布号]]="","",IFERROR(SUMIFS(
    ZSOHPP055!B:B,
    ZSOHPP055!A:A, "*" &amp; Table2[[#This Row],[布号]] &amp; "*"
),""))</f>
        <v/>
      </c>
      <c r="H83" s="20" t="str">
        <f>IF(Table2[[#This Row],[布号]]="","",IFERROR(SUMIFS(
    ZSOHPP055!C:C,
    ZSOHPP055!A:A, "*" &amp; Table2[[#This Row],[布号]] &amp; "*"
),""))</f>
        <v/>
      </c>
      <c r="I83" s="20" t="str">
        <f>IF(Table2[[#This Row],[布号]]="","",IFERROR(
    SUMIFS(
        ZSOHPP055!D:D,
        ZSOHPP055!A:A, "*" &amp; Table2[[#This Row],[布号]] &amp; "*",
        ZSOHPP055!I:I, ""
    ),
    ""
))</f>
        <v/>
      </c>
      <c r="J83" s="20" t="str">
        <f>IF(Table2[[#This Row],[布号]]="","",IFERROR(Table2[[#This Row],[欠数]]/Table2[[#This Row],[预计开机]]/Table2[[#This Row],[单机产量]],""))</f>
        <v/>
      </c>
      <c r="K83" s="21" t="str">
        <f>IF(Table2[[#This Row],[布号]]="","",IFERROR(Table2[[#This Row],[备胚单总数]]-Table2[[#This Row],[累计产出数]]-Table2[[#This Row],[欠数]],""))</f>
        <v/>
      </c>
      <c r="L83" s="22" t="str">
        <f>IF(Table2[[#This Row],[布号]]="","",IFERROR(SUMIFS(
    ZSOHPP055!E:E,
    ZSOHPP055!A:A, "*" &amp; Table2[[#This Row],[布号]] &amp; "*"
),""))</f>
        <v/>
      </c>
    </row>
    <row r="84" spans="1:12">
      <c r="A84" s="6" t="str">
        <f>IF('MES-Fabric Code'!A83="","",'MES-Fabric Code'!A83)</f>
        <v/>
      </c>
      <c r="B84" s="20" t="str">
        <f>IF(Table2[[#This Row],[布号]]="","",IFERROR(VLOOKUP(LEFT(Table2[[#This Row],[布号]],8),'Single machine output'!A:B,2,0),""))</f>
        <v/>
      </c>
      <c r="C84" s="31" t="str">
        <f>IF(Table2[[#This Row],[布号]]="","",IFERROR(VLOOKUP(Table2[[#This Row],[布号]],'MES-Fabric Code'!$A:$B,2,0),""))</f>
        <v/>
      </c>
      <c r="D84" s="20" t="str">
        <f>IF(Table2[[#This Row],[布号]]="","",IFERROR(VLOOKUP(Table2[[#This Row],[布号]],'MES-Fabric Code'!$A:$F,4,0),""))</f>
        <v/>
      </c>
      <c r="E84" s="20" t="str">
        <f>IF(Table2[[#This Row],[布号]]="","",IFERROR(VLOOKUP(Table2[[#This Row],[布号]],'MES-Fabric Code'!$A:$F,6,0),""))</f>
        <v/>
      </c>
      <c r="F84" s="20" t="str">
        <f>IF(Table2[[#This Row],[布号]]="", "", IFERROR(SUMIFS(
    ZSOHSD058!N:N,
    ZSOHSD058!A:A, "*" &amp; Table2[[#This Row],[布号]] &amp; "*",
    ZSOHSD058!K:K, "&lt;&gt;Z2"
), ""))</f>
        <v/>
      </c>
      <c r="G84" s="20" t="str">
        <f>IF(Table2[[#This Row],[布号]]="","",IFERROR(SUMIFS(
    ZSOHPP055!B:B,
    ZSOHPP055!A:A, "*" &amp; Table2[[#This Row],[布号]] &amp; "*"
),""))</f>
        <v/>
      </c>
      <c r="H84" s="20" t="str">
        <f>IF(Table2[[#This Row],[布号]]="","",IFERROR(SUMIFS(
    ZSOHPP055!C:C,
    ZSOHPP055!A:A, "*" &amp; Table2[[#This Row],[布号]] &amp; "*"
),""))</f>
        <v/>
      </c>
      <c r="I84" s="20" t="str">
        <f>IF(Table2[[#This Row],[布号]]="","",IFERROR(
    SUMIFS(
        ZSOHPP055!D:D,
        ZSOHPP055!A:A, "*" &amp; Table2[[#This Row],[布号]] &amp; "*",
        ZSOHPP055!I:I, ""
    ),
    ""
))</f>
        <v/>
      </c>
      <c r="J84" s="20" t="str">
        <f>IF(Table2[[#This Row],[布号]]="","",IFERROR(Table2[[#This Row],[欠数]]/Table2[[#This Row],[预计开机]]/Table2[[#This Row],[单机产量]],""))</f>
        <v/>
      </c>
      <c r="K84" s="21" t="str">
        <f>IF(Table2[[#This Row],[布号]]="","",IFERROR(Table2[[#This Row],[备胚单总数]]-Table2[[#This Row],[累计产出数]]-Table2[[#This Row],[欠数]],""))</f>
        <v/>
      </c>
      <c r="L84" s="22" t="str">
        <f>IF(Table2[[#This Row],[布号]]="","",IFERROR(SUMIFS(
    ZSOHPP055!E:E,
    ZSOHPP055!A:A, "*" &amp; Table2[[#This Row],[布号]] &amp; "*"
),""))</f>
        <v/>
      </c>
    </row>
    <row r="85" spans="1:12">
      <c r="A85" s="6" t="str">
        <f>IF('MES-Fabric Code'!A84="","",'MES-Fabric Code'!A84)</f>
        <v/>
      </c>
      <c r="B85" s="20" t="str">
        <f>IF(Table2[[#This Row],[布号]]="","",IFERROR(VLOOKUP(LEFT(Table2[[#This Row],[布号]],8),'Single machine output'!A:B,2,0),""))</f>
        <v/>
      </c>
      <c r="C85" s="31" t="str">
        <f>IF(Table2[[#This Row],[布号]]="","",IFERROR(VLOOKUP(Table2[[#This Row],[布号]],'MES-Fabric Code'!$A:$B,2,0),""))</f>
        <v/>
      </c>
      <c r="D85" s="20" t="str">
        <f>IF(Table2[[#This Row],[布号]]="","",IFERROR(VLOOKUP(Table2[[#This Row],[布号]],'MES-Fabric Code'!$A:$F,4,0),""))</f>
        <v/>
      </c>
      <c r="E85" s="20" t="str">
        <f>IF(Table2[[#This Row],[布号]]="","",IFERROR(VLOOKUP(Table2[[#This Row],[布号]],'MES-Fabric Code'!$A:$F,6,0),""))</f>
        <v/>
      </c>
      <c r="F85" s="20" t="str">
        <f>IF(Table2[[#This Row],[布号]]="", "", IFERROR(SUMIFS(
    ZSOHSD058!N:N,
    ZSOHSD058!A:A, "*" &amp; Table2[[#This Row],[布号]] &amp; "*",
    ZSOHSD058!K:K, "&lt;&gt;Z2"
), ""))</f>
        <v/>
      </c>
      <c r="G85" s="20" t="str">
        <f>IF(Table2[[#This Row],[布号]]="","",IFERROR(SUMIFS(
    ZSOHPP055!B:B,
    ZSOHPP055!A:A, "*" &amp; Table2[[#This Row],[布号]] &amp; "*"
),""))</f>
        <v/>
      </c>
      <c r="H85" s="20" t="str">
        <f>IF(Table2[[#This Row],[布号]]="","",IFERROR(SUMIFS(
    ZSOHPP055!C:C,
    ZSOHPP055!A:A, "*" &amp; Table2[[#This Row],[布号]] &amp; "*"
),""))</f>
        <v/>
      </c>
      <c r="I85" s="20" t="str">
        <f>IF(Table2[[#This Row],[布号]]="","",IFERROR(
    SUMIFS(
        ZSOHPP055!D:D,
        ZSOHPP055!A:A, "*" &amp; Table2[[#This Row],[布号]] &amp; "*",
        ZSOHPP055!I:I, ""
    ),
    ""
))</f>
        <v/>
      </c>
      <c r="J85" s="20" t="str">
        <f>IF(Table2[[#This Row],[布号]]="","",IFERROR(Table2[[#This Row],[欠数]]/Table2[[#This Row],[预计开机]]/Table2[[#This Row],[单机产量]],""))</f>
        <v/>
      </c>
      <c r="K85" s="21" t="str">
        <f>IF(Table2[[#This Row],[布号]]="","",IFERROR(Table2[[#This Row],[备胚单总数]]-Table2[[#This Row],[累计产出数]]-Table2[[#This Row],[欠数]],""))</f>
        <v/>
      </c>
      <c r="L85" s="22" t="str">
        <f>IF(Table2[[#This Row],[布号]]="","",IFERROR(SUMIFS(
    ZSOHPP055!E:E,
    ZSOHPP055!A:A, "*" &amp; Table2[[#This Row],[布号]] &amp; "*"
),""))</f>
        <v/>
      </c>
    </row>
    <row r="86" spans="1:12">
      <c r="A86" s="6" t="str">
        <f>IF('MES-Fabric Code'!A85="","",'MES-Fabric Code'!A85)</f>
        <v/>
      </c>
      <c r="B86" s="20" t="str">
        <f>IF(Table2[[#This Row],[布号]]="","",IFERROR(VLOOKUP(LEFT(Table2[[#This Row],[布号]],8),'Single machine output'!A:B,2,0),""))</f>
        <v/>
      </c>
      <c r="C86" s="31" t="str">
        <f>IF(Table2[[#This Row],[布号]]="","",IFERROR(VLOOKUP(Table2[[#This Row],[布号]],'MES-Fabric Code'!$A:$B,2,0),""))</f>
        <v/>
      </c>
      <c r="D86" s="20" t="str">
        <f>IF(Table2[[#This Row],[布号]]="","",IFERROR(VLOOKUP(Table2[[#This Row],[布号]],'MES-Fabric Code'!$A:$F,4,0),""))</f>
        <v/>
      </c>
      <c r="E86" s="20" t="str">
        <f>IF(Table2[[#This Row],[布号]]="","",IFERROR(VLOOKUP(Table2[[#This Row],[布号]],'MES-Fabric Code'!$A:$F,6,0),""))</f>
        <v/>
      </c>
      <c r="F86" s="20" t="str">
        <f>IF(Table2[[#This Row],[布号]]="", "", IFERROR(SUMIFS(
    ZSOHSD058!N:N,
    ZSOHSD058!A:A, "*" &amp; Table2[[#This Row],[布号]] &amp; "*",
    ZSOHSD058!K:K, "&lt;&gt;Z2"
), ""))</f>
        <v/>
      </c>
      <c r="G86" s="20" t="str">
        <f>IF(Table2[[#This Row],[布号]]="","",IFERROR(SUMIFS(
    ZSOHPP055!B:B,
    ZSOHPP055!A:A, "*" &amp; Table2[[#This Row],[布号]] &amp; "*"
),""))</f>
        <v/>
      </c>
      <c r="H86" s="20" t="str">
        <f>IF(Table2[[#This Row],[布号]]="","",IFERROR(SUMIFS(
    ZSOHPP055!C:C,
    ZSOHPP055!A:A, "*" &amp; Table2[[#This Row],[布号]] &amp; "*"
),""))</f>
        <v/>
      </c>
      <c r="I86" s="20" t="str">
        <f>IF(Table2[[#This Row],[布号]]="","",IFERROR(
    SUMIFS(
        ZSOHPP055!D:D,
        ZSOHPP055!A:A, "*" &amp; Table2[[#This Row],[布号]] &amp; "*",
        ZSOHPP055!I:I, ""
    ),
    ""
))</f>
        <v/>
      </c>
      <c r="J86" s="20" t="str">
        <f>IF(Table2[[#This Row],[布号]]="","",IFERROR(Table2[[#This Row],[欠数]]/Table2[[#This Row],[预计开机]]/Table2[[#This Row],[单机产量]],""))</f>
        <v/>
      </c>
      <c r="K86" s="21" t="str">
        <f>IF(Table2[[#This Row],[布号]]="","",IFERROR(Table2[[#This Row],[备胚单总数]]-Table2[[#This Row],[累计产出数]]-Table2[[#This Row],[欠数]],""))</f>
        <v/>
      </c>
      <c r="L86" s="22" t="str">
        <f>IF(Table2[[#This Row],[布号]]="","",IFERROR(SUMIFS(
    ZSOHPP055!E:E,
    ZSOHPP055!A:A, "*" &amp; Table2[[#This Row],[布号]] &amp; "*"
),""))</f>
        <v/>
      </c>
    </row>
    <row r="87" spans="1:12">
      <c r="A87" s="6" t="str">
        <f>IF('MES-Fabric Code'!A86="","",'MES-Fabric Code'!A86)</f>
        <v/>
      </c>
      <c r="B87" s="20" t="str">
        <f>IF(Table2[[#This Row],[布号]]="","",IFERROR(VLOOKUP(LEFT(Table2[[#This Row],[布号]],8),'Single machine output'!A:B,2,0),""))</f>
        <v/>
      </c>
      <c r="C87" s="31" t="str">
        <f>IF(Table2[[#This Row],[布号]]="","",IFERROR(VLOOKUP(Table2[[#This Row],[布号]],'MES-Fabric Code'!$A:$B,2,0),""))</f>
        <v/>
      </c>
      <c r="D87" s="20" t="str">
        <f>IF(Table2[[#This Row],[布号]]="","",IFERROR(VLOOKUP(Table2[[#This Row],[布号]],'MES-Fabric Code'!$A:$F,4,0),""))</f>
        <v/>
      </c>
      <c r="E87" s="20" t="str">
        <f>IF(Table2[[#This Row],[布号]]="","",IFERROR(VLOOKUP(Table2[[#This Row],[布号]],'MES-Fabric Code'!$A:$F,6,0),""))</f>
        <v/>
      </c>
      <c r="F87" s="20" t="str">
        <f>IF(Table2[[#This Row],[布号]]="", "", IFERROR(SUMIFS(
    ZSOHSD058!N:N,
    ZSOHSD058!A:A, "*" &amp; Table2[[#This Row],[布号]] &amp; "*",
    ZSOHSD058!K:K, "&lt;&gt;Z2"
), ""))</f>
        <v/>
      </c>
      <c r="G87" s="20" t="str">
        <f>IF(Table2[[#This Row],[布号]]="","",IFERROR(SUMIFS(
    ZSOHPP055!B:B,
    ZSOHPP055!A:A, "*" &amp; Table2[[#This Row],[布号]] &amp; "*"
),""))</f>
        <v/>
      </c>
      <c r="H87" s="20" t="str">
        <f>IF(Table2[[#This Row],[布号]]="","",IFERROR(SUMIFS(
    ZSOHPP055!C:C,
    ZSOHPP055!A:A, "*" &amp; Table2[[#This Row],[布号]] &amp; "*"
),""))</f>
        <v/>
      </c>
      <c r="I87" s="20" t="str">
        <f>IF(Table2[[#This Row],[布号]]="","",IFERROR(
    SUMIFS(
        ZSOHPP055!D:D,
        ZSOHPP055!A:A, "*" &amp; Table2[[#This Row],[布号]] &amp; "*",
        ZSOHPP055!I:I, ""
    ),
    ""
))</f>
        <v/>
      </c>
      <c r="J87" s="20" t="str">
        <f>IF(Table2[[#This Row],[布号]]="","",IFERROR(Table2[[#This Row],[欠数]]/Table2[[#This Row],[预计开机]]/Table2[[#This Row],[单机产量]],""))</f>
        <v/>
      </c>
      <c r="K87" s="21" t="str">
        <f>IF(Table2[[#This Row],[布号]]="","",IFERROR(Table2[[#This Row],[备胚单总数]]-Table2[[#This Row],[累计产出数]]-Table2[[#This Row],[欠数]],""))</f>
        <v/>
      </c>
      <c r="L87" s="22" t="str">
        <f>IF(Table2[[#This Row],[布号]]="","",IFERROR(SUMIFS(
    ZSOHPP055!E:E,
    ZSOHPP055!A:A, "*" &amp; Table2[[#This Row],[布号]] &amp; "*"
),""))</f>
        <v/>
      </c>
    </row>
    <row r="88" spans="1:12">
      <c r="A88" s="6" t="str">
        <f>IF('MES-Fabric Code'!A87="","",'MES-Fabric Code'!A87)</f>
        <v/>
      </c>
      <c r="B88" s="20" t="str">
        <f>IF(Table2[[#This Row],[布号]]="","",IFERROR(VLOOKUP(LEFT(Table2[[#This Row],[布号]],8),'Single machine output'!A:B,2,0),""))</f>
        <v/>
      </c>
      <c r="C88" s="31" t="str">
        <f>IF(Table2[[#This Row],[布号]]="","",IFERROR(VLOOKUP(Table2[[#This Row],[布号]],'MES-Fabric Code'!$A:$B,2,0),""))</f>
        <v/>
      </c>
      <c r="D88" s="20" t="str">
        <f>IF(Table2[[#This Row],[布号]]="","",IFERROR(VLOOKUP(Table2[[#This Row],[布号]],'MES-Fabric Code'!$A:$F,4,0),""))</f>
        <v/>
      </c>
      <c r="E88" s="20" t="str">
        <f>IF(Table2[[#This Row],[布号]]="","",IFERROR(VLOOKUP(Table2[[#This Row],[布号]],'MES-Fabric Code'!$A:$F,6,0),""))</f>
        <v/>
      </c>
      <c r="F88" s="20" t="str">
        <f>IF(Table2[[#This Row],[布号]]="", "", IFERROR(SUMIFS(
    ZSOHSD058!N:N,
    ZSOHSD058!A:A, "*" &amp; Table2[[#This Row],[布号]] &amp; "*",
    ZSOHSD058!K:K, "&lt;&gt;Z2"
), ""))</f>
        <v/>
      </c>
      <c r="G88" s="20" t="str">
        <f>IF(Table2[[#This Row],[布号]]="","",IFERROR(SUMIFS(
    ZSOHPP055!B:B,
    ZSOHPP055!A:A, "*" &amp; Table2[[#This Row],[布号]] &amp; "*"
),""))</f>
        <v/>
      </c>
      <c r="H88" s="20" t="str">
        <f>IF(Table2[[#This Row],[布号]]="","",IFERROR(SUMIFS(
    ZSOHPP055!C:C,
    ZSOHPP055!A:A, "*" &amp; Table2[[#This Row],[布号]] &amp; "*"
),""))</f>
        <v/>
      </c>
      <c r="I88" s="20" t="str">
        <f>IF(Table2[[#This Row],[布号]]="","",IFERROR(
    SUMIFS(
        ZSOHPP055!D:D,
        ZSOHPP055!A:A, "*" &amp; Table2[[#This Row],[布号]] &amp; "*",
        ZSOHPP055!I:I, ""
    ),
    ""
))</f>
        <v/>
      </c>
      <c r="J88" s="20" t="str">
        <f>IF(Table2[[#This Row],[布号]]="","",IFERROR(Table2[[#This Row],[欠数]]/Table2[[#This Row],[预计开机]]/Table2[[#This Row],[单机产量]],""))</f>
        <v/>
      </c>
      <c r="K88" s="21" t="str">
        <f>IF(Table2[[#This Row],[布号]]="","",IFERROR(Table2[[#This Row],[备胚单总数]]-Table2[[#This Row],[累计产出数]]-Table2[[#This Row],[欠数]],""))</f>
        <v/>
      </c>
      <c r="L88" s="22" t="str">
        <f>IF(Table2[[#This Row],[布号]]="","",IFERROR(SUMIFS(
    ZSOHPP055!E:E,
    ZSOHPP055!A:A, "*" &amp; Table2[[#This Row],[布号]] &amp; "*"
),""))</f>
        <v/>
      </c>
    </row>
    <row r="89" spans="1:12">
      <c r="A89" s="6" t="str">
        <f>IF('MES-Fabric Code'!A88="","",'MES-Fabric Code'!A88)</f>
        <v/>
      </c>
      <c r="B89" s="20" t="str">
        <f>IF(Table2[[#This Row],[布号]]="","",IFERROR(VLOOKUP(LEFT(Table2[[#This Row],[布号]],8),'Single machine output'!A:B,2,0),""))</f>
        <v/>
      </c>
      <c r="C89" s="31" t="str">
        <f>IF(Table2[[#This Row],[布号]]="","",IFERROR(VLOOKUP(Table2[[#This Row],[布号]],'MES-Fabric Code'!$A:$B,2,0),""))</f>
        <v/>
      </c>
      <c r="D89" s="20" t="str">
        <f>IF(Table2[[#This Row],[布号]]="","",IFERROR(VLOOKUP(Table2[[#This Row],[布号]],'MES-Fabric Code'!$A:$F,4,0),""))</f>
        <v/>
      </c>
      <c r="E89" s="20" t="str">
        <f>IF(Table2[[#This Row],[布号]]="","",IFERROR(VLOOKUP(Table2[[#This Row],[布号]],'MES-Fabric Code'!$A:$F,6,0),""))</f>
        <v/>
      </c>
      <c r="F89" s="20" t="str">
        <f>IF(Table2[[#This Row],[布号]]="", "", IFERROR(SUMIFS(
    ZSOHSD058!N:N,
    ZSOHSD058!A:A, "*" &amp; Table2[[#This Row],[布号]] &amp; "*",
    ZSOHSD058!K:K, "&lt;&gt;Z2"
), ""))</f>
        <v/>
      </c>
      <c r="G89" s="20" t="str">
        <f>IF(Table2[[#This Row],[布号]]="","",IFERROR(SUMIFS(
    ZSOHPP055!B:B,
    ZSOHPP055!A:A, "*" &amp; Table2[[#This Row],[布号]] &amp; "*"
),""))</f>
        <v/>
      </c>
      <c r="H89" s="20" t="str">
        <f>IF(Table2[[#This Row],[布号]]="","",IFERROR(SUMIFS(
    ZSOHPP055!C:C,
    ZSOHPP055!A:A, "*" &amp; Table2[[#This Row],[布号]] &amp; "*"
),""))</f>
        <v/>
      </c>
      <c r="I89" s="20" t="str">
        <f>IF(Table2[[#This Row],[布号]]="","",IFERROR(
    SUMIFS(
        ZSOHPP055!D:D,
        ZSOHPP055!A:A, "*" &amp; Table2[[#This Row],[布号]] &amp; "*",
        ZSOHPP055!I:I, ""
    ),
    ""
))</f>
        <v/>
      </c>
      <c r="J89" s="20" t="str">
        <f>IF(Table2[[#This Row],[布号]]="","",IFERROR(Table2[[#This Row],[欠数]]/Table2[[#This Row],[预计开机]]/Table2[[#This Row],[单机产量]],""))</f>
        <v/>
      </c>
      <c r="K89" s="21" t="str">
        <f>IF(Table2[[#This Row],[布号]]="","",IFERROR(Table2[[#This Row],[备胚单总数]]-Table2[[#This Row],[累计产出数]]-Table2[[#This Row],[欠数]],""))</f>
        <v/>
      </c>
      <c r="L89" s="22" t="str">
        <f>IF(Table2[[#This Row],[布号]]="","",IFERROR(SUMIFS(
    ZSOHPP055!E:E,
    ZSOHPP055!A:A, "*" &amp; Table2[[#This Row],[布号]] &amp; "*"
),""))</f>
        <v/>
      </c>
    </row>
    <row r="90" spans="1:12">
      <c r="A90" s="6" t="str">
        <f>IF('MES-Fabric Code'!A89="","",'MES-Fabric Code'!A89)</f>
        <v/>
      </c>
      <c r="B90" s="20" t="str">
        <f>IF(Table2[[#This Row],[布号]]="","",IFERROR(VLOOKUP(LEFT(Table2[[#This Row],[布号]],8),'Single machine output'!A:B,2,0),""))</f>
        <v/>
      </c>
      <c r="C90" s="31" t="str">
        <f>IF(Table2[[#This Row],[布号]]="","",IFERROR(VLOOKUP(Table2[[#This Row],[布号]],'MES-Fabric Code'!$A:$B,2,0),""))</f>
        <v/>
      </c>
      <c r="D90" s="20" t="str">
        <f>IF(Table2[[#This Row],[布号]]="","",IFERROR(VLOOKUP(Table2[[#This Row],[布号]],'MES-Fabric Code'!$A:$F,4,0),""))</f>
        <v/>
      </c>
      <c r="E90" s="20" t="str">
        <f>IF(Table2[[#This Row],[布号]]="","",IFERROR(VLOOKUP(Table2[[#This Row],[布号]],'MES-Fabric Code'!$A:$F,6,0),""))</f>
        <v/>
      </c>
      <c r="F90" s="20" t="str">
        <f>IF(Table2[[#This Row],[布号]]="", "", IFERROR(SUMIFS(
    ZSOHSD058!N:N,
    ZSOHSD058!A:A, "*" &amp; Table2[[#This Row],[布号]] &amp; "*",
    ZSOHSD058!K:K, "&lt;&gt;Z2"
), ""))</f>
        <v/>
      </c>
      <c r="G90" s="20" t="str">
        <f>IF(Table2[[#This Row],[布号]]="","",IFERROR(SUMIFS(
    ZSOHPP055!B:B,
    ZSOHPP055!A:A, "*" &amp; Table2[[#This Row],[布号]] &amp; "*"
),""))</f>
        <v/>
      </c>
      <c r="H90" s="20" t="str">
        <f>IF(Table2[[#This Row],[布号]]="","",IFERROR(SUMIFS(
    ZSOHPP055!C:C,
    ZSOHPP055!A:A, "*" &amp; Table2[[#This Row],[布号]] &amp; "*"
),""))</f>
        <v/>
      </c>
      <c r="I90" s="20" t="str">
        <f>IF(Table2[[#This Row],[布号]]="","",IFERROR(
    SUMIFS(
        ZSOHPP055!D:D,
        ZSOHPP055!A:A, "*" &amp; Table2[[#This Row],[布号]] &amp; "*",
        ZSOHPP055!I:I, ""
    ),
    ""
))</f>
        <v/>
      </c>
      <c r="J90" s="20" t="str">
        <f>IF(Table2[[#This Row],[布号]]="","",IFERROR(Table2[[#This Row],[欠数]]/Table2[[#This Row],[预计开机]]/Table2[[#This Row],[单机产量]],""))</f>
        <v/>
      </c>
      <c r="K90" s="21" t="str">
        <f>IF(Table2[[#This Row],[布号]]="","",IFERROR(Table2[[#This Row],[备胚单总数]]-Table2[[#This Row],[累计产出数]]-Table2[[#This Row],[欠数]],""))</f>
        <v/>
      </c>
      <c r="L90" s="22" t="str">
        <f>IF(Table2[[#This Row],[布号]]="","",IFERROR(SUMIFS(
    ZSOHPP055!E:E,
    ZSOHPP055!A:A, "*" &amp; Table2[[#This Row],[布号]] &amp; "*"
),""))</f>
        <v/>
      </c>
    </row>
    <row r="91" spans="1:12">
      <c r="A91" s="6" t="str">
        <f>IF('MES-Fabric Code'!A90="","",'MES-Fabric Code'!A90)</f>
        <v/>
      </c>
      <c r="B91" s="20" t="str">
        <f>IF(Table2[[#This Row],[布号]]="","",IFERROR(VLOOKUP(LEFT(Table2[[#This Row],[布号]],8),'Single machine output'!A:B,2,0),""))</f>
        <v/>
      </c>
      <c r="C91" s="31" t="str">
        <f>IF(Table2[[#This Row],[布号]]="","",IFERROR(VLOOKUP(Table2[[#This Row],[布号]],'MES-Fabric Code'!$A:$B,2,0),""))</f>
        <v/>
      </c>
      <c r="D91" s="20" t="str">
        <f>IF(Table2[[#This Row],[布号]]="","",IFERROR(VLOOKUP(Table2[[#This Row],[布号]],'MES-Fabric Code'!$A:$F,4,0),""))</f>
        <v/>
      </c>
      <c r="E91" s="20" t="str">
        <f>IF(Table2[[#This Row],[布号]]="","",IFERROR(VLOOKUP(Table2[[#This Row],[布号]],'MES-Fabric Code'!$A:$F,6,0),""))</f>
        <v/>
      </c>
      <c r="F91" s="20" t="str">
        <f>IF(Table2[[#This Row],[布号]]="", "", IFERROR(SUMIFS(
    ZSOHSD058!N:N,
    ZSOHSD058!A:A, "*" &amp; Table2[[#This Row],[布号]] &amp; "*",
    ZSOHSD058!K:K, "&lt;&gt;Z2"
), ""))</f>
        <v/>
      </c>
      <c r="G91" s="20" t="str">
        <f>IF(Table2[[#This Row],[布号]]="","",IFERROR(SUMIFS(
    ZSOHPP055!B:B,
    ZSOHPP055!A:A, "*" &amp; Table2[[#This Row],[布号]] &amp; "*"
),""))</f>
        <v/>
      </c>
      <c r="H91" s="20" t="str">
        <f>IF(Table2[[#This Row],[布号]]="","",IFERROR(SUMIFS(
    ZSOHPP055!C:C,
    ZSOHPP055!A:A, "*" &amp; Table2[[#This Row],[布号]] &amp; "*"
),""))</f>
        <v/>
      </c>
      <c r="I91" s="20" t="str">
        <f>IF(Table2[[#This Row],[布号]]="","",IFERROR(
    SUMIFS(
        ZSOHPP055!D:D,
        ZSOHPP055!A:A, "*" &amp; Table2[[#This Row],[布号]] &amp; "*",
        ZSOHPP055!I:I, ""
    ),
    ""
))</f>
        <v/>
      </c>
      <c r="J91" s="20" t="str">
        <f>IF(Table2[[#This Row],[布号]]="","",IFERROR(Table2[[#This Row],[欠数]]/Table2[[#This Row],[预计开机]]/Table2[[#This Row],[单机产量]],""))</f>
        <v/>
      </c>
      <c r="K91" s="21" t="str">
        <f>IF(Table2[[#This Row],[布号]]="","",IFERROR(Table2[[#This Row],[备胚单总数]]-Table2[[#This Row],[累计产出数]]-Table2[[#This Row],[欠数]],""))</f>
        <v/>
      </c>
      <c r="L91" s="22" t="str">
        <f>IF(Table2[[#This Row],[布号]]="","",IFERROR(SUMIFS(
    ZSOHPP055!E:E,
    ZSOHPP055!A:A, "*" &amp; Table2[[#This Row],[布号]] &amp; "*"
),""))</f>
        <v/>
      </c>
    </row>
    <row r="92" spans="1:12">
      <c r="A92" s="6" t="str">
        <f>IF('MES-Fabric Code'!A91="","",'MES-Fabric Code'!A91)</f>
        <v/>
      </c>
      <c r="B92" s="20" t="str">
        <f>IF(Table2[[#This Row],[布号]]="","",IFERROR(VLOOKUP(LEFT(Table2[[#This Row],[布号]],8),'Single machine output'!A:B,2,0),""))</f>
        <v/>
      </c>
      <c r="C92" s="31" t="str">
        <f>IF(Table2[[#This Row],[布号]]="","",IFERROR(VLOOKUP(Table2[[#This Row],[布号]],'MES-Fabric Code'!$A:$B,2,0),""))</f>
        <v/>
      </c>
      <c r="D92" s="20" t="str">
        <f>IF(Table2[[#This Row],[布号]]="","",IFERROR(VLOOKUP(Table2[[#This Row],[布号]],'MES-Fabric Code'!$A:$F,4,0),""))</f>
        <v/>
      </c>
      <c r="E92" s="20" t="str">
        <f>IF(Table2[[#This Row],[布号]]="","",IFERROR(VLOOKUP(Table2[[#This Row],[布号]],'MES-Fabric Code'!$A:$F,6,0),""))</f>
        <v/>
      </c>
      <c r="F92" s="20" t="str">
        <f>IF(Table2[[#This Row],[布号]]="", "", IFERROR(SUMIFS(
    ZSOHSD058!N:N,
    ZSOHSD058!A:A, "*" &amp; Table2[[#This Row],[布号]] &amp; "*",
    ZSOHSD058!K:K, "&lt;&gt;Z2"
), ""))</f>
        <v/>
      </c>
      <c r="G92" s="20" t="str">
        <f>IF(Table2[[#This Row],[布号]]="","",IFERROR(SUMIFS(
    ZSOHPP055!B:B,
    ZSOHPP055!A:A, "*" &amp; Table2[[#This Row],[布号]] &amp; "*"
),""))</f>
        <v/>
      </c>
      <c r="H92" s="20" t="str">
        <f>IF(Table2[[#This Row],[布号]]="","",IFERROR(SUMIFS(
    ZSOHPP055!C:C,
    ZSOHPP055!A:A, "*" &amp; Table2[[#This Row],[布号]] &amp; "*"
),""))</f>
        <v/>
      </c>
      <c r="I92" s="20" t="str">
        <f>IF(Table2[[#This Row],[布号]]="","",IFERROR(
    SUMIFS(
        ZSOHPP055!D:D,
        ZSOHPP055!A:A, "*" &amp; Table2[[#This Row],[布号]] &amp; "*",
        ZSOHPP055!I:I, ""
    ),
    ""
))</f>
        <v/>
      </c>
      <c r="J92" s="20" t="str">
        <f>IF(Table2[[#This Row],[布号]]="","",IFERROR(Table2[[#This Row],[欠数]]/Table2[[#This Row],[预计开机]]/Table2[[#This Row],[单机产量]],""))</f>
        <v/>
      </c>
      <c r="K92" s="21" t="str">
        <f>IF(Table2[[#This Row],[布号]]="","",IFERROR(Table2[[#This Row],[备胚单总数]]-Table2[[#This Row],[累计产出数]]-Table2[[#This Row],[欠数]],""))</f>
        <v/>
      </c>
      <c r="L92" s="22" t="str">
        <f>IF(Table2[[#This Row],[布号]]="","",IFERROR(SUMIFS(
    ZSOHPP055!E:E,
    ZSOHPP055!A:A, "*" &amp; Table2[[#This Row],[布号]] &amp; "*"
),""))</f>
        <v/>
      </c>
    </row>
    <row r="93" spans="1:12">
      <c r="A93" s="6" t="str">
        <f>IF('MES-Fabric Code'!A92="","",'MES-Fabric Code'!A92)</f>
        <v/>
      </c>
      <c r="B93" s="20" t="str">
        <f>IF(Table2[[#This Row],[布号]]="","",IFERROR(VLOOKUP(LEFT(Table2[[#This Row],[布号]],8),'Single machine output'!A:B,2,0),""))</f>
        <v/>
      </c>
      <c r="C93" s="31" t="str">
        <f>IF(Table2[[#This Row],[布号]]="","",IFERROR(VLOOKUP(Table2[[#This Row],[布号]],'MES-Fabric Code'!$A:$B,2,0),""))</f>
        <v/>
      </c>
      <c r="D93" s="20" t="str">
        <f>IF(Table2[[#This Row],[布号]]="","",IFERROR(VLOOKUP(Table2[[#This Row],[布号]],'MES-Fabric Code'!$A:$F,4,0),""))</f>
        <v/>
      </c>
      <c r="E93" s="20" t="str">
        <f>IF(Table2[[#This Row],[布号]]="","",IFERROR(VLOOKUP(Table2[[#This Row],[布号]],'MES-Fabric Code'!$A:$F,6,0),""))</f>
        <v/>
      </c>
      <c r="F93" s="20" t="str">
        <f>IF(Table2[[#This Row],[布号]]="", "", IFERROR(SUMIFS(
    ZSOHSD058!N:N,
    ZSOHSD058!A:A, "*" &amp; Table2[[#This Row],[布号]] &amp; "*",
    ZSOHSD058!K:K, "&lt;&gt;Z2"
), ""))</f>
        <v/>
      </c>
      <c r="G93" s="20" t="str">
        <f>IF(Table2[[#This Row],[布号]]="","",IFERROR(SUMIFS(
    ZSOHPP055!B:B,
    ZSOHPP055!A:A, "*" &amp; Table2[[#This Row],[布号]] &amp; "*"
),""))</f>
        <v/>
      </c>
      <c r="H93" s="20" t="str">
        <f>IF(Table2[[#This Row],[布号]]="","",IFERROR(SUMIFS(
    ZSOHPP055!C:C,
    ZSOHPP055!A:A, "*" &amp; Table2[[#This Row],[布号]] &amp; "*"
),""))</f>
        <v/>
      </c>
      <c r="I93" s="20" t="str">
        <f>IF(Table2[[#This Row],[布号]]="","",IFERROR(
    SUMIFS(
        ZSOHPP055!D:D,
        ZSOHPP055!A:A, "*" &amp; Table2[[#This Row],[布号]] &amp; "*",
        ZSOHPP055!I:I, ""
    ),
    ""
))</f>
        <v/>
      </c>
      <c r="J93" s="20" t="str">
        <f>IF(Table2[[#This Row],[布号]]="","",IFERROR(Table2[[#This Row],[欠数]]/Table2[[#This Row],[预计开机]]/Table2[[#This Row],[单机产量]],""))</f>
        <v/>
      </c>
      <c r="K93" s="21" t="str">
        <f>IF(Table2[[#This Row],[布号]]="","",IFERROR(Table2[[#This Row],[备胚单总数]]-Table2[[#This Row],[累计产出数]]-Table2[[#This Row],[欠数]],""))</f>
        <v/>
      </c>
      <c r="L93" s="22" t="str">
        <f>IF(Table2[[#This Row],[布号]]="","",IFERROR(SUMIFS(
    ZSOHPP055!E:E,
    ZSOHPP055!A:A, "*" &amp; Table2[[#This Row],[布号]] &amp; "*"
),""))</f>
        <v/>
      </c>
    </row>
    <row r="94" spans="1:12">
      <c r="A94" s="6" t="str">
        <f>IF('MES-Fabric Code'!A93="","",'MES-Fabric Code'!A93)</f>
        <v/>
      </c>
      <c r="B94" s="20" t="str">
        <f>IF(Table2[[#This Row],[布号]]="","",IFERROR(VLOOKUP(LEFT(Table2[[#This Row],[布号]],8),'Single machine output'!A:B,2,0),""))</f>
        <v/>
      </c>
      <c r="C94" s="31" t="str">
        <f>IF(Table2[[#This Row],[布号]]="","",IFERROR(VLOOKUP(Table2[[#This Row],[布号]],'MES-Fabric Code'!$A:$B,2,0),""))</f>
        <v/>
      </c>
      <c r="D94" s="20" t="str">
        <f>IF(Table2[[#This Row],[布号]]="","",IFERROR(VLOOKUP(Table2[[#This Row],[布号]],'MES-Fabric Code'!$A:$F,4,0),""))</f>
        <v/>
      </c>
      <c r="E94" s="20" t="str">
        <f>IF(Table2[[#This Row],[布号]]="","",IFERROR(VLOOKUP(Table2[[#This Row],[布号]],'MES-Fabric Code'!$A:$F,6,0),""))</f>
        <v/>
      </c>
      <c r="F94" s="20" t="str">
        <f>IF(Table2[[#This Row],[布号]]="", "", IFERROR(SUMIFS(
    ZSOHSD058!N:N,
    ZSOHSD058!A:A, "*" &amp; Table2[[#This Row],[布号]] &amp; "*",
    ZSOHSD058!K:K, "&lt;&gt;Z2"
), ""))</f>
        <v/>
      </c>
      <c r="G94" s="20" t="str">
        <f>IF(Table2[[#This Row],[布号]]="","",IFERROR(SUMIFS(
    ZSOHPP055!B:B,
    ZSOHPP055!A:A, "*" &amp; Table2[[#This Row],[布号]] &amp; "*"
),""))</f>
        <v/>
      </c>
      <c r="H94" s="20" t="str">
        <f>IF(Table2[[#This Row],[布号]]="","",IFERROR(SUMIFS(
    ZSOHPP055!C:C,
    ZSOHPP055!A:A, "*" &amp; Table2[[#This Row],[布号]] &amp; "*"
),""))</f>
        <v/>
      </c>
      <c r="I94" s="20" t="str">
        <f>IF(Table2[[#This Row],[布号]]="","",IFERROR(
    SUMIFS(
        ZSOHPP055!D:D,
        ZSOHPP055!A:A, "*" &amp; Table2[[#This Row],[布号]] &amp; "*",
        ZSOHPP055!I:I, ""
    ),
    ""
))</f>
        <v/>
      </c>
      <c r="J94" s="20" t="str">
        <f>IF(Table2[[#This Row],[布号]]="","",IFERROR(Table2[[#This Row],[欠数]]/Table2[[#This Row],[预计开机]]/Table2[[#This Row],[单机产量]],""))</f>
        <v/>
      </c>
      <c r="K94" s="21" t="str">
        <f>IF(Table2[[#This Row],[布号]]="","",IFERROR(Table2[[#This Row],[备胚单总数]]-Table2[[#This Row],[累计产出数]]-Table2[[#This Row],[欠数]],""))</f>
        <v/>
      </c>
      <c r="L94" s="22" t="str">
        <f>IF(Table2[[#This Row],[布号]]="","",IFERROR(SUMIFS(
    ZSOHPP055!E:E,
    ZSOHPP055!A:A, "*" &amp; Table2[[#This Row],[布号]] &amp; "*"
),""))</f>
        <v/>
      </c>
    </row>
    <row r="95" spans="1:12">
      <c r="A95" s="6" t="str">
        <f>IF('MES-Fabric Code'!A94="","",'MES-Fabric Code'!A94)</f>
        <v/>
      </c>
      <c r="B95" s="20" t="str">
        <f>IF(Table2[[#This Row],[布号]]="","",IFERROR(VLOOKUP(LEFT(Table2[[#This Row],[布号]],8),'Single machine output'!A:B,2,0),""))</f>
        <v/>
      </c>
      <c r="C95" s="31" t="str">
        <f>IF(Table2[[#This Row],[布号]]="","",IFERROR(VLOOKUP(Table2[[#This Row],[布号]],'MES-Fabric Code'!$A:$B,2,0),""))</f>
        <v/>
      </c>
      <c r="D95" s="20" t="str">
        <f>IF(Table2[[#This Row],[布号]]="","",IFERROR(VLOOKUP(Table2[[#This Row],[布号]],'MES-Fabric Code'!$A:$F,4,0),""))</f>
        <v/>
      </c>
      <c r="E95" s="20" t="str">
        <f>IF(Table2[[#This Row],[布号]]="","",IFERROR(VLOOKUP(Table2[[#This Row],[布号]],'MES-Fabric Code'!$A:$F,6,0),""))</f>
        <v/>
      </c>
      <c r="F95" s="20" t="str">
        <f>IF(Table2[[#This Row],[布号]]="", "", IFERROR(SUMIFS(
    ZSOHSD058!N:N,
    ZSOHSD058!A:A, "*" &amp; Table2[[#This Row],[布号]] &amp; "*",
    ZSOHSD058!K:K, "&lt;&gt;Z2"
), ""))</f>
        <v/>
      </c>
      <c r="G95" s="20" t="str">
        <f>IF(Table2[[#This Row],[布号]]="","",IFERROR(SUMIFS(
    ZSOHPP055!B:B,
    ZSOHPP055!A:A, "*" &amp; Table2[[#This Row],[布号]] &amp; "*"
),""))</f>
        <v/>
      </c>
      <c r="H95" s="20" t="str">
        <f>IF(Table2[[#This Row],[布号]]="","",IFERROR(SUMIFS(
    ZSOHPP055!C:C,
    ZSOHPP055!A:A, "*" &amp; Table2[[#This Row],[布号]] &amp; "*"
),""))</f>
        <v/>
      </c>
      <c r="I95" s="20" t="str">
        <f>IF(Table2[[#This Row],[布号]]="","",IFERROR(
    SUMIFS(
        ZSOHPP055!D:D,
        ZSOHPP055!A:A, "*" &amp; Table2[[#This Row],[布号]] &amp; "*",
        ZSOHPP055!I:I, ""
    ),
    ""
))</f>
        <v/>
      </c>
      <c r="J95" s="20" t="str">
        <f>IF(Table2[[#This Row],[布号]]="","",IFERROR(Table2[[#This Row],[欠数]]/Table2[[#This Row],[预计开机]]/Table2[[#This Row],[单机产量]],""))</f>
        <v/>
      </c>
      <c r="K95" s="21" t="str">
        <f>IF(Table2[[#This Row],[布号]]="","",IFERROR(Table2[[#This Row],[备胚单总数]]-Table2[[#This Row],[累计产出数]]-Table2[[#This Row],[欠数]],""))</f>
        <v/>
      </c>
      <c r="L95" s="22" t="str">
        <f>IF(Table2[[#This Row],[布号]]="","",IFERROR(SUMIFS(
    ZSOHPP055!E:E,
    ZSOHPP055!A:A, "*" &amp; Table2[[#This Row],[布号]] &amp; "*"
),""))</f>
        <v/>
      </c>
    </row>
    <row r="96" spans="1:12">
      <c r="A96" s="6" t="str">
        <f>IF('MES-Fabric Code'!A95="","",'MES-Fabric Code'!A95)</f>
        <v/>
      </c>
      <c r="B96" s="20" t="str">
        <f>IF(Table2[[#This Row],[布号]]="","",IFERROR(VLOOKUP(LEFT(Table2[[#This Row],[布号]],8),'Single machine output'!A:B,2,0),""))</f>
        <v/>
      </c>
      <c r="C96" s="31" t="str">
        <f>IF(Table2[[#This Row],[布号]]="","",IFERROR(VLOOKUP(Table2[[#This Row],[布号]],'MES-Fabric Code'!$A:$B,2,0),""))</f>
        <v/>
      </c>
      <c r="D96" s="20" t="str">
        <f>IF(Table2[[#This Row],[布号]]="","",IFERROR(VLOOKUP(Table2[[#This Row],[布号]],'MES-Fabric Code'!$A:$F,4,0),""))</f>
        <v/>
      </c>
      <c r="E96" s="20" t="str">
        <f>IF(Table2[[#This Row],[布号]]="","",IFERROR(VLOOKUP(Table2[[#This Row],[布号]],'MES-Fabric Code'!$A:$F,6,0),""))</f>
        <v/>
      </c>
      <c r="F96" s="20" t="str">
        <f>IF(Table2[[#This Row],[布号]]="", "", IFERROR(SUMIFS(
    ZSOHSD058!N:N,
    ZSOHSD058!A:A, "*" &amp; Table2[[#This Row],[布号]] &amp; "*",
    ZSOHSD058!K:K, "&lt;&gt;Z2"
), ""))</f>
        <v/>
      </c>
      <c r="G96" s="20" t="str">
        <f>IF(Table2[[#This Row],[布号]]="","",IFERROR(SUMIFS(
    ZSOHPP055!B:B,
    ZSOHPP055!A:A, "*" &amp; Table2[[#This Row],[布号]] &amp; "*"
),""))</f>
        <v/>
      </c>
      <c r="H96" s="20" t="str">
        <f>IF(Table2[[#This Row],[布号]]="","",IFERROR(SUMIFS(
    ZSOHPP055!C:C,
    ZSOHPP055!A:A, "*" &amp; Table2[[#This Row],[布号]] &amp; "*"
),""))</f>
        <v/>
      </c>
      <c r="I96" s="20" t="str">
        <f>IF(Table2[[#This Row],[布号]]="","",IFERROR(
    SUMIFS(
        ZSOHPP055!D:D,
        ZSOHPP055!A:A, "*" &amp; Table2[[#This Row],[布号]] &amp; "*",
        ZSOHPP055!I:I, ""
    ),
    ""
))</f>
        <v/>
      </c>
      <c r="J96" s="20" t="str">
        <f>IF(Table2[[#This Row],[布号]]="","",IFERROR(Table2[[#This Row],[欠数]]/Table2[[#This Row],[预计开机]]/Table2[[#This Row],[单机产量]],""))</f>
        <v/>
      </c>
      <c r="K96" s="21" t="str">
        <f>IF(Table2[[#This Row],[布号]]="","",IFERROR(Table2[[#This Row],[备胚单总数]]-Table2[[#This Row],[累计产出数]]-Table2[[#This Row],[欠数]],""))</f>
        <v/>
      </c>
      <c r="L96" s="22" t="str">
        <f>IF(Table2[[#This Row],[布号]]="","",IFERROR(SUMIFS(
    ZSOHPP055!E:E,
    ZSOHPP055!A:A, "*" &amp; Table2[[#This Row],[布号]] &amp; "*"
),""))</f>
        <v/>
      </c>
    </row>
    <row r="97" spans="1:12">
      <c r="A97" s="6" t="str">
        <f>IF('MES-Fabric Code'!A96="","",'MES-Fabric Code'!A96)</f>
        <v/>
      </c>
      <c r="B97" s="20" t="str">
        <f>IF(Table2[[#This Row],[布号]]="","",IFERROR(VLOOKUP(LEFT(Table2[[#This Row],[布号]],8),'Single machine output'!A:B,2,0),""))</f>
        <v/>
      </c>
      <c r="C97" s="31" t="str">
        <f>IF(Table2[[#This Row],[布号]]="","",IFERROR(VLOOKUP(Table2[[#This Row],[布号]],'MES-Fabric Code'!$A:$B,2,0),""))</f>
        <v/>
      </c>
      <c r="D97" s="20" t="str">
        <f>IF(Table2[[#This Row],[布号]]="","",IFERROR(VLOOKUP(Table2[[#This Row],[布号]],'MES-Fabric Code'!$A:$F,4,0),""))</f>
        <v/>
      </c>
      <c r="E97" s="20" t="str">
        <f>IF(Table2[[#This Row],[布号]]="","",IFERROR(VLOOKUP(Table2[[#This Row],[布号]],'MES-Fabric Code'!$A:$F,6,0),""))</f>
        <v/>
      </c>
      <c r="F97" s="20" t="str">
        <f>IF(Table2[[#This Row],[布号]]="", "", IFERROR(SUMIFS(
    ZSOHSD058!N:N,
    ZSOHSD058!A:A, "*" &amp; Table2[[#This Row],[布号]] &amp; "*",
    ZSOHSD058!K:K, "&lt;&gt;Z2"
), ""))</f>
        <v/>
      </c>
      <c r="G97" s="20" t="str">
        <f>IF(Table2[[#This Row],[布号]]="","",IFERROR(SUMIFS(
    ZSOHPP055!B:B,
    ZSOHPP055!A:A, "*" &amp; Table2[[#This Row],[布号]] &amp; "*"
),""))</f>
        <v/>
      </c>
      <c r="H97" s="20" t="str">
        <f>IF(Table2[[#This Row],[布号]]="","",IFERROR(SUMIFS(
    ZSOHPP055!C:C,
    ZSOHPP055!A:A, "*" &amp; Table2[[#This Row],[布号]] &amp; "*"
),""))</f>
        <v/>
      </c>
      <c r="I97" s="20" t="str">
        <f>IF(Table2[[#This Row],[布号]]="","",IFERROR(
    SUMIFS(
        ZSOHPP055!D:D,
        ZSOHPP055!A:A, "*" &amp; Table2[[#This Row],[布号]] &amp; "*",
        ZSOHPP055!I:I, ""
    ),
    ""
))</f>
        <v/>
      </c>
      <c r="J97" s="20" t="str">
        <f>IF(Table2[[#This Row],[布号]]="","",IFERROR(Table2[[#This Row],[欠数]]/Table2[[#This Row],[预计开机]]/Table2[[#This Row],[单机产量]],""))</f>
        <v/>
      </c>
      <c r="K97" s="21" t="str">
        <f>IF(Table2[[#This Row],[布号]]="","",IFERROR(Table2[[#This Row],[备胚单总数]]-Table2[[#This Row],[累计产出数]]-Table2[[#This Row],[欠数]],""))</f>
        <v/>
      </c>
      <c r="L97" s="22" t="str">
        <f>IF(Table2[[#This Row],[布号]]="","",IFERROR(SUMIFS(
    ZSOHPP055!E:E,
    ZSOHPP055!A:A, "*" &amp; Table2[[#This Row],[布号]] &amp; "*"
),""))</f>
        <v/>
      </c>
    </row>
    <row r="98" spans="1:12">
      <c r="A98" s="6" t="str">
        <f>IF('MES-Fabric Code'!A97="","",'MES-Fabric Code'!A97)</f>
        <v/>
      </c>
      <c r="B98" s="20" t="str">
        <f>IF(Table2[[#This Row],[布号]]="","",IFERROR(VLOOKUP(LEFT(Table2[[#This Row],[布号]],8),'Single machine output'!A:B,2,0),""))</f>
        <v/>
      </c>
      <c r="C98" s="31" t="str">
        <f>IF(Table2[[#This Row],[布号]]="","",IFERROR(VLOOKUP(Table2[[#This Row],[布号]],'MES-Fabric Code'!$A:$B,2,0),""))</f>
        <v/>
      </c>
      <c r="D98" s="20" t="str">
        <f>IF(Table2[[#This Row],[布号]]="","",IFERROR(VLOOKUP(Table2[[#This Row],[布号]],'MES-Fabric Code'!$A:$F,4,0),""))</f>
        <v/>
      </c>
      <c r="E98" s="20" t="str">
        <f>IF(Table2[[#This Row],[布号]]="","",IFERROR(VLOOKUP(Table2[[#This Row],[布号]],'MES-Fabric Code'!$A:$F,6,0),""))</f>
        <v/>
      </c>
      <c r="F98" s="20" t="str">
        <f>IF(Table2[[#This Row],[布号]]="", "", IFERROR(SUMIFS(
    ZSOHSD058!N:N,
    ZSOHSD058!A:A, "*" &amp; Table2[[#This Row],[布号]] &amp; "*",
    ZSOHSD058!K:K, "&lt;&gt;Z2"
), ""))</f>
        <v/>
      </c>
      <c r="G98" s="20" t="str">
        <f>IF(Table2[[#This Row],[布号]]="","",IFERROR(SUMIFS(
    ZSOHPP055!B:B,
    ZSOHPP055!A:A, "*" &amp; Table2[[#This Row],[布号]] &amp; "*"
),""))</f>
        <v/>
      </c>
      <c r="H98" s="20" t="str">
        <f>IF(Table2[[#This Row],[布号]]="","",IFERROR(SUMIFS(
    ZSOHPP055!C:C,
    ZSOHPP055!A:A, "*" &amp; Table2[[#This Row],[布号]] &amp; "*"
),""))</f>
        <v/>
      </c>
      <c r="I98" s="20" t="str">
        <f>IF(Table2[[#This Row],[布号]]="","",IFERROR(
    SUMIFS(
        ZSOHPP055!D:D,
        ZSOHPP055!A:A, "*" &amp; Table2[[#This Row],[布号]] &amp; "*",
        ZSOHPP055!I:I, ""
    ),
    ""
))</f>
        <v/>
      </c>
      <c r="J98" s="20" t="str">
        <f>IF(Table2[[#This Row],[布号]]="","",IFERROR(Table2[[#This Row],[欠数]]/Table2[[#This Row],[预计开机]]/Table2[[#This Row],[单机产量]],""))</f>
        <v/>
      </c>
      <c r="K98" s="21" t="str">
        <f>IF(Table2[[#This Row],[布号]]="","",IFERROR(Table2[[#This Row],[备胚单总数]]-Table2[[#This Row],[累计产出数]]-Table2[[#This Row],[欠数]],""))</f>
        <v/>
      </c>
      <c r="L98" s="22" t="str">
        <f>IF(Table2[[#This Row],[布号]]="","",IFERROR(SUMIFS(
    ZSOHPP055!E:E,
    ZSOHPP055!A:A, "*" &amp; Table2[[#This Row],[布号]] &amp; "*"
),""))</f>
        <v/>
      </c>
    </row>
    <row r="99" spans="1:12">
      <c r="A99" s="6" t="str">
        <f>IF('MES-Fabric Code'!A98="","",'MES-Fabric Code'!A98)</f>
        <v/>
      </c>
      <c r="B99" s="20" t="str">
        <f>IF(Table2[[#This Row],[布号]]="","",IFERROR(VLOOKUP(LEFT(Table2[[#This Row],[布号]],8),'Single machine output'!A:B,2,0),""))</f>
        <v/>
      </c>
      <c r="C99" s="31" t="str">
        <f>IF(Table2[[#This Row],[布号]]="","",IFERROR(VLOOKUP(Table2[[#This Row],[布号]],'MES-Fabric Code'!$A:$B,2,0),""))</f>
        <v/>
      </c>
      <c r="D99" s="20" t="str">
        <f>IF(Table2[[#This Row],[布号]]="","",IFERROR(VLOOKUP(Table2[[#This Row],[布号]],'MES-Fabric Code'!$A:$F,4,0),""))</f>
        <v/>
      </c>
      <c r="E99" s="20" t="str">
        <f>IF(Table2[[#This Row],[布号]]="","",IFERROR(VLOOKUP(Table2[[#This Row],[布号]],'MES-Fabric Code'!$A:$F,6,0),""))</f>
        <v/>
      </c>
      <c r="F99" s="20" t="str">
        <f>IF(Table2[[#This Row],[布号]]="", "", IFERROR(SUMIFS(
    ZSOHSD058!N:N,
    ZSOHSD058!A:A, "*" &amp; Table2[[#This Row],[布号]] &amp; "*",
    ZSOHSD058!K:K, "&lt;&gt;Z2"
), ""))</f>
        <v/>
      </c>
      <c r="G99" s="20" t="str">
        <f>IF(Table2[[#This Row],[布号]]="","",IFERROR(SUMIFS(
    ZSOHPP055!B:B,
    ZSOHPP055!A:A, "*" &amp; Table2[[#This Row],[布号]] &amp; "*"
),""))</f>
        <v/>
      </c>
      <c r="H99" s="20" t="str">
        <f>IF(Table2[[#This Row],[布号]]="","",IFERROR(SUMIFS(
    ZSOHPP055!C:C,
    ZSOHPP055!A:A, "*" &amp; Table2[[#This Row],[布号]] &amp; "*"
),""))</f>
        <v/>
      </c>
      <c r="I99" s="20" t="str">
        <f>IF(Table2[[#This Row],[布号]]="","",IFERROR(
    SUMIFS(
        ZSOHPP055!D:D,
        ZSOHPP055!A:A, "*" &amp; Table2[[#This Row],[布号]] &amp; "*",
        ZSOHPP055!I:I, ""
    ),
    ""
))</f>
        <v/>
      </c>
      <c r="J99" s="20" t="str">
        <f>IF(Table2[[#This Row],[布号]]="","",IFERROR(Table2[[#This Row],[欠数]]/Table2[[#This Row],[预计开机]]/Table2[[#This Row],[单机产量]],""))</f>
        <v/>
      </c>
      <c r="K99" s="21" t="str">
        <f>IF(Table2[[#This Row],[布号]]="","",IFERROR(Table2[[#This Row],[备胚单总数]]-Table2[[#This Row],[累计产出数]]-Table2[[#This Row],[欠数]],""))</f>
        <v/>
      </c>
      <c r="L99" s="22" t="str">
        <f>IF(Table2[[#This Row],[布号]]="","",IFERROR(SUMIFS(
    ZSOHPP055!E:E,
    ZSOHPP055!A:A, "*" &amp; Table2[[#This Row],[布号]] &amp; "*"
),""))</f>
        <v/>
      </c>
    </row>
    <row r="100" spans="1:12">
      <c r="A100" s="6" t="str">
        <f>IF('MES-Fabric Code'!A99="","",'MES-Fabric Code'!A99)</f>
        <v/>
      </c>
      <c r="B100" s="20" t="str">
        <f>IF(Table2[[#This Row],[布号]]="","",IFERROR(VLOOKUP(LEFT(Table2[[#This Row],[布号]],8),'Single machine output'!A:B,2,0),""))</f>
        <v/>
      </c>
      <c r="C100" s="31" t="str">
        <f>IF(Table2[[#This Row],[布号]]="","",IFERROR(VLOOKUP(Table2[[#This Row],[布号]],'MES-Fabric Code'!$A:$B,2,0),""))</f>
        <v/>
      </c>
      <c r="D100" s="20" t="str">
        <f>IF(Table2[[#This Row],[布号]]="","",IFERROR(VLOOKUP(Table2[[#This Row],[布号]],'MES-Fabric Code'!$A:$F,4,0),""))</f>
        <v/>
      </c>
      <c r="E100" s="20" t="str">
        <f>IF(Table2[[#This Row],[布号]]="","",IFERROR(VLOOKUP(Table2[[#This Row],[布号]],'MES-Fabric Code'!$A:$F,6,0),""))</f>
        <v/>
      </c>
      <c r="F100" s="20" t="str">
        <f>IF(Table2[[#This Row],[布号]]="", "", IFERROR(SUMIFS(
    ZSOHSD058!N:N,
    ZSOHSD058!A:A, "*" &amp; Table2[[#This Row],[布号]] &amp; "*",
    ZSOHSD058!K:K, "&lt;&gt;Z2"
), ""))</f>
        <v/>
      </c>
      <c r="G100" s="20" t="str">
        <f>IF(Table2[[#This Row],[布号]]="","",IFERROR(SUMIFS(
    ZSOHPP055!B:B,
    ZSOHPP055!A:A, "*" &amp; Table2[[#This Row],[布号]] &amp; "*"
),""))</f>
        <v/>
      </c>
      <c r="H100" s="20" t="str">
        <f>IF(Table2[[#This Row],[布号]]="","",IFERROR(SUMIFS(
    ZSOHPP055!C:C,
    ZSOHPP055!A:A, "*" &amp; Table2[[#This Row],[布号]] &amp; "*"
),""))</f>
        <v/>
      </c>
      <c r="I100" s="20" t="str">
        <f>IF(Table2[[#This Row],[布号]]="","",IFERROR(
    SUMIFS(
        ZSOHPP055!D:D,
        ZSOHPP055!A:A, "*" &amp; Table2[[#This Row],[布号]] &amp; "*",
        ZSOHPP055!I:I, ""
    ),
    ""
))</f>
        <v/>
      </c>
      <c r="J100" s="20" t="str">
        <f>IF(Table2[[#This Row],[布号]]="","",IFERROR(Table2[[#This Row],[欠数]]/Table2[[#This Row],[预计开机]]/Table2[[#This Row],[单机产量]],""))</f>
        <v/>
      </c>
      <c r="K100" s="21" t="str">
        <f>IF(Table2[[#This Row],[布号]]="","",IFERROR(Table2[[#This Row],[备胚单总数]]-Table2[[#This Row],[累计产出数]]-Table2[[#This Row],[欠数]],""))</f>
        <v/>
      </c>
      <c r="L100" s="22" t="str">
        <f>IF(Table2[[#This Row],[布号]]="","",IFERROR(SUMIFS(
    ZSOHPP055!E:E,
    ZSOHPP055!A:A, "*" &amp; Table2[[#This Row],[布号]] &amp; "*"
),""))</f>
        <v/>
      </c>
    </row>
    <row r="101" spans="1:12">
      <c r="A101" s="6" t="str">
        <f>IF('MES-Fabric Code'!A100="","",'MES-Fabric Code'!A100)</f>
        <v/>
      </c>
      <c r="B101" s="20" t="str">
        <f>IF(Table2[[#This Row],[布号]]="","",IFERROR(VLOOKUP(LEFT(Table2[[#This Row],[布号]],8),'Single machine output'!A:B,2,0),""))</f>
        <v/>
      </c>
      <c r="C101" s="31" t="str">
        <f>IF(Table2[[#This Row],[布号]]="","",IFERROR(VLOOKUP(Table2[[#This Row],[布号]],'MES-Fabric Code'!$A:$B,2,0),""))</f>
        <v/>
      </c>
      <c r="D101" s="20" t="str">
        <f>IF(Table2[[#This Row],[布号]]="","",IFERROR(VLOOKUP(Table2[[#This Row],[布号]],'MES-Fabric Code'!$A:$F,4,0),""))</f>
        <v/>
      </c>
      <c r="E101" s="20" t="str">
        <f>IF(Table2[[#This Row],[布号]]="","",IFERROR(VLOOKUP(Table2[[#This Row],[布号]],'MES-Fabric Code'!$A:$F,6,0),""))</f>
        <v/>
      </c>
      <c r="F101" s="20" t="str">
        <f>IF(Table2[[#This Row],[布号]]="", "", IFERROR(SUMIFS(
    ZSOHSD058!N:N,
    ZSOHSD058!A:A, "*" &amp; Table2[[#This Row],[布号]] &amp; "*",
    ZSOHSD058!K:K, "&lt;&gt;Z2"
), ""))</f>
        <v/>
      </c>
      <c r="G101" s="20" t="str">
        <f>IF(Table2[[#This Row],[布号]]="","",IFERROR(SUMIFS(
    ZSOHPP055!B:B,
    ZSOHPP055!A:A, "*" &amp; Table2[[#This Row],[布号]] &amp; "*"
),""))</f>
        <v/>
      </c>
      <c r="H101" s="20" t="str">
        <f>IF(Table2[[#This Row],[布号]]="","",IFERROR(SUMIFS(
    ZSOHPP055!C:C,
    ZSOHPP055!A:A, "*" &amp; Table2[[#This Row],[布号]] &amp; "*"
),""))</f>
        <v/>
      </c>
      <c r="I101" s="20" t="str">
        <f>IF(Table2[[#This Row],[布号]]="","",IFERROR(
    SUMIFS(
        ZSOHPP055!D:D,
        ZSOHPP055!A:A, "*" &amp; Table2[[#This Row],[布号]] &amp; "*",
        ZSOHPP055!I:I, ""
    ),
    ""
))</f>
        <v/>
      </c>
      <c r="J101" s="20" t="str">
        <f>IF(Table2[[#This Row],[布号]]="","",IFERROR(Table2[[#This Row],[欠数]]/Table2[[#This Row],[预计开机]]/Table2[[#This Row],[单机产量]],""))</f>
        <v/>
      </c>
      <c r="K101" s="21" t="str">
        <f>IF(Table2[[#This Row],[布号]]="","",IFERROR(Table2[[#This Row],[备胚单总数]]-Table2[[#This Row],[累计产出数]]-Table2[[#This Row],[欠数]],""))</f>
        <v/>
      </c>
      <c r="L101" s="22" t="str">
        <f>IF(Table2[[#This Row],[布号]]="","",IFERROR(SUMIFS(
    ZSOHPP055!E:E,
    ZSOHPP055!A:A, "*" &amp; Table2[[#This Row],[布号]] &amp; "*"
),""))</f>
        <v/>
      </c>
    </row>
    <row r="102" spans="1:12">
      <c r="A102" s="6" t="str">
        <f>IF('MES-Fabric Code'!A101="","",'MES-Fabric Code'!A101)</f>
        <v/>
      </c>
      <c r="B102" s="20" t="str">
        <f>IF(Table2[[#This Row],[布号]]="","",IFERROR(VLOOKUP(LEFT(Table2[[#This Row],[布号]],8),'Single machine output'!A:B,2,0),""))</f>
        <v/>
      </c>
      <c r="C102" s="31" t="str">
        <f>IF(Table2[[#This Row],[布号]]="","",IFERROR(VLOOKUP(Table2[[#This Row],[布号]],'MES-Fabric Code'!$A:$B,2,0),""))</f>
        <v/>
      </c>
      <c r="D102" s="20" t="str">
        <f>IF(Table2[[#This Row],[布号]]="","",IFERROR(VLOOKUP(Table2[[#This Row],[布号]],'MES-Fabric Code'!$A:$F,4,0),""))</f>
        <v/>
      </c>
      <c r="E102" s="20" t="str">
        <f>IF(Table2[[#This Row],[布号]]="","",IFERROR(VLOOKUP(Table2[[#This Row],[布号]],'MES-Fabric Code'!$A:$F,6,0),""))</f>
        <v/>
      </c>
      <c r="F102" s="20" t="str">
        <f>IF(Table2[[#This Row],[布号]]="", "", IFERROR(SUMIFS(
    ZSOHSD058!N:N,
    ZSOHSD058!A:A, "*" &amp; Table2[[#This Row],[布号]] &amp; "*",
    ZSOHSD058!K:K, "&lt;&gt;Z2"
), ""))</f>
        <v/>
      </c>
      <c r="G102" s="20" t="str">
        <f>IF(Table2[[#This Row],[布号]]="","",IFERROR(SUMIFS(
    ZSOHPP055!B:B,
    ZSOHPP055!A:A, "*" &amp; Table2[[#This Row],[布号]] &amp; "*"
),""))</f>
        <v/>
      </c>
      <c r="H102" s="20" t="str">
        <f>IF(Table2[[#This Row],[布号]]="","",IFERROR(SUMIFS(
    ZSOHPP055!C:C,
    ZSOHPP055!A:A, "*" &amp; Table2[[#This Row],[布号]] &amp; "*"
),""))</f>
        <v/>
      </c>
      <c r="I102" s="20" t="str">
        <f>IF(Table2[[#This Row],[布号]]="","",IFERROR(
    SUMIFS(
        ZSOHPP055!D:D,
        ZSOHPP055!A:A, "*" &amp; Table2[[#This Row],[布号]] &amp; "*",
        ZSOHPP055!I:I, ""
    ),
    ""
))</f>
        <v/>
      </c>
      <c r="J102" s="20" t="str">
        <f>IF(Table2[[#This Row],[布号]]="","",IFERROR(Table2[[#This Row],[欠数]]/Table2[[#This Row],[预计开机]]/Table2[[#This Row],[单机产量]],""))</f>
        <v/>
      </c>
      <c r="K102" s="21" t="str">
        <f>IF(Table2[[#This Row],[布号]]="","",IFERROR(Table2[[#This Row],[备胚单总数]]-Table2[[#This Row],[累计产出数]]-Table2[[#This Row],[欠数]],""))</f>
        <v/>
      </c>
      <c r="L102" s="22" t="str">
        <f>IF(Table2[[#This Row],[布号]]="","",IFERROR(SUMIFS(
    ZSOHPP055!E:E,
    ZSOHPP055!A:A, "*" &amp; Table2[[#This Row],[布号]] &amp; "*"
),""))</f>
        <v/>
      </c>
    </row>
    <row r="103" spans="1:12">
      <c r="A103" s="6" t="str">
        <f>IF('MES-Fabric Code'!A102="","",'MES-Fabric Code'!A102)</f>
        <v/>
      </c>
      <c r="B103" s="20" t="str">
        <f>IF(Table2[[#This Row],[布号]]="","",IFERROR(VLOOKUP(LEFT(Table2[[#This Row],[布号]],8),'Single machine output'!A:B,2,0),""))</f>
        <v/>
      </c>
      <c r="C103" s="31" t="str">
        <f>IF(Table2[[#This Row],[布号]]="","",IFERROR(VLOOKUP(Table2[[#This Row],[布号]],'MES-Fabric Code'!$A:$B,2,0),""))</f>
        <v/>
      </c>
      <c r="D103" s="20" t="str">
        <f>IF(Table2[[#This Row],[布号]]="","",IFERROR(VLOOKUP(Table2[[#This Row],[布号]],'MES-Fabric Code'!$A:$F,4,0),""))</f>
        <v/>
      </c>
      <c r="E103" s="20" t="str">
        <f>IF(Table2[[#This Row],[布号]]="","",IFERROR(VLOOKUP(Table2[[#This Row],[布号]],'MES-Fabric Code'!$A:$F,6,0),""))</f>
        <v/>
      </c>
      <c r="F103" s="20" t="str">
        <f>IF(Table2[[#This Row],[布号]]="", "", IFERROR(SUMIFS(
    ZSOHSD058!N:N,
    ZSOHSD058!A:A, "*" &amp; Table2[[#This Row],[布号]] &amp; "*",
    ZSOHSD058!K:K, "&lt;&gt;Z2"
), ""))</f>
        <v/>
      </c>
      <c r="G103" s="20" t="str">
        <f>IF(Table2[[#This Row],[布号]]="","",IFERROR(SUMIFS(
    ZSOHPP055!B:B,
    ZSOHPP055!A:A, "*" &amp; Table2[[#This Row],[布号]] &amp; "*"
),""))</f>
        <v/>
      </c>
      <c r="H103" s="20" t="str">
        <f>IF(Table2[[#This Row],[布号]]="","",IFERROR(SUMIFS(
    ZSOHPP055!C:C,
    ZSOHPP055!A:A, "*" &amp; Table2[[#This Row],[布号]] &amp; "*"
),""))</f>
        <v/>
      </c>
      <c r="I103" s="20" t="str">
        <f>IF(Table2[[#This Row],[布号]]="","",IFERROR(
    SUMIFS(
        ZSOHPP055!D:D,
        ZSOHPP055!A:A, "*" &amp; Table2[[#This Row],[布号]] &amp; "*",
        ZSOHPP055!I:I, ""
    ),
    ""
))</f>
        <v/>
      </c>
      <c r="J103" s="20" t="str">
        <f>IF(Table2[[#This Row],[布号]]="","",IFERROR(Table2[[#This Row],[欠数]]/Table2[[#This Row],[预计开机]]/Table2[[#This Row],[单机产量]],""))</f>
        <v/>
      </c>
      <c r="K103" s="21" t="str">
        <f>IF(Table2[[#This Row],[布号]]="","",IFERROR(Table2[[#This Row],[备胚单总数]]-Table2[[#This Row],[累计产出数]]-Table2[[#This Row],[欠数]],""))</f>
        <v/>
      </c>
      <c r="L103" s="22" t="str">
        <f>IF(Table2[[#This Row],[布号]]="","",IFERROR(SUMIFS(
    ZSOHPP055!E:E,
    ZSOHPP055!A:A, "*" &amp; Table2[[#This Row],[布号]] &amp; "*"
),""))</f>
        <v/>
      </c>
    </row>
    <row r="104" spans="1:12">
      <c r="A104" s="6" t="str">
        <f>IF('MES-Fabric Code'!A103="","",'MES-Fabric Code'!A103)</f>
        <v/>
      </c>
      <c r="B104" s="20" t="str">
        <f>IF(Table2[[#This Row],[布号]]="","",IFERROR(VLOOKUP(LEFT(Table2[[#This Row],[布号]],8),'Single machine output'!A:B,2,0),""))</f>
        <v/>
      </c>
      <c r="C104" s="31" t="str">
        <f>IF(Table2[[#This Row],[布号]]="","",IFERROR(VLOOKUP(Table2[[#This Row],[布号]],'MES-Fabric Code'!$A:$B,2,0),""))</f>
        <v/>
      </c>
      <c r="D104" s="20" t="str">
        <f>IF(Table2[[#This Row],[布号]]="","",IFERROR(VLOOKUP(Table2[[#This Row],[布号]],'MES-Fabric Code'!$A:$F,4,0),""))</f>
        <v/>
      </c>
      <c r="E104" s="20" t="str">
        <f>IF(Table2[[#This Row],[布号]]="","",IFERROR(VLOOKUP(Table2[[#This Row],[布号]],'MES-Fabric Code'!$A:$F,6,0),""))</f>
        <v/>
      </c>
      <c r="F104" s="20" t="str">
        <f>IF(Table2[[#This Row],[布号]]="", "", IFERROR(SUMIFS(
    ZSOHSD058!N:N,
    ZSOHSD058!A:A, "*" &amp; Table2[[#This Row],[布号]] &amp; "*",
    ZSOHSD058!K:K, "&lt;&gt;Z2"
), ""))</f>
        <v/>
      </c>
      <c r="G104" s="20" t="str">
        <f>IF(Table2[[#This Row],[布号]]="","",IFERROR(SUMIFS(
    ZSOHPP055!B:B,
    ZSOHPP055!A:A, "*" &amp; Table2[[#This Row],[布号]] &amp; "*"
),""))</f>
        <v/>
      </c>
      <c r="H104" s="20" t="str">
        <f>IF(Table2[[#This Row],[布号]]="","",IFERROR(SUMIFS(
    ZSOHPP055!C:C,
    ZSOHPP055!A:A, "*" &amp; Table2[[#This Row],[布号]] &amp; "*"
),""))</f>
        <v/>
      </c>
      <c r="I104" s="20" t="str">
        <f>IF(Table2[[#This Row],[布号]]="","",IFERROR(
    SUMIFS(
        ZSOHPP055!D:D,
        ZSOHPP055!A:A, "*" &amp; Table2[[#This Row],[布号]] &amp; "*",
        ZSOHPP055!I:I, ""
    ),
    ""
))</f>
        <v/>
      </c>
      <c r="J104" s="20" t="str">
        <f>IF(Table2[[#This Row],[布号]]="","",IFERROR(Table2[[#This Row],[欠数]]/Table2[[#This Row],[预计开机]]/Table2[[#This Row],[单机产量]],""))</f>
        <v/>
      </c>
      <c r="K104" s="21" t="str">
        <f>IF(Table2[[#This Row],[布号]]="","",IFERROR(Table2[[#This Row],[备胚单总数]]-Table2[[#This Row],[累计产出数]]-Table2[[#This Row],[欠数]],""))</f>
        <v/>
      </c>
      <c r="L104" s="22" t="str">
        <f>IF(Table2[[#This Row],[布号]]="","",IFERROR(SUMIFS(
    ZSOHPP055!E:E,
    ZSOHPP055!A:A, "*" &amp; Table2[[#This Row],[布号]] &amp; "*"
),""))</f>
        <v/>
      </c>
    </row>
    <row r="105" spans="1:12">
      <c r="A105" s="6" t="str">
        <f>IF('MES-Fabric Code'!A104="","",'MES-Fabric Code'!A104)</f>
        <v/>
      </c>
      <c r="B105" s="20" t="str">
        <f>IF(Table2[[#This Row],[布号]]="","",IFERROR(VLOOKUP(LEFT(Table2[[#This Row],[布号]],8),'Single machine output'!A:B,2,0),""))</f>
        <v/>
      </c>
      <c r="C105" s="31" t="str">
        <f>IF(Table2[[#This Row],[布号]]="","",IFERROR(VLOOKUP(Table2[[#This Row],[布号]],'MES-Fabric Code'!$A:$B,2,0),""))</f>
        <v/>
      </c>
      <c r="D105" s="20" t="str">
        <f>IF(Table2[[#This Row],[布号]]="","",IFERROR(VLOOKUP(Table2[[#This Row],[布号]],'MES-Fabric Code'!$A:$F,4,0),""))</f>
        <v/>
      </c>
      <c r="E105" s="20" t="str">
        <f>IF(Table2[[#This Row],[布号]]="","",IFERROR(VLOOKUP(Table2[[#This Row],[布号]],'MES-Fabric Code'!$A:$F,6,0),""))</f>
        <v/>
      </c>
      <c r="F105" s="20" t="str">
        <f>IF(Table2[[#This Row],[布号]]="", "", IFERROR(SUMIFS(
    ZSOHSD058!N:N,
    ZSOHSD058!A:A, "*" &amp; Table2[[#This Row],[布号]] &amp; "*",
    ZSOHSD058!K:K, "&lt;&gt;Z2"
), ""))</f>
        <v/>
      </c>
      <c r="G105" s="20" t="str">
        <f>IF(Table2[[#This Row],[布号]]="","",IFERROR(SUMIFS(
    ZSOHPP055!B:B,
    ZSOHPP055!A:A, "*" &amp; Table2[[#This Row],[布号]] &amp; "*"
),""))</f>
        <v/>
      </c>
      <c r="H105" s="20" t="str">
        <f>IF(Table2[[#This Row],[布号]]="","",IFERROR(SUMIFS(
    ZSOHPP055!C:C,
    ZSOHPP055!A:A, "*" &amp; Table2[[#This Row],[布号]] &amp; "*"
),""))</f>
        <v/>
      </c>
      <c r="I105" s="20" t="str">
        <f>IF(Table2[[#This Row],[布号]]="","",IFERROR(
    SUMIFS(
        ZSOHPP055!D:D,
        ZSOHPP055!A:A, "*" &amp; Table2[[#This Row],[布号]] &amp; "*",
        ZSOHPP055!I:I, ""
    ),
    ""
))</f>
        <v/>
      </c>
      <c r="J105" s="20" t="str">
        <f>IF(Table2[[#This Row],[布号]]="","",IFERROR(Table2[[#This Row],[欠数]]/Table2[[#This Row],[预计开机]]/Table2[[#This Row],[单机产量]],""))</f>
        <v/>
      </c>
      <c r="K105" s="21" t="str">
        <f>IF(Table2[[#This Row],[布号]]="","",IFERROR(Table2[[#This Row],[备胚单总数]]-Table2[[#This Row],[累计产出数]]-Table2[[#This Row],[欠数]],""))</f>
        <v/>
      </c>
      <c r="L105" s="22" t="str">
        <f>IF(Table2[[#This Row],[布号]]="","",IFERROR(SUMIFS(
    ZSOHPP055!E:E,
    ZSOHPP055!A:A, "*" &amp; Table2[[#This Row],[布号]] &amp; "*"
),""))</f>
        <v/>
      </c>
    </row>
    <row r="106" spans="1:12">
      <c r="A106" s="6" t="str">
        <f>IF('MES-Fabric Code'!A105="","",'MES-Fabric Code'!A105)</f>
        <v/>
      </c>
      <c r="B106" s="20" t="str">
        <f>IF(Table2[[#This Row],[布号]]="","",IFERROR(VLOOKUP(LEFT(Table2[[#This Row],[布号]],8),'Single machine output'!A:B,2,0),""))</f>
        <v/>
      </c>
      <c r="C106" s="31" t="str">
        <f>IF(Table2[[#This Row],[布号]]="","",IFERROR(VLOOKUP(Table2[[#This Row],[布号]],'MES-Fabric Code'!$A:$B,2,0),""))</f>
        <v/>
      </c>
      <c r="D106" s="20" t="str">
        <f>IF(Table2[[#This Row],[布号]]="","",IFERROR(VLOOKUP(Table2[[#This Row],[布号]],'MES-Fabric Code'!$A:$F,4,0),""))</f>
        <v/>
      </c>
      <c r="E106" s="20" t="str">
        <f>IF(Table2[[#This Row],[布号]]="","",IFERROR(VLOOKUP(Table2[[#This Row],[布号]],'MES-Fabric Code'!$A:$F,6,0),""))</f>
        <v/>
      </c>
      <c r="F106" s="20" t="str">
        <f>IF(Table2[[#This Row],[布号]]="", "", IFERROR(SUMIFS(
    ZSOHSD058!N:N,
    ZSOHSD058!A:A, "*" &amp; Table2[[#This Row],[布号]] &amp; "*",
    ZSOHSD058!K:K, "&lt;&gt;Z2"
), ""))</f>
        <v/>
      </c>
      <c r="G106" s="20" t="str">
        <f>IF(Table2[[#This Row],[布号]]="","",IFERROR(SUMIFS(
    ZSOHPP055!B:B,
    ZSOHPP055!A:A, "*" &amp; Table2[[#This Row],[布号]] &amp; "*"
),""))</f>
        <v/>
      </c>
      <c r="H106" s="20" t="str">
        <f>IF(Table2[[#This Row],[布号]]="","",IFERROR(SUMIFS(
    ZSOHPP055!C:C,
    ZSOHPP055!A:A, "*" &amp; Table2[[#This Row],[布号]] &amp; "*"
),""))</f>
        <v/>
      </c>
      <c r="I106" s="20" t="str">
        <f>IF(Table2[[#This Row],[布号]]="","",IFERROR(
    SUMIFS(
        ZSOHPP055!D:D,
        ZSOHPP055!A:A, "*" &amp; Table2[[#This Row],[布号]] &amp; "*",
        ZSOHPP055!I:I, ""
    ),
    ""
))</f>
        <v/>
      </c>
      <c r="J106" s="20" t="str">
        <f>IF(Table2[[#This Row],[布号]]="","",IFERROR(Table2[[#This Row],[欠数]]/Table2[[#This Row],[预计开机]]/Table2[[#This Row],[单机产量]],""))</f>
        <v/>
      </c>
      <c r="K106" s="21" t="str">
        <f>IF(Table2[[#This Row],[布号]]="","",IFERROR(Table2[[#This Row],[备胚单总数]]-Table2[[#This Row],[累计产出数]]-Table2[[#This Row],[欠数]],""))</f>
        <v/>
      </c>
      <c r="L106" s="22" t="str">
        <f>IF(Table2[[#This Row],[布号]]="","",IFERROR(SUMIFS(
    ZSOHPP055!E:E,
    ZSOHPP055!A:A, "*" &amp; Table2[[#This Row],[布号]] &amp; "*"
),""))</f>
        <v/>
      </c>
    </row>
    <row r="107" spans="1:12">
      <c r="A107" s="6" t="str">
        <f>IF('MES-Fabric Code'!A106="","",'MES-Fabric Code'!A106)</f>
        <v/>
      </c>
      <c r="B107" s="20" t="str">
        <f>IF(Table2[[#This Row],[布号]]="","",IFERROR(VLOOKUP(LEFT(Table2[[#This Row],[布号]],8),'Single machine output'!A:B,2,0),""))</f>
        <v/>
      </c>
      <c r="C107" s="31" t="str">
        <f>IF(Table2[[#This Row],[布号]]="","",IFERROR(VLOOKUP(Table2[[#This Row],[布号]],'MES-Fabric Code'!$A:$B,2,0),""))</f>
        <v/>
      </c>
      <c r="D107" s="20" t="str">
        <f>IF(Table2[[#This Row],[布号]]="","",IFERROR(VLOOKUP(Table2[[#This Row],[布号]],'MES-Fabric Code'!$A:$F,4,0),""))</f>
        <v/>
      </c>
      <c r="E107" s="20" t="str">
        <f>IF(Table2[[#This Row],[布号]]="","",IFERROR(VLOOKUP(Table2[[#This Row],[布号]],'MES-Fabric Code'!$A:$F,6,0),""))</f>
        <v/>
      </c>
      <c r="F107" s="20" t="str">
        <f>IF(Table2[[#This Row],[布号]]="", "", IFERROR(SUMIFS(
    ZSOHSD058!N:N,
    ZSOHSD058!A:A, "*" &amp; Table2[[#This Row],[布号]] &amp; "*",
    ZSOHSD058!K:K, "&lt;&gt;Z2"
), ""))</f>
        <v/>
      </c>
      <c r="G107" s="20" t="str">
        <f>IF(Table2[[#This Row],[布号]]="","",IFERROR(SUMIFS(
    ZSOHPP055!B:B,
    ZSOHPP055!A:A, "*" &amp; Table2[[#This Row],[布号]] &amp; "*"
),""))</f>
        <v/>
      </c>
      <c r="H107" s="20" t="str">
        <f>IF(Table2[[#This Row],[布号]]="","",IFERROR(SUMIFS(
    ZSOHPP055!C:C,
    ZSOHPP055!A:A, "*" &amp; Table2[[#This Row],[布号]] &amp; "*"
),""))</f>
        <v/>
      </c>
      <c r="I107" s="20" t="str">
        <f>IF(Table2[[#This Row],[布号]]="","",IFERROR(
    SUMIFS(
        ZSOHPP055!D:D,
        ZSOHPP055!A:A, "*" &amp; Table2[[#This Row],[布号]] &amp; "*",
        ZSOHPP055!I:I, ""
    ),
    ""
))</f>
        <v/>
      </c>
      <c r="J107" s="20" t="str">
        <f>IF(Table2[[#This Row],[布号]]="","",IFERROR(Table2[[#This Row],[欠数]]/Table2[[#This Row],[预计开机]]/Table2[[#This Row],[单机产量]],""))</f>
        <v/>
      </c>
      <c r="K107" s="21" t="str">
        <f>IF(Table2[[#This Row],[布号]]="","",IFERROR(Table2[[#This Row],[备胚单总数]]-Table2[[#This Row],[累计产出数]]-Table2[[#This Row],[欠数]],""))</f>
        <v/>
      </c>
      <c r="L107" s="22" t="str">
        <f>IF(Table2[[#This Row],[布号]]="","",IFERROR(SUMIFS(
    ZSOHPP055!E:E,
    ZSOHPP055!A:A, "*" &amp; Table2[[#This Row],[布号]] &amp; "*"
),""))</f>
        <v/>
      </c>
    </row>
    <row r="108" spans="1:12">
      <c r="A108" s="6" t="str">
        <f>IF('MES-Fabric Code'!A107="","",'MES-Fabric Code'!A107)</f>
        <v/>
      </c>
      <c r="B108" s="20" t="str">
        <f>IF(Table2[[#This Row],[布号]]="","",IFERROR(VLOOKUP(LEFT(Table2[[#This Row],[布号]],8),'Single machine output'!A:B,2,0),""))</f>
        <v/>
      </c>
      <c r="C108" s="31" t="str">
        <f>IF(Table2[[#This Row],[布号]]="","",IFERROR(VLOOKUP(Table2[[#This Row],[布号]],'MES-Fabric Code'!$A:$B,2,0),""))</f>
        <v/>
      </c>
      <c r="D108" s="20" t="str">
        <f>IF(Table2[[#This Row],[布号]]="","",IFERROR(VLOOKUP(Table2[[#This Row],[布号]],'MES-Fabric Code'!$A:$F,4,0),""))</f>
        <v/>
      </c>
      <c r="E108" s="20" t="str">
        <f>IF(Table2[[#This Row],[布号]]="","",IFERROR(VLOOKUP(Table2[[#This Row],[布号]],'MES-Fabric Code'!$A:$F,6,0),""))</f>
        <v/>
      </c>
      <c r="F108" s="20" t="str">
        <f>IF(Table2[[#This Row],[布号]]="", "", IFERROR(SUMIFS(
    ZSOHSD058!N:N,
    ZSOHSD058!A:A, "*" &amp; Table2[[#This Row],[布号]] &amp; "*",
    ZSOHSD058!K:K, "&lt;&gt;Z2"
), ""))</f>
        <v/>
      </c>
      <c r="G108" s="20" t="str">
        <f>IF(Table2[[#This Row],[布号]]="","",IFERROR(SUMIFS(
    ZSOHPP055!B:B,
    ZSOHPP055!A:A, "*" &amp; Table2[[#This Row],[布号]] &amp; "*"
),""))</f>
        <v/>
      </c>
      <c r="H108" s="20" t="str">
        <f>IF(Table2[[#This Row],[布号]]="","",IFERROR(SUMIFS(
    ZSOHPP055!C:C,
    ZSOHPP055!A:A, "*" &amp; Table2[[#This Row],[布号]] &amp; "*"
),""))</f>
        <v/>
      </c>
      <c r="I108" s="20" t="str">
        <f>IF(Table2[[#This Row],[布号]]="","",IFERROR(
    SUMIFS(
        ZSOHPP055!D:D,
        ZSOHPP055!A:A, "*" &amp; Table2[[#This Row],[布号]] &amp; "*",
        ZSOHPP055!I:I, ""
    ),
    ""
))</f>
        <v/>
      </c>
      <c r="J108" s="20" t="str">
        <f>IF(Table2[[#This Row],[布号]]="","",IFERROR(Table2[[#This Row],[欠数]]/Table2[[#This Row],[预计开机]]/Table2[[#This Row],[单机产量]],""))</f>
        <v/>
      </c>
      <c r="K108" s="21" t="str">
        <f>IF(Table2[[#This Row],[布号]]="","",IFERROR(Table2[[#This Row],[备胚单总数]]-Table2[[#This Row],[累计产出数]]-Table2[[#This Row],[欠数]],""))</f>
        <v/>
      </c>
      <c r="L108" s="22" t="str">
        <f>IF(Table2[[#This Row],[布号]]="","",IFERROR(SUMIFS(
    ZSOHPP055!E:E,
    ZSOHPP055!A:A, "*" &amp; Table2[[#This Row],[布号]] &amp; "*"
),""))</f>
        <v/>
      </c>
    </row>
    <row r="109" spans="1:12">
      <c r="A109" s="6" t="str">
        <f>IF('MES-Fabric Code'!A108="","",'MES-Fabric Code'!A108)</f>
        <v/>
      </c>
      <c r="B109" s="20" t="str">
        <f>IF(Table2[[#This Row],[布号]]="","",IFERROR(VLOOKUP(LEFT(Table2[[#This Row],[布号]],8),'Single machine output'!A:B,2,0),""))</f>
        <v/>
      </c>
      <c r="C109" s="31" t="str">
        <f>IF(Table2[[#This Row],[布号]]="","",IFERROR(VLOOKUP(Table2[[#This Row],[布号]],'MES-Fabric Code'!$A:$B,2,0),""))</f>
        <v/>
      </c>
      <c r="D109" s="20" t="str">
        <f>IF(Table2[[#This Row],[布号]]="","",IFERROR(VLOOKUP(Table2[[#This Row],[布号]],'MES-Fabric Code'!$A:$F,4,0),""))</f>
        <v/>
      </c>
      <c r="E109" s="20" t="str">
        <f>IF(Table2[[#This Row],[布号]]="","",IFERROR(VLOOKUP(Table2[[#This Row],[布号]],'MES-Fabric Code'!$A:$F,6,0),""))</f>
        <v/>
      </c>
      <c r="F109" s="20" t="str">
        <f>IF(Table2[[#This Row],[布号]]="", "", IFERROR(SUMIFS(
    ZSOHSD058!N:N,
    ZSOHSD058!A:A, "*" &amp; Table2[[#This Row],[布号]] &amp; "*",
    ZSOHSD058!K:K, "&lt;&gt;Z2"
), ""))</f>
        <v/>
      </c>
      <c r="G109" s="20" t="str">
        <f>IF(Table2[[#This Row],[布号]]="","",IFERROR(SUMIFS(
    ZSOHPP055!B:B,
    ZSOHPP055!A:A, "*" &amp; Table2[[#This Row],[布号]] &amp; "*"
),""))</f>
        <v/>
      </c>
      <c r="H109" s="20" t="str">
        <f>IF(Table2[[#This Row],[布号]]="","",IFERROR(SUMIFS(
    ZSOHPP055!C:C,
    ZSOHPP055!A:A, "*" &amp; Table2[[#This Row],[布号]] &amp; "*"
),""))</f>
        <v/>
      </c>
      <c r="I109" s="20" t="str">
        <f>IF(Table2[[#This Row],[布号]]="","",IFERROR(
    SUMIFS(
        ZSOHPP055!D:D,
        ZSOHPP055!A:A, "*" &amp; Table2[[#This Row],[布号]] &amp; "*",
        ZSOHPP055!I:I, ""
    ),
    ""
))</f>
        <v/>
      </c>
      <c r="J109" s="20" t="str">
        <f>IF(Table2[[#This Row],[布号]]="","",IFERROR(Table2[[#This Row],[欠数]]/Table2[[#This Row],[预计开机]]/Table2[[#This Row],[单机产量]],""))</f>
        <v/>
      </c>
      <c r="K109" s="21" t="str">
        <f>IF(Table2[[#This Row],[布号]]="","",IFERROR(Table2[[#This Row],[备胚单总数]]-Table2[[#This Row],[累计产出数]]-Table2[[#This Row],[欠数]],""))</f>
        <v/>
      </c>
      <c r="L109" s="22" t="str">
        <f>IF(Table2[[#This Row],[布号]]="","",IFERROR(SUMIFS(
    ZSOHPP055!E:E,
    ZSOHPP055!A:A, "*" &amp; Table2[[#This Row],[布号]] &amp; "*"
),""))</f>
        <v/>
      </c>
    </row>
    <row r="110" spans="1:12">
      <c r="A110" s="6" t="str">
        <f>IF('MES-Fabric Code'!A109="","",'MES-Fabric Code'!A109)</f>
        <v/>
      </c>
      <c r="B110" s="20" t="str">
        <f>IF(Table2[[#This Row],[布号]]="","",IFERROR(VLOOKUP(LEFT(Table2[[#This Row],[布号]],8),'Single machine output'!A:B,2,0),""))</f>
        <v/>
      </c>
      <c r="C110" s="31" t="str">
        <f>IF(Table2[[#This Row],[布号]]="","",IFERROR(VLOOKUP(Table2[[#This Row],[布号]],'MES-Fabric Code'!$A:$B,2,0),""))</f>
        <v/>
      </c>
      <c r="D110" s="20" t="str">
        <f>IF(Table2[[#This Row],[布号]]="","",IFERROR(VLOOKUP(Table2[[#This Row],[布号]],'MES-Fabric Code'!$A:$F,4,0),""))</f>
        <v/>
      </c>
      <c r="E110" s="20" t="str">
        <f>IF(Table2[[#This Row],[布号]]="","",IFERROR(VLOOKUP(Table2[[#This Row],[布号]],'MES-Fabric Code'!$A:$F,6,0),""))</f>
        <v/>
      </c>
      <c r="F110" s="20" t="str">
        <f>IF(Table2[[#This Row],[布号]]="", "", IFERROR(SUMIFS(
    ZSOHSD058!N:N,
    ZSOHSD058!A:A, "*" &amp; Table2[[#This Row],[布号]] &amp; "*",
    ZSOHSD058!K:K, "&lt;&gt;Z2"
), ""))</f>
        <v/>
      </c>
      <c r="G110" s="20" t="str">
        <f>IF(Table2[[#This Row],[布号]]="","",IFERROR(SUMIFS(
    ZSOHPP055!B:B,
    ZSOHPP055!A:A, "*" &amp; Table2[[#This Row],[布号]] &amp; "*"
),""))</f>
        <v/>
      </c>
      <c r="H110" s="20" t="str">
        <f>IF(Table2[[#This Row],[布号]]="","",IFERROR(SUMIFS(
    ZSOHPP055!C:C,
    ZSOHPP055!A:A, "*" &amp; Table2[[#This Row],[布号]] &amp; "*"
),""))</f>
        <v/>
      </c>
      <c r="I110" s="20" t="str">
        <f>IF(Table2[[#This Row],[布号]]="","",IFERROR(
    SUMIFS(
        ZSOHPP055!D:D,
        ZSOHPP055!A:A, "*" &amp; Table2[[#This Row],[布号]] &amp; "*",
        ZSOHPP055!I:I, ""
    ),
    ""
))</f>
        <v/>
      </c>
      <c r="J110" s="20" t="str">
        <f>IF(Table2[[#This Row],[布号]]="","",IFERROR(Table2[[#This Row],[欠数]]/Table2[[#This Row],[预计开机]]/Table2[[#This Row],[单机产量]],""))</f>
        <v/>
      </c>
      <c r="K110" s="21" t="str">
        <f>IF(Table2[[#This Row],[布号]]="","",IFERROR(Table2[[#This Row],[备胚单总数]]-Table2[[#This Row],[累计产出数]]-Table2[[#This Row],[欠数]],""))</f>
        <v/>
      </c>
      <c r="L110" s="22" t="str">
        <f>IF(Table2[[#This Row],[布号]]="","",IFERROR(SUMIFS(
    ZSOHPP055!E:E,
    ZSOHPP055!A:A, "*" &amp; Table2[[#This Row],[布号]] &amp; "*"
),""))</f>
        <v/>
      </c>
    </row>
    <row r="111" spans="1:12">
      <c r="A111" s="6" t="str">
        <f>IF('MES-Fabric Code'!A110="","",'MES-Fabric Code'!A110)</f>
        <v/>
      </c>
      <c r="B111" s="20" t="str">
        <f>IF(Table2[[#This Row],[布号]]="","",IFERROR(VLOOKUP(LEFT(Table2[[#This Row],[布号]],8),'Single machine output'!A:B,2,0),""))</f>
        <v/>
      </c>
      <c r="C111" s="31" t="str">
        <f>IF(Table2[[#This Row],[布号]]="","",IFERROR(VLOOKUP(Table2[[#This Row],[布号]],'MES-Fabric Code'!$A:$B,2,0),""))</f>
        <v/>
      </c>
      <c r="D111" s="20" t="str">
        <f>IF(Table2[[#This Row],[布号]]="","",IFERROR(VLOOKUP(Table2[[#This Row],[布号]],'MES-Fabric Code'!$A:$F,4,0),""))</f>
        <v/>
      </c>
      <c r="E111" s="20" t="str">
        <f>IF(Table2[[#This Row],[布号]]="","",IFERROR(VLOOKUP(Table2[[#This Row],[布号]],'MES-Fabric Code'!$A:$F,6,0),""))</f>
        <v/>
      </c>
      <c r="F111" s="20" t="str">
        <f>IF(Table2[[#This Row],[布号]]="", "", IFERROR(SUMIFS(
    ZSOHSD058!N:N,
    ZSOHSD058!A:A, "*" &amp; Table2[[#This Row],[布号]] &amp; "*",
    ZSOHSD058!K:K, "&lt;&gt;Z2"
), ""))</f>
        <v/>
      </c>
      <c r="G111" s="20" t="str">
        <f>IF(Table2[[#This Row],[布号]]="","",IFERROR(SUMIFS(
    ZSOHPP055!B:B,
    ZSOHPP055!A:A, "*" &amp; Table2[[#This Row],[布号]] &amp; "*"
),""))</f>
        <v/>
      </c>
      <c r="H111" s="20" t="str">
        <f>IF(Table2[[#This Row],[布号]]="","",IFERROR(SUMIFS(
    ZSOHPP055!C:C,
    ZSOHPP055!A:A, "*" &amp; Table2[[#This Row],[布号]] &amp; "*"
),""))</f>
        <v/>
      </c>
      <c r="I111" s="20" t="str">
        <f>IF(Table2[[#This Row],[布号]]="","",IFERROR(
    SUMIFS(
        ZSOHPP055!D:D,
        ZSOHPP055!A:A, "*" &amp; Table2[[#This Row],[布号]] &amp; "*",
        ZSOHPP055!I:I, ""
    ),
    ""
))</f>
        <v/>
      </c>
      <c r="J111" s="20" t="str">
        <f>IF(Table2[[#This Row],[布号]]="","",IFERROR(Table2[[#This Row],[欠数]]/Table2[[#This Row],[预计开机]]/Table2[[#This Row],[单机产量]],""))</f>
        <v/>
      </c>
      <c r="K111" s="21" t="str">
        <f>IF(Table2[[#This Row],[布号]]="","",IFERROR(Table2[[#This Row],[备胚单总数]]-Table2[[#This Row],[累计产出数]]-Table2[[#This Row],[欠数]],""))</f>
        <v/>
      </c>
      <c r="L111" s="22" t="str">
        <f>IF(Table2[[#This Row],[布号]]="","",IFERROR(SUMIFS(
    ZSOHPP055!E:E,
    ZSOHPP055!A:A, "*" &amp; Table2[[#This Row],[布号]] &amp; "*"
),""))</f>
        <v/>
      </c>
    </row>
    <row r="112" spans="1:12">
      <c r="A112" s="6" t="str">
        <f>IF('MES-Fabric Code'!A111="","",'MES-Fabric Code'!A111)</f>
        <v/>
      </c>
      <c r="B112" s="20" t="str">
        <f>IF(Table2[[#This Row],[布号]]="","",IFERROR(VLOOKUP(LEFT(Table2[[#This Row],[布号]],8),'Single machine output'!A:B,2,0),""))</f>
        <v/>
      </c>
      <c r="C112" s="31" t="str">
        <f>IF(Table2[[#This Row],[布号]]="","",IFERROR(VLOOKUP(Table2[[#This Row],[布号]],'MES-Fabric Code'!$A:$B,2,0),""))</f>
        <v/>
      </c>
      <c r="D112" s="20" t="str">
        <f>IF(Table2[[#This Row],[布号]]="","",IFERROR(VLOOKUP(Table2[[#This Row],[布号]],'MES-Fabric Code'!$A:$F,4,0),""))</f>
        <v/>
      </c>
      <c r="E112" s="20" t="str">
        <f>IF(Table2[[#This Row],[布号]]="","",IFERROR(VLOOKUP(Table2[[#This Row],[布号]],'MES-Fabric Code'!$A:$F,6,0),""))</f>
        <v/>
      </c>
      <c r="F112" s="20" t="str">
        <f>IF(Table2[[#This Row],[布号]]="", "", IFERROR(SUMIFS(
    ZSOHSD058!N:N,
    ZSOHSD058!A:A, "*" &amp; Table2[[#This Row],[布号]] &amp; "*",
    ZSOHSD058!K:K, "&lt;&gt;Z2"
), ""))</f>
        <v/>
      </c>
      <c r="G112" s="20" t="str">
        <f>IF(Table2[[#This Row],[布号]]="","",IFERROR(SUMIFS(
    ZSOHPP055!B:B,
    ZSOHPP055!A:A, "*" &amp; Table2[[#This Row],[布号]] &amp; "*"
),""))</f>
        <v/>
      </c>
      <c r="H112" s="20" t="str">
        <f>IF(Table2[[#This Row],[布号]]="","",IFERROR(SUMIFS(
    ZSOHPP055!C:C,
    ZSOHPP055!A:A, "*" &amp; Table2[[#This Row],[布号]] &amp; "*"
),""))</f>
        <v/>
      </c>
      <c r="I112" s="20" t="str">
        <f>IF(Table2[[#This Row],[布号]]="","",IFERROR(
    SUMIFS(
        ZSOHPP055!D:D,
        ZSOHPP055!A:A, "*" &amp; Table2[[#This Row],[布号]] &amp; "*",
        ZSOHPP055!I:I, ""
    ),
    ""
))</f>
        <v/>
      </c>
      <c r="J112" s="20" t="str">
        <f>IF(Table2[[#This Row],[布号]]="","",IFERROR(Table2[[#This Row],[欠数]]/Table2[[#This Row],[预计开机]]/Table2[[#This Row],[单机产量]],""))</f>
        <v/>
      </c>
      <c r="K112" s="21" t="str">
        <f>IF(Table2[[#This Row],[布号]]="","",IFERROR(Table2[[#This Row],[备胚单总数]]-Table2[[#This Row],[累计产出数]]-Table2[[#This Row],[欠数]],""))</f>
        <v/>
      </c>
      <c r="L112" s="22" t="str">
        <f>IF(Table2[[#This Row],[布号]]="","",IFERROR(SUMIFS(
    ZSOHPP055!E:E,
    ZSOHPP055!A:A, "*" &amp; Table2[[#This Row],[布号]] &amp; "*"
),""))</f>
        <v/>
      </c>
    </row>
    <row r="113" spans="1:12">
      <c r="A113" s="6" t="str">
        <f>IF('MES-Fabric Code'!A112="","",'MES-Fabric Code'!A112)</f>
        <v/>
      </c>
      <c r="B113" s="20" t="str">
        <f>IF(Table2[[#This Row],[布号]]="","",IFERROR(VLOOKUP(LEFT(Table2[[#This Row],[布号]],8),'Single machine output'!A:B,2,0),""))</f>
        <v/>
      </c>
      <c r="C113" s="31" t="str">
        <f>IF(Table2[[#This Row],[布号]]="","",IFERROR(VLOOKUP(Table2[[#This Row],[布号]],'MES-Fabric Code'!$A:$B,2,0),""))</f>
        <v/>
      </c>
      <c r="D113" s="20" t="str">
        <f>IF(Table2[[#This Row],[布号]]="","",IFERROR(VLOOKUP(Table2[[#This Row],[布号]],'MES-Fabric Code'!$A:$F,4,0),""))</f>
        <v/>
      </c>
      <c r="E113" s="20" t="str">
        <f>IF(Table2[[#This Row],[布号]]="","",IFERROR(VLOOKUP(Table2[[#This Row],[布号]],'MES-Fabric Code'!$A:$F,6,0),""))</f>
        <v/>
      </c>
      <c r="F113" s="20" t="str">
        <f>IF(Table2[[#This Row],[布号]]="", "", IFERROR(SUMIFS(
    ZSOHSD058!N:N,
    ZSOHSD058!A:A, "*" &amp; Table2[[#This Row],[布号]] &amp; "*",
    ZSOHSD058!K:K, "&lt;&gt;Z2"
), ""))</f>
        <v/>
      </c>
      <c r="G113" s="20" t="str">
        <f>IF(Table2[[#This Row],[布号]]="","",IFERROR(SUMIFS(
    ZSOHPP055!B:B,
    ZSOHPP055!A:A, "*" &amp; Table2[[#This Row],[布号]] &amp; "*"
),""))</f>
        <v/>
      </c>
      <c r="H113" s="20" t="str">
        <f>IF(Table2[[#This Row],[布号]]="","",IFERROR(SUMIFS(
    ZSOHPP055!C:C,
    ZSOHPP055!A:A, "*" &amp; Table2[[#This Row],[布号]] &amp; "*"
),""))</f>
        <v/>
      </c>
      <c r="I113" s="20" t="str">
        <f>IF(Table2[[#This Row],[布号]]="","",IFERROR(
    SUMIFS(
        ZSOHPP055!D:D,
        ZSOHPP055!A:A, "*" &amp; Table2[[#This Row],[布号]] &amp; "*",
        ZSOHPP055!I:I, ""
    ),
    ""
))</f>
        <v/>
      </c>
      <c r="J113" s="20" t="str">
        <f>IF(Table2[[#This Row],[布号]]="","",IFERROR(Table2[[#This Row],[欠数]]/Table2[[#This Row],[预计开机]]/Table2[[#This Row],[单机产量]],""))</f>
        <v/>
      </c>
      <c r="K113" s="21" t="str">
        <f>IF(Table2[[#This Row],[布号]]="","",IFERROR(Table2[[#This Row],[备胚单总数]]-Table2[[#This Row],[累计产出数]]-Table2[[#This Row],[欠数]],""))</f>
        <v/>
      </c>
      <c r="L113" s="22" t="str">
        <f>IF(Table2[[#This Row],[布号]]="","",IFERROR(SUMIFS(
    ZSOHPP055!E:E,
    ZSOHPP055!A:A, "*" &amp; Table2[[#This Row],[布号]] &amp; "*"
),""))</f>
        <v/>
      </c>
    </row>
    <row r="114" spans="1:12">
      <c r="A114" s="6" t="str">
        <f>IF('MES-Fabric Code'!A113="","",'MES-Fabric Code'!A113)</f>
        <v/>
      </c>
      <c r="B114" s="20" t="str">
        <f>IF(Table2[[#This Row],[布号]]="","",IFERROR(VLOOKUP(LEFT(Table2[[#This Row],[布号]],8),'Single machine output'!A:B,2,0),""))</f>
        <v/>
      </c>
      <c r="C114" s="31" t="str">
        <f>IF(Table2[[#This Row],[布号]]="","",IFERROR(VLOOKUP(Table2[[#This Row],[布号]],'MES-Fabric Code'!$A:$B,2,0),""))</f>
        <v/>
      </c>
      <c r="D114" s="20" t="str">
        <f>IF(Table2[[#This Row],[布号]]="","",IFERROR(VLOOKUP(Table2[[#This Row],[布号]],'MES-Fabric Code'!$A:$F,4,0),""))</f>
        <v/>
      </c>
      <c r="E114" s="20" t="str">
        <f>IF(Table2[[#This Row],[布号]]="","",IFERROR(VLOOKUP(Table2[[#This Row],[布号]],'MES-Fabric Code'!$A:$F,6,0),""))</f>
        <v/>
      </c>
      <c r="F114" s="20" t="str">
        <f>IF(Table2[[#This Row],[布号]]="", "", IFERROR(SUMIFS(
    ZSOHSD058!N:N,
    ZSOHSD058!A:A, "*" &amp; Table2[[#This Row],[布号]] &amp; "*",
    ZSOHSD058!K:K, "&lt;&gt;Z2"
), ""))</f>
        <v/>
      </c>
      <c r="G114" s="20" t="str">
        <f>IF(Table2[[#This Row],[布号]]="","",IFERROR(SUMIFS(
    ZSOHPP055!B:B,
    ZSOHPP055!A:A, "*" &amp; Table2[[#This Row],[布号]] &amp; "*"
),""))</f>
        <v/>
      </c>
      <c r="H114" s="20" t="str">
        <f>IF(Table2[[#This Row],[布号]]="","",IFERROR(SUMIFS(
    ZSOHPP055!C:C,
    ZSOHPP055!A:A, "*" &amp; Table2[[#This Row],[布号]] &amp; "*"
),""))</f>
        <v/>
      </c>
      <c r="I114" s="20" t="str">
        <f>IF(Table2[[#This Row],[布号]]="","",IFERROR(
    SUMIFS(
        ZSOHPP055!D:D,
        ZSOHPP055!A:A, "*" &amp; Table2[[#This Row],[布号]] &amp; "*",
        ZSOHPP055!I:I, ""
    ),
    ""
))</f>
        <v/>
      </c>
      <c r="J114" s="20" t="str">
        <f>IF(Table2[[#This Row],[布号]]="","",IFERROR(Table2[[#This Row],[欠数]]/Table2[[#This Row],[预计开机]]/Table2[[#This Row],[单机产量]],""))</f>
        <v/>
      </c>
      <c r="K114" s="21" t="str">
        <f>IF(Table2[[#This Row],[布号]]="","",IFERROR(Table2[[#This Row],[备胚单总数]]-Table2[[#This Row],[累计产出数]]-Table2[[#This Row],[欠数]],""))</f>
        <v/>
      </c>
      <c r="L114" s="22" t="str">
        <f>IF(Table2[[#This Row],[布号]]="","",IFERROR(SUMIFS(
    ZSOHPP055!E:E,
    ZSOHPP055!A:A, "*" &amp; Table2[[#This Row],[布号]] &amp; "*"
),""))</f>
        <v/>
      </c>
    </row>
    <row r="115" spans="1:12">
      <c r="A115" s="6" t="str">
        <f>IF('MES-Fabric Code'!A114="","",'MES-Fabric Code'!A114)</f>
        <v/>
      </c>
      <c r="B115" s="20" t="str">
        <f>IF(Table2[[#This Row],[布号]]="","",IFERROR(VLOOKUP(LEFT(Table2[[#This Row],[布号]],8),'Single machine output'!A:B,2,0),""))</f>
        <v/>
      </c>
      <c r="C115" s="31" t="str">
        <f>IF(Table2[[#This Row],[布号]]="","",IFERROR(VLOOKUP(Table2[[#This Row],[布号]],'MES-Fabric Code'!$A:$B,2,0),""))</f>
        <v/>
      </c>
      <c r="D115" s="20" t="str">
        <f>IF(Table2[[#This Row],[布号]]="","",IFERROR(VLOOKUP(Table2[[#This Row],[布号]],'MES-Fabric Code'!$A:$F,4,0),""))</f>
        <v/>
      </c>
      <c r="E115" s="20" t="str">
        <f>IF(Table2[[#This Row],[布号]]="","",IFERROR(VLOOKUP(Table2[[#This Row],[布号]],'MES-Fabric Code'!$A:$F,6,0),""))</f>
        <v/>
      </c>
      <c r="F115" s="20" t="str">
        <f>IF(Table2[[#This Row],[布号]]="", "", IFERROR(SUMIFS(
    ZSOHSD058!N:N,
    ZSOHSD058!A:A, "*" &amp; Table2[[#This Row],[布号]] &amp; "*",
    ZSOHSD058!K:K, "&lt;&gt;Z2"
), ""))</f>
        <v/>
      </c>
      <c r="G115" s="20" t="str">
        <f>IF(Table2[[#This Row],[布号]]="","",IFERROR(SUMIFS(
    ZSOHPP055!B:B,
    ZSOHPP055!A:A, "*" &amp; Table2[[#This Row],[布号]] &amp; "*"
),""))</f>
        <v/>
      </c>
      <c r="H115" s="20" t="str">
        <f>IF(Table2[[#This Row],[布号]]="","",IFERROR(SUMIFS(
    ZSOHPP055!C:C,
    ZSOHPP055!A:A, "*" &amp; Table2[[#This Row],[布号]] &amp; "*"
),""))</f>
        <v/>
      </c>
      <c r="I115" s="20" t="str">
        <f>IF(Table2[[#This Row],[布号]]="","",IFERROR(
    SUMIFS(
        ZSOHPP055!D:D,
        ZSOHPP055!A:A, "*" &amp; Table2[[#This Row],[布号]] &amp; "*",
        ZSOHPP055!I:I, ""
    ),
    ""
))</f>
        <v/>
      </c>
      <c r="J115" s="20" t="str">
        <f>IF(Table2[[#This Row],[布号]]="","",IFERROR(Table2[[#This Row],[欠数]]/Table2[[#This Row],[预计开机]]/Table2[[#This Row],[单机产量]],""))</f>
        <v/>
      </c>
      <c r="K115" s="21" t="str">
        <f>IF(Table2[[#This Row],[布号]]="","",IFERROR(Table2[[#This Row],[备胚单总数]]-Table2[[#This Row],[累计产出数]]-Table2[[#This Row],[欠数]],""))</f>
        <v/>
      </c>
      <c r="L115" s="22" t="str">
        <f>IF(Table2[[#This Row],[布号]]="","",IFERROR(SUMIFS(
    ZSOHPP055!E:E,
    ZSOHPP055!A:A, "*" &amp; Table2[[#This Row],[布号]] &amp; "*"
),""))</f>
        <v/>
      </c>
    </row>
    <row r="116" spans="1:12">
      <c r="A116" s="6" t="str">
        <f>IF('MES-Fabric Code'!A115="","",'MES-Fabric Code'!A115)</f>
        <v/>
      </c>
      <c r="B116" s="20" t="str">
        <f>IF(Table2[[#This Row],[布号]]="","",IFERROR(VLOOKUP(LEFT(Table2[[#This Row],[布号]],8),'Single machine output'!A:B,2,0),""))</f>
        <v/>
      </c>
      <c r="C116" s="31" t="str">
        <f>IF(Table2[[#This Row],[布号]]="","",IFERROR(VLOOKUP(Table2[[#This Row],[布号]],'MES-Fabric Code'!$A:$B,2,0),""))</f>
        <v/>
      </c>
      <c r="D116" s="20" t="str">
        <f>IF(Table2[[#This Row],[布号]]="","",IFERROR(VLOOKUP(Table2[[#This Row],[布号]],'MES-Fabric Code'!$A:$F,4,0),""))</f>
        <v/>
      </c>
      <c r="E116" s="20" t="str">
        <f>IF(Table2[[#This Row],[布号]]="","",IFERROR(VLOOKUP(Table2[[#This Row],[布号]],'MES-Fabric Code'!$A:$F,6,0),""))</f>
        <v/>
      </c>
      <c r="F116" s="20" t="str">
        <f>IF(Table2[[#This Row],[布号]]="", "", IFERROR(SUMIFS(
    ZSOHSD058!N:N,
    ZSOHSD058!A:A, "*" &amp; Table2[[#This Row],[布号]] &amp; "*",
    ZSOHSD058!K:K, "&lt;&gt;Z2"
), ""))</f>
        <v/>
      </c>
      <c r="G116" s="20" t="str">
        <f>IF(Table2[[#This Row],[布号]]="","",IFERROR(SUMIFS(
    ZSOHPP055!B:B,
    ZSOHPP055!A:A, "*" &amp; Table2[[#This Row],[布号]] &amp; "*"
),""))</f>
        <v/>
      </c>
      <c r="H116" s="20" t="str">
        <f>IF(Table2[[#This Row],[布号]]="","",IFERROR(SUMIFS(
    ZSOHPP055!C:C,
    ZSOHPP055!A:A, "*" &amp; Table2[[#This Row],[布号]] &amp; "*"
),""))</f>
        <v/>
      </c>
      <c r="I116" s="20" t="str">
        <f>IF(Table2[[#This Row],[布号]]="","",IFERROR(
    SUMIFS(
        ZSOHPP055!D:D,
        ZSOHPP055!A:A, "*" &amp; Table2[[#This Row],[布号]] &amp; "*",
        ZSOHPP055!I:I, ""
    ),
    ""
))</f>
        <v/>
      </c>
      <c r="J116" s="20" t="str">
        <f>IF(Table2[[#This Row],[布号]]="","",IFERROR(Table2[[#This Row],[欠数]]/Table2[[#This Row],[预计开机]]/Table2[[#This Row],[单机产量]],""))</f>
        <v/>
      </c>
      <c r="K116" s="21" t="str">
        <f>IF(Table2[[#This Row],[布号]]="","",IFERROR(Table2[[#This Row],[备胚单总数]]-Table2[[#This Row],[累计产出数]]-Table2[[#This Row],[欠数]],""))</f>
        <v/>
      </c>
      <c r="L116" s="22" t="str">
        <f>IF(Table2[[#This Row],[布号]]="","",IFERROR(SUMIFS(
    ZSOHPP055!E:E,
    ZSOHPP055!A:A, "*" &amp; Table2[[#This Row],[布号]] &amp; "*"
),""))</f>
        <v/>
      </c>
    </row>
    <row r="117" spans="1:12">
      <c r="A117" s="6" t="str">
        <f>IF('MES-Fabric Code'!A116="","",'MES-Fabric Code'!A116)</f>
        <v/>
      </c>
      <c r="B117" s="20" t="str">
        <f>IF(Table2[[#This Row],[布号]]="","",IFERROR(VLOOKUP(LEFT(Table2[[#This Row],[布号]],8),'Single machine output'!A:B,2,0),""))</f>
        <v/>
      </c>
      <c r="C117" s="31" t="str">
        <f>IF(Table2[[#This Row],[布号]]="","",IFERROR(VLOOKUP(Table2[[#This Row],[布号]],'MES-Fabric Code'!$A:$B,2,0),""))</f>
        <v/>
      </c>
      <c r="D117" s="20" t="str">
        <f>IF(Table2[[#This Row],[布号]]="","",IFERROR(VLOOKUP(Table2[[#This Row],[布号]],'MES-Fabric Code'!$A:$F,4,0),""))</f>
        <v/>
      </c>
      <c r="E117" s="20" t="str">
        <f>IF(Table2[[#This Row],[布号]]="","",IFERROR(VLOOKUP(Table2[[#This Row],[布号]],'MES-Fabric Code'!$A:$F,6,0),""))</f>
        <v/>
      </c>
      <c r="F117" s="20" t="str">
        <f>IF(Table2[[#This Row],[布号]]="", "", IFERROR(SUMIFS(
    ZSOHSD058!N:N,
    ZSOHSD058!A:A, "*" &amp; Table2[[#This Row],[布号]] &amp; "*",
    ZSOHSD058!K:K, "&lt;&gt;Z2"
), ""))</f>
        <v/>
      </c>
      <c r="G117" s="20" t="str">
        <f>IF(Table2[[#This Row],[布号]]="","",IFERROR(SUMIFS(
    ZSOHPP055!B:B,
    ZSOHPP055!A:A, "*" &amp; Table2[[#This Row],[布号]] &amp; "*"
),""))</f>
        <v/>
      </c>
      <c r="H117" s="20" t="str">
        <f>IF(Table2[[#This Row],[布号]]="","",IFERROR(SUMIFS(
    ZSOHPP055!C:C,
    ZSOHPP055!A:A, "*" &amp; Table2[[#This Row],[布号]] &amp; "*"
),""))</f>
        <v/>
      </c>
      <c r="I117" s="20" t="str">
        <f>IF(Table2[[#This Row],[布号]]="","",IFERROR(
    SUMIFS(
        ZSOHPP055!D:D,
        ZSOHPP055!A:A, "*" &amp; Table2[[#This Row],[布号]] &amp; "*",
        ZSOHPP055!I:I, ""
    ),
    ""
))</f>
        <v/>
      </c>
      <c r="J117" s="20" t="str">
        <f>IF(Table2[[#This Row],[布号]]="","",IFERROR(Table2[[#This Row],[欠数]]/Table2[[#This Row],[预计开机]]/Table2[[#This Row],[单机产量]],""))</f>
        <v/>
      </c>
      <c r="K117" s="21" t="str">
        <f>IF(Table2[[#This Row],[布号]]="","",IFERROR(Table2[[#This Row],[备胚单总数]]-Table2[[#This Row],[累计产出数]]-Table2[[#This Row],[欠数]],""))</f>
        <v/>
      </c>
      <c r="L117" s="22" t="str">
        <f>IF(Table2[[#This Row],[布号]]="","",IFERROR(SUMIFS(
    ZSOHPP055!E:E,
    ZSOHPP055!A:A, "*" &amp; Table2[[#This Row],[布号]] &amp; "*"
),""))</f>
        <v/>
      </c>
    </row>
    <row r="118" spans="1:12">
      <c r="A118" s="6" t="str">
        <f>IF('MES-Fabric Code'!A117="","",'MES-Fabric Code'!A117)</f>
        <v/>
      </c>
      <c r="B118" s="20" t="str">
        <f>IF(Table2[[#This Row],[布号]]="","",IFERROR(VLOOKUP(LEFT(Table2[[#This Row],[布号]],8),'Single machine output'!A:B,2,0),""))</f>
        <v/>
      </c>
      <c r="C118" s="31" t="str">
        <f>IF(Table2[[#This Row],[布号]]="","",IFERROR(VLOOKUP(Table2[[#This Row],[布号]],'MES-Fabric Code'!$A:$B,2,0),""))</f>
        <v/>
      </c>
      <c r="D118" s="20" t="str">
        <f>IF(Table2[[#This Row],[布号]]="","",IFERROR(VLOOKUP(Table2[[#This Row],[布号]],'MES-Fabric Code'!$A:$F,4,0),""))</f>
        <v/>
      </c>
      <c r="E118" s="20" t="str">
        <f>IF(Table2[[#This Row],[布号]]="","",IFERROR(VLOOKUP(Table2[[#This Row],[布号]],'MES-Fabric Code'!$A:$F,6,0),""))</f>
        <v/>
      </c>
      <c r="F118" s="20" t="str">
        <f>IF(Table2[[#This Row],[布号]]="", "", IFERROR(SUMIFS(
    ZSOHSD058!N:N,
    ZSOHSD058!A:A, "*" &amp; Table2[[#This Row],[布号]] &amp; "*",
    ZSOHSD058!K:K, "&lt;&gt;Z2"
), ""))</f>
        <v/>
      </c>
      <c r="G118" s="20" t="str">
        <f>IF(Table2[[#This Row],[布号]]="","",IFERROR(SUMIFS(
    ZSOHPP055!B:B,
    ZSOHPP055!A:A, "*" &amp; Table2[[#This Row],[布号]] &amp; "*"
),""))</f>
        <v/>
      </c>
      <c r="H118" s="20" t="str">
        <f>IF(Table2[[#This Row],[布号]]="","",IFERROR(SUMIFS(
    ZSOHPP055!C:C,
    ZSOHPP055!A:A, "*" &amp; Table2[[#This Row],[布号]] &amp; "*"
),""))</f>
        <v/>
      </c>
      <c r="I118" s="20" t="str">
        <f>IF(Table2[[#This Row],[布号]]="","",IFERROR(
    SUMIFS(
        ZSOHPP055!D:D,
        ZSOHPP055!A:A, "*" &amp; Table2[[#This Row],[布号]] &amp; "*",
        ZSOHPP055!I:I, ""
    ),
    ""
))</f>
        <v/>
      </c>
      <c r="J118" s="20" t="str">
        <f>IF(Table2[[#This Row],[布号]]="","",IFERROR(Table2[[#This Row],[欠数]]/Table2[[#This Row],[预计开机]]/Table2[[#This Row],[单机产量]],""))</f>
        <v/>
      </c>
      <c r="K118" s="21" t="str">
        <f>IF(Table2[[#This Row],[布号]]="","",IFERROR(Table2[[#This Row],[备胚单总数]]-Table2[[#This Row],[累计产出数]]-Table2[[#This Row],[欠数]],""))</f>
        <v/>
      </c>
      <c r="L118" s="22" t="str">
        <f>IF(Table2[[#This Row],[布号]]="","",IFERROR(SUMIFS(
    ZSOHPP055!E:E,
    ZSOHPP055!A:A, "*" &amp; Table2[[#This Row],[布号]] &amp; "*"
),""))</f>
        <v/>
      </c>
    </row>
    <row r="119" spans="1:12">
      <c r="A119" s="6" t="str">
        <f>IF('MES-Fabric Code'!A118="","",'MES-Fabric Code'!A118)</f>
        <v/>
      </c>
      <c r="B119" s="20" t="str">
        <f>IF(Table2[[#This Row],[布号]]="","",IFERROR(VLOOKUP(LEFT(Table2[[#This Row],[布号]],8),'Single machine output'!A:B,2,0),""))</f>
        <v/>
      </c>
      <c r="C119" s="31" t="str">
        <f>IF(Table2[[#This Row],[布号]]="","",IFERROR(VLOOKUP(Table2[[#This Row],[布号]],'MES-Fabric Code'!$A:$B,2,0),""))</f>
        <v/>
      </c>
      <c r="D119" s="20" t="str">
        <f>IF(Table2[[#This Row],[布号]]="","",IFERROR(VLOOKUP(Table2[[#This Row],[布号]],'MES-Fabric Code'!$A:$F,4,0),""))</f>
        <v/>
      </c>
      <c r="E119" s="20" t="str">
        <f>IF(Table2[[#This Row],[布号]]="","",IFERROR(VLOOKUP(Table2[[#This Row],[布号]],'MES-Fabric Code'!$A:$F,6,0),""))</f>
        <v/>
      </c>
      <c r="F119" s="20" t="str">
        <f>IF(Table2[[#This Row],[布号]]="", "", IFERROR(SUMIFS(
    ZSOHSD058!N:N,
    ZSOHSD058!A:A, "*" &amp; Table2[[#This Row],[布号]] &amp; "*",
    ZSOHSD058!K:K, "&lt;&gt;Z2"
), ""))</f>
        <v/>
      </c>
      <c r="G119" s="20" t="str">
        <f>IF(Table2[[#This Row],[布号]]="","",IFERROR(SUMIFS(
    ZSOHPP055!B:B,
    ZSOHPP055!A:A, "*" &amp; Table2[[#This Row],[布号]] &amp; "*"
),""))</f>
        <v/>
      </c>
      <c r="H119" s="20" t="str">
        <f>IF(Table2[[#This Row],[布号]]="","",IFERROR(SUMIFS(
    ZSOHPP055!C:C,
    ZSOHPP055!A:A, "*" &amp; Table2[[#This Row],[布号]] &amp; "*"
),""))</f>
        <v/>
      </c>
      <c r="I119" s="20" t="str">
        <f>IF(Table2[[#This Row],[布号]]="","",IFERROR(
    SUMIFS(
        ZSOHPP055!D:D,
        ZSOHPP055!A:A, "*" &amp; Table2[[#This Row],[布号]] &amp; "*",
        ZSOHPP055!I:I, ""
    ),
    ""
))</f>
        <v/>
      </c>
      <c r="J119" s="20" t="str">
        <f>IF(Table2[[#This Row],[布号]]="","",IFERROR(Table2[[#This Row],[欠数]]/Table2[[#This Row],[预计开机]]/Table2[[#This Row],[单机产量]],""))</f>
        <v/>
      </c>
      <c r="K119" s="21" t="str">
        <f>IF(Table2[[#This Row],[布号]]="","",IFERROR(Table2[[#This Row],[备胚单总数]]-Table2[[#This Row],[累计产出数]]-Table2[[#This Row],[欠数]],""))</f>
        <v/>
      </c>
      <c r="L119" s="22" t="str">
        <f>IF(Table2[[#This Row],[布号]]="","",IFERROR(SUMIFS(
    ZSOHPP055!E:E,
    ZSOHPP055!A:A, "*" &amp; Table2[[#This Row],[布号]] &amp; "*"
),""))</f>
        <v/>
      </c>
    </row>
    <row r="120" spans="1:12">
      <c r="A120" s="6" t="str">
        <f>IF('MES-Fabric Code'!A119="","",'MES-Fabric Code'!A119)</f>
        <v/>
      </c>
      <c r="B120" s="20" t="str">
        <f>IF(Table2[[#This Row],[布号]]="","",IFERROR(VLOOKUP(LEFT(Table2[[#This Row],[布号]],8),'Single machine output'!A:B,2,0),""))</f>
        <v/>
      </c>
      <c r="C120" s="31" t="str">
        <f>IF(Table2[[#This Row],[布号]]="","",IFERROR(VLOOKUP(Table2[[#This Row],[布号]],'MES-Fabric Code'!$A:$B,2,0),""))</f>
        <v/>
      </c>
      <c r="D120" s="20" t="str">
        <f>IF(Table2[[#This Row],[布号]]="","",IFERROR(VLOOKUP(Table2[[#This Row],[布号]],'MES-Fabric Code'!$A:$F,4,0),""))</f>
        <v/>
      </c>
      <c r="E120" s="20" t="str">
        <f>IF(Table2[[#This Row],[布号]]="","",IFERROR(VLOOKUP(Table2[[#This Row],[布号]],'MES-Fabric Code'!$A:$F,6,0),""))</f>
        <v/>
      </c>
      <c r="F120" s="20" t="str">
        <f>IF(Table2[[#This Row],[布号]]="", "", IFERROR(SUMIFS(
    ZSOHSD058!N:N,
    ZSOHSD058!A:A, "*" &amp; Table2[[#This Row],[布号]] &amp; "*",
    ZSOHSD058!K:K, "&lt;&gt;Z2"
), ""))</f>
        <v/>
      </c>
      <c r="G120" s="20" t="str">
        <f>IF(Table2[[#This Row],[布号]]="","",IFERROR(SUMIFS(
    ZSOHPP055!B:B,
    ZSOHPP055!A:A, "*" &amp; Table2[[#This Row],[布号]] &amp; "*"
),""))</f>
        <v/>
      </c>
      <c r="H120" s="20" t="str">
        <f>IF(Table2[[#This Row],[布号]]="","",IFERROR(SUMIFS(
    ZSOHPP055!C:C,
    ZSOHPP055!A:A, "*" &amp; Table2[[#This Row],[布号]] &amp; "*"
),""))</f>
        <v/>
      </c>
      <c r="I120" s="20" t="str">
        <f>IF(Table2[[#This Row],[布号]]="","",IFERROR(
    SUMIFS(
        ZSOHPP055!D:D,
        ZSOHPP055!A:A, "*" &amp; Table2[[#This Row],[布号]] &amp; "*",
        ZSOHPP055!I:I, ""
    ),
    ""
))</f>
        <v/>
      </c>
      <c r="J120" s="20" t="str">
        <f>IF(Table2[[#This Row],[布号]]="","",IFERROR(Table2[[#This Row],[欠数]]/Table2[[#This Row],[预计开机]]/Table2[[#This Row],[单机产量]],""))</f>
        <v/>
      </c>
      <c r="K120" s="21" t="str">
        <f>IF(Table2[[#This Row],[布号]]="","",IFERROR(Table2[[#This Row],[备胚单总数]]-Table2[[#This Row],[累计产出数]]-Table2[[#This Row],[欠数]],""))</f>
        <v/>
      </c>
      <c r="L120" s="22" t="str">
        <f>IF(Table2[[#This Row],[布号]]="","",IFERROR(SUMIFS(
    ZSOHPP055!E:E,
    ZSOHPP055!A:A, "*" &amp; Table2[[#This Row],[布号]] &amp; "*"
),""))</f>
        <v/>
      </c>
    </row>
    <row r="121" spans="1:12">
      <c r="A121" s="6" t="str">
        <f>IF('MES-Fabric Code'!A120="","",'MES-Fabric Code'!A120)</f>
        <v/>
      </c>
      <c r="B121" s="20" t="str">
        <f>IF(Table2[[#This Row],[布号]]="","",IFERROR(VLOOKUP(LEFT(Table2[[#This Row],[布号]],8),'Single machine output'!A:B,2,0),""))</f>
        <v/>
      </c>
      <c r="C121" s="31" t="str">
        <f>IF(Table2[[#This Row],[布号]]="","",IFERROR(VLOOKUP(Table2[[#This Row],[布号]],'MES-Fabric Code'!$A:$B,2,0),""))</f>
        <v/>
      </c>
      <c r="D121" s="20" t="str">
        <f>IF(Table2[[#This Row],[布号]]="","",IFERROR(VLOOKUP(Table2[[#This Row],[布号]],'MES-Fabric Code'!$A:$F,4,0),""))</f>
        <v/>
      </c>
      <c r="E121" s="20" t="str">
        <f>IF(Table2[[#This Row],[布号]]="","",IFERROR(VLOOKUP(Table2[[#This Row],[布号]],'MES-Fabric Code'!$A:$F,6,0),""))</f>
        <v/>
      </c>
      <c r="F121" s="20" t="str">
        <f>IF(Table2[[#This Row],[布号]]="", "", IFERROR(SUMIFS(
    ZSOHSD058!N:N,
    ZSOHSD058!A:A, "*" &amp; Table2[[#This Row],[布号]] &amp; "*",
    ZSOHSD058!K:K, "&lt;&gt;Z2"
), ""))</f>
        <v/>
      </c>
      <c r="G121" s="20" t="str">
        <f>IF(Table2[[#This Row],[布号]]="","",IFERROR(SUMIFS(
    ZSOHPP055!B:B,
    ZSOHPP055!A:A, "*" &amp; Table2[[#This Row],[布号]] &amp; "*"
),""))</f>
        <v/>
      </c>
      <c r="H121" s="20" t="str">
        <f>IF(Table2[[#This Row],[布号]]="","",IFERROR(SUMIFS(
    ZSOHPP055!C:C,
    ZSOHPP055!A:A, "*" &amp; Table2[[#This Row],[布号]] &amp; "*"
),""))</f>
        <v/>
      </c>
      <c r="I121" s="20" t="str">
        <f>IF(Table2[[#This Row],[布号]]="","",IFERROR(
    SUMIFS(
        ZSOHPP055!D:D,
        ZSOHPP055!A:A, "*" &amp; Table2[[#This Row],[布号]] &amp; "*",
        ZSOHPP055!I:I, ""
    ),
    ""
))</f>
        <v/>
      </c>
      <c r="J121" s="20" t="str">
        <f>IF(Table2[[#This Row],[布号]]="","",IFERROR(Table2[[#This Row],[欠数]]/Table2[[#This Row],[预计开机]]/Table2[[#This Row],[单机产量]],""))</f>
        <v/>
      </c>
      <c r="K121" s="21" t="str">
        <f>IF(Table2[[#This Row],[布号]]="","",IFERROR(Table2[[#This Row],[备胚单总数]]-Table2[[#This Row],[累计产出数]]-Table2[[#This Row],[欠数]],""))</f>
        <v/>
      </c>
      <c r="L121" s="22" t="str">
        <f>IF(Table2[[#This Row],[布号]]="","",IFERROR(SUMIFS(
    ZSOHPP055!E:E,
    ZSOHPP055!A:A, "*" &amp; Table2[[#This Row],[布号]] &amp; "*"
),""))</f>
        <v/>
      </c>
    </row>
    <row r="122" spans="1:12">
      <c r="A122" s="6" t="str">
        <f>IF('MES-Fabric Code'!A121="","",'MES-Fabric Code'!A121)</f>
        <v/>
      </c>
      <c r="B122" s="20" t="str">
        <f>IF(Table2[[#This Row],[布号]]="","",IFERROR(VLOOKUP(LEFT(Table2[[#This Row],[布号]],8),'Single machine output'!A:B,2,0),""))</f>
        <v/>
      </c>
      <c r="C122" s="31" t="str">
        <f>IF(Table2[[#This Row],[布号]]="","",IFERROR(VLOOKUP(Table2[[#This Row],[布号]],'MES-Fabric Code'!$A:$B,2,0),""))</f>
        <v/>
      </c>
      <c r="D122" s="20" t="str">
        <f>IF(Table2[[#This Row],[布号]]="","",IFERROR(VLOOKUP(Table2[[#This Row],[布号]],'MES-Fabric Code'!$A:$F,4,0),""))</f>
        <v/>
      </c>
      <c r="E122" s="20" t="str">
        <f>IF(Table2[[#This Row],[布号]]="","",IFERROR(VLOOKUP(Table2[[#This Row],[布号]],'MES-Fabric Code'!$A:$F,6,0),""))</f>
        <v/>
      </c>
      <c r="F122" s="20" t="str">
        <f>IF(Table2[[#This Row],[布号]]="", "", IFERROR(SUMIFS(
    ZSOHSD058!N:N,
    ZSOHSD058!A:A, "*" &amp; Table2[[#This Row],[布号]] &amp; "*",
    ZSOHSD058!K:K, "&lt;&gt;Z2"
), ""))</f>
        <v/>
      </c>
      <c r="G122" s="20" t="str">
        <f>IF(Table2[[#This Row],[布号]]="","",IFERROR(SUMIFS(
    ZSOHPP055!B:B,
    ZSOHPP055!A:A, "*" &amp; Table2[[#This Row],[布号]] &amp; "*"
),""))</f>
        <v/>
      </c>
      <c r="H122" s="20" t="str">
        <f>IF(Table2[[#This Row],[布号]]="","",IFERROR(SUMIFS(
    ZSOHPP055!C:C,
    ZSOHPP055!A:A, "*" &amp; Table2[[#This Row],[布号]] &amp; "*"
),""))</f>
        <v/>
      </c>
      <c r="I122" s="20" t="str">
        <f>IF(Table2[[#This Row],[布号]]="","",IFERROR(
    SUMIFS(
        ZSOHPP055!D:D,
        ZSOHPP055!A:A, "*" &amp; Table2[[#This Row],[布号]] &amp; "*",
        ZSOHPP055!I:I, ""
    ),
    ""
))</f>
        <v/>
      </c>
      <c r="J122" s="20" t="str">
        <f>IF(Table2[[#This Row],[布号]]="","",IFERROR(Table2[[#This Row],[欠数]]/Table2[[#This Row],[预计开机]]/Table2[[#This Row],[单机产量]],""))</f>
        <v/>
      </c>
      <c r="K122" s="21" t="str">
        <f>IF(Table2[[#This Row],[布号]]="","",IFERROR(Table2[[#This Row],[备胚单总数]]-Table2[[#This Row],[累计产出数]]-Table2[[#This Row],[欠数]],""))</f>
        <v/>
      </c>
      <c r="L122" s="22" t="str">
        <f>IF(Table2[[#This Row],[布号]]="","",IFERROR(SUMIFS(
    ZSOHPP055!E:E,
    ZSOHPP055!A:A, "*" &amp; Table2[[#This Row],[布号]] &amp; "*"
),""))</f>
        <v/>
      </c>
    </row>
    <row r="123" spans="1:12">
      <c r="A123" s="6" t="str">
        <f>IF('MES-Fabric Code'!A122="","",'MES-Fabric Code'!A122)</f>
        <v/>
      </c>
      <c r="B123" s="20" t="str">
        <f>IF(Table2[[#This Row],[布号]]="","",IFERROR(VLOOKUP(LEFT(Table2[[#This Row],[布号]],8),'Single machine output'!A:B,2,0),""))</f>
        <v/>
      </c>
      <c r="C123" s="31" t="str">
        <f>IF(Table2[[#This Row],[布号]]="","",IFERROR(VLOOKUP(Table2[[#This Row],[布号]],'MES-Fabric Code'!$A:$B,2,0),""))</f>
        <v/>
      </c>
      <c r="D123" s="20" t="str">
        <f>IF(Table2[[#This Row],[布号]]="","",IFERROR(VLOOKUP(Table2[[#This Row],[布号]],'MES-Fabric Code'!$A:$F,4,0),""))</f>
        <v/>
      </c>
      <c r="E123" s="20" t="str">
        <f>IF(Table2[[#This Row],[布号]]="","",IFERROR(VLOOKUP(Table2[[#This Row],[布号]],'MES-Fabric Code'!$A:$F,6,0),""))</f>
        <v/>
      </c>
      <c r="F123" s="20" t="str">
        <f>IF(Table2[[#This Row],[布号]]="", "", IFERROR(SUMIFS(
    ZSOHSD058!N:N,
    ZSOHSD058!A:A, "*" &amp; Table2[[#This Row],[布号]] &amp; "*",
    ZSOHSD058!K:K, "&lt;&gt;Z2"
), ""))</f>
        <v/>
      </c>
      <c r="G123" s="20" t="str">
        <f>IF(Table2[[#This Row],[布号]]="","",IFERROR(SUMIFS(
    ZSOHPP055!B:B,
    ZSOHPP055!A:A, "*" &amp; Table2[[#This Row],[布号]] &amp; "*"
),""))</f>
        <v/>
      </c>
      <c r="H123" s="20" t="str">
        <f>IF(Table2[[#This Row],[布号]]="","",IFERROR(SUMIFS(
    ZSOHPP055!C:C,
    ZSOHPP055!A:A, "*" &amp; Table2[[#This Row],[布号]] &amp; "*"
),""))</f>
        <v/>
      </c>
      <c r="I123" s="20" t="str">
        <f>IF(Table2[[#This Row],[布号]]="","",IFERROR(
    SUMIFS(
        ZSOHPP055!D:D,
        ZSOHPP055!A:A, "*" &amp; Table2[[#This Row],[布号]] &amp; "*",
        ZSOHPP055!I:I, ""
    ),
    ""
))</f>
        <v/>
      </c>
      <c r="J123" s="20" t="str">
        <f>IF(Table2[[#This Row],[布号]]="","",IFERROR(Table2[[#This Row],[欠数]]/Table2[[#This Row],[预计开机]]/Table2[[#This Row],[单机产量]],""))</f>
        <v/>
      </c>
      <c r="K123" s="21" t="str">
        <f>IF(Table2[[#This Row],[布号]]="","",IFERROR(Table2[[#This Row],[备胚单总数]]-Table2[[#This Row],[累计产出数]]-Table2[[#This Row],[欠数]],""))</f>
        <v/>
      </c>
      <c r="L123" s="22" t="str">
        <f>IF(Table2[[#This Row],[布号]]="","",IFERROR(SUMIFS(
    ZSOHPP055!E:E,
    ZSOHPP055!A:A, "*" &amp; Table2[[#This Row],[布号]] &amp; "*"
),""))</f>
        <v/>
      </c>
    </row>
    <row r="124" spans="1:12">
      <c r="A124" s="6" t="str">
        <f>IF('MES-Fabric Code'!A123="","",'MES-Fabric Code'!A123)</f>
        <v/>
      </c>
      <c r="B124" s="20" t="str">
        <f>IF(Table2[[#This Row],[布号]]="","",IFERROR(VLOOKUP(LEFT(Table2[[#This Row],[布号]],8),'Single machine output'!A:B,2,0),""))</f>
        <v/>
      </c>
      <c r="C124" s="31" t="str">
        <f>IF(Table2[[#This Row],[布号]]="","",IFERROR(VLOOKUP(Table2[[#This Row],[布号]],'MES-Fabric Code'!$A:$B,2,0),""))</f>
        <v/>
      </c>
      <c r="D124" s="20" t="str">
        <f>IF(Table2[[#This Row],[布号]]="","",IFERROR(VLOOKUP(Table2[[#This Row],[布号]],'MES-Fabric Code'!$A:$F,4,0),""))</f>
        <v/>
      </c>
      <c r="E124" s="20" t="str">
        <f>IF(Table2[[#This Row],[布号]]="","",IFERROR(VLOOKUP(Table2[[#This Row],[布号]],'MES-Fabric Code'!$A:$F,6,0),""))</f>
        <v/>
      </c>
      <c r="F124" s="20" t="str">
        <f>IF(Table2[[#This Row],[布号]]="", "", IFERROR(SUMIFS(
    ZSOHSD058!N:N,
    ZSOHSD058!A:A, "*" &amp; Table2[[#This Row],[布号]] &amp; "*",
    ZSOHSD058!K:K, "&lt;&gt;Z2"
), ""))</f>
        <v/>
      </c>
      <c r="G124" s="20" t="str">
        <f>IF(Table2[[#This Row],[布号]]="","",IFERROR(SUMIFS(
    ZSOHPP055!B:B,
    ZSOHPP055!A:A, "*" &amp; Table2[[#This Row],[布号]] &amp; "*"
),""))</f>
        <v/>
      </c>
      <c r="H124" s="20" t="str">
        <f>IF(Table2[[#This Row],[布号]]="","",IFERROR(SUMIFS(
    ZSOHPP055!C:C,
    ZSOHPP055!A:A, "*" &amp; Table2[[#This Row],[布号]] &amp; "*"
),""))</f>
        <v/>
      </c>
      <c r="I124" s="20" t="str">
        <f>IF(Table2[[#This Row],[布号]]="","",IFERROR(
    SUMIFS(
        ZSOHPP055!D:D,
        ZSOHPP055!A:A, "*" &amp; Table2[[#This Row],[布号]] &amp; "*",
        ZSOHPP055!I:I, ""
    ),
    ""
))</f>
        <v/>
      </c>
      <c r="J124" s="20" t="str">
        <f>IF(Table2[[#This Row],[布号]]="","",IFERROR(Table2[[#This Row],[欠数]]/Table2[[#This Row],[预计开机]]/Table2[[#This Row],[单机产量]],""))</f>
        <v/>
      </c>
      <c r="K124" s="21" t="str">
        <f>IF(Table2[[#This Row],[布号]]="","",IFERROR(Table2[[#This Row],[备胚单总数]]-Table2[[#This Row],[累计产出数]]-Table2[[#This Row],[欠数]],""))</f>
        <v/>
      </c>
      <c r="L124" s="22" t="str">
        <f>IF(Table2[[#This Row],[布号]]="","",IFERROR(SUMIFS(
    ZSOHPP055!E:E,
    ZSOHPP055!A:A, "*" &amp; Table2[[#This Row],[布号]] &amp; "*"
),""))</f>
        <v/>
      </c>
    </row>
    <row r="125" spans="1:12">
      <c r="A125" s="6" t="str">
        <f>IF('MES-Fabric Code'!A124="","",'MES-Fabric Code'!A124)</f>
        <v/>
      </c>
      <c r="B125" s="20" t="str">
        <f>IF(Table2[[#This Row],[布号]]="","",IFERROR(VLOOKUP(LEFT(Table2[[#This Row],[布号]],8),'Single machine output'!A:B,2,0),""))</f>
        <v/>
      </c>
      <c r="C125" s="31" t="str">
        <f>IF(Table2[[#This Row],[布号]]="","",IFERROR(VLOOKUP(Table2[[#This Row],[布号]],'MES-Fabric Code'!$A:$B,2,0),""))</f>
        <v/>
      </c>
      <c r="D125" s="20" t="str">
        <f>IF(Table2[[#This Row],[布号]]="","",IFERROR(VLOOKUP(Table2[[#This Row],[布号]],'MES-Fabric Code'!$A:$F,4,0),""))</f>
        <v/>
      </c>
      <c r="E125" s="20" t="str">
        <f>IF(Table2[[#This Row],[布号]]="","",IFERROR(VLOOKUP(Table2[[#This Row],[布号]],'MES-Fabric Code'!$A:$F,6,0),""))</f>
        <v/>
      </c>
      <c r="F125" s="20" t="str">
        <f>IF(Table2[[#This Row],[布号]]="", "", IFERROR(SUMIFS(
    ZSOHSD058!N:N,
    ZSOHSD058!A:A, "*" &amp; Table2[[#This Row],[布号]] &amp; "*",
    ZSOHSD058!K:K, "&lt;&gt;Z2"
), ""))</f>
        <v/>
      </c>
      <c r="G125" s="20" t="str">
        <f>IF(Table2[[#This Row],[布号]]="","",IFERROR(SUMIFS(
    ZSOHPP055!B:B,
    ZSOHPP055!A:A, "*" &amp; Table2[[#This Row],[布号]] &amp; "*"
),""))</f>
        <v/>
      </c>
      <c r="H125" s="20" t="str">
        <f>IF(Table2[[#This Row],[布号]]="","",IFERROR(SUMIFS(
    ZSOHPP055!C:C,
    ZSOHPP055!A:A, "*" &amp; Table2[[#This Row],[布号]] &amp; "*"
),""))</f>
        <v/>
      </c>
      <c r="I125" s="20" t="str">
        <f>IF(Table2[[#This Row],[布号]]="","",IFERROR(
    SUMIFS(
        ZSOHPP055!D:D,
        ZSOHPP055!A:A, "*" &amp; Table2[[#This Row],[布号]] &amp; "*",
        ZSOHPP055!I:I, ""
    ),
    ""
))</f>
        <v/>
      </c>
      <c r="J125" s="20" t="str">
        <f>IF(Table2[[#This Row],[布号]]="","",IFERROR(Table2[[#This Row],[欠数]]/Table2[[#This Row],[预计开机]]/Table2[[#This Row],[单机产量]],""))</f>
        <v/>
      </c>
      <c r="K125" s="21" t="str">
        <f>IF(Table2[[#This Row],[布号]]="","",IFERROR(Table2[[#This Row],[备胚单总数]]-Table2[[#This Row],[累计产出数]]-Table2[[#This Row],[欠数]],""))</f>
        <v/>
      </c>
      <c r="L125" s="22" t="str">
        <f>IF(Table2[[#This Row],[布号]]="","",IFERROR(SUMIFS(
    ZSOHPP055!E:E,
    ZSOHPP055!A:A, "*" &amp; Table2[[#This Row],[布号]] &amp; "*"
),""))</f>
        <v/>
      </c>
    </row>
    <row r="126" spans="1:12">
      <c r="A126" s="6" t="str">
        <f>IF('MES-Fabric Code'!A125="","",'MES-Fabric Code'!A125)</f>
        <v/>
      </c>
      <c r="B126" s="20" t="str">
        <f>IF(Table2[[#This Row],[布号]]="","",IFERROR(VLOOKUP(LEFT(Table2[[#This Row],[布号]],8),'Single machine output'!A:B,2,0),""))</f>
        <v/>
      </c>
      <c r="C126" s="31" t="str">
        <f>IF(Table2[[#This Row],[布号]]="","",IFERROR(VLOOKUP(Table2[[#This Row],[布号]],'MES-Fabric Code'!$A:$B,2,0),""))</f>
        <v/>
      </c>
      <c r="D126" s="20" t="str">
        <f>IF(Table2[[#This Row],[布号]]="","",IFERROR(VLOOKUP(Table2[[#This Row],[布号]],'MES-Fabric Code'!$A:$F,4,0),""))</f>
        <v/>
      </c>
      <c r="E126" s="20" t="str">
        <f>IF(Table2[[#This Row],[布号]]="","",IFERROR(VLOOKUP(Table2[[#This Row],[布号]],'MES-Fabric Code'!$A:$F,6,0),""))</f>
        <v/>
      </c>
      <c r="F126" s="20" t="str">
        <f>IF(Table2[[#This Row],[布号]]="", "", IFERROR(SUMIFS(
    ZSOHSD058!N:N,
    ZSOHSD058!A:A, "*" &amp; Table2[[#This Row],[布号]] &amp; "*",
    ZSOHSD058!K:K, "&lt;&gt;Z2"
), ""))</f>
        <v/>
      </c>
      <c r="G126" s="20" t="str">
        <f>IF(Table2[[#This Row],[布号]]="","",IFERROR(SUMIFS(
    ZSOHPP055!B:B,
    ZSOHPP055!A:A, "*" &amp; Table2[[#This Row],[布号]] &amp; "*"
),""))</f>
        <v/>
      </c>
      <c r="H126" s="20" t="str">
        <f>IF(Table2[[#This Row],[布号]]="","",IFERROR(SUMIFS(
    ZSOHPP055!C:C,
    ZSOHPP055!A:A, "*" &amp; Table2[[#This Row],[布号]] &amp; "*"
),""))</f>
        <v/>
      </c>
      <c r="I126" s="20" t="str">
        <f>IF(Table2[[#This Row],[布号]]="","",IFERROR(
    SUMIFS(
        ZSOHPP055!D:D,
        ZSOHPP055!A:A, "*" &amp; Table2[[#This Row],[布号]] &amp; "*",
        ZSOHPP055!I:I, ""
    ),
    ""
))</f>
        <v/>
      </c>
      <c r="J126" s="20" t="str">
        <f>IF(Table2[[#This Row],[布号]]="","",IFERROR(Table2[[#This Row],[欠数]]/Table2[[#This Row],[预计开机]]/Table2[[#This Row],[单机产量]],""))</f>
        <v/>
      </c>
      <c r="K126" s="21" t="str">
        <f>IF(Table2[[#This Row],[布号]]="","",IFERROR(Table2[[#This Row],[备胚单总数]]-Table2[[#This Row],[累计产出数]]-Table2[[#This Row],[欠数]],""))</f>
        <v/>
      </c>
      <c r="L126" s="22" t="str">
        <f>IF(Table2[[#This Row],[布号]]="","",IFERROR(SUMIFS(
    ZSOHPP055!E:E,
    ZSOHPP055!A:A, "*" &amp; Table2[[#This Row],[布号]] &amp; "*"
),""))</f>
        <v/>
      </c>
    </row>
    <row r="127" spans="1:12">
      <c r="A127" s="6" t="str">
        <f>IF('MES-Fabric Code'!A126="","",'MES-Fabric Code'!A126)</f>
        <v/>
      </c>
      <c r="B127" s="20" t="str">
        <f>IF(Table2[[#This Row],[布号]]="","",IFERROR(VLOOKUP(LEFT(Table2[[#This Row],[布号]],8),'Single machine output'!A:B,2,0),""))</f>
        <v/>
      </c>
      <c r="C127" s="31" t="str">
        <f>IF(Table2[[#This Row],[布号]]="","",IFERROR(VLOOKUP(Table2[[#This Row],[布号]],'MES-Fabric Code'!$A:$B,2,0),""))</f>
        <v/>
      </c>
      <c r="D127" s="20" t="str">
        <f>IF(Table2[[#This Row],[布号]]="","",IFERROR(VLOOKUP(Table2[[#This Row],[布号]],'MES-Fabric Code'!$A:$F,4,0),""))</f>
        <v/>
      </c>
      <c r="E127" s="20" t="str">
        <f>IF(Table2[[#This Row],[布号]]="","",IFERROR(VLOOKUP(Table2[[#This Row],[布号]],'MES-Fabric Code'!$A:$F,6,0),""))</f>
        <v/>
      </c>
      <c r="F127" s="20" t="str">
        <f>IF(Table2[[#This Row],[布号]]="", "", IFERROR(SUMIFS(
    ZSOHSD058!N:N,
    ZSOHSD058!A:A, "*" &amp; Table2[[#This Row],[布号]] &amp; "*",
    ZSOHSD058!K:K, "&lt;&gt;Z2"
), ""))</f>
        <v/>
      </c>
      <c r="G127" s="20" t="str">
        <f>IF(Table2[[#This Row],[布号]]="","",IFERROR(SUMIFS(
    ZSOHPP055!B:B,
    ZSOHPP055!A:A, "*" &amp; Table2[[#This Row],[布号]] &amp; "*"
),""))</f>
        <v/>
      </c>
      <c r="H127" s="20" t="str">
        <f>IF(Table2[[#This Row],[布号]]="","",IFERROR(SUMIFS(
    ZSOHPP055!C:C,
    ZSOHPP055!A:A, "*" &amp; Table2[[#This Row],[布号]] &amp; "*"
),""))</f>
        <v/>
      </c>
      <c r="I127" s="20" t="str">
        <f>IF(Table2[[#This Row],[布号]]="","",IFERROR(
    SUMIFS(
        ZSOHPP055!D:D,
        ZSOHPP055!A:A, "*" &amp; Table2[[#This Row],[布号]] &amp; "*",
        ZSOHPP055!I:I, ""
    ),
    ""
))</f>
        <v/>
      </c>
      <c r="J127" s="20" t="str">
        <f>IF(Table2[[#This Row],[布号]]="","",IFERROR(Table2[[#This Row],[欠数]]/Table2[[#This Row],[预计开机]]/Table2[[#This Row],[单机产量]],""))</f>
        <v/>
      </c>
      <c r="K127" s="21" t="str">
        <f>IF(Table2[[#This Row],[布号]]="","",IFERROR(Table2[[#This Row],[备胚单总数]]-Table2[[#This Row],[累计产出数]]-Table2[[#This Row],[欠数]],""))</f>
        <v/>
      </c>
      <c r="L127" s="22" t="str">
        <f>IF(Table2[[#This Row],[布号]]="","",IFERROR(SUMIFS(
    ZSOHPP055!E:E,
    ZSOHPP055!A:A, "*" &amp; Table2[[#This Row],[布号]] &amp; "*"
),""))</f>
        <v/>
      </c>
    </row>
    <row r="128" spans="1:12">
      <c r="A128" s="6" t="str">
        <f>IF('MES-Fabric Code'!A127="","",'MES-Fabric Code'!A127)</f>
        <v/>
      </c>
      <c r="B128" s="20" t="str">
        <f>IF(Table2[[#This Row],[布号]]="","",IFERROR(VLOOKUP(LEFT(Table2[[#This Row],[布号]],8),'Single machine output'!A:B,2,0),""))</f>
        <v/>
      </c>
      <c r="C128" s="31" t="str">
        <f>IF(Table2[[#This Row],[布号]]="","",IFERROR(VLOOKUP(Table2[[#This Row],[布号]],'MES-Fabric Code'!$A:$B,2,0),""))</f>
        <v/>
      </c>
      <c r="D128" s="20" t="str">
        <f>IF(Table2[[#This Row],[布号]]="","",IFERROR(VLOOKUP(Table2[[#This Row],[布号]],'MES-Fabric Code'!$A:$F,4,0),""))</f>
        <v/>
      </c>
      <c r="E128" s="20" t="str">
        <f>IF(Table2[[#This Row],[布号]]="","",IFERROR(VLOOKUP(Table2[[#This Row],[布号]],'MES-Fabric Code'!$A:$F,6,0),""))</f>
        <v/>
      </c>
      <c r="F128" s="20" t="str">
        <f>IF(Table2[[#This Row],[布号]]="", "", IFERROR(SUMIFS(
    ZSOHSD058!N:N,
    ZSOHSD058!A:A, "*" &amp; Table2[[#This Row],[布号]] &amp; "*",
    ZSOHSD058!K:K, "&lt;&gt;Z2"
), ""))</f>
        <v/>
      </c>
      <c r="G128" s="20" t="str">
        <f>IF(Table2[[#This Row],[布号]]="","",IFERROR(SUMIFS(
    ZSOHPP055!B:B,
    ZSOHPP055!A:A, "*" &amp; Table2[[#This Row],[布号]] &amp; "*"
),""))</f>
        <v/>
      </c>
      <c r="H128" s="20" t="str">
        <f>IF(Table2[[#This Row],[布号]]="","",IFERROR(SUMIFS(
    ZSOHPP055!C:C,
    ZSOHPP055!A:A, "*" &amp; Table2[[#This Row],[布号]] &amp; "*"
),""))</f>
        <v/>
      </c>
      <c r="I128" s="20" t="str">
        <f>IF(Table2[[#This Row],[布号]]="","",IFERROR(
    SUMIFS(
        ZSOHPP055!D:D,
        ZSOHPP055!A:A, "*" &amp; Table2[[#This Row],[布号]] &amp; "*",
        ZSOHPP055!I:I, ""
    ),
    ""
))</f>
        <v/>
      </c>
      <c r="J128" s="20" t="str">
        <f>IF(Table2[[#This Row],[布号]]="","",IFERROR(Table2[[#This Row],[欠数]]/Table2[[#This Row],[预计开机]]/Table2[[#This Row],[单机产量]],""))</f>
        <v/>
      </c>
      <c r="K128" s="21" t="str">
        <f>IF(Table2[[#This Row],[布号]]="","",IFERROR(Table2[[#This Row],[备胚单总数]]-Table2[[#This Row],[累计产出数]]-Table2[[#This Row],[欠数]],""))</f>
        <v/>
      </c>
      <c r="L128" s="22" t="str">
        <f>IF(Table2[[#This Row],[布号]]="","",IFERROR(SUMIFS(
    ZSOHPP055!E:E,
    ZSOHPP055!A:A, "*" &amp; Table2[[#This Row],[布号]] &amp; "*"
),""))</f>
        <v/>
      </c>
    </row>
    <row r="129" spans="1:12">
      <c r="A129" s="6" t="str">
        <f>IF('MES-Fabric Code'!A128="","",'MES-Fabric Code'!A128)</f>
        <v/>
      </c>
      <c r="B129" s="20" t="str">
        <f>IF(Table2[[#This Row],[布号]]="","",IFERROR(VLOOKUP(LEFT(Table2[[#This Row],[布号]],8),'Single machine output'!A:B,2,0),""))</f>
        <v/>
      </c>
      <c r="C129" s="31" t="str">
        <f>IF(Table2[[#This Row],[布号]]="","",IFERROR(VLOOKUP(Table2[[#This Row],[布号]],'MES-Fabric Code'!$A:$B,2,0),""))</f>
        <v/>
      </c>
      <c r="D129" s="20" t="str">
        <f>IF(Table2[[#This Row],[布号]]="","",IFERROR(VLOOKUP(Table2[[#This Row],[布号]],'MES-Fabric Code'!$A:$F,4,0),""))</f>
        <v/>
      </c>
      <c r="E129" s="20" t="str">
        <f>IF(Table2[[#This Row],[布号]]="","",IFERROR(VLOOKUP(Table2[[#This Row],[布号]],'MES-Fabric Code'!$A:$F,6,0),""))</f>
        <v/>
      </c>
      <c r="F129" s="20" t="str">
        <f>IF(Table2[[#This Row],[布号]]="", "", IFERROR(SUMIFS(
    ZSOHSD058!N:N,
    ZSOHSD058!A:A, "*" &amp; Table2[[#This Row],[布号]] &amp; "*",
    ZSOHSD058!K:K, "&lt;&gt;Z2"
), ""))</f>
        <v/>
      </c>
      <c r="G129" s="20" t="str">
        <f>IF(Table2[[#This Row],[布号]]="","",IFERROR(SUMIFS(
    ZSOHPP055!B:B,
    ZSOHPP055!A:A, "*" &amp; Table2[[#This Row],[布号]] &amp; "*"
),""))</f>
        <v/>
      </c>
      <c r="H129" s="20" t="str">
        <f>IF(Table2[[#This Row],[布号]]="","",IFERROR(SUMIFS(
    ZSOHPP055!C:C,
    ZSOHPP055!A:A, "*" &amp; Table2[[#This Row],[布号]] &amp; "*"
),""))</f>
        <v/>
      </c>
      <c r="I129" s="20" t="str">
        <f>IF(Table2[[#This Row],[布号]]="","",IFERROR(
    SUMIFS(
        ZSOHPP055!D:D,
        ZSOHPP055!A:A, "*" &amp; Table2[[#This Row],[布号]] &amp; "*",
        ZSOHPP055!I:I, ""
    ),
    ""
))</f>
        <v/>
      </c>
      <c r="J129" s="20" t="str">
        <f>IF(Table2[[#This Row],[布号]]="","",IFERROR(Table2[[#This Row],[欠数]]/Table2[[#This Row],[预计开机]]/Table2[[#This Row],[单机产量]],""))</f>
        <v/>
      </c>
      <c r="K129" s="21" t="str">
        <f>IF(Table2[[#This Row],[布号]]="","",IFERROR(Table2[[#This Row],[备胚单总数]]-Table2[[#This Row],[累计产出数]]-Table2[[#This Row],[欠数]],""))</f>
        <v/>
      </c>
      <c r="L129" s="22" t="str">
        <f>IF(Table2[[#This Row],[布号]]="","",IFERROR(SUMIFS(
    ZSOHPP055!E:E,
    ZSOHPP055!A:A, "*" &amp; Table2[[#This Row],[布号]] &amp; "*"
),""))</f>
        <v/>
      </c>
    </row>
    <row r="130" spans="1:12">
      <c r="A130" s="6" t="str">
        <f>IF('MES-Fabric Code'!A129="","",'MES-Fabric Code'!A129)</f>
        <v/>
      </c>
      <c r="B130" s="20" t="str">
        <f>IF(Table2[[#This Row],[布号]]="","",IFERROR(VLOOKUP(LEFT(Table2[[#This Row],[布号]],8),'Single machine output'!A:B,2,0),""))</f>
        <v/>
      </c>
      <c r="C130" s="31" t="str">
        <f>IF(Table2[[#This Row],[布号]]="","",IFERROR(VLOOKUP(Table2[[#This Row],[布号]],'MES-Fabric Code'!$A:$B,2,0),""))</f>
        <v/>
      </c>
      <c r="D130" s="20" t="str">
        <f>IF(Table2[[#This Row],[布号]]="","",IFERROR(VLOOKUP(Table2[[#This Row],[布号]],'MES-Fabric Code'!$A:$F,4,0),""))</f>
        <v/>
      </c>
      <c r="E130" s="20" t="str">
        <f>IF(Table2[[#This Row],[布号]]="","",IFERROR(VLOOKUP(Table2[[#This Row],[布号]],'MES-Fabric Code'!$A:$F,6,0),""))</f>
        <v/>
      </c>
      <c r="F130" s="20" t="str">
        <f>IF(Table2[[#This Row],[布号]]="", "", IFERROR(SUMIFS(
    ZSOHSD058!N:N,
    ZSOHSD058!A:A, "*" &amp; Table2[[#This Row],[布号]] &amp; "*",
    ZSOHSD058!K:K, "&lt;&gt;Z2"
), ""))</f>
        <v/>
      </c>
      <c r="G130" s="20" t="str">
        <f>IF(Table2[[#This Row],[布号]]="","",IFERROR(SUMIFS(
    ZSOHPP055!B:B,
    ZSOHPP055!A:A, "*" &amp; Table2[[#This Row],[布号]] &amp; "*"
),""))</f>
        <v/>
      </c>
      <c r="H130" s="20" t="str">
        <f>IF(Table2[[#This Row],[布号]]="","",IFERROR(SUMIFS(
    ZSOHPP055!C:C,
    ZSOHPP055!A:A, "*" &amp; Table2[[#This Row],[布号]] &amp; "*"
),""))</f>
        <v/>
      </c>
      <c r="I130" s="20" t="str">
        <f>IF(Table2[[#This Row],[布号]]="","",IFERROR(
    SUMIFS(
        ZSOHPP055!D:D,
        ZSOHPP055!A:A, "*" &amp; Table2[[#This Row],[布号]] &amp; "*",
        ZSOHPP055!I:I, ""
    ),
    ""
))</f>
        <v/>
      </c>
      <c r="J130" s="20" t="str">
        <f>IF(Table2[[#This Row],[布号]]="","",IFERROR(Table2[[#This Row],[欠数]]/Table2[[#This Row],[预计开机]]/Table2[[#This Row],[单机产量]],""))</f>
        <v/>
      </c>
      <c r="K130" s="21" t="str">
        <f>IF(Table2[[#This Row],[布号]]="","",IFERROR(Table2[[#This Row],[备胚单总数]]-Table2[[#This Row],[累计产出数]]-Table2[[#This Row],[欠数]],""))</f>
        <v/>
      </c>
      <c r="L130" s="22" t="str">
        <f>IF(Table2[[#This Row],[布号]]="","",IFERROR(SUMIFS(
    ZSOHPP055!E:E,
    ZSOHPP055!A:A, "*" &amp; Table2[[#This Row],[布号]] &amp; "*"
),""))</f>
        <v/>
      </c>
    </row>
    <row r="131" spans="1:12">
      <c r="A131" s="6" t="str">
        <f>IF('MES-Fabric Code'!A130="","",'MES-Fabric Code'!A130)</f>
        <v/>
      </c>
      <c r="B131" s="20" t="str">
        <f>IF(Table2[[#This Row],[布号]]="","",IFERROR(VLOOKUP(LEFT(Table2[[#This Row],[布号]],8),'Single machine output'!A:B,2,0),""))</f>
        <v/>
      </c>
      <c r="C131" s="31" t="str">
        <f>IF(Table2[[#This Row],[布号]]="","",IFERROR(VLOOKUP(Table2[[#This Row],[布号]],'MES-Fabric Code'!$A:$B,2,0),""))</f>
        <v/>
      </c>
      <c r="D131" s="20" t="str">
        <f>IF(Table2[[#This Row],[布号]]="","",IFERROR(VLOOKUP(Table2[[#This Row],[布号]],'MES-Fabric Code'!$A:$F,4,0),""))</f>
        <v/>
      </c>
      <c r="E131" s="20" t="str">
        <f>IF(Table2[[#This Row],[布号]]="","",IFERROR(VLOOKUP(Table2[[#This Row],[布号]],'MES-Fabric Code'!$A:$F,6,0),""))</f>
        <v/>
      </c>
      <c r="F131" s="20" t="str">
        <f>IF(Table2[[#This Row],[布号]]="", "", IFERROR(SUMIFS(
    ZSOHSD058!N:N,
    ZSOHSD058!A:A, "*" &amp; Table2[[#This Row],[布号]] &amp; "*",
    ZSOHSD058!K:K, "&lt;&gt;Z2"
), ""))</f>
        <v/>
      </c>
      <c r="G131" s="20" t="str">
        <f>IF(Table2[[#This Row],[布号]]="","",IFERROR(SUMIFS(
    ZSOHPP055!B:B,
    ZSOHPP055!A:A, "*" &amp; Table2[[#This Row],[布号]] &amp; "*"
),""))</f>
        <v/>
      </c>
      <c r="H131" s="20" t="str">
        <f>IF(Table2[[#This Row],[布号]]="","",IFERROR(SUMIFS(
    ZSOHPP055!C:C,
    ZSOHPP055!A:A, "*" &amp; Table2[[#This Row],[布号]] &amp; "*"
),""))</f>
        <v/>
      </c>
      <c r="I131" s="20" t="str">
        <f>IF(Table2[[#This Row],[布号]]="","",IFERROR(
    SUMIFS(
        ZSOHPP055!D:D,
        ZSOHPP055!A:A, "*" &amp; Table2[[#This Row],[布号]] &amp; "*",
        ZSOHPP055!I:I, ""
    ),
    ""
))</f>
        <v/>
      </c>
      <c r="J131" s="20" t="str">
        <f>IF(Table2[[#This Row],[布号]]="","",IFERROR(Table2[[#This Row],[欠数]]/Table2[[#This Row],[预计开机]]/Table2[[#This Row],[单机产量]],""))</f>
        <v/>
      </c>
      <c r="K131" s="21" t="str">
        <f>IF(Table2[[#This Row],[布号]]="","",IFERROR(Table2[[#This Row],[备胚单总数]]-Table2[[#This Row],[累计产出数]]-Table2[[#This Row],[欠数]],""))</f>
        <v/>
      </c>
      <c r="L131" s="22" t="str">
        <f>IF(Table2[[#This Row],[布号]]="","",IFERROR(SUMIFS(
    ZSOHPP055!E:E,
    ZSOHPP055!A:A, "*" &amp; Table2[[#This Row],[布号]] &amp; "*"
),""))</f>
        <v/>
      </c>
    </row>
    <row r="132" spans="1:12">
      <c r="A132" s="6" t="str">
        <f>IF('MES-Fabric Code'!A131="","",'MES-Fabric Code'!A131)</f>
        <v/>
      </c>
      <c r="B132" s="20" t="str">
        <f>IF(Table2[[#This Row],[布号]]="","",IFERROR(VLOOKUP(LEFT(Table2[[#This Row],[布号]],8),'Single machine output'!A:B,2,0),""))</f>
        <v/>
      </c>
      <c r="C132" s="31" t="str">
        <f>IF(Table2[[#This Row],[布号]]="","",IFERROR(VLOOKUP(Table2[[#This Row],[布号]],'MES-Fabric Code'!$A:$B,2,0),""))</f>
        <v/>
      </c>
      <c r="D132" s="20" t="str">
        <f>IF(Table2[[#This Row],[布号]]="","",IFERROR(VLOOKUP(Table2[[#This Row],[布号]],'MES-Fabric Code'!$A:$F,4,0),""))</f>
        <v/>
      </c>
      <c r="E132" s="20" t="str">
        <f>IF(Table2[[#This Row],[布号]]="","",IFERROR(VLOOKUP(Table2[[#This Row],[布号]],'MES-Fabric Code'!$A:$F,6,0),""))</f>
        <v/>
      </c>
      <c r="F132" s="20" t="str">
        <f>IF(Table2[[#This Row],[布号]]="", "", IFERROR(SUMIFS(
    ZSOHSD058!N:N,
    ZSOHSD058!A:A, "*" &amp; Table2[[#This Row],[布号]] &amp; "*",
    ZSOHSD058!K:K, "&lt;&gt;Z2"
), ""))</f>
        <v/>
      </c>
      <c r="G132" s="20" t="str">
        <f>IF(Table2[[#This Row],[布号]]="","",IFERROR(SUMIFS(
    ZSOHPP055!B:B,
    ZSOHPP055!A:A, "*" &amp; Table2[[#This Row],[布号]] &amp; "*"
),""))</f>
        <v/>
      </c>
      <c r="H132" s="20" t="str">
        <f>IF(Table2[[#This Row],[布号]]="","",IFERROR(SUMIFS(
    ZSOHPP055!C:C,
    ZSOHPP055!A:A, "*" &amp; Table2[[#This Row],[布号]] &amp; "*"
),""))</f>
        <v/>
      </c>
      <c r="I132" s="20" t="str">
        <f>IF(Table2[[#This Row],[布号]]="","",IFERROR(
    SUMIFS(
        ZSOHPP055!D:D,
        ZSOHPP055!A:A, "*" &amp; Table2[[#This Row],[布号]] &amp; "*",
        ZSOHPP055!I:I, ""
    ),
    ""
))</f>
        <v/>
      </c>
      <c r="J132" s="20" t="str">
        <f>IF(Table2[[#This Row],[布号]]="","",IFERROR(Table2[[#This Row],[欠数]]/Table2[[#This Row],[预计开机]]/Table2[[#This Row],[单机产量]],""))</f>
        <v/>
      </c>
      <c r="K132" s="21" t="str">
        <f>IF(Table2[[#This Row],[布号]]="","",IFERROR(Table2[[#This Row],[备胚单总数]]-Table2[[#This Row],[累计产出数]]-Table2[[#This Row],[欠数]],""))</f>
        <v/>
      </c>
      <c r="L132" s="22" t="str">
        <f>IF(Table2[[#This Row],[布号]]="","",IFERROR(SUMIFS(
    ZSOHPP055!E:E,
    ZSOHPP055!A:A, "*" &amp; Table2[[#This Row],[布号]] &amp; "*"
),""))</f>
        <v/>
      </c>
    </row>
    <row r="133" spans="1:12">
      <c r="A133" s="6" t="str">
        <f>IF('MES-Fabric Code'!A132="","",'MES-Fabric Code'!A132)</f>
        <v/>
      </c>
      <c r="B133" s="20" t="str">
        <f>IF(Table2[[#This Row],[布号]]="","",IFERROR(VLOOKUP(LEFT(Table2[[#This Row],[布号]],8),'Single machine output'!A:B,2,0),""))</f>
        <v/>
      </c>
      <c r="C133" s="31" t="str">
        <f>IF(Table2[[#This Row],[布号]]="","",IFERROR(VLOOKUP(Table2[[#This Row],[布号]],'MES-Fabric Code'!$A:$B,2,0),""))</f>
        <v/>
      </c>
      <c r="D133" s="20" t="str">
        <f>IF(Table2[[#This Row],[布号]]="","",IFERROR(VLOOKUP(Table2[[#This Row],[布号]],'MES-Fabric Code'!$A:$F,4,0),""))</f>
        <v/>
      </c>
      <c r="E133" s="20" t="str">
        <f>IF(Table2[[#This Row],[布号]]="","",IFERROR(VLOOKUP(Table2[[#This Row],[布号]],'MES-Fabric Code'!$A:$F,6,0),""))</f>
        <v/>
      </c>
      <c r="F133" s="20" t="str">
        <f>IF(Table2[[#This Row],[布号]]="", "", IFERROR(SUMIFS(
    ZSOHSD058!N:N,
    ZSOHSD058!A:A, "*" &amp; Table2[[#This Row],[布号]] &amp; "*",
    ZSOHSD058!K:K, "&lt;&gt;Z2"
), ""))</f>
        <v/>
      </c>
      <c r="G133" s="20" t="str">
        <f>IF(Table2[[#This Row],[布号]]="","",IFERROR(SUMIFS(
    ZSOHPP055!B:B,
    ZSOHPP055!A:A, "*" &amp; Table2[[#This Row],[布号]] &amp; "*"
),""))</f>
        <v/>
      </c>
      <c r="H133" s="20" t="str">
        <f>IF(Table2[[#This Row],[布号]]="","",IFERROR(SUMIFS(
    ZSOHPP055!C:C,
    ZSOHPP055!A:A, "*" &amp; Table2[[#This Row],[布号]] &amp; "*"
),""))</f>
        <v/>
      </c>
      <c r="I133" s="20" t="str">
        <f>IF(Table2[[#This Row],[布号]]="","",IFERROR(
    SUMIFS(
        ZSOHPP055!D:D,
        ZSOHPP055!A:A, "*" &amp; Table2[[#This Row],[布号]] &amp; "*",
        ZSOHPP055!I:I, ""
    ),
    ""
))</f>
        <v/>
      </c>
      <c r="J133" s="20" t="str">
        <f>IF(Table2[[#This Row],[布号]]="","",IFERROR(Table2[[#This Row],[欠数]]/Table2[[#This Row],[预计开机]]/Table2[[#This Row],[单机产量]],""))</f>
        <v/>
      </c>
      <c r="K133" s="21" t="str">
        <f>IF(Table2[[#This Row],[布号]]="","",IFERROR(Table2[[#This Row],[备胚单总数]]-Table2[[#This Row],[累计产出数]]-Table2[[#This Row],[欠数]],""))</f>
        <v/>
      </c>
      <c r="L133" s="22" t="str">
        <f>IF(Table2[[#This Row],[布号]]="","",IFERROR(SUMIFS(
    ZSOHPP055!E:E,
    ZSOHPP055!A:A, "*" &amp; Table2[[#This Row],[布号]] &amp; "*"
),""))</f>
        <v/>
      </c>
    </row>
    <row r="134" spans="1:12">
      <c r="A134" s="6" t="str">
        <f>IF('MES-Fabric Code'!A133="","",'MES-Fabric Code'!A133)</f>
        <v/>
      </c>
      <c r="B134" s="20" t="str">
        <f>IF(Table2[[#This Row],[布号]]="","",IFERROR(VLOOKUP(LEFT(Table2[[#This Row],[布号]],8),'Single machine output'!A:B,2,0),""))</f>
        <v/>
      </c>
      <c r="C134" s="31" t="str">
        <f>IF(Table2[[#This Row],[布号]]="","",IFERROR(VLOOKUP(Table2[[#This Row],[布号]],'MES-Fabric Code'!$A:$B,2,0),""))</f>
        <v/>
      </c>
      <c r="D134" s="20" t="str">
        <f>IF(Table2[[#This Row],[布号]]="","",IFERROR(VLOOKUP(Table2[[#This Row],[布号]],'MES-Fabric Code'!$A:$F,4,0),""))</f>
        <v/>
      </c>
      <c r="E134" s="20" t="str">
        <f>IF(Table2[[#This Row],[布号]]="","",IFERROR(VLOOKUP(Table2[[#This Row],[布号]],'MES-Fabric Code'!$A:$F,6,0),""))</f>
        <v/>
      </c>
      <c r="F134" s="20" t="str">
        <f>IF(Table2[[#This Row],[布号]]="", "", IFERROR(SUMIFS(
    ZSOHSD058!N:N,
    ZSOHSD058!A:A, "*" &amp; Table2[[#This Row],[布号]] &amp; "*",
    ZSOHSD058!K:K, "&lt;&gt;Z2"
), ""))</f>
        <v/>
      </c>
      <c r="G134" s="20" t="str">
        <f>IF(Table2[[#This Row],[布号]]="","",IFERROR(SUMIFS(
    ZSOHPP055!B:B,
    ZSOHPP055!A:A, "*" &amp; Table2[[#This Row],[布号]] &amp; "*"
),""))</f>
        <v/>
      </c>
      <c r="H134" s="20" t="str">
        <f>IF(Table2[[#This Row],[布号]]="","",IFERROR(SUMIFS(
    ZSOHPP055!C:C,
    ZSOHPP055!A:A, "*" &amp; Table2[[#This Row],[布号]] &amp; "*"
),""))</f>
        <v/>
      </c>
      <c r="I134" s="20" t="str">
        <f>IF(Table2[[#This Row],[布号]]="","",IFERROR(
    SUMIFS(
        ZSOHPP055!D:D,
        ZSOHPP055!A:A, "*" &amp; Table2[[#This Row],[布号]] &amp; "*",
        ZSOHPP055!I:I, ""
    ),
    ""
))</f>
        <v/>
      </c>
      <c r="J134" s="20" t="str">
        <f>IF(Table2[[#This Row],[布号]]="","",IFERROR(Table2[[#This Row],[欠数]]/Table2[[#This Row],[预计开机]]/Table2[[#This Row],[单机产量]],""))</f>
        <v/>
      </c>
      <c r="K134" s="21" t="str">
        <f>IF(Table2[[#This Row],[布号]]="","",IFERROR(Table2[[#This Row],[备胚单总数]]-Table2[[#This Row],[累计产出数]]-Table2[[#This Row],[欠数]],""))</f>
        <v/>
      </c>
      <c r="L134" s="22" t="str">
        <f>IF(Table2[[#This Row],[布号]]="","",IFERROR(SUMIFS(
    ZSOHPP055!E:E,
    ZSOHPP055!A:A, "*" &amp; Table2[[#This Row],[布号]] &amp; "*"
),""))</f>
        <v/>
      </c>
    </row>
    <row r="135" spans="1:12">
      <c r="A135" s="6" t="str">
        <f>IF('MES-Fabric Code'!A134="","",'MES-Fabric Code'!A134)</f>
        <v/>
      </c>
      <c r="B135" s="20" t="str">
        <f>IF(Table2[[#This Row],[布号]]="","",IFERROR(VLOOKUP(LEFT(Table2[[#This Row],[布号]],8),'Single machine output'!A:B,2,0),""))</f>
        <v/>
      </c>
      <c r="C135" s="31" t="str">
        <f>IF(Table2[[#This Row],[布号]]="","",IFERROR(VLOOKUP(Table2[[#This Row],[布号]],'MES-Fabric Code'!$A:$B,2,0),""))</f>
        <v/>
      </c>
      <c r="D135" s="20" t="str">
        <f>IF(Table2[[#This Row],[布号]]="","",IFERROR(VLOOKUP(Table2[[#This Row],[布号]],'MES-Fabric Code'!$A:$F,4,0),""))</f>
        <v/>
      </c>
      <c r="E135" s="20" t="str">
        <f>IF(Table2[[#This Row],[布号]]="","",IFERROR(VLOOKUP(Table2[[#This Row],[布号]],'MES-Fabric Code'!$A:$F,6,0),""))</f>
        <v/>
      </c>
      <c r="F135" s="20" t="str">
        <f>IF(Table2[[#This Row],[布号]]="", "", IFERROR(SUMIFS(
    ZSOHSD058!N:N,
    ZSOHSD058!A:A, "*" &amp; Table2[[#This Row],[布号]] &amp; "*",
    ZSOHSD058!K:K, "&lt;&gt;Z2"
), ""))</f>
        <v/>
      </c>
      <c r="G135" s="20" t="str">
        <f>IF(Table2[[#This Row],[布号]]="","",IFERROR(SUMIFS(
    ZSOHPP055!B:B,
    ZSOHPP055!A:A, "*" &amp; Table2[[#This Row],[布号]] &amp; "*"
),""))</f>
        <v/>
      </c>
      <c r="H135" s="20" t="str">
        <f>IF(Table2[[#This Row],[布号]]="","",IFERROR(SUMIFS(
    ZSOHPP055!C:C,
    ZSOHPP055!A:A, "*" &amp; Table2[[#This Row],[布号]] &amp; "*"
),""))</f>
        <v/>
      </c>
      <c r="I135" s="20" t="str">
        <f>IF(Table2[[#This Row],[布号]]="","",IFERROR(
    SUMIFS(
        ZSOHPP055!D:D,
        ZSOHPP055!A:A, "*" &amp; Table2[[#This Row],[布号]] &amp; "*",
        ZSOHPP055!I:I, ""
    ),
    ""
))</f>
        <v/>
      </c>
      <c r="J135" s="20" t="str">
        <f>IF(Table2[[#This Row],[布号]]="","",IFERROR(Table2[[#This Row],[欠数]]/Table2[[#This Row],[预计开机]]/Table2[[#This Row],[单机产量]],""))</f>
        <v/>
      </c>
      <c r="K135" s="21" t="str">
        <f>IF(Table2[[#This Row],[布号]]="","",IFERROR(Table2[[#This Row],[备胚单总数]]-Table2[[#This Row],[累计产出数]]-Table2[[#This Row],[欠数]],""))</f>
        <v/>
      </c>
      <c r="L135" s="22" t="str">
        <f>IF(Table2[[#This Row],[布号]]="","",IFERROR(SUMIFS(
    ZSOHPP055!E:E,
    ZSOHPP055!A:A, "*" &amp; Table2[[#This Row],[布号]] &amp; "*"
),""))</f>
        <v/>
      </c>
    </row>
    <row r="136" spans="1:12">
      <c r="A136" s="6" t="str">
        <f>IF('MES-Fabric Code'!A135="","",'MES-Fabric Code'!A135)</f>
        <v/>
      </c>
      <c r="B136" s="20" t="str">
        <f>IF(Table2[[#This Row],[布号]]="","",IFERROR(VLOOKUP(LEFT(Table2[[#This Row],[布号]],8),'Single machine output'!A:B,2,0),""))</f>
        <v/>
      </c>
      <c r="C136" s="31" t="str">
        <f>IF(Table2[[#This Row],[布号]]="","",IFERROR(VLOOKUP(Table2[[#This Row],[布号]],'MES-Fabric Code'!$A:$B,2,0),""))</f>
        <v/>
      </c>
      <c r="D136" s="20" t="str">
        <f>IF(Table2[[#This Row],[布号]]="","",IFERROR(VLOOKUP(Table2[[#This Row],[布号]],'MES-Fabric Code'!$A:$F,4,0),""))</f>
        <v/>
      </c>
      <c r="E136" s="20" t="str">
        <f>IF(Table2[[#This Row],[布号]]="","",IFERROR(VLOOKUP(Table2[[#This Row],[布号]],'MES-Fabric Code'!$A:$F,6,0),""))</f>
        <v/>
      </c>
      <c r="F136" s="20" t="str">
        <f>IF(Table2[[#This Row],[布号]]="", "", IFERROR(SUMIFS(
    ZSOHSD058!N:N,
    ZSOHSD058!A:A, "*" &amp; Table2[[#This Row],[布号]] &amp; "*",
    ZSOHSD058!K:K, "&lt;&gt;Z2"
), ""))</f>
        <v/>
      </c>
      <c r="G136" s="20" t="str">
        <f>IF(Table2[[#This Row],[布号]]="","",IFERROR(SUMIFS(
    ZSOHPP055!B:B,
    ZSOHPP055!A:A, "*" &amp; Table2[[#This Row],[布号]] &amp; "*"
),""))</f>
        <v/>
      </c>
      <c r="H136" s="20" t="str">
        <f>IF(Table2[[#This Row],[布号]]="","",IFERROR(SUMIFS(
    ZSOHPP055!C:C,
    ZSOHPP055!A:A, "*" &amp; Table2[[#This Row],[布号]] &amp; "*"
),""))</f>
        <v/>
      </c>
      <c r="I136" s="20" t="str">
        <f>IF(Table2[[#This Row],[布号]]="","",IFERROR(
    SUMIFS(
        ZSOHPP055!D:D,
        ZSOHPP055!A:A, "*" &amp; Table2[[#This Row],[布号]] &amp; "*",
        ZSOHPP055!I:I, ""
    ),
    ""
))</f>
        <v/>
      </c>
      <c r="J136" s="20" t="str">
        <f>IF(Table2[[#This Row],[布号]]="","",IFERROR(Table2[[#This Row],[欠数]]/Table2[[#This Row],[预计开机]]/Table2[[#This Row],[单机产量]],""))</f>
        <v/>
      </c>
      <c r="K136" s="21" t="str">
        <f>IF(Table2[[#This Row],[布号]]="","",IFERROR(Table2[[#This Row],[备胚单总数]]-Table2[[#This Row],[累计产出数]]-Table2[[#This Row],[欠数]],""))</f>
        <v/>
      </c>
      <c r="L136" s="22" t="str">
        <f>IF(Table2[[#This Row],[布号]]="","",IFERROR(SUMIFS(
    ZSOHPP055!E:E,
    ZSOHPP055!A:A, "*" &amp; Table2[[#This Row],[布号]] &amp; "*"
),""))</f>
        <v/>
      </c>
    </row>
    <row r="137" spans="1:12">
      <c r="A137" s="6" t="str">
        <f>IF('MES-Fabric Code'!A136="","",'MES-Fabric Code'!A136)</f>
        <v/>
      </c>
      <c r="B137" s="20" t="str">
        <f>IF(Table2[[#This Row],[布号]]="","",IFERROR(VLOOKUP(LEFT(Table2[[#This Row],[布号]],8),'Single machine output'!A:B,2,0),""))</f>
        <v/>
      </c>
      <c r="C137" s="31" t="str">
        <f>IF(Table2[[#This Row],[布号]]="","",IFERROR(VLOOKUP(Table2[[#This Row],[布号]],'MES-Fabric Code'!$A:$B,2,0),""))</f>
        <v/>
      </c>
      <c r="D137" s="20" t="str">
        <f>IF(Table2[[#This Row],[布号]]="","",IFERROR(VLOOKUP(Table2[[#This Row],[布号]],'MES-Fabric Code'!$A:$F,4,0),""))</f>
        <v/>
      </c>
      <c r="E137" s="20" t="str">
        <f>IF(Table2[[#This Row],[布号]]="","",IFERROR(VLOOKUP(Table2[[#This Row],[布号]],'MES-Fabric Code'!$A:$F,6,0),""))</f>
        <v/>
      </c>
      <c r="F137" s="20" t="str">
        <f>IF(Table2[[#This Row],[布号]]="", "", IFERROR(SUMIFS(
    ZSOHSD058!N:N,
    ZSOHSD058!A:A, "*" &amp; Table2[[#This Row],[布号]] &amp; "*",
    ZSOHSD058!K:K, "&lt;&gt;Z2"
), ""))</f>
        <v/>
      </c>
      <c r="G137" s="20" t="str">
        <f>IF(Table2[[#This Row],[布号]]="","",IFERROR(SUMIFS(
    ZSOHPP055!B:B,
    ZSOHPP055!A:A, "*" &amp; Table2[[#This Row],[布号]] &amp; "*"
),""))</f>
        <v/>
      </c>
      <c r="H137" s="20" t="str">
        <f>IF(Table2[[#This Row],[布号]]="","",IFERROR(SUMIFS(
    ZSOHPP055!C:C,
    ZSOHPP055!A:A, "*" &amp; Table2[[#This Row],[布号]] &amp; "*"
),""))</f>
        <v/>
      </c>
      <c r="I137" s="20" t="str">
        <f>IF(Table2[[#This Row],[布号]]="","",IFERROR(
    SUMIFS(
        ZSOHPP055!D:D,
        ZSOHPP055!A:A, "*" &amp; Table2[[#This Row],[布号]] &amp; "*",
        ZSOHPP055!I:I, ""
    ),
    ""
))</f>
        <v/>
      </c>
      <c r="J137" s="20" t="str">
        <f>IF(Table2[[#This Row],[布号]]="","",IFERROR(Table2[[#This Row],[欠数]]/Table2[[#This Row],[预计开机]]/Table2[[#This Row],[单机产量]],""))</f>
        <v/>
      </c>
      <c r="K137" s="21" t="str">
        <f>IF(Table2[[#This Row],[布号]]="","",IFERROR(Table2[[#This Row],[备胚单总数]]-Table2[[#This Row],[累计产出数]]-Table2[[#This Row],[欠数]],""))</f>
        <v/>
      </c>
      <c r="L137" s="22" t="str">
        <f>IF(Table2[[#This Row],[布号]]="","",IFERROR(SUMIFS(
    ZSOHPP055!E:E,
    ZSOHPP055!A:A, "*" &amp; Table2[[#This Row],[布号]] &amp; "*"
),""))</f>
        <v/>
      </c>
    </row>
    <row r="138" spans="1:12">
      <c r="A138" s="6" t="str">
        <f>IF('MES-Fabric Code'!A137="","",'MES-Fabric Code'!A137)</f>
        <v/>
      </c>
      <c r="B138" s="20" t="str">
        <f>IF(Table2[[#This Row],[布号]]="","",IFERROR(VLOOKUP(LEFT(Table2[[#This Row],[布号]],8),'Single machine output'!A:B,2,0),""))</f>
        <v/>
      </c>
      <c r="C138" s="31" t="str">
        <f>IF(Table2[[#This Row],[布号]]="","",IFERROR(VLOOKUP(Table2[[#This Row],[布号]],'MES-Fabric Code'!$A:$B,2,0),""))</f>
        <v/>
      </c>
      <c r="D138" s="20" t="str">
        <f>IF(Table2[[#This Row],[布号]]="","",IFERROR(VLOOKUP(Table2[[#This Row],[布号]],'MES-Fabric Code'!$A:$F,4,0),""))</f>
        <v/>
      </c>
      <c r="E138" s="20" t="str">
        <f>IF(Table2[[#This Row],[布号]]="","",IFERROR(VLOOKUP(Table2[[#This Row],[布号]],'MES-Fabric Code'!$A:$F,6,0),""))</f>
        <v/>
      </c>
      <c r="F138" s="20" t="str">
        <f>IF(Table2[[#This Row],[布号]]="", "", IFERROR(SUMIFS(
    ZSOHSD058!N:N,
    ZSOHSD058!A:A, "*" &amp; Table2[[#This Row],[布号]] &amp; "*",
    ZSOHSD058!K:K, "&lt;&gt;Z2"
), ""))</f>
        <v/>
      </c>
      <c r="G138" s="20" t="str">
        <f>IF(Table2[[#This Row],[布号]]="","",IFERROR(SUMIFS(
    ZSOHPP055!B:B,
    ZSOHPP055!A:A, "*" &amp; Table2[[#This Row],[布号]] &amp; "*"
),""))</f>
        <v/>
      </c>
      <c r="H138" s="20" t="str">
        <f>IF(Table2[[#This Row],[布号]]="","",IFERROR(SUMIFS(
    ZSOHPP055!C:C,
    ZSOHPP055!A:A, "*" &amp; Table2[[#This Row],[布号]] &amp; "*"
),""))</f>
        <v/>
      </c>
      <c r="I138" s="20" t="str">
        <f>IF(Table2[[#This Row],[布号]]="","",IFERROR(
    SUMIFS(
        ZSOHPP055!D:D,
        ZSOHPP055!A:A, "*" &amp; Table2[[#This Row],[布号]] &amp; "*",
        ZSOHPP055!I:I, ""
    ),
    ""
))</f>
        <v/>
      </c>
      <c r="J138" s="20" t="str">
        <f>IF(Table2[[#This Row],[布号]]="","",IFERROR(Table2[[#This Row],[欠数]]/Table2[[#This Row],[预计开机]]/Table2[[#This Row],[单机产量]],""))</f>
        <v/>
      </c>
      <c r="K138" s="21" t="str">
        <f>IF(Table2[[#This Row],[布号]]="","",IFERROR(Table2[[#This Row],[备胚单总数]]-Table2[[#This Row],[累计产出数]]-Table2[[#This Row],[欠数]],""))</f>
        <v/>
      </c>
      <c r="L138" s="22" t="str">
        <f>IF(Table2[[#This Row],[布号]]="","",IFERROR(SUMIFS(
    ZSOHPP055!E:E,
    ZSOHPP055!A:A, "*" &amp; Table2[[#This Row],[布号]] &amp; "*"
),""))</f>
        <v/>
      </c>
    </row>
    <row r="139" spans="1:12">
      <c r="A139" s="6" t="str">
        <f>IF('MES-Fabric Code'!A138="","",'MES-Fabric Code'!A138)</f>
        <v/>
      </c>
      <c r="B139" s="20" t="str">
        <f>IF(Table2[[#This Row],[布号]]="","",IFERROR(VLOOKUP(LEFT(Table2[[#This Row],[布号]],8),'Single machine output'!A:B,2,0),""))</f>
        <v/>
      </c>
      <c r="C139" s="31" t="str">
        <f>IF(Table2[[#This Row],[布号]]="","",IFERROR(VLOOKUP(Table2[[#This Row],[布号]],'MES-Fabric Code'!$A:$B,2,0),""))</f>
        <v/>
      </c>
      <c r="D139" s="20" t="str">
        <f>IF(Table2[[#This Row],[布号]]="","",IFERROR(VLOOKUP(Table2[[#This Row],[布号]],'MES-Fabric Code'!$A:$F,4,0),""))</f>
        <v/>
      </c>
      <c r="E139" s="20" t="str">
        <f>IF(Table2[[#This Row],[布号]]="","",IFERROR(VLOOKUP(Table2[[#This Row],[布号]],'MES-Fabric Code'!$A:$F,6,0),""))</f>
        <v/>
      </c>
      <c r="F139" s="20" t="str">
        <f>IF(Table2[[#This Row],[布号]]="", "", IFERROR(SUMIFS(
    ZSOHSD058!N:N,
    ZSOHSD058!A:A, "*" &amp; Table2[[#This Row],[布号]] &amp; "*",
    ZSOHSD058!K:K, "&lt;&gt;Z2"
), ""))</f>
        <v/>
      </c>
      <c r="G139" s="20" t="str">
        <f>IF(Table2[[#This Row],[布号]]="","",IFERROR(SUMIFS(
    ZSOHPP055!B:B,
    ZSOHPP055!A:A, "*" &amp; Table2[[#This Row],[布号]] &amp; "*"
),""))</f>
        <v/>
      </c>
      <c r="H139" s="20" t="str">
        <f>IF(Table2[[#This Row],[布号]]="","",IFERROR(SUMIFS(
    ZSOHPP055!C:C,
    ZSOHPP055!A:A, "*" &amp; Table2[[#This Row],[布号]] &amp; "*"
),""))</f>
        <v/>
      </c>
      <c r="I139" s="20" t="str">
        <f>IF(Table2[[#This Row],[布号]]="","",IFERROR(
    SUMIFS(
        ZSOHPP055!D:D,
        ZSOHPP055!A:A, "*" &amp; Table2[[#This Row],[布号]] &amp; "*",
        ZSOHPP055!I:I, ""
    ),
    ""
))</f>
        <v/>
      </c>
      <c r="J139" s="20" t="str">
        <f>IF(Table2[[#This Row],[布号]]="","",IFERROR(Table2[[#This Row],[欠数]]/Table2[[#This Row],[预计开机]]/Table2[[#This Row],[单机产量]],""))</f>
        <v/>
      </c>
      <c r="K139" s="21" t="str">
        <f>IF(Table2[[#This Row],[布号]]="","",IFERROR(Table2[[#This Row],[备胚单总数]]-Table2[[#This Row],[累计产出数]]-Table2[[#This Row],[欠数]],""))</f>
        <v/>
      </c>
      <c r="L139" s="22" t="str">
        <f>IF(Table2[[#This Row],[布号]]="","",IFERROR(SUMIFS(
    ZSOHPP055!E:E,
    ZSOHPP055!A:A, "*" &amp; Table2[[#This Row],[布号]] &amp; "*"
),""))</f>
        <v/>
      </c>
    </row>
    <row r="140" spans="1:12">
      <c r="A140" s="6" t="str">
        <f>IF('MES-Fabric Code'!A139="","",'MES-Fabric Code'!A139)</f>
        <v/>
      </c>
      <c r="B140" s="20" t="str">
        <f>IF(Table2[[#This Row],[布号]]="","",IFERROR(VLOOKUP(LEFT(Table2[[#This Row],[布号]],8),'Single machine output'!A:B,2,0),""))</f>
        <v/>
      </c>
      <c r="C140" s="31" t="str">
        <f>IF(Table2[[#This Row],[布号]]="","",IFERROR(VLOOKUP(Table2[[#This Row],[布号]],'MES-Fabric Code'!$A:$B,2,0),""))</f>
        <v/>
      </c>
      <c r="D140" s="20" t="str">
        <f>IF(Table2[[#This Row],[布号]]="","",IFERROR(VLOOKUP(Table2[[#This Row],[布号]],'MES-Fabric Code'!$A:$F,4,0),""))</f>
        <v/>
      </c>
      <c r="E140" s="20" t="str">
        <f>IF(Table2[[#This Row],[布号]]="","",IFERROR(VLOOKUP(Table2[[#This Row],[布号]],'MES-Fabric Code'!$A:$F,6,0),""))</f>
        <v/>
      </c>
      <c r="F140" s="20" t="str">
        <f>IF(Table2[[#This Row],[布号]]="", "", IFERROR(SUMIFS(
    ZSOHSD058!N:N,
    ZSOHSD058!A:A, "*" &amp; Table2[[#This Row],[布号]] &amp; "*",
    ZSOHSD058!K:K, "&lt;&gt;Z2"
), ""))</f>
        <v/>
      </c>
      <c r="G140" s="20" t="str">
        <f>IF(Table2[[#This Row],[布号]]="","",IFERROR(SUMIFS(
    ZSOHPP055!B:B,
    ZSOHPP055!A:A, "*" &amp; Table2[[#This Row],[布号]] &amp; "*"
),""))</f>
        <v/>
      </c>
      <c r="H140" s="20" t="str">
        <f>IF(Table2[[#This Row],[布号]]="","",IFERROR(SUMIFS(
    ZSOHPP055!C:C,
    ZSOHPP055!A:A, "*" &amp; Table2[[#This Row],[布号]] &amp; "*"
),""))</f>
        <v/>
      </c>
      <c r="I140" s="20" t="str">
        <f>IF(Table2[[#This Row],[布号]]="","",IFERROR(
    SUMIFS(
        ZSOHPP055!D:D,
        ZSOHPP055!A:A, "*" &amp; Table2[[#This Row],[布号]] &amp; "*",
        ZSOHPP055!I:I, ""
    ),
    ""
))</f>
        <v/>
      </c>
      <c r="J140" s="20" t="str">
        <f>IF(Table2[[#This Row],[布号]]="","",IFERROR(Table2[[#This Row],[欠数]]/Table2[[#This Row],[预计开机]]/Table2[[#This Row],[单机产量]],""))</f>
        <v/>
      </c>
      <c r="K140" s="21" t="str">
        <f>IF(Table2[[#This Row],[布号]]="","",IFERROR(Table2[[#This Row],[备胚单总数]]-Table2[[#This Row],[累计产出数]]-Table2[[#This Row],[欠数]],""))</f>
        <v/>
      </c>
      <c r="L140" s="22" t="str">
        <f>IF(Table2[[#This Row],[布号]]="","",IFERROR(SUMIFS(
    ZSOHPP055!E:E,
    ZSOHPP055!A:A, "*" &amp; Table2[[#This Row],[布号]] &amp; "*"
),""))</f>
        <v/>
      </c>
    </row>
    <row r="141" spans="1:12">
      <c r="A141" s="6" t="str">
        <f>IF('MES-Fabric Code'!A140="","",'MES-Fabric Code'!A140)</f>
        <v/>
      </c>
      <c r="B141" s="20" t="str">
        <f>IF(Table2[[#This Row],[布号]]="","",IFERROR(VLOOKUP(LEFT(Table2[[#This Row],[布号]],8),'Single machine output'!A:B,2,0),""))</f>
        <v/>
      </c>
      <c r="C141" s="31" t="str">
        <f>IF(Table2[[#This Row],[布号]]="","",IFERROR(VLOOKUP(Table2[[#This Row],[布号]],'MES-Fabric Code'!$A:$B,2,0),""))</f>
        <v/>
      </c>
      <c r="D141" s="20" t="str">
        <f>IF(Table2[[#This Row],[布号]]="","",IFERROR(VLOOKUP(Table2[[#This Row],[布号]],'MES-Fabric Code'!$A:$F,4,0),""))</f>
        <v/>
      </c>
      <c r="E141" s="20" t="str">
        <f>IF(Table2[[#This Row],[布号]]="","",IFERROR(VLOOKUP(Table2[[#This Row],[布号]],'MES-Fabric Code'!$A:$F,6,0),""))</f>
        <v/>
      </c>
      <c r="F141" s="20" t="str">
        <f>IF(Table2[[#This Row],[布号]]="", "", IFERROR(SUMIFS(
    ZSOHSD058!N:N,
    ZSOHSD058!A:A, "*" &amp; Table2[[#This Row],[布号]] &amp; "*",
    ZSOHSD058!K:K, "&lt;&gt;Z2"
), ""))</f>
        <v/>
      </c>
      <c r="G141" s="20" t="str">
        <f>IF(Table2[[#This Row],[布号]]="","",IFERROR(SUMIFS(
    ZSOHPP055!B:B,
    ZSOHPP055!A:A, "*" &amp; Table2[[#This Row],[布号]] &amp; "*"
),""))</f>
        <v/>
      </c>
      <c r="H141" s="20" t="str">
        <f>IF(Table2[[#This Row],[布号]]="","",IFERROR(SUMIFS(
    ZSOHPP055!C:C,
    ZSOHPP055!A:A, "*" &amp; Table2[[#This Row],[布号]] &amp; "*"
),""))</f>
        <v/>
      </c>
      <c r="I141" s="20" t="str">
        <f>IF(Table2[[#This Row],[布号]]="","",IFERROR(
    SUMIFS(
        ZSOHPP055!D:D,
        ZSOHPP055!A:A, "*" &amp; Table2[[#This Row],[布号]] &amp; "*",
        ZSOHPP055!I:I, ""
    ),
    ""
))</f>
        <v/>
      </c>
      <c r="J141" s="20" t="str">
        <f>IF(Table2[[#This Row],[布号]]="","",IFERROR(Table2[[#This Row],[欠数]]/Table2[[#This Row],[预计开机]]/Table2[[#This Row],[单机产量]],""))</f>
        <v/>
      </c>
      <c r="K141" s="21" t="str">
        <f>IF(Table2[[#This Row],[布号]]="","",IFERROR(Table2[[#This Row],[备胚单总数]]-Table2[[#This Row],[累计产出数]]-Table2[[#This Row],[欠数]],""))</f>
        <v/>
      </c>
      <c r="L141" s="22" t="str">
        <f>IF(Table2[[#This Row],[布号]]="","",IFERROR(SUMIFS(
    ZSOHPP055!E:E,
    ZSOHPP055!A:A, "*" &amp; Table2[[#This Row],[布号]] &amp; "*"
),""))</f>
        <v/>
      </c>
    </row>
    <row r="142" spans="1:12">
      <c r="A142" s="6" t="str">
        <f>IF('MES-Fabric Code'!A141="","",'MES-Fabric Code'!A141)</f>
        <v/>
      </c>
      <c r="B142" s="20" t="str">
        <f>IF(Table2[[#This Row],[布号]]="","",IFERROR(VLOOKUP(LEFT(Table2[[#This Row],[布号]],8),'Single machine output'!A:B,2,0),""))</f>
        <v/>
      </c>
      <c r="C142" s="31" t="str">
        <f>IF(Table2[[#This Row],[布号]]="","",IFERROR(VLOOKUP(Table2[[#This Row],[布号]],'MES-Fabric Code'!$A:$B,2,0),""))</f>
        <v/>
      </c>
      <c r="D142" s="20" t="str">
        <f>IF(Table2[[#This Row],[布号]]="","",IFERROR(VLOOKUP(Table2[[#This Row],[布号]],'MES-Fabric Code'!$A:$F,4,0),""))</f>
        <v/>
      </c>
      <c r="E142" s="20" t="str">
        <f>IF(Table2[[#This Row],[布号]]="","",IFERROR(VLOOKUP(Table2[[#This Row],[布号]],'MES-Fabric Code'!$A:$F,6,0),""))</f>
        <v/>
      </c>
      <c r="F142" s="20" t="str">
        <f>IF(Table2[[#This Row],[布号]]="", "", IFERROR(SUMIFS(
    ZSOHSD058!N:N,
    ZSOHSD058!A:A, "*" &amp; Table2[[#This Row],[布号]] &amp; "*",
    ZSOHSD058!K:K, "&lt;&gt;Z2"
), ""))</f>
        <v/>
      </c>
      <c r="G142" s="20" t="str">
        <f>IF(Table2[[#This Row],[布号]]="","",IFERROR(SUMIFS(
    ZSOHPP055!B:B,
    ZSOHPP055!A:A, "*" &amp; Table2[[#This Row],[布号]] &amp; "*"
),""))</f>
        <v/>
      </c>
      <c r="H142" s="20" t="str">
        <f>IF(Table2[[#This Row],[布号]]="","",IFERROR(SUMIFS(
    ZSOHPP055!C:C,
    ZSOHPP055!A:A, "*" &amp; Table2[[#This Row],[布号]] &amp; "*"
),""))</f>
        <v/>
      </c>
      <c r="I142" s="20" t="str">
        <f>IF(Table2[[#This Row],[布号]]="","",IFERROR(
    SUMIFS(
        ZSOHPP055!D:D,
        ZSOHPP055!A:A, "*" &amp; Table2[[#This Row],[布号]] &amp; "*",
        ZSOHPP055!I:I, ""
    ),
    ""
))</f>
        <v/>
      </c>
      <c r="J142" s="20" t="str">
        <f>IF(Table2[[#This Row],[布号]]="","",IFERROR(Table2[[#This Row],[欠数]]/Table2[[#This Row],[预计开机]]/Table2[[#This Row],[单机产量]],""))</f>
        <v/>
      </c>
      <c r="K142" s="21" t="str">
        <f>IF(Table2[[#This Row],[布号]]="","",IFERROR(Table2[[#This Row],[备胚单总数]]-Table2[[#This Row],[累计产出数]]-Table2[[#This Row],[欠数]],""))</f>
        <v/>
      </c>
      <c r="L142" s="22" t="str">
        <f>IF(Table2[[#This Row],[布号]]="","",IFERROR(SUMIFS(
    ZSOHPP055!E:E,
    ZSOHPP055!A:A, "*" &amp; Table2[[#This Row],[布号]] &amp; "*"
),""))</f>
        <v/>
      </c>
    </row>
    <row r="143" spans="1:12">
      <c r="A143" s="6" t="str">
        <f>IF('MES-Fabric Code'!A142="","",'MES-Fabric Code'!A142)</f>
        <v/>
      </c>
      <c r="B143" s="20" t="str">
        <f>IF(Table2[[#This Row],[布号]]="","",IFERROR(VLOOKUP(LEFT(Table2[[#This Row],[布号]],8),'Single machine output'!A:B,2,0),""))</f>
        <v/>
      </c>
      <c r="C143" s="31" t="str">
        <f>IF(Table2[[#This Row],[布号]]="","",IFERROR(VLOOKUP(Table2[[#This Row],[布号]],'MES-Fabric Code'!$A:$B,2,0),""))</f>
        <v/>
      </c>
      <c r="D143" s="20" t="str">
        <f>IF(Table2[[#This Row],[布号]]="","",IFERROR(VLOOKUP(Table2[[#This Row],[布号]],'MES-Fabric Code'!$A:$F,4,0),""))</f>
        <v/>
      </c>
      <c r="E143" s="20" t="str">
        <f>IF(Table2[[#This Row],[布号]]="","",IFERROR(VLOOKUP(Table2[[#This Row],[布号]],'MES-Fabric Code'!$A:$F,6,0),""))</f>
        <v/>
      </c>
      <c r="F143" s="20" t="str">
        <f>IF(Table2[[#This Row],[布号]]="", "", IFERROR(SUMIFS(
    ZSOHSD058!N:N,
    ZSOHSD058!A:A, "*" &amp; Table2[[#This Row],[布号]] &amp; "*",
    ZSOHSD058!K:K, "&lt;&gt;Z2"
), ""))</f>
        <v/>
      </c>
      <c r="G143" s="20" t="str">
        <f>IF(Table2[[#This Row],[布号]]="","",IFERROR(SUMIFS(
    ZSOHPP055!B:B,
    ZSOHPP055!A:A, "*" &amp; Table2[[#This Row],[布号]] &amp; "*"
),""))</f>
        <v/>
      </c>
      <c r="H143" s="20" t="str">
        <f>IF(Table2[[#This Row],[布号]]="","",IFERROR(SUMIFS(
    ZSOHPP055!C:C,
    ZSOHPP055!A:A, "*" &amp; Table2[[#This Row],[布号]] &amp; "*"
),""))</f>
        <v/>
      </c>
      <c r="I143" s="20" t="str">
        <f>IF(Table2[[#This Row],[布号]]="","",IFERROR(
    SUMIFS(
        ZSOHPP055!D:D,
        ZSOHPP055!A:A, "*" &amp; Table2[[#This Row],[布号]] &amp; "*",
        ZSOHPP055!I:I, ""
    ),
    ""
))</f>
        <v/>
      </c>
      <c r="J143" s="20" t="str">
        <f>IF(Table2[[#This Row],[布号]]="","",IFERROR(Table2[[#This Row],[欠数]]/Table2[[#This Row],[预计开机]]/Table2[[#This Row],[单机产量]],""))</f>
        <v/>
      </c>
      <c r="K143" s="21" t="str">
        <f>IF(Table2[[#This Row],[布号]]="","",IFERROR(Table2[[#This Row],[备胚单总数]]-Table2[[#This Row],[累计产出数]]-Table2[[#This Row],[欠数]],""))</f>
        <v/>
      </c>
      <c r="L143" s="22" t="str">
        <f>IF(Table2[[#This Row],[布号]]="","",IFERROR(SUMIFS(
    ZSOHPP055!E:E,
    ZSOHPP055!A:A, "*" &amp; Table2[[#This Row],[布号]] &amp; "*"
),""))</f>
        <v/>
      </c>
    </row>
    <row r="144" spans="1:12">
      <c r="A144" s="6" t="str">
        <f>IF('MES-Fabric Code'!A143="","",'MES-Fabric Code'!A143)</f>
        <v/>
      </c>
      <c r="B144" s="20" t="str">
        <f>IF(Table2[[#This Row],[布号]]="","",IFERROR(VLOOKUP(LEFT(Table2[[#This Row],[布号]],8),'Single machine output'!A:B,2,0),""))</f>
        <v/>
      </c>
      <c r="C144" s="31" t="str">
        <f>IF(Table2[[#This Row],[布号]]="","",IFERROR(VLOOKUP(Table2[[#This Row],[布号]],'MES-Fabric Code'!$A:$B,2,0),""))</f>
        <v/>
      </c>
      <c r="D144" s="20" t="str">
        <f>IF(Table2[[#This Row],[布号]]="","",IFERROR(VLOOKUP(Table2[[#This Row],[布号]],'MES-Fabric Code'!$A:$F,4,0),""))</f>
        <v/>
      </c>
      <c r="E144" s="20" t="str">
        <f>IF(Table2[[#This Row],[布号]]="","",IFERROR(VLOOKUP(Table2[[#This Row],[布号]],'MES-Fabric Code'!$A:$F,6,0),""))</f>
        <v/>
      </c>
      <c r="F144" s="20" t="str">
        <f>IF(Table2[[#This Row],[布号]]="", "", IFERROR(SUMIFS(
    ZSOHSD058!N:N,
    ZSOHSD058!A:A, "*" &amp; Table2[[#This Row],[布号]] &amp; "*",
    ZSOHSD058!K:K, "&lt;&gt;Z2"
), ""))</f>
        <v/>
      </c>
      <c r="G144" s="20" t="str">
        <f>IF(Table2[[#This Row],[布号]]="","",IFERROR(SUMIFS(
    ZSOHPP055!B:B,
    ZSOHPP055!A:A, "*" &amp; Table2[[#This Row],[布号]] &amp; "*"
),""))</f>
        <v/>
      </c>
      <c r="H144" s="20" t="str">
        <f>IF(Table2[[#This Row],[布号]]="","",IFERROR(SUMIFS(
    ZSOHPP055!C:C,
    ZSOHPP055!A:A, "*" &amp; Table2[[#This Row],[布号]] &amp; "*"
),""))</f>
        <v/>
      </c>
      <c r="I144" s="20" t="str">
        <f>IF(Table2[[#This Row],[布号]]="","",IFERROR(
    SUMIFS(
        ZSOHPP055!D:D,
        ZSOHPP055!A:A, "*" &amp; Table2[[#This Row],[布号]] &amp; "*",
        ZSOHPP055!I:I, ""
    ),
    ""
))</f>
        <v/>
      </c>
      <c r="J144" s="20" t="str">
        <f>IF(Table2[[#This Row],[布号]]="","",IFERROR(Table2[[#This Row],[欠数]]/Table2[[#This Row],[预计开机]]/Table2[[#This Row],[单机产量]],""))</f>
        <v/>
      </c>
      <c r="K144" s="21" t="str">
        <f>IF(Table2[[#This Row],[布号]]="","",IFERROR(Table2[[#This Row],[备胚单总数]]-Table2[[#This Row],[累计产出数]]-Table2[[#This Row],[欠数]],""))</f>
        <v/>
      </c>
      <c r="L144" s="22" t="str">
        <f>IF(Table2[[#This Row],[布号]]="","",IFERROR(SUMIFS(
    ZSOHPP055!E:E,
    ZSOHPP055!A:A, "*" &amp; Table2[[#This Row],[布号]] &amp; "*"
),""))</f>
        <v/>
      </c>
    </row>
    <row r="145" spans="1:12">
      <c r="A145" s="6" t="str">
        <f>IF('MES-Fabric Code'!A144="","",'MES-Fabric Code'!A144)</f>
        <v/>
      </c>
      <c r="B145" s="20" t="str">
        <f>IF(Table2[[#This Row],[布号]]="","",IFERROR(VLOOKUP(LEFT(Table2[[#This Row],[布号]],8),'Single machine output'!A:B,2,0),""))</f>
        <v/>
      </c>
      <c r="C145" s="31" t="str">
        <f>IF(Table2[[#This Row],[布号]]="","",IFERROR(VLOOKUP(Table2[[#This Row],[布号]],'MES-Fabric Code'!$A:$B,2,0),""))</f>
        <v/>
      </c>
      <c r="D145" s="20" t="str">
        <f>IF(Table2[[#This Row],[布号]]="","",IFERROR(VLOOKUP(Table2[[#This Row],[布号]],'MES-Fabric Code'!$A:$F,4,0),""))</f>
        <v/>
      </c>
      <c r="E145" s="20" t="str">
        <f>IF(Table2[[#This Row],[布号]]="","",IFERROR(VLOOKUP(Table2[[#This Row],[布号]],'MES-Fabric Code'!$A:$F,6,0),""))</f>
        <v/>
      </c>
      <c r="F145" s="20" t="str">
        <f>IF(Table2[[#This Row],[布号]]="", "", IFERROR(SUMIFS(
    ZSOHSD058!N:N,
    ZSOHSD058!A:A, "*" &amp; Table2[[#This Row],[布号]] &amp; "*",
    ZSOHSD058!K:K, "&lt;&gt;Z2"
), ""))</f>
        <v/>
      </c>
      <c r="G145" s="20" t="str">
        <f>IF(Table2[[#This Row],[布号]]="","",IFERROR(SUMIFS(
    ZSOHPP055!B:B,
    ZSOHPP055!A:A, "*" &amp; Table2[[#This Row],[布号]] &amp; "*"
),""))</f>
        <v/>
      </c>
      <c r="H145" s="20" t="str">
        <f>IF(Table2[[#This Row],[布号]]="","",IFERROR(SUMIFS(
    ZSOHPP055!C:C,
    ZSOHPP055!A:A, "*" &amp; Table2[[#This Row],[布号]] &amp; "*"
),""))</f>
        <v/>
      </c>
      <c r="I145" s="20" t="str">
        <f>IF(Table2[[#This Row],[布号]]="","",IFERROR(
    SUMIFS(
        ZSOHPP055!D:D,
        ZSOHPP055!A:A, "*" &amp; Table2[[#This Row],[布号]] &amp; "*",
        ZSOHPP055!I:I, ""
    ),
    ""
))</f>
        <v/>
      </c>
      <c r="J145" s="20" t="str">
        <f>IF(Table2[[#This Row],[布号]]="","",IFERROR(Table2[[#This Row],[欠数]]/Table2[[#This Row],[预计开机]]/Table2[[#This Row],[单机产量]],""))</f>
        <v/>
      </c>
      <c r="K145" s="21" t="str">
        <f>IF(Table2[[#This Row],[布号]]="","",IFERROR(Table2[[#This Row],[备胚单总数]]-Table2[[#This Row],[累计产出数]]-Table2[[#This Row],[欠数]],""))</f>
        <v/>
      </c>
      <c r="L145" s="22" t="str">
        <f>IF(Table2[[#This Row],[布号]]="","",IFERROR(SUMIFS(
    ZSOHPP055!E:E,
    ZSOHPP055!A:A, "*" &amp; Table2[[#This Row],[布号]] &amp; "*"
),""))</f>
        <v/>
      </c>
    </row>
    <row r="146" spans="1:12">
      <c r="A146" s="6" t="str">
        <f>IF('MES-Fabric Code'!A145="","",'MES-Fabric Code'!A145)</f>
        <v/>
      </c>
      <c r="B146" s="20" t="str">
        <f>IF(Table2[[#This Row],[布号]]="","",IFERROR(VLOOKUP(LEFT(Table2[[#This Row],[布号]],8),'Single machine output'!A:B,2,0),""))</f>
        <v/>
      </c>
      <c r="C146" s="31" t="str">
        <f>IF(Table2[[#This Row],[布号]]="","",IFERROR(VLOOKUP(Table2[[#This Row],[布号]],'MES-Fabric Code'!$A:$B,2,0),""))</f>
        <v/>
      </c>
      <c r="D146" s="20" t="str">
        <f>IF(Table2[[#This Row],[布号]]="","",IFERROR(VLOOKUP(Table2[[#This Row],[布号]],'MES-Fabric Code'!$A:$F,4,0),""))</f>
        <v/>
      </c>
      <c r="E146" s="20" t="str">
        <f>IF(Table2[[#This Row],[布号]]="","",IFERROR(VLOOKUP(Table2[[#This Row],[布号]],'MES-Fabric Code'!$A:$F,6,0),""))</f>
        <v/>
      </c>
      <c r="F146" s="20" t="str">
        <f>IF(Table2[[#This Row],[布号]]="", "", IFERROR(SUMIFS(
    ZSOHSD058!N:N,
    ZSOHSD058!A:A, "*" &amp; Table2[[#This Row],[布号]] &amp; "*",
    ZSOHSD058!K:K, "&lt;&gt;Z2"
), ""))</f>
        <v/>
      </c>
      <c r="G146" s="20" t="str">
        <f>IF(Table2[[#This Row],[布号]]="","",IFERROR(SUMIFS(
    ZSOHPP055!B:B,
    ZSOHPP055!A:A, "*" &amp; Table2[[#This Row],[布号]] &amp; "*"
),""))</f>
        <v/>
      </c>
      <c r="H146" s="20" t="str">
        <f>IF(Table2[[#This Row],[布号]]="","",IFERROR(SUMIFS(
    ZSOHPP055!C:C,
    ZSOHPP055!A:A, "*" &amp; Table2[[#This Row],[布号]] &amp; "*"
),""))</f>
        <v/>
      </c>
      <c r="I146" s="20" t="str">
        <f>IF(Table2[[#This Row],[布号]]="","",IFERROR(
    SUMIFS(
        ZSOHPP055!D:D,
        ZSOHPP055!A:A, "*" &amp; Table2[[#This Row],[布号]] &amp; "*",
        ZSOHPP055!I:I, ""
    ),
    ""
))</f>
        <v/>
      </c>
      <c r="J146" s="20" t="str">
        <f>IF(Table2[[#This Row],[布号]]="","",IFERROR(Table2[[#This Row],[欠数]]/Table2[[#This Row],[预计开机]]/Table2[[#This Row],[单机产量]],""))</f>
        <v/>
      </c>
      <c r="K146" s="21" t="str">
        <f>IF(Table2[[#This Row],[布号]]="","",IFERROR(Table2[[#This Row],[备胚单总数]]-Table2[[#This Row],[累计产出数]]-Table2[[#This Row],[欠数]],""))</f>
        <v/>
      </c>
      <c r="L146" s="22" t="str">
        <f>IF(Table2[[#This Row],[布号]]="","",IFERROR(SUMIFS(
    ZSOHPP055!E:E,
    ZSOHPP055!A:A, "*" &amp; Table2[[#This Row],[布号]] &amp; "*"
),""))</f>
        <v/>
      </c>
    </row>
    <row r="147" spans="1:12">
      <c r="A147" s="6" t="str">
        <f>IF('MES-Fabric Code'!A146="","",'MES-Fabric Code'!A146)</f>
        <v/>
      </c>
      <c r="B147" s="20" t="str">
        <f>IF(Table2[[#This Row],[布号]]="","",IFERROR(VLOOKUP(LEFT(Table2[[#This Row],[布号]],8),'Single machine output'!A:B,2,0),""))</f>
        <v/>
      </c>
      <c r="C147" s="31" t="str">
        <f>IF(Table2[[#This Row],[布号]]="","",IFERROR(VLOOKUP(Table2[[#This Row],[布号]],'MES-Fabric Code'!$A:$B,2,0),""))</f>
        <v/>
      </c>
      <c r="D147" s="20" t="str">
        <f>IF(Table2[[#This Row],[布号]]="","",IFERROR(VLOOKUP(Table2[[#This Row],[布号]],'MES-Fabric Code'!$A:$F,4,0),""))</f>
        <v/>
      </c>
      <c r="E147" s="20" t="str">
        <f>IF(Table2[[#This Row],[布号]]="","",IFERROR(VLOOKUP(Table2[[#This Row],[布号]],'MES-Fabric Code'!$A:$F,6,0),""))</f>
        <v/>
      </c>
      <c r="F147" s="20" t="str">
        <f>IF(Table2[[#This Row],[布号]]="", "", IFERROR(SUMIFS(
    ZSOHSD058!N:N,
    ZSOHSD058!A:A, "*" &amp; Table2[[#This Row],[布号]] &amp; "*",
    ZSOHSD058!K:K, "&lt;&gt;Z2"
), ""))</f>
        <v/>
      </c>
      <c r="G147" s="20" t="str">
        <f>IF(Table2[[#This Row],[布号]]="","",IFERROR(SUMIFS(
    ZSOHPP055!B:B,
    ZSOHPP055!A:A, "*" &amp; Table2[[#This Row],[布号]] &amp; "*"
),""))</f>
        <v/>
      </c>
      <c r="H147" s="20" t="str">
        <f>IF(Table2[[#This Row],[布号]]="","",IFERROR(SUMIFS(
    ZSOHPP055!C:C,
    ZSOHPP055!A:A, "*" &amp; Table2[[#This Row],[布号]] &amp; "*"
),""))</f>
        <v/>
      </c>
      <c r="I147" s="20" t="str">
        <f>IF(Table2[[#This Row],[布号]]="","",IFERROR(
    SUMIFS(
        ZSOHPP055!D:D,
        ZSOHPP055!A:A, "*" &amp; Table2[[#This Row],[布号]] &amp; "*",
        ZSOHPP055!I:I, ""
    ),
    ""
))</f>
        <v/>
      </c>
      <c r="J147" s="20" t="str">
        <f>IF(Table2[[#This Row],[布号]]="","",IFERROR(Table2[[#This Row],[欠数]]/Table2[[#This Row],[预计开机]]/Table2[[#This Row],[单机产量]],""))</f>
        <v/>
      </c>
      <c r="K147" s="21" t="str">
        <f>IF(Table2[[#This Row],[布号]]="","",IFERROR(Table2[[#This Row],[备胚单总数]]-Table2[[#This Row],[累计产出数]]-Table2[[#This Row],[欠数]],""))</f>
        <v/>
      </c>
      <c r="L147" s="22" t="str">
        <f>IF(Table2[[#This Row],[布号]]="","",IFERROR(SUMIFS(
    ZSOHPP055!E:E,
    ZSOHPP055!A:A, "*" &amp; Table2[[#This Row],[布号]] &amp; "*"
),""))</f>
        <v/>
      </c>
    </row>
    <row r="148" spans="1:12">
      <c r="A148" s="6" t="str">
        <f>IF('MES-Fabric Code'!A147="","",'MES-Fabric Code'!A147)</f>
        <v/>
      </c>
      <c r="B148" s="20" t="str">
        <f>IF(Table2[[#This Row],[布号]]="","",IFERROR(VLOOKUP(LEFT(Table2[[#This Row],[布号]],8),'Single machine output'!A:B,2,0),""))</f>
        <v/>
      </c>
      <c r="C148" s="31" t="str">
        <f>IF(Table2[[#This Row],[布号]]="","",IFERROR(VLOOKUP(Table2[[#This Row],[布号]],'MES-Fabric Code'!$A:$B,2,0),""))</f>
        <v/>
      </c>
      <c r="D148" s="20" t="str">
        <f>IF(Table2[[#This Row],[布号]]="","",IFERROR(VLOOKUP(Table2[[#This Row],[布号]],'MES-Fabric Code'!$A:$F,4,0),""))</f>
        <v/>
      </c>
      <c r="E148" s="20" t="str">
        <f>IF(Table2[[#This Row],[布号]]="","",IFERROR(VLOOKUP(Table2[[#This Row],[布号]],'MES-Fabric Code'!$A:$F,6,0),""))</f>
        <v/>
      </c>
      <c r="F148" s="20" t="str">
        <f>IF(Table2[[#This Row],[布号]]="", "", IFERROR(SUMIFS(
    ZSOHSD058!N:N,
    ZSOHSD058!A:A, "*" &amp; Table2[[#This Row],[布号]] &amp; "*",
    ZSOHSD058!K:K, "&lt;&gt;Z2"
), ""))</f>
        <v/>
      </c>
      <c r="G148" s="20" t="str">
        <f>IF(Table2[[#This Row],[布号]]="","",IFERROR(SUMIFS(
    ZSOHPP055!B:B,
    ZSOHPP055!A:A, "*" &amp; Table2[[#This Row],[布号]] &amp; "*"
),""))</f>
        <v/>
      </c>
      <c r="H148" s="20" t="str">
        <f>IF(Table2[[#This Row],[布号]]="","",IFERROR(SUMIFS(
    ZSOHPP055!C:C,
    ZSOHPP055!A:A, "*" &amp; Table2[[#This Row],[布号]] &amp; "*"
),""))</f>
        <v/>
      </c>
      <c r="I148" s="20" t="str">
        <f>IF(Table2[[#This Row],[布号]]="","",IFERROR(
    SUMIFS(
        ZSOHPP055!D:D,
        ZSOHPP055!A:A, "*" &amp; Table2[[#This Row],[布号]] &amp; "*",
        ZSOHPP055!I:I, ""
    ),
    ""
))</f>
        <v/>
      </c>
      <c r="J148" s="20" t="str">
        <f>IF(Table2[[#This Row],[布号]]="","",IFERROR(Table2[[#This Row],[欠数]]/Table2[[#This Row],[预计开机]]/Table2[[#This Row],[单机产量]],""))</f>
        <v/>
      </c>
      <c r="K148" s="21" t="str">
        <f>IF(Table2[[#This Row],[布号]]="","",IFERROR(Table2[[#This Row],[备胚单总数]]-Table2[[#This Row],[累计产出数]]-Table2[[#This Row],[欠数]],""))</f>
        <v/>
      </c>
      <c r="L148" s="22" t="str">
        <f>IF(Table2[[#This Row],[布号]]="","",IFERROR(SUMIFS(
    ZSOHPP055!E:E,
    ZSOHPP055!A:A, "*" &amp; Table2[[#This Row],[布号]] &amp; "*"
),""))</f>
        <v/>
      </c>
    </row>
    <row r="149" spans="1:12">
      <c r="A149" s="6" t="str">
        <f>IF('MES-Fabric Code'!A148="","",'MES-Fabric Code'!A148)</f>
        <v/>
      </c>
      <c r="B149" s="20" t="str">
        <f>IF(Table2[[#This Row],[布号]]="","",IFERROR(VLOOKUP(LEFT(Table2[[#This Row],[布号]],8),'Single machine output'!A:B,2,0),""))</f>
        <v/>
      </c>
      <c r="C149" s="31" t="str">
        <f>IF(Table2[[#This Row],[布号]]="","",IFERROR(VLOOKUP(Table2[[#This Row],[布号]],'MES-Fabric Code'!$A:$B,2,0),""))</f>
        <v/>
      </c>
      <c r="D149" s="20" t="str">
        <f>IF(Table2[[#This Row],[布号]]="","",IFERROR(VLOOKUP(Table2[[#This Row],[布号]],'MES-Fabric Code'!$A:$F,4,0),""))</f>
        <v/>
      </c>
      <c r="E149" s="20" t="str">
        <f>IF(Table2[[#This Row],[布号]]="","",IFERROR(VLOOKUP(Table2[[#This Row],[布号]],'MES-Fabric Code'!$A:$F,6,0),""))</f>
        <v/>
      </c>
      <c r="F149" s="20" t="str">
        <f>IF(Table2[[#This Row],[布号]]="", "", IFERROR(SUMIFS(
    ZSOHSD058!N:N,
    ZSOHSD058!A:A, "*" &amp; Table2[[#This Row],[布号]] &amp; "*",
    ZSOHSD058!K:K, "&lt;&gt;Z2"
), ""))</f>
        <v/>
      </c>
      <c r="G149" s="20" t="str">
        <f>IF(Table2[[#This Row],[布号]]="","",IFERROR(SUMIFS(
    ZSOHPP055!B:B,
    ZSOHPP055!A:A, "*" &amp; Table2[[#This Row],[布号]] &amp; "*"
),""))</f>
        <v/>
      </c>
      <c r="H149" s="20" t="str">
        <f>IF(Table2[[#This Row],[布号]]="","",IFERROR(SUMIFS(
    ZSOHPP055!C:C,
    ZSOHPP055!A:A, "*" &amp; Table2[[#This Row],[布号]] &amp; "*"
),""))</f>
        <v/>
      </c>
      <c r="I149" s="20" t="str">
        <f>IF(Table2[[#This Row],[布号]]="","",IFERROR(
    SUMIFS(
        ZSOHPP055!D:D,
        ZSOHPP055!A:A, "*" &amp; Table2[[#This Row],[布号]] &amp; "*",
        ZSOHPP055!I:I, ""
    ),
    ""
))</f>
        <v/>
      </c>
      <c r="J149" s="20" t="str">
        <f>IF(Table2[[#This Row],[布号]]="","",IFERROR(Table2[[#This Row],[欠数]]/Table2[[#This Row],[预计开机]]/Table2[[#This Row],[单机产量]],""))</f>
        <v/>
      </c>
      <c r="K149" s="21" t="str">
        <f>IF(Table2[[#This Row],[布号]]="","",IFERROR(Table2[[#This Row],[备胚单总数]]-Table2[[#This Row],[累计产出数]]-Table2[[#This Row],[欠数]],""))</f>
        <v/>
      </c>
      <c r="L149" s="22" t="str">
        <f>IF(Table2[[#This Row],[布号]]="","",IFERROR(SUMIFS(
    ZSOHPP055!E:E,
    ZSOHPP055!A:A, "*" &amp; Table2[[#This Row],[布号]] &amp; "*"
),""))</f>
        <v/>
      </c>
    </row>
    <row r="150" spans="1:12">
      <c r="A150" s="6" t="str">
        <f>IF('MES-Fabric Code'!A149="","",'MES-Fabric Code'!A149)</f>
        <v/>
      </c>
      <c r="B150" s="20" t="str">
        <f>IF(Table2[[#This Row],[布号]]="","",IFERROR(VLOOKUP(LEFT(Table2[[#This Row],[布号]],8),'Single machine output'!A:B,2,0),""))</f>
        <v/>
      </c>
      <c r="C150" s="31" t="str">
        <f>IF(Table2[[#This Row],[布号]]="","",IFERROR(VLOOKUP(Table2[[#This Row],[布号]],'MES-Fabric Code'!$A:$B,2,0),""))</f>
        <v/>
      </c>
      <c r="D150" s="20" t="str">
        <f>IF(Table2[[#This Row],[布号]]="","",IFERROR(VLOOKUP(Table2[[#This Row],[布号]],'MES-Fabric Code'!$A:$F,4,0),""))</f>
        <v/>
      </c>
      <c r="E150" s="20" t="str">
        <f>IF(Table2[[#This Row],[布号]]="","",IFERROR(VLOOKUP(Table2[[#This Row],[布号]],'MES-Fabric Code'!$A:$F,6,0),""))</f>
        <v/>
      </c>
      <c r="F150" s="20" t="str">
        <f>IF(Table2[[#This Row],[布号]]="", "", IFERROR(SUMIFS(
    ZSOHSD058!N:N,
    ZSOHSD058!A:A, "*" &amp; Table2[[#This Row],[布号]] &amp; "*",
    ZSOHSD058!K:K, "&lt;&gt;Z2"
), ""))</f>
        <v/>
      </c>
      <c r="G150" s="20" t="str">
        <f>IF(Table2[[#This Row],[布号]]="","",IFERROR(SUMIFS(
    ZSOHPP055!B:B,
    ZSOHPP055!A:A, "*" &amp; Table2[[#This Row],[布号]] &amp; "*"
),""))</f>
        <v/>
      </c>
      <c r="H150" s="20" t="str">
        <f>IF(Table2[[#This Row],[布号]]="","",IFERROR(SUMIFS(
    ZSOHPP055!C:C,
    ZSOHPP055!A:A, "*" &amp; Table2[[#This Row],[布号]] &amp; "*"
),""))</f>
        <v/>
      </c>
      <c r="I150" s="20" t="str">
        <f>IF(Table2[[#This Row],[布号]]="","",IFERROR(
    SUMIFS(
        ZSOHPP055!D:D,
        ZSOHPP055!A:A, "*" &amp; Table2[[#This Row],[布号]] &amp; "*",
        ZSOHPP055!I:I, ""
    ),
    ""
))</f>
        <v/>
      </c>
      <c r="J150" s="20" t="str">
        <f>IF(Table2[[#This Row],[布号]]="","",IFERROR(Table2[[#This Row],[欠数]]/Table2[[#This Row],[预计开机]]/Table2[[#This Row],[单机产量]],""))</f>
        <v/>
      </c>
      <c r="K150" s="21" t="str">
        <f>IF(Table2[[#This Row],[布号]]="","",IFERROR(Table2[[#This Row],[备胚单总数]]-Table2[[#This Row],[累计产出数]]-Table2[[#This Row],[欠数]],""))</f>
        <v/>
      </c>
      <c r="L150" s="22" t="str">
        <f>IF(Table2[[#This Row],[布号]]="","",IFERROR(SUMIFS(
    ZSOHPP055!E:E,
    ZSOHPP055!A:A, "*" &amp; Table2[[#This Row],[布号]] &amp; "*"
),""))</f>
        <v/>
      </c>
    </row>
    <row r="151" spans="1:12">
      <c r="A151" s="6" t="str">
        <f>IF('MES-Fabric Code'!A150="","",'MES-Fabric Code'!A150)</f>
        <v/>
      </c>
      <c r="B151" s="20" t="str">
        <f>IF(Table2[[#This Row],[布号]]="","",IFERROR(VLOOKUP(LEFT(Table2[[#This Row],[布号]],8),'Single machine output'!A:B,2,0),""))</f>
        <v/>
      </c>
      <c r="C151" s="31" t="str">
        <f>IF(Table2[[#This Row],[布号]]="","",IFERROR(VLOOKUP(Table2[[#This Row],[布号]],'MES-Fabric Code'!$A:$B,2,0),""))</f>
        <v/>
      </c>
      <c r="D151" s="20" t="str">
        <f>IF(Table2[[#This Row],[布号]]="","",IFERROR(VLOOKUP(Table2[[#This Row],[布号]],'MES-Fabric Code'!$A:$F,4,0),""))</f>
        <v/>
      </c>
      <c r="E151" s="20" t="str">
        <f>IF(Table2[[#This Row],[布号]]="","",IFERROR(VLOOKUP(Table2[[#This Row],[布号]],'MES-Fabric Code'!$A:$F,6,0),""))</f>
        <v/>
      </c>
      <c r="F151" s="20" t="str">
        <f>IF(Table2[[#This Row],[布号]]="", "", IFERROR(SUMIFS(
    ZSOHSD058!N:N,
    ZSOHSD058!A:A, "*" &amp; Table2[[#This Row],[布号]] &amp; "*",
    ZSOHSD058!K:K, "&lt;&gt;Z2"
), ""))</f>
        <v/>
      </c>
      <c r="G151" s="20" t="str">
        <f>IF(Table2[[#This Row],[布号]]="","",IFERROR(SUMIFS(
    ZSOHPP055!B:B,
    ZSOHPP055!A:A, "*" &amp; Table2[[#This Row],[布号]] &amp; "*"
),""))</f>
        <v/>
      </c>
      <c r="H151" s="20" t="str">
        <f>IF(Table2[[#This Row],[布号]]="","",IFERROR(SUMIFS(
    ZSOHPP055!C:C,
    ZSOHPP055!A:A, "*" &amp; Table2[[#This Row],[布号]] &amp; "*"
),""))</f>
        <v/>
      </c>
      <c r="I151" s="20" t="str">
        <f>IF(Table2[[#This Row],[布号]]="","",IFERROR(
    SUMIFS(
        ZSOHPP055!D:D,
        ZSOHPP055!A:A, "*" &amp; Table2[[#This Row],[布号]] &amp; "*",
        ZSOHPP055!I:I, ""
    ),
    ""
))</f>
        <v/>
      </c>
      <c r="J151" s="20" t="str">
        <f>IF(Table2[[#This Row],[布号]]="","",IFERROR(Table2[[#This Row],[欠数]]/Table2[[#This Row],[预计开机]]/Table2[[#This Row],[单机产量]],""))</f>
        <v/>
      </c>
      <c r="K151" s="21" t="str">
        <f>IF(Table2[[#This Row],[布号]]="","",IFERROR(Table2[[#This Row],[备胚单总数]]-Table2[[#This Row],[累计产出数]]-Table2[[#This Row],[欠数]],""))</f>
        <v/>
      </c>
      <c r="L151" s="22" t="str">
        <f>IF(Table2[[#This Row],[布号]]="","",IFERROR(SUMIFS(
    ZSOHPP055!E:E,
    ZSOHPP055!A:A, "*" &amp; Table2[[#This Row],[布号]] &amp; "*"
),""))</f>
        <v/>
      </c>
    </row>
    <row r="152" spans="1:12">
      <c r="A152" s="6" t="str">
        <f>IF('MES-Fabric Code'!A151="","",'MES-Fabric Code'!A151)</f>
        <v/>
      </c>
      <c r="B152" s="20" t="str">
        <f>IF(Table2[[#This Row],[布号]]="","",IFERROR(VLOOKUP(LEFT(Table2[[#This Row],[布号]],8),'Single machine output'!A:B,2,0),""))</f>
        <v/>
      </c>
      <c r="C152" s="31" t="str">
        <f>IF(Table2[[#This Row],[布号]]="","",IFERROR(VLOOKUP(Table2[[#This Row],[布号]],'MES-Fabric Code'!$A:$B,2,0),""))</f>
        <v/>
      </c>
      <c r="D152" s="20" t="str">
        <f>IF(Table2[[#This Row],[布号]]="","",IFERROR(VLOOKUP(Table2[[#This Row],[布号]],'MES-Fabric Code'!$A:$F,4,0),""))</f>
        <v/>
      </c>
      <c r="E152" s="20" t="str">
        <f>IF(Table2[[#This Row],[布号]]="","",IFERROR(VLOOKUP(Table2[[#This Row],[布号]],'MES-Fabric Code'!$A:$F,6,0),""))</f>
        <v/>
      </c>
      <c r="F152" s="20" t="str">
        <f>IF(Table2[[#This Row],[布号]]="", "", IFERROR(SUMIFS(
    ZSOHSD058!N:N,
    ZSOHSD058!A:A, "*" &amp; Table2[[#This Row],[布号]] &amp; "*",
    ZSOHSD058!K:K, "&lt;&gt;Z2"
), ""))</f>
        <v/>
      </c>
      <c r="G152" s="20" t="str">
        <f>IF(Table2[[#This Row],[布号]]="","",IFERROR(SUMIFS(
    ZSOHPP055!B:B,
    ZSOHPP055!A:A, "*" &amp; Table2[[#This Row],[布号]] &amp; "*"
),""))</f>
        <v/>
      </c>
      <c r="H152" s="20" t="str">
        <f>IF(Table2[[#This Row],[布号]]="","",IFERROR(SUMIFS(
    ZSOHPP055!C:C,
    ZSOHPP055!A:A, "*" &amp; Table2[[#This Row],[布号]] &amp; "*"
),""))</f>
        <v/>
      </c>
      <c r="I152" s="20" t="str">
        <f>IF(Table2[[#This Row],[布号]]="","",IFERROR(
    SUMIFS(
        ZSOHPP055!D:D,
        ZSOHPP055!A:A, "*" &amp; Table2[[#This Row],[布号]] &amp; "*",
        ZSOHPP055!I:I, ""
    ),
    ""
))</f>
        <v/>
      </c>
      <c r="J152" s="20" t="str">
        <f>IF(Table2[[#This Row],[布号]]="","",IFERROR(Table2[[#This Row],[欠数]]/Table2[[#This Row],[预计开机]]/Table2[[#This Row],[单机产量]],""))</f>
        <v/>
      </c>
      <c r="K152" s="21" t="str">
        <f>IF(Table2[[#This Row],[布号]]="","",IFERROR(Table2[[#This Row],[备胚单总数]]-Table2[[#This Row],[累计产出数]]-Table2[[#This Row],[欠数]],""))</f>
        <v/>
      </c>
      <c r="L152" s="22" t="str">
        <f>IF(Table2[[#This Row],[布号]]="","",IFERROR(SUMIFS(
    ZSOHPP055!E:E,
    ZSOHPP055!A:A, "*" &amp; Table2[[#This Row],[布号]] &amp; "*"
),""))</f>
        <v/>
      </c>
    </row>
    <row r="153" spans="1:12">
      <c r="A153" s="6" t="str">
        <f>IF('MES-Fabric Code'!A152="","",'MES-Fabric Code'!A152)</f>
        <v/>
      </c>
      <c r="B153" s="20" t="str">
        <f>IF(Table2[[#This Row],[布号]]="","",IFERROR(VLOOKUP(LEFT(Table2[[#This Row],[布号]],8),'Single machine output'!A:B,2,0),""))</f>
        <v/>
      </c>
      <c r="C153" s="31" t="str">
        <f>IF(Table2[[#This Row],[布号]]="","",IFERROR(VLOOKUP(Table2[[#This Row],[布号]],'MES-Fabric Code'!$A:$B,2,0),""))</f>
        <v/>
      </c>
      <c r="D153" s="20" t="str">
        <f>IF(Table2[[#This Row],[布号]]="","",IFERROR(VLOOKUP(Table2[[#This Row],[布号]],'MES-Fabric Code'!$A:$F,4,0),""))</f>
        <v/>
      </c>
      <c r="E153" s="20" t="str">
        <f>IF(Table2[[#This Row],[布号]]="","",IFERROR(VLOOKUP(Table2[[#This Row],[布号]],'MES-Fabric Code'!$A:$F,6,0),""))</f>
        <v/>
      </c>
      <c r="F153" s="20" t="str">
        <f>IF(Table2[[#This Row],[布号]]="", "", IFERROR(SUMIFS(
    ZSOHSD058!N:N,
    ZSOHSD058!A:A, "*" &amp; Table2[[#This Row],[布号]] &amp; "*",
    ZSOHSD058!K:K, "&lt;&gt;Z2"
), ""))</f>
        <v/>
      </c>
      <c r="G153" s="20" t="str">
        <f>IF(Table2[[#This Row],[布号]]="","",IFERROR(SUMIFS(
    ZSOHPP055!B:B,
    ZSOHPP055!A:A, "*" &amp; Table2[[#This Row],[布号]] &amp; "*"
),""))</f>
        <v/>
      </c>
      <c r="H153" s="20" t="str">
        <f>IF(Table2[[#This Row],[布号]]="","",IFERROR(SUMIFS(
    ZSOHPP055!C:C,
    ZSOHPP055!A:A, "*" &amp; Table2[[#This Row],[布号]] &amp; "*"
),""))</f>
        <v/>
      </c>
      <c r="I153" s="20" t="str">
        <f>IF(Table2[[#This Row],[布号]]="","",IFERROR(
    SUMIFS(
        ZSOHPP055!D:D,
        ZSOHPP055!A:A, "*" &amp; Table2[[#This Row],[布号]] &amp; "*",
        ZSOHPP055!I:I, ""
    ),
    ""
))</f>
        <v/>
      </c>
      <c r="J153" s="20" t="str">
        <f>IF(Table2[[#This Row],[布号]]="","",IFERROR(Table2[[#This Row],[欠数]]/Table2[[#This Row],[预计开机]]/Table2[[#This Row],[单机产量]],""))</f>
        <v/>
      </c>
      <c r="K153" s="21" t="str">
        <f>IF(Table2[[#This Row],[布号]]="","",IFERROR(Table2[[#This Row],[备胚单总数]]-Table2[[#This Row],[累计产出数]]-Table2[[#This Row],[欠数]],""))</f>
        <v/>
      </c>
      <c r="L153" s="22" t="str">
        <f>IF(Table2[[#This Row],[布号]]="","",IFERROR(SUMIFS(
    ZSOHPP055!E:E,
    ZSOHPP055!A:A, "*" &amp; Table2[[#This Row],[布号]] &amp; "*"
),""))</f>
        <v/>
      </c>
    </row>
    <row r="154" spans="1:12">
      <c r="A154" s="6" t="str">
        <f>IF('MES-Fabric Code'!A153="","",'MES-Fabric Code'!A153)</f>
        <v/>
      </c>
      <c r="B154" s="20" t="str">
        <f>IF(Table2[[#This Row],[布号]]="","",IFERROR(VLOOKUP(LEFT(Table2[[#This Row],[布号]],8),'Single machine output'!A:B,2,0),""))</f>
        <v/>
      </c>
      <c r="C154" s="31" t="str">
        <f>IF(Table2[[#This Row],[布号]]="","",IFERROR(VLOOKUP(Table2[[#This Row],[布号]],'MES-Fabric Code'!$A:$B,2,0),""))</f>
        <v/>
      </c>
      <c r="D154" s="20" t="str">
        <f>IF(Table2[[#This Row],[布号]]="","",IFERROR(VLOOKUP(Table2[[#This Row],[布号]],'MES-Fabric Code'!$A:$F,4,0),""))</f>
        <v/>
      </c>
      <c r="E154" s="20" t="str">
        <f>IF(Table2[[#This Row],[布号]]="","",IFERROR(VLOOKUP(Table2[[#This Row],[布号]],'MES-Fabric Code'!$A:$F,6,0),""))</f>
        <v/>
      </c>
      <c r="F154" s="20" t="str">
        <f>IF(Table2[[#This Row],[布号]]="", "", IFERROR(SUMIFS(
    ZSOHSD058!N:N,
    ZSOHSD058!A:A, "*" &amp; Table2[[#This Row],[布号]] &amp; "*",
    ZSOHSD058!K:K, "&lt;&gt;Z2"
), ""))</f>
        <v/>
      </c>
      <c r="G154" s="20" t="str">
        <f>IF(Table2[[#This Row],[布号]]="","",IFERROR(SUMIFS(
    ZSOHPP055!B:B,
    ZSOHPP055!A:A, "*" &amp; Table2[[#This Row],[布号]] &amp; "*"
),""))</f>
        <v/>
      </c>
      <c r="H154" s="20" t="str">
        <f>IF(Table2[[#This Row],[布号]]="","",IFERROR(SUMIFS(
    ZSOHPP055!C:C,
    ZSOHPP055!A:A, "*" &amp; Table2[[#This Row],[布号]] &amp; "*"
),""))</f>
        <v/>
      </c>
      <c r="I154" s="20" t="str">
        <f>IF(Table2[[#This Row],[布号]]="","",IFERROR(
    SUMIFS(
        ZSOHPP055!D:D,
        ZSOHPP055!A:A, "*" &amp; Table2[[#This Row],[布号]] &amp; "*",
        ZSOHPP055!I:I, ""
    ),
    ""
))</f>
        <v/>
      </c>
      <c r="J154" s="20" t="str">
        <f>IF(Table2[[#This Row],[布号]]="","",IFERROR(Table2[[#This Row],[欠数]]/Table2[[#This Row],[预计开机]]/Table2[[#This Row],[单机产量]],""))</f>
        <v/>
      </c>
      <c r="K154" s="21" t="str">
        <f>IF(Table2[[#This Row],[布号]]="","",IFERROR(Table2[[#This Row],[备胚单总数]]-Table2[[#This Row],[累计产出数]]-Table2[[#This Row],[欠数]],""))</f>
        <v/>
      </c>
      <c r="L154" s="22" t="str">
        <f>IF(Table2[[#This Row],[布号]]="","",IFERROR(SUMIFS(
    ZSOHPP055!E:E,
    ZSOHPP055!A:A, "*" &amp; Table2[[#This Row],[布号]] &amp; "*"
),""))</f>
        <v/>
      </c>
    </row>
    <row r="155" spans="1:12">
      <c r="A155" s="6" t="str">
        <f>IF('MES-Fabric Code'!A154="","",'MES-Fabric Code'!A154)</f>
        <v/>
      </c>
      <c r="B155" s="20" t="str">
        <f>IF(Table2[[#This Row],[布号]]="","",IFERROR(VLOOKUP(LEFT(Table2[[#This Row],[布号]],8),'Single machine output'!A:B,2,0),""))</f>
        <v/>
      </c>
      <c r="C155" s="31" t="str">
        <f>IF(Table2[[#This Row],[布号]]="","",IFERROR(VLOOKUP(Table2[[#This Row],[布号]],'MES-Fabric Code'!$A:$B,2,0),""))</f>
        <v/>
      </c>
      <c r="D155" s="20" t="str">
        <f>IF(Table2[[#This Row],[布号]]="","",IFERROR(VLOOKUP(Table2[[#This Row],[布号]],'MES-Fabric Code'!$A:$F,4,0),""))</f>
        <v/>
      </c>
      <c r="E155" s="20" t="str">
        <f>IF(Table2[[#This Row],[布号]]="","",IFERROR(VLOOKUP(Table2[[#This Row],[布号]],'MES-Fabric Code'!$A:$F,6,0),""))</f>
        <v/>
      </c>
      <c r="F155" s="20" t="str">
        <f>IF(Table2[[#This Row],[布号]]="", "", IFERROR(SUMIFS(
    ZSOHSD058!N:N,
    ZSOHSD058!A:A, "*" &amp; Table2[[#This Row],[布号]] &amp; "*",
    ZSOHSD058!K:K, "&lt;&gt;Z2"
), ""))</f>
        <v/>
      </c>
      <c r="G155" s="20" t="str">
        <f>IF(Table2[[#This Row],[布号]]="","",IFERROR(SUMIFS(
    ZSOHPP055!B:B,
    ZSOHPP055!A:A, "*" &amp; Table2[[#This Row],[布号]] &amp; "*"
),""))</f>
        <v/>
      </c>
      <c r="H155" s="20" t="str">
        <f>IF(Table2[[#This Row],[布号]]="","",IFERROR(SUMIFS(
    ZSOHPP055!C:C,
    ZSOHPP055!A:A, "*" &amp; Table2[[#This Row],[布号]] &amp; "*"
),""))</f>
        <v/>
      </c>
      <c r="I155" s="20" t="str">
        <f>IF(Table2[[#This Row],[布号]]="","",IFERROR(
    SUMIFS(
        ZSOHPP055!D:D,
        ZSOHPP055!A:A, "*" &amp; Table2[[#This Row],[布号]] &amp; "*",
        ZSOHPP055!I:I, ""
    ),
    ""
))</f>
        <v/>
      </c>
      <c r="J155" s="20" t="str">
        <f>IF(Table2[[#This Row],[布号]]="","",IFERROR(Table2[[#This Row],[欠数]]/Table2[[#This Row],[预计开机]]/Table2[[#This Row],[单机产量]],""))</f>
        <v/>
      </c>
      <c r="K155" s="21" t="str">
        <f>IF(Table2[[#This Row],[布号]]="","",IFERROR(Table2[[#This Row],[备胚单总数]]-Table2[[#This Row],[累计产出数]]-Table2[[#This Row],[欠数]],""))</f>
        <v/>
      </c>
      <c r="L155" s="22" t="str">
        <f>IF(Table2[[#This Row],[布号]]="","",IFERROR(SUMIFS(
    ZSOHPP055!E:E,
    ZSOHPP055!A:A, "*" &amp; Table2[[#This Row],[布号]] &amp; "*"
),""))</f>
        <v/>
      </c>
    </row>
    <row r="156" spans="1:12">
      <c r="A156" s="6" t="str">
        <f>IF('MES-Fabric Code'!A155="","",'MES-Fabric Code'!A155)</f>
        <v/>
      </c>
      <c r="B156" s="20" t="str">
        <f>IF(Table2[[#This Row],[布号]]="","",IFERROR(VLOOKUP(LEFT(Table2[[#This Row],[布号]],8),'Single machine output'!A:B,2,0),""))</f>
        <v/>
      </c>
      <c r="C156" s="31" t="str">
        <f>IF(Table2[[#This Row],[布号]]="","",IFERROR(VLOOKUP(Table2[[#This Row],[布号]],'MES-Fabric Code'!$A:$B,2,0),""))</f>
        <v/>
      </c>
      <c r="D156" s="20" t="str">
        <f>IF(Table2[[#This Row],[布号]]="","",IFERROR(VLOOKUP(Table2[[#This Row],[布号]],'MES-Fabric Code'!$A:$F,4,0),""))</f>
        <v/>
      </c>
      <c r="E156" s="20" t="str">
        <f>IF(Table2[[#This Row],[布号]]="","",IFERROR(VLOOKUP(Table2[[#This Row],[布号]],'MES-Fabric Code'!$A:$F,6,0),""))</f>
        <v/>
      </c>
      <c r="F156" s="20" t="str">
        <f>IF(Table2[[#This Row],[布号]]="", "", IFERROR(SUMIFS(
    ZSOHSD058!N:N,
    ZSOHSD058!A:A, "*" &amp; Table2[[#This Row],[布号]] &amp; "*",
    ZSOHSD058!K:K, "&lt;&gt;Z2"
), ""))</f>
        <v/>
      </c>
      <c r="G156" s="20" t="str">
        <f>IF(Table2[[#This Row],[布号]]="","",IFERROR(SUMIFS(
    ZSOHPP055!B:B,
    ZSOHPP055!A:A, "*" &amp; Table2[[#This Row],[布号]] &amp; "*"
),""))</f>
        <v/>
      </c>
      <c r="H156" s="20" t="str">
        <f>IF(Table2[[#This Row],[布号]]="","",IFERROR(SUMIFS(
    ZSOHPP055!C:C,
    ZSOHPP055!A:A, "*" &amp; Table2[[#This Row],[布号]] &amp; "*"
),""))</f>
        <v/>
      </c>
      <c r="I156" s="20" t="str">
        <f>IF(Table2[[#This Row],[布号]]="","",IFERROR(
    SUMIFS(
        ZSOHPP055!D:D,
        ZSOHPP055!A:A, "*" &amp; Table2[[#This Row],[布号]] &amp; "*",
        ZSOHPP055!I:I, ""
    ),
    ""
))</f>
        <v/>
      </c>
      <c r="J156" s="20" t="str">
        <f>IF(Table2[[#This Row],[布号]]="","",IFERROR(Table2[[#This Row],[欠数]]/Table2[[#This Row],[预计开机]]/Table2[[#This Row],[单机产量]],""))</f>
        <v/>
      </c>
      <c r="K156" s="21" t="str">
        <f>IF(Table2[[#This Row],[布号]]="","",IFERROR(Table2[[#This Row],[备胚单总数]]-Table2[[#This Row],[累计产出数]]-Table2[[#This Row],[欠数]],""))</f>
        <v/>
      </c>
      <c r="L156" s="22" t="str">
        <f>IF(Table2[[#This Row],[布号]]="","",IFERROR(SUMIFS(
    ZSOHPP055!E:E,
    ZSOHPP055!A:A, "*" &amp; Table2[[#This Row],[布号]] &amp; "*"
),""))</f>
        <v/>
      </c>
    </row>
    <row r="157" spans="1:12">
      <c r="A157" s="6" t="str">
        <f>IF('MES-Fabric Code'!A156="","",'MES-Fabric Code'!A156)</f>
        <v/>
      </c>
      <c r="B157" s="20" t="str">
        <f>IF(Table2[[#This Row],[布号]]="","",IFERROR(VLOOKUP(LEFT(Table2[[#This Row],[布号]],8),'Single machine output'!A:B,2,0),""))</f>
        <v/>
      </c>
      <c r="C157" s="31" t="str">
        <f>IF(Table2[[#This Row],[布号]]="","",IFERROR(VLOOKUP(Table2[[#This Row],[布号]],'MES-Fabric Code'!$A:$B,2,0),""))</f>
        <v/>
      </c>
      <c r="D157" s="20" t="str">
        <f>IF(Table2[[#This Row],[布号]]="","",IFERROR(VLOOKUP(Table2[[#This Row],[布号]],'MES-Fabric Code'!$A:$F,4,0),""))</f>
        <v/>
      </c>
      <c r="E157" s="20" t="str">
        <f>IF(Table2[[#This Row],[布号]]="","",IFERROR(VLOOKUP(Table2[[#This Row],[布号]],'MES-Fabric Code'!$A:$F,6,0),""))</f>
        <v/>
      </c>
      <c r="F157" s="20" t="str">
        <f>IF(Table2[[#This Row],[布号]]="", "", IFERROR(SUMIFS(
    ZSOHSD058!N:N,
    ZSOHSD058!A:A, "*" &amp; Table2[[#This Row],[布号]] &amp; "*",
    ZSOHSD058!K:K, "&lt;&gt;Z2"
), ""))</f>
        <v/>
      </c>
      <c r="G157" s="20" t="str">
        <f>IF(Table2[[#This Row],[布号]]="","",IFERROR(SUMIFS(
    ZSOHPP055!B:B,
    ZSOHPP055!A:A, "*" &amp; Table2[[#This Row],[布号]] &amp; "*"
),""))</f>
        <v/>
      </c>
      <c r="H157" s="20" t="str">
        <f>IF(Table2[[#This Row],[布号]]="","",IFERROR(SUMIFS(
    ZSOHPP055!C:C,
    ZSOHPP055!A:A, "*" &amp; Table2[[#This Row],[布号]] &amp; "*"
),""))</f>
        <v/>
      </c>
      <c r="I157" s="20" t="str">
        <f>IF(Table2[[#This Row],[布号]]="","",IFERROR(
    SUMIFS(
        ZSOHPP055!D:D,
        ZSOHPP055!A:A, "*" &amp; Table2[[#This Row],[布号]] &amp; "*",
        ZSOHPP055!I:I, ""
    ),
    ""
))</f>
        <v/>
      </c>
      <c r="J157" s="20" t="str">
        <f>IF(Table2[[#This Row],[布号]]="","",IFERROR(Table2[[#This Row],[欠数]]/Table2[[#This Row],[预计开机]]/Table2[[#This Row],[单机产量]],""))</f>
        <v/>
      </c>
      <c r="K157" s="21" t="str">
        <f>IF(Table2[[#This Row],[布号]]="","",IFERROR(Table2[[#This Row],[备胚单总数]]-Table2[[#This Row],[累计产出数]]-Table2[[#This Row],[欠数]],""))</f>
        <v/>
      </c>
      <c r="L157" s="22" t="str">
        <f>IF(Table2[[#This Row],[布号]]="","",IFERROR(SUMIFS(
    ZSOHPP055!E:E,
    ZSOHPP055!A:A, "*" &amp; Table2[[#This Row],[布号]] &amp; "*"
),""))</f>
        <v/>
      </c>
    </row>
    <row r="158" spans="1:12">
      <c r="A158" s="6" t="str">
        <f>IF('MES-Fabric Code'!A157="","",'MES-Fabric Code'!A157)</f>
        <v/>
      </c>
      <c r="B158" s="20" t="str">
        <f>IF(Table2[[#This Row],[布号]]="","",IFERROR(VLOOKUP(LEFT(Table2[[#This Row],[布号]],8),'Single machine output'!A:B,2,0),""))</f>
        <v/>
      </c>
      <c r="C158" s="31" t="str">
        <f>IF(Table2[[#This Row],[布号]]="","",IFERROR(VLOOKUP(Table2[[#This Row],[布号]],'MES-Fabric Code'!$A:$B,2,0),""))</f>
        <v/>
      </c>
      <c r="D158" s="20" t="str">
        <f>IF(Table2[[#This Row],[布号]]="","",IFERROR(VLOOKUP(Table2[[#This Row],[布号]],'MES-Fabric Code'!$A:$F,4,0),""))</f>
        <v/>
      </c>
      <c r="E158" s="20" t="str">
        <f>IF(Table2[[#This Row],[布号]]="","",IFERROR(VLOOKUP(Table2[[#This Row],[布号]],'MES-Fabric Code'!$A:$F,6,0),""))</f>
        <v/>
      </c>
      <c r="F158" s="20" t="str">
        <f>IF(Table2[[#This Row],[布号]]="", "", IFERROR(SUMIFS(
    ZSOHSD058!N:N,
    ZSOHSD058!A:A, "*" &amp; Table2[[#This Row],[布号]] &amp; "*",
    ZSOHSD058!K:K, "&lt;&gt;Z2"
), ""))</f>
        <v/>
      </c>
      <c r="G158" s="20" t="str">
        <f>IF(Table2[[#This Row],[布号]]="","",IFERROR(SUMIFS(
    ZSOHPP055!B:B,
    ZSOHPP055!A:A, "*" &amp; Table2[[#This Row],[布号]] &amp; "*"
),""))</f>
        <v/>
      </c>
      <c r="H158" s="20" t="str">
        <f>IF(Table2[[#This Row],[布号]]="","",IFERROR(SUMIFS(
    ZSOHPP055!C:C,
    ZSOHPP055!A:A, "*" &amp; Table2[[#This Row],[布号]] &amp; "*"
),""))</f>
        <v/>
      </c>
      <c r="I158" s="20" t="str">
        <f>IF(Table2[[#This Row],[布号]]="","",IFERROR(
    SUMIFS(
        ZSOHPP055!D:D,
        ZSOHPP055!A:A, "*" &amp; Table2[[#This Row],[布号]] &amp; "*",
        ZSOHPP055!I:I, ""
    ),
    ""
))</f>
        <v/>
      </c>
      <c r="J158" s="20" t="str">
        <f>IF(Table2[[#This Row],[布号]]="","",IFERROR(Table2[[#This Row],[欠数]]/Table2[[#This Row],[预计开机]]/Table2[[#This Row],[单机产量]],""))</f>
        <v/>
      </c>
      <c r="K158" s="21" t="str">
        <f>IF(Table2[[#This Row],[布号]]="","",IFERROR(Table2[[#This Row],[备胚单总数]]-Table2[[#This Row],[累计产出数]]-Table2[[#This Row],[欠数]],""))</f>
        <v/>
      </c>
      <c r="L158" s="22" t="str">
        <f>IF(Table2[[#This Row],[布号]]="","",IFERROR(SUMIFS(
    ZSOHPP055!E:E,
    ZSOHPP055!A:A, "*" &amp; Table2[[#This Row],[布号]] &amp; "*"
),""))</f>
        <v/>
      </c>
    </row>
    <row r="159" spans="1:12">
      <c r="A159" s="6" t="str">
        <f>IF('MES-Fabric Code'!A158="","",'MES-Fabric Code'!A158)</f>
        <v/>
      </c>
      <c r="B159" s="20" t="str">
        <f>IF(Table2[[#This Row],[布号]]="","",IFERROR(VLOOKUP(LEFT(Table2[[#This Row],[布号]],8),'Single machine output'!A:B,2,0),""))</f>
        <v/>
      </c>
      <c r="C159" s="31" t="str">
        <f>IF(Table2[[#This Row],[布号]]="","",IFERROR(VLOOKUP(Table2[[#This Row],[布号]],'MES-Fabric Code'!$A:$B,2,0),""))</f>
        <v/>
      </c>
      <c r="D159" s="20" t="str">
        <f>IF(Table2[[#This Row],[布号]]="","",IFERROR(VLOOKUP(Table2[[#This Row],[布号]],'MES-Fabric Code'!$A:$F,4,0),""))</f>
        <v/>
      </c>
      <c r="E159" s="20" t="str">
        <f>IF(Table2[[#This Row],[布号]]="","",IFERROR(VLOOKUP(Table2[[#This Row],[布号]],'MES-Fabric Code'!$A:$F,6,0),""))</f>
        <v/>
      </c>
      <c r="F159" s="20" t="str">
        <f>IF(Table2[[#This Row],[布号]]="", "", IFERROR(SUMIFS(
    ZSOHSD058!N:N,
    ZSOHSD058!A:A, "*" &amp; Table2[[#This Row],[布号]] &amp; "*",
    ZSOHSD058!K:K, "&lt;&gt;Z2"
), ""))</f>
        <v/>
      </c>
      <c r="G159" s="20" t="str">
        <f>IF(Table2[[#This Row],[布号]]="","",IFERROR(SUMIFS(
    ZSOHPP055!B:B,
    ZSOHPP055!A:A, "*" &amp; Table2[[#This Row],[布号]] &amp; "*"
),""))</f>
        <v/>
      </c>
      <c r="H159" s="20" t="str">
        <f>IF(Table2[[#This Row],[布号]]="","",IFERROR(SUMIFS(
    ZSOHPP055!C:C,
    ZSOHPP055!A:A, "*" &amp; Table2[[#This Row],[布号]] &amp; "*"
),""))</f>
        <v/>
      </c>
      <c r="I159" s="20" t="str">
        <f>IF(Table2[[#This Row],[布号]]="","",IFERROR(
    SUMIFS(
        ZSOHPP055!D:D,
        ZSOHPP055!A:A, "*" &amp; Table2[[#This Row],[布号]] &amp; "*",
        ZSOHPP055!I:I, ""
    ),
    ""
))</f>
        <v/>
      </c>
      <c r="J159" s="20" t="str">
        <f>IF(Table2[[#This Row],[布号]]="","",IFERROR(Table2[[#This Row],[欠数]]/Table2[[#This Row],[预计开机]]/Table2[[#This Row],[单机产量]],""))</f>
        <v/>
      </c>
      <c r="K159" s="21" t="str">
        <f>IF(Table2[[#This Row],[布号]]="","",IFERROR(Table2[[#This Row],[备胚单总数]]-Table2[[#This Row],[累计产出数]]-Table2[[#This Row],[欠数]],""))</f>
        <v/>
      </c>
      <c r="L159" s="22" t="str">
        <f>IF(Table2[[#This Row],[布号]]="","",IFERROR(SUMIFS(
    ZSOHPP055!E:E,
    ZSOHPP055!A:A, "*" &amp; Table2[[#This Row],[布号]] &amp; "*"
),""))</f>
        <v/>
      </c>
    </row>
    <row r="160" spans="1:12">
      <c r="A160" s="6" t="str">
        <f>IF('MES-Fabric Code'!A159="","",'MES-Fabric Code'!A159)</f>
        <v/>
      </c>
      <c r="B160" s="20" t="str">
        <f>IF(Table2[[#This Row],[布号]]="","",IFERROR(VLOOKUP(LEFT(Table2[[#This Row],[布号]],8),'Single machine output'!A:B,2,0),""))</f>
        <v/>
      </c>
      <c r="C160" s="31" t="str">
        <f>IF(Table2[[#This Row],[布号]]="","",IFERROR(VLOOKUP(Table2[[#This Row],[布号]],'MES-Fabric Code'!$A:$B,2,0),""))</f>
        <v/>
      </c>
      <c r="D160" s="20" t="str">
        <f>IF(Table2[[#This Row],[布号]]="","",IFERROR(VLOOKUP(Table2[[#This Row],[布号]],'MES-Fabric Code'!$A:$F,4,0),""))</f>
        <v/>
      </c>
      <c r="E160" s="20" t="str">
        <f>IF(Table2[[#This Row],[布号]]="","",IFERROR(VLOOKUP(Table2[[#This Row],[布号]],'MES-Fabric Code'!$A:$F,6,0),""))</f>
        <v/>
      </c>
      <c r="F160" s="20" t="str">
        <f>IF(Table2[[#This Row],[布号]]="", "", IFERROR(SUMIFS(
    ZSOHSD058!N:N,
    ZSOHSD058!A:A, "*" &amp; Table2[[#This Row],[布号]] &amp; "*",
    ZSOHSD058!K:K, "&lt;&gt;Z2"
), ""))</f>
        <v/>
      </c>
      <c r="G160" s="20" t="str">
        <f>IF(Table2[[#This Row],[布号]]="","",IFERROR(SUMIFS(
    ZSOHPP055!B:B,
    ZSOHPP055!A:A, "*" &amp; Table2[[#This Row],[布号]] &amp; "*"
),""))</f>
        <v/>
      </c>
      <c r="H160" s="20" t="str">
        <f>IF(Table2[[#This Row],[布号]]="","",IFERROR(SUMIFS(
    ZSOHPP055!C:C,
    ZSOHPP055!A:A, "*" &amp; Table2[[#This Row],[布号]] &amp; "*"
),""))</f>
        <v/>
      </c>
      <c r="I160" s="20" t="str">
        <f>IF(Table2[[#This Row],[布号]]="","",IFERROR(
    SUMIFS(
        ZSOHPP055!D:D,
        ZSOHPP055!A:A, "*" &amp; Table2[[#This Row],[布号]] &amp; "*",
        ZSOHPP055!I:I, ""
    ),
    ""
))</f>
        <v/>
      </c>
      <c r="J160" s="20" t="str">
        <f>IF(Table2[[#This Row],[布号]]="","",IFERROR(Table2[[#This Row],[欠数]]/Table2[[#This Row],[预计开机]]/Table2[[#This Row],[单机产量]],""))</f>
        <v/>
      </c>
      <c r="K160" s="21" t="str">
        <f>IF(Table2[[#This Row],[布号]]="","",IFERROR(Table2[[#This Row],[备胚单总数]]-Table2[[#This Row],[累计产出数]]-Table2[[#This Row],[欠数]],""))</f>
        <v/>
      </c>
      <c r="L160" s="22" t="str">
        <f>IF(Table2[[#This Row],[布号]]="","",IFERROR(SUMIFS(
    ZSOHPP055!E:E,
    ZSOHPP055!A:A, "*" &amp; Table2[[#This Row],[布号]] &amp; "*"
),""))</f>
        <v/>
      </c>
    </row>
    <row r="161" spans="1:12">
      <c r="A161" s="6" t="str">
        <f>IF('MES-Fabric Code'!A160="","",'MES-Fabric Code'!A160)</f>
        <v/>
      </c>
      <c r="B161" s="20" t="str">
        <f>IF(Table2[[#This Row],[布号]]="","",IFERROR(VLOOKUP(LEFT(Table2[[#This Row],[布号]],8),'Single machine output'!A:B,2,0),""))</f>
        <v/>
      </c>
      <c r="C161" s="31" t="str">
        <f>IF(Table2[[#This Row],[布号]]="","",IFERROR(VLOOKUP(Table2[[#This Row],[布号]],'MES-Fabric Code'!$A:$B,2,0),""))</f>
        <v/>
      </c>
      <c r="D161" s="20" t="str">
        <f>IF(Table2[[#This Row],[布号]]="","",IFERROR(VLOOKUP(Table2[[#This Row],[布号]],'MES-Fabric Code'!$A:$F,4,0),""))</f>
        <v/>
      </c>
      <c r="E161" s="20" t="str">
        <f>IF(Table2[[#This Row],[布号]]="","",IFERROR(VLOOKUP(Table2[[#This Row],[布号]],'MES-Fabric Code'!$A:$F,6,0),""))</f>
        <v/>
      </c>
      <c r="F161" s="20" t="str">
        <f>IF(Table2[[#This Row],[布号]]="", "", IFERROR(SUMIFS(
    ZSOHSD058!N:N,
    ZSOHSD058!A:A, "*" &amp; Table2[[#This Row],[布号]] &amp; "*",
    ZSOHSD058!K:K, "&lt;&gt;Z2"
), ""))</f>
        <v/>
      </c>
      <c r="G161" s="20" t="str">
        <f>IF(Table2[[#This Row],[布号]]="","",IFERROR(SUMIFS(
    ZSOHPP055!B:B,
    ZSOHPP055!A:A, "*" &amp; Table2[[#This Row],[布号]] &amp; "*"
),""))</f>
        <v/>
      </c>
      <c r="H161" s="20" t="str">
        <f>IF(Table2[[#This Row],[布号]]="","",IFERROR(SUMIFS(
    ZSOHPP055!C:C,
    ZSOHPP055!A:A, "*" &amp; Table2[[#This Row],[布号]] &amp; "*"
),""))</f>
        <v/>
      </c>
      <c r="I161" s="20" t="str">
        <f>IF(Table2[[#This Row],[布号]]="","",IFERROR(
    SUMIFS(
        ZSOHPP055!D:D,
        ZSOHPP055!A:A, "*" &amp; Table2[[#This Row],[布号]] &amp; "*",
        ZSOHPP055!I:I, ""
    ),
    ""
))</f>
        <v/>
      </c>
      <c r="J161" s="20" t="str">
        <f>IF(Table2[[#This Row],[布号]]="","",IFERROR(Table2[[#This Row],[欠数]]/Table2[[#This Row],[预计开机]]/Table2[[#This Row],[单机产量]],""))</f>
        <v/>
      </c>
      <c r="K161" s="21" t="str">
        <f>IF(Table2[[#This Row],[布号]]="","",IFERROR(Table2[[#This Row],[备胚单总数]]-Table2[[#This Row],[累计产出数]]-Table2[[#This Row],[欠数]],""))</f>
        <v/>
      </c>
      <c r="L161" s="22" t="str">
        <f>IF(Table2[[#This Row],[布号]]="","",IFERROR(SUMIFS(
    ZSOHPP055!E:E,
    ZSOHPP055!A:A, "*" &amp; Table2[[#This Row],[布号]] &amp; "*"
),""))</f>
        <v/>
      </c>
    </row>
    <row r="162" spans="1:12">
      <c r="A162" s="6" t="str">
        <f>IF('MES-Fabric Code'!A161="","",'MES-Fabric Code'!A161)</f>
        <v/>
      </c>
      <c r="B162" s="20" t="str">
        <f>IF(Table2[[#This Row],[布号]]="","",IFERROR(VLOOKUP(LEFT(Table2[[#This Row],[布号]],8),'Single machine output'!A:B,2,0),""))</f>
        <v/>
      </c>
      <c r="C162" s="31" t="str">
        <f>IF(Table2[[#This Row],[布号]]="","",IFERROR(VLOOKUP(Table2[[#This Row],[布号]],'MES-Fabric Code'!$A:$B,2,0),""))</f>
        <v/>
      </c>
      <c r="D162" s="20" t="str">
        <f>IF(Table2[[#This Row],[布号]]="","",IFERROR(VLOOKUP(Table2[[#This Row],[布号]],'MES-Fabric Code'!$A:$F,4,0),""))</f>
        <v/>
      </c>
      <c r="E162" s="20" t="str">
        <f>IF(Table2[[#This Row],[布号]]="","",IFERROR(VLOOKUP(Table2[[#This Row],[布号]],'MES-Fabric Code'!$A:$F,6,0),""))</f>
        <v/>
      </c>
      <c r="F162" s="20" t="str">
        <f>IF(Table2[[#This Row],[布号]]="", "", IFERROR(SUMIFS(
    ZSOHSD058!N:N,
    ZSOHSD058!A:A, "*" &amp; Table2[[#This Row],[布号]] &amp; "*",
    ZSOHSD058!K:K, "&lt;&gt;Z2"
), ""))</f>
        <v/>
      </c>
      <c r="G162" s="20" t="str">
        <f>IF(Table2[[#This Row],[布号]]="","",IFERROR(SUMIFS(
    ZSOHPP055!B:B,
    ZSOHPP055!A:A, "*" &amp; Table2[[#This Row],[布号]] &amp; "*"
),""))</f>
        <v/>
      </c>
      <c r="H162" s="20" t="str">
        <f>IF(Table2[[#This Row],[布号]]="","",IFERROR(SUMIFS(
    ZSOHPP055!C:C,
    ZSOHPP055!A:A, "*" &amp; Table2[[#This Row],[布号]] &amp; "*"
),""))</f>
        <v/>
      </c>
      <c r="I162" s="20" t="str">
        <f>IF(Table2[[#This Row],[布号]]="","",IFERROR(
    SUMIFS(
        ZSOHPP055!D:D,
        ZSOHPP055!A:A, "*" &amp; Table2[[#This Row],[布号]] &amp; "*",
        ZSOHPP055!I:I, ""
    ),
    ""
))</f>
        <v/>
      </c>
      <c r="J162" s="20" t="str">
        <f>IF(Table2[[#This Row],[布号]]="","",IFERROR(Table2[[#This Row],[欠数]]/Table2[[#This Row],[预计开机]]/Table2[[#This Row],[单机产量]],""))</f>
        <v/>
      </c>
      <c r="K162" s="21" t="str">
        <f>IF(Table2[[#This Row],[布号]]="","",IFERROR(Table2[[#This Row],[备胚单总数]]-Table2[[#This Row],[累计产出数]]-Table2[[#This Row],[欠数]],""))</f>
        <v/>
      </c>
      <c r="L162" s="22" t="str">
        <f>IF(Table2[[#This Row],[布号]]="","",IFERROR(SUMIFS(
    ZSOHPP055!E:E,
    ZSOHPP055!A:A, "*" &amp; Table2[[#This Row],[布号]] &amp; "*"
),""))</f>
        <v/>
      </c>
    </row>
    <row r="163" spans="1:12">
      <c r="A163" s="6" t="str">
        <f>IF('MES-Fabric Code'!A162="","",'MES-Fabric Code'!A162)</f>
        <v/>
      </c>
      <c r="B163" s="20" t="str">
        <f>IF(Table2[[#This Row],[布号]]="","",IFERROR(VLOOKUP(LEFT(Table2[[#This Row],[布号]],8),'Single machine output'!A:B,2,0),""))</f>
        <v/>
      </c>
      <c r="C163" s="31" t="str">
        <f>IF(Table2[[#This Row],[布号]]="","",IFERROR(VLOOKUP(Table2[[#This Row],[布号]],'MES-Fabric Code'!$A:$B,2,0),""))</f>
        <v/>
      </c>
      <c r="D163" s="20" t="str">
        <f>IF(Table2[[#This Row],[布号]]="","",IFERROR(VLOOKUP(Table2[[#This Row],[布号]],'MES-Fabric Code'!$A:$F,4,0),""))</f>
        <v/>
      </c>
      <c r="E163" s="20" t="str">
        <f>IF(Table2[[#This Row],[布号]]="","",IFERROR(VLOOKUP(Table2[[#This Row],[布号]],'MES-Fabric Code'!$A:$F,6,0),""))</f>
        <v/>
      </c>
      <c r="F163" s="20" t="str">
        <f>IF(Table2[[#This Row],[布号]]="", "", IFERROR(SUMIFS(
    ZSOHSD058!N:N,
    ZSOHSD058!A:A, "*" &amp; Table2[[#This Row],[布号]] &amp; "*",
    ZSOHSD058!K:K, "&lt;&gt;Z2"
), ""))</f>
        <v/>
      </c>
      <c r="G163" s="20" t="str">
        <f>IF(Table2[[#This Row],[布号]]="","",IFERROR(SUMIFS(
    ZSOHPP055!B:B,
    ZSOHPP055!A:A, "*" &amp; Table2[[#This Row],[布号]] &amp; "*"
),""))</f>
        <v/>
      </c>
      <c r="H163" s="20" t="str">
        <f>IF(Table2[[#This Row],[布号]]="","",IFERROR(SUMIFS(
    ZSOHPP055!C:C,
    ZSOHPP055!A:A, "*" &amp; Table2[[#This Row],[布号]] &amp; "*"
),""))</f>
        <v/>
      </c>
      <c r="I163" s="20" t="str">
        <f>IF(Table2[[#This Row],[布号]]="","",IFERROR(
    SUMIFS(
        ZSOHPP055!D:D,
        ZSOHPP055!A:A, "*" &amp; Table2[[#This Row],[布号]] &amp; "*",
        ZSOHPP055!I:I, ""
    ),
    ""
))</f>
        <v/>
      </c>
      <c r="J163" s="20" t="str">
        <f>IF(Table2[[#This Row],[布号]]="","",IFERROR(Table2[[#This Row],[欠数]]/Table2[[#This Row],[预计开机]]/Table2[[#This Row],[单机产量]],""))</f>
        <v/>
      </c>
      <c r="K163" s="21" t="str">
        <f>IF(Table2[[#This Row],[布号]]="","",IFERROR(Table2[[#This Row],[备胚单总数]]-Table2[[#This Row],[累计产出数]]-Table2[[#This Row],[欠数]],""))</f>
        <v/>
      </c>
      <c r="L163" s="22" t="str">
        <f>IF(Table2[[#This Row],[布号]]="","",IFERROR(SUMIFS(
    ZSOHPP055!E:E,
    ZSOHPP055!A:A, "*" &amp; Table2[[#This Row],[布号]] &amp; "*"
),""))</f>
        <v/>
      </c>
    </row>
    <row r="164" spans="1:12">
      <c r="A164" s="6" t="str">
        <f>IF('MES-Fabric Code'!A163="","",'MES-Fabric Code'!A163)</f>
        <v/>
      </c>
      <c r="B164" s="20" t="str">
        <f>IF(Table2[[#This Row],[布号]]="","",IFERROR(VLOOKUP(LEFT(Table2[[#This Row],[布号]],8),'Single machine output'!A:B,2,0),""))</f>
        <v/>
      </c>
      <c r="C164" s="31" t="str">
        <f>IF(Table2[[#This Row],[布号]]="","",IFERROR(VLOOKUP(Table2[[#This Row],[布号]],'MES-Fabric Code'!$A:$B,2,0),""))</f>
        <v/>
      </c>
      <c r="D164" s="20" t="str">
        <f>IF(Table2[[#This Row],[布号]]="","",IFERROR(VLOOKUP(Table2[[#This Row],[布号]],'MES-Fabric Code'!$A:$F,4,0),""))</f>
        <v/>
      </c>
      <c r="E164" s="20" t="str">
        <f>IF(Table2[[#This Row],[布号]]="","",IFERROR(VLOOKUP(Table2[[#This Row],[布号]],'MES-Fabric Code'!$A:$F,6,0),""))</f>
        <v/>
      </c>
      <c r="F164" s="20" t="str">
        <f>IF(Table2[[#This Row],[布号]]="", "", IFERROR(SUMIFS(
    ZSOHSD058!N:N,
    ZSOHSD058!A:A, "*" &amp; Table2[[#This Row],[布号]] &amp; "*",
    ZSOHSD058!K:K, "&lt;&gt;Z2"
), ""))</f>
        <v/>
      </c>
      <c r="G164" s="20" t="str">
        <f>IF(Table2[[#This Row],[布号]]="","",IFERROR(SUMIFS(
    ZSOHPP055!B:B,
    ZSOHPP055!A:A, "*" &amp; Table2[[#This Row],[布号]] &amp; "*"
),""))</f>
        <v/>
      </c>
      <c r="H164" s="20" t="str">
        <f>IF(Table2[[#This Row],[布号]]="","",IFERROR(SUMIFS(
    ZSOHPP055!C:C,
    ZSOHPP055!A:A, "*" &amp; Table2[[#This Row],[布号]] &amp; "*"
),""))</f>
        <v/>
      </c>
      <c r="I164" s="20" t="str">
        <f>IF(Table2[[#This Row],[布号]]="","",IFERROR(
    SUMIFS(
        ZSOHPP055!D:D,
        ZSOHPP055!A:A, "*" &amp; Table2[[#This Row],[布号]] &amp; "*",
        ZSOHPP055!I:I, ""
    ),
    ""
))</f>
        <v/>
      </c>
      <c r="J164" s="20" t="str">
        <f>IF(Table2[[#This Row],[布号]]="","",IFERROR(Table2[[#This Row],[欠数]]/Table2[[#This Row],[预计开机]]/Table2[[#This Row],[单机产量]],""))</f>
        <v/>
      </c>
      <c r="K164" s="21" t="str">
        <f>IF(Table2[[#This Row],[布号]]="","",IFERROR(Table2[[#This Row],[备胚单总数]]-Table2[[#This Row],[累计产出数]]-Table2[[#This Row],[欠数]],""))</f>
        <v/>
      </c>
      <c r="L164" s="22" t="str">
        <f>IF(Table2[[#This Row],[布号]]="","",IFERROR(SUMIFS(
    ZSOHPP055!E:E,
    ZSOHPP055!A:A, "*" &amp; Table2[[#This Row],[布号]] &amp; "*"
),""))</f>
        <v/>
      </c>
    </row>
    <row r="165" spans="1:12">
      <c r="A165" s="6" t="str">
        <f>IF('MES-Fabric Code'!A164="","",'MES-Fabric Code'!A164)</f>
        <v/>
      </c>
      <c r="B165" s="20" t="str">
        <f>IF(Table2[[#This Row],[布号]]="","",IFERROR(VLOOKUP(LEFT(Table2[[#This Row],[布号]],8),'Single machine output'!A:B,2,0),""))</f>
        <v/>
      </c>
      <c r="C165" s="31" t="str">
        <f>IF(Table2[[#This Row],[布号]]="","",IFERROR(VLOOKUP(Table2[[#This Row],[布号]],'MES-Fabric Code'!$A:$B,2,0),""))</f>
        <v/>
      </c>
      <c r="D165" s="20" t="str">
        <f>IF(Table2[[#This Row],[布号]]="","",IFERROR(VLOOKUP(Table2[[#This Row],[布号]],'MES-Fabric Code'!$A:$F,4,0),""))</f>
        <v/>
      </c>
      <c r="E165" s="20" t="str">
        <f>IF(Table2[[#This Row],[布号]]="","",IFERROR(VLOOKUP(Table2[[#This Row],[布号]],'MES-Fabric Code'!$A:$F,6,0),""))</f>
        <v/>
      </c>
      <c r="F165" s="20" t="str">
        <f>IF(Table2[[#This Row],[布号]]="", "", IFERROR(SUMIFS(
    ZSOHSD058!N:N,
    ZSOHSD058!A:A, "*" &amp; Table2[[#This Row],[布号]] &amp; "*",
    ZSOHSD058!K:K, "&lt;&gt;Z2"
), ""))</f>
        <v/>
      </c>
      <c r="G165" s="20" t="str">
        <f>IF(Table2[[#This Row],[布号]]="","",IFERROR(SUMIFS(
    ZSOHPP055!B:B,
    ZSOHPP055!A:A, "*" &amp; Table2[[#This Row],[布号]] &amp; "*"
),""))</f>
        <v/>
      </c>
      <c r="H165" s="20" t="str">
        <f>IF(Table2[[#This Row],[布号]]="","",IFERROR(SUMIFS(
    ZSOHPP055!C:C,
    ZSOHPP055!A:A, "*" &amp; Table2[[#This Row],[布号]] &amp; "*"
),""))</f>
        <v/>
      </c>
      <c r="I165" s="20" t="str">
        <f>IF(Table2[[#This Row],[布号]]="","",IFERROR(
    SUMIFS(
        ZSOHPP055!D:D,
        ZSOHPP055!A:A, "*" &amp; Table2[[#This Row],[布号]] &amp; "*",
        ZSOHPP055!I:I, ""
    ),
    ""
))</f>
        <v/>
      </c>
      <c r="J165" s="20" t="str">
        <f>IF(Table2[[#This Row],[布号]]="","",IFERROR(Table2[[#This Row],[欠数]]/Table2[[#This Row],[预计开机]]/Table2[[#This Row],[单机产量]],""))</f>
        <v/>
      </c>
      <c r="K165" s="21" t="str">
        <f>IF(Table2[[#This Row],[布号]]="","",IFERROR(Table2[[#This Row],[备胚单总数]]-Table2[[#This Row],[累计产出数]]-Table2[[#This Row],[欠数]],""))</f>
        <v/>
      </c>
      <c r="L165" s="22" t="str">
        <f>IF(Table2[[#This Row],[布号]]="","",IFERROR(SUMIFS(
    ZSOHPP055!E:E,
    ZSOHPP055!A:A, "*" &amp; Table2[[#This Row],[布号]] &amp; "*"
),""))</f>
        <v/>
      </c>
    </row>
    <row r="166" spans="1:12">
      <c r="A166" s="6" t="str">
        <f>IF('MES-Fabric Code'!A165="","",'MES-Fabric Code'!A165)</f>
        <v/>
      </c>
      <c r="B166" s="20" t="str">
        <f>IF(Table2[[#This Row],[布号]]="","",IFERROR(VLOOKUP(LEFT(Table2[[#This Row],[布号]],8),'Single machine output'!A:B,2,0),""))</f>
        <v/>
      </c>
      <c r="C166" s="31" t="str">
        <f>IF(Table2[[#This Row],[布号]]="","",IFERROR(VLOOKUP(Table2[[#This Row],[布号]],'MES-Fabric Code'!$A:$B,2,0),""))</f>
        <v/>
      </c>
      <c r="D166" s="20" t="str">
        <f>IF(Table2[[#This Row],[布号]]="","",IFERROR(VLOOKUP(Table2[[#This Row],[布号]],'MES-Fabric Code'!$A:$F,4,0),""))</f>
        <v/>
      </c>
      <c r="E166" s="20" t="str">
        <f>IF(Table2[[#This Row],[布号]]="","",IFERROR(VLOOKUP(Table2[[#This Row],[布号]],'MES-Fabric Code'!$A:$F,6,0),""))</f>
        <v/>
      </c>
      <c r="F166" s="20" t="str">
        <f>IF(Table2[[#This Row],[布号]]="", "", IFERROR(SUMIFS(
    ZSOHSD058!N:N,
    ZSOHSD058!A:A, "*" &amp; Table2[[#This Row],[布号]] &amp; "*",
    ZSOHSD058!K:K, "&lt;&gt;Z2"
), ""))</f>
        <v/>
      </c>
      <c r="G166" s="20" t="str">
        <f>IF(Table2[[#This Row],[布号]]="","",IFERROR(SUMIFS(
    ZSOHPP055!B:B,
    ZSOHPP055!A:A, "*" &amp; Table2[[#This Row],[布号]] &amp; "*"
),""))</f>
        <v/>
      </c>
      <c r="H166" s="20" t="str">
        <f>IF(Table2[[#This Row],[布号]]="","",IFERROR(SUMIFS(
    ZSOHPP055!C:C,
    ZSOHPP055!A:A, "*" &amp; Table2[[#This Row],[布号]] &amp; "*"
),""))</f>
        <v/>
      </c>
      <c r="I166" s="20" t="str">
        <f>IF(Table2[[#This Row],[布号]]="","",IFERROR(
    SUMIFS(
        ZSOHPP055!D:D,
        ZSOHPP055!A:A, "*" &amp; Table2[[#This Row],[布号]] &amp; "*",
        ZSOHPP055!I:I, ""
    ),
    ""
))</f>
        <v/>
      </c>
      <c r="J166" s="20" t="str">
        <f>IF(Table2[[#This Row],[布号]]="","",IFERROR(Table2[[#This Row],[欠数]]/Table2[[#This Row],[预计开机]]/Table2[[#This Row],[单机产量]],""))</f>
        <v/>
      </c>
      <c r="K166" s="21" t="str">
        <f>IF(Table2[[#This Row],[布号]]="","",IFERROR(Table2[[#This Row],[备胚单总数]]-Table2[[#This Row],[累计产出数]]-Table2[[#This Row],[欠数]],""))</f>
        <v/>
      </c>
      <c r="L166" s="22" t="str">
        <f>IF(Table2[[#This Row],[布号]]="","",IFERROR(SUMIFS(
    ZSOHPP055!E:E,
    ZSOHPP055!A:A, "*" &amp; Table2[[#This Row],[布号]] &amp; "*"
),""))</f>
        <v/>
      </c>
    </row>
    <row r="167" spans="1:12">
      <c r="A167" s="6" t="str">
        <f>IF('MES-Fabric Code'!A166="","",'MES-Fabric Code'!A166)</f>
        <v/>
      </c>
      <c r="B167" s="20" t="str">
        <f>IF(Table2[[#This Row],[布号]]="","",IFERROR(VLOOKUP(LEFT(Table2[[#This Row],[布号]],8),'Single machine output'!A:B,2,0),""))</f>
        <v/>
      </c>
      <c r="C167" s="31" t="str">
        <f>IF(Table2[[#This Row],[布号]]="","",IFERROR(VLOOKUP(Table2[[#This Row],[布号]],'MES-Fabric Code'!$A:$B,2,0),""))</f>
        <v/>
      </c>
      <c r="D167" s="20" t="str">
        <f>IF(Table2[[#This Row],[布号]]="","",IFERROR(VLOOKUP(Table2[[#This Row],[布号]],'MES-Fabric Code'!$A:$F,4,0),""))</f>
        <v/>
      </c>
      <c r="E167" s="20" t="str">
        <f>IF(Table2[[#This Row],[布号]]="","",IFERROR(VLOOKUP(Table2[[#This Row],[布号]],'MES-Fabric Code'!$A:$F,6,0),""))</f>
        <v/>
      </c>
      <c r="F167" s="20" t="str">
        <f>IF(Table2[[#This Row],[布号]]="", "", IFERROR(SUMIFS(
    ZSOHSD058!N:N,
    ZSOHSD058!A:A, "*" &amp; Table2[[#This Row],[布号]] &amp; "*",
    ZSOHSD058!K:K, "&lt;&gt;Z2"
), ""))</f>
        <v/>
      </c>
      <c r="G167" s="20" t="str">
        <f>IF(Table2[[#This Row],[布号]]="","",IFERROR(SUMIFS(
    ZSOHPP055!B:B,
    ZSOHPP055!A:A, "*" &amp; Table2[[#This Row],[布号]] &amp; "*"
),""))</f>
        <v/>
      </c>
      <c r="H167" s="20" t="str">
        <f>IF(Table2[[#This Row],[布号]]="","",IFERROR(SUMIFS(
    ZSOHPP055!C:C,
    ZSOHPP055!A:A, "*" &amp; Table2[[#This Row],[布号]] &amp; "*"
),""))</f>
        <v/>
      </c>
      <c r="I167" s="20" t="str">
        <f>IF(Table2[[#This Row],[布号]]="","",IFERROR(
    SUMIFS(
        ZSOHPP055!D:D,
        ZSOHPP055!A:A, "*" &amp; Table2[[#This Row],[布号]] &amp; "*",
        ZSOHPP055!I:I, ""
    ),
    ""
))</f>
        <v/>
      </c>
      <c r="J167" s="20" t="str">
        <f>IF(Table2[[#This Row],[布号]]="","",IFERROR(Table2[[#This Row],[欠数]]/Table2[[#This Row],[预计开机]]/Table2[[#This Row],[单机产量]],""))</f>
        <v/>
      </c>
      <c r="K167" s="21" t="str">
        <f>IF(Table2[[#This Row],[布号]]="","",IFERROR(Table2[[#This Row],[备胚单总数]]-Table2[[#This Row],[累计产出数]]-Table2[[#This Row],[欠数]],""))</f>
        <v/>
      </c>
      <c r="L167" s="22" t="str">
        <f>IF(Table2[[#This Row],[布号]]="","",IFERROR(SUMIFS(
    ZSOHPP055!E:E,
    ZSOHPP055!A:A, "*" &amp; Table2[[#This Row],[布号]] &amp; "*"
),""))</f>
        <v/>
      </c>
    </row>
    <row r="168" spans="1:12">
      <c r="A168" s="6" t="str">
        <f>IF('MES-Fabric Code'!A167="","",'MES-Fabric Code'!A167)</f>
        <v/>
      </c>
      <c r="B168" s="20" t="str">
        <f>IF(Table2[[#This Row],[布号]]="","",IFERROR(VLOOKUP(LEFT(Table2[[#This Row],[布号]],8),'Single machine output'!A:B,2,0),""))</f>
        <v/>
      </c>
      <c r="C168" s="31" t="str">
        <f>IF(Table2[[#This Row],[布号]]="","",IFERROR(VLOOKUP(Table2[[#This Row],[布号]],'MES-Fabric Code'!$A:$B,2,0),""))</f>
        <v/>
      </c>
      <c r="D168" s="20" t="str">
        <f>IF(Table2[[#This Row],[布号]]="","",IFERROR(VLOOKUP(Table2[[#This Row],[布号]],'MES-Fabric Code'!$A:$F,4,0),""))</f>
        <v/>
      </c>
      <c r="E168" s="20" t="str">
        <f>IF(Table2[[#This Row],[布号]]="","",IFERROR(VLOOKUP(Table2[[#This Row],[布号]],'MES-Fabric Code'!$A:$F,6,0),""))</f>
        <v/>
      </c>
      <c r="F168" s="20" t="str">
        <f>IF(Table2[[#This Row],[布号]]="", "", IFERROR(SUMIFS(
    ZSOHSD058!N:N,
    ZSOHSD058!A:A, "*" &amp; Table2[[#This Row],[布号]] &amp; "*",
    ZSOHSD058!K:K, "&lt;&gt;Z2"
), ""))</f>
        <v/>
      </c>
      <c r="G168" s="20" t="str">
        <f>IF(Table2[[#This Row],[布号]]="","",IFERROR(SUMIFS(
    ZSOHPP055!B:B,
    ZSOHPP055!A:A, "*" &amp; Table2[[#This Row],[布号]] &amp; "*"
),""))</f>
        <v/>
      </c>
      <c r="H168" s="20" t="str">
        <f>IF(Table2[[#This Row],[布号]]="","",IFERROR(SUMIFS(
    ZSOHPP055!C:C,
    ZSOHPP055!A:A, "*" &amp; Table2[[#This Row],[布号]] &amp; "*"
),""))</f>
        <v/>
      </c>
      <c r="I168" s="20" t="str">
        <f>IF(Table2[[#This Row],[布号]]="","",IFERROR(
    SUMIFS(
        ZSOHPP055!D:D,
        ZSOHPP055!A:A, "*" &amp; Table2[[#This Row],[布号]] &amp; "*",
        ZSOHPP055!I:I, ""
    ),
    ""
))</f>
        <v/>
      </c>
      <c r="J168" s="20" t="str">
        <f>IF(Table2[[#This Row],[布号]]="","",IFERROR(Table2[[#This Row],[欠数]]/Table2[[#This Row],[预计开机]]/Table2[[#This Row],[单机产量]],""))</f>
        <v/>
      </c>
      <c r="K168" s="21" t="str">
        <f>IF(Table2[[#This Row],[布号]]="","",IFERROR(Table2[[#This Row],[备胚单总数]]-Table2[[#This Row],[累计产出数]]-Table2[[#This Row],[欠数]],""))</f>
        <v/>
      </c>
      <c r="L168" s="22" t="str">
        <f>IF(Table2[[#This Row],[布号]]="","",IFERROR(SUMIFS(
    ZSOHPP055!E:E,
    ZSOHPP055!A:A, "*" &amp; Table2[[#This Row],[布号]] &amp; "*"
),""))</f>
        <v/>
      </c>
    </row>
    <row r="169" spans="1:12">
      <c r="A169" s="6" t="str">
        <f>IF('MES-Fabric Code'!A168="","",'MES-Fabric Code'!A168)</f>
        <v/>
      </c>
      <c r="B169" s="20" t="str">
        <f>IF(Table2[[#This Row],[布号]]="","",IFERROR(VLOOKUP(LEFT(Table2[[#This Row],[布号]],8),'Single machine output'!A:B,2,0),""))</f>
        <v/>
      </c>
      <c r="C169" s="31" t="str">
        <f>IF(Table2[[#This Row],[布号]]="","",IFERROR(VLOOKUP(Table2[[#This Row],[布号]],'MES-Fabric Code'!$A:$B,2,0),""))</f>
        <v/>
      </c>
      <c r="D169" s="20" t="str">
        <f>IF(Table2[[#This Row],[布号]]="","",IFERROR(VLOOKUP(Table2[[#This Row],[布号]],'MES-Fabric Code'!$A:$F,4,0),""))</f>
        <v/>
      </c>
      <c r="E169" s="20" t="str">
        <f>IF(Table2[[#This Row],[布号]]="","",IFERROR(VLOOKUP(Table2[[#This Row],[布号]],'MES-Fabric Code'!$A:$F,6,0),""))</f>
        <v/>
      </c>
      <c r="F169" s="20" t="str">
        <f>IF(Table2[[#This Row],[布号]]="", "", IFERROR(SUMIFS(
    ZSOHSD058!N:N,
    ZSOHSD058!A:A, "*" &amp; Table2[[#This Row],[布号]] &amp; "*",
    ZSOHSD058!K:K, "&lt;&gt;Z2"
), ""))</f>
        <v/>
      </c>
      <c r="G169" s="20" t="str">
        <f>IF(Table2[[#This Row],[布号]]="","",IFERROR(SUMIFS(
    ZSOHPP055!B:B,
    ZSOHPP055!A:A, "*" &amp; Table2[[#This Row],[布号]] &amp; "*"
),""))</f>
        <v/>
      </c>
      <c r="H169" s="20" t="str">
        <f>IF(Table2[[#This Row],[布号]]="","",IFERROR(SUMIFS(
    ZSOHPP055!C:C,
    ZSOHPP055!A:A, "*" &amp; Table2[[#This Row],[布号]] &amp; "*"
),""))</f>
        <v/>
      </c>
      <c r="I169" s="20" t="str">
        <f>IF(Table2[[#This Row],[布号]]="","",IFERROR(
    SUMIFS(
        ZSOHPP055!D:D,
        ZSOHPP055!A:A, "*" &amp; Table2[[#This Row],[布号]] &amp; "*",
        ZSOHPP055!I:I, ""
    ),
    ""
))</f>
        <v/>
      </c>
      <c r="J169" s="20" t="str">
        <f>IF(Table2[[#This Row],[布号]]="","",IFERROR(Table2[[#This Row],[欠数]]/Table2[[#This Row],[预计开机]]/Table2[[#This Row],[单机产量]],""))</f>
        <v/>
      </c>
      <c r="K169" s="21" t="str">
        <f>IF(Table2[[#This Row],[布号]]="","",IFERROR(Table2[[#This Row],[备胚单总数]]-Table2[[#This Row],[累计产出数]]-Table2[[#This Row],[欠数]],""))</f>
        <v/>
      </c>
      <c r="L169" s="22" t="str">
        <f>IF(Table2[[#This Row],[布号]]="","",IFERROR(SUMIFS(
    ZSOHPP055!E:E,
    ZSOHPP055!A:A, "*" &amp; Table2[[#This Row],[布号]] &amp; "*"
),""))</f>
        <v/>
      </c>
    </row>
    <row r="170" spans="1:12">
      <c r="A170" s="6" t="str">
        <f>IF('MES-Fabric Code'!A169="","",'MES-Fabric Code'!A169)</f>
        <v/>
      </c>
      <c r="B170" s="20" t="str">
        <f>IF(Table2[[#This Row],[布号]]="","",IFERROR(VLOOKUP(LEFT(Table2[[#This Row],[布号]],8),'Single machine output'!A:B,2,0),""))</f>
        <v/>
      </c>
      <c r="C170" s="31" t="str">
        <f>IF(Table2[[#This Row],[布号]]="","",IFERROR(VLOOKUP(Table2[[#This Row],[布号]],'MES-Fabric Code'!$A:$B,2,0),""))</f>
        <v/>
      </c>
      <c r="D170" s="20" t="str">
        <f>IF(Table2[[#This Row],[布号]]="","",IFERROR(VLOOKUP(Table2[[#This Row],[布号]],'MES-Fabric Code'!$A:$F,4,0),""))</f>
        <v/>
      </c>
      <c r="E170" s="20" t="str">
        <f>IF(Table2[[#This Row],[布号]]="","",IFERROR(VLOOKUP(Table2[[#This Row],[布号]],'MES-Fabric Code'!$A:$F,6,0),""))</f>
        <v/>
      </c>
      <c r="F170" s="20" t="str">
        <f>IF(Table2[[#This Row],[布号]]="", "", IFERROR(SUMIFS(
    ZSOHSD058!N:N,
    ZSOHSD058!A:A, "*" &amp; Table2[[#This Row],[布号]] &amp; "*",
    ZSOHSD058!K:K, "&lt;&gt;Z2"
), ""))</f>
        <v/>
      </c>
      <c r="G170" s="20" t="str">
        <f>IF(Table2[[#This Row],[布号]]="","",IFERROR(SUMIFS(
    ZSOHPP055!B:B,
    ZSOHPP055!A:A, "*" &amp; Table2[[#This Row],[布号]] &amp; "*"
),""))</f>
        <v/>
      </c>
      <c r="H170" s="20" t="str">
        <f>IF(Table2[[#This Row],[布号]]="","",IFERROR(SUMIFS(
    ZSOHPP055!C:C,
    ZSOHPP055!A:A, "*" &amp; Table2[[#This Row],[布号]] &amp; "*"
),""))</f>
        <v/>
      </c>
      <c r="I170" s="20" t="str">
        <f>IF(Table2[[#This Row],[布号]]="","",IFERROR(
    SUMIFS(
        ZSOHPP055!D:D,
        ZSOHPP055!A:A, "*" &amp; Table2[[#This Row],[布号]] &amp; "*",
        ZSOHPP055!I:I, ""
    ),
    ""
))</f>
        <v/>
      </c>
      <c r="J170" s="20" t="str">
        <f>IF(Table2[[#This Row],[布号]]="","",IFERROR(Table2[[#This Row],[欠数]]/Table2[[#This Row],[预计开机]]/Table2[[#This Row],[单机产量]],""))</f>
        <v/>
      </c>
      <c r="K170" s="21" t="str">
        <f>IF(Table2[[#This Row],[布号]]="","",IFERROR(Table2[[#This Row],[备胚单总数]]-Table2[[#This Row],[累计产出数]]-Table2[[#This Row],[欠数]],""))</f>
        <v/>
      </c>
      <c r="L170" s="22" t="str">
        <f>IF(Table2[[#This Row],[布号]]="","",IFERROR(SUMIFS(
    ZSOHPP055!E:E,
    ZSOHPP055!A:A, "*" &amp; Table2[[#This Row],[布号]] &amp; "*"
),""))</f>
        <v/>
      </c>
    </row>
    <row r="171" spans="1:12">
      <c r="A171" s="6" t="str">
        <f>IF('MES-Fabric Code'!A170="","",'MES-Fabric Code'!A170)</f>
        <v/>
      </c>
      <c r="B171" s="20" t="str">
        <f>IF(Table2[[#This Row],[布号]]="","",IFERROR(VLOOKUP(LEFT(Table2[[#This Row],[布号]],8),'Single machine output'!A:B,2,0),""))</f>
        <v/>
      </c>
      <c r="C171" s="31" t="str">
        <f>IF(Table2[[#This Row],[布号]]="","",IFERROR(VLOOKUP(Table2[[#This Row],[布号]],'MES-Fabric Code'!$A:$B,2,0),""))</f>
        <v/>
      </c>
      <c r="D171" s="20" t="str">
        <f>IF(Table2[[#This Row],[布号]]="","",IFERROR(VLOOKUP(Table2[[#This Row],[布号]],'MES-Fabric Code'!$A:$F,4,0),""))</f>
        <v/>
      </c>
      <c r="E171" s="20" t="str">
        <f>IF(Table2[[#This Row],[布号]]="","",IFERROR(VLOOKUP(Table2[[#This Row],[布号]],'MES-Fabric Code'!$A:$F,6,0),""))</f>
        <v/>
      </c>
      <c r="F171" s="20" t="str">
        <f>IF(Table2[[#This Row],[布号]]="", "", IFERROR(SUMIFS(
    ZSOHSD058!N:N,
    ZSOHSD058!A:A, "*" &amp; Table2[[#This Row],[布号]] &amp; "*",
    ZSOHSD058!K:K, "&lt;&gt;Z2"
), ""))</f>
        <v/>
      </c>
      <c r="G171" s="20" t="str">
        <f>IF(Table2[[#This Row],[布号]]="","",IFERROR(SUMIFS(
    ZSOHPP055!B:B,
    ZSOHPP055!A:A, "*" &amp; Table2[[#This Row],[布号]] &amp; "*"
),""))</f>
        <v/>
      </c>
      <c r="H171" s="20" t="str">
        <f>IF(Table2[[#This Row],[布号]]="","",IFERROR(SUMIFS(
    ZSOHPP055!C:C,
    ZSOHPP055!A:A, "*" &amp; Table2[[#This Row],[布号]] &amp; "*"
),""))</f>
        <v/>
      </c>
      <c r="I171" s="20" t="str">
        <f>IF(Table2[[#This Row],[布号]]="","",IFERROR(
    SUMIFS(
        ZSOHPP055!D:D,
        ZSOHPP055!A:A, "*" &amp; Table2[[#This Row],[布号]] &amp; "*",
        ZSOHPP055!I:I, ""
    ),
    ""
))</f>
        <v/>
      </c>
      <c r="J171" s="20" t="str">
        <f>IF(Table2[[#This Row],[布号]]="","",IFERROR(Table2[[#This Row],[欠数]]/Table2[[#This Row],[预计开机]]/Table2[[#This Row],[单机产量]],""))</f>
        <v/>
      </c>
      <c r="K171" s="21" t="str">
        <f>IF(Table2[[#This Row],[布号]]="","",IFERROR(Table2[[#This Row],[备胚单总数]]-Table2[[#This Row],[累计产出数]]-Table2[[#This Row],[欠数]],""))</f>
        <v/>
      </c>
      <c r="L171" s="22" t="str">
        <f>IF(Table2[[#This Row],[布号]]="","",IFERROR(SUMIFS(
    ZSOHPP055!E:E,
    ZSOHPP055!A:A, "*" &amp; Table2[[#This Row],[布号]] &amp; "*"
),""))</f>
        <v/>
      </c>
    </row>
    <row r="172" spans="1:12">
      <c r="A172" s="6" t="str">
        <f>IF('MES-Fabric Code'!A171="","",'MES-Fabric Code'!A171)</f>
        <v/>
      </c>
      <c r="B172" s="20" t="str">
        <f>IF(Table2[[#This Row],[布号]]="","",IFERROR(VLOOKUP(LEFT(Table2[[#This Row],[布号]],8),'Single machine output'!A:B,2,0),""))</f>
        <v/>
      </c>
      <c r="C172" s="31" t="str">
        <f>IF(Table2[[#This Row],[布号]]="","",IFERROR(VLOOKUP(Table2[[#This Row],[布号]],'MES-Fabric Code'!$A:$B,2,0),""))</f>
        <v/>
      </c>
      <c r="D172" s="20" t="str">
        <f>IF(Table2[[#This Row],[布号]]="","",IFERROR(VLOOKUP(Table2[[#This Row],[布号]],'MES-Fabric Code'!$A:$F,4,0),""))</f>
        <v/>
      </c>
      <c r="E172" s="20" t="str">
        <f>IF(Table2[[#This Row],[布号]]="","",IFERROR(VLOOKUP(Table2[[#This Row],[布号]],'MES-Fabric Code'!$A:$F,6,0),""))</f>
        <v/>
      </c>
      <c r="F172" s="20" t="str">
        <f>IF(Table2[[#This Row],[布号]]="", "", IFERROR(SUMIFS(
    ZSOHSD058!N:N,
    ZSOHSD058!A:A, "*" &amp; Table2[[#This Row],[布号]] &amp; "*",
    ZSOHSD058!K:K, "&lt;&gt;Z2"
), ""))</f>
        <v/>
      </c>
      <c r="G172" s="20" t="str">
        <f>IF(Table2[[#This Row],[布号]]="","",IFERROR(SUMIFS(
    ZSOHPP055!B:B,
    ZSOHPP055!A:A, "*" &amp; Table2[[#This Row],[布号]] &amp; "*"
),""))</f>
        <v/>
      </c>
      <c r="H172" s="20" t="str">
        <f>IF(Table2[[#This Row],[布号]]="","",IFERROR(SUMIFS(
    ZSOHPP055!C:C,
    ZSOHPP055!A:A, "*" &amp; Table2[[#This Row],[布号]] &amp; "*"
),""))</f>
        <v/>
      </c>
      <c r="I172" s="20" t="str">
        <f>IF(Table2[[#This Row],[布号]]="","",IFERROR(
    SUMIFS(
        ZSOHPP055!D:D,
        ZSOHPP055!A:A, "*" &amp; Table2[[#This Row],[布号]] &amp; "*",
        ZSOHPP055!I:I, ""
    ),
    ""
))</f>
        <v/>
      </c>
      <c r="J172" s="20" t="str">
        <f>IF(Table2[[#This Row],[布号]]="","",IFERROR(Table2[[#This Row],[欠数]]/Table2[[#This Row],[预计开机]]/Table2[[#This Row],[单机产量]],""))</f>
        <v/>
      </c>
      <c r="K172" s="21" t="str">
        <f>IF(Table2[[#This Row],[布号]]="","",IFERROR(Table2[[#This Row],[备胚单总数]]-Table2[[#This Row],[累计产出数]]-Table2[[#This Row],[欠数]],""))</f>
        <v/>
      </c>
      <c r="L172" s="22" t="str">
        <f>IF(Table2[[#This Row],[布号]]="","",IFERROR(SUMIFS(
    ZSOHPP055!E:E,
    ZSOHPP055!A:A, "*" &amp; Table2[[#This Row],[布号]] &amp; "*"
),""))</f>
        <v/>
      </c>
    </row>
    <row r="173" spans="1:12">
      <c r="A173" s="6" t="str">
        <f>IF('MES-Fabric Code'!A172="","",'MES-Fabric Code'!A172)</f>
        <v/>
      </c>
      <c r="B173" s="20" t="str">
        <f>IF(Table2[[#This Row],[布号]]="","",IFERROR(VLOOKUP(LEFT(Table2[[#This Row],[布号]],8),'Single machine output'!A:B,2,0),""))</f>
        <v/>
      </c>
      <c r="C173" s="31" t="str">
        <f>IF(Table2[[#This Row],[布号]]="","",IFERROR(VLOOKUP(Table2[[#This Row],[布号]],'MES-Fabric Code'!$A:$B,2,0),""))</f>
        <v/>
      </c>
      <c r="D173" s="20" t="str">
        <f>IF(Table2[[#This Row],[布号]]="","",IFERROR(VLOOKUP(Table2[[#This Row],[布号]],'MES-Fabric Code'!$A:$F,4,0),""))</f>
        <v/>
      </c>
      <c r="E173" s="20" t="str">
        <f>IF(Table2[[#This Row],[布号]]="","",IFERROR(VLOOKUP(Table2[[#This Row],[布号]],'MES-Fabric Code'!$A:$F,6,0),""))</f>
        <v/>
      </c>
      <c r="F173" s="20" t="str">
        <f>IF(Table2[[#This Row],[布号]]="", "", IFERROR(SUMIFS(
    ZSOHSD058!N:N,
    ZSOHSD058!A:A, "*" &amp; Table2[[#This Row],[布号]] &amp; "*",
    ZSOHSD058!K:K, "&lt;&gt;Z2"
), ""))</f>
        <v/>
      </c>
      <c r="G173" s="20" t="str">
        <f>IF(Table2[[#This Row],[布号]]="","",IFERROR(SUMIFS(
    ZSOHPP055!B:B,
    ZSOHPP055!A:A, "*" &amp; Table2[[#This Row],[布号]] &amp; "*"
),""))</f>
        <v/>
      </c>
      <c r="H173" s="20" t="str">
        <f>IF(Table2[[#This Row],[布号]]="","",IFERROR(SUMIFS(
    ZSOHPP055!C:C,
    ZSOHPP055!A:A, "*" &amp; Table2[[#This Row],[布号]] &amp; "*"
),""))</f>
        <v/>
      </c>
      <c r="I173" s="20" t="str">
        <f>IF(Table2[[#This Row],[布号]]="","",IFERROR(
    SUMIFS(
        ZSOHPP055!D:D,
        ZSOHPP055!A:A, "*" &amp; Table2[[#This Row],[布号]] &amp; "*",
        ZSOHPP055!I:I, ""
    ),
    ""
))</f>
        <v/>
      </c>
      <c r="J173" s="20" t="str">
        <f>IF(Table2[[#This Row],[布号]]="","",IFERROR(Table2[[#This Row],[欠数]]/Table2[[#This Row],[预计开机]]/Table2[[#This Row],[单机产量]],""))</f>
        <v/>
      </c>
      <c r="K173" s="21" t="str">
        <f>IF(Table2[[#This Row],[布号]]="","",IFERROR(Table2[[#This Row],[备胚单总数]]-Table2[[#This Row],[累计产出数]]-Table2[[#This Row],[欠数]],""))</f>
        <v/>
      </c>
      <c r="L173" s="22" t="str">
        <f>IF(Table2[[#This Row],[布号]]="","",IFERROR(SUMIFS(
    ZSOHPP055!E:E,
    ZSOHPP055!A:A, "*" &amp; Table2[[#This Row],[布号]] &amp; "*"
),""))</f>
        <v/>
      </c>
    </row>
    <row r="174" spans="1:12">
      <c r="A174" s="6" t="str">
        <f>IF('MES-Fabric Code'!A173="","",'MES-Fabric Code'!A173)</f>
        <v/>
      </c>
      <c r="B174" s="20" t="str">
        <f>IF(Table2[[#This Row],[布号]]="","",IFERROR(VLOOKUP(LEFT(Table2[[#This Row],[布号]],8),'Single machine output'!A:B,2,0),""))</f>
        <v/>
      </c>
      <c r="C174" s="31" t="str">
        <f>IF(Table2[[#This Row],[布号]]="","",IFERROR(VLOOKUP(Table2[[#This Row],[布号]],'MES-Fabric Code'!$A:$B,2,0),""))</f>
        <v/>
      </c>
      <c r="D174" s="20" t="str">
        <f>IF(Table2[[#This Row],[布号]]="","",IFERROR(VLOOKUP(Table2[[#This Row],[布号]],'MES-Fabric Code'!$A:$F,4,0),""))</f>
        <v/>
      </c>
      <c r="E174" s="20" t="str">
        <f>IF(Table2[[#This Row],[布号]]="","",IFERROR(VLOOKUP(Table2[[#This Row],[布号]],'MES-Fabric Code'!$A:$F,6,0),""))</f>
        <v/>
      </c>
      <c r="F174" s="20" t="str">
        <f>IF(Table2[[#This Row],[布号]]="", "", IFERROR(SUMIFS(
    ZSOHSD058!N:N,
    ZSOHSD058!A:A, "*" &amp; Table2[[#This Row],[布号]] &amp; "*",
    ZSOHSD058!K:K, "&lt;&gt;Z2"
), ""))</f>
        <v/>
      </c>
      <c r="G174" s="20" t="str">
        <f>IF(Table2[[#This Row],[布号]]="","",IFERROR(SUMIFS(
    ZSOHPP055!B:B,
    ZSOHPP055!A:A, "*" &amp; Table2[[#This Row],[布号]] &amp; "*"
),""))</f>
        <v/>
      </c>
      <c r="H174" s="20" t="str">
        <f>IF(Table2[[#This Row],[布号]]="","",IFERROR(SUMIFS(
    ZSOHPP055!C:C,
    ZSOHPP055!A:A, "*" &amp; Table2[[#This Row],[布号]] &amp; "*"
),""))</f>
        <v/>
      </c>
      <c r="I174" s="20" t="str">
        <f>IF(Table2[[#This Row],[布号]]="","",IFERROR(
    SUMIFS(
        ZSOHPP055!D:D,
        ZSOHPP055!A:A, "*" &amp; Table2[[#This Row],[布号]] &amp; "*",
        ZSOHPP055!I:I, ""
    ),
    ""
))</f>
        <v/>
      </c>
      <c r="J174" s="20" t="str">
        <f>IF(Table2[[#This Row],[布号]]="","",IFERROR(Table2[[#This Row],[欠数]]/Table2[[#This Row],[预计开机]]/Table2[[#This Row],[单机产量]],""))</f>
        <v/>
      </c>
      <c r="K174" s="21" t="str">
        <f>IF(Table2[[#This Row],[布号]]="","",IFERROR(Table2[[#This Row],[备胚单总数]]-Table2[[#This Row],[累计产出数]]-Table2[[#This Row],[欠数]],""))</f>
        <v/>
      </c>
      <c r="L174" s="22" t="str">
        <f>IF(Table2[[#This Row],[布号]]="","",IFERROR(SUMIFS(
    ZSOHPP055!E:E,
    ZSOHPP055!A:A, "*" &amp; Table2[[#This Row],[布号]] &amp; "*"
),""))</f>
        <v/>
      </c>
    </row>
    <row r="175" spans="1:12">
      <c r="A175" s="6" t="str">
        <f>IF('MES-Fabric Code'!A174="","",'MES-Fabric Code'!A174)</f>
        <v/>
      </c>
      <c r="B175" s="20" t="str">
        <f>IF(Table2[[#This Row],[布号]]="","",IFERROR(VLOOKUP(LEFT(Table2[[#This Row],[布号]],8),'Single machine output'!A:B,2,0),""))</f>
        <v/>
      </c>
      <c r="C175" s="31" t="str">
        <f>IF(Table2[[#This Row],[布号]]="","",IFERROR(VLOOKUP(Table2[[#This Row],[布号]],'MES-Fabric Code'!$A:$B,2,0),""))</f>
        <v/>
      </c>
      <c r="D175" s="20" t="str">
        <f>IF(Table2[[#This Row],[布号]]="","",IFERROR(VLOOKUP(Table2[[#This Row],[布号]],'MES-Fabric Code'!$A:$F,4,0),""))</f>
        <v/>
      </c>
      <c r="E175" s="20" t="str">
        <f>IF(Table2[[#This Row],[布号]]="","",IFERROR(VLOOKUP(Table2[[#This Row],[布号]],'MES-Fabric Code'!$A:$F,6,0),""))</f>
        <v/>
      </c>
      <c r="F175" s="20" t="str">
        <f>IF(Table2[[#This Row],[布号]]="", "", IFERROR(SUMIFS(
    ZSOHSD058!N:N,
    ZSOHSD058!A:A, "*" &amp; Table2[[#This Row],[布号]] &amp; "*",
    ZSOHSD058!K:K, "&lt;&gt;Z2"
), ""))</f>
        <v/>
      </c>
      <c r="G175" s="20" t="str">
        <f>IF(Table2[[#This Row],[布号]]="","",IFERROR(SUMIFS(
    ZSOHPP055!B:B,
    ZSOHPP055!A:A, "*" &amp; Table2[[#This Row],[布号]] &amp; "*"
),""))</f>
        <v/>
      </c>
      <c r="H175" s="20" t="str">
        <f>IF(Table2[[#This Row],[布号]]="","",IFERROR(SUMIFS(
    ZSOHPP055!C:C,
    ZSOHPP055!A:A, "*" &amp; Table2[[#This Row],[布号]] &amp; "*"
),""))</f>
        <v/>
      </c>
      <c r="I175" s="20" t="str">
        <f>IF(Table2[[#This Row],[布号]]="","",IFERROR(
    SUMIFS(
        ZSOHPP055!D:D,
        ZSOHPP055!A:A, "*" &amp; Table2[[#This Row],[布号]] &amp; "*",
        ZSOHPP055!I:I, ""
    ),
    ""
))</f>
        <v/>
      </c>
      <c r="J175" s="20" t="str">
        <f>IF(Table2[[#This Row],[布号]]="","",IFERROR(Table2[[#This Row],[欠数]]/Table2[[#This Row],[预计开机]]/Table2[[#This Row],[单机产量]],""))</f>
        <v/>
      </c>
      <c r="K175" s="21" t="str">
        <f>IF(Table2[[#This Row],[布号]]="","",IFERROR(Table2[[#This Row],[备胚单总数]]-Table2[[#This Row],[累计产出数]]-Table2[[#This Row],[欠数]],""))</f>
        <v/>
      </c>
      <c r="L175" s="22" t="str">
        <f>IF(Table2[[#This Row],[布号]]="","",IFERROR(SUMIFS(
    ZSOHPP055!E:E,
    ZSOHPP055!A:A, "*" &amp; Table2[[#This Row],[布号]] &amp; "*"
),""))</f>
        <v/>
      </c>
    </row>
    <row r="176" spans="1:12">
      <c r="A176" s="6" t="str">
        <f>IF('MES-Fabric Code'!A175="","",'MES-Fabric Code'!A175)</f>
        <v/>
      </c>
      <c r="B176" s="20" t="str">
        <f>IF(Table2[[#This Row],[布号]]="","",IFERROR(VLOOKUP(LEFT(Table2[[#This Row],[布号]],8),'Single machine output'!A:B,2,0),""))</f>
        <v/>
      </c>
      <c r="C176" s="31" t="str">
        <f>IF(Table2[[#This Row],[布号]]="","",IFERROR(VLOOKUP(Table2[[#This Row],[布号]],'MES-Fabric Code'!$A:$B,2,0),""))</f>
        <v/>
      </c>
      <c r="D176" s="20" t="str">
        <f>IF(Table2[[#This Row],[布号]]="","",IFERROR(VLOOKUP(Table2[[#This Row],[布号]],'MES-Fabric Code'!$A:$F,4,0),""))</f>
        <v/>
      </c>
      <c r="E176" s="20" t="str">
        <f>IF(Table2[[#This Row],[布号]]="","",IFERROR(VLOOKUP(Table2[[#This Row],[布号]],'MES-Fabric Code'!$A:$F,6,0),""))</f>
        <v/>
      </c>
      <c r="F176" s="20" t="str">
        <f>IF(Table2[[#This Row],[布号]]="", "", IFERROR(SUMIFS(
    ZSOHSD058!N:N,
    ZSOHSD058!A:A, "*" &amp; Table2[[#This Row],[布号]] &amp; "*",
    ZSOHSD058!K:K, "&lt;&gt;Z2"
), ""))</f>
        <v/>
      </c>
      <c r="G176" s="20" t="str">
        <f>IF(Table2[[#This Row],[布号]]="","",IFERROR(SUMIFS(
    ZSOHPP055!B:B,
    ZSOHPP055!A:A, "*" &amp; Table2[[#This Row],[布号]] &amp; "*"
),""))</f>
        <v/>
      </c>
      <c r="H176" s="20" t="str">
        <f>IF(Table2[[#This Row],[布号]]="","",IFERROR(SUMIFS(
    ZSOHPP055!C:C,
    ZSOHPP055!A:A, "*" &amp; Table2[[#This Row],[布号]] &amp; "*"
),""))</f>
        <v/>
      </c>
      <c r="I176" s="20" t="str">
        <f>IF(Table2[[#This Row],[布号]]="","",IFERROR(
    SUMIFS(
        ZSOHPP055!D:D,
        ZSOHPP055!A:A, "*" &amp; Table2[[#This Row],[布号]] &amp; "*",
        ZSOHPP055!I:I, ""
    ),
    ""
))</f>
        <v/>
      </c>
      <c r="J176" s="20" t="str">
        <f>IF(Table2[[#This Row],[布号]]="","",IFERROR(Table2[[#This Row],[欠数]]/Table2[[#This Row],[预计开机]]/Table2[[#This Row],[单机产量]],""))</f>
        <v/>
      </c>
      <c r="K176" s="21" t="str">
        <f>IF(Table2[[#This Row],[布号]]="","",IFERROR(Table2[[#This Row],[备胚单总数]]-Table2[[#This Row],[累计产出数]]-Table2[[#This Row],[欠数]],""))</f>
        <v/>
      </c>
      <c r="L176" s="22" t="str">
        <f>IF(Table2[[#This Row],[布号]]="","",IFERROR(SUMIFS(
    ZSOHPP055!E:E,
    ZSOHPP055!A:A, "*" &amp; Table2[[#This Row],[布号]] &amp; "*"
),""))</f>
        <v/>
      </c>
    </row>
    <row r="177" spans="1:12">
      <c r="A177" s="6" t="str">
        <f>IF('MES-Fabric Code'!A176="","",'MES-Fabric Code'!A176)</f>
        <v/>
      </c>
      <c r="B177" s="20" t="str">
        <f>IF(Table2[[#This Row],[布号]]="","",IFERROR(VLOOKUP(LEFT(Table2[[#This Row],[布号]],8),'Single machine output'!A:B,2,0),""))</f>
        <v/>
      </c>
      <c r="C177" s="31" t="str">
        <f>IF(Table2[[#This Row],[布号]]="","",IFERROR(VLOOKUP(Table2[[#This Row],[布号]],'MES-Fabric Code'!$A:$B,2,0),""))</f>
        <v/>
      </c>
      <c r="D177" s="20" t="str">
        <f>IF(Table2[[#This Row],[布号]]="","",IFERROR(VLOOKUP(Table2[[#This Row],[布号]],'MES-Fabric Code'!$A:$F,4,0),""))</f>
        <v/>
      </c>
      <c r="E177" s="20" t="str">
        <f>IF(Table2[[#This Row],[布号]]="","",IFERROR(VLOOKUP(Table2[[#This Row],[布号]],'MES-Fabric Code'!$A:$F,6,0),""))</f>
        <v/>
      </c>
      <c r="F177" s="20" t="str">
        <f>IF(Table2[[#This Row],[布号]]="", "", IFERROR(SUMIFS(
    ZSOHSD058!N:N,
    ZSOHSD058!A:A, "*" &amp; Table2[[#This Row],[布号]] &amp; "*",
    ZSOHSD058!K:K, "&lt;&gt;Z2"
), ""))</f>
        <v/>
      </c>
      <c r="G177" s="20" t="str">
        <f>IF(Table2[[#This Row],[布号]]="","",IFERROR(SUMIFS(
    ZSOHPP055!B:B,
    ZSOHPP055!A:A, "*" &amp; Table2[[#This Row],[布号]] &amp; "*"
),""))</f>
        <v/>
      </c>
      <c r="H177" s="20" t="str">
        <f>IF(Table2[[#This Row],[布号]]="","",IFERROR(SUMIFS(
    ZSOHPP055!C:C,
    ZSOHPP055!A:A, "*" &amp; Table2[[#This Row],[布号]] &amp; "*"
),""))</f>
        <v/>
      </c>
      <c r="I177" s="20" t="str">
        <f>IF(Table2[[#This Row],[布号]]="","",IFERROR(
    SUMIFS(
        ZSOHPP055!D:D,
        ZSOHPP055!A:A, "*" &amp; Table2[[#This Row],[布号]] &amp; "*",
        ZSOHPP055!I:I, ""
    ),
    ""
))</f>
        <v/>
      </c>
      <c r="J177" s="20" t="str">
        <f>IF(Table2[[#This Row],[布号]]="","",IFERROR(Table2[[#This Row],[欠数]]/Table2[[#This Row],[预计开机]]/Table2[[#This Row],[单机产量]],""))</f>
        <v/>
      </c>
      <c r="K177" s="21" t="str">
        <f>IF(Table2[[#This Row],[布号]]="","",IFERROR(Table2[[#This Row],[备胚单总数]]-Table2[[#This Row],[累计产出数]]-Table2[[#This Row],[欠数]],""))</f>
        <v/>
      </c>
      <c r="L177" s="22" t="str">
        <f>IF(Table2[[#This Row],[布号]]="","",IFERROR(SUMIFS(
    ZSOHPP055!E:E,
    ZSOHPP055!A:A, "*" &amp; Table2[[#This Row],[布号]] &amp; "*"
),""))</f>
        <v/>
      </c>
    </row>
    <row r="178" spans="1:12">
      <c r="A178" s="6" t="str">
        <f>IF('MES-Fabric Code'!A177="","",'MES-Fabric Code'!A177)</f>
        <v/>
      </c>
      <c r="B178" s="20" t="str">
        <f>IF(Table2[[#This Row],[布号]]="","",IFERROR(VLOOKUP(LEFT(Table2[[#This Row],[布号]],8),'Single machine output'!A:B,2,0),""))</f>
        <v/>
      </c>
      <c r="C178" s="31" t="str">
        <f>IF(Table2[[#This Row],[布号]]="","",IFERROR(VLOOKUP(Table2[[#This Row],[布号]],'MES-Fabric Code'!$A:$B,2,0),""))</f>
        <v/>
      </c>
      <c r="D178" s="20" t="str">
        <f>IF(Table2[[#This Row],[布号]]="","",IFERROR(VLOOKUP(Table2[[#This Row],[布号]],'MES-Fabric Code'!$A:$F,4,0),""))</f>
        <v/>
      </c>
      <c r="E178" s="20" t="str">
        <f>IF(Table2[[#This Row],[布号]]="","",IFERROR(VLOOKUP(Table2[[#This Row],[布号]],'MES-Fabric Code'!$A:$F,6,0),""))</f>
        <v/>
      </c>
      <c r="F178" s="20" t="str">
        <f>IF(Table2[[#This Row],[布号]]="", "", IFERROR(SUMIFS(
    ZSOHSD058!N:N,
    ZSOHSD058!A:A, "*" &amp; Table2[[#This Row],[布号]] &amp; "*",
    ZSOHSD058!K:K, "&lt;&gt;Z2"
), ""))</f>
        <v/>
      </c>
      <c r="G178" s="20" t="str">
        <f>IF(Table2[[#This Row],[布号]]="","",IFERROR(SUMIFS(
    ZSOHPP055!B:B,
    ZSOHPP055!A:A, "*" &amp; Table2[[#This Row],[布号]] &amp; "*"
),""))</f>
        <v/>
      </c>
      <c r="H178" s="20" t="str">
        <f>IF(Table2[[#This Row],[布号]]="","",IFERROR(SUMIFS(
    ZSOHPP055!C:C,
    ZSOHPP055!A:A, "*" &amp; Table2[[#This Row],[布号]] &amp; "*"
),""))</f>
        <v/>
      </c>
      <c r="I178" s="20" t="str">
        <f>IF(Table2[[#This Row],[布号]]="","",IFERROR(
    SUMIFS(
        ZSOHPP055!D:D,
        ZSOHPP055!A:A, "*" &amp; Table2[[#This Row],[布号]] &amp; "*",
        ZSOHPP055!I:I, ""
    ),
    ""
))</f>
        <v/>
      </c>
      <c r="J178" s="20" t="str">
        <f>IF(Table2[[#This Row],[布号]]="","",IFERROR(Table2[[#This Row],[欠数]]/Table2[[#This Row],[预计开机]]/Table2[[#This Row],[单机产量]],""))</f>
        <v/>
      </c>
      <c r="K178" s="21" t="str">
        <f>IF(Table2[[#This Row],[布号]]="","",IFERROR(Table2[[#This Row],[备胚单总数]]-Table2[[#This Row],[累计产出数]]-Table2[[#This Row],[欠数]],""))</f>
        <v/>
      </c>
      <c r="L178" s="22" t="str">
        <f>IF(Table2[[#This Row],[布号]]="","",IFERROR(SUMIFS(
    ZSOHPP055!E:E,
    ZSOHPP055!A:A, "*" &amp; Table2[[#This Row],[布号]] &amp; "*"
),""))</f>
        <v/>
      </c>
    </row>
    <row r="179" spans="1:12">
      <c r="A179" s="6" t="str">
        <f>IF('MES-Fabric Code'!A178="","",'MES-Fabric Code'!A178)</f>
        <v/>
      </c>
      <c r="B179" s="20" t="str">
        <f>IF(Table2[[#This Row],[布号]]="","",IFERROR(VLOOKUP(LEFT(Table2[[#This Row],[布号]],8),'Single machine output'!A:B,2,0),""))</f>
        <v/>
      </c>
      <c r="C179" s="31" t="str">
        <f>IF(Table2[[#This Row],[布号]]="","",IFERROR(VLOOKUP(Table2[[#This Row],[布号]],'MES-Fabric Code'!$A:$B,2,0),""))</f>
        <v/>
      </c>
      <c r="D179" s="20" t="str">
        <f>IF(Table2[[#This Row],[布号]]="","",IFERROR(VLOOKUP(Table2[[#This Row],[布号]],'MES-Fabric Code'!$A:$F,4,0),""))</f>
        <v/>
      </c>
      <c r="E179" s="20" t="str">
        <f>IF(Table2[[#This Row],[布号]]="","",IFERROR(VLOOKUP(Table2[[#This Row],[布号]],'MES-Fabric Code'!$A:$F,6,0),""))</f>
        <v/>
      </c>
      <c r="F179" s="20" t="str">
        <f>IF(Table2[[#This Row],[布号]]="", "", IFERROR(SUMIFS(
    ZSOHSD058!N:N,
    ZSOHSD058!A:A, "*" &amp; Table2[[#This Row],[布号]] &amp; "*",
    ZSOHSD058!K:K, "&lt;&gt;Z2"
), ""))</f>
        <v/>
      </c>
      <c r="G179" s="20" t="str">
        <f>IF(Table2[[#This Row],[布号]]="","",IFERROR(SUMIFS(
    ZSOHPP055!B:B,
    ZSOHPP055!A:A, "*" &amp; Table2[[#This Row],[布号]] &amp; "*"
),""))</f>
        <v/>
      </c>
      <c r="H179" s="20" t="str">
        <f>IF(Table2[[#This Row],[布号]]="","",IFERROR(SUMIFS(
    ZSOHPP055!C:C,
    ZSOHPP055!A:A, "*" &amp; Table2[[#This Row],[布号]] &amp; "*"
),""))</f>
        <v/>
      </c>
      <c r="I179" s="20" t="str">
        <f>IF(Table2[[#This Row],[布号]]="","",IFERROR(
    SUMIFS(
        ZSOHPP055!D:D,
        ZSOHPP055!A:A, "*" &amp; Table2[[#This Row],[布号]] &amp; "*",
        ZSOHPP055!I:I, ""
    ),
    ""
))</f>
        <v/>
      </c>
      <c r="J179" s="20" t="str">
        <f>IF(Table2[[#This Row],[布号]]="","",IFERROR(Table2[[#This Row],[欠数]]/Table2[[#This Row],[预计开机]]/Table2[[#This Row],[单机产量]],""))</f>
        <v/>
      </c>
      <c r="K179" s="21" t="str">
        <f>IF(Table2[[#This Row],[布号]]="","",IFERROR(Table2[[#This Row],[备胚单总数]]-Table2[[#This Row],[累计产出数]]-Table2[[#This Row],[欠数]],""))</f>
        <v/>
      </c>
      <c r="L179" s="22" t="str">
        <f>IF(Table2[[#This Row],[布号]]="","",IFERROR(SUMIFS(
    ZSOHPP055!E:E,
    ZSOHPP055!A:A, "*" &amp; Table2[[#This Row],[布号]] &amp; "*"
),""))</f>
        <v/>
      </c>
    </row>
    <row r="180" spans="1:12">
      <c r="A180" s="6" t="str">
        <f>IF('MES-Fabric Code'!A179="","",'MES-Fabric Code'!A179)</f>
        <v/>
      </c>
      <c r="B180" s="20" t="str">
        <f>IF(Table2[[#This Row],[布号]]="","",IFERROR(VLOOKUP(LEFT(Table2[[#This Row],[布号]],8),'Single machine output'!A:B,2,0),""))</f>
        <v/>
      </c>
      <c r="C180" s="31" t="str">
        <f>IF(Table2[[#This Row],[布号]]="","",IFERROR(VLOOKUP(Table2[[#This Row],[布号]],'MES-Fabric Code'!$A:$B,2,0),""))</f>
        <v/>
      </c>
      <c r="D180" s="20" t="str">
        <f>IF(Table2[[#This Row],[布号]]="","",IFERROR(VLOOKUP(Table2[[#This Row],[布号]],'MES-Fabric Code'!$A:$F,4,0),""))</f>
        <v/>
      </c>
      <c r="E180" s="20" t="str">
        <f>IF(Table2[[#This Row],[布号]]="","",IFERROR(VLOOKUP(Table2[[#This Row],[布号]],'MES-Fabric Code'!$A:$F,6,0),""))</f>
        <v/>
      </c>
      <c r="F180" s="20" t="str">
        <f>IF(Table2[[#This Row],[布号]]="", "", IFERROR(SUMIFS(
    ZSOHSD058!N:N,
    ZSOHSD058!A:A, "*" &amp; Table2[[#This Row],[布号]] &amp; "*",
    ZSOHSD058!K:K, "&lt;&gt;Z2"
), ""))</f>
        <v/>
      </c>
      <c r="G180" s="20" t="str">
        <f>IF(Table2[[#This Row],[布号]]="","",IFERROR(SUMIFS(
    ZSOHPP055!B:B,
    ZSOHPP055!A:A, "*" &amp; Table2[[#This Row],[布号]] &amp; "*"
),""))</f>
        <v/>
      </c>
      <c r="H180" s="20" t="str">
        <f>IF(Table2[[#This Row],[布号]]="","",IFERROR(SUMIFS(
    ZSOHPP055!C:C,
    ZSOHPP055!A:A, "*" &amp; Table2[[#This Row],[布号]] &amp; "*"
),""))</f>
        <v/>
      </c>
      <c r="I180" s="20" t="str">
        <f>IF(Table2[[#This Row],[布号]]="","",IFERROR(
    SUMIFS(
        ZSOHPP055!D:D,
        ZSOHPP055!A:A, "*" &amp; Table2[[#This Row],[布号]] &amp; "*",
        ZSOHPP055!I:I, ""
    ),
    ""
))</f>
        <v/>
      </c>
      <c r="J180" s="20" t="str">
        <f>IF(Table2[[#This Row],[布号]]="","",IFERROR(Table2[[#This Row],[欠数]]/Table2[[#This Row],[预计开机]]/Table2[[#This Row],[单机产量]],""))</f>
        <v/>
      </c>
      <c r="K180" s="21" t="str">
        <f>IF(Table2[[#This Row],[布号]]="","",IFERROR(Table2[[#This Row],[备胚单总数]]-Table2[[#This Row],[累计产出数]]-Table2[[#This Row],[欠数]],""))</f>
        <v/>
      </c>
      <c r="L180" s="22" t="str">
        <f>IF(Table2[[#This Row],[布号]]="","",IFERROR(SUMIFS(
    ZSOHPP055!E:E,
    ZSOHPP055!A:A, "*" &amp; Table2[[#This Row],[布号]] &amp; "*"
),""))</f>
        <v/>
      </c>
    </row>
    <row r="181" spans="1:12">
      <c r="A181" s="6" t="str">
        <f>IF('MES-Fabric Code'!A180="","",'MES-Fabric Code'!A180)</f>
        <v/>
      </c>
      <c r="B181" s="20" t="str">
        <f>IF(Table2[[#This Row],[布号]]="","",IFERROR(VLOOKUP(LEFT(Table2[[#This Row],[布号]],8),'Single machine output'!A:B,2,0),""))</f>
        <v/>
      </c>
      <c r="C181" s="31" t="str">
        <f>IF(Table2[[#This Row],[布号]]="","",IFERROR(VLOOKUP(Table2[[#This Row],[布号]],'MES-Fabric Code'!$A:$B,2,0),""))</f>
        <v/>
      </c>
      <c r="D181" s="20" t="str">
        <f>IF(Table2[[#This Row],[布号]]="","",IFERROR(VLOOKUP(Table2[[#This Row],[布号]],'MES-Fabric Code'!$A:$F,4,0),""))</f>
        <v/>
      </c>
      <c r="E181" s="20" t="str">
        <f>IF(Table2[[#This Row],[布号]]="","",IFERROR(VLOOKUP(Table2[[#This Row],[布号]],'MES-Fabric Code'!$A:$F,6,0),""))</f>
        <v/>
      </c>
      <c r="F181" s="20" t="str">
        <f>IF(Table2[[#This Row],[布号]]="", "", IFERROR(SUMIFS(
    ZSOHSD058!N:N,
    ZSOHSD058!A:A, "*" &amp; Table2[[#This Row],[布号]] &amp; "*",
    ZSOHSD058!K:K, "&lt;&gt;Z2"
), ""))</f>
        <v/>
      </c>
      <c r="G181" s="20" t="str">
        <f>IF(Table2[[#This Row],[布号]]="","",IFERROR(SUMIFS(
    ZSOHPP055!B:B,
    ZSOHPP055!A:A, "*" &amp; Table2[[#This Row],[布号]] &amp; "*"
),""))</f>
        <v/>
      </c>
      <c r="H181" s="20" t="str">
        <f>IF(Table2[[#This Row],[布号]]="","",IFERROR(SUMIFS(
    ZSOHPP055!C:C,
    ZSOHPP055!A:A, "*" &amp; Table2[[#This Row],[布号]] &amp; "*"
),""))</f>
        <v/>
      </c>
      <c r="I181" s="20" t="str">
        <f>IF(Table2[[#This Row],[布号]]="","",IFERROR(
    SUMIFS(
        ZSOHPP055!D:D,
        ZSOHPP055!A:A, "*" &amp; Table2[[#This Row],[布号]] &amp; "*",
        ZSOHPP055!I:I, ""
    ),
    ""
))</f>
        <v/>
      </c>
      <c r="J181" s="20" t="str">
        <f>IF(Table2[[#This Row],[布号]]="","",IFERROR(Table2[[#This Row],[欠数]]/Table2[[#This Row],[预计开机]]/Table2[[#This Row],[单机产量]],""))</f>
        <v/>
      </c>
      <c r="K181" s="21" t="str">
        <f>IF(Table2[[#This Row],[布号]]="","",IFERROR(Table2[[#This Row],[备胚单总数]]-Table2[[#This Row],[累计产出数]]-Table2[[#This Row],[欠数]],""))</f>
        <v/>
      </c>
      <c r="L181" s="22" t="str">
        <f>IF(Table2[[#This Row],[布号]]="","",IFERROR(SUMIFS(
    ZSOHPP055!E:E,
    ZSOHPP055!A:A, "*" &amp; Table2[[#This Row],[布号]] &amp; "*"
),""))</f>
        <v/>
      </c>
    </row>
    <row r="182" spans="1:12">
      <c r="A182" s="6" t="str">
        <f>IF('MES-Fabric Code'!A181="","",'MES-Fabric Code'!A181)</f>
        <v/>
      </c>
      <c r="B182" s="20" t="str">
        <f>IF(Table2[[#This Row],[布号]]="","",IFERROR(VLOOKUP(LEFT(Table2[[#This Row],[布号]],8),'Single machine output'!A:B,2,0),""))</f>
        <v/>
      </c>
      <c r="C182" s="31" t="str">
        <f>IF(Table2[[#This Row],[布号]]="","",IFERROR(VLOOKUP(Table2[[#This Row],[布号]],'MES-Fabric Code'!$A:$B,2,0),""))</f>
        <v/>
      </c>
      <c r="D182" s="20" t="str">
        <f>IF(Table2[[#This Row],[布号]]="","",IFERROR(VLOOKUP(Table2[[#This Row],[布号]],'MES-Fabric Code'!$A:$F,4,0),""))</f>
        <v/>
      </c>
      <c r="E182" s="20" t="str">
        <f>IF(Table2[[#This Row],[布号]]="","",IFERROR(VLOOKUP(Table2[[#This Row],[布号]],'MES-Fabric Code'!$A:$F,6,0),""))</f>
        <v/>
      </c>
      <c r="F182" s="20" t="str">
        <f>IF(Table2[[#This Row],[布号]]="", "", IFERROR(SUMIFS(
    ZSOHSD058!N:N,
    ZSOHSD058!A:A, "*" &amp; Table2[[#This Row],[布号]] &amp; "*",
    ZSOHSD058!K:K, "&lt;&gt;Z2"
), ""))</f>
        <v/>
      </c>
      <c r="G182" s="20" t="str">
        <f>IF(Table2[[#This Row],[布号]]="","",IFERROR(SUMIFS(
    ZSOHPP055!B:B,
    ZSOHPP055!A:A, "*" &amp; Table2[[#This Row],[布号]] &amp; "*"
),""))</f>
        <v/>
      </c>
      <c r="H182" s="20" t="str">
        <f>IF(Table2[[#This Row],[布号]]="","",IFERROR(SUMIFS(
    ZSOHPP055!C:C,
    ZSOHPP055!A:A, "*" &amp; Table2[[#This Row],[布号]] &amp; "*"
),""))</f>
        <v/>
      </c>
      <c r="I182" s="20" t="str">
        <f>IF(Table2[[#This Row],[布号]]="","",IFERROR(
    SUMIFS(
        ZSOHPP055!D:D,
        ZSOHPP055!A:A, "*" &amp; Table2[[#This Row],[布号]] &amp; "*",
        ZSOHPP055!I:I, ""
    ),
    ""
))</f>
        <v/>
      </c>
      <c r="J182" s="20" t="str">
        <f>IF(Table2[[#This Row],[布号]]="","",IFERROR(Table2[[#This Row],[欠数]]/Table2[[#This Row],[预计开机]]/Table2[[#This Row],[单机产量]],""))</f>
        <v/>
      </c>
      <c r="K182" s="21" t="str">
        <f>IF(Table2[[#This Row],[布号]]="","",IFERROR(Table2[[#This Row],[备胚单总数]]-Table2[[#This Row],[累计产出数]]-Table2[[#This Row],[欠数]],""))</f>
        <v/>
      </c>
      <c r="L182" s="22" t="str">
        <f>IF(Table2[[#This Row],[布号]]="","",IFERROR(SUMIFS(
    ZSOHPP055!E:E,
    ZSOHPP055!A:A, "*" &amp; Table2[[#This Row],[布号]] &amp; "*"
),""))</f>
        <v/>
      </c>
    </row>
    <row r="183" spans="1:12">
      <c r="A183" s="6" t="str">
        <f>IF('MES-Fabric Code'!A182="","",'MES-Fabric Code'!A182)</f>
        <v/>
      </c>
      <c r="B183" s="20" t="str">
        <f>IF(Table2[[#This Row],[布号]]="","",IFERROR(VLOOKUP(LEFT(Table2[[#This Row],[布号]],8),'Single machine output'!A:B,2,0),""))</f>
        <v/>
      </c>
      <c r="C183" s="31" t="str">
        <f>IF(Table2[[#This Row],[布号]]="","",IFERROR(VLOOKUP(Table2[[#This Row],[布号]],'MES-Fabric Code'!$A:$B,2,0),""))</f>
        <v/>
      </c>
      <c r="D183" s="20" t="str">
        <f>IF(Table2[[#This Row],[布号]]="","",IFERROR(VLOOKUP(Table2[[#This Row],[布号]],'MES-Fabric Code'!$A:$F,4,0),""))</f>
        <v/>
      </c>
      <c r="E183" s="20" t="str">
        <f>IF(Table2[[#This Row],[布号]]="","",IFERROR(VLOOKUP(Table2[[#This Row],[布号]],'MES-Fabric Code'!$A:$F,6,0),""))</f>
        <v/>
      </c>
      <c r="F183" s="20" t="str">
        <f>IF(Table2[[#This Row],[布号]]="", "", IFERROR(SUMIFS(
    ZSOHSD058!N:N,
    ZSOHSD058!A:A, "*" &amp; Table2[[#This Row],[布号]] &amp; "*",
    ZSOHSD058!K:K, "&lt;&gt;Z2"
), ""))</f>
        <v/>
      </c>
      <c r="G183" s="20" t="str">
        <f>IF(Table2[[#This Row],[布号]]="","",IFERROR(SUMIFS(
    ZSOHPP055!B:B,
    ZSOHPP055!A:A, "*" &amp; Table2[[#This Row],[布号]] &amp; "*"
),""))</f>
        <v/>
      </c>
      <c r="H183" s="20" t="str">
        <f>IF(Table2[[#This Row],[布号]]="","",IFERROR(SUMIFS(
    ZSOHPP055!C:C,
    ZSOHPP055!A:A, "*" &amp; Table2[[#This Row],[布号]] &amp; "*"
),""))</f>
        <v/>
      </c>
      <c r="I183" s="20" t="str">
        <f>IF(Table2[[#This Row],[布号]]="","",IFERROR(
    SUMIFS(
        ZSOHPP055!D:D,
        ZSOHPP055!A:A, "*" &amp; Table2[[#This Row],[布号]] &amp; "*",
        ZSOHPP055!I:I, ""
    ),
    ""
))</f>
        <v/>
      </c>
      <c r="J183" s="20" t="str">
        <f>IF(Table2[[#This Row],[布号]]="","",IFERROR(Table2[[#This Row],[欠数]]/Table2[[#This Row],[预计开机]]/Table2[[#This Row],[单机产量]],""))</f>
        <v/>
      </c>
      <c r="K183" s="21" t="str">
        <f>IF(Table2[[#This Row],[布号]]="","",IFERROR(Table2[[#This Row],[备胚单总数]]-Table2[[#This Row],[累计产出数]]-Table2[[#This Row],[欠数]],""))</f>
        <v/>
      </c>
      <c r="L183" s="22" t="str">
        <f>IF(Table2[[#This Row],[布号]]="","",IFERROR(SUMIFS(
    ZSOHPP055!E:E,
    ZSOHPP055!A:A, "*" &amp; Table2[[#This Row],[布号]] &amp; "*"
),""))</f>
        <v/>
      </c>
    </row>
    <row r="184" spans="1:12">
      <c r="A184" s="6" t="str">
        <f>IF('MES-Fabric Code'!A183="","",'MES-Fabric Code'!A183)</f>
        <v/>
      </c>
      <c r="B184" s="20" t="str">
        <f>IF(Table2[[#This Row],[布号]]="","",IFERROR(VLOOKUP(LEFT(Table2[[#This Row],[布号]],8),'Single machine output'!A:B,2,0),""))</f>
        <v/>
      </c>
      <c r="C184" s="31" t="str">
        <f>IF(Table2[[#This Row],[布号]]="","",IFERROR(VLOOKUP(Table2[[#This Row],[布号]],'MES-Fabric Code'!$A:$B,2,0),""))</f>
        <v/>
      </c>
      <c r="D184" s="20" t="str">
        <f>IF(Table2[[#This Row],[布号]]="","",IFERROR(VLOOKUP(Table2[[#This Row],[布号]],'MES-Fabric Code'!$A:$F,4,0),""))</f>
        <v/>
      </c>
      <c r="E184" s="20" t="str">
        <f>IF(Table2[[#This Row],[布号]]="","",IFERROR(VLOOKUP(Table2[[#This Row],[布号]],'MES-Fabric Code'!$A:$F,6,0),""))</f>
        <v/>
      </c>
      <c r="F184" s="20" t="str">
        <f>IF(Table2[[#This Row],[布号]]="", "", IFERROR(SUMIFS(
    ZSOHSD058!N:N,
    ZSOHSD058!A:A, "*" &amp; Table2[[#This Row],[布号]] &amp; "*",
    ZSOHSD058!K:K, "&lt;&gt;Z2"
), ""))</f>
        <v/>
      </c>
      <c r="G184" s="20" t="str">
        <f>IF(Table2[[#This Row],[布号]]="","",IFERROR(SUMIFS(
    ZSOHPP055!B:B,
    ZSOHPP055!A:A, "*" &amp; Table2[[#This Row],[布号]] &amp; "*"
),""))</f>
        <v/>
      </c>
      <c r="H184" s="20" t="str">
        <f>IF(Table2[[#This Row],[布号]]="","",IFERROR(SUMIFS(
    ZSOHPP055!C:C,
    ZSOHPP055!A:A, "*" &amp; Table2[[#This Row],[布号]] &amp; "*"
),""))</f>
        <v/>
      </c>
      <c r="I184" s="20" t="str">
        <f>IF(Table2[[#This Row],[布号]]="","",IFERROR(
    SUMIFS(
        ZSOHPP055!D:D,
        ZSOHPP055!A:A, "*" &amp; Table2[[#This Row],[布号]] &amp; "*",
        ZSOHPP055!I:I, ""
    ),
    ""
))</f>
        <v/>
      </c>
      <c r="J184" s="20" t="str">
        <f>IF(Table2[[#This Row],[布号]]="","",IFERROR(Table2[[#This Row],[欠数]]/Table2[[#This Row],[预计开机]]/Table2[[#This Row],[单机产量]],""))</f>
        <v/>
      </c>
      <c r="K184" s="21" t="str">
        <f>IF(Table2[[#This Row],[布号]]="","",IFERROR(Table2[[#This Row],[备胚单总数]]-Table2[[#This Row],[累计产出数]]-Table2[[#This Row],[欠数]],""))</f>
        <v/>
      </c>
      <c r="L184" s="22" t="str">
        <f>IF(Table2[[#This Row],[布号]]="","",IFERROR(SUMIFS(
    ZSOHPP055!E:E,
    ZSOHPP055!A:A, "*" &amp; Table2[[#This Row],[布号]] &amp; "*"
),""))</f>
        <v/>
      </c>
    </row>
    <row r="185" spans="1:12">
      <c r="A185" s="6" t="str">
        <f>IF('MES-Fabric Code'!A184="","",'MES-Fabric Code'!A184)</f>
        <v/>
      </c>
      <c r="B185" s="20" t="str">
        <f>IF(Table2[[#This Row],[布号]]="","",IFERROR(VLOOKUP(LEFT(Table2[[#This Row],[布号]],8),'Single machine output'!A:B,2,0),""))</f>
        <v/>
      </c>
      <c r="C185" s="31" t="str">
        <f>IF(Table2[[#This Row],[布号]]="","",IFERROR(VLOOKUP(Table2[[#This Row],[布号]],'MES-Fabric Code'!$A:$B,2,0),""))</f>
        <v/>
      </c>
      <c r="D185" s="20" t="str">
        <f>IF(Table2[[#This Row],[布号]]="","",IFERROR(VLOOKUP(Table2[[#This Row],[布号]],'MES-Fabric Code'!$A:$F,4,0),""))</f>
        <v/>
      </c>
      <c r="E185" s="20" t="str">
        <f>IF(Table2[[#This Row],[布号]]="","",IFERROR(VLOOKUP(Table2[[#This Row],[布号]],'MES-Fabric Code'!$A:$F,6,0),""))</f>
        <v/>
      </c>
      <c r="F185" s="20" t="str">
        <f>IF(Table2[[#This Row],[布号]]="", "", IFERROR(SUMIFS(
    ZSOHSD058!N:N,
    ZSOHSD058!A:A, "*" &amp; Table2[[#This Row],[布号]] &amp; "*",
    ZSOHSD058!K:K, "&lt;&gt;Z2"
), ""))</f>
        <v/>
      </c>
      <c r="G185" s="20" t="str">
        <f>IF(Table2[[#This Row],[布号]]="","",IFERROR(SUMIFS(
    ZSOHPP055!B:B,
    ZSOHPP055!A:A, "*" &amp; Table2[[#This Row],[布号]] &amp; "*"
),""))</f>
        <v/>
      </c>
      <c r="H185" s="20" t="str">
        <f>IF(Table2[[#This Row],[布号]]="","",IFERROR(SUMIFS(
    ZSOHPP055!C:C,
    ZSOHPP055!A:A, "*" &amp; Table2[[#This Row],[布号]] &amp; "*"
),""))</f>
        <v/>
      </c>
      <c r="I185" s="20" t="str">
        <f>IF(Table2[[#This Row],[布号]]="","",IFERROR(
    SUMIFS(
        ZSOHPP055!D:D,
        ZSOHPP055!A:A, "*" &amp; Table2[[#This Row],[布号]] &amp; "*",
        ZSOHPP055!I:I, ""
    ),
    ""
))</f>
        <v/>
      </c>
      <c r="J185" s="20" t="str">
        <f>IF(Table2[[#This Row],[布号]]="","",IFERROR(Table2[[#This Row],[欠数]]/Table2[[#This Row],[预计开机]]/Table2[[#This Row],[单机产量]],""))</f>
        <v/>
      </c>
      <c r="K185" s="21" t="str">
        <f>IF(Table2[[#This Row],[布号]]="","",IFERROR(Table2[[#This Row],[备胚单总数]]-Table2[[#This Row],[累计产出数]]-Table2[[#This Row],[欠数]],""))</f>
        <v/>
      </c>
      <c r="L185" s="22" t="str">
        <f>IF(Table2[[#This Row],[布号]]="","",IFERROR(SUMIFS(
    ZSOHPP055!E:E,
    ZSOHPP055!A:A, "*" &amp; Table2[[#This Row],[布号]] &amp; "*"
),""))</f>
        <v/>
      </c>
    </row>
    <row r="186" spans="1:12">
      <c r="A186" s="6" t="str">
        <f>IF('MES-Fabric Code'!A185="","",'MES-Fabric Code'!A185)</f>
        <v/>
      </c>
      <c r="B186" s="20" t="str">
        <f>IF(Table2[[#This Row],[布号]]="","",IFERROR(VLOOKUP(LEFT(Table2[[#This Row],[布号]],8),'Single machine output'!A:B,2,0),""))</f>
        <v/>
      </c>
      <c r="C186" s="31" t="str">
        <f>IF(Table2[[#This Row],[布号]]="","",IFERROR(VLOOKUP(Table2[[#This Row],[布号]],'MES-Fabric Code'!$A:$B,2,0),""))</f>
        <v/>
      </c>
      <c r="D186" s="20" t="str">
        <f>IF(Table2[[#This Row],[布号]]="","",IFERROR(VLOOKUP(Table2[[#This Row],[布号]],'MES-Fabric Code'!$A:$F,4,0),""))</f>
        <v/>
      </c>
      <c r="E186" s="20" t="str">
        <f>IF(Table2[[#This Row],[布号]]="","",IFERROR(VLOOKUP(Table2[[#This Row],[布号]],'MES-Fabric Code'!$A:$F,6,0),""))</f>
        <v/>
      </c>
      <c r="F186" s="20" t="str">
        <f>IF(Table2[[#This Row],[布号]]="", "", IFERROR(SUMIFS(
    ZSOHSD058!N:N,
    ZSOHSD058!A:A, "*" &amp; Table2[[#This Row],[布号]] &amp; "*",
    ZSOHSD058!K:K, "&lt;&gt;Z2"
), ""))</f>
        <v/>
      </c>
      <c r="G186" s="20" t="str">
        <f>IF(Table2[[#This Row],[布号]]="","",IFERROR(SUMIFS(
    ZSOHPP055!B:B,
    ZSOHPP055!A:A, "*" &amp; Table2[[#This Row],[布号]] &amp; "*"
),""))</f>
        <v/>
      </c>
      <c r="H186" s="20" t="str">
        <f>IF(Table2[[#This Row],[布号]]="","",IFERROR(SUMIFS(
    ZSOHPP055!C:C,
    ZSOHPP055!A:A, "*" &amp; Table2[[#This Row],[布号]] &amp; "*"
),""))</f>
        <v/>
      </c>
      <c r="I186" s="20" t="str">
        <f>IF(Table2[[#This Row],[布号]]="","",IFERROR(
    SUMIFS(
        ZSOHPP055!D:D,
        ZSOHPP055!A:A, "*" &amp; Table2[[#This Row],[布号]] &amp; "*",
        ZSOHPP055!I:I, ""
    ),
    ""
))</f>
        <v/>
      </c>
      <c r="J186" s="20" t="str">
        <f>IF(Table2[[#This Row],[布号]]="","",IFERROR(Table2[[#This Row],[欠数]]/Table2[[#This Row],[预计开机]]/Table2[[#This Row],[单机产量]],""))</f>
        <v/>
      </c>
      <c r="K186" s="21" t="str">
        <f>IF(Table2[[#This Row],[布号]]="","",IFERROR(Table2[[#This Row],[备胚单总数]]-Table2[[#This Row],[累计产出数]]-Table2[[#This Row],[欠数]],""))</f>
        <v/>
      </c>
      <c r="L186" s="22" t="str">
        <f>IF(Table2[[#This Row],[布号]]="","",IFERROR(SUMIFS(
    ZSOHPP055!E:E,
    ZSOHPP055!A:A, "*" &amp; Table2[[#This Row],[布号]] &amp; "*"
),""))</f>
        <v/>
      </c>
    </row>
    <row r="187" spans="1:12">
      <c r="A187" s="6" t="str">
        <f>IF('MES-Fabric Code'!A186="","",'MES-Fabric Code'!A186)</f>
        <v/>
      </c>
      <c r="B187" s="20" t="str">
        <f>IF(Table2[[#This Row],[布号]]="","",IFERROR(VLOOKUP(LEFT(Table2[[#This Row],[布号]],8),'Single machine output'!A:B,2,0),""))</f>
        <v/>
      </c>
      <c r="C187" s="31" t="str">
        <f>IF(Table2[[#This Row],[布号]]="","",IFERROR(VLOOKUP(Table2[[#This Row],[布号]],'MES-Fabric Code'!$A:$B,2,0),""))</f>
        <v/>
      </c>
      <c r="D187" s="20" t="str">
        <f>IF(Table2[[#This Row],[布号]]="","",IFERROR(VLOOKUP(Table2[[#This Row],[布号]],'MES-Fabric Code'!$A:$F,4,0),""))</f>
        <v/>
      </c>
      <c r="E187" s="20" t="str">
        <f>IF(Table2[[#This Row],[布号]]="","",IFERROR(VLOOKUP(Table2[[#This Row],[布号]],'MES-Fabric Code'!$A:$F,6,0),""))</f>
        <v/>
      </c>
      <c r="F187" s="20" t="str">
        <f>IF(Table2[[#This Row],[布号]]="", "", IFERROR(SUMIFS(
    ZSOHSD058!N:N,
    ZSOHSD058!A:A, "*" &amp; Table2[[#This Row],[布号]] &amp; "*",
    ZSOHSD058!K:K, "&lt;&gt;Z2"
), ""))</f>
        <v/>
      </c>
      <c r="G187" s="20" t="str">
        <f>IF(Table2[[#This Row],[布号]]="","",IFERROR(SUMIFS(
    ZSOHPP055!B:B,
    ZSOHPP055!A:A, "*" &amp; Table2[[#This Row],[布号]] &amp; "*"
),""))</f>
        <v/>
      </c>
      <c r="H187" s="20" t="str">
        <f>IF(Table2[[#This Row],[布号]]="","",IFERROR(SUMIFS(
    ZSOHPP055!C:C,
    ZSOHPP055!A:A, "*" &amp; Table2[[#This Row],[布号]] &amp; "*"
),""))</f>
        <v/>
      </c>
      <c r="I187" s="20" t="str">
        <f>IF(Table2[[#This Row],[布号]]="","",IFERROR(
    SUMIFS(
        ZSOHPP055!D:D,
        ZSOHPP055!A:A, "*" &amp; Table2[[#This Row],[布号]] &amp; "*",
        ZSOHPP055!I:I, ""
    ),
    ""
))</f>
        <v/>
      </c>
      <c r="J187" s="20" t="str">
        <f>IF(Table2[[#This Row],[布号]]="","",IFERROR(Table2[[#This Row],[欠数]]/Table2[[#This Row],[预计开机]]/Table2[[#This Row],[单机产量]],""))</f>
        <v/>
      </c>
      <c r="K187" s="21" t="str">
        <f>IF(Table2[[#This Row],[布号]]="","",IFERROR(Table2[[#This Row],[备胚单总数]]-Table2[[#This Row],[累计产出数]]-Table2[[#This Row],[欠数]],""))</f>
        <v/>
      </c>
      <c r="L187" s="22" t="str">
        <f>IF(Table2[[#This Row],[布号]]="","",IFERROR(SUMIFS(
    ZSOHPP055!E:E,
    ZSOHPP055!A:A, "*" &amp; Table2[[#This Row],[布号]] &amp; "*"
),""))</f>
        <v/>
      </c>
    </row>
    <row r="188" spans="1:12">
      <c r="A188" s="6" t="str">
        <f>IF('MES-Fabric Code'!A187="","",'MES-Fabric Code'!A187)</f>
        <v/>
      </c>
      <c r="B188" s="20" t="str">
        <f>IF(Table2[[#This Row],[布号]]="","",IFERROR(VLOOKUP(LEFT(Table2[[#This Row],[布号]],8),'Single machine output'!A:B,2,0),""))</f>
        <v/>
      </c>
      <c r="C188" s="31" t="str">
        <f>IF(Table2[[#This Row],[布号]]="","",IFERROR(VLOOKUP(Table2[[#This Row],[布号]],'MES-Fabric Code'!$A:$B,2,0),""))</f>
        <v/>
      </c>
      <c r="D188" s="20" t="str">
        <f>IF(Table2[[#This Row],[布号]]="","",IFERROR(VLOOKUP(Table2[[#This Row],[布号]],'MES-Fabric Code'!$A:$F,4,0),""))</f>
        <v/>
      </c>
      <c r="E188" s="20" t="str">
        <f>IF(Table2[[#This Row],[布号]]="","",IFERROR(VLOOKUP(Table2[[#This Row],[布号]],'MES-Fabric Code'!$A:$F,6,0),""))</f>
        <v/>
      </c>
      <c r="F188" s="20" t="str">
        <f>IF(Table2[[#This Row],[布号]]="", "", IFERROR(SUMIFS(
    ZSOHSD058!N:N,
    ZSOHSD058!A:A, "*" &amp; Table2[[#This Row],[布号]] &amp; "*",
    ZSOHSD058!K:K, "&lt;&gt;Z2"
), ""))</f>
        <v/>
      </c>
      <c r="G188" s="20" t="str">
        <f>IF(Table2[[#This Row],[布号]]="","",IFERROR(SUMIFS(
    ZSOHPP055!B:B,
    ZSOHPP055!A:A, "*" &amp; Table2[[#This Row],[布号]] &amp; "*"
),""))</f>
        <v/>
      </c>
      <c r="H188" s="20" t="str">
        <f>IF(Table2[[#This Row],[布号]]="","",IFERROR(SUMIFS(
    ZSOHPP055!C:C,
    ZSOHPP055!A:A, "*" &amp; Table2[[#This Row],[布号]] &amp; "*"
),""))</f>
        <v/>
      </c>
      <c r="I188" s="20" t="str">
        <f>IF(Table2[[#This Row],[布号]]="","",IFERROR(
    SUMIFS(
        ZSOHPP055!D:D,
        ZSOHPP055!A:A, "*" &amp; Table2[[#This Row],[布号]] &amp; "*",
        ZSOHPP055!I:I, ""
    ),
    ""
))</f>
        <v/>
      </c>
      <c r="J188" s="20" t="str">
        <f>IF(Table2[[#This Row],[布号]]="","",IFERROR(Table2[[#This Row],[欠数]]/Table2[[#This Row],[预计开机]]/Table2[[#This Row],[单机产量]],""))</f>
        <v/>
      </c>
      <c r="K188" s="21" t="str">
        <f>IF(Table2[[#This Row],[布号]]="","",IFERROR(Table2[[#This Row],[备胚单总数]]-Table2[[#This Row],[累计产出数]]-Table2[[#This Row],[欠数]],""))</f>
        <v/>
      </c>
      <c r="L188" s="22" t="str">
        <f>IF(Table2[[#This Row],[布号]]="","",IFERROR(SUMIFS(
    ZSOHPP055!E:E,
    ZSOHPP055!A:A, "*" &amp; Table2[[#This Row],[布号]] &amp; "*"
),""))</f>
        <v/>
      </c>
    </row>
    <row r="189" spans="1:12">
      <c r="A189" s="6" t="str">
        <f>IF('MES-Fabric Code'!A188="","",'MES-Fabric Code'!A188)</f>
        <v/>
      </c>
      <c r="B189" s="20" t="str">
        <f>IF(Table2[[#This Row],[布号]]="","",IFERROR(VLOOKUP(LEFT(Table2[[#This Row],[布号]],8),'Single machine output'!A:B,2,0),""))</f>
        <v/>
      </c>
      <c r="C189" s="31" t="str">
        <f>IF(Table2[[#This Row],[布号]]="","",IFERROR(VLOOKUP(Table2[[#This Row],[布号]],'MES-Fabric Code'!$A:$B,2,0),""))</f>
        <v/>
      </c>
      <c r="D189" s="20" t="str">
        <f>IF(Table2[[#This Row],[布号]]="","",IFERROR(VLOOKUP(Table2[[#This Row],[布号]],'MES-Fabric Code'!$A:$F,4,0),""))</f>
        <v/>
      </c>
      <c r="E189" s="20" t="str">
        <f>IF(Table2[[#This Row],[布号]]="","",IFERROR(VLOOKUP(Table2[[#This Row],[布号]],'MES-Fabric Code'!$A:$F,6,0),""))</f>
        <v/>
      </c>
      <c r="F189" s="20" t="str">
        <f>IF(Table2[[#This Row],[布号]]="", "", IFERROR(SUMIFS(
    ZSOHSD058!N:N,
    ZSOHSD058!A:A, "*" &amp; Table2[[#This Row],[布号]] &amp; "*",
    ZSOHSD058!K:K, "&lt;&gt;Z2"
), ""))</f>
        <v/>
      </c>
      <c r="G189" s="20" t="str">
        <f>IF(Table2[[#This Row],[布号]]="","",IFERROR(SUMIFS(
    ZSOHPP055!B:B,
    ZSOHPP055!A:A, "*" &amp; Table2[[#This Row],[布号]] &amp; "*"
),""))</f>
        <v/>
      </c>
      <c r="H189" s="20" t="str">
        <f>IF(Table2[[#This Row],[布号]]="","",IFERROR(SUMIFS(
    ZSOHPP055!C:C,
    ZSOHPP055!A:A, "*" &amp; Table2[[#This Row],[布号]] &amp; "*"
),""))</f>
        <v/>
      </c>
      <c r="I189" s="20" t="str">
        <f>IF(Table2[[#This Row],[布号]]="","",IFERROR(
    SUMIFS(
        ZSOHPP055!D:D,
        ZSOHPP055!A:A, "*" &amp; Table2[[#This Row],[布号]] &amp; "*",
        ZSOHPP055!I:I, ""
    ),
    ""
))</f>
        <v/>
      </c>
      <c r="J189" s="20" t="str">
        <f>IF(Table2[[#This Row],[布号]]="","",IFERROR(Table2[[#This Row],[欠数]]/Table2[[#This Row],[预计开机]]/Table2[[#This Row],[单机产量]],""))</f>
        <v/>
      </c>
      <c r="K189" s="21" t="str">
        <f>IF(Table2[[#This Row],[布号]]="","",IFERROR(Table2[[#This Row],[备胚单总数]]-Table2[[#This Row],[累计产出数]]-Table2[[#This Row],[欠数]],""))</f>
        <v/>
      </c>
      <c r="L189" s="22" t="str">
        <f>IF(Table2[[#This Row],[布号]]="","",IFERROR(SUMIFS(
    ZSOHPP055!E:E,
    ZSOHPP055!A:A, "*" &amp; Table2[[#This Row],[布号]] &amp; "*"
),""))</f>
        <v/>
      </c>
    </row>
    <row r="190" spans="1:12">
      <c r="A190" s="6" t="str">
        <f>IF('MES-Fabric Code'!A189="","",'MES-Fabric Code'!A189)</f>
        <v/>
      </c>
      <c r="B190" s="20" t="str">
        <f>IF(Table2[[#This Row],[布号]]="","",IFERROR(VLOOKUP(LEFT(Table2[[#This Row],[布号]],8),'Single machine output'!A:B,2,0),""))</f>
        <v/>
      </c>
      <c r="C190" s="31" t="str">
        <f>IF(Table2[[#This Row],[布号]]="","",IFERROR(VLOOKUP(Table2[[#This Row],[布号]],'MES-Fabric Code'!$A:$B,2,0),""))</f>
        <v/>
      </c>
      <c r="D190" s="20" t="str">
        <f>IF(Table2[[#This Row],[布号]]="","",IFERROR(VLOOKUP(Table2[[#This Row],[布号]],'MES-Fabric Code'!$A:$F,4,0),""))</f>
        <v/>
      </c>
      <c r="E190" s="20" t="str">
        <f>IF(Table2[[#This Row],[布号]]="","",IFERROR(VLOOKUP(Table2[[#This Row],[布号]],'MES-Fabric Code'!$A:$F,6,0),""))</f>
        <v/>
      </c>
      <c r="F190" s="20" t="str">
        <f>IF(Table2[[#This Row],[布号]]="", "", IFERROR(SUMIFS(
    ZSOHSD058!N:N,
    ZSOHSD058!A:A, "*" &amp; Table2[[#This Row],[布号]] &amp; "*",
    ZSOHSD058!K:K, "&lt;&gt;Z2"
), ""))</f>
        <v/>
      </c>
      <c r="G190" s="20" t="str">
        <f>IF(Table2[[#This Row],[布号]]="","",IFERROR(SUMIFS(
    ZSOHPP055!B:B,
    ZSOHPP055!A:A, "*" &amp; Table2[[#This Row],[布号]] &amp; "*"
),""))</f>
        <v/>
      </c>
      <c r="H190" s="20" t="str">
        <f>IF(Table2[[#This Row],[布号]]="","",IFERROR(SUMIFS(
    ZSOHPP055!C:C,
    ZSOHPP055!A:A, "*" &amp; Table2[[#This Row],[布号]] &amp; "*"
),""))</f>
        <v/>
      </c>
      <c r="I190" s="20" t="str">
        <f>IF(Table2[[#This Row],[布号]]="","",IFERROR(
    SUMIFS(
        ZSOHPP055!D:D,
        ZSOHPP055!A:A, "*" &amp; Table2[[#This Row],[布号]] &amp; "*",
        ZSOHPP055!I:I, ""
    ),
    ""
))</f>
        <v/>
      </c>
      <c r="J190" s="20" t="str">
        <f>IF(Table2[[#This Row],[布号]]="","",IFERROR(Table2[[#This Row],[欠数]]/Table2[[#This Row],[预计开机]]/Table2[[#This Row],[单机产量]],""))</f>
        <v/>
      </c>
      <c r="K190" s="21" t="str">
        <f>IF(Table2[[#This Row],[布号]]="","",IFERROR(Table2[[#This Row],[备胚单总数]]-Table2[[#This Row],[累计产出数]]-Table2[[#This Row],[欠数]],""))</f>
        <v/>
      </c>
      <c r="L190" s="22" t="str">
        <f>IF(Table2[[#This Row],[布号]]="","",IFERROR(SUMIFS(
    ZSOHPP055!E:E,
    ZSOHPP055!A:A, "*" &amp; Table2[[#This Row],[布号]] &amp; "*"
),""))</f>
        <v/>
      </c>
    </row>
    <row r="191" spans="1:12">
      <c r="A191" s="6" t="str">
        <f>IF('MES-Fabric Code'!A190="","",'MES-Fabric Code'!A190)</f>
        <v/>
      </c>
      <c r="B191" s="20" t="str">
        <f>IF(Table2[[#This Row],[布号]]="","",IFERROR(VLOOKUP(LEFT(Table2[[#This Row],[布号]],8),'Single machine output'!A:B,2,0),""))</f>
        <v/>
      </c>
      <c r="C191" s="31" t="str">
        <f>IF(Table2[[#This Row],[布号]]="","",IFERROR(VLOOKUP(Table2[[#This Row],[布号]],'MES-Fabric Code'!$A:$B,2,0),""))</f>
        <v/>
      </c>
      <c r="D191" s="20" t="str">
        <f>IF(Table2[[#This Row],[布号]]="","",IFERROR(VLOOKUP(Table2[[#This Row],[布号]],'MES-Fabric Code'!$A:$F,4,0),""))</f>
        <v/>
      </c>
      <c r="E191" s="20" t="str">
        <f>IF(Table2[[#This Row],[布号]]="","",IFERROR(VLOOKUP(Table2[[#This Row],[布号]],'MES-Fabric Code'!$A:$F,6,0),""))</f>
        <v/>
      </c>
      <c r="F191" s="20" t="str">
        <f>IF(Table2[[#This Row],[布号]]="", "", IFERROR(SUMIFS(
    ZSOHSD058!N:N,
    ZSOHSD058!A:A, "*" &amp; Table2[[#This Row],[布号]] &amp; "*",
    ZSOHSD058!K:K, "&lt;&gt;Z2"
), ""))</f>
        <v/>
      </c>
      <c r="G191" s="20" t="str">
        <f>IF(Table2[[#This Row],[布号]]="","",IFERROR(SUMIFS(
    ZSOHPP055!B:B,
    ZSOHPP055!A:A, "*" &amp; Table2[[#This Row],[布号]] &amp; "*"
),""))</f>
        <v/>
      </c>
      <c r="H191" s="20" t="str">
        <f>IF(Table2[[#This Row],[布号]]="","",IFERROR(SUMIFS(
    ZSOHPP055!C:C,
    ZSOHPP055!A:A, "*" &amp; Table2[[#This Row],[布号]] &amp; "*"
),""))</f>
        <v/>
      </c>
      <c r="I191" s="20" t="str">
        <f>IF(Table2[[#This Row],[布号]]="","",IFERROR(
    SUMIFS(
        ZSOHPP055!D:D,
        ZSOHPP055!A:A, "*" &amp; Table2[[#This Row],[布号]] &amp; "*",
        ZSOHPP055!I:I, ""
    ),
    ""
))</f>
        <v/>
      </c>
      <c r="J191" s="20" t="str">
        <f>IF(Table2[[#This Row],[布号]]="","",IFERROR(Table2[[#This Row],[欠数]]/Table2[[#This Row],[预计开机]]/Table2[[#This Row],[单机产量]],""))</f>
        <v/>
      </c>
      <c r="K191" s="21" t="str">
        <f>IF(Table2[[#This Row],[布号]]="","",IFERROR(Table2[[#This Row],[备胚单总数]]-Table2[[#This Row],[累计产出数]]-Table2[[#This Row],[欠数]],""))</f>
        <v/>
      </c>
      <c r="L191" s="22" t="str">
        <f>IF(Table2[[#This Row],[布号]]="","",IFERROR(SUMIFS(
    ZSOHPP055!E:E,
    ZSOHPP055!A:A, "*" &amp; Table2[[#This Row],[布号]] &amp; "*"
),""))</f>
        <v/>
      </c>
    </row>
    <row r="192" spans="1:12">
      <c r="A192" s="6" t="str">
        <f>IF('MES-Fabric Code'!A191="","",'MES-Fabric Code'!A191)</f>
        <v/>
      </c>
      <c r="B192" s="20" t="str">
        <f>IF(Table2[[#This Row],[布号]]="","",IFERROR(VLOOKUP(LEFT(Table2[[#This Row],[布号]],8),'Single machine output'!A:B,2,0),""))</f>
        <v/>
      </c>
      <c r="C192" s="31" t="str">
        <f>IF(Table2[[#This Row],[布号]]="","",IFERROR(VLOOKUP(Table2[[#This Row],[布号]],'MES-Fabric Code'!$A:$B,2,0),""))</f>
        <v/>
      </c>
      <c r="D192" s="20" t="str">
        <f>IF(Table2[[#This Row],[布号]]="","",IFERROR(VLOOKUP(Table2[[#This Row],[布号]],'MES-Fabric Code'!$A:$F,4,0),""))</f>
        <v/>
      </c>
      <c r="E192" s="20" t="str">
        <f>IF(Table2[[#This Row],[布号]]="","",IFERROR(VLOOKUP(Table2[[#This Row],[布号]],'MES-Fabric Code'!$A:$F,6,0),""))</f>
        <v/>
      </c>
      <c r="F192" s="20" t="str">
        <f>IF(Table2[[#This Row],[布号]]="", "", IFERROR(SUMIFS(
    ZSOHSD058!N:N,
    ZSOHSD058!A:A, "*" &amp; Table2[[#This Row],[布号]] &amp; "*",
    ZSOHSD058!K:K, "&lt;&gt;Z2"
), ""))</f>
        <v/>
      </c>
      <c r="G192" s="20" t="str">
        <f>IF(Table2[[#This Row],[布号]]="","",IFERROR(SUMIFS(
    ZSOHPP055!B:B,
    ZSOHPP055!A:A, "*" &amp; Table2[[#This Row],[布号]] &amp; "*"
),""))</f>
        <v/>
      </c>
      <c r="H192" s="20" t="str">
        <f>IF(Table2[[#This Row],[布号]]="","",IFERROR(SUMIFS(
    ZSOHPP055!C:C,
    ZSOHPP055!A:A, "*" &amp; Table2[[#This Row],[布号]] &amp; "*"
),""))</f>
        <v/>
      </c>
      <c r="I192" s="20" t="str">
        <f>IF(Table2[[#This Row],[布号]]="","",IFERROR(
    SUMIFS(
        ZSOHPP055!D:D,
        ZSOHPP055!A:A, "*" &amp; Table2[[#This Row],[布号]] &amp; "*",
        ZSOHPP055!I:I, ""
    ),
    ""
))</f>
        <v/>
      </c>
      <c r="J192" s="20" t="str">
        <f>IF(Table2[[#This Row],[布号]]="","",IFERROR(Table2[[#This Row],[欠数]]/Table2[[#This Row],[预计开机]]/Table2[[#This Row],[单机产量]],""))</f>
        <v/>
      </c>
      <c r="K192" s="21" t="str">
        <f>IF(Table2[[#This Row],[布号]]="","",IFERROR(Table2[[#This Row],[备胚单总数]]-Table2[[#This Row],[累计产出数]]-Table2[[#This Row],[欠数]],""))</f>
        <v/>
      </c>
      <c r="L192" s="22" t="str">
        <f>IF(Table2[[#This Row],[布号]]="","",IFERROR(SUMIFS(
    ZSOHPP055!E:E,
    ZSOHPP055!A:A, "*" &amp; Table2[[#This Row],[布号]] &amp; "*"
),""))</f>
        <v/>
      </c>
    </row>
    <row r="193" spans="1:12">
      <c r="A193" s="6" t="str">
        <f>IF('MES-Fabric Code'!A192="","",'MES-Fabric Code'!A192)</f>
        <v/>
      </c>
      <c r="B193" s="20" t="str">
        <f>IF(Table2[[#This Row],[布号]]="","",IFERROR(VLOOKUP(LEFT(Table2[[#This Row],[布号]],8),'Single machine output'!A:B,2,0),""))</f>
        <v/>
      </c>
      <c r="C193" s="31" t="str">
        <f>IF(Table2[[#This Row],[布号]]="","",IFERROR(VLOOKUP(Table2[[#This Row],[布号]],'MES-Fabric Code'!$A:$B,2,0),""))</f>
        <v/>
      </c>
      <c r="D193" s="20" t="str">
        <f>IF(Table2[[#This Row],[布号]]="","",IFERROR(VLOOKUP(Table2[[#This Row],[布号]],'MES-Fabric Code'!$A:$F,4,0),""))</f>
        <v/>
      </c>
      <c r="E193" s="20" t="str">
        <f>IF(Table2[[#This Row],[布号]]="","",IFERROR(VLOOKUP(Table2[[#This Row],[布号]],'MES-Fabric Code'!$A:$F,6,0),""))</f>
        <v/>
      </c>
      <c r="F193" s="20" t="str">
        <f>IF(Table2[[#This Row],[布号]]="", "", IFERROR(SUMIFS(
    ZSOHSD058!N:N,
    ZSOHSD058!A:A, "*" &amp; Table2[[#This Row],[布号]] &amp; "*",
    ZSOHSD058!K:K, "&lt;&gt;Z2"
), ""))</f>
        <v/>
      </c>
      <c r="G193" s="20" t="str">
        <f>IF(Table2[[#This Row],[布号]]="","",IFERROR(SUMIFS(
    ZSOHPP055!B:B,
    ZSOHPP055!A:A, "*" &amp; Table2[[#This Row],[布号]] &amp; "*"
),""))</f>
        <v/>
      </c>
      <c r="H193" s="20" t="str">
        <f>IF(Table2[[#This Row],[布号]]="","",IFERROR(SUMIFS(
    ZSOHPP055!C:C,
    ZSOHPP055!A:A, "*" &amp; Table2[[#This Row],[布号]] &amp; "*"
),""))</f>
        <v/>
      </c>
      <c r="I193" s="20" t="str">
        <f>IF(Table2[[#This Row],[布号]]="","",IFERROR(
    SUMIFS(
        ZSOHPP055!D:D,
        ZSOHPP055!A:A, "*" &amp; Table2[[#This Row],[布号]] &amp; "*",
        ZSOHPP055!I:I, ""
    ),
    ""
))</f>
        <v/>
      </c>
      <c r="J193" s="20" t="str">
        <f>IF(Table2[[#This Row],[布号]]="","",IFERROR(Table2[[#This Row],[欠数]]/Table2[[#This Row],[预计开机]]/Table2[[#This Row],[单机产量]],""))</f>
        <v/>
      </c>
      <c r="K193" s="21" t="str">
        <f>IF(Table2[[#This Row],[布号]]="","",IFERROR(Table2[[#This Row],[备胚单总数]]-Table2[[#This Row],[累计产出数]]-Table2[[#This Row],[欠数]],""))</f>
        <v/>
      </c>
      <c r="L193" s="22" t="str">
        <f>IF(Table2[[#This Row],[布号]]="","",IFERROR(SUMIFS(
    ZSOHPP055!E:E,
    ZSOHPP055!A:A, "*" &amp; Table2[[#This Row],[布号]] &amp; "*"
),""))</f>
        <v/>
      </c>
    </row>
    <row r="194" spans="1:12">
      <c r="A194" s="6" t="str">
        <f>IF('MES-Fabric Code'!A193="","",'MES-Fabric Code'!A193)</f>
        <v/>
      </c>
      <c r="B194" s="20" t="str">
        <f>IF(Table2[[#This Row],[布号]]="","",IFERROR(VLOOKUP(LEFT(Table2[[#This Row],[布号]],8),'Single machine output'!A:B,2,0),""))</f>
        <v/>
      </c>
      <c r="C194" s="31" t="str">
        <f>IF(Table2[[#This Row],[布号]]="","",IFERROR(VLOOKUP(Table2[[#This Row],[布号]],'MES-Fabric Code'!$A:$B,2,0),""))</f>
        <v/>
      </c>
      <c r="D194" s="20" t="str">
        <f>IF(Table2[[#This Row],[布号]]="","",IFERROR(VLOOKUP(Table2[[#This Row],[布号]],'MES-Fabric Code'!$A:$F,4,0),""))</f>
        <v/>
      </c>
      <c r="E194" s="20" t="str">
        <f>IF(Table2[[#This Row],[布号]]="","",IFERROR(VLOOKUP(Table2[[#This Row],[布号]],'MES-Fabric Code'!$A:$F,6,0),""))</f>
        <v/>
      </c>
      <c r="F194" s="20" t="str">
        <f>IF(Table2[[#This Row],[布号]]="", "", IFERROR(SUMIFS(
    ZSOHSD058!N:N,
    ZSOHSD058!A:A, "*" &amp; Table2[[#This Row],[布号]] &amp; "*",
    ZSOHSD058!K:K, "&lt;&gt;Z2"
), ""))</f>
        <v/>
      </c>
      <c r="G194" s="20" t="str">
        <f>IF(Table2[[#This Row],[布号]]="","",IFERROR(SUMIFS(
    ZSOHPP055!B:B,
    ZSOHPP055!A:A, "*" &amp; Table2[[#This Row],[布号]] &amp; "*"
),""))</f>
        <v/>
      </c>
      <c r="H194" s="20" t="str">
        <f>IF(Table2[[#This Row],[布号]]="","",IFERROR(SUMIFS(
    ZSOHPP055!C:C,
    ZSOHPP055!A:A, "*" &amp; Table2[[#This Row],[布号]] &amp; "*"
),""))</f>
        <v/>
      </c>
      <c r="I194" s="20" t="str">
        <f>IF(Table2[[#This Row],[布号]]="","",IFERROR(
    SUMIFS(
        ZSOHPP055!D:D,
        ZSOHPP055!A:A, "*" &amp; Table2[[#This Row],[布号]] &amp; "*",
        ZSOHPP055!I:I, ""
    ),
    ""
))</f>
        <v/>
      </c>
      <c r="J194" s="20" t="str">
        <f>IF(Table2[[#This Row],[布号]]="","",IFERROR(Table2[[#This Row],[欠数]]/Table2[[#This Row],[预计开机]]/Table2[[#This Row],[单机产量]],""))</f>
        <v/>
      </c>
      <c r="K194" s="21" t="str">
        <f>IF(Table2[[#This Row],[布号]]="","",IFERROR(Table2[[#This Row],[备胚单总数]]-Table2[[#This Row],[累计产出数]]-Table2[[#This Row],[欠数]],""))</f>
        <v/>
      </c>
      <c r="L194" s="22" t="str">
        <f>IF(Table2[[#This Row],[布号]]="","",IFERROR(SUMIFS(
    ZSOHPP055!E:E,
    ZSOHPP055!A:A, "*" &amp; Table2[[#This Row],[布号]] &amp; "*"
),""))</f>
        <v/>
      </c>
    </row>
    <row r="195" spans="1:12">
      <c r="A195" s="6" t="str">
        <f>IF('MES-Fabric Code'!A194="","",'MES-Fabric Code'!A194)</f>
        <v/>
      </c>
      <c r="B195" s="20" t="str">
        <f>IF(Table2[[#This Row],[布号]]="","",IFERROR(VLOOKUP(LEFT(Table2[[#This Row],[布号]],8),'Single machine output'!A:B,2,0),""))</f>
        <v/>
      </c>
      <c r="C195" s="31" t="str">
        <f>IF(Table2[[#This Row],[布号]]="","",IFERROR(VLOOKUP(Table2[[#This Row],[布号]],'MES-Fabric Code'!$A:$B,2,0),""))</f>
        <v/>
      </c>
      <c r="D195" s="20" t="str">
        <f>IF(Table2[[#This Row],[布号]]="","",IFERROR(VLOOKUP(Table2[[#This Row],[布号]],'MES-Fabric Code'!$A:$F,4,0),""))</f>
        <v/>
      </c>
      <c r="E195" s="20" t="str">
        <f>IF(Table2[[#This Row],[布号]]="","",IFERROR(VLOOKUP(Table2[[#This Row],[布号]],'MES-Fabric Code'!$A:$F,6,0),""))</f>
        <v/>
      </c>
      <c r="F195" s="20" t="str">
        <f>IF(Table2[[#This Row],[布号]]="", "", IFERROR(SUMIFS(
    ZSOHSD058!N:N,
    ZSOHSD058!A:A, "*" &amp; Table2[[#This Row],[布号]] &amp; "*",
    ZSOHSD058!K:K, "&lt;&gt;Z2"
), ""))</f>
        <v/>
      </c>
      <c r="G195" s="20" t="str">
        <f>IF(Table2[[#This Row],[布号]]="","",IFERROR(SUMIFS(
    ZSOHPP055!B:B,
    ZSOHPP055!A:A, "*" &amp; Table2[[#This Row],[布号]] &amp; "*"
),""))</f>
        <v/>
      </c>
      <c r="H195" s="20" t="str">
        <f>IF(Table2[[#This Row],[布号]]="","",IFERROR(SUMIFS(
    ZSOHPP055!C:C,
    ZSOHPP055!A:A, "*" &amp; Table2[[#This Row],[布号]] &amp; "*"
),""))</f>
        <v/>
      </c>
      <c r="I195" s="20" t="str">
        <f>IF(Table2[[#This Row],[布号]]="","",IFERROR(
    SUMIFS(
        ZSOHPP055!D:D,
        ZSOHPP055!A:A, "*" &amp; Table2[[#This Row],[布号]] &amp; "*",
        ZSOHPP055!I:I, ""
    ),
    ""
))</f>
        <v/>
      </c>
      <c r="J195" s="20" t="str">
        <f>IF(Table2[[#This Row],[布号]]="","",IFERROR(Table2[[#This Row],[欠数]]/Table2[[#This Row],[预计开机]]/Table2[[#This Row],[单机产量]],""))</f>
        <v/>
      </c>
      <c r="K195" s="21" t="str">
        <f>IF(Table2[[#This Row],[布号]]="","",IFERROR(Table2[[#This Row],[备胚单总数]]-Table2[[#This Row],[累计产出数]]-Table2[[#This Row],[欠数]],""))</f>
        <v/>
      </c>
      <c r="L195" s="22" t="str">
        <f>IF(Table2[[#This Row],[布号]]="","",IFERROR(SUMIFS(
    ZSOHPP055!E:E,
    ZSOHPP055!A:A, "*" &amp; Table2[[#This Row],[布号]] &amp; "*"
),""))</f>
        <v/>
      </c>
    </row>
    <row r="196" spans="1:12">
      <c r="A196" s="6" t="str">
        <f>IF('MES-Fabric Code'!A195="","",'MES-Fabric Code'!A195)</f>
        <v/>
      </c>
      <c r="B196" s="20" t="str">
        <f>IF(Table2[[#This Row],[布号]]="","",IFERROR(VLOOKUP(LEFT(Table2[[#This Row],[布号]],8),'Single machine output'!A:B,2,0),""))</f>
        <v/>
      </c>
      <c r="C196" s="31" t="str">
        <f>IF(Table2[[#This Row],[布号]]="","",IFERROR(VLOOKUP(Table2[[#This Row],[布号]],'MES-Fabric Code'!$A:$B,2,0),""))</f>
        <v/>
      </c>
      <c r="D196" s="20" t="str">
        <f>IF(Table2[[#This Row],[布号]]="","",IFERROR(VLOOKUP(Table2[[#This Row],[布号]],'MES-Fabric Code'!$A:$F,4,0),""))</f>
        <v/>
      </c>
      <c r="E196" s="20" t="str">
        <f>IF(Table2[[#This Row],[布号]]="","",IFERROR(VLOOKUP(Table2[[#This Row],[布号]],'MES-Fabric Code'!$A:$F,6,0),""))</f>
        <v/>
      </c>
      <c r="F196" s="20" t="str">
        <f>IF(Table2[[#This Row],[布号]]="", "", IFERROR(SUMIFS(
    ZSOHSD058!N:N,
    ZSOHSD058!A:A, "*" &amp; Table2[[#This Row],[布号]] &amp; "*",
    ZSOHSD058!K:K, "&lt;&gt;Z2"
), ""))</f>
        <v/>
      </c>
      <c r="G196" s="20" t="str">
        <f>IF(Table2[[#This Row],[布号]]="","",IFERROR(SUMIFS(
    ZSOHPP055!B:B,
    ZSOHPP055!A:A, "*" &amp; Table2[[#This Row],[布号]] &amp; "*"
),""))</f>
        <v/>
      </c>
      <c r="H196" s="20" t="str">
        <f>IF(Table2[[#This Row],[布号]]="","",IFERROR(SUMIFS(
    ZSOHPP055!C:C,
    ZSOHPP055!A:A, "*" &amp; Table2[[#This Row],[布号]] &amp; "*"
),""))</f>
        <v/>
      </c>
      <c r="I196" s="20" t="str">
        <f>IF(Table2[[#This Row],[布号]]="","",IFERROR(
    SUMIFS(
        ZSOHPP055!D:D,
        ZSOHPP055!A:A, "*" &amp; Table2[[#This Row],[布号]] &amp; "*",
        ZSOHPP055!I:I, ""
    ),
    ""
))</f>
        <v/>
      </c>
      <c r="J196" s="20" t="str">
        <f>IF(Table2[[#This Row],[布号]]="","",IFERROR(Table2[[#This Row],[欠数]]/Table2[[#This Row],[预计开机]]/Table2[[#This Row],[单机产量]],""))</f>
        <v/>
      </c>
      <c r="K196" s="21" t="str">
        <f>IF(Table2[[#This Row],[布号]]="","",IFERROR(Table2[[#This Row],[备胚单总数]]-Table2[[#This Row],[累计产出数]]-Table2[[#This Row],[欠数]],""))</f>
        <v/>
      </c>
      <c r="L196" s="22" t="str">
        <f>IF(Table2[[#This Row],[布号]]="","",IFERROR(SUMIFS(
    ZSOHPP055!E:E,
    ZSOHPP055!A:A, "*" &amp; Table2[[#This Row],[布号]] &amp; "*"
),""))</f>
        <v/>
      </c>
    </row>
    <row r="197" spans="1:12">
      <c r="A197" s="6" t="str">
        <f>IF('MES-Fabric Code'!A196="","",'MES-Fabric Code'!A196)</f>
        <v/>
      </c>
      <c r="B197" s="20" t="str">
        <f>IF(Table2[[#This Row],[布号]]="","",IFERROR(VLOOKUP(LEFT(Table2[[#This Row],[布号]],8),'Single machine output'!A:B,2,0),""))</f>
        <v/>
      </c>
      <c r="C197" s="31" t="str">
        <f>IF(Table2[[#This Row],[布号]]="","",IFERROR(VLOOKUP(Table2[[#This Row],[布号]],'MES-Fabric Code'!$A:$B,2,0),""))</f>
        <v/>
      </c>
      <c r="D197" s="20" t="str">
        <f>IF(Table2[[#This Row],[布号]]="","",IFERROR(VLOOKUP(Table2[[#This Row],[布号]],'MES-Fabric Code'!$A:$F,4,0),""))</f>
        <v/>
      </c>
      <c r="E197" s="20" t="str">
        <f>IF(Table2[[#This Row],[布号]]="","",IFERROR(VLOOKUP(Table2[[#This Row],[布号]],'MES-Fabric Code'!$A:$F,6,0),""))</f>
        <v/>
      </c>
      <c r="F197" s="20" t="str">
        <f>IF(Table2[[#This Row],[布号]]="", "", IFERROR(SUMIFS(
    ZSOHSD058!N:N,
    ZSOHSD058!A:A, "*" &amp; Table2[[#This Row],[布号]] &amp; "*",
    ZSOHSD058!K:K, "&lt;&gt;Z2"
), ""))</f>
        <v/>
      </c>
      <c r="G197" s="20" t="str">
        <f>IF(Table2[[#This Row],[布号]]="","",IFERROR(SUMIFS(
    ZSOHPP055!B:B,
    ZSOHPP055!A:A, "*" &amp; Table2[[#This Row],[布号]] &amp; "*"
),""))</f>
        <v/>
      </c>
      <c r="H197" s="20" t="str">
        <f>IF(Table2[[#This Row],[布号]]="","",IFERROR(SUMIFS(
    ZSOHPP055!C:C,
    ZSOHPP055!A:A, "*" &amp; Table2[[#This Row],[布号]] &amp; "*"
),""))</f>
        <v/>
      </c>
      <c r="I197" s="20" t="str">
        <f>IF(Table2[[#This Row],[布号]]="","",IFERROR(
    SUMIFS(
        ZSOHPP055!D:D,
        ZSOHPP055!A:A, "*" &amp; Table2[[#This Row],[布号]] &amp; "*",
        ZSOHPP055!I:I, ""
    ),
    ""
))</f>
        <v/>
      </c>
      <c r="J197" s="20" t="str">
        <f>IF(Table2[[#This Row],[布号]]="","",IFERROR(Table2[[#This Row],[欠数]]/Table2[[#This Row],[预计开机]]/Table2[[#This Row],[单机产量]],""))</f>
        <v/>
      </c>
      <c r="K197" s="21" t="str">
        <f>IF(Table2[[#This Row],[布号]]="","",IFERROR(Table2[[#This Row],[备胚单总数]]-Table2[[#This Row],[累计产出数]]-Table2[[#This Row],[欠数]],""))</f>
        <v/>
      </c>
      <c r="L197" s="22" t="str">
        <f>IF(Table2[[#This Row],[布号]]="","",IFERROR(SUMIFS(
    ZSOHPP055!E:E,
    ZSOHPP055!A:A, "*" &amp; Table2[[#This Row],[布号]] &amp; "*"
),""))</f>
        <v/>
      </c>
    </row>
    <row r="198" spans="1:12">
      <c r="A198" s="6" t="str">
        <f>IF('MES-Fabric Code'!A197="","",'MES-Fabric Code'!A197)</f>
        <v/>
      </c>
      <c r="B198" s="20" t="str">
        <f>IF(Table2[[#This Row],[布号]]="","",IFERROR(VLOOKUP(LEFT(Table2[[#This Row],[布号]],8),'Single machine output'!A:B,2,0),""))</f>
        <v/>
      </c>
      <c r="C198" s="31" t="str">
        <f>IF(Table2[[#This Row],[布号]]="","",IFERROR(VLOOKUP(Table2[[#This Row],[布号]],'MES-Fabric Code'!$A:$B,2,0),""))</f>
        <v/>
      </c>
      <c r="D198" s="20" t="str">
        <f>IF(Table2[[#This Row],[布号]]="","",IFERROR(VLOOKUP(Table2[[#This Row],[布号]],'MES-Fabric Code'!$A:$F,4,0),""))</f>
        <v/>
      </c>
      <c r="E198" s="20" t="str">
        <f>IF(Table2[[#This Row],[布号]]="","",IFERROR(VLOOKUP(Table2[[#This Row],[布号]],'MES-Fabric Code'!$A:$F,6,0),""))</f>
        <v/>
      </c>
      <c r="F198" s="20" t="str">
        <f>IF(Table2[[#This Row],[布号]]="", "", IFERROR(SUMIFS(
    ZSOHSD058!N:N,
    ZSOHSD058!A:A, "*" &amp; Table2[[#This Row],[布号]] &amp; "*",
    ZSOHSD058!K:K, "&lt;&gt;Z2"
), ""))</f>
        <v/>
      </c>
      <c r="G198" s="20" t="str">
        <f>IF(Table2[[#This Row],[布号]]="","",IFERROR(SUMIFS(
    ZSOHPP055!B:B,
    ZSOHPP055!A:A, "*" &amp; Table2[[#This Row],[布号]] &amp; "*"
),""))</f>
        <v/>
      </c>
      <c r="H198" s="20" t="str">
        <f>IF(Table2[[#This Row],[布号]]="","",IFERROR(SUMIFS(
    ZSOHPP055!C:C,
    ZSOHPP055!A:A, "*" &amp; Table2[[#This Row],[布号]] &amp; "*"
),""))</f>
        <v/>
      </c>
      <c r="I198" s="20" t="str">
        <f>IF(Table2[[#This Row],[布号]]="","",IFERROR(
    SUMIFS(
        ZSOHPP055!D:D,
        ZSOHPP055!A:A, "*" &amp; Table2[[#This Row],[布号]] &amp; "*",
        ZSOHPP055!I:I, ""
    ),
    ""
))</f>
        <v/>
      </c>
      <c r="J198" s="20" t="str">
        <f>IF(Table2[[#This Row],[布号]]="","",IFERROR(Table2[[#This Row],[欠数]]/Table2[[#This Row],[预计开机]]/Table2[[#This Row],[单机产量]],""))</f>
        <v/>
      </c>
      <c r="K198" s="21" t="str">
        <f>IF(Table2[[#This Row],[布号]]="","",IFERROR(Table2[[#This Row],[备胚单总数]]-Table2[[#This Row],[累计产出数]]-Table2[[#This Row],[欠数]],""))</f>
        <v/>
      </c>
      <c r="L198" s="22" t="str">
        <f>IF(Table2[[#This Row],[布号]]="","",IFERROR(SUMIFS(
    ZSOHPP055!E:E,
    ZSOHPP055!A:A, "*" &amp; Table2[[#This Row],[布号]] &amp; "*"
),""))</f>
        <v/>
      </c>
    </row>
    <row r="199" spans="1:12">
      <c r="A199" s="6" t="str">
        <f>IF('MES-Fabric Code'!A198="","",'MES-Fabric Code'!A198)</f>
        <v/>
      </c>
      <c r="B199" s="20" t="str">
        <f>IF(Table2[[#This Row],[布号]]="","",IFERROR(VLOOKUP(LEFT(Table2[[#This Row],[布号]],8),'Single machine output'!A:B,2,0),""))</f>
        <v/>
      </c>
      <c r="C199" s="31" t="str">
        <f>IF(Table2[[#This Row],[布号]]="","",IFERROR(VLOOKUP(Table2[[#This Row],[布号]],'MES-Fabric Code'!$A:$B,2,0),""))</f>
        <v/>
      </c>
      <c r="D199" s="20" t="str">
        <f>IF(Table2[[#This Row],[布号]]="","",IFERROR(VLOOKUP(Table2[[#This Row],[布号]],'MES-Fabric Code'!$A:$F,4,0),""))</f>
        <v/>
      </c>
      <c r="E199" s="20" t="str">
        <f>IF(Table2[[#This Row],[布号]]="","",IFERROR(VLOOKUP(Table2[[#This Row],[布号]],'MES-Fabric Code'!$A:$F,6,0),""))</f>
        <v/>
      </c>
      <c r="F199" s="20" t="str">
        <f>IF(Table2[[#This Row],[布号]]="", "", IFERROR(SUMIFS(
    ZSOHSD058!N:N,
    ZSOHSD058!A:A, "*" &amp; Table2[[#This Row],[布号]] &amp; "*",
    ZSOHSD058!K:K, "&lt;&gt;Z2"
), ""))</f>
        <v/>
      </c>
      <c r="G199" s="20" t="str">
        <f>IF(Table2[[#This Row],[布号]]="","",IFERROR(SUMIFS(
    ZSOHPP055!B:B,
    ZSOHPP055!A:A, "*" &amp; Table2[[#This Row],[布号]] &amp; "*"
),""))</f>
        <v/>
      </c>
      <c r="H199" s="20" t="str">
        <f>IF(Table2[[#This Row],[布号]]="","",IFERROR(SUMIFS(
    ZSOHPP055!C:C,
    ZSOHPP055!A:A, "*" &amp; Table2[[#This Row],[布号]] &amp; "*"
),""))</f>
        <v/>
      </c>
      <c r="I199" s="20" t="str">
        <f>IF(Table2[[#This Row],[布号]]="","",IFERROR(
    SUMIFS(
        ZSOHPP055!D:D,
        ZSOHPP055!A:A, "*" &amp; Table2[[#This Row],[布号]] &amp; "*",
        ZSOHPP055!I:I, ""
    ),
    ""
))</f>
        <v/>
      </c>
      <c r="J199" s="20" t="str">
        <f>IF(Table2[[#This Row],[布号]]="","",IFERROR(Table2[[#This Row],[欠数]]/Table2[[#This Row],[预计开机]]/Table2[[#This Row],[单机产量]],""))</f>
        <v/>
      </c>
      <c r="K199" s="21" t="str">
        <f>IF(Table2[[#This Row],[布号]]="","",IFERROR(Table2[[#This Row],[备胚单总数]]-Table2[[#This Row],[累计产出数]]-Table2[[#This Row],[欠数]],""))</f>
        <v/>
      </c>
      <c r="L199" s="22" t="str">
        <f>IF(Table2[[#This Row],[布号]]="","",IFERROR(SUMIFS(
    ZSOHPP055!E:E,
    ZSOHPP055!A:A, "*" &amp; Table2[[#This Row],[布号]] &amp; "*"
),""))</f>
        <v/>
      </c>
    </row>
    <row r="200" spans="1:12">
      <c r="A200" s="6" t="str">
        <f>IF('MES-Fabric Code'!A199="","",'MES-Fabric Code'!A199)</f>
        <v/>
      </c>
      <c r="B200" s="20" t="str">
        <f>IF(Table2[[#This Row],[布号]]="","",IFERROR(VLOOKUP(LEFT(Table2[[#This Row],[布号]],8),'Single machine output'!A:B,2,0),""))</f>
        <v/>
      </c>
      <c r="C200" s="31" t="str">
        <f>IF(Table2[[#This Row],[布号]]="","",IFERROR(VLOOKUP(Table2[[#This Row],[布号]],'MES-Fabric Code'!$A:$B,2,0),""))</f>
        <v/>
      </c>
      <c r="D200" s="20" t="str">
        <f>IF(Table2[[#This Row],[布号]]="","",IFERROR(VLOOKUP(Table2[[#This Row],[布号]],'MES-Fabric Code'!$A:$F,4,0),""))</f>
        <v/>
      </c>
      <c r="E200" s="20" t="str">
        <f>IF(Table2[[#This Row],[布号]]="","",IFERROR(VLOOKUP(Table2[[#This Row],[布号]],'MES-Fabric Code'!$A:$F,6,0),""))</f>
        <v/>
      </c>
      <c r="F200" s="20" t="str">
        <f>IF(Table2[[#This Row],[布号]]="", "", IFERROR(SUMIFS(
    ZSOHSD058!N:N,
    ZSOHSD058!A:A, "*" &amp; Table2[[#This Row],[布号]] &amp; "*",
    ZSOHSD058!K:K, "&lt;&gt;Z2"
), ""))</f>
        <v/>
      </c>
      <c r="G200" s="20" t="str">
        <f>IF(Table2[[#This Row],[布号]]="","",IFERROR(SUMIFS(
    ZSOHPP055!B:B,
    ZSOHPP055!A:A, "*" &amp; Table2[[#This Row],[布号]] &amp; "*"
),""))</f>
        <v/>
      </c>
      <c r="H200" s="20" t="str">
        <f>IF(Table2[[#This Row],[布号]]="","",IFERROR(SUMIFS(
    ZSOHPP055!C:C,
    ZSOHPP055!A:A, "*" &amp; Table2[[#This Row],[布号]] &amp; "*"
),""))</f>
        <v/>
      </c>
      <c r="I200" s="20" t="str">
        <f>IF(Table2[[#This Row],[布号]]="","",IFERROR(
    SUMIFS(
        ZSOHPP055!D:D,
        ZSOHPP055!A:A, "*" &amp; Table2[[#This Row],[布号]] &amp; "*",
        ZSOHPP055!I:I, ""
    ),
    ""
))</f>
        <v/>
      </c>
      <c r="J200" s="20" t="str">
        <f>IF(Table2[[#This Row],[布号]]="","",IFERROR(Table2[[#This Row],[欠数]]/Table2[[#This Row],[预计开机]]/Table2[[#This Row],[单机产量]],""))</f>
        <v/>
      </c>
      <c r="K200" s="21" t="str">
        <f>IF(Table2[[#This Row],[布号]]="","",IFERROR(Table2[[#This Row],[备胚单总数]]-Table2[[#This Row],[累计产出数]]-Table2[[#This Row],[欠数]],""))</f>
        <v/>
      </c>
      <c r="L200" s="22" t="str">
        <f>IF(Table2[[#This Row],[布号]]="","",IFERROR(SUMIFS(
    ZSOHPP055!E:E,
    ZSOHPP055!A:A, "*" &amp; Table2[[#This Row],[布号]] &amp; "*"
),""))</f>
        <v/>
      </c>
    </row>
    <row r="201" spans="1:12">
      <c r="A201" s="6" t="str">
        <f>IF('MES-Fabric Code'!A200="","",'MES-Fabric Code'!A200)</f>
        <v/>
      </c>
      <c r="B201" s="20" t="str">
        <f>IF(Table2[[#This Row],[布号]]="","",IFERROR(VLOOKUP(LEFT(Table2[[#This Row],[布号]],8),'Single machine output'!A:B,2,0),""))</f>
        <v/>
      </c>
      <c r="C201" s="31" t="str">
        <f>IF(Table2[[#This Row],[布号]]="","",IFERROR(VLOOKUP(Table2[[#This Row],[布号]],'MES-Fabric Code'!$A:$B,2,0),""))</f>
        <v/>
      </c>
      <c r="D201" s="20" t="str">
        <f>IF(Table2[[#This Row],[布号]]="","",IFERROR(VLOOKUP(Table2[[#This Row],[布号]],'MES-Fabric Code'!$A:$F,4,0),""))</f>
        <v/>
      </c>
      <c r="E201" s="20" t="str">
        <f>IF(Table2[[#This Row],[布号]]="","",IFERROR(VLOOKUP(Table2[[#This Row],[布号]],'MES-Fabric Code'!$A:$F,6,0),""))</f>
        <v/>
      </c>
      <c r="F201" s="20" t="str">
        <f>IF(Table2[[#This Row],[布号]]="", "", IFERROR(SUMIFS(
    ZSOHSD058!N:N,
    ZSOHSD058!A:A, "*" &amp; Table2[[#This Row],[布号]] &amp; "*",
    ZSOHSD058!K:K, "&lt;&gt;Z2"
), ""))</f>
        <v/>
      </c>
      <c r="G201" s="20" t="str">
        <f>IF(Table2[[#This Row],[布号]]="","",IFERROR(SUMIFS(
    ZSOHPP055!B:B,
    ZSOHPP055!A:A, "*" &amp; Table2[[#This Row],[布号]] &amp; "*"
),""))</f>
        <v/>
      </c>
      <c r="H201" s="20" t="str">
        <f>IF(Table2[[#This Row],[布号]]="","",IFERROR(SUMIFS(
    ZSOHPP055!C:C,
    ZSOHPP055!A:A, "*" &amp; Table2[[#This Row],[布号]] &amp; "*"
),""))</f>
        <v/>
      </c>
      <c r="I201" s="20" t="str">
        <f>IF(Table2[[#This Row],[布号]]="","",IFERROR(
    SUMIFS(
        ZSOHPP055!D:D,
        ZSOHPP055!A:A, "*" &amp; Table2[[#This Row],[布号]] &amp; "*",
        ZSOHPP055!I:I, ""
    ),
    ""
))</f>
        <v/>
      </c>
      <c r="J201" s="20" t="str">
        <f>IF(Table2[[#This Row],[布号]]="","",IFERROR(Table2[[#This Row],[欠数]]/Table2[[#This Row],[预计开机]]/Table2[[#This Row],[单机产量]],""))</f>
        <v/>
      </c>
      <c r="K201" s="21" t="str">
        <f>IF(Table2[[#This Row],[布号]]="","",IFERROR(Table2[[#This Row],[备胚单总数]]-Table2[[#This Row],[累计产出数]]-Table2[[#This Row],[欠数]],""))</f>
        <v/>
      </c>
      <c r="L201" s="22" t="str">
        <f>IF(Table2[[#This Row],[布号]]="","",IFERROR(SUMIFS(
    ZSOHPP055!E:E,
    ZSOHPP055!A:A, "*" &amp; Table2[[#This Row],[布号]] &amp; "*"
),""))</f>
        <v/>
      </c>
    </row>
    <row r="202" spans="1:12">
      <c r="A202" s="6" t="str">
        <f>IF('MES-Fabric Code'!A201="","",'MES-Fabric Code'!A201)</f>
        <v/>
      </c>
      <c r="B202" s="20" t="str">
        <f>IF(Table2[[#This Row],[布号]]="","",IFERROR(VLOOKUP(LEFT(Table2[[#This Row],[布号]],8),'Single machine output'!A:B,2,0),""))</f>
        <v/>
      </c>
      <c r="C202" s="31" t="str">
        <f>IF(Table2[[#This Row],[布号]]="","",IFERROR(VLOOKUP(Table2[[#This Row],[布号]],'MES-Fabric Code'!$A:$B,2,0),""))</f>
        <v/>
      </c>
      <c r="D202" s="20" t="str">
        <f>IF(Table2[[#This Row],[布号]]="","",IFERROR(VLOOKUP(Table2[[#This Row],[布号]],'MES-Fabric Code'!$A:$F,4,0),""))</f>
        <v/>
      </c>
      <c r="E202" s="20" t="str">
        <f>IF(Table2[[#This Row],[布号]]="","",IFERROR(VLOOKUP(Table2[[#This Row],[布号]],'MES-Fabric Code'!$A:$F,6,0),""))</f>
        <v/>
      </c>
      <c r="F202" s="20" t="str">
        <f>IF(Table2[[#This Row],[布号]]="", "", IFERROR(SUMIFS(
    ZSOHSD058!N:N,
    ZSOHSD058!A:A, "*" &amp; Table2[[#This Row],[布号]] &amp; "*",
    ZSOHSD058!K:K, "&lt;&gt;Z2"
), ""))</f>
        <v/>
      </c>
      <c r="G202" s="20" t="str">
        <f>IF(Table2[[#This Row],[布号]]="","",IFERROR(SUMIFS(
    ZSOHPP055!B:B,
    ZSOHPP055!A:A, "*" &amp; Table2[[#This Row],[布号]] &amp; "*"
),""))</f>
        <v/>
      </c>
      <c r="H202" s="20" t="str">
        <f>IF(Table2[[#This Row],[布号]]="","",IFERROR(SUMIFS(
    ZSOHPP055!C:C,
    ZSOHPP055!A:A, "*" &amp; Table2[[#This Row],[布号]] &amp; "*"
),""))</f>
        <v/>
      </c>
      <c r="I202" s="20" t="str">
        <f>IF(Table2[[#This Row],[布号]]="","",IFERROR(
    SUMIFS(
        ZSOHPP055!D:D,
        ZSOHPP055!A:A, "*" &amp; Table2[[#This Row],[布号]] &amp; "*",
        ZSOHPP055!I:I, ""
    ),
    ""
))</f>
        <v/>
      </c>
      <c r="J202" s="20" t="str">
        <f>IF(Table2[[#This Row],[布号]]="","",IFERROR(Table2[[#This Row],[欠数]]/Table2[[#This Row],[预计开机]]/Table2[[#This Row],[单机产量]],""))</f>
        <v/>
      </c>
      <c r="K202" s="21" t="str">
        <f>IF(Table2[[#This Row],[布号]]="","",IFERROR(Table2[[#This Row],[备胚单总数]]-Table2[[#This Row],[累计产出数]]-Table2[[#This Row],[欠数]],""))</f>
        <v/>
      </c>
      <c r="L202" s="22" t="str">
        <f>IF(Table2[[#This Row],[布号]]="","",IFERROR(SUMIFS(
    ZSOHPP055!E:E,
    ZSOHPP055!A:A, "*" &amp; Table2[[#This Row],[布号]] &amp; "*"
),""))</f>
        <v/>
      </c>
    </row>
    <row r="203" spans="1:12">
      <c r="A203" s="6" t="str">
        <f>IF('MES-Fabric Code'!A202="","",'MES-Fabric Code'!A202)</f>
        <v/>
      </c>
      <c r="B203" s="20" t="str">
        <f>IF(Table2[[#This Row],[布号]]="","",IFERROR(VLOOKUP(LEFT(Table2[[#This Row],[布号]],8),'Single machine output'!A:B,2,0),""))</f>
        <v/>
      </c>
      <c r="C203" s="31" t="str">
        <f>IF(Table2[[#This Row],[布号]]="","",IFERROR(VLOOKUP(Table2[[#This Row],[布号]],'MES-Fabric Code'!$A:$B,2,0),""))</f>
        <v/>
      </c>
      <c r="D203" s="20" t="str">
        <f>IF(Table2[[#This Row],[布号]]="","",IFERROR(VLOOKUP(Table2[[#This Row],[布号]],'MES-Fabric Code'!$A:$F,4,0),""))</f>
        <v/>
      </c>
      <c r="E203" s="20" t="str">
        <f>IF(Table2[[#This Row],[布号]]="","",IFERROR(VLOOKUP(Table2[[#This Row],[布号]],'MES-Fabric Code'!$A:$F,6,0),""))</f>
        <v/>
      </c>
      <c r="F203" s="20" t="str">
        <f>IF(Table2[[#This Row],[布号]]="", "", IFERROR(SUMIFS(
    ZSOHSD058!N:N,
    ZSOHSD058!A:A, "*" &amp; Table2[[#This Row],[布号]] &amp; "*",
    ZSOHSD058!K:K, "&lt;&gt;Z2"
), ""))</f>
        <v/>
      </c>
      <c r="G203" s="20" t="str">
        <f>IF(Table2[[#This Row],[布号]]="","",IFERROR(SUMIFS(
    ZSOHPP055!B:B,
    ZSOHPP055!A:A, "*" &amp; Table2[[#This Row],[布号]] &amp; "*"
),""))</f>
        <v/>
      </c>
      <c r="H203" s="20" t="str">
        <f>IF(Table2[[#This Row],[布号]]="","",IFERROR(SUMIFS(
    ZSOHPP055!C:C,
    ZSOHPP055!A:A, "*" &amp; Table2[[#This Row],[布号]] &amp; "*"
),""))</f>
        <v/>
      </c>
      <c r="I203" s="20" t="str">
        <f>IF(Table2[[#This Row],[布号]]="","",IFERROR(
    SUMIFS(
        ZSOHPP055!D:D,
        ZSOHPP055!A:A, "*" &amp; Table2[[#This Row],[布号]] &amp; "*",
        ZSOHPP055!I:I, ""
    ),
    ""
))</f>
        <v/>
      </c>
      <c r="J203" s="20" t="str">
        <f>IF(Table2[[#This Row],[布号]]="","",IFERROR(Table2[[#This Row],[欠数]]/Table2[[#This Row],[预计开机]]/Table2[[#This Row],[单机产量]],""))</f>
        <v/>
      </c>
      <c r="K203" s="21" t="str">
        <f>IF(Table2[[#This Row],[布号]]="","",IFERROR(Table2[[#This Row],[备胚单总数]]-Table2[[#This Row],[累计产出数]]-Table2[[#This Row],[欠数]],""))</f>
        <v/>
      </c>
      <c r="L203" s="22" t="str">
        <f>IF(Table2[[#This Row],[布号]]="","",IFERROR(SUMIFS(
    ZSOHPP055!E:E,
    ZSOHPP055!A:A, "*" &amp; Table2[[#This Row],[布号]] &amp; "*"
),""))</f>
        <v/>
      </c>
    </row>
    <row r="204" spans="1:12">
      <c r="A204" s="6" t="str">
        <f>IF('MES-Fabric Code'!A203="","",'MES-Fabric Code'!A203)</f>
        <v/>
      </c>
      <c r="B204" s="20" t="str">
        <f>IF(Table2[[#This Row],[布号]]="","",IFERROR(VLOOKUP(LEFT(Table2[[#This Row],[布号]],8),'Single machine output'!A:B,2,0),""))</f>
        <v/>
      </c>
      <c r="C204" s="31" t="str">
        <f>IF(Table2[[#This Row],[布号]]="","",IFERROR(VLOOKUP(Table2[[#This Row],[布号]],'MES-Fabric Code'!$A:$B,2,0),""))</f>
        <v/>
      </c>
      <c r="D204" s="20" t="str">
        <f>IF(Table2[[#This Row],[布号]]="","",IFERROR(VLOOKUP(Table2[[#This Row],[布号]],'MES-Fabric Code'!$A:$F,4,0),""))</f>
        <v/>
      </c>
      <c r="E204" s="20" t="str">
        <f>IF(Table2[[#This Row],[布号]]="","",IFERROR(VLOOKUP(Table2[[#This Row],[布号]],'MES-Fabric Code'!$A:$F,6,0),""))</f>
        <v/>
      </c>
      <c r="F204" s="20" t="str">
        <f>IF(Table2[[#This Row],[布号]]="", "", IFERROR(SUMIFS(
    ZSOHSD058!N:N,
    ZSOHSD058!A:A, "*" &amp; Table2[[#This Row],[布号]] &amp; "*",
    ZSOHSD058!K:K, "&lt;&gt;Z2"
), ""))</f>
        <v/>
      </c>
      <c r="G204" s="20" t="str">
        <f>IF(Table2[[#This Row],[布号]]="","",IFERROR(SUMIFS(
    ZSOHPP055!B:B,
    ZSOHPP055!A:A, "*" &amp; Table2[[#This Row],[布号]] &amp; "*"
),""))</f>
        <v/>
      </c>
      <c r="H204" s="20" t="str">
        <f>IF(Table2[[#This Row],[布号]]="","",IFERROR(SUMIFS(
    ZSOHPP055!C:C,
    ZSOHPP055!A:A, "*" &amp; Table2[[#This Row],[布号]] &amp; "*"
),""))</f>
        <v/>
      </c>
      <c r="I204" s="20" t="str">
        <f>IF(Table2[[#This Row],[布号]]="","",IFERROR(
    SUMIFS(
        ZSOHPP055!D:D,
        ZSOHPP055!A:A, "*" &amp; Table2[[#This Row],[布号]] &amp; "*",
        ZSOHPP055!I:I, ""
    ),
    ""
))</f>
        <v/>
      </c>
      <c r="J204" s="20" t="str">
        <f>IF(Table2[[#This Row],[布号]]="","",IFERROR(Table2[[#This Row],[欠数]]/Table2[[#This Row],[预计开机]]/Table2[[#This Row],[单机产量]],""))</f>
        <v/>
      </c>
      <c r="K204" s="21" t="str">
        <f>IF(Table2[[#This Row],[布号]]="","",IFERROR(Table2[[#This Row],[备胚单总数]]-Table2[[#This Row],[累计产出数]]-Table2[[#This Row],[欠数]],""))</f>
        <v/>
      </c>
      <c r="L204" s="22" t="str">
        <f>IF(Table2[[#This Row],[布号]]="","",IFERROR(SUMIFS(
    ZSOHPP055!E:E,
    ZSOHPP055!A:A, "*" &amp; Table2[[#This Row],[布号]] &amp; "*"
),""))</f>
        <v/>
      </c>
    </row>
    <row r="205" spans="1:12">
      <c r="A205" s="6" t="str">
        <f>IF('MES-Fabric Code'!A204="","",'MES-Fabric Code'!A204)</f>
        <v/>
      </c>
      <c r="B205" s="20" t="str">
        <f>IF(Table2[[#This Row],[布号]]="","",IFERROR(VLOOKUP(LEFT(Table2[[#This Row],[布号]],8),'Single machine output'!A:B,2,0),""))</f>
        <v/>
      </c>
      <c r="C205" s="31" t="str">
        <f>IF(Table2[[#This Row],[布号]]="","",IFERROR(VLOOKUP(Table2[[#This Row],[布号]],'MES-Fabric Code'!$A:$B,2,0),""))</f>
        <v/>
      </c>
      <c r="D205" s="20" t="str">
        <f>IF(Table2[[#This Row],[布号]]="","",IFERROR(VLOOKUP(Table2[[#This Row],[布号]],'MES-Fabric Code'!$A:$F,4,0),""))</f>
        <v/>
      </c>
      <c r="E205" s="20" t="str">
        <f>IF(Table2[[#This Row],[布号]]="","",IFERROR(VLOOKUP(Table2[[#This Row],[布号]],'MES-Fabric Code'!$A:$F,6,0),""))</f>
        <v/>
      </c>
      <c r="F205" s="20" t="str">
        <f>IF(Table2[[#This Row],[布号]]="", "", IFERROR(SUMIFS(
    ZSOHSD058!N:N,
    ZSOHSD058!A:A, "*" &amp; Table2[[#This Row],[布号]] &amp; "*",
    ZSOHSD058!K:K, "&lt;&gt;Z2"
), ""))</f>
        <v/>
      </c>
      <c r="G205" s="20" t="str">
        <f>IF(Table2[[#This Row],[布号]]="","",IFERROR(SUMIFS(
    ZSOHPP055!B:B,
    ZSOHPP055!A:A, "*" &amp; Table2[[#This Row],[布号]] &amp; "*"
),""))</f>
        <v/>
      </c>
      <c r="H205" s="20" t="str">
        <f>IF(Table2[[#This Row],[布号]]="","",IFERROR(SUMIFS(
    ZSOHPP055!C:C,
    ZSOHPP055!A:A, "*" &amp; Table2[[#This Row],[布号]] &amp; "*"
),""))</f>
        <v/>
      </c>
      <c r="I205" s="20" t="str">
        <f>IF(Table2[[#This Row],[布号]]="","",IFERROR(
    SUMIFS(
        ZSOHPP055!D:D,
        ZSOHPP055!A:A, "*" &amp; Table2[[#This Row],[布号]] &amp; "*",
        ZSOHPP055!I:I, ""
    ),
    ""
))</f>
        <v/>
      </c>
      <c r="J205" s="20" t="str">
        <f>IF(Table2[[#This Row],[布号]]="","",IFERROR(Table2[[#This Row],[欠数]]/Table2[[#This Row],[预计开机]]/Table2[[#This Row],[单机产量]],""))</f>
        <v/>
      </c>
      <c r="K205" s="21" t="str">
        <f>IF(Table2[[#This Row],[布号]]="","",IFERROR(Table2[[#This Row],[备胚单总数]]-Table2[[#This Row],[累计产出数]]-Table2[[#This Row],[欠数]],""))</f>
        <v/>
      </c>
      <c r="L205" s="22" t="str">
        <f>IF(Table2[[#This Row],[布号]]="","",IFERROR(SUMIFS(
    ZSOHPP055!E:E,
    ZSOHPP055!A:A, "*" &amp; Table2[[#This Row],[布号]] &amp; "*"
),""))</f>
        <v/>
      </c>
    </row>
    <row r="206" spans="1:12">
      <c r="A206" s="6" t="str">
        <f>IF('MES-Fabric Code'!A205="","",'MES-Fabric Code'!A205)</f>
        <v/>
      </c>
      <c r="B206" s="20" t="str">
        <f>IF(Table2[[#This Row],[布号]]="","",IFERROR(VLOOKUP(LEFT(Table2[[#This Row],[布号]],8),'Single machine output'!A:B,2,0),""))</f>
        <v/>
      </c>
      <c r="C206" s="31" t="str">
        <f>IF(Table2[[#This Row],[布号]]="","",IFERROR(VLOOKUP(Table2[[#This Row],[布号]],'MES-Fabric Code'!$A:$B,2,0),""))</f>
        <v/>
      </c>
      <c r="D206" s="20" t="str">
        <f>IF(Table2[[#This Row],[布号]]="","",IFERROR(VLOOKUP(Table2[[#This Row],[布号]],'MES-Fabric Code'!$A:$F,4,0),""))</f>
        <v/>
      </c>
      <c r="E206" s="20" t="str">
        <f>IF(Table2[[#This Row],[布号]]="","",IFERROR(VLOOKUP(Table2[[#This Row],[布号]],'MES-Fabric Code'!$A:$F,6,0),""))</f>
        <v/>
      </c>
      <c r="F206" s="20" t="str">
        <f>IF(Table2[[#This Row],[布号]]="", "", IFERROR(SUMIFS(
    ZSOHSD058!N:N,
    ZSOHSD058!A:A, "*" &amp; Table2[[#This Row],[布号]] &amp; "*",
    ZSOHSD058!K:K, "&lt;&gt;Z2"
), ""))</f>
        <v/>
      </c>
      <c r="G206" s="20" t="str">
        <f>IF(Table2[[#This Row],[布号]]="","",IFERROR(SUMIFS(
    ZSOHPP055!B:B,
    ZSOHPP055!A:A, "*" &amp; Table2[[#This Row],[布号]] &amp; "*"
),""))</f>
        <v/>
      </c>
      <c r="H206" s="20" t="str">
        <f>IF(Table2[[#This Row],[布号]]="","",IFERROR(SUMIFS(
    ZSOHPP055!C:C,
    ZSOHPP055!A:A, "*" &amp; Table2[[#This Row],[布号]] &amp; "*"
),""))</f>
        <v/>
      </c>
      <c r="I206" s="20" t="str">
        <f>IF(Table2[[#This Row],[布号]]="","",IFERROR(
    SUMIFS(
        ZSOHPP055!D:D,
        ZSOHPP055!A:A, "*" &amp; Table2[[#This Row],[布号]] &amp; "*",
        ZSOHPP055!I:I, ""
    ),
    ""
))</f>
        <v/>
      </c>
      <c r="J206" s="20" t="str">
        <f>IF(Table2[[#This Row],[布号]]="","",IFERROR(Table2[[#This Row],[欠数]]/Table2[[#This Row],[预计开机]]/Table2[[#This Row],[单机产量]],""))</f>
        <v/>
      </c>
      <c r="K206" s="21" t="str">
        <f>IF(Table2[[#This Row],[布号]]="","",IFERROR(Table2[[#This Row],[备胚单总数]]-Table2[[#This Row],[累计产出数]]-Table2[[#This Row],[欠数]],""))</f>
        <v/>
      </c>
      <c r="L206" s="22" t="str">
        <f>IF(Table2[[#This Row],[布号]]="","",IFERROR(SUMIFS(
    ZSOHPP055!E:E,
    ZSOHPP055!A:A, "*" &amp; Table2[[#This Row],[布号]] &amp; "*"
),""))</f>
        <v/>
      </c>
    </row>
    <row r="207" spans="1:12">
      <c r="A207" s="6" t="str">
        <f>IF('MES-Fabric Code'!A206="","",'MES-Fabric Code'!A206)</f>
        <v/>
      </c>
      <c r="B207" s="20" t="str">
        <f>IF(Table2[[#This Row],[布号]]="","",IFERROR(VLOOKUP(LEFT(Table2[[#This Row],[布号]],8),'Single machine output'!A:B,2,0),""))</f>
        <v/>
      </c>
      <c r="C207" s="31" t="str">
        <f>IF(Table2[[#This Row],[布号]]="","",IFERROR(VLOOKUP(Table2[[#This Row],[布号]],'MES-Fabric Code'!$A:$B,2,0),""))</f>
        <v/>
      </c>
      <c r="D207" s="20" t="str">
        <f>IF(Table2[[#This Row],[布号]]="","",IFERROR(VLOOKUP(Table2[[#This Row],[布号]],'MES-Fabric Code'!$A:$F,4,0),""))</f>
        <v/>
      </c>
      <c r="E207" s="20" t="str">
        <f>IF(Table2[[#This Row],[布号]]="","",IFERROR(VLOOKUP(Table2[[#This Row],[布号]],'MES-Fabric Code'!$A:$F,6,0),""))</f>
        <v/>
      </c>
      <c r="F207" s="20" t="str">
        <f>IF(Table2[[#This Row],[布号]]="", "", IFERROR(SUMIFS(
    ZSOHSD058!N:N,
    ZSOHSD058!A:A, "*" &amp; Table2[[#This Row],[布号]] &amp; "*",
    ZSOHSD058!K:K, "&lt;&gt;Z2"
), ""))</f>
        <v/>
      </c>
      <c r="G207" s="20" t="str">
        <f>IF(Table2[[#This Row],[布号]]="","",IFERROR(SUMIFS(
    ZSOHPP055!B:B,
    ZSOHPP055!A:A, "*" &amp; Table2[[#This Row],[布号]] &amp; "*"
),""))</f>
        <v/>
      </c>
      <c r="H207" s="20" t="str">
        <f>IF(Table2[[#This Row],[布号]]="","",IFERROR(SUMIFS(
    ZSOHPP055!C:C,
    ZSOHPP055!A:A, "*" &amp; Table2[[#This Row],[布号]] &amp; "*"
),""))</f>
        <v/>
      </c>
      <c r="I207" s="20" t="str">
        <f>IF(Table2[[#This Row],[布号]]="","",IFERROR(
    SUMIFS(
        ZSOHPP055!D:D,
        ZSOHPP055!A:A, "*" &amp; Table2[[#This Row],[布号]] &amp; "*",
        ZSOHPP055!I:I, ""
    ),
    ""
))</f>
        <v/>
      </c>
      <c r="J207" s="20" t="str">
        <f>IF(Table2[[#This Row],[布号]]="","",IFERROR(Table2[[#This Row],[欠数]]/Table2[[#This Row],[预计开机]]/Table2[[#This Row],[单机产量]],""))</f>
        <v/>
      </c>
      <c r="K207" s="21" t="str">
        <f>IF(Table2[[#This Row],[布号]]="","",IFERROR(Table2[[#This Row],[备胚单总数]]-Table2[[#This Row],[累计产出数]]-Table2[[#This Row],[欠数]],""))</f>
        <v/>
      </c>
      <c r="L207" s="22" t="str">
        <f>IF(Table2[[#This Row],[布号]]="","",IFERROR(SUMIFS(
    ZSOHPP055!E:E,
    ZSOHPP055!A:A, "*" &amp; Table2[[#This Row],[布号]] &amp; "*"
),""))</f>
        <v/>
      </c>
    </row>
    <row r="208" spans="1:12">
      <c r="A208" s="6" t="str">
        <f>IF('MES-Fabric Code'!A207="","",'MES-Fabric Code'!A207)</f>
        <v/>
      </c>
      <c r="B208" s="20" t="str">
        <f>IF(Table2[[#This Row],[布号]]="","",IFERROR(VLOOKUP(LEFT(Table2[[#This Row],[布号]],8),'Single machine output'!A:B,2,0),""))</f>
        <v/>
      </c>
      <c r="C208" s="31" t="str">
        <f>IF(Table2[[#This Row],[布号]]="","",IFERROR(VLOOKUP(Table2[[#This Row],[布号]],'MES-Fabric Code'!$A:$B,2,0),""))</f>
        <v/>
      </c>
      <c r="D208" s="20" t="str">
        <f>IF(Table2[[#This Row],[布号]]="","",IFERROR(VLOOKUP(Table2[[#This Row],[布号]],'MES-Fabric Code'!$A:$F,4,0),""))</f>
        <v/>
      </c>
      <c r="E208" s="20" t="str">
        <f>IF(Table2[[#This Row],[布号]]="","",IFERROR(VLOOKUP(Table2[[#This Row],[布号]],'MES-Fabric Code'!$A:$F,6,0),""))</f>
        <v/>
      </c>
      <c r="F208" s="20" t="str">
        <f>IF(Table2[[#This Row],[布号]]="", "", IFERROR(SUMIFS(
    ZSOHSD058!N:N,
    ZSOHSD058!A:A, "*" &amp; Table2[[#This Row],[布号]] &amp; "*",
    ZSOHSD058!K:K, "&lt;&gt;Z2"
), ""))</f>
        <v/>
      </c>
      <c r="G208" s="20" t="str">
        <f>IF(Table2[[#This Row],[布号]]="","",IFERROR(SUMIFS(
    ZSOHPP055!B:B,
    ZSOHPP055!A:A, "*" &amp; Table2[[#This Row],[布号]] &amp; "*"
),""))</f>
        <v/>
      </c>
      <c r="H208" s="20" t="str">
        <f>IF(Table2[[#This Row],[布号]]="","",IFERROR(SUMIFS(
    ZSOHPP055!C:C,
    ZSOHPP055!A:A, "*" &amp; Table2[[#This Row],[布号]] &amp; "*"
),""))</f>
        <v/>
      </c>
      <c r="I208" s="20" t="str">
        <f>IF(Table2[[#This Row],[布号]]="","",IFERROR(
    SUMIFS(
        ZSOHPP055!D:D,
        ZSOHPP055!A:A, "*" &amp; Table2[[#This Row],[布号]] &amp; "*",
        ZSOHPP055!I:I, ""
    ),
    ""
))</f>
        <v/>
      </c>
      <c r="J208" s="20" t="str">
        <f>IF(Table2[[#This Row],[布号]]="","",IFERROR(Table2[[#This Row],[欠数]]/Table2[[#This Row],[预计开机]]/Table2[[#This Row],[单机产量]],""))</f>
        <v/>
      </c>
      <c r="K208" s="21" t="str">
        <f>IF(Table2[[#This Row],[布号]]="","",IFERROR(Table2[[#This Row],[备胚单总数]]-Table2[[#This Row],[累计产出数]]-Table2[[#This Row],[欠数]],""))</f>
        <v/>
      </c>
      <c r="L208" s="22" t="str">
        <f>IF(Table2[[#This Row],[布号]]="","",IFERROR(SUMIFS(
    ZSOHPP055!E:E,
    ZSOHPP055!A:A, "*" &amp; Table2[[#This Row],[布号]] &amp; "*"
),""))</f>
        <v/>
      </c>
    </row>
    <row r="209" spans="1:12">
      <c r="A209" s="6" t="str">
        <f>IF('MES-Fabric Code'!A208="","",'MES-Fabric Code'!A208)</f>
        <v/>
      </c>
      <c r="B209" s="20" t="str">
        <f>IF(Table2[[#This Row],[布号]]="","",IFERROR(VLOOKUP(LEFT(Table2[[#This Row],[布号]],8),'Single machine output'!A:B,2,0),""))</f>
        <v/>
      </c>
      <c r="C209" s="31" t="str">
        <f>IF(Table2[[#This Row],[布号]]="","",IFERROR(VLOOKUP(Table2[[#This Row],[布号]],'MES-Fabric Code'!$A:$B,2,0),""))</f>
        <v/>
      </c>
      <c r="D209" s="20" t="str">
        <f>IF(Table2[[#This Row],[布号]]="","",IFERROR(VLOOKUP(Table2[[#This Row],[布号]],'MES-Fabric Code'!$A:$F,4,0),""))</f>
        <v/>
      </c>
      <c r="E209" s="20" t="str">
        <f>IF(Table2[[#This Row],[布号]]="","",IFERROR(VLOOKUP(Table2[[#This Row],[布号]],'MES-Fabric Code'!$A:$F,6,0),""))</f>
        <v/>
      </c>
      <c r="F209" s="20" t="str">
        <f>IF(Table2[[#This Row],[布号]]="", "", IFERROR(SUMIFS(
    ZSOHSD058!N:N,
    ZSOHSD058!A:A, "*" &amp; Table2[[#This Row],[布号]] &amp; "*",
    ZSOHSD058!K:K, "&lt;&gt;Z2"
), ""))</f>
        <v/>
      </c>
      <c r="G209" s="20" t="str">
        <f>IF(Table2[[#This Row],[布号]]="","",IFERROR(SUMIFS(
    ZSOHPP055!B:B,
    ZSOHPP055!A:A, "*" &amp; Table2[[#This Row],[布号]] &amp; "*"
),""))</f>
        <v/>
      </c>
      <c r="H209" s="20" t="str">
        <f>IF(Table2[[#This Row],[布号]]="","",IFERROR(SUMIFS(
    ZSOHPP055!C:C,
    ZSOHPP055!A:A, "*" &amp; Table2[[#This Row],[布号]] &amp; "*"
),""))</f>
        <v/>
      </c>
      <c r="I209" s="20" t="str">
        <f>IF(Table2[[#This Row],[布号]]="","",IFERROR(
    SUMIFS(
        ZSOHPP055!D:D,
        ZSOHPP055!A:A, "*" &amp; Table2[[#This Row],[布号]] &amp; "*",
        ZSOHPP055!I:I, ""
    ),
    ""
))</f>
        <v/>
      </c>
      <c r="J209" s="20" t="str">
        <f>IF(Table2[[#This Row],[布号]]="","",IFERROR(Table2[[#This Row],[欠数]]/Table2[[#This Row],[预计开机]]/Table2[[#This Row],[单机产量]],""))</f>
        <v/>
      </c>
      <c r="K209" s="21" t="str">
        <f>IF(Table2[[#This Row],[布号]]="","",IFERROR(Table2[[#This Row],[备胚单总数]]-Table2[[#This Row],[累计产出数]]-Table2[[#This Row],[欠数]],""))</f>
        <v/>
      </c>
      <c r="L209" s="22" t="str">
        <f>IF(Table2[[#This Row],[布号]]="","",IFERROR(SUMIFS(
    ZSOHPP055!E:E,
    ZSOHPP055!A:A, "*" &amp; Table2[[#This Row],[布号]] &amp; "*"
),""))</f>
        <v/>
      </c>
    </row>
    <row r="210" spans="1:12">
      <c r="A210" s="6" t="str">
        <f>IF('MES-Fabric Code'!A209="","",'MES-Fabric Code'!A209)</f>
        <v/>
      </c>
      <c r="B210" s="20" t="str">
        <f>IF(Table2[[#This Row],[布号]]="","",IFERROR(VLOOKUP(LEFT(Table2[[#This Row],[布号]],8),'Single machine output'!A:B,2,0),""))</f>
        <v/>
      </c>
      <c r="C210" s="31" t="str">
        <f>IF(Table2[[#This Row],[布号]]="","",IFERROR(VLOOKUP(Table2[[#This Row],[布号]],'MES-Fabric Code'!$A:$B,2,0),""))</f>
        <v/>
      </c>
      <c r="D210" s="20" t="str">
        <f>IF(Table2[[#This Row],[布号]]="","",IFERROR(VLOOKUP(Table2[[#This Row],[布号]],'MES-Fabric Code'!$A:$F,4,0),""))</f>
        <v/>
      </c>
      <c r="E210" s="20" t="str">
        <f>IF(Table2[[#This Row],[布号]]="","",IFERROR(VLOOKUP(Table2[[#This Row],[布号]],'MES-Fabric Code'!$A:$F,6,0),""))</f>
        <v/>
      </c>
      <c r="F210" s="20" t="str">
        <f>IF(Table2[[#This Row],[布号]]="", "", IFERROR(SUMIFS(
    ZSOHSD058!N:N,
    ZSOHSD058!A:A, "*" &amp; Table2[[#This Row],[布号]] &amp; "*",
    ZSOHSD058!K:K, "&lt;&gt;Z2"
), ""))</f>
        <v/>
      </c>
      <c r="G210" s="20" t="str">
        <f>IF(Table2[[#This Row],[布号]]="","",IFERROR(SUMIFS(
    ZSOHPP055!B:B,
    ZSOHPP055!A:A, "*" &amp; Table2[[#This Row],[布号]] &amp; "*"
),""))</f>
        <v/>
      </c>
      <c r="H210" s="20" t="str">
        <f>IF(Table2[[#This Row],[布号]]="","",IFERROR(SUMIFS(
    ZSOHPP055!C:C,
    ZSOHPP055!A:A, "*" &amp; Table2[[#This Row],[布号]] &amp; "*"
),""))</f>
        <v/>
      </c>
      <c r="I210" s="20" t="str">
        <f>IF(Table2[[#This Row],[布号]]="","",IFERROR(
    SUMIFS(
        ZSOHPP055!D:D,
        ZSOHPP055!A:A, "*" &amp; Table2[[#This Row],[布号]] &amp; "*",
        ZSOHPP055!I:I, ""
    ),
    ""
))</f>
        <v/>
      </c>
      <c r="J210" s="20" t="str">
        <f>IF(Table2[[#This Row],[布号]]="","",IFERROR(Table2[[#This Row],[欠数]]/Table2[[#This Row],[预计开机]]/Table2[[#This Row],[单机产量]],""))</f>
        <v/>
      </c>
      <c r="K210" s="21" t="str">
        <f>IF(Table2[[#This Row],[布号]]="","",IFERROR(Table2[[#This Row],[备胚单总数]]-Table2[[#This Row],[累计产出数]]-Table2[[#This Row],[欠数]],""))</f>
        <v/>
      </c>
      <c r="L210" s="22" t="str">
        <f>IF(Table2[[#This Row],[布号]]="","",IFERROR(SUMIFS(
    ZSOHPP055!E:E,
    ZSOHPP055!A:A, "*" &amp; Table2[[#This Row],[布号]] &amp; "*"
),""))</f>
        <v/>
      </c>
    </row>
    <row r="211" spans="1:12">
      <c r="A211" s="6" t="str">
        <f>IF('MES-Fabric Code'!A210="","",'MES-Fabric Code'!A210)</f>
        <v/>
      </c>
      <c r="B211" s="20" t="str">
        <f>IF(Table2[[#This Row],[布号]]="","",IFERROR(VLOOKUP(LEFT(Table2[[#This Row],[布号]],8),'Single machine output'!A:B,2,0),""))</f>
        <v/>
      </c>
      <c r="C211" s="31" t="str">
        <f>IF(Table2[[#This Row],[布号]]="","",IFERROR(VLOOKUP(Table2[[#This Row],[布号]],'MES-Fabric Code'!$A:$B,2,0),""))</f>
        <v/>
      </c>
      <c r="D211" s="20" t="str">
        <f>IF(Table2[[#This Row],[布号]]="","",IFERROR(VLOOKUP(Table2[[#This Row],[布号]],'MES-Fabric Code'!$A:$F,4,0),""))</f>
        <v/>
      </c>
      <c r="E211" s="20" t="str">
        <f>IF(Table2[[#This Row],[布号]]="","",IFERROR(VLOOKUP(Table2[[#This Row],[布号]],'MES-Fabric Code'!$A:$F,6,0),""))</f>
        <v/>
      </c>
      <c r="F211" s="20" t="str">
        <f>IF(Table2[[#This Row],[布号]]="", "", IFERROR(SUMIFS(
    ZSOHSD058!N:N,
    ZSOHSD058!A:A, "*" &amp; Table2[[#This Row],[布号]] &amp; "*",
    ZSOHSD058!K:K, "&lt;&gt;Z2"
), ""))</f>
        <v/>
      </c>
      <c r="G211" s="20" t="str">
        <f>IF(Table2[[#This Row],[布号]]="","",IFERROR(SUMIFS(
    ZSOHPP055!B:B,
    ZSOHPP055!A:A, "*" &amp; Table2[[#This Row],[布号]] &amp; "*"
),""))</f>
        <v/>
      </c>
      <c r="H211" s="20" t="str">
        <f>IF(Table2[[#This Row],[布号]]="","",IFERROR(SUMIFS(
    ZSOHPP055!C:C,
    ZSOHPP055!A:A, "*" &amp; Table2[[#This Row],[布号]] &amp; "*"
),""))</f>
        <v/>
      </c>
      <c r="I211" s="20" t="str">
        <f>IF(Table2[[#This Row],[布号]]="","",IFERROR(
    SUMIFS(
        ZSOHPP055!D:D,
        ZSOHPP055!A:A, "*" &amp; Table2[[#This Row],[布号]] &amp; "*",
        ZSOHPP055!I:I, ""
    ),
    ""
))</f>
        <v/>
      </c>
      <c r="J211" s="20" t="str">
        <f>IF(Table2[[#This Row],[布号]]="","",IFERROR(Table2[[#This Row],[欠数]]/Table2[[#This Row],[预计开机]]/Table2[[#This Row],[单机产量]],""))</f>
        <v/>
      </c>
      <c r="K211" s="21" t="str">
        <f>IF(Table2[[#This Row],[布号]]="","",IFERROR(Table2[[#This Row],[备胚单总数]]-Table2[[#This Row],[累计产出数]]-Table2[[#This Row],[欠数]],""))</f>
        <v/>
      </c>
      <c r="L211" s="22" t="str">
        <f>IF(Table2[[#This Row],[布号]]="","",IFERROR(SUMIFS(
    ZSOHPP055!E:E,
    ZSOHPP055!A:A, "*" &amp; Table2[[#This Row],[布号]] &amp; "*"
),""))</f>
        <v/>
      </c>
    </row>
    <row r="212" spans="1:12">
      <c r="A212" s="6" t="str">
        <f>IF('MES-Fabric Code'!A211="","",'MES-Fabric Code'!A211)</f>
        <v/>
      </c>
      <c r="B212" s="20" t="str">
        <f>IF(Table2[[#This Row],[布号]]="","",IFERROR(VLOOKUP(LEFT(Table2[[#This Row],[布号]],8),'Single machine output'!A:B,2,0),""))</f>
        <v/>
      </c>
      <c r="C212" s="31" t="str">
        <f>IF(Table2[[#This Row],[布号]]="","",IFERROR(VLOOKUP(Table2[[#This Row],[布号]],'MES-Fabric Code'!$A:$B,2,0),""))</f>
        <v/>
      </c>
      <c r="D212" s="20" t="str">
        <f>IF(Table2[[#This Row],[布号]]="","",IFERROR(VLOOKUP(Table2[[#This Row],[布号]],'MES-Fabric Code'!$A:$F,4,0),""))</f>
        <v/>
      </c>
      <c r="E212" s="20" t="str">
        <f>IF(Table2[[#This Row],[布号]]="","",IFERROR(VLOOKUP(Table2[[#This Row],[布号]],'MES-Fabric Code'!$A:$F,6,0),""))</f>
        <v/>
      </c>
      <c r="F212" s="20" t="str">
        <f>IF(Table2[[#This Row],[布号]]="", "", IFERROR(SUMIFS(
    ZSOHSD058!N:N,
    ZSOHSD058!A:A, "*" &amp; Table2[[#This Row],[布号]] &amp; "*",
    ZSOHSD058!K:K, "&lt;&gt;Z2"
), ""))</f>
        <v/>
      </c>
      <c r="G212" s="20" t="str">
        <f>IF(Table2[[#This Row],[布号]]="","",IFERROR(SUMIFS(
    ZSOHPP055!B:B,
    ZSOHPP055!A:A, "*" &amp; Table2[[#This Row],[布号]] &amp; "*"
),""))</f>
        <v/>
      </c>
      <c r="H212" s="20" t="str">
        <f>IF(Table2[[#This Row],[布号]]="","",IFERROR(SUMIFS(
    ZSOHPP055!C:C,
    ZSOHPP055!A:A, "*" &amp; Table2[[#This Row],[布号]] &amp; "*"
),""))</f>
        <v/>
      </c>
      <c r="I212" s="20" t="str">
        <f>IF(Table2[[#This Row],[布号]]="","",IFERROR(
    SUMIFS(
        ZSOHPP055!D:D,
        ZSOHPP055!A:A, "*" &amp; Table2[[#This Row],[布号]] &amp; "*",
        ZSOHPP055!I:I, ""
    ),
    ""
))</f>
        <v/>
      </c>
      <c r="J212" s="20" t="str">
        <f>IF(Table2[[#This Row],[布号]]="","",IFERROR(Table2[[#This Row],[欠数]]/Table2[[#This Row],[预计开机]]/Table2[[#This Row],[单机产量]],""))</f>
        <v/>
      </c>
      <c r="K212" s="21" t="str">
        <f>IF(Table2[[#This Row],[布号]]="","",IFERROR(Table2[[#This Row],[备胚单总数]]-Table2[[#This Row],[累计产出数]]-Table2[[#This Row],[欠数]],""))</f>
        <v/>
      </c>
      <c r="L212" s="22" t="str">
        <f>IF(Table2[[#This Row],[布号]]="","",IFERROR(SUMIFS(
    ZSOHPP055!E:E,
    ZSOHPP055!A:A, "*" &amp; Table2[[#This Row],[布号]] &amp; "*"
),""))</f>
        <v/>
      </c>
    </row>
    <row r="213" spans="1:12">
      <c r="A213" s="6" t="str">
        <f>IF('MES-Fabric Code'!A212="","",'MES-Fabric Code'!A212)</f>
        <v/>
      </c>
      <c r="B213" s="20" t="str">
        <f>IF(Table2[[#This Row],[布号]]="","",IFERROR(VLOOKUP(LEFT(Table2[[#This Row],[布号]],8),'Single machine output'!A:B,2,0),""))</f>
        <v/>
      </c>
      <c r="C213" s="31" t="str">
        <f>IF(Table2[[#This Row],[布号]]="","",IFERROR(VLOOKUP(Table2[[#This Row],[布号]],'MES-Fabric Code'!$A:$B,2,0),""))</f>
        <v/>
      </c>
      <c r="D213" s="20" t="str">
        <f>IF(Table2[[#This Row],[布号]]="","",IFERROR(VLOOKUP(Table2[[#This Row],[布号]],'MES-Fabric Code'!$A:$F,4,0),""))</f>
        <v/>
      </c>
      <c r="E213" s="20" t="str">
        <f>IF(Table2[[#This Row],[布号]]="","",IFERROR(VLOOKUP(Table2[[#This Row],[布号]],'MES-Fabric Code'!$A:$F,6,0),""))</f>
        <v/>
      </c>
      <c r="F213" s="20" t="str">
        <f>IF(Table2[[#This Row],[布号]]="", "", IFERROR(SUMIFS(
    ZSOHSD058!N:N,
    ZSOHSD058!A:A, "*" &amp; Table2[[#This Row],[布号]] &amp; "*",
    ZSOHSD058!K:K, "&lt;&gt;Z2"
), ""))</f>
        <v/>
      </c>
      <c r="G213" s="20" t="str">
        <f>IF(Table2[[#This Row],[布号]]="","",IFERROR(SUMIFS(
    ZSOHPP055!B:B,
    ZSOHPP055!A:A, "*" &amp; Table2[[#This Row],[布号]] &amp; "*"
),""))</f>
        <v/>
      </c>
      <c r="H213" s="20" t="str">
        <f>IF(Table2[[#This Row],[布号]]="","",IFERROR(SUMIFS(
    ZSOHPP055!C:C,
    ZSOHPP055!A:A, "*" &amp; Table2[[#This Row],[布号]] &amp; "*"
),""))</f>
        <v/>
      </c>
      <c r="I213" s="20" t="str">
        <f>IF(Table2[[#This Row],[布号]]="","",IFERROR(
    SUMIFS(
        ZSOHPP055!D:D,
        ZSOHPP055!A:A, "*" &amp; Table2[[#This Row],[布号]] &amp; "*",
        ZSOHPP055!I:I, ""
    ),
    ""
))</f>
        <v/>
      </c>
      <c r="J213" s="20" t="str">
        <f>IF(Table2[[#This Row],[布号]]="","",IFERROR(Table2[[#This Row],[欠数]]/Table2[[#This Row],[预计开机]]/Table2[[#This Row],[单机产量]],""))</f>
        <v/>
      </c>
      <c r="K213" s="21" t="str">
        <f>IF(Table2[[#This Row],[布号]]="","",IFERROR(Table2[[#This Row],[备胚单总数]]-Table2[[#This Row],[累计产出数]]-Table2[[#This Row],[欠数]],""))</f>
        <v/>
      </c>
      <c r="L213" s="22" t="str">
        <f>IF(Table2[[#This Row],[布号]]="","",IFERROR(SUMIFS(
    ZSOHPP055!E:E,
    ZSOHPP055!A:A, "*" &amp; Table2[[#This Row],[布号]] &amp; "*"
),""))</f>
        <v/>
      </c>
    </row>
    <row r="214" spans="1:12">
      <c r="A214" s="6" t="str">
        <f>IF('MES-Fabric Code'!A213="","",'MES-Fabric Code'!A213)</f>
        <v/>
      </c>
      <c r="B214" s="20" t="str">
        <f>IF(Table2[[#This Row],[布号]]="","",IFERROR(VLOOKUP(LEFT(Table2[[#This Row],[布号]],8),'Single machine output'!A:B,2,0),""))</f>
        <v/>
      </c>
      <c r="C214" s="31" t="str">
        <f>IF(Table2[[#This Row],[布号]]="","",IFERROR(VLOOKUP(Table2[[#This Row],[布号]],'MES-Fabric Code'!$A:$B,2,0),""))</f>
        <v/>
      </c>
      <c r="D214" s="20" t="str">
        <f>IF(Table2[[#This Row],[布号]]="","",IFERROR(VLOOKUP(Table2[[#This Row],[布号]],'MES-Fabric Code'!$A:$F,4,0),""))</f>
        <v/>
      </c>
      <c r="E214" s="20" t="str">
        <f>IF(Table2[[#This Row],[布号]]="","",IFERROR(VLOOKUP(Table2[[#This Row],[布号]],'MES-Fabric Code'!$A:$F,6,0),""))</f>
        <v/>
      </c>
      <c r="F214" s="20" t="str">
        <f>IF(Table2[[#This Row],[布号]]="", "", IFERROR(SUMIFS(
    ZSOHSD058!N:N,
    ZSOHSD058!A:A, "*" &amp; Table2[[#This Row],[布号]] &amp; "*",
    ZSOHSD058!K:K, "&lt;&gt;Z2"
), ""))</f>
        <v/>
      </c>
      <c r="G214" s="20" t="str">
        <f>IF(Table2[[#This Row],[布号]]="","",IFERROR(SUMIFS(
    ZSOHPP055!B:B,
    ZSOHPP055!A:A, "*" &amp; Table2[[#This Row],[布号]] &amp; "*"
),""))</f>
        <v/>
      </c>
      <c r="H214" s="20" t="str">
        <f>IF(Table2[[#This Row],[布号]]="","",IFERROR(SUMIFS(
    ZSOHPP055!C:C,
    ZSOHPP055!A:A, "*" &amp; Table2[[#This Row],[布号]] &amp; "*"
),""))</f>
        <v/>
      </c>
      <c r="I214" s="20" t="str">
        <f>IF(Table2[[#This Row],[布号]]="","",IFERROR(
    SUMIFS(
        ZSOHPP055!D:D,
        ZSOHPP055!A:A, "*" &amp; Table2[[#This Row],[布号]] &amp; "*",
        ZSOHPP055!I:I, ""
    ),
    ""
))</f>
        <v/>
      </c>
      <c r="J214" s="20" t="str">
        <f>IF(Table2[[#This Row],[布号]]="","",IFERROR(Table2[[#This Row],[欠数]]/Table2[[#This Row],[预计开机]]/Table2[[#This Row],[单机产量]],""))</f>
        <v/>
      </c>
      <c r="K214" s="21" t="str">
        <f>IF(Table2[[#This Row],[布号]]="","",IFERROR(Table2[[#This Row],[备胚单总数]]-Table2[[#This Row],[累计产出数]]-Table2[[#This Row],[欠数]],""))</f>
        <v/>
      </c>
      <c r="L214" s="22" t="str">
        <f>IF(Table2[[#This Row],[布号]]="","",IFERROR(SUMIFS(
    ZSOHPP055!E:E,
    ZSOHPP055!A:A, "*" &amp; Table2[[#This Row],[布号]] &amp; "*"
),""))</f>
        <v/>
      </c>
    </row>
    <row r="215" spans="1:12">
      <c r="A215" s="6" t="str">
        <f>IF('MES-Fabric Code'!A214="","",'MES-Fabric Code'!A214)</f>
        <v/>
      </c>
      <c r="B215" s="20" t="str">
        <f>IF(Table2[[#This Row],[布号]]="","",IFERROR(VLOOKUP(LEFT(Table2[[#This Row],[布号]],8),'Single machine output'!A:B,2,0),""))</f>
        <v/>
      </c>
      <c r="C215" s="31" t="str">
        <f>IF(Table2[[#This Row],[布号]]="","",IFERROR(VLOOKUP(Table2[[#This Row],[布号]],'MES-Fabric Code'!$A:$B,2,0),""))</f>
        <v/>
      </c>
      <c r="D215" s="20" t="str">
        <f>IF(Table2[[#This Row],[布号]]="","",IFERROR(VLOOKUP(Table2[[#This Row],[布号]],'MES-Fabric Code'!$A:$F,4,0),""))</f>
        <v/>
      </c>
      <c r="E215" s="20" t="str">
        <f>IF(Table2[[#This Row],[布号]]="","",IFERROR(VLOOKUP(Table2[[#This Row],[布号]],'MES-Fabric Code'!$A:$F,6,0),""))</f>
        <v/>
      </c>
      <c r="F215" s="20" t="str">
        <f>IF(Table2[[#This Row],[布号]]="", "", IFERROR(SUMIFS(
    ZSOHSD058!N:N,
    ZSOHSD058!A:A, "*" &amp; Table2[[#This Row],[布号]] &amp; "*",
    ZSOHSD058!K:K, "&lt;&gt;Z2"
), ""))</f>
        <v/>
      </c>
      <c r="G215" s="20" t="str">
        <f>IF(Table2[[#This Row],[布号]]="","",IFERROR(SUMIFS(
    ZSOHPP055!B:B,
    ZSOHPP055!A:A, "*" &amp; Table2[[#This Row],[布号]] &amp; "*"
),""))</f>
        <v/>
      </c>
      <c r="H215" s="20" t="str">
        <f>IF(Table2[[#This Row],[布号]]="","",IFERROR(SUMIFS(
    ZSOHPP055!C:C,
    ZSOHPP055!A:A, "*" &amp; Table2[[#This Row],[布号]] &amp; "*"
),""))</f>
        <v/>
      </c>
      <c r="I215" s="20" t="str">
        <f>IF(Table2[[#This Row],[布号]]="","",IFERROR(
    SUMIFS(
        ZSOHPP055!D:D,
        ZSOHPP055!A:A, "*" &amp; Table2[[#This Row],[布号]] &amp; "*",
        ZSOHPP055!I:I, ""
    ),
    ""
))</f>
        <v/>
      </c>
      <c r="J215" s="20" t="str">
        <f>IF(Table2[[#This Row],[布号]]="","",IFERROR(Table2[[#This Row],[欠数]]/Table2[[#This Row],[预计开机]]/Table2[[#This Row],[单机产量]],""))</f>
        <v/>
      </c>
      <c r="K215" s="21" t="str">
        <f>IF(Table2[[#This Row],[布号]]="","",IFERROR(Table2[[#This Row],[备胚单总数]]-Table2[[#This Row],[累计产出数]]-Table2[[#This Row],[欠数]],""))</f>
        <v/>
      </c>
      <c r="L215" s="22" t="str">
        <f>IF(Table2[[#This Row],[布号]]="","",IFERROR(SUMIFS(
    ZSOHPP055!E:E,
    ZSOHPP055!A:A, "*" &amp; Table2[[#This Row],[布号]] &amp; "*"
),""))</f>
        <v/>
      </c>
    </row>
    <row r="216" spans="1:12">
      <c r="A216" s="6" t="str">
        <f>IF('MES-Fabric Code'!A215="","",'MES-Fabric Code'!A215)</f>
        <v/>
      </c>
      <c r="B216" s="20" t="str">
        <f>IF(Table2[[#This Row],[布号]]="","",IFERROR(VLOOKUP(LEFT(Table2[[#This Row],[布号]],8),'Single machine output'!A:B,2,0),""))</f>
        <v/>
      </c>
      <c r="C216" s="31" t="str">
        <f>IF(Table2[[#This Row],[布号]]="","",IFERROR(VLOOKUP(Table2[[#This Row],[布号]],'MES-Fabric Code'!$A:$B,2,0),""))</f>
        <v/>
      </c>
      <c r="D216" s="20" t="str">
        <f>IF(Table2[[#This Row],[布号]]="","",IFERROR(VLOOKUP(Table2[[#This Row],[布号]],'MES-Fabric Code'!$A:$F,4,0),""))</f>
        <v/>
      </c>
      <c r="E216" s="20" t="str">
        <f>IF(Table2[[#This Row],[布号]]="","",IFERROR(VLOOKUP(Table2[[#This Row],[布号]],'MES-Fabric Code'!$A:$F,6,0),""))</f>
        <v/>
      </c>
      <c r="F216" s="20" t="str">
        <f>IF(Table2[[#This Row],[布号]]="", "", IFERROR(SUMIFS(
    ZSOHSD058!N:N,
    ZSOHSD058!A:A, "*" &amp; Table2[[#This Row],[布号]] &amp; "*",
    ZSOHSD058!K:K, "&lt;&gt;Z2"
), ""))</f>
        <v/>
      </c>
      <c r="G216" s="20" t="str">
        <f>IF(Table2[[#This Row],[布号]]="","",IFERROR(SUMIFS(
    ZSOHPP055!B:B,
    ZSOHPP055!A:A, "*" &amp; Table2[[#This Row],[布号]] &amp; "*"
),""))</f>
        <v/>
      </c>
      <c r="H216" s="20" t="str">
        <f>IF(Table2[[#This Row],[布号]]="","",IFERROR(SUMIFS(
    ZSOHPP055!C:C,
    ZSOHPP055!A:A, "*" &amp; Table2[[#This Row],[布号]] &amp; "*"
),""))</f>
        <v/>
      </c>
      <c r="I216" s="20" t="str">
        <f>IF(Table2[[#This Row],[布号]]="","",IFERROR(
    SUMIFS(
        ZSOHPP055!D:D,
        ZSOHPP055!A:A, "*" &amp; Table2[[#This Row],[布号]] &amp; "*",
        ZSOHPP055!I:I, ""
    ),
    ""
))</f>
        <v/>
      </c>
      <c r="J216" s="20" t="str">
        <f>IF(Table2[[#This Row],[布号]]="","",IFERROR(Table2[[#This Row],[欠数]]/Table2[[#This Row],[预计开机]]/Table2[[#This Row],[单机产量]],""))</f>
        <v/>
      </c>
      <c r="K216" s="21" t="str">
        <f>IF(Table2[[#This Row],[布号]]="","",IFERROR(Table2[[#This Row],[备胚单总数]]-Table2[[#This Row],[累计产出数]]-Table2[[#This Row],[欠数]],""))</f>
        <v/>
      </c>
      <c r="L216" s="22" t="str">
        <f>IF(Table2[[#This Row],[布号]]="","",IFERROR(SUMIFS(
    ZSOHPP055!E:E,
    ZSOHPP055!A:A, "*" &amp; Table2[[#This Row],[布号]] &amp; "*"
),""))</f>
        <v/>
      </c>
    </row>
    <row r="217" spans="1:12">
      <c r="A217" s="6" t="str">
        <f>IF('MES-Fabric Code'!A216="","",'MES-Fabric Code'!A216)</f>
        <v/>
      </c>
      <c r="B217" s="20" t="str">
        <f>IF(Table2[[#This Row],[布号]]="","",IFERROR(VLOOKUP(LEFT(Table2[[#This Row],[布号]],8),'Single machine output'!A:B,2,0),""))</f>
        <v/>
      </c>
      <c r="C217" s="31" t="str">
        <f>IF(Table2[[#This Row],[布号]]="","",IFERROR(VLOOKUP(Table2[[#This Row],[布号]],'MES-Fabric Code'!$A:$B,2,0),""))</f>
        <v/>
      </c>
      <c r="D217" s="20" t="str">
        <f>IF(Table2[[#This Row],[布号]]="","",IFERROR(VLOOKUP(Table2[[#This Row],[布号]],'MES-Fabric Code'!$A:$F,4,0),""))</f>
        <v/>
      </c>
      <c r="E217" s="20" t="str">
        <f>IF(Table2[[#This Row],[布号]]="","",IFERROR(VLOOKUP(Table2[[#This Row],[布号]],'MES-Fabric Code'!$A:$F,6,0),""))</f>
        <v/>
      </c>
      <c r="F217" s="20" t="str">
        <f>IF(Table2[[#This Row],[布号]]="", "", IFERROR(SUMIFS(
    ZSOHSD058!N:N,
    ZSOHSD058!A:A, "*" &amp; Table2[[#This Row],[布号]] &amp; "*",
    ZSOHSD058!K:K, "&lt;&gt;Z2"
), ""))</f>
        <v/>
      </c>
      <c r="G217" s="20" t="str">
        <f>IF(Table2[[#This Row],[布号]]="","",IFERROR(SUMIFS(
    ZSOHPP055!B:B,
    ZSOHPP055!A:A, "*" &amp; Table2[[#This Row],[布号]] &amp; "*"
),""))</f>
        <v/>
      </c>
      <c r="H217" s="20" t="str">
        <f>IF(Table2[[#This Row],[布号]]="","",IFERROR(SUMIFS(
    ZSOHPP055!C:C,
    ZSOHPP055!A:A, "*" &amp; Table2[[#This Row],[布号]] &amp; "*"
),""))</f>
        <v/>
      </c>
      <c r="I217" s="20" t="str">
        <f>IF(Table2[[#This Row],[布号]]="","",IFERROR(
    SUMIFS(
        ZSOHPP055!D:D,
        ZSOHPP055!A:A, "*" &amp; Table2[[#This Row],[布号]] &amp; "*",
        ZSOHPP055!I:I, ""
    ),
    ""
))</f>
        <v/>
      </c>
      <c r="J217" s="20" t="str">
        <f>IF(Table2[[#This Row],[布号]]="","",IFERROR(Table2[[#This Row],[欠数]]/Table2[[#This Row],[预计开机]]/Table2[[#This Row],[单机产量]],""))</f>
        <v/>
      </c>
      <c r="K217" s="21" t="str">
        <f>IF(Table2[[#This Row],[布号]]="","",IFERROR(Table2[[#This Row],[备胚单总数]]-Table2[[#This Row],[累计产出数]]-Table2[[#This Row],[欠数]],""))</f>
        <v/>
      </c>
      <c r="L217" s="22" t="str">
        <f>IF(Table2[[#This Row],[布号]]="","",IFERROR(SUMIFS(
    ZSOHPP055!E:E,
    ZSOHPP055!A:A, "*" &amp; Table2[[#This Row],[布号]] &amp; "*"
),""))</f>
        <v/>
      </c>
    </row>
    <row r="218" spans="1:12">
      <c r="A218" s="6" t="str">
        <f>IF('MES-Fabric Code'!A217="","",'MES-Fabric Code'!A217)</f>
        <v/>
      </c>
      <c r="B218" s="20" t="str">
        <f>IF(Table2[[#This Row],[布号]]="","",IFERROR(VLOOKUP(LEFT(Table2[[#This Row],[布号]],8),'Single machine output'!A:B,2,0),""))</f>
        <v/>
      </c>
      <c r="C218" s="31" t="str">
        <f>IF(Table2[[#This Row],[布号]]="","",IFERROR(VLOOKUP(Table2[[#This Row],[布号]],'MES-Fabric Code'!$A:$B,2,0),""))</f>
        <v/>
      </c>
      <c r="D218" s="20" t="str">
        <f>IF(Table2[[#This Row],[布号]]="","",IFERROR(VLOOKUP(Table2[[#This Row],[布号]],'MES-Fabric Code'!$A:$F,4,0),""))</f>
        <v/>
      </c>
      <c r="E218" s="20" t="str">
        <f>IF(Table2[[#This Row],[布号]]="","",IFERROR(VLOOKUP(Table2[[#This Row],[布号]],'MES-Fabric Code'!$A:$F,6,0),""))</f>
        <v/>
      </c>
      <c r="F218" s="20" t="str">
        <f>IF(Table2[[#This Row],[布号]]="", "", IFERROR(SUMIFS(
    ZSOHSD058!N:N,
    ZSOHSD058!A:A, "*" &amp; Table2[[#This Row],[布号]] &amp; "*",
    ZSOHSD058!K:K, "&lt;&gt;Z2"
), ""))</f>
        <v/>
      </c>
      <c r="G218" s="20" t="str">
        <f>IF(Table2[[#This Row],[布号]]="","",IFERROR(SUMIFS(
    ZSOHPP055!B:B,
    ZSOHPP055!A:A, "*" &amp; Table2[[#This Row],[布号]] &amp; "*"
),""))</f>
        <v/>
      </c>
      <c r="H218" s="20" t="str">
        <f>IF(Table2[[#This Row],[布号]]="","",IFERROR(SUMIFS(
    ZSOHPP055!C:C,
    ZSOHPP055!A:A, "*" &amp; Table2[[#This Row],[布号]] &amp; "*"
),""))</f>
        <v/>
      </c>
      <c r="I218" s="20" t="str">
        <f>IF(Table2[[#This Row],[布号]]="","",IFERROR(
    SUMIFS(
        ZSOHPP055!D:D,
        ZSOHPP055!A:A, "*" &amp; Table2[[#This Row],[布号]] &amp; "*",
        ZSOHPP055!I:I, ""
    ),
    ""
))</f>
        <v/>
      </c>
      <c r="J218" s="20" t="str">
        <f>IF(Table2[[#This Row],[布号]]="","",IFERROR(Table2[[#This Row],[欠数]]/Table2[[#This Row],[预计开机]]/Table2[[#This Row],[单机产量]],""))</f>
        <v/>
      </c>
      <c r="K218" s="21" t="str">
        <f>IF(Table2[[#This Row],[布号]]="","",IFERROR(Table2[[#This Row],[备胚单总数]]-Table2[[#This Row],[累计产出数]]-Table2[[#This Row],[欠数]],""))</f>
        <v/>
      </c>
      <c r="L218" s="22" t="str">
        <f>IF(Table2[[#This Row],[布号]]="","",IFERROR(SUMIFS(
    ZSOHPP055!E:E,
    ZSOHPP055!A:A, "*" &amp; Table2[[#This Row],[布号]] &amp; "*"
),""))</f>
        <v/>
      </c>
    </row>
    <row r="219" spans="1:12">
      <c r="A219" s="6" t="str">
        <f>IF('MES-Fabric Code'!A218="","",'MES-Fabric Code'!A218)</f>
        <v/>
      </c>
      <c r="B219" s="20" t="str">
        <f>IF(Table2[[#This Row],[布号]]="","",IFERROR(VLOOKUP(LEFT(Table2[[#This Row],[布号]],8),'Single machine output'!A:B,2,0),""))</f>
        <v/>
      </c>
      <c r="C219" s="31" t="str">
        <f>IF(Table2[[#This Row],[布号]]="","",IFERROR(VLOOKUP(Table2[[#This Row],[布号]],'MES-Fabric Code'!$A:$B,2,0),""))</f>
        <v/>
      </c>
      <c r="D219" s="20" t="str">
        <f>IF(Table2[[#This Row],[布号]]="","",IFERROR(VLOOKUP(Table2[[#This Row],[布号]],'MES-Fabric Code'!$A:$F,4,0),""))</f>
        <v/>
      </c>
      <c r="E219" s="20" t="str">
        <f>IF(Table2[[#This Row],[布号]]="","",IFERROR(VLOOKUP(Table2[[#This Row],[布号]],'MES-Fabric Code'!$A:$F,6,0),""))</f>
        <v/>
      </c>
      <c r="F219" s="20" t="str">
        <f>IF(Table2[[#This Row],[布号]]="", "", IFERROR(SUMIFS(
    ZSOHSD058!N:N,
    ZSOHSD058!A:A, "*" &amp; Table2[[#This Row],[布号]] &amp; "*",
    ZSOHSD058!K:K, "&lt;&gt;Z2"
), ""))</f>
        <v/>
      </c>
      <c r="G219" s="20" t="str">
        <f>IF(Table2[[#This Row],[布号]]="","",IFERROR(SUMIFS(
    ZSOHPP055!B:B,
    ZSOHPP055!A:A, "*" &amp; Table2[[#This Row],[布号]] &amp; "*"
),""))</f>
        <v/>
      </c>
      <c r="H219" s="20" t="str">
        <f>IF(Table2[[#This Row],[布号]]="","",IFERROR(SUMIFS(
    ZSOHPP055!C:C,
    ZSOHPP055!A:A, "*" &amp; Table2[[#This Row],[布号]] &amp; "*"
),""))</f>
        <v/>
      </c>
      <c r="I219" s="20" t="str">
        <f>IF(Table2[[#This Row],[布号]]="","",IFERROR(
    SUMIFS(
        ZSOHPP055!D:D,
        ZSOHPP055!A:A, "*" &amp; Table2[[#This Row],[布号]] &amp; "*",
        ZSOHPP055!I:I, ""
    ),
    ""
))</f>
        <v/>
      </c>
      <c r="J219" s="20" t="str">
        <f>IF(Table2[[#This Row],[布号]]="","",IFERROR(Table2[[#This Row],[欠数]]/Table2[[#This Row],[预计开机]]/Table2[[#This Row],[单机产量]],""))</f>
        <v/>
      </c>
      <c r="K219" s="21" t="str">
        <f>IF(Table2[[#This Row],[布号]]="","",IFERROR(Table2[[#This Row],[备胚单总数]]-Table2[[#This Row],[累计产出数]]-Table2[[#This Row],[欠数]],""))</f>
        <v/>
      </c>
      <c r="L219" s="22" t="str">
        <f>IF(Table2[[#This Row],[布号]]="","",IFERROR(SUMIFS(
    ZSOHPP055!E:E,
    ZSOHPP055!A:A, "*" &amp; Table2[[#This Row],[布号]] &amp; "*"
),""))</f>
        <v/>
      </c>
    </row>
    <row r="220" spans="1:12">
      <c r="A220" s="6" t="str">
        <f>IF('MES-Fabric Code'!A219="","",'MES-Fabric Code'!A219)</f>
        <v/>
      </c>
      <c r="B220" s="20" t="str">
        <f>IF(Table2[[#This Row],[布号]]="","",IFERROR(VLOOKUP(LEFT(Table2[[#This Row],[布号]],8),'Single machine output'!A:B,2,0),""))</f>
        <v/>
      </c>
      <c r="C220" s="31" t="str">
        <f>IF(Table2[[#This Row],[布号]]="","",IFERROR(VLOOKUP(Table2[[#This Row],[布号]],'MES-Fabric Code'!$A:$B,2,0),""))</f>
        <v/>
      </c>
      <c r="D220" s="20" t="str">
        <f>IF(Table2[[#This Row],[布号]]="","",IFERROR(VLOOKUP(Table2[[#This Row],[布号]],'MES-Fabric Code'!$A:$F,4,0),""))</f>
        <v/>
      </c>
      <c r="E220" s="20" t="str">
        <f>IF(Table2[[#This Row],[布号]]="","",IFERROR(VLOOKUP(Table2[[#This Row],[布号]],'MES-Fabric Code'!$A:$F,6,0),""))</f>
        <v/>
      </c>
      <c r="F220" s="20" t="str">
        <f>IF(Table2[[#This Row],[布号]]="", "", IFERROR(SUMIFS(
    ZSOHSD058!N:N,
    ZSOHSD058!A:A, "*" &amp; Table2[[#This Row],[布号]] &amp; "*",
    ZSOHSD058!K:K, "&lt;&gt;Z2"
), ""))</f>
        <v/>
      </c>
      <c r="G220" s="20" t="str">
        <f>IF(Table2[[#This Row],[布号]]="","",IFERROR(SUMIFS(
    ZSOHPP055!B:B,
    ZSOHPP055!A:A, "*" &amp; Table2[[#This Row],[布号]] &amp; "*"
),""))</f>
        <v/>
      </c>
      <c r="H220" s="20" t="str">
        <f>IF(Table2[[#This Row],[布号]]="","",IFERROR(SUMIFS(
    ZSOHPP055!C:C,
    ZSOHPP055!A:A, "*" &amp; Table2[[#This Row],[布号]] &amp; "*"
),""))</f>
        <v/>
      </c>
      <c r="I220" s="20" t="str">
        <f>IF(Table2[[#This Row],[布号]]="","",IFERROR(
    SUMIFS(
        ZSOHPP055!D:D,
        ZSOHPP055!A:A, "*" &amp; Table2[[#This Row],[布号]] &amp; "*",
        ZSOHPP055!I:I, ""
    ),
    ""
))</f>
        <v/>
      </c>
      <c r="J220" s="20" t="str">
        <f>IF(Table2[[#This Row],[布号]]="","",IFERROR(Table2[[#This Row],[欠数]]/Table2[[#This Row],[预计开机]]/Table2[[#This Row],[单机产量]],""))</f>
        <v/>
      </c>
      <c r="K220" s="21" t="str">
        <f>IF(Table2[[#This Row],[布号]]="","",IFERROR(Table2[[#This Row],[备胚单总数]]-Table2[[#This Row],[累计产出数]]-Table2[[#This Row],[欠数]],""))</f>
        <v/>
      </c>
      <c r="L220" s="22" t="str">
        <f>IF(Table2[[#This Row],[布号]]="","",IFERROR(SUMIFS(
    ZSOHPP055!E:E,
    ZSOHPP055!A:A, "*" &amp; Table2[[#This Row],[布号]] &amp; "*"
),""))</f>
        <v/>
      </c>
    </row>
    <row r="221" spans="1:12">
      <c r="A221" s="6" t="str">
        <f>IF('MES-Fabric Code'!A220="","",'MES-Fabric Code'!A220)</f>
        <v/>
      </c>
      <c r="B221" s="20" t="str">
        <f>IF(Table2[[#This Row],[布号]]="","",IFERROR(VLOOKUP(LEFT(Table2[[#This Row],[布号]],8),'Single machine output'!A:B,2,0),""))</f>
        <v/>
      </c>
      <c r="C221" s="31" t="str">
        <f>IF(Table2[[#This Row],[布号]]="","",IFERROR(VLOOKUP(Table2[[#This Row],[布号]],'MES-Fabric Code'!$A:$B,2,0),""))</f>
        <v/>
      </c>
      <c r="D221" s="20" t="str">
        <f>IF(Table2[[#This Row],[布号]]="","",IFERROR(VLOOKUP(Table2[[#This Row],[布号]],'MES-Fabric Code'!$A:$F,4,0),""))</f>
        <v/>
      </c>
      <c r="E221" s="20" t="str">
        <f>IF(Table2[[#This Row],[布号]]="","",IFERROR(VLOOKUP(Table2[[#This Row],[布号]],'MES-Fabric Code'!$A:$F,6,0),""))</f>
        <v/>
      </c>
      <c r="F221" s="20" t="str">
        <f>IF(Table2[[#This Row],[布号]]="", "", IFERROR(SUMIFS(
    ZSOHSD058!N:N,
    ZSOHSD058!A:A, "*" &amp; Table2[[#This Row],[布号]] &amp; "*",
    ZSOHSD058!K:K, "&lt;&gt;Z2"
), ""))</f>
        <v/>
      </c>
      <c r="G221" s="20" t="str">
        <f>IF(Table2[[#This Row],[布号]]="","",IFERROR(SUMIFS(
    ZSOHPP055!B:B,
    ZSOHPP055!A:A, "*" &amp; Table2[[#This Row],[布号]] &amp; "*"
),""))</f>
        <v/>
      </c>
      <c r="H221" s="20" t="str">
        <f>IF(Table2[[#This Row],[布号]]="","",IFERROR(SUMIFS(
    ZSOHPP055!C:C,
    ZSOHPP055!A:A, "*" &amp; Table2[[#This Row],[布号]] &amp; "*"
),""))</f>
        <v/>
      </c>
      <c r="I221" s="20" t="str">
        <f>IF(Table2[[#This Row],[布号]]="","",IFERROR(
    SUMIFS(
        ZSOHPP055!D:D,
        ZSOHPP055!A:A, "*" &amp; Table2[[#This Row],[布号]] &amp; "*",
        ZSOHPP055!I:I, ""
    ),
    ""
))</f>
        <v/>
      </c>
      <c r="J221" s="20" t="str">
        <f>IF(Table2[[#This Row],[布号]]="","",IFERROR(Table2[[#This Row],[欠数]]/Table2[[#This Row],[预计开机]]/Table2[[#This Row],[单机产量]],""))</f>
        <v/>
      </c>
      <c r="K221" s="21" t="str">
        <f>IF(Table2[[#This Row],[布号]]="","",IFERROR(Table2[[#This Row],[备胚单总数]]-Table2[[#This Row],[累计产出数]]-Table2[[#This Row],[欠数]],""))</f>
        <v/>
      </c>
      <c r="L221" s="22" t="str">
        <f>IF(Table2[[#This Row],[布号]]="","",IFERROR(SUMIFS(
    ZSOHPP055!E:E,
    ZSOHPP055!A:A, "*" &amp; Table2[[#This Row],[布号]] &amp; "*"
),""))</f>
        <v/>
      </c>
    </row>
    <row r="222" spans="1:12">
      <c r="A222" s="6" t="str">
        <f>IF('MES-Fabric Code'!A221="","",'MES-Fabric Code'!A221)</f>
        <v/>
      </c>
      <c r="B222" s="20" t="str">
        <f>IF(Table2[[#This Row],[布号]]="","",IFERROR(VLOOKUP(LEFT(Table2[[#This Row],[布号]],8),'Single machine output'!A:B,2,0),""))</f>
        <v/>
      </c>
      <c r="C222" s="31" t="str">
        <f>IF(Table2[[#This Row],[布号]]="","",IFERROR(VLOOKUP(Table2[[#This Row],[布号]],'MES-Fabric Code'!$A:$B,2,0),""))</f>
        <v/>
      </c>
      <c r="D222" s="20" t="str">
        <f>IF(Table2[[#This Row],[布号]]="","",IFERROR(VLOOKUP(Table2[[#This Row],[布号]],'MES-Fabric Code'!$A:$F,4,0),""))</f>
        <v/>
      </c>
      <c r="E222" s="20" t="str">
        <f>IF(Table2[[#This Row],[布号]]="","",IFERROR(VLOOKUP(Table2[[#This Row],[布号]],'MES-Fabric Code'!$A:$F,6,0),""))</f>
        <v/>
      </c>
      <c r="F222" s="20" t="str">
        <f>IF(Table2[[#This Row],[布号]]="", "", IFERROR(SUMIFS(
    ZSOHSD058!N:N,
    ZSOHSD058!A:A, "*" &amp; Table2[[#This Row],[布号]] &amp; "*",
    ZSOHSD058!K:K, "&lt;&gt;Z2"
), ""))</f>
        <v/>
      </c>
      <c r="G222" s="20" t="str">
        <f>IF(Table2[[#This Row],[布号]]="","",IFERROR(SUMIFS(
    ZSOHPP055!B:B,
    ZSOHPP055!A:A, "*" &amp; Table2[[#This Row],[布号]] &amp; "*"
),""))</f>
        <v/>
      </c>
      <c r="H222" s="20" t="str">
        <f>IF(Table2[[#This Row],[布号]]="","",IFERROR(SUMIFS(
    ZSOHPP055!C:C,
    ZSOHPP055!A:A, "*" &amp; Table2[[#This Row],[布号]] &amp; "*"
),""))</f>
        <v/>
      </c>
      <c r="I222" s="20" t="str">
        <f>IF(Table2[[#This Row],[布号]]="","",IFERROR(
    SUMIFS(
        ZSOHPP055!D:D,
        ZSOHPP055!A:A, "*" &amp; Table2[[#This Row],[布号]] &amp; "*",
        ZSOHPP055!I:I, ""
    ),
    ""
))</f>
        <v/>
      </c>
      <c r="J222" s="20" t="str">
        <f>IF(Table2[[#This Row],[布号]]="","",IFERROR(Table2[[#This Row],[欠数]]/Table2[[#This Row],[预计开机]]/Table2[[#This Row],[单机产量]],""))</f>
        <v/>
      </c>
      <c r="K222" s="21" t="str">
        <f>IF(Table2[[#This Row],[布号]]="","",IFERROR(Table2[[#This Row],[备胚单总数]]-Table2[[#This Row],[累计产出数]]-Table2[[#This Row],[欠数]],""))</f>
        <v/>
      </c>
      <c r="L222" s="22" t="str">
        <f>IF(Table2[[#This Row],[布号]]="","",IFERROR(SUMIFS(
    ZSOHPP055!E:E,
    ZSOHPP055!A:A, "*" &amp; Table2[[#This Row],[布号]] &amp; "*"
),""))</f>
        <v/>
      </c>
    </row>
    <row r="223" spans="1:12">
      <c r="A223" s="6" t="str">
        <f>IF('MES-Fabric Code'!A222="","",'MES-Fabric Code'!A222)</f>
        <v/>
      </c>
      <c r="B223" s="20" t="str">
        <f>IF(Table2[[#This Row],[布号]]="","",IFERROR(VLOOKUP(LEFT(Table2[[#This Row],[布号]],8),'Single machine output'!A:B,2,0),""))</f>
        <v/>
      </c>
      <c r="C223" s="31" t="str">
        <f>IF(Table2[[#This Row],[布号]]="","",IFERROR(VLOOKUP(Table2[[#This Row],[布号]],'MES-Fabric Code'!$A:$B,2,0),""))</f>
        <v/>
      </c>
      <c r="D223" s="20" t="str">
        <f>IF(Table2[[#This Row],[布号]]="","",IFERROR(VLOOKUP(Table2[[#This Row],[布号]],'MES-Fabric Code'!$A:$F,4,0),""))</f>
        <v/>
      </c>
      <c r="E223" s="20" t="str">
        <f>IF(Table2[[#This Row],[布号]]="","",IFERROR(VLOOKUP(Table2[[#This Row],[布号]],'MES-Fabric Code'!$A:$F,6,0),""))</f>
        <v/>
      </c>
      <c r="F223" s="20" t="str">
        <f>IF(Table2[[#This Row],[布号]]="", "", IFERROR(SUMIFS(
    ZSOHSD058!N:N,
    ZSOHSD058!A:A, "*" &amp; Table2[[#This Row],[布号]] &amp; "*",
    ZSOHSD058!K:K, "&lt;&gt;Z2"
), ""))</f>
        <v/>
      </c>
      <c r="G223" s="20" t="str">
        <f>IF(Table2[[#This Row],[布号]]="","",IFERROR(SUMIFS(
    ZSOHPP055!B:B,
    ZSOHPP055!A:A, "*" &amp; Table2[[#This Row],[布号]] &amp; "*"
),""))</f>
        <v/>
      </c>
      <c r="H223" s="20" t="str">
        <f>IF(Table2[[#This Row],[布号]]="","",IFERROR(SUMIFS(
    ZSOHPP055!C:C,
    ZSOHPP055!A:A, "*" &amp; Table2[[#This Row],[布号]] &amp; "*"
),""))</f>
        <v/>
      </c>
      <c r="I223" s="20" t="str">
        <f>IF(Table2[[#This Row],[布号]]="","",IFERROR(
    SUMIFS(
        ZSOHPP055!D:D,
        ZSOHPP055!A:A, "*" &amp; Table2[[#This Row],[布号]] &amp; "*",
        ZSOHPP055!I:I, ""
    ),
    ""
))</f>
        <v/>
      </c>
      <c r="J223" s="20" t="str">
        <f>IF(Table2[[#This Row],[布号]]="","",IFERROR(Table2[[#This Row],[欠数]]/Table2[[#This Row],[预计开机]]/Table2[[#This Row],[单机产量]],""))</f>
        <v/>
      </c>
      <c r="K223" s="21" t="str">
        <f>IF(Table2[[#This Row],[布号]]="","",IFERROR(Table2[[#This Row],[备胚单总数]]-Table2[[#This Row],[累计产出数]]-Table2[[#This Row],[欠数]],""))</f>
        <v/>
      </c>
      <c r="L223" s="22" t="str">
        <f>IF(Table2[[#This Row],[布号]]="","",IFERROR(SUMIFS(
    ZSOHPP055!E:E,
    ZSOHPP055!A:A, "*" &amp; Table2[[#This Row],[布号]] &amp; "*"
),""))</f>
        <v/>
      </c>
    </row>
    <row r="224" spans="1:12">
      <c r="A224" s="6" t="str">
        <f>IF('MES-Fabric Code'!A223="","",'MES-Fabric Code'!A223)</f>
        <v/>
      </c>
      <c r="B224" s="20" t="str">
        <f>IF(Table2[[#This Row],[布号]]="","",IFERROR(VLOOKUP(LEFT(Table2[[#This Row],[布号]],8),'Single machine output'!A:B,2,0),""))</f>
        <v/>
      </c>
      <c r="C224" s="31" t="str">
        <f>IF(Table2[[#This Row],[布号]]="","",IFERROR(VLOOKUP(Table2[[#This Row],[布号]],'MES-Fabric Code'!$A:$B,2,0),""))</f>
        <v/>
      </c>
      <c r="D224" s="20" t="str">
        <f>IF(Table2[[#This Row],[布号]]="","",IFERROR(VLOOKUP(Table2[[#This Row],[布号]],'MES-Fabric Code'!$A:$F,4,0),""))</f>
        <v/>
      </c>
      <c r="E224" s="20" t="str">
        <f>IF(Table2[[#This Row],[布号]]="","",IFERROR(VLOOKUP(Table2[[#This Row],[布号]],'MES-Fabric Code'!$A:$F,6,0),""))</f>
        <v/>
      </c>
      <c r="F224" s="20" t="str">
        <f>IF(Table2[[#This Row],[布号]]="", "", IFERROR(SUMIFS(
    ZSOHSD058!N:N,
    ZSOHSD058!A:A, "*" &amp; Table2[[#This Row],[布号]] &amp; "*",
    ZSOHSD058!K:K, "&lt;&gt;Z2"
), ""))</f>
        <v/>
      </c>
      <c r="G224" s="20" t="str">
        <f>IF(Table2[[#This Row],[布号]]="","",IFERROR(SUMIFS(
    ZSOHPP055!B:B,
    ZSOHPP055!A:A, "*" &amp; Table2[[#This Row],[布号]] &amp; "*"
),""))</f>
        <v/>
      </c>
      <c r="H224" s="20" t="str">
        <f>IF(Table2[[#This Row],[布号]]="","",IFERROR(SUMIFS(
    ZSOHPP055!C:C,
    ZSOHPP055!A:A, "*" &amp; Table2[[#This Row],[布号]] &amp; "*"
),""))</f>
        <v/>
      </c>
      <c r="I224" s="20" t="str">
        <f>IF(Table2[[#This Row],[布号]]="","",IFERROR(
    SUMIFS(
        ZSOHPP055!D:D,
        ZSOHPP055!A:A, "*" &amp; Table2[[#This Row],[布号]] &amp; "*",
        ZSOHPP055!I:I, ""
    ),
    ""
))</f>
        <v/>
      </c>
      <c r="J224" s="20" t="str">
        <f>IF(Table2[[#This Row],[布号]]="","",IFERROR(Table2[[#This Row],[欠数]]/Table2[[#This Row],[预计开机]]/Table2[[#This Row],[单机产量]],""))</f>
        <v/>
      </c>
      <c r="K224" s="21" t="str">
        <f>IF(Table2[[#This Row],[布号]]="","",IFERROR(Table2[[#This Row],[备胚单总数]]-Table2[[#This Row],[累计产出数]]-Table2[[#This Row],[欠数]],""))</f>
        <v/>
      </c>
      <c r="L224" s="22" t="str">
        <f>IF(Table2[[#This Row],[布号]]="","",IFERROR(SUMIFS(
    ZSOHPP055!E:E,
    ZSOHPP055!A:A, "*" &amp; Table2[[#This Row],[布号]] &amp; "*"
),""))</f>
        <v/>
      </c>
    </row>
    <row r="225" spans="1:12">
      <c r="A225" s="6" t="str">
        <f>IF('MES-Fabric Code'!A224="","",'MES-Fabric Code'!A224)</f>
        <v/>
      </c>
      <c r="B225" s="20" t="str">
        <f>IF(Table2[[#This Row],[布号]]="","",IFERROR(VLOOKUP(LEFT(Table2[[#This Row],[布号]],8),'Single machine output'!A:B,2,0),""))</f>
        <v/>
      </c>
      <c r="C225" s="31" t="str">
        <f>IF(Table2[[#This Row],[布号]]="","",IFERROR(VLOOKUP(Table2[[#This Row],[布号]],'MES-Fabric Code'!$A:$B,2,0),""))</f>
        <v/>
      </c>
      <c r="D225" s="20" t="str">
        <f>IF(Table2[[#This Row],[布号]]="","",IFERROR(VLOOKUP(Table2[[#This Row],[布号]],'MES-Fabric Code'!$A:$F,4,0),""))</f>
        <v/>
      </c>
      <c r="E225" s="20" t="str">
        <f>IF(Table2[[#This Row],[布号]]="","",IFERROR(VLOOKUP(Table2[[#This Row],[布号]],'MES-Fabric Code'!$A:$F,6,0),""))</f>
        <v/>
      </c>
      <c r="F225" s="20" t="str">
        <f>IF(Table2[[#This Row],[布号]]="", "", IFERROR(SUMIFS(
    ZSOHSD058!N:N,
    ZSOHSD058!A:A, "*" &amp; Table2[[#This Row],[布号]] &amp; "*",
    ZSOHSD058!K:K, "&lt;&gt;Z2"
), ""))</f>
        <v/>
      </c>
      <c r="G225" s="20" t="str">
        <f>IF(Table2[[#This Row],[布号]]="","",IFERROR(SUMIFS(
    ZSOHPP055!B:B,
    ZSOHPP055!A:A, "*" &amp; Table2[[#This Row],[布号]] &amp; "*"
),""))</f>
        <v/>
      </c>
      <c r="H225" s="20" t="str">
        <f>IF(Table2[[#This Row],[布号]]="","",IFERROR(SUMIFS(
    ZSOHPP055!C:C,
    ZSOHPP055!A:A, "*" &amp; Table2[[#This Row],[布号]] &amp; "*"
),""))</f>
        <v/>
      </c>
      <c r="I225" s="20" t="str">
        <f>IF(Table2[[#This Row],[布号]]="","",IFERROR(
    SUMIFS(
        ZSOHPP055!D:D,
        ZSOHPP055!A:A, "*" &amp; Table2[[#This Row],[布号]] &amp; "*",
        ZSOHPP055!I:I, ""
    ),
    ""
))</f>
        <v/>
      </c>
      <c r="J225" s="20" t="str">
        <f>IF(Table2[[#This Row],[布号]]="","",IFERROR(Table2[[#This Row],[欠数]]/Table2[[#This Row],[预计开机]]/Table2[[#This Row],[单机产量]],""))</f>
        <v/>
      </c>
      <c r="K225" s="21" t="str">
        <f>IF(Table2[[#This Row],[布号]]="","",IFERROR(Table2[[#This Row],[备胚单总数]]-Table2[[#This Row],[累计产出数]]-Table2[[#This Row],[欠数]],""))</f>
        <v/>
      </c>
      <c r="L225" s="22" t="str">
        <f>IF(Table2[[#This Row],[布号]]="","",IFERROR(SUMIFS(
    ZSOHPP055!E:E,
    ZSOHPP055!A:A, "*" &amp; Table2[[#This Row],[布号]] &amp; "*"
),""))</f>
        <v/>
      </c>
    </row>
    <row r="226" spans="1:12">
      <c r="A226" s="6" t="str">
        <f>IF('MES-Fabric Code'!A225="","",'MES-Fabric Code'!A225)</f>
        <v/>
      </c>
      <c r="B226" s="20" t="str">
        <f>IF(Table2[[#This Row],[布号]]="","",IFERROR(VLOOKUP(LEFT(Table2[[#This Row],[布号]],8),'Single machine output'!A:B,2,0),""))</f>
        <v/>
      </c>
      <c r="C226" s="31" t="str">
        <f>IF(Table2[[#This Row],[布号]]="","",IFERROR(VLOOKUP(Table2[[#This Row],[布号]],'MES-Fabric Code'!$A:$B,2,0),""))</f>
        <v/>
      </c>
      <c r="D226" s="20" t="str">
        <f>IF(Table2[[#This Row],[布号]]="","",IFERROR(VLOOKUP(Table2[[#This Row],[布号]],'MES-Fabric Code'!$A:$F,4,0),""))</f>
        <v/>
      </c>
      <c r="E226" s="20" t="str">
        <f>IF(Table2[[#This Row],[布号]]="","",IFERROR(VLOOKUP(Table2[[#This Row],[布号]],'MES-Fabric Code'!$A:$F,6,0),""))</f>
        <v/>
      </c>
      <c r="F226" s="20" t="str">
        <f>IF(Table2[[#This Row],[布号]]="", "", IFERROR(SUMIFS(
    ZSOHSD058!N:N,
    ZSOHSD058!A:A, "*" &amp; Table2[[#This Row],[布号]] &amp; "*",
    ZSOHSD058!K:K, "&lt;&gt;Z2"
), ""))</f>
        <v/>
      </c>
      <c r="G226" s="20" t="str">
        <f>IF(Table2[[#This Row],[布号]]="","",IFERROR(SUMIFS(
    ZSOHPP055!B:B,
    ZSOHPP055!A:A, "*" &amp; Table2[[#This Row],[布号]] &amp; "*"
),""))</f>
        <v/>
      </c>
      <c r="H226" s="20" t="str">
        <f>IF(Table2[[#This Row],[布号]]="","",IFERROR(SUMIFS(
    ZSOHPP055!C:C,
    ZSOHPP055!A:A, "*" &amp; Table2[[#This Row],[布号]] &amp; "*"
),""))</f>
        <v/>
      </c>
      <c r="I226" s="20" t="str">
        <f>IF(Table2[[#This Row],[布号]]="","",IFERROR(
    SUMIFS(
        ZSOHPP055!D:D,
        ZSOHPP055!A:A, "*" &amp; Table2[[#This Row],[布号]] &amp; "*",
        ZSOHPP055!I:I, ""
    ),
    ""
))</f>
        <v/>
      </c>
      <c r="J226" s="20" t="str">
        <f>IF(Table2[[#This Row],[布号]]="","",IFERROR(Table2[[#This Row],[欠数]]/Table2[[#This Row],[预计开机]]/Table2[[#This Row],[单机产量]],""))</f>
        <v/>
      </c>
      <c r="K226" s="21" t="str">
        <f>IF(Table2[[#This Row],[布号]]="","",IFERROR(Table2[[#This Row],[备胚单总数]]-Table2[[#This Row],[累计产出数]]-Table2[[#This Row],[欠数]],""))</f>
        <v/>
      </c>
      <c r="L226" s="22" t="str">
        <f>IF(Table2[[#This Row],[布号]]="","",IFERROR(SUMIFS(
    ZSOHPP055!E:E,
    ZSOHPP055!A:A, "*" &amp; Table2[[#This Row],[布号]] &amp; "*"
),""))</f>
        <v/>
      </c>
    </row>
    <row r="227" spans="1:12">
      <c r="A227" s="6" t="str">
        <f>IF('MES-Fabric Code'!A226="","",'MES-Fabric Code'!A226)</f>
        <v/>
      </c>
      <c r="B227" s="20" t="str">
        <f>IF(Table2[[#This Row],[布号]]="","",IFERROR(VLOOKUP(LEFT(Table2[[#This Row],[布号]],8),'Single machine output'!A:B,2,0),""))</f>
        <v/>
      </c>
      <c r="C227" s="31" t="str">
        <f>IF(Table2[[#This Row],[布号]]="","",IFERROR(VLOOKUP(Table2[[#This Row],[布号]],'MES-Fabric Code'!$A:$B,2,0),""))</f>
        <v/>
      </c>
      <c r="D227" s="20" t="str">
        <f>IF(Table2[[#This Row],[布号]]="","",IFERROR(VLOOKUP(Table2[[#This Row],[布号]],'MES-Fabric Code'!$A:$F,4,0),""))</f>
        <v/>
      </c>
      <c r="E227" s="20" t="str">
        <f>IF(Table2[[#This Row],[布号]]="","",IFERROR(VLOOKUP(Table2[[#This Row],[布号]],'MES-Fabric Code'!$A:$F,6,0),""))</f>
        <v/>
      </c>
      <c r="F227" s="20" t="str">
        <f>IF(Table2[[#This Row],[布号]]="", "", IFERROR(SUMIFS(
    ZSOHSD058!N:N,
    ZSOHSD058!A:A, "*" &amp; Table2[[#This Row],[布号]] &amp; "*",
    ZSOHSD058!K:K, "&lt;&gt;Z2"
), ""))</f>
        <v/>
      </c>
      <c r="G227" s="20" t="str">
        <f>IF(Table2[[#This Row],[布号]]="","",IFERROR(SUMIFS(
    ZSOHPP055!B:B,
    ZSOHPP055!A:A, "*" &amp; Table2[[#This Row],[布号]] &amp; "*"
),""))</f>
        <v/>
      </c>
      <c r="H227" s="20" t="str">
        <f>IF(Table2[[#This Row],[布号]]="","",IFERROR(SUMIFS(
    ZSOHPP055!C:C,
    ZSOHPP055!A:A, "*" &amp; Table2[[#This Row],[布号]] &amp; "*"
),""))</f>
        <v/>
      </c>
      <c r="I227" s="20" t="str">
        <f>IF(Table2[[#This Row],[布号]]="","",IFERROR(
    SUMIFS(
        ZSOHPP055!D:D,
        ZSOHPP055!A:A, "*" &amp; Table2[[#This Row],[布号]] &amp; "*",
        ZSOHPP055!I:I, ""
    ),
    ""
))</f>
        <v/>
      </c>
      <c r="J227" s="20" t="str">
        <f>IF(Table2[[#This Row],[布号]]="","",IFERROR(Table2[[#This Row],[欠数]]/Table2[[#This Row],[预计开机]]/Table2[[#This Row],[单机产量]],""))</f>
        <v/>
      </c>
      <c r="K227" s="21" t="str">
        <f>IF(Table2[[#This Row],[布号]]="","",IFERROR(Table2[[#This Row],[备胚单总数]]-Table2[[#This Row],[累计产出数]]-Table2[[#This Row],[欠数]],""))</f>
        <v/>
      </c>
      <c r="L227" s="22" t="str">
        <f>IF(Table2[[#This Row],[布号]]="","",IFERROR(SUMIFS(
    ZSOHPP055!E:E,
    ZSOHPP055!A:A, "*" &amp; Table2[[#This Row],[布号]] &amp; "*"
),""))</f>
        <v/>
      </c>
    </row>
    <row r="228" spans="1:12">
      <c r="A228" s="6" t="str">
        <f>IF('MES-Fabric Code'!A227="","",'MES-Fabric Code'!A227)</f>
        <v/>
      </c>
      <c r="B228" s="20" t="str">
        <f>IF(Table2[[#This Row],[布号]]="","",IFERROR(VLOOKUP(LEFT(Table2[[#This Row],[布号]],8),'Single machine output'!A:B,2,0),""))</f>
        <v/>
      </c>
      <c r="C228" s="31" t="str">
        <f>IF(Table2[[#This Row],[布号]]="","",IFERROR(VLOOKUP(Table2[[#This Row],[布号]],'MES-Fabric Code'!$A:$B,2,0),""))</f>
        <v/>
      </c>
      <c r="D228" s="20" t="str">
        <f>IF(Table2[[#This Row],[布号]]="","",IFERROR(VLOOKUP(Table2[[#This Row],[布号]],'MES-Fabric Code'!$A:$F,4,0),""))</f>
        <v/>
      </c>
      <c r="E228" s="20" t="str">
        <f>IF(Table2[[#This Row],[布号]]="","",IFERROR(VLOOKUP(Table2[[#This Row],[布号]],'MES-Fabric Code'!$A:$F,6,0),""))</f>
        <v/>
      </c>
      <c r="F228" s="20" t="str">
        <f>IF(Table2[[#This Row],[布号]]="", "", IFERROR(SUMIFS(
    ZSOHSD058!N:N,
    ZSOHSD058!A:A, "*" &amp; Table2[[#This Row],[布号]] &amp; "*",
    ZSOHSD058!K:K, "&lt;&gt;Z2"
), ""))</f>
        <v/>
      </c>
      <c r="G228" s="20" t="str">
        <f>IF(Table2[[#This Row],[布号]]="","",IFERROR(SUMIFS(
    ZSOHPP055!B:B,
    ZSOHPP055!A:A, "*" &amp; Table2[[#This Row],[布号]] &amp; "*"
),""))</f>
        <v/>
      </c>
      <c r="H228" s="20" t="str">
        <f>IF(Table2[[#This Row],[布号]]="","",IFERROR(SUMIFS(
    ZSOHPP055!C:C,
    ZSOHPP055!A:A, "*" &amp; Table2[[#This Row],[布号]] &amp; "*"
),""))</f>
        <v/>
      </c>
      <c r="I228" s="20" t="str">
        <f>IF(Table2[[#This Row],[布号]]="","",IFERROR(
    SUMIFS(
        ZSOHPP055!D:D,
        ZSOHPP055!A:A, "*" &amp; Table2[[#This Row],[布号]] &amp; "*",
        ZSOHPP055!I:I, ""
    ),
    ""
))</f>
        <v/>
      </c>
      <c r="J228" s="20" t="str">
        <f>IF(Table2[[#This Row],[布号]]="","",IFERROR(Table2[[#This Row],[欠数]]/Table2[[#This Row],[预计开机]]/Table2[[#This Row],[单机产量]],""))</f>
        <v/>
      </c>
      <c r="K228" s="21" t="str">
        <f>IF(Table2[[#This Row],[布号]]="","",IFERROR(Table2[[#This Row],[备胚单总数]]-Table2[[#This Row],[累计产出数]]-Table2[[#This Row],[欠数]],""))</f>
        <v/>
      </c>
      <c r="L228" s="22" t="str">
        <f>IF(Table2[[#This Row],[布号]]="","",IFERROR(SUMIFS(
    ZSOHPP055!E:E,
    ZSOHPP055!A:A, "*" &amp; Table2[[#This Row],[布号]] &amp; "*"
),""))</f>
        <v/>
      </c>
    </row>
    <row r="229" spans="1:12">
      <c r="A229" s="6" t="str">
        <f>IF('MES-Fabric Code'!A228="","",'MES-Fabric Code'!A228)</f>
        <v/>
      </c>
      <c r="B229" s="20" t="str">
        <f>IF(Table2[[#This Row],[布号]]="","",IFERROR(VLOOKUP(LEFT(Table2[[#This Row],[布号]],8),'Single machine output'!A:B,2,0),""))</f>
        <v/>
      </c>
      <c r="C229" s="31" t="str">
        <f>IF(Table2[[#This Row],[布号]]="","",IFERROR(VLOOKUP(Table2[[#This Row],[布号]],'MES-Fabric Code'!$A:$B,2,0),""))</f>
        <v/>
      </c>
      <c r="D229" s="20" t="str">
        <f>IF(Table2[[#This Row],[布号]]="","",IFERROR(VLOOKUP(Table2[[#This Row],[布号]],'MES-Fabric Code'!$A:$F,4,0),""))</f>
        <v/>
      </c>
      <c r="E229" s="20" t="str">
        <f>IF(Table2[[#This Row],[布号]]="","",IFERROR(VLOOKUP(Table2[[#This Row],[布号]],'MES-Fabric Code'!$A:$F,6,0),""))</f>
        <v/>
      </c>
      <c r="F229" s="20" t="str">
        <f>IF(Table2[[#This Row],[布号]]="", "", IFERROR(SUMIFS(
    ZSOHSD058!N:N,
    ZSOHSD058!A:A, "*" &amp; Table2[[#This Row],[布号]] &amp; "*",
    ZSOHSD058!K:K, "&lt;&gt;Z2"
), ""))</f>
        <v/>
      </c>
      <c r="G229" s="20" t="str">
        <f>IF(Table2[[#This Row],[布号]]="","",IFERROR(SUMIFS(
    ZSOHPP055!B:B,
    ZSOHPP055!A:A, "*" &amp; Table2[[#This Row],[布号]] &amp; "*"
),""))</f>
        <v/>
      </c>
      <c r="H229" s="20" t="str">
        <f>IF(Table2[[#This Row],[布号]]="","",IFERROR(SUMIFS(
    ZSOHPP055!C:C,
    ZSOHPP055!A:A, "*" &amp; Table2[[#This Row],[布号]] &amp; "*"
),""))</f>
        <v/>
      </c>
      <c r="I229" s="20" t="str">
        <f>IF(Table2[[#This Row],[布号]]="","",IFERROR(
    SUMIFS(
        ZSOHPP055!D:D,
        ZSOHPP055!A:A, "*" &amp; Table2[[#This Row],[布号]] &amp; "*",
        ZSOHPP055!I:I, ""
    ),
    ""
))</f>
        <v/>
      </c>
      <c r="J229" s="20" t="str">
        <f>IF(Table2[[#This Row],[布号]]="","",IFERROR(Table2[[#This Row],[欠数]]/Table2[[#This Row],[预计开机]]/Table2[[#This Row],[单机产量]],""))</f>
        <v/>
      </c>
      <c r="K229" s="21" t="str">
        <f>IF(Table2[[#This Row],[布号]]="","",IFERROR(Table2[[#This Row],[备胚单总数]]-Table2[[#This Row],[累计产出数]]-Table2[[#This Row],[欠数]],""))</f>
        <v/>
      </c>
      <c r="L229" s="22" t="str">
        <f>IF(Table2[[#This Row],[布号]]="","",IFERROR(SUMIFS(
    ZSOHPP055!E:E,
    ZSOHPP055!A:A, "*" &amp; Table2[[#This Row],[布号]] &amp; "*"
),""))</f>
        <v/>
      </c>
    </row>
    <row r="230" spans="1:12">
      <c r="A230" s="6" t="str">
        <f>IF('MES-Fabric Code'!A229="","",'MES-Fabric Code'!A229)</f>
        <v/>
      </c>
      <c r="B230" s="20" t="str">
        <f>IF(Table2[[#This Row],[布号]]="","",IFERROR(VLOOKUP(LEFT(Table2[[#This Row],[布号]],8),'Single machine output'!A:B,2,0),""))</f>
        <v/>
      </c>
      <c r="C230" s="31" t="str">
        <f>IF(Table2[[#This Row],[布号]]="","",IFERROR(VLOOKUP(Table2[[#This Row],[布号]],'MES-Fabric Code'!$A:$B,2,0),""))</f>
        <v/>
      </c>
      <c r="D230" s="20" t="str">
        <f>IF(Table2[[#This Row],[布号]]="","",IFERROR(VLOOKUP(Table2[[#This Row],[布号]],'MES-Fabric Code'!$A:$F,4,0),""))</f>
        <v/>
      </c>
      <c r="E230" s="20" t="str">
        <f>IF(Table2[[#This Row],[布号]]="","",IFERROR(VLOOKUP(Table2[[#This Row],[布号]],'MES-Fabric Code'!$A:$F,6,0),""))</f>
        <v/>
      </c>
      <c r="F230" s="20" t="str">
        <f>IF(Table2[[#This Row],[布号]]="", "", IFERROR(SUMIFS(
    ZSOHSD058!N:N,
    ZSOHSD058!A:A, "*" &amp; Table2[[#This Row],[布号]] &amp; "*",
    ZSOHSD058!K:K, "&lt;&gt;Z2"
), ""))</f>
        <v/>
      </c>
      <c r="G230" s="20" t="str">
        <f>IF(Table2[[#This Row],[布号]]="","",IFERROR(SUMIFS(
    ZSOHPP055!B:B,
    ZSOHPP055!A:A, "*" &amp; Table2[[#This Row],[布号]] &amp; "*"
),""))</f>
        <v/>
      </c>
      <c r="H230" s="20" t="str">
        <f>IF(Table2[[#This Row],[布号]]="","",IFERROR(SUMIFS(
    ZSOHPP055!C:C,
    ZSOHPP055!A:A, "*" &amp; Table2[[#This Row],[布号]] &amp; "*"
),""))</f>
        <v/>
      </c>
      <c r="I230" s="20" t="str">
        <f>IF(Table2[[#This Row],[布号]]="","",IFERROR(
    SUMIFS(
        ZSOHPP055!D:D,
        ZSOHPP055!A:A, "*" &amp; Table2[[#This Row],[布号]] &amp; "*",
        ZSOHPP055!I:I, ""
    ),
    ""
))</f>
        <v/>
      </c>
      <c r="J230" s="20" t="str">
        <f>IF(Table2[[#This Row],[布号]]="","",IFERROR(Table2[[#This Row],[欠数]]/Table2[[#This Row],[预计开机]]/Table2[[#This Row],[单机产量]],""))</f>
        <v/>
      </c>
      <c r="K230" s="21" t="str">
        <f>IF(Table2[[#This Row],[布号]]="","",IFERROR(Table2[[#This Row],[备胚单总数]]-Table2[[#This Row],[累计产出数]]-Table2[[#This Row],[欠数]],""))</f>
        <v/>
      </c>
      <c r="L230" s="22" t="str">
        <f>IF(Table2[[#This Row],[布号]]="","",IFERROR(SUMIFS(
    ZSOHPP055!E:E,
    ZSOHPP055!A:A, "*" &amp; Table2[[#This Row],[布号]] &amp; "*"
),""))</f>
        <v/>
      </c>
    </row>
    <row r="231" spans="1:12">
      <c r="A231" s="6" t="str">
        <f>IF('MES-Fabric Code'!A230="","",'MES-Fabric Code'!A230)</f>
        <v/>
      </c>
      <c r="B231" s="20" t="str">
        <f>IF(Table2[[#This Row],[布号]]="","",IFERROR(VLOOKUP(LEFT(Table2[[#This Row],[布号]],8),'Single machine output'!A:B,2,0),""))</f>
        <v/>
      </c>
      <c r="C231" s="31" t="str">
        <f>IF(Table2[[#This Row],[布号]]="","",IFERROR(VLOOKUP(Table2[[#This Row],[布号]],'MES-Fabric Code'!$A:$B,2,0),""))</f>
        <v/>
      </c>
      <c r="D231" s="20" t="str">
        <f>IF(Table2[[#This Row],[布号]]="","",IFERROR(VLOOKUP(Table2[[#This Row],[布号]],'MES-Fabric Code'!$A:$F,4,0),""))</f>
        <v/>
      </c>
      <c r="E231" s="20" t="str">
        <f>IF(Table2[[#This Row],[布号]]="","",IFERROR(VLOOKUP(Table2[[#This Row],[布号]],'MES-Fabric Code'!$A:$F,6,0),""))</f>
        <v/>
      </c>
      <c r="F231" s="20" t="str">
        <f>IF(Table2[[#This Row],[布号]]="", "", IFERROR(SUMIFS(
    ZSOHSD058!N:N,
    ZSOHSD058!A:A, "*" &amp; Table2[[#This Row],[布号]] &amp; "*",
    ZSOHSD058!K:K, "&lt;&gt;Z2"
), ""))</f>
        <v/>
      </c>
      <c r="G231" s="20" t="str">
        <f>IF(Table2[[#This Row],[布号]]="","",IFERROR(SUMIFS(
    ZSOHPP055!B:B,
    ZSOHPP055!A:A, "*" &amp; Table2[[#This Row],[布号]] &amp; "*"
),""))</f>
        <v/>
      </c>
      <c r="H231" s="20" t="str">
        <f>IF(Table2[[#This Row],[布号]]="","",IFERROR(SUMIFS(
    ZSOHPP055!C:C,
    ZSOHPP055!A:A, "*" &amp; Table2[[#This Row],[布号]] &amp; "*"
),""))</f>
        <v/>
      </c>
      <c r="I231" s="20" t="str">
        <f>IF(Table2[[#This Row],[布号]]="","",IFERROR(
    SUMIFS(
        ZSOHPP055!D:D,
        ZSOHPP055!A:A, "*" &amp; Table2[[#This Row],[布号]] &amp; "*",
        ZSOHPP055!I:I, ""
    ),
    ""
))</f>
        <v/>
      </c>
      <c r="J231" s="20" t="str">
        <f>IF(Table2[[#This Row],[布号]]="","",IFERROR(Table2[[#This Row],[欠数]]/Table2[[#This Row],[预计开机]]/Table2[[#This Row],[单机产量]],""))</f>
        <v/>
      </c>
      <c r="K231" s="21" t="str">
        <f>IF(Table2[[#This Row],[布号]]="","",IFERROR(Table2[[#This Row],[备胚单总数]]-Table2[[#This Row],[累计产出数]]-Table2[[#This Row],[欠数]],""))</f>
        <v/>
      </c>
      <c r="L231" s="22" t="str">
        <f>IF(Table2[[#This Row],[布号]]="","",IFERROR(SUMIFS(
    ZSOHPP055!E:E,
    ZSOHPP055!A:A, "*" &amp; Table2[[#This Row],[布号]] &amp; "*"
),""))</f>
        <v/>
      </c>
    </row>
    <row r="232" spans="1:12">
      <c r="A232" s="6" t="str">
        <f>IF('MES-Fabric Code'!A231="","",'MES-Fabric Code'!A231)</f>
        <v/>
      </c>
      <c r="B232" s="20" t="str">
        <f>IF(Table2[[#This Row],[布号]]="","",IFERROR(VLOOKUP(LEFT(Table2[[#This Row],[布号]],8),'Single machine output'!A:B,2,0),""))</f>
        <v/>
      </c>
      <c r="C232" s="31" t="str">
        <f>IF(Table2[[#This Row],[布号]]="","",IFERROR(VLOOKUP(Table2[[#This Row],[布号]],'MES-Fabric Code'!$A:$B,2,0),""))</f>
        <v/>
      </c>
      <c r="D232" s="20" t="str">
        <f>IF(Table2[[#This Row],[布号]]="","",IFERROR(VLOOKUP(Table2[[#This Row],[布号]],'MES-Fabric Code'!$A:$F,4,0),""))</f>
        <v/>
      </c>
      <c r="E232" s="20" t="str">
        <f>IF(Table2[[#This Row],[布号]]="","",IFERROR(VLOOKUP(Table2[[#This Row],[布号]],'MES-Fabric Code'!$A:$F,6,0),""))</f>
        <v/>
      </c>
      <c r="F232" s="20" t="str">
        <f>IF(Table2[[#This Row],[布号]]="", "", IFERROR(SUMIFS(
    ZSOHSD058!N:N,
    ZSOHSD058!A:A, "*" &amp; Table2[[#This Row],[布号]] &amp; "*",
    ZSOHSD058!K:K, "&lt;&gt;Z2"
), ""))</f>
        <v/>
      </c>
      <c r="G232" s="20" t="str">
        <f>IF(Table2[[#This Row],[布号]]="","",IFERROR(SUMIFS(
    ZSOHPP055!B:B,
    ZSOHPP055!A:A, "*" &amp; Table2[[#This Row],[布号]] &amp; "*"
),""))</f>
        <v/>
      </c>
      <c r="H232" s="20" t="str">
        <f>IF(Table2[[#This Row],[布号]]="","",IFERROR(SUMIFS(
    ZSOHPP055!C:C,
    ZSOHPP055!A:A, "*" &amp; Table2[[#This Row],[布号]] &amp; "*"
),""))</f>
        <v/>
      </c>
      <c r="I232" s="20" t="str">
        <f>IF(Table2[[#This Row],[布号]]="","",IFERROR(
    SUMIFS(
        ZSOHPP055!D:D,
        ZSOHPP055!A:A, "*" &amp; Table2[[#This Row],[布号]] &amp; "*",
        ZSOHPP055!I:I, ""
    ),
    ""
))</f>
        <v/>
      </c>
      <c r="J232" s="20" t="str">
        <f>IF(Table2[[#This Row],[布号]]="","",IFERROR(Table2[[#This Row],[欠数]]/Table2[[#This Row],[预计开机]]/Table2[[#This Row],[单机产量]],""))</f>
        <v/>
      </c>
      <c r="K232" s="21" t="str">
        <f>IF(Table2[[#This Row],[布号]]="","",IFERROR(Table2[[#This Row],[备胚单总数]]-Table2[[#This Row],[累计产出数]]-Table2[[#This Row],[欠数]],""))</f>
        <v/>
      </c>
      <c r="L232" s="22" t="str">
        <f>IF(Table2[[#This Row],[布号]]="","",IFERROR(SUMIFS(
    ZSOHPP055!E:E,
    ZSOHPP055!A:A, "*" &amp; Table2[[#This Row],[布号]] &amp; "*"
),""))</f>
        <v/>
      </c>
    </row>
    <row r="233" spans="1:12">
      <c r="A233" s="6" t="str">
        <f>IF('MES-Fabric Code'!A232="","",'MES-Fabric Code'!A232)</f>
        <v/>
      </c>
      <c r="B233" s="20" t="str">
        <f>IF(Table2[[#This Row],[布号]]="","",IFERROR(VLOOKUP(LEFT(Table2[[#This Row],[布号]],8),'Single machine output'!A:B,2,0),""))</f>
        <v/>
      </c>
      <c r="C233" s="31" t="str">
        <f>IF(Table2[[#This Row],[布号]]="","",IFERROR(VLOOKUP(Table2[[#This Row],[布号]],'MES-Fabric Code'!$A:$B,2,0),""))</f>
        <v/>
      </c>
      <c r="D233" s="20" t="str">
        <f>IF(Table2[[#This Row],[布号]]="","",IFERROR(VLOOKUP(Table2[[#This Row],[布号]],'MES-Fabric Code'!$A:$F,4,0),""))</f>
        <v/>
      </c>
      <c r="E233" s="20" t="str">
        <f>IF(Table2[[#This Row],[布号]]="","",IFERROR(VLOOKUP(Table2[[#This Row],[布号]],'MES-Fabric Code'!$A:$F,6,0),""))</f>
        <v/>
      </c>
      <c r="F233" s="20" t="str">
        <f>IF(Table2[[#This Row],[布号]]="", "", IFERROR(SUMIFS(
    ZSOHSD058!N:N,
    ZSOHSD058!A:A, "*" &amp; Table2[[#This Row],[布号]] &amp; "*",
    ZSOHSD058!K:K, "&lt;&gt;Z2"
), ""))</f>
        <v/>
      </c>
      <c r="G233" s="20" t="str">
        <f>IF(Table2[[#This Row],[布号]]="","",IFERROR(SUMIFS(
    ZSOHPP055!B:B,
    ZSOHPP055!A:A, "*" &amp; Table2[[#This Row],[布号]] &amp; "*"
),""))</f>
        <v/>
      </c>
      <c r="H233" s="20" t="str">
        <f>IF(Table2[[#This Row],[布号]]="","",IFERROR(SUMIFS(
    ZSOHPP055!C:C,
    ZSOHPP055!A:A, "*" &amp; Table2[[#This Row],[布号]] &amp; "*"
),""))</f>
        <v/>
      </c>
      <c r="I233" s="20" t="str">
        <f>IF(Table2[[#This Row],[布号]]="","",IFERROR(
    SUMIFS(
        ZSOHPP055!D:D,
        ZSOHPP055!A:A, "*" &amp; Table2[[#This Row],[布号]] &amp; "*",
        ZSOHPP055!I:I, ""
    ),
    ""
))</f>
        <v/>
      </c>
      <c r="J233" s="20" t="str">
        <f>IF(Table2[[#This Row],[布号]]="","",IFERROR(Table2[[#This Row],[欠数]]/Table2[[#This Row],[预计开机]]/Table2[[#This Row],[单机产量]],""))</f>
        <v/>
      </c>
      <c r="K233" s="21" t="str">
        <f>IF(Table2[[#This Row],[布号]]="","",IFERROR(Table2[[#This Row],[备胚单总数]]-Table2[[#This Row],[累计产出数]]-Table2[[#This Row],[欠数]],""))</f>
        <v/>
      </c>
      <c r="L233" s="22" t="str">
        <f>IF(Table2[[#This Row],[布号]]="","",IFERROR(SUMIFS(
    ZSOHPP055!E:E,
    ZSOHPP055!A:A, "*" &amp; Table2[[#This Row],[布号]] &amp; "*"
),""))</f>
        <v/>
      </c>
    </row>
    <row r="234" spans="1:12">
      <c r="A234" s="6" t="str">
        <f>IF('MES-Fabric Code'!A233="","",'MES-Fabric Code'!A233)</f>
        <v/>
      </c>
      <c r="B234" s="20" t="str">
        <f>IF(Table2[[#This Row],[布号]]="","",IFERROR(VLOOKUP(LEFT(Table2[[#This Row],[布号]],8),'Single machine output'!A:B,2,0),""))</f>
        <v/>
      </c>
      <c r="C234" s="31" t="str">
        <f>IF(Table2[[#This Row],[布号]]="","",IFERROR(VLOOKUP(Table2[[#This Row],[布号]],'MES-Fabric Code'!$A:$B,2,0),""))</f>
        <v/>
      </c>
      <c r="D234" s="20" t="str">
        <f>IF(Table2[[#This Row],[布号]]="","",IFERROR(VLOOKUP(Table2[[#This Row],[布号]],'MES-Fabric Code'!$A:$F,4,0),""))</f>
        <v/>
      </c>
      <c r="E234" s="20" t="str">
        <f>IF(Table2[[#This Row],[布号]]="","",IFERROR(VLOOKUP(Table2[[#This Row],[布号]],'MES-Fabric Code'!$A:$F,6,0),""))</f>
        <v/>
      </c>
      <c r="F234" s="20" t="str">
        <f>IF(Table2[[#This Row],[布号]]="", "", IFERROR(SUMIFS(
    ZSOHSD058!N:N,
    ZSOHSD058!A:A, "*" &amp; Table2[[#This Row],[布号]] &amp; "*",
    ZSOHSD058!K:K, "&lt;&gt;Z2"
), ""))</f>
        <v/>
      </c>
      <c r="G234" s="20" t="str">
        <f>IF(Table2[[#This Row],[布号]]="","",IFERROR(SUMIFS(
    ZSOHPP055!B:B,
    ZSOHPP055!A:A, "*" &amp; Table2[[#This Row],[布号]] &amp; "*"
),""))</f>
        <v/>
      </c>
      <c r="H234" s="20" t="str">
        <f>IF(Table2[[#This Row],[布号]]="","",IFERROR(SUMIFS(
    ZSOHPP055!C:C,
    ZSOHPP055!A:A, "*" &amp; Table2[[#This Row],[布号]] &amp; "*"
),""))</f>
        <v/>
      </c>
      <c r="I234" s="20" t="str">
        <f>IF(Table2[[#This Row],[布号]]="","",IFERROR(
    SUMIFS(
        ZSOHPP055!D:D,
        ZSOHPP055!A:A, "*" &amp; Table2[[#This Row],[布号]] &amp; "*",
        ZSOHPP055!I:I, ""
    ),
    ""
))</f>
        <v/>
      </c>
      <c r="J234" s="20" t="str">
        <f>IF(Table2[[#This Row],[布号]]="","",IFERROR(Table2[[#This Row],[欠数]]/Table2[[#This Row],[预计开机]]/Table2[[#This Row],[单机产量]],""))</f>
        <v/>
      </c>
      <c r="K234" s="21" t="str">
        <f>IF(Table2[[#This Row],[布号]]="","",IFERROR(Table2[[#This Row],[备胚单总数]]-Table2[[#This Row],[累计产出数]]-Table2[[#This Row],[欠数]],""))</f>
        <v/>
      </c>
      <c r="L234" s="22" t="str">
        <f>IF(Table2[[#This Row],[布号]]="","",IFERROR(SUMIFS(
    ZSOHPP055!E:E,
    ZSOHPP055!A:A, "*" &amp; Table2[[#This Row],[布号]] &amp; "*"
),""))</f>
        <v/>
      </c>
    </row>
    <row r="235" spans="1:12">
      <c r="A235" s="6" t="str">
        <f>IF('MES-Fabric Code'!A234="","",'MES-Fabric Code'!A234)</f>
        <v/>
      </c>
      <c r="B235" s="20" t="str">
        <f>IF(Table2[[#This Row],[布号]]="","",IFERROR(VLOOKUP(LEFT(Table2[[#This Row],[布号]],8),'Single machine output'!A:B,2,0),""))</f>
        <v/>
      </c>
      <c r="C235" s="31" t="str">
        <f>IF(Table2[[#This Row],[布号]]="","",IFERROR(VLOOKUP(Table2[[#This Row],[布号]],'MES-Fabric Code'!$A:$B,2,0),""))</f>
        <v/>
      </c>
      <c r="D235" s="20" t="str">
        <f>IF(Table2[[#This Row],[布号]]="","",IFERROR(VLOOKUP(Table2[[#This Row],[布号]],'MES-Fabric Code'!$A:$F,4,0),""))</f>
        <v/>
      </c>
      <c r="E235" s="20" t="str">
        <f>IF(Table2[[#This Row],[布号]]="","",IFERROR(VLOOKUP(Table2[[#This Row],[布号]],'MES-Fabric Code'!$A:$F,6,0),""))</f>
        <v/>
      </c>
      <c r="F235" s="20" t="str">
        <f>IF(Table2[[#This Row],[布号]]="", "", IFERROR(SUMIFS(
    ZSOHSD058!N:N,
    ZSOHSD058!A:A, "*" &amp; Table2[[#This Row],[布号]] &amp; "*",
    ZSOHSD058!K:K, "&lt;&gt;Z2"
), ""))</f>
        <v/>
      </c>
      <c r="G235" s="20" t="str">
        <f>IF(Table2[[#This Row],[布号]]="","",IFERROR(SUMIFS(
    ZSOHPP055!B:B,
    ZSOHPP055!A:A, "*" &amp; Table2[[#This Row],[布号]] &amp; "*"
),""))</f>
        <v/>
      </c>
      <c r="H235" s="20" t="str">
        <f>IF(Table2[[#This Row],[布号]]="","",IFERROR(SUMIFS(
    ZSOHPP055!C:C,
    ZSOHPP055!A:A, "*" &amp; Table2[[#This Row],[布号]] &amp; "*"
),""))</f>
        <v/>
      </c>
      <c r="I235" s="20" t="str">
        <f>IF(Table2[[#This Row],[布号]]="","",IFERROR(
    SUMIFS(
        ZSOHPP055!D:D,
        ZSOHPP055!A:A, "*" &amp; Table2[[#This Row],[布号]] &amp; "*",
        ZSOHPP055!I:I, ""
    ),
    ""
))</f>
        <v/>
      </c>
      <c r="J235" s="20" t="str">
        <f>IF(Table2[[#This Row],[布号]]="","",IFERROR(Table2[[#This Row],[欠数]]/Table2[[#This Row],[预计开机]]/Table2[[#This Row],[单机产量]],""))</f>
        <v/>
      </c>
      <c r="K235" s="21" t="str">
        <f>IF(Table2[[#This Row],[布号]]="","",IFERROR(Table2[[#This Row],[备胚单总数]]-Table2[[#This Row],[累计产出数]]-Table2[[#This Row],[欠数]],""))</f>
        <v/>
      </c>
      <c r="L235" s="22" t="str">
        <f>IF(Table2[[#This Row],[布号]]="","",IFERROR(SUMIFS(
    ZSOHPP055!E:E,
    ZSOHPP055!A:A, "*" &amp; Table2[[#This Row],[布号]] &amp; "*"
),""))</f>
        <v/>
      </c>
    </row>
    <row r="236" spans="1:12">
      <c r="A236" s="6" t="str">
        <f>IF('MES-Fabric Code'!A235="","",'MES-Fabric Code'!A235)</f>
        <v/>
      </c>
      <c r="B236" s="20" t="str">
        <f>IF(Table2[[#This Row],[布号]]="","",IFERROR(VLOOKUP(LEFT(Table2[[#This Row],[布号]],8),'Single machine output'!A:B,2,0),""))</f>
        <v/>
      </c>
      <c r="C236" s="31" t="str">
        <f>IF(Table2[[#This Row],[布号]]="","",IFERROR(VLOOKUP(Table2[[#This Row],[布号]],'MES-Fabric Code'!$A:$B,2,0),""))</f>
        <v/>
      </c>
      <c r="D236" s="20" t="str">
        <f>IF(Table2[[#This Row],[布号]]="","",IFERROR(VLOOKUP(Table2[[#This Row],[布号]],'MES-Fabric Code'!$A:$F,4,0),""))</f>
        <v/>
      </c>
      <c r="E236" s="20" t="str">
        <f>IF(Table2[[#This Row],[布号]]="","",IFERROR(VLOOKUP(Table2[[#This Row],[布号]],'MES-Fabric Code'!$A:$F,6,0),""))</f>
        <v/>
      </c>
      <c r="F236" s="20" t="str">
        <f>IF(Table2[[#This Row],[布号]]="", "", IFERROR(SUMIFS(
    ZSOHSD058!N:N,
    ZSOHSD058!A:A, "*" &amp; Table2[[#This Row],[布号]] &amp; "*",
    ZSOHSD058!K:K, "&lt;&gt;Z2"
), ""))</f>
        <v/>
      </c>
      <c r="G236" s="20" t="str">
        <f>IF(Table2[[#This Row],[布号]]="","",IFERROR(SUMIFS(
    ZSOHPP055!B:B,
    ZSOHPP055!A:A, "*" &amp; Table2[[#This Row],[布号]] &amp; "*"
),""))</f>
        <v/>
      </c>
      <c r="H236" s="20" t="str">
        <f>IF(Table2[[#This Row],[布号]]="","",IFERROR(SUMIFS(
    ZSOHPP055!C:C,
    ZSOHPP055!A:A, "*" &amp; Table2[[#This Row],[布号]] &amp; "*"
),""))</f>
        <v/>
      </c>
      <c r="I236" s="20" t="str">
        <f>IF(Table2[[#This Row],[布号]]="","",IFERROR(
    SUMIFS(
        ZSOHPP055!D:D,
        ZSOHPP055!A:A, "*" &amp; Table2[[#This Row],[布号]] &amp; "*",
        ZSOHPP055!I:I, ""
    ),
    ""
))</f>
        <v/>
      </c>
      <c r="J236" s="20" t="str">
        <f>IF(Table2[[#This Row],[布号]]="","",IFERROR(Table2[[#This Row],[欠数]]/Table2[[#This Row],[预计开机]]/Table2[[#This Row],[单机产量]],""))</f>
        <v/>
      </c>
      <c r="K236" s="21" t="str">
        <f>IF(Table2[[#This Row],[布号]]="","",IFERROR(Table2[[#This Row],[备胚单总数]]-Table2[[#This Row],[累计产出数]]-Table2[[#This Row],[欠数]],""))</f>
        <v/>
      </c>
      <c r="L236" s="22" t="str">
        <f>IF(Table2[[#This Row],[布号]]="","",IFERROR(SUMIFS(
    ZSOHPP055!E:E,
    ZSOHPP055!A:A, "*" &amp; Table2[[#This Row],[布号]] &amp; "*"
),""))</f>
        <v/>
      </c>
    </row>
    <row r="237" spans="1:12">
      <c r="A237" s="6" t="str">
        <f>IF('MES-Fabric Code'!A236="","",'MES-Fabric Code'!A236)</f>
        <v/>
      </c>
      <c r="B237" s="20" t="str">
        <f>IF(Table2[[#This Row],[布号]]="","",IFERROR(VLOOKUP(LEFT(Table2[[#This Row],[布号]],8),'Single machine output'!A:B,2,0),""))</f>
        <v/>
      </c>
      <c r="C237" s="31" t="str">
        <f>IF(Table2[[#This Row],[布号]]="","",IFERROR(VLOOKUP(Table2[[#This Row],[布号]],'MES-Fabric Code'!$A:$B,2,0),""))</f>
        <v/>
      </c>
      <c r="D237" s="20" t="str">
        <f>IF(Table2[[#This Row],[布号]]="","",IFERROR(VLOOKUP(Table2[[#This Row],[布号]],'MES-Fabric Code'!$A:$F,4,0),""))</f>
        <v/>
      </c>
      <c r="E237" s="20" t="str">
        <f>IF(Table2[[#This Row],[布号]]="","",IFERROR(VLOOKUP(Table2[[#This Row],[布号]],'MES-Fabric Code'!$A:$F,6,0),""))</f>
        <v/>
      </c>
      <c r="F237" s="20" t="str">
        <f>IF(Table2[[#This Row],[布号]]="", "", IFERROR(SUMIFS(
    ZSOHSD058!N:N,
    ZSOHSD058!A:A, "*" &amp; Table2[[#This Row],[布号]] &amp; "*",
    ZSOHSD058!K:K, "&lt;&gt;Z2"
), ""))</f>
        <v/>
      </c>
      <c r="G237" s="20" t="str">
        <f>IF(Table2[[#This Row],[布号]]="","",IFERROR(SUMIFS(
    ZSOHPP055!B:B,
    ZSOHPP055!A:A, "*" &amp; Table2[[#This Row],[布号]] &amp; "*"
),""))</f>
        <v/>
      </c>
      <c r="H237" s="20" t="str">
        <f>IF(Table2[[#This Row],[布号]]="","",IFERROR(SUMIFS(
    ZSOHPP055!C:C,
    ZSOHPP055!A:A, "*" &amp; Table2[[#This Row],[布号]] &amp; "*"
),""))</f>
        <v/>
      </c>
      <c r="I237" s="20" t="str">
        <f>IF(Table2[[#This Row],[布号]]="","",IFERROR(
    SUMIFS(
        ZSOHPP055!D:D,
        ZSOHPP055!A:A, "*" &amp; Table2[[#This Row],[布号]] &amp; "*",
        ZSOHPP055!I:I, ""
    ),
    ""
))</f>
        <v/>
      </c>
      <c r="J237" s="20" t="str">
        <f>IF(Table2[[#This Row],[布号]]="","",IFERROR(Table2[[#This Row],[欠数]]/Table2[[#This Row],[预计开机]]/Table2[[#This Row],[单机产量]],""))</f>
        <v/>
      </c>
      <c r="K237" s="21" t="str">
        <f>IF(Table2[[#This Row],[布号]]="","",IFERROR(Table2[[#This Row],[备胚单总数]]-Table2[[#This Row],[累计产出数]]-Table2[[#This Row],[欠数]],""))</f>
        <v/>
      </c>
      <c r="L237" s="22" t="str">
        <f>IF(Table2[[#This Row],[布号]]="","",IFERROR(SUMIFS(
    ZSOHPP055!E:E,
    ZSOHPP055!A:A, "*" &amp; Table2[[#This Row],[布号]] &amp; "*"
),""))</f>
        <v/>
      </c>
    </row>
    <row r="238" spans="1:12">
      <c r="A238" s="6" t="str">
        <f>IF('MES-Fabric Code'!A237="","",'MES-Fabric Code'!A237)</f>
        <v/>
      </c>
      <c r="B238" s="20" t="str">
        <f>IF(Table2[[#This Row],[布号]]="","",IFERROR(VLOOKUP(LEFT(Table2[[#This Row],[布号]],8),'Single machine output'!A:B,2,0),""))</f>
        <v/>
      </c>
      <c r="C238" s="31" t="str">
        <f>IF(Table2[[#This Row],[布号]]="","",IFERROR(VLOOKUP(Table2[[#This Row],[布号]],'MES-Fabric Code'!$A:$B,2,0),""))</f>
        <v/>
      </c>
      <c r="D238" s="20" t="str">
        <f>IF(Table2[[#This Row],[布号]]="","",IFERROR(VLOOKUP(Table2[[#This Row],[布号]],'MES-Fabric Code'!$A:$F,4,0),""))</f>
        <v/>
      </c>
      <c r="E238" s="20" t="str">
        <f>IF(Table2[[#This Row],[布号]]="","",IFERROR(VLOOKUP(Table2[[#This Row],[布号]],'MES-Fabric Code'!$A:$F,6,0),""))</f>
        <v/>
      </c>
      <c r="F238" s="20" t="str">
        <f>IF(Table2[[#This Row],[布号]]="", "", IFERROR(SUMIFS(
    ZSOHSD058!N:N,
    ZSOHSD058!A:A, "*" &amp; Table2[[#This Row],[布号]] &amp; "*",
    ZSOHSD058!K:K, "&lt;&gt;Z2"
), ""))</f>
        <v/>
      </c>
      <c r="G238" s="20" t="str">
        <f>IF(Table2[[#This Row],[布号]]="","",IFERROR(SUMIFS(
    ZSOHPP055!B:B,
    ZSOHPP055!A:A, "*" &amp; Table2[[#This Row],[布号]] &amp; "*"
),""))</f>
        <v/>
      </c>
      <c r="H238" s="20" t="str">
        <f>IF(Table2[[#This Row],[布号]]="","",IFERROR(SUMIFS(
    ZSOHPP055!C:C,
    ZSOHPP055!A:A, "*" &amp; Table2[[#This Row],[布号]] &amp; "*"
),""))</f>
        <v/>
      </c>
      <c r="I238" s="20" t="str">
        <f>IF(Table2[[#This Row],[布号]]="","",IFERROR(
    SUMIFS(
        ZSOHPP055!D:D,
        ZSOHPP055!A:A, "*" &amp; Table2[[#This Row],[布号]] &amp; "*",
        ZSOHPP055!I:I, ""
    ),
    ""
))</f>
        <v/>
      </c>
      <c r="J238" s="20" t="str">
        <f>IF(Table2[[#This Row],[布号]]="","",IFERROR(Table2[[#This Row],[欠数]]/Table2[[#This Row],[预计开机]]/Table2[[#This Row],[单机产量]],""))</f>
        <v/>
      </c>
      <c r="K238" s="21" t="str">
        <f>IF(Table2[[#This Row],[布号]]="","",IFERROR(Table2[[#This Row],[备胚单总数]]-Table2[[#This Row],[累计产出数]]-Table2[[#This Row],[欠数]],""))</f>
        <v/>
      </c>
      <c r="L238" s="22" t="str">
        <f>IF(Table2[[#This Row],[布号]]="","",IFERROR(SUMIFS(
    ZSOHPP055!E:E,
    ZSOHPP055!A:A, "*" &amp; Table2[[#This Row],[布号]] &amp; "*"
),""))</f>
        <v/>
      </c>
    </row>
    <row r="239" spans="1:12">
      <c r="A239" s="6" t="str">
        <f>IF('MES-Fabric Code'!A238="","",'MES-Fabric Code'!A238)</f>
        <v/>
      </c>
      <c r="B239" s="20" t="str">
        <f>IF(Table2[[#This Row],[布号]]="","",IFERROR(VLOOKUP(LEFT(Table2[[#This Row],[布号]],8),'Single machine output'!A:B,2,0),""))</f>
        <v/>
      </c>
      <c r="C239" s="31" t="str">
        <f>IF(Table2[[#This Row],[布号]]="","",IFERROR(VLOOKUP(Table2[[#This Row],[布号]],'MES-Fabric Code'!$A:$B,2,0),""))</f>
        <v/>
      </c>
      <c r="D239" s="20" t="str">
        <f>IF(Table2[[#This Row],[布号]]="","",IFERROR(VLOOKUP(Table2[[#This Row],[布号]],'MES-Fabric Code'!$A:$F,4,0),""))</f>
        <v/>
      </c>
      <c r="E239" s="20" t="str">
        <f>IF(Table2[[#This Row],[布号]]="","",IFERROR(VLOOKUP(Table2[[#This Row],[布号]],'MES-Fabric Code'!$A:$F,6,0),""))</f>
        <v/>
      </c>
      <c r="F239" s="20" t="str">
        <f>IF(Table2[[#This Row],[布号]]="", "", IFERROR(SUMIFS(
    ZSOHSD058!N:N,
    ZSOHSD058!A:A, "*" &amp; Table2[[#This Row],[布号]] &amp; "*",
    ZSOHSD058!K:K, "&lt;&gt;Z2"
), ""))</f>
        <v/>
      </c>
      <c r="G239" s="20" t="str">
        <f>IF(Table2[[#This Row],[布号]]="","",IFERROR(SUMIFS(
    ZSOHPP055!B:B,
    ZSOHPP055!A:A, "*" &amp; Table2[[#This Row],[布号]] &amp; "*"
),""))</f>
        <v/>
      </c>
      <c r="H239" s="20" t="str">
        <f>IF(Table2[[#This Row],[布号]]="","",IFERROR(SUMIFS(
    ZSOHPP055!C:C,
    ZSOHPP055!A:A, "*" &amp; Table2[[#This Row],[布号]] &amp; "*"
),""))</f>
        <v/>
      </c>
      <c r="I239" s="20" t="str">
        <f>IF(Table2[[#This Row],[布号]]="","",IFERROR(
    SUMIFS(
        ZSOHPP055!D:D,
        ZSOHPP055!A:A, "*" &amp; Table2[[#This Row],[布号]] &amp; "*",
        ZSOHPP055!I:I, ""
    ),
    ""
))</f>
        <v/>
      </c>
      <c r="J239" s="20" t="str">
        <f>IF(Table2[[#This Row],[布号]]="","",IFERROR(Table2[[#This Row],[欠数]]/Table2[[#This Row],[预计开机]]/Table2[[#This Row],[单机产量]],""))</f>
        <v/>
      </c>
      <c r="K239" s="21" t="str">
        <f>IF(Table2[[#This Row],[布号]]="","",IFERROR(Table2[[#This Row],[备胚单总数]]-Table2[[#This Row],[累计产出数]]-Table2[[#This Row],[欠数]],""))</f>
        <v/>
      </c>
      <c r="L239" s="22" t="str">
        <f>IF(Table2[[#This Row],[布号]]="","",IFERROR(SUMIFS(
    ZSOHPP055!E:E,
    ZSOHPP055!A:A, "*" &amp; Table2[[#This Row],[布号]] &amp; "*"
),""))</f>
        <v/>
      </c>
    </row>
    <row r="240" spans="1:12">
      <c r="A240" s="6" t="str">
        <f>IF('MES-Fabric Code'!A239="","",'MES-Fabric Code'!A239)</f>
        <v/>
      </c>
      <c r="B240" s="20" t="str">
        <f>IF(Table2[[#This Row],[布号]]="","",IFERROR(VLOOKUP(LEFT(Table2[[#This Row],[布号]],8),'Single machine output'!A:B,2,0),""))</f>
        <v/>
      </c>
      <c r="C240" s="31" t="str">
        <f>IF(Table2[[#This Row],[布号]]="","",IFERROR(VLOOKUP(Table2[[#This Row],[布号]],'MES-Fabric Code'!$A:$B,2,0),""))</f>
        <v/>
      </c>
      <c r="D240" s="20" t="str">
        <f>IF(Table2[[#This Row],[布号]]="","",IFERROR(VLOOKUP(Table2[[#This Row],[布号]],'MES-Fabric Code'!$A:$F,4,0),""))</f>
        <v/>
      </c>
      <c r="E240" s="20" t="str">
        <f>IF(Table2[[#This Row],[布号]]="","",IFERROR(VLOOKUP(Table2[[#This Row],[布号]],'MES-Fabric Code'!$A:$F,6,0),""))</f>
        <v/>
      </c>
      <c r="F240" s="20" t="str">
        <f>IF(Table2[[#This Row],[布号]]="", "", IFERROR(SUMIFS(
    ZSOHSD058!N:N,
    ZSOHSD058!A:A, "*" &amp; Table2[[#This Row],[布号]] &amp; "*",
    ZSOHSD058!K:K, "&lt;&gt;Z2"
), ""))</f>
        <v/>
      </c>
      <c r="G240" s="20" t="str">
        <f>IF(Table2[[#This Row],[布号]]="","",IFERROR(SUMIFS(
    ZSOHPP055!B:B,
    ZSOHPP055!A:A, "*" &amp; Table2[[#This Row],[布号]] &amp; "*"
),""))</f>
        <v/>
      </c>
      <c r="H240" s="20" t="str">
        <f>IF(Table2[[#This Row],[布号]]="","",IFERROR(SUMIFS(
    ZSOHPP055!C:C,
    ZSOHPP055!A:A, "*" &amp; Table2[[#This Row],[布号]] &amp; "*"
),""))</f>
        <v/>
      </c>
      <c r="I240" s="20" t="str">
        <f>IF(Table2[[#This Row],[布号]]="","",IFERROR(
    SUMIFS(
        ZSOHPP055!D:D,
        ZSOHPP055!A:A, "*" &amp; Table2[[#This Row],[布号]] &amp; "*",
        ZSOHPP055!I:I, ""
    ),
    ""
))</f>
        <v/>
      </c>
      <c r="J240" s="20" t="str">
        <f>IF(Table2[[#This Row],[布号]]="","",IFERROR(Table2[[#This Row],[欠数]]/Table2[[#This Row],[预计开机]]/Table2[[#This Row],[单机产量]],""))</f>
        <v/>
      </c>
      <c r="K240" s="21" t="str">
        <f>IF(Table2[[#This Row],[布号]]="","",IFERROR(Table2[[#This Row],[备胚单总数]]-Table2[[#This Row],[累计产出数]]-Table2[[#This Row],[欠数]],""))</f>
        <v/>
      </c>
      <c r="L240" s="22" t="str">
        <f>IF(Table2[[#This Row],[布号]]="","",IFERROR(SUMIFS(
    ZSOHPP055!E:E,
    ZSOHPP055!A:A, "*" &amp; Table2[[#This Row],[布号]] &amp; "*"
),""))</f>
        <v/>
      </c>
    </row>
    <row r="241" spans="1:12">
      <c r="A241" s="6" t="str">
        <f>IF('MES-Fabric Code'!A240="","",'MES-Fabric Code'!A240)</f>
        <v/>
      </c>
      <c r="B241" s="20" t="str">
        <f>IF(Table2[[#This Row],[布号]]="","",IFERROR(VLOOKUP(LEFT(Table2[[#This Row],[布号]],8),'Single machine output'!A:B,2,0),""))</f>
        <v/>
      </c>
      <c r="C241" s="31" t="str">
        <f>IF(Table2[[#This Row],[布号]]="","",IFERROR(VLOOKUP(Table2[[#This Row],[布号]],'MES-Fabric Code'!$A:$B,2,0),""))</f>
        <v/>
      </c>
      <c r="D241" s="20" t="str">
        <f>IF(Table2[[#This Row],[布号]]="","",IFERROR(VLOOKUP(Table2[[#This Row],[布号]],'MES-Fabric Code'!$A:$F,4,0),""))</f>
        <v/>
      </c>
      <c r="E241" s="20" t="str">
        <f>IF(Table2[[#This Row],[布号]]="","",IFERROR(VLOOKUP(Table2[[#This Row],[布号]],'MES-Fabric Code'!$A:$F,6,0),""))</f>
        <v/>
      </c>
      <c r="F241" s="20" t="str">
        <f>IF(Table2[[#This Row],[布号]]="", "", IFERROR(SUMIFS(
    ZSOHSD058!N:N,
    ZSOHSD058!A:A, "*" &amp; Table2[[#This Row],[布号]] &amp; "*",
    ZSOHSD058!K:K, "&lt;&gt;Z2"
), ""))</f>
        <v/>
      </c>
      <c r="G241" s="20" t="str">
        <f>IF(Table2[[#This Row],[布号]]="","",IFERROR(SUMIFS(
    ZSOHPP055!B:B,
    ZSOHPP055!A:A, "*" &amp; Table2[[#This Row],[布号]] &amp; "*"
),""))</f>
        <v/>
      </c>
      <c r="H241" s="20" t="str">
        <f>IF(Table2[[#This Row],[布号]]="","",IFERROR(SUMIFS(
    ZSOHPP055!C:C,
    ZSOHPP055!A:A, "*" &amp; Table2[[#This Row],[布号]] &amp; "*"
),""))</f>
        <v/>
      </c>
      <c r="I241" s="20" t="str">
        <f>IF(Table2[[#This Row],[布号]]="","",IFERROR(
    SUMIFS(
        ZSOHPP055!D:D,
        ZSOHPP055!A:A, "*" &amp; Table2[[#This Row],[布号]] &amp; "*",
        ZSOHPP055!I:I, ""
    ),
    ""
))</f>
        <v/>
      </c>
      <c r="J241" s="20" t="str">
        <f>IF(Table2[[#This Row],[布号]]="","",IFERROR(Table2[[#This Row],[欠数]]/Table2[[#This Row],[预计开机]]/Table2[[#This Row],[单机产量]],""))</f>
        <v/>
      </c>
      <c r="K241" s="21" t="str">
        <f>IF(Table2[[#This Row],[布号]]="","",IFERROR(Table2[[#This Row],[备胚单总数]]-Table2[[#This Row],[累计产出数]]-Table2[[#This Row],[欠数]],""))</f>
        <v/>
      </c>
      <c r="L241" s="22" t="str">
        <f>IF(Table2[[#This Row],[布号]]="","",IFERROR(SUMIFS(
    ZSOHPP055!E:E,
    ZSOHPP055!A:A, "*" &amp; Table2[[#This Row],[布号]] &amp; "*"
),""))</f>
        <v/>
      </c>
    </row>
    <row r="242" spans="1:12">
      <c r="A242" s="6" t="str">
        <f>IF('MES-Fabric Code'!A241="","",'MES-Fabric Code'!A241)</f>
        <v/>
      </c>
      <c r="B242" s="20" t="str">
        <f>IF(Table2[[#This Row],[布号]]="","",IFERROR(VLOOKUP(LEFT(Table2[[#This Row],[布号]],8),'Single machine output'!A:B,2,0),""))</f>
        <v/>
      </c>
      <c r="C242" s="31" t="str">
        <f>IF(Table2[[#This Row],[布号]]="","",IFERROR(VLOOKUP(Table2[[#This Row],[布号]],'MES-Fabric Code'!$A:$B,2,0),""))</f>
        <v/>
      </c>
      <c r="D242" s="20" t="str">
        <f>IF(Table2[[#This Row],[布号]]="","",IFERROR(VLOOKUP(Table2[[#This Row],[布号]],'MES-Fabric Code'!$A:$F,4,0),""))</f>
        <v/>
      </c>
      <c r="E242" s="20" t="str">
        <f>IF(Table2[[#This Row],[布号]]="","",IFERROR(VLOOKUP(Table2[[#This Row],[布号]],'MES-Fabric Code'!$A:$F,6,0),""))</f>
        <v/>
      </c>
      <c r="F242" s="20" t="str">
        <f>IF(Table2[[#This Row],[布号]]="", "", IFERROR(SUMIFS(
    ZSOHSD058!N:N,
    ZSOHSD058!A:A, "*" &amp; Table2[[#This Row],[布号]] &amp; "*",
    ZSOHSD058!K:K, "&lt;&gt;Z2"
), ""))</f>
        <v/>
      </c>
      <c r="G242" s="20" t="str">
        <f>IF(Table2[[#This Row],[布号]]="","",IFERROR(SUMIFS(
    ZSOHPP055!B:B,
    ZSOHPP055!A:A, "*" &amp; Table2[[#This Row],[布号]] &amp; "*"
),""))</f>
        <v/>
      </c>
      <c r="H242" s="20" t="str">
        <f>IF(Table2[[#This Row],[布号]]="","",IFERROR(SUMIFS(
    ZSOHPP055!C:C,
    ZSOHPP055!A:A, "*" &amp; Table2[[#This Row],[布号]] &amp; "*"
),""))</f>
        <v/>
      </c>
      <c r="I242" s="20" t="str">
        <f>IF(Table2[[#This Row],[布号]]="","",IFERROR(
    SUMIFS(
        ZSOHPP055!D:D,
        ZSOHPP055!A:A, "*" &amp; Table2[[#This Row],[布号]] &amp; "*",
        ZSOHPP055!I:I, ""
    ),
    ""
))</f>
        <v/>
      </c>
      <c r="J242" s="20" t="str">
        <f>IF(Table2[[#This Row],[布号]]="","",IFERROR(Table2[[#This Row],[欠数]]/Table2[[#This Row],[预计开机]]/Table2[[#This Row],[单机产量]],""))</f>
        <v/>
      </c>
      <c r="K242" s="21" t="str">
        <f>IF(Table2[[#This Row],[布号]]="","",IFERROR(Table2[[#This Row],[备胚单总数]]-Table2[[#This Row],[累计产出数]]-Table2[[#This Row],[欠数]],""))</f>
        <v/>
      </c>
      <c r="L242" s="22" t="str">
        <f>IF(Table2[[#This Row],[布号]]="","",IFERROR(SUMIFS(
    ZSOHPP055!E:E,
    ZSOHPP055!A:A, "*" &amp; Table2[[#This Row],[布号]] &amp; "*"
),""))</f>
        <v/>
      </c>
    </row>
    <row r="243" spans="1:12">
      <c r="A243" s="6" t="str">
        <f>IF('MES-Fabric Code'!A242="","",'MES-Fabric Code'!A242)</f>
        <v/>
      </c>
      <c r="B243" s="20" t="str">
        <f>IF(Table2[[#This Row],[布号]]="","",IFERROR(VLOOKUP(LEFT(Table2[[#This Row],[布号]],8),'Single machine output'!A:B,2,0),""))</f>
        <v/>
      </c>
      <c r="C243" s="31" t="str">
        <f>IF(Table2[[#This Row],[布号]]="","",IFERROR(VLOOKUP(Table2[[#This Row],[布号]],'MES-Fabric Code'!$A:$B,2,0),""))</f>
        <v/>
      </c>
      <c r="D243" s="20" t="str">
        <f>IF(Table2[[#This Row],[布号]]="","",IFERROR(VLOOKUP(Table2[[#This Row],[布号]],'MES-Fabric Code'!$A:$F,4,0),""))</f>
        <v/>
      </c>
      <c r="E243" s="20" t="str">
        <f>IF(Table2[[#This Row],[布号]]="","",IFERROR(VLOOKUP(Table2[[#This Row],[布号]],'MES-Fabric Code'!$A:$F,6,0),""))</f>
        <v/>
      </c>
      <c r="F243" s="20" t="str">
        <f>IF(Table2[[#This Row],[布号]]="", "", IFERROR(SUMIFS(
    ZSOHSD058!N:N,
    ZSOHSD058!A:A, "*" &amp; Table2[[#This Row],[布号]] &amp; "*",
    ZSOHSD058!K:K, "&lt;&gt;Z2"
), ""))</f>
        <v/>
      </c>
      <c r="G243" s="20" t="str">
        <f>IF(Table2[[#This Row],[布号]]="","",IFERROR(SUMIFS(
    ZSOHPP055!B:B,
    ZSOHPP055!A:A, "*" &amp; Table2[[#This Row],[布号]] &amp; "*"
),""))</f>
        <v/>
      </c>
      <c r="H243" s="20" t="str">
        <f>IF(Table2[[#This Row],[布号]]="","",IFERROR(SUMIFS(
    ZSOHPP055!C:C,
    ZSOHPP055!A:A, "*" &amp; Table2[[#This Row],[布号]] &amp; "*"
),""))</f>
        <v/>
      </c>
      <c r="I243" s="20" t="str">
        <f>IF(Table2[[#This Row],[布号]]="","",IFERROR(
    SUMIFS(
        ZSOHPP055!D:D,
        ZSOHPP055!A:A, "*" &amp; Table2[[#This Row],[布号]] &amp; "*",
        ZSOHPP055!I:I, ""
    ),
    ""
))</f>
        <v/>
      </c>
      <c r="J243" s="20" t="str">
        <f>IF(Table2[[#This Row],[布号]]="","",IFERROR(Table2[[#This Row],[欠数]]/Table2[[#This Row],[预计开机]]/Table2[[#This Row],[单机产量]],""))</f>
        <v/>
      </c>
      <c r="K243" s="21" t="str">
        <f>IF(Table2[[#This Row],[布号]]="","",IFERROR(Table2[[#This Row],[备胚单总数]]-Table2[[#This Row],[累计产出数]]-Table2[[#This Row],[欠数]],""))</f>
        <v/>
      </c>
      <c r="L243" s="22" t="str">
        <f>IF(Table2[[#This Row],[布号]]="","",IFERROR(SUMIFS(
    ZSOHPP055!E:E,
    ZSOHPP055!A:A, "*" &amp; Table2[[#This Row],[布号]] &amp; "*"
),""))</f>
        <v/>
      </c>
    </row>
    <row r="244" spans="1:12">
      <c r="A244" s="6" t="str">
        <f>IF('MES-Fabric Code'!A243="","",'MES-Fabric Code'!A243)</f>
        <v/>
      </c>
      <c r="B244" s="20" t="str">
        <f>IF(Table2[[#This Row],[布号]]="","",IFERROR(VLOOKUP(LEFT(Table2[[#This Row],[布号]],8),'Single machine output'!A:B,2,0),""))</f>
        <v/>
      </c>
      <c r="C244" s="31" t="str">
        <f>IF(Table2[[#This Row],[布号]]="","",IFERROR(VLOOKUP(Table2[[#This Row],[布号]],'MES-Fabric Code'!$A:$B,2,0),""))</f>
        <v/>
      </c>
      <c r="D244" s="20" t="str">
        <f>IF(Table2[[#This Row],[布号]]="","",IFERROR(VLOOKUP(Table2[[#This Row],[布号]],'MES-Fabric Code'!$A:$F,4,0),""))</f>
        <v/>
      </c>
      <c r="E244" s="20" t="str">
        <f>IF(Table2[[#This Row],[布号]]="","",IFERROR(VLOOKUP(Table2[[#This Row],[布号]],'MES-Fabric Code'!$A:$F,6,0),""))</f>
        <v/>
      </c>
      <c r="F244" s="20" t="str">
        <f>IF(Table2[[#This Row],[布号]]="", "", IFERROR(SUMIFS(
    ZSOHSD058!N:N,
    ZSOHSD058!A:A, "*" &amp; Table2[[#This Row],[布号]] &amp; "*",
    ZSOHSD058!K:K, "&lt;&gt;Z2"
), ""))</f>
        <v/>
      </c>
      <c r="G244" s="20" t="str">
        <f>IF(Table2[[#This Row],[布号]]="","",IFERROR(SUMIFS(
    ZSOHPP055!B:B,
    ZSOHPP055!A:A, "*" &amp; Table2[[#This Row],[布号]] &amp; "*"
),""))</f>
        <v/>
      </c>
      <c r="H244" s="20" t="str">
        <f>IF(Table2[[#This Row],[布号]]="","",IFERROR(SUMIFS(
    ZSOHPP055!C:C,
    ZSOHPP055!A:A, "*" &amp; Table2[[#This Row],[布号]] &amp; "*"
),""))</f>
        <v/>
      </c>
      <c r="I244" s="20" t="str">
        <f>IF(Table2[[#This Row],[布号]]="","",IFERROR(
    SUMIFS(
        ZSOHPP055!D:D,
        ZSOHPP055!A:A, "*" &amp; Table2[[#This Row],[布号]] &amp; "*",
        ZSOHPP055!I:I, ""
    ),
    ""
))</f>
        <v/>
      </c>
      <c r="J244" s="20" t="str">
        <f>IF(Table2[[#This Row],[布号]]="","",IFERROR(Table2[[#This Row],[欠数]]/Table2[[#This Row],[预计开机]]/Table2[[#This Row],[单机产量]],""))</f>
        <v/>
      </c>
      <c r="K244" s="21" t="str">
        <f>IF(Table2[[#This Row],[布号]]="","",IFERROR(Table2[[#This Row],[备胚单总数]]-Table2[[#This Row],[累计产出数]]-Table2[[#This Row],[欠数]],""))</f>
        <v/>
      </c>
      <c r="L244" s="22" t="str">
        <f>IF(Table2[[#This Row],[布号]]="","",IFERROR(SUMIFS(
    ZSOHPP055!E:E,
    ZSOHPP055!A:A, "*" &amp; Table2[[#This Row],[布号]] &amp; "*"
),""))</f>
        <v/>
      </c>
    </row>
    <row r="245" spans="1:12">
      <c r="A245" s="6" t="str">
        <f>IF('MES-Fabric Code'!A244="","",'MES-Fabric Code'!A244)</f>
        <v/>
      </c>
      <c r="B245" s="20" t="str">
        <f>IF(Table2[[#This Row],[布号]]="","",IFERROR(VLOOKUP(LEFT(Table2[[#This Row],[布号]],8),'Single machine output'!A:B,2,0),""))</f>
        <v/>
      </c>
      <c r="C245" s="31" t="str">
        <f>IF(Table2[[#This Row],[布号]]="","",IFERROR(VLOOKUP(Table2[[#This Row],[布号]],'MES-Fabric Code'!$A:$B,2,0),""))</f>
        <v/>
      </c>
      <c r="D245" s="20" t="str">
        <f>IF(Table2[[#This Row],[布号]]="","",IFERROR(VLOOKUP(Table2[[#This Row],[布号]],'MES-Fabric Code'!$A:$F,4,0),""))</f>
        <v/>
      </c>
      <c r="E245" s="20" t="str">
        <f>IF(Table2[[#This Row],[布号]]="","",IFERROR(VLOOKUP(Table2[[#This Row],[布号]],'MES-Fabric Code'!$A:$F,6,0),""))</f>
        <v/>
      </c>
      <c r="F245" s="20" t="str">
        <f>IF(Table2[[#This Row],[布号]]="", "", IFERROR(SUMIFS(
    ZSOHSD058!N:N,
    ZSOHSD058!A:A, "*" &amp; Table2[[#This Row],[布号]] &amp; "*",
    ZSOHSD058!K:K, "&lt;&gt;Z2"
), ""))</f>
        <v/>
      </c>
      <c r="G245" s="20" t="str">
        <f>IF(Table2[[#This Row],[布号]]="","",IFERROR(SUMIFS(
    ZSOHPP055!B:B,
    ZSOHPP055!A:A, "*" &amp; Table2[[#This Row],[布号]] &amp; "*"
),""))</f>
        <v/>
      </c>
      <c r="H245" s="20" t="str">
        <f>IF(Table2[[#This Row],[布号]]="","",IFERROR(SUMIFS(
    ZSOHPP055!C:C,
    ZSOHPP055!A:A, "*" &amp; Table2[[#This Row],[布号]] &amp; "*"
),""))</f>
        <v/>
      </c>
      <c r="I245" s="20" t="str">
        <f>IF(Table2[[#This Row],[布号]]="","",IFERROR(
    SUMIFS(
        ZSOHPP055!D:D,
        ZSOHPP055!A:A, "*" &amp; Table2[[#This Row],[布号]] &amp; "*",
        ZSOHPP055!I:I, ""
    ),
    ""
))</f>
        <v/>
      </c>
      <c r="J245" s="20" t="str">
        <f>IF(Table2[[#This Row],[布号]]="","",IFERROR(Table2[[#This Row],[欠数]]/Table2[[#This Row],[预计开机]]/Table2[[#This Row],[单机产量]],""))</f>
        <v/>
      </c>
      <c r="K245" s="21" t="str">
        <f>IF(Table2[[#This Row],[布号]]="","",IFERROR(Table2[[#This Row],[备胚单总数]]-Table2[[#This Row],[累计产出数]]-Table2[[#This Row],[欠数]],""))</f>
        <v/>
      </c>
      <c r="L245" s="22" t="str">
        <f>IF(Table2[[#This Row],[布号]]="","",IFERROR(SUMIFS(
    ZSOHPP055!E:E,
    ZSOHPP055!A:A, "*" &amp; Table2[[#This Row],[布号]] &amp; "*"
),""))</f>
        <v/>
      </c>
    </row>
    <row r="246" spans="1:12">
      <c r="A246" s="6" t="str">
        <f>IF('MES-Fabric Code'!A245="","",'MES-Fabric Code'!A245)</f>
        <v/>
      </c>
      <c r="B246" s="20" t="str">
        <f>IF(Table2[[#This Row],[布号]]="","",IFERROR(VLOOKUP(LEFT(Table2[[#This Row],[布号]],8),'Single machine output'!A:B,2,0),""))</f>
        <v/>
      </c>
      <c r="C246" s="31" t="str">
        <f>IF(Table2[[#This Row],[布号]]="","",IFERROR(VLOOKUP(Table2[[#This Row],[布号]],'MES-Fabric Code'!$A:$B,2,0),""))</f>
        <v/>
      </c>
      <c r="D246" s="20" t="str">
        <f>IF(Table2[[#This Row],[布号]]="","",IFERROR(VLOOKUP(Table2[[#This Row],[布号]],'MES-Fabric Code'!$A:$F,4,0),""))</f>
        <v/>
      </c>
      <c r="E246" s="20" t="str">
        <f>IF(Table2[[#This Row],[布号]]="","",IFERROR(VLOOKUP(Table2[[#This Row],[布号]],'MES-Fabric Code'!$A:$F,6,0),""))</f>
        <v/>
      </c>
      <c r="F246" s="20" t="str">
        <f>IF(Table2[[#This Row],[布号]]="", "", IFERROR(SUMIFS(
    ZSOHSD058!N:N,
    ZSOHSD058!A:A, "*" &amp; Table2[[#This Row],[布号]] &amp; "*",
    ZSOHSD058!K:K, "&lt;&gt;Z2"
), ""))</f>
        <v/>
      </c>
      <c r="G246" s="20" t="str">
        <f>IF(Table2[[#This Row],[布号]]="","",IFERROR(SUMIFS(
    ZSOHPP055!B:B,
    ZSOHPP055!A:A, "*" &amp; Table2[[#This Row],[布号]] &amp; "*"
),""))</f>
        <v/>
      </c>
      <c r="H246" s="20" t="str">
        <f>IF(Table2[[#This Row],[布号]]="","",IFERROR(SUMIFS(
    ZSOHPP055!C:C,
    ZSOHPP055!A:A, "*" &amp; Table2[[#This Row],[布号]] &amp; "*"
),""))</f>
        <v/>
      </c>
      <c r="I246" s="20" t="str">
        <f>IF(Table2[[#This Row],[布号]]="","",IFERROR(
    SUMIFS(
        ZSOHPP055!D:D,
        ZSOHPP055!A:A, "*" &amp; Table2[[#This Row],[布号]] &amp; "*",
        ZSOHPP055!I:I, ""
    ),
    ""
))</f>
        <v/>
      </c>
      <c r="J246" s="20" t="str">
        <f>IF(Table2[[#This Row],[布号]]="","",IFERROR(Table2[[#This Row],[欠数]]/Table2[[#This Row],[预计开机]]/Table2[[#This Row],[单机产量]],""))</f>
        <v/>
      </c>
      <c r="K246" s="21" t="str">
        <f>IF(Table2[[#This Row],[布号]]="","",IFERROR(Table2[[#This Row],[备胚单总数]]-Table2[[#This Row],[累计产出数]]-Table2[[#This Row],[欠数]],""))</f>
        <v/>
      </c>
      <c r="L246" s="22" t="str">
        <f>IF(Table2[[#This Row],[布号]]="","",IFERROR(SUMIFS(
    ZSOHPP055!E:E,
    ZSOHPP055!A:A, "*" &amp; Table2[[#This Row],[布号]] &amp; "*"
),""))</f>
        <v/>
      </c>
    </row>
    <row r="247" spans="1:12">
      <c r="A247" s="6" t="str">
        <f>IF('MES-Fabric Code'!A246="","",'MES-Fabric Code'!A246)</f>
        <v/>
      </c>
      <c r="B247" s="20" t="str">
        <f>IF(Table2[[#This Row],[布号]]="","",IFERROR(VLOOKUP(LEFT(Table2[[#This Row],[布号]],8),'Single machine output'!A:B,2,0),""))</f>
        <v/>
      </c>
      <c r="C247" s="31" t="str">
        <f>IF(Table2[[#This Row],[布号]]="","",IFERROR(VLOOKUP(Table2[[#This Row],[布号]],'MES-Fabric Code'!$A:$B,2,0),""))</f>
        <v/>
      </c>
      <c r="D247" s="20" t="str">
        <f>IF(Table2[[#This Row],[布号]]="","",IFERROR(VLOOKUP(Table2[[#This Row],[布号]],'MES-Fabric Code'!$A:$F,4,0),""))</f>
        <v/>
      </c>
      <c r="E247" s="20" t="str">
        <f>IF(Table2[[#This Row],[布号]]="","",IFERROR(VLOOKUP(Table2[[#This Row],[布号]],'MES-Fabric Code'!$A:$F,6,0),""))</f>
        <v/>
      </c>
      <c r="F247" s="20" t="str">
        <f>IF(Table2[[#This Row],[布号]]="", "", IFERROR(SUMIFS(
    ZSOHSD058!N:N,
    ZSOHSD058!A:A, "*" &amp; Table2[[#This Row],[布号]] &amp; "*",
    ZSOHSD058!K:K, "&lt;&gt;Z2"
), ""))</f>
        <v/>
      </c>
      <c r="G247" s="20" t="str">
        <f>IF(Table2[[#This Row],[布号]]="","",IFERROR(SUMIFS(
    ZSOHPP055!B:B,
    ZSOHPP055!A:A, "*" &amp; Table2[[#This Row],[布号]] &amp; "*"
),""))</f>
        <v/>
      </c>
      <c r="H247" s="20" t="str">
        <f>IF(Table2[[#This Row],[布号]]="","",IFERROR(SUMIFS(
    ZSOHPP055!C:C,
    ZSOHPP055!A:A, "*" &amp; Table2[[#This Row],[布号]] &amp; "*"
),""))</f>
        <v/>
      </c>
      <c r="I247" s="20" t="str">
        <f>IF(Table2[[#This Row],[布号]]="","",IFERROR(
    SUMIFS(
        ZSOHPP055!D:D,
        ZSOHPP055!A:A, "*" &amp; Table2[[#This Row],[布号]] &amp; "*",
        ZSOHPP055!I:I, ""
    ),
    ""
))</f>
        <v/>
      </c>
      <c r="J247" s="20" t="str">
        <f>IF(Table2[[#This Row],[布号]]="","",IFERROR(Table2[[#This Row],[欠数]]/Table2[[#This Row],[预计开机]]/Table2[[#This Row],[单机产量]],""))</f>
        <v/>
      </c>
      <c r="K247" s="21" t="str">
        <f>IF(Table2[[#This Row],[布号]]="","",IFERROR(Table2[[#This Row],[备胚单总数]]-Table2[[#This Row],[累计产出数]]-Table2[[#This Row],[欠数]],""))</f>
        <v/>
      </c>
      <c r="L247" s="22" t="str">
        <f>IF(Table2[[#This Row],[布号]]="","",IFERROR(SUMIFS(
    ZSOHPP055!E:E,
    ZSOHPP055!A:A, "*" &amp; Table2[[#This Row],[布号]] &amp; "*"
),""))</f>
        <v/>
      </c>
    </row>
    <row r="248" spans="1:12">
      <c r="A248" s="6" t="str">
        <f>IF('MES-Fabric Code'!A247="","",'MES-Fabric Code'!A247)</f>
        <v/>
      </c>
      <c r="B248" s="20" t="str">
        <f>IF(Table2[[#This Row],[布号]]="","",IFERROR(VLOOKUP(LEFT(Table2[[#This Row],[布号]],8),'Single machine output'!A:B,2,0),""))</f>
        <v/>
      </c>
      <c r="C248" s="31" t="str">
        <f>IF(Table2[[#This Row],[布号]]="","",IFERROR(VLOOKUP(Table2[[#This Row],[布号]],'MES-Fabric Code'!$A:$B,2,0),""))</f>
        <v/>
      </c>
      <c r="D248" s="20" t="str">
        <f>IF(Table2[[#This Row],[布号]]="","",IFERROR(VLOOKUP(Table2[[#This Row],[布号]],'MES-Fabric Code'!$A:$F,4,0),""))</f>
        <v/>
      </c>
      <c r="E248" s="20" t="str">
        <f>IF(Table2[[#This Row],[布号]]="","",IFERROR(VLOOKUP(Table2[[#This Row],[布号]],'MES-Fabric Code'!$A:$F,6,0),""))</f>
        <v/>
      </c>
      <c r="F248" s="20" t="str">
        <f>IF(Table2[[#This Row],[布号]]="", "", IFERROR(SUMIFS(
    ZSOHSD058!N:N,
    ZSOHSD058!A:A, "*" &amp; Table2[[#This Row],[布号]] &amp; "*",
    ZSOHSD058!K:K, "&lt;&gt;Z2"
), ""))</f>
        <v/>
      </c>
      <c r="G248" s="20" t="str">
        <f>IF(Table2[[#This Row],[布号]]="","",IFERROR(SUMIFS(
    ZSOHPP055!B:B,
    ZSOHPP055!A:A, "*" &amp; Table2[[#This Row],[布号]] &amp; "*"
),""))</f>
        <v/>
      </c>
      <c r="H248" s="20" t="str">
        <f>IF(Table2[[#This Row],[布号]]="","",IFERROR(SUMIFS(
    ZSOHPP055!C:C,
    ZSOHPP055!A:A, "*" &amp; Table2[[#This Row],[布号]] &amp; "*"
),""))</f>
        <v/>
      </c>
      <c r="I248" s="20" t="str">
        <f>IF(Table2[[#This Row],[布号]]="","",IFERROR(
    SUMIFS(
        ZSOHPP055!D:D,
        ZSOHPP055!A:A, "*" &amp; Table2[[#This Row],[布号]] &amp; "*",
        ZSOHPP055!I:I, ""
    ),
    ""
))</f>
        <v/>
      </c>
      <c r="J248" s="20" t="str">
        <f>IF(Table2[[#This Row],[布号]]="","",IFERROR(Table2[[#This Row],[欠数]]/Table2[[#This Row],[预计开机]]/Table2[[#This Row],[单机产量]],""))</f>
        <v/>
      </c>
      <c r="K248" s="21" t="str">
        <f>IF(Table2[[#This Row],[布号]]="","",IFERROR(Table2[[#This Row],[备胚单总数]]-Table2[[#This Row],[累计产出数]]-Table2[[#This Row],[欠数]],""))</f>
        <v/>
      </c>
      <c r="L248" s="22" t="str">
        <f>IF(Table2[[#This Row],[布号]]="","",IFERROR(SUMIFS(
    ZSOHPP055!E:E,
    ZSOHPP055!A:A, "*" &amp; Table2[[#This Row],[布号]] &amp; "*"
),""))</f>
        <v/>
      </c>
    </row>
    <row r="249" spans="1:12">
      <c r="A249" s="6" t="str">
        <f>IF('MES-Fabric Code'!A248="","",'MES-Fabric Code'!A248)</f>
        <v/>
      </c>
      <c r="B249" s="20" t="str">
        <f>IF(Table2[[#This Row],[布号]]="","",IFERROR(VLOOKUP(LEFT(Table2[[#This Row],[布号]],8),'Single machine output'!A:B,2,0),""))</f>
        <v/>
      </c>
      <c r="C249" s="31" t="str">
        <f>IF(Table2[[#This Row],[布号]]="","",IFERROR(VLOOKUP(Table2[[#This Row],[布号]],'MES-Fabric Code'!$A:$B,2,0),""))</f>
        <v/>
      </c>
      <c r="D249" s="20" t="str">
        <f>IF(Table2[[#This Row],[布号]]="","",IFERROR(VLOOKUP(Table2[[#This Row],[布号]],'MES-Fabric Code'!$A:$F,4,0),""))</f>
        <v/>
      </c>
      <c r="E249" s="20" t="str">
        <f>IF(Table2[[#This Row],[布号]]="","",IFERROR(VLOOKUP(Table2[[#This Row],[布号]],'MES-Fabric Code'!$A:$F,6,0),""))</f>
        <v/>
      </c>
      <c r="F249" s="20" t="str">
        <f>IF(Table2[[#This Row],[布号]]="", "", IFERROR(SUMIFS(
    ZSOHSD058!N:N,
    ZSOHSD058!A:A, "*" &amp; Table2[[#This Row],[布号]] &amp; "*",
    ZSOHSD058!K:K, "&lt;&gt;Z2"
), ""))</f>
        <v/>
      </c>
      <c r="G249" s="20" t="str">
        <f>IF(Table2[[#This Row],[布号]]="","",IFERROR(SUMIFS(
    ZSOHPP055!B:B,
    ZSOHPP055!A:A, "*" &amp; Table2[[#This Row],[布号]] &amp; "*"
),""))</f>
        <v/>
      </c>
      <c r="H249" s="20" t="str">
        <f>IF(Table2[[#This Row],[布号]]="","",IFERROR(SUMIFS(
    ZSOHPP055!C:C,
    ZSOHPP055!A:A, "*" &amp; Table2[[#This Row],[布号]] &amp; "*"
),""))</f>
        <v/>
      </c>
      <c r="I249" s="20" t="str">
        <f>IF(Table2[[#This Row],[布号]]="","",IFERROR(
    SUMIFS(
        ZSOHPP055!D:D,
        ZSOHPP055!A:A, "*" &amp; Table2[[#This Row],[布号]] &amp; "*",
        ZSOHPP055!I:I, ""
    ),
    ""
))</f>
        <v/>
      </c>
      <c r="J249" s="20" t="str">
        <f>IF(Table2[[#This Row],[布号]]="","",IFERROR(Table2[[#This Row],[欠数]]/Table2[[#This Row],[预计开机]]/Table2[[#This Row],[单机产量]],""))</f>
        <v/>
      </c>
      <c r="K249" s="21" t="str">
        <f>IF(Table2[[#This Row],[布号]]="","",IFERROR(Table2[[#This Row],[备胚单总数]]-Table2[[#This Row],[累计产出数]]-Table2[[#This Row],[欠数]],""))</f>
        <v/>
      </c>
      <c r="L249" s="22" t="str">
        <f>IF(Table2[[#This Row],[布号]]="","",IFERROR(SUMIFS(
    ZSOHPP055!E:E,
    ZSOHPP055!A:A, "*" &amp; Table2[[#This Row],[布号]] &amp; "*"
),""))</f>
        <v/>
      </c>
    </row>
    <row r="250" spans="1:12">
      <c r="A250" s="6" t="str">
        <f>IF('MES-Fabric Code'!A249="","",'MES-Fabric Code'!A249)</f>
        <v/>
      </c>
      <c r="B250" s="20" t="str">
        <f>IF(Table2[[#This Row],[布号]]="","",IFERROR(VLOOKUP(LEFT(Table2[[#This Row],[布号]],8),'Single machine output'!A:B,2,0),""))</f>
        <v/>
      </c>
      <c r="C250" s="31" t="str">
        <f>IF(Table2[[#This Row],[布号]]="","",IFERROR(VLOOKUP(Table2[[#This Row],[布号]],'MES-Fabric Code'!$A:$B,2,0),""))</f>
        <v/>
      </c>
      <c r="D250" s="20" t="str">
        <f>IF(Table2[[#This Row],[布号]]="","",IFERROR(VLOOKUP(Table2[[#This Row],[布号]],'MES-Fabric Code'!$A:$F,4,0),""))</f>
        <v/>
      </c>
      <c r="E250" s="20" t="str">
        <f>IF(Table2[[#This Row],[布号]]="","",IFERROR(VLOOKUP(Table2[[#This Row],[布号]],'MES-Fabric Code'!$A:$F,6,0),""))</f>
        <v/>
      </c>
      <c r="F250" s="20" t="str">
        <f>IF(Table2[[#This Row],[布号]]="", "", IFERROR(SUMIFS(
    ZSOHSD058!N:N,
    ZSOHSD058!A:A, "*" &amp; Table2[[#This Row],[布号]] &amp; "*",
    ZSOHSD058!K:K, "&lt;&gt;Z2"
), ""))</f>
        <v/>
      </c>
      <c r="G250" s="20" t="str">
        <f>IF(Table2[[#This Row],[布号]]="","",IFERROR(SUMIFS(
    ZSOHPP055!B:B,
    ZSOHPP055!A:A, "*" &amp; Table2[[#This Row],[布号]] &amp; "*"
),""))</f>
        <v/>
      </c>
      <c r="H250" s="20" t="str">
        <f>IF(Table2[[#This Row],[布号]]="","",IFERROR(SUMIFS(
    ZSOHPP055!C:C,
    ZSOHPP055!A:A, "*" &amp; Table2[[#This Row],[布号]] &amp; "*"
),""))</f>
        <v/>
      </c>
      <c r="I250" s="20" t="str">
        <f>IF(Table2[[#This Row],[布号]]="","",IFERROR(
    SUMIFS(
        ZSOHPP055!D:D,
        ZSOHPP055!A:A, "*" &amp; Table2[[#This Row],[布号]] &amp; "*",
        ZSOHPP055!I:I, ""
    ),
    ""
))</f>
        <v/>
      </c>
      <c r="J250" s="20" t="str">
        <f>IF(Table2[[#This Row],[布号]]="","",IFERROR(Table2[[#This Row],[欠数]]/Table2[[#This Row],[预计开机]]/Table2[[#This Row],[单机产量]],""))</f>
        <v/>
      </c>
      <c r="K250" s="21" t="str">
        <f>IF(Table2[[#This Row],[布号]]="","",IFERROR(Table2[[#This Row],[备胚单总数]]-Table2[[#This Row],[累计产出数]]-Table2[[#This Row],[欠数]],""))</f>
        <v/>
      </c>
      <c r="L250" s="22" t="str">
        <f>IF(Table2[[#This Row],[布号]]="","",IFERROR(SUMIFS(
    ZSOHPP055!E:E,
    ZSOHPP055!A:A, "*" &amp; Table2[[#This Row],[布号]] &amp; "*"
),""))</f>
        <v/>
      </c>
    </row>
    <row r="251" spans="1:12">
      <c r="A251" s="6" t="str">
        <f>IF('MES-Fabric Code'!A250="","",'MES-Fabric Code'!A250)</f>
        <v/>
      </c>
      <c r="B251" s="20" t="str">
        <f>IF(Table2[[#This Row],[布号]]="","",IFERROR(VLOOKUP(LEFT(Table2[[#This Row],[布号]],8),'Single machine output'!A:B,2,0),""))</f>
        <v/>
      </c>
      <c r="C251" s="31" t="str">
        <f>IF(Table2[[#This Row],[布号]]="","",IFERROR(VLOOKUP(Table2[[#This Row],[布号]],'MES-Fabric Code'!$A:$B,2,0),""))</f>
        <v/>
      </c>
      <c r="D251" s="20" t="str">
        <f>IF(Table2[[#This Row],[布号]]="","",IFERROR(VLOOKUP(Table2[[#This Row],[布号]],'MES-Fabric Code'!$A:$F,4,0),""))</f>
        <v/>
      </c>
      <c r="E251" s="20" t="str">
        <f>IF(Table2[[#This Row],[布号]]="","",IFERROR(VLOOKUP(Table2[[#This Row],[布号]],'MES-Fabric Code'!$A:$F,6,0),""))</f>
        <v/>
      </c>
      <c r="F251" s="20" t="str">
        <f>IF(Table2[[#This Row],[布号]]="", "", IFERROR(SUMIFS(
    ZSOHSD058!N:N,
    ZSOHSD058!A:A, "*" &amp; Table2[[#This Row],[布号]] &amp; "*",
    ZSOHSD058!K:K, "&lt;&gt;Z2"
), ""))</f>
        <v/>
      </c>
      <c r="G251" s="20" t="str">
        <f>IF(Table2[[#This Row],[布号]]="","",IFERROR(SUMIFS(
    ZSOHPP055!B:B,
    ZSOHPP055!A:A, "*" &amp; Table2[[#This Row],[布号]] &amp; "*"
),""))</f>
        <v/>
      </c>
      <c r="H251" s="20" t="str">
        <f>IF(Table2[[#This Row],[布号]]="","",IFERROR(SUMIFS(
    ZSOHPP055!C:C,
    ZSOHPP055!A:A, "*" &amp; Table2[[#This Row],[布号]] &amp; "*"
),""))</f>
        <v/>
      </c>
      <c r="I251" s="20" t="str">
        <f>IF(Table2[[#This Row],[布号]]="","",IFERROR(
    SUMIFS(
        ZSOHPP055!D:D,
        ZSOHPP055!A:A, "*" &amp; Table2[[#This Row],[布号]] &amp; "*",
        ZSOHPP055!I:I, ""
    ),
    ""
))</f>
        <v/>
      </c>
      <c r="J251" s="20" t="str">
        <f>IF(Table2[[#This Row],[布号]]="","",IFERROR(Table2[[#This Row],[欠数]]/Table2[[#This Row],[预计开机]]/Table2[[#This Row],[单机产量]],""))</f>
        <v/>
      </c>
      <c r="K251" s="21" t="str">
        <f>IF(Table2[[#This Row],[布号]]="","",IFERROR(Table2[[#This Row],[备胚单总数]]-Table2[[#This Row],[累计产出数]]-Table2[[#This Row],[欠数]],""))</f>
        <v/>
      </c>
      <c r="L251" s="22" t="str">
        <f>IF(Table2[[#This Row],[布号]]="","",IFERROR(SUMIFS(
    ZSOHPP055!E:E,
    ZSOHPP055!A:A, "*" &amp; Table2[[#This Row],[布号]] &amp; "*"
),""))</f>
        <v/>
      </c>
    </row>
    <row r="252" spans="1:12">
      <c r="A252" s="6" t="str">
        <f>IF('MES-Fabric Code'!A251="","",'MES-Fabric Code'!A251)</f>
        <v/>
      </c>
      <c r="B252" s="20" t="str">
        <f>IF(Table2[[#This Row],[布号]]="","",IFERROR(VLOOKUP(LEFT(Table2[[#This Row],[布号]],8),'Single machine output'!A:B,2,0),""))</f>
        <v/>
      </c>
      <c r="C252" s="31" t="str">
        <f>IF(Table2[[#This Row],[布号]]="","",IFERROR(VLOOKUP(Table2[[#This Row],[布号]],'MES-Fabric Code'!$A:$B,2,0),""))</f>
        <v/>
      </c>
      <c r="D252" s="20" t="str">
        <f>IF(Table2[[#This Row],[布号]]="","",IFERROR(VLOOKUP(Table2[[#This Row],[布号]],'MES-Fabric Code'!$A:$F,4,0),""))</f>
        <v/>
      </c>
      <c r="E252" s="20" t="str">
        <f>IF(Table2[[#This Row],[布号]]="","",IFERROR(VLOOKUP(Table2[[#This Row],[布号]],'MES-Fabric Code'!$A:$F,6,0),""))</f>
        <v/>
      </c>
      <c r="F252" s="20" t="str">
        <f>IF(Table2[[#This Row],[布号]]="", "", IFERROR(SUMIFS(
    ZSOHSD058!N:N,
    ZSOHSD058!A:A, "*" &amp; Table2[[#This Row],[布号]] &amp; "*",
    ZSOHSD058!K:K, "&lt;&gt;Z2"
), ""))</f>
        <v/>
      </c>
      <c r="G252" s="20" t="str">
        <f>IF(Table2[[#This Row],[布号]]="","",IFERROR(SUMIFS(
    ZSOHPP055!B:B,
    ZSOHPP055!A:A, "*" &amp; Table2[[#This Row],[布号]] &amp; "*"
),""))</f>
        <v/>
      </c>
      <c r="H252" s="20" t="str">
        <f>IF(Table2[[#This Row],[布号]]="","",IFERROR(SUMIFS(
    ZSOHPP055!C:C,
    ZSOHPP055!A:A, "*" &amp; Table2[[#This Row],[布号]] &amp; "*"
),""))</f>
        <v/>
      </c>
      <c r="I252" s="20" t="str">
        <f>IF(Table2[[#This Row],[布号]]="","",IFERROR(
    SUMIFS(
        ZSOHPP055!D:D,
        ZSOHPP055!A:A, "*" &amp; Table2[[#This Row],[布号]] &amp; "*",
        ZSOHPP055!I:I, ""
    ),
    ""
))</f>
        <v/>
      </c>
      <c r="J252" s="20" t="str">
        <f>IF(Table2[[#This Row],[布号]]="","",IFERROR(Table2[[#This Row],[欠数]]/Table2[[#This Row],[预计开机]]/Table2[[#This Row],[单机产量]],""))</f>
        <v/>
      </c>
      <c r="K252" s="21" t="str">
        <f>IF(Table2[[#This Row],[布号]]="","",IFERROR(Table2[[#This Row],[备胚单总数]]-Table2[[#This Row],[累计产出数]]-Table2[[#This Row],[欠数]],""))</f>
        <v/>
      </c>
      <c r="L252" s="22" t="str">
        <f>IF(Table2[[#This Row],[布号]]="","",IFERROR(SUMIFS(
    ZSOHPP055!E:E,
    ZSOHPP055!A:A, "*" &amp; Table2[[#This Row],[布号]] &amp; "*"
),""))</f>
        <v/>
      </c>
    </row>
    <row r="253" spans="1:12">
      <c r="A253" s="6" t="str">
        <f>IF('MES-Fabric Code'!A252="","",'MES-Fabric Code'!A252)</f>
        <v/>
      </c>
      <c r="B253" s="20" t="str">
        <f>IF(Table2[[#This Row],[布号]]="","",IFERROR(VLOOKUP(LEFT(Table2[[#This Row],[布号]],8),'Single machine output'!A:B,2,0),""))</f>
        <v/>
      </c>
      <c r="C253" s="31" t="str">
        <f>IF(Table2[[#This Row],[布号]]="","",IFERROR(VLOOKUP(Table2[[#This Row],[布号]],'MES-Fabric Code'!$A:$B,2,0),""))</f>
        <v/>
      </c>
      <c r="D253" s="20" t="str">
        <f>IF(Table2[[#This Row],[布号]]="","",IFERROR(VLOOKUP(Table2[[#This Row],[布号]],'MES-Fabric Code'!$A:$F,4,0),""))</f>
        <v/>
      </c>
      <c r="E253" s="20" t="str">
        <f>IF(Table2[[#This Row],[布号]]="","",IFERROR(VLOOKUP(Table2[[#This Row],[布号]],'MES-Fabric Code'!$A:$F,6,0),""))</f>
        <v/>
      </c>
      <c r="F253" s="20" t="str">
        <f>IF(Table2[[#This Row],[布号]]="", "", IFERROR(SUMIFS(
    ZSOHSD058!N:N,
    ZSOHSD058!A:A, "*" &amp; Table2[[#This Row],[布号]] &amp; "*",
    ZSOHSD058!K:K, "&lt;&gt;Z2"
), ""))</f>
        <v/>
      </c>
      <c r="G253" s="20" t="str">
        <f>IF(Table2[[#This Row],[布号]]="","",IFERROR(SUMIFS(
    ZSOHPP055!B:B,
    ZSOHPP055!A:A, "*" &amp; Table2[[#This Row],[布号]] &amp; "*"
),""))</f>
        <v/>
      </c>
      <c r="H253" s="20" t="str">
        <f>IF(Table2[[#This Row],[布号]]="","",IFERROR(SUMIFS(
    ZSOHPP055!C:C,
    ZSOHPP055!A:A, "*" &amp; Table2[[#This Row],[布号]] &amp; "*"
),""))</f>
        <v/>
      </c>
      <c r="I253" s="20" t="str">
        <f>IF(Table2[[#This Row],[布号]]="","",IFERROR(
    SUMIFS(
        ZSOHPP055!D:D,
        ZSOHPP055!A:A, "*" &amp; Table2[[#This Row],[布号]] &amp; "*",
        ZSOHPP055!I:I, ""
    ),
    ""
))</f>
        <v/>
      </c>
      <c r="J253" s="20" t="str">
        <f>IF(Table2[[#This Row],[布号]]="","",IFERROR(Table2[[#This Row],[欠数]]/Table2[[#This Row],[预计开机]]/Table2[[#This Row],[单机产量]],""))</f>
        <v/>
      </c>
      <c r="K253" s="21" t="str">
        <f>IF(Table2[[#This Row],[布号]]="","",IFERROR(Table2[[#This Row],[备胚单总数]]-Table2[[#This Row],[累计产出数]]-Table2[[#This Row],[欠数]],""))</f>
        <v/>
      </c>
      <c r="L253" s="22" t="str">
        <f>IF(Table2[[#This Row],[布号]]="","",IFERROR(SUMIFS(
    ZSOHPP055!E:E,
    ZSOHPP055!A:A, "*" &amp; Table2[[#This Row],[布号]] &amp; "*"
),""))</f>
        <v/>
      </c>
    </row>
    <row r="254" spans="1:12">
      <c r="A254" s="6" t="str">
        <f>IF('MES-Fabric Code'!A253="","",'MES-Fabric Code'!A253)</f>
        <v/>
      </c>
      <c r="B254" s="20" t="str">
        <f>IF(Table2[[#This Row],[布号]]="","",IFERROR(VLOOKUP(LEFT(Table2[[#This Row],[布号]],8),'Single machine output'!A:B,2,0),""))</f>
        <v/>
      </c>
      <c r="C254" s="31" t="str">
        <f>IF(Table2[[#This Row],[布号]]="","",IFERROR(VLOOKUP(Table2[[#This Row],[布号]],'MES-Fabric Code'!$A:$B,2,0),""))</f>
        <v/>
      </c>
      <c r="D254" s="20" t="str">
        <f>IF(Table2[[#This Row],[布号]]="","",IFERROR(VLOOKUP(Table2[[#This Row],[布号]],'MES-Fabric Code'!$A:$F,4,0),""))</f>
        <v/>
      </c>
      <c r="E254" s="20" t="str">
        <f>IF(Table2[[#This Row],[布号]]="","",IFERROR(VLOOKUP(Table2[[#This Row],[布号]],'MES-Fabric Code'!$A:$F,6,0),""))</f>
        <v/>
      </c>
      <c r="F254" s="20" t="str">
        <f>IF(Table2[[#This Row],[布号]]="", "", IFERROR(SUMIFS(
    ZSOHSD058!N:N,
    ZSOHSD058!A:A, "*" &amp; Table2[[#This Row],[布号]] &amp; "*",
    ZSOHSD058!K:K, "&lt;&gt;Z2"
), ""))</f>
        <v/>
      </c>
      <c r="G254" s="20" t="str">
        <f>IF(Table2[[#This Row],[布号]]="","",IFERROR(SUMIFS(
    ZSOHPP055!B:B,
    ZSOHPP055!A:A, "*" &amp; Table2[[#This Row],[布号]] &amp; "*"
),""))</f>
        <v/>
      </c>
      <c r="H254" s="20" t="str">
        <f>IF(Table2[[#This Row],[布号]]="","",IFERROR(SUMIFS(
    ZSOHPP055!C:C,
    ZSOHPP055!A:A, "*" &amp; Table2[[#This Row],[布号]] &amp; "*"
),""))</f>
        <v/>
      </c>
      <c r="I254" s="20" t="str">
        <f>IF(Table2[[#This Row],[布号]]="","",IFERROR(
    SUMIFS(
        ZSOHPP055!D:D,
        ZSOHPP055!A:A, "*" &amp; Table2[[#This Row],[布号]] &amp; "*",
        ZSOHPP055!I:I, ""
    ),
    ""
))</f>
        <v/>
      </c>
      <c r="J254" s="20" t="str">
        <f>IF(Table2[[#This Row],[布号]]="","",IFERROR(Table2[[#This Row],[欠数]]/Table2[[#This Row],[预计开机]]/Table2[[#This Row],[单机产量]],""))</f>
        <v/>
      </c>
      <c r="K254" s="21" t="str">
        <f>IF(Table2[[#This Row],[布号]]="","",IFERROR(Table2[[#This Row],[备胚单总数]]-Table2[[#This Row],[累计产出数]]-Table2[[#This Row],[欠数]],""))</f>
        <v/>
      </c>
      <c r="L254" s="22" t="str">
        <f>IF(Table2[[#This Row],[布号]]="","",IFERROR(SUMIFS(
    ZSOHPP055!E:E,
    ZSOHPP055!A:A, "*" &amp; Table2[[#This Row],[布号]] &amp; "*"
),""))</f>
        <v/>
      </c>
    </row>
    <row r="255" spans="1:12">
      <c r="A255" s="6" t="str">
        <f>IF('MES-Fabric Code'!A254="","",'MES-Fabric Code'!A254)</f>
        <v/>
      </c>
      <c r="B255" s="20" t="str">
        <f>IF(Table2[[#This Row],[布号]]="","",IFERROR(VLOOKUP(LEFT(Table2[[#This Row],[布号]],8),'Single machine output'!A:B,2,0),""))</f>
        <v/>
      </c>
      <c r="C255" s="31" t="str">
        <f>IF(Table2[[#This Row],[布号]]="","",IFERROR(VLOOKUP(Table2[[#This Row],[布号]],'MES-Fabric Code'!$A:$B,2,0),""))</f>
        <v/>
      </c>
      <c r="D255" s="20" t="str">
        <f>IF(Table2[[#This Row],[布号]]="","",IFERROR(VLOOKUP(Table2[[#This Row],[布号]],'MES-Fabric Code'!$A:$F,4,0),""))</f>
        <v/>
      </c>
      <c r="E255" s="20" t="str">
        <f>IF(Table2[[#This Row],[布号]]="","",IFERROR(VLOOKUP(Table2[[#This Row],[布号]],'MES-Fabric Code'!$A:$F,6,0),""))</f>
        <v/>
      </c>
      <c r="F255" s="20" t="str">
        <f>IF(Table2[[#This Row],[布号]]="", "", IFERROR(SUMIFS(
    ZSOHSD058!N:N,
    ZSOHSD058!A:A, "*" &amp; Table2[[#This Row],[布号]] &amp; "*",
    ZSOHSD058!K:K, "&lt;&gt;Z2"
), ""))</f>
        <v/>
      </c>
      <c r="G255" s="20" t="str">
        <f>IF(Table2[[#This Row],[布号]]="","",IFERROR(SUMIFS(
    ZSOHPP055!B:B,
    ZSOHPP055!A:A, "*" &amp; Table2[[#This Row],[布号]] &amp; "*"
),""))</f>
        <v/>
      </c>
      <c r="H255" s="20" t="str">
        <f>IF(Table2[[#This Row],[布号]]="","",IFERROR(SUMIFS(
    ZSOHPP055!C:C,
    ZSOHPP055!A:A, "*" &amp; Table2[[#This Row],[布号]] &amp; "*"
),""))</f>
        <v/>
      </c>
      <c r="I255" s="20" t="str">
        <f>IF(Table2[[#This Row],[布号]]="","",IFERROR(
    SUMIFS(
        ZSOHPP055!D:D,
        ZSOHPP055!A:A, "*" &amp; Table2[[#This Row],[布号]] &amp; "*",
        ZSOHPP055!I:I, ""
    ),
    ""
))</f>
        <v/>
      </c>
      <c r="J255" s="20" t="str">
        <f>IF(Table2[[#This Row],[布号]]="","",IFERROR(Table2[[#This Row],[欠数]]/Table2[[#This Row],[预计开机]]/Table2[[#This Row],[单机产量]],""))</f>
        <v/>
      </c>
      <c r="K255" s="21" t="str">
        <f>IF(Table2[[#This Row],[布号]]="","",IFERROR(Table2[[#This Row],[备胚单总数]]-Table2[[#This Row],[累计产出数]]-Table2[[#This Row],[欠数]],""))</f>
        <v/>
      </c>
      <c r="L255" s="22" t="str">
        <f>IF(Table2[[#This Row],[布号]]="","",IFERROR(SUMIFS(
    ZSOHPP055!E:E,
    ZSOHPP055!A:A, "*" &amp; Table2[[#This Row],[布号]] &amp; "*"
),""))</f>
        <v/>
      </c>
    </row>
    <row r="256" spans="1:12">
      <c r="A256" s="6" t="str">
        <f>IF('MES-Fabric Code'!A255="","",'MES-Fabric Code'!A255)</f>
        <v/>
      </c>
      <c r="B256" s="20" t="str">
        <f>IF(Table2[[#This Row],[布号]]="","",IFERROR(VLOOKUP(LEFT(Table2[[#This Row],[布号]],8),'Single machine output'!A:B,2,0),""))</f>
        <v/>
      </c>
      <c r="C256" s="31" t="str">
        <f>IF(Table2[[#This Row],[布号]]="","",IFERROR(VLOOKUP(Table2[[#This Row],[布号]],'MES-Fabric Code'!$A:$B,2,0),""))</f>
        <v/>
      </c>
      <c r="D256" s="20" t="str">
        <f>IF(Table2[[#This Row],[布号]]="","",IFERROR(VLOOKUP(Table2[[#This Row],[布号]],'MES-Fabric Code'!$A:$F,4,0),""))</f>
        <v/>
      </c>
      <c r="E256" s="20" t="str">
        <f>IF(Table2[[#This Row],[布号]]="","",IFERROR(VLOOKUP(Table2[[#This Row],[布号]],'MES-Fabric Code'!$A:$F,6,0),""))</f>
        <v/>
      </c>
      <c r="F256" s="20" t="str">
        <f>IF(Table2[[#This Row],[布号]]="", "", IFERROR(SUMIFS(
    ZSOHSD058!N:N,
    ZSOHSD058!A:A, "*" &amp; Table2[[#This Row],[布号]] &amp; "*",
    ZSOHSD058!K:K, "&lt;&gt;Z2"
), ""))</f>
        <v/>
      </c>
      <c r="G256" s="20" t="str">
        <f>IF(Table2[[#This Row],[布号]]="","",IFERROR(SUMIFS(
    ZSOHPP055!B:B,
    ZSOHPP055!A:A, "*" &amp; Table2[[#This Row],[布号]] &amp; "*"
),""))</f>
        <v/>
      </c>
      <c r="H256" s="20" t="str">
        <f>IF(Table2[[#This Row],[布号]]="","",IFERROR(SUMIFS(
    ZSOHPP055!C:C,
    ZSOHPP055!A:A, "*" &amp; Table2[[#This Row],[布号]] &amp; "*"
),""))</f>
        <v/>
      </c>
      <c r="I256" s="20" t="str">
        <f>IF(Table2[[#This Row],[布号]]="","",IFERROR(
    SUMIFS(
        ZSOHPP055!D:D,
        ZSOHPP055!A:A, "*" &amp; Table2[[#This Row],[布号]] &amp; "*",
        ZSOHPP055!I:I, ""
    ),
    ""
))</f>
        <v/>
      </c>
      <c r="J256" s="20" t="str">
        <f>IF(Table2[[#This Row],[布号]]="","",IFERROR(Table2[[#This Row],[欠数]]/Table2[[#This Row],[预计开机]]/Table2[[#This Row],[单机产量]],""))</f>
        <v/>
      </c>
      <c r="K256" s="21" t="str">
        <f>IF(Table2[[#This Row],[布号]]="","",IFERROR(Table2[[#This Row],[备胚单总数]]-Table2[[#This Row],[累计产出数]]-Table2[[#This Row],[欠数]],""))</f>
        <v/>
      </c>
      <c r="L256" s="22" t="str">
        <f>IF(Table2[[#This Row],[布号]]="","",IFERROR(SUMIFS(
    ZSOHPP055!E:E,
    ZSOHPP055!A:A, "*" &amp; Table2[[#This Row],[布号]] &amp; "*"
),""))</f>
        <v/>
      </c>
    </row>
    <row r="257" spans="1:12">
      <c r="A257" s="6" t="str">
        <f>IF('MES-Fabric Code'!A256="","",'MES-Fabric Code'!A256)</f>
        <v/>
      </c>
      <c r="B257" s="20" t="str">
        <f>IF(Table2[[#This Row],[布号]]="","",IFERROR(VLOOKUP(LEFT(Table2[[#This Row],[布号]],8),'Single machine output'!A:B,2,0),""))</f>
        <v/>
      </c>
      <c r="C257" s="31" t="str">
        <f>IF(Table2[[#This Row],[布号]]="","",IFERROR(VLOOKUP(Table2[[#This Row],[布号]],'MES-Fabric Code'!$A:$B,2,0),""))</f>
        <v/>
      </c>
      <c r="D257" s="20" t="str">
        <f>IF(Table2[[#This Row],[布号]]="","",IFERROR(VLOOKUP(Table2[[#This Row],[布号]],'MES-Fabric Code'!$A:$F,4,0),""))</f>
        <v/>
      </c>
      <c r="E257" s="20" t="str">
        <f>IF(Table2[[#This Row],[布号]]="","",IFERROR(VLOOKUP(Table2[[#This Row],[布号]],'MES-Fabric Code'!$A:$F,6,0),""))</f>
        <v/>
      </c>
      <c r="F257" s="20" t="str">
        <f>IF(Table2[[#This Row],[布号]]="", "", IFERROR(SUMIFS(
    ZSOHSD058!N:N,
    ZSOHSD058!A:A, "*" &amp; Table2[[#This Row],[布号]] &amp; "*",
    ZSOHSD058!K:K, "&lt;&gt;Z2"
), ""))</f>
        <v/>
      </c>
      <c r="G257" s="20" t="str">
        <f>IF(Table2[[#This Row],[布号]]="","",IFERROR(SUMIFS(
    ZSOHPP055!B:B,
    ZSOHPP055!A:A, "*" &amp; Table2[[#This Row],[布号]] &amp; "*"
),""))</f>
        <v/>
      </c>
      <c r="H257" s="20" t="str">
        <f>IF(Table2[[#This Row],[布号]]="","",IFERROR(SUMIFS(
    ZSOHPP055!C:C,
    ZSOHPP055!A:A, "*" &amp; Table2[[#This Row],[布号]] &amp; "*"
),""))</f>
        <v/>
      </c>
      <c r="I257" s="20" t="str">
        <f>IF(Table2[[#This Row],[布号]]="","",IFERROR(
    SUMIFS(
        ZSOHPP055!D:D,
        ZSOHPP055!A:A, "*" &amp; Table2[[#This Row],[布号]] &amp; "*",
        ZSOHPP055!I:I, ""
    ),
    ""
))</f>
        <v/>
      </c>
      <c r="J257" s="20" t="str">
        <f>IF(Table2[[#This Row],[布号]]="","",IFERROR(Table2[[#This Row],[欠数]]/Table2[[#This Row],[预计开机]]/Table2[[#This Row],[单机产量]],""))</f>
        <v/>
      </c>
      <c r="K257" s="21" t="str">
        <f>IF(Table2[[#This Row],[布号]]="","",IFERROR(Table2[[#This Row],[备胚单总数]]-Table2[[#This Row],[累计产出数]]-Table2[[#This Row],[欠数]],""))</f>
        <v/>
      </c>
      <c r="L257" s="22" t="str">
        <f>IF(Table2[[#This Row],[布号]]="","",IFERROR(SUMIFS(
    ZSOHPP055!E:E,
    ZSOHPP055!A:A, "*" &amp; Table2[[#This Row],[布号]] &amp; "*"
),""))</f>
        <v/>
      </c>
    </row>
    <row r="258" spans="1:12">
      <c r="A258" s="6" t="str">
        <f>IF('MES-Fabric Code'!A257="","",'MES-Fabric Code'!A257)</f>
        <v/>
      </c>
      <c r="B258" s="20" t="str">
        <f>IF(Table2[[#This Row],[布号]]="","",IFERROR(VLOOKUP(LEFT(Table2[[#This Row],[布号]],8),'Single machine output'!A:B,2,0),""))</f>
        <v/>
      </c>
      <c r="C258" s="31" t="str">
        <f>IF(Table2[[#This Row],[布号]]="","",IFERROR(VLOOKUP(Table2[[#This Row],[布号]],'MES-Fabric Code'!$A:$B,2,0),""))</f>
        <v/>
      </c>
      <c r="D258" s="20" t="str">
        <f>IF(Table2[[#This Row],[布号]]="","",IFERROR(VLOOKUP(Table2[[#This Row],[布号]],'MES-Fabric Code'!$A:$F,4,0),""))</f>
        <v/>
      </c>
      <c r="E258" s="20" t="str">
        <f>IF(Table2[[#This Row],[布号]]="","",IFERROR(VLOOKUP(Table2[[#This Row],[布号]],'MES-Fabric Code'!$A:$F,6,0),""))</f>
        <v/>
      </c>
      <c r="F258" s="20" t="str">
        <f>IF(Table2[[#This Row],[布号]]="", "", IFERROR(SUMIFS(
    ZSOHSD058!N:N,
    ZSOHSD058!A:A, "*" &amp; Table2[[#This Row],[布号]] &amp; "*",
    ZSOHSD058!K:K, "&lt;&gt;Z2"
), ""))</f>
        <v/>
      </c>
      <c r="G258" s="20" t="str">
        <f>IF(Table2[[#This Row],[布号]]="","",IFERROR(SUMIFS(
    ZSOHPP055!B:B,
    ZSOHPP055!A:A, "*" &amp; Table2[[#This Row],[布号]] &amp; "*"
),""))</f>
        <v/>
      </c>
      <c r="H258" s="20" t="str">
        <f>IF(Table2[[#This Row],[布号]]="","",IFERROR(SUMIFS(
    ZSOHPP055!C:C,
    ZSOHPP055!A:A, "*" &amp; Table2[[#This Row],[布号]] &amp; "*"
),""))</f>
        <v/>
      </c>
      <c r="I258" s="20" t="str">
        <f>IF(Table2[[#This Row],[布号]]="","",IFERROR(
    SUMIFS(
        ZSOHPP055!D:D,
        ZSOHPP055!A:A, "*" &amp; Table2[[#This Row],[布号]] &amp; "*",
        ZSOHPP055!I:I, ""
    ),
    ""
))</f>
        <v/>
      </c>
      <c r="J258" s="20" t="str">
        <f>IF(Table2[[#This Row],[布号]]="","",IFERROR(Table2[[#This Row],[欠数]]/Table2[[#This Row],[预计开机]]/Table2[[#This Row],[单机产量]],""))</f>
        <v/>
      </c>
      <c r="K258" s="21" t="str">
        <f>IF(Table2[[#This Row],[布号]]="","",IFERROR(Table2[[#This Row],[备胚单总数]]-Table2[[#This Row],[累计产出数]]-Table2[[#This Row],[欠数]],""))</f>
        <v/>
      </c>
      <c r="L258" s="22" t="str">
        <f>IF(Table2[[#This Row],[布号]]="","",IFERROR(SUMIFS(
    ZSOHPP055!E:E,
    ZSOHPP055!A:A, "*" &amp; Table2[[#This Row],[布号]] &amp; "*"
),""))</f>
        <v/>
      </c>
    </row>
    <row r="259" spans="1:12">
      <c r="A259" s="6" t="str">
        <f>IF('MES-Fabric Code'!A258="","",'MES-Fabric Code'!A258)</f>
        <v/>
      </c>
      <c r="B259" s="20" t="str">
        <f>IF(Table2[[#This Row],[布号]]="","",IFERROR(VLOOKUP(LEFT(Table2[[#This Row],[布号]],8),'Single machine output'!A:B,2,0),""))</f>
        <v/>
      </c>
      <c r="C259" s="31" t="str">
        <f>IF(Table2[[#This Row],[布号]]="","",IFERROR(VLOOKUP(Table2[[#This Row],[布号]],'MES-Fabric Code'!$A:$B,2,0),""))</f>
        <v/>
      </c>
      <c r="D259" s="20" t="str">
        <f>IF(Table2[[#This Row],[布号]]="","",IFERROR(VLOOKUP(Table2[[#This Row],[布号]],'MES-Fabric Code'!$A:$F,4,0),""))</f>
        <v/>
      </c>
      <c r="E259" s="20" t="str">
        <f>IF(Table2[[#This Row],[布号]]="","",IFERROR(VLOOKUP(Table2[[#This Row],[布号]],'MES-Fabric Code'!$A:$F,6,0),""))</f>
        <v/>
      </c>
      <c r="F259" s="20" t="str">
        <f>IF(Table2[[#This Row],[布号]]="", "", IFERROR(SUMIFS(
    ZSOHSD058!N:N,
    ZSOHSD058!A:A, "*" &amp; Table2[[#This Row],[布号]] &amp; "*",
    ZSOHSD058!K:K, "&lt;&gt;Z2"
), ""))</f>
        <v/>
      </c>
      <c r="G259" s="20" t="str">
        <f>IF(Table2[[#This Row],[布号]]="","",IFERROR(SUMIFS(
    ZSOHPP055!B:B,
    ZSOHPP055!A:A, "*" &amp; Table2[[#This Row],[布号]] &amp; "*"
),""))</f>
        <v/>
      </c>
      <c r="H259" s="20" t="str">
        <f>IF(Table2[[#This Row],[布号]]="","",IFERROR(SUMIFS(
    ZSOHPP055!C:C,
    ZSOHPP055!A:A, "*" &amp; Table2[[#This Row],[布号]] &amp; "*"
),""))</f>
        <v/>
      </c>
      <c r="I259" s="20" t="str">
        <f>IF(Table2[[#This Row],[布号]]="","",IFERROR(
    SUMIFS(
        ZSOHPP055!D:D,
        ZSOHPP055!A:A, "*" &amp; Table2[[#This Row],[布号]] &amp; "*",
        ZSOHPP055!I:I, ""
    ),
    ""
))</f>
        <v/>
      </c>
      <c r="J259" s="20" t="str">
        <f>IF(Table2[[#This Row],[布号]]="","",IFERROR(Table2[[#This Row],[欠数]]/Table2[[#This Row],[预计开机]]/Table2[[#This Row],[单机产量]],""))</f>
        <v/>
      </c>
      <c r="K259" s="21" t="str">
        <f>IF(Table2[[#This Row],[布号]]="","",IFERROR(Table2[[#This Row],[备胚单总数]]-Table2[[#This Row],[累计产出数]]-Table2[[#This Row],[欠数]],""))</f>
        <v/>
      </c>
      <c r="L259" s="22" t="str">
        <f>IF(Table2[[#This Row],[布号]]="","",IFERROR(SUMIFS(
    ZSOHPP055!E:E,
    ZSOHPP055!A:A, "*" &amp; Table2[[#This Row],[布号]] &amp; "*"
),""))</f>
        <v/>
      </c>
    </row>
    <row r="260" spans="1:12">
      <c r="A260" s="6" t="str">
        <f>IF('MES-Fabric Code'!A259="","",'MES-Fabric Code'!A259)</f>
        <v/>
      </c>
      <c r="B260" s="20" t="str">
        <f>IF(Table2[[#This Row],[布号]]="","",IFERROR(VLOOKUP(LEFT(Table2[[#This Row],[布号]],8),'Single machine output'!A:B,2,0),""))</f>
        <v/>
      </c>
      <c r="C260" s="31" t="str">
        <f>IF(Table2[[#This Row],[布号]]="","",IFERROR(VLOOKUP(Table2[[#This Row],[布号]],'MES-Fabric Code'!$A:$B,2,0),""))</f>
        <v/>
      </c>
      <c r="D260" s="20" t="str">
        <f>IF(Table2[[#This Row],[布号]]="","",IFERROR(VLOOKUP(Table2[[#This Row],[布号]],'MES-Fabric Code'!$A:$F,4,0),""))</f>
        <v/>
      </c>
      <c r="E260" s="20" t="str">
        <f>IF(Table2[[#This Row],[布号]]="","",IFERROR(VLOOKUP(Table2[[#This Row],[布号]],'MES-Fabric Code'!$A:$F,6,0),""))</f>
        <v/>
      </c>
      <c r="F260" s="20" t="str">
        <f>IF(Table2[[#This Row],[布号]]="", "", IFERROR(SUMIFS(
    ZSOHSD058!N:N,
    ZSOHSD058!A:A, "*" &amp; Table2[[#This Row],[布号]] &amp; "*",
    ZSOHSD058!K:K, "&lt;&gt;Z2"
), ""))</f>
        <v/>
      </c>
      <c r="G260" s="20" t="str">
        <f>IF(Table2[[#This Row],[布号]]="","",IFERROR(SUMIFS(
    ZSOHPP055!B:B,
    ZSOHPP055!A:A, "*" &amp; Table2[[#This Row],[布号]] &amp; "*"
),""))</f>
        <v/>
      </c>
      <c r="H260" s="20" t="str">
        <f>IF(Table2[[#This Row],[布号]]="","",IFERROR(SUMIFS(
    ZSOHPP055!C:C,
    ZSOHPP055!A:A, "*" &amp; Table2[[#This Row],[布号]] &amp; "*"
),""))</f>
        <v/>
      </c>
      <c r="I260" s="20" t="str">
        <f>IF(Table2[[#This Row],[布号]]="","",IFERROR(
    SUMIFS(
        ZSOHPP055!D:D,
        ZSOHPP055!A:A, "*" &amp; Table2[[#This Row],[布号]] &amp; "*",
        ZSOHPP055!I:I, ""
    ),
    ""
))</f>
        <v/>
      </c>
      <c r="J260" s="20" t="str">
        <f>IF(Table2[[#This Row],[布号]]="","",IFERROR(Table2[[#This Row],[欠数]]/Table2[[#This Row],[预计开机]]/Table2[[#This Row],[单机产量]],""))</f>
        <v/>
      </c>
      <c r="K260" s="21" t="str">
        <f>IF(Table2[[#This Row],[布号]]="","",IFERROR(Table2[[#This Row],[备胚单总数]]-Table2[[#This Row],[累计产出数]]-Table2[[#This Row],[欠数]],""))</f>
        <v/>
      </c>
      <c r="L260" s="22" t="str">
        <f>IF(Table2[[#This Row],[布号]]="","",IFERROR(SUMIFS(
    ZSOHPP055!E:E,
    ZSOHPP055!A:A, "*" &amp; Table2[[#This Row],[布号]] &amp; "*"
),""))</f>
        <v/>
      </c>
    </row>
    <row r="261" spans="1:12">
      <c r="A261" s="6" t="str">
        <f>IF('MES-Fabric Code'!A260="","",'MES-Fabric Code'!A260)</f>
        <v/>
      </c>
      <c r="B261" s="20" t="str">
        <f>IF(Table2[[#This Row],[布号]]="","",IFERROR(VLOOKUP(LEFT(Table2[[#This Row],[布号]],8),'Single machine output'!A:B,2,0),""))</f>
        <v/>
      </c>
      <c r="C261" s="31" t="str">
        <f>IF(Table2[[#This Row],[布号]]="","",IFERROR(VLOOKUP(Table2[[#This Row],[布号]],'MES-Fabric Code'!$A:$B,2,0),""))</f>
        <v/>
      </c>
      <c r="D261" s="20" t="str">
        <f>IF(Table2[[#This Row],[布号]]="","",IFERROR(VLOOKUP(Table2[[#This Row],[布号]],'MES-Fabric Code'!$A:$F,4,0),""))</f>
        <v/>
      </c>
      <c r="E261" s="20" t="str">
        <f>IF(Table2[[#This Row],[布号]]="","",IFERROR(VLOOKUP(Table2[[#This Row],[布号]],'MES-Fabric Code'!$A:$F,6,0),""))</f>
        <v/>
      </c>
      <c r="F261" s="20" t="str">
        <f>IF(Table2[[#This Row],[布号]]="", "", IFERROR(SUMIFS(
    ZSOHSD058!N:N,
    ZSOHSD058!A:A, "*" &amp; Table2[[#This Row],[布号]] &amp; "*",
    ZSOHSD058!K:K, "&lt;&gt;Z2"
), ""))</f>
        <v/>
      </c>
      <c r="G261" s="20" t="str">
        <f>IF(Table2[[#This Row],[布号]]="","",IFERROR(SUMIFS(
    ZSOHPP055!B:B,
    ZSOHPP055!A:A, "*" &amp; Table2[[#This Row],[布号]] &amp; "*"
),""))</f>
        <v/>
      </c>
      <c r="H261" s="20" t="str">
        <f>IF(Table2[[#This Row],[布号]]="","",IFERROR(SUMIFS(
    ZSOHPP055!C:C,
    ZSOHPP055!A:A, "*" &amp; Table2[[#This Row],[布号]] &amp; "*"
),""))</f>
        <v/>
      </c>
      <c r="I261" s="20" t="str">
        <f>IF(Table2[[#This Row],[布号]]="","",IFERROR(
    SUMIFS(
        ZSOHPP055!D:D,
        ZSOHPP055!A:A, "*" &amp; Table2[[#This Row],[布号]] &amp; "*",
        ZSOHPP055!I:I, ""
    ),
    ""
))</f>
        <v/>
      </c>
      <c r="J261" s="20" t="str">
        <f>IF(Table2[[#This Row],[布号]]="","",IFERROR(Table2[[#This Row],[欠数]]/Table2[[#This Row],[预计开机]]/Table2[[#This Row],[单机产量]],""))</f>
        <v/>
      </c>
      <c r="K261" s="21" t="str">
        <f>IF(Table2[[#This Row],[布号]]="","",IFERROR(Table2[[#This Row],[备胚单总数]]-Table2[[#This Row],[累计产出数]]-Table2[[#This Row],[欠数]],""))</f>
        <v/>
      </c>
      <c r="L261" s="22" t="str">
        <f>IF(Table2[[#This Row],[布号]]="","",IFERROR(SUMIFS(
    ZSOHPP055!E:E,
    ZSOHPP055!A:A, "*" &amp; Table2[[#This Row],[布号]] &amp; "*"
),""))</f>
        <v/>
      </c>
    </row>
    <row r="262" spans="1:12">
      <c r="A262" s="6" t="str">
        <f>IF('MES-Fabric Code'!A261="","",'MES-Fabric Code'!A261)</f>
        <v/>
      </c>
      <c r="B262" s="20" t="str">
        <f>IF(Table2[[#This Row],[布号]]="","",IFERROR(VLOOKUP(LEFT(Table2[[#This Row],[布号]],8),'Single machine output'!A:B,2,0),""))</f>
        <v/>
      </c>
      <c r="C262" s="31" t="str">
        <f>IF(Table2[[#This Row],[布号]]="","",IFERROR(VLOOKUP(Table2[[#This Row],[布号]],'MES-Fabric Code'!$A:$B,2,0),""))</f>
        <v/>
      </c>
      <c r="D262" s="20" t="str">
        <f>IF(Table2[[#This Row],[布号]]="","",IFERROR(VLOOKUP(Table2[[#This Row],[布号]],'MES-Fabric Code'!$A:$F,4,0),""))</f>
        <v/>
      </c>
      <c r="E262" s="20" t="str">
        <f>IF(Table2[[#This Row],[布号]]="","",IFERROR(VLOOKUP(Table2[[#This Row],[布号]],'MES-Fabric Code'!$A:$F,6,0),""))</f>
        <v/>
      </c>
      <c r="F262" s="20" t="str">
        <f>IF(Table2[[#This Row],[布号]]="", "", IFERROR(SUMIFS(
    ZSOHSD058!N:N,
    ZSOHSD058!A:A, "*" &amp; Table2[[#This Row],[布号]] &amp; "*",
    ZSOHSD058!K:K, "&lt;&gt;Z2"
), ""))</f>
        <v/>
      </c>
      <c r="G262" s="20" t="str">
        <f>IF(Table2[[#This Row],[布号]]="","",IFERROR(SUMIFS(
    ZSOHPP055!B:B,
    ZSOHPP055!A:A, "*" &amp; Table2[[#This Row],[布号]] &amp; "*"
),""))</f>
        <v/>
      </c>
      <c r="H262" s="20" t="str">
        <f>IF(Table2[[#This Row],[布号]]="","",IFERROR(SUMIFS(
    ZSOHPP055!C:C,
    ZSOHPP055!A:A, "*" &amp; Table2[[#This Row],[布号]] &amp; "*"
),""))</f>
        <v/>
      </c>
      <c r="I262" s="20" t="str">
        <f>IF(Table2[[#This Row],[布号]]="","",IFERROR(
    SUMIFS(
        ZSOHPP055!D:D,
        ZSOHPP055!A:A, "*" &amp; Table2[[#This Row],[布号]] &amp; "*",
        ZSOHPP055!I:I, ""
    ),
    ""
))</f>
        <v/>
      </c>
      <c r="J262" s="20" t="str">
        <f>IF(Table2[[#This Row],[布号]]="","",IFERROR(Table2[[#This Row],[欠数]]/Table2[[#This Row],[预计开机]]/Table2[[#This Row],[单机产量]],""))</f>
        <v/>
      </c>
      <c r="K262" s="21" t="str">
        <f>IF(Table2[[#This Row],[布号]]="","",IFERROR(Table2[[#This Row],[备胚单总数]]-Table2[[#This Row],[累计产出数]]-Table2[[#This Row],[欠数]],""))</f>
        <v/>
      </c>
      <c r="L262" s="22" t="str">
        <f>IF(Table2[[#This Row],[布号]]="","",IFERROR(SUMIFS(
    ZSOHPP055!E:E,
    ZSOHPP055!A:A, "*" &amp; Table2[[#This Row],[布号]] &amp; "*"
),""))</f>
        <v/>
      </c>
    </row>
    <row r="263" spans="1:12">
      <c r="A263" s="6" t="str">
        <f>IF('MES-Fabric Code'!A262="","",'MES-Fabric Code'!A262)</f>
        <v/>
      </c>
      <c r="B263" s="20" t="str">
        <f>IF(Table2[[#This Row],[布号]]="","",IFERROR(VLOOKUP(LEFT(Table2[[#This Row],[布号]],8),'Single machine output'!A:B,2,0),""))</f>
        <v/>
      </c>
      <c r="C263" s="31" t="str">
        <f>IF(Table2[[#This Row],[布号]]="","",IFERROR(VLOOKUP(Table2[[#This Row],[布号]],'MES-Fabric Code'!$A:$B,2,0),""))</f>
        <v/>
      </c>
      <c r="D263" s="20" t="str">
        <f>IF(Table2[[#This Row],[布号]]="","",IFERROR(VLOOKUP(Table2[[#This Row],[布号]],'MES-Fabric Code'!$A:$F,4,0),""))</f>
        <v/>
      </c>
      <c r="E263" s="20" t="str">
        <f>IF(Table2[[#This Row],[布号]]="","",IFERROR(VLOOKUP(Table2[[#This Row],[布号]],'MES-Fabric Code'!$A:$F,6,0),""))</f>
        <v/>
      </c>
      <c r="F263" s="20" t="str">
        <f>IF(Table2[[#This Row],[布号]]="", "", IFERROR(SUMIFS(
    ZSOHSD058!N:N,
    ZSOHSD058!A:A, "*" &amp; Table2[[#This Row],[布号]] &amp; "*",
    ZSOHSD058!K:K, "&lt;&gt;Z2"
), ""))</f>
        <v/>
      </c>
      <c r="G263" s="20" t="str">
        <f>IF(Table2[[#This Row],[布号]]="","",IFERROR(SUMIFS(
    ZSOHPP055!B:B,
    ZSOHPP055!A:A, "*" &amp; Table2[[#This Row],[布号]] &amp; "*"
),""))</f>
        <v/>
      </c>
      <c r="H263" s="20" t="str">
        <f>IF(Table2[[#This Row],[布号]]="","",IFERROR(SUMIFS(
    ZSOHPP055!C:C,
    ZSOHPP055!A:A, "*" &amp; Table2[[#This Row],[布号]] &amp; "*"
),""))</f>
        <v/>
      </c>
      <c r="I263" s="20" t="str">
        <f>IF(Table2[[#This Row],[布号]]="","",IFERROR(
    SUMIFS(
        ZSOHPP055!D:D,
        ZSOHPP055!A:A, "*" &amp; Table2[[#This Row],[布号]] &amp; "*",
        ZSOHPP055!I:I, ""
    ),
    ""
))</f>
        <v/>
      </c>
      <c r="J263" s="20" t="str">
        <f>IF(Table2[[#This Row],[布号]]="","",IFERROR(Table2[[#This Row],[欠数]]/Table2[[#This Row],[预计开机]]/Table2[[#This Row],[单机产量]],""))</f>
        <v/>
      </c>
      <c r="K263" s="21" t="str">
        <f>IF(Table2[[#This Row],[布号]]="","",IFERROR(Table2[[#This Row],[备胚单总数]]-Table2[[#This Row],[累计产出数]]-Table2[[#This Row],[欠数]],""))</f>
        <v/>
      </c>
      <c r="L263" s="22" t="str">
        <f>IF(Table2[[#This Row],[布号]]="","",IFERROR(SUMIFS(
    ZSOHPP055!E:E,
    ZSOHPP055!A:A, "*" &amp; Table2[[#This Row],[布号]] &amp; "*"
),""))</f>
        <v/>
      </c>
    </row>
    <row r="264" spans="1:12">
      <c r="A264" s="6" t="str">
        <f>IF('MES-Fabric Code'!A263="","",'MES-Fabric Code'!A263)</f>
        <v/>
      </c>
      <c r="B264" s="20" t="str">
        <f>IF(Table2[[#This Row],[布号]]="","",IFERROR(VLOOKUP(LEFT(Table2[[#This Row],[布号]],8),'Single machine output'!A:B,2,0),""))</f>
        <v/>
      </c>
      <c r="C264" s="31" t="str">
        <f>IF(Table2[[#This Row],[布号]]="","",IFERROR(VLOOKUP(Table2[[#This Row],[布号]],'MES-Fabric Code'!$A:$B,2,0),""))</f>
        <v/>
      </c>
      <c r="D264" s="20" t="str">
        <f>IF(Table2[[#This Row],[布号]]="","",IFERROR(VLOOKUP(Table2[[#This Row],[布号]],'MES-Fabric Code'!$A:$F,4,0),""))</f>
        <v/>
      </c>
      <c r="E264" s="20" t="str">
        <f>IF(Table2[[#This Row],[布号]]="","",IFERROR(VLOOKUP(Table2[[#This Row],[布号]],'MES-Fabric Code'!$A:$F,6,0),""))</f>
        <v/>
      </c>
      <c r="F264" s="20" t="str">
        <f>IF(Table2[[#This Row],[布号]]="", "", IFERROR(SUMIFS(
    ZSOHSD058!N:N,
    ZSOHSD058!A:A, "*" &amp; Table2[[#This Row],[布号]] &amp; "*",
    ZSOHSD058!K:K, "&lt;&gt;Z2"
), ""))</f>
        <v/>
      </c>
      <c r="G264" s="20" t="str">
        <f>IF(Table2[[#This Row],[布号]]="","",IFERROR(SUMIFS(
    ZSOHPP055!B:B,
    ZSOHPP055!A:A, "*" &amp; Table2[[#This Row],[布号]] &amp; "*"
),""))</f>
        <v/>
      </c>
      <c r="H264" s="20" t="str">
        <f>IF(Table2[[#This Row],[布号]]="","",IFERROR(SUMIFS(
    ZSOHPP055!C:C,
    ZSOHPP055!A:A, "*" &amp; Table2[[#This Row],[布号]] &amp; "*"
),""))</f>
        <v/>
      </c>
      <c r="I264" s="20" t="str">
        <f>IF(Table2[[#This Row],[布号]]="","",IFERROR(
    SUMIFS(
        ZSOHPP055!D:D,
        ZSOHPP055!A:A, "*" &amp; Table2[[#This Row],[布号]] &amp; "*",
        ZSOHPP055!I:I, ""
    ),
    ""
))</f>
        <v/>
      </c>
      <c r="J264" s="20" t="str">
        <f>IF(Table2[[#This Row],[布号]]="","",IFERROR(Table2[[#This Row],[欠数]]/Table2[[#This Row],[预计开机]]/Table2[[#This Row],[单机产量]],""))</f>
        <v/>
      </c>
      <c r="K264" s="21" t="str">
        <f>IF(Table2[[#This Row],[布号]]="","",IFERROR(Table2[[#This Row],[备胚单总数]]-Table2[[#This Row],[累计产出数]]-Table2[[#This Row],[欠数]],""))</f>
        <v/>
      </c>
      <c r="L264" s="22" t="str">
        <f>IF(Table2[[#This Row],[布号]]="","",IFERROR(SUMIFS(
    ZSOHPP055!E:E,
    ZSOHPP055!A:A, "*" &amp; Table2[[#This Row],[布号]] &amp; "*"
),""))</f>
        <v/>
      </c>
    </row>
    <row r="265" spans="1:12">
      <c r="A265" s="6" t="str">
        <f>IF('MES-Fabric Code'!A264="","",'MES-Fabric Code'!A264)</f>
        <v/>
      </c>
      <c r="B265" s="20" t="str">
        <f>IF(Table2[[#This Row],[布号]]="","",IFERROR(VLOOKUP(LEFT(Table2[[#This Row],[布号]],8),'Single machine output'!A:B,2,0),""))</f>
        <v/>
      </c>
      <c r="C265" s="31" t="str">
        <f>IF(Table2[[#This Row],[布号]]="","",IFERROR(VLOOKUP(Table2[[#This Row],[布号]],'MES-Fabric Code'!$A:$B,2,0),""))</f>
        <v/>
      </c>
      <c r="D265" s="20" t="str">
        <f>IF(Table2[[#This Row],[布号]]="","",IFERROR(VLOOKUP(Table2[[#This Row],[布号]],'MES-Fabric Code'!$A:$F,4,0),""))</f>
        <v/>
      </c>
      <c r="E265" s="20" t="str">
        <f>IF(Table2[[#This Row],[布号]]="","",IFERROR(VLOOKUP(Table2[[#This Row],[布号]],'MES-Fabric Code'!$A:$F,6,0),""))</f>
        <v/>
      </c>
      <c r="F265" s="20" t="str">
        <f>IF(Table2[[#This Row],[布号]]="", "", IFERROR(SUMIFS(
    ZSOHSD058!N:N,
    ZSOHSD058!A:A, "*" &amp; Table2[[#This Row],[布号]] &amp; "*",
    ZSOHSD058!K:K, "&lt;&gt;Z2"
), ""))</f>
        <v/>
      </c>
      <c r="G265" s="20" t="str">
        <f>IF(Table2[[#This Row],[布号]]="","",IFERROR(SUMIFS(
    ZSOHPP055!B:B,
    ZSOHPP055!A:A, "*" &amp; Table2[[#This Row],[布号]] &amp; "*"
),""))</f>
        <v/>
      </c>
      <c r="H265" s="20" t="str">
        <f>IF(Table2[[#This Row],[布号]]="","",IFERROR(SUMIFS(
    ZSOHPP055!C:C,
    ZSOHPP055!A:A, "*" &amp; Table2[[#This Row],[布号]] &amp; "*"
),""))</f>
        <v/>
      </c>
      <c r="I265" s="20" t="str">
        <f>IF(Table2[[#This Row],[布号]]="","",IFERROR(
    SUMIFS(
        ZSOHPP055!D:D,
        ZSOHPP055!A:A, "*" &amp; Table2[[#This Row],[布号]] &amp; "*",
        ZSOHPP055!I:I, ""
    ),
    ""
))</f>
        <v/>
      </c>
      <c r="J265" s="20" t="str">
        <f>IF(Table2[[#This Row],[布号]]="","",IFERROR(Table2[[#This Row],[欠数]]/Table2[[#This Row],[预计开机]]/Table2[[#This Row],[单机产量]],""))</f>
        <v/>
      </c>
      <c r="K265" s="21" t="str">
        <f>IF(Table2[[#This Row],[布号]]="","",IFERROR(Table2[[#This Row],[备胚单总数]]-Table2[[#This Row],[累计产出数]]-Table2[[#This Row],[欠数]],""))</f>
        <v/>
      </c>
      <c r="L265" s="22" t="str">
        <f>IF(Table2[[#This Row],[布号]]="","",IFERROR(SUMIFS(
    ZSOHPP055!E:E,
    ZSOHPP055!A:A, "*" &amp; Table2[[#This Row],[布号]] &amp; "*"
),""))</f>
        <v/>
      </c>
    </row>
    <row r="266" spans="1:12">
      <c r="A266" s="6" t="str">
        <f>IF('MES-Fabric Code'!A265="","",'MES-Fabric Code'!A265)</f>
        <v/>
      </c>
      <c r="B266" s="20" t="str">
        <f>IF(Table2[[#This Row],[布号]]="","",IFERROR(VLOOKUP(LEFT(Table2[[#This Row],[布号]],8),'Single machine output'!A:B,2,0),""))</f>
        <v/>
      </c>
      <c r="C266" s="31" t="str">
        <f>IF(Table2[[#This Row],[布号]]="","",IFERROR(VLOOKUP(Table2[[#This Row],[布号]],'MES-Fabric Code'!$A:$B,2,0),""))</f>
        <v/>
      </c>
      <c r="D266" s="20" t="str">
        <f>IF(Table2[[#This Row],[布号]]="","",IFERROR(VLOOKUP(Table2[[#This Row],[布号]],'MES-Fabric Code'!$A:$F,4,0),""))</f>
        <v/>
      </c>
      <c r="E266" s="20" t="str">
        <f>IF(Table2[[#This Row],[布号]]="","",IFERROR(VLOOKUP(Table2[[#This Row],[布号]],'MES-Fabric Code'!$A:$F,6,0),""))</f>
        <v/>
      </c>
      <c r="F266" s="20" t="str">
        <f>IF(Table2[[#This Row],[布号]]="", "", IFERROR(SUMIFS(
    ZSOHSD058!N:N,
    ZSOHSD058!A:A, "*" &amp; Table2[[#This Row],[布号]] &amp; "*",
    ZSOHSD058!K:K, "&lt;&gt;Z2"
), ""))</f>
        <v/>
      </c>
      <c r="G266" s="20" t="str">
        <f>IF(Table2[[#This Row],[布号]]="","",IFERROR(SUMIFS(
    ZSOHPP055!B:B,
    ZSOHPP055!A:A, "*" &amp; Table2[[#This Row],[布号]] &amp; "*"
),""))</f>
        <v/>
      </c>
      <c r="H266" s="20" t="str">
        <f>IF(Table2[[#This Row],[布号]]="","",IFERROR(SUMIFS(
    ZSOHPP055!C:C,
    ZSOHPP055!A:A, "*" &amp; Table2[[#This Row],[布号]] &amp; "*"
),""))</f>
        <v/>
      </c>
      <c r="I266" s="20" t="str">
        <f>IF(Table2[[#This Row],[布号]]="","",IFERROR(
    SUMIFS(
        ZSOHPP055!D:D,
        ZSOHPP055!A:A, "*" &amp; Table2[[#This Row],[布号]] &amp; "*",
        ZSOHPP055!I:I, ""
    ),
    ""
))</f>
        <v/>
      </c>
      <c r="J266" s="20" t="str">
        <f>IF(Table2[[#This Row],[布号]]="","",IFERROR(Table2[[#This Row],[欠数]]/Table2[[#This Row],[预计开机]]/Table2[[#This Row],[单机产量]],""))</f>
        <v/>
      </c>
      <c r="K266" s="21" t="str">
        <f>IF(Table2[[#This Row],[布号]]="","",IFERROR(Table2[[#This Row],[备胚单总数]]-Table2[[#This Row],[累计产出数]]-Table2[[#This Row],[欠数]],""))</f>
        <v/>
      </c>
      <c r="L266" s="22" t="str">
        <f>IF(Table2[[#This Row],[布号]]="","",IFERROR(SUMIFS(
    ZSOHPP055!E:E,
    ZSOHPP055!A:A, "*" &amp; Table2[[#This Row],[布号]] &amp; "*"
),""))</f>
        <v/>
      </c>
    </row>
    <row r="267" spans="1:12">
      <c r="A267" s="6" t="str">
        <f>IF('MES-Fabric Code'!A266="","",'MES-Fabric Code'!A266)</f>
        <v/>
      </c>
      <c r="B267" s="20" t="str">
        <f>IF(Table2[[#This Row],[布号]]="","",IFERROR(VLOOKUP(LEFT(Table2[[#This Row],[布号]],8),'Single machine output'!A:B,2,0),""))</f>
        <v/>
      </c>
      <c r="C267" s="31" t="str">
        <f>IF(Table2[[#This Row],[布号]]="","",IFERROR(VLOOKUP(Table2[[#This Row],[布号]],'MES-Fabric Code'!$A:$B,2,0),""))</f>
        <v/>
      </c>
      <c r="D267" s="20" t="str">
        <f>IF(Table2[[#This Row],[布号]]="","",IFERROR(VLOOKUP(Table2[[#This Row],[布号]],'MES-Fabric Code'!$A:$F,4,0),""))</f>
        <v/>
      </c>
      <c r="E267" s="20" t="str">
        <f>IF(Table2[[#This Row],[布号]]="","",IFERROR(VLOOKUP(Table2[[#This Row],[布号]],'MES-Fabric Code'!$A:$F,6,0),""))</f>
        <v/>
      </c>
      <c r="F267" s="20" t="str">
        <f>IF(Table2[[#This Row],[布号]]="", "", IFERROR(SUMIFS(
    ZSOHSD058!N:N,
    ZSOHSD058!A:A, "*" &amp; Table2[[#This Row],[布号]] &amp; "*",
    ZSOHSD058!K:K, "&lt;&gt;Z2"
), ""))</f>
        <v/>
      </c>
      <c r="G267" s="20" t="str">
        <f>IF(Table2[[#This Row],[布号]]="","",IFERROR(SUMIFS(
    ZSOHPP055!B:B,
    ZSOHPP055!A:A, "*" &amp; Table2[[#This Row],[布号]] &amp; "*"
),""))</f>
        <v/>
      </c>
      <c r="H267" s="20" t="str">
        <f>IF(Table2[[#This Row],[布号]]="","",IFERROR(SUMIFS(
    ZSOHPP055!C:C,
    ZSOHPP055!A:A, "*" &amp; Table2[[#This Row],[布号]] &amp; "*"
),""))</f>
        <v/>
      </c>
      <c r="I267" s="20" t="str">
        <f>IF(Table2[[#This Row],[布号]]="","",IFERROR(
    SUMIFS(
        ZSOHPP055!D:D,
        ZSOHPP055!A:A, "*" &amp; Table2[[#This Row],[布号]] &amp; "*",
        ZSOHPP055!I:I, ""
    ),
    ""
))</f>
        <v/>
      </c>
      <c r="J267" s="20" t="str">
        <f>IF(Table2[[#This Row],[布号]]="","",IFERROR(Table2[[#This Row],[欠数]]/Table2[[#This Row],[预计开机]]/Table2[[#This Row],[单机产量]],""))</f>
        <v/>
      </c>
      <c r="K267" s="21" t="str">
        <f>IF(Table2[[#This Row],[布号]]="","",IFERROR(Table2[[#This Row],[备胚单总数]]-Table2[[#This Row],[累计产出数]]-Table2[[#This Row],[欠数]],""))</f>
        <v/>
      </c>
      <c r="L267" s="22" t="str">
        <f>IF(Table2[[#This Row],[布号]]="","",IFERROR(SUMIFS(
    ZSOHPP055!E:E,
    ZSOHPP055!A:A, "*" &amp; Table2[[#This Row],[布号]] &amp; "*"
),""))</f>
        <v/>
      </c>
    </row>
    <row r="268" spans="1:12">
      <c r="A268" s="6" t="str">
        <f>IF('MES-Fabric Code'!A267="","",'MES-Fabric Code'!A267)</f>
        <v/>
      </c>
      <c r="B268" s="20" t="str">
        <f>IF(Table2[[#This Row],[布号]]="","",IFERROR(VLOOKUP(LEFT(Table2[[#This Row],[布号]],8),'Single machine output'!A:B,2,0),""))</f>
        <v/>
      </c>
      <c r="C268" s="31" t="str">
        <f>IF(Table2[[#This Row],[布号]]="","",IFERROR(VLOOKUP(Table2[[#This Row],[布号]],'MES-Fabric Code'!$A:$B,2,0),""))</f>
        <v/>
      </c>
      <c r="D268" s="20" t="str">
        <f>IF(Table2[[#This Row],[布号]]="","",IFERROR(VLOOKUP(Table2[[#This Row],[布号]],'MES-Fabric Code'!$A:$F,4,0),""))</f>
        <v/>
      </c>
      <c r="E268" s="20" t="str">
        <f>IF(Table2[[#This Row],[布号]]="","",IFERROR(VLOOKUP(Table2[[#This Row],[布号]],'MES-Fabric Code'!$A:$F,6,0),""))</f>
        <v/>
      </c>
      <c r="F268" s="20" t="str">
        <f>IF(Table2[[#This Row],[布号]]="", "", IFERROR(SUMIFS(
    ZSOHSD058!N:N,
    ZSOHSD058!A:A, "*" &amp; Table2[[#This Row],[布号]] &amp; "*",
    ZSOHSD058!K:K, "&lt;&gt;Z2"
), ""))</f>
        <v/>
      </c>
      <c r="G268" s="20" t="str">
        <f>IF(Table2[[#This Row],[布号]]="","",IFERROR(SUMIFS(
    ZSOHPP055!B:B,
    ZSOHPP055!A:A, "*" &amp; Table2[[#This Row],[布号]] &amp; "*"
),""))</f>
        <v/>
      </c>
      <c r="H268" s="20" t="str">
        <f>IF(Table2[[#This Row],[布号]]="","",IFERROR(SUMIFS(
    ZSOHPP055!C:C,
    ZSOHPP055!A:A, "*" &amp; Table2[[#This Row],[布号]] &amp; "*"
),""))</f>
        <v/>
      </c>
      <c r="I268" s="20" t="str">
        <f>IF(Table2[[#This Row],[布号]]="","",IFERROR(
    SUMIFS(
        ZSOHPP055!D:D,
        ZSOHPP055!A:A, "*" &amp; Table2[[#This Row],[布号]] &amp; "*",
        ZSOHPP055!I:I, ""
    ),
    ""
))</f>
        <v/>
      </c>
      <c r="J268" s="20" t="str">
        <f>IF(Table2[[#This Row],[布号]]="","",IFERROR(Table2[[#This Row],[欠数]]/Table2[[#This Row],[预计开机]]/Table2[[#This Row],[单机产量]],""))</f>
        <v/>
      </c>
      <c r="K268" s="21" t="str">
        <f>IF(Table2[[#This Row],[布号]]="","",IFERROR(Table2[[#This Row],[备胚单总数]]-Table2[[#This Row],[累计产出数]]-Table2[[#This Row],[欠数]],""))</f>
        <v/>
      </c>
      <c r="L268" s="22" t="str">
        <f>IF(Table2[[#This Row],[布号]]="","",IFERROR(SUMIFS(
    ZSOHPP055!E:E,
    ZSOHPP055!A:A, "*" &amp; Table2[[#This Row],[布号]] &amp; "*"
),""))</f>
        <v/>
      </c>
    </row>
    <row r="269" spans="1:12">
      <c r="A269" s="6" t="str">
        <f>IF('MES-Fabric Code'!A268="","",'MES-Fabric Code'!A268)</f>
        <v/>
      </c>
      <c r="B269" s="20" t="str">
        <f>IF(Table2[[#This Row],[布号]]="","",IFERROR(VLOOKUP(LEFT(Table2[[#This Row],[布号]],8),'Single machine output'!A:B,2,0),""))</f>
        <v/>
      </c>
      <c r="C269" s="31" t="str">
        <f>IF(Table2[[#This Row],[布号]]="","",IFERROR(VLOOKUP(Table2[[#This Row],[布号]],'MES-Fabric Code'!$A:$B,2,0),""))</f>
        <v/>
      </c>
      <c r="D269" s="20" t="str">
        <f>IF(Table2[[#This Row],[布号]]="","",IFERROR(VLOOKUP(Table2[[#This Row],[布号]],'MES-Fabric Code'!$A:$F,4,0),""))</f>
        <v/>
      </c>
      <c r="E269" s="20" t="str">
        <f>IF(Table2[[#This Row],[布号]]="","",IFERROR(VLOOKUP(Table2[[#This Row],[布号]],'MES-Fabric Code'!$A:$F,6,0),""))</f>
        <v/>
      </c>
      <c r="F269" s="20" t="str">
        <f>IF(Table2[[#This Row],[布号]]="", "", IFERROR(SUMIFS(
    ZSOHSD058!N:N,
    ZSOHSD058!A:A, "*" &amp; Table2[[#This Row],[布号]] &amp; "*",
    ZSOHSD058!K:K, "&lt;&gt;Z2"
), ""))</f>
        <v/>
      </c>
      <c r="G269" s="20" t="str">
        <f>IF(Table2[[#This Row],[布号]]="","",IFERROR(SUMIFS(
    ZSOHPP055!B:B,
    ZSOHPP055!A:A, "*" &amp; Table2[[#This Row],[布号]] &amp; "*"
),""))</f>
        <v/>
      </c>
      <c r="H269" s="20" t="str">
        <f>IF(Table2[[#This Row],[布号]]="","",IFERROR(SUMIFS(
    ZSOHPP055!C:C,
    ZSOHPP055!A:A, "*" &amp; Table2[[#This Row],[布号]] &amp; "*"
),""))</f>
        <v/>
      </c>
      <c r="I269" s="20" t="str">
        <f>IF(Table2[[#This Row],[布号]]="","",IFERROR(
    SUMIFS(
        ZSOHPP055!D:D,
        ZSOHPP055!A:A, "*" &amp; Table2[[#This Row],[布号]] &amp; "*",
        ZSOHPP055!I:I, ""
    ),
    ""
))</f>
        <v/>
      </c>
      <c r="J269" s="20" t="str">
        <f>IF(Table2[[#This Row],[布号]]="","",IFERROR(Table2[[#This Row],[欠数]]/Table2[[#This Row],[预计开机]]/Table2[[#This Row],[单机产量]],""))</f>
        <v/>
      </c>
      <c r="K269" s="21" t="str">
        <f>IF(Table2[[#This Row],[布号]]="","",IFERROR(Table2[[#This Row],[备胚单总数]]-Table2[[#This Row],[累计产出数]]-Table2[[#This Row],[欠数]],""))</f>
        <v/>
      </c>
      <c r="L269" s="22" t="str">
        <f>IF(Table2[[#This Row],[布号]]="","",IFERROR(SUMIFS(
    ZSOHPP055!E:E,
    ZSOHPP055!A:A, "*" &amp; Table2[[#This Row],[布号]] &amp; "*"
),""))</f>
        <v/>
      </c>
    </row>
    <row r="270" spans="1:12">
      <c r="A270" s="6" t="str">
        <f>IF('MES-Fabric Code'!A269="","",'MES-Fabric Code'!A269)</f>
        <v/>
      </c>
      <c r="B270" s="20" t="str">
        <f>IF(Table2[[#This Row],[布号]]="","",IFERROR(VLOOKUP(LEFT(Table2[[#This Row],[布号]],8),'Single machine output'!A:B,2,0),""))</f>
        <v/>
      </c>
      <c r="C270" s="31" t="str">
        <f>IF(Table2[[#This Row],[布号]]="","",IFERROR(VLOOKUP(Table2[[#This Row],[布号]],'MES-Fabric Code'!$A:$B,2,0),""))</f>
        <v/>
      </c>
      <c r="D270" s="20" t="str">
        <f>IF(Table2[[#This Row],[布号]]="","",IFERROR(VLOOKUP(Table2[[#This Row],[布号]],'MES-Fabric Code'!$A:$F,4,0),""))</f>
        <v/>
      </c>
      <c r="E270" s="20" t="str">
        <f>IF(Table2[[#This Row],[布号]]="","",IFERROR(VLOOKUP(Table2[[#This Row],[布号]],'MES-Fabric Code'!$A:$F,6,0),""))</f>
        <v/>
      </c>
      <c r="F270" s="20" t="str">
        <f>IF(Table2[[#This Row],[布号]]="", "", IFERROR(SUMIFS(
    ZSOHSD058!N:N,
    ZSOHSD058!A:A, "*" &amp; Table2[[#This Row],[布号]] &amp; "*",
    ZSOHSD058!K:K, "&lt;&gt;Z2"
), ""))</f>
        <v/>
      </c>
      <c r="G270" s="20" t="str">
        <f>IF(Table2[[#This Row],[布号]]="","",IFERROR(SUMIFS(
    ZSOHPP055!B:B,
    ZSOHPP055!A:A, "*" &amp; Table2[[#This Row],[布号]] &amp; "*"
),""))</f>
        <v/>
      </c>
      <c r="H270" s="20" t="str">
        <f>IF(Table2[[#This Row],[布号]]="","",IFERROR(SUMIFS(
    ZSOHPP055!C:C,
    ZSOHPP055!A:A, "*" &amp; Table2[[#This Row],[布号]] &amp; "*"
),""))</f>
        <v/>
      </c>
      <c r="I270" s="20" t="str">
        <f>IF(Table2[[#This Row],[布号]]="","",IFERROR(
    SUMIFS(
        ZSOHPP055!D:D,
        ZSOHPP055!A:A, "*" &amp; Table2[[#This Row],[布号]] &amp; "*",
        ZSOHPP055!I:I, ""
    ),
    ""
))</f>
        <v/>
      </c>
      <c r="J270" s="20" t="str">
        <f>IF(Table2[[#This Row],[布号]]="","",IFERROR(Table2[[#This Row],[欠数]]/Table2[[#This Row],[预计开机]]/Table2[[#This Row],[单机产量]],""))</f>
        <v/>
      </c>
      <c r="K270" s="21" t="str">
        <f>IF(Table2[[#This Row],[布号]]="","",IFERROR(Table2[[#This Row],[备胚单总数]]-Table2[[#This Row],[累计产出数]]-Table2[[#This Row],[欠数]],""))</f>
        <v/>
      </c>
      <c r="L270" s="22" t="str">
        <f>IF(Table2[[#This Row],[布号]]="","",IFERROR(SUMIFS(
    ZSOHPP055!E:E,
    ZSOHPP055!A:A, "*" &amp; Table2[[#This Row],[布号]] &amp; "*"
),""))</f>
        <v/>
      </c>
    </row>
    <row r="271" spans="1:12">
      <c r="A271" s="6" t="str">
        <f>IF('MES-Fabric Code'!A270="","",'MES-Fabric Code'!A270)</f>
        <v/>
      </c>
      <c r="B271" s="20" t="str">
        <f>IF(Table2[[#This Row],[布号]]="","",IFERROR(VLOOKUP(LEFT(Table2[[#This Row],[布号]],8),'Single machine output'!A:B,2,0),""))</f>
        <v/>
      </c>
      <c r="C271" s="31" t="str">
        <f>IF(Table2[[#This Row],[布号]]="","",IFERROR(VLOOKUP(Table2[[#This Row],[布号]],'MES-Fabric Code'!$A:$B,2,0),""))</f>
        <v/>
      </c>
      <c r="D271" s="20" t="str">
        <f>IF(Table2[[#This Row],[布号]]="","",IFERROR(VLOOKUP(Table2[[#This Row],[布号]],'MES-Fabric Code'!$A:$F,4,0),""))</f>
        <v/>
      </c>
      <c r="E271" s="20" t="str">
        <f>IF(Table2[[#This Row],[布号]]="","",IFERROR(VLOOKUP(Table2[[#This Row],[布号]],'MES-Fabric Code'!$A:$F,6,0),""))</f>
        <v/>
      </c>
      <c r="F271" s="20" t="str">
        <f>IF(Table2[[#This Row],[布号]]="", "", IFERROR(SUMIFS(
    ZSOHSD058!N:N,
    ZSOHSD058!A:A, "*" &amp; Table2[[#This Row],[布号]] &amp; "*",
    ZSOHSD058!K:K, "&lt;&gt;Z2"
), ""))</f>
        <v/>
      </c>
      <c r="G271" s="20" t="str">
        <f>IF(Table2[[#This Row],[布号]]="","",IFERROR(SUMIFS(
    ZSOHPP055!B:B,
    ZSOHPP055!A:A, "*" &amp; Table2[[#This Row],[布号]] &amp; "*"
),""))</f>
        <v/>
      </c>
      <c r="H271" s="20" t="str">
        <f>IF(Table2[[#This Row],[布号]]="","",IFERROR(SUMIFS(
    ZSOHPP055!C:C,
    ZSOHPP055!A:A, "*" &amp; Table2[[#This Row],[布号]] &amp; "*"
),""))</f>
        <v/>
      </c>
      <c r="I271" s="20" t="str">
        <f>IF(Table2[[#This Row],[布号]]="","",IFERROR(
    SUMIFS(
        ZSOHPP055!D:D,
        ZSOHPP055!A:A, "*" &amp; Table2[[#This Row],[布号]] &amp; "*",
        ZSOHPP055!I:I, ""
    ),
    ""
))</f>
        <v/>
      </c>
      <c r="J271" s="20" t="str">
        <f>IF(Table2[[#This Row],[布号]]="","",IFERROR(Table2[[#This Row],[欠数]]/Table2[[#This Row],[预计开机]]/Table2[[#This Row],[单机产量]],""))</f>
        <v/>
      </c>
      <c r="K271" s="21" t="str">
        <f>IF(Table2[[#This Row],[布号]]="","",IFERROR(Table2[[#This Row],[备胚单总数]]-Table2[[#This Row],[累计产出数]]-Table2[[#This Row],[欠数]],""))</f>
        <v/>
      </c>
      <c r="L271" s="22" t="str">
        <f>IF(Table2[[#This Row],[布号]]="","",IFERROR(SUMIFS(
    ZSOHPP055!E:E,
    ZSOHPP055!A:A, "*" &amp; Table2[[#This Row],[布号]] &amp; "*"
),""))</f>
        <v/>
      </c>
    </row>
    <row r="272" spans="1:12">
      <c r="A272" s="6" t="str">
        <f>IF('MES-Fabric Code'!A271="","",'MES-Fabric Code'!A271)</f>
        <v/>
      </c>
      <c r="B272" s="20" t="str">
        <f>IF(Table2[[#This Row],[布号]]="","",IFERROR(VLOOKUP(LEFT(Table2[[#This Row],[布号]],8),'Single machine output'!A:B,2,0),""))</f>
        <v/>
      </c>
      <c r="C272" s="31" t="str">
        <f>IF(Table2[[#This Row],[布号]]="","",IFERROR(VLOOKUP(Table2[[#This Row],[布号]],'MES-Fabric Code'!$A:$B,2,0),""))</f>
        <v/>
      </c>
      <c r="D272" s="20" t="str">
        <f>IF(Table2[[#This Row],[布号]]="","",IFERROR(VLOOKUP(Table2[[#This Row],[布号]],'MES-Fabric Code'!$A:$F,4,0),""))</f>
        <v/>
      </c>
      <c r="E272" s="20" t="str">
        <f>IF(Table2[[#This Row],[布号]]="","",IFERROR(VLOOKUP(Table2[[#This Row],[布号]],'MES-Fabric Code'!$A:$F,6,0),""))</f>
        <v/>
      </c>
      <c r="F272" s="20" t="str">
        <f>IF(Table2[[#This Row],[布号]]="", "", IFERROR(SUMIFS(
    ZSOHSD058!N:N,
    ZSOHSD058!A:A, "*" &amp; Table2[[#This Row],[布号]] &amp; "*",
    ZSOHSD058!K:K, "&lt;&gt;Z2"
), ""))</f>
        <v/>
      </c>
      <c r="G272" s="20" t="str">
        <f>IF(Table2[[#This Row],[布号]]="","",IFERROR(SUMIFS(
    ZSOHPP055!B:B,
    ZSOHPP055!A:A, "*" &amp; Table2[[#This Row],[布号]] &amp; "*"
),""))</f>
        <v/>
      </c>
      <c r="H272" s="20" t="str">
        <f>IF(Table2[[#This Row],[布号]]="","",IFERROR(SUMIFS(
    ZSOHPP055!C:C,
    ZSOHPP055!A:A, "*" &amp; Table2[[#This Row],[布号]] &amp; "*"
),""))</f>
        <v/>
      </c>
      <c r="I272" s="20" t="str">
        <f>IF(Table2[[#This Row],[布号]]="","",IFERROR(
    SUMIFS(
        ZSOHPP055!D:D,
        ZSOHPP055!A:A, "*" &amp; Table2[[#This Row],[布号]] &amp; "*",
        ZSOHPP055!I:I, ""
    ),
    ""
))</f>
        <v/>
      </c>
      <c r="J272" s="20" t="str">
        <f>IF(Table2[[#This Row],[布号]]="","",IFERROR(Table2[[#This Row],[欠数]]/Table2[[#This Row],[预计开机]]/Table2[[#This Row],[单机产量]],""))</f>
        <v/>
      </c>
      <c r="K272" s="21" t="str">
        <f>IF(Table2[[#This Row],[布号]]="","",IFERROR(Table2[[#This Row],[备胚单总数]]-Table2[[#This Row],[累计产出数]]-Table2[[#This Row],[欠数]],""))</f>
        <v/>
      </c>
      <c r="L272" s="22" t="str">
        <f>IF(Table2[[#This Row],[布号]]="","",IFERROR(SUMIFS(
    ZSOHPP055!E:E,
    ZSOHPP055!A:A, "*" &amp; Table2[[#This Row],[布号]] &amp; "*"
),""))</f>
        <v/>
      </c>
    </row>
    <row r="273" spans="1:12">
      <c r="A273" s="6" t="str">
        <f>IF('MES-Fabric Code'!A272="","",'MES-Fabric Code'!A272)</f>
        <v/>
      </c>
      <c r="B273" s="20" t="str">
        <f>IF(Table2[[#This Row],[布号]]="","",IFERROR(VLOOKUP(LEFT(Table2[[#This Row],[布号]],8),'Single machine output'!A:B,2,0),""))</f>
        <v/>
      </c>
      <c r="C273" s="31" t="str">
        <f>IF(Table2[[#This Row],[布号]]="","",IFERROR(VLOOKUP(Table2[[#This Row],[布号]],'MES-Fabric Code'!$A:$B,2,0),""))</f>
        <v/>
      </c>
      <c r="D273" s="20" t="str">
        <f>IF(Table2[[#This Row],[布号]]="","",IFERROR(VLOOKUP(Table2[[#This Row],[布号]],'MES-Fabric Code'!$A:$F,4,0),""))</f>
        <v/>
      </c>
      <c r="E273" s="20" t="str">
        <f>IF(Table2[[#This Row],[布号]]="","",IFERROR(VLOOKUP(Table2[[#This Row],[布号]],'MES-Fabric Code'!$A:$F,6,0),""))</f>
        <v/>
      </c>
      <c r="F273" s="20" t="str">
        <f>IF(Table2[[#This Row],[布号]]="", "", IFERROR(SUMIFS(
    ZSOHSD058!N:N,
    ZSOHSD058!A:A, "*" &amp; Table2[[#This Row],[布号]] &amp; "*",
    ZSOHSD058!K:K, "&lt;&gt;Z2"
), ""))</f>
        <v/>
      </c>
      <c r="G273" s="20" t="str">
        <f>IF(Table2[[#This Row],[布号]]="","",IFERROR(SUMIFS(
    ZSOHPP055!B:B,
    ZSOHPP055!A:A, "*" &amp; Table2[[#This Row],[布号]] &amp; "*"
),""))</f>
        <v/>
      </c>
      <c r="H273" s="20" t="str">
        <f>IF(Table2[[#This Row],[布号]]="","",IFERROR(SUMIFS(
    ZSOHPP055!C:C,
    ZSOHPP055!A:A, "*" &amp; Table2[[#This Row],[布号]] &amp; "*"
),""))</f>
        <v/>
      </c>
      <c r="I273" s="20" t="str">
        <f>IF(Table2[[#This Row],[布号]]="","",IFERROR(
    SUMIFS(
        ZSOHPP055!D:D,
        ZSOHPP055!A:A, "*" &amp; Table2[[#This Row],[布号]] &amp; "*",
        ZSOHPP055!I:I, ""
    ),
    ""
))</f>
        <v/>
      </c>
      <c r="J273" s="20" t="str">
        <f>IF(Table2[[#This Row],[布号]]="","",IFERROR(Table2[[#This Row],[欠数]]/Table2[[#This Row],[预计开机]]/Table2[[#This Row],[单机产量]],""))</f>
        <v/>
      </c>
      <c r="K273" s="21" t="str">
        <f>IF(Table2[[#This Row],[布号]]="","",IFERROR(Table2[[#This Row],[备胚单总数]]-Table2[[#This Row],[累计产出数]]-Table2[[#This Row],[欠数]],""))</f>
        <v/>
      </c>
      <c r="L273" s="22" t="str">
        <f>IF(Table2[[#This Row],[布号]]="","",IFERROR(SUMIFS(
    ZSOHPP055!E:E,
    ZSOHPP055!A:A, "*" &amp; Table2[[#This Row],[布号]] &amp; "*"
),""))</f>
        <v/>
      </c>
    </row>
    <row r="274" spans="1:12">
      <c r="A274" s="6" t="str">
        <f>IF('MES-Fabric Code'!A273="","",'MES-Fabric Code'!A273)</f>
        <v/>
      </c>
      <c r="B274" s="20" t="str">
        <f>IF(Table2[[#This Row],[布号]]="","",IFERROR(VLOOKUP(LEFT(Table2[[#This Row],[布号]],8),'Single machine output'!A:B,2,0),""))</f>
        <v/>
      </c>
      <c r="C274" s="31" t="str">
        <f>IF(Table2[[#This Row],[布号]]="","",IFERROR(VLOOKUP(Table2[[#This Row],[布号]],'MES-Fabric Code'!$A:$B,2,0),""))</f>
        <v/>
      </c>
      <c r="D274" s="20" t="str">
        <f>IF(Table2[[#This Row],[布号]]="","",IFERROR(VLOOKUP(Table2[[#This Row],[布号]],'MES-Fabric Code'!$A:$F,4,0),""))</f>
        <v/>
      </c>
      <c r="E274" s="20" t="str">
        <f>IF(Table2[[#This Row],[布号]]="","",IFERROR(VLOOKUP(Table2[[#This Row],[布号]],'MES-Fabric Code'!$A:$F,6,0),""))</f>
        <v/>
      </c>
      <c r="F274" s="20" t="str">
        <f>IF(Table2[[#This Row],[布号]]="", "", IFERROR(SUMIFS(
    ZSOHSD058!N:N,
    ZSOHSD058!A:A, "*" &amp; Table2[[#This Row],[布号]] &amp; "*",
    ZSOHSD058!K:K, "&lt;&gt;Z2"
), ""))</f>
        <v/>
      </c>
      <c r="G274" s="20" t="str">
        <f>IF(Table2[[#This Row],[布号]]="","",IFERROR(SUMIFS(
    ZSOHPP055!B:B,
    ZSOHPP055!A:A, "*" &amp; Table2[[#This Row],[布号]] &amp; "*"
),""))</f>
        <v/>
      </c>
      <c r="H274" s="20" t="str">
        <f>IF(Table2[[#This Row],[布号]]="","",IFERROR(SUMIFS(
    ZSOHPP055!C:C,
    ZSOHPP055!A:A, "*" &amp; Table2[[#This Row],[布号]] &amp; "*"
),""))</f>
        <v/>
      </c>
      <c r="I274" s="20" t="str">
        <f>IF(Table2[[#This Row],[布号]]="","",IFERROR(
    SUMIFS(
        ZSOHPP055!D:D,
        ZSOHPP055!A:A, "*" &amp; Table2[[#This Row],[布号]] &amp; "*",
        ZSOHPP055!I:I, ""
    ),
    ""
))</f>
        <v/>
      </c>
      <c r="J274" s="20" t="str">
        <f>IF(Table2[[#This Row],[布号]]="","",IFERROR(Table2[[#This Row],[欠数]]/Table2[[#This Row],[预计开机]]/Table2[[#This Row],[单机产量]],""))</f>
        <v/>
      </c>
      <c r="K274" s="21" t="str">
        <f>IF(Table2[[#This Row],[布号]]="","",IFERROR(Table2[[#This Row],[备胚单总数]]-Table2[[#This Row],[累计产出数]]-Table2[[#This Row],[欠数]],""))</f>
        <v/>
      </c>
      <c r="L274" s="22" t="str">
        <f>IF(Table2[[#This Row],[布号]]="","",IFERROR(SUMIFS(
    ZSOHPP055!E:E,
    ZSOHPP055!A:A, "*" &amp; Table2[[#This Row],[布号]] &amp; "*"
),""))</f>
        <v/>
      </c>
    </row>
    <row r="275" spans="1:12">
      <c r="A275" s="6" t="str">
        <f>IF('MES-Fabric Code'!A274="","",'MES-Fabric Code'!A274)</f>
        <v/>
      </c>
      <c r="B275" s="20" t="str">
        <f>IF(Table2[[#This Row],[布号]]="","",IFERROR(VLOOKUP(LEFT(Table2[[#This Row],[布号]],8),'Single machine output'!A:B,2,0),""))</f>
        <v/>
      </c>
      <c r="C275" s="31" t="str">
        <f>IF(Table2[[#This Row],[布号]]="","",IFERROR(VLOOKUP(Table2[[#This Row],[布号]],'MES-Fabric Code'!$A:$B,2,0),""))</f>
        <v/>
      </c>
      <c r="D275" s="20" t="str">
        <f>IF(Table2[[#This Row],[布号]]="","",IFERROR(VLOOKUP(Table2[[#This Row],[布号]],'MES-Fabric Code'!$A:$F,4,0),""))</f>
        <v/>
      </c>
      <c r="E275" s="20" t="str">
        <f>IF(Table2[[#This Row],[布号]]="","",IFERROR(VLOOKUP(Table2[[#This Row],[布号]],'MES-Fabric Code'!$A:$F,6,0),""))</f>
        <v/>
      </c>
      <c r="F275" s="20" t="str">
        <f>IF(Table2[[#This Row],[布号]]="", "", IFERROR(SUMIFS(
    ZSOHSD058!N:N,
    ZSOHSD058!A:A, "*" &amp; Table2[[#This Row],[布号]] &amp; "*",
    ZSOHSD058!K:K, "&lt;&gt;Z2"
), ""))</f>
        <v/>
      </c>
      <c r="G275" s="20" t="str">
        <f>IF(Table2[[#This Row],[布号]]="","",IFERROR(SUMIFS(
    ZSOHPP055!B:B,
    ZSOHPP055!A:A, "*" &amp; Table2[[#This Row],[布号]] &amp; "*"
),""))</f>
        <v/>
      </c>
      <c r="H275" s="20" t="str">
        <f>IF(Table2[[#This Row],[布号]]="","",IFERROR(SUMIFS(
    ZSOHPP055!C:C,
    ZSOHPP055!A:A, "*" &amp; Table2[[#This Row],[布号]] &amp; "*"
),""))</f>
        <v/>
      </c>
      <c r="I275" s="20" t="str">
        <f>IF(Table2[[#This Row],[布号]]="","",IFERROR(
    SUMIFS(
        ZSOHPP055!D:D,
        ZSOHPP055!A:A, "*" &amp; Table2[[#This Row],[布号]] &amp; "*",
        ZSOHPP055!I:I, ""
    ),
    ""
))</f>
        <v/>
      </c>
      <c r="J275" s="20" t="str">
        <f>IF(Table2[[#This Row],[布号]]="","",IFERROR(Table2[[#This Row],[欠数]]/Table2[[#This Row],[预计开机]]/Table2[[#This Row],[单机产量]],""))</f>
        <v/>
      </c>
      <c r="K275" s="21" t="str">
        <f>IF(Table2[[#This Row],[布号]]="","",IFERROR(Table2[[#This Row],[备胚单总数]]-Table2[[#This Row],[累计产出数]]-Table2[[#This Row],[欠数]],""))</f>
        <v/>
      </c>
      <c r="L275" s="22" t="str">
        <f>IF(Table2[[#This Row],[布号]]="","",IFERROR(SUMIFS(
    ZSOHPP055!E:E,
    ZSOHPP055!A:A, "*" &amp; Table2[[#This Row],[布号]] &amp; "*"
),""))</f>
        <v/>
      </c>
    </row>
    <row r="276" spans="1:12">
      <c r="A276" s="6" t="str">
        <f>IF('MES-Fabric Code'!A275="","",'MES-Fabric Code'!A275)</f>
        <v/>
      </c>
      <c r="B276" s="20" t="str">
        <f>IF(Table2[[#This Row],[布号]]="","",IFERROR(VLOOKUP(LEFT(Table2[[#This Row],[布号]],8),'Single machine output'!A:B,2,0),""))</f>
        <v/>
      </c>
      <c r="C276" s="31" t="str">
        <f>IF(Table2[[#This Row],[布号]]="","",IFERROR(VLOOKUP(Table2[[#This Row],[布号]],'MES-Fabric Code'!$A:$B,2,0),""))</f>
        <v/>
      </c>
      <c r="D276" s="20" t="str">
        <f>IF(Table2[[#This Row],[布号]]="","",IFERROR(VLOOKUP(Table2[[#This Row],[布号]],'MES-Fabric Code'!$A:$F,4,0),""))</f>
        <v/>
      </c>
      <c r="E276" s="20" t="str">
        <f>IF(Table2[[#This Row],[布号]]="","",IFERROR(VLOOKUP(Table2[[#This Row],[布号]],'MES-Fabric Code'!$A:$F,6,0),""))</f>
        <v/>
      </c>
      <c r="F276" s="20" t="str">
        <f>IF(Table2[[#This Row],[布号]]="", "", IFERROR(SUMIFS(
    ZSOHSD058!N:N,
    ZSOHSD058!A:A, "*" &amp; Table2[[#This Row],[布号]] &amp; "*",
    ZSOHSD058!K:K, "&lt;&gt;Z2"
), ""))</f>
        <v/>
      </c>
      <c r="G276" s="20" t="str">
        <f>IF(Table2[[#This Row],[布号]]="","",IFERROR(SUMIFS(
    ZSOHPP055!B:B,
    ZSOHPP055!A:A, "*" &amp; Table2[[#This Row],[布号]] &amp; "*"
),""))</f>
        <v/>
      </c>
      <c r="H276" s="20" t="str">
        <f>IF(Table2[[#This Row],[布号]]="","",IFERROR(SUMIFS(
    ZSOHPP055!C:C,
    ZSOHPP055!A:A, "*" &amp; Table2[[#This Row],[布号]] &amp; "*"
),""))</f>
        <v/>
      </c>
      <c r="I276" s="20" t="str">
        <f>IF(Table2[[#This Row],[布号]]="","",IFERROR(
    SUMIFS(
        ZSOHPP055!D:D,
        ZSOHPP055!A:A, "*" &amp; Table2[[#This Row],[布号]] &amp; "*",
        ZSOHPP055!I:I, ""
    ),
    ""
))</f>
        <v/>
      </c>
      <c r="J276" s="20" t="str">
        <f>IF(Table2[[#This Row],[布号]]="","",IFERROR(Table2[[#This Row],[欠数]]/Table2[[#This Row],[预计开机]]/Table2[[#This Row],[单机产量]],""))</f>
        <v/>
      </c>
      <c r="K276" s="21" t="str">
        <f>IF(Table2[[#This Row],[布号]]="","",IFERROR(Table2[[#This Row],[备胚单总数]]-Table2[[#This Row],[累计产出数]]-Table2[[#This Row],[欠数]],""))</f>
        <v/>
      </c>
      <c r="L276" s="22" t="str">
        <f>IF(Table2[[#This Row],[布号]]="","",IFERROR(SUMIFS(
    ZSOHPP055!E:E,
    ZSOHPP055!A:A, "*" &amp; Table2[[#This Row],[布号]] &amp; "*"
),""))</f>
        <v/>
      </c>
    </row>
    <row r="277" spans="1:12">
      <c r="A277" s="6" t="str">
        <f>IF('MES-Fabric Code'!A276="","",'MES-Fabric Code'!A276)</f>
        <v/>
      </c>
      <c r="B277" s="20" t="str">
        <f>IF(Table2[[#This Row],[布号]]="","",IFERROR(VLOOKUP(LEFT(Table2[[#This Row],[布号]],8),'Single machine output'!A:B,2,0),""))</f>
        <v/>
      </c>
      <c r="C277" s="31" t="str">
        <f>IF(Table2[[#This Row],[布号]]="","",IFERROR(VLOOKUP(Table2[[#This Row],[布号]],'MES-Fabric Code'!$A:$B,2,0),""))</f>
        <v/>
      </c>
      <c r="D277" s="20" t="str">
        <f>IF(Table2[[#This Row],[布号]]="","",IFERROR(VLOOKUP(Table2[[#This Row],[布号]],'MES-Fabric Code'!$A:$F,4,0),""))</f>
        <v/>
      </c>
      <c r="E277" s="20" t="str">
        <f>IF(Table2[[#This Row],[布号]]="","",IFERROR(VLOOKUP(Table2[[#This Row],[布号]],'MES-Fabric Code'!$A:$F,6,0),""))</f>
        <v/>
      </c>
      <c r="F277" s="20" t="str">
        <f>IF(Table2[[#This Row],[布号]]="", "", IFERROR(SUMIFS(
    ZSOHSD058!N:N,
    ZSOHSD058!A:A, "*" &amp; Table2[[#This Row],[布号]] &amp; "*",
    ZSOHSD058!K:K, "&lt;&gt;Z2"
), ""))</f>
        <v/>
      </c>
      <c r="G277" s="20" t="str">
        <f>IF(Table2[[#This Row],[布号]]="","",IFERROR(SUMIFS(
    ZSOHPP055!B:B,
    ZSOHPP055!A:A, "*" &amp; Table2[[#This Row],[布号]] &amp; "*"
),""))</f>
        <v/>
      </c>
      <c r="H277" s="20" t="str">
        <f>IF(Table2[[#This Row],[布号]]="","",IFERROR(SUMIFS(
    ZSOHPP055!C:C,
    ZSOHPP055!A:A, "*" &amp; Table2[[#This Row],[布号]] &amp; "*"
),""))</f>
        <v/>
      </c>
      <c r="I277" s="20" t="str">
        <f>IF(Table2[[#This Row],[布号]]="","",IFERROR(
    SUMIFS(
        ZSOHPP055!D:D,
        ZSOHPP055!A:A, "*" &amp; Table2[[#This Row],[布号]] &amp; "*",
        ZSOHPP055!I:I, ""
    ),
    ""
))</f>
        <v/>
      </c>
      <c r="J277" s="20" t="str">
        <f>IF(Table2[[#This Row],[布号]]="","",IFERROR(Table2[[#This Row],[欠数]]/Table2[[#This Row],[预计开机]]/Table2[[#This Row],[单机产量]],""))</f>
        <v/>
      </c>
      <c r="K277" s="21" t="str">
        <f>IF(Table2[[#This Row],[布号]]="","",IFERROR(Table2[[#This Row],[备胚单总数]]-Table2[[#This Row],[累计产出数]]-Table2[[#This Row],[欠数]],""))</f>
        <v/>
      </c>
      <c r="L277" s="22" t="str">
        <f>IF(Table2[[#This Row],[布号]]="","",IFERROR(SUMIFS(
    ZSOHPP055!E:E,
    ZSOHPP055!A:A, "*" &amp; Table2[[#This Row],[布号]] &amp; "*"
),""))</f>
        <v/>
      </c>
    </row>
    <row r="278" spans="1:12">
      <c r="A278" s="6" t="str">
        <f>IF('MES-Fabric Code'!A277="","",'MES-Fabric Code'!A277)</f>
        <v/>
      </c>
      <c r="B278" s="20" t="str">
        <f>IF(Table2[[#This Row],[布号]]="","",IFERROR(VLOOKUP(LEFT(Table2[[#This Row],[布号]],8),'Single machine output'!A:B,2,0),""))</f>
        <v/>
      </c>
      <c r="C278" s="31" t="str">
        <f>IF(Table2[[#This Row],[布号]]="","",IFERROR(VLOOKUP(Table2[[#This Row],[布号]],'MES-Fabric Code'!$A:$B,2,0),""))</f>
        <v/>
      </c>
      <c r="D278" s="20" t="str">
        <f>IF(Table2[[#This Row],[布号]]="","",IFERROR(VLOOKUP(Table2[[#This Row],[布号]],'MES-Fabric Code'!$A:$F,4,0),""))</f>
        <v/>
      </c>
      <c r="E278" s="20" t="str">
        <f>IF(Table2[[#This Row],[布号]]="","",IFERROR(VLOOKUP(Table2[[#This Row],[布号]],'MES-Fabric Code'!$A:$F,6,0),""))</f>
        <v/>
      </c>
      <c r="F278" s="20" t="str">
        <f>IF(Table2[[#This Row],[布号]]="", "", IFERROR(SUMIFS(
    ZSOHSD058!N:N,
    ZSOHSD058!A:A, "*" &amp; Table2[[#This Row],[布号]] &amp; "*",
    ZSOHSD058!K:K, "&lt;&gt;Z2"
), ""))</f>
        <v/>
      </c>
      <c r="G278" s="20" t="str">
        <f>IF(Table2[[#This Row],[布号]]="","",IFERROR(SUMIFS(
    ZSOHPP055!B:B,
    ZSOHPP055!A:A, "*" &amp; Table2[[#This Row],[布号]] &amp; "*"
),""))</f>
        <v/>
      </c>
      <c r="H278" s="20" t="str">
        <f>IF(Table2[[#This Row],[布号]]="","",IFERROR(SUMIFS(
    ZSOHPP055!C:C,
    ZSOHPP055!A:A, "*" &amp; Table2[[#This Row],[布号]] &amp; "*"
),""))</f>
        <v/>
      </c>
      <c r="I278" s="20" t="str">
        <f>IF(Table2[[#This Row],[布号]]="","",IFERROR(
    SUMIFS(
        ZSOHPP055!D:D,
        ZSOHPP055!A:A, "*" &amp; Table2[[#This Row],[布号]] &amp; "*",
        ZSOHPP055!I:I, ""
    ),
    ""
))</f>
        <v/>
      </c>
      <c r="J278" s="20" t="str">
        <f>IF(Table2[[#This Row],[布号]]="","",IFERROR(Table2[[#This Row],[欠数]]/Table2[[#This Row],[预计开机]]/Table2[[#This Row],[单机产量]],""))</f>
        <v/>
      </c>
      <c r="K278" s="21" t="str">
        <f>IF(Table2[[#This Row],[布号]]="","",IFERROR(Table2[[#This Row],[备胚单总数]]-Table2[[#This Row],[累计产出数]]-Table2[[#This Row],[欠数]],""))</f>
        <v/>
      </c>
      <c r="L278" s="22" t="str">
        <f>IF(Table2[[#This Row],[布号]]="","",IFERROR(SUMIFS(
    ZSOHPP055!E:E,
    ZSOHPP055!A:A, "*" &amp; Table2[[#This Row],[布号]] &amp; "*"
),""))</f>
        <v/>
      </c>
    </row>
    <row r="279" spans="1:12">
      <c r="A279" s="6" t="str">
        <f>IF('MES-Fabric Code'!A278="","",'MES-Fabric Code'!A278)</f>
        <v/>
      </c>
      <c r="B279" s="20" t="str">
        <f>IF(Table2[[#This Row],[布号]]="","",IFERROR(VLOOKUP(LEFT(Table2[[#This Row],[布号]],8),'Single machine output'!A:B,2,0),""))</f>
        <v/>
      </c>
      <c r="C279" s="31" t="str">
        <f>IF(Table2[[#This Row],[布号]]="","",IFERROR(VLOOKUP(Table2[[#This Row],[布号]],'MES-Fabric Code'!$A:$B,2,0),""))</f>
        <v/>
      </c>
      <c r="D279" s="20" t="str">
        <f>IF(Table2[[#This Row],[布号]]="","",IFERROR(VLOOKUP(Table2[[#This Row],[布号]],'MES-Fabric Code'!$A:$F,4,0),""))</f>
        <v/>
      </c>
      <c r="E279" s="20" t="str">
        <f>IF(Table2[[#This Row],[布号]]="","",IFERROR(VLOOKUP(Table2[[#This Row],[布号]],'MES-Fabric Code'!$A:$F,6,0),""))</f>
        <v/>
      </c>
      <c r="F279" s="20" t="str">
        <f>IF(Table2[[#This Row],[布号]]="", "", IFERROR(SUMIFS(
    ZSOHSD058!N:N,
    ZSOHSD058!A:A, "*" &amp; Table2[[#This Row],[布号]] &amp; "*",
    ZSOHSD058!K:K, "&lt;&gt;Z2"
), ""))</f>
        <v/>
      </c>
      <c r="G279" s="20" t="str">
        <f>IF(Table2[[#This Row],[布号]]="","",IFERROR(SUMIFS(
    ZSOHPP055!B:B,
    ZSOHPP055!A:A, "*" &amp; Table2[[#This Row],[布号]] &amp; "*"
),""))</f>
        <v/>
      </c>
      <c r="H279" s="20" t="str">
        <f>IF(Table2[[#This Row],[布号]]="","",IFERROR(SUMIFS(
    ZSOHPP055!C:C,
    ZSOHPP055!A:A, "*" &amp; Table2[[#This Row],[布号]] &amp; "*"
),""))</f>
        <v/>
      </c>
      <c r="I279" s="20" t="str">
        <f>IF(Table2[[#This Row],[布号]]="","",IFERROR(
    SUMIFS(
        ZSOHPP055!D:D,
        ZSOHPP055!A:A, "*" &amp; Table2[[#This Row],[布号]] &amp; "*",
        ZSOHPP055!I:I, ""
    ),
    ""
))</f>
        <v/>
      </c>
      <c r="J279" s="20" t="str">
        <f>IF(Table2[[#This Row],[布号]]="","",IFERROR(Table2[[#This Row],[欠数]]/Table2[[#This Row],[预计开机]]/Table2[[#This Row],[单机产量]],""))</f>
        <v/>
      </c>
      <c r="K279" s="21" t="str">
        <f>IF(Table2[[#This Row],[布号]]="","",IFERROR(Table2[[#This Row],[备胚单总数]]-Table2[[#This Row],[累计产出数]]-Table2[[#This Row],[欠数]],""))</f>
        <v/>
      </c>
      <c r="L279" s="22" t="str">
        <f>IF(Table2[[#This Row],[布号]]="","",IFERROR(SUMIFS(
    ZSOHPP055!E:E,
    ZSOHPP055!A:A, "*" &amp; Table2[[#This Row],[布号]] &amp; "*"
),""))</f>
        <v/>
      </c>
    </row>
    <row r="280" spans="1:12">
      <c r="A280" s="6" t="str">
        <f>IF('MES-Fabric Code'!A279="","",'MES-Fabric Code'!A279)</f>
        <v/>
      </c>
      <c r="B280" s="20" t="str">
        <f>IF(Table2[[#This Row],[布号]]="","",IFERROR(VLOOKUP(LEFT(Table2[[#This Row],[布号]],8),'Single machine output'!A:B,2,0),""))</f>
        <v/>
      </c>
      <c r="C280" s="31" t="str">
        <f>IF(Table2[[#This Row],[布号]]="","",IFERROR(VLOOKUP(Table2[[#This Row],[布号]],'MES-Fabric Code'!$A:$B,2,0),""))</f>
        <v/>
      </c>
      <c r="D280" s="20" t="str">
        <f>IF(Table2[[#This Row],[布号]]="","",IFERROR(VLOOKUP(Table2[[#This Row],[布号]],'MES-Fabric Code'!$A:$F,4,0),""))</f>
        <v/>
      </c>
      <c r="E280" s="20" t="str">
        <f>IF(Table2[[#This Row],[布号]]="","",IFERROR(VLOOKUP(Table2[[#This Row],[布号]],'MES-Fabric Code'!$A:$F,6,0),""))</f>
        <v/>
      </c>
      <c r="F280" s="20" t="str">
        <f>IF(Table2[[#This Row],[布号]]="", "", IFERROR(SUMIFS(
    ZSOHSD058!N:N,
    ZSOHSD058!A:A, "*" &amp; Table2[[#This Row],[布号]] &amp; "*",
    ZSOHSD058!K:K, "&lt;&gt;Z2"
), ""))</f>
        <v/>
      </c>
      <c r="G280" s="20" t="str">
        <f>IF(Table2[[#This Row],[布号]]="","",IFERROR(SUMIFS(
    ZSOHPP055!B:B,
    ZSOHPP055!A:A, "*" &amp; Table2[[#This Row],[布号]] &amp; "*"
),""))</f>
        <v/>
      </c>
      <c r="H280" s="20" t="str">
        <f>IF(Table2[[#This Row],[布号]]="","",IFERROR(SUMIFS(
    ZSOHPP055!C:C,
    ZSOHPP055!A:A, "*" &amp; Table2[[#This Row],[布号]] &amp; "*"
),""))</f>
        <v/>
      </c>
      <c r="I280" s="20" t="str">
        <f>IF(Table2[[#This Row],[布号]]="","",IFERROR(
    SUMIFS(
        ZSOHPP055!D:D,
        ZSOHPP055!A:A, "*" &amp; Table2[[#This Row],[布号]] &amp; "*",
        ZSOHPP055!I:I, ""
    ),
    ""
))</f>
        <v/>
      </c>
      <c r="J280" s="20" t="str">
        <f>IF(Table2[[#This Row],[布号]]="","",IFERROR(Table2[[#This Row],[欠数]]/Table2[[#This Row],[预计开机]]/Table2[[#This Row],[单机产量]],""))</f>
        <v/>
      </c>
      <c r="K280" s="21" t="str">
        <f>IF(Table2[[#This Row],[布号]]="","",IFERROR(Table2[[#This Row],[备胚单总数]]-Table2[[#This Row],[累计产出数]]-Table2[[#This Row],[欠数]],""))</f>
        <v/>
      </c>
      <c r="L280" s="22" t="str">
        <f>IF(Table2[[#This Row],[布号]]="","",IFERROR(SUMIFS(
    ZSOHPP055!E:E,
    ZSOHPP055!A:A, "*" &amp; Table2[[#This Row],[布号]] &amp; "*"
),""))</f>
        <v/>
      </c>
    </row>
    <row r="281" spans="1:12">
      <c r="A281" s="6" t="str">
        <f>IF('MES-Fabric Code'!A280="","",'MES-Fabric Code'!A280)</f>
        <v/>
      </c>
      <c r="B281" s="20" t="str">
        <f>IF(Table2[[#This Row],[布号]]="","",IFERROR(VLOOKUP(LEFT(Table2[[#This Row],[布号]],8),'Single machine output'!A:B,2,0),""))</f>
        <v/>
      </c>
      <c r="C281" s="31" t="str">
        <f>IF(Table2[[#This Row],[布号]]="","",IFERROR(VLOOKUP(Table2[[#This Row],[布号]],'MES-Fabric Code'!$A:$B,2,0),""))</f>
        <v/>
      </c>
      <c r="D281" s="20" t="str">
        <f>IF(Table2[[#This Row],[布号]]="","",IFERROR(VLOOKUP(Table2[[#This Row],[布号]],'MES-Fabric Code'!$A:$F,4,0),""))</f>
        <v/>
      </c>
      <c r="E281" s="20" t="str">
        <f>IF(Table2[[#This Row],[布号]]="","",IFERROR(VLOOKUP(Table2[[#This Row],[布号]],'MES-Fabric Code'!$A:$F,6,0),""))</f>
        <v/>
      </c>
      <c r="F281" s="20" t="str">
        <f>IF(Table2[[#This Row],[布号]]="", "", IFERROR(SUMIFS(
    ZSOHSD058!N:N,
    ZSOHSD058!A:A, "*" &amp; Table2[[#This Row],[布号]] &amp; "*",
    ZSOHSD058!K:K, "&lt;&gt;Z2"
), ""))</f>
        <v/>
      </c>
      <c r="G281" s="20" t="str">
        <f>IF(Table2[[#This Row],[布号]]="","",IFERROR(SUMIFS(
    ZSOHPP055!B:B,
    ZSOHPP055!A:A, "*" &amp; Table2[[#This Row],[布号]] &amp; "*"
),""))</f>
        <v/>
      </c>
      <c r="H281" s="20" t="str">
        <f>IF(Table2[[#This Row],[布号]]="","",IFERROR(SUMIFS(
    ZSOHPP055!C:C,
    ZSOHPP055!A:A, "*" &amp; Table2[[#This Row],[布号]] &amp; "*"
),""))</f>
        <v/>
      </c>
      <c r="I281" s="20" t="str">
        <f>IF(Table2[[#This Row],[布号]]="","",IFERROR(
    SUMIFS(
        ZSOHPP055!D:D,
        ZSOHPP055!A:A, "*" &amp; Table2[[#This Row],[布号]] &amp; "*",
        ZSOHPP055!I:I, ""
    ),
    ""
))</f>
        <v/>
      </c>
      <c r="J281" s="20" t="str">
        <f>IF(Table2[[#This Row],[布号]]="","",IFERROR(Table2[[#This Row],[欠数]]/Table2[[#This Row],[预计开机]]/Table2[[#This Row],[单机产量]],""))</f>
        <v/>
      </c>
      <c r="K281" s="21" t="str">
        <f>IF(Table2[[#This Row],[布号]]="","",IFERROR(Table2[[#This Row],[备胚单总数]]-Table2[[#This Row],[累计产出数]]-Table2[[#This Row],[欠数]],""))</f>
        <v/>
      </c>
      <c r="L281" s="22" t="str">
        <f>IF(Table2[[#This Row],[布号]]="","",IFERROR(SUMIFS(
    ZSOHPP055!E:E,
    ZSOHPP055!A:A, "*" &amp; Table2[[#This Row],[布号]] &amp; "*"
),""))</f>
        <v/>
      </c>
    </row>
    <row r="282" spans="1:12">
      <c r="A282" s="6" t="str">
        <f>IF('MES-Fabric Code'!A281="","",'MES-Fabric Code'!A281)</f>
        <v/>
      </c>
      <c r="B282" s="20" t="str">
        <f>IF(Table2[[#This Row],[布号]]="","",IFERROR(VLOOKUP(LEFT(Table2[[#This Row],[布号]],8),'Single machine output'!A:B,2,0),""))</f>
        <v/>
      </c>
      <c r="C282" s="31" t="str">
        <f>IF(Table2[[#This Row],[布号]]="","",IFERROR(VLOOKUP(Table2[[#This Row],[布号]],'MES-Fabric Code'!$A:$B,2,0),""))</f>
        <v/>
      </c>
      <c r="D282" s="20" t="str">
        <f>IF(Table2[[#This Row],[布号]]="","",IFERROR(VLOOKUP(Table2[[#This Row],[布号]],'MES-Fabric Code'!$A:$F,4,0),""))</f>
        <v/>
      </c>
      <c r="E282" s="20" t="str">
        <f>IF(Table2[[#This Row],[布号]]="","",IFERROR(VLOOKUP(Table2[[#This Row],[布号]],'MES-Fabric Code'!$A:$F,6,0),""))</f>
        <v/>
      </c>
      <c r="F282" s="20" t="str">
        <f>IF(Table2[[#This Row],[布号]]="", "", IFERROR(SUMIFS(
    ZSOHSD058!N:N,
    ZSOHSD058!A:A, "*" &amp; Table2[[#This Row],[布号]] &amp; "*",
    ZSOHSD058!K:K, "&lt;&gt;Z2"
), ""))</f>
        <v/>
      </c>
      <c r="G282" s="20" t="str">
        <f>IF(Table2[[#This Row],[布号]]="","",IFERROR(SUMIFS(
    ZSOHPP055!B:B,
    ZSOHPP055!A:A, "*" &amp; Table2[[#This Row],[布号]] &amp; "*"
),""))</f>
        <v/>
      </c>
      <c r="H282" s="20" t="str">
        <f>IF(Table2[[#This Row],[布号]]="","",IFERROR(SUMIFS(
    ZSOHPP055!C:C,
    ZSOHPP055!A:A, "*" &amp; Table2[[#This Row],[布号]] &amp; "*"
),""))</f>
        <v/>
      </c>
      <c r="I282" s="20" t="str">
        <f>IF(Table2[[#This Row],[布号]]="","",IFERROR(
    SUMIFS(
        ZSOHPP055!D:D,
        ZSOHPP055!A:A, "*" &amp; Table2[[#This Row],[布号]] &amp; "*",
        ZSOHPP055!I:I, ""
    ),
    ""
))</f>
        <v/>
      </c>
      <c r="J282" s="20" t="str">
        <f>IF(Table2[[#This Row],[布号]]="","",IFERROR(Table2[[#This Row],[欠数]]/Table2[[#This Row],[预计开机]]/Table2[[#This Row],[单机产量]],""))</f>
        <v/>
      </c>
      <c r="K282" s="21" t="str">
        <f>IF(Table2[[#This Row],[布号]]="","",IFERROR(Table2[[#This Row],[备胚单总数]]-Table2[[#This Row],[累计产出数]]-Table2[[#This Row],[欠数]],""))</f>
        <v/>
      </c>
      <c r="L282" s="22" t="str">
        <f>IF(Table2[[#This Row],[布号]]="","",IFERROR(SUMIFS(
    ZSOHPP055!E:E,
    ZSOHPP055!A:A, "*" &amp; Table2[[#This Row],[布号]] &amp; "*"
),""))</f>
        <v/>
      </c>
    </row>
    <row r="283" spans="1:12">
      <c r="A283" s="6" t="str">
        <f>IF('MES-Fabric Code'!A282="","",'MES-Fabric Code'!A282)</f>
        <v/>
      </c>
      <c r="B283" s="20" t="str">
        <f>IF(Table2[[#This Row],[布号]]="","",IFERROR(VLOOKUP(LEFT(Table2[[#This Row],[布号]],8),'Single machine output'!A:B,2,0),""))</f>
        <v/>
      </c>
      <c r="C283" s="31" t="str">
        <f>IF(Table2[[#This Row],[布号]]="","",IFERROR(VLOOKUP(Table2[[#This Row],[布号]],'MES-Fabric Code'!$A:$B,2,0),""))</f>
        <v/>
      </c>
      <c r="D283" s="20" t="str">
        <f>IF(Table2[[#This Row],[布号]]="","",IFERROR(VLOOKUP(Table2[[#This Row],[布号]],'MES-Fabric Code'!$A:$F,4,0),""))</f>
        <v/>
      </c>
      <c r="E283" s="20" t="str">
        <f>IF(Table2[[#This Row],[布号]]="","",IFERROR(VLOOKUP(Table2[[#This Row],[布号]],'MES-Fabric Code'!$A:$F,6,0),""))</f>
        <v/>
      </c>
      <c r="F283" s="20" t="str">
        <f>IF(Table2[[#This Row],[布号]]="", "", IFERROR(SUMIFS(
    ZSOHSD058!N:N,
    ZSOHSD058!A:A, "*" &amp; Table2[[#This Row],[布号]] &amp; "*",
    ZSOHSD058!K:K, "&lt;&gt;Z2"
), ""))</f>
        <v/>
      </c>
      <c r="G283" s="20" t="str">
        <f>IF(Table2[[#This Row],[布号]]="","",IFERROR(SUMIFS(
    ZSOHPP055!B:B,
    ZSOHPP055!A:A, "*" &amp; Table2[[#This Row],[布号]] &amp; "*"
),""))</f>
        <v/>
      </c>
      <c r="H283" s="20" t="str">
        <f>IF(Table2[[#This Row],[布号]]="","",IFERROR(SUMIFS(
    ZSOHPP055!C:C,
    ZSOHPP055!A:A, "*" &amp; Table2[[#This Row],[布号]] &amp; "*"
),""))</f>
        <v/>
      </c>
      <c r="I283" s="20" t="str">
        <f>IF(Table2[[#This Row],[布号]]="","",IFERROR(
    SUMIFS(
        ZSOHPP055!D:D,
        ZSOHPP055!A:A, "*" &amp; Table2[[#This Row],[布号]] &amp; "*",
        ZSOHPP055!I:I, ""
    ),
    ""
))</f>
        <v/>
      </c>
      <c r="J283" s="20" t="str">
        <f>IF(Table2[[#This Row],[布号]]="","",IFERROR(Table2[[#This Row],[欠数]]/Table2[[#This Row],[预计开机]]/Table2[[#This Row],[单机产量]],""))</f>
        <v/>
      </c>
      <c r="K283" s="21" t="str">
        <f>IF(Table2[[#This Row],[布号]]="","",IFERROR(Table2[[#This Row],[备胚单总数]]-Table2[[#This Row],[累计产出数]]-Table2[[#This Row],[欠数]],""))</f>
        <v/>
      </c>
      <c r="L283" s="22" t="str">
        <f>IF(Table2[[#This Row],[布号]]="","",IFERROR(SUMIFS(
    ZSOHPP055!E:E,
    ZSOHPP055!A:A, "*" &amp; Table2[[#This Row],[布号]] &amp; "*"
),""))</f>
        <v/>
      </c>
    </row>
    <row r="284" spans="1:12">
      <c r="A284" s="6" t="str">
        <f>IF('MES-Fabric Code'!A283="","",'MES-Fabric Code'!A283)</f>
        <v/>
      </c>
      <c r="B284" s="20" t="str">
        <f>IF(Table2[[#This Row],[布号]]="","",IFERROR(VLOOKUP(LEFT(Table2[[#This Row],[布号]],8),'Single machine output'!A:B,2,0),""))</f>
        <v/>
      </c>
      <c r="C284" s="31" t="str">
        <f>IF(Table2[[#This Row],[布号]]="","",IFERROR(VLOOKUP(Table2[[#This Row],[布号]],'MES-Fabric Code'!$A:$B,2,0),""))</f>
        <v/>
      </c>
      <c r="D284" s="20" t="str">
        <f>IF(Table2[[#This Row],[布号]]="","",IFERROR(VLOOKUP(Table2[[#This Row],[布号]],'MES-Fabric Code'!$A:$F,4,0),""))</f>
        <v/>
      </c>
      <c r="E284" s="20" t="str">
        <f>IF(Table2[[#This Row],[布号]]="","",IFERROR(VLOOKUP(Table2[[#This Row],[布号]],'MES-Fabric Code'!$A:$F,6,0),""))</f>
        <v/>
      </c>
      <c r="F284" s="20" t="str">
        <f>IF(Table2[[#This Row],[布号]]="", "", IFERROR(SUMIFS(
    ZSOHSD058!N:N,
    ZSOHSD058!A:A, "*" &amp; Table2[[#This Row],[布号]] &amp; "*",
    ZSOHSD058!K:K, "&lt;&gt;Z2"
), ""))</f>
        <v/>
      </c>
      <c r="G284" s="20" t="str">
        <f>IF(Table2[[#This Row],[布号]]="","",IFERROR(SUMIFS(
    ZSOHPP055!B:B,
    ZSOHPP055!A:A, "*" &amp; Table2[[#This Row],[布号]] &amp; "*"
),""))</f>
        <v/>
      </c>
      <c r="H284" s="20" t="str">
        <f>IF(Table2[[#This Row],[布号]]="","",IFERROR(SUMIFS(
    ZSOHPP055!C:C,
    ZSOHPP055!A:A, "*" &amp; Table2[[#This Row],[布号]] &amp; "*"
),""))</f>
        <v/>
      </c>
      <c r="I284" s="20" t="str">
        <f>IF(Table2[[#This Row],[布号]]="","",IFERROR(
    SUMIFS(
        ZSOHPP055!D:D,
        ZSOHPP055!A:A, "*" &amp; Table2[[#This Row],[布号]] &amp; "*",
        ZSOHPP055!I:I, ""
    ),
    ""
))</f>
        <v/>
      </c>
      <c r="J284" s="20" t="str">
        <f>IF(Table2[[#This Row],[布号]]="","",IFERROR(Table2[[#This Row],[欠数]]/Table2[[#This Row],[预计开机]]/Table2[[#This Row],[单机产量]],""))</f>
        <v/>
      </c>
      <c r="K284" s="21" t="str">
        <f>IF(Table2[[#This Row],[布号]]="","",IFERROR(Table2[[#This Row],[备胚单总数]]-Table2[[#This Row],[累计产出数]]-Table2[[#This Row],[欠数]],""))</f>
        <v/>
      </c>
      <c r="L284" s="22" t="str">
        <f>IF(Table2[[#This Row],[布号]]="","",IFERROR(SUMIFS(
    ZSOHPP055!E:E,
    ZSOHPP055!A:A, "*" &amp; Table2[[#This Row],[布号]] &amp; "*"
),""))</f>
        <v/>
      </c>
    </row>
    <row r="285" spans="1:12">
      <c r="A285" s="6" t="str">
        <f>IF('MES-Fabric Code'!A284="","",'MES-Fabric Code'!A284)</f>
        <v/>
      </c>
      <c r="B285" s="20" t="str">
        <f>IF(Table2[[#This Row],[布号]]="","",IFERROR(VLOOKUP(LEFT(Table2[[#This Row],[布号]],8),'Single machine output'!A:B,2,0),""))</f>
        <v/>
      </c>
      <c r="C285" s="31" t="str">
        <f>IF(Table2[[#This Row],[布号]]="","",IFERROR(VLOOKUP(Table2[[#This Row],[布号]],'MES-Fabric Code'!$A:$B,2,0),""))</f>
        <v/>
      </c>
      <c r="D285" s="20" t="str">
        <f>IF(Table2[[#This Row],[布号]]="","",IFERROR(VLOOKUP(Table2[[#This Row],[布号]],'MES-Fabric Code'!$A:$F,4,0),""))</f>
        <v/>
      </c>
      <c r="E285" s="20" t="str">
        <f>IF(Table2[[#This Row],[布号]]="","",IFERROR(VLOOKUP(Table2[[#This Row],[布号]],'MES-Fabric Code'!$A:$F,6,0),""))</f>
        <v/>
      </c>
      <c r="F285" s="20" t="str">
        <f>IF(Table2[[#This Row],[布号]]="", "", IFERROR(SUMIFS(
    ZSOHSD058!N:N,
    ZSOHSD058!A:A, "*" &amp; Table2[[#This Row],[布号]] &amp; "*",
    ZSOHSD058!K:K, "&lt;&gt;Z2"
), ""))</f>
        <v/>
      </c>
      <c r="G285" s="20" t="str">
        <f>IF(Table2[[#This Row],[布号]]="","",IFERROR(SUMIFS(
    ZSOHPP055!B:B,
    ZSOHPP055!A:A, "*" &amp; Table2[[#This Row],[布号]] &amp; "*"
),""))</f>
        <v/>
      </c>
      <c r="H285" s="20" t="str">
        <f>IF(Table2[[#This Row],[布号]]="","",IFERROR(SUMIFS(
    ZSOHPP055!C:C,
    ZSOHPP055!A:A, "*" &amp; Table2[[#This Row],[布号]] &amp; "*"
),""))</f>
        <v/>
      </c>
      <c r="I285" s="20" t="str">
        <f>IF(Table2[[#This Row],[布号]]="","",IFERROR(
    SUMIFS(
        ZSOHPP055!D:D,
        ZSOHPP055!A:A, "*" &amp; Table2[[#This Row],[布号]] &amp; "*",
        ZSOHPP055!I:I, ""
    ),
    ""
))</f>
        <v/>
      </c>
      <c r="J285" s="20" t="str">
        <f>IF(Table2[[#This Row],[布号]]="","",IFERROR(Table2[[#This Row],[欠数]]/Table2[[#This Row],[预计开机]]/Table2[[#This Row],[单机产量]],""))</f>
        <v/>
      </c>
      <c r="K285" s="21" t="str">
        <f>IF(Table2[[#This Row],[布号]]="","",IFERROR(Table2[[#This Row],[备胚单总数]]-Table2[[#This Row],[累计产出数]]-Table2[[#This Row],[欠数]],""))</f>
        <v/>
      </c>
      <c r="L285" s="22" t="str">
        <f>IF(Table2[[#This Row],[布号]]="","",IFERROR(SUMIFS(
    ZSOHPP055!E:E,
    ZSOHPP055!A:A, "*" &amp; Table2[[#This Row],[布号]] &amp; "*"
),""))</f>
        <v/>
      </c>
    </row>
    <row r="286" spans="1:12">
      <c r="A286" s="6" t="str">
        <f>IF('MES-Fabric Code'!A285="","",'MES-Fabric Code'!A285)</f>
        <v/>
      </c>
      <c r="B286" s="20" t="str">
        <f>IF(Table2[[#This Row],[布号]]="","",IFERROR(VLOOKUP(LEFT(Table2[[#This Row],[布号]],8),'Single machine output'!A:B,2,0),""))</f>
        <v/>
      </c>
      <c r="C286" s="31" t="str">
        <f>IF(Table2[[#This Row],[布号]]="","",IFERROR(VLOOKUP(Table2[[#This Row],[布号]],'MES-Fabric Code'!$A:$B,2,0),""))</f>
        <v/>
      </c>
      <c r="D286" s="20" t="str">
        <f>IF(Table2[[#This Row],[布号]]="","",IFERROR(VLOOKUP(Table2[[#This Row],[布号]],'MES-Fabric Code'!$A:$F,4,0),""))</f>
        <v/>
      </c>
      <c r="E286" s="20" t="str">
        <f>IF(Table2[[#This Row],[布号]]="","",IFERROR(VLOOKUP(Table2[[#This Row],[布号]],'MES-Fabric Code'!$A:$F,6,0),""))</f>
        <v/>
      </c>
      <c r="F286" s="20" t="str">
        <f>IF(Table2[[#This Row],[布号]]="", "", IFERROR(SUMIFS(
    ZSOHSD058!N:N,
    ZSOHSD058!A:A, "*" &amp; Table2[[#This Row],[布号]] &amp; "*",
    ZSOHSD058!K:K, "&lt;&gt;Z2"
), ""))</f>
        <v/>
      </c>
      <c r="G286" s="20" t="str">
        <f>IF(Table2[[#This Row],[布号]]="","",IFERROR(SUMIFS(
    ZSOHPP055!B:B,
    ZSOHPP055!A:A, "*" &amp; Table2[[#This Row],[布号]] &amp; "*"
),""))</f>
        <v/>
      </c>
      <c r="H286" s="20" t="str">
        <f>IF(Table2[[#This Row],[布号]]="","",IFERROR(SUMIFS(
    ZSOHPP055!C:C,
    ZSOHPP055!A:A, "*" &amp; Table2[[#This Row],[布号]] &amp; "*"
),""))</f>
        <v/>
      </c>
      <c r="I286" s="20" t="str">
        <f>IF(Table2[[#This Row],[布号]]="","",IFERROR(
    SUMIFS(
        ZSOHPP055!D:D,
        ZSOHPP055!A:A, "*" &amp; Table2[[#This Row],[布号]] &amp; "*",
        ZSOHPP055!I:I, ""
    ),
    ""
))</f>
        <v/>
      </c>
      <c r="J286" s="20" t="str">
        <f>IF(Table2[[#This Row],[布号]]="","",IFERROR(Table2[[#This Row],[欠数]]/Table2[[#This Row],[预计开机]]/Table2[[#This Row],[单机产量]],""))</f>
        <v/>
      </c>
      <c r="K286" s="21" t="str">
        <f>IF(Table2[[#This Row],[布号]]="","",IFERROR(Table2[[#This Row],[备胚单总数]]-Table2[[#This Row],[累计产出数]]-Table2[[#This Row],[欠数]],""))</f>
        <v/>
      </c>
      <c r="L286" s="22" t="str">
        <f>IF(Table2[[#This Row],[布号]]="","",IFERROR(SUMIFS(
    ZSOHPP055!E:E,
    ZSOHPP055!A:A, "*" &amp; Table2[[#This Row],[布号]] &amp; "*"
),""))</f>
        <v/>
      </c>
    </row>
    <row r="287" spans="1:12">
      <c r="A287" s="6" t="str">
        <f>IF('MES-Fabric Code'!A286="","",'MES-Fabric Code'!A286)</f>
        <v/>
      </c>
      <c r="B287" s="20" t="str">
        <f>IF(Table2[[#This Row],[布号]]="","",IFERROR(VLOOKUP(LEFT(Table2[[#This Row],[布号]],8),'Single machine output'!A:B,2,0),""))</f>
        <v/>
      </c>
      <c r="C287" s="31" t="str">
        <f>IF(Table2[[#This Row],[布号]]="","",IFERROR(VLOOKUP(Table2[[#This Row],[布号]],'MES-Fabric Code'!$A:$B,2,0),""))</f>
        <v/>
      </c>
      <c r="D287" s="20" t="str">
        <f>IF(Table2[[#This Row],[布号]]="","",IFERROR(VLOOKUP(Table2[[#This Row],[布号]],'MES-Fabric Code'!$A:$F,4,0),""))</f>
        <v/>
      </c>
      <c r="E287" s="20" t="str">
        <f>IF(Table2[[#This Row],[布号]]="","",IFERROR(VLOOKUP(Table2[[#This Row],[布号]],'MES-Fabric Code'!$A:$F,6,0),""))</f>
        <v/>
      </c>
      <c r="F287" s="20" t="str">
        <f>IF(Table2[[#This Row],[布号]]="", "", IFERROR(SUMIFS(
    ZSOHSD058!N:N,
    ZSOHSD058!A:A, "*" &amp; Table2[[#This Row],[布号]] &amp; "*",
    ZSOHSD058!K:K, "&lt;&gt;Z2"
), ""))</f>
        <v/>
      </c>
      <c r="G287" s="20" t="str">
        <f>IF(Table2[[#This Row],[布号]]="","",IFERROR(SUMIFS(
    ZSOHPP055!B:B,
    ZSOHPP055!A:A, "*" &amp; Table2[[#This Row],[布号]] &amp; "*"
),""))</f>
        <v/>
      </c>
      <c r="H287" s="20" t="str">
        <f>IF(Table2[[#This Row],[布号]]="","",IFERROR(SUMIFS(
    ZSOHPP055!C:C,
    ZSOHPP055!A:A, "*" &amp; Table2[[#This Row],[布号]] &amp; "*"
),""))</f>
        <v/>
      </c>
      <c r="I287" s="20" t="str">
        <f>IF(Table2[[#This Row],[布号]]="","",IFERROR(
    SUMIFS(
        ZSOHPP055!D:D,
        ZSOHPP055!A:A, "*" &amp; Table2[[#This Row],[布号]] &amp; "*",
        ZSOHPP055!I:I, ""
    ),
    ""
))</f>
        <v/>
      </c>
      <c r="J287" s="20" t="str">
        <f>IF(Table2[[#This Row],[布号]]="","",IFERROR(Table2[[#This Row],[欠数]]/Table2[[#This Row],[预计开机]]/Table2[[#This Row],[单机产量]],""))</f>
        <v/>
      </c>
      <c r="K287" s="21" t="str">
        <f>IF(Table2[[#This Row],[布号]]="","",IFERROR(Table2[[#This Row],[备胚单总数]]-Table2[[#This Row],[累计产出数]]-Table2[[#This Row],[欠数]],""))</f>
        <v/>
      </c>
      <c r="L287" s="22" t="str">
        <f>IF(Table2[[#This Row],[布号]]="","",IFERROR(SUMIFS(
    ZSOHPP055!E:E,
    ZSOHPP055!A:A, "*" &amp; Table2[[#This Row],[布号]] &amp; "*"
),""))</f>
        <v/>
      </c>
    </row>
    <row r="288" spans="1:12">
      <c r="A288" s="6" t="str">
        <f>IF('MES-Fabric Code'!A287="","",'MES-Fabric Code'!A287)</f>
        <v/>
      </c>
      <c r="B288" s="20" t="str">
        <f>IF(Table2[[#This Row],[布号]]="","",IFERROR(VLOOKUP(LEFT(Table2[[#This Row],[布号]],8),'Single machine output'!A:B,2,0),""))</f>
        <v/>
      </c>
      <c r="C288" s="31" t="str">
        <f>IF(Table2[[#This Row],[布号]]="","",IFERROR(VLOOKUP(Table2[[#This Row],[布号]],'MES-Fabric Code'!$A:$B,2,0),""))</f>
        <v/>
      </c>
      <c r="D288" s="20" t="str">
        <f>IF(Table2[[#This Row],[布号]]="","",IFERROR(VLOOKUP(Table2[[#This Row],[布号]],'MES-Fabric Code'!$A:$F,4,0),""))</f>
        <v/>
      </c>
      <c r="E288" s="20" t="str">
        <f>IF(Table2[[#This Row],[布号]]="","",IFERROR(VLOOKUP(Table2[[#This Row],[布号]],'MES-Fabric Code'!$A:$F,6,0),""))</f>
        <v/>
      </c>
      <c r="F288" s="20" t="str">
        <f>IF(Table2[[#This Row],[布号]]="", "", IFERROR(SUMIFS(
    ZSOHSD058!N:N,
    ZSOHSD058!A:A, "*" &amp; Table2[[#This Row],[布号]] &amp; "*",
    ZSOHSD058!K:K, "&lt;&gt;Z2"
), ""))</f>
        <v/>
      </c>
      <c r="G288" s="20" t="str">
        <f>IF(Table2[[#This Row],[布号]]="","",IFERROR(SUMIFS(
    ZSOHPP055!B:B,
    ZSOHPP055!A:A, "*" &amp; Table2[[#This Row],[布号]] &amp; "*"
),""))</f>
        <v/>
      </c>
      <c r="H288" s="20" t="str">
        <f>IF(Table2[[#This Row],[布号]]="","",IFERROR(SUMIFS(
    ZSOHPP055!C:C,
    ZSOHPP055!A:A, "*" &amp; Table2[[#This Row],[布号]] &amp; "*"
),""))</f>
        <v/>
      </c>
      <c r="I288" s="20" t="str">
        <f>IF(Table2[[#This Row],[布号]]="","",IFERROR(
    SUMIFS(
        ZSOHPP055!D:D,
        ZSOHPP055!A:A, "*" &amp; Table2[[#This Row],[布号]] &amp; "*",
        ZSOHPP055!I:I, ""
    ),
    ""
))</f>
        <v/>
      </c>
      <c r="J288" s="20" t="str">
        <f>IF(Table2[[#This Row],[布号]]="","",IFERROR(Table2[[#This Row],[欠数]]/Table2[[#This Row],[预计开机]]/Table2[[#This Row],[单机产量]],""))</f>
        <v/>
      </c>
      <c r="K288" s="21" t="str">
        <f>IF(Table2[[#This Row],[布号]]="","",IFERROR(Table2[[#This Row],[备胚单总数]]-Table2[[#This Row],[累计产出数]]-Table2[[#This Row],[欠数]],""))</f>
        <v/>
      </c>
      <c r="L288" s="22" t="str">
        <f>IF(Table2[[#This Row],[布号]]="","",IFERROR(SUMIFS(
    ZSOHPP055!E:E,
    ZSOHPP055!A:A, "*" &amp; Table2[[#This Row],[布号]] &amp; "*"
),""))</f>
        <v/>
      </c>
    </row>
    <row r="289" spans="1:12">
      <c r="A289" s="6" t="str">
        <f>IF('MES-Fabric Code'!A288="","",'MES-Fabric Code'!A288)</f>
        <v/>
      </c>
      <c r="B289" s="20" t="str">
        <f>IF(Table2[[#This Row],[布号]]="","",IFERROR(VLOOKUP(LEFT(Table2[[#This Row],[布号]],8),'Single machine output'!A:B,2,0),""))</f>
        <v/>
      </c>
      <c r="C289" s="31" t="str">
        <f>IF(Table2[[#This Row],[布号]]="","",IFERROR(VLOOKUP(Table2[[#This Row],[布号]],'MES-Fabric Code'!$A:$B,2,0),""))</f>
        <v/>
      </c>
      <c r="D289" s="20" t="str">
        <f>IF(Table2[[#This Row],[布号]]="","",IFERROR(VLOOKUP(Table2[[#This Row],[布号]],'MES-Fabric Code'!$A:$F,4,0),""))</f>
        <v/>
      </c>
      <c r="E289" s="20" t="str">
        <f>IF(Table2[[#This Row],[布号]]="","",IFERROR(VLOOKUP(Table2[[#This Row],[布号]],'MES-Fabric Code'!$A:$F,6,0),""))</f>
        <v/>
      </c>
      <c r="F289" s="20" t="str">
        <f>IF(Table2[[#This Row],[布号]]="", "", IFERROR(SUMIFS(
    ZSOHSD058!N:N,
    ZSOHSD058!A:A, "*" &amp; Table2[[#This Row],[布号]] &amp; "*",
    ZSOHSD058!K:K, "&lt;&gt;Z2"
), ""))</f>
        <v/>
      </c>
      <c r="G289" s="20" t="str">
        <f>IF(Table2[[#This Row],[布号]]="","",IFERROR(SUMIFS(
    ZSOHPP055!B:B,
    ZSOHPP055!A:A, "*" &amp; Table2[[#This Row],[布号]] &amp; "*"
),""))</f>
        <v/>
      </c>
      <c r="H289" s="20" t="str">
        <f>IF(Table2[[#This Row],[布号]]="","",IFERROR(SUMIFS(
    ZSOHPP055!C:C,
    ZSOHPP055!A:A, "*" &amp; Table2[[#This Row],[布号]] &amp; "*"
),""))</f>
        <v/>
      </c>
      <c r="I289" s="20" t="str">
        <f>IF(Table2[[#This Row],[布号]]="","",IFERROR(
    SUMIFS(
        ZSOHPP055!D:D,
        ZSOHPP055!A:A, "*" &amp; Table2[[#This Row],[布号]] &amp; "*",
        ZSOHPP055!I:I, ""
    ),
    ""
))</f>
        <v/>
      </c>
      <c r="J289" s="20" t="str">
        <f>IF(Table2[[#This Row],[布号]]="","",IFERROR(Table2[[#This Row],[欠数]]/Table2[[#This Row],[预计开机]]/Table2[[#This Row],[单机产量]],""))</f>
        <v/>
      </c>
      <c r="K289" s="21" t="str">
        <f>IF(Table2[[#This Row],[布号]]="","",IFERROR(Table2[[#This Row],[备胚单总数]]-Table2[[#This Row],[累计产出数]]-Table2[[#This Row],[欠数]],""))</f>
        <v/>
      </c>
      <c r="L289" s="22" t="str">
        <f>IF(Table2[[#This Row],[布号]]="","",IFERROR(SUMIFS(
    ZSOHPP055!E:E,
    ZSOHPP055!A:A, "*" &amp; Table2[[#This Row],[布号]] &amp; "*"
),""))</f>
        <v/>
      </c>
    </row>
    <row r="290" spans="1:12">
      <c r="A290" s="6" t="str">
        <f>IF('MES-Fabric Code'!A289="","",'MES-Fabric Code'!A289)</f>
        <v/>
      </c>
      <c r="B290" s="20" t="str">
        <f>IF(Table2[[#This Row],[布号]]="","",IFERROR(VLOOKUP(LEFT(Table2[[#This Row],[布号]],8),'Single machine output'!A:B,2,0),""))</f>
        <v/>
      </c>
      <c r="C290" s="31" t="str">
        <f>IF(Table2[[#This Row],[布号]]="","",IFERROR(VLOOKUP(Table2[[#This Row],[布号]],'MES-Fabric Code'!$A:$B,2,0),""))</f>
        <v/>
      </c>
      <c r="D290" s="20" t="str">
        <f>IF(Table2[[#This Row],[布号]]="","",IFERROR(VLOOKUP(Table2[[#This Row],[布号]],'MES-Fabric Code'!$A:$F,4,0),""))</f>
        <v/>
      </c>
      <c r="E290" s="20" t="str">
        <f>IF(Table2[[#This Row],[布号]]="","",IFERROR(VLOOKUP(Table2[[#This Row],[布号]],'MES-Fabric Code'!$A:$F,6,0),""))</f>
        <v/>
      </c>
      <c r="F290" s="20" t="str">
        <f>IF(Table2[[#This Row],[布号]]="", "", IFERROR(SUMIFS(
    ZSOHSD058!N:N,
    ZSOHSD058!A:A, "*" &amp; Table2[[#This Row],[布号]] &amp; "*",
    ZSOHSD058!K:K, "&lt;&gt;Z2"
), ""))</f>
        <v/>
      </c>
      <c r="G290" s="20" t="str">
        <f>IF(Table2[[#This Row],[布号]]="","",IFERROR(SUMIFS(
    ZSOHPP055!B:B,
    ZSOHPP055!A:A, "*" &amp; Table2[[#This Row],[布号]] &amp; "*"
),""))</f>
        <v/>
      </c>
      <c r="H290" s="20" t="str">
        <f>IF(Table2[[#This Row],[布号]]="","",IFERROR(SUMIFS(
    ZSOHPP055!C:C,
    ZSOHPP055!A:A, "*" &amp; Table2[[#This Row],[布号]] &amp; "*"
),""))</f>
        <v/>
      </c>
      <c r="I290" s="20" t="str">
        <f>IF(Table2[[#This Row],[布号]]="","",IFERROR(
    SUMIFS(
        ZSOHPP055!D:D,
        ZSOHPP055!A:A, "*" &amp; Table2[[#This Row],[布号]] &amp; "*",
        ZSOHPP055!I:I, ""
    ),
    ""
))</f>
        <v/>
      </c>
      <c r="J290" s="20" t="str">
        <f>IF(Table2[[#This Row],[布号]]="","",IFERROR(Table2[[#This Row],[欠数]]/Table2[[#This Row],[预计开机]]/Table2[[#This Row],[单机产量]],""))</f>
        <v/>
      </c>
      <c r="K290" s="21" t="str">
        <f>IF(Table2[[#This Row],[布号]]="","",IFERROR(Table2[[#This Row],[备胚单总数]]-Table2[[#This Row],[累计产出数]]-Table2[[#This Row],[欠数]],""))</f>
        <v/>
      </c>
      <c r="L290" s="22" t="str">
        <f>IF(Table2[[#This Row],[布号]]="","",IFERROR(SUMIFS(
    ZSOHPP055!E:E,
    ZSOHPP055!A:A, "*" &amp; Table2[[#This Row],[布号]] &amp; "*"
),""))</f>
        <v/>
      </c>
    </row>
    <row r="291" spans="1:12">
      <c r="A291" s="6" t="str">
        <f>IF('MES-Fabric Code'!A290="","",'MES-Fabric Code'!A290)</f>
        <v/>
      </c>
      <c r="B291" s="20" t="str">
        <f>IF(Table2[[#This Row],[布号]]="","",IFERROR(VLOOKUP(LEFT(Table2[[#This Row],[布号]],8),'Single machine output'!A:B,2,0),""))</f>
        <v/>
      </c>
      <c r="C291" s="31" t="str">
        <f>IF(Table2[[#This Row],[布号]]="","",IFERROR(VLOOKUP(Table2[[#This Row],[布号]],'MES-Fabric Code'!$A:$B,2,0),""))</f>
        <v/>
      </c>
      <c r="D291" s="20" t="str">
        <f>IF(Table2[[#This Row],[布号]]="","",IFERROR(VLOOKUP(Table2[[#This Row],[布号]],'MES-Fabric Code'!$A:$F,4,0),""))</f>
        <v/>
      </c>
      <c r="E291" s="20" t="str">
        <f>IF(Table2[[#This Row],[布号]]="","",IFERROR(VLOOKUP(Table2[[#This Row],[布号]],'MES-Fabric Code'!$A:$F,6,0),""))</f>
        <v/>
      </c>
      <c r="F291" s="20" t="str">
        <f>IF(Table2[[#This Row],[布号]]="", "", IFERROR(SUMIFS(
    ZSOHSD058!N:N,
    ZSOHSD058!A:A, "*" &amp; Table2[[#This Row],[布号]] &amp; "*",
    ZSOHSD058!K:K, "&lt;&gt;Z2"
), ""))</f>
        <v/>
      </c>
      <c r="G291" s="20" t="str">
        <f>IF(Table2[[#This Row],[布号]]="","",IFERROR(SUMIFS(
    ZSOHPP055!B:B,
    ZSOHPP055!A:A, "*" &amp; Table2[[#This Row],[布号]] &amp; "*"
),""))</f>
        <v/>
      </c>
      <c r="H291" s="20" t="str">
        <f>IF(Table2[[#This Row],[布号]]="","",IFERROR(SUMIFS(
    ZSOHPP055!C:C,
    ZSOHPP055!A:A, "*" &amp; Table2[[#This Row],[布号]] &amp; "*"
),""))</f>
        <v/>
      </c>
      <c r="I291" s="20" t="str">
        <f>IF(Table2[[#This Row],[布号]]="","",IFERROR(
    SUMIFS(
        ZSOHPP055!D:D,
        ZSOHPP055!A:A, "*" &amp; Table2[[#This Row],[布号]] &amp; "*",
        ZSOHPP055!I:I, ""
    ),
    ""
))</f>
        <v/>
      </c>
      <c r="J291" s="20" t="str">
        <f>IF(Table2[[#This Row],[布号]]="","",IFERROR(Table2[[#This Row],[欠数]]/Table2[[#This Row],[预计开机]]/Table2[[#This Row],[单机产量]],""))</f>
        <v/>
      </c>
      <c r="K291" s="21" t="str">
        <f>IF(Table2[[#This Row],[布号]]="","",IFERROR(Table2[[#This Row],[备胚单总数]]-Table2[[#This Row],[累计产出数]]-Table2[[#This Row],[欠数]],""))</f>
        <v/>
      </c>
      <c r="L291" s="22" t="str">
        <f>IF(Table2[[#This Row],[布号]]="","",IFERROR(SUMIFS(
    ZSOHPP055!E:E,
    ZSOHPP055!A:A, "*" &amp; Table2[[#This Row],[布号]] &amp; "*"
),""))</f>
        <v/>
      </c>
    </row>
    <row r="292" spans="1:12">
      <c r="A292" s="6" t="str">
        <f>IF('MES-Fabric Code'!A291="","",'MES-Fabric Code'!A291)</f>
        <v/>
      </c>
      <c r="B292" s="20" t="str">
        <f>IF(Table2[[#This Row],[布号]]="","",IFERROR(VLOOKUP(LEFT(Table2[[#This Row],[布号]],8),'Single machine output'!A:B,2,0),""))</f>
        <v/>
      </c>
      <c r="C292" s="31" t="str">
        <f>IF(Table2[[#This Row],[布号]]="","",IFERROR(VLOOKUP(Table2[[#This Row],[布号]],'MES-Fabric Code'!$A:$B,2,0),""))</f>
        <v/>
      </c>
      <c r="D292" s="20" t="str">
        <f>IF(Table2[[#This Row],[布号]]="","",IFERROR(VLOOKUP(Table2[[#This Row],[布号]],'MES-Fabric Code'!$A:$F,4,0),""))</f>
        <v/>
      </c>
      <c r="E292" s="20" t="str">
        <f>IF(Table2[[#This Row],[布号]]="","",IFERROR(VLOOKUP(Table2[[#This Row],[布号]],'MES-Fabric Code'!$A:$F,6,0),""))</f>
        <v/>
      </c>
      <c r="F292" s="20" t="str">
        <f>IF(Table2[[#This Row],[布号]]="", "", IFERROR(SUMIFS(
    ZSOHSD058!N:N,
    ZSOHSD058!A:A, "*" &amp; Table2[[#This Row],[布号]] &amp; "*",
    ZSOHSD058!K:K, "&lt;&gt;Z2"
), ""))</f>
        <v/>
      </c>
      <c r="G292" s="20" t="str">
        <f>IF(Table2[[#This Row],[布号]]="","",IFERROR(SUMIFS(
    ZSOHPP055!B:B,
    ZSOHPP055!A:A, "*" &amp; Table2[[#This Row],[布号]] &amp; "*"
),""))</f>
        <v/>
      </c>
      <c r="H292" s="20" t="str">
        <f>IF(Table2[[#This Row],[布号]]="","",IFERROR(SUMIFS(
    ZSOHPP055!C:C,
    ZSOHPP055!A:A, "*" &amp; Table2[[#This Row],[布号]] &amp; "*"
),""))</f>
        <v/>
      </c>
      <c r="I292" s="20" t="str">
        <f>IF(Table2[[#This Row],[布号]]="","",IFERROR(
    SUMIFS(
        ZSOHPP055!D:D,
        ZSOHPP055!A:A, "*" &amp; Table2[[#This Row],[布号]] &amp; "*",
        ZSOHPP055!I:I, ""
    ),
    ""
))</f>
        <v/>
      </c>
      <c r="J292" s="20" t="str">
        <f>IF(Table2[[#This Row],[布号]]="","",IFERROR(Table2[[#This Row],[欠数]]/Table2[[#This Row],[预计开机]]/Table2[[#This Row],[单机产量]],""))</f>
        <v/>
      </c>
      <c r="K292" s="21" t="str">
        <f>IF(Table2[[#This Row],[布号]]="","",IFERROR(Table2[[#This Row],[备胚单总数]]-Table2[[#This Row],[累计产出数]]-Table2[[#This Row],[欠数]],""))</f>
        <v/>
      </c>
      <c r="L292" s="22" t="str">
        <f>IF(Table2[[#This Row],[布号]]="","",IFERROR(SUMIFS(
    ZSOHPP055!E:E,
    ZSOHPP055!A:A, "*" &amp; Table2[[#This Row],[布号]] &amp; "*"
),""))</f>
        <v/>
      </c>
    </row>
    <row r="293" spans="1:12">
      <c r="A293" s="6" t="str">
        <f>IF('MES-Fabric Code'!A292="","",'MES-Fabric Code'!A292)</f>
        <v/>
      </c>
      <c r="B293" s="20" t="str">
        <f>IF(Table2[[#This Row],[布号]]="","",IFERROR(VLOOKUP(LEFT(Table2[[#This Row],[布号]],8),'Single machine output'!A:B,2,0),""))</f>
        <v/>
      </c>
      <c r="C293" s="31" t="str">
        <f>IF(Table2[[#This Row],[布号]]="","",IFERROR(VLOOKUP(Table2[[#This Row],[布号]],'MES-Fabric Code'!$A:$B,2,0),""))</f>
        <v/>
      </c>
      <c r="D293" s="20" t="str">
        <f>IF(Table2[[#This Row],[布号]]="","",IFERROR(VLOOKUP(Table2[[#This Row],[布号]],'MES-Fabric Code'!$A:$F,4,0),""))</f>
        <v/>
      </c>
      <c r="E293" s="20" t="str">
        <f>IF(Table2[[#This Row],[布号]]="","",IFERROR(VLOOKUP(Table2[[#This Row],[布号]],'MES-Fabric Code'!$A:$F,6,0),""))</f>
        <v/>
      </c>
      <c r="F293" s="20" t="str">
        <f>IF(Table2[[#This Row],[布号]]="", "", IFERROR(SUMIFS(
    ZSOHSD058!N:N,
    ZSOHSD058!A:A, "*" &amp; Table2[[#This Row],[布号]] &amp; "*",
    ZSOHSD058!K:K, "&lt;&gt;Z2"
), ""))</f>
        <v/>
      </c>
      <c r="G293" s="20" t="str">
        <f>IF(Table2[[#This Row],[布号]]="","",IFERROR(SUMIFS(
    ZSOHPP055!B:B,
    ZSOHPP055!A:A, "*" &amp; Table2[[#This Row],[布号]] &amp; "*"
),""))</f>
        <v/>
      </c>
      <c r="H293" s="20" t="str">
        <f>IF(Table2[[#This Row],[布号]]="","",IFERROR(SUMIFS(
    ZSOHPP055!C:C,
    ZSOHPP055!A:A, "*" &amp; Table2[[#This Row],[布号]] &amp; "*"
),""))</f>
        <v/>
      </c>
      <c r="I293" s="20" t="str">
        <f>IF(Table2[[#This Row],[布号]]="","",IFERROR(
    SUMIFS(
        ZSOHPP055!D:D,
        ZSOHPP055!A:A, "*" &amp; Table2[[#This Row],[布号]] &amp; "*",
        ZSOHPP055!I:I, ""
    ),
    ""
))</f>
        <v/>
      </c>
      <c r="J293" s="20" t="str">
        <f>IF(Table2[[#This Row],[布号]]="","",IFERROR(Table2[[#This Row],[欠数]]/Table2[[#This Row],[预计开机]]/Table2[[#This Row],[单机产量]],""))</f>
        <v/>
      </c>
      <c r="K293" s="21" t="str">
        <f>IF(Table2[[#This Row],[布号]]="","",IFERROR(Table2[[#This Row],[备胚单总数]]-Table2[[#This Row],[累计产出数]]-Table2[[#This Row],[欠数]],""))</f>
        <v/>
      </c>
      <c r="L293" s="22" t="str">
        <f>IF(Table2[[#This Row],[布号]]="","",IFERROR(SUMIFS(
    ZSOHPP055!E:E,
    ZSOHPP055!A:A, "*" &amp; Table2[[#This Row],[布号]] &amp; "*"
),""))</f>
        <v/>
      </c>
    </row>
    <row r="294" spans="1:12">
      <c r="A294" s="6" t="str">
        <f>IF('MES-Fabric Code'!A293="","",'MES-Fabric Code'!A293)</f>
        <v/>
      </c>
      <c r="B294" s="20" t="str">
        <f>IF(Table2[[#This Row],[布号]]="","",IFERROR(VLOOKUP(LEFT(Table2[[#This Row],[布号]],8),'Single machine output'!A:B,2,0),""))</f>
        <v/>
      </c>
      <c r="C294" s="31" t="str">
        <f>IF(Table2[[#This Row],[布号]]="","",IFERROR(VLOOKUP(Table2[[#This Row],[布号]],'MES-Fabric Code'!$A:$B,2,0),""))</f>
        <v/>
      </c>
      <c r="D294" s="20" t="str">
        <f>IF(Table2[[#This Row],[布号]]="","",IFERROR(VLOOKUP(Table2[[#This Row],[布号]],'MES-Fabric Code'!$A:$F,4,0),""))</f>
        <v/>
      </c>
      <c r="E294" s="20" t="str">
        <f>IF(Table2[[#This Row],[布号]]="","",IFERROR(VLOOKUP(Table2[[#This Row],[布号]],'MES-Fabric Code'!$A:$F,6,0),""))</f>
        <v/>
      </c>
      <c r="F294" s="20" t="str">
        <f>IF(Table2[[#This Row],[布号]]="", "", IFERROR(SUMIFS(
    ZSOHSD058!N:N,
    ZSOHSD058!A:A, "*" &amp; Table2[[#This Row],[布号]] &amp; "*",
    ZSOHSD058!K:K, "&lt;&gt;Z2"
), ""))</f>
        <v/>
      </c>
      <c r="G294" s="20" t="str">
        <f>IF(Table2[[#This Row],[布号]]="","",IFERROR(SUMIFS(
    ZSOHPP055!B:B,
    ZSOHPP055!A:A, "*" &amp; Table2[[#This Row],[布号]] &amp; "*"
),""))</f>
        <v/>
      </c>
      <c r="H294" s="20" t="str">
        <f>IF(Table2[[#This Row],[布号]]="","",IFERROR(SUMIFS(
    ZSOHPP055!C:C,
    ZSOHPP055!A:A, "*" &amp; Table2[[#This Row],[布号]] &amp; "*"
),""))</f>
        <v/>
      </c>
      <c r="I294" s="20" t="str">
        <f>IF(Table2[[#This Row],[布号]]="","",IFERROR(
    SUMIFS(
        ZSOHPP055!D:D,
        ZSOHPP055!A:A, "*" &amp; Table2[[#This Row],[布号]] &amp; "*",
        ZSOHPP055!I:I, ""
    ),
    ""
))</f>
        <v/>
      </c>
      <c r="J294" s="20" t="str">
        <f>IF(Table2[[#This Row],[布号]]="","",IFERROR(Table2[[#This Row],[欠数]]/Table2[[#This Row],[预计开机]]/Table2[[#This Row],[单机产量]],""))</f>
        <v/>
      </c>
      <c r="K294" s="21" t="str">
        <f>IF(Table2[[#This Row],[布号]]="","",IFERROR(Table2[[#This Row],[备胚单总数]]-Table2[[#This Row],[累计产出数]]-Table2[[#This Row],[欠数]],""))</f>
        <v/>
      </c>
      <c r="L294" s="22" t="str">
        <f>IF(Table2[[#This Row],[布号]]="","",IFERROR(SUMIFS(
    ZSOHPP055!E:E,
    ZSOHPP055!A:A, "*" &amp; Table2[[#This Row],[布号]] &amp; "*"
),""))</f>
        <v/>
      </c>
    </row>
    <row r="295" spans="1:12">
      <c r="A295" s="6" t="str">
        <f>IF('MES-Fabric Code'!A294="","",'MES-Fabric Code'!A294)</f>
        <v/>
      </c>
      <c r="B295" s="20" t="str">
        <f>IF(Table2[[#This Row],[布号]]="","",IFERROR(VLOOKUP(LEFT(Table2[[#This Row],[布号]],8),'Single machine output'!A:B,2,0),""))</f>
        <v/>
      </c>
      <c r="C295" s="31" t="str">
        <f>IF(Table2[[#This Row],[布号]]="","",IFERROR(VLOOKUP(Table2[[#This Row],[布号]],'MES-Fabric Code'!$A:$B,2,0),""))</f>
        <v/>
      </c>
      <c r="D295" s="20" t="str">
        <f>IF(Table2[[#This Row],[布号]]="","",IFERROR(VLOOKUP(Table2[[#This Row],[布号]],'MES-Fabric Code'!$A:$F,4,0),""))</f>
        <v/>
      </c>
      <c r="E295" s="20" t="str">
        <f>IF(Table2[[#This Row],[布号]]="","",IFERROR(VLOOKUP(Table2[[#This Row],[布号]],'MES-Fabric Code'!$A:$F,6,0),""))</f>
        <v/>
      </c>
      <c r="F295" s="20" t="str">
        <f>IF(Table2[[#This Row],[布号]]="", "", IFERROR(SUMIFS(
    ZSOHSD058!N:N,
    ZSOHSD058!A:A, "*" &amp; Table2[[#This Row],[布号]] &amp; "*",
    ZSOHSD058!K:K, "&lt;&gt;Z2"
), ""))</f>
        <v/>
      </c>
      <c r="G295" s="20" t="str">
        <f>IF(Table2[[#This Row],[布号]]="","",IFERROR(SUMIFS(
    ZSOHPP055!B:B,
    ZSOHPP055!A:A, "*" &amp; Table2[[#This Row],[布号]] &amp; "*"
),""))</f>
        <v/>
      </c>
      <c r="H295" s="20" t="str">
        <f>IF(Table2[[#This Row],[布号]]="","",IFERROR(SUMIFS(
    ZSOHPP055!C:C,
    ZSOHPP055!A:A, "*" &amp; Table2[[#This Row],[布号]] &amp; "*"
),""))</f>
        <v/>
      </c>
      <c r="I295" s="20" t="str">
        <f>IF(Table2[[#This Row],[布号]]="","",IFERROR(
    SUMIFS(
        ZSOHPP055!D:D,
        ZSOHPP055!A:A, "*" &amp; Table2[[#This Row],[布号]] &amp; "*",
        ZSOHPP055!I:I, ""
    ),
    ""
))</f>
        <v/>
      </c>
      <c r="J295" s="20" t="str">
        <f>IF(Table2[[#This Row],[布号]]="","",IFERROR(Table2[[#This Row],[欠数]]/Table2[[#This Row],[预计开机]]/Table2[[#This Row],[单机产量]],""))</f>
        <v/>
      </c>
      <c r="K295" s="21" t="str">
        <f>IF(Table2[[#This Row],[布号]]="","",IFERROR(Table2[[#This Row],[备胚单总数]]-Table2[[#This Row],[累计产出数]]-Table2[[#This Row],[欠数]],""))</f>
        <v/>
      </c>
      <c r="L295" s="22" t="str">
        <f>IF(Table2[[#This Row],[布号]]="","",IFERROR(SUMIFS(
    ZSOHPP055!E:E,
    ZSOHPP055!A:A, "*" &amp; Table2[[#This Row],[布号]] &amp; "*"
),""))</f>
        <v/>
      </c>
    </row>
    <row r="296" spans="1:12">
      <c r="A296" s="6" t="str">
        <f>IF('MES-Fabric Code'!A295="","",'MES-Fabric Code'!A295)</f>
        <v/>
      </c>
      <c r="B296" s="20" t="str">
        <f>IF(Table2[[#This Row],[布号]]="","",IFERROR(VLOOKUP(LEFT(Table2[[#This Row],[布号]],8),'Single machine output'!A:B,2,0),""))</f>
        <v/>
      </c>
      <c r="C296" s="31" t="str">
        <f>IF(Table2[[#This Row],[布号]]="","",IFERROR(VLOOKUP(Table2[[#This Row],[布号]],'MES-Fabric Code'!$A:$B,2,0),""))</f>
        <v/>
      </c>
      <c r="D296" s="20" t="str">
        <f>IF(Table2[[#This Row],[布号]]="","",IFERROR(VLOOKUP(Table2[[#This Row],[布号]],'MES-Fabric Code'!$A:$F,4,0),""))</f>
        <v/>
      </c>
      <c r="E296" s="20" t="str">
        <f>IF(Table2[[#This Row],[布号]]="","",IFERROR(VLOOKUP(Table2[[#This Row],[布号]],'MES-Fabric Code'!$A:$F,6,0),""))</f>
        <v/>
      </c>
      <c r="F296" s="20" t="str">
        <f>IF(Table2[[#This Row],[布号]]="", "", IFERROR(SUMIFS(
    ZSOHSD058!N:N,
    ZSOHSD058!A:A, "*" &amp; Table2[[#This Row],[布号]] &amp; "*",
    ZSOHSD058!K:K, "&lt;&gt;Z2"
), ""))</f>
        <v/>
      </c>
      <c r="G296" s="20" t="str">
        <f>IF(Table2[[#This Row],[布号]]="","",IFERROR(SUMIFS(
    ZSOHPP055!B:B,
    ZSOHPP055!A:A, "*" &amp; Table2[[#This Row],[布号]] &amp; "*"
),""))</f>
        <v/>
      </c>
      <c r="H296" s="20" t="str">
        <f>IF(Table2[[#This Row],[布号]]="","",IFERROR(SUMIFS(
    ZSOHPP055!C:C,
    ZSOHPP055!A:A, "*" &amp; Table2[[#This Row],[布号]] &amp; "*"
),""))</f>
        <v/>
      </c>
      <c r="I296" s="20" t="str">
        <f>IF(Table2[[#This Row],[布号]]="","",IFERROR(
    SUMIFS(
        ZSOHPP055!D:D,
        ZSOHPP055!A:A, "*" &amp; Table2[[#This Row],[布号]] &amp; "*",
        ZSOHPP055!I:I, ""
    ),
    ""
))</f>
        <v/>
      </c>
      <c r="J296" s="20" t="str">
        <f>IF(Table2[[#This Row],[布号]]="","",IFERROR(Table2[[#This Row],[欠数]]/Table2[[#This Row],[预计开机]]/Table2[[#This Row],[单机产量]],""))</f>
        <v/>
      </c>
      <c r="K296" s="21" t="str">
        <f>IF(Table2[[#This Row],[布号]]="","",IFERROR(Table2[[#This Row],[备胚单总数]]-Table2[[#This Row],[累计产出数]]-Table2[[#This Row],[欠数]],""))</f>
        <v/>
      </c>
      <c r="L296" s="22" t="str">
        <f>IF(Table2[[#This Row],[布号]]="","",IFERROR(SUMIFS(
    ZSOHPP055!E:E,
    ZSOHPP055!A:A, "*" &amp; Table2[[#This Row],[布号]] &amp; "*"
),""))</f>
        <v/>
      </c>
    </row>
    <row r="297" spans="1:12">
      <c r="A297" s="6" t="str">
        <f>IF('MES-Fabric Code'!A296="","",'MES-Fabric Code'!A296)</f>
        <v/>
      </c>
      <c r="B297" s="20" t="str">
        <f>IF(Table2[[#This Row],[布号]]="","",IFERROR(VLOOKUP(LEFT(Table2[[#This Row],[布号]],8),'Single machine output'!A:B,2,0),""))</f>
        <v/>
      </c>
      <c r="C297" s="31" t="str">
        <f>IF(Table2[[#This Row],[布号]]="","",IFERROR(VLOOKUP(Table2[[#This Row],[布号]],'MES-Fabric Code'!$A:$B,2,0),""))</f>
        <v/>
      </c>
      <c r="D297" s="20" t="str">
        <f>IF(Table2[[#This Row],[布号]]="","",IFERROR(VLOOKUP(Table2[[#This Row],[布号]],'MES-Fabric Code'!$A:$F,4,0),""))</f>
        <v/>
      </c>
      <c r="E297" s="20" t="str">
        <f>IF(Table2[[#This Row],[布号]]="","",IFERROR(VLOOKUP(Table2[[#This Row],[布号]],'MES-Fabric Code'!$A:$F,6,0),""))</f>
        <v/>
      </c>
      <c r="F297" s="20" t="str">
        <f>IF(Table2[[#This Row],[布号]]="", "", IFERROR(SUMIFS(
    ZSOHSD058!N:N,
    ZSOHSD058!A:A, "*" &amp; Table2[[#This Row],[布号]] &amp; "*",
    ZSOHSD058!K:K, "&lt;&gt;Z2"
), ""))</f>
        <v/>
      </c>
      <c r="G297" s="20" t="str">
        <f>IF(Table2[[#This Row],[布号]]="","",IFERROR(SUMIFS(
    ZSOHPP055!B:B,
    ZSOHPP055!A:A, "*" &amp; Table2[[#This Row],[布号]] &amp; "*"
),""))</f>
        <v/>
      </c>
      <c r="H297" s="20" t="str">
        <f>IF(Table2[[#This Row],[布号]]="","",IFERROR(SUMIFS(
    ZSOHPP055!C:C,
    ZSOHPP055!A:A, "*" &amp; Table2[[#This Row],[布号]] &amp; "*"
),""))</f>
        <v/>
      </c>
      <c r="I297" s="20" t="str">
        <f>IF(Table2[[#This Row],[布号]]="","",IFERROR(
    SUMIFS(
        ZSOHPP055!D:D,
        ZSOHPP055!A:A, "*" &amp; Table2[[#This Row],[布号]] &amp; "*",
        ZSOHPP055!I:I, ""
    ),
    ""
))</f>
        <v/>
      </c>
      <c r="J297" s="20" t="str">
        <f>IF(Table2[[#This Row],[布号]]="","",IFERROR(Table2[[#This Row],[欠数]]/Table2[[#This Row],[预计开机]]/Table2[[#This Row],[单机产量]],""))</f>
        <v/>
      </c>
      <c r="K297" s="21" t="str">
        <f>IF(Table2[[#This Row],[布号]]="","",IFERROR(Table2[[#This Row],[备胚单总数]]-Table2[[#This Row],[累计产出数]]-Table2[[#This Row],[欠数]],""))</f>
        <v/>
      </c>
      <c r="L297" s="22" t="str">
        <f>IF(Table2[[#This Row],[布号]]="","",IFERROR(SUMIFS(
    ZSOHPP055!E:E,
    ZSOHPP055!A:A, "*" &amp; Table2[[#This Row],[布号]] &amp; "*"
),""))</f>
        <v/>
      </c>
    </row>
    <row r="298" spans="1:12">
      <c r="A298" s="6" t="str">
        <f>IF('MES-Fabric Code'!A297="","",'MES-Fabric Code'!A297)</f>
        <v/>
      </c>
      <c r="B298" s="20" t="str">
        <f>IF(Table2[[#This Row],[布号]]="","",IFERROR(VLOOKUP(LEFT(Table2[[#This Row],[布号]],8),'Single machine output'!A:B,2,0),""))</f>
        <v/>
      </c>
      <c r="C298" s="31" t="str">
        <f>IF(Table2[[#This Row],[布号]]="","",IFERROR(VLOOKUP(Table2[[#This Row],[布号]],'MES-Fabric Code'!$A:$B,2,0),""))</f>
        <v/>
      </c>
      <c r="D298" s="20" t="str">
        <f>IF(Table2[[#This Row],[布号]]="","",IFERROR(VLOOKUP(Table2[[#This Row],[布号]],'MES-Fabric Code'!$A:$F,4,0),""))</f>
        <v/>
      </c>
      <c r="E298" s="20" t="str">
        <f>IF(Table2[[#This Row],[布号]]="","",IFERROR(VLOOKUP(Table2[[#This Row],[布号]],'MES-Fabric Code'!$A:$F,6,0),""))</f>
        <v/>
      </c>
      <c r="F298" s="20" t="str">
        <f>IF(Table2[[#This Row],[布号]]="", "", IFERROR(SUMIFS(
    ZSOHSD058!N:N,
    ZSOHSD058!A:A, "*" &amp; Table2[[#This Row],[布号]] &amp; "*",
    ZSOHSD058!K:K, "&lt;&gt;Z2"
), ""))</f>
        <v/>
      </c>
      <c r="G298" s="20" t="str">
        <f>IF(Table2[[#This Row],[布号]]="","",IFERROR(SUMIFS(
    ZSOHPP055!B:B,
    ZSOHPP055!A:A, "*" &amp; Table2[[#This Row],[布号]] &amp; "*"
),""))</f>
        <v/>
      </c>
      <c r="H298" s="20" t="str">
        <f>IF(Table2[[#This Row],[布号]]="","",IFERROR(SUMIFS(
    ZSOHPP055!C:C,
    ZSOHPP055!A:A, "*" &amp; Table2[[#This Row],[布号]] &amp; "*"
),""))</f>
        <v/>
      </c>
      <c r="I298" s="20" t="str">
        <f>IF(Table2[[#This Row],[布号]]="","",IFERROR(
    SUMIFS(
        ZSOHPP055!D:D,
        ZSOHPP055!A:A, "*" &amp; Table2[[#This Row],[布号]] &amp; "*",
        ZSOHPP055!I:I, ""
    ),
    ""
))</f>
        <v/>
      </c>
      <c r="J298" s="20" t="str">
        <f>IF(Table2[[#This Row],[布号]]="","",IFERROR(Table2[[#This Row],[欠数]]/Table2[[#This Row],[预计开机]]/Table2[[#This Row],[单机产量]],""))</f>
        <v/>
      </c>
      <c r="K298" s="21" t="str">
        <f>IF(Table2[[#This Row],[布号]]="","",IFERROR(Table2[[#This Row],[备胚单总数]]-Table2[[#This Row],[累计产出数]]-Table2[[#This Row],[欠数]],""))</f>
        <v/>
      </c>
      <c r="L298" s="22" t="str">
        <f>IF(Table2[[#This Row],[布号]]="","",IFERROR(SUMIFS(
    ZSOHPP055!E:E,
    ZSOHPP055!A:A, "*" &amp; Table2[[#This Row],[布号]] &amp; "*"
),""))</f>
        <v/>
      </c>
    </row>
    <row r="299" spans="1:12">
      <c r="A299" s="6" t="str">
        <f>IF('MES-Fabric Code'!A298="","",'MES-Fabric Code'!A298)</f>
        <v/>
      </c>
      <c r="B299" s="20" t="str">
        <f>IF(Table2[[#This Row],[布号]]="","",IFERROR(VLOOKUP(LEFT(Table2[[#This Row],[布号]],8),'Single machine output'!A:B,2,0),""))</f>
        <v/>
      </c>
      <c r="C299" s="31" t="str">
        <f>IF(Table2[[#This Row],[布号]]="","",IFERROR(VLOOKUP(Table2[[#This Row],[布号]],'MES-Fabric Code'!$A:$B,2,0),""))</f>
        <v/>
      </c>
      <c r="D299" s="20" t="str">
        <f>IF(Table2[[#This Row],[布号]]="","",IFERROR(VLOOKUP(Table2[[#This Row],[布号]],'MES-Fabric Code'!$A:$F,4,0),""))</f>
        <v/>
      </c>
      <c r="E299" s="20" t="str">
        <f>IF(Table2[[#This Row],[布号]]="","",IFERROR(VLOOKUP(Table2[[#This Row],[布号]],'MES-Fabric Code'!$A:$F,6,0),""))</f>
        <v/>
      </c>
      <c r="F299" s="20" t="str">
        <f>IF(Table2[[#This Row],[布号]]="", "", IFERROR(SUMIFS(
    ZSOHSD058!N:N,
    ZSOHSD058!A:A, "*" &amp; Table2[[#This Row],[布号]] &amp; "*",
    ZSOHSD058!K:K, "&lt;&gt;Z2"
), ""))</f>
        <v/>
      </c>
      <c r="G299" s="20" t="str">
        <f>IF(Table2[[#This Row],[布号]]="","",IFERROR(SUMIFS(
    ZSOHPP055!B:B,
    ZSOHPP055!A:A, "*" &amp; Table2[[#This Row],[布号]] &amp; "*"
),""))</f>
        <v/>
      </c>
      <c r="H299" s="20" t="str">
        <f>IF(Table2[[#This Row],[布号]]="","",IFERROR(SUMIFS(
    ZSOHPP055!C:C,
    ZSOHPP055!A:A, "*" &amp; Table2[[#This Row],[布号]] &amp; "*"
),""))</f>
        <v/>
      </c>
      <c r="I299" s="20" t="str">
        <f>IF(Table2[[#This Row],[布号]]="","",IFERROR(
    SUMIFS(
        ZSOHPP055!D:D,
        ZSOHPP055!A:A, "*" &amp; Table2[[#This Row],[布号]] &amp; "*",
        ZSOHPP055!I:I, ""
    ),
    ""
))</f>
        <v/>
      </c>
      <c r="J299" s="20" t="str">
        <f>IF(Table2[[#This Row],[布号]]="","",IFERROR(Table2[[#This Row],[欠数]]/Table2[[#This Row],[预计开机]]/Table2[[#This Row],[单机产量]],""))</f>
        <v/>
      </c>
      <c r="K299" s="21" t="str">
        <f>IF(Table2[[#This Row],[布号]]="","",IFERROR(Table2[[#This Row],[备胚单总数]]-Table2[[#This Row],[累计产出数]]-Table2[[#This Row],[欠数]],""))</f>
        <v/>
      </c>
      <c r="L299" s="22" t="str">
        <f>IF(Table2[[#This Row],[布号]]="","",IFERROR(SUMIFS(
    ZSOHPP055!E:E,
    ZSOHPP055!A:A, "*" &amp; Table2[[#This Row],[布号]] &amp; "*"
),""))</f>
        <v/>
      </c>
    </row>
    <row r="300" spans="1:12">
      <c r="A300" s="6" t="str">
        <f>IF('MES-Fabric Code'!A299="","",'MES-Fabric Code'!A299)</f>
        <v/>
      </c>
      <c r="B300" s="20" t="str">
        <f>IF(Table2[[#This Row],[布号]]="","",IFERROR(VLOOKUP(LEFT(Table2[[#This Row],[布号]],8),'Single machine output'!A:B,2,0),""))</f>
        <v/>
      </c>
      <c r="C300" s="31" t="str">
        <f>IF(Table2[[#This Row],[布号]]="","",IFERROR(VLOOKUP(Table2[[#This Row],[布号]],'MES-Fabric Code'!$A:$B,2,0),""))</f>
        <v/>
      </c>
      <c r="D300" s="20" t="str">
        <f>IF(Table2[[#This Row],[布号]]="","",IFERROR(VLOOKUP(Table2[[#This Row],[布号]],'MES-Fabric Code'!$A:$F,4,0),""))</f>
        <v/>
      </c>
      <c r="E300" s="20" t="str">
        <f>IF(Table2[[#This Row],[布号]]="","",IFERROR(VLOOKUP(Table2[[#This Row],[布号]],'MES-Fabric Code'!$A:$F,6,0),""))</f>
        <v/>
      </c>
      <c r="F300" s="20" t="str">
        <f>IF(Table2[[#This Row],[布号]]="", "", IFERROR(SUMIFS(
    ZSOHSD058!N:N,
    ZSOHSD058!A:A, "*" &amp; Table2[[#This Row],[布号]] &amp; "*",
    ZSOHSD058!K:K, "&lt;&gt;Z2"
), ""))</f>
        <v/>
      </c>
      <c r="G300" s="20" t="str">
        <f>IF(Table2[[#This Row],[布号]]="","",IFERROR(SUMIFS(
    ZSOHPP055!B:B,
    ZSOHPP055!A:A, "*" &amp; Table2[[#This Row],[布号]] &amp; "*"
),""))</f>
        <v/>
      </c>
      <c r="H300" s="20" t="str">
        <f>IF(Table2[[#This Row],[布号]]="","",IFERROR(SUMIFS(
    ZSOHPP055!C:C,
    ZSOHPP055!A:A, "*" &amp; Table2[[#This Row],[布号]] &amp; "*"
),""))</f>
        <v/>
      </c>
      <c r="I300" s="20" t="str">
        <f>IF(Table2[[#This Row],[布号]]="","",IFERROR(
    SUMIFS(
        ZSOHPP055!D:D,
        ZSOHPP055!A:A, "*" &amp; Table2[[#This Row],[布号]] &amp; "*",
        ZSOHPP055!I:I, ""
    ),
    ""
))</f>
        <v/>
      </c>
      <c r="J300" s="20" t="str">
        <f>IF(Table2[[#This Row],[布号]]="","",IFERROR(Table2[[#This Row],[欠数]]/Table2[[#This Row],[预计开机]]/Table2[[#This Row],[单机产量]],""))</f>
        <v/>
      </c>
      <c r="K300" s="21" t="str">
        <f>IF(Table2[[#This Row],[布号]]="","",IFERROR(Table2[[#This Row],[备胚单总数]]-Table2[[#This Row],[累计产出数]]-Table2[[#This Row],[欠数]],""))</f>
        <v/>
      </c>
      <c r="L300" s="22" t="str">
        <f>IF(Table2[[#This Row],[布号]]="","",IFERROR(SUMIFS(
    ZSOHPP055!E:E,
    ZSOHPP055!A:A, "*" &amp; Table2[[#This Row],[布号]] &amp; "*"
),""))</f>
        <v/>
      </c>
    </row>
    <row r="301" spans="1:12">
      <c r="A301" s="6" t="str">
        <f>IF('MES-Fabric Code'!A300="","",'MES-Fabric Code'!A300)</f>
        <v/>
      </c>
      <c r="B301" s="20" t="str">
        <f>IF(Table2[[#This Row],[布号]]="","",IFERROR(VLOOKUP(LEFT(Table2[[#This Row],[布号]],8),'Single machine output'!A:B,2,0),""))</f>
        <v/>
      </c>
      <c r="C301" s="31" t="str">
        <f>IF(Table2[[#This Row],[布号]]="","",IFERROR(VLOOKUP(Table2[[#This Row],[布号]],'MES-Fabric Code'!$A:$B,2,0),""))</f>
        <v/>
      </c>
      <c r="D301" s="20" t="str">
        <f>IF(Table2[[#This Row],[布号]]="","",IFERROR(VLOOKUP(Table2[[#This Row],[布号]],'MES-Fabric Code'!$A:$F,4,0),""))</f>
        <v/>
      </c>
      <c r="E301" s="20" t="str">
        <f>IF(Table2[[#This Row],[布号]]="","",IFERROR(VLOOKUP(Table2[[#This Row],[布号]],'MES-Fabric Code'!$A:$F,6,0),""))</f>
        <v/>
      </c>
      <c r="F301" s="20" t="str">
        <f>IF(Table2[[#This Row],[布号]]="", "", IFERROR(SUMIFS(
    ZSOHSD058!N:N,
    ZSOHSD058!A:A, "*" &amp; Table2[[#This Row],[布号]] &amp; "*",
    ZSOHSD058!K:K, "&lt;&gt;Z2"
), ""))</f>
        <v/>
      </c>
      <c r="G301" s="20" t="str">
        <f>IF(Table2[[#This Row],[布号]]="","",IFERROR(SUMIFS(
    ZSOHPP055!B:B,
    ZSOHPP055!A:A, "*" &amp; Table2[[#This Row],[布号]] &amp; "*"
),""))</f>
        <v/>
      </c>
      <c r="H301" s="20" t="str">
        <f>IF(Table2[[#This Row],[布号]]="","",IFERROR(SUMIFS(
    ZSOHPP055!C:C,
    ZSOHPP055!A:A, "*" &amp; Table2[[#This Row],[布号]] &amp; "*"
),""))</f>
        <v/>
      </c>
      <c r="I301" s="20" t="str">
        <f>IF(Table2[[#This Row],[布号]]="","",IFERROR(
    SUMIFS(
        ZSOHPP055!D:D,
        ZSOHPP055!A:A, "*" &amp; Table2[[#This Row],[布号]] &amp; "*",
        ZSOHPP055!I:I, ""
    ),
    ""
))</f>
        <v/>
      </c>
      <c r="J301" s="20" t="str">
        <f>IF(Table2[[#This Row],[布号]]="","",IFERROR(Table2[[#This Row],[欠数]]/Table2[[#This Row],[预计开机]]/Table2[[#This Row],[单机产量]],""))</f>
        <v/>
      </c>
      <c r="K301" s="21" t="str">
        <f>IF(Table2[[#This Row],[布号]]="","",IFERROR(Table2[[#This Row],[备胚单总数]]-Table2[[#This Row],[累计产出数]]-Table2[[#This Row],[欠数]],""))</f>
        <v/>
      </c>
      <c r="L301" s="22" t="str">
        <f>IF(Table2[[#This Row],[布号]]="","",IFERROR(SUMIFS(
    ZSOHPP055!E:E,
    ZSOHPP055!A:A, "*" &amp; Table2[[#This Row],[布号]] &amp; "*"
),""))</f>
        <v/>
      </c>
    </row>
    <row r="302" spans="1:12">
      <c r="A302" s="6" t="str">
        <f>IF('MES-Fabric Code'!A301="","",'MES-Fabric Code'!A301)</f>
        <v/>
      </c>
      <c r="B302" s="20" t="str">
        <f>IF(Table2[[#This Row],[布号]]="","",IFERROR(VLOOKUP(LEFT(Table2[[#This Row],[布号]],8),'Single machine output'!A:B,2,0),""))</f>
        <v/>
      </c>
      <c r="C302" s="31" t="str">
        <f>IF(Table2[[#This Row],[布号]]="","",IFERROR(VLOOKUP(Table2[[#This Row],[布号]],'MES-Fabric Code'!$A:$B,2,0),""))</f>
        <v/>
      </c>
      <c r="D302" s="20" t="str">
        <f>IF(Table2[[#This Row],[布号]]="","",IFERROR(VLOOKUP(Table2[[#This Row],[布号]],'MES-Fabric Code'!$A:$F,4,0),""))</f>
        <v/>
      </c>
      <c r="E302" s="20" t="str">
        <f>IF(Table2[[#This Row],[布号]]="","",IFERROR(VLOOKUP(Table2[[#This Row],[布号]],'MES-Fabric Code'!$A:$F,6,0),""))</f>
        <v/>
      </c>
      <c r="F302" s="20" t="str">
        <f>IF(Table2[[#This Row],[布号]]="", "", IFERROR(SUMIFS(
    ZSOHSD058!N:N,
    ZSOHSD058!A:A, "*" &amp; Table2[[#This Row],[布号]] &amp; "*",
    ZSOHSD058!K:K, "&lt;&gt;Z2"
), ""))</f>
        <v/>
      </c>
      <c r="G302" s="20" t="str">
        <f>IF(Table2[[#This Row],[布号]]="","",IFERROR(SUMIFS(
    ZSOHPP055!B:B,
    ZSOHPP055!A:A, "*" &amp; Table2[[#This Row],[布号]] &amp; "*"
),""))</f>
        <v/>
      </c>
      <c r="H302" s="20" t="str">
        <f>IF(Table2[[#This Row],[布号]]="","",IFERROR(SUMIFS(
    ZSOHPP055!C:C,
    ZSOHPP055!A:A, "*" &amp; Table2[[#This Row],[布号]] &amp; "*"
),""))</f>
        <v/>
      </c>
      <c r="I302" s="20" t="str">
        <f>IF(Table2[[#This Row],[布号]]="","",IFERROR(
    SUMIFS(
        ZSOHPP055!D:D,
        ZSOHPP055!A:A, "*" &amp; Table2[[#This Row],[布号]] &amp; "*",
        ZSOHPP055!I:I, ""
    ),
    ""
))</f>
        <v/>
      </c>
      <c r="J302" s="20" t="str">
        <f>IF(Table2[[#This Row],[布号]]="","",IFERROR(Table2[[#This Row],[欠数]]/Table2[[#This Row],[预计开机]]/Table2[[#This Row],[单机产量]],""))</f>
        <v/>
      </c>
      <c r="K302" s="21" t="str">
        <f>IF(Table2[[#This Row],[布号]]="","",IFERROR(Table2[[#This Row],[备胚单总数]]-Table2[[#This Row],[累计产出数]]-Table2[[#This Row],[欠数]],""))</f>
        <v/>
      </c>
      <c r="L302" s="22" t="str">
        <f>IF(Table2[[#This Row],[布号]]="","",IFERROR(SUMIFS(
    ZSOHPP055!E:E,
    ZSOHPP055!A:A, "*" &amp; Table2[[#This Row],[布号]] &amp; "*"
),""))</f>
        <v/>
      </c>
    </row>
    <row r="303" spans="1:12">
      <c r="A303" s="6" t="str">
        <f>IF('MES-Fabric Code'!A302="","",'MES-Fabric Code'!A302)</f>
        <v/>
      </c>
      <c r="B303" s="20" t="str">
        <f>IF(Table2[[#This Row],[布号]]="","",IFERROR(VLOOKUP(LEFT(Table2[[#This Row],[布号]],8),'Single machine output'!A:B,2,0),""))</f>
        <v/>
      </c>
      <c r="C303" s="31" t="str">
        <f>IF(Table2[[#This Row],[布号]]="","",IFERROR(VLOOKUP(Table2[[#This Row],[布号]],'MES-Fabric Code'!$A:$B,2,0),""))</f>
        <v/>
      </c>
      <c r="D303" s="20" t="str">
        <f>IF(Table2[[#This Row],[布号]]="","",IFERROR(VLOOKUP(Table2[[#This Row],[布号]],'MES-Fabric Code'!$A:$F,4,0),""))</f>
        <v/>
      </c>
      <c r="E303" s="20" t="str">
        <f>IF(Table2[[#This Row],[布号]]="","",IFERROR(VLOOKUP(Table2[[#This Row],[布号]],'MES-Fabric Code'!$A:$F,6,0),""))</f>
        <v/>
      </c>
      <c r="F303" s="20" t="str">
        <f>IF(Table2[[#This Row],[布号]]="", "", IFERROR(SUMIFS(
    ZSOHSD058!N:N,
    ZSOHSD058!A:A, "*" &amp; Table2[[#This Row],[布号]] &amp; "*",
    ZSOHSD058!K:K, "&lt;&gt;Z2"
), ""))</f>
        <v/>
      </c>
      <c r="G303" s="20" t="str">
        <f>IF(Table2[[#This Row],[布号]]="","",IFERROR(SUMIFS(
    ZSOHPP055!B:B,
    ZSOHPP055!A:A, "*" &amp; Table2[[#This Row],[布号]] &amp; "*"
),""))</f>
        <v/>
      </c>
      <c r="H303" s="20" t="str">
        <f>IF(Table2[[#This Row],[布号]]="","",IFERROR(SUMIFS(
    ZSOHPP055!C:C,
    ZSOHPP055!A:A, "*" &amp; Table2[[#This Row],[布号]] &amp; "*"
),""))</f>
        <v/>
      </c>
      <c r="I303" s="20" t="str">
        <f>IF(Table2[[#This Row],[布号]]="","",IFERROR(
    SUMIFS(
        ZSOHPP055!D:D,
        ZSOHPP055!A:A, "*" &amp; Table2[[#This Row],[布号]] &amp; "*",
        ZSOHPP055!I:I, ""
    ),
    ""
))</f>
        <v/>
      </c>
      <c r="J303" s="20" t="str">
        <f>IF(Table2[[#This Row],[布号]]="","",IFERROR(Table2[[#This Row],[欠数]]/Table2[[#This Row],[预计开机]]/Table2[[#This Row],[单机产量]],""))</f>
        <v/>
      </c>
      <c r="K303" s="21" t="str">
        <f>IF(Table2[[#This Row],[布号]]="","",IFERROR(Table2[[#This Row],[备胚单总数]]-Table2[[#This Row],[累计产出数]]-Table2[[#This Row],[欠数]],""))</f>
        <v/>
      </c>
      <c r="L303" s="22" t="str">
        <f>IF(Table2[[#This Row],[布号]]="","",IFERROR(SUMIFS(
    ZSOHPP055!E:E,
    ZSOHPP055!A:A, "*" &amp; Table2[[#This Row],[布号]] &amp; "*"
),""))</f>
        <v/>
      </c>
    </row>
    <row r="304" spans="1:12">
      <c r="A304" s="6" t="str">
        <f>IF('MES-Fabric Code'!A303="","",'MES-Fabric Code'!A303)</f>
        <v/>
      </c>
      <c r="B304" s="20" t="str">
        <f>IF(Table2[[#This Row],[布号]]="","",IFERROR(VLOOKUP(LEFT(Table2[[#This Row],[布号]],8),'Single machine output'!A:B,2,0),""))</f>
        <v/>
      </c>
      <c r="C304" s="31" t="str">
        <f>IF(Table2[[#This Row],[布号]]="","",IFERROR(VLOOKUP(Table2[[#This Row],[布号]],'MES-Fabric Code'!$A:$B,2,0),""))</f>
        <v/>
      </c>
      <c r="D304" s="20" t="str">
        <f>IF(Table2[[#This Row],[布号]]="","",IFERROR(VLOOKUP(Table2[[#This Row],[布号]],'MES-Fabric Code'!$A:$F,4,0),""))</f>
        <v/>
      </c>
      <c r="E304" s="20" t="str">
        <f>IF(Table2[[#This Row],[布号]]="","",IFERROR(VLOOKUP(Table2[[#This Row],[布号]],'MES-Fabric Code'!$A:$F,6,0),""))</f>
        <v/>
      </c>
      <c r="F304" s="20" t="str">
        <f>IF(Table2[[#This Row],[布号]]="", "", IFERROR(SUMIFS(
    ZSOHSD058!N:N,
    ZSOHSD058!A:A, "*" &amp; Table2[[#This Row],[布号]] &amp; "*",
    ZSOHSD058!K:K, "&lt;&gt;Z2"
), ""))</f>
        <v/>
      </c>
      <c r="G304" s="20" t="str">
        <f>IF(Table2[[#This Row],[布号]]="","",IFERROR(SUMIFS(
    ZSOHPP055!B:B,
    ZSOHPP055!A:A, "*" &amp; Table2[[#This Row],[布号]] &amp; "*"
),""))</f>
        <v/>
      </c>
      <c r="H304" s="20" t="str">
        <f>IF(Table2[[#This Row],[布号]]="","",IFERROR(SUMIFS(
    ZSOHPP055!C:C,
    ZSOHPP055!A:A, "*" &amp; Table2[[#This Row],[布号]] &amp; "*"
),""))</f>
        <v/>
      </c>
      <c r="I304" s="20" t="str">
        <f>IF(Table2[[#This Row],[布号]]="","",IFERROR(
    SUMIFS(
        ZSOHPP055!D:D,
        ZSOHPP055!A:A, "*" &amp; Table2[[#This Row],[布号]] &amp; "*",
        ZSOHPP055!I:I, ""
    ),
    ""
))</f>
        <v/>
      </c>
      <c r="J304" s="20" t="str">
        <f>IF(Table2[[#This Row],[布号]]="","",IFERROR(Table2[[#This Row],[欠数]]/Table2[[#This Row],[预计开机]]/Table2[[#This Row],[单机产量]],""))</f>
        <v/>
      </c>
      <c r="K304" s="21" t="str">
        <f>IF(Table2[[#This Row],[布号]]="","",IFERROR(Table2[[#This Row],[备胚单总数]]-Table2[[#This Row],[累计产出数]]-Table2[[#This Row],[欠数]],""))</f>
        <v/>
      </c>
      <c r="L304" s="22" t="str">
        <f>IF(Table2[[#This Row],[布号]]="","",IFERROR(SUMIFS(
    ZSOHPP055!E:E,
    ZSOHPP055!A:A, "*" &amp; Table2[[#This Row],[布号]] &amp; "*"
),""))</f>
        <v/>
      </c>
    </row>
    <row r="305" spans="1:12">
      <c r="A305" s="6" t="str">
        <f>IF('MES-Fabric Code'!A304="","",'MES-Fabric Code'!A304)</f>
        <v/>
      </c>
      <c r="B305" s="20" t="str">
        <f>IF(Table2[[#This Row],[布号]]="","",IFERROR(VLOOKUP(LEFT(Table2[[#This Row],[布号]],8),'Single machine output'!A:B,2,0),""))</f>
        <v/>
      </c>
      <c r="C305" s="31" t="str">
        <f>IF(Table2[[#This Row],[布号]]="","",IFERROR(VLOOKUP(Table2[[#This Row],[布号]],'MES-Fabric Code'!$A:$B,2,0),""))</f>
        <v/>
      </c>
      <c r="D305" s="20" t="str">
        <f>IF(Table2[[#This Row],[布号]]="","",IFERROR(VLOOKUP(Table2[[#This Row],[布号]],'MES-Fabric Code'!$A:$F,4,0),""))</f>
        <v/>
      </c>
      <c r="E305" s="20" t="str">
        <f>IF(Table2[[#This Row],[布号]]="","",IFERROR(VLOOKUP(Table2[[#This Row],[布号]],'MES-Fabric Code'!$A:$F,6,0),""))</f>
        <v/>
      </c>
      <c r="F305" s="20" t="str">
        <f>IF(Table2[[#This Row],[布号]]="", "", IFERROR(SUMIFS(
    ZSOHSD058!N:N,
    ZSOHSD058!A:A, "*" &amp; Table2[[#This Row],[布号]] &amp; "*",
    ZSOHSD058!K:K, "&lt;&gt;Z2"
), ""))</f>
        <v/>
      </c>
      <c r="G305" s="20" t="str">
        <f>IF(Table2[[#This Row],[布号]]="","",IFERROR(SUMIFS(
    ZSOHPP055!B:B,
    ZSOHPP055!A:A, "*" &amp; Table2[[#This Row],[布号]] &amp; "*"
),""))</f>
        <v/>
      </c>
      <c r="H305" s="20" t="str">
        <f>IF(Table2[[#This Row],[布号]]="","",IFERROR(SUMIFS(
    ZSOHPP055!C:C,
    ZSOHPP055!A:A, "*" &amp; Table2[[#This Row],[布号]] &amp; "*"
),""))</f>
        <v/>
      </c>
      <c r="I305" s="20" t="str">
        <f>IF(Table2[[#This Row],[布号]]="","",IFERROR(
    SUMIFS(
        ZSOHPP055!D:D,
        ZSOHPP055!A:A, "*" &amp; Table2[[#This Row],[布号]] &amp; "*",
        ZSOHPP055!I:I, ""
    ),
    ""
))</f>
        <v/>
      </c>
      <c r="J305" s="20" t="str">
        <f>IF(Table2[[#This Row],[布号]]="","",IFERROR(Table2[[#This Row],[欠数]]/Table2[[#This Row],[预计开机]]/Table2[[#This Row],[单机产量]],""))</f>
        <v/>
      </c>
      <c r="K305" s="21" t="str">
        <f>IF(Table2[[#This Row],[布号]]="","",IFERROR(Table2[[#This Row],[备胚单总数]]-Table2[[#This Row],[累计产出数]]-Table2[[#This Row],[欠数]],""))</f>
        <v/>
      </c>
      <c r="L305" s="22" t="str">
        <f>IF(Table2[[#This Row],[布号]]="","",IFERROR(SUMIFS(
    ZSOHPP055!E:E,
    ZSOHPP055!A:A, "*" &amp; Table2[[#This Row],[布号]] &amp; "*"
),""))</f>
        <v/>
      </c>
    </row>
    <row r="306" spans="1:12">
      <c r="A306" s="6" t="str">
        <f>IF('MES-Fabric Code'!A305="","",'MES-Fabric Code'!A305)</f>
        <v/>
      </c>
      <c r="B306" s="20" t="str">
        <f>IF(Table2[[#This Row],[布号]]="","",IFERROR(VLOOKUP(LEFT(Table2[[#This Row],[布号]],8),'Single machine output'!A:B,2,0),""))</f>
        <v/>
      </c>
      <c r="C306" s="31" t="str">
        <f>IF(Table2[[#This Row],[布号]]="","",IFERROR(VLOOKUP(Table2[[#This Row],[布号]],'MES-Fabric Code'!$A:$B,2,0),""))</f>
        <v/>
      </c>
      <c r="D306" s="20" t="str">
        <f>IF(Table2[[#This Row],[布号]]="","",IFERROR(VLOOKUP(Table2[[#This Row],[布号]],'MES-Fabric Code'!$A:$F,4,0),""))</f>
        <v/>
      </c>
      <c r="E306" s="20" t="str">
        <f>IF(Table2[[#This Row],[布号]]="","",IFERROR(VLOOKUP(Table2[[#This Row],[布号]],'MES-Fabric Code'!$A:$F,6,0),""))</f>
        <v/>
      </c>
      <c r="F306" s="20" t="str">
        <f>IF(Table2[[#This Row],[布号]]="", "", IFERROR(SUMIFS(
    ZSOHSD058!N:N,
    ZSOHSD058!A:A, "*" &amp; Table2[[#This Row],[布号]] &amp; "*",
    ZSOHSD058!K:K, "&lt;&gt;Z2"
), ""))</f>
        <v/>
      </c>
      <c r="G306" s="20" t="str">
        <f>IF(Table2[[#This Row],[布号]]="","",IFERROR(SUMIFS(
    ZSOHPP055!B:B,
    ZSOHPP055!A:A, "*" &amp; Table2[[#This Row],[布号]] &amp; "*"
),""))</f>
        <v/>
      </c>
      <c r="H306" s="20" t="str">
        <f>IF(Table2[[#This Row],[布号]]="","",IFERROR(SUMIFS(
    ZSOHPP055!C:C,
    ZSOHPP055!A:A, "*" &amp; Table2[[#This Row],[布号]] &amp; "*"
),""))</f>
        <v/>
      </c>
      <c r="I306" s="20" t="str">
        <f>IF(Table2[[#This Row],[布号]]="","",IFERROR(
    SUMIFS(
        ZSOHPP055!D:D,
        ZSOHPP055!A:A, "*" &amp; Table2[[#This Row],[布号]] &amp; "*",
        ZSOHPP055!I:I, ""
    ),
    ""
))</f>
        <v/>
      </c>
      <c r="J306" s="20" t="str">
        <f>IF(Table2[[#This Row],[布号]]="","",IFERROR(Table2[[#This Row],[欠数]]/Table2[[#This Row],[预计开机]]/Table2[[#This Row],[单机产量]],""))</f>
        <v/>
      </c>
      <c r="K306" s="21" t="str">
        <f>IF(Table2[[#This Row],[布号]]="","",IFERROR(Table2[[#This Row],[备胚单总数]]-Table2[[#This Row],[累计产出数]]-Table2[[#This Row],[欠数]],""))</f>
        <v/>
      </c>
      <c r="L306" s="22" t="str">
        <f>IF(Table2[[#This Row],[布号]]="","",IFERROR(SUMIFS(
    ZSOHPP055!E:E,
    ZSOHPP055!A:A, "*" &amp; Table2[[#This Row],[布号]] &amp; "*"
),""))</f>
        <v/>
      </c>
    </row>
    <row r="307" spans="1:12">
      <c r="A307" s="6" t="str">
        <f>IF('MES-Fabric Code'!A306="","",'MES-Fabric Code'!A306)</f>
        <v/>
      </c>
      <c r="B307" s="20" t="str">
        <f>IF(Table2[[#This Row],[布号]]="","",IFERROR(VLOOKUP(LEFT(Table2[[#This Row],[布号]],8),'Single machine output'!A:B,2,0),""))</f>
        <v/>
      </c>
      <c r="C307" s="31" t="str">
        <f>IF(Table2[[#This Row],[布号]]="","",IFERROR(VLOOKUP(Table2[[#This Row],[布号]],'MES-Fabric Code'!$A:$B,2,0),""))</f>
        <v/>
      </c>
      <c r="D307" s="20" t="str">
        <f>IF(Table2[[#This Row],[布号]]="","",IFERROR(VLOOKUP(Table2[[#This Row],[布号]],'MES-Fabric Code'!$A:$F,4,0),""))</f>
        <v/>
      </c>
      <c r="E307" s="20" t="str">
        <f>IF(Table2[[#This Row],[布号]]="","",IFERROR(VLOOKUP(Table2[[#This Row],[布号]],'MES-Fabric Code'!$A:$F,6,0),""))</f>
        <v/>
      </c>
      <c r="F307" s="20" t="str">
        <f>IF(Table2[[#This Row],[布号]]="", "", IFERROR(SUMIFS(
    ZSOHSD058!N:N,
    ZSOHSD058!A:A, "*" &amp; Table2[[#This Row],[布号]] &amp; "*",
    ZSOHSD058!K:K, "&lt;&gt;Z2"
), ""))</f>
        <v/>
      </c>
      <c r="G307" s="20" t="str">
        <f>IF(Table2[[#This Row],[布号]]="","",IFERROR(SUMIFS(
    ZSOHPP055!B:B,
    ZSOHPP055!A:A, "*" &amp; Table2[[#This Row],[布号]] &amp; "*"
),""))</f>
        <v/>
      </c>
      <c r="H307" s="20" t="str">
        <f>IF(Table2[[#This Row],[布号]]="","",IFERROR(SUMIFS(
    ZSOHPP055!C:C,
    ZSOHPP055!A:A, "*" &amp; Table2[[#This Row],[布号]] &amp; "*"
),""))</f>
        <v/>
      </c>
      <c r="I307" s="20" t="str">
        <f>IF(Table2[[#This Row],[布号]]="","",IFERROR(
    SUMIFS(
        ZSOHPP055!D:D,
        ZSOHPP055!A:A, "*" &amp; Table2[[#This Row],[布号]] &amp; "*",
        ZSOHPP055!I:I, ""
    ),
    ""
))</f>
        <v/>
      </c>
      <c r="J307" s="20" t="str">
        <f>IF(Table2[[#This Row],[布号]]="","",IFERROR(Table2[[#This Row],[欠数]]/Table2[[#This Row],[预计开机]]/Table2[[#This Row],[单机产量]],""))</f>
        <v/>
      </c>
      <c r="K307" s="21" t="str">
        <f>IF(Table2[[#This Row],[布号]]="","",IFERROR(Table2[[#This Row],[备胚单总数]]-Table2[[#This Row],[累计产出数]]-Table2[[#This Row],[欠数]],""))</f>
        <v/>
      </c>
      <c r="L307" s="22" t="str">
        <f>IF(Table2[[#This Row],[布号]]="","",IFERROR(SUMIFS(
    ZSOHPP055!E:E,
    ZSOHPP055!A:A, "*" &amp; Table2[[#This Row],[布号]] &amp; "*"
),""))</f>
        <v/>
      </c>
    </row>
    <row r="308" spans="1:12">
      <c r="A308" s="6" t="str">
        <f>IF('MES-Fabric Code'!A307="","",'MES-Fabric Code'!A307)</f>
        <v/>
      </c>
      <c r="B308" s="20" t="str">
        <f>IF(Table2[[#This Row],[布号]]="","",IFERROR(VLOOKUP(LEFT(Table2[[#This Row],[布号]],8),'Single machine output'!A:B,2,0),""))</f>
        <v/>
      </c>
      <c r="C308" s="31" t="str">
        <f>IF(Table2[[#This Row],[布号]]="","",IFERROR(VLOOKUP(Table2[[#This Row],[布号]],'MES-Fabric Code'!$A:$B,2,0),""))</f>
        <v/>
      </c>
      <c r="D308" s="20" t="str">
        <f>IF(Table2[[#This Row],[布号]]="","",IFERROR(VLOOKUP(Table2[[#This Row],[布号]],'MES-Fabric Code'!$A:$F,4,0),""))</f>
        <v/>
      </c>
      <c r="E308" s="20" t="str">
        <f>IF(Table2[[#This Row],[布号]]="","",IFERROR(VLOOKUP(Table2[[#This Row],[布号]],'MES-Fabric Code'!$A:$F,6,0),""))</f>
        <v/>
      </c>
      <c r="F308" s="20" t="str">
        <f>IF(Table2[[#This Row],[布号]]="", "", IFERROR(SUMIFS(
    ZSOHSD058!N:N,
    ZSOHSD058!A:A, "*" &amp; Table2[[#This Row],[布号]] &amp; "*",
    ZSOHSD058!K:K, "&lt;&gt;Z2"
), ""))</f>
        <v/>
      </c>
      <c r="G308" s="20" t="str">
        <f>IF(Table2[[#This Row],[布号]]="","",IFERROR(SUMIFS(
    ZSOHPP055!B:B,
    ZSOHPP055!A:A, "*" &amp; Table2[[#This Row],[布号]] &amp; "*"
),""))</f>
        <v/>
      </c>
      <c r="H308" s="20" t="str">
        <f>IF(Table2[[#This Row],[布号]]="","",IFERROR(SUMIFS(
    ZSOHPP055!C:C,
    ZSOHPP055!A:A, "*" &amp; Table2[[#This Row],[布号]] &amp; "*"
),""))</f>
        <v/>
      </c>
      <c r="I308" s="20" t="str">
        <f>IF(Table2[[#This Row],[布号]]="","",IFERROR(
    SUMIFS(
        ZSOHPP055!D:D,
        ZSOHPP055!A:A, "*" &amp; Table2[[#This Row],[布号]] &amp; "*",
        ZSOHPP055!I:I, ""
    ),
    ""
))</f>
        <v/>
      </c>
      <c r="J308" s="20" t="str">
        <f>IF(Table2[[#This Row],[布号]]="","",IFERROR(Table2[[#This Row],[欠数]]/Table2[[#This Row],[预计开机]]/Table2[[#This Row],[单机产量]],""))</f>
        <v/>
      </c>
      <c r="K308" s="21" t="str">
        <f>IF(Table2[[#This Row],[布号]]="","",IFERROR(Table2[[#This Row],[备胚单总数]]-Table2[[#This Row],[累计产出数]]-Table2[[#This Row],[欠数]],""))</f>
        <v/>
      </c>
      <c r="L308" s="22" t="str">
        <f>IF(Table2[[#This Row],[布号]]="","",IFERROR(SUMIFS(
    ZSOHPP055!E:E,
    ZSOHPP055!A:A, "*" &amp; Table2[[#This Row],[布号]] &amp; "*"
),""))</f>
        <v/>
      </c>
    </row>
    <row r="309" spans="1:12">
      <c r="A309" s="6" t="str">
        <f>IF('MES-Fabric Code'!A308="","",'MES-Fabric Code'!A308)</f>
        <v/>
      </c>
      <c r="B309" s="20" t="str">
        <f>IF(Table2[[#This Row],[布号]]="","",IFERROR(VLOOKUP(LEFT(Table2[[#This Row],[布号]],8),'Single machine output'!A:B,2,0),""))</f>
        <v/>
      </c>
      <c r="C309" s="31" t="str">
        <f>IF(Table2[[#This Row],[布号]]="","",IFERROR(VLOOKUP(Table2[[#This Row],[布号]],'MES-Fabric Code'!$A:$B,2,0),""))</f>
        <v/>
      </c>
      <c r="D309" s="20" t="str">
        <f>IF(Table2[[#This Row],[布号]]="","",IFERROR(VLOOKUP(Table2[[#This Row],[布号]],'MES-Fabric Code'!$A:$F,4,0),""))</f>
        <v/>
      </c>
      <c r="E309" s="20" t="str">
        <f>IF(Table2[[#This Row],[布号]]="","",IFERROR(VLOOKUP(Table2[[#This Row],[布号]],'MES-Fabric Code'!$A:$F,6,0),""))</f>
        <v/>
      </c>
      <c r="F309" s="20" t="str">
        <f>IF(Table2[[#This Row],[布号]]="", "", IFERROR(SUMIFS(
    ZSOHSD058!N:N,
    ZSOHSD058!A:A, "*" &amp; Table2[[#This Row],[布号]] &amp; "*",
    ZSOHSD058!K:K, "&lt;&gt;Z2"
), ""))</f>
        <v/>
      </c>
      <c r="G309" s="20" t="str">
        <f>IF(Table2[[#This Row],[布号]]="","",IFERROR(SUMIFS(
    ZSOHPP055!B:B,
    ZSOHPP055!A:A, "*" &amp; Table2[[#This Row],[布号]] &amp; "*"
),""))</f>
        <v/>
      </c>
      <c r="H309" s="20" t="str">
        <f>IF(Table2[[#This Row],[布号]]="","",IFERROR(SUMIFS(
    ZSOHPP055!C:C,
    ZSOHPP055!A:A, "*" &amp; Table2[[#This Row],[布号]] &amp; "*"
),""))</f>
        <v/>
      </c>
      <c r="I309" s="20" t="str">
        <f>IF(Table2[[#This Row],[布号]]="","",IFERROR(
    SUMIFS(
        ZSOHPP055!D:D,
        ZSOHPP055!A:A, "*" &amp; Table2[[#This Row],[布号]] &amp; "*",
        ZSOHPP055!I:I, ""
    ),
    ""
))</f>
        <v/>
      </c>
      <c r="J309" s="20" t="str">
        <f>IF(Table2[[#This Row],[布号]]="","",IFERROR(Table2[[#This Row],[欠数]]/Table2[[#This Row],[预计开机]]/Table2[[#This Row],[单机产量]],""))</f>
        <v/>
      </c>
      <c r="K309" s="21" t="str">
        <f>IF(Table2[[#This Row],[布号]]="","",IFERROR(Table2[[#This Row],[备胚单总数]]-Table2[[#This Row],[累计产出数]]-Table2[[#This Row],[欠数]],""))</f>
        <v/>
      </c>
      <c r="L309" s="22" t="str">
        <f>IF(Table2[[#This Row],[布号]]="","",IFERROR(SUMIFS(
    ZSOHPP055!E:E,
    ZSOHPP055!A:A, "*" &amp; Table2[[#This Row],[布号]] &amp; "*"
),""))</f>
        <v/>
      </c>
    </row>
    <row r="310" spans="1:12">
      <c r="A310" s="6" t="str">
        <f>IF('MES-Fabric Code'!A309="","",'MES-Fabric Code'!A309)</f>
        <v/>
      </c>
      <c r="B310" s="20" t="str">
        <f>IF(Table2[[#This Row],[布号]]="","",IFERROR(VLOOKUP(LEFT(Table2[[#This Row],[布号]],8),'Single machine output'!A:B,2,0),""))</f>
        <v/>
      </c>
      <c r="C310" s="31" t="str">
        <f>IF(Table2[[#This Row],[布号]]="","",IFERROR(VLOOKUP(Table2[[#This Row],[布号]],'MES-Fabric Code'!$A:$B,2,0),""))</f>
        <v/>
      </c>
      <c r="D310" s="20" t="str">
        <f>IF(Table2[[#This Row],[布号]]="","",IFERROR(VLOOKUP(Table2[[#This Row],[布号]],'MES-Fabric Code'!$A:$F,4,0),""))</f>
        <v/>
      </c>
      <c r="E310" s="20" t="str">
        <f>IF(Table2[[#This Row],[布号]]="","",IFERROR(VLOOKUP(Table2[[#This Row],[布号]],'MES-Fabric Code'!$A:$F,6,0),""))</f>
        <v/>
      </c>
      <c r="F310" s="20" t="str">
        <f>IF(Table2[[#This Row],[布号]]="", "", IFERROR(SUMIFS(
    ZSOHSD058!N:N,
    ZSOHSD058!A:A, "*" &amp; Table2[[#This Row],[布号]] &amp; "*",
    ZSOHSD058!K:K, "&lt;&gt;Z2"
), ""))</f>
        <v/>
      </c>
      <c r="G310" s="20" t="str">
        <f>IF(Table2[[#This Row],[布号]]="","",IFERROR(SUMIFS(
    ZSOHPP055!B:B,
    ZSOHPP055!A:A, "*" &amp; Table2[[#This Row],[布号]] &amp; "*"
),""))</f>
        <v/>
      </c>
      <c r="H310" s="20" t="str">
        <f>IF(Table2[[#This Row],[布号]]="","",IFERROR(SUMIFS(
    ZSOHPP055!C:C,
    ZSOHPP055!A:A, "*" &amp; Table2[[#This Row],[布号]] &amp; "*"
),""))</f>
        <v/>
      </c>
      <c r="I310" s="20" t="str">
        <f>IF(Table2[[#This Row],[布号]]="","",IFERROR(
    SUMIFS(
        ZSOHPP055!D:D,
        ZSOHPP055!A:A, "*" &amp; Table2[[#This Row],[布号]] &amp; "*",
        ZSOHPP055!I:I, ""
    ),
    ""
))</f>
        <v/>
      </c>
      <c r="J310" s="20" t="str">
        <f>IF(Table2[[#This Row],[布号]]="","",IFERROR(Table2[[#This Row],[欠数]]/Table2[[#This Row],[预计开机]]/Table2[[#This Row],[单机产量]],""))</f>
        <v/>
      </c>
      <c r="K310" s="21" t="str">
        <f>IF(Table2[[#This Row],[布号]]="","",IFERROR(Table2[[#This Row],[备胚单总数]]-Table2[[#This Row],[累计产出数]]-Table2[[#This Row],[欠数]],""))</f>
        <v/>
      </c>
      <c r="L310" s="22" t="str">
        <f>IF(Table2[[#This Row],[布号]]="","",IFERROR(SUMIFS(
    ZSOHPP055!E:E,
    ZSOHPP055!A:A, "*" &amp; Table2[[#This Row],[布号]] &amp; "*"
),""))</f>
        <v/>
      </c>
    </row>
    <row r="311" spans="1:12">
      <c r="A311" s="6" t="str">
        <f>IF('MES-Fabric Code'!A310="","",'MES-Fabric Code'!A310)</f>
        <v/>
      </c>
      <c r="B311" s="20" t="str">
        <f>IF(Table2[[#This Row],[布号]]="","",IFERROR(VLOOKUP(LEFT(Table2[[#This Row],[布号]],8),'Single machine output'!A:B,2,0),""))</f>
        <v/>
      </c>
      <c r="C311" s="31" t="str">
        <f>IF(Table2[[#This Row],[布号]]="","",IFERROR(VLOOKUP(Table2[[#This Row],[布号]],'MES-Fabric Code'!$A:$B,2,0),""))</f>
        <v/>
      </c>
      <c r="D311" s="20" t="str">
        <f>IF(Table2[[#This Row],[布号]]="","",IFERROR(VLOOKUP(Table2[[#This Row],[布号]],'MES-Fabric Code'!$A:$F,4,0),""))</f>
        <v/>
      </c>
      <c r="E311" s="20" t="str">
        <f>IF(Table2[[#This Row],[布号]]="","",IFERROR(VLOOKUP(Table2[[#This Row],[布号]],'MES-Fabric Code'!$A:$F,6,0),""))</f>
        <v/>
      </c>
      <c r="F311" s="20" t="str">
        <f>IF(Table2[[#This Row],[布号]]="", "", IFERROR(SUMIFS(
    ZSOHSD058!N:N,
    ZSOHSD058!A:A, "*" &amp; Table2[[#This Row],[布号]] &amp; "*",
    ZSOHSD058!K:K, "&lt;&gt;Z2"
), ""))</f>
        <v/>
      </c>
      <c r="G311" s="20" t="str">
        <f>IF(Table2[[#This Row],[布号]]="","",IFERROR(SUMIFS(
    ZSOHPP055!B:B,
    ZSOHPP055!A:A, "*" &amp; Table2[[#This Row],[布号]] &amp; "*"
),""))</f>
        <v/>
      </c>
      <c r="H311" s="20" t="str">
        <f>IF(Table2[[#This Row],[布号]]="","",IFERROR(SUMIFS(
    ZSOHPP055!C:C,
    ZSOHPP055!A:A, "*" &amp; Table2[[#This Row],[布号]] &amp; "*"
),""))</f>
        <v/>
      </c>
      <c r="I311" s="20" t="str">
        <f>IF(Table2[[#This Row],[布号]]="","",IFERROR(
    SUMIFS(
        ZSOHPP055!D:D,
        ZSOHPP055!A:A, "*" &amp; Table2[[#This Row],[布号]] &amp; "*",
        ZSOHPP055!I:I, ""
    ),
    ""
))</f>
        <v/>
      </c>
      <c r="J311" s="20" t="str">
        <f>IF(Table2[[#This Row],[布号]]="","",IFERROR(Table2[[#This Row],[欠数]]/Table2[[#This Row],[预计开机]]/Table2[[#This Row],[单机产量]],""))</f>
        <v/>
      </c>
      <c r="K311" s="21" t="str">
        <f>IF(Table2[[#This Row],[布号]]="","",IFERROR(Table2[[#This Row],[备胚单总数]]-Table2[[#This Row],[累计产出数]]-Table2[[#This Row],[欠数]],""))</f>
        <v/>
      </c>
      <c r="L311" s="22" t="str">
        <f>IF(Table2[[#This Row],[布号]]="","",IFERROR(SUMIFS(
    ZSOHPP055!E:E,
    ZSOHPP055!A:A, "*" &amp; Table2[[#This Row],[布号]] &amp; "*"
),""))</f>
        <v/>
      </c>
    </row>
    <row r="312" spans="1:12">
      <c r="A312" s="6" t="str">
        <f>IF('MES-Fabric Code'!A311="","",'MES-Fabric Code'!A311)</f>
        <v/>
      </c>
      <c r="B312" s="20" t="str">
        <f>IF(Table2[[#This Row],[布号]]="","",IFERROR(VLOOKUP(LEFT(Table2[[#This Row],[布号]],8),'Single machine output'!A:B,2,0),""))</f>
        <v/>
      </c>
      <c r="C312" s="31" t="str">
        <f>IF(Table2[[#This Row],[布号]]="","",IFERROR(VLOOKUP(Table2[[#This Row],[布号]],'MES-Fabric Code'!$A:$B,2,0),""))</f>
        <v/>
      </c>
      <c r="D312" s="20" t="str">
        <f>IF(Table2[[#This Row],[布号]]="","",IFERROR(VLOOKUP(Table2[[#This Row],[布号]],'MES-Fabric Code'!$A:$F,4,0),""))</f>
        <v/>
      </c>
      <c r="E312" s="20" t="str">
        <f>IF(Table2[[#This Row],[布号]]="","",IFERROR(VLOOKUP(Table2[[#This Row],[布号]],'MES-Fabric Code'!$A:$F,6,0),""))</f>
        <v/>
      </c>
      <c r="F312" s="20" t="str">
        <f>IF(Table2[[#This Row],[布号]]="", "", IFERROR(SUMIFS(
    ZSOHSD058!N:N,
    ZSOHSD058!A:A, "*" &amp; Table2[[#This Row],[布号]] &amp; "*",
    ZSOHSD058!K:K, "&lt;&gt;Z2"
), ""))</f>
        <v/>
      </c>
      <c r="G312" s="20" t="str">
        <f>IF(Table2[[#This Row],[布号]]="","",IFERROR(SUMIFS(
    ZSOHPP055!B:B,
    ZSOHPP055!A:A, "*" &amp; Table2[[#This Row],[布号]] &amp; "*"
),""))</f>
        <v/>
      </c>
      <c r="H312" s="20" t="str">
        <f>IF(Table2[[#This Row],[布号]]="","",IFERROR(SUMIFS(
    ZSOHPP055!C:C,
    ZSOHPP055!A:A, "*" &amp; Table2[[#This Row],[布号]] &amp; "*"
),""))</f>
        <v/>
      </c>
      <c r="I312" s="20" t="str">
        <f>IF(Table2[[#This Row],[布号]]="","",IFERROR(
    SUMIFS(
        ZSOHPP055!D:D,
        ZSOHPP055!A:A, "*" &amp; Table2[[#This Row],[布号]] &amp; "*",
        ZSOHPP055!I:I, ""
    ),
    ""
))</f>
        <v/>
      </c>
      <c r="J312" s="20" t="str">
        <f>IF(Table2[[#This Row],[布号]]="","",IFERROR(Table2[[#This Row],[欠数]]/Table2[[#This Row],[预计开机]]/Table2[[#This Row],[单机产量]],""))</f>
        <v/>
      </c>
      <c r="K312" s="21" t="str">
        <f>IF(Table2[[#This Row],[布号]]="","",IFERROR(Table2[[#This Row],[备胚单总数]]-Table2[[#This Row],[累计产出数]]-Table2[[#This Row],[欠数]],""))</f>
        <v/>
      </c>
      <c r="L312" s="22" t="str">
        <f>IF(Table2[[#This Row],[布号]]="","",IFERROR(SUMIFS(
    ZSOHPP055!E:E,
    ZSOHPP055!A:A, "*" &amp; Table2[[#This Row],[布号]] &amp; "*"
),""))</f>
        <v/>
      </c>
    </row>
    <row r="313" spans="1:12">
      <c r="A313" s="6" t="str">
        <f>IF('MES-Fabric Code'!A312="","",'MES-Fabric Code'!A312)</f>
        <v/>
      </c>
      <c r="B313" s="20" t="str">
        <f>IF(Table2[[#This Row],[布号]]="","",IFERROR(VLOOKUP(LEFT(Table2[[#This Row],[布号]],8),'Single machine output'!A:B,2,0),""))</f>
        <v/>
      </c>
      <c r="C313" s="31" t="str">
        <f>IF(Table2[[#This Row],[布号]]="","",IFERROR(VLOOKUP(Table2[[#This Row],[布号]],'MES-Fabric Code'!$A:$B,2,0),""))</f>
        <v/>
      </c>
      <c r="D313" s="20" t="str">
        <f>IF(Table2[[#This Row],[布号]]="","",IFERROR(VLOOKUP(Table2[[#This Row],[布号]],'MES-Fabric Code'!$A:$F,4,0),""))</f>
        <v/>
      </c>
      <c r="E313" s="20" t="str">
        <f>IF(Table2[[#This Row],[布号]]="","",IFERROR(VLOOKUP(Table2[[#This Row],[布号]],'MES-Fabric Code'!$A:$F,6,0),""))</f>
        <v/>
      </c>
      <c r="F313" s="20" t="str">
        <f>IF(Table2[[#This Row],[布号]]="", "", IFERROR(SUMIFS(
    ZSOHSD058!N:N,
    ZSOHSD058!A:A, "*" &amp; Table2[[#This Row],[布号]] &amp; "*",
    ZSOHSD058!K:K, "&lt;&gt;Z2"
), ""))</f>
        <v/>
      </c>
      <c r="G313" s="20" t="str">
        <f>IF(Table2[[#This Row],[布号]]="","",IFERROR(SUMIFS(
    ZSOHPP055!B:B,
    ZSOHPP055!A:A, "*" &amp; Table2[[#This Row],[布号]] &amp; "*"
),""))</f>
        <v/>
      </c>
      <c r="H313" s="20" t="str">
        <f>IF(Table2[[#This Row],[布号]]="","",IFERROR(SUMIFS(
    ZSOHPP055!C:C,
    ZSOHPP055!A:A, "*" &amp; Table2[[#This Row],[布号]] &amp; "*"
),""))</f>
        <v/>
      </c>
      <c r="I313" s="20" t="str">
        <f>IF(Table2[[#This Row],[布号]]="","",IFERROR(
    SUMIFS(
        ZSOHPP055!D:D,
        ZSOHPP055!A:A, "*" &amp; Table2[[#This Row],[布号]] &amp; "*",
        ZSOHPP055!I:I, ""
    ),
    ""
))</f>
        <v/>
      </c>
      <c r="J313" s="20" t="str">
        <f>IF(Table2[[#This Row],[布号]]="","",IFERROR(Table2[[#This Row],[欠数]]/Table2[[#This Row],[预计开机]]/Table2[[#This Row],[单机产量]],""))</f>
        <v/>
      </c>
      <c r="K313" s="21" t="str">
        <f>IF(Table2[[#This Row],[布号]]="","",IFERROR(Table2[[#This Row],[备胚单总数]]-Table2[[#This Row],[累计产出数]]-Table2[[#This Row],[欠数]],""))</f>
        <v/>
      </c>
      <c r="L313" s="22" t="str">
        <f>IF(Table2[[#This Row],[布号]]="","",IFERROR(SUMIFS(
    ZSOHPP055!E:E,
    ZSOHPP055!A:A, "*" &amp; Table2[[#This Row],[布号]] &amp; "*"
),""))</f>
        <v/>
      </c>
    </row>
    <row r="314" spans="1:12">
      <c r="A314" s="6" t="str">
        <f>IF('MES-Fabric Code'!A313="","",'MES-Fabric Code'!A313)</f>
        <v/>
      </c>
      <c r="B314" s="20" t="str">
        <f>IF(Table2[[#This Row],[布号]]="","",IFERROR(VLOOKUP(LEFT(Table2[[#This Row],[布号]],8),'Single machine output'!A:B,2,0),""))</f>
        <v/>
      </c>
      <c r="C314" s="31" t="str">
        <f>IF(Table2[[#This Row],[布号]]="","",IFERROR(VLOOKUP(Table2[[#This Row],[布号]],'MES-Fabric Code'!$A:$B,2,0),""))</f>
        <v/>
      </c>
      <c r="D314" s="20" t="str">
        <f>IF(Table2[[#This Row],[布号]]="","",IFERROR(VLOOKUP(Table2[[#This Row],[布号]],'MES-Fabric Code'!$A:$F,4,0),""))</f>
        <v/>
      </c>
      <c r="E314" s="20" t="str">
        <f>IF(Table2[[#This Row],[布号]]="","",IFERROR(VLOOKUP(Table2[[#This Row],[布号]],'MES-Fabric Code'!$A:$F,6,0),""))</f>
        <v/>
      </c>
      <c r="F314" s="20" t="str">
        <f>IF(Table2[[#This Row],[布号]]="", "", IFERROR(SUMIFS(
    ZSOHSD058!N:N,
    ZSOHSD058!A:A, "*" &amp; Table2[[#This Row],[布号]] &amp; "*",
    ZSOHSD058!K:K, "&lt;&gt;Z2"
), ""))</f>
        <v/>
      </c>
      <c r="G314" s="20" t="str">
        <f>IF(Table2[[#This Row],[布号]]="","",IFERROR(SUMIFS(
    ZSOHPP055!B:B,
    ZSOHPP055!A:A, "*" &amp; Table2[[#This Row],[布号]] &amp; "*"
),""))</f>
        <v/>
      </c>
      <c r="H314" s="20" t="str">
        <f>IF(Table2[[#This Row],[布号]]="","",IFERROR(SUMIFS(
    ZSOHPP055!C:C,
    ZSOHPP055!A:A, "*" &amp; Table2[[#This Row],[布号]] &amp; "*"
),""))</f>
        <v/>
      </c>
      <c r="I314" s="20" t="str">
        <f>IF(Table2[[#This Row],[布号]]="","",IFERROR(
    SUMIFS(
        ZSOHPP055!D:D,
        ZSOHPP055!A:A, "*" &amp; Table2[[#This Row],[布号]] &amp; "*",
        ZSOHPP055!I:I, ""
    ),
    ""
))</f>
        <v/>
      </c>
      <c r="J314" s="20" t="str">
        <f>IF(Table2[[#This Row],[布号]]="","",IFERROR(Table2[[#This Row],[欠数]]/Table2[[#This Row],[预计开机]]/Table2[[#This Row],[单机产量]],""))</f>
        <v/>
      </c>
      <c r="K314" s="21" t="str">
        <f>IF(Table2[[#This Row],[布号]]="","",IFERROR(Table2[[#This Row],[备胚单总数]]-Table2[[#This Row],[累计产出数]]-Table2[[#This Row],[欠数]],""))</f>
        <v/>
      </c>
      <c r="L314" s="22" t="str">
        <f>IF(Table2[[#This Row],[布号]]="","",IFERROR(SUMIFS(
    ZSOHPP055!E:E,
    ZSOHPP055!A:A, "*" &amp; Table2[[#This Row],[布号]] &amp; "*"
),""))</f>
        <v/>
      </c>
    </row>
    <row r="315" spans="1:12">
      <c r="A315" s="6" t="str">
        <f>IF('MES-Fabric Code'!A314="","",'MES-Fabric Code'!A314)</f>
        <v/>
      </c>
      <c r="B315" s="20" t="str">
        <f>IF(Table2[[#This Row],[布号]]="","",IFERROR(VLOOKUP(LEFT(Table2[[#This Row],[布号]],8),'Single machine output'!A:B,2,0),""))</f>
        <v/>
      </c>
      <c r="C315" s="31" t="str">
        <f>IF(Table2[[#This Row],[布号]]="","",IFERROR(VLOOKUP(Table2[[#This Row],[布号]],'MES-Fabric Code'!$A:$B,2,0),""))</f>
        <v/>
      </c>
      <c r="D315" s="20" t="str">
        <f>IF(Table2[[#This Row],[布号]]="","",IFERROR(VLOOKUP(Table2[[#This Row],[布号]],'MES-Fabric Code'!$A:$F,4,0),""))</f>
        <v/>
      </c>
      <c r="E315" s="20" t="str">
        <f>IF(Table2[[#This Row],[布号]]="","",IFERROR(VLOOKUP(Table2[[#This Row],[布号]],'MES-Fabric Code'!$A:$F,6,0),""))</f>
        <v/>
      </c>
      <c r="F315" s="20" t="str">
        <f>IF(Table2[[#This Row],[布号]]="", "", IFERROR(SUMIFS(
    ZSOHSD058!N:N,
    ZSOHSD058!A:A, "*" &amp; Table2[[#This Row],[布号]] &amp; "*",
    ZSOHSD058!K:K, "&lt;&gt;Z2"
), ""))</f>
        <v/>
      </c>
      <c r="G315" s="20" t="str">
        <f>IF(Table2[[#This Row],[布号]]="","",IFERROR(SUMIFS(
    ZSOHPP055!B:B,
    ZSOHPP055!A:A, "*" &amp; Table2[[#This Row],[布号]] &amp; "*"
),""))</f>
        <v/>
      </c>
      <c r="H315" s="20" t="str">
        <f>IF(Table2[[#This Row],[布号]]="","",IFERROR(SUMIFS(
    ZSOHPP055!C:C,
    ZSOHPP055!A:A, "*" &amp; Table2[[#This Row],[布号]] &amp; "*"
),""))</f>
        <v/>
      </c>
      <c r="I315" s="20" t="str">
        <f>IF(Table2[[#This Row],[布号]]="","",IFERROR(
    SUMIFS(
        ZSOHPP055!D:D,
        ZSOHPP055!A:A, "*" &amp; Table2[[#This Row],[布号]] &amp; "*",
        ZSOHPP055!I:I, ""
    ),
    ""
))</f>
        <v/>
      </c>
      <c r="J315" s="20" t="str">
        <f>IF(Table2[[#This Row],[布号]]="","",IFERROR(Table2[[#This Row],[欠数]]/Table2[[#This Row],[预计开机]]/Table2[[#This Row],[单机产量]],""))</f>
        <v/>
      </c>
      <c r="K315" s="21" t="str">
        <f>IF(Table2[[#This Row],[布号]]="","",IFERROR(Table2[[#This Row],[备胚单总数]]-Table2[[#This Row],[累计产出数]]-Table2[[#This Row],[欠数]],""))</f>
        <v/>
      </c>
      <c r="L315" s="22" t="str">
        <f>IF(Table2[[#This Row],[布号]]="","",IFERROR(SUMIFS(
    ZSOHPP055!E:E,
    ZSOHPP055!A:A, "*" &amp; Table2[[#This Row],[布号]] &amp; "*"
),""))</f>
        <v/>
      </c>
    </row>
    <row r="316" spans="1:12">
      <c r="A316" s="6" t="str">
        <f>IF('MES-Fabric Code'!A315="","",'MES-Fabric Code'!A315)</f>
        <v/>
      </c>
      <c r="B316" s="20" t="str">
        <f>IF(Table2[[#This Row],[布号]]="","",IFERROR(VLOOKUP(LEFT(Table2[[#This Row],[布号]],8),'Single machine output'!A:B,2,0),""))</f>
        <v/>
      </c>
      <c r="C316" s="31" t="str">
        <f>IF(Table2[[#This Row],[布号]]="","",IFERROR(VLOOKUP(Table2[[#This Row],[布号]],'MES-Fabric Code'!$A:$B,2,0),""))</f>
        <v/>
      </c>
      <c r="D316" s="20" t="str">
        <f>IF(Table2[[#This Row],[布号]]="","",IFERROR(VLOOKUP(Table2[[#This Row],[布号]],'MES-Fabric Code'!$A:$F,4,0),""))</f>
        <v/>
      </c>
      <c r="E316" s="20" t="str">
        <f>IF(Table2[[#This Row],[布号]]="","",IFERROR(VLOOKUP(Table2[[#This Row],[布号]],'MES-Fabric Code'!$A:$F,6,0),""))</f>
        <v/>
      </c>
      <c r="F316" s="20" t="str">
        <f>IF(Table2[[#This Row],[布号]]="", "", IFERROR(SUMIFS(
    ZSOHSD058!N:N,
    ZSOHSD058!A:A, "*" &amp; Table2[[#This Row],[布号]] &amp; "*",
    ZSOHSD058!K:K, "&lt;&gt;Z2"
), ""))</f>
        <v/>
      </c>
      <c r="G316" s="20" t="str">
        <f>IF(Table2[[#This Row],[布号]]="","",IFERROR(SUMIFS(
    ZSOHPP055!B:B,
    ZSOHPP055!A:A, "*" &amp; Table2[[#This Row],[布号]] &amp; "*"
),""))</f>
        <v/>
      </c>
      <c r="H316" s="20" t="str">
        <f>IF(Table2[[#This Row],[布号]]="","",IFERROR(SUMIFS(
    ZSOHPP055!C:C,
    ZSOHPP055!A:A, "*" &amp; Table2[[#This Row],[布号]] &amp; "*"
),""))</f>
        <v/>
      </c>
      <c r="I316" s="20" t="str">
        <f>IF(Table2[[#This Row],[布号]]="","",IFERROR(
    SUMIFS(
        ZSOHPP055!D:D,
        ZSOHPP055!A:A, "*" &amp; Table2[[#This Row],[布号]] &amp; "*",
        ZSOHPP055!I:I, ""
    ),
    ""
))</f>
        <v/>
      </c>
      <c r="J316" s="20" t="str">
        <f>IF(Table2[[#This Row],[布号]]="","",IFERROR(Table2[[#This Row],[欠数]]/Table2[[#This Row],[预计开机]]/Table2[[#This Row],[单机产量]],""))</f>
        <v/>
      </c>
      <c r="K316" s="21" t="str">
        <f>IF(Table2[[#This Row],[布号]]="","",IFERROR(Table2[[#This Row],[备胚单总数]]-Table2[[#This Row],[累计产出数]]-Table2[[#This Row],[欠数]],""))</f>
        <v/>
      </c>
      <c r="L316" s="22" t="str">
        <f>IF(Table2[[#This Row],[布号]]="","",IFERROR(SUMIFS(
    ZSOHPP055!E:E,
    ZSOHPP055!A:A, "*" &amp; Table2[[#This Row],[布号]] &amp; "*"
),""))</f>
        <v/>
      </c>
    </row>
    <row r="317" spans="1:12">
      <c r="A317" s="6" t="str">
        <f>IF('MES-Fabric Code'!A316="","",'MES-Fabric Code'!A316)</f>
        <v/>
      </c>
      <c r="B317" s="20" t="str">
        <f>IF(Table2[[#This Row],[布号]]="","",IFERROR(VLOOKUP(LEFT(Table2[[#This Row],[布号]],8),'Single machine output'!A:B,2,0),""))</f>
        <v/>
      </c>
      <c r="C317" s="31" t="str">
        <f>IF(Table2[[#This Row],[布号]]="","",IFERROR(VLOOKUP(Table2[[#This Row],[布号]],'MES-Fabric Code'!$A:$B,2,0),""))</f>
        <v/>
      </c>
      <c r="D317" s="20" t="str">
        <f>IF(Table2[[#This Row],[布号]]="","",IFERROR(VLOOKUP(Table2[[#This Row],[布号]],'MES-Fabric Code'!$A:$F,4,0),""))</f>
        <v/>
      </c>
      <c r="E317" s="20" t="str">
        <f>IF(Table2[[#This Row],[布号]]="","",IFERROR(VLOOKUP(Table2[[#This Row],[布号]],'MES-Fabric Code'!$A:$F,6,0),""))</f>
        <v/>
      </c>
      <c r="F317" s="20" t="str">
        <f>IF(Table2[[#This Row],[布号]]="", "", IFERROR(SUMIFS(
    ZSOHSD058!N:N,
    ZSOHSD058!A:A, "*" &amp; Table2[[#This Row],[布号]] &amp; "*",
    ZSOHSD058!K:K, "&lt;&gt;Z2"
), ""))</f>
        <v/>
      </c>
      <c r="G317" s="20" t="str">
        <f>IF(Table2[[#This Row],[布号]]="","",IFERROR(SUMIFS(
    ZSOHPP055!B:B,
    ZSOHPP055!A:A, "*" &amp; Table2[[#This Row],[布号]] &amp; "*"
),""))</f>
        <v/>
      </c>
      <c r="H317" s="20" t="str">
        <f>IF(Table2[[#This Row],[布号]]="","",IFERROR(SUMIFS(
    ZSOHPP055!C:C,
    ZSOHPP055!A:A, "*" &amp; Table2[[#This Row],[布号]] &amp; "*"
),""))</f>
        <v/>
      </c>
      <c r="I317" s="20" t="str">
        <f>IF(Table2[[#This Row],[布号]]="","",IFERROR(
    SUMIFS(
        ZSOHPP055!D:D,
        ZSOHPP055!A:A, "*" &amp; Table2[[#This Row],[布号]] &amp; "*",
        ZSOHPP055!I:I, ""
    ),
    ""
))</f>
        <v/>
      </c>
      <c r="J317" s="20" t="str">
        <f>IF(Table2[[#This Row],[布号]]="","",IFERROR(Table2[[#This Row],[欠数]]/Table2[[#This Row],[预计开机]]/Table2[[#This Row],[单机产量]],""))</f>
        <v/>
      </c>
      <c r="K317" s="21" t="str">
        <f>IF(Table2[[#This Row],[布号]]="","",IFERROR(Table2[[#This Row],[备胚单总数]]-Table2[[#This Row],[累计产出数]]-Table2[[#This Row],[欠数]],""))</f>
        <v/>
      </c>
      <c r="L317" s="22" t="str">
        <f>IF(Table2[[#This Row],[布号]]="","",IFERROR(SUMIFS(
    ZSOHPP055!E:E,
    ZSOHPP055!A:A, "*" &amp; Table2[[#This Row],[布号]] &amp; "*"
),""))</f>
        <v/>
      </c>
    </row>
    <row r="318" spans="1:12">
      <c r="A318" s="6" t="str">
        <f>IF('MES-Fabric Code'!A317="","",'MES-Fabric Code'!A317)</f>
        <v/>
      </c>
      <c r="B318" s="20" t="str">
        <f>IF(Table2[[#This Row],[布号]]="","",IFERROR(VLOOKUP(LEFT(Table2[[#This Row],[布号]],8),'Single machine output'!A:B,2,0),""))</f>
        <v/>
      </c>
      <c r="C318" s="31" t="str">
        <f>IF(Table2[[#This Row],[布号]]="","",IFERROR(VLOOKUP(Table2[[#This Row],[布号]],'MES-Fabric Code'!$A:$B,2,0),""))</f>
        <v/>
      </c>
      <c r="D318" s="20" t="str">
        <f>IF(Table2[[#This Row],[布号]]="","",IFERROR(VLOOKUP(Table2[[#This Row],[布号]],'MES-Fabric Code'!$A:$F,4,0),""))</f>
        <v/>
      </c>
      <c r="E318" s="20" t="str">
        <f>IF(Table2[[#This Row],[布号]]="","",IFERROR(VLOOKUP(Table2[[#This Row],[布号]],'MES-Fabric Code'!$A:$F,6,0),""))</f>
        <v/>
      </c>
      <c r="F318" s="20" t="str">
        <f>IF(Table2[[#This Row],[布号]]="", "", IFERROR(SUMIFS(
    ZSOHSD058!N:N,
    ZSOHSD058!A:A, "*" &amp; Table2[[#This Row],[布号]] &amp; "*",
    ZSOHSD058!K:K, "&lt;&gt;Z2"
), ""))</f>
        <v/>
      </c>
      <c r="G318" s="20" t="str">
        <f>IF(Table2[[#This Row],[布号]]="","",IFERROR(SUMIFS(
    ZSOHPP055!B:B,
    ZSOHPP055!A:A, "*" &amp; Table2[[#This Row],[布号]] &amp; "*"
),""))</f>
        <v/>
      </c>
      <c r="H318" s="20" t="str">
        <f>IF(Table2[[#This Row],[布号]]="","",IFERROR(SUMIFS(
    ZSOHPP055!C:C,
    ZSOHPP055!A:A, "*" &amp; Table2[[#This Row],[布号]] &amp; "*"
),""))</f>
        <v/>
      </c>
      <c r="I318" s="20" t="str">
        <f>IF(Table2[[#This Row],[布号]]="","",IFERROR(
    SUMIFS(
        ZSOHPP055!D:D,
        ZSOHPP055!A:A, "*" &amp; Table2[[#This Row],[布号]] &amp; "*",
        ZSOHPP055!I:I, ""
    ),
    ""
))</f>
        <v/>
      </c>
      <c r="J318" s="20" t="str">
        <f>IF(Table2[[#This Row],[布号]]="","",IFERROR(Table2[[#This Row],[欠数]]/Table2[[#This Row],[预计开机]]/Table2[[#This Row],[单机产量]],""))</f>
        <v/>
      </c>
      <c r="K318" s="21" t="str">
        <f>IF(Table2[[#This Row],[布号]]="","",IFERROR(Table2[[#This Row],[备胚单总数]]-Table2[[#This Row],[累计产出数]]-Table2[[#This Row],[欠数]],""))</f>
        <v/>
      </c>
      <c r="L318" s="22" t="str">
        <f>IF(Table2[[#This Row],[布号]]="","",IFERROR(SUMIFS(
    ZSOHPP055!E:E,
    ZSOHPP055!A:A, "*" &amp; Table2[[#This Row],[布号]] &amp; "*"
),""))</f>
        <v/>
      </c>
    </row>
    <row r="319" spans="1:12">
      <c r="A319" s="6" t="str">
        <f>IF('MES-Fabric Code'!A318="","",'MES-Fabric Code'!A318)</f>
        <v/>
      </c>
      <c r="B319" s="20" t="str">
        <f>IF(Table2[[#This Row],[布号]]="","",IFERROR(VLOOKUP(LEFT(Table2[[#This Row],[布号]],8),'Single machine output'!A:B,2,0),""))</f>
        <v/>
      </c>
      <c r="C319" s="31" t="str">
        <f>IF(Table2[[#This Row],[布号]]="","",IFERROR(VLOOKUP(Table2[[#This Row],[布号]],'MES-Fabric Code'!$A:$B,2,0),""))</f>
        <v/>
      </c>
      <c r="D319" s="20" t="str">
        <f>IF(Table2[[#This Row],[布号]]="","",IFERROR(VLOOKUP(Table2[[#This Row],[布号]],'MES-Fabric Code'!$A:$F,4,0),""))</f>
        <v/>
      </c>
      <c r="E319" s="20" t="str">
        <f>IF(Table2[[#This Row],[布号]]="","",IFERROR(VLOOKUP(Table2[[#This Row],[布号]],'MES-Fabric Code'!$A:$F,6,0),""))</f>
        <v/>
      </c>
      <c r="F319" s="20" t="str">
        <f>IF(Table2[[#This Row],[布号]]="", "", IFERROR(SUMIFS(
    ZSOHSD058!N:N,
    ZSOHSD058!A:A, "*" &amp; Table2[[#This Row],[布号]] &amp; "*",
    ZSOHSD058!K:K, "&lt;&gt;Z2"
), ""))</f>
        <v/>
      </c>
      <c r="G319" s="20" t="str">
        <f>IF(Table2[[#This Row],[布号]]="","",IFERROR(SUMIFS(
    ZSOHPP055!B:B,
    ZSOHPP055!A:A, "*" &amp; Table2[[#This Row],[布号]] &amp; "*"
),""))</f>
        <v/>
      </c>
      <c r="H319" s="20" t="str">
        <f>IF(Table2[[#This Row],[布号]]="","",IFERROR(SUMIFS(
    ZSOHPP055!C:C,
    ZSOHPP055!A:A, "*" &amp; Table2[[#This Row],[布号]] &amp; "*"
),""))</f>
        <v/>
      </c>
      <c r="I319" s="20" t="str">
        <f>IF(Table2[[#This Row],[布号]]="","",IFERROR(
    SUMIFS(
        ZSOHPP055!D:D,
        ZSOHPP055!A:A, "*" &amp; Table2[[#This Row],[布号]] &amp; "*",
        ZSOHPP055!I:I, ""
    ),
    ""
))</f>
        <v/>
      </c>
      <c r="J319" s="20" t="str">
        <f>IF(Table2[[#This Row],[布号]]="","",IFERROR(Table2[[#This Row],[欠数]]/Table2[[#This Row],[预计开机]]/Table2[[#This Row],[单机产量]],""))</f>
        <v/>
      </c>
      <c r="K319" s="21" t="str">
        <f>IF(Table2[[#This Row],[布号]]="","",IFERROR(Table2[[#This Row],[备胚单总数]]-Table2[[#This Row],[累计产出数]]-Table2[[#This Row],[欠数]],""))</f>
        <v/>
      </c>
      <c r="L319" s="22" t="str">
        <f>IF(Table2[[#This Row],[布号]]="","",IFERROR(SUMIFS(
    ZSOHPP055!E:E,
    ZSOHPP055!A:A, "*" &amp; Table2[[#This Row],[布号]] &amp; "*"
),""))</f>
        <v/>
      </c>
    </row>
    <row r="320" spans="1:12">
      <c r="A320" s="6" t="str">
        <f>IF('MES-Fabric Code'!A319="","",'MES-Fabric Code'!A319)</f>
        <v/>
      </c>
      <c r="B320" s="20" t="str">
        <f>IF(Table2[[#This Row],[布号]]="","",IFERROR(VLOOKUP(LEFT(Table2[[#This Row],[布号]],8),'Single machine output'!A:B,2,0),""))</f>
        <v/>
      </c>
      <c r="C320" s="31" t="str">
        <f>IF(Table2[[#This Row],[布号]]="","",IFERROR(VLOOKUP(Table2[[#This Row],[布号]],'MES-Fabric Code'!$A:$B,2,0),""))</f>
        <v/>
      </c>
      <c r="D320" s="20" t="str">
        <f>IF(Table2[[#This Row],[布号]]="","",IFERROR(VLOOKUP(Table2[[#This Row],[布号]],'MES-Fabric Code'!$A:$F,4,0),""))</f>
        <v/>
      </c>
      <c r="E320" s="20" t="str">
        <f>IF(Table2[[#This Row],[布号]]="","",IFERROR(VLOOKUP(Table2[[#This Row],[布号]],'MES-Fabric Code'!$A:$F,6,0),""))</f>
        <v/>
      </c>
      <c r="F320" s="20" t="str">
        <f>IF(Table2[[#This Row],[布号]]="", "", IFERROR(SUMIFS(
    ZSOHSD058!N:N,
    ZSOHSD058!A:A, "*" &amp; Table2[[#This Row],[布号]] &amp; "*",
    ZSOHSD058!K:K, "&lt;&gt;Z2"
), ""))</f>
        <v/>
      </c>
      <c r="G320" s="20" t="str">
        <f>IF(Table2[[#This Row],[布号]]="","",IFERROR(SUMIFS(
    ZSOHPP055!B:B,
    ZSOHPP055!A:A, "*" &amp; Table2[[#This Row],[布号]] &amp; "*"
),""))</f>
        <v/>
      </c>
      <c r="H320" s="20" t="str">
        <f>IF(Table2[[#This Row],[布号]]="","",IFERROR(SUMIFS(
    ZSOHPP055!C:C,
    ZSOHPP055!A:A, "*" &amp; Table2[[#This Row],[布号]] &amp; "*"
),""))</f>
        <v/>
      </c>
      <c r="I320" s="20" t="str">
        <f>IF(Table2[[#This Row],[布号]]="","",IFERROR(
    SUMIFS(
        ZSOHPP055!D:D,
        ZSOHPP055!A:A, "*" &amp; Table2[[#This Row],[布号]] &amp; "*",
        ZSOHPP055!I:I, ""
    ),
    ""
))</f>
        <v/>
      </c>
      <c r="J320" s="20" t="str">
        <f>IF(Table2[[#This Row],[布号]]="","",IFERROR(Table2[[#This Row],[欠数]]/Table2[[#This Row],[预计开机]]/Table2[[#This Row],[单机产量]],""))</f>
        <v/>
      </c>
      <c r="K320" s="21" t="str">
        <f>IF(Table2[[#This Row],[布号]]="","",IFERROR(Table2[[#This Row],[备胚单总数]]-Table2[[#This Row],[累计产出数]]-Table2[[#This Row],[欠数]],""))</f>
        <v/>
      </c>
      <c r="L320" s="22" t="str">
        <f>IF(Table2[[#This Row],[布号]]="","",IFERROR(SUMIFS(
    ZSOHPP055!E:E,
    ZSOHPP055!A:A, "*" &amp; Table2[[#This Row],[布号]] &amp; "*"
),""))</f>
        <v/>
      </c>
    </row>
    <row r="321" spans="1:12">
      <c r="A321" s="6" t="str">
        <f>IF('MES-Fabric Code'!A320="","",'MES-Fabric Code'!A320)</f>
        <v/>
      </c>
      <c r="B321" s="20" t="str">
        <f>IF(Table2[[#This Row],[布号]]="","",IFERROR(VLOOKUP(LEFT(Table2[[#This Row],[布号]],8),'Single machine output'!A:B,2,0),""))</f>
        <v/>
      </c>
      <c r="C321" s="31" t="str">
        <f>IF(Table2[[#This Row],[布号]]="","",IFERROR(VLOOKUP(Table2[[#This Row],[布号]],'MES-Fabric Code'!$A:$B,2,0),""))</f>
        <v/>
      </c>
      <c r="D321" s="20" t="str">
        <f>IF(Table2[[#This Row],[布号]]="","",IFERROR(VLOOKUP(Table2[[#This Row],[布号]],'MES-Fabric Code'!$A:$F,4,0),""))</f>
        <v/>
      </c>
      <c r="E321" s="20" t="str">
        <f>IF(Table2[[#This Row],[布号]]="","",IFERROR(VLOOKUP(Table2[[#This Row],[布号]],'MES-Fabric Code'!$A:$F,6,0),""))</f>
        <v/>
      </c>
      <c r="F321" s="20" t="str">
        <f>IF(Table2[[#This Row],[布号]]="", "", IFERROR(SUMIFS(
    ZSOHSD058!N:N,
    ZSOHSD058!A:A, "*" &amp; Table2[[#This Row],[布号]] &amp; "*",
    ZSOHSD058!K:K, "&lt;&gt;Z2"
), ""))</f>
        <v/>
      </c>
      <c r="G321" s="20" t="str">
        <f>IF(Table2[[#This Row],[布号]]="","",IFERROR(SUMIFS(
    ZSOHPP055!B:B,
    ZSOHPP055!A:A, "*" &amp; Table2[[#This Row],[布号]] &amp; "*"
),""))</f>
        <v/>
      </c>
      <c r="H321" s="20" t="str">
        <f>IF(Table2[[#This Row],[布号]]="","",IFERROR(SUMIFS(
    ZSOHPP055!C:C,
    ZSOHPP055!A:A, "*" &amp; Table2[[#This Row],[布号]] &amp; "*"
),""))</f>
        <v/>
      </c>
      <c r="I321" s="20" t="str">
        <f>IF(Table2[[#This Row],[布号]]="","",IFERROR(
    SUMIFS(
        ZSOHPP055!D:D,
        ZSOHPP055!A:A, "*" &amp; Table2[[#This Row],[布号]] &amp; "*",
        ZSOHPP055!I:I, ""
    ),
    ""
))</f>
        <v/>
      </c>
      <c r="J321" s="20" t="str">
        <f>IF(Table2[[#This Row],[布号]]="","",IFERROR(Table2[[#This Row],[欠数]]/Table2[[#This Row],[预计开机]]/Table2[[#This Row],[单机产量]],""))</f>
        <v/>
      </c>
      <c r="K321" s="21" t="str">
        <f>IF(Table2[[#This Row],[布号]]="","",IFERROR(Table2[[#This Row],[备胚单总数]]-Table2[[#This Row],[累计产出数]]-Table2[[#This Row],[欠数]],""))</f>
        <v/>
      </c>
      <c r="L321" s="22" t="str">
        <f>IF(Table2[[#This Row],[布号]]="","",IFERROR(SUMIFS(
    ZSOHPP055!E:E,
    ZSOHPP055!A:A, "*" &amp; Table2[[#This Row],[布号]] &amp; "*"
),""))</f>
        <v/>
      </c>
    </row>
    <row r="322" spans="1:12">
      <c r="A322" s="6" t="str">
        <f>IF('MES-Fabric Code'!A321="","",'MES-Fabric Code'!A321)</f>
        <v/>
      </c>
      <c r="B322" s="20" t="str">
        <f>IF(Table2[[#This Row],[布号]]="","",IFERROR(VLOOKUP(LEFT(Table2[[#This Row],[布号]],8),'Single machine output'!A:B,2,0),""))</f>
        <v/>
      </c>
      <c r="C322" s="31" t="str">
        <f>IF(Table2[[#This Row],[布号]]="","",IFERROR(VLOOKUP(Table2[[#This Row],[布号]],'MES-Fabric Code'!$A:$B,2,0),""))</f>
        <v/>
      </c>
      <c r="D322" s="20" t="str">
        <f>IF(Table2[[#This Row],[布号]]="","",IFERROR(VLOOKUP(Table2[[#This Row],[布号]],'MES-Fabric Code'!$A:$F,4,0),""))</f>
        <v/>
      </c>
      <c r="E322" s="20" t="str">
        <f>IF(Table2[[#This Row],[布号]]="","",IFERROR(VLOOKUP(Table2[[#This Row],[布号]],'MES-Fabric Code'!$A:$F,6,0),""))</f>
        <v/>
      </c>
      <c r="F322" s="20" t="str">
        <f>IF(Table2[[#This Row],[布号]]="", "", IFERROR(SUMIFS(
    ZSOHSD058!N:N,
    ZSOHSD058!A:A, "*" &amp; Table2[[#This Row],[布号]] &amp; "*",
    ZSOHSD058!K:K, "&lt;&gt;Z2"
), ""))</f>
        <v/>
      </c>
      <c r="G322" s="20" t="str">
        <f>IF(Table2[[#This Row],[布号]]="","",IFERROR(SUMIFS(
    ZSOHPP055!B:B,
    ZSOHPP055!A:A, "*" &amp; Table2[[#This Row],[布号]] &amp; "*"
),""))</f>
        <v/>
      </c>
      <c r="H322" s="20" t="str">
        <f>IF(Table2[[#This Row],[布号]]="","",IFERROR(SUMIFS(
    ZSOHPP055!C:C,
    ZSOHPP055!A:A, "*" &amp; Table2[[#This Row],[布号]] &amp; "*"
),""))</f>
        <v/>
      </c>
      <c r="I322" s="20" t="str">
        <f>IF(Table2[[#This Row],[布号]]="","",IFERROR(
    SUMIFS(
        ZSOHPP055!D:D,
        ZSOHPP055!A:A, "*" &amp; Table2[[#This Row],[布号]] &amp; "*",
        ZSOHPP055!I:I, ""
    ),
    ""
))</f>
        <v/>
      </c>
      <c r="J322" s="20" t="str">
        <f>IF(Table2[[#This Row],[布号]]="","",IFERROR(Table2[[#This Row],[欠数]]/Table2[[#This Row],[预计开机]]/Table2[[#This Row],[单机产量]],""))</f>
        <v/>
      </c>
      <c r="K322" s="21" t="str">
        <f>IF(Table2[[#This Row],[布号]]="","",IFERROR(Table2[[#This Row],[备胚单总数]]-Table2[[#This Row],[累计产出数]]-Table2[[#This Row],[欠数]],""))</f>
        <v/>
      </c>
      <c r="L322" s="22" t="str">
        <f>IF(Table2[[#This Row],[布号]]="","",IFERROR(SUMIFS(
    ZSOHPP055!E:E,
    ZSOHPP055!A:A, "*" &amp; Table2[[#This Row],[布号]] &amp; "*"
),""))</f>
        <v/>
      </c>
    </row>
    <row r="323" spans="1:12">
      <c r="A323" s="6" t="str">
        <f>IF('MES-Fabric Code'!A322="","",'MES-Fabric Code'!A322)</f>
        <v/>
      </c>
      <c r="B323" s="20" t="str">
        <f>IF(Table2[[#This Row],[布号]]="","",IFERROR(VLOOKUP(LEFT(Table2[[#This Row],[布号]],8),'Single machine output'!A:B,2,0),""))</f>
        <v/>
      </c>
      <c r="C323" s="31" t="str">
        <f>IF(Table2[[#This Row],[布号]]="","",IFERROR(VLOOKUP(Table2[[#This Row],[布号]],'MES-Fabric Code'!$A:$B,2,0),""))</f>
        <v/>
      </c>
      <c r="D323" s="20" t="str">
        <f>IF(Table2[[#This Row],[布号]]="","",IFERROR(VLOOKUP(Table2[[#This Row],[布号]],'MES-Fabric Code'!$A:$F,4,0),""))</f>
        <v/>
      </c>
      <c r="E323" s="20" t="str">
        <f>IF(Table2[[#This Row],[布号]]="","",IFERROR(VLOOKUP(Table2[[#This Row],[布号]],'MES-Fabric Code'!$A:$F,6,0),""))</f>
        <v/>
      </c>
      <c r="F323" s="20" t="str">
        <f>IF(Table2[[#This Row],[布号]]="", "", IFERROR(SUMIFS(
    ZSOHSD058!N:N,
    ZSOHSD058!A:A, "*" &amp; Table2[[#This Row],[布号]] &amp; "*",
    ZSOHSD058!K:K, "&lt;&gt;Z2"
), ""))</f>
        <v/>
      </c>
      <c r="G323" s="20" t="str">
        <f>IF(Table2[[#This Row],[布号]]="","",IFERROR(SUMIFS(
    ZSOHPP055!B:B,
    ZSOHPP055!A:A, "*" &amp; Table2[[#This Row],[布号]] &amp; "*"
),""))</f>
        <v/>
      </c>
      <c r="H323" s="20" t="str">
        <f>IF(Table2[[#This Row],[布号]]="","",IFERROR(SUMIFS(
    ZSOHPP055!C:C,
    ZSOHPP055!A:A, "*" &amp; Table2[[#This Row],[布号]] &amp; "*"
),""))</f>
        <v/>
      </c>
      <c r="I323" s="20" t="str">
        <f>IF(Table2[[#This Row],[布号]]="","",IFERROR(
    SUMIFS(
        ZSOHPP055!D:D,
        ZSOHPP055!A:A, "*" &amp; Table2[[#This Row],[布号]] &amp; "*",
        ZSOHPP055!I:I, ""
    ),
    ""
))</f>
        <v/>
      </c>
      <c r="J323" s="20" t="str">
        <f>IF(Table2[[#This Row],[布号]]="","",IFERROR(Table2[[#This Row],[欠数]]/Table2[[#This Row],[预计开机]]/Table2[[#This Row],[单机产量]],""))</f>
        <v/>
      </c>
      <c r="K323" s="21" t="str">
        <f>IF(Table2[[#This Row],[布号]]="","",IFERROR(Table2[[#This Row],[备胚单总数]]-Table2[[#This Row],[累计产出数]]-Table2[[#This Row],[欠数]],""))</f>
        <v/>
      </c>
      <c r="L323" s="22" t="str">
        <f>IF(Table2[[#This Row],[布号]]="","",IFERROR(SUMIFS(
    ZSOHPP055!E:E,
    ZSOHPP055!A:A, "*" &amp; Table2[[#This Row],[布号]] &amp; "*"
),""))</f>
        <v/>
      </c>
    </row>
    <row r="324" spans="1:12">
      <c r="A324" s="6" t="str">
        <f>IF('MES-Fabric Code'!A323="","",'MES-Fabric Code'!A323)</f>
        <v/>
      </c>
      <c r="B324" s="20" t="str">
        <f>IF(Table2[[#This Row],[布号]]="","",IFERROR(VLOOKUP(LEFT(Table2[[#This Row],[布号]],8),'Single machine output'!A:B,2,0),""))</f>
        <v/>
      </c>
      <c r="C324" s="31" t="str">
        <f>IF(Table2[[#This Row],[布号]]="","",IFERROR(VLOOKUP(Table2[[#This Row],[布号]],'MES-Fabric Code'!$A:$B,2,0),""))</f>
        <v/>
      </c>
      <c r="D324" s="20" t="str">
        <f>IF(Table2[[#This Row],[布号]]="","",IFERROR(VLOOKUP(Table2[[#This Row],[布号]],'MES-Fabric Code'!$A:$F,4,0),""))</f>
        <v/>
      </c>
      <c r="E324" s="20" t="str">
        <f>IF(Table2[[#This Row],[布号]]="","",IFERROR(VLOOKUP(Table2[[#This Row],[布号]],'MES-Fabric Code'!$A:$F,6,0),""))</f>
        <v/>
      </c>
      <c r="F324" s="20" t="str">
        <f>IF(Table2[[#This Row],[布号]]="", "", IFERROR(SUMIFS(
    ZSOHSD058!N:N,
    ZSOHSD058!A:A, "*" &amp; Table2[[#This Row],[布号]] &amp; "*",
    ZSOHSD058!K:K, "&lt;&gt;Z2"
), ""))</f>
        <v/>
      </c>
      <c r="G324" s="20" t="str">
        <f>IF(Table2[[#This Row],[布号]]="","",IFERROR(SUMIFS(
    ZSOHPP055!B:B,
    ZSOHPP055!A:A, "*" &amp; Table2[[#This Row],[布号]] &amp; "*"
),""))</f>
        <v/>
      </c>
      <c r="H324" s="20" t="str">
        <f>IF(Table2[[#This Row],[布号]]="","",IFERROR(SUMIFS(
    ZSOHPP055!C:C,
    ZSOHPP055!A:A, "*" &amp; Table2[[#This Row],[布号]] &amp; "*"
),""))</f>
        <v/>
      </c>
      <c r="I324" s="20" t="str">
        <f>IF(Table2[[#This Row],[布号]]="","",IFERROR(
    SUMIFS(
        ZSOHPP055!D:D,
        ZSOHPP055!A:A, "*" &amp; Table2[[#This Row],[布号]] &amp; "*",
        ZSOHPP055!I:I, ""
    ),
    ""
))</f>
        <v/>
      </c>
      <c r="J324" s="20" t="str">
        <f>IF(Table2[[#This Row],[布号]]="","",IFERROR(Table2[[#This Row],[欠数]]/Table2[[#This Row],[预计开机]]/Table2[[#This Row],[单机产量]],""))</f>
        <v/>
      </c>
      <c r="K324" s="21" t="str">
        <f>IF(Table2[[#This Row],[布号]]="","",IFERROR(Table2[[#This Row],[备胚单总数]]-Table2[[#This Row],[累计产出数]]-Table2[[#This Row],[欠数]],""))</f>
        <v/>
      </c>
      <c r="L324" s="22" t="str">
        <f>IF(Table2[[#This Row],[布号]]="","",IFERROR(SUMIFS(
    ZSOHPP055!E:E,
    ZSOHPP055!A:A, "*" &amp; Table2[[#This Row],[布号]] &amp; "*"
),""))</f>
        <v/>
      </c>
    </row>
    <row r="325" spans="1:12">
      <c r="A325" s="6" t="str">
        <f>IF('MES-Fabric Code'!A324="","",'MES-Fabric Code'!A324)</f>
        <v/>
      </c>
      <c r="B325" s="20" t="str">
        <f>IF(Table2[[#This Row],[布号]]="","",IFERROR(VLOOKUP(LEFT(Table2[[#This Row],[布号]],8),'Single machine output'!A:B,2,0),""))</f>
        <v/>
      </c>
      <c r="C325" s="31" t="str">
        <f>IF(Table2[[#This Row],[布号]]="","",IFERROR(VLOOKUP(Table2[[#This Row],[布号]],'MES-Fabric Code'!$A:$B,2,0),""))</f>
        <v/>
      </c>
      <c r="D325" s="20" t="str">
        <f>IF(Table2[[#This Row],[布号]]="","",IFERROR(VLOOKUP(Table2[[#This Row],[布号]],'MES-Fabric Code'!$A:$F,4,0),""))</f>
        <v/>
      </c>
      <c r="E325" s="20" t="str">
        <f>IF(Table2[[#This Row],[布号]]="","",IFERROR(VLOOKUP(Table2[[#This Row],[布号]],'MES-Fabric Code'!$A:$F,6,0),""))</f>
        <v/>
      </c>
      <c r="F325" s="20" t="str">
        <f>IF(Table2[[#This Row],[布号]]="", "", IFERROR(SUMIFS(
    ZSOHSD058!N:N,
    ZSOHSD058!A:A, "*" &amp; Table2[[#This Row],[布号]] &amp; "*",
    ZSOHSD058!K:K, "&lt;&gt;Z2"
), ""))</f>
        <v/>
      </c>
      <c r="G325" s="20" t="str">
        <f>IF(Table2[[#This Row],[布号]]="","",IFERROR(SUMIFS(
    ZSOHPP055!B:B,
    ZSOHPP055!A:A, "*" &amp; Table2[[#This Row],[布号]] &amp; "*"
),""))</f>
        <v/>
      </c>
      <c r="H325" s="20" t="str">
        <f>IF(Table2[[#This Row],[布号]]="","",IFERROR(SUMIFS(
    ZSOHPP055!C:C,
    ZSOHPP055!A:A, "*" &amp; Table2[[#This Row],[布号]] &amp; "*"
),""))</f>
        <v/>
      </c>
      <c r="I325" s="20" t="str">
        <f>IF(Table2[[#This Row],[布号]]="","",IFERROR(
    SUMIFS(
        ZSOHPP055!D:D,
        ZSOHPP055!A:A, "*" &amp; Table2[[#This Row],[布号]] &amp; "*",
        ZSOHPP055!I:I, ""
    ),
    ""
))</f>
        <v/>
      </c>
      <c r="J325" s="20" t="str">
        <f>IF(Table2[[#This Row],[布号]]="","",IFERROR(Table2[[#This Row],[欠数]]/Table2[[#This Row],[预计开机]]/Table2[[#This Row],[单机产量]],""))</f>
        <v/>
      </c>
      <c r="K325" s="21" t="str">
        <f>IF(Table2[[#This Row],[布号]]="","",IFERROR(Table2[[#This Row],[备胚单总数]]-Table2[[#This Row],[累计产出数]]-Table2[[#This Row],[欠数]],""))</f>
        <v/>
      </c>
      <c r="L325" s="22" t="str">
        <f>IF(Table2[[#This Row],[布号]]="","",IFERROR(SUMIFS(
    ZSOHPP055!E:E,
    ZSOHPP055!A:A, "*" &amp; Table2[[#This Row],[布号]] &amp; "*"
),""))</f>
        <v/>
      </c>
    </row>
    <row r="326" spans="1:12">
      <c r="A326" s="6" t="str">
        <f>IF('MES-Fabric Code'!A325="","",'MES-Fabric Code'!A325)</f>
        <v/>
      </c>
      <c r="B326" s="20" t="str">
        <f>IF(Table2[[#This Row],[布号]]="","",IFERROR(VLOOKUP(LEFT(Table2[[#This Row],[布号]],8),'Single machine output'!A:B,2,0),""))</f>
        <v/>
      </c>
      <c r="C326" s="31" t="str">
        <f>IF(Table2[[#This Row],[布号]]="","",IFERROR(VLOOKUP(Table2[[#This Row],[布号]],'MES-Fabric Code'!$A:$B,2,0),""))</f>
        <v/>
      </c>
      <c r="D326" s="20" t="str">
        <f>IF(Table2[[#This Row],[布号]]="","",IFERROR(VLOOKUP(Table2[[#This Row],[布号]],'MES-Fabric Code'!$A:$F,4,0),""))</f>
        <v/>
      </c>
      <c r="E326" s="20" t="str">
        <f>IF(Table2[[#This Row],[布号]]="","",IFERROR(VLOOKUP(Table2[[#This Row],[布号]],'MES-Fabric Code'!$A:$F,6,0),""))</f>
        <v/>
      </c>
      <c r="F326" s="20" t="str">
        <f>IF(Table2[[#This Row],[布号]]="", "", IFERROR(SUMIFS(
    ZSOHSD058!N:N,
    ZSOHSD058!A:A, "*" &amp; Table2[[#This Row],[布号]] &amp; "*",
    ZSOHSD058!K:K, "&lt;&gt;Z2"
), ""))</f>
        <v/>
      </c>
      <c r="G326" s="20" t="str">
        <f>IF(Table2[[#This Row],[布号]]="","",IFERROR(SUMIFS(
    ZSOHPP055!B:B,
    ZSOHPP055!A:A, "*" &amp; Table2[[#This Row],[布号]] &amp; "*"
),""))</f>
        <v/>
      </c>
      <c r="H326" s="20" t="str">
        <f>IF(Table2[[#This Row],[布号]]="","",IFERROR(SUMIFS(
    ZSOHPP055!C:C,
    ZSOHPP055!A:A, "*" &amp; Table2[[#This Row],[布号]] &amp; "*"
),""))</f>
        <v/>
      </c>
      <c r="I326" s="20" t="str">
        <f>IF(Table2[[#This Row],[布号]]="","",IFERROR(
    SUMIFS(
        ZSOHPP055!D:D,
        ZSOHPP055!A:A, "*" &amp; Table2[[#This Row],[布号]] &amp; "*",
        ZSOHPP055!I:I, ""
    ),
    ""
))</f>
        <v/>
      </c>
      <c r="J326" s="20" t="str">
        <f>IF(Table2[[#This Row],[布号]]="","",IFERROR(Table2[[#This Row],[欠数]]/Table2[[#This Row],[预计开机]]/Table2[[#This Row],[单机产量]],""))</f>
        <v/>
      </c>
      <c r="K326" s="21" t="str">
        <f>IF(Table2[[#This Row],[布号]]="","",IFERROR(Table2[[#This Row],[备胚单总数]]-Table2[[#This Row],[累计产出数]]-Table2[[#This Row],[欠数]],""))</f>
        <v/>
      </c>
      <c r="L326" s="22" t="str">
        <f>IF(Table2[[#This Row],[布号]]="","",IFERROR(SUMIFS(
    ZSOHPP055!E:E,
    ZSOHPP055!A:A, "*" &amp; Table2[[#This Row],[布号]] &amp; "*"
),""))</f>
        <v/>
      </c>
    </row>
    <row r="327" spans="1:12">
      <c r="A327" s="6" t="str">
        <f>IF('MES-Fabric Code'!A326="","",'MES-Fabric Code'!A326)</f>
        <v/>
      </c>
      <c r="B327" s="20" t="str">
        <f>IF(Table2[[#This Row],[布号]]="","",IFERROR(VLOOKUP(LEFT(Table2[[#This Row],[布号]],8),'Single machine output'!A:B,2,0),""))</f>
        <v/>
      </c>
      <c r="C327" s="31" t="str">
        <f>IF(Table2[[#This Row],[布号]]="","",IFERROR(VLOOKUP(Table2[[#This Row],[布号]],'MES-Fabric Code'!$A:$B,2,0),""))</f>
        <v/>
      </c>
      <c r="D327" s="20" t="str">
        <f>IF(Table2[[#This Row],[布号]]="","",IFERROR(VLOOKUP(Table2[[#This Row],[布号]],'MES-Fabric Code'!$A:$F,4,0),""))</f>
        <v/>
      </c>
      <c r="E327" s="20" t="str">
        <f>IF(Table2[[#This Row],[布号]]="","",IFERROR(VLOOKUP(Table2[[#This Row],[布号]],'MES-Fabric Code'!$A:$F,6,0),""))</f>
        <v/>
      </c>
      <c r="F327" s="20" t="str">
        <f>IF(Table2[[#This Row],[布号]]="", "", IFERROR(SUMIFS(
    ZSOHSD058!N:N,
    ZSOHSD058!A:A, "*" &amp; Table2[[#This Row],[布号]] &amp; "*",
    ZSOHSD058!K:K, "&lt;&gt;Z2"
), ""))</f>
        <v/>
      </c>
      <c r="G327" s="20" t="str">
        <f>IF(Table2[[#This Row],[布号]]="","",IFERROR(SUMIFS(
    ZSOHPP055!B:B,
    ZSOHPP055!A:A, "*" &amp; Table2[[#This Row],[布号]] &amp; "*"
),""))</f>
        <v/>
      </c>
      <c r="H327" s="20" t="str">
        <f>IF(Table2[[#This Row],[布号]]="","",IFERROR(SUMIFS(
    ZSOHPP055!C:C,
    ZSOHPP055!A:A, "*" &amp; Table2[[#This Row],[布号]] &amp; "*"
),""))</f>
        <v/>
      </c>
      <c r="I327" s="20" t="str">
        <f>IF(Table2[[#This Row],[布号]]="","",IFERROR(
    SUMIFS(
        ZSOHPP055!D:D,
        ZSOHPP055!A:A, "*" &amp; Table2[[#This Row],[布号]] &amp; "*",
        ZSOHPP055!I:I, ""
    ),
    ""
))</f>
        <v/>
      </c>
      <c r="J327" s="20" t="str">
        <f>IF(Table2[[#This Row],[布号]]="","",IFERROR(Table2[[#This Row],[欠数]]/Table2[[#This Row],[预计开机]]/Table2[[#This Row],[单机产量]],""))</f>
        <v/>
      </c>
      <c r="K327" s="21" t="str">
        <f>IF(Table2[[#This Row],[布号]]="","",IFERROR(Table2[[#This Row],[备胚单总数]]-Table2[[#This Row],[累计产出数]]-Table2[[#This Row],[欠数]],""))</f>
        <v/>
      </c>
      <c r="L327" s="22" t="str">
        <f>IF(Table2[[#This Row],[布号]]="","",IFERROR(SUMIFS(
    ZSOHPP055!E:E,
    ZSOHPP055!A:A, "*" &amp; Table2[[#This Row],[布号]] &amp; "*"
),""))</f>
        <v/>
      </c>
    </row>
    <row r="328" spans="1:12">
      <c r="A328" s="6" t="str">
        <f>IF('MES-Fabric Code'!A327="","",'MES-Fabric Code'!A327)</f>
        <v/>
      </c>
      <c r="B328" s="20" t="str">
        <f>IF(Table2[[#This Row],[布号]]="","",IFERROR(VLOOKUP(LEFT(Table2[[#This Row],[布号]],8),'Single machine output'!A:B,2,0),""))</f>
        <v/>
      </c>
      <c r="C328" s="31" t="str">
        <f>IF(Table2[[#This Row],[布号]]="","",IFERROR(VLOOKUP(Table2[[#This Row],[布号]],'MES-Fabric Code'!$A:$B,2,0),""))</f>
        <v/>
      </c>
      <c r="D328" s="20" t="str">
        <f>IF(Table2[[#This Row],[布号]]="","",IFERROR(VLOOKUP(Table2[[#This Row],[布号]],'MES-Fabric Code'!$A:$F,4,0),""))</f>
        <v/>
      </c>
      <c r="E328" s="20" t="str">
        <f>IF(Table2[[#This Row],[布号]]="","",IFERROR(VLOOKUP(Table2[[#This Row],[布号]],'MES-Fabric Code'!$A:$F,6,0),""))</f>
        <v/>
      </c>
      <c r="F328" s="20" t="str">
        <f>IF(Table2[[#This Row],[布号]]="", "", IFERROR(SUMIFS(
    ZSOHSD058!N:N,
    ZSOHSD058!A:A, "*" &amp; Table2[[#This Row],[布号]] &amp; "*",
    ZSOHSD058!K:K, "&lt;&gt;Z2"
), ""))</f>
        <v/>
      </c>
      <c r="G328" s="20" t="str">
        <f>IF(Table2[[#This Row],[布号]]="","",IFERROR(SUMIFS(
    ZSOHPP055!B:B,
    ZSOHPP055!A:A, "*" &amp; Table2[[#This Row],[布号]] &amp; "*"
),""))</f>
        <v/>
      </c>
      <c r="H328" s="20" t="str">
        <f>IF(Table2[[#This Row],[布号]]="","",IFERROR(SUMIFS(
    ZSOHPP055!C:C,
    ZSOHPP055!A:A, "*" &amp; Table2[[#This Row],[布号]] &amp; "*"
),""))</f>
        <v/>
      </c>
      <c r="I328" s="20" t="str">
        <f>IF(Table2[[#This Row],[布号]]="","",IFERROR(
    SUMIFS(
        ZSOHPP055!D:D,
        ZSOHPP055!A:A, "*" &amp; Table2[[#This Row],[布号]] &amp; "*",
        ZSOHPP055!I:I, ""
    ),
    ""
))</f>
        <v/>
      </c>
      <c r="J328" s="20" t="str">
        <f>IF(Table2[[#This Row],[布号]]="","",IFERROR(Table2[[#This Row],[欠数]]/Table2[[#This Row],[预计开机]]/Table2[[#This Row],[单机产量]],""))</f>
        <v/>
      </c>
      <c r="K328" s="21" t="str">
        <f>IF(Table2[[#This Row],[布号]]="","",IFERROR(Table2[[#This Row],[备胚单总数]]-Table2[[#This Row],[累计产出数]]-Table2[[#This Row],[欠数]],""))</f>
        <v/>
      </c>
      <c r="L328" s="22" t="str">
        <f>IF(Table2[[#This Row],[布号]]="","",IFERROR(SUMIFS(
    ZSOHPP055!E:E,
    ZSOHPP055!A:A, "*" &amp; Table2[[#This Row],[布号]] &amp; "*"
),""))</f>
        <v/>
      </c>
    </row>
    <row r="329" spans="1:12">
      <c r="A329" s="6" t="str">
        <f>IF('MES-Fabric Code'!A328="","",'MES-Fabric Code'!A328)</f>
        <v/>
      </c>
      <c r="B329" s="20" t="str">
        <f>IF(Table2[[#This Row],[布号]]="","",IFERROR(VLOOKUP(LEFT(Table2[[#This Row],[布号]],8),'Single machine output'!A:B,2,0),""))</f>
        <v/>
      </c>
      <c r="C329" s="31" t="str">
        <f>IF(Table2[[#This Row],[布号]]="","",IFERROR(VLOOKUP(Table2[[#This Row],[布号]],'MES-Fabric Code'!$A:$B,2,0),""))</f>
        <v/>
      </c>
      <c r="D329" s="20" t="str">
        <f>IF(Table2[[#This Row],[布号]]="","",IFERROR(VLOOKUP(Table2[[#This Row],[布号]],'MES-Fabric Code'!$A:$F,4,0),""))</f>
        <v/>
      </c>
      <c r="E329" s="20" t="str">
        <f>IF(Table2[[#This Row],[布号]]="","",IFERROR(VLOOKUP(Table2[[#This Row],[布号]],'MES-Fabric Code'!$A:$F,6,0),""))</f>
        <v/>
      </c>
      <c r="F329" s="20" t="str">
        <f>IF(Table2[[#This Row],[布号]]="", "", IFERROR(SUMIFS(
    ZSOHSD058!N:N,
    ZSOHSD058!A:A, "*" &amp; Table2[[#This Row],[布号]] &amp; "*",
    ZSOHSD058!K:K, "&lt;&gt;Z2"
), ""))</f>
        <v/>
      </c>
      <c r="G329" s="20" t="str">
        <f>IF(Table2[[#This Row],[布号]]="","",IFERROR(SUMIFS(
    ZSOHPP055!B:B,
    ZSOHPP055!A:A, "*" &amp; Table2[[#This Row],[布号]] &amp; "*"
),""))</f>
        <v/>
      </c>
      <c r="H329" s="20" t="str">
        <f>IF(Table2[[#This Row],[布号]]="","",IFERROR(SUMIFS(
    ZSOHPP055!C:C,
    ZSOHPP055!A:A, "*" &amp; Table2[[#This Row],[布号]] &amp; "*"
),""))</f>
        <v/>
      </c>
      <c r="I329" s="20" t="str">
        <f>IF(Table2[[#This Row],[布号]]="","",IFERROR(
    SUMIFS(
        ZSOHPP055!D:D,
        ZSOHPP055!A:A, "*" &amp; Table2[[#This Row],[布号]] &amp; "*",
        ZSOHPP055!I:I, ""
    ),
    ""
))</f>
        <v/>
      </c>
      <c r="J329" s="20" t="str">
        <f>IF(Table2[[#This Row],[布号]]="","",IFERROR(Table2[[#This Row],[欠数]]/Table2[[#This Row],[预计开机]]/Table2[[#This Row],[单机产量]],""))</f>
        <v/>
      </c>
      <c r="K329" s="21" t="str">
        <f>IF(Table2[[#This Row],[布号]]="","",IFERROR(Table2[[#This Row],[备胚单总数]]-Table2[[#This Row],[累计产出数]]-Table2[[#This Row],[欠数]],""))</f>
        <v/>
      </c>
      <c r="L329" s="22" t="str">
        <f>IF(Table2[[#This Row],[布号]]="","",IFERROR(SUMIFS(
    ZSOHPP055!E:E,
    ZSOHPP055!A:A, "*" &amp; Table2[[#This Row],[布号]] &amp; "*"
),""))</f>
        <v/>
      </c>
    </row>
    <row r="330" spans="1:12">
      <c r="A330" s="6" t="str">
        <f>IF('MES-Fabric Code'!A329="","",'MES-Fabric Code'!A329)</f>
        <v/>
      </c>
      <c r="B330" s="20" t="str">
        <f>IF(Table2[[#This Row],[布号]]="","",IFERROR(VLOOKUP(LEFT(Table2[[#This Row],[布号]],8),'Single machine output'!A:B,2,0),""))</f>
        <v/>
      </c>
      <c r="C330" s="31" t="str">
        <f>IF(Table2[[#This Row],[布号]]="","",IFERROR(VLOOKUP(Table2[[#This Row],[布号]],'MES-Fabric Code'!$A:$B,2,0),""))</f>
        <v/>
      </c>
      <c r="D330" s="20" t="str">
        <f>IF(Table2[[#This Row],[布号]]="","",IFERROR(VLOOKUP(Table2[[#This Row],[布号]],'MES-Fabric Code'!$A:$F,4,0),""))</f>
        <v/>
      </c>
      <c r="E330" s="20" t="str">
        <f>IF(Table2[[#This Row],[布号]]="","",IFERROR(VLOOKUP(Table2[[#This Row],[布号]],'MES-Fabric Code'!$A:$F,6,0),""))</f>
        <v/>
      </c>
      <c r="F330" s="20" t="str">
        <f>IF(Table2[[#This Row],[布号]]="", "", IFERROR(SUMIFS(
    ZSOHSD058!N:N,
    ZSOHSD058!A:A, "*" &amp; Table2[[#This Row],[布号]] &amp; "*",
    ZSOHSD058!K:K, "&lt;&gt;Z2"
), ""))</f>
        <v/>
      </c>
      <c r="G330" s="20" t="str">
        <f>IF(Table2[[#This Row],[布号]]="","",IFERROR(SUMIFS(
    ZSOHPP055!B:B,
    ZSOHPP055!A:A, "*" &amp; Table2[[#This Row],[布号]] &amp; "*"
),""))</f>
        <v/>
      </c>
      <c r="H330" s="20" t="str">
        <f>IF(Table2[[#This Row],[布号]]="","",IFERROR(SUMIFS(
    ZSOHPP055!C:C,
    ZSOHPP055!A:A, "*" &amp; Table2[[#This Row],[布号]] &amp; "*"
),""))</f>
        <v/>
      </c>
      <c r="I330" s="20" t="str">
        <f>IF(Table2[[#This Row],[布号]]="","",IFERROR(
    SUMIFS(
        ZSOHPP055!D:D,
        ZSOHPP055!A:A, "*" &amp; Table2[[#This Row],[布号]] &amp; "*",
        ZSOHPP055!I:I, ""
    ),
    ""
))</f>
        <v/>
      </c>
      <c r="J330" s="20" t="str">
        <f>IF(Table2[[#This Row],[布号]]="","",IFERROR(Table2[[#This Row],[欠数]]/Table2[[#This Row],[预计开机]]/Table2[[#This Row],[单机产量]],""))</f>
        <v/>
      </c>
      <c r="K330" s="21" t="str">
        <f>IF(Table2[[#This Row],[布号]]="","",IFERROR(Table2[[#This Row],[备胚单总数]]-Table2[[#This Row],[累计产出数]]-Table2[[#This Row],[欠数]],""))</f>
        <v/>
      </c>
      <c r="L330" s="22" t="str">
        <f>IF(Table2[[#This Row],[布号]]="","",IFERROR(SUMIFS(
    ZSOHPP055!E:E,
    ZSOHPP055!A:A, "*" &amp; Table2[[#This Row],[布号]] &amp; "*"
),""))</f>
        <v/>
      </c>
    </row>
    <row r="331" spans="1:12">
      <c r="A331" s="6" t="str">
        <f>IF('MES-Fabric Code'!A330="","",'MES-Fabric Code'!A330)</f>
        <v/>
      </c>
      <c r="B331" s="20" t="str">
        <f>IF(Table2[[#This Row],[布号]]="","",IFERROR(VLOOKUP(LEFT(Table2[[#This Row],[布号]],8),'Single machine output'!A:B,2,0),""))</f>
        <v/>
      </c>
      <c r="C331" s="31" t="str">
        <f>IF(Table2[[#This Row],[布号]]="","",IFERROR(VLOOKUP(Table2[[#This Row],[布号]],'MES-Fabric Code'!$A:$B,2,0),""))</f>
        <v/>
      </c>
      <c r="D331" s="20" t="str">
        <f>IF(Table2[[#This Row],[布号]]="","",IFERROR(VLOOKUP(Table2[[#This Row],[布号]],'MES-Fabric Code'!$A:$F,4,0),""))</f>
        <v/>
      </c>
      <c r="E331" s="20" t="str">
        <f>IF(Table2[[#This Row],[布号]]="","",IFERROR(VLOOKUP(Table2[[#This Row],[布号]],'MES-Fabric Code'!$A:$F,6,0),""))</f>
        <v/>
      </c>
      <c r="F331" s="20" t="str">
        <f>IF(Table2[[#This Row],[布号]]="", "", IFERROR(SUMIFS(
    ZSOHSD058!N:N,
    ZSOHSD058!A:A, "*" &amp; Table2[[#This Row],[布号]] &amp; "*",
    ZSOHSD058!K:K, "&lt;&gt;Z2"
), ""))</f>
        <v/>
      </c>
      <c r="G331" s="20" t="str">
        <f>IF(Table2[[#This Row],[布号]]="","",IFERROR(SUMIFS(
    ZSOHPP055!B:B,
    ZSOHPP055!A:A, "*" &amp; Table2[[#This Row],[布号]] &amp; "*"
),""))</f>
        <v/>
      </c>
      <c r="H331" s="20" t="str">
        <f>IF(Table2[[#This Row],[布号]]="","",IFERROR(SUMIFS(
    ZSOHPP055!C:C,
    ZSOHPP055!A:A, "*" &amp; Table2[[#This Row],[布号]] &amp; "*"
),""))</f>
        <v/>
      </c>
      <c r="I331" s="20" t="str">
        <f>IF(Table2[[#This Row],[布号]]="","",IFERROR(
    SUMIFS(
        ZSOHPP055!D:D,
        ZSOHPP055!A:A, "*" &amp; Table2[[#This Row],[布号]] &amp; "*",
        ZSOHPP055!I:I, ""
    ),
    ""
))</f>
        <v/>
      </c>
      <c r="J331" s="20" t="str">
        <f>IF(Table2[[#This Row],[布号]]="","",IFERROR(Table2[[#This Row],[欠数]]/Table2[[#This Row],[预计开机]]/Table2[[#This Row],[单机产量]],""))</f>
        <v/>
      </c>
      <c r="K331" s="21" t="str">
        <f>IF(Table2[[#This Row],[布号]]="","",IFERROR(Table2[[#This Row],[备胚单总数]]-Table2[[#This Row],[累计产出数]]-Table2[[#This Row],[欠数]],""))</f>
        <v/>
      </c>
      <c r="L331" s="22" t="str">
        <f>IF(Table2[[#This Row],[布号]]="","",IFERROR(SUMIFS(
    ZSOHPP055!E:E,
    ZSOHPP055!A:A, "*" &amp; Table2[[#This Row],[布号]] &amp; "*"
),""))</f>
        <v/>
      </c>
    </row>
    <row r="332" spans="1:12">
      <c r="A332" s="6" t="str">
        <f>IF('MES-Fabric Code'!A331="","",'MES-Fabric Code'!A331)</f>
        <v/>
      </c>
      <c r="B332" s="20" t="str">
        <f>IF(Table2[[#This Row],[布号]]="","",IFERROR(VLOOKUP(LEFT(Table2[[#This Row],[布号]],8),'Single machine output'!A:B,2,0),""))</f>
        <v/>
      </c>
      <c r="C332" s="31" t="str">
        <f>IF(Table2[[#This Row],[布号]]="","",IFERROR(VLOOKUP(Table2[[#This Row],[布号]],'MES-Fabric Code'!$A:$B,2,0),""))</f>
        <v/>
      </c>
      <c r="D332" s="20" t="str">
        <f>IF(Table2[[#This Row],[布号]]="","",IFERROR(VLOOKUP(Table2[[#This Row],[布号]],'MES-Fabric Code'!$A:$F,4,0),""))</f>
        <v/>
      </c>
      <c r="E332" s="20" t="str">
        <f>IF(Table2[[#This Row],[布号]]="","",IFERROR(VLOOKUP(Table2[[#This Row],[布号]],'MES-Fabric Code'!$A:$F,6,0),""))</f>
        <v/>
      </c>
      <c r="F332" s="20" t="str">
        <f>IF(Table2[[#This Row],[布号]]="", "", IFERROR(SUMIFS(
    ZSOHSD058!N:N,
    ZSOHSD058!A:A, "*" &amp; Table2[[#This Row],[布号]] &amp; "*",
    ZSOHSD058!K:K, "&lt;&gt;Z2"
), ""))</f>
        <v/>
      </c>
      <c r="G332" s="20" t="str">
        <f>IF(Table2[[#This Row],[布号]]="","",IFERROR(SUMIFS(
    ZSOHPP055!B:B,
    ZSOHPP055!A:A, "*" &amp; Table2[[#This Row],[布号]] &amp; "*"
),""))</f>
        <v/>
      </c>
      <c r="H332" s="20" t="str">
        <f>IF(Table2[[#This Row],[布号]]="","",IFERROR(SUMIFS(
    ZSOHPP055!C:C,
    ZSOHPP055!A:A, "*" &amp; Table2[[#This Row],[布号]] &amp; "*"
),""))</f>
        <v/>
      </c>
      <c r="I332" s="20" t="str">
        <f>IF(Table2[[#This Row],[布号]]="","",IFERROR(
    SUMIFS(
        ZSOHPP055!D:D,
        ZSOHPP055!A:A, "*" &amp; Table2[[#This Row],[布号]] &amp; "*",
        ZSOHPP055!I:I, ""
    ),
    ""
))</f>
        <v/>
      </c>
      <c r="J332" s="20" t="str">
        <f>IF(Table2[[#This Row],[布号]]="","",IFERROR(Table2[[#This Row],[欠数]]/Table2[[#This Row],[预计开机]]/Table2[[#This Row],[单机产量]],""))</f>
        <v/>
      </c>
      <c r="K332" s="21" t="str">
        <f>IF(Table2[[#This Row],[布号]]="","",IFERROR(Table2[[#This Row],[备胚单总数]]-Table2[[#This Row],[累计产出数]]-Table2[[#This Row],[欠数]],""))</f>
        <v/>
      </c>
      <c r="L332" s="22" t="str">
        <f>IF(Table2[[#This Row],[布号]]="","",IFERROR(SUMIFS(
    ZSOHPP055!E:E,
    ZSOHPP055!A:A, "*" &amp; Table2[[#This Row],[布号]] &amp; "*"
),""))</f>
        <v/>
      </c>
    </row>
    <row r="333" spans="1:12">
      <c r="A333" s="6" t="str">
        <f>IF('MES-Fabric Code'!A332="","",'MES-Fabric Code'!A332)</f>
        <v/>
      </c>
      <c r="B333" s="20" t="str">
        <f>IF(Table2[[#This Row],[布号]]="","",IFERROR(VLOOKUP(LEFT(Table2[[#This Row],[布号]],8),'Single machine output'!A:B,2,0),""))</f>
        <v/>
      </c>
      <c r="C333" s="31" t="str">
        <f>IF(Table2[[#This Row],[布号]]="","",IFERROR(VLOOKUP(Table2[[#This Row],[布号]],'MES-Fabric Code'!$A:$B,2,0),""))</f>
        <v/>
      </c>
      <c r="D333" s="20" t="str">
        <f>IF(Table2[[#This Row],[布号]]="","",IFERROR(VLOOKUP(Table2[[#This Row],[布号]],'MES-Fabric Code'!$A:$F,4,0),""))</f>
        <v/>
      </c>
      <c r="E333" s="20" t="str">
        <f>IF(Table2[[#This Row],[布号]]="","",IFERROR(VLOOKUP(Table2[[#This Row],[布号]],'MES-Fabric Code'!$A:$F,6,0),""))</f>
        <v/>
      </c>
      <c r="F333" s="20" t="str">
        <f>IF(Table2[[#This Row],[布号]]="", "", IFERROR(SUMIFS(
    ZSOHSD058!N:N,
    ZSOHSD058!A:A, "*" &amp; Table2[[#This Row],[布号]] &amp; "*",
    ZSOHSD058!K:K, "&lt;&gt;Z2"
), ""))</f>
        <v/>
      </c>
      <c r="G333" s="20" t="str">
        <f>IF(Table2[[#This Row],[布号]]="","",IFERROR(SUMIFS(
    ZSOHPP055!B:B,
    ZSOHPP055!A:A, "*" &amp; Table2[[#This Row],[布号]] &amp; "*"
),""))</f>
        <v/>
      </c>
      <c r="H333" s="20" t="str">
        <f>IF(Table2[[#This Row],[布号]]="","",IFERROR(SUMIFS(
    ZSOHPP055!C:C,
    ZSOHPP055!A:A, "*" &amp; Table2[[#This Row],[布号]] &amp; "*"
),""))</f>
        <v/>
      </c>
      <c r="I333" s="20" t="str">
        <f>IF(Table2[[#This Row],[布号]]="","",IFERROR(
    SUMIFS(
        ZSOHPP055!D:D,
        ZSOHPP055!A:A, "*" &amp; Table2[[#This Row],[布号]] &amp; "*",
        ZSOHPP055!I:I, ""
    ),
    ""
))</f>
        <v/>
      </c>
      <c r="J333" s="20" t="str">
        <f>IF(Table2[[#This Row],[布号]]="","",IFERROR(Table2[[#This Row],[欠数]]/Table2[[#This Row],[预计开机]]/Table2[[#This Row],[单机产量]],""))</f>
        <v/>
      </c>
      <c r="K333" s="21" t="str">
        <f>IF(Table2[[#This Row],[布号]]="","",IFERROR(Table2[[#This Row],[备胚单总数]]-Table2[[#This Row],[累计产出数]]-Table2[[#This Row],[欠数]],""))</f>
        <v/>
      </c>
      <c r="L333" s="22" t="str">
        <f>IF(Table2[[#This Row],[布号]]="","",IFERROR(SUMIFS(
    ZSOHPP055!E:E,
    ZSOHPP055!A:A, "*" &amp; Table2[[#This Row],[布号]] &amp; "*"
),""))</f>
        <v/>
      </c>
    </row>
    <row r="334" spans="1:12">
      <c r="A334" s="6" t="str">
        <f>IF('MES-Fabric Code'!A333="","",'MES-Fabric Code'!A333)</f>
        <v/>
      </c>
      <c r="B334" s="20" t="str">
        <f>IF(Table2[[#This Row],[布号]]="","",IFERROR(VLOOKUP(LEFT(Table2[[#This Row],[布号]],8),'Single machine output'!A:B,2,0),""))</f>
        <v/>
      </c>
      <c r="C334" s="31" t="str">
        <f>IF(Table2[[#This Row],[布号]]="","",IFERROR(VLOOKUP(Table2[[#This Row],[布号]],'MES-Fabric Code'!$A:$B,2,0),""))</f>
        <v/>
      </c>
      <c r="D334" s="20" t="str">
        <f>IF(Table2[[#This Row],[布号]]="","",IFERROR(VLOOKUP(Table2[[#This Row],[布号]],'MES-Fabric Code'!$A:$F,4,0),""))</f>
        <v/>
      </c>
      <c r="E334" s="20" t="str">
        <f>IF(Table2[[#This Row],[布号]]="","",IFERROR(VLOOKUP(Table2[[#This Row],[布号]],'MES-Fabric Code'!$A:$F,6,0),""))</f>
        <v/>
      </c>
      <c r="F334" s="20" t="str">
        <f>IF(Table2[[#This Row],[布号]]="", "", IFERROR(SUMIFS(
    ZSOHSD058!N:N,
    ZSOHSD058!A:A, "*" &amp; Table2[[#This Row],[布号]] &amp; "*",
    ZSOHSD058!K:K, "&lt;&gt;Z2"
), ""))</f>
        <v/>
      </c>
      <c r="G334" s="20" t="str">
        <f>IF(Table2[[#This Row],[布号]]="","",IFERROR(SUMIFS(
    ZSOHPP055!B:B,
    ZSOHPP055!A:A, "*" &amp; Table2[[#This Row],[布号]] &amp; "*"
),""))</f>
        <v/>
      </c>
      <c r="H334" s="20" t="str">
        <f>IF(Table2[[#This Row],[布号]]="","",IFERROR(SUMIFS(
    ZSOHPP055!C:C,
    ZSOHPP055!A:A, "*" &amp; Table2[[#This Row],[布号]] &amp; "*"
),""))</f>
        <v/>
      </c>
      <c r="I334" s="20" t="str">
        <f>IF(Table2[[#This Row],[布号]]="","",IFERROR(
    SUMIFS(
        ZSOHPP055!D:D,
        ZSOHPP055!A:A, "*" &amp; Table2[[#This Row],[布号]] &amp; "*",
        ZSOHPP055!I:I, ""
    ),
    ""
))</f>
        <v/>
      </c>
      <c r="J334" s="20" t="str">
        <f>IF(Table2[[#This Row],[布号]]="","",IFERROR(Table2[[#This Row],[欠数]]/Table2[[#This Row],[预计开机]]/Table2[[#This Row],[单机产量]],""))</f>
        <v/>
      </c>
      <c r="K334" s="21" t="str">
        <f>IF(Table2[[#This Row],[布号]]="","",IFERROR(Table2[[#This Row],[备胚单总数]]-Table2[[#This Row],[累计产出数]]-Table2[[#This Row],[欠数]],""))</f>
        <v/>
      </c>
      <c r="L334" s="22" t="str">
        <f>IF(Table2[[#This Row],[布号]]="","",IFERROR(SUMIFS(
    ZSOHPP055!E:E,
    ZSOHPP055!A:A, "*" &amp; Table2[[#This Row],[布号]] &amp; "*"
),""))</f>
        <v/>
      </c>
    </row>
    <row r="335" spans="1:12">
      <c r="A335" s="6" t="str">
        <f>IF('MES-Fabric Code'!A334="","",'MES-Fabric Code'!A334)</f>
        <v/>
      </c>
      <c r="B335" s="20" t="str">
        <f>IF(Table2[[#This Row],[布号]]="","",IFERROR(VLOOKUP(LEFT(Table2[[#This Row],[布号]],8),'Single machine output'!A:B,2,0),""))</f>
        <v/>
      </c>
      <c r="C335" s="31" t="str">
        <f>IF(Table2[[#This Row],[布号]]="","",IFERROR(VLOOKUP(Table2[[#This Row],[布号]],'MES-Fabric Code'!$A:$B,2,0),""))</f>
        <v/>
      </c>
      <c r="D335" s="20" t="str">
        <f>IF(Table2[[#This Row],[布号]]="","",IFERROR(VLOOKUP(Table2[[#This Row],[布号]],'MES-Fabric Code'!$A:$F,4,0),""))</f>
        <v/>
      </c>
      <c r="E335" s="20" t="str">
        <f>IF(Table2[[#This Row],[布号]]="","",IFERROR(VLOOKUP(Table2[[#This Row],[布号]],'MES-Fabric Code'!$A:$F,6,0),""))</f>
        <v/>
      </c>
      <c r="F335" s="20" t="str">
        <f>IF(Table2[[#This Row],[布号]]="", "", IFERROR(SUMIFS(
    ZSOHSD058!N:N,
    ZSOHSD058!A:A, "*" &amp; Table2[[#This Row],[布号]] &amp; "*",
    ZSOHSD058!K:K, "&lt;&gt;Z2"
), ""))</f>
        <v/>
      </c>
      <c r="G335" s="20" t="str">
        <f>IF(Table2[[#This Row],[布号]]="","",IFERROR(SUMIFS(
    ZSOHPP055!B:B,
    ZSOHPP055!A:A, "*" &amp; Table2[[#This Row],[布号]] &amp; "*"
),""))</f>
        <v/>
      </c>
      <c r="H335" s="20" t="str">
        <f>IF(Table2[[#This Row],[布号]]="","",IFERROR(SUMIFS(
    ZSOHPP055!C:C,
    ZSOHPP055!A:A, "*" &amp; Table2[[#This Row],[布号]] &amp; "*"
),""))</f>
        <v/>
      </c>
      <c r="I335" s="20" t="str">
        <f>IF(Table2[[#This Row],[布号]]="","",IFERROR(
    SUMIFS(
        ZSOHPP055!D:D,
        ZSOHPP055!A:A, "*" &amp; Table2[[#This Row],[布号]] &amp; "*",
        ZSOHPP055!I:I, ""
    ),
    ""
))</f>
        <v/>
      </c>
      <c r="J335" s="20" t="str">
        <f>IF(Table2[[#This Row],[布号]]="","",IFERROR(Table2[[#This Row],[欠数]]/Table2[[#This Row],[预计开机]]/Table2[[#This Row],[单机产量]],""))</f>
        <v/>
      </c>
      <c r="K335" s="21" t="str">
        <f>IF(Table2[[#This Row],[布号]]="","",IFERROR(Table2[[#This Row],[备胚单总数]]-Table2[[#This Row],[累计产出数]]-Table2[[#This Row],[欠数]],""))</f>
        <v/>
      </c>
      <c r="L335" s="22" t="str">
        <f>IF(Table2[[#This Row],[布号]]="","",IFERROR(SUMIFS(
    ZSOHPP055!E:E,
    ZSOHPP055!A:A, "*" &amp; Table2[[#This Row],[布号]] &amp; "*"
),""))</f>
        <v/>
      </c>
    </row>
    <row r="336" spans="1:12">
      <c r="A336" s="6" t="str">
        <f>IF('MES-Fabric Code'!A335="","",'MES-Fabric Code'!A335)</f>
        <v/>
      </c>
      <c r="B336" s="20" t="str">
        <f>IF(Table2[[#This Row],[布号]]="","",IFERROR(VLOOKUP(LEFT(Table2[[#This Row],[布号]],8),'Single machine output'!A:B,2,0),""))</f>
        <v/>
      </c>
      <c r="C336" s="31" t="str">
        <f>IF(Table2[[#This Row],[布号]]="","",IFERROR(VLOOKUP(Table2[[#This Row],[布号]],'MES-Fabric Code'!$A:$B,2,0),""))</f>
        <v/>
      </c>
      <c r="D336" s="20" t="str">
        <f>IF(Table2[[#This Row],[布号]]="","",IFERROR(VLOOKUP(Table2[[#This Row],[布号]],'MES-Fabric Code'!$A:$F,4,0),""))</f>
        <v/>
      </c>
      <c r="E336" s="20" t="str">
        <f>IF(Table2[[#This Row],[布号]]="","",IFERROR(VLOOKUP(Table2[[#This Row],[布号]],'MES-Fabric Code'!$A:$F,6,0),""))</f>
        <v/>
      </c>
      <c r="F336" s="20" t="str">
        <f>IF(Table2[[#This Row],[布号]]="", "", IFERROR(SUMIFS(
    ZSOHSD058!N:N,
    ZSOHSD058!A:A, "*" &amp; Table2[[#This Row],[布号]] &amp; "*",
    ZSOHSD058!K:K, "&lt;&gt;Z2"
), ""))</f>
        <v/>
      </c>
      <c r="G336" s="20" t="str">
        <f>IF(Table2[[#This Row],[布号]]="","",IFERROR(SUMIFS(
    ZSOHPP055!B:B,
    ZSOHPP055!A:A, "*" &amp; Table2[[#This Row],[布号]] &amp; "*"
),""))</f>
        <v/>
      </c>
      <c r="H336" s="20" t="str">
        <f>IF(Table2[[#This Row],[布号]]="","",IFERROR(SUMIFS(
    ZSOHPP055!C:C,
    ZSOHPP055!A:A, "*" &amp; Table2[[#This Row],[布号]] &amp; "*"
),""))</f>
        <v/>
      </c>
      <c r="I336" s="20" t="str">
        <f>IF(Table2[[#This Row],[布号]]="","",IFERROR(
    SUMIFS(
        ZSOHPP055!D:D,
        ZSOHPP055!A:A, "*" &amp; Table2[[#This Row],[布号]] &amp; "*",
        ZSOHPP055!I:I, ""
    ),
    ""
))</f>
        <v/>
      </c>
      <c r="J336" s="20" t="str">
        <f>IF(Table2[[#This Row],[布号]]="","",IFERROR(Table2[[#This Row],[欠数]]/Table2[[#This Row],[预计开机]]/Table2[[#This Row],[单机产量]],""))</f>
        <v/>
      </c>
      <c r="K336" s="21" t="str">
        <f>IF(Table2[[#This Row],[布号]]="","",IFERROR(Table2[[#This Row],[备胚单总数]]-Table2[[#This Row],[累计产出数]]-Table2[[#This Row],[欠数]],""))</f>
        <v/>
      </c>
      <c r="L336" s="22" t="str">
        <f>IF(Table2[[#This Row],[布号]]="","",IFERROR(SUMIFS(
    ZSOHPP055!E:E,
    ZSOHPP055!A:A, "*" &amp; Table2[[#This Row],[布号]] &amp; "*"
),""))</f>
        <v/>
      </c>
    </row>
    <row r="337" spans="1:12">
      <c r="A337" s="6" t="str">
        <f>IF('MES-Fabric Code'!A336="","",'MES-Fabric Code'!A336)</f>
        <v/>
      </c>
      <c r="B337" s="20" t="str">
        <f>IF(Table2[[#This Row],[布号]]="","",IFERROR(VLOOKUP(LEFT(Table2[[#This Row],[布号]],8),'Single machine output'!A:B,2,0),""))</f>
        <v/>
      </c>
      <c r="C337" s="31" t="str">
        <f>IF(Table2[[#This Row],[布号]]="","",IFERROR(VLOOKUP(Table2[[#This Row],[布号]],'MES-Fabric Code'!$A:$B,2,0),""))</f>
        <v/>
      </c>
      <c r="D337" s="20" t="str">
        <f>IF(Table2[[#This Row],[布号]]="","",IFERROR(VLOOKUP(Table2[[#This Row],[布号]],'MES-Fabric Code'!$A:$F,4,0),""))</f>
        <v/>
      </c>
      <c r="E337" s="20" t="str">
        <f>IF(Table2[[#This Row],[布号]]="","",IFERROR(VLOOKUP(Table2[[#This Row],[布号]],'MES-Fabric Code'!$A:$F,6,0),""))</f>
        <v/>
      </c>
      <c r="F337" s="20" t="str">
        <f>IF(Table2[[#This Row],[布号]]="", "", IFERROR(SUMIFS(
    ZSOHSD058!N:N,
    ZSOHSD058!A:A, "*" &amp; Table2[[#This Row],[布号]] &amp; "*",
    ZSOHSD058!K:K, "&lt;&gt;Z2"
), ""))</f>
        <v/>
      </c>
      <c r="G337" s="20" t="str">
        <f>IF(Table2[[#This Row],[布号]]="","",IFERROR(SUMIFS(
    ZSOHPP055!B:B,
    ZSOHPP055!A:A, "*" &amp; Table2[[#This Row],[布号]] &amp; "*"
),""))</f>
        <v/>
      </c>
      <c r="H337" s="20" t="str">
        <f>IF(Table2[[#This Row],[布号]]="","",IFERROR(SUMIFS(
    ZSOHPP055!C:C,
    ZSOHPP055!A:A, "*" &amp; Table2[[#This Row],[布号]] &amp; "*"
),""))</f>
        <v/>
      </c>
      <c r="I337" s="20" t="str">
        <f>IF(Table2[[#This Row],[布号]]="","",IFERROR(
    SUMIFS(
        ZSOHPP055!D:D,
        ZSOHPP055!A:A, "*" &amp; Table2[[#This Row],[布号]] &amp; "*",
        ZSOHPP055!I:I, ""
    ),
    ""
))</f>
        <v/>
      </c>
      <c r="J337" s="20" t="str">
        <f>IF(Table2[[#This Row],[布号]]="","",IFERROR(Table2[[#This Row],[欠数]]/Table2[[#This Row],[预计开机]]/Table2[[#This Row],[单机产量]],""))</f>
        <v/>
      </c>
      <c r="K337" s="21" t="str">
        <f>IF(Table2[[#This Row],[布号]]="","",IFERROR(Table2[[#This Row],[备胚单总数]]-Table2[[#This Row],[累计产出数]]-Table2[[#This Row],[欠数]],""))</f>
        <v/>
      </c>
      <c r="L337" s="22" t="str">
        <f>IF(Table2[[#This Row],[布号]]="","",IFERROR(SUMIFS(
    ZSOHPP055!E:E,
    ZSOHPP055!A:A, "*" &amp; Table2[[#This Row],[布号]] &amp; "*"
),""))</f>
        <v/>
      </c>
    </row>
    <row r="338" spans="1:12">
      <c r="A338" s="6" t="str">
        <f>IF('MES-Fabric Code'!A337="","",'MES-Fabric Code'!A337)</f>
        <v/>
      </c>
      <c r="B338" s="20" t="str">
        <f>IF(Table2[[#This Row],[布号]]="","",IFERROR(VLOOKUP(LEFT(Table2[[#This Row],[布号]],8),'Single machine output'!A:B,2,0),""))</f>
        <v/>
      </c>
      <c r="C338" s="31" t="str">
        <f>IF(Table2[[#This Row],[布号]]="","",IFERROR(VLOOKUP(Table2[[#This Row],[布号]],'MES-Fabric Code'!$A:$B,2,0),""))</f>
        <v/>
      </c>
      <c r="D338" s="20" t="str">
        <f>IF(Table2[[#This Row],[布号]]="","",IFERROR(VLOOKUP(Table2[[#This Row],[布号]],'MES-Fabric Code'!$A:$F,4,0),""))</f>
        <v/>
      </c>
      <c r="E338" s="20" t="str">
        <f>IF(Table2[[#This Row],[布号]]="","",IFERROR(VLOOKUP(Table2[[#This Row],[布号]],'MES-Fabric Code'!$A:$F,6,0),""))</f>
        <v/>
      </c>
      <c r="F338" s="20" t="str">
        <f>IF(Table2[[#This Row],[布号]]="", "", IFERROR(SUMIFS(
    ZSOHSD058!N:N,
    ZSOHSD058!A:A, "*" &amp; Table2[[#This Row],[布号]] &amp; "*",
    ZSOHSD058!K:K, "&lt;&gt;Z2"
), ""))</f>
        <v/>
      </c>
      <c r="G338" s="20" t="str">
        <f>IF(Table2[[#This Row],[布号]]="","",IFERROR(SUMIFS(
    ZSOHPP055!B:B,
    ZSOHPP055!A:A, "*" &amp; Table2[[#This Row],[布号]] &amp; "*"
),""))</f>
        <v/>
      </c>
      <c r="H338" s="20" t="str">
        <f>IF(Table2[[#This Row],[布号]]="","",IFERROR(SUMIFS(
    ZSOHPP055!C:C,
    ZSOHPP055!A:A, "*" &amp; Table2[[#This Row],[布号]] &amp; "*"
),""))</f>
        <v/>
      </c>
      <c r="I338" s="20" t="str">
        <f>IF(Table2[[#This Row],[布号]]="","",IFERROR(
    SUMIFS(
        ZSOHPP055!D:D,
        ZSOHPP055!A:A, "*" &amp; Table2[[#This Row],[布号]] &amp; "*",
        ZSOHPP055!I:I, ""
    ),
    ""
))</f>
        <v/>
      </c>
      <c r="J338" s="20" t="str">
        <f>IF(Table2[[#This Row],[布号]]="","",IFERROR(Table2[[#This Row],[欠数]]/Table2[[#This Row],[预计开机]]/Table2[[#This Row],[单机产量]],""))</f>
        <v/>
      </c>
      <c r="K338" s="21" t="str">
        <f>IF(Table2[[#This Row],[布号]]="","",IFERROR(Table2[[#This Row],[备胚单总数]]-Table2[[#This Row],[累计产出数]]-Table2[[#This Row],[欠数]],""))</f>
        <v/>
      </c>
      <c r="L338" s="22" t="str">
        <f>IF(Table2[[#This Row],[布号]]="","",IFERROR(SUMIFS(
    ZSOHPP055!E:E,
    ZSOHPP055!A:A, "*" &amp; Table2[[#This Row],[布号]] &amp; "*"
),""))</f>
        <v/>
      </c>
    </row>
    <row r="339" spans="1:12">
      <c r="A339" s="6" t="str">
        <f>IF('MES-Fabric Code'!A338="","",'MES-Fabric Code'!A338)</f>
        <v/>
      </c>
      <c r="B339" s="20" t="str">
        <f>IF(Table2[[#This Row],[布号]]="","",IFERROR(VLOOKUP(LEFT(Table2[[#This Row],[布号]],8),'Single machine output'!A:B,2,0),""))</f>
        <v/>
      </c>
      <c r="C339" s="31" t="str">
        <f>IF(Table2[[#This Row],[布号]]="","",IFERROR(VLOOKUP(Table2[[#This Row],[布号]],'MES-Fabric Code'!$A:$B,2,0),""))</f>
        <v/>
      </c>
      <c r="D339" s="20" t="str">
        <f>IF(Table2[[#This Row],[布号]]="","",IFERROR(VLOOKUP(Table2[[#This Row],[布号]],'MES-Fabric Code'!$A:$F,4,0),""))</f>
        <v/>
      </c>
      <c r="E339" s="20" t="str">
        <f>IF(Table2[[#This Row],[布号]]="","",IFERROR(VLOOKUP(Table2[[#This Row],[布号]],'MES-Fabric Code'!$A:$F,6,0),""))</f>
        <v/>
      </c>
      <c r="F339" s="20" t="str">
        <f>IF(Table2[[#This Row],[布号]]="", "", IFERROR(SUMIFS(
    ZSOHSD058!N:N,
    ZSOHSD058!A:A, "*" &amp; Table2[[#This Row],[布号]] &amp; "*",
    ZSOHSD058!K:K, "&lt;&gt;Z2"
), ""))</f>
        <v/>
      </c>
      <c r="G339" s="20" t="str">
        <f>IF(Table2[[#This Row],[布号]]="","",IFERROR(SUMIFS(
    ZSOHPP055!B:B,
    ZSOHPP055!A:A, "*" &amp; Table2[[#This Row],[布号]] &amp; "*"
),""))</f>
        <v/>
      </c>
      <c r="H339" s="20" t="str">
        <f>IF(Table2[[#This Row],[布号]]="","",IFERROR(SUMIFS(
    ZSOHPP055!C:C,
    ZSOHPP055!A:A, "*" &amp; Table2[[#This Row],[布号]] &amp; "*"
),""))</f>
        <v/>
      </c>
      <c r="I339" s="20" t="str">
        <f>IF(Table2[[#This Row],[布号]]="","",IFERROR(
    SUMIFS(
        ZSOHPP055!D:D,
        ZSOHPP055!A:A, "*" &amp; Table2[[#This Row],[布号]] &amp; "*",
        ZSOHPP055!I:I, ""
    ),
    ""
))</f>
        <v/>
      </c>
      <c r="J339" s="20" t="str">
        <f>IF(Table2[[#This Row],[布号]]="","",IFERROR(Table2[[#This Row],[欠数]]/Table2[[#This Row],[预计开机]]/Table2[[#This Row],[单机产量]],""))</f>
        <v/>
      </c>
      <c r="K339" s="21" t="str">
        <f>IF(Table2[[#This Row],[布号]]="","",IFERROR(Table2[[#This Row],[备胚单总数]]-Table2[[#This Row],[累计产出数]]-Table2[[#This Row],[欠数]],""))</f>
        <v/>
      </c>
      <c r="L339" s="22" t="str">
        <f>IF(Table2[[#This Row],[布号]]="","",IFERROR(SUMIFS(
    ZSOHPP055!E:E,
    ZSOHPP055!A:A, "*" &amp; Table2[[#This Row],[布号]] &amp; "*"
),""))</f>
        <v/>
      </c>
    </row>
    <row r="340" spans="1:12">
      <c r="A340" s="6" t="str">
        <f>IF('MES-Fabric Code'!A339="","",'MES-Fabric Code'!A339)</f>
        <v/>
      </c>
      <c r="B340" s="20" t="str">
        <f>IF(Table2[[#This Row],[布号]]="","",IFERROR(VLOOKUP(LEFT(Table2[[#This Row],[布号]],8),'Single machine output'!A:B,2,0),""))</f>
        <v/>
      </c>
      <c r="C340" s="31" t="str">
        <f>IF(Table2[[#This Row],[布号]]="","",IFERROR(VLOOKUP(Table2[[#This Row],[布号]],'MES-Fabric Code'!$A:$B,2,0),""))</f>
        <v/>
      </c>
      <c r="D340" s="20" t="str">
        <f>IF(Table2[[#This Row],[布号]]="","",IFERROR(VLOOKUP(Table2[[#This Row],[布号]],'MES-Fabric Code'!$A:$F,4,0),""))</f>
        <v/>
      </c>
      <c r="E340" s="20" t="str">
        <f>IF(Table2[[#This Row],[布号]]="","",IFERROR(VLOOKUP(Table2[[#This Row],[布号]],'MES-Fabric Code'!$A:$F,6,0),""))</f>
        <v/>
      </c>
      <c r="F340" s="20" t="str">
        <f>IF(Table2[[#This Row],[布号]]="", "", IFERROR(SUMIFS(
    ZSOHSD058!N:N,
    ZSOHSD058!A:A, "*" &amp; Table2[[#This Row],[布号]] &amp; "*",
    ZSOHSD058!K:K, "&lt;&gt;Z2"
), ""))</f>
        <v/>
      </c>
      <c r="G340" s="20" t="str">
        <f>IF(Table2[[#This Row],[布号]]="","",IFERROR(SUMIFS(
    ZSOHPP055!B:B,
    ZSOHPP055!A:A, "*" &amp; Table2[[#This Row],[布号]] &amp; "*"
),""))</f>
        <v/>
      </c>
      <c r="H340" s="20" t="str">
        <f>IF(Table2[[#This Row],[布号]]="","",IFERROR(SUMIFS(
    ZSOHPP055!C:C,
    ZSOHPP055!A:A, "*" &amp; Table2[[#This Row],[布号]] &amp; "*"
),""))</f>
        <v/>
      </c>
      <c r="I340" s="20" t="str">
        <f>IF(Table2[[#This Row],[布号]]="","",IFERROR(
    SUMIFS(
        ZSOHPP055!D:D,
        ZSOHPP055!A:A, "*" &amp; Table2[[#This Row],[布号]] &amp; "*",
        ZSOHPP055!I:I, ""
    ),
    ""
))</f>
        <v/>
      </c>
      <c r="J340" s="20" t="str">
        <f>IF(Table2[[#This Row],[布号]]="","",IFERROR(Table2[[#This Row],[欠数]]/Table2[[#This Row],[预计开机]]/Table2[[#This Row],[单机产量]],""))</f>
        <v/>
      </c>
      <c r="K340" s="21" t="str">
        <f>IF(Table2[[#This Row],[布号]]="","",IFERROR(Table2[[#This Row],[备胚单总数]]-Table2[[#This Row],[累计产出数]]-Table2[[#This Row],[欠数]],""))</f>
        <v/>
      </c>
      <c r="L340" s="22" t="str">
        <f>IF(Table2[[#This Row],[布号]]="","",IFERROR(SUMIFS(
    ZSOHPP055!E:E,
    ZSOHPP055!A:A, "*" &amp; Table2[[#This Row],[布号]] &amp; "*"
),""))</f>
        <v/>
      </c>
    </row>
    <row r="341" spans="1:12">
      <c r="A341" s="6" t="str">
        <f>IF('MES-Fabric Code'!A340="","",'MES-Fabric Code'!A340)</f>
        <v/>
      </c>
      <c r="B341" s="20" t="str">
        <f>IF(Table2[[#This Row],[布号]]="","",IFERROR(VLOOKUP(LEFT(Table2[[#This Row],[布号]],8),'Single machine output'!A:B,2,0),""))</f>
        <v/>
      </c>
      <c r="C341" s="31" t="str">
        <f>IF(Table2[[#This Row],[布号]]="","",IFERROR(VLOOKUP(Table2[[#This Row],[布号]],'MES-Fabric Code'!$A:$B,2,0),""))</f>
        <v/>
      </c>
      <c r="D341" s="20" t="str">
        <f>IF(Table2[[#This Row],[布号]]="","",IFERROR(VLOOKUP(Table2[[#This Row],[布号]],'MES-Fabric Code'!$A:$F,4,0),""))</f>
        <v/>
      </c>
      <c r="E341" s="20" t="str">
        <f>IF(Table2[[#This Row],[布号]]="","",IFERROR(VLOOKUP(Table2[[#This Row],[布号]],'MES-Fabric Code'!$A:$F,6,0),""))</f>
        <v/>
      </c>
      <c r="F341" s="20" t="str">
        <f>IF(Table2[[#This Row],[布号]]="", "", IFERROR(SUMIFS(
    ZSOHSD058!N:N,
    ZSOHSD058!A:A, "*" &amp; Table2[[#This Row],[布号]] &amp; "*",
    ZSOHSD058!K:K, "&lt;&gt;Z2"
), ""))</f>
        <v/>
      </c>
      <c r="G341" s="20" t="str">
        <f>IF(Table2[[#This Row],[布号]]="","",IFERROR(SUMIFS(
    ZSOHPP055!B:B,
    ZSOHPP055!A:A, "*" &amp; Table2[[#This Row],[布号]] &amp; "*"
),""))</f>
        <v/>
      </c>
      <c r="H341" s="20" t="str">
        <f>IF(Table2[[#This Row],[布号]]="","",IFERROR(SUMIFS(
    ZSOHPP055!C:C,
    ZSOHPP055!A:A, "*" &amp; Table2[[#This Row],[布号]] &amp; "*"
),""))</f>
        <v/>
      </c>
      <c r="I341" s="20" t="str">
        <f>IF(Table2[[#This Row],[布号]]="","",IFERROR(
    SUMIFS(
        ZSOHPP055!D:D,
        ZSOHPP055!A:A, "*" &amp; Table2[[#This Row],[布号]] &amp; "*",
        ZSOHPP055!I:I, ""
    ),
    ""
))</f>
        <v/>
      </c>
      <c r="J341" s="20" t="str">
        <f>IF(Table2[[#This Row],[布号]]="","",IFERROR(Table2[[#This Row],[欠数]]/Table2[[#This Row],[预计开机]]/Table2[[#This Row],[单机产量]],""))</f>
        <v/>
      </c>
      <c r="K341" s="21" t="str">
        <f>IF(Table2[[#This Row],[布号]]="","",IFERROR(Table2[[#This Row],[备胚单总数]]-Table2[[#This Row],[累计产出数]]-Table2[[#This Row],[欠数]],""))</f>
        <v/>
      </c>
      <c r="L341" s="22" t="str">
        <f>IF(Table2[[#This Row],[布号]]="","",IFERROR(SUMIFS(
    ZSOHPP055!E:E,
    ZSOHPP055!A:A, "*" &amp; Table2[[#This Row],[布号]] &amp; "*"
),""))</f>
        <v/>
      </c>
    </row>
    <row r="342" spans="1:12">
      <c r="A342" s="6" t="str">
        <f>IF('MES-Fabric Code'!A341="","",'MES-Fabric Code'!A341)</f>
        <v/>
      </c>
      <c r="B342" s="20" t="str">
        <f>IF(Table2[[#This Row],[布号]]="","",IFERROR(VLOOKUP(LEFT(Table2[[#This Row],[布号]],8),'Single machine output'!A:B,2,0),""))</f>
        <v/>
      </c>
      <c r="C342" s="31" t="str">
        <f>IF(Table2[[#This Row],[布号]]="","",IFERROR(VLOOKUP(Table2[[#This Row],[布号]],'MES-Fabric Code'!$A:$B,2,0),""))</f>
        <v/>
      </c>
      <c r="D342" s="20" t="str">
        <f>IF(Table2[[#This Row],[布号]]="","",IFERROR(VLOOKUP(Table2[[#This Row],[布号]],'MES-Fabric Code'!$A:$F,4,0),""))</f>
        <v/>
      </c>
      <c r="E342" s="20" t="str">
        <f>IF(Table2[[#This Row],[布号]]="","",IFERROR(VLOOKUP(Table2[[#This Row],[布号]],'MES-Fabric Code'!$A:$F,6,0),""))</f>
        <v/>
      </c>
      <c r="F342" s="20" t="str">
        <f>IF(Table2[[#This Row],[布号]]="", "", IFERROR(SUMIFS(
    ZSOHSD058!N:N,
    ZSOHSD058!A:A, "*" &amp; Table2[[#This Row],[布号]] &amp; "*",
    ZSOHSD058!K:K, "&lt;&gt;Z2"
), ""))</f>
        <v/>
      </c>
      <c r="G342" s="20" t="str">
        <f>IF(Table2[[#This Row],[布号]]="","",IFERROR(SUMIFS(
    ZSOHPP055!B:B,
    ZSOHPP055!A:A, "*" &amp; Table2[[#This Row],[布号]] &amp; "*"
),""))</f>
        <v/>
      </c>
      <c r="H342" s="20" t="str">
        <f>IF(Table2[[#This Row],[布号]]="","",IFERROR(SUMIFS(
    ZSOHPP055!C:C,
    ZSOHPP055!A:A, "*" &amp; Table2[[#This Row],[布号]] &amp; "*"
),""))</f>
        <v/>
      </c>
      <c r="I342" s="20" t="str">
        <f>IF(Table2[[#This Row],[布号]]="","",IFERROR(
    SUMIFS(
        ZSOHPP055!D:D,
        ZSOHPP055!A:A, "*" &amp; Table2[[#This Row],[布号]] &amp; "*",
        ZSOHPP055!I:I, ""
    ),
    ""
))</f>
        <v/>
      </c>
      <c r="J342" s="20" t="str">
        <f>IF(Table2[[#This Row],[布号]]="","",IFERROR(Table2[[#This Row],[欠数]]/Table2[[#This Row],[预计开机]]/Table2[[#This Row],[单机产量]],""))</f>
        <v/>
      </c>
      <c r="K342" s="21" t="str">
        <f>IF(Table2[[#This Row],[布号]]="","",IFERROR(Table2[[#This Row],[备胚单总数]]-Table2[[#This Row],[累计产出数]]-Table2[[#This Row],[欠数]],""))</f>
        <v/>
      </c>
      <c r="L342" s="22" t="str">
        <f>IF(Table2[[#This Row],[布号]]="","",IFERROR(SUMIFS(
    ZSOHPP055!E:E,
    ZSOHPP055!A:A, "*" &amp; Table2[[#This Row],[布号]] &amp; "*"
),""))</f>
        <v/>
      </c>
    </row>
    <row r="343" spans="1:12">
      <c r="A343" s="6" t="str">
        <f>IF('MES-Fabric Code'!A342="","",'MES-Fabric Code'!A342)</f>
        <v/>
      </c>
      <c r="B343" s="20" t="str">
        <f>IF(Table2[[#This Row],[布号]]="","",IFERROR(VLOOKUP(LEFT(Table2[[#This Row],[布号]],8),'Single machine output'!A:B,2,0),""))</f>
        <v/>
      </c>
      <c r="C343" s="31" t="str">
        <f>IF(Table2[[#This Row],[布号]]="","",IFERROR(VLOOKUP(Table2[[#This Row],[布号]],'MES-Fabric Code'!$A:$B,2,0),""))</f>
        <v/>
      </c>
      <c r="D343" s="20" t="str">
        <f>IF(Table2[[#This Row],[布号]]="","",IFERROR(VLOOKUP(Table2[[#This Row],[布号]],'MES-Fabric Code'!$A:$F,4,0),""))</f>
        <v/>
      </c>
      <c r="E343" s="20" t="str">
        <f>IF(Table2[[#This Row],[布号]]="","",IFERROR(VLOOKUP(Table2[[#This Row],[布号]],'MES-Fabric Code'!$A:$F,6,0),""))</f>
        <v/>
      </c>
      <c r="F343" s="20" t="str">
        <f>IF(Table2[[#This Row],[布号]]="", "", IFERROR(SUMIFS(
    ZSOHSD058!N:N,
    ZSOHSD058!A:A, "*" &amp; Table2[[#This Row],[布号]] &amp; "*",
    ZSOHSD058!K:K, "&lt;&gt;Z2"
), ""))</f>
        <v/>
      </c>
      <c r="G343" s="20" t="str">
        <f>IF(Table2[[#This Row],[布号]]="","",IFERROR(SUMIFS(
    ZSOHPP055!B:B,
    ZSOHPP055!A:A, "*" &amp; Table2[[#This Row],[布号]] &amp; "*"
),""))</f>
        <v/>
      </c>
      <c r="H343" s="20" t="str">
        <f>IF(Table2[[#This Row],[布号]]="","",IFERROR(SUMIFS(
    ZSOHPP055!C:C,
    ZSOHPP055!A:A, "*" &amp; Table2[[#This Row],[布号]] &amp; "*"
),""))</f>
        <v/>
      </c>
      <c r="I343" s="20" t="str">
        <f>IF(Table2[[#This Row],[布号]]="","",IFERROR(
    SUMIFS(
        ZSOHPP055!D:D,
        ZSOHPP055!A:A, "*" &amp; Table2[[#This Row],[布号]] &amp; "*",
        ZSOHPP055!I:I, ""
    ),
    ""
))</f>
        <v/>
      </c>
      <c r="J343" s="20" t="str">
        <f>IF(Table2[[#This Row],[布号]]="","",IFERROR(Table2[[#This Row],[欠数]]/Table2[[#This Row],[预计开机]]/Table2[[#This Row],[单机产量]],""))</f>
        <v/>
      </c>
      <c r="K343" s="21" t="str">
        <f>IF(Table2[[#This Row],[布号]]="","",IFERROR(Table2[[#This Row],[备胚单总数]]-Table2[[#This Row],[累计产出数]]-Table2[[#This Row],[欠数]],""))</f>
        <v/>
      </c>
      <c r="L343" s="22" t="str">
        <f>IF(Table2[[#This Row],[布号]]="","",IFERROR(SUMIFS(
    ZSOHPP055!E:E,
    ZSOHPP055!A:A, "*" &amp; Table2[[#This Row],[布号]] &amp; "*"
),""))</f>
        <v/>
      </c>
    </row>
    <row r="344" spans="1:12">
      <c r="A344" s="6" t="str">
        <f>IF('MES-Fabric Code'!A343="","",'MES-Fabric Code'!A343)</f>
        <v/>
      </c>
      <c r="B344" s="20" t="str">
        <f>IF(Table2[[#This Row],[布号]]="","",IFERROR(VLOOKUP(LEFT(Table2[[#This Row],[布号]],8),'Single machine output'!A:B,2,0),""))</f>
        <v/>
      </c>
      <c r="C344" s="31" t="str">
        <f>IF(Table2[[#This Row],[布号]]="","",IFERROR(VLOOKUP(Table2[[#This Row],[布号]],'MES-Fabric Code'!$A:$B,2,0),""))</f>
        <v/>
      </c>
      <c r="D344" s="20" t="str">
        <f>IF(Table2[[#This Row],[布号]]="","",IFERROR(VLOOKUP(Table2[[#This Row],[布号]],'MES-Fabric Code'!$A:$F,4,0),""))</f>
        <v/>
      </c>
      <c r="E344" s="20" t="str">
        <f>IF(Table2[[#This Row],[布号]]="","",IFERROR(VLOOKUP(Table2[[#This Row],[布号]],'MES-Fabric Code'!$A:$F,6,0),""))</f>
        <v/>
      </c>
      <c r="F344" s="20" t="str">
        <f>IF(Table2[[#This Row],[布号]]="", "", IFERROR(SUMIFS(
    ZSOHSD058!N:N,
    ZSOHSD058!A:A, "*" &amp; Table2[[#This Row],[布号]] &amp; "*",
    ZSOHSD058!K:K, "&lt;&gt;Z2"
), ""))</f>
        <v/>
      </c>
      <c r="G344" s="20" t="str">
        <f>IF(Table2[[#This Row],[布号]]="","",IFERROR(SUMIFS(
    ZSOHPP055!B:B,
    ZSOHPP055!A:A, "*" &amp; Table2[[#This Row],[布号]] &amp; "*"
),""))</f>
        <v/>
      </c>
      <c r="H344" s="20" t="str">
        <f>IF(Table2[[#This Row],[布号]]="","",IFERROR(SUMIFS(
    ZSOHPP055!C:C,
    ZSOHPP055!A:A, "*" &amp; Table2[[#This Row],[布号]] &amp; "*"
),""))</f>
        <v/>
      </c>
      <c r="I344" s="20" t="str">
        <f>IF(Table2[[#This Row],[布号]]="","",IFERROR(
    SUMIFS(
        ZSOHPP055!D:D,
        ZSOHPP055!A:A, "*" &amp; Table2[[#This Row],[布号]] &amp; "*",
        ZSOHPP055!I:I, ""
    ),
    ""
))</f>
        <v/>
      </c>
      <c r="J344" s="20" t="str">
        <f>IF(Table2[[#This Row],[布号]]="","",IFERROR(Table2[[#This Row],[欠数]]/Table2[[#This Row],[预计开机]]/Table2[[#This Row],[单机产量]],""))</f>
        <v/>
      </c>
      <c r="K344" s="21" t="str">
        <f>IF(Table2[[#This Row],[布号]]="","",IFERROR(Table2[[#This Row],[备胚单总数]]-Table2[[#This Row],[累计产出数]]-Table2[[#This Row],[欠数]],""))</f>
        <v/>
      </c>
      <c r="L344" s="22" t="str">
        <f>IF(Table2[[#This Row],[布号]]="","",IFERROR(SUMIFS(
    ZSOHPP055!E:E,
    ZSOHPP055!A:A, "*" &amp; Table2[[#This Row],[布号]] &amp; "*"
),""))</f>
        <v/>
      </c>
    </row>
    <row r="345" spans="1:12">
      <c r="A345" s="6" t="str">
        <f>IF('MES-Fabric Code'!A344="","",'MES-Fabric Code'!A344)</f>
        <v/>
      </c>
      <c r="B345" s="20" t="str">
        <f>IF(Table2[[#This Row],[布号]]="","",IFERROR(VLOOKUP(LEFT(Table2[[#This Row],[布号]],8),'Single machine output'!A:B,2,0),""))</f>
        <v/>
      </c>
      <c r="C345" s="31" t="str">
        <f>IF(Table2[[#This Row],[布号]]="","",IFERROR(VLOOKUP(Table2[[#This Row],[布号]],'MES-Fabric Code'!$A:$B,2,0),""))</f>
        <v/>
      </c>
      <c r="D345" s="20" t="str">
        <f>IF(Table2[[#This Row],[布号]]="","",IFERROR(VLOOKUP(Table2[[#This Row],[布号]],'MES-Fabric Code'!$A:$F,4,0),""))</f>
        <v/>
      </c>
      <c r="E345" s="20" t="str">
        <f>IF(Table2[[#This Row],[布号]]="","",IFERROR(VLOOKUP(Table2[[#This Row],[布号]],'MES-Fabric Code'!$A:$F,6,0),""))</f>
        <v/>
      </c>
      <c r="F345" s="20" t="str">
        <f>IF(Table2[[#This Row],[布号]]="", "", IFERROR(SUMIFS(
    ZSOHSD058!N:N,
    ZSOHSD058!A:A, "*" &amp; Table2[[#This Row],[布号]] &amp; "*",
    ZSOHSD058!K:K, "&lt;&gt;Z2"
), ""))</f>
        <v/>
      </c>
      <c r="G345" s="20" t="str">
        <f>IF(Table2[[#This Row],[布号]]="","",IFERROR(SUMIFS(
    ZSOHPP055!B:B,
    ZSOHPP055!A:A, "*" &amp; Table2[[#This Row],[布号]] &amp; "*"
),""))</f>
        <v/>
      </c>
      <c r="H345" s="20" t="str">
        <f>IF(Table2[[#This Row],[布号]]="","",IFERROR(SUMIFS(
    ZSOHPP055!C:C,
    ZSOHPP055!A:A, "*" &amp; Table2[[#This Row],[布号]] &amp; "*"
),""))</f>
        <v/>
      </c>
      <c r="I345" s="20" t="str">
        <f>IF(Table2[[#This Row],[布号]]="","",IFERROR(
    SUMIFS(
        ZSOHPP055!D:D,
        ZSOHPP055!A:A, "*" &amp; Table2[[#This Row],[布号]] &amp; "*",
        ZSOHPP055!I:I, ""
    ),
    ""
))</f>
        <v/>
      </c>
      <c r="J345" s="20" t="str">
        <f>IF(Table2[[#This Row],[布号]]="","",IFERROR(Table2[[#This Row],[欠数]]/Table2[[#This Row],[预计开机]]/Table2[[#This Row],[单机产量]],""))</f>
        <v/>
      </c>
      <c r="K345" s="21" t="str">
        <f>IF(Table2[[#This Row],[布号]]="","",IFERROR(Table2[[#This Row],[备胚单总数]]-Table2[[#This Row],[累计产出数]]-Table2[[#This Row],[欠数]],""))</f>
        <v/>
      </c>
      <c r="L345" s="22" t="str">
        <f>IF(Table2[[#This Row],[布号]]="","",IFERROR(SUMIFS(
    ZSOHPP055!E:E,
    ZSOHPP055!A:A, "*" &amp; Table2[[#This Row],[布号]] &amp; "*"
),""))</f>
        <v/>
      </c>
    </row>
    <row r="346" spans="1:12">
      <c r="A346" s="6" t="str">
        <f>IF('MES-Fabric Code'!A345="","",'MES-Fabric Code'!A345)</f>
        <v/>
      </c>
      <c r="B346" s="20" t="str">
        <f>IF(Table2[[#This Row],[布号]]="","",IFERROR(VLOOKUP(LEFT(Table2[[#This Row],[布号]],8),'Single machine output'!A:B,2,0),""))</f>
        <v/>
      </c>
      <c r="C346" s="31" t="str">
        <f>IF(Table2[[#This Row],[布号]]="","",IFERROR(VLOOKUP(Table2[[#This Row],[布号]],'MES-Fabric Code'!$A:$B,2,0),""))</f>
        <v/>
      </c>
      <c r="D346" s="20" t="str">
        <f>IF(Table2[[#This Row],[布号]]="","",IFERROR(VLOOKUP(Table2[[#This Row],[布号]],'MES-Fabric Code'!$A:$F,4,0),""))</f>
        <v/>
      </c>
      <c r="E346" s="20" t="str">
        <f>IF(Table2[[#This Row],[布号]]="","",IFERROR(VLOOKUP(Table2[[#This Row],[布号]],'MES-Fabric Code'!$A:$F,6,0),""))</f>
        <v/>
      </c>
      <c r="F346" s="20" t="str">
        <f>IF(Table2[[#This Row],[布号]]="", "", IFERROR(SUMIFS(
    ZSOHSD058!N:N,
    ZSOHSD058!A:A, "*" &amp; Table2[[#This Row],[布号]] &amp; "*",
    ZSOHSD058!K:K, "&lt;&gt;Z2"
), ""))</f>
        <v/>
      </c>
      <c r="G346" s="20" t="str">
        <f>IF(Table2[[#This Row],[布号]]="","",IFERROR(SUMIFS(
    ZSOHPP055!B:B,
    ZSOHPP055!A:A, "*" &amp; Table2[[#This Row],[布号]] &amp; "*"
),""))</f>
        <v/>
      </c>
      <c r="H346" s="20" t="str">
        <f>IF(Table2[[#This Row],[布号]]="","",IFERROR(SUMIFS(
    ZSOHPP055!C:C,
    ZSOHPP055!A:A, "*" &amp; Table2[[#This Row],[布号]] &amp; "*"
),""))</f>
        <v/>
      </c>
      <c r="I346" s="20" t="str">
        <f>IF(Table2[[#This Row],[布号]]="","",IFERROR(
    SUMIFS(
        ZSOHPP055!D:D,
        ZSOHPP055!A:A, "*" &amp; Table2[[#This Row],[布号]] &amp; "*",
        ZSOHPP055!I:I, ""
    ),
    ""
))</f>
        <v/>
      </c>
      <c r="J346" s="20" t="str">
        <f>IF(Table2[[#This Row],[布号]]="","",IFERROR(Table2[[#This Row],[欠数]]/Table2[[#This Row],[预计开机]]/Table2[[#This Row],[单机产量]],""))</f>
        <v/>
      </c>
      <c r="K346" s="21" t="str">
        <f>IF(Table2[[#This Row],[布号]]="","",IFERROR(Table2[[#This Row],[备胚单总数]]-Table2[[#This Row],[累计产出数]]-Table2[[#This Row],[欠数]],""))</f>
        <v/>
      </c>
      <c r="L346" s="22" t="str">
        <f>IF(Table2[[#This Row],[布号]]="","",IFERROR(SUMIFS(
    ZSOHPP055!E:E,
    ZSOHPP055!A:A, "*" &amp; Table2[[#This Row],[布号]] &amp; "*"
),""))</f>
        <v/>
      </c>
    </row>
    <row r="347" spans="1:12">
      <c r="A347" s="6" t="str">
        <f>IF('MES-Fabric Code'!A346="","",'MES-Fabric Code'!A346)</f>
        <v/>
      </c>
      <c r="B347" s="20" t="str">
        <f>IF(Table2[[#This Row],[布号]]="","",IFERROR(VLOOKUP(LEFT(Table2[[#This Row],[布号]],8),'Single machine output'!A:B,2,0),""))</f>
        <v/>
      </c>
      <c r="C347" s="31" t="str">
        <f>IF(Table2[[#This Row],[布号]]="","",IFERROR(VLOOKUP(Table2[[#This Row],[布号]],'MES-Fabric Code'!$A:$B,2,0),""))</f>
        <v/>
      </c>
      <c r="D347" s="20" t="str">
        <f>IF(Table2[[#This Row],[布号]]="","",IFERROR(VLOOKUP(Table2[[#This Row],[布号]],'MES-Fabric Code'!$A:$F,4,0),""))</f>
        <v/>
      </c>
      <c r="E347" s="20" t="str">
        <f>IF(Table2[[#This Row],[布号]]="","",IFERROR(VLOOKUP(Table2[[#This Row],[布号]],'MES-Fabric Code'!$A:$F,6,0),""))</f>
        <v/>
      </c>
      <c r="F347" s="20" t="str">
        <f>IF(Table2[[#This Row],[布号]]="", "", IFERROR(SUMIFS(
    ZSOHSD058!N:N,
    ZSOHSD058!A:A, "*" &amp; Table2[[#This Row],[布号]] &amp; "*",
    ZSOHSD058!K:K, "&lt;&gt;Z2"
), ""))</f>
        <v/>
      </c>
      <c r="G347" s="20" t="str">
        <f>IF(Table2[[#This Row],[布号]]="","",IFERROR(SUMIFS(
    ZSOHPP055!B:B,
    ZSOHPP055!A:A, "*" &amp; Table2[[#This Row],[布号]] &amp; "*"
),""))</f>
        <v/>
      </c>
      <c r="H347" s="20" t="str">
        <f>IF(Table2[[#This Row],[布号]]="","",IFERROR(SUMIFS(
    ZSOHPP055!C:C,
    ZSOHPP055!A:A, "*" &amp; Table2[[#This Row],[布号]] &amp; "*"
),""))</f>
        <v/>
      </c>
      <c r="I347" s="20" t="str">
        <f>IF(Table2[[#This Row],[布号]]="","",IFERROR(
    SUMIFS(
        ZSOHPP055!D:D,
        ZSOHPP055!A:A, "*" &amp; Table2[[#This Row],[布号]] &amp; "*",
        ZSOHPP055!I:I, ""
    ),
    ""
))</f>
        <v/>
      </c>
      <c r="J347" s="20" t="str">
        <f>IF(Table2[[#This Row],[布号]]="","",IFERROR(Table2[[#This Row],[欠数]]/Table2[[#This Row],[预计开机]]/Table2[[#This Row],[单机产量]],""))</f>
        <v/>
      </c>
      <c r="K347" s="21" t="str">
        <f>IF(Table2[[#This Row],[布号]]="","",IFERROR(Table2[[#This Row],[备胚单总数]]-Table2[[#This Row],[累计产出数]]-Table2[[#This Row],[欠数]],""))</f>
        <v/>
      </c>
      <c r="L347" s="22" t="str">
        <f>IF(Table2[[#This Row],[布号]]="","",IFERROR(SUMIFS(
    ZSOHPP055!E:E,
    ZSOHPP055!A:A, "*" &amp; Table2[[#This Row],[布号]] &amp; "*"
),""))</f>
        <v/>
      </c>
    </row>
    <row r="348" spans="1:12">
      <c r="A348" s="6" t="str">
        <f>IF('MES-Fabric Code'!A347="","",'MES-Fabric Code'!A347)</f>
        <v/>
      </c>
      <c r="B348" s="20" t="str">
        <f>IF(Table2[[#This Row],[布号]]="","",IFERROR(VLOOKUP(LEFT(Table2[[#This Row],[布号]],8),'Single machine output'!A:B,2,0),""))</f>
        <v/>
      </c>
      <c r="C348" s="31" t="str">
        <f>IF(Table2[[#This Row],[布号]]="","",IFERROR(VLOOKUP(Table2[[#This Row],[布号]],'MES-Fabric Code'!$A:$B,2,0),""))</f>
        <v/>
      </c>
      <c r="D348" s="20" t="str">
        <f>IF(Table2[[#This Row],[布号]]="","",IFERROR(VLOOKUP(Table2[[#This Row],[布号]],'MES-Fabric Code'!$A:$F,4,0),""))</f>
        <v/>
      </c>
      <c r="E348" s="20" t="str">
        <f>IF(Table2[[#This Row],[布号]]="","",IFERROR(VLOOKUP(Table2[[#This Row],[布号]],'MES-Fabric Code'!$A:$F,6,0),""))</f>
        <v/>
      </c>
      <c r="F348" s="20" t="str">
        <f>IF(Table2[[#This Row],[布号]]="", "", IFERROR(SUMIFS(
    ZSOHSD058!N:N,
    ZSOHSD058!A:A, "*" &amp; Table2[[#This Row],[布号]] &amp; "*",
    ZSOHSD058!K:K, "&lt;&gt;Z2"
), ""))</f>
        <v/>
      </c>
      <c r="G348" s="20" t="str">
        <f>IF(Table2[[#This Row],[布号]]="","",IFERROR(SUMIFS(
    ZSOHPP055!B:B,
    ZSOHPP055!A:A, "*" &amp; Table2[[#This Row],[布号]] &amp; "*"
),""))</f>
        <v/>
      </c>
      <c r="H348" s="20" t="str">
        <f>IF(Table2[[#This Row],[布号]]="","",IFERROR(SUMIFS(
    ZSOHPP055!C:C,
    ZSOHPP055!A:A, "*" &amp; Table2[[#This Row],[布号]] &amp; "*"
),""))</f>
        <v/>
      </c>
      <c r="I348" s="20" t="str">
        <f>IF(Table2[[#This Row],[布号]]="","",IFERROR(
    SUMIFS(
        ZSOHPP055!D:D,
        ZSOHPP055!A:A, "*" &amp; Table2[[#This Row],[布号]] &amp; "*",
        ZSOHPP055!I:I, ""
    ),
    ""
))</f>
        <v/>
      </c>
      <c r="J348" s="20" t="str">
        <f>IF(Table2[[#This Row],[布号]]="","",IFERROR(Table2[[#This Row],[欠数]]/Table2[[#This Row],[预计开机]]/Table2[[#This Row],[单机产量]],""))</f>
        <v/>
      </c>
      <c r="K348" s="21" t="str">
        <f>IF(Table2[[#This Row],[布号]]="","",IFERROR(Table2[[#This Row],[备胚单总数]]-Table2[[#This Row],[累计产出数]]-Table2[[#This Row],[欠数]],""))</f>
        <v/>
      </c>
      <c r="L348" s="22" t="str">
        <f>IF(Table2[[#This Row],[布号]]="","",IFERROR(SUMIFS(
    ZSOHPP055!E:E,
    ZSOHPP055!A:A, "*" &amp; Table2[[#This Row],[布号]] &amp; "*"
),""))</f>
        <v/>
      </c>
    </row>
    <row r="349" spans="1:12">
      <c r="A349" s="6" t="str">
        <f>IF('MES-Fabric Code'!A348="","",'MES-Fabric Code'!A348)</f>
        <v/>
      </c>
      <c r="B349" s="20" t="str">
        <f>IF(Table2[[#This Row],[布号]]="","",IFERROR(VLOOKUP(LEFT(Table2[[#This Row],[布号]],8),'Single machine output'!A:B,2,0),""))</f>
        <v/>
      </c>
      <c r="C349" s="31" t="str">
        <f>IF(Table2[[#This Row],[布号]]="","",IFERROR(VLOOKUP(Table2[[#This Row],[布号]],'MES-Fabric Code'!$A:$B,2,0),""))</f>
        <v/>
      </c>
      <c r="D349" s="20" t="str">
        <f>IF(Table2[[#This Row],[布号]]="","",IFERROR(VLOOKUP(Table2[[#This Row],[布号]],'MES-Fabric Code'!$A:$F,4,0),""))</f>
        <v/>
      </c>
      <c r="E349" s="20" t="str">
        <f>IF(Table2[[#This Row],[布号]]="","",IFERROR(VLOOKUP(Table2[[#This Row],[布号]],'MES-Fabric Code'!$A:$F,6,0),""))</f>
        <v/>
      </c>
      <c r="F349" s="20" t="str">
        <f>IF(Table2[[#This Row],[布号]]="", "", IFERROR(SUMIFS(
    ZSOHSD058!N:N,
    ZSOHSD058!A:A, "*" &amp; Table2[[#This Row],[布号]] &amp; "*",
    ZSOHSD058!K:K, "&lt;&gt;Z2"
), ""))</f>
        <v/>
      </c>
      <c r="G349" s="20" t="str">
        <f>IF(Table2[[#This Row],[布号]]="","",IFERROR(SUMIFS(
    ZSOHPP055!B:B,
    ZSOHPP055!A:A, "*" &amp; Table2[[#This Row],[布号]] &amp; "*"
),""))</f>
        <v/>
      </c>
      <c r="H349" s="20" t="str">
        <f>IF(Table2[[#This Row],[布号]]="","",IFERROR(SUMIFS(
    ZSOHPP055!C:C,
    ZSOHPP055!A:A, "*" &amp; Table2[[#This Row],[布号]] &amp; "*"
),""))</f>
        <v/>
      </c>
      <c r="I349" s="20" t="str">
        <f>IF(Table2[[#This Row],[布号]]="","",IFERROR(
    SUMIFS(
        ZSOHPP055!D:D,
        ZSOHPP055!A:A, "*" &amp; Table2[[#This Row],[布号]] &amp; "*",
        ZSOHPP055!I:I, ""
    ),
    ""
))</f>
        <v/>
      </c>
      <c r="J349" s="20" t="str">
        <f>IF(Table2[[#This Row],[布号]]="","",IFERROR(Table2[[#This Row],[欠数]]/Table2[[#This Row],[预计开机]]/Table2[[#This Row],[单机产量]],""))</f>
        <v/>
      </c>
      <c r="K349" s="21" t="str">
        <f>IF(Table2[[#This Row],[布号]]="","",IFERROR(Table2[[#This Row],[备胚单总数]]-Table2[[#This Row],[累计产出数]]-Table2[[#This Row],[欠数]],""))</f>
        <v/>
      </c>
      <c r="L349" s="22" t="str">
        <f>IF(Table2[[#This Row],[布号]]="","",IFERROR(SUMIFS(
    ZSOHPP055!E:E,
    ZSOHPP055!A:A, "*" &amp; Table2[[#This Row],[布号]] &amp; "*"
),""))</f>
        <v/>
      </c>
    </row>
    <row r="350" spans="1:12">
      <c r="A350" s="6" t="str">
        <f>IF('MES-Fabric Code'!A349="","",'MES-Fabric Code'!A349)</f>
        <v/>
      </c>
      <c r="B350" s="20" t="str">
        <f>IF(Table2[[#This Row],[布号]]="","",IFERROR(VLOOKUP(LEFT(Table2[[#This Row],[布号]],8),'Single machine output'!A:B,2,0),""))</f>
        <v/>
      </c>
      <c r="C350" s="31" t="str">
        <f>IF(Table2[[#This Row],[布号]]="","",IFERROR(VLOOKUP(Table2[[#This Row],[布号]],'MES-Fabric Code'!$A:$B,2,0),""))</f>
        <v/>
      </c>
      <c r="D350" s="20" t="str">
        <f>IF(Table2[[#This Row],[布号]]="","",IFERROR(VLOOKUP(Table2[[#This Row],[布号]],'MES-Fabric Code'!$A:$F,4,0),""))</f>
        <v/>
      </c>
      <c r="E350" s="20" t="str">
        <f>IF(Table2[[#This Row],[布号]]="","",IFERROR(VLOOKUP(Table2[[#This Row],[布号]],'MES-Fabric Code'!$A:$F,6,0),""))</f>
        <v/>
      </c>
      <c r="F350" s="20" t="str">
        <f>IF(Table2[[#This Row],[布号]]="", "", IFERROR(SUMIFS(
    ZSOHSD058!N:N,
    ZSOHSD058!A:A, "*" &amp; Table2[[#This Row],[布号]] &amp; "*",
    ZSOHSD058!K:K, "&lt;&gt;Z2"
), ""))</f>
        <v/>
      </c>
      <c r="G350" s="20" t="str">
        <f>IF(Table2[[#This Row],[布号]]="","",IFERROR(SUMIFS(
    ZSOHPP055!B:B,
    ZSOHPP055!A:A, "*" &amp; Table2[[#This Row],[布号]] &amp; "*"
),""))</f>
        <v/>
      </c>
      <c r="H350" s="20" t="str">
        <f>IF(Table2[[#This Row],[布号]]="","",IFERROR(SUMIFS(
    ZSOHPP055!C:C,
    ZSOHPP055!A:A, "*" &amp; Table2[[#This Row],[布号]] &amp; "*"
),""))</f>
        <v/>
      </c>
      <c r="I350" s="20" t="str">
        <f>IF(Table2[[#This Row],[布号]]="","",IFERROR(
    SUMIFS(
        ZSOHPP055!D:D,
        ZSOHPP055!A:A, "*" &amp; Table2[[#This Row],[布号]] &amp; "*",
        ZSOHPP055!I:I, ""
    ),
    ""
))</f>
        <v/>
      </c>
      <c r="J350" s="20" t="str">
        <f>IF(Table2[[#This Row],[布号]]="","",IFERROR(Table2[[#This Row],[欠数]]/Table2[[#This Row],[预计开机]]/Table2[[#This Row],[单机产量]],""))</f>
        <v/>
      </c>
      <c r="K350" s="21" t="str">
        <f>IF(Table2[[#This Row],[布号]]="","",IFERROR(Table2[[#This Row],[备胚单总数]]-Table2[[#This Row],[累计产出数]]-Table2[[#This Row],[欠数]],""))</f>
        <v/>
      </c>
      <c r="L350" s="22" t="str">
        <f>IF(Table2[[#This Row],[布号]]="","",IFERROR(SUMIFS(
    ZSOHPP055!E:E,
    ZSOHPP055!A:A, "*" &amp; Table2[[#This Row],[布号]] &amp; "*"
),""))</f>
        <v/>
      </c>
    </row>
    <row r="351" spans="1:12">
      <c r="A351" s="6" t="str">
        <f>IF('MES-Fabric Code'!A350="","",'MES-Fabric Code'!A350)</f>
        <v/>
      </c>
      <c r="B351" s="20" t="str">
        <f>IF(Table2[[#This Row],[布号]]="","",IFERROR(VLOOKUP(LEFT(Table2[[#This Row],[布号]],8),'Single machine output'!A:B,2,0),""))</f>
        <v/>
      </c>
      <c r="C351" s="31" t="str">
        <f>IF(Table2[[#This Row],[布号]]="","",IFERROR(VLOOKUP(Table2[[#This Row],[布号]],'MES-Fabric Code'!$A:$B,2,0),""))</f>
        <v/>
      </c>
      <c r="D351" s="20" t="str">
        <f>IF(Table2[[#This Row],[布号]]="","",IFERROR(VLOOKUP(Table2[[#This Row],[布号]],'MES-Fabric Code'!$A:$F,4,0),""))</f>
        <v/>
      </c>
      <c r="E351" s="20" t="str">
        <f>IF(Table2[[#This Row],[布号]]="","",IFERROR(VLOOKUP(Table2[[#This Row],[布号]],'MES-Fabric Code'!$A:$F,6,0),""))</f>
        <v/>
      </c>
      <c r="F351" s="20" t="str">
        <f>IF(Table2[[#This Row],[布号]]="", "", IFERROR(SUMIFS(
    ZSOHSD058!N:N,
    ZSOHSD058!A:A, "*" &amp; Table2[[#This Row],[布号]] &amp; "*",
    ZSOHSD058!K:K, "&lt;&gt;Z2"
), ""))</f>
        <v/>
      </c>
      <c r="G351" s="20" t="str">
        <f>IF(Table2[[#This Row],[布号]]="","",IFERROR(SUMIFS(
    ZSOHPP055!B:B,
    ZSOHPP055!A:A, "*" &amp; Table2[[#This Row],[布号]] &amp; "*"
),""))</f>
        <v/>
      </c>
      <c r="H351" s="20" t="str">
        <f>IF(Table2[[#This Row],[布号]]="","",IFERROR(SUMIFS(
    ZSOHPP055!C:C,
    ZSOHPP055!A:A, "*" &amp; Table2[[#This Row],[布号]] &amp; "*"
),""))</f>
        <v/>
      </c>
      <c r="I351" s="20" t="str">
        <f>IF(Table2[[#This Row],[布号]]="","",IFERROR(
    SUMIFS(
        ZSOHPP055!D:D,
        ZSOHPP055!A:A, "*" &amp; Table2[[#This Row],[布号]] &amp; "*",
        ZSOHPP055!I:I, ""
    ),
    ""
))</f>
        <v/>
      </c>
      <c r="J351" s="20" t="str">
        <f>IF(Table2[[#This Row],[布号]]="","",IFERROR(Table2[[#This Row],[欠数]]/Table2[[#This Row],[预计开机]]/Table2[[#This Row],[单机产量]],""))</f>
        <v/>
      </c>
      <c r="K351" s="21" t="str">
        <f>IF(Table2[[#This Row],[布号]]="","",IFERROR(Table2[[#This Row],[备胚单总数]]-Table2[[#This Row],[累计产出数]]-Table2[[#This Row],[欠数]],""))</f>
        <v/>
      </c>
      <c r="L351" s="22" t="str">
        <f>IF(Table2[[#This Row],[布号]]="","",IFERROR(SUMIFS(
    ZSOHPP055!E:E,
    ZSOHPP055!A:A, "*" &amp; Table2[[#This Row],[布号]] &amp; "*"
),""))</f>
        <v/>
      </c>
    </row>
    <row r="352" spans="1:12">
      <c r="A352" s="6" t="str">
        <f>IF('MES-Fabric Code'!A351="","",'MES-Fabric Code'!A351)</f>
        <v/>
      </c>
      <c r="B352" s="20" t="str">
        <f>IF(Table2[[#This Row],[布号]]="","",IFERROR(VLOOKUP(LEFT(Table2[[#This Row],[布号]],8),'Single machine output'!A:B,2,0),""))</f>
        <v/>
      </c>
      <c r="C352" s="31" t="str">
        <f>IF(Table2[[#This Row],[布号]]="","",IFERROR(VLOOKUP(Table2[[#This Row],[布号]],'MES-Fabric Code'!$A:$B,2,0),""))</f>
        <v/>
      </c>
      <c r="D352" s="20" t="str">
        <f>IF(Table2[[#This Row],[布号]]="","",IFERROR(VLOOKUP(Table2[[#This Row],[布号]],'MES-Fabric Code'!$A:$F,4,0),""))</f>
        <v/>
      </c>
      <c r="E352" s="20" t="str">
        <f>IF(Table2[[#This Row],[布号]]="","",IFERROR(VLOOKUP(Table2[[#This Row],[布号]],'MES-Fabric Code'!$A:$F,6,0),""))</f>
        <v/>
      </c>
      <c r="F352" s="20" t="str">
        <f>IF(Table2[[#This Row],[布号]]="", "", IFERROR(SUMIFS(
    ZSOHSD058!N:N,
    ZSOHSD058!A:A, "*" &amp; Table2[[#This Row],[布号]] &amp; "*",
    ZSOHSD058!K:K, "&lt;&gt;Z2"
), ""))</f>
        <v/>
      </c>
      <c r="G352" s="20" t="str">
        <f>IF(Table2[[#This Row],[布号]]="","",IFERROR(SUMIFS(
    ZSOHPP055!B:B,
    ZSOHPP055!A:A, "*" &amp; Table2[[#This Row],[布号]] &amp; "*"
),""))</f>
        <v/>
      </c>
      <c r="H352" s="20" t="str">
        <f>IF(Table2[[#This Row],[布号]]="","",IFERROR(SUMIFS(
    ZSOHPP055!C:C,
    ZSOHPP055!A:A, "*" &amp; Table2[[#This Row],[布号]] &amp; "*"
),""))</f>
        <v/>
      </c>
      <c r="I352" s="20" t="str">
        <f>IF(Table2[[#This Row],[布号]]="","",IFERROR(
    SUMIFS(
        ZSOHPP055!D:D,
        ZSOHPP055!A:A, "*" &amp; Table2[[#This Row],[布号]] &amp; "*",
        ZSOHPP055!I:I, ""
    ),
    ""
))</f>
        <v/>
      </c>
      <c r="J352" s="20" t="str">
        <f>IF(Table2[[#This Row],[布号]]="","",IFERROR(Table2[[#This Row],[欠数]]/Table2[[#This Row],[预计开机]]/Table2[[#This Row],[单机产量]],""))</f>
        <v/>
      </c>
      <c r="K352" s="21" t="str">
        <f>IF(Table2[[#This Row],[布号]]="","",IFERROR(Table2[[#This Row],[备胚单总数]]-Table2[[#This Row],[累计产出数]]-Table2[[#This Row],[欠数]],""))</f>
        <v/>
      </c>
      <c r="L352" s="22" t="str">
        <f>IF(Table2[[#This Row],[布号]]="","",IFERROR(SUMIFS(
    ZSOHPP055!E:E,
    ZSOHPP055!A:A, "*" &amp; Table2[[#This Row],[布号]] &amp; "*"
),""))</f>
        <v/>
      </c>
    </row>
    <row r="353" spans="1:12">
      <c r="A353" s="6" t="str">
        <f>IF('MES-Fabric Code'!A352="","",'MES-Fabric Code'!A352)</f>
        <v/>
      </c>
      <c r="B353" s="20" t="str">
        <f>IF(Table2[[#This Row],[布号]]="","",IFERROR(VLOOKUP(LEFT(Table2[[#This Row],[布号]],8),'Single machine output'!A:B,2,0),""))</f>
        <v/>
      </c>
      <c r="C353" s="31" t="str">
        <f>IF(Table2[[#This Row],[布号]]="","",IFERROR(VLOOKUP(Table2[[#This Row],[布号]],'MES-Fabric Code'!$A:$B,2,0),""))</f>
        <v/>
      </c>
      <c r="D353" s="20" t="str">
        <f>IF(Table2[[#This Row],[布号]]="","",IFERROR(VLOOKUP(Table2[[#This Row],[布号]],'MES-Fabric Code'!$A:$F,4,0),""))</f>
        <v/>
      </c>
      <c r="E353" s="20" t="str">
        <f>IF(Table2[[#This Row],[布号]]="","",IFERROR(VLOOKUP(Table2[[#This Row],[布号]],'MES-Fabric Code'!$A:$F,6,0),""))</f>
        <v/>
      </c>
      <c r="F353" s="20" t="str">
        <f>IF(Table2[[#This Row],[布号]]="", "", IFERROR(SUMIFS(
    ZSOHSD058!N:N,
    ZSOHSD058!A:A, "*" &amp; Table2[[#This Row],[布号]] &amp; "*",
    ZSOHSD058!K:K, "&lt;&gt;Z2"
), ""))</f>
        <v/>
      </c>
      <c r="G353" s="20" t="str">
        <f>IF(Table2[[#This Row],[布号]]="","",IFERROR(SUMIFS(
    ZSOHPP055!B:B,
    ZSOHPP055!A:A, "*" &amp; Table2[[#This Row],[布号]] &amp; "*"
),""))</f>
        <v/>
      </c>
      <c r="H353" s="20" t="str">
        <f>IF(Table2[[#This Row],[布号]]="","",IFERROR(SUMIFS(
    ZSOHPP055!C:C,
    ZSOHPP055!A:A, "*" &amp; Table2[[#This Row],[布号]] &amp; "*"
),""))</f>
        <v/>
      </c>
      <c r="I353" s="20" t="str">
        <f>IF(Table2[[#This Row],[布号]]="","",IFERROR(
    SUMIFS(
        ZSOHPP055!D:D,
        ZSOHPP055!A:A, "*" &amp; Table2[[#This Row],[布号]] &amp; "*",
        ZSOHPP055!I:I, ""
    ),
    ""
))</f>
        <v/>
      </c>
      <c r="J353" s="20" t="str">
        <f>IF(Table2[[#This Row],[布号]]="","",IFERROR(Table2[[#This Row],[欠数]]/Table2[[#This Row],[预计开机]]/Table2[[#This Row],[单机产量]],""))</f>
        <v/>
      </c>
      <c r="K353" s="21" t="str">
        <f>IF(Table2[[#This Row],[布号]]="","",IFERROR(Table2[[#This Row],[备胚单总数]]-Table2[[#This Row],[累计产出数]]-Table2[[#This Row],[欠数]],""))</f>
        <v/>
      </c>
      <c r="L353" s="22" t="str">
        <f>IF(Table2[[#This Row],[布号]]="","",IFERROR(SUMIFS(
    ZSOHPP055!E:E,
    ZSOHPP055!A:A, "*" &amp; Table2[[#This Row],[布号]] &amp; "*"
),""))</f>
        <v/>
      </c>
    </row>
    <row r="354" spans="1:12">
      <c r="A354" s="6" t="str">
        <f>IF('MES-Fabric Code'!A353="","",'MES-Fabric Code'!A353)</f>
        <v/>
      </c>
      <c r="B354" s="20" t="str">
        <f>IF(Table2[[#This Row],[布号]]="","",IFERROR(VLOOKUP(LEFT(Table2[[#This Row],[布号]],8),'Single machine output'!A:B,2,0),""))</f>
        <v/>
      </c>
      <c r="C354" s="31" t="str">
        <f>IF(Table2[[#This Row],[布号]]="","",IFERROR(VLOOKUP(Table2[[#This Row],[布号]],'MES-Fabric Code'!$A:$B,2,0),""))</f>
        <v/>
      </c>
      <c r="D354" s="20" t="str">
        <f>IF(Table2[[#This Row],[布号]]="","",IFERROR(VLOOKUP(Table2[[#This Row],[布号]],'MES-Fabric Code'!$A:$F,4,0),""))</f>
        <v/>
      </c>
      <c r="E354" s="20" t="str">
        <f>IF(Table2[[#This Row],[布号]]="","",IFERROR(VLOOKUP(Table2[[#This Row],[布号]],'MES-Fabric Code'!$A:$F,6,0),""))</f>
        <v/>
      </c>
      <c r="F354" s="20" t="str">
        <f>IF(Table2[[#This Row],[布号]]="", "", IFERROR(SUMIFS(
    ZSOHSD058!N:N,
    ZSOHSD058!A:A, "*" &amp; Table2[[#This Row],[布号]] &amp; "*",
    ZSOHSD058!K:K, "&lt;&gt;Z2"
), ""))</f>
        <v/>
      </c>
      <c r="G354" s="20" t="str">
        <f>IF(Table2[[#This Row],[布号]]="","",IFERROR(SUMIFS(
    ZSOHPP055!B:B,
    ZSOHPP055!A:A, "*" &amp; Table2[[#This Row],[布号]] &amp; "*"
),""))</f>
        <v/>
      </c>
      <c r="H354" s="20" t="str">
        <f>IF(Table2[[#This Row],[布号]]="","",IFERROR(SUMIFS(
    ZSOHPP055!C:C,
    ZSOHPP055!A:A, "*" &amp; Table2[[#This Row],[布号]] &amp; "*"
),""))</f>
        <v/>
      </c>
      <c r="I354" s="20" t="str">
        <f>IF(Table2[[#This Row],[布号]]="","",IFERROR(
    SUMIFS(
        ZSOHPP055!D:D,
        ZSOHPP055!A:A, "*" &amp; Table2[[#This Row],[布号]] &amp; "*",
        ZSOHPP055!I:I, ""
    ),
    ""
))</f>
        <v/>
      </c>
      <c r="J354" s="20" t="str">
        <f>IF(Table2[[#This Row],[布号]]="","",IFERROR(Table2[[#This Row],[欠数]]/Table2[[#This Row],[预计开机]]/Table2[[#This Row],[单机产量]],""))</f>
        <v/>
      </c>
      <c r="K354" s="21" t="str">
        <f>IF(Table2[[#This Row],[布号]]="","",IFERROR(Table2[[#This Row],[备胚单总数]]-Table2[[#This Row],[累计产出数]]-Table2[[#This Row],[欠数]],""))</f>
        <v/>
      </c>
      <c r="L354" s="22" t="str">
        <f>IF(Table2[[#This Row],[布号]]="","",IFERROR(SUMIFS(
    ZSOHPP055!E:E,
    ZSOHPP055!A:A, "*" &amp; Table2[[#This Row],[布号]] &amp; "*"
),""))</f>
        <v/>
      </c>
    </row>
    <row r="355" spans="1:12">
      <c r="A355" s="6" t="str">
        <f>IF('MES-Fabric Code'!A354="","",'MES-Fabric Code'!A354)</f>
        <v/>
      </c>
      <c r="B355" s="20" t="str">
        <f>IF(Table2[[#This Row],[布号]]="","",IFERROR(VLOOKUP(LEFT(Table2[[#This Row],[布号]],8),'Single machine output'!A:B,2,0),""))</f>
        <v/>
      </c>
      <c r="C355" s="31" t="str">
        <f>IF(Table2[[#This Row],[布号]]="","",IFERROR(VLOOKUP(Table2[[#This Row],[布号]],'MES-Fabric Code'!$A:$B,2,0),""))</f>
        <v/>
      </c>
      <c r="D355" s="20" t="str">
        <f>IF(Table2[[#This Row],[布号]]="","",IFERROR(VLOOKUP(Table2[[#This Row],[布号]],'MES-Fabric Code'!$A:$F,4,0),""))</f>
        <v/>
      </c>
      <c r="E355" s="20" t="str">
        <f>IF(Table2[[#This Row],[布号]]="","",IFERROR(VLOOKUP(Table2[[#This Row],[布号]],'MES-Fabric Code'!$A:$F,6,0),""))</f>
        <v/>
      </c>
      <c r="F355" s="20" t="str">
        <f>IF(Table2[[#This Row],[布号]]="", "", IFERROR(SUMIFS(
    ZSOHSD058!N:N,
    ZSOHSD058!A:A, "*" &amp; Table2[[#This Row],[布号]] &amp; "*",
    ZSOHSD058!K:K, "&lt;&gt;Z2"
), ""))</f>
        <v/>
      </c>
      <c r="G355" s="20" t="str">
        <f>IF(Table2[[#This Row],[布号]]="","",IFERROR(SUMIFS(
    ZSOHPP055!B:B,
    ZSOHPP055!A:A, "*" &amp; Table2[[#This Row],[布号]] &amp; "*"
),""))</f>
        <v/>
      </c>
      <c r="H355" s="20" t="str">
        <f>IF(Table2[[#This Row],[布号]]="","",IFERROR(SUMIFS(
    ZSOHPP055!C:C,
    ZSOHPP055!A:A, "*" &amp; Table2[[#This Row],[布号]] &amp; "*"
),""))</f>
        <v/>
      </c>
      <c r="I355" s="20" t="str">
        <f>IF(Table2[[#This Row],[布号]]="","",IFERROR(
    SUMIFS(
        ZSOHPP055!D:D,
        ZSOHPP055!A:A, "*" &amp; Table2[[#This Row],[布号]] &amp; "*",
        ZSOHPP055!I:I, ""
    ),
    ""
))</f>
        <v/>
      </c>
      <c r="J355" s="20" t="str">
        <f>IF(Table2[[#This Row],[布号]]="","",IFERROR(Table2[[#This Row],[欠数]]/Table2[[#This Row],[预计开机]]/Table2[[#This Row],[单机产量]],""))</f>
        <v/>
      </c>
      <c r="K355" s="21" t="str">
        <f>IF(Table2[[#This Row],[布号]]="","",IFERROR(Table2[[#This Row],[备胚单总数]]-Table2[[#This Row],[累计产出数]]-Table2[[#This Row],[欠数]],""))</f>
        <v/>
      </c>
      <c r="L355" s="22" t="str">
        <f>IF(Table2[[#This Row],[布号]]="","",IFERROR(SUMIFS(
    ZSOHPP055!E:E,
    ZSOHPP055!A:A, "*" &amp; Table2[[#This Row],[布号]] &amp; "*"
),""))</f>
        <v/>
      </c>
    </row>
    <row r="356" spans="1:12">
      <c r="A356" s="6" t="str">
        <f>IF('MES-Fabric Code'!A355="","",'MES-Fabric Code'!A355)</f>
        <v/>
      </c>
      <c r="B356" s="20" t="str">
        <f>IF(Table2[[#This Row],[布号]]="","",IFERROR(VLOOKUP(LEFT(Table2[[#This Row],[布号]],8),'Single machine output'!A:B,2,0),""))</f>
        <v/>
      </c>
      <c r="C356" s="31" t="str">
        <f>IF(Table2[[#This Row],[布号]]="","",IFERROR(VLOOKUP(Table2[[#This Row],[布号]],'MES-Fabric Code'!$A:$B,2,0),""))</f>
        <v/>
      </c>
      <c r="D356" s="20" t="str">
        <f>IF(Table2[[#This Row],[布号]]="","",IFERROR(VLOOKUP(Table2[[#This Row],[布号]],'MES-Fabric Code'!$A:$F,4,0),""))</f>
        <v/>
      </c>
      <c r="E356" s="20" t="str">
        <f>IF(Table2[[#This Row],[布号]]="","",IFERROR(VLOOKUP(Table2[[#This Row],[布号]],'MES-Fabric Code'!$A:$F,6,0),""))</f>
        <v/>
      </c>
      <c r="F356" s="20" t="str">
        <f>IF(Table2[[#This Row],[布号]]="", "", IFERROR(SUMIFS(
    ZSOHSD058!N:N,
    ZSOHSD058!A:A, "*" &amp; Table2[[#This Row],[布号]] &amp; "*",
    ZSOHSD058!K:K, "&lt;&gt;Z2"
), ""))</f>
        <v/>
      </c>
      <c r="G356" s="20" t="str">
        <f>IF(Table2[[#This Row],[布号]]="","",IFERROR(SUMIFS(
    ZSOHPP055!B:B,
    ZSOHPP055!A:A, "*" &amp; Table2[[#This Row],[布号]] &amp; "*"
),""))</f>
        <v/>
      </c>
      <c r="H356" s="20" t="str">
        <f>IF(Table2[[#This Row],[布号]]="","",IFERROR(SUMIFS(
    ZSOHPP055!C:C,
    ZSOHPP055!A:A, "*" &amp; Table2[[#This Row],[布号]] &amp; "*"
),""))</f>
        <v/>
      </c>
      <c r="I356" s="20" t="str">
        <f>IF(Table2[[#This Row],[布号]]="","",IFERROR(
    SUMIFS(
        ZSOHPP055!D:D,
        ZSOHPP055!A:A, "*" &amp; Table2[[#This Row],[布号]] &amp; "*",
        ZSOHPP055!I:I, ""
    ),
    ""
))</f>
        <v/>
      </c>
      <c r="J356" s="20" t="str">
        <f>IF(Table2[[#This Row],[布号]]="","",IFERROR(Table2[[#This Row],[欠数]]/Table2[[#This Row],[预计开机]]/Table2[[#This Row],[单机产量]],""))</f>
        <v/>
      </c>
      <c r="K356" s="21" t="str">
        <f>IF(Table2[[#This Row],[布号]]="","",IFERROR(Table2[[#This Row],[备胚单总数]]-Table2[[#This Row],[累计产出数]]-Table2[[#This Row],[欠数]],""))</f>
        <v/>
      </c>
      <c r="L356" s="22" t="str">
        <f>IF(Table2[[#This Row],[布号]]="","",IFERROR(SUMIFS(
    ZSOHPP055!E:E,
    ZSOHPP055!A:A, "*" &amp; Table2[[#This Row],[布号]] &amp; "*"
),""))</f>
        <v/>
      </c>
    </row>
    <row r="357" spans="1:12">
      <c r="A357" s="6" t="str">
        <f>IF('MES-Fabric Code'!A356="","",'MES-Fabric Code'!A356)</f>
        <v/>
      </c>
      <c r="B357" s="20" t="str">
        <f>IF(Table2[[#This Row],[布号]]="","",IFERROR(VLOOKUP(LEFT(Table2[[#This Row],[布号]],8),'Single machine output'!A:B,2,0),""))</f>
        <v/>
      </c>
      <c r="C357" s="31" t="str">
        <f>IF(Table2[[#This Row],[布号]]="","",IFERROR(VLOOKUP(Table2[[#This Row],[布号]],'MES-Fabric Code'!$A:$B,2,0),""))</f>
        <v/>
      </c>
      <c r="D357" s="20" t="str">
        <f>IF(Table2[[#This Row],[布号]]="","",IFERROR(VLOOKUP(Table2[[#This Row],[布号]],'MES-Fabric Code'!$A:$F,4,0),""))</f>
        <v/>
      </c>
      <c r="E357" s="20" t="str">
        <f>IF(Table2[[#This Row],[布号]]="","",IFERROR(VLOOKUP(Table2[[#This Row],[布号]],'MES-Fabric Code'!$A:$F,6,0),""))</f>
        <v/>
      </c>
      <c r="F357" s="20" t="str">
        <f>IF(Table2[[#This Row],[布号]]="", "", IFERROR(SUMIFS(
    ZSOHSD058!N:N,
    ZSOHSD058!A:A, "*" &amp; Table2[[#This Row],[布号]] &amp; "*",
    ZSOHSD058!K:K, "&lt;&gt;Z2"
), ""))</f>
        <v/>
      </c>
      <c r="G357" s="20" t="str">
        <f>IF(Table2[[#This Row],[布号]]="","",IFERROR(SUMIFS(
    ZSOHPP055!B:B,
    ZSOHPP055!A:A, "*" &amp; Table2[[#This Row],[布号]] &amp; "*"
),""))</f>
        <v/>
      </c>
      <c r="H357" s="20" t="str">
        <f>IF(Table2[[#This Row],[布号]]="","",IFERROR(SUMIFS(
    ZSOHPP055!C:C,
    ZSOHPP055!A:A, "*" &amp; Table2[[#This Row],[布号]] &amp; "*"
),""))</f>
        <v/>
      </c>
      <c r="I357" s="20" t="str">
        <f>IF(Table2[[#This Row],[布号]]="","",IFERROR(
    SUMIFS(
        ZSOHPP055!D:D,
        ZSOHPP055!A:A, "*" &amp; Table2[[#This Row],[布号]] &amp; "*",
        ZSOHPP055!I:I, ""
    ),
    ""
))</f>
        <v/>
      </c>
      <c r="J357" s="20" t="str">
        <f>IF(Table2[[#This Row],[布号]]="","",IFERROR(Table2[[#This Row],[欠数]]/Table2[[#This Row],[预计开机]]/Table2[[#This Row],[单机产量]],""))</f>
        <v/>
      </c>
      <c r="K357" s="21" t="str">
        <f>IF(Table2[[#This Row],[布号]]="","",IFERROR(Table2[[#This Row],[备胚单总数]]-Table2[[#This Row],[累计产出数]]-Table2[[#This Row],[欠数]],""))</f>
        <v/>
      </c>
      <c r="L357" s="22" t="str">
        <f>IF(Table2[[#This Row],[布号]]="","",IFERROR(SUMIFS(
    ZSOHPP055!E:E,
    ZSOHPP055!A:A, "*" &amp; Table2[[#This Row],[布号]] &amp; "*"
),""))</f>
        <v/>
      </c>
    </row>
    <row r="358" spans="1:12">
      <c r="A358" s="6" t="str">
        <f>IF('MES-Fabric Code'!A357="","",'MES-Fabric Code'!A357)</f>
        <v/>
      </c>
      <c r="B358" s="20" t="str">
        <f>IF(Table2[[#This Row],[布号]]="","",IFERROR(VLOOKUP(LEFT(Table2[[#This Row],[布号]],8),'Single machine output'!A:B,2,0),""))</f>
        <v/>
      </c>
      <c r="C358" s="31" t="str">
        <f>IF(Table2[[#This Row],[布号]]="","",IFERROR(VLOOKUP(Table2[[#This Row],[布号]],'MES-Fabric Code'!$A:$B,2,0),""))</f>
        <v/>
      </c>
      <c r="D358" s="20" t="str">
        <f>IF(Table2[[#This Row],[布号]]="","",IFERROR(VLOOKUP(Table2[[#This Row],[布号]],'MES-Fabric Code'!$A:$F,4,0),""))</f>
        <v/>
      </c>
      <c r="E358" s="20" t="str">
        <f>IF(Table2[[#This Row],[布号]]="","",IFERROR(VLOOKUP(Table2[[#This Row],[布号]],'MES-Fabric Code'!$A:$F,6,0),""))</f>
        <v/>
      </c>
      <c r="F358" s="20" t="str">
        <f>IF(Table2[[#This Row],[布号]]="", "", IFERROR(SUMIFS(
    ZSOHSD058!N:N,
    ZSOHSD058!A:A, "*" &amp; Table2[[#This Row],[布号]] &amp; "*",
    ZSOHSD058!K:K, "&lt;&gt;Z2"
), ""))</f>
        <v/>
      </c>
      <c r="G358" s="20" t="str">
        <f>IF(Table2[[#This Row],[布号]]="","",IFERROR(SUMIFS(
    ZSOHPP055!B:B,
    ZSOHPP055!A:A, "*" &amp; Table2[[#This Row],[布号]] &amp; "*"
),""))</f>
        <v/>
      </c>
      <c r="H358" s="20" t="str">
        <f>IF(Table2[[#This Row],[布号]]="","",IFERROR(SUMIFS(
    ZSOHPP055!C:C,
    ZSOHPP055!A:A, "*" &amp; Table2[[#This Row],[布号]] &amp; "*"
),""))</f>
        <v/>
      </c>
      <c r="I358" s="20" t="str">
        <f>IF(Table2[[#This Row],[布号]]="","",IFERROR(
    SUMIFS(
        ZSOHPP055!D:D,
        ZSOHPP055!A:A, "*" &amp; Table2[[#This Row],[布号]] &amp; "*",
        ZSOHPP055!I:I, ""
    ),
    ""
))</f>
        <v/>
      </c>
      <c r="J358" s="20" t="str">
        <f>IF(Table2[[#This Row],[布号]]="","",IFERROR(Table2[[#This Row],[欠数]]/Table2[[#This Row],[预计开机]]/Table2[[#This Row],[单机产量]],""))</f>
        <v/>
      </c>
      <c r="K358" s="21" t="str">
        <f>IF(Table2[[#This Row],[布号]]="","",IFERROR(Table2[[#This Row],[备胚单总数]]-Table2[[#This Row],[累计产出数]]-Table2[[#This Row],[欠数]],""))</f>
        <v/>
      </c>
      <c r="L358" s="22" t="str">
        <f>IF(Table2[[#This Row],[布号]]="","",IFERROR(SUMIFS(
    ZSOHPP055!E:E,
    ZSOHPP055!A:A, "*" &amp; Table2[[#This Row],[布号]] &amp; "*"
),""))</f>
        <v/>
      </c>
    </row>
    <row r="359" spans="1:12">
      <c r="A359" s="6" t="str">
        <f>IF('MES-Fabric Code'!A358="","",'MES-Fabric Code'!A358)</f>
        <v/>
      </c>
      <c r="B359" s="20" t="str">
        <f>IF(Table2[[#This Row],[布号]]="","",IFERROR(VLOOKUP(LEFT(Table2[[#This Row],[布号]],8),'Single machine output'!A:B,2,0),""))</f>
        <v/>
      </c>
      <c r="C359" s="31" t="str">
        <f>IF(Table2[[#This Row],[布号]]="","",IFERROR(VLOOKUP(Table2[[#This Row],[布号]],'MES-Fabric Code'!$A:$B,2,0),""))</f>
        <v/>
      </c>
      <c r="D359" s="20" t="str">
        <f>IF(Table2[[#This Row],[布号]]="","",IFERROR(VLOOKUP(Table2[[#This Row],[布号]],'MES-Fabric Code'!$A:$F,4,0),""))</f>
        <v/>
      </c>
      <c r="E359" s="20" t="str">
        <f>IF(Table2[[#This Row],[布号]]="","",IFERROR(VLOOKUP(Table2[[#This Row],[布号]],'MES-Fabric Code'!$A:$F,6,0),""))</f>
        <v/>
      </c>
      <c r="F359" s="20" t="str">
        <f>IF(Table2[[#This Row],[布号]]="", "", IFERROR(SUMIFS(
    ZSOHSD058!N:N,
    ZSOHSD058!A:A, "*" &amp; Table2[[#This Row],[布号]] &amp; "*",
    ZSOHSD058!K:K, "&lt;&gt;Z2"
), ""))</f>
        <v/>
      </c>
      <c r="G359" s="20" t="str">
        <f>IF(Table2[[#This Row],[布号]]="","",IFERROR(SUMIFS(
    ZSOHPP055!B:B,
    ZSOHPP055!A:A, "*" &amp; Table2[[#This Row],[布号]] &amp; "*"
),""))</f>
        <v/>
      </c>
      <c r="H359" s="20" t="str">
        <f>IF(Table2[[#This Row],[布号]]="","",IFERROR(SUMIFS(
    ZSOHPP055!C:C,
    ZSOHPP055!A:A, "*" &amp; Table2[[#This Row],[布号]] &amp; "*"
),""))</f>
        <v/>
      </c>
      <c r="I359" s="20" t="str">
        <f>IF(Table2[[#This Row],[布号]]="","",IFERROR(
    SUMIFS(
        ZSOHPP055!D:D,
        ZSOHPP055!A:A, "*" &amp; Table2[[#This Row],[布号]] &amp; "*",
        ZSOHPP055!I:I, ""
    ),
    ""
))</f>
        <v/>
      </c>
      <c r="J359" s="20" t="str">
        <f>IF(Table2[[#This Row],[布号]]="","",IFERROR(Table2[[#This Row],[欠数]]/Table2[[#This Row],[预计开机]]/Table2[[#This Row],[单机产量]],""))</f>
        <v/>
      </c>
      <c r="K359" s="21" t="str">
        <f>IF(Table2[[#This Row],[布号]]="","",IFERROR(Table2[[#This Row],[备胚单总数]]-Table2[[#This Row],[累计产出数]]-Table2[[#This Row],[欠数]],""))</f>
        <v/>
      </c>
      <c r="L359" s="22" t="str">
        <f>IF(Table2[[#This Row],[布号]]="","",IFERROR(SUMIFS(
    ZSOHPP055!E:E,
    ZSOHPP055!A:A, "*" &amp; Table2[[#This Row],[布号]] &amp; "*"
),""))</f>
        <v/>
      </c>
    </row>
    <row r="360" spans="1:12">
      <c r="A360" s="6" t="str">
        <f>IF('MES-Fabric Code'!A359="","",'MES-Fabric Code'!A359)</f>
        <v/>
      </c>
      <c r="B360" s="20" t="str">
        <f>IF(Table2[[#This Row],[布号]]="","",IFERROR(VLOOKUP(LEFT(Table2[[#This Row],[布号]],8),'Single machine output'!A:B,2,0),""))</f>
        <v/>
      </c>
      <c r="C360" s="31" t="str">
        <f>IF(Table2[[#This Row],[布号]]="","",IFERROR(VLOOKUP(Table2[[#This Row],[布号]],'MES-Fabric Code'!$A:$B,2,0),""))</f>
        <v/>
      </c>
      <c r="D360" s="20" t="str">
        <f>IF(Table2[[#This Row],[布号]]="","",IFERROR(VLOOKUP(Table2[[#This Row],[布号]],'MES-Fabric Code'!$A:$F,4,0),""))</f>
        <v/>
      </c>
      <c r="E360" s="20" t="str">
        <f>IF(Table2[[#This Row],[布号]]="","",IFERROR(VLOOKUP(Table2[[#This Row],[布号]],'MES-Fabric Code'!$A:$F,6,0),""))</f>
        <v/>
      </c>
      <c r="F360" s="20" t="str">
        <f>IF(Table2[[#This Row],[布号]]="", "", IFERROR(SUMIFS(
    ZSOHSD058!N:N,
    ZSOHSD058!A:A, "*" &amp; Table2[[#This Row],[布号]] &amp; "*",
    ZSOHSD058!K:K, "&lt;&gt;Z2"
), ""))</f>
        <v/>
      </c>
      <c r="G360" s="20" t="str">
        <f>IF(Table2[[#This Row],[布号]]="","",IFERROR(SUMIFS(
    ZSOHPP055!B:B,
    ZSOHPP055!A:A, "*" &amp; Table2[[#This Row],[布号]] &amp; "*"
),""))</f>
        <v/>
      </c>
      <c r="H360" s="20" t="str">
        <f>IF(Table2[[#This Row],[布号]]="","",IFERROR(SUMIFS(
    ZSOHPP055!C:C,
    ZSOHPP055!A:A, "*" &amp; Table2[[#This Row],[布号]] &amp; "*"
),""))</f>
        <v/>
      </c>
      <c r="I360" s="20" t="str">
        <f>IF(Table2[[#This Row],[布号]]="","",IFERROR(
    SUMIFS(
        ZSOHPP055!D:D,
        ZSOHPP055!A:A, "*" &amp; Table2[[#This Row],[布号]] &amp; "*",
        ZSOHPP055!I:I, ""
    ),
    ""
))</f>
        <v/>
      </c>
      <c r="J360" s="20" t="str">
        <f>IF(Table2[[#This Row],[布号]]="","",IFERROR(Table2[[#This Row],[欠数]]/Table2[[#This Row],[预计开机]]/Table2[[#This Row],[单机产量]],""))</f>
        <v/>
      </c>
      <c r="K360" s="21" t="str">
        <f>IF(Table2[[#This Row],[布号]]="","",IFERROR(Table2[[#This Row],[备胚单总数]]-Table2[[#This Row],[累计产出数]]-Table2[[#This Row],[欠数]],""))</f>
        <v/>
      </c>
      <c r="L360" s="22" t="str">
        <f>IF(Table2[[#This Row],[布号]]="","",IFERROR(SUMIFS(
    ZSOHPP055!E:E,
    ZSOHPP055!A:A, "*" &amp; Table2[[#This Row],[布号]] &amp; "*"
),""))</f>
        <v/>
      </c>
    </row>
    <row r="361" spans="1:12">
      <c r="A361" s="6" t="str">
        <f>IF('MES-Fabric Code'!A360="","",'MES-Fabric Code'!A360)</f>
        <v/>
      </c>
      <c r="B361" s="20" t="str">
        <f>IF(Table2[[#This Row],[布号]]="","",IFERROR(VLOOKUP(LEFT(Table2[[#This Row],[布号]],8),'Single machine output'!A:B,2,0),""))</f>
        <v/>
      </c>
      <c r="C361" s="31" t="str">
        <f>IF(Table2[[#This Row],[布号]]="","",IFERROR(VLOOKUP(Table2[[#This Row],[布号]],'MES-Fabric Code'!$A:$B,2,0),""))</f>
        <v/>
      </c>
      <c r="D361" s="20" t="str">
        <f>IF(Table2[[#This Row],[布号]]="","",IFERROR(VLOOKUP(Table2[[#This Row],[布号]],'MES-Fabric Code'!$A:$F,4,0),""))</f>
        <v/>
      </c>
      <c r="E361" s="20" t="str">
        <f>IF(Table2[[#This Row],[布号]]="","",IFERROR(VLOOKUP(Table2[[#This Row],[布号]],'MES-Fabric Code'!$A:$F,6,0),""))</f>
        <v/>
      </c>
      <c r="F361" s="20" t="str">
        <f>IF(Table2[[#This Row],[布号]]="", "", IFERROR(SUMIFS(
    ZSOHSD058!N:N,
    ZSOHSD058!A:A, "*" &amp; Table2[[#This Row],[布号]] &amp; "*",
    ZSOHSD058!K:K, "&lt;&gt;Z2"
), ""))</f>
        <v/>
      </c>
      <c r="G361" s="20" t="str">
        <f>IF(Table2[[#This Row],[布号]]="","",IFERROR(SUMIFS(
    ZSOHPP055!B:B,
    ZSOHPP055!A:A, "*" &amp; Table2[[#This Row],[布号]] &amp; "*"
),""))</f>
        <v/>
      </c>
      <c r="H361" s="20" t="str">
        <f>IF(Table2[[#This Row],[布号]]="","",IFERROR(SUMIFS(
    ZSOHPP055!C:C,
    ZSOHPP055!A:A, "*" &amp; Table2[[#This Row],[布号]] &amp; "*"
),""))</f>
        <v/>
      </c>
      <c r="I361" s="20" t="str">
        <f>IF(Table2[[#This Row],[布号]]="","",IFERROR(
    SUMIFS(
        ZSOHPP055!D:D,
        ZSOHPP055!A:A, "*" &amp; Table2[[#This Row],[布号]] &amp; "*",
        ZSOHPP055!I:I, ""
    ),
    ""
))</f>
        <v/>
      </c>
      <c r="J361" s="20" t="str">
        <f>IF(Table2[[#This Row],[布号]]="","",IFERROR(Table2[[#This Row],[欠数]]/Table2[[#This Row],[预计开机]]/Table2[[#This Row],[单机产量]],""))</f>
        <v/>
      </c>
      <c r="K361" s="21" t="str">
        <f>IF(Table2[[#This Row],[布号]]="","",IFERROR(Table2[[#This Row],[备胚单总数]]-Table2[[#This Row],[累计产出数]]-Table2[[#This Row],[欠数]],""))</f>
        <v/>
      </c>
      <c r="L361" s="22" t="str">
        <f>IF(Table2[[#This Row],[布号]]="","",IFERROR(SUMIFS(
    ZSOHPP055!E:E,
    ZSOHPP055!A:A, "*" &amp; Table2[[#This Row],[布号]] &amp; "*"
),""))</f>
        <v/>
      </c>
    </row>
    <row r="362" spans="1:12">
      <c r="A362" s="6" t="str">
        <f>IF('MES-Fabric Code'!A361="","",'MES-Fabric Code'!A361)</f>
        <v/>
      </c>
      <c r="B362" s="20" t="str">
        <f>IF(Table2[[#This Row],[布号]]="","",IFERROR(VLOOKUP(LEFT(Table2[[#This Row],[布号]],8),'Single machine output'!A:B,2,0),""))</f>
        <v/>
      </c>
      <c r="C362" s="31" t="str">
        <f>IF(Table2[[#This Row],[布号]]="","",IFERROR(VLOOKUP(Table2[[#This Row],[布号]],'MES-Fabric Code'!$A:$B,2,0),""))</f>
        <v/>
      </c>
      <c r="D362" s="20" t="str">
        <f>IF(Table2[[#This Row],[布号]]="","",IFERROR(VLOOKUP(Table2[[#This Row],[布号]],'MES-Fabric Code'!$A:$F,4,0),""))</f>
        <v/>
      </c>
      <c r="E362" s="20" t="str">
        <f>IF(Table2[[#This Row],[布号]]="","",IFERROR(VLOOKUP(Table2[[#This Row],[布号]],'MES-Fabric Code'!$A:$F,6,0),""))</f>
        <v/>
      </c>
      <c r="F362" s="20" t="str">
        <f>IF(Table2[[#This Row],[布号]]="", "", IFERROR(SUMIFS(
    ZSOHSD058!N:N,
    ZSOHSD058!A:A, "*" &amp; Table2[[#This Row],[布号]] &amp; "*",
    ZSOHSD058!K:K, "&lt;&gt;Z2"
), ""))</f>
        <v/>
      </c>
      <c r="G362" s="20" t="str">
        <f>IF(Table2[[#This Row],[布号]]="","",IFERROR(SUMIFS(
    ZSOHPP055!B:B,
    ZSOHPP055!A:A, "*" &amp; Table2[[#This Row],[布号]] &amp; "*"
),""))</f>
        <v/>
      </c>
      <c r="H362" s="20" t="str">
        <f>IF(Table2[[#This Row],[布号]]="","",IFERROR(SUMIFS(
    ZSOHPP055!C:C,
    ZSOHPP055!A:A, "*" &amp; Table2[[#This Row],[布号]] &amp; "*"
),""))</f>
        <v/>
      </c>
      <c r="I362" s="20" t="str">
        <f>IF(Table2[[#This Row],[布号]]="","",IFERROR(
    SUMIFS(
        ZSOHPP055!D:D,
        ZSOHPP055!A:A, "*" &amp; Table2[[#This Row],[布号]] &amp; "*",
        ZSOHPP055!I:I, ""
    ),
    ""
))</f>
        <v/>
      </c>
      <c r="J362" s="20" t="str">
        <f>IF(Table2[[#This Row],[布号]]="","",IFERROR(Table2[[#This Row],[欠数]]/Table2[[#This Row],[预计开机]]/Table2[[#This Row],[单机产量]],""))</f>
        <v/>
      </c>
      <c r="K362" s="21" t="str">
        <f>IF(Table2[[#This Row],[布号]]="","",IFERROR(Table2[[#This Row],[备胚单总数]]-Table2[[#This Row],[累计产出数]]-Table2[[#This Row],[欠数]],""))</f>
        <v/>
      </c>
      <c r="L362" s="22" t="str">
        <f>IF(Table2[[#This Row],[布号]]="","",IFERROR(SUMIFS(
    ZSOHPP055!E:E,
    ZSOHPP055!A:A, "*" &amp; Table2[[#This Row],[布号]] &amp; "*"
),""))</f>
        <v/>
      </c>
    </row>
    <row r="363" spans="1:12">
      <c r="A363" s="6" t="str">
        <f>IF('MES-Fabric Code'!A362="","",'MES-Fabric Code'!A362)</f>
        <v/>
      </c>
      <c r="B363" s="20" t="str">
        <f>IF(Table2[[#This Row],[布号]]="","",IFERROR(VLOOKUP(LEFT(Table2[[#This Row],[布号]],8),'Single machine output'!A:B,2,0),""))</f>
        <v/>
      </c>
      <c r="C363" s="31" t="str">
        <f>IF(Table2[[#This Row],[布号]]="","",IFERROR(VLOOKUP(Table2[[#This Row],[布号]],'MES-Fabric Code'!$A:$B,2,0),""))</f>
        <v/>
      </c>
      <c r="D363" s="20" t="str">
        <f>IF(Table2[[#This Row],[布号]]="","",IFERROR(VLOOKUP(Table2[[#This Row],[布号]],'MES-Fabric Code'!$A:$F,4,0),""))</f>
        <v/>
      </c>
      <c r="E363" s="20" t="str">
        <f>IF(Table2[[#This Row],[布号]]="","",IFERROR(VLOOKUP(Table2[[#This Row],[布号]],'MES-Fabric Code'!$A:$F,6,0),""))</f>
        <v/>
      </c>
      <c r="F363" s="20" t="str">
        <f>IF(Table2[[#This Row],[布号]]="", "", IFERROR(SUMIFS(
    ZSOHSD058!N:N,
    ZSOHSD058!A:A, "*" &amp; Table2[[#This Row],[布号]] &amp; "*",
    ZSOHSD058!K:K, "&lt;&gt;Z2"
), ""))</f>
        <v/>
      </c>
      <c r="G363" s="20" t="str">
        <f>IF(Table2[[#This Row],[布号]]="","",IFERROR(SUMIFS(
    ZSOHPP055!B:B,
    ZSOHPP055!A:A, "*" &amp; Table2[[#This Row],[布号]] &amp; "*"
),""))</f>
        <v/>
      </c>
      <c r="H363" s="20" t="str">
        <f>IF(Table2[[#This Row],[布号]]="","",IFERROR(SUMIFS(
    ZSOHPP055!C:C,
    ZSOHPP055!A:A, "*" &amp; Table2[[#This Row],[布号]] &amp; "*"
),""))</f>
        <v/>
      </c>
      <c r="I363" s="20" t="str">
        <f>IF(Table2[[#This Row],[布号]]="","",IFERROR(
    SUMIFS(
        ZSOHPP055!D:D,
        ZSOHPP055!A:A, "*" &amp; Table2[[#This Row],[布号]] &amp; "*",
        ZSOHPP055!I:I, ""
    ),
    ""
))</f>
        <v/>
      </c>
      <c r="J363" s="20" t="str">
        <f>IF(Table2[[#This Row],[布号]]="","",IFERROR(Table2[[#This Row],[欠数]]/Table2[[#This Row],[预计开机]]/Table2[[#This Row],[单机产量]],""))</f>
        <v/>
      </c>
      <c r="K363" s="21" t="str">
        <f>IF(Table2[[#This Row],[布号]]="","",IFERROR(Table2[[#This Row],[备胚单总数]]-Table2[[#This Row],[累计产出数]]-Table2[[#This Row],[欠数]],""))</f>
        <v/>
      </c>
      <c r="L363" s="22" t="str">
        <f>IF(Table2[[#This Row],[布号]]="","",IFERROR(SUMIFS(
    ZSOHPP055!E:E,
    ZSOHPP055!A:A, "*" &amp; Table2[[#This Row],[布号]] &amp; "*"
),""))</f>
        <v/>
      </c>
    </row>
    <row r="364" spans="1:12">
      <c r="A364" s="6" t="str">
        <f>IF('MES-Fabric Code'!A363="","",'MES-Fabric Code'!A363)</f>
        <v/>
      </c>
      <c r="B364" s="20" t="str">
        <f>IF(Table2[[#This Row],[布号]]="","",IFERROR(VLOOKUP(LEFT(Table2[[#This Row],[布号]],8),'Single machine output'!A:B,2,0),""))</f>
        <v/>
      </c>
      <c r="C364" s="31" t="str">
        <f>IF(Table2[[#This Row],[布号]]="","",IFERROR(VLOOKUP(Table2[[#This Row],[布号]],'MES-Fabric Code'!$A:$B,2,0),""))</f>
        <v/>
      </c>
      <c r="D364" s="20" t="str">
        <f>IF(Table2[[#This Row],[布号]]="","",IFERROR(VLOOKUP(Table2[[#This Row],[布号]],'MES-Fabric Code'!$A:$F,4,0),""))</f>
        <v/>
      </c>
      <c r="E364" s="20" t="str">
        <f>IF(Table2[[#This Row],[布号]]="","",IFERROR(VLOOKUP(Table2[[#This Row],[布号]],'MES-Fabric Code'!$A:$F,6,0),""))</f>
        <v/>
      </c>
      <c r="F364" s="20" t="str">
        <f>IF(Table2[[#This Row],[布号]]="", "", IFERROR(SUMIFS(
    ZSOHSD058!N:N,
    ZSOHSD058!A:A, "*" &amp; Table2[[#This Row],[布号]] &amp; "*",
    ZSOHSD058!K:K, "&lt;&gt;Z2"
), ""))</f>
        <v/>
      </c>
      <c r="G364" s="20" t="str">
        <f>IF(Table2[[#This Row],[布号]]="","",IFERROR(SUMIFS(
    ZSOHPP055!B:B,
    ZSOHPP055!A:A, "*" &amp; Table2[[#This Row],[布号]] &amp; "*"
),""))</f>
        <v/>
      </c>
      <c r="H364" s="20" t="str">
        <f>IF(Table2[[#This Row],[布号]]="","",IFERROR(SUMIFS(
    ZSOHPP055!C:C,
    ZSOHPP055!A:A, "*" &amp; Table2[[#This Row],[布号]] &amp; "*"
),""))</f>
        <v/>
      </c>
      <c r="I364" s="20" t="str">
        <f>IF(Table2[[#This Row],[布号]]="","",IFERROR(
    SUMIFS(
        ZSOHPP055!D:D,
        ZSOHPP055!A:A, "*" &amp; Table2[[#This Row],[布号]] &amp; "*",
        ZSOHPP055!I:I, ""
    ),
    ""
))</f>
        <v/>
      </c>
      <c r="J364" s="20" t="str">
        <f>IF(Table2[[#This Row],[布号]]="","",IFERROR(Table2[[#This Row],[欠数]]/Table2[[#This Row],[预计开机]]/Table2[[#This Row],[单机产量]],""))</f>
        <v/>
      </c>
      <c r="K364" s="21" t="str">
        <f>IF(Table2[[#This Row],[布号]]="","",IFERROR(Table2[[#This Row],[备胚单总数]]-Table2[[#This Row],[累计产出数]]-Table2[[#This Row],[欠数]],""))</f>
        <v/>
      </c>
      <c r="L364" s="22" t="str">
        <f>IF(Table2[[#This Row],[布号]]="","",IFERROR(SUMIFS(
    ZSOHPP055!E:E,
    ZSOHPP055!A:A, "*" &amp; Table2[[#This Row],[布号]] &amp; "*"
),""))</f>
        <v/>
      </c>
    </row>
    <row r="365" spans="1:12">
      <c r="A365" s="6" t="str">
        <f>IF('MES-Fabric Code'!A364="","",'MES-Fabric Code'!A364)</f>
        <v/>
      </c>
      <c r="B365" s="20" t="str">
        <f>IF(Table2[[#This Row],[布号]]="","",IFERROR(VLOOKUP(LEFT(Table2[[#This Row],[布号]],8),'Single machine output'!A:B,2,0),""))</f>
        <v/>
      </c>
      <c r="C365" s="31" t="str">
        <f>IF(Table2[[#This Row],[布号]]="","",IFERROR(VLOOKUP(Table2[[#This Row],[布号]],'MES-Fabric Code'!$A:$B,2,0),""))</f>
        <v/>
      </c>
      <c r="D365" s="20" t="str">
        <f>IF(Table2[[#This Row],[布号]]="","",IFERROR(VLOOKUP(Table2[[#This Row],[布号]],'MES-Fabric Code'!$A:$F,4,0),""))</f>
        <v/>
      </c>
      <c r="E365" s="20" t="str">
        <f>IF(Table2[[#This Row],[布号]]="","",IFERROR(VLOOKUP(Table2[[#This Row],[布号]],'MES-Fabric Code'!$A:$F,6,0),""))</f>
        <v/>
      </c>
      <c r="F365" s="20" t="str">
        <f>IF(Table2[[#This Row],[布号]]="", "", IFERROR(SUMIFS(
    ZSOHSD058!N:N,
    ZSOHSD058!A:A, "*" &amp; Table2[[#This Row],[布号]] &amp; "*",
    ZSOHSD058!K:K, "&lt;&gt;Z2"
), ""))</f>
        <v/>
      </c>
      <c r="G365" s="20" t="str">
        <f>IF(Table2[[#This Row],[布号]]="","",IFERROR(SUMIFS(
    ZSOHPP055!B:B,
    ZSOHPP055!A:A, "*" &amp; Table2[[#This Row],[布号]] &amp; "*"
),""))</f>
        <v/>
      </c>
      <c r="H365" s="20" t="str">
        <f>IF(Table2[[#This Row],[布号]]="","",IFERROR(SUMIFS(
    ZSOHPP055!C:C,
    ZSOHPP055!A:A, "*" &amp; Table2[[#This Row],[布号]] &amp; "*"
),""))</f>
        <v/>
      </c>
      <c r="I365" s="20" t="str">
        <f>IF(Table2[[#This Row],[布号]]="","",IFERROR(
    SUMIFS(
        ZSOHPP055!D:D,
        ZSOHPP055!A:A, "*" &amp; Table2[[#This Row],[布号]] &amp; "*",
        ZSOHPP055!I:I, ""
    ),
    ""
))</f>
        <v/>
      </c>
      <c r="J365" s="20" t="str">
        <f>IF(Table2[[#This Row],[布号]]="","",IFERROR(Table2[[#This Row],[欠数]]/Table2[[#This Row],[预计开机]]/Table2[[#This Row],[单机产量]],""))</f>
        <v/>
      </c>
      <c r="K365" s="21" t="str">
        <f>IF(Table2[[#This Row],[布号]]="","",IFERROR(Table2[[#This Row],[备胚单总数]]-Table2[[#This Row],[累计产出数]]-Table2[[#This Row],[欠数]],""))</f>
        <v/>
      </c>
      <c r="L365" s="22" t="str">
        <f>IF(Table2[[#This Row],[布号]]="","",IFERROR(SUMIFS(
    ZSOHPP055!E:E,
    ZSOHPP055!A:A, "*" &amp; Table2[[#This Row],[布号]] &amp; "*"
),""))</f>
        <v/>
      </c>
    </row>
    <row r="366" spans="1:12">
      <c r="A366" s="6" t="str">
        <f>IF('MES-Fabric Code'!A365="","",'MES-Fabric Code'!A365)</f>
        <v/>
      </c>
      <c r="B366" s="20" t="str">
        <f>IF(Table2[[#This Row],[布号]]="","",IFERROR(VLOOKUP(LEFT(Table2[[#This Row],[布号]],8),'Single machine output'!A:B,2,0),""))</f>
        <v/>
      </c>
      <c r="C366" s="31" t="str">
        <f>IF(Table2[[#This Row],[布号]]="","",IFERROR(VLOOKUP(Table2[[#This Row],[布号]],'MES-Fabric Code'!$A:$B,2,0),""))</f>
        <v/>
      </c>
      <c r="D366" s="20" t="str">
        <f>IF(Table2[[#This Row],[布号]]="","",IFERROR(VLOOKUP(Table2[[#This Row],[布号]],'MES-Fabric Code'!$A:$F,4,0),""))</f>
        <v/>
      </c>
      <c r="E366" s="20" t="str">
        <f>IF(Table2[[#This Row],[布号]]="","",IFERROR(VLOOKUP(Table2[[#This Row],[布号]],'MES-Fabric Code'!$A:$F,6,0),""))</f>
        <v/>
      </c>
      <c r="F366" s="20" t="str">
        <f>IF(Table2[[#This Row],[布号]]="", "", IFERROR(SUMIFS(
    ZSOHSD058!N:N,
    ZSOHSD058!A:A, "*" &amp; Table2[[#This Row],[布号]] &amp; "*",
    ZSOHSD058!K:K, "&lt;&gt;Z2"
), ""))</f>
        <v/>
      </c>
      <c r="G366" s="20" t="str">
        <f>IF(Table2[[#This Row],[布号]]="","",IFERROR(SUMIFS(
    ZSOHPP055!B:B,
    ZSOHPP055!A:A, "*" &amp; Table2[[#This Row],[布号]] &amp; "*"
),""))</f>
        <v/>
      </c>
      <c r="H366" s="20" t="str">
        <f>IF(Table2[[#This Row],[布号]]="","",IFERROR(SUMIFS(
    ZSOHPP055!C:C,
    ZSOHPP055!A:A, "*" &amp; Table2[[#This Row],[布号]] &amp; "*"
),""))</f>
        <v/>
      </c>
      <c r="I366" s="20" t="str">
        <f>IF(Table2[[#This Row],[布号]]="","",IFERROR(
    SUMIFS(
        ZSOHPP055!D:D,
        ZSOHPP055!A:A, "*" &amp; Table2[[#This Row],[布号]] &amp; "*",
        ZSOHPP055!I:I, ""
    ),
    ""
))</f>
        <v/>
      </c>
      <c r="J366" s="20" t="str">
        <f>IF(Table2[[#This Row],[布号]]="","",IFERROR(Table2[[#This Row],[欠数]]/Table2[[#This Row],[预计开机]]/Table2[[#This Row],[单机产量]],""))</f>
        <v/>
      </c>
      <c r="K366" s="21" t="str">
        <f>IF(Table2[[#This Row],[布号]]="","",IFERROR(Table2[[#This Row],[备胚单总数]]-Table2[[#This Row],[累计产出数]]-Table2[[#This Row],[欠数]],""))</f>
        <v/>
      </c>
      <c r="L366" s="22" t="str">
        <f>IF(Table2[[#This Row],[布号]]="","",IFERROR(SUMIFS(
    ZSOHPP055!E:E,
    ZSOHPP055!A:A, "*" &amp; Table2[[#This Row],[布号]] &amp; "*"
),""))</f>
        <v/>
      </c>
    </row>
    <row r="367" spans="1:12">
      <c r="A367" s="6" t="str">
        <f>IF('MES-Fabric Code'!A366="","",'MES-Fabric Code'!A366)</f>
        <v/>
      </c>
      <c r="B367" s="20" t="str">
        <f>IF(Table2[[#This Row],[布号]]="","",IFERROR(VLOOKUP(LEFT(Table2[[#This Row],[布号]],8),'Single machine output'!A:B,2,0),""))</f>
        <v/>
      </c>
      <c r="C367" s="31" t="str">
        <f>IF(Table2[[#This Row],[布号]]="","",IFERROR(VLOOKUP(Table2[[#This Row],[布号]],'MES-Fabric Code'!$A:$B,2,0),""))</f>
        <v/>
      </c>
      <c r="D367" s="20" t="str">
        <f>IF(Table2[[#This Row],[布号]]="","",IFERROR(VLOOKUP(Table2[[#This Row],[布号]],'MES-Fabric Code'!$A:$F,4,0),""))</f>
        <v/>
      </c>
      <c r="E367" s="20" t="str">
        <f>IF(Table2[[#This Row],[布号]]="","",IFERROR(VLOOKUP(Table2[[#This Row],[布号]],'MES-Fabric Code'!$A:$F,6,0),""))</f>
        <v/>
      </c>
      <c r="F367" s="20" t="str">
        <f>IF(Table2[[#This Row],[布号]]="", "", IFERROR(SUMIFS(
    ZSOHSD058!N:N,
    ZSOHSD058!A:A, "*" &amp; Table2[[#This Row],[布号]] &amp; "*",
    ZSOHSD058!K:K, "&lt;&gt;Z2"
), ""))</f>
        <v/>
      </c>
      <c r="G367" s="20" t="str">
        <f>IF(Table2[[#This Row],[布号]]="","",IFERROR(SUMIFS(
    ZSOHPP055!B:B,
    ZSOHPP055!A:A, "*" &amp; Table2[[#This Row],[布号]] &amp; "*"
),""))</f>
        <v/>
      </c>
      <c r="H367" s="20" t="str">
        <f>IF(Table2[[#This Row],[布号]]="","",IFERROR(SUMIFS(
    ZSOHPP055!C:C,
    ZSOHPP055!A:A, "*" &amp; Table2[[#This Row],[布号]] &amp; "*"
),""))</f>
        <v/>
      </c>
      <c r="I367" s="20" t="str">
        <f>IF(Table2[[#This Row],[布号]]="","",IFERROR(
    SUMIFS(
        ZSOHPP055!D:D,
        ZSOHPP055!A:A, "*" &amp; Table2[[#This Row],[布号]] &amp; "*",
        ZSOHPP055!I:I, ""
    ),
    ""
))</f>
        <v/>
      </c>
      <c r="J367" s="20" t="str">
        <f>IF(Table2[[#This Row],[布号]]="","",IFERROR(Table2[[#This Row],[欠数]]/Table2[[#This Row],[预计开机]]/Table2[[#This Row],[单机产量]],""))</f>
        <v/>
      </c>
      <c r="K367" s="21" t="str">
        <f>IF(Table2[[#This Row],[布号]]="","",IFERROR(Table2[[#This Row],[备胚单总数]]-Table2[[#This Row],[累计产出数]]-Table2[[#This Row],[欠数]],""))</f>
        <v/>
      </c>
      <c r="L367" s="22" t="str">
        <f>IF(Table2[[#This Row],[布号]]="","",IFERROR(SUMIFS(
    ZSOHPP055!E:E,
    ZSOHPP055!A:A, "*" &amp; Table2[[#This Row],[布号]] &amp; "*"
),""))</f>
        <v/>
      </c>
    </row>
    <row r="368" spans="1:12">
      <c r="A368" s="6" t="str">
        <f>IF('MES-Fabric Code'!A367="","",'MES-Fabric Code'!A367)</f>
        <v/>
      </c>
      <c r="B368" s="20" t="str">
        <f>IF(Table2[[#This Row],[布号]]="","",IFERROR(VLOOKUP(LEFT(Table2[[#This Row],[布号]],8),'Single machine output'!A:B,2,0),""))</f>
        <v/>
      </c>
      <c r="C368" s="31" t="str">
        <f>IF(Table2[[#This Row],[布号]]="","",IFERROR(VLOOKUP(Table2[[#This Row],[布号]],'MES-Fabric Code'!$A:$B,2,0),""))</f>
        <v/>
      </c>
      <c r="D368" s="20" t="str">
        <f>IF(Table2[[#This Row],[布号]]="","",IFERROR(VLOOKUP(Table2[[#This Row],[布号]],'MES-Fabric Code'!$A:$F,4,0),""))</f>
        <v/>
      </c>
      <c r="E368" s="20" t="str">
        <f>IF(Table2[[#This Row],[布号]]="","",IFERROR(VLOOKUP(Table2[[#This Row],[布号]],'MES-Fabric Code'!$A:$F,6,0),""))</f>
        <v/>
      </c>
      <c r="F368" s="20" t="str">
        <f>IF(Table2[[#This Row],[布号]]="", "", IFERROR(SUMIFS(
    ZSOHSD058!N:N,
    ZSOHSD058!A:A, "*" &amp; Table2[[#This Row],[布号]] &amp; "*",
    ZSOHSD058!K:K, "&lt;&gt;Z2"
), ""))</f>
        <v/>
      </c>
      <c r="G368" s="20" t="str">
        <f>IF(Table2[[#This Row],[布号]]="","",IFERROR(SUMIFS(
    ZSOHPP055!B:B,
    ZSOHPP055!A:A, "*" &amp; Table2[[#This Row],[布号]] &amp; "*"
),""))</f>
        <v/>
      </c>
      <c r="H368" s="20" t="str">
        <f>IF(Table2[[#This Row],[布号]]="","",IFERROR(SUMIFS(
    ZSOHPP055!C:C,
    ZSOHPP055!A:A, "*" &amp; Table2[[#This Row],[布号]] &amp; "*"
),""))</f>
        <v/>
      </c>
      <c r="I368" s="20" t="str">
        <f>IF(Table2[[#This Row],[布号]]="","",IFERROR(
    SUMIFS(
        ZSOHPP055!D:D,
        ZSOHPP055!A:A, "*" &amp; Table2[[#This Row],[布号]] &amp; "*",
        ZSOHPP055!I:I, ""
    ),
    ""
))</f>
        <v/>
      </c>
      <c r="J368" s="20" t="str">
        <f>IF(Table2[[#This Row],[布号]]="","",IFERROR(Table2[[#This Row],[欠数]]/Table2[[#This Row],[预计开机]]/Table2[[#This Row],[单机产量]],""))</f>
        <v/>
      </c>
      <c r="K368" s="21" t="str">
        <f>IF(Table2[[#This Row],[布号]]="","",IFERROR(Table2[[#This Row],[备胚单总数]]-Table2[[#This Row],[累计产出数]]-Table2[[#This Row],[欠数]],""))</f>
        <v/>
      </c>
      <c r="L368" s="22" t="str">
        <f>IF(Table2[[#This Row],[布号]]="","",IFERROR(SUMIFS(
    ZSOHPP055!E:E,
    ZSOHPP055!A:A, "*" &amp; Table2[[#This Row],[布号]] &amp; "*"
),""))</f>
        <v/>
      </c>
    </row>
    <row r="369" spans="1:12">
      <c r="A369" s="6" t="str">
        <f>IF('MES-Fabric Code'!A368="","",'MES-Fabric Code'!A368)</f>
        <v/>
      </c>
      <c r="B369" s="20" t="str">
        <f>IF(Table2[[#This Row],[布号]]="","",IFERROR(VLOOKUP(LEFT(Table2[[#This Row],[布号]],8),'Single machine output'!A:B,2,0),""))</f>
        <v/>
      </c>
      <c r="C369" s="31" t="str">
        <f>IF(Table2[[#This Row],[布号]]="","",IFERROR(VLOOKUP(Table2[[#This Row],[布号]],'MES-Fabric Code'!$A:$B,2,0),""))</f>
        <v/>
      </c>
      <c r="D369" s="20" t="str">
        <f>IF(Table2[[#This Row],[布号]]="","",IFERROR(VLOOKUP(Table2[[#This Row],[布号]],'MES-Fabric Code'!$A:$F,4,0),""))</f>
        <v/>
      </c>
      <c r="E369" s="20" t="str">
        <f>IF(Table2[[#This Row],[布号]]="","",IFERROR(VLOOKUP(Table2[[#This Row],[布号]],'MES-Fabric Code'!$A:$F,6,0),""))</f>
        <v/>
      </c>
      <c r="F369" s="20" t="str">
        <f>IF(Table2[[#This Row],[布号]]="", "", IFERROR(SUMIFS(
    ZSOHSD058!N:N,
    ZSOHSD058!A:A, "*" &amp; Table2[[#This Row],[布号]] &amp; "*",
    ZSOHSD058!K:K, "&lt;&gt;Z2"
), ""))</f>
        <v/>
      </c>
      <c r="G369" s="20" t="str">
        <f>IF(Table2[[#This Row],[布号]]="","",IFERROR(SUMIFS(
    ZSOHPP055!B:B,
    ZSOHPP055!A:A, "*" &amp; Table2[[#This Row],[布号]] &amp; "*"
),""))</f>
        <v/>
      </c>
      <c r="H369" s="20" t="str">
        <f>IF(Table2[[#This Row],[布号]]="","",IFERROR(SUMIFS(
    ZSOHPP055!C:C,
    ZSOHPP055!A:A, "*" &amp; Table2[[#This Row],[布号]] &amp; "*"
),""))</f>
        <v/>
      </c>
      <c r="I369" s="20" t="str">
        <f>IF(Table2[[#This Row],[布号]]="","",IFERROR(
    SUMIFS(
        ZSOHPP055!D:D,
        ZSOHPP055!A:A, "*" &amp; Table2[[#This Row],[布号]] &amp; "*",
        ZSOHPP055!I:I, ""
    ),
    ""
))</f>
        <v/>
      </c>
      <c r="J369" s="20" t="str">
        <f>IF(Table2[[#This Row],[布号]]="","",IFERROR(Table2[[#This Row],[欠数]]/Table2[[#This Row],[预计开机]]/Table2[[#This Row],[单机产量]],""))</f>
        <v/>
      </c>
      <c r="K369" s="21" t="str">
        <f>IF(Table2[[#This Row],[布号]]="","",IFERROR(Table2[[#This Row],[备胚单总数]]-Table2[[#This Row],[累计产出数]]-Table2[[#This Row],[欠数]],""))</f>
        <v/>
      </c>
      <c r="L369" s="22" t="str">
        <f>IF(Table2[[#This Row],[布号]]="","",IFERROR(SUMIFS(
    ZSOHPP055!E:E,
    ZSOHPP055!A:A, "*" &amp; Table2[[#This Row],[布号]] &amp; "*"
),""))</f>
        <v/>
      </c>
    </row>
    <row r="370" spans="1:12">
      <c r="A370" s="6" t="str">
        <f>IF('MES-Fabric Code'!A369="","",'MES-Fabric Code'!A369)</f>
        <v/>
      </c>
      <c r="B370" s="20" t="str">
        <f>IF(Table2[[#This Row],[布号]]="","",IFERROR(VLOOKUP(LEFT(Table2[[#This Row],[布号]],8),'Single machine output'!A:B,2,0),""))</f>
        <v/>
      </c>
      <c r="C370" s="31" t="str">
        <f>IF(Table2[[#This Row],[布号]]="","",IFERROR(VLOOKUP(Table2[[#This Row],[布号]],'MES-Fabric Code'!$A:$B,2,0),""))</f>
        <v/>
      </c>
      <c r="D370" s="20" t="str">
        <f>IF(Table2[[#This Row],[布号]]="","",IFERROR(VLOOKUP(Table2[[#This Row],[布号]],'MES-Fabric Code'!$A:$F,4,0),""))</f>
        <v/>
      </c>
      <c r="E370" s="20" t="str">
        <f>IF(Table2[[#This Row],[布号]]="","",IFERROR(VLOOKUP(Table2[[#This Row],[布号]],'MES-Fabric Code'!$A:$F,6,0),""))</f>
        <v/>
      </c>
      <c r="F370" s="20" t="str">
        <f>IF(Table2[[#This Row],[布号]]="", "", IFERROR(SUMIFS(
    ZSOHSD058!N:N,
    ZSOHSD058!A:A, "*" &amp; Table2[[#This Row],[布号]] &amp; "*",
    ZSOHSD058!K:K, "&lt;&gt;Z2"
), ""))</f>
        <v/>
      </c>
      <c r="G370" s="20" t="str">
        <f>IF(Table2[[#This Row],[布号]]="","",IFERROR(SUMIFS(
    ZSOHPP055!B:B,
    ZSOHPP055!A:A, "*" &amp; Table2[[#This Row],[布号]] &amp; "*"
),""))</f>
        <v/>
      </c>
      <c r="H370" s="20" t="str">
        <f>IF(Table2[[#This Row],[布号]]="","",IFERROR(SUMIFS(
    ZSOHPP055!C:C,
    ZSOHPP055!A:A, "*" &amp; Table2[[#This Row],[布号]] &amp; "*"
),""))</f>
        <v/>
      </c>
      <c r="I370" s="20" t="str">
        <f>IF(Table2[[#This Row],[布号]]="","",IFERROR(
    SUMIFS(
        ZSOHPP055!D:D,
        ZSOHPP055!A:A, "*" &amp; Table2[[#This Row],[布号]] &amp; "*",
        ZSOHPP055!I:I, ""
    ),
    ""
))</f>
        <v/>
      </c>
      <c r="J370" s="20" t="str">
        <f>IF(Table2[[#This Row],[布号]]="","",IFERROR(Table2[[#This Row],[欠数]]/Table2[[#This Row],[预计开机]]/Table2[[#This Row],[单机产量]],""))</f>
        <v/>
      </c>
      <c r="K370" s="21" t="str">
        <f>IF(Table2[[#This Row],[布号]]="","",IFERROR(Table2[[#This Row],[备胚单总数]]-Table2[[#This Row],[累计产出数]]-Table2[[#This Row],[欠数]],""))</f>
        <v/>
      </c>
      <c r="L370" s="22" t="str">
        <f>IF(Table2[[#This Row],[布号]]="","",IFERROR(SUMIFS(
    ZSOHPP055!E:E,
    ZSOHPP055!A:A, "*" &amp; Table2[[#This Row],[布号]] &amp; "*"
),""))</f>
        <v/>
      </c>
    </row>
    <row r="371" spans="1:12">
      <c r="A371" s="6" t="str">
        <f>IF('MES-Fabric Code'!A370="","",'MES-Fabric Code'!A370)</f>
        <v/>
      </c>
      <c r="B371" s="20" t="str">
        <f>IF(Table2[[#This Row],[布号]]="","",IFERROR(VLOOKUP(LEFT(Table2[[#This Row],[布号]],8),'Single machine output'!A:B,2,0),""))</f>
        <v/>
      </c>
      <c r="C371" s="31" t="str">
        <f>IF(Table2[[#This Row],[布号]]="","",IFERROR(VLOOKUP(Table2[[#This Row],[布号]],'MES-Fabric Code'!$A:$B,2,0),""))</f>
        <v/>
      </c>
      <c r="D371" s="20" t="str">
        <f>IF(Table2[[#This Row],[布号]]="","",IFERROR(VLOOKUP(Table2[[#This Row],[布号]],'MES-Fabric Code'!$A:$F,4,0),""))</f>
        <v/>
      </c>
      <c r="E371" s="20" t="str">
        <f>IF(Table2[[#This Row],[布号]]="","",IFERROR(VLOOKUP(Table2[[#This Row],[布号]],'MES-Fabric Code'!$A:$F,6,0),""))</f>
        <v/>
      </c>
      <c r="F371" s="20" t="str">
        <f>IF(Table2[[#This Row],[布号]]="", "", IFERROR(SUMIFS(
    ZSOHSD058!N:N,
    ZSOHSD058!A:A, "*" &amp; Table2[[#This Row],[布号]] &amp; "*",
    ZSOHSD058!K:K, "&lt;&gt;Z2"
), ""))</f>
        <v/>
      </c>
      <c r="G371" s="20" t="str">
        <f>IF(Table2[[#This Row],[布号]]="","",IFERROR(SUMIFS(
    ZSOHPP055!B:B,
    ZSOHPP055!A:A, "*" &amp; Table2[[#This Row],[布号]] &amp; "*"
),""))</f>
        <v/>
      </c>
      <c r="H371" s="20" t="str">
        <f>IF(Table2[[#This Row],[布号]]="","",IFERROR(SUMIFS(
    ZSOHPP055!C:C,
    ZSOHPP055!A:A, "*" &amp; Table2[[#This Row],[布号]] &amp; "*"
),""))</f>
        <v/>
      </c>
      <c r="I371" s="20" t="str">
        <f>IF(Table2[[#This Row],[布号]]="","",IFERROR(
    SUMIFS(
        ZSOHPP055!D:D,
        ZSOHPP055!A:A, "*" &amp; Table2[[#This Row],[布号]] &amp; "*",
        ZSOHPP055!I:I, ""
    ),
    ""
))</f>
        <v/>
      </c>
      <c r="J371" s="20" t="str">
        <f>IF(Table2[[#This Row],[布号]]="","",IFERROR(Table2[[#This Row],[欠数]]/Table2[[#This Row],[预计开机]]/Table2[[#This Row],[单机产量]],""))</f>
        <v/>
      </c>
      <c r="K371" s="21" t="str">
        <f>IF(Table2[[#This Row],[布号]]="","",IFERROR(Table2[[#This Row],[备胚单总数]]-Table2[[#This Row],[累计产出数]]-Table2[[#This Row],[欠数]],""))</f>
        <v/>
      </c>
      <c r="L371" s="22" t="str">
        <f>IF(Table2[[#This Row],[布号]]="","",IFERROR(SUMIFS(
    ZSOHPP055!E:E,
    ZSOHPP055!A:A, "*" &amp; Table2[[#This Row],[布号]] &amp; "*"
),""))</f>
        <v/>
      </c>
    </row>
    <row r="372" spans="1:12">
      <c r="A372" s="6" t="str">
        <f>IF('MES-Fabric Code'!A371="","",'MES-Fabric Code'!A371)</f>
        <v/>
      </c>
      <c r="B372" s="20" t="str">
        <f>IF(Table2[[#This Row],[布号]]="","",IFERROR(VLOOKUP(LEFT(Table2[[#This Row],[布号]],8),'Single machine output'!A:B,2,0),""))</f>
        <v/>
      </c>
      <c r="C372" s="31" t="str">
        <f>IF(Table2[[#This Row],[布号]]="","",IFERROR(VLOOKUP(Table2[[#This Row],[布号]],'MES-Fabric Code'!$A:$B,2,0),""))</f>
        <v/>
      </c>
      <c r="D372" s="20" t="str">
        <f>IF(Table2[[#This Row],[布号]]="","",IFERROR(VLOOKUP(Table2[[#This Row],[布号]],'MES-Fabric Code'!$A:$F,4,0),""))</f>
        <v/>
      </c>
      <c r="E372" s="20" t="str">
        <f>IF(Table2[[#This Row],[布号]]="","",IFERROR(VLOOKUP(Table2[[#This Row],[布号]],'MES-Fabric Code'!$A:$F,6,0),""))</f>
        <v/>
      </c>
      <c r="F372" s="20" t="str">
        <f>IF(Table2[[#This Row],[布号]]="", "", IFERROR(SUMIFS(
    ZSOHSD058!N:N,
    ZSOHSD058!A:A, "*" &amp; Table2[[#This Row],[布号]] &amp; "*",
    ZSOHSD058!K:K, "&lt;&gt;Z2"
), ""))</f>
        <v/>
      </c>
      <c r="G372" s="20" t="str">
        <f>IF(Table2[[#This Row],[布号]]="","",IFERROR(SUMIFS(
    ZSOHPP055!B:B,
    ZSOHPP055!A:A, "*" &amp; Table2[[#This Row],[布号]] &amp; "*"
),""))</f>
        <v/>
      </c>
      <c r="H372" s="20" t="str">
        <f>IF(Table2[[#This Row],[布号]]="","",IFERROR(SUMIFS(
    ZSOHPP055!C:C,
    ZSOHPP055!A:A, "*" &amp; Table2[[#This Row],[布号]] &amp; "*"
),""))</f>
        <v/>
      </c>
      <c r="I372" s="20" t="str">
        <f>IF(Table2[[#This Row],[布号]]="","",IFERROR(
    SUMIFS(
        ZSOHPP055!D:D,
        ZSOHPP055!A:A, "*" &amp; Table2[[#This Row],[布号]] &amp; "*",
        ZSOHPP055!I:I, ""
    ),
    ""
))</f>
        <v/>
      </c>
      <c r="J372" s="20" t="str">
        <f>IF(Table2[[#This Row],[布号]]="","",IFERROR(Table2[[#This Row],[欠数]]/Table2[[#This Row],[预计开机]]/Table2[[#This Row],[单机产量]],""))</f>
        <v/>
      </c>
      <c r="K372" s="21" t="str">
        <f>IF(Table2[[#This Row],[布号]]="","",IFERROR(Table2[[#This Row],[备胚单总数]]-Table2[[#This Row],[累计产出数]]-Table2[[#This Row],[欠数]],""))</f>
        <v/>
      </c>
      <c r="L372" s="22" t="str">
        <f>IF(Table2[[#This Row],[布号]]="","",IFERROR(SUMIFS(
    ZSOHPP055!E:E,
    ZSOHPP055!A:A, "*" &amp; Table2[[#This Row],[布号]] &amp; "*"
),""))</f>
        <v/>
      </c>
    </row>
    <row r="373" spans="1:12">
      <c r="A373" s="6" t="str">
        <f>IF('MES-Fabric Code'!A372="","",'MES-Fabric Code'!A372)</f>
        <v/>
      </c>
      <c r="B373" s="20" t="str">
        <f>IF(Table2[[#This Row],[布号]]="","",IFERROR(VLOOKUP(LEFT(Table2[[#This Row],[布号]],8),'Single machine output'!A:B,2,0),""))</f>
        <v/>
      </c>
      <c r="C373" s="31" t="str">
        <f>IF(Table2[[#This Row],[布号]]="","",IFERROR(VLOOKUP(Table2[[#This Row],[布号]],'MES-Fabric Code'!$A:$B,2,0),""))</f>
        <v/>
      </c>
      <c r="D373" s="20" t="str">
        <f>IF(Table2[[#This Row],[布号]]="","",IFERROR(VLOOKUP(Table2[[#This Row],[布号]],'MES-Fabric Code'!$A:$F,4,0),""))</f>
        <v/>
      </c>
      <c r="E373" s="20" t="str">
        <f>IF(Table2[[#This Row],[布号]]="","",IFERROR(VLOOKUP(Table2[[#This Row],[布号]],'MES-Fabric Code'!$A:$F,6,0),""))</f>
        <v/>
      </c>
      <c r="F373" s="20" t="str">
        <f>IF(Table2[[#This Row],[布号]]="", "", IFERROR(SUMIFS(
    ZSOHSD058!N:N,
    ZSOHSD058!A:A, "*" &amp; Table2[[#This Row],[布号]] &amp; "*",
    ZSOHSD058!K:K, "&lt;&gt;Z2"
), ""))</f>
        <v/>
      </c>
      <c r="G373" s="20" t="str">
        <f>IF(Table2[[#This Row],[布号]]="","",IFERROR(SUMIFS(
    ZSOHPP055!B:B,
    ZSOHPP055!A:A, "*" &amp; Table2[[#This Row],[布号]] &amp; "*"
),""))</f>
        <v/>
      </c>
      <c r="H373" s="20" t="str">
        <f>IF(Table2[[#This Row],[布号]]="","",IFERROR(SUMIFS(
    ZSOHPP055!C:C,
    ZSOHPP055!A:A, "*" &amp; Table2[[#This Row],[布号]] &amp; "*"
),""))</f>
        <v/>
      </c>
      <c r="I373" s="20" t="str">
        <f>IF(Table2[[#This Row],[布号]]="","",IFERROR(
    SUMIFS(
        ZSOHPP055!D:D,
        ZSOHPP055!A:A, "*" &amp; Table2[[#This Row],[布号]] &amp; "*",
        ZSOHPP055!I:I, ""
    ),
    ""
))</f>
        <v/>
      </c>
      <c r="J373" s="20" t="str">
        <f>IF(Table2[[#This Row],[布号]]="","",IFERROR(Table2[[#This Row],[欠数]]/Table2[[#This Row],[预计开机]]/Table2[[#This Row],[单机产量]],""))</f>
        <v/>
      </c>
      <c r="K373" s="21" t="str">
        <f>IF(Table2[[#This Row],[布号]]="","",IFERROR(Table2[[#This Row],[备胚单总数]]-Table2[[#This Row],[累计产出数]]-Table2[[#This Row],[欠数]],""))</f>
        <v/>
      </c>
      <c r="L373" s="22" t="str">
        <f>IF(Table2[[#This Row],[布号]]="","",IFERROR(SUMIFS(
    ZSOHPP055!E:E,
    ZSOHPP055!A:A, "*" &amp; Table2[[#This Row],[布号]] &amp; "*"
),""))</f>
        <v/>
      </c>
    </row>
    <row r="374" spans="1:12">
      <c r="A374" s="6" t="str">
        <f>IF('MES-Fabric Code'!A373="","",'MES-Fabric Code'!A373)</f>
        <v/>
      </c>
      <c r="B374" s="20" t="str">
        <f>IF(Table2[[#This Row],[布号]]="","",IFERROR(VLOOKUP(LEFT(Table2[[#This Row],[布号]],8),'Single machine output'!A:B,2,0),""))</f>
        <v/>
      </c>
      <c r="C374" s="31" t="str">
        <f>IF(Table2[[#This Row],[布号]]="","",IFERROR(VLOOKUP(Table2[[#This Row],[布号]],'MES-Fabric Code'!$A:$B,2,0),""))</f>
        <v/>
      </c>
      <c r="D374" s="20" t="str">
        <f>IF(Table2[[#This Row],[布号]]="","",IFERROR(VLOOKUP(Table2[[#This Row],[布号]],'MES-Fabric Code'!$A:$F,4,0),""))</f>
        <v/>
      </c>
      <c r="E374" s="20" t="str">
        <f>IF(Table2[[#This Row],[布号]]="","",IFERROR(VLOOKUP(Table2[[#This Row],[布号]],'MES-Fabric Code'!$A:$F,6,0),""))</f>
        <v/>
      </c>
      <c r="F374" s="20" t="str">
        <f>IF(Table2[[#This Row],[布号]]="", "", IFERROR(SUMIFS(
    ZSOHSD058!N:N,
    ZSOHSD058!A:A, "*" &amp; Table2[[#This Row],[布号]] &amp; "*",
    ZSOHSD058!K:K, "&lt;&gt;Z2"
), ""))</f>
        <v/>
      </c>
      <c r="G374" s="20" t="str">
        <f>IF(Table2[[#This Row],[布号]]="","",IFERROR(SUMIFS(
    ZSOHPP055!B:B,
    ZSOHPP055!A:A, "*" &amp; Table2[[#This Row],[布号]] &amp; "*"
),""))</f>
        <v/>
      </c>
      <c r="H374" s="20" t="str">
        <f>IF(Table2[[#This Row],[布号]]="","",IFERROR(SUMIFS(
    ZSOHPP055!C:C,
    ZSOHPP055!A:A, "*" &amp; Table2[[#This Row],[布号]] &amp; "*"
),""))</f>
        <v/>
      </c>
      <c r="I374" s="20" t="str">
        <f>IF(Table2[[#This Row],[布号]]="","",IFERROR(
    SUMIFS(
        ZSOHPP055!D:D,
        ZSOHPP055!A:A, "*" &amp; Table2[[#This Row],[布号]] &amp; "*",
        ZSOHPP055!I:I, ""
    ),
    ""
))</f>
        <v/>
      </c>
      <c r="J374" s="20" t="str">
        <f>IF(Table2[[#This Row],[布号]]="","",IFERROR(Table2[[#This Row],[欠数]]/Table2[[#This Row],[预计开机]]/Table2[[#This Row],[单机产量]],""))</f>
        <v/>
      </c>
      <c r="K374" s="21" t="str">
        <f>IF(Table2[[#This Row],[布号]]="","",IFERROR(Table2[[#This Row],[备胚单总数]]-Table2[[#This Row],[累计产出数]]-Table2[[#This Row],[欠数]],""))</f>
        <v/>
      </c>
      <c r="L374" s="22" t="str">
        <f>IF(Table2[[#This Row],[布号]]="","",IFERROR(SUMIFS(
    ZSOHPP055!E:E,
    ZSOHPP055!A:A, "*" &amp; Table2[[#This Row],[布号]] &amp; "*"
),""))</f>
        <v/>
      </c>
    </row>
    <row r="375" spans="1:12">
      <c r="A375" s="6" t="str">
        <f>IF('MES-Fabric Code'!A374="","",'MES-Fabric Code'!A374)</f>
        <v/>
      </c>
      <c r="B375" s="20" t="str">
        <f>IF(Table2[[#This Row],[布号]]="","",IFERROR(VLOOKUP(LEFT(Table2[[#This Row],[布号]],8),'Single machine output'!A:B,2,0),""))</f>
        <v/>
      </c>
      <c r="C375" s="31" t="str">
        <f>IF(Table2[[#This Row],[布号]]="","",IFERROR(VLOOKUP(Table2[[#This Row],[布号]],'MES-Fabric Code'!$A:$B,2,0),""))</f>
        <v/>
      </c>
      <c r="D375" s="20" t="str">
        <f>IF(Table2[[#This Row],[布号]]="","",IFERROR(VLOOKUP(Table2[[#This Row],[布号]],'MES-Fabric Code'!$A:$F,4,0),""))</f>
        <v/>
      </c>
      <c r="E375" s="20" t="str">
        <f>IF(Table2[[#This Row],[布号]]="","",IFERROR(VLOOKUP(Table2[[#This Row],[布号]],'MES-Fabric Code'!$A:$F,6,0),""))</f>
        <v/>
      </c>
      <c r="F375" s="20" t="str">
        <f>IF(Table2[[#This Row],[布号]]="", "", IFERROR(SUMIFS(
    ZSOHSD058!N:N,
    ZSOHSD058!A:A, "*" &amp; Table2[[#This Row],[布号]] &amp; "*",
    ZSOHSD058!K:K, "&lt;&gt;Z2"
), ""))</f>
        <v/>
      </c>
      <c r="G375" s="20" t="str">
        <f>IF(Table2[[#This Row],[布号]]="","",IFERROR(SUMIFS(
    ZSOHPP055!B:B,
    ZSOHPP055!A:A, "*" &amp; Table2[[#This Row],[布号]] &amp; "*"
),""))</f>
        <v/>
      </c>
      <c r="H375" s="20" t="str">
        <f>IF(Table2[[#This Row],[布号]]="","",IFERROR(SUMIFS(
    ZSOHPP055!C:C,
    ZSOHPP055!A:A, "*" &amp; Table2[[#This Row],[布号]] &amp; "*"
),""))</f>
        <v/>
      </c>
      <c r="I375" s="20" t="str">
        <f>IF(Table2[[#This Row],[布号]]="","",IFERROR(
    SUMIFS(
        ZSOHPP055!D:D,
        ZSOHPP055!A:A, "*" &amp; Table2[[#This Row],[布号]] &amp; "*",
        ZSOHPP055!I:I, ""
    ),
    ""
))</f>
        <v/>
      </c>
      <c r="J375" s="20" t="str">
        <f>IF(Table2[[#This Row],[布号]]="","",IFERROR(Table2[[#This Row],[欠数]]/Table2[[#This Row],[预计开机]]/Table2[[#This Row],[单机产量]],""))</f>
        <v/>
      </c>
      <c r="K375" s="21" t="str">
        <f>IF(Table2[[#This Row],[布号]]="","",IFERROR(Table2[[#This Row],[备胚单总数]]-Table2[[#This Row],[累计产出数]]-Table2[[#This Row],[欠数]],""))</f>
        <v/>
      </c>
      <c r="L375" s="22" t="str">
        <f>IF(Table2[[#This Row],[布号]]="","",IFERROR(SUMIFS(
    ZSOHPP055!E:E,
    ZSOHPP055!A:A, "*" &amp; Table2[[#This Row],[布号]] &amp; "*"
),""))</f>
        <v/>
      </c>
    </row>
    <row r="376" spans="1:12">
      <c r="A376" s="6" t="str">
        <f>IF('MES-Fabric Code'!A375="","",'MES-Fabric Code'!A375)</f>
        <v/>
      </c>
      <c r="B376" s="20" t="str">
        <f>IF(Table2[[#This Row],[布号]]="","",IFERROR(VLOOKUP(LEFT(Table2[[#This Row],[布号]],8),'Single machine output'!A:B,2,0),""))</f>
        <v/>
      </c>
      <c r="C376" s="31" t="str">
        <f>IF(Table2[[#This Row],[布号]]="","",IFERROR(VLOOKUP(Table2[[#This Row],[布号]],'MES-Fabric Code'!$A:$B,2,0),""))</f>
        <v/>
      </c>
      <c r="D376" s="20" t="str">
        <f>IF(Table2[[#This Row],[布号]]="","",IFERROR(VLOOKUP(Table2[[#This Row],[布号]],'MES-Fabric Code'!$A:$F,4,0),""))</f>
        <v/>
      </c>
      <c r="E376" s="20" t="str">
        <f>IF(Table2[[#This Row],[布号]]="","",IFERROR(VLOOKUP(Table2[[#This Row],[布号]],'MES-Fabric Code'!$A:$F,6,0),""))</f>
        <v/>
      </c>
      <c r="F376" s="20" t="str">
        <f>IF(Table2[[#This Row],[布号]]="", "", IFERROR(SUMIFS(
    ZSOHSD058!N:N,
    ZSOHSD058!A:A, "*" &amp; Table2[[#This Row],[布号]] &amp; "*",
    ZSOHSD058!K:K, "&lt;&gt;Z2"
), ""))</f>
        <v/>
      </c>
      <c r="G376" s="20" t="str">
        <f>IF(Table2[[#This Row],[布号]]="","",IFERROR(SUMIFS(
    ZSOHPP055!B:B,
    ZSOHPP055!A:A, "*" &amp; Table2[[#This Row],[布号]] &amp; "*"
),""))</f>
        <v/>
      </c>
      <c r="H376" s="20" t="str">
        <f>IF(Table2[[#This Row],[布号]]="","",IFERROR(SUMIFS(
    ZSOHPP055!C:C,
    ZSOHPP055!A:A, "*" &amp; Table2[[#This Row],[布号]] &amp; "*"
),""))</f>
        <v/>
      </c>
      <c r="I376" s="20" t="str">
        <f>IF(Table2[[#This Row],[布号]]="","",IFERROR(
    SUMIFS(
        ZSOHPP055!D:D,
        ZSOHPP055!A:A, "*" &amp; Table2[[#This Row],[布号]] &amp; "*",
        ZSOHPP055!I:I, ""
    ),
    ""
))</f>
        <v/>
      </c>
      <c r="J376" s="20" t="str">
        <f>IF(Table2[[#This Row],[布号]]="","",IFERROR(Table2[[#This Row],[欠数]]/Table2[[#This Row],[预计开机]]/Table2[[#This Row],[单机产量]],""))</f>
        <v/>
      </c>
      <c r="K376" s="21" t="str">
        <f>IF(Table2[[#This Row],[布号]]="","",IFERROR(Table2[[#This Row],[备胚单总数]]-Table2[[#This Row],[累计产出数]]-Table2[[#This Row],[欠数]],""))</f>
        <v/>
      </c>
      <c r="L376" s="22" t="str">
        <f>IF(Table2[[#This Row],[布号]]="","",IFERROR(SUMIFS(
    ZSOHPP055!E:E,
    ZSOHPP055!A:A, "*" &amp; Table2[[#This Row],[布号]] &amp; "*"
),""))</f>
        <v/>
      </c>
    </row>
    <row r="377" spans="1:12">
      <c r="A377" s="6" t="str">
        <f>IF('MES-Fabric Code'!A376="","",'MES-Fabric Code'!A376)</f>
        <v/>
      </c>
      <c r="B377" s="20" t="str">
        <f>IF(Table2[[#This Row],[布号]]="","",IFERROR(VLOOKUP(LEFT(Table2[[#This Row],[布号]],8),'Single machine output'!A:B,2,0),""))</f>
        <v/>
      </c>
      <c r="C377" s="31" t="str">
        <f>IF(Table2[[#This Row],[布号]]="","",IFERROR(VLOOKUP(Table2[[#This Row],[布号]],'MES-Fabric Code'!$A:$B,2,0),""))</f>
        <v/>
      </c>
      <c r="D377" s="20" t="str">
        <f>IF(Table2[[#This Row],[布号]]="","",IFERROR(VLOOKUP(Table2[[#This Row],[布号]],'MES-Fabric Code'!$A:$F,4,0),""))</f>
        <v/>
      </c>
      <c r="E377" s="20" t="str">
        <f>IF(Table2[[#This Row],[布号]]="","",IFERROR(VLOOKUP(Table2[[#This Row],[布号]],'MES-Fabric Code'!$A:$F,6,0),""))</f>
        <v/>
      </c>
      <c r="F377" s="20" t="str">
        <f>IF(Table2[[#This Row],[布号]]="", "", IFERROR(SUMIFS(
    ZSOHSD058!N:N,
    ZSOHSD058!A:A, "*" &amp; Table2[[#This Row],[布号]] &amp; "*",
    ZSOHSD058!K:K, "&lt;&gt;Z2"
), ""))</f>
        <v/>
      </c>
      <c r="G377" s="20" t="str">
        <f>IF(Table2[[#This Row],[布号]]="","",IFERROR(SUMIFS(
    ZSOHPP055!B:B,
    ZSOHPP055!A:A, "*" &amp; Table2[[#This Row],[布号]] &amp; "*"
),""))</f>
        <v/>
      </c>
      <c r="H377" s="20" t="str">
        <f>IF(Table2[[#This Row],[布号]]="","",IFERROR(SUMIFS(
    ZSOHPP055!C:C,
    ZSOHPP055!A:A, "*" &amp; Table2[[#This Row],[布号]] &amp; "*"
),""))</f>
        <v/>
      </c>
      <c r="I377" s="20" t="str">
        <f>IF(Table2[[#This Row],[布号]]="","",IFERROR(
    SUMIFS(
        ZSOHPP055!D:D,
        ZSOHPP055!A:A, "*" &amp; Table2[[#This Row],[布号]] &amp; "*",
        ZSOHPP055!I:I, ""
    ),
    ""
))</f>
        <v/>
      </c>
      <c r="J377" s="20" t="str">
        <f>IF(Table2[[#This Row],[布号]]="","",IFERROR(Table2[[#This Row],[欠数]]/Table2[[#This Row],[预计开机]]/Table2[[#This Row],[单机产量]],""))</f>
        <v/>
      </c>
      <c r="K377" s="21" t="str">
        <f>IF(Table2[[#This Row],[布号]]="","",IFERROR(Table2[[#This Row],[备胚单总数]]-Table2[[#This Row],[累计产出数]]-Table2[[#This Row],[欠数]],""))</f>
        <v/>
      </c>
      <c r="L377" s="22" t="str">
        <f>IF(Table2[[#This Row],[布号]]="","",IFERROR(SUMIFS(
    ZSOHPP055!E:E,
    ZSOHPP055!A:A, "*" &amp; Table2[[#This Row],[布号]] &amp; "*"
),""))</f>
        <v/>
      </c>
    </row>
    <row r="378" spans="1:12">
      <c r="A378" s="6" t="str">
        <f>IF('MES-Fabric Code'!A377="","",'MES-Fabric Code'!A377)</f>
        <v/>
      </c>
      <c r="B378" s="20" t="str">
        <f>IF(Table2[[#This Row],[布号]]="","",IFERROR(VLOOKUP(LEFT(Table2[[#This Row],[布号]],8),'Single machine output'!A:B,2,0),""))</f>
        <v/>
      </c>
      <c r="C378" s="31" t="str">
        <f>IF(Table2[[#This Row],[布号]]="","",IFERROR(VLOOKUP(Table2[[#This Row],[布号]],'MES-Fabric Code'!$A:$B,2,0),""))</f>
        <v/>
      </c>
      <c r="D378" s="20" t="str">
        <f>IF(Table2[[#This Row],[布号]]="","",IFERROR(VLOOKUP(Table2[[#This Row],[布号]],'MES-Fabric Code'!$A:$F,4,0),""))</f>
        <v/>
      </c>
      <c r="E378" s="20" t="str">
        <f>IF(Table2[[#This Row],[布号]]="","",IFERROR(VLOOKUP(Table2[[#This Row],[布号]],'MES-Fabric Code'!$A:$F,6,0),""))</f>
        <v/>
      </c>
      <c r="F378" s="20" t="str">
        <f>IF(Table2[[#This Row],[布号]]="", "", IFERROR(SUMIFS(
    ZSOHSD058!N:N,
    ZSOHSD058!A:A, "*" &amp; Table2[[#This Row],[布号]] &amp; "*",
    ZSOHSD058!K:K, "&lt;&gt;Z2"
), ""))</f>
        <v/>
      </c>
      <c r="G378" s="20" t="str">
        <f>IF(Table2[[#This Row],[布号]]="","",IFERROR(SUMIFS(
    ZSOHPP055!B:B,
    ZSOHPP055!A:A, "*" &amp; Table2[[#This Row],[布号]] &amp; "*"
),""))</f>
        <v/>
      </c>
      <c r="H378" s="20" t="str">
        <f>IF(Table2[[#This Row],[布号]]="","",IFERROR(SUMIFS(
    ZSOHPP055!C:C,
    ZSOHPP055!A:A, "*" &amp; Table2[[#This Row],[布号]] &amp; "*"
),""))</f>
        <v/>
      </c>
      <c r="I378" s="20" t="str">
        <f>IF(Table2[[#This Row],[布号]]="","",IFERROR(
    SUMIFS(
        ZSOHPP055!D:D,
        ZSOHPP055!A:A, "*" &amp; Table2[[#This Row],[布号]] &amp; "*",
        ZSOHPP055!I:I, ""
    ),
    ""
))</f>
        <v/>
      </c>
      <c r="J378" s="20" t="str">
        <f>IF(Table2[[#This Row],[布号]]="","",IFERROR(Table2[[#This Row],[欠数]]/Table2[[#This Row],[预计开机]]/Table2[[#This Row],[单机产量]],""))</f>
        <v/>
      </c>
      <c r="K378" s="21" t="str">
        <f>IF(Table2[[#This Row],[布号]]="","",IFERROR(Table2[[#This Row],[备胚单总数]]-Table2[[#This Row],[累计产出数]]-Table2[[#This Row],[欠数]],""))</f>
        <v/>
      </c>
      <c r="L378" s="22" t="str">
        <f>IF(Table2[[#This Row],[布号]]="","",IFERROR(SUMIFS(
    ZSOHPP055!E:E,
    ZSOHPP055!A:A, "*" &amp; Table2[[#This Row],[布号]] &amp; "*"
),""))</f>
        <v/>
      </c>
    </row>
    <row r="379" spans="1:12">
      <c r="A379" s="6" t="str">
        <f>IF('MES-Fabric Code'!A378="","",'MES-Fabric Code'!A378)</f>
        <v/>
      </c>
      <c r="B379" s="20" t="str">
        <f>IF(Table2[[#This Row],[布号]]="","",IFERROR(VLOOKUP(LEFT(Table2[[#This Row],[布号]],8),'Single machine output'!A:B,2,0),""))</f>
        <v/>
      </c>
      <c r="C379" s="31" t="str">
        <f>IF(Table2[[#This Row],[布号]]="","",IFERROR(VLOOKUP(Table2[[#This Row],[布号]],'MES-Fabric Code'!$A:$B,2,0),""))</f>
        <v/>
      </c>
      <c r="D379" s="20" t="str">
        <f>IF(Table2[[#This Row],[布号]]="","",IFERROR(VLOOKUP(Table2[[#This Row],[布号]],'MES-Fabric Code'!$A:$F,4,0),""))</f>
        <v/>
      </c>
      <c r="E379" s="20" t="str">
        <f>IF(Table2[[#This Row],[布号]]="","",IFERROR(VLOOKUP(Table2[[#This Row],[布号]],'MES-Fabric Code'!$A:$F,6,0),""))</f>
        <v/>
      </c>
      <c r="F379" s="20" t="str">
        <f>IF(Table2[[#This Row],[布号]]="", "", IFERROR(SUMIFS(
    ZSOHSD058!N:N,
    ZSOHSD058!A:A, "*" &amp; Table2[[#This Row],[布号]] &amp; "*",
    ZSOHSD058!K:K, "&lt;&gt;Z2"
), ""))</f>
        <v/>
      </c>
      <c r="G379" s="20" t="str">
        <f>IF(Table2[[#This Row],[布号]]="","",IFERROR(SUMIFS(
    ZSOHPP055!B:B,
    ZSOHPP055!A:A, "*" &amp; Table2[[#This Row],[布号]] &amp; "*"
),""))</f>
        <v/>
      </c>
      <c r="H379" s="20" t="str">
        <f>IF(Table2[[#This Row],[布号]]="","",IFERROR(SUMIFS(
    ZSOHPP055!C:C,
    ZSOHPP055!A:A, "*" &amp; Table2[[#This Row],[布号]] &amp; "*"
),""))</f>
        <v/>
      </c>
      <c r="I379" s="20" t="str">
        <f>IF(Table2[[#This Row],[布号]]="","",IFERROR(
    SUMIFS(
        ZSOHPP055!D:D,
        ZSOHPP055!A:A, "*" &amp; Table2[[#This Row],[布号]] &amp; "*",
        ZSOHPP055!I:I, ""
    ),
    ""
))</f>
        <v/>
      </c>
      <c r="J379" s="20" t="str">
        <f>IF(Table2[[#This Row],[布号]]="","",IFERROR(Table2[[#This Row],[欠数]]/Table2[[#This Row],[预计开机]]/Table2[[#This Row],[单机产量]],""))</f>
        <v/>
      </c>
      <c r="K379" s="21" t="str">
        <f>IF(Table2[[#This Row],[布号]]="","",IFERROR(Table2[[#This Row],[备胚单总数]]-Table2[[#This Row],[累计产出数]]-Table2[[#This Row],[欠数]],""))</f>
        <v/>
      </c>
      <c r="L379" s="22" t="str">
        <f>IF(Table2[[#This Row],[布号]]="","",IFERROR(SUMIFS(
    ZSOHPP055!E:E,
    ZSOHPP055!A:A, "*" &amp; Table2[[#This Row],[布号]] &amp; "*"
),""))</f>
        <v/>
      </c>
    </row>
    <row r="380" spans="1:12">
      <c r="A380" s="6" t="str">
        <f>IF('MES-Fabric Code'!A379="","",'MES-Fabric Code'!A379)</f>
        <v/>
      </c>
      <c r="B380" s="20" t="str">
        <f>IF(Table2[[#This Row],[布号]]="","",IFERROR(VLOOKUP(LEFT(Table2[[#This Row],[布号]],8),'Single machine output'!A:B,2,0),""))</f>
        <v/>
      </c>
      <c r="C380" s="31" t="str">
        <f>IF(Table2[[#This Row],[布号]]="","",IFERROR(VLOOKUP(Table2[[#This Row],[布号]],'MES-Fabric Code'!$A:$B,2,0),""))</f>
        <v/>
      </c>
      <c r="D380" s="20" t="str">
        <f>IF(Table2[[#This Row],[布号]]="","",IFERROR(VLOOKUP(Table2[[#This Row],[布号]],'MES-Fabric Code'!$A:$F,4,0),""))</f>
        <v/>
      </c>
      <c r="E380" s="20" t="str">
        <f>IF(Table2[[#This Row],[布号]]="","",IFERROR(VLOOKUP(Table2[[#This Row],[布号]],'MES-Fabric Code'!$A:$F,6,0),""))</f>
        <v/>
      </c>
      <c r="F380" s="20" t="str">
        <f>IF(Table2[[#This Row],[布号]]="", "", IFERROR(SUMIFS(
    ZSOHSD058!N:N,
    ZSOHSD058!A:A, "*" &amp; Table2[[#This Row],[布号]] &amp; "*",
    ZSOHSD058!K:K, "&lt;&gt;Z2"
), ""))</f>
        <v/>
      </c>
      <c r="G380" s="20" t="str">
        <f>IF(Table2[[#This Row],[布号]]="","",IFERROR(SUMIFS(
    ZSOHPP055!B:B,
    ZSOHPP055!A:A, "*" &amp; Table2[[#This Row],[布号]] &amp; "*"
),""))</f>
        <v/>
      </c>
      <c r="H380" s="20" t="str">
        <f>IF(Table2[[#This Row],[布号]]="","",IFERROR(SUMIFS(
    ZSOHPP055!C:C,
    ZSOHPP055!A:A, "*" &amp; Table2[[#This Row],[布号]] &amp; "*"
),""))</f>
        <v/>
      </c>
      <c r="I380" s="20" t="str">
        <f>IF(Table2[[#This Row],[布号]]="","",IFERROR(
    SUMIFS(
        ZSOHPP055!D:D,
        ZSOHPP055!A:A, "*" &amp; Table2[[#This Row],[布号]] &amp; "*",
        ZSOHPP055!I:I, ""
    ),
    ""
))</f>
        <v/>
      </c>
      <c r="J380" s="20" t="str">
        <f>IF(Table2[[#This Row],[布号]]="","",IFERROR(Table2[[#This Row],[欠数]]/Table2[[#This Row],[预计开机]]/Table2[[#This Row],[单机产量]],""))</f>
        <v/>
      </c>
      <c r="K380" s="21" t="str">
        <f>IF(Table2[[#This Row],[布号]]="","",IFERROR(Table2[[#This Row],[备胚单总数]]-Table2[[#This Row],[累计产出数]]-Table2[[#This Row],[欠数]],""))</f>
        <v/>
      </c>
      <c r="L380" s="22" t="str">
        <f>IF(Table2[[#This Row],[布号]]="","",IFERROR(SUMIFS(
    ZSOHPP055!E:E,
    ZSOHPP055!A:A, "*" &amp; Table2[[#This Row],[布号]] &amp; "*"
),""))</f>
        <v/>
      </c>
    </row>
    <row r="381" spans="1:12">
      <c r="A381" s="6" t="str">
        <f>IF('MES-Fabric Code'!A380="","",'MES-Fabric Code'!A380)</f>
        <v/>
      </c>
      <c r="B381" s="20" t="str">
        <f>IF(Table2[[#This Row],[布号]]="","",IFERROR(VLOOKUP(LEFT(Table2[[#This Row],[布号]],8),'Single machine output'!A:B,2,0),""))</f>
        <v/>
      </c>
      <c r="C381" s="31" t="str">
        <f>IF(Table2[[#This Row],[布号]]="","",IFERROR(VLOOKUP(Table2[[#This Row],[布号]],'MES-Fabric Code'!$A:$B,2,0),""))</f>
        <v/>
      </c>
      <c r="D381" s="20" t="str">
        <f>IF(Table2[[#This Row],[布号]]="","",IFERROR(VLOOKUP(Table2[[#This Row],[布号]],'MES-Fabric Code'!$A:$F,4,0),""))</f>
        <v/>
      </c>
      <c r="E381" s="20" t="str">
        <f>IF(Table2[[#This Row],[布号]]="","",IFERROR(VLOOKUP(Table2[[#This Row],[布号]],'MES-Fabric Code'!$A:$F,6,0),""))</f>
        <v/>
      </c>
      <c r="F381" s="20" t="str">
        <f>IF(Table2[[#This Row],[布号]]="", "", IFERROR(SUMIFS(
    ZSOHSD058!N:N,
    ZSOHSD058!A:A, "*" &amp; Table2[[#This Row],[布号]] &amp; "*",
    ZSOHSD058!K:K, "&lt;&gt;Z2"
), ""))</f>
        <v/>
      </c>
      <c r="G381" s="20" t="str">
        <f>IF(Table2[[#This Row],[布号]]="","",IFERROR(SUMIFS(
    ZSOHPP055!B:B,
    ZSOHPP055!A:A, "*" &amp; Table2[[#This Row],[布号]] &amp; "*"
),""))</f>
        <v/>
      </c>
      <c r="H381" s="20" t="str">
        <f>IF(Table2[[#This Row],[布号]]="","",IFERROR(SUMIFS(
    ZSOHPP055!C:C,
    ZSOHPP055!A:A, "*" &amp; Table2[[#This Row],[布号]] &amp; "*"
),""))</f>
        <v/>
      </c>
      <c r="I381" s="20" t="str">
        <f>IF(Table2[[#This Row],[布号]]="","",IFERROR(
    SUMIFS(
        ZSOHPP055!D:D,
        ZSOHPP055!A:A, "*" &amp; Table2[[#This Row],[布号]] &amp; "*",
        ZSOHPP055!I:I, ""
    ),
    ""
))</f>
        <v/>
      </c>
      <c r="J381" s="20" t="str">
        <f>IF(Table2[[#This Row],[布号]]="","",IFERROR(Table2[[#This Row],[欠数]]/Table2[[#This Row],[预计开机]]/Table2[[#This Row],[单机产量]],""))</f>
        <v/>
      </c>
      <c r="K381" s="21" t="str">
        <f>IF(Table2[[#This Row],[布号]]="","",IFERROR(Table2[[#This Row],[备胚单总数]]-Table2[[#This Row],[累计产出数]]-Table2[[#This Row],[欠数]],""))</f>
        <v/>
      </c>
      <c r="L381" s="22" t="str">
        <f>IF(Table2[[#This Row],[布号]]="","",IFERROR(SUMIFS(
    ZSOHPP055!E:E,
    ZSOHPP055!A:A, "*" &amp; Table2[[#This Row],[布号]] &amp; "*"
),""))</f>
        <v/>
      </c>
    </row>
    <row r="382" spans="1:12">
      <c r="A382" s="6" t="str">
        <f>IF('MES-Fabric Code'!A381="","",'MES-Fabric Code'!A381)</f>
        <v/>
      </c>
      <c r="B382" s="20" t="str">
        <f>IF(Table2[[#This Row],[布号]]="","",IFERROR(VLOOKUP(LEFT(Table2[[#This Row],[布号]],8),'Single machine output'!A:B,2,0),""))</f>
        <v/>
      </c>
      <c r="C382" s="31" t="str">
        <f>IF(Table2[[#This Row],[布号]]="","",IFERROR(VLOOKUP(Table2[[#This Row],[布号]],'MES-Fabric Code'!$A:$B,2,0),""))</f>
        <v/>
      </c>
      <c r="D382" s="20" t="str">
        <f>IF(Table2[[#This Row],[布号]]="","",IFERROR(VLOOKUP(Table2[[#This Row],[布号]],'MES-Fabric Code'!$A:$F,4,0),""))</f>
        <v/>
      </c>
      <c r="E382" s="20" t="str">
        <f>IF(Table2[[#This Row],[布号]]="","",IFERROR(VLOOKUP(Table2[[#This Row],[布号]],'MES-Fabric Code'!$A:$F,6,0),""))</f>
        <v/>
      </c>
      <c r="F382" s="20" t="str">
        <f>IF(Table2[[#This Row],[布号]]="", "", IFERROR(SUMIFS(
    ZSOHSD058!N:N,
    ZSOHSD058!A:A, "*" &amp; Table2[[#This Row],[布号]] &amp; "*",
    ZSOHSD058!K:K, "&lt;&gt;Z2"
), ""))</f>
        <v/>
      </c>
      <c r="G382" s="20" t="str">
        <f>IF(Table2[[#This Row],[布号]]="","",IFERROR(SUMIFS(
    ZSOHPP055!B:B,
    ZSOHPP055!A:A, "*" &amp; Table2[[#This Row],[布号]] &amp; "*"
),""))</f>
        <v/>
      </c>
      <c r="H382" s="20" t="str">
        <f>IF(Table2[[#This Row],[布号]]="","",IFERROR(SUMIFS(
    ZSOHPP055!C:C,
    ZSOHPP055!A:A, "*" &amp; Table2[[#This Row],[布号]] &amp; "*"
),""))</f>
        <v/>
      </c>
      <c r="I382" s="20" t="str">
        <f>IF(Table2[[#This Row],[布号]]="","",IFERROR(
    SUMIFS(
        ZSOHPP055!D:D,
        ZSOHPP055!A:A, "*" &amp; Table2[[#This Row],[布号]] &amp; "*",
        ZSOHPP055!I:I, ""
    ),
    ""
))</f>
        <v/>
      </c>
      <c r="J382" s="20" t="str">
        <f>IF(Table2[[#This Row],[布号]]="","",IFERROR(Table2[[#This Row],[欠数]]/Table2[[#This Row],[预计开机]]/Table2[[#This Row],[单机产量]],""))</f>
        <v/>
      </c>
      <c r="K382" s="21" t="str">
        <f>IF(Table2[[#This Row],[布号]]="","",IFERROR(Table2[[#This Row],[备胚单总数]]-Table2[[#This Row],[累计产出数]]-Table2[[#This Row],[欠数]],""))</f>
        <v/>
      </c>
      <c r="L382" s="22" t="str">
        <f>IF(Table2[[#This Row],[布号]]="","",IFERROR(SUMIFS(
    ZSOHPP055!E:E,
    ZSOHPP055!A:A, "*" &amp; Table2[[#This Row],[布号]] &amp; "*"
),""))</f>
        <v/>
      </c>
    </row>
    <row r="383" spans="1:12">
      <c r="A383" s="6" t="str">
        <f>IF('MES-Fabric Code'!A382="","",'MES-Fabric Code'!A382)</f>
        <v/>
      </c>
      <c r="B383" s="20" t="str">
        <f>IF(Table2[[#This Row],[布号]]="","",IFERROR(VLOOKUP(LEFT(Table2[[#This Row],[布号]],8),'Single machine output'!A:B,2,0),""))</f>
        <v/>
      </c>
      <c r="C383" s="31" t="str">
        <f>IF(Table2[[#This Row],[布号]]="","",IFERROR(VLOOKUP(Table2[[#This Row],[布号]],'MES-Fabric Code'!$A:$B,2,0),""))</f>
        <v/>
      </c>
      <c r="D383" s="20" t="str">
        <f>IF(Table2[[#This Row],[布号]]="","",IFERROR(VLOOKUP(Table2[[#This Row],[布号]],'MES-Fabric Code'!$A:$F,4,0),""))</f>
        <v/>
      </c>
      <c r="E383" s="20" t="str">
        <f>IF(Table2[[#This Row],[布号]]="","",IFERROR(VLOOKUP(Table2[[#This Row],[布号]],'MES-Fabric Code'!$A:$F,6,0),""))</f>
        <v/>
      </c>
      <c r="F383" s="20" t="str">
        <f>IF(Table2[[#This Row],[布号]]="", "", IFERROR(SUMIFS(
    ZSOHSD058!N:N,
    ZSOHSD058!A:A, "*" &amp; Table2[[#This Row],[布号]] &amp; "*",
    ZSOHSD058!K:K, "&lt;&gt;Z2"
), ""))</f>
        <v/>
      </c>
      <c r="G383" s="20" t="str">
        <f>IF(Table2[[#This Row],[布号]]="","",IFERROR(SUMIFS(
    ZSOHPP055!B:B,
    ZSOHPP055!A:A, "*" &amp; Table2[[#This Row],[布号]] &amp; "*"
),""))</f>
        <v/>
      </c>
      <c r="H383" s="20" t="str">
        <f>IF(Table2[[#This Row],[布号]]="","",IFERROR(SUMIFS(
    ZSOHPP055!C:C,
    ZSOHPP055!A:A, "*" &amp; Table2[[#This Row],[布号]] &amp; "*"
),""))</f>
        <v/>
      </c>
      <c r="I383" s="20" t="str">
        <f>IF(Table2[[#This Row],[布号]]="","",IFERROR(
    SUMIFS(
        ZSOHPP055!D:D,
        ZSOHPP055!A:A, "*" &amp; Table2[[#This Row],[布号]] &amp; "*",
        ZSOHPP055!I:I, ""
    ),
    ""
))</f>
        <v/>
      </c>
      <c r="J383" s="20" t="str">
        <f>IF(Table2[[#This Row],[布号]]="","",IFERROR(Table2[[#This Row],[欠数]]/Table2[[#This Row],[预计开机]]/Table2[[#This Row],[单机产量]],""))</f>
        <v/>
      </c>
      <c r="K383" s="21" t="str">
        <f>IF(Table2[[#This Row],[布号]]="","",IFERROR(Table2[[#This Row],[备胚单总数]]-Table2[[#This Row],[累计产出数]]-Table2[[#This Row],[欠数]],""))</f>
        <v/>
      </c>
      <c r="L383" s="22" t="str">
        <f>IF(Table2[[#This Row],[布号]]="","",IFERROR(SUMIFS(
    ZSOHPP055!E:E,
    ZSOHPP055!A:A, "*" &amp; Table2[[#This Row],[布号]] &amp; "*"
),""))</f>
        <v/>
      </c>
    </row>
    <row r="384" spans="1:12">
      <c r="A384" s="6" t="str">
        <f>IF('MES-Fabric Code'!A383="","",'MES-Fabric Code'!A383)</f>
        <v/>
      </c>
      <c r="B384" s="20" t="str">
        <f>IF(Table2[[#This Row],[布号]]="","",IFERROR(VLOOKUP(LEFT(Table2[[#This Row],[布号]],8),'Single machine output'!A:B,2,0),""))</f>
        <v/>
      </c>
      <c r="C384" s="31" t="str">
        <f>IF(Table2[[#This Row],[布号]]="","",IFERROR(VLOOKUP(Table2[[#This Row],[布号]],'MES-Fabric Code'!$A:$B,2,0),""))</f>
        <v/>
      </c>
      <c r="D384" s="20" t="str">
        <f>IF(Table2[[#This Row],[布号]]="","",IFERROR(VLOOKUP(Table2[[#This Row],[布号]],'MES-Fabric Code'!$A:$F,4,0),""))</f>
        <v/>
      </c>
      <c r="E384" s="20" t="str">
        <f>IF(Table2[[#This Row],[布号]]="","",IFERROR(VLOOKUP(Table2[[#This Row],[布号]],'MES-Fabric Code'!$A:$F,6,0),""))</f>
        <v/>
      </c>
      <c r="F384" s="20" t="str">
        <f>IF(Table2[[#This Row],[布号]]="", "", IFERROR(SUMIFS(
    ZSOHSD058!N:N,
    ZSOHSD058!A:A, "*" &amp; Table2[[#This Row],[布号]] &amp; "*",
    ZSOHSD058!K:K, "&lt;&gt;Z2"
), ""))</f>
        <v/>
      </c>
      <c r="G384" s="20" t="str">
        <f>IF(Table2[[#This Row],[布号]]="","",IFERROR(SUMIFS(
    ZSOHPP055!B:B,
    ZSOHPP055!A:A, "*" &amp; Table2[[#This Row],[布号]] &amp; "*"
),""))</f>
        <v/>
      </c>
      <c r="H384" s="20" t="str">
        <f>IF(Table2[[#This Row],[布号]]="","",IFERROR(SUMIFS(
    ZSOHPP055!C:C,
    ZSOHPP055!A:A, "*" &amp; Table2[[#This Row],[布号]] &amp; "*"
),""))</f>
        <v/>
      </c>
      <c r="I384" s="20" t="str">
        <f>IF(Table2[[#This Row],[布号]]="","",IFERROR(
    SUMIFS(
        ZSOHPP055!D:D,
        ZSOHPP055!A:A, "*" &amp; Table2[[#This Row],[布号]] &amp; "*",
        ZSOHPP055!I:I, ""
    ),
    ""
))</f>
        <v/>
      </c>
      <c r="J384" s="20" t="str">
        <f>IF(Table2[[#This Row],[布号]]="","",IFERROR(Table2[[#This Row],[欠数]]/Table2[[#This Row],[预计开机]]/Table2[[#This Row],[单机产量]],""))</f>
        <v/>
      </c>
      <c r="K384" s="21" t="str">
        <f>IF(Table2[[#This Row],[布号]]="","",IFERROR(Table2[[#This Row],[备胚单总数]]-Table2[[#This Row],[累计产出数]]-Table2[[#This Row],[欠数]],""))</f>
        <v/>
      </c>
      <c r="L384" s="22" t="str">
        <f>IF(Table2[[#This Row],[布号]]="","",IFERROR(SUMIFS(
    ZSOHPP055!E:E,
    ZSOHPP055!A:A, "*" &amp; Table2[[#This Row],[布号]] &amp; "*"
),""))</f>
        <v/>
      </c>
    </row>
    <row r="385" spans="1:12">
      <c r="A385" s="6" t="str">
        <f>IF('MES-Fabric Code'!A384="","",'MES-Fabric Code'!A384)</f>
        <v/>
      </c>
      <c r="B385" s="20" t="str">
        <f>IF(Table2[[#This Row],[布号]]="","",IFERROR(VLOOKUP(LEFT(Table2[[#This Row],[布号]],8),'Single machine output'!A:B,2,0),""))</f>
        <v/>
      </c>
      <c r="C385" s="31" t="str">
        <f>IF(Table2[[#This Row],[布号]]="","",IFERROR(VLOOKUP(Table2[[#This Row],[布号]],'MES-Fabric Code'!$A:$B,2,0),""))</f>
        <v/>
      </c>
      <c r="D385" s="20" t="str">
        <f>IF(Table2[[#This Row],[布号]]="","",IFERROR(VLOOKUP(Table2[[#This Row],[布号]],'MES-Fabric Code'!$A:$F,4,0),""))</f>
        <v/>
      </c>
      <c r="E385" s="20" t="str">
        <f>IF(Table2[[#This Row],[布号]]="","",IFERROR(VLOOKUP(Table2[[#This Row],[布号]],'MES-Fabric Code'!$A:$F,6,0),""))</f>
        <v/>
      </c>
      <c r="F385" s="20" t="str">
        <f>IF(Table2[[#This Row],[布号]]="", "", IFERROR(SUMIFS(
    ZSOHSD058!N:N,
    ZSOHSD058!A:A, "*" &amp; Table2[[#This Row],[布号]] &amp; "*",
    ZSOHSD058!K:K, "&lt;&gt;Z2"
), ""))</f>
        <v/>
      </c>
      <c r="G385" s="20" t="str">
        <f>IF(Table2[[#This Row],[布号]]="","",IFERROR(SUMIFS(
    ZSOHPP055!B:B,
    ZSOHPP055!A:A, "*" &amp; Table2[[#This Row],[布号]] &amp; "*"
),""))</f>
        <v/>
      </c>
      <c r="H385" s="20" t="str">
        <f>IF(Table2[[#This Row],[布号]]="","",IFERROR(SUMIFS(
    ZSOHPP055!C:C,
    ZSOHPP055!A:A, "*" &amp; Table2[[#This Row],[布号]] &amp; "*"
),""))</f>
        <v/>
      </c>
      <c r="I385" s="20" t="str">
        <f>IF(Table2[[#This Row],[布号]]="","",IFERROR(
    SUMIFS(
        ZSOHPP055!D:D,
        ZSOHPP055!A:A, "*" &amp; Table2[[#This Row],[布号]] &amp; "*",
        ZSOHPP055!I:I, ""
    ),
    ""
))</f>
        <v/>
      </c>
      <c r="J385" s="20" t="str">
        <f>IF(Table2[[#This Row],[布号]]="","",IFERROR(Table2[[#This Row],[欠数]]/Table2[[#This Row],[预计开机]]/Table2[[#This Row],[单机产量]],""))</f>
        <v/>
      </c>
      <c r="K385" s="21" t="str">
        <f>IF(Table2[[#This Row],[布号]]="","",IFERROR(Table2[[#This Row],[备胚单总数]]-Table2[[#This Row],[累计产出数]]-Table2[[#This Row],[欠数]],""))</f>
        <v/>
      </c>
      <c r="L385" s="22" t="str">
        <f>IF(Table2[[#This Row],[布号]]="","",IFERROR(SUMIFS(
    ZSOHPP055!E:E,
    ZSOHPP055!A:A, "*" &amp; Table2[[#This Row],[布号]] &amp; "*"
),""))</f>
        <v/>
      </c>
    </row>
    <row r="386" spans="1:12">
      <c r="A386" s="6" t="str">
        <f>IF('MES-Fabric Code'!A385="","",'MES-Fabric Code'!A385)</f>
        <v/>
      </c>
      <c r="B386" s="20" t="str">
        <f>IF(Table2[[#This Row],[布号]]="","",IFERROR(VLOOKUP(LEFT(Table2[[#This Row],[布号]],8),'Single machine output'!A:B,2,0),""))</f>
        <v/>
      </c>
      <c r="C386" s="31" t="str">
        <f>IF(Table2[[#This Row],[布号]]="","",IFERROR(VLOOKUP(Table2[[#This Row],[布号]],'MES-Fabric Code'!$A:$B,2,0),""))</f>
        <v/>
      </c>
      <c r="D386" s="20" t="str">
        <f>IF(Table2[[#This Row],[布号]]="","",IFERROR(VLOOKUP(Table2[[#This Row],[布号]],'MES-Fabric Code'!$A:$F,4,0),""))</f>
        <v/>
      </c>
      <c r="E386" s="20" t="str">
        <f>IF(Table2[[#This Row],[布号]]="","",IFERROR(VLOOKUP(Table2[[#This Row],[布号]],'MES-Fabric Code'!$A:$F,6,0),""))</f>
        <v/>
      </c>
      <c r="F386" s="20" t="str">
        <f>IF(Table2[[#This Row],[布号]]="", "", IFERROR(SUMIFS(
    ZSOHSD058!N:N,
    ZSOHSD058!A:A, "*" &amp; Table2[[#This Row],[布号]] &amp; "*",
    ZSOHSD058!K:K, "&lt;&gt;Z2"
), ""))</f>
        <v/>
      </c>
      <c r="G386" s="20" t="str">
        <f>IF(Table2[[#This Row],[布号]]="","",IFERROR(SUMIFS(
    ZSOHPP055!B:B,
    ZSOHPP055!A:A, "*" &amp; Table2[[#This Row],[布号]] &amp; "*"
),""))</f>
        <v/>
      </c>
      <c r="H386" s="20" t="str">
        <f>IF(Table2[[#This Row],[布号]]="","",IFERROR(SUMIFS(
    ZSOHPP055!C:C,
    ZSOHPP055!A:A, "*" &amp; Table2[[#This Row],[布号]] &amp; "*"
),""))</f>
        <v/>
      </c>
      <c r="I386" s="20" t="str">
        <f>IF(Table2[[#This Row],[布号]]="","",IFERROR(
    SUMIFS(
        ZSOHPP055!D:D,
        ZSOHPP055!A:A, "*" &amp; Table2[[#This Row],[布号]] &amp; "*",
        ZSOHPP055!I:I, ""
    ),
    ""
))</f>
        <v/>
      </c>
      <c r="J386" s="20" t="str">
        <f>IF(Table2[[#This Row],[布号]]="","",IFERROR(Table2[[#This Row],[欠数]]/Table2[[#This Row],[预计开机]]/Table2[[#This Row],[单机产量]],""))</f>
        <v/>
      </c>
      <c r="K386" s="21" t="str">
        <f>IF(Table2[[#This Row],[布号]]="","",IFERROR(Table2[[#This Row],[备胚单总数]]-Table2[[#This Row],[累计产出数]]-Table2[[#This Row],[欠数]],""))</f>
        <v/>
      </c>
      <c r="L386" s="22" t="str">
        <f>IF(Table2[[#This Row],[布号]]="","",IFERROR(SUMIFS(
    ZSOHPP055!E:E,
    ZSOHPP055!A:A, "*" &amp; Table2[[#This Row],[布号]] &amp; "*"
),""))</f>
        <v/>
      </c>
    </row>
    <row r="387" spans="1:12">
      <c r="A387" s="6" t="str">
        <f>IF('MES-Fabric Code'!A386="","",'MES-Fabric Code'!A386)</f>
        <v/>
      </c>
      <c r="B387" s="20" t="str">
        <f>IF(Table2[[#This Row],[布号]]="","",IFERROR(VLOOKUP(LEFT(Table2[[#This Row],[布号]],8),'Single machine output'!A:B,2,0),""))</f>
        <v/>
      </c>
      <c r="C387" s="31" t="str">
        <f>IF(Table2[[#This Row],[布号]]="","",IFERROR(VLOOKUP(Table2[[#This Row],[布号]],'MES-Fabric Code'!$A:$B,2,0),""))</f>
        <v/>
      </c>
      <c r="D387" s="20" t="str">
        <f>IF(Table2[[#This Row],[布号]]="","",IFERROR(VLOOKUP(Table2[[#This Row],[布号]],'MES-Fabric Code'!$A:$F,4,0),""))</f>
        <v/>
      </c>
      <c r="E387" s="20" t="str">
        <f>IF(Table2[[#This Row],[布号]]="","",IFERROR(VLOOKUP(Table2[[#This Row],[布号]],'MES-Fabric Code'!$A:$F,6,0),""))</f>
        <v/>
      </c>
      <c r="F387" s="20" t="str">
        <f>IF(Table2[[#This Row],[布号]]="", "", IFERROR(SUMIFS(
    ZSOHSD058!N:N,
    ZSOHSD058!A:A, "*" &amp; Table2[[#This Row],[布号]] &amp; "*",
    ZSOHSD058!K:K, "&lt;&gt;Z2"
), ""))</f>
        <v/>
      </c>
      <c r="G387" s="20" t="str">
        <f>IF(Table2[[#This Row],[布号]]="","",IFERROR(SUMIFS(
    ZSOHPP055!B:B,
    ZSOHPP055!A:A, "*" &amp; Table2[[#This Row],[布号]] &amp; "*"
),""))</f>
        <v/>
      </c>
      <c r="H387" s="20" t="str">
        <f>IF(Table2[[#This Row],[布号]]="","",IFERROR(SUMIFS(
    ZSOHPP055!C:C,
    ZSOHPP055!A:A, "*" &amp; Table2[[#This Row],[布号]] &amp; "*"
),""))</f>
        <v/>
      </c>
      <c r="I387" s="20" t="str">
        <f>IF(Table2[[#This Row],[布号]]="","",IFERROR(
    SUMIFS(
        ZSOHPP055!D:D,
        ZSOHPP055!A:A, "*" &amp; Table2[[#This Row],[布号]] &amp; "*",
        ZSOHPP055!I:I, ""
    ),
    ""
))</f>
        <v/>
      </c>
      <c r="J387" s="20" t="str">
        <f>IF(Table2[[#This Row],[布号]]="","",IFERROR(Table2[[#This Row],[欠数]]/Table2[[#This Row],[预计开机]]/Table2[[#This Row],[单机产量]],""))</f>
        <v/>
      </c>
      <c r="K387" s="21" t="str">
        <f>IF(Table2[[#This Row],[布号]]="","",IFERROR(Table2[[#This Row],[备胚单总数]]-Table2[[#This Row],[累计产出数]]-Table2[[#This Row],[欠数]],""))</f>
        <v/>
      </c>
      <c r="L387" s="22" t="str">
        <f>IF(Table2[[#This Row],[布号]]="","",IFERROR(SUMIFS(
    ZSOHPP055!E:E,
    ZSOHPP055!A:A, "*" &amp; Table2[[#This Row],[布号]] &amp; "*"
),""))</f>
        <v/>
      </c>
    </row>
    <row r="388" spans="1:12">
      <c r="A388" s="6" t="str">
        <f>IF('MES-Fabric Code'!A387="","",'MES-Fabric Code'!A387)</f>
        <v/>
      </c>
      <c r="B388" s="20" t="str">
        <f>IF(Table2[[#This Row],[布号]]="","",IFERROR(VLOOKUP(LEFT(Table2[[#This Row],[布号]],8),'Single machine output'!A:B,2,0),""))</f>
        <v/>
      </c>
      <c r="C388" s="31" t="str">
        <f>IF(Table2[[#This Row],[布号]]="","",IFERROR(VLOOKUP(Table2[[#This Row],[布号]],'MES-Fabric Code'!$A:$B,2,0),""))</f>
        <v/>
      </c>
      <c r="D388" s="20" t="str">
        <f>IF(Table2[[#This Row],[布号]]="","",IFERROR(VLOOKUP(Table2[[#This Row],[布号]],'MES-Fabric Code'!$A:$F,4,0),""))</f>
        <v/>
      </c>
      <c r="E388" s="20" t="str">
        <f>IF(Table2[[#This Row],[布号]]="","",IFERROR(VLOOKUP(Table2[[#This Row],[布号]],'MES-Fabric Code'!$A:$F,6,0),""))</f>
        <v/>
      </c>
      <c r="F388" s="20" t="str">
        <f>IF(Table2[[#This Row],[布号]]="", "", IFERROR(SUMIFS(
    ZSOHSD058!N:N,
    ZSOHSD058!A:A, "*" &amp; Table2[[#This Row],[布号]] &amp; "*",
    ZSOHSD058!K:K, "&lt;&gt;Z2"
), ""))</f>
        <v/>
      </c>
      <c r="G388" s="20" t="str">
        <f>IF(Table2[[#This Row],[布号]]="","",IFERROR(SUMIFS(
    ZSOHPP055!B:B,
    ZSOHPP055!A:A, "*" &amp; Table2[[#This Row],[布号]] &amp; "*"
),""))</f>
        <v/>
      </c>
      <c r="H388" s="20" t="str">
        <f>IF(Table2[[#This Row],[布号]]="","",IFERROR(SUMIFS(
    ZSOHPP055!C:C,
    ZSOHPP055!A:A, "*" &amp; Table2[[#This Row],[布号]] &amp; "*"
),""))</f>
        <v/>
      </c>
      <c r="I388" s="20" t="str">
        <f>IF(Table2[[#This Row],[布号]]="","",IFERROR(
    SUMIFS(
        ZSOHPP055!D:D,
        ZSOHPP055!A:A, "*" &amp; Table2[[#This Row],[布号]] &amp; "*",
        ZSOHPP055!I:I, ""
    ),
    ""
))</f>
        <v/>
      </c>
      <c r="J388" s="20" t="str">
        <f>IF(Table2[[#This Row],[布号]]="","",IFERROR(Table2[[#This Row],[欠数]]/Table2[[#This Row],[预计开机]]/Table2[[#This Row],[单机产量]],""))</f>
        <v/>
      </c>
      <c r="K388" s="21" t="str">
        <f>IF(Table2[[#This Row],[布号]]="","",IFERROR(Table2[[#This Row],[备胚单总数]]-Table2[[#This Row],[累计产出数]]-Table2[[#This Row],[欠数]],""))</f>
        <v/>
      </c>
      <c r="L388" s="22" t="str">
        <f>IF(Table2[[#This Row],[布号]]="","",IFERROR(SUMIFS(
    ZSOHPP055!E:E,
    ZSOHPP055!A:A, "*" &amp; Table2[[#This Row],[布号]] &amp; "*"
),""))</f>
        <v/>
      </c>
    </row>
    <row r="389" spans="1:12">
      <c r="A389" s="6" t="str">
        <f>IF('MES-Fabric Code'!A388="","",'MES-Fabric Code'!A388)</f>
        <v/>
      </c>
      <c r="B389" s="20" t="str">
        <f>IF(Table2[[#This Row],[布号]]="","",IFERROR(VLOOKUP(LEFT(Table2[[#This Row],[布号]],8),'Single machine output'!A:B,2,0),""))</f>
        <v/>
      </c>
      <c r="C389" s="31" t="str">
        <f>IF(Table2[[#This Row],[布号]]="","",IFERROR(VLOOKUP(Table2[[#This Row],[布号]],'MES-Fabric Code'!$A:$B,2,0),""))</f>
        <v/>
      </c>
      <c r="D389" s="20" t="str">
        <f>IF(Table2[[#This Row],[布号]]="","",IFERROR(VLOOKUP(Table2[[#This Row],[布号]],'MES-Fabric Code'!$A:$F,4,0),""))</f>
        <v/>
      </c>
      <c r="E389" s="20" t="str">
        <f>IF(Table2[[#This Row],[布号]]="","",IFERROR(VLOOKUP(Table2[[#This Row],[布号]],'MES-Fabric Code'!$A:$F,6,0),""))</f>
        <v/>
      </c>
      <c r="F389" s="20" t="str">
        <f>IF(Table2[[#This Row],[布号]]="", "", IFERROR(SUMIFS(
    ZSOHSD058!N:N,
    ZSOHSD058!A:A, "*" &amp; Table2[[#This Row],[布号]] &amp; "*",
    ZSOHSD058!K:K, "&lt;&gt;Z2"
), ""))</f>
        <v/>
      </c>
      <c r="G389" s="20" t="str">
        <f>IF(Table2[[#This Row],[布号]]="","",IFERROR(SUMIFS(
    ZSOHPP055!B:B,
    ZSOHPP055!A:A, "*" &amp; Table2[[#This Row],[布号]] &amp; "*"
),""))</f>
        <v/>
      </c>
      <c r="H389" s="20" t="str">
        <f>IF(Table2[[#This Row],[布号]]="","",IFERROR(SUMIFS(
    ZSOHPP055!C:C,
    ZSOHPP055!A:A, "*" &amp; Table2[[#This Row],[布号]] &amp; "*"
),""))</f>
        <v/>
      </c>
      <c r="I389" s="20" t="str">
        <f>IF(Table2[[#This Row],[布号]]="","",IFERROR(
    SUMIFS(
        ZSOHPP055!D:D,
        ZSOHPP055!A:A, "*" &amp; Table2[[#This Row],[布号]] &amp; "*",
        ZSOHPP055!I:I, ""
    ),
    ""
))</f>
        <v/>
      </c>
      <c r="J389" s="20" t="str">
        <f>IF(Table2[[#This Row],[布号]]="","",IFERROR(Table2[[#This Row],[欠数]]/Table2[[#This Row],[预计开机]]/Table2[[#This Row],[单机产量]],""))</f>
        <v/>
      </c>
      <c r="K389" s="21" t="str">
        <f>IF(Table2[[#This Row],[布号]]="","",IFERROR(Table2[[#This Row],[备胚单总数]]-Table2[[#This Row],[累计产出数]]-Table2[[#This Row],[欠数]],""))</f>
        <v/>
      </c>
      <c r="L389" s="22" t="str">
        <f>IF(Table2[[#This Row],[布号]]="","",IFERROR(SUMIFS(
    ZSOHPP055!E:E,
    ZSOHPP055!A:A, "*" &amp; Table2[[#This Row],[布号]] &amp; "*"
),""))</f>
        <v/>
      </c>
    </row>
    <row r="390" spans="1:12">
      <c r="A390" s="6" t="str">
        <f>IF('MES-Fabric Code'!A389="","",'MES-Fabric Code'!A389)</f>
        <v/>
      </c>
      <c r="B390" s="20" t="str">
        <f>IF(Table2[[#This Row],[布号]]="","",IFERROR(VLOOKUP(LEFT(Table2[[#This Row],[布号]],8),'Single machine output'!A:B,2,0),""))</f>
        <v/>
      </c>
      <c r="C390" s="31" t="str">
        <f>IF(Table2[[#This Row],[布号]]="","",IFERROR(VLOOKUP(Table2[[#This Row],[布号]],'MES-Fabric Code'!$A:$B,2,0),""))</f>
        <v/>
      </c>
      <c r="D390" s="20" t="str">
        <f>IF(Table2[[#This Row],[布号]]="","",IFERROR(VLOOKUP(Table2[[#This Row],[布号]],'MES-Fabric Code'!$A:$F,4,0),""))</f>
        <v/>
      </c>
      <c r="E390" s="20" t="str">
        <f>IF(Table2[[#This Row],[布号]]="","",IFERROR(VLOOKUP(Table2[[#This Row],[布号]],'MES-Fabric Code'!$A:$F,6,0),""))</f>
        <v/>
      </c>
      <c r="F390" s="20" t="str">
        <f>IF(Table2[[#This Row],[布号]]="", "", IFERROR(SUMIFS(
    ZSOHSD058!N:N,
    ZSOHSD058!A:A, "*" &amp; Table2[[#This Row],[布号]] &amp; "*",
    ZSOHSD058!K:K, "&lt;&gt;Z2"
), ""))</f>
        <v/>
      </c>
      <c r="G390" s="20" t="str">
        <f>IF(Table2[[#This Row],[布号]]="","",IFERROR(SUMIFS(
    ZSOHPP055!B:B,
    ZSOHPP055!A:A, "*" &amp; Table2[[#This Row],[布号]] &amp; "*"
),""))</f>
        <v/>
      </c>
      <c r="H390" s="20" t="str">
        <f>IF(Table2[[#This Row],[布号]]="","",IFERROR(SUMIFS(
    ZSOHPP055!C:C,
    ZSOHPP055!A:A, "*" &amp; Table2[[#This Row],[布号]] &amp; "*"
),""))</f>
        <v/>
      </c>
      <c r="I390" s="20" t="str">
        <f>IF(Table2[[#This Row],[布号]]="","",IFERROR(
    SUMIFS(
        ZSOHPP055!D:D,
        ZSOHPP055!A:A, "*" &amp; Table2[[#This Row],[布号]] &amp; "*",
        ZSOHPP055!I:I, ""
    ),
    ""
))</f>
        <v/>
      </c>
      <c r="J390" s="20" t="str">
        <f>IF(Table2[[#This Row],[布号]]="","",IFERROR(Table2[[#This Row],[欠数]]/Table2[[#This Row],[预计开机]]/Table2[[#This Row],[单机产量]],""))</f>
        <v/>
      </c>
      <c r="K390" s="21" t="str">
        <f>IF(Table2[[#This Row],[布号]]="","",IFERROR(Table2[[#This Row],[备胚单总数]]-Table2[[#This Row],[累计产出数]]-Table2[[#This Row],[欠数]],""))</f>
        <v/>
      </c>
      <c r="L390" s="22" t="str">
        <f>IF(Table2[[#This Row],[布号]]="","",IFERROR(SUMIFS(
    ZSOHPP055!E:E,
    ZSOHPP055!A:A, "*" &amp; Table2[[#This Row],[布号]] &amp; "*"
),""))</f>
        <v/>
      </c>
    </row>
    <row r="391" spans="1:12">
      <c r="A391" s="6" t="str">
        <f>IF('MES-Fabric Code'!A390="","",'MES-Fabric Code'!A390)</f>
        <v/>
      </c>
      <c r="B391" s="20" t="str">
        <f>IF(Table2[[#This Row],[布号]]="","",IFERROR(VLOOKUP(LEFT(Table2[[#This Row],[布号]],8),'Single machine output'!A:B,2,0),""))</f>
        <v/>
      </c>
      <c r="C391" s="31" t="str">
        <f>IF(Table2[[#This Row],[布号]]="","",IFERROR(VLOOKUP(Table2[[#This Row],[布号]],'MES-Fabric Code'!$A:$B,2,0),""))</f>
        <v/>
      </c>
      <c r="D391" s="20" t="str">
        <f>IF(Table2[[#This Row],[布号]]="","",IFERROR(VLOOKUP(Table2[[#This Row],[布号]],'MES-Fabric Code'!$A:$F,4,0),""))</f>
        <v/>
      </c>
      <c r="E391" s="20" t="str">
        <f>IF(Table2[[#This Row],[布号]]="","",IFERROR(VLOOKUP(Table2[[#This Row],[布号]],'MES-Fabric Code'!$A:$F,6,0),""))</f>
        <v/>
      </c>
      <c r="F391" s="20" t="str">
        <f>IF(Table2[[#This Row],[布号]]="", "", IFERROR(SUMIFS(
    ZSOHSD058!N:N,
    ZSOHSD058!A:A, "*" &amp; Table2[[#This Row],[布号]] &amp; "*",
    ZSOHSD058!K:K, "&lt;&gt;Z2"
), ""))</f>
        <v/>
      </c>
      <c r="G391" s="20" t="str">
        <f>IF(Table2[[#This Row],[布号]]="","",IFERROR(SUMIFS(
    ZSOHPP055!B:B,
    ZSOHPP055!A:A, "*" &amp; Table2[[#This Row],[布号]] &amp; "*"
),""))</f>
        <v/>
      </c>
      <c r="H391" s="20" t="str">
        <f>IF(Table2[[#This Row],[布号]]="","",IFERROR(SUMIFS(
    ZSOHPP055!C:C,
    ZSOHPP055!A:A, "*" &amp; Table2[[#This Row],[布号]] &amp; "*"
),""))</f>
        <v/>
      </c>
      <c r="I391" s="20" t="str">
        <f>IF(Table2[[#This Row],[布号]]="","",IFERROR(
    SUMIFS(
        ZSOHPP055!D:D,
        ZSOHPP055!A:A, "*" &amp; Table2[[#This Row],[布号]] &amp; "*",
        ZSOHPP055!I:I, ""
    ),
    ""
))</f>
        <v/>
      </c>
      <c r="J391" s="20" t="str">
        <f>IF(Table2[[#This Row],[布号]]="","",IFERROR(Table2[[#This Row],[欠数]]/Table2[[#This Row],[预计开机]]/Table2[[#This Row],[单机产量]],""))</f>
        <v/>
      </c>
      <c r="K391" s="21" t="str">
        <f>IF(Table2[[#This Row],[布号]]="","",IFERROR(Table2[[#This Row],[备胚单总数]]-Table2[[#This Row],[累计产出数]]-Table2[[#This Row],[欠数]],""))</f>
        <v/>
      </c>
      <c r="L391" s="22" t="str">
        <f>IF(Table2[[#This Row],[布号]]="","",IFERROR(SUMIFS(
    ZSOHPP055!E:E,
    ZSOHPP055!A:A, "*" &amp; Table2[[#This Row],[布号]] &amp; "*"
),""))</f>
        <v/>
      </c>
    </row>
    <row r="392" spans="1:12">
      <c r="A392" s="6" t="str">
        <f>IF('MES-Fabric Code'!A391="","",'MES-Fabric Code'!A391)</f>
        <v/>
      </c>
      <c r="B392" s="20" t="str">
        <f>IF(Table2[[#This Row],[布号]]="","",IFERROR(VLOOKUP(LEFT(Table2[[#This Row],[布号]],8),'Single machine output'!A:B,2,0),""))</f>
        <v/>
      </c>
      <c r="C392" s="31" t="str">
        <f>IF(Table2[[#This Row],[布号]]="","",IFERROR(VLOOKUP(Table2[[#This Row],[布号]],'MES-Fabric Code'!$A:$B,2,0),""))</f>
        <v/>
      </c>
      <c r="D392" s="20" t="str">
        <f>IF(Table2[[#This Row],[布号]]="","",IFERROR(VLOOKUP(Table2[[#This Row],[布号]],'MES-Fabric Code'!$A:$F,4,0),""))</f>
        <v/>
      </c>
      <c r="E392" s="20" t="str">
        <f>IF(Table2[[#This Row],[布号]]="","",IFERROR(VLOOKUP(Table2[[#This Row],[布号]],'MES-Fabric Code'!$A:$F,6,0),""))</f>
        <v/>
      </c>
      <c r="F392" s="20" t="str">
        <f>IF(Table2[[#This Row],[布号]]="", "", IFERROR(SUMIFS(
    ZSOHSD058!N:N,
    ZSOHSD058!A:A, "*" &amp; Table2[[#This Row],[布号]] &amp; "*",
    ZSOHSD058!K:K, "&lt;&gt;Z2"
), ""))</f>
        <v/>
      </c>
      <c r="G392" s="20" t="str">
        <f>IF(Table2[[#This Row],[布号]]="","",IFERROR(SUMIFS(
    ZSOHPP055!B:B,
    ZSOHPP055!A:A, "*" &amp; Table2[[#This Row],[布号]] &amp; "*"
),""))</f>
        <v/>
      </c>
      <c r="H392" s="20" t="str">
        <f>IF(Table2[[#This Row],[布号]]="","",IFERROR(SUMIFS(
    ZSOHPP055!C:C,
    ZSOHPP055!A:A, "*" &amp; Table2[[#This Row],[布号]] &amp; "*"
),""))</f>
        <v/>
      </c>
      <c r="I392" s="20" t="str">
        <f>IF(Table2[[#This Row],[布号]]="","",IFERROR(
    SUMIFS(
        ZSOHPP055!D:D,
        ZSOHPP055!A:A, "*" &amp; Table2[[#This Row],[布号]] &amp; "*",
        ZSOHPP055!I:I, ""
    ),
    ""
))</f>
        <v/>
      </c>
      <c r="J392" s="20" t="str">
        <f>IF(Table2[[#This Row],[布号]]="","",IFERROR(Table2[[#This Row],[欠数]]/Table2[[#This Row],[预计开机]]/Table2[[#This Row],[单机产量]],""))</f>
        <v/>
      </c>
      <c r="K392" s="21" t="str">
        <f>IF(Table2[[#This Row],[布号]]="","",IFERROR(Table2[[#This Row],[备胚单总数]]-Table2[[#This Row],[累计产出数]]-Table2[[#This Row],[欠数]],""))</f>
        <v/>
      </c>
      <c r="L392" s="22" t="str">
        <f>IF(Table2[[#This Row],[布号]]="","",IFERROR(SUMIFS(
    ZSOHPP055!E:E,
    ZSOHPP055!A:A, "*" &amp; Table2[[#This Row],[布号]] &amp; "*"
),""))</f>
        <v/>
      </c>
    </row>
    <row r="393" spans="1:12">
      <c r="A393" s="6" t="str">
        <f>IF('MES-Fabric Code'!A392="","",'MES-Fabric Code'!A392)</f>
        <v/>
      </c>
      <c r="B393" s="20" t="str">
        <f>IF(Table2[[#This Row],[布号]]="","",IFERROR(VLOOKUP(LEFT(Table2[[#This Row],[布号]],8),'Single machine output'!A:B,2,0),""))</f>
        <v/>
      </c>
      <c r="C393" s="31" t="str">
        <f>IF(Table2[[#This Row],[布号]]="","",IFERROR(VLOOKUP(Table2[[#This Row],[布号]],'MES-Fabric Code'!$A:$B,2,0),""))</f>
        <v/>
      </c>
      <c r="D393" s="20" t="str">
        <f>IF(Table2[[#This Row],[布号]]="","",IFERROR(VLOOKUP(Table2[[#This Row],[布号]],'MES-Fabric Code'!$A:$F,4,0),""))</f>
        <v/>
      </c>
      <c r="E393" s="20" t="str">
        <f>IF(Table2[[#This Row],[布号]]="","",IFERROR(VLOOKUP(Table2[[#This Row],[布号]],'MES-Fabric Code'!$A:$F,6,0),""))</f>
        <v/>
      </c>
      <c r="F393" s="20" t="str">
        <f>IF(Table2[[#This Row],[布号]]="", "", IFERROR(SUMIFS(
    ZSOHSD058!N:N,
    ZSOHSD058!A:A, "*" &amp; Table2[[#This Row],[布号]] &amp; "*",
    ZSOHSD058!K:K, "&lt;&gt;Z2"
), ""))</f>
        <v/>
      </c>
      <c r="G393" s="20" t="str">
        <f>IF(Table2[[#This Row],[布号]]="","",IFERROR(SUMIFS(
    ZSOHPP055!B:B,
    ZSOHPP055!A:A, "*" &amp; Table2[[#This Row],[布号]] &amp; "*"
),""))</f>
        <v/>
      </c>
      <c r="H393" s="20" t="str">
        <f>IF(Table2[[#This Row],[布号]]="","",IFERROR(SUMIFS(
    ZSOHPP055!C:C,
    ZSOHPP055!A:A, "*" &amp; Table2[[#This Row],[布号]] &amp; "*"
),""))</f>
        <v/>
      </c>
      <c r="I393" s="20" t="str">
        <f>IF(Table2[[#This Row],[布号]]="","",IFERROR(
    SUMIFS(
        ZSOHPP055!D:D,
        ZSOHPP055!A:A, "*" &amp; Table2[[#This Row],[布号]] &amp; "*",
        ZSOHPP055!I:I, ""
    ),
    ""
))</f>
        <v/>
      </c>
      <c r="J393" s="20" t="str">
        <f>IF(Table2[[#This Row],[布号]]="","",IFERROR(Table2[[#This Row],[欠数]]/Table2[[#This Row],[预计开机]]/Table2[[#This Row],[单机产量]],""))</f>
        <v/>
      </c>
      <c r="K393" s="21" t="str">
        <f>IF(Table2[[#This Row],[布号]]="","",IFERROR(Table2[[#This Row],[备胚单总数]]-Table2[[#This Row],[累计产出数]]-Table2[[#This Row],[欠数]],""))</f>
        <v/>
      </c>
      <c r="L393" s="22" t="str">
        <f>IF(Table2[[#This Row],[布号]]="","",IFERROR(SUMIFS(
    ZSOHPP055!E:E,
    ZSOHPP055!A:A, "*" &amp; Table2[[#This Row],[布号]] &amp; "*"
),""))</f>
        <v/>
      </c>
    </row>
    <row r="394" spans="1:12">
      <c r="A394" s="6" t="str">
        <f>IF('MES-Fabric Code'!A393="","",'MES-Fabric Code'!A393)</f>
        <v/>
      </c>
      <c r="B394" s="20" t="str">
        <f>IF(Table2[[#This Row],[布号]]="","",IFERROR(VLOOKUP(LEFT(Table2[[#This Row],[布号]],8),'Single machine output'!A:B,2,0),""))</f>
        <v/>
      </c>
      <c r="C394" s="31" t="str">
        <f>IF(Table2[[#This Row],[布号]]="","",IFERROR(VLOOKUP(Table2[[#This Row],[布号]],'MES-Fabric Code'!$A:$B,2,0),""))</f>
        <v/>
      </c>
      <c r="D394" s="20" t="str">
        <f>IF(Table2[[#This Row],[布号]]="","",IFERROR(VLOOKUP(Table2[[#This Row],[布号]],'MES-Fabric Code'!$A:$F,4,0),""))</f>
        <v/>
      </c>
      <c r="E394" s="20" t="str">
        <f>IF(Table2[[#This Row],[布号]]="","",IFERROR(VLOOKUP(Table2[[#This Row],[布号]],'MES-Fabric Code'!$A:$F,6,0),""))</f>
        <v/>
      </c>
      <c r="F394" s="20" t="str">
        <f>IF(Table2[[#This Row],[布号]]="", "", IFERROR(SUMIFS(
    ZSOHSD058!N:N,
    ZSOHSD058!A:A, "*" &amp; Table2[[#This Row],[布号]] &amp; "*",
    ZSOHSD058!K:K, "&lt;&gt;Z2"
), ""))</f>
        <v/>
      </c>
      <c r="G394" s="20" t="str">
        <f>IF(Table2[[#This Row],[布号]]="","",IFERROR(SUMIFS(
    ZSOHPP055!B:B,
    ZSOHPP055!A:A, "*" &amp; Table2[[#This Row],[布号]] &amp; "*"
),""))</f>
        <v/>
      </c>
      <c r="H394" s="20" t="str">
        <f>IF(Table2[[#This Row],[布号]]="","",IFERROR(SUMIFS(
    ZSOHPP055!C:C,
    ZSOHPP055!A:A, "*" &amp; Table2[[#This Row],[布号]] &amp; "*"
),""))</f>
        <v/>
      </c>
      <c r="I394" s="20" t="str">
        <f>IF(Table2[[#This Row],[布号]]="","",IFERROR(
    SUMIFS(
        ZSOHPP055!D:D,
        ZSOHPP055!A:A, "*" &amp; Table2[[#This Row],[布号]] &amp; "*",
        ZSOHPP055!I:I, ""
    ),
    ""
))</f>
        <v/>
      </c>
      <c r="J394" s="20" t="str">
        <f>IF(Table2[[#This Row],[布号]]="","",IFERROR(Table2[[#This Row],[欠数]]/Table2[[#This Row],[预计开机]]/Table2[[#This Row],[单机产量]],""))</f>
        <v/>
      </c>
      <c r="K394" s="21" t="str">
        <f>IF(Table2[[#This Row],[布号]]="","",IFERROR(Table2[[#This Row],[备胚单总数]]-Table2[[#This Row],[累计产出数]]-Table2[[#This Row],[欠数]],""))</f>
        <v/>
      </c>
      <c r="L394" s="22" t="str">
        <f>IF(Table2[[#This Row],[布号]]="","",IFERROR(SUMIFS(
    ZSOHPP055!E:E,
    ZSOHPP055!A:A, "*" &amp; Table2[[#This Row],[布号]] &amp; "*"
),""))</f>
        <v/>
      </c>
    </row>
    <row r="395" spans="1:12">
      <c r="A395" s="6" t="str">
        <f>IF('MES-Fabric Code'!A394="","",'MES-Fabric Code'!A394)</f>
        <v/>
      </c>
      <c r="B395" s="20" t="str">
        <f>IF(Table2[[#This Row],[布号]]="","",IFERROR(VLOOKUP(LEFT(Table2[[#This Row],[布号]],8),'Single machine output'!A:B,2,0),""))</f>
        <v/>
      </c>
      <c r="C395" s="31" t="str">
        <f>IF(Table2[[#This Row],[布号]]="","",IFERROR(VLOOKUP(Table2[[#This Row],[布号]],'MES-Fabric Code'!$A:$B,2,0),""))</f>
        <v/>
      </c>
      <c r="D395" s="20" t="str">
        <f>IF(Table2[[#This Row],[布号]]="","",IFERROR(VLOOKUP(Table2[[#This Row],[布号]],'MES-Fabric Code'!$A:$F,4,0),""))</f>
        <v/>
      </c>
      <c r="E395" s="20" t="str">
        <f>IF(Table2[[#This Row],[布号]]="","",IFERROR(VLOOKUP(Table2[[#This Row],[布号]],'MES-Fabric Code'!$A:$F,6,0),""))</f>
        <v/>
      </c>
      <c r="F395" s="20" t="str">
        <f>IF(Table2[[#This Row],[布号]]="", "", IFERROR(SUMIFS(
    ZSOHSD058!N:N,
    ZSOHSD058!A:A, "*" &amp; Table2[[#This Row],[布号]] &amp; "*",
    ZSOHSD058!K:K, "&lt;&gt;Z2"
), ""))</f>
        <v/>
      </c>
      <c r="G395" s="20" t="str">
        <f>IF(Table2[[#This Row],[布号]]="","",IFERROR(SUMIFS(
    ZSOHPP055!B:B,
    ZSOHPP055!A:A, "*" &amp; Table2[[#This Row],[布号]] &amp; "*"
),""))</f>
        <v/>
      </c>
      <c r="H395" s="20" t="str">
        <f>IF(Table2[[#This Row],[布号]]="","",IFERROR(SUMIFS(
    ZSOHPP055!C:C,
    ZSOHPP055!A:A, "*" &amp; Table2[[#This Row],[布号]] &amp; "*"
),""))</f>
        <v/>
      </c>
      <c r="I395" s="20" t="str">
        <f>IF(Table2[[#This Row],[布号]]="","",IFERROR(
    SUMIFS(
        ZSOHPP055!D:D,
        ZSOHPP055!A:A, "*" &amp; Table2[[#This Row],[布号]] &amp; "*",
        ZSOHPP055!I:I, ""
    ),
    ""
))</f>
        <v/>
      </c>
      <c r="J395" s="20" t="str">
        <f>IF(Table2[[#This Row],[布号]]="","",IFERROR(Table2[[#This Row],[欠数]]/Table2[[#This Row],[预计开机]]/Table2[[#This Row],[单机产量]],""))</f>
        <v/>
      </c>
      <c r="K395" s="21" t="str">
        <f>IF(Table2[[#This Row],[布号]]="","",IFERROR(Table2[[#This Row],[备胚单总数]]-Table2[[#This Row],[累计产出数]]-Table2[[#This Row],[欠数]],""))</f>
        <v/>
      </c>
      <c r="L395" s="22" t="str">
        <f>IF(Table2[[#This Row],[布号]]="","",IFERROR(SUMIFS(
    ZSOHPP055!E:E,
    ZSOHPP055!A:A, "*" &amp; Table2[[#This Row],[布号]] &amp; "*"
),""))</f>
        <v/>
      </c>
    </row>
    <row r="396" spans="1:12">
      <c r="A396" s="6" t="str">
        <f>IF('MES-Fabric Code'!A395="","",'MES-Fabric Code'!A395)</f>
        <v/>
      </c>
      <c r="B396" s="20" t="str">
        <f>IF(Table2[[#This Row],[布号]]="","",IFERROR(VLOOKUP(LEFT(Table2[[#This Row],[布号]],8),'Single machine output'!A:B,2,0),""))</f>
        <v/>
      </c>
      <c r="C396" s="31" t="str">
        <f>IF(Table2[[#This Row],[布号]]="","",IFERROR(VLOOKUP(Table2[[#This Row],[布号]],'MES-Fabric Code'!$A:$B,2,0),""))</f>
        <v/>
      </c>
      <c r="D396" s="20" t="str">
        <f>IF(Table2[[#This Row],[布号]]="","",IFERROR(VLOOKUP(Table2[[#This Row],[布号]],'MES-Fabric Code'!$A:$F,4,0),""))</f>
        <v/>
      </c>
      <c r="E396" s="20" t="str">
        <f>IF(Table2[[#This Row],[布号]]="","",IFERROR(VLOOKUP(Table2[[#This Row],[布号]],'MES-Fabric Code'!$A:$F,6,0),""))</f>
        <v/>
      </c>
      <c r="F396" s="20" t="str">
        <f>IF(Table2[[#This Row],[布号]]="", "", IFERROR(SUMIFS(
    ZSOHSD058!N:N,
    ZSOHSD058!A:A, "*" &amp; Table2[[#This Row],[布号]] &amp; "*",
    ZSOHSD058!K:K, "&lt;&gt;Z2"
), ""))</f>
        <v/>
      </c>
      <c r="G396" s="20" t="str">
        <f>IF(Table2[[#This Row],[布号]]="","",IFERROR(SUMIFS(
    ZSOHPP055!B:B,
    ZSOHPP055!A:A, "*" &amp; Table2[[#This Row],[布号]] &amp; "*"
),""))</f>
        <v/>
      </c>
      <c r="H396" s="20" t="str">
        <f>IF(Table2[[#This Row],[布号]]="","",IFERROR(SUMIFS(
    ZSOHPP055!C:C,
    ZSOHPP055!A:A, "*" &amp; Table2[[#This Row],[布号]] &amp; "*"
),""))</f>
        <v/>
      </c>
      <c r="I396" s="20" t="str">
        <f>IF(Table2[[#This Row],[布号]]="","",IFERROR(
    SUMIFS(
        ZSOHPP055!D:D,
        ZSOHPP055!A:A, "*" &amp; Table2[[#This Row],[布号]] &amp; "*",
        ZSOHPP055!I:I, ""
    ),
    ""
))</f>
        <v/>
      </c>
      <c r="J396" s="20" t="str">
        <f>IF(Table2[[#This Row],[布号]]="","",IFERROR(Table2[[#This Row],[欠数]]/Table2[[#This Row],[预计开机]]/Table2[[#This Row],[单机产量]],""))</f>
        <v/>
      </c>
      <c r="K396" s="21" t="str">
        <f>IF(Table2[[#This Row],[布号]]="","",IFERROR(Table2[[#This Row],[备胚单总数]]-Table2[[#This Row],[累计产出数]]-Table2[[#This Row],[欠数]],""))</f>
        <v/>
      </c>
      <c r="L396" s="22" t="str">
        <f>IF(Table2[[#This Row],[布号]]="","",IFERROR(SUMIFS(
    ZSOHPP055!E:E,
    ZSOHPP055!A:A, "*" &amp; Table2[[#This Row],[布号]] &amp; "*"
),""))</f>
        <v/>
      </c>
    </row>
    <row r="397" spans="1:12">
      <c r="A397" s="6" t="str">
        <f>IF('MES-Fabric Code'!A396="","",'MES-Fabric Code'!A396)</f>
        <v/>
      </c>
      <c r="B397" s="20" t="str">
        <f>IF(Table2[[#This Row],[布号]]="","",IFERROR(VLOOKUP(LEFT(Table2[[#This Row],[布号]],8),'Single machine output'!A:B,2,0),""))</f>
        <v/>
      </c>
      <c r="C397" s="31" t="str">
        <f>IF(Table2[[#This Row],[布号]]="","",IFERROR(VLOOKUP(Table2[[#This Row],[布号]],'MES-Fabric Code'!$A:$B,2,0),""))</f>
        <v/>
      </c>
      <c r="D397" s="20" t="str">
        <f>IF(Table2[[#This Row],[布号]]="","",IFERROR(VLOOKUP(Table2[[#This Row],[布号]],'MES-Fabric Code'!$A:$F,4,0),""))</f>
        <v/>
      </c>
      <c r="E397" s="20" t="str">
        <f>IF(Table2[[#This Row],[布号]]="","",IFERROR(VLOOKUP(Table2[[#This Row],[布号]],'MES-Fabric Code'!$A:$F,6,0),""))</f>
        <v/>
      </c>
      <c r="F397" s="20" t="str">
        <f>IF(Table2[[#This Row],[布号]]="", "", IFERROR(SUMIFS(
    ZSOHSD058!N:N,
    ZSOHSD058!A:A, "*" &amp; Table2[[#This Row],[布号]] &amp; "*",
    ZSOHSD058!K:K, "&lt;&gt;Z2"
), ""))</f>
        <v/>
      </c>
      <c r="G397" s="20" t="str">
        <f>IF(Table2[[#This Row],[布号]]="","",IFERROR(SUMIFS(
    ZSOHPP055!B:B,
    ZSOHPP055!A:A, "*" &amp; Table2[[#This Row],[布号]] &amp; "*"
),""))</f>
        <v/>
      </c>
      <c r="H397" s="20" t="str">
        <f>IF(Table2[[#This Row],[布号]]="","",IFERROR(SUMIFS(
    ZSOHPP055!C:C,
    ZSOHPP055!A:A, "*" &amp; Table2[[#This Row],[布号]] &amp; "*"
),""))</f>
        <v/>
      </c>
      <c r="I397" s="20" t="str">
        <f>IF(Table2[[#This Row],[布号]]="","",IFERROR(
    SUMIFS(
        ZSOHPP055!D:D,
        ZSOHPP055!A:A, "*" &amp; Table2[[#This Row],[布号]] &amp; "*",
        ZSOHPP055!I:I, ""
    ),
    ""
))</f>
        <v/>
      </c>
      <c r="J397" s="20" t="str">
        <f>IF(Table2[[#This Row],[布号]]="","",IFERROR(Table2[[#This Row],[欠数]]/Table2[[#This Row],[预计开机]]/Table2[[#This Row],[单机产量]],""))</f>
        <v/>
      </c>
      <c r="K397" s="21" t="str">
        <f>IF(Table2[[#This Row],[布号]]="","",IFERROR(Table2[[#This Row],[备胚单总数]]-Table2[[#This Row],[累计产出数]]-Table2[[#This Row],[欠数]],""))</f>
        <v/>
      </c>
      <c r="L397" s="22" t="str">
        <f>IF(Table2[[#This Row],[布号]]="","",IFERROR(SUMIFS(
    ZSOHPP055!E:E,
    ZSOHPP055!A:A, "*" &amp; Table2[[#This Row],[布号]] &amp; "*"
),""))</f>
        <v/>
      </c>
    </row>
    <row r="398" spans="1:12">
      <c r="A398" s="6" t="str">
        <f>IF('MES-Fabric Code'!A397="","",'MES-Fabric Code'!A397)</f>
        <v/>
      </c>
      <c r="B398" s="20" t="str">
        <f>IF(Table2[[#This Row],[布号]]="","",IFERROR(VLOOKUP(LEFT(Table2[[#This Row],[布号]],8),'Single machine output'!A:B,2,0),""))</f>
        <v/>
      </c>
      <c r="C398" s="31" t="str">
        <f>IF(Table2[[#This Row],[布号]]="","",IFERROR(VLOOKUP(Table2[[#This Row],[布号]],'MES-Fabric Code'!$A:$B,2,0),""))</f>
        <v/>
      </c>
      <c r="D398" s="20" t="str">
        <f>IF(Table2[[#This Row],[布号]]="","",IFERROR(VLOOKUP(Table2[[#This Row],[布号]],'MES-Fabric Code'!$A:$F,4,0),""))</f>
        <v/>
      </c>
      <c r="E398" s="20" t="str">
        <f>IF(Table2[[#This Row],[布号]]="","",IFERROR(VLOOKUP(Table2[[#This Row],[布号]],'MES-Fabric Code'!$A:$F,6,0),""))</f>
        <v/>
      </c>
      <c r="F398" s="20" t="str">
        <f>IF(Table2[[#This Row],[布号]]="", "", IFERROR(SUMIFS(
    ZSOHSD058!N:N,
    ZSOHSD058!A:A, "*" &amp; Table2[[#This Row],[布号]] &amp; "*",
    ZSOHSD058!K:K, "&lt;&gt;Z2"
), ""))</f>
        <v/>
      </c>
      <c r="G398" s="20" t="str">
        <f>IF(Table2[[#This Row],[布号]]="","",IFERROR(SUMIFS(
    ZSOHPP055!B:B,
    ZSOHPP055!A:A, "*" &amp; Table2[[#This Row],[布号]] &amp; "*"
),""))</f>
        <v/>
      </c>
      <c r="H398" s="20" t="str">
        <f>IF(Table2[[#This Row],[布号]]="","",IFERROR(SUMIFS(
    ZSOHPP055!C:C,
    ZSOHPP055!A:A, "*" &amp; Table2[[#This Row],[布号]] &amp; "*"
),""))</f>
        <v/>
      </c>
      <c r="I398" s="20" t="str">
        <f>IF(Table2[[#This Row],[布号]]="","",IFERROR(
    SUMIFS(
        ZSOHPP055!D:D,
        ZSOHPP055!A:A, "*" &amp; Table2[[#This Row],[布号]] &amp; "*",
        ZSOHPP055!I:I, ""
    ),
    ""
))</f>
        <v/>
      </c>
      <c r="J398" s="20" t="str">
        <f>IF(Table2[[#This Row],[布号]]="","",IFERROR(Table2[[#This Row],[欠数]]/Table2[[#This Row],[预计开机]]/Table2[[#This Row],[单机产量]],""))</f>
        <v/>
      </c>
      <c r="K398" s="21" t="str">
        <f>IF(Table2[[#This Row],[布号]]="","",IFERROR(Table2[[#This Row],[备胚单总数]]-Table2[[#This Row],[累计产出数]]-Table2[[#This Row],[欠数]],""))</f>
        <v/>
      </c>
      <c r="L398" s="22" t="str">
        <f>IF(Table2[[#This Row],[布号]]="","",IFERROR(SUMIFS(
    ZSOHPP055!E:E,
    ZSOHPP055!A:A, "*" &amp; Table2[[#This Row],[布号]] &amp; "*"
),""))</f>
        <v/>
      </c>
    </row>
    <row r="399" spans="1:12">
      <c r="A399" s="6" t="str">
        <f>IF('MES-Fabric Code'!A398="","",'MES-Fabric Code'!A398)</f>
        <v/>
      </c>
      <c r="B399" s="20" t="str">
        <f>IF(Table2[[#This Row],[布号]]="","",IFERROR(VLOOKUP(LEFT(Table2[[#This Row],[布号]],8),'Single machine output'!A:B,2,0),""))</f>
        <v/>
      </c>
      <c r="C399" s="31" t="str">
        <f>IF(Table2[[#This Row],[布号]]="","",IFERROR(VLOOKUP(Table2[[#This Row],[布号]],'MES-Fabric Code'!$A:$B,2,0),""))</f>
        <v/>
      </c>
      <c r="D399" s="20" t="str">
        <f>IF(Table2[[#This Row],[布号]]="","",IFERROR(VLOOKUP(Table2[[#This Row],[布号]],'MES-Fabric Code'!$A:$F,4,0),""))</f>
        <v/>
      </c>
      <c r="E399" s="20" t="str">
        <f>IF(Table2[[#This Row],[布号]]="","",IFERROR(VLOOKUP(Table2[[#This Row],[布号]],'MES-Fabric Code'!$A:$F,6,0),""))</f>
        <v/>
      </c>
      <c r="F399" s="20" t="str">
        <f>IF(Table2[[#This Row],[布号]]="", "", IFERROR(SUMIFS(
    ZSOHSD058!N:N,
    ZSOHSD058!A:A, "*" &amp; Table2[[#This Row],[布号]] &amp; "*",
    ZSOHSD058!K:K, "&lt;&gt;Z2"
), ""))</f>
        <v/>
      </c>
      <c r="G399" s="20" t="str">
        <f>IF(Table2[[#This Row],[布号]]="","",IFERROR(SUMIFS(
    ZSOHPP055!B:B,
    ZSOHPP055!A:A, "*" &amp; Table2[[#This Row],[布号]] &amp; "*"
),""))</f>
        <v/>
      </c>
      <c r="H399" s="20" t="str">
        <f>IF(Table2[[#This Row],[布号]]="","",IFERROR(SUMIFS(
    ZSOHPP055!C:C,
    ZSOHPP055!A:A, "*" &amp; Table2[[#This Row],[布号]] &amp; "*"
),""))</f>
        <v/>
      </c>
      <c r="I399" s="20" t="str">
        <f>IF(Table2[[#This Row],[布号]]="","",IFERROR(
    SUMIFS(
        ZSOHPP055!D:D,
        ZSOHPP055!A:A, "*" &amp; Table2[[#This Row],[布号]] &amp; "*",
        ZSOHPP055!I:I, ""
    ),
    ""
))</f>
        <v/>
      </c>
      <c r="J399" s="20" t="str">
        <f>IF(Table2[[#This Row],[布号]]="","",IFERROR(Table2[[#This Row],[欠数]]/Table2[[#This Row],[预计开机]]/Table2[[#This Row],[单机产量]],""))</f>
        <v/>
      </c>
      <c r="K399" s="21" t="str">
        <f>IF(Table2[[#This Row],[布号]]="","",IFERROR(Table2[[#This Row],[备胚单总数]]-Table2[[#This Row],[累计产出数]]-Table2[[#This Row],[欠数]],""))</f>
        <v/>
      </c>
      <c r="L399" s="22" t="str">
        <f>IF(Table2[[#This Row],[布号]]="","",IFERROR(SUMIFS(
    ZSOHPP055!E:E,
    ZSOHPP055!A:A, "*" &amp; Table2[[#This Row],[布号]] &amp; "*"
),""))</f>
        <v/>
      </c>
    </row>
    <row r="400" spans="1:12">
      <c r="A400" s="6" t="str">
        <f>IF('MES-Fabric Code'!A399="","",'MES-Fabric Code'!A399)</f>
        <v/>
      </c>
      <c r="B400" s="20" t="str">
        <f>IF(Table2[[#This Row],[布号]]="","",IFERROR(VLOOKUP(LEFT(Table2[[#This Row],[布号]],8),'Single machine output'!A:B,2,0),""))</f>
        <v/>
      </c>
      <c r="C400" s="31" t="str">
        <f>IF(Table2[[#This Row],[布号]]="","",IFERROR(VLOOKUP(Table2[[#This Row],[布号]],'MES-Fabric Code'!$A:$B,2,0),""))</f>
        <v/>
      </c>
      <c r="D400" s="20" t="str">
        <f>IF(Table2[[#This Row],[布号]]="","",IFERROR(VLOOKUP(Table2[[#This Row],[布号]],'MES-Fabric Code'!$A:$F,4,0),""))</f>
        <v/>
      </c>
      <c r="E400" s="20" t="str">
        <f>IF(Table2[[#This Row],[布号]]="","",IFERROR(VLOOKUP(Table2[[#This Row],[布号]],'MES-Fabric Code'!$A:$F,6,0),""))</f>
        <v/>
      </c>
      <c r="F400" s="20" t="str">
        <f>IF(Table2[[#This Row],[布号]]="", "", IFERROR(SUMIFS(
    ZSOHSD058!N:N,
    ZSOHSD058!A:A, "*" &amp; Table2[[#This Row],[布号]] &amp; "*",
    ZSOHSD058!K:K, "&lt;&gt;Z2"
), ""))</f>
        <v/>
      </c>
      <c r="G400" s="20" t="str">
        <f>IF(Table2[[#This Row],[布号]]="","",IFERROR(SUMIFS(
    ZSOHPP055!B:B,
    ZSOHPP055!A:A, "*" &amp; Table2[[#This Row],[布号]] &amp; "*"
),""))</f>
        <v/>
      </c>
      <c r="H400" s="20" t="str">
        <f>IF(Table2[[#This Row],[布号]]="","",IFERROR(SUMIFS(
    ZSOHPP055!C:C,
    ZSOHPP055!A:A, "*" &amp; Table2[[#This Row],[布号]] &amp; "*"
),""))</f>
        <v/>
      </c>
      <c r="I400" s="20" t="str">
        <f>IF(Table2[[#This Row],[布号]]="","",IFERROR(
    SUMIFS(
        ZSOHPP055!D:D,
        ZSOHPP055!A:A, "*" &amp; Table2[[#This Row],[布号]] &amp; "*",
        ZSOHPP055!I:I, ""
    ),
    ""
))</f>
        <v/>
      </c>
      <c r="J400" s="20" t="str">
        <f>IF(Table2[[#This Row],[布号]]="","",IFERROR(Table2[[#This Row],[欠数]]/Table2[[#This Row],[预计开机]]/Table2[[#This Row],[单机产量]],""))</f>
        <v/>
      </c>
      <c r="K400" s="21" t="str">
        <f>IF(Table2[[#This Row],[布号]]="","",IFERROR(Table2[[#This Row],[备胚单总数]]-Table2[[#This Row],[累计产出数]]-Table2[[#This Row],[欠数]],""))</f>
        <v/>
      </c>
      <c r="L400" s="22" t="str">
        <f>IF(Table2[[#This Row],[布号]]="","",IFERROR(SUMIFS(
    ZSOHPP055!E:E,
    ZSOHPP055!A:A, "*" &amp; Table2[[#This Row],[布号]] &amp; "*"
),""))</f>
        <v/>
      </c>
    </row>
    <row r="401" spans="1:12">
      <c r="A401" s="6" t="str">
        <f>IF('MES-Fabric Code'!A400="","",'MES-Fabric Code'!A400)</f>
        <v/>
      </c>
      <c r="B401" s="20" t="str">
        <f>IF(Table2[[#This Row],[布号]]="","",IFERROR(VLOOKUP(LEFT(Table2[[#This Row],[布号]],8),'Single machine output'!A:B,2,0),""))</f>
        <v/>
      </c>
      <c r="C401" s="31" t="str">
        <f>IF(Table2[[#This Row],[布号]]="","",IFERROR(VLOOKUP(Table2[[#This Row],[布号]],'MES-Fabric Code'!$A:$B,2,0),""))</f>
        <v/>
      </c>
      <c r="D401" s="20" t="str">
        <f>IF(Table2[[#This Row],[布号]]="","",IFERROR(VLOOKUP(Table2[[#This Row],[布号]],'MES-Fabric Code'!$A:$F,4,0),""))</f>
        <v/>
      </c>
      <c r="E401" s="20" t="str">
        <f>IF(Table2[[#This Row],[布号]]="","",IFERROR(VLOOKUP(Table2[[#This Row],[布号]],'MES-Fabric Code'!$A:$F,6,0),""))</f>
        <v/>
      </c>
      <c r="F401" s="20" t="str">
        <f>IF(Table2[[#This Row],[布号]]="", "", IFERROR(SUMIFS(
    ZSOHSD058!N:N,
    ZSOHSD058!A:A, "*" &amp; Table2[[#This Row],[布号]] &amp; "*",
    ZSOHSD058!K:K, "&lt;&gt;Z2"
), ""))</f>
        <v/>
      </c>
      <c r="G401" s="20" t="str">
        <f>IF(Table2[[#This Row],[布号]]="","",IFERROR(SUMIFS(
    ZSOHPP055!B:B,
    ZSOHPP055!A:A, "*" &amp; Table2[[#This Row],[布号]] &amp; "*"
),""))</f>
        <v/>
      </c>
      <c r="H401" s="20" t="str">
        <f>IF(Table2[[#This Row],[布号]]="","",IFERROR(SUMIFS(
    ZSOHPP055!C:C,
    ZSOHPP055!A:A, "*" &amp; Table2[[#This Row],[布号]] &amp; "*"
),""))</f>
        <v/>
      </c>
      <c r="I401" s="20" t="str">
        <f>IF(Table2[[#This Row],[布号]]="","",IFERROR(
    SUMIFS(
        ZSOHPP055!D:D,
        ZSOHPP055!A:A, "*" &amp; Table2[[#This Row],[布号]] &amp; "*",
        ZSOHPP055!I:I, ""
    ),
    ""
))</f>
        <v/>
      </c>
      <c r="J401" s="20" t="str">
        <f>IF(Table2[[#This Row],[布号]]="","",IFERROR(Table2[[#This Row],[欠数]]/Table2[[#This Row],[预计开机]]/Table2[[#This Row],[单机产量]],""))</f>
        <v/>
      </c>
      <c r="K401" s="21" t="str">
        <f>IF(Table2[[#This Row],[布号]]="","",IFERROR(Table2[[#This Row],[备胚单总数]]-Table2[[#This Row],[累计产出数]]-Table2[[#This Row],[欠数]],""))</f>
        <v/>
      </c>
      <c r="L401" s="22" t="str">
        <f>IF(Table2[[#This Row],[布号]]="","",IFERROR(SUMIFS(
    ZSOHPP055!E:E,
    ZSOHPP055!A:A, "*" &amp; Table2[[#This Row],[布号]] &amp; "*"
),""))</f>
        <v/>
      </c>
    </row>
    <row r="402" spans="1:12">
      <c r="A402" s="6" t="str">
        <f>IF('MES-Fabric Code'!A401="","",'MES-Fabric Code'!A401)</f>
        <v/>
      </c>
      <c r="B402" s="20" t="str">
        <f>IF(Table2[[#This Row],[布号]]="","",IFERROR(VLOOKUP(LEFT(Table2[[#This Row],[布号]],8),'Single machine output'!A:B,2,0),""))</f>
        <v/>
      </c>
      <c r="C402" s="31" t="str">
        <f>IF(Table2[[#This Row],[布号]]="","",IFERROR(VLOOKUP(Table2[[#This Row],[布号]],'MES-Fabric Code'!$A:$B,2,0),""))</f>
        <v/>
      </c>
      <c r="D402" s="20" t="str">
        <f>IF(Table2[[#This Row],[布号]]="","",IFERROR(VLOOKUP(Table2[[#This Row],[布号]],'MES-Fabric Code'!$A:$F,4,0),""))</f>
        <v/>
      </c>
      <c r="E402" s="20" t="str">
        <f>IF(Table2[[#This Row],[布号]]="","",IFERROR(VLOOKUP(Table2[[#This Row],[布号]],'MES-Fabric Code'!$A:$F,6,0),""))</f>
        <v/>
      </c>
      <c r="F402" s="20" t="str">
        <f>IF(Table2[[#This Row],[布号]]="", "", IFERROR(SUMIFS(
    ZSOHSD058!N:N,
    ZSOHSD058!A:A, "*" &amp; Table2[[#This Row],[布号]] &amp; "*",
    ZSOHSD058!K:K, "&lt;&gt;Z2"
), ""))</f>
        <v/>
      </c>
      <c r="G402" s="20" t="str">
        <f>IF(Table2[[#This Row],[布号]]="","",IFERROR(SUMIFS(
    ZSOHPP055!B:B,
    ZSOHPP055!A:A, "*" &amp; Table2[[#This Row],[布号]] &amp; "*"
),""))</f>
        <v/>
      </c>
      <c r="H402" s="20" t="str">
        <f>IF(Table2[[#This Row],[布号]]="","",IFERROR(SUMIFS(
    ZSOHPP055!C:C,
    ZSOHPP055!A:A, "*" &amp; Table2[[#This Row],[布号]] &amp; "*"
),""))</f>
        <v/>
      </c>
      <c r="I402" s="20" t="str">
        <f>IF(Table2[[#This Row],[布号]]="","",IFERROR(
    SUMIFS(
        ZSOHPP055!D:D,
        ZSOHPP055!A:A, "*" &amp; Table2[[#This Row],[布号]] &amp; "*",
        ZSOHPP055!I:I, ""
    ),
    ""
))</f>
        <v/>
      </c>
      <c r="J402" s="20" t="str">
        <f>IF(Table2[[#This Row],[布号]]="","",IFERROR(Table2[[#This Row],[欠数]]/Table2[[#This Row],[预计开机]]/Table2[[#This Row],[单机产量]],""))</f>
        <v/>
      </c>
      <c r="K402" s="21" t="str">
        <f>IF(Table2[[#This Row],[布号]]="","",IFERROR(Table2[[#This Row],[备胚单总数]]-Table2[[#This Row],[累计产出数]]-Table2[[#This Row],[欠数]],""))</f>
        <v/>
      </c>
      <c r="L402" s="22" t="str">
        <f>IF(Table2[[#This Row],[布号]]="","",IFERROR(SUMIFS(
    ZSOHPP055!E:E,
    ZSOHPP055!A:A, "*" &amp; Table2[[#This Row],[布号]] &amp; "*"
),""))</f>
        <v/>
      </c>
    </row>
    <row r="403" spans="1:12">
      <c r="A403" s="6" t="str">
        <f>IF('MES-Fabric Code'!A402="","",'MES-Fabric Code'!A402)</f>
        <v/>
      </c>
      <c r="B403" s="20" t="str">
        <f>IF(Table2[[#This Row],[布号]]="","",IFERROR(VLOOKUP(LEFT(Table2[[#This Row],[布号]],8),'Single machine output'!A:B,2,0),""))</f>
        <v/>
      </c>
      <c r="C403" s="31" t="str">
        <f>IF(Table2[[#This Row],[布号]]="","",IFERROR(VLOOKUP(Table2[[#This Row],[布号]],'MES-Fabric Code'!$A:$B,2,0),""))</f>
        <v/>
      </c>
      <c r="D403" s="20" t="str">
        <f>IF(Table2[[#This Row],[布号]]="","",IFERROR(VLOOKUP(Table2[[#This Row],[布号]],'MES-Fabric Code'!$A:$F,4,0),""))</f>
        <v/>
      </c>
      <c r="E403" s="20" t="str">
        <f>IF(Table2[[#This Row],[布号]]="","",IFERROR(VLOOKUP(Table2[[#This Row],[布号]],'MES-Fabric Code'!$A:$F,6,0),""))</f>
        <v/>
      </c>
      <c r="F403" s="20" t="str">
        <f>IF(Table2[[#This Row],[布号]]="", "", IFERROR(SUMIFS(
    ZSOHSD058!N:N,
    ZSOHSD058!A:A, "*" &amp; Table2[[#This Row],[布号]] &amp; "*",
    ZSOHSD058!K:K, "&lt;&gt;Z2"
), ""))</f>
        <v/>
      </c>
      <c r="G403" s="20" t="str">
        <f>IF(Table2[[#This Row],[布号]]="","",IFERROR(SUMIFS(
    ZSOHPP055!B:B,
    ZSOHPP055!A:A, "*" &amp; Table2[[#This Row],[布号]] &amp; "*"
),""))</f>
        <v/>
      </c>
      <c r="H403" s="20" t="str">
        <f>IF(Table2[[#This Row],[布号]]="","",IFERROR(SUMIFS(
    ZSOHPP055!C:C,
    ZSOHPP055!A:A, "*" &amp; Table2[[#This Row],[布号]] &amp; "*"
),""))</f>
        <v/>
      </c>
      <c r="I403" s="20" t="str">
        <f>IF(Table2[[#This Row],[布号]]="","",IFERROR(
    SUMIFS(
        ZSOHPP055!D:D,
        ZSOHPP055!A:A, "*" &amp; Table2[[#This Row],[布号]] &amp; "*",
        ZSOHPP055!I:I, ""
    ),
    ""
))</f>
        <v/>
      </c>
      <c r="J403" s="20" t="str">
        <f>IF(Table2[[#This Row],[布号]]="","",IFERROR(Table2[[#This Row],[欠数]]/Table2[[#This Row],[预计开机]]/Table2[[#This Row],[单机产量]],""))</f>
        <v/>
      </c>
      <c r="K403" s="21" t="str">
        <f>IF(Table2[[#This Row],[布号]]="","",IFERROR(Table2[[#This Row],[备胚单总数]]-Table2[[#This Row],[累计产出数]]-Table2[[#This Row],[欠数]],""))</f>
        <v/>
      </c>
      <c r="L403" s="22" t="str">
        <f>IF(Table2[[#This Row],[布号]]="","",IFERROR(SUMIFS(
    ZSOHPP055!E:E,
    ZSOHPP055!A:A, "*" &amp; Table2[[#This Row],[布号]] &amp; "*"
),""))</f>
        <v/>
      </c>
    </row>
    <row r="404" spans="1:12">
      <c r="A404" s="6" t="str">
        <f>IF('MES-Fabric Code'!A403="","",'MES-Fabric Code'!A403)</f>
        <v/>
      </c>
      <c r="B404" s="20" t="str">
        <f>IF(Table2[[#This Row],[布号]]="","",IFERROR(VLOOKUP(LEFT(Table2[[#This Row],[布号]],8),'Single machine output'!A:B,2,0),""))</f>
        <v/>
      </c>
      <c r="C404" s="31" t="str">
        <f>IF(Table2[[#This Row],[布号]]="","",IFERROR(VLOOKUP(Table2[[#This Row],[布号]],'MES-Fabric Code'!$A:$B,2,0),""))</f>
        <v/>
      </c>
      <c r="D404" s="20" t="str">
        <f>IF(Table2[[#This Row],[布号]]="","",IFERROR(VLOOKUP(Table2[[#This Row],[布号]],'MES-Fabric Code'!$A:$F,4,0),""))</f>
        <v/>
      </c>
      <c r="E404" s="20" t="str">
        <f>IF(Table2[[#This Row],[布号]]="","",IFERROR(VLOOKUP(Table2[[#This Row],[布号]],'MES-Fabric Code'!$A:$F,6,0),""))</f>
        <v/>
      </c>
      <c r="F404" s="20" t="str">
        <f>IF(Table2[[#This Row],[布号]]="", "", IFERROR(SUMIFS(
    ZSOHSD058!N:N,
    ZSOHSD058!A:A, "*" &amp; Table2[[#This Row],[布号]] &amp; "*",
    ZSOHSD058!K:K, "&lt;&gt;Z2"
), ""))</f>
        <v/>
      </c>
      <c r="G404" s="20" t="str">
        <f>IF(Table2[[#This Row],[布号]]="","",IFERROR(SUMIFS(
    ZSOHPP055!B:B,
    ZSOHPP055!A:A, "*" &amp; Table2[[#This Row],[布号]] &amp; "*"
),""))</f>
        <v/>
      </c>
      <c r="H404" s="20" t="str">
        <f>IF(Table2[[#This Row],[布号]]="","",IFERROR(SUMIFS(
    ZSOHPP055!C:C,
    ZSOHPP055!A:A, "*" &amp; Table2[[#This Row],[布号]] &amp; "*"
),""))</f>
        <v/>
      </c>
      <c r="I404" s="20" t="str">
        <f>IF(Table2[[#This Row],[布号]]="","",IFERROR(
    SUMIFS(
        ZSOHPP055!D:D,
        ZSOHPP055!A:A, "*" &amp; Table2[[#This Row],[布号]] &amp; "*",
        ZSOHPP055!I:I, ""
    ),
    ""
))</f>
        <v/>
      </c>
      <c r="J404" s="20" t="str">
        <f>IF(Table2[[#This Row],[布号]]="","",IFERROR(Table2[[#This Row],[欠数]]/Table2[[#This Row],[预计开机]]/Table2[[#This Row],[单机产量]],""))</f>
        <v/>
      </c>
      <c r="K404" s="21" t="str">
        <f>IF(Table2[[#This Row],[布号]]="","",IFERROR(Table2[[#This Row],[备胚单总数]]-Table2[[#This Row],[累计产出数]]-Table2[[#This Row],[欠数]],""))</f>
        <v/>
      </c>
      <c r="L404" s="22" t="str">
        <f>IF(Table2[[#This Row],[布号]]="","",IFERROR(SUMIFS(
    ZSOHPP055!E:E,
    ZSOHPP055!A:A, "*" &amp; Table2[[#This Row],[布号]] &amp; "*"
),""))</f>
        <v/>
      </c>
    </row>
    <row r="405" spans="1:12">
      <c r="A405" s="6" t="str">
        <f>IF('MES-Fabric Code'!A404="","",'MES-Fabric Code'!A404)</f>
        <v/>
      </c>
      <c r="B405" s="20" t="str">
        <f>IF(Table2[[#This Row],[布号]]="","",IFERROR(VLOOKUP(LEFT(Table2[[#This Row],[布号]],8),'Single machine output'!A:B,2,0),""))</f>
        <v/>
      </c>
      <c r="C405" s="31" t="str">
        <f>IF(Table2[[#This Row],[布号]]="","",IFERROR(VLOOKUP(Table2[[#This Row],[布号]],'MES-Fabric Code'!$A:$B,2,0),""))</f>
        <v/>
      </c>
      <c r="D405" s="20" t="str">
        <f>IF(Table2[[#This Row],[布号]]="","",IFERROR(VLOOKUP(Table2[[#This Row],[布号]],'MES-Fabric Code'!$A:$F,4,0),""))</f>
        <v/>
      </c>
      <c r="E405" s="20" t="str">
        <f>IF(Table2[[#This Row],[布号]]="","",IFERROR(VLOOKUP(Table2[[#This Row],[布号]],'MES-Fabric Code'!$A:$F,6,0),""))</f>
        <v/>
      </c>
      <c r="F405" s="20" t="str">
        <f>IF(Table2[[#This Row],[布号]]="", "", IFERROR(SUMIFS(
    ZSOHSD058!N:N,
    ZSOHSD058!A:A, "*" &amp; Table2[[#This Row],[布号]] &amp; "*",
    ZSOHSD058!K:K, "&lt;&gt;Z2"
), ""))</f>
        <v/>
      </c>
      <c r="G405" s="20" t="str">
        <f>IF(Table2[[#This Row],[布号]]="","",IFERROR(SUMIFS(
    ZSOHPP055!B:B,
    ZSOHPP055!A:A, "*" &amp; Table2[[#This Row],[布号]] &amp; "*"
),""))</f>
        <v/>
      </c>
      <c r="H405" s="20" t="str">
        <f>IF(Table2[[#This Row],[布号]]="","",IFERROR(SUMIFS(
    ZSOHPP055!C:C,
    ZSOHPP055!A:A, "*" &amp; Table2[[#This Row],[布号]] &amp; "*"
),""))</f>
        <v/>
      </c>
      <c r="I405" s="20" t="str">
        <f>IF(Table2[[#This Row],[布号]]="","",IFERROR(
    SUMIFS(
        ZSOHPP055!D:D,
        ZSOHPP055!A:A, "*" &amp; Table2[[#This Row],[布号]] &amp; "*",
        ZSOHPP055!I:I, ""
    ),
    ""
))</f>
        <v/>
      </c>
      <c r="J405" s="20" t="str">
        <f>IF(Table2[[#This Row],[布号]]="","",IFERROR(Table2[[#This Row],[欠数]]/Table2[[#This Row],[预计开机]]/Table2[[#This Row],[单机产量]],""))</f>
        <v/>
      </c>
      <c r="K405" s="21" t="str">
        <f>IF(Table2[[#This Row],[布号]]="","",IFERROR(Table2[[#This Row],[备胚单总数]]-Table2[[#This Row],[累计产出数]]-Table2[[#This Row],[欠数]],""))</f>
        <v/>
      </c>
      <c r="L405" s="22" t="str">
        <f>IF(Table2[[#This Row],[布号]]="","",IFERROR(SUMIFS(
    ZSOHPP055!E:E,
    ZSOHPP055!A:A, "*" &amp; Table2[[#This Row],[布号]] &amp; "*"
),""))</f>
        <v/>
      </c>
    </row>
    <row r="406" spans="1:12">
      <c r="A406" s="6" t="str">
        <f>IF('MES-Fabric Code'!A405="","",'MES-Fabric Code'!A405)</f>
        <v/>
      </c>
      <c r="B406" s="20" t="str">
        <f>IF(Table2[[#This Row],[布号]]="","",IFERROR(VLOOKUP(LEFT(Table2[[#This Row],[布号]],8),'Single machine output'!A:B,2,0),""))</f>
        <v/>
      </c>
      <c r="C406" s="31" t="str">
        <f>IF(Table2[[#This Row],[布号]]="","",IFERROR(VLOOKUP(Table2[[#This Row],[布号]],'MES-Fabric Code'!$A:$B,2,0),""))</f>
        <v/>
      </c>
      <c r="D406" s="20" t="str">
        <f>IF(Table2[[#This Row],[布号]]="","",IFERROR(VLOOKUP(Table2[[#This Row],[布号]],'MES-Fabric Code'!$A:$F,4,0),""))</f>
        <v/>
      </c>
      <c r="E406" s="20" t="str">
        <f>IF(Table2[[#This Row],[布号]]="","",IFERROR(VLOOKUP(Table2[[#This Row],[布号]],'MES-Fabric Code'!$A:$F,6,0),""))</f>
        <v/>
      </c>
      <c r="F406" s="20" t="str">
        <f>IF(Table2[[#This Row],[布号]]="", "", IFERROR(SUMIFS(
    ZSOHSD058!N:N,
    ZSOHSD058!A:A, "*" &amp; Table2[[#This Row],[布号]] &amp; "*",
    ZSOHSD058!K:K, "&lt;&gt;Z2"
), ""))</f>
        <v/>
      </c>
      <c r="G406" s="20" t="str">
        <f>IF(Table2[[#This Row],[布号]]="","",IFERROR(SUMIFS(
    ZSOHPP055!B:B,
    ZSOHPP055!A:A, "*" &amp; Table2[[#This Row],[布号]] &amp; "*"
),""))</f>
        <v/>
      </c>
      <c r="H406" s="20" t="str">
        <f>IF(Table2[[#This Row],[布号]]="","",IFERROR(SUMIFS(
    ZSOHPP055!C:C,
    ZSOHPP055!A:A, "*" &amp; Table2[[#This Row],[布号]] &amp; "*"
),""))</f>
        <v/>
      </c>
      <c r="I406" s="20" t="str">
        <f>IF(Table2[[#This Row],[布号]]="","",IFERROR(
    SUMIFS(
        ZSOHPP055!D:D,
        ZSOHPP055!A:A, "*" &amp; Table2[[#This Row],[布号]] &amp; "*",
        ZSOHPP055!I:I, ""
    ),
    ""
))</f>
        <v/>
      </c>
      <c r="J406" s="20" t="str">
        <f>IF(Table2[[#This Row],[布号]]="","",IFERROR(Table2[[#This Row],[欠数]]/Table2[[#This Row],[预计开机]]/Table2[[#This Row],[单机产量]],""))</f>
        <v/>
      </c>
      <c r="K406" s="21" t="str">
        <f>IF(Table2[[#This Row],[布号]]="","",IFERROR(Table2[[#This Row],[备胚单总数]]-Table2[[#This Row],[累计产出数]]-Table2[[#This Row],[欠数]],""))</f>
        <v/>
      </c>
      <c r="L406" s="22" t="str">
        <f>IF(Table2[[#This Row],[布号]]="","",IFERROR(SUMIFS(
    ZSOHPP055!E:E,
    ZSOHPP055!A:A, "*" &amp; Table2[[#This Row],[布号]] &amp; "*"
),""))</f>
        <v/>
      </c>
    </row>
    <row r="407" spans="1:12">
      <c r="A407" s="6" t="str">
        <f>IF('MES-Fabric Code'!A406="","",'MES-Fabric Code'!A406)</f>
        <v/>
      </c>
      <c r="B407" s="20" t="str">
        <f>IF(Table2[[#This Row],[布号]]="","",IFERROR(VLOOKUP(LEFT(Table2[[#This Row],[布号]],8),'Single machine output'!A:B,2,0),""))</f>
        <v/>
      </c>
      <c r="C407" s="31" t="str">
        <f>IF(Table2[[#This Row],[布号]]="","",IFERROR(VLOOKUP(Table2[[#This Row],[布号]],'MES-Fabric Code'!$A:$B,2,0),""))</f>
        <v/>
      </c>
      <c r="D407" s="20" t="str">
        <f>IF(Table2[[#This Row],[布号]]="","",IFERROR(VLOOKUP(Table2[[#This Row],[布号]],'MES-Fabric Code'!$A:$F,4,0),""))</f>
        <v/>
      </c>
      <c r="E407" s="20" t="str">
        <f>IF(Table2[[#This Row],[布号]]="","",IFERROR(VLOOKUP(Table2[[#This Row],[布号]],'MES-Fabric Code'!$A:$F,6,0),""))</f>
        <v/>
      </c>
      <c r="F407" s="20" t="str">
        <f>IF(Table2[[#This Row],[布号]]="", "", IFERROR(SUMIFS(
    ZSOHSD058!N:N,
    ZSOHSD058!A:A, "*" &amp; Table2[[#This Row],[布号]] &amp; "*",
    ZSOHSD058!K:K, "&lt;&gt;Z2"
), ""))</f>
        <v/>
      </c>
      <c r="G407" s="20" t="str">
        <f>IF(Table2[[#This Row],[布号]]="","",IFERROR(SUMIFS(
    ZSOHPP055!B:B,
    ZSOHPP055!A:A, "*" &amp; Table2[[#This Row],[布号]] &amp; "*"
),""))</f>
        <v/>
      </c>
      <c r="H407" s="20" t="str">
        <f>IF(Table2[[#This Row],[布号]]="","",IFERROR(SUMIFS(
    ZSOHPP055!C:C,
    ZSOHPP055!A:A, "*" &amp; Table2[[#This Row],[布号]] &amp; "*"
),""))</f>
        <v/>
      </c>
      <c r="I407" s="20" t="str">
        <f>IF(Table2[[#This Row],[布号]]="","",IFERROR(
    SUMIFS(
        ZSOHPP055!D:D,
        ZSOHPP055!A:A, "*" &amp; Table2[[#This Row],[布号]] &amp; "*",
        ZSOHPP055!I:I, ""
    ),
    ""
))</f>
        <v/>
      </c>
      <c r="J407" s="20" t="str">
        <f>IF(Table2[[#This Row],[布号]]="","",IFERROR(Table2[[#This Row],[欠数]]/Table2[[#This Row],[预计开机]]/Table2[[#This Row],[单机产量]],""))</f>
        <v/>
      </c>
      <c r="K407" s="21" t="str">
        <f>IF(Table2[[#This Row],[布号]]="","",IFERROR(Table2[[#This Row],[备胚单总数]]-Table2[[#This Row],[累计产出数]]-Table2[[#This Row],[欠数]],""))</f>
        <v/>
      </c>
      <c r="L407" s="22" t="str">
        <f>IF(Table2[[#This Row],[布号]]="","",IFERROR(SUMIFS(
    ZSOHPP055!E:E,
    ZSOHPP055!A:A, "*" &amp; Table2[[#This Row],[布号]] &amp; "*"
),""))</f>
        <v/>
      </c>
    </row>
    <row r="408" spans="1:12">
      <c r="A408" s="6" t="str">
        <f>IF('MES-Fabric Code'!A407="","",'MES-Fabric Code'!A407)</f>
        <v/>
      </c>
      <c r="B408" s="20" t="str">
        <f>IF(Table2[[#This Row],[布号]]="","",IFERROR(VLOOKUP(LEFT(Table2[[#This Row],[布号]],8),'Single machine output'!A:B,2,0),""))</f>
        <v/>
      </c>
      <c r="C408" s="31" t="str">
        <f>IF(Table2[[#This Row],[布号]]="","",IFERROR(VLOOKUP(Table2[[#This Row],[布号]],'MES-Fabric Code'!$A:$B,2,0),""))</f>
        <v/>
      </c>
      <c r="D408" s="20" t="str">
        <f>IF(Table2[[#This Row],[布号]]="","",IFERROR(VLOOKUP(Table2[[#This Row],[布号]],'MES-Fabric Code'!$A:$F,4,0),""))</f>
        <v/>
      </c>
      <c r="E408" s="20" t="str">
        <f>IF(Table2[[#This Row],[布号]]="","",IFERROR(VLOOKUP(Table2[[#This Row],[布号]],'MES-Fabric Code'!$A:$F,6,0),""))</f>
        <v/>
      </c>
      <c r="F408" s="20" t="str">
        <f>IF(Table2[[#This Row],[布号]]="", "", IFERROR(SUMIFS(
    ZSOHSD058!N:N,
    ZSOHSD058!A:A, "*" &amp; Table2[[#This Row],[布号]] &amp; "*",
    ZSOHSD058!K:K, "&lt;&gt;Z2"
), ""))</f>
        <v/>
      </c>
      <c r="G408" s="20" t="str">
        <f>IF(Table2[[#This Row],[布号]]="","",IFERROR(SUMIFS(
    ZSOHPP055!B:B,
    ZSOHPP055!A:A, "*" &amp; Table2[[#This Row],[布号]] &amp; "*"
),""))</f>
        <v/>
      </c>
      <c r="H408" s="20" t="str">
        <f>IF(Table2[[#This Row],[布号]]="","",IFERROR(SUMIFS(
    ZSOHPP055!C:C,
    ZSOHPP055!A:A, "*" &amp; Table2[[#This Row],[布号]] &amp; "*"
),""))</f>
        <v/>
      </c>
      <c r="I408" s="20" t="str">
        <f>IF(Table2[[#This Row],[布号]]="","",IFERROR(
    SUMIFS(
        ZSOHPP055!D:D,
        ZSOHPP055!A:A, "*" &amp; Table2[[#This Row],[布号]] &amp; "*",
        ZSOHPP055!I:I, ""
    ),
    ""
))</f>
        <v/>
      </c>
      <c r="J408" s="20" t="str">
        <f>IF(Table2[[#This Row],[布号]]="","",IFERROR(Table2[[#This Row],[欠数]]/Table2[[#This Row],[预计开机]]/Table2[[#This Row],[单机产量]],""))</f>
        <v/>
      </c>
      <c r="K408" s="21" t="str">
        <f>IF(Table2[[#This Row],[布号]]="","",IFERROR(Table2[[#This Row],[备胚单总数]]-Table2[[#This Row],[累计产出数]]-Table2[[#This Row],[欠数]],""))</f>
        <v/>
      </c>
      <c r="L408" s="22" t="str">
        <f>IF(Table2[[#This Row],[布号]]="","",IFERROR(SUMIFS(
    ZSOHPP055!E:E,
    ZSOHPP055!A:A, "*" &amp; Table2[[#This Row],[布号]] &amp; "*"
),""))</f>
        <v/>
      </c>
    </row>
    <row r="409" spans="1:12">
      <c r="A409" s="6" t="str">
        <f>IF('MES-Fabric Code'!A408="","",'MES-Fabric Code'!A408)</f>
        <v/>
      </c>
      <c r="B409" s="20" t="str">
        <f>IF(Table2[[#This Row],[布号]]="","",IFERROR(VLOOKUP(LEFT(Table2[[#This Row],[布号]],8),'Single machine output'!A:B,2,0),""))</f>
        <v/>
      </c>
      <c r="C409" s="31" t="str">
        <f>IF(Table2[[#This Row],[布号]]="","",IFERROR(VLOOKUP(Table2[[#This Row],[布号]],'MES-Fabric Code'!$A:$B,2,0),""))</f>
        <v/>
      </c>
      <c r="D409" s="20" t="str">
        <f>IF(Table2[[#This Row],[布号]]="","",IFERROR(VLOOKUP(Table2[[#This Row],[布号]],'MES-Fabric Code'!$A:$F,4,0),""))</f>
        <v/>
      </c>
      <c r="E409" s="20" t="str">
        <f>IF(Table2[[#This Row],[布号]]="","",IFERROR(VLOOKUP(Table2[[#This Row],[布号]],'MES-Fabric Code'!$A:$F,6,0),""))</f>
        <v/>
      </c>
      <c r="F409" s="20" t="str">
        <f>IF(Table2[[#This Row],[布号]]="", "", IFERROR(SUMIFS(
    ZSOHSD058!N:N,
    ZSOHSD058!A:A, "*" &amp; Table2[[#This Row],[布号]] &amp; "*",
    ZSOHSD058!K:K, "&lt;&gt;Z2"
), ""))</f>
        <v/>
      </c>
      <c r="G409" s="20" t="str">
        <f>IF(Table2[[#This Row],[布号]]="","",IFERROR(SUMIFS(
    ZSOHPP055!B:B,
    ZSOHPP055!A:A, "*" &amp; Table2[[#This Row],[布号]] &amp; "*"
),""))</f>
        <v/>
      </c>
      <c r="H409" s="20" t="str">
        <f>IF(Table2[[#This Row],[布号]]="","",IFERROR(SUMIFS(
    ZSOHPP055!C:C,
    ZSOHPP055!A:A, "*" &amp; Table2[[#This Row],[布号]] &amp; "*"
),""))</f>
        <v/>
      </c>
      <c r="I409" s="20" t="str">
        <f>IF(Table2[[#This Row],[布号]]="","",IFERROR(
    SUMIFS(
        ZSOHPP055!D:D,
        ZSOHPP055!A:A, "*" &amp; Table2[[#This Row],[布号]] &amp; "*",
        ZSOHPP055!I:I, ""
    ),
    ""
))</f>
        <v/>
      </c>
      <c r="J409" s="20" t="str">
        <f>IF(Table2[[#This Row],[布号]]="","",IFERROR(Table2[[#This Row],[欠数]]/Table2[[#This Row],[预计开机]]/Table2[[#This Row],[单机产量]],""))</f>
        <v/>
      </c>
      <c r="K409" s="21" t="str">
        <f>IF(Table2[[#This Row],[布号]]="","",IFERROR(Table2[[#This Row],[备胚单总数]]-Table2[[#This Row],[累计产出数]]-Table2[[#This Row],[欠数]],""))</f>
        <v/>
      </c>
      <c r="L409" s="22" t="str">
        <f>IF(Table2[[#This Row],[布号]]="","",IFERROR(SUMIFS(
    ZSOHPP055!E:E,
    ZSOHPP055!A:A, "*" &amp; Table2[[#This Row],[布号]] &amp; "*"
),""))</f>
        <v/>
      </c>
    </row>
    <row r="410" spans="1:12">
      <c r="A410" s="6" t="str">
        <f>IF('MES-Fabric Code'!A409="","",'MES-Fabric Code'!A409)</f>
        <v/>
      </c>
      <c r="B410" s="20" t="str">
        <f>IF(Table2[[#This Row],[布号]]="","",IFERROR(VLOOKUP(LEFT(Table2[[#This Row],[布号]],8),'Single machine output'!A:B,2,0),""))</f>
        <v/>
      </c>
      <c r="C410" s="31" t="str">
        <f>IF(Table2[[#This Row],[布号]]="","",IFERROR(VLOOKUP(Table2[[#This Row],[布号]],'MES-Fabric Code'!$A:$B,2,0),""))</f>
        <v/>
      </c>
      <c r="D410" s="20" t="str">
        <f>IF(Table2[[#This Row],[布号]]="","",IFERROR(VLOOKUP(Table2[[#This Row],[布号]],'MES-Fabric Code'!$A:$F,4,0),""))</f>
        <v/>
      </c>
      <c r="E410" s="20" t="str">
        <f>IF(Table2[[#This Row],[布号]]="","",IFERROR(VLOOKUP(Table2[[#This Row],[布号]],'MES-Fabric Code'!$A:$F,6,0),""))</f>
        <v/>
      </c>
      <c r="F410" s="20" t="str">
        <f>IF(Table2[[#This Row],[布号]]="", "", IFERROR(SUMIFS(
    ZSOHSD058!N:N,
    ZSOHSD058!A:A, "*" &amp; Table2[[#This Row],[布号]] &amp; "*",
    ZSOHSD058!K:K, "&lt;&gt;Z2"
), ""))</f>
        <v/>
      </c>
      <c r="G410" s="20" t="str">
        <f>IF(Table2[[#This Row],[布号]]="","",IFERROR(SUMIFS(
    ZSOHPP055!B:B,
    ZSOHPP055!A:A, "*" &amp; Table2[[#This Row],[布号]] &amp; "*"
),""))</f>
        <v/>
      </c>
      <c r="H410" s="20" t="str">
        <f>IF(Table2[[#This Row],[布号]]="","",IFERROR(SUMIFS(
    ZSOHPP055!C:C,
    ZSOHPP055!A:A, "*" &amp; Table2[[#This Row],[布号]] &amp; "*"
),""))</f>
        <v/>
      </c>
      <c r="I410" s="20" t="str">
        <f>IF(Table2[[#This Row],[布号]]="","",IFERROR(
    SUMIFS(
        ZSOHPP055!D:D,
        ZSOHPP055!A:A, "*" &amp; Table2[[#This Row],[布号]] &amp; "*",
        ZSOHPP055!I:I, ""
    ),
    ""
))</f>
        <v/>
      </c>
      <c r="J410" s="20" t="str">
        <f>IF(Table2[[#This Row],[布号]]="","",IFERROR(Table2[[#This Row],[欠数]]/Table2[[#This Row],[预计开机]]/Table2[[#This Row],[单机产量]],""))</f>
        <v/>
      </c>
      <c r="K410" s="21" t="str">
        <f>IF(Table2[[#This Row],[布号]]="","",IFERROR(Table2[[#This Row],[备胚单总数]]-Table2[[#This Row],[累计产出数]]-Table2[[#This Row],[欠数]],""))</f>
        <v/>
      </c>
      <c r="L410" s="22" t="str">
        <f>IF(Table2[[#This Row],[布号]]="","",IFERROR(SUMIFS(
    ZSOHPP055!E:E,
    ZSOHPP055!A:A, "*" &amp; Table2[[#This Row],[布号]] &amp; "*"
),""))</f>
        <v/>
      </c>
    </row>
    <row r="411" spans="1:12">
      <c r="A411" s="6" t="str">
        <f>IF('MES-Fabric Code'!A410="","",'MES-Fabric Code'!A410)</f>
        <v/>
      </c>
      <c r="B411" s="20" t="str">
        <f>IF(Table2[[#This Row],[布号]]="","",IFERROR(VLOOKUP(LEFT(Table2[[#This Row],[布号]],8),'Single machine output'!A:B,2,0),""))</f>
        <v/>
      </c>
      <c r="C411" s="31" t="str">
        <f>IF(Table2[[#This Row],[布号]]="","",IFERROR(VLOOKUP(Table2[[#This Row],[布号]],'MES-Fabric Code'!$A:$B,2,0),""))</f>
        <v/>
      </c>
      <c r="D411" s="20" t="str">
        <f>IF(Table2[[#This Row],[布号]]="","",IFERROR(VLOOKUP(Table2[[#This Row],[布号]],'MES-Fabric Code'!$A:$F,4,0),""))</f>
        <v/>
      </c>
      <c r="E411" s="20" t="str">
        <f>IF(Table2[[#This Row],[布号]]="","",IFERROR(VLOOKUP(Table2[[#This Row],[布号]],'MES-Fabric Code'!$A:$F,6,0),""))</f>
        <v/>
      </c>
      <c r="F411" s="20" t="str">
        <f>IF(Table2[[#This Row],[布号]]="", "", IFERROR(SUMIFS(
    ZSOHSD058!N:N,
    ZSOHSD058!A:A, "*" &amp; Table2[[#This Row],[布号]] &amp; "*",
    ZSOHSD058!K:K, "&lt;&gt;Z2"
), ""))</f>
        <v/>
      </c>
      <c r="G411" s="20" t="str">
        <f>IF(Table2[[#This Row],[布号]]="","",IFERROR(SUMIFS(
    ZSOHPP055!B:B,
    ZSOHPP055!A:A, "*" &amp; Table2[[#This Row],[布号]] &amp; "*"
),""))</f>
        <v/>
      </c>
      <c r="H411" s="20" t="str">
        <f>IF(Table2[[#This Row],[布号]]="","",IFERROR(SUMIFS(
    ZSOHPP055!C:C,
    ZSOHPP055!A:A, "*" &amp; Table2[[#This Row],[布号]] &amp; "*"
),""))</f>
        <v/>
      </c>
      <c r="I411" s="20" t="str">
        <f>IF(Table2[[#This Row],[布号]]="","",IFERROR(
    SUMIFS(
        ZSOHPP055!D:D,
        ZSOHPP055!A:A, "*" &amp; Table2[[#This Row],[布号]] &amp; "*",
        ZSOHPP055!I:I, ""
    ),
    ""
))</f>
        <v/>
      </c>
      <c r="J411" s="20" t="str">
        <f>IF(Table2[[#This Row],[布号]]="","",IFERROR(Table2[[#This Row],[欠数]]/Table2[[#This Row],[预计开机]]/Table2[[#This Row],[单机产量]],""))</f>
        <v/>
      </c>
      <c r="K411" s="21" t="str">
        <f>IF(Table2[[#This Row],[布号]]="","",IFERROR(Table2[[#This Row],[备胚单总数]]-Table2[[#This Row],[累计产出数]]-Table2[[#This Row],[欠数]],""))</f>
        <v/>
      </c>
      <c r="L411" s="22" t="str">
        <f>IF(Table2[[#This Row],[布号]]="","",IFERROR(SUMIFS(
    ZSOHPP055!E:E,
    ZSOHPP055!A:A, "*" &amp; Table2[[#This Row],[布号]] &amp; "*"
),""))</f>
        <v/>
      </c>
    </row>
    <row r="412" spans="1:12">
      <c r="A412" s="6" t="str">
        <f>IF('MES-Fabric Code'!A411="","",'MES-Fabric Code'!A411)</f>
        <v/>
      </c>
      <c r="B412" s="20" t="str">
        <f>IF(Table2[[#This Row],[布号]]="","",IFERROR(VLOOKUP(LEFT(Table2[[#This Row],[布号]],8),'Single machine output'!A:B,2,0),""))</f>
        <v/>
      </c>
      <c r="C412" s="31" t="str">
        <f>IF(Table2[[#This Row],[布号]]="","",IFERROR(VLOOKUP(Table2[[#This Row],[布号]],'MES-Fabric Code'!$A:$B,2,0),""))</f>
        <v/>
      </c>
      <c r="D412" s="20" t="str">
        <f>IF(Table2[[#This Row],[布号]]="","",IFERROR(VLOOKUP(Table2[[#This Row],[布号]],'MES-Fabric Code'!$A:$F,4,0),""))</f>
        <v/>
      </c>
      <c r="E412" s="20" t="str">
        <f>IF(Table2[[#This Row],[布号]]="","",IFERROR(VLOOKUP(Table2[[#This Row],[布号]],'MES-Fabric Code'!$A:$F,6,0),""))</f>
        <v/>
      </c>
      <c r="F412" s="20" t="str">
        <f>IF(Table2[[#This Row],[布号]]="", "", IFERROR(SUMIFS(
    ZSOHSD058!N:N,
    ZSOHSD058!A:A, "*" &amp; Table2[[#This Row],[布号]] &amp; "*",
    ZSOHSD058!K:K, "&lt;&gt;Z2"
), ""))</f>
        <v/>
      </c>
      <c r="G412" s="20" t="str">
        <f>IF(Table2[[#This Row],[布号]]="","",IFERROR(SUMIFS(
    ZSOHPP055!B:B,
    ZSOHPP055!A:A, "*" &amp; Table2[[#This Row],[布号]] &amp; "*"
),""))</f>
        <v/>
      </c>
      <c r="H412" s="20" t="str">
        <f>IF(Table2[[#This Row],[布号]]="","",IFERROR(SUMIFS(
    ZSOHPP055!C:C,
    ZSOHPP055!A:A, "*" &amp; Table2[[#This Row],[布号]] &amp; "*"
),""))</f>
        <v/>
      </c>
      <c r="I412" s="20" t="str">
        <f>IF(Table2[[#This Row],[布号]]="","",IFERROR(
    SUMIFS(
        ZSOHPP055!D:D,
        ZSOHPP055!A:A, "*" &amp; Table2[[#This Row],[布号]] &amp; "*",
        ZSOHPP055!I:I, ""
    ),
    ""
))</f>
        <v/>
      </c>
      <c r="J412" s="20" t="str">
        <f>IF(Table2[[#This Row],[布号]]="","",IFERROR(Table2[[#This Row],[欠数]]/Table2[[#This Row],[预计开机]]/Table2[[#This Row],[单机产量]],""))</f>
        <v/>
      </c>
      <c r="K412" s="21" t="str">
        <f>IF(Table2[[#This Row],[布号]]="","",IFERROR(Table2[[#This Row],[备胚单总数]]-Table2[[#This Row],[累计产出数]]-Table2[[#This Row],[欠数]],""))</f>
        <v/>
      </c>
      <c r="L412" s="22" t="str">
        <f>IF(Table2[[#This Row],[布号]]="","",IFERROR(SUMIFS(
    ZSOHPP055!E:E,
    ZSOHPP055!A:A, "*" &amp; Table2[[#This Row],[布号]] &amp; "*"
),""))</f>
        <v/>
      </c>
    </row>
    <row r="413" spans="1:12">
      <c r="A413" s="6" t="str">
        <f>IF('MES-Fabric Code'!A412="","",'MES-Fabric Code'!A412)</f>
        <v/>
      </c>
      <c r="B413" s="20" t="str">
        <f>IF(Table2[[#This Row],[布号]]="","",IFERROR(VLOOKUP(LEFT(Table2[[#This Row],[布号]],8),'Single machine output'!A:B,2,0),""))</f>
        <v/>
      </c>
      <c r="C413" s="31" t="str">
        <f>IF(Table2[[#This Row],[布号]]="","",IFERROR(VLOOKUP(Table2[[#This Row],[布号]],'MES-Fabric Code'!$A:$B,2,0),""))</f>
        <v/>
      </c>
      <c r="D413" s="20" t="str">
        <f>IF(Table2[[#This Row],[布号]]="","",IFERROR(VLOOKUP(Table2[[#This Row],[布号]],'MES-Fabric Code'!$A:$F,4,0),""))</f>
        <v/>
      </c>
      <c r="E413" s="20" t="str">
        <f>IF(Table2[[#This Row],[布号]]="","",IFERROR(VLOOKUP(Table2[[#This Row],[布号]],'MES-Fabric Code'!$A:$F,6,0),""))</f>
        <v/>
      </c>
      <c r="F413" s="20" t="str">
        <f>IF(Table2[[#This Row],[布号]]="", "", IFERROR(SUMIFS(
    ZSOHSD058!N:N,
    ZSOHSD058!A:A, "*" &amp; Table2[[#This Row],[布号]] &amp; "*",
    ZSOHSD058!K:K, "&lt;&gt;Z2"
), ""))</f>
        <v/>
      </c>
      <c r="G413" s="20" t="str">
        <f>IF(Table2[[#This Row],[布号]]="","",IFERROR(SUMIFS(
    ZSOHPP055!B:B,
    ZSOHPP055!A:A, "*" &amp; Table2[[#This Row],[布号]] &amp; "*"
),""))</f>
        <v/>
      </c>
      <c r="H413" s="20" t="str">
        <f>IF(Table2[[#This Row],[布号]]="","",IFERROR(SUMIFS(
    ZSOHPP055!C:C,
    ZSOHPP055!A:A, "*" &amp; Table2[[#This Row],[布号]] &amp; "*"
),""))</f>
        <v/>
      </c>
      <c r="I413" s="20" t="str">
        <f>IF(Table2[[#This Row],[布号]]="","",IFERROR(
    SUMIFS(
        ZSOHPP055!D:D,
        ZSOHPP055!A:A, "*" &amp; Table2[[#This Row],[布号]] &amp; "*",
        ZSOHPP055!I:I, ""
    ),
    ""
))</f>
        <v/>
      </c>
      <c r="J413" s="20" t="str">
        <f>IF(Table2[[#This Row],[布号]]="","",IFERROR(Table2[[#This Row],[欠数]]/Table2[[#This Row],[预计开机]]/Table2[[#This Row],[单机产量]],""))</f>
        <v/>
      </c>
      <c r="K413" s="21" t="str">
        <f>IF(Table2[[#This Row],[布号]]="","",IFERROR(Table2[[#This Row],[备胚单总数]]-Table2[[#This Row],[累计产出数]]-Table2[[#This Row],[欠数]],""))</f>
        <v/>
      </c>
      <c r="L413" s="22" t="str">
        <f>IF(Table2[[#This Row],[布号]]="","",IFERROR(SUMIFS(
    ZSOHPP055!E:E,
    ZSOHPP055!A:A, "*" &amp; Table2[[#This Row],[布号]] &amp; "*"
),""))</f>
        <v/>
      </c>
    </row>
    <row r="414" spans="1:12">
      <c r="A414" s="6" t="str">
        <f>IF('MES-Fabric Code'!A413="","",'MES-Fabric Code'!A413)</f>
        <v/>
      </c>
      <c r="B414" s="20" t="str">
        <f>IF(Table2[[#This Row],[布号]]="","",IFERROR(VLOOKUP(LEFT(Table2[[#This Row],[布号]],8),'Single machine output'!A:B,2,0),""))</f>
        <v/>
      </c>
      <c r="C414" s="31" t="str">
        <f>IF(Table2[[#This Row],[布号]]="","",IFERROR(VLOOKUP(Table2[[#This Row],[布号]],'MES-Fabric Code'!$A:$B,2,0),""))</f>
        <v/>
      </c>
      <c r="D414" s="20" t="str">
        <f>IF(Table2[[#This Row],[布号]]="","",IFERROR(VLOOKUP(Table2[[#This Row],[布号]],'MES-Fabric Code'!$A:$F,4,0),""))</f>
        <v/>
      </c>
      <c r="E414" s="20" t="str">
        <f>IF(Table2[[#This Row],[布号]]="","",IFERROR(VLOOKUP(Table2[[#This Row],[布号]],'MES-Fabric Code'!$A:$F,6,0),""))</f>
        <v/>
      </c>
      <c r="F414" s="20" t="str">
        <f>IF(Table2[[#This Row],[布号]]="", "", IFERROR(SUMIFS(
    ZSOHSD058!N:N,
    ZSOHSD058!A:A, "*" &amp; Table2[[#This Row],[布号]] &amp; "*",
    ZSOHSD058!K:K, "&lt;&gt;Z2"
), ""))</f>
        <v/>
      </c>
      <c r="G414" s="20" t="str">
        <f>IF(Table2[[#This Row],[布号]]="","",IFERROR(SUMIFS(
    ZSOHPP055!B:B,
    ZSOHPP055!A:A, "*" &amp; Table2[[#This Row],[布号]] &amp; "*"
),""))</f>
        <v/>
      </c>
      <c r="H414" s="20" t="str">
        <f>IF(Table2[[#This Row],[布号]]="","",IFERROR(SUMIFS(
    ZSOHPP055!C:C,
    ZSOHPP055!A:A, "*" &amp; Table2[[#This Row],[布号]] &amp; "*"
),""))</f>
        <v/>
      </c>
      <c r="I414" s="20" t="str">
        <f>IF(Table2[[#This Row],[布号]]="","",IFERROR(
    SUMIFS(
        ZSOHPP055!D:D,
        ZSOHPP055!A:A, "*" &amp; Table2[[#This Row],[布号]] &amp; "*",
        ZSOHPP055!I:I, ""
    ),
    ""
))</f>
        <v/>
      </c>
      <c r="J414" s="20" t="str">
        <f>IF(Table2[[#This Row],[布号]]="","",IFERROR(Table2[[#This Row],[欠数]]/Table2[[#This Row],[预计开机]]/Table2[[#This Row],[单机产量]],""))</f>
        <v/>
      </c>
      <c r="K414" s="21" t="str">
        <f>IF(Table2[[#This Row],[布号]]="","",IFERROR(Table2[[#This Row],[备胚单总数]]-Table2[[#This Row],[累计产出数]]-Table2[[#This Row],[欠数]],""))</f>
        <v/>
      </c>
      <c r="L414" s="22" t="str">
        <f>IF(Table2[[#This Row],[布号]]="","",IFERROR(SUMIFS(
    ZSOHPP055!E:E,
    ZSOHPP055!A:A, "*" &amp; Table2[[#This Row],[布号]] &amp; "*"
),""))</f>
        <v/>
      </c>
    </row>
    <row r="415" spans="1:12">
      <c r="A415" s="6" t="str">
        <f>IF('MES-Fabric Code'!A414="","",'MES-Fabric Code'!A414)</f>
        <v/>
      </c>
      <c r="B415" s="20" t="str">
        <f>IF(Table2[[#This Row],[布号]]="","",IFERROR(VLOOKUP(LEFT(Table2[[#This Row],[布号]],8),'Single machine output'!A:B,2,0),""))</f>
        <v/>
      </c>
      <c r="C415" s="31" t="str">
        <f>IF(Table2[[#This Row],[布号]]="","",IFERROR(VLOOKUP(Table2[[#This Row],[布号]],'MES-Fabric Code'!$A:$B,2,0),""))</f>
        <v/>
      </c>
      <c r="D415" s="20" t="str">
        <f>IF(Table2[[#This Row],[布号]]="","",IFERROR(VLOOKUP(Table2[[#This Row],[布号]],'MES-Fabric Code'!$A:$F,4,0),""))</f>
        <v/>
      </c>
      <c r="E415" s="20" t="str">
        <f>IF(Table2[[#This Row],[布号]]="","",IFERROR(VLOOKUP(Table2[[#This Row],[布号]],'MES-Fabric Code'!$A:$F,6,0),""))</f>
        <v/>
      </c>
      <c r="F415" s="20" t="str">
        <f>IF(Table2[[#This Row],[布号]]="", "", IFERROR(SUMIFS(
    ZSOHSD058!N:N,
    ZSOHSD058!A:A, "*" &amp; Table2[[#This Row],[布号]] &amp; "*",
    ZSOHSD058!K:K, "&lt;&gt;Z2"
), ""))</f>
        <v/>
      </c>
      <c r="G415" s="20" t="str">
        <f>IF(Table2[[#This Row],[布号]]="","",IFERROR(SUMIFS(
    ZSOHPP055!B:B,
    ZSOHPP055!A:A, "*" &amp; Table2[[#This Row],[布号]] &amp; "*"
),""))</f>
        <v/>
      </c>
      <c r="H415" s="20" t="str">
        <f>IF(Table2[[#This Row],[布号]]="","",IFERROR(SUMIFS(
    ZSOHPP055!C:C,
    ZSOHPP055!A:A, "*" &amp; Table2[[#This Row],[布号]] &amp; "*"
),""))</f>
        <v/>
      </c>
      <c r="I415" s="20" t="str">
        <f>IF(Table2[[#This Row],[布号]]="","",IFERROR(
    SUMIFS(
        ZSOHPP055!D:D,
        ZSOHPP055!A:A, "*" &amp; Table2[[#This Row],[布号]] &amp; "*",
        ZSOHPP055!I:I, ""
    ),
    ""
))</f>
        <v/>
      </c>
      <c r="J415" s="20" t="str">
        <f>IF(Table2[[#This Row],[布号]]="","",IFERROR(Table2[[#This Row],[欠数]]/Table2[[#This Row],[预计开机]]/Table2[[#This Row],[单机产量]],""))</f>
        <v/>
      </c>
      <c r="K415" s="21" t="str">
        <f>IF(Table2[[#This Row],[布号]]="","",IFERROR(Table2[[#This Row],[备胚单总数]]-Table2[[#This Row],[累计产出数]]-Table2[[#This Row],[欠数]],""))</f>
        <v/>
      </c>
      <c r="L415" s="22" t="str">
        <f>IF(Table2[[#This Row],[布号]]="","",IFERROR(SUMIFS(
    ZSOHPP055!E:E,
    ZSOHPP055!A:A, "*" &amp; Table2[[#This Row],[布号]] &amp; "*"
),""))</f>
        <v/>
      </c>
    </row>
    <row r="416" spans="1:12">
      <c r="A416" s="6" t="str">
        <f>IF('MES-Fabric Code'!A415="","",'MES-Fabric Code'!A415)</f>
        <v/>
      </c>
      <c r="B416" s="20" t="str">
        <f>IF(Table2[[#This Row],[布号]]="","",IFERROR(VLOOKUP(LEFT(Table2[[#This Row],[布号]],8),'Single machine output'!A:B,2,0),""))</f>
        <v/>
      </c>
      <c r="C416" s="31" t="str">
        <f>IF(Table2[[#This Row],[布号]]="","",IFERROR(VLOOKUP(Table2[[#This Row],[布号]],'MES-Fabric Code'!$A:$B,2,0),""))</f>
        <v/>
      </c>
      <c r="D416" s="20" t="str">
        <f>IF(Table2[[#This Row],[布号]]="","",IFERROR(VLOOKUP(Table2[[#This Row],[布号]],'MES-Fabric Code'!$A:$F,4,0),""))</f>
        <v/>
      </c>
      <c r="E416" s="20" t="str">
        <f>IF(Table2[[#This Row],[布号]]="","",IFERROR(VLOOKUP(Table2[[#This Row],[布号]],'MES-Fabric Code'!$A:$F,6,0),""))</f>
        <v/>
      </c>
      <c r="F416" s="20" t="str">
        <f>IF(Table2[[#This Row],[布号]]="", "", IFERROR(SUMIFS(
    ZSOHSD058!N:N,
    ZSOHSD058!A:A, "*" &amp; Table2[[#This Row],[布号]] &amp; "*",
    ZSOHSD058!K:K, "&lt;&gt;Z2"
), ""))</f>
        <v/>
      </c>
      <c r="G416" s="20" t="str">
        <f>IF(Table2[[#This Row],[布号]]="","",IFERROR(SUMIFS(
    ZSOHPP055!B:B,
    ZSOHPP055!A:A, "*" &amp; Table2[[#This Row],[布号]] &amp; "*"
),""))</f>
        <v/>
      </c>
      <c r="H416" s="20" t="str">
        <f>IF(Table2[[#This Row],[布号]]="","",IFERROR(SUMIFS(
    ZSOHPP055!C:C,
    ZSOHPP055!A:A, "*" &amp; Table2[[#This Row],[布号]] &amp; "*"
),""))</f>
        <v/>
      </c>
      <c r="I416" s="20" t="str">
        <f>IF(Table2[[#This Row],[布号]]="","",IFERROR(
    SUMIFS(
        ZSOHPP055!D:D,
        ZSOHPP055!A:A, "*" &amp; Table2[[#This Row],[布号]] &amp; "*",
        ZSOHPP055!I:I, ""
    ),
    ""
))</f>
        <v/>
      </c>
      <c r="J416" s="20" t="str">
        <f>IF(Table2[[#This Row],[布号]]="","",IFERROR(Table2[[#This Row],[欠数]]/Table2[[#This Row],[预计开机]]/Table2[[#This Row],[单机产量]],""))</f>
        <v/>
      </c>
      <c r="K416" s="21" t="str">
        <f>IF(Table2[[#This Row],[布号]]="","",IFERROR(Table2[[#This Row],[备胚单总数]]-Table2[[#This Row],[累计产出数]]-Table2[[#This Row],[欠数]],""))</f>
        <v/>
      </c>
      <c r="L416" s="22" t="str">
        <f>IF(Table2[[#This Row],[布号]]="","",IFERROR(SUMIFS(
    ZSOHPP055!E:E,
    ZSOHPP055!A:A, "*" &amp; Table2[[#This Row],[布号]] &amp; "*"
),""))</f>
        <v/>
      </c>
    </row>
    <row r="417" spans="1:12">
      <c r="A417" s="6" t="str">
        <f>IF('MES-Fabric Code'!A416="","",'MES-Fabric Code'!A416)</f>
        <v/>
      </c>
      <c r="B417" s="20" t="str">
        <f>IF(Table2[[#This Row],[布号]]="","",IFERROR(VLOOKUP(LEFT(Table2[[#This Row],[布号]],8),'Single machine output'!A:B,2,0),""))</f>
        <v/>
      </c>
      <c r="C417" s="31" t="str">
        <f>IF(Table2[[#This Row],[布号]]="","",IFERROR(VLOOKUP(Table2[[#This Row],[布号]],'MES-Fabric Code'!$A:$B,2,0),""))</f>
        <v/>
      </c>
      <c r="D417" s="20" t="str">
        <f>IF(Table2[[#This Row],[布号]]="","",IFERROR(VLOOKUP(Table2[[#This Row],[布号]],'MES-Fabric Code'!$A:$F,4,0),""))</f>
        <v/>
      </c>
      <c r="E417" s="20" t="str">
        <f>IF(Table2[[#This Row],[布号]]="","",IFERROR(VLOOKUP(Table2[[#This Row],[布号]],'MES-Fabric Code'!$A:$F,6,0),""))</f>
        <v/>
      </c>
      <c r="F417" s="20" t="str">
        <f>IF(Table2[[#This Row],[布号]]="", "", IFERROR(SUMIFS(
    ZSOHSD058!N:N,
    ZSOHSD058!A:A, "*" &amp; Table2[[#This Row],[布号]] &amp; "*",
    ZSOHSD058!K:K, "&lt;&gt;Z2"
), ""))</f>
        <v/>
      </c>
      <c r="G417" s="20" t="str">
        <f>IF(Table2[[#This Row],[布号]]="","",IFERROR(SUMIFS(
    ZSOHPP055!B:B,
    ZSOHPP055!A:A, "*" &amp; Table2[[#This Row],[布号]] &amp; "*"
),""))</f>
        <v/>
      </c>
      <c r="H417" s="20" t="str">
        <f>IF(Table2[[#This Row],[布号]]="","",IFERROR(SUMIFS(
    ZSOHPP055!C:C,
    ZSOHPP055!A:A, "*" &amp; Table2[[#This Row],[布号]] &amp; "*"
),""))</f>
        <v/>
      </c>
      <c r="I417" s="20" t="str">
        <f>IF(Table2[[#This Row],[布号]]="","",IFERROR(
    SUMIFS(
        ZSOHPP055!D:D,
        ZSOHPP055!A:A, "*" &amp; Table2[[#This Row],[布号]] &amp; "*",
        ZSOHPP055!I:I, ""
    ),
    ""
))</f>
        <v/>
      </c>
      <c r="J417" s="20" t="str">
        <f>IF(Table2[[#This Row],[布号]]="","",IFERROR(Table2[[#This Row],[欠数]]/Table2[[#This Row],[预计开机]]/Table2[[#This Row],[单机产量]],""))</f>
        <v/>
      </c>
      <c r="K417" s="21" t="str">
        <f>IF(Table2[[#This Row],[布号]]="","",IFERROR(Table2[[#This Row],[备胚单总数]]-Table2[[#This Row],[累计产出数]]-Table2[[#This Row],[欠数]],""))</f>
        <v/>
      </c>
      <c r="L417" s="22" t="str">
        <f>IF(Table2[[#This Row],[布号]]="","",IFERROR(SUMIFS(
    ZSOHPP055!E:E,
    ZSOHPP055!A:A, "*" &amp; Table2[[#This Row],[布号]] &amp; "*"
),""))</f>
        <v/>
      </c>
    </row>
    <row r="418" spans="1:12">
      <c r="A418" s="6" t="str">
        <f>IF('MES-Fabric Code'!A417="","",'MES-Fabric Code'!A417)</f>
        <v/>
      </c>
      <c r="B418" s="20" t="str">
        <f>IF(Table2[[#This Row],[布号]]="","",IFERROR(VLOOKUP(LEFT(Table2[[#This Row],[布号]],8),'Single machine output'!A:B,2,0),""))</f>
        <v/>
      </c>
      <c r="C418" s="31" t="str">
        <f>IF(Table2[[#This Row],[布号]]="","",IFERROR(VLOOKUP(Table2[[#This Row],[布号]],'MES-Fabric Code'!$A:$B,2,0),""))</f>
        <v/>
      </c>
      <c r="D418" s="20" t="str">
        <f>IF(Table2[[#This Row],[布号]]="","",IFERROR(VLOOKUP(Table2[[#This Row],[布号]],'MES-Fabric Code'!$A:$F,4,0),""))</f>
        <v/>
      </c>
      <c r="E418" s="20" t="str">
        <f>IF(Table2[[#This Row],[布号]]="","",IFERROR(VLOOKUP(Table2[[#This Row],[布号]],'MES-Fabric Code'!$A:$F,6,0),""))</f>
        <v/>
      </c>
      <c r="F418" s="20" t="str">
        <f>IF(Table2[[#This Row],[布号]]="", "", IFERROR(SUMIFS(
    ZSOHSD058!N:N,
    ZSOHSD058!A:A, "*" &amp; Table2[[#This Row],[布号]] &amp; "*",
    ZSOHSD058!K:K, "&lt;&gt;Z2"
), ""))</f>
        <v/>
      </c>
      <c r="G418" s="20" t="str">
        <f>IF(Table2[[#This Row],[布号]]="","",IFERROR(SUMIFS(
    ZSOHPP055!B:B,
    ZSOHPP055!A:A, "*" &amp; Table2[[#This Row],[布号]] &amp; "*"
),""))</f>
        <v/>
      </c>
      <c r="H418" s="20" t="str">
        <f>IF(Table2[[#This Row],[布号]]="","",IFERROR(SUMIFS(
    ZSOHPP055!C:C,
    ZSOHPP055!A:A, "*" &amp; Table2[[#This Row],[布号]] &amp; "*"
),""))</f>
        <v/>
      </c>
      <c r="I418" s="20" t="str">
        <f>IF(Table2[[#This Row],[布号]]="","",IFERROR(
    SUMIFS(
        ZSOHPP055!D:D,
        ZSOHPP055!A:A, "*" &amp; Table2[[#This Row],[布号]] &amp; "*",
        ZSOHPP055!I:I, ""
    ),
    ""
))</f>
        <v/>
      </c>
      <c r="J418" s="20" t="str">
        <f>IF(Table2[[#This Row],[布号]]="","",IFERROR(Table2[[#This Row],[欠数]]/Table2[[#This Row],[预计开机]]/Table2[[#This Row],[单机产量]],""))</f>
        <v/>
      </c>
      <c r="K418" s="21" t="str">
        <f>IF(Table2[[#This Row],[布号]]="","",IFERROR(Table2[[#This Row],[备胚单总数]]-Table2[[#This Row],[累计产出数]]-Table2[[#This Row],[欠数]],""))</f>
        <v/>
      </c>
      <c r="L418" s="22" t="str">
        <f>IF(Table2[[#This Row],[布号]]="","",IFERROR(SUMIFS(
    ZSOHPP055!E:E,
    ZSOHPP055!A:A, "*" &amp; Table2[[#This Row],[布号]] &amp; "*"
),""))</f>
        <v/>
      </c>
    </row>
    <row r="419" spans="1:12">
      <c r="A419" s="6" t="str">
        <f>IF('MES-Fabric Code'!A418="","",'MES-Fabric Code'!A418)</f>
        <v/>
      </c>
      <c r="B419" s="20" t="str">
        <f>IF(Table2[[#This Row],[布号]]="","",IFERROR(VLOOKUP(LEFT(Table2[[#This Row],[布号]],8),'Single machine output'!A:B,2,0),""))</f>
        <v/>
      </c>
      <c r="C419" s="31" t="str">
        <f>IF(Table2[[#This Row],[布号]]="","",IFERROR(VLOOKUP(Table2[[#This Row],[布号]],'MES-Fabric Code'!$A:$B,2,0),""))</f>
        <v/>
      </c>
      <c r="D419" s="20" t="str">
        <f>IF(Table2[[#This Row],[布号]]="","",IFERROR(VLOOKUP(Table2[[#This Row],[布号]],'MES-Fabric Code'!$A:$F,4,0),""))</f>
        <v/>
      </c>
      <c r="E419" s="20" t="str">
        <f>IF(Table2[[#This Row],[布号]]="","",IFERROR(VLOOKUP(Table2[[#This Row],[布号]],'MES-Fabric Code'!$A:$F,6,0),""))</f>
        <v/>
      </c>
      <c r="F419" s="20" t="str">
        <f>IF(Table2[[#This Row],[布号]]="", "", IFERROR(SUMIFS(
    ZSOHSD058!N:N,
    ZSOHSD058!A:A, "*" &amp; Table2[[#This Row],[布号]] &amp; "*",
    ZSOHSD058!K:K, "&lt;&gt;Z2"
), ""))</f>
        <v/>
      </c>
      <c r="G419" s="20" t="str">
        <f>IF(Table2[[#This Row],[布号]]="","",IFERROR(SUMIFS(
    ZSOHPP055!B:B,
    ZSOHPP055!A:A, "*" &amp; Table2[[#This Row],[布号]] &amp; "*"
),""))</f>
        <v/>
      </c>
      <c r="H419" s="20" t="str">
        <f>IF(Table2[[#This Row],[布号]]="","",IFERROR(SUMIFS(
    ZSOHPP055!C:C,
    ZSOHPP055!A:A, "*" &amp; Table2[[#This Row],[布号]] &amp; "*"
),""))</f>
        <v/>
      </c>
      <c r="I419" s="20" t="str">
        <f>IF(Table2[[#This Row],[布号]]="","",IFERROR(
    SUMIFS(
        ZSOHPP055!D:D,
        ZSOHPP055!A:A, "*" &amp; Table2[[#This Row],[布号]] &amp; "*",
        ZSOHPP055!I:I, ""
    ),
    ""
))</f>
        <v/>
      </c>
      <c r="J419" s="20" t="str">
        <f>IF(Table2[[#This Row],[布号]]="","",IFERROR(Table2[[#This Row],[欠数]]/Table2[[#This Row],[预计开机]]/Table2[[#This Row],[单机产量]],""))</f>
        <v/>
      </c>
      <c r="K419" s="21" t="str">
        <f>IF(Table2[[#This Row],[布号]]="","",IFERROR(Table2[[#This Row],[备胚单总数]]-Table2[[#This Row],[累计产出数]]-Table2[[#This Row],[欠数]],""))</f>
        <v/>
      </c>
      <c r="L419" s="22" t="str">
        <f>IF(Table2[[#This Row],[布号]]="","",IFERROR(SUMIFS(
    ZSOHPP055!E:E,
    ZSOHPP055!A:A, "*" &amp; Table2[[#This Row],[布号]] &amp; "*"
),""))</f>
        <v/>
      </c>
    </row>
    <row r="420" spans="1:12">
      <c r="A420" s="6" t="str">
        <f>IF('MES-Fabric Code'!A419="","",'MES-Fabric Code'!A419)</f>
        <v/>
      </c>
      <c r="B420" s="20" t="str">
        <f>IF(Table2[[#This Row],[布号]]="","",IFERROR(VLOOKUP(LEFT(Table2[[#This Row],[布号]],8),'Single machine output'!A:B,2,0),""))</f>
        <v/>
      </c>
      <c r="C420" s="31" t="str">
        <f>IF(Table2[[#This Row],[布号]]="","",IFERROR(VLOOKUP(Table2[[#This Row],[布号]],'MES-Fabric Code'!$A:$B,2,0),""))</f>
        <v/>
      </c>
      <c r="D420" s="20" t="str">
        <f>IF(Table2[[#This Row],[布号]]="","",IFERROR(VLOOKUP(Table2[[#This Row],[布号]],'MES-Fabric Code'!$A:$F,4,0),""))</f>
        <v/>
      </c>
      <c r="E420" s="20" t="str">
        <f>IF(Table2[[#This Row],[布号]]="","",IFERROR(VLOOKUP(Table2[[#This Row],[布号]],'MES-Fabric Code'!$A:$F,6,0),""))</f>
        <v/>
      </c>
      <c r="F420" s="20" t="str">
        <f>IF(Table2[[#This Row],[布号]]="", "", IFERROR(SUMIFS(
    ZSOHSD058!N:N,
    ZSOHSD058!A:A, "*" &amp; Table2[[#This Row],[布号]] &amp; "*",
    ZSOHSD058!K:K, "&lt;&gt;Z2"
), ""))</f>
        <v/>
      </c>
      <c r="G420" s="20" t="str">
        <f>IF(Table2[[#This Row],[布号]]="","",IFERROR(SUMIFS(
    ZSOHPP055!B:B,
    ZSOHPP055!A:A, "*" &amp; Table2[[#This Row],[布号]] &amp; "*"
),""))</f>
        <v/>
      </c>
      <c r="H420" s="20" t="str">
        <f>IF(Table2[[#This Row],[布号]]="","",IFERROR(SUMIFS(
    ZSOHPP055!C:C,
    ZSOHPP055!A:A, "*" &amp; Table2[[#This Row],[布号]] &amp; "*"
),""))</f>
        <v/>
      </c>
      <c r="I420" s="20" t="str">
        <f>IF(Table2[[#This Row],[布号]]="","",IFERROR(
    SUMIFS(
        ZSOHPP055!D:D,
        ZSOHPP055!A:A, "*" &amp; Table2[[#This Row],[布号]] &amp; "*",
        ZSOHPP055!I:I, ""
    ),
    ""
))</f>
        <v/>
      </c>
      <c r="J420" s="20" t="str">
        <f>IF(Table2[[#This Row],[布号]]="","",IFERROR(Table2[[#This Row],[欠数]]/Table2[[#This Row],[预计开机]]/Table2[[#This Row],[单机产量]],""))</f>
        <v/>
      </c>
      <c r="K420" s="21" t="str">
        <f>IF(Table2[[#This Row],[布号]]="","",IFERROR(Table2[[#This Row],[备胚单总数]]-Table2[[#This Row],[累计产出数]]-Table2[[#This Row],[欠数]],""))</f>
        <v/>
      </c>
      <c r="L420" s="22" t="str">
        <f>IF(Table2[[#This Row],[布号]]="","",IFERROR(SUMIFS(
    ZSOHPP055!E:E,
    ZSOHPP055!A:A, "*" &amp; Table2[[#This Row],[布号]] &amp; "*"
),""))</f>
        <v/>
      </c>
    </row>
    <row r="421" spans="1:12">
      <c r="A421" s="6" t="str">
        <f>IF('MES-Fabric Code'!A420="","",'MES-Fabric Code'!A420)</f>
        <v/>
      </c>
      <c r="B421" s="20" t="str">
        <f>IF(Table2[[#This Row],[布号]]="","",IFERROR(VLOOKUP(LEFT(Table2[[#This Row],[布号]],8),'Single machine output'!A:B,2,0),""))</f>
        <v/>
      </c>
      <c r="C421" s="31" t="str">
        <f>IF(Table2[[#This Row],[布号]]="","",IFERROR(VLOOKUP(Table2[[#This Row],[布号]],'MES-Fabric Code'!$A:$B,2,0),""))</f>
        <v/>
      </c>
      <c r="D421" s="20" t="str">
        <f>IF(Table2[[#This Row],[布号]]="","",IFERROR(VLOOKUP(Table2[[#This Row],[布号]],'MES-Fabric Code'!$A:$F,4,0),""))</f>
        <v/>
      </c>
      <c r="E421" s="20" t="str">
        <f>IF(Table2[[#This Row],[布号]]="","",IFERROR(VLOOKUP(Table2[[#This Row],[布号]],'MES-Fabric Code'!$A:$F,6,0),""))</f>
        <v/>
      </c>
      <c r="F421" s="20" t="str">
        <f>IF(Table2[[#This Row],[布号]]="", "", IFERROR(SUMIFS(
    ZSOHSD058!N:N,
    ZSOHSD058!A:A, "*" &amp; Table2[[#This Row],[布号]] &amp; "*",
    ZSOHSD058!K:K, "&lt;&gt;Z2"
), ""))</f>
        <v/>
      </c>
      <c r="G421" s="20" t="str">
        <f>IF(Table2[[#This Row],[布号]]="","",IFERROR(SUMIFS(
    ZSOHPP055!B:B,
    ZSOHPP055!A:A, "*" &amp; Table2[[#This Row],[布号]] &amp; "*"
),""))</f>
        <v/>
      </c>
      <c r="H421" s="20" t="str">
        <f>IF(Table2[[#This Row],[布号]]="","",IFERROR(SUMIFS(
    ZSOHPP055!C:C,
    ZSOHPP055!A:A, "*" &amp; Table2[[#This Row],[布号]] &amp; "*"
),""))</f>
        <v/>
      </c>
      <c r="I421" s="20" t="str">
        <f>IF(Table2[[#This Row],[布号]]="","",IFERROR(
    SUMIFS(
        ZSOHPP055!D:D,
        ZSOHPP055!A:A, "*" &amp; Table2[[#This Row],[布号]] &amp; "*",
        ZSOHPP055!I:I, ""
    ),
    ""
))</f>
        <v/>
      </c>
      <c r="J421" s="20" t="str">
        <f>IF(Table2[[#This Row],[布号]]="","",IFERROR(Table2[[#This Row],[欠数]]/Table2[[#This Row],[预计开机]]/Table2[[#This Row],[单机产量]],""))</f>
        <v/>
      </c>
      <c r="K421" s="21" t="str">
        <f>IF(Table2[[#This Row],[布号]]="","",IFERROR(Table2[[#This Row],[备胚单总数]]-Table2[[#This Row],[累计产出数]]-Table2[[#This Row],[欠数]],""))</f>
        <v/>
      </c>
      <c r="L421" s="22" t="str">
        <f>IF(Table2[[#This Row],[布号]]="","",IFERROR(SUMIFS(
    ZSOHPP055!E:E,
    ZSOHPP055!A:A, "*" &amp; Table2[[#This Row],[布号]] &amp; "*"
),""))</f>
        <v/>
      </c>
    </row>
    <row r="422" spans="1:12">
      <c r="A422" s="6" t="str">
        <f>IF('MES-Fabric Code'!A421="","",'MES-Fabric Code'!A421)</f>
        <v/>
      </c>
      <c r="B422" s="20" t="str">
        <f>IF(Table2[[#This Row],[布号]]="","",IFERROR(VLOOKUP(LEFT(Table2[[#This Row],[布号]],8),'Single machine output'!A:B,2,0),""))</f>
        <v/>
      </c>
      <c r="C422" s="31" t="str">
        <f>IF(Table2[[#This Row],[布号]]="","",IFERROR(VLOOKUP(Table2[[#This Row],[布号]],'MES-Fabric Code'!$A:$B,2,0),""))</f>
        <v/>
      </c>
      <c r="D422" s="20" t="str">
        <f>IF(Table2[[#This Row],[布号]]="","",IFERROR(VLOOKUP(Table2[[#This Row],[布号]],'MES-Fabric Code'!$A:$F,4,0),""))</f>
        <v/>
      </c>
      <c r="E422" s="20" t="str">
        <f>IF(Table2[[#This Row],[布号]]="","",IFERROR(VLOOKUP(Table2[[#This Row],[布号]],'MES-Fabric Code'!$A:$F,6,0),""))</f>
        <v/>
      </c>
      <c r="F422" s="20" t="str">
        <f>IF(Table2[[#This Row],[布号]]="", "", IFERROR(SUMIFS(
    ZSOHSD058!N:N,
    ZSOHSD058!A:A, "*" &amp; Table2[[#This Row],[布号]] &amp; "*",
    ZSOHSD058!K:K, "&lt;&gt;Z2"
), ""))</f>
        <v/>
      </c>
      <c r="G422" s="20" t="str">
        <f>IF(Table2[[#This Row],[布号]]="","",IFERROR(SUMIFS(
    ZSOHPP055!B:B,
    ZSOHPP055!A:A, "*" &amp; Table2[[#This Row],[布号]] &amp; "*"
),""))</f>
        <v/>
      </c>
      <c r="H422" s="20" t="str">
        <f>IF(Table2[[#This Row],[布号]]="","",IFERROR(SUMIFS(
    ZSOHPP055!C:C,
    ZSOHPP055!A:A, "*" &amp; Table2[[#This Row],[布号]] &amp; "*"
),""))</f>
        <v/>
      </c>
      <c r="I422" s="20" t="str">
        <f>IF(Table2[[#This Row],[布号]]="","",IFERROR(
    SUMIFS(
        ZSOHPP055!D:D,
        ZSOHPP055!A:A, "*" &amp; Table2[[#This Row],[布号]] &amp; "*",
        ZSOHPP055!I:I, ""
    ),
    ""
))</f>
        <v/>
      </c>
      <c r="J422" s="20" t="str">
        <f>IF(Table2[[#This Row],[布号]]="","",IFERROR(Table2[[#This Row],[欠数]]/Table2[[#This Row],[预计开机]]/Table2[[#This Row],[单机产量]],""))</f>
        <v/>
      </c>
      <c r="K422" s="21" t="str">
        <f>IF(Table2[[#This Row],[布号]]="","",IFERROR(Table2[[#This Row],[备胚单总数]]-Table2[[#This Row],[累计产出数]]-Table2[[#This Row],[欠数]],""))</f>
        <v/>
      </c>
      <c r="L422" s="22" t="str">
        <f>IF(Table2[[#This Row],[布号]]="","",IFERROR(SUMIFS(
    ZSOHPP055!E:E,
    ZSOHPP055!A:A, "*" &amp; Table2[[#This Row],[布号]] &amp; "*"
),""))</f>
        <v/>
      </c>
    </row>
    <row r="423" spans="1:12">
      <c r="A423" s="6" t="str">
        <f>IF('MES-Fabric Code'!A422="","",'MES-Fabric Code'!A422)</f>
        <v/>
      </c>
      <c r="B423" s="20" t="str">
        <f>IF(Table2[[#This Row],[布号]]="","",IFERROR(VLOOKUP(LEFT(Table2[[#This Row],[布号]],8),'Single machine output'!A:B,2,0),""))</f>
        <v/>
      </c>
      <c r="C423" s="31" t="str">
        <f>IF(Table2[[#This Row],[布号]]="","",IFERROR(VLOOKUP(Table2[[#This Row],[布号]],'MES-Fabric Code'!$A:$B,2,0),""))</f>
        <v/>
      </c>
      <c r="D423" s="20" t="str">
        <f>IF(Table2[[#This Row],[布号]]="","",IFERROR(VLOOKUP(Table2[[#This Row],[布号]],'MES-Fabric Code'!$A:$F,4,0),""))</f>
        <v/>
      </c>
      <c r="E423" s="20" t="str">
        <f>IF(Table2[[#This Row],[布号]]="","",IFERROR(VLOOKUP(Table2[[#This Row],[布号]],'MES-Fabric Code'!$A:$F,6,0),""))</f>
        <v/>
      </c>
      <c r="F423" s="20" t="str">
        <f>IF(Table2[[#This Row],[布号]]="", "", IFERROR(SUMIFS(
    ZSOHSD058!N:N,
    ZSOHSD058!A:A, "*" &amp; Table2[[#This Row],[布号]] &amp; "*",
    ZSOHSD058!K:K, "&lt;&gt;Z2"
), ""))</f>
        <v/>
      </c>
      <c r="G423" s="20" t="str">
        <f>IF(Table2[[#This Row],[布号]]="","",IFERROR(SUMIFS(
    ZSOHPP055!B:B,
    ZSOHPP055!A:A, "*" &amp; Table2[[#This Row],[布号]] &amp; "*"
),""))</f>
        <v/>
      </c>
      <c r="H423" s="20" t="str">
        <f>IF(Table2[[#This Row],[布号]]="","",IFERROR(SUMIFS(
    ZSOHPP055!C:C,
    ZSOHPP055!A:A, "*" &amp; Table2[[#This Row],[布号]] &amp; "*"
),""))</f>
        <v/>
      </c>
      <c r="I423" s="20" t="str">
        <f>IF(Table2[[#This Row],[布号]]="","",IFERROR(
    SUMIFS(
        ZSOHPP055!D:D,
        ZSOHPP055!A:A, "*" &amp; Table2[[#This Row],[布号]] &amp; "*",
        ZSOHPP055!I:I, ""
    ),
    ""
))</f>
        <v/>
      </c>
      <c r="J423" s="20" t="str">
        <f>IF(Table2[[#This Row],[布号]]="","",IFERROR(Table2[[#This Row],[欠数]]/Table2[[#This Row],[预计开机]]/Table2[[#This Row],[单机产量]],""))</f>
        <v/>
      </c>
      <c r="K423" s="21" t="str">
        <f>IF(Table2[[#This Row],[布号]]="","",IFERROR(Table2[[#This Row],[备胚单总数]]-Table2[[#This Row],[累计产出数]]-Table2[[#This Row],[欠数]],""))</f>
        <v/>
      </c>
      <c r="L423" s="22" t="str">
        <f>IF(Table2[[#This Row],[布号]]="","",IFERROR(SUMIFS(
    ZSOHPP055!E:E,
    ZSOHPP055!A:A, "*" &amp; Table2[[#This Row],[布号]] &amp; "*"
),""))</f>
        <v/>
      </c>
    </row>
    <row r="424" spans="1:12">
      <c r="A424" s="6" t="str">
        <f>IF('MES-Fabric Code'!A423="","",'MES-Fabric Code'!A423)</f>
        <v/>
      </c>
      <c r="B424" s="20" t="str">
        <f>IF(Table2[[#This Row],[布号]]="","",IFERROR(VLOOKUP(LEFT(Table2[[#This Row],[布号]],8),'Single machine output'!A:B,2,0),""))</f>
        <v/>
      </c>
      <c r="C424" s="31" t="str">
        <f>IF(Table2[[#This Row],[布号]]="","",IFERROR(VLOOKUP(Table2[[#This Row],[布号]],'MES-Fabric Code'!$A:$B,2,0),""))</f>
        <v/>
      </c>
      <c r="D424" s="20" t="str">
        <f>IF(Table2[[#This Row],[布号]]="","",IFERROR(VLOOKUP(Table2[[#This Row],[布号]],'MES-Fabric Code'!$A:$F,4,0),""))</f>
        <v/>
      </c>
      <c r="E424" s="20" t="str">
        <f>IF(Table2[[#This Row],[布号]]="","",IFERROR(VLOOKUP(Table2[[#This Row],[布号]],'MES-Fabric Code'!$A:$F,6,0),""))</f>
        <v/>
      </c>
      <c r="F424" s="20" t="str">
        <f>IF(Table2[[#This Row],[布号]]="", "", IFERROR(SUMIFS(
    ZSOHSD058!N:N,
    ZSOHSD058!A:A, "*" &amp; Table2[[#This Row],[布号]] &amp; "*",
    ZSOHSD058!K:K, "&lt;&gt;Z2"
), ""))</f>
        <v/>
      </c>
      <c r="G424" s="20" t="str">
        <f>IF(Table2[[#This Row],[布号]]="","",IFERROR(SUMIFS(
    ZSOHPP055!B:B,
    ZSOHPP055!A:A, "*" &amp; Table2[[#This Row],[布号]] &amp; "*"
),""))</f>
        <v/>
      </c>
      <c r="H424" s="20" t="str">
        <f>IF(Table2[[#This Row],[布号]]="","",IFERROR(SUMIFS(
    ZSOHPP055!C:C,
    ZSOHPP055!A:A, "*" &amp; Table2[[#This Row],[布号]] &amp; "*"
),""))</f>
        <v/>
      </c>
      <c r="I424" s="20" t="str">
        <f>IF(Table2[[#This Row],[布号]]="","",IFERROR(
    SUMIFS(
        ZSOHPP055!D:D,
        ZSOHPP055!A:A, "*" &amp; Table2[[#This Row],[布号]] &amp; "*",
        ZSOHPP055!I:I, ""
    ),
    ""
))</f>
        <v/>
      </c>
      <c r="J424" s="20" t="str">
        <f>IF(Table2[[#This Row],[布号]]="","",IFERROR(Table2[[#This Row],[欠数]]/Table2[[#This Row],[预计开机]]/Table2[[#This Row],[单机产量]],""))</f>
        <v/>
      </c>
      <c r="K424" s="21" t="str">
        <f>IF(Table2[[#This Row],[布号]]="","",IFERROR(Table2[[#This Row],[备胚单总数]]-Table2[[#This Row],[累计产出数]]-Table2[[#This Row],[欠数]],""))</f>
        <v/>
      </c>
      <c r="L424" s="22" t="str">
        <f>IF(Table2[[#This Row],[布号]]="","",IFERROR(SUMIFS(
    ZSOHPP055!E:E,
    ZSOHPP055!A:A, "*" &amp; Table2[[#This Row],[布号]] &amp; "*"
),""))</f>
        <v/>
      </c>
    </row>
    <row r="425" spans="1:12">
      <c r="A425" s="6" t="str">
        <f>IF('MES-Fabric Code'!A424="","",'MES-Fabric Code'!A424)</f>
        <v/>
      </c>
      <c r="B425" s="20" t="str">
        <f>IF(Table2[[#This Row],[布号]]="","",IFERROR(VLOOKUP(LEFT(Table2[[#This Row],[布号]],8),'Single machine output'!A:B,2,0),""))</f>
        <v/>
      </c>
      <c r="C425" s="31" t="str">
        <f>IF(Table2[[#This Row],[布号]]="","",IFERROR(VLOOKUP(Table2[[#This Row],[布号]],'MES-Fabric Code'!$A:$B,2,0),""))</f>
        <v/>
      </c>
      <c r="D425" s="20" t="str">
        <f>IF(Table2[[#This Row],[布号]]="","",IFERROR(VLOOKUP(Table2[[#This Row],[布号]],'MES-Fabric Code'!$A:$F,4,0),""))</f>
        <v/>
      </c>
      <c r="E425" s="20" t="str">
        <f>IF(Table2[[#This Row],[布号]]="","",IFERROR(VLOOKUP(Table2[[#This Row],[布号]],'MES-Fabric Code'!$A:$F,6,0),""))</f>
        <v/>
      </c>
      <c r="F425" s="20" t="str">
        <f>IF(Table2[[#This Row],[布号]]="", "", IFERROR(SUMIFS(
    ZSOHSD058!N:N,
    ZSOHSD058!A:A, "*" &amp; Table2[[#This Row],[布号]] &amp; "*",
    ZSOHSD058!K:K, "&lt;&gt;Z2"
), ""))</f>
        <v/>
      </c>
      <c r="G425" s="20" t="str">
        <f>IF(Table2[[#This Row],[布号]]="","",IFERROR(SUMIFS(
    ZSOHPP055!B:B,
    ZSOHPP055!A:A, "*" &amp; Table2[[#This Row],[布号]] &amp; "*"
),""))</f>
        <v/>
      </c>
      <c r="H425" s="20" t="str">
        <f>IF(Table2[[#This Row],[布号]]="","",IFERROR(SUMIFS(
    ZSOHPP055!C:C,
    ZSOHPP055!A:A, "*" &amp; Table2[[#This Row],[布号]] &amp; "*"
),""))</f>
        <v/>
      </c>
      <c r="I425" s="20" t="str">
        <f>IF(Table2[[#This Row],[布号]]="","",IFERROR(
    SUMIFS(
        ZSOHPP055!D:D,
        ZSOHPP055!A:A, "*" &amp; Table2[[#This Row],[布号]] &amp; "*",
        ZSOHPP055!I:I, ""
    ),
    ""
))</f>
        <v/>
      </c>
      <c r="J425" s="20" t="str">
        <f>IF(Table2[[#This Row],[布号]]="","",IFERROR(Table2[[#This Row],[欠数]]/Table2[[#This Row],[预计开机]]/Table2[[#This Row],[单机产量]],""))</f>
        <v/>
      </c>
      <c r="K425" s="21" t="str">
        <f>IF(Table2[[#This Row],[布号]]="","",IFERROR(Table2[[#This Row],[备胚单总数]]-Table2[[#This Row],[累计产出数]]-Table2[[#This Row],[欠数]],""))</f>
        <v/>
      </c>
      <c r="L425" s="22" t="str">
        <f>IF(Table2[[#This Row],[布号]]="","",IFERROR(SUMIFS(
    ZSOHPP055!E:E,
    ZSOHPP055!A:A, "*" &amp; Table2[[#This Row],[布号]] &amp; "*"
),""))</f>
        <v/>
      </c>
    </row>
    <row r="426" spans="1:12">
      <c r="A426" s="6" t="str">
        <f>IF('MES-Fabric Code'!A425="","",'MES-Fabric Code'!A425)</f>
        <v/>
      </c>
      <c r="B426" s="20" t="str">
        <f>IF(Table2[[#This Row],[布号]]="","",IFERROR(VLOOKUP(LEFT(Table2[[#This Row],[布号]],8),'Single machine output'!A:B,2,0),""))</f>
        <v/>
      </c>
      <c r="C426" s="31" t="str">
        <f>IF(Table2[[#This Row],[布号]]="","",IFERROR(VLOOKUP(Table2[[#This Row],[布号]],'MES-Fabric Code'!$A:$B,2,0),""))</f>
        <v/>
      </c>
      <c r="D426" s="20" t="str">
        <f>IF(Table2[[#This Row],[布号]]="","",IFERROR(VLOOKUP(Table2[[#This Row],[布号]],'MES-Fabric Code'!$A:$F,4,0),""))</f>
        <v/>
      </c>
      <c r="E426" s="20" t="str">
        <f>IF(Table2[[#This Row],[布号]]="","",IFERROR(VLOOKUP(Table2[[#This Row],[布号]],'MES-Fabric Code'!$A:$F,6,0),""))</f>
        <v/>
      </c>
      <c r="F426" s="20" t="str">
        <f>IF(Table2[[#This Row],[布号]]="", "", IFERROR(SUMIFS(
    ZSOHSD058!N:N,
    ZSOHSD058!A:A, "*" &amp; Table2[[#This Row],[布号]] &amp; "*",
    ZSOHSD058!K:K, "&lt;&gt;Z2"
), ""))</f>
        <v/>
      </c>
      <c r="G426" s="20" t="str">
        <f>IF(Table2[[#This Row],[布号]]="","",IFERROR(SUMIFS(
    ZSOHPP055!B:B,
    ZSOHPP055!A:A, "*" &amp; Table2[[#This Row],[布号]] &amp; "*"
),""))</f>
        <v/>
      </c>
      <c r="H426" s="20" t="str">
        <f>IF(Table2[[#This Row],[布号]]="","",IFERROR(SUMIFS(
    ZSOHPP055!C:C,
    ZSOHPP055!A:A, "*" &amp; Table2[[#This Row],[布号]] &amp; "*"
),""))</f>
        <v/>
      </c>
      <c r="I426" s="20" t="str">
        <f>IF(Table2[[#This Row],[布号]]="","",IFERROR(
    SUMIFS(
        ZSOHPP055!D:D,
        ZSOHPP055!A:A, "*" &amp; Table2[[#This Row],[布号]] &amp; "*",
        ZSOHPP055!I:I, ""
    ),
    ""
))</f>
        <v/>
      </c>
      <c r="J426" s="20" t="str">
        <f>IF(Table2[[#This Row],[布号]]="","",IFERROR(Table2[[#This Row],[欠数]]/Table2[[#This Row],[预计开机]]/Table2[[#This Row],[单机产量]],""))</f>
        <v/>
      </c>
      <c r="K426" s="21" t="str">
        <f>IF(Table2[[#This Row],[布号]]="","",IFERROR(Table2[[#This Row],[备胚单总数]]-Table2[[#This Row],[累计产出数]]-Table2[[#This Row],[欠数]],""))</f>
        <v/>
      </c>
      <c r="L426" s="22" t="str">
        <f>IF(Table2[[#This Row],[布号]]="","",IFERROR(SUMIFS(
    ZSOHPP055!E:E,
    ZSOHPP055!A:A, "*" &amp; Table2[[#This Row],[布号]] &amp; "*"
),""))</f>
        <v/>
      </c>
    </row>
    <row r="427" spans="1:12">
      <c r="A427" s="6" t="str">
        <f>IF('MES-Fabric Code'!A426="","",'MES-Fabric Code'!A426)</f>
        <v/>
      </c>
      <c r="B427" s="20" t="str">
        <f>IF(Table2[[#This Row],[布号]]="","",IFERROR(VLOOKUP(LEFT(Table2[[#This Row],[布号]],8),'Single machine output'!A:B,2,0),""))</f>
        <v/>
      </c>
      <c r="C427" s="31" t="str">
        <f>IF(Table2[[#This Row],[布号]]="","",IFERROR(VLOOKUP(Table2[[#This Row],[布号]],'MES-Fabric Code'!$A:$B,2,0),""))</f>
        <v/>
      </c>
      <c r="D427" s="20" t="str">
        <f>IF(Table2[[#This Row],[布号]]="","",IFERROR(VLOOKUP(Table2[[#This Row],[布号]],'MES-Fabric Code'!$A:$F,4,0),""))</f>
        <v/>
      </c>
      <c r="E427" s="20" t="str">
        <f>IF(Table2[[#This Row],[布号]]="","",IFERROR(VLOOKUP(Table2[[#This Row],[布号]],'MES-Fabric Code'!$A:$F,6,0),""))</f>
        <v/>
      </c>
      <c r="F427" s="20" t="str">
        <f>IF(Table2[[#This Row],[布号]]="", "", IFERROR(SUMIFS(
    ZSOHSD058!N:N,
    ZSOHSD058!A:A, "*" &amp; Table2[[#This Row],[布号]] &amp; "*",
    ZSOHSD058!K:K, "&lt;&gt;Z2"
), ""))</f>
        <v/>
      </c>
      <c r="G427" s="20" t="str">
        <f>IF(Table2[[#This Row],[布号]]="","",IFERROR(SUMIFS(
    ZSOHPP055!B:B,
    ZSOHPP055!A:A, "*" &amp; Table2[[#This Row],[布号]] &amp; "*"
),""))</f>
        <v/>
      </c>
      <c r="H427" s="20" t="str">
        <f>IF(Table2[[#This Row],[布号]]="","",IFERROR(SUMIFS(
    ZSOHPP055!C:C,
    ZSOHPP055!A:A, "*" &amp; Table2[[#This Row],[布号]] &amp; "*"
),""))</f>
        <v/>
      </c>
      <c r="I427" s="20" t="str">
        <f>IF(Table2[[#This Row],[布号]]="","",IFERROR(
    SUMIFS(
        ZSOHPP055!D:D,
        ZSOHPP055!A:A, "*" &amp; Table2[[#This Row],[布号]] &amp; "*",
        ZSOHPP055!I:I, ""
    ),
    ""
))</f>
        <v/>
      </c>
      <c r="J427" s="20" t="str">
        <f>IF(Table2[[#This Row],[布号]]="","",IFERROR(Table2[[#This Row],[欠数]]/Table2[[#This Row],[预计开机]]/Table2[[#This Row],[单机产量]],""))</f>
        <v/>
      </c>
      <c r="K427" s="21" t="str">
        <f>IF(Table2[[#This Row],[布号]]="","",IFERROR(Table2[[#This Row],[备胚单总数]]-Table2[[#This Row],[累计产出数]]-Table2[[#This Row],[欠数]],""))</f>
        <v/>
      </c>
      <c r="L427" s="22" t="str">
        <f>IF(Table2[[#This Row],[布号]]="","",IFERROR(SUMIFS(
    ZSOHPP055!E:E,
    ZSOHPP055!A:A, "*" &amp; Table2[[#This Row],[布号]] &amp; "*"
),""))</f>
        <v/>
      </c>
    </row>
    <row r="428" spans="1:12">
      <c r="A428" s="6" t="str">
        <f>IF('MES-Fabric Code'!A427="","",'MES-Fabric Code'!A427)</f>
        <v/>
      </c>
      <c r="B428" s="20" t="str">
        <f>IF(Table2[[#This Row],[布号]]="","",IFERROR(VLOOKUP(LEFT(Table2[[#This Row],[布号]],8),'Single machine output'!A:B,2,0),""))</f>
        <v/>
      </c>
      <c r="C428" s="31" t="str">
        <f>IF(Table2[[#This Row],[布号]]="","",IFERROR(VLOOKUP(Table2[[#This Row],[布号]],'MES-Fabric Code'!$A:$B,2,0),""))</f>
        <v/>
      </c>
      <c r="D428" s="20" t="str">
        <f>IF(Table2[[#This Row],[布号]]="","",IFERROR(VLOOKUP(Table2[[#This Row],[布号]],'MES-Fabric Code'!$A:$F,4,0),""))</f>
        <v/>
      </c>
      <c r="E428" s="20" t="str">
        <f>IF(Table2[[#This Row],[布号]]="","",IFERROR(VLOOKUP(Table2[[#This Row],[布号]],'MES-Fabric Code'!$A:$F,6,0),""))</f>
        <v/>
      </c>
      <c r="F428" s="20" t="str">
        <f>IF(Table2[[#This Row],[布号]]="", "", IFERROR(SUMIFS(
    ZSOHSD058!N:N,
    ZSOHSD058!A:A, "*" &amp; Table2[[#This Row],[布号]] &amp; "*",
    ZSOHSD058!K:K, "&lt;&gt;Z2"
), ""))</f>
        <v/>
      </c>
      <c r="G428" s="20" t="str">
        <f>IF(Table2[[#This Row],[布号]]="","",IFERROR(SUMIFS(
    ZSOHPP055!B:B,
    ZSOHPP055!A:A, "*" &amp; Table2[[#This Row],[布号]] &amp; "*"
),""))</f>
        <v/>
      </c>
      <c r="H428" s="20" t="str">
        <f>IF(Table2[[#This Row],[布号]]="","",IFERROR(SUMIFS(
    ZSOHPP055!C:C,
    ZSOHPP055!A:A, "*" &amp; Table2[[#This Row],[布号]] &amp; "*"
),""))</f>
        <v/>
      </c>
      <c r="I428" s="20" t="str">
        <f>IF(Table2[[#This Row],[布号]]="","",IFERROR(
    SUMIFS(
        ZSOHPP055!D:D,
        ZSOHPP055!A:A, "*" &amp; Table2[[#This Row],[布号]] &amp; "*",
        ZSOHPP055!I:I, ""
    ),
    ""
))</f>
        <v/>
      </c>
      <c r="J428" s="20" t="str">
        <f>IF(Table2[[#This Row],[布号]]="","",IFERROR(Table2[[#This Row],[欠数]]/Table2[[#This Row],[预计开机]]/Table2[[#This Row],[单机产量]],""))</f>
        <v/>
      </c>
      <c r="K428" s="21" t="str">
        <f>IF(Table2[[#This Row],[布号]]="","",IFERROR(Table2[[#This Row],[备胚单总数]]-Table2[[#This Row],[累计产出数]]-Table2[[#This Row],[欠数]],""))</f>
        <v/>
      </c>
      <c r="L428" s="22" t="str">
        <f>IF(Table2[[#This Row],[布号]]="","",IFERROR(SUMIFS(
    ZSOHPP055!E:E,
    ZSOHPP055!A:A, "*" &amp; Table2[[#This Row],[布号]] &amp; "*"
),""))</f>
        <v/>
      </c>
    </row>
    <row r="429" spans="1:12">
      <c r="A429" s="6" t="str">
        <f>IF('MES-Fabric Code'!A428="","",'MES-Fabric Code'!A428)</f>
        <v/>
      </c>
      <c r="B429" s="20" t="str">
        <f>IF(Table2[[#This Row],[布号]]="","",IFERROR(VLOOKUP(LEFT(Table2[[#This Row],[布号]],8),'Single machine output'!A:B,2,0),""))</f>
        <v/>
      </c>
      <c r="C429" s="31" t="str">
        <f>IF(Table2[[#This Row],[布号]]="","",IFERROR(VLOOKUP(Table2[[#This Row],[布号]],'MES-Fabric Code'!$A:$B,2,0),""))</f>
        <v/>
      </c>
      <c r="D429" s="20" t="str">
        <f>IF(Table2[[#This Row],[布号]]="","",IFERROR(VLOOKUP(Table2[[#This Row],[布号]],'MES-Fabric Code'!$A:$F,4,0),""))</f>
        <v/>
      </c>
      <c r="E429" s="20" t="str">
        <f>IF(Table2[[#This Row],[布号]]="","",IFERROR(VLOOKUP(Table2[[#This Row],[布号]],'MES-Fabric Code'!$A:$F,6,0),""))</f>
        <v/>
      </c>
      <c r="F429" s="20" t="str">
        <f>IF(Table2[[#This Row],[布号]]="", "", IFERROR(SUMIFS(
    ZSOHSD058!N:N,
    ZSOHSD058!A:A, "*" &amp; Table2[[#This Row],[布号]] &amp; "*",
    ZSOHSD058!K:K, "&lt;&gt;Z2"
), ""))</f>
        <v/>
      </c>
      <c r="G429" s="20" t="str">
        <f>IF(Table2[[#This Row],[布号]]="","",IFERROR(SUMIFS(
    ZSOHPP055!B:B,
    ZSOHPP055!A:A, "*" &amp; Table2[[#This Row],[布号]] &amp; "*"
),""))</f>
        <v/>
      </c>
      <c r="H429" s="20" t="str">
        <f>IF(Table2[[#This Row],[布号]]="","",IFERROR(SUMIFS(
    ZSOHPP055!C:C,
    ZSOHPP055!A:A, "*" &amp; Table2[[#This Row],[布号]] &amp; "*"
),""))</f>
        <v/>
      </c>
      <c r="I429" s="20" t="str">
        <f>IF(Table2[[#This Row],[布号]]="","",IFERROR(
    SUMIFS(
        ZSOHPP055!D:D,
        ZSOHPP055!A:A, "*" &amp; Table2[[#This Row],[布号]] &amp; "*",
        ZSOHPP055!I:I, ""
    ),
    ""
))</f>
        <v/>
      </c>
      <c r="J429" s="20" t="str">
        <f>IF(Table2[[#This Row],[布号]]="","",IFERROR(Table2[[#This Row],[欠数]]/Table2[[#This Row],[预计开机]]/Table2[[#This Row],[单机产量]],""))</f>
        <v/>
      </c>
      <c r="K429" s="21" t="str">
        <f>IF(Table2[[#This Row],[布号]]="","",IFERROR(Table2[[#This Row],[备胚单总数]]-Table2[[#This Row],[累计产出数]]-Table2[[#This Row],[欠数]],""))</f>
        <v/>
      </c>
      <c r="L429" s="22" t="str">
        <f>IF(Table2[[#This Row],[布号]]="","",IFERROR(SUMIFS(
    ZSOHPP055!E:E,
    ZSOHPP055!A:A, "*" &amp; Table2[[#This Row],[布号]] &amp; "*"
),""))</f>
        <v/>
      </c>
    </row>
    <row r="430" spans="1:12">
      <c r="A430" s="6" t="str">
        <f>IF('MES-Fabric Code'!A429="","",'MES-Fabric Code'!A429)</f>
        <v/>
      </c>
      <c r="B430" s="20" t="str">
        <f>IF(Table2[[#This Row],[布号]]="","",IFERROR(VLOOKUP(LEFT(Table2[[#This Row],[布号]],8),'Single machine output'!A:B,2,0),""))</f>
        <v/>
      </c>
      <c r="C430" s="31" t="str">
        <f>IF(Table2[[#This Row],[布号]]="","",IFERROR(VLOOKUP(Table2[[#This Row],[布号]],'MES-Fabric Code'!$A:$B,2,0),""))</f>
        <v/>
      </c>
      <c r="D430" s="20" t="str">
        <f>IF(Table2[[#This Row],[布号]]="","",IFERROR(VLOOKUP(Table2[[#This Row],[布号]],'MES-Fabric Code'!$A:$F,4,0),""))</f>
        <v/>
      </c>
      <c r="E430" s="20" t="str">
        <f>IF(Table2[[#This Row],[布号]]="","",IFERROR(VLOOKUP(Table2[[#This Row],[布号]],'MES-Fabric Code'!$A:$F,6,0),""))</f>
        <v/>
      </c>
      <c r="F430" s="20" t="str">
        <f>IF(Table2[[#This Row],[布号]]="", "", IFERROR(SUMIFS(
    ZSOHSD058!N:N,
    ZSOHSD058!A:A, "*" &amp; Table2[[#This Row],[布号]] &amp; "*",
    ZSOHSD058!K:K, "&lt;&gt;Z2"
), ""))</f>
        <v/>
      </c>
      <c r="G430" s="20" t="str">
        <f>IF(Table2[[#This Row],[布号]]="","",IFERROR(SUMIFS(
    ZSOHPP055!B:B,
    ZSOHPP055!A:A, "*" &amp; Table2[[#This Row],[布号]] &amp; "*"
),""))</f>
        <v/>
      </c>
      <c r="H430" s="20" t="str">
        <f>IF(Table2[[#This Row],[布号]]="","",IFERROR(SUMIFS(
    ZSOHPP055!C:C,
    ZSOHPP055!A:A, "*" &amp; Table2[[#This Row],[布号]] &amp; "*"
),""))</f>
        <v/>
      </c>
      <c r="I430" s="20" t="str">
        <f>IF(Table2[[#This Row],[布号]]="","",IFERROR(
    SUMIFS(
        ZSOHPP055!D:D,
        ZSOHPP055!A:A, "*" &amp; Table2[[#This Row],[布号]] &amp; "*",
        ZSOHPP055!I:I, ""
    ),
    ""
))</f>
        <v/>
      </c>
      <c r="J430" s="20" t="str">
        <f>IF(Table2[[#This Row],[布号]]="","",IFERROR(Table2[[#This Row],[欠数]]/Table2[[#This Row],[预计开机]]/Table2[[#This Row],[单机产量]],""))</f>
        <v/>
      </c>
      <c r="K430" s="21" t="str">
        <f>IF(Table2[[#This Row],[布号]]="","",IFERROR(Table2[[#This Row],[备胚单总数]]-Table2[[#This Row],[累计产出数]]-Table2[[#This Row],[欠数]],""))</f>
        <v/>
      </c>
      <c r="L430" s="22" t="str">
        <f>IF(Table2[[#This Row],[布号]]="","",IFERROR(SUMIFS(
    ZSOHPP055!E:E,
    ZSOHPP055!A:A, "*" &amp; Table2[[#This Row],[布号]] &amp; "*"
),""))</f>
        <v/>
      </c>
    </row>
    <row r="431" spans="1:12">
      <c r="A431" s="6" t="str">
        <f>IF('MES-Fabric Code'!A430="","",'MES-Fabric Code'!A430)</f>
        <v/>
      </c>
      <c r="B431" s="20" t="str">
        <f>IF(Table2[[#This Row],[布号]]="","",IFERROR(VLOOKUP(LEFT(Table2[[#This Row],[布号]],8),'Single machine output'!A:B,2,0),""))</f>
        <v/>
      </c>
      <c r="C431" s="31" t="str">
        <f>IF(Table2[[#This Row],[布号]]="","",IFERROR(VLOOKUP(Table2[[#This Row],[布号]],'MES-Fabric Code'!$A:$B,2,0),""))</f>
        <v/>
      </c>
      <c r="D431" s="20" t="str">
        <f>IF(Table2[[#This Row],[布号]]="","",IFERROR(VLOOKUP(Table2[[#This Row],[布号]],'MES-Fabric Code'!$A:$F,4,0),""))</f>
        <v/>
      </c>
      <c r="E431" s="20" t="str">
        <f>IF(Table2[[#This Row],[布号]]="","",IFERROR(VLOOKUP(Table2[[#This Row],[布号]],'MES-Fabric Code'!$A:$F,6,0),""))</f>
        <v/>
      </c>
      <c r="F431" s="20" t="str">
        <f>IF(Table2[[#This Row],[布号]]="", "", IFERROR(SUMIFS(
    ZSOHSD058!N:N,
    ZSOHSD058!A:A, "*" &amp; Table2[[#This Row],[布号]] &amp; "*",
    ZSOHSD058!K:K, "&lt;&gt;Z2"
), ""))</f>
        <v/>
      </c>
      <c r="G431" s="20" t="str">
        <f>IF(Table2[[#This Row],[布号]]="","",IFERROR(SUMIFS(
    ZSOHPP055!B:B,
    ZSOHPP055!A:A, "*" &amp; Table2[[#This Row],[布号]] &amp; "*"
),""))</f>
        <v/>
      </c>
      <c r="H431" s="20" t="str">
        <f>IF(Table2[[#This Row],[布号]]="","",IFERROR(SUMIFS(
    ZSOHPP055!C:C,
    ZSOHPP055!A:A, "*" &amp; Table2[[#This Row],[布号]] &amp; "*"
),""))</f>
        <v/>
      </c>
      <c r="I431" s="20" t="str">
        <f>IF(Table2[[#This Row],[布号]]="","",IFERROR(
    SUMIFS(
        ZSOHPP055!D:D,
        ZSOHPP055!A:A, "*" &amp; Table2[[#This Row],[布号]] &amp; "*",
        ZSOHPP055!I:I, ""
    ),
    ""
))</f>
        <v/>
      </c>
      <c r="J431" s="20" t="str">
        <f>IF(Table2[[#This Row],[布号]]="","",IFERROR(Table2[[#This Row],[欠数]]/Table2[[#This Row],[预计开机]]/Table2[[#This Row],[单机产量]],""))</f>
        <v/>
      </c>
      <c r="K431" s="21" t="str">
        <f>IF(Table2[[#This Row],[布号]]="","",IFERROR(Table2[[#This Row],[备胚单总数]]-Table2[[#This Row],[累计产出数]]-Table2[[#This Row],[欠数]],""))</f>
        <v/>
      </c>
      <c r="L431" s="22" t="str">
        <f>IF(Table2[[#This Row],[布号]]="","",IFERROR(SUMIFS(
    ZSOHPP055!E:E,
    ZSOHPP055!A:A, "*" &amp; Table2[[#This Row],[布号]] &amp; "*"
),""))</f>
        <v/>
      </c>
    </row>
    <row r="432" spans="1:12">
      <c r="A432" s="6" t="str">
        <f>IF('MES-Fabric Code'!A431="","",'MES-Fabric Code'!A431)</f>
        <v/>
      </c>
      <c r="B432" s="20" t="str">
        <f>IF(Table2[[#This Row],[布号]]="","",IFERROR(VLOOKUP(LEFT(Table2[[#This Row],[布号]],8),'Single machine output'!A:B,2,0),""))</f>
        <v/>
      </c>
      <c r="C432" s="31" t="str">
        <f>IF(Table2[[#This Row],[布号]]="","",IFERROR(VLOOKUP(Table2[[#This Row],[布号]],'MES-Fabric Code'!$A:$B,2,0),""))</f>
        <v/>
      </c>
      <c r="D432" s="20" t="str">
        <f>IF(Table2[[#This Row],[布号]]="","",IFERROR(VLOOKUP(Table2[[#This Row],[布号]],'MES-Fabric Code'!$A:$F,4,0),""))</f>
        <v/>
      </c>
      <c r="E432" s="20" t="str">
        <f>IF(Table2[[#This Row],[布号]]="","",IFERROR(VLOOKUP(Table2[[#This Row],[布号]],'MES-Fabric Code'!$A:$F,6,0),""))</f>
        <v/>
      </c>
      <c r="F432" s="20" t="str">
        <f>IF(Table2[[#This Row],[布号]]="", "", IFERROR(SUMIFS(
    ZSOHSD058!N:N,
    ZSOHSD058!A:A, "*" &amp; Table2[[#This Row],[布号]] &amp; "*",
    ZSOHSD058!K:K, "&lt;&gt;Z2"
), ""))</f>
        <v/>
      </c>
      <c r="G432" s="20" t="str">
        <f>IF(Table2[[#This Row],[布号]]="","",IFERROR(SUMIFS(
    ZSOHPP055!B:B,
    ZSOHPP055!A:A, "*" &amp; Table2[[#This Row],[布号]] &amp; "*"
),""))</f>
        <v/>
      </c>
      <c r="H432" s="20" t="str">
        <f>IF(Table2[[#This Row],[布号]]="","",IFERROR(SUMIFS(
    ZSOHPP055!C:C,
    ZSOHPP055!A:A, "*" &amp; Table2[[#This Row],[布号]] &amp; "*"
),""))</f>
        <v/>
      </c>
      <c r="I432" s="20" t="str">
        <f>IF(Table2[[#This Row],[布号]]="","",IFERROR(
    SUMIFS(
        ZSOHPP055!D:D,
        ZSOHPP055!A:A, "*" &amp; Table2[[#This Row],[布号]] &amp; "*",
        ZSOHPP055!I:I, ""
    ),
    ""
))</f>
        <v/>
      </c>
      <c r="J432" s="20" t="str">
        <f>IF(Table2[[#This Row],[布号]]="","",IFERROR(Table2[[#This Row],[欠数]]/Table2[[#This Row],[预计开机]]/Table2[[#This Row],[单机产量]],""))</f>
        <v/>
      </c>
      <c r="K432" s="21" t="str">
        <f>IF(Table2[[#This Row],[布号]]="","",IFERROR(Table2[[#This Row],[备胚单总数]]-Table2[[#This Row],[累计产出数]]-Table2[[#This Row],[欠数]],""))</f>
        <v/>
      </c>
      <c r="L432" s="22" t="str">
        <f>IF(Table2[[#This Row],[布号]]="","",IFERROR(SUMIFS(
    ZSOHPP055!E:E,
    ZSOHPP055!A:A, "*" &amp; Table2[[#This Row],[布号]] &amp; "*"
),""))</f>
        <v/>
      </c>
    </row>
    <row r="433" spans="1:12">
      <c r="A433" s="6" t="str">
        <f>IF('MES-Fabric Code'!A432="","",'MES-Fabric Code'!A432)</f>
        <v/>
      </c>
      <c r="B433" s="20" t="str">
        <f>IF(Table2[[#This Row],[布号]]="","",IFERROR(VLOOKUP(LEFT(Table2[[#This Row],[布号]],8),'Single machine output'!A:B,2,0),""))</f>
        <v/>
      </c>
      <c r="C433" s="31" t="str">
        <f>IF(Table2[[#This Row],[布号]]="","",IFERROR(VLOOKUP(Table2[[#This Row],[布号]],'MES-Fabric Code'!$A:$B,2,0),""))</f>
        <v/>
      </c>
      <c r="D433" s="20" t="str">
        <f>IF(Table2[[#This Row],[布号]]="","",IFERROR(VLOOKUP(Table2[[#This Row],[布号]],'MES-Fabric Code'!$A:$F,4,0),""))</f>
        <v/>
      </c>
      <c r="E433" s="20" t="str">
        <f>IF(Table2[[#This Row],[布号]]="","",IFERROR(VLOOKUP(Table2[[#This Row],[布号]],'MES-Fabric Code'!$A:$F,6,0),""))</f>
        <v/>
      </c>
      <c r="F433" s="20" t="str">
        <f>IF(Table2[[#This Row],[布号]]="", "", IFERROR(SUMIFS(
    ZSOHSD058!N:N,
    ZSOHSD058!A:A, "*" &amp; Table2[[#This Row],[布号]] &amp; "*",
    ZSOHSD058!K:K, "&lt;&gt;Z2"
), ""))</f>
        <v/>
      </c>
      <c r="G433" s="20" t="str">
        <f>IF(Table2[[#This Row],[布号]]="","",IFERROR(SUMIFS(
    ZSOHPP055!B:B,
    ZSOHPP055!A:A, "*" &amp; Table2[[#This Row],[布号]] &amp; "*"
),""))</f>
        <v/>
      </c>
      <c r="H433" s="20" t="str">
        <f>IF(Table2[[#This Row],[布号]]="","",IFERROR(SUMIFS(
    ZSOHPP055!C:C,
    ZSOHPP055!A:A, "*" &amp; Table2[[#This Row],[布号]] &amp; "*"
),""))</f>
        <v/>
      </c>
      <c r="I433" s="20" t="str">
        <f>IF(Table2[[#This Row],[布号]]="","",IFERROR(
    SUMIFS(
        ZSOHPP055!D:D,
        ZSOHPP055!A:A, "*" &amp; Table2[[#This Row],[布号]] &amp; "*",
        ZSOHPP055!I:I, ""
    ),
    ""
))</f>
        <v/>
      </c>
      <c r="J433" s="20" t="str">
        <f>IF(Table2[[#This Row],[布号]]="","",IFERROR(Table2[[#This Row],[欠数]]/Table2[[#This Row],[预计开机]]/Table2[[#This Row],[单机产量]],""))</f>
        <v/>
      </c>
      <c r="K433" s="21" t="str">
        <f>IF(Table2[[#This Row],[布号]]="","",IFERROR(Table2[[#This Row],[备胚单总数]]-Table2[[#This Row],[累计产出数]]-Table2[[#This Row],[欠数]],""))</f>
        <v/>
      </c>
      <c r="L433" s="22" t="str">
        <f>IF(Table2[[#This Row],[布号]]="","",IFERROR(SUMIFS(
    ZSOHPP055!E:E,
    ZSOHPP055!A:A, "*" &amp; Table2[[#This Row],[布号]] &amp; "*"
),""))</f>
        <v/>
      </c>
    </row>
    <row r="434" spans="1:12">
      <c r="A434" s="6" t="str">
        <f>IF('MES-Fabric Code'!A433="","",'MES-Fabric Code'!A433)</f>
        <v/>
      </c>
      <c r="B434" s="20" t="str">
        <f>IF(Table2[[#This Row],[布号]]="","",IFERROR(VLOOKUP(LEFT(Table2[[#This Row],[布号]],8),'Single machine output'!A:B,2,0),""))</f>
        <v/>
      </c>
      <c r="C434" s="31" t="str">
        <f>IF(Table2[[#This Row],[布号]]="","",IFERROR(VLOOKUP(Table2[[#This Row],[布号]],'MES-Fabric Code'!$A:$B,2,0),""))</f>
        <v/>
      </c>
      <c r="D434" s="20" t="str">
        <f>IF(Table2[[#This Row],[布号]]="","",IFERROR(VLOOKUP(Table2[[#This Row],[布号]],'MES-Fabric Code'!$A:$F,4,0),""))</f>
        <v/>
      </c>
      <c r="E434" s="20" t="str">
        <f>IF(Table2[[#This Row],[布号]]="","",IFERROR(VLOOKUP(Table2[[#This Row],[布号]],'MES-Fabric Code'!$A:$F,6,0),""))</f>
        <v/>
      </c>
      <c r="F434" s="20" t="str">
        <f>IF(Table2[[#This Row],[布号]]="", "", IFERROR(SUMIFS(
    ZSOHSD058!N:N,
    ZSOHSD058!A:A, "*" &amp; Table2[[#This Row],[布号]] &amp; "*",
    ZSOHSD058!K:K, "&lt;&gt;Z2"
), ""))</f>
        <v/>
      </c>
      <c r="G434" s="20" t="str">
        <f>IF(Table2[[#This Row],[布号]]="","",IFERROR(SUMIFS(
    ZSOHPP055!B:B,
    ZSOHPP055!A:A, "*" &amp; Table2[[#This Row],[布号]] &amp; "*"
),""))</f>
        <v/>
      </c>
      <c r="H434" s="20" t="str">
        <f>IF(Table2[[#This Row],[布号]]="","",IFERROR(SUMIFS(
    ZSOHPP055!C:C,
    ZSOHPP055!A:A, "*" &amp; Table2[[#This Row],[布号]] &amp; "*"
),""))</f>
        <v/>
      </c>
      <c r="I434" s="20" t="str">
        <f>IF(Table2[[#This Row],[布号]]="","",IFERROR(
    SUMIFS(
        ZSOHPP055!D:D,
        ZSOHPP055!A:A, "*" &amp; Table2[[#This Row],[布号]] &amp; "*",
        ZSOHPP055!I:I, ""
    ),
    ""
))</f>
        <v/>
      </c>
      <c r="J434" s="20" t="str">
        <f>IF(Table2[[#This Row],[布号]]="","",IFERROR(Table2[[#This Row],[欠数]]/Table2[[#This Row],[预计开机]]/Table2[[#This Row],[单机产量]],""))</f>
        <v/>
      </c>
      <c r="K434" s="21" t="str">
        <f>IF(Table2[[#This Row],[布号]]="","",IFERROR(Table2[[#This Row],[备胚单总数]]-Table2[[#This Row],[累计产出数]]-Table2[[#This Row],[欠数]],""))</f>
        <v/>
      </c>
      <c r="L434" s="22" t="str">
        <f>IF(Table2[[#This Row],[布号]]="","",IFERROR(SUMIFS(
    ZSOHPP055!E:E,
    ZSOHPP055!A:A, "*" &amp; Table2[[#This Row],[布号]] &amp; "*"
),""))</f>
        <v/>
      </c>
    </row>
    <row r="435" spans="1:12">
      <c r="A435" s="6" t="str">
        <f>IF('MES-Fabric Code'!A434="","",'MES-Fabric Code'!A434)</f>
        <v/>
      </c>
      <c r="B435" s="20" t="str">
        <f>IF(Table2[[#This Row],[布号]]="","",IFERROR(VLOOKUP(LEFT(Table2[[#This Row],[布号]],8),'Single machine output'!A:B,2,0),""))</f>
        <v/>
      </c>
      <c r="C435" s="31" t="str">
        <f>IF(Table2[[#This Row],[布号]]="","",IFERROR(VLOOKUP(Table2[[#This Row],[布号]],'MES-Fabric Code'!$A:$B,2,0),""))</f>
        <v/>
      </c>
      <c r="D435" s="20" t="str">
        <f>IF(Table2[[#This Row],[布号]]="","",IFERROR(VLOOKUP(Table2[[#This Row],[布号]],'MES-Fabric Code'!$A:$F,4,0),""))</f>
        <v/>
      </c>
      <c r="E435" s="20" t="str">
        <f>IF(Table2[[#This Row],[布号]]="","",IFERROR(VLOOKUP(Table2[[#This Row],[布号]],'MES-Fabric Code'!$A:$F,6,0),""))</f>
        <v/>
      </c>
      <c r="F435" s="20" t="str">
        <f>IF(Table2[[#This Row],[布号]]="", "", IFERROR(SUMIFS(
    ZSOHSD058!N:N,
    ZSOHSD058!A:A, "*" &amp; Table2[[#This Row],[布号]] &amp; "*",
    ZSOHSD058!K:K, "&lt;&gt;Z2"
), ""))</f>
        <v/>
      </c>
      <c r="G435" s="20" t="str">
        <f>IF(Table2[[#This Row],[布号]]="","",IFERROR(SUMIFS(
    ZSOHPP055!B:B,
    ZSOHPP055!A:A, "*" &amp; Table2[[#This Row],[布号]] &amp; "*"
),""))</f>
        <v/>
      </c>
      <c r="H435" s="20" t="str">
        <f>IF(Table2[[#This Row],[布号]]="","",IFERROR(SUMIFS(
    ZSOHPP055!C:C,
    ZSOHPP055!A:A, "*" &amp; Table2[[#This Row],[布号]] &amp; "*"
),""))</f>
        <v/>
      </c>
      <c r="I435" s="20" t="str">
        <f>IF(Table2[[#This Row],[布号]]="","",IFERROR(
    SUMIFS(
        ZSOHPP055!D:D,
        ZSOHPP055!A:A, "*" &amp; Table2[[#This Row],[布号]] &amp; "*",
        ZSOHPP055!I:I, ""
    ),
    ""
))</f>
        <v/>
      </c>
      <c r="J435" s="20" t="str">
        <f>IF(Table2[[#This Row],[布号]]="","",IFERROR(Table2[[#This Row],[欠数]]/Table2[[#This Row],[预计开机]]/Table2[[#This Row],[单机产量]],""))</f>
        <v/>
      </c>
      <c r="K435" s="21" t="str">
        <f>IF(Table2[[#This Row],[布号]]="","",IFERROR(Table2[[#This Row],[备胚单总数]]-Table2[[#This Row],[累计产出数]]-Table2[[#This Row],[欠数]],""))</f>
        <v/>
      </c>
      <c r="L435" s="22" t="str">
        <f>IF(Table2[[#This Row],[布号]]="","",IFERROR(SUMIFS(
    ZSOHPP055!E:E,
    ZSOHPP055!A:A, "*" &amp; Table2[[#This Row],[布号]] &amp; "*"
),""))</f>
        <v/>
      </c>
    </row>
    <row r="436" spans="1:12">
      <c r="A436" s="6" t="str">
        <f>IF('MES-Fabric Code'!A435="","",'MES-Fabric Code'!A435)</f>
        <v/>
      </c>
      <c r="B436" s="20" t="str">
        <f>IF(Table2[[#This Row],[布号]]="","",IFERROR(VLOOKUP(LEFT(Table2[[#This Row],[布号]],8),'Single machine output'!A:B,2,0),""))</f>
        <v/>
      </c>
      <c r="C436" s="31" t="str">
        <f>IF(Table2[[#This Row],[布号]]="","",IFERROR(VLOOKUP(Table2[[#This Row],[布号]],'MES-Fabric Code'!$A:$B,2,0),""))</f>
        <v/>
      </c>
      <c r="D436" s="20" t="str">
        <f>IF(Table2[[#This Row],[布号]]="","",IFERROR(VLOOKUP(Table2[[#This Row],[布号]],'MES-Fabric Code'!$A:$F,4,0),""))</f>
        <v/>
      </c>
      <c r="E436" s="20" t="str">
        <f>IF(Table2[[#This Row],[布号]]="","",IFERROR(VLOOKUP(Table2[[#This Row],[布号]],'MES-Fabric Code'!$A:$F,6,0),""))</f>
        <v/>
      </c>
      <c r="F436" s="20" t="str">
        <f>IF(Table2[[#This Row],[布号]]="", "", IFERROR(SUMIFS(
    ZSOHSD058!N:N,
    ZSOHSD058!A:A, "*" &amp; Table2[[#This Row],[布号]] &amp; "*",
    ZSOHSD058!K:K, "&lt;&gt;Z2"
), ""))</f>
        <v/>
      </c>
      <c r="G436" s="20" t="str">
        <f>IF(Table2[[#This Row],[布号]]="","",IFERROR(SUMIFS(
    ZSOHPP055!B:B,
    ZSOHPP055!A:A, "*" &amp; Table2[[#This Row],[布号]] &amp; "*"
),""))</f>
        <v/>
      </c>
      <c r="H436" s="20" t="str">
        <f>IF(Table2[[#This Row],[布号]]="","",IFERROR(SUMIFS(
    ZSOHPP055!C:C,
    ZSOHPP055!A:A, "*" &amp; Table2[[#This Row],[布号]] &amp; "*"
),""))</f>
        <v/>
      </c>
      <c r="I436" s="20" t="str">
        <f>IF(Table2[[#This Row],[布号]]="","",IFERROR(
    SUMIFS(
        ZSOHPP055!D:D,
        ZSOHPP055!A:A, "*" &amp; Table2[[#This Row],[布号]] &amp; "*",
        ZSOHPP055!I:I, ""
    ),
    ""
))</f>
        <v/>
      </c>
      <c r="J436" s="20" t="str">
        <f>IF(Table2[[#This Row],[布号]]="","",IFERROR(Table2[[#This Row],[欠数]]/Table2[[#This Row],[预计开机]]/Table2[[#This Row],[单机产量]],""))</f>
        <v/>
      </c>
      <c r="K436" s="21" t="str">
        <f>IF(Table2[[#This Row],[布号]]="","",IFERROR(Table2[[#This Row],[备胚单总数]]-Table2[[#This Row],[累计产出数]]-Table2[[#This Row],[欠数]],""))</f>
        <v/>
      </c>
      <c r="L436" s="22" t="str">
        <f>IF(Table2[[#This Row],[布号]]="","",IFERROR(SUMIFS(
    ZSOHPP055!E:E,
    ZSOHPP055!A:A, "*" &amp; Table2[[#This Row],[布号]] &amp; "*"
),""))</f>
        <v/>
      </c>
    </row>
    <row r="437" spans="1:12">
      <c r="A437" s="6" t="str">
        <f>IF('MES-Fabric Code'!A436="","",'MES-Fabric Code'!A436)</f>
        <v/>
      </c>
      <c r="B437" s="20" t="str">
        <f>IF(Table2[[#This Row],[布号]]="","",IFERROR(VLOOKUP(LEFT(Table2[[#This Row],[布号]],8),'Single machine output'!A:B,2,0),""))</f>
        <v/>
      </c>
      <c r="C437" s="31" t="str">
        <f>IF(Table2[[#This Row],[布号]]="","",IFERROR(VLOOKUP(Table2[[#This Row],[布号]],'MES-Fabric Code'!$A:$B,2,0),""))</f>
        <v/>
      </c>
      <c r="D437" s="20" t="str">
        <f>IF(Table2[[#This Row],[布号]]="","",IFERROR(VLOOKUP(Table2[[#This Row],[布号]],'MES-Fabric Code'!$A:$F,4,0),""))</f>
        <v/>
      </c>
      <c r="E437" s="20" t="str">
        <f>IF(Table2[[#This Row],[布号]]="","",IFERROR(VLOOKUP(Table2[[#This Row],[布号]],'MES-Fabric Code'!$A:$F,6,0),""))</f>
        <v/>
      </c>
      <c r="F437" s="20" t="str">
        <f>IF(Table2[[#This Row],[布号]]="", "", IFERROR(SUMIFS(
    ZSOHSD058!N:N,
    ZSOHSD058!A:A, "*" &amp; Table2[[#This Row],[布号]] &amp; "*",
    ZSOHSD058!K:K, "&lt;&gt;Z2"
), ""))</f>
        <v/>
      </c>
      <c r="G437" s="20" t="str">
        <f>IF(Table2[[#This Row],[布号]]="","",IFERROR(SUMIFS(
    ZSOHPP055!B:B,
    ZSOHPP055!A:A, "*" &amp; Table2[[#This Row],[布号]] &amp; "*"
),""))</f>
        <v/>
      </c>
      <c r="H437" s="20" t="str">
        <f>IF(Table2[[#This Row],[布号]]="","",IFERROR(SUMIFS(
    ZSOHPP055!C:C,
    ZSOHPP055!A:A, "*" &amp; Table2[[#This Row],[布号]] &amp; "*"
),""))</f>
        <v/>
      </c>
      <c r="I437" s="20" t="str">
        <f>IF(Table2[[#This Row],[布号]]="","",IFERROR(
    SUMIFS(
        ZSOHPP055!D:D,
        ZSOHPP055!A:A, "*" &amp; Table2[[#This Row],[布号]] &amp; "*",
        ZSOHPP055!I:I, ""
    ),
    ""
))</f>
        <v/>
      </c>
      <c r="J437" s="20" t="str">
        <f>IF(Table2[[#This Row],[布号]]="","",IFERROR(Table2[[#This Row],[欠数]]/Table2[[#This Row],[预计开机]]/Table2[[#This Row],[单机产量]],""))</f>
        <v/>
      </c>
      <c r="K437" s="21" t="str">
        <f>IF(Table2[[#This Row],[布号]]="","",IFERROR(Table2[[#This Row],[备胚单总数]]-Table2[[#This Row],[累计产出数]]-Table2[[#This Row],[欠数]],""))</f>
        <v/>
      </c>
      <c r="L437" s="22" t="str">
        <f>IF(Table2[[#This Row],[布号]]="","",IFERROR(SUMIFS(
    ZSOHPP055!E:E,
    ZSOHPP055!A:A, "*" &amp; Table2[[#This Row],[布号]] &amp; "*"
),""))</f>
        <v/>
      </c>
    </row>
    <row r="438" spans="1:12">
      <c r="A438" s="6" t="str">
        <f>IF('MES-Fabric Code'!A437="","",'MES-Fabric Code'!A437)</f>
        <v/>
      </c>
      <c r="B438" s="20" t="str">
        <f>IF(Table2[[#This Row],[布号]]="","",IFERROR(VLOOKUP(LEFT(Table2[[#This Row],[布号]],8),'Single machine output'!A:B,2,0),""))</f>
        <v/>
      </c>
      <c r="C438" s="31" t="str">
        <f>IF(Table2[[#This Row],[布号]]="","",IFERROR(VLOOKUP(Table2[[#This Row],[布号]],'MES-Fabric Code'!$A:$B,2,0),""))</f>
        <v/>
      </c>
      <c r="D438" s="20" t="str">
        <f>IF(Table2[[#This Row],[布号]]="","",IFERROR(VLOOKUP(Table2[[#This Row],[布号]],'MES-Fabric Code'!$A:$F,4,0),""))</f>
        <v/>
      </c>
      <c r="E438" s="20" t="str">
        <f>IF(Table2[[#This Row],[布号]]="","",IFERROR(VLOOKUP(Table2[[#This Row],[布号]],'MES-Fabric Code'!$A:$F,6,0),""))</f>
        <v/>
      </c>
      <c r="F438" s="20" t="str">
        <f>IF(Table2[[#This Row],[布号]]="", "", IFERROR(SUMIFS(
    ZSOHSD058!N:N,
    ZSOHSD058!A:A, "*" &amp; Table2[[#This Row],[布号]] &amp; "*",
    ZSOHSD058!K:K, "&lt;&gt;Z2"
), ""))</f>
        <v/>
      </c>
      <c r="G438" s="20" t="str">
        <f>IF(Table2[[#This Row],[布号]]="","",IFERROR(SUMIFS(
    ZSOHPP055!B:B,
    ZSOHPP055!A:A, "*" &amp; Table2[[#This Row],[布号]] &amp; "*"
),""))</f>
        <v/>
      </c>
      <c r="H438" s="20" t="str">
        <f>IF(Table2[[#This Row],[布号]]="","",IFERROR(SUMIFS(
    ZSOHPP055!C:C,
    ZSOHPP055!A:A, "*" &amp; Table2[[#This Row],[布号]] &amp; "*"
),""))</f>
        <v/>
      </c>
      <c r="I438" s="20" t="str">
        <f>IF(Table2[[#This Row],[布号]]="","",IFERROR(
    SUMIFS(
        ZSOHPP055!D:D,
        ZSOHPP055!A:A, "*" &amp; Table2[[#This Row],[布号]] &amp; "*",
        ZSOHPP055!I:I, ""
    ),
    ""
))</f>
        <v/>
      </c>
      <c r="J438" s="20" t="str">
        <f>IF(Table2[[#This Row],[布号]]="","",IFERROR(Table2[[#This Row],[欠数]]/Table2[[#This Row],[预计开机]]/Table2[[#This Row],[单机产量]],""))</f>
        <v/>
      </c>
      <c r="K438" s="21" t="str">
        <f>IF(Table2[[#This Row],[布号]]="","",IFERROR(Table2[[#This Row],[备胚单总数]]-Table2[[#This Row],[累计产出数]]-Table2[[#This Row],[欠数]],""))</f>
        <v/>
      </c>
      <c r="L438" s="22" t="str">
        <f>IF(Table2[[#This Row],[布号]]="","",IFERROR(SUMIFS(
    ZSOHPP055!E:E,
    ZSOHPP055!A:A, "*" &amp; Table2[[#This Row],[布号]] &amp; "*"
),""))</f>
        <v/>
      </c>
    </row>
    <row r="439" spans="1:12">
      <c r="A439" s="6" t="str">
        <f>IF('MES-Fabric Code'!A438="","",'MES-Fabric Code'!A438)</f>
        <v/>
      </c>
      <c r="B439" s="20" t="str">
        <f>IF(Table2[[#This Row],[布号]]="","",IFERROR(VLOOKUP(LEFT(Table2[[#This Row],[布号]],8),'Single machine output'!A:B,2,0),""))</f>
        <v/>
      </c>
      <c r="C439" s="31" t="str">
        <f>IF(Table2[[#This Row],[布号]]="","",IFERROR(VLOOKUP(Table2[[#This Row],[布号]],'MES-Fabric Code'!$A:$B,2,0),""))</f>
        <v/>
      </c>
      <c r="D439" s="20" t="str">
        <f>IF(Table2[[#This Row],[布号]]="","",IFERROR(VLOOKUP(Table2[[#This Row],[布号]],'MES-Fabric Code'!$A:$F,4,0),""))</f>
        <v/>
      </c>
      <c r="E439" s="20" t="str">
        <f>IF(Table2[[#This Row],[布号]]="","",IFERROR(VLOOKUP(Table2[[#This Row],[布号]],'MES-Fabric Code'!$A:$F,6,0),""))</f>
        <v/>
      </c>
      <c r="F439" s="20" t="str">
        <f>IF(Table2[[#This Row],[布号]]="", "", IFERROR(SUMIFS(
    ZSOHSD058!N:N,
    ZSOHSD058!A:A, "*" &amp; Table2[[#This Row],[布号]] &amp; "*",
    ZSOHSD058!K:K, "&lt;&gt;Z2"
), ""))</f>
        <v/>
      </c>
      <c r="G439" s="20" t="str">
        <f>IF(Table2[[#This Row],[布号]]="","",IFERROR(SUMIFS(
    ZSOHPP055!B:B,
    ZSOHPP055!A:A, "*" &amp; Table2[[#This Row],[布号]] &amp; "*"
),""))</f>
        <v/>
      </c>
      <c r="H439" s="20" t="str">
        <f>IF(Table2[[#This Row],[布号]]="","",IFERROR(SUMIFS(
    ZSOHPP055!C:C,
    ZSOHPP055!A:A, "*" &amp; Table2[[#This Row],[布号]] &amp; "*"
),""))</f>
        <v/>
      </c>
      <c r="I439" s="20" t="str">
        <f>IF(Table2[[#This Row],[布号]]="","",IFERROR(
    SUMIFS(
        ZSOHPP055!D:D,
        ZSOHPP055!A:A, "*" &amp; Table2[[#This Row],[布号]] &amp; "*",
        ZSOHPP055!I:I, ""
    ),
    ""
))</f>
        <v/>
      </c>
      <c r="J439" s="20" t="str">
        <f>IF(Table2[[#This Row],[布号]]="","",IFERROR(Table2[[#This Row],[欠数]]/Table2[[#This Row],[预计开机]]/Table2[[#This Row],[单机产量]],""))</f>
        <v/>
      </c>
      <c r="K439" s="21" t="str">
        <f>IF(Table2[[#This Row],[布号]]="","",IFERROR(Table2[[#This Row],[备胚单总数]]-Table2[[#This Row],[累计产出数]]-Table2[[#This Row],[欠数]],""))</f>
        <v/>
      </c>
      <c r="L439" s="22" t="str">
        <f>IF(Table2[[#This Row],[布号]]="","",IFERROR(SUMIFS(
    ZSOHPP055!E:E,
    ZSOHPP055!A:A, "*" &amp; Table2[[#This Row],[布号]] &amp; "*"
),""))</f>
        <v/>
      </c>
    </row>
    <row r="440" spans="1:12">
      <c r="A440" s="6" t="str">
        <f>IF('MES-Fabric Code'!A439="","",'MES-Fabric Code'!A439)</f>
        <v/>
      </c>
      <c r="B440" s="20" t="str">
        <f>IF(Table2[[#This Row],[布号]]="","",IFERROR(VLOOKUP(LEFT(Table2[[#This Row],[布号]],8),'Single machine output'!A:B,2,0),""))</f>
        <v/>
      </c>
      <c r="C440" s="31" t="str">
        <f>IF(Table2[[#This Row],[布号]]="","",IFERROR(VLOOKUP(Table2[[#This Row],[布号]],'MES-Fabric Code'!$A:$B,2,0),""))</f>
        <v/>
      </c>
      <c r="D440" s="20" t="str">
        <f>IF(Table2[[#This Row],[布号]]="","",IFERROR(VLOOKUP(Table2[[#This Row],[布号]],'MES-Fabric Code'!$A:$F,4,0),""))</f>
        <v/>
      </c>
      <c r="E440" s="20" t="str">
        <f>IF(Table2[[#This Row],[布号]]="","",IFERROR(VLOOKUP(Table2[[#This Row],[布号]],'MES-Fabric Code'!$A:$F,6,0),""))</f>
        <v/>
      </c>
      <c r="F440" s="20" t="str">
        <f>IF(Table2[[#This Row],[布号]]="", "", IFERROR(SUMIFS(
    ZSOHSD058!N:N,
    ZSOHSD058!A:A, "*" &amp; Table2[[#This Row],[布号]] &amp; "*",
    ZSOHSD058!K:K, "&lt;&gt;Z2"
), ""))</f>
        <v/>
      </c>
      <c r="G440" s="20" t="str">
        <f>IF(Table2[[#This Row],[布号]]="","",IFERROR(SUMIFS(
    ZSOHPP055!B:B,
    ZSOHPP055!A:A, "*" &amp; Table2[[#This Row],[布号]] &amp; "*"
),""))</f>
        <v/>
      </c>
      <c r="H440" s="20" t="str">
        <f>IF(Table2[[#This Row],[布号]]="","",IFERROR(SUMIFS(
    ZSOHPP055!C:C,
    ZSOHPP055!A:A, "*" &amp; Table2[[#This Row],[布号]] &amp; "*"
),""))</f>
        <v/>
      </c>
      <c r="I440" s="20" t="str">
        <f>IF(Table2[[#This Row],[布号]]="","",IFERROR(
    SUMIFS(
        ZSOHPP055!D:D,
        ZSOHPP055!A:A, "*" &amp; Table2[[#This Row],[布号]] &amp; "*",
        ZSOHPP055!I:I, ""
    ),
    ""
))</f>
        <v/>
      </c>
      <c r="J440" s="20" t="str">
        <f>IF(Table2[[#This Row],[布号]]="","",IFERROR(Table2[[#This Row],[欠数]]/Table2[[#This Row],[预计开机]]/Table2[[#This Row],[单机产量]],""))</f>
        <v/>
      </c>
      <c r="K440" s="21" t="str">
        <f>IF(Table2[[#This Row],[布号]]="","",IFERROR(Table2[[#This Row],[备胚单总数]]-Table2[[#This Row],[累计产出数]]-Table2[[#This Row],[欠数]],""))</f>
        <v/>
      </c>
      <c r="L440" s="22" t="str">
        <f>IF(Table2[[#This Row],[布号]]="","",IFERROR(SUMIFS(
    ZSOHPP055!E:E,
    ZSOHPP055!A:A, "*" &amp; Table2[[#This Row],[布号]] &amp; "*"
),""))</f>
        <v/>
      </c>
    </row>
    <row r="441" spans="1:12">
      <c r="A441" s="6" t="str">
        <f>IF('MES-Fabric Code'!A440="","",'MES-Fabric Code'!A440)</f>
        <v/>
      </c>
      <c r="B441" s="20" t="str">
        <f>IF(Table2[[#This Row],[布号]]="","",IFERROR(VLOOKUP(LEFT(Table2[[#This Row],[布号]],8),'Single machine output'!A:B,2,0),""))</f>
        <v/>
      </c>
      <c r="C441" s="31" t="str">
        <f>IF(Table2[[#This Row],[布号]]="","",IFERROR(VLOOKUP(Table2[[#This Row],[布号]],'MES-Fabric Code'!$A:$B,2,0),""))</f>
        <v/>
      </c>
      <c r="D441" s="20" t="str">
        <f>IF(Table2[[#This Row],[布号]]="","",IFERROR(VLOOKUP(Table2[[#This Row],[布号]],'MES-Fabric Code'!$A:$F,4,0),""))</f>
        <v/>
      </c>
      <c r="E441" s="20" t="str">
        <f>IF(Table2[[#This Row],[布号]]="","",IFERROR(VLOOKUP(Table2[[#This Row],[布号]],'MES-Fabric Code'!$A:$F,6,0),""))</f>
        <v/>
      </c>
      <c r="F441" s="20" t="str">
        <f>IF(Table2[[#This Row],[布号]]="", "", IFERROR(SUMIFS(
    ZSOHSD058!N:N,
    ZSOHSD058!A:A, "*" &amp; Table2[[#This Row],[布号]] &amp; "*",
    ZSOHSD058!K:K, "&lt;&gt;Z2"
), ""))</f>
        <v/>
      </c>
      <c r="G441" s="20" t="str">
        <f>IF(Table2[[#This Row],[布号]]="","",IFERROR(SUMIFS(
    ZSOHPP055!B:B,
    ZSOHPP055!A:A, "*" &amp; Table2[[#This Row],[布号]] &amp; "*"
),""))</f>
        <v/>
      </c>
      <c r="H441" s="20" t="str">
        <f>IF(Table2[[#This Row],[布号]]="","",IFERROR(SUMIFS(
    ZSOHPP055!C:C,
    ZSOHPP055!A:A, "*" &amp; Table2[[#This Row],[布号]] &amp; "*"
),""))</f>
        <v/>
      </c>
      <c r="I441" s="20" t="str">
        <f>IF(Table2[[#This Row],[布号]]="","",IFERROR(
    SUMIFS(
        ZSOHPP055!D:D,
        ZSOHPP055!A:A, "*" &amp; Table2[[#This Row],[布号]] &amp; "*",
        ZSOHPP055!I:I, ""
    ),
    ""
))</f>
        <v/>
      </c>
      <c r="J441" s="20" t="str">
        <f>IF(Table2[[#This Row],[布号]]="","",IFERROR(Table2[[#This Row],[欠数]]/Table2[[#This Row],[预计开机]]/Table2[[#This Row],[单机产量]],""))</f>
        <v/>
      </c>
      <c r="K441" s="21" t="str">
        <f>IF(Table2[[#This Row],[布号]]="","",IFERROR(Table2[[#This Row],[备胚单总数]]-Table2[[#This Row],[累计产出数]]-Table2[[#This Row],[欠数]],""))</f>
        <v/>
      </c>
      <c r="L441" s="22" t="str">
        <f>IF(Table2[[#This Row],[布号]]="","",IFERROR(SUMIFS(
    ZSOHPP055!E:E,
    ZSOHPP055!A:A, "*" &amp; Table2[[#This Row],[布号]] &amp; "*"
),""))</f>
        <v/>
      </c>
    </row>
    <row r="442" spans="1:12">
      <c r="A442" s="6" t="str">
        <f>IF('MES-Fabric Code'!A441="","",'MES-Fabric Code'!A441)</f>
        <v/>
      </c>
      <c r="B442" s="20" t="str">
        <f>IF(Table2[[#This Row],[布号]]="","",IFERROR(VLOOKUP(LEFT(Table2[[#This Row],[布号]],8),'Single machine output'!A:B,2,0),""))</f>
        <v/>
      </c>
      <c r="C442" s="31" t="str">
        <f>IF(Table2[[#This Row],[布号]]="","",IFERROR(VLOOKUP(Table2[[#This Row],[布号]],'MES-Fabric Code'!$A:$B,2,0),""))</f>
        <v/>
      </c>
      <c r="D442" s="20" t="str">
        <f>IF(Table2[[#This Row],[布号]]="","",IFERROR(VLOOKUP(Table2[[#This Row],[布号]],'MES-Fabric Code'!$A:$F,4,0),""))</f>
        <v/>
      </c>
      <c r="E442" s="20" t="str">
        <f>IF(Table2[[#This Row],[布号]]="","",IFERROR(VLOOKUP(Table2[[#This Row],[布号]],'MES-Fabric Code'!$A:$F,6,0),""))</f>
        <v/>
      </c>
      <c r="F442" s="20" t="str">
        <f>IF(Table2[[#This Row],[布号]]="", "", IFERROR(SUMIFS(
    ZSOHSD058!N:N,
    ZSOHSD058!A:A, "*" &amp; Table2[[#This Row],[布号]] &amp; "*",
    ZSOHSD058!K:K, "&lt;&gt;Z2"
), ""))</f>
        <v/>
      </c>
      <c r="G442" s="20" t="str">
        <f>IF(Table2[[#This Row],[布号]]="","",IFERROR(SUMIFS(
    ZSOHPP055!B:B,
    ZSOHPP055!A:A, "*" &amp; Table2[[#This Row],[布号]] &amp; "*"
),""))</f>
        <v/>
      </c>
      <c r="H442" s="20" t="str">
        <f>IF(Table2[[#This Row],[布号]]="","",IFERROR(SUMIFS(
    ZSOHPP055!C:C,
    ZSOHPP055!A:A, "*" &amp; Table2[[#This Row],[布号]] &amp; "*"
),""))</f>
        <v/>
      </c>
      <c r="I442" s="20" t="str">
        <f>IF(Table2[[#This Row],[布号]]="","",IFERROR(
    SUMIFS(
        ZSOHPP055!D:D,
        ZSOHPP055!A:A, "*" &amp; Table2[[#This Row],[布号]] &amp; "*",
        ZSOHPP055!I:I, ""
    ),
    ""
))</f>
        <v/>
      </c>
      <c r="J442" s="20" t="str">
        <f>IF(Table2[[#This Row],[布号]]="","",IFERROR(Table2[[#This Row],[欠数]]/Table2[[#This Row],[预计开机]]/Table2[[#This Row],[单机产量]],""))</f>
        <v/>
      </c>
      <c r="K442" s="21" t="str">
        <f>IF(Table2[[#This Row],[布号]]="","",IFERROR(Table2[[#This Row],[备胚单总数]]-Table2[[#This Row],[累计产出数]]-Table2[[#This Row],[欠数]],""))</f>
        <v/>
      </c>
      <c r="L442" s="22" t="str">
        <f>IF(Table2[[#This Row],[布号]]="","",IFERROR(SUMIFS(
    ZSOHPP055!E:E,
    ZSOHPP055!A:A, "*" &amp; Table2[[#This Row],[布号]] &amp; "*"
),""))</f>
        <v/>
      </c>
    </row>
    <row r="443" spans="1:12">
      <c r="A443" s="6" t="str">
        <f>IF('MES-Fabric Code'!A442="","",'MES-Fabric Code'!A442)</f>
        <v/>
      </c>
      <c r="B443" s="20" t="str">
        <f>IF(Table2[[#This Row],[布号]]="","",IFERROR(VLOOKUP(LEFT(Table2[[#This Row],[布号]],8),'Single machine output'!A:B,2,0),""))</f>
        <v/>
      </c>
      <c r="C443" s="31" t="str">
        <f>IF(Table2[[#This Row],[布号]]="","",IFERROR(VLOOKUP(Table2[[#This Row],[布号]],'MES-Fabric Code'!$A:$B,2,0),""))</f>
        <v/>
      </c>
      <c r="D443" s="20" t="str">
        <f>IF(Table2[[#This Row],[布号]]="","",IFERROR(VLOOKUP(Table2[[#This Row],[布号]],'MES-Fabric Code'!$A:$F,4,0),""))</f>
        <v/>
      </c>
      <c r="E443" s="20" t="str">
        <f>IF(Table2[[#This Row],[布号]]="","",IFERROR(VLOOKUP(Table2[[#This Row],[布号]],'MES-Fabric Code'!$A:$F,6,0),""))</f>
        <v/>
      </c>
      <c r="F443" s="20" t="str">
        <f>IF(Table2[[#This Row],[布号]]="", "", IFERROR(SUMIFS(
    ZSOHSD058!N:N,
    ZSOHSD058!A:A, "*" &amp; Table2[[#This Row],[布号]] &amp; "*",
    ZSOHSD058!K:K, "&lt;&gt;Z2"
), ""))</f>
        <v/>
      </c>
      <c r="G443" s="20" t="str">
        <f>IF(Table2[[#This Row],[布号]]="","",IFERROR(SUMIFS(
    ZSOHPP055!B:B,
    ZSOHPP055!A:A, "*" &amp; Table2[[#This Row],[布号]] &amp; "*"
),""))</f>
        <v/>
      </c>
      <c r="H443" s="20" t="str">
        <f>IF(Table2[[#This Row],[布号]]="","",IFERROR(SUMIFS(
    ZSOHPP055!C:C,
    ZSOHPP055!A:A, "*" &amp; Table2[[#This Row],[布号]] &amp; "*"
),""))</f>
        <v/>
      </c>
      <c r="I443" s="20" t="str">
        <f>IF(Table2[[#This Row],[布号]]="","",IFERROR(
    SUMIFS(
        ZSOHPP055!D:D,
        ZSOHPP055!A:A, "*" &amp; Table2[[#This Row],[布号]] &amp; "*",
        ZSOHPP055!I:I, ""
    ),
    ""
))</f>
        <v/>
      </c>
      <c r="J443" s="20" t="str">
        <f>IF(Table2[[#This Row],[布号]]="","",IFERROR(Table2[[#This Row],[欠数]]/Table2[[#This Row],[预计开机]]/Table2[[#This Row],[单机产量]],""))</f>
        <v/>
      </c>
      <c r="K443" s="21" t="str">
        <f>IF(Table2[[#This Row],[布号]]="","",IFERROR(Table2[[#This Row],[备胚单总数]]-Table2[[#This Row],[累计产出数]]-Table2[[#This Row],[欠数]],""))</f>
        <v/>
      </c>
      <c r="L443" s="22" t="str">
        <f>IF(Table2[[#This Row],[布号]]="","",IFERROR(SUMIFS(
    ZSOHPP055!E:E,
    ZSOHPP055!A:A, "*" &amp; Table2[[#This Row],[布号]] &amp; "*"
),""))</f>
        <v/>
      </c>
    </row>
    <row r="444" spans="1:12">
      <c r="A444" s="6" t="str">
        <f>IF('MES-Fabric Code'!A443="","",'MES-Fabric Code'!A443)</f>
        <v/>
      </c>
      <c r="B444" s="20" t="str">
        <f>IF(Table2[[#This Row],[布号]]="","",IFERROR(VLOOKUP(LEFT(Table2[[#This Row],[布号]],8),'Single machine output'!A:B,2,0),""))</f>
        <v/>
      </c>
      <c r="C444" s="31" t="str">
        <f>IF(Table2[[#This Row],[布号]]="","",IFERROR(VLOOKUP(Table2[[#This Row],[布号]],'MES-Fabric Code'!$A:$B,2,0),""))</f>
        <v/>
      </c>
      <c r="D444" s="20" t="str">
        <f>IF(Table2[[#This Row],[布号]]="","",IFERROR(VLOOKUP(Table2[[#This Row],[布号]],'MES-Fabric Code'!$A:$F,4,0),""))</f>
        <v/>
      </c>
      <c r="E444" s="20" t="str">
        <f>IF(Table2[[#This Row],[布号]]="","",IFERROR(VLOOKUP(Table2[[#This Row],[布号]],'MES-Fabric Code'!$A:$F,6,0),""))</f>
        <v/>
      </c>
      <c r="F444" s="20" t="str">
        <f>IF(Table2[[#This Row],[布号]]="", "", IFERROR(SUMIFS(
    ZSOHSD058!N:N,
    ZSOHSD058!A:A, "*" &amp; Table2[[#This Row],[布号]] &amp; "*",
    ZSOHSD058!K:K, "&lt;&gt;Z2"
), ""))</f>
        <v/>
      </c>
      <c r="G444" s="20" t="str">
        <f>IF(Table2[[#This Row],[布号]]="","",IFERROR(SUMIFS(
    ZSOHPP055!B:B,
    ZSOHPP055!A:A, "*" &amp; Table2[[#This Row],[布号]] &amp; "*"
),""))</f>
        <v/>
      </c>
      <c r="H444" s="20" t="str">
        <f>IF(Table2[[#This Row],[布号]]="","",IFERROR(SUMIFS(
    ZSOHPP055!C:C,
    ZSOHPP055!A:A, "*" &amp; Table2[[#This Row],[布号]] &amp; "*"
),""))</f>
        <v/>
      </c>
      <c r="I444" s="20" t="str">
        <f>IF(Table2[[#This Row],[布号]]="","",IFERROR(
    SUMIFS(
        ZSOHPP055!D:D,
        ZSOHPP055!A:A, "*" &amp; Table2[[#This Row],[布号]] &amp; "*",
        ZSOHPP055!I:I, ""
    ),
    ""
))</f>
        <v/>
      </c>
      <c r="J444" s="20" t="str">
        <f>IF(Table2[[#This Row],[布号]]="","",IFERROR(Table2[[#This Row],[欠数]]/Table2[[#This Row],[预计开机]]/Table2[[#This Row],[单机产量]],""))</f>
        <v/>
      </c>
      <c r="K444" s="21" t="str">
        <f>IF(Table2[[#This Row],[布号]]="","",IFERROR(Table2[[#This Row],[备胚单总数]]-Table2[[#This Row],[累计产出数]]-Table2[[#This Row],[欠数]],""))</f>
        <v/>
      </c>
      <c r="L444" s="22" t="str">
        <f>IF(Table2[[#This Row],[布号]]="","",IFERROR(SUMIFS(
    ZSOHPP055!E:E,
    ZSOHPP055!A:A, "*" &amp; Table2[[#This Row],[布号]] &amp; "*"
),""))</f>
        <v/>
      </c>
    </row>
    <row r="445" spans="1:12">
      <c r="A445" s="6" t="str">
        <f>IF('MES-Fabric Code'!A444="","",'MES-Fabric Code'!A444)</f>
        <v/>
      </c>
      <c r="B445" s="20" t="str">
        <f>IF(Table2[[#This Row],[布号]]="","",IFERROR(VLOOKUP(LEFT(Table2[[#This Row],[布号]],8),'Single machine output'!A:B,2,0),""))</f>
        <v/>
      </c>
      <c r="C445" s="31" t="str">
        <f>IF(Table2[[#This Row],[布号]]="","",IFERROR(VLOOKUP(Table2[[#This Row],[布号]],'MES-Fabric Code'!$A:$B,2,0),""))</f>
        <v/>
      </c>
      <c r="D445" s="20" t="str">
        <f>IF(Table2[[#This Row],[布号]]="","",IFERROR(VLOOKUP(Table2[[#This Row],[布号]],'MES-Fabric Code'!$A:$F,4,0),""))</f>
        <v/>
      </c>
      <c r="E445" s="20" t="str">
        <f>IF(Table2[[#This Row],[布号]]="","",IFERROR(VLOOKUP(Table2[[#This Row],[布号]],'MES-Fabric Code'!$A:$F,6,0),""))</f>
        <v/>
      </c>
      <c r="F445" s="20" t="str">
        <f>IF(Table2[[#This Row],[布号]]="", "", IFERROR(SUMIFS(
    ZSOHSD058!N:N,
    ZSOHSD058!A:A, "*" &amp; Table2[[#This Row],[布号]] &amp; "*",
    ZSOHSD058!K:K, "&lt;&gt;Z2"
), ""))</f>
        <v/>
      </c>
      <c r="G445" s="20" t="str">
        <f>IF(Table2[[#This Row],[布号]]="","",IFERROR(SUMIFS(
    ZSOHPP055!B:B,
    ZSOHPP055!A:A, "*" &amp; Table2[[#This Row],[布号]] &amp; "*"
),""))</f>
        <v/>
      </c>
      <c r="H445" s="20" t="str">
        <f>IF(Table2[[#This Row],[布号]]="","",IFERROR(SUMIFS(
    ZSOHPP055!C:C,
    ZSOHPP055!A:A, "*" &amp; Table2[[#This Row],[布号]] &amp; "*"
),""))</f>
        <v/>
      </c>
      <c r="I445" s="20" t="str">
        <f>IF(Table2[[#This Row],[布号]]="","",IFERROR(
    SUMIFS(
        ZSOHPP055!D:D,
        ZSOHPP055!A:A, "*" &amp; Table2[[#This Row],[布号]] &amp; "*",
        ZSOHPP055!I:I, ""
    ),
    ""
))</f>
        <v/>
      </c>
      <c r="J445" s="20" t="str">
        <f>IF(Table2[[#This Row],[布号]]="","",IFERROR(Table2[[#This Row],[欠数]]/Table2[[#This Row],[预计开机]]/Table2[[#This Row],[单机产量]],""))</f>
        <v/>
      </c>
      <c r="K445" s="21" t="str">
        <f>IF(Table2[[#This Row],[布号]]="","",IFERROR(Table2[[#This Row],[备胚单总数]]-Table2[[#This Row],[累计产出数]]-Table2[[#This Row],[欠数]],""))</f>
        <v/>
      </c>
      <c r="L445" s="22" t="str">
        <f>IF(Table2[[#This Row],[布号]]="","",IFERROR(SUMIFS(
    ZSOHPP055!E:E,
    ZSOHPP055!A:A, "*" &amp; Table2[[#This Row],[布号]] &amp; "*"
),""))</f>
        <v/>
      </c>
    </row>
    <row r="446" spans="1:12">
      <c r="A446" s="6" t="str">
        <f>IF('MES-Fabric Code'!A445="","",'MES-Fabric Code'!A445)</f>
        <v/>
      </c>
      <c r="B446" s="20" t="str">
        <f>IF(Table2[[#This Row],[布号]]="","",IFERROR(VLOOKUP(LEFT(Table2[[#This Row],[布号]],8),'Single machine output'!A:B,2,0),""))</f>
        <v/>
      </c>
      <c r="C446" s="31" t="str">
        <f>IF(Table2[[#This Row],[布号]]="","",IFERROR(VLOOKUP(Table2[[#This Row],[布号]],'MES-Fabric Code'!$A:$B,2,0),""))</f>
        <v/>
      </c>
      <c r="D446" s="20" t="str">
        <f>IF(Table2[[#This Row],[布号]]="","",IFERROR(VLOOKUP(Table2[[#This Row],[布号]],'MES-Fabric Code'!$A:$F,4,0),""))</f>
        <v/>
      </c>
      <c r="E446" s="20" t="str">
        <f>IF(Table2[[#This Row],[布号]]="","",IFERROR(VLOOKUP(Table2[[#This Row],[布号]],'MES-Fabric Code'!$A:$F,6,0),""))</f>
        <v/>
      </c>
      <c r="F446" s="20" t="str">
        <f>IF(Table2[[#This Row],[布号]]="", "", IFERROR(SUMIFS(
    ZSOHSD058!N:N,
    ZSOHSD058!A:A, "*" &amp; Table2[[#This Row],[布号]] &amp; "*",
    ZSOHSD058!K:K, "&lt;&gt;Z2"
), ""))</f>
        <v/>
      </c>
      <c r="G446" s="20" t="str">
        <f>IF(Table2[[#This Row],[布号]]="","",IFERROR(SUMIFS(
    ZSOHPP055!B:B,
    ZSOHPP055!A:A, "*" &amp; Table2[[#This Row],[布号]] &amp; "*"
),""))</f>
        <v/>
      </c>
      <c r="H446" s="20" t="str">
        <f>IF(Table2[[#This Row],[布号]]="","",IFERROR(SUMIFS(
    ZSOHPP055!C:C,
    ZSOHPP055!A:A, "*" &amp; Table2[[#This Row],[布号]] &amp; "*"
),""))</f>
        <v/>
      </c>
      <c r="I446" s="20" t="str">
        <f>IF(Table2[[#This Row],[布号]]="","",IFERROR(
    SUMIFS(
        ZSOHPP055!D:D,
        ZSOHPP055!A:A, "*" &amp; Table2[[#This Row],[布号]] &amp; "*",
        ZSOHPP055!I:I, ""
    ),
    ""
))</f>
        <v/>
      </c>
      <c r="J446" s="20" t="str">
        <f>IF(Table2[[#This Row],[布号]]="","",IFERROR(Table2[[#This Row],[欠数]]/Table2[[#This Row],[预计开机]]/Table2[[#This Row],[单机产量]],""))</f>
        <v/>
      </c>
      <c r="K446" s="21" t="str">
        <f>IF(Table2[[#This Row],[布号]]="","",IFERROR(Table2[[#This Row],[备胚单总数]]-Table2[[#This Row],[累计产出数]]-Table2[[#This Row],[欠数]],""))</f>
        <v/>
      </c>
      <c r="L446" s="22" t="str">
        <f>IF(Table2[[#This Row],[布号]]="","",IFERROR(SUMIFS(
    ZSOHPP055!E:E,
    ZSOHPP055!A:A, "*" &amp; Table2[[#This Row],[布号]] &amp; "*"
),""))</f>
        <v/>
      </c>
    </row>
    <row r="447" spans="1:12">
      <c r="A447" s="6" t="str">
        <f>IF('MES-Fabric Code'!A446="","",'MES-Fabric Code'!A446)</f>
        <v/>
      </c>
      <c r="B447" s="20" t="str">
        <f>IF(Table2[[#This Row],[布号]]="","",IFERROR(VLOOKUP(LEFT(Table2[[#This Row],[布号]],8),'Single machine output'!A:B,2,0),""))</f>
        <v/>
      </c>
      <c r="C447" s="31" t="str">
        <f>IF(Table2[[#This Row],[布号]]="","",IFERROR(VLOOKUP(Table2[[#This Row],[布号]],'MES-Fabric Code'!$A:$B,2,0),""))</f>
        <v/>
      </c>
      <c r="D447" s="20" t="str">
        <f>IF(Table2[[#This Row],[布号]]="","",IFERROR(VLOOKUP(Table2[[#This Row],[布号]],'MES-Fabric Code'!$A:$F,4,0),""))</f>
        <v/>
      </c>
      <c r="E447" s="20" t="str">
        <f>IF(Table2[[#This Row],[布号]]="","",IFERROR(VLOOKUP(Table2[[#This Row],[布号]],'MES-Fabric Code'!$A:$F,6,0),""))</f>
        <v/>
      </c>
      <c r="F447" s="20" t="str">
        <f>IF(Table2[[#This Row],[布号]]="", "", IFERROR(SUMIFS(
    ZSOHSD058!N:N,
    ZSOHSD058!A:A, "*" &amp; Table2[[#This Row],[布号]] &amp; "*",
    ZSOHSD058!K:K, "&lt;&gt;Z2"
), ""))</f>
        <v/>
      </c>
      <c r="G447" s="20" t="str">
        <f>IF(Table2[[#This Row],[布号]]="","",IFERROR(SUMIFS(
    ZSOHPP055!B:B,
    ZSOHPP055!A:A, "*" &amp; Table2[[#This Row],[布号]] &amp; "*"
),""))</f>
        <v/>
      </c>
      <c r="H447" s="20" t="str">
        <f>IF(Table2[[#This Row],[布号]]="","",IFERROR(SUMIFS(
    ZSOHPP055!C:C,
    ZSOHPP055!A:A, "*" &amp; Table2[[#This Row],[布号]] &amp; "*"
),""))</f>
        <v/>
      </c>
      <c r="I447" s="20" t="str">
        <f>IF(Table2[[#This Row],[布号]]="","",IFERROR(
    SUMIFS(
        ZSOHPP055!D:D,
        ZSOHPP055!A:A, "*" &amp; Table2[[#This Row],[布号]] &amp; "*",
        ZSOHPP055!I:I, ""
    ),
    ""
))</f>
        <v/>
      </c>
      <c r="J447" s="20" t="str">
        <f>IF(Table2[[#This Row],[布号]]="","",IFERROR(Table2[[#This Row],[欠数]]/Table2[[#This Row],[预计开机]]/Table2[[#This Row],[单机产量]],""))</f>
        <v/>
      </c>
      <c r="K447" s="21" t="str">
        <f>IF(Table2[[#This Row],[布号]]="","",IFERROR(Table2[[#This Row],[备胚单总数]]-Table2[[#This Row],[累计产出数]]-Table2[[#This Row],[欠数]],""))</f>
        <v/>
      </c>
      <c r="L447" s="22" t="str">
        <f>IF(Table2[[#This Row],[布号]]="","",IFERROR(SUMIFS(
    ZSOHPP055!E:E,
    ZSOHPP055!A:A, "*" &amp; Table2[[#This Row],[布号]] &amp; "*"
),""))</f>
        <v/>
      </c>
    </row>
    <row r="448" spans="1:12">
      <c r="A448" s="6" t="str">
        <f>IF('MES-Fabric Code'!A447="","",'MES-Fabric Code'!A447)</f>
        <v/>
      </c>
      <c r="B448" s="20" t="str">
        <f>IF(Table2[[#This Row],[布号]]="","",IFERROR(VLOOKUP(LEFT(Table2[[#This Row],[布号]],8),'Single machine output'!A:B,2,0),""))</f>
        <v/>
      </c>
      <c r="C448" s="31" t="str">
        <f>IF(Table2[[#This Row],[布号]]="","",IFERROR(VLOOKUP(Table2[[#This Row],[布号]],'MES-Fabric Code'!$A:$B,2,0),""))</f>
        <v/>
      </c>
      <c r="D448" s="20" t="str">
        <f>IF(Table2[[#This Row],[布号]]="","",IFERROR(VLOOKUP(Table2[[#This Row],[布号]],'MES-Fabric Code'!$A:$F,4,0),""))</f>
        <v/>
      </c>
      <c r="E448" s="20" t="str">
        <f>IF(Table2[[#This Row],[布号]]="","",IFERROR(VLOOKUP(Table2[[#This Row],[布号]],'MES-Fabric Code'!$A:$F,6,0),""))</f>
        <v/>
      </c>
      <c r="F448" s="20" t="str">
        <f>IF(Table2[[#This Row],[布号]]="", "", IFERROR(SUMIFS(
    ZSOHSD058!N:N,
    ZSOHSD058!A:A, "*" &amp; Table2[[#This Row],[布号]] &amp; "*",
    ZSOHSD058!K:K, "&lt;&gt;Z2"
), ""))</f>
        <v/>
      </c>
      <c r="G448" s="20" t="str">
        <f>IF(Table2[[#This Row],[布号]]="","",IFERROR(SUMIFS(
    ZSOHPP055!B:B,
    ZSOHPP055!A:A, "*" &amp; Table2[[#This Row],[布号]] &amp; "*"
),""))</f>
        <v/>
      </c>
      <c r="H448" s="20" t="str">
        <f>IF(Table2[[#This Row],[布号]]="","",IFERROR(SUMIFS(
    ZSOHPP055!C:C,
    ZSOHPP055!A:A, "*" &amp; Table2[[#This Row],[布号]] &amp; "*"
),""))</f>
        <v/>
      </c>
      <c r="I448" s="20" t="str">
        <f>IF(Table2[[#This Row],[布号]]="","",IFERROR(
    SUMIFS(
        ZSOHPP055!D:D,
        ZSOHPP055!A:A, "*" &amp; Table2[[#This Row],[布号]] &amp; "*",
        ZSOHPP055!I:I, ""
    ),
    ""
))</f>
        <v/>
      </c>
      <c r="J448" s="20" t="str">
        <f>IF(Table2[[#This Row],[布号]]="","",IFERROR(Table2[[#This Row],[欠数]]/Table2[[#This Row],[预计开机]]/Table2[[#This Row],[单机产量]],""))</f>
        <v/>
      </c>
      <c r="K448" s="21" t="str">
        <f>IF(Table2[[#This Row],[布号]]="","",IFERROR(Table2[[#This Row],[备胚单总数]]-Table2[[#This Row],[累计产出数]]-Table2[[#This Row],[欠数]],""))</f>
        <v/>
      </c>
      <c r="L448" s="22" t="str">
        <f>IF(Table2[[#This Row],[布号]]="","",IFERROR(SUMIFS(
    ZSOHPP055!E:E,
    ZSOHPP055!A:A, "*" &amp; Table2[[#This Row],[布号]] &amp; "*"
),""))</f>
        <v/>
      </c>
    </row>
    <row r="449" spans="1:12">
      <c r="A449" s="6" t="str">
        <f>IF('MES-Fabric Code'!A448="","",'MES-Fabric Code'!A448)</f>
        <v/>
      </c>
      <c r="B449" s="20" t="str">
        <f>IF(Table2[[#This Row],[布号]]="","",IFERROR(VLOOKUP(LEFT(Table2[[#This Row],[布号]],8),'Single machine output'!A:B,2,0),""))</f>
        <v/>
      </c>
      <c r="C449" s="31" t="str">
        <f>IF(Table2[[#This Row],[布号]]="","",IFERROR(VLOOKUP(Table2[[#This Row],[布号]],'MES-Fabric Code'!$A:$B,2,0),""))</f>
        <v/>
      </c>
      <c r="D449" s="20" t="str">
        <f>IF(Table2[[#This Row],[布号]]="","",IFERROR(VLOOKUP(Table2[[#This Row],[布号]],'MES-Fabric Code'!$A:$F,4,0),""))</f>
        <v/>
      </c>
      <c r="E449" s="20" t="str">
        <f>IF(Table2[[#This Row],[布号]]="","",IFERROR(VLOOKUP(Table2[[#This Row],[布号]],'MES-Fabric Code'!$A:$F,6,0),""))</f>
        <v/>
      </c>
      <c r="F449" s="20" t="str">
        <f>IF(Table2[[#This Row],[布号]]="", "", IFERROR(SUMIFS(
    ZSOHSD058!N:N,
    ZSOHSD058!A:A, "*" &amp; Table2[[#This Row],[布号]] &amp; "*",
    ZSOHSD058!K:K, "&lt;&gt;Z2"
), ""))</f>
        <v/>
      </c>
      <c r="G449" s="20" t="str">
        <f>IF(Table2[[#This Row],[布号]]="","",IFERROR(SUMIFS(
    ZSOHPP055!B:B,
    ZSOHPP055!A:A, "*" &amp; Table2[[#This Row],[布号]] &amp; "*"
),""))</f>
        <v/>
      </c>
      <c r="H449" s="20" t="str">
        <f>IF(Table2[[#This Row],[布号]]="","",IFERROR(SUMIFS(
    ZSOHPP055!C:C,
    ZSOHPP055!A:A, "*" &amp; Table2[[#This Row],[布号]] &amp; "*"
),""))</f>
        <v/>
      </c>
      <c r="I449" s="20" t="str">
        <f>IF(Table2[[#This Row],[布号]]="","",IFERROR(
    SUMIFS(
        ZSOHPP055!D:D,
        ZSOHPP055!A:A, "*" &amp; Table2[[#This Row],[布号]] &amp; "*",
        ZSOHPP055!I:I, ""
    ),
    ""
))</f>
        <v/>
      </c>
      <c r="J449" s="20" t="str">
        <f>IF(Table2[[#This Row],[布号]]="","",IFERROR(Table2[[#This Row],[欠数]]/Table2[[#This Row],[预计开机]]/Table2[[#This Row],[单机产量]],""))</f>
        <v/>
      </c>
      <c r="K449" s="21" t="str">
        <f>IF(Table2[[#This Row],[布号]]="","",IFERROR(Table2[[#This Row],[备胚单总数]]-Table2[[#This Row],[累计产出数]]-Table2[[#This Row],[欠数]],""))</f>
        <v/>
      </c>
      <c r="L449" s="22" t="str">
        <f>IF(Table2[[#This Row],[布号]]="","",IFERROR(SUMIFS(
    ZSOHPP055!E:E,
    ZSOHPP055!A:A, "*" &amp; Table2[[#This Row],[布号]] &amp; "*"
),""))</f>
        <v/>
      </c>
    </row>
    <row r="450" spans="1:12">
      <c r="A450" s="6" t="str">
        <f>IF('MES-Fabric Code'!A449="","",'MES-Fabric Code'!A449)</f>
        <v/>
      </c>
      <c r="B450" s="20" t="str">
        <f>IF(Table2[[#This Row],[布号]]="","",IFERROR(VLOOKUP(LEFT(Table2[[#This Row],[布号]],8),'Single machine output'!A:B,2,0),""))</f>
        <v/>
      </c>
      <c r="C450" s="31" t="str">
        <f>IF(Table2[[#This Row],[布号]]="","",IFERROR(VLOOKUP(Table2[[#This Row],[布号]],'MES-Fabric Code'!$A:$B,2,0),""))</f>
        <v/>
      </c>
      <c r="D450" s="20" t="str">
        <f>IF(Table2[[#This Row],[布号]]="","",IFERROR(VLOOKUP(Table2[[#This Row],[布号]],'MES-Fabric Code'!$A:$F,4,0),""))</f>
        <v/>
      </c>
      <c r="E450" s="20" t="str">
        <f>IF(Table2[[#This Row],[布号]]="","",IFERROR(VLOOKUP(Table2[[#This Row],[布号]],'MES-Fabric Code'!$A:$F,6,0),""))</f>
        <v/>
      </c>
      <c r="F450" s="20" t="str">
        <f>IF(Table2[[#This Row],[布号]]="", "", IFERROR(SUMIFS(
    ZSOHSD058!N:N,
    ZSOHSD058!A:A, "*" &amp; Table2[[#This Row],[布号]] &amp; "*",
    ZSOHSD058!K:K, "&lt;&gt;Z2"
), ""))</f>
        <v/>
      </c>
      <c r="G450" s="20" t="str">
        <f>IF(Table2[[#This Row],[布号]]="","",IFERROR(SUMIFS(
    ZSOHPP055!B:B,
    ZSOHPP055!A:A, "*" &amp; Table2[[#This Row],[布号]] &amp; "*"
),""))</f>
        <v/>
      </c>
      <c r="H450" s="20" t="str">
        <f>IF(Table2[[#This Row],[布号]]="","",IFERROR(SUMIFS(
    ZSOHPP055!C:C,
    ZSOHPP055!A:A, "*" &amp; Table2[[#This Row],[布号]] &amp; "*"
),""))</f>
        <v/>
      </c>
      <c r="I450" s="20" t="str">
        <f>IF(Table2[[#This Row],[布号]]="","",IFERROR(
    SUMIFS(
        ZSOHPP055!D:D,
        ZSOHPP055!A:A, "*" &amp; Table2[[#This Row],[布号]] &amp; "*",
        ZSOHPP055!I:I, ""
    ),
    ""
))</f>
        <v/>
      </c>
      <c r="J450" s="20" t="str">
        <f>IF(Table2[[#This Row],[布号]]="","",IFERROR(Table2[[#This Row],[欠数]]/Table2[[#This Row],[预计开机]]/Table2[[#This Row],[单机产量]],""))</f>
        <v/>
      </c>
      <c r="K450" s="21" t="str">
        <f>IF(Table2[[#This Row],[布号]]="","",IFERROR(Table2[[#This Row],[备胚单总数]]-Table2[[#This Row],[累计产出数]]-Table2[[#This Row],[欠数]],""))</f>
        <v/>
      </c>
      <c r="L450" s="22" t="str">
        <f>IF(Table2[[#This Row],[布号]]="","",IFERROR(SUMIFS(
    ZSOHPP055!E:E,
    ZSOHPP055!A:A, "*" &amp; Table2[[#This Row],[布号]] &amp; "*"
),""))</f>
        <v/>
      </c>
    </row>
    <row r="451" spans="1:12">
      <c r="A451" s="6" t="str">
        <f>IF('MES-Fabric Code'!A450="","",'MES-Fabric Code'!A450)</f>
        <v/>
      </c>
      <c r="B451" s="20" t="str">
        <f>IF(Table2[[#This Row],[布号]]="","",IFERROR(VLOOKUP(LEFT(Table2[[#This Row],[布号]],8),'Single machine output'!A:B,2,0),""))</f>
        <v/>
      </c>
      <c r="C451" s="31" t="str">
        <f>IF(Table2[[#This Row],[布号]]="","",IFERROR(VLOOKUP(Table2[[#This Row],[布号]],'MES-Fabric Code'!$A:$B,2,0),""))</f>
        <v/>
      </c>
      <c r="D451" s="20" t="str">
        <f>IF(Table2[[#This Row],[布号]]="","",IFERROR(VLOOKUP(Table2[[#This Row],[布号]],'MES-Fabric Code'!$A:$F,4,0),""))</f>
        <v/>
      </c>
      <c r="E451" s="20" t="str">
        <f>IF(Table2[[#This Row],[布号]]="","",IFERROR(VLOOKUP(Table2[[#This Row],[布号]],'MES-Fabric Code'!$A:$F,6,0),""))</f>
        <v/>
      </c>
      <c r="F451" s="20" t="str">
        <f>IF(Table2[[#This Row],[布号]]="", "", IFERROR(SUMIFS(
    ZSOHSD058!N:N,
    ZSOHSD058!A:A, "*" &amp; Table2[[#This Row],[布号]] &amp; "*",
    ZSOHSD058!K:K, "&lt;&gt;Z2"
), ""))</f>
        <v/>
      </c>
      <c r="G451" s="20" t="str">
        <f>IF(Table2[[#This Row],[布号]]="","",IFERROR(SUMIFS(
    ZSOHPP055!B:B,
    ZSOHPP055!A:A, "*" &amp; Table2[[#This Row],[布号]] &amp; "*"
),""))</f>
        <v/>
      </c>
      <c r="H451" s="20" t="str">
        <f>IF(Table2[[#This Row],[布号]]="","",IFERROR(SUMIFS(
    ZSOHPP055!C:C,
    ZSOHPP055!A:A, "*" &amp; Table2[[#This Row],[布号]] &amp; "*"
),""))</f>
        <v/>
      </c>
      <c r="I451" s="20" t="str">
        <f>IF(Table2[[#This Row],[布号]]="","",IFERROR(
    SUMIFS(
        ZSOHPP055!D:D,
        ZSOHPP055!A:A, "*" &amp; Table2[[#This Row],[布号]] &amp; "*",
        ZSOHPP055!I:I, ""
    ),
    ""
))</f>
        <v/>
      </c>
      <c r="J451" s="20" t="str">
        <f>IF(Table2[[#This Row],[布号]]="","",IFERROR(Table2[[#This Row],[欠数]]/Table2[[#This Row],[预计开机]]/Table2[[#This Row],[单机产量]],""))</f>
        <v/>
      </c>
      <c r="K451" s="21" t="str">
        <f>IF(Table2[[#This Row],[布号]]="","",IFERROR(Table2[[#This Row],[备胚单总数]]-Table2[[#This Row],[累计产出数]]-Table2[[#This Row],[欠数]],""))</f>
        <v/>
      </c>
      <c r="L451" s="22" t="str">
        <f>IF(Table2[[#This Row],[布号]]="","",IFERROR(SUMIFS(
    ZSOHPP055!E:E,
    ZSOHPP055!A:A, "*" &amp; Table2[[#This Row],[布号]] &amp; "*"
),""))</f>
        <v/>
      </c>
    </row>
    <row r="452" spans="1:12">
      <c r="A452" s="6" t="str">
        <f>IF('MES-Fabric Code'!A451="","",'MES-Fabric Code'!A451)</f>
        <v/>
      </c>
      <c r="B452" s="20" t="str">
        <f>IF(Table2[[#This Row],[布号]]="","",IFERROR(VLOOKUP(LEFT(Table2[[#This Row],[布号]],8),'Single machine output'!A:B,2,0),""))</f>
        <v/>
      </c>
      <c r="C452" s="31" t="str">
        <f>IF(Table2[[#This Row],[布号]]="","",IFERROR(VLOOKUP(Table2[[#This Row],[布号]],'MES-Fabric Code'!$A:$B,2,0),""))</f>
        <v/>
      </c>
      <c r="D452" s="20" t="str">
        <f>IF(Table2[[#This Row],[布号]]="","",IFERROR(VLOOKUP(Table2[[#This Row],[布号]],'MES-Fabric Code'!$A:$F,4,0),""))</f>
        <v/>
      </c>
      <c r="E452" s="20" t="str">
        <f>IF(Table2[[#This Row],[布号]]="","",IFERROR(VLOOKUP(Table2[[#This Row],[布号]],'MES-Fabric Code'!$A:$F,6,0),""))</f>
        <v/>
      </c>
      <c r="F452" s="20" t="str">
        <f>IF(Table2[[#This Row],[布号]]="", "", IFERROR(SUMIFS(
    ZSOHSD058!N:N,
    ZSOHSD058!A:A, "*" &amp; Table2[[#This Row],[布号]] &amp; "*",
    ZSOHSD058!K:K, "&lt;&gt;Z2"
), ""))</f>
        <v/>
      </c>
      <c r="G452" s="20" t="str">
        <f>IF(Table2[[#This Row],[布号]]="","",IFERROR(SUMIFS(
    ZSOHPP055!B:B,
    ZSOHPP055!A:A, "*" &amp; Table2[[#This Row],[布号]] &amp; "*"
),""))</f>
        <v/>
      </c>
      <c r="H452" s="20" t="str">
        <f>IF(Table2[[#This Row],[布号]]="","",IFERROR(SUMIFS(
    ZSOHPP055!C:C,
    ZSOHPP055!A:A, "*" &amp; Table2[[#This Row],[布号]] &amp; "*"
),""))</f>
        <v/>
      </c>
      <c r="I452" s="20" t="str">
        <f>IF(Table2[[#This Row],[布号]]="","",IFERROR(
    SUMIFS(
        ZSOHPP055!D:D,
        ZSOHPP055!A:A, "*" &amp; Table2[[#This Row],[布号]] &amp; "*",
        ZSOHPP055!I:I, ""
    ),
    ""
))</f>
        <v/>
      </c>
      <c r="J452" s="20" t="str">
        <f>IF(Table2[[#This Row],[布号]]="","",IFERROR(Table2[[#This Row],[欠数]]/Table2[[#This Row],[预计开机]]/Table2[[#This Row],[单机产量]],""))</f>
        <v/>
      </c>
      <c r="K452" s="21" t="str">
        <f>IF(Table2[[#This Row],[布号]]="","",IFERROR(Table2[[#This Row],[备胚单总数]]-Table2[[#This Row],[累计产出数]]-Table2[[#This Row],[欠数]],""))</f>
        <v/>
      </c>
      <c r="L452" s="22" t="str">
        <f>IF(Table2[[#This Row],[布号]]="","",IFERROR(SUMIFS(
    ZSOHPP055!E:E,
    ZSOHPP055!A:A, "*" &amp; Table2[[#This Row],[布号]] &amp; "*"
),""))</f>
        <v/>
      </c>
    </row>
    <row r="453" spans="1:12">
      <c r="A453" s="6" t="str">
        <f>IF('MES-Fabric Code'!A452="","",'MES-Fabric Code'!A452)</f>
        <v/>
      </c>
      <c r="B453" s="20" t="str">
        <f>IF(Table2[[#This Row],[布号]]="","",IFERROR(VLOOKUP(LEFT(Table2[[#This Row],[布号]],8),'Single machine output'!A:B,2,0),""))</f>
        <v/>
      </c>
      <c r="C453" s="31" t="str">
        <f>IF(Table2[[#This Row],[布号]]="","",IFERROR(VLOOKUP(Table2[[#This Row],[布号]],'MES-Fabric Code'!$A:$B,2,0),""))</f>
        <v/>
      </c>
      <c r="D453" s="20" t="str">
        <f>IF(Table2[[#This Row],[布号]]="","",IFERROR(VLOOKUP(Table2[[#This Row],[布号]],'MES-Fabric Code'!$A:$F,4,0),""))</f>
        <v/>
      </c>
      <c r="E453" s="20" t="str">
        <f>IF(Table2[[#This Row],[布号]]="","",IFERROR(VLOOKUP(Table2[[#This Row],[布号]],'MES-Fabric Code'!$A:$F,6,0),""))</f>
        <v/>
      </c>
      <c r="F453" s="20" t="str">
        <f>IF(Table2[[#This Row],[布号]]="", "", IFERROR(SUMIFS(
    ZSOHSD058!N:N,
    ZSOHSD058!A:A, "*" &amp; Table2[[#This Row],[布号]] &amp; "*",
    ZSOHSD058!K:K, "&lt;&gt;Z2"
), ""))</f>
        <v/>
      </c>
      <c r="G453" s="20" t="str">
        <f>IF(Table2[[#This Row],[布号]]="","",IFERROR(SUMIFS(
    ZSOHPP055!B:B,
    ZSOHPP055!A:A, "*" &amp; Table2[[#This Row],[布号]] &amp; "*"
),""))</f>
        <v/>
      </c>
      <c r="H453" s="20" t="str">
        <f>IF(Table2[[#This Row],[布号]]="","",IFERROR(SUMIFS(
    ZSOHPP055!C:C,
    ZSOHPP055!A:A, "*" &amp; Table2[[#This Row],[布号]] &amp; "*"
),""))</f>
        <v/>
      </c>
      <c r="I453" s="20" t="str">
        <f>IF(Table2[[#This Row],[布号]]="","",IFERROR(
    SUMIFS(
        ZSOHPP055!D:D,
        ZSOHPP055!A:A, "*" &amp; Table2[[#This Row],[布号]] &amp; "*",
        ZSOHPP055!I:I, ""
    ),
    ""
))</f>
        <v/>
      </c>
      <c r="J453" s="20" t="str">
        <f>IF(Table2[[#This Row],[布号]]="","",IFERROR(Table2[[#This Row],[欠数]]/Table2[[#This Row],[预计开机]]/Table2[[#This Row],[单机产量]],""))</f>
        <v/>
      </c>
      <c r="K453" s="21" t="str">
        <f>IF(Table2[[#This Row],[布号]]="","",IFERROR(Table2[[#This Row],[备胚单总数]]-Table2[[#This Row],[累计产出数]]-Table2[[#This Row],[欠数]],""))</f>
        <v/>
      </c>
      <c r="L453" s="22" t="str">
        <f>IF(Table2[[#This Row],[布号]]="","",IFERROR(SUMIFS(
    ZSOHPP055!E:E,
    ZSOHPP055!A:A, "*" &amp; Table2[[#This Row],[布号]] &amp; "*"
),""))</f>
        <v/>
      </c>
    </row>
    <row r="454" spans="1:12">
      <c r="A454" s="6" t="str">
        <f>IF('MES-Fabric Code'!A453="","",'MES-Fabric Code'!A453)</f>
        <v/>
      </c>
      <c r="B454" s="20" t="str">
        <f>IF(Table2[[#This Row],[布号]]="","",IFERROR(VLOOKUP(LEFT(Table2[[#This Row],[布号]],8),'Single machine output'!A:B,2,0),""))</f>
        <v/>
      </c>
      <c r="C454" s="31" t="str">
        <f>IF(Table2[[#This Row],[布号]]="","",IFERROR(VLOOKUP(Table2[[#This Row],[布号]],'MES-Fabric Code'!$A:$B,2,0),""))</f>
        <v/>
      </c>
      <c r="D454" s="20" t="str">
        <f>IF(Table2[[#This Row],[布号]]="","",IFERROR(VLOOKUP(Table2[[#This Row],[布号]],'MES-Fabric Code'!$A:$F,4,0),""))</f>
        <v/>
      </c>
      <c r="E454" s="20" t="str">
        <f>IF(Table2[[#This Row],[布号]]="","",IFERROR(VLOOKUP(Table2[[#This Row],[布号]],'MES-Fabric Code'!$A:$F,6,0),""))</f>
        <v/>
      </c>
      <c r="F454" s="20" t="str">
        <f>IF(Table2[[#This Row],[布号]]="", "", IFERROR(SUMIFS(
    ZSOHSD058!N:N,
    ZSOHSD058!A:A, "*" &amp; Table2[[#This Row],[布号]] &amp; "*",
    ZSOHSD058!K:K, "&lt;&gt;Z2"
), ""))</f>
        <v/>
      </c>
      <c r="G454" s="20" t="str">
        <f>IF(Table2[[#This Row],[布号]]="","",IFERROR(SUMIFS(
    ZSOHPP055!B:B,
    ZSOHPP055!A:A, "*" &amp; Table2[[#This Row],[布号]] &amp; "*"
),""))</f>
        <v/>
      </c>
      <c r="H454" s="20" t="str">
        <f>IF(Table2[[#This Row],[布号]]="","",IFERROR(SUMIFS(
    ZSOHPP055!C:C,
    ZSOHPP055!A:A, "*" &amp; Table2[[#This Row],[布号]] &amp; "*"
),""))</f>
        <v/>
      </c>
      <c r="I454" s="20" t="str">
        <f>IF(Table2[[#This Row],[布号]]="","",IFERROR(
    SUMIFS(
        ZSOHPP055!D:D,
        ZSOHPP055!A:A, "*" &amp; Table2[[#This Row],[布号]] &amp; "*",
        ZSOHPP055!I:I, ""
    ),
    ""
))</f>
        <v/>
      </c>
      <c r="J454" s="20" t="str">
        <f>IF(Table2[[#This Row],[布号]]="","",IFERROR(Table2[[#This Row],[欠数]]/Table2[[#This Row],[预计开机]]/Table2[[#This Row],[单机产量]],""))</f>
        <v/>
      </c>
      <c r="K454" s="21" t="str">
        <f>IF(Table2[[#This Row],[布号]]="","",IFERROR(Table2[[#This Row],[备胚单总数]]-Table2[[#This Row],[累计产出数]]-Table2[[#This Row],[欠数]],""))</f>
        <v/>
      </c>
      <c r="L454" s="22" t="str">
        <f>IF(Table2[[#This Row],[布号]]="","",IFERROR(SUMIFS(
    ZSOHPP055!E:E,
    ZSOHPP055!A:A, "*" &amp; Table2[[#This Row],[布号]] &amp; "*"
),""))</f>
        <v/>
      </c>
    </row>
    <row r="455" spans="1:12">
      <c r="A455" s="6" t="str">
        <f>IF('MES-Fabric Code'!A454="","",'MES-Fabric Code'!A454)</f>
        <v/>
      </c>
      <c r="B455" s="20" t="str">
        <f>IF(Table2[[#This Row],[布号]]="","",IFERROR(VLOOKUP(LEFT(Table2[[#This Row],[布号]],8),'Single machine output'!A:B,2,0),""))</f>
        <v/>
      </c>
      <c r="C455" s="31" t="str">
        <f>IF(Table2[[#This Row],[布号]]="","",IFERROR(VLOOKUP(Table2[[#This Row],[布号]],'MES-Fabric Code'!$A:$B,2,0),""))</f>
        <v/>
      </c>
      <c r="D455" s="20" t="str">
        <f>IF(Table2[[#This Row],[布号]]="","",IFERROR(VLOOKUP(Table2[[#This Row],[布号]],'MES-Fabric Code'!$A:$F,4,0),""))</f>
        <v/>
      </c>
      <c r="E455" s="20" t="str">
        <f>IF(Table2[[#This Row],[布号]]="","",IFERROR(VLOOKUP(Table2[[#This Row],[布号]],'MES-Fabric Code'!$A:$F,6,0),""))</f>
        <v/>
      </c>
      <c r="F455" s="20" t="str">
        <f>IF(Table2[[#This Row],[布号]]="", "", IFERROR(SUMIFS(
    ZSOHSD058!N:N,
    ZSOHSD058!A:A, "*" &amp; Table2[[#This Row],[布号]] &amp; "*",
    ZSOHSD058!K:K, "&lt;&gt;Z2"
), ""))</f>
        <v/>
      </c>
      <c r="G455" s="20" t="str">
        <f>IF(Table2[[#This Row],[布号]]="","",IFERROR(SUMIFS(
    ZSOHPP055!B:B,
    ZSOHPP055!A:A, "*" &amp; Table2[[#This Row],[布号]] &amp; "*"
),""))</f>
        <v/>
      </c>
      <c r="H455" s="20" t="str">
        <f>IF(Table2[[#This Row],[布号]]="","",IFERROR(SUMIFS(
    ZSOHPP055!C:C,
    ZSOHPP055!A:A, "*" &amp; Table2[[#This Row],[布号]] &amp; "*"
),""))</f>
        <v/>
      </c>
      <c r="I455" s="20" t="str">
        <f>IF(Table2[[#This Row],[布号]]="","",IFERROR(
    SUMIFS(
        ZSOHPP055!D:D,
        ZSOHPP055!A:A, "*" &amp; Table2[[#This Row],[布号]] &amp; "*",
        ZSOHPP055!I:I, ""
    ),
    ""
))</f>
        <v/>
      </c>
      <c r="J455" s="20" t="str">
        <f>IF(Table2[[#This Row],[布号]]="","",IFERROR(Table2[[#This Row],[欠数]]/Table2[[#This Row],[预计开机]]/Table2[[#This Row],[单机产量]],""))</f>
        <v/>
      </c>
      <c r="K455" s="21" t="str">
        <f>IF(Table2[[#This Row],[布号]]="","",IFERROR(Table2[[#This Row],[备胚单总数]]-Table2[[#This Row],[累计产出数]]-Table2[[#This Row],[欠数]],""))</f>
        <v/>
      </c>
      <c r="L455" s="22" t="str">
        <f>IF(Table2[[#This Row],[布号]]="","",IFERROR(SUMIFS(
    ZSOHPP055!E:E,
    ZSOHPP055!A:A, "*" &amp; Table2[[#This Row],[布号]] &amp; "*"
),""))</f>
        <v/>
      </c>
    </row>
    <row r="456" spans="1:12">
      <c r="A456" s="6" t="str">
        <f>IF('MES-Fabric Code'!A455="","",'MES-Fabric Code'!A455)</f>
        <v/>
      </c>
      <c r="B456" s="20" t="str">
        <f>IF(Table2[[#This Row],[布号]]="","",IFERROR(VLOOKUP(LEFT(Table2[[#This Row],[布号]],8),'Single machine output'!A:B,2,0),""))</f>
        <v/>
      </c>
      <c r="C456" s="31" t="str">
        <f>IF(Table2[[#This Row],[布号]]="","",IFERROR(VLOOKUP(Table2[[#This Row],[布号]],'MES-Fabric Code'!$A:$B,2,0),""))</f>
        <v/>
      </c>
      <c r="D456" s="20" t="str">
        <f>IF(Table2[[#This Row],[布号]]="","",IFERROR(VLOOKUP(Table2[[#This Row],[布号]],'MES-Fabric Code'!$A:$F,4,0),""))</f>
        <v/>
      </c>
      <c r="E456" s="20" t="str">
        <f>IF(Table2[[#This Row],[布号]]="","",IFERROR(VLOOKUP(Table2[[#This Row],[布号]],'MES-Fabric Code'!$A:$F,6,0),""))</f>
        <v/>
      </c>
      <c r="F456" s="20" t="str">
        <f>IF(Table2[[#This Row],[布号]]="", "", IFERROR(SUMIFS(
    ZSOHSD058!N:N,
    ZSOHSD058!A:A, "*" &amp; Table2[[#This Row],[布号]] &amp; "*",
    ZSOHSD058!K:K, "&lt;&gt;Z2"
), ""))</f>
        <v/>
      </c>
      <c r="G456" s="20" t="str">
        <f>IF(Table2[[#This Row],[布号]]="","",IFERROR(SUMIFS(
    ZSOHPP055!B:B,
    ZSOHPP055!A:A, "*" &amp; Table2[[#This Row],[布号]] &amp; "*"
),""))</f>
        <v/>
      </c>
      <c r="H456" s="20" t="str">
        <f>IF(Table2[[#This Row],[布号]]="","",IFERROR(SUMIFS(
    ZSOHPP055!C:C,
    ZSOHPP055!A:A, "*" &amp; Table2[[#This Row],[布号]] &amp; "*"
),""))</f>
        <v/>
      </c>
      <c r="I456" s="20" t="str">
        <f>IF(Table2[[#This Row],[布号]]="","",IFERROR(
    SUMIFS(
        ZSOHPP055!D:D,
        ZSOHPP055!A:A, "*" &amp; Table2[[#This Row],[布号]] &amp; "*",
        ZSOHPP055!I:I, ""
    ),
    ""
))</f>
        <v/>
      </c>
      <c r="J456" s="20" t="str">
        <f>IF(Table2[[#This Row],[布号]]="","",IFERROR(Table2[[#This Row],[欠数]]/Table2[[#This Row],[预计开机]]/Table2[[#This Row],[单机产量]],""))</f>
        <v/>
      </c>
      <c r="K456" s="21" t="str">
        <f>IF(Table2[[#This Row],[布号]]="","",IFERROR(Table2[[#This Row],[备胚单总数]]-Table2[[#This Row],[累计产出数]]-Table2[[#This Row],[欠数]],""))</f>
        <v/>
      </c>
      <c r="L456" s="22" t="str">
        <f>IF(Table2[[#This Row],[布号]]="","",IFERROR(SUMIFS(
    ZSOHPP055!E:E,
    ZSOHPP055!A:A, "*" &amp; Table2[[#This Row],[布号]] &amp; "*"
),""))</f>
        <v/>
      </c>
    </row>
    <row r="457" spans="1:12">
      <c r="A457" s="6" t="str">
        <f>IF('MES-Fabric Code'!A456="","",'MES-Fabric Code'!A456)</f>
        <v/>
      </c>
      <c r="B457" s="20" t="str">
        <f>IF(Table2[[#This Row],[布号]]="","",IFERROR(VLOOKUP(LEFT(Table2[[#This Row],[布号]],8),'Single machine output'!A:B,2,0),""))</f>
        <v/>
      </c>
      <c r="C457" s="31" t="str">
        <f>IF(Table2[[#This Row],[布号]]="","",IFERROR(VLOOKUP(Table2[[#This Row],[布号]],'MES-Fabric Code'!$A:$B,2,0),""))</f>
        <v/>
      </c>
      <c r="D457" s="20" t="str">
        <f>IF(Table2[[#This Row],[布号]]="","",IFERROR(VLOOKUP(Table2[[#This Row],[布号]],'MES-Fabric Code'!$A:$F,4,0),""))</f>
        <v/>
      </c>
      <c r="E457" s="20" t="str">
        <f>IF(Table2[[#This Row],[布号]]="","",IFERROR(VLOOKUP(Table2[[#This Row],[布号]],'MES-Fabric Code'!$A:$F,6,0),""))</f>
        <v/>
      </c>
      <c r="F457" s="20" t="str">
        <f>IF(Table2[[#This Row],[布号]]="", "", IFERROR(SUMIFS(
    ZSOHSD058!N:N,
    ZSOHSD058!A:A, "*" &amp; Table2[[#This Row],[布号]] &amp; "*",
    ZSOHSD058!K:K, "&lt;&gt;Z2"
), ""))</f>
        <v/>
      </c>
      <c r="G457" s="20" t="str">
        <f>IF(Table2[[#This Row],[布号]]="","",IFERROR(SUMIFS(
    ZSOHPP055!B:B,
    ZSOHPP055!A:A, "*" &amp; Table2[[#This Row],[布号]] &amp; "*"
),""))</f>
        <v/>
      </c>
      <c r="H457" s="20" t="str">
        <f>IF(Table2[[#This Row],[布号]]="","",IFERROR(SUMIFS(
    ZSOHPP055!C:C,
    ZSOHPP055!A:A, "*" &amp; Table2[[#This Row],[布号]] &amp; "*"
),""))</f>
        <v/>
      </c>
      <c r="I457" s="20" t="str">
        <f>IF(Table2[[#This Row],[布号]]="","",IFERROR(
    SUMIFS(
        ZSOHPP055!D:D,
        ZSOHPP055!A:A, "*" &amp; Table2[[#This Row],[布号]] &amp; "*",
        ZSOHPP055!I:I, ""
    ),
    ""
))</f>
        <v/>
      </c>
      <c r="J457" s="20" t="str">
        <f>IF(Table2[[#This Row],[布号]]="","",IFERROR(Table2[[#This Row],[欠数]]/Table2[[#This Row],[预计开机]]/Table2[[#This Row],[单机产量]],""))</f>
        <v/>
      </c>
      <c r="K457" s="21" t="str">
        <f>IF(Table2[[#This Row],[布号]]="","",IFERROR(Table2[[#This Row],[备胚单总数]]-Table2[[#This Row],[累计产出数]]-Table2[[#This Row],[欠数]],""))</f>
        <v/>
      </c>
      <c r="L457" s="22" t="str">
        <f>IF(Table2[[#This Row],[布号]]="","",IFERROR(SUMIFS(
    ZSOHPP055!E:E,
    ZSOHPP055!A:A, "*" &amp; Table2[[#This Row],[布号]] &amp; "*"
),""))</f>
        <v/>
      </c>
    </row>
    <row r="458" spans="1:12">
      <c r="A458" s="6" t="str">
        <f>IF('MES-Fabric Code'!A457="","",'MES-Fabric Code'!A457)</f>
        <v/>
      </c>
      <c r="B458" s="20" t="str">
        <f>IF(Table2[[#This Row],[布号]]="","",IFERROR(VLOOKUP(LEFT(Table2[[#This Row],[布号]],8),'Single machine output'!A:B,2,0),""))</f>
        <v/>
      </c>
      <c r="C458" s="31" t="str">
        <f>IF(Table2[[#This Row],[布号]]="","",IFERROR(VLOOKUP(Table2[[#This Row],[布号]],'MES-Fabric Code'!$A:$B,2,0),""))</f>
        <v/>
      </c>
      <c r="D458" s="20" t="str">
        <f>IF(Table2[[#This Row],[布号]]="","",IFERROR(VLOOKUP(Table2[[#This Row],[布号]],'MES-Fabric Code'!$A:$F,4,0),""))</f>
        <v/>
      </c>
      <c r="E458" s="20" t="str">
        <f>IF(Table2[[#This Row],[布号]]="","",IFERROR(VLOOKUP(Table2[[#This Row],[布号]],'MES-Fabric Code'!$A:$F,6,0),""))</f>
        <v/>
      </c>
      <c r="F458" s="20" t="str">
        <f>IF(Table2[[#This Row],[布号]]="", "", IFERROR(SUMIFS(
    ZSOHSD058!N:N,
    ZSOHSD058!A:A, "*" &amp; Table2[[#This Row],[布号]] &amp; "*",
    ZSOHSD058!K:K, "&lt;&gt;Z2"
), ""))</f>
        <v/>
      </c>
      <c r="G458" s="20" t="str">
        <f>IF(Table2[[#This Row],[布号]]="","",IFERROR(SUMIFS(
    ZSOHPP055!B:B,
    ZSOHPP055!A:A, "*" &amp; Table2[[#This Row],[布号]] &amp; "*"
),""))</f>
        <v/>
      </c>
      <c r="H458" s="20" t="str">
        <f>IF(Table2[[#This Row],[布号]]="","",IFERROR(SUMIFS(
    ZSOHPP055!C:C,
    ZSOHPP055!A:A, "*" &amp; Table2[[#This Row],[布号]] &amp; "*"
),""))</f>
        <v/>
      </c>
      <c r="I458" s="20" t="str">
        <f>IF(Table2[[#This Row],[布号]]="","",IFERROR(
    SUMIFS(
        ZSOHPP055!D:D,
        ZSOHPP055!A:A, "*" &amp; Table2[[#This Row],[布号]] &amp; "*",
        ZSOHPP055!I:I, ""
    ),
    ""
))</f>
        <v/>
      </c>
      <c r="J458" s="20" t="str">
        <f>IF(Table2[[#This Row],[布号]]="","",IFERROR(Table2[[#This Row],[欠数]]/Table2[[#This Row],[预计开机]]/Table2[[#This Row],[单机产量]],""))</f>
        <v/>
      </c>
      <c r="K458" s="21" t="str">
        <f>IF(Table2[[#This Row],[布号]]="","",IFERROR(Table2[[#This Row],[备胚单总数]]-Table2[[#This Row],[累计产出数]]-Table2[[#This Row],[欠数]],""))</f>
        <v/>
      </c>
      <c r="L458" s="22" t="str">
        <f>IF(Table2[[#This Row],[布号]]="","",IFERROR(SUMIFS(
    ZSOHPP055!E:E,
    ZSOHPP055!A:A, "*" &amp; Table2[[#This Row],[布号]] &amp; "*"
),""))</f>
        <v/>
      </c>
    </row>
    <row r="459" spans="1:12">
      <c r="A459" s="6" t="str">
        <f>IF('MES-Fabric Code'!A458="","",'MES-Fabric Code'!A458)</f>
        <v/>
      </c>
      <c r="B459" s="20" t="str">
        <f>IF(Table2[[#This Row],[布号]]="","",IFERROR(VLOOKUP(LEFT(Table2[[#This Row],[布号]],8),'Single machine output'!A:B,2,0),""))</f>
        <v/>
      </c>
      <c r="C459" s="31" t="str">
        <f>IF(Table2[[#This Row],[布号]]="","",IFERROR(VLOOKUP(Table2[[#This Row],[布号]],'MES-Fabric Code'!$A:$B,2,0),""))</f>
        <v/>
      </c>
      <c r="D459" s="20" t="str">
        <f>IF(Table2[[#This Row],[布号]]="","",IFERROR(VLOOKUP(Table2[[#This Row],[布号]],'MES-Fabric Code'!$A:$F,4,0),""))</f>
        <v/>
      </c>
      <c r="E459" s="20" t="str">
        <f>IF(Table2[[#This Row],[布号]]="","",IFERROR(VLOOKUP(Table2[[#This Row],[布号]],'MES-Fabric Code'!$A:$F,6,0),""))</f>
        <v/>
      </c>
      <c r="F459" s="20" t="str">
        <f>IF(Table2[[#This Row],[布号]]="", "", IFERROR(SUMIFS(
    ZSOHSD058!N:N,
    ZSOHSD058!A:A, "*" &amp; Table2[[#This Row],[布号]] &amp; "*",
    ZSOHSD058!K:K, "&lt;&gt;Z2"
), ""))</f>
        <v/>
      </c>
      <c r="G459" s="20" t="str">
        <f>IF(Table2[[#This Row],[布号]]="","",IFERROR(SUMIFS(
    ZSOHPP055!B:B,
    ZSOHPP055!A:A, "*" &amp; Table2[[#This Row],[布号]] &amp; "*"
),""))</f>
        <v/>
      </c>
      <c r="H459" s="20" t="str">
        <f>IF(Table2[[#This Row],[布号]]="","",IFERROR(SUMIFS(
    ZSOHPP055!C:C,
    ZSOHPP055!A:A, "*" &amp; Table2[[#This Row],[布号]] &amp; "*"
),""))</f>
        <v/>
      </c>
      <c r="I459" s="20" t="str">
        <f>IF(Table2[[#This Row],[布号]]="","",IFERROR(
    SUMIFS(
        ZSOHPP055!D:D,
        ZSOHPP055!A:A, "*" &amp; Table2[[#This Row],[布号]] &amp; "*",
        ZSOHPP055!I:I, ""
    ),
    ""
))</f>
        <v/>
      </c>
      <c r="J459" s="20" t="str">
        <f>IF(Table2[[#This Row],[布号]]="","",IFERROR(Table2[[#This Row],[欠数]]/Table2[[#This Row],[预计开机]]/Table2[[#This Row],[单机产量]],""))</f>
        <v/>
      </c>
      <c r="K459" s="21" t="str">
        <f>IF(Table2[[#This Row],[布号]]="","",IFERROR(Table2[[#This Row],[备胚单总数]]-Table2[[#This Row],[累计产出数]]-Table2[[#This Row],[欠数]],""))</f>
        <v/>
      </c>
      <c r="L459" s="22" t="str">
        <f>IF(Table2[[#This Row],[布号]]="","",IFERROR(SUMIFS(
    ZSOHPP055!E:E,
    ZSOHPP055!A:A, "*" &amp; Table2[[#This Row],[布号]] &amp; "*"
),""))</f>
        <v/>
      </c>
    </row>
    <row r="460" spans="1:12">
      <c r="A460" s="6" t="str">
        <f>IF('MES-Fabric Code'!A459="","",'MES-Fabric Code'!A459)</f>
        <v/>
      </c>
      <c r="B460" s="20" t="str">
        <f>IF(Table2[[#This Row],[布号]]="","",IFERROR(VLOOKUP(LEFT(Table2[[#This Row],[布号]],8),'Single machine output'!A:B,2,0),""))</f>
        <v/>
      </c>
      <c r="C460" s="31" t="str">
        <f>IF(Table2[[#This Row],[布号]]="","",IFERROR(VLOOKUP(Table2[[#This Row],[布号]],'MES-Fabric Code'!$A:$B,2,0),""))</f>
        <v/>
      </c>
      <c r="D460" s="20" t="str">
        <f>IF(Table2[[#This Row],[布号]]="","",IFERROR(VLOOKUP(Table2[[#This Row],[布号]],'MES-Fabric Code'!$A:$F,4,0),""))</f>
        <v/>
      </c>
      <c r="E460" s="20" t="str">
        <f>IF(Table2[[#This Row],[布号]]="","",IFERROR(VLOOKUP(Table2[[#This Row],[布号]],'MES-Fabric Code'!$A:$F,6,0),""))</f>
        <v/>
      </c>
      <c r="F460" s="20" t="str">
        <f>IF(Table2[[#This Row],[布号]]="", "", IFERROR(SUMIFS(
    ZSOHSD058!N:N,
    ZSOHSD058!A:A, "*" &amp; Table2[[#This Row],[布号]] &amp; "*",
    ZSOHSD058!K:K, "&lt;&gt;Z2"
), ""))</f>
        <v/>
      </c>
      <c r="G460" s="20" t="str">
        <f>IF(Table2[[#This Row],[布号]]="","",IFERROR(SUMIFS(
    ZSOHPP055!B:B,
    ZSOHPP055!A:A, "*" &amp; Table2[[#This Row],[布号]] &amp; "*"
),""))</f>
        <v/>
      </c>
      <c r="H460" s="20" t="str">
        <f>IF(Table2[[#This Row],[布号]]="","",IFERROR(SUMIFS(
    ZSOHPP055!C:C,
    ZSOHPP055!A:A, "*" &amp; Table2[[#This Row],[布号]] &amp; "*"
),""))</f>
        <v/>
      </c>
      <c r="I460" s="20" t="str">
        <f>IF(Table2[[#This Row],[布号]]="","",IFERROR(
    SUMIFS(
        ZSOHPP055!D:D,
        ZSOHPP055!A:A, "*" &amp; Table2[[#This Row],[布号]] &amp; "*",
        ZSOHPP055!I:I, ""
    ),
    ""
))</f>
        <v/>
      </c>
      <c r="J460" s="20" t="str">
        <f>IF(Table2[[#This Row],[布号]]="","",IFERROR(Table2[[#This Row],[欠数]]/Table2[[#This Row],[预计开机]]/Table2[[#This Row],[单机产量]],""))</f>
        <v/>
      </c>
      <c r="K460" s="21" t="str">
        <f>IF(Table2[[#This Row],[布号]]="","",IFERROR(Table2[[#This Row],[备胚单总数]]-Table2[[#This Row],[累计产出数]]-Table2[[#This Row],[欠数]],""))</f>
        <v/>
      </c>
      <c r="L460" s="22" t="str">
        <f>IF(Table2[[#This Row],[布号]]="","",IFERROR(SUMIFS(
    ZSOHPP055!E:E,
    ZSOHPP055!A:A, "*" &amp; Table2[[#This Row],[布号]] &amp; "*"
),""))</f>
        <v/>
      </c>
    </row>
    <row r="461" spans="1:12">
      <c r="A461" s="6" t="str">
        <f>IF('MES-Fabric Code'!A460="","",'MES-Fabric Code'!A460)</f>
        <v/>
      </c>
      <c r="B461" s="20" t="str">
        <f>IF(Table2[[#This Row],[布号]]="","",IFERROR(VLOOKUP(LEFT(Table2[[#This Row],[布号]],8),'Single machine output'!A:B,2,0),""))</f>
        <v/>
      </c>
      <c r="C461" s="31" t="str">
        <f>IF(Table2[[#This Row],[布号]]="","",IFERROR(VLOOKUP(Table2[[#This Row],[布号]],'MES-Fabric Code'!$A:$B,2,0),""))</f>
        <v/>
      </c>
      <c r="D461" s="20" t="str">
        <f>IF(Table2[[#This Row],[布号]]="","",IFERROR(VLOOKUP(Table2[[#This Row],[布号]],'MES-Fabric Code'!$A:$F,4,0),""))</f>
        <v/>
      </c>
      <c r="E461" s="20" t="str">
        <f>IF(Table2[[#This Row],[布号]]="","",IFERROR(VLOOKUP(Table2[[#This Row],[布号]],'MES-Fabric Code'!$A:$F,6,0),""))</f>
        <v/>
      </c>
      <c r="F461" s="20" t="str">
        <f>IF(Table2[[#This Row],[布号]]="", "", IFERROR(SUMIFS(
    ZSOHSD058!N:N,
    ZSOHSD058!A:A, "*" &amp; Table2[[#This Row],[布号]] &amp; "*",
    ZSOHSD058!K:K, "&lt;&gt;Z2"
), ""))</f>
        <v/>
      </c>
      <c r="G461" s="20" t="str">
        <f>IF(Table2[[#This Row],[布号]]="","",IFERROR(SUMIFS(
    ZSOHPP055!B:B,
    ZSOHPP055!A:A, "*" &amp; Table2[[#This Row],[布号]] &amp; "*"
),""))</f>
        <v/>
      </c>
      <c r="H461" s="20" t="str">
        <f>IF(Table2[[#This Row],[布号]]="","",IFERROR(SUMIFS(
    ZSOHPP055!C:C,
    ZSOHPP055!A:A, "*" &amp; Table2[[#This Row],[布号]] &amp; "*"
),""))</f>
        <v/>
      </c>
      <c r="I461" s="20" t="str">
        <f>IF(Table2[[#This Row],[布号]]="","",IFERROR(
    SUMIFS(
        ZSOHPP055!D:D,
        ZSOHPP055!A:A, "*" &amp; Table2[[#This Row],[布号]] &amp; "*",
        ZSOHPP055!I:I, ""
    ),
    ""
))</f>
        <v/>
      </c>
      <c r="J461" s="20" t="str">
        <f>IF(Table2[[#This Row],[布号]]="","",IFERROR(Table2[[#This Row],[欠数]]/Table2[[#This Row],[预计开机]]/Table2[[#This Row],[单机产量]],""))</f>
        <v/>
      </c>
      <c r="K461" s="21" t="str">
        <f>IF(Table2[[#This Row],[布号]]="","",IFERROR(Table2[[#This Row],[备胚单总数]]-Table2[[#This Row],[累计产出数]]-Table2[[#This Row],[欠数]],""))</f>
        <v/>
      </c>
      <c r="L461" s="22" t="str">
        <f>IF(Table2[[#This Row],[布号]]="","",IFERROR(SUMIFS(
    ZSOHPP055!E:E,
    ZSOHPP055!A:A, "*" &amp; Table2[[#This Row],[布号]] &amp; "*"
),""))</f>
        <v/>
      </c>
    </row>
    <row r="462" spans="1:12">
      <c r="A462" s="6" t="str">
        <f>IF('MES-Fabric Code'!A461="","",'MES-Fabric Code'!A461)</f>
        <v/>
      </c>
      <c r="B462" s="20" t="str">
        <f>IF(Table2[[#This Row],[布号]]="","",IFERROR(VLOOKUP(LEFT(Table2[[#This Row],[布号]],8),'Single machine output'!A:B,2,0),""))</f>
        <v/>
      </c>
      <c r="C462" s="31" t="str">
        <f>IF(Table2[[#This Row],[布号]]="","",IFERROR(VLOOKUP(Table2[[#This Row],[布号]],'MES-Fabric Code'!$A:$B,2,0),""))</f>
        <v/>
      </c>
      <c r="D462" s="20" t="str">
        <f>IF(Table2[[#This Row],[布号]]="","",IFERROR(VLOOKUP(Table2[[#This Row],[布号]],'MES-Fabric Code'!$A:$F,4,0),""))</f>
        <v/>
      </c>
      <c r="E462" s="20" t="str">
        <f>IF(Table2[[#This Row],[布号]]="","",IFERROR(VLOOKUP(Table2[[#This Row],[布号]],'MES-Fabric Code'!$A:$F,6,0),""))</f>
        <v/>
      </c>
      <c r="F462" s="20" t="str">
        <f>IF(Table2[[#This Row],[布号]]="", "", IFERROR(SUMIFS(
    ZSOHSD058!N:N,
    ZSOHSD058!A:A, "*" &amp; Table2[[#This Row],[布号]] &amp; "*",
    ZSOHSD058!K:K, "&lt;&gt;Z2"
), ""))</f>
        <v/>
      </c>
      <c r="G462" s="20" t="str">
        <f>IF(Table2[[#This Row],[布号]]="","",IFERROR(SUMIFS(
    ZSOHPP055!B:B,
    ZSOHPP055!A:A, "*" &amp; Table2[[#This Row],[布号]] &amp; "*"
),""))</f>
        <v/>
      </c>
      <c r="H462" s="20" t="str">
        <f>IF(Table2[[#This Row],[布号]]="","",IFERROR(SUMIFS(
    ZSOHPP055!C:C,
    ZSOHPP055!A:A, "*" &amp; Table2[[#This Row],[布号]] &amp; "*"
),""))</f>
        <v/>
      </c>
      <c r="I462" s="20" t="str">
        <f>IF(Table2[[#This Row],[布号]]="","",IFERROR(
    SUMIFS(
        ZSOHPP055!D:D,
        ZSOHPP055!A:A, "*" &amp; Table2[[#This Row],[布号]] &amp; "*",
        ZSOHPP055!I:I, ""
    ),
    ""
))</f>
        <v/>
      </c>
      <c r="J462" s="20" t="str">
        <f>IF(Table2[[#This Row],[布号]]="","",IFERROR(Table2[[#This Row],[欠数]]/Table2[[#This Row],[预计开机]]/Table2[[#This Row],[单机产量]],""))</f>
        <v/>
      </c>
      <c r="K462" s="21" t="str">
        <f>IF(Table2[[#This Row],[布号]]="","",IFERROR(Table2[[#This Row],[备胚单总数]]-Table2[[#This Row],[累计产出数]]-Table2[[#This Row],[欠数]],""))</f>
        <v/>
      </c>
      <c r="L462" s="22" t="str">
        <f>IF(Table2[[#This Row],[布号]]="","",IFERROR(SUMIFS(
    ZSOHPP055!E:E,
    ZSOHPP055!A:A, "*" &amp; Table2[[#This Row],[布号]] &amp; "*"
),""))</f>
        <v/>
      </c>
    </row>
    <row r="463" spans="1:12">
      <c r="A463" s="6" t="str">
        <f>IF('MES-Fabric Code'!A462="","",'MES-Fabric Code'!A462)</f>
        <v/>
      </c>
      <c r="B463" s="20" t="str">
        <f>IF(Table2[[#This Row],[布号]]="","",IFERROR(VLOOKUP(LEFT(Table2[[#This Row],[布号]],8),'Single machine output'!A:B,2,0),""))</f>
        <v/>
      </c>
      <c r="C463" s="31" t="str">
        <f>IF(Table2[[#This Row],[布号]]="","",IFERROR(VLOOKUP(Table2[[#This Row],[布号]],'MES-Fabric Code'!$A:$B,2,0),""))</f>
        <v/>
      </c>
      <c r="D463" s="20" t="str">
        <f>IF(Table2[[#This Row],[布号]]="","",IFERROR(VLOOKUP(Table2[[#This Row],[布号]],'MES-Fabric Code'!$A:$F,4,0),""))</f>
        <v/>
      </c>
      <c r="E463" s="20" t="str">
        <f>IF(Table2[[#This Row],[布号]]="","",IFERROR(VLOOKUP(Table2[[#This Row],[布号]],'MES-Fabric Code'!$A:$F,6,0),""))</f>
        <v/>
      </c>
      <c r="F463" s="20" t="str">
        <f>IF(Table2[[#This Row],[布号]]="", "", IFERROR(SUMIFS(
    ZSOHSD058!N:N,
    ZSOHSD058!A:A, "*" &amp; Table2[[#This Row],[布号]] &amp; "*",
    ZSOHSD058!K:K, "&lt;&gt;Z2"
), ""))</f>
        <v/>
      </c>
      <c r="G463" s="20" t="str">
        <f>IF(Table2[[#This Row],[布号]]="","",IFERROR(SUMIFS(
    ZSOHPP055!B:B,
    ZSOHPP055!A:A, "*" &amp; Table2[[#This Row],[布号]] &amp; "*"
),""))</f>
        <v/>
      </c>
      <c r="H463" s="20" t="str">
        <f>IF(Table2[[#This Row],[布号]]="","",IFERROR(SUMIFS(
    ZSOHPP055!C:C,
    ZSOHPP055!A:A, "*" &amp; Table2[[#This Row],[布号]] &amp; "*"
),""))</f>
        <v/>
      </c>
      <c r="I463" s="20" t="str">
        <f>IF(Table2[[#This Row],[布号]]="","",IFERROR(
    SUMIFS(
        ZSOHPP055!D:D,
        ZSOHPP055!A:A, "*" &amp; Table2[[#This Row],[布号]] &amp; "*",
        ZSOHPP055!I:I, ""
    ),
    ""
))</f>
        <v/>
      </c>
      <c r="J463" s="20" t="str">
        <f>IF(Table2[[#This Row],[布号]]="","",IFERROR(Table2[[#This Row],[欠数]]/Table2[[#This Row],[预计开机]]/Table2[[#This Row],[单机产量]],""))</f>
        <v/>
      </c>
      <c r="K463" s="21" t="str">
        <f>IF(Table2[[#This Row],[布号]]="","",IFERROR(Table2[[#This Row],[备胚单总数]]-Table2[[#This Row],[累计产出数]]-Table2[[#This Row],[欠数]],""))</f>
        <v/>
      </c>
      <c r="L463" s="22" t="str">
        <f>IF(Table2[[#This Row],[布号]]="","",IFERROR(SUMIFS(
    ZSOHPP055!E:E,
    ZSOHPP055!A:A, "*" &amp; Table2[[#This Row],[布号]] &amp; "*"
),""))</f>
        <v/>
      </c>
    </row>
    <row r="464" spans="1:12">
      <c r="A464" s="6" t="str">
        <f>IF('MES-Fabric Code'!A463="","",'MES-Fabric Code'!A463)</f>
        <v/>
      </c>
      <c r="B464" s="20" t="str">
        <f>IF(Table2[[#This Row],[布号]]="","",IFERROR(VLOOKUP(LEFT(Table2[[#This Row],[布号]],8),'Single machine output'!A:B,2,0),""))</f>
        <v/>
      </c>
      <c r="C464" s="31" t="str">
        <f>IF(Table2[[#This Row],[布号]]="","",IFERROR(VLOOKUP(Table2[[#This Row],[布号]],'MES-Fabric Code'!$A:$B,2,0),""))</f>
        <v/>
      </c>
      <c r="D464" s="20" t="str">
        <f>IF(Table2[[#This Row],[布号]]="","",IFERROR(VLOOKUP(Table2[[#This Row],[布号]],'MES-Fabric Code'!$A:$F,4,0),""))</f>
        <v/>
      </c>
      <c r="E464" s="20" t="str">
        <f>IF(Table2[[#This Row],[布号]]="","",IFERROR(VLOOKUP(Table2[[#This Row],[布号]],'MES-Fabric Code'!$A:$F,6,0),""))</f>
        <v/>
      </c>
      <c r="F464" s="20" t="str">
        <f>IF(Table2[[#This Row],[布号]]="", "", IFERROR(SUMIFS(
    ZSOHSD058!N:N,
    ZSOHSD058!A:A, "*" &amp; Table2[[#This Row],[布号]] &amp; "*",
    ZSOHSD058!K:K, "&lt;&gt;Z2"
), ""))</f>
        <v/>
      </c>
      <c r="G464" s="20" t="str">
        <f>IF(Table2[[#This Row],[布号]]="","",IFERROR(SUMIFS(
    ZSOHPP055!B:B,
    ZSOHPP055!A:A, "*" &amp; Table2[[#This Row],[布号]] &amp; "*"
),""))</f>
        <v/>
      </c>
      <c r="H464" s="20" t="str">
        <f>IF(Table2[[#This Row],[布号]]="","",IFERROR(SUMIFS(
    ZSOHPP055!C:C,
    ZSOHPP055!A:A, "*" &amp; Table2[[#This Row],[布号]] &amp; "*"
),""))</f>
        <v/>
      </c>
      <c r="I464" s="20" t="str">
        <f>IF(Table2[[#This Row],[布号]]="","",IFERROR(
    SUMIFS(
        ZSOHPP055!D:D,
        ZSOHPP055!A:A, "*" &amp; Table2[[#This Row],[布号]] &amp; "*",
        ZSOHPP055!I:I, ""
    ),
    ""
))</f>
        <v/>
      </c>
      <c r="J464" s="20" t="str">
        <f>IF(Table2[[#This Row],[布号]]="","",IFERROR(Table2[[#This Row],[欠数]]/Table2[[#This Row],[预计开机]]/Table2[[#This Row],[单机产量]],""))</f>
        <v/>
      </c>
      <c r="K464" s="21" t="str">
        <f>IF(Table2[[#This Row],[布号]]="","",IFERROR(Table2[[#This Row],[备胚单总数]]-Table2[[#This Row],[累计产出数]]-Table2[[#This Row],[欠数]],""))</f>
        <v/>
      </c>
      <c r="L464" s="22" t="str">
        <f>IF(Table2[[#This Row],[布号]]="","",IFERROR(SUMIFS(
    ZSOHPP055!E:E,
    ZSOHPP055!A:A, "*" &amp; Table2[[#This Row],[布号]] &amp; "*"
),""))</f>
        <v/>
      </c>
    </row>
    <row r="465" spans="1:12">
      <c r="A465" s="6" t="str">
        <f>IF('MES-Fabric Code'!A464="","",'MES-Fabric Code'!A464)</f>
        <v/>
      </c>
      <c r="B465" s="20" t="str">
        <f>IF(Table2[[#This Row],[布号]]="","",IFERROR(VLOOKUP(LEFT(Table2[[#This Row],[布号]],8),'Single machine output'!A:B,2,0),""))</f>
        <v/>
      </c>
      <c r="C465" s="31" t="str">
        <f>IF(Table2[[#This Row],[布号]]="","",IFERROR(VLOOKUP(Table2[[#This Row],[布号]],'MES-Fabric Code'!$A:$B,2,0),""))</f>
        <v/>
      </c>
      <c r="D465" s="20" t="str">
        <f>IF(Table2[[#This Row],[布号]]="","",IFERROR(VLOOKUP(Table2[[#This Row],[布号]],'MES-Fabric Code'!$A:$F,4,0),""))</f>
        <v/>
      </c>
      <c r="E465" s="20" t="str">
        <f>IF(Table2[[#This Row],[布号]]="","",IFERROR(VLOOKUP(Table2[[#This Row],[布号]],'MES-Fabric Code'!$A:$F,6,0),""))</f>
        <v/>
      </c>
      <c r="F465" s="20" t="str">
        <f>IF(Table2[[#This Row],[布号]]="", "", IFERROR(SUMIFS(
    ZSOHSD058!N:N,
    ZSOHSD058!A:A, "*" &amp; Table2[[#This Row],[布号]] &amp; "*",
    ZSOHSD058!K:K, "&lt;&gt;Z2"
), ""))</f>
        <v/>
      </c>
      <c r="G465" s="20" t="str">
        <f>IF(Table2[[#This Row],[布号]]="","",IFERROR(SUMIFS(
    ZSOHPP055!B:B,
    ZSOHPP055!A:A, "*" &amp; Table2[[#This Row],[布号]] &amp; "*"
),""))</f>
        <v/>
      </c>
      <c r="H465" s="20" t="str">
        <f>IF(Table2[[#This Row],[布号]]="","",IFERROR(SUMIFS(
    ZSOHPP055!C:C,
    ZSOHPP055!A:A, "*" &amp; Table2[[#This Row],[布号]] &amp; "*"
),""))</f>
        <v/>
      </c>
      <c r="I465" s="20" t="str">
        <f>IF(Table2[[#This Row],[布号]]="","",IFERROR(
    SUMIFS(
        ZSOHPP055!D:D,
        ZSOHPP055!A:A, "*" &amp; Table2[[#This Row],[布号]] &amp; "*",
        ZSOHPP055!I:I, ""
    ),
    ""
))</f>
        <v/>
      </c>
      <c r="J465" s="20" t="str">
        <f>IF(Table2[[#This Row],[布号]]="","",IFERROR(Table2[[#This Row],[欠数]]/Table2[[#This Row],[预计开机]]/Table2[[#This Row],[单机产量]],""))</f>
        <v/>
      </c>
      <c r="K465" s="21" t="str">
        <f>IF(Table2[[#This Row],[布号]]="","",IFERROR(Table2[[#This Row],[备胚单总数]]-Table2[[#This Row],[累计产出数]]-Table2[[#This Row],[欠数]],""))</f>
        <v/>
      </c>
      <c r="L465" s="22" t="str">
        <f>IF(Table2[[#This Row],[布号]]="","",IFERROR(SUMIFS(
    ZSOHPP055!E:E,
    ZSOHPP055!A:A, "*" &amp; Table2[[#This Row],[布号]] &amp; "*"
),""))</f>
        <v/>
      </c>
    </row>
    <row r="466" spans="1:12">
      <c r="A466" s="6" t="str">
        <f>IF('MES-Fabric Code'!A465="","",'MES-Fabric Code'!A465)</f>
        <v/>
      </c>
      <c r="B466" s="20" t="str">
        <f>IF(Table2[[#This Row],[布号]]="","",IFERROR(VLOOKUP(LEFT(Table2[[#This Row],[布号]],8),'Single machine output'!A:B,2,0),""))</f>
        <v/>
      </c>
      <c r="C466" s="31" t="str">
        <f>IF(Table2[[#This Row],[布号]]="","",IFERROR(VLOOKUP(Table2[[#This Row],[布号]],'MES-Fabric Code'!$A:$B,2,0),""))</f>
        <v/>
      </c>
      <c r="D466" s="20" t="str">
        <f>IF(Table2[[#This Row],[布号]]="","",IFERROR(VLOOKUP(Table2[[#This Row],[布号]],'MES-Fabric Code'!$A:$F,4,0),""))</f>
        <v/>
      </c>
      <c r="E466" s="20" t="str">
        <f>IF(Table2[[#This Row],[布号]]="","",IFERROR(VLOOKUP(Table2[[#This Row],[布号]],'MES-Fabric Code'!$A:$F,6,0),""))</f>
        <v/>
      </c>
      <c r="F466" s="20" t="str">
        <f>IF(Table2[[#This Row],[布号]]="", "", IFERROR(SUMIFS(
    ZSOHSD058!N:N,
    ZSOHSD058!A:A, "*" &amp; Table2[[#This Row],[布号]] &amp; "*",
    ZSOHSD058!K:K, "&lt;&gt;Z2"
), ""))</f>
        <v/>
      </c>
      <c r="G466" s="20" t="str">
        <f>IF(Table2[[#This Row],[布号]]="","",IFERROR(SUMIFS(
    ZSOHPP055!B:B,
    ZSOHPP055!A:A, "*" &amp; Table2[[#This Row],[布号]] &amp; "*"
),""))</f>
        <v/>
      </c>
      <c r="H466" s="20" t="str">
        <f>IF(Table2[[#This Row],[布号]]="","",IFERROR(SUMIFS(
    ZSOHPP055!C:C,
    ZSOHPP055!A:A, "*" &amp; Table2[[#This Row],[布号]] &amp; "*"
),""))</f>
        <v/>
      </c>
      <c r="I466" s="20" t="str">
        <f>IF(Table2[[#This Row],[布号]]="","",IFERROR(
    SUMIFS(
        ZSOHPP055!D:D,
        ZSOHPP055!A:A, "*" &amp; Table2[[#This Row],[布号]] &amp; "*",
        ZSOHPP055!I:I, ""
    ),
    ""
))</f>
        <v/>
      </c>
      <c r="J466" s="20" t="str">
        <f>IF(Table2[[#This Row],[布号]]="","",IFERROR(Table2[[#This Row],[欠数]]/Table2[[#This Row],[预计开机]]/Table2[[#This Row],[单机产量]],""))</f>
        <v/>
      </c>
      <c r="K466" s="21" t="str">
        <f>IF(Table2[[#This Row],[布号]]="","",IFERROR(Table2[[#This Row],[备胚单总数]]-Table2[[#This Row],[累计产出数]]-Table2[[#This Row],[欠数]],""))</f>
        <v/>
      </c>
      <c r="L466" s="22" t="str">
        <f>IF(Table2[[#This Row],[布号]]="","",IFERROR(SUMIFS(
    ZSOHPP055!E:E,
    ZSOHPP055!A:A, "*" &amp; Table2[[#This Row],[布号]] &amp; "*"
),""))</f>
        <v/>
      </c>
    </row>
    <row r="467" spans="1:12">
      <c r="A467" s="6" t="str">
        <f>IF('MES-Fabric Code'!A466="","",'MES-Fabric Code'!A466)</f>
        <v/>
      </c>
      <c r="B467" s="20" t="str">
        <f>IF(Table2[[#This Row],[布号]]="","",IFERROR(VLOOKUP(LEFT(Table2[[#This Row],[布号]],8),'Single machine output'!A:B,2,0),""))</f>
        <v/>
      </c>
      <c r="C467" s="31" t="str">
        <f>IF(Table2[[#This Row],[布号]]="","",IFERROR(VLOOKUP(Table2[[#This Row],[布号]],'MES-Fabric Code'!$A:$B,2,0),""))</f>
        <v/>
      </c>
      <c r="D467" s="20" t="str">
        <f>IF(Table2[[#This Row],[布号]]="","",IFERROR(VLOOKUP(Table2[[#This Row],[布号]],'MES-Fabric Code'!$A:$F,4,0),""))</f>
        <v/>
      </c>
      <c r="E467" s="20" t="str">
        <f>IF(Table2[[#This Row],[布号]]="","",IFERROR(VLOOKUP(Table2[[#This Row],[布号]],'MES-Fabric Code'!$A:$F,6,0),""))</f>
        <v/>
      </c>
      <c r="F467" s="20" t="str">
        <f>IF(Table2[[#This Row],[布号]]="", "", IFERROR(SUMIFS(
    ZSOHSD058!N:N,
    ZSOHSD058!A:A, "*" &amp; Table2[[#This Row],[布号]] &amp; "*",
    ZSOHSD058!K:K, "&lt;&gt;Z2"
), ""))</f>
        <v/>
      </c>
      <c r="G467" s="20" t="str">
        <f>IF(Table2[[#This Row],[布号]]="","",IFERROR(SUMIFS(
    ZSOHPP055!B:B,
    ZSOHPP055!A:A, "*" &amp; Table2[[#This Row],[布号]] &amp; "*"
),""))</f>
        <v/>
      </c>
      <c r="H467" s="20" t="str">
        <f>IF(Table2[[#This Row],[布号]]="","",IFERROR(SUMIFS(
    ZSOHPP055!C:C,
    ZSOHPP055!A:A, "*" &amp; Table2[[#This Row],[布号]] &amp; "*"
),""))</f>
        <v/>
      </c>
      <c r="I467" s="20" t="str">
        <f>IF(Table2[[#This Row],[布号]]="","",IFERROR(
    SUMIFS(
        ZSOHPP055!D:D,
        ZSOHPP055!A:A, "*" &amp; Table2[[#This Row],[布号]] &amp; "*",
        ZSOHPP055!I:I, ""
    ),
    ""
))</f>
        <v/>
      </c>
      <c r="J467" s="20" t="str">
        <f>IF(Table2[[#This Row],[布号]]="","",IFERROR(Table2[[#This Row],[欠数]]/Table2[[#This Row],[预计开机]]/Table2[[#This Row],[单机产量]],""))</f>
        <v/>
      </c>
      <c r="K467" s="21" t="str">
        <f>IF(Table2[[#This Row],[布号]]="","",IFERROR(Table2[[#This Row],[备胚单总数]]-Table2[[#This Row],[累计产出数]]-Table2[[#This Row],[欠数]],""))</f>
        <v/>
      </c>
      <c r="L467" s="22" t="str">
        <f>IF(Table2[[#This Row],[布号]]="","",IFERROR(SUMIFS(
    ZSOHPP055!E:E,
    ZSOHPP055!A:A, "*" &amp; Table2[[#This Row],[布号]] &amp; "*"
),""))</f>
        <v/>
      </c>
    </row>
    <row r="468" spans="1:12">
      <c r="A468" s="6" t="str">
        <f>IF('MES-Fabric Code'!A467="","",'MES-Fabric Code'!A467)</f>
        <v/>
      </c>
      <c r="B468" s="20" t="str">
        <f>IF(Table2[[#This Row],[布号]]="","",IFERROR(VLOOKUP(LEFT(Table2[[#This Row],[布号]],8),'Single machine output'!A:B,2,0),""))</f>
        <v/>
      </c>
      <c r="C468" s="31" t="str">
        <f>IF(Table2[[#This Row],[布号]]="","",IFERROR(VLOOKUP(Table2[[#This Row],[布号]],'MES-Fabric Code'!$A:$B,2,0),""))</f>
        <v/>
      </c>
      <c r="D468" s="20" t="str">
        <f>IF(Table2[[#This Row],[布号]]="","",IFERROR(VLOOKUP(Table2[[#This Row],[布号]],'MES-Fabric Code'!$A:$F,4,0),""))</f>
        <v/>
      </c>
      <c r="E468" s="20" t="str">
        <f>IF(Table2[[#This Row],[布号]]="","",IFERROR(VLOOKUP(Table2[[#This Row],[布号]],'MES-Fabric Code'!$A:$F,6,0),""))</f>
        <v/>
      </c>
      <c r="F468" s="20" t="str">
        <f>IF(Table2[[#This Row],[布号]]="", "", IFERROR(SUMIFS(
    ZSOHSD058!N:N,
    ZSOHSD058!A:A, "*" &amp; Table2[[#This Row],[布号]] &amp; "*",
    ZSOHSD058!K:K, "&lt;&gt;Z2"
), ""))</f>
        <v/>
      </c>
      <c r="G468" s="20" t="str">
        <f>IF(Table2[[#This Row],[布号]]="","",IFERROR(SUMIFS(
    ZSOHPP055!B:B,
    ZSOHPP055!A:A, "*" &amp; Table2[[#This Row],[布号]] &amp; "*"
),""))</f>
        <v/>
      </c>
      <c r="H468" s="20" t="str">
        <f>IF(Table2[[#This Row],[布号]]="","",IFERROR(SUMIFS(
    ZSOHPP055!C:C,
    ZSOHPP055!A:A, "*" &amp; Table2[[#This Row],[布号]] &amp; "*"
),""))</f>
        <v/>
      </c>
      <c r="I468" s="20" t="str">
        <f>IF(Table2[[#This Row],[布号]]="","",IFERROR(
    SUMIFS(
        ZSOHPP055!D:D,
        ZSOHPP055!A:A, "*" &amp; Table2[[#This Row],[布号]] &amp; "*",
        ZSOHPP055!I:I, ""
    ),
    ""
))</f>
        <v/>
      </c>
      <c r="J468" s="20" t="str">
        <f>IF(Table2[[#This Row],[布号]]="","",IFERROR(Table2[[#This Row],[欠数]]/Table2[[#This Row],[预计开机]]/Table2[[#This Row],[单机产量]],""))</f>
        <v/>
      </c>
      <c r="K468" s="21" t="str">
        <f>IF(Table2[[#This Row],[布号]]="","",IFERROR(Table2[[#This Row],[备胚单总数]]-Table2[[#This Row],[累计产出数]]-Table2[[#This Row],[欠数]],""))</f>
        <v/>
      </c>
      <c r="L468" s="22" t="str">
        <f>IF(Table2[[#This Row],[布号]]="","",IFERROR(SUMIFS(
    ZSOHPP055!E:E,
    ZSOHPP055!A:A, "*" &amp; Table2[[#This Row],[布号]] &amp; "*"
),""))</f>
        <v/>
      </c>
    </row>
    <row r="469" spans="1:12">
      <c r="A469" s="6" t="str">
        <f>IF('MES-Fabric Code'!A468="","",'MES-Fabric Code'!A468)</f>
        <v/>
      </c>
      <c r="B469" s="20" t="str">
        <f>IF(Table2[[#This Row],[布号]]="","",IFERROR(VLOOKUP(LEFT(Table2[[#This Row],[布号]],8),'Single machine output'!A:B,2,0),""))</f>
        <v/>
      </c>
      <c r="C469" s="31" t="str">
        <f>IF(Table2[[#This Row],[布号]]="","",IFERROR(VLOOKUP(Table2[[#This Row],[布号]],'MES-Fabric Code'!$A:$B,2,0),""))</f>
        <v/>
      </c>
      <c r="D469" s="20" t="str">
        <f>IF(Table2[[#This Row],[布号]]="","",IFERROR(VLOOKUP(Table2[[#This Row],[布号]],'MES-Fabric Code'!$A:$F,4,0),""))</f>
        <v/>
      </c>
      <c r="E469" s="20" t="str">
        <f>IF(Table2[[#This Row],[布号]]="","",IFERROR(VLOOKUP(Table2[[#This Row],[布号]],'MES-Fabric Code'!$A:$F,6,0),""))</f>
        <v/>
      </c>
      <c r="F469" s="20" t="str">
        <f>IF(Table2[[#This Row],[布号]]="", "", IFERROR(SUMIFS(
    ZSOHSD058!N:N,
    ZSOHSD058!A:A, "*" &amp; Table2[[#This Row],[布号]] &amp; "*",
    ZSOHSD058!K:K, "&lt;&gt;Z2"
), ""))</f>
        <v/>
      </c>
      <c r="G469" s="20" t="str">
        <f>IF(Table2[[#This Row],[布号]]="","",IFERROR(SUMIFS(
    ZSOHPP055!B:B,
    ZSOHPP055!A:A, "*" &amp; Table2[[#This Row],[布号]] &amp; "*"
),""))</f>
        <v/>
      </c>
      <c r="H469" s="20" t="str">
        <f>IF(Table2[[#This Row],[布号]]="","",IFERROR(SUMIFS(
    ZSOHPP055!C:C,
    ZSOHPP055!A:A, "*" &amp; Table2[[#This Row],[布号]] &amp; "*"
),""))</f>
        <v/>
      </c>
      <c r="I469" s="20" t="str">
        <f>IF(Table2[[#This Row],[布号]]="","",IFERROR(
    SUMIFS(
        ZSOHPP055!D:D,
        ZSOHPP055!A:A, "*" &amp; Table2[[#This Row],[布号]] &amp; "*",
        ZSOHPP055!I:I, ""
    ),
    ""
))</f>
        <v/>
      </c>
      <c r="J469" s="20" t="str">
        <f>IF(Table2[[#This Row],[布号]]="","",IFERROR(Table2[[#This Row],[欠数]]/Table2[[#This Row],[预计开机]]/Table2[[#This Row],[单机产量]],""))</f>
        <v/>
      </c>
      <c r="K469" s="21" t="str">
        <f>IF(Table2[[#This Row],[布号]]="","",IFERROR(Table2[[#This Row],[备胚单总数]]-Table2[[#This Row],[累计产出数]]-Table2[[#This Row],[欠数]],""))</f>
        <v/>
      </c>
      <c r="L469" s="22" t="str">
        <f>IF(Table2[[#This Row],[布号]]="","",IFERROR(SUMIFS(
    ZSOHPP055!E:E,
    ZSOHPP055!A:A, "*" &amp; Table2[[#This Row],[布号]] &amp; "*"
),""))</f>
        <v/>
      </c>
    </row>
    <row r="470" spans="1:12">
      <c r="A470" s="6" t="str">
        <f>IF('MES-Fabric Code'!A469="","",'MES-Fabric Code'!A469)</f>
        <v/>
      </c>
      <c r="B470" s="20" t="str">
        <f>IF(Table2[[#This Row],[布号]]="","",IFERROR(VLOOKUP(LEFT(Table2[[#This Row],[布号]],8),'Single machine output'!A:B,2,0),""))</f>
        <v/>
      </c>
      <c r="C470" s="31" t="str">
        <f>IF(Table2[[#This Row],[布号]]="","",IFERROR(VLOOKUP(Table2[[#This Row],[布号]],'MES-Fabric Code'!$A:$B,2,0),""))</f>
        <v/>
      </c>
      <c r="D470" s="20" t="str">
        <f>IF(Table2[[#This Row],[布号]]="","",IFERROR(VLOOKUP(Table2[[#This Row],[布号]],'MES-Fabric Code'!$A:$F,4,0),""))</f>
        <v/>
      </c>
      <c r="E470" s="20" t="str">
        <f>IF(Table2[[#This Row],[布号]]="","",IFERROR(VLOOKUP(Table2[[#This Row],[布号]],'MES-Fabric Code'!$A:$F,6,0),""))</f>
        <v/>
      </c>
      <c r="F470" s="20" t="str">
        <f>IF(Table2[[#This Row],[布号]]="", "", IFERROR(SUMIFS(
    ZSOHSD058!N:N,
    ZSOHSD058!A:A, "*" &amp; Table2[[#This Row],[布号]] &amp; "*",
    ZSOHSD058!K:K, "&lt;&gt;Z2"
), ""))</f>
        <v/>
      </c>
      <c r="G470" s="20" t="str">
        <f>IF(Table2[[#This Row],[布号]]="","",IFERROR(SUMIFS(
    ZSOHPP055!B:B,
    ZSOHPP055!A:A, "*" &amp; Table2[[#This Row],[布号]] &amp; "*"
),""))</f>
        <v/>
      </c>
      <c r="H470" s="20" t="str">
        <f>IF(Table2[[#This Row],[布号]]="","",IFERROR(SUMIFS(
    ZSOHPP055!C:C,
    ZSOHPP055!A:A, "*" &amp; Table2[[#This Row],[布号]] &amp; "*"
),""))</f>
        <v/>
      </c>
      <c r="I470" s="20" t="str">
        <f>IF(Table2[[#This Row],[布号]]="","",IFERROR(
    SUMIFS(
        ZSOHPP055!D:D,
        ZSOHPP055!A:A, "*" &amp; Table2[[#This Row],[布号]] &amp; "*",
        ZSOHPP055!I:I, ""
    ),
    ""
))</f>
        <v/>
      </c>
      <c r="J470" s="20" t="str">
        <f>IF(Table2[[#This Row],[布号]]="","",IFERROR(Table2[[#This Row],[欠数]]/Table2[[#This Row],[预计开机]]/Table2[[#This Row],[单机产量]],""))</f>
        <v/>
      </c>
      <c r="K470" s="21" t="str">
        <f>IF(Table2[[#This Row],[布号]]="","",IFERROR(Table2[[#This Row],[备胚单总数]]-Table2[[#This Row],[累计产出数]]-Table2[[#This Row],[欠数]],""))</f>
        <v/>
      </c>
      <c r="L470" s="22" t="str">
        <f>IF(Table2[[#This Row],[布号]]="","",IFERROR(SUMIFS(
    ZSOHPP055!E:E,
    ZSOHPP055!A:A, "*" &amp; Table2[[#This Row],[布号]] &amp; "*"
),""))</f>
        <v/>
      </c>
    </row>
    <row r="471" spans="1:12">
      <c r="A471" s="6" t="str">
        <f>IF('MES-Fabric Code'!A470="","",'MES-Fabric Code'!A470)</f>
        <v/>
      </c>
      <c r="B471" s="20" t="str">
        <f>IF(Table2[[#This Row],[布号]]="","",IFERROR(VLOOKUP(LEFT(Table2[[#This Row],[布号]],8),'Single machine output'!A:B,2,0),""))</f>
        <v/>
      </c>
      <c r="C471" s="31" t="str">
        <f>IF(Table2[[#This Row],[布号]]="","",IFERROR(VLOOKUP(Table2[[#This Row],[布号]],'MES-Fabric Code'!$A:$B,2,0),""))</f>
        <v/>
      </c>
      <c r="D471" s="20" t="str">
        <f>IF(Table2[[#This Row],[布号]]="","",IFERROR(VLOOKUP(Table2[[#This Row],[布号]],'MES-Fabric Code'!$A:$F,4,0),""))</f>
        <v/>
      </c>
      <c r="E471" s="20" t="str">
        <f>IF(Table2[[#This Row],[布号]]="","",IFERROR(VLOOKUP(Table2[[#This Row],[布号]],'MES-Fabric Code'!$A:$F,6,0),""))</f>
        <v/>
      </c>
      <c r="F471" s="20" t="str">
        <f>IF(Table2[[#This Row],[布号]]="", "", IFERROR(SUMIFS(
    ZSOHSD058!N:N,
    ZSOHSD058!A:A, "*" &amp; Table2[[#This Row],[布号]] &amp; "*",
    ZSOHSD058!K:K, "&lt;&gt;Z2"
), ""))</f>
        <v/>
      </c>
      <c r="G471" s="20" t="str">
        <f>IF(Table2[[#This Row],[布号]]="","",IFERROR(SUMIFS(
    ZSOHPP055!B:B,
    ZSOHPP055!A:A, "*" &amp; Table2[[#This Row],[布号]] &amp; "*"
),""))</f>
        <v/>
      </c>
      <c r="H471" s="20" t="str">
        <f>IF(Table2[[#This Row],[布号]]="","",IFERROR(SUMIFS(
    ZSOHPP055!C:C,
    ZSOHPP055!A:A, "*" &amp; Table2[[#This Row],[布号]] &amp; "*"
),""))</f>
        <v/>
      </c>
      <c r="I471" s="20" t="str">
        <f>IF(Table2[[#This Row],[布号]]="","",IFERROR(
    SUMIFS(
        ZSOHPP055!D:D,
        ZSOHPP055!A:A, "*" &amp; Table2[[#This Row],[布号]] &amp; "*",
        ZSOHPP055!I:I, ""
    ),
    ""
))</f>
        <v/>
      </c>
      <c r="J471" s="20" t="str">
        <f>IF(Table2[[#This Row],[布号]]="","",IFERROR(Table2[[#This Row],[欠数]]/Table2[[#This Row],[预计开机]]/Table2[[#This Row],[单机产量]],""))</f>
        <v/>
      </c>
      <c r="K471" s="21" t="str">
        <f>IF(Table2[[#This Row],[布号]]="","",IFERROR(Table2[[#This Row],[备胚单总数]]-Table2[[#This Row],[累计产出数]]-Table2[[#This Row],[欠数]],""))</f>
        <v/>
      </c>
      <c r="L471" s="22" t="str">
        <f>IF(Table2[[#This Row],[布号]]="","",IFERROR(SUMIFS(
    ZSOHPP055!E:E,
    ZSOHPP055!A:A, "*" &amp; Table2[[#This Row],[布号]] &amp; "*"
),""))</f>
        <v/>
      </c>
    </row>
    <row r="472" spans="1:12">
      <c r="A472" s="6" t="str">
        <f>IF('MES-Fabric Code'!A471="","",'MES-Fabric Code'!A471)</f>
        <v/>
      </c>
      <c r="B472" s="20" t="str">
        <f>IF(Table2[[#This Row],[布号]]="","",IFERROR(VLOOKUP(LEFT(Table2[[#This Row],[布号]],8),'Single machine output'!A:B,2,0),""))</f>
        <v/>
      </c>
      <c r="C472" s="31" t="str">
        <f>IF(Table2[[#This Row],[布号]]="","",IFERROR(VLOOKUP(Table2[[#This Row],[布号]],'MES-Fabric Code'!$A:$B,2,0),""))</f>
        <v/>
      </c>
      <c r="D472" s="20" t="str">
        <f>IF(Table2[[#This Row],[布号]]="","",IFERROR(VLOOKUP(Table2[[#This Row],[布号]],'MES-Fabric Code'!$A:$F,4,0),""))</f>
        <v/>
      </c>
      <c r="E472" s="20" t="str">
        <f>IF(Table2[[#This Row],[布号]]="","",IFERROR(VLOOKUP(Table2[[#This Row],[布号]],'MES-Fabric Code'!$A:$F,6,0),""))</f>
        <v/>
      </c>
      <c r="F472" s="20" t="str">
        <f>IF(Table2[[#This Row],[布号]]="", "", IFERROR(SUMIFS(
    ZSOHSD058!N:N,
    ZSOHSD058!A:A, "*" &amp; Table2[[#This Row],[布号]] &amp; "*",
    ZSOHSD058!K:K, "&lt;&gt;Z2"
), ""))</f>
        <v/>
      </c>
      <c r="G472" s="20" t="str">
        <f>IF(Table2[[#This Row],[布号]]="","",IFERROR(SUMIFS(
    ZSOHPP055!B:B,
    ZSOHPP055!A:A, "*" &amp; Table2[[#This Row],[布号]] &amp; "*"
),""))</f>
        <v/>
      </c>
      <c r="H472" s="20" t="str">
        <f>IF(Table2[[#This Row],[布号]]="","",IFERROR(SUMIFS(
    ZSOHPP055!C:C,
    ZSOHPP055!A:A, "*" &amp; Table2[[#This Row],[布号]] &amp; "*"
),""))</f>
        <v/>
      </c>
      <c r="I472" s="20" t="str">
        <f>IF(Table2[[#This Row],[布号]]="","",IFERROR(
    SUMIFS(
        ZSOHPP055!D:D,
        ZSOHPP055!A:A, "*" &amp; Table2[[#This Row],[布号]] &amp; "*",
        ZSOHPP055!I:I, ""
    ),
    ""
))</f>
        <v/>
      </c>
      <c r="J472" s="20" t="str">
        <f>IF(Table2[[#This Row],[布号]]="","",IFERROR(Table2[[#This Row],[欠数]]/Table2[[#This Row],[预计开机]]/Table2[[#This Row],[单机产量]],""))</f>
        <v/>
      </c>
      <c r="K472" s="21" t="str">
        <f>IF(Table2[[#This Row],[布号]]="","",IFERROR(Table2[[#This Row],[备胚单总数]]-Table2[[#This Row],[累计产出数]]-Table2[[#This Row],[欠数]],""))</f>
        <v/>
      </c>
      <c r="L472" s="22" t="str">
        <f>IF(Table2[[#This Row],[布号]]="","",IFERROR(SUMIFS(
    ZSOHPP055!E:E,
    ZSOHPP055!A:A, "*" &amp; Table2[[#This Row],[布号]] &amp; "*"
),""))</f>
        <v/>
      </c>
    </row>
    <row r="473" spans="1:12">
      <c r="A473" s="6" t="str">
        <f>IF('MES-Fabric Code'!A472="","",'MES-Fabric Code'!A472)</f>
        <v/>
      </c>
      <c r="B473" s="20" t="str">
        <f>IF(Table2[[#This Row],[布号]]="","",IFERROR(VLOOKUP(LEFT(Table2[[#This Row],[布号]],8),'Single machine output'!A:B,2,0),""))</f>
        <v/>
      </c>
      <c r="C473" s="31" t="str">
        <f>IF(Table2[[#This Row],[布号]]="","",IFERROR(VLOOKUP(Table2[[#This Row],[布号]],'MES-Fabric Code'!$A:$B,2,0),""))</f>
        <v/>
      </c>
      <c r="D473" s="20" t="str">
        <f>IF(Table2[[#This Row],[布号]]="","",IFERROR(VLOOKUP(Table2[[#This Row],[布号]],'MES-Fabric Code'!$A:$F,4,0),""))</f>
        <v/>
      </c>
      <c r="E473" s="20" t="str">
        <f>IF(Table2[[#This Row],[布号]]="","",IFERROR(VLOOKUP(Table2[[#This Row],[布号]],'MES-Fabric Code'!$A:$F,6,0),""))</f>
        <v/>
      </c>
      <c r="F473" s="20" t="str">
        <f>IF(Table2[[#This Row],[布号]]="", "", IFERROR(SUMIFS(
    ZSOHSD058!N:N,
    ZSOHSD058!A:A, "*" &amp; Table2[[#This Row],[布号]] &amp; "*",
    ZSOHSD058!K:K, "&lt;&gt;Z2"
), ""))</f>
        <v/>
      </c>
      <c r="G473" s="20" t="str">
        <f>IF(Table2[[#This Row],[布号]]="","",IFERROR(SUMIFS(
    ZSOHPP055!B:B,
    ZSOHPP055!A:A, "*" &amp; Table2[[#This Row],[布号]] &amp; "*"
),""))</f>
        <v/>
      </c>
      <c r="H473" s="20" t="str">
        <f>IF(Table2[[#This Row],[布号]]="","",IFERROR(SUMIFS(
    ZSOHPP055!C:C,
    ZSOHPP055!A:A, "*" &amp; Table2[[#This Row],[布号]] &amp; "*"
),""))</f>
        <v/>
      </c>
      <c r="I473" s="20" t="str">
        <f>IF(Table2[[#This Row],[布号]]="","",IFERROR(
    SUMIFS(
        ZSOHPP055!D:D,
        ZSOHPP055!A:A, "*" &amp; Table2[[#This Row],[布号]] &amp; "*",
        ZSOHPP055!I:I, ""
    ),
    ""
))</f>
        <v/>
      </c>
      <c r="J473" s="20" t="str">
        <f>IF(Table2[[#This Row],[布号]]="","",IFERROR(Table2[[#This Row],[欠数]]/Table2[[#This Row],[预计开机]]/Table2[[#This Row],[单机产量]],""))</f>
        <v/>
      </c>
      <c r="K473" s="21" t="str">
        <f>IF(Table2[[#This Row],[布号]]="","",IFERROR(Table2[[#This Row],[备胚单总数]]-Table2[[#This Row],[累计产出数]]-Table2[[#This Row],[欠数]],""))</f>
        <v/>
      </c>
      <c r="L473" s="22" t="str">
        <f>IF(Table2[[#This Row],[布号]]="","",IFERROR(SUMIFS(
    ZSOHPP055!E:E,
    ZSOHPP055!A:A, "*" &amp; Table2[[#This Row],[布号]] &amp; "*"
),""))</f>
        <v/>
      </c>
    </row>
    <row r="474" spans="1:12">
      <c r="A474" s="6" t="str">
        <f>IF('MES-Fabric Code'!A473="","",'MES-Fabric Code'!A473)</f>
        <v/>
      </c>
      <c r="B474" s="20" t="str">
        <f>IF(Table2[[#This Row],[布号]]="","",IFERROR(VLOOKUP(LEFT(Table2[[#This Row],[布号]],8),'Single machine output'!A:B,2,0),""))</f>
        <v/>
      </c>
      <c r="C474" s="31" t="str">
        <f>IF(Table2[[#This Row],[布号]]="","",IFERROR(VLOOKUP(Table2[[#This Row],[布号]],'MES-Fabric Code'!$A:$B,2,0),""))</f>
        <v/>
      </c>
      <c r="D474" s="20" t="str">
        <f>IF(Table2[[#This Row],[布号]]="","",IFERROR(VLOOKUP(Table2[[#This Row],[布号]],'MES-Fabric Code'!$A:$F,4,0),""))</f>
        <v/>
      </c>
      <c r="E474" s="20" t="str">
        <f>IF(Table2[[#This Row],[布号]]="","",IFERROR(VLOOKUP(Table2[[#This Row],[布号]],'MES-Fabric Code'!$A:$F,6,0),""))</f>
        <v/>
      </c>
      <c r="F474" s="20" t="str">
        <f>IF(Table2[[#This Row],[布号]]="", "", IFERROR(SUMIFS(
    ZSOHSD058!N:N,
    ZSOHSD058!A:A, "*" &amp; Table2[[#This Row],[布号]] &amp; "*",
    ZSOHSD058!K:K, "&lt;&gt;Z2"
), ""))</f>
        <v/>
      </c>
      <c r="G474" s="20" t="str">
        <f>IF(Table2[[#This Row],[布号]]="","",IFERROR(SUMIFS(
    ZSOHPP055!B:B,
    ZSOHPP055!A:A, "*" &amp; Table2[[#This Row],[布号]] &amp; "*"
),""))</f>
        <v/>
      </c>
      <c r="H474" s="20" t="str">
        <f>IF(Table2[[#This Row],[布号]]="","",IFERROR(SUMIFS(
    ZSOHPP055!C:C,
    ZSOHPP055!A:A, "*" &amp; Table2[[#This Row],[布号]] &amp; "*"
),""))</f>
        <v/>
      </c>
      <c r="I474" s="20" t="str">
        <f>IF(Table2[[#This Row],[布号]]="","",IFERROR(
    SUMIFS(
        ZSOHPP055!D:D,
        ZSOHPP055!A:A, "*" &amp; Table2[[#This Row],[布号]] &amp; "*",
        ZSOHPP055!I:I, ""
    ),
    ""
))</f>
        <v/>
      </c>
      <c r="J474" s="20" t="str">
        <f>IF(Table2[[#This Row],[布号]]="","",IFERROR(Table2[[#This Row],[欠数]]/Table2[[#This Row],[预计开机]]/Table2[[#This Row],[单机产量]],""))</f>
        <v/>
      </c>
      <c r="K474" s="21" t="str">
        <f>IF(Table2[[#This Row],[布号]]="","",IFERROR(Table2[[#This Row],[备胚单总数]]-Table2[[#This Row],[累计产出数]]-Table2[[#This Row],[欠数]],""))</f>
        <v/>
      </c>
      <c r="L474" s="22" t="str">
        <f>IF(Table2[[#This Row],[布号]]="","",IFERROR(SUMIFS(
    ZSOHPP055!E:E,
    ZSOHPP055!A:A, "*" &amp; Table2[[#This Row],[布号]] &amp; "*"
),""))</f>
        <v/>
      </c>
    </row>
    <row r="475" spans="1:12">
      <c r="A475" s="6" t="str">
        <f>IF('MES-Fabric Code'!A474="","",'MES-Fabric Code'!A474)</f>
        <v/>
      </c>
      <c r="B475" s="20" t="str">
        <f>IF(Table2[[#This Row],[布号]]="","",IFERROR(VLOOKUP(LEFT(Table2[[#This Row],[布号]],8),'Single machine output'!A:B,2,0),""))</f>
        <v/>
      </c>
      <c r="C475" s="31" t="str">
        <f>IF(Table2[[#This Row],[布号]]="","",IFERROR(VLOOKUP(Table2[[#This Row],[布号]],'MES-Fabric Code'!$A:$B,2,0),""))</f>
        <v/>
      </c>
      <c r="D475" s="20" t="str">
        <f>IF(Table2[[#This Row],[布号]]="","",IFERROR(VLOOKUP(Table2[[#This Row],[布号]],'MES-Fabric Code'!$A:$F,4,0),""))</f>
        <v/>
      </c>
      <c r="E475" s="20" t="str">
        <f>IF(Table2[[#This Row],[布号]]="","",IFERROR(VLOOKUP(Table2[[#This Row],[布号]],'MES-Fabric Code'!$A:$F,6,0),""))</f>
        <v/>
      </c>
      <c r="F475" s="20" t="str">
        <f>IF(Table2[[#This Row],[布号]]="", "", IFERROR(SUMIFS(
    ZSOHSD058!N:N,
    ZSOHSD058!A:A, "*" &amp; Table2[[#This Row],[布号]] &amp; "*",
    ZSOHSD058!K:K, "&lt;&gt;Z2"
), ""))</f>
        <v/>
      </c>
      <c r="G475" s="20" t="str">
        <f>IF(Table2[[#This Row],[布号]]="","",IFERROR(SUMIFS(
    ZSOHPP055!B:B,
    ZSOHPP055!A:A, "*" &amp; Table2[[#This Row],[布号]] &amp; "*"
),""))</f>
        <v/>
      </c>
      <c r="H475" s="20" t="str">
        <f>IF(Table2[[#This Row],[布号]]="","",IFERROR(SUMIFS(
    ZSOHPP055!C:C,
    ZSOHPP055!A:A, "*" &amp; Table2[[#This Row],[布号]] &amp; "*"
),""))</f>
        <v/>
      </c>
      <c r="I475" s="20" t="str">
        <f>IF(Table2[[#This Row],[布号]]="","",IFERROR(
    SUMIFS(
        ZSOHPP055!D:D,
        ZSOHPP055!A:A, "*" &amp; Table2[[#This Row],[布号]] &amp; "*",
        ZSOHPP055!I:I, ""
    ),
    ""
))</f>
        <v/>
      </c>
      <c r="J475" s="20" t="str">
        <f>IF(Table2[[#This Row],[布号]]="","",IFERROR(Table2[[#This Row],[欠数]]/Table2[[#This Row],[预计开机]]/Table2[[#This Row],[单机产量]],""))</f>
        <v/>
      </c>
      <c r="K475" s="21" t="str">
        <f>IF(Table2[[#This Row],[布号]]="","",IFERROR(Table2[[#This Row],[备胚单总数]]-Table2[[#This Row],[累计产出数]]-Table2[[#This Row],[欠数]],""))</f>
        <v/>
      </c>
      <c r="L475" s="22" t="str">
        <f>IF(Table2[[#This Row],[布号]]="","",IFERROR(SUMIFS(
    ZSOHPP055!E:E,
    ZSOHPP055!A:A, "*" &amp; Table2[[#This Row],[布号]] &amp; "*"
),""))</f>
        <v/>
      </c>
    </row>
    <row r="476" spans="1:12">
      <c r="A476" s="6" t="str">
        <f>IF('MES-Fabric Code'!A475="","",'MES-Fabric Code'!A475)</f>
        <v/>
      </c>
      <c r="B476" s="20" t="str">
        <f>IF(Table2[[#This Row],[布号]]="","",IFERROR(VLOOKUP(LEFT(Table2[[#This Row],[布号]],8),'Single machine output'!A:B,2,0),""))</f>
        <v/>
      </c>
      <c r="C476" s="31" t="str">
        <f>IF(Table2[[#This Row],[布号]]="","",IFERROR(VLOOKUP(Table2[[#This Row],[布号]],'MES-Fabric Code'!$A:$B,2,0),""))</f>
        <v/>
      </c>
      <c r="D476" s="20" t="str">
        <f>IF(Table2[[#This Row],[布号]]="","",IFERROR(VLOOKUP(Table2[[#This Row],[布号]],'MES-Fabric Code'!$A:$F,4,0),""))</f>
        <v/>
      </c>
      <c r="E476" s="20" t="str">
        <f>IF(Table2[[#This Row],[布号]]="","",IFERROR(VLOOKUP(Table2[[#This Row],[布号]],'MES-Fabric Code'!$A:$F,6,0),""))</f>
        <v/>
      </c>
      <c r="F476" s="20" t="str">
        <f>IF(Table2[[#This Row],[布号]]="", "", IFERROR(SUMIFS(
    ZSOHSD058!N:N,
    ZSOHSD058!A:A, "*" &amp; Table2[[#This Row],[布号]] &amp; "*",
    ZSOHSD058!K:K, "&lt;&gt;Z2"
), ""))</f>
        <v/>
      </c>
      <c r="G476" s="20" t="str">
        <f>IF(Table2[[#This Row],[布号]]="","",IFERROR(SUMIFS(
    ZSOHPP055!B:B,
    ZSOHPP055!A:A, "*" &amp; Table2[[#This Row],[布号]] &amp; "*"
),""))</f>
        <v/>
      </c>
      <c r="H476" s="20" t="str">
        <f>IF(Table2[[#This Row],[布号]]="","",IFERROR(SUMIFS(
    ZSOHPP055!C:C,
    ZSOHPP055!A:A, "*" &amp; Table2[[#This Row],[布号]] &amp; "*"
),""))</f>
        <v/>
      </c>
      <c r="I476" s="20" t="str">
        <f>IF(Table2[[#This Row],[布号]]="","",IFERROR(
    SUMIFS(
        ZSOHPP055!D:D,
        ZSOHPP055!A:A, "*" &amp; Table2[[#This Row],[布号]] &amp; "*",
        ZSOHPP055!I:I, ""
    ),
    ""
))</f>
        <v/>
      </c>
      <c r="J476" s="20" t="str">
        <f>IF(Table2[[#This Row],[布号]]="","",IFERROR(Table2[[#This Row],[欠数]]/Table2[[#This Row],[预计开机]]/Table2[[#This Row],[单机产量]],""))</f>
        <v/>
      </c>
      <c r="K476" s="21" t="str">
        <f>IF(Table2[[#This Row],[布号]]="","",IFERROR(Table2[[#This Row],[备胚单总数]]-Table2[[#This Row],[累计产出数]]-Table2[[#This Row],[欠数]],""))</f>
        <v/>
      </c>
      <c r="L476" s="22" t="str">
        <f>IF(Table2[[#This Row],[布号]]="","",IFERROR(SUMIFS(
    ZSOHPP055!E:E,
    ZSOHPP055!A:A, "*" &amp; Table2[[#This Row],[布号]] &amp; "*"
),""))</f>
        <v/>
      </c>
    </row>
    <row r="477" spans="1:12">
      <c r="A477" s="6" t="str">
        <f>IF('MES-Fabric Code'!A476="","",'MES-Fabric Code'!A476)</f>
        <v/>
      </c>
      <c r="B477" s="20" t="str">
        <f>IF(Table2[[#This Row],[布号]]="","",IFERROR(VLOOKUP(LEFT(Table2[[#This Row],[布号]],8),'Single machine output'!A:B,2,0),""))</f>
        <v/>
      </c>
      <c r="C477" s="31" t="str">
        <f>IF(Table2[[#This Row],[布号]]="","",IFERROR(VLOOKUP(Table2[[#This Row],[布号]],'MES-Fabric Code'!$A:$B,2,0),""))</f>
        <v/>
      </c>
      <c r="D477" s="20" t="str">
        <f>IF(Table2[[#This Row],[布号]]="","",IFERROR(VLOOKUP(Table2[[#This Row],[布号]],'MES-Fabric Code'!$A:$F,4,0),""))</f>
        <v/>
      </c>
      <c r="E477" s="20" t="str">
        <f>IF(Table2[[#This Row],[布号]]="","",IFERROR(VLOOKUP(Table2[[#This Row],[布号]],'MES-Fabric Code'!$A:$F,6,0),""))</f>
        <v/>
      </c>
      <c r="F477" s="20" t="str">
        <f>IF(Table2[[#This Row],[布号]]="", "", IFERROR(SUMIFS(
    ZSOHSD058!N:N,
    ZSOHSD058!A:A, "*" &amp; Table2[[#This Row],[布号]] &amp; "*",
    ZSOHSD058!K:K, "&lt;&gt;Z2"
), ""))</f>
        <v/>
      </c>
      <c r="G477" s="20" t="str">
        <f>IF(Table2[[#This Row],[布号]]="","",IFERROR(SUMIFS(
    ZSOHPP055!B:B,
    ZSOHPP055!A:A, "*" &amp; Table2[[#This Row],[布号]] &amp; "*"
),""))</f>
        <v/>
      </c>
      <c r="H477" s="20" t="str">
        <f>IF(Table2[[#This Row],[布号]]="","",IFERROR(SUMIFS(
    ZSOHPP055!C:C,
    ZSOHPP055!A:A, "*" &amp; Table2[[#This Row],[布号]] &amp; "*"
),""))</f>
        <v/>
      </c>
      <c r="I477" s="20" t="str">
        <f>IF(Table2[[#This Row],[布号]]="","",IFERROR(
    SUMIFS(
        ZSOHPP055!D:D,
        ZSOHPP055!A:A, "*" &amp; Table2[[#This Row],[布号]] &amp; "*",
        ZSOHPP055!I:I, ""
    ),
    ""
))</f>
        <v/>
      </c>
      <c r="J477" s="20" t="str">
        <f>IF(Table2[[#This Row],[布号]]="","",IFERROR(Table2[[#This Row],[欠数]]/Table2[[#This Row],[预计开机]]/Table2[[#This Row],[单机产量]],""))</f>
        <v/>
      </c>
      <c r="K477" s="21" t="str">
        <f>IF(Table2[[#This Row],[布号]]="","",IFERROR(Table2[[#This Row],[备胚单总数]]-Table2[[#This Row],[累计产出数]]-Table2[[#This Row],[欠数]],""))</f>
        <v/>
      </c>
      <c r="L477" s="22" t="str">
        <f>IF(Table2[[#This Row],[布号]]="","",IFERROR(SUMIFS(
    ZSOHPP055!E:E,
    ZSOHPP055!A:A, "*" &amp; Table2[[#This Row],[布号]] &amp; "*"
),""))</f>
        <v/>
      </c>
    </row>
    <row r="478" spans="1:12">
      <c r="A478" s="6" t="str">
        <f>IF('MES-Fabric Code'!A477="","",'MES-Fabric Code'!A477)</f>
        <v/>
      </c>
      <c r="B478" s="20" t="str">
        <f>IF(Table2[[#This Row],[布号]]="","",IFERROR(VLOOKUP(LEFT(Table2[[#This Row],[布号]],8),'Single machine output'!A:B,2,0),""))</f>
        <v/>
      </c>
      <c r="C478" s="31" t="str">
        <f>IF(Table2[[#This Row],[布号]]="","",IFERROR(VLOOKUP(Table2[[#This Row],[布号]],'MES-Fabric Code'!$A:$B,2,0),""))</f>
        <v/>
      </c>
      <c r="D478" s="20" t="str">
        <f>IF(Table2[[#This Row],[布号]]="","",IFERROR(VLOOKUP(Table2[[#This Row],[布号]],'MES-Fabric Code'!$A:$F,4,0),""))</f>
        <v/>
      </c>
      <c r="E478" s="20" t="str">
        <f>IF(Table2[[#This Row],[布号]]="","",IFERROR(VLOOKUP(Table2[[#This Row],[布号]],'MES-Fabric Code'!$A:$F,6,0),""))</f>
        <v/>
      </c>
      <c r="F478" s="20" t="str">
        <f>IF(Table2[[#This Row],[布号]]="", "", IFERROR(SUMIFS(
    ZSOHSD058!N:N,
    ZSOHSD058!A:A, "*" &amp; Table2[[#This Row],[布号]] &amp; "*",
    ZSOHSD058!K:K, "&lt;&gt;Z2"
), ""))</f>
        <v/>
      </c>
      <c r="G478" s="20" t="str">
        <f>IF(Table2[[#This Row],[布号]]="","",IFERROR(SUMIFS(
    ZSOHPP055!B:B,
    ZSOHPP055!A:A, "*" &amp; Table2[[#This Row],[布号]] &amp; "*"
),""))</f>
        <v/>
      </c>
      <c r="H478" s="20" t="str">
        <f>IF(Table2[[#This Row],[布号]]="","",IFERROR(SUMIFS(
    ZSOHPP055!C:C,
    ZSOHPP055!A:A, "*" &amp; Table2[[#This Row],[布号]] &amp; "*"
),""))</f>
        <v/>
      </c>
      <c r="I478" s="20" t="str">
        <f>IF(Table2[[#This Row],[布号]]="","",IFERROR(
    SUMIFS(
        ZSOHPP055!D:D,
        ZSOHPP055!A:A, "*" &amp; Table2[[#This Row],[布号]] &amp; "*",
        ZSOHPP055!I:I, ""
    ),
    ""
))</f>
        <v/>
      </c>
      <c r="J478" s="20" t="str">
        <f>IF(Table2[[#This Row],[布号]]="","",IFERROR(Table2[[#This Row],[欠数]]/Table2[[#This Row],[预计开机]]/Table2[[#This Row],[单机产量]],""))</f>
        <v/>
      </c>
      <c r="K478" s="21" t="str">
        <f>IF(Table2[[#This Row],[布号]]="","",IFERROR(Table2[[#This Row],[备胚单总数]]-Table2[[#This Row],[累计产出数]]-Table2[[#This Row],[欠数]],""))</f>
        <v/>
      </c>
      <c r="L478" s="22" t="str">
        <f>IF(Table2[[#This Row],[布号]]="","",IFERROR(SUMIFS(
    ZSOHPP055!E:E,
    ZSOHPP055!A:A, "*" &amp; Table2[[#This Row],[布号]] &amp; "*"
),""))</f>
        <v/>
      </c>
    </row>
    <row r="479" spans="1:12">
      <c r="A479" s="6" t="str">
        <f>IF('MES-Fabric Code'!A478="","",'MES-Fabric Code'!A478)</f>
        <v/>
      </c>
      <c r="B479" s="20" t="str">
        <f>IF(Table2[[#This Row],[布号]]="","",IFERROR(VLOOKUP(LEFT(Table2[[#This Row],[布号]],8),'Single machine output'!A:B,2,0),""))</f>
        <v/>
      </c>
      <c r="C479" s="31" t="str">
        <f>IF(Table2[[#This Row],[布号]]="","",IFERROR(VLOOKUP(Table2[[#This Row],[布号]],'MES-Fabric Code'!$A:$B,2,0),""))</f>
        <v/>
      </c>
      <c r="D479" s="20" t="str">
        <f>IF(Table2[[#This Row],[布号]]="","",IFERROR(VLOOKUP(Table2[[#This Row],[布号]],'MES-Fabric Code'!$A:$F,4,0),""))</f>
        <v/>
      </c>
      <c r="E479" s="20" t="str">
        <f>IF(Table2[[#This Row],[布号]]="","",IFERROR(VLOOKUP(Table2[[#This Row],[布号]],'MES-Fabric Code'!$A:$F,6,0),""))</f>
        <v/>
      </c>
      <c r="F479" s="20" t="str">
        <f>IF(Table2[[#This Row],[布号]]="", "", IFERROR(SUMIFS(
    ZSOHSD058!N:N,
    ZSOHSD058!A:A, "*" &amp; Table2[[#This Row],[布号]] &amp; "*",
    ZSOHSD058!K:K, "&lt;&gt;Z2"
), ""))</f>
        <v/>
      </c>
      <c r="G479" s="20" t="str">
        <f>IF(Table2[[#This Row],[布号]]="","",IFERROR(SUMIFS(
    ZSOHPP055!B:B,
    ZSOHPP055!A:A, "*" &amp; Table2[[#This Row],[布号]] &amp; "*"
),""))</f>
        <v/>
      </c>
      <c r="H479" s="20" t="str">
        <f>IF(Table2[[#This Row],[布号]]="","",IFERROR(SUMIFS(
    ZSOHPP055!C:C,
    ZSOHPP055!A:A, "*" &amp; Table2[[#This Row],[布号]] &amp; "*"
),""))</f>
        <v/>
      </c>
      <c r="I479" s="20" t="str">
        <f>IF(Table2[[#This Row],[布号]]="","",IFERROR(
    SUMIFS(
        ZSOHPP055!D:D,
        ZSOHPP055!A:A, "*" &amp; Table2[[#This Row],[布号]] &amp; "*",
        ZSOHPP055!I:I, ""
    ),
    ""
))</f>
        <v/>
      </c>
      <c r="J479" s="20" t="str">
        <f>IF(Table2[[#This Row],[布号]]="","",IFERROR(Table2[[#This Row],[欠数]]/Table2[[#This Row],[预计开机]]/Table2[[#This Row],[单机产量]],""))</f>
        <v/>
      </c>
      <c r="K479" s="21" t="str">
        <f>IF(Table2[[#This Row],[布号]]="","",IFERROR(Table2[[#This Row],[备胚单总数]]-Table2[[#This Row],[累计产出数]]-Table2[[#This Row],[欠数]],""))</f>
        <v/>
      </c>
      <c r="L479" s="22" t="str">
        <f>IF(Table2[[#This Row],[布号]]="","",IFERROR(SUMIFS(
    ZSOHPP055!E:E,
    ZSOHPP055!A:A, "*" &amp; Table2[[#This Row],[布号]] &amp; "*"
),""))</f>
        <v/>
      </c>
    </row>
    <row r="480" spans="1:12">
      <c r="A480" s="6" t="str">
        <f>IF('MES-Fabric Code'!A479="","",'MES-Fabric Code'!A479)</f>
        <v/>
      </c>
      <c r="B480" s="20" t="str">
        <f>IF(Table2[[#This Row],[布号]]="","",IFERROR(VLOOKUP(LEFT(Table2[[#This Row],[布号]],8),'Single machine output'!A:B,2,0),""))</f>
        <v/>
      </c>
      <c r="C480" s="31" t="str">
        <f>IF(Table2[[#This Row],[布号]]="","",IFERROR(VLOOKUP(Table2[[#This Row],[布号]],'MES-Fabric Code'!$A:$B,2,0),""))</f>
        <v/>
      </c>
      <c r="D480" s="20" t="str">
        <f>IF(Table2[[#This Row],[布号]]="","",IFERROR(VLOOKUP(Table2[[#This Row],[布号]],'MES-Fabric Code'!$A:$F,4,0),""))</f>
        <v/>
      </c>
      <c r="E480" s="20" t="str">
        <f>IF(Table2[[#This Row],[布号]]="","",IFERROR(VLOOKUP(Table2[[#This Row],[布号]],'MES-Fabric Code'!$A:$F,6,0),""))</f>
        <v/>
      </c>
      <c r="F480" s="20" t="str">
        <f>IF(Table2[[#This Row],[布号]]="", "", IFERROR(SUMIFS(
    ZSOHSD058!N:N,
    ZSOHSD058!A:A, "*" &amp; Table2[[#This Row],[布号]] &amp; "*",
    ZSOHSD058!K:K, "&lt;&gt;Z2"
), ""))</f>
        <v/>
      </c>
      <c r="G480" s="20" t="str">
        <f>IF(Table2[[#This Row],[布号]]="","",IFERROR(SUMIFS(
    ZSOHPP055!B:B,
    ZSOHPP055!A:A, "*" &amp; Table2[[#This Row],[布号]] &amp; "*"
),""))</f>
        <v/>
      </c>
      <c r="H480" s="20" t="str">
        <f>IF(Table2[[#This Row],[布号]]="","",IFERROR(SUMIFS(
    ZSOHPP055!C:C,
    ZSOHPP055!A:A, "*" &amp; Table2[[#This Row],[布号]] &amp; "*"
),""))</f>
        <v/>
      </c>
      <c r="I480" s="20" t="str">
        <f>IF(Table2[[#This Row],[布号]]="","",IFERROR(
    SUMIFS(
        ZSOHPP055!D:D,
        ZSOHPP055!A:A, "*" &amp; Table2[[#This Row],[布号]] &amp; "*",
        ZSOHPP055!I:I, ""
    ),
    ""
))</f>
        <v/>
      </c>
      <c r="J480" s="20" t="str">
        <f>IF(Table2[[#This Row],[布号]]="","",IFERROR(Table2[[#This Row],[欠数]]/Table2[[#This Row],[预计开机]]/Table2[[#This Row],[单机产量]],""))</f>
        <v/>
      </c>
      <c r="K480" s="21" t="str">
        <f>IF(Table2[[#This Row],[布号]]="","",IFERROR(Table2[[#This Row],[备胚单总数]]-Table2[[#This Row],[累计产出数]]-Table2[[#This Row],[欠数]],""))</f>
        <v/>
      </c>
      <c r="L480" s="22" t="str">
        <f>IF(Table2[[#This Row],[布号]]="","",IFERROR(SUMIFS(
    ZSOHPP055!E:E,
    ZSOHPP055!A:A, "*" &amp; Table2[[#This Row],[布号]] &amp; "*"
),""))</f>
        <v/>
      </c>
    </row>
    <row r="481" spans="1:12">
      <c r="A481" s="6" t="str">
        <f>IF('MES-Fabric Code'!A480="","",'MES-Fabric Code'!A480)</f>
        <v/>
      </c>
      <c r="B481" s="20" t="str">
        <f>IF(Table2[[#This Row],[布号]]="","",IFERROR(VLOOKUP(LEFT(Table2[[#This Row],[布号]],8),'Single machine output'!A:B,2,0),""))</f>
        <v/>
      </c>
      <c r="C481" s="31" t="str">
        <f>IF(Table2[[#This Row],[布号]]="","",IFERROR(VLOOKUP(Table2[[#This Row],[布号]],'MES-Fabric Code'!$A:$B,2,0),""))</f>
        <v/>
      </c>
      <c r="D481" s="20" t="str">
        <f>IF(Table2[[#This Row],[布号]]="","",IFERROR(VLOOKUP(Table2[[#This Row],[布号]],'MES-Fabric Code'!$A:$F,4,0),""))</f>
        <v/>
      </c>
      <c r="E481" s="20" t="str">
        <f>IF(Table2[[#This Row],[布号]]="","",IFERROR(VLOOKUP(Table2[[#This Row],[布号]],'MES-Fabric Code'!$A:$F,6,0),""))</f>
        <v/>
      </c>
      <c r="F481" s="20" t="str">
        <f>IF(Table2[[#This Row],[布号]]="", "", IFERROR(SUMIFS(
    ZSOHSD058!N:N,
    ZSOHSD058!A:A, "*" &amp; Table2[[#This Row],[布号]] &amp; "*",
    ZSOHSD058!K:K, "&lt;&gt;Z2"
), ""))</f>
        <v/>
      </c>
      <c r="G481" s="20" t="str">
        <f>IF(Table2[[#This Row],[布号]]="","",IFERROR(SUMIFS(
    ZSOHPP055!B:B,
    ZSOHPP055!A:A, "*" &amp; Table2[[#This Row],[布号]] &amp; "*"
),""))</f>
        <v/>
      </c>
      <c r="H481" s="20" t="str">
        <f>IF(Table2[[#This Row],[布号]]="","",IFERROR(SUMIFS(
    ZSOHPP055!C:C,
    ZSOHPP055!A:A, "*" &amp; Table2[[#This Row],[布号]] &amp; "*"
),""))</f>
        <v/>
      </c>
      <c r="I481" s="20" t="str">
        <f>IF(Table2[[#This Row],[布号]]="","",IFERROR(
    SUMIFS(
        ZSOHPP055!D:D,
        ZSOHPP055!A:A, "*" &amp; Table2[[#This Row],[布号]] &amp; "*",
        ZSOHPP055!I:I, ""
    ),
    ""
))</f>
        <v/>
      </c>
      <c r="J481" s="20" t="str">
        <f>IF(Table2[[#This Row],[布号]]="","",IFERROR(Table2[[#This Row],[欠数]]/Table2[[#This Row],[预计开机]]/Table2[[#This Row],[单机产量]],""))</f>
        <v/>
      </c>
      <c r="K481" s="21" t="str">
        <f>IF(Table2[[#This Row],[布号]]="","",IFERROR(Table2[[#This Row],[备胚单总数]]-Table2[[#This Row],[累计产出数]]-Table2[[#This Row],[欠数]],""))</f>
        <v/>
      </c>
      <c r="L481" s="22" t="str">
        <f>IF(Table2[[#This Row],[布号]]="","",IFERROR(SUMIFS(
    ZSOHPP055!E:E,
    ZSOHPP055!A:A, "*" &amp; Table2[[#This Row],[布号]] &amp; "*"
),""))</f>
        <v/>
      </c>
    </row>
    <row r="482" spans="1:12">
      <c r="A482" s="6" t="str">
        <f>IF('MES-Fabric Code'!A481="","",'MES-Fabric Code'!A481)</f>
        <v/>
      </c>
      <c r="B482" s="20" t="str">
        <f>IF(Table2[[#This Row],[布号]]="","",IFERROR(VLOOKUP(LEFT(Table2[[#This Row],[布号]],8),'Single machine output'!A:B,2,0),""))</f>
        <v/>
      </c>
      <c r="C482" s="31" t="str">
        <f>IF(Table2[[#This Row],[布号]]="","",IFERROR(VLOOKUP(Table2[[#This Row],[布号]],'MES-Fabric Code'!$A:$B,2,0),""))</f>
        <v/>
      </c>
      <c r="D482" s="20" t="str">
        <f>IF(Table2[[#This Row],[布号]]="","",IFERROR(VLOOKUP(Table2[[#This Row],[布号]],'MES-Fabric Code'!$A:$F,4,0),""))</f>
        <v/>
      </c>
      <c r="E482" s="20" t="str">
        <f>IF(Table2[[#This Row],[布号]]="","",IFERROR(VLOOKUP(Table2[[#This Row],[布号]],'MES-Fabric Code'!$A:$F,6,0),""))</f>
        <v/>
      </c>
      <c r="F482" s="20" t="str">
        <f>IF(Table2[[#This Row],[布号]]="", "", IFERROR(SUMIFS(
    ZSOHSD058!N:N,
    ZSOHSD058!A:A, "*" &amp; Table2[[#This Row],[布号]] &amp; "*",
    ZSOHSD058!K:K, "&lt;&gt;Z2"
), ""))</f>
        <v/>
      </c>
      <c r="G482" s="20" t="str">
        <f>IF(Table2[[#This Row],[布号]]="","",IFERROR(SUMIFS(
    ZSOHPP055!B:B,
    ZSOHPP055!A:A, "*" &amp; Table2[[#This Row],[布号]] &amp; "*"
),""))</f>
        <v/>
      </c>
      <c r="H482" s="20" t="str">
        <f>IF(Table2[[#This Row],[布号]]="","",IFERROR(SUMIFS(
    ZSOHPP055!C:C,
    ZSOHPP055!A:A, "*" &amp; Table2[[#This Row],[布号]] &amp; "*"
),""))</f>
        <v/>
      </c>
      <c r="I482" s="20" t="str">
        <f>IF(Table2[[#This Row],[布号]]="","",IFERROR(
    SUMIFS(
        ZSOHPP055!D:D,
        ZSOHPP055!A:A, "*" &amp; Table2[[#This Row],[布号]] &amp; "*",
        ZSOHPP055!I:I, ""
    ),
    ""
))</f>
        <v/>
      </c>
      <c r="J482" s="20" t="str">
        <f>IF(Table2[[#This Row],[布号]]="","",IFERROR(Table2[[#This Row],[欠数]]/Table2[[#This Row],[预计开机]]/Table2[[#This Row],[单机产量]],""))</f>
        <v/>
      </c>
      <c r="K482" s="21" t="str">
        <f>IF(Table2[[#This Row],[布号]]="","",IFERROR(Table2[[#This Row],[备胚单总数]]-Table2[[#This Row],[累计产出数]]-Table2[[#This Row],[欠数]],""))</f>
        <v/>
      </c>
      <c r="L482" s="22" t="str">
        <f>IF(Table2[[#This Row],[布号]]="","",IFERROR(SUMIFS(
    ZSOHPP055!E:E,
    ZSOHPP055!A:A, "*" &amp; Table2[[#This Row],[布号]] &amp; "*"
),""))</f>
        <v/>
      </c>
    </row>
    <row r="483" spans="1:12">
      <c r="A483" s="6" t="str">
        <f>IF('MES-Fabric Code'!A482="","",'MES-Fabric Code'!A482)</f>
        <v/>
      </c>
      <c r="B483" s="20" t="str">
        <f>IF(Table2[[#This Row],[布号]]="","",IFERROR(VLOOKUP(LEFT(Table2[[#This Row],[布号]],8),'Single machine output'!A:B,2,0),""))</f>
        <v/>
      </c>
      <c r="C483" s="31" t="str">
        <f>IF(Table2[[#This Row],[布号]]="","",IFERROR(VLOOKUP(Table2[[#This Row],[布号]],'MES-Fabric Code'!$A:$B,2,0),""))</f>
        <v/>
      </c>
      <c r="D483" s="20" t="str">
        <f>IF(Table2[[#This Row],[布号]]="","",IFERROR(VLOOKUP(Table2[[#This Row],[布号]],'MES-Fabric Code'!$A:$F,4,0),""))</f>
        <v/>
      </c>
      <c r="E483" s="20" t="str">
        <f>IF(Table2[[#This Row],[布号]]="","",IFERROR(VLOOKUP(Table2[[#This Row],[布号]],'MES-Fabric Code'!$A:$F,6,0),""))</f>
        <v/>
      </c>
      <c r="F483" s="20" t="str">
        <f>IF(Table2[[#This Row],[布号]]="", "", IFERROR(SUMIFS(
    ZSOHSD058!N:N,
    ZSOHSD058!A:A, "*" &amp; Table2[[#This Row],[布号]] &amp; "*",
    ZSOHSD058!K:K, "&lt;&gt;Z2"
), ""))</f>
        <v/>
      </c>
      <c r="G483" s="20" t="str">
        <f>IF(Table2[[#This Row],[布号]]="","",IFERROR(SUMIFS(
    ZSOHPP055!B:B,
    ZSOHPP055!A:A, "*" &amp; Table2[[#This Row],[布号]] &amp; "*"
),""))</f>
        <v/>
      </c>
      <c r="H483" s="20" t="str">
        <f>IF(Table2[[#This Row],[布号]]="","",IFERROR(SUMIFS(
    ZSOHPP055!C:C,
    ZSOHPP055!A:A, "*" &amp; Table2[[#This Row],[布号]] &amp; "*"
),""))</f>
        <v/>
      </c>
      <c r="I483" s="20" t="str">
        <f>IF(Table2[[#This Row],[布号]]="","",IFERROR(
    SUMIFS(
        ZSOHPP055!D:D,
        ZSOHPP055!A:A, "*" &amp; Table2[[#This Row],[布号]] &amp; "*",
        ZSOHPP055!I:I, ""
    ),
    ""
))</f>
        <v/>
      </c>
      <c r="J483" s="20" t="str">
        <f>IF(Table2[[#This Row],[布号]]="","",IFERROR(Table2[[#This Row],[欠数]]/Table2[[#This Row],[预计开机]]/Table2[[#This Row],[单机产量]],""))</f>
        <v/>
      </c>
      <c r="K483" s="21" t="str">
        <f>IF(Table2[[#This Row],[布号]]="","",IFERROR(Table2[[#This Row],[备胚单总数]]-Table2[[#This Row],[累计产出数]]-Table2[[#This Row],[欠数]],""))</f>
        <v/>
      </c>
      <c r="L483" s="22" t="str">
        <f>IF(Table2[[#This Row],[布号]]="","",IFERROR(SUMIFS(
    ZSOHPP055!E:E,
    ZSOHPP055!A:A, "*" &amp; Table2[[#This Row],[布号]] &amp; "*"
),""))</f>
        <v/>
      </c>
    </row>
    <row r="484" spans="1:12">
      <c r="A484" s="6" t="str">
        <f>IF('MES-Fabric Code'!A483="","",'MES-Fabric Code'!A483)</f>
        <v/>
      </c>
      <c r="B484" s="20" t="str">
        <f>IF(Table2[[#This Row],[布号]]="","",IFERROR(VLOOKUP(LEFT(Table2[[#This Row],[布号]],8),'Single machine output'!A:B,2,0),""))</f>
        <v/>
      </c>
      <c r="C484" s="31" t="str">
        <f>IF(Table2[[#This Row],[布号]]="","",IFERROR(VLOOKUP(Table2[[#This Row],[布号]],'MES-Fabric Code'!$A:$B,2,0),""))</f>
        <v/>
      </c>
      <c r="D484" s="20" t="str">
        <f>IF(Table2[[#This Row],[布号]]="","",IFERROR(VLOOKUP(Table2[[#This Row],[布号]],'MES-Fabric Code'!$A:$F,4,0),""))</f>
        <v/>
      </c>
      <c r="E484" s="20" t="str">
        <f>IF(Table2[[#This Row],[布号]]="","",IFERROR(VLOOKUP(Table2[[#This Row],[布号]],'MES-Fabric Code'!$A:$F,6,0),""))</f>
        <v/>
      </c>
      <c r="F484" s="20" t="str">
        <f>IF(Table2[[#This Row],[布号]]="", "", IFERROR(SUMIFS(
    ZSOHSD058!N:N,
    ZSOHSD058!A:A, "*" &amp; Table2[[#This Row],[布号]] &amp; "*",
    ZSOHSD058!K:K, "&lt;&gt;Z2"
), ""))</f>
        <v/>
      </c>
      <c r="G484" s="20" t="str">
        <f>IF(Table2[[#This Row],[布号]]="","",IFERROR(SUMIFS(
    ZSOHPP055!B:B,
    ZSOHPP055!A:A, "*" &amp; Table2[[#This Row],[布号]] &amp; "*"
),""))</f>
        <v/>
      </c>
      <c r="H484" s="20" t="str">
        <f>IF(Table2[[#This Row],[布号]]="","",IFERROR(SUMIFS(
    ZSOHPP055!C:C,
    ZSOHPP055!A:A, "*" &amp; Table2[[#This Row],[布号]] &amp; "*"
),""))</f>
        <v/>
      </c>
      <c r="I484" s="20" t="str">
        <f>IF(Table2[[#This Row],[布号]]="","",IFERROR(
    SUMIFS(
        ZSOHPP055!D:D,
        ZSOHPP055!A:A, "*" &amp; Table2[[#This Row],[布号]] &amp; "*",
        ZSOHPP055!I:I, ""
    ),
    ""
))</f>
        <v/>
      </c>
      <c r="J484" s="20" t="str">
        <f>IF(Table2[[#This Row],[布号]]="","",IFERROR(Table2[[#This Row],[欠数]]/Table2[[#This Row],[预计开机]]/Table2[[#This Row],[单机产量]],""))</f>
        <v/>
      </c>
      <c r="K484" s="21" t="str">
        <f>IF(Table2[[#This Row],[布号]]="","",IFERROR(Table2[[#This Row],[备胚单总数]]-Table2[[#This Row],[累计产出数]]-Table2[[#This Row],[欠数]],""))</f>
        <v/>
      </c>
      <c r="L484" s="22" t="str">
        <f>IF(Table2[[#This Row],[布号]]="","",IFERROR(SUMIFS(
    ZSOHPP055!E:E,
    ZSOHPP055!A:A, "*" &amp; Table2[[#This Row],[布号]] &amp; "*"
),""))</f>
        <v/>
      </c>
    </row>
    <row r="485" spans="1:12">
      <c r="A485" s="6" t="str">
        <f>IF('MES-Fabric Code'!A484="","",'MES-Fabric Code'!A484)</f>
        <v/>
      </c>
      <c r="B485" s="20" t="str">
        <f>IF(Table2[[#This Row],[布号]]="","",IFERROR(VLOOKUP(LEFT(Table2[[#This Row],[布号]],8),'Single machine output'!A:B,2,0),""))</f>
        <v/>
      </c>
      <c r="C485" s="31" t="str">
        <f>IF(Table2[[#This Row],[布号]]="","",IFERROR(VLOOKUP(Table2[[#This Row],[布号]],'MES-Fabric Code'!$A:$B,2,0),""))</f>
        <v/>
      </c>
      <c r="D485" s="20" t="str">
        <f>IF(Table2[[#This Row],[布号]]="","",IFERROR(VLOOKUP(Table2[[#This Row],[布号]],'MES-Fabric Code'!$A:$F,4,0),""))</f>
        <v/>
      </c>
      <c r="E485" s="20" t="str">
        <f>IF(Table2[[#This Row],[布号]]="","",IFERROR(VLOOKUP(Table2[[#This Row],[布号]],'MES-Fabric Code'!$A:$F,6,0),""))</f>
        <v/>
      </c>
      <c r="F485" s="20" t="str">
        <f>IF(Table2[[#This Row],[布号]]="", "", IFERROR(SUMIFS(
    ZSOHSD058!N:N,
    ZSOHSD058!A:A, "*" &amp; Table2[[#This Row],[布号]] &amp; "*",
    ZSOHSD058!K:K, "&lt;&gt;Z2"
), ""))</f>
        <v/>
      </c>
      <c r="G485" s="20" t="str">
        <f>IF(Table2[[#This Row],[布号]]="","",IFERROR(SUMIFS(
    ZSOHPP055!B:B,
    ZSOHPP055!A:A, "*" &amp; Table2[[#This Row],[布号]] &amp; "*"
),""))</f>
        <v/>
      </c>
      <c r="H485" s="20" t="str">
        <f>IF(Table2[[#This Row],[布号]]="","",IFERROR(SUMIFS(
    ZSOHPP055!C:C,
    ZSOHPP055!A:A, "*" &amp; Table2[[#This Row],[布号]] &amp; "*"
),""))</f>
        <v/>
      </c>
      <c r="I485" s="20" t="str">
        <f>IF(Table2[[#This Row],[布号]]="","",IFERROR(
    SUMIFS(
        ZSOHPP055!D:D,
        ZSOHPP055!A:A, "*" &amp; Table2[[#This Row],[布号]] &amp; "*",
        ZSOHPP055!I:I, ""
    ),
    ""
))</f>
        <v/>
      </c>
      <c r="J485" s="20" t="str">
        <f>IF(Table2[[#This Row],[布号]]="","",IFERROR(Table2[[#This Row],[欠数]]/Table2[[#This Row],[预计开机]]/Table2[[#This Row],[单机产量]],""))</f>
        <v/>
      </c>
      <c r="K485" s="21" t="str">
        <f>IF(Table2[[#This Row],[布号]]="","",IFERROR(Table2[[#This Row],[备胚单总数]]-Table2[[#This Row],[累计产出数]]-Table2[[#This Row],[欠数]],""))</f>
        <v/>
      </c>
      <c r="L485" s="22" t="str">
        <f>IF(Table2[[#This Row],[布号]]="","",IFERROR(SUMIFS(
    ZSOHPP055!E:E,
    ZSOHPP055!A:A, "*" &amp; Table2[[#This Row],[布号]] &amp; "*"
),""))</f>
        <v/>
      </c>
    </row>
    <row r="486" spans="1:12">
      <c r="A486" s="6" t="str">
        <f>IF('MES-Fabric Code'!A485="","",'MES-Fabric Code'!A485)</f>
        <v/>
      </c>
      <c r="B486" s="20" t="str">
        <f>IF(Table2[[#This Row],[布号]]="","",IFERROR(VLOOKUP(LEFT(Table2[[#This Row],[布号]],8),'Single machine output'!A:B,2,0),""))</f>
        <v/>
      </c>
      <c r="C486" s="31" t="str">
        <f>IF(Table2[[#This Row],[布号]]="","",IFERROR(VLOOKUP(Table2[[#This Row],[布号]],'MES-Fabric Code'!$A:$B,2,0),""))</f>
        <v/>
      </c>
      <c r="D486" s="20" t="str">
        <f>IF(Table2[[#This Row],[布号]]="","",IFERROR(VLOOKUP(Table2[[#This Row],[布号]],'MES-Fabric Code'!$A:$F,4,0),""))</f>
        <v/>
      </c>
      <c r="E486" s="20" t="str">
        <f>IF(Table2[[#This Row],[布号]]="","",IFERROR(VLOOKUP(Table2[[#This Row],[布号]],'MES-Fabric Code'!$A:$F,6,0),""))</f>
        <v/>
      </c>
      <c r="F486" s="20" t="str">
        <f>IF(Table2[[#This Row],[布号]]="", "", IFERROR(SUMIFS(
    ZSOHSD058!N:N,
    ZSOHSD058!A:A, "*" &amp; Table2[[#This Row],[布号]] &amp; "*",
    ZSOHSD058!K:K, "&lt;&gt;Z2"
), ""))</f>
        <v/>
      </c>
      <c r="G486" s="20" t="str">
        <f>IF(Table2[[#This Row],[布号]]="","",IFERROR(SUMIFS(
    ZSOHPP055!B:B,
    ZSOHPP055!A:A, "*" &amp; Table2[[#This Row],[布号]] &amp; "*"
),""))</f>
        <v/>
      </c>
      <c r="H486" s="20" t="str">
        <f>IF(Table2[[#This Row],[布号]]="","",IFERROR(SUMIFS(
    ZSOHPP055!C:C,
    ZSOHPP055!A:A, "*" &amp; Table2[[#This Row],[布号]] &amp; "*"
),""))</f>
        <v/>
      </c>
      <c r="I486" s="20" t="str">
        <f>IF(Table2[[#This Row],[布号]]="","",IFERROR(
    SUMIFS(
        ZSOHPP055!D:D,
        ZSOHPP055!A:A, "*" &amp; Table2[[#This Row],[布号]] &amp; "*",
        ZSOHPP055!I:I, ""
    ),
    ""
))</f>
        <v/>
      </c>
      <c r="J486" s="20" t="str">
        <f>IF(Table2[[#This Row],[布号]]="","",IFERROR(Table2[[#This Row],[欠数]]/Table2[[#This Row],[预计开机]]/Table2[[#This Row],[单机产量]],""))</f>
        <v/>
      </c>
      <c r="K486" s="21" t="str">
        <f>IF(Table2[[#This Row],[布号]]="","",IFERROR(Table2[[#This Row],[备胚单总数]]-Table2[[#This Row],[累计产出数]]-Table2[[#This Row],[欠数]],""))</f>
        <v/>
      </c>
      <c r="L486" s="22" t="str">
        <f>IF(Table2[[#This Row],[布号]]="","",IFERROR(SUMIFS(
    ZSOHPP055!E:E,
    ZSOHPP055!A:A, "*" &amp; Table2[[#This Row],[布号]] &amp; "*"
),""))</f>
        <v/>
      </c>
    </row>
    <row r="487" spans="1:12">
      <c r="A487" s="6" t="str">
        <f>IF('MES-Fabric Code'!A486="","",'MES-Fabric Code'!A486)</f>
        <v/>
      </c>
      <c r="B487" s="20" t="str">
        <f>IF(Table2[[#This Row],[布号]]="","",IFERROR(VLOOKUP(LEFT(Table2[[#This Row],[布号]],8),'Single machine output'!A:B,2,0),""))</f>
        <v/>
      </c>
      <c r="C487" s="31" t="str">
        <f>IF(Table2[[#This Row],[布号]]="","",IFERROR(VLOOKUP(Table2[[#This Row],[布号]],'MES-Fabric Code'!$A:$B,2,0),""))</f>
        <v/>
      </c>
      <c r="D487" s="20" t="str">
        <f>IF(Table2[[#This Row],[布号]]="","",IFERROR(VLOOKUP(Table2[[#This Row],[布号]],'MES-Fabric Code'!$A:$F,4,0),""))</f>
        <v/>
      </c>
      <c r="E487" s="20" t="str">
        <f>IF(Table2[[#This Row],[布号]]="","",IFERROR(VLOOKUP(Table2[[#This Row],[布号]],'MES-Fabric Code'!$A:$F,6,0),""))</f>
        <v/>
      </c>
      <c r="F487" s="20" t="str">
        <f>IF(Table2[[#This Row],[布号]]="", "", IFERROR(SUMIFS(
    ZSOHSD058!N:N,
    ZSOHSD058!A:A, "*" &amp; Table2[[#This Row],[布号]] &amp; "*",
    ZSOHSD058!K:K, "&lt;&gt;Z2"
), ""))</f>
        <v/>
      </c>
      <c r="G487" s="20" t="str">
        <f>IF(Table2[[#This Row],[布号]]="","",IFERROR(SUMIFS(
    ZSOHPP055!B:B,
    ZSOHPP055!A:A, "*" &amp; Table2[[#This Row],[布号]] &amp; "*"
),""))</f>
        <v/>
      </c>
      <c r="H487" s="20" t="str">
        <f>IF(Table2[[#This Row],[布号]]="","",IFERROR(SUMIFS(
    ZSOHPP055!C:C,
    ZSOHPP055!A:A, "*" &amp; Table2[[#This Row],[布号]] &amp; "*"
),""))</f>
        <v/>
      </c>
      <c r="I487" s="20" t="str">
        <f>IF(Table2[[#This Row],[布号]]="","",IFERROR(
    SUMIFS(
        ZSOHPP055!D:D,
        ZSOHPP055!A:A, "*" &amp; Table2[[#This Row],[布号]] &amp; "*",
        ZSOHPP055!I:I, ""
    ),
    ""
))</f>
        <v/>
      </c>
      <c r="J487" s="20" t="str">
        <f>IF(Table2[[#This Row],[布号]]="","",IFERROR(Table2[[#This Row],[欠数]]/Table2[[#This Row],[预计开机]]/Table2[[#This Row],[单机产量]],""))</f>
        <v/>
      </c>
      <c r="K487" s="21" t="str">
        <f>IF(Table2[[#This Row],[布号]]="","",IFERROR(Table2[[#This Row],[备胚单总数]]-Table2[[#This Row],[累计产出数]]-Table2[[#This Row],[欠数]],""))</f>
        <v/>
      </c>
      <c r="L487" s="22" t="str">
        <f>IF(Table2[[#This Row],[布号]]="","",IFERROR(SUMIFS(
    ZSOHPP055!E:E,
    ZSOHPP055!A:A, "*" &amp; Table2[[#This Row],[布号]] &amp; "*"
),""))</f>
        <v/>
      </c>
    </row>
    <row r="488" spans="1:12">
      <c r="A488" s="6" t="str">
        <f>IF('MES-Fabric Code'!A487="","",'MES-Fabric Code'!A487)</f>
        <v/>
      </c>
      <c r="B488" s="20" t="str">
        <f>IF(Table2[[#This Row],[布号]]="","",IFERROR(VLOOKUP(LEFT(Table2[[#This Row],[布号]],8),'Single machine output'!A:B,2,0),""))</f>
        <v/>
      </c>
      <c r="C488" s="31" t="str">
        <f>IF(Table2[[#This Row],[布号]]="","",IFERROR(VLOOKUP(Table2[[#This Row],[布号]],'MES-Fabric Code'!$A:$B,2,0),""))</f>
        <v/>
      </c>
      <c r="D488" s="20" t="str">
        <f>IF(Table2[[#This Row],[布号]]="","",IFERROR(VLOOKUP(Table2[[#This Row],[布号]],'MES-Fabric Code'!$A:$F,4,0),""))</f>
        <v/>
      </c>
      <c r="E488" s="20" t="str">
        <f>IF(Table2[[#This Row],[布号]]="","",IFERROR(VLOOKUP(Table2[[#This Row],[布号]],'MES-Fabric Code'!$A:$F,6,0),""))</f>
        <v/>
      </c>
      <c r="F488" s="20" t="str">
        <f>IF(Table2[[#This Row],[布号]]="", "", IFERROR(SUMIFS(
    ZSOHSD058!N:N,
    ZSOHSD058!A:A, "*" &amp; Table2[[#This Row],[布号]] &amp; "*",
    ZSOHSD058!K:K, "&lt;&gt;Z2"
), ""))</f>
        <v/>
      </c>
      <c r="G488" s="20" t="str">
        <f>IF(Table2[[#This Row],[布号]]="","",IFERROR(SUMIFS(
    ZSOHPP055!B:B,
    ZSOHPP055!A:A, "*" &amp; Table2[[#This Row],[布号]] &amp; "*"
),""))</f>
        <v/>
      </c>
      <c r="H488" s="20" t="str">
        <f>IF(Table2[[#This Row],[布号]]="","",IFERROR(SUMIFS(
    ZSOHPP055!C:C,
    ZSOHPP055!A:A, "*" &amp; Table2[[#This Row],[布号]] &amp; "*"
),""))</f>
        <v/>
      </c>
      <c r="I488" s="20" t="str">
        <f>IF(Table2[[#This Row],[布号]]="","",IFERROR(
    SUMIFS(
        ZSOHPP055!D:D,
        ZSOHPP055!A:A, "*" &amp; Table2[[#This Row],[布号]] &amp; "*",
        ZSOHPP055!I:I, ""
    ),
    ""
))</f>
        <v/>
      </c>
      <c r="J488" s="20" t="str">
        <f>IF(Table2[[#This Row],[布号]]="","",IFERROR(Table2[[#This Row],[欠数]]/Table2[[#This Row],[预计开机]]/Table2[[#This Row],[单机产量]],""))</f>
        <v/>
      </c>
      <c r="K488" s="21" t="str">
        <f>IF(Table2[[#This Row],[布号]]="","",IFERROR(Table2[[#This Row],[备胚单总数]]-Table2[[#This Row],[累计产出数]]-Table2[[#This Row],[欠数]],""))</f>
        <v/>
      </c>
      <c r="L488" s="22" t="str">
        <f>IF(Table2[[#This Row],[布号]]="","",IFERROR(SUMIFS(
    ZSOHPP055!E:E,
    ZSOHPP055!A:A, "*" &amp; Table2[[#This Row],[布号]] &amp; "*"
),""))</f>
        <v/>
      </c>
    </row>
    <row r="489" spans="1:12">
      <c r="A489" s="6" t="str">
        <f>IF('MES-Fabric Code'!A488="","",'MES-Fabric Code'!A488)</f>
        <v/>
      </c>
      <c r="B489" s="20" t="str">
        <f>IF(Table2[[#This Row],[布号]]="","",IFERROR(VLOOKUP(LEFT(Table2[[#This Row],[布号]],8),'Single machine output'!A:B,2,0),""))</f>
        <v/>
      </c>
      <c r="C489" s="31" t="str">
        <f>IF(Table2[[#This Row],[布号]]="","",IFERROR(VLOOKUP(Table2[[#This Row],[布号]],'MES-Fabric Code'!$A:$B,2,0),""))</f>
        <v/>
      </c>
      <c r="D489" s="20" t="str">
        <f>IF(Table2[[#This Row],[布号]]="","",IFERROR(VLOOKUP(Table2[[#This Row],[布号]],'MES-Fabric Code'!$A:$F,4,0),""))</f>
        <v/>
      </c>
      <c r="E489" s="20" t="str">
        <f>IF(Table2[[#This Row],[布号]]="","",IFERROR(VLOOKUP(Table2[[#This Row],[布号]],'MES-Fabric Code'!$A:$F,6,0),""))</f>
        <v/>
      </c>
      <c r="F489" s="20" t="str">
        <f>IF(Table2[[#This Row],[布号]]="", "", IFERROR(SUMIFS(
    ZSOHSD058!N:N,
    ZSOHSD058!A:A, "*" &amp; Table2[[#This Row],[布号]] &amp; "*",
    ZSOHSD058!K:K, "&lt;&gt;Z2"
), ""))</f>
        <v/>
      </c>
      <c r="G489" s="20" t="str">
        <f>IF(Table2[[#This Row],[布号]]="","",IFERROR(SUMIFS(
    ZSOHPP055!B:B,
    ZSOHPP055!A:A, "*" &amp; Table2[[#This Row],[布号]] &amp; "*"
),""))</f>
        <v/>
      </c>
      <c r="H489" s="20" t="str">
        <f>IF(Table2[[#This Row],[布号]]="","",IFERROR(SUMIFS(
    ZSOHPP055!C:C,
    ZSOHPP055!A:A, "*" &amp; Table2[[#This Row],[布号]] &amp; "*"
),""))</f>
        <v/>
      </c>
      <c r="I489" s="20" t="str">
        <f>IF(Table2[[#This Row],[布号]]="","",IFERROR(
    SUMIFS(
        ZSOHPP055!D:D,
        ZSOHPP055!A:A, "*" &amp; Table2[[#This Row],[布号]] &amp; "*",
        ZSOHPP055!I:I, ""
    ),
    ""
))</f>
        <v/>
      </c>
      <c r="J489" s="20" t="str">
        <f>IF(Table2[[#This Row],[布号]]="","",IFERROR(Table2[[#This Row],[欠数]]/Table2[[#This Row],[预计开机]]/Table2[[#This Row],[单机产量]],""))</f>
        <v/>
      </c>
      <c r="K489" s="21" t="str">
        <f>IF(Table2[[#This Row],[布号]]="","",IFERROR(Table2[[#This Row],[备胚单总数]]-Table2[[#This Row],[累计产出数]]-Table2[[#This Row],[欠数]],""))</f>
        <v/>
      </c>
      <c r="L489" s="22" t="str">
        <f>IF(Table2[[#This Row],[布号]]="","",IFERROR(SUMIFS(
    ZSOHPP055!E:E,
    ZSOHPP055!A:A, "*" &amp; Table2[[#This Row],[布号]] &amp; "*"
),""))</f>
        <v/>
      </c>
    </row>
    <row r="490" spans="1:12">
      <c r="A490" s="6" t="str">
        <f>IF('MES-Fabric Code'!A489="","",'MES-Fabric Code'!A489)</f>
        <v/>
      </c>
      <c r="B490" s="20" t="str">
        <f>IF(Table2[[#This Row],[布号]]="","",IFERROR(VLOOKUP(LEFT(Table2[[#This Row],[布号]],8),'Single machine output'!A:B,2,0),""))</f>
        <v/>
      </c>
      <c r="C490" s="31" t="str">
        <f>IF(Table2[[#This Row],[布号]]="","",IFERROR(VLOOKUP(Table2[[#This Row],[布号]],'MES-Fabric Code'!$A:$B,2,0),""))</f>
        <v/>
      </c>
      <c r="D490" s="20" t="str">
        <f>IF(Table2[[#This Row],[布号]]="","",IFERROR(VLOOKUP(Table2[[#This Row],[布号]],'MES-Fabric Code'!$A:$F,4,0),""))</f>
        <v/>
      </c>
      <c r="E490" s="20" t="str">
        <f>IF(Table2[[#This Row],[布号]]="","",IFERROR(VLOOKUP(Table2[[#This Row],[布号]],'MES-Fabric Code'!$A:$F,6,0),""))</f>
        <v/>
      </c>
      <c r="F490" s="20" t="str">
        <f>IF(Table2[[#This Row],[布号]]="", "", IFERROR(SUMIFS(
    ZSOHSD058!N:N,
    ZSOHSD058!A:A, "*" &amp; Table2[[#This Row],[布号]] &amp; "*",
    ZSOHSD058!K:K, "&lt;&gt;Z2"
), ""))</f>
        <v/>
      </c>
      <c r="G490" s="20" t="str">
        <f>IF(Table2[[#This Row],[布号]]="","",IFERROR(SUMIFS(
    ZSOHPP055!B:B,
    ZSOHPP055!A:A, "*" &amp; Table2[[#This Row],[布号]] &amp; "*"
),""))</f>
        <v/>
      </c>
      <c r="H490" s="20" t="str">
        <f>IF(Table2[[#This Row],[布号]]="","",IFERROR(SUMIFS(
    ZSOHPP055!C:C,
    ZSOHPP055!A:A, "*" &amp; Table2[[#This Row],[布号]] &amp; "*"
),""))</f>
        <v/>
      </c>
      <c r="I490" s="20" t="str">
        <f>IF(Table2[[#This Row],[布号]]="","",IFERROR(
    SUMIFS(
        ZSOHPP055!D:D,
        ZSOHPP055!A:A, "*" &amp; Table2[[#This Row],[布号]] &amp; "*",
        ZSOHPP055!I:I, ""
    ),
    ""
))</f>
        <v/>
      </c>
      <c r="J490" s="20" t="str">
        <f>IF(Table2[[#This Row],[布号]]="","",IFERROR(Table2[[#This Row],[欠数]]/Table2[[#This Row],[预计开机]]/Table2[[#This Row],[单机产量]],""))</f>
        <v/>
      </c>
      <c r="K490" s="21" t="str">
        <f>IF(Table2[[#This Row],[布号]]="","",IFERROR(Table2[[#This Row],[备胚单总数]]-Table2[[#This Row],[累计产出数]]-Table2[[#This Row],[欠数]],""))</f>
        <v/>
      </c>
      <c r="L490" s="22" t="str">
        <f>IF(Table2[[#This Row],[布号]]="","",IFERROR(SUMIFS(
    ZSOHPP055!E:E,
    ZSOHPP055!A:A, "*" &amp; Table2[[#This Row],[布号]] &amp; "*"
),""))</f>
        <v/>
      </c>
    </row>
    <row r="491" spans="1:12">
      <c r="A491" s="6" t="str">
        <f>IF('MES-Fabric Code'!A490="","",'MES-Fabric Code'!A490)</f>
        <v/>
      </c>
      <c r="B491" s="20" t="str">
        <f>IF(Table2[[#This Row],[布号]]="","",IFERROR(VLOOKUP(LEFT(Table2[[#This Row],[布号]],8),'Single machine output'!A:B,2,0),""))</f>
        <v/>
      </c>
      <c r="C491" s="31" t="str">
        <f>IF(Table2[[#This Row],[布号]]="","",IFERROR(VLOOKUP(Table2[[#This Row],[布号]],'MES-Fabric Code'!$A:$B,2,0),""))</f>
        <v/>
      </c>
      <c r="D491" s="20" t="str">
        <f>IF(Table2[[#This Row],[布号]]="","",IFERROR(VLOOKUP(Table2[[#This Row],[布号]],'MES-Fabric Code'!$A:$F,4,0),""))</f>
        <v/>
      </c>
      <c r="E491" s="20" t="str">
        <f>IF(Table2[[#This Row],[布号]]="","",IFERROR(VLOOKUP(Table2[[#This Row],[布号]],'MES-Fabric Code'!$A:$F,6,0),""))</f>
        <v/>
      </c>
      <c r="F491" s="20" t="str">
        <f>IF(Table2[[#This Row],[布号]]="", "", IFERROR(SUMIFS(
    ZSOHSD058!N:N,
    ZSOHSD058!A:A, "*" &amp; Table2[[#This Row],[布号]] &amp; "*",
    ZSOHSD058!K:K, "&lt;&gt;Z2"
), ""))</f>
        <v/>
      </c>
      <c r="G491" s="20" t="str">
        <f>IF(Table2[[#This Row],[布号]]="","",IFERROR(SUMIFS(
    ZSOHPP055!B:B,
    ZSOHPP055!A:A, "*" &amp; Table2[[#This Row],[布号]] &amp; "*"
),""))</f>
        <v/>
      </c>
      <c r="H491" s="20" t="str">
        <f>IF(Table2[[#This Row],[布号]]="","",IFERROR(SUMIFS(
    ZSOHPP055!C:C,
    ZSOHPP055!A:A, "*" &amp; Table2[[#This Row],[布号]] &amp; "*"
),""))</f>
        <v/>
      </c>
      <c r="I491" s="20" t="str">
        <f>IF(Table2[[#This Row],[布号]]="","",IFERROR(
    SUMIFS(
        ZSOHPP055!D:D,
        ZSOHPP055!A:A, "*" &amp; Table2[[#This Row],[布号]] &amp; "*",
        ZSOHPP055!I:I, ""
    ),
    ""
))</f>
        <v/>
      </c>
      <c r="J491" s="20" t="str">
        <f>IF(Table2[[#This Row],[布号]]="","",IFERROR(Table2[[#This Row],[欠数]]/Table2[[#This Row],[预计开机]]/Table2[[#This Row],[单机产量]],""))</f>
        <v/>
      </c>
      <c r="K491" s="21" t="str">
        <f>IF(Table2[[#This Row],[布号]]="","",IFERROR(Table2[[#This Row],[备胚单总数]]-Table2[[#This Row],[累计产出数]]-Table2[[#This Row],[欠数]],""))</f>
        <v/>
      </c>
      <c r="L491" s="22" t="str">
        <f>IF(Table2[[#This Row],[布号]]="","",IFERROR(SUMIFS(
    ZSOHPP055!E:E,
    ZSOHPP055!A:A, "*" &amp; Table2[[#This Row],[布号]] &amp; "*"
),""))</f>
        <v/>
      </c>
    </row>
    <row r="492" spans="1:12">
      <c r="A492" s="6" t="str">
        <f>IF('MES-Fabric Code'!A491="","",'MES-Fabric Code'!A491)</f>
        <v/>
      </c>
      <c r="B492" s="20" t="str">
        <f>IF(Table2[[#This Row],[布号]]="","",IFERROR(VLOOKUP(LEFT(Table2[[#This Row],[布号]],8),'Single machine output'!A:B,2,0),""))</f>
        <v/>
      </c>
      <c r="C492" s="31" t="str">
        <f>IF(Table2[[#This Row],[布号]]="","",IFERROR(VLOOKUP(Table2[[#This Row],[布号]],'MES-Fabric Code'!$A:$B,2,0),""))</f>
        <v/>
      </c>
      <c r="D492" s="20" t="str">
        <f>IF(Table2[[#This Row],[布号]]="","",IFERROR(VLOOKUP(Table2[[#This Row],[布号]],'MES-Fabric Code'!$A:$F,4,0),""))</f>
        <v/>
      </c>
      <c r="E492" s="20" t="str">
        <f>IF(Table2[[#This Row],[布号]]="","",IFERROR(VLOOKUP(Table2[[#This Row],[布号]],'MES-Fabric Code'!$A:$F,6,0),""))</f>
        <v/>
      </c>
      <c r="F492" s="20" t="str">
        <f>IF(Table2[[#This Row],[布号]]="", "", IFERROR(SUMIFS(
    ZSOHSD058!N:N,
    ZSOHSD058!A:A, "*" &amp; Table2[[#This Row],[布号]] &amp; "*",
    ZSOHSD058!K:K, "&lt;&gt;Z2"
), ""))</f>
        <v/>
      </c>
      <c r="G492" s="20" t="str">
        <f>IF(Table2[[#This Row],[布号]]="","",IFERROR(SUMIFS(
    ZSOHPP055!B:B,
    ZSOHPP055!A:A, "*" &amp; Table2[[#This Row],[布号]] &amp; "*"
),""))</f>
        <v/>
      </c>
      <c r="H492" s="20" t="str">
        <f>IF(Table2[[#This Row],[布号]]="","",IFERROR(SUMIFS(
    ZSOHPP055!C:C,
    ZSOHPP055!A:A, "*" &amp; Table2[[#This Row],[布号]] &amp; "*"
),""))</f>
        <v/>
      </c>
      <c r="I492" s="20" t="str">
        <f>IF(Table2[[#This Row],[布号]]="","",IFERROR(
    SUMIFS(
        ZSOHPP055!D:D,
        ZSOHPP055!A:A, "*" &amp; Table2[[#This Row],[布号]] &amp; "*",
        ZSOHPP055!I:I, ""
    ),
    ""
))</f>
        <v/>
      </c>
      <c r="J492" s="20" t="str">
        <f>IF(Table2[[#This Row],[布号]]="","",IFERROR(Table2[[#This Row],[欠数]]/Table2[[#This Row],[预计开机]]/Table2[[#This Row],[单机产量]],""))</f>
        <v/>
      </c>
      <c r="K492" s="21" t="str">
        <f>IF(Table2[[#This Row],[布号]]="","",IFERROR(Table2[[#This Row],[备胚单总数]]-Table2[[#This Row],[累计产出数]]-Table2[[#This Row],[欠数]],""))</f>
        <v/>
      </c>
      <c r="L492" s="22" t="str">
        <f>IF(Table2[[#This Row],[布号]]="","",IFERROR(SUMIFS(
    ZSOHPP055!E:E,
    ZSOHPP055!A:A, "*" &amp; Table2[[#This Row],[布号]] &amp; "*"
),""))</f>
        <v/>
      </c>
    </row>
    <row r="493" spans="1:12">
      <c r="A493" s="6" t="str">
        <f>IF('MES-Fabric Code'!A492="","",'MES-Fabric Code'!A492)</f>
        <v/>
      </c>
      <c r="B493" s="20" t="str">
        <f>IF(Table2[[#This Row],[布号]]="","",IFERROR(VLOOKUP(LEFT(Table2[[#This Row],[布号]],8),'Single machine output'!A:B,2,0),""))</f>
        <v/>
      </c>
      <c r="C493" s="31" t="str">
        <f>IF(Table2[[#This Row],[布号]]="","",IFERROR(VLOOKUP(Table2[[#This Row],[布号]],'MES-Fabric Code'!$A:$B,2,0),""))</f>
        <v/>
      </c>
      <c r="D493" s="20" t="str">
        <f>IF(Table2[[#This Row],[布号]]="","",IFERROR(VLOOKUP(Table2[[#This Row],[布号]],'MES-Fabric Code'!$A:$F,4,0),""))</f>
        <v/>
      </c>
      <c r="E493" s="20" t="str">
        <f>IF(Table2[[#This Row],[布号]]="","",IFERROR(VLOOKUP(Table2[[#This Row],[布号]],'MES-Fabric Code'!$A:$F,6,0),""))</f>
        <v/>
      </c>
      <c r="F493" s="20" t="str">
        <f>IF(Table2[[#This Row],[布号]]="", "", IFERROR(SUMIFS(
    ZSOHSD058!N:N,
    ZSOHSD058!A:A, "*" &amp; Table2[[#This Row],[布号]] &amp; "*",
    ZSOHSD058!K:K, "&lt;&gt;Z2"
), ""))</f>
        <v/>
      </c>
      <c r="G493" s="20" t="str">
        <f>IF(Table2[[#This Row],[布号]]="","",IFERROR(SUMIFS(
    ZSOHPP055!B:B,
    ZSOHPP055!A:A, "*" &amp; Table2[[#This Row],[布号]] &amp; "*"
),""))</f>
        <v/>
      </c>
      <c r="H493" s="20" t="str">
        <f>IF(Table2[[#This Row],[布号]]="","",IFERROR(SUMIFS(
    ZSOHPP055!C:C,
    ZSOHPP055!A:A, "*" &amp; Table2[[#This Row],[布号]] &amp; "*"
),""))</f>
        <v/>
      </c>
      <c r="I493" s="20" t="str">
        <f>IF(Table2[[#This Row],[布号]]="","",IFERROR(
    SUMIFS(
        ZSOHPP055!D:D,
        ZSOHPP055!A:A, "*" &amp; Table2[[#This Row],[布号]] &amp; "*",
        ZSOHPP055!I:I, ""
    ),
    ""
))</f>
        <v/>
      </c>
      <c r="J493" s="20" t="str">
        <f>IF(Table2[[#This Row],[布号]]="","",IFERROR(Table2[[#This Row],[欠数]]/Table2[[#This Row],[预计开机]]/Table2[[#This Row],[单机产量]],""))</f>
        <v/>
      </c>
      <c r="K493" s="21" t="str">
        <f>IF(Table2[[#This Row],[布号]]="","",IFERROR(Table2[[#This Row],[备胚单总数]]-Table2[[#This Row],[累计产出数]]-Table2[[#This Row],[欠数]],""))</f>
        <v/>
      </c>
      <c r="L493" s="22" t="str">
        <f>IF(Table2[[#This Row],[布号]]="","",IFERROR(SUMIFS(
    ZSOHPP055!E:E,
    ZSOHPP055!A:A, "*" &amp; Table2[[#This Row],[布号]] &amp; "*"
),""))</f>
        <v/>
      </c>
    </row>
    <row r="494" spans="1:12">
      <c r="A494" s="6" t="str">
        <f>IF('MES-Fabric Code'!A493="","",'MES-Fabric Code'!A493)</f>
        <v/>
      </c>
      <c r="B494" s="20" t="str">
        <f>IF(Table2[[#This Row],[布号]]="","",IFERROR(VLOOKUP(LEFT(Table2[[#This Row],[布号]],8),'Single machine output'!A:B,2,0),""))</f>
        <v/>
      </c>
      <c r="C494" s="31" t="str">
        <f>IF(Table2[[#This Row],[布号]]="","",IFERROR(VLOOKUP(Table2[[#This Row],[布号]],'MES-Fabric Code'!$A:$B,2,0),""))</f>
        <v/>
      </c>
      <c r="D494" s="20" t="str">
        <f>IF(Table2[[#This Row],[布号]]="","",IFERROR(VLOOKUP(Table2[[#This Row],[布号]],'MES-Fabric Code'!$A:$F,4,0),""))</f>
        <v/>
      </c>
      <c r="E494" s="20" t="str">
        <f>IF(Table2[[#This Row],[布号]]="","",IFERROR(VLOOKUP(Table2[[#This Row],[布号]],'MES-Fabric Code'!$A:$F,6,0),""))</f>
        <v/>
      </c>
      <c r="F494" s="20" t="str">
        <f>IF(Table2[[#This Row],[布号]]="", "", IFERROR(SUMIFS(
    ZSOHSD058!N:N,
    ZSOHSD058!A:A, "*" &amp; Table2[[#This Row],[布号]] &amp; "*",
    ZSOHSD058!K:K, "&lt;&gt;Z2"
), ""))</f>
        <v/>
      </c>
      <c r="G494" s="20" t="str">
        <f>IF(Table2[[#This Row],[布号]]="","",IFERROR(SUMIFS(
    ZSOHPP055!B:B,
    ZSOHPP055!A:A, "*" &amp; Table2[[#This Row],[布号]] &amp; "*"
),""))</f>
        <v/>
      </c>
      <c r="H494" s="20" t="str">
        <f>IF(Table2[[#This Row],[布号]]="","",IFERROR(SUMIFS(
    ZSOHPP055!C:C,
    ZSOHPP055!A:A, "*" &amp; Table2[[#This Row],[布号]] &amp; "*"
),""))</f>
        <v/>
      </c>
      <c r="I494" s="20" t="str">
        <f>IF(Table2[[#This Row],[布号]]="","",IFERROR(
    SUMIFS(
        ZSOHPP055!D:D,
        ZSOHPP055!A:A, "*" &amp; Table2[[#This Row],[布号]] &amp; "*",
        ZSOHPP055!I:I, ""
    ),
    ""
))</f>
        <v/>
      </c>
      <c r="J494" s="20" t="str">
        <f>IF(Table2[[#This Row],[布号]]="","",IFERROR(Table2[[#This Row],[欠数]]/Table2[[#This Row],[预计开机]]/Table2[[#This Row],[单机产量]],""))</f>
        <v/>
      </c>
      <c r="K494" s="21" t="str">
        <f>IF(Table2[[#This Row],[布号]]="","",IFERROR(Table2[[#This Row],[备胚单总数]]-Table2[[#This Row],[累计产出数]]-Table2[[#This Row],[欠数]],""))</f>
        <v/>
      </c>
      <c r="L494" s="22" t="str">
        <f>IF(Table2[[#This Row],[布号]]="","",IFERROR(SUMIFS(
    ZSOHPP055!E:E,
    ZSOHPP055!A:A, "*" &amp; Table2[[#This Row],[布号]] &amp; "*"
),""))</f>
        <v/>
      </c>
    </row>
    <row r="495" spans="1:12">
      <c r="A495" s="6" t="str">
        <f>IF('MES-Fabric Code'!A494="","",'MES-Fabric Code'!A494)</f>
        <v/>
      </c>
      <c r="B495" s="20" t="str">
        <f>IF(Table2[[#This Row],[布号]]="","",IFERROR(VLOOKUP(LEFT(Table2[[#This Row],[布号]],8),'Single machine output'!A:B,2,0),""))</f>
        <v/>
      </c>
      <c r="C495" s="31" t="str">
        <f>IF(Table2[[#This Row],[布号]]="","",IFERROR(VLOOKUP(Table2[[#This Row],[布号]],'MES-Fabric Code'!$A:$B,2,0),""))</f>
        <v/>
      </c>
      <c r="D495" s="20" t="str">
        <f>IF(Table2[[#This Row],[布号]]="","",IFERROR(VLOOKUP(Table2[[#This Row],[布号]],'MES-Fabric Code'!$A:$F,4,0),""))</f>
        <v/>
      </c>
      <c r="E495" s="20" t="str">
        <f>IF(Table2[[#This Row],[布号]]="","",IFERROR(VLOOKUP(Table2[[#This Row],[布号]],'MES-Fabric Code'!$A:$F,6,0),""))</f>
        <v/>
      </c>
      <c r="F495" s="20" t="str">
        <f>IF(Table2[[#This Row],[布号]]="", "", IFERROR(SUMIFS(
    ZSOHSD058!N:N,
    ZSOHSD058!A:A, "*" &amp; Table2[[#This Row],[布号]] &amp; "*",
    ZSOHSD058!K:K, "&lt;&gt;Z2"
), ""))</f>
        <v/>
      </c>
      <c r="G495" s="20" t="str">
        <f>IF(Table2[[#This Row],[布号]]="","",IFERROR(SUMIFS(
    ZSOHPP055!B:B,
    ZSOHPP055!A:A, "*" &amp; Table2[[#This Row],[布号]] &amp; "*"
),""))</f>
        <v/>
      </c>
      <c r="H495" s="20" t="str">
        <f>IF(Table2[[#This Row],[布号]]="","",IFERROR(SUMIFS(
    ZSOHPP055!C:C,
    ZSOHPP055!A:A, "*" &amp; Table2[[#This Row],[布号]] &amp; "*"
),""))</f>
        <v/>
      </c>
      <c r="I495" s="20" t="str">
        <f>IF(Table2[[#This Row],[布号]]="","",IFERROR(
    SUMIFS(
        ZSOHPP055!D:D,
        ZSOHPP055!A:A, "*" &amp; Table2[[#This Row],[布号]] &amp; "*",
        ZSOHPP055!I:I, ""
    ),
    ""
))</f>
        <v/>
      </c>
      <c r="J495" s="20" t="str">
        <f>IF(Table2[[#This Row],[布号]]="","",IFERROR(Table2[[#This Row],[欠数]]/Table2[[#This Row],[预计开机]]/Table2[[#This Row],[单机产量]],""))</f>
        <v/>
      </c>
      <c r="K495" s="21" t="str">
        <f>IF(Table2[[#This Row],[布号]]="","",IFERROR(Table2[[#This Row],[备胚单总数]]-Table2[[#This Row],[累计产出数]]-Table2[[#This Row],[欠数]],""))</f>
        <v/>
      </c>
      <c r="L495" s="22" t="str">
        <f>IF(Table2[[#This Row],[布号]]="","",IFERROR(SUMIFS(
    ZSOHPP055!E:E,
    ZSOHPP055!A:A, "*" &amp; Table2[[#This Row],[布号]] &amp; "*"
),""))</f>
        <v/>
      </c>
    </row>
    <row r="496" spans="1:12">
      <c r="A496" s="6" t="str">
        <f>IF('MES-Fabric Code'!A495="","",'MES-Fabric Code'!A495)</f>
        <v/>
      </c>
      <c r="B496" s="20" t="str">
        <f>IF(Table2[[#This Row],[布号]]="","",IFERROR(VLOOKUP(LEFT(Table2[[#This Row],[布号]],8),'Single machine output'!A:B,2,0),""))</f>
        <v/>
      </c>
      <c r="C496" s="31" t="str">
        <f>IF(Table2[[#This Row],[布号]]="","",IFERROR(VLOOKUP(Table2[[#This Row],[布号]],'MES-Fabric Code'!$A:$B,2,0),""))</f>
        <v/>
      </c>
      <c r="D496" s="20" t="str">
        <f>IF(Table2[[#This Row],[布号]]="","",IFERROR(VLOOKUP(Table2[[#This Row],[布号]],'MES-Fabric Code'!$A:$F,4,0),""))</f>
        <v/>
      </c>
      <c r="E496" s="20" t="str">
        <f>IF(Table2[[#This Row],[布号]]="","",IFERROR(VLOOKUP(Table2[[#This Row],[布号]],'MES-Fabric Code'!$A:$F,6,0),""))</f>
        <v/>
      </c>
      <c r="F496" s="20" t="str">
        <f>IF(Table2[[#This Row],[布号]]="", "", IFERROR(SUMIFS(
    ZSOHSD058!N:N,
    ZSOHSD058!A:A, "*" &amp; Table2[[#This Row],[布号]] &amp; "*",
    ZSOHSD058!K:K, "&lt;&gt;Z2"
), ""))</f>
        <v/>
      </c>
      <c r="G496" s="20" t="str">
        <f>IF(Table2[[#This Row],[布号]]="","",IFERROR(SUMIFS(
    ZSOHPP055!B:B,
    ZSOHPP055!A:A, "*" &amp; Table2[[#This Row],[布号]] &amp; "*"
),""))</f>
        <v/>
      </c>
      <c r="H496" s="20" t="str">
        <f>IF(Table2[[#This Row],[布号]]="","",IFERROR(SUMIFS(
    ZSOHPP055!C:C,
    ZSOHPP055!A:A, "*" &amp; Table2[[#This Row],[布号]] &amp; "*"
),""))</f>
        <v/>
      </c>
      <c r="I496" s="20" t="str">
        <f>IF(Table2[[#This Row],[布号]]="","",IFERROR(
    SUMIFS(
        ZSOHPP055!D:D,
        ZSOHPP055!A:A, "*" &amp; Table2[[#This Row],[布号]] &amp; "*",
        ZSOHPP055!I:I, ""
    ),
    ""
))</f>
        <v/>
      </c>
      <c r="J496" s="20" t="str">
        <f>IF(Table2[[#This Row],[布号]]="","",IFERROR(Table2[[#This Row],[欠数]]/Table2[[#This Row],[预计开机]]/Table2[[#This Row],[单机产量]],""))</f>
        <v/>
      </c>
      <c r="K496" s="21" t="str">
        <f>IF(Table2[[#This Row],[布号]]="","",IFERROR(Table2[[#This Row],[备胚单总数]]-Table2[[#This Row],[累计产出数]]-Table2[[#This Row],[欠数]],""))</f>
        <v/>
      </c>
      <c r="L496" s="22" t="str">
        <f>IF(Table2[[#This Row],[布号]]="","",IFERROR(SUMIFS(
    ZSOHPP055!E:E,
    ZSOHPP055!A:A, "*" &amp; Table2[[#This Row],[布号]] &amp; "*"
),""))</f>
        <v/>
      </c>
    </row>
    <row r="497" spans="1:12">
      <c r="A497" s="6" t="str">
        <f>IF('MES-Fabric Code'!A496="","",'MES-Fabric Code'!A496)</f>
        <v/>
      </c>
      <c r="B497" s="20" t="str">
        <f>IF(Table2[[#This Row],[布号]]="","",IFERROR(VLOOKUP(LEFT(Table2[[#This Row],[布号]],8),'Single machine output'!A:B,2,0),""))</f>
        <v/>
      </c>
      <c r="C497" s="31" t="str">
        <f>IF(Table2[[#This Row],[布号]]="","",IFERROR(VLOOKUP(Table2[[#This Row],[布号]],'MES-Fabric Code'!$A:$B,2,0),""))</f>
        <v/>
      </c>
      <c r="D497" s="20" t="str">
        <f>IF(Table2[[#This Row],[布号]]="","",IFERROR(VLOOKUP(Table2[[#This Row],[布号]],'MES-Fabric Code'!$A:$F,4,0),""))</f>
        <v/>
      </c>
      <c r="E497" s="20" t="str">
        <f>IF(Table2[[#This Row],[布号]]="","",IFERROR(VLOOKUP(Table2[[#This Row],[布号]],'MES-Fabric Code'!$A:$F,6,0),""))</f>
        <v/>
      </c>
      <c r="F497" s="20" t="str">
        <f>IF(Table2[[#This Row],[布号]]="", "", IFERROR(SUMIFS(
    ZSOHSD058!N:N,
    ZSOHSD058!A:A, "*" &amp; Table2[[#This Row],[布号]] &amp; "*",
    ZSOHSD058!K:K, "&lt;&gt;Z2"
), ""))</f>
        <v/>
      </c>
      <c r="G497" s="20" t="str">
        <f>IF(Table2[[#This Row],[布号]]="","",IFERROR(SUMIFS(
    ZSOHPP055!B:B,
    ZSOHPP055!A:A, "*" &amp; Table2[[#This Row],[布号]] &amp; "*"
),""))</f>
        <v/>
      </c>
      <c r="H497" s="20" t="str">
        <f>IF(Table2[[#This Row],[布号]]="","",IFERROR(SUMIFS(
    ZSOHPP055!C:C,
    ZSOHPP055!A:A, "*" &amp; Table2[[#This Row],[布号]] &amp; "*"
),""))</f>
        <v/>
      </c>
      <c r="I497" s="20" t="str">
        <f>IF(Table2[[#This Row],[布号]]="","",IFERROR(
    SUMIFS(
        ZSOHPP055!D:D,
        ZSOHPP055!A:A, "*" &amp; Table2[[#This Row],[布号]] &amp; "*",
        ZSOHPP055!I:I, ""
    ),
    ""
))</f>
        <v/>
      </c>
      <c r="J497" s="20" t="str">
        <f>IF(Table2[[#This Row],[布号]]="","",IFERROR(Table2[[#This Row],[欠数]]/Table2[[#This Row],[预计开机]]/Table2[[#This Row],[单机产量]],""))</f>
        <v/>
      </c>
      <c r="K497" s="21" t="str">
        <f>IF(Table2[[#This Row],[布号]]="","",IFERROR(Table2[[#This Row],[备胚单总数]]-Table2[[#This Row],[累计产出数]]-Table2[[#This Row],[欠数]],""))</f>
        <v/>
      </c>
      <c r="L497" s="22" t="str">
        <f>IF(Table2[[#This Row],[布号]]="","",IFERROR(SUMIFS(
    ZSOHPP055!E:E,
    ZSOHPP055!A:A, "*" &amp; Table2[[#This Row],[布号]] &amp; "*"
),""))</f>
        <v/>
      </c>
    </row>
    <row r="498" spans="1:12">
      <c r="A498" s="6" t="str">
        <f>IF('MES-Fabric Code'!A497="","",'MES-Fabric Code'!A497)</f>
        <v/>
      </c>
      <c r="B498" s="20" t="str">
        <f>IF(Table2[[#This Row],[布号]]="","",IFERROR(VLOOKUP(LEFT(Table2[[#This Row],[布号]],8),'Single machine output'!A:B,2,0),""))</f>
        <v/>
      </c>
      <c r="C498" s="31" t="str">
        <f>IF(Table2[[#This Row],[布号]]="","",IFERROR(VLOOKUP(Table2[[#This Row],[布号]],'MES-Fabric Code'!$A:$B,2,0),""))</f>
        <v/>
      </c>
      <c r="D498" s="20" t="str">
        <f>IF(Table2[[#This Row],[布号]]="","",IFERROR(VLOOKUP(Table2[[#This Row],[布号]],'MES-Fabric Code'!$A:$F,4,0),""))</f>
        <v/>
      </c>
      <c r="E498" s="20" t="str">
        <f>IF(Table2[[#This Row],[布号]]="","",IFERROR(VLOOKUP(Table2[[#This Row],[布号]],'MES-Fabric Code'!$A:$F,6,0),""))</f>
        <v/>
      </c>
      <c r="F498" s="20" t="str">
        <f>IF(Table2[[#This Row],[布号]]="", "", IFERROR(SUMIFS(
    ZSOHSD058!N:N,
    ZSOHSD058!A:A, "*" &amp; Table2[[#This Row],[布号]] &amp; "*",
    ZSOHSD058!K:K, "&lt;&gt;Z2"
), ""))</f>
        <v/>
      </c>
      <c r="G498" s="20" t="str">
        <f>IF(Table2[[#This Row],[布号]]="","",IFERROR(SUMIFS(
    ZSOHPP055!B:B,
    ZSOHPP055!A:A, "*" &amp; Table2[[#This Row],[布号]] &amp; "*"
),""))</f>
        <v/>
      </c>
      <c r="H498" s="20" t="str">
        <f>IF(Table2[[#This Row],[布号]]="","",IFERROR(SUMIFS(
    ZSOHPP055!C:C,
    ZSOHPP055!A:A, "*" &amp; Table2[[#This Row],[布号]] &amp; "*"
),""))</f>
        <v/>
      </c>
      <c r="I498" s="20" t="str">
        <f>IF(Table2[[#This Row],[布号]]="","",IFERROR(
    SUMIFS(
        ZSOHPP055!D:D,
        ZSOHPP055!A:A, "*" &amp; Table2[[#This Row],[布号]] &amp; "*",
        ZSOHPP055!I:I, ""
    ),
    ""
))</f>
        <v/>
      </c>
      <c r="J498" s="20" t="str">
        <f>IF(Table2[[#This Row],[布号]]="","",IFERROR(Table2[[#This Row],[欠数]]/Table2[[#This Row],[预计开机]]/Table2[[#This Row],[单机产量]],""))</f>
        <v/>
      </c>
      <c r="K498" s="21" t="str">
        <f>IF(Table2[[#This Row],[布号]]="","",IFERROR(Table2[[#This Row],[备胚单总数]]-Table2[[#This Row],[累计产出数]]-Table2[[#This Row],[欠数]],""))</f>
        <v/>
      </c>
      <c r="L498" s="22" t="str">
        <f>IF(Table2[[#This Row],[布号]]="","",IFERROR(SUMIFS(
    ZSOHPP055!E:E,
    ZSOHPP055!A:A, "*" &amp; Table2[[#This Row],[布号]] &amp; "*"
),""))</f>
        <v/>
      </c>
    </row>
    <row r="499" spans="1:12">
      <c r="A499" s="6" t="str">
        <f>IF('MES-Fabric Code'!A498="","",'MES-Fabric Code'!A498)</f>
        <v/>
      </c>
      <c r="B499" s="20" t="str">
        <f>IF(Table2[[#This Row],[布号]]="","",IFERROR(VLOOKUP(LEFT(Table2[[#This Row],[布号]],8),'Single machine output'!A:B,2,0),""))</f>
        <v/>
      </c>
      <c r="C499" s="31" t="str">
        <f>IF(Table2[[#This Row],[布号]]="","",IFERROR(VLOOKUP(Table2[[#This Row],[布号]],'MES-Fabric Code'!$A:$B,2,0),""))</f>
        <v/>
      </c>
      <c r="D499" s="20" t="str">
        <f>IF(Table2[[#This Row],[布号]]="","",IFERROR(VLOOKUP(Table2[[#This Row],[布号]],'MES-Fabric Code'!$A:$F,4,0),""))</f>
        <v/>
      </c>
      <c r="E499" s="20" t="str">
        <f>IF(Table2[[#This Row],[布号]]="","",IFERROR(VLOOKUP(Table2[[#This Row],[布号]],'MES-Fabric Code'!$A:$F,6,0),""))</f>
        <v/>
      </c>
      <c r="F499" s="20" t="str">
        <f>IF(Table2[[#This Row],[布号]]="", "", IFERROR(SUMIFS(
    ZSOHSD058!N:N,
    ZSOHSD058!A:A, "*" &amp; Table2[[#This Row],[布号]] &amp; "*",
    ZSOHSD058!K:K, "&lt;&gt;Z2"
), ""))</f>
        <v/>
      </c>
      <c r="G499" s="20" t="str">
        <f>IF(Table2[[#This Row],[布号]]="","",IFERROR(SUMIFS(
    ZSOHPP055!B:B,
    ZSOHPP055!A:A, "*" &amp; Table2[[#This Row],[布号]] &amp; "*"
),""))</f>
        <v/>
      </c>
      <c r="H499" s="20" t="str">
        <f>IF(Table2[[#This Row],[布号]]="","",IFERROR(SUMIFS(
    ZSOHPP055!C:C,
    ZSOHPP055!A:A, "*" &amp; Table2[[#This Row],[布号]] &amp; "*"
),""))</f>
        <v/>
      </c>
      <c r="I499" s="20" t="str">
        <f>IF(Table2[[#This Row],[布号]]="","",IFERROR(
    SUMIFS(
        ZSOHPP055!D:D,
        ZSOHPP055!A:A, "*" &amp; Table2[[#This Row],[布号]] &amp; "*",
        ZSOHPP055!I:I, ""
    ),
    ""
))</f>
        <v/>
      </c>
      <c r="J499" s="20" t="str">
        <f>IF(Table2[[#This Row],[布号]]="","",IFERROR(Table2[[#This Row],[欠数]]/Table2[[#This Row],[预计开机]]/Table2[[#This Row],[单机产量]],""))</f>
        <v/>
      </c>
      <c r="K499" s="21" t="str">
        <f>IF(Table2[[#This Row],[布号]]="","",IFERROR(Table2[[#This Row],[备胚单总数]]-Table2[[#This Row],[累计产出数]]-Table2[[#This Row],[欠数]],""))</f>
        <v/>
      </c>
      <c r="L499" s="22" t="str">
        <f>IF(Table2[[#This Row],[布号]]="","",IFERROR(SUMIFS(
    ZSOHPP055!E:E,
    ZSOHPP055!A:A, "*" &amp; Table2[[#This Row],[布号]] &amp; "*"
),""))</f>
        <v/>
      </c>
    </row>
    <row r="500" spans="1:12">
      <c r="A500" s="6" t="str">
        <f>IF('MES-Fabric Code'!A499="","",'MES-Fabric Code'!A499)</f>
        <v/>
      </c>
      <c r="B500" s="20" t="str">
        <f>IF(Table2[[#This Row],[布号]]="","",IFERROR(VLOOKUP(LEFT(Table2[[#This Row],[布号]],8),'Single machine output'!A:B,2,0),""))</f>
        <v/>
      </c>
      <c r="C500" s="31" t="str">
        <f>IF(Table2[[#This Row],[布号]]="","",IFERROR(VLOOKUP(Table2[[#This Row],[布号]],'MES-Fabric Code'!$A:$B,2,0),""))</f>
        <v/>
      </c>
      <c r="D500" s="20" t="str">
        <f>IF(Table2[[#This Row],[布号]]="","",IFERROR(VLOOKUP(Table2[[#This Row],[布号]],'MES-Fabric Code'!$A:$F,4,0),""))</f>
        <v/>
      </c>
      <c r="E500" s="20" t="str">
        <f>IF(Table2[[#This Row],[布号]]="","",IFERROR(VLOOKUP(Table2[[#This Row],[布号]],'MES-Fabric Code'!$A:$F,6,0),""))</f>
        <v/>
      </c>
      <c r="F500" s="20" t="str">
        <f>IF(Table2[[#This Row],[布号]]="", "", IFERROR(SUMIFS(
    ZSOHSD058!N:N,
    ZSOHSD058!A:A, "*" &amp; Table2[[#This Row],[布号]] &amp; "*",
    ZSOHSD058!K:K, "&lt;&gt;Z2"
), ""))</f>
        <v/>
      </c>
      <c r="G500" s="20" t="str">
        <f>IF(Table2[[#This Row],[布号]]="","",IFERROR(SUMIFS(
    ZSOHPP055!B:B,
    ZSOHPP055!A:A, "*" &amp; Table2[[#This Row],[布号]] &amp; "*"
),""))</f>
        <v/>
      </c>
      <c r="H500" s="20" t="str">
        <f>IF(Table2[[#This Row],[布号]]="","",IFERROR(SUMIFS(
    ZSOHPP055!C:C,
    ZSOHPP055!A:A, "*" &amp; Table2[[#This Row],[布号]] &amp; "*"
),""))</f>
        <v/>
      </c>
      <c r="I500" s="20" t="str">
        <f>IF(Table2[[#This Row],[布号]]="","",IFERROR(
    SUMIFS(
        ZSOHPP055!D:D,
        ZSOHPP055!A:A, "*" &amp; Table2[[#This Row],[布号]] &amp; "*",
        ZSOHPP055!I:I, ""
    ),
    ""
))</f>
        <v/>
      </c>
      <c r="J500" s="20" t="str">
        <f>IF(Table2[[#This Row],[布号]]="","",IFERROR(Table2[[#This Row],[欠数]]/Table2[[#This Row],[预计开机]]/Table2[[#This Row],[单机产量]],""))</f>
        <v/>
      </c>
      <c r="K500" s="21" t="str">
        <f>IF(Table2[[#This Row],[布号]]="","",IFERROR(Table2[[#This Row],[备胚单总数]]-Table2[[#This Row],[累计产出数]]-Table2[[#This Row],[欠数]],""))</f>
        <v/>
      </c>
      <c r="L500" s="22" t="str">
        <f>IF(Table2[[#This Row],[布号]]="","",IFERROR(SUMIFS(
    ZSOHPP055!E:E,
    ZSOHPP055!A:A, "*" &amp; Table2[[#This Row],[布号]] &amp; "*"
),""))</f>
        <v/>
      </c>
    </row>
    <row r="501" spans="1:12">
      <c r="A501" s="6" t="str">
        <f>IF('MES-Fabric Code'!A500="","",'MES-Fabric Code'!A500)</f>
        <v/>
      </c>
      <c r="B501" s="20" t="str">
        <f>IF(Table2[[#This Row],[布号]]="","",IFERROR(VLOOKUP(LEFT(Table2[[#This Row],[布号]],8),'Single machine output'!A:B,2,0),""))</f>
        <v/>
      </c>
      <c r="C501" s="31" t="str">
        <f>IF(Table2[[#This Row],[布号]]="","",IFERROR(VLOOKUP(Table2[[#This Row],[布号]],'MES-Fabric Code'!$A:$B,2,0),""))</f>
        <v/>
      </c>
      <c r="D501" s="20" t="str">
        <f>IF(Table2[[#This Row],[布号]]="","",IFERROR(VLOOKUP(Table2[[#This Row],[布号]],'MES-Fabric Code'!$A:$F,4,0),""))</f>
        <v/>
      </c>
      <c r="E501" s="20" t="str">
        <f>IF(Table2[[#This Row],[布号]]="","",IFERROR(VLOOKUP(Table2[[#This Row],[布号]],'MES-Fabric Code'!$A:$F,6,0),""))</f>
        <v/>
      </c>
      <c r="F501" s="20" t="str">
        <f>IF(Table2[[#This Row],[布号]]="", "", IFERROR(SUMIFS(
    ZSOHSD058!N:N,
    ZSOHSD058!A:A, "*" &amp; Table2[[#This Row],[布号]] &amp; "*",
    ZSOHSD058!K:K, "&lt;&gt;Z2"
), ""))</f>
        <v/>
      </c>
      <c r="G501" s="20" t="str">
        <f>IF(Table2[[#This Row],[布号]]="","",IFERROR(SUMIFS(
    ZSOHPP055!B:B,
    ZSOHPP055!A:A, "*" &amp; Table2[[#This Row],[布号]] &amp; "*"
),""))</f>
        <v/>
      </c>
      <c r="H501" s="20" t="str">
        <f>IF(Table2[[#This Row],[布号]]="","",IFERROR(SUMIFS(
    ZSOHPP055!C:C,
    ZSOHPP055!A:A, "*" &amp; Table2[[#This Row],[布号]] &amp; "*"
),""))</f>
        <v/>
      </c>
      <c r="I501" s="20" t="str">
        <f>IF(Table2[[#This Row],[布号]]="","",IFERROR(
    SUMIFS(
        ZSOHPP055!D:D,
        ZSOHPP055!A:A, "*" &amp; Table2[[#This Row],[布号]] &amp; "*",
        ZSOHPP055!I:I, ""
    ),
    ""
))</f>
        <v/>
      </c>
      <c r="J501" s="20" t="str">
        <f>IF(Table2[[#This Row],[布号]]="","",IFERROR(Table2[[#This Row],[欠数]]/Table2[[#This Row],[预计开机]]/Table2[[#This Row],[单机产量]],""))</f>
        <v/>
      </c>
      <c r="K501" s="21" t="str">
        <f>IF(Table2[[#This Row],[布号]]="","",IFERROR(Table2[[#This Row],[备胚单总数]]-Table2[[#This Row],[累计产出数]]-Table2[[#This Row],[欠数]],""))</f>
        <v/>
      </c>
      <c r="L501" s="22" t="str">
        <f>IF(Table2[[#This Row],[布号]]="","",IFERROR(SUMIFS(
    ZSOHPP055!E:E,
    ZSOHPP055!A:A, "*" &amp; Table2[[#This Row],[布号]] &amp; "*"
),""))</f>
        <v/>
      </c>
    </row>
    <row r="502" spans="1:12">
      <c r="A502" s="6" t="str">
        <f>IF('MES-Fabric Code'!A501="","",'MES-Fabric Code'!A501)</f>
        <v/>
      </c>
      <c r="B502" s="20" t="str">
        <f>IF(Table2[[#This Row],[布号]]="","",IFERROR(VLOOKUP(LEFT(Table2[[#This Row],[布号]],8),'Single machine output'!A:B,2,0),""))</f>
        <v/>
      </c>
      <c r="C502" s="31" t="str">
        <f>IF(Table2[[#This Row],[布号]]="","",IFERROR(VLOOKUP(Table2[[#This Row],[布号]],'MES-Fabric Code'!$A:$B,2,0),""))</f>
        <v/>
      </c>
      <c r="D502" s="20" t="str">
        <f>IF(Table2[[#This Row],[布号]]="","",IFERROR(VLOOKUP(Table2[[#This Row],[布号]],'MES-Fabric Code'!$A:$F,4,0),""))</f>
        <v/>
      </c>
      <c r="E502" s="20" t="str">
        <f>IF(Table2[[#This Row],[布号]]="","",IFERROR(VLOOKUP(Table2[[#This Row],[布号]],'MES-Fabric Code'!$A:$F,6,0),""))</f>
        <v/>
      </c>
      <c r="F502" s="20" t="str">
        <f>IF(Table2[[#This Row],[布号]]="", "", IFERROR(SUMIFS(
    ZSOHSD058!N:N,
    ZSOHSD058!A:A, "*" &amp; Table2[[#This Row],[布号]] &amp; "*",
    ZSOHSD058!K:K, "&lt;&gt;Z2"
), ""))</f>
        <v/>
      </c>
      <c r="G502" s="20" t="str">
        <f>IF(Table2[[#This Row],[布号]]="","",IFERROR(SUMIFS(
    ZSOHPP055!B:B,
    ZSOHPP055!A:A, "*" &amp; Table2[[#This Row],[布号]] &amp; "*"
),""))</f>
        <v/>
      </c>
      <c r="H502" s="20" t="str">
        <f>IF(Table2[[#This Row],[布号]]="","",IFERROR(SUMIFS(
    ZSOHPP055!C:C,
    ZSOHPP055!A:A, "*" &amp; Table2[[#This Row],[布号]] &amp; "*"
),""))</f>
        <v/>
      </c>
      <c r="I502" s="20" t="str">
        <f>IF(Table2[[#This Row],[布号]]="","",IFERROR(
    SUMIFS(
        ZSOHPP055!D:D,
        ZSOHPP055!A:A, "*" &amp; Table2[[#This Row],[布号]] &amp; "*",
        ZSOHPP055!I:I, ""
    ),
    ""
))</f>
        <v/>
      </c>
      <c r="J502" s="20" t="str">
        <f>IF(Table2[[#This Row],[布号]]="","",IFERROR(Table2[[#This Row],[欠数]]/Table2[[#This Row],[预计开机]]/Table2[[#This Row],[单机产量]],""))</f>
        <v/>
      </c>
      <c r="K502" s="21" t="str">
        <f>IF(Table2[[#This Row],[布号]]="","",IFERROR(Table2[[#This Row],[备胚单总数]]-Table2[[#This Row],[累计产出数]]-Table2[[#This Row],[欠数]],""))</f>
        <v/>
      </c>
      <c r="L502" s="22" t="str">
        <f>IF(Table2[[#This Row],[布号]]="","",IFERROR(SUMIFS(
    ZSOHPP055!E:E,
    ZSOHPP055!A:A, "*" &amp; Table2[[#This Row],[布号]] &amp; "*"
),""))</f>
        <v/>
      </c>
    </row>
    <row r="503" spans="1:12">
      <c r="A503" s="6" t="str">
        <f>IF('MES-Fabric Code'!A502="","",'MES-Fabric Code'!A502)</f>
        <v/>
      </c>
      <c r="B503" s="20" t="str">
        <f>IF(Table2[[#This Row],[布号]]="","",IFERROR(VLOOKUP(LEFT(Table2[[#This Row],[布号]],8),'Single machine output'!A:B,2,0),""))</f>
        <v/>
      </c>
      <c r="C503" s="31" t="str">
        <f>IF(Table2[[#This Row],[布号]]="","",IFERROR(VLOOKUP(Table2[[#This Row],[布号]],'MES-Fabric Code'!$A:$B,2,0),""))</f>
        <v/>
      </c>
      <c r="D503" s="20" t="str">
        <f>IF(Table2[[#This Row],[布号]]="","",IFERROR(VLOOKUP(Table2[[#This Row],[布号]],'MES-Fabric Code'!$A:$F,4,0),""))</f>
        <v/>
      </c>
      <c r="E503" s="20" t="str">
        <f>IF(Table2[[#This Row],[布号]]="","",IFERROR(VLOOKUP(Table2[[#This Row],[布号]],'MES-Fabric Code'!$A:$F,6,0),""))</f>
        <v/>
      </c>
      <c r="F503" s="20" t="str">
        <f>IF(Table2[[#This Row],[布号]]="", "", IFERROR(SUMIFS(
    ZSOHSD058!N:N,
    ZSOHSD058!A:A, "*" &amp; Table2[[#This Row],[布号]] &amp; "*",
    ZSOHSD058!K:K, "&lt;&gt;Z2"
), ""))</f>
        <v/>
      </c>
      <c r="G503" s="20" t="str">
        <f>IF(Table2[[#This Row],[布号]]="","",IFERROR(SUMIFS(
    ZSOHPP055!B:B,
    ZSOHPP055!A:A, "*" &amp; Table2[[#This Row],[布号]] &amp; "*"
),""))</f>
        <v/>
      </c>
      <c r="H503" s="20" t="str">
        <f>IF(Table2[[#This Row],[布号]]="","",IFERROR(SUMIFS(
    ZSOHPP055!C:C,
    ZSOHPP055!A:A, "*" &amp; Table2[[#This Row],[布号]] &amp; "*"
),""))</f>
        <v/>
      </c>
      <c r="I503" s="20" t="str">
        <f>IF(Table2[[#This Row],[布号]]="","",IFERROR(
    SUMIFS(
        ZSOHPP055!D:D,
        ZSOHPP055!A:A, "*" &amp; Table2[[#This Row],[布号]] &amp; "*",
        ZSOHPP055!I:I, ""
    ),
    ""
))</f>
        <v/>
      </c>
      <c r="J503" s="20" t="str">
        <f>IF(Table2[[#This Row],[布号]]="","",IFERROR(Table2[[#This Row],[欠数]]/Table2[[#This Row],[预计开机]]/Table2[[#This Row],[单机产量]],""))</f>
        <v/>
      </c>
      <c r="K503" s="21" t="str">
        <f>IF(Table2[[#This Row],[布号]]="","",IFERROR(Table2[[#This Row],[备胚单总数]]-Table2[[#This Row],[累计产出数]]-Table2[[#This Row],[欠数]],""))</f>
        <v/>
      </c>
      <c r="L503" s="22" t="str">
        <f>IF(Table2[[#This Row],[布号]]="","",IFERROR(SUMIFS(
    ZSOHPP055!E:E,
    ZSOHPP055!A:A, "*" &amp; Table2[[#This Row],[布号]] &amp; "*"
),""))</f>
        <v/>
      </c>
    </row>
    <row r="504" spans="1:12">
      <c r="A504" s="6" t="str">
        <f>IF('MES-Fabric Code'!A503="","",'MES-Fabric Code'!A503)</f>
        <v/>
      </c>
      <c r="B504" s="20" t="str">
        <f>IF(Table2[[#This Row],[布号]]="","",IFERROR(VLOOKUP(LEFT(Table2[[#This Row],[布号]],8),'Single machine output'!A:B,2,0),""))</f>
        <v/>
      </c>
      <c r="C504" s="31" t="str">
        <f>IF(Table2[[#This Row],[布号]]="","",IFERROR(VLOOKUP(Table2[[#This Row],[布号]],'MES-Fabric Code'!$A:$B,2,0),""))</f>
        <v/>
      </c>
      <c r="D504" s="20" t="str">
        <f>IF(Table2[[#This Row],[布号]]="","",IFERROR(VLOOKUP(Table2[[#This Row],[布号]],'MES-Fabric Code'!$A:$F,4,0),""))</f>
        <v/>
      </c>
      <c r="E504" s="20" t="str">
        <f>IF(Table2[[#This Row],[布号]]="","",IFERROR(VLOOKUP(Table2[[#This Row],[布号]],'MES-Fabric Code'!$A:$F,6,0),""))</f>
        <v/>
      </c>
      <c r="F504" s="20" t="str">
        <f>IF(Table2[[#This Row],[布号]]="", "", IFERROR(SUMIFS(
    ZSOHSD058!N:N,
    ZSOHSD058!A:A, "*" &amp; Table2[[#This Row],[布号]] &amp; "*",
    ZSOHSD058!K:K, "&lt;&gt;Z2"
), ""))</f>
        <v/>
      </c>
      <c r="G504" s="20" t="str">
        <f>IF(Table2[[#This Row],[布号]]="","",IFERROR(SUMIFS(
    ZSOHPP055!B:B,
    ZSOHPP055!A:A, "*" &amp; Table2[[#This Row],[布号]] &amp; "*"
),""))</f>
        <v/>
      </c>
      <c r="H504" s="20" t="str">
        <f>IF(Table2[[#This Row],[布号]]="","",IFERROR(SUMIFS(
    ZSOHPP055!C:C,
    ZSOHPP055!A:A, "*" &amp; Table2[[#This Row],[布号]] &amp; "*"
),""))</f>
        <v/>
      </c>
      <c r="I504" s="20" t="str">
        <f>IF(Table2[[#This Row],[布号]]="","",IFERROR(
    SUMIFS(
        ZSOHPP055!D:D,
        ZSOHPP055!A:A, "*" &amp; Table2[[#This Row],[布号]] &amp; "*",
        ZSOHPP055!I:I, ""
    ),
    ""
))</f>
        <v/>
      </c>
      <c r="J504" s="20" t="str">
        <f>IF(Table2[[#This Row],[布号]]="","",IFERROR(Table2[[#This Row],[欠数]]/Table2[[#This Row],[预计开机]]/Table2[[#This Row],[单机产量]],""))</f>
        <v/>
      </c>
      <c r="K504" s="21" t="str">
        <f>IF(Table2[[#This Row],[布号]]="","",IFERROR(Table2[[#This Row],[备胚单总数]]-Table2[[#This Row],[累计产出数]]-Table2[[#This Row],[欠数]],""))</f>
        <v/>
      </c>
      <c r="L504" s="22" t="str">
        <f>IF(Table2[[#This Row],[布号]]="","",IFERROR(SUMIFS(
    ZSOHPP055!E:E,
    ZSOHPP055!A:A, "*" &amp; Table2[[#This Row],[布号]] &amp; "*"
),""))</f>
        <v/>
      </c>
    </row>
    <row r="505" spans="1:12">
      <c r="A505" s="6" t="str">
        <f>IF('MES-Fabric Code'!A504="","",'MES-Fabric Code'!A504)</f>
        <v/>
      </c>
      <c r="B505" s="20" t="str">
        <f>IF(Table2[[#This Row],[布号]]="","",IFERROR(VLOOKUP(LEFT(Table2[[#This Row],[布号]],8),'Single machine output'!A:B,2,0),""))</f>
        <v/>
      </c>
      <c r="C505" s="31" t="str">
        <f>IF(Table2[[#This Row],[布号]]="","",IFERROR(VLOOKUP(Table2[[#This Row],[布号]],'MES-Fabric Code'!$A:$B,2,0),""))</f>
        <v/>
      </c>
      <c r="D505" s="20" t="str">
        <f>IF(Table2[[#This Row],[布号]]="","",IFERROR(VLOOKUP(Table2[[#This Row],[布号]],'MES-Fabric Code'!$A:$F,4,0),""))</f>
        <v/>
      </c>
      <c r="E505" s="20" t="str">
        <f>IF(Table2[[#This Row],[布号]]="","",IFERROR(VLOOKUP(Table2[[#This Row],[布号]],'MES-Fabric Code'!$A:$F,6,0),""))</f>
        <v/>
      </c>
      <c r="F505" s="20" t="str">
        <f>IF(Table2[[#This Row],[布号]]="", "", IFERROR(SUMIFS(
    ZSOHSD058!N:N,
    ZSOHSD058!A:A, "*" &amp; Table2[[#This Row],[布号]] &amp; "*",
    ZSOHSD058!K:K, "&lt;&gt;Z2"
), ""))</f>
        <v/>
      </c>
      <c r="G505" s="20" t="str">
        <f>IF(Table2[[#This Row],[布号]]="","",IFERROR(SUMIFS(
    ZSOHPP055!B:B,
    ZSOHPP055!A:A, "*" &amp; Table2[[#This Row],[布号]] &amp; "*"
),""))</f>
        <v/>
      </c>
      <c r="H505" s="20" t="str">
        <f>IF(Table2[[#This Row],[布号]]="","",IFERROR(SUMIFS(
    ZSOHPP055!C:C,
    ZSOHPP055!A:A, "*" &amp; Table2[[#This Row],[布号]] &amp; "*"
),""))</f>
        <v/>
      </c>
      <c r="I505" s="20" t="str">
        <f>IF(Table2[[#This Row],[布号]]="","",IFERROR(
    SUMIFS(
        ZSOHPP055!D:D,
        ZSOHPP055!A:A, "*" &amp; Table2[[#This Row],[布号]] &amp; "*",
        ZSOHPP055!I:I, ""
    ),
    ""
))</f>
        <v/>
      </c>
      <c r="J505" s="20" t="str">
        <f>IF(Table2[[#This Row],[布号]]="","",IFERROR(Table2[[#This Row],[欠数]]/Table2[[#This Row],[预计开机]]/Table2[[#This Row],[单机产量]],""))</f>
        <v/>
      </c>
      <c r="K505" s="21" t="str">
        <f>IF(Table2[[#This Row],[布号]]="","",IFERROR(Table2[[#This Row],[备胚单总数]]-Table2[[#This Row],[累计产出数]]-Table2[[#This Row],[欠数]],""))</f>
        <v/>
      </c>
      <c r="L505" s="22" t="str">
        <f>IF(Table2[[#This Row],[布号]]="","",IFERROR(SUMIFS(
    ZSOHPP055!E:E,
    ZSOHPP055!A:A, "*" &amp; Table2[[#This Row],[布号]] &amp; "*"
),""))</f>
        <v/>
      </c>
    </row>
    <row r="506" spans="1:12">
      <c r="A506" s="6" t="str">
        <f>IF('MES-Fabric Code'!A505="","",'MES-Fabric Code'!A505)</f>
        <v/>
      </c>
      <c r="B506" s="20" t="str">
        <f>IF(Table2[[#This Row],[布号]]="","",IFERROR(VLOOKUP(LEFT(Table2[[#This Row],[布号]],8),'Single machine output'!A:B,2,0),""))</f>
        <v/>
      </c>
      <c r="C506" s="31" t="str">
        <f>IF(Table2[[#This Row],[布号]]="","",IFERROR(VLOOKUP(Table2[[#This Row],[布号]],'MES-Fabric Code'!$A:$B,2,0),""))</f>
        <v/>
      </c>
      <c r="D506" s="20" t="str">
        <f>IF(Table2[[#This Row],[布号]]="","",IFERROR(VLOOKUP(Table2[[#This Row],[布号]],'MES-Fabric Code'!$A:$F,4,0),""))</f>
        <v/>
      </c>
      <c r="E506" s="20" t="str">
        <f>IF(Table2[[#This Row],[布号]]="","",IFERROR(VLOOKUP(Table2[[#This Row],[布号]],'MES-Fabric Code'!$A:$F,6,0),""))</f>
        <v/>
      </c>
      <c r="F506" s="20" t="str">
        <f>IF(Table2[[#This Row],[布号]]="", "", IFERROR(SUMIFS(
    ZSOHSD058!N:N,
    ZSOHSD058!A:A, "*" &amp; Table2[[#This Row],[布号]] &amp; "*",
    ZSOHSD058!K:K, "&lt;&gt;Z2"
), ""))</f>
        <v/>
      </c>
      <c r="G506" s="20" t="str">
        <f>IF(Table2[[#This Row],[布号]]="","",IFERROR(SUMIFS(
    ZSOHPP055!B:B,
    ZSOHPP055!A:A, "*" &amp; Table2[[#This Row],[布号]] &amp; "*"
),""))</f>
        <v/>
      </c>
      <c r="H506" s="20" t="str">
        <f>IF(Table2[[#This Row],[布号]]="","",IFERROR(SUMIFS(
    ZSOHPP055!C:C,
    ZSOHPP055!A:A, "*" &amp; Table2[[#This Row],[布号]] &amp; "*"
),""))</f>
        <v/>
      </c>
      <c r="I506" s="20" t="str">
        <f>IF(Table2[[#This Row],[布号]]="","",IFERROR(
    SUMIFS(
        ZSOHPP055!D:D,
        ZSOHPP055!A:A, "*" &amp; Table2[[#This Row],[布号]] &amp; "*",
        ZSOHPP055!I:I, ""
    ),
    ""
))</f>
        <v/>
      </c>
      <c r="J506" s="20" t="str">
        <f>IF(Table2[[#This Row],[布号]]="","",IFERROR(Table2[[#This Row],[欠数]]/Table2[[#This Row],[预计开机]]/Table2[[#This Row],[单机产量]],""))</f>
        <v/>
      </c>
      <c r="K506" s="21" t="str">
        <f>IF(Table2[[#This Row],[布号]]="","",IFERROR(Table2[[#This Row],[备胚单总数]]-Table2[[#This Row],[累计产出数]]-Table2[[#This Row],[欠数]],""))</f>
        <v/>
      </c>
      <c r="L506" s="22" t="str">
        <f>IF(Table2[[#This Row],[布号]]="","",IFERROR(SUMIFS(
    ZSOHPP055!E:E,
    ZSOHPP055!A:A, "*" &amp; Table2[[#This Row],[布号]] &amp; "*"
),""))</f>
        <v/>
      </c>
    </row>
    <row r="507" spans="1:12">
      <c r="A507" s="6" t="str">
        <f>IF('MES-Fabric Code'!A506="","",'MES-Fabric Code'!A506)</f>
        <v/>
      </c>
      <c r="B507" s="20" t="str">
        <f>IF(Table2[[#This Row],[布号]]="","",IFERROR(VLOOKUP(LEFT(Table2[[#This Row],[布号]],8),'Single machine output'!A:B,2,0),""))</f>
        <v/>
      </c>
      <c r="C507" s="31" t="str">
        <f>IF(Table2[[#This Row],[布号]]="","",IFERROR(VLOOKUP(Table2[[#This Row],[布号]],'MES-Fabric Code'!$A:$B,2,0),""))</f>
        <v/>
      </c>
      <c r="D507" s="20" t="str">
        <f>IF(Table2[[#This Row],[布号]]="","",IFERROR(VLOOKUP(Table2[[#This Row],[布号]],'MES-Fabric Code'!$A:$F,4,0),""))</f>
        <v/>
      </c>
      <c r="E507" s="20" t="str">
        <f>IF(Table2[[#This Row],[布号]]="","",IFERROR(VLOOKUP(Table2[[#This Row],[布号]],'MES-Fabric Code'!$A:$F,6,0),""))</f>
        <v/>
      </c>
      <c r="F507" s="20" t="str">
        <f>IF(Table2[[#This Row],[布号]]="", "", IFERROR(SUMIFS(
    ZSOHSD058!N:N,
    ZSOHSD058!A:A, "*" &amp; Table2[[#This Row],[布号]] &amp; "*",
    ZSOHSD058!K:K, "&lt;&gt;Z2"
), ""))</f>
        <v/>
      </c>
      <c r="G507" s="20" t="str">
        <f>IF(Table2[[#This Row],[布号]]="","",IFERROR(SUMIFS(
    ZSOHPP055!B:B,
    ZSOHPP055!A:A, "*" &amp; Table2[[#This Row],[布号]] &amp; "*"
),""))</f>
        <v/>
      </c>
      <c r="H507" s="20" t="str">
        <f>IF(Table2[[#This Row],[布号]]="","",IFERROR(SUMIFS(
    ZSOHPP055!C:C,
    ZSOHPP055!A:A, "*" &amp; Table2[[#This Row],[布号]] &amp; "*"
),""))</f>
        <v/>
      </c>
      <c r="I507" s="20" t="str">
        <f>IF(Table2[[#This Row],[布号]]="","",IFERROR(
    SUMIFS(
        ZSOHPP055!D:D,
        ZSOHPP055!A:A, "*" &amp; Table2[[#This Row],[布号]] &amp; "*",
        ZSOHPP055!I:I, ""
    ),
    ""
))</f>
        <v/>
      </c>
      <c r="J507" s="20" t="str">
        <f>IF(Table2[[#This Row],[布号]]="","",IFERROR(Table2[[#This Row],[欠数]]/Table2[[#This Row],[预计开机]]/Table2[[#This Row],[单机产量]],""))</f>
        <v/>
      </c>
      <c r="K507" s="21" t="str">
        <f>IF(Table2[[#This Row],[布号]]="","",IFERROR(Table2[[#This Row],[备胚单总数]]-Table2[[#This Row],[累计产出数]]-Table2[[#This Row],[欠数]],""))</f>
        <v/>
      </c>
      <c r="L507" s="22" t="str">
        <f>IF(Table2[[#This Row],[布号]]="","",IFERROR(SUMIFS(
    ZSOHPP055!E:E,
    ZSOHPP055!A:A, "*" &amp; Table2[[#This Row],[布号]] &amp; "*"
),""))</f>
        <v/>
      </c>
    </row>
    <row r="508" spans="1:12">
      <c r="A508" s="6" t="str">
        <f>IF('MES-Fabric Code'!A507="","",'MES-Fabric Code'!A507)</f>
        <v/>
      </c>
      <c r="B508" s="20" t="str">
        <f>IF(Table2[[#This Row],[布号]]="","",IFERROR(VLOOKUP(LEFT(Table2[[#This Row],[布号]],8),'Single machine output'!A:B,2,0),""))</f>
        <v/>
      </c>
      <c r="C508" s="31" t="str">
        <f>IF(Table2[[#This Row],[布号]]="","",IFERROR(VLOOKUP(Table2[[#This Row],[布号]],'MES-Fabric Code'!$A:$B,2,0),""))</f>
        <v/>
      </c>
      <c r="D508" s="20" t="str">
        <f>IF(Table2[[#This Row],[布号]]="","",IFERROR(VLOOKUP(Table2[[#This Row],[布号]],'MES-Fabric Code'!$A:$F,4,0),""))</f>
        <v/>
      </c>
      <c r="E508" s="20" t="str">
        <f>IF(Table2[[#This Row],[布号]]="","",IFERROR(VLOOKUP(Table2[[#This Row],[布号]],'MES-Fabric Code'!$A:$F,6,0),""))</f>
        <v/>
      </c>
      <c r="F508" s="20" t="str">
        <f>IF(Table2[[#This Row],[布号]]="", "", IFERROR(SUMIFS(
    ZSOHSD058!N:N,
    ZSOHSD058!A:A, "*" &amp; Table2[[#This Row],[布号]] &amp; "*",
    ZSOHSD058!K:K, "&lt;&gt;Z2"
), ""))</f>
        <v/>
      </c>
      <c r="G508" s="20" t="str">
        <f>IF(Table2[[#This Row],[布号]]="","",IFERROR(SUMIFS(
    ZSOHPP055!B:B,
    ZSOHPP055!A:A, "*" &amp; Table2[[#This Row],[布号]] &amp; "*"
),""))</f>
        <v/>
      </c>
      <c r="H508" s="20" t="str">
        <f>IF(Table2[[#This Row],[布号]]="","",IFERROR(SUMIFS(
    ZSOHPP055!C:C,
    ZSOHPP055!A:A, "*" &amp; Table2[[#This Row],[布号]] &amp; "*"
),""))</f>
        <v/>
      </c>
      <c r="I508" s="20" t="str">
        <f>IF(Table2[[#This Row],[布号]]="","",IFERROR(
    SUMIFS(
        ZSOHPP055!D:D,
        ZSOHPP055!A:A, "*" &amp; Table2[[#This Row],[布号]] &amp; "*",
        ZSOHPP055!I:I, ""
    ),
    ""
))</f>
        <v/>
      </c>
      <c r="J508" s="20" t="str">
        <f>IF(Table2[[#This Row],[布号]]="","",IFERROR(Table2[[#This Row],[欠数]]/Table2[[#This Row],[预计开机]]/Table2[[#This Row],[单机产量]],""))</f>
        <v/>
      </c>
      <c r="K508" s="21" t="str">
        <f>IF(Table2[[#This Row],[布号]]="","",IFERROR(Table2[[#This Row],[备胚单总数]]-Table2[[#This Row],[累计产出数]]-Table2[[#This Row],[欠数]],""))</f>
        <v/>
      </c>
      <c r="L508" s="22" t="str">
        <f>IF(Table2[[#This Row],[布号]]="","",IFERROR(SUMIFS(
    ZSOHPP055!E:E,
    ZSOHPP055!A:A, "*" &amp; Table2[[#This Row],[布号]] &amp; "*"
),""))</f>
        <v/>
      </c>
    </row>
    <row r="509" spans="1:12">
      <c r="A509" s="6" t="str">
        <f>IF('MES-Fabric Code'!A508="","",'MES-Fabric Code'!A508)</f>
        <v/>
      </c>
      <c r="B509" s="20" t="str">
        <f>IF(Table2[[#This Row],[布号]]="","",IFERROR(VLOOKUP(LEFT(Table2[[#This Row],[布号]],8),'Single machine output'!A:B,2,0),""))</f>
        <v/>
      </c>
      <c r="C509" s="31" t="str">
        <f>IF(Table2[[#This Row],[布号]]="","",IFERROR(VLOOKUP(Table2[[#This Row],[布号]],'MES-Fabric Code'!$A:$B,2,0),""))</f>
        <v/>
      </c>
      <c r="D509" s="20" t="str">
        <f>IF(Table2[[#This Row],[布号]]="","",IFERROR(VLOOKUP(Table2[[#This Row],[布号]],'MES-Fabric Code'!$A:$F,4,0),""))</f>
        <v/>
      </c>
      <c r="E509" s="20" t="str">
        <f>IF(Table2[[#This Row],[布号]]="","",IFERROR(VLOOKUP(Table2[[#This Row],[布号]],'MES-Fabric Code'!$A:$F,6,0),""))</f>
        <v/>
      </c>
      <c r="F509" s="20" t="str">
        <f>IF(Table2[[#This Row],[布号]]="", "", IFERROR(SUMIFS(
    ZSOHSD058!N:N,
    ZSOHSD058!A:A, "*" &amp; Table2[[#This Row],[布号]] &amp; "*",
    ZSOHSD058!K:K, "&lt;&gt;Z2"
), ""))</f>
        <v/>
      </c>
      <c r="G509" s="20" t="str">
        <f>IF(Table2[[#This Row],[布号]]="","",IFERROR(SUMIFS(
    ZSOHPP055!B:B,
    ZSOHPP055!A:A, "*" &amp; Table2[[#This Row],[布号]] &amp; "*"
),""))</f>
        <v/>
      </c>
      <c r="H509" s="20" t="str">
        <f>IF(Table2[[#This Row],[布号]]="","",IFERROR(SUMIFS(
    ZSOHPP055!C:C,
    ZSOHPP055!A:A, "*" &amp; Table2[[#This Row],[布号]] &amp; "*"
),""))</f>
        <v/>
      </c>
      <c r="I509" s="20" t="str">
        <f>IF(Table2[[#This Row],[布号]]="","",IFERROR(
    SUMIFS(
        ZSOHPP055!D:D,
        ZSOHPP055!A:A, "*" &amp; Table2[[#This Row],[布号]] &amp; "*",
        ZSOHPP055!I:I, ""
    ),
    ""
))</f>
        <v/>
      </c>
      <c r="J509" s="20" t="str">
        <f>IF(Table2[[#This Row],[布号]]="","",IFERROR(Table2[[#This Row],[欠数]]/Table2[[#This Row],[预计开机]]/Table2[[#This Row],[单机产量]],""))</f>
        <v/>
      </c>
      <c r="K509" s="21" t="str">
        <f>IF(Table2[[#This Row],[布号]]="","",IFERROR(Table2[[#This Row],[备胚单总数]]-Table2[[#This Row],[累计产出数]]-Table2[[#This Row],[欠数]],""))</f>
        <v/>
      </c>
      <c r="L509" s="22" t="str">
        <f>IF(Table2[[#This Row],[布号]]="","",IFERROR(SUMIFS(
    ZSOHPP055!E:E,
    ZSOHPP055!A:A, "*" &amp; Table2[[#This Row],[布号]] &amp; "*"
),""))</f>
        <v/>
      </c>
    </row>
    <row r="510" spans="1:12">
      <c r="A510" s="6" t="str">
        <f>IF('MES-Fabric Code'!A509="","",'MES-Fabric Code'!A509)</f>
        <v/>
      </c>
      <c r="B510" s="20" t="str">
        <f>IF(Table2[[#This Row],[布号]]="","",IFERROR(VLOOKUP(LEFT(Table2[[#This Row],[布号]],8),'Single machine output'!A:B,2,0),""))</f>
        <v/>
      </c>
      <c r="C510" s="31" t="str">
        <f>IF(Table2[[#This Row],[布号]]="","",IFERROR(VLOOKUP(Table2[[#This Row],[布号]],'MES-Fabric Code'!$A:$B,2,0),""))</f>
        <v/>
      </c>
      <c r="D510" s="20" t="str">
        <f>IF(Table2[[#This Row],[布号]]="","",IFERROR(VLOOKUP(Table2[[#This Row],[布号]],'MES-Fabric Code'!$A:$F,4,0),""))</f>
        <v/>
      </c>
      <c r="E510" s="20" t="str">
        <f>IF(Table2[[#This Row],[布号]]="","",IFERROR(VLOOKUP(Table2[[#This Row],[布号]],'MES-Fabric Code'!$A:$F,6,0),""))</f>
        <v/>
      </c>
      <c r="F510" s="20" t="str">
        <f>IF(Table2[[#This Row],[布号]]="", "", IFERROR(SUMIFS(
    ZSOHSD058!N:N,
    ZSOHSD058!A:A, "*" &amp; Table2[[#This Row],[布号]] &amp; "*",
    ZSOHSD058!K:K, "&lt;&gt;Z2"
), ""))</f>
        <v/>
      </c>
      <c r="G510" s="20" t="str">
        <f>IF(Table2[[#This Row],[布号]]="","",IFERROR(SUMIFS(
    ZSOHPP055!B:B,
    ZSOHPP055!A:A, "*" &amp; Table2[[#This Row],[布号]] &amp; "*"
),""))</f>
        <v/>
      </c>
      <c r="H510" s="20" t="str">
        <f>IF(Table2[[#This Row],[布号]]="","",IFERROR(SUMIFS(
    ZSOHPP055!C:C,
    ZSOHPP055!A:A, "*" &amp; Table2[[#This Row],[布号]] &amp; "*"
),""))</f>
        <v/>
      </c>
      <c r="I510" s="20" t="str">
        <f>IF(Table2[[#This Row],[布号]]="","",IFERROR(
    SUMIFS(
        ZSOHPP055!D:D,
        ZSOHPP055!A:A, "*" &amp; Table2[[#This Row],[布号]] &amp; "*",
        ZSOHPP055!I:I, ""
    ),
    ""
))</f>
        <v/>
      </c>
      <c r="J510" s="20" t="str">
        <f>IF(Table2[[#This Row],[布号]]="","",IFERROR(Table2[[#This Row],[欠数]]/Table2[[#This Row],[预计开机]]/Table2[[#This Row],[单机产量]],""))</f>
        <v/>
      </c>
      <c r="K510" s="21" t="str">
        <f>IF(Table2[[#This Row],[布号]]="","",IFERROR(Table2[[#This Row],[备胚单总数]]-Table2[[#This Row],[累计产出数]]-Table2[[#This Row],[欠数]],""))</f>
        <v/>
      </c>
      <c r="L510" s="22" t="str">
        <f>IF(Table2[[#This Row],[布号]]="","",IFERROR(SUMIFS(
    ZSOHPP055!E:E,
    ZSOHPP055!A:A, "*" &amp; Table2[[#This Row],[布号]] &amp; "*"
),""))</f>
        <v/>
      </c>
    </row>
    <row r="511" spans="1:12">
      <c r="A511" s="6" t="str">
        <f>IF('MES-Fabric Code'!A510="","",'MES-Fabric Code'!A510)</f>
        <v/>
      </c>
      <c r="B511" s="20" t="str">
        <f>IF(Table2[[#This Row],[布号]]="","",IFERROR(VLOOKUP(LEFT(Table2[[#This Row],[布号]],8),'Single machine output'!A:B,2,0),""))</f>
        <v/>
      </c>
      <c r="C511" s="31" t="str">
        <f>IF(Table2[[#This Row],[布号]]="","",IFERROR(VLOOKUP(Table2[[#This Row],[布号]],'MES-Fabric Code'!$A:$B,2,0),""))</f>
        <v/>
      </c>
      <c r="D511" s="20" t="str">
        <f>IF(Table2[[#This Row],[布号]]="","",IFERROR(VLOOKUP(Table2[[#This Row],[布号]],'MES-Fabric Code'!$A:$F,4,0),""))</f>
        <v/>
      </c>
      <c r="E511" s="20" t="str">
        <f>IF(Table2[[#This Row],[布号]]="","",IFERROR(VLOOKUP(Table2[[#This Row],[布号]],'MES-Fabric Code'!$A:$F,6,0),""))</f>
        <v/>
      </c>
      <c r="F511" s="20" t="str">
        <f>IF(Table2[[#This Row],[布号]]="", "", IFERROR(SUMIFS(
    ZSOHSD058!N:N,
    ZSOHSD058!A:A, "*" &amp; Table2[[#This Row],[布号]] &amp; "*",
    ZSOHSD058!K:K, "&lt;&gt;Z2"
), ""))</f>
        <v/>
      </c>
      <c r="G511" s="20" t="str">
        <f>IF(Table2[[#This Row],[布号]]="","",IFERROR(SUMIFS(
    ZSOHPP055!B:B,
    ZSOHPP055!A:A, "*" &amp; Table2[[#This Row],[布号]] &amp; "*"
),""))</f>
        <v/>
      </c>
      <c r="H511" s="20" t="str">
        <f>IF(Table2[[#This Row],[布号]]="","",IFERROR(SUMIFS(
    ZSOHPP055!C:C,
    ZSOHPP055!A:A, "*" &amp; Table2[[#This Row],[布号]] &amp; "*"
),""))</f>
        <v/>
      </c>
      <c r="I511" s="20" t="str">
        <f>IF(Table2[[#This Row],[布号]]="","",IFERROR(
    SUMIFS(
        ZSOHPP055!D:D,
        ZSOHPP055!A:A, "*" &amp; Table2[[#This Row],[布号]] &amp; "*",
        ZSOHPP055!I:I, ""
    ),
    ""
))</f>
        <v/>
      </c>
      <c r="J511" s="20" t="str">
        <f>IF(Table2[[#This Row],[布号]]="","",IFERROR(Table2[[#This Row],[欠数]]/Table2[[#This Row],[预计开机]]/Table2[[#This Row],[单机产量]],""))</f>
        <v/>
      </c>
      <c r="K511" s="21" t="str">
        <f>IF(Table2[[#This Row],[布号]]="","",IFERROR(Table2[[#This Row],[备胚单总数]]-Table2[[#This Row],[累计产出数]]-Table2[[#This Row],[欠数]],""))</f>
        <v/>
      </c>
      <c r="L511" s="22" t="str">
        <f>IF(Table2[[#This Row],[布号]]="","",IFERROR(SUMIFS(
    ZSOHPP055!E:E,
    ZSOHPP055!A:A, "*" &amp; Table2[[#This Row],[布号]] &amp; "*"
),""))</f>
        <v/>
      </c>
    </row>
    <row r="512" spans="1:12">
      <c r="A512" s="6" t="str">
        <f>IF('MES-Fabric Code'!A511="","",'MES-Fabric Code'!A511)</f>
        <v/>
      </c>
      <c r="B512" s="20" t="str">
        <f>IF(Table2[[#This Row],[布号]]="","",IFERROR(VLOOKUP(LEFT(Table2[[#This Row],[布号]],8),'Single machine output'!A:B,2,0),""))</f>
        <v/>
      </c>
      <c r="C512" s="31" t="str">
        <f>IF(Table2[[#This Row],[布号]]="","",IFERROR(VLOOKUP(Table2[[#This Row],[布号]],'MES-Fabric Code'!$A:$B,2,0),""))</f>
        <v/>
      </c>
      <c r="D512" s="20" t="str">
        <f>IF(Table2[[#This Row],[布号]]="","",IFERROR(VLOOKUP(Table2[[#This Row],[布号]],'MES-Fabric Code'!$A:$F,4,0),""))</f>
        <v/>
      </c>
      <c r="E512" s="20" t="str">
        <f>IF(Table2[[#This Row],[布号]]="","",IFERROR(VLOOKUP(Table2[[#This Row],[布号]],'MES-Fabric Code'!$A:$F,6,0),""))</f>
        <v/>
      </c>
      <c r="F512" s="20" t="str">
        <f>IF(Table2[[#This Row],[布号]]="", "", IFERROR(SUMIFS(
    ZSOHSD058!N:N,
    ZSOHSD058!A:A, "*" &amp; Table2[[#This Row],[布号]] &amp; "*",
    ZSOHSD058!K:K, "&lt;&gt;Z2"
), ""))</f>
        <v/>
      </c>
      <c r="G512" s="20" t="str">
        <f>IF(Table2[[#This Row],[布号]]="","",IFERROR(SUMIFS(
    ZSOHPP055!B:B,
    ZSOHPP055!A:A, "*" &amp; Table2[[#This Row],[布号]] &amp; "*"
),""))</f>
        <v/>
      </c>
      <c r="H512" s="20" t="str">
        <f>IF(Table2[[#This Row],[布号]]="","",IFERROR(SUMIFS(
    ZSOHPP055!C:C,
    ZSOHPP055!A:A, "*" &amp; Table2[[#This Row],[布号]] &amp; "*"
),""))</f>
        <v/>
      </c>
      <c r="I512" s="20" t="str">
        <f>IF(Table2[[#This Row],[布号]]="","",IFERROR(
    SUMIFS(
        ZSOHPP055!D:D,
        ZSOHPP055!A:A, "*" &amp; Table2[[#This Row],[布号]] &amp; "*",
        ZSOHPP055!I:I, ""
    ),
    ""
))</f>
        <v/>
      </c>
      <c r="J512" s="20" t="str">
        <f>IF(Table2[[#This Row],[布号]]="","",IFERROR(Table2[[#This Row],[欠数]]/Table2[[#This Row],[预计开机]]/Table2[[#This Row],[单机产量]],""))</f>
        <v/>
      </c>
      <c r="K512" s="21" t="str">
        <f>IF(Table2[[#This Row],[布号]]="","",IFERROR(Table2[[#This Row],[备胚单总数]]-Table2[[#This Row],[累计产出数]]-Table2[[#This Row],[欠数]],""))</f>
        <v/>
      </c>
      <c r="L512" s="22" t="str">
        <f>IF(Table2[[#This Row],[布号]]="","",IFERROR(SUMIFS(
    ZSOHPP055!E:E,
    ZSOHPP055!A:A, "*" &amp; Table2[[#This Row],[布号]] &amp; "*"
),""))</f>
        <v/>
      </c>
    </row>
    <row r="513" spans="1:12">
      <c r="A513" s="6" t="str">
        <f>IF('MES-Fabric Code'!A512="","",'MES-Fabric Code'!A512)</f>
        <v/>
      </c>
      <c r="B513" s="20" t="str">
        <f>IF(Table2[[#This Row],[布号]]="","",IFERROR(VLOOKUP(LEFT(Table2[[#This Row],[布号]],8),'Single machine output'!A:B,2,0),""))</f>
        <v/>
      </c>
      <c r="C513" s="31" t="str">
        <f>IF(Table2[[#This Row],[布号]]="","",IFERROR(VLOOKUP(Table2[[#This Row],[布号]],'MES-Fabric Code'!$A:$B,2,0),""))</f>
        <v/>
      </c>
      <c r="D513" s="20" t="str">
        <f>IF(Table2[[#This Row],[布号]]="","",IFERROR(VLOOKUP(Table2[[#This Row],[布号]],'MES-Fabric Code'!$A:$F,4,0),""))</f>
        <v/>
      </c>
      <c r="E513" s="20" t="str">
        <f>IF(Table2[[#This Row],[布号]]="","",IFERROR(VLOOKUP(Table2[[#This Row],[布号]],'MES-Fabric Code'!$A:$F,6,0),""))</f>
        <v/>
      </c>
      <c r="F513" s="20" t="str">
        <f>IF(Table2[[#This Row],[布号]]="", "", IFERROR(SUMIFS(
    ZSOHSD058!N:N,
    ZSOHSD058!A:A, "*" &amp; Table2[[#This Row],[布号]] &amp; "*",
    ZSOHSD058!K:K, "&lt;&gt;Z2"
), ""))</f>
        <v/>
      </c>
      <c r="G513" s="20" t="str">
        <f>IF(Table2[[#This Row],[布号]]="","",IFERROR(SUMIFS(
    ZSOHPP055!B:B,
    ZSOHPP055!A:A, "*" &amp; Table2[[#This Row],[布号]] &amp; "*"
),""))</f>
        <v/>
      </c>
      <c r="H513" s="20" t="str">
        <f>IF(Table2[[#This Row],[布号]]="","",IFERROR(SUMIFS(
    ZSOHPP055!C:C,
    ZSOHPP055!A:A, "*" &amp; Table2[[#This Row],[布号]] &amp; "*"
),""))</f>
        <v/>
      </c>
      <c r="I513" s="20" t="str">
        <f>IF(Table2[[#This Row],[布号]]="","",IFERROR(
    SUMIFS(
        ZSOHPP055!D:D,
        ZSOHPP055!A:A, "*" &amp; Table2[[#This Row],[布号]] &amp; "*",
        ZSOHPP055!I:I, ""
    ),
    ""
))</f>
        <v/>
      </c>
      <c r="J513" s="20" t="str">
        <f>IF(Table2[[#This Row],[布号]]="","",IFERROR(Table2[[#This Row],[欠数]]/Table2[[#This Row],[预计开机]]/Table2[[#This Row],[单机产量]],""))</f>
        <v/>
      </c>
      <c r="K513" s="21" t="str">
        <f>IF(Table2[[#This Row],[布号]]="","",IFERROR(Table2[[#This Row],[备胚单总数]]-Table2[[#This Row],[累计产出数]]-Table2[[#This Row],[欠数]],""))</f>
        <v/>
      </c>
      <c r="L513" s="22" t="str">
        <f>IF(Table2[[#This Row],[布号]]="","",IFERROR(SUMIFS(
    ZSOHPP055!E:E,
    ZSOHPP055!A:A, "*" &amp; Table2[[#This Row],[布号]] &amp; "*"
),""))</f>
        <v/>
      </c>
    </row>
    <row r="514" spans="1:12">
      <c r="A514" s="6" t="str">
        <f>IF('MES-Fabric Code'!A513="","",'MES-Fabric Code'!A513)</f>
        <v/>
      </c>
      <c r="B514" s="20" t="str">
        <f>IF(Table2[[#This Row],[布号]]="","",IFERROR(VLOOKUP(LEFT(Table2[[#This Row],[布号]],8),'Single machine output'!A:B,2,0),""))</f>
        <v/>
      </c>
      <c r="C514" s="31" t="str">
        <f>IF(Table2[[#This Row],[布号]]="","",IFERROR(VLOOKUP(Table2[[#This Row],[布号]],'MES-Fabric Code'!$A:$B,2,0),""))</f>
        <v/>
      </c>
      <c r="D514" s="20" t="str">
        <f>IF(Table2[[#This Row],[布号]]="","",IFERROR(VLOOKUP(Table2[[#This Row],[布号]],'MES-Fabric Code'!$A:$F,4,0),""))</f>
        <v/>
      </c>
      <c r="E514" s="20" t="str">
        <f>IF(Table2[[#This Row],[布号]]="","",IFERROR(VLOOKUP(Table2[[#This Row],[布号]],'MES-Fabric Code'!$A:$F,6,0),""))</f>
        <v/>
      </c>
      <c r="F514" s="20" t="str">
        <f>IF(Table2[[#This Row],[布号]]="", "", IFERROR(SUMIFS(
    ZSOHSD058!N:N,
    ZSOHSD058!A:A, "*" &amp; Table2[[#This Row],[布号]] &amp; "*",
    ZSOHSD058!K:K, "&lt;&gt;Z2"
), ""))</f>
        <v/>
      </c>
      <c r="G514" s="20" t="str">
        <f>IF(Table2[[#This Row],[布号]]="","",IFERROR(SUMIFS(
    ZSOHPP055!B:B,
    ZSOHPP055!A:A, "*" &amp; Table2[[#This Row],[布号]] &amp; "*"
),""))</f>
        <v/>
      </c>
      <c r="H514" s="20" t="str">
        <f>IF(Table2[[#This Row],[布号]]="","",IFERROR(SUMIFS(
    ZSOHPP055!C:C,
    ZSOHPP055!A:A, "*" &amp; Table2[[#This Row],[布号]] &amp; "*"
),""))</f>
        <v/>
      </c>
      <c r="I514" s="20" t="str">
        <f>IF(Table2[[#This Row],[布号]]="","",IFERROR(
    SUMIFS(
        ZSOHPP055!D:D,
        ZSOHPP055!A:A, "*" &amp; Table2[[#This Row],[布号]] &amp; "*",
        ZSOHPP055!I:I, ""
    ),
    ""
))</f>
        <v/>
      </c>
      <c r="J514" s="20" t="str">
        <f>IF(Table2[[#This Row],[布号]]="","",IFERROR(Table2[[#This Row],[欠数]]/Table2[[#This Row],[预计开机]]/Table2[[#This Row],[单机产量]],""))</f>
        <v/>
      </c>
      <c r="K514" s="21" t="str">
        <f>IF(Table2[[#This Row],[布号]]="","",IFERROR(Table2[[#This Row],[备胚单总数]]-Table2[[#This Row],[累计产出数]]-Table2[[#This Row],[欠数]],""))</f>
        <v/>
      </c>
      <c r="L514" s="22" t="str">
        <f>IF(Table2[[#This Row],[布号]]="","",IFERROR(SUMIFS(
    ZSOHPP055!E:E,
    ZSOHPP055!A:A, "*" &amp; Table2[[#This Row],[布号]] &amp; "*"
),""))</f>
        <v/>
      </c>
    </row>
    <row r="515" spans="1:12">
      <c r="A515" s="6" t="str">
        <f>IF('MES-Fabric Code'!A514="","",'MES-Fabric Code'!A514)</f>
        <v/>
      </c>
      <c r="B515" s="20" t="str">
        <f>IF(Table2[[#This Row],[布号]]="","",IFERROR(VLOOKUP(LEFT(Table2[[#This Row],[布号]],8),'Single machine output'!A:B,2,0),""))</f>
        <v/>
      </c>
      <c r="C515" s="31" t="str">
        <f>IF(Table2[[#This Row],[布号]]="","",IFERROR(VLOOKUP(Table2[[#This Row],[布号]],'MES-Fabric Code'!$A:$B,2,0),""))</f>
        <v/>
      </c>
      <c r="D515" s="20" t="str">
        <f>IF(Table2[[#This Row],[布号]]="","",IFERROR(VLOOKUP(Table2[[#This Row],[布号]],'MES-Fabric Code'!$A:$F,4,0),""))</f>
        <v/>
      </c>
      <c r="E515" s="20" t="str">
        <f>IF(Table2[[#This Row],[布号]]="","",IFERROR(VLOOKUP(Table2[[#This Row],[布号]],'MES-Fabric Code'!$A:$F,6,0),""))</f>
        <v/>
      </c>
      <c r="F515" s="20" t="str">
        <f>IF(Table2[[#This Row],[布号]]="", "", IFERROR(SUMIFS(
    ZSOHSD058!N:N,
    ZSOHSD058!A:A, "*" &amp; Table2[[#This Row],[布号]] &amp; "*",
    ZSOHSD058!K:K, "&lt;&gt;Z2"
), ""))</f>
        <v/>
      </c>
      <c r="G515" s="20" t="str">
        <f>IF(Table2[[#This Row],[布号]]="","",IFERROR(SUMIFS(
    ZSOHPP055!B:B,
    ZSOHPP055!A:A, "*" &amp; Table2[[#This Row],[布号]] &amp; "*"
),""))</f>
        <v/>
      </c>
      <c r="H515" s="20" t="str">
        <f>IF(Table2[[#This Row],[布号]]="","",IFERROR(SUMIFS(
    ZSOHPP055!C:C,
    ZSOHPP055!A:A, "*" &amp; Table2[[#This Row],[布号]] &amp; "*"
),""))</f>
        <v/>
      </c>
      <c r="I515" s="20" t="str">
        <f>IF(Table2[[#This Row],[布号]]="","",IFERROR(
    SUMIFS(
        ZSOHPP055!D:D,
        ZSOHPP055!A:A, "*" &amp; Table2[[#This Row],[布号]] &amp; "*",
        ZSOHPP055!I:I, ""
    ),
    ""
))</f>
        <v/>
      </c>
      <c r="J515" s="20" t="str">
        <f>IF(Table2[[#This Row],[布号]]="","",IFERROR(Table2[[#This Row],[欠数]]/Table2[[#This Row],[预计开机]]/Table2[[#This Row],[单机产量]],""))</f>
        <v/>
      </c>
      <c r="K515" s="21" t="str">
        <f>IF(Table2[[#This Row],[布号]]="","",IFERROR(Table2[[#This Row],[备胚单总数]]-Table2[[#This Row],[累计产出数]]-Table2[[#This Row],[欠数]],""))</f>
        <v/>
      </c>
      <c r="L515" s="22" t="str">
        <f>IF(Table2[[#This Row],[布号]]="","",IFERROR(SUMIFS(
    ZSOHPP055!E:E,
    ZSOHPP055!A:A, "*" &amp; Table2[[#This Row],[布号]] &amp; "*"
),""))</f>
        <v/>
      </c>
    </row>
    <row r="516" spans="1:12">
      <c r="A516" s="6" t="str">
        <f>IF('MES-Fabric Code'!A515="","",'MES-Fabric Code'!A515)</f>
        <v/>
      </c>
      <c r="B516" s="20" t="str">
        <f>IF(Table2[[#This Row],[布号]]="","",IFERROR(VLOOKUP(LEFT(Table2[[#This Row],[布号]],8),'Single machine output'!A:B,2,0),""))</f>
        <v/>
      </c>
      <c r="C516" s="31" t="str">
        <f>IF(Table2[[#This Row],[布号]]="","",IFERROR(VLOOKUP(Table2[[#This Row],[布号]],'MES-Fabric Code'!$A:$B,2,0),""))</f>
        <v/>
      </c>
      <c r="D516" s="20" t="str">
        <f>IF(Table2[[#This Row],[布号]]="","",IFERROR(VLOOKUP(Table2[[#This Row],[布号]],'MES-Fabric Code'!$A:$F,4,0),""))</f>
        <v/>
      </c>
      <c r="E516" s="20" t="str">
        <f>IF(Table2[[#This Row],[布号]]="","",IFERROR(VLOOKUP(Table2[[#This Row],[布号]],'MES-Fabric Code'!$A:$F,6,0),""))</f>
        <v/>
      </c>
      <c r="F516" s="20" t="str">
        <f>IF(Table2[[#This Row],[布号]]="", "", IFERROR(SUMIFS(
    ZSOHSD058!N:N,
    ZSOHSD058!A:A, "*" &amp; Table2[[#This Row],[布号]] &amp; "*",
    ZSOHSD058!K:K, "&lt;&gt;Z2"
), ""))</f>
        <v/>
      </c>
      <c r="G516" s="20" t="str">
        <f>IF(Table2[[#This Row],[布号]]="","",IFERROR(SUMIFS(
    ZSOHPP055!B:B,
    ZSOHPP055!A:A, "*" &amp; Table2[[#This Row],[布号]] &amp; "*"
),""))</f>
        <v/>
      </c>
      <c r="H516" s="20" t="str">
        <f>IF(Table2[[#This Row],[布号]]="","",IFERROR(SUMIFS(
    ZSOHPP055!C:C,
    ZSOHPP055!A:A, "*" &amp; Table2[[#This Row],[布号]] &amp; "*"
),""))</f>
        <v/>
      </c>
      <c r="I516" s="20" t="str">
        <f>IF(Table2[[#This Row],[布号]]="","",IFERROR(
    SUMIFS(
        ZSOHPP055!D:D,
        ZSOHPP055!A:A, "*" &amp; Table2[[#This Row],[布号]] &amp; "*",
        ZSOHPP055!I:I, ""
    ),
    ""
))</f>
        <v/>
      </c>
      <c r="J516" s="20" t="str">
        <f>IF(Table2[[#This Row],[布号]]="","",IFERROR(Table2[[#This Row],[欠数]]/Table2[[#This Row],[预计开机]]/Table2[[#This Row],[单机产量]],""))</f>
        <v/>
      </c>
      <c r="K516" s="21" t="str">
        <f>IF(Table2[[#This Row],[布号]]="","",IFERROR(Table2[[#This Row],[备胚单总数]]-Table2[[#This Row],[累计产出数]]-Table2[[#This Row],[欠数]],""))</f>
        <v/>
      </c>
      <c r="L516" s="22" t="str">
        <f>IF(Table2[[#This Row],[布号]]="","",IFERROR(SUMIFS(
    ZSOHPP055!E:E,
    ZSOHPP055!A:A, "*" &amp; Table2[[#This Row],[布号]] &amp; "*"
),""))</f>
        <v/>
      </c>
    </row>
    <row r="517" spans="1:12">
      <c r="A517" s="6" t="str">
        <f>IF('MES-Fabric Code'!A516="","",'MES-Fabric Code'!A516)</f>
        <v/>
      </c>
      <c r="B517" s="20" t="str">
        <f>IF(Table2[[#This Row],[布号]]="","",IFERROR(VLOOKUP(LEFT(Table2[[#This Row],[布号]],8),'Single machine output'!A:B,2,0),""))</f>
        <v/>
      </c>
      <c r="C517" s="31" t="str">
        <f>IF(Table2[[#This Row],[布号]]="","",IFERROR(VLOOKUP(Table2[[#This Row],[布号]],'MES-Fabric Code'!$A:$B,2,0),""))</f>
        <v/>
      </c>
      <c r="D517" s="20" t="str">
        <f>IF(Table2[[#This Row],[布号]]="","",IFERROR(VLOOKUP(Table2[[#This Row],[布号]],'MES-Fabric Code'!$A:$F,4,0),""))</f>
        <v/>
      </c>
      <c r="E517" s="20" t="str">
        <f>IF(Table2[[#This Row],[布号]]="","",IFERROR(VLOOKUP(Table2[[#This Row],[布号]],'MES-Fabric Code'!$A:$F,6,0),""))</f>
        <v/>
      </c>
      <c r="F517" s="20" t="str">
        <f>IF(Table2[[#This Row],[布号]]="", "", IFERROR(SUMIFS(
    ZSOHSD058!N:N,
    ZSOHSD058!A:A, "*" &amp; Table2[[#This Row],[布号]] &amp; "*",
    ZSOHSD058!K:K, "&lt;&gt;Z2"
), ""))</f>
        <v/>
      </c>
      <c r="G517" s="20" t="str">
        <f>IF(Table2[[#This Row],[布号]]="","",IFERROR(SUMIFS(
    ZSOHPP055!B:B,
    ZSOHPP055!A:A, "*" &amp; Table2[[#This Row],[布号]] &amp; "*"
),""))</f>
        <v/>
      </c>
      <c r="H517" s="20" t="str">
        <f>IF(Table2[[#This Row],[布号]]="","",IFERROR(SUMIFS(
    ZSOHPP055!C:C,
    ZSOHPP055!A:A, "*" &amp; Table2[[#This Row],[布号]] &amp; "*"
),""))</f>
        <v/>
      </c>
      <c r="I517" s="20" t="str">
        <f>IF(Table2[[#This Row],[布号]]="","",IFERROR(
    SUMIFS(
        ZSOHPP055!D:D,
        ZSOHPP055!A:A, "*" &amp; Table2[[#This Row],[布号]] &amp; "*",
        ZSOHPP055!I:I, ""
    ),
    ""
))</f>
        <v/>
      </c>
      <c r="J517" s="20" t="str">
        <f>IF(Table2[[#This Row],[布号]]="","",IFERROR(Table2[[#This Row],[欠数]]/Table2[[#This Row],[预计开机]]/Table2[[#This Row],[单机产量]],""))</f>
        <v/>
      </c>
      <c r="K517" s="21" t="str">
        <f>IF(Table2[[#This Row],[布号]]="","",IFERROR(Table2[[#This Row],[备胚单总数]]-Table2[[#This Row],[累计产出数]]-Table2[[#This Row],[欠数]],""))</f>
        <v/>
      </c>
      <c r="L517" s="22" t="str">
        <f>IF(Table2[[#This Row],[布号]]="","",IFERROR(SUMIFS(
    ZSOHPP055!E:E,
    ZSOHPP055!A:A, "*" &amp; Table2[[#This Row],[布号]] &amp; "*"
),""))</f>
        <v/>
      </c>
    </row>
    <row r="518" spans="1:12">
      <c r="A518" s="6" t="str">
        <f>IF('MES-Fabric Code'!A517="","",'MES-Fabric Code'!A517)</f>
        <v/>
      </c>
      <c r="B518" s="20" t="str">
        <f>IF(Table2[[#This Row],[布号]]="","",IFERROR(VLOOKUP(LEFT(Table2[[#This Row],[布号]],8),'Single machine output'!A:B,2,0),""))</f>
        <v/>
      </c>
      <c r="C518" s="31" t="str">
        <f>IF(Table2[[#This Row],[布号]]="","",IFERROR(VLOOKUP(Table2[[#This Row],[布号]],'MES-Fabric Code'!$A:$B,2,0),""))</f>
        <v/>
      </c>
      <c r="D518" s="20" t="str">
        <f>IF(Table2[[#This Row],[布号]]="","",IFERROR(VLOOKUP(Table2[[#This Row],[布号]],'MES-Fabric Code'!$A:$F,4,0),""))</f>
        <v/>
      </c>
      <c r="E518" s="20" t="str">
        <f>IF(Table2[[#This Row],[布号]]="","",IFERROR(VLOOKUP(Table2[[#This Row],[布号]],'MES-Fabric Code'!$A:$F,6,0),""))</f>
        <v/>
      </c>
      <c r="F518" s="20" t="str">
        <f>IF(Table2[[#This Row],[布号]]="", "", IFERROR(SUMIFS(
    ZSOHSD058!N:N,
    ZSOHSD058!A:A, "*" &amp; Table2[[#This Row],[布号]] &amp; "*",
    ZSOHSD058!K:K, "&lt;&gt;Z2"
), ""))</f>
        <v/>
      </c>
      <c r="G518" s="20" t="str">
        <f>IF(Table2[[#This Row],[布号]]="","",IFERROR(SUMIFS(
    ZSOHPP055!B:B,
    ZSOHPP055!A:A, "*" &amp; Table2[[#This Row],[布号]] &amp; "*"
),""))</f>
        <v/>
      </c>
      <c r="H518" s="20" t="str">
        <f>IF(Table2[[#This Row],[布号]]="","",IFERROR(SUMIFS(
    ZSOHPP055!C:C,
    ZSOHPP055!A:A, "*" &amp; Table2[[#This Row],[布号]] &amp; "*"
),""))</f>
        <v/>
      </c>
      <c r="I518" s="20" t="str">
        <f>IF(Table2[[#This Row],[布号]]="","",IFERROR(
    SUMIFS(
        ZSOHPP055!D:D,
        ZSOHPP055!A:A, "*" &amp; Table2[[#This Row],[布号]] &amp; "*",
        ZSOHPP055!I:I, ""
    ),
    ""
))</f>
        <v/>
      </c>
      <c r="J518" s="20" t="str">
        <f>IF(Table2[[#This Row],[布号]]="","",IFERROR(Table2[[#This Row],[欠数]]/Table2[[#This Row],[预计开机]]/Table2[[#This Row],[单机产量]],""))</f>
        <v/>
      </c>
      <c r="K518" s="21" t="str">
        <f>IF(Table2[[#This Row],[布号]]="","",IFERROR(Table2[[#This Row],[备胚单总数]]-Table2[[#This Row],[累计产出数]]-Table2[[#This Row],[欠数]],""))</f>
        <v/>
      </c>
      <c r="L518" s="22" t="str">
        <f>IF(Table2[[#This Row],[布号]]="","",IFERROR(SUMIFS(
    ZSOHPP055!E:E,
    ZSOHPP055!A:A, "*" &amp; Table2[[#This Row],[布号]] &amp; "*"
),""))</f>
        <v/>
      </c>
    </row>
    <row r="519" spans="1:12">
      <c r="A519" s="6" t="str">
        <f>IF('MES-Fabric Code'!A518="","",'MES-Fabric Code'!A518)</f>
        <v/>
      </c>
      <c r="B519" s="20" t="str">
        <f>IF(Table2[[#This Row],[布号]]="","",IFERROR(VLOOKUP(LEFT(Table2[[#This Row],[布号]],8),'Single machine output'!A:B,2,0),""))</f>
        <v/>
      </c>
      <c r="C519" s="31" t="str">
        <f>IF(Table2[[#This Row],[布号]]="","",IFERROR(VLOOKUP(Table2[[#This Row],[布号]],'MES-Fabric Code'!$A:$B,2,0),""))</f>
        <v/>
      </c>
      <c r="D519" s="20" t="str">
        <f>IF(Table2[[#This Row],[布号]]="","",IFERROR(VLOOKUP(Table2[[#This Row],[布号]],'MES-Fabric Code'!$A:$F,4,0),""))</f>
        <v/>
      </c>
      <c r="E519" s="20" t="str">
        <f>IF(Table2[[#This Row],[布号]]="","",IFERROR(VLOOKUP(Table2[[#This Row],[布号]],'MES-Fabric Code'!$A:$F,6,0),""))</f>
        <v/>
      </c>
      <c r="F519" s="20" t="str">
        <f>IF(Table2[[#This Row],[布号]]="", "", IFERROR(SUMIFS(
    ZSOHSD058!N:N,
    ZSOHSD058!A:A, "*" &amp; Table2[[#This Row],[布号]] &amp; "*",
    ZSOHSD058!K:K, "&lt;&gt;Z2"
), ""))</f>
        <v/>
      </c>
      <c r="G519" s="20" t="str">
        <f>IF(Table2[[#This Row],[布号]]="","",IFERROR(SUMIFS(
    ZSOHPP055!B:B,
    ZSOHPP055!A:A, "*" &amp; Table2[[#This Row],[布号]] &amp; "*"
),""))</f>
        <v/>
      </c>
      <c r="H519" s="20" t="str">
        <f>IF(Table2[[#This Row],[布号]]="","",IFERROR(SUMIFS(
    ZSOHPP055!C:C,
    ZSOHPP055!A:A, "*" &amp; Table2[[#This Row],[布号]] &amp; "*"
),""))</f>
        <v/>
      </c>
      <c r="I519" s="20" t="str">
        <f>IF(Table2[[#This Row],[布号]]="","",IFERROR(
    SUMIFS(
        ZSOHPP055!D:D,
        ZSOHPP055!A:A, "*" &amp; Table2[[#This Row],[布号]] &amp; "*",
        ZSOHPP055!I:I, ""
    ),
    ""
))</f>
        <v/>
      </c>
      <c r="J519" s="20" t="str">
        <f>IF(Table2[[#This Row],[布号]]="","",IFERROR(Table2[[#This Row],[欠数]]/Table2[[#This Row],[预计开机]]/Table2[[#This Row],[单机产量]],""))</f>
        <v/>
      </c>
      <c r="K519" s="21" t="str">
        <f>IF(Table2[[#This Row],[布号]]="","",IFERROR(Table2[[#This Row],[备胚单总数]]-Table2[[#This Row],[累计产出数]]-Table2[[#This Row],[欠数]],""))</f>
        <v/>
      </c>
      <c r="L519" s="22" t="str">
        <f>IF(Table2[[#This Row],[布号]]="","",IFERROR(SUMIFS(
    ZSOHPP055!E:E,
    ZSOHPP055!A:A, "*" &amp; Table2[[#This Row],[布号]] &amp; "*"
),""))</f>
        <v/>
      </c>
    </row>
    <row r="520" spans="1:12">
      <c r="A520" s="6" t="str">
        <f>IF('MES-Fabric Code'!A519="","",'MES-Fabric Code'!A519)</f>
        <v/>
      </c>
      <c r="B520" s="20" t="str">
        <f>IF(Table2[[#This Row],[布号]]="","",IFERROR(VLOOKUP(LEFT(Table2[[#This Row],[布号]],8),'Single machine output'!A:B,2,0),""))</f>
        <v/>
      </c>
      <c r="C520" s="31" t="str">
        <f>IF(Table2[[#This Row],[布号]]="","",IFERROR(VLOOKUP(Table2[[#This Row],[布号]],'MES-Fabric Code'!$A:$B,2,0),""))</f>
        <v/>
      </c>
      <c r="D520" s="20" t="str">
        <f>IF(Table2[[#This Row],[布号]]="","",IFERROR(VLOOKUP(Table2[[#This Row],[布号]],'MES-Fabric Code'!$A:$F,4,0),""))</f>
        <v/>
      </c>
      <c r="E520" s="20" t="str">
        <f>IF(Table2[[#This Row],[布号]]="","",IFERROR(VLOOKUP(Table2[[#This Row],[布号]],'MES-Fabric Code'!$A:$F,6,0),""))</f>
        <v/>
      </c>
      <c r="F520" s="20" t="str">
        <f>IF(Table2[[#This Row],[布号]]="", "", IFERROR(SUMIFS(
    ZSOHSD058!N:N,
    ZSOHSD058!A:A, "*" &amp; Table2[[#This Row],[布号]] &amp; "*",
    ZSOHSD058!K:K, "&lt;&gt;Z2"
), ""))</f>
        <v/>
      </c>
      <c r="G520" s="20" t="str">
        <f>IF(Table2[[#This Row],[布号]]="","",IFERROR(SUMIFS(
    ZSOHPP055!B:B,
    ZSOHPP055!A:A, "*" &amp; Table2[[#This Row],[布号]] &amp; "*"
),""))</f>
        <v/>
      </c>
      <c r="H520" s="20" t="str">
        <f>IF(Table2[[#This Row],[布号]]="","",IFERROR(SUMIFS(
    ZSOHPP055!C:C,
    ZSOHPP055!A:A, "*" &amp; Table2[[#This Row],[布号]] &amp; "*"
),""))</f>
        <v/>
      </c>
      <c r="I520" s="20" t="str">
        <f>IF(Table2[[#This Row],[布号]]="","",IFERROR(
    SUMIFS(
        ZSOHPP055!D:D,
        ZSOHPP055!A:A, "*" &amp; Table2[[#This Row],[布号]] &amp; "*",
        ZSOHPP055!I:I, ""
    ),
    ""
))</f>
        <v/>
      </c>
      <c r="J520" s="20" t="str">
        <f>IF(Table2[[#This Row],[布号]]="","",IFERROR(Table2[[#This Row],[欠数]]/Table2[[#This Row],[预计开机]]/Table2[[#This Row],[单机产量]],""))</f>
        <v/>
      </c>
      <c r="K520" s="21" t="str">
        <f>IF(Table2[[#This Row],[布号]]="","",IFERROR(Table2[[#This Row],[备胚单总数]]-Table2[[#This Row],[累计产出数]]-Table2[[#This Row],[欠数]],""))</f>
        <v/>
      </c>
      <c r="L520" s="22" t="str">
        <f>IF(Table2[[#This Row],[布号]]="","",IFERROR(SUMIFS(
    ZSOHPP055!E:E,
    ZSOHPP055!A:A, "*" &amp; Table2[[#This Row],[布号]] &amp; "*"
),""))</f>
        <v/>
      </c>
    </row>
    <row r="521" spans="1:12">
      <c r="A521" s="6" t="str">
        <f>IF('MES-Fabric Code'!A520="","",'MES-Fabric Code'!A520)</f>
        <v/>
      </c>
      <c r="B521" s="20" t="str">
        <f>IF(Table2[[#This Row],[布号]]="","",IFERROR(VLOOKUP(LEFT(Table2[[#This Row],[布号]],8),'Single machine output'!A:B,2,0),""))</f>
        <v/>
      </c>
      <c r="C521" s="31" t="str">
        <f>IF(Table2[[#This Row],[布号]]="","",IFERROR(VLOOKUP(Table2[[#This Row],[布号]],'MES-Fabric Code'!$A:$B,2,0),""))</f>
        <v/>
      </c>
      <c r="D521" s="20" t="str">
        <f>IF(Table2[[#This Row],[布号]]="","",IFERROR(VLOOKUP(Table2[[#This Row],[布号]],'MES-Fabric Code'!$A:$F,4,0),""))</f>
        <v/>
      </c>
      <c r="E521" s="20" t="str">
        <f>IF(Table2[[#This Row],[布号]]="","",IFERROR(VLOOKUP(Table2[[#This Row],[布号]],'MES-Fabric Code'!$A:$F,6,0),""))</f>
        <v/>
      </c>
      <c r="F521" s="20" t="str">
        <f>IF(Table2[[#This Row],[布号]]="", "", IFERROR(SUMIFS(
    ZSOHSD058!N:N,
    ZSOHSD058!A:A, "*" &amp; Table2[[#This Row],[布号]] &amp; "*",
    ZSOHSD058!K:K, "&lt;&gt;Z2"
), ""))</f>
        <v/>
      </c>
      <c r="G521" s="20" t="str">
        <f>IF(Table2[[#This Row],[布号]]="","",IFERROR(SUMIFS(
    ZSOHPP055!B:B,
    ZSOHPP055!A:A, "*" &amp; Table2[[#This Row],[布号]] &amp; "*"
),""))</f>
        <v/>
      </c>
      <c r="H521" s="20" t="str">
        <f>IF(Table2[[#This Row],[布号]]="","",IFERROR(SUMIFS(
    ZSOHPP055!C:C,
    ZSOHPP055!A:A, "*" &amp; Table2[[#This Row],[布号]] &amp; "*"
),""))</f>
        <v/>
      </c>
      <c r="I521" s="20" t="str">
        <f>IF(Table2[[#This Row],[布号]]="","",IFERROR(
    SUMIFS(
        ZSOHPP055!D:D,
        ZSOHPP055!A:A, "*" &amp; Table2[[#This Row],[布号]] &amp; "*",
        ZSOHPP055!I:I, ""
    ),
    ""
))</f>
        <v/>
      </c>
      <c r="J521" s="20" t="str">
        <f>IF(Table2[[#This Row],[布号]]="","",IFERROR(Table2[[#This Row],[欠数]]/Table2[[#This Row],[预计开机]]/Table2[[#This Row],[单机产量]],""))</f>
        <v/>
      </c>
      <c r="K521" s="21" t="str">
        <f>IF(Table2[[#This Row],[布号]]="","",IFERROR(Table2[[#This Row],[备胚单总数]]-Table2[[#This Row],[累计产出数]]-Table2[[#This Row],[欠数]],""))</f>
        <v/>
      </c>
      <c r="L521" s="22" t="str">
        <f>IF(Table2[[#This Row],[布号]]="","",IFERROR(SUMIFS(
    ZSOHPP055!E:E,
    ZSOHPP055!A:A, "*" &amp; Table2[[#This Row],[布号]] &amp; "*"
),""))</f>
        <v/>
      </c>
    </row>
    <row r="522" spans="1:12">
      <c r="A522" s="6" t="str">
        <f>IF('MES-Fabric Code'!A521="","",'MES-Fabric Code'!A521)</f>
        <v/>
      </c>
      <c r="B522" s="20" t="str">
        <f>IF(Table2[[#This Row],[布号]]="","",IFERROR(VLOOKUP(LEFT(Table2[[#This Row],[布号]],8),'Single machine output'!A:B,2,0),""))</f>
        <v/>
      </c>
      <c r="C522" s="31" t="str">
        <f>IF(Table2[[#This Row],[布号]]="","",IFERROR(VLOOKUP(Table2[[#This Row],[布号]],'MES-Fabric Code'!$A:$B,2,0),""))</f>
        <v/>
      </c>
      <c r="D522" s="20" t="str">
        <f>IF(Table2[[#This Row],[布号]]="","",IFERROR(VLOOKUP(Table2[[#This Row],[布号]],'MES-Fabric Code'!$A:$F,4,0),""))</f>
        <v/>
      </c>
      <c r="E522" s="20" t="str">
        <f>IF(Table2[[#This Row],[布号]]="","",IFERROR(VLOOKUP(Table2[[#This Row],[布号]],'MES-Fabric Code'!$A:$F,6,0),""))</f>
        <v/>
      </c>
      <c r="F522" s="20" t="str">
        <f>IF(Table2[[#This Row],[布号]]="", "", IFERROR(SUMIFS(
    ZSOHSD058!N:N,
    ZSOHSD058!A:A, "*" &amp; Table2[[#This Row],[布号]] &amp; "*",
    ZSOHSD058!K:K, "&lt;&gt;Z2"
), ""))</f>
        <v/>
      </c>
      <c r="G522" s="20" t="str">
        <f>IF(Table2[[#This Row],[布号]]="","",IFERROR(SUMIFS(
    ZSOHPP055!B:B,
    ZSOHPP055!A:A, "*" &amp; Table2[[#This Row],[布号]] &amp; "*"
),""))</f>
        <v/>
      </c>
      <c r="H522" s="20" t="str">
        <f>IF(Table2[[#This Row],[布号]]="","",IFERROR(SUMIFS(
    ZSOHPP055!C:C,
    ZSOHPP055!A:A, "*" &amp; Table2[[#This Row],[布号]] &amp; "*"
),""))</f>
        <v/>
      </c>
      <c r="I522" s="20" t="str">
        <f>IF(Table2[[#This Row],[布号]]="","",IFERROR(
    SUMIFS(
        ZSOHPP055!D:D,
        ZSOHPP055!A:A, "*" &amp; Table2[[#This Row],[布号]] &amp; "*",
        ZSOHPP055!I:I, ""
    ),
    ""
))</f>
        <v/>
      </c>
      <c r="J522" s="20" t="str">
        <f>IF(Table2[[#This Row],[布号]]="","",IFERROR(Table2[[#This Row],[欠数]]/Table2[[#This Row],[预计开机]]/Table2[[#This Row],[单机产量]],""))</f>
        <v/>
      </c>
      <c r="K522" s="21" t="str">
        <f>IF(Table2[[#This Row],[布号]]="","",IFERROR(Table2[[#This Row],[备胚单总数]]-Table2[[#This Row],[累计产出数]]-Table2[[#This Row],[欠数]],""))</f>
        <v/>
      </c>
      <c r="L522" s="22" t="str">
        <f>IF(Table2[[#This Row],[布号]]="","",IFERROR(SUMIFS(
    ZSOHPP055!E:E,
    ZSOHPP055!A:A, "*" &amp; Table2[[#This Row],[布号]] &amp; "*"
),""))</f>
        <v/>
      </c>
    </row>
    <row r="523" spans="1:12">
      <c r="A523" s="6" t="str">
        <f>IF('MES-Fabric Code'!A522="","",'MES-Fabric Code'!A522)</f>
        <v/>
      </c>
      <c r="B523" s="20" t="str">
        <f>IF(Table2[[#This Row],[布号]]="","",IFERROR(VLOOKUP(LEFT(Table2[[#This Row],[布号]],8),'Single machine output'!A:B,2,0),""))</f>
        <v/>
      </c>
      <c r="C523" s="31" t="str">
        <f>IF(Table2[[#This Row],[布号]]="","",IFERROR(VLOOKUP(Table2[[#This Row],[布号]],'MES-Fabric Code'!$A:$B,2,0),""))</f>
        <v/>
      </c>
      <c r="D523" s="20" t="str">
        <f>IF(Table2[[#This Row],[布号]]="","",IFERROR(VLOOKUP(Table2[[#This Row],[布号]],'MES-Fabric Code'!$A:$F,4,0),""))</f>
        <v/>
      </c>
      <c r="E523" s="20" t="str">
        <f>IF(Table2[[#This Row],[布号]]="","",IFERROR(VLOOKUP(Table2[[#This Row],[布号]],'MES-Fabric Code'!$A:$F,6,0),""))</f>
        <v/>
      </c>
      <c r="F523" s="20" t="str">
        <f>IF(Table2[[#This Row],[布号]]="", "", IFERROR(SUMIFS(
    ZSOHSD058!N:N,
    ZSOHSD058!A:A, "*" &amp; Table2[[#This Row],[布号]] &amp; "*",
    ZSOHSD058!K:K, "&lt;&gt;Z2"
), ""))</f>
        <v/>
      </c>
      <c r="G523" s="20" t="str">
        <f>IF(Table2[[#This Row],[布号]]="","",IFERROR(SUMIFS(
    ZSOHPP055!B:B,
    ZSOHPP055!A:A, "*" &amp; Table2[[#This Row],[布号]] &amp; "*"
),""))</f>
        <v/>
      </c>
      <c r="H523" s="20" t="str">
        <f>IF(Table2[[#This Row],[布号]]="","",IFERROR(SUMIFS(
    ZSOHPP055!C:C,
    ZSOHPP055!A:A, "*" &amp; Table2[[#This Row],[布号]] &amp; "*"
),""))</f>
        <v/>
      </c>
      <c r="I523" s="20" t="str">
        <f>IF(Table2[[#This Row],[布号]]="","",IFERROR(
    SUMIFS(
        ZSOHPP055!D:D,
        ZSOHPP055!A:A, "*" &amp; Table2[[#This Row],[布号]] &amp; "*",
        ZSOHPP055!I:I, ""
    ),
    ""
))</f>
        <v/>
      </c>
      <c r="J523" s="20" t="str">
        <f>IF(Table2[[#This Row],[布号]]="","",IFERROR(Table2[[#This Row],[欠数]]/Table2[[#This Row],[预计开机]]/Table2[[#This Row],[单机产量]],""))</f>
        <v/>
      </c>
      <c r="K523" s="21" t="str">
        <f>IF(Table2[[#This Row],[布号]]="","",IFERROR(Table2[[#This Row],[备胚单总数]]-Table2[[#This Row],[累计产出数]]-Table2[[#This Row],[欠数]],""))</f>
        <v/>
      </c>
      <c r="L523" s="22" t="str">
        <f>IF(Table2[[#This Row],[布号]]="","",IFERROR(SUMIFS(
    ZSOHPP055!E:E,
    ZSOHPP055!A:A, "*" &amp; Table2[[#This Row],[布号]] &amp; "*"
),""))</f>
        <v/>
      </c>
    </row>
    <row r="524" spans="1:12">
      <c r="A524" s="6" t="str">
        <f>IF('MES-Fabric Code'!A523="","",'MES-Fabric Code'!A523)</f>
        <v/>
      </c>
      <c r="B524" s="20" t="str">
        <f>IF(Table2[[#This Row],[布号]]="","",IFERROR(VLOOKUP(LEFT(Table2[[#This Row],[布号]],8),'Single machine output'!A:B,2,0),""))</f>
        <v/>
      </c>
      <c r="C524" s="31" t="str">
        <f>IF(Table2[[#This Row],[布号]]="","",IFERROR(VLOOKUP(Table2[[#This Row],[布号]],'MES-Fabric Code'!$A:$B,2,0),""))</f>
        <v/>
      </c>
      <c r="D524" s="20" t="str">
        <f>IF(Table2[[#This Row],[布号]]="","",IFERROR(VLOOKUP(Table2[[#This Row],[布号]],'MES-Fabric Code'!$A:$F,4,0),""))</f>
        <v/>
      </c>
      <c r="E524" s="20" t="str">
        <f>IF(Table2[[#This Row],[布号]]="","",IFERROR(VLOOKUP(Table2[[#This Row],[布号]],'MES-Fabric Code'!$A:$F,6,0),""))</f>
        <v/>
      </c>
      <c r="F524" s="20" t="str">
        <f>IF(Table2[[#This Row],[布号]]="", "", IFERROR(SUMIFS(
    ZSOHSD058!N:N,
    ZSOHSD058!A:A, "*" &amp; Table2[[#This Row],[布号]] &amp; "*",
    ZSOHSD058!K:K, "&lt;&gt;Z2"
), ""))</f>
        <v/>
      </c>
      <c r="G524" s="20" t="str">
        <f>IF(Table2[[#This Row],[布号]]="","",IFERROR(SUMIFS(
    ZSOHPP055!B:B,
    ZSOHPP055!A:A, "*" &amp; Table2[[#This Row],[布号]] &amp; "*"
),""))</f>
        <v/>
      </c>
      <c r="H524" s="20" t="str">
        <f>IF(Table2[[#This Row],[布号]]="","",IFERROR(SUMIFS(
    ZSOHPP055!C:C,
    ZSOHPP055!A:A, "*" &amp; Table2[[#This Row],[布号]] &amp; "*"
),""))</f>
        <v/>
      </c>
      <c r="I524" s="20" t="str">
        <f>IF(Table2[[#This Row],[布号]]="","",IFERROR(
    SUMIFS(
        ZSOHPP055!D:D,
        ZSOHPP055!A:A, "*" &amp; Table2[[#This Row],[布号]] &amp; "*",
        ZSOHPP055!I:I, ""
    ),
    ""
))</f>
        <v/>
      </c>
      <c r="J524" s="20" t="str">
        <f>IF(Table2[[#This Row],[布号]]="","",IFERROR(Table2[[#This Row],[欠数]]/Table2[[#This Row],[预计开机]]/Table2[[#This Row],[单机产量]],""))</f>
        <v/>
      </c>
      <c r="K524" s="21" t="str">
        <f>IF(Table2[[#This Row],[布号]]="","",IFERROR(Table2[[#This Row],[备胚单总数]]-Table2[[#This Row],[累计产出数]]-Table2[[#This Row],[欠数]],""))</f>
        <v/>
      </c>
      <c r="L524" s="22" t="str">
        <f>IF(Table2[[#This Row],[布号]]="","",IFERROR(SUMIFS(
    ZSOHPP055!E:E,
    ZSOHPP055!A:A, "*" &amp; Table2[[#This Row],[布号]] &amp; "*"
),""))</f>
        <v/>
      </c>
    </row>
    <row r="525" spans="1:12">
      <c r="A525" s="6" t="str">
        <f>IF('MES-Fabric Code'!A524="","",'MES-Fabric Code'!A524)</f>
        <v/>
      </c>
      <c r="B525" s="20" t="str">
        <f>IF(Table2[[#This Row],[布号]]="","",IFERROR(VLOOKUP(LEFT(Table2[[#This Row],[布号]],8),'Single machine output'!A:B,2,0),""))</f>
        <v/>
      </c>
      <c r="C525" s="31" t="str">
        <f>IF(Table2[[#This Row],[布号]]="","",IFERROR(VLOOKUP(Table2[[#This Row],[布号]],'MES-Fabric Code'!$A:$B,2,0),""))</f>
        <v/>
      </c>
      <c r="D525" s="20" t="str">
        <f>IF(Table2[[#This Row],[布号]]="","",IFERROR(VLOOKUP(Table2[[#This Row],[布号]],'MES-Fabric Code'!$A:$F,4,0),""))</f>
        <v/>
      </c>
      <c r="E525" s="20" t="str">
        <f>IF(Table2[[#This Row],[布号]]="","",IFERROR(VLOOKUP(Table2[[#This Row],[布号]],'MES-Fabric Code'!$A:$F,6,0),""))</f>
        <v/>
      </c>
      <c r="F525" s="20" t="str">
        <f>IF(Table2[[#This Row],[布号]]="", "", IFERROR(SUMIFS(
    ZSOHSD058!N:N,
    ZSOHSD058!A:A, "*" &amp; Table2[[#This Row],[布号]] &amp; "*",
    ZSOHSD058!K:K, "&lt;&gt;Z2"
), ""))</f>
        <v/>
      </c>
      <c r="G525" s="20" t="str">
        <f>IF(Table2[[#This Row],[布号]]="","",IFERROR(SUMIFS(
    ZSOHPP055!B:B,
    ZSOHPP055!A:A, "*" &amp; Table2[[#This Row],[布号]] &amp; "*"
),""))</f>
        <v/>
      </c>
      <c r="H525" s="20" t="str">
        <f>IF(Table2[[#This Row],[布号]]="","",IFERROR(SUMIFS(
    ZSOHPP055!C:C,
    ZSOHPP055!A:A, "*" &amp; Table2[[#This Row],[布号]] &amp; "*"
),""))</f>
        <v/>
      </c>
      <c r="I525" s="20" t="str">
        <f>IF(Table2[[#This Row],[布号]]="","",IFERROR(
    SUMIFS(
        ZSOHPP055!D:D,
        ZSOHPP055!A:A, "*" &amp; Table2[[#This Row],[布号]] &amp; "*",
        ZSOHPP055!I:I, ""
    ),
    ""
))</f>
        <v/>
      </c>
      <c r="J525" s="20" t="str">
        <f>IF(Table2[[#This Row],[布号]]="","",IFERROR(Table2[[#This Row],[欠数]]/Table2[[#This Row],[预计开机]]/Table2[[#This Row],[单机产量]],""))</f>
        <v/>
      </c>
      <c r="K525" s="21" t="str">
        <f>IF(Table2[[#This Row],[布号]]="","",IFERROR(Table2[[#This Row],[备胚单总数]]-Table2[[#This Row],[累计产出数]]-Table2[[#This Row],[欠数]],""))</f>
        <v/>
      </c>
      <c r="L525" s="22" t="str">
        <f>IF(Table2[[#This Row],[布号]]="","",IFERROR(SUMIFS(
    ZSOHPP055!E:E,
    ZSOHPP055!A:A, "*" &amp; Table2[[#This Row],[布号]] &amp; "*"
),""))</f>
        <v/>
      </c>
    </row>
    <row r="526" spans="1:12">
      <c r="A526" s="6" t="str">
        <f>IF('MES-Fabric Code'!A525="","",'MES-Fabric Code'!A525)</f>
        <v/>
      </c>
      <c r="B526" s="20" t="str">
        <f>IF(Table2[[#This Row],[布号]]="","",IFERROR(VLOOKUP(LEFT(Table2[[#This Row],[布号]],8),'Single machine output'!A:B,2,0),""))</f>
        <v/>
      </c>
      <c r="C526" s="31" t="str">
        <f>IF(Table2[[#This Row],[布号]]="","",IFERROR(VLOOKUP(Table2[[#This Row],[布号]],'MES-Fabric Code'!$A:$B,2,0),""))</f>
        <v/>
      </c>
      <c r="D526" s="20" t="str">
        <f>IF(Table2[[#This Row],[布号]]="","",IFERROR(VLOOKUP(Table2[[#This Row],[布号]],'MES-Fabric Code'!$A:$F,4,0),""))</f>
        <v/>
      </c>
      <c r="E526" s="20" t="str">
        <f>IF(Table2[[#This Row],[布号]]="","",IFERROR(VLOOKUP(Table2[[#This Row],[布号]],'MES-Fabric Code'!$A:$F,6,0),""))</f>
        <v/>
      </c>
      <c r="F526" s="20" t="str">
        <f>IF(Table2[[#This Row],[布号]]="", "", IFERROR(SUMIFS(
    ZSOHSD058!N:N,
    ZSOHSD058!A:A, "*" &amp; Table2[[#This Row],[布号]] &amp; "*",
    ZSOHSD058!K:K, "&lt;&gt;Z2"
), ""))</f>
        <v/>
      </c>
      <c r="G526" s="20" t="str">
        <f>IF(Table2[[#This Row],[布号]]="","",IFERROR(SUMIFS(
    ZSOHPP055!B:B,
    ZSOHPP055!A:A, "*" &amp; Table2[[#This Row],[布号]] &amp; "*"
),""))</f>
        <v/>
      </c>
      <c r="H526" s="20" t="str">
        <f>IF(Table2[[#This Row],[布号]]="","",IFERROR(SUMIFS(
    ZSOHPP055!C:C,
    ZSOHPP055!A:A, "*" &amp; Table2[[#This Row],[布号]] &amp; "*"
),""))</f>
        <v/>
      </c>
      <c r="I526" s="20" t="str">
        <f>IF(Table2[[#This Row],[布号]]="","",IFERROR(
    SUMIFS(
        ZSOHPP055!D:D,
        ZSOHPP055!A:A, "*" &amp; Table2[[#This Row],[布号]] &amp; "*",
        ZSOHPP055!I:I, ""
    ),
    ""
))</f>
        <v/>
      </c>
      <c r="J526" s="20" t="str">
        <f>IF(Table2[[#This Row],[布号]]="","",IFERROR(Table2[[#This Row],[欠数]]/Table2[[#This Row],[预计开机]]/Table2[[#This Row],[单机产量]],""))</f>
        <v/>
      </c>
      <c r="K526" s="21" t="str">
        <f>IF(Table2[[#This Row],[布号]]="","",IFERROR(Table2[[#This Row],[备胚单总数]]-Table2[[#This Row],[累计产出数]]-Table2[[#This Row],[欠数]],""))</f>
        <v/>
      </c>
      <c r="L526" s="22" t="str">
        <f>IF(Table2[[#This Row],[布号]]="","",IFERROR(SUMIFS(
    ZSOHPP055!E:E,
    ZSOHPP055!A:A, "*" &amp; Table2[[#This Row],[布号]] &amp; "*"
),""))</f>
        <v/>
      </c>
    </row>
    <row r="527" spans="1:12">
      <c r="A527" s="6" t="str">
        <f>IF('MES-Fabric Code'!A526="","",'MES-Fabric Code'!A526)</f>
        <v/>
      </c>
      <c r="B527" s="20" t="str">
        <f>IF(Table2[[#This Row],[布号]]="","",IFERROR(VLOOKUP(LEFT(Table2[[#This Row],[布号]],8),'Single machine output'!A:B,2,0),""))</f>
        <v/>
      </c>
      <c r="C527" s="31" t="str">
        <f>IF(Table2[[#This Row],[布号]]="","",IFERROR(VLOOKUP(Table2[[#This Row],[布号]],'MES-Fabric Code'!$A:$B,2,0),""))</f>
        <v/>
      </c>
      <c r="D527" s="20" t="str">
        <f>IF(Table2[[#This Row],[布号]]="","",IFERROR(VLOOKUP(Table2[[#This Row],[布号]],'MES-Fabric Code'!$A:$F,4,0),""))</f>
        <v/>
      </c>
      <c r="E527" s="20" t="str">
        <f>IF(Table2[[#This Row],[布号]]="","",IFERROR(VLOOKUP(Table2[[#This Row],[布号]],'MES-Fabric Code'!$A:$F,6,0),""))</f>
        <v/>
      </c>
      <c r="F527" s="20" t="str">
        <f>IF(Table2[[#This Row],[布号]]="", "", IFERROR(SUMIFS(
    ZSOHSD058!N:N,
    ZSOHSD058!A:A, "*" &amp; Table2[[#This Row],[布号]] &amp; "*",
    ZSOHSD058!K:K, "&lt;&gt;Z2"
), ""))</f>
        <v/>
      </c>
      <c r="G527" s="20" t="str">
        <f>IF(Table2[[#This Row],[布号]]="","",IFERROR(SUMIFS(
    ZSOHPP055!B:B,
    ZSOHPP055!A:A, "*" &amp; Table2[[#This Row],[布号]] &amp; "*"
),""))</f>
        <v/>
      </c>
      <c r="H527" s="20" t="str">
        <f>IF(Table2[[#This Row],[布号]]="","",IFERROR(SUMIFS(
    ZSOHPP055!C:C,
    ZSOHPP055!A:A, "*" &amp; Table2[[#This Row],[布号]] &amp; "*"
),""))</f>
        <v/>
      </c>
      <c r="I527" s="20" t="str">
        <f>IF(Table2[[#This Row],[布号]]="","",IFERROR(
    SUMIFS(
        ZSOHPP055!D:D,
        ZSOHPP055!A:A, "*" &amp; Table2[[#This Row],[布号]] &amp; "*",
        ZSOHPP055!I:I, ""
    ),
    ""
))</f>
        <v/>
      </c>
      <c r="J527" s="20" t="str">
        <f>IF(Table2[[#This Row],[布号]]="","",IFERROR(Table2[[#This Row],[欠数]]/Table2[[#This Row],[预计开机]]/Table2[[#This Row],[单机产量]],""))</f>
        <v/>
      </c>
      <c r="K527" s="21" t="str">
        <f>IF(Table2[[#This Row],[布号]]="","",IFERROR(Table2[[#This Row],[备胚单总数]]-Table2[[#This Row],[累计产出数]]-Table2[[#This Row],[欠数]],""))</f>
        <v/>
      </c>
      <c r="L527" s="22" t="str">
        <f>IF(Table2[[#This Row],[布号]]="","",IFERROR(SUMIFS(
    ZSOHPP055!E:E,
    ZSOHPP055!A:A, "*" &amp; Table2[[#This Row],[布号]] &amp; "*"
),""))</f>
        <v/>
      </c>
    </row>
    <row r="528" spans="1:12">
      <c r="A528" s="6" t="str">
        <f>IF('MES-Fabric Code'!A527="","",'MES-Fabric Code'!A527)</f>
        <v/>
      </c>
      <c r="B528" s="20" t="str">
        <f>IF(Table2[[#This Row],[布号]]="","",IFERROR(VLOOKUP(LEFT(Table2[[#This Row],[布号]],8),'Single machine output'!A:B,2,0),""))</f>
        <v/>
      </c>
      <c r="C528" s="31" t="str">
        <f>IF(Table2[[#This Row],[布号]]="","",IFERROR(VLOOKUP(Table2[[#This Row],[布号]],'MES-Fabric Code'!$A:$B,2,0),""))</f>
        <v/>
      </c>
      <c r="D528" s="20" t="str">
        <f>IF(Table2[[#This Row],[布号]]="","",IFERROR(VLOOKUP(Table2[[#This Row],[布号]],'MES-Fabric Code'!$A:$F,4,0),""))</f>
        <v/>
      </c>
      <c r="E528" s="20" t="str">
        <f>IF(Table2[[#This Row],[布号]]="","",IFERROR(VLOOKUP(Table2[[#This Row],[布号]],'MES-Fabric Code'!$A:$F,6,0),""))</f>
        <v/>
      </c>
      <c r="F528" s="20" t="str">
        <f>IF(Table2[[#This Row],[布号]]="", "", IFERROR(SUMIFS(
    ZSOHSD058!N:N,
    ZSOHSD058!A:A, "*" &amp; Table2[[#This Row],[布号]] &amp; "*",
    ZSOHSD058!K:K, "&lt;&gt;Z2"
), ""))</f>
        <v/>
      </c>
      <c r="G528" s="20" t="str">
        <f>IF(Table2[[#This Row],[布号]]="","",IFERROR(SUMIFS(
    ZSOHPP055!B:B,
    ZSOHPP055!A:A, "*" &amp; Table2[[#This Row],[布号]] &amp; "*"
),""))</f>
        <v/>
      </c>
      <c r="H528" s="20" t="str">
        <f>IF(Table2[[#This Row],[布号]]="","",IFERROR(SUMIFS(
    ZSOHPP055!C:C,
    ZSOHPP055!A:A, "*" &amp; Table2[[#This Row],[布号]] &amp; "*"
),""))</f>
        <v/>
      </c>
      <c r="I528" s="20" t="str">
        <f>IF(Table2[[#This Row],[布号]]="","",IFERROR(
    SUMIFS(
        ZSOHPP055!D:D,
        ZSOHPP055!A:A, "*" &amp; Table2[[#This Row],[布号]] &amp; "*",
        ZSOHPP055!I:I, ""
    ),
    ""
))</f>
        <v/>
      </c>
      <c r="J528" s="20" t="str">
        <f>IF(Table2[[#This Row],[布号]]="","",IFERROR(Table2[[#This Row],[欠数]]/Table2[[#This Row],[预计开机]]/Table2[[#This Row],[单机产量]],""))</f>
        <v/>
      </c>
      <c r="K528" s="21" t="str">
        <f>IF(Table2[[#This Row],[布号]]="","",IFERROR(Table2[[#This Row],[备胚单总数]]-Table2[[#This Row],[累计产出数]]-Table2[[#This Row],[欠数]],""))</f>
        <v/>
      </c>
      <c r="L528" s="22" t="str">
        <f>IF(Table2[[#This Row],[布号]]="","",IFERROR(SUMIFS(
    ZSOHPP055!E:E,
    ZSOHPP055!A:A, "*" &amp; Table2[[#This Row],[布号]] &amp; "*"
),""))</f>
        <v/>
      </c>
    </row>
    <row r="529" spans="1:12">
      <c r="A529" s="6" t="str">
        <f>IF('MES-Fabric Code'!A528="","",'MES-Fabric Code'!A528)</f>
        <v/>
      </c>
      <c r="B529" s="20" t="str">
        <f>IF(Table2[[#This Row],[布号]]="","",IFERROR(VLOOKUP(LEFT(Table2[[#This Row],[布号]],8),'Single machine output'!A:B,2,0),""))</f>
        <v/>
      </c>
      <c r="C529" s="31" t="str">
        <f>IF(Table2[[#This Row],[布号]]="","",IFERROR(VLOOKUP(Table2[[#This Row],[布号]],'MES-Fabric Code'!$A:$B,2,0),""))</f>
        <v/>
      </c>
      <c r="D529" s="20" t="str">
        <f>IF(Table2[[#This Row],[布号]]="","",IFERROR(VLOOKUP(Table2[[#This Row],[布号]],'MES-Fabric Code'!$A:$F,4,0),""))</f>
        <v/>
      </c>
      <c r="E529" s="20" t="str">
        <f>IF(Table2[[#This Row],[布号]]="","",IFERROR(VLOOKUP(Table2[[#This Row],[布号]],'MES-Fabric Code'!$A:$F,6,0),""))</f>
        <v/>
      </c>
      <c r="F529" s="20" t="str">
        <f>IF(Table2[[#This Row],[布号]]="", "", IFERROR(SUMIFS(
    ZSOHSD058!N:N,
    ZSOHSD058!A:A, "*" &amp; Table2[[#This Row],[布号]] &amp; "*",
    ZSOHSD058!K:K, "&lt;&gt;Z2"
), ""))</f>
        <v/>
      </c>
      <c r="G529" s="20" t="str">
        <f>IF(Table2[[#This Row],[布号]]="","",IFERROR(SUMIFS(
    ZSOHPP055!B:B,
    ZSOHPP055!A:A, "*" &amp; Table2[[#This Row],[布号]] &amp; "*"
),""))</f>
        <v/>
      </c>
      <c r="H529" s="20" t="str">
        <f>IF(Table2[[#This Row],[布号]]="","",IFERROR(SUMIFS(
    ZSOHPP055!C:C,
    ZSOHPP055!A:A, "*" &amp; Table2[[#This Row],[布号]] &amp; "*"
),""))</f>
        <v/>
      </c>
      <c r="I529" s="20" t="str">
        <f>IF(Table2[[#This Row],[布号]]="","",IFERROR(
    SUMIFS(
        ZSOHPP055!D:D,
        ZSOHPP055!A:A, "*" &amp; Table2[[#This Row],[布号]] &amp; "*",
        ZSOHPP055!I:I, ""
    ),
    ""
))</f>
        <v/>
      </c>
      <c r="J529" s="20" t="str">
        <f>IF(Table2[[#This Row],[布号]]="","",IFERROR(Table2[[#This Row],[欠数]]/Table2[[#This Row],[预计开机]]/Table2[[#This Row],[单机产量]],""))</f>
        <v/>
      </c>
      <c r="K529" s="21" t="str">
        <f>IF(Table2[[#This Row],[布号]]="","",IFERROR(Table2[[#This Row],[备胚单总数]]-Table2[[#This Row],[累计产出数]]-Table2[[#This Row],[欠数]],""))</f>
        <v/>
      </c>
      <c r="L529" s="22" t="str">
        <f>IF(Table2[[#This Row],[布号]]="","",IFERROR(SUMIFS(
    ZSOHPP055!E:E,
    ZSOHPP055!A:A, "*" &amp; Table2[[#This Row],[布号]] &amp; "*"
),""))</f>
        <v/>
      </c>
    </row>
    <row r="530" spans="1:12">
      <c r="A530" s="6" t="str">
        <f>IF('MES-Fabric Code'!A529="","",'MES-Fabric Code'!A529)</f>
        <v/>
      </c>
      <c r="B530" s="20" t="str">
        <f>IF(Table2[[#This Row],[布号]]="","",IFERROR(VLOOKUP(LEFT(Table2[[#This Row],[布号]],8),'Single machine output'!A:B,2,0),""))</f>
        <v/>
      </c>
      <c r="C530" s="31" t="str">
        <f>IF(Table2[[#This Row],[布号]]="","",IFERROR(VLOOKUP(Table2[[#This Row],[布号]],'MES-Fabric Code'!$A:$B,2,0),""))</f>
        <v/>
      </c>
      <c r="D530" s="20" t="str">
        <f>IF(Table2[[#This Row],[布号]]="","",IFERROR(VLOOKUP(Table2[[#This Row],[布号]],'MES-Fabric Code'!$A:$F,4,0),""))</f>
        <v/>
      </c>
      <c r="E530" s="20" t="str">
        <f>IF(Table2[[#This Row],[布号]]="","",IFERROR(VLOOKUP(Table2[[#This Row],[布号]],'MES-Fabric Code'!$A:$F,6,0),""))</f>
        <v/>
      </c>
      <c r="F530" s="20" t="str">
        <f>IF(Table2[[#This Row],[布号]]="", "", IFERROR(SUMIFS(
    ZSOHSD058!N:N,
    ZSOHSD058!A:A, "*" &amp; Table2[[#This Row],[布号]] &amp; "*",
    ZSOHSD058!K:K, "&lt;&gt;Z2"
), ""))</f>
        <v/>
      </c>
      <c r="G530" s="20" t="str">
        <f>IF(Table2[[#This Row],[布号]]="","",IFERROR(SUMIFS(
    ZSOHPP055!B:B,
    ZSOHPP055!A:A, "*" &amp; Table2[[#This Row],[布号]] &amp; "*"
),""))</f>
        <v/>
      </c>
      <c r="H530" s="20" t="str">
        <f>IF(Table2[[#This Row],[布号]]="","",IFERROR(SUMIFS(
    ZSOHPP055!C:C,
    ZSOHPP055!A:A, "*" &amp; Table2[[#This Row],[布号]] &amp; "*"
),""))</f>
        <v/>
      </c>
      <c r="I530" s="20" t="str">
        <f>IF(Table2[[#This Row],[布号]]="","",IFERROR(
    SUMIFS(
        ZSOHPP055!D:D,
        ZSOHPP055!A:A, "*" &amp; Table2[[#This Row],[布号]] &amp; "*",
        ZSOHPP055!I:I, ""
    ),
    ""
))</f>
        <v/>
      </c>
      <c r="J530" s="20" t="str">
        <f>IF(Table2[[#This Row],[布号]]="","",IFERROR(Table2[[#This Row],[欠数]]/Table2[[#This Row],[预计开机]]/Table2[[#This Row],[单机产量]],""))</f>
        <v/>
      </c>
      <c r="K530" s="21" t="str">
        <f>IF(Table2[[#This Row],[布号]]="","",IFERROR(Table2[[#This Row],[备胚单总数]]-Table2[[#This Row],[累计产出数]]-Table2[[#This Row],[欠数]],""))</f>
        <v/>
      </c>
      <c r="L530" s="22" t="str">
        <f>IF(Table2[[#This Row],[布号]]="","",IFERROR(SUMIFS(
    ZSOHPP055!E:E,
    ZSOHPP055!A:A, "*" &amp; Table2[[#This Row],[布号]] &amp; "*"
),""))</f>
        <v/>
      </c>
    </row>
    <row r="531" spans="1:12">
      <c r="A531" s="6" t="str">
        <f>IF('MES-Fabric Code'!A530="","",'MES-Fabric Code'!A530)</f>
        <v/>
      </c>
      <c r="B531" s="20" t="str">
        <f>IF(Table2[[#This Row],[布号]]="","",IFERROR(VLOOKUP(LEFT(Table2[[#This Row],[布号]],8),'Single machine output'!A:B,2,0),""))</f>
        <v/>
      </c>
      <c r="C531" s="31" t="str">
        <f>IF(Table2[[#This Row],[布号]]="","",IFERROR(VLOOKUP(Table2[[#This Row],[布号]],'MES-Fabric Code'!$A:$B,2,0),""))</f>
        <v/>
      </c>
      <c r="D531" s="20" t="str">
        <f>IF(Table2[[#This Row],[布号]]="","",IFERROR(VLOOKUP(Table2[[#This Row],[布号]],'MES-Fabric Code'!$A:$F,4,0),""))</f>
        <v/>
      </c>
      <c r="E531" s="20" t="str">
        <f>IF(Table2[[#This Row],[布号]]="","",IFERROR(VLOOKUP(Table2[[#This Row],[布号]],'MES-Fabric Code'!$A:$F,6,0),""))</f>
        <v/>
      </c>
      <c r="F531" s="20" t="str">
        <f>IF(Table2[[#This Row],[布号]]="", "", IFERROR(SUMIFS(
    ZSOHSD058!N:N,
    ZSOHSD058!A:A, "*" &amp; Table2[[#This Row],[布号]] &amp; "*",
    ZSOHSD058!K:K, "&lt;&gt;Z2"
), ""))</f>
        <v/>
      </c>
      <c r="G531" s="20" t="str">
        <f>IF(Table2[[#This Row],[布号]]="","",IFERROR(SUMIFS(
    ZSOHPP055!B:B,
    ZSOHPP055!A:A, "*" &amp; Table2[[#This Row],[布号]] &amp; "*"
),""))</f>
        <v/>
      </c>
      <c r="H531" s="20" t="str">
        <f>IF(Table2[[#This Row],[布号]]="","",IFERROR(SUMIFS(
    ZSOHPP055!C:C,
    ZSOHPP055!A:A, "*" &amp; Table2[[#This Row],[布号]] &amp; "*"
),""))</f>
        <v/>
      </c>
      <c r="I531" s="20" t="str">
        <f>IF(Table2[[#This Row],[布号]]="","",IFERROR(
    SUMIFS(
        ZSOHPP055!D:D,
        ZSOHPP055!A:A, "*" &amp; Table2[[#This Row],[布号]] &amp; "*",
        ZSOHPP055!I:I, ""
    ),
    ""
))</f>
        <v/>
      </c>
      <c r="J531" s="20" t="str">
        <f>IF(Table2[[#This Row],[布号]]="","",IFERROR(Table2[[#This Row],[欠数]]/Table2[[#This Row],[预计开机]]/Table2[[#This Row],[单机产量]],""))</f>
        <v/>
      </c>
      <c r="K531" s="21" t="str">
        <f>IF(Table2[[#This Row],[布号]]="","",IFERROR(Table2[[#This Row],[备胚单总数]]-Table2[[#This Row],[累计产出数]]-Table2[[#This Row],[欠数]],""))</f>
        <v/>
      </c>
      <c r="L531" s="22" t="str">
        <f>IF(Table2[[#This Row],[布号]]="","",IFERROR(SUMIFS(
    ZSOHPP055!E:E,
    ZSOHPP055!A:A, "*" &amp; Table2[[#This Row],[布号]] &amp; "*"
),""))</f>
        <v/>
      </c>
    </row>
    <row r="532" spans="1:12">
      <c r="A532" s="6" t="str">
        <f>IF('MES-Fabric Code'!A531="","",'MES-Fabric Code'!A531)</f>
        <v/>
      </c>
      <c r="B532" s="20" t="str">
        <f>IF(Table2[[#This Row],[布号]]="","",IFERROR(VLOOKUP(LEFT(Table2[[#This Row],[布号]],8),'Single machine output'!A:B,2,0),""))</f>
        <v/>
      </c>
      <c r="C532" s="31" t="str">
        <f>IF(Table2[[#This Row],[布号]]="","",IFERROR(VLOOKUP(Table2[[#This Row],[布号]],'MES-Fabric Code'!$A:$B,2,0),""))</f>
        <v/>
      </c>
      <c r="D532" s="20" t="str">
        <f>IF(Table2[[#This Row],[布号]]="","",IFERROR(VLOOKUP(Table2[[#This Row],[布号]],'MES-Fabric Code'!$A:$F,4,0),""))</f>
        <v/>
      </c>
      <c r="E532" s="20" t="str">
        <f>IF(Table2[[#This Row],[布号]]="","",IFERROR(VLOOKUP(Table2[[#This Row],[布号]],'MES-Fabric Code'!$A:$F,6,0),""))</f>
        <v/>
      </c>
      <c r="F532" s="20" t="str">
        <f>IF(Table2[[#This Row],[布号]]="", "", IFERROR(SUMIFS(
    ZSOHSD058!N:N,
    ZSOHSD058!A:A, "*" &amp; Table2[[#This Row],[布号]] &amp; "*",
    ZSOHSD058!K:K, "&lt;&gt;Z2"
), ""))</f>
        <v/>
      </c>
      <c r="G532" s="20" t="str">
        <f>IF(Table2[[#This Row],[布号]]="","",IFERROR(SUMIFS(
    ZSOHPP055!B:B,
    ZSOHPP055!A:A, "*" &amp; Table2[[#This Row],[布号]] &amp; "*"
),""))</f>
        <v/>
      </c>
      <c r="H532" s="20" t="str">
        <f>IF(Table2[[#This Row],[布号]]="","",IFERROR(SUMIFS(
    ZSOHPP055!C:C,
    ZSOHPP055!A:A, "*" &amp; Table2[[#This Row],[布号]] &amp; "*"
),""))</f>
        <v/>
      </c>
      <c r="I532" s="20" t="str">
        <f>IF(Table2[[#This Row],[布号]]="","",IFERROR(
    SUMIFS(
        ZSOHPP055!D:D,
        ZSOHPP055!A:A, "*" &amp; Table2[[#This Row],[布号]] &amp; "*",
        ZSOHPP055!I:I, ""
    ),
    ""
))</f>
        <v/>
      </c>
      <c r="J532" s="20" t="str">
        <f>IF(Table2[[#This Row],[布号]]="","",IFERROR(Table2[[#This Row],[欠数]]/Table2[[#This Row],[预计开机]]/Table2[[#This Row],[单机产量]],""))</f>
        <v/>
      </c>
      <c r="K532" s="21" t="str">
        <f>IF(Table2[[#This Row],[布号]]="","",IFERROR(Table2[[#This Row],[备胚单总数]]-Table2[[#This Row],[累计产出数]]-Table2[[#This Row],[欠数]],""))</f>
        <v/>
      </c>
      <c r="L532" s="22" t="str">
        <f>IF(Table2[[#This Row],[布号]]="","",IFERROR(SUMIFS(
    ZSOHPP055!E:E,
    ZSOHPP055!A:A, "*" &amp; Table2[[#This Row],[布号]] &amp; "*"
),""))</f>
        <v/>
      </c>
    </row>
    <row r="533" spans="1:12">
      <c r="A533" s="6" t="str">
        <f>IF('MES-Fabric Code'!A532="","",'MES-Fabric Code'!A532)</f>
        <v/>
      </c>
      <c r="B533" s="20" t="str">
        <f>IF(Table2[[#This Row],[布号]]="","",IFERROR(VLOOKUP(LEFT(Table2[[#This Row],[布号]],8),'Single machine output'!A:B,2,0),""))</f>
        <v/>
      </c>
      <c r="C533" s="31" t="str">
        <f>IF(Table2[[#This Row],[布号]]="","",IFERROR(VLOOKUP(Table2[[#This Row],[布号]],'MES-Fabric Code'!$A:$B,2,0),""))</f>
        <v/>
      </c>
      <c r="D533" s="20" t="str">
        <f>IF(Table2[[#This Row],[布号]]="","",IFERROR(VLOOKUP(Table2[[#This Row],[布号]],'MES-Fabric Code'!$A:$F,4,0),""))</f>
        <v/>
      </c>
      <c r="E533" s="20" t="str">
        <f>IF(Table2[[#This Row],[布号]]="","",IFERROR(VLOOKUP(Table2[[#This Row],[布号]],'MES-Fabric Code'!$A:$F,6,0),""))</f>
        <v/>
      </c>
      <c r="F533" s="20" t="str">
        <f>IF(Table2[[#This Row],[布号]]="", "", IFERROR(SUMIFS(
    ZSOHSD058!N:N,
    ZSOHSD058!A:A, "*" &amp; Table2[[#This Row],[布号]] &amp; "*",
    ZSOHSD058!K:K, "&lt;&gt;Z2"
), ""))</f>
        <v/>
      </c>
      <c r="G533" s="20" t="str">
        <f>IF(Table2[[#This Row],[布号]]="","",IFERROR(SUMIFS(
    ZSOHPP055!B:B,
    ZSOHPP055!A:A, "*" &amp; Table2[[#This Row],[布号]] &amp; "*"
),""))</f>
        <v/>
      </c>
      <c r="H533" s="20" t="str">
        <f>IF(Table2[[#This Row],[布号]]="","",IFERROR(SUMIFS(
    ZSOHPP055!C:C,
    ZSOHPP055!A:A, "*" &amp; Table2[[#This Row],[布号]] &amp; "*"
),""))</f>
        <v/>
      </c>
      <c r="I533" s="20" t="str">
        <f>IF(Table2[[#This Row],[布号]]="","",IFERROR(
    SUMIFS(
        ZSOHPP055!D:D,
        ZSOHPP055!A:A, "*" &amp; Table2[[#This Row],[布号]] &amp; "*",
        ZSOHPP055!I:I, ""
    ),
    ""
))</f>
        <v/>
      </c>
      <c r="J533" s="20" t="str">
        <f>IF(Table2[[#This Row],[布号]]="","",IFERROR(Table2[[#This Row],[欠数]]/Table2[[#This Row],[预计开机]]/Table2[[#This Row],[单机产量]],""))</f>
        <v/>
      </c>
      <c r="K533" s="21" t="str">
        <f>IF(Table2[[#This Row],[布号]]="","",IFERROR(Table2[[#This Row],[备胚单总数]]-Table2[[#This Row],[累计产出数]]-Table2[[#This Row],[欠数]],""))</f>
        <v/>
      </c>
      <c r="L533" s="22" t="str">
        <f>IF(Table2[[#This Row],[布号]]="","",IFERROR(SUMIFS(
    ZSOHPP055!E:E,
    ZSOHPP055!A:A, "*" &amp; Table2[[#This Row],[布号]] &amp; "*"
),""))</f>
        <v/>
      </c>
    </row>
    <row r="534" spans="1:12">
      <c r="A534" s="6" t="str">
        <f>IF('MES-Fabric Code'!A533="","",'MES-Fabric Code'!A533)</f>
        <v/>
      </c>
      <c r="B534" s="20" t="str">
        <f>IF(Table2[[#This Row],[布号]]="","",IFERROR(VLOOKUP(LEFT(Table2[[#This Row],[布号]],8),'Single machine output'!A:B,2,0),""))</f>
        <v/>
      </c>
      <c r="C534" s="31" t="str">
        <f>IF(Table2[[#This Row],[布号]]="","",IFERROR(VLOOKUP(Table2[[#This Row],[布号]],'MES-Fabric Code'!$A:$B,2,0),""))</f>
        <v/>
      </c>
      <c r="D534" s="20" t="str">
        <f>IF(Table2[[#This Row],[布号]]="","",IFERROR(VLOOKUP(Table2[[#This Row],[布号]],'MES-Fabric Code'!$A:$F,4,0),""))</f>
        <v/>
      </c>
      <c r="E534" s="20" t="str">
        <f>IF(Table2[[#This Row],[布号]]="","",IFERROR(VLOOKUP(Table2[[#This Row],[布号]],'MES-Fabric Code'!$A:$F,6,0),""))</f>
        <v/>
      </c>
      <c r="F534" s="20" t="str">
        <f>IF(Table2[[#This Row],[布号]]="", "", IFERROR(SUMIFS(
    ZSOHSD058!N:N,
    ZSOHSD058!A:A, "*" &amp; Table2[[#This Row],[布号]] &amp; "*",
    ZSOHSD058!K:K, "&lt;&gt;Z2"
), ""))</f>
        <v/>
      </c>
      <c r="G534" s="20" t="str">
        <f>IF(Table2[[#This Row],[布号]]="","",IFERROR(SUMIFS(
    ZSOHPP055!B:B,
    ZSOHPP055!A:A, "*" &amp; Table2[[#This Row],[布号]] &amp; "*"
),""))</f>
        <v/>
      </c>
      <c r="H534" s="20" t="str">
        <f>IF(Table2[[#This Row],[布号]]="","",IFERROR(SUMIFS(
    ZSOHPP055!C:C,
    ZSOHPP055!A:A, "*" &amp; Table2[[#This Row],[布号]] &amp; "*"
),""))</f>
        <v/>
      </c>
      <c r="I534" s="20" t="str">
        <f>IF(Table2[[#This Row],[布号]]="","",IFERROR(
    SUMIFS(
        ZSOHPP055!D:D,
        ZSOHPP055!A:A, "*" &amp; Table2[[#This Row],[布号]] &amp; "*",
        ZSOHPP055!I:I, ""
    ),
    ""
))</f>
        <v/>
      </c>
      <c r="J534" s="20" t="str">
        <f>IF(Table2[[#This Row],[布号]]="","",IFERROR(Table2[[#This Row],[欠数]]/Table2[[#This Row],[预计开机]]/Table2[[#This Row],[单机产量]],""))</f>
        <v/>
      </c>
      <c r="K534" s="21" t="str">
        <f>IF(Table2[[#This Row],[布号]]="","",IFERROR(Table2[[#This Row],[备胚单总数]]-Table2[[#This Row],[累计产出数]]-Table2[[#This Row],[欠数]],""))</f>
        <v/>
      </c>
      <c r="L534" s="22" t="str">
        <f>IF(Table2[[#This Row],[布号]]="","",IFERROR(SUMIFS(
    ZSOHPP055!E:E,
    ZSOHPP055!A:A, "*" &amp; Table2[[#This Row],[布号]] &amp; "*"
),""))</f>
        <v/>
      </c>
    </row>
    <row r="535" spans="1:12">
      <c r="A535" s="6" t="str">
        <f>IF('MES-Fabric Code'!A534="","",'MES-Fabric Code'!A534)</f>
        <v/>
      </c>
      <c r="B535" s="20" t="str">
        <f>IF(Table2[[#This Row],[布号]]="","",IFERROR(VLOOKUP(LEFT(Table2[[#This Row],[布号]],8),'Single machine output'!A:B,2,0),""))</f>
        <v/>
      </c>
      <c r="C535" s="31" t="str">
        <f>IF(Table2[[#This Row],[布号]]="","",IFERROR(VLOOKUP(Table2[[#This Row],[布号]],'MES-Fabric Code'!$A:$B,2,0),""))</f>
        <v/>
      </c>
      <c r="D535" s="20" t="str">
        <f>IF(Table2[[#This Row],[布号]]="","",IFERROR(VLOOKUP(Table2[[#This Row],[布号]],'MES-Fabric Code'!$A:$F,4,0),""))</f>
        <v/>
      </c>
      <c r="E535" s="20" t="str">
        <f>IF(Table2[[#This Row],[布号]]="","",IFERROR(VLOOKUP(Table2[[#This Row],[布号]],'MES-Fabric Code'!$A:$F,6,0),""))</f>
        <v/>
      </c>
      <c r="F535" s="20" t="str">
        <f>IF(Table2[[#This Row],[布号]]="", "", IFERROR(SUMIFS(
    ZSOHSD058!N:N,
    ZSOHSD058!A:A, "*" &amp; Table2[[#This Row],[布号]] &amp; "*",
    ZSOHSD058!K:K, "&lt;&gt;Z2"
), ""))</f>
        <v/>
      </c>
      <c r="G535" s="20" t="str">
        <f>IF(Table2[[#This Row],[布号]]="","",IFERROR(SUMIFS(
    ZSOHPP055!B:B,
    ZSOHPP055!A:A, "*" &amp; Table2[[#This Row],[布号]] &amp; "*"
),""))</f>
        <v/>
      </c>
      <c r="H535" s="20" t="str">
        <f>IF(Table2[[#This Row],[布号]]="","",IFERROR(SUMIFS(
    ZSOHPP055!C:C,
    ZSOHPP055!A:A, "*" &amp; Table2[[#This Row],[布号]] &amp; "*"
),""))</f>
        <v/>
      </c>
      <c r="I535" s="20" t="str">
        <f>IF(Table2[[#This Row],[布号]]="","",IFERROR(
    SUMIFS(
        ZSOHPP055!D:D,
        ZSOHPP055!A:A, "*" &amp; Table2[[#This Row],[布号]] &amp; "*",
        ZSOHPP055!I:I, ""
    ),
    ""
))</f>
        <v/>
      </c>
      <c r="J535" s="20" t="str">
        <f>IF(Table2[[#This Row],[布号]]="","",IFERROR(Table2[[#This Row],[欠数]]/Table2[[#This Row],[预计开机]]/Table2[[#This Row],[单机产量]],""))</f>
        <v/>
      </c>
      <c r="K535" s="21" t="str">
        <f>IF(Table2[[#This Row],[布号]]="","",IFERROR(Table2[[#This Row],[备胚单总数]]-Table2[[#This Row],[累计产出数]]-Table2[[#This Row],[欠数]],""))</f>
        <v/>
      </c>
      <c r="L535" s="22" t="str">
        <f>IF(Table2[[#This Row],[布号]]="","",IFERROR(SUMIFS(
    ZSOHPP055!E:E,
    ZSOHPP055!A:A, "*" &amp; Table2[[#This Row],[布号]] &amp; "*"
),""))</f>
        <v/>
      </c>
    </row>
    <row r="536" spans="1:12">
      <c r="A536" s="6" t="str">
        <f>IF('MES-Fabric Code'!A535="","",'MES-Fabric Code'!A535)</f>
        <v/>
      </c>
      <c r="B536" s="20" t="str">
        <f>IF(Table2[[#This Row],[布号]]="","",IFERROR(VLOOKUP(LEFT(Table2[[#This Row],[布号]],8),'Single machine output'!A:B,2,0),""))</f>
        <v/>
      </c>
      <c r="C536" s="31" t="str">
        <f>IF(Table2[[#This Row],[布号]]="","",IFERROR(VLOOKUP(Table2[[#This Row],[布号]],'MES-Fabric Code'!$A:$B,2,0),""))</f>
        <v/>
      </c>
      <c r="D536" s="20" t="str">
        <f>IF(Table2[[#This Row],[布号]]="","",IFERROR(VLOOKUP(Table2[[#This Row],[布号]],'MES-Fabric Code'!$A:$F,4,0),""))</f>
        <v/>
      </c>
      <c r="E536" s="20" t="str">
        <f>IF(Table2[[#This Row],[布号]]="","",IFERROR(VLOOKUP(Table2[[#This Row],[布号]],'MES-Fabric Code'!$A:$F,6,0),""))</f>
        <v/>
      </c>
      <c r="F536" s="20" t="str">
        <f>IF(Table2[[#This Row],[布号]]="", "", IFERROR(SUMIFS(
    ZSOHSD058!N:N,
    ZSOHSD058!A:A, "*" &amp; Table2[[#This Row],[布号]] &amp; "*",
    ZSOHSD058!K:K, "&lt;&gt;Z2"
), ""))</f>
        <v/>
      </c>
      <c r="G536" s="20" t="str">
        <f>IF(Table2[[#This Row],[布号]]="","",IFERROR(SUMIFS(
    ZSOHPP055!B:B,
    ZSOHPP055!A:A, "*" &amp; Table2[[#This Row],[布号]] &amp; "*"
),""))</f>
        <v/>
      </c>
      <c r="H536" s="20" t="str">
        <f>IF(Table2[[#This Row],[布号]]="","",IFERROR(SUMIFS(
    ZSOHPP055!C:C,
    ZSOHPP055!A:A, "*" &amp; Table2[[#This Row],[布号]] &amp; "*"
),""))</f>
        <v/>
      </c>
      <c r="I536" s="20" t="str">
        <f>IF(Table2[[#This Row],[布号]]="","",IFERROR(
    SUMIFS(
        ZSOHPP055!D:D,
        ZSOHPP055!A:A, "*" &amp; Table2[[#This Row],[布号]] &amp; "*",
        ZSOHPP055!I:I, ""
    ),
    ""
))</f>
        <v/>
      </c>
      <c r="J536" s="20" t="str">
        <f>IF(Table2[[#This Row],[布号]]="","",IFERROR(Table2[[#This Row],[欠数]]/Table2[[#This Row],[预计开机]]/Table2[[#This Row],[单机产量]],""))</f>
        <v/>
      </c>
      <c r="K536" s="21" t="str">
        <f>IF(Table2[[#This Row],[布号]]="","",IFERROR(Table2[[#This Row],[备胚单总数]]-Table2[[#This Row],[累计产出数]]-Table2[[#This Row],[欠数]],""))</f>
        <v/>
      </c>
      <c r="L536" s="22" t="str">
        <f>IF(Table2[[#This Row],[布号]]="","",IFERROR(SUMIFS(
    ZSOHPP055!E:E,
    ZSOHPP055!A:A, "*" &amp; Table2[[#This Row],[布号]] &amp; "*"
),""))</f>
        <v/>
      </c>
    </row>
    <row r="537" spans="1:12">
      <c r="A537" s="6" t="str">
        <f>IF('MES-Fabric Code'!A536="","",'MES-Fabric Code'!A536)</f>
        <v/>
      </c>
      <c r="B537" s="20" t="str">
        <f>IF(Table2[[#This Row],[布号]]="","",IFERROR(VLOOKUP(LEFT(Table2[[#This Row],[布号]],8),'Single machine output'!A:B,2,0),""))</f>
        <v/>
      </c>
      <c r="C537" s="31" t="str">
        <f>IF(Table2[[#This Row],[布号]]="","",IFERROR(VLOOKUP(Table2[[#This Row],[布号]],'MES-Fabric Code'!$A:$B,2,0),""))</f>
        <v/>
      </c>
      <c r="D537" s="20" t="str">
        <f>IF(Table2[[#This Row],[布号]]="","",IFERROR(VLOOKUP(Table2[[#This Row],[布号]],'MES-Fabric Code'!$A:$F,4,0),""))</f>
        <v/>
      </c>
      <c r="E537" s="20" t="str">
        <f>IF(Table2[[#This Row],[布号]]="","",IFERROR(VLOOKUP(Table2[[#This Row],[布号]],'MES-Fabric Code'!$A:$F,6,0),""))</f>
        <v/>
      </c>
      <c r="F537" s="20" t="str">
        <f>IF(Table2[[#This Row],[布号]]="", "", IFERROR(SUMIFS(
    ZSOHSD058!N:N,
    ZSOHSD058!A:A, "*" &amp; Table2[[#This Row],[布号]] &amp; "*",
    ZSOHSD058!K:K, "&lt;&gt;Z2"
), ""))</f>
        <v/>
      </c>
      <c r="G537" s="20" t="str">
        <f>IF(Table2[[#This Row],[布号]]="","",IFERROR(SUMIFS(
    ZSOHPP055!B:B,
    ZSOHPP055!A:A, "*" &amp; Table2[[#This Row],[布号]] &amp; "*"
),""))</f>
        <v/>
      </c>
      <c r="H537" s="20" t="str">
        <f>IF(Table2[[#This Row],[布号]]="","",IFERROR(SUMIFS(
    ZSOHPP055!C:C,
    ZSOHPP055!A:A, "*" &amp; Table2[[#This Row],[布号]] &amp; "*"
),""))</f>
        <v/>
      </c>
      <c r="I537" s="20" t="str">
        <f>IF(Table2[[#This Row],[布号]]="","",IFERROR(
    SUMIFS(
        ZSOHPP055!D:D,
        ZSOHPP055!A:A, "*" &amp; Table2[[#This Row],[布号]] &amp; "*",
        ZSOHPP055!I:I, ""
    ),
    ""
))</f>
        <v/>
      </c>
      <c r="J537" s="20" t="str">
        <f>IF(Table2[[#This Row],[布号]]="","",IFERROR(Table2[[#This Row],[欠数]]/Table2[[#This Row],[预计开机]]/Table2[[#This Row],[单机产量]],""))</f>
        <v/>
      </c>
      <c r="K537" s="21" t="str">
        <f>IF(Table2[[#This Row],[布号]]="","",IFERROR(Table2[[#This Row],[备胚单总数]]-Table2[[#This Row],[累计产出数]]-Table2[[#This Row],[欠数]],""))</f>
        <v/>
      </c>
      <c r="L537" s="22" t="str">
        <f>IF(Table2[[#This Row],[布号]]="","",IFERROR(SUMIFS(
    ZSOHPP055!E:E,
    ZSOHPP055!A:A, "*" &amp; Table2[[#This Row],[布号]] &amp; "*"
),""))</f>
        <v/>
      </c>
    </row>
    <row r="538" spans="1:12">
      <c r="A538" s="6" t="str">
        <f>IF('MES-Fabric Code'!A537="","",'MES-Fabric Code'!A537)</f>
        <v/>
      </c>
      <c r="B538" s="20" t="str">
        <f>IF(Table2[[#This Row],[布号]]="","",IFERROR(VLOOKUP(LEFT(Table2[[#This Row],[布号]],8),'Single machine output'!A:B,2,0),""))</f>
        <v/>
      </c>
      <c r="C538" s="31" t="str">
        <f>IF(Table2[[#This Row],[布号]]="","",IFERROR(VLOOKUP(Table2[[#This Row],[布号]],'MES-Fabric Code'!$A:$B,2,0),""))</f>
        <v/>
      </c>
      <c r="D538" s="20" t="str">
        <f>IF(Table2[[#This Row],[布号]]="","",IFERROR(VLOOKUP(Table2[[#This Row],[布号]],'MES-Fabric Code'!$A:$F,4,0),""))</f>
        <v/>
      </c>
      <c r="E538" s="20" t="str">
        <f>IF(Table2[[#This Row],[布号]]="","",IFERROR(VLOOKUP(Table2[[#This Row],[布号]],'MES-Fabric Code'!$A:$F,6,0),""))</f>
        <v/>
      </c>
      <c r="F538" s="20" t="str">
        <f>IF(Table2[[#This Row],[布号]]="", "", IFERROR(SUMIFS(
    ZSOHSD058!N:N,
    ZSOHSD058!A:A, "*" &amp; Table2[[#This Row],[布号]] &amp; "*",
    ZSOHSD058!K:K, "&lt;&gt;Z2"
), ""))</f>
        <v/>
      </c>
      <c r="G538" s="20" t="str">
        <f>IF(Table2[[#This Row],[布号]]="","",IFERROR(SUMIFS(
    ZSOHPP055!B:B,
    ZSOHPP055!A:A, "*" &amp; Table2[[#This Row],[布号]] &amp; "*"
),""))</f>
        <v/>
      </c>
      <c r="H538" s="20" t="str">
        <f>IF(Table2[[#This Row],[布号]]="","",IFERROR(SUMIFS(
    ZSOHPP055!C:C,
    ZSOHPP055!A:A, "*" &amp; Table2[[#This Row],[布号]] &amp; "*"
),""))</f>
        <v/>
      </c>
      <c r="I538" s="20" t="str">
        <f>IF(Table2[[#This Row],[布号]]="","",IFERROR(
    SUMIFS(
        ZSOHPP055!D:D,
        ZSOHPP055!A:A, "*" &amp; Table2[[#This Row],[布号]] &amp; "*",
        ZSOHPP055!I:I, ""
    ),
    ""
))</f>
        <v/>
      </c>
      <c r="J538" s="20" t="str">
        <f>IF(Table2[[#This Row],[布号]]="","",IFERROR(Table2[[#This Row],[欠数]]/Table2[[#This Row],[预计开机]]/Table2[[#This Row],[单机产量]],""))</f>
        <v/>
      </c>
      <c r="K538" s="21" t="str">
        <f>IF(Table2[[#This Row],[布号]]="","",IFERROR(Table2[[#This Row],[备胚单总数]]-Table2[[#This Row],[累计产出数]]-Table2[[#This Row],[欠数]],""))</f>
        <v/>
      </c>
      <c r="L538" s="22" t="str">
        <f>IF(Table2[[#This Row],[布号]]="","",IFERROR(SUMIFS(
    ZSOHPP055!E:E,
    ZSOHPP055!A:A, "*" &amp; Table2[[#This Row],[布号]] &amp; "*"
),""))</f>
        <v/>
      </c>
    </row>
    <row r="539" spans="1:12">
      <c r="A539" s="6" t="str">
        <f>IF('MES-Fabric Code'!A538="","",'MES-Fabric Code'!A538)</f>
        <v/>
      </c>
      <c r="B539" s="20" t="str">
        <f>IF(Table2[[#This Row],[布号]]="","",IFERROR(VLOOKUP(LEFT(Table2[[#This Row],[布号]],8),'Single machine output'!A:B,2,0),""))</f>
        <v/>
      </c>
      <c r="C539" s="31" t="str">
        <f>IF(Table2[[#This Row],[布号]]="","",IFERROR(VLOOKUP(Table2[[#This Row],[布号]],'MES-Fabric Code'!$A:$B,2,0),""))</f>
        <v/>
      </c>
      <c r="D539" s="20" t="str">
        <f>IF(Table2[[#This Row],[布号]]="","",IFERROR(VLOOKUP(Table2[[#This Row],[布号]],'MES-Fabric Code'!$A:$F,4,0),""))</f>
        <v/>
      </c>
      <c r="E539" s="20" t="str">
        <f>IF(Table2[[#This Row],[布号]]="","",IFERROR(VLOOKUP(Table2[[#This Row],[布号]],'MES-Fabric Code'!$A:$F,6,0),""))</f>
        <v/>
      </c>
      <c r="F539" s="20" t="str">
        <f>IF(Table2[[#This Row],[布号]]="", "", IFERROR(SUMIFS(
    ZSOHSD058!N:N,
    ZSOHSD058!A:A, "*" &amp; Table2[[#This Row],[布号]] &amp; "*",
    ZSOHSD058!K:K, "&lt;&gt;Z2"
), ""))</f>
        <v/>
      </c>
      <c r="G539" s="20" t="str">
        <f>IF(Table2[[#This Row],[布号]]="","",IFERROR(SUMIFS(
    ZSOHPP055!B:B,
    ZSOHPP055!A:A, "*" &amp; Table2[[#This Row],[布号]] &amp; "*"
),""))</f>
        <v/>
      </c>
      <c r="H539" s="20" t="str">
        <f>IF(Table2[[#This Row],[布号]]="","",IFERROR(SUMIFS(
    ZSOHPP055!C:C,
    ZSOHPP055!A:A, "*" &amp; Table2[[#This Row],[布号]] &amp; "*"
),""))</f>
        <v/>
      </c>
      <c r="I539" s="20" t="str">
        <f>IF(Table2[[#This Row],[布号]]="","",IFERROR(
    SUMIFS(
        ZSOHPP055!D:D,
        ZSOHPP055!A:A, "*" &amp; Table2[[#This Row],[布号]] &amp; "*",
        ZSOHPP055!I:I, ""
    ),
    ""
))</f>
        <v/>
      </c>
      <c r="J539" s="20" t="str">
        <f>IF(Table2[[#This Row],[布号]]="","",IFERROR(Table2[[#This Row],[欠数]]/Table2[[#This Row],[预计开机]]/Table2[[#This Row],[单机产量]],""))</f>
        <v/>
      </c>
      <c r="K539" s="21" t="str">
        <f>IF(Table2[[#This Row],[布号]]="","",IFERROR(Table2[[#This Row],[备胚单总数]]-Table2[[#This Row],[累计产出数]]-Table2[[#This Row],[欠数]],""))</f>
        <v/>
      </c>
      <c r="L539" s="22" t="str">
        <f>IF(Table2[[#This Row],[布号]]="","",IFERROR(SUMIFS(
    ZSOHPP055!E:E,
    ZSOHPP055!A:A, "*" &amp; Table2[[#This Row],[布号]] &amp; "*"
),""))</f>
        <v/>
      </c>
    </row>
    <row r="540" spans="1:12">
      <c r="A540" s="6" t="str">
        <f>IF('MES-Fabric Code'!A539="","",'MES-Fabric Code'!A539)</f>
        <v/>
      </c>
      <c r="B540" s="20" t="str">
        <f>IF(Table2[[#This Row],[布号]]="","",IFERROR(VLOOKUP(LEFT(Table2[[#This Row],[布号]],8),'Single machine output'!A:B,2,0),""))</f>
        <v/>
      </c>
      <c r="C540" s="31" t="str">
        <f>IF(Table2[[#This Row],[布号]]="","",IFERROR(VLOOKUP(Table2[[#This Row],[布号]],'MES-Fabric Code'!$A:$B,2,0),""))</f>
        <v/>
      </c>
      <c r="D540" s="20" t="str">
        <f>IF(Table2[[#This Row],[布号]]="","",IFERROR(VLOOKUP(Table2[[#This Row],[布号]],'MES-Fabric Code'!$A:$F,4,0),""))</f>
        <v/>
      </c>
      <c r="E540" s="20" t="str">
        <f>IF(Table2[[#This Row],[布号]]="","",IFERROR(VLOOKUP(Table2[[#This Row],[布号]],'MES-Fabric Code'!$A:$F,6,0),""))</f>
        <v/>
      </c>
      <c r="F540" s="20" t="str">
        <f>IF(Table2[[#This Row],[布号]]="", "", IFERROR(SUMIFS(
    ZSOHSD058!N:N,
    ZSOHSD058!A:A, "*" &amp; Table2[[#This Row],[布号]] &amp; "*",
    ZSOHSD058!K:K, "&lt;&gt;Z2"
), ""))</f>
        <v/>
      </c>
      <c r="G540" s="20" t="str">
        <f>IF(Table2[[#This Row],[布号]]="","",IFERROR(SUMIFS(
    ZSOHPP055!B:B,
    ZSOHPP055!A:A, "*" &amp; Table2[[#This Row],[布号]] &amp; "*"
),""))</f>
        <v/>
      </c>
      <c r="H540" s="20" t="str">
        <f>IF(Table2[[#This Row],[布号]]="","",IFERROR(SUMIFS(
    ZSOHPP055!C:C,
    ZSOHPP055!A:A, "*" &amp; Table2[[#This Row],[布号]] &amp; "*"
),""))</f>
        <v/>
      </c>
      <c r="I540" s="20" t="str">
        <f>IF(Table2[[#This Row],[布号]]="","",IFERROR(
    SUMIFS(
        ZSOHPP055!D:D,
        ZSOHPP055!A:A, "*" &amp; Table2[[#This Row],[布号]] &amp; "*",
        ZSOHPP055!I:I, ""
    ),
    ""
))</f>
        <v/>
      </c>
      <c r="J540" s="20" t="str">
        <f>IF(Table2[[#This Row],[布号]]="","",IFERROR(Table2[[#This Row],[欠数]]/Table2[[#This Row],[预计开机]]/Table2[[#This Row],[单机产量]],""))</f>
        <v/>
      </c>
      <c r="K540" s="21" t="str">
        <f>IF(Table2[[#This Row],[布号]]="","",IFERROR(Table2[[#This Row],[备胚单总数]]-Table2[[#This Row],[累计产出数]]-Table2[[#This Row],[欠数]],""))</f>
        <v/>
      </c>
      <c r="L540" s="22" t="str">
        <f>IF(Table2[[#This Row],[布号]]="","",IFERROR(SUMIFS(
    ZSOHPP055!E:E,
    ZSOHPP055!A:A, "*" &amp; Table2[[#This Row],[布号]] &amp; "*"
),""))</f>
        <v/>
      </c>
    </row>
    <row r="541" spans="1:12">
      <c r="A541" s="6" t="str">
        <f>IF('MES-Fabric Code'!A540="","",'MES-Fabric Code'!A540)</f>
        <v/>
      </c>
      <c r="B541" s="20" t="str">
        <f>IF(Table2[[#This Row],[布号]]="","",IFERROR(VLOOKUP(LEFT(Table2[[#This Row],[布号]],8),'Single machine output'!A:B,2,0),""))</f>
        <v/>
      </c>
      <c r="C541" s="31" t="str">
        <f>IF(Table2[[#This Row],[布号]]="","",IFERROR(VLOOKUP(Table2[[#This Row],[布号]],'MES-Fabric Code'!$A:$B,2,0),""))</f>
        <v/>
      </c>
      <c r="D541" s="20" t="str">
        <f>IF(Table2[[#This Row],[布号]]="","",IFERROR(VLOOKUP(Table2[[#This Row],[布号]],'MES-Fabric Code'!$A:$F,4,0),""))</f>
        <v/>
      </c>
      <c r="E541" s="20" t="str">
        <f>IF(Table2[[#This Row],[布号]]="","",IFERROR(VLOOKUP(Table2[[#This Row],[布号]],'MES-Fabric Code'!$A:$F,6,0),""))</f>
        <v/>
      </c>
      <c r="F541" s="20" t="str">
        <f>IF(Table2[[#This Row],[布号]]="", "", IFERROR(SUMIFS(
    ZSOHSD058!N:N,
    ZSOHSD058!A:A, "*" &amp; Table2[[#This Row],[布号]] &amp; "*",
    ZSOHSD058!K:K, "&lt;&gt;Z2"
), ""))</f>
        <v/>
      </c>
      <c r="G541" s="20" t="str">
        <f>IF(Table2[[#This Row],[布号]]="","",IFERROR(SUMIFS(
    ZSOHPP055!B:B,
    ZSOHPP055!A:A, "*" &amp; Table2[[#This Row],[布号]] &amp; "*"
),""))</f>
        <v/>
      </c>
      <c r="H541" s="20" t="str">
        <f>IF(Table2[[#This Row],[布号]]="","",IFERROR(SUMIFS(
    ZSOHPP055!C:C,
    ZSOHPP055!A:A, "*" &amp; Table2[[#This Row],[布号]] &amp; "*"
),""))</f>
        <v/>
      </c>
      <c r="I541" s="20" t="str">
        <f>IF(Table2[[#This Row],[布号]]="","",IFERROR(
    SUMIFS(
        ZSOHPP055!D:D,
        ZSOHPP055!A:A, "*" &amp; Table2[[#This Row],[布号]] &amp; "*",
        ZSOHPP055!I:I, ""
    ),
    ""
))</f>
        <v/>
      </c>
      <c r="J541" s="20" t="str">
        <f>IF(Table2[[#This Row],[布号]]="","",IFERROR(Table2[[#This Row],[欠数]]/Table2[[#This Row],[预计开机]]/Table2[[#This Row],[单机产量]],""))</f>
        <v/>
      </c>
      <c r="K541" s="21" t="str">
        <f>IF(Table2[[#This Row],[布号]]="","",IFERROR(Table2[[#This Row],[备胚单总数]]-Table2[[#This Row],[累计产出数]]-Table2[[#This Row],[欠数]],""))</f>
        <v/>
      </c>
      <c r="L541" s="22" t="str">
        <f>IF(Table2[[#This Row],[布号]]="","",IFERROR(SUMIFS(
    ZSOHPP055!E:E,
    ZSOHPP055!A:A, "*" &amp; Table2[[#This Row],[布号]] &amp; "*"
),""))</f>
        <v/>
      </c>
    </row>
    <row r="542" spans="1:12">
      <c r="A542" s="6" t="str">
        <f>IF('MES-Fabric Code'!A541="","",'MES-Fabric Code'!A541)</f>
        <v/>
      </c>
      <c r="B542" s="20" t="str">
        <f>IF(Table2[[#This Row],[布号]]="","",IFERROR(VLOOKUP(LEFT(Table2[[#This Row],[布号]],8),'Single machine output'!A:B,2,0),""))</f>
        <v/>
      </c>
      <c r="C542" s="31" t="str">
        <f>IF(Table2[[#This Row],[布号]]="","",IFERROR(VLOOKUP(Table2[[#This Row],[布号]],'MES-Fabric Code'!$A:$B,2,0),""))</f>
        <v/>
      </c>
      <c r="D542" s="20" t="str">
        <f>IF(Table2[[#This Row],[布号]]="","",IFERROR(VLOOKUP(Table2[[#This Row],[布号]],'MES-Fabric Code'!$A:$F,4,0),""))</f>
        <v/>
      </c>
      <c r="E542" s="20" t="str">
        <f>IF(Table2[[#This Row],[布号]]="","",IFERROR(VLOOKUP(Table2[[#This Row],[布号]],'MES-Fabric Code'!$A:$F,6,0),""))</f>
        <v/>
      </c>
      <c r="F542" s="20" t="str">
        <f>IF(Table2[[#This Row],[布号]]="", "", IFERROR(SUMIFS(
    ZSOHSD058!N:N,
    ZSOHSD058!A:A, "*" &amp; Table2[[#This Row],[布号]] &amp; "*",
    ZSOHSD058!K:K, "&lt;&gt;Z2"
), ""))</f>
        <v/>
      </c>
      <c r="G542" s="20" t="str">
        <f>IF(Table2[[#This Row],[布号]]="","",IFERROR(SUMIFS(
    ZSOHPP055!B:B,
    ZSOHPP055!A:A, "*" &amp; Table2[[#This Row],[布号]] &amp; "*"
),""))</f>
        <v/>
      </c>
      <c r="H542" s="20" t="str">
        <f>IF(Table2[[#This Row],[布号]]="","",IFERROR(SUMIFS(
    ZSOHPP055!C:C,
    ZSOHPP055!A:A, "*" &amp; Table2[[#This Row],[布号]] &amp; "*"
),""))</f>
        <v/>
      </c>
      <c r="I542" s="20" t="str">
        <f>IF(Table2[[#This Row],[布号]]="","",IFERROR(
    SUMIFS(
        ZSOHPP055!D:D,
        ZSOHPP055!A:A, "*" &amp; Table2[[#This Row],[布号]] &amp; "*",
        ZSOHPP055!I:I, ""
    ),
    ""
))</f>
        <v/>
      </c>
      <c r="J542" s="20" t="str">
        <f>IF(Table2[[#This Row],[布号]]="","",IFERROR(Table2[[#This Row],[欠数]]/Table2[[#This Row],[预计开机]]/Table2[[#This Row],[单机产量]],""))</f>
        <v/>
      </c>
      <c r="K542" s="21" t="str">
        <f>IF(Table2[[#This Row],[布号]]="","",IFERROR(Table2[[#This Row],[备胚单总数]]-Table2[[#This Row],[累计产出数]]-Table2[[#This Row],[欠数]],""))</f>
        <v/>
      </c>
      <c r="L542" s="22" t="str">
        <f>IF(Table2[[#This Row],[布号]]="","",IFERROR(SUMIFS(
    ZSOHPP055!E:E,
    ZSOHPP055!A:A, "*" &amp; Table2[[#This Row],[布号]] &amp; "*"
),""))</f>
        <v/>
      </c>
    </row>
    <row r="543" spans="1:12">
      <c r="A543" s="6" t="str">
        <f>IF('MES-Fabric Code'!A542="","",'MES-Fabric Code'!A542)</f>
        <v/>
      </c>
      <c r="B543" s="20" t="str">
        <f>IF(Table2[[#This Row],[布号]]="","",IFERROR(VLOOKUP(LEFT(Table2[[#This Row],[布号]],8),'Single machine output'!A:B,2,0),""))</f>
        <v/>
      </c>
      <c r="C543" s="31" t="str">
        <f>IF(Table2[[#This Row],[布号]]="","",IFERROR(VLOOKUP(Table2[[#This Row],[布号]],'MES-Fabric Code'!$A:$B,2,0),""))</f>
        <v/>
      </c>
      <c r="D543" s="20" t="str">
        <f>IF(Table2[[#This Row],[布号]]="","",IFERROR(VLOOKUP(Table2[[#This Row],[布号]],'MES-Fabric Code'!$A:$F,4,0),""))</f>
        <v/>
      </c>
      <c r="E543" s="20" t="str">
        <f>IF(Table2[[#This Row],[布号]]="","",IFERROR(VLOOKUP(Table2[[#This Row],[布号]],'MES-Fabric Code'!$A:$F,6,0),""))</f>
        <v/>
      </c>
      <c r="F543" s="20" t="str">
        <f>IF(Table2[[#This Row],[布号]]="", "", IFERROR(SUMIFS(
    ZSOHSD058!N:N,
    ZSOHSD058!A:A, "*" &amp; Table2[[#This Row],[布号]] &amp; "*",
    ZSOHSD058!K:K, "&lt;&gt;Z2"
), ""))</f>
        <v/>
      </c>
      <c r="G543" s="20" t="str">
        <f>IF(Table2[[#This Row],[布号]]="","",IFERROR(SUMIFS(
    ZSOHPP055!B:B,
    ZSOHPP055!A:A, "*" &amp; Table2[[#This Row],[布号]] &amp; "*"
),""))</f>
        <v/>
      </c>
      <c r="H543" s="20" t="str">
        <f>IF(Table2[[#This Row],[布号]]="","",IFERROR(SUMIFS(
    ZSOHPP055!C:C,
    ZSOHPP055!A:A, "*" &amp; Table2[[#This Row],[布号]] &amp; "*"
),""))</f>
        <v/>
      </c>
      <c r="I543" s="20" t="str">
        <f>IF(Table2[[#This Row],[布号]]="","",IFERROR(
    SUMIFS(
        ZSOHPP055!D:D,
        ZSOHPP055!A:A, "*" &amp; Table2[[#This Row],[布号]] &amp; "*",
        ZSOHPP055!I:I, ""
    ),
    ""
))</f>
        <v/>
      </c>
      <c r="J543" s="20" t="str">
        <f>IF(Table2[[#This Row],[布号]]="","",IFERROR(Table2[[#This Row],[欠数]]/Table2[[#This Row],[预计开机]]/Table2[[#This Row],[单机产量]],""))</f>
        <v/>
      </c>
      <c r="K543" s="21" t="str">
        <f>IF(Table2[[#This Row],[布号]]="","",IFERROR(Table2[[#This Row],[备胚单总数]]-Table2[[#This Row],[累计产出数]]-Table2[[#This Row],[欠数]],""))</f>
        <v/>
      </c>
      <c r="L543" s="22" t="str">
        <f>IF(Table2[[#This Row],[布号]]="","",IFERROR(SUMIFS(
    ZSOHPP055!E:E,
    ZSOHPP055!A:A, "*" &amp; Table2[[#This Row],[布号]] &amp; "*"
),""))</f>
        <v/>
      </c>
    </row>
    <row r="544" spans="1:12">
      <c r="A544" s="6" t="str">
        <f>IF('MES-Fabric Code'!A543="","",'MES-Fabric Code'!A543)</f>
        <v/>
      </c>
      <c r="B544" s="20" t="str">
        <f>IF(Table2[[#This Row],[布号]]="","",IFERROR(VLOOKUP(LEFT(Table2[[#This Row],[布号]],8),'Single machine output'!A:B,2,0),""))</f>
        <v/>
      </c>
      <c r="C544" s="31" t="str">
        <f>IF(Table2[[#This Row],[布号]]="","",IFERROR(VLOOKUP(Table2[[#This Row],[布号]],'MES-Fabric Code'!$A:$B,2,0),""))</f>
        <v/>
      </c>
      <c r="D544" s="20" t="str">
        <f>IF(Table2[[#This Row],[布号]]="","",IFERROR(VLOOKUP(Table2[[#This Row],[布号]],'MES-Fabric Code'!$A:$F,4,0),""))</f>
        <v/>
      </c>
      <c r="E544" s="20" t="str">
        <f>IF(Table2[[#This Row],[布号]]="","",IFERROR(VLOOKUP(Table2[[#This Row],[布号]],'MES-Fabric Code'!$A:$F,6,0),""))</f>
        <v/>
      </c>
      <c r="F544" s="20" t="str">
        <f>IF(Table2[[#This Row],[布号]]="", "", IFERROR(SUMIFS(
    ZSOHSD058!N:N,
    ZSOHSD058!A:A, "*" &amp; Table2[[#This Row],[布号]] &amp; "*",
    ZSOHSD058!K:K, "&lt;&gt;Z2"
), ""))</f>
        <v/>
      </c>
      <c r="G544" s="20" t="str">
        <f>IF(Table2[[#This Row],[布号]]="","",IFERROR(SUMIFS(
    ZSOHPP055!B:B,
    ZSOHPP055!A:A, "*" &amp; Table2[[#This Row],[布号]] &amp; "*"
),""))</f>
        <v/>
      </c>
      <c r="H544" s="20" t="str">
        <f>IF(Table2[[#This Row],[布号]]="","",IFERROR(SUMIFS(
    ZSOHPP055!C:C,
    ZSOHPP055!A:A, "*" &amp; Table2[[#This Row],[布号]] &amp; "*"
),""))</f>
        <v/>
      </c>
      <c r="I544" s="20" t="str">
        <f>IF(Table2[[#This Row],[布号]]="","",IFERROR(
    SUMIFS(
        ZSOHPP055!D:D,
        ZSOHPP055!A:A, "*" &amp; Table2[[#This Row],[布号]] &amp; "*",
        ZSOHPP055!I:I, ""
    ),
    ""
))</f>
        <v/>
      </c>
      <c r="J544" s="20" t="str">
        <f>IF(Table2[[#This Row],[布号]]="","",IFERROR(Table2[[#This Row],[欠数]]/Table2[[#This Row],[预计开机]]/Table2[[#This Row],[单机产量]],""))</f>
        <v/>
      </c>
      <c r="K544" s="21" t="str">
        <f>IF(Table2[[#This Row],[布号]]="","",IFERROR(Table2[[#This Row],[备胚单总数]]-Table2[[#This Row],[累计产出数]]-Table2[[#This Row],[欠数]],""))</f>
        <v/>
      </c>
      <c r="L544" s="22" t="str">
        <f>IF(Table2[[#This Row],[布号]]="","",IFERROR(SUMIFS(
    ZSOHPP055!E:E,
    ZSOHPP055!A:A, "*" &amp; Table2[[#This Row],[布号]] &amp; "*"
),""))</f>
        <v/>
      </c>
    </row>
    <row r="545" spans="1:12">
      <c r="A545" s="6" t="str">
        <f>IF('MES-Fabric Code'!A544="","",'MES-Fabric Code'!A544)</f>
        <v/>
      </c>
      <c r="B545" s="20" t="str">
        <f>IF(Table2[[#This Row],[布号]]="","",IFERROR(VLOOKUP(LEFT(Table2[[#This Row],[布号]],8),'Single machine output'!A:B,2,0),""))</f>
        <v/>
      </c>
      <c r="C545" s="31" t="str">
        <f>IF(Table2[[#This Row],[布号]]="","",IFERROR(VLOOKUP(Table2[[#This Row],[布号]],'MES-Fabric Code'!$A:$B,2,0),""))</f>
        <v/>
      </c>
      <c r="D545" s="20" t="str">
        <f>IF(Table2[[#This Row],[布号]]="","",IFERROR(VLOOKUP(Table2[[#This Row],[布号]],'MES-Fabric Code'!$A:$F,4,0),""))</f>
        <v/>
      </c>
      <c r="E545" s="20" t="str">
        <f>IF(Table2[[#This Row],[布号]]="","",IFERROR(VLOOKUP(Table2[[#This Row],[布号]],'MES-Fabric Code'!$A:$F,6,0),""))</f>
        <v/>
      </c>
      <c r="F545" s="20" t="str">
        <f>IF(Table2[[#This Row],[布号]]="", "", IFERROR(SUMIFS(
    ZSOHSD058!N:N,
    ZSOHSD058!A:A, "*" &amp; Table2[[#This Row],[布号]] &amp; "*",
    ZSOHSD058!K:K, "&lt;&gt;Z2"
), ""))</f>
        <v/>
      </c>
      <c r="G545" s="20" t="str">
        <f>IF(Table2[[#This Row],[布号]]="","",IFERROR(SUMIFS(
    ZSOHPP055!B:B,
    ZSOHPP055!A:A, "*" &amp; Table2[[#This Row],[布号]] &amp; "*"
),""))</f>
        <v/>
      </c>
      <c r="H545" s="20" t="str">
        <f>IF(Table2[[#This Row],[布号]]="","",IFERROR(SUMIFS(
    ZSOHPP055!C:C,
    ZSOHPP055!A:A, "*" &amp; Table2[[#This Row],[布号]] &amp; "*"
),""))</f>
        <v/>
      </c>
      <c r="I545" s="20" t="str">
        <f>IF(Table2[[#This Row],[布号]]="","",IFERROR(
    SUMIFS(
        ZSOHPP055!D:D,
        ZSOHPP055!A:A, "*" &amp; Table2[[#This Row],[布号]] &amp; "*",
        ZSOHPP055!I:I, ""
    ),
    ""
))</f>
        <v/>
      </c>
      <c r="J545" s="20" t="str">
        <f>IF(Table2[[#This Row],[布号]]="","",IFERROR(Table2[[#This Row],[欠数]]/Table2[[#This Row],[预计开机]]/Table2[[#This Row],[单机产量]],""))</f>
        <v/>
      </c>
      <c r="K545" s="21" t="str">
        <f>IF(Table2[[#This Row],[布号]]="","",IFERROR(Table2[[#This Row],[备胚单总数]]-Table2[[#This Row],[累计产出数]]-Table2[[#This Row],[欠数]],""))</f>
        <v/>
      </c>
      <c r="L545" s="22" t="str">
        <f>IF(Table2[[#This Row],[布号]]="","",IFERROR(SUMIFS(
    ZSOHPP055!E:E,
    ZSOHPP055!A:A, "*" &amp; Table2[[#This Row],[布号]] &amp; "*"
),""))</f>
        <v/>
      </c>
    </row>
    <row r="546" spans="1:12">
      <c r="A546" s="6" t="str">
        <f>IF('MES-Fabric Code'!A545="","",'MES-Fabric Code'!A545)</f>
        <v/>
      </c>
      <c r="B546" s="20" t="str">
        <f>IF(Table2[[#This Row],[布号]]="","",IFERROR(VLOOKUP(LEFT(Table2[[#This Row],[布号]],8),'Single machine output'!A:B,2,0),""))</f>
        <v/>
      </c>
      <c r="C546" s="31" t="str">
        <f>IF(Table2[[#This Row],[布号]]="","",IFERROR(VLOOKUP(Table2[[#This Row],[布号]],'MES-Fabric Code'!$A:$B,2,0),""))</f>
        <v/>
      </c>
      <c r="D546" s="20" t="str">
        <f>IF(Table2[[#This Row],[布号]]="","",IFERROR(VLOOKUP(Table2[[#This Row],[布号]],'MES-Fabric Code'!$A:$F,4,0),""))</f>
        <v/>
      </c>
      <c r="E546" s="20" t="str">
        <f>IF(Table2[[#This Row],[布号]]="","",IFERROR(VLOOKUP(Table2[[#This Row],[布号]],'MES-Fabric Code'!$A:$F,6,0),""))</f>
        <v/>
      </c>
      <c r="F546" s="20" t="str">
        <f>IF(Table2[[#This Row],[布号]]="", "", IFERROR(SUMIFS(
    ZSOHSD058!N:N,
    ZSOHSD058!A:A, "*" &amp; Table2[[#This Row],[布号]] &amp; "*",
    ZSOHSD058!K:K, "&lt;&gt;Z2"
), ""))</f>
        <v/>
      </c>
      <c r="G546" s="20" t="str">
        <f>IF(Table2[[#This Row],[布号]]="","",IFERROR(SUMIFS(
    ZSOHPP055!B:B,
    ZSOHPP055!A:A, "*" &amp; Table2[[#This Row],[布号]] &amp; "*"
),""))</f>
        <v/>
      </c>
      <c r="H546" s="20" t="str">
        <f>IF(Table2[[#This Row],[布号]]="","",IFERROR(SUMIFS(
    ZSOHPP055!C:C,
    ZSOHPP055!A:A, "*" &amp; Table2[[#This Row],[布号]] &amp; "*"
),""))</f>
        <v/>
      </c>
      <c r="I546" s="20" t="str">
        <f>IF(Table2[[#This Row],[布号]]="","",IFERROR(
    SUMIFS(
        ZSOHPP055!D:D,
        ZSOHPP055!A:A, "*" &amp; Table2[[#This Row],[布号]] &amp; "*",
        ZSOHPP055!I:I, ""
    ),
    ""
))</f>
        <v/>
      </c>
      <c r="J546" s="20" t="str">
        <f>IF(Table2[[#This Row],[布号]]="","",IFERROR(Table2[[#This Row],[欠数]]/Table2[[#This Row],[预计开机]]/Table2[[#This Row],[单机产量]],""))</f>
        <v/>
      </c>
      <c r="K546" s="21" t="str">
        <f>IF(Table2[[#This Row],[布号]]="","",IFERROR(Table2[[#This Row],[备胚单总数]]-Table2[[#This Row],[累计产出数]]-Table2[[#This Row],[欠数]],""))</f>
        <v/>
      </c>
      <c r="L546" s="22" t="str">
        <f>IF(Table2[[#This Row],[布号]]="","",IFERROR(SUMIFS(
    ZSOHPP055!E:E,
    ZSOHPP055!A:A, "*" &amp; Table2[[#This Row],[布号]] &amp; "*"
),""))</f>
        <v/>
      </c>
    </row>
    <row r="547" spans="1:12">
      <c r="A547" s="6" t="str">
        <f>IF('MES-Fabric Code'!A546="","",'MES-Fabric Code'!A546)</f>
        <v/>
      </c>
      <c r="B547" s="20" t="str">
        <f>IF(Table2[[#This Row],[布号]]="","",IFERROR(VLOOKUP(LEFT(Table2[[#This Row],[布号]],8),'Single machine output'!A:B,2,0),""))</f>
        <v/>
      </c>
      <c r="C547" s="31" t="str">
        <f>IF(Table2[[#This Row],[布号]]="","",IFERROR(VLOOKUP(Table2[[#This Row],[布号]],'MES-Fabric Code'!$A:$B,2,0),""))</f>
        <v/>
      </c>
      <c r="D547" s="20" t="str">
        <f>IF(Table2[[#This Row],[布号]]="","",IFERROR(VLOOKUP(Table2[[#This Row],[布号]],'MES-Fabric Code'!$A:$F,4,0),""))</f>
        <v/>
      </c>
      <c r="E547" s="20" t="str">
        <f>IF(Table2[[#This Row],[布号]]="","",IFERROR(VLOOKUP(Table2[[#This Row],[布号]],'MES-Fabric Code'!$A:$F,6,0),""))</f>
        <v/>
      </c>
      <c r="F547" s="20" t="str">
        <f>IF(Table2[[#This Row],[布号]]="", "", IFERROR(SUMIFS(
    ZSOHSD058!N:N,
    ZSOHSD058!A:A, "*" &amp; Table2[[#This Row],[布号]] &amp; "*",
    ZSOHSD058!K:K, "&lt;&gt;Z2"
), ""))</f>
        <v/>
      </c>
      <c r="G547" s="20" t="str">
        <f>IF(Table2[[#This Row],[布号]]="","",IFERROR(SUMIFS(
    ZSOHPP055!B:B,
    ZSOHPP055!A:A, "*" &amp; Table2[[#This Row],[布号]] &amp; "*"
),""))</f>
        <v/>
      </c>
      <c r="H547" s="20" t="str">
        <f>IF(Table2[[#This Row],[布号]]="","",IFERROR(SUMIFS(
    ZSOHPP055!C:C,
    ZSOHPP055!A:A, "*" &amp; Table2[[#This Row],[布号]] &amp; "*"
),""))</f>
        <v/>
      </c>
      <c r="I547" s="20" t="str">
        <f>IF(Table2[[#This Row],[布号]]="","",IFERROR(
    SUMIFS(
        ZSOHPP055!D:D,
        ZSOHPP055!A:A, "*" &amp; Table2[[#This Row],[布号]] &amp; "*",
        ZSOHPP055!I:I, ""
    ),
    ""
))</f>
        <v/>
      </c>
      <c r="J547" s="20" t="str">
        <f>IF(Table2[[#This Row],[布号]]="","",IFERROR(Table2[[#This Row],[欠数]]/Table2[[#This Row],[预计开机]]/Table2[[#This Row],[单机产量]],""))</f>
        <v/>
      </c>
      <c r="K547" s="21" t="str">
        <f>IF(Table2[[#This Row],[布号]]="","",IFERROR(Table2[[#This Row],[备胚单总数]]-Table2[[#This Row],[累计产出数]]-Table2[[#This Row],[欠数]],""))</f>
        <v/>
      </c>
      <c r="L547" s="22" t="str">
        <f>IF(Table2[[#This Row],[布号]]="","",IFERROR(SUMIFS(
    ZSOHPP055!E:E,
    ZSOHPP055!A:A, "*" &amp; Table2[[#This Row],[布号]] &amp; "*"
),""))</f>
        <v/>
      </c>
    </row>
    <row r="548" spans="1:12">
      <c r="A548" s="6" t="str">
        <f>IF('MES-Fabric Code'!A547="","",'MES-Fabric Code'!A547)</f>
        <v/>
      </c>
      <c r="B548" s="20" t="str">
        <f>IF(Table2[[#This Row],[布号]]="","",IFERROR(VLOOKUP(LEFT(Table2[[#This Row],[布号]],8),'Single machine output'!A:B,2,0),""))</f>
        <v/>
      </c>
      <c r="C548" s="31" t="str">
        <f>IF(Table2[[#This Row],[布号]]="","",IFERROR(VLOOKUP(Table2[[#This Row],[布号]],'MES-Fabric Code'!$A:$B,2,0),""))</f>
        <v/>
      </c>
      <c r="D548" s="20" t="str">
        <f>IF(Table2[[#This Row],[布号]]="","",IFERROR(VLOOKUP(Table2[[#This Row],[布号]],'MES-Fabric Code'!$A:$F,4,0),""))</f>
        <v/>
      </c>
      <c r="E548" s="20" t="str">
        <f>IF(Table2[[#This Row],[布号]]="","",IFERROR(VLOOKUP(Table2[[#This Row],[布号]],'MES-Fabric Code'!$A:$F,6,0),""))</f>
        <v/>
      </c>
      <c r="F548" s="20" t="str">
        <f>IF(Table2[[#This Row],[布号]]="", "", IFERROR(SUMIFS(
    ZSOHSD058!N:N,
    ZSOHSD058!A:A, "*" &amp; Table2[[#This Row],[布号]] &amp; "*",
    ZSOHSD058!K:K, "&lt;&gt;Z2"
), ""))</f>
        <v/>
      </c>
      <c r="G548" s="20" t="str">
        <f>IF(Table2[[#This Row],[布号]]="","",IFERROR(SUMIFS(
    ZSOHPP055!B:B,
    ZSOHPP055!A:A, "*" &amp; Table2[[#This Row],[布号]] &amp; "*"
),""))</f>
        <v/>
      </c>
      <c r="H548" s="20" t="str">
        <f>IF(Table2[[#This Row],[布号]]="","",IFERROR(SUMIFS(
    ZSOHPP055!C:C,
    ZSOHPP055!A:A, "*" &amp; Table2[[#This Row],[布号]] &amp; "*"
),""))</f>
        <v/>
      </c>
      <c r="I548" s="20" t="str">
        <f>IF(Table2[[#This Row],[布号]]="","",IFERROR(
    SUMIFS(
        ZSOHPP055!D:D,
        ZSOHPP055!A:A, "*" &amp; Table2[[#This Row],[布号]] &amp; "*",
        ZSOHPP055!I:I, ""
    ),
    ""
))</f>
        <v/>
      </c>
      <c r="J548" s="20" t="str">
        <f>IF(Table2[[#This Row],[布号]]="","",IFERROR(Table2[[#This Row],[欠数]]/Table2[[#This Row],[预计开机]]/Table2[[#This Row],[单机产量]],""))</f>
        <v/>
      </c>
      <c r="K548" s="21" t="str">
        <f>IF(Table2[[#This Row],[布号]]="","",IFERROR(Table2[[#This Row],[备胚单总数]]-Table2[[#This Row],[累计产出数]]-Table2[[#This Row],[欠数]],""))</f>
        <v/>
      </c>
      <c r="L548" s="22" t="str">
        <f>IF(Table2[[#This Row],[布号]]="","",IFERROR(SUMIFS(
    ZSOHPP055!E:E,
    ZSOHPP055!A:A, "*" &amp; Table2[[#This Row],[布号]] &amp; "*"
),""))</f>
        <v/>
      </c>
    </row>
    <row r="549" spans="1:12">
      <c r="A549" s="6" t="str">
        <f>IF('MES-Fabric Code'!A548="","",'MES-Fabric Code'!A548)</f>
        <v/>
      </c>
      <c r="B549" s="20" t="str">
        <f>IF(Table2[[#This Row],[布号]]="","",IFERROR(VLOOKUP(LEFT(Table2[[#This Row],[布号]],8),'Single machine output'!A:B,2,0),""))</f>
        <v/>
      </c>
      <c r="C549" s="31" t="str">
        <f>IF(Table2[[#This Row],[布号]]="","",IFERROR(VLOOKUP(Table2[[#This Row],[布号]],'MES-Fabric Code'!$A:$B,2,0),""))</f>
        <v/>
      </c>
      <c r="D549" s="20" t="str">
        <f>IF(Table2[[#This Row],[布号]]="","",IFERROR(VLOOKUP(Table2[[#This Row],[布号]],'MES-Fabric Code'!$A:$F,4,0),""))</f>
        <v/>
      </c>
      <c r="E549" s="20" t="str">
        <f>IF(Table2[[#This Row],[布号]]="","",IFERROR(VLOOKUP(Table2[[#This Row],[布号]],'MES-Fabric Code'!$A:$F,6,0),""))</f>
        <v/>
      </c>
      <c r="F549" s="20" t="str">
        <f>IF(Table2[[#This Row],[布号]]="", "", IFERROR(SUMIFS(
    ZSOHSD058!N:N,
    ZSOHSD058!A:A, "*" &amp; Table2[[#This Row],[布号]] &amp; "*",
    ZSOHSD058!K:K, "&lt;&gt;Z2"
), ""))</f>
        <v/>
      </c>
      <c r="G549" s="20" t="str">
        <f>IF(Table2[[#This Row],[布号]]="","",IFERROR(SUMIFS(
    ZSOHPP055!B:B,
    ZSOHPP055!A:A, "*" &amp; Table2[[#This Row],[布号]] &amp; "*"
),""))</f>
        <v/>
      </c>
      <c r="H549" s="20" t="str">
        <f>IF(Table2[[#This Row],[布号]]="","",IFERROR(SUMIFS(
    ZSOHPP055!C:C,
    ZSOHPP055!A:A, "*" &amp; Table2[[#This Row],[布号]] &amp; "*"
),""))</f>
        <v/>
      </c>
      <c r="I549" s="20" t="str">
        <f>IF(Table2[[#This Row],[布号]]="","",IFERROR(
    SUMIFS(
        ZSOHPP055!D:D,
        ZSOHPP055!A:A, "*" &amp; Table2[[#This Row],[布号]] &amp; "*",
        ZSOHPP055!I:I, ""
    ),
    ""
))</f>
        <v/>
      </c>
      <c r="J549" s="20" t="str">
        <f>IF(Table2[[#This Row],[布号]]="","",IFERROR(Table2[[#This Row],[欠数]]/Table2[[#This Row],[预计开机]]/Table2[[#This Row],[单机产量]],""))</f>
        <v/>
      </c>
      <c r="K549" s="21" t="str">
        <f>IF(Table2[[#This Row],[布号]]="","",IFERROR(Table2[[#This Row],[备胚单总数]]-Table2[[#This Row],[累计产出数]]-Table2[[#This Row],[欠数]],""))</f>
        <v/>
      </c>
      <c r="L549" s="22" t="str">
        <f>IF(Table2[[#This Row],[布号]]="","",IFERROR(SUMIFS(
    ZSOHPP055!E:E,
    ZSOHPP055!A:A, "*" &amp; Table2[[#This Row],[布号]] &amp; "*"
),""))</f>
        <v/>
      </c>
    </row>
    <row r="550" spans="1:12">
      <c r="A550" s="6" t="str">
        <f>IF('MES-Fabric Code'!A549="","",'MES-Fabric Code'!A549)</f>
        <v/>
      </c>
      <c r="B550" s="20" t="str">
        <f>IF(Table2[[#This Row],[布号]]="","",IFERROR(VLOOKUP(LEFT(Table2[[#This Row],[布号]],8),'Single machine output'!A:B,2,0),""))</f>
        <v/>
      </c>
      <c r="C550" s="31" t="str">
        <f>IF(Table2[[#This Row],[布号]]="","",IFERROR(VLOOKUP(Table2[[#This Row],[布号]],'MES-Fabric Code'!$A:$B,2,0),""))</f>
        <v/>
      </c>
      <c r="D550" s="20" t="str">
        <f>IF(Table2[[#This Row],[布号]]="","",IFERROR(VLOOKUP(Table2[[#This Row],[布号]],'MES-Fabric Code'!$A:$F,4,0),""))</f>
        <v/>
      </c>
      <c r="E550" s="20" t="str">
        <f>IF(Table2[[#This Row],[布号]]="","",IFERROR(VLOOKUP(Table2[[#This Row],[布号]],'MES-Fabric Code'!$A:$F,6,0),""))</f>
        <v/>
      </c>
      <c r="F550" s="20" t="str">
        <f>IF(Table2[[#This Row],[布号]]="", "", IFERROR(SUMIFS(
    ZSOHSD058!N:N,
    ZSOHSD058!A:A, "*" &amp; Table2[[#This Row],[布号]] &amp; "*",
    ZSOHSD058!K:K, "&lt;&gt;Z2"
), ""))</f>
        <v/>
      </c>
      <c r="G550" s="20" t="str">
        <f>IF(Table2[[#This Row],[布号]]="","",IFERROR(SUMIFS(
    ZSOHPP055!B:B,
    ZSOHPP055!A:A, "*" &amp; Table2[[#This Row],[布号]] &amp; "*"
),""))</f>
        <v/>
      </c>
      <c r="H550" s="20" t="str">
        <f>IF(Table2[[#This Row],[布号]]="","",IFERROR(SUMIFS(
    ZSOHPP055!C:C,
    ZSOHPP055!A:A, "*" &amp; Table2[[#This Row],[布号]] &amp; "*"
),""))</f>
        <v/>
      </c>
      <c r="I550" s="20" t="str">
        <f>IF(Table2[[#This Row],[布号]]="","",IFERROR(
    SUMIFS(
        ZSOHPP055!D:D,
        ZSOHPP055!A:A, "*" &amp; Table2[[#This Row],[布号]] &amp; "*",
        ZSOHPP055!I:I, ""
    ),
    ""
))</f>
        <v/>
      </c>
      <c r="J550" s="20" t="str">
        <f>IF(Table2[[#This Row],[布号]]="","",IFERROR(Table2[[#This Row],[欠数]]/Table2[[#This Row],[预计开机]]/Table2[[#This Row],[单机产量]],""))</f>
        <v/>
      </c>
      <c r="K550" s="21" t="str">
        <f>IF(Table2[[#This Row],[布号]]="","",IFERROR(Table2[[#This Row],[备胚单总数]]-Table2[[#This Row],[累计产出数]]-Table2[[#This Row],[欠数]],""))</f>
        <v/>
      </c>
      <c r="L550" s="22" t="str">
        <f>IF(Table2[[#This Row],[布号]]="","",IFERROR(SUMIFS(
    ZSOHPP055!E:E,
    ZSOHPP055!A:A, "*" &amp; Table2[[#This Row],[布号]] &amp; "*"
),""))</f>
        <v/>
      </c>
    </row>
    <row r="551" spans="1:12">
      <c r="A551" s="6" t="str">
        <f>IF('MES-Fabric Code'!A550="","",'MES-Fabric Code'!A550)</f>
        <v/>
      </c>
      <c r="B551" s="20" t="str">
        <f>IF(Table2[[#This Row],[布号]]="","",IFERROR(VLOOKUP(LEFT(Table2[[#This Row],[布号]],8),'Single machine output'!A:B,2,0),""))</f>
        <v/>
      </c>
      <c r="C551" s="31" t="str">
        <f>IF(Table2[[#This Row],[布号]]="","",IFERROR(VLOOKUP(Table2[[#This Row],[布号]],'MES-Fabric Code'!$A:$B,2,0),""))</f>
        <v/>
      </c>
      <c r="D551" s="20" t="str">
        <f>IF(Table2[[#This Row],[布号]]="","",IFERROR(VLOOKUP(Table2[[#This Row],[布号]],'MES-Fabric Code'!$A:$F,4,0),""))</f>
        <v/>
      </c>
      <c r="E551" s="20" t="str">
        <f>IF(Table2[[#This Row],[布号]]="","",IFERROR(VLOOKUP(Table2[[#This Row],[布号]],'MES-Fabric Code'!$A:$F,6,0),""))</f>
        <v/>
      </c>
      <c r="F551" s="20" t="str">
        <f>IF(Table2[[#This Row],[布号]]="", "", IFERROR(SUMIFS(
    ZSOHSD058!N:N,
    ZSOHSD058!A:A, "*" &amp; Table2[[#This Row],[布号]] &amp; "*",
    ZSOHSD058!K:K, "&lt;&gt;Z2"
), ""))</f>
        <v/>
      </c>
      <c r="G551" s="20" t="str">
        <f>IF(Table2[[#This Row],[布号]]="","",IFERROR(SUMIFS(
    ZSOHPP055!B:B,
    ZSOHPP055!A:A, "*" &amp; Table2[[#This Row],[布号]] &amp; "*"
),""))</f>
        <v/>
      </c>
      <c r="H551" s="20" t="str">
        <f>IF(Table2[[#This Row],[布号]]="","",IFERROR(SUMIFS(
    ZSOHPP055!C:C,
    ZSOHPP055!A:A, "*" &amp; Table2[[#This Row],[布号]] &amp; "*"
),""))</f>
        <v/>
      </c>
      <c r="I551" s="20" t="str">
        <f>IF(Table2[[#This Row],[布号]]="","",IFERROR(
    SUMIFS(
        ZSOHPP055!D:D,
        ZSOHPP055!A:A, "*" &amp; Table2[[#This Row],[布号]] &amp; "*",
        ZSOHPP055!I:I, ""
    ),
    ""
))</f>
        <v/>
      </c>
      <c r="J551" s="20" t="str">
        <f>IF(Table2[[#This Row],[布号]]="","",IFERROR(Table2[[#This Row],[欠数]]/Table2[[#This Row],[预计开机]]/Table2[[#This Row],[单机产量]],""))</f>
        <v/>
      </c>
      <c r="K551" s="21" t="str">
        <f>IF(Table2[[#This Row],[布号]]="","",IFERROR(Table2[[#This Row],[备胚单总数]]-Table2[[#This Row],[累计产出数]]-Table2[[#This Row],[欠数]],""))</f>
        <v/>
      </c>
      <c r="L551" s="22" t="str">
        <f>IF(Table2[[#This Row],[布号]]="","",IFERROR(SUMIFS(
    ZSOHPP055!E:E,
    ZSOHPP055!A:A, "*" &amp; Table2[[#This Row],[布号]] &amp; "*"
),""))</f>
        <v/>
      </c>
    </row>
    <row r="552" spans="1:12">
      <c r="A552" s="6" t="str">
        <f>IF('MES-Fabric Code'!A551="","",'MES-Fabric Code'!A551)</f>
        <v/>
      </c>
      <c r="B552" s="20" t="str">
        <f>IF(Table2[[#This Row],[布号]]="","",IFERROR(VLOOKUP(LEFT(Table2[[#This Row],[布号]],8),'Single machine output'!A:B,2,0),""))</f>
        <v/>
      </c>
      <c r="C552" s="31" t="str">
        <f>IF(Table2[[#This Row],[布号]]="","",IFERROR(VLOOKUP(Table2[[#This Row],[布号]],'MES-Fabric Code'!$A:$B,2,0),""))</f>
        <v/>
      </c>
      <c r="D552" s="20" t="str">
        <f>IF(Table2[[#This Row],[布号]]="","",IFERROR(VLOOKUP(Table2[[#This Row],[布号]],'MES-Fabric Code'!$A:$F,4,0),""))</f>
        <v/>
      </c>
      <c r="E552" s="20" t="str">
        <f>IF(Table2[[#This Row],[布号]]="","",IFERROR(VLOOKUP(Table2[[#This Row],[布号]],'MES-Fabric Code'!$A:$F,6,0),""))</f>
        <v/>
      </c>
      <c r="F552" s="20" t="str">
        <f>IF(Table2[[#This Row],[布号]]="", "", IFERROR(SUMIFS(
    ZSOHSD058!N:N,
    ZSOHSD058!A:A, "*" &amp; Table2[[#This Row],[布号]] &amp; "*",
    ZSOHSD058!K:K, "&lt;&gt;Z2"
), ""))</f>
        <v/>
      </c>
      <c r="G552" s="20" t="str">
        <f>IF(Table2[[#This Row],[布号]]="","",IFERROR(SUMIFS(
    ZSOHPP055!B:B,
    ZSOHPP055!A:A, "*" &amp; Table2[[#This Row],[布号]] &amp; "*"
),""))</f>
        <v/>
      </c>
      <c r="H552" s="20" t="str">
        <f>IF(Table2[[#This Row],[布号]]="","",IFERROR(SUMIFS(
    ZSOHPP055!C:C,
    ZSOHPP055!A:A, "*" &amp; Table2[[#This Row],[布号]] &amp; "*"
),""))</f>
        <v/>
      </c>
      <c r="I552" s="20" t="str">
        <f>IF(Table2[[#This Row],[布号]]="","",IFERROR(
    SUMIFS(
        ZSOHPP055!D:D,
        ZSOHPP055!A:A, "*" &amp; Table2[[#This Row],[布号]] &amp; "*",
        ZSOHPP055!I:I, ""
    ),
    ""
))</f>
        <v/>
      </c>
      <c r="J552" s="20" t="str">
        <f>IF(Table2[[#This Row],[布号]]="","",IFERROR(Table2[[#This Row],[欠数]]/Table2[[#This Row],[预计开机]]/Table2[[#This Row],[单机产量]],""))</f>
        <v/>
      </c>
      <c r="K552" s="21" t="str">
        <f>IF(Table2[[#This Row],[布号]]="","",IFERROR(Table2[[#This Row],[备胚单总数]]-Table2[[#This Row],[累计产出数]]-Table2[[#This Row],[欠数]],""))</f>
        <v/>
      </c>
      <c r="L552" s="22" t="str">
        <f>IF(Table2[[#This Row],[布号]]="","",IFERROR(SUMIFS(
    ZSOHPP055!E:E,
    ZSOHPP055!A:A, "*" &amp; Table2[[#This Row],[布号]] &amp; "*"
),""))</f>
        <v/>
      </c>
    </row>
    <row r="553" spans="1:12">
      <c r="A553" s="6" t="str">
        <f>IF('MES-Fabric Code'!A552="","",'MES-Fabric Code'!A552)</f>
        <v/>
      </c>
      <c r="B553" s="20" t="str">
        <f>IF(Table2[[#This Row],[布号]]="","",IFERROR(VLOOKUP(LEFT(Table2[[#This Row],[布号]],8),'Single machine output'!A:B,2,0),""))</f>
        <v/>
      </c>
      <c r="C553" s="31" t="str">
        <f>IF(Table2[[#This Row],[布号]]="","",IFERROR(VLOOKUP(Table2[[#This Row],[布号]],'MES-Fabric Code'!$A:$B,2,0),""))</f>
        <v/>
      </c>
      <c r="D553" s="20" t="str">
        <f>IF(Table2[[#This Row],[布号]]="","",IFERROR(VLOOKUP(Table2[[#This Row],[布号]],'MES-Fabric Code'!$A:$F,4,0),""))</f>
        <v/>
      </c>
      <c r="E553" s="20" t="str">
        <f>IF(Table2[[#This Row],[布号]]="","",IFERROR(VLOOKUP(Table2[[#This Row],[布号]],'MES-Fabric Code'!$A:$F,6,0),""))</f>
        <v/>
      </c>
      <c r="F553" s="20" t="str">
        <f>IF(Table2[[#This Row],[布号]]="", "", IFERROR(SUMIFS(
    ZSOHSD058!N:N,
    ZSOHSD058!A:A, "*" &amp; Table2[[#This Row],[布号]] &amp; "*",
    ZSOHSD058!K:K, "&lt;&gt;Z2"
), ""))</f>
        <v/>
      </c>
      <c r="G553" s="20" t="str">
        <f>IF(Table2[[#This Row],[布号]]="","",IFERROR(SUMIFS(
    ZSOHPP055!B:B,
    ZSOHPP055!A:A, "*" &amp; Table2[[#This Row],[布号]] &amp; "*"
),""))</f>
        <v/>
      </c>
      <c r="H553" s="20" t="str">
        <f>IF(Table2[[#This Row],[布号]]="","",IFERROR(SUMIFS(
    ZSOHPP055!C:C,
    ZSOHPP055!A:A, "*" &amp; Table2[[#This Row],[布号]] &amp; "*"
),""))</f>
        <v/>
      </c>
      <c r="I553" s="20" t="str">
        <f>IF(Table2[[#This Row],[布号]]="","",IFERROR(
    SUMIFS(
        ZSOHPP055!D:D,
        ZSOHPP055!A:A, "*" &amp; Table2[[#This Row],[布号]] &amp; "*",
        ZSOHPP055!I:I, ""
    ),
    ""
))</f>
        <v/>
      </c>
      <c r="J553" s="20" t="str">
        <f>IF(Table2[[#This Row],[布号]]="","",IFERROR(Table2[[#This Row],[欠数]]/Table2[[#This Row],[预计开机]]/Table2[[#This Row],[单机产量]],""))</f>
        <v/>
      </c>
      <c r="K553" s="21" t="str">
        <f>IF(Table2[[#This Row],[布号]]="","",IFERROR(Table2[[#This Row],[备胚单总数]]-Table2[[#This Row],[累计产出数]]-Table2[[#This Row],[欠数]],""))</f>
        <v/>
      </c>
      <c r="L553" s="22" t="str">
        <f>IF(Table2[[#This Row],[布号]]="","",IFERROR(SUMIFS(
    ZSOHPP055!E:E,
    ZSOHPP055!A:A, "*" &amp; Table2[[#This Row],[布号]] &amp; "*"
),""))</f>
        <v/>
      </c>
    </row>
    <row r="554" spans="1:12">
      <c r="A554" s="6" t="str">
        <f>IF('MES-Fabric Code'!A553="","",'MES-Fabric Code'!A553)</f>
        <v/>
      </c>
      <c r="B554" s="20" t="str">
        <f>IF(Table2[[#This Row],[布号]]="","",IFERROR(VLOOKUP(LEFT(Table2[[#This Row],[布号]],8),'Single machine output'!A:B,2,0),""))</f>
        <v/>
      </c>
      <c r="C554" s="31" t="str">
        <f>IF(Table2[[#This Row],[布号]]="","",IFERROR(VLOOKUP(Table2[[#This Row],[布号]],'MES-Fabric Code'!$A:$B,2,0),""))</f>
        <v/>
      </c>
      <c r="D554" s="20" t="str">
        <f>IF(Table2[[#This Row],[布号]]="","",IFERROR(VLOOKUP(Table2[[#This Row],[布号]],'MES-Fabric Code'!$A:$F,4,0),""))</f>
        <v/>
      </c>
      <c r="E554" s="20" t="str">
        <f>IF(Table2[[#This Row],[布号]]="","",IFERROR(VLOOKUP(Table2[[#This Row],[布号]],'MES-Fabric Code'!$A:$F,6,0),""))</f>
        <v/>
      </c>
      <c r="F554" s="20" t="str">
        <f>IF(Table2[[#This Row],[布号]]="", "", IFERROR(SUMIFS(
    ZSOHSD058!N:N,
    ZSOHSD058!A:A, "*" &amp; Table2[[#This Row],[布号]] &amp; "*",
    ZSOHSD058!K:K, "&lt;&gt;Z2"
), ""))</f>
        <v/>
      </c>
      <c r="G554" s="20" t="str">
        <f>IF(Table2[[#This Row],[布号]]="","",IFERROR(SUMIFS(
    ZSOHPP055!B:B,
    ZSOHPP055!A:A, "*" &amp; Table2[[#This Row],[布号]] &amp; "*"
),""))</f>
        <v/>
      </c>
      <c r="H554" s="20" t="str">
        <f>IF(Table2[[#This Row],[布号]]="","",IFERROR(SUMIFS(
    ZSOHPP055!C:C,
    ZSOHPP055!A:A, "*" &amp; Table2[[#This Row],[布号]] &amp; "*"
),""))</f>
        <v/>
      </c>
      <c r="I554" s="20" t="str">
        <f>IF(Table2[[#This Row],[布号]]="","",IFERROR(
    SUMIFS(
        ZSOHPP055!D:D,
        ZSOHPP055!A:A, "*" &amp; Table2[[#This Row],[布号]] &amp; "*",
        ZSOHPP055!I:I, ""
    ),
    ""
))</f>
        <v/>
      </c>
      <c r="J554" s="20" t="str">
        <f>IF(Table2[[#This Row],[布号]]="","",IFERROR(Table2[[#This Row],[欠数]]/Table2[[#This Row],[预计开机]]/Table2[[#This Row],[单机产量]],""))</f>
        <v/>
      </c>
      <c r="K554" s="21" t="str">
        <f>IF(Table2[[#This Row],[布号]]="","",IFERROR(Table2[[#This Row],[备胚单总数]]-Table2[[#This Row],[累计产出数]]-Table2[[#This Row],[欠数]],""))</f>
        <v/>
      </c>
      <c r="L554" s="22" t="str">
        <f>IF(Table2[[#This Row],[布号]]="","",IFERROR(SUMIFS(
    ZSOHPP055!E:E,
    ZSOHPP055!A:A, "*" &amp; Table2[[#This Row],[布号]] &amp; "*"
),""))</f>
        <v/>
      </c>
    </row>
    <row r="555" spans="1:12">
      <c r="A555" s="6" t="str">
        <f>IF('MES-Fabric Code'!A554="","",'MES-Fabric Code'!A554)</f>
        <v/>
      </c>
      <c r="B555" s="20" t="str">
        <f>IF(Table2[[#This Row],[布号]]="","",IFERROR(VLOOKUP(LEFT(Table2[[#This Row],[布号]],8),'Single machine output'!A:B,2,0),""))</f>
        <v/>
      </c>
      <c r="C555" s="31" t="str">
        <f>IF(Table2[[#This Row],[布号]]="","",IFERROR(VLOOKUP(Table2[[#This Row],[布号]],'MES-Fabric Code'!$A:$B,2,0),""))</f>
        <v/>
      </c>
      <c r="D555" s="20" t="str">
        <f>IF(Table2[[#This Row],[布号]]="","",IFERROR(VLOOKUP(Table2[[#This Row],[布号]],'MES-Fabric Code'!$A:$F,4,0),""))</f>
        <v/>
      </c>
      <c r="E555" s="20" t="str">
        <f>IF(Table2[[#This Row],[布号]]="","",IFERROR(VLOOKUP(Table2[[#This Row],[布号]],'MES-Fabric Code'!$A:$F,6,0),""))</f>
        <v/>
      </c>
      <c r="F555" s="20" t="str">
        <f>IF(Table2[[#This Row],[布号]]="", "", IFERROR(SUMIFS(
    ZSOHSD058!N:N,
    ZSOHSD058!A:A, "*" &amp; Table2[[#This Row],[布号]] &amp; "*",
    ZSOHSD058!K:K, "&lt;&gt;Z2"
), ""))</f>
        <v/>
      </c>
      <c r="G555" s="20" t="str">
        <f>IF(Table2[[#This Row],[布号]]="","",IFERROR(SUMIFS(
    ZSOHPP055!B:B,
    ZSOHPP055!A:A, "*" &amp; Table2[[#This Row],[布号]] &amp; "*"
),""))</f>
        <v/>
      </c>
      <c r="H555" s="20" t="str">
        <f>IF(Table2[[#This Row],[布号]]="","",IFERROR(SUMIFS(
    ZSOHPP055!C:C,
    ZSOHPP055!A:A, "*" &amp; Table2[[#This Row],[布号]] &amp; "*"
),""))</f>
        <v/>
      </c>
      <c r="I555" s="20" t="str">
        <f>IF(Table2[[#This Row],[布号]]="","",IFERROR(
    SUMIFS(
        ZSOHPP055!D:D,
        ZSOHPP055!A:A, "*" &amp; Table2[[#This Row],[布号]] &amp; "*",
        ZSOHPP055!I:I, ""
    ),
    ""
))</f>
        <v/>
      </c>
      <c r="J555" s="20" t="str">
        <f>IF(Table2[[#This Row],[布号]]="","",IFERROR(Table2[[#This Row],[欠数]]/Table2[[#This Row],[预计开机]]/Table2[[#This Row],[单机产量]],""))</f>
        <v/>
      </c>
      <c r="K555" s="21" t="str">
        <f>IF(Table2[[#This Row],[布号]]="","",IFERROR(Table2[[#This Row],[备胚单总数]]-Table2[[#This Row],[累计产出数]]-Table2[[#This Row],[欠数]],""))</f>
        <v/>
      </c>
      <c r="L555" s="22" t="str">
        <f>IF(Table2[[#This Row],[布号]]="","",IFERROR(SUMIFS(
    ZSOHPP055!E:E,
    ZSOHPP055!A:A, "*" &amp; Table2[[#This Row],[布号]] &amp; "*"
),""))</f>
        <v/>
      </c>
    </row>
    <row r="556" spans="1:12">
      <c r="A556" s="6" t="str">
        <f>IF('MES-Fabric Code'!A555="","",'MES-Fabric Code'!A555)</f>
        <v/>
      </c>
      <c r="B556" s="20" t="str">
        <f>IF(Table2[[#This Row],[布号]]="","",IFERROR(VLOOKUP(LEFT(Table2[[#This Row],[布号]],8),'Single machine output'!A:B,2,0),""))</f>
        <v/>
      </c>
      <c r="C556" s="31" t="str">
        <f>IF(Table2[[#This Row],[布号]]="","",IFERROR(VLOOKUP(Table2[[#This Row],[布号]],'MES-Fabric Code'!$A:$B,2,0),""))</f>
        <v/>
      </c>
      <c r="D556" s="20" t="str">
        <f>IF(Table2[[#This Row],[布号]]="","",IFERROR(VLOOKUP(Table2[[#This Row],[布号]],'MES-Fabric Code'!$A:$F,4,0),""))</f>
        <v/>
      </c>
      <c r="E556" s="20" t="str">
        <f>IF(Table2[[#This Row],[布号]]="","",IFERROR(VLOOKUP(Table2[[#This Row],[布号]],'MES-Fabric Code'!$A:$F,6,0),""))</f>
        <v/>
      </c>
      <c r="F556" s="20" t="str">
        <f>IF(Table2[[#This Row],[布号]]="", "", IFERROR(SUMIFS(
    ZSOHSD058!N:N,
    ZSOHSD058!A:A, "*" &amp; Table2[[#This Row],[布号]] &amp; "*",
    ZSOHSD058!K:K, "&lt;&gt;Z2"
), ""))</f>
        <v/>
      </c>
      <c r="G556" s="20" t="str">
        <f>IF(Table2[[#This Row],[布号]]="","",IFERROR(SUMIFS(
    ZSOHPP055!B:B,
    ZSOHPP055!A:A, "*" &amp; Table2[[#This Row],[布号]] &amp; "*"
),""))</f>
        <v/>
      </c>
      <c r="H556" s="20" t="str">
        <f>IF(Table2[[#This Row],[布号]]="","",IFERROR(SUMIFS(
    ZSOHPP055!C:C,
    ZSOHPP055!A:A, "*" &amp; Table2[[#This Row],[布号]] &amp; "*"
),""))</f>
        <v/>
      </c>
      <c r="I556" s="20" t="str">
        <f>IF(Table2[[#This Row],[布号]]="","",IFERROR(
    SUMIFS(
        ZSOHPP055!D:D,
        ZSOHPP055!A:A, "*" &amp; Table2[[#This Row],[布号]] &amp; "*",
        ZSOHPP055!I:I, ""
    ),
    ""
))</f>
        <v/>
      </c>
      <c r="J556" s="20" t="str">
        <f>IF(Table2[[#This Row],[布号]]="","",IFERROR(Table2[[#This Row],[欠数]]/Table2[[#This Row],[预计开机]]/Table2[[#This Row],[单机产量]],""))</f>
        <v/>
      </c>
      <c r="K556" s="21" t="str">
        <f>IF(Table2[[#This Row],[布号]]="","",IFERROR(Table2[[#This Row],[备胚单总数]]-Table2[[#This Row],[累计产出数]]-Table2[[#This Row],[欠数]],""))</f>
        <v/>
      </c>
      <c r="L556" s="22" t="str">
        <f>IF(Table2[[#This Row],[布号]]="","",IFERROR(SUMIFS(
    ZSOHPP055!E:E,
    ZSOHPP055!A:A, "*" &amp; Table2[[#This Row],[布号]] &amp; "*"
),""))</f>
        <v/>
      </c>
    </row>
    <row r="557" spans="1:12">
      <c r="A557" s="6" t="str">
        <f>IF('MES-Fabric Code'!A556="","",'MES-Fabric Code'!A556)</f>
        <v/>
      </c>
      <c r="B557" s="20" t="str">
        <f>IF(Table2[[#This Row],[布号]]="","",IFERROR(VLOOKUP(LEFT(Table2[[#This Row],[布号]],8),'Single machine output'!A:B,2,0),""))</f>
        <v/>
      </c>
      <c r="C557" s="31" t="str">
        <f>IF(Table2[[#This Row],[布号]]="","",IFERROR(VLOOKUP(Table2[[#This Row],[布号]],'MES-Fabric Code'!$A:$B,2,0),""))</f>
        <v/>
      </c>
      <c r="D557" s="20" t="str">
        <f>IF(Table2[[#This Row],[布号]]="","",IFERROR(VLOOKUP(Table2[[#This Row],[布号]],'MES-Fabric Code'!$A:$F,4,0),""))</f>
        <v/>
      </c>
      <c r="E557" s="20" t="str">
        <f>IF(Table2[[#This Row],[布号]]="","",IFERROR(VLOOKUP(Table2[[#This Row],[布号]],'MES-Fabric Code'!$A:$F,6,0),""))</f>
        <v/>
      </c>
      <c r="F557" s="20" t="str">
        <f>IF(Table2[[#This Row],[布号]]="", "", IFERROR(SUMIFS(
    ZSOHSD058!N:N,
    ZSOHSD058!A:A, "*" &amp; Table2[[#This Row],[布号]] &amp; "*",
    ZSOHSD058!K:K, "&lt;&gt;Z2"
), ""))</f>
        <v/>
      </c>
      <c r="G557" s="20" t="str">
        <f>IF(Table2[[#This Row],[布号]]="","",IFERROR(SUMIFS(
    ZSOHPP055!B:B,
    ZSOHPP055!A:A, "*" &amp; Table2[[#This Row],[布号]] &amp; "*"
),""))</f>
        <v/>
      </c>
      <c r="H557" s="20" t="str">
        <f>IF(Table2[[#This Row],[布号]]="","",IFERROR(SUMIFS(
    ZSOHPP055!C:C,
    ZSOHPP055!A:A, "*" &amp; Table2[[#This Row],[布号]] &amp; "*"
),""))</f>
        <v/>
      </c>
      <c r="I557" s="20" t="str">
        <f>IF(Table2[[#This Row],[布号]]="","",IFERROR(
    SUMIFS(
        ZSOHPP055!D:D,
        ZSOHPP055!A:A, "*" &amp; Table2[[#This Row],[布号]] &amp; "*",
        ZSOHPP055!I:I, ""
    ),
    ""
))</f>
        <v/>
      </c>
      <c r="J557" s="20" t="str">
        <f>IF(Table2[[#This Row],[布号]]="","",IFERROR(Table2[[#This Row],[欠数]]/Table2[[#This Row],[预计开机]]/Table2[[#This Row],[单机产量]],""))</f>
        <v/>
      </c>
      <c r="K557" s="21" t="str">
        <f>IF(Table2[[#This Row],[布号]]="","",IFERROR(Table2[[#This Row],[备胚单总数]]-Table2[[#This Row],[累计产出数]]-Table2[[#This Row],[欠数]],""))</f>
        <v/>
      </c>
      <c r="L557" s="22" t="str">
        <f>IF(Table2[[#This Row],[布号]]="","",IFERROR(SUMIFS(
    ZSOHPP055!E:E,
    ZSOHPP055!A:A, "*" &amp; Table2[[#This Row],[布号]] &amp; "*"
),""))</f>
        <v/>
      </c>
    </row>
    <row r="558" spans="1:12">
      <c r="A558" s="6" t="str">
        <f>IF('MES-Fabric Code'!A557="","",'MES-Fabric Code'!A557)</f>
        <v/>
      </c>
      <c r="B558" s="20" t="str">
        <f>IF(Table2[[#This Row],[布号]]="","",IFERROR(VLOOKUP(LEFT(Table2[[#This Row],[布号]],8),'Single machine output'!A:B,2,0),""))</f>
        <v/>
      </c>
      <c r="C558" s="31" t="str">
        <f>IF(Table2[[#This Row],[布号]]="","",IFERROR(VLOOKUP(Table2[[#This Row],[布号]],'MES-Fabric Code'!$A:$B,2,0),""))</f>
        <v/>
      </c>
      <c r="D558" s="20" t="str">
        <f>IF(Table2[[#This Row],[布号]]="","",IFERROR(VLOOKUP(Table2[[#This Row],[布号]],'MES-Fabric Code'!$A:$F,4,0),""))</f>
        <v/>
      </c>
      <c r="E558" s="20" t="str">
        <f>IF(Table2[[#This Row],[布号]]="","",IFERROR(VLOOKUP(Table2[[#This Row],[布号]],'MES-Fabric Code'!$A:$F,6,0),""))</f>
        <v/>
      </c>
      <c r="F558" s="20" t="str">
        <f>IF(Table2[[#This Row],[布号]]="", "", IFERROR(SUMIFS(
    ZSOHSD058!N:N,
    ZSOHSD058!A:A, "*" &amp; Table2[[#This Row],[布号]] &amp; "*",
    ZSOHSD058!K:K, "&lt;&gt;Z2"
), ""))</f>
        <v/>
      </c>
      <c r="G558" s="20" t="str">
        <f>IF(Table2[[#This Row],[布号]]="","",IFERROR(SUMIFS(
    ZSOHPP055!B:B,
    ZSOHPP055!A:A, "*" &amp; Table2[[#This Row],[布号]] &amp; "*"
),""))</f>
        <v/>
      </c>
      <c r="H558" s="20" t="str">
        <f>IF(Table2[[#This Row],[布号]]="","",IFERROR(SUMIFS(
    ZSOHPP055!C:C,
    ZSOHPP055!A:A, "*" &amp; Table2[[#This Row],[布号]] &amp; "*"
),""))</f>
        <v/>
      </c>
      <c r="I558" s="20" t="str">
        <f>IF(Table2[[#This Row],[布号]]="","",IFERROR(
    SUMIFS(
        ZSOHPP055!D:D,
        ZSOHPP055!A:A, "*" &amp; Table2[[#This Row],[布号]] &amp; "*",
        ZSOHPP055!I:I, ""
    ),
    ""
))</f>
        <v/>
      </c>
      <c r="J558" s="20" t="str">
        <f>IF(Table2[[#This Row],[布号]]="","",IFERROR(Table2[[#This Row],[欠数]]/Table2[[#This Row],[预计开机]]/Table2[[#This Row],[单机产量]],""))</f>
        <v/>
      </c>
      <c r="K558" s="21" t="str">
        <f>IF(Table2[[#This Row],[布号]]="","",IFERROR(Table2[[#This Row],[备胚单总数]]-Table2[[#This Row],[累计产出数]]-Table2[[#This Row],[欠数]],""))</f>
        <v/>
      </c>
      <c r="L558" s="22" t="str">
        <f>IF(Table2[[#This Row],[布号]]="","",IFERROR(SUMIFS(
    ZSOHPP055!E:E,
    ZSOHPP055!A:A, "*" &amp; Table2[[#This Row],[布号]] &amp; "*"
),""))</f>
        <v/>
      </c>
    </row>
    <row r="559" spans="1:12">
      <c r="A559" s="6" t="str">
        <f>IF('MES-Fabric Code'!A558="","",'MES-Fabric Code'!A558)</f>
        <v/>
      </c>
      <c r="B559" s="20" t="str">
        <f>IF(Table2[[#This Row],[布号]]="","",IFERROR(VLOOKUP(LEFT(Table2[[#This Row],[布号]],8),'Single machine output'!A:B,2,0),""))</f>
        <v/>
      </c>
      <c r="C559" s="31" t="str">
        <f>IF(Table2[[#This Row],[布号]]="","",IFERROR(VLOOKUP(Table2[[#This Row],[布号]],'MES-Fabric Code'!$A:$B,2,0),""))</f>
        <v/>
      </c>
      <c r="D559" s="20" t="str">
        <f>IF(Table2[[#This Row],[布号]]="","",IFERROR(VLOOKUP(Table2[[#This Row],[布号]],'MES-Fabric Code'!$A:$F,4,0),""))</f>
        <v/>
      </c>
      <c r="E559" s="20" t="str">
        <f>IF(Table2[[#This Row],[布号]]="","",IFERROR(VLOOKUP(Table2[[#This Row],[布号]],'MES-Fabric Code'!$A:$F,6,0),""))</f>
        <v/>
      </c>
      <c r="F559" s="20" t="str">
        <f>IF(Table2[[#This Row],[布号]]="", "", IFERROR(SUMIFS(
    ZSOHSD058!N:N,
    ZSOHSD058!A:A, "*" &amp; Table2[[#This Row],[布号]] &amp; "*",
    ZSOHSD058!K:K, "&lt;&gt;Z2"
), ""))</f>
        <v/>
      </c>
      <c r="G559" s="20" t="str">
        <f>IF(Table2[[#This Row],[布号]]="","",IFERROR(SUMIFS(
    ZSOHPP055!B:B,
    ZSOHPP055!A:A, "*" &amp; Table2[[#This Row],[布号]] &amp; "*"
),""))</f>
        <v/>
      </c>
      <c r="H559" s="20" t="str">
        <f>IF(Table2[[#This Row],[布号]]="","",IFERROR(SUMIFS(
    ZSOHPP055!C:C,
    ZSOHPP055!A:A, "*" &amp; Table2[[#This Row],[布号]] &amp; "*"
),""))</f>
        <v/>
      </c>
      <c r="I559" s="20" t="str">
        <f>IF(Table2[[#This Row],[布号]]="","",IFERROR(
    SUMIFS(
        ZSOHPP055!D:D,
        ZSOHPP055!A:A, "*" &amp; Table2[[#This Row],[布号]] &amp; "*",
        ZSOHPP055!I:I, ""
    ),
    ""
))</f>
        <v/>
      </c>
      <c r="J559" s="20" t="str">
        <f>IF(Table2[[#This Row],[布号]]="","",IFERROR(Table2[[#This Row],[欠数]]/Table2[[#This Row],[预计开机]]/Table2[[#This Row],[单机产量]],""))</f>
        <v/>
      </c>
      <c r="K559" s="21" t="str">
        <f>IF(Table2[[#This Row],[布号]]="","",IFERROR(Table2[[#This Row],[备胚单总数]]-Table2[[#This Row],[累计产出数]]-Table2[[#This Row],[欠数]],""))</f>
        <v/>
      </c>
      <c r="L559" s="22" t="str">
        <f>IF(Table2[[#This Row],[布号]]="","",IFERROR(SUMIFS(
    ZSOHPP055!E:E,
    ZSOHPP055!A:A, "*" &amp; Table2[[#This Row],[布号]] &amp; "*"
),""))</f>
        <v/>
      </c>
    </row>
    <row r="560" spans="1:12">
      <c r="A560" s="6" t="str">
        <f>IF('MES-Fabric Code'!A559="","",'MES-Fabric Code'!A559)</f>
        <v/>
      </c>
      <c r="B560" s="20" t="str">
        <f>IF(Table2[[#This Row],[布号]]="","",IFERROR(VLOOKUP(LEFT(Table2[[#This Row],[布号]],8),'Single machine output'!A:B,2,0),""))</f>
        <v/>
      </c>
      <c r="C560" s="31" t="str">
        <f>IF(Table2[[#This Row],[布号]]="","",IFERROR(VLOOKUP(Table2[[#This Row],[布号]],'MES-Fabric Code'!$A:$B,2,0),""))</f>
        <v/>
      </c>
      <c r="D560" s="20" t="str">
        <f>IF(Table2[[#This Row],[布号]]="","",IFERROR(VLOOKUP(Table2[[#This Row],[布号]],'MES-Fabric Code'!$A:$F,4,0),""))</f>
        <v/>
      </c>
      <c r="E560" s="20" t="str">
        <f>IF(Table2[[#This Row],[布号]]="","",IFERROR(VLOOKUP(Table2[[#This Row],[布号]],'MES-Fabric Code'!$A:$F,6,0),""))</f>
        <v/>
      </c>
      <c r="F560" s="20" t="str">
        <f>IF(Table2[[#This Row],[布号]]="", "", IFERROR(SUMIFS(
    ZSOHSD058!N:N,
    ZSOHSD058!A:A, "*" &amp; Table2[[#This Row],[布号]] &amp; "*",
    ZSOHSD058!K:K, "&lt;&gt;Z2"
), ""))</f>
        <v/>
      </c>
      <c r="G560" s="20" t="str">
        <f>IF(Table2[[#This Row],[布号]]="","",IFERROR(SUMIFS(
    ZSOHPP055!B:B,
    ZSOHPP055!A:A, "*" &amp; Table2[[#This Row],[布号]] &amp; "*"
),""))</f>
        <v/>
      </c>
      <c r="H560" s="20" t="str">
        <f>IF(Table2[[#This Row],[布号]]="","",IFERROR(SUMIFS(
    ZSOHPP055!C:C,
    ZSOHPP055!A:A, "*" &amp; Table2[[#This Row],[布号]] &amp; "*"
),""))</f>
        <v/>
      </c>
      <c r="I560" s="20" t="str">
        <f>IF(Table2[[#This Row],[布号]]="","",IFERROR(
    SUMIFS(
        ZSOHPP055!D:D,
        ZSOHPP055!A:A, "*" &amp; Table2[[#This Row],[布号]] &amp; "*",
        ZSOHPP055!I:I, ""
    ),
    ""
))</f>
        <v/>
      </c>
      <c r="J560" s="20" t="str">
        <f>IF(Table2[[#This Row],[布号]]="","",IFERROR(Table2[[#This Row],[欠数]]/Table2[[#This Row],[预计开机]]/Table2[[#This Row],[单机产量]],""))</f>
        <v/>
      </c>
      <c r="K560" s="21" t="str">
        <f>IF(Table2[[#This Row],[布号]]="","",IFERROR(Table2[[#This Row],[备胚单总数]]-Table2[[#This Row],[累计产出数]]-Table2[[#This Row],[欠数]],""))</f>
        <v/>
      </c>
      <c r="L560" s="22" t="str">
        <f>IF(Table2[[#This Row],[布号]]="","",IFERROR(SUMIFS(
    ZSOHPP055!E:E,
    ZSOHPP055!A:A, "*" &amp; Table2[[#This Row],[布号]] &amp; "*"
),""))</f>
        <v/>
      </c>
    </row>
    <row r="561" spans="1:12">
      <c r="A561" s="6" t="str">
        <f>IF('MES-Fabric Code'!A560="","",'MES-Fabric Code'!A560)</f>
        <v/>
      </c>
      <c r="B561" s="20" t="str">
        <f>IF(Table2[[#This Row],[布号]]="","",IFERROR(VLOOKUP(LEFT(Table2[[#This Row],[布号]],8),'Single machine output'!A:B,2,0),""))</f>
        <v/>
      </c>
      <c r="C561" s="31" t="str">
        <f>IF(Table2[[#This Row],[布号]]="","",IFERROR(VLOOKUP(Table2[[#This Row],[布号]],'MES-Fabric Code'!$A:$B,2,0),""))</f>
        <v/>
      </c>
      <c r="D561" s="20" t="str">
        <f>IF(Table2[[#This Row],[布号]]="","",IFERROR(VLOOKUP(Table2[[#This Row],[布号]],'MES-Fabric Code'!$A:$F,4,0),""))</f>
        <v/>
      </c>
      <c r="E561" s="20" t="str">
        <f>IF(Table2[[#This Row],[布号]]="","",IFERROR(VLOOKUP(Table2[[#This Row],[布号]],'MES-Fabric Code'!$A:$F,6,0),""))</f>
        <v/>
      </c>
      <c r="F561" s="20" t="str">
        <f>IF(Table2[[#This Row],[布号]]="", "", IFERROR(SUMIFS(
    ZSOHSD058!N:N,
    ZSOHSD058!A:A, "*" &amp; Table2[[#This Row],[布号]] &amp; "*",
    ZSOHSD058!K:K, "&lt;&gt;Z2"
), ""))</f>
        <v/>
      </c>
      <c r="G561" s="20" t="str">
        <f>IF(Table2[[#This Row],[布号]]="","",IFERROR(SUMIFS(
    ZSOHPP055!B:B,
    ZSOHPP055!A:A, "*" &amp; Table2[[#This Row],[布号]] &amp; "*"
),""))</f>
        <v/>
      </c>
      <c r="H561" s="20" t="str">
        <f>IF(Table2[[#This Row],[布号]]="","",IFERROR(SUMIFS(
    ZSOHPP055!C:C,
    ZSOHPP055!A:A, "*" &amp; Table2[[#This Row],[布号]] &amp; "*"
),""))</f>
        <v/>
      </c>
      <c r="I561" s="20" t="str">
        <f>IF(Table2[[#This Row],[布号]]="","",IFERROR(
    SUMIFS(
        ZSOHPP055!D:D,
        ZSOHPP055!A:A, "*" &amp; Table2[[#This Row],[布号]] &amp; "*",
        ZSOHPP055!I:I, ""
    ),
    ""
))</f>
        <v/>
      </c>
      <c r="J561" s="20" t="str">
        <f>IF(Table2[[#This Row],[布号]]="","",IFERROR(Table2[[#This Row],[欠数]]/Table2[[#This Row],[预计开机]]/Table2[[#This Row],[单机产量]],""))</f>
        <v/>
      </c>
      <c r="K561" s="21" t="str">
        <f>IF(Table2[[#This Row],[布号]]="","",IFERROR(Table2[[#This Row],[备胚单总数]]-Table2[[#This Row],[累计产出数]]-Table2[[#This Row],[欠数]],""))</f>
        <v/>
      </c>
      <c r="L561" s="22" t="str">
        <f>IF(Table2[[#This Row],[布号]]="","",IFERROR(SUMIFS(
    ZSOHPP055!E:E,
    ZSOHPP055!A:A, "*" &amp; Table2[[#This Row],[布号]] &amp; "*"
),""))</f>
        <v/>
      </c>
    </row>
    <row r="562" spans="1:12">
      <c r="A562" s="6" t="str">
        <f>IF('MES-Fabric Code'!A561="","",'MES-Fabric Code'!A561)</f>
        <v/>
      </c>
      <c r="B562" s="20" t="str">
        <f>IF(Table2[[#This Row],[布号]]="","",IFERROR(VLOOKUP(LEFT(Table2[[#This Row],[布号]],8),'Single machine output'!A:B,2,0),""))</f>
        <v/>
      </c>
      <c r="C562" s="31" t="str">
        <f>IF(Table2[[#This Row],[布号]]="","",IFERROR(VLOOKUP(Table2[[#This Row],[布号]],'MES-Fabric Code'!$A:$B,2,0),""))</f>
        <v/>
      </c>
      <c r="D562" s="20" t="str">
        <f>IF(Table2[[#This Row],[布号]]="","",IFERROR(VLOOKUP(Table2[[#This Row],[布号]],'MES-Fabric Code'!$A:$F,4,0),""))</f>
        <v/>
      </c>
      <c r="E562" s="20" t="str">
        <f>IF(Table2[[#This Row],[布号]]="","",IFERROR(VLOOKUP(Table2[[#This Row],[布号]],'MES-Fabric Code'!$A:$F,6,0),""))</f>
        <v/>
      </c>
      <c r="F562" s="20" t="str">
        <f>IF(Table2[[#This Row],[布号]]="", "", IFERROR(SUMIFS(
    ZSOHSD058!N:N,
    ZSOHSD058!A:A, "*" &amp; Table2[[#This Row],[布号]] &amp; "*",
    ZSOHSD058!K:K, "&lt;&gt;Z2"
), ""))</f>
        <v/>
      </c>
      <c r="G562" s="20" t="str">
        <f>IF(Table2[[#This Row],[布号]]="","",IFERROR(SUMIFS(
    ZSOHPP055!B:B,
    ZSOHPP055!A:A, "*" &amp; Table2[[#This Row],[布号]] &amp; "*"
),""))</f>
        <v/>
      </c>
      <c r="H562" s="20" t="str">
        <f>IF(Table2[[#This Row],[布号]]="","",IFERROR(SUMIFS(
    ZSOHPP055!C:C,
    ZSOHPP055!A:A, "*" &amp; Table2[[#This Row],[布号]] &amp; "*"
),""))</f>
        <v/>
      </c>
      <c r="I562" s="20" t="str">
        <f>IF(Table2[[#This Row],[布号]]="","",IFERROR(
    SUMIFS(
        ZSOHPP055!D:D,
        ZSOHPP055!A:A, "*" &amp; Table2[[#This Row],[布号]] &amp; "*",
        ZSOHPP055!I:I, ""
    ),
    ""
))</f>
        <v/>
      </c>
      <c r="J562" s="20" t="str">
        <f>IF(Table2[[#This Row],[布号]]="","",IFERROR(Table2[[#This Row],[欠数]]/Table2[[#This Row],[预计开机]]/Table2[[#This Row],[单机产量]],""))</f>
        <v/>
      </c>
      <c r="K562" s="21" t="str">
        <f>IF(Table2[[#This Row],[布号]]="","",IFERROR(Table2[[#This Row],[备胚单总数]]-Table2[[#This Row],[累计产出数]]-Table2[[#This Row],[欠数]],""))</f>
        <v/>
      </c>
      <c r="L562" s="22" t="str">
        <f>IF(Table2[[#This Row],[布号]]="","",IFERROR(SUMIFS(
    ZSOHPP055!E:E,
    ZSOHPP055!A:A, "*" &amp; Table2[[#This Row],[布号]] &amp; "*"
),""))</f>
        <v/>
      </c>
    </row>
    <row r="563" spans="1:12">
      <c r="A563" s="6" t="str">
        <f>IF('MES-Fabric Code'!A562="","",'MES-Fabric Code'!A562)</f>
        <v/>
      </c>
      <c r="B563" s="20" t="str">
        <f>IF(Table2[[#This Row],[布号]]="","",IFERROR(VLOOKUP(LEFT(Table2[[#This Row],[布号]],8),'Single machine output'!A:B,2,0),""))</f>
        <v/>
      </c>
      <c r="C563" s="31" t="str">
        <f>IF(Table2[[#This Row],[布号]]="","",IFERROR(VLOOKUP(Table2[[#This Row],[布号]],'MES-Fabric Code'!$A:$B,2,0),""))</f>
        <v/>
      </c>
      <c r="D563" s="20" t="str">
        <f>IF(Table2[[#This Row],[布号]]="","",IFERROR(VLOOKUP(Table2[[#This Row],[布号]],'MES-Fabric Code'!$A:$F,4,0),""))</f>
        <v/>
      </c>
      <c r="E563" s="20" t="str">
        <f>IF(Table2[[#This Row],[布号]]="","",IFERROR(VLOOKUP(Table2[[#This Row],[布号]],'MES-Fabric Code'!$A:$F,6,0),""))</f>
        <v/>
      </c>
      <c r="F563" s="20" t="str">
        <f>IF(Table2[[#This Row],[布号]]="", "", IFERROR(SUMIFS(
    ZSOHSD058!N:N,
    ZSOHSD058!A:A, "*" &amp; Table2[[#This Row],[布号]] &amp; "*",
    ZSOHSD058!K:K, "&lt;&gt;Z2"
), ""))</f>
        <v/>
      </c>
      <c r="G563" s="20" t="str">
        <f>IF(Table2[[#This Row],[布号]]="","",IFERROR(SUMIFS(
    ZSOHPP055!B:B,
    ZSOHPP055!A:A, "*" &amp; Table2[[#This Row],[布号]] &amp; "*"
),""))</f>
        <v/>
      </c>
      <c r="H563" s="20" t="str">
        <f>IF(Table2[[#This Row],[布号]]="","",IFERROR(SUMIFS(
    ZSOHPP055!C:C,
    ZSOHPP055!A:A, "*" &amp; Table2[[#This Row],[布号]] &amp; "*"
),""))</f>
        <v/>
      </c>
      <c r="I563" s="20" t="str">
        <f>IF(Table2[[#This Row],[布号]]="","",IFERROR(
    SUMIFS(
        ZSOHPP055!D:D,
        ZSOHPP055!A:A, "*" &amp; Table2[[#This Row],[布号]] &amp; "*",
        ZSOHPP055!I:I, ""
    ),
    ""
))</f>
        <v/>
      </c>
      <c r="J563" s="20" t="str">
        <f>IF(Table2[[#This Row],[布号]]="","",IFERROR(Table2[[#This Row],[欠数]]/Table2[[#This Row],[预计开机]]/Table2[[#This Row],[单机产量]],""))</f>
        <v/>
      </c>
      <c r="K563" s="21" t="str">
        <f>IF(Table2[[#This Row],[布号]]="","",IFERROR(Table2[[#This Row],[备胚单总数]]-Table2[[#This Row],[累计产出数]]-Table2[[#This Row],[欠数]],""))</f>
        <v/>
      </c>
      <c r="L563" s="22" t="str">
        <f>IF(Table2[[#This Row],[布号]]="","",IFERROR(SUMIFS(
    ZSOHPP055!E:E,
    ZSOHPP055!A:A, "*" &amp; Table2[[#This Row],[布号]] &amp; "*"
),""))</f>
        <v/>
      </c>
    </row>
    <row r="564" spans="1:12">
      <c r="A564" s="6" t="str">
        <f>IF('MES-Fabric Code'!A563="","",'MES-Fabric Code'!A563)</f>
        <v/>
      </c>
      <c r="B564" s="20" t="str">
        <f>IF(Table2[[#This Row],[布号]]="","",IFERROR(VLOOKUP(LEFT(Table2[[#This Row],[布号]],8),'Single machine output'!A:B,2,0),""))</f>
        <v/>
      </c>
      <c r="C564" s="31" t="str">
        <f>IF(Table2[[#This Row],[布号]]="","",IFERROR(VLOOKUP(Table2[[#This Row],[布号]],'MES-Fabric Code'!$A:$B,2,0),""))</f>
        <v/>
      </c>
      <c r="D564" s="20" t="str">
        <f>IF(Table2[[#This Row],[布号]]="","",IFERROR(VLOOKUP(Table2[[#This Row],[布号]],'MES-Fabric Code'!$A:$F,4,0),""))</f>
        <v/>
      </c>
      <c r="E564" s="20" t="str">
        <f>IF(Table2[[#This Row],[布号]]="","",IFERROR(VLOOKUP(Table2[[#This Row],[布号]],'MES-Fabric Code'!$A:$F,6,0),""))</f>
        <v/>
      </c>
      <c r="F564" s="20" t="str">
        <f>IF(Table2[[#This Row],[布号]]="", "", IFERROR(SUMIFS(
    ZSOHSD058!N:N,
    ZSOHSD058!A:A, "*" &amp; Table2[[#This Row],[布号]] &amp; "*",
    ZSOHSD058!K:K, "&lt;&gt;Z2"
), ""))</f>
        <v/>
      </c>
      <c r="G564" s="20" t="str">
        <f>IF(Table2[[#This Row],[布号]]="","",IFERROR(SUMIFS(
    ZSOHPP055!B:B,
    ZSOHPP055!A:A, "*" &amp; Table2[[#This Row],[布号]] &amp; "*"
),""))</f>
        <v/>
      </c>
      <c r="H564" s="20" t="str">
        <f>IF(Table2[[#This Row],[布号]]="","",IFERROR(SUMIFS(
    ZSOHPP055!C:C,
    ZSOHPP055!A:A, "*" &amp; Table2[[#This Row],[布号]] &amp; "*"
),""))</f>
        <v/>
      </c>
      <c r="I564" s="20" t="str">
        <f>IF(Table2[[#This Row],[布号]]="","",IFERROR(
    SUMIFS(
        ZSOHPP055!D:D,
        ZSOHPP055!A:A, "*" &amp; Table2[[#This Row],[布号]] &amp; "*",
        ZSOHPP055!I:I, ""
    ),
    ""
))</f>
        <v/>
      </c>
      <c r="J564" s="20" t="str">
        <f>IF(Table2[[#This Row],[布号]]="","",IFERROR(Table2[[#This Row],[欠数]]/Table2[[#This Row],[预计开机]]/Table2[[#This Row],[单机产量]],""))</f>
        <v/>
      </c>
      <c r="K564" s="21" t="str">
        <f>IF(Table2[[#This Row],[布号]]="","",IFERROR(Table2[[#This Row],[备胚单总数]]-Table2[[#This Row],[累计产出数]]-Table2[[#This Row],[欠数]],""))</f>
        <v/>
      </c>
      <c r="L564" s="22" t="str">
        <f>IF(Table2[[#This Row],[布号]]="","",IFERROR(SUMIFS(
    ZSOHPP055!E:E,
    ZSOHPP055!A:A, "*" &amp; Table2[[#This Row],[布号]] &amp; "*"
),""))</f>
        <v/>
      </c>
    </row>
    <row r="565" spans="1:12">
      <c r="A565" s="6" t="str">
        <f>IF('MES-Fabric Code'!A564="","",'MES-Fabric Code'!A564)</f>
        <v/>
      </c>
      <c r="B565" s="20" t="str">
        <f>IF(Table2[[#This Row],[布号]]="","",IFERROR(VLOOKUP(LEFT(Table2[[#This Row],[布号]],8),'Single machine output'!A:B,2,0),""))</f>
        <v/>
      </c>
      <c r="C565" s="31" t="str">
        <f>IF(Table2[[#This Row],[布号]]="","",IFERROR(VLOOKUP(Table2[[#This Row],[布号]],'MES-Fabric Code'!$A:$B,2,0),""))</f>
        <v/>
      </c>
      <c r="D565" s="20" t="str">
        <f>IF(Table2[[#This Row],[布号]]="","",IFERROR(VLOOKUP(Table2[[#This Row],[布号]],'MES-Fabric Code'!$A:$F,4,0),""))</f>
        <v/>
      </c>
      <c r="E565" s="20" t="str">
        <f>IF(Table2[[#This Row],[布号]]="","",IFERROR(VLOOKUP(Table2[[#This Row],[布号]],'MES-Fabric Code'!$A:$F,6,0),""))</f>
        <v/>
      </c>
      <c r="F565" s="20" t="str">
        <f>IF(Table2[[#This Row],[布号]]="", "", IFERROR(SUMIFS(
    ZSOHSD058!N:N,
    ZSOHSD058!A:A, "*" &amp; Table2[[#This Row],[布号]] &amp; "*",
    ZSOHSD058!K:K, "&lt;&gt;Z2"
), ""))</f>
        <v/>
      </c>
      <c r="G565" s="20" t="str">
        <f>IF(Table2[[#This Row],[布号]]="","",IFERROR(SUMIFS(
    ZSOHPP055!B:B,
    ZSOHPP055!A:A, "*" &amp; Table2[[#This Row],[布号]] &amp; "*"
),""))</f>
        <v/>
      </c>
      <c r="H565" s="20" t="str">
        <f>IF(Table2[[#This Row],[布号]]="","",IFERROR(SUMIFS(
    ZSOHPP055!C:C,
    ZSOHPP055!A:A, "*" &amp; Table2[[#This Row],[布号]] &amp; "*"
),""))</f>
        <v/>
      </c>
      <c r="I565" s="20" t="str">
        <f>IF(Table2[[#This Row],[布号]]="","",IFERROR(
    SUMIFS(
        ZSOHPP055!D:D,
        ZSOHPP055!A:A, "*" &amp; Table2[[#This Row],[布号]] &amp; "*",
        ZSOHPP055!I:I, ""
    ),
    ""
))</f>
        <v/>
      </c>
      <c r="J565" s="20" t="str">
        <f>IF(Table2[[#This Row],[布号]]="","",IFERROR(Table2[[#This Row],[欠数]]/Table2[[#This Row],[预计开机]]/Table2[[#This Row],[单机产量]],""))</f>
        <v/>
      </c>
      <c r="K565" s="21" t="str">
        <f>IF(Table2[[#This Row],[布号]]="","",IFERROR(Table2[[#This Row],[备胚单总数]]-Table2[[#This Row],[累计产出数]]-Table2[[#This Row],[欠数]],""))</f>
        <v/>
      </c>
      <c r="L565" s="22" t="str">
        <f>IF(Table2[[#This Row],[布号]]="","",IFERROR(SUMIFS(
    ZSOHPP055!E:E,
    ZSOHPP055!A:A, "*" &amp; Table2[[#This Row],[布号]] &amp; "*"
),""))</f>
        <v/>
      </c>
    </row>
    <row r="566" spans="1:12">
      <c r="A566" s="6" t="str">
        <f>IF('MES-Fabric Code'!A565="","",'MES-Fabric Code'!A565)</f>
        <v/>
      </c>
      <c r="B566" s="20" t="str">
        <f>IF(Table2[[#This Row],[布号]]="","",IFERROR(VLOOKUP(LEFT(Table2[[#This Row],[布号]],8),'Single machine output'!A:B,2,0),""))</f>
        <v/>
      </c>
      <c r="C566" s="31" t="str">
        <f>IF(Table2[[#This Row],[布号]]="","",IFERROR(VLOOKUP(Table2[[#This Row],[布号]],'MES-Fabric Code'!$A:$B,2,0),""))</f>
        <v/>
      </c>
      <c r="D566" s="20" t="str">
        <f>IF(Table2[[#This Row],[布号]]="","",IFERROR(VLOOKUP(Table2[[#This Row],[布号]],'MES-Fabric Code'!$A:$F,4,0),""))</f>
        <v/>
      </c>
      <c r="E566" s="20" t="str">
        <f>IF(Table2[[#This Row],[布号]]="","",IFERROR(VLOOKUP(Table2[[#This Row],[布号]],'MES-Fabric Code'!$A:$F,6,0),""))</f>
        <v/>
      </c>
      <c r="F566" s="20" t="str">
        <f>IF(Table2[[#This Row],[布号]]="", "", IFERROR(SUMIFS(
    ZSOHSD058!N:N,
    ZSOHSD058!A:A, "*" &amp; Table2[[#This Row],[布号]] &amp; "*",
    ZSOHSD058!K:K, "&lt;&gt;Z2"
), ""))</f>
        <v/>
      </c>
      <c r="G566" s="20" t="str">
        <f>IF(Table2[[#This Row],[布号]]="","",IFERROR(SUMIFS(
    ZSOHPP055!B:B,
    ZSOHPP055!A:A, "*" &amp; Table2[[#This Row],[布号]] &amp; "*"
),""))</f>
        <v/>
      </c>
      <c r="H566" s="20" t="str">
        <f>IF(Table2[[#This Row],[布号]]="","",IFERROR(SUMIFS(
    ZSOHPP055!C:C,
    ZSOHPP055!A:A, "*" &amp; Table2[[#This Row],[布号]] &amp; "*"
),""))</f>
        <v/>
      </c>
      <c r="I566" s="20" t="str">
        <f>IF(Table2[[#This Row],[布号]]="","",IFERROR(
    SUMIFS(
        ZSOHPP055!D:D,
        ZSOHPP055!A:A, "*" &amp; Table2[[#This Row],[布号]] &amp; "*",
        ZSOHPP055!I:I, ""
    ),
    ""
))</f>
        <v/>
      </c>
      <c r="J566" s="20" t="str">
        <f>IF(Table2[[#This Row],[布号]]="","",IFERROR(Table2[[#This Row],[欠数]]/Table2[[#This Row],[预计开机]]/Table2[[#This Row],[单机产量]],""))</f>
        <v/>
      </c>
      <c r="K566" s="21" t="str">
        <f>IF(Table2[[#This Row],[布号]]="","",IFERROR(Table2[[#This Row],[备胚单总数]]-Table2[[#This Row],[累计产出数]]-Table2[[#This Row],[欠数]],""))</f>
        <v/>
      </c>
      <c r="L566" s="22" t="str">
        <f>IF(Table2[[#This Row],[布号]]="","",IFERROR(SUMIFS(
    ZSOHPP055!E:E,
    ZSOHPP055!A:A, "*" &amp; Table2[[#This Row],[布号]] &amp; "*"
),""))</f>
        <v/>
      </c>
    </row>
    <row r="567" spans="1:12">
      <c r="A567" s="6" t="str">
        <f>IF('MES-Fabric Code'!A566="","",'MES-Fabric Code'!A566)</f>
        <v/>
      </c>
      <c r="B567" s="20" t="str">
        <f>IF(Table2[[#This Row],[布号]]="","",IFERROR(VLOOKUP(LEFT(Table2[[#This Row],[布号]],8),'Single machine output'!A:B,2,0),""))</f>
        <v/>
      </c>
      <c r="C567" s="31" t="str">
        <f>IF(Table2[[#This Row],[布号]]="","",IFERROR(VLOOKUP(Table2[[#This Row],[布号]],'MES-Fabric Code'!$A:$B,2,0),""))</f>
        <v/>
      </c>
      <c r="D567" s="20" t="str">
        <f>IF(Table2[[#This Row],[布号]]="","",IFERROR(VLOOKUP(Table2[[#This Row],[布号]],'MES-Fabric Code'!$A:$F,4,0),""))</f>
        <v/>
      </c>
      <c r="E567" s="20" t="str">
        <f>IF(Table2[[#This Row],[布号]]="","",IFERROR(VLOOKUP(Table2[[#This Row],[布号]],'MES-Fabric Code'!$A:$F,6,0),""))</f>
        <v/>
      </c>
      <c r="F567" s="20" t="str">
        <f>IF(Table2[[#This Row],[布号]]="", "", IFERROR(SUMIFS(
    ZSOHSD058!N:N,
    ZSOHSD058!A:A, "*" &amp; Table2[[#This Row],[布号]] &amp; "*",
    ZSOHSD058!K:K, "&lt;&gt;Z2"
), ""))</f>
        <v/>
      </c>
      <c r="G567" s="20" t="str">
        <f>IF(Table2[[#This Row],[布号]]="","",IFERROR(SUMIFS(
    ZSOHPP055!B:B,
    ZSOHPP055!A:A, "*" &amp; Table2[[#This Row],[布号]] &amp; "*"
),""))</f>
        <v/>
      </c>
      <c r="H567" s="20" t="str">
        <f>IF(Table2[[#This Row],[布号]]="","",IFERROR(SUMIFS(
    ZSOHPP055!C:C,
    ZSOHPP055!A:A, "*" &amp; Table2[[#This Row],[布号]] &amp; "*"
),""))</f>
        <v/>
      </c>
      <c r="I567" s="20" t="str">
        <f>IF(Table2[[#This Row],[布号]]="","",IFERROR(
    SUMIFS(
        ZSOHPP055!D:D,
        ZSOHPP055!A:A, "*" &amp; Table2[[#This Row],[布号]] &amp; "*",
        ZSOHPP055!I:I, ""
    ),
    ""
))</f>
        <v/>
      </c>
      <c r="J567" s="20" t="str">
        <f>IF(Table2[[#This Row],[布号]]="","",IFERROR(Table2[[#This Row],[欠数]]/Table2[[#This Row],[预计开机]]/Table2[[#This Row],[单机产量]],""))</f>
        <v/>
      </c>
      <c r="K567" s="21" t="str">
        <f>IF(Table2[[#This Row],[布号]]="","",IFERROR(Table2[[#This Row],[备胚单总数]]-Table2[[#This Row],[累计产出数]]-Table2[[#This Row],[欠数]],""))</f>
        <v/>
      </c>
      <c r="L567" s="22" t="str">
        <f>IF(Table2[[#This Row],[布号]]="","",IFERROR(SUMIFS(
    ZSOHPP055!E:E,
    ZSOHPP055!A:A, "*" &amp; Table2[[#This Row],[布号]] &amp; "*"
),""))</f>
        <v/>
      </c>
    </row>
    <row r="568" spans="1:12">
      <c r="A568" s="6" t="str">
        <f>IF('MES-Fabric Code'!A567="","",'MES-Fabric Code'!A567)</f>
        <v/>
      </c>
      <c r="B568" s="20" t="str">
        <f>IF(Table2[[#This Row],[布号]]="","",IFERROR(VLOOKUP(LEFT(Table2[[#This Row],[布号]],8),'Single machine output'!A:B,2,0),""))</f>
        <v/>
      </c>
      <c r="C568" s="31" t="str">
        <f>IF(Table2[[#This Row],[布号]]="","",IFERROR(VLOOKUP(Table2[[#This Row],[布号]],'MES-Fabric Code'!$A:$B,2,0),""))</f>
        <v/>
      </c>
      <c r="D568" s="20" t="str">
        <f>IF(Table2[[#This Row],[布号]]="","",IFERROR(VLOOKUP(Table2[[#This Row],[布号]],'MES-Fabric Code'!$A:$F,4,0),""))</f>
        <v/>
      </c>
      <c r="E568" s="20" t="str">
        <f>IF(Table2[[#This Row],[布号]]="","",IFERROR(VLOOKUP(Table2[[#This Row],[布号]],'MES-Fabric Code'!$A:$F,6,0),""))</f>
        <v/>
      </c>
      <c r="F568" s="20" t="str">
        <f>IF(Table2[[#This Row],[布号]]="", "", IFERROR(SUMIFS(
    ZSOHSD058!N:N,
    ZSOHSD058!A:A, "*" &amp; Table2[[#This Row],[布号]] &amp; "*",
    ZSOHSD058!K:K, "&lt;&gt;Z2"
), ""))</f>
        <v/>
      </c>
      <c r="G568" s="20" t="str">
        <f>IF(Table2[[#This Row],[布号]]="","",IFERROR(SUMIFS(
    ZSOHPP055!B:B,
    ZSOHPP055!A:A, "*" &amp; Table2[[#This Row],[布号]] &amp; "*"
),""))</f>
        <v/>
      </c>
      <c r="H568" s="20" t="str">
        <f>IF(Table2[[#This Row],[布号]]="","",IFERROR(SUMIFS(
    ZSOHPP055!C:C,
    ZSOHPP055!A:A, "*" &amp; Table2[[#This Row],[布号]] &amp; "*"
),""))</f>
        <v/>
      </c>
      <c r="I568" s="20" t="str">
        <f>IF(Table2[[#This Row],[布号]]="","",IFERROR(
    SUMIFS(
        ZSOHPP055!D:D,
        ZSOHPP055!A:A, "*" &amp; Table2[[#This Row],[布号]] &amp; "*",
        ZSOHPP055!I:I, ""
    ),
    ""
))</f>
        <v/>
      </c>
      <c r="J568" s="20" t="str">
        <f>IF(Table2[[#This Row],[布号]]="","",IFERROR(Table2[[#This Row],[欠数]]/Table2[[#This Row],[预计开机]]/Table2[[#This Row],[单机产量]],""))</f>
        <v/>
      </c>
      <c r="K568" s="21" t="str">
        <f>IF(Table2[[#This Row],[布号]]="","",IFERROR(Table2[[#This Row],[备胚单总数]]-Table2[[#This Row],[累计产出数]]-Table2[[#This Row],[欠数]],""))</f>
        <v/>
      </c>
      <c r="L568" s="22" t="str">
        <f>IF(Table2[[#This Row],[布号]]="","",IFERROR(SUMIFS(
    ZSOHPP055!E:E,
    ZSOHPP055!A:A, "*" &amp; Table2[[#This Row],[布号]] &amp; "*"
),""))</f>
        <v/>
      </c>
    </row>
    <row r="569" spans="1:12">
      <c r="A569" s="6" t="str">
        <f>IF('MES-Fabric Code'!A568="","",'MES-Fabric Code'!A568)</f>
        <v/>
      </c>
      <c r="B569" s="20" t="str">
        <f>IF(Table2[[#This Row],[布号]]="","",IFERROR(VLOOKUP(LEFT(Table2[[#This Row],[布号]],8),'Single machine output'!A:B,2,0),""))</f>
        <v/>
      </c>
      <c r="C569" s="31" t="str">
        <f>IF(Table2[[#This Row],[布号]]="","",IFERROR(VLOOKUP(Table2[[#This Row],[布号]],'MES-Fabric Code'!$A:$B,2,0),""))</f>
        <v/>
      </c>
      <c r="D569" s="20" t="str">
        <f>IF(Table2[[#This Row],[布号]]="","",IFERROR(VLOOKUP(Table2[[#This Row],[布号]],'MES-Fabric Code'!$A:$F,4,0),""))</f>
        <v/>
      </c>
      <c r="E569" s="20" t="str">
        <f>IF(Table2[[#This Row],[布号]]="","",IFERROR(VLOOKUP(Table2[[#This Row],[布号]],'MES-Fabric Code'!$A:$F,6,0),""))</f>
        <v/>
      </c>
      <c r="F569" s="20" t="str">
        <f>IF(Table2[[#This Row],[布号]]="", "", IFERROR(SUMIFS(
    ZSOHSD058!N:N,
    ZSOHSD058!A:A, "*" &amp; Table2[[#This Row],[布号]] &amp; "*",
    ZSOHSD058!K:K, "&lt;&gt;Z2"
), ""))</f>
        <v/>
      </c>
      <c r="G569" s="20" t="str">
        <f>IF(Table2[[#This Row],[布号]]="","",IFERROR(SUMIFS(
    ZSOHPP055!B:B,
    ZSOHPP055!A:A, "*" &amp; Table2[[#This Row],[布号]] &amp; "*"
),""))</f>
        <v/>
      </c>
      <c r="H569" s="20" t="str">
        <f>IF(Table2[[#This Row],[布号]]="","",IFERROR(SUMIFS(
    ZSOHPP055!C:C,
    ZSOHPP055!A:A, "*" &amp; Table2[[#This Row],[布号]] &amp; "*"
),""))</f>
        <v/>
      </c>
      <c r="I569" s="20" t="str">
        <f>IF(Table2[[#This Row],[布号]]="","",IFERROR(
    SUMIFS(
        ZSOHPP055!D:D,
        ZSOHPP055!A:A, "*" &amp; Table2[[#This Row],[布号]] &amp; "*",
        ZSOHPP055!I:I, ""
    ),
    ""
))</f>
        <v/>
      </c>
      <c r="J569" s="20" t="str">
        <f>IF(Table2[[#This Row],[布号]]="","",IFERROR(Table2[[#This Row],[欠数]]/Table2[[#This Row],[预计开机]]/Table2[[#This Row],[单机产量]],""))</f>
        <v/>
      </c>
      <c r="K569" s="21" t="str">
        <f>IF(Table2[[#This Row],[布号]]="","",IFERROR(Table2[[#This Row],[备胚单总数]]-Table2[[#This Row],[累计产出数]]-Table2[[#This Row],[欠数]],""))</f>
        <v/>
      </c>
      <c r="L569" s="22" t="str">
        <f>IF(Table2[[#This Row],[布号]]="","",IFERROR(SUMIFS(
    ZSOHPP055!E:E,
    ZSOHPP055!A:A, "*" &amp; Table2[[#This Row],[布号]] &amp; "*"
),""))</f>
        <v/>
      </c>
    </row>
    <row r="570" spans="1:12">
      <c r="A570" s="6" t="str">
        <f>IF('MES-Fabric Code'!A569="","",'MES-Fabric Code'!A569)</f>
        <v/>
      </c>
      <c r="B570" s="20" t="str">
        <f>IF(Table2[[#This Row],[布号]]="","",IFERROR(VLOOKUP(LEFT(Table2[[#This Row],[布号]],8),'Single machine output'!A:B,2,0),""))</f>
        <v/>
      </c>
      <c r="C570" s="31" t="str">
        <f>IF(Table2[[#This Row],[布号]]="","",IFERROR(VLOOKUP(Table2[[#This Row],[布号]],'MES-Fabric Code'!$A:$B,2,0),""))</f>
        <v/>
      </c>
      <c r="D570" s="20" t="str">
        <f>IF(Table2[[#This Row],[布号]]="","",IFERROR(VLOOKUP(Table2[[#This Row],[布号]],'MES-Fabric Code'!$A:$F,4,0),""))</f>
        <v/>
      </c>
      <c r="E570" s="20" t="str">
        <f>IF(Table2[[#This Row],[布号]]="","",IFERROR(VLOOKUP(Table2[[#This Row],[布号]],'MES-Fabric Code'!$A:$F,6,0),""))</f>
        <v/>
      </c>
      <c r="F570" s="20" t="str">
        <f>IF(Table2[[#This Row],[布号]]="", "", IFERROR(SUMIFS(
    ZSOHSD058!N:N,
    ZSOHSD058!A:A, "*" &amp; Table2[[#This Row],[布号]] &amp; "*",
    ZSOHSD058!K:K, "&lt;&gt;Z2"
), ""))</f>
        <v/>
      </c>
      <c r="G570" s="20" t="str">
        <f>IF(Table2[[#This Row],[布号]]="","",IFERROR(SUMIFS(
    ZSOHPP055!B:B,
    ZSOHPP055!A:A, "*" &amp; Table2[[#This Row],[布号]] &amp; "*"
),""))</f>
        <v/>
      </c>
      <c r="H570" s="20" t="str">
        <f>IF(Table2[[#This Row],[布号]]="","",IFERROR(SUMIFS(
    ZSOHPP055!C:C,
    ZSOHPP055!A:A, "*" &amp; Table2[[#This Row],[布号]] &amp; "*"
),""))</f>
        <v/>
      </c>
      <c r="I570" s="20" t="str">
        <f>IF(Table2[[#This Row],[布号]]="","",IFERROR(
    SUMIFS(
        ZSOHPP055!D:D,
        ZSOHPP055!A:A, "*" &amp; Table2[[#This Row],[布号]] &amp; "*",
        ZSOHPP055!I:I, ""
    ),
    ""
))</f>
        <v/>
      </c>
      <c r="J570" s="20" t="str">
        <f>IF(Table2[[#This Row],[布号]]="","",IFERROR(Table2[[#This Row],[欠数]]/Table2[[#This Row],[预计开机]]/Table2[[#This Row],[单机产量]],""))</f>
        <v/>
      </c>
      <c r="K570" s="21" t="str">
        <f>IF(Table2[[#This Row],[布号]]="","",IFERROR(Table2[[#This Row],[备胚单总数]]-Table2[[#This Row],[累计产出数]]-Table2[[#This Row],[欠数]],""))</f>
        <v/>
      </c>
      <c r="L570" s="22" t="str">
        <f>IF(Table2[[#This Row],[布号]]="","",IFERROR(SUMIFS(
    ZSOHPP055!E:E,
    ZSOHPP055!A:A, "*" &amp; Table2[[#This Row],[布号]] &amp; "*"
),""))</f>
        <v/>
      </c>
    </row>
    <row r="571" spans="1:12">
      <c r="A571" s="6" t="str">
        <f>IF('MES-Fabric Code'!A570="","",'MES-Fabric Code'!A570)</f>
        <v/>
      </c>
      <c r="B571" s="20" t="str">
        <f>IF(Table2[[#This Row],[布号]]="","",IFERROR(VLOOKUP(LEFT(Table2[[#This Row],[布号]],8),'Single machine output'!A:B,2,0),""))</f>
        <v/>
      </c>
      <c r="C571" s="31" t="str">
        <f>IF(Table2[[#This Row],[布号]]="","",IFERROR(VLOOKUP(Table2[[#This Row],[布号]],'MES-Fabric Code'!$A:$B,2,0),""))</f>
        <v/>
      </c>
      <c r="D571" s="20" t="str">
        <f>IF(Table2[[#This Row],[布号]]="","",IFERROR(VLOOKUP(Table2[[#This Row],[布号]],'MES-Fabric Code'!$A:$F,4,0),""))</f>
        <v/>
      </c>
      <c r="E571" s="20" t="str">
        <f>IF(Table2[[#This Row],[布号]]="","",IFERROR(VLOOKUP(Table2[[#This Row],[布号]],'MES-Fabric Code'!$A:$F,6,0),""))</f>
        <v/>
      </c>
      <c r="F571" s="20" t="str">
        <f>IF(Table2[[#This Row],[布号]]="", "", IFERROR(SUMIFS(
    ZSOHSD058!N:N,
    ZSOHSD058!A:A, "*" &amp; Table2[[#This Row],[布号]] &amp; "*",
    ZSOHSD058!K:K, "&lt;&gt;Z2"
), ""))</f>
        <v/>
      </c>
      <c r="G571" s="20" t="str">
        <f>IF(Table2[[#This Row],[布号]]="","",IFERROR(SUMIFS(
    ZSOHPP055!B:B,
    ZSOHPP055!A:A, "*" &amp; Table2[[#This Row],[布号]] &amp; "*"
),""))</f>
        <v/>
      </c>
      <c r="H571" s="20" t="str">
        <f>IF(Table2[[#This Row],[布号]]="","",IFERROR(SUMIFS(
    ZSOHPP055!C:C,
    ZSOHPP055!A:A, "*" &amp; Table2[[#This Row],[布号]] &amp; "*"
),""))</f>
        <v/>
      </c>
      <c r="I571" s="20" t="str">
        <f>IF(Table2[[#This Row],[布号]]="","",IFERROR(
    SUMIFS(
        ZSOHPP055!D:D,
        ZSOHPP055!A:A, "*" &amp; Table2[[#This Row],[布号]] &amp; "*",
        ZSOHPP055!I:I, ""
    ),
    ""
))</f>
        <v/>
      </c>
      <c r="J571" s="20" t="str">
        <f>IF(Table2[[#This Row],[布号]]="","",IFERROR(Table2[[#This Row],[欠数]]/Table2[[#This Row],[预计开机]]/Table2[[#This Row],[单机产量]],""))</f>
        <v/>
      </c>
      <c r="K571" s="21" t="str">
        <f>IF(Table2[[#This Row],[布号]]="","",IFERROR(Table2[[#This Row],[备胚单总数]]-Table2[[#This Row],[累计产出数]]-Table2[[#This Row],[欠数]],""))</f>
        <v/>
      </c>
      <c r="L571" s="22" t="str">
        <f>IF(Table2[[#This Row],[布号]]="","",IFERROR(SUMIFS(
    ZSOHPP055!E:E,
    ZSOHPP055!A:A, "*" &amp; Table2[[#This Row],[布号]] &amp; "*"
),""))</f>
        <v/>
      </c>
    </row>
    <row r="572" spans="1:12">
      <c r="A572" s="6" t="str">
        <f>IF('MES-Fabric Code'!A571="","",'MES-Fabric Code'!A571)</f>
        <v/>
      </c>
      <c r="B572" s="20" t="str">
        <f>IF(Table2[[#This Row],[布号]]="","",IFERROR(VLOOKUP(LEFT(Table2[[#This Row],[布号]],8),'Single machine output'!A:B,2,0),""))</f>
        <v/>
      </c>
      <c r="C572" s="31" t="str">
        <f>IF(Table2[[#This Row],[布号]]="","",IFERROR(VLOOKUP(Table2[[#This Row],[布号]],'MES-Fabric Code'!$A:$B,2,0),""))</f>
        <v/>
      </c>
      <c r="D572" s="20" t="str">
        <f>IF(Table2[[#This Row],[布号]]="","",IFERROR(VLOOKUP(Table2[[#This Row],[布号]],'MES-Fabric Code'!$A:$F,4,0),""))</f>
        <v/>
      </c>
      <c r="E572" s="20" t="str">
        <f>IF(Table2[[#This Row],[布号]]="","",IFERROR(VLOOKUP(Table2[[#This Row],[布号]],'MES-Fabric Code'!$A:$F,6,0),""))</f>
        <v/>
      </c>
      <c r="F572" s="20" t="str">
        <f>IF(Table2[[#This Row],[布号]]="", "", IFERROR(SUMIFS(
    ZSOHSD058!N:N,
    ZSOHSD058!A:A, "*" &amp; Table2[[#This Row],[布号]] &amp; "*",
    ZSOHSD058!K:K, "&lt;&gt;Z2"
), ""))</f>
        <v/>
      </c>
      <c r="G572" s="20" t="str">
        <f>IF(Table2[[#This Row],[布号]]="","",IFERROR(SUMIFS(
    ZSOHPP055!B:B,
    ZSOHPP055!A:A, "*" &amp; Table2[[#This Row],[布号]] &amp; "*"
),""))</f>
        <v/>
      </c>
      <c r="H572" s="20" t="str">
        <f>IF(Table2[[#This Row],[布号]]="","",IFERROR(SUMIFS(
    ZSOHPP055!C:C,
    ZSOHPP055!A:A, "*" &amp; Table2[[#This Row],[布号]] &amp; "*"
),""))</f>
        <v/>
      </c>
      <c r="I572" s="20" t="str">
        <f>IF(Table2[[#This Row],[布号]]="","",IFERROR(
    SUMIFS(
        ZSOHPP055!D:D,
        ZSOHPP055!A:A, "*" &amp; Table2[[#This Row],[布号]] &amp; "*",
        ZSOHPP055!I:I, ""
    ),
    ""
))</f>
        <v/>
      </c>
      <c r="J572" s="20" t="str">
        <f>IF(Table2[[#This Row],[布号]]="","",IFERROR(Table2[[#This Row],[欠数]]/Table2[[#This Row],[预计开机]]/Table2[[#This Row],[单机产量]],""))</f>
        <v/>
      </c>
      <c r="K572" s="21" t="str">
        <f>IF(Table2[[#This Row],[布号]]="","",IFERROR(Table2[[#This Row],[备胚单总数]]-Table2[[#This Row],[累计产出数]]-Table2[[#This Row],[欠数]],""))</f>
        <v/>
      </c>
      <c r="L572" s="22" t="str">
        <f>IF(Table2[[#This Row],[布号]]="","",IFERROR(SUMIFS(
    ZSOHPP055!E:E,
    ZSOHPP055!A:A, "*" &amp; Table2[[#This Row],[布号]] &amp; "*"
),""))</f>
        <v/>
      </c>
    </row>
    <row r="573" spans="1:12">
      <c r="A573" s="6" t="str">
        <f>IF('MES-Fabric Code'!A572="","",'MES-Fabric Code'!A572)</f>
        <v/>
      </c>
      <c r="B573" s="20" t="str">
        <f>IF(Table2[[#This Row],[布号]]="","",IFERROR(VLOOKUP(LEFT(Table2[[#This Row],[布号]],8),'Single machine output'!A:B,2,0),""))</f>
        <v/>
      </c>
      <c r="C573" s="31" t="str">
        <f>IF(Table2[[#This Row],[布号]]="","",IFERROR(VLOOKUP(Table2[[#This Row],[布号]],'MES-Fabric Code'!$A:$B,2,0),""))</f>
        <v/>
      </c>
      <c r="D573" s="20" t="str">
        <f>IF(Table2[[#This Row],[布号]]="","",IFERROR(VLOOKUP(Table2[[#This Row],[布号]],'MES-Fabric Code'!$A:$F,4,0),""))</f>
        <v/>
      </c>
      <c r="E573" s="20" t="str">
        <f>IF(Table2[[#This Row],[布号]]="","",IFERROR(VLOOKUP(Table2[[#This Row],[布号]],'MES-Fabric Code'!$A:$F,6,0),""))</f>
        <v/>
      </c>
      <c r="F573" s="20" t="str">
        <f>IF(Table2[[#This Row],[布号]]="", "", IFERROR(SUMIFS(
    ZSOHSD058!N:N,
    ZSOHSD058!A:A, "*" &amp; Table2[[#This Row],[布号]] &amp; "*",
    ZSOHSD058!K:K, "&lt;&gt;Z2"
), ""))</f>
        <v/>
      </c>
      <c r="G573" s="20" t="str">
        <f>IF(Table2[[#This Row],[布号]]="","",IFERROR(SUMIFS(
    ZSOHPP055!B:B,
    ZSOHPP055!A:A, "*" &amp; Table2[[#This Row],[布号]] &amp; "*"
),""))</f>
        <v/>
      </c>
      <c r="H573" s="20" t="str">
        <f>IF(Table2[[#This Row],[布号]]="","",IFERROR(SUMIFS(
    ZSOHPP055!C:C,
    ZSOHPP055!A:A, "*" &amp; Table2[[#This Row],[布号]] &amp; "*"
),""))</f>
        <v/>
      </c>
      <c r="I573" s="20" t="str">
        <f>IF(Table2[[#This Row],[布号]]="","",IFERROR(
    SUMIFS(
        ZSOHPP055!D:D,
        ZSOHPP055!A:A, "*" &amp; Table2[[#This Row],[布号]] &amp; "*",
        ZSOHPP055!I:I, ""
    ),
    ""
))</f>
        <v/>
      </c>
      <c r="J573" s="20" t="str">
        <f>IF(Table2[[#This Row],[布号]]="","",IFERROR(Table2[[#This Row],[欠数]]/Table2[[#This Row],[预计开机]]/Table2[[#This Row],[单机产量]],""))</f>
        <v/>
      </c>
      <c r="K573" s="21" t="str">
        <f>IF(Table2[[#This Row],[布号]]="","",IFERROR(Table2[[#This Row],[备胚单总数]]-Table2[[#This Row],[累计产出数]]-Table2[[#This Row],[欠数]],""))</f>
        <v/>
      </c>
      <c r="L573" s="22" t="str">
        <f>IF(Table2[[#This Row],[布号]]="","",IFERROR(SUMIFS(
    ZSOHPP055!E:E,
    ZSOHPP055!A:A, "*" &amp; Table2[[#This Row],[布号]] &amp; "*"
),""))</f>
        <v/>
      </c>
    </row>
    <row r="574" spans="1:12">
      <c r="A574" s="6" t="str">
        <f>IF('MES-Fabric Code'!A573="","",'MES-Fabric Code'!A573)</f>
        <v/>
      </c>
      <c r="B574" s="20" t="str">
        <f>IF(Table2[[#This Row],[布号]]="","",IFERROR(VLOOKUP(LEFT(Table2[[#This Row],[布号]],8),'Single machine output'!A:B,2,0),""))</f>
        <v/>
      </c>
      <c r="C574" s="31" t="str">
        <f>IF(Table2[[#This Row],[布号]]="","",IFERROR(VLOOKUP(Table2[[#This Row],[布号]],'MES-Fabric Code'!$A:$B,2,0),""))</f>
        <v/>
      </c>
      <c r="D574" s="20" t="str">
        <f>IF(Table2[[#This Row],[布号]]="","",IFERROR(VLOOKUP(Table2[[#This Row],[布号]],'MES-Fabric Code'!$A:$F,4,0),""))</f>
        <v/>
      </c>
      <c r="E574" s="20" t="str">
        <f>IF(Table2[[#This Row],[布号]]="","",IFERROR(VLOOKUP(Table2[[#This Row],[布号]],'MES-Fabric Code'!$A:$F,6,0),""))</f>
        <v/>
      </c>
      <c r="F574" s="20" t="str">
        <f>IF(Table2[[#This Row],[布号]]="", "", IFERROR(SUMIFS(
    ZSOHSD058!N:N,
    ZSOHSD058!A:A, "*" &amp; Table2[[#This Row],[布号]] &amp; "*",
    ZSOHSD058!K:K, "&lt;&gt;Z2"
), ""))</f>
        <v/>
      </c>
      <c r="G574" s="20" t="str">
        <f>IF(Table2[[#This Row],[布号]]="","",IFERROR(SUMIFS(
    ZSOHPP055!B:B,
    ZSOHPP055!A:A, "*" &amp; Table2[[#This Row],[布号]] &amp; "*"
),""))</f>
        <v/>
      </c>
      <c r="H574" s="20" t="str">
        <f>IF(Table2[[#This Row],[布号]]="","",IFERROR(SUMIFS(
    ZSOHPP055!C:C,
    ZSOHPP055!A:A, "*" &amp; Table2[[#This Row],[布号]] &amp; "*"
),""))</f>
        <v/>
      </c>
      <c r="I574" s="20" t="str">
        <f>IF(Table2[[#This Row],[布号]]="","",IFERROR(
    SUMIFS(
        ZSOHPP055!D:D,
        ZSOHPP055!A:A, "*" &amp; Table2[[#This Row],[布号]] &amp; "*",
        ZSOHPP055!I:I, ""
    ),
    ""
))</f>
        <v/>
      </c>
      <c r="J574" s="20" t="str">
        <f>IF(Table2[[#This Row],[布号]]="","",IFERROR(Table2[[#This Row],[欠数]]/Table2[[#This Row],[预计开机]]/Table2[[#This Row],[单机产量]],""))</f>
        <v/>
      </c>
      <c r="K574" s="21" t="str">
        <f>IF(Table2[[#This Row],[布号]]="","",IFERROR(Table2[[#This Row],[备胚单总数]]-Table2[[#This Row],[累计产出数]]-Table2[[#This Row],[欠数]],""))</f>
        <v/>
      </c>
      <c r="L574" s="22" t="str">
        <f>IF(Table2[[#This Row],[布号]]="","",IFERROR(SUMIFS(
    ZSOHPP055!E:E,
    ZSOHPP055!A:A, "*" &amp; Table2[[#This Row],[布号]] &amp; "*"
),""))</f>
        <v/>
      </c>
    </row>
    <row r="575" spans="1:12">
      <c r="A575" s="6" t="str">
        <f>IF('MES-Fabric Code'!A574="","",'MES-Fabric Code'!A574)</f>
        <v/>
      </c>
      <c r="B575" s="20" t="str">
        <f>IF(Table2[[#This Row],[布号]]="","",IFERROR(VLOOKUP(LEFT(Table2[[#This Row],[布号]],8),'Single machine output'!A:B,2,0),""))</f>
        <v/>
      </c>
      <c r="C575" s="31" t="str">
        <f>IF(Table2[[#This Row],[布号]]="","",IFERROR(VLOOKUP(Table2[[#This Row],[布号]],'MES-Fabric Code'!$A:$B,2,0),""))</f>
        <v/>
      </c>
      <c r="D575" s="20" t="str">
        <f>IF(Table2[[#This Row],[布号]]="","",IFERROR(VLOOKUP(Table2[[#This Row],[布号]],'MES-Fabric Code'!$A:$F,4,0),""))</f>
        <v/>
      </c>
      <c r="E575" s="20" t="str">
        <f>IF(Table2[[#This Row],[布号]]="","",IFERROR(VLOOKUP(Table2[[#This Row],[布号]],'MES-Fabric Code'!$A:$F,6,0),""))</f>
        <v/>
      </c>
      <c r="F575" s="20" t="str">
        <f>IF(Table2[[#This Row],[布号]]="", "", IFERROR(SUMIFS(
    ZSOHSD058!N:N,
    ZSOHSD058!A:A, "*" &amp; Table2[[#This Row],[布号]] &amp; "*",
    ZSOHSD058!K:K, "&lt;&gt;Z2"
), ""))</f>
        <v/>
      </c>
      <c r="G575" s="20" t="str">
        <f>IF(Table2[[#This Row],[布号]]="","",IFERROR(SUMIFS(
    ZSOHPP055!B:B,
    ZSOHPP055!A:A, "*" &amp; Table2[[#This Row],[布号]] &amp; "*"
),""))</f>
        <v/>
      </c>
      <c r="H575" s="20" t="str">
        <f>IF(Table2[[#This Row],[布号]]="","",IFERROR(SUMIFS(
    ZSOHPP055!C:C,
    ZSOHPP055!A:A, "*" &amp; Table2[[#This Row],[布号]] &amp; "*"
),""))</f>
        <v/>
      </c>
      <c r="I575" s="20" t="str">
        <f>IF(Table2[[#This Row],[布号]]="","",IFERROR(
    SUMIFS(
        ZSOHPP055!D:D,
        ZSOHPP055!A:A, "*" &amp; Table2[[#This Row],[布号]] &amp; "*",
        ZSOHPP055!I:I, ""
    ),
    ""
))</f>
        <v/>
      </c>
      <c r="J575" s="20" t="str">
        <f>IF(Table2[[#This Row],[布号]]="","",IFERROR(Table2[[#This Row],[欠数]]/Table2[[#This Row],[预计开机]]/Table2[[#This Row],[单机产量]],""))</f>
        <v/>
      </c>
      <c r="K575" s="21" t="str">
        <f>IF(Table2[[#This Row],[布号]]="","",IFERROR(Table2[[#This Row],[备胚单总数]]-Table2[[#This Row],[累计产出数]]-Table2[[#This Row],[欠数]],""))</f>
        <v/>
      </c>
      <c r="L575" s="22" t="str">
        <f>IF(Table2[[#This Row],[布号]]="","",IFERROR(SUMIFS(
    ZSOHPP055!E:E,
    ZSOHPP055!A:A, "*" &amp; Table2[[#This Row],[布号]] &amp; "*"
),""))</f>
        <v/>
      </c>
    </row>
    <row r="576" spans="1:12">
      <c r="A576" s="6" t="str">
        <f>IF('MES-Fabric Code'!A575="","",'MES-Fabric Code'!A575)</f>
        <v/>
      </c>
      <c r="B576" s="20" t="str">
        <f>IF(Table2[[#This Row],[布号]]="","",IFERROR(VLOOKUP(LEFT(Table2[[#This Row],[布号]],8),'Single machine output'!A:B,2,0),""))</f>
        <v/>
      </c>
      <c r="C576" s="31" t="str">
        <f>IF(Table2[[#This Row],[布号]]="","",IFERROR(VLOOKUP(Table2[[#This Row],[布号]],'MES-Fabric Code'!$A:$B,2,0),""))</f>
        <v/>
      </c>
      <c r="D576" s="20" t="str">
        <f>IF(Table2[[#This Row],[布号]]="","",IFERROR(VLOOKUP(Table2[[#This Row],[布号]],'MES-Fabric Code'!$A:$F,4,0),""))</f>
        <v/>
      </c>
      <c r="E576" s="20" t="str">
        <f>IF(Table2[[#This Row],[布号]]="","",IFERROR(VLOOKUP(Table2[[#This Row],[布号]],'MES-Fabric Code'!$A:$F,6,0),""))</f>
        <v/>
      </c>
      <c r="F576" s="20" t="str">
        <f>IF(Table2[[#This Row],[布号]]="", "", IFERROR(SUMIFS(
    ZSOHSD058!N:N,
    ZSOHSD058!A:A, "*" &amp; Table2[[#This Row],[布号]] &amp; "*",
    ZSOHSD058!K:K, "&lt;&gt;Z2"
), ""))</f>
        <v/>
      </c>
      <c r="G576" s="20" t="str">
        <f>IF(Table2[[#This Row],[布号]]="","",IFERROR(SUMIFS(
    ZSOHPP055!B:B,
    ZSOHPP055!A:A, "*" &amp; Table2[[#This Row],[布号]] &amp; "*"
),""))</f>
        <v/>
      </c>
      <c r="H576" s="20" t="str">
        <f>IF(Table2[[#This Row],[布号]]="","",IFERROR(SUMIFS(
    ZSOHPP055!C:C,
    ZSOHPP055!A:A, "*" &amp; Table2[[#This Row],[布号]] &amp; "*"
),""))</f>
        <v/>
      </c>
      <c r="I576" s="20" t="str">
        <f>IF(Table2[[#This Row],[布号]]="","",IFERROR(
    SUMIFS(
        ZSOHPP055!D:D,
        ZSOHPP055!A:A, "*" &amp; Table2[[#This Row],[布号]] &amp; "*",
        ZSOHPP055!I:I, ""
    ),
    ""
))</f>
        <v/>
      </c>
      <c r="J576" s="20" t="str">
        <f>IF(Table2[[#This Row],[布号]]="","",IFERROR(Table2[[#This Row],[欠数]]/Table2[[#This Row],[预计开机]]/Table2[[#This Row],[单机产量]],""))</f>
        <v/>
      </c>
      <c r="K576" s="21" t="str">
        <f>IF(Table2[[#This Row],[布号]]="","",IFERROR(Table2[[#This Row],[备胚单总数]]-Table2[[#This Row],[累计产出数]]-Table2[[#This Row],[欠数]],""))</f>
        <v/>
      </c>
      <c r="L576" s="22" t="str">
        <f>IF(Table2[[#This Row],[布号]]="","",IFERROR(SUMIFS(
    ZSOHPP055!E:E,
    ZSOHPP055!A:A, "*" &amp; Table2[[#This Row],[布号]] &amp; "*"
),""))</f>
        <v/>
      </c>
    </row>
    <row r="577" spans="1:12">
      <c r="A577" s="6" t="str">
        <f>IF('MES-Fabric Code'!A576="","",'MES-Fabric Code'!A576)</f>
        <v/>
      </c>
      <c r="B577" s="20" t="str">
        <f>IF(Table2[[#This Row],[布号]]="","",IFERROR(VLOOKUP(LEFT(Table2[[#This Row],[布号]],8),'Single machine output'!A:B,2,0),""))</f>
        <v/>
      </c>
      <c r="C577" s="31" t="str">
        <f>IF(Table2[[#This Row],[布号]]="","",IFERROR(VLOOKUP(Table2[[#This Row],[布号]],'MES-Fabric Code'!$A:$B,2,0),""))</f>
        <v/>
      </c>
      <c r="D577" s="20" t="str">
        <f>IF(Table2[[#This Row],[布号]]="","",IFERROR(VLOOKUP(Table2[[#This Row],[布号]],'MES-Fabric Code'!$A:$F,4,0),""))</f>
        <v/>
      </c>
      <c r="E577" s="20" t="str">
        <f>IF(Table2[[#This Row],[布号]]="","",IFERROR(VLOOKUP(Table2[[#This Row],[布号]],'MES-Fabric Code'!$A:$F,6,0),""))</f>
        <v/>
      </c>
      <c r="F577" s="20" t="str">
        <f>IF(Table2[[#This Row],[布号]]="", "", IFERROR(SUMIFS(
    ZSOHSD058!N:N,
    ZSOHSD058!A:A, "*" &amp; Table2[[#This Row],[布号]] &amp; "*",
    ZSOHSD058!K:K, "&lt;&gt;Z2"
), ""))</f>
        <v/>
      </c>
      <c r="G577" s="20" t="str">
        <f>IF(Table2[[#This Row],[布号]]="","",IFERROR(SUMIFS(
    ZSOHPP055!B:B,
    ZSOHPP055!A:A, "*" &amp; Table2[[#This Row],[布号]] &amp; "*"
),""))</f>
        <v/>
      </c>
      <c r="H577" s="20" t="str">
        <f>IF(Table2[[#This Row],[布号]]="","",IFERROR(SUMIFS(
    ZSOHPP055!C:C,
    ZSOHPP055!A:A, "*" &amp; Table2[[#This Row],[布号]] &amp; "*"
),""))</f>
        <v/>
      </c>
      <c r="I577" s="20" t="str">
        <f>IF(Table2[[#This Row],[布号]]="","",IFERROR(
    SUMIFS(
        ZSOHPP055!D:D,
        ZSOHPP055!A:A, "*" &amp; Table2[[#This Row],[布号]] &amp; "*",
        ZSOHPP055!I:I, ""
    ),
    ""
))</f>
        <v/>
      </c>
      <c r="J577" s="20" t="str">
        <f>IF(Table2[[#This Row],[布号]]="","",IFERROR(Table2[[#This Row],[欠数]]/Table2[[#This Row],[预计开机]]/Table2[[#This Row],[单机产量]],""))</f>
        <v/>
      </c>
      <c r="K577" s="21" t="str">
        <f>IF(Table2[[#This Row],[布号]]="","",IFERROR(Table2[[#This Row],[备胚单总数]]-Table2[[#This Row],[累计产出数]]-Table2[[#This Row],[欠数]],""))</f>
        <v/>
      </c>
      <c r="L577" s="22" t="str">
        <f>IF(Table2[[#This Row],[布号]]="","",IFERROR(SUMIFS(
    ZSOHPP055!E:E,
    ZSOHPP055!A:A, "*" &amp; Table2[[#This Row],[布号]] &amp; "*"
),""))</f>
        <v/>
      </c>
    </row>
    <row r="578" spans="1:12">
      <c r="A578" s="6" t="str">
        <f>IF('MES-Fabric Code'!A577="","",'MES-Fabric Code'!A577)</f>
        <v/>
      </c>
      <c r="B578" s="20" t="str">
        <f>IF(Table2[[#This Row],[布号]]="","",IFERROR(VLOOKUP(LEFT(Table2[[#This Row],[布号]],8),'Single machine output'!A:B,2,0),""))</f>
        <v/>
      </c>
      <c r="C578" s="31" t="str">
        <f>IF(Table2[[#This Row],[布号]]="","",IFERROR(VLOOKUP(Table2[[#This Row],[布号]],'MES-Fabric Code'!$A:$B,2,0),""))</f>
        <v/>
      </c>
      <c r="D578" s="20" t="str">
        <f>IF(Table2[[#This Row],[布号]]="","",IFERROR(VLOOKUP(Table2[[#This Row],[布号]],'MES-Fabric Code'!$A:$F,4,0),""))</f>
        <v/>
      </c>
      <c r="E578" s="20" t="str">
        <f>IF(Table2[[#This Row],[布号]]="","",IFERROR(VLOOKUP(Table2[[#This Row],[布号]],'MES-Fabric Code'!$A:$F,6,0),""))</f>
        <v/>
      </c>
      <c r="F578" s="20" t="str">
        <f>IF(Table2[[#This Row],[布号]]="", "", IFERROR(SUMIFS(
    ZSOHSD058!N:N,
    ZSOHSD058!A:A, "*" &amp; Table2[[#This Row],[布号]] &amp; "*",
    ZSOHSD058!K:K, "&lt;&gt;Z2"
), ""))</f>
        <v/>
      </c>
      <c r="G578" s="20" t="str">
        <f>IF(Table2[[#This Row],[布号]]="","",IFERROR(SUMIFS(
    ZSOHPP055!B:B,
    ZSOHPP055!A:A, "*" &amp; Table2[[#This Row],[布号]] &amp; "*"
),""))</f>
        <v/>
      </c>
      <c r="H578" s="20" t="str">
        <f>IF(Table2[[#This Row],[布号]]="","",IFERROR(SUMIFS(
    ZSOHPP055!C:C,
    ZSOHPP055!A:A, "*" &amp; Table2[[#This Row],[布号]] &amp; "*"
),""))</f>
        <v/>
      </c>
      <c r="I578" s="20" t="str">
        <f>IF(Table2[[#This Row],[布号]]="","",IFERROR(
    SUMIFS(
        ZSOHPP055!D:D,
        ZSOHPP055!A:A, "*" &amp; Table2[[#This Row],[布号]] &amp; "*",
        ZSOHPP055!I:I, ""
    ),
    ""
))</f>
        <v/>
      </c>
      <c r="J578" s="20" t="str">
        <f>IF(Table2[[#This Row],[布号]]="","",IFERROR(Table2[[#This Row],[欠数]]/Table2[[#This Row],[预计开机]]/Table2[[#This Row],[单机产量]],""))</f>
        <v/>
      </c>
      <c r="K578" s="21" t="str">
        <f>IF(Table2[[#This Row],[布号]]="","",IFERROR(Table2[[#This Row],[备胚单总数]]-Table2[[#This Row],[累计产出数]]-Table2[[#This Row],[欠数]],""))</f>
        <v/>
      </c>
      <c r="L578" s="22" t="str">
        <f>IF(Table2[[#This Row],[布号]]="","",IFERROR(SUMIFS(
    ZSOHPP055!E:E,
    ZSOHPP055!A:A, "*" &amp; Table2[[#This Row],[布号]] &amp; "*"
),""))</f>
        <v/>
      </c>
    </row>
    <row r="579" spans="1:12">
      <c r="A579" s="6" t="str">
        <f>IF('MES-Fabric Code'!A578="","",'MES-Fabric Code'!A578)</f>
        <v/>
      </c>
      <c r="B579" s="20" t="str">
        <f>IF(Table2[[#This Row],[布号]]="","",IFERROR(VLOOKUP(LEFT(Table2[[#This Row],[布号]],8),'Single machine output'!A:B,2,0),""))</f>
        <v/>
      </c>
      <c r="C579" s="31" t="str">
        <f>IF(Table2[[#This Row],[布号]]="","",IFERROR(VLOOKUP(Table2[[#This Row],[布号]],'MES-Fabric Code'!$A:$B,2,0),""))</f>
        <v/>
      </c>
      <c r="D579" s="20" t="str">
        <f>IF(Table2[[#This Row],[布号]]="","",IFERROR(VLOOKUP(Table2[[#This Row],[布号]],'MES-Fabric Code'!$A:$F,4,0),""))</f>
        <v/>
      </c>
      <c r="E579" s="20" t="str">
        <f>IF(Table2[[#This Row],[布号]]="","",IFERROR(VLOOKUP(Table2[[#This Row],[布号]],'MES-Fabric Code'!$A:$F,6,0),""))</f>
        <v/>
      </c>
      <c r="F579" s="20" t="str">
        <f>IF(Table2[[#This Row],[布号]]="", "", IFERROR(SUMIFS(
    ZSOHSD058!N:N,
    ZSOHSD058!A:A, "*" &amp; Table2[[#This Row],[布号]] &amp; "*",
    ZSOHSD058!K:K, "&lt;&gt;Z2"
), ""))</f>
        <v/>
      </c>
      <c r="G579" s="20" t="str">
        <f>IF(Table2[[#This Row],[布号]]="","",IFERROR(SUMIFS(
    ZSOHPP055!B:B,
    ZSOHPP055!A:A, "*" &amp; Table2[[#This Row],[布号]] &amp; "*"
),""))</f>
        <v/>
      </c>
      <c r="H579" s="20" t="str">
        <f>IF(Table2[[#This Row],[布号]]="","",IFERROR(SUMIFS(
    ZSOHPP055!C:C,
    ZSOHPP055!A:A, "*" &amp; Table2[[#This Row],[布号]] &amp; "*"
),""))</f>
        <v/>
      </c>
      <c r="I579" s="20" t="str">
        <f>IF(Table2[[#This Row],[布号]]="","",IFERROR(
    SUMIFS(
        ZSOHPP055!D:D,
        ZSOHPP055!A:A, "*" &amp; Table2[[#This Row],[布号]] &amp; "*",
        ZSOHPP055!I:I, ""
    ),
    ""
))</f>
        <v/>
      </c>
      <c r="J579" s="20" t="str">
        <f>IF(Table2[[#This Row],[布号]]="","",IFERROR(Table2[[#This Row],[欠数]]/Table2[[#This Row],[预计开机]]/Table2[[#This Row],[单机产量]],""))</f>
        <v/>
      </c>
      <c r="K579" s="21" t="str">
        <f>IF(Table2[[#This Row],[布号]]="","",IFERROR(Table2[[#This Row],[备胚单总数]]-Table2[[#This Row],[累计产出数]]-Table2[[#This Row],[欠数]],""))</f>
        <v/>
      </c>
      <c r="L579" s="22" t="str">
        <f>IF(Table2[[#This Row],[布号]]="","",IFERROR(SUMIFS(
    ZSOHPP055!E:E,
    ZSOHPP055!A:A, "*" &amp; Table2[[#This Row],[布号]] &amp; "*"
),""))</f>
        <v/>
      </c>
    </row>
    <row r="580" spans="1:12">
      <c r="A580" s="6" t="str">
        <f>IF('MES-Fabric Code'!A579="","",'MES-Fabric Code'!A579)</f>
        <v/>
      </c>
      <c r="B580" s="20" t="str">
        <f>IF(Table2[[#This Row],[布号]]="","",IFERROR(VLOOKUP(LEFT(Table2[[#This Row],[布号]],8),'Single machine output'!A:B,2,0),""))</f>
        <v/>
      </c>
      <c r="C580" s="31" t="str">
        <f>IF(Table2[[#This Row],[布号]]="","",IFERROR(VLOOKUP(Table2[[#This Row],[布号]],'MES-Fabric Code'!$A:$B,2,0),""))</f>
        <v/>
      </c>
      <c r="D580" s="20" t="str">
        <f>IF(Table2[[#This Row],[布号]]="","",IFERROR(VLOOKUP(Table2[[#This Row],[布号]],'MES-Fabric Code'!$A:$F,4,0),""))</f>
        <v/>
      </c>
      <c r="E580" s="20" t="str">
        <f>IF(Table2[[#This Row],[布号]]="","",IFERROR(VLOOKUP(Table2[[#This Row],[布号]],'MES-Fabric Code'!$A:$F,6,0),""))</f>
        <v/>
      </c>
      <c r="F580" s="20" t="str">
        <f>IF(Table2[[#This Row],[布号]]="", "", IFERROR(SUMIFS(
    ZSOHSD058!N:N,
    ZSOHSD058!A:A, "*" &amp; Table2[[#This Row],[布号]] &amp; "*",
    ZSOHSD058!K:K, "&lt;&gt;Z2"
), ""))</f>
        <v/>
      </c>
      <c r="G580" s="20" t="str">
        <f>IF(Table2[[#This Row],[布号]]="","",IFERROR(SUMIFS(
    ZSOHPP055!B:B,
    ZSOHPP055!A:A, "*" &amp; Table2[[#This Row],[布号]] &amp; "*"
),""))</f>
        <v/>
      </c>
      <c r="H580" s="20" t="str">
        <f>IF(Table2[[#This Row],[布号]]="","",IFERROR(SUMIFS(
    ZSOHPP055!C:C,
    ZSOHPP055!A:A, "*" &amp; Table2[[#This Row],[布号]] &amp; "*"
),""))</f>
        <v/>
      </c>
      <c r="I580" s="20" t="str">
        <f>IF(Table2[[#This Row],[布号]]="","",IFERROR(
    SUMIFS(
        ZSOHPP055!D:D,
        ZSOHPP055!A:A, "*" &amp; Table2[[#This Row],[布号]] &amp; "*",
        ZSOHPP055!I:I, ""
    ),
    ""
))</f>
        <v/>
      </c>
      <c r="J580" s="20" t="str">
        <f>IF(Table2[[#This Row],[布号]]="","",IFERROR(Table2[[#This Row],[欠数]]/Table2[[#This Row],[预计开机]]/Table2[[#This Row],[单机产量]],""))</f>
        <v/>
      </c>
      <c r="K580" s="21" t="str">
        <f>IF(Table2[[#This Row],[布号]]="","",IFERROR(Table2[[#This Row],[备胚单总数]]-Table2[[#This Row],[累计产出数]]-Table2[[#This Row],[欠数]],""))</f>
        <v/>
      </c>
      <c r="L580" s="22" t="str">
        <f>IF(Table2[[#This Row],[布号]]="","",IFERROR(SUMIFS(
    ZSOHPP055!E:E,
    ZSOHPP055!A:A, "*" &amp; Table2[[#This Row],[布号]] &amp; "*"
),""))</f>
        <v/>
      </c>
    </row>
    <row r="581" spans="1:12">
      <c r="A581" s="6" t="str">
        <f>IF('MES-Fabric Code'!A580="","",'MES-Fabric Code'!A580)</f>
        <v/>
      </c>
      <c r="B581" s="20" t="str">
        <f>IF(Table2[[#This Row],[布号]]="","",IFERROR(VLOOKUP(LEFT(Table2[[#This Row],[布号]],8),'Single machine output'!A:B,2,0),""))</f>
        <v/>
      </c>
      <c r="C581" s="31" t="str">
        <f>IF(Table2[[#This Row],[布号]]="","",IFERROR(VLOOKUP(Table2[[#This Row],[布号]],'MES-Fabric Code'!$A:$B,2,0),""))</f>
        <v/>
      </c>
      <c r="D581" s="20" t="str">
        <f>IF(Table2[[#This Row],[布号]]="","",IFERROR(VLOOKUP(Table2[[#This Row],[布号]],'MES-Fabric Code'!$A:$F,4,0),""))</f>
        <v/>
      </c>
      <c r="E581" s="20" t="str">
        <f>IF(Table2[[#This Row],[布号]]="","",IFERROR(VLOOKUP(Table2[[#This Row],[布号]],'MES-Fabric Code'!$A:$F,6,0),""))</f>
        <v/>
      </c>
      <c r="F581" s="20" t="str">
        <f>IF(Table2[[#This Row],[布号]]="", "", IFERROR(SUMIFS(
    ZSOHSD058!N:N,
    ZSOHSD058!A:A, "*" &amp; Table2[[#This Row],[布号]] &amp; "*",
    ZSOHSD058!K:K, "&lt;&gt;Z2"
), ""))</f>
        <v/>
      </c>
      <c r="G581" s="20" t="str">
        <f>IF(Table2[[#This Row],[布号]]="","",IFERROR(SUMIFS(
    ZSOHPP055!B:B,
    ZSOHPP055!A:A, "*" &amp; Table2[[#This Row],[布号]] &amp; "*"
),""))</f>
        <v/>
      </c>
      <c r="H581" s="20" t="str">
        <f>IF(Table2[[#This Row],[布号]]="","",IFERROR(SUMIFS(
    ZSOHPP055!C:C,
    ZSOHPP055!A:A, "*" &amp; Table2[[#This Row],[布号]] &amp; "*"
),""))</f>
        <v/>
      </c>
      <c r="I581" s="20" t="str">
        <f>IF(Table2[[#This Row],[布号]]="","",IFERROR(
    SUMIFS(
        ZSOHPP055!D:D,
        ZSOHPP055!A:A, "*" &amp; Table2[[#This Row],[布号]] &amp; "*",
        ZSOHPP055!I:I, ""
    ),
    ""
))</f>
        <v/>
      </c>
      <c r="J581" s="20" t="str">
        <f>IF(Table2[[#This Row],[布号]]="","",IFERROR(Table2[[#This Row],[欠数]]/Table2[[#This Row],[预计开机]]/Table2[[#This Row],[单机产量]],""))</f>
        <v/>
      </c>
      <c r="K581" s="21" t="str">
        <f>IF(Table2[[#This Row],[布号]]="","",IFERROR(Table2[[#This Row],[备胚单总数]]-Table2[[#This Row],[累计产出数]]-Table2[[#This Row],[欠数]],""))</f>
        <v/>
      </c>
      <c r="L581" s="22" t="str">
        <f>IF(Table2[[#This Row],[布号]]="","",IFERROR(SUMIFS(
    ZSOHPP055!E:E,
    ZSOHPP055!A:A, "*" &amp; Table2[[#This Row],[布号]] &amp; "*"
),""))</f>
        <v/>
      </c>
    </row>
    <row r="582" spans="1:12">
      <c r="A582" s="6" t="str">
        <f>IF('MES-Fabric Code'!A581="","",'MES-Fabric Code'!A581)</f>
        <v/>
      </c>
      <c r="B582" s="20" t="str">
        <f>IF(Table2[[#This Row],[布号]]="","",IFERROR(VLOOKUP(LEFT(Table2[[#This Row],[布号]],8),'Single machine output'!A:B,2,0),""))</f>
        <v/>
      </c>
      <c r="C582" s="31" t="str">
        <f>IF(Table2[[#This Row],[布号]]="","",IFERROR(VLOOKUP(Table2[[#This Row],[布号]],'MES-Fabric Code'!$A:$B,2,0),""))</f>
        <v/>
      </c>
      <c r="D582" s="20" t="str">
        <f>IF(Table2[[#This Row],[布号]]="","",IFERROR(VLOOKUP(Table2[[#This Row],[布号]],'MES-Fabric Code'!$A:$F,4,0),""))</f>
        <v/>
      </c>
      <c r="E582" s="20" t="str">
        <f>IF(Table2[[#This Row],[布号]]="","",IFERROR(VLOOKUP(Table2[[#This Row],[布号]],'MES-Fabric Code'!$A:$F,6,0),""))</f>
        <v/>
      </c>
      <c r="F582" s="20" t="str">
        <f>IF(Table2[[#This Row],[布号]]="", "", IFERROR(SUMIFS(
    ZSOHSD058!N:N,
    ZSOHSD058!A:A, "*" &amp; Table2[[#This Row],[布号]] &amp; "*",
    ZSOHSD058!K:K, "&lt;&gt;Z2"
), ""))</f>
        <v/>
      </c>
      <c r="G582" s="20" t="str">
        <f>IF(Table2[[#This Row],[布号]]="","",IFERROR(SUMIFS(
    ZSOHPP055!B:B,
    ZSOHPP055!A:A, "*" &amp; Table2[[#This Row],[布号]] &amp; "*"
),""))</f>
        <v/>
      </c>
      <c r="H582" s="20" t="str">
        <f>IF(Table2[[#This Row],[布号]]="","",IFERROR(SUMIFS(
    ZSOHPP055!C:C,
    ZSOHPP055!A:A, "*" &amp; Table2[[#This Row],[布号]] &amp; "*"
),""))</f>
        <v/>
      </c>
      <c r="I582" s="20" t="str">
        <f>IF(Table2[[#This Row],[布号]]="","",IFERROR(
    SUMIFS(
        ZSOHPP055!D:D,
        ZSOHPP055!A:A, "*" &amp; Table2[[#This Row],[布号]] &amp; "*",
        ZSOHPP055!I:I, ""
    ),
    ""
))</f>
        <v/>
      </c>
      <c r="J582" s="20" t="str">
        <f>IF(Table2[[#This Row],[布号]]="","",IFERROR(Table2[[#This Row],[欠数]]/Table2[[#This Row],[预计开机]]/Table2[[#This Row],[单机产量]],""))</f>
        <v/>
      </c>
      <c r="K582" s="21" t="str">
        <f>IF(Table2[[#This Row],[布号]]="","",IFERROR(Table2[[#This Row],[备胚单总数]]-Table2[[#This Row],[累计产出数]]-Table2[[#This Row],[欠数]],""))</f>
        <v/>
      </c>
      <c r="L582" s="22" t="str">
        <f>IF(Table2[[#This Row],[布号]]="","",IFERROR(SUMIFS(
    ZSOHPP055!E:E,
    ZSOHPP055!A:A, "*" &amp; Table2[[#This Row],[布号]] &amp; "*"
),""))</f>
        <v/>
      </c>
    </row>
    <row r="583" spans="1:12">
      <c r="A583" s="6" t="str">
        <f>IF('MES-Fabric Code'!A582="","",'MES-Fabric Code'!A582)</f>
        <v/>
      </c>
      <c r="B583" s="20" t="str">
        <f>IF(Table2[[#This Row],[布号]]="","",IFERROR(VLOOKUP(LEFT(Table2[[#This Row],[布号]],8),'Single machine output'!A:B,2,0),""))</f>
        <v/>
      </c>
      <c r="C583" s="31" t="str">
        <f>IF(Table2[[#This Row],[布号]]="","",IFERROR(VLOOKUP(Table2[[#This Row],[布号]],'MES-Fabric Code'!$A:$B,2,0),""))</f>
        <v/>
      </c>
      <c r="D583" s="20" t="str">
        <f>IF(Table2[[#This Row],[布号]]="","",IFERROR(VLOOKUP(Table2[[#This Row],[布号]],'MES-Fabric Code'!$A:$F,4,0),""))</f>
        <v/>
      </c>
      <c r="E583" s="20" t="str">
        <f>IF(Table2[[#This Row],[布号]]="","",IFERROR(VLOOKUP(Table2[[#This Row],[布号]],'MES-Fabric Code'!$A:$F,6,0),""))</f>
        <v/>
      </c>
      <c r="F583" s="20" t="str">
        <f>IF(Table2[[#This Row],[布号]]="", "", IFERROR(SUMIFS(
    ZSOHSD058!N:N,
    ZSOHSD058!A:A, "*" &amp; Table2[[#This Row],[布号]] &amp; "*",
    ZSOHSD058!K:K, "&lt;&gt;Z2"
), ""))</f>
        <v/>
      </c>
      <c r="G583" s="20" t="str">
        <f>IF(Table2[[#This Row],[布号]]="","",IFERROR(SUMIFS(
    ZSOHPP055!B:B,
    ZSOHPP055!A:A, "*" &amp; Table2[[#This Row],[布号]] &amp; "*"
),""))</f>
        <v/>
      </c>
      <c r="H583" s="20" t="str">
        <f>IF(Table2[[#This Row],[布号]]="","",IFERROR(SUMIFS(
    ZSOHPP055!C:C,
    ZSOHPP055!A:A, "*" &amp; Table2[[#This Row],[布号]] &amp; "*"
),""))</f>
        <v/>
      </c>
      <c r="I583" s="20" t="str">
        <f>IF(Table2[[#This Row],[布号]]="","",IFERROR(
    SUMIFS(
        ZSOHPP055!D:D,
        ZSOHPP055!A:A, "*" &amp; Table2[[#This Row],[布号]] &amp; "*",
        ZSOHPP055!I:I, ""
    ),
    ""
))</f>
        <v/>
      </c>
      <c r="J583" s="20" t="str">
        <f>IF(Table2[[#This Row],[布号]]="","",IFERROR(Table2[[#This Row],[欠数]]/Table2[[#This Row],[预计开机]]/Table2[[#This Row],[单机产量]],""))</f>
        <v/>
      </c>
      <c r="K583" s="21" t="str">
        <f>IF(Table2[[#This Row],[布号]]="","",IFERROR(Table2[[#This Row],[备胚单总数]]-Table2[[#This Row],[累计产出数]]-Table2[[#This Row],[欠数]],""))</f>
        <v/>
      </c>
      <c r="L583" s="22" t="str">
        <f>IF(Table2[[#This Row],[布号]]="","",IFERROR(SUMIFS(
    ZSOHPP055!E:E,
    ZSOHPP055!A:A, "*" &amp; Table2[[#This Row],[布号]] &amp; "*"
),""))</f>
        <v/>
      </c>
    </row>
    <row r="584" spans="1:12">
      <c r="A584" s="6" t="str">
        <f>IF('MES-Fabric Code'!A583="","",'MES-Fabric Code'!A583)</f>
        <v/>
      </c>
      <c r="B584" s="20" t="str">
        <f>IF(Table2[[#This Row],[布号]]="","",IFERROR(VLOOKUP(LEFT(Table2[[#This Row],[布号]],8),'Single machine output'!A:B,2,0),""))</f>
        <v/>
      </c>
      <c r="C584" s="31" t="str">
        <f>IF(Table2[[#This Row],[布号]]="","",IFERROR(VLOOKUP(Table2[[#This Row],[布号]],'MES-Fabric Code'!$A:$B,2,0),""))</f>
        <v/>
      </c>
      <c r="D584" s="20" t="str">
        <f>IF(Table2[[#This Row],[布号]]="","",IFERROR(VLOOKUP(Table2[[#This Row],[布号]],'MES-Fabric Code'!$A:$F,4,0),""))</f>
        <v/>
      </c>
      <c r="E584" s="20" t="str">
        <f>IF(Table2[[#This Row],[布号]]="","",IFERROR(VLOOKUP(Table2[[#This Row],[布号]],'MES-Fabric Code'!$A:$F,6,0),""))</f>
        <v/>
      </c>
      <c r="F584" s="20" t="str">
        <f>IF(Table2[[#This Row],[布号]]="", "", IFERROR(SUMIFS(
    ZSOHSD058!N:N,
    ZSOHSD058!A:A, "*" &amp; Table2[[#This Row],[布号]] &amp; "*",
    ZSOHSD058!K:K, "&lt;&gt;Z2"
), ""))</f>
        <v/>
      </c>
      <c r="G584" s="20" t="str">
        <f>IF(Table2[[#This Row],[布号]]="","",IFERROR(SUMIFS(
    ZSOHPP055!B:B,
    ZSOHPP055!A:A, "*" &amp; Table2[[#This Row],[布号]] &amp; "*"
),""))</f>
        <v/>
      </c>
      <c r="H584" s="20" t="str">
        <f>IF(Table2[[#This Row],[布号]]="","",IFERROR(SUMIFS(
    ZSOHPP055!C:C,
    ZSOHPP055!A:A, "*" &amp; Table2[[#This Row],[布号]] &amp; "*"
),""))</f>
        <v/>
      </c>
      <c r="I584" s="20" t="str">
        <f>IF(Table2[[#This Row],[布号]]="","",IFERROR(
    SUMIFS(
        ZSOHPP055!D:D,
        ZSOHPP055!A:A, "*" &amp; Table2[[#This Row],[布号]] &amp; "*",
        ZSOHPP055!I:I, ""
    ),
    ""
))</f>
        <v/>
      </c>
      <c r="J584" s="20" t="str">
        <f>IF(Table2[[#This Row],[布号]]="","",IFERROR(Table2[[#This Row],[欠数]]/Table2[[#This Row],[预计开机]]/Table2[[#This Row],[单机产量]],""))</f>
        <v/>
      </c>
      <c r="K584" s="21" t="str">
        <f>IF(Table2[[#This Row],[布号]]="","",IFERROR(Table2[[#This Row],[备胚单总数]]-Table2[[#This Row],[累计产出数]]-Table2[[#This Row],[欠数]],""))</f>
        <v/>
      </c>
      <c r="L584" s="22" t="str">
        <f>IF(Table2[[#This Row],[布号]]="","",IFERROR(SUMIFS(
    ZSOHPP055!E:E,
    ZSOHPP055!A:A, "*" &amp; Table2[[#This Row],[布号]] &amp; "*"
),""))</f>
        <v/>
      </c>
    </row>
    <row r="585" spans="1:12">
      <c r="A585" s="6" t="str">
        <f>IF('MES-Fabric Code'!A584="","",'MES-Fabric Code'!A584)</f>
        <v/>
      </c>
      <c r="B585" s="20" t="str">
        <f>IF(Table2[[#This Row],[布号]]="","",IFERROR(VLOOKUP(LEFT(Table2[[#This Row],[布号]],8),'Single machine output'!A:B,2,0),""))</f>
        <v/>
      </c>
      <c r="C585" s="31" t="str">
        <f>IF(Table2[[#This Row],[布号]]="","",IFERROR(VLOOKUP(Table2[[#This Row],[布号]],'MES-Fabric Code'!$A:$B,2,0),""))</f>
        <v/>
      </c>
      <c r="D585" s="20" t="str">
        <f>IF(Table2[[#This Row],[布号]]="","",IFERROR(VLOOKUP(Table2[[#This Row],[布号]],'MES-Fabric Code'!$A:$F,4,0),""))</f>
        <v/>
      </c>
      <c r="E585" s="20" t="str">
        <f>IF(Table2[[#This Row],[布号]]="","",IFERROR(VLOOKUP(Table2[[#This Row],[布号]],'MES-Fabric Code'!$A:$F,6,0),""))</f>
        <v/>
      </c>
      <c r="F585" s="20" t="str">
        <f>IF(Table2[[#This Row],[布号]]="", "", IFERROR(SUMIFS(
    ZSOHSD058!N:N,
    ZSOHSD058!A:A, "*" &amp; Table2[[#This Row],[布号]] &amp; "*",
    ZSOHSD058!K:K, "&lt;&gt;Z2"
), ""))</f>
        <v/>
      </c>
      <c r="G585" s="20" t="str">
        <f>IF(Table2[[#This Row],[布号]]="","",IFERROR(SUMIFS(
    ZSOHPP055!B:B,
    ZSOHPP055!A:A, "*" &amp; Table2[[#This Row],[布号]] &amp; "*"
),""))</f>
        <v/>
      </c>
      <c r="H585" s="20" t="str">
        <f>IF(Table2[[#This Row],[布号]]="","",IFERROR(SUMIFS(
    ZSOHPP055!C:C,
    ZSOHPP055!A:A, "*" &amp; Table2[[#This Row],[布号]] &amp; "*"
),""))</f>
        <v/>
      </c>
      <c r="I585" s="20" t="str">
        <f>IF(Table2[[#This Row],[布号]]="","",IFERROR(
    SUMIFS(
        ZSOHPP055!D:D,
        ZSOHPP055!A:A, "*" &amp; Table2[[#This Row],[布号]] &amp; "*",
        ZSOHPP055!I:I, ""
    ),
    ""
))</f>
        <v/>
      </c>
      <c r="J585" s="20" t="str">
        <f>IF(Table2[[#This Row],[布号]]="","",IFERROR(Table2[[#This Row],[欠数]]/Table2[[#This Row],[预计开机]]/Table2[[#This Row],[单机产量]],""))</f>
        <v/>
      </c>
      <c r="K585" s="21" t="str">
        <f>IF(Table2[[#This Row],[布号]]="","",IFERROR(Table2[[#This Row],[备胚单总数]]-Table2[[#This Row],[累计产出数]]-Table2[[#This Row],[欠数]],""))</f>
        <v/>
      </c>
      <c r="L585" s="22" t="str">
        <f>IF(Table2[[#This Row],[布号]]="","",IFERROR(SUMIFS(
    ZSOHPP055!E:E,
    ZSOHPP055!A:A, "*" &amp; Table2[[#This Row],[布号]] &amp; "*"
),""))</f>
        <v/>
      </c>
    </row>
    <row r="586" spans="1:12">
      <c r="A586" s="6" t="str">
        <f>IF('MES-Fabric Code'!A585="","",'MES-Fabric Code'!A585)</f>
        <v/>
      </c>
      <c r="B586" s="20" t="str">
        <f>IF(Table2[[#This Row],[布号]]="","",IFERROR(VLOOKUP(LEFT(Table2[[#This Row],[布号]],8),'Single machine output'!A:B,2,0),""))</f>
        <v/>
      </c>
      <c r="C586" s="31" t="str">
        <f>IF(Table2[[#This Row],[布号]]="","",IFERROR(VLOOKUP(Table2[[#This Row],[布号]],'MES-Fabric Code'!$A:$B,2,0),""))</f>
        <v/>
      </c>
      <c r="D586" s="20" t="str">
        <f>IF(Table2[[#This Row],[布号]]="","",IFERROR(VLOOKUP(Table2[[#This Row],[布号]],'MES-Fabric Code'!$A:$F,4,0),""))</f>
        <v/>
      </c>
      <c r="E586" s="20" t="str">
        <f>IF(Table2[[#This Row],[布号]]="","",IFERROR(VLOOKUP(Table2[[#This Row],[布号]],'MES-Fabric Code'!$A:$F,6,0),""))</f>
        <v/>
      </c>
      <c r="F586" s="20" t="str">
        <f>IF(Table2[[#This Row],[布号]]="", "", IFERROR(SUMIFS(
    ZSOHSD058!N:N,
    ZSOHSD058!A:A, "*" &amp; Table2[[#This Row],[布号]] &amp; "*",
    ZSOHSD058!K:K, "&lt;&gt;Z2"
), ""))</f>
        <v/>
      </c>
      <c r="G586" s="20" t="str">
        <f>IF(Table2[[#This Row],[布号]]="","",IFERROR(SUMIFS(
    ZSOHPP055!B:B,
    ZSOHPP055!A:A, "*" &amp; Table2[[#This Row],[布号]] &amp; "*"
),""))</f>
        <v/>
      </c>
      <c r="H586" s="20" t="str">
        <f>IF(Table2[[#This Row],[布号]]="","",IFERROR(SUMIFS(
    ZSOHPP055!C:C,
    ZSOHPP055!A:A, "*" &amp; Table2[[#This Row],[布号]] &amp; "*"
),""))</f>
        <v/>
      </c>
      <c r="I586" s="20" t="str">
        <f>IF(Table2[[#This Row],[布号]]="","",IFERROR(
    SUMIFS(
        ZSOHPP055!D:D,
        ZSOHPP055!A:A, "*" &amp; Table2[[#This Row],[布号]] &amp; "*",
        ZSOHPP055!I:I, ""
    ),
    ""
))</f>
        <v/>
      </c>
      <c r="J586" s="20" t="str">
        <f>IF(Table2[[#This Row],[布号]]="","",IFERROR(Table2[[#This Row],[欠数]]/Table2[[#This Row],[预计开机]]/Table2[[#This Row],[单机产量]],""))</f>
        <v/>
      </c>
      <c r="K586" s="21" t="str">
        <f>IF(Table2[[#This Row],[布号]]="","",IFERROR(Table2[[#This Row],[备胚单总数]]-Table2[[#This Row],[累计产出数]]-Table2[[#This Row],[欠数]],""))</f>
        <v/>
      </c>
      <c r="L586" s="22" t="str">
        <f>IF(Table2[[#This Row],[布号]]="","",IFERROR(SUMIFS(
    ZSOHPP055!E:E,
    ZSOHPP055!A:A, "*" &amp; Table2[[#This Row],[布号]] &amp; "*"
),""))</f>
        <v/>
      </c>
    </row>
    <row r="587" spans="1:12">
      <c r="A587" s="6" t="str">
        <f>IF('MES-Fabric Code'!A586="","",'MES-Fabric Code'!A586)</f>
        <v/>
      </c>
      <c r="B587" s="20" t="str">
        <f>IF(Table2[[#This Row],[布号]]="","",IFERROR(VLOOKUP(LEFT(Table2[[#This Row],[布号]],8),'Single machine output'!A:B,2,0),""))</f>
        <v/>
      </c>
      <c r="C587" s="31" t="str">
        <f>IF(Table2[[#This Row],[布号]]="","",IFERROR(VLOOKUP(Table2[[#This Row],[布号]],'MES-Fabric Code'!$A:$B,2,0),""))</f>
        <v/>
      </c>
      <c r="D587" s="20" t="str">
        <f>IF(Table2[[#This Row],[布号]]="","",IFERROR(VLOOKUP(Table2[[#This Row],[布号]],'MES-Fabric Code'!$A:$F,4,0),""))</f>
        <v/>
      </c>
      <c r="E587" s="20" t="str">
        <f>IF(Table2[[#This Row],[布号]]="","",IFERROR(VLOOKUP(Table2[[#This Row],[布号]],'MES-Fabric Code'!$A:$F,6,0),""))</f>
        <v/>
      </c>
      <c r="F587" s="20" t="str">
        <f>IF(Table2[[#This Row],[布号]]="", "", IFERROR(SUMIFS(
    ZSOHSD058!N:N,
    ZSOHSD058!A:A, "*" &amp; Table2[[#This Row],[布号]] &amp; "*",
    ZSOHSD058!K:K, "&lt;&gt;Z2"
), ""))</f>
        <v/>
      </c>
      <c r="G587" s="20" t="str">
        <f>IF(Table2[[#This Row],[布号]]="","",IFERROR(SUMIFS(
    ZSOHPP055!B:B,
    ZSOHPP055!A:A, "*" &amp; Table2[[#This Row],[布号]] &amp; "*"
),""))</f>
        <v/>
      </c>
      <c r="H587" s="20" t="str">
        <f>IF(Table2[[#This Row],[布号]]="","",IFERROR(SUMIFS(
    ZSOHPP055!C:C,
    ZSOHPP055!A:A, "*" &amp; Table2[[#This Row],[布号]] &amp; "*"
),""))</f>
        <v/>
      </c>
      <c r="I587" s="20" t="str">
        <f>IF(Table2[[#This Row],[布号]]="","",IFERROR(
    SUMIFS(
        ZSOHPP055!D:D,
        ZSOHPP055!A:A, "*" &amp; Table2[[#This Row],[布号]] &amp; "*",
        ZSOHPP055!I:I, ""
    ),
    ""
))</f>
        <v/>
      </c>
      <c r="J587" s="20" t="str">
        <f>IF(Table2[[#This Row],[布号]]="","",IFERROR(Table2[[#This Row],[欠数]]/Table2[[#This Row],[预计开机]]/Table2[[#This Row],[单机产量]],""))</f>
        <v/>
      </c>
      <c r="K587" s="21" t="str">
        <f>IF(Table2[[#This Row],[布号]]="","",IFERROR(Table2[[#This Row],[备胚单总数]]-Table2[[#This Row],[累计产出数]]-Table2[[#This Row],[欠数]],""))</f>
        <v/>
      </c>
      <c r="L587" s="22" t="str">
        <f>IF(Table2[[#This Row],[布号]]="","",IFERROR(SUMIFS(
    ZSOHPP055!E:E,
    ZSOHPP055!A:A, "*" &amp; Table2[[#This Row],[布号]] &amp; "*"
),""))</f>
        <v/>
      </c>
    </row>
    <row r="588" spans="1:12">
      <c r="A588" s="6" t="str">
        <f>IF('MES-Fabric Code'!A587="","",'MES-Fabric Code'!A587)</f>
        <v/>
      </c>
      <c r="B588" s="20" t="str">
        <f>IF(Table2[[#This Row],[布号]]="","",IFERROR(VLOOKUP(LEFT(Table2[[#This Row],[布号]],8),'Single machine output'!A:B,2,0),""))</f>
        <v/>
      </c>
      <c r="C588" s="31" t="str">
        <f>IF(Table2[[#This Row],[布号]]="","",IFERROR(VLOOKUP(Table2[[#This Row],[布号]],'MES-Fabric Code'!$A:$B,2,0),""))</f>
        <v/>
      </c>
      <c r="D588" s="20" t="str">
        <f>IF(Table2[[#This Row],[布号]]="","",IFERROR(VLOOKUP(Table2[[#This Row],[布号]],'MES-Fabric Code'!$A:$F,4,0),""))</f>
        <v/>
      </c>
      <c r="E588" s="20" t="str">
        <f>IF(Table2[[#This Row],[布号]]="","",IFERROR(VLOOKUP(Table2[[#This Row],[布号]],'MES-Fabric Code'!$A:$F,6,0),""))</f>
        <v/>
      </c>
      <c r="F588" s="20" t="str">
        <f>IF(Table2[[#This Row],[布号]]="", "", IFERROR(SUMIFS(
    ZSOHSD058!N:N,
    ZSOHSD058!A:A, "*" &amp; Table2[[#This Row],[布号]] &amp; "*",
    ZSOHSD058!K:K, "&lt;&gt;Z2"
), ""))</f>
        <v/>
      </c>
      <c r="G588" s="20" t="str">
        <f>IF(Table2[[#This Row],[布号]]="","",IFERROR(SUMIFS(
    ZSOHPP055!B:B,
    ZSOHPP055!A:A, "*" &amp; Table2[[#This Row],[布号]] &amp; "*"
),""))</f>
        <v/>
      </c>
      <c r="H588" s="20" t="str">
        <f>IF(Table2[[#This Row],[布号]]="","",IFERROR(SUMIFS(
    ZSOHPP055!C:C,
    ZSOHPP055!A:A, "*" &amp; Table2[[#This Row],[布号]] &amp; "*"
),""))</f>
        <v/>
      </c>
      <c r="I588" s="20" t="str">
        <f>IF(Table2[[#This Row],[布号]]="","",IFERROR(
    SUMIFS(
        ZSOHPP055!D:D,
        ZSOHPP055!A:A, "*" &amp; Table2[[#This Row],[布号]] &amp; "*",
        ZSOHPP055!I:I, ""
    ),
    ""
))</f>
        <v/>
      </c>
      <c r="J588" s="20" t="str">
        <f>IF(Table2[[#This Row],[布号]]="","",IFERROR(Table2[[#This Row],[欠数]]/Table2[[#This Row],[预计开机]]/Table2[[#This Row],[单机产量]],""))</f>
        <v/>
      </c>
      <c r="K588" s="21" t="str">
        <f>IF(Table2[[#This Row],[布号]]="","",IFERROR(Table2[[#This Row],[备胚单总数]]-Table2[[#This Row],[累计产出数]]-Table2[[#This Row],[欠数]],""))</f>
        <v/>
      </c>
      <c r="L588" s="22" t="str">
        <f>IF(Table2[[#This Row],[布号]]="","",IFERROR(SUMIFS(
    ZSOHPP055!E:E,
    ZSOHPP055!A:A, "*" &amp; Table2[[#This Row],[布号]] &amp; "*"
),""))</f>
        <v/>
      </c>
    </row>
    <row r="589" spans="1:12">
      <c r="A589" s="6" t="str">
        <f>IF('MES-Fabric Code'!A588="","",'MES-Fabric Code'!A588)</f>
        <v/>
      </c>
      <c r="B589" s="20" t="str">
        <f>IF(Table2[[#This Row],[布号]]="","",IFERROR(VLOOKUP(LEFT(Table2[[#This Row],[布号]],8),'Single machine output'!A:B,2,0),""))</f>
        <v/>
      </c>
      <c r="C589" s="31" t="str">
        <f>IF(Table2[[#This Row],[布号]]="","",IFERROR(VLOOKUP(Table2[[#This Row],[布号]],'MES-Fabric Code'!$A:$B,2,0),""))</f>
        <v/>
      </c>
      <c r="D589" s="20" t="str">
        <f>IF(Table2[[#This Row],[布号]]="","",IFERROR(VLOOKUP(Table2[[#This Row],[布号]],'MES-Fabric Code'!$A:$F,4,0),""))</f>
        <v/>
      </c>
      <c r="E589" s="20" t="str">
        <f>IF(Table2[[#This Row],[布号]]="","",IFERROR(VLOOKUP(Table2[[#This Row],[布号]],'MES-Fabric Code'!$A:$F,6,0),""))</f>
        <v/>
      </c>
      <c r="F589" s="20" t="str">
        <f>IF(Table2[[#This Row],[布号]]="", "", IFERROR(SUMIFS(
    ZSOHSD058!N:N,
    ZSOHSD058!A:A, "*" &amp; Table2[[#This Row],[布号]] &amp; "*",
    ZSOHSD058!K:K, "&lt;&gt;Z2"
), ""))</f>
        <v/>
      </c>
      <c r="G589" s="20" t="str">
        <f>IF(Table2[[#This Row],[布号]]="","",IFERROR(SUMIFS(
    ZSOHPP055!B:B,
    ZSOHPP055!A:A, "*" &amp; Table2[[#This Row],[布号]] &amp; "*"
),""))</f>
        <v/>
      </c>
      <c r="H589" s="20" t="str">
        <f>IF(Table2[[#This Row],[布号]]="","",IFERROR(SUMIFS(
    ZSOHPP055!C:C,
    ZSOHPP055!A:A, "*" &amp; Table2[[#This Row],[布号]] &amp; "*"
),""))</f>
        <v/>
      </c>
      <c r="I589" s="20" t="str">
        <f>IF(Table2[[#This Row],[布号]]="","",IFERROR(
    SUMIFS(
        ZSOHPP055!D:D,
        ZSOHPP055!A:A, "*" &amp; Table2[[#This Row],[布号]] &amp; "*",
        ZSOHPP055!I:I, ""
    ),
    ""
))</f>
        <v/>
      </c>
      <c r="J589" s="20" t="str">
        <f>IF(Table2[[#This Row],[布号]]="","",IFERROR(Table2[[#This Row],[欠数]]/Table2[[#This Row],[预计开机]]/Table2[[#This Row],[单机产量]],""))</f>
        <v/>
      </c>
      <c r="K589" s="21" t="str">
        <f>IF(Table2[[#This Row],[布号]]="","",IFERROR(Table2[[#This Row],[备胚单总数]]-Table2[[#This Row],[累计产出数]]-Table2[[#This Row],[欠数]],""))</f>
        <v/>
      </c>
      <c r="L589" s="22" t="str">
        <f>IF(Table2[[#This Row],[布号]]="","",IFERROR(SUMIFS(
    ZSOHPP055!E:E,
    ZSOHPP055!A:A, "*" &amp; Table2[[#This Row],[布号]] &amp; "*"
),""))</f>
        <v/>
      </c>
    </row>
    <row r="590" spans="1:12">
      <c r="A590" s="6" t="str">
        <f>IF('MES-Fabric Code'!A589="","",'MES-Fabric Code'!A589)</f>
        <v/>
      </c>
      <c r="B590" s="20" t="str">
        <f>IF(Table2[[#This Row],[布号]]="","",IFERROR(VLOOKUP(LEFT(Table2[[#This Row],[布号]],8),'Single machine output'!A:B,2,0),""))</f>
        <v/>
      </c>
      <c r="C590" s="31" t="str">
        <f>IF(Table2[[#This Row],[布号]]="","",IFERROR(VLOOKUP(Table2[[#This Row],[布号]],'MES-Fabric Code'!$A:$B,2,0),""))</f>
        <v/>
      </c>
      <c r="D590" s="20" t="str">
        <f>IF(Table2[[#This Row],[布号]]="","",IFERROR(VLOOKUP(Table2[[#This Row],[布号]],'MES-Fabric Code'!$A:$F,4,0),""))</f>
        <v/>
      </c>
      <c r="E590" s="20" t="str">
        <f>IF(Table2[[#This Row],[布号]]="","",IFERROR(VLOOKUP(Table2[[#This Row],[布号]],'MES-Fabric Code'!$A:$F,6,0),""))</f>
        <v/>
      </c>
      <c r="F590" s="20" t="str">
        <f>IF(Table2[[#This Row],[布号]]="", "", IFERROR(SUMIFS(
    ZSOHSD058!N:N,
    ZSOHSD058!A:A, "*" &amp; Table2[[#This Row],[布号]] &amp; "*",
    ZSOHSD058!K:K, "&lt;&gt;Z2"
), ""))</f>
        <v/>
      </c>
      <c r="G590" s="20" t="str">
        <f>IF(Table2[[#This Row],[布号]]="","",IFERROR(SUMIFS(
    ZSOHPP055!B:B,
    ZSOHPP055!A:A, "*" &amp; Table2[[#This Row],[布号]] &amp; "*"
),""))</f>
        <v/>
      </c>
      <c r="H590" s="20" t="str">
        <f>IF(Table2[[#This Row],[布号]]="","",IFERROR(SUMIFS(
    ZSOHPP055!C:C,
    ZSOHPP055!A:A, "*" &amp; Table2[[#This Row],[布号]] &amp; "*"
),""))</f>
        <v/>
      </c>
      <c r="I590" s="20" t="str">
        <f>IF(Table2[[#This Row],[布号]]="","",IFERROR(
    SUMIFS(
        ZSOHPP055!D:D,
        ZSOHPP055!A:A, "*" &amp; Table2[[#This Row],[布号]] &amp; "*",
        ZSOHPP055!I:I, ""
    ),
    ""
))</f>
        <v/>
      </c>
      <c r="J590" s="20" t="str">
        <f>IF(Table2[[#This Row],[布号]]="","",IFERROR(Table2[[#This Row],[欠数]]/Table2[[#This Row],[预计开机]]/Table2[[#This Row],[单机产量]],""))</f>
        <v/>
      </c>
      <c r="K590" s="21" t="str">
        <f>IF(Table2[[#This Row],[布号]]="","",IFERROR(Table2[[#This Row],[备胚单总数]]-Table2[[#This Row],[累计产出数]]-Table2[[#This Row],[欠数]],""))</f>
        <v/>
      </c>
      <c r="L590" s="22" t="str">
        <f>IF(Table2[[#This Row],[布号]]="","",IFERROR(SUMIFS(
    ZSOHPP055!E:E,
    ZSOHPP055!A:A, "*" &amp; Table2[[#This Row],[布号]] &amp; "*"
),""))</f>
        <v/>
      </c>
    </row>
    <row r="591" spans="1:12">
      <c r="A591" s="6" t="str">
        <f>IF('MES-Fabric Code'!A590="","",'MES-Fabric Code'!A590)</f>
        <v/>
      </c>
      <c r="B591" s="20" t="str">
        <f>IF(Table2[[#This Row],[布号]]="","",IFERROR(VLOOKUP(LEFT(Table2[[#This Row],[布号]],8),'Single machine output'!A:B,2,0),""))</f>
        <v/>
      </c>
      <c r="C591" s="31" t="str">
        <f>IF(Table2[[#This Row],[布号]]="","",IFERROR(VLOOKUP(Table2[[#This Row],[布号]],'MES-Fabric Code'!$A:$B,2,0),""))</f>
        <v/>
      </c>
      <c r="D591" s="20" t="str">
        <f>IF(Table2[[#This Row],[布号]]="","",IFERROR(VLOOKUP(Table2[[#This Row],[布号]],'MES-Fabric Code'!$A:$F,4,0),""))</f>
        <v/>
      </c>
      <c r="E591" s="20" t="str">
        <f>IF(Table2[[#This Row],[布号]]="","",IFERROR(VLOOKUP(Table2[[#This Row],[布号]],'MES-Fabric Code'!$A:$F,6,0),""))</f>
        <v/>
      </c>
      <c r="F591" s="20" t="str">
        <f>IF(Table2[[#This Row],[布号]]="", "", IFERROR(SUMIFS(
    ZSOHSD058!N:N,
    ZSOHSD058!A:A, "*" &amp; Table2[[#This Row],[布号]] &amp; "*",
    ZSOHSD058!K:K, "&lt;&gt;Z2"
), ""))</f>
        <v/>
      </c>
      <c r="G591" s="20" t="str">
        <f>IF(Table2[[#This Row],[布号]]="","",IFERROR(SUMIFS(
    ZSOHPP055!B:B,
    ZSOHPP055!A:A, "*" &amp; Table2[[#This Row],[布号]] &amp; "*"
),""))</f>
        <v/>
      </c>
      <c r="H591" s="20" t="str">
        <f>IF(Table2[[#This Row],[布号]]="","",IFERROR(SUMIFS(
    ZSOHPP055!C:C,
    ZSOHPP055!A:A, "*" &amp; Table2[[#This Row],[布号]] &amp; "*"
),""))</f>
        <v/>
      </c>
      <c r="I591" s="20" t="str">
        <f>IF(Table2[[#This Row],[布号]]="","",IFERROR(
    SUMIFS(
        ZSOHPP055!D:D,
        ZSOHPP055!A:A, "*" &amp; Table2[[#This Row],[布号]] &amp; "*",
        ZSOHPP055!I:I, ""
    ),
    ""
))</f>
        <v/>
      </c>
      <c r="J591" s="20" t="str">
        <f>IF(Table2[[#This Row],[布号]]="","",IFERROR(Table2[[#This Row],[欠数]]/Table2[[#This Row],[预计开机]]/Table2[[#This Row],[单机产量]],""))</f>
        <v/>
      </c>
      <c r="K591" s="21" t="str">
        <f>IF(Table2[[#This Row],[布号]]="","",IFERROR(Table2[[#This Row],[备胚单总数]]-Table2[[#This Row],[累计产出数]]-Table2[[#This Row],[欠数]],""))</f>
        <v/>
      </c>
      <c r="L591" s="22" t="str">
        <f>IF(Table2[[#This Row],[布号]]="","",IFERROR(SUMIFS(
    ZSOHPP055!E:E,
    ZSOHPP055!A:A, "*" &amp; Table2[[#This Row],[布号]] &amp; "*"
),""))</f>
        <v/>
      </c>
    </row>
    <row r="592" spans="1:12">
      <c r="A592" s="6" t="str">
        <f>IF('MES-Fabric Code'!A591="","",'MES-Fabric Code'!A591)</f>
        <v/>
      </c>
      <c r="B592" s="20" t="str">
        <f>IF(Table2[[#This Row],[布号]]="","",IFERROR(VLOOKUP(LEFT(Table2[[#This Row],[布号]],8),'Single machine output'!A:B,2,0),""))</f>
        <v/>
      </c>
      <c r="C592" s="31" t="str">
        <f>IF(Table2[[#This Row],[布号]]="","",IFERROR(VLOOKUP(Table2[[#This Row],[布号]],'MES-Fabric Code'!$A:$B,2,0),""))</f>
        <v/>
      </c>
      <c r="D592" s="20" t="str">
        <f>IF(Table2[[#This Row],[布号]]="","",IFERROR(VLOOKUP(Table2[[#This Row],[布号]],'MES-Fabric Code'!$A:$F,4,0),""))</f>
        <v/>
      </c>
      <c r="E592" s="20" t="str">
        <f>IF(Table2[[#This Row],[布号]]="","",IFERROR(VLOOKUP(Table2[[#This Row],[布号]],'MES-Fabric Code'!$A:$F,6,0),""))</f>
        <v/>
      </c>
      <c r="F592" s="20" t="str">
        <f>IF(Table2[[#This Row],[布号]]="", "", IFERROR(SUMIFS(
    ZSOHSD058!N:N,
    ZSOHSD058!A:A, "*" &amp; Table2[[#This Row],[布号]] &amp; "*",
    ZSOHSD058!K:K, "&lt;&gt;Z2"
), ""))</f>
        <v/>
      </c>
      <c r="G592" s="20" t="str">
        <f>IF(Table2[[#This Row],[布号]]="","",IFERROR(SUMIFS(
    ZSOHPP055!B:B,
    ZSOHPP055!A:A, "*" &amp; Table2[[#This Row],[布号]] &amp; "*"
),""))</f>
        <v/>
      </c>
      <c r="H592" s="20" t="str">
        <f>IF(Table2[[#This Row],[布号]]="","",IFERROR(SUMIFS(
    ZSOHPP055!C:C,
    ZSOHPP055!A:A, "*" &amp; Table2[[#This Row],[布号]] &amp; "*"
),""))</f>
        <v/>
      </c>
      <c r="I592" s="20" t="str">
        <f>IF(Table2[[#This Row],[布号]]="","",IFERROR(
    SUMIFS(
        ZSOHPP055!D:D,
        ZSOHPP055!A:A, "*" &amp; Table2[[#This Row],[布号]] &amp; "*",
        ZSOHPP055!I:I, ""
    ),
    ""
))</f>
        <v/>
      </c>
      <c r="J592" s="20" t="str">
        <f>IF(Table2[[#This Row],[布号]]="","",IFERROR(Table2[[#This Row],[欠数]]/Table2[[#This Row],[预计开机]]/Table2[[#This Row],[单机产量]],""))</f>
        <v/>
      </c>
      <c r="K592" s="21" t="str">
        <f>IF(Table2[[#This Row],[布号]]="","",IFERROR(Table2[[#This Row],[备胚单总数]]-Table2[[#This Row],[累计产出数]]-Table2[[#This Row],[欠数]],""))</f>
        <v/>
      </c>
      <c r="L592" s="22" t="str">
        <f>IF(Table2[[#This Row],[布号]]="","",IFERROR(SUMIFS(
    ZSOHPP055!E:E,
    ZSOHPP055!A:A, "*" &amp; Table2[[#This Row],[布号]] &amp; "*"
),""))</f>
        <v/>
      </c>
    </row>
    <row r="593" spans="1:12">
      <c r="A593" s="6" t="str">
        <f>IF('MES-Fabric Code'!A592="","",'MES-Fabric Code'!A592)</f>
        <v/>
      </c>
      <c r="B593" s="20" t="str">
        <f>IF(Table2[[#This Row],[布号]]="","",IFERROR(VLOOKUP(LEFT(Table2[[#This Row],[布号]],8),'Single machine output'!A:B,2,0),""))</f>
        <v/>
      </c>
      <c r="C593" s="31" t="str">
        <f>IF(Table2[[#This Row],[布号]]="","",IFERROR(VLOOKUP(Table2[[#This Row],[布号]],'MES-Fabric Code'!$A:$B,2,0),""))</f>
        <v/>
      </c>
      <c r="D593" s="20" t="str">
        <f>IF(Table2[[#This Row],[布号]]="","",IFERROR(VLOOKUP(Table2[[#This Row],[布号]],'MES-Fabric Code'!$A:$F,4,0),""))</f>
        <v/>
      </c>
      <c r="E593" s="20" t="str">
        <f>IF(Table2[[#This Row],[布号]]="","",IFERROR(VLOOKUP(Table2[[#This Row],[布号]],'MES-Fabric Code'!$A:$F,6,0),""))</f>
        <v/>
      </c>
      <c r="F593" s="20" t="str">
        <f>IF(Table2[[#This Row],[布号]]="", "", IFERROR(SUMIFS(
    ZSOHSD058!N:N,
    ZSOHSD058!A:A, "*" &amp; Table2[[#This Row],[布号]] &amp; "*",
    ZSOHSD058!K:K, "&lt;&gt;Z2"
), ""))</f>
        <v/>
      </c>
      <c r="G593" s="20" t="str">
        <f>IF(Table2[[#This Row],[布号]]="","",IFERROR(SUMIFS(
    ZSOHPP055!B:B,
    ZSOHPP055!A:A, "*" &amp; Table2[[#This Row],[布号]] &amp; "*"
),""))</f>
        <v/>
      </c>
      <c r="H593" s="20" t="str">
        <f>IF(Table2[[#This Row],[布号]]="","",IFERROR(SUMIFS(
    ZSOHPP055!C:C,
    ZSOHPP055!A:A, "*" &amp; Table2[[#This Row],[布号]] &amp; "*"
),""))</f>
        <v/>
      </c>
      <c r="I593" s="20" t="str">
        <f>IF(Table2[[#This Row],[布号]]="","",IFERROR(
    SUMIFS(
        ZSOHPP055!D:D,
        ZSOHPP055!A:A, "*" &amp; Table2[[#This Row],[布号]] &amp; "*",
        ZSOHPP055!I:I, ""
    ),
    ""
))</f>
        <v/>
      </c>
      <c r="J593" s="20" t="str">
        <f>IF(Table2[[#This Row],[布号]]="","",IFERROR(Table2[[#This Row],[欠数]]/Table2[[#This Row],[预计开机]]/Table2[[#This Row],[单机产量]],""))</f>
        <v/>
      </c>
      <c r="K593" s="21" t="str">
        <f>IF(Table2[[#This Row],[布号]]="","",IFERROR(Table2[[#This Row],[备胚单总数]]-Table2[[#This Row],[累计产出数]]-Table2[[#This Row],[欠数]],""))</f>
        <v/>
      </c>
      <c r="L593" s="22" t="str">
        <f>IF(Table2[[#This Row],[布号]]="","",IFERROR(SUMIFS(
    ZSOHPP055!E:E,
    ZSOHPP055!A:A, "*" &amp; Table2[[#This Row],[布号]] &amp; "*"
),""))</f>
        <v/>
      </c>
    </row>
    <row r="594" spans="1:12">
      <c r="A594" s="6" t="str">
        <f>IF('MES-Fabric Code'!A593="","",'MES-Fabric Code'!A593)</f>
        <v/>
      </c>
      <c r="B594" s="20" t="str">
        <f>IF(Table2[[#This Row],[布号]]="","",IFERROR(VLOOKUP(LEFT(Table2[[#This Row],[布号]],8),'Single machine output'!A:B,2,0),""))</f>
        <v/>
      </c>
      <c r="C594" s="31" t="str">
        <f>IF(Table2[[#This Row],[布号]]="","",IFERROR(VLOOKUP(Table2[[#This Row],[布号]],'MES-Fabric Code'!$A:$B,2,0),""))</f>
        <v/>
      </c>
      <c r="D594" s="20" t="str">
        <f>IF(Table2[[#This Row],[布号]]="","",IFERROR(VLOOKUP(Table2[[#This Row],[布号]],'MES-Fabric Code'!$A:$F,4,0),""))</f>
        <v/>
      </c>
      <c r="E594" s="20" t="str">
        <f>IF(Table2[[#This Row],[布号]]="","",IFERROR(VLOOKUP(Table2[[#This Row],[布号]],'MES-Fabric Code'!$A:$F,6,0),""))</f>
        <v/>
      </c>
      <c r="F594" s="20" t="str">
        <f>IF(Table2[[#This Row],[布号]]="", "", IFERROR(SUMIFS(
    ZSOHSD058!N:N,
    ZSOHSD058!A:A, "*" &amp; Table2[[#This Row],[布号]] &amp; "*",
    ZSOHSD058!K:K, "&lt;&gt;Z2"
), ""))</f>
        <v/>
      </c>
      <c r="G594" s="20" t="str">
        <f>IF(Table2[[#This Row],[布号]]="","",IFERROR(SUMIFS(
    ZSOHPP055!B:B,
    ZSOHPP055!A:A, "*" &amp; Table2[[#This Row],[布号]] &amp; "*"
),""))</f>
        <v/>
      </c>
      <c r="H594" s="20" t="str">
        <f>IF(Table2[[#This Row],[布号]]="","",IFERROR(SUMIFS(
    ZSOHPP055!C:C,
    ZSOHPP055!A:A, "*" &amp; Table2[[#This Row],[布号]] &amp; "*"
),""))</f>
        <v/>
      </c>
      <c r="I594" s="20" t="str">
        <f>IF(Table2[[#This Row],[布号]]="","",IFERROR(
    SUMIFS(
        ZSOHPP055!D:D,
        ZSOHPP055!A:A, "*" &amp; Table2[[#This Row],[布号]] &amp; "*",
        ZSOHPP055!I:I, ""
    ),
    ""
))</f>
        <v/>
      </c>
      <c r="J594" s="20" t="str">
        <f>IF(Table2[[#This Row],[布号]]="","",IFERROR(Table2[[#This Row],[欠数]]/Table2[[#This Row],[预计开机]]/Table2[[#This Row],[单机产量]],""))</f>
        <v/>
      </c>
      <c r="K594" s="21" t="str">
        <f>IF(Table2[[#This Row],[布号]]="","",IFERROR(Table2[[#This Row],[备胚单总数]]-Table2[[#This Row],[累计产出数]]-Table2[[#This Row],[欠数]],""))</f>
        <v/>
      </c>
      <c r="L594" s="22" t="str">
        <f>IF(Table2[[#This Row],[布号]]="","",IFERROR(SUMIFS(
    ZSOHPP055!E:E,
    ZSOHPP055!A:A, "*" &amp; Table2[[#This Row],[布号]] &amp; "*"
),""))</f>
        <v/>
      </c>
    </row>
    <row r="595" spans="1:12">
      <c r="A595" s="6" t="str">
        <f>IF('MES-Fabric Code'!A594="","",'MES-Fabric Code'!A594)</f>
        <v/>
      </c>
      <c r="B595" s="20" t="str">
        <f>IF(Table2[[#This Row],[布号]]="","",IFERROR(VLOOKUP(LEFT(Table2[[#This Row],[布号]],8),'Single machine output'!A:B,2,0),""))</f>
        <v/>
      </c>
      <c r="C595" s="31" t="str">
        <f>IF(Table2[[#This Row],[布号]]="","",IFERROR(VLOOKUP(Table2[[#This Row],[布号]],'MES-Fabric Code'!$A:$B,2,0),""))</f>
        <v/>
      </c>
      <c r="D595" s="20" t="str">
        <f>IF(Table2[[#This Row],[布号]]="","",IFERROR(VLOOKUP(Table2[[#This Row],[布号]],'MES-Fabric Code'!$A:$F,4,0),""))</f>
        <v/>
      </c>
      <c r="E595" s="20" t="str">
        <f>IF(Table2[[#This Row],[布号]]="","",IFERROR(VLOOKUP(Table2[[#This Row],[布号]],'MES-Fabric Code'!$A:$F,6,0),""))</f>
        <v/>
      </c>
      <c r="F595" s="20" t="str">
        <f>IF(Table2[[#This Row],[布号]]="", "", IFERROR(SUMIFS(
    ZSOHSD058!N:N,
    ZSOHSD058!A:A, "*" &amp; Table2[[#This Row],[布号]] &amp; "*",
    ZSOHSD058!K:K, "&lt;&gt;Z2"
), ""))</f>
        <v/>
      </c>
      <c r="G595" s="20" t="str">
        <f>IF(Table2[[#This Row],[布号]]="","",IFERROR(SUMIFS(
    ZSOHPP055!B:B,
    ZSOHPP055!A:A, "*" &amp; Table2[[#This Row],[布号]] &amp; "*"
),""))</f>
        <v/>
      </c>
      <c r="H595" s="20" t="str">
        <f>IF(Table2[[#This Row],[布号]]="","",IFERROR(SUMIFS(
    ZSOHPP055!C:C,
    ZSOHPP055!A:A, "*" &amp; Table2[[#This Row],[布号]] &amp; "*"
),""))</f>
        <v/>
      </c>
      <c r="I595" s="20" t="str">
        <f>IF(Table2[[#This Row],[布号]]="","",IFERROR(
    SUMIFS(
        ZSOHPP055!D:D,
        ZSOHPP055!A:A, "*" &amp; Table2[[#This Row],[布号]] &amp; "*",
        ZSOHPP055!I:I, ""
    ),
    ""
))</f>
        <v/>
      </c>
      <c r="J595" s="20" t="str">
        <f>IF(Table2[[#This Row],[布号]]="","",IFERROR(Table2[[#This Row],[欠数]]/Table2[[#This Row],[预计开机]]/Table2[[#This Row],[单机产量]],""))</f>
        <v/>
      </c>
      <c r="K595" s="21" t="str">
        <f>IF(Table2[[#This Row],[布号]]="","",IFERROR(Table2[[#This Row],[备胚单总数]]-Table2[[#This Row],[累计产出数]]-Table2[[#This Row],[欠数]],""))</f>
        <v/>
      </c>
      <c r="L595" s="22" t="str">
        <f>IF(Table2[[#This Row],[布号]]="","",IFERROR(SUMIFS(
    ZSOHPP055!E:E,
    ZSOHPP055!A:A, "*" &amp; Table2[[#This Row],[布号]] &amp; "*"
),""))</f>
        <v/>
      </c>
    </row>
    <row r="596" spans="1:12">
      <c r="A596" s="6" t="str">
        <f>IF('MES-Fabric Code'!A595="","",'MES-Fabric Code'!A595)</f>
        <v/>
      </c>
      <c r="B596" s="20" t="str">
        <f>IF(Table2[[#This Row],[布号]]="","",IFERROR(VLOOKUP(LEFT(Table2[[#This Row],[布号]],8),'Single machine output'!A:B,2,0),""))</f>
        <v/>
      </c>
      <c r="C596" s="31" t="str">
        <f>IF(Table2[[#This Row],[布号]]="","",IFERROR(VLOOKUP(Table2[[#This Row],[布号]],'MES-Fabric Code'!$A:$B,2,0),""))</f>
        <v/>
      </c>
      <c r="D596" s="20" t="str">
        <f>IF(Table2[[#This Row],[布号]]="","",IFERROR(VLOOKUP(Table2[[#This Row],[布号]],'MES-Fabric Code'!$A:$F,4,0),""))</f>
        <v/>
      </c>
      <c r="E596" s="20" t="str">
        <f>IF(Table2[[#This Row],[布号]]="","",IFERROR(VLOOKUP(Table2[[#This Row],[布号]],'MES-Fabric Code'!$A:$F,6,0),""))</f>
        <v/>
      </c>
      <c r="F596" s="20" t="str">
        <f>IF(Table2[[#This Row],[布号]]="", "", IFERROR(SUMIFS(
    ZSOHSD058!N:N,
    ZSOHSD058!A:A, "*" &amp; Table2[[#This Row],[布号]] &amp; "*",
    ZSOHSD058!K:K, "&lt;&gt;Z2"
), ""))</f>
        <v/>
      </c>
      <c r="G596" s="20" t="str">
        <f>IF(Table2[[#This Row],[布号]]="","",IFERROR(SUMIFS(
    ZSOHPP055!B:B,
    ZSOHPP055!A:A, "*" &amp; Table2[[#This Row],[布号]] &amp; "*"
),""))</f>
        <v/>
      </c>
      <c r="H596" s="20" t="str">
        <f>IF(Table2[[#This Row],[布号]]="","",IFERROR(SUMIFS(
    ZSOHPP055!C:C,
    ZSOHPP055!A:A, "*" &amp; Table2[[#This Row],[布号]] &amp; "*"
),""))</f>
        <v/>
      </c>
      <c r="I596" s="20" t="str">
        <f>IF(Table2[[#This Row],[布号]]="","",IFERROR(
    SUMIFS(
        ZSOHPP055!D:D,
        ZSOHPP055!A:A, "*" &amp; Table2[[#This Row],[布号]] &amp; "*",
        ZSOHPP055!I:I, ""
    ),
    ""
))</f>
        <v/>
      </c>
      <c r="J596" s="20" t="str">
        <f>IF(Table2[[#This Row],[布号]]="","",IFERROR(Table2[[#This Row],[欠数]]/Table2[[#This Row],[预计开机]]/Table2[[#This Row],[单机产量]],""))</f>
        <v/>
      </c>
      <c r="K596" s="21" t="str">
        <f>IF(Table2[[#This Row],[布号]]="","",IFERROR(Table2[[#This Row],[备胚单总数]]-Table2[[#This Row],[累计产出数]]-Table2[[#This Row],[欠数]],""))</f>
        <v/>
      </c>
      <c r="L596" s="22" t="str">
        <f>IF(Table2[[#This Row],[布号]]="","",IFERROR(SUMIFS(
    ZSOHPP055!E:E,
    ZSOHPP055!A:A, "*" &amp; Table2[[#This Row],[布号]] &amp; "*"
),""))</f>
        <v/>
      </c>
    </row>
    <row r="597" spans="1:12">
      <c r="A597" s="6" t="str">
        <f>IF('MES-Fabric Code'!A596="","",'MES-Fabric Code'!A596)</f>
        <v/>
      </c>
      <c r="B597" s="20" t="str">
        <f>IF(Table2[[#This Row],[布号]]="","",IFERROR(VLOOKUP(LEFT(Table2[[#This Row],[布号]],8),'Single machine output'!A:B,2,0),""))</f>
        <v/>
      </c>
      <c r="C597" s="31" t="str">
        <f>IF(Table2[[#This Row],[布号]]="","",IFERROR(VLOOKUP(Table2[[#This Row],[布号]],'MES-Fabric Code'!$A:$B,2,0),""))</f>
        <v/>
      </c>
      <c r="D597" s="20" t="str">
        <f>IF(Table2[[#This Row],[布号]]="","",IFERROR(VLOOKUP(Table2[[#This Row],[布号]],'MES-Fabric Code'!$A:$F,4,0),""))</f>
        <v/>
      </c>
      <c r="E597" s="20" t="str">
        <f>IF(Table2[[#This Row],[布号]]="","",IFERROR(VLOOKUP(Table2[[#This Row],[布号]],'MES-Fabric Code'!$A:$F,6,0),""))</f>
        <v/>
      </c>
      <c r="F597" s="20" t="str">
        <f>IF(Table2[[#This Row],[布号]]="", "", IFERROR(SUMIFS(
    ZSOHSD058!N:N,
    ZSOHSD058!A:A, "*" &amp; Table2[[#This Row],[布号]] &amp; "*",
    ZSOHSD058!K:K, "&lt;&gt;Z2"
), ""))</f>
        <v/>
      </c>
      <c r="G597" s="20" t="str">
        <f>IF(Table2[[#This Row],[布号]]="","",IFERROR(SUMIFS(
    ZSOHPP055!B:B,
    ZSOHPP055!A:A, "*" &amp; Table2[[#This Row],[布号]] &amp; "*"
),""))</f>
        <v/>
      </c>
      <c r="H597" s="20" t="str">
        <f>IF(Table2[[#This Row],[布号]]="","",IFERROR(SUMIFS(
    ZSOHPP055!C:C,
    ZSOHPP055!A:A, "*" &amp; Table2[[#This Row],[布号]] &amp; "*"
),""))</f>
        <v/>
      </c>
      <c r="I597" s="20" t="str">
        <f>IF(Table2[[#This Row],[布号]]="","",IFERROR(
    SUMIFS(
        ZSOHPP055!D:D,
        ZSOHPP055!A:A, "*" &amp; Table2[[#This Row],[布号]] &amp; "*",
        ZSOHPP055!I:I, ""
    ),
    ""
))</f>
        <v/>
      </c>
      <c r="J597" s="20" t="str">
        <f>IF(Table2[[#This Row],[布号]]="","",IFERROR(Table2[[#This Row],[欠数]]/Table2[[#This Row],[预计开机]]/Table2[[#This Row],[单机产量]],""))</f>
        <v/>
      </c>
      <c r="K597" s="21" t="str">
        <f>IF(Table2[[#This Row],[布号]]="","",IFERROR(Table2[[#This Row],[备胚单总数]]-Table2[[#This Row],[累计产出数]]-Table2[[#This Row],[欠数]],""))</f>
        <v/>
      </c>
      <c r="L597" s="22" t="str">
        <f>IF(Table2[[#This Row],[布号]]="","",IFERROR(SUMIFS(
    ZSOHPP055!E:E,
    ZSOHPP055!A:A, "*" &amp; Table2[[#This Row],[布号]] &amp; "*"
),""))</f>
        <v/>
      </c>
    </row>
    <row r="598" spans="1:12">
      <c r="A598" s="6" t="str">
        <f>IF('MES-Fabric Code'!A597="","",'MES-Fabric Code'!A597)</f>
        <v/>
      </c>
      <c r="B598" s="20" t="str">
        <f>IF(Table2[[#This Row],[布号]]="","",IFERROR(VLOOKUP(LEFT(Table2[[#This Row],[布号]],8),'Single machine output'!A:B,2,0),""))</f>
        <v/>
      </c>
      <c r="C598" s="31" t="str">
        <f>IF(Table2[[#This Row],[布号]]="","",IFERROR(VLOOKUP(Table2[[#This Row],[布号]],'MES-Fabric Code'!$A:$B,2,0),""))</f>
        <v/>
      </c>
      <c r="D598" s="20" t="str">
        <f>IF(Table2[[#This Row],[布号]]="","",IFERROR(VLOOKUP(Table2[[#This Row],[布号]],'MES-Fabric Code'!$A:$F,4,0),""))</f>
        <v/>
      </c>
      <c r="E598" s="20" t="str">
        <f>IF(Table2[[#This Row],[布号]]="","",IFERROR(VLOOKUP(Table2[[#This Row],[布号]],'MES-Fabric Code'!$A:$F,6,0),""))</f>
        <v/>
      </c>
      <c r="F598" s="20" t="str">
        <f>IF(Table2[[#This Row],[布号]]="", "", IFERROR(SUMIFS(
    ZSOHSD058!N:N,
    ZSOHSD058!A:A, "*" &amp; Table2[[#This Row],[布号]] &amp; "*",
    ZSOHSD058!K:K, "&lt;&gt;Z2"
), ""))</f>
        <v/>
      </c>
      <c r="G598" s="20" t="str">
        <f>IF(Table2[[#This Row],[布号]]="","",IFERROR(SUMIFS(
    ZSOHPP055!B:B,
    ZSOHPP055!A:A, "*" &amp; Table2[[#This Row],[布号]] &amp; "*"
),""))</f>
        <v/>
      </c>
      <c r="H598" s="20" t="str">
        <f>IF(Table2[[#This Row],[布号]]="","",IFERROR(SUMIFS(
    ZSOHPP055!C:C,
    ZSOHPP055!A:A, "*" &amp; Table2[[#This Row],[布号]] &amp; "*"
),""))</f>
        <v/>
      </c>
      <c r="I598" s="20" t="str">
        <f>IF(Table2[[#This Row],[布号]]="","",IFERROR(
    SUMIFS(
        ZSOHPP055!D:D,
        ZSOHPP055!A:A, "*" &amp; Table2[[#This Row],[布号]] &amp; "*",
        ZSOHPP055!I:I, ""
    ),
    ""
))</f>
        <v/>
      </c>
      <c r="J598" s="20" t="str">
        <f>IF(Table2[[#This Row],[布号]]="","",IFERROR(Table2[[#This Row],[欠数]]/Table2[[#This Row],[预计开机]]/Table2[[#This Row],[单机产量]],""))</f>
        <v/>
      </c>
      <c r="K598" s="21" t="str">
        <f>IF(Table2[[#This Row],[布号]]="","",IFERROR(Table2[[#This Row],[备胚单总数]]-Table2[[#This Row],[累计产出数]]-Table2[[#This Row],[欠数]],""))</f>
        <v/>
      </c>
      <c r="L598" s="22" t="str">
        <f>IF(Table2[[#This Row],[布号]]="","",IFERROR(SUMIFS(
    ZSOHPP055!E:E,
    ZSOHPP055!A:A, "*" &amp; Table2[[#This Row],[布号]] &amp; "*"
),""))</f>
        <v/>
      </c>
    </row>
    <row r="599" spans="1:12">
      <c r="A599" s="6" t="str">
        <f>IF('MES-Fabric Code'!A598="","",'MES-Fabric Code'!A598)</f>
        <v/>
      </c>
      <c r="B599" s="20" t="str">
        <f>IF(Table2[[#This Row],[布号]]="","",IFERROR(VLOOKUP(LEFT(Table2[[#This Row],[布号]],8),'Single machine output'!A:B,2,0),""))</f>
        <v/>
      </c>
      <c r="C599" s="31" t="str">
        <f>IF(Table2[[#This Row],[布号]]="","",IFERROR(VLOOKUP(Table2[[#This Row],[布号]],'MES-Fabric Code'!$A:$B,2,0),""))</f>
        <v/>
      </c>
      <c r="D599" s="20" t="str">
        <f>IF(Table2[[#This Row],[布号]]="","",IFERROR(VLOOKUP(Table2[[#This Row],[布号]],'MES-Fabric Code'!$A:$F,4,0),""))</f>
        <v/>
      </c>
      <c r="E599" s="20" t="str">
        <f>IF(Table2[[#This Row],[布号]]="","",IFERROR(VLOOKUP(Table2[[#This Row],[布号]],'MES-Fabric Code'!$A:$F,6,0),""))</f>
        <v/>
      </c>
      <c r="F599" s="20" t="str">
        <f>IF(Table2[[#This Row],[布号]]="", "", IFERROR(SUMIFS(
    ZSOHSD058!N:N,
    ZSOHSD058!A:A, "*" &amp; Table2[[#This Row],[布号]] &amp; "*",
    ZSOHSD058!K:K, "&lt;&gt;Z2"
), ""))</f>
        <v/>
      </c>
      <c r="G599" s="20" t="str">
        <f>IF(Table2[[#This Row],[布号]]="","",IFERROR(SUMIFS(
    ZSOHPP055!B:B,
    ZSOHPP055!A:A, "*" &amp; Table2[[#This Row],[布号]] &amp; "*"
),""))</f>
        <v/>
      </c>
      <c r="H599" s="20" t="str">
        <f>IF(Table2[[#This Row],[布号]]="","",IFERROR(SUMIFS(
    ZSOHPP055!C:C,
    ZSOHPP055!A:A, "*" &amp; Table2[[#This Row],[布号]] &amp; "*"
),""))</f>
        <v/>
      </c>
      <c r="I599" s="20" t="str">
        <f>IF(Table2[[#This Row],[布号]]="","",IFERROR(
    SUMIFS(
        ZSOHPP055!D:D,
        ZSOHPP055!A:A, "*" &amp; Table2[[#This Row],[布号]] &amp; "*",
        ZSOHPP055!I:I, ""
    ),
    ""
))</f>
        <v/>
      </c>
      <c r="J599" s="20" t="str">
        <f>IF(Table2[[#This Row],[布号]]="","",IFERROR(Table2[[#This Row],[欠数]]/Table2[[#This Row],[预计开机]]/Table2[[#This Row],[单机产量]],""))</f>
        <v/>
      </c>
      <c r="K599" s="21" t="str">
        <f>IF(Table2[[#This Row],[布号]]="","",IFERROR(Table2[[#This Row],[备胚单总数]]-Table2[[#This Row],[累计产出数]]-Table2[[#This Row],[欠数]],""))</f>
        <v/>
      </c>
      <c r="L599" s="22" t="str">
        <f>IF(Table2[[#This Row],[布号]]="","",IFERROR(SUMIFS(
    ZSOHPP055!E:E,
    ZSOHPP055!A:A, "*" &amp; Table2[[#This Row],[布号]] &amp; "*"
),""))</f>
        <v/>
      </c>
    </row>
    <row r="600" spans="1:12">
      <c r="A600" s="6" t="str">
        <f>IF('MES-Fabric Code'!A599="","",'MES-Fabric Code'!A599)</f>
        <v/>
      </c>
      <c r="B600" s="20" t="str">
        <f>IF(Table2[[#This Row],[布号]]="","",IFERROR(VLOOKUP(LEFT(Table2[[#This Row],[布号]],8),'Single machine output'!A:B,2,0),""))</f>
        <v/>
      </c>
      <c r="C600" s="31" t="str">
        <f>IF(Table2[[#This Row],[布号]]="","",IFERROR(VLOOKUP(Table2[[#This Row],[布号]],'MES-Fabric Code'!$A:$B,2,0),""))</f>
        <v/>
      </c>
      <c r="D600" s="20" t="str">
        <f>IF(Table2[[#This Row],[布号]]="","",IFERROR(VLOOKUP(Table2[[#This Row],[布号]],'MES-Fabric Code'!$A:$F,4,0),""))</f>
        <v/>
      </c>
      <c r="E600" s="20" t="str">
        <f>IF(Table2[[#This Row],[布号]]="","",IFERROR(VLOOKUP(Table2[[#This Row],[布号]],'MES-Fabric Code'!$A:$F,6,0),""))</f>
        <v/>
      </c>
      <c r="F600" s="20" t="str">
        <f>IF(Table2[[#This Row],[布号]]="", "", IFERROR(SUMIFS(
    ZSOHSD058!N:N,
    ZSOHSD058!A:A, "*" &amp; Table2[[#This Row],[布号]] &amp; "*",
    ZSOHSD058!K:K, "&lt;&gt;Z2"
), ""))</f>
        <v/>
      </c>
      <c r="G600" s="20" t="str">
        <f>IF(Table2[[#This Row],[布号]]="","",IFERROR(SUMIFS(
    ZSOHPP055!B:B,
    ZSOHPP055!A:A, "*" &amp; Table2[[#This Row],[布号]] &amp; "*"
),""))</f>
        <v/>
      </c>
      <c r="H600" s="20" t="str">
        <f>IF(Table2[[#This Row],[布号]]="","",IFERROR(SUMIFS(
    ZSOHPP055!C:C,
    ZSOHPP055!A:A, "*" &amp; Table2[[#This Row],[布号]] &amp; "*"
),""))</f>
        <v/>
      </c>
      <c r="I600" s="20" t="str">
        <f>IF(Table2[[#This Row],[布号]]="","",IFERROR(
    SUMIFS(
        ZSOHPP055!D:D,
        ZSOHPP055!A:A, "*" &amp; Table2[[#This Row],[布号]] &amp; "*",
        ZSOHPP055!I:I, ""
    ),
    ""
))</f>
        <v/>
      </c>
      <c r="J600" s="20" t="str">
        <f>IF(Table2[[#This Row],[布号]]="","",IFERROR(Table2[[#This Row],[欠数]]/Table2[[#This Row],[预计开机]]/Table2[[#This Row],[单机产量]],""))</f>
        <v/>
      </c>
      <c r="K600" s="21" t="str">
        <f>IF(Table2[[#This Row],[布号]]="","",IFERROR(Table2[[#This Row],[备胚单总数]]-Table2[[#This Row],[累计产出数]]-Table2[[#This Row],[欠数]],""))</f>
        <v/>
      </c>
      <c r="L600" s="22" t="str">
        <f>IF(Table2[[#This Row],[布号]]="","",IFERROR(SUMIFS(
    ZSOHPP055!E:E,
    ZSOHPP055!A:A, "*" &amp; Table2[[#This Row],[布号]] &amp; "*"
),""))</f>
        <v/>
      </c>
    </row>
    <row r="601" spans="1:12">
      <c r="A601" s="6" t="str">
        <f>IF('MES-Fabric Code'!A600="","",'MES-Fabric Code'!A600)</f>
        <v/>
      </c>
      <c r="B601" s="20" t="str">
        <f>IF(Table2[[#This Row],[布号]]="","",IFERROR(VLOOKUP(LEFT(Table2[[#This Row],[布号]],8),'Single machine output'!A:B,2,0),""))</f>
        <v/>
      </c>
      <c r="C601" s="31" t="str">
        <f>IF(Table2[[#This Row],[布号]]="","",IFERROR(VLOOKUP(Table2[[#This Row],[布号]],'MES-Fabric Code'!$A:$B,2,0),""))</f>
        <v/>
      </c>
      <c r="D601" s="20" t="str">
        <f>IF(Table2[[#This Row],[布号]]="","",IFERROR(VLOOKUP(Table2[[#This Row],[布号]],'MES-Fabric Code'!$A:$F,4,0),""))</f>
        <v/>
      </c>
      <c r="E601" s="20" t="str">
        <f>IF(Table2[[#This Row],[布号]]="","",IFERROR(VLOOKUP(Table2[[#This Row],[布号]],'MES-Fabric Code'!$A:$F,6,0),""))</f>
        <v/>
      </c>
      <c r="F601" s="20" t="str">
        <f>IF(Table2[[#This Row],[布号]]="", "", IFERROR(SUMIFS(
    ZSOHSD058!N:N,
    ZSOHSD058!A:A, "*" &amp; Table2[[#This Row],[布号]] &amp; "*",
    ZSOHSD058!K:K, "&lt;&gt;Z2"
), ""))</f>
        <v/>
      </c>
      <c r="G601" s="20" t="str">
        <f>IF(Table2[[#This Row],[布号]]="","",IFERROR(SUMIFS(
    ZSOHPP055!B:B,
    ZSOHPP055!A:A, "*" &amp; Table2[[#This Row],[布号]] &amp; "*"
),""))</f>
        <v/>
      </c>
      <c r="H601" s="20" t="str">
        <f>IF(Table2[[#This Row],[布号]]="","",IFERROR(SUMIFS(
    ZSOHPP055!C:C,
    ZSOHPP055!A:A, "*" &amp; Table2[[#This Row],[布号]] &amp; "*"
),""))</f>
        <v/>
      </c>
      <c r="I601" s="20" t="str">
        <f>IF(Table2[[#This Row],[布号]]="","",IFERROR(
    SUMIFS(
        ZSOHPP055!D:D,
        ZSOHPP055!A:A, "*" &amp; Table2[[#This Row],[布号]] &amp; "*",
        ZSOHPP055!I:I, ""
    ),
    ""
))</f>
        <v/>
      </c>
      <c r="J601" s="20" t="str">
        <f>IF(Table2[[#This Row],[布号]]="","",IFERROR(Table2[[#This Row],[欠数]]/Table2[[#This Row],[预计开机]]/Table2[[#This Row],[单机产量]],""))</f>
        <v/>
      </c>
      <c r="K601" s="21" t="str">
        <f>IF(Table2[[#This Row],[布号]]="","",IFERROR(Table2[[#This Row],[备胚单总数]]-Table2[[#This Row],[累计产出数]]-Table2[[#This Row],[欠数]],""))</f>
        <v/>
      </c>
      <c r="L601" s="22" t="str">
        <f>IF(Table2[[#This Row],[布号]]="","",IFERROR(SUMIFS(
    ZSOHPP055!E:E,
    ZSOHPP055!A:A, "*" &amp; Table2[[#This Row],[布号]] &amp; "*"
),""))</f>
        <v/>
      </c>
    </row>
    <row r="602" spans="1:12">
      <c r="A602" s="6" t="str">
        <f>IF('MES-Fabric Code'!A601="","",'MES-Fabric Code'!A601)</f>
        <v/>
      </c>
      <c r="B602" s="20" t="str">
        <f>IF(Table2[[#This Row],[布号]]="","",IFERROR(VLOOKUP(LEFT(Table2[[#This Row],[布号]],8),'Single machine output'!A:B,2,0),""))</f>
        <v/>
      </c>
      <c r="C602" s="31" t="str">
        <f>IF(Table2[[#This Row],[布号]]="","",IFERROR(VLOOKUP(Table2[[#This Row],[布号]],'MES-Fabric Code'!$A:$B,2,0),""))</f>
        <v/>
      </c>
      <c r="D602" s="20" t="str">
        <f>IF(Table2[[#This Row],[布号]]="","",IFERROR(VLOOKUP(Table2[[#This Row],[布号]],'MES-Fabric Code'!$A:$F,4,0),""))</f>
        <v/>
      </c>
      <c r="E602" s="20" t="str">
        <f>IF(Table2[[#This Row],[布号]]="","",IFERROR(VLOOKUP(Table2[[#This Row],[布号]],'MES-Fabric Code'!$A:$F,6,0),""))</f>
        <v/>
      </c>
      <c r="F602" s="20" t="str">
        <f>IF(Table2[[#This Row],[布号]]="", "", IFERROR(SUMIFS(
    ZSOHSD058!N:N,
    ZSOHSD058!A:A, "*" &amp; Table2[[#This Row],[布号]] &amp; "*",
    ZSOHSD058!K:K, "&lt;&gt;Z2"
), ""))</f>
        <v/>
      </c>
      <c r="G602" s="20" t="str">
        <f>IF(Table2[[#This Row],[布号]]="","",IFERROR(SUMIFS(
    ZSOHPP055!B:B,
    ZSOHPP055!A:A, "*" &amp; Table2[[#This Row],[布号]] &amp; "*"
),""))</f>
        <v/>
      </c>
      <c r="H602" s="20" t="str">
        <f>IF(Table2[[#This Row],[布号]]="","",IFERROR(SUMIFS(
    ZSOHPP055!C:C,
    ZSOHPP055!A:A, "*" &amp; Table2[[#This Row],[布号]] &amp; "*"
),""))</f>
        <v/>
      </c>
      <c r="I602" s="20" t="str">
        <f>IF(Table2[[#This Row],[布号]]="","",IFERROR(
    SUMIFS(
        ZSOHPP055!D:D,
        ZSOHPP055!A:A, "*" &amp; Table2[[#This Row],[布号]] &amp; "*",
        ZSOHPP055!I:I, ""
    ),
    ""
))</f>
        <v/>
      </c>
      <c r="J602" s="20" t="str">
        <f>IF(Table2[[#This Row],[布号]]="","",IFERROR(Table2[[#This Row],[欠数]]/Table2[[#This Row],[预计开机]]/Table2[[#This Row],[单机产量]],""))</f>
        <v/>
      </c>
      <c r="K602" s="21" t="str">
        <f>IF(Table2[[#This Row],[布号]]="","",IFERROR(Table2[[#This Row],[备胚单总数]]-Table2[[#This Row],[累计产出数]]-Table2[[#This Row],[欠数]],""))</f>
        <v/>
      </c>
      <c r="L602" s="22" t="str">
        <f>IF(Table2[[#This Row],[布号]]="","",IFERROR(SUMIFS(
    ZSOHPP055!E:E,
    ZSOHPP055!A:A, "*" &amp; Table2[[#This Row],[布号]] &amp; "*"
),""))</f>
        <v/>
      </c>
    </row>
    <row r="603" spans="1:12">
      <c r="A603" s="6" t="str">
        <f>IF('MES-Fabric Code'!A602="","",'MES-Fabric Code'!A602)</f>
        <v/>
      </c>
      <c r="B603" s="20" t="str">
        <f>IF(Table2[[#This Row],[布号]]="","",IFERROR(VLOOKUP(LEFT(Table2[[#This Row],[布号]],8),'Single machine output'!A:B,2,0),""))</f>
        <v/>
      </c>
      <c r="C603" s="31" t="str">
        <f>IF(Table2[[#This Row],[布号]]="","",IFERROR(VLOOKUP(Table2[[#This Row],[布号]],'MES-Fabric Code'!$A:$B,2,0),""))</f>
        <v/>
      </c>
      <c r="D603" s="20" t="str">
        <f>IF(Table2[[#This Row],[布号]]="","",IFERROR(VLOOKUP(Table2[[#This Row],[布号]],'MES-Fabric Code'!$A:$F,4,0),""))</f>
        <v/>
      </c>
      <c r="E603" s="20" t="str">
        <f>IF(Table2[[#This Row],[布号]]="","",IFERROR(VLOOKUP(Table2[[#This Row],[布号]],'MES-Fabric Code'!$A:$F,6,0),""))</f>
        <v/>
      </c>
      <c r="F603" s="20" t="str">
        <f>IF(Table2[[#This Row],[布号]]="", "", IFERROR(SUMIFS(
    ZSOHSD058!N:N,
    ZSOHSD058!A:A, "*" &amp; Table2[[#This Row],[布号]] &amp; "*",
    ZSOHSD058!K:K, "&lt;&gt;Z2"
), ""))</f>
        <v/>
      </c>
      <c r="G603" s="20" t="str">
        <f>IF(Table2[[#This Row],[布号]]="","",IFERROR(SUMIFS(
    ZSOHPP055!B:B,
    ZSOHPP055!A:A, "*" &amp; Table2[[#This Row],[布号]] &amp; "*"
),""))</f>
        <v/>
      </c>
      <c r="H603" s="20" t="str">
        <f>IF(Table2[[#This Row],[布号]]="","",IFERROR(SUMIFS(
    ZSOHPP055!C:C,
    ZSOHPP055!A:A, "*" &amp; Table2[[#This Row],[布号]] &amp; "*"
),""))</f>
        <v/>
      </c>
      <c r="I603" s="20" t="str">
        <f>IF(Table2[[#This Row],[布号]]="","",IFERROR(
    SUMIFS(
        ZSOHPP055!D:D,
        ZSOHPP055!A:A, "*" &amp; Table2[[#This Row],[布号]] &amp; "*",
        ZSOHPP055!I:I, ""
    ),
    ""
))</f>
        <v/>
      </c>
      <c r="J603" s="20" t="str">
        <f>IF(Table2[[#This Row],[布号]]="","",IFERROR(Table2[[#This Row],[欠数]]/Table2[[#This Row],[预计开机]]/Table2[[#This Row],[单机产量]],""))</f>
        <v/>
      </c>
      <c r="K603" s="21" t="str">
        <f>IF(Table2[[#This Row],[布号]]="","",IFERROR(Table2[[#This Row],[备胚单总数]]-Table2[[#This Row],[累计产出数]]-Table2[[#This Row],[欠数]],""))</f>
        <v/>
      </c>
      <c r="L603" s="22" t="str">
        <f>IF(Table2[[#This Row],[布号]]="","",IFERROR(SUMIFS(
    ZSOHPP055!E:E,
    ZSOHPP055!A:A, "*" &amp; Table2[[#This Row],[布号]] &amp; "*"
),""))</f>
        <v/>
      </c>
    </row>
    <row r="604" spans="1:12">
      <c r="A604" s="6" t="str">
        <f>IF('MES-Fabric Code'!A603="","",'MES-Fabric Code'!A603)</f>
        <v/>
      </c>
      <c r="B604" s="20" t="str">
        <f>IF(Table2[[#This Row],[布号]]="","",IFERROR(VLOOKUP(LEFT(Table2[[#This Row],[布号]],8),'Single machine output'!A:B,2,0),""))</f>
        <v/>
      </c>
      <c r="C604" s="31" t="str">
        <f>IF(Table2[[#This Row],[布号]]="","",IFERROR(VLOOKUP(Table2[[#This Row],[布号]],'MES-Fabric Code'!$A:$B,2,0),""))</f>
        <v/>
      </c>
      <c r="D604" s="20" t="str">
        <f>IF(Table2[[#This Row],[布号]]="","",IFERROR(VLOOKUP(Table2[[#This Row],[布号]],'MES-Fabric Code'!$A:$F,4,0),""))</f>
        <v/>
      </c>
      <c r="E604" s="20" t="str">
        <f>IF(Table2[[#This Row],[布号]]="","",IFERROR(VLOOKUP(Table2[[#This Row],[布号]],'MES-Fabric Code'!$A:$F,6,0),""))</f>
        <v/>
      </c>
      <c r="F604" s="20" t="str">
        <f>IF(Table2[[#This Row],[布号]]="", "", IFERROR(SUMIFS(
    ZSOHSD058!N:N,
    ZSOHSD058!A:A, "*" &amp; Table2[[#This Row],[布号]] &amp; "*",
    ZSOHSD058!K:K, "&lt;&gt;Z2"
), ""))</f>
        <v/>
      </c>
      <c r="G604" s="20" t="str">
        <f>IF(Table2[[#This Row],[布号]]="","",IFERROR(SUMIFS(
    ZSOHPP055!B:B,
    ZSOHPP055!A:A, "*" &amp; Table2[[#This Row],[布号]] &amp; "*"
),""))</f>
        <v/>
      </c>
      <c r="H604" s="20" t="str">
        <f>IF(Table2[[#This Row],[布号]]="","",IFERROR(SUMIFS(
    ZSOHPP055!C:C,
    ZSOHPP055!A:A, "*" &amp; Table2[[#This Row],[布号]] &amp; "*"
),""))</f>
        <v/>
      </c>
      <c r="I604" s="20" t="str">
        <f>IF(Table2[[#This Row],[布号]]="","",IFERROR(
    SUMIFS(
        ZSOHPP055!D:D,
        ZSOHPP055!A:A, "*" &amp; Table2[[#This Row],[布号]] &amp; "*",
        ZSOHPP055!I:I, ""
    ),
    ""
))</f>
        <v/>
      </c>
      <c r="J604" s="20" t="str">
        <f>IF(Table2[[#This Row],[布号]]="","",IFERROR(Table2[[#This Row],[欠数]]/Table2[[#This Row],[预计开机]]/Table2[[#This Row],[单机产量]],""))</f>
        <v/>
      </c>
      <c r="K604" s="21" t="str">
        <f>IF(Table2[[#This Row],[布号]]="","",IFERROR(Table2[[#This Row],[备胚单总数]]-Table2[[#This Row],[累计产出数]]-Table2[[#This Row],[欠数]],""))</f>
        <v/>
      </c>
      <c r="L604" s="22" t="str">
        <f>IF(Table2[[#This Row],[布号]]="","",IFERROR(SUMIFS(
    ZSOHPP055!E:E,
    ZSOHPP055!A:A, "*" &amp; Table2[[#This Row],[布号]] &amp; "*"
),""))</f>
        <v/>
      </c>
    </row>
    <row r="605" spans="1:12">
      <c r="A605" s="6" t="str">
        <f>IF('MES-Fabric Code'!A604="","",'MES-Fabric Code'!A604)</f>
        <v/>
      </c>
      <c r="B605" s="20" t="str">
        <f>IF(Table2[[#This Row],[布号]]="","",IFERROR(VLOOKUP(LEFT(Table2[[#This Row],[布号]],8),'Single machine output'!A:B,2,0),""))</f>
        <v/>
      </c>
      <c r="C605" s="31" t="str">
        <f>IF(Table2[[#This Row],[布号]]="","",IFERROR(VLOOKUP(Table2[[#This Row],[布号]],'MES-Fabric Code'!$A:$B,2,0),""))</f>
        <v/>
      </c>
      <c r="D605" s="20" t="str">
        <f>IF(Table2[[#This Row],[布号]]="","",IFERROR(VLOOKUP(Table2[[#This Row],[布号]],'MES-Fabric Code'!$A:$F,4,0),""))</f>
        <v/>
      </c>
      <c r="E605" s="20" t="str">
        <f>IF(Table2[[#This Row],[布号]]="","",IFERROR(VLOOKUP(Table2[[#This Row],[布号]],'MES-Fabric Code'!$A:$F,6,0),""))</f>
        <v/>
      </c>
      <c r="F605" s="20" t="str">
        <f>IF(Table2[[#This Row],[布号]]="", "", IFERROR(SUMIFS(
    ZSOHSD058!N:N,
    ZSOHSD058!A:A, "*" &amp; Table2[[#This Row],[布号]] &amp; "*",
    ZSOHSD058!K:K, "&lt;&gt;Z2"
), ""))</f>
        <v/>
      </c>
      <c r="G605" s="20" t="str">
        <f>IF(Table2[[#This Row],[布号]]="","",IFERROR(SUMIFS(
    ZSOHPP055!B:B,
    ZSOHPP055!A:A, "*" &amp; Table2[[#This Row],[布号]] &amp; "*"
),""))</f>
        <v/>
      </c>
      <c r="H605" s="20" t="str">
        <f>IF(Table2[[#This Row],[布号]]="","",IFERROR(SUMIFS(
    ZSOHPP055!C:C,
    ZSOHPP055!A:A, "*" &amp; Table2[[#This Row],[布号]] &amp; "*"
),""))</f>
        <v/>
      </c>
      <c r="I605" s="20" t="str">
        <f>IF(Table2[[#This Row],[布号]]="","",IFERROR(
    SUMIFS(
        ZSOHPP055!D:D,
        ZSOHPP055!A:A, "*" &amp; Table2[[#This Row],[布号]] &amp; "*",
        ZSOHPP055!I:I, ""
    ),
    ""
))</f>
        <v/>
      </c>
      <c r="J605" s="20" t="str">
        <f>IF(Table2[[#This Row],[布号]]="","",IFERROR(Table2[[#This Row],[欠数]]/Table2[[#This Row],[预计开机]]/Table2[[#This Row],[单机产量]],""))</f>
        <v/>
      </c>
      <c r="K605" s="21" t="str">
        <f>IF(Table2[[#This Row],[布号]]="","",IFERROR(Table2[[#This Row],[备胚单总数]]-Table2[[#This Row],[累计产出数]]-Table2[[#This Row],[欠数]],""))</f>
        <v/>
      </c>
      <c r="L605" s="22" t="str">
        <f>IF(Table2[[#This Row],[布号]]="","",IFERROR(SUMIFS(
    ZSOHPP055!E:E,
    ZSOHPP055!A:A, "*" &amp; Table2[[#This Row],[布号]] &amp; "*"
),""))</f>
        <v/>
      </c>
    </row>
    <row r="606" spans="1:12">
      <c r="A606" s="6" t="str">
        <f>IF('MES-Fabric Code'!A605="","",'MES-Fabric Code'!A605)</f>
        <v/>
      </c>
      <c r="B606" s="20" t="str">
        <f>IF(Table2[[#This Row],[布号]]="","",IFERROR(VLOOKUP(LEFT(Table2[[#This Row],[布号]],8),'Single machine output'!A:B,2,0),""))</f>
        <v/>
      </c>
      <c r="C606" s="31" t="str">
        <f>IF(Table2[[#This Row],[布号]]="","",IFERROR(VLOOKUP(Table2[[#This Row],[布号]],'MES-Fabric Code'!$A:$B,2,0),""))</f>
        <v/>
      </c>
      <c r="D606" s="20" t="str">
        <f>IF(Table2[[#This Row],[布号]]="","",IFERROR(VLOOKUP(Table2[[#This Row],[布号]],'MES-Fabric Code'!$A:$F,4,0),""))</f>
        <v/>
      </c>
      <c r="E606" s="20" t="str">
        <f>IF(Table2[[#This Row],[布号]]="","",IFERROR(VLOOKUP(Table2[[#This Row],[布号]],'MES-Fabric Code'!$A:$F,6,0),""))</f>
        <v/>
      </c>
      <c r="F606" s="20" t="str">
        <f>IF(Table2[[#This Row],[布号]]="", "", IFERROR(SUMIFS(
    ZSOHSD058!N:N,
    ZSOHSD058!A:A, "*" &amp; Table2[[#This Row],[布号]] &amp; "*",
    ZSOHSD058!K:K, "&lt;&gt;Z2"
), ""))</f>
        <v/>
      </c>
      <c r="G606" s="20" t="str">
        <f>IF(Table2[[#This Row],[布号]]="","",IFERROR(SUMIFS(
    ZSOHPP055!B:B,
    ZSOHPP055!A:A, "*" &amp; Table2[[#This Row],[布号]] &amp; "*"
),""))</f>
        <v/>
      </c>
      <c r="H606" s="20" t="str">
        <f>IF(Table2[[#This Row],[布号]]="","",IFERROR(SUMIFS(
    ZSOHPP055!C:C,
    ZSOHPP055!A:A, "*" &amp; Table2[[#This Row],[布号]] &amp; "*"
),""))</f>
        <v/>
      </c>
      <c r="I606" s="20" t="str">
        <f>IF(Table2[[#This Row],[布号]]="","",IFERROR(
    SUMIFS(
        ZSOHPP055!D:D,
        ZSOHPP055!A:A, "*" &amp; Table2[[#This Row],[布号]] &amp; "*",
        ZSOHPP055!I:I, ""
    ),
    ""
))</f>
        <v/>
      </c>
      <c r="J606" s="20" t="str">
        <f>IF(Table2[[#This Row],[布号]]="","",IFERROR(Table2[[#This Row],[欠数]]/Table2[[#This Row],[预计开机]]/Table2[[#This Row],[单机产量]],""))</f>
        <v/>
      </c>
      <c r="K606" s="21" t="str">
        <f>IF(Table2[[#This Row],[布号]]="","",IFERROR(Table2[[#This Row],[备胚单总数]]-Table2[[#This Row],[累计产出数]]-Table2[[#This Row],[欠数]],""))</f>
        <v/>
      </c>
      <c r="L606" s="22" t="str">
        <f>IF(Table2[[#This Row],[布号]]="","",IFERROR(SUMIFS(
    ZSOHPP055!E:E,
    ZSOHPP055!A:A, "*" &amp; Table2[[#This Row],[布号]] &amp; "*"
),""))</f>
        <v/>
      </c>
    </row>
    <row r="607" spans="1:12">
      <c r="A607" s="6" t="str">
        <f>IF('MES-Fabric Code'!A606="","",'MES-Fabric Code'!A606)</f>
        <v/>
      </c>
      <c r="B607" s="20" t="str">
        <f>IF(Table2[[#This Row],[布号]]="","",IFERROR(VLOOKUP(LEFT(Table2[[#This Row],[布号]],8),'Single machine output'!A:B,2,0),""))</f>
        <v/>
      </c>
      <c r="C607" s="31" t="str">
        <f>IF(Table2[[#This Row],[布号]]="","",IFERROR(VLOOKUP(Table2[[#This Row],[布号]],'MES-Fabric Code'!$A:$B,2,0),""))</f>
        <v/>
      </c>
      <c r="D607" s="20" t="str">
        <f>IF(Table2[[#This Row],[布号]]="","",IFERROR(VLOOKUP(Table2[[#This Row],[布号]],'MES-Fabric Code'!$A:$F,4,0),""))</f>
        <v/>
      </c>
      <c r="E607" s="20" t="str">
        <f>IF(Table2[[#This Row],[布号]]="","",IFERROR(VLOOKUP(Table2[[#This Row],[布号]],'MES-Fabric Code'!$A:$F,6,0),""))</f>
        <v/>
      </c>
      <c r="F607" s="20" t="str">
        <f>IF(Table2[[#This Row],[布号]]="", "", IFERROR(SUMIFS(
    ZSOHSD058!N:N,
    ZSOHSD058!A:A, "*" &amp; Table2[[#This Row],[布号]] &amp; "*",
    ZSOHSD058!K:K, "&lt;&gt;Z2"
), ""))</f>
        <v/>
      </c>
      <c r="G607" s="20" t="str">
        <f>IF(Table2[[#This Row],[布号]]="","",IFERROR(SUMIFS(
    ZSOHPP055!B:B,
    ZSOHPP055!A:A, "*" &amp; Table2[[#This Row],[布号]] &amp; "*"
),""))</f>
        <v/>
      </c>
      <c r="H607" s="20" t="str">
        <f>IF(Table2[[#This Row],[布号]]="","",IFERROR(SUMIFS(
    ZSOHPP055!C:C,
    ZSOHPP055!A:A, "*" &amp; Table2[[#This Row],[布号]] &amp; "*"
),""))</f>
        <v/>
      </c>
      <c r="I607" s="20" t="str">
        <f>IF(Table2[[#This Row],[布号]]="","",IFERROR(
    SUMIFS(
        ZSOHPP055!D:D,
        ZSOHPP055!A:A, "*" &amp; Table2[[#This Row],[布号]] &amp; "*",
        ZSOHPP055!I:I, ""
    ),
    ""
))</f>
        <v/>
      </c>
      <c r="J607" s="20" t="str">
        <f>IF(Table2[[#This Row],[布号]]="","",IFERROR(Table2[[#This Row],[欠数]]/Table2[[#This Row],[预计开机]]/Table2[[#This Row],[单机产量]],""))</f>
        <v/>
      </c>
      <c r="K607" s="21" t="str">
        <f>IF(Table2[[#This Row],[布号]]="","",IFERROR(Table2[[#This Row],[备胚单总数]]-Table2[[#This Row],[累计产出数]]-Table2[[#This Row],[欠数]],""))</f>
        <v/>
      </c>
      <c r="L607" s="22" t="str">
        <f>IF(Table2[[#This Row],[布号]]="","",IFERROR(SUMIFS(
    ZSOHPP055!E:E,
    ZSOHPP055!A:A, "*" &amp; Table2[[#This Row],[布号]] &amp; "*"
),""))</f>
        <v/>
      </c>
    </row>
    <row r="608" spans="1:12">
      <c r="A608" s="6" t="str">
        <f>IF('MES-Fabric Code'!A607="","",'MES-Fabric Code'!A607)</f>
        <v/>
      </c>
      <c r="B608" s="20" t="str">
        <f>IF(Table2[[#This Row],[布号]]="","",IFERROR(VLOOKUP(LEFT(Table2[[#This Row],[布号]],8),'Single machine output'!A:B,2,0),""))</f>
        <v/>
      </c>
      <c r="C608" s="31" t="str">
        <f>IF(Table2[[#This Row],[布号]]="","",IFERROR(VLOOKUP(Table2[[#This Row],[布号]],'MES-Fabric Code'!$A:$B,2,0),""))</f>
        <v/>
      </c>
      <c r="D608" s="20" t="str">
        <f>IF(Table2[[#This Row],[布号]]="","",IFERROR(VLOOKUP(Table2[[#This Row],[布号]],'MES-Fabric Code'!$A:$F,4,0),""))</f>
        <v/>
      </c>
      <c r="E608" s="20" t="str">
        <f>IF(Table2[[#This Row],[布号]]="","",IFERROR(VLOOKUP(Table2[[#This Row],[布号]],'MES-Fabric Code'!$A:$F,6,0),""))</f>
        <v/>
      </c>
      <c r="F608" s="20" t="str">
        <f>IF(Table2[[#This Row],[布号]]="", "", IFERROR(SUMIFS(
    ZSOHSD058!N:N,
    ZSOHSD058!A:A, "*" &amp; Table2[[#This Row],[布号]] &amp; "*",
    ZSOHSD058!K:K, "&lt;&gt;Z2"
), ""))</f>
        <v/>
      </c>
      <c r="G608" s="20" t="str">
        <f>IF(Table2[[#This Row],[布号]]="","",IFERROR(SUMIFS(
    ZSOHPP055!B:B,
    ZSOHPP055!A:A, "*" &amp; Table2[[#This Row],[布号]] &amp; "*"
),""))</f>
        <v/>
      </c>
      <c r="H608" s="20" t="str">
        <f>IF(Table2[[#This Row],[布号]]="","",IFERROR(SUMIFS(
    ZSOHPP055!C:C,
    ZSOHPP055!A:A, "*" &amp; Table2[[#This Row],[布号]] &amp; "*"
),""))</f>
        <v/>
      </c>
      <c r="I608" s="20" t="str">
        <f>IF(Table2[[#This Row],[布号]]="","",IFERROR(
    SUMIFS(
        ZSOHPP055!D:D,
        ZSOHPP055!A:A, "*" &amp; Table2[[#This Row],[布号]] &amp; "*",
        ZSOHPP055!I:I, ""
    ),
    ""
))</f>
        <v/>
      </c>
      <c r="J608" s="20" t="str">
        <f>IF(Table2[[#This Row],[布号]]="","",IFERROR(Table2[[#This Row],[欠数]]/Table2[[#This Row],[预计开机]]/Table2[[#This Row],[单机产量]],""))</f>
        <v/>
      </c>
      <c r="K608" s="21" t="str">
        <f>IF(Table2[[#This Row],[布号]]="","",IFERROR(Table2[[#This Row],[备胚单总数]]-Table2[[#This Row],[累计产出数]]-Table2[[#This Row],[欠数]],""))</f>
        <v/>
      </c>
      <c r="L608" s="22" t="str">
        <f>IF(Table2[[#This Row],[布号]]="","",IFERROR(SUMIFS(
    ZSOHPP055!E:E,
    ZSOHPP055!A:A, "*" &amp; Table2[[#This Row],[布号]] &amp; "*"
),""))</f>
        <v/>
      </c>
    </row>
    <row r="609" spans="1:12">
      <c r="A609" s="6" t="str">
        <f>IF('MES-Fabric Code'!A608="","",'MES-Fabric Code'!A608)</f>
        <v/>
      </c>
      <c r="B609" s="20" t="str">
        <f>IF(Table2[[#This Row],[布号]]="","",IFERROR(VLOOKUP(LEFT(Table2[[#This Row],[布号]],8),'Single machine output'!A:B,2,0),""))</f>
        <v/>
      </c>
      <c r="C609" s="31" t="str">
        <f>IF(Table2[[#This Row],[布号]]="","",IFERROR(VLOOKUP(Table2[[#This Row],[布号]],'MES-Fabric Code'!$A:$B,2,0),""))</f>
        <v/>
      </c>
      <c r="D609" s="20" t="str">
        <f>IF(Table2[[#This Row],[布号]]="","",IFERROR(VLOOKUP(Table2[[#This Row],[布号]],'MES-Fabric Code'!$A:$F,4,0),""))</f>
        <v/>
      </c>
      <c r="E609" s="20" t="str">
        <f>IF(Table2[[#This Row],[布号]]="","",IFERROR(VLOOKUP(Table2[[#This Row],[布号]],'MES-Fabric Code'!$A:$F,6,0),""))</f>
        <v/>
      </c>
      <c r="F609" s="20" t="str">
        <f>IF(Table2[[#This Row],[布号]]="", "", IFERROR(SUMIFS(
    ZSOHSD058!N:N,
    ZSOHSD058!A:A, "*" &amp; Table2[[#This Row],[布号]] &amp; "*",
    ZSOHSD058!K:K, "&lt;&gt;Z2"
), ""))</f>
        <v/>
      </c>
      <c r="G609" s="20" t="str">
        <f>IF(Table2[[#This Row],[布号]]="","",IFERROR(SUMIFS(
    ZSOHPP055!B:B,
    ZSOHPP055!A:A, "*" &amp; Table2[[#This Row],[布号]] &amp; "*"
),""))</f>
        <v/>
      </c>
      <c r="H609" s="20" t="str">
        <f>IF(Table2[[#This Row],[布号]]="","",IFERROR(SUMIFS(
    ZSOHPP055!C:C,
    ZSOHPP055!A:A, "*" &amp; Table2[[#This Row],[布号]] &amp; "*"
),""))</f>
        <v/>
      </c>
      <c r="I609" s="20" t="str">
        <f>IF(Table2[[#This Row],[布号]]="","",IFERROR(
    SUMIFS(
        ZSOHPP055!D:D,
        ZSOHPP055!A:A, "*" &amp; Table2[[#This Row],[布号]] &amp; "*",
        ZSOHPP055!I:I, ""
    ),
    ""
))</f>
        <v/>
      </c>
      <c r="J609" s="20" t="str">
        <f>IF(Table2[[#This Row],[布号]]="","",IFERROR(Table2[[#This Row],[欠数]]/Table2[[#This Row],[预计开机]]/Table2[[#This Row],[单机产量]],""))</f>
        <v/>
      </c>
      <c r="K609" s="21" t="str">
        <f>IF(Table2[[#This Row],[布号]]="","",IFERROR(Table2[[#This Row],[备胚单总数]]-Table2[[#This Row],[累计产出数]]-Table2[[#This Row],[欠数]],""))</f>
        <v/>
      </c>
      <c r="L609" s="22" t="str">
        <f>IF(Table2[[#This Row],[布号]]="","",IFERROR(SUMIFS(
    ZSOHPP055!E:E,
    ZSOHPP055!A:A, "*" &amp; Table2[[#This Row],[布号]] &amp; "*"
),""))</f>
        <v/>
      </c>
    </row>
    <row r="610" spans="1:12">
      <c r="A610" s="6" t="str">
        <f>IF('MES-Fabric Code'!A609="","",'MES-Fabric Code'!A609)</f>
        <v/>
      </c>
      <c r="B610" s="20" t="str">
        <f>IF(Table2[[#This Row],[布号]]="","",IFERROR(VLOOKUP(LEFT(Table2[[#This Row],[布号]],8),'Single machine output'!A:B,2,0),""))</f>
        <v/>
      </c>
      <c r="C610" s="31" t="str">
        <f>IF(Table2[[#This Row],[布号]]="","",IFERROR(VLOOKUP(Table2[[#This Row],[布号]],'MES-Fabric Code'!$A:$B,2,0),""))</f>
        <v/>
      </c>
      <c r="D610" s="20" t="str">
        <f>IF(Table2[[#This Row],[布号]]="","",IFERROR(VLOOKUP(Table2[[#This Row],[布号]],'MES-Fabric Code'!$A:$F,4,0),""))</f>
        <v/>
      </c>
      <c r="E610" s="20" t="str">
        <f>IF(Table2[[#This Row],[布号]]="","",IFERROR(VLOOKUP(Table2[[#This Row],[布号]],'MES-Fabric Code'!$A:$F,6,0),""))</f>
        <v/>
      </c>
      <c r="F610" s="20" t="str">
        <f>IF(Table2[[#This Row],[布号]]="", "", IFERROR(SUMIFS(
    ZSOHSD058!N:N,
    ZSOHSD058!A:A, "*" &amp; Table2[[#This Row],[布号]] &amp; "*",
    ZSOHSD058!K:K, "&lt;&gt;Z2"
), ""))</f>
        <v/>
      </c>
      <c r="G610" s="20" t="str">
        <f>IF(Table2[[#This Row],[布号]]="","",IFERROR(SUMIFS(
    ZSOHPP055!B:B,
    ZSOHPP055!A:A, "*" &amp; Table2[[#This Row],[布号]] &amp; "*"
),""))</f>
        <v/>
      </c>
      <c r="H610" s="20" t="str">
        <f>IF(Table2[[#This Row],[布号]]="","",IFERROR(SUMIFS(
    ZSOHPP055!C:C,
    ZSOHPP055!A:A, "*" &amp; Table2[[#This Row],[布号]] &amp; "*"
),""))</f>
        <v/>
      </c>
      <c r="I610" s="20" t="str">
        <f>IF(Table2[[#This Row],[布号]]="","",IFERROR(
    SUMIFS(
        ZSOHPP055!D:D,
        ZSOHPP055!A:A, "*" &amp; Table2[[#This Row],[布号]] &amp; "*",
        ZSOHPP055!I:I, ""
    ),
    ""
))</f>
        <v/>
      </c>
      <c r="J610" s="20" t="str">
        <f>IF(Table2[[#This Row],[布号]]="","",IFERROR(Table2[[#This Row],[欠数]]/Table2[[#This Row],[预计开机]]/Table2[[#This Row],[单机产量]],""))</f>
        <v/>
      </c>
      <c r="K610" s="21" t="str">
        <f>IF(Table2[[#This Row],[布号]]="","",IFERROR(Table2[[#This Row],[备胚单总数]]-Table2[[#This Row],[累计产出数]]-Table2[[#This Row],[欠数]],""))</f>
        <v/>
      </c>
      <c r="L610" s="22" t="str">
        <f>IF(Table2[[#This Row],[布号]]="","",IFERROR(SUMIFS(
    ZSOHPP055!E:E,
    ZSOHPP055!A:A, "*" &amp; Table2[[#This Row],[布号]] &amp; "*"
),""))</f>
        <v/>
      </c>
    </row>
    <row r="611" spans="1:12">
      <c r="A611" s="6" t="str">
        <f>IF('MES-Fabric Code'!A610="","",'MES-Fabric Code'!A610)</f>
        <v/>
      </c>
      <c r="B611" s="20" t="str">
        <f>IF(Table2[[#This Row],[布号]]="","",IFERROR(VLOOKUP(LEFT(Table2[[#This Row],[布号]],8),'Single machine output'!A:B,2,0),""))</f>
        <v/>
      </c>
      <c r="C611" s="31" t="str">
        <f>IF(Table2[[#This Row],[布号]]="","",IFERROR(VLOOKUP(Table2[[#This Row],[布号]],'MES-Fabric Code'!$A:$B,2,0),""))</f>
        <v/>
      </c>
      <c r="D611" s="20" t="str">
        <f>IF(Table2[[#This Row],[布号]]="","",IFERROR(VLOOKUP(Table2[[#This Row],[布号]],'MES-Fabric Code'!$A:$F,4,0),""))</f>
        <v/>
      </c>
      <c r="E611" s="20" t="str">
        <f>IF(Table2[[#This Row],[布号]]="","",IFERROR(VLOOKUP(Table2[[#This Row],[布号]],'MES-Fabric Code'!$A:$F,6,0),""))</f>
        <v/>
      </c>
      <c r="F611" s="20" t="str">
        <f>IF(Table2[[#This Row],[布号]]="", "", IFERROR(SUMIFS(
    ZSOHSD058!N:N,
    ZSOHSD058!A:A, "*" &amp; Table2[[#This Row],[布号]] &amp; "*",
    ZSOHSD058!K:K, "&lt;&gt;Z2"
), ""))</f>
        <v/>
      </c>
      <c r="G611" s="20" t="str">
        <f>IF(Table2[[#This Row],[布号]]="","",IFERROR(SUMIFS(
    ZSOHPP055!B:B,
    ZSOHPP055!A:A, "*" &amp; Table2[[#This Row],[布号]] &amp; "*"
),""))</f>
        <v/>
      </c>
      <c r="H611" s="20" t="str">
        <f>IF(Table2[[#This Row],[布号]]="","",IFERROR(SUMIFS(
    ZSOHPP055!C:C,
    ZSOHPP055!A:A, "*" &amp; Table2[[#This Row],[布号]] &amp; "*"
),""))</f>
        <v/>
      </c>
      <c r="I611" s="20" t="str">
        <f>IF(Table2[[#This Row],[布号]]="","",IFERROR(
    SUMIFS(
        ZSOHPP055!D:D,
        ZSOHPP055!A:A, "*" &amp; Table2[[#This Row],[布号]] &amp; "*",
        ZSOHPP055!I:I, ""
    ),
    ""
))</f>
        <v/>
      </c>
      <c r="J611" s="20" t="str">
        <f>IF(Table2[[#This Row],[布号]]="","",IFERROR(Table2[[#This Row],[欠数]]/Table2[[#This Row],[预计开机]]/Table2[[#This Row],[单机产量]],""))</f>
        <v/>
      </c>
      <c r="K611" s="21" t="str">
        <f>IF(Table2[[#This Row],[布号]]="","",IFERROR(Table2[[#This Row],[备胚单总数]]-Table2[[#This Row],[累计产出数]]-Table2[[#This Row],[欠数]],""))</f>
        <v/>
      </c>
      <c r="L611" s="22" t="str">
        <f>IF(Table2[[#This Row],[布号]]="","",IFERROR(SUMIFS(
    ZSOHPP055!E:E,
    ZSOHPP055!A:A, "*" &amp; Table2[[#This Row],[布号]] &amp; "*"
),""))</f>
        <v/>
      </c>
    </row>
    <row r="612" spans="1:12">
      <c r="A612" s="6" t="str">
        <f>IF('MES-Fabric Code'!A611="","",'MES-Fabric Code'!A611)</f>
        <v/>
      </c>
      <c r="B612" s="20" t="str">
        <f>IF(Table2[[#This Row],[布号]]="","",IFERROR(VLOOKUP(LEFT(Table2[[#This Row],[布号]],8),'Single machine output'!A:B,2,0),""))</f>
        <v/>
      </c>
      <c r="C612" s="31" t="str">
        <f>IF(Table2[[#This Row],[布号]]="","",IFERROR(VLOOKUP(Table2[[#This Row],[布号]],'MES-Fabric Code'!$A:$B,2,0),""))</f>
        <v/>
      </c>
      <c r="D612" s="20" t="str">
        <f>IF(Table2[[#This Row],[布号]]="","",IFERROR(VLOOKUP(Table2[[#This Row],[布号]],'MES-Fabric Code'!$A:$F,4,0),""))</f>
        <v/>
      </c>
      <c r="E612" s="20" t="str">
        <f>IF(Table2[[#This Row],[布号]]="","",IFERROR(VLOOKUP(Table2[[#This Row],[布号]],'MES-Fabric Code'!$A:$F,6,0),""))</f>
        <v/>
      </c>
      <c r="F612" s="20" t="str">
        <f>IF(Table2[[#This Row],[布号]]="", "", IFERROR(SUMIFS(
    ZSOHSD058!N:N,
    ZSOHSD058!A:A, "*" &amp; Table2[[#This Row],[布号]] &amp; "*",
    ZSOHSD058!K:K, "&lt;&gt;Z2"
), ""))</f>
        <v/>
      </c>
      <c r="G612" s="20" t="str">
        <f>IF(Table2[[#This Row],[布号]]="","",IFERROR(SUMIFS(
    ZSOHPP055!B:B,
    ZSOHPP055!A:A, "*" &amp; Table2[[#This Row],[布号]] &amp; "*"
),""))</f>
        <v/>
      </c>
      <c r="H612" s="20" t="str">
        <f>IF(Table2[[#This Row],[布号]]="","",IFERROR(SUMIFS(
    ZSOHPP055!C:C,
    ZSOHPP055!A:A, "*" &amp; Table2[[#This Row],[布号]] &amp; "*"
),""))</f>
        <v/>
      </c>
      <c r="I612" s="20" t="str">
        <f>IF(Table2[[#This Row],[布号]]="","",IFERROR(
    SUMIFS(
        ZSOHPP055!D:D,
        ZSOHPP055!A:A, "*" &amp; Table2[[#This Row],[布号]] &amp; "*",
        ZSOHPP055!I:I, ""
    ),
    ""
))</f>
        <v/>
      </c>
      <c r="J612" s="20" t="str">
        <f>IF(Table2[[#This Row],[布号]]="","",IFERROR(Table2[[#This Row],[欠数]]/Table2[[#This Row],[预计开机]]/Table2[[#This Row],[单机产量]],""))</f>
        <v/>
      </c>
      <c r="K612" s="21" t="str">
        <f>IF(Table2[[#This Row],[布号]]="","",IFERROR(Table2[[#This Row],[备胚单总数]]-Table2[[#This Row],[累计产出数]]-Table2[[#This Row],[欠数]],""))</f>
        <v/>
      </c>
      <c r="L612" s="22" t="str">
        <f>IF(Table2[[#This Row],[布号]]="","",IFERROR(SUMIFS(
    ZSOHPP055!E:E,
    ZSOHPP055!A:A, "*" &amp; Table2[[#This Row],[布号]] &amp; "*"
),""))</f>
        <v/>
      </c>
    </row>
    <row r="613" spans="1:12">
      <c r="A613" s="6" t="str">
        <f>IF('MES-Fabric Code'!A612="","",'MES-Fabric Code'!A612)</f>
        <v/>
      </c>
      <c r="B613" s="20" t="str">
        <f>IF(Table2[[#This Row],[布号]]="","",IFERROR(VLOOKUP(LEFT(Table2[[#This Row],[布号]],8),'Single machine output'!A:B,2,0),""))</f>
        <v/>
      </c>
      <c r="C613" s="31" t="str">
        <f>IF(Table2[[#This Row],[布号]]="","",IFERROR(VLOOKUP(Table2[[#This Row],[布号]],'MES-Fabric Code'!$A:$B,2,0),""))</f>
        <v/>
      </c>
      <c r="D613" s="20" t="str">
        <f>IF(Table2[[#This Row],[布号]]="","",IFERROR(VLOOKUP(Table2[[#This Row],[布号]],'MES-Fabric Code'!$A:$F,4,0),""))</f>
        <v/>
      </c>
      <c r="E613" s="20" t="str">
        <f>IF(Table2[[#This Row],[布号]]="","",IFERROR(VLOOKUP(Table2[[#This Row],[布号]],'MES-Fabric Code'!$A:$F,6,0),""))</f>
        <v/>
      </c>
      <c r="F613" s="20" t="str">
        <f>IF(Table2[[#This Row],[布号]]="", "", IFERROR(SUMIFS(
    ZSOHSD058!N:N,
    ZSOHSD058!A:A, "*" &amp; Table2[[#This Row],[布号]] &amp; "*",
    ZSOHSD058!K:K, "&lt;&gt;Z2"
), ""))</f>
        <v/>
      </c>
      <c r="G613" s="20" t="str">
        <f>IF(Table2[[#This Row],[布号]]="","",IFERROR(SUMIFS(
    ZSOHPP055!B:B,
    ZSOHPP055!A:A, "*" &amp; Table2[[#This Row],[布号]] &amp; "*"
),""))</f>
        <v/>
      </c>
      <c r="H613" s="20" t="str">
        <f>IF(Table2[[#This Row],[布号]]="","",IFERROR(SUMIFS(
    ZSOHPP055!C:C,
    ZSOHPP055!A:A, "*" &amp; Table2[[#This Row],[布号]] &amp; "*"
),""))</f>
        <v/>
      </c>
      <c r="I613" s="20" t="str">
        <f>IF(Table2[[#This Row],[布号]]="","",IFERROR(
    SUMIFS(
        ZSOHPP055!D:D,
        ZSOHPP055!A:A, "*" &amp; Table2[[#This Row],[布号]] &amp; "*",
        ZSOHPP055!I:I, ""
    ),
    ""
))</f>
        <v/>
      </c>
      <c r="J613" s="20" t="str">
        <f>IF(Table2[[#This Row],[布号]]="","",IFERROR(Table2[[#This Row],[欠数]]/Table2[[#This Row],[预计开机]]/Table2[[#This Row],[单机产量]],""))</f>
        <v/>
      </c>
      <c r="K613" s="21" t="str">
        <f>IF(Table2[[#This Row],[布号]]="","",IFERROR(Table2[[#This Row],[备胚单总数]]-Table2[[#This Row],[累计产出数]]-Table2[[#This Row],[欠数]],""))</f>
        <v/>
      </c>
      <c r="L613" s="22" t="str">
        <f>IF(Table2[[#This Row],[布号]]="","",IFERROR(SUMIFS(
    ZSOHPP055!E:E,
    ZSOHPP055!A:A, "*" &amp; Table2[[#This Row],[布号]] &amp; "*"
),""))</f>
        <v/>
      </c>
    </row>
    <row r="614" spans="1:12">
      <c r="A614" s="6" t="str">
        <f>IF('MES-Fabric Code'!A613="","",'MES-Fabric Code'!A613)</f>
        <v/>
      </c>
      <c r="B614" s="20" t="str">
        <f>IF(Table2[[#This Row],[布号]]="","",IFERROR(VLOOKUP(LEFT(Table2[[#This Row],[布号]],8),'Single machine output'!A:B,2,0),""))</f>
        <v/>
      </c>
      <c r="C614" s="31" t="str">
        <f>IF(Table2[[#This Row],[布号]]="","",IFERROR(VLOOKUP(Table2[[#This Row],[布号]],'MES-Fabric Code'!$A:$B,2,0),""))</f>
        <v/>
      </c>
      <c r="D614" s="20" t="str">
        <f>IF(Table2[[#This Row],[布号]]="","",IFERROR(VLOOKUP(Table2[[#This Row],[布号]],'MES-Fabric Code'!$A:$F,4,0),""))</f>
        <v/>
      </c>
      <c r="E614" s="20" t="str">
        <f>IF(Table2[[#This Row],[布号]]="","",IFERROR(VLOOKUP(Table2[[#This Row],[布号]],'MES-Fabric Code'!$A:$F,6,0),""))</f>
        <v/>
      </c>
      <c r="F614" s="20" t="str">
        <f>IF(Table2[[#This Row],[布号]]="", "", IFERROR(SUMIFS(
    ZSOHSD058!N:N,
    ZSOHSD058!A:A, "*" &amp; Table2[[#This Row],[布号]] &amp; "*",
    ZSOHSD058!K:K, "&lt;&gt;Z2"
), ""))</f>
        <v/>
      </c>
      <c r="G614" s="20" t="str">
        <f>IF(Table2[[#This Row],[布号]]="","",IFERROR(SUMIFS(
    ZSOHPP055!B:B,
    ZSOHPP055!A:A, "*" &amp; Table2[[#This Row],[布号]] &amp; "*"
),""))</f>
        <v/>
      </c>
      <c r="H614" s="20" t="str">
        <f>IF(Table2[[#This Row],[布号]]="","",IFERROR(SUMIFS(
    ZSOHPP055!C:C,
    ZSOHPP055!A:A, "*" &amp; Table2[[#This Row],[布号]] &amp; "*"
),""))</f>
        <v/>
      </c>
      <c r="I614" s="20" t="str">
        <f>IF(Table2[[#This Row],[布号]]="","",IFERROR(
    SUMIFS(
        ZSOHPP055!D:D,
        ZSOHPP055!A:A, "*" &amp; Table2[[#This Row],[布号]] &amp; "*",
        ZSOHPP055!I:I, ""
    ),
    ""
))</f>
        <v/>
      </c>
      <c r="J614" s="20" t="str">
        <f>IF(Table2[[#This Row],[布号]]="","",IFERROR(Table2[[#This Row],[欠数]]/Table2[[#This Row],[预计开机]]/Table2[[#This Row],[单机产量]],""))</f>
        <v/>
      </c>
      <c r="K614" s="21" t="str">
        <f>IF(Table2[[#This Row],[布号]]="","",IFERROR(Table2[[#This Row],[备胚单总数]]-Table2[[#This Row],[累计产出数]]-Table2[[#This Row],[欠数]],""))</f>
        <v/>
      </c>
      <c r="L614" s="22" t="str">
        <f>IF(Table2[[#This Row],[布号]]="","",IFERROR(SUMIFS(
    ZSOHPP055!E:E,
    ZSOHPP055!A:A, "*" &amp; Table2[[#This Row],[布号]] &amp; "*"
),""))</f>
        <v/>
      </c>
    </row>
    <row r="615" spans="1:12">
      <c r="A615" s="6" t="str">
        <f>IF('MES-Fabric Code'!A614="","",'MES-Fabric Code'!A614)</f>
        <v/>
      </c>
      <c r="B615" s="20" t="str">
        <f>IF(Table2[[#This Row],[布号]]="","",IFERROR(VLOOKUP(LEFT(Table2[[#This Row],[布号]],8),'Single machine output'!A:B,2,0),""))</f>
        <v/>
      </c>
      <c r="C615" s="31" t="str">
        <f>IF(Table2[[#This Row],[布号]]="","",IFERROR(VLOOKUP(Table2[[#This Row],[布号]],'MES-Fabric Code'!$A:$B,2,0),""))</f>
        <v/>
      </c>
      <c r="D615" s="20" t="str">
        <f>IF(Table2[[#This Row],[布号]]="","",IFERROR(VLOOKUP(Table2[[#This Row],[布号]],'MES-Fabric Code'!$A:$F,4,0),""))</f>
        <v/>
      </c>
      <c r="E615" s="20" t="str">
        <f>IF(Table2[[#This Row],[布号]]="","",IFERROR(VLOOKUP(Table2[[#This Row],[布号]],'MES-Fabric Code'!$A:$F,6,0),""))</f>
        <v/>
      </c>
      <c r="F615" s="20" t="str">
        <f>IF(Table2[[#This Row],[布号]]="", "", IFERROR(SUMIFS(
    ZSOHSD058!N:N,
    ZSOHSD058!A:A, "*" &amp; Table2[[#This Row],[布号]] &amp; "*",
    ZSOHSD058!K:K, "&lt;&gt;Z2"
), ""))</f>
        <v/>
      </c>
      <c r="G615" s="20" t="str">
        <f>IF(Table2[[#This Row],[布号]]="","",IFERROR(SUMIFS(
    ZSOHPP055!B:B,
    ZSOHPP055!A:A, "*" &amp; Table2[[#This Row],[布号]] &amp; "*"
),""))</f>
        <v/>
      </c>
      <c r="H615" s="20" t="str">
        <f>IF(Table2[[#This Row],[布号]]="","",IFERROR(SUMIFS(
    ZSOHPP055!C:C,
    ZSOHPP055!A:A, "*" &amp; Table2[[#This Row],[布号]] &amp; "*"
),""))</f>
        <v/>
      </c>
      <c r="I615" s="20" t="str">
        <f>IF(Table2[[#This Row],[布号]]="","",IFERROR(
    SUMIFS(
        ZSOHPP055!D:D,
        ZSOHPP055!A:A, "*" &amp; Table2[[#This Row],[布号]] &amp; "*",
        ZSOHPP055!I:I, ""
    ),
    ""
))</f>
        <v/>
      </c>
      <c r="J615" s="20" t="str">
        <f>IF(Table2[[#This Row],[布号]]="","",IFERROR(Table2[[#This Row],[欠数]]/Table2[[#This Row],[预计开机]]/Table2[[#This Row],[单机产量]],""))</f>
        <v/>
      </c>
      <c r="K615" s="21" t="str">
        <f>IF(Table2[[#This Row],[布号]]="","",IFERROR(Table2[[#This Row],[备胚单总数]]-Table2[[#This Row],[累计产出数]]-Table2[[#This Row],[欠数]],""))</f>
        <v/>
      </c>
      <c r="L615" s="22" t="str">
        <f>IF(Table2[[#This Row],[布号]]="","",IFERROR(SUMIFS(
    ZSOHPP055!E:E,
    ZSOHPP055!A:A, "*" &amp; Table2[[#This Row],[布号]] &amp; "*"
),""))</f>
        <v/>
      </c>
    </row>
    <row r="616" spans="1:12">
      <c r="A616" s="6" t="str">
        <f>IF('MES-Fabric Code'!A615="","",'MES-Fabric Code'!A615)</f>
        <v/>
      </c>
      <c r="B616" s="20" t="str">
        <f>IF(Table2[[#This Row],[布号]]="","",IFERROR(VLOOKUP(LEFT(Table2[[#This Row],[布号]],8),'Single machine output'!A:B,2,0),""))</f>
        <v/>
      </c>
      <c r="C616" s="31" t="str">
        <f>IF(Table2[[#This Row],[布号]]="","",IFERROR(VLOOKUP(Table2[[#This Row],[布号]],'MES-Fabric Code'!$A:$B,2,0),""))</f>
        <v/>
      </c>
      <c r="D616" s="20" t="str">
        <f>IF(Table2[[#This Row],[布号]]="","",IFERROR(VLOOKUP(Table2[[#This Row],[布号]],'MES-Fabric Code'!$A:$F,4,0),""))</f>
        <v/>
      </c>
      <c r="E616" s="20" t="str">
        <f>IF(Table2[[#This Row],[布号]]="","",IFERROR(VLOOKUP(Table2[[#This Row],[布号]],'MES-Fabric Code'!$A:$F,6,0),""))</f>
        <v/>
      </c>
      <c r="F616" s="20" t="str">
        <f>IF(Table2[[#This Row],[布号]]="", "", IFERROR(SUMIFS(
    ZSOHSD058!N:N,
    ZSOHSD058!A:A, "*" &amp; Table2[[#This Row],[布号]] &amp; "*",
    ZSOHSD058!K:K, "&lt;&gt;Z2"
), ""))</f>
        <v/>
      </c>
      <c r="G616" s="20" t="str">
        <f>IF(Table2[[#This Row],[布号]]="","",IFERROR(SUMIFS(
    ZSOHPP055!B:B,
    ZSOHPP055!A:A, "*" &amp; Table2[[#This Row],[布号]] &amp; "*"
),""))</f>
        <v/>
      </c>
      <c r="H616" s="20" t="str">
        <f>IF(Table2[[#This Row],[布号]]="","",IFERROR(SUMIFS(
    ZSOHPP055!C:C,
    ZSOHPP055!A:A, "*" &amp; Table2[[#This Row],[布号]] &amp; "*"
),""))</f>
        <v/>
      </c>
      <c r="I616" s="20" t="str">
        <f>IF(Table2[[#This Row],[布号]]="","",IFERROR(
    SUMIFS(
        ZSOHPP055!D:D,
        ZSOHPP055!A:A, "*" &amp; Table2[[#This Row],[布号]] &amp; "*",
        ZSOHPP055!I:I, ""
    ),
    ""
))</f>
        <v/>
      </c>
      <c r="J616" s="20" t="str">
        <f>IF(Table2[[#This Row],[布号]]="","",IFERROR(Table2[[#This Row],[欠数]]/Table2[[#This Row],[预计开机]]/Table2[[#This Row],[单机产量]],""))</f>
        <v/>
      </c>
      <c r="K616" s="21" t="str">
        <f>IF(Table2[[#This Row],[布号]]="","",IFERROR(Table2[[#This Row],[备胚单总数]]-Table2[[#This Row],[累计产出数]]-Table2[[#This Row],[欠数]],""))</f>
        <v/>
      </c>
      <c r="L616" s="22" t="str">
        <f>IF(Table2[[#This Row],[布号]]="","",IFERROR(SUMIFS(
    ZSOHPP055!E:E,
    ZSOHPP055!A:A, "*" &amp; Table2[[#This Row],[布号]] &amp; "*"
),""))</f>
        <v/>
      </c>
    </row>
    <row r="617" spans="1:12">
      <c r="A617" s="6" t="str">
        <f>IF('MES-Fabric Code'!A616="","",'MES-Fabric Code'!A616)</f>
        <v/>
      </c>
      <c r="B617" s="20" t="str">
        <f>IF(Table2[[#This Row],[布号]]="","",IFERROR(VLOOKUP(LEFT(Table2[[#This Row],[布号]],8),'Single machine output'!A:B,2,0),""))</f>
        <v/>
      </c>
      <c r="C617" s="31" t="str">
        <f>IF(Table2[[#This Row],[布号]]="","",IFERROR(VLOOKUP(Table2[[#This Row],[布号]],'MES-Fabric Code'!$A:$B,2,0),""))</f>
        <v/>
      </c>
      <c r="D617" s="20" t="str">
        <f>IF(Table2[[#This Row],[布号]]="","",IFERROR(VLOOKUP(Table2[[#This Row],[布号]],'MES-Fabric Code'!$A:$F,4,0),""))</f>
        <v/>
      </c>
      <c r="E617" s="20" t="str">
        <f>IF(Table2[[#This Row],[布号]]="","",IFERROR(VLOOKUP(Table2[[#This Row],[布号]],'MES-Fabric Code'!$A:$F,6,0),""))</f>
        <v/>
      </c>
      <c r="F617" s="20" t="str">
        <f>IF(Table2[[#This Row],[布号]]="", "", IFERROR(SUMIFS(
    ZSOHSD058!N:N,
    ZSOHSD058!A:A, "*" &amp; Table2[[#This Row],[布号]] &amp; "*",
    ZSOHSD058!K:K, "&lt;&gt;Z2"
), ""))</f>
        <v/>
      </c>
      <c r="G617" s="20" t="str">
        <f>IF(Table2[[#This Row],[布号]]="","",IFERROR(SUMIFS(
    ZSOHPP055!B:B,
    ZSOHPP055!A:A, "*" &amp; Table2[[#This Row],[布号]] &amp; "*"
),""))</f>
        <v/>
      </c>
      <c r="H617" s="20" t="str">
        <f>IF(Table2[[#This Row],[布号]]="","",IFERROR(SUMIFS(
    ZSOHPP055!C:C,
    ZSOHPP055!A:A, "*" &amp; Table2[[#This Row],[布号]] &amp; "*"
),""))</f>
        <v/>
      </c>
      <c r="I617" s="20" t="str">
        <f>IF(Table2[[#This Row],[布号]]="","",IFERROR(
    SUMIFS(
        ZSOHPP055!D:D,
        ZSOHPP055!A:A, "*" &amp; Table2[[#This Row],[布号]] &amp; "*",
        ZSOHPP055!I:I, ""
    ),
    ""
))</f>
        <v/>
      </c>
      <c r="J617" s="20" t="str">
        <f>IF(Table2[[#This Row],[布号]]="","",IFERROR(Table2[[#This Row],[欠数]]/Table2[[#This Row],[预计开机]]/Table2[[#This Row],[单机产量]],""))</f>
        <v/>
      </c>
      <c r="K617" s="21" t="str">
        <f>IF(Table2[[#This Row],[布号]]="","",IFERROR(Table2[[#This Row],[备胚单总数]]-Table2[[#This Row],[累计产出数]]-Table2[[#This Row],[欠数]],""))</f>
        <v/>
      </c>
      <c r="L617" s="22" t="str">
        <f>IF(Table2[[#This Row],[布号]]="","",IFERROR(SUMIFS(
    ZSOHPP055!E:E,
    ZSOHPP055!A:A, "*" &amp; Table2[[#This Row],[布号]] &amp; "*"
),""))</f>
        <v/>
      </c>
    </row>
    <row r="618" spans="1:12">
      <c r="A618" s="6" t="str">
        <f>IF('MES-Fabric Code'!A617="","",'MES-Fabric Code'!A617)</f>
        <v/>
      </c>
      <c r="B618" s="20" t="str">
        <f>IF(Table2[[#This Row],[布号]]="","",IFERROR(VLOOKUP(LEFT(Table2[[#This Row],[布号]],8),'Single machine output'!A:B,2,0),""))</f>
        <v/>
      </c>
      <c r="C618" s="31" t="str">
        <f>IF(Table2[[#This Row],[布号]]="","",IFERROR(VLOOKUP(Table2[[#This Row],[布号]],'MES-Fabric Code'!$A:$B,2,0),""))</f>
        <v/>
      </c>
      <c r="D618" s="20" t="str">
        <f>IF(Table2[[#This Row],[布号]]="","",IFERROR(VLOOKUP(Table2[[#This Row],[布号]],'MES-Fabric Code'!$A:$F,4,0),""))</f>
        <v/>
      </c>
      <c r="E618" s="20" t="str">
        <f>IF(Table2[[#This Row],[布号]]="","",IFERROR(VLOOKUP(Table2[[#This Row],[布号]],'MES-Fabric Code'!$A:$F,6,0),""))</f>
        <v/>
      </c>
      <c r="F618" s="20" t="str">
        <f>IF(Table2[[#This Row],[布号]]="", "", IFERROR(SUMIFS(
    ZSOHSD058!N:N,
    ZSOHSD058!A:A, "*" &amp; Table2[[#This Row],[布号]] &amp; "*",
    ZSOHSD058!K:K, "&lt;&gt;Z2"
), ""))</f>
        <v/>
      </c>
      <c r="G618" s="20" t="str">
        <f>IF(Table2[[#This Row],[布号]]="","",IFERROR(SUMIFS(
    ZSOHPP055!B:B,
    ZSOHPP055!A:A, "*" &amp; Table2[[#This Row],[布号]] &amp; "*"
),""))</f>
        <v/>
      </c>
      <c r="H618" s="20" t="str">
        <f>IF(Table2[[#This Row],[布号]]="","",IFERROR(SUMIFS(
    ZSOHPP055!C:C,
    ZSOHPP055!A:A, "*" &amp; Table2[[#This Row],[布号]] &amp; "*"
),""))</f>
        <v/>
      </c>
      <c r="I618" s="20" t="str">
        <f>IF(Table2[[#This Row],[布号]]="","",IFERROR(
    SUMIFS(
        ZSOHPP055!D:D,
        ZSOHPP055!A:A, "*" &amp; Table2[[#This Row],[布号]] &amp; "*",
        ZSOHPP055!I:I, ""
    ),
    ""
))</f>
        <v/>
      </c>
      <c r="J618" s="20" t="str">
        <f>IF(Table2[[#This Row],[布号]]="","",IFERROR(Table2[[#This Row],[欠数]]/Table2[[#This Row],[预计开机]]/Table2[[#This Row],[单机产量]],""))</f>
        <v/>
      </c>
      <c r="K618" s="21" t="str">
        <f>IF(Table2[[#This Row],[布号]]="","",IFERROR(Table2[[#This Row],[备胚单总数]]-Table2[[#This Row],[累计产出数]]-Table2[[#This Row],[欠数]],""))</f>
        <v/>
      </c>
      <c r="L618" s="22" t="str">
        <f>IF(Table2[[#This Row],[布号]]="","",IFERROR(SUMIFS(
    ZSOHPP055!E:E,
    ZSOHPP055!A:A, "*" &amp; Table2[[#This Row],[布号]] &amp; "*"
),""))</f>
        <v/>
      </c>
    </row>
    <row r="619" spans="1:12">
      <c r="A619" s="6" t="str">
        <f>IF('MES-Fabric Code'!A618="","",'MES-Fabric Code'!A618)</f>
        <v/>
      </c>
      <c r="B619" s="20" t="str">
        <f>IF(Table2[[#This Row],[布号]]="","",IFERROR(VLOOKUP(LEFT(Table2[[#This Row],[布号]],8),'Single machine output'!A:B,2,0),""))</f>
        <v/>
      </c>
      <c r="C619" s="31" t="str">
        <f>IF(Table2[[#This Row],[布号]]="","",IFERROR(VLOOKUP(Table2[[#This Row],[布号]],'MES-Fabric Code'!$A:$B,2,0),""))</f>
        <v/>
      </c>
      <c r="D619" s="20" t="str">
        <f>IF(Table2[[#This Row],[布号]]="","",IFERROR(VLOOKUP(Table2[[#This Row],[布号]],'MES-Fabric Code'!$A:$F,4,0),""))</f>
        <v/>
      </c>
      <c r="E619" s="20" t="str">
        <f>IF(Table2[[#This Row],[布号]]="","",IFERROR(VLOOKUP(Table2[[#This Row],[布号]],'MES-Fabric Code'!$A:$F,6,0),""))</f>
        <v/>
      </c>
      <c r="F619" s="20" t="str">
        <f>IF(Table2[[#This Row],[布号]]="", "", IFERROR(SUMIFS(
    ZSOHSD058!N:N,
    ZSOHSD058!A:A, "*" &amp; Table2[[#This Row],[布号]] &amp; "*",
    ZSOHSD058!K:K, "&lt;&gt;Z2"
), ""))</f>
        <v/>
      </c>
      <c r="G619" s="20" t="str">
        <f>IF(Table2[[#This Row],[布号]]="","",IFERROR(SUMIFS(
    ZSOHPP055!B:B,
    ZSOHPP055!A:A, "*" &amp; Table2[[#This Row],[布号]] &amp; "*"
),""))</f>
        <v/>
      </c>
      <c r="H619" s="20" t="str">
        <f>IF(Table2[[#This Row],[布号]]="","",IFERROR(SUMIFS(
    ZSOHPP055!C:C,
    ZSOHPP055!A:A, "*" &amp; Table2[[#This Row],[布号]] &amp; "*"
),""))</f>
        <v/>
      </c>
      <c r="I619" s="20" t="str">
        <f>IF(Table2[[#This Row],[布号]]="","",IFERROR(
    SUMIFS(
        ZSOHPP055!D:D,
        ZSOHPP055!A:A, "*" &amp; Table2[[#This Row],[布号]] &amp; "*",
        ZSOHPP055!I:I, ""
    ),
    ""
))</f>
        <v/>
      </c>
      <c r="J619" s="20" t="str">
        <f>IF(Table2[[#This Row],[布号]]="","",IFERROR(Table2[[#This Row],[欠数]]/Table2[[#This Row],[预计开机]]/Table2[[#This Row],[单机产量]],""))</f>
        <v/>
      </c>
      <c r="K619" s="21" t="str">
        <f>IF(Table2[[#This Row],[布号]]="","",IFERROR(Table2[[#This Row],[备胚单总数]]-Table2[[#This Row],[累计产出数]]-Table2[[#This Row],[欠数]],""))</f>
        <v/>
      </c>
      <c r="L619" s="22" t="str">
        <f>IF(Table2[[#This Row],[布号]]="","",IFERROR(SUMIFS(
    ZSOHPP055!E:E,
    ZSOHPP055!A:A, "*" &amp; Table2[[#This Row],[布号]] &amp; "*"
),""))</f>
        <v/>
      </c>
    </row>
    <row r="620" spans="1:12">
      <c r="A620" s="6" t="str">
        <f>IF('MES-Fabric Code'!A619="","",'MES-Fabric Code'!A619)</f>
        <v/>
      </c>
      <c r="B620" s="20" t="str">
        <f>IF(Table2[[#This Row],[布号]]="","",IFERROR(VLOOKUP(LEFT(Table2[[#This Row],[布号]],8),'Single machine output'!A:B,2,0),""))</f>
        <v/>
      </c>
      <c r="C620" s="31" t="str">
        <f>IF(Table2[[#This Row],[布号]]="","",IFERROR(VLOOKUP(Table2[[#This Row],[布号]],'MES-Fabric Code'!$A:$B,2,0),""))</f>
        <v/>
      </c>
      <c r="D620" s="20" t="str">
        <f>IF(Table2[[#This Row],[布号]]="","",IFERROR(VLOOKUP(Table2[[#This Row],[布号]],'MES-Fabric Code'!$A:$F,4,0),""))</f>
        <v/>
      </c>
      <c r="E620" s="20" t="str">
        <f>IF(Table2[[#This Row],[布号]]="","",IFERROR(VLOOKUP(Table2[[#This Row],[布号]],'MES-Fabric Code'!$A:$F,6,0),""))</f>
        <v/>
      </c>
      <c r="F620" s="20" t="str">
        <f>IF(Table2[[#This Row],[布号]]="", "", IFERROR(SUMIFS(
    ZSOHSD058!N:N,
    ZSOHSD058!A:A, "*" &amp; Table2[[#This Row],[布号]] &amp; "*",
    ZSOHSD058!K:K, "&lt;&gt;Z2"
), ""))</f>
        <v/>
      </c>
      <c r="G620" s="20" t="str">
        <f>IF(Table2[[#This Row],[布号]]="","",IFERROR(SUMIFS(
    ZSOHPP055!B:B,
    ZSOHPP055!A:A, "*" &amp; Table2[[#This Row],[布号]] &amp; "*"
),""))</f>
        <v/>
      </c>
      <c r="H620" s="20" t="str">
        <f>IF(Table2[[#This Row],[布号]]="","",IFERROR(SUMIFS(
    ZSOHPP055!C:C,
    ZSOHPP055!A:A, "*" &amp; Table2[[#This Row],[布号]] &amp; "*"
),""))</f>
        <v/>
      </c>
      <c r="I620" s="20" t="str">
        <f>IF(Table2[[#This Row],[布号]]="","",IFERROR(
    SUMIFS(
        ZSOHPP055!D:D,
        ZSOHPP055!A:A, "*" &amp; Table2[[#This Row],[布号]] &amp; "*",
        ZSOHPP055!I:I, ""
    ),
    ""
))</f>
        <v/>
      </c>
      <c r="J620" s="20" t="str">
        <f>IF(Table2[[#This Row],[布号]]="","",IFERROR(Table2[[#This Row],[欠数]]/Table2[[#This Row],[预计开机]]/Table2[[#This Row],[单机产量]],""))</f>
        <v/>
      </c>
      <c r="K620" s="21" t="str">
        <f>IF(Table2[[#This Row],[布号]]="","",IFERROR(Table2[[#This Row],[备胚单总数]]-Table2[[#This Row],[累计产出数]]-Table2[[#This Row],[欠数]],""))</f>
        <v/>
      </c>
      <c r="L620" s="22" t="str">
        <f>IF(Table2[[#This Row],[布号]]="","",IFERROR(SUMIFS(
    ZSOHPP055!E:E,
    ZSOHPP055!A:A, "*" &amp; Table2[[#This Row],[布号]] &amp; "*"
),""))</f>
        <v/>
      </c>
    </row>
    <row r="621" spans="1:12">
      <c r="A621" s="6" t="str">
        <f>IF('MES-Fabric Code'!A620="","",'MES-Fabric Code'!A620)</f>
        <v/>
      </c>
      <c r="B621" s="20" t="str">
        <f>IF(Table2[[#This Row],[布号]]="","",IFERROR(VLOOKUP(LEFT(Table2[[#This Row],[布号]],8),'Single machine output'!A:B,2,0),""))</f>
        <v/>
      </c>
      <c r="C621" s="31" t="str">
        <f>IF(Table2[[#This Row],[布号]]="","",IFERROR(VLOOKUP(Table2[[#This Row],[布号]],'MES-Fabric Code'!$A:$B,2,0),""))</f>
        <v/>
      </c>
      <c r="D621" s="20" t="str">
        <f>IF(Table2[[#This Row],[布号]]="","",IFERROR(VLOOKUP(Table2[[#This Row],[布号]],'MES-Fabric Code'!$A:$F,4,0),""))</f>
        <v/>
      </c>
      <c r="E621" s="20" t="str">
        <f>IF(Table2[[#This Row],[布号]]="","",IFERROR(VLOOKUP(Table2[[#This Row],[布号]],'MES-Fabric Code'!$A:$F,6,0),""))</f>
        <v/>
      </c>
      <c r="F621" s="20" t="str">
        <f>IF(Table2[[#This Row],[布号]]="", "", IFERROR(SUMIFS(
    ZSOHSD058!N:N,
    ZSOHSD058!A:A, "*" &amp; Table2[[#This Row],[布号]] &amp; "*",
    ZSOHSD058!K:K, "&lt;&gt;Z2"
), ""))</f>
        <v/>
      </c>
      <c r="G621" s="20" t="str">
        <f>IF(Table2[[#This Row],[布号]]="","",IFERROR(SUMIFS(
    ZSOHPP055!B:B,
    ZSOHPP055!A:A, "*" &amp; Table2[[#This Row],[布号]] &amp; "*"
),""))</f>
        <v/>
      </c>
      <c r="H621" s="20" t="str">
        <f>IF(Table2[[#This Row],[布号]]="","",IFERROR(SUMIFS(
    ZSOHPP055!C:C,
    ZSOHPP055!A:A, "*" &amp; Table2[[#This Row],[布号]] &amp; "*"
),""))</f>
        <v/>
      </c>
      <c r="I621" s="20" t="str">
        <f>IF(Table2[[#This Row],[布号]]="","",IFERROR(
    SUMIFS(
        ZSOHPP055!D:D,
        ZSOHPP055!A:A, "*" &amp; Table2[[#This Row],[布号]] &amp; "*",
        ZSOHPP055!I:I, ""
    ),
    ""
))</f>
        <v/>
      </c>
      <c r="J621" s="20" t="str">
        <f>IF(Table2[[#This Row],[布号]]="","",IFERROR(Table2[[#This Row],[欠数]]/Table2[[#This Row],[预计开机]]/Table2[[#This Row],[单机产量]],""))</f>
        <v/>
      </c>
      <c r="K621" s="21" t="str">
        <f>IF(Table2[[#This Row],[布号]]="","",IFERROR(Table2[[#This Row],[备胚单总数]]-Table2[[#This Row],[累计产出数]]-Table2[[#This Row],[欠数]],""))</f>
        <v/>
      </c>
      <c r="L621" s="22" t="str">
        <f>IF(Table2[[#This Row],[布号]]="","",IFERROR(SUMIFS(
    ZSOHPP055!E:E,
    ZSOHPP055!A:A, "*" &amp; Table2[[#This Row],[布号]] &amp; "*"
),""))</f>
        <v/>
      </c>
    </row>
    <row r="622" spans="1:12">
      <c r="A622" s="6" t="str">
        <f>IF('MES-Fabric Code'!A621="","",'MES-Fabric Code'!A621)</f>
        <v/>
      </c>
      <c r="B622" s="20" t="str">
        <f>IF(Table2[[#This Row],[布号]]="","",IFERROR(VLOOKUP(LEFT(Table2[[#This Row],[布号]],8),'Single machine output'!A:B,2,0),""))</f>
        <v/>
      </c>
      <c r="C622" s="31" t="str">
        <f>IF(Table2[[#This Row],[布号]]="","",IFERROR(VLOOKUP(Table2[[#This Row],[布号]],'MES-Fabric Code'!$A:$B,2,0),""))</f>
        <v/>
      </c>
      <c r="D622" s="20" t="str">
        <f>IF(Table2[[#This Row],[布号]]="","",IFERROR(VLOOKUP(Table2[[#This Row],[布号]],'MES-Fabric Code'!$A:$F,4,0),""))</f>
        <v/>
      </c>
      <c r="E622" s="20" t="str">
        <f>IF(Table2[[#This Row],[布号]]="","",IFERROR(VLOOKUP(Table2[[#This Row],[布号]],'MES-Fabric Code'!$A:$F,6,0),""))</f>
        <v/>
      </c>
      <c r="F622" s="20" t="str">
        <f>IF(Table2[[#This Row],[布号]]="", "", IFERROR(SUMIFS(
    ZSOHSD058!N:N,
    ZSOHSD058!A:A, "*" &amp; Table2[[#This Row],[布号]] &amp; "*",
    ZSOHSD058!K:K, "&lt;&gt;Z2"
), ""))</f>
        <v/>
      </c>
      <c r="G622" s="20" t="str">
        <f>IF(Table2[[#This Row],[布号]]="","",IFERROR(SUMIFS(
    ZSOHPP055!B:B,
    ZSOHPP055!A:A, "*" &amp; Table2[[#This Row],[布号]] &amp; "*"
),""))</f>
        <v/>
      </c>
      <c r="H622" s="20" t="str">
        <f>IF(Table2[[#This Row],[布号]]="","",IFERROR(SUMIFS(
    ZSOHPP055!C:C,
    ZSOHPP055!A:A, "*" &amp; Table2[[#This Row],[布号]] &amp; "*"
),""))</f>
        <v/>
      </c>
      <c r="I622" s="20" t="str">
        <f>IF(Table2[[#This Row],[布号]]="","",IFERROR(
    SUMIFS(
        ZSOHPP055!D:D,
        ZSOHPP055!A:A, "*" &amp; Table2[[#This Row],[布号]] &amp; "*",
        ZSOHPP055!I:I, ""
    ),
    ""
))</f>
        <v/>
      </c>
      <c r="J622" s="20" t="str">
        <f>IF(Table2[[#This Row],[布号]]="","",IFERROR(Table2[[#This Row],[欠数]]/Table2[[#This Row],[预计开机]]/Table2[[#This Row],[单机产量]],""))</f>
        <v/>
      </c>
      <c r="K622" s="21" t="str">
        <f>IF(Table2[[#This Row],[布号]]="","",IFERROR(Table2[[#This Row],[备胚单总数]]-Table2[[#This Row],[累计产出数]]-Table2[[#This Row],[欠数]],""))</f>
        <v/>
      </c>
      <c r="L622" s="22" t="str">
        <f>IF(Table2[[#This Row],[布号]]="","",IFERROR(SUMIFS(
    ZSOHPP055!E:E,
    ZSOHPP055!A:A, "*" &amp; Table2[[#This Row],[布号]] &amp; "*"
),""))</f>
        <v/>
      </c>
    </row>
    <row r="623" spans="1:12">
      <c r="A623" s="6" t="str">
        <f>IF('MES-Fabric Code'!A622="","",'MES-Fabric Code'!A622)</f>
        <v/>
      </c>
      <c r="B623" s="20" t="str">
        <f>IF(Table2[[#This Row],[布号]]="","",IFERROR(VLOOKUP(LEFT(Table2[[#This Row],[布号]],8),'Single machine output'!A:B,2,0),""))</f>
        <v/>
      </c>
      <c r="C623" s="31" t="str">
        <f>IF(Table2[[#This Row],[布号]]="","",IFERROR(VLOOKUP(Table2[[#This Row],[布号]],'MES-Fabric Code'!$A:$B,2,0),""))</f>
        <v/>
      </c>
      <c r="D623" s="20" t="str">
        <f>IF(Table2[[#This Row],[布号]]="","",IFERROR(VLOOKUP(Table2[[#This Row],[布号]],'MES-Fabric Code'!$A:$F,4,0),""))</f>
        <v/>
      </c>
      <c r="E623" s="20" t="str">
        <f>IF(Table2[[#This Row],[布号]]="","",IFERROR(VLOOKUP(Table2[[#This Row],[布号]],'MES-Fabric Code'!$A:$F,6,0),""))</f>
        <v/>
      </c>
      <c r="F623" s="20" t="str">
        <f>IF(Table2[[#This Row],[布号]]="", "", IFERROR(SUMIFS(
    ZSOHSD058!N:N,
    ZSOHSD058!A:A, "*" &amp; Table2[[#This Row],[布号]] &amp; "*",
    ZSOHSD058!K:K, "&lt;&gt;Z2"
), ""))</f>
        <v/>
      </c>
      <c r="G623" s="20" t="str">
        <f>IF(Table2[[#This Row],[布号]]="","",IFERROR(SUMIFS(
    ZSOHPP055!B:B,
    ZSOHPP055!A:A, "*" &amp; Table2[[#This Row],[布号]] &amp; "*"
),""))</f>
        <v/>
      </c>
      <c r="H623" s="20" t="str">
        <f>IF(Table2[[#This Row],[布号]]="","",IFERROR(SUMIFS(
    ZSOHPP055!C:C,
    ZSOHPP055!A:A, "*" &amp; Table2[[#This Row],[布号]] &amp; "*"
),""))</f>
        <v/>
      </c>
      <c r="I623" s="20" t="str">
        <f>IF(Table2[[#This Row],[布号]]="","",IFERROR(
    SUMIFS(
        ZSOHPP055!D:D,
        ZSOHPP055!A:A, "*" &amp; Table2[[#This Row],[布号]] &amp; "*",
        ZSOHPP055!I:I, ""
    ),
    ""
))</f>
        <v/>
      </c>
      <c r="J623" s="20" t="str">
        <f>IF(Table2[[#This Row],[布号]]="","",IFERROR(Table2[[#This Row],[欠数]]/Table2[[#This Row],[预计开机]]/Table2[[#This Row],[单机产量]],""))</f>
        <v/>
      </c>
      <c r="K623" s="21" t="str">
        <f>IF(Table2[[#This Row],[布号]]="","",IFERROR(Table2[[#This Row],[备胚单总数]]-Table2[[#This Row],[累计产出数]]-Table2[[#This Row],[欠数]],""))</f>
        <v/>
      </c>
      <c r="L623" s="22" t="str">
        <f>IF(Table2[[#This Row],[布号]]="","",IFERROR(SUMIFS(
    ZSOHPP055!E:E,
    ZSOHPP055!A:A, "*" &amp; Table2[[#This Row],[布号]] &amp; "*"
),""))</f>
        <v/>
      </c>
    </row>
    <row r="624" spans="1:12">
      <c r="A624" s="6" t="str">
        <f>IF('MES-Fabric Code'!A623="","",'MES-Fabric Code'!A623)</f>
        <v/>
      </c>
      <c r="B624" s="20" t="str">
        <f>IF(Table2[[#This Row],[布号]]="","",IFERROR(VLOOKUP(LEFT(Table2[[#This Row],[布号]],8),'Single machine output'!A:B,2,0),""))</f>
        <v/>
      </c>
      <c r="C624" s="31" t="str">
        <f>IF(Table2[[#This Row],[布号]]="","",IFERROR(VLOOKUP(Table2[[#This Row],[布号]],'MES-Fabric Code'!$A:$B,2,0),""))</f>
        <v/>
      </c>
      <c r="D624" s="20" t="str">
        <f>IF(Table2[[#This Row],[布号]]="","",IFERROR(VLOOKUP(Table2[[#This Row],[布号]],'MES-Fabric Code'!$A:$F,4,0),""))</f>
        <v/>
      </c>
      <c r="E624" s="20" t="str">
        <f>IF(Table2[[#This Row],[布号]]="","",IFERROR(VLOOKUP(Table2[[#This Row],[布号]],'MES-Fabric Code'!$A:$F,6,0),""))</f>
        <v/>
      </c>
      <c r="F624" s="20" t="str">
        <f>IF(Table2[[#This Row],[布号]]="", "", IFERROR(SUMIFS(
    ZSOHSD058!N:N,
    ZSOHSD058!A:A, "*" &amp; Table2[[#This Row],[布号]] &amp; "*",
    ZSOHSD058!K:K, "&lt;&gt;Z2"
), ""))</f>
        <v/>
      </c>
      <c r="G624" s="20" t="str">
        <f>IF(Table2[[#This Row],[布号]]="","",IFERROR(SUMIFS(
    ZSOHPP055!B:B,
    ZSOHPP055!A:A, "*" &amp; Table2[[#This Row],[布号]] &amp; "*"
),""))</f>
        <v/>
      </c>
      <c r="H624" s="20" t="str">
        <f>IF(Table2[[#This Row],[布号]]="","",IFERROR(SUMIFS(
    ZSOHPP055!C:C,
    ZSOHPP055!A:A, "*" &amp; Table2[[#This Row],[布号]] &amp; "*"
),""))</f>
        <v/>
      </c>
      <c r="I624" s="20" t="str">
        <f>IF(Table2[[#This Row],[布号]]="","",IFERROR(
    SUMIFS(
        ZSOHPP055!D:D,
        ZSOHPP055!A:A, "*" &amp; Table2[[#This Row],[布号]] &amp; "*",
        ZSOHPP055!I:I, ""
    ),
    ""
))</f>
        <v/>
      </c>
      <c r="J624" s="20" t="str">
        <f>IF(Table2[[#This Row],[布号]]="","",IFERROR(Table2[[#This Row],[欠数]]/Table2[[#This Row],[预计开机]]/Table2[[#This Row],[单机产量]],""))</f>
        <v/>
      </c>
      <c r="K624" s="21" t="str">
        <f>IF(Table2[[#This Row],[布号]]="","",IFERROR(Table2[[#This Row],[备胚单总数]]-Table2[[#This Row],[累计产出数]]-Table2[[#This Row],[欠数]],""))</f>
        <v/>
      </c>
      <c r="L624" s="22" t="str">
        <f>IF(Table2[[#This Row],[布号]]="","",IFERROR(SUMIFS(
    ZSOHPP055!E:E,
    ZSOHPP055!A:A, "*" &amp; Table2[[#This Row],[布号]] &amp; "*"
),""))</f>
        <v/>
      </c>
    </row>
    <row r="625" spans="1:12">
      <c r="A625" s="6" t="str">
        <f>IF('MES-Fabric Code'!A624="","",'MES-Fabric Code'!A624)</f>
        <v/>
      </c>
      <c r="B625" s="20" t="str">
        <f>IF(Table2[[#This Row],[布号]]="","",IFERROR(VLOOKUP(LEFT(Table2[[#This Row],[布号]],8),'Single machine output'!A:B,2,0),""))</f>
        <v/>
      </c>
      <c r="C625" s="31" t="str">
        <f>IF(Table2[[#This Row],[布号]]="","",IFERROR(VLOOKUP(Table2[[#This Row],[布号]],'MES-Fabric Code'!$A:$B,2,0),""))</f>
        <v/>
      </c>
      <c r="D625" s="20" t="str">
        <f>IF(Table2[[#This Row],[布号]]="","",IFERROR(VLOOKUP(Table2[[#This Row],[布号]],'MES-Fabric Code'!$A:$F,4,0),""))</f>
        <v/>
      </c>
      <c r="E625" s="20" t="str">
        <f>IF(Table2[[#This Row],[布号]]="","",IFERROR(VLOOKUP(Table2[[#This Row],[布号]],'MES-Fabric Code'!$A:$F,6,0),""))</f>
        <v/>
      </c>
      <c r="F625" s="20" t="str">
        <f>IF(Table2[[#This Row],[布号]]="", "", IFERROR(SUMIFS(
    ZSOHSD058!N:N,
    ZSOHSD058!A:A, "*" &amp; Table2[[#This Row],[布号]] &amp; "*",
    ZSOHSD058!K:K, "&lt;&gt;Z2"
), ""))</f>
        <v/>
      </c>
      <c r="G625" s="20" t="str">
        <f>IF(Table2[[#This Row],[布号]]="","",IFERROR(SUMIFS(
    ZSOHPP055!B:B,
    ZSOHPP055!A:A, "*" &amp; Table2[[#This Row],[布号]] &amp; "*"
),""))</f>
        <v/>
      </c>
      <c r="H625" s="20" t="str">
        <f>IF(Table2[[#This Row],[布号]]="","",IFERROR(SUMIFS(
    ZSOHPP055!C:C,
    ZSOHPP055!A:A, "*" &amp; Table2[[#This Row],[布号]] &amp; "*"
),""))</f>
        <v/>
      </c>
      <c r="I625" s="20" t="str">
        <f>IF(Table2[[#This Row],[布号]]="","",IFERROR(
    SUMIFS(
        ZSOHPP055!D:D,
        ZSOHPP055!A:A, "*" &amp; Table2[[#This Row],[布号]] &amp; "*",
        ZSOHPP055!I:I, ""
    ),
    ""
))</f>
        <v/>
      </c>
      <c r="J625" s="20" t="str">
        <f>IF(Table2[[#This Row],[布号]]="","",IFERROR(Table2[[#This Row],[欠数]]/Table2[[#This Row],[预计开机]]/Table2[[#This Row],[单机产量]],""))</f>
        <v/>
      </c>
      <c r="K625" s="21" t="str">
        <f>IF(Table2[[#This Row],[布号]]="","",IFERROR(Table2[[#This Row],[备胚单总数]]-Table2[[#This Row],[累计产出数]]-Table2[[#This Row],[欠数]],""))</f>
        <v/>
      </c>
      <c r="L625" s="22" t="str">
        <f>IF(Table2[[#This Row],[布号]]="","",IFERROR(SUMIFS(
    ZSOHPP055!E:E,
    ZSOHPP055!A:A, "*" &amp; Table2[[#This Row],[布号]] &amp; "*"
),""))</f>
        <v/>
      </c>
    </row>
    <row r="626" spans="1:12">
      <c r="A626" s="6" t="str">
        <f>IF('MES-Fabric Code'!A625="","",'MES-Fabric Code'!A625)</f>
        <v/>
      </c>
      <c r="B626" s="20" t="str">
        <f>IF(Table2[[#This Row],[布号]]="","",IFERROR(VLOOKUP(LEFT(Table2[[#This Row],[布号]],8),'Single machine output'!A:B,2,0),""))</f>
        <v/>
      </c>
      <c r="C626" s="31" t="str">
        <f>IF(Table2[[#This Row],[布号]]="","",IFERROR(VLOOKUP(Table2[[#This Row],[布号]],'MES-Fabric Code'!$A:$B,2,0),""))</f>
        <v/>
      </c>
      <c r="D626" s="20" t="str">
        <f>IF(Table2[[#This Row],[布号]]="","",IFERROR(VLOOKUP(Table2[[#This Row],[布号]],'MES-Fabric Code'!$A:$F,4,0),""))</f>
        <v/>
      </c>
      <c r="E626" s="20" t="str">
        <f>IF(Table2[[#This Row],[布号]]="","",IFERROR(VLOOKUP(Table2[[#This Row],[布号]],'MES-Fabric Code'!$A:$F,6,0),""))</f>
        <v/>
      </c>
      <c r="F626" s="20" t="str">
        <f>IF(Table2[[#This Row],[布号]]="", "", IFERROR(SUMIFS(
    ZSOHSD058!N:N,
    ZSOHSD058!A:A, "*" &amp; Table2[[#This Row],[布号]] &amp; "*",
    ZSOHSD058!K:K, "&lt;&gt;Z2"
), ""))</f>
        <v/>
      </c>
      <c r="G626" s="20" t="str">
        <f>IF(Table2[[#This Row],[布号]]="","",IFERROR(SUMIFS(
    ZSOHPP055!B:B,
    ZSOHPP055!A:A, "*" &amp; Table2[[#This Row],[布号]] &amp; "*"
),""))</f>
        <v/>
      </c>
      <c r="H626" s="20" t="str">
        <f>IF(Table2[[#This Row],[布号]]="","",IFERROR(SUMIFS(
    ZSOHPP055!C:C,
    ZSOHPP055!A:A, "*" &amp; Table2[[#This Row],[布号]] &amp; "*"
),""))</f>
        <v/>
      </c>
      <c r="I626" s="20" t="str">
        <f>IF(Table2[[#This Row],[布号]]="","",IFERROR(
    SUMIFS(
        ZSOHPP055!D:D,
        ZSOHPP055!A:A, "*" &amp; Table2[[#This Row],[布号]] &amp; "*",
        ZSOHPP055!I:I, ""
    ),
    ""
))</f>
        <v/>
      </c>
      <c r="J626" s="20" t="str">
        <f>IF(Table2[[#This Row],[布号]]="","",IFERROR(Table2[[#This Row],[欠数]]/Table2[[#This Row],[预计开机]]/Table2[[#This Row],[单机产量]],""))</f>
        <v/>
      </c>
      <c r="K626" s="21" t="str">
        <f>IF(Table2[[#This Row],[布号]]="","",IFERROR(Table2[[#This Row],[备胚单总数]]-Table2[[#This Row],[累计产出数]]-Table2[[#This Row],[欠数]],""))</f>
        <v/>
      </c>
      <c r="L626" s="22" t="str">
        <f>IF(Table2[[#This Row],[布号]]="","",IFERROR(SUMIFS(
    ZSOHPP055!E:E,
    ZSOHPP055!A:A, "*" &amp; Table2[[#This Row],[布号]] &amp; "*"
),""))</f>
        <v/>
      </c>
    </row>
    <row r="627" spans="1:12">
      <c r="A627" s="6" t="str">
        <f>IF('MES-Fabric Code'!A626="","",'MES-Fabric Code'!A626)</f>
        <v/>
      </c>
      <c r="B627" s="20" t="str">
        <f>IF(Table2[[#This Row],[布号]]="","",IFERROR(VLOOKUP(LEFT(Table2[[#This Row],[布号]],8),'Single machine output'!A:B,2,0),""))</f>
        <v/>
      </c>
      <c r="C627" s="31" t="str">
        <f>IF(Table2[[#This Row],[布号]]="","",IFERROR(VLOOKUP(Table2[[#This Row],[布号]],'MES-Fabric Code'!$A:$B,2,0),""))</f>
        <v/>
      </c>
      <c r="D627" s="20" t="str">
        <f>IF(Table2[[#This Row],[布号]]="","",IFERROR(VLOOKUP(Table2[[#This Row],[布号]],'MES-Fabric Code'!$A:$F,4,0),""))</f>
        <v/>
      </c>
      <c r="E627" s="20" t="str">
        <f>IF(Table2[[#This Row],[布号]]="","",IFERROR(VLOOKUP(Table2[[#This Row],[布号]],'MES-Fabric Code'!$A:$F,6,0),""))</f>
        <v/>
      </c>
      <c r="F627" s="20" t="str">
        <f>IF(Table2[[#This Row],[布号]]="", "", IFERROR(SUMIFS(
    ZSOHSD058!N:N,
    ZSOHSD058!A:A, "*" &amp; Table2[[#This Row],[布号]] &amp; "*",
    ZSOHSD058!K:K, "&lt;&gt;Z2"
), ""))</f>
        <v/>
      </c>
      <c r="G627" s="20" t="str">
        <f>IF(Table2[[#This Row],[布号]]="","",IFERROR(SUMIFS(
    ZSOHPP055!B:B,
    ZSOHPP055!A:A, "*" &amp; Table2[[#This Row],[布号]] &amp; "*"
),""))</f>
        <v/>
      </c>
      <c r="H627" s="20" t="str">
        <f>IF(Table2[[#This Row],[布号]]="","",IFERROR(SUMIFS(
    ZSOHPP055!C:C,
    ZSOHPP055!A:A, "*" &amp; Table2[[#This Row],[布号]] &amp; "*"
),""))</f>
        <v/>
      </c>
      <c r="I627" s="20" t="str">
        <f>IF(Table2[[#This Row],[布号]]="","",IFERROR(
    SUMIFS(
        ZSOHPP055!D:D,
        ZSOHPP055!A:A, "*" &amp; Table2[[#This Row],[布号]] &amp; "*",
        ZSOHPP055!I:I, ""
    ),
    ""
))</f>
        <v/>
      </c>
      <c r="J627" s="20" t="str">
        <f>IF(Table2[[#This Row],[布号]]="","",IFERROR(Table2[[#This Row],[欠数]]/Table2[[#This Row],[预计开机]]/Table2[[#This Row],[单机产量]],""))</f>
        <v/>
      </c>
      <c r="K627" s="21" t="str">
        <f>IF(Table2[[#This Row],[布号]]="","",IFERROR(Table2[[#This Row],[备胚单总数]]-Table2[[#This Row],[累计产出数]]-Table2[[#This Row],[欠数]],""))</f>
        <v/>
      </c>
      <c r="L627" s="22" t="str">
        <f>IF(Table2[[#This Row],[布号]]="","",IFERROR(SUMIFS(
    ZSOHPP055!E:E,
    ZSOHPP055!A:A, "*" &amp; Table2[[#This Row],[布号]] &amp; "*"
),""))</f>
        <v/>
      </c>
    </row>
    <row r="628" spans="1:12">
      <c r="A628" s="6" t="str">
        <f>IF('MES-Fabric Code'!A627="","",'MES-Fabric Code'!A627)</f>
        <v/>
      </c>
      <c r="B628" s="20" t="str">
        <f>IF(Table2[[#This Row],[布号]]="","",IFERROR(VLOOKUP(LEFT(Table2[[#This Row],[布号]],8),'Single machine output'!A:B,2,0),""))</f>
        <v/>
      </c>
      <c r="C628" s="31" t="str">
        <f>IF(Table2[[#This Row],[布号]]="","",IFERROR(VLOOKUP(Table2[[#This Row],[布号]],'MES-Fabric Code'!$A:$B,2,0),""))</f>
        <v/>
      </c>
      <c r="D628" s="20" t="str">
        <f>IF(Table2[[#This Row],[布号]]="","",IFERROR(VLOOKUP(Table2[[#This Row],[布号]],'MES-Fabric Code'!$A:$F,4,0),""))</f>
        <v/>
      </c>
      <c r="E628" s="20" t="str">
        <f>IF(Table2[[#This Row],[布号]]="","",IFERROR(VLOOKUP(Table2[[#This Row],[布号]],'MES-Fabric Code'!$A:$F,6,0),""))</f>
        <v/>
      </c>
      <c r="F628" s="20" t="str">
        <f>IF(Table2[[#This Row],[布号]]="", "", IFERROR(SUMIFS(
    ZSOHSD058!N:N,
    ZSOHSD058!A:A, "*" &amp; Table2[[#This Row],[布号]] &amp; "*",
    ZSOHSD058!K:K, "&lt;&gt;Z2"
), ""))</f>
        <v/>
      </c>
      <c r="G628" s="20" t="str">
        <f>IF(Table2[[#This Row],[布号]]="","",IFERROR(SUMIFS(
    ZSOHPP055!B:B,
    ZSOHPP055!A:A, "*" &amp; Table2[[#This Row],[布号]] &amp; "*"
),""))</f>
        <v/>
      </c>
      <c r="H628" s="20" t="str">
        <f>IF(Table2[[#This Row],[布号]]="","",IFERROR(SUMIFS(
    ZSOHPP055!C:C,
    ZSOHPP055!A:A, "*" &amp; Table2[[#This Row],[布号]] &amp; "*"
),""))</f>
        <v/>
      </c>
      <c r="I628" s="20" t="str">
        <f>IF(Table2[[#This Row],[布号]]="","",IFERROR(
    SUMIFS(
        ZSOHPP055!D:D,
        ZSOHPP055!A:A, "*" &amp; Table2[[#This Row],[布号]] &amp; "*",
        ZSOHPP055!I:I, ""
    ),
    ""
))</f>
        <v/>
      </c>
      <c r="J628" s="20" t="str">
        <f>IF(Table2[[#This Row],[布号]]="","",IFERROR(Table2[[#This Row],[欠数]]/Table2[[#This Row],[预计开机]]/Table2[[#This Row],[单机产量]],""))</f>
        <v/>
      </c>
      <c r="K628" s="21" t="str">
        <f>IF(Table2[[#This Row],[布号]]="","",IFERROR(Table2[[#This Row],[备胚单总数]]-Table2[[#This Row],[累计产出数]]-Table2[[#This Row],[欠数]],""))</f>
        <v/>
      </c>
      <c r="L628" s="22" t="str">
        <f>IF(Table2[[#This Row],[布号]]="","",IFERROR(SUMIFS(
    ZSOHPP055!E:E,
    ZSOHPP055!A:A, "*" &amp; Table2[[#This Row],[布号]] &amp; "*"
),""))</f>
        <v/>
      </c>
    </row>
    <row r="629" spans="1:12">
      <c r="A629" s="6" t="str">
        <f>IF('MES-Fabric Code'!A628="","",'MES-Fabric Code'!A628)</f>
        <v/>
      </c>
      <c r="B629" s="20" t="str">
        <f>IF(Table2[[#This Row],[布号]]="","",IFERROR(VLOOKUP(LEFT(Table2[[#This Row],[布号]],8),'Single machine output'!A:B,2,0),""))</f>
        <v/>
      </c>
      <c r="C629" s="31" t="str">
        <f>IF(Table2[[#This Row],[布号]]="","",IFERROR(VLOOKUP(Table2[[#This Row],[布号]],'MES-Fabric Code'!$A:$B,2,0),""))</f>
        <v/>
      </c>
      <c r="D629" s="20" t="str">
        <f>IF(Table2[[#This Row],[布号]]="","",IFERROR(VLOOKUP(Table2[[#This Row],[布号]],'MES-Fabric Code'!$A:$F,4,0),""))</f>
        <v/>
      </c>
      <c r="E629" s="20" t="str">
        <f>IF(Table2[[#This Row],[布号]]="","",IFERROR(VLOOKUP(Table2[[#This Row],[布号]],'MES-Fabric Code'!$A:$F,6,0),""))</f>
        <v/>
      </c>
      <c r="F629" s="20" t="str">
        <f>IF(Table2[[#This Row],[布号]]="", "", IFERROR(SUMIFS(
    ZSOHSD058!N:N,
    ZSOHSD058!A:A, "*" &amp; Table2[[#This Row],[布号]] &amp; "*",
    ZSOHSD058!K:K, "&lt;&gt;Z2"
), ""))</f>
        <v/>
      </c>
      <c r="G629" s="20" t="str">
        <f>IF(Table2[[#This Row],[布号]]="","",IFERROR(SUMIFS(
    ZSOHPP055!B:B,
    ZSOHPP055!A:A, "*" &amp; Table2[[#This Row],[布号]] &amp; "*"
),""))</f>
        <v/>
      </c>
      <c r="H629" s="20" t="str">
        <f>IF(Table2[[#This Row],[布号]]="","",IFERROR(SUMIFS(
    ZSOHPP055!C:C,
    ZSOHPP055!A:A, "*" &amp; Table2[[#This Row],[布号]] &amp; "*"
),""))</f>
        <v/>
      </c>
      <c r="I629" s="20" t="str">
        <f>IF(Table2[[#This Row],[布号]]="","",IFERROR(
    SUMIFS(
        ZSOHPP055!D:D,
        ZSOHPP055!A:A, "*" &amp; Table2[[#This Row],[布号]] &amp; "*",
        ZSOHPP055!I:I, ""
    ),
    ""
))</f>
        <v/>
      </c>
      <c r="J629" s="20" t="str">
        <f>IF(Table2[[#This Row],[布号]]="","",IFERROR(Table2[[#This Row],[欠数]]/Table2[[#This Row],[预计开机]]/Table2[[#This Row],[单机产量]],""))</f>
        <v/>
      </c>
      <c r="K629" s="21" t="str">
        <f>IF(Table2[[#This Row],[布号]]="","",IFERROR(Table2[[#This Row],[备胚单总数]]-Table2[[#This Row],[累计产出数]]-Table2[[#This Row],[欠数]],""))</f>
        <v/>
      </c>
      <c r="L629" s="22" t="str">
        <f>IF(Table2[[#This Row],[布号]]="","",IFERROR(SUMIFS(
    ZSOHPP055!E:E,
    ZSOHPP055!A:A, "*" &amp; Table2[[#This Row],[布号]] &amp; "*"
),""))</f>
        <v/>
      </c>
    </row>
    <row r="630" spans="1:12">
      <c r="A630" s="6" t="str">
        <f>IF('MES-Fabric Code'!A629="","",'MES-Fabric Code'!A629)</f>
        <v/>
      </c>
      <c r="B630" s="20" t="str">
        <f>IF(Table2[[#This Row],[布号]]="","",IFERROR(VLOOKUP(LEFT(Table2[[#This Row],[布号]],8),'Single machine output'!A:B,2,0),""))</f>
        <v/>
      </c>
      <c r="C630" s="31" t="str">
        <f>IF(Table2[[#This Row],[布号]]="","",IFERROR(VLOOKUP(Table2[[#This Row],[布号]],'MES-Fabric Code'!$A:$B,2,0),""))</f>
        <v/>
      </c>
      <c r="D630" s="20" t="str">
        <f>IF(Table2[[#This Row],[布号]]="","",IFERROR(VLOOKUP(Table2[[#This Row],[布号]],'MES-Fabric Code'!$A:$F,4,0),""))</f>
        <v/>
      </c>
      <c r="E630" s="20" t="str">
        <f>IF(Table2[[#This Row],[布号]]="","",IFERROR(VLOOKUP(Table2[[#This Row],[布号]],'MES-Fabric Code'!$A:$F,6,0),""))</f>
        <v/>
      </c>
      <c r="F630" s="20" t="str">
        <f>IF(Table2[[#This Row],[布号]]="", "", IFERROR(SUMIFS(
    ZSOHSD058!N:N,
    ZSOHSD058!A:A, "*" &amp; Table2[[#This Row],[布号]] &amp; "*",
    ZSOHSD058!K:K, "&lt;&gt;Z2"
), ""))</f>
        <v/>
      </c>
      <c r="G630" s="20" t="str">
        <f>IF(Table2[[#This Row],[布号]]="","",IFERROR(SUMIFS(
    ZSOHPP055!B:B,
    ZSOHPP055!A:A, "*" &amp; Table2[[#This Row],[布号]] &amp; "*"
),""))</f>
        <v/>
      </c>
      <c r="H630" s="20" t="str">
        <f>IF(Table2[[#This Row],[布号]]="","",IFERROR(SUMIFS(
    ZSOHPP055!C:C,
    ZSOHPP055!A:A, "*" &amp; Table2[[#This Row],[布号]] &amp; "*"
),""))</f>
        <v/>
      </c>
      <c r="I630" s="20" t="str">
        <f>IF(Table2[[#This Row],[布号]]="","",IFERROR(
    SUMIFS(
        ZSOHPP055!D:D,
        ZSOHPP055!A:A, "*" &amp; Table2[[#This Row],[布号]] &amp; "*",
        ZSOHPP055!I:I, ""
    ),
    ""
))</f>
        <v/>
      </c>
      <c r="J630" s="20" t="str">
        <f>IF(Table2[[#This Row],[布号]]="","",IFERROR(Table2[[#This Row],[欠数]]/Table2[[#This Row],[预计开机]]/Table2[[#This Row],[单机产量]],""))</f>
        <v/>
      </c>
      <c r="K630" s="21" t="str">
        <f>IF(Table2[[#This Row],[布号]]="","",IFERROR(Table2[[#This Row],[备胚单总数]]-Table2[[#This Row],[累计产出数]]-Table2[[#This Row],[欠数]],""))</f>
        <v/>
      </c>
      <c r="L630" s="22" t="str">
        <f>IF(Table2[[#This Row],[布号]]="","",IFERROR(SUMIFS(
    ZSOHPP055!E:E,
    ZSOHPP055!A:A, "*" &amp; Table2[[#This Row],[布号]] &amp; "*"
),""))</f>
        <v/>
      </c>
    </row>
    <row r="631" spans="1:12">
      <c r="A631" s="6" t="str">
        <f>IF('MES-Fabric Code'!A630="","",'MES-Fabric Code'!A630)</f>
        <v/>
      </c>
      <c r="B631" s="20" t="str">
        <f>IF(Table2[[#This Row],[布号]]="","",IFERROR(VLOOKUP(LEFT(Table2[[#This Row],[布号]],8),'Single machine output'!A:B,2,0),""))</f>
        <v/>
      </c>
      <c r="C631" s="31" t="str">
        <f>IF(Table2[[#This Row],[布号]]="","",IFERROR(VLOOKUP(Table2[[#This Row],[布号]],'MES-Fabric Code'!$A:$B,2,0),""))</f>
        <v/>
      </c>
      <c r="D631" s="20" t="str">
        <f>IF(Table2[[#This Row],[布号]]="","",IFERROR(VLOOKUP(Table2[[#This Row],[布号]],'MES-Fabric Code'!$A:$F,4,0),""))</f>
        <v/>
      </c>
      <c r="E631" s="20" t="str">
        <f>IF(Table2[[#This Row],[布号]]="","",IFERROR(VLOOKUP(Table2[[#This Row],[布号]],'MES-Fabric Code'!$A:$F,6,0),""))</f>
        <v/>
      </c>
      <c r="F631" s="20" t="str">
        <f>IF(Table2[[#This Row],[布号]]="", "", IFERROR(SUMIFS(
    ZSOHSD058!N:N,
    ZSOHSD058!A:A, "*" &amp; Table2[[#This Row],[布号]] &amp; "*",
    ZSOHSD058!K:K, "&lt;&gt;Z2"
), ""))</f>
        <v/>
      </c>
      <c r="G631" s="20" t="str">
        <f>IF(Table2[[#This Row],[布号]]="","",IFERROR(SUMIFS(
    ZSOHPP055!B:B,
    ZSOHPP055!A:A, "*" &amp; Table2[[#This Row],[布号]] &amp; "*"
),""))</f>
        <v/>
      </c>
      <c r="H631" s="20" t="str">
        <f>IF(Table2[[#This Row],[布号]]="","",IFERROR(SUMIFS(
    ZSOHPP055!C:C,
    ZSOHPP055!A:A, "*" &amp; Table2[[#This Row],[布号]] &amp; "*"
),""))</f>
        <v/>
      </c>
      <c r="I631" s="20" t="str">
        <f>IF(Table2[[#This Row],[布号]]="","",IFERROR(
    SUMIFS(
        ZSOHPP055!D:D,
        ZSOHPP055!A:A, "*" &amp; Table2[[#This Row],[布号]] &amp; "*",
        ZSOHPP055!I:I, ""
    ),
    ""
))</f>
        <v/>
      </c>
      <c r="J631" s="20" t="str">
        <f>IF(Table2[[#This Row],[布号]]="","",IFERROR(Table2[[#This Row],[欠数]]/Table2[[#This Row],[预计开机]]/Table2[[#This Row],[单机产量]],""))</f>
        <v/>
      </c>
      <c r="K631" s="21" t="str">
        <f>IF(Table2[[#This Row],[布号]]="","",IFERROR(Table2[[#This Row],[备胚单总数]]-Table2[[#This Row],[累计产出数]]-Table2[[#This Row],[欠数]],""))</f>
        <v/>
      </c>
      <c r="L631" s="22" t="str">
        <f>IF(Table2[[#This Row],[布号]]="","",IFERROR(SUMIFS(
    ZSOHPP055!E:E,
    ZSOHPP055!A:A, "*" &amp; Table2[[#This Row],[布号]] &amp; "*"
),""))</f>
        <v/>
      </c>
    </row>
    <row r="632" spans="1:12">
      <c r="A632" s="6" t="str">
        <f>IF('MES-Fabric Code'!A631="","",'MES-Fabric Code'!A631)</f>
        <v/>
      </c>
      <c r="B632" s="20" t="str">
        <f>IF(Table2[[#This Row],[布号]]="","",IFERROR(VLOOKUP(LEFT(Table2[[#This Row],[布号]],8),'Single machine output'!A:B,2,0),""))</f>
        <v/>
      </c>
      <c r="C632" s="31" t="str">
        <f>IF(Table2[[#This Row],[布号]]="","",IFERROR(VLOOKUP(Table2[[#This Row],[布号]],'MES-Fabric Code'!$A:$B,2,0),""))</f>
        <v/>
      </c>
      <c r="D632" s="20" t="str">
        <f>IF(Table2[[#This Row],[布号]]="","",IFERROR(VLOOKUP(Table2[[#This Row],[布号]],'MES-Fabric Code'!$A:$F,4,0),""))</f>
        <v/>
      </c>
      <c r="E632" s="20" t="str">
        <f>IF(Table2[[#This Row],[布号]]="","",IFERROR(VLOOKUP(Table2[[#This Row],[布号]],'MES-Fabric Code'!$A:$F,6,0),""))</f>
        <v/>
      </c>
      <c r="F632" s="20" t="str">
        <f>IF(Table2[[#This Row],[布号]]="", "", IFERROR(SUMIFS(
    ZSOHSD058!N:N,
    ZSOHSD058!A:A, "*" &amp; Table2[[#This Row],[布号]] &amp; "*",
    ZSOHSD058!K:K, "&lt;&gt;Z2"
), ""))</f>
        <v/>
      </c>
      <c r="G632" s="20" t="str">
        <f>IF(Table2[[#This Row],[布号]]="","",IFERROR(SUMIFS(
    ZSOHPP055!B:B,
    ZSOHPP055!A:A, "*" &amp; Table2[[#This Row],[布号]] &amp; "*"
),""))</f>
        <v/>
      </c>
      <c r="H632" s="20" t="str">
        <f>IF(Table2[[#This Row],[布号]]="","",IFERROR(SUMIFS(
    ZSOHPP055!C:C,
    ZSOHPP055!A:A, "*" &amp; Table2[[#This Row],[布号]] &amp; "*"
),""))</f>
        <v/>
      </c>
      <c r="I632" s="20" t="str">
        <f>IF(Table2[[#This Row],[布号]]="","",IFERROR(
    SUMIFS(
        ZSOHPP055!D:D,
        ZSOHPP055!A:A, "*" &amp; Table2[[#This Row],[布号]] &amp; "*",
        ZSOHPP055!I:I, ""
    ),
    ""
))</f>
        <v/>
      </c>
      <c r="J632" s="20" t="str">
        <f>IF(Table2[[#This Row],[布号]]="","",IFERROR(Table2[[#This Row],[欠数]]/Table2[[#This Row],[预计开机]]/Table2[[#This Row],[单机产量]],""))</f>
        <v/>
      </c>
      <c r="K632" s="21" t="str">
        <f>IF(Table2[[#This Row],[布号]]="","",IFERROR(Table2[[#This Row],[备胚单总数]]-Table2[[#This Row],[累计产出数]]-Table2[[#This Row],[欠数]],""))</f>
        <v/>
      </c>
      <c r="L632" s="22" t="str">
        <f>IF(Table2[[#This Row],[布号]]="","",IFERROR(SUMIFS(
    ZSOHPP055!E:E,
    ZSOHPP055!A:A, "*" &amp; Table2[[#This Row],[布号]] &amp; "*"
),""))</f>
        <v/>
      </c>
    </row>
    <row r="633" spans="1:12">
      <c r="A633" s="6" t="str">
        <f>IF('MES-Fabric Code'!A632="","",'MES-Fabric Code'!A632)</f>
        <v/>
      </c>
      <c r="B633" s="20" t="str">
        <f>IF(Table2[[#This Row],[布号]]="","",IFERROR(VLOOKUP(LEFT(Table2[[#This Row],[布号]],8),'Single machine output'!A:B,2,0),""))</f>
        <v/>
      </c>
      <c r="C633" s="31" t="str">
        <f>IF(Table2[[#This Row],[布号]]="","",IFERROR(VLOOKUP(Table2[[#This Row],[布号]],'MES-Fabric Code'!$A:$B,2,0),""))</f>
        <v/>
      </c>
      <c r="D633" s="20" t="str">
        <f>IF(Table2[[#This Row],[布号]]="","",IFERROR(VLOOKUP(Table2[[#This Row],[布号]],'MES-Fabric Code'!$A:$F,4,0),""))</f>
        <v/>
      </c>
      <c r="E633" s="20" t="str">
        <f>IF(Table2[[#This Row],[布号]]="","",IFERROR(VLOOKUP(Table2[[#This Row],[布号]],'MES-Fabric Code'!$A:$F,6,0),""))</f>
        <v/>
      </c>
      <c r="F633" s="20" t="str">
        <f>IF(Table2[[#This Row],[布号]]="", "", IFERROR(SUMIFS(
    ZSOHSD058!N:N,
    ZSOHSD058!A:A, "*" &amp; Table2[[#This Row],[布号]] &amp; "*",
    ZSOHSD058!K:K, "&lt;&gt;Z2"
), ""))</f>
        <v/>
      </c>
      <c r="G633" s="20" t="str">
        <f>IF(Table2[[#This Row],[布号]]="","",IFERROR(SUMIFS(
    ZSOHPP055!B:B,
    ZSOHPP055!A:A, "*" &amp; Table2[[#This Row],[布号]] &amp; "*"
),""))</f>
        <v/>
      </c>
      <c r="H633" s="20" t="str">
        <f>IF(Table2[[#This Row],[布号]]="","",IFERROR(SUMIFS(
    ZSOHPP055!C:C,
    ZSOHPP055!A:A, "*" &amp; Table2[[#This Row],[布号]] &amp; "*"
),""))</f>
        <v/>
      </c>
      <c r="I633" s="20" t="str">
        <f>IF(Table2[[#This Row],[布号]]="","",IFERROR(
    SUMIFS(
        ZSOHPP055!D:D,
        ZSOHPP055!A:A, "*" &amp; Table2[[#This Row],[布号]] &amp; "*",
        ZSOHPP055!I:I, ""
    ),
    ""
))</f>
        <v/>
      </c>
      <c r="J633" s="20" t="str">
        <f>IF(Table2[[#This Row],[布号]]="","",IFERROR(Table2[[#This Row],[欠数]]/Table2[[#This Row],[预计开机]]/Table2[[#This Row],[单机产量]],""))</f>
        <v/>
      </c>
      <c r="K633" s="21" t="str">
        <f>IF(Table2[[#This Row],[布号]]="","",IFERROR(Table2[[#This Row],[备胚单总数]]-Table2[[#This Row],[累计产出数]]-Table2[[#This Row],[欠数]],""))</f>
        <v/>
      </c>
      <c r="L633" s="22" t="str">
        <f>IF(Table2[[#This Row],[布号]]="","",IFERROR(SUMIFS(
    ZSOHPP055!E:E,
    ZSOHPP055!A:A, "*" &amp; Table2[[#This Row],[布号]] &amp; "*"
),""))</f>
        <v/>
      </c>
    </row>
    <row r="634" spans="1:12">
      <c r="A634" s="6" t="str">
        <f>IF('MES-Fabric Code'!A633="","",'MES-Fabric Code'!A633)</f>
        <v/>
      </c>
      <c r="B634" s="20" t="str">
        <f>IF(Table2[[#This Row],[布号]]="","",IFERROR(VLOOKUP(LEFT(Table2[[#This Row],[布号]],8),'Single machine output'!A:B,2,0),""))</f>
        <v/>
      </c>
      <c r="C634" s="31" t="str">
        <f>IF(Table2[[#This Row],[布号]]="","",IFERROR(VLOOKUP(Table2[[#This Row],[布号]],'MES-Fabric Code'!$A:$B,2,0),""))</f>
        <v/>
      </c>
      <c r="D634" s="20" t="str">
        <f>IF(Table2[[#This Row],[布号]]="","",IFERROR(VLOOKUP(Table2[[#This Row],[布号]],'MES-Fabric Code'!$A:$F,4,0),""))</f>
        <v/>
      </c>
      <c r="E634" s="20" t="str">
        <f>IF(Table2[[#This Row],[布号]]="","",IFERROR(VLOOKUP(Table2[[#This Row],[布号]],'MES-Fabric Code'!$A:$F,6,0),""))</f>
        <v/>
      </c>
      <c r="F634" s="20" t="str">
        <f>IF(Table2[[#This Row],[布号]]="", "", IFERROR(SUMIFS(
    ZSOHSD058!N:N,
    ZSOHSD058!A:A, "*" &amp; Table2[[#This Row],[布号]] &amp; "*",
    ZSOHSD058!K:K, "&lt;&gt;Z2"
), ""))</f>
        <v/>
      </c>
      <c r="G634" s="20" t="str">
        <f>IF(Table2[[#This Row],[布号]]="","",IFERROR(SUMIFS(
    ZSOHPP055!B:B,
    ZSOHPP055!A:A, "*" &amp; Table2[[#This Row],[布号]] &amp; "*"
),""))</f>
        <v/>
      </c>
      <c r="H634" s="20" t="str">
        <f>IF(Table2[[#This Row],[布号]]="","",IFERROR(SUMIFS(
    ZSOHPP055!C:C,
    ZSOHPP055!A:A, "*" &amp; Table2[[#This Row],[布号]] &amp; "*"
),""))</f>
        <v/>
      </c>
      <c r="I634" s="20" t="str">
        <f>IF(Table2[[#This Row],[布号]]="","",IFERROR(
    SUMIFS(
        ZSOHPP055!D:D,
        ZSOHPP055!A:A, "*" &amp; Table2[[#This Row],[布号]] &amp; "*",
        ZSOHPP055!I:I, ""
    ),
    ""
))</f>
        <v/>
      </c>
      <c r="J634" s="20" t="str">
        <f>IF(Table2[[#This Row],[布号]]="","",IFERROR(Table2[[#This Row],[欠数]]/Table2[[#This Row],[预计开机]]/Table2[[#This Row],[单机产量]],""))</f>
        <v/>
      </c>
      <c r="K634" s="21" t="str">
        <f>IF(Table2[[#This Row],[布号]]="","",IFERROR(Table2[[#This Row],[备胚单总数]]-Table2[[#This Row],[累计产出数]]-Table2[[#This Row],[欠数]],""))</f>
        <v/>
      </c>
      <c r="L634" s="22" t="str">
        <f>IF(Table2[[#This Row],[布号]]="","",IFERROR(SUMIFS(
    ZSOHPP055!E:E,
    ZSOHPP055!A:A, "*" &amp; Table2[[#This Row],[布号]] &amp; "*"
),""))</f>
        <v/>
      </c>
    </row>
    <row r="635" spans="1:12">
      <c r="A635" s="6" t="str">
        <f>IF('MES-Fabric Code'!A634="","",'MES-Fabric Code'!A634)</f>
        <v/>
      </c>
      <c r="B635" s="20" t="str">
        <f>IF(Table2[[#This Row],[布号]]="","",IFERROR(VLOOKUP(LEFT(Table2[[#This Row],[布号]],8),'Single machine output'!A:B,2,0),""))</f>
        <v/>
      </c>
      <c r="C635" s="31" t="str">
        <f>IF(Table2[[#This Row],[布号]]="","",IFERROR(VLOOKUP(Table2[[#This Row],[布号]],'MES-Fabric Code'!$A:$B,2,0),""))</f>
        <v/>
      </c>
      <c r="D635" s="20" t="str">
        <f>IF(Table2[[#This Row],[布号]]="","",IFERROR(VLOOKUP(Table2[[#This Row],[布号]],'MES-Fabric Code'!$A:$F,4,0),""))</f>
        <v/>
      </c>
      <c r="E635" s="20" t="str">
        <f>IF(Table2[[#This Row],[布号]]="","",IFERROR(VLOOKUP(Table2[[#This Row],[布号]],'MES-Fabric Code'!$A:$F,6,0),""))</f>
        <v/>
      </c>
      <c r="F635" s="20" t="str">
        <f>IF(Table2[[#This Row],[布号]]="", "", IFERROR(SUMIFS(
    ZSOHSD058!N:N,
    ZSOHSD058!A:A, "*" &amp; Table2[[#This Row],[布号]] &amp; "*",
    ZSOHSD058!K:K, "&lt;&gt;Z2"
), ""))</f>
        <v/>
      </c>
      <c r="G635" s="20" t="str">
        <f>IF(Table2[[#This Row],[布号]]="","",IFERROR(SUMIFS(
    ZSOHPP055!B:B,
    ZSOHPP055!A:A, "*" &amp; Table2[[#This Row],[布号]] &amp; "*"
),""))</f>
        <v/>
      </c>
      <c r="H635" s="20" t="str">
        <f>IF(Table2[[#This Row],[布号]]="","",IFERROR(SUMIFS(
    ZSOHPP055!C:C,
    ZSOHPP055!A:A, "*" &amp; Table2[[#This Row],[布号]] &amp; "*"
),""))</f>
        <v/>
      </c>
      <c r="I635" s="20" t="str">
        <f>IF(Table2[[#This Row],[布号]]="","",IFERROR(
    SUMIFS(
        ZSOHPP055!D:D,
        ZSOHPP055!A:A, "*" &amp; Table2[[#This Row],[布号]] &amp; "*",
        ZSOHPP055!I:I, ""
    ),
    ""
))</f>
        <v/>
      </c>
      <c r="J635" s="20" t="str">
        <f>IF(Table2[[#This Row],[布号]]="","",IFERROR(Table2[[#This Row],[欠数]]/Table2[[#This Row],[预计开机]]/Table2[[#This Row],[单机产量]],""))</f>
        <v/>
      </c>
      <c r="K635" s="21" t="str">
        <f>IF(Table2[[#This Row],[布号]]="","",IFERROR(Table2[[#This Row],[备胚单总数]]-Table2[[#This Row],[累计产出数]]-Table2[[#This Row],[欠数]],""))</f>
        <v/>
      </c>
      <c r="L635" s="22" t="str">
        <f>IF(Table2[[#This Row],[布号]]="","",IFERROR(SUMIFS(
    ZSOHPP055!E:E,
    ZSOHPP055!A:A, "*" &amp; Table2[[#This Row],[布号]] &amp; "*"
),""))</f>
        <v/>
      </c>
    </row>
    <row r="636" spans="1:12">
      <c r="A636" s="6" t="str">
        <f>IF('MES-Fabric Code'!A635="","",'MES-Fabric Code'!A635)</f>
        <v/>
      </c>
      <c r="B636" s="20" t="str">
        <f>IF(Table2[[#This Row],[布号]]="","",IFERROR(VLOOKUP(LEFT(Table2[[#This Row],[布号]],8),'Single machine output'!A:B,2,0),""))</f>
        <v/>
      </c>
      <c r="C636" s="31" t="str">
        <f>IF(Table2[[#This Row],[布号]]="","",IFERROR(VLOOKUP(Table2[[#This Row],[布号]],'MES-Fabric Code'!$A:$B,2,0),""))</f>
        <v/>
      </c>
      <c r="D636" s="20" t="str">
        <f>IF(Table2[[#This Row],[布号]]="","",IFERROR(VLOOKUP(Table2[[#This Row],[布号]],'MES-Fabric Code'!$A:$F,4,0),""))</f>
        <v/>
      </c>
      <c r="E636" s="20" t="str">
        <f>IF(Table2[[#This Row],[布号]]="","",IFERROR(VLOOKUP(Table2[[#This Row],[布号]],'MES-Fabric Code'!$A:$F,6,0),""))</f>
        <v/>
      </c>
      <c r="F636" s="20" t="str">
        <f>IF(Table2[[#This Row],[布号]]="", "", IFERROR(SUMIFS(
    ZSOHSD058!N:N,
    ZSOHSD058!A:A, "*" &amp; Table2[[#This Row],[布号]] &amp; "*",
    ZSOHSD058!K:K, "&lt;&gt;Z2"
), ""))</f>
        <v/>
      </c>
      <c r="G636" s="20" t="str">
        <f>IF(Table2[[#This Row],[布号]]="","",IFERROR(SUMIFS(
    ZSOHPP055!B:B,
    ZSOHPP055!A:A, "*" &amp; Table2[[#This Row],[布号]] &amp; "*"
),""))</f>
        <v/>
      </c>
      <c r="H636" s="20" t="str">
        <f>IF(Table2[[#This Row],[布号]]="","",IFERROR(SUMIFS(
    ZSOHPP055!C:C,
    ZSOHPP055!A:A, "*" &amp; Table2[[#This Row],[布号]] &amp; "*"
),""))</f>
        <v/>
      </c>
      <c r="I636" s="20" t="str">
        <f>IF(Table2[[#This Row],[布号]]="","",IFERROR(
    SUMIFS(
        ZSOHPP055!D:D,
        ZSOHPP055!A:A, "*" &amp; Table2[[#This Row],[布号]] &amp; "*",
        ZSOHPP055!I:I, ""
    ),
    ""
))</f>
        <v/>
      </c>
      <c r="J636" s="20" t="str">
        <f>IF(Table2[[#This Row],[布号]]="","",IFERROR(Table2[[#This Row],[欠数]]/Table2[[#This Row],[预计开机]]/Table2[[#This Row],[单机产量]],""))</f>
        <v/>
      </c>
      <c r="K636" s="21" t="str">
        <f>IF(Table2[[#This Row],[布号]]="","",IFERROR(Table2[[#This Row],[备胚单总数]]-Table2[[#This Row],[累计产出数]]-Table2[[#This Row],[欠数]],""))</f>
        <v/>
      </c>
      <c r="L636" s="22" t="str">
        <f>IF(Table2[[#This Row],[布号]]="","",IFERROR(SUMIFS(
    ZSOHPP055!E:E,
    ZSOHPP055!A:A, "*" &amp; Table2[[#This Row],[布号]] &amp; "*"
),""))</f>
        <v/>
      </c>
    </row>
    <row r="637" spans="1:12">
      <c r="A637" s="6" t="str">
        <f>IF('MES-Fabric Code'!A636="","",'MES-Fabric Code'!A636)</f>
        <v/>
      </c>
      <c r="B637" s="20" t="str">
        <f>IF(Table2[[#This Row],[布号]]="","",IFERROR(VLOOKUP(LEFT(Table2[[#This Row],[布号]],8),'Single machine output'!A:B,2,0),""))</f>
        <v/>
      </c>
      <c r="C637" s="31" t="str">
        <f>IF(Table2[[#This Row],[布号]]="","",IFERROR(VLOOKUP(Table2[[#This Row],[布号]],'MES-Fabric Code'!$A:$B,2,0),""))</f>
        <v/>
      </c>
      <c r="D637" s="20" t="str">
        <f>IF(Table2[[#This Row],[布号]]="","",IFERROR(VLOOKUP(Table2[[#This Row],[布号]],'MES-Fabric Code'!$A:$F,4,0),""))</f>
        <v/>
      </c>
      <c r="E637" s="20" t="str">
        <f>IF(Table2[[#This Row],[布号]]="","",IFERROR(VLOOKUP(Table2[[#This Row],[布号]],'MES-Fabric Code'!$A:$F,6,0),""))</f>
        <v/>
      </c>
      <c r="F637" s="20" t="str">
        <f>IF(Table2[[#This Row],[布号]]="", "", IFERROR(SUMIFS(
    ZSOHSD058!N:N,
    ZSOHSD058!A:A, "*" &amp; Table2[[#This Row],[布号]] &amp; "*",
    ZSOHSD058!K:K, "&lt;&gt;Z2"
), ""))</f>
        <v/>
      </c>
      <c r="G637" s="20" t="str">
        <f>IF(Table2[[#This Row],[布号]]="","",IFERROR(SUMIFS(
    ZSOHPP055!B:B,
    ZSOHPP055!A:A, "*" &amp; Table2[[#This Row],[布号]] &amp; "*"
),""))</f>
        <v/>
      </c>
      <c r="H637" s="20" t="str">
        <f>IF(Table2[[#This Row],[布号]]="","",IFERROR(SUMIFS(
    ZSOHPP055!C:C,
    ZSOHPP055!A:A, "*" &amp; Table2[[#This Row],[布号]] &amp; "*"
),""))</f>
        <v/>
      </c>
      <c r="I637" s="20" t="str">
        <f>IF(Table2[[#This Row],[布号]]="","",IFERROR(
    SUMIFS(
        ZSOHPP055!D:D,
        ZSOHPP055!A:A, "*" &amp; Table2[[#This Row],[布号]] &amp; "*",
        ZSOHPP055!I:I, ""
    ),
    ""
))</f>
        <v/>
      </c>
      <c r="J637" s="20" t="str">
        <f>IF(Table2[[#This Row],[布号]]="","",IFERROR(Table2[[#This Row],[欠数]]/Table2[[#This Row],[预计开机]]/Table2[[#This Row],[单机产量]],""))</f>
        <v/>
      </c>
      <c r="K637" s="21" t="str">
        <f>IF(Table2[[#This Row],[布号]]="","",IFERROR(Table2[[#This Row],[备胚单总数]]-Table2[[#This Row],[累计产出数]]-Table2[[#This Row],[欠数]],""))</f>
        <v/>
      </c>
      <c r="L637" s="22" t="str">
        <f>IF(Table2[[#This Row],[布号]]="","",IFERROR(SUMIFS(
    ZSOHPP055!E:E,
    ZSOHPP055!A:A, "*" &amp; Table2[[#This Row],[布号]] &amp; "*"
),""))</f>
        <v/>
      </c>
    </row>
    <row r="638" spans="1:12">
      <c r="A638" s="6" t="str">
        <f>IF('MES-Fabric Code'!A637="","",'MES-Fabric Code'!A637)</f>
        <v/>
      </c>
      <c r="B638" s="20" t="str">
        <f>IF(Table2[[#This Row],[布号]]="","",IFERROR(VLOOKUP(LEFT(Table2[[#This Row],[布号]],8),'Single machine output'!A:B,2,0),""))</f>
        <v/>
      </c>
      <c r="C638" s="31" t="str">
        <f>IF(Table2[[#This Row],[布号]]="","",IFERROR(VLOOKUP(Table2[[#This Row],[布号]],'MES-Fabric Code'!$A:$B,2,0),""))</f>
        <v/>
      </c>
      <c r="D638" s="20" t="str">
        <f>IF(Table2[[#This Row],[布号]]="","",IFERROR(VLOOKUP(Table2[[#This Row],[布号]],'MES-Fabric Code'!$A:$F,4,0),""))</f>
        <v/>
      </c>
      <c r="E638" s="20" t="str">
        <f>IF(Table2[[#This Row],[布号]]="","",IFERROR(VLOOKUP(Table2[[#This Row],[布号]],'MES-Fabric Code'!$A:$F,6,0),""))</f>
        <v/>
      </c>
      <c r="F638" s="20" t="str">
        <f>IF(Table2[[#This Row],[布号]]="", "", IFERROR(SUMIFS(
    ZSOHSD058!N:N,
    ZSOHSD058!A:A, "*" &amp; Table2[[#This Row],[布号]] &amp; "*",
    ZSOHSD058!K:K, "&lt;&gt;Z2"
), ""))</f>
        <v/>
      </c>
      <c r="G638" s="20" t="str">
        <f>IF(Table2[[#This Row],[布号]]="","",IFERROR(SUMIFS(
    ZSOHPP055!B:B,
    ZSOHPP055!A:A, "*" &amp; Table2[[#This Row],[布号]] &amp; "*"
),""))</f>
        <v/>
      </c>
      <c r="H638" s="20" t="str">
        <f>IF(Table2[[#This Row],[布号]]="","",IFERROR(SUMIFS(
    ZSOHPP055!C:C,
    ZSOHPP055!A:A, "*" &amp; Table2[[#This Row],[布号]] &amp; "*"
),""))</f>
        <v/>
      </c>
      <c r="I638" s="20" t="str">
        <f>IF(Table2[[#This Row],[布号]]="","",IFERROR(
    SUMIFS(
        ZSOHPP055!D:D,
        ZSOHPP055!A:A, "*" &amp; Table2[[#This Row],[布号]] &amp; "*",
        ZSOHPP055!I:I, ""
    ),
    ""
))</f>
        <v/>
      </c>
      <c r="J638" s="20" t="str">
        <f>IF(Table2[[#This Row],[布号]]="","",IFERROR(Table2[[#This Row],[欠数]]/Table2[[#This Row],[预计开机]]/Table2[[#This Row],[单机产量]],""))</f>
        <v/>
      </c>
      <c r="K638" s="21" t="str">
        <f>IF(Table2[[#This Row],[布号]]="","",IFERROR(Table2[[#This Row],[备胚单总数]]-Table2[[#This Row],[累计产出数]]-Table2[[#This Row],[欠数]],""))</f>
        <v/>
      </c>
      <c r="L638" s="22" t="str">
        <f>IF(Table2[[#This Row],[布号]]="","",IFERROR(SUMIFS(
    ZSOHPP055!E:E,
    ZSOHPP055!A:A, "*" &amp; Table2[[#This Row],[布号]] &amp; "*"
),""))</f>
        <v/>
      </c>
    </row>
    <row r="639" spans="1:12">
      <c r="A639" s="6" t="str">
        <f>IF('MES-Fabric Code'!A638="","",'MES-Fabric Code'!A638)</f>
        <v/>
      </c>
      <c r="B639" s="20" t="str">
        <f>IF(Table2[[#This Row],[布号]]="","",IFERROR(VLOOKUP(LEFT(Table2[[#This Row],[布号]],8),'Single machine output'!A:B,2,0),""))</f>
        <v/>
      </c>
      <c r="C639" s="31" t="str">
        <f>IF(Table2[[#This Row],[布号]]="","",IFERROR(VLOOKUP(Table2[[#This Row],[布号]],'MES-Fabric Code'!$A:$B,2,0),""))</f>
        <v/>
      </c>
      <c r="D639" s="20" t="str">
        <f>IF(Table2[[#This Row],[布号]]="","",IFERROR(VLOOKUP(Table2[[#This Row],[布号]],'MES-Fabric Code'!$A:$F,4,0),""))</f>
        <v/>
      </c>
      <c r="E639" s="20" t="str">
        <f>IF(Table2[[#This Row],[布号]]="","",IFERROR(VLOOKUP(Table2[[#This Row],[布号]],'MES-Fabric Code'!$A:$F,6,0),""))</f>
        <v/>
      </c>
      <c r="F639" s="20" t="str">
        <f>IF(Table2[[#This Row],[布号]]="", "", IFERROR(SUMIFS(
    ZSOHSD058!N:N,
    ZSOHSD058!A:A, "*" &amp; Table2[[#This Row],[布号]] &amp; "*",
    ZSOHSD058!K:K, "&lt;&gt;Z2"
), ""))</f>
        <v/>
      </c>
      <c r="G639" s="20" t="str">
        <f>IF(Table2[[#This Row],[布号]]="","",IFERROR(SUMIFS(
    ZSOHPP055!B:B,
    ZSOHPP055!A:A, "*" &amp; Table2[[#This Row],[布号]] &amp; "*"
),""))</f>
        <v/>
      </c>
      <c r="H639" s="20" t="str">
        <f>IF(Table2[[#This Row],[布号]]="","",IFERROR(SUMIFS(
    ZSOHPP055!C:C,
    ZSOHPP055!A:A, "*" &amp; Table2[[#This Row],[布号]] &amp; "*"
),""))</f>
        <v/>
      </c>
      <c r="I639" s="20" t="str">
        <f>IF(Table2[[#This Row],[布号]]="","",IFERROR(
    SUMIFS(
        ZSOHPP055!D:D,
        ZSOHPP055!A:A, "*" &amp; Table2[[#This Row],[布号]] &amp; "*",
        ZSOHPP055!I:I, ""
    ),
    ""
))</f>
        <v/>
      </c>
      <c r="J639" s="20" t="str">
        <f>IF(Table2[[#This Row],[布号]]="","",IFERROR(Table2[[#This Row],[欠数]]/Table2[[#This Row],[预计开机]]/Table2[[#This Row],[单机产量]],""))</f>
        <v/>
      </c>
      <c r="K639" s="21" t="str">
        <f>IF(Table2[[#This Row],[布号]]="","",IFERROR(Table2[[#This Row],[备胚单总数]]-Table2[[#This Row],[累计产出数]]-Table2[[#This Row],[欠数]],""))</f>
        <v/>
      </c>
      <c r="L639" s="22" t="str">
        <f>IF(Table2[[#This Row],[布号]]="","",IFERROR(SUMIFS(
    ZSOHPP055!E:E,
    ZSOHPP055!A:A, "*" &amp; Table2[[#This Row],[布号]] &amp; "*"
),""))</f>
        <v/>
      </c>
    </row>
    <row r="640" spans="1:12">
      <c r="A640" s="6" t="str">
        <f>IF('MES-Fabric Code'!A639="","",'MES-Fabric Code'!A639)</f>
        <v/>
      </c>
      <c r="B640" s="20" t="str">
        <f>IF(Table2[[#This Row],[布号]]="","",IFERROR(VLOOKUP(LEFT(Table2[[#This Row],[布号]],8),'Single machine output'!A:B,2,0),""))</f>
        <v/>
      </c>
      <c r="C640" s="31" t="str">
        <f>IF(Table2[[#This Row],[布号]]="","",IFERROR(VLOOKUP(Table2[[#This Row],[布号]],'MES-Fabric Code'!$A:$B,2,0),""))</f>
        <v/>
      </c>
      <c r="D640" s="20" t="str">
        <f>IF(Table2[[#This Row],[布号]]="","",IFERROR(VLOOKUP(Table2[[#This Row],[布号]],'MES-Fabric Code'!$A:$F,4,0),""))</f>
        <v/>
      </c>
      <c r="E640" s="20" t="str">
        <f>IF(Table2[[#This Row],[布号]]="","",IFERROR(VLOOKUP(Table2[[#This Row],[布号]],'MES-Fabric Code'!$A:$F,6,0),""))</f>
        <v/>
      </c>
      <c r="F640" s="20" t="str">
        <f>IF(Table2[[#This Row],[布号]]="", "", IFERROR(SUMIFS(
    ZSOHSD058!N:N,
    ZSOHSD058!A:A, "*" &amp; Table2[[#This Row],[布号]] &amp; "*",
    ZSOHSD058!K:K, "&lt;&gt;Z2"
), ""))</f>
        <v/>
      </c>
      <c r="G640" s="20" t="str">
        <f>IF(Table2[[#This Row],[布号]]="","",IFERROR(SUMIFS(
    ZSOHPP055!B:B,
    ZSOHPP055!A:A, "*" &amp; Table2[[#This Row],[布号]] &amp; "*"
),""))</f>
        <v/>
      </c>
      <c r="H640" s="20" t="str">
        <f>IF(Table2[[#This Row],[布号]]="","",IFERROR(SUMIFS(
    ZSOHPP055!C:C,
    ZSOHPP055!A:A, "*" &amp; Table2[[#This Row],[布号]] &amp; "*"
),""))</f>
        <v/>
      </c>
      <c r="I640" s="20" t="str">
        <f>IF(Table2[[#This Row],[布号]]="","",IFERROR(
    SUMIFS(
        ZSOHPP055!D:D,
        ZSOHPP055!A:A, "*" &amp; Table2[[#This Row],[布号]] &amp; "*",
        ZSOHPP055!I:I, ""
    ),
    ""
))</f>
        <v/>
      </c>
      <c r="J640" s="20" t="str">
        <f>IF(Table2[[#This Row],[布号]]="","",IFERROR(Table2[[#This Row],[欠数]]/Table2[[#This Row],[预计开机]]/Table2[[#This Row],[单机产量]],""))</f>
        <v/>
      </c>
      <c r="K640" s="21" t="str">
        <f>IF(Table2[[#This Row],[布号]]="","",IFERROR(Table2[[#This Row],[备胚单总数]]-Table2[[#This Row],[累计产出数]]-Table2[[#This Row],[欠数]],""))</f>
        <v/>
      </c>
      <c r="L640" s="22" t="str">
        <f>IF(Table2[[#This Row],[布号]]="","",IFERROR(SUMIFS(
    ZSOHPP055!E:E,
    ZSOHPP055!A:A, "*" &amp; Table2[[#This Row],[布号]] &amp; "*"
),""))</f>
        <v/>
      </c>
    </row>
    <row r="641" spans="1:12">
      <c r="A641" s="6" t="str">
        <f>IF('MES-Fabric Code'!A640="","",'MES-Fabric Code'!A640)</f>
        <v/>
      </c>
      <c r="B641" s="20" t="str">
        <f>IF(Table2[[#This Row],[布号]]="","",IFERROR(VLOOKUP(LEFT(Table2[[#This Row],[布号]],8),'Single machine output'!A:B,2,0),""))</f>
        <v/>
      </c>
      <c r="C641" s="31" t="str">
        <f>IF(Table2[[#This Row],[布号]]="","",IFERROR(VLOOKUP(Table2[[#This Row],[布号]],'MES-Fabric Code'!$A:$B,2,0),""))</f>
        <v/>
      </c>
      <c r="D641" s="20" t="str">
        <f>IF(Table2[[#This Row],[布号]]="","",IFERROR(VLOOKUP(Table2[[#This Row],[布号]],'MES-Fabric Code'!$A:$F,4,0),""))</f>
        <v/>
      </c>
      <c r="E641" s="20" t="str">
        <f>IF(Table2[[#This Row],[布号]]="","",IFERROR(VLOOKUP(Table2[[#This Row],[布号]],'MES-Fabric Code'!$A:$F,6,0),""))</f>
        <v/>
      </c>
      <c r="F641" s="20" t="str">
        <f>IF(Table2[[#This Row],[布号]]="", "", IFERROR(SUMIFS(
    ZSOHSD058!N:N,
    ZSOHSD058!A:A, "*" &amp; Table2[[#This Row],[布号]] &amp; "*",
    ZSOHSD058!K:K, "&lt;&gt;Z2"
), ""))</f>
        <v/>
      </c>
      <c r="G641" s="20" t="str">
        <f>IF(Table2[[#This Row],[布号]]="","",IFERROR(SUMIFS(
    ZSOHPP055!B:B,
    ZSOHPP055!A:A, "*" &amp; Table2[[#This Row],[布号]] &amp; "*"
),""))</f>
        <v/>
      </c>
      <c r="H641" s="20" t="str">
        <f>IF(Table2[[#This Row],[布号]]="","",IFERROR(SUMIFS(
    ZSOHPP055!C:C,
    ZSOHPP055!A:A, "*" &amp; Table2[[#This Row],[布号]] &amp; "*"
),""))</f>
        <v/>
      </c>
      <c r="I641" s="20" t="str">
        <f>IF(Table2[[#This Row],[布号]]="","",IFERROR(
    SUMIFS(
        ZSOHPP055!D:D,
        ZSOHPP055!A:A, "*" &amp; Table2[[#This Row],[布号]] &amp; "*",
        ZSOHPP055!I:I, ""
    ),
    ""
))</f>
        <v/>
      </c>
      <c r="J641" s="20" t="str">
        <f>IF(Table2[[#This Row],[布号]]="","",IFERROR(Table2[[#This Row],[欠数]]/Table2[[#This Row],[预计开机]]/Table2[[#This Row],[单机产量]],""))</f>
        <v/>
      </c>
      <c r="K641" s="21" t="str">
        <f>IF(Table2[[#This Row],[布号]]="","",IFERROR(Table2[[#This Row],[备胚单总数]]-Table2[[#This Row],[累计产出数]]-Table2[[#This Row],[欠数]],""))</f>
        <v/>
      </c>
      <c r="L641" s="22" t="str">
        <f>IF(Table2[[#This Row],[布号]]="","",IFERROR(SUMIFS(
    ZSOHPP055!E:E,
    ZSOHPP055!A:A, "*" &amp; Table2[[#This Row],[布号]] &amp; "*"
),""))</f>
        <v/>
      </c>
    </row>
    <row r="642" spans="1:12">
      <c r="A642" s="6" t="str">
        <f>IF('MES-Fabric Code'!A641="","",'MES-Fabric Code'!A641)</f>
        <v/>
      </c>
      <c r="B642" s="20" t="str">
        <f>IF(Table2[[#This Row],[布号]]="","",IFERROR(VLOOKUP(LEFT(Table2[[#This Row],[布号]],8),'Single machine output'!A:B,2,0),""))</f>
        <v/>
      </c>
      <c r="C642" s="31" t="str">
        <f>IF(Table2[[#This Row],[布号]]="","",IFERROR(VLOOKUP(Table2[[#This Row],[布号]],'MES-Fabric Code'!$A:$B,2,0),""))</f>
        <v/>
      </c>
      <c r="D642" s="20" t="str">
        <f>IF(Table2[[#This Row],[布号]]="","",IFERROR(VLOOKUP(Table2[[#This Row],[布号]],'MES-Fabric Code'!$A:$F,4,0),""))</f>
        <v/>
      </c>
      <c r="E642" s="20" t="str">
        <f>IF(Table2[[#This Row],[布号]]="","",IFERROR(VLOOKUP(Table2[[#This Row],[布号]],'MES-Fabric Code'!$A:$F,6,0),""))</f>
        <v/>
      </c>
      <c r="F642" s="20" t="str">
        <f>IF(Table2[[#This Row],[布号]]="", "", IFERROR(SUMIFS(
    ZSOHSD058!N:N,
    ZSOHSD058!A:A, "*" &amp; Table2[[#This Row],[布号]] &amp; "*",
    ZSOHSD058!K:K, "&lt;&gt;Z2"
), ""))</f>
        <v/>
      </c>
      <c r="G642" s="20" t="str">
        <f>IF(Table2[[#This Row],[布号]]="","",IFERROR(SUMIFS(
    ZSOHPP055!B:B,
    ZSOHPP055!A:A, "*" &amp; Table2[[#This Row],[布号]] &amp; "*"
),""))</f>
        <v/>
      </c>
      <c r="H642" s="20" t="str">
        <f>IF(Table2[[#This Row],[布号]]="","",IFERROR(SUMIFS(
    ZSOHPP055!C:C,
    ZSOHPP055!A:A, "*" &amp; Table2[[#This Row],[布号]] &amp; "*"
),""))</f>
        <v/>
      </c>
      <c r="I642" s="20" t="str">
        <f>IF(Table2[[#This Row],[布号]]="","",IFERROR(
    SUMIFS(
        ZSOHPP055!D:D,
        ZSOHPP055!A:A, "*" &amp; Table2[[#This Row],[布号]] &amp; "*",
        ZSOHPP055!I:I, ""
    ),
    ""
))</f>
        <v/>
      </c>
      <c r="J642" s="20" t="str">
        <f>IF(Table2[[#This Row],[布号]]="","",IFERROR(Table2[[#This Row],[欠数]]/Table2[[#This Row],[预计开机]]/Table2[[#This Row],[单机产量]],""))</f>
        <v/>
      </c>
      <c r="K642" s="21" t="str">
        <f>IF(Table2[[#This Row],[布号]]="","",IFERROR(Table2[[#This Row],[备胚单总数]]-Table2[[#This Row],[累计产出数]]-Table2[[#This Row],[欠数]],""))</f>
        <v/>
      </c>
      <c r="L642" s="22" t="str">
        <f>IF(Table2[[#This Row],[布号]]="","",IFERROR(SUMIFS(
    ZSOHPP055!E:E,
    ZSOHPP055!A:A, "*" &amp; Table2[[#This Row],[布号]] &amp; "*"
),""))</f>
        <v/>
      </c>
    </row>
    <row r="643" spans="1:12">
      <c r="A643" s="6" t="str">
        <f>IF('MES-Fabric Code'!A642="","",'MES-Fabric Code'!A642)</f>
        <v/>
      </c>
      <c r="B643" s="20" t="str">
        <f>IF(Table2[[#This Row],[布号]]="","",IFERROR(VLOOKUP(LEFT(Table2[[#This Row],[布号]],8),'Single machine output'!A:B,2,0),""))</f>
        <v/>
      </c>
      <c r="C643" s="31" t="str">
        <f>IF(Table2[[#This Row],[布号]]="","",IFERROR(VLOOKUP(Table2[[#This Row],[布号]],'MES-Fabric Code'!$A:$B,2,0),""))</f>
        <v/>
      </c>
      <c r="D643" s="20" t="str">
        <f>IF(Table2[[#This Row],[布号]]="","",IFERROR(VLOOKUP(Table2[[#This Row],[布号]],'MES-Fabric Code'!$A:$F,4,0),""))</f>
        <v/>
      </c>
      <c r="E643" s="20" t="str">
        <f>IF(Table2[[#This Row],[布号]]="","",IFERROR(VLOOKUP(Table2[[#This Row],[布号]],'MES-Fabric Code'!$A:$F,6,0),""))</f>
        <v/>
      </c>
      <c r="F643" s="20" t="str">
        <f>IF(Table2[[#This Row],[布号]]="", "", IFERROR(SUMIFS(
    ZSOHSD058!N:N,
    ZSOHSD058!A:A, "*" &amp; Table2[[#This Row],[布号]] &amp; "*",
    ZSOHSD058!K:K, "&lt;&gt;Z2"
), ""))</f>
        <v/>
      </c>
      <c r="G643" s="20" t="str">
        <f>IF(Table2[[#This Row],[布号]]="","",IFERROR(SUMIFS(
    ZSOHPP055!B:B,
    ZSOHPP055!A:A, "*" &amp; Table2[[#This Row],[布号]] &amp; "*"
),""))</f>
        <v/>
      </c>
      <c r="H643" s="20" t="str">
        <f>IF(Table2[[#This Row],[布号]]="","",IFERROR(SUMIFS(
    ZSOHPP055!C:C,
    ZSOHPP055!A:A, "*" &amp; Table2[[#This Row],[布号]] &amp; "*"
),""))</f>
        <v/>
      </c>
      <c r="I643" s="20" t="str">
        <f>IF(Table2[[#This Row],[布号]]="","",IFERROR(
    SUMIFS(
        ZSOHPP055!D:D,
        ZSOHPP055!A:A, "*" &amp; Table2[[#This Row],[布号]] &amp; "*",
        ZSOHPP055!I:I, ""
    ),
    ""
))</f>
        <v/>
      </c>
      <c r="J643" s="20" t="str">
        <f>IF(Table2[[#This Row],[布号]]="","",IFERROR(Table2[[#This Row],[欠数]]/Table2[[#This Row],[预计开机]]/Table2[[#This Row],[单机产量]],""))</f>
        <v/>
      </c>
      <c r="K643" s="21" t="str">
        <f>IF(Table2[[#This Row],[布号]]="","",IFERROR(Table2[[#This Row],[备胚单总数]]-Table2[[#This Row],[累计产出数]]-Table2[[#This Row],[欠数]],""))</f>
        <v/>
      </c>
      <c r="L643" s="22" t="str">
        <f>IF(Table2[[#This Row],[布号]]="","",IFERROR(SUMIFS(
    ZSOHPP055!E:E,
    ZSOHPP055!A:A, "*" &amp; Table2[[#This Row],[布号]] &amp; "*"
),""))</f>
        <v/>
      </c>
    </row>
    <row r="644" spans="1:12">
      <c r="A644" s="6" t="str">
        <f>IF('MES-Fabric Code'!A643="","",'MES-Fabric Code'!A643)</f>
        <v/>
      </c>
      <c r="B644" s="20" t="str">
        <f>IF(Table2[[#This Row],[布号]]="","",IFERROR(VLOOKUP(LEFT(Table2[[#This Row],[布号]],8),'Single machine output'!A:B,2,0),""))</f>
        <v/>
      </c>
      <c r="C644" s="31" t="str">
        <f>IF(Table2[[#This Row],[布号]]="","",IFERROR(VLOOKUP(Table2[[#This Row],[布号]],'MES-Fabric Code'!$A:$B,2,0),""))</f>
        <v/>
      </c>
      <c r="D644" s="20" t="str">
        <f>IF(Table2[[#This Row],[布号]]="","",IFERROR(VLOOKUP(Table2[[#This Row],[布号]],'MES-Fabric Code'!$A:$F,4,0),""))</f>
        <v/>
      </c>
      <c r="E644" s="20" t="str">
        <f>IF(Table2[[#This Row],[布号]]="","",IFERROR(VLOOKUP(Table2[[#This Row],[布号]],'MES-Fabric Code'!$A:$F,6,0),""))</f>
        <v/>
      </c>
      <c r="F644" s="20" t="str">
        <f>IF(Table2[[#This Row],[布号]]="", "", IFERROR(SUMIFS(
    ZSOHSD058!N:N,
    ZSOHSD058!A:A, "*" &amp; Table2[[#This Row],[布号]] &amp; "*",
    ZSOHSD058!K:K, "&lt;&gt;Z2"
), ""))</f>
        <v/>
      </c>
      <c r="G644" s="20" t="str">
        <f>IF(Table2[[#This Row],[布号]]="","",IFERROR(SUMIFS(
    ZSOHPP055!B:B,
    ZSOHPP055!A:A, "*" &amp; Table2[[#This Row],[布号]] &amp; "*"
),""))</f>
        <v/>
      </c>
      <c r="H644" s="20" t="str">
        <f>IF(Table2[[#This Row],[布号]]="","",IFERROR(SUMIFS(
    ZSOHPP055!C:C,
    ZSOHPP055!A:A, "*" &amp; Table2[[#This Row],[布号]] &amp; "*"
),""))</f>
        <v/>
      </c>
      <c r="I644" s="20" t="str">
        <f>IF(Table2[[#This Row],[布号]]="","",IFERROR(
    SUMIFS(
        ZSOHPP055!D:D,
        ZSOHPP055!A:A, "*" &amp; Table2[[#This Row],[布号]] &amp; "*",
        ZSOHPP055!I:I, ""
    ),
    ""
))</f>
        <v/>
      </c>
      <c r="J644" s="20" t="str">
        <f>IF(Table2[[#This Row],[布号]]="","",IFERROR(Table2[[#This Row],[欠数]]/Table2[[#This Row],[预计开机]]/Table2[[#This Row],[单机产量]],""))</f>
        <v/>
      </c>
      <c r="K644" s="21" t="str">
        <f>IF(Table2[[#This Row],[布号]]="","",IFERROR(Table2[[#This Row],[备胚单总数]]-Table2[[#This Row],[累计产出数]]-Table2[[#This Row],[欠数]],""))</f>
        <v/>
      </c>
      <c r="L644" s="22" t="str">
        <f>IF(Table2[[#This Row],[布号]]="","",IFERROR(SUMIFS(
    ZSOHPP055!E:E,
    ZSOHPP055!A:A, "*" &amp; Table2[[#This Row],[布号]] &amp; "*"
),""))</f>
        <v/>
      </c>
    </row>
    <row r="645" spans="1:12">
      <c r="A645" s="6" t="str">
        <f>IF('MES-Fabric Code'!A644="","",'MES-Fabric Code'!A644)</f>
        <v/>
      </c>
      <c r="B645" s="20" t="str">
        <f>IF(Table2[[#This Row],[布号]]="","",IFERROR(VLOOKUP(LEFT(Table2[[#This Row],[布号]],8),'Single machine output'!A:B,2,0),""))</f>
        <v/>
      </c>
      <c r="C645" s="31" t="str">
        <f>IF(Table2[[#This Row],[布号]]="","",IFERROR(VLOOKUP(Table2[[#This Row],[布号]],'MES-Fabric Code'!$A:$B,2,0),""))</f>
        <v/>
      </c>
      <c r="D645" s="20" t="str">
        <f>IF(Table2[[#This Row],[布号]]="","",IFERROR(VLOOKUP(Table2[[#This Row],[布号]],'MES-Fabric Code'!$A:$F,4,0),""))</f>
        <v/>
      </c>
      <c r="E645" s="20" t="str">
        <f>IF(Table2[[#This Row],[布号]]="","",IFERROR(VLOOKUP(Table2[[#This Row],[布号]],'MES-Fabric Code'!$A:$F,6,0),""))</f>
        <v/>
      </c>
      <c r="F645" s="20" t="str">
        <f>IF(Table2[[#This Row],[布号]]="", "", IFERROR(SUMIFS(
    ZSOHSD058!N:N,
    ZSOHSD058!A:A, "*" &amp; Table2[[#This Row],[布号]] &amp; "*",
    ZSOHSD058!K:K, "&lt;&gt;Z2"
), ""))</f>
        <v/>
      </c>
      <c r="G645" s="20" t="str">
        <f>IF(Table2[[#This Row],[布号]]="","",IFERROR(SUMIFS(
    ZSOHPP055!B:B,
    ZSOHPP055!A:A, "*" &amp; Table2[[#This Row],[布号]] &amp; "*"
),""))</f>
        <v/>
      </c>
      <c r="H645" s="20" t="str">
        <f>IF(Table2[[#This Row],[布号]]="","",IFERROR(SUMIFS(
    ZSOHPP055!C:C,
    ZSOHPP055!A:A, "*" &amp; Table2[[#This Row],[布号]] &amp; "*"
),""))</f>
        <v/>
      </c>
      <c r="I645" s="20" t="str">
        <f>IF(Table2[[#This Row],[布号]]="","",IFERROR(
    SUMIFS(
        ZSOHPP055!D:D,
        ZSOHPP055!A:A, "*" &amp; Table2[[#This Row],[布号]] &amp; "*",
        ZSOHPP055!I:I, ""
    ),
    ""
))</f>
        <v/>
      </c>
      <c r="J645" s="20" t="str">
        <f>IF(Table2[[#This Row],[布号]]="","",IFERROR(Table2[[#This Row],[欠数]]/Table2[[#This Row],[预计开机]]/Table2[[#This Row],[单机产量]],""))</f>
        <v/>
      </c>
      <c r="K645" s="21" t="str">
        <f>IF(Table2[[#This Row],[布号]]="","",IFERROR(Table2[[#This Row],[备胚单总数]]-Table2[[#This Row],[累计产出数]]-Table2[[#This Row],[欠数]],""))</f>
        <v/>
      </c>
      <c r="L645" s="22" t="str">
        <f>IF(Table2[[#This Row],[布号]]="","",IFERROR(SUMIFS(
    ZSOHPP055!E:E,
    ZSOHPP055!A:A, "*" &amp; Table2[[#This Row],[布号]] &amp; "*"
),""))</f>
        <v/>
      </c>
    </row>
    <row r="646" spans="1:12">
      <c r="A646" s="6" t="str">
        <f>IF('MES-Fabric Code'!A645="","",'MES-Fabric Code'!A645)</f>
        <v/>
      </c>
      <c r="B646" s="20" t="str">
        <f>IF(Table2[[#This Row],[布号]]="","",IFERROR(VLOOKUP(LEFT(Table2[[#This Row],[布号]],8),'Single machine output'!A:B,2,0),""))</f>
        <v/>
      </c>
      <c r="C646" s="31" t="str">
        <f>IF(Table2[[#This Row],[布号]]="","",IFERROR(VLOOKUP(Table2[[#This Row],[布号]],'MES-Fabric Code'!$A:$B,2,0),""))</f>
        <v/>
      </c>
      <c r="D646" s="20" t="str">
        <f>IF(Table2[[#This Row],[布号]]="","",IFERROR(VLOOKUP(Table2[[#This Row],[布号]],'MES-Fabric Code'!$A:$F,4,0),""))</f>
        <v/>
      </c>
      <c r="E646" s="20" t="str">
        <f>IF(Table2[[#This Row],[布号]]="","",IFERROR(VLOOKUP(Table2[[#This Row],[布号]],'MES-Fabric Code'!$A:$F,6,0),""))</f>
        <v/>
      </c>
      <c r="F646" s="20" t="str">
        <f>IF(Table2[[#This Row],[布号]]="", "", IFERROR(SUMIFS(
    ZSOHSD058!N:N,
    ZSOHSD058!A:A, "*" &amp; Table2[[#This Row],[布号]] &amp; "*",
    ZSOHSD058!K:K, "&lt;&gt;Z2"
), ""))</f>
        <v/>
      </c>
      <c r="G646" s="20" t="str">
        <f>IF(Table2[[#This Row],[布号]]="","",IFERROR(SUMIFS(
    ZSOHPP055!B:B,
    ZSOHPP055!A:A, "*" &amp; Table2[[#This Row],[布号]] &amp; "*"
),""))</f>
        <v/>
      </c>
      <c r="H646" s="20" t="str">
        <f>IF(Table2[[#This Row],[布号]]="","",IFERROR(SUMIFS(
    ZSOHPP055!C:C,
    ZSOHPP055!A:A, "*" &amp; Table2[[#This Row],[布号]] &amp; "*"
),""))</f>
        <v/>
      </c>
      <c r="I646" s="20" t="str">
        <f>IF(Table2[[#This Row],[布号]]="","",IFERROR(
    SUMIFS(
        ZSOHPP055!D:D,
        ZSOHPP055!A:A, "*" &amp; Table2[[#This Row],[布号]] &amp; "*",
        ZSOHPP055!I:I, ""
    ),
    ""
))</f>
        <v/>
      </c>
      <c r="J646" s="20" t="str">
        <f>IF(Table2[[#This Row],[布号]]="","",IFERROR(Table2[[#This Row],[欠数]]/Table2[[#This Row],[预计开机]]/Table2[[#This Row],[单机产量]],""))</f>
        <v/>
      </c>
      <c r="K646" s="21" t="str">
        <f>IF(Table2[[#This Row],[布号]]="","",IFERROR(Table2[[#This Row],[备胚单总数]]-Table2[[#This Row],[累计产出数]]-Table2[[#This Row],[欠数]],""))</f>
        <v/>
      </c>
      <c r="L646" s="22" t="str">
        <f>IF(Table2[[#This Row],[布号]]="","",IFERROR(SUMIFS(
    ZSOHPP055!E:E,
    ZSOHPP055!A:A, "*" &amp; Table2[[#This Row],[布号]] &amp; "*"
),""))</f>
        <v/>
      </c>
    </row>
    <row r="647" spans="1:12">
      <c r="A647" s="6" t="str">
        <f>IF('MES-Fabric Code'!A646="","",'MES-Fabric Code'!A646)</f>
        <v/>
      </c>
      <c r="B647" s="20" t="str">
        <f>IF(Table2[[#This Row],[布号]]="","",IFERROR(VLOOKUP(LEFT(Table2[[#This Row],[布号]],8),'Single machine output'!A:B,2,0),""))</f>
        <v/>
      </c>
      <c r="C647" s="31" t="str">
        <f>IF(Table2[[#This Row],[布号]]="","",IFERROR(VLOOKUP(Table2[[#This Row],[布号]],'MES-Fabric Code'!$A:$B,2,0),""))</f>
        <v/>
      </c>
      <c r="D647" s="20" t="str">
        <f>IF(Table2[[#This Row],[布号]]="","",IFERROR(VLOOKUP(Table2[[#This Row],[布号]],'MES-Fabric Code'!$A:$F,4,0),""))</f>
        <v/>
      </c>
      <c r="E647" s="20" t="str">
        <f>IF(Table2[[#This Row],[布号]]="","",IFERROR(VLOOKUP(Table2[[#This Row],[布号]],'MES-Fabric Code'!$A:$F,6,0),""))</f>
        <v/>
      </c>
      <c r="F647" s="20" t="str">
        <f>IF(Table2[[#This Row],[布号]]="", "", IFERROR(SUMIFS(
    ZSOHSD058!N:N,
    ZSOHSD058!A:A, "*" &amp; Table2[[#This Row],[布号]] &amp; "*",
    ZSOHSD058!K:K, "&lt;&gt;Z2"
), ""))</f>
        <v/>
      </c>
      <c r="G647" s="20" t="str">
        <f>IF(Table2[[#This Row],[布号]]="","",IFERROR(SUMIFS(
    ZSOHPP055!B:B,
    ZSOHPP055!A:A, "*" &amp; Table2[[#This Row],[布号]] &amp; "*"
),""))</f>
        <v/>
      </c>
      <c r="H647" s="20" t="str">
        <f>IF(Table2[[#This Row],[布号]]="","",IFERROR(SUMIFS(
    ZSOHPP055!C:C,
    ZSOHPP055!A:A, "*" &amp; Table2[[#This Row],[布号]] &amp; "*"
),""))</f>
        <v/>
      </c>
      <c r="I647" s="20" t="str">
        <f>IF(Table2[[#This Row],[布号]]="","",IFERROR(
    SUMIFS(
        ZSOHPP055!D:D,
        ZSOHPP055!A:A, "*" &amp; Table2[[#This Row],[布号]] &amp; "*",
        ZSOHPP055!I:I, ""
    ),
    ""
))</f>
        <v/>
      </c>
      <c r="J647" s="20" t="str">
        <f>IF(Table2[[#This Row],[布号]]="","",IFERROR(Table2[[#This Row],[欠数]]/Table2[[#This Row],[预计开机]]/Table2[[#This Row],[单机产量]],""))</f>
        <v/>
      </c>
      <c r="K647" s="21" t="str">
        <f>IF(Table2[[#This Row],[布号]]="","",IFERROR(Table2[[#This Row],[备胚单总数]]-Table2[[#This Row],[累计产出数]]-Table2[[#This Row],[欠数]],""))</f>
        <v/>
      </c>
      <c r="L647" s="22" t="str">
        <f>IF(Table2[[#This Row],[布号]]="","",IFERROR(SUMIFS(
    ZSOHPP055!E:E,
    ZSOHPP055!A:A, "*" &amp; Table2[[#This Row],[布号]] &amp; "*"
),""))</f>
        <v/>
      </c>
    </row>
    <row r="648" spans="1:12">
      <c r="A648" s="6" t="str">
        <f>IF('MES-Fabric Code'!A647="","",'MES-Fabric Code'!A647)</f>
        <v/>
      </c>
      <c r="B648" s="20" t="str">
        <f>IF(Table2[[#This Row],[布号]]="","",IFERROR(VLOOKUP(LEFT(Table2[[#This Row],[布号]],8),'Single machine output'!A:B,2,0),""))</f>
        <v/>
      </c>
      <c r="C648" s="31" t="str">
        <f>IF(Table2[[#This Row],[布号]]="","",IFERROR(VLOOKUP(Table2[[#This Row],[布号]],'MES-Fabric Code'!$A:$B,2,0),""))</f>
        <v/>
      </c>
      <c r="D648" s="20" t="str">
        <f>IF(Table2[[#This Row],[布号]]="","",IFERROR(VLOOKUP(Table2[[#This Row],[布号]],'MES-Fabric Code'!$A:$F,4,0),""))</f>
        <v/>
      </c>
      <c r="E648" s="20" t="str">
        <f>IF(Table2[[#This Row],[布号]]="","",IFERROR(VLOOKUP(Table2[[#This Row],[布号]],'MES-Fabric Code'!$A:$F,6,0),""))</f>
        <v/>
      </c>
      <c r="F648" s="20" t="str">
        <f>IF(Table2[[#This Row],[布号]]="", "", IFERROR(SUMIFS(
    ZSOHSD058!N:N,
    ZSOHSD058!A:A, "*" &amp; Table2[[#This Row],[布号]] &amp; "*",
    ZSOHSD058!K:K, "&lt;&gt;Z2"
), ""))</f>
        <v/>
      </c>
      <c r="G648" s="20" t="str">
        <f>IF(Table2[[#This Row],[布号]]="","",IFERROR(SUMIFS(
    ZSOHPP055!B:B,
    ZSOHPP055!A:A, "*" &amp; Table2[[#This Row],[布号]] &amp; "*"
),""))</f>
        <v/>
      </c>
      <c r="H648" s="20" t="str">
        <f>IF(Table2[[#This Row],[布号]]="","",IFERROR(SUMIFS(
    ZSOHPP055!C:C,
    ZSOHPP055!A:A, "*" &amp; Table2[[#This Row],[布号]] &amp; "*"
),""))</f>
        <v/>
      </c>
      <c r="I648" s="20" t="str">
        <f>IF(Table2[[#This Row],[布号]]="","",IFERROR(
    SUMIFS(
        ZSOHPP055!D:D,
        ZSOHPP055!A:A, "*" &amp; Table2[[#This Row],[布号]] &amp; "*",
        ZSOHPP055!I:I, ""
    ),
    ""
))</f>
        <v/>
      </c>
      <c r="J648" s="20" t="str">
        <f>IF(Table2[[#This Row],[布号]]="","",IFERROR(Table2[[#This Row],[欠数]]/Table2[[#This Row],[预计开机]]/Table2[[#This Row],[单机产量]],""))</f>
        <v/>
      </c>
      <c r="K648" s="21" t="str">
        <f>IF(Table2[[#This Row],[布号]]="","",IFERROR(Table2[[#This Row],[备胚单总数]]-Table2[[#This Row],[累计产出数]]-Table2[[#This Row],[欠数]],""))</f>
        <v/>
      </c>
      <c r="L648" s="22" t="str">
        <f>IF(Table2[[#This Row],[布号]]="","",IFERROR(SUMIFS(
    ZSOHPP055!E:E,
    ZSOHPP055!A:A, "*" &amp; Table2[[#This Row],[布号]] &amp; "*"
),""))</f>
        <v/>
      </c>
    </row>
    <row r="649" spans="1:12">
      <c r="A649" s="6" t="str">
        <f>IF('MES-Fabric Code'!A648="","",'MES-Fabric Code'!A648)</f>
        <v/>
      </c>
      <c r="B649" s="20" t="str">
        <f>IF(Table2[[#This Row],[布号]]="","",IFERROR(VLOOKUP(LEFT(Table2[[#This Row],[布号]],8),'Single machine output'!A:B,2,0),""))</f>
        <v/>
      </c>
      <c r="C649" s="31" t="str">
        <f>IF(Table2[[#This Row],[布号]]="","",IFERROR(VLOOKUP(Table2[[#This Row],[布号]],'MES-Fabric Code'!$A:$B,2,0),""))</f>
        <v/>
      </c>
      <c r="D649" s="20" t="str">
        <f>IF(Table2[[#This Row],[布号]]="","",IFERROR(VLOOKUP(Table2[[#This Row],[布号]],'MES-Fabric Code'!$A:$F,4,0),""))</f>
        <v/>
      </c>
      <c r="E649" s="20" t="str">
        <f>IF(Table2[[#This Row],[布号]]="","",IFERROR(VLOOKUP(Table2[[#This Row],[布号]],'MES-Fabric Code'!$A:$F,6,0),""))</f>
        <v/>
      </c>
      <c r="F649" s="20" t="str">
        <f>IF(Table2[[#This Row],[布号]]="", "", IFERROR(SUMIFS(
    ZSOHSD058!N:N,
    ZSOHSD058!A:A, "*" &amp; Table2[[#This Row],[布号]] &amp; "*",
    ZSOHSD058!K:K, "&lt;&gt;Z2"
), ""))</f>
        <v/>
      </c>
      <c r="G649" s="20" t="str">
        <f>IF(Table2[[#This Row],[布号]]="","",IFERROR(SUMIFS(
    ZSOHPP055!B:B,
    ZSOHPP055!A:A, "*" &amp; Table2[[#This Row],[布号]] &amp; "*"
),""))</f>
        <v/>
      </c>
      <c r="H649" s="20" t="str">
        <f>IF(Table2[[#This Row],[布号]]="","",IFERROR(SUMIFS(
    ZSOHPP055!C:C,
    ZSOHPP055!A:A, "*" &amp; Table2[[#This Row],[布号]] &amp; "*"
),""))</f>
        <v/>
      </c>
      <c r="I649" s="20" t="str">
        <f>IF(Table2[[#This Row],[布号]]="","",IFERROR(
    SUMIFS(
        ZSOHPP055!D:D,
        ZSOHPP055!A:A, "*" &amp; Table2[[#This Row],[布号]] &amp; "*",
        ZSOHPP055!I:I, ""
    ),
    ""
))</f>
        <v/>
      </c>
      <c r="J649" s="20" t="str">
        <f>IF(Table2[[#This Row],[布号]]="","",IFERROR(Table2[[#This Row],[欠数]]/Table2[[#This Row],[预计开机]]/Table2[[#This Row],[单机产量]],""))</f>
        <v/>
      </c>
      <c r="K649" s="21" t="str">
        <f>IF(Table2[[#This Row],[布号]]="","",IFERROR(Table2[[#This Row],[备胚单总数]]-Table2[[#This Row],[累计产出数]]-Table2[[#This Row],[欠数]],""))</f>
        <v/>
      </c>
      <c r="L649" s="22" t="str">
        <f>IF(Table2[[#This Row],[布号]]="","",IFERROR(SUMIFS(
    ZSOHPP055!E:E,
    ZSOHPP055!A:A, "*" &amp; Table2[[#This Row],[布号]] &amp; "*"
),""))</f>
        <v/>
      </c>
    </row>
    <row r="650" spans="1:12">
      <c r="A650" s="6" t="str">
        <f>IF('MES-Fabric Code'!A649="","",'MES-Fabric Code'!A649)</f>
        <v/>
      </c>
      <c r="B650" s="20" t="str">
        <f>IF(Table2[[#This Row],[布号]]="","",IFERROR(VLOOKUP(LEFT(Table2[[#This Row],[布号]],8),'Single machine output'!A:B,2,0),""))</f>
        <v/>
      </c>
      <c r="C650" s="31" t="str">
        <f>IF(Table2[[#This Row],[布号]]="","",IFERROR(VLOOKUP(Table2[[#This Row],[布号]],'MES-Fabric Code'!$A:$B,2,0),""))</f>
        <v/>
      </c>
      <c r="D650" s="20" t="str">
        <f>IF(Table2[[#This Row],[布号]]="","",IFERROR(VLOOKUP(Table2[[#This Row],[布号]],'MES-Fabric Code'!$A:$F,4,0),""))</f>
        <v/>
      </c>
      <c r="E650" s="20" t="str">
        <f>IF(Table2[[#This Row],[布号]]="","",IFERROR(VLOOKUP(Table2[[#This Row],[布号]],'MES-Fabric Code'!$A:$F,6,0),""))</f>
        <v/>
      </c>
      <c r="F650" s="20" t="str">
        <f>IF(Table2[[#This Row],[布号]]="", "", IFERROR(SUMIFS(
    ZSOHSD058!N:N,
    ZSOHSD058!A:A, "*" &amp; Table2[[#This Row],[布号]] &amp; "*",
    ZSOHSD058!K:K, "&lt;&gt;Z2"
), ""))</f>
        <v/>
      </c>
      <c r="G650" s="20" t="str">
        <f>IF(Table2[[#This Row],[布号]]="","",IFERROR(SUMIFS(
    ZSOHPP055!B:B,
    ZSOHPP055!A:A, "*" &amp; Table2[[#This Row],[布号]] &amp; "*"
),""))</f>
        <v/>
      </c>
      <c r="H650" s="20" t="str">
        <f>IF(Table2[[#This Row],[布号]]="","",IFERROR(SUMIFS(
    ZSOHPP055!C:C,
    ZSOHPP055!A:A, "*" &amp; Table2[[#This Row],[布号]] &amp; "*"
),""))</f>
        <v/>
      </c>
      <c r="I650" s="20" t="str">
        <f>IF(Table2[[#This Row],[布号]]="","",IFERROR(
    SUMIFS(
        ZSOHPP055!D:D,
        ZSOHPP055!A:A, "*" &amp; Table2[[#This Row],[布号]] &amp; "*",
        ZSOHPP055!I:I, ""
    ),
    ""
))</f>
        <v/>
      </c>
      <c r="J650" s="20" t="str">
        <f>IF(Table2[[#This Row],[布号]]="","",IFERROR(Table2[[#This Row],[欠数]]/Table2[[#This Row],[预计开机]]/Table2[[#This Row],[单机产量]],""))</f>
        <v/>
      </c>
      <c r="K650" s="21" t="str">
        <f>IF(Table2[[#This Row],[布号]]="","",IFERROR(Table2[[#This Row],[备胚单总数]]-Table2[[#This Row],[累计产出数]]-Table2[[#This Row],[欠数]],""))</f>
        <v/>
      </c>
      <c r="L650" s="22" t="str">
        <f>IF(Table2[[#This Row],[布号]]="","",IFERROR(SUMIFS(
    ZSOHPP055!E:E,
    ZSOHPP055!A:A, "*" &amp; Table2[[#This Row],[布号]] &amp; "*"
),""))</f>
        <v/>
      </c>
    </row>
    <row r="651" spans="1:12">
      <c r="A651" s="6" t="str">
        <f>IF('MES-Fabric Code'!A650="","",'MES-Fabric Code'!A650)</f>
        <v/>
      </c>
      <c r="B651" s="20" t="str">
        <f>IF(Table2[[#This Row],[布号]]="","",IFERROR(VLOOKUP(LEFT(Table2[[#This Row],[布号]],8),'Single machine output'!A:B,2,0),""))</f>
        <v/>
      </c>
      <c r="C651" s="31" t="str">
        <f>IF(Table2[[#This Row],[布号]]="","",IFERROR(VLOOKUP(Table2[[#This Row],[布号]],'MES-Fabric Code'!$A:$B,2,0),""))</f>
        <v/>
      </c>
      <c r="D651" s="20" t="str">
        <f>IF(Table2[[#This Row],[布号]]="","",IFERROR(VLOOKUP(Table2[[#This Row],[布号]],'MES-Fabric Code'!$A:$F,4,0),""))</f>
        <v/>
      </c>
      <c r="E651" s="20" t="str">
        <f>IF(Table2[[#This Row],[布号]]="","",IFERROR(VLOOKUP(Table2[[#This Row],[布号]],'MES-Fabric Code'!$A:$F,6,0),""))</f>
        <v/>
      </c>
      <c r="F651" s="20" t="str">
        <f>IF(Table2[[#This Row],[布号]]="", "", IFERROR(SUMIFS(
    ZSOHSD058!N:N,
    ZSOHSD058!A:A, "*" &amp; Table2[[#This Row],[布号]] &amp; "*",
    ZSOHSD058!K:K, "&lt;&gt;Z2"
), ""))</f>
        <v/>
      </c>
      <c r="G651" s="20" t="str">
        <f>IF(Table2[[#This Row],[布号]]="","",IFERROR(SUMIFS(
    ZSOHPP055!B:B,
    ZSOHPP055!A:A, "*" &amp; Table2[[#This Row],[布号]] &amp; "*"
),""))</f>
        <v/>
      </c>
      <c r="H651" s="20" t="str">
        <f>IF(Table2[[#This Row],[布号]]="","",IFERROR(SUMIFS(
    ZSOHPP055!C:C,
    ZSOHPP055!A:A, "*" &amp; Table2[[#This Row],[布号]] &amp; "*"
),""))</f>
        <v/>
      </c>
      <c r="I651" s="20" t="str">
        <f>IF(Table2[[#This Row],[布号]]="","",IFERROR(
    SUMIFS(
        ZSOHPP055!D:D,
        ZSOHPP055!A:A, "*" &amp; Table2[[#This Row],[布号]] &amp; "*",
        ZSOHPP055!I:I, ""
    ),
    ""
))</f>
        <v/>
      </c>
      <c r="J651" s="20" t="str">
        <f>IF(Table2[[#This Row],[布号]]="","",IFERROR(Table2[[#This Row],[欠数]]/Table2[[#This Row],[预计开机]]/Table2[[#This Row],[单机产量]],""))</f>
        <v/>
      </c>
      <c r="K651" s="21" t="str">
        <f>IF(Table2[[#This Row],[布号]]="","",IFERROR(Table2[[#This Row],[备胚单总数]]-Table2[[#This Row],[累计产出数]]-Table2[[#This Row],[欠数]],""))</f>
        <v/>
      </c>
      <c r="L651" s="22" t="str">
        <f>IF(Table2[[#This Row],[布号]]="","",IFERROR(SUMIFS(
    ZSOHPP055!E:E,
    ZSOHPP055!A:A, "*" &amp; Table2[[#This Row],[布号]] &amp; "*"
),""))</f>
        <v/>
      </c>
    </row>
    <row r="652" spans="1:12">
      <c r="A652" s="6" t="str">
        <f>IF('MES-Fabric Code'!A651="","",'MES-Fabric Code'!A651)</f>
        <v/>
      </c>
      <c r="B652" s="20" t="str">
        <f>IF(Table2[[#This Row],[布号]]="","",IFERROR(VLOOKUP(LEFT(Table2[[#This Row],[布号]],8),'Single machine output'!A:B,2,0),""))</f>
        <v/>
      </c>
      <c r="C652" s="31" t="str">
        <f>IF(Table2[[#This Row],[布号]]="","",IFERROR(VLOOKUP(Table2[[#This Row],[布号]],'MES-Fabric Code'!$A:$B,2,0),""))</f>
        <v/>
      </c>
      <c r="D652" s="20" t="str">
        <f>IF(Table2[[#This Row],[布号]]="","",IFERROR(VLOOKUP(Table2[[#This Row],[布号]],'MES-Fabric Code'!$A:$F,4,0),""))</f>
        <v/>
      </c>
      <c r="E652" s="20" t="str">
        <f>IF(Table2[[#This Row],[布号]]="","",IFERROR(VLOOKUP(Table2[[#This Row],[布号]],'MES-Fabric Code'!$A:$F,6,0),""))</f>
        <v/>
      </c>
      <c r="F652" s="20" t="str">
        <f>IF(Table2[[#This Row],[布号]]="", "", IFERROR(SUMIFS(
    ZSOHSD058!N:N,
    ZSOHSD058!A:A, "*" &amp; Table2[[#This Row],[布号]] &amp; "*",
    ZSOHSD058!K:K, "&lt;&gt;Z2"
), ""))</f>
        <v/>
      </c>
      <c r="G652" s="20" t="str">
        <f>IF(Table2[[#This Row],[布号]]="","",IFERROR(SUMIFS(
    ZSOHPP055!B:B,
    ZSOHPP055!A:A, "*" &amp; Table2[[#This Row],[布号]] &amp; "*"
),""))</f>
        <v/>
      </c>
      <c r="H652" s="20" t="str">
        <f>IF(Table2[[#This Row],[布号]]="","",IFERROR(SUMIFS(
    ZSOHPP055!C:C,
    ZSOHPP055!A:A, "*" &amp; Table2[[#This Row],[布号]] &amp; "*"
),""))</f>
        <v/>
      </c>
      <c r="I652" s="20" t="str">
        <f>IF(Table2[[#This Row],[布号]]="","",IFERROR(
    SUMIFS(
        ZSOHPP055!D:D,
        ZSOHPP055!A:A, "*" &amp; Table2[[#This Row],[布号]] &amp; "*",
        ZSOHPP055!I:I, ""
    ),
    ""
))</f>
        <v/>
      </c>
      <c r="J652" s="20" t="str">
        <f>IF(Table2[[#This Row],[布号]]="","",IFERROR(Table2[[#This Row],[欠数]]/Table2[[#This Row],[预计开机]]/Table2[[#This Row],[单机产量]],""))</f>
        <v/>
      </c>
      <c r="K652" s="21" t="str">
        <f>IF(Table2[[#This Row],[布号]]="","",IFERROR(Table2[[#This Row],[备胚单总数]]-Table2[[#This Row],[累计产出数]]-Table2[[#This Row],[欠数]],""))</f>
        <v/>
      </c>
      <c r="L652" s="22" t="str">
        <f>IF(Table2[[#This Row],[布号]]="","",IFERROR(SUMIFS(
    ZSOHPP055!E:E,
    ZSOHPP055!A:A, "*" &amp; Table2[[#This Row],[布号]] &amp; "*"
),""))</f>
        <v/>
      </c>
    </row>
    <row r="653" spans="1:12">
      <c r="A653" s="6" t="str">
        <f>IF('MES-Fabric Code'!A652="","",'MES-Fabric Code'!A652)</f>
        <v/>
      </c>
      <c r="B653" s="20" t="str">
        <f>IF(Table2[[#This Row],[布号]]="","",IFERROR(VLOOKUP(LEFT(Table2[[#This Row],[布号]],8),'Single machine output'!A:B,2,0),""))</f>
        <v/>
      </c>
      <c r="C653" s="31" t="str">
        <f>IF(Table2[[#This Row],[布号]]="","",IFERROR(VLOOKUP(Table2[[#This Row],[布号]],'MES-Fabric Code'!$A:$B,2,0),""))</f>
        <v/>
      </c>
      <c r="D653" s="20" t="str">
        <f>IF(Table2[[#This Row],[布号]]="","",IFERROR(VLOOKUP(Table2[[#This Row],[布号]],'MES-Fabric Code'!$A:$F,4,0),""))</f>
        <v/>
      </c>
      <c r="E653" s="20" t="str">
        <f>IF(Table2[[#This Row],[布号]]="","",IFERROR(VLOOKUP(Table2[[#This Row],[布号]],'MES-Fabric Code'!$A:$F,6,0),""))</f>
        <v/>
      </c>
      <c r="F653" s="20" t="str">
        <f>IF(Table2[[#This Row],[布号]]="", "", IFERROR(SUMIFS(
    ZSOHSD058!N:N,
    ZSOHSD058!A:A, "*" &amp; Table2[[#This Row],[布号]] &amp; "*",
    ZSOHSD058!K:K, "&lt;&gt;Z2"
), ""))</f>
        <v/>
      </c>
      <c r="G653" s="20" t="str">
        <f>IF(Table2[[#This Row],[布号]]="","",IFERROR(SUMIFS(
    ZSOHPP055!B:B,
    ZSOHPP055!A:A, "*" &amp; Table2[[#This Row],[布号]] &amp; "*"
),""))</f>
        <v/>
      </c>
      <c r="H653" s="20" t="str">
        <f>IF(Table2[[#This Row],[布号]]="","",IFERROR(SUMIFS(
    ZSOHPP055!C:C,
    ZSOHPP055!A:A, "*" &amp; Table2[[#This Row],[布号]] &amp; "*"
),""))</f>
        <v/>
      </c>
      <c r="I653" s="20" t="str">
        <f>IF(Table2[[#This Row],[布号]]="","",IFERROR(
    SUMIFS(
        ZSOHPP055!D:D,
        ZSOHPP055!A:A, "*" &amp; Table2[[#This Row],[布号]] &amp; "*",
        ZSOHPP055!I:I, ""
    ),
    ""
))</f>
        <v/>
      </c>
      <c r="J653" s="20" t="str">
        <f>IF(Table2[[#This Row],[布号]]="","",IFERROR(Table2[[#This Row],[欠数]]/Table2[[#This Row],[预计开机]]/Table2[[#This Row],[单机产量]],""))</f>
        <v/>
      </c>
      <c r="K653" s="21" t="str">
        <f>IF(Table2[[#This Row],[布号]]="","",IFERROR(Table2[[#This Row],[备胚单总数]]-Table2[[#This Row],[累计产出数]]-Table2[[#This Row],[欠数]],""))</f>
        <v/>
      </c>
      <c r="L653" s="22" t="str">
        <f>IF(Table2[[#This Row],[布号]]="","",IFERROR(SUMIFS(
    ZSOHPP055!E:E,
    ZSOHPP055!A:A, "*" &amp; Table2[[#This Row],[布号]] &amp; "*"
),""))</f>
        <v/>
      </c>
    </row>
    <row r="654" spans="1:12">
      <c r="A654" s="6" t="str">
        <f>IF('MES-Fabric Code'!A653="","",'MES-Fabric Code'!A653)</f>
        <v/>
      </c>
      <c r="B654" s="20" t="str">
        <f>IF(Table2[[#This Row],[布号]]="","",IFERROR(VLOOKUP(LEFT(Table2[[#This Row],[布号]],8),'Single machine output'!A:B,2,0),""))</f>
        <v/>
      </c>
      <c r="C654" s="31" t="str">
        <f>IF(Table2[[#This Row],[布号]]="","",IFERROR(VLOOKUP(Table2[[#This Row],[布号]],'MES-Fabric Code'!$A:$B,2,0),""))</f>
        <v/>
      </c>
      <c r="D654" s="20" t="str">
        <f>IF(Table2[[#This Row],[布号]]="","",IFERROR(VLOOKUP(Table2[[#This Row],[布号]],'MES-Fabric Code'!$A:$F,4,0),""))</f>
        <v/>
      </c>
      <c r="E654" s="20" t="str">
        <f>IF(Table2[[#This Row],[布号]]="","",IFERROR(VLOOKUP(Table2[[#This Row],[布号]],'MES-Fabric Code'!$A:$F,6,0),""))</f>
        <v/>
      </c>
      <c r="F654" s="20" t="str">
        <f>IF(Table2[[#This Row],[布号]]="", "", IFERROR(SUMIFS(
    ZSOHSD058!N:N,
    ZSOHSD058!A:A, "*" &amp; Table2[[#This Row],[布号]] &amp; "*",
    ZSOHSD058!K:K, "&lt;&gt;Z2"
), ""))</f>
        <v/>
      </c>
      <c r="G654" s="20" t="str">
        <f>IF(Table2[[#This Row],[布号]]="","",IFERROR(SUMIFS(
    ZSOHPP055!B:B,
    ZSOHPP055!A:A, "*" &amp; Table2[[#This Row],[布号]] &amp; "*"
),""))</f>
        <v/>
      </c>
      <c r="H654" s="20" t="str">
        <f>IF(Table2[[#This Row],[布号]]="","",IFERROR(SUMIFS(
    ZSOHPP055!C:C,
    ZSOHPP055!A:A, "*" &amp; Table2[[#This Row],[布号]] &amp; "*"
),""))</f>
        <v/>
      </c>
      <c r="I654" s="20" t="str">
        <f>IF(Table2[[#This Row],[布号]]="","",IFERROR(
    SUMIFS(
        ZSOHPP055!D:D,
        ZSOHPP055!A:A, "*" &amp; Table2[[#This Row],[布号]] &amp; "*",
        ZSOHPP055!I:I, ""
    ),
    ""
))</f>
        <v/>
      </c>
      <c r="J654" s="20" t="str">
        <f>IF(Table2[[#This Row],[布号]]="","",IFERROR(Table2[[#This Row],[欠数]]/Table2[[#This Row],[预计开机]]/Table2[[#This Row],[单机产量]],""))</f>
        <v/>
      </c>
      <c r="K654" s="21" t="str">
        <f>IF(Table2[[#This Row],[布号]]="","",IFERROR(Table2[[#This Row],[备胚单总数]]-Table2[[#This Row],[累计产出数]]-Table2[[#This Row],[欠数]],""))</f>
        <v/>
      </c>
      <c r="L654" s="22" t="str">
        <f>IF(Table2[[#This Row],[布号]]="","",IFERROR(SUMIFS(
    ZSOHPP055!E:E,
    ZSOHPP055!A:A, "*" &amp; Table2[[#This Row],[布号]] &amp; "*"
),""))</f>
        <v/>
      </c>
    </row>
    <row r="655" spans="1:12">
      <c r="A655" s="6" t="str">
        <f>IF('MES-Fabric Code'!A654="","",'MES-Fabric Code'!A654)</f>
        <v/>
      </c>
      <c r="B655" s="20" t="str">
        <f>IF(Table2[[#This Row],[布号]]="","",IFERROR(VLOOKUP(LEFT(Table2[[#This Row],[布号]],8),'Single machine output'!A:B,2,0),""))</f>
        <v/>
      </c>
      <c r="C655" s="31" t="str">
        <f>IF(Table2[[#This Row],[布号]]="","",IFERROR(VLOOKUP(Table2[[#This Row],[布号]],'MES-Fabric Code'!$A:$B,2,0),""))</f>
        <v/>
      </c>
      <c r="D655" s="20" t="str">
        <f>IF(Table2[[#This Row],[布号]]="","",IFERROR(VLOOKUP(Table2[[#This Row],[布号]],'MES-Fabric Code'!$A:$F,4,0),""))</f>
        <v/>
      </c>
      <c r="E655" s="20" t="str">
        <f>IF(Table2[[#This Row],[布号]]="","",IFERROR(VLOOKUP(Table2[[#This Row],[布号]],'MES-Fabric Code'!$A:$F,6,0),""))</f>
        <v/>
      </c>
      <c r="F655" s="20" t="str">
        <f>IF(Table2[[#This Row],[布号]]="", "", IFERROR(SUMIFS(
    ZSOHSD058!N:N,
    ZSOHSD058!A:A, "*" &amp; Table2[[#This Row],[布号]] &amp; "*",
    ZSOHSD058!K:K, "&lt;&gt;Z2"
), ""))</f>
        <v/>
      </c>
      <c r="G655" s="20" t="str">
        <f>IF(Table2[[#This Row],[布号]]="","",IFERROR(SUMIFS(
    ZSOHPP055!B:B,
    ZSOHPP055!A:A, "*" &amp; Table2[[#This Row],[布号]] &amp; "*"
),""))</f>
        <v/>
      </c>
      <c r="H655" s="20" t="str">
        <f>IF(Table2[[#This Row],[布号]]="","",IFERROR(SUMIFS(
    ZSOHPP055!C:C,
    ZSOHPP055!A:A, "*" &amp; Table2[[#This Row],[布号]] &amp; "*"
),""))</f>
        <v/>
      </c>
      <c r="I655" s="20" t="str">
        <f>IF(Table2[[#This Row],[布号]]="","",IFERROR(
    SUMIFS(
        ZSOHPP055!D:D,
        ZSOHPP055!A:A, "*" &amp; Table2[[#This Row],[布号]] &amp; "*",
        ZSOHPP055!I:I, ""
    ),
    ""
))</f>
        <v/>
      </c>
      <c r="J655" s="20" t="str">
        <f>IF(Table2[[#This Row],[布号]]="","",IFERROR(Table2[[#This Row],[欠数]]/Table2[[#This Row],[预计开机]]/Table2[[#This Row],[单机产量]],""))</f>
        <v/>
      </c>
      <c r="K655" s="21" t="str">
        <f>IF(Table2[[#This Row],[布号]]="","",IFERROR(Table2[[#This Row],[备胚单总数]]-Table2[[#This Row],[累计产出数]]-Table2[[#This Row],[欠数]],""))</f>
        <v/>
      </c>
      <c r="L655" s="22" t="str">
        <f>IF(Table2[[#This Row],[布号]]="","",IFERROR(SUMIFS(
    ZSOHPP055!E:E,
    ZSOHPP055!A:A, "*" &amp; Table2[[#This Row],[布号]] &amp; "*"
),""))</f>
        <v/>
      </c>
    </row>
    <row r="656" spans="1:12">
      <c r="A656" s="6" t="str">
        <f>IF('MES-Fabric Code'!A655="","",'MES-Fabric Code'!A655)</f>
        <v/>
      </c>
      <c r="B656" s="20" t="str">
        <f>IF(Table2[[#This Row],[布号]]="","",IFERROR(VLOOKUP(LEFT(Table2[[#This Row],[布号]],8),'Single machine output'!A:B,2,0),""))</f>
        <v/>
      </c>
      <c r="C656" s="31" t="str">
        <f>IF(Table2[[#This Row],[布号]]="","",IFERROR(VLOOKUP(Table2[[#This Row],[布号]],'MES-Fabric Code'!$A:$B,2,0),""))</f>
        <v/>
      </c>
      <c r="D656" s="20" t="str">
        <f>IF(Table2[[#This Row],[布号]]="","",IFERROR(VLOOKUP(Table2[[#This Row],[布号]],'MES-Fabric Code'!$A:$F,4,0),""))</f>
        <v/>
      </c>
      <c r="E656" s="20" t="str">
        <f>IF(Table2[[#This Row],[布号]]="","",IFERROR(VLOOKUP(Table2[[#This Row],[布号]],'MES-Fabric Code'!$A:$F,6,0),""))</f>
        <v/>
      </c>
      <c r="F656" s="20" t="str">
        <f>IF(Table2[[#This Row],[布号]]="", "", IFERROR(SUMIFS(
    ZSOHSD058!N:N,
    ZSOHSD058!A:A, "*" &amp; Table2[[#This Row],[布号]] &amp; "*",
    ZSOHSD058!K:K, "&lt;&gt;Z2"
), ""))</f>
        <v/>
      </c>
      <c r="G656" s="20" t="str">
        <f>IF(Table2[[#This Row],[布号]]="","",IFERROR(SUMIFS(
    ZSOHPP055!B:B,
    ZSOHPP055!A:A, "*" &amp; Table2[[#This Row],[布号]] &amp; "*"
),""))</f>
        <v/>
      </c>
      <c r="H656" s="20" t="str">
        <f>IF(Table2[[#This Row],[布号]]="","",IFERROR(SUMIFS(
    ZSOHPP055!C:C,
    ZSOHPP055!A:A, "*" &amp; Table2[[#This Row],[布号]] &amp; "*"
),""))</f>
        <v/>
      </c>
      <c r="I656" s="20" t="str">
        <f>IF(Table2[[#This Row],[布号]]="","",IFERROR(
    SUMIFS(
        ZSOHPP055!D:D,
        ZSOHPP055!A:A, "*" &amp; Table2[[#This Row],[布号]] &amp; "*",
        ZSOHPP055!I:I, ""
    ),
    ""
))</f>
        <v/>
      </c>
      <c r="J656" s="20" t="str">
        <f>IF(Table2[[#This Row],[布号]]="","",IFERROR(Table2[[#This Row],[欠数]]/Table2[[#This Row],[预计开机]]/Table2[[#This Row],[单机产量]],""))</f>
        <v/>
      </c>
      <c r="K656" s="21" t="str">
        <f>IF(Table2[[#This Row],[布号]]="","",IFERROR(Table2[[#This Row],[备胚单总数]]-Table2[[#This Row],[累计产出数]]-Table2[[#This Row],[欠数]],""))</f>
        <v/>
      </c>
      <c r="L656" s="22" t="str">
        <f>IF(Table2[[#This Row],[布号]]="","",IFERROR(SUMIFS(
    ZSOHPP055!E:E,
    ZSOHPP055!A:A, "*" &amp; Table2[[#This Row],[布号]] &amp; "*"
),""))</f>
        <v/>
      </c>
    </row>
    <row r="657" spans="1:12">
      <c r="A657" s="6" t="str">
        <f>IF('MES-Fabric Code'!A656="","",'MES-Fabric Code'!A656)</f>
        <v/>
      </c>
      <c r="B657" s="20" t="str">
        <f>IF(Table2[[#This Row],[布号]]="","",IFERROR(VLOOKUP(LEFT(Table2[[#This Row],[布号]],8),'Single machine output'!A:B,2,0),""))</f>
        <v/>
      </c>
      <c r="C657" s="31" t="str">
        <f>IF(Table2[[#This Row],[布号]]="","",IFERROR(VLOOKUP(Table2[[#This Row],[布号]],'MES-Fabric Code'!$A:$B,2,0),""))</f>
        <v/>
      </c>
      <c r="D657" s="20" t="str">
        <f>IF(Table2[[#This Row],[布号]]="","",IFERROR(VLOOKUP(Table2[[#This Row],[布号]],'MES-Fabric Code'!$A:$F,4,0),""))</f>
        <v/>
      </c>
      <c r="E657" s="20" t="str">
        <f>IF(Table2[[#This Row],[布号]]="","",IFERROR(VLOOKUP(Table2[[#This Row],[布号]],'MES-Fabric Code'!$A:$F,6,0),""))</f>
        <v/>
      </c>
      <c r="F657" s="20" t="str">
        <f>IF(Table2[[#This Row],[布号]]="", "", IFERROR(SUMIFS(
    ZSOHSD058!N:N,
    ZSOHSD058!A:A, "*" &amp; Table2[[#This Row],[布号]] &amp; "*",
    ZSOHSD058!K:K, "&lt;&gt;Z2"
), ""))</f>
        <v/>
      </c>
      <c r="G657" s="20" t="str">
        <f>IF(Table2[[#This Row],[布号]]="","",IFERROR(SUMIFS(
    ZSOHPP055!B:B,
    ZSOHPP055!A:A, "*" &amp; Table2[[#This Row],[布号]] &amp; "*"
),""))</f>
        <v/>
      </c>
      <c r="H657" s="20" t="str">
        <f>IF(Table2[[#This Row],[布号]]="","",IFERROR(SUMIFS(
    ZSOHPP055!C:C,
    ZSOHPP055!A:A, "*" &amp; Table2[[#This Row],[布号]] &amp; "*"
),""))</f>
        <v/>
      </c>
      <c r="I657" s="20" t="str">
        <f>IF(Table2[[#This Row],[布号]]="","",IFERROR(
    SUMIFS(
        ZSOHPP055!D:D,
        ZSOHPP055!A:A, "*" &amp; Table2[[#This Row],[布号]] &amp; "*",
        ZSOHPP055!I:I, ""
    ),
    ""
))</f>
        <v/>
      </c>
      <c r="J657" s="20" t="str">
        <f>IF(Table2[[#This Row],[布号]]="","",IFERROR(Table2[[#This Row],[欠数]]/Table2[[#This Row],[预计开机]]/Table2[[#This Row],[单机产量]],""))</f>
        <v/>
      </c>
      <c r="K657" s="21" t="str">
        <f>IF(Table2[[#This Row],[布号]]="","",IFERROR(Table2[[#This Row],[备胚单总数]]-Table2[[#This Row],[累计产出数]]-Table2[[#This Row],[欠数]],""))</f>
        <v/>
      </c>
      <c r="L657" s="22" t="str">
        <f>IF(Table2[[#This Row],[布号]]="","",IFERROR(SUMIFS(
    ZSOHPP055!E:E,
    ZSOHPP055!A:A, "*" &amp; Table2[[#This Row],[布号]] &amp; "*"
),""))</f>
        <v/>
      </c>
    </row>
    <row r="658" spans="1:12">
      <c r="A658" s="6" t="str">
        <f>IF('MES-Fabric Code'!A657="","",'MES-Fabric Code'!A657)</f>
        <v/>
      </c>
      <c r="B658" s="20" t="str">
        <f>IF(Table2[[#This Row],[布号]]="","",IFERROR(VLOOKUP(LEFT(Table2[[#This Row],[布号]],8),'Single machine output'!A:B,2,0),""))</f>
        <v/>
      </c>
      <c r="C658" s="31" t="str">
        <f>IF(Table2[[#This Row],[布号]]="","",IFERROR(VLOOKUP(Table2[[#This Row],[布号]],'MES-Fabric Code'!$A:$B,2,0),""))</f>
        <v/>
      </c>
      <c r="D658" s="20" t="str">
        <f>IF(Table2[[#This Row],[布号]]="","",IFERROR(VLOOKUP(Table2[[#This Row],[布号]],'MES-Fabric Code'!$A:$F,4,0),""))</f>
        <v/>
      </c>
      <c r="E658" s="20" t="str">
        <f>IF(Table2[[#This Row],[布号]]="","",IFERROR(VLOOKUP(Table2[[#This Row],[布号]],'MES-Fabric Code'!$A:$F,6,0),""))</f>
        <v/>
      </c>
      <c r="F658" s="20" t="str">
        <f>IF(Table2[[#This Row],[布号]]="", "", IFERROR(SUMIFS(
    ZSOHSD058!N:N,
    ZSOHSD058!A:A, "*" &amp; Table2[[#This Row],[布号]] &amp; "*",
    ZSOHSD058!K:K, "&lt;&gt;Z2"
), ""))</f>
        <v/>
      </c>
      <c r="G658" s="20" t="str">
        <f>IF(Table2[[#This Row],[布号]]="","",IFERROR(SUMIFS(
    ZSOHPP055!B:B,
    ZSOHPP055!A:A, "*" &amp; Table2[[#This Row],[布号]] &amp; "*"
),""))</f>
        <v/>
      </c>
      <c r="H658" s="20" t="str">
        <f>IF(Table2[[#This Row],[布号]]="","",IFERROR(SUMIFS(
    ZSOHPP055!C:C,
    ZSOHPP055!A:A, "*" &amp; Table2[[#This Row],[布号]] &amp; "*"
),""))</f>
        <v/>
      </c>
      <c r="I658" s="20" t="str">
        <f>IF(Table2[[#This Row],[布号]]="","",IFERROR(
    SUMIFS(
        ZSOHPP055!D:D,
        ZSOHPP055!A:A, "*" &amp; Table2[[#This Row],[布号]] &amp; "*",
        ZSOHPP055!I:I, ""
    ),
    ""
))</f>
        <v/>
      </c>
      <c r="J658" s="20" t="str">
        <f>IF(Table2[[#This Row],[布号]]="","",IFERROR(Table2[[#This Row],[欠数]]/Table2[[#This Row],[预计开机]]/Table2[[#This Row],[单机产量]],""))</f>
        <v/>
      </c>
      <c r="K658" s="21" t="str">
        <f>IF(Table2[[#This Row],[布号]]="","",IFERROR(Table2[[#This Row],[备胚单总数]]-Table2[[#This Row],[累计产出数]]-Table2[[#This Row],[欠数]],""))</f>
        <v/>
      </c>
      <c r="L658" s="22" t="str">
        <f>IF(Table2[[#This Row],[布号]]="","",IFERROR(SUMIFS(
    ZSOHPP055!E:E,
    ZSOHPP055!A:A, "*" &amp; Table2[[#This Row],[布号]] &amp; "*"
),""))</f>
        <v/>
      </c>
    </row>
    <row r="659" spans="1:12">
      <c r="A659" s="6" t="str">
        <f>IF('MES-Fabric Code'!A658="","",'MES-Fabric Code'!A658)</f>
        <v/>
      </c>
      <c r="B659" s="20" t="str">
        <f>IF(Table2[[#This Row],[布号]]="","",IFERROR(VLOOKUP(LEFT(Table2[[#This Row],[布号]],8),'Single machine output'!A:B,2,0),""))</f>
        <v/>
      </c>
      <c r="C659" s="31" t="str">
        <f>IF(Table2[[#This Row],[布号]]="","",IFERROR(VLOOKUP(Table2[[#This Row],[布号]],'MES-Fabric Code'!$A:$B,2,0),""))</f>
        <v/>
      </c>
      <c r="D659" s="20" t="str">
        <f>IF(Table2[[#This Row],[布号]]="","",IFERROR(VLOOKUP(Table2[[#This Row],[布号]],'MES-Fabric Code'!$A:$F,4,0),""))</f>
        <v/>
      </c>
      <c r="E659" s="20" t="str">
        <f>IF(Table2[[#This Row],[布号]]="","",IFERROR(VLOOKUP(Table2[[#This Row],[布号]],'MES-Fabric Code'!$A:$F,6,0),""))</f>
        <v/>
      </c>
      <c r="F659" s="20" t="str">
        <f>IF(Table2[[#This Row],[布号]]="", "", IFERROR(SUMIFS(
    ZSOHSD058!N:N,
    ZSOHSD058!A:A, "*" &amp; Table2[[#This Row],[布号]] &amp; "*",
    ZSOHSD058!K:K, "&lt;&gt;Z2"
), ""))</f>
        <v/>
      </c>
      <c r="G659" s="20" t="str">
        <f>IF(Table2[[#This Row],[布号]]="","",IFERROR(SUMIFS(
    ZSOHPP055!B:B,
    ZSOHPP055!A:A, "*" &amp; Table2[[#This Row],[布号]] &amp; "*"
),""))</f>
        <v/>
      </c>
      <c r="H659" s="20" t="str">
        <f>IF(Table2[[#This Row],[布号]]="","",IFERROR(SUMIFS(
    ZSOHPP055!C:C,
    ZSOHPP055!A:A, "*" &amp; Table2[[#This Row],[布号]] &amp; "*"
),""))</f>
        <v/>
      </c>
      <c r="I659" s="20" t="str">
        <f>IF(Table2[[#This Row],[布号]]="","",IFERROR(
    SUMIFS(
        ZSOHPP055!D:D,
        ZSOHPP055!A:A, "*" &amp; Table2[[#This Row],[布号]] &amp; "*",
        ZSOHPP055!I:I, ""
    ),
    ""
))</f>
        <v/>
      </c>
      <c r="J659" s="20" t="str">
        <f>IF(Table2[[#This Row],[布号]]="","",IFERROR(Table2[[#This Row],[欠数]]/Table2[[#This Row],[预计开机]]/Table2[[#This Row],[单机产量]],""))</f>
        <v/>
      </c>
      <c r="K659" s="21" t="str">
        <f>IF(Table2[[#This Row],[布号]]="","",IFERROR(Table2[[#This Row],[备胚单总数]]-Table2[[#This Row],[累计产出数]]-Table2[[#This Row],[欠数]],""))</f>
        <v/>
      </c>
      <c r="L659" s="22" t="str">
        <f>IF(Table2[[#This Row],[布号]]="","",IFERROR(SUMIFS(
    ZSOHPP055!E:E,
    ZSOHPP055!A:A, "*" &amp; Table2[[#This Row],[布号]] &amp; "*"
),""))</f>
        <v/>
      </c>
    </row>
    <row r="660" spans="1:12">
      <c r="A660" s="6" t="str">
        <f>IF('MES-Fabric Code'!A659="","",'MES-Fabric Code'!A659)</f>
        <v/>
      </c>
      <c r="B660" s="20" t="str">
        <f>IF(Table2[[#This Row],[布号]]="","",IFERROR(VLOOKUP(LEFT(Table2[[#This Row],[布号]],8),'Single machine output'!A:B,2,0),""))</f>
        <v/>
      </c>
      <c r="C660" s="31" t="str">
        <f>IF(Table2[[#This Row],[布号]]="","",IFERROR(VLOOKUP(Table2[[#This Row],[布号]],'MES-Fabric Code'!$A:$B,2,0),""))</f>
        <v/>
      </c>
      <c r="D660" s="20" t="str">
        <f>IF(Table2[[#This Row],[布号]]="","",IFERROR(VLOOKUP(Table2[[#This Row],[布号]],'MES-Fabric Code'!$A:$F,4,0),""))</f>
        <v/>
      </c>
      <c r="E660" s="20" t="str">
        <f>IF(Table2[[#This Row],[布号]]="","",IFERROR(VLOOKUP(Table2[[#This Row],[布号]],'MES-Fabric Code'!$A:$F,6,0),""))</f>
        <v/>
      </c>
      <c r="F660" s="20" t="str">
        <f>IF(Table2[[#This Row],[布号]]="", "", IFERROR(SUMIFS(
    ZSOHSD058!N:N,
    ZSOHSD058!A:A, "*" &amp; Table2[[#This Row],[布号]] &amp; "*",
    ZSOHSD058!K:K, "&lt;&gt;Z2"
), ""))</f>
        <v/>
      </c>
      <c r="G660" s="20" t="str">
        <f>IF(Table2[[#This Row],[布号]]="","",IFERROR(SUMIFS(
    ZSOHPP055!B:B,
    ZSOHPP055!A:A, "*" &amp; Table2[[#This Row],[布号]] &amp; "*"
),""))</f>
        <v/>
      </c>
      <c r="H660" s="20" t="str">
        <f>IF(Table2[[#This Row],[布号]]="","",IFERROR(SUMIFS(
    ZSOHPP055!C:C,
    ZSOHPP055!A:A, "*" &amp; Table2[[#This Row],[布号]] &amp; "*"
),""))</f>
        <v/>
      </c>
      <c r="I660" s="20" t="str">
        <f>IF(Table2[[#This Row],[布号]]="","",IFERROR(
    SUMIFS(
        ZSOHPP055!D:D,
        ZSOHPP055!A:A, "*" &amp; Table2[[#This Row],[布号]] &amp; "*",
        ZSOHPP055!I:I, ""
    ),
    ""
))</f>
        <v/>
      </c>
      <c r="J660" s="20" t="str">
        <f>IF(Table2[[#This Row],[布号]]="","",IFERROR(Table2[[#This Row],[欠数]]/Table2[[#This Row],[预计开机]]/Table2[[#This Row],[单机产量]],""))</f>
        <v/>
      </c>
      <c r="K660" s="21" t="str">
        <f>IF(Table2[[#This Row],[布号]]="","",IFERROR(Table2[[#This Row],[备胚单总数]]-Table2[[#This Row],[累计产出数]]-Table2[[#This Row],[欠数]],""))</f>
        <v/>
      </c>
      <c r="L660" s="22" t="str">
        <f>IF(Table2[[#This Row],[布号]]="","",IFERROR(SUMIFS(
    ZSOHPP055!E:E,
    ZSOHPP055!A:A, "*" &amp; Table2[[#This Row],[布号]] &amp; "*"
),""))</f>
        <v/>
      </c>
    </row>
    <row r="661" spans="1:12">
      <c r="A661" s="6" t="str">
        <f>IF('MES-Fabric Code'!A660="","",'MES-Fabric Code'!A660)</f>
        <v/>
      </c>
      <c r="B661" s="20" t="str">
        <f>IF(Table2[[#This Row],[布号]]="","",IFERROR(VLOOKUP(LEFT(Table2[[#This Row],[布号]],8),'Single machine output'!A:B,2,0),""))</f>
        <v/>
      </c>
      <c r="C661" s="31" t="str">
        <f>IF(Table2[[#This Row],[布号]]="","",IFERROR(VLOOKUP(Table2[[#This Row],[布号]],'MES-Fabric Code'!$A:$B,2,0),""))</f>
        <v/>
      </c>
      <c r="D661" s="20" t="str">
        <f>IF(Table2[[#This Row],[布号]]="","",IFERROR(VLOOKUP(Table2[[#This Row],[布号]],'MES-Fabric Code'!$A:$F,4,0),""))</f>
        <v/>
      </c>
      <c r="E661" s="20" t="str">
        <f>IF(Table2[[#This Row],[布号]]="","",IFERROR(VLOOKUP(Table2[[#This Row],[布号]],'MES-Fabric Code'!$A:$F,6,0),""))</f>
        <v/>
      </c>
      <c r="F661" s="20" t="str">
        <f>IF(Table2[[#This Row],[布号]]="", "", IFERROR(SUMIFS(
    ZSOHSD058!N:N,
    ZSOHSD058!A:A, "*" &amp; Table2[[#This Row],[布号]] &amp; "*",
    ZSOHSD058!K:K, "&lt;&gt;Z2"
), ""))</f>
        <v/>
      </c>
      <c r="G661" s="20" t="str">
        <f>IF(Table2[[#This Row],[布号]]="","",IFERROR(SUMIFS(
    ZSOHPP055!B:B,
    ZSOHPP055!A:A, "*" &amp; Table2[[#This Row],[布号]] &amp; "*"
),""))</f>
        <v/>
      </c>
      <c r="H661" s="20" t="str">
        <f>IF(Table2[[#This Row],[布号]]="","",IFERROR(SUMIFS(
    ZSOHPP055!C:C,
    ZSOHPP055!A:A, "*" &amp; Table2[[#This Row],[布号]] &amp; "*"
),""))</f>
        <v/>
      </c>
      <c r="I661" s="20" t="str">
        <f>IF(Table2[[#This Row],[布号]]="","",IFERROR(
    SUMIFS(
        ZSOHPP055!D:D,
        ZSOHPP055!A:A, "*" &amp; Table2[[#This Row],[布号]] &amp; "*",
        ZSOHPP055!I:I, ""
    ),
    ""
))</f>
        <v/>
      </c>
      <c r="J661" s="20" t="str">
        <f>IF(Table2[[#This Row],[布号]]="","",IFERROR(Table2[[#This Row],[欠数]]/Table2[[#This Row],[预计开机]]/Table2[[#This Row],[单机产量]],""))</f>
        <v/>
      </c>
      <c r="K661" s="21" t="str">
        <f>IF(Table2[[#This Row],[布号]]="","",IFERROR(Table2[[#This Row],[备胚单总数]]-Table2[[#This Row],[累计产出数]]-Table2[[#This Row],[欠数]],""))</f>
        <v/>
      </c>
      <c r="L661" s="22" t="str">
        <f>IF(Table2[[#This Row],[布号]]="","",IFERROR(SUMIFS(
    ZSOHPP055!E:E,
    ZSOHPP055!A:A, "*" &amp; Table2[[#This Row],[布号]] &amp; "*"
),""))</f>
        <v/>
      </c>
    </row>
    <row r="662" spans="1:12">
      <c r="A662" s="6" t="str">
        <f>IF('MES-Fabric Code'!A661="","",'MES-Fabric Code'!A661)</f>
        <v/>
      </c>
      <c r="B662" s="20" t="str">
        <f>IF(Table2[[#This Row],[布号]]="","",IFERROR(VLOOKUP(LEFT(Table2[[#This Row],[布号]],8),'Single machine output'!A:B,2,0),""))</f>
        <v/>
      </c>
      <c r="C662" s="31" t="str">
        <f>IF(Table2[[#This Row],[布号]]="","",IFERROR(VLOOKUP(Table2[[#This Row],[布号]],'MES-Fabric Code'!$A:$B,2,0),""))</f>
        <v/>
      </c>
      <c r="D662" s="20" t="str">
        <f>IF(Table2[[#This Row],[布号]]="","",IFERROR(VLOOKUP(Table2[[#This Row],[布号]],'MES-Fabric Code'!$A:$F,4,0),""))</f>
        <v/>
      </c>
      <c r="E662" s="20" t="str">
        <f>IF(Table2[[#This Row],[布号]]="","",IFERROR(VLOOKUP(Table2[[#This Row],[布号]],'MES-Fabric Code'!$A:$F,6,0),""))</f>
        <v/>
      </c>
      <c r="F662" s="20" t="str">
        <f>IF(Table2[[#This Row],[布号]]="", "", IFERROR(SUMIFS(
    ZSOHSD058!N:N,
    ZSOHSD058!A:A, "*" &amp; Table2[[#This Row],[布号]] &amp; "*",
    ZSOHSD058!K:K, "&lt;&gt;Z2"
), ""))</f>
        <v/>
      </c>
      <c r="G662" s="20" t="str">
        <f>IF(Table2[[#This Row],[布号]]="","",IFERROR(SUMIFS(
    ZSOHPP055!B:B,
    ZSOHPP055!A:A, "*" &amp; Table2[[#This Row],[布号]] &amp; "*"
),""))</f>
        <v/>
      </c>
      <c r="H662" s="20" t="str">
        <f>IF(Table2[[#This Row],[布号]]="","",IFERROR(SUMIFS(
    ZSOHPP055!C:C,
    ZSOHPP055!A:A, "*" &amp; Table2[[#This Row],[布号]] &amp; "*"
),""))</f>
        <v/>
      </c>
      <c r="I662" s="20" t="str">
        <f>IF(Table2[[#This Row],[布号]]="","",IFERROR(
    SUMIFS(
        ZSOHPP055!D:D,
        ZSOHPP055!A:A, "*" &amp; Table2[[#This Row],[布号]] &amp; "*",
        ZSOHPP055!I:I, ""
    ),
    ""
))</f>
        <v/>
      </c>
      <c r="J662" s="20" t="str">
        <f>IF(Table2[[#This Row],[布号]]="","",IFERROR(Table2[[#This Row],[欠数]]/Table2[[#This Row],[预计开机]]/Table2[[#This Row],[单机产量]],""))</f>
        <v/>
      </c>
      <c r="K662" s="21" t="str">
        <f>IF(Table2[[#This Row],[布号]]="","",IFERROR(Table2[[#This Row],[备胚单总数]]-Table2[[#This Row],[累计产出数]]-Table2[[#This Row],[欠数]],""))</f>
        <v/>
      </c>
      <c r="L662" s="22" t="str">
        <f>IF(Table2[[#This Row],[布号]]="","",IFERROR(SUMIFS(
    ZSOHPP055!E:E,
    ZSOHPP055!A:A, "*" &amp; Table2[[#This Row],[布号]] &amp; "*"
),""))</f>
        <v/>
      </c>
    </row>
    <row r="663" spans="1:12">
      <c r="A663" s="6" t="str">
        <f>IF('MES-Fabric Code'!A662="","",'MES-Fabric Code'!A662)</f>
        <v/>
      </c>
      <c r="B663" s="20" t="str">
        <f>IF(Table2[[#This Row],[布号]]="","",IFERROR(VLOOKUP(LEFT(Table2[[#This Row],[布号]],8),'Single machine output'!A:B,2,0),""))</f>
        <v/>
      </c>
      <c r="C663" s="31" t="str">
        <f>IF(Table2[[#This Row],[布号]]="","",IFERROR(VLOOKUP(Table2[[#This Row],[布号]],'MES-Fabric Code'!$A:$B,2,0),""))</f>
        <v/>
      </c>
      <c r="D663" s="20" t="str">
        <f>IF(Table2[[#This Row],[布号]]="","",IFERROR(VLOOKUP(Table2[[#This Row],[布号]],'MES-Fabric Code'!$A:$F,4,0),""))</f>
        <v/>
      </c>
      <c r="E663" s="20" t="str">
        <f>IF(Table2[[#This Row],[布号]]="","",IFERROR(VLOOKUP(Table2[[#This Row],[布号]],'MES-Fabric Code'!$A:$F,6,0),""))</f>
        <v/>
      </c>
      <c r="F663" s="20" t="str">
        <f>IF(Table2[[#This Row],[布号]]="", "", IFERROR(SUMIFS(
    ZSOHSD058!N:N,
    ZSOHSD058!A:A, "*" &amp; Table2[[#This Row],[布号]] &amp; "*",
    ZSOHSD058!K:K, "&lt;&gt;Z2"
), ""))</f>
        <v/>
      </c>
      <c r="G663" s="20" t="str">
        <f>IF(Table2[[#This Row],[布号]]="","",IFERROR(SUMIFS(
    ZSOHPP055!B:B,
    ZSOHPP055!A:A, "*" &amp; Table2[[#This Row],[布号]] &amp; "*"
),""))</f>
        <v/>
      </c>
      <c r="H663" s="20" t="str">
        <f>IF(Table2[[#This Row],[布号]]="","",IFERROR(SUMIFS(
    ZSOHPP055!C:C,
    ZSOHPP055!A:A, "*" &amp; Table2[[#This Row],[布号]] &amp; "*"
),""))</f>
        <v/>
      </c>
      <c r="I663" s="20" t="str">
        <f>IF(Table2[[#This Row],[布号]]="","",IFERROR(
    SUMIFS(
        ZSOHPP055!D:D,
        ZSOHPP055!A:A, "*" &amp; Table2[[#This Row],[布号]] &amp; "*",
        ZSOHPP055!I:I, ""
    ),
    ""
))</f>
        <v/>
      </c>
      <c r="J663" s="20" t="str">
        <f>IF(Table2[[#This Row],[布号]]="","",IFERROR(Table2[[#This Row],[欠数]]/Table2[[#This Row],[预计开机]]/Table2[[#This Row],[单机产量]],""))</f>
        <v/>
      </c>
      <c r="K663" s="21" t="str">
        <f>IF(Table2[[#This Row],[布号]]="","",IFERROR(Table2[[#This Row],[备胚单总数]]-Table2[[#This Row],[累计产出数]]-Table2[[#This Row],[欠数]],""))</f>
        <v/>
      </c>
      <c r="L663" s="22" t="str">
        <f>IF(Table2[[#This Row],[布号]]="","",IFERROR(SUMIFS(
    ZSOHPP055!E:E,
    ZSOHPP055!A:A, "*" &amp; Table2[[#This Row],[布号]] &amp; "*"
),""))</f>
        <v/>
      </c>
    </row>
    <row r="664" spans="1:12">
      <c r="A664" s="6" t="str">
        <f>IF('MES-Fabric Code'!A663="","",'MES-Fabric Code'!A663)</f>
        <v/>
      </c>
      <c r="B664" s="20" t="str">
        <f>IF(Table2[[#This Row],[布号]]="","",IFERROR(VLOOKUP(LEFT(Table2[[#This Row],[布号]],8),'Single machine output'!A:B,2,0),""))</f>
        <v/>
      </c>
      <c r="C664" s="31" t="str">
        <f>IF(Table2[[#This Row],[布号]]="","",IFERROR(VLOOKUP(Table2[[#This Row],[布号]],'MES-Fabric Code'!$A:$B,2,0),""))</f>
        <v/>
      </c>
      <c r="D664" s="20" t="str">
        <f>IF(Table2[[#This Row],[布号]]="","",IFERROR(VLOOKUP(Table2[[#This Row],[布号]],'MES-Fabric Code'!$A:$F,4,0),""))</f>
        <v/>
      </c>
      <c r="E664" s="20" t="str">
        <f>IF(Table2[[#This Row],[布号]]="","",IFERROR(VLOOKUP(Table2[[#This Row],[布号]],'MES-Fabric Code'!$A:$F,6,0),""))</f>
        <v/>
      </c>
      <c r="F664" s="20" t="str">
        <f>IF(Table2[[#This Row],[布号]]="", "", IFERROR(SUMIFS(
    ZSOHSD058!N:N,
    ZSOHSD058!A:A, "*" &amp; Table2[[#This Row],[布号]] &amp; "*",
    ZSOHSD058!K:K, "&lt;&gt;Z2"
), ""))</f>
        <v/>
      </c>
      <c r="G664" s="20" t="str">
        <f>IF(Table2[[#This Row],[布号]]="","",IFERROR(SUMIFS(
    ZSOHPP055!B:B,
    ZSOHPP055!A:A, "*" &amp; Table2[[#This Row],[布号]] &amp; "*"
),""))</f>
        <v/>
      </c>
      <c r="H664" s="20" t="str">
        <f>IF(Table2[[#This Row],[布号]]="","",IFERROR(SUMIFS(
    ZSOHPP055!C:C,
    ZSOHPP055!A:A, "*" &amp; Table2[[#This Row],[布号]] &amp; "*"
),""))</f>
        <v/>
      </c>
      <c r="I664" s="20" t="str">
        <f>IF(Table2[[#This Row],[布号]]="","",IFERROR(
    SUMIFS(
        ZSOHPP055!D:D,
        ZSOHPP055!A:A, "*" &amp; Table2[[#This Row],[布号]] &amp; "*",
        ZSOHPP055!I:I, ""
    ),
    ""
))</f>
        <v/>
      </c>
      <c r="J664" s="20" t="str">
        <f>IF(Table2[[#This Row],[布号]]="","",IFERROR(Table2[[#This Row],[欠数]]/Table2[[#This Row],[预计开机]]/Table2[[#This Row],[单机产量]],""))</f>
        <v/>
      </c>
      <c r="K664" s="21" t="str">
        <f>IF(Table2[[#This Row],[布号]]="","",IFERROR(Table2[[#This Row],[备胚单总数]]-Table2[[#This Row],[累计产出数]]-Table2[[#This Row],[欠数]],""))</f>
        <v/>
      </c>
      <c r="L664" s="22" t="str">
        <f>IF(Table2[[#This Row],[布号]]="","",IFERROR(SUMIFS(
    ZSOHPP055!E:E,
    ZSOHPP055!A:A, "*" &amp; Table2[[#This Row],[布号]] &amp; "*"
),""))</f>
        <v/>
      </c>
    </row>
    <row r="665" spans="1:12">
      <c r="A665" s="6" t="str">
        <f>IF('MES-Fabric Code'!A664="","",'MES-Fabric Code'!A664)</f>
        <v/>
      </c>
      <c r="B665" s="20" t="str">
        <f>IF(Table2[[#This Row],[布号]]="","",IFERROR(VLOOKUP(LEFT(Table2[[#This Row],[布号]],8),'Single machine output'!A:B,2,0),""))</f>
        <v/>
      </c>
      <c r="C665" s="31" t="str">
        <f>IF(Table2[[#This Row],[布号]]="","",IFERROR(VLOOKUP(Table2[[#This Row],[布号]],'MES-Fabric Code'!$A:$B,2,0),""))</f>
        <v/>
      </c>
      <c r="D665" s="20" t="str">
        <f>IF(Table2[[#This Row],[布号]]="","",IFERROR(VLOOKUP(Table2[[#This Row],[布号]],'MES-Fabric Code'!$A:$F,4,0),""))</f>
        <v/>
      </c>
      <c r="E665" s="20" t="str">
        <f>IF(Table2[[#This Row],[布号]]="","",IFERROR(VLOOKUP(Table2[[#This Row],[布号]],'MES-Fabric Code'!$A:$F,6,0),""))</f>
        <v/>
      </c>
      <c r="F665" s="20" t="str">
        <f>IF(Table2[[#This Row],[布号]]="", "", IFERROR(SUMIFS(
    ZSOHSD058!N:N,
    ZSOHSD058!A:A, "*" &amp; Table2[[#This Row],[布号]] &amp; "*",
    ZSOHSD058!K:K, "&lt;&gt;Z2"
), ""))</f>
        <v/>
      </c>
      <c r="G665" s="20" t="str">
        <f>IF(Table2[[#This Row],[布号]]="","",IFERROR(SUMIFS(
    ZSOHPP055!B:B,
    ZSOHPP055!A:A, "*" &amp; Table2[[#This Row],[布号]] &amp; "*"
),""))</f>
        <v/>
      </c>
      <c r="H665" s="20" t="str">
        <f>IF(Table2[[#This Row],[布号]]="","",IFERROR(SUMIFS(
    ZSOHPP055!C:C,
    ZSOHPP055!A:A, "*" &amp; Table2[[#This Row],[布号]] &amp; "*"
),""))</f>
        <v/>
      </c>
      <c r="I665" s="20" t="str">
        <f>IF(Table2[[#This Row],[布号]]="","",IFERROR(
    SUMIFS(
        ZSOHPP055!D:D,
        ZSOHPP055!A:A, "*" &amp; Table2[[#This Row],[布号]] &amp; "*",
        ZSOHPP055!I:I, ""
    ),
    ""
))</f>
        <v/>
      </c>
      <c r="J665" s="20" t="str">
        <f>IF(Table2[[#This Row],[布号]]="","",IFERROR(Table2[[#This Row],[欠数]]/Table2[[#This Row],[预计开机]]/Table2[[#This Row],[单机产量]],""))</f>
        <v/>
      </c>
      <c r="K665" s="21" t="str">
        <f>IF(Table2[[#This Row],[布号]]="","",IFERROR(Table2[[#This Row],[备胚单总数]]-Table2[[#This Row],[累计产出数]]-Table2[[#This Row],[欠数]],""))</f>
        <v/>
      </c>
      <c r="L665" s="22" t="str">
        <f>IF(Table2[[#This Row],[布号]]="","",IFERROR(SUMIFS(
    ZSOHPP055!E:E,
    ZSOHPP055!A:A, "*" &amp; Table2[[#This Row],[布号]] &amp; "*"
),""))</f>
        <v/>
      </c>
    </row>
    <row r="666" spans="1:12">
      <c r="A666" s="6" t="str">
        <f>IF('MES-Fabric Code'!A665="","",'MES-Fabric Code'!A665)</f>
        <v/>
      </c>
      <c r="B666" s="20" t="str">
        <f>IF(Table2[[#This Row],[布号]]="","",IFERROR(VLOOKUP(LEFT(Table2[[#This Row],[布号]],8),'Single machine output'!A:B,2,0),""))</f>
        <v/>
      </c>
      <c r="C666" s="31" t="str">
        <f>IF(Table2[[#This Row],[布号]]="","",IFERROR(VLOOKUP(Table2[[#This Row],[布号]],'MES-Fabric Code'!$A:$B,2,0),""))</f>
        <v/>
      </c>
      <c r="D666" s="20" t="str">
        <f>IF(Table2[[#This Row],[布号]]="","",IFERROR(VLOOKUP(Table2[[#This Row],[布号]],'MES-Fabric Code'!$A:$F,4,0),""))</f>
        <v/>
      </c>
      <c r="E666" s="20" t="str">
        <f>IF(Table2[[#This Row],[布号]]="","",IFERROR(VLOOKUP(Table2[[#This Row],[布号]],'MES-Fabric Code'!$A:$F,6,0),""))</f>
        <v/>
      </c>
      <c r="F666" s="20" t="str">
        <f>IF(Table2[[#This Row],[布号]]="", "", IFERROR(SUMIFS(
    ZSOHSD058!N:N,
    ZSOHSD058!A:A, "*" &amp; Table2[[#This Row],[布号]] &amp; "*",
    ZSOHSD058!K:K, "&lt;&gt;Z2"
), ""))</f>
        <v/>
      </c>
      <c r="G666" s="20" t="str">
        <f>IF(Table2[[#This Row],[布号]]="","",IFERROR(SUMIFS(
    ZSOHPP055!B:B,
    ZSOHPP055!A:A, "*" &amp; Table2[[#This Row],[布号]] &amp; "*"
),""))</f>
        <v/>
      </c>
      <c r="H666" s="20" t="str">
        <f>IF(Table2[[#This Row],[布号]]="","",IFERROR(SUMIFS(
    ZSOHPP055!C:C,
    ZSOHPP055!A:A, "*" &amp; Table2[[#This Row],[布号]] &amp; "*"
),""))</f>
        <v/>
      </c>
      <c r="I666" s="20" t="str">
        <f>IF(Table2[[#This Row],[布号]]="","",IFERROR(
    SUMIFS(
        ZSOHPP055!D:D,
        ZSOHPP055!A:A, "*" &amp; Table2[[#This Row],[布号]] &amp; "*",
        ZSOHPP055!I:I, ""
    ),
    ""
))</f>
        <v/>
      </c>
      <c r="J666" s="20" t="str">
        <f>IF(Table2[[#This Row],[布号]]="","",IFERROR(Table2[[#This Row],[欠数]]/Table2[[#This Row],[预计开机]]/Table2[[#This Row],[单机产量]],""))</f>
        <v/>
      </c>
      <c r="K666" s="21" t="str">
        <f>IF(Table2[[#This Row],[布号]]="","",IFERROR(Table2[[#This Row],[备胚单总数]]-Table2[[#This Row],[累计产出数]]-Table2[[#This Row],[欠数]],""))</f>
        <v/>
      </c>
      <c r="L666" s="22" t="str">
        <f>IF(Table2[[#This Row],[布号]]="","",IFERROR(SUMIFS(
    ZSOHPP055!E:E,
    ZSOHPP055!A:A, "*" &amp; Table2[[#This Row],[布号]] &amp; "*"
),""))</f>
        <v/>
      </c>
    </row>
    <row r="667" spans="1:12">
      <c r="A667" s="6" t="str">
        <f>IF('MES-Fabric Code'!A666="","",'MES-Fabric Code'!A666)</f>
        <v/>
      </c>
      <c r="B667" s="20" t="str">
        <f>IF(Table2[[#This Row],[布号]]="","",IFERROR(VLOOKUP(LEFT(Table2[[#This Row],[布号]],8),'Single machine output'!A:B,2,0),""))</f>
        <v/>
      </c>
      <c r="C667" s="31" t="str">
        <f>IF(Table2[[#This Row],[布号]]="","",IFERROR(VLOOKUP(Table2[[#This Row],[布号]],'MES-Fabric Code'!$A:$B,2,0),""))</f>
        <v/>
      </c>
      <c r="D667" s="20" t="str">
        <f>IF(Table2[[#This Row],[布号]]="","",IFERROR(VLOOKUP(Table2[[#This Row],[布号]],'MES-Fabric Code'!$A:$F,4,0),""))</f>
        <v/>
      </c>
      <c r="E667" s="20" t="str">
        <f>IF(Table2[[#This Row],[布号]]="","",IFERROR(VLOOKUP(Table2[[#This Row],[布号]],'MES-Fabric Code'!$A:$F,6,0),""))</f>
        <v/>
      </c>
      <c r="F667" s="20" t="str">
        <f>IF(Table2[[#This Row],[布号]]="", "", IFERROR(SUMIFS(
    ZSOHSD058!N:N,
    ZSOHSD058!A:A, "*" &amp; Table2[[#This Row],[布号]] &amp; "*",
    ZSOHSD058!K:K, "&lt;&gt;Z2"
), ""))</f>
        <v/>
      </c>
      <c r="G667" s="20" t="str">
        <f>IF(Table2[[#This Row],[布号]]="","",IFERROR(SUMIFS(
    ZSOHPP055!B:B,
    ZSOHPP055!A:A, "*" &amp; Table2[[#This Row],[布号]] &amp; "*"
),""))</f>
        <v/>
      </c>
      <c r="H667" s="20" t="str">
        <f>IF(Table2[[#This Row],[布号]]="","",IFERROR(SUMIFS(
    ZSOHPP055!C:C,
    ZSOHPP055!A:A, "*" &amp; Table2[[#This Row],[布号]] &amp; "*"
),""))</f>
        <v/>
      </c>
      <c r="I667" s="20" t="str">
        <f>IF(Table2[[#This Row],[布号]]="","",IFERROR(
    SUMIFS(
        ZSOHPP055!D:D,
        ZSOHPP055!A:A, "*" &amp; Table2[[#This Row],[布号]] &amp; "*",
        ZSOHPP055!I:I, ""
    ),
    ""
))</f>
        <v/>
      </c>
      <c r="J667" s="20" t="str">
        <f>IF(Table2[[#This Row],[布号]]="","",IFERROR(Table2[[#This Row],[欠数]]/Table2[[#This Row],[预计开机]]/Table2[[#This Row],[单机产量]],""))</f>
        <v/>
      </c>
      <c r="K667" s="21" t="str">
        <f>IF(Table2[[#This Row],[布号]]="","",IFERROR(Table2[[#This Row],[备胚单总数]]-Table2[[#This Row],[累计产出数]]-Table2[[#This Row],[欠数]],""))</f>
        <v/>
      </c>
      <c r="L667" s="22" t="str">
        <f>IF(Table2[[#This Row],[布号]]="","",IFERROR(SUMIFS(
    ZSOHPP055!E:E,
    ZSOHPP055!A:A, "*" &amp; Table2[[#This Row],[布号]] &amp; "*"
),""))</f>
        <v/>
      </c>
    </row>
    <row r="668" spans="1:12">
      <c r="A668" s="6" t="str">
        <f>IF('MES-Fabric Code'!A667="","",'MES-Fabric Code'!A667)</f>
        <v/>
      </c>
      <c r="B668" s="20" t="str">
        <f>IF(Table2[[#This Row],[布号]]="","",IFERROR(VLOOKUP(LEFT(Table2[[#This Row],[布号]],8),'Single machine output'!A:B,2,0),""))</f>
        <v/>
      </c>
      <c r="C668" s="31" t="str">
        <f>IF(Table2[[#This Row],[布号]]="","",IFERROR(VLOOKUP(Table2[[#This Row],[布号]],'MES-Fabric Code'!$A:$B,2,0),""))</f>
        <v/>
      </c>
      <c r="D668" s="20" t="str">
        <f>IF(Table2[[#This Row],[布号]]="","",IFERROR(VLOOKUP(Table2[[#This Row],[布号]],'MES-Fabric Code'!$A:$F,4,0),""))</f>
        <v/>
      </c>
      <c r="E668" s="20" t="str">
        <f>IF(Table2[[#This Row],[布号]]="","",IFERROR(VLOOKUP(Table2[[#This Row],[布号]],'MES-Fabric Code'!$A:$F,6,0),""))</f>
        <v/>
      </c>
      <c r="F668" s="20" t="str">
        <f>IF(Table2[[#This Row],[布号]]="", "", IFERROR(SUMIFS(
    ZSOHSD058!N:N,
    ZSOHSD058!A:A, "*" &amp; Table2[[#This Row],[布号]] &amp; "*",
    ZSOHSD058!K:K, "&lt;&gt;Z2"
), ""))</f>
        <v/>
      </c>
      <c r="G668" s="20" t="str">
        <f>IF(Table2[[#This Row],[布号]]="","",IFERROR(SUMIFS(
    ZSOHPP055!B:B,
    ZSOHPP055!A:A, "*" &amp; Table2[[#This Row],[布号]] &amp; "*"
),""))</f>
        <v/>
      </c>
      <c r="H668" s="20" t="str">
        <f>IF(Table2[[#This Row],[布号]]="","",IFERROR(SUMIFS(
    ZSOHPP055!C:C,
    ZSOHPP055!A:A, "*" &amp; Table2[[#This Row],[布号]] &amp; "*"
),""))</f>
        <v/>
      </c>
      <c r="I668" s="20" t="str">
        <f>IF(Table2[[#This Row],[布号]]="","",IFERROR(
    SUMIFS(
        ZSOHPP055!D:D,
        ZSOHPP055!A:A, "*" &amp; Table2[[#This Row],[布号]] &amp; "*",
        ZSOHPP055!I:I, ""
    ),
    ""
))</f>
        <v/>
      </c>
      <c r="J668" s="20" t="str">
        <f>IF(Table2[[#This Row],[布号]]="","",IFERROR(Table2[[#This Row],[欠数]]/Table2[[#This Row],[预计开机]]/Table2[[#This Row],[单机产量]],""))</f>
        <v/>
      </c>
      <c r="K668" s="21" t="str">
        <f>IF(Table2[[#This Row],[布号]]="","",IFERROR(Table2[[#This Row],[备胚单总数]]-Table2[[#This Row],[累计产出数]]-Table2[[#This Row],[欠数]],""))</f>
        <v/>
      </c>
      <c r="L668" s="22" t="str">
        <f>IF(Table2[[#This Row],[布号]]="","",IFERROR(SUMIFS(
    ZSOHPP055!E:E,
    ZSOHPP055!A:A, "*" &amp; Table2[[#This Row],[布号]] &amp; "*"
),""))</f>
        <v/>
      </c>
    </row>
    <row r="669" spans="1:12">
      <c r="A669" s="6" t="str">
        <f>IF('MES-Fabric Code'!A668="","",'MES-Fabric Code'!A668)</f>
        <v/>
      </c>
      <c r="B669" s="20" t="str">
        <f>IF(Table2[[#This Row],[布号]]="","",IFERROR(VLOOKUP(LEFT(Table2[[#This Row],[布号]],8),'Single machine output'!A:B,2,0),""))</f>
        <v/>
      </c>
      <c r="C669" s="31" t="str">
        <f>IF(Table2[[#This Row],[布号]]="","",IFERROR(VLOOKUP(Table2[[#This Row],[布号]],'MES-Fabric Code'!$A:$B,2,0),""))</f>
        <v/>
      </c>
      <c r="D669" s="20" t="str">
        <f>IF(Table2[[#This Row],[布号]]="","",IFERROR(VLOOKUP(Table2[[#This Row],[布号]],'MES-Fabric Code'!$A:$F,4,0),""))</f>
        <v/>
      </c>
      <c r="E669" s="20" t="str">
        <f>IF(Table2[[#This Row],[布号]]="","",IFERROR(VLOOKUP(Table2[[#This Row],[布号]],'MES-Fabric Code'!$A:$F,6,0),""))</f>
        <v/>
      </c>
      <c r="F669" s="20" t="str">
        <f>IF(Table2[[#This Row],[布号]]="", "", IFERROR(SUMIFS(
    ZSOHSD058!N:N,
    ZSOHSD058!A:A, "*" &amp; Table2[[#This Row],[布号]] &amp; "*",
    ZSOHSD058!K:K, "&lt;&gt;Z2"
), ""))</f>
        <v/>
      </c>
      <c r="G669" s="20" t="str">
        <f>IF(Table2[[#This Row],[布号]]="","",IFERROR(SUMIFS(
    ZSOHPP055!B:B,
    ZSOHPP055!A:A, "*" &amp; Table2[[#This Row],[布号]] &amp; "*"
),""))</f>
        <v/>
      </c>
      <c r="H669" s="20" t="str">
        <f>IF(Table2[[#This Row],[布号]]="","",IFERROR(SUMIFS(
    ZSOHPP055!C:C,
    ZSOHPP055!A:A, "*" &amp; Table2[[#This Row],[布号]] &amp; "*"
),""))</f>
        <v/>
      </c>
      <c r="I669" s="20" t="str">
        <f>IF(Table2[[#This Row],[布号]]="","",IFERROR(
    SUMIFS(
        ZSOHPP055!D:D,
        ZSOHPP055!A:A, "*" &amp; Table2[[#This Row],[布号]] &amp; "*",
        ZSOHPP055!I:I, ""
    ),
    ""
))</f>
        <v/>
      </c>
      <c r="J669" s="20" t="str">
        <f>IF(Table2[[#This Row],[布号]]="","",IFERROR(Table2[[#This Row],[欠数]]/Table2[[#This Row],[预计开机]]/Table2[[#This Row],[单机产量]],""))</f>
        <v/>
      </c>
      <c r="K669" s="21" t="str">
        <f>IF(Table2[[#This Row],[布号]]="","",IFERROR(Table2[[#This Row],[备胚单总数]]-Table2[[#This Row],[累计产出数]]-Table2[[#This Row],[欠数]],""))</f>
        <v/>
      </c>
      <c r="L669" s="22" t="str">
        <f>IF(Table2[[#This Row],[布号]]="","",IFERROR(SUMIFS(
    ZSOHPP055!E:E,
    ZSOHPP055!A:A, "*" &amp; Table2[[#This Row],[布号]] &amp; "*"
),""))</f>
        <v/>
      </c>
    </row>
    <row r="670" spans="1:12">
      <c r="A670" s="6" t="str">
        <f>IF('MES-Fabric Code'!A669="","",'MES-Fabric Code'!A669)</f>
        <v/>
      </c>
      <c r="B670" s="20" t="str">
        <f>IF(Table2[[#This Row],[布号]]="","",IFERROR(VLOOKUP(LEFT(Table2[[#This Row],[布号]],8),'Single machine output'!A:B,2,0),""))</f>
        <v/>
      </c>
      <c r="C670" s="31" t="str">
        <f>IF(Table2[[#This Row],[布号]]="","",IFERROR(VLOOKUP(Table2[[#This Row],[布号]],'MES-Fabric Code'!$A:$B,2,0),""))</f>
        <v/>
      </c>
      <c r="D670" s="20" t="str">
        <f>IF(Table2[[#This Row],[布号]]="","",IFERROR(VLOOKUP(Table2[[#This Row],[布号]],'MES-Fabric Code'!$A:$F,4,0),""))</f>
        <v/>
      </c>
      <c r="E670" s="20" t="str">
        <f>IF(Table2[[#This Row],[布号]]="","",IFERROR(VLOOKUP(Table2[[#This Row],[布号]],'MES-Fabric Code'!$A:$F,6,0),""))</f>
        <v/>
      </c>
      <c r="F670" s="20" t="str">
        <f>IF(Table2[[#This Row],[布号]]="", "", IFERROR(SUMIFS(
    ZSOHSD058!N:N,
    ZSOHSD058!A:A, "*" &amp; Table2[[#This Row],[布号]] &amp; "*",
    ZSOHSD058!K:K, "&lt;&gt;Z2"
), ""))</f>
        <v/>
      </c>
      <c r="G670" s="20" t="str">
        <f>IF(Table2[[#This Row],[布号]]="","",IFERROR(SUMIFS(
    ZSOHPP055!B:B,
    ZSOHPP055!A:A, "*" &amp; Table2[[#This Row],[布号]] &amp; "*"
),""))</f>
        <v/>
      </c>
      <c r="H670" s="20" t="str">
        <f>IF(Table2[[#This Row],[布号]]="","",IFERROR(SUMIFS(
    ZSOHPP055!C:C,
    ZSOHPP055!A:A, "*" &amp; Table2[[#This Row],[布号]] &amp; "*"
),""))</f>
        <v/>
      </c>
      <c r="I670" s="20" t="str">
        <f>IF(Table2[[#This Row],[布号]]="","",IFERROR(
    SUMIFS(
        ZSOHPP055!D:D,
        ZSOHPP055!A:A, "*" &amp; Table2[[#This Row],[布号]] &amp; "*",
        ZSOHPP055!I:I, ""
    ),
    ""
))</f>
        <v/>
      </c>
      <c r="J670" s="20" t="str">
        <f>IF(Table2[[#This Row],[布号]]="","",IFERROR(Table2[[#This Row],[欠数]]/Table2[[#This Row],[预计开机]]/Table2[[#This Row],[单机产量]],""))</f>
        <v/>
      </c>
      <c r="K670" s="21" t="str">
        <f>IF(Table2[[#This Row],[布号]]="","",IFERROR(Table2[[#This Row],[备胚单总数]]-Table2[[#This Row],[累计产出数]]-Table2[[#This Row],[欠数]],""))</f>
        <v/>
      </c>
      <c r="L670" s="22" t="str">
        <f>IF(Table2[[#This Row],[布号]]="","",IFERROR(SUMIFS(
    ZSOHPP055!E:E,
    ZSOHPP055!A:A, "*" &amp; Table2[[#This Row],[布号]] &amp; "*"
),""))</f>
        <v/>
      </c>
    </row>
    <row r="671" spans="1:12">
      <c r="A671" s="6" t="str">
        <f>IF('MES-Fabric Code'!A670="","",'MES-Fabric Code'!A670)</f>
        <v/>
      </c>
      <c r="B671" s="20" t="str">
        <f>IF(Table2[[#This Row],[布号]]="","",IFERROR(VLOOKUP(LEFT(Table2[[#This Row],[布号]],8),'Single machine output'!A:B,2,0),""))</f>
        <v/>
      </c>
      <c r="C671" s="31" t="str">
        <f>IF(Table2[[#This Row],[布号]]="","",IFERROR(VLOOKUP(Table2[[#This Row],[布号]],'MES-Fabric Code'!$A:$B,2,0),""))</f>
        <v/>
      </c>
      <c r="D671" s="20" t="str">
        <f>IF(Table2[[#This Row],[布号]]="","",IFERROR(VLOOKUP(Table2[[#This Row],[布号]],'MES-Fabric Code'!$A:$F,4,0),""))</f>
        <v/>
      </c>
      <c r="E671" s="20" t="str">
        <f>IF(Table2[[#This Row],[布号]]="","",IFERROR(VLOOKUP(Table2[[#This Row],[布号]],'MES-Fabric Code'!$A:$F,6,0),""))</f>
        <v/>
      </c>
      <c r="F671" s="20" t="str">
        <f>IF(Table2[[#This Row],[布号]]="", "", IFERROR(SUMIFS(
    ZSOHSD058!N:N,
    ZSOHSD058!A:A, "*" &amp; Table2[[#This Row],[布号]] &amp; "*",
    ZSOHSD058!K:K, "&lt;&gt;Z2"
), ""))</f>
        <v/>
      </c>
      <c r="G671" s="20" t="str">
        <f>IF(Table2[[#This Row],[布号]]="","",IFERROR(SUMIFS(
    ZSOHPP055!B:B,
    ZSOHPP055!A:A, "*" &amp; Table2[[#This Row],[布号]] &amp; "*"
),""))</f>
        <v/>
      </c>
      <c r="H671" s="20" t="str">
        <f>IF(Table2[[#This Row],[布号]]="","",IFERROR(SUMIFS(
    ZSOHPP055!C:C,
    ZSOHPP055!A:A, "*" &amp; Table2[[#This Row],[布号]] &amp; "*"
),""))</f>
        <v/>
      </c>
      <c r="I671" s="20" t="str">
        <f>IF(Table2[[#This Row],[布号]]="","",IFERROR(
    SUMIFS(
        ZSOHPP055!D:D,
        ZSOHPP055!A:A, "*" &amp; Table2[[#This Row],[布号]] &amp; "*",
        ZSOHPP055!I:I, ""
    ),
    ""
))</f>
        <v/>
      </c>
      <c r="J671" s="20" t="str">
        <f>IF(Table2[[#This Row],[布号]]="","",IFERROR(Table2[[#This Row],[欠数]]/Table2[[#This Row],[预计开机]]/Table2[[#This Row],[单机产量]],""))</f>
        <v/>
      </c>
      <c r="K671" s="21" t="str">
        <f>IF(Table2[[#This Row],[布号]]="","",IFERROR(Table2[[#This Row],[备胚单总数]]-Table2[[#This Row],[累计产出数]]-Table2[[#This Row],[欠数]],""))</f>
        <v/>
      </c>
      <c r="L671" s="22" t="str">
        <f>IF(Table2[[#This Row],[布号]]="","",IFERROR(SUMIFS(
    ZSOHPP055!E:E,
    ZSOHPP055!A:A, "*" &amp; Table2[[#This Row],[布号]] &amp; "*"
),""))</f>
        <v/>
      </c>
    </row>
    <row r="672" spans="1:12">
      <c r="A672" s="6" t="str">
        <f>IF('MES-Fabric Code'!A671="","",'MES-Fabric Code'!A671)</f>
        <v/>
      </c>
      <c r="B672" s="20" t="str">
        <f>IF(Table2[[#This Row],[布号]]="","",IFERROR(VLOOKUP(LEFT(Table2[[#This Row],[布号]],8),'Single machine output'!A:B,2,0),""))</f>
        <v/>
      </c>
      <c r="C672" s="31" t="str">
        <f>IF(Table2[[#This Row],[布号]]="","",IFERROR(VLOOKUP(Table2[[#This Row],[布号]],'MES-Fabric Code'!$A:$B,2,0),""))</f>
        <v/>
      </c>
      <c r="D672" s="20" t="str">
        <f>IF(Table2[[#This Row],[布号]]="","",IFERROR(VLOOKUP(Table2[[#This Row],[布号]],'MES-Fabric Code'!$A:$F,4,0),""))</f>
        <v/>
      </c>
      <c r="E672" s="20" t="str">
        <f>IF(Table2[[#This Row],[布号]]="","",IFERROR(VLOOKUP(Table2[[#This Row],[布号]],'MES-Fabric Code'!$A:$F,6,0),""))</f>
        <v/>
      </c>
      <c r="F672" s="20" t="str">
        <f>IF(Table2[[#This Row],[布号]]="", "", IFERROR(SUMIFS(
    ZSOHSD058!N:N,
    ZSOHSD058!A:A, "*" &amp; Table2[[#This Row],[布号]] &amp; "*",
    ZSOHSD058!K:K, "&lt;&gt;Z2"
), ""))</f>
        <v/>
      </c>
      <c r="G672" s="20" t="str">
        <f>IF(Table2[[#This Row],[布号]]="","",IFERROR(SUMIFS(
    ZSOHPP055!B:B,
    ZSOHPP055!A:A, "*" &amp; Table2[[#This Row],[布号]] &amp; "*"
),""))</f>
        <v/>
      </c>
      <c r="H672" s="20" t="str">
        <f>IF(Table2[[#This Row],[布号]]="","",IFERROR(SUMIFS(
    ZSOHPP055!C:C,
    ZSOHPP055!A:A, "*" &amp; Table2[[#This Row],[布号]] &amp; "*"
),""))</f>
        <v/>
      </c>
      <c r="I672" s="20" t="str">
        <f>IF(Table2[[#This Row],[布号]]="","",IFERROR(
    SUMIFS(
        ZSOHPP055!D:D,
        ZSOHPP055!A:A, "*" &amp; Table2[[#This Row],[布号]] &amp; "*",
        ZSOHPP055!I:I, ""
    ),
    ""
))</f>
        <v/>
      </c>
      <c r="J672" s="20" t="str">
        <f>IF(Table2[[#This Row],[布号]]="","",IFERROR(Table2[[#This Row],[欠数]]/Table2[[#This Row],[预计开机]]/Table2[[#This Row],[单机产量]],""))</f>
        <v/>
      </c>
      <c r="K672" s="21" t="str">
        <f>IF(Table2[[#This Row],[布号]]="","",IFERROR(Table2[[#This Row],[备胚单总数]]-Table2[[#This Row],[累计产出数]]-Table2[[#This Row],[欠数]],""))</f>
        <v/>
      </c>
      <c r="L672" s="22" t="str">
        <f>IF(Table2[[#This Row],[布号]]="","",IFERROR(SUMIFS(
    ZSOHPP055!E:E,
    ZSOHPP055!A:A, "*" &amp; Table2[[#This Row],[布号]] &amp; "*"
),""))</f>
        <v/>
      </c>
    </row>
    <row r="673" spans="1:12">
      <c r="A673" s="6" t="str">
        <f>IF('MES-Fabric Code'!A672="","",'MES-Fabric Code'!A672)</f>
        <v/>
      </c>
      <c r="B673" s="20" t="str">
        <f>IF(Table2[[#This Row],[布号]]="","",IFERROR(VLOOKUP(LEFT(Table2[[#This Row],[布号]],8),'Single machine output'!A:B,2,0),""))</f>
        <v/>
      </c>
      <c r="C673" s="31" t="str">
        <f>IF(Table2[[#This Row],[布号]]="","",IFERROR(VLOOKUP(Table2[[#This Row],[布号]],'MES-Fabric Code'!$A:$B,2,0),""))</f>
        <v/>
      </c>
      <c r="D673" s="20" t="str">
        <f>IF(Table2[[#This Row],[布号]]="","",IFERROR(VLOOKUP(Table2[[#This Row],[布号]],'MES-Fabric Code'!$A:$F,4,0),""))</f>
        <v/>
      </c>
      <c r="E673" s="20" t="str">
        <f>IF(Table2[[#This Row],[布号]]="","",IFERROR(VLOOKUP(Table2[[#This Row],[布号]],'MES-Fabric Code'!$A:$F,6,0),""))</f>
        <v/>
      </c>
      <c r="F673" s="20" t="str">
        <f>IF(Table2[[#This Row],[布号]]="", "", IFERROR(SUMIFS(
    ZSOHSD058!N:N,
    ZSOHSD058!A:A, "*" &amp; Table2[[#This Row],[布号]] &amp; "*",
    ZSOHSD058!K:K, "&lt;&gt;Z2"
), ""))</f>
        <v/>
      </c>
      <c r="G673" s="20" t="str">
        <f>IF(Table2[[#This Row],[布号]]="","",IFERROR(SUMIFS(
    ZSOHPP055!B:B,
    ZSOHPP055!A:A, "*" &amp; Table2[[#This Row],[布号]] &amp; "*"
),""))</f>
        <v/>
      </c>
      <c r="H673" s="20" t="str">
        <f>IF(Table2[[#This Row],[布号]]="","",IFERROR(SUMIFS(
    ZSOHPP055!C:C,
    ZSOHPP055!A:A, "*" &amp; Table2[[#This Row],[布号]] &amp; "*"
),""))</f>
        <v/>
      </c>
      <c r="I673" s="20" t="str">
        <f>IF(Table2[[#This Row],[布号]]="","",IFERROR(
    SUMIFS(
        ZSOHPP055!D:D,
        ZSOHPP055!A:A, "*" &amp; Table2[[#This Row],[布号]] &amp; "*",
        ZSOHPP055!I:I, ""
    ),
    ""
))</f>
        <v/>
      </c>
      <c r="J673" s="20" t="str">
        <f>IF(Table2[[#This Row],[布号]]="","",IFERROR(Table2[[#This Row],[欠数]]/Table2[[#This Row],[预计开机]]/Table2[[#This Row],[单机产量]],""))</f>
        <v/>
      </c>
      <c r="K673" s="21" t="str">
        <f>IF(Table2[[#This Row],[布号]]="","",IFERROR(Table2[[#This Row],[备胚单总数]]-Table2[[#This Row],[累计产出数]]-Table2[[#This Row],[欠数]],""))</f>
        <v/>
      </c>
      <c r="L673" s="22" t="str">
        <f>IF(Table2[[#This Row],[布号]]="","",IFERROR(SUMIFS(
    ZSOHPP055!E:E,
    ZSOHPP055!A:A, "*" &amp; Table2[[#This Row],[布号]] &amp; "*"
),""))</f>
        <v/>
      </c>
    </row>
    <row r="674" spans="1:12">
      <c r="A674" s="6" t="str">
        <f>IF('MES-Fabric Code'!A673="","",'MES-Fabric Code'!A673)</f>
        <v/>
      </c>
      <c r="B674" s="20" t="str">
        <f>IF(Table2[[#This Row],[布号]]="","",IFERROR(VLOOKUP(LEFT(Table2[[#This Row],[布号]],8),'Single machine output'!A:B,2,0),""))</f>
        <v/>
      </c>
      <c r="C674" s="31" t="str">
        <f>IF(Table2[[#This Row],[布号]]="","",IFERROR(VLOOKUP(Table2[[#This Row],[布号]],'MES-Fabric Code'!$A:$B,2,0),""))</f>
        <v/>
      </c>
      <c r="D674" s="20" t="str">
        <f>IF(Table2[[#This Row],[布号]]="","",IFERROR(VLOOKUP(Table2[[#This Row],[布号]],'MES-Fabric Code'!$A:$F,4,0),""))</f>
        <v/>
      </c>
      <c r="E674" s="20" t="str">
        <f>IF(Table2[[#This Row],[布号]]="","",IFERROR(VLOOKUP(Table2[[#This Row],[布号]],'MES-Fabric Code'!$A:$F,6,0),""))</f>
        <v/>
      </c>
      <c r="F674" s="20" t="str">
        <f>IF(Table2[[#This Row],[布号]]="", "", IFERROR(SUMIFS(
    ZSOHSD058!N:N,
    ZSOHSD058!A:A, "*" &amp; Table2[[#This Row],[布号]] &amp; "*",
    ZSOHSD058!K:K, "&lt;&gt;Z2"
), ""))</f>
        <v/>
      </c>
      <c r="G674" s="20" t="str">
        <f>IF(Table2[[#This Row],[布号]]="","",IFERROR(SUMIFS(
    ZSOHPP055!B:B,
    ZSOHPP055!A:A, "*" &amp; Table2[[#This Row],[布号]] &amp; "*"
),""))</f>
        <v/>
      </c>
      <c r="H674" s="20" t="str">
        <f>IF(Table2[[#This Row],[布号]]="","",IFERROR(SUMIFS(
    ZSOHPP055!C:C,
    ZSOHPP055!A:A, "*" &amp; Table2[[#This Row],[布号]] &amp; "*"
),""))</f>
        <v/>
      </c>
      <c r="I674" s="20" t="str">
        <f>IF(Table2[[#This Row],[布号]]="","",IFERROR(
    SUMIFS(
        ZSOHPP055!D:D,
        ZSOHPP055!A:A, "*" &amp; Table2[[#This Row],[布号]] &amp; "*",
        ZSOHPP055!I:I, ""
    ),
    ""
))</f>
        <v/>
      </c>
      <c r="J674" s="20" t="str">
        <f>IF(Table2[[#This Row],[布号]]="","",IFERROR(Table2[[#This Row],[欠数]]/Table2[[#This Row],[预计开机]]/Table2[[#This Row],[单机产量]],""))</f>
        <v/>
      </c>
      <c r="K674" s="21" t="str">
        <f>IF(Table2[[#This Row],[布号]]="","",IFERROR(Table2[[#This Row],[备胚单总数]]-Table2[[#This Row],[累计产出数]]-Table2[[#This Row],[欠数]],""))</f>
        <v/>
      </c>
      <c r="L674" s="22" t="str">
        <f>IF(Table2[[#This Row],[布号]]="","",IFERROR(SUMIFS(
    ZSOHPP055!E:E,
    ZSOHPP055!A:A, "*" &amp; Table2[[#This Row],[布号]] &amp; "*"
),""))</f>
        <v/>
      </c>
    </row>
    <row r="675" spans="1:12">
      <c r="A675" s="6" t="str">
        <f>IF('MES-Fabric Code'!A674="","",'MES-Fabric Code'!A674)</f>
        <v/>
      </c>
      <c r="B675" s="20" t="str">
        <f>IF(Table2[[#This Row],[布号]]="","",IFERROR(VLOOKUP(LEFT(Table2[[#This Row],[布号]],8),'Single machine output'!A:B,2,0),""))</f>
        <v/>
      </c>
      <c r="C675" s="31" t="str">
        <f>IF(Table2[[#This Row],[布号]]="","",IFERROR(VLOOKUP(Table2[[#This Row],[布号]],'MES-Fabric Code'!$A:$B,2,0),""))</f>
        <v/>
      </c>
      <c r="D675" s="20" t="str">
        <f>IF(Table2[[#This Row],[布号]]="","",IFERROR(VLOOKUP(Table2[[#This Row],[布号]],'MES-Fabric Code'!$A:$F,4,0),""))</f>
        <v/>
      </c>
      <c r="E675" s="20" t="str">
        <f>IF(Table2[[#This Row],[布号]]="","",IFERROR(VLOOKUP(Table2[[#This Row],[布号]],'MES-Fabric Code'!$A:$F,6,0),""))</f>
        <v/>
      </c>
      <c r="F675" s="20" t="str">
        <f>IF(Table2[[#This Row],[布号]]="", "", IFERROR(SUMIFS(
    ZSOHSD058!N:N,
    ZSOHSD058!A:A, "*" &amp; Table2[[#This Row],[布号]] &amp; "*",
    ZSOHSD058!K:K, "&lt;&gt;Z2"
), ""))</f>
        <v/>
      </c>
      <c r="G675" s="20" t="str">
        <f>IF(Table2[[#This Row],[布号]]="","",IFERROR(SUMIFS(
    ZSOHPP055!B:B,
    ZSOHPP055!A:A, "*" &amp; Table2[[#This Row],[布号]] &amp; "*"
),""))</f>
        <v/>
      </c>
      <c r="H675" s="20" t="str">
        <f>IF(Table2[[#This Row],[布号]]="","",IFERROR(SUMIFS(
    ZSOHPP055!C:C,
    ZSOHPP055!A:A, "*" &amp; Table2[[#This Row],[布号]] &amp; "*"
),""))</f>
        <v/>
      </c>
      <c r="I675" s="20" t="str">
        <f>IF(Table2[[#This Row],[布号]]="","",IFERROR(
    SUMIFS(
        ZSOHPP055!D:D,
        ZSOHPP055!A:A, "*" &amp; Table2[[#This Row],[布号]] &amp; "*",
        ZSOHPP055!I:I, ""
    ),
    ""
))</f>
        <v/>
      </c>
      <c r="J675" s="20" t="str">
        <f>IF(Table2[[#This Row],[布号]]="","",IFERROR(Table2[[#This Row],[欠数]]/Table2[[#This Row],[预计开机]]/Table2[[#This Row],[单机产量]],""))</f>
        <v/>
      </c>
      <c r="K675" s="21" t="str">
        <f>IF(Table2[[#This Row],[布号]]="","",IFERROR(Table2[[#This Row],[备胚单总数]]-Table2[[#This Row],[累计产出数]]-Table2[[#This Row],[欠数]],""))</f>
        <v/>
      </c>
      <c r="L675" s="22" t="str">
        <f>IF(Table2[[#This Row],[布号]]="","",IFERROR(SUMIFS(
    ZSOHPP055!E:E,
    ZSOHPP055!A:A, "*" &amp; Table2[[#This Row],[布号]] &amp; "*"
),""))</f>
        <v/>
      </c>
    </row>
    <row r="676" spans="1:12">
      <c r="A676" s="6" t="str">
        <f>IF('MES-Fabric Code'!A675="","",'MES-Fabric Code'!A675)</f>
        <v/>
      </c>
      <c r="B676" s="20" t="str">
        <f>IF(Table2[[#This Row],[布号]]="","",IFERROR(VLOOKUP(LEFT(Table2[[#This Row],[布号]],8),'Single machine output'!A:B,2,0),""))</f>
        <v/>
      </c>
      <c r="C676" s="31" t="str">
        <f>IF(Table2[[#This Row],[布号]]="","",IFERROR(VLOOKUP(Table2[[#This Row],[布号]],'MES-Fabric Code'!$A:$B,2,0),""))</f>
        <v/>
      </c>
      <c r="D676" s="20" t="str">
        <f>IF(Table2[[#This Row],[布号]]="","",IFERROR(VLOOKUP(Table2[[#This Row],[布号]],'MES-Fabric Code'!$A:$F,4,0),""))</f>
        <v/>
      </c>
      <c r="E676" s="20" t="str">
        <f>IF(Table2[[#This Row],[布号]]="","",IFERROR(VLOOKUP(Table2[[#This Row],[布号]],'MES-Fabric Code'!$A:$F,6,0),""))</f>
        <v/>
      </c>
      <c r="F676" s="20" t="str">
        <f>IF(Table2[[#This Row],[布号]]="", "", IFERROR(SUMIFS(
    ZSOHSD058!N:N,
    ZSOHSD058!A:A, "*" &amp; Table2[[#This Row],[布号]] &amp; "*",
    ZSOHSD058!K:K, "&lt;&gt;Z2"
), ""))</f>
        <v/>
      </c>
      <c r="G676" s="20" t="str">
        <f>IF(Table2[[#This Row],[布号]]="","",IFERROR(SUMIFS(
    ZSOHPP055!B:B,
    ZSOHPP055!A:A, "*" &amp; Table2[[#This Row],[布号]] &amp; "*"
),""))</f>
        <v/>
      </c>
      <c r="H676" s="20" t="str">
        <f>IF(Table2[[#This Row],[布号]]="","",IFERROR(SUMIFS(
    ZSOHPP055!C:C,
    ZSOHPP055!A:A, "*" &amp; Table2[[#This Row],[布号]] &amp; "*"
),""))</f>
        <v/>
      </c>
      <c r="I676" s="20" t="str">
        <f>IF(Table2[[#This Row],[布号]]="","",IFERROR(
    SUMIFS(
        ZSOHPP055!D:D,
        ZSOHPP055!A:A, "*" &amp; Table2[[#This Row],[布号]] &amp; "*",
        ZSOHPP055!I:I, ""
    ),
    ""
))</f>
        <v/>
      </c>
      <c r="J676" s="20" t="str">
        <f>IF(Table2[[#This Row],[布号]]="","",IFERROR(Table2[[#This Row],[欠数]]/Table2[[#This Row],[预计开机]]/Table2[[#This Row],[单机产量]],""))</f>
        <v/>
      </c>
      <c r="K676" s="21" t="str">
        <f>IF(Table2[[#This Row],[布号]]="","",IFERROR(Table2[[#This Row],[备胚单总数]]-Table2[[#This Row],[累计产出数]]-Table2[[#This Row],[欠数]],""))</f>
        <v/>
      </c>
      <c r="L676" s="22" t="str">
        <f>IF(Table2[[#This Row],[布号]]="","",IFERROR(SUMIFS(
    ZSOHPP055!E:E,
    ZSOHPP055!A:A, "*" &amp; Table2[[#This Row],[布号]] &amp; "*"
),""))</f>
        <v/>
      </c>
    </row>
    <row r="677" spans="1:12">
      <c r="A677" s="6" t="str">
        <f>IF('MES-Fabric Code'!A676="","",'MES-Fabric Code'!A676)</f>
        <v/>
      </c>
      <c r="B677" s="20" t="str">
        <f>IF(Table2[[#This Row],[布号]]="","",IFERROR(VLOOKUP(LEFT(Table2[[#This Row],[布号]],8),'Single machine output'!A:B,2,0),""))</f>
        <v/>
      </c>
      <c r="C677" s="31" t="str">
        <f>IF(Table2[[#This Row],[布号]]="","",IFERROR(VLOOKUP(Table2[[#This Row],[布号]],'MES-Fabric Code'!$A:$B,2,0),""))</f>
        <v/>
      </c>
      <c r="D677" s="20" t="str">
        <f>IF(Table2[[#This Row],[布号]]="","",IFERROR(VLOOKUP(Table2[[#This Row],[布号]],'MES-Fabric Code'!$A:$F,4,0),""))</f>
        <v/>
      </c>
      <c r="E677" s="20" t="str">
        <f>IF(Table2[[#This Row],[布号]]="","",IFERROR(VLOOKUP(Table2[[#This Row],[布号]],'MES-Fabric Code'!$A:$F,6,0),""))</f>
        <v/>
      </c>
      <c r="F677" s="20" t="str">
        <f>IF(Table2[[#This Row],[布号]]="", "", IFERROR(SUMIFS(
    ZSOHSD058!N:N,
    ZSOHSD058!A:A, "*" &amp; Table2[[#This Row],[布号]] &amp; "*",
    ZSOHSD058!K:K, "&lt;&gt;Z2"
), ""))</f>
        <v/>
      </c>
      <c r="G677" s="20" t="str">
        <f>IF(Table2[[#This Row],[布号]]="","",IFERROR(SUMIFS(
    ZSOHPP055!B:B,
    ZSOHPP055!A:A, "*" &amp; Table2[[#This Row],[布号]] &amp; "*"
),""))</f>
        <v/>
      </c>
      <c r="H677" s="20" t="str">
        <f>IF(Table2[[#This Row],[布号]]="","",IFERROR(SUMIFS(
    ZSOHPP055!C:C,
    ZSOHPP055!A:A, "*" &amp; Table2[[#This Row],[布号]] &amp; "*"
),""))</f>
        <v/>
      </c>
      <c r="I677" s="20" t="str">
        <f>IF(Table2[[#This Row],[布号]]="","",IFERROR(
    SUMIFS(
        ZSOHPP055!D:D,
        ZSOHPP055!A:A, "*" &amp; Table2[[#This Row],[布号]] &amp; "*",
        ZSOHPP055!I:I, ""
    ),
    ""
))</f>
        <v/>
      </c>
      <c r="J677" s="20" t="str">
        <f>IF(Table2[[#This Row],[布号]]="","",IFERROR(Table2[[#This Row],[欠数]]/Table2[[#This Row],[预计开机]]/Table2[[#This Row],[单机产量]],""))</f>
        <v/>
      </c>
      <c r="K677" s="21" t="str">
        <f>IF(Table2[[#This Row],[布号]]="","",IFERROR(Table2[[#This Row],[备胚单总数]]-Table2[[#This Row],[累计产出数]]-Table2[[#This Row],[欠数]],""))</f>
        <v/>
      </c>
      <c r="L677" s="22" t="str">
        <f>IF(Table2[[#This Row],[布号]]="","",IFERROR(SUMIFS(
    ZSOHPP055!E:E,
    ZSOHPP055!A:A, "*" &amp; Table2[[#This Row],[布号]] &amp; "*"
),""))</f>
        <v/>
      </c>
    </row>
    <row r="678" spans="1:12">
      <c r="A678" s="6" t="str">
        <f>IF('MES-Fabric Code'!A677="","",'MES-Fabric Code'!A677)</f>
        <v/>
      </c>
      <c r="B678" s="20" t="str">
        <f>IF(Table2[[#This Row],[布号]]="","",IFERROR(VLOOKUP(LEFT(Table2[[#This Row],[布号]],8),'Single machine output'!A:B,2,0),""))</f>
        <v/>
      </c>
      <c r="C678" s="31" t="str">
        <f>IF(Table2[[#This Row],[布号]]="","",IFERROR(VLOOKUP(Table2[[#This Row],[布号]],'MES-Fabric Code'!$A:$B,2,0),""))</f>
        <v/>
      </c>
      <c r="D678" s="20" t="str">
        <f>IF(Table2[[#This Row],[布号]]="","",IFERROR(VLOOKUP(Table2[[#This Row],[布号]],'MES-Fabric Code'!$A:$F,4,0),""))</f>
        <v/>
      </c>
      <c r="E678" s="20" t="str">
        <f>IF(Table2[[#This Row],[布号]]="","",IFERROR(VLOOKUP(Table2[[#This Row],[布号]],'MES-Fabric Code'!$A:$F,6,0),""))</f>
        <v/>
      </c>
      <c r="F678" s="20" t="str">
        <f>IF(Table2[[#This Row],[布号]]="", "", IFERROR(SUMIFS(
    ZSOHSD058!N:N,
    ZSOHSD058!A:A, "*" &amp; Table2[[#This Row],[布号]] &amp; "*",
    ZSOHSD058!K:K, "&lt;&gt;Z2"
), ""))</f>
        <v/>
      </c>
      <c r="G678" s="20" t="str">
        <f>IF(Table2[[#This Row],[布号]]="","",IFERROR(SUMIFS(
    ZSOHPP055!B:B,
    ZSOHPP055!A:A, "*" &amp; Table2[[#This Row],[布号]] &amp; "*"
),""))</f>
        <v/>
      </c>
      <c r="H678" s="20" t="str">
        <f>IF(Table2[[#This Row],[布号]]="","",IFERROR(SUMIFS(
    ZSOHPP055!C:C,
    ZSOHPP055!A:A, "*" &amp; Table2[[#This Row],[布号]] &amp; "*"
),""))</f>
        <v/>
      </c>
      <c r="I678" s="20" t="str">
        <f>IF(Table2[[#This Row],[布号]]="","",IFERROR(
    SUMIFS(
        ZSOHPP055!D:D,
        ZSOHPP055!A:A, "*" &amp; Table2[[#This Row],[布号]] &amp; "*",
        ZSOHPP055!I:I, ""
    ),
    ""
))</f>
        <v/>
      </c>
      <c r="J678" s="20" t="str">
        <f>IF(Table2[[#This Row],[布号]]="","",IFERROR(Table2[[#This Row],[欠数]]/Table2[[#This Row],[预计开机]]/Table2[[#This Row],[单机产量]],""))</f>
        <v/>
      </c>
      <c r="K678" s="21" t="str">
        <f>IF(Table2[[#This Row],[布号]]="","",IFERROR(Table2[[#This Row],[备胚单总数]]-Table2[[#This Row],[累计产出数]]-Table2[[#This Row],[欠数]],""))</f>
        <v/>
      </c>
      <c r="L678" s="22" t="str">
        <f>IF(Table2[[#This Row],[布号]]="","",IFERROR(SUMIFS(
    ZSOHPP055!E:E,
    ZSOHPP055!A:A, "*" &amp; Table2[[#This Row],[布号]] &amp; "*"
),""))</f>
        <v/>
      </c>
    </row>
    <row r="679" spans="1:12">
      <c r="A679" s="6" t="str">
        <f>IF('MES-Fabric Code'!A678="","",'MES-Fabric Code'!A678)</f>
        <v/>
      </c>
      <c r="B679" s="20" t="str">
        <f>IF(Table2[[#This Row],[布号]]="","",IFERROR(VLOOKUP(LEFT(Table2[[#This Row],[布号]],8),'Single machine output'!A:B,2,0),""))</f>
        <v/>
      </c>
      <c r="C679" s="31" t="str">
        <f>IF(Table2[[#This Row],[布号]]="","",IFERROR(VLOOKUP(Table2[[#This Row],[布号]],'MES-Fabric Code'!$A:$B,2,0),""))</f>
        <v/>
      </c>
      <c r="D679" s="20" t="str">
        <f>IF(Table2[[#This Row],[布号]]="","",IFERROR(VLOOKUP(Table2[[#This Row],[布号]],'MES-Fabric Code'!$A:$F,4,0),""))</f>
        <v/>
      </c>
      <c r="E679" s="20" t="str">
        <f>IF(Table2[[#This Row],[布号]]="","",IFERROR(VLOOKUP(Table2[[#This Row],[布号]],'MES-Fabric Code'!$A:$F,6,0),""))</f>
        <v/>
      </c>
      <c r="F679" s="20" t="str">
        <f>IF(Table2[[#This Row],[布号]]="", "", IFERROR(SUMIFS(
    ZSOHSD058!N:N,
    ZSOHSD058!A:A, "*" &amp; Table2[[#This Row],[布号]] &amp; "*",
    ZSOHSD058!K:K, "&lt;&gt;Z2"
), ""))</f>
        <v/>
      </c>
      <c r="G679" s="20" t="str">
        <f>IF(Table2[[#This Row],[布号]]="","",IFERROR(SUMIFS(
    ZSOHPP055!B:B,
    ZSOHPP055!A:A, "*" &amp; Table2[[#This Row],[布号]] &amp; "*"
),""))</f>
        <v/>
      </c>
      <c r="H679" s="20" t="str">
        <f>IF(Table2[[#This Row],[布号]]="","",IFERROR(SUMIFS(
    ZSOHPP055!C:C,
    ZSOHPP055!A:A, "*" &amp; Table2[[#This Row],[布号]] &amp; "*"
),""))</f>
        <v/>
      </c>
      <c r="I679" s="20" t="str">
        <f>IF(Table2[[#This Row],[布号]]="","",IFERROR(
    SUMIFS(
        ZSOHPP055!D:D,
        ZSOHPP055!A:A, "*" &amp; Table2[[#This Row],[布号]] &amp; "*",
        ZSOHPP055!I:I, ""
    ),
    ""
))</f>
        <v/>
      </c>
      <c r="J679" s="20" t="str">
        <f>IF(Table2[[#This Row],[布号]]="","",IFERROR(Table2[[#This Row],[欠数]]/Table2[[#This Row],[预计开机]]/Table2[[#This Row],[单机产量]],""))</f>
        <v/>
      </c>
      <c r="K679" s="21" t="str">
        <f>IF(Table2[[#This Row],[布号]]="","",IFERROR(Table2[[#This Row],[备胚单总数]]-Table2[[#This Row],[累计产出数]]-Table2[[#This Row],[欠数]],""))</f>
        <v/>
      </c>
      <c r="L679" s="22" t="str">
        <f>IF(Table2[[#This Row],[布号]]="","",IFERROR(SUMIFS(
    ZSOHPP055!E:E,
    ZSOHPP055!A:A, "*" &amp; Table2[[#This Row],[布号]] &amp; "*"
),""))</f>
        <v/>
      </c>
    </row>
    <row r="680" spans="1:12">
      <c r="A680" s="6" t="str">
        <f>IF('MES-Fabric Code'!A679="","",'MES-Fabric Code'!A679)</f>
        <v/>
      </c>
      <c r="B680" s="20" t="str">
        <f>IF(Table2[[#This Row],[布号]]="","",IFERROR(VLOOKUP(LEFT(Table2[[#This Row],[布号]],8),'Single machine output'!A:B,2,0),""))</f>
        <v/>
      </c>
      <c r="C680" s="31" t="str">
        <f>IF(Table2[[#This Row],[布号]]="","",IFERROR(VLOOKUP(Table2[[#This Row],[布号]],'MES-Fabric Code'!$A:$B,2,0),""))</f>
        <v/>
      </c>
      <c r="D680" s="20" t="str">
        <f>IF(Table2[[#This Row],[布号]]="","",IFERROR(VLOOKUP(Table2[[#This Row],[布号]],'MES-Fabric Code'!$A:$F,4,0),""))</f>
        <v/>
      </c>
      <c r="E680" s="20" t="str">
        <f>IF(Table2[[#This Row],[布号]]="","",IFERROR(VLOOKUP(Table2[[#This Row],[布号]],'MES-Fabric Code'!$A:$F,6,0),""))</f>
        <v/>
      </c>
      <c r="F680" s="20" t="str">
        <f>IF(Table2[[#This Row],[布号]]="", "", IFERROR(SUMIFS(
    ZSOHSD058!N:N,
    ZSOHSD058!A:A, "*" &amp; Table2[[#This Row],[布号]] &amp; "*",
    ZSOHSD058!K:K, "&lt;&gt;Z2"
), ""))</f>
        <v/>
      </c>
      <c r="G680" s="20" t="str">
        <f>IF(Table2[[#This Row],[布号]]="","",IFERROR(SUMIFS(
    ZSOHPP055!B:B,
    ZSOHPP055!A:A, "*" &amp; Table2[[#This Row],[布号]] &amp; "*"
),""))</f>
        <v/>
      </c>
      <c r="H680" s="20" t="str">
        <f>IF(Table2[[#This Row],[布号]]="","",IFERROR(SUMIFS(
    ZSOHPP055!C:C,
    ZSOHPP055!A:A, "*" &amp; Table2[[#This Row],[布号]] &amp; "*"
),""))</f>
        <v/>
      </c>
      <c r="I680" s="20" t="str">
        <f>IF(Table2[[#This Row],[布号]]="","",IFERROR(
    SUMIFS(
        ZSOHPP055!D:D,
        ZSOHPP055!A:A, "*" &amp; Table2[[#This Row],[布号]] &amp; "*",
        ZSOHPP055!I:I, ""
    ),
    ""
))</f>
        <v/>
      </c>
      <c r="J680" s="20" t="str">
        <f>IF(Table2[[#This Row],[布号]]="","",IFERROR(Table2[[#This Row],[欠数]]/Table2[[#This Row],[预计开机]]/Table2[[#This Row],[单机产量]],""))</f>
        <v/>
      </c>
      <c r="K680" s="21" t="str">
        <f>IF(Table2[[#This Row],[布号]]="","",IFERROR(Table2[[#This Row],[备胚单总数]]-Table2[[#This Row],[累计产出数]]-Table2[[#This Row],[欠数]],""))</f>
        <v/>
      </c>
      <c r="L680" s="22" t="str">
        <f>IF(Table2[[#This Row],[布号]]="","",IFERROR(SUMIFS(
    ZSOHPP055!E:E,
    ZSOHPP055!A:A, "*" &amp; Table2[[#This Row],[布号]] &amp; "*"
),""))</f>
        <v/>
      </c>
    </row>
    <row r="681" spans="1:12">
      <c r="A681" s="6" t="str">
        <f>IF('MES-Fabric Code'!A680="","",'MES-Fabric Code'!A680)</f>
        <v/>
      </c>
      <c r="B681" s="20" t="str">
        <f>IF(Table2[[#This Row],[布号]]="","",IFERROR(VLOOKUP(LEFT(Table2[[#This Row],[布号]],8),'Single machine output'!A:B,2,0),""))</f>
        <v/>
      </c>
      <c r="C681" s="31" t="str">
        <f>IF(Table2[[#This Row],[布号]]="","",IFERROR(VLOOKUP(Table2[[#This Row],[布号]],'MES-Fabric Code'!$A:$B,2,0),""))</f>
        <v/>
      </c>
      <c r="D681" s="20" t="str">
        <f>IF(Table2[[#This Row],[布号]]="","",IFERROR(VLOOKUP(Table2[[#This Row],[布号]],'MES-Fabric Code'!$A:$F,4,0),""))</f>
        <v/>
      </c>
      <c r="E681" s="20" t="str">
        <f>IF(Table2[[#This Row],[布号]]="","",IFERROR(VLOOKUP(Table2[[#This Row],[布号]],'MES-Fabric Code'!$A:$F,6,0),""))</f>
        <v/>
      </c>
      <c r="F681" s="20" t="str">
        <f>IF(Table2[[#This Row],[布号]]="", "", IFERROR(SUMIFS(
    ZSOHSD058!N:N,
    ZSOHSD058!A:A, "*" &amp; Table2[[#This Row],[布号]] &amp; "*",
    ZSOHSD058!K:K, "&lt;&gt;Z2"
), ""))</f>
        <v/>
      </c>
      <c r="G681" s="20" t="str">
        <f>IF(Table2[[#This Row],[布号]]="","",IFERROR(SUMIFS(
    ZSOHPP055!B:B,
    ZSOHPP055!A:A, "*" &amp; Table2[[#This Row],[布号]] &amp; "*"
),""))</f>
        <v/>
      </c>
      <c r="H681" s="20" t="str">
        <f>IF(Table2[[#This Row],[布号]]="","",IFERROR(SUMIFS(
    ZSOHPP055!C:C,
    ZSOHPP055!A:A, "*" &amp; Table2[[#This Row],[布号]] &amp; "*"
),""))</f>
        <v/>
      </c>
      <c r="I681" s="20" t="str">
        <f>IF(Table2[[#This Row],[布号]]="","",IFERROR(
    SUMIFS(
        ZSOHPP055!D:D,
        ZSOHPP055!A:A, "*" &amp; Table2[[#This Row],[布号]] &amp; "*",
        ZSOHPP055!I:I, ""
    ),
    ""
))</f>
        <v/>
      </c>
      <c r="J681" s="20" t="str">
        <f>IF(Table2[[#This Row],[布号]]="","",IFERROR(Table2[[#This Row],[欠数]]/Table2[[#This Row],[预计开机]]/Table2[[#This Row],[单机产量]],""))</f>
        <v/>
      </c>
      <c r="K681" s="21" t="str">
        <f>IF(Table2[[#This Row],[布号]]="","",IFERROR(Table2[[#This Row],[备胚单总数]]-Table2[[#This Row],[累计产出数]]-Table2[[#This Row],[欠数]],""))</f>
        <v/>
      </c>
      <c r="L681" s="22" t="str">
        <f>IF(Table2[[#This Row],[布号]]="","",IFERROR(SUMIFS(
    ZSOHPP055!E:E,
    ZSOHPP055!A:A, "*" &amp; Table2[[#This Row],[布号]] &amp; "*"
),""))</f>
        <v/>
      </c>
    </row>
    <row r="682" spans="1:12">
      <c r="A682" s="6" t="str">
        <f>IF('MES-Fabric Code'!A681="","",'MES-Fabric Code'!A681)</f>
        <v/>
      </c>
      <c r="B682" s="20" t="str">
        <f>IF(Table2[[#This Row],[布号]]="","",IFERROR(VLOOKUP(LEFT(Table2[[#This Row],[布号]],8),'Single machine output'!A:B,2,0),""))</f>
        <v/>
      </c>
      <c r="C682" s="31" t="str">
        <f>IF(Table2[[#This Row],[布号]]="","",IFERROR(VLOOKUP(Table2[[#This Row],[布号]],'MES-Fabric Code'!$A:$B,2,0),""))</f>
        <v/>
      </c>
      <c r="D682" s="20" t="str">
        <f>IF(Table2[[#This Row],[布号]]="","",IFERROR(VLOOKUP(Table2[[#This Row],[布号]],'MES-Fabric Code'!$A:$F,4,0),""))</f>
        <v/>
      </c>
      <c r="E682" s="20" t="str">
        <f>IF(Table2[[#This Row],[布号]]="","",IFERROR(VLOOKUP(Table2[[#This Row],[布号]],'MES-Fabric Code'!$A:$F,6,0),""))</f>
        <v/>
      </c>
      <c r="F682" s="20" t="str">
        <f>IF(Table2[[#This Row],[布号]]="", "", IFERROR(SUMIFS(
    ZSOHSD058!N:N,
    ZSOHSD058!A:A, "*" &amp; Table2[[#This Row],[布号]] &amp; "*",
    ZSOHSD058!K:K, "&lt;&gt;Z2"
), ""))</f>
        <v/>
      </c>
      <c r="G682" s="20" t="str">
        <f>IF(Table2[[#This Row],[布号]]="","",IFERROR(SUMIFS(
    ZSOHPP055!B:B,
    ZSOHPP055!A:A, "*" &amp; Table2[[#This Row],[布号]] &amp; "*"
),""))</f>
        <v/>
      </c>
      <c r="H682" s="20" t="str">
        <f>IF(Table2[[#This Row],[布号]]="","",IFERROR(SUMIFS(
    ZSOHPP055!C:C,
    ZSOHPP055!A:A, "*" &amp; Table2[[#This Row],[布号]] &amp; "*"
),""))</f>
        <v/>
      </c>
      <c r="I682" s="20" t="str">
        <f>IF(Table2[[#This Row],[布号]]="","",IFERROR(
    SUMIFS(
        ZSOHPP055!D:D,
        ZSOHPP055!A:A, "*" &amp; Table2[[#This Row],[布号]] &amp; "*",
        ZSOHPP055!I:I, ""
    ),
    ""
))</f>
        <v/>
      </c>
      <c r="J682" s="20" t="str">
        <f>IF(Table2[[#This Row],[布号]]="","",IFERROR(Table2[[#This Row],[欠数]]/Table2[[#This Row],[预计开机]]/Table2[[#This Row],[单机产量]],""))</f>
        <v/>
      </c>
      <c r="K682" s="21" t="str">
        <f>IF(Table2[[#This Row],[布号]]="","",IFERROR(Table2[[#This Row],[备胚单总数]]-Table2[[#This Row],[累计产出数]]-Table2[[#This Row],[欠数]],""))</f>
        <v/>
      </c>
      <c r="L682" s="22" t="str">
        <f>IF(Table2[[#This Row],[布号]]="","",IFERROR(SUMIFS(
    ZSOHPP055!E:E,
    ZSOHPP055!A:A, "*" &amp; Table2[[#This Row],[布号]] &amp; "*"
),""))</f>
        <v/>
      </c>
    </row>
    <row r="683" spans="1:12">
      <c r="A683" s="6" t="str">
        <f>IF('MES-Fabric Code'!A682="","",'MES-Fabric Code'!A682)</f>
        <v/>
      </c>
      <c r="B683" s="20" t="str">
        <f>IF(Table2[[#This Row],[布号]]="","",IFERROR(VLOOKUP(LEFT(Table2[[#This Row],[布号]],8),'Single machine output'!A:B,2,0),""))</f>
        <v/>
      </c>
      <c r="C683" s="31" t="str">
        <f>IF(Table2[[#This Row],[布号]]="","",IFERROR(VLOOKUP(Table2[[#This Row],[布号]],'MES-Fabric Code'!$A:$B,2,0),""))</f>
        <v/>
      </c>
      <c r="D683" s="20" t="str">
        <f>IF(Table2[[#This Row],[布号]]="","",IFERROR(VLOOKUP(Table2[[#This Row],[布号]],'MES-Fabric Code'!$A:$F,4,0),""))</f>
        <v/>
      </c>
      <c r="E683" s="20" t="str">
        <f>IF(Table2[[#This Row],[布号]]="","",IFERROR(VLOOKUP(Table2[[#This Row],[布号]],'MES-Fabric Code'!$A:$F,6,0),""))</f>
        <v/>
      </c>
      <c r="F683" s="20" t="str">
        <f>IF(Table2[[#This Row],[布号]]="", "", IFERROR(SUMIFS(
    ZSOHSD058!N:N,
    ZSOHSD058!A:A, "*" &amp; Table2[[#This Row],[布号]] &amp; "*",
    ZSOHSD058!K:K, "&lt;&gt;Z2"
), ""))</f>
        <v/>
      </c>
      <c r="G683" s="20" t="str">
        <f>IF(Table2[[#This Row],[布号]]="","",IFERROR(SUMIFS(
    ZSOHPP055!B:B,
    ZSOHPP055!A:A, "*" &amp; Table2[[#This Row],[布号]] &amp; "*"
),""))</f>
        <v/>
      </c>
      <c r="H683" s="20" t="str">
        <f>IF(Table2[[#This Row],[布号]]="","",IFERROR(SUMIFS(
    ZSOHPP055!C:C,
    ZSOHPP055!A:A, "*" &amp; Table2[[#This Row],[布号]] &amp; "*"
),""))</f>
        <v/>
      </c>
      <c r="I683" s="20" t="str">
        <f>IF(Table2[[#This Row],[布号]]="","",IFERROR(
    SUMIFS(
        ZSOHPP055!D:D,
        ZSOHPP055!A:A, "*" &amp; Table2[[#This Row],[布号]] &amp; "*",
        ZSOHPP055!I:I, ""
    ),
    ""
))</f>
        <v/>
      </c>
      <c r="J683" s="20" t="str">
        <f>IF(Table2[[#This Row],[布号]]="","",IFERROR(Table2[[#This Row],[欠数]]/Table2[[#This Row],[预计开机]]/Table2[[#This Row],[单机产量]],""))</f>
        <v/>
      </c>
      <c r="K683" s="21" t="str">
        <f>IF(Table2[[#This Row],[布号]]="","",IFERROR(Table2[[#This Row],[备胚单总数]]-Table2[[#This Row],[累计产出数]]-Table2[[#This Row],[欠数]],""))</f>
        <v/>
      </c>
      <c r="L683" s="22" t="str">
        <f>IF(Table2[[#This Row],[布号]]="","",IFERROR(SUMIFS(
    ZSOHPP055!E:E,
    ZSOHPP055!A:A, "*" &amp; Table2[[#This Row],[布号]] &amp; "*"
),""))</f>
        <v/>
      </c>
    </row>
    <row r="684" spans="1:12">
      <c r="A684" s="6" t="str">
        <f>IF('MES-Fabric Code'!A683="","",'MES-Fabric Code'!A683)</f>
        <v/>
      </c>
      <c r="B684" s="20" t="str">
        <f>IF(Table2[[#This Row],[布号]]="","",IFERROR(VLOOKUP(LEFT(Table2[[#This Row],[布号]],8),'Single machine output'!A:B,2,0),""))</f>
        <v/>
      </c>
      <c r="C684" s="31" t="str">
        <f>IF(Table2[[#This Row],[布号]]="","",IFERROR(VLOOKUP(Table2[[#This Row],[布号]],'MES-Fabric Code'!$A:$B,2,0),""))</f>
        <v/>
      </c>
      <c r="D684" s="20" t="str">
        <f>IF(Table2[[#This Row],[布号]]="","",IFERROR(VLOOKUP(Table2[[#This Row],[布号]],'MES-Fabric Code'!$A:$F,4,0),""))</f>
        <v/>
      </c>
      <c r="E684" s="20" t="str">
        <f>IF(Table2[[#This Row],[布号]]="","",IFERROR(VLOOKUP(Table2[[#This Row],[布号]],'MES-Fabric Code'!$A:$F,6,0),""))</f>
        <v/>
      </c>
      <c r="F684" s="20" t="str">
        <f>IF(Table2[[#This Row],[布号]]="", "", IFERROR(SUMIFS(
    ZSOHSD058!N:N,
    ZSOHSD058!A:A, "*" &amp; Table2[[#This Row],[布号]] &amp; "*",
    ZSOHSD058!K:K, "&lt;&gt;Z2"
), ""))</f>
        <v/>
      </c>
      <c r="G684" s="20" t="str">
        <f>IF(Table2[[#This Row],[布号]]="","",IFERROR(SUMIFS(
    ZSOHPP055!B:B,
    ZSOHPP055!A:A, "*" &amp; Table2[[#This Row],[布号]] &amp; "*"
),""))</f>
        <v/>
      </c>
      <c r="H684" s="20" t="str">
        <f>IF(Table2[[#This Row],[布号]]="","",IFERROR(SUMIFS(
    ZSOHPP055!C:C,
    ZSOHPP055!A:A, "*" &amp; Table2[[#This Row],[布号]] &amp; "*"
),""))</f>
        <v/>
      </c>
      <c r="I684" s="20" t="str">
        <f>IF(Table2[[#This Row],[布号]]="","",IFERROR(
    SUMIFS(
        ZSOHPP055!D:D,
        ZSOHPP055!A:A, "*" &amp; Table2[[#This Row],[布号]] &amp; "*",
        ZSOHPP055!I:I, ""
    ),
    ""
))</f>
        <v/>
      </c>
      <c r="J684" s="20" t="str">
        <f>IF(Table2[[#This Row],[布号]]="","",IFERROR(Table2[[#This Row],[欠数]]/Table2[[#This Row],[预计开机]]/Table2[[#This Row],[单机产量]],""))</f>
        <v/>
      </c>
      <c r="K684" s="21" t="str">
        <f>IF(Table2[[#This Row],[布号]]="","",IFERROR(Table2[[#This Row],[备胚单总数]]-Table2[[#This Row],[累计产出数]]-Table2[[#This Row],[欠数]],""))</f>
        <v/>
      </c>
      <c r="L684" s="22" t="str">
        <f>IF(Table2[[#This Row],[布号]]="","",IFERROR(SUMIFS(
    ZSOHPP055!E:E,
    ZSOHPP055!A:A, "*" &amp; Table2[[#This Row],[布号]] &amp; "*"
),""))</f>
        <v/>
      </c>
    </row>
    <row r="685" spans="1:12">
      <c r="A685" s="6" t="str">
        <f>IF('MES-Fabric Code'!A684="","",'MES-Fabric Code'!A684)</f>
        <v/>
      </c>
      <c r="B685" s="20" t="str">
        <f>IF(Table2[[#This Row],[布号]]="","",IFERROR(VLOOKUP(LEFT(Table2[[#This Row],[布号]],8),'Single machine output'!A:B,2,0),""))</f>
        <v/>
      </c>
      <c r="C685" s="31" t="str">
        <f>IF(Table2[[#This Row],[布号]]="","",IFERROR(VLOOKUP(Table2[[#This Row],[布号]],'MES-Fabric Code'!$A:$B,2,0),""))</f>
        <v/>
      </c>
      <c r="D685" s="20" t="str">
        <f>IF(Table2[[#This Row],[布号]]="","",IFERROR(VLOOKUP(Table2[[#This Row],[布号]],'MES-Fabric Code'!$A:$F,4,0),""))</f>
        <v/>
      </c>
      <c r="E685" s="20" t="str">
        <f>IF(Table2[[#This Row],[布号]]="","",IFERROR(VLOOKUP(Table2[[#This Row],[布号]],'MES-Fabric Code'!$A:$F,6,0),""))</f>
        <v/>
      </c>
      <c r="F685" s="20" t="str">
        <f>IF(Table2[[#This Row],[布号]]="", "", IFERROR(SUMIFS(
    ZSOHSD058!N:N,
    ZSOHSD058!A:A, "*" &amp; Table2[[#This Row],[布号]] &amp; "*",
    ZSOHSD058!K:K, "&lt;&gt;Z2"
), ""))</f>
        <v/>
      </c>
      <c r="G685" s="20" t="str">
        <f>IF(Table2[[#This Row],[布号]]="","",IFERROR(SUMIFS(
    ZSOHPP055!B:B,
    ZSOHPP055!A:A, "*" &amp; Table2[[#This Row],[布号]] &amp; "*"
),""))</f>
        <v/>
      </c>
      <c r="H685" s="20" t="str">
        <f>IF(Table2[[#This Row],[布号]]="","",IFERROR(SUMIFS(
    ZSOHPP055!C:C,
    ZSOHPP055!A:A, "*" &amp; Table2[[#This Row],[布号]] &amp; "*"
),""))</f>
        <v/>
      </c>
      <c r="I685" s="20" t="str">
        <f>IF(Table2[[#This Row],[布号]]="","",IFERROR(
    SUMIFS(
        ZSOHPP055!D:D,
        ZSOHPP055!A:A, "*" &amp; Table2[[#This Row],[布号]] &amp; "*",
        ZSOHPP055!I:I, ""
    ),
    ""
))</f>
        <v/>
      </c>
      <c r="J685" s="20" t="str">
        <f>IF(Table2[[#This Row],[布号]]="","",IFERROR(Table2[[#This Row],[欠数]]/Table2[[#This Row],[预计开机]]/Table2[[#This Row],[单机产量]],""))</f>
        <v/>
      </c>
      <c r="K685" s="21" t="str">
        <f>IF(Table2[[#This Row],[布号]]="","",IFERROR(Table2[[#This Row],[备胚单总数]]-Table2[[#This Row],[累计产出数]]-Table2[[#This Row],[欠数]],""))</f>
        <v/>
      </c>
      <c r="L685" s="22" t="str">
        <f>IF(Table2[[#This Row],[布号]]="","",IFERROR(SUMIFS(
    ZSOHPP055!E:E,
    ZSOHPP055!A:A, "*" &amp; Table2[[#This Row],[布号]] &amp; "*"
),""))</f>
        <v/>
      </c>
    </row>
    <row r="686" spans="1:12">
      <c r="A686" s="6" t="str">
        <f>IF('MES-Fabric Code'!A685="","",'MES-Fabric Code'!A685)</f>
        <v/>
      </c>
      <c r="B686" s="20" t="str">
        <f>IF(Table2[[#This Row],[布号]]="","",IFERROR(VLOOKUP(LEFT(Table2[[#This Row],[布号]],8),'Single machine output'!A:B,2,0),""))</f>
        <v/>
      </c>
      <c r="C686" s="31" t="str">
        <f>IF(Table2[[#This Row],[布号]]="","",IFERROR(VLOOKUP(Table2[[#This Row],[布号]],'MES-Fabric Code'!$A:$B,2,0),""))</f>
        <v/>
      </c>
      <c r="D686" s="20" t="str">
        <f>IF(Table2[[#This Row],[布号]]="","",IFERROR(VLOOKUP(Table2[[#This Row],[布号]],'MES-Fabric Code'!$A:$F,4,0),""))</f>
        <v/>
      </c>
      <c r="E686" s="20" t="str">
        <f>IF(Table2[[#This Row],[布号]]="","",IFERROR(VLOOKUP(Table2[[#This Row],[布号]],'MES-Fabric Code'!$A:$F,6,0),""))</f>
        <v/>
      </c>
      <c r="F686" s="20" t="str">
        <f>IF(Table2[[#This Row],[布号]]="", "", IFERROR(SUMIFS(
    ZSOHSD058!N:N,
    ZSOHSD058!A:A, "*" &amp; Table2[[#This Row],[布号]] &amp; "*",
    ZSOHSD058!K:K, "&lt;&gt;Z2"
), ""))</f>
        <v/>
      </c>
      <c r="G686" s="20" t="str">
        <f>IF(Table2[[#This Row],[布号]]="","",IFERROR(SUMIFS(
    ZSOHPP055!B:B,
    ZSOHPP055!A:A, "*" &amp; Table2[[#This Row],[布号]] &amp; "*"
),""))</f>
        <v/>
      </c>
      <c r="H686" s="20" t="str">
        <f>IF(Table2[[#This Row],[布号]]="","",IFERROR(SUMIFS(
    ZSOHPP055!C:C,
    ZSOHPP055!A:A, "*" &amp; Table2[[#This Row],[布号]] &amp; "*"
),""))</f>
        <v/>
      </c>
      <c r="I686" s="20" t="str">
        <f>IF(Table2[[#This Row],[布号]]="","",IFERROR(
    SUMIFS(
        ZSOHPP055!D:D,
        ZSOHPP055!A:A, "*" &amp; Table2[[#This Row],[布号]] &amp; "*",
        ZSOHPP055!I:I, ""
    ),
    ""
))</f>
        <v/>
      </c>
      <c r="J686" s="20" t="str">
        <f>IF(Table2[[#This Row],[布号]]="","",IFERROR(Table2[[#This Row],[欠数]]/Table2[[#This Row],[预计开机]]/Table2[[#This Row],[单机产量]],""))</f>
        <v/>
      </c>
      <c r="K686" s="21" t="str">
        <f>IF(Table2[[#This Row],[布号]]="","",IFERROR(Table2[[#This Row],[备胚单总数]]-Table2[[#This Row],[累计产出数]]-Table2[[#This Row],[欠数]],""))</f>
        <v/>
      </c>
      <c r="L686" s="22" t="str">
        <f>IF(Table2[[#This Row],[布号]]="","",IFERROR(SUMIFS(
    ZSOHPP055!E:E,
    ZSOHPP055!A:A, "*" &amp; Table2[[#This Row],[布号]] &amp; "*"
),""))</f>
        <v/>
      </c>
    </row>
    <row r="687" spans="1:12">
      <c r="A687" s="6" t="str">
        <f>IF('MES-Fabric Code'!A686="","",'MES-Fabric Code'!A686)</f>
        <v/>
      </c>
      <c r="B687" s="20" t="str">
        <f>IF(Table2[[#This Row],[布号]]="","",IFERROR(VLOOKUP(LEFT(Table2[[#This Row],[布号]],8),'Single machine output'!A:B,2,0),""))</f>
        <v/>
      </c>
      <c r="C687" s="31" t="str">
        <f>IF(Table2[[#This Row],[布号]]="","",IFERROR(VLOOKUP(Table2[[#This Row],[布号]],'MES-Fabric Code'!$A:$B,2,0),""))</f>
        <v/>
      </c>
      <c r="D687" s="20" t="str">
        <f>IF(Table2[[#This Row],[布号]]="","",IFERROR(VLOOKUP(Table2[[#This Row],[布号]],'MES-Fabric Code'!$A:$F,4,0),""))</f>
        <v/>
      </c>
      <c r="E687" s="20" t="str">
        <f>IF(Table2[[#This Row],[布号]]="","",IFERROR(VLOOKUP(Table2[[#This Row],[布号]],'MES-Fabric Code'!$A:$F,6,0),""))</f>
        <v/>
      </c>
      <c r="F687" s="20" t="str">
        <f>IF(Table2[[#This Row],[布号]]="", "", IFERROR(SUMIFS(
    ZSOHSD058!N:N,
    ZSOHSD058!A:A, "*" &amp; Table2[[#This Row],[布号]] &amp; "*",
    ZSOHSD058!K:K, "&lt;&gt;Z2"
), ""))</f>
        <v/>
      </c>
      <c r="G687" s="20" t="str">
        <f>IF(Table2[[#This Row],[布号]]="","",IFERROR(SUMIFS(
    ZSOHPP055!B:B,
    ZSOHPP055!A:A, "*" &amp; Table2[[#This Row],[布号]] &amp; "*"
),""))</f>
        <v/>
      </c>
      <c r="H687" s="20" t="str">
        <f>IF(Table2[[#This Row],[布号]]="","",IFERROR(SUMIFS(
    ZSOHPP055!C:C,
    ZSOHPP055!A:A, "*" &amp; Table2[[#This Row],[布号]] &amp; "*"
),""))</f>
        <v/>
      </c>
      <c r="I687" s="20" t="str">
        <f>IF(Table2[[#This Row],[布号]]="","",IFERROR(
    SUMIFS(
        ZSOHPP055!D:D,
        ZSOHPP055!A:A, "*" &amp; Table2[[#This Row],[布号]] &amp; "*",
        ZSOHPP055!I:I, ""
    ),
    ""
))</f>
        <v/>
      </c>
      <c r="J687" s="20" t="str">
        <f>IF(Table2[[#This Row],[布号]]="","",IFERROR(Table2[[#This Row],[欠数]]/Table2[[#This Row],[预计开机]]/Table2[[#This Row],[单机产量]],""))</f>
        <v/>
      </c>
      <c r="K687" s="21" t="str">
        <f>IF(Table2[[#This Row],[布号]]="","",IFERROR(Table2[[#This Row],[备胚单总数]]-Table2[[#This Row],[累计产出数]]-Table2[[#This Row],[欠数]],""))</f>
        <v/>
      </c>
      <c r="L687" s="22" t="str">
        <f>IF(Table2[[#This Row],[布号]]="","",IFERROR(SUMIFS(
    ZSOHPP055!E:E,
    ZSOHPP055!A:A, "*" &amp; Table2[[#This Row],[布号]] &amp; "*"
),""))</f>
        <v/>
      </c>
    </row>
    <row r="688" spans="1:12">
      <c r="A688" s="6" t="str">
        <f>IF('MES-Fabric Code'!A687="","",'MES-Fabric Code'!A687)</f>
        <v/>
      </c>
      <c r="B688" s="20" t="str">
        <f>IF(Table2[[#This Row],[布号]]="","",IFERROR(VLOOKUP(LEFT(Table2[[#This Row],[布号]],8),'Single machine output'!A:B,2,0),""))</f>
        <v/>
      </c>
      <c r="C688" s="31" t="str">
        <f>IF(Table2[[#This Row],[布号]]="","",IFERROR(VLOOKUP(Table2[[#This Row],[布号]],'MES-Fabric Code'!$A:$B,2,0),""))</f>
        <v/>
      </c>
      <c r="D688" s="20" t="str">
        <f>IF(Table2[[#This Row],[布号]]="","",IFERROR(VLOOKUP(Table2[[#This Row],[布号]],'MES-Fabric Code'!$A:$F,4,0),""))</f>
        <v/>
      </c>
      <c r="E688" s="20" t="str">
        <f>IF(Table2[[#This Row],[布号]]="","",IFERROR(VLOOKUP(Table2[[#This Row],[布号]],'MES-Fabric Code'!$A:$F,6,0),""))</f>
        <v/>
      </c>
      <c r="F688" s="20" t="str">
        <f>IF(Table2[[#This Row],[布号]]="", "", IFERROR(SUMIFS(
    ZSOHSD058!N:N,
    ZSOHSD058!A:A, "*" &amp; Table2[[#This Row],[布号]] &amp; "*",
    ZSOHSD058!K:K, "&lt;&gt;Z2"
), ""))</f>
        <v/>
      </c>
      <c r="G688" s="20" t="str">
        <f>IF(Table2[[#This Row],[布号]]="","",IFERROR(SUMIFS(
    ZSOHPP055!B:B,
    ZSOHPP055!A:A, "*" &amp; Table2[[#This Row],[布号]] &amp; "*"
),""))</f>
        <v/>
      </c>
      <c r="H688" s="20" t="str">
        <f>IF(Table2[[#This Row],[布号]]="","",IFERROR(SUMIFS(
    ZSOHPP055!C:C,
    ZSOHPP055!A:A, "*" &amp; Table2[[#This Row],[布号]] &amp; "*"
),""))</f>
        <v/>
      </c>
      <c r="I688" s="20" t="str">
        <f>IF(Table2[[#This Row],[布号]]="","",IFERROR(
    SUMIFS(
        ZSOHPP055!D:D,
        ZSOHPP055!A:A, "*" &amp; Table2[[#This Row],[布号]] &amp; "*",
        ZSOHPP055!I:I, ""
    ),
    ""
))</f>
        <v/>
      </c>
      <c r="J688" s="20" t="str">
        <f>IF(Table2[[#This Row],[布号]]="","",IFERROR(Table2[[#This Row],[欠数]]/Table2[[#This Row],[预计开机]]/Table2[[#This Row],[单机产量]],""))</f>
        <v/>
      </c>
      <c r="K688" s="21" t="str">
        <f>IF(Table2[[#This Row],[布号]]="","",IFERROR(Table2[[#This Row],[备胚单总数]]-Table2[[#This Row],[累计产出数]]-Table2[[#This Row],[欠数]],""))</f>
        <v/>
      </c>
      <c r="L688" s="22" t="str">
        <f>IF(Table2[[#This Row],[布号]]="","",IFERROR(SUMIFS(
    ZSOHPP055!E:E,
    ZSOHPP055!A:A, "*" &amp; Table2[[#This Row],[布号]] &amp; "*"
),""))</f>
        <v/>
      </c>
    </row>
    <row r="689" spans="1:12">
      <c r="A689" s="6" t="str">
        <f>IF('MES-Fabric Code'!A688="","",'MES-Fabric Code'!A688)</f>
        <v/>
      </c>
      <c r="B689" s="20" t="str">
        <f>IF(Table2[[#This Row],[布号]]="","",IFERROR(VLOOKUP(LEFT(Table2[[#This Row],[布号]],8),'Single machine output'!A:B,2,0),""))</f>
        <v/>
      </c>
      <c r="C689" s="31" t="str">
        <f>IF(Table2[[#This Row],[布号]]="","",IFERROR(VLOOKUP(Table2[[#This Row],[布号]],'MES-Fabric Code'!$A:$B,2,0),""))</f>
        <v/>
      </c>
      <c r="D689" s="20" t="str">
        <f>IF(Table2[[#This Row],[布号]]="","",IFERROR(VLOOKUP(Table2[[#This Row],[布号]],'MES-Fabric Code'!$A:$F,4,0),""))</f>
        <v/>
      </c>
      <c r="E689" s="20" t="str">
        <f>IF(Table2[[#This Row],[布号]]="","",IFERROR(VLOOKUP(Table2[[#This Row],[布号]],'MES-Fabric Code'!$A:$F,6,0),""))</f>
        <v/>
      </c>
      <c r="F689" s="20" t="str">
        <f>IF(Table2[[#This Row],[布号]]="", "", IFERROR(SUMIFS(
    ZSOHSD058!N:N,
    ZSOHSD058!A:A, "*" &amp; Table2[[#This Row],[布号]] &amp; "*",
    ZSOHSD058!K:K, "&lt;&gt;Z2"
), ""))</f>
        <v/>
      </c>
      <c r="G689" s="20" t="str">
        <f>IF(Table2[[#This Row],[布号]]="","",IFERROR(SUMIFS(
    ZSOHPP055!B:B,
    ZSOHPP055!A:A, "*" &amp; Table2[[#This Row],[布号]] &amp; "*"
),""))</f>
        <v/>
      </c>
      <c r="H689" s="20" t="str">
        <f>IF(Table2[[#This Row],[布号]]="","",IFERROR(SUMIFS(
    ZSOHPP055!C:C,
    ZSOHPP055!A:A, "*" &amp; Table2[[#This Row],[布号]] &amp; "*"
),""))</f>
        <v/>
      </c>
      <c r="I689" s="20" t="str">
        <f>IF(Table2[[#This Row],[布号]]="","",IFERROR(
    SUMIFS(
        ZSOHPP055!D:D,
        ZSOHPP055!A:A, "*" &amp; Table2[[#This Row],[布号]] &amp; "*",
        ZSOHPP055!I:I, ""
    ),
    ""
))</f>
        <v/>
      </c>
      <c r="J689" s="20" t="str">
        <f>IF(Table2[[#This Row],[布号]]="","",IFERROR(Table2[[#This Row],[欠数]]/Table2[[#This Row],[预计开机]]/Table2[[#This Row],[单机产量]],""))</f>
        <v/>
      </c>
      <c r="K689" s="21" t="str">
        <f>IF(Table2[[#This Row],[布号]]="","",IFERROR(Table2[[#This Row],[备胚单总数]]-Table2[[#This Row],[累计产出数]]-Table2[[#This Row],[欠数]],""))</f>
        <v/>
      </c>
      <c r="L689" s="22" t="str">
        <f>IF(Table2[[#This Row],[布号]]="","",IFERROR(SUMIFS(
    ZSOHPP055!E:E,
    ZSOHPP055!A:A, "*" &amp; Table2[[#This Row],[布号]] &amp; "*"
),""))</f>
        <v/>
      </c>
    </row>
    <row r="690" spans="1:12">
      <c r="A690" s="6" t="str">
        <f>IF('MES-Fabric Code'!A689="","",'MES-Fabric Code'!A689)</f>
        <v/>
      </c>
      <c r="B690" s="20" t="str">
        <f>IF(Table2[[#This Row],[布号]]="","",IFERROR(VLOOKUP(LEFT(Table2[[#This Row],[布号]],8),'Single machine output'!A:B,2,0),""))</f>
        <v/>
      </c>
      <c r="C690" s="31" t="str">
        <f>IF(Table2[[#This Row],[布号]]="","",IFERROR(VLOOKUP(Table2[[#This Row],[布号]],'MES-Fabric Code'!$A:$B,2,0),""))</f>
        <v/>
      </c>
      <c r="D690" s="20" t="str">
        <f>IF(Table2[[#This Row],[布号]]="","",IFERROR(VLOOKUP(Table2[[#This Row],[布号]],'MES-Fabric Code'!$A:$F,4,0),""))</f>
        <v/>
      </c>
      <c r="E690" s="20" t="str">
        <f>IF(Table2[[#This Row],[布号]]="","",IFERROR(VLOOKUP(Table2[[#This Row],[布号]],'MES-Fabric Code'!$A:$F,6,0),""))</f>
        <v/>
      </c>
      <c r="F690" s="20" t="str">
        <f>IF(Table2[[#This Row],[布号]]="", "", IFERROR(SUMIFS(
    ZSOHSD058!N:N,
    ZSOHSD058!A:A, "*" &amp; Table2[[#This Row],[布号]] &amp; "*",
    ZSOHSD058!K:K, "&lt;&gt;Z2"
), ""))</f>
        <v/>
      </c>
      <c r="G690" s="20" t="str">
        <f>IF(Table2[[#This Row],[布号]]="","",IFERROR(SUMIFS(
    ZSOHPP055!B:B,
    ZSOHPP055!A:A, "*" &amp; Table2[[#This Row],[布号]] &amp; "*"
),""))</f>
        <v/>
      </c>
      <c r="H690" s="20" t="str">
        <f>IF(Table2[[#This Row],[布号]]="","",IFERROR(SUMIFS(
    ZSOHPP055!C:C,
    ZSOHPP055!A:A, "*" &amp; Table2[[#This Row],[布号]] &amp; "*"
),""))</f>
        <v/>
      </c>
      <c r="I690" s="20" t="str">
        <f>IF(Table2[[#This Row],[布号]]="","",IFERROR(
    SUMIFS(
        ZSOHPP055!D:D,
        ZSOHPP055!A:A, "*" &amp; Table2[[#This Row],[布号]] &amp; "*",
        ZSOHPP055!I:I, ""
    ),
    ""
))</f>
        <v/>
      </c>
      <c r="J690" s="20" t="str">
        <f>IF(Table2[[#This Row],[布号]]="","",IFERROR(Table2[[#This Row],[欠数]]/Table2[[#This Row],[预计开机]]/Table2[[#This Row],[单机产量]],""))</f>
        <v/>
      </c>
      <c r="K690" s="21" t="str">
        <f>IF(Table2[[#This Row],[布号]]="","",IFERROR(Table2[[#This Row],[备胚单总数]]-Table2[[#This Row],[累计产出数]]-Table2[[#This Row],[欠数]],""))</f>
        <v/>
      </c>
      <c r="L690" s="22" t="str">
        <f>IF(Table2[[#This Row],[布号]]="","",IFERROR(SUMIFS(
    ZSOHPP055!E:E,
    ZSOHPP055!A:A, "*" &amp; Table2[[#This Row],[布号]] &amp; "*"
),""))</f>
        <v/>
      </c>
    </row>
    <row r="691" spans="1:12">
      <c r="A691" s="6" t="str">
        <f>IF('MES-Fabric Code'!A690="","",'MES-Fabric Code'!A690)</f>
        <v/>
      </c>
      <c r="B691" s="20" t="str">
        <f>IF(Table2[[#This Row],[布号]]="","",IFERROR(VLOOKUP(LEFT(Table2[[#This Row],[布号]],8),'Single machine output'!A:B,2,0),""))</f>
        <v/>
      </c>
      <c r="C691" s="31" t="str">
        <f>IF(Table2[[#This Row],[布号]]="","",IFERROR(VLOOKUP(Table2[[#This Row],[布号]],'MES-Fabric Code'!$A:$B,2,0),""))</f>
        <v/>
      </c>
      <c r="D691" s="20" t="str">
        <f>IF(Table2[[#This Row],[布号]]="","",IFERROR(VLOOKUP(Table2[[#This Row],[布号]],'MES-Fabric Code'!$A:$F,4,0),""))</f>
        <v/>
      </c>
      <c r="E691" s="20" t="str">
        <f>IF(Table2[[#This Row],[布号]]="","",IFERROR(VLOOKUP(Table2[[#This Row],[布号]],'MES-Fabric Code'!$A:$F,6,0),""))</f>
        <v/>
      </c>
      <c r="F691" s="20" t="str">
        <f>IF(Table2[[#This Row],[布号]]="", "", IFERROR(SUMIFS(
    ZSOHSD058!N:N,
    ZSOHSD058!A:A, "*" &amp; Table2[[#This Row],[布号]] &amp; "*",
    ZSOHSD058!K:K, "&lt;&gt;Z2"
), ""))</f>
        <v/>
      </c>
      <c r="G691" s="20" t="str">
        <f>IF(Table2[[#This Row],[布号]]="","",IFERROR(SUMIFS(
    ZSOHPP055!B:B,
    ZSOHPP055!A:A, "*" &amp; Table2[[#This Row],[布号]] &amp; "*"
),""))</f>
        <v/>
      </c>
      <c r="H691" s="20" t="str">
        <f>IF(Table2[[#This Row],[布号]]="","",IFERROR(SUMIFS(
    ZSOHPP055!C:C,
    ZSOHPP055!A:A, "*" &amp; Table2[[#This Row],[布号]] &amp; "*"
),""))</f>
        <v/>
      </c>
      <c r="I691" s="20" t="str">
        <f>IF(Table2[[#This Row],[布号]]="","",IFERROR(
    SUMIFS(
        ZSOHPP055!D:D,
        ZSOHPP055!A:A, "*" &amp; Table2[[#This Row],[布号]] &amp; "*",
        ZSOHPP055!I:I, ""
    ),
    ""
))</f>
        <v/>
      </c>
      <c r="J691" s="20" t="str">
        <f>IF(Table2[[#This Row],[布号]]="","",IFERROR(Table2[[#This Row],[欠数]]/Table2[[#This Row],[预计开机]]/Table2[[#This Row],[单机产量]],""))</f>
        <v/>
      </c>
      <c r="K691" s="21" t="str">
        <f>IF(Table2[[#This Row],[布号]]="","",IFERROR(Table2[[#This Row],[备胚单总数]]-Table2[[#This Row],[累计产出数]]-Table2[[#This Row],[欠数]],""))</f>
        <v/>
      </c>
      <c r="L691" s="22" t="str">
        <f>IF(Table2[[#This Row],[布号]]="","",IFERROR(SUMIFS(
    ZSOHPP055!E:E,
    ZSOHPP055!A:A, "*" &amp; Table2[[#This Row],[布号]] &amp; "*"
),""))</f>
        <v/>
      </c>
    </row>
    <row r="692" spans="1:12">
      <c r="A692" s="6" t="str">
        <f>IF('MES-Fabric Code'!A691="","",'MES-Fabric Code'!A691)</f>
        <v/>
      </c>
      <c r="B692" s="20" t="str">
        <f>IF(Table2[[#This Row],[布号]]="","",IFERROR(VLOOKUP(LEFT(Table2[[#This Row],[布号]],8),'Single machine output'!A:B,2,0),""))</f>
        <v/>
      </c>
      <c r="C692" s="31" t="str">
        <f>IF(Table2[[#This Row],[布号]]="","",IFERROR(VLOOKUP(Table2[[#This Row],[布号]],'MES-Fabric Code'!$A:$B,2,0),""))</f>
        <v/>
      </c>
      <c r="D692" s="20" t="str">
        <f>IF(Table2[[#This Row],[布号]]="","",IFERROR(VLOOKUP(Table2[[#This Row],[布号]],'MES-Fabric Code'!$A:$F,4,0),""))</f>
        <v/>
      </c>
      <c r="E692" s="20" t="str">
        <f>IF(Table2[[#This Row],[布号]]="","",IFERROR(VLOOKUP(Table2[[#This Row],[布号]],'MES-Fabric Code'!$A:$F,6,0),""))</f>
        <v/>
      </c>
      <c r="F692" s="20" t="str">
        <f>IF(Table2[[#This Row],[布号]]="", "", IFERROR(SUMIFS(
    ZSOHSD058!N:N,
    ZSOHSD058!A:A, "*" &amp; Table2[[#This Row],[布号]] &amp; "*",
    ZSOHSD058!K:K, "&lt;&gt;Z2"
), ""))</f>
        <v/>
      </c>
      <c r="G692" s="20" t="str">
        <f>IF(Table2[[#This Row],[布号]]="","",IFERROR(SUMIFS(
    ZSOHPP055!B:B,
    ZSOHPP055!A:A, "*" &amp; Table2[[#This Row],[布号]] &amp; "*"
),""))</f>
        <v/>
      </c>
      <c r="H692" s="20" t="str">
        <f>IF(Table2[[#This Row],[布号]]="","",IFERROR(SUMIFS(
    ZSOHPP055!C:C,
    ZSOHPP055!A:A, "*" &amp; Table2[[#This Row],[布号]] &amp; "*"
),""))</f>
        <v/>
      </c>
      <c r="I692" s="20" t="str">
        <f>IF(Table2[[#This Row],[布号]]="","",IFERROR(
    SUMIFS(
        ZSOHPP055!D:D,
        ZSOHPP055!A:A, "*" &amp; Table2[[#This Row],[布号]] &amp; "*",
        ZSOHPP055!I:I, ""
    ),
    ""
))</f>
        <v/>
      </c>
      <c r="J692" s="20" t="str">
        <f>IF(Table2[[#This Row],[布号]]="","",IFERROR(Table2[[#This Row],[欠数]]/Table2[[#This Row],[预计开机]]/Table2[[#This Row],[单机产量]],""))</f>
        <v/>
      </c>
      <c r="K692" s="21" t="str">
        <f>IF(Table2[[#This Row],[布号]]="","",IFERROR(Table2[[#This Row],[备胚单总数]]-Table2[[#This Row],[累计产出数]]-Table2[[#This Row],[欠数]],""))</f>
        <v/>
      </c>
      <c r="L692" s="22" t="str">
        <f>IF(Table2[[#This Row],[布号]]="","",IFERROR(SUMIFS(
    ZSOHPP055!E:E,
    ZSOHPP055!A:A, "*" &amp; Table2[[#This Row],[布号]] &amp; "*"
),""))</f>
        <v/>
      </c>
    </row>
    <row r="693" spans="1:12">
      <c r="A693" s="6" t="str">
        <f>IF('MES-Fabric Code'!A692="","",'MES-Fabric Code'!A692)</f>
        <v/>
      </c>
      <c r="B693" s="20" t="str">
        <f>IF(Table2[[#This Row],[布号]]="","",IFERROR(VLOOKUP(LEFT(Table2[[#This Row],[布号]],8),'Single machine output'!A:B,2,0),""))</f>
        <v/>
      </c>
      <c r="C693" s="31" t="str">
        <f>IF(Table2[[#This Row],[布号]]="","",IFERROR(VLOOKUP(Table2[[#This Row],[布号]],'MES-Fabric Code'!$A:$B,2,0),""))</f>
        <v/>
      </c>
      <c r="D693" s="20" t="str">
        <f>IF(Table2[[#This Row],[布号]]="","",IFERROR(VLOOKUP(Table2[[#This Row],[布号]],'MES-Fabric Code'!$A:$F,4,0),""))</f>
        <v/>
      </c>
      <c r="E693" s="20" t="str">
        <f>IF(Table2[[#This Row],[布号]]="","",IFERROR(VLOOKUP(Table2[[#This Row],[布号]],'MES-Fabric Code'!$A:$F,6,0),""))</f>
        <v/>
      </c>
      <c r="F693" s="20" t="str">
        <f>IF(Table2[[#This Row],[布号]]="", "", IFERROR(SUMIFS(
    ZSOHSD058!N:N,
    ZSOHSD058!A:A, "*" &amp; Table2[[#This Row],[布号]] &amp; "*",
    ZSOHSD058!K:K, "&lt;&gt;Z2"
), ""))</f>
        <v/>
      </c>
      <c r="G693" s="20" t="str">
        <f>IF(Table2[[#This Row],[布号]]="","",IFERROR(SUMIFS(
    ZSOHPP055!B:B,
    ZSOHPP055!A:A, "*" &amp; Table2[[#This Row],[布号]] &amp; "*"
),""))</f>
        <v/>
      </c>
      <c r="H693" s="20" t="str">
        <f>IF(Table2[[#This Row],[布号]]="","",IFERROR(SUMIFS(
    ZSOHPP055!C:C,
    ZSOHPP055!A:A, "*" &amp; Table2[[#This Row],[布号]] &amp; "*"
),""))</f>
        <v/>
      </c>
      <c r="I693" s="20" t="str">
        <f>IF(Table2[[#This Row],[布号]]="","",IFERROR(
    SUMIFS(
        ZSOHPP055!D:D,
        ZSOHPP055!A:A, "*" &amp; Table2[[#This Row],[布号]] &amp; "*",
        ZSOHPP055!I:I, ""
    ),
    ""
))</f>
        <v/>
      </c>
      <c r="J693" s="20" t="str">
        <f>IF(Table2[[#This Row],[布号]]="","",IFERROR(Table2[[#This Row],[欠数]]/Table2[[#This Row],[预计开机]]/Table2[[#This Row],[单机产量]],""))</f>
        <v/>
      </c>
      <c r="K693" s="21" t="str">
        <f>IF(Table2[[#This Row],[布号]]="","",IFERROR(Table2[[#This Row],[备胚单总数]]-Table2[[#This Row],[累计产出数]]-Table2[[#This Row],[欠数]],""))</f>
        <v/>
      </c>
      <c r="L693" s="22" t="str">
        <f>IF(Table2[[#This Row],[布号]]="","",IFERROR(SUMIFS(
    ZSOHPP055!E:E,
    ZSOHPP055!A:A, "*" &amp; Table2[[#This Row],[布号]] &amp; "*"
),""))</f>
        <v/>
      </c>
    </row>
    <row r="694" spans="1:12">
      <c r="A694" s="6" t="str">
        <f>IF('MES-Fabric Code'!A693="","",'MES-Fabric Code'!A693)</f>
        <v/>
      </c>
      <c r="B694" s="20" t="str">
        <f>IF(Table2[[#This Row],[布号]]="","",IFERROR(VLOOKUP(LEFT(Table2[[#This Row],[布号]],8),'Single machine output'!A:B,2,0),""))</f>
        <v/>
      </c>
      <c r="C694" s="31" t="str">
        <f>IF(Table2[[#This Row],[布号]]="","",IFERROR(VLOOKUP(Table2[[#This Row],[布号]],'MES-Fabric Code'!$A:$B,2,0),""))</f>
        <v/>
      </c>
      <c r="D694" s="20" t="str">
        <f>IF(Table2[[#This Row],[布号]]="","",IFERROR(VLOOKUP(Table2[[#This Row],[布号]],'MES-Fabric Code'!$A:$F,4,0),""))</f>
        <v/>
      </c>
      <c r="E694" s="20" t="str">
        <f>IF(Table2[[#This Row],[布号]]="","",IFERROR(VLOOKUP(Table2[[#This Row],[布号]],'MES-Fabric Code'!$A:$F,6,0),""))</f>
        <v/>
      </c>
      <c r="F694" s="20" t="str">
        <f>IF(Table2[[#This Row],[布号]]="", "", IFERROR(SUMIFS(
    ZSOHSD058!N:N,
    ZSOHSD058!A:A, "*" &amp; Table2[[#This Row],[布号]] &amp; "*",
    ZSOHSD058!K:K, "&lt;&gt;Z2"
), ""))</f>
        <v/>
      </c>
      <c r="G694" s="20" t="str">
        <f>IF(Table2[[#This Row],[布号]]="","",IFERROR(SUMIFS(
    ZSOHPP055!B:B,
    ZSOHPP055!A:A, "*" &amp; Table2[[#This Row],[布号]] &amp; "*"
),""))</f>
        <v/>
      </c>
      <c r="H694" s="20" t="str">
        <f>IF(Table2[[#This Row],[布号]]="","",IFERROR(SUMIFS(
    ZSOHPP055!C:C,
    ZSOHPP055!A:A, "*" &amp; Table2[[#This Row],[布号]] &amp; "*"
),""))</f>
        <v/>
      </c>
      <c r="I694" s="20" t="str">
        <f>IF(Table2[[#This Row],[布号]]="","",IFERROR(
    SUMIFS(
        ZSOHPP055!D:D,
        ZSOHPP055!A:A, "*" &amp; Table2[[#This Row],[布号]] &amp; "*",
        ZSOHPP055!I:I, ""
    ),
    ""
))</f>
        <v/>
      </c>
      <c r="J694" s="20" t="str">
        <f>IF(Table2[[#This Row],[布号]]="","",IFERROR(Table2[[#This Row],[欠数]]/Table2[[#This Row],[预计开机]]/Table2[[#This Row],[单机产量]],""))</f>
        <v/>
      </c>
      <c r="K694" s="21" t="str">
        <f>IF(Table2[[#This Row],[布号]]="","",IFERROR(Table2[[#This Row],[备胚单总数]]-Table2[[#This Row],[累计产出数]]-Table2[[#This Row],[欠数]],""))</f>
        <v/>
      </c>
      <c r="L694" s="22" t="str">
        <f>IF(Table2[[#This Row],[布号]]="","",IFERROR(SUMIFS(
    ZSOHPP055!E:E,
    ZSOHPP055!A:A, "*" &amp; Table2[[#This Row],[布号]] &amp; "*"
),""))</f>
        <v/>
      </c>
    </row>
    <row r="695" spans="1:12">
      <c r="A695" s="6" t="str">
        <f>IF('MES-Fabric Code'!A694="","",'MES-Fabric Code'!A694)</f>
        <v/>
      </c>
      <c r="B695" s="20" t="str">
        <f>IF(Table2[[#This Row],[布号]]="","",IFERROR(VLOOKUP(LEFT(Table2[[#This Row],[布号]],8),'Single machine output'!A:B,2,0),""))</f>
        <v/>
      </c>
      <c r="C695" s="31" t="str">
        <f>IF(Table2[[#This Row],[布号]]="","",IFERROR(VLOOKUP(Table2[[#This Row],[布号]],'MES-Fabric Code'!$A:$B,2,0),""))</f>
        <v/>
      </c>
      <c r="D695" s="20" t="str">
        <f>IF(Table2[[#This Row],[布号]]="","",IFERROR(VLOOKUP(Table2[[#This Row],[布号]],'MES-Fabric Code'!$A:$F,4,0),""))</f>
        <v/>
      </c>
      <c r="E695" s="20" t="str">
        <f>IF(Table2[[#This Row],[布号]]="","",IFERROR(VLOOKUP(Table2[[#This Row],[布号]],'MES-Fabric Code'!$A:$F,6,0),""))</f>
        <v/>
      </c>
      <c r="F695" s="20" t="str">
        <f>IF(Table2[[#This Row],[布号]]="", "", IFERROR(SUMIFS(
    ZSOHSD058!N:N,
    ZSOHSD058!A:A, "*" &amp; Table2[[#This Row],[布号]] &amp; "*",
    ZSOHSD058!K:K, "&lt;&gt;Z2"
), ""))</f>
        <v/>
      </c>
      <c r="G695" s="20" t="str">
        <f>IF(Table2[[#This Row],[布号]]="","",IFERROR(SUMIFS(
    ZSOHPP055!B:B,
    ZSOHPP055!A:A, "*" &amp; Table2[[#This Row],[布号]] &amp; "*"
),""))</f>
        <v/>
      </c>
      <c r="H695" s="20" t="str">
        <f>IF(Table2[[#This Row],[布号]]="","",IFERROR(SUMIFS(
    ZSOHPP055!C:C,
    ZSOHPP055!A:A, "*" &amp; Table2[[#This Row],[布号]] &amp; "*"
),""))</f>
        <v/>
      </c>
      <c r="I695" s="20" t="str">
        <f>IF(Table2[[#This Row],[布号]]="","",IFERROR(
    SUMIFS(
        ZSOHPP055!D:D,
        ZSOHPP055!A:A, "*" &amp; Table2[[#This Row],[布号]] &amp; "*",
        ZSOHPP055!I:I, ""
    ),
    ""
))</f>
        <v/>
      </c>
      <c r="J695" s="20" t="str">
        <f>IF(Table2[[#This Row],[布号]]="","",IFERROR(Table2[[#This Row],[欠数]]/Table2[[#This Row],[预计开机]]/Table2[[#This Row],[单机产量]],""))</f>
        <v/>
      </c>
      <c r="K695" s="21" t="str">
        <f>IF(Table2[[#This Row],[布号]]="","",IFERROR(Table2[[#This Row],[备胚单总数]]-Table2[[#This Row],[累计产出数]]-Table2[[#This Row],[欠数]],""))</f>
        <v/>
      </c>
      <c r="L695" s="22" t="str">
        <f>IF(Table2[[#This Row],[布号]]="","",IFERROR(SUMIFS(
    ZSOHPP055!E:E,
    ZSOHPP055!A:A, "*" &amp; Table2[[#This Row],[布号]] &amp; "*"
),""))</f>
        <v/>
      </c>
    </row>
    <row r="696" spans="1:12">
      <c r="A696" s="6" t="str">
        <f>IF('MES-Fabric Code'!A695="","",'MES-Fabric Code'!A695)</f>
        <v/>
      </c>
      <c r="B696" s="20" t="str">
        <f>IF(Table2[[#This Row],[布号]]="","",IFERROR(VLOOKUP(LEFT(Table2[[#This Row],[布号]],8),'Single machine output'!A:B,2,0),""))</f>
        <v/>
      </c>
      <c r="C696" s="31" t="str">
        <f>IF(Table2[[#This Row],[布号]]="","",IFERROR(VLOOKUP(Table2[[#This Row],[布号]],'MES-Fabric Code'!$A:$B,2,0),""))</f>
        <v/>
      </c>
      <c r="D696" s="20" t="str">
        <f>IF(Table2[[#This Row],[布号]]="","",IFERROR(VLOOKUP(Table2[[#This Row],[布号]],'MES-Fabric Code'!$A:$F,4,0),""))</f>
        <v/>
      </c>
      <c r="E696" s="20" t="str">
        <f>IF(Table2[[#This Row],[布号]]="","",IFERROR(VLOOKUP(Table2[[#This Row],[布号]],'MES-Fabric Code'!$A:$F,6,0),""))</f>
        <v/>
      </c>
      <c r="F696" s="20" t="str">
        <f>IF(Table2[[#This Row],[布号]]="", "", IFERROR(SUMIFS(
    ZSOHSD058!N:N,
    ZSOHSD058!A:A, "*" &amp; Table2[[#This Row],[布号]] &amp; "*",
    ZSOHSD058!K:K, "&lt;&gt;Z2"
), ""))</f>
        <v/>
      </c>
      <c r="G696" s="20" t="str">
        <f>IF(Table2[[#This Row],[布号]]="","",IFERROR(SUMIFS(
    ZSOHPP055!B:B,
    ZSOHPP055!A:A, "*" &amp; Table2[[#This Row],[布号]] &amp; "*"
),""))</f>
        <v/>
      </c>
      <c r="H696" s="20" t="str">
        <f>IF(Table2[[#This Row],[布号]]="","",IFERROR(SUMIFS(
    ZSOHPP055!C:C,
    ZSOHPP055!A:A, "*" &amp; Table2[[#This Row],[布号]] &amp; "*"
),""))</f>
        <v/>
      </c>
      <c r="I696" s="20" t="str">
        <f>IF(Table2[[#This Row],[布号]]="","",IFERROR(
    SUMIFS(
        ZSOHPP055!D:D,
        ZSOHPP055!A:A, "*" &amp; Table2[[#This Row],[布号]] &amp; "*",
        ZSOHPP055!I:I, ""
    ),
    ""
))</f>
        <v/>
      </c>
      <c r="J696" s="20" t="str">
        <f>IF(Table2[[#This Row],[布号]]="","",IFERROR(Table2[[#This Row],[欠数]]/Table2[[#This Row],[预计开机]]/Table2[[#This Row],[单机产量]],""))</f>
        <v/>
      </c>
      <c r="K696" s="21" t="str">
        <f>IF(Table2[[#This Row],[布号]]="","",IFERROR(Table2[[#This Row],[备胚单总数]]-Table2[[#This Row],[累计产出数]]-Table2[[#This Row],[欠数]],""))</f>
        <v/>
      </c>
      <c r="L696" s="22" t="str">
        <f>IF(Table2[[#This Row],[布号]]="","",IFERROR(SUMIFS(
    ZSOHPP055!E:E,
    ZSOHPP055!A:A, "*" &amp; Table2[[#This Row],[布号]] &amp; "*"
),""))</f>
        <v/>
      </c>
    </row>
    <row r="697" spans="1:12">
      <c r="A697" s="6" t="str">
        <f>IF('MES-Fabric Code'!A696="","",'MES-Fabric Code'!A696)</f>
        <v/>
      </c>
      <c r="B697" s="20" t="str">
        <f>IF(Table2[[#This Row],[布号]]="","",IFERROR(VLOOKUP(LEFT(Table2[[#This Row],[布号]],8),'Single machine output'!A:B,2,0),""))</f>
        <v/>
      </c>
      <c r="C697" s="31" t="str">
        <f>IF(Table2[[#This Row],[布号]]="","",IFERROR(VLOOKUP(Table2[[#This Row],[布号]],'MES-Fabric Code'!$A:$B,2,0),""))</f>
        <v/>
      </c>
      <c r="D697" s="20" t="str">
        <f>IF(Table2[[#This Row],[布号]]="","",IFERROR(VLOOKUP(Table2[[#This Row],[布号]],'MES-Fabric Code'!$A:$F,4,0),""))</f>
        <v/>
      </c>
      <c r="E697" s="20" t="str">
        <f>IF(Table2[[#This Row],[布号]]="","",IFERROR(VLOOKUP(Table2[[#This Row],[布号]],'MES-Fabric Code'!$A:$F,6,0),""))</f>
        <v/>
      </c>
      <c r="F697" s="20" t="str">
        <f>IF(Table2[[#This Row],[布号]]="", "", IFERROR(SUMIFS(
    ZSOHSD058!N:N,
    ZSOHSD058!A:A, "*" &amp; Table2[[#This Row],[布号]] &amp; "*",
    ZSOHSD058!K:K, "&lt;&gt;Z2"
), ""))</f>
        <v/>
      </c>
      <c r="G697" s="20" t="str">
        <f>IF(Table2[[#This Row],[布号]]="","",IFERROR(SUMIFS(
    ZSOHPP055!B:B,
    ZSOHPP055!A:A, "*" &amp; Table2[[#This Row],[布号]] &amp; "*"
),""))</f>
        <v/>
      </c>
      <c r="H697" s="20" t="str">
        <f>IF(Table2[[#This Row],[布号]]="","",IFERROR(SUMIFS(
    ZSOHPP055!C:C,
    ZSOHPP055!A:A, "*" &amp; Table2[[#This Row],[布号]] &amp; "*"
),""))</f>
        <v/>
      </c>
      <c r="I697" s="20" t="str">
        <f>IF(Table2[[#This Row],[布号]]="","",IFERROR(
    SUMIFS(
        ZSOHPP055!D:D,
        ZSOHPP055!A:A, "*" &amp; Table2[[#This Row],[布号]] &amp; "*",
        ZSOHPP055!I:I, ""
    ),
    ""
))</f>
        <v/>
      </c>
      <c r="J697" s="20" t="str">
        <f>IF(Table2[[#This Row],[布号]]="","",IFERROR(Table2[[#This Row],[欠数]]/Table2[[#This Row],[预计开机]]/Table2[[#This Row],[单机产量]],""))</f>
        <v/>
      </c>
      <c r="K697" s="21" t="str">
        <f>IF(Table2[[#This Row],[布号]]="","",IFERROR(Table2[[#This Row],[备胚单总数]]-Table2[[#This Row],[累计产出数]]-Table2[[#This Row],[欠数]],""))</f>
        <v/>
      </c>
      <c r="L697" s="22" t="str">
        <f>IF(Table2[[#This Row],[布号]]="","",IFERROR(SUMIFS(
    ZSOHPP055!E:E,
    ZSOHPP055!A:A, "*" &amp; Table2[[#This Row],[布号]] &amp; "*"
),""))</f>
        <v/>
      </c>
    </row>
    <row r="698" spans="1:12">
      <c r="A698" s="6" t="str">
        <f>IF('MES-Fabric Code'!A697="","",'MES-Fabric Code'!A697)</f>
        <v/>
      </c>
      <c r="B698" s="20" t="str">
        <f>IF(Table2[[#This Row],[布号]]="","",IFERROR(VLOOKUP(LEFT(Table2[[#This Row],[布号]],8),'Single machine output'!A:B,2,0),""))</f>
        <v/>
      </c>
      <c r="C698" s="31" t="str">
        <f>IF(Table2[[#This Row],[布号]]="","",IFERROR(VLOOKUP(Table2[[#This Row],[布号]],'MES-Fabric Code'!$A:$B,2,0),""))</f>
        <v/>
      </c>
      <c r="D698" s="20" t="str">
        <f>IF(Table2[[#This Row],[布号]]="","",IFERROR(VLOOKUP(Table2[[#This Row],[布号]],'MES-Fabric Code'!$A:$F,4,0),""))</f>
        <v/>
      </c>
      <c r="E698" s="20" t="str">
        <f>IF(Table2[[#This Row],[布号]]="","",IFERROR(VLOOKUP(Table2[[#This Row],[布号]],'MES-Fabric Code'!$A:$F,6,0),""))</f>
        <v/>
      </c>
      <c r="F698" s="20" t="str">
        <f>IF(Table2[[#This Row],[布号]]="", "", IFERROR(SUMIFS(
    ZSOHSD058!N:N,
    ZSOHSD058!A:A, "*" &amp; Table2[[#This Row],[布号]] &amp; "*",
    ZSOHSD058!K:K, "&lt;&gt;Z2"
), ""))</f>
        <v/>
      </c>
      <c r="G698" s="20" t="str">
        <f>IF(Table2[[#This Row],[布号]]="","",IFERROR(SUMIFS(
    ZSOHPP055!B:B,
    ZSOHPP055!A:A, "*" &amp; Table2[[#This Row],[布号]] &amp; "*"
),""))</f>
        <v/>
      </c>
      <c r="H698" s="20" t="str">
        <f>IF(Table2[[#This Row],[布号]]="","",IFERROR(SUMIFS(
    ZSOHPP055!C:C,
    ZSOHPP055!A:A, "*" &amp; Table2[[#This Row],[布号]] &amp; "*"
),""))</f>
        <v/>
      </c>
      <c r="I698" s="20" t="str">
        <f>IF(Table2[[#This Row],[布号]]="","",IFERROR(
    SUMIFS(
        ZSOHPP055!D:D,
        ZSOHPP055!A:A, "*" &amp; Table2[[#This Row],[布号]] &amp; "*",
        ZSOHPP055!I:I, ""
    ),
    ""
))</f>
        <v/>
      </c>
      <c r="J698" s="20" t="str">
        <f>IF(Table2[[#This Row],[布号]]="","",IFERROR(Table2[[#This Row],[欠数]]/Table2[[#This Row],[预计开机]]/Table2[[#This Row],[单机产量]],""))</f>
        <v/>
      </c>
      <c r="K698" s="21" t="str">
        <f>IF(Table2[[#This Row],[布号]]="","",IFERROR(Table2[[#This Row],[备胚单总数]]-Table2[[#This Row],[累计产出数]]-Table2[[#This Row],[欠数]],""))</f>
        <v/>
      </c>
      <c r="L698" s="22" t="str">
        <f>IF(Table2[[#This Row],[布号]]="","",IFERROR(SUMIFS(
    ZSOHPP055!E:E,
    ZSOHPP055!A:A, "*" &amp; Table2[[#This Row],[布号]] &amp; "*"
),""))</f>
        <v/>
      </c>
    </row>
    <row r="699" spans="1:12">
      <c r="A699" s="6" t="str">
        <f>IF('MES-Fabric Code'!A698="","",'MES-Fabric Code'!A698)</f>
        <v/>
      </c>
      <c r="B699" s="20" t="str">
        <f>IF(Table2[[#This Row],[布号]]="","",IFERROR(VLOOKUP(LEFT(Table2[[#This Row],[布号]],8),'Single machine output'!A:B,2,0),""))</f>
        <v/>
      </c>
      <c r="C699" s="31" t="str">
        <f>IF(Table2[[#This Row],[布号]]="","",IFERROR(VLOOKUP(Table2[[#This Row],[布号]],'MES-Fabric Code'!$A:$B,2,0),""))</f>
        <v/>
      </c>
      <c r="D699" s="20" t="str">
        <f>IF(Table2[[#This Row],[布号]]="","",IFERROR(VLOOKUP(Table2[[#This Row],[布号]],'MES-Fabric Code'!$A:$F,4,0),""))</f>
        <v/>
      </c>
      <c r="E699" s="20" t="str">
        <f>IF(Table2[[#This Row],[布号]]="","",IFERROR(VLOOKUP(Table2[[#This Row],[布号]],'MES-Fabric Code'!$A:$F,6,0),""))</f>
        <v/>
      </c>
      <c r="F699" s="20" t="str">
        <f>IF(Table2[[#This Row],[布号]]="", "", IFERROR(SUMIFS(
    ZSOHSD058!N:N,
    ZSOHSD058!A:A, "*" &amp; Table2[[#This Row],[布号]] &amp; "*",
    ZSOHSD058!K:K, "&lt;&gt;Z2"
), ""))</f>
        <v/>
      </c>
      <c r="G699" s="20" t="str">
        <f>IF(Table2[[#This Row],[布号]]="","",IFERROR(SUMIFS(
    ZSOHPP055!B:B,
    ZSOHPP055!A:A, "*" &amp; Table2[[#This Row],[布号]] &amp; "*"
),""))</f>
        <v/>
      </c>
      <c r="H699" s="20" t="str">
        <f>IF(Table2[[#This Row],[布号]]="","",IFERROR(SUMIFS(
    ZSOHPP055!C:C,
    ZSOHPP055!A:A, "*" &amp; Table2[[#This Row],[布号]] &amp; "*"
),""))</f>
        <v/>
      </c>
      <c r="I699" s="20" t="str">
        <f>IF(Table2[[#This Row],[布号]]="","",IFERROR(
    SUMIFS(
        ZSOHPP055!D:D,
        ZSOHPP055!A:A, "*" &amp; Table2[[#This Row],[布号]] &amp; "*",
        ZSOHPP055!I:I, ""
    ),
    ""
))</f>
        <v/>
      </c>
      <c r="J699" s="20" t="str">
        <f>IF(Table2[[#This Row],[布号]]="","",IFERROR(Table2[[#This Row],[欠数]]/Table2[[#This Row],[预计开机]]/Table2[[#This Row],[单机产量]],""))</f>
        <v/>
      </c>
      <c r="K699" s="21" t="str">
        <f>IF(Table2[[#This Row],[布号]]="","",IFERROR(Table2[[#This Row],[备胚单总数]]-Table2[[#This Row],[累计产出数]]-Table2[[#This Row],[欠数]],""))</f>
        <v/>
      </c>
      <c r="L699" s="22" t="str">
        <f>IF(Table2[[#This Row],[布号]]="","",IFERROR(SUMIFS(
    ZSOHPP055!E:E,
    ZSOHPP055!A:A, "*" &amp; Table2[[#This Row],[布号]] &amp; "*"
),""))</f>
        <v/>
      </c>
    </row>
    <row r="700" spans="1:12">
      <c r="A700" s="6" t="str">
        <f>IF('MES-Fabric Code'!A699="","",'MES-Fabric Code'!A699)</f>
        <v/>
      </c>
      <c r="B700" s="20" t="str">
        <f>IF(Table2[[#This Row],[布号]]="","",IFERROR(VLOOKUP(LEFT(Table2[[#This Row],[布号]],8),'Single machine output'!A:B,2,0),""))</f>
        <v/>
      </c>
      <c r="C700" s="31" t="str">
        <f>IF(Table2[[#This Row],[布号]]="","",IFERROR(VLOOKUP(Table2[[#This Row],[布号]],'MES-Fabric Code'!$A:$B,2,0),""))</f>
        <v/>
      </c>
      <c r="D700" s="20" t="str">
        <f>IF(Table2[[#This Row],[布号]]="","",IFERROR(VLOOKUP(Table2[[#This Row],[布号]],'MES-Fabric Code'!$A:$F,4,0),""))</f>
        <v/>
      </c>
      <c r="E700" s="20" t="str">
        <f>IF(Table2[[#This Row],[布号]]="","",IFERROR(VLOOKUP(Table2[[#This Row],[布号]],'MES-Fabric Code'!$A:$F,6,0),""))</f>
        <v/>
      </c>
      <c r="F700" s="20" t="str">
        <f>IF(Table2[[#This Row],[布号]]="", "", IFERROR(SUMIFS(
    ZSOHSD058!N:N,
    ZSOHSD058!A:A, "*" &amp; Table2[[#This Row],[布号]] &amp; "*",
    ZSOHSD058!K:K, "&lt;&gt;Z2"
), ""))</f>
        <v/>
      </c>
      <c r="G700" s="20" t="str">
        <f>IF(Table2[[#This Row],[布号]]="","",IFERROR(SUMIFS(
    ZSOHPP055!B:B,
    ZSOHPP055!A:A, "*" &amp; Table2[[#This Row],[布号]] &amp; "*"
),""))</f>
        <v/>
      </c>
      <c r="H700" s="20" t="str">
        <f>IF(Table2[[#This Row],[布号]]="","",IFERROR(SUMIFS(
    ZSOHPP055!C:C,
    ZSOHPP055!A:A, "*" &amp; Table2[[#This Row],[布号]] &amp; "*"
),""))</f>
        <v/>
      </c>
      <c r="I700" s="20" t="str">
        <f>IF(Table2[[#This Row],[布号]]="","",IFERROR(
    SUMIFS(
        ZSOHPP055!D:D,
        ZSOHPP055!A:A, "*" &amp; Table2[[#This Row],[布号]] &amp; "*",
        ZSOHPP055!I:I, ""
    ),
    ""
))</f>
        <v/>
      </c>
      <c r="J700" s="20" t="str">
        <f>IF(Table2[[#This Row],[布号]]="","",IFERROR(Table2[[#This Row],[欠数]]/Table2[[#This Row],[预计开机]]/Table2[[#This Row],[单机产量]],""))</f>
        <v/>
      </c>
      <c r="K700" s="21" t="str">
        <f>IF(Table2[[#This Row],[布号]]="","",IFERROR(Table2[[#This Row],[备胚单总数]]-Table2[[#This Row],[累计产出数]]-Table2[[#This Row],[欠数]],""))</f>
        <v/>
      </c>
      <c r="L700" s="22" t="str">
        <f>IF(Table2[[#This Row],[布号]]="","",IFERROR(SUMIFS(
    ZSOHPP055!E:E,
    ZSOHPP055!A:A, "*" &amp; Table2[[#This Row],[布号]] &amp; "*"
),""))</f>
        <v/>
      </c>
    </row>
    <row r="701" spans="1:12">
      <c r="A701" s="6" t="str">
        <f>IF('MES-Fabric Code'!A700="","",'MES-Fabric Code'!A700)</f>
        <v/>
      </c>
      <c r="B701" s="20" t="str">
        <f>IF(Table2[[#This Row],[布号]]="","",IFERROR(VLOOKUP(LEFT(Table2[[#This Row],[布号]],8),'Single machine output'!A:B,2,0),""))</f>
        <v/>
      </c>
      <c r="C701" s="31" t="str">
        <f>IF(Table2[[#This Row],[布号]]="","",IFERROR(VLOOKUP(Table2[[#This Row],[布号]],'MES-Fabric Code'!$A:$B,2,0),""))</f>
        <v/>
      </c>
      <c r="D701" s="20" t="str">
        <f>IF(Table2[[#This Row],[布号]]="","",IFERROR(VLOOKUP(Table2[[#This Row],[布号]],'MES-Fabric Code'!$A:$F,4,0),""))</f>
        <v/>
      </c>
      <c r="E701" s="20" t="str">
        <f>IF(Table2[[#This Row],[布号]]="","",IFERROR(VLOOKUP(Table2[[#This Row],[布号]],'MES-Fabric Code'!$A:$F,6,0),""))</f>
        <v/>
      </c>
      <c r="F701" s="20" t="str">
        <f>IF(Table2[[#This Row],[布号]]="", "", IFERROR(SUMIFS(
    ZSOHSD058!N:N,
    ZSOHSD058!A:A, "*" &amp; Table2[[#This Row],[布号]] &amp; "*",
    ZSOHSD058!K:K, "&lt;&gt;Z2"
), ""))</f>
        <v/>
      </c>
      <c r="G701" s="20" t="str">
        <f>IF(Table2[[#This Row],[布号]]="","",IFERROR(SUMIFS(
    ZSOHPP055!B:B,
    ZSOHPP055!A:A, "*" &amp; Table2[[#This Row],[布号]] &amp; "*"
),""))</f>
        <v/>
      </c>
      <c r="H701" s="20" t="str">
        <f>IF(Table2[[#This Row],[布号]]="","",IFERROR(SUMIFS(
    ZSOHPP055!C:C,
    ZSOHPP055!A:A, "*" &amp; Table2[[#This Row],[布号]] &amp; "*"
),""))</f>
        <v/>
      </c>
      <c r="I701" s="20" t="str">
        <f>IF(Table2[[#This Row],[布号]]="","",IFERROR(
    SUMIFS(
        ZSOHPP055!D:D,
        ZSOHPP055!A:A, "*" &amp; Table2[[#This Row],[布号]] &amp; "*",
        ZSOHPP055!I:I, ""
    ),
    ""
))</f>
        <v/>
      </c>
      <c r="J701" s="20" t="str">
        <f>IF(Table2[[#This Row],[布号]]="","",IFERROR(Table2[[#This Row],[欠数]]/Table2[[#This Row],[预计开机]]/Table2[[#This Row],[单机产量]],""))</f>
        <v/>
      </c>
      <c r="K701" s="21" t="str">
        <f>IF(Table2[[#This Row],[布号]]="","",IFERROR(Table2[[#This Row],[备胚单总数]]-Table2[[#This Row],[累计产出数]]-Table2[[#This Row],[欠数]],""))</f>
        <v/>
      </c>
      <c r="L701" s="22" t="str">
        <f>IF(Table2[[#This Row],[布号]]="","",IFERROR(SUMIFS(
    ZSOHPP055!E:E,
    ZSOHPP055!A:A, "*" &amp; Table2[[#This Row],[布号]] &amp; "*"
),""))</f>
        <v/>
      </c>
    </row>
    <row r="702" spans="1:12">
      <c r="A702" s="6" t="str">
        <f>IF('MES-Fabric Code'!A701="","",'MES-Fabric Code'!A701)</f>
        <v/>
      </c>
      <c r="B702" s="20" t="str">
        <f>IF(Table2[[#This Row],[布号]]="","",IFERROR(VLOOKUP(LEFT(Table2[[#This Row],[布号]],8),'Single machine output'!A:B,2,0),""))</f>
        <v/>
      </c>
      <c r="C702" s="31" t="str">
        <f>IF(Table2[[#This Row],[布号]]="","",IFERROR(VLOOKUP(Table2[[#This Row],[布号]],'MES-Fabric Code'!$A:$B,2,0),""))</f>
        <v/>
      </c>
      <c r="D702" s="20" t="str">
        <f>IF(Table2[[#This Row],[布号]]="","",IFERROR(VLOOKUP(Table2[[#This Row],[布号]],'MES-Fabric Code'!$A:$F,4,0),""))</f>
        <v/>
      </c>
      <c r="E702" s="20" t="str">
        <f>IF(Table2[[#This Row],[布号]]="","",IFERROR(VLOOKUP(Table2[[#This Row],[布号]],'MES-Fabric Code'!$A:$F,6,0),""))</f>
        <v/>
      </c>
      <c r="F702" s="20" t="str">
        <f>IF(Table2[[#This Row],[布号]]="", "", IFERROR(SUMIFS(
    ZSOHSD058!N:N,
    ZSOHSD058!A:A, "*" &amp; Table2[[#This Row],[布号]] &amp; "*",
    ZSOHSD058!K:K, "&lt;&gt;Z2"
), ""))</f>
        <v/>
      </c>
      <c r="G702" s="20" t="str">
        <f>IF(Table2[[#This Row],[布号]]="","",IFERROR(SUMIFS(
    ZSOHPP055!B:B,
    ZSOHPP055!A:A, "*" &amp; Table2[[#This Row],[布号]] &amp; "*"
),""))</f>
        <v/>
      </c>
      <c r="H702" s="20" t="str">
        <f>IF(Table2[[#This Row],[布号]]="","",IFERROR(SUMIFS(
    ZSOHPP055!C:C,
    ZSOHPP055!A:A, "*" &amp; Table2[[#This Row],[布号]] &amp; "*"
),""))</f>
        <v/>
      </c>
      <c r="I702" s="20" t="str">
        <f>IF(Table2[[#This Row],[布号]]="","",IFERROR(
    SUMIFS(
        ZSOHPP055!D:D,
        ZSOHPP055!A:A, "*" &amp; Table2[[#This Row],[布号]] &amp; "*",
        ZSOHPP055!I:I, ""
    ),
    ""
))</f>
        <v/>
      </c>
      <c r="J702" s="20" t="str">
        <f>IF(Table2[[#This Row],[布号]]="","",IFERROR(Table2[[#This Row],[欠数]]/Table2[[#This Row],[预计开机]]/Table2[[#This Row],[单机产量]],""))</f>
        <v/>
      </c>
      <c r="K702" s="21" t="str">
        <f>IF(Table2[[#This Row],[布号]]="","",IFERROR(Table2[[#This Row],[备胚单总数]]-Table2[[#This Row],[累计产出数]]-Table2[[#This Row],[欠数]],""))</f>
        <v/>
      </c>
      <c r="L702" s="22" t="str">
        <f>IF(Table2[[#This Row],[布号]]="","",IFERROR(SUMIFS(
    ZSOHPP055!E:E,
    ZSOHPP055!A:A, "*" &amp; Table2[[#This Row],[布号]] &amp; "*"
),""))</f>
        <v/>
      </c>
    </row>
    <row r="703" spans="1:12">
      <c r="A703" s="6" t="str">
        <f>IF('MES-Fabric Code'!A702="","",'MES-Fabric Code'!A702)</f>
        <v/>
      </c>
      <c r="B703" s="20" t="str">
        <f>IF(Table2[[#This Row],[布号]]="","",IFERROR(VLOOKUP(LEFT(Table2[[#This Row],[布号]],8),'Single machine output'!A:B,2,0),""))</f>
        <v/>
      </c>
      <c r="C703" s="31" t="str">
        <f>IF(Table2[[#This Row],[布号]]="","",IFERROR(VLOOKUP(Table2[[#This Row],[布号]],'MES-Fabric Code'!$A:$B,2,0),""))</f>
        <v/>
      </c>
      <c r="D703" s="20" t="str">
        <f>IF(Table2[[#This Row],[布号]]="","",IFERROR(VLOOKUP(Table2[[#This Row],[布号]],'MES-Fabric Code'!$A:$F,4,0),""))</f>
        <v/>
      </c>
      <c r="E703" s="20" t="str">
        <f>IF(Table2[[#This Row],[布号]]="","",IFERROR(VLOOKUP(Table2[[#This Row],[布号]],'MES-Fabric Code'!$A:$F,6,0),""))</f>
        <v/>
      </c>
      <c r="F703" s="20" t="str">
        <f>IF(Table2[[#This Row],[布号]]="", "", IFERROR(SUMIFS(
    ZSOHSD058!N:N,
    ZSOHSD058!A:A, "*" &amp; Table2[[#This Row],[布号]] &amp; "*",
    ZSOHSD058!K:K, "&lt;&gt;Z2"
), ""))</f>
        <v/>
      </c>
      <c r="G703" s="20" t="str">
        <f>IF(Table2[[#This Row],[布号]]="","",IFERROR(SUMIFS(
    ZSOHPP055!B:B,
    ZSOHPP055!A:A, "*" &amp; Table2[[#This Row],[布号]] &amp; "*"
),""))</f>
        <v/>
      </c>
      <c r="H703" s="20" t="str">
        <f>IF(Table2[[#This Row],[布号]]="","",IFERROR(SUMIFS(
    ZSOHPP055!C:C,
    ZSOHPP055!A:A, "*" &amp; Table2[[#This Row],[布号]] &amp; "*"
),""))</f>
        <v/>
      </c>
      <c r="I703" s="20" t="str">
        <f>IF(Table2[[#This Row],[布号]]="","",IFERROR(
    SUMIFS(
        ZSOHPP055!D:D,
        ZSOHPP055!A:A, "*" &amp; Table2[[#This Row],[布号]] &amp; "*",
        ZSOHPP055!I:I, ""
    ),
    ""
))</f>
        <v/>
      </c>
      <c r="J703" s="20" t="str">
        <f>IF(Table2[[#This Row],[布号]]="","",IFERROR(Table2[[#This Row],[欠数]]/Table2[[#This Row],[预计开机]]/Table2[[#This Row],[单机产量]],""))</f>
        <v/>
      </c>
      <c r="K703" s="21" t="str">
        <f>IF(Table2[[#This Row],[布号]]="","",IFERROR(Table2[[#This Row],[备胚单总数]]-Table2[[#This Row],[累计产出数]]-Table2[[#This Row],[欠数]],""))</f>
        <v/>
      </c>
      <c r="L703" s="22" t="str">
        <f>IF(Table2[[#This Row],[布号]]="","",IFERROR(SUMIFS(
    ZSOHPP055!E:E,
    ZSOHPP055!A:A, "*" &amp; Table2[[#This Row],[布号]] &amp; "*"
),""))</f>
        <v/>
      </c>
    </row>
    <row r="704" spans="1:12">
      <c r="A704" s="6" t="str">
        <f>IF('MES-Fabric Code'!A703="","",'MES-Fabric Code'!A703)</f>
        <v/>
      </c>
      <c r="B704" s="20" t="str">
        <f>IF(Table2[[#This Row],[布号]]="","",IFERROR(VLOOKUP(LEFT(Table2[[#This Row],[布号]],8),'Single machine output'!A:B,2,0),""))</f>
        <v/>
      </c>
      <c r="C704" s="31" t="str">
        <f>IF(Table2[[#This Row],[布号]]="","",IFERROR(VLOOKUP(Table2[[#This Row],[布号]],'MES-Fabric Code'!$A:$B,2,0),""))</f>
        <v/>
      </c>
      <c r="D704" s="20" t="str">
        <f>IF(Table2[[#This Row],[布号]]="","",IFERROR(VLOOKUP(Table2[[#This Row],[布号]],'MES-Fabric Code'!$A:$F,4,0),""))</f>
        <v/>
      </c>
      <c r="E704" s="20" t="str">
        <f>IF(Table2[[#This Row],[布号]]="","",IFERROR(VLOOKUP(Table2[[#This Row],[布号]],'MES-Fabric Code'!$A:$F,6,0),""))</f>
        <v/>
      </c>
      <c r="F704" s="20" t="str">
        <f>IF(Table2[[#This Row],[布号]]="", "", IFERROR(SUMIFS(
    ZSOHSD058!N:N,
    ZSOHSD058!A:A, "*" &amp; Table2[[#This Row],[布号]] &amp; "*",
    ZSOHSD058!K:K, "&lt;&gt;Z2"
), ""))</f>
        <v/>
      </c>
      <c r="G704" s="20" t="str">
        <f>IF(Table2[[#This Row],[布号]]="","",IFERROR(SUMIFS(
    ZSOHPP055!B:B,
    ZSOHPP055!A:A, "*" &amp; Table2[[#This Row],[布号]] &amp; "*"
),""))</f>
        <v/>
      </c>
      <c r="H704" s="20" t="str">
        <f>IF(Table2[[#This Row],[布号]]="","",IFERROR(SUMIFS(
    ZSOHPP055!C:C,
    ZSOHPP055!A:A, "*" &amp; Table2[[#This Row],[布号]] &amp; "*"
),""))</f>
        <v/>
      </c>
      <c r="I704" s="20" t="str">
        <f>IF(Table2[[#This Row],[布号]]="","",IFERROR(
    SUMIFS(
        ZSOHPP055!D:D,
        ZSOHPP055!A:A, "*" &amp; Table2[[#This Row],[布号]] &amp; "*",
        ZSOHPP055!I:I, ""
    ),
    ""
))</f>
        <v/>
      </c>
      <c r="J704" s="20" t="str">
        <f>IF(Table2[[#This Row],[布号]]="","",IFERROR(Table2[[#This Row],[欠数]]/Table2[[#This Row],[预计开机]]/Table2[[#This Row],[单机产量]],""))</f>
        <v/>
      </c>
      <c r="K704" s="21" t="str">
        <f>IF(Table2[[#This Row],[布号]]="","",IFERROR(Table2[[#This Row],[备胚单总数]]-Table2[[#This Row],[累计产出数]]-Table2[[#This Row],[欠数]],""))</f>
        <v/>
      </c>
      <c r="L704" s="22" t="str">
        <f>IF(Table2[[#This Row],[布号]]="","",IFERROR(SUMIFS(
    ZSOHPP055!E:E,
    ZSOHPP055!A:A, "*" &amp; Table2[[#This Row],[布号]] &amp; "*"
),""))</f>
        <v/>
      </c>
    </row>
    <row r="705" spans="1:12">
      <c r="A705" s="6" t="str">
        <f>IF('MES-Fabric Code'!A704="","",'MES-Fabric Code'!A704)</f>
        <v/>
      </c>
      <c r="B705" s="20" t="str">
        <f>IF(Table2[[#This Row],[布号]]="","",IFERROR(VLOOKUP(LEFT(Table2[[#This Row],[布号]],8),'Single machine output'!A:B,2,0),""))</f>
        <v/>
      </c>
      <c r="C705" s="31" t="str">
        <f>IF(Table2[[#This Row],[布号]]="","",IFERROR(VLOOKUP(Table2[[#This Row],[布号]],'MES-Fabric Code'!$A:$B,2,0),""))</f>
        <v/>
      </c>
      <c r="D705" s="20" t="str">
        <f>IF(Table2[[#This Row],[布号]]="","",IFERROR(VLOOKUP(Table2[[#This Row],[布号]],'MES-Fabric Code'!$A:$F,4,0),""))</f>
        <v/>
      </c>
      <c r="E705" s="20" t="str">
        <f>IF(Table2[[#This Row],[布号]]="","",IFERROR(VLOOKUP(Table2[[#This Row],[布号]],'MES-Fabric Code'!$A:$F,6,0),""))</f>
        <v/>
      </c>
      <c r="F705" s="20" t="str">
        <f>IF(Table2[[#This Row],[布号]]="", "", IFERROR(SUMIFS(
    ZSOHSD058!N:N,
    ZSOHSD058!A:A, "*" &amp; Table2[[#This Row],[布号]] &amp; "*",
    ZSOHSD058!K:K, "&lt;&gt;Z2"
), ""))</f>
        <v/>
      </c>
      <c r="G705" s="20" t="str">
        <f>IF(Table2[[#This Row],[布号]]="","",IFERROR(SUMIFS(
    ZSOHPP055!B:B,
    ZSOHPP055!A:A, "*" &amp; Table2[[#This Row],[布号]] &amp; "*"
),""))</f>
        <v/>
      </c>
      <c r="H705" s="20" t="str">
        <f>IF(Table2[[#This Row],[布号]]="","",IFERROR(SUMIFS(
    ZSOHPP055!C:C,
    ZSOHPP055!A:A, "*" &amp; Table2[[#This Row],[布号]] &amp; "*"
),""))</f>
        <v/>
      </c>
      <c r="I705" s="20" t="str">
        <f>IF(Table2[[#This Row],[布号]]="","",IFERROR(
    SUMIFS(
        ZSOHPP055!D:D,
        ZSOHPP055!A:A, "*" &amp; Table2[[#This Row],[布号]] &amp; "*",
        ZSOHPP055!I:I, ""
    ),
    ""
))</f>
        <v/>
      </c>
      <c r="J705" s="20" t="str">
        <f>IF(Table2[[#This Row],[布号]]="","",IFERROR(Table2[[#This Row],[欠数]]/Table2[[#This Row],[预计开机]]/Table2[[#This Row],[单机产量]],""))</f>
        <v/>
      </c>
      <c r="K705" s="21" t="str">
        <f>IF(Table2[[#This Row],[布号]]="","",IFERROR(Table2[[#This Row],[备胚单总数]]-Table2[[#This Row],[累计产出数]]-Table2[[#This Row],[欠数]],""))</f>
        <v/>
      </c>
      <c r="L705" s="22" t="str">
        <f>IF(Table2[[#This Row],[布号]]="","",IFERROR(SUMIFS(
    ZSOHPP055!E:E,
    ZSOHPP055!A:A, "*" &amp; Table2[[#This Row],[布号]] &amp; "*"
),""))</f>
        <v/>
      </c>
    </row>
    <row r="706" spans="1:12">
      <c r="A706" s="6" t="str">
        <f>IF('MES-Fabric Code'!A705="","",'MES-Fabric Code'!A705)</f>
        <v/>
      </c>
      <c r="B706" s="20" t="str">
        <f>IF(Table2[[#This Row],[布号]]="","",IFERROR(VLOOKUP(LEFT(Table2[[#This Row],[布号]],8),'Single machine output'!A:B,2,0),""))</f>
        <v/>
      </c>
      <c r="C706" s="31" t="str">
        <f>IF(Table2[[#This Row],[布号]]="","",IFERROR(VLOOKUP(Table2[[#This Row],[布号]],'MES-Fabric Code'!$A:$B,2,0),""))</f>
        <v/>
      </c>
      <c r="D706" s="20" t="str">
        <f>IF(Table2[[#This Row],[布号]]="","",IFERROR(VLOOKUP(Table2[[#This Row],[布号]],'MES-Fabric Code'!$A:$F,4,0),""))</f>
        <v/>
      </c>
      <c r="E706" s="20" t="str">
        <f>IF(Table2[[#This Row],[布号]]="","",IFERROR(VLOOKUP(Table2[[#This Row],[布号]],'MES-Fabric Code'!$A:$F,6,0),""))</f>
        <v/>
      </c>
      <c r="F706" s="20" t="str">
        <f>IF(Table2[[#This Row],[布号]]="", "", IFERROR(SUMIFS(
    ZSOHSD058!N:N,
    ZSOHSD058!A:A, "*" &amp; Table2[[#This Row],[布号]] &amp; "*",
    ZSOHSD058!K:K, "&lt;&gt;Z2"
), ""))</f>
        <v/>
      </c>
      <c r="G706" s="20" t="str">
        <f>IF(Table2[[#This Row],[布号]]="","",IFERROR(SUMIFS(
    ZSOHPP055!B:B,
    ZSOHPP055!A:A, "*" &amp; Table2[[#This Row],[布号]] &amp; "*"
),""))</f>
        <v/>
      </c>
      <c r="H706" s="20" t="str">
        <f>IF(Table2[[#This Row],[布号]]="","",IFERROR(SUMIFS(
    ZSOHPP055!C:C,
    ZSOHPP055!A:A, "*" &amp; Table2[[#This Row],[布号]] &amp; "*"
),""))</f>
        <v/>
      </c>
      <c r="I706" s="20" t="str">
        <f>IF(Table2[[#This Row],[布号]]="","",IFERROR(
    SUMIFS(
        ZSOHPP055!D:D,
        ZSOHPP055!A:A, "*" &amp; Table2[[#This Row],[布号]] &amp; "*",
        ZSOHPP055!I:I, ""
    ),
    ""
))</f>
        <v/>
      </c>
      <c r="J706" s="20" t="str">
        <f>IF(Table2[[#This Row],[布号]]="","",IFERROR(Table2[[#This Row],[欠数]]/Table2[[#This Row],[预计开机]]/Table2[[#This Row],[单机产量]],""))</f>
        <v/>
      </c>
      <c r="K706" s="21" t="str">
        <f>IF(Table2[[#This Row],[布号]]="","",IFERROR(Table2[[#This Row],[备胚单总数]]-Table2[[#This Row],[累计产出数]]-Table2[[#This Row],[欠数]],""))</f>
        <v/>
      </c>
      <c r="L706" s="22" t="str">
        <f>IF(Table2[[#This Row],[布号]]="","",IFERROR(SUMIFS(
    ZSOHPP055!E:E,
    ZSOHPP055!A:A, "*" &amp; Table2[[#This Row],[布号]] &amp; "*"
),""))</f>
        <v/>
      </c>
    </row>
    <row r="707" spans="1:12">
      <c r="A707" s="6" t="str">
        <f>IF('MES-Fabric Code'!A706="","",'MES-Fabric Code'!A706)</f>
        <v/>
      </c>
      <c r="B707" s="20" t="str">
        <f>IF(Table2[[#This Row],[布号]]="","",IFERROR(VLOOKUP(LEFT(Table2[[#This Row],[布号]],8),'Single machine output'!A:B,2,0),""))</f>
        <v/>
      </c>
      <c r="C707" s="31" t="str">
        <f>IF(Table2[[#This Row],[布号]]="","",IFERROR(VLOOKUP(Table2[[#This Row],[布号]],'MES-Fabric Code'!$A:$B,2,0),""))</f>
        <v/>
      </c>
      <c r="D707" s="20" t="str">
        <f>IF(Table2[[#This Row],[布号]]="","",IFERROR(VLOOKUP(Table2[[#This Row],[布号]],'MES-Fabric Code'!$A:$F,4,0),""))</f>
        <v/>
      </c>
      <c r="E707" s="20" t="str">
        <f>IF(Table2[[#This Row],[布号]]="","",IFERROR(VLOOKUP(Table2[[#This Row],[布号]],'MES-Fabric Code'!$A:$F,6,0),""))</f>
        <v/>
      </c>
      <c r="F707" s="20" t="str">
        <f>IF(Table2[[#This Row],[布号]]="", "", IFERROR(SUMIFS(
    ZSOHSD058!N:N,
    ZSOHSD058!A:A, "*" &amp; Table2[[#This Row],[布号]] &amp; "*",
    ZSOHSD058!K:K, "&lt;&gt;Z2"
), ""))</f>
        <v/>
      </c>
      <c r="G707" s="20" t="str">
        <f>IF(Table2[[#This Row],[布号]]="","",IFERROR(SUMIFS(
    ZSOHPP055!B:B,
    ZSOHPP055!A:A, "*" &amp; Table2[[#This Row],[布号]] &amp; "*"
),""))</f>
        <v/>
      </c>
      <c r="H707" s="20" t="str">
        <f>IF(Table2[[#This Row],[布号]]="","",IFERROR(SUMIFS(
    ZSOHPP055!C:C,
    ZSOHPP055!A:A, "*" &amp; Table2[[#This Row],[布号]] &amp; "*"
),""))</f>
        <v/>
      </c>
      <c r="I707" s="20" t="str">
        <f>IF(Table2[[#This Row],[布号]]="","",IFERROR(
    SUMIFS(
        ZSOHPP055!D:D,
        ZSOHPP055!A:A, "*" &amp; Table2[[#This Row],[布号]] &amp; "*",
        ZSOHPP055!I:I, ""
    ),
    ""
))</f>
        <v/>
      </c>
      <c r="J707" s="20" t="str">
        <f>IF(Table2[[#This Row],[布号]]="","",IFERROR(Table2[[#This Row],[欠数]]/Table2[[#This Row],[预计开机]]/Table2[[#This Row],[单机产量]],""))</f>
        <v/>
      </c>
      <c r="K707" s="21" t="str">
        <f>IF(Table2[[#This Row],[布号]]="","",IFERROR(Table2[[#This Row],[备胚单总数]]-Table2[[#This Row],[累计产出数]]-Table2[[#This Row],[欠数]],""))</f>
        <v/>
      </c>
      <c r="L707" s="22" t="str">
        <f>IF(Table2[[#This Row],[布号]]="","",IFERROR(SUMIFS(
    ZSOHPP055!E:E,
    ZSOHPP055!A:A, "*" &amp; Table2[[#This Row],[布号]] &amp; "*"
),""))</f>
        <v/>
      </c>
    </row>
    <row r="708" spans="1:12">
      <c r="A708" s="6" t="str">
        <f>IF('MES-Fabric Code'!A707="","",'MES-Fabric Code'!A707)</f>
        <v/>
      </c>
      <c r="B708" s="20" t="str">
        <f>IF(Table2[[#This Row],[布号]]="","",IFERROR(VLOOKUP(LEFT(Table2[[#This Row],[布号]],8),'Single machine output'!A:B,2,0),""))</f>
        <v/>
      </c>
      <c r="C708" s="31" t="str">
        <f>IF(Table2[[#This Row],[布号]]="","",IFERROR(VLOOKUP(Table2[[#This Row],[布号]],'MES-Fabric Code'!$A:$B,2,0),""))</f>
        <v/>
      </c>
      <c r="D708" s="20" t="str">
        <f>IF(Table2[[#This Row],[布号]]="","",IFERROR(VLOOKUP(Table2[[#This Row],[布号]],'MES-Fabric Code'!$A:$F,4,0),""))</f>
        <v/>
      </c>
      <c r="E708" s="20" t="str">
        <f>IF(Table2[[#This Row],[布号]]="","",IFERROR(VLOOKUP(Table2[[#This Row],[布号]],'MES-Fabric Code'!$A:$F,6,0),""))</f>
        <v/>
      </c>
      <c r="F708" s="20" t="str">
        <f>IF(Table2[[#This Row],[布号]]="", "", IFERROR(SUMIFS(
    ZSOHSD058!N:N,
    ZSOHSD058!A:A, "*" &amp; Table2[[#This Row],[布号]] &amp; "*",
    ZSOHSD058!K:K, "&lt;&gt;Z2"
), ""))</f>
        <v/>
      </c>
      <c r="G708" s="20" t="str">
        <f>IF(Table2[[#This Row],[布号]]="","",IFERROR(SUMIFS(
    ZSOHPP055!B:B,
    ZSOHPP055!A:A, "*" &amp; Table2[[#This Row],[布号]] &amp; "*"
),""))</f>
        <v/>
      </c>
      <c r="H708" s="20" t="str">
        <f>IF(Table2[[#This Row],[布号]]="","",IFERROR(SUMIFS(
    ZSOHPP055!C:C,
    ZSOHPP055!A:A, "*" &amp; Table2[[#This Row],[布号]] &amp; "*"
),""))</f>
        <v/>
      </c>
      <c r="I708" s="20" t="str">
        <f>IF(Table2[[#This Row],[布号]]="","",IFERROR(
    SUMIFS(
        ZSOHPP055!D:D,
        ZSOHPP055!A:A, "*" &amp; Table2[[#This Row],[布号]] &amp; "*",
        ZSOHPP055!I:I, ""
    ),
    ""
))</f>
        <v/>
      </c>
      <c r="J708" s="20" t="str">
        <f>IF(Table2[[#This Row],[布号]]="","",IFERROR(Table2[[#This Row],[欠数]]/Table2[[#This Row],[预计开机]]/Table2[[#This Row],[单机产量]],""))</f>
        <v/>
      </c>
      <c r="K708" s="21" t="str">
        <f>IF(Table2[[#This Row],[布号]]="","",IFERROR(Table2[[#This Row],[备胚单总数]]-Table2[[#This Row],[累计产出数]]-Table2[[#This Row],[欠数]],""))</f>
        <v/>
      </c>
      <c r="L708" s="22" t="str">
        <f>IF(Table2[[#This Row],[布号]]="","",IFERROR(SUMIFS(
    ZSOHPP055!E:E,
    ZSOHPP055!A:A, "*" &amp; Table2[[#This Row],[布号]] &amp; "*"
),""))</f>
        <v/>
      </c>
    </row>
    <row r="709" spans="1:12">
      <c r="A709" s="6" t="str">
        <f>IF('MES-Fabric Code'!A708="","",'MES-Fabric Code'!A708)</f>
        <v/>
      </c>
      <c r="B709" s="20" t="str">
        <f>IF(Table2[[#This Row],[布号]]="","",IFERROR(VLOOKUP(LEFT(Table2[[#This Row],[布号]],8),'Single machine output'!A:B,2,0),""))</f>
        <v/>
      </c>
      <c r="C709" s="31" t="str">
        <f>IF(Table2[[#This Row],[布号]]="","",IFERROR(VLOOKUP(Table2[[#This Row],[布号]],'MES-Fabric Code'!$A:$B,2,0),""))</f>
        <v/>
      </c>
      <c r="D709" s="20" t="str">
        <f>IF(Table2[[#This Row],[布号]]="","",IFERROR(VLOOKUP(Table2[[#This Row],[布号]],'MES-Fabric Code'!$A:$F,4,0),""))</f>
        <v/>
      </c>
      <c r="E709" s="20" t="str">
        <f>IF(Table2[[#This Row],[布号]]="","",IFERROR(VLOOKUP(Table2[[#This Row],[布号]],'MES-Fabric Code'!$A:$F,6,0),""))</f>
        <v/>
      </c>
      <c r="F709" s="20" t="str">
        <f>IF(Table2[[#This Row],[布号]]="", "", IFERROR(SUMIFS(
    ZSOHSD058!N:N,
    ZSOHSD058!A:A, "*" &amp; Table2[[#This Row],[布号]] &amp; "*",
    ZSOHSD058!K:K, "&lt;&gt;Z2"
), ""))</f>
        <v/>
      </c>
      <c r="G709" s="20" t="str">
        <f>IF(Table2[[#This Row],[布号]]="","",IFERROR(SUMIFS(
    ZSOHPP055!B:B,
    ZSOHPP055!A:A, "*" &amp; Table2[[#This Row],[布号]] &amp; "*"
),""))</f>
        <v/>
      </c>
      <c r="H709" s="20" t="str">
        <f>IF(Table2[[#This Row],[布号]]="","",IFERROR(SUMIFS(
    ZSOHPP055!C:C,
    ZSOHPP055!A:A, "*" &amp; Table2[[#This Row],[布号]] &amp; "*"
),""))</f>
        <v/>
      </c>
      <c r="I709" s="20" t="str">
        <f>IF(Table2[[#This Row],[布号]]="","",IFERROR(
    SUMIFS(
        ZSOHPP055!D:D,
        ZSOHPP055!A:A, "*" &amp; Table2[[#This Row],[布号]] &amp; "*",
        ZSOHPP055!I:I, ""
    ),
    ""
))</f>
        <v/>
      </c>
      <c r="J709" s="20" t="str">
        <f>IF(Table2[[#This Row],[布号]]="","",IFERROR(Table2[[#This Row],[欠数]]/Table2[[#This Row],[预计开机]]/Table2[[#This Row],[单机产量]],""))</f>
        <v/>
      </c>
      <c r="K709" s="21" t="str">
        <f>IF(Table2[[#This Row],[布号]]="","",IFERROR(Table2[[#This Row],[备胚单总数]]-Table2[[#This Row],[累计产出数]]-Table2[[#This Row],[欠数]],""))</f>
        <v/>
      </c>
      <c r="L709" s="22" t="str">
        <f>IF(Table2[[#This Row],[布号]]="","",IFERROR(SUMIFS(
    ZSOHPP055!E:E,
    ZSOHPP055!A:A, "*" &amp; Table2[[#This Row],[布号]] &amp; "*"
),""))</f>
        <v/>
      </c>
    </row>
    <row r="710" spans="1:12">
      <c r="A710" s="6" t="str">
        <f>IF('MES-Fabric Code'!A709="","",'MES-Fabric Code'!A709)</f>
        <v/>
      </c>
      <c r="B710" s="20" t="str">
        <f>IF(Table2[[#This Row],[布号]]="","",IFERROR(VLOOKUP(LEFT(Table2[[#This Row],[布号]],8),'Single machine output'!A:B,2,0),""))</f>
        <v/>
      </c>
      <c r="C710" s="31" t="str">
        <f>IF(Table2[[#This Row],[布号]]="","",IFERROR(VLOOKUP(Table2[[#This Row],[布号]],'MES-Fabric Code'!$A:$B,2,0),""))</f>
        <v/>
      </c>
      <c r="D710" s="20" t="str">
        <f>IF(Table2[[#This Row],[布号]]="","",IFERROR(VLOOKUP(Table2[[#This Row],[布号]],'MES-Fabric Code'!$A:$F,4,0),""))</f>
        <v/>
      </c>
      <c r="E710" s="20" t="str">
        <f>IF(Table2[[#This Row],[布号]]="","",IFERROR(VLOOKUP(Table2[[#This Row],[布号]],'MES-Fabric Code'!$A:$F,6,0),""))</f>
        <v/>
      </c>
      <c r="F710" s="20" t="str">
        <f>IF(Table2[[#This Row],[布号]]="", "", IFERROR(SUMIFS(
    ZSOHSD058!N:N,
    ZSOHSD058!A:A, "*" &amp; Table2[[#This Row],[布号]] &amp; "*",
    ZSOHSD058!K:K, "&lt;&gt;Z2"
), ""))</f>
        <v/>
      </c>
      <c r="G710" s="20" t="str">
        <f>IF(Table2[[#This Row],[布号]]="","",IFERROR(SUMIFS(
    ZSOHPP055!B:B,
    ZSOHPP055!A:A, "*" &amp; Table2[[#This Row],[布号]] &amp; "*"
),""))</f>
        <v/>
      </c>
      <c r="H710" s="20" t="str">
        <f>IF(Table2[[#This Row],[布号]]="","",IFERROR(SUMIFS(
    ZSOHPP055!C:C,
    ZSOHPP055!A:A, "*" &amp; Table2[[#This Row],[布号]] &amp; "*"
),""))</f>
        <v/>
      </c>
      <c r="I710" s="20" t="str">
        <f>IF(Table2[[#This Row],[布号]]="","",IFERROR(
    SUMIFS(
        ZSOHPP055!D:D,
        ZSOHPP055!A:A, "*" &amp; Table2[[#This Row],[布号]] &amp; "*",
        ZSOHPP055!I:I, ""
    ),
    ""
))</f>
        <v/>
      </c>
      <c r="J710" s="20" t="str">
        <f>IF(Table2[[#This Row],[布号]]="","",IFERROR(Table2[[#This Row],[欠数]]/Table2[[#This Row],[预计开机]]/Table2[[#This Row],[单机产量]],""))</f>
        <v/>
      </c>
      <c r="K710" s="21" t="str">
        <f>IF(Table2[[#This Row],[布号]]="","",IFERROR(Table2[[#This Row],[备胚单总数]]-Table2[[#This Row],[累计产出数]]-Table2[[#This Row],[欠数]],""))</f>
        <v/>
      </c>
      <c r="L710" s="22" t="str">
        <f>IF(Table2[[#This Row],[布号]]="","",IFERROR(SUMIFS(
    ZSOHPP055!E:E,
    ZSOHPP055!A:A, "*" &amp; Table2[[#This Row],[布号]] &amp; "*"
),""))</f>
        <v/>
      </c>
    </row>
    <row r="711" spans="1:12">
      <c r="A711" s="6" t="str">
        <f>IF('MES-Fabric Code'!A710="","",'MES-Fabric Code'!A710)</f>
        <v/>
      </c>
      <c r="B711" s="20" t="str">
        <f>IF(Table2[[#This Row],[布号]]="","",IFERROR(VLOOKUP(LEFT(Table2[[#This Row],[布号]],8),'Single machine output'!A:B,2,0),""))</f>
        <v/>
      </c>
      <c r="C711" s="31" t="str">
        <f>IF(Table2[[#This Row],[布号]]="","",IFERROR(VLOOKUP(Table2[[#This Row],[布号]],'MES-Fabric Code'!$A:$B,2,0),""))</f>
        <v/>
      </c>
      <c r="D711" s="20" t="str">
        <f>IF(Table2[[#This Row],[布号]]="","",IFERROR(VLOOKUP(Table2[[#This Row],[布号]],'MES-Fabric Code'!$A:$F,4,0),""))</f>
        <v/>
      </c>
      <c r="E711" s="20" t="str">
        <f>IF(Table2[[#This Row],[布号]]="","",IFERROR(VLOOKUP(Table2[[#This Row],[布号]],'MES-Fabric Code'!$A:$F,6,0),""))</f>
        <v/>
      </c>
      <c r="F711" s="20" t="str">
        <f>IF(Table2[[#This Row],[布号]]="", "", IFERROR(SUMIFS(
    ZSOHSD058!N:N,
    ZSOHSD058!A:A, "*" &amp; Table2[[#This Row],[布号]] &amp; "*",
    ZSOHSD058!K:K, "&lt;&gt;Z2"
), ""))</f>
        <v/>
      </c>
      <c r="G711" s="20" t="str">
        <f>IF(Table2[[#This Row],[布号]]="","",IFERROR(SUMIFS(
    ZSOHPP055!B:B,
    ZSOHPP055!A:A, "*" &amp; Table2[[#This Row],[布号]] &amp; "*"
),""))</f>
        <v/>
      </c>
      <c r="H711" s="20" t="str">
        <f>IF(Table2[[#This Row],[布号]]="","",IFERROR(SUMIFS(
    ZSOHPP055!C:C,
    ZSOHPP055!A:A, "*" &amp; Table2[[#This Row],[布号]] &amp; "*"
),""))</f>
        <v/>
      </c>
      <c r="I711" s="20" t="str">
        <f>IF(Table2[[#This Row],[布号]]="","",IFERROR(
    SUMIFS(
        ZSOHPP055!D:D,
        ZSOHPP055!A:A, "*" &amp; Table2[[#This Row],[布号]] &amp; "*",
        ZSOHPP055!I:I, ""
    ),
    ""
))</f>
        <v/>
      </c>
      <c r="J711" s="20" t="str">
        <f>IF(Table2[[#This Row],[布号]]="","",IFERROR(Table2[[#This Row],[欠数]]/Table2[[#This Row],[预计开机]]/Table2[[#This Row],[单机产量]],""))</f>
        <v/>
      </c>
      <c r="K711" s="21" t="str">
        <f>IF(Table2[[#This Row],[布号]]="","",IFERROR(Table2[[#This Row],[备胚单总数]]-Table2[[#This Row],[累计产出数]]-Table2[[#This Row],[欠数]],""))</f>
        <v/>
      </c>
      <c r="L711" s="22" t="str">
        <f>IF(Table2[[#This Row],[布号]]="","",IFERROR(SUMIFS(
    ZSOHPP055!E:E,
    ZSOHPP055!A:A, "*" &amp; Table2[[#This Row],[布号]] &amp; "*"
),""))</f>
        <v/>
      </c>
    </row>
    <row r="712" spans="1:12">
      <c r="A712" s="6" t="str">
        <f>IF('MES-Fabric Code'!A711="","",'MES-Fabric Code'!A711)</f>
        <v/>
      </c>
      <c r="B712" s="20" t="str">
        <f>IF(Table2[[#This Row],[布号]]="","",IFERROR(VLOOKUP(LEFT(Table2[[#This Row],[布号]],8),'Single machine output'!A:B,2,0),""))</f>
        <v/>
      </c>
      <c r="C712" s="31" t="str">
        <f>IF(Table2[[#This Row],[布号]]="","",IFERROR(VLOOKUP(Table2[[#This Row],[布号]],'MES-Fabric Code'!$A:$B,2,0),""))</f>
        <v/>
      </c>
      <c r="D712" s="20" t="str">
        <f>IF(Table2[[#This Row],[布号]]="","",IFERROR(VLOOKUP(Table2[[#This Row],[布号]],'MES-Fabric Code'!$A:$F,4,0),""))</f>
        <v/>
      </c>
      <c r="E712" s="20" t="str">
        <f>IF(Table2[[#This Row],[布号]]="","",IFERROR(VLOOKUP(Table2[[#This Row],[布号]],'MES-Fabric Code'!$A:$F,6,0),""))</f>
        <v/>
      </c>
      <c r="F712" s="20" t="str">
        <f>IF(Table2[[#This Row],[布号]]="", "", IFERROR(SUMIFS(
    ZSOHSD058!N:N,
    ZSOHSD058!A:A, "*" &amp; Table2[[#This Row],[布号]] &amp; "*",
    ZSOHSD058!K:K, "&lt;&gt;Z2"
), ""))</f>
        <v/>
      </c>
      <c r="G712" s="20" t="str">
        <f>IF(Table2[[#This Row],[布号]]="","",IFERROR(SUMIFS(
    ZSOHPP055!B:B,
    ZSOHPP055!A:A, "*" &amp; Table2[[#This Row],[布号]] &amp; "*"
),""))</f>
        <v/>
      </c>
      <c r="H712" s="20" t="str">
        <f>IF(Table2[[#This Row],[布号]]="","",IFERROR(SUMIFS(
    ZSOHPP055!C:C,
    ZSOHPP055!A:A, "*" &amp; Table2[[#This Row],[布号]] &amp; "*"
),""))</f>
        <v/>
      </c>
      <c r="I712" s="20" t="str">
        <f>IF(Table2[[#This Row],[布号]]="","",IFERROR(
    SUMIFS(
        ZSOHPP055!D:D,
        ZSOHPP055!A:A, "*" &amp; Table2[[#This Row],[布号]] &amp; "*",
        ZSOHPP055!I:I, ""
    ),
    ""
))</f>
        <v/>
      </c>
      <c r="J712" s="20" t="str">
        <f>IF(Table2[[#This Row],[布号]]="","",IFERROR(Table2[[#This Row],[欠数]]/Table2[[#This Row],[预计开机]]/Table2[[#This Row],[单机产量]],""))</f>
        <v/>
      </c>
      <c r="K712" s="21" t="str">
        <f>IF(Table2[[#This Row],[布号]]="","",IFERROR(Table2[[#This Row],[备胚单总数]]-Table2[[#This Row],[累计产出数]]-Table2[[#This Row],[欠数]],""))</f>
        <v/>
      </c>
      <c r="L712" s="22" t="str">
        <f>IF(Table2[[#This Row],[布号]]="","",IFERROR(SUMIFS(
    ZSOHPP055!E:E,
    ZSOHPP055!A:A, "*" &amp; Table2[[#This Row],[布号]] &amp; "*"
),""))</f>
        <v/>
      </c>
    </row>
    <row r="713" spans="1:12">
      <c r="A713" s="6" t="str">
        <f>IF('MES-Fabric Code'!A712="","",'MES-Fabric Code'!A712)</f>
        <v/>
      </c>
      <c r="B713" s="20" t="str">
        <f>IF(Table2[[#This Row],[布号]]="","",IFERROR(VLOOKUP(LEFT(Table2[[#This Row],[布号]],8),'Single machine output'!A:B,2,0),""))</f>
        <v/>
      </c>
      <c r="C713" s="31" t="str">
        <f>IF(Table2[[#This Row],[布号]]="","",IFERROR(VLOOKUP(Table2[[#This Row],[布号]],'MES-Fabric Code'!$A:$B,2,0),""))</f>
        <v/>
      </c>
      <c r="D713" s="20" t="str">
        <f>IF(Table2[[#This Row],[布号]]="","",IFERROR(VLOOKUP(Table2[[#This Row],[布号]],'MES-Fabric Code'!$A:$F,4,0),""))</f>
        <v/>
      </c>
      <c r="E713" s="20" t="str">
        <f>IF(Table2[[#This Row],[布号]]="","",IFERROR(VLOOKUP(Table2[[#This Row],[布号]],'MES-Fabric Code'!$A:$F,6,0),""))</f>
        <v/>
      </c>
      <c r="F713" s="20" t="str">
        <f>IF(Table2[[#This Row],[布号]]="", "", IFERROR(SUMIFS(
    ZSOHSD058!N:N,
    ZSOHSD058!A:A, "*" &amp; Table2[[#This Row],[布号]] &amp; "*",
    ZSOHSD058!K:K, "&lt;&gt;Z2"
), ""))</f>
        <v/>
      </c>
      <c r="G713" s="20" t="str">
        <f>IF(Table2[[#This Row],[布号]]="","",IFERROR(SUMIFS(
    ZSOHPP055!B:B,
    ZSOHPP055!A:A, "*" &amp; Table2[[#This Row],[布号]] &amp; "*"
),""))</f>
        <v/>
      </c>
      <c r="H713" s="20" t="str">
        <f>IF(Table2[[#This Row],[布号]]="","",IFERROR(SUMIFS(
    ZSOHPP055!C:C,
    ZSOHPP055!A:A, "*" &amp; Table2[[#This Row],[布号]] &amp; "*"
),""))</f>
        <v/>
      </c>
      <c r="I713" s="20" t="str">
        <f>IF(Table2[[#This Row],[布号]]="","",IFERROR(
    SUMIFS(
        ZSOHPP055!D:D,
        ZSOHPP055!A:A, "*" &amp; Table2[[#This Row],[布号]] &amp; "*",
        ZSOHPP055!I:I, ""
    ),
    ""
))</f>
        <v/>
      </c>
      <c r="J713" s="20" t="str">
        <f>IF(Table2[[#This Row],[布号]]="","",IFERROR(Table2[[#This Row],[欠数]]/Table2[[#This Row],[预计开机]]/Table2[[#This Row],[单机产量]],""))</f>
        <v/>
      </c>
      <c r="K713" s="21" t="str">
        <f>IF(Table2[[#This Row],[布号]]="","",IFERROR(Table2[[#This Row],[备胚单总数]]-Table2[[#This Row],[累计产出数]]-Table2[[#This Row],[欠数]],""))</f>
        <v/>
      </c>
      <c r="L713" s="22" t="str">
        <f>IF(Table2[[#This Row],[布号]]="","",IFERROR(SUMIFS(
    ZSOHPP055!E:E,
    ZSOHPP055!A:A, "*" &amp; Table2[[#This Row],[布号]] &amp; "*"
),""))</f>
        <v/>
      </c>
    </row>
    <row r="714" spans="1:12">
      <c r="A714" s="6" t="str">
        <f>IF('MES-Fabric Code'!A713="","",'MES-Fabric Code'!A713)</f>
        <v/>
      </c>
      <c r="B714" s="20" t="str">
        <f>IF(Table2[[#This Row],[布号]]="","",IFERROR(VLOOKUP(LEFT(Table2[[#This Row],[布号]],8),'Single machine output'!A:B,2,0),""))</f>
        <v/>
      </c>
      <c r="C714" s="31" t="str">
        <f>IF(Table2[[#This Row],[布号]]="","",IFERROR(VLOOKUP(Table2[[#This Row],[布号]],'MES-Fabric Code'!$A:$B,2,0),""))</f>
        <v/>
      </c>
      <c r="D714" s="20" t="str">
        <f>IF(Table2[[#This Row],[布号]]="","",IFERROR(VLOOKUP(Table2[[#This Row],[布号]],'MES-Fabric Code'!$A:$F,4,0),""))</f>
        <v/>
      </c>
      <c r="E714" s="20" t="str">
        <f>IF(Table2[[#This Row],[布号]]="","",IFERROR(VLOOKUP(Table2[[#This Row],[布号]],'MES-Fabric Code'!$A:$F,6,0),""))</f>
        <v/>
      </c>
      <c r="F714" s="20" t="str">
        <f>IF(Table2[[#This Row],[布号]]="", "", IFERROR(SUMIFS(
    ZSOHSD058!N:N,
    ZSOHSD058!A:A, "*" &amp; Table2[[#This Row],[布号]] &amp; "*",
    ZSOHSD058!K:K, "&lt;&gt;Z2"
), ""))</f>
        <v/>
      </c>
      <c r="G714" s="20" t="str">
        <f>IF(Table2[[#This Row],[布号]]="","",IFERROR(SUMIFS(
    ZSOHPP055!B:B,
    ZSOHPP055!A:A, "*" &amp; Table2[[#This Row],[布号]] &amp; "*"
),""))</f>
        <v/>
      </c>
      <c r="H714" s="20" t="str">
        <f>IF(Table2[[#This Row],[布号]]="","",IFERROR(SUMIFS(
    ZSOHPP055!C:C,
    ZSOHPP055!A:A, "*" &amp; Table2[[#This Row],[布号]] &amp; "*"
),""))</f>
        <v/>
      </c>
      <c r="I714" s="20" t="str">
        <f>IF(Table2[[#This Row],[布号]]="","",IFERROR(
    SUMIFS(
        ZSOHPP055!D:D,
        ZSOHPP055!A:A, "*" &amp; Table2[[#This Row],[布号]] &amp; "*",
        ZSOHPP055!I:I, ""
    ),
    ""
))</f>
        <v/>
      </c>
      <c r="J714" s="20" t="str">
        <f>IF(Table2[[#This Row],[布号]]="","",IFERROR(Table2[[#This Row],[欠数]]/Table2[[#This Row],[预计开机]]/Table2[[#This Row],[单机产量]],""))</f>
        <v/>
      </c>
      <c r="K714" s="21" t="str">
        <f>IF(Table2[[#This Row],[布号]]="","",IFERROR(Table2[[#This Row],[备胚单总数]]-Table2[[#This Row],[累计产出数]]-Table2[[#This Row],[欠数]],""))</f>
        <v/>
      </c>
      <c r="L714" s="22" t="str">
        <f>IF(Table2[[#This Row],[布号]]="","",IFERROR(SUMIFS(
    ZSOHPP055!E:E,
    ZSOHPP055!A:A, "*" &amp; Table2[[#This Row],[布号]] &amp; "*"
),""))</f>
        <v/>
      </c>
    </row>
    <row r="715" spans="1:12">
      <c r="A715" s="6" t="str">
        <f>IF('MES-Fabric Code'!A714="","",'MES-Fabric Code'!A714)</f>
        <v/>
      </c>
      <c r="B715" s="20" t="str">
        <f>IF(Table2[[#This Row],[布号]]="","",IFERROR(VLOOKUP(LEFT(Table2[[#This Row],[布号]],8),'Single machine output'!A:B,2,0),""))</f>
        <v/>
      </c>
      <c r="C715" s="31" t="str">
        <f>IF(Table2[[#This Row],[布号]]="","",IFERROR(VLOOKUP(Table2[[#This Row],[布号]],'MES-Fabric Code'!$A:$B,2,0),""))</f>
        <v/>
      </c>
      <c r="D715" s="20" t="str">
        <f>IF(Table2[[#This Row],[布号]]="","",IFERROR(VLOOKUP(Table2[[#This Row],[布号]],'MES-Fabric Code'!$A:$F,4,0),""))</f>
        <v/>
      </c>
      <c r="E715" s="20" t="str">
        <f>IF(Table2[[#This Row],[布号]]="","",IFERROR(VLOOKUP(Table2[[#This Row],[布号]],'MES-Fabric Code'!$A:$F,6,0),""))</f>
        <v/>
      </c>
      <c r="F715" s="20" t="str">
        <f>IF(Table2[[#This Row],[布号]]="", "", IFERROR(SUMIFS(
    ZSOHSD058!N:N,
    ZSOHSD058!A:A, "*" &amp; Table2[[#This Row],[布号]] &amp; "*",
    ZSOHSD058!K:K, "&lt;&gt;Z2"
), ""))</f>
        <v/>
      </c>
      <c r="G715" s="20" t="str">
        <f>IF(Table2[[#This Row],[布号]]="","",IFERROR(SUMIFS(
    ZSOHPP055!B:B,
    ZSOHPP055!A:A, "*" &amp; Table2[[#This Row],[布号]] &amp; "*"
),""))</f>
        <v/>
      </c>
      <c r="H715" s="20" t="str">
        <f>IF(Table2[[#This Row],[布号]]="","",IFERROR(SUMIFS(
    ZSOHPP055!C:C,
    ZSOHPP055!A:A, "*" &amp; Table2[[#This Row],[布号]] &amp; "*"
),""))</f>
        <v/>
      </c>
      <c r="I715" s="20" t="str">
        <f>IF(Table2[[#This Row],[布号]]="","",IFERROR(
    SUMIFS(
        ZSOHPP055!D:D,
        ZSOHPP055!A:A, "*" &amp; Table2[[#This Row],[布号]] &amp; "*",
        ZSOHPP055!I:I, ""
    ),
    ""
))</f>
        <v/>
      </c>
      <c r="J715" s="20" t="str">
        <f>IF(Table2[[#This Row],[布号]]="","",IFERROR(Table2[[#This Row],[欠数]]/Table2[[#This Row],[预计开机]]/Table2[[#This Row],[单机产量]],""))</f>
        <v/>
      </c>
      <c r="K715" s="21" t="str">
        <f>IF(Table2[[#This Row],[布号]]="","",IFERROR(Table2[[#This Row],[备胚单总数]]-Table2[[#This Row],[累计产出数]]-Table2[[#This Row],[欠数]],""))</f>
        <v/>
      </c>
      <c r="L715" s="22" t="str">
        <f>IF(Table2[[#This Row],[布号]]="","",IFERROR(SUMIFS(
    ZSOHPP055!E:E,
    ZSOHPP055!A:A, "*" &amp; Table2[[#This Row],[布号]] &amp; "*"
),""))</f>
        <v/>
      </c>
    </row>
    <row r="716" spans="1:12">
      <c r="A716" s="6" t="str">
        <f>IF('MES-Fabric Code'!A715="","",'MES-Fabric Code'!A715)</f>
        <v/>
      </c>
      <c r="B716" s="20" t="str">
        <f>IF(Table2[[#This Row],[布号]]="","",IFERROR(VLOOKUP(LEFT(Table2[[#This Row],[布号]],8),'Single machine output'!A:B,2,0),""))</f>
        <v/>
      </c>
      <c r="C716" s="31" t="str">
        <f>IF(Table2[[#This Row],[布号]]="","",IFERROR(VLOOKUP(Table2[[#This Row],[布号]],'MES-Fabric Code'!$A:$B,2,0),""))</f>
        <v/>
      </c>
      <c r="D716" s="20" t="str">
        <f>IF(Table2[[#This Row],[布号]]="","",IFERROR(VLOOKUP(Table2[[#This Row],[布号]],'MES-Fabric Code'!$A:$F,4,0),""))</f>
        <v/>
      </c>
      <c r="E716" s="20" t="str">
        <f>IF(Table2[[#This Row],[布号]]="","",IFERROR(VLOOKUP(Table2[[#This Row],[布号]],'MES-Fabric Code'!$A:$F,6,0),""))</f>
        <v/>
      </c>
      <c r="F716" s="20" t="str">
        <f>IF(Table2[[#This Row],[布号]]="", "", IFERROR(SUMIFS(
    ZSOHSD058!N:N,
    ZSOHSD058!A:A, "*" &amp; Table2[[#This Row],[布号]] &amp; "*",
    ZSOHSD058!K:K, "&lt;&gt;Z2"
), ""))</f>
        <v/>
      </c>
      <c r="G716" s="20" t="str">
        <f>IF(Table2[[#This Row],[布号]]="","",IFERROR(SUMIFS(
    ZSOHPP055!B:B,
    ZSOHPP055!A:A, "*" &amp; Table2[[#This Row],[布号]] &amp; "*"
),""))</f>
        <v/>
      </c>
      <c r="H716" s="20" t="str">
        <f>IF(Table2[[#This Row],[布号]]="","",IFERROR(SUMIFS(
    ZSOHPP055!C:C,
    ZSOHPP055!A:A, "*" &amp; Table2[[#This Row],[布号]] &amp; "*"
),""))</f>
        <v/>
      </c>
      <c r="I716" s="20" t="str">
        <f>IF(Table2[[#This Row],[布号]]="","",IFERROR(
    SUMIFS(
        ZSOHPP055!D:D,
        ZSOHPP055!A:A, "*" &amp; Table2[[#This Row],[布号]] &amp; "*",
        ZSOHPP055!I:I, ""
    ),
    ""
))</f>
        <v/>
      </c>
      <c r="J716" s="20" t="str">
        <f>IF(Table2[[#This Row],[布号]]="","",IFERROR(Table2[[#This Row],[欠数]]/Table2[[#This Row],[预计开机]]/Table2[[#This Row],[单机产量]],""))</f>
        <v/>
      </c>
      <c r="K716" s="21" t="str">
        <f>IF(Table2[[#This Row],[布号]]="","",IFERROR(Table2[[#This Row],[备胚单总数]]-Table2[[#This Row],[累计产出数]]-Table2[[#This Row],[欠数]],""))</f>
        <v/>
      </c>
      <c r="L716" s="22" t="str">
        <f>IF(Table2[[#This Row],[布号]]="","",IFERROR(SUMIFS(
    ZSOHPP055!E:E,
    ZSOHPP055!A:A, "*" &amp; Table2[[#This Row],[布号]] &amp; "*"
),""))</f>
        <v/>
      </c>
    </row>
    <row r="717" spans="1:12">
      <c r="A717" s="6" t="str">
        <f>IF('MES-Fabric Code'!A716="","",'MES-Fabric Code'!A716)</f>
        <v/>
      </c>
      <c r="B717" s="20" t="str">
        <f>IF(Table2[[#This Row],[布号]]="","",IFERROR(VLOOKUP(LEFT(Table2[[#This Row],[布号]],8),'Single machine output'!A:B,2,0),""))</f>
        <v/>
      </c>
      <c r="C717" s="31" t="str">
        <f>IF(Table2[[#This Row],[布号]]="","",IFERROR(VLOOKUP(Table2[[#This Row],[布号]],'MES-Fabric Code'!$A:$B,2,0),""))</f>
        <v/>
      </c>
      <c r="D717" s="20" t="str">
        <f>IF(Table2[[#This Row],[布号]]="","",IFERROR(VLOOKUP(Table2[[#This Row],[布号]],'MES-Fabric Code'!$A:$F,4,0),""))</f>
        <v/>
      </c>
      <c r="E717" s="20" t="str">
        <f>IF(Table2[[#This Row],[布号]]="","",IFERROR(VLOOKUP(Table2[[#This Row],[布号]],'MES-Fabric Code'!$A:$F,6,0),""))</f>
        <v/>
      </c>
      <c r="F717" s="20" t="str">
        <f>IF(Table2[[#This Row],[布号]]="", "", IFERROR(SUMIFS(
    ZSOHSD058!N:N,
    ZSOHSD058!A:A, "*" &amp; Table2[[#This Row],[布号]] &amp; "*",
    ZSOHSD058!K:K, "&lt;&gt;Z2"
), ""))</f>
        <v/>
      </c>
      <c r="G717" s="20" t="str">
        <f>IF(Table2[[#This Row],[布号]]="","",IFERROR(SUMIFS(
    ZSOHPP055!B:B,
    ZSOHPP055!A:A, "*" &amp; Table2[[#This Row],[布号]] &amp; "*"
),""))</f>
        <v/>
      </c>
      <c r="H717" s="20" t="str">
        <f>IF(Table2[[#This Row],[布号]]="","",IFERROR(SUMIFS(
    ZSOHPP055!C:C,
    ZSOHPP055!A:A, "*" &amp; Table2[[#This Row],[布号]] &amp; "*"
),""))</f>
        <v/>
      </c>
      <c r="I717" s="20" t="str">
        <f>IF(Table2[[#This Row],[布号]]="","",IFERROR(
    SUMIFS(
        ZSOHPP055!D:D,
        ZSOHPP055!A:A, "*" &amp; Table2[[#This Row],[布号]] &amp; "*",
        ZSOHPP055!I:I, ""
    ),
    ""
))</f>
        <v/>
      </c>
      <c r="J717" s="20" t="str">
        <f>IF(Table2[[#This Row],[布号]]="","",IFERROR(Table2[[#This Row],[欠数]]/Table2[[#This Row],[预计开机]]/Table2[[#This Row],[单机产量]],""))</f>
        <v/>
      </c>
      <c r="K717" s="21" t="str">
        <f>IF(Table2[[#This Row],[布号]]="","",IFERROR(Table2[[#This Row],[备胚单总数]]-Table2[[#This Row],[累计产出数]]-Table2[[#This Row],[欠数]],""))</f>
        <v/>
      </c>
      <c r="L717" s="22" t="str">
        <f>IF(Table2[[#This Row],[布号]]="","",IFERROR(SUMIFS(
    ZSOHPP055!E:E,
    ZSOHPP055!A:A, "*" &amp; Table2[[#This Row],[布号]] &amp; "*"
),""))</f>
        <v/>
      </c>
    </row>
    <row r="718" spans="1:12">
      <c r="A718" s="6" t="str">
        <f>IF('MES-Fabric Code'!A717="","",'MES-Fabric Code'!A717)</f>
        <v/>
      </c>
      <c r="B718" s="20" t="str">
        <f>IF(Table2[[#This Row],[布号]]="","",IFERROR(VLOOKUP(LEFT(Table2[[#This Row],[布号]],8),'Single machine output'!A:B,2,0),""))</f>
        <v/>
      </c>
      <c r="C718" s="31" t="str">
        <f>IF(Table2[[#This Row],[布号]]="","",IFERROR(VLOOKUP(Table2[[#This Row],[布号]],'MES-Fabric Code'!$A:$B,2,0),""))</f>
        <v/>
      </c>
      <c r="D718" s="20" t="str">
        <f>IF(Table2[[#This Row],[布号]]="","",IFERROR(VLOOKUP(Table2[[#This Row],[布号]],'MES-Fabric Code'!$A:$F,4,0),""))</f>
        <v/>
      </c>
      <c r="E718" s="20" t="str">
        <f>IF(Table2[[#This Row],[布号]]="","",IFERROR(VLOOKUP(Table2[[#This Row],[布号]],'MES-Fabric Code'!$A:$F,6,0),""))</f>
        <v/>
      </c>
      <c r="F718" s="20" t="str">
        <f>IF(Table2[[#This Row],[布号]]="", "", IFERROR(SUMIFS(
    ZSOHSD058!N:N,
    ZSOHSD058!A:A, "*" &amp; Table2[[#This Row],[布号]] &amp; "*",
    ZSOHSD058!K:K, "&lt;&gt;Z2"
), ""))</f>
        <v/>
      </c>
      <c r="G718" s="20" t="str">
        <f>IF(Table2[[#This Row],[布号]]="","",IFERROR(SUMIFS(
    ZSOHPP055!B:B,
    ZSOHPP055!A:A, "*" &amp; Table2[[#This Row],[布号]] &amp; "*"
),""))</f>
        <v/>
      </c>
      <c r="H718" s="20" t="str">
        <f>IF(Table2[[#This Row],[布号]]="","",IFERROR(SUMIFS(
    ZSOHPP055!C:C,
    ZSOHPP055!A:A, "*" &amp; Table2[[#This Row],[布号]] &amp; "*"
),""))</f>
        <v/>
      </c>
      <c r="I718" s="20" t="str">
        <f>IF(Table2[[#This Row],[布号]]="","",IFERROR(
    SUMIFS(
        ZSOHPP055!D:D,
        ZSOHPP055!A:A, "*" &amp; Table2[[#This Row],[布号]] &amp; "*",
        ZSOHPP055!I:I, ""
    ),
    ""
))</f>
        <v/>
      </c>
      <c r="J718" s="20" t="str">
        <f>IF(Table2[[#This Row],[布号]]="","",IFERROR(Table2[[#This Row],[欠数]]/Table2[[#This Row],[预计开机]]/Table2[[#This Row],[单机产量]],""))</f>
        <v/>
      </c>
      <c r="K718" s="21" t="str">
        <f>IF(Table2[[#This Row],[布号]]="","",IFERROR(Table2[[#This Row],[备胚单总数]]-Table2[[#This Row],[累计产出数]]-Table2[[#This Row],[欠数]],""))</f>
        <v/>
      </c>
      <c r="L718" s="22" t="str">
        <f>IF(Table2[[#This Row],[布号]]="","",IFERROR(SUMIFS(
    ZSOHPP055!E:E,
    ZSOHPP055!A:A, "*" &amp; Table2[[#This Row],[布号]] &amp; "*"
),""))</f>
        <v/>
      </c>
    </row>
    <row r="719" spans="1:12">
      <c r="A719" s="6" t="str">
        <f>IF('MES-Fabric Code'!A718="","",'MES-Fabric Code'!A718)</f>
        <v/>
      </c>
      <c r="B719" s="20" t="str">
        <f>IF(Table2[[#This Row],[布号]]="","",IFERROR(VLOOKUP(LEFT(Table2[[#This Row],[布号]],8),'Single machine output'!A:B,2,0),""))</f>
        <v/>
      </c>
      <c r="C719" s="31" t="str">
        <f>IF(Table2[[#This Row],[布号]]="","",IFERROR(VLOOKUP(Table2[[#This Row],[布号]],'MES-Fabric Code'!$A:$B,2,0),""))</f>
        <v/>
      </c>
      <c r="D719" s="20" t="str">
        <f>IF(Table2[[#This Row],[布号]]="","",IFERROR(VLOOKUP(Table2[[#This Row],[布号]],'MES-Fabric Code'!$A:$F,4,0),""))</f>
        <v/>
      </c>
      <c r="E719" s="20" t="str">
        <f>IF(Table2[[#This Row],[布号]]="","",IFERROR(VLOOKUP(Table2[[#This Row],[布号]],'MES-Fabric Code'!$A:$F,6,0),""))</f>
        <v/>
      </c>
      <c r="F719" s="20" t="str">
        <f>IF(Table2[[#This Row],[布号]]="", "", IFERROR(SUMIFS(
    ZSOHSD058!N:N,
    ZSOHSD058!A:A, "*" &amp; Table2[[#This Row],[布号]] &amp; "*",
    ZSOHSD058!K:K, "&lt;&gt;Z2"
), ""))</f>
        <v/>
      </c>
      <c r="G719" s="20" t="str">
        <f>IF(Table2[[#This Row],[布号]]="","",IFERROR(SUMIFS(
    ZSOHPP055!B:B,
    ZSOHPP055!A:A, "*" &amp; Table2[[#This Row],[布号]] &amp; "*"
),""))</f>
        <v/>
      </c>
      <c r="H719" s="20" t="str">
        <f>IF(Table2[[#This Row],[布号]]="","",IFERROR(SUMIFS(
    ZSOHPP055!C:C,
    ZSOHPP055!A:A, "*" &amp; Table2[[#This Row],[布号]] &amp; "*"
),""))</f>
        <v/>
      </c>
      <c r="I719" s="20" t="str">
        <f>IF(Table2[[#This Row],[布号]]="","",IFERROR(
    SUMIFS(
        ZSOHPP055!D:D,
        ZSOHPP055!A:A, "*" &amp; Table2[[#This Row],[布号]] &amp; "*",
        ZSOHPP055!I:I, ""
    ),
    ""
))</f>
        <v/>
      </c>
      <c r="J719" s="20" t="str">
        <f>IF(Table2[[#This Row],[布号]]="","",IFERROR(Table2[[#This Row],[欠数]]/Table2[[#This Row],[预计开机]]/Table2[[#This Row],[单机产量]],""))</f>
        <v/>
      </c>
      <c r="K719" s="21" t="str">
        <f>IF(Table2[[#This Row],[布号]]="","",IFERROR(Table2[[#This Row],[备胚单总数]]-Table2[[#This Row],[累计产出数]]-Table2[[#This Row],[欠数]],""))</f>
        <v/>
      </c>
      <c r="L719" s="22" t="str">
        <f>IF(Table2[[#This Row],[布号]]="","",IFERROR(SUMIFS(
    ZSOHPP055!E:E,
    ZSOHPP055!A:A, "*" &amp; Table2[[#This Row],[布号]] &amp; "*"
),""))</f>
        <v/>
      </c>
    </row>
    <row r="720" spans="1:12">
      <c r="A720" s="6" t="str">
        <f>IF('MES-Fabric Code'!A719="","",'MES-Fabric Code'!A719)</f>
        <v/>
      </c>
      <c r="B720" s="20" t="str">
        <f>IF(Table2[[#This Row],[布号]]="","",IFERROR(VLOOKUP(LEFT(Table2[[#This Row],[布号]],8),'Single machine output'!A:B,2,0),""))</f>
        <v/>
      </c>
      <c r="C720" s="31" t="str">
        <f>IF(Table2[[#This Row],[布号]]="","",IFERROR(VLOOKUP(Table2[[#This Row],[布号]],'MES-Fabric Code'!$A:$B,2,0),""))</f>
        <v/>
      </c>
      <c r="D720" s="20" t="str">
        <f>IF(Table2[[#This Row],[布号]]="","",IFERROR(VLOOKUP(Table2[[#This Row],[布号]],'MES-Fabric Code'!$A:$F,4,0),""))</f>
        <v/>
      </c>
      <c r="E720" s="20" t="str">
        <f>IF(Table2[[#This Row],[布号]]="","",IFERROR(VLOOKUP(Table2[[#This Row],[布号]],'MES-Fabric Code'!$A:$F,6,0),""))</f>
        <v/>
      </c>
      <c r="F720" s="20" t="str">
        <f>IF(Table2[[#This Row],[布号]]="", "", IFERROR(SUMIFS(
    ZSOHSD058!N:N,
    ZSOHSD058!A:A, "*" &amp; Table2[[#This Row],[布号]] &amp; "*",
    ZSOHSD058!K:K, "&lt;&gt;Z2"
), ""))</f>
        <v/>
      </c>
      <c r="G720" s="20" t="str">
        <f>IF(Table2[[#This Row],[布号]]="","",IFERROR(SUMIFS(
    ZSOHPP055!B:B,
    ZSOHPP055!A:A, "*" &amp; Table2[[#This Row],[布号]] &amp; "*"
),""))</f>
        <v/>
      </c>
      <c r="H720" s="20" t="str">
        <f>IF(Table2[[#This Row],[布号]]="","",IFERROR(SUMIFS(
    ZSOHPP055!C:C,
    ZSOHPP055!A:A, "*" &amp; Table2[[#This Row],[布号]] &amp; "*"
),""))</f>
        <v/>
      </c>
      <c r="I720" s="20" t="str">
        <f>IF(Table2[[#This Row],[布号]]="","",IFERROR(
    SUMIFS(
        ZSOHPP055!D:D,
        ZSOHPP055!A:A, "*" &amp; Table2[[#This Row],[布号]] &amp; "*",
        ZSOHPP055!I:I, ""
    ),
    ""
))</f>
        <v/>
      </c>
      <c r="J720" s="20" t="str">
        <f>IF(Table2[[#This Row],[布号]]="","",IFERROR(Table2[[#This Row],[欠数]]/Table2[[#This Row],[预计开机]]/Table2[[#This Row],[单机产量]],""))</f>
        <v/>
      </c>
      <c r="K720" s="21" t="str">
        <f>IF(Table2[[#This Row],[布号]]="","",IFERROR(Table2[[#This Row],[备胚单总数]]-Table2[[#This Row],[累计产出数]]-Table2[[#This Row],[欠数]],""))</f>
        <v/>
      </c>
      <c r="L720" s="22" t="str">
        <f>IF(Table2[[#This Row],[布号]]="","",IFERROR(SUMIFS(
    ZSOHPP055!E:E,
    ZSOHPP055!A:A, "*" &amp; Table2[[#This Row],[布号]] &amp; "*"
),""))</f>
        <v/>
      </c>
    </row>
    <row r="721" spans="1:12">
      <c r="A721" s="6" t="str">
        <f>IF('MES-Fabric Code'!A720="","",'MES-Fabric Code'!A720)</f>
        <v/>
      </c>
      <c r="B721" s="20" t="str">
        <f>IF(Table2[[#This Row],[布号]]="","",IFERROR(VLOOKUP(LEFT(Table2[[#This Row],[布号]],8),'Single machine output'!A:B,2,0),""))</f>
        <v/>
      </c>
      <c r="C721" s="31" t="str">
        <f>IF(Table2[[#This Row],[布号]]="","",IFERROR(VLOOKUP(Table2[[#This Row],[布号]],'MES-Fabric Code'!$A:$B,2,0),""))</f>
        <v/>
      </c>
      <c r="D721" s="20" t="str">
        <f>IF(Table2[[#This Row],[布号]]="","",IFERROR(VLOOKUP(Table2[[#This Row],[布号]],'MES-Fabric Code'!$A:$F,4,0),""))</f>
        <v/>
      </c>
      <c r="E721" s="20" t="str">
        <f>IF(Table2[[#This Row],[布号]]="","",IFERROR(VLOOKUP(Table2[[#This Row],[布号]],'MES-Fabric Code'!$A:$F,6,0),""))</f>
        <v/>
      </c>
      <c r="F721" s="20" t="str">
        <f>IF(Table2[[#This Row],[布号]]="", "", IFERROR(SUMIFS(
    ZSOHSD058!N:N,
    ZSOHSD058!A:A, "*" &amp; Table2[[#This Row],[布号]] &amp; "*",
    ZSOHSD058!K:K, "&lt;&gt;Z2"
), ""))</f>
        <v/>
      </c>
      <c r="G721" s="20" t="str">
        <f>IF(Table2[[#This Row],[布号]]="","",IFERROR(SUMIFS(
    ZSOHPP055!B:B,
    ZSOHPP055!A:A, "*" &amp; Table2[[#This Row],[布号]] &amp; "*"
),""))</f>
        <v/>
      </c>
      <c r="H721" s="20" t="str">
        <f>IF(Table2[[#This Row],[布号]]="","",IFERROR(SUMIFS(
    ZSOHPP055!C:C,
    ZSOHPP055!A:A, "*" &amp; Table2[[#This Row],[布号]] &amp; "*"
),""))</f>
        <v/>
      </c>
      <c r="I721" s="20" t="str">
        <f>IF(Table2[[#This Row],[布号]]="","",IFERROR(
    SUMIFS(
        ZSOHPP055!D:D,
        ZSOHPP055!A:A, "*" &amp; Table2[[#This Row],[布号]] &amp; "*",
        ZSOHPP055!I:I, ""
    ),
    ""
))</f>
        <v/>
      </c>
      <c r="J721" s="20" t="str">
        <f>IF(Table2[[#This Row],[布号]]="","",IFERROR(Table2[[#This Row],[欠数]]/Table2[[#This Row],[预计开机]]/Table2[[#This Row],[单机产量]],""))</f>
        <v/>
      </c>
      <c r="K721" s="21" t="str">
        <f>IF(Table2[[#This Row],[布号]]="","",IFERROR(Table2[[#This Row],[备胚单总数]]-Table2[[#This Row],[累计产出数]]-Table2[[#This Row],[欠数]],""))</f>
        <v/>
      </c>
      <c r="L721" s="22" t="str">
        <f>IF(Table2[[#This Row],[布号]]="","",IFERROR(SUMIFS(
    ZSOHPP055!E:E,
    ZSOHPP055!A:A, "*" &amp; Table2[[#This Row],[布号]] &amp; "*"
),""))</f>
        <v/>
      </c>
    </row>
    <row r="722" spans="1:12">
      <c r="A722" s="6" t="str">
        <f>IF('MES-Fabric Code'!A721="","",'MES-Fabric Code'!A721)</f>
        <v/>
      </c>
      <c r="B722" s="20" t="str">
        <f>IF(Table2[[#This Row],[布号]]="","",IFERROR(VLOOKUP(LEFT(Table2[[#This Row],[布号]],8),'Single machine output'!A:B,2,0),""))</f>
        <v/>
      </c>
      <c r="C722" s="31" t="str">
        <f>IF(Table2[[#This Row],[布号]]="","",IFERROR(VLOOKUP(Table2[[#This Row],[布号]],'MES-Fabric Code'!$A:$B,2,0),""))</f>
        <v/>
      </c>
      <c r="D722" s="20" t="str">
        <f>IF(Table2[[#This Row],[布号]]="","",IFERROR(VLOOKUP(Table2[[#This Row],[布号]],'MES-Fabric Code'!$A:$F,4,0),""))</f>
        <v/>
      </c>
      <c r="E722" s="20" t="str">
        <f>IF(Table2[[#This Row],[布号]]="","",IFERROR(VLOOKUP(Table2[[#This Row],[布号]],'MES-Fabric Code'!$A:$F,6,0),""))</f>
        <v/>
      </c>
      <c r="F722" s="20" t="str">
        <f>IF(Table2[[#This Row],[布号]]="", "", IFERROR(SUMIFS(
    ZSOHSD058!N:N,
    ZSOHSD058!A:A, "*" &amp; Table2[[#This Row],[布号]] &amp; "*",
    ZSOHSD058!K:K, "&lt;&gt;Z2"
), ""))</f>
        <v/>
      </c>
      <c r="G722" s="20" t="str">
        <f>IF(Table2[[#This Row],[布号]]="","",IFERROR(SUMIFS(
    ZSOHPP055!B:B,
    ZSOHPP055!A:A, "*" &amp; Table2[[#This Row],[布号]] &amp; "*"
),""))</f>
        <v/>
      </c>
      <c r="H722" s="20" t="str">
        <f>IF(Table2[[#This Row],[布号]]="","",IFERROR(SUMIFS(
    ZSOHPP055!C:C,
    ZSOHPP055!A:A, "*" &amp; Table2[[#This Row],[布号]] &amp; "*"
),""))</f>
        <v/>
      </c>
      <c r="I722" s="20" t="str">
        <f>IF(Table2[[#This Row],[布号]]="","",IFERROR(
    SUMIFS(
        ZSOHPP055!D:D,
        ZSOHPP055!A:A, "*" &amp; Table2[[#This Row],[布号]] &amp; "*",
        ZSOHPP055!I:I, ""
    ),
    ""
))</f>
        <v/>
      </c>
      <c r="J722" s="20" t="str">
        <f>IF(Table2[[#This Row],[布号]]="","",IFERROR(Table2[[#This Row],[欠数]]/Table2[[#This Row],[预计开机]]/Table2[[#This Row],[单机产量]],""))</f>
        <v/>
      </c>
      <c r="K722" s="21" t="str">
        <f>IF(Table2[[#This Row],[布号]]="","",IFERROR(Table2[[#This Row],[备胚单总数]]-Table2[[#This Row],[累计产出数]]-Table2[[#This Row],[欠数]],""))</f>
        <v/>
      </c>
      <c r="L722" s="22" t="str">
        <f>IF(Table2[[#This Row],[布号]]="","",IFERROR(SUMIFS(
    ZSOHPP055!E:E,
    ZSOHPP055!A:A, "*" &amp; Table2[[#This Row],[布号]] &amp; "*"
),""))</f>
        <v/>
      </c>
    </row>
    <row r="723" spans="1:12">
      <c r="A723" s="6" t="str">
        <f>IF('MES-Fabric Code'!A722="","",'MES-Fabric Code'!A722)</f>
        <v/>
      </c>
      <c r="B723" s="20" t="str">
        <f>IF(Table2[[#This Row],[布号]]="","",IFERROR(VLOOKUP(LEFT(Table2[[#This Row],[布号]],8),'Single machine output'!A:B,2,0),""))</f>
        <v/>
      </c>
      <c r="C723" s="31" t="str">
        <f>IF(Table2[[#This Row],[布号]]="","",IFERROR(VLOOKUP(Table2[[#This Row],[布号]],'MES-Fabric Code'!$A:$B,2,0),""))</f>
        <v/>
      </c>
      <c r="D723" s="20" t="str">
        <f>IF(Table2[[#This Row],[布号]]="","",IFERROR(VLOOKUP(Table2[[#This Row],[布号]],'MES-Fabric Code'!$A:$F,4,0),""))</f>
        <v/>
      </c>
      <c r="E723" s="20" t="str">
        <f>IF(Table2[[#This Row],[布号]]="","",IFERROR(VLOOKUP(Table2[[#This Row],[布号]],'MES-Fabric Code'!$A:$F,6,0),""))</f>
        <v/>
      </c>
      <c r="F723" s="20" t="str">
        <f>IF(Table2[[#This Row],[布号]]="", "", IFERROR(SUMIFS(
    ZSOHSD058!N:N,
    ZSOHSD058!A:A, "*" &amp; Table2[[#This Row],[布号]] &amp; "*",
    ZSOHSD058!K:K, "&lt;&gt;Z2"
), ""))</f>
        <v/>
      </c>
      <c r="G723" s="20" t="str">
        <f>IF(Table2[[#This Row],[布号]]="","",IFERROR(SUMIFS(
    ZSOHPP055!B:B,
    ZSOHPP055!A:A, "*" &amp; Table2[[#This Row],[布号]] &amp; "*"
),""))</f>
        <v/>
      </c>
      <c r="H723" s="20" t="str">
        <f>IF(Table2[[#This Row],[布号]]="","",IFERROR(SUMIFS(
    ZSOHPP055!C:C,
    ZSOHPP055!A:A, "*" &amp; Table2[[#This Row],[布号]] &amp; "*"
),""))</f>
        <v/>
      </c>
      <c r="I723" s="20" t="str">
        <f>IF(Table2[[#This Row],[布号]]="","",IFERROR(
    SUMIFS(
        ZSOHPP055!D:D,
        ZSOHPP055!A:A, "*" &amp; Table2[[#This Row],[布号]] &amp; "*",
        ZSOHPP055!I:I, ""
    ),
    ""
))</f>
        <v/>
      </c>
      <c r="J723" s="20" t="str">
        <f>IF(Table2[[#This Row],[布号]]="","",IFERROR(Table2[[#This Row],[欠数]]/Table2[[#This Row],[预计开机]]/Table2[[#This Row],[单机产量]],""))</f>
        <v/>
      </c>
      <c r="K723" s="21" t="str">
        <f>IF(Table2[[#This Row],[布号]]="","",IFERROR(Table2[[#This Row],[备胚单总数]]-Table2[[#This Row],[累计产出数]]-Table2[[#This Row],[欠数]],""))</f>
        <v/>
      </c>
      <c r="L723" s="22" t="str">
        <f>IF(Table2[[#This Row],[布号]]="","",IFERROR(SUMIFS(
    ZSOHPP055!E:E,
    ZSOHPP055!A:A, "*" &amp; Table2[[#This Row],[布号]] &amp; "*"
),""))</f>
        <v/>
      </c>
    </row>
    <row r="724" spans="1:12">
      <c r="A724" s="6" t="str">
        <f>IF('MES-Fabric Code'!A723="","",'MES-Fabric Code'!A723)</f>
        <v/>
      </c>
      <c r="B724" s="20" t="str">
        <f>IF(Table2[[#This Row],[布号]]="","",IFERROR(VLOOKUP(LEFT(Table2[[#This Row],[布号]],8),'Single machine output'!A:B,2,0),""))</f>
        <v/>
      </c>
      <c r="C724" s="31" t="str">
        <f>IF(Table2[[#This Row],[布号]]="","",IFERROR(VLOOKUP(Table2[[#This Row],[布号]],'MES-Fabric Code'!$A:$B,2,0),""))</f>
        <v/>
      </c>
      <c r="D724" s="20" t="str">
        <f>IF(Table2[[#This Row],[布号]]="","",IFERROR(VLOOKUP(Table2[[#This Row],[布号]],'MES-Fabric Code'!$A:$F,4,0),""))</f>
        <v/>
      </c>
      <c r="E724" s="20" t="str">
        <f>IF(Table2[[#This Row],[布号]]="","",IFERROR(VLOOKUP(Table2[[#This Row],[布号]],'MES-Fabric Code'!$A:$F,6,0),""))</f>
        <v/>
      </c>
      <c r="F724" s="20" t="str">
        <f>IF(Table2[[#This Row],[布号]]="", "", IFERROR(SUMIFS(
    ZSOHSD058!N:N,
    ZSOHSD058!A:A, "*" &amp; Table2[[#This Row],[布号]] &amp; "*",
    ZSOHSD058!K:K, "&lt;&gt;Z2"
), ""))</f>
        <v/>
      </c>
      <c r="G724" s="20" t="str">
        <f>IF(Table2[[#This Row],[布号]]="","",IFERROR(SUMIFS(
    ZSOHPP055!B:B,
    ZSOHPP055!A:A, "*" &amp; Table2[[#This Row],[布号]] &amp; "*"
),""))</f>
        <v/>
      </c>
      <c r="H724" s="20" t="str">
        <f>IF(Table2[[#This Row],[布号]]="","",IFERROR(SUMIFS(
    ZSOHPP055!C:C,
    ZSOHPP055!A:A, "*" &amp; Table2[[#This Row],[布号]] &amp; "*"
),""))</f>
        <v/>
      </c>
      <c r="I724" s="20" t="str">
        <f>IF(Table2[[#This Row],[布号]]="","",IFERROR(
    SUMIFS(
        ZSOHPP055!D:D,
        ZSOHPP055!A:A, "*" &amp; Table2[[#This Row],[布号]] &amp; "*",
        ZSOHPP055!I:I, ""
    ),
    ""
))</f>
        <v/>
      </c>
      <c r="J724" s="20" t="str">
        <f>IF(Table2[[#This Row],[布号]]="","",IFERROR(Table2[[#This Row],[欠数]]/Table2[[#This Row],[预计开机]]/Table2[[#This Row],[单机产量]],""))</f>
        <v/>
      </c>
      <c r="K724" s="21" t="str">
        <f>IF(Table2[[#This Row],[布号]]="","",IFERROR(Table2[[#This Row],[备胚单总数]]-Table2[[#This Row],[累计产出数]]-Table2[[#This Row],[欠数]],""))</f>
        <v/>
      </c>
      <c r="L724" s="22" t="str">
        <f>IF(Table2[[#This Row],[布号]]="","",IFERROR(SUMIFS(
    ZSOHPP055!E:E,
    ZSOHPP055!A:A, "*" &amp; Table2[[#This Row],[布号]] &amp; "*"
),""))</f>
        <v/>
      </c>
    </row>
    <row r="725" spans="1:12">
      <c r="A725" s="6" t="str">
        <f>IF('MES-Fabric Code'!A724="","",'MES-Fabric Code'!A724)</f>
        <v/>
      </c>
      <c r="B725" s="20" t="str">
        <f>IF(Table2[[#This Row],[布号]]="","",IFERROR(VLOOKUP(LEFT(Table2[[#This Row],[布号]],8),'Single machine output'!A:B,2,0),""))</f>
        <v/>
      </c>
      <c r="C725" s="31" t="str">
        <f>IF(Table2[[#This Row],[布号]]="","",IFERROR(VLOOKUP(Table2[[#This Row],[布号]],'MES-Fabric Code'!$A:$B,2,0),""))</f>
        <v/>
      </c>
      <c r="D725" s="20" t="str">
        <f>IF(Table2[[#This Row],[布号]]="","",IFERROR(VLOOKUP(Table2[[#This Row],[布号]],'MES-Fabric Code'!$A:$F,4,0),""))</f>
        <v/>
      </c>
      <c r="E725" s="20" t="str">
        <f>IF(Table2[[#This Row],[布号]]="","",IFERROR(VLOOKUP(Table2[[#This Row],[布号]],'MES-Fabric Code'!$A:$F,6,0),""))</f>
        <v/>
      </c>
      <c r="F725" s="20" t="str">
        <f>IF(Table2[[#This Row],[布号]]="", "", IFERROR(SUMIFS(
    ZSOHSD058!N:N,
    ZSOHSD058!A:A, "*" &amp; Table2[[#This Row],[布号]] &amp; "*",
    ZSOHSD058!K:K, "&lt;&gt;Z2"
), ""))</f>
        <v/>
      </c>
      <c r="G725" s="20" t="str">
        <f>IF(Table2[[#This Row],[布号]]="","",IFERROR(SUMIFS(
    ZSOHPP055!B:B,
    ZSOHPP055!A:A, "*" &amp; Table2[[#This Row],[布号]] &amp; "*"
),""))</f>
        <v/>
      </c>
      <c r="H725" s="20" t="str">
        <f>IF(Table2[[#This Row],[布号]]="","",IFERROR(SUMIFS(
    ZSOHPP055!C:C,
    ZSOHPP055!A:A, "*" &amp; Table2[[#This Row],[布号]] &amp; "*"
),""))</f>
        <v/>
      </c>
      <c r="I725" s="20" t="str">
        <f>IF(Table2[[#This Row],[布号]]="","",IFERROR(
    SUMIFS(
        ZSOHPP055!D:D,
        ZSOHPP055!A:A, "*" &amp; Table2[[#This Row],[布号]] &amp; "*",
        ZSOHPP055!I:I, ""
    ),
    ""
))</f>
        <v/>
      </c>
      <c r="J725" s="20" t="str">
        <f>IF(Table2[[#This Row],[布号]]="","",IFERROR(Table2[[#This Row],[欠数]]/Table2[[#This Row],[预计开机]]/Table2[[#This Row],[单机产量]],""))</f>
        <v/>
      </c>
      <c r="K725" s="21" t="str">
        <f>IF(Table2[[#This Row],[布号]]="","",IFERROR(Table2[[#This Row],[备胚单总数]]-Table2[[#This Row],[累计产出数]]-Table2[[#This Row],[欠数]],""))</f>
        <v/>
      </c>
      <c r="L725" s="22" t="str">
        <f>IF(Table2[[#This Row],[布号]]="","",IFERROR(SUMIFS(
    ZSOHPP055!E:E,
    ZSOHPP055!A:A, "*" &amp; Table2[[#This Row],[布号]] &amp; "*"
),""))</f>
        <v/>
      </c>
    </row>
    <row r="726" spans="1:12">
      <c r="A726" s="6" t="str">
        <f>IF('MES-Fabric Code'!A725="","",'MES-Fabric Code'!A725)</f>
        <v/>
      </c>
      <c r="B726" s="20" t="str">
        <f>IF(Table2[[#This Row],[布号]]="","",IFERROR(VLOOKUP(LEFT(Table2[[#This Row],[布号]],8),'Single machine output'!A:B,2,0),""))</f>
        <v/>
      </c>
      <c r="C726" s="31" t="str">
        <f>IF(Table2[[#This Row],[布号]]="","",IFERROR(VLOOKUP(Table2[[#This Row],[布号]],'MES-Fabric Code'!$A:$B,2,0),""))</f>
        <v/>
      </c>
      <c r="D726" s="20" t="str">
        <f>IF(Table2[[#This Row],[布号]]="","",IFERROR(VLOOKUP(Table2[[#This Row],[布号]],'MES-Fabric Code'!$A:$F,4,0),""))</f>
        <v/>
      </c>
      <c r="E726" s="20" t="str">
        <f>IF(Table2[[#This Row],[布号]]="","",IFERROR(VLOOKUP(Table2[[#This Row],[布号]],'MES-Fabric Code'!$A:$F,6,0),""))</f>
        <v/>
      </c>
      <c r="F726" s="20" t="str">
        <f>IF(Table2[[#This Row],[布号]]="", "", IFERROR(SUMIFS(
    ZSOHSD058!N:N,
    ZSOHSD058!A:A, "*" &amp; Table2[[#This Row],[布号]] &amp; "*",
    ZSOHSD058!K:K, "&lt;&gt;Z2"
), ""))</f>
        <v/>
      </c>
      <c r="G726" s="20" t="str">
        <f>IF(Table2[[#This Row],[布号]]="","",IFERROR(SUMIFS(
    ZSOHPP055!B:B,
    ZSOHPP055!A:A, "*" &amp; Table2[[#This Row],[布号]] &amp; "*"
),""))</f>
        <v/>
      </c>
      <c r="H726" s="20" t="str">
        <f>IF(Table2[[#This Row],[布号]]="","",IFERROR(SUMIFS(
    ZSOHPP055!C:C,
    ZSOHPP055!A:A, "*" &amp; Table2[[#This Row],[布号]] &amp; "*"
),""))</f>
        <v/>
      </c>
      <c r="I726" s="20" t="str">
        <f>IF(Table2[[#This Row],[布号]]="","",IFERROR(
    SUMIFS(
        ZSOHPP055!D:D,
        ZSOHPP055!A:A, "*" &amp; Table2[[#This Row],[布号]] &amp; "*",
        ZSOHPP055!I:I, ""
    ),
    ""
))</f>
        <v/>
      </c>
      <c r="J726" s="20" t="str">
        <f>IF(Table2[[#This Row],[布号]]="","",IFERROR(Table2[[#This Row],[欠数]]/Table2[[#This Row],[预计开机]]/Table2[[#This Row],[单机产量]],""))</f>
        <v/>
      </c>
      <c r="K726" s="21" t="str">
        <f>IF(Table2[[#This Row],[布号]]="","",IFERROR(Table2[[#This Row],[备胚单总数]]-Table2[[#This Row],[累计产出数]]-Table2[[#This Row],[欠数]],""))</f>
        <v/>
      </c>
      <c r="L726" s="22" t="str">
        <f>IF(Table2[[#This Row],[布号]]="","",IFERROR(SUMIFS(
    ZSOHPP055!E:E,
    ZSOHPP055!A:A, "*" &amp; Table2[[#This Row],[布号]] &amp; "*"
),""))</f>
        <v/>
      </c>
    </row>
    <row r="727" spans="1:12">
      <c r="A727" s="6" t="str">
        <f>IF('MES-Fabric Code'!A726="","",'MES-Fabric Code'!A726)</f>
        <v/>
      </c>
      <c r="B727" s="20" t="str">
        <f>IF(Table2[[#This Row],[布号]]="","",IFERROR(VLOOKUP(LEFT(Table2[[#This Row],[布号]],8),'Single machine output'!A:B,2,0),""))</f>
        <v/>
      </c>
      <c r="C727" s="31" t="str">
        <f>IF(Table2[[#This Row],[布号]]="","",IFERROR(VLOOKUP(Table2[[#This Row],[布号]],'MES-Fabric Code'!$A:$B,2,0),""))</f>
        <v/>
      </c>
      <c r="D727" s="20" t="str">
        <f>IF(Table2[[#This Row],[布号]]="","",IFERROR(VLOOKUP(Table2[[#This Row],[布号]],'MES-Fabric Code'!$A:$F,4,0),""))</f>
        <v/>
      </c>
      <c r="E727" s="20" t="str">
        <f>IF(Table2[[#This Row],[布号]]="","",IFERROR(VLOOKUP(Table2[[#This Row],[布号]],'MES-Fabric Code'!$A:$F,6,0),""))</f>
        <v/>
      </c>
      <c r="F727" s="20" t="str">
        <f>IF(Table2[[#This Row],[布号]]="", "", IFERROR(SUMIFS(
    ZSOHSD058!N:N,
    ZSOHSD058!A:A, "*" &amp; Table2[[#This Row],[布号]] &amp; "*",
    ZSOHSD058!K:K, "&lt;&gt;Z2"
), ""))</f>
        <v/>
      </c>
      <c r="G727" s="20" t="str">
        <f>IF(Table2[[#This Row],[布号]]="","",IFERROR(SUMIFS(
    ZSOHPP055!B:B,
    ZSOHPP055!A:A, "*" &amp; Table2[[#This Row],[布号]] &amp; "*"
),""))</f>
        <v/>
      </c>
      <c r="H727" s="20" t="str">
        <f>IF(Table2[[#This Row],[布号]]="","",IFERROR(SUMIFS(
    ZSOHPP055!C:C,
    ZSOHPP055!A:A, "*" &amp; Table2[[#This Row],[布号]] &amp; "*"
),""))</f>
        <v/>
      </c>
      <c r="I727" s="20" t="str">
        <f>IF(Table2[[#This Row],[布号]]="","",IFERROR(
    SUMIFS(
        ZSOHPP055!D:D,
        ZSOHPP055!A:A, "*" &amp; Table2[[#This Row],[布号]] &amp; "*",
        ZSOHPP055!I:I, ""
    ),
    ""
))</f>
        <v/>
      </c>
      <c r="J727" s="20" t="str">
        <f>IF(Table2[[#This Row],[布号]]="","",IFERROR(Table2[[#This Row],[欠数]]/Table2[[#This Row],[预计开机]]/Table2[[#This Row],[单机产量]],""))</f>
        <v/>
      </c>
      <c r="K727" s="21" t="str">
        <f>IF(Table2[[#This Row],[布号]]="","",IFERROR(Table2[[#This Row],[备胚单总数]]-Table2[[#This Row],[累计产出数]]-Table2[[#This Row],[欠数]],""))</f>
        <v/>
      </c>
      <c r="L727" s="22" t="str">
        <f>IF(Table2[[#This Row],[布号]]="","",IFERROR(SUMIFS(
    ZSOHPP055!E:E,
    ZSOHPP055!A:A, "*" &amp; Table2[[#This Row],[布号]] &amp; "*"
),""))</f>
        <v/>
      </c>
    </row>
    <row r="728" spans="1:12">
      <c r="A728" s="6" t="str">
        <f>IF('MES-Fabric Code'!A727="","",'MES-Fabric Code'!A727)</f>
        <v/>
      </c>
      <c r="B728" s="20" t="str">
        <f>IF(Table2[[#This Row],[布号]]="","",IFERROR(VLOOKUP(LEFT(Table2[[#This Row],[布号]],8),'Single machine output'!A:B,2,0),""))</f>
        <v/>
      </c>
      <c r="C728" s="31" t="str">
        <f>IF(Table2[[#This Row],[布号]]="","",IFERROR(VLOOKUP(Table2[[#This Row],[布号]],'MES-Fabric Code'!$A:$B,2,0),""))</f>
        <v/>
      </c>
      <c r="D728" s="20" t="str">
        <f>IF(Table2[[#This Row],[布号]]="","",IFERROR(VLOOKUP(Table2[[#This Row],[布号]],'MES-Fabric Code'!$A:$F,4,0),""))</f>
        <v/>
      </c>
      <c r="E728" s="20" t="str">
        <f>IF(Table2[[#This Row],[布号]]="","",IFERROR(VLOOKUP(Table2[[#This Row],[布号]],'MES-Fabric Code'!$A:$F,6,0),""))</f>
        <v/>
      </c>
      <c r="F728" s="20" t="str">
        <f>IF(Table2[[#This Row],[布号]]="", "", IFERROR(SUMIFS(
    ZSOHSD058!N:N,
    ZSOHSD058!A:A, "*" &amp; Table2[[#This Row],[布号]] &amp; "*",
    ZSOHSD058!K:K, "&lt;&gt;Z2"
), ""))</f>
        <v/>
      </c>
      <c r="G728" s="20" t="str">
        <f>IF(Table2[[#This Row],[布号]]="","",IFERROR(SUMIFS(
    ZSOHPP055!B:B,
    ZSOHPP055!A:A, "*" &amp; Table2[[#This Row],[布号]] &amp; "*"
),""))</f>
        <v/>
      </c>
      <c r="H728" s="20" t="str">
        <f>IF(Table2[[#This Row],[布号]]="","",IFERROR(SUMIFS(
    ZSOHPP055!C:C,
    ZSOHPP055!A:A, "*" &amp; Table2[[#This Row],[布号]] &amp; "*"
),""))</f>
        <v/>
      </c>
      <c r="I728" s="20" t="str">
        <f>IF(Table2[[#This Row],[布号]]="","",IFERROR(
    SUMIFS(
        ZSOHPP055!D:D,
        ZSOHPP055!A:A, "*" &amp; Table2[[#This Row],[布号]] &amp; "*",
        ZSOHPP055!I:I, ""
    ),
    ""
))</f>
        <v/>
      </c>
      <c r="J728" s="20" t="str">
        <f>IF(Table2[[#This Row],[布号]]="","",IFERROR(Table2[[#This Row],[欠数]]/Table2[[#This Row],[预计开机]]/Table2[[#This Row],[单机产量]],""))</f>
        <v/>
      </c>
      <c r="K728" s="21" t="str">
        <f>IF(Table2[[#This Row],[布号]]="","",IFERROR(Table2[[#This Row],[备胚单总数]]-Table2[[#This Row],[累计产出数]]-Table2[[#This Row],[欠数]],""))</f>
        <v/>
      </c>
      <c r="L728" s="22" t="str">
        <f>IF(Table2[[#This Row],[布号]]="","",IFERROR(SUMIFS(
    ZSOHPP055!E:E,
    ZSOHPP055!A:A, "*" &amp; Table2[[#This Row],[布号]] &amp; "*"
),""))</f>
        <v/>
      </c>
    </row>
    <row r="729" spans="1:12">
      <c r="A729" s="6" t="str">
        <f>IF('MES-Fabric Code'!A728="","",'MES-Fabric Code'!A728)</f>
        <v/>
      </c>
      <c r="B729" s="20" t="str">
        <f>IF(Table2[[#This Row],[布号]]="","",IFERROR(VLOOKUP(LEFT(Table2[[#This Row],[布号]],8),'Single machine output'!A:B,2,0),""))</f>
        <v/>
      </c>
      <c r="C729" s="31" t="str">
        <f>IF(Table2[[#This Row],[布号]]="","",IFERROR(VLOOKUP(Table2[[#This Row],[布号]],'MES-Fabric Code'!$A:$B,2,0),""))</f>
        <v/>
      </c>
      <c r="D729" s="20" t="str">
        <f>IF(Table2[[#This Row],[布号]]="","",IFERROR(VLOOKUP(Table2[[#This Row],[布号]],'MES-Fabric Code'!$A:$F,4,0),""))</f>
        <v/>
      </c>
      <c r="E729" s="20" t="str">
        <f>IF(Table2[[#This Row],[布号]]="","",IFERROR(VLOOKUP(Table2[[#This Row],[布号]],'MES-Fabric Code'!$A:$F,6,0),""))</f>
        <v/>
      </c>
      <c r="F729" s="20" t="str">
        <f>IF(Table2[[#This Row],[布号]]="", "", IFERROR(SUMIFS(
    ZSOHSD058!N:N,
    ZSOHSD058!A:A, "*" &amp; Table2[[#This Row],[布号]] &amp; "*",
    ZSOHSD058!K:K, "&lt;&gt;Z2"
), ""))</f>
        <v/>
      </c>
      <c r="G729" s="20" t="str">
        <f>IF(Table2[[#This Row],[布号]]="","",IFERROR(SUMIFS(
    ZSOHPP055!B:B,
    ZSOHPP055!A:A, "*" &amp; Table2[[#This Row],[布号]] &amp; "*"
),""))</f>
        <v/>
      </c>
      <c r="H729" s="20" t="str">
        <f>IF(Table2[[#This Row],[布号]]="","",IFERROR(SUMIFS(
    ZSOHPP055!C:C,
    ZSOHPP055!A:A, "*" &amp; Table2[[#This Row],[布号]] &amp; "*"
),""))</f>
        <v/>
      </c>
      <c r="I729" s="20" t="str">
        <f>IF(Table2[[#This Row],[布号]]="","",IFERROR(
    SUMIFS(
        ZSOHPP055!D:D,
        ZSOHPP055!A:A, "*" &amp; Table2[[#This Row],[布号]] &amp; "*",
        ZSOHPP055!I:I, ""
    ),
    ""
))</f>
        <v/>
      </c>
      <c r="J729" s="20" t="str">
        <f>IF(Table2[[#This Row],[布号]]="","",IFERROR(Table2[[#This Row],[欠数]]/Table2[[#This Row],[预计开机]]/Table2[[#This Row],[单机产量]],""))</f>
        <v/>
      </c>
      <c r="K729" s="21" t="str">
        <f>IF(Table2[[#This Row],[布号]]="","",IFERROR(Table2[[#This Row],[备胚单总数]]-Table2[[#This Row],[累计产出数]]-Table2[[#This Row],[欠数]],""))</f>
        <v/>
      </c>
      <c r="L729" s="22" t="str">
        <f>IF(Table2[[#This Row],[布号]]="","",IFERROR(SUMIFS(
    ZSOHPP055!E:E,
    ZSOHPP055!A:A, "*" &amp; Table2[[#This Row],[布号]] &amp; "*"
),""))</f>
        <v/>
      </c>
    </row>
    <row r="730" spans="1:12">
      <c r="A730" s="6" t="str">
        <f>IF('MES-Fabric Code'!A729="","",'MES-Fabric Code'!A729)</f>
        <v/>
      </c>
      <c r="B730" s="20" t="str">
        <f>IF(Table2[[#This Row],[布号]]="","",IFERROR(VLOOKUP(LEFT(Table2[[#This Row],[布号]],8),'Single machine output'!A:B,2,0),""))</f>
        <v/>
      </c>
      <c r="C730" s="31" t="str">
        <f>IF(Table2[[#This Row],[布号]]="","",IFERROR(VLOOKUP(Table2[[#This Row],[布号]],'MES-Fabric Code'!$A:$B,2,0),""))</f>
        <v/>
      </c>
      <c r="D730" s="20" t="str">
        <f>IF(Table2[[#This Row],[布号]]="","",IFERROR(VLOOKUP(Table2[[#This Row],[布号]],'MES-Fabric Code'!$A:$F,4,0),""))</f>
        <v/>
      </c>
      <c r="E730" s="20" t="str">
        <f>IF(Table2[[#This Row],[布号]]="","",IFERROR(VLOOKUP(Table2[[#This Row],[布号]],'MES-Fabric Code'!$A:$F,6,0),""))</f>
        <v/>
      </c>
      <c r="F730" s="20" t="str">
        <f>IF(Table2[[#This Row],[布号]]="", "", IFERROR(SUMIFS(
    ZSOHSD058!N:N,
    ZSOHSD058!A:A, "*" &amp; Table2[[#This Row],[布号]] &amp; "*",
    ZSOHSD058!K:K, "&lt;&gt;Z2"
), ""))</f>
        <v/>
      </c>
      <c r="G730" s="20" t="str">
        <f>IF(Table2[[#This Row],[布号]]="","",IFERROR(SUMIFS(
    ZSOHPP055!B:B,
    ZSOHPP055!A:A, "*" &amp; Table2[[#This Row],[布号]] &amp; "*"
),""))</f>
        <v/>
      </c>
      <c r="H730" s="20" t="str">
        <f>IF(Table2[[#This Row],[布号]]="","",IFERROR(SUMIFS(
    ZSOHPP055!C:C,
    ZSOHPP055!A:A, "*" &amp; Table2[[#This Row],[布号]] &amp; "*"
),""))</f>
        <v/>
      </c>
      <c r="I730" s="20" t="str">
        <f>IF(Table2[[#This Row],[布号]]="","",IFERROR(
    SUMIFS(
        ZSOHPP055!D:D,
        ZSOHPP055!A:A, "*" &amp; Table2[[#This Row],[布号]] &amp; "*",
        ZSOHPP055!I:I, ""
    ),
    ""
))</f>
        <v/>
      </c>
      <c r="J730" s="20" t="str">
        <f>IF(Table2[[#This Row],[布号]]="","",IFERROR(Table2[[#This Row],[欠数]]/Table2[[#This Row],[预计开机]]/Table2[[#This Row],[单机产量]],""))</f>
        <v/>
      </c>
      <c r="K730" s="21" t="str">
        <f>IF(Table2[[#This Row],[布号]]="","",IFERROR(Table2[[#This Row],[备胚单总数]]-Table2[[#This Row],[累计产出数]]-Table2[[#This Row],[欠数]],""))</f>
        <v/>
      </c>
      <c r="L730" s="22" t="str">
        <f>IF(Table2[[#This Row],[布号]]="","",IFERROR(SUMIFS(
    ZSOHPP055!E:E,
    ZSOHPP055!A:A, "*" &amp; Table2[[#This Row],[布号]] &amp; "*"
),""))</f>
        <v/>
      </c>
    </row>
    <row r="731" spans="1:12">
      <c r="A731" s="6" t="str">
        <f>IF('MES-Fabric Code'!A730="","",'MES-Fabric Code'!A730)</f>
        <v/>
      </c>
      <c r="B731" s="20" t="str">
        <f>IF(Table2[[#This Row],[布号]]="","",IFERROR(VLOOKUP(LEFT(Table2[[#This Row],[布号]],8),'Single machine output'!A:B,2,0),""))</f>
        <v/>
      </c>
      <c r="C731" s="31" t="str">
        <f>IF(Table2[[#This Row],[布号]]="","",IFERROR(VLOOKUP(Table2[[#This Row],[布号]],'MES-Fabric Code'!$A:$B,2,0),""))</f>
        <v/>
      </c>
      <c r="D731" s="20" t="str">
        <f>IF(Table2[[#This Row],[布号]]="","",IFERROR(VLOOKUP(Table2[[#This Row],[布号]],'MES-Fabric Code'!$A:$F,4,0),""))</f>
        <v/>
      </c>
      <c r="E731" s="20" t="str">
        <f>IF(Table2[[#This Row],[布号]]="","",IFERROR(VLOOKUP(Table2[[#This Row],[布号]],'MES-Fabric Code'!$A:$F,6,0),""))</f>
        <v/>
      </c>
      <c r="F731" s="20" t="str">
        <f>IF(Table2[[#This Row],[布号]]="", "", IFERROR(SUMIFS(
    ZSOHSD058!N:N,
    ZSOHSD058!A:A, "*" &amp; Table2[[#This Row],[布号]] &amp; "*",
    ZSOHSD058!K:K, "&lt;&gt;Z2"
), ""))</f>
        <v/>
      </c>
      <c r="G731" s="20" t="str">
        <f>IF(Table2[[#This Row],[布号]]="","",IFERROR(SUMIFS(
    ZSOHPP055!B:B,
    ZSOHPP055!A:A, "*" &amp; Table2[[#This Row],[布号]] &amp; "*"
),""))</f>
        <v/>
      </c>
      <c r="H731" s="20" t="str">
        <f>IF(Table2[[#This Row],[布号]]="","",IFERROR(SUMIFS(
    ZSOHPP055!C:C,
    ZSOHPP055!A:A, "*" &amp; Table2[[#This Row],[布号]] &amp; "*"
),""))</f>
        <v/>
      </c>
      <c r="I731" s="20" t="str">
        <f>IF(Table2[[#This Row],[布号]]="","",IFERROR(
    SUMIFS(
        ZSOHPP055!D:D,
        ZSOHPP055!A:A, "*" &amp; Table2[[#This Row],[布号]] &amp; "*",
        ZSOHPP055!I:I, ""
    ),
    ""
))</f>
        <v/>
      </c>
      <c r="J731" s="20" t="str">
        <f>IF(Table2[[#This Row],[布号]]="","",IFERROR(Table2[[#This Row],[欠数]]/Table2[[#This Row],[预计开机]]/Table2[[#This Row],[单机产量]],""))</f>
        <v/>
      </c>
      <c r="K731" s="21" t="str">
        <f>IF(Table2[[#This Row],[布号]]="","",IFERROR(Table2[[#This Row],[备胚单总数]]-Table2[[#This Row],[累计产出数]]-Table2[[#This Row],[欠数]],""))</f>
        <v/>
      </c>
      <c r="L731" s="22" t="str">
        <f>IF(Table2[[#This Row],[布号]]="","",IFERROR(SUMIFS(
    ZSOHPP055!E:E,
    ZSOHPP055!A:A, "*" &amp; Table2[[#This Row],[布号]] &amp; "*"
),""))</f>
        <v/>
      </c>
    </row>
    <row r="732" spans="1:12">
      <c r="A732" s="6" t="str">
        <f>IF('MES-Fabric Code'!A731="","",'MES-Fabric Code'!A731)</f>
        <v/>
      </c>
      <c r="B732" s="20" t="str">
        <f>IF(Table2[[#This Row],[布号]]="","",IFERROR(VLOOKUP(LEFT(Table2[[#This Row],[布号]],8),'Single machine output'!A:B,2,0),""))</f>
        <v/>
      </c>
      <c r="C732" s="31" t="str">
        <f>IF(Table2[[#This Row],[布号]]="","",IFERROR(VLOOKUP(Table2[[#This Row],[布号]],'MES-Fabric Code'!$A:$B,2,0),""))</f>
        <v/>
      </c>
      <c r="D732" s="20" t="str">
        <f>IF(Table2[[#This Row],[布号]]="","",IFERROR(VLOOKUP(Table2[[#This Row],[布号]],'MES-Fabric Code'!$A:$F,4,0),""))</f>
        <v/>
      </c>
      <c r="E732" s="20" t="str">
        <f>IF(Table2[[#This Row],[布号]]="","",IFERROR(VLOOKUP(Table2[[#This Row],[布号]],'MES-Fabric Code'!$A:$F,6,0),""))</f>
        <v/>
      </c>
      <c r="F732" s="20" t="str">
        <f>IF(Table2[[#This Row],[布号]]="", "", IFERROR(SUMIFS(
    ZSOHSD058!N:N,
    ZSOHSD058!A:A, "*" &amp; Table2[[#This Row],[布号]] &amp; "*",
    ZSOHSD058!K:K, "&lt;&gt;Z2"
), ""))</f>
        <v/>
      </c>
      <c r="G732" s="20" t="str">
        <f>IF(Table2[[#This Row],[布号]]="","",IFERROR(SUMIFS(
    ZSOHPP055!B:B,
    ZSOHPP055!A:A, "*" &amp; Table2[[#This Row],[布号]] &amp; "*"
),""))</f>
        <v/>
      </c>
      <c r="H732" s="20" t="str">
        <f>IF(Table2[[#This Row],[布号]]="","",IFERROR(SUMIFS(
    ZSOHPP055!C:C,
    ZSOHPP055!A:A, "*" &amp; Table2[[#This Row],[布号]] &amp; "*"
),""))</f>
        <v/>
      </c>
      <c r="I732" s="20" t="str">
        <f>IF(Table2[[#This Row],[布号]]="","",IFERROR(
    SUMIFS(
        ZSOHPP055!D:D,
        ZSOHPP055!A:A, "*" &amp; Table2[[#This Row],[布号]] &amp; "*",
        ZSOHPP055!I:I, ""
    ),
    ""
))</f>
        <v/>
      </c>
      <c r="J732" s="20" t="str">
        <f>IF(Table2[[#This Row],[布号]]="","",IFERROR(Table2[[#This Row],[欠数]]/Table2[[#This Row],[预计开机]]/Table2[[#This Row],[单机产量]],""))</f>
        <v/>
      </c>
      <c r="K732" s="21" t="str">
        <f>IF(Table2[[#This Row],[布号]]="","",IFERROR(Table2[[#This Row],[备胚单总数]]-Table2[[#This Row],[累计产出数]]-Table2[[#This Row],[欠数]],""))</f>
        <v/>
      </c>
      <c r="L732" s="22" t="str">
        <f>IF(Table2[[#This Row],[布号]]="","",IFERROR(SUMIFS(
    ZSOHPP055!E:E,
    ZSOHPP055!A:A, "*" &amp; Table2[[#This Row],[布号]] &amp; "*"
),""))</f>
        <v/>
      </c>
    </row>
    <row r="733" spans="1:12">
      <c r="A733" s="6" t="str">
        <f>IF('MES-Fabric Code'!A732="","",'MES-Fabric Code'!A732)</f>
        <v/>
      </c>
      <c r="B733" s="20" t="str">
        <f>IF(Table2[[#This Row],[布号]]="","",IFERROR(VLOOKUP(LEFT(Table2[[#This Row],[布号]],8),'Single machine output'!A:B,2,0),""))</f>
        <v/>
      </c>
      <c r="C733" s="31" t="str">
        <f>IF(Table2[[#This Row],[布号]]="","",IFERROR(VLOOKUP(Table2[[#This Row],[布号]],'MES-Fabric Code'!$A:$B,2,0),""))</f>
        <v/>
      </c>
      <c r="D733" s="20" t="str">
        <f>IF(Table2[[#This Row],[布号]]="","",IFERROR(VLOOKUP(Table2[[#This Row],[布号]],'MES-Fabric Code'!$A:$F,4,0),""))</f>
        <v/>
      </c>
      <c r="E733" s="20" t="str">
        <f>IF(Table2[[#This Row],[布号]]="","",IFERROR(VLOOKUP(Table2[[#This Row],[布号]],'MES-Fabric Code'!$A:$F,6,0),""))</f>
        <v/>
      </c>
      <c r="F733" s="20" t="str">
        <f>IF(Table2[[#This Row],[布号]]="", "", IFERROR(SUMIFS(
    ZSOHSD058!N:N,
    ZSOHSD058!A:A, "*" &amp; Table2[[#This Row],[布号]] &amp; "*",
    ZSOHSD058!K:K, "&lt;&gt;Z2"
), ""))</f>
        <v/>
      </c>
      <c r="G733" s="20" t="str">
        <f>IF(Table2[[#This Row],[布号]]="","",IFERROR(SUMIFS(
    ZSOHPP055!B:B,
    ZSOHPP055!A:A, "*" &amp; Table2[[#This Row],[布号]] &amp; "*"
),""))</f>
        <v/>
      </c>
      <c r="H733" s="20" t="str">
        <f>IF(Table2[[#This Row],[布号]]="","",IFERROR(SUMIFS(
    ZSOHPP055!C:C,
    ZSOHPP055!A:A, "*" &amp; Table2[[#This Row],[布号]] &amp; "*"
),""))</f>
        <v/>
      </c>
      <c r="I733" s="20" t="str">
        <f>IF(Table2[[#This Row],[布号]]="","",IFERROR(
    SUMIFS(
        ZSOHPP055!D:D,
        ZSOHPP055!A:A, "*" &amp; Table2[[#This Row],[布号]] &amp; "*",
        ZSOHPP055!I:I, ""
    ),
    ""
))</f>
        <v/>
      </c>
      <c r="J733" s="20" t="str">
        <f>IF(Table2[[#This Row],[布号]]="","",IFERROR(Table2[[#This Row],[欠数]]/Table2[[#This Row],[预计开机]]/Table2[[#This Row],[单机产量]],""))</f>
        <v/>
      </c>
      <c r="K733" s="21" t="str">
        <f>IF(Table2[[#This Row],[布号]]="","",IFERROR(Table2[[#This Row],[备胚单总数]]-Table2[[#This Row],[累计产出数]]-Table2[[#This Row],[欠数]],""))</f>
        <v/>
      </c>
      <c r="L733" s="22" t="str">
        <f>IF(Table2[[#This Row],[布号]]="","",IFERROR(SUMIFS(
    ZSOHPP055!E:E,
    ZSOHPP055!A:A, "*" &amp; Table2[[#This Row],[布号]] &amp; "*"
),""))</f>
        <v/>
      </c>
    </row>
    <row r="734" spans="1:12">
      <c r="A734" s="6" t="str">
        <f>IF('MES-Fabric Code'!A733="","",'MES-Fabric Code'!A733)</f>
        <v/>
      </c>
      <c r="B734" s="20" t="str">
        <f>IF(Table2[[#This Row],[布号]]="","",IFERROR(VLOOKUP(LEFT(Table2[[#This Row],[布号]],8),'Single machine output'!A:B,2,0),""))</f>
        <v/>
      </c>
      <c r="C734" s="31" t="str">
        <f>IF(Table2[[#This Row],[布号]]="","",IFERROR(VLOOKUP(Table2[[#This Row],[布号]],'MES-Fabric Code'!$A:$B,2,0),""))</f>
        <v/>
      </c>
      <c r="D734" s="20" t="str">
        <f>IF(Table2[[#This Row],[布号]]="","",IFERROR(VLOOKUP(Table2[[#This Row],[布号]],'MES-Fabric Code'!$A:$F,4,0),""))</f>
        <v/>
      </c>
      <c r="E734" s="20" t="str">
        <f>IF(Table2[[#This Row],[布号]]="","",IFERROR(VLOOKUP(Table2[[#This Row],[布号]],'MES-Fabric Code'!$A:$F,6,0),""))</f>
        <v/>
      </c>
      <c r="F734" s="20" t="str">
        <f>IF(Table2[[#This Row],[布号]]="", "", IFERROR(SUMIFS(
    ZSOHSD058!N:N,
    ZSOHSD058!A:A, "*" &amp; Table2[[#This Row],[布号]] &amp; "*",
    ZSOHSD058!K:K, "&lt;&gt;Z2"
), ""))</f>
        <v/>
      </c>
      <c r="G734" s="20" t="str">
        <f>IF(Table2[[#This Row],[布号]]="","",IFERROR(SUMIFS(
    ZSOHPP055!B:B,
    ZSOHPP055!A:A, "*" &amp; Table2[[#This Row],[布号]] &amp; "*"
),""))</f>
        <v/>
      </c>
      <c r="H734" s="20" t="str">
        <f>IF(Table2[[#This Row],[布号]]="","",IFERROR(SUMIFS(
    ZSOHPP055!C:C,
    ZSOHPP055!A:A, "*" &amp; Table2[[#This Row],[布号]] &amp; "*"
),""))</f>
        <v/>
      </c>
      <c r="I734" s="20" t="str">
        <f>IF(Table2[[#This Row],[布号]]="","",IFERROR(
    SUMIFS(
        ZSOHPP055!D:D,
        ZSOHPP055!A:A, "*" &amp; Table2[[#This Row],[布号]] &amp; "*",
        ZSOHPP055!I:I, ""
    ),
    ""
))</f>
        <v/>
      </c>
      <c r="J734" s="20" t="str">
        <f>IF(Table2[[#This Row],[布号]]="","",IFERROR(Table2[[#This Row],[欠数]]/Table2[[#This Row],[预计开机]]/Table2[[#This Row],[单机产量]],""))</f>
        <v/>
      </c>
      <c r="K734" s="21" t="str">
        <f>IF(Table2[[#This Row],[布号]]="","",IFERROR(Table2[[#This Row],[备胚单总数]]-Table2[[#This Row],[累计产出数]]-Table2[[#This Row],[欠数]],""))</f>
        <v/>
      </c>
      <c r="L734" s="22" t="str">
        <f>IF(Table2[[#This Row],[布号]]="","",IFERROR(SUMIFS(
    ZSOHPP055!E:E,
    ZSOHPP055!A:A, "*" &amp; Table2[[#This Row],[布号]] &amp; "*"
),""))</f>
        <v/>
      </c>
    </row>
    <row r="735" spans="1:12">
      <c r="A735" s="6" t="str">
        <f>IF('MES-Fabric Code'!A734="","",'MES-Fabric Code'!A734)</f>
        <v/>
      </c>
      <c r="B735" s="20" t="str">
        <f>IF(Table2[[#This Row],[布号]]="","",IFERROR(VLOOKUP(LEFT(Table2[[#This Row],[布号]],8),'Single machine output'!A:B,2,0),""))</f>
        <v/>
      </c>
      <c r="C735" s="31" t="str">
        <f>IF(Table2[[#This Row],[布号]]="","",IFERROR(VLOOKUP(Table2[[#This Row],[布号]],'MES-Fabric Code'!$A:$B,2,0),""))</f>
        <v/>
      </c>
      <c r="D735" s="20" t="str">
        <f>IF(Table2[[#This Row],[布号]]="","",IFERROR(VLOOKUP(Table2[[#This Row],[布号]],'MES-Fabric Code'!$A:$F,4,0),""))</f>
        <v/>
      </c>
      <c r="E735" s="20" t="str">
        <f>IF(Table2[[#This Row],[布号]]="","",IFERROR(VLOOKUP(Table2[[#This Row],[布号]],'MES-Fabric Code'!$A:$F,6,0),""))</f>
        <v/>
      </c>
      <c r="F735" s="20" t="str">
        <f>IF(Table2[[#This Row],[布号]]="", "", IFERROR(SUMIFS(
    ZSOHSD058!N:N,
    ZSOHSD058!A:A, "*" &amp; Table2[[#This Row],[布号]] &amp; "*",
    ZSOHSD058!K:K, "&lt;&gt;Z2"
), ""))</f>
        <v/>
      </c>
      <c r="G735" s="20" t="str">
        <f>IF(Table2[[#This Row],[布号]]="","",IFERROR(SUMIFS(
    ZSOHPP055!B:B,
    ZSOHPP055!A:A, "*" &amp; Table2[[#This Row],[布号]] &amp; "*"
),""))</f>
        <v/>
      </c>
      <c r="H735" s="20" t="str">
        <f>IF(Table2[[#This Row],[布号]]="","",IFERROR(SUMIFS(
    ZSOHPP055!C:C,
    ZSOHPP055!A:A, "*" &amp; Table2[[#This Row],[布号]] &amp; "*"
),""))</f>
        <v/>
      </c>
      <c r="I735" s="20" t="str">
        <f>IF(Table2[[#This Row],[布号]]="","",IFERROR(
    SUMIFS(
        ZSOHPP055!D:D,
        ZSOHPP055!A:A, "*" &amp; Table2[[#This Row],[布号]] &amp; "*",
        ZSOHPP055!I:I, ""
    ),
    ""
))</f>
        <v/>
      </c>
      <c r="J735" s="20" t="str">
        <f>IF(Table2[[#This Row],[布号]]="","",IFERROR(Table2[[#This Row],[欠数]]/Table2[[#This Row],[预计开机]]/Table2[[#This Row],[单机产量]],""))</f>
        <v/>
      </c>
      <c r="K735" s="21" t="str">
        <f>IF(Table2[[#This Row],[布号]]="","",IFERROR(Table2[[#This Row],[备胚单总数]]-Table2[[#This Row],[累计产出数]]-Table2[[#This Row],[欠数]],""))</f>
        <v/>
      </c>
      <c r="L735" s="22" t="str">
        <f>IF(Table2[[#This Row],[布号]]="","",IFERROR(SUMIFS(
    ZSOHPP055!E:E,
    ZSOHPP055!A:A, "*" &amp; Table2[[#This Row],[布号]] &amp; "*"
),""))</f>
        <v/>
      </c>
    </row>
    <row r="736" spans="1:12">
      <c r="A736" s="6" t="str">
        <f>IF('MES-Fabric Code'!A735="","",'MES-Fabric Code'!A735)</f>
        <v/>
      </c>
      <c r="B736" s="20" t="str">
        <f>IF(Table2[[#This Row],[布号]]="","",IFERROR(VLOOKUP(LEFT(Table2[[#This Row],[布号]],8),'Single machine output'!A:B,2,0),""))</f>
        <v/>
      </c>
      <c r="C736" s="31" t="str">
        <f>IF(Table2[[#This Row],[布号]]="","",IFERROR(VLOOKUP(Table2[[#This Row],[布号]],'MES-Fabric Code'!$A:$B,2,0),""))</f>
        <v/>
      </c>
      <c r="D736" s="20" t="str">
        <f>IF(Table2[[#This Row],[布号]]="","",IFERROR(VLOOKUP(Table2[[#This Row],[布号]],'MES-Fabric Code'!$A:$F,4,0),""))</f>
        <v/>
      </c>
      <c r="E736" s="20" t="str">
        <f>IF(Table2[[#This Row],[布号]]="","",IFERROR(VLOOKUP(Table2[[#This Row],[布号]],'MES-Fabric Code'!$A:$F,6,0),""))</f>
        <v/>
      </c>
      <c r="F736" s="20" t="str">
        <f>IF(Table2[[#This Row],[布号]]="", "", IFERROR(SUMIFS(
    ZSOHSD058!N:N,
    ZSOHSD058!A:A, "*" &amp; Table2[[#This Row],[布号]] &amp; "*",
    ZSOHSD058!K:K, "&lt;&gt;Z2"
), ""))</f>
        <v/>
      </c>
      <c r="G736" s="20" t="str">
        <f>IF(Table2[[#This Row],[布号]]="","",IFERROR(SUMIFS(
    ZSOHPP055!B:B,
    ZSOHPP055!A:A, "*" &amp; Table2[[#This Row],[布号]] &amp; "*"
),""))</f>
        <v/>
      </c>
      <c r="H736" s="20" t="str">
        <f>IF(Table2[[#This Row],[布号]]="","",IFERROR(SUMIFS(
    ZSOHPP055!C:C,
    ZSOHPP055!A:A, "*" &amp; Table2[[#This Row],[布号]] &amp; "*"
),""))</f>
        <v/>
      </c>
      <c r="I736" s="20" t="str">
        <f>IF(Table2[[#This Row],[布号]]="","",IFERROR(
    SUMIFS(
        ZSOHPP055!D:D,
        ZSOHPP055!A:A, "*" &amp; Table2[[#This Row],[布号]] &amp; "*",
        ZSOHPP055!I:I, ""
    ),
    ""
))</f>
        <v/>
      </c>
      <c r="J736" s="20" t="str">
        <f>IF(Table2[[#This Row],[布号]]="","",IFERROR(Table2[[#This Row],[欠数]]/Table2[[#This Row],[预计开机]]/Table2[[#This Row],[单机产量]],""))</f>
        <v/>
      </c>
      <c r="K736" s="21" t="str">
        <f>IF(Table2[[#This Row],[布号]]="","",IFERROR(Table2[[#This Row],[备胚单总数]]-Table2[[#This Row],[累计产出数]]-Table2[[#This Row],[欠数]],""))</f>
        <v/>
      </c>
      <c r="L736" s="22" t="str">
        <f>IF(Table2[[#This Row],[布号]]="","",IFERROR(SUMIFS(
    ZSOHPP055!E:E,
    ZSOHPP055!A:A, "*" &amp; Table2[[#This Row],[布号]] &amp; "*"
),""))</f>
        <v/>
      </c>
    </row>
    <row r="737" spans="1:12">
      <c r="A737" s="6" t="str">
        <f>IF('MES-Fabric Code'!A736="","",'MES-Fabric Code'!A736)</f>
        <v/>
      </c>
      <c r="B737" s="20" t="str">
        <f>IF(Table2[[#This Row],[布号]]="","",IFERROR(VLOOKUP(LEFT(Table2[[#This Row],[布号]],8),'Single machine output'!A:B,2,0),""))</f>
        <v/>
      </c>
      <c r="C737" s="31" t="str">
        <f>IF(Table2[[#This Row],[布号]]="","",IFERROR(VLOOKUP(Table2[[#This Row],[布号]],'MES-Fabric Code'!$A:$B,2,0),""))</f>
        <v/>
      </c>
      <c r="D737" s="20" t="str">
        <f>IF(Table2[[#This Row],[布号]]="","",IFERROR(VLOOKUP(Table2[[#This Row],[布号]],'MES-Fabric Code'!$A:$F,4,0),""))</f>
        <v/>
      </c>
      <c r="E737" s="20" t="str">
        <f>IF(Table2[[#This Row],[布号]]="","",IFERROR(VLOOKUP(Table2[[#This Row],[布号]],'MES-Fabric Code'!$A:$F,6,0),""))</f>
        <v/>
      </c>
      <c r="F737" s="20" t="str">
        <f>IF(Table2[[#This Row],[布号]]="", "", IFERROR(SUMIFS(
    ZSOHSD058!N:N,
    ZSOHSD058!A:A, "*" &amp; Table2[[#This Row],[布号]] &amp; "*",
    ZSOHSD058!K:K, "&lt;&gt;Z2"
), ""))</f>
        <v/>
      </c>
      <c r="G737" s="20" t="str">
        <f>IF(Table2[[#This Row],[布号]]="","",IFERROR(SUMIFS(
    ZSOHPP055!B:B,
    ZSOHPP055!A:A, "*" &amp; Table2[[#This Row],[布号]] &amp; "*"
),""))</f>
        <v/>
      </c>
      <c r="H737" s="20" t="str">
        <f>IF(Table2[[#This Row],[布号]]="","",IFERROR(SUMIFS(
    ZSOHPP055!C:C,
    ZSOHPP055!A:A, "*" &amp; Table2[[#This Row],[布号]] &amp; "*"
),""))</f>
        <v/>
      </c>
      <c r="I737" s="20" t="str">
        <f>IF(Table2[[#This Row],[布号]]="","",IFERROR(
    SUMIFS(
        ZSOHPP055!D:D,
        ZSOHPP055!A:A, "*" &amp; Table2[[#This Row],[布号]] &amp; "*",
        ZSOHPP055!I:I, ""
    ),
    ""
))</f>
        <v/>
      </c>
      <c r="J737" s="20" t="str">
        <f>IF(Table2[[#This Row],[布号]]="","",IFERROR(Table2[[#This Row],[欠数]]/Table2[[#This Row],[预计开机]]/Table2[[#This Row],[单机产量]],""))</f>
        <v/>
      </c>
      <c r="K737" s="21" t="str">
        <f>IF(Table2[[#This Row],[布号]]="","",IFERROR(Table2[[#This Row],[备胚单总数]]-Table2[[#This Row],[累计产出数]]-Table2[[#This Row],[欠数]],""))</f>
        <v/>
      </c>
      <c r="L737" s="22" t="str">
        <f>IF(Table2[[#This Row],[布号]]="","",IFERROR(SUMIFS(
    ZSOHPP055!E:E,
    ZSOHPP055!A:A, "*" &amp; Table2[[#This Row],[布号]] &amp; "*"
),""))</f>
        <v/>
      </c>
    </row>
    <row r="738" spans="1:12">
      <c r="A738" s="6" t="str">
        <f>IF('MES-Fabric Code'!A737="","",'MES-Fabric Code'!A737)</f>
        <v/>
      </c>
      <c r="B738" s="20" t="str">
        <f>IF(Table2[[#This Row],[布号]]="","",IFERROR(VLOOKUP(LEFT(Table2[[#This Row],[布号]],8),'Single machine output'!A:B,2,0),""))</f>
        <v/>
      </c>
      <c r="C738" s="31" t="str">
        <f>IF(Table2[[#This Row],[布号]]="","",IFERROR(VLOOKUP(Table2[[#This Row],[布号]],'MES-Fabric Code'!$A:$B,2,0),""))</f>
        <v/>
      </c>
      <c r="D738" s="20" t="str">
        <f>IF(Table2[[#This Row],[布号]]="","",IFERROR(VLOOKUP(Table2[[#This Row],[布号]],'MES-Fabric Code'!$A:$F,4,0),""))</f>
        <v/>
      </c>
      <c r="E738" s="20" t="str">
        <f>IF(Table2[[#This Row],[布号]]="","",IFERROR(VLOOKUP(Table2[[#This Row],[布号]],'MES-Fabric Code'!$A:$F,6,0),""))</f>
        <v/>
      </c>
      <c r="F738" s="20" t="str">
        <f>IF(Table2[[#This Row],[布号]]="", "", IFERROR(SUMIFS(
    ZSOHSD058!N:N,
    ZSOHSD058!A:A, "*" &amp; Table2[[#This Row],[布号]] &amp; "*",
    ZSOHSD058!K:K, "&lt;&gt;Z2"
), ""))</f>
        <v/>
      </c>
      <c r="G738" s="20" t="str">
        <f>IF(Table2[[#This Row],[布号]]="","",IFERROR(SUMIFS(
    ZSOHPP055!B:B,
    ZSOHPP055!A:A, "*" &amp; Table2[[#This Row],[布号]] &amp; "*"
),""))</f>
        <v/>
      </c>
      <c r="H738" s="20" t="str">
        <f>IF(Table2[[#This Row],[布号]]="","",IFERROR(SUMIFS(
    ZSOHPP055!C:C,
    ZSOHPP055!A:A, "*" &amp; Table2[[#This Row],[布号]] &amp; "*"
),""))</f>
        <v/>
      </c>
      <c r="I738" s="20" t="str">
        <f>IF(Table2[[#This Row],[布号]]="","",IFERROR(
    SUMIFS(
        ZSOHPP055!D:D,
        ZSOHPP055!A:A, "*" &amp; Table2[[#This Row],[布号]] &amp; "*",
        ZSOHPP055!I:I, ""
    ),
    ""
))</f>
        <v/>
      </c>
      <c r="J738" s="20" t="str">
        <f>IF(Table2[[#This Row],[布号]]="","",IFERROR(Table2[[#This Row],[欠数]]/Table2[[#This Row],[预计开机]]/Table2[[#This Row],[单机产量]],""))</f>
        <v/>
      </c>
      <c r="K738" s="21" t="str">
        <f>IF(Table2[[#This Row],[布号]]="","",IFERROR(Table2[[#This Row],[备胚单总数]]-Table2[[#This Row],[累计产出数]]-Table2[[#This Row],[欠数]],""))</f>
        <v/>
      </c>
      <c r="L738" s="22" t="str">
        <f>IF(Table2[[#This Row],[布号]]="","",IFERROR(SUMIFS(
    ZSOHPP055!E:E,
    ZSOHPP055!A:A, "*" &amp; Table2[[#This Row],[布号]] &amp; "*"
),""))</f>
        <v/>
      </c>
    </row>
    <row r="739" spans="1:12">
      <c r="A739" s="6" t="str">
        <f>IF('MES-Fabric Code'!A738="","",'MES-Fabric Code'!A738)</f>
        <v/>
      </c>
      <c r="B739" s="20" t="str">
        <f>IF(Table2[[#This Row],[布号]]="","",IFERROR(VLOOKUP(LEFT(Table2[[#This Row],[布号]],8),'Single machine output'!A:B,2,0),""))</f>
        <v/>
      </c>
      <c r="C739" s="31" t="str">
        <f>IF(Table2[[#This Row],[布号]]="","",IFERROR(VLOOKUP(Table2[[#This Row],[布号]],'MES-Fabric Code'!$A:$B,2,0),""))</f>
        <v/>
      </c>
      <c r="D739" s="20" t="str">
        <f>IF(Table2[[#This Row],[布号]]="","",IFERROR(VLOOKUP(Table2[[#This Row],[布号]],'MES-Fabric Code'!$A:$F,4,0),""))</f>
        <v/>
      </c>
      <c r="E739" s="20" t="str">
        <f>IF(Table2[[#This Row],[布号]]="","",IFERROR(VLOOKUP(Table2[[#This Row],[布号]],'MES-Fabric Code'!$A:$F,6,0),""))</f>
        <v/>
      </c>
      <c r="F739" s="20" t="str">
        <f>IF(Table2[[#This Row],[布号]]="", "", IFERROR(SUMIFS(
    ZSOHSD058!N:N,
    ZSOHSD058!A:A, "*" &amp; Table2[[#This Row],[布号]] &amp; "*",
    ZSOHSD058!K:K, "&lt;&gt;Z2"
), ""))</f>
        <v/>
      </c>
      <c r="G739" s="20" t="str">
        <f>IF(Table2[[#This Row],[布号]]="","",IFERROR(SUMIFS(
    ZSOHPP055!B:B,
    ZSOHPP055!A:A, "*" &amp; Table2[[#This Row],[布号]] &amp; "*"
),""))</f>
        <v/>
      </c>
      <c r="H739" s="20" t="str">
        <f>IF(Table2[[#This Row],[布号]]="","",IFERROR(SUMIFS(
    ZSOHPP055!C:C,
    ZSOHPP055!A:A, "*" &amp; Table2[[#This Row],[布号]] &amp; "*"
),""))</f>
        <v/>
      </c>
      <c r="I739" s="20" t="str">
        <f>IF(Table2[[#This Row],[布号]]="","",IFERROR(
    SUMIFS(
        ZSOHPP055!D:D,
        ZSOHPP055!A:A, "*" &amp; Table2[[#This Row],[布号]] &amp; "*",
        ZSOHPP055!I:I, ""
    ),
    ""
))</f>
        <v/>
      </c>
      <c r="J739" s="20" t="str">
        <f>IF(Table2[[#This Row],[布号]]="","",IFERROR(Table2[[#This Row],[欠数]]/Table2[[#This Row],[预计开机]]/Table2[[#This Row],[单机产量]],""))</f>
        <v/>
      </c>
      <c r="K739" s="21" t="str">
        <f>IF(Table2[[#This Row],[布号]]="","",IFERROR(Table2[[#This Row],[备胚单总数]]-Table2[[#This Row],[累计产出数]]-Table2[[#This Row],[欠数]],""))</f>
        <v/>
      </c>
      <c r="L739" s="22" t="str">
        <f>IF(Table2[[#This Row],[布号]]="","",IFERROR(SUMIFS(
    ZSOHPP055!E:E,
    ZSOHPP055!A:A, "*" &amp; Table2[[#This Row],[布号]] &amp; "*"
),""))</f>
        <v/>
      </c>
    </row>
    <row r="740" spans="1:12">
      <c r="A740" s="6" t="str">
        <f>IF('MES-Fabric Code'!A739="","",'MES-Fabric Code'!A739)</f>
        <v/>
      </c>
      <c r="B740" s="20" t="str">
        <f>IF(Table2[[#This Row],[布号]]="","",IFERROR(VLOOKUP(LEFT(Table2[[#This Row],[布号]],8),'Single machine output'!A:B,2,0),""))</f>
        <v/>
      </c>
      <c r="C740" s="31" t="str">
        <f>IF(Table2[[#This Row],[布号]]="","",IFERROR(VLOOKUP(Table2[[#This Row],[布号]],'MES-Fabric Code'!$A:$B,2,0),""))</f>
        <v/>
      </c>
      <c r="D740" s="20" t="str">
        <f>IF(Table2[[#This Row],[布号]]="","",IFERROR(VLOOKUP(Table2[[#This Row],[布号]],'MES-Fabric Code'!$A:$F,4,0),""))</f>
        <v/>
      </c>
      <c r="E740" s="20" t="str">
        <f>IF(Table2[[#This Row],[布号]]="","",IFERROR(VLOOKUP(Table2[[#This Row],[布号]],'MES-Fabric Code'!$A:$F,6,0),""))</f>
        <v/>
      </c>
      <c r="F740" s="20" t="str">
        <f>IF(Table2[[#This Row],[布号]]="", "", IFERROR(SUMIFS(
    ZSOHSD058!N:N,
    ZSOHSD058!A:A, "*" &amp; Table2[[#This Row],[布号]] &amp; "*",
    ZSOHSD058!K:K, "&lt;&gt;Z2"
), ""))</f>
        <v/>
      </c>
      <c r="G740" s="20" t="str">
        <f>IF(Table2[[#This Row],[布号]]="","",IFERROR(SUMIFS(
    ZSOHPP055!B:B,
    ZSOHPP055!A:A, "*" &amp; Table2[[#This Row],[布号]] &amp; "*"
),""))</f>
        <v/>
      </c>
      <c r="H740" s="20" t="str">
        <f>IF(Table2[[#This Row],[布号]]="","",IFERROR(SUMIFS(
    ZSOHPP055!C:C,
    ZSOHPP055!A:A, "*" &amp; Table2[[#This Row],[布号]] &amp; "*"
),""))</f>
        <v/>
      </c>
      <c r="I740" s="20" t="str">
        <f>IF(Table2[[#This Row],[布号]]="","",IFERROR(
    SUMIFS(
        ZSOHPP055!D:D,
        ZSOHPP055!A:A, "*" &amp; Table2[[#This Row],[布号]] &amp; "*",
        ZSOHPP055!I:I, ""
    ),
    ""
))</f>
        <v/>
      </c>
      <c r="J740" s="20" t="str">
        <f>IF(Table2[[#This Row],[布号]]="","",IFERROR(Table2[[#This Row],[欠数]]/Table2[[#This Row],[预计开机]]/Table2[[#This Row],[单机产量]],""))</f>
        <v/>
      </c>
      <c r="K740" s="21" t="str">
        <f>IF(Table2[[#This Row],[布号]]="","",IFERROR(Table2[[#This Row],[备胚单总数]]-Table2[[#This Row],[累计产出数]]-Table2[[#This Row],[欠数]],""))</f>
        <v/>
      </c>
      <c r="L740" s="22" t="str">
        <f>IF(Table2[[#This Row],[布号]]="","",IFERROR(SUMIFS(
    ZSOHPP055!E:E,
    ZSOHPP055!A:A, "*" &amp; Table2[[#This Row],[布号]] &amp; "*"
),""))</f>
        <v/>
      </c>
    </row>
    <row r="741" spans="1:12">
      <c r="A741" s="6" t="str">
        <f>IF('MES-Fabric Code'!A740="","",'MES-Fabric Code'!A740)</f>
        <v/>
      </c>
      <c r="B741" s="20" t="str">
        <f>IF(Table2[[#This Row],[布号]]="","",IFERROR(VLOOKUP(LEFT(Table2[[#This Row],[布号]],8),'Single machine output'!A:B,2,0),""))</f>
        <v/>
      </c>
      <c r="C741" s="31" t="str">
        <f>IF(Table2[[#This Row],[布号]]="","",IFERROR(VLOOKUP(Table2[[#This Row],[布号]],'MES-Fabric Code'!$A:$B,2,0),""))</f>
        <v/>
      </c>
      <c r="D741" s="20" t="str">
        <f>IF(Table2[[#This Row],[布号]]="","",IFERROR(VLOOKUP(Table2[[#This Row],[布号]],'MES-Fabric Code'!$A:$F,4,0),""))</f>
        <v/>
      </c>
      <c r="E741" s="20" t="str">
        <f>IF(Table2[[#This Row],[布号]]="","",IFERROR(VLOOKUP(Table2[[#This Row],[布号]],'MES-Fabric Code'!$A:$F,6,0),""))</f>
        <v/>
      </c>
      <c r="F741" s="20" t="str">
        <f>IF(Table2[[#This Row],[布号]]="", "", IFERROR(SUMIFS(
    ZSOHSD058!N:N,
    ZSOHSD058!A:A, "*" &amp; Table2[[#This Row],[布号]] &amp; "*",
    ZSOHSD058!K:K, "&lt;&gt;Z2"
), ""))</f>
        <v/>
      </c>
      <c r="G741" s="20" t="str">
        <f>IF(Table2[[#This Row],[布号]]="","",IFERROR(SUMIFS(
    ZSOHPP055!B:B,
    ZSOHPP055!A:A, "*" &amp; Table2[[#This Row],[布号]] &amp; "*"
),""))</f>
        <v/>
      </c>
      <c r="H741" s="20" t="str">
        <f>IF(Table2[[#This Row],[布号]]="","",IFERROR(SUMIFS(
    ZSOHPP055!C:C,
    ZSOHPP055!A:A, "*" &amp; Table2[[#This Row],[布号]] &amp; "*"
),""))</f>
        <v/>
      </c>
      <c r="I741" s="20" t="str">
        <f>IF(Table2[[#This Row],[布号]]="","",IFERROR(
    SUMIFS(
        ZSOHPP055!D:D,
        ZSOHPP055!A:A, "*" &amp; Table2[[#This Row],[布号]] &amp; "*",
        ZSOHPP055!I:I, ""
    ),
    ""
))</f>
        <v/>
      </c>
      <c r="J741" s="20" t="str">
        <f>IF(Table2[[#This Row],[布号]]="","",IFERROR(Table2[[#This Row],[欠数]]/Table2[[#This Row],[预计开机]]/Table2[[#This Row],[单机产量]],""))</f>
        <v/>
      </c>
      <c r="K741" s="21" t="str">
        <f>IF(Table2[[#This Row],[布号]]="","",IFERROR(Table2[[#This Row],[备胚单总数]]-Table2[[#This Row],[累计产出数]]-Table2[[#This Row],[欠数]],""))</f>
        <v/>
      </c>
      <c r="L741" s="22" t="str">
        <f>IF(Table2[[#This Row],[布号]]="","",IFERROR(SUMIFS(
    ZSOHPP055!E:E,
    ZSOHPP055!A:A, "*" &amp; Table2[[#This Row],[布号]] &amp; "*"
),""))</f>
        <v/>
      </c>
    </row>
    <row r="742" spans="1:12">
      <c r="A742" s="6" t="str">
        <f>IF('MES-Fabric Code'!A741="","",'MES-Fabric Code'!A741)</f>
        <v/>
      </c>
      <c r="B742" s="20" t="str">
        <f>IF(Table2[[#This Row],[布号]]="","",IFERROR(VLOOKUP(LEFT(Table2[[#This Row],[布号]],8),'Single machine output'!A:B,2,0),""))</f>
        <v/>
      </c>
      <c r="C742" s="31" t="str">
        <f>IF(Table2[[#This Row],[布号]]="","",IFERROR(VLOOKUP(Table2[[#This Row],[布号]],'MES-Fabric Code'!$A:$B,2,0),""))</f>
        <v/>
      </c>
      <c r="D742" s="20" t="str">
        <f>IF(Table2[[#This Row],[布号]]="","",IFERROR(VLOOKUP(Table2[[#This Row],[布号]],'MES-Fabric Code'!$A:$F,4,0),""))</f>
        <v/>
      </c>
      <c r="E742" s="20" t="str">
        <f>IF(Table2[[#This Row],[布号]]="","",IFERROR(VLOOKUP(Table2[[#This Row],[布号]],'MES-Fabric Code'!$A:$F,6,0),""))</f>
        <v/>
      </c>
      <c r="F742" s="20" t="str">
        <f>IF(Table2[[#This Row],[布号]]="", "", IFERROR(SUMIFS(
    ZSOHSD058!N:N,
    ZSOHSD058!A:A, "*" &amp; Table2[[#This Row],[布号]] &amp; "*",
    ZSOHSD058!K:K, "&lt;&gt;Z2"
), ""))</f>
        <v/>
      </c>
      <c r="G742" s="20" t="str">
        <f>IF(Table2[[#This Row],[布号]]="","",IFERROR(SUMIFS(
    ZSOHPP055!B:B,
    ZSOHPP055!A:A, "*" &amp; Table2[[#This Row],[布号]] &amp; "*"
),""))</f>
        <v/>
      </c>
      <c r="H742" s="20" t="str">
        <f>IF(Table2[[#This Row],[布号]]="","",IFERROR(SUMIFS(
    ZSOHPP055!C:C,
    ZSOHPP055!A:A, "*" &amp; Table2[[#This Row],[布号]] &amp; "*"
),""))</f>
        <v/>
      </c>
      <c r="I742" s="20" t="str">
        <f>IF(Table2[[#This Row],[布号]]="","",IFERROR(
    SUMIFS(
        ZSOHPP055!D:D,
        ZSOHPP055!A:A, "*" &amp; Table2[[#This Row],[布号]] &amp; "*",
        ZSOHPP055!I:I, ""
    ),
    ""
))</f>
        <v/>
      </c>
      <c r="J742" s="20" t="str">
        <f>IF(Table2[[#This Row],[布号]]="","",IFERROR(Table2[[#This Row],[欠数]]/Table2[[#This Row],[预计开机]]/Table2[[#This Row],[单机产量]],""))</f>
        <v/>
      </c>
      <c r="K742" s="21" t="str">
        <f>IF(Table2[[#This Row],[布号]]="","",IFERROR(Table2[[#This Row],[备胚单总数]]-Table2[[#This Row],[累计产出数]]-Table2[[#This Row],[欠数]],""))</f>
        <v/>
      </c>
      <c r="L742" s="22" t="str">
        <f>IF(Table2[[#This Row],[布号]]="","",IFERROR(SUMIFS(
    ZSOHPP055!E:E,
    ZSOHPP055!A:A, "*" &amp; Table2[[#This Row],[布号]] &amp; "*"
),""))</f>
        <v/>
      </c>
    </row>
    <row r="743" spans="1:12">
      <c r="A743" s="6" t="str">
        <f>IF('MES-Fabric Code'!A742="","",'MES-Fabric Code'!A742)</f>
        <v/>
      </c>
      <c r="B743" s="20" t="str">
        <f>IF(Table2[[#This Row],[布号]]="","",IFERROR(VLOOKUP(LEFT(Table2[[#This Row],[布号]],8),'Single machine output'!A:B,2,0),""))</f>
        <v/>
      </c>
      <c r="C743" s="31" t="str">
        <f>IF(Table2[[#This Row],[布号]]="","",IFERROR(VLOOKUP(Table2[[#This Row],[布号]],'MES-Fabric Code'!$A:$B,2,0),""))</f>
        <v/>
      </c>
      <c r="D743" s="20" t="str">
        <f>IF(Table2[[#This Row],[布号]]="","",IFERROR(VLOOKUP(Table2[[#This Row],[布号]],'MES-Fabric Code'!$A:$F,4,0),""))</f>
        <v/>
      </c>
      <c r="E743" s="20" t="str">
        <f>IF(Table2[[#This Row],[布号]]="","",IFERROR(VLOOKUP(Table2[[#This Row],[布号]],'MES-Fabric Code'!$A:$F,6,0),""))</f>
        <v/>
      </c>
      <c r="F743" s="20" t="str">
        <f>IF(Table2[[#This Row],[布号]]="", "", IFERROR(SUMIFS(
    ZSOHSD058!N:N,
    ZSOHSD058!A:A, "*" &amp; Table2[[#This Row],[布号]] &amp; "*",
    ZSOHSD058!K:K, "&lt;&gt;Z2"
), ""))</f>
        <v/>
      </c>
      <c r="G743" s="20" t="str">
        <f>IF(Table2[[#This Row],[布号]]="","",IFERROR(SUMIFS(
    ZSOHPP055!B:B,
    ZSOHPP055!A:A, "*" &amp; Table2[[#This Row],[布号]] &amp; "*"
),""))</f>
        <v/>
      </c>
      <c r="H743" s="20" t="str">
        <f>IF(Table2[[#This Row],[布号]]="","",IFERROR(SUMIFS(
    ZSOHPP055!C:C,
    ZSOHPP055!A:A, "*" &amp; Table2[[#This Row],[布号]] &amp; "*"
),""))</f>
        <v/>
      </c>
      <c r="I743" s="20" t="str">
        <f>IF(Table2[[#This Row],[布号]]="","",IFERROR(
    SUMIFS(
        ZSOHPP055!D:D,
        ZSOHPP055!A:A, "*" &amp; Table2[[#This Row],[布号]] &amp; "*",
        ZSOHPP055!I:I, ""
    ),
    ""
))</f>
        <v/>
      </c>
      <c r="J743" s="20" t="str">
        <f>IF(Table2[[#This Row],[布号]]="","",IFERROR(Table2[[#This Row],[欠数]]/Table2[[#This Row],[预计开机]]/Table2[[#This Row],[单机产量]],""))</f>
        <v/>
      </c>
      <c r="K743" s="21" t="str">
        <f>IF(Table2[[#This Row],[布号]]="","",IFERROR(Table2[[#This Row],[备胚单总数]]-Table2[[#This Row],[累计产出数]]-Table2[[#This Row],[欠数]],""))</f>
        <v/>
      </c>
      <c r="L743" s="22" t="str">
        <f>IF(Table2[[#This Row],[布号]]="","",IFERROR(SUMIFS(
    ZSOHPP055!E:E,
    ZSOHPP055!A:A, "*" &amp; Table2[[#This Row],[布号]] &amp; "*"
),""))</f>
        <v/>
      </c>
    </row>
    <row r="744" spans="1:12">
      <c r="A744" s="6" t="str">
        <f>IF('MES-Fabric Code'!A743="","",'MES-Fabric Code'!A743)</f>
        <v/>
      </c>
      <c r="B744" s="20" t="str">
        <f>IF(Table2[[#This Row],[布号]]="","",IFERROR(VLOOKUP(LEFT(Table2[[#This Row],[布号]],8),'Single machine output'!A:B,2,0),""))</f>
        <v/>
      </c>
      <c r="C744" s="31" t="str">
        <f>IF(Table2[[#This Row],[布号]]="","",IFERROR(VLOOKUP(Table2[[#This Row],[布号]],'MES-Fabric Code'!$A:$B,2,0),""))</f>
        <v/>
      </c>
      <c r="D744" s="20" t="str">
        <f>IF(Table2[[#This Row],[布号]]="","",IFERROR(VLOOKUP(Table2[[#This Row],[布号]],'MES-Fabric Code'!$A:$F,4,0),""))</f>
        <v/>
      </c>
      <c r="E744" s="20" t="str">
        <f>IF(Table2[[#This Row],[布号]]="","",IFERROR(VLOOKUP(Table2[[#This Row],[布号]],'MES-Fabric Code'!$A:$F,6,0),""))</f>
        <v/>
      </c>
      <c r="F744" s="20" t="str">
        <f>IF(Table2[[#This Row],[布号]]="", "", IFERROR(SUMIFS(
    ZSOHSD058!N:N,
    ZSOHSD058!A:A, "*" &amp; Table2[[#This Row],[布号]] &amp; "*",
    ZSOHSD058!K:K, "&lt;&gt;Z2"
), ""))</f>
        <v/>
      </c>
      <c r="G744" s="20" t="str">
        <f>IF(Table2[[#This Row],[布号]]="","",IFERROR(SUMIFS(
    ZSOHPP055!B:B,
    ZSOHPP055!A:A, "*" &amp; Table2[[#This Row],[布号]] &amp; "*"
),""))</f>
        <v/>
      </c>
      <c r="H744" s="20" t="str">
        <f>IF(Table2[[#This Row],[布号]]="","",IFERROR(SUMIFS(
    ZSOHPP055!C:C,
    ZSOHPP055!A:A, "*" &amp; Table2[[#This Row],[布号]] &amp; "*"
),""))</f>
        <v/>
      </c>
      <c r="I744" s="20" t="str">
        <f>IF(Table2[[#This Row],[布号]]="","",IFERROR(
    SUMIFS(
        ZSOHPP055!D:D,
        ZSOHPP055!A:A, "*" &amp; Table2[[#This Row],[布号]] &amp; "*",
        ZSOHPP055!I:I, ""
    ),
    ""
))</f>
        <v/>
      </c>
      <c r="J744" s="20" t="str">
        <f>IF(Table2[[#This Row],[布号]]="","",IFERROR(Table2[[#This Row],[欠数]]/Table2[[#This Row],[预计开机]]/Table2[[#This Row],[单机产量]],""))</f>
        <v/>
      </c>
      <c r="K744" s="21" t="str">
        <f>IF(Table2[[#This Row],[布号]]="","",IFERROR(Table2[[#This Row],[备胚单总数]]-Table2[[#This Row],[累计产出数]]-Table2[[#This Row],[欠数]],""))</f>
        <v/>
      </c>
      <c r="L744" s="22" t="str">
        <f>IF(Table2[[#This Row],[布号]]="","",IFERROR(SUMIFS(
    ZSOHPP055!E:E,
    ZSOHPP055!A:A, "*" &amp; Table2[[#This Row],[布号]] &amp; "*"
),""))</f>
        <v/>
      </c>
    </row>
    <row r="745" spans="1:12">
      <c r="A745" s="6" t="str">
        <f>IF('MES-Fabric Code'!A744="","",'MES-Fabric Code'!A744)</f>
        <v/>
      </c>
      <c r="B745" s="20" t="str">
        <f>IF(Table2[[#This Row],[布号]]="","",IFERROR(VLOOKUP(LEFT(Table2[[#This Row],[布号]],8),'Single machine output'!A:B,2,0),""))</f>
        <v/>
      </c>
      <c r="C745" s="31" t="str">
        <f>IF(Table2[[#This Row],[布号]]="","",IFERROR(VLOOKUP(Table2[[#This Row],[布号]],'MES-Fabric Code'!$A:$B,2,0),""))</f>
        <v/>
      </c>
      <c r="D745" s="20" t="str">
        <f>IF(Table2[[#This Row],[布号]]="","",IFERROR(VLOOKUP(Table2[[#This Row],[布号]],'MES-Fabric Code'!$A:$F,4,0),""))</f>
        <v/>
      </c>
      <c r="E745" s="20" t="str">
        <f>IF(Table2[[#This Row],[布号]]="","",IFERROR(VLOOKUP(Table2[[#This Row],[布号]],'MES-Fabric Code'!$A:$F,6,0),""))</f>
        <v/>
      </c>
      <c r="F745" s="20" t="str">
        <f>IF(Table2[[#This Row],[布号]]="", "", IFERROR(SUMIFS(
    ZSOHSD058!N:N,
    ZSOHSD058!A:A, "*" &amp; Table2[[#This Row],[布号]] &amp; "*",
    ZSOHSD058!K:K, "&lt;&gt;Z2"
), ""))</f>
        <v/>
      </c>
      <c r="G745" s="20" t="str">
        <f>IF(Table2[[#This Row],[布号]]="","",IFERROR(SUMIFS(
    ZSOHPP055!B:B,
    ZSOHPP055!A:A, "*" &amp; Table2[[#This Row],[布号]] &amp; "*"
),""))</f>
        <v/>
      </c>
      <c r="H745" s="20" t="str">
        <f>IF(Table2[[#This Row],[布号]]="","",IFERROR(SUMIFS(
    ZSOHPP055!C:C,
    ZSOHPP055!A:A, "*" &amp; Table2[[#This Row],[布号]] &amp; "*"
),""))</f>
        <v/>
      </c>
      <c r="I745" s="20" t="str">
        <f>IF(Table2[[#This Row],[布号]]="","",IFERROR(
    SUMIFS(
        ZSOHPP055!D:D,
        ZSOHPP055!A:A, "*" &amp; Table2[[#This Row],[布号]] &amp; "*",
        ZSOHPP055!I:I, ""
    ),
    ""
))</f>
        <v/>
      </c>
      <c r="J745" s="20" t="str">
        <f>IF(Table2[[#This Row],[布号]]="","",IFERROR(Table2[[#This Row],[欠数]]/Table2[[#This Row],[预计开机]]/Table2[[#This Row],[单机产量]],""))</f>
        <v/>
      </c>
      <c r="K745" s="21" t="str">
        <f>IF(Table2[[#This Row],[布号]]="","",IFERROR(Table2[[#This Row],[备胚单总数]]-Table2[[#This Row],[累计产出数]]-Table2[[#This Row],[欠数]],""))</f>
        <v/>
      </c>
      <c r="L745" s="22" t="str">
        <f>IF(Table2[[#This Row],[布号]]="","",IFERROR(SUMIFS(
    ZSOHPP055!E:E,
    ZSOHPP055!A:A, "*" &amp; Table2[[#This Row],[布号]] &amp; "*"
),""))</f>
        <v/>
      </c>
    </row>
    <row r="746" spans="1:12">
      <c r="A746" s="6" t="str">
        <f>IF('MES-Fabric Code'!A745="","",'MES-Fabric Code'!A745)</f>
        <v/>
      </c>
      <c r="B746" s="20" t="str">
        <f>IF(Table2[[#This Row],[布号]]="","",IFERROR(VLOOKUP(LEFT(Table2[[#This Row],[布号]],8),'Single machine output'!A:B,2,0),""))</f>
        <v/>
      </c>
      <c r="C746" s="31" t="str">
        <f>IF(Table2[[#This Row],[布号]]="","",IFERROR(VLOOKUP(Table2[[#This Row],[布号]],'MES-Fabric Code'!$A:$B,2,0),""))</f>
        <v/>
      </c>
      <c r="D746" s="20" t="str">
        <f>IF(Table2[[#This Row],[布号]]="","",IFERROR(VLOOKUP(Table2[[#This Row],[布号]],'MES-Fabric Code'!$A:$F,4,0),""))</f>
        <v/>
      </c>
      <c r="E746" s="20" t="str">
        <f>IF(Table2[[#This Row],[布号]]="","",IFERROR(VLOOKUP(Table2[[#This Row],[布号]],'MES-Fabric Code'!$A:$F,6,0),""))</f>
        <v/>
      </c>
      <c r="F746" s="20" t="str">
        <f>IF(Table2[[#This Row],[布号]]="", "", IFERROR(SUMIFS(
    ZSOHSD058!N:N,
    ZSOHSD058!A:A, "*" &amp; Table2[[#This Row],[布号]] &amp; "*",
    ZSOHSD058!K:K, "&lt;&gt;Z2"
), ""))</f>
        <v/>
      </c>
      <c r="G746" s="20" t="str">
        <f>IF(Table2[[#This Row],[布号]]="","",IFERROR(SUMIFS(
    ZSOHPP055!B:B,
    ZSOHPP055!A:A, "*" &amp; Table2[[#This Row],[布号]] &amp; "*"
),""))</f>
        <v/>
      </c>
      <c r="H746" s="20" t="str">
        <f>IF(Table2[[#This Row],[布号]]="","",IFERROR(SUMIFS(
    ZSOHPP055!C:C,
    ZSOHPP055!A:A, "*" &amp; Table2[[#This Row],[布号]] &amp; "*"
),""))</f>
        <v/>
      </c>
      <c r="I746" s="20" t="str">
        <f>IF(Table2[[#This Row],[布号]]="","",IFERROR(
    SUMIFS(
        ZSOHPP055!D:D,
        ZSOHPP055!A:A, "*" &amp; Table2[[#This Row],[布号]] &amp; "*",
        ZSOHPP055!I:I, ""
    ),
    ""
))</f>
        <v/>
      </c>
      <c r="J746" s="20" t="str">
        <f>IF(Table2[[#This Row],[布号]]="","",IFERROR(Table2[[#This Row],[欠数]]/Table2[[#This Row],[预计开机]]/Table2[[#This Row],[单机产量]],""))</f>
        <v/>
      </c>
      <c r="K746" s="21" t="str">
        <f>IF(Table2[[#This Row],[布号]]="","",IFERROR(Table2[[#This Row],[备胚单总数]]-Table2[[#This Row],[累计产出数]]-Table2[[#This Row],[欠数]],""))</f>
        <v/>
      </c>
      <c r="L746" s="22" t="str">
        <f>IF(Table2[[#This Row],[布号]]="","",IFERROR(SUMIFS(
    ZSOHPP055!E:E,
    ZSOHPP055!A:A, "*" &amp; Table2[[#This Row],[布号]] &amp; "*"
),""))</f>
        <v/>
      </c>
    </row>
    <row r="747" spans="1:12">
      <c r="A747" s="6" t="str">
        <f>IF('MES-Fabric Code'!A746="","",'MES-Fabric Code'!A746)</f>
        <v/>
      </c>
      <c r="B747" s="20" t="str">
        <f>IF(Table2[[#This Row],[布号]]="","",IFERROR(VLOOKUP(LEFT(Table2[[#This Row],[布号]],8),'Single machine output'!A:B,2,0),""))</f>
        <v/>
      </c>
      <c r="C747" s="31" t="str">
        <f>IF(Table2[[#This Row],[布号]]="","",IFERROR(VLOOKUP(Table2[[#This Row],[布号]],'MES-Fabric Code'!$A:$B,2,0),""))</f>
        <v/>
      </c>
      <c r="D747" s="20" t="str">
        <f>IF(Table2[[#This Row],[布号]]="","",IFERROR(VLOOKUP(Table2[[#This Row],[布号]],'MES-Fabric Code'!$A:$F,4,0),""))</f>
        <v/>
      </c>
      <c r="E747" s="20" t="str">
        <f>IF(Table2[[#This Row],[布号]]="","",IFERROR(VLOOKUP(Table2[[#This Row],[布号]],'MES-Fabric Code'!$A:$F,6,0),""))</f>
        <v/>
      </c>
      <c r="F747" s="20" t="str">
        <f>IF(Table2[[#This Row],[布号]]="", "", IFERROR(SUMIFS(
    ZSOHSD058!N:N,
    ZSOHSD058!A:A, "*" &amp; Table2[[#This Row],[布号]] &amp; "*",
    ZSOHSD058!K:K, "&lt;&gt;Z2"
), ""))</f>
        <v/>
      </c>
      <c r="G747" s="20" t="str">
        <f>IF(Table2[[#This Row],[布号]]="","",IFERROR(SUMIFS(
    ZSOHPP055!B:B,
    ZSOHPP055!A:A, "*" &amp; Table2[[#This Row],[布号]] &amp; "*"
),""))</f>
        <v/>
      </c>
      <c r="H747" s="20" t="str">
        <f>IF(Table2[[#This Row],[布号]]="","",IFERROR(SUMIFS(
    ZSOHPP055!C:C,
    ZSOHPP055!A:A, "*" &amp; Table2[[#This Row],[布号]] &amp; "*"
),""))</f>
        <v/>
      </c>
      <c r="I747" s="20" t="str">
        <f>IF(Table2[[#This Row],[布号]]="","",IFERROR(
    SUMIFS(
        ZSOHPP055!D:D,
        ZSOHPP055!A:A, "*" &amp; Table2[[#This Row],[布号]] &amp; "*",
        ZSOHPP055!I:I, ""
    ),
    ""
))</f>
        <v/>
      </c>
      <c r="J747" s="20" t="str">
        <f>IF(Table2[[#This Row],[布号]]="","",IFERROR(Table2[[#This Row],[欠数]]/Table2[[#This Row],[预计开机]]/Table2[[#This Row],[单机产量]],""))</f>
        <v/>
      </c>
      <c r="K747" s="21" t="str">
        <f>IF(Table2[[#This Row],[布号]]="","",IFERROR(Table2[[#This Row],[备胚单总数]]-Table2[[#This Row],[累计产出数]]-Table2[[#This Row],[欠数]],""))</f>
        <v/>
      </c>
      <c r="L747" s="22" t="str">
        <f>IF(Table2[[#This Row],[布号]]="","",IFERROR(SUMIFS(
    ZSOHPP055!E:E,
    ZSOHPP055!A:A, "*" &amp; Table2[[#This Row],[布号]] &amp; "*"
),""))</f>
        <v/>
      </c>
    </row>
    <row r="748" spans="1:12">
      <c r="A748" s="6" t="str">
        <f>IF('MES-Fabric Code'!A747="","",'MES-Fabric Code'!A747)</f>
        <v/>
      </c>
      <c r="B748" s="20" t="str">
        <f>IF(Table2[[#This Row],[布号]]="","",IFERROR(VLOOKUP(LEFT(Table2[[#This Row],[布号]],8),'Single machine output'!A:B,2,0),""))</f>
        <v/>
      </c>
      <c r="C748" s="31" t="str">
        <f>IF(Table2[[#This Row],[布号]]="","",IFERROR(VLOOKUP(Table2[[#This Row],[布号]],'MES-Fabric Code'!$A:$B,2,0),""))</f>
        <v/>
      </c>
      <c r="D748" s="20" t="str">
        <f>IF(Table2[[#This Row],[布号]]="","",IFERROR(VLOOKUP(Table2[[#This Row],[布号]],'MES-Fabric Code'!$A:$F,4,0),""))</f>
        <v/>
      </c>
      <c r="E748" s="20" t="str">
        <f>IF(Table2[[#This Row],[布号]]="","",IFERROR(VLOOKUP(Table2[[#This Row],[布号]],'MES-Fabric Code'!$A:$F,6,0),""))</f>
        <v/>
      </c>
      <c r="F748" s="20" t="str">
        <f>IF(Table2[[#This Row],[布号]]="", "", IFERROR(SUMIFS(
    ZSOHSD058!N:N,
    ZSOHSD058!A:A, "*" &amp; Table2[[#This Row],[布号]] &amp; "*",
    ZSOHSD058!K:K, "&lt;&gt;Z2"
), ""))</f>
        <v/>
      </c>
      <c r="G748" s="20" t="str">
        <f>IF(Table2[[#This Row],[布号]]="","",IFERROR(SUMIFS(
    ZSOHPP055!B:B,
    ZSOHPP055!A:A, "*" &amp; Table2[[#This Row],[布号]] &amp; "*"
),""))</f>
        <v/>
      </c>
      <c r="H748" s="20" t="str">
        <f>IF(Table2[[#This Row],[布号]]="","",IFERROR(SUMIFS(
    ZSOHPP055!C:C,
    ZSOHPP055!A:A, "*" &amp; Table2[[#This Row],[布号]] &amp; "*"
),""))</f>
        <v/>
      </c>
      <c r="I748" s="20" t="str">
        <f>IF(Table2[[#This Row],[布号]]="","",IFERROR(
    SUMIFS(
        ZSOHPP055!D:D,
        ZSOHPP055!A:A, "*" &amp; Table2[[#This Row],[布号]] &amp; "*",
        ZSOHPP055!I:I, ""
    ),
    ""
))</f>
        <v/>
      </c>
      <c r="J748" s="20" t="str">
        <f>IF(Table2[[#This Row],[布号]]="","",IFERROR(Table2[[#This Row],[欠数]]/Table2[[#This Row],[预计开机]]/Table2[[#This Row],[单机产量]],""))</f>
        <v/>
      </c>
      <c r="K748" s="21" t="str">
        <f>IF(Table2[[#This Row],[布号]]="","",IFERROR(Table2[[#This Row],[备胚单总数]]-Table2[[#This Row],[累计产出数]]-Table2[[#This Row],[欠数]],""))</f>
        <v/>
      </c>
      <c r="L748" s="22" t="str">
        <f>IF(Table2[[#This Row],[布号]]="","",IFERROR(SUMIFS(
    ZSOHPP055!E:E,
    ZSOHPP055!A:A, "*" &amp; Table2[[#This Row],[布号]] &amp; "*"
),""))</f>
        <v/>
      </c>
    </row>
    <row r="749" spans="1:12">
      <c r="A749" s="6" t="str">
        <f>IF('MES-Fabric Code'!A748="","",'MES-Fabric Code'!A748)</f>
        <v/>
      </c>
      <c r="B749" s="20" t="str">
        <f>IF(Table2[[#This Row],[布号]]="","",IFERROR(VLOOKUP(LEFT(Table2[[#This Row],[布号]],8),'Single machine output'!A:B,2,0),""))</f>
        <v/>
      </c>
      <c r="C749" s="31" t="str">
        <f>IF(Table2[[#This Row],[布号]]="","",IFERROR(VLOOKUP(Table2[[#This Row],[布号]],'MES-Fabric Code'!$A:$B,2,0),""))</f>
        <v/>
      </c>
      <c r="D749" s="20" t="str">
        <f>IF(Table2[[#This Row],[布号]]="","",IFERROR(VLOOKUP(Table2[[#This Row],[布号]],'MES-Fabric Code'!$A:$F,4,0),""))</f>
        <v/>
      </c>
      <c r="E749" s="20" t="str">
        <f>IF(Table2[[#This Row],[布号]]="","",IFERROR(VLOOKUP(Table2[[#This Row],[布号]],'MES-Fabric Code'!$A:$F,6,0),""))</f>
        <v/>
      </c>
      <c r="F749" s="20" t="str">
        <f>IF(Table2[[#This Row],[布号]]="", "", IFERROR(SUMIFS(
    ZSOHSD058!N:N,
    ZSOHSD058!A:A, "*" &amp; Table2[[#This Row],[布号]] &amp; "*",
    ZSOHSD058!K:K, "&lt;&gt;Z2"
), ""))</f>
        <v/>
      </c>
      <c r="G749" s="20" t="str">
        <f>IF(Table2[[#This Row],[布号]]="","",IFERROR(SUMIFS(
    ZSOHPP055!B:B,
    ZSOHPP055!A:A, "*" &amp; Table2[[#This Row],[布号]] &amp; "*"
),""))</f>
        <v/>
      </c>
      <c r="H749" s="20" t="str">
        <f>IF(Table2[[#This Row],[布号]]="","",IFERROR(SUMIFS(
    ZSOHPP055!C:C,
    ZSOHPP055!A:A, "*" &amp; Table2[[#This Row],[布号]] &amp; "*"
),""))</f>
        <v/>
      </c>
      <c r="I749" s="20" t="str">
        <f>IF(Table2[[#This Row],[布号]]="","",IFERROR(
    SUMIFS(
        ZSOHPP055!D:D,
        ZSOHPP055!A:A, "*" &amp; Table2[[#This Row],[布号]] &amp; "*",
        ZSOHPP055!I:I, ""
    ),
    ""
))</f>
        <v/>
      </c>
      <c r="J749" s="20" t="str">
        <f>IF(Table2[[#This Row],[布号]]="","",IFERROR(Table2[[#This Row],[欠数]]/Table2[[#This Row],[预计开机]]/Table2[[#This Row],[单机产量]],""))</f>
        <v/>
      </c>
      <c r="K749" s="21" t="str">
        <f>IF(Table2[[#This Row],[布号]]="","",IFERROR(Table2[[#This Row],[备胚单总数]]-Table2[[#This Row],[累计产出数]]-Table2[[#This Row],[欠数]],""))</f>
        <v/>
      </c>
      <c r="L749" s="22" t="str">
        <f>IF(Table2[[#This Row],[布号]]="","",IFERROR(SUMIFS(
    ZSOHPP055!E:E,
    ZSOHPP055!A:A, "*" &amp; Table2[[#This Row],[布号]] &amp; "*"
),""))</f>
        <v/>
      </c>
    </row>
    <row r="750" spans="1:12">
      <c r="A750" s="6" t="str">
        <f>IF('MES-Fabric Code'!A749="","",'MES-Fabric Code'!A749)</f>
        <v/>
      </c>
      <c r="B750" s="20" t="str">
        <f>IF(Table2[[#This Row],[布号]]="","",IFERROR(VLOOKUP(LEFT(Table2[[#This Row],[布号]],8),'Single machine output'!A:B,2,0),""))</f>
        <v/>
      </c>
      <c r="C750" s="31" t="str">
        <f>IF(Table2[[#This Row],[布号]]="","",IFERROR(VLOOKUP(Table2[[#This Row],[布号]],'MES-Fabric Code'!$A:$B,2,0),""))</f>
        <v/>
      </c>
      <c r="D750" s="20" t="str">
        <f>IF(Table2[[#This Row],[布号]]="","",IFERROR(VLOOKUP(Table2[[#This Row],[布号]],'MES-Fabric Code'!$A:$F,4,0),""))</f>
        <v/>
      </c>
      <c r="E750" s="20" t="str">
        <f>IF(Table2[[#This Row],[布号]]="","",IFERROR(VLOOKUP(Table2[[#This Row],[布号]],'MES-Fabric Code'!$A:$F,6,0),""))</f>
        <v/>
      </c>
      <c r="F750" s="20" t="str">
        <f>IF(Table2[[#This Row],[布号]]="", "", IFERROR(SUMIFS(
    ZSOHSD058!N:N,
    ZSOHSD058!A:A, "*" &amp; Table2[[#This Row],[布号]] &amp; "*",
    ZSOHSD058!K:K, "&lt;&gt;Z2"
), ""))</f>
        <v/>
      </c>
      <c r="G750" s="20" t="str">
        <f>IF(Table2[[#This Row],[布号]]="","",IFERROR(SUMIFS(
    ZSOHPP055!B:B,
    ZSOHPP055!A:A, "*" &amp; Table2[[#This Row],[布号]] &amp; "*"
),""))</f>
        <v/>
      </c>
      <c r="H750" s="20" t="str">
        <f>IF(Table2[[#This Row],[布号]]="","",IFERROR(SUMIFS(
    ZSOHPP055!C:C,
    ZSOHPP055!A:A, "*" &amp; Table2[[#This Row],[布号]] &amp; "*"
),""))</f>
        <v/>
      </c>
      <c r="I750" s="20" t="str">
        <f>IF(Table2[[#This Row],[布号]]="","",IFERROR(
    SUMIFS(
        ZSOHPP055!D:D,
        ZSOHPP055!A:A, "*" &amp; Table2[[#This Row],[布号]] &amp; "*",
        ZSOHPP055!I:I, ""
    ),
    ""
))</f>
        <v/>
      </c>
      <c r="J750" s="20" t="str">
        <f>IF(Table2[[#This Row],[布号]]="","",IFERROR(Table2[[#This Row],[欠数]]/Table2[[#This Row],[预计开机]]/Table2[[#This Row],[单机产量]],""))</f>
        <v/>
      </c>
      <c r="K750" s="21" t="str">
        <f>IF(Table2[[#This Row],[布号]]="","",IFERROR(Table2[[#This Row],[备胚单总数]]-Table2[[#This Row],[累计产出数]]-Table2[[#This Row],[欠数]],""))</f>
        <v/>
      </c>
      <c r="L750" s="22" t="str">
        <f>IF(Table2[[#This Row],[布号]]="","",IFERROR(SUMIFS(
    ZSOHPP055!E:E,
    ZSOHPP055!A:A, "*" &amp; Table2[[#This Row],[布号]] &amp; "*"
),""))</f>
        <v/>
      </c>
    </row>
    <row r="751" spans="1:12">
      <c r="A751" s="6" t="str">
        <f>IF('MES-Fabric Code'!A750="","",'MES-Fabric Code'!A750)</f>
        <v/>
      </c>
      <c r="B751" s="20" t="str">
        <f>IF(Table2[[#This Row],[布号]]="","",IFERROR(VLOOKUP(LEFT(Table2[[#This Row],[布号]],8),'Single machine output'!A:B,2,0),""))</f>
        <v/>
      </c>
      <c r="C751" s="31" t="str">
        <f>IF(Table2[[#This Row],[布号]]="","",IFERROR(VLOOKUP(Table2[[#This Row],[布号]],'MES-Fabric Code'!$A:$B,2,0),""))</f>
        <v/>
      </c>
      <c r="D751" s="20" t="str">
        <f>IF(Table2[[#This Row],[布号]]="","",IFERROR(VLOOKUP(Table2[[#This Row],[布号]],'MES-Fabric Code'!$A:$F,4,0),""))</f>
        <v/>
      </c>
      <c r="E751" s="20" t="str">
        <f>IF(Table2[[#This Row],[布号]]="","",IFERROR(VLOOKUP(Table2[[#This Row],[布号]],'MES-Fabric Code'!$A:$F,6,0),""))</f>
        <v/>
      </c>
      <c r="F751" s="20" t="str">
        <f>IF(Table2[[#This Row],[布号]]="", "", IFERROR(SUMIFS(
    ZSOHSD058!N:N,
    ZSOHSD058!A:A, "*" &amp; Table2[[#This Row],[布号]] &amp; "*",
    ZSOHSD058!K:K, "&lt;&gt;Z2"
), ""))</f>
        <v/>
      </c>
      <c r="G751" s="20" t="str">
        <f>IF(Table2[[#This Row],[布号]]="","",IFERROR(SUMIFS(
    ZSOHPP055!B:B,
    ZSOHPP055!A:A, "*" &amp; Table2[[#This Row],[布号]] &amp; "*"
),""))</f>
        <v/>
      </c>
      <c r="H751" s="20" t="str">
        <f>IF(Table2[[#This Row],[布号]]="","",IFERROR(SUMIFS(
    ZSOHPP055!C:C,
    ZSOHPP055!A:A, "*" &amp; Table2[[#This Row],[布号]] &amp; "*"
),""))</f>
        <v/>
      </c>
      <c r="I751" s="20" t="str">
        <f>IF(Table2[[#This Row],[布号]]="","",IFERROR(
    SUMIFS(
        ZSOHPP055!D:D,
        ZSOHPP055!A:A, "*" &amp; Table2[[#This Row],[布号]] &amp; "*",
        ZSOHPP055!I:I, ""
    ),
    ""
))</f>
        <v/>
      </c>
      <c r="J751" s="20" t="str">
        <f>IF(Table2[[#This Row],[布号]]="","",IFERROR(Table2[[#This Row],[欠数]]/Table2[[#This Row],[预计开机]]/Table2[[#This Row],[单机产量]],""))</f>
        <v/>
      </c>
      <c r="K751" s="21" t="str">
        <f>IF(Table2[[#This Row],[布号]]="","",IFERROR(Table2[[#This Row],[备胚单总数]]-Table2[[#This Row],[累计产出数]]-Table2[[#This Row],[欠数]],""))</f>
        <v/>
      </c>
      <c r="L751" s="22" t="str">
        <f>IF(Table2[[#This Row],[布号]]="","",IFERROR(SUMIFS(
    ZSOHPP055!E:E,
    ZSOHPP055!A:A, "*" &amp; Table2[[#This Row],[布号]] &amp; "*"
),""))</f>
        <v/>
      </c>
    </row>
    <row r="752" spans="1:12">
      <c r="A752" s="6" t="str">
        <f>IF('MES-Fabric Code'!A751="","",'MES-Fabric Code'!A751)</f>
        <v/>
      </c>
      <c r="B752" s="20" t="str">
        <f>IF(Table2[[#This Row],[布号]]="","",IFERROR(VLOOKUP(LEFT(Table2[[#This Row],[布号]],8),'Single machine output'!A:B,2,0),""))</f>
        <v/>
      </c>
      <c r="C752" s="31" t="str">
        <f>IF(Table2[[#This Row],[布号]]="","",IFERROR(VLOOKUP(Table2[[#This Row],[布号]],'MES-Fabric Code'!$A:$B,2,0),""))</f>
        <v/>
      </c>
      <c r="D752" s="20" t="str">
        <f>IF(Table2[[#This Row],[布号]]="","",IFERROR(VLOOKUP(Table2[[#This Row],[布号]],'MES-Fabric Code'!$A:$F,4,0),""))</f>
        <v/>
      </c>
      <c r="E752" s="20" t="str">
        <f>IF(Table2[[#This Row],[布号]]="","",IFERROR(VLOOKUP(Table2[[#This Row],[布号]],'MES-Fabric Code'!$A:$F,6,0),""))</f>
        <v/>
      </c>
      <c r="F752" s="20" t="str">
        <f>IF(Table2[[#This Row],[布号]]="", "", IFERROR(SUMIFS(
    ZSOHSD058!N:N,
    ZSOHSD058!A:A, "*" &amp; Table2[[#This Row],[布号]] &amp; "*",
    ZSOHSD058!K:K, "&lt;&gt;Z2"
), ""))</f>
        <v/>
      </c>
      <c r="G752" s="20" t="str">
        <f>IF(Table2[[#This Row],[布号]]="","",IFERROR(SUMIFS(
    ZSOHPP055!B:B,
    ZSOHPP055!A:A, "*" &amp; Table2[[#This Row],[布号]] &amp; "*"
),""))</f>
        <v/>
      </c>
      <c r="H752" s="20" t="str">
        <f>IF(Table2[[#This Row],[布号]]="","",IFERROR(SUMIFS(
    ZSOHPP055!C:C,
    ZSOHPP055!A:A, "*" &amp; Table2[[#This Row],[布号]] &amp; "*"
),""))</f>
        <v/>
      </c>
      <c r="I752" s="20" t="str">
        <f>IF(Table2[[#This Row],[布号]]="","",IFERROR(
    SUMIFS(
        ZSOHPP055!D:D,
        ZSOHPP055!A:A, "*" &amp; Table2[[#This Row],[布号]] &amp; "*",
        ZSOHPP055!I:I, ""
    ),
    ""
))</f>
        <v/>
      </c>
      <c r="J752" s="20" t="str">
        <f>IF(Table2[[#This Row],[布号]]="","",IFERROR(Table2[[#This Row],[欠数]]/Table2[[#This Row],[预计开机]]/Table2[[#This Row],[单机产量]],""))</f>
        <v/>
      </c>
      <c r="K752" s="21" t="str">
        <f>IF(Table2[[#This Row],[布号]]="","",IFERROR(Table2[[#This Row],[备胚单总数]]-Table2[[#This Row],[累计产出数]]-Table2[[#This Row],[欠数]],""))</f>
        <v/>
      </c>
      <c r="L752" s="22" t="str">
        <f>IF(Table2[[#This Row],[布号]]="","",IFERROR(SUMIFS(
    ZSOHPP055!E:E,
    ZSOHPP055!A:A, "*" &amp; Table2[[#This Row],[布号]] &amp; "*"
),""))</f>
        <v/>
      </c>
    </row>
    <row r="753" spans="1:12">
      <c r="A753" s="6" t="str">
        <f>IF('MES-Fabric Code'!A752="","",'MES-Fabric Code'!A752)</f>
        <v/>
      </c>
      <c r="B753" s="20" t="str">
        <f>IF(Table2[[#This Row],[布号]]="","",IFERROR(VLOOKUP(LEFT(Table2[[#This Row],[布号]],8),'Single machine output'!A:B,2,0),""))</f>
        <v/>
      </c>
      <c r="C753" s="31" t="str">
        <f>IF(Table2[[#This Row],[布号]]="","",IFERROR(VLOOKUP(Table2[[#This Row],[布号]],'MES-Fabric Code'!$A:$B,2,0),""))</f>
        <v/>
      </c>
      <c r="D753" s="20" t="str">
        <f>IF(Table2[[#This Row],[布号]]="","",IFERROR(VLOOKUP(Table2[[#This Row],[布号]],'MES-Fabric Code'!$A:$F,4,0),""))</f>
        <v/>
      </c>
      <c r="E753" s="20" t="str">
        <f>IF(Table2[[#This Row],[布号]]="","",IFERROR(VLOOKUP(Table2[[#This Row],[布号]],'MES-Fabric Code'!$A:$F,6,0),""))</f>
        <v/>
      </c>
      <c r="F753" s="20" t="str">
        <f>IF(Table2[[#This Row],[布号]]="", "", IFERROR(SUMIFS(
    ZSOHSD058!N:N,
    ZSOHSD058!A:A, "*" &amp; Table2[[#This Row],[布号]] &amp; "*",
    ZSOHSD058!K:K, "&lt;&gt;Z2"
), ""))</f>
        <v/>
      </c>
      <c r="G753" s="20" t="str">
        <f>IF(Table2[[#This Row],[布号]]="","",IFERROR(SUMIFS(
    ZSOHPP055!B:B,
    ZSOHPP055!A:A, "*" &amp; Table2[[#This Row],[布号]] &amp; "*"
),""))</f>
        <v/>
      </c>
      <c r="H753" s="20" t="str">
        <f>IF(Table2[[#This Row],[布号]]="","",IFERROR(SUMIFS(
    ZSOHPP055!C:C,
    ZSOHPP055!A:A, "*" &amp; Table2[[#This Row],[布号]] &amp; "*"
),""))</f>
        <v/>
      </c>
      <c r="I753" s="20" t="str">
        <f>IF(Table2[[#This Row],[布号]]="","",IFERROR(
    SUMIFS(
        ZSOHPP055!D:D,
        ZSOHPP055!A:A, "*" &amp; Table2[[#This Row],[布号]] &amp; "*",
        ZSOHPP055!I:I, ""
    ),
    ""
))</f>
        <v/>
      </c>
      <c r="J753" s="20" t="str">
        <f>IF(Table2[[#This Row],[布号]]="","",IFERROR(Table2[[#This Row],[欠数]]/Table2[[#This Row],[预计开机]]/Table2[[#This Row],[单机产量]],""))</f>
        <v/>
      </c>
      <c r="K753" s="21" t="str">
        <f>IF(Table2[[#This Row],[布号]]="","",IFERROR(Table2[[#This Row],[备胚单总数]]-Table2[[#This Row],[累计产出数]]-Table2[[#This Row],[欠数]],""))</f>
        <v/>
      </c>
      <c r="L753" s="22" t="str">
        <f>IF(Table2[[#This Row],[布号]]="","",IFERROR(SUMIFS(
    ZSOHPP055!E:E,
    ZSOHPP055!A:A, "*" &amp; Table2[[#This Row],[布号]] &amp; "*"
),""))</f>
        <v/>
      </c>
    </row>
    <row r="754" spans="1:12">
      <c r="A754" s="6" t="str">
        <f>IF('MES-Fabric Code'!A753="","",'MES-Fabric Code'!A753)</f>
        <v/>
      </c>
      <c r="B754" s="20" t="str">
        <f>IF(Table2[[#This Row],[布号]]="","",IFERROR(VLOOKUP(LEFT(Table2[[#This Row],[布号]],8),'Single machine output'!A:B,2,0),""))</f>
        <v/>
      </c>
      <c r="C754" s="31" t="str">
        <f>IF(Table2[[#This Row],[布号]]="","",IFERROR(VLOOKUP(Table2[[#This Row],[布号]],'MES-Fabric Code'!$A:$B,2,0),""))</f>
        <v/>
      </c>
      <c r="D754" s="20" t="str">
        <f>IF(Table2[[#This Row],[布号]]="","",IFERROR(VLOOKUP(Table2[[#This Row],[布号]],'MES-Fabric Code'!$A:$F,4,0),""))</f>
        <v/>
      </c>
      <c r="E754" s="20" t="str">
        <f>IF(Table2[[#This Row],[布号]]="","",IFERROR(VLOOKUP(Table2[[#This Row],[布号]],'MES-Fabric Code'!$A:$F,6,0),""))</f>
        <v/>
      </c>
      <c r="F754" s="20" t="str">
        <f>IF(Table2[[#This Row],[布号]]="", "", IFERROR(SUMIFS(
    ZSOHSD058!N:N,
    ZSOHSD058!A:A, "*" &amp; Table2[[#This Row],[布号]] &amp; "*",
    ZSOHSD058!K:K, "&lt;&gt;Z2"
), ""))</f>
        <v/>
      </c>
      <c r="G754" s="20" t="str">
        <f>IF(Table2[[#This Row],[布号]]="","",IFERROR(SUMIFS(
    ZSOHPP055!B:B,
    ZSOHPP055!A:A, "*" &amp; Table2[[#This Row],[布号]] &amp; "*"
),""))</f>
        <v/>
      </c>
      <c r="H754" s="20" t="str">
        <f>IF(Table2[[#This Row],[布号]]="","",IFERROR(SUMIFS(
    ZSOHPP055!C:C,
    ZSOHPP055!A:A, "*" &amp; Table2[[#This Row],[布号]] &amp; "*"
),""))</f>
        <v/>
      </c>
      <c r="I754" s="20" t="str">
        <f>IF(Table2[[#This Row],[布号]]="","",IFERROR(
    SUMIFS(
        ZSOHPP055!D:D,
        ZSOHPP055!A:A, "*" &amp; Table2[[#This Row],[布号]] &amp; "*",
        ZSOHPP055!I:I, ""
    ),
    ""
))</f>
        <v/>
      </c>
      <c r="J754" s="20" t="str">
        <f>IF(Table2[[#This Row],[布号]]="","",IFERROR(Table2[[#This Row],[欠数]]/Table2[[#This Row],[预计开机]]/Table2[[#This Row],[单机产量]],""))</f>
        <v/>
      </c>
      <c r="K754" s="21" t="str">
        <f>IF(Table2[[#This Row],[布号]]="","",IFERROR(Table2[[#This Row],[备胚单总数]]-Table2[[#This Row],[累计产出数]]-Table2[[#This Row],[欠数]],""))</f>
        <v/>
      </c>
      <c r="L754" s="22" t="str">
        <f>IF(Table2[[#This Row],[布号]]="","",IFERROR(SUMIFS(
    ZSOHPP055!E:E,
    ZSOHPP055!A:A, "*" &amp; Table2[[#This Row],[布号]] &amp; "*"
),""))</f>
        <v/>
      </c>
    </row>
    <row r="755" spans="1:12">
      <c r="A755" s="6" t="str">
        <f>IF('MES-Fabric Code'!A754="","",'MES-Fabric Code'!A754)</f>
        <v/>
      </c>
      <c r="B755" s="20" t="str">
        <f>IF(Table2[[#This Row],[布号]]="","",IFERROR(VLOOKUP(LEFT(Table2[[#This Row],[布号]],8),'Single machine output'!A:B,2,0),""))</f>
        <v/>
      </c>
      <c r="C755" s="31" t="str">
        <f>IF(Table2[[#This Row],[布号]]="","",IFERROR(VLOOKUP(Table2[[#This Row],[布号]],'MES-Fabric Code'!$A:$B,2,0),""))</f>
        <v/>
      </c>
      <c r="D755" s="20" t="str">
        <f>IF(Table2[[#This Row],[布号]]="","",IFERROR(VLOOKUP(Table2[[#This Row],[布号]],'MES-Fabric Code'!$A:$F,4,0),""))</f>
        <v/>
      </c>
      <c r="E755" s="20" t="str">
        <f>IF(Table2[[#This Row],[布号]]="","",IFERROR(VLOOKUP(Table2[[#This Row],[布号]],'MES-Fabric Code'!$A:$F,6,0),""))</f>
        <v/>
      </c>
      <c r="F755" s="20" t="str">
        <f>IF(Table2[[#This Row],[布号]]="", "", IFERROR(SUMIFS(
    ZSOHSD058!N:N,
    ZSOHSD058!A:A, "*" &amp; Table2[[#This Row],[布号]] &amp; "*",
    ZSOHSD058!K:K, "&lt;&gt;Z2"
), ""))</f>
        <v/>
      </c>
      <c r="G755" s="20" t="str">
        <f>IF(Table2[[#This Row],[布号]]="","",IFERROR(SUMIFS(
    ZSOHPP055!B:B,
    ZSOHPP055!A:A, "*" &amp; Table2[[#This Row],[布号]] &amp; "*"
),""))</f>
        <v/>
      </c>
      <c r="H755" s="20" t="str">
        <f>IF(Table2[[#This Row],[布号]]="","",IFERROR(SUMIFS(
    ZSOHPP055!C:C,
    ZSOHPP055!A:A, "*" &amp; Table2[[#This Row],[布号]] &amp; "*"
),""))</f>
        <v/>
      </c>
      <c r="I755" s="20" t="str">
        <f>IF(Table2[[#This Row],[布号]]="","",IFERROR(
    SUMIFS(
        ZSOHPP055!D:D,
        ZSOHPP055!A:A, "*" &amp; Table2[[#This Row],[布号]] &amp; "*",
        ZSOHPP055!I:I, ""
    ),
    ""
))</f>
        <v/>
      </c>
      <c r="J755" s="20" t="str">
        <f>IF(Table2[[#This Row],[布号]]="","",IFERROR(Table2[[#This Row],[欠数]]/Table2[[#This Row],[预计开机]]/Table2[[#This Row],[单机产量]],""))</f>
        <v/>
      </c>
      <c r="K755" s="21" t="str">
        <f>IF(Table2[[#This Row],[布号]]="","",IFERROR(Table2[[#This Row],[备胚单总数]]-Table2[[#This Row],[累计产出数]]-Table2[[#This Row],[欠数]],""))</f>
        <v/>
      </c>
      <c r="L755" s="22" t="str">
        <f>IF(Table2[[#This Row],[布号]]="","",IFERROR(SUMIFS(
    ZSOHPP055!E:E,
    ZSOHPP055!A:A, "*" &amp; Table2[[#This Row],[布号]] &amp; "*"
),""))</f>
        <v/>
      </c>
    </row>
    <row r="756" spans="1:12">
      <c r="A756" s="6" t="str">
        <f>IF('MES-Fabric Code'!A755="","",'MES-Fabric Code'!A755)</f>
        <v/>
      </c>
      <c r="B756" s="20" t="str">
        <f>IF(Table2[[#This Row],[布号]]="","",IFERROR(VLOOKUP(LEFT(Table2[[#This Row],[布号]],8),'Single machine output'!A:B,2,0),""))</f>
        <v/>
      </c>
      <c r="C756" s="31" t="str">
        <f>IF(Table2[[#This Row],[布号]]="","",IFERROR(VLOOKUP(Table2[[#This Row],[布号]],'MES-Fabric Code'!$A:$B,2,0),""))</f>
        <v/>
      </c>
      <c r="D756" s="20" t="str">
        <f>IF(Table2[[#This Row],[布号]]="","",IFERROR(VLOOKUP(Table2[[#This Row],[布号]],'MES-Fabric Code'!$A:$F,4,0),""))</f>
        <v/>
      </c>
      <c r="E756" s="20" t="str">
        <f>IF(Table2[[#This Row],[布号]]="","",IFERROR(VLOOKUP(Table2[[#This Row],[布号]],'MES-Fabric Code'!$A:$F,6,0),""))</f>
        <v/>
      </c>
      <c r="F756" s="20" t="str">
        <f>IF(Table2[[#This Row],[布号]]="", "", IFERROR(SUMIFS(
    ZSOHSD058!N:N,
    ZSOHSD058!A:A, "*" &amp; Table2[[#This Row],[布号]] &amp; "*",
    ZSOHSD058!K:K, "&lt;&gt;Z2"
), ""))</f>
        <v/>
      </c>
      <c r="G756" s="20" t="str">
        <f>IF(Table2[[#This Row],[布号]]="","",IFERROR(SUMIFS(
    ZSOHPP055!B:B,
    ZSOHPP055!A:A, "*" &amp; Table2[[#This Row],[布号]] &amp; "*"
),""))</f>
        <v/>
      </c>
      <c r="H756" s="20" t="str">
        <f>IF(Table2[[#This Row],[布号]]="","",IFERROR(SUMIFS(
    ZSOHPP055!C:C,
    ZSOHPP055!A:A, "*" &amp; Table2[[#This Row],[布号]] &amp; "*"
),""))</f>
        <v/>
      </c>
      <c r="I756" s="20" t="str">
        <f>IF(Table2[[#This Row],[布号]]="","",IFERROR(
    SUMIFS(
        ZSOHPP055!D:D,
        ZSOHPP055!A:A, "*" &amp; Table2[[#This Row],[布号]] &amp; "*",
        ZSOHPP055!I:I, ""
    ),
    ""
))</f>
        <v/>
      </c>
      <c r="J756" s="20" t="str">
        <f>IF(Table2[[#This Row],[布号]]="","",IFERROR(Table2[[#This Row],[欠数]]/Table2[[#This Row],[预计开机]]/Table2[[#This Row],[单机产量]],""))</f>
        <v/>
      </c>
      <c r="K756" s="21" t="str">
        <f>IF(Table2[[#This Row],[布号]]="","",IFERROR(Table2[[#This Row],[备胚单总数]]-Table2[[#This Row],[累计产出数]]-Table2[[#This Row],[欠数]],""))</f>
        <v/>
      </c>
      <c r="L756" s="22" t="str">
        <f>IF(Table2[[#This Row],[布号]]="","",IFERROR(SUMIFS(
    ZSOHPP055!E:E,
    ZSOHPP055!A:A, "*" &amp; Table2[[#This Row],[布号]] &amp; "*"
),""))</f>
        <v/>
      </c>
    </row>
    <row r="757" spans="1:12">
      <c r="A757" s="6" t="str">
        <f>IF('MES-Fabric Code'!A756="","",'MES-Fabric Code'!A756)</f>
        <v/>
      </c>
      <c r="B757" s="20" t="str">
        <f>IF(Table2[[#This Row],[布号]]="","",IFERROR(VLOOKUP(LEFT(Table2[[#This Row],[布号]],8),'Single machine output'!A:B,2,0),""))</f>
        <v/>
      </c>
      <c r="C757" s="31" t="str">
        <f>IF(Table2[[#This Row],[布号]]="","",IFERROR(VLOOKUP(Table2[[#This Row],[布号]],'MES-Fabric Code'!$A:$B,2,0),""))</f>
        <v/>
      </c>
      <c r="D757" s="20" t="str">
        <f>IF(Table2[[#This Row],[布号]]="","",IFERROR(VLOOKUP(Table2[[#This Row],[布号]],'MES-Fabric Code'!$A:$F,4,0),""))</f>
        <v/>
      </c>
      <c r="E757" s="20" t="str">
        <f>IF(Table2[[#This Row],[布号]]="","",IFERROR(VLOOKUP(Table2[[#This Row],[布号]],'MES-Fabric Code'!$A:$F,6,0),""))</f>
        <v/>
      </c>
      <c r="F757" s="20" t="str">
        <f>IF(Table2[[#This Row],[布号]]="", "", IFERROR(SUMIFS(
    ZSOHSD058!N:N,
    ZSOHSD058!A:A, "*" &amp; Table2[[#This Row],[布号]] &amp; "*",
    ZSOHSD058!K:K, "&lt;&gt;Z2"
), ""))</f>
        <v/>
      </c>
      <c r="G757" s="20" t="str">
        <f>IF(Table2[[#This Row],[布号]]="","",IFERROR(SUMIFS(
    ZSOHPP055!B:B,
    ZSOHPP055!A:A, "*" &amp; Table2[[#This Row],[布号]] &amp; "*"
),""))</f>
        <v/>
      </c>
      <c r="H757" s="20" t="str">
        <f>IF(Table2[[#This Row],[布号]]="","",IFERROR(SUMIFS(
    ZSOHPP055!C:C,
    ZSOHPP055!A:A, "*" &amp; Table2[[#This Row],[布号]] &amp; "*"
),""))</f>
        <v/>
      </c>
      <c r="I757" s="20" t="str">
        <f>IF(Table2[[#This Row],[布号]]="","",IFERROR(
    SUMIFS(
        ZSOHPP055!D:D,
        ZSOHPP055!A:A, "*" &amp; Table2[[#This Row],[布号]] &amp; "*",
        ZSOHPP055!I:I, ""
    ),
    ""
))</f>
        <v/>
      </c>
      <c r="J757" s="20" t="str">
        <f>IF(Table2[[#This Row],[布号]]="","",IFERROR(Table2[[#This Row],[欠数]]/Table2[[#This Row],[预计开机]]/Table2[[#This Row],[单机产量]],""))</f>
        <v/>
      </c>
      <c r="K757" s="21" t="str">
        <f>IF(Table2[[#This Row],[布号]]="","",IFERROR(Table2[[#This Row],[备胚单总数]]-Table2[[#This Row],[累计产出数]]-Table2[[#This Row],[欠数]],""))</f>
        <v/>
      </c>
      <c r="L757" s="22" t="str">
        <f>IF(Table2[[#This Row],[布号]]="","",IFERROR(SUMIFS(
    ZSOHPP055!E:E,
    ZSOHPP055!A:A, "*" &amp; Table2[[#This Row],[布号]] &amp; "*"
),""))</f>
        <v/>
      </c>
    </row>
    <row r="758" spans="1:12">
      <c r="A758" s="6" t="str">
        <f>IF('MES-Fabric Code'!A757="","",'MES-Fabric Code'!A757)</f>
        <v/>
      </c>
      <c r="B758" s="20" t="str">
        <f>IF(Table2[[#This Row],[布号]]="","",IFERROR(VLOOKUP(LEFT(Table2[[#This Row],[布号]],8),'Single machine output'!A:B,2,0),""))</f>
        <v/>
      </c>
      <c r="C758" s="31" t="str">
        <f>IF(Table2[[#This Row],[布号]]="","",IFERROR(VLOOKUP(Table2[[#This Row],[布号]],'MES-Fabric Code'!$A:$B,2,0),""))</f>
        <v/>
      </c>
      <c r="D758" s="20" t="str">
        <f>IF(Table2[[#This Row],[布号]]="","",IFERROR(VLOOKUP(Table2[[#This Row],[布号]],'MES-Fabric Code'!$A:$F,4,0),""))</f>
        <v/>
      </c>
      <c r="E758" s="20" t="str">
        <f>IF(Table2[[#This Row],[布号]]="","",IFERROR(VLOOKUP(Table2[[#This Row],[布号]],'MES-Fabric Code'!$A:$F,6,0),""))</f>
        <v/>
      </c>
      <c r="F758" s="20" t="str">
        <f>IF(Table2[[#This Row],[布号]]="", "", IFERROR(SUMIFS(
    ZSOHSD058!N:N,
    ZSOHSD058!A:A, "*" &amp; Table2[[#This Row],[布号]] &amp; "*",
    ZSOHSD058!K:K, "&lt;&gt;Z2"
), ""))</f>
        <v/>
      </c>
      <c r="G758" s="20" t="str">
        <f>IF(Table2[[#This Row],[布号]]="","",IFERROR(SUMIFS(
    ZSOHPP055!B:B,
    ZSOHPP055!A:A, "*" &amp; Table2[[#This Row],[布号]] &amp; "*"
),""))</f>
        <v/>
      </c>
      <c r="H758" s="20" t="str">
        <f>IF(Table2[[#This Row],[布号]]="","",IFERROR(SUMIFS(
    ZSOHPP055!C:C,
    ZSOHPP055!A:A, "*" &amp; Table2[[#This Row],[布号]] &amp; "*"
),""))</f>
        <v/>
      </c>
      <c r="I758" s="20" t="str">
        <f>IF(Table2[[#This Row],[布号]]="","",IFERROR(
    SUMIFS(
        ZSOHPP055!D:D,
        ZSOHPP055!A:A, "*" &amp; Table2[[#This Row],[布号]] &amp; "*",
        ZSOHPP055!I:I, ""
    ),
    ""
))</f>
        <v/>
      </c>
      <c r="J758" s="20" t="str">
        <f>IF(Table2[[#This Row],[布号]]="","",IFERROR(Table2[[#This Row],[欠数]]/Table2[[#This Row],[预计开机]]/Table2[[#This Row],[单机产量]],""))</f>
        <v/>
      </c>
      <c r="K758" s="21" t="str">
        <f>IF(Table2[[#This Row],[布号]]="","",IFERROR(Table2[[#This Row],[备胚单总数]]-Table2[[#This Row],[累计产出数]]-Table2[[#This Row],[欠数]],""))</f>
        <v/>
      </c>
      <c r="L758" s="22" t="str">
        <f>IF(Table2[[#This Row],[布号]]="","",IFERROR(SUMIFS(
    ZSOHPP055!E:E,
    ZSOHPP055!A:A, "*" &amp; Table2[[#This Row],[布号]] &amp; "*"
),""))</f>
        <v/>
      </c>
    </row>
    <row r="759" spans="1:12">
      <c r="A759" s="6" t="str">
        <f>IF('MES-Fabric Code'!A758="","",'MES-Fabric Code'!A758)</f>
        <v/>
      </c>
      <c r="B759" s="20" t="str">
        <f>IF(Table2[[#This Row],[布号]]="","",IFERROR(VLOOKUP(LEFT(Table2[[#This Row],[布号]],8),'Single machine output'!A:B,2,0),""))</f>
        <v/>
      </c>
      <c r="C759" s="31" t="str">
        <f>IF(Table2[[#This Row],[布号]]="","",IFERROR(VLOOKUP(Table2[[#This Row],[布号]],'MES-Fabric Code'!$A:$B,2,0),""))</f>
        <v/>
      </c>
      <c r="D759" s="20" t="str">
        <f>IF(Table2[[#This Row],[布号]]="","",IFERROR(VLOOKUP(Table2[[#This Row],[布号]],'MES-Fabric Code'!$A:$F,4,0),""))</f>
        <v/>
      </c>
      <c r="E759" s="20" t="str">
        <f>IF(Table2[[#This Row],[布号]]="","",IFERROR(VLOOKUP(Table2[[#This Row],[布号]],'MES-Fabric Code'!$A:$F,6,0),""))</f>
        <v/>
      </c>
      <c r="F759" s="20" t="str">
        <f>IF(Table2[[#This Row],[布号]]="", "", IFERROR(SUMIFS(
    ZSOHSD058!N:N,
    ZSOHSD058!A:A, "*" &amp; Table2[[#This Row],[布号]] &amp; "*",
    ZSOHSD058!K:K, "&lt;&gt;Z2"
), ""))</f>
        <v/>
      </c>
      <c r="G759" s="20" t="str">
        <f>IF(Table2[[#This Row],[布号]]="","",IFERROR(SUMIFS(
    ZSOHPP055!B:B,
    ZSOHPP055!A:A, "*" &amp; Table2[[#This Row],[布号]] &amp; "*"
),""))</f>
        <v/>
      </c>
      <c r="H759" s="20" t="str">
        <f>IF(Table2[[#This Row],[布号]]="","",IFERROR(SUMIFS(
    ZSOHPP055!C:C,
    ZSOHPP055!A:A, "*" &amp; Table2[[#This Row],[布号]] &amp; "*"
),""))</f>
        <v/>
      </c>
      <c r="I759" s="20" t="str">
        <f>IF(Table2[[#This Row],[布号]]="","",IFERROR(
    SUMIFS(
        ZSOHPP055!D:D,
        ZSOHPP055!A:A, "*" &amp; Table2[[#This Row],[布号]] &amp; "*",
        ZSOHPP055!I:I, ""
    ),
    ""
))</f>
        <v/>
      </c>
      <c r="J759" s="20" t="str">
        <f>IF(Table2[[#This Row],[布号]]="","",IFERROR(Table2[[#This Row],[欠数]]/Table2[[#This Row],[预计开机]]/Table2[[#This Row],[单机产量]],""))</f>
        <v/>
      </c>
      <c r="K759" s="21" t="str">
        <f>IF(Table2[[#This Row],[布号]]="","",IFERROR(Table2[[#This Row],[备胚单总数]]-Table2[[#This Row],[累计产出数]]-Table2[[#This Row],[欠数]],""))</f>
        <v/>
      </c>
      <c r="L759" s="22" t="str">
        <f>IF(Table2[[#This Row],[布号]]="","",IFERROR(SUMIFS(
    ZSOHPP055!E:E,
    ZSOHPP055!A:A, "*" &amp; Table2[[#This Row],[布号]] &amp; "*"
),""))</f>
        <v/>
      </c>
    </row>
    <row r="760" spans="1:12">
      <c r="A760" s="6" t="str">
        <f>IF('MES-Fabric Code'!A759="","",'MES-Fabric Code'!A759)</f>
        <v/>
      </c>
      <c r="B760" s="20" t="str">
        <f>IF(Table2[[#This Row],[布号]]="","",IFERROR(VLOOKUP(LEFT(Table2[[#This Row],[布号]],8),'Single machine output'!A:B,2,0),""))</f>
        <v/>
      </c>
      <c r="C760" s="31" t="str">
        <f>IF(Table2[[#This Row],[布号]]="","",IFERROR(VLOOKUP(Table2[[#This Row],[布号]],'MES-Fabric Code'!$A:$B,2,0),""))</f>
        <v/>
      </c>
      <c r="D760" s="20" t="str">
        <f>IF(Table2[[#This Row],[布号]]="","",IFERROR(VLOOKUP(Table2[[#This Row],[布号]],'MES-Fabric Code'!$A:$F,4,0),""))</f>
        <v/>
      </c>
      <c r="E760" s="20" t="str">
        <f>IF(Table2[[#This Row],[布号]]="","",IFERROR(VLOOKUP(Table2[[#This Row],[布号]],'MES-Fabric Code'!$A:$F,6,0),""))</f>
        <v/>
      </c>
      <c r="F760" s="20" t="str">
        <f>IF(Table2[[#This Row],[布号]]="", "", IFERROR(SUMIFS(
    ZSOHSD058!N:N,
    ZSOHSD058!A:A, "*" &amp; Table2[[#This Row],[布号]] &amp; "*",
    ZSOHSD058!K:K, "&lt;&gt;Z2"
), ""))</f>
        <v/>
      </c>
      <c r="G760" s="20" t="str">
        <f>IF(Table2[[#This Row],[布号]]="","",IFERROR(SUMIFS(
    ZSOHPP055!B:B,
    ZSOHPP055!A:A, "*" &amp; Table2[[#This Row],[布号]] &amp; "*"
),""))</f>
        <v/>
      </c>
      <c r="H760" s="20" t="str">
        <f>IF(Table2[[#This Row],[布号]]="","",IFERROR(SUMIFS(
    ZSOHPP055!C:C,
    ZSOHPP055!A:A, "*" &amp; Table2[[#This Row],[布号]] &amp; "*"
),""))</f>
        <v/>
      </c>
      <c r="I760" s="20" t="str">
        <f>IF(Table2[[#This Row],[布号]]="","",IFERROR(
    SUMIFS(
        ZSOHPP055!D:D,
        ZSOHPP055!A:A, "*" &amp; Table2[[#This Row],[布号]] &amp; "*",
        ZSOHPP055!I:I, ""
    ),
    ""
))</f>
        <v/>
      </c>
      <c r="J760" s="20" t="str">
        <f>IF(Table2[[#This Row],[布号]]="","",IFERROR(Table2[[#This Row],[欠数]]/Table2[[#This Row],[预计开机]]/Table2[[#This Row],[单机产量]],""))</f>
        <v/>
      </c>
      <c r="K760" s="21" t="str">
        <f>IF(Table2[[#This Row],[布号]]="","",IFERROR(Table2[[#This Row],[备胚单总数]]-Table2[[#This Row],[累计产出数]]-Table2[[#This Row],[欠数]],""))</f>
        <v/>
      </c>
      <c r="L760" s="22" t="str">
        <f>IF(Table2[[#This Row],[布号]]="","",IFERROR(SUMIFS(
    ZSOHPP055!E:E,
    ZSOHPP055!A:A, "*" &amp; Table2[[#This Row],[布号]] &amp; "*"
),""))</f>
        <v/>
      </c>
    </row>
    <row r="761" spans="1:12">
      <c r="A761" s="6" t="str">
        <f>IF('MES-Fabric Code'!A760="","",'MES-Fabric Code'!A760)</f>
        <v/>
      </c>
      <c r="B761" s="20" t="str">
        <f>IF(Table2[[#This Row],[布号]]="","",IFERROR(VLOOKUP(LEFT(Table2[[#This Row],[布号]],8),'Single machine output'!A:B,2,0),""))</f>
        <v/>
      </c>
      <c r="C761" s="31" t="str">
        <f>IF(Table2[[#This Row],[布号]]="","",IFERROR(VLOOKUP(Table2[[#This Row],[布号]],'MES-Fabric Code'!$A:$B,2,0),""))</f>
        <v/>
      </c>
      <c r="D761" s="20" t="str">
        <f>IF(Table2[[#This Row],[布号]]="","",IFERROR(VLOOKUP(Table2[[#This Row],[布号]],'MES-Fabric Code'!$A:$F,4,0),""))</f>
        <v/>
      </c>
      <c r="E761" s="20" t="str">
        <f>IF(Table2[[#This Row],[布号]]="","",IFERROR(VLOOKUP(Table2[[#This Row],[布号]],'MES-Fabric Code'!$A:$F,6,0),""))</f>
        <v/>
      </c>
      <c r="F761" s="20" t="str">
        <f>IF(Table2[[#This Row],[布号]]="", "", IFERROR(SUMIFS(
    ZSOHSD058!N:N,
    ZSOHSD058!A:A, "*" &amp; Table2[[#This Row],[布号]] &amp; "*",
    ZSOHSD058!K:K, "&lt;&gt;Z2"
), ""))</f>
        <v/>
      </c>
      <c r="G761" s="20" t="str">
        <f>IF(Table2[[#This Row],[布号]]="","",IFERROR(SUMIFS(
    ZSOHPP055!B:B,
    ZSOHPP055!A:A, "*" &amp; Table2[[#This Row],[布号]] &amp; "*"
),""))</f>
        <v/>
      </c>
      <c r="H761" s="20" t="str">
        <f>IF(Table2[[#This Row],[布号]]="","",IFERROR(SUMIFS(
    ZSOHPP055!C:C,
    ZSOHPP055!A:A, "*" &amp; Table2[[#This Row],[布号]] &amp; "*"
),""))</f>
        <v/>
      </c>
      <c r="I761" s="20" t="str">
        <f>IF(Table2[[#This Row],[布号]]="","",IFERROR(
    SUMIFS(
        ZSOHPP055!D:D,
        ZSOHPP055!A:A, "*" &amp; Table2[[#This Row],[布号]] &amp; "*",
        ZSOHPP055!I:I, ""
    ),
    ""
))</f>
        <v/>
      </c>
      <c r="J761" s="20" t="str">
        <f>IF(Table2[[#This Row],[布号]]="","",IFERROR(Table2[[#This Row],[欠数]]/Table2[[#This Row],[预计开机]]/Table2[[#This Row],[单机产量]],""))</f>
        <v/>
      </c>
      <c r="K761" s="21" t="str">
        <f>IF(Table2[[#This Row],[布号]]="","",IFERROR(Table2[[#This Row],[备胚单总数]]-Table2[[#This Row],[累计产出数]]-Table2[[#This Row],[欠数]],""))</f>
        <v/>
      </c>
      <c r="L761" s="22" t="str">
        <f>IF(Table2[[#This Row],[布号]]="","",IFERROR(SUMIFS(
    ZSOHPP055!E:E,
    ZSOHPP055!A:A, "*" &amp; Table2[[#This Row],[布号]] &amp; "*"
),""))</f>
        <v/>
      </c>
    </row>
    <row r="762" spans="1:12">
      <c r="A762" s="6" t="str">
        <f>IF('MES-Fabric Code'!A761="","",'MES-Fabric Code'!A761)</f>
        <v/>
      </c>
      <c r="B762" s="20" t="str">
        <f>IF(Table2[[#This Row],[布号]]="","",IFERROR(VLOOKUP(LEFT(Table2[[#This Row],[布号]],8),'Single machine output'!A:B,2,0),""))</f>
        <v/>
      </c>
      <c r="C762" s="31" t="str">
        <f>IF(Table2[[#This Row],[布号]]="","",IFERROR(VLOOKUP(Table2[[#This Row],[布号]],'MES-Fabric Code'!$A:$B,2,0),""))</f>
        <v/>
      </c>
      <c r="D762" s="20" t="str">
        <f>IF(Table2[[#This Row],[布号]]="","",IFERROR(VLOOKUP(Table2[[#This Row],[布号]],'MES-Fabric Code'!$A:$F,4,0),""))</f>
        <v/>
      </c>
      <c r="E762" s="20" t="str">
        <f>IF(Table2[[#This Row],[布号]]="","",IFERROR(VLOOKUP(Table2[[#This Row],[布号]],'MES-Fabric Code'!$A:$F,6,0),""))</f>
        <v/>
      </c>
      <c r="F762" s="20" t="str">
        <f>IF(Table2[[#This Row],[布号]]="", "", IFERROR(SUMIFS(
    ZSOHSD058!N:N,
    ZSOHSD058!A:A, "*" &amp; Table2[[#This Row],[布号]] &amp; "*",
    ZSOHSD058!K:K, "&lt;&gt;Z2"
), ""))</f>
        <v/>
      </c>
      <c r="G762" s="20" t="str">
        <f>IF(Table2[[#This Row],[布号]]="","",IFERROR(SUMIFS(
    ZSOHPP055!B:B,
    ZSOHPP055!A:A, "*" &amp; Table2[[#This Row],[布号]] &amp; "*"
),""))</f>
        <v/>
      </c>
      <c r="H762" s="20" t="str">
        <f>IF(Table2[[#This Row],[布号]]="","",IFERROR(SUMIFS(
    ZSOHPP055!C:C,
    ZSOHPP055!A:A, "*" &amp; Table2[[#This Row],[布号]] &amp; "*"
),""))</f>
        <v/>
      </c>
      <c r="I762" s="20" t="str">
        <f>IF(Table2[[#This Row],[布号]]="","",IFERROR(
    SUMIFS(
        ZSOHPP055!D:D,
        ZSOHPP055!A:A, "*" &amp; Table2[[#This Row],[布号]] &amp; "*",
        ZSOHPP055!I:I, ""
    ),
    ""
))</f>
        <v/>
      </c>
      <c r="J762" s="20" t="str">
        <f>IF(Table2[[#This Row],[布号]]="","",IFERROR(Table2[[#This Row],[欠数]]/Table2[[#This Row],[预计开机]]/Table2[[#This Row],[单机产量]],""))</f>
        <v/>
      </c>
      <c r="K762" s="21" t="str">
        <f>IF(Table2[[#This Row],[布号]]="","",IFERROR(Table2[[#This Row],[备胚单总数]]-Table2[[#This Row],[累计产出数]]-Table2[[#This Row],[欠数]],""))</f>
        <v/>
      </c>
      <c r="L762" s="22" t="str">
        <f>IF(Table2[[#This Row],[布号]]="","",IFERROR(SUMIFS(
    ZSOHPP055!E:E,
    ZSOHPP055!A:A, "*" &amp; Table2[[#This Row],[布号]] &amp; "*"
),""))</f>
        <v/>
      </c>
    </row>
    <row r="763" spans="1:12">
      <c r="A763" s="6" t="str">
        <f>IF('MES-Fabric Code'!A762="","",'MES-Fabric Code'!A762)</f>
        <v/>
      </c>
      <c r="B763" s="20" t="str">
        <f>IF(Table2[[#This Row],[布号]]="","",IFERROR(VLOOKUP(LEFT(Table2[[#This Row],[布号]],8),'Single machine output'!A:B,2,0),""))</f>
        <v/>
      </c>
      <c r="C763" s="31" t="str">
        <f>IF(Table2[[#This Row],[布号]]="","",IFERROR(VLOOKUP(Table2[[#This Row],[布号]],'MES-Fabric Code'!$A:$B,2,0),""))</f>
        <v/>
      </c>
      <c r="D763" s="20" t="str">
        <f>IF(Table2[[#This Row],[布号]]="","",IFERROR(VLOOKUP(Table2[[#This Row],[布号]],'MES-Fabric Code'!$A:$F,4,0),""))</f>
        <v/>
      </c>
      <c r="E763" s="20" t="str">
        <f>IF(Table2[[#This Row],[布号]]="","",IFERROR(VLOOKUP(Table2[[#This Row],[布号]],'MES-Fabric Code'!$A:$F,6,0),""))</f>
        <v/>
      </c>
      <c r="F763" s="20" t="str">
        <f>IF(Table2[[#This Row],[布号]]="", "", IFERROR(SUMIFS(
    ZSOHSD058!N:N,
    ZSOHSD058!A:A, "*" &amp; Table2[[#This Row],[布号]] &amp; "*",
    ZSOHSD058!K:K, "&lt;&gt;Z2"
), ""))</f>
        <v/>
      </c>
      <c r="G763" s="20" t="str">
        <f>IF(Table2[[#This Row],[布号]]="","",IFERROR(SUMIFS(
    ZSOHPP055!B:B,
    ZSOHPP055!A:A, "*" &amp; Table2[[#This Row],[布号]] &amp; "*"
),""))</f>
        <v/>
      </c>
      <c r="H763" s="20" t="str">
        <f>IF(Table2[[#This Row],[布号]]="","",IFERROR(SUMIFS(
    ZSOHPP055!C:C,
    ZSOHPP055!A:A, "*" &amp; Table2[[#This Row],[布号]] &amp; "*"
),""))</f>
        <v/>
      </c>
      <c r="I763" s="20" t="str">
        <f>IF(Table2[[#This Row],[布号]]="","",IFERROR(
    SUMIFS(
        ZSOHPP055!D:D,
        ZSOHPP055!A:A, "*" &amp; Table2[[#This Row],[布号]] &amp; "*",
        ZSOHPP055!I:I, ""
    ),
    ""
))</f>
        <v/>
      </c>
      <c r="J763" s="20" t="str">
        <f>IF(Table2[[#This Row],[布号]]="","",IFERROR(Table2[[#This Row],[欠数]]/Table2[[#This Row],[预计开机]]/Table2[[#This Row],[单机产量]],""))</f>
        <v/>
      </c>
      <c r="K763" s="21" t="str">
        <f>IF(Table2[[#This Row],[布号]]="","",IFERROR(Table2[[#This Row],[备胚单总数]]-Table2[[#This Row],[累计产出数]]-Table2[[#This Row],[欠数]],""))</f>
        <v/>
      </c>
      <c r="L763" s="22" t="str">
        <f>IF(Table2[[#This Row],[布号]]="","",IFERROR(SUMIFS(
    ZSOHPP055!E:E,
    ZSOHPP055!A:A, "*" &amp; Table2[[#This Row],[布号]] &amp; "*"
),""))</f>
        <v/>
      </c>
    </row>
    <row r="764" spans="1:12">
      <c r="A764" s="6" t="str">
        <f>IF('MES-Fabric Code'!A763="","",'MES-Fabric Code'!A763)</f>
        <v/>
      </c>
      <c r="B764" s="20" t="str">
        <f>IF(Table2[[#This Row],[布号]]="","",IFERROR(VLOOKUP(LEFT(Table2[[#This Row],[布号]],8),'Single machine output'!A:B,2,0),""))</f>
        <v/>
      </c>
      <c r="C764" s="31" t="str">
        <f>IF(Table2[[#This Row],[布号]]="","",IFERROR(VLOOKUP(Table2[[#This Row],[布号]],'MES-Fabric Code'!$A:$B,2,0),""))</f>
        <v/>
      </c>
      <c r="D764" s="20" t="str">
        <f>IF(Table2[[#This Row],[布号]]="","",IFERROR(VLOOKUP(Table2[[#This Row],[布号]],'MES-Fabric Code'!$A:$F,4,0),""))</f>
        <v/>
      </c>
      <c r="E764" s="20" t="str">
        <f>IF(Table2[[#This Row],[布号]]="","",IFERROR(VLOOKUP(Table2[[#This Row],[布号]],'MES-Fabric Code'!$A:$F,6,0),""))</f>
        <v/>
      </c>
      <c r="F764" s="20" t="str">
        <f>IF(Table2[[#This Row],[布号]]="", "", IFERROR(SUMIFS(
    ZSOHSD058!N:N,
    ZSOHSD058!A:A, "*" &amp; Table2[[#This Row],[布号]] &amp; "*",
    ZSOHSD058!K:K, "&lt;&gt;Z2"
), ""))</f>
        <v/>
      </c>
      <c r="G764" s="20" t="str">
        <f>IF(Table2[[#This Row],[布号]]="","",IFERROR(SUMIFS(
    ZSOHPP055!B:B,
    ZSOHPP055!A:A, "*" &amp; Table2[[#This Row],[布号]] &amp; "*"
),""))</f>
        <v/>
      </c>
      <c r="H764" s="20" t="str">
        <f>IF(Table2[[#This Row],[布号]]="","",IFERROR(SUMIFS(
    ZSOHPP055!C:C,
    ZSOHPP055!A:A, "*" &amp; Table2[[#This Row],[布号]] &amp; "*"
),""))</f>
        <v/>
      </c>
      <c r="I764" s="20" t="str">
        <f>IF(Table2[[#This Row],[布号]]="","",IFERROR(
    SUMIFS(
        ZSOHPP055!D:D,
        ZSOHPP055!A:A, "*" &amp; Table2[[#This Row],[布号]] &amp; "*",
        ZSOHPP055!I:I, ""
    ),
    ""
))</f>
        <v/>
      </c>
      <c r="J764" s="20" t="str">
        <f>IF(Table2[[#This Row],[布号]]="","",IFERROR(Table2[[#This Row],[欠数]]/Table2[[#This Row],[预计开机]]/Table2[[#This Row],[单机产量]],""))</f>
        <v/>
      </c>
      <c r="K764" s="21" t="str">
        <f>IF(Table2[[#This Row],[布号]]="","",IFERROR(Table2[[#This Row],[备胚单总数]]-Table2[[#This Row],[累计产出数]]-Table2[[#This Row],[欠数]],""))</f>
        <v/>
      </c>
      <c r="L764" s="22" t="str">
        <f>IF(Table2[[#This Row],[布号]]="","",IFERROR(SUMIFS(
    ZSOHPP055!E:E,
    ZSOHPP055!A:A, "*" &amp; Table2[[#This Row],[布号]] &amp; "*"
),""))</f>
        <v/>
      </c>
    </row>
    <row r="765" spans="1:12">
      <c r="A765" s="6" t="str">
        <f>IF('MES-Fabric Code'!A764="","",'MES-Fabric Code'!A764)</f>
        <v/>
      </c>
      <c r="B765" s="20" t="str">
        <f>IF(Table2[[#This Row],[布号]]="","",IFERROR(VLOOKUP(LEFT(Table2[[#This Row],[布号]],8),'Single machine output'!A:B,2,0),""))</f>
        <v/>
      </c>
      <c r="C765" s="31" t="str">
        <f>IF(Table2[[#This Row],[布号]]="","",IFERROR(VLOOKUP(Table2[[#This Row],[布号]],'MES-Fabric Code'!$A:$B,2,0),""))</f>
        <v/>
      </c>
      <c r="D765" s="20" t="str">
        <f>IF(Table2[[#This Row],[布号]]="","",IFERROR(VLOOKUP(Table2[[#This Row],[布号]],'MES-Fabric Code'!$A:$F,4,0),""))</f>
        <v/>
      </c>
      <c r="E765" s="20" t="str">
        <f>IF(Table2[[#This Row],[布号]]="","",IFERROR(VLOOKUP(Table2[[#This Row],[布号]],'MES-Fabric Code'!$A:$F,6,0),""))</f>
        <v/>
      </c>
      <c r="F765" s="20" t="str">
        <f>IF(Table2[[#This Row],[布号]]="", "", IFERROR(SUMIFS(
    ZSOHSD058!N:N,
    ZSOHSD058!A:A, "*" &amp; Table2[[#This Row],[布号]] &amp; "*",
    ZSOHSD058!K:K, "&lt;&gt;Z2"
), ""))</f>
        <v/>
      </c>
      <c r="G765" s="20" t="str">
        <f>IF(Table2[[#This Row],[布号]]="","",IFERROR(SUMIFS(
    ZSOHPP055!B:B,
    ZSOHPP055!A:A, "*" &amp; Table2[[#This Row],[布号]] &amp; "*"
),""))</f>
        <v/>
      </c>
      <c r="H765" s="20" t="str">
        <f>IF(Table2[[#This Row],[布号]]="","",IFERROR(SUMIFS(
    ZSOHPP055!C:C,
    ZSOHPP055!A:A, "*" &amp; Table2[[#This Row],[布号]] &amp; "*"
),""))</f>
        <v/>
      </c>
      <c r="I765" s="20" t="str">
        <f>IF(Table2[[#This Row],[布号]]="","",IFERROR(
    SUMIFS(
        ZSOHPP055!D:D,
        ZSOHPP055!A:A, "*" &amp; Table2[[#This Row],[布号]] &amp; "*",
        ZSOHPP055!I:I, ""
    ),
    ""
))</f>
        <v/>
      </c>
      <c r="J765" s="20" t="str">
        <f>IF(Table2[[#This Row],[布号]]="","",IFERROR(Table2[[#This Row],[欠数]]/Table2[[#This Row],[预计开机]]/Table2[[#This Row],[单机产量]],""))</f>
        <v/>
      </c>
      <c r="K765" s="21" t="str">
        <f>IF(Table2[[#This Row],[布号]]="","",IFERROR(Table2[[#This Row],[备胚单总数]]-Table2[[#This Row],[累计产出数]]-Table2[[#This Row],[欠数]],""))</f>
        <v/>
      </c>
      <c r="L765" s="22" t="str">
        <f>IF(Table2[[#This Row],[布号]]="","",IFERROR(SUMIFS(
    ZSOHPP055!E:E,
    ZSOHPP055!A:A, "*" &amp; Table2[[#This Row],[布号]] &amp; "*"
),""))</f>
        <v/>
      </c>
    </row>
    <row r="766" spans="1:12">
      <c r="A766" s="6" t="str">
        <f>IF('MES-Fabric Code'!A765="","",'MES-Fabric Code'!A765)</f>
        <v/>
      </c>
      <c r="B766" s="20" t="str">
        <f>IF(Table2[[#This Row],[布号]]="","",IFERROR(VLOOKUP(LEFT(Table2[[#This Row],[布号]],8),'Single machine output'!A:B,2,0),""))</f>
        <v/>
      </c>
      <c r="C766" s="31" t="str">
        <f>IF(Table2[[#This Row],[布号]]="","",IFERROR(VLOOKUP(Table2[[#This Row],[布号]],'MES-Fabric Code'!$A:$B,2,0),""))</f>
        <v/>
      </c>
      <c r="D766" s="20" t="str">
        <f>IF(Table2[[#This Row],[布号]]="","",IFERROR(VLOOKUP(Table2[[#This Row],[布号]],'MES-Fabric Code'!$A:$F,4,0),""))</f>
        <v/>
      </c>
      <c r="E766" s="20" t="str">
        <f>IF(Table2[[#This Row],[布号]]="","",IFERROR(VLOOKUP(Table2[[#This Row],[布号]],'MES-Fabric Code'!$A:$F,6,0),""))</f>
        <v/>
      </c>
      <c r="F766" s="20" t="str">
        <f>IF(Table2[[#This Row],[布号]]="", "", IFERROR(SUMIFS(
    ZSOHSD058!N:N,
    ZSOHSD058!A:A, "*" &amp; Table2[[#This Row],[布号]] &amp; "*",
    ZSOHSD058!K:K, "&lt;&gt;Z2"
), ""))</f>
        <v/>
      </c>
      <c r="G766" s="20" t="str">
        <f>IF(Table2[[#This Row],[布号]]="","",IFERROR(SUMIFS(
    ZSOHPP055!B:B,
    ZSOHPP055!A:A, "*" &amp; Table2[[#This Row],[布号]] &amp; "*"
),""))</f>
        <v/>
      </c>
      <c r="H766" s="20" t="str">
        <f>IF(Table2[[#This Row],[布号]]="","",IFERROR(SUMIFS(
    ZSOHPP055!C:C,
    ZSOHPP055!A:A, "*" &amp; Table2[[#This Row],[布号]] &amp; "*"
),""))</f>
        <v/>
      </c>
      <c r="I766" s="20" t="str">
        <f>IF(Table2[[#This Row],[布号]]="","",IFERROR(
    SUMIFS(
        ZSOHPP055!D:D,
        ZSOHPP055!A:A, "*" &amp; Table2[[#This Row],[布号]] &amp; "*",
        ZSOHPP055!I:I, ""
    ),
    ""
))</f>
        <v/>
      </c>
      <c r="J766" s="20" t="str">
        <f>IF(Table2[[#This Row],[布号]]="","",IFERROR(Table2[[#This Row],[欠数]]/Table2[[#This Row],[预计开机]]/Table2[[#This Row],[单机产量]],""))</f>
        <v/>
      </c>
      <c r="K766" s="21" t="str">
        <f>IF(Table2[[#This Row],[布号]]="","",IFERROR(Table2[[#This Row],[备胚单总数]]-Table2[[#This Row],[累计产出数]]-Table2[[#This Row],[欠数]],""))</f>
        <v/>
      </c>
      <c r="L766" s="22" t="str">
        <f>IF(Table2[[#This Row],[布号]]="","",IFERROR(SUMIFS(
    ZSOHPP055!E:E,
    ZSOHPP055!A:A, "*" &amp; Table2[[#This Row],[布号]] &amp; "*"
),""))</f>
        <v/>
      </c>
    </row>
    <row r="767" spans="1:12">
      <c r="A767" s="6" t="str">
        <f>IF('MES-Fabric Code'!A766="","",'MES-Fabric Code'!A766)</f>
        <v/>
      </c>
      <c r="B767" s="20" t="str">
        <f>IF(Table2[[#This Row],[布号]]="","",IFERROR(VLOOKUP(LEFT(Table2[[#This Row],[布号]],8),'Single machine output'!A:B,2,0),""))</f>
        <v/>
      </c>
      <c r="C767" s="31" t="str">
        <f>IF(Table2[[#This Row],[布号]]="","",IFERROR(VLOOKUP(Table2[[#This Row],[布号]],'MES-Fabric Code'!$A:$B,2,0),""))</f>
        <v/>
      </c>
      <c r="D767" s="20" t="str">
        <f>IF(Table2[[#This Row],[布号]]="","",IFERROR(VLOOKUP(Table2[[#This Row],[布号]],'MES-Fabric Code'!$A:$F,4,0),""))</f>
        <v/>
      </c>
      <c r="E767" s="20" t="str">
        <f>IF(Table2[[#This Row],[布号]]="","",IFERROR(VLOOKUP(Table2[[#This Row],[布号]],'MES-Fabric Code'!$A:$F,6,0),""))</f>
        <v/>
      </c>
      <c r="F767" s="20" t="str">
        <f>IF(Table2[[#This Row],[布号]]="", "", IFERROR(SUMIFS(
    ZSOHSD058!N:N,
    ZSOHSD058!A:A, "*" &amp; Table2[[#This Row],[布号]] &amp; "*",
    ZSOHSD058!K:K, "&lt;&gt;Z2"
), ""))</f>
        <v/>
      </c>
      <c r="G767" s="20" t="str">
        <f>IF(Table2[[#This Row],[布号]]="","",IFERROR(SUMIFS(
    ZSOHPP055!B:B,
    ZSOHPP055!A:A, "*" &amp; Table2[[#This Row],[布号]] &amp; "*"
),""))</f>
        <v/>
      </c>
      <c r="H767" s="20" t="str">
        <f>IF(Table2[[#This Row],[布号]]="","",IFERROR(SUMIFS(
    ZSOHPP055!C:C,
    ZSOHPP055!A:A, "*" &amp; Table2[[#This Row],[布号]] &amp; "*"
),""))</f>
        <v/>
      </c>
      <c r="I767" s="20" t="str">
        <f>IF(Table2[[#This Row],[布号]]="","",IFERROR(
    SUMIFS(
        ZSOHPP055!D:D,
        ZSOHPP055!A:A, "*" &amp; Table2[[#This Row],[布号]] &amp; "*",
        ZSOHPP055!I:I, ""
    ),
    ""
))</f>
        <v/>
      </c>
      <c r="J767" s="20" t="str">
        <f>IF(Table2[[#This Row],[布号]]="","",IFERROR(Table2[[#This Row],[欠数]]/Table2[[#This Row],[预计开机]]/Table2[[#This Row],[单机产量]],""))</f>
        <v/>
      </c>
      <c r="K767" s="21" t="str">
        <f>IF(Table2[[#This Row],[布号]]="","",IFERROR(Table2[[#This Row],[备胚单总数]]-Table2[[#This Row],[累计产出数]]-Table2[[#This Row],[欠数]],""))</f>
        <v/>
      </c>
      <c r="L767" s="22" t="str">
        <f>IF(Table2[[#This Row],[布号]]="","",IFERROR(SUMIFS(
    ZSOHPP055!E:E,
    ZSOHPP055!A:A, "*" &amp; Table2[[#This Row],[布号]] &amp; "*"
),""))</f>
        <v/>
      </c>
    </row>
    <row r="768" spans="1:12">
      <c r="A768" s="6" t="str">
        <f>IF('MES-Fabric Code'!A767="","",'MES-Fabric Code'!A767)</f>
        <v/>
      </c>
      <c r="B768" s="20" t="str">
        <f>IF(Table2[[#This Row],[布号]]="","",IFERROR(VLOOKUP(LEFT(Table2[[#This Row],[布号]],8),'Single machine output'!A:B,2,0),""))</f>
        <v/>
      </c>
      <c r="C768" s="31" t="str">
        <f>IF(Table2[[#This Row],[布号]]="","",IFERROR(VLOOKUP(Table2[[#This Row],[布号]],'MES-Fabric Code'!$A:$B,2,0),""))</f>
        <v/>
      </c>
      <c r="D768" s="20" t="str">
        <f>IF(Table2[[#This Row],[布号]]="","",IFERROR(VLOOKUP(Table2[[#This Row],[布号]],'MES-Fabric Code'!$A:$F,4,0),""))</f>
        <v/>
      </c>
      <c r="E768" s="20" t="str">
        <f>IF(Table2[[#This Row],[布号]]="","",IFERROR(VLOOKUP(Table2[[#This Row],[布号]],'MES-Fabric Code'!$A:$F,6,0),""))</f>
        <v/>
      </c>
      <c r="F768" s="20" t="str">
        <f>IF(Table2[[#This Row],[布号]]="", "", IFERROR(SUMIFS(
    ZSOHSD058!N:N,
    ZSOHSD058!A:A, "*" &amp; Table2[[#This Row],[布号]] &amp; "*",
    ZSOHSD058!K:K, "&lt;&gt;Z2"
), ""))</f>
        <v/>
      </c>
      <c r="G768" s="20" t="str">
        <f>IF(Table2[[#This Row],[布号]]="","",IFERROR(SUMIFS(
    ZSOHPP055!B:B,
    ZSOHPP055!A:A, "*" &amp; Table2[[#This Row],[布号]] &amp; "*"
),""))</f>
        <v/>
      </c>
      <c r="H768" s="20" t="str">
        <f>IF(Table2[[#This Row],[布号]]="","",IFERROR(SUMIFS(
    ZSOHPP055!C:C,
    ZSOHPP055!A:A, "*" &amp; Table2[[#This Row],[布号]] &amp; "*"
),""))</f>
        <v/>
      </c>
      <c r="I768" s="20" t="str">
        <f>IF(Table2[[#This Row],[布号]]="","",IFERROR(
    SUMIFS(
        ZSOHPP055!D:D,
        ZSOHPP055!A:A, "*" &amp; Table2[[#This Row],[布号]] &amp; "*",
        ZSOHPP055!I:I, ""
    ),
    ""
))</f>
        <v/>
      </c>
      <c r="J768" s="20" t="str">
        <f>IF(Table2[[#This Row],[布号]]="","",IFERROR(Table2[[#This Row],[欠数]]/Table2[[#This Row],[预计开机]]/Table2[[#This Row],[单机产量]],""))</f>
        <v/>
      </c>
      <c r="K768" s="21" t="str">
        <f>IF(Table2[[#This Row],[布号]]="","",IFERROR(Table2[[#This Row],[备胚单总数]]-Table2[[#This Row],[累计产出数]]-Table2[[#This Row],[欠数]],""))</f>
        <v/>
      </c>
      <c r="L768" s="22" t="str">
        <f>IF(Table2[[#This Row],[布号]]="","",IFERROR(SUMIFS(
    ZSOHPP055!E:E,
    ZSOHPP055!A:A, "*" &amp; Table2[[#This Row],[布号]] &amp; "*"
),""))</f>
        <v/>
      </c>
    </row>
    <row r="769" spans="1:12">
      <c r="A769" s="6" t="str">
        <f>IF('MES-Fabric Code'!A768="","",'MES-Fabric Code'!A768)</f>
        <v/>
      </c>
      <c r="B769" s="20" t="str">
        <f>IF(Table2[[#This Row],[布号]]="","",IFERROR(VLOOKUP(LEFT(Table2[[#This Row],[布号]],8),'Single machine output'!A:B,2,0),""))</f>
        <v/>
      </c>
      <c r="C769" s="31" t="str">
        <f>IF(Table2[[#This Row],[布号]]="","",IFERROR(VLOOKUP(Table2[[#This Row],[布号]],'MES-Fabric Code'!$A:$B,2,0),""))</f>
        <v/>
      </c>
      <c r="D769" s="20" t="str">
        <f>IF(Table2[[#This Row],[布号]]="","",IFERROR(VLOOKUP(Table2[[#This Row],[布号]],'MES-Fabric Code'!$A:$F,4,0),""))</f>
        <v/>
      </c>
      <c r="E769" s="20" t="str">
        <f>IF(Table2[[#This Row],[布号]]="","",IFERROR(VLOOKUP(Table2[[#This Row],[布号]],'MES-Fabric Code'!$A:$F,6,0),""))</f>
        <v/>
      </c>
      <c r="F769" s="20" t="str">
        <f>IF(Table2[[#This Row],[布号]]="", "", IFERROR(SUMIFS(
    ZSOHSD058!N:N,
    ZSOHSD058!A:A, "*" &amp; Table2[[#This Row],[布号]] &amp; "*",
    ZSOHSD058!K:K, "&lt;&gt;Z2"
), ""))</f>
        <v/>
      </c>
      <c r="G769" s="20" t="str">
        <f>IF(Table2[[#This Row],[布号]]="","",IFERROR(SUMIFS(
    ZSOHPP055!B:B,
    ZSOHPP055!A:A, "*" &amp; Table2[[#This Row],[布号]] &amp; "*"
),""))</f>
        <v/>
      </c>
      <c r="H769" s="20" t="str">
        <f>IF(Table2[[#This Row],[布号]]="","",IFERROR(SUMIFS(
    ZSOHPP055!C:C,
    ZSOHPP055!A:A, "*" &amp; Table2[[#This Row],[布号]] &amp; "*"
),""))</f>
        <v/>
      </c>
      <c r="I769" s="20" t="str">
        <f>IF(Table2[[#This Row],[布号]]="","",IFERROR(
    SUMIFS(
        ZSOHPP055!D:D,
        ZSOHPP055!A:A, "*" &amp; Table2[[#This Row],[布号]] &amp; "*",
        ZSOHPP055!I:I, ""
    ),
    ""
))</f>
        <v/>
      </c>
      <c r="J769" s="20" t="str">
        <f>IF(Table2[[#This Row],[布号]]="","",IFERROR(Table2[[#This Row],[欠数]]/Table2[[#This Row],[预计开机]]/Table2[[#This Row],[单机产量]],""))</f>
        <v/>
      </c>
      <c r="K769" s="21" t="str">
        <f>IF(Table2[[#This Row],[布号]]="","",IFERROR(Table2[[#This Row],[备胚单总数]]-Table2[[#This Row],[累计产出数]]-Table2[[#This Row],[欠数]],""))</f>
        <v/>
      </c>
      <c r="L769" s="22" t="str">
        <f>IF(Table2[[#This Row],[布号]]="","",IFERROR(SUMIFS(
    ZSOHPP055!E:E,
    ZSOHPP055!A:A, "*" &amp; Table2[[#This Row],[布号]] &amp; "*"
),""))</f>
        <v/>
      </c>
    </row>
    <row r="770" spans="1:12">
      <c r="A770" s="6" t="str">
        <f>IF('MES-Fabric Code'!A769="","",'MES-Fabric Code'!A769)</f>
        <v/>
      </c>
      <c r="B770" s="20" t="str">
        <f>IF(Table2[[#This Row],[布号]]="","",IFERROR(VLOOKUP(LEFT(Table2[[#This Row],[布号]],8),'Single machine output'!A:B,2,0),""))</f>
        <v/>
      </c>
      <c r="C770" s="31" t="str">
        <f>IF(Table2[[#This Row],[布号]]="","",IFERROR(VLOOKUP(Table2[[#This Row],[布号]],'MES-Fabric Code'!$A:$B,2,0),""))</f>
        <v/>
      </c>
      <c r="D770" s="20" t="str">
        <f>IF(Table2[[#This Row],[布号]]="","",IFERROR(VLOOKUP(Table2[[#This Row],[布号]],'MES-Fabric Code'!$A:$F,4,0),""))</f>
        <v/>
      </c>
      <c r="E770" s="20" t="str">
        <f>IF(Table2[[#This Row],[布号]]="","",IFERROR(VLOOKUP(Table2[[#This Row],[布号]],'MES-Fabric Code'!$A:$F,6,0),""))</f>
        <v/>
      </c>
      <c r="F770" s="20" t="str">
        <f>IF(Table2[[#This Row],[布号]]="", "", IFERROR(SUMIFS(
    ZSOHSD058!N:N,
    ZSOHSD058!A:A, "*" &amp; Table2[[#This Row],[布号]] &amp; "*",
    ZSOHSD058!K:K, "&lt;&gt;Z2"
), ""))</f>
        <v/>
      </c>
      <c r="G770" s="20" t="str">
        <f>IF(Table2[[#This Row],[布号]]="","",IFERROR(SUMIFS(
    ZSOHPP055!B:B,
    ZSOHPP055!A:A, "*" &amp; Table2[[#This Row],[布号]] &amp; "*"
),""))</f>
        <v/>
      </c>
      <c r="H770" s="20" t="str">
        <f>IF(Table2[[#This Row],[布号]]="","",IFERROR(SUMIFS(
    ZSOHPP055!C:C,
    ZSOHPP055!A:A, "*" &amp; Table2[[#This Row],[布号]] &amp; "*"
),""))</f>
        <v/>
      </c>
      <c r="I770" s="20" t="str">
        <f>IF(Table2[[#This Row],[布号]]="","",IFERROR(
    SUMIFS(
        ZSOHPP055!D:D,
        ZSOHPP055!A:A, "*" &amp; Table2[[#This Row],[布号]] &amp; "*",
        ZSOHPP055!I:I, ""
    ),
    ""
))</f>
        <v/>
      </c>
      <c r="J770" s="20" t="str">
        <f>IF(Table2[[#This Row],[布号]]="","",IFERROR(Table2[[#This Row],[欠数]]/Table2[[#This Row],[预计开机]]/Table2[[#This Row],[单机产量]],""))</f>
        <v/>
      </c>
      <c r="K770" s="21" t="str">
        <f>IF(Table2[[#This Row],[布号]]="","",IFERROR(Table2[[#This Row],[备胚单总数]]-Table2[[#This Row],[累计产出数]]-Table2[[#This Row],[欠数]],""))</f>
        <v/>
      </c>
      <c r="L770" s="22" t="str">
        <f>IF(Table2[[#This Row],[布号]]="","",IFERROR(SUMIFS(
    ZSOHPP055!E:E,
    ZSOHPP055!A:A, "*" &amp; Table2[[#This Row],[布号]] &amp; "*"
),""))</f>
        <v/>
      </c>
    </row>
    <row r="771" spans="1:12">
      <c r="A771" s="6" t="str">
        <f>IF('MES-Fabric Code'!A770="","",'MES-Fabric Code'!A770)</f>
        <v/>
      </c>
      <c r="B771" s="20" t="str">
        <f>IF(Table2[[#This Row],[布号]]="","",IFERROR(VLOOKUP(LEFT(Table2[[#This Row],[布号]],8),'Single machine output'!A:B,2,0),""))</f>
        <v/>
      </c>
      <c r="C771" s="31" t="str">
        <f>IF(Table2[[#This Row],[布号]]="","",IFERROR(VLOOKUP(Table2[[#This Row],[布号]],'MES-Fabric Code'!$A:$B,2,0),""))</f>
        <v/>
      </c>
      <c r="D771" s="20" t="str">
        <f>IF(Table2[[#This Row],[布号]]="","",IFERROR(VLOOKUP(Table2[[#This Row],[布号]],'MES-Fabric Code'!$A:$F,4,0),""))</f>
        <v/>
      </c>
      <c r="E771" s="20" t="str">
        <f>IF(Table2[[#This Row],[布号]]="","",IFERROR(VLOOKUP(Table2[[#This Row],[布号]],'MES-Fabric Code'!$A:$F,6,0),""))</f>
        <v/>
      </c>
      <c r="F771" s="20" t="str">
        <f>IF(Table2[[#This Row],[布号]]="", "", IFERROR(SUMIFS(
    ZSOHSD058!N:N,
    ZSOHSD058!A:A, "*" &amp; Table2[[#This Row],[布号]] &amp; "*",
    ZSOHSD058!K:K, "&lt;&gt;Z2"
), ""))</f>
        <v/>
      </c>
      <c r="G771" s="20" t="str">
        <f>IF(Table2[[#This Row],[布号]]="","",IFERROR(SUMIFS(
    ZSOHPP055!B:B,
    ZSOHPP055!A:A, "*" &amp; Table2[[#This Row],[布号]] &amp; "*"
),""))</f>
        <v/>
      </c>
      <c r="H771" s="20" t="str">
        <f>IF(Table2[[#This Row],[布号]]="","",IFERROR(SUMIFS(
    ZSOHPP055!C:C,
    ZSOHPP055!A:A, "*" &amp; Table2[[#This Row],[布号]] &amp; "*"
),""))</f>
        <v/>
      </c>
      <c r="I771" s="20" t="str">
        <f>IF(Table2[[#This Row],[布号]]="","",IFERROR(
    SUMIFS(
        ZSOHPP055!D:D,
        ZSOHPP055!A:A, "*" &amp; Table2[[#This Row],[布号]] &amp; "*",
        ZSOHPP055!I:I, ""
    ),
    ""
))</f>
        <v/>
      </c>
      <c r="J771" s="20" t="str">
        <f>IF(Table2[[#This Row],[布号]]="","",IFERROR(Table2[[#This Row],[欠数]]/Table2[[#This Row],[预计开机]]/Table2[[#This Row],[单机产量]],""))</f>
        <v/>
      </c>
      <c r="K771" s="21" t="str">
        <f>IF(Table2[[#This Row],[布号]]="","",IFERROR(Table2[[#This Row],[备胚单总数]]-Table2[[#This Row],[累计产出数]]-Table2[[#This Row],[欠数]],""))</f>
        <v/>
      </c>
      <c r="L771" s="22" t="str">
        <f>IF(Table2[[#This Row],[布号]]="","",IFERROR(SUMIFS(
    ZSOHPP055!E:E,
    ZSOHPP055!A:A, "*" &amp; Table2[[#This Row],[布号]] &amp; "*"
),""))</f>
        <v/>
      </c>
    </row>
    <row r="772" spans="1:12">
      <c r="A772" s="6" t="str">
        <f>IF('MES-Fabric Code'!A771="","",'MES-Fabric Code'!A771)</f>
        <v/>
      </c>
      <c r="B772" s="20" t="str">
        <f>IF(Table2[[#This Row],[布号]]="","",IFERROR(VLOOKUP(LEFT(Table2[[#This Row],[布号]],8),'Single machine output'!A:B,2,0),""))</f>
        <v/>
      </c>
      <c r="C772" s="31" t="str">
        <f>IF(Table2[[#This Row],[布号]]="","",IFERROR(VLOOKUP(Table2[[#This Row],[布号]],'MES-Fabric Code'!$A:$B,2,0),""))</f>
        <v/>
      </c>
      <c r="D772" s="20" t="str">
        <f>IF(Table2[[#This Row],[布号]]="","",IFERROR(VLOOKUP(Table2[[#This Row],[布号]],'MES-Fabric Code'!$A:$F,4,0),""))</f>
        <v/>
      </c>
      <c r="E772" s="20" t="str">
        <f>IF(Table2[[#This Row],[布号]]="","",IFERROR(VLOOKUP(Table2[[#This Row],[布号]],'MES-Fabric Code'!$A:$F,6,0),""))</f>
        <v/>
      </c>
      <c r="F772" s="20" t="str">
        <f>IF(Table2[[#This Row],[布号]]="", "", IFERROR(SUMIFS(
    ZSOHSD058!N:N,
    ZSOHSD058!A:A, "*" &amp; Table2[[#This Row],[布号]] &amp; "*",
    ZSOHSD058!K:K, "&lt;&gt;Z2"
), ""))</f>
        <v/>
      </c>
      <c r="G772" s="20" t="str">
        <f>IF(Table2[[#This Row],[布号]]="","",IFERROR(SUMIFS(
    ZSOHPP055!B:B,
    ZSOHPP055!A:A, "*" &amp; Table2[[#This Row],[布号]] &amp; "*"
),""))</f>
        <v/>
      </c>
      <c r="H772" s="20" t="str">
        <f>IF(Table2[[#This Row],[布号]]="","",IFERROR(SUMIFS(
    ZSOHPP055!C:C,
    ZSOHPP055!A:A, "*" &amp; Table2[[#This Row],[布号]] &amp; "*"
),""))</f>
        <v/>
      </c>
      <c r="I772" s="20" t="str">
        <f>IF(Table2[[#This Row],[布号]]="","",IFERROR(
    SUMIFS(
        ZSOHPP055!D:D,
        ZSOHPP055!A:A, "*" &amp; Table2[[#This Row],[布号]] &amp; "*",
        ZSOHPP055!I:I, ""
    ),
    ""
))</f>
        <v/>
      </c>
      <c r="J772" s="20" t="str">
        <f>IF(Table2[[#This Row],[布号]]="","",IFERROR(Table2[[#This Row],[欠数]]/Table2[[#This Row],[预计开机]]/Table2[[#This Row],[单机产量]],""))</f>
        <v/>
      </c>
      <c r="K772" s="21" t="str">
        <f>IF(Table2[[#This Row],[布号]]="","",IFERROR(Table2[[#This Row],[备胚单总数]]-Table2[[#This Row],[累计产出数]]-Table2[[#This Row],[欠数]],""))</f>
        <v/>
      </c>
      <c r="L772" s="22" t="str">
        <f>IF(Table2[[#This Row],[布号]]="","",IFERROR(SUMIFS(
    ZSOHPP055!E:E,
    ZSOHPP055!A:A, "*" &amp; Table2[[#This Row],[布号]] &amp; "*"
),""))</f>
        <v/>
      </c>
    </row>
    <row r="773" spans="1:12">
      <c r="A773" s="6" t="str">
        <f>IF('MES-Fabric Code'!A772="","",'MES-Fabric Code'!A772)</f>
        <v/>
      </c>
      <c r="B773" s="20" t="str">
        <f>IF(Table2[[#This Row],[布号]]="","",IFERROR(VLOOKUP(LEFT(Table2[[#This Row],[布号]],8),'Single machine output'!A:B,2,0),""))</f>
        <v/>
      </c>
      <c r="C773" s="31" t="str">
        <f>IF(Table2[[#This Row],[布号]]="","",IFERROR(VLOOKUP(Table2[[#This Row],[布号]],'MES-Fabric Code'!$A:$B,2,0),""))</f>
        <v/>
      </c>
      <c r="D773" s="20" t="str">
        <f>IF(Table2[[#This Row],[布号]]="","",IFERROR(VLOOKUP(Table2[[#This Row],[布号]],'MES-Fabric Code'!$A:$F,4,0),""))</f>
        <v/>
      </c>
      <c r="E773" s="20" t="str">
        <f>IF(Table2[[#This Row],[布号]]="","",IFERROR(VLOOKUP(Table2[[#This Row],[布号]],'MES-Fabric Code'!$A:$F,6,0),""))</f>
        <v/>
      </c>
      <c r="F773" s="20" t="str">
        <f>IF(Table2[[#This Row],[布号]]="", "", IFERROR(SUMIFS(
    ZSOHSD058!N:N,
    ZSOHSD058!A:A, "*" &amp; Table2[[#This Row],[布号]] &amp; "*",
    ZSOHSD058!K:K, "&lt;&gt;Z2"
), ""))</f>
        <v/>
      </c>
      <c r="G773" s="20" t="str">
        <f>IF(Table2[[#This Row],[布号]]="","",IFERROR(SUMIFS(
    ZSOHPP055!B:B,
    ZSOHPP055!A:A, "*" &amp; Table2[[#This Row],[布号]] &amp; "*"
),""))</f>
        <v/>
      </c>
      <c r="H773" s="20" t="str">
        <f>IF(Table2[[#This Row],[布号]]="","",IFERROR(SUMIFS(
    ZSOHPP055!C:C,
    ZSOHPP055!A:A, "*" &amp; Table2[[#This Row],[布号]] &amp; "*"
),""))</f>
        <v/>
      </c>
      <c r="I773" s="20" t="str">
        <f>IF(Table2[[#This Row],[布号]]="","",IFERROR(
    SUMIFS(
        ZSOHPP055!D:D,
        ZSOHPP055!A:A, "*" &amp; Table2[[#This Row],[布号]] &amp; "*",
        ZSOHPP055!I:I, ""
    ),
    ""
))</f>
        <v/>
      </c>
      <c r="J773" s="20" t="str">
        <f>IF(Table2[[#This Row],[布号]]="","",IFERROR(Table2[[#This Row],[欠数]]/Table2[[#This Row],[预计开机]]/Table2[[#This Row],[单机产量]],""))</f>
        <v/>
      </c>
      <c r="K773" s="21" t="str">
        <f>IF(Table2[[#This Row],[布号]]="","",IFERROR(Table2[[#This Row],[备胚单总数]]-Table2[[#This Row],[累计产出数]]-Table2[[#This Row],[欠数]],""))</f>
        <v/>
      </c>
      <c r="L773" s="22" t="str">
        <f>IF(Table2[[#This Row],[布号]]="","",IFERROR(SUMIFS(
    ZSOHPP055!E:E,
    ZSOHPP055!A:A, "*" &amp; Table2[[#This Row],[布号]] &amp; "*"
),""))</f>
        <v/>
      </c>
    </row>
    <row r="774" spans="1:12">
      <c r="A774" s="6" t="str">
        <f>IF('MES-Fabric Code'!A773="","",'MES-Fabric Code'!A773)</f>
        <v/>
      </c>
      <c r="B774" s="20" t="str">
        <f>IF(Table2[[#This Row],[布号]]="","",IFERROR(VLOOKUP(LEFT(Table2[[#This Row],[布号]],8),'Single machine output'!A:B,2,0),""))</f>
        <v/>
      </c>
      <c r="C774" s="31" t="str">
        <f>IF(Table2[[#This Row],[布号]]="","",IFERROR(VLOOKUP(Table2[[#This Row],[布号]],'MES-Fabric Code'!$A:$B,2,0),""))</f>
        <v/>
      </c>
      <c r="D774" s="20" t="str">
        <f>IF(Table2[[#This Row],[布号]]="","",IFERROR(VLOOKUP(Table2[[#This Row],[布号]],'MES-Fabric Code'!$A:$F,4,0),""))</f>
        <v/>
      </c>
      <c r="E774" s="20" t="str">
        <f>IF(Table2[[#This Row],[布号]]="","",IFERROR(VLOOKUP(Table2[[#This Row],[布号]],'MES-Fabric Code'!$A:$F,6,0),""))</f>
        <v/>
      </c>
      <c r="F774" s="20" t="str">
        <f>IF(Table2[[#This Row],[布号]]="", "", IFERROR(SUMIFS(
    ZSOHSD058!N:N,
    ZSOHSD058!A:A, "*" &amp; Table2[[#This Row],[布号]] &amp; "*",
    ZSOHSD058!K:K, "&lt;&gt;Z2"
), ""))</f>
        <v/>
      </c>
      <c r="G774" s="20" t="str">
        <f>IF(Table2[[#This Row],[布号]]="","",IFERROR(SUMIFS(
    ZSOHPP055!B:B,
    ZSOHPP055!A:A, "*" &amp; Table2[[#This Row],[布号]] &amp; "*"
),""))</f>
        <v/>
      </c>
      <c r="H774" s="20" t="str">
        <f>IF(Table2[[#This Row],[布号]]="","",IFERROR(SUMIFS(
    ZSOHPP055!C:C,
    ZSOHPP055!A:A, "*" &amp; Table2[[#This Row],[布号]] &amp; "*"
),""))</f>
        <v/>
      </c>
      <c r="I774" s="20" t="str">
        <f>IF(Table2[[#This Row],[布号]]="","",IFERROR(
    SUMIFS(
        ZSOHPP055!D:D,
        ZSOHPP055!A:A, "*" &amp; Table2[[#This Row],[布号]] &amp; "*",
        ZSOHPP055!I:I, ""
    ),
    ""
))</f>
        <v/>
      </c>
      <c r="J774" s="20" t="str">
        <f>IF(Table2[[#This Row],[布号]]="","",IFERROR(Table2[[#This Row],[欠数]]/Table2[[#This Row],[预计开机]]/Table2[[#This Row],[单机产量]],""))</f>
        <v/>
      </c>
      <c r="K774" s="21" t="str">
        <f>IF(Table2[[#This Row],[布号]]="","",IFERROR(Table2[[#This Row],[备胚单总数]]-Table2[[#This Row],[累计产出数]]-Table2[[#This Row],[欠数]],""))</f>
        <v/>
      </c>
      <c r="L774" s="22" t="str">
        <f>IF(Table2[[#This Row],[布号]]="","",IFERROR(SUMIFS(
    ZSOHPP055!E:E,
    ZSOHPP055!A:A, "*" &amp; Table2[[#This Row],[布号]] &amp; "*"
),""))</f>
        <v/>
      </c>
    </row>
    <row r="775" spans="1:12">
      <c r="A775" s="6" t="str">
        <f>IF('MES-Fabric Code'!A774="","",'MES-Fabric Code'!A774)</f>
        <v/>
      </c>
      <c r="B775" s="20" t="str">
        <f>IF(Table2[[#This Row],[布号]]="","",IFERROR(VLOOKUP(LEFT(Table2[[#This Row],[布号]],8),'Single machine output'!A:B,2,0),""))</f>
        <v/>
      </c>
      <c r="C775" s="31" t="str">
        <f>IF(Table2[[#This Row],[布号]]="","",IFERROR(VLOOKUP(Table2[[#This Row],[布号]],'MES-Fabric Code'!$A:$B,2,0),""))</f>
        <v/>
      </c>
      <c r="D775" s="20" t="str">
        <f>IF(Table2[[#This Row],[布号]]="","",IFERROR(VLOOKUP(Table2[[#This Row],[布号]],'MES-Fabric Code'!$A:$F,4,0),""))</f>
        <v/>
      </c>
      <c r="E775" s="20" t="str">
        <f>IF(Table2[[#This Row],[布号]]="","",IFERROR(VLOOKUP(Table2[[#This Row],[布号]],'MES-Fabric Code'!$A:$F,6,0),""))</f>
        <v/>
      </c>
      <c r="F775" s="20" t="str">
        <f>IF(Table2[[#This Row],[布号]]="", "", IFERROR(SUMIFS(
    ZSOHSD058!N:N,
    ZSOHSD058!A:A, "*" &amp; Table2[[#This Row],[布号]] &amp; "*",
    ZSOHSD058!K:K, "&lt;&gt;Z2"
), ""))</f>
        <v/>
      </c>
      <c r="G775" s="20" t="str">
        <f>IF(Table2[[#This Row],[布号]]="","",IFERROR(SUMIFS(
    ZSOHPP055!B:B,
    ZSOHPP055!A:A, "*" &amp; Table2[[#This Row],[布号]] &amp; "*"
),""))</f>
        <v/>
      </c>
      <c r="H775" s="20" t="str">
        <f>IF(Table2[[#This Row],[布号]]="","",IFERROR(SUMIFS(
    ZSOHPP055!C:C,
    ZSOHPP055!A:A, "*" &amp; Table2[[#This Row],[布号]] &amp; "*"
),""))</f>
        <v/>
      </c>
      <c r="I775" s="20" t="str">
        <f>IF(Table2[[#This Row],[布号]]="","",IFERROR(
    SUMIFS(
        ZSOHPP055!D:D,
        ZSOHPP055!A:A, "*" &amp; Table2[[#This Row],[布号]] &amp; "*",
        ZSOHPP055!I:I, ""
    ),
    ""
))</f>
        <v/>
      </c>
      <c r="J775" s="20" t="str">
        <f>IF(Table2[[#This Row],[布号]]="","",IFERROR(Table2[[#This Row],[欠数]]/Table2[[#This Row],[预计开机]]/Table2[[#This Row],[单机产量]],""))</f>
        <v/>
      </c>
      <c r="K775" s="21" t="str">
        <f>IF(Table2[[#This Row],[布号]]="","",IFERROR(Table2[[#This Row],[备胚单总数]]-Table2[[#This Row],[累计产出数]]-Table2[[#This Row],[欠数]],""))</f>
        <v/>
      </c>
      <c r="L775" s="22" t="str">
        <f>IF(Table2[[#This Row],[布号]]="","",IFERROR(SUMIFS(
    ZSOHPP055!E:E,
    ZSOHPP055!A:A, "*" &amp; Table2[[#This Row],[布号]] &amp; "*"
),""))</f>
        <v/>
      </c>
    </row>
    <row r="776" spans="1:12">
      <c r="A776" s="6" t="str">
        <f>IF('MES-Fabric Code'!A775="","",'MES-Fabric Code'!A775)</f>
        <v/>
      </c>
      <c r="B776" s="20" t="str">
        <f>IF(Table2[[#This Row],[布号]]="","",IFERROR(VLOOKUP(LEFT(Table2[[#This Row],[布号]],8),'Single machine output'!A:B,2,0),""))</f>
        <v/>
      </c>
      <c r="C776" s="31" t="str">
        <f>IF(Table2[[#This Row],[布号]]="","",IFERROR(VLOOKUP(Table2[[#This Row],[布号]],'MES-Fabric Code'!$A:$B,2,0),""))</f>
        <v/>
      </c>
      <c r="D776" s="20" t="str">
        <f>IF(Table2[[#This Row],[布号]]="","",IFERROR(VLOOKUP(Table2[[#This Row],[布号]],'MES-Fabric Code'!$A:$F,4,0),""))</f>
        <v/>
      </c>
      <c r="E776" s="20" t="str">
        <f>IF(Table2[[#This Row],[布号]]="","",IFERROR(VLOOKUP(Table2[[#This Row],[布号]],'MES-Fabric Code'!$A:$F,6,0),""))</f>
        <v/>
      </c>
      <c r="F776" s="20" t="str">
        <f>IF(Table2[[#This Row],[布号]]="", "", IFERROR(SUMIFS(
    ZSOHSD058!N:N,
    ZSOHSD058!A:A, "*" &amp; Table2[[#This Row],[布号]] &amp; "*",
    ZSOHSD058!K:K, "&lt;&gt;Z2"
), ""))</f>
        <v/>
      </c>
      <c r="G776" s="20" t="str">
        <f>IF(Table2[[#This Row],[布号]]="","",IFERROR(SUMIFS(
    ZSOHPP055!B:B,
    ZSOHPP055!A:A, "*" &amp; Table2[[#This Row],[布号]] &amp; "*"
),""))</f>
        <v/>
      </c>
      <c r="H776" s="20" t="str">
        <f>IF(Table2[[#This Row],[布号]]="","",IFERROR(SUMIFS(
    ZSOHPP055!C:C,
    ZSOHPP055!A:A, "*" &amp; Table2[[#This Row],[布号]] &amp; "*"
),""))</f>
        <v/>
      </c>
      <c r="I776" s="20" t="str">
        <f>IF(Table2[[#This Row],[布号]]="","",IFERROR(
    SUMIFS(
        ZSOHPP055!D:D,
        ZSOHPP055!A:A, "*" &amp; Table2[[#This Row],[布号]] &amp; "*",
        ZSOHPP055!I:I, ""
    ),
    ""
))</f>
        <v/>
      </c>
      <c r="J776" s="20" t="str">
        <f>IF(Table2[[#This Row],[布号]]="","",IFERROR(Table2[[#This Row],[欠数]]/Table2[[#This Row],[预计开机]]/Table2[[#This Row],[单机产量]],""))</f>
        <v/>
      </c>
      <c r="K776" s="21" t="str">
        <f>IF(Table2[[#This Row],[布号]]="","",IFERROR(Table2[[#This Row],[备胚单总数]]-Table2[[#This Row],[累计产出数]]-Table2[[#This Row],[欠数]],""))</f>
        <v/>
      </c>
      <c r="L776" s="22" t="str">
        <f>IF(Table2[[#This Row],[布号]]="","",IFERROR(SUMIFS(
    ZSOHPP055!E:E,
    ZSOHPP055!A:A, "*" &amp; Table2[[#This Row],[布号]] &amp; "*"
),""))</f>
        <v/>
      </c>
    </row>
    <row r="777" spans="1:12">
      <c r="A777" s="6" t="str">
        <f>IF('MES-Fabric Code'!A776="","",'MES-Fabric Code'!A776)</f>
        <v/>
      </c>
      <c r="B777" s="20" t="str">
        <f>IF(Table2[[#This Row],[布号]]="","",IFERROR(VLOOKUP(LEFT(Table2[[#This Row],[布号]],8),'Single machine output'!A:B,2,0),""))</f>
        <v/>
      </c>
      <c r="C777" s="31" t="str">
        <f>IF(Table2[[#This Row],[布号]]="","",IFERROR(VLOOKUP(Table2[[#This Row],[布号]],'MES-Fabric Code'!$A:$B,2,0),""))</f>
        <v/>
      </c>
      <c r="D777" s="20" t="str">
        <f>IF(Table2[[#This Row],[布号]]="","",IFERROR(VLOOKUP(Table2[[#This Row],[布号]],'MES-Fabric Code'!$A:$F,4,0),""))</f>
        <v/>
      </c>
      <c r="E777" s="20" t="str">
        <f>IF(Table2[[#This Row],[布号]]="","",IFERROR(VLOOKUP(Table2[[#This Row],[布号]],'MES-Fabric Code'!$A:$F,6,0),""))</f>
        <v/>
      </c>
      <c r="F777" s="20" t="str">
        <f>IF(Table2[[#This Row],[布号]]="", "", IFERROR(SUMIFS(
    ZSOHSD058!N:N,
    ZSOHSD058!A:A, "*" &amp; Table2[[#This Row],[布号]] &amp; "*",
    ZSOHSD058!K:K, "&lt;&gt;Z2"
), ""))</f>
        <v/>
      </c>
      <c r="G777" s="20" t="str">
        <f>IF(Table2[[#This Row],[布号]]="","",IFERROR(SUMIFS(
    ZSOHPP055!B:B,
    ZSOHPP055!A:A, "*" &amp; Table2[[#This Row],[布号]] &amp; "*"
),""))</f>
        <v/>
      </c>
      <c r="H777" s="20" t="str">
        <f>IF(Table2[[#This Row],[布号]]="","",IFERROR(SUMIFS(
    ZSOHPP055!C:C,
    ZSOHPP055!A:A, "*" &amp; Table2[[#This Row],[布号]] &amp; "*"
),""))</f>
        <v/>
      </c>
      <c r="I777" s="20" t="str">
        <f>IF(Table2[[#This Row],[布号]]="","",IFERROR(
    SUMIFS(
        ZSOHPP055!D:D,
        ZSOHPP055!A:A, "*" &amp; Table2[[#This Row],[布号]] &amp; "*",
        ZSOHPP055!I:I, ""
    ),
    ""
))</f>
        <v/>
      </c>
      <c r="J777" s="20" t="str">
        <f>IF(Table2[[#This Row],[布号]]="","",IFERROR(Table2[[#This Row],[欠数]]/Table2[[#This Row],[预计开机]]/Table2[[#This Row],[单机产量]],""))</f>
        <v/>
      </c>
      <c r="K777" s="21" t="str">
        <f>IF(Table2[[#This Row],[布号]]="","",IFERROR(Table2[[#This Row],[备胚单总数]]-Table2[[#This Row],[累计产出数]]-Table2[[#This Row],[欠数]],""))</f>
        <v/>
      </c>
      <c r="L777" s="22" t="str">
        <f>IF(Table2[[#This Row],[布号]]="","",IFERROR(SUMIFS(
    ZSOHPP055!E:E,
    ZSOHPP055!A:A, "*" &amp; Table2[[#This Row],[布号]] &amp; "*"
),""))</f>
        <v/>
      </c>
    </row>
    <row r="778" spans="1:12">
      <c r="A778" s="6" t="str">
        <f>IF('MES-Fabric Code'!A777="","",'MES-Fabric Code'!A777)</f>
        <v/>
      </c>
      <c r="B778" s="20" t="str">
        <f>IF(Table2[[#This Row],[布号]]="","",IFERROR(VLOOKUP(LEFT(Table2[[#This Row],[布号]],8),'Single machine output'!A:B,2,0),""))</f>
        <v/>
      </c>
      <c r="C778" s="31" t="str">
        <f>IF(Table2[[#This Row],[布号]]="","",IFERROR(VLOOKUP(Table2[[#This Row],[布号]],'MES-Fabric Code'!$A:$B,2,0),""))</f>
        <v/>
      </c>
      <c r="D778" s="20" t="str">
        <f>IF(Table2[[#This Row],[布号]]="","",IFERROR(VLOOKUP(Table2[[#This Row],[布号]],'MES-Fabric Code'!$A:$F,4,0),""))</f>
        <v/>
      </c>
      <c r="E778" s="20" t="str">
        <f>IF(Table2[[#This Row],[布号]]="","",IFERROR(VLOOKUP(Table2[[#This Row],[布号]],'MES-Fabric Code'!$A:$F,6,0),""))</f>
        <v/>
      </c>
      <c r="F778" s="20" t="str">
        <f>IF(Table2[[#This Row],[布号]]="", "", IFERROR(SUMIFS(
    ZSOHSD058!N:N,
    ZSOHSD058!A:A, "*" &amp; Table2[[#This Row],[布号]] &amp; "*",
    ZSOHSD058!K:K, "&lt;&gt;Z2"
), ""))</f>
        <v/>
      </c>
      <c r="G778" s="20" t="str">
        <f>IF(Table2[[#This Row],[布号]]="","",IFERROR(SUMIFS(
    ZSOHPP055!B:B,
    ZSOHPP055!A:A, "*" &amp; Table2[[#This Row],[布号]] &amp; "*"
),""))</f>
        <v/>
      </c>
      <c r="H778" s="20" t="str">
        <f>IF(Table2[[#This Row],[布号]]="","",IFERROR(SUMIFS(
    ZSOHPP055!C:C,
    ZSOHPP055!A:A, "*" &amp; Table2[[#This Row],[布号]] &amp; "*"
),""))</f>
        <v/>
      </c>
      <c r="I778" s="20" t="str">
        <f>IF(Table2[[#This Row],[布号]]="","",IFERROR(
    SUMIFS(
        ZSOHPP055!D:D,
        ZSOHPP055!A:A, "*" &amp; Table2[[#This Row],[布号]] &amp; "*",
        ZSOHPP055!I:I, ""
    ),
    ""
))</f>
        <v/>
      </c>
      <c r="J778" s="20" t="str">
        <f>IF(Table2[[#This Row],[布号]]="","",IFERROR(Table2[[#This Row],[欠数]]/Table2[[#This Row],[预计开机]]/Table2[[#This Row],[单机产量]],""))</f>
        <v/>
      </c>
      <c r="K778" s="21" t="str">
        <f>IF(Table2[[#This Row],[布号]]="","",IFERROR(Table2[[#This Row],[备胚单总数]]-Table2[[#This Row],[累计产出数]]-Table2[[#This Row],[欠数]],""))</f>
        <v/>
      </c>
      <c r="L778" s="22" t="str">
        <f>IF(Table2[[#This Row],[布号]]="","",IFERROR(SUMIFS(
    ZSOHPP055!E:E,
    ZSOHPP055!A:A, "*" &amp; Table2[[#This Row],[布号]] &amp; "*"
),""))</f>
        <v/>
      </c>
    </row>
    <row r="779" spans="1:12">
      <c r="A779" s="6" t="str">
        <f>IF('MES-Fabric Code'!A778="","",'MES-Fabric Code'!A778)</f>
        <v/>
      </c>
      <c r="B779" s="20" t="str">
        <f>IF(Table2[[#This Row],[布号]]="","",IFERROR(VLOOKUP(LEFT(Table2[[#This Row],[布号]],8),'Single machine output'!A:B,2,0),""))</f>
        <v/>
      </c>
      <c r="C779" s="31" t="str">
        <f>IF(Table2[[#This Row],[布号]]="","",IFERROR(VLOOKUP(Table2[[#This Row],[布号]],'MES-Fabric Code'!$A:$B,2,0),""))</f>
        <v/>
      </c>
      <c r="D779" s="20" t="str">
        <f>IF(Table2[[#This Row],[布号]]="","",IFERROR(VLOOKUP(Table2[[#This Row],[布号]],'MES-Fabric Code'!$A:$F,4,0),""))</f>
        <v/>
      </c>
      <c r="E779" s="20" t="str">
        <f>IF(Table2[[#This Row],[布号]]="","",IFERROR(VLOOKUP(Table2[[#This Row],[布号]],'MES-Fabric Code'!$A:$F,6,0),""))</f>
        <v/>
      </c>
      <c r="F779" s="20" t="str">
        <f>IF(Table2[[#This Row],[布号]]="", "", IFERROR(SUMIFS(
    ZSOHSD058!N:N,
    ZSOHSD058!A:A, "*" &amp; Table2[[#This Row],[布号]] &amp; "*",
    ZSOHSD058!K:K, "&lt;&gt;Z2"
), ""))</f>
        <v/>
      </c>
      <c r="G779" s="20" t="str">
        <f>IF(Table2[[#This Row],[布号]]="","",IFERROR(SUMIFS(
    ZSOHPP055!B:B,
    ZSOHPP055!A:A, "*" &amp; Table2[[#This Row],[布号]] &amp; "*"
),""))</f>
        <v/>
      </c>
      <c r="H779" s="20" t="str">
        <f>IF(Table2[[#This Row],[布号]]="","",IFERROR(SUMIFS(
    ZSOHPP055!C:C,
    ZSOHPP055!A:A, "*" &amp; Table2[[#This Row],[布号]] &amp; "*"
),""))</f>
        <v/>
      </c>
      <c r="I779" s="20" t="str">
        <f>IF(Table2[[#This Row],[布号]]="","",IFERROR(
    SUMIFS(
        ZSOHPP055!D:D,
        ZSOHPP055!A:A, "*" &amp; Table2[[#This Row],[布号]] &amp; "*",
        ZSOHPP055!I:I, ""
    ),
    ""
))</f>
        <v/>
      </c>
      <c r="J779" s="20" t="str">
        <f>IF(Table2[[#This Row],[布号]]="","",IFERROR(Table2[[#This Row],[欠数]]/Table2[[#This Row],[预计开机]]/Table2[[#This Row],[单机产量]],""))</f>
        <v/>
      </c>
      <c r="K779" s="21" t="str">
        <f>IF(Table2[[#This Row],[布号]]="","",IFERROR(Table2[[#This Row],[备胚单总数]]-Table2[[#This Row],[累计产出数]]-Table2[[#This Row],[欠数]],""))</f>
        <v/>
      </c>
      <c r="L779" s="22" t="str">
        <f>IF(Table2[[#This Row],[布号]]="","",IFERROR(SUMIFS(
    ZSOHPP055!E:E,
    ZSOHPP055!A:A, "*" &amp; Table2[[#This Row],[布号]] &amp; "*"
),""))</f>
        <v/>
      </c>
    </row>
    <row r="780" spans="1:12">
      <c r="A780" s="6" t="str">
        <f>IF('MES-Fabric Code'!A779="","",'MES-Fabric Code'!A779)</f>
        <v/>
      </c>
      <c r="B780" s="20" t="str">
        <f>IF(Table2[[#This Row],[布号]]="","",IFERROR(VLOOKUP(LEFT(Table2[[#This Row],[布号]],8),'Single machine output'!A:B,2,0),""))</f>
        <v/>
      </c>
      <c r="C780" s="31" t="str">
        <f>IF(Table2[[#This Row],[布号]]="","",IFERROR(VLOOKUP(Table2[[#This Row],[布号]],'MES-Fabric Code'!$A:$B,2,0),""))</f>
        <v/>
      </c>
      <c r="D780" s="20" t="str">
        <f>IF(Table2[[#This Row],[布号]]="","",IFERROR(VLOOKUP(Table2[[#This Row],[布号]],'MES-Fabric Code'!$A:$F,4,0),""))</f>
        <v/>
      </c>
      <c r="E780" s="20" t="str">
        <f>IF(Table2[[#This Row],[布号]]="","",IFERROR(VLOOKUP(Table2[[#This Row],[布号]],'MES-Fabric Code'!$A:$F,6,0),""))</f>
        <v/>
      </c>
      <c r="F780" s="20" t="str">
        <f>IF(Table2[[#This Row],[布号]]="", "", IFERROR(SUMIFS(
    ZSOHSD058!N:N,
    ZSOHSD058!A:A, "*" &amp; Table2[[#This Row],[布号]] &amp; "*",
    ZSOHSD058!K:K, "&lt;&gt;Z2"
), ""))</f>
        <v/>
      </c>
      <c r="G780" s="20" t="str">
        <f>IF(Table2[[#This Row],[布号]]="","",IFERROR(SUMIFS(
    ZSOHPP055!B:B,
    ZSOHPP055!A:A, "*" &amp; Table2[[#This Row],[布号]] &amp; "*"
),""))</f>
        <v/>
      </c>
      <c r="H780" s="20" t="str">
        <f>IF(Table2[[#This Row],[布号]]="","",IFERROR(SUMIFS(
    ZSOHPP055!C:C,
    ZSOHPP055!A:A, "*" &amp; Table2[[#This Row],[布号]] &amp; "*"
),""))</f>
        <v/>
      </c>
      <c r="I780" s="20" t="str">
        <f>IF(Table2[[#This Row],[布号]]="","",IFERROR(
    SUMIFS(
        ZSOHPP055!D:D,
        ZSOHPP055!A:A, "*" &amp; Table2[[#This Row],[布号]] &amp; "*",
        ZSOHPP055!I:I, ""
    ),
    ""
))</f>
        <v/>
      </c>
      <c r="J780" s="20" t="str">
        <f>IF(Table2[[#This Row],[布号]]="","",IFERROR(Table2[[#This Row],[欠数]]/Table2[[#This Row],[预计开机]]/Table2[[#This Row],[单机产量]],""))</f>
        <v/>
      </c>
      <c r="K780" s="21" t="str">
        <f>IF(Table2[[#This Row],[布号]]="","",IFERROR(Table2[[#This Row],[备胚单总数]]-Table2[[#This Row],[累计产出数]]-Table2[[#This Row],[欠数]],""))</f>
        <v/>
      </c>
      <c r="L780" s="22" t="str">
        <f>IF(Table2[[#This Row],[布号]]="","",IFERROR(SUMIFS(
    ZSOHPP055!E:E,
    ZSOHPP055!A:A, "*" &amp; Table2[[#This Row],[布号]] &amp; "*"
),""))</f>
        <v/>
      </c>
    </row>
    <row r="781" spans="1:12">
      <c r="A781" s="6" t="str">
        <f>IF('MES-Fabric Code'!A780="","",'MES-Fabric Code'!A780)</f>
        <v/>
      </c>
      <c r="B781" s="20" t="str">
        <f>IF(Table2[[#This Row],[布号]]="","",IFERROR(VLOOKUP(LEFT(Table2[[#This Row],[布号]],8),'Single machine output'!A:B,2,0),""))</f>
        <v/>
      </c>
      <c r="C781" s="31" t="str">
        <f>IF(Table2[[#This Row],[布号]]="","",IFERROR(VLOOKUP(Table2[[#This Row],[布号]],'MES-Fabric Code'!$A:$B,2,0),""))</f>
        <v/>
      </c>
      <c r="D781" s="20" t="str">
        <f>IF(Table2[[#This Row],[布号]]="","",IFERROR(VLOOKUP(Table2[[#This Row],[布号]],'MES-Fabric Code'!$A:$F,4,0),""))</f>
        <v/>
      </c>
      <c r="E781" s="20" t="str">
        <f>IF(Table2[[#This Row],[布号]]="","",IFERROR(VLOOKUP(Table2[[#This Row],[布号]],'MES-Fabric Code'!$A:$F,6,0),""))</f>
        <v/>
      </c>
      <c r="F781" s="20" t="str">
        <f>IF(Table2[[#This Row],[布号]]="", "", IFERROR(SUMIFS(
    ZSOHSD058!N:N,
    ZSOHSD058!A:A, "*" &amp; Table2[[#This Row],[布号]] &amp; "*",
    ZSOHSD058!K:K, "&lt;&gt;Z2"
), ""))</f>
        <v/>
      </c>
      <c r="G781" s="20" t="str">
        <f>IF(Table2[[#This Row],[布号]]="","",IFERROR(SUMIFS(
    ZSOHPP055!B:B,
    ZSOHPP055!A:A, "*" &amp; Table2[[#This Row],[布号]] &amp; "*"
),""))</f>
        <v/>
      </c>
      <c r="H781" s="20" t="str">
        <f>IF(Table2[[#This Row],[布号]]="","",IFERROR(SUMIFS(
    ZSOHPP055!C:C,
    ZSOHPP055!A:A, "*" &amp; Table2[[#This Row],[布号]] &amp; "*"
),""))</f>
        <v/>
      </c>
      <c r="I781" s="20" t="str">
        <f>IF(Table2[[#This Row],[布号]]="","",IFERROR(
    SUMIFS(
        ZSOHPP055!D:D,
        ZSOHPP055!A:A, "*" &amp; Table2[[#This Row],[布号]] &amp; "*",
        ZSOHPP055!I:I, ""
    ),
    ""
))</f>
        <v/>
      </c>
      <c r="J781" s="20" t="str">
        <f>IF(Table2[[#This Row],[布号]]="","",IFERROR(Table2[[#This Row],[欠数]]/Table2[[#This Row],[预计开机]]/Table2[[#This Row],[单机产量]],""))</f>
        <v/>
      </c>
      <c r="K781" s="21" t="str">
        <f>IF(Table2[[#This Row],[布号]]="","",IFERROR(Table2[[#This Row],[备胚单总数]]-Table2[[#This Row],[累计产出数]]-Table2[[#This Row],[欠数]],""))</f>
        <v/>
      </c>
      <c r="L781" s="22" t="str">
        <f>IF(Table2[[#This Row],[布号]]="","",IFERROR(SUMIFS(
    ZSOHPP055!E:E,
    ZSOHPP055!A:A, "*" &amp; Table2[[#This Row],[布号]] &amp; "*"
),""))</f>
        <v/>
      </c>
    </row>
    <row r="782" spans="1:12">
      <c r="A782" s="6" t="str">
        <f>IF('MES-Fabric Code'!A781="","",'MES-Fabric Code'!A781)</f>
        <v/>
      </c>
      <c r="B782" s="20" t="str">
        <f>IF(Table2[[#This Row],[布号]]="","",IFERROR(VLOOKUP(LEFT(Table2[[#This Row],[布号]],8),'Single machine output'!A:B,2,0),""))</f>
        <v/>
      </c>
      <c r="C782" s="31" t="str">
        <f>IF(Table2[[#This Row],[布号]]="","",IFERROR(VLOOKUP(Table2[[#This Row],[布号]],'MES-Fabric Code'!$A:$B,2,0),""))</f>
        <v/>
      </c>
      <c r="D782" s="20" t="str">
        <f>IF(Table2[[#This Row],[布号]]="","",IFERROR(VLOOKUP(Table2[[#This Row],[布号]],'MES-Fabric Code'!$A:$F,4,0),""))</f>
        <v/>
      </c>
      <c r="E782" s="20" t="str">
        <f>IF(Table2[[#This Row],[布号]]="","",IFERROR(VLOOKUP(Table2[[#This Row],[布号]],'MES-Fabric Code'!$A:$F,6,0),""))</f>
        <v/>
      </c>
      <c r="F782" s="20" t="str">
        <f>IF(Table2[[#This Row],[布号]]="", "", IFERROR(SUMIFS(
    ZSOHSD058!N:N,
    ZSOHSD058!A:A, "*" &amp; Table2[[#This Row],[布号]] &amp; "*",
    ZSOHSD058!K:K, "&lt;&gt;Z2"
), ""))</f>
        <v/>
      </c>
      <c r="G782" s="20" t="str">
        <f>IF(Table2[[#This Row],[布号]]="","",IFERROR(SUMIFS(
    ZSOHPP055!B:B,
    ZSOHPP055!A:A, "*" &amp; Table2[[#This Row],[布号]] &amp; "*"
),""))</f>
        <v/>
      </c>
      <c r="H782" s="20" t="str">
        <f>IF(Table2[[#This Row],[布号]]="","",IFERROR(SUMIFS(
    ZSOHPP055!C:C,
    ZSOHPP055!A:A, "*" &amp; Table2[[#This Row],[布号]] &amp; "*"
),""))</f>
        <v/>
      </c>
      <c r="I782" s="20" t="str">
        <f>IF(Table2[[#This Row],[布号]]="","",IFERROR(
    SUMIFS(
        ZSOHPP055!D:D,
        ZSOHPP055!A:A, "*" &amp; Table2[[#This Row],[布号]] &amp; "*",
        ZSOHPP055!I:I, ""
    ),
    ""
))</f>
        <v/>
      </c>
      <c r="J782" s="20" t="str">
        <f>IF(Table2[[#This Row],[布号]]="","",IFERROR(Table2[[#This Row],[欠数]]/Table2[[#This Row],[预计开机]]/Table2[[#This Row],[单机产量]],""))</f>
        <v/>
      </c>
      <c r="K782" s="21" t="str">
        <f>IF(Table2[[#This Row],[布号]]="","",IFERROR(Table2[[#This Row],[备胚单总数]]-Table2[[#This Row],[累计产出数]]-Table2[[#This Row],[欠数]],""))</f>
        <v/>
      </c>
      <c r="L782" s="22" t="str">
        <f>IF(Table2[[#This Row],[布号]]="","",IFERROR(SUMIFS(
    ZSOHPP055!E:E,
    ZSOHPP055!A:A, "*" &amp; Table2[[#This Row],[布号]] &amp; "*"
),""))</f>
        <v/>
      </c>
    </row>
    <row r="783" spans="1:12">
      <c r="A783" s="6" t="str">
        <f>IF('MES-Fabric Code'!A782="","",'MES-Fabric Code'!A782)</f>
        <v/>
      </c>
      <c r="B783" s="20" t="str">
        <f>IF(Table2[[#This Row],[布号]]="","",IFERROR(VLOOKUP(LEFT(Table2[[#This Row],[布号]],8),'Single machine output'!A:B,2,0),""))</f>
        <v/>
      </c>
      <c r="C783" s="31" t="str">
        <f>IF(Table2[[#This Row],[布号]]="","",IFERROR(VLOOKUP(Table2[[#This Row],[布号]],'MES-Fabric Code'!$A:$B,2,0),""))</f>
        <v/>
      </c>
      <c r="D783" s="20" t="str">
        <f>IF(Table2[[#This Row],[布号]]="","",IFERROR(VLOOKUP(Table2[[#This Row],[布号]],'MES-Fabric Code'!$A:$F,4,0),""))</f>
        <v/>
      </c>
      <c r="E783" s="20" t="str">
        <f>IF(Table2[[#This Row],[布号]]="","",IFERROR(VLOOKUP(Table2[[#This Row],[布号]],'MES-Fabric Code'!$A:$F,6,0),""))</f>
        <v/>
      </c>
      <c r="F783" s="20" t="str">
        <f>IF(Table2[[#This Row],[布号]]="", "", IFERROR(SUMIFS(
    ZSOHSD058!N:N,
    ZSOHSD058!A:A, "*" &amp; Table2[[#This Row],[布号]] &amp; "*",
    ZSOHSD058!K:K, "&lt;&gt;Z2"
), ""))</f>
        <v/>
      </c>
      <c r="G783" s="20" t="str">
        <f>IF(Table2[[#This Row],[布号]]="","",IFERROR(SUMIFS(
    ZSOHPP055!B:B,
    ZSOHPP055!A:A, "*" &amp; Table2[[#This Row],[布号]] &amp; "*"
),""))</f>
        <v/>
      </c>
      <c r="H783" s="20" t="str">
        <f>IF(Table2[[#This Row],[布号]]="","",IFERROR(SUMIFS(
    ZSOHPP055!C:C,
    ZSOHPP055!A:A, "*" &amp; Table2[[#This Row],[布号]] &amp; "*"
),""))</f>
        <v/>
      </c>
      <c r="I783" s="20" t="str">
        <f>IF(Table2[[#This Row],[布号]]="","",IFERROR(
    SUMIFS(
        ZSOHPP055!D:D,
        ZSOHPP055!A:A, "*" &amp; Table2[[#This Row],[布号]] &amp; "*",
        ZSOHPP055!I:I, ""
    ),
    ""
))</f>
        <v/>
      </c>
      <c r="J783" s="20" t="str">
        <f>IF(Table2[[#This Row],[布号]]="","",IFERROR(Table2[[#This Row],[欠数]]/Table2[[#This Row],[预计开机]]/Table2[[#This Row],[单机产量]],""))</f>
        <v/>
      </c>
      <c r="K783" s="21" t="str">
        <f>IF(Table2[[#This Row],[布号]]="","",IFERROR(Table2[[#This Row],[备胚单总数]]-Table2[[#This Row],[累计产出数]]-Table2[[#This Row],[欠数]],""))</f>
        <v/>
      </c>
      <c r="L783" s="22" t="str">
        <f>IF(Table2[[#This Row],[布号]]="","",IFERROR(SUMIFS(
    ZSOHPP055!E:E,
    ZSOHPP055!A:A, "*" &amp; Table2[[#This Row],[布号]] &amp; "*"
),""))</f>
        <v/>
      </c>
    </row>
    <row r="784" spans="1:12">
      <c r="A784" s="6" t="str">
        <f>IF('MES-Fabric Code'!A783="","",'MES-Fabric Code'!A783)</f>
        <v/>
      </c>
      <c r="B784" s="20" t="str">
        <f>IF(Table2[[#This Row],[布号]]="","",IFERROR(VLOOKUP(LEFT(Table2[[#This Row],[布号]],8),'Single machine output'!A:B,2,0),""))</f>
        <v/>
      </c>
      <c r="C784" s="31" t="str">
        <f>IF(Table2[[#This Row],[布号]]="","",IFERROR(VLOOKUP(Table2[[#This Row],[布号]],'MES-Fabric Code'!$A:$B,2,0),""))</f>
        <v/>
      </c>
      <c r="D784" s="20" t="str">
        <f>IF(Table2[[#This Row],[布号]]="","",IFERROR(VLOOKUP(Table2[[#This Row],[布号]],'MES-Fabric Code'!$A:$F,4,0),""))</f>
        <v/>
      </c>
      <c r="E784" s="20" t="str">
        <f>IF(Table2[[#This Row],[布号]]="","",IFERROR(VLOOKUP(Table2[[#This Row],[布号]],'MES-Fabric Code'!$A:$F,6,0),""))</f>
        <v/>
      </c>
      <c r="F784" s="20" t="str">
        <f>IF(Table2[[#This Row],[布号]]="", "", IFERROR(SUMIFS(
    ZSOHSD058!N:N,
    ZSOHSD058!A:A, "*" &amp; Table2[[#This Row],[布号]] &amp; "*",
    ZSOHSD058!K:K, "&lt;&gt;Z2"
), ""))</f>
        <v/>
      </c>
      <c r="G784" s="20" t="str">
        <f>IF(Table2[[#This Row],[布号]]="","",IFERROR(SUMIFS(
    ZSOHPP055!B:B,
    ZSOHPP055!A:A, "*" &amp; Table2[[#This Row],[布号]] &amp; "*"
),""))</f>
        <v/>
      </c>
      <c r="H784" s="20" t="str">
        <f>IF(Table2[[#This Row],[布号]]="","",IFERROR(SUMIFS(
    ZSOHPP055!C:C,
    ZSOHPP055!A:A, "*" &amp; Table2[[#This Row],[布号]] &amp; "*"
),""))</f>
        <v/>
      </c>
      <c r="I784" s="20" t="str">
        <f>IF(Table2[[#This Row],[布号]]="","",IFERROR(
    SUMIFS(
        ZSOHPP055!D:D,
        ZSOHPP055!A:A, "*" &amp; Table2[[#This Row],[布号]] &amp; "*",
        ZSOHPP055!I:I, ""
    ),
    ""
))</f>
        <v/>
      </c>
      <c r="J784" s="20" t="str">
        <f>IF(Table2[[#This Row],[布号]]="","",IFERROR(Table2[[#This Row],[欠数]]/Table2[[#This Row],[预计开机]]/Table2[[#This Row],[单机产量]],""))</f>
        <v/>
      </c>
      <c r="K784" s="21" t="str">
        <f>IF(Table2[[#This Row],[布号]]="","",IFERROR(Table2[[#This Row],[备胚单总数]]-Table2[[#This Row],[累计产出数]]-Table2[[#This Row],[欠数]],""))</f>
        <v/>
      </c>
      <c r="L784" s="22" t="str">
        <f>IF(Table2[[#This Row],[布号]]="","",IFERROR(SUMIFS(
    ZSOHPP055!E:E,
    ZSOHPP055!A:A, "*" &amp; Table2[[#This Row],[布号]] &amp; "*"
),""))</f>
        <v/>
      </c>
    </row>
    <row r="785" spans="1:12">
      <c r="A785" s="6" t="str">
        <f>IF('MES-Fabric Code'!A784="","",'MES-Fabric Code'!A784)</f>
        <v/>
      </c>
      <c r="B785" s="20" t="str">
        <f>IF(Table2[[#This Row],[布号]]="","",IFERROR(VLOOKUP(LEFT(Table2[[#This Row],[布号]],8),'Single machine output'!A:B,2,0),""))</f>
        <v/>
      </c>
      <c r="C785" s="31" t="str">
        <f>IF(Table2[[#This Row],[布号]]="","",IFERROR(VLOOKUP(Table2[[#This Row],[布号]],'MES-Fabric Code'!$A:$B,2,0),""))</f>
        <v/>
      </c>
      <c r="D785" s="20" t="str">
        <f>IF(Table2[[#This Row],[布号]]="","",IFERROR(VLOOKUP(Table2[[#This Row],[布号]],'MES-Fabric Code'!$A:$F,4,0),""))</f>
        <v/>
      </c>
      <c r="E785" s="20" t="str">
        <f>IF(Table2[[#This Row],[布号]]="","",IFERROR(VLOOKUP(Table2[[#This Row],[布号]],'MES-Fabric Code'!$A:$F,6,0),""))</f>
        <v/>
      </c>
      <c r="F785" s="20" t="str">
        <f>IF(Table2[[#This Row],[布号]]="", "", IFERROR(SUMIFS(
    ZSOHSD058!N:N,
    ZSOHSD058!A:A, "*" &amp; Table2[[#This Row],[布号]] &amp; "*",
    ZSOHSD058!K:K, "&lt;&gt;Z2"
), ""))</f>
        <v/>
      </c>
      <c r="G785" s="20" t="str">
        <f>IF(Table2[[#This Row],[布号]]="","",IFERROR(SUMIFS(
    ZSOHPP055!B:B,
    ZSOHPP055!A:A, "*" &amp; Table2[[#This Row],[布号]] &amp; "*"
),""))</f>
        <v/>
      </c>
      <c r="H785" s="20" t="str">
        <f>IF(Table2[[#This Row],[布号]]="","",IFERROR(SUMIFS(
    ZSOHPP055!C:C,
    ZSOHPP055!A:A, "*" &amp; Table2[[#This Row],[布号]] &amp; "*"
),""))</f>
        <v/>
      </c>
      <c r="I785" s="20" t="str">
        <f>IF(Table2[[#This Row],[布号]]="","",IFERROR(
    SUMIFS(
        ZSOHPP055!D:D,
        ZSOHPP055!A:A, "*" &amp; Table2[[#This Row],[布号]] &amp; "*",
        ZSOHPP055!I:I, ""
    ),
    ""
))</f>
        <v/>
      </c>
      <c r="J785" s="20" t="str">
        <f>IF(Table2[[#This Row],[布号]]="","",IFERROR(Table2[[#This Row],[欠数]]/Table2[[#This Row],[预计开机]]/Table2[[#This Row],[单机产量]],""))</f>
        <v/>
      </c>
      <c r="K785" s="21" t="str">
        <f>IF(Table2[[#This Row],[布号]]="","",IFERROR(Table2[[#This Row],[备胚单总数]]-Table2[[#This Row],[累计产出数]]-Table2[[#This Row],[欠数]],""))</f>
        <v/>
      </c>
      <c r="L785" s="22" t="str">
        <f>IF(Table2[[#This Row],[布号]]="","",IFERROR(SUMIFS(
    ZSOHPP055!E:E,
    ZSOHPP055!A:A, "*" &amp; Table2[[#This Row],[布号]] &amp; "*"
),""))</f>
        <v/>
      </c>
    </row>
    <row r="786" spans="1:12">
      <c r="A786" s="6" t="str">
        <f>IF('MES-Fabric Code'!A785="","",'MES-Fabric Code'!A785)</f>
        <v/>
      </c>
      <c r="B786" s="20" t="str">
        <f>IF(Table2[[#This Row],[布号]]="","",IFERROR(VLOOKUP(LEFT(Table2[[#This Row],[布号]],8),'Single machine output'!A:B,2,0),""))</f>
        <v/>
      </c>
      <c r="C786" s="31" t="str">
        <f>IF(Table2[[#This Row],[布号]]="","",IFERROR(VLOOKUP(Table2[[#This Row],[布号]],'MES-Fabric Code'!$A:$B,2,0),""))</f>
        <v/>
      </c>
      <c r="D786" s="20" t="str">
        <f>IF(Table2[[#This Row],[布号]]="","",IFERROR(VLOOKUP(Table2[[#This Row],[布号]],'MES-Fabric Code'!$A:$F,4,0),""))</f>
        <v/>
      </c>
      <c r="E786" s="20" t="str">
        <f>IF(Table2[[#This Row],[布号]]="","",IFERROR(VLOOKUP(Table2[[#This Row],[布号]],'MES-Fabric Code'!$A:$F,6,0),""))</f>
        <v/>
      </c>
      <c r="F786" s="20" t="str">
        <f>IF(Table2[[#This Row],[布号]]="", "", IFERROR(SUMIFS(
    ZSOHSD058!N:N,
    ZSOHSD058!A:A, "*" &amp; Table2[[#This Row],[布号]] &amp; "*",
    ZSOHSD058!K:K, "&lt;&gt;Z2"
), ""))</f>
        <v/>
      </c>
      <c r="G786" s="20" t="str">
        <f>IF(Table2[[#This Row],[布号]]="","",IFERROR(SUMIFS(
    ZSOHPP055!B:B,
    ZSOHPP055!A:A, "*" &amp; Table2[[#This Row],[布号]] &amp; "*"
),""))</f>
        <v/>
      </c>
      <c r="H786" s="20" t="str">
        <f>IF(Table2[[#This Row],[布号]]="","",IFERROR(SUMIFS(
    ZSOHPP055!C:C,
    ZSOHPP055!A:A, "*" &amp; Table2[[#This Row],[布号]] &amp; "*"
),""))</f>
        <v/>
      </c>
      <c r="I786" s="20" t="str">
        <f>IF(Table2[[#This Row],[布号]]="","",IFERROR(
    SUMIFS(
        ZSOHPP055!D:D,
        ZSOHPP055!A:A, "*" &amp; Table2[[#This Row],[布号]] &amp; "*",
        ZSOHPP055!I:I, ""
    ),
    ""
))</f>
        <v/>
      </c>
      <c r="J786" s="20" t="str">
        <f>IF(Table2[[#This Row],[布号]]="","",IFERROR(Table2[[#This Row],[欠数]]/Table2[[#This Row],[预计开机]]/Table2[[#This Row],[单机产量]],""))</f>
        <v/>
      </c>
      <c r="K786" s="21" t="str">
        <f>IF(Table2[[#This Row],[布号]]="","",IFERROR(Table2[[#This Row],[备胚单总数]]-Table2[[#This Row],[累计产出数]]-Table2[[#This Row],[欠数]],""))</f>
        <v/>
      </c>
      <c r="L786" s="22" t="str">
        <f>IF(Table2[[#This Row],[布号]]="","",IFERROR(SUMIFS(
    ZSOHPP055!E:E,
    ZSOHPP055!A:A, "*" &amp; Table2[[#This Row],[布号]] &amp; "*"
),""))</f>
        <v/>
      </c>
    </row>
    <row r="787" spans="1:12">
      <c r="A787" s="6" t="str">
        <f>IF('MES-Fabric Code'!A786="","",'MES-Fabric Code'!A786)</f>
        <v/>
      </c>
      <c r="B787" s="20" t="str">
        <f>IF(Table2[[#This Row],[布号]]="","",IFERROR(VLOOKUP(LEFT(Table2[[#This Row],[布号]],8),'Single machine output'!A:B,2,0),""))</f>
        <v/>
      </c>
      <c r="C787" s="31" t="str">
        <f>IF(Table2[[#This Row],[布号]]="","",IFERROR(VLOOKUP(Table2[[#This Row],[布号]],'MES-Fabric Code'!$A:$B,2,0),""))</f>
        <v/>
      </c>
      <c r="D787" s="20" t="str">
        <f>IF(Table2[[#This Row],[布号]]="","",IFERROR(VLOOKUP(Table2[[#This Row],[布号]],'MES-Fabric Code'!$A:$F,4,0),""))</f>
        <v/>
      </c>
      <c r="E787" s="20" t="str">
        <f>IF(Table2[[#This Row],[布号]]="","",IFERROR(VLOOKUP(Table2[[#This Row],[布号]],'MES-Fabric Code'!$A:$F,6,0),""))</f>
        <v/>
      </c>
      <c r="F787" s="20" t="str">
        <f>IF(Table2[[#This Row],[布号]]="", "", IFERROR(SUMIFS(
    ZSOHSD058!N:N,
    ZSOHSD058!A:A, "*" &amp; Table2[[#This Row],[布号]] &amp; "*",
    ZSOHSD058!K:K, "&lt;&gt;Z2"
), ""))</f>
        <v/>
      </c>
      <c r="G787" s="20" t="str">
        <f>IF(Table2[[#This Row],[布号]]="","",IFERROR(SUMIFS(
    ZSOHPP055!B:B,
    ZSOHPP055!A:A, "*" &amp; Table2[[#This Row],[布号]] &amp; "*"
),""))</f>
        <v/>
      </c>
      <c r="H787" s="20" t="str">
        <f>IF(Table2[[#This Row],[布号]]="","",IFERROR(SUMIFS(
    ZSOHPP055!C:C,
    ZSOHPP055!A:A, "*" &amp; Table2[[#This Row],[布号]] &amp; "*"
),""))</f>
        <v/>
      </c>
      <c r="I787" s="20" t="str">
        <f>IF(Table2[[#This Row],[布号]]="","",IFERROR(
    SUMIFS(
        ZSOHPP055!D:D,
        ZSOHPP055!A:A, "*" &amp; Table2[[#This Row],[布号]] &amp; "*",
        ZSOHPP055!I:I, ""
    ),
    ""
))</f>
        <v/>
      </c>
      <c r="J787" s="20" t="str">
        <f>IF(Table2[[#This Row],[布号]]="","",IFERROR(Table2[[#This Row],[欠数]]/Table2[[#This Row],[预计开机]]/Table2[[#This Row],[单机产量]],""))</f>
        <v/>
      </c>
      <c r="K787" s="21" t="str">
        <f>IF(Table2[[#This Row],[布号]]="","",IFERROR(Table2[[#This Row],[备胚单总数]]-Table2[[#This Row],[累计产出数]]-Table2[[#This Row],[欠数]],""))</f>
        <v/>
      </c>
      <c r="L787" s="22" t="str">
        <f>IF(Table2[[#This Row],[布号]]="","",IFERROR(SUMIFS(
    ZSOHPP055!E:E,
    ZSOHPP055!A:A, "*" &amp; Table2[[#This Row],[布号]] &amp; "*"
),""))</f>
        <v/>
      </c>
    </row>
    <row r="788" spans="1:12">
      <c r="A788" s="6" t="str">
        <f>IF('MES-Fabric Code'!A787="","",'MES-Fabric Code'!A787)</f>
        <v/>
      </c>
      <c r="B788" s="20" t="str">
        <f>IF(Table2[[#This Row],[布号]]="","",IFERROR(VLOOKUP(LEFT(Table2[[#This Row],[布号]],8),'Single machine output'!A:B,2,0),""))</f>
        <v/>
      </c>
      <c r="C788" s="31" t="str">
        <f>IF(Table2[[#This Row],[布号]]="","",IFERROR(VLOOKUP(Table2[[#This Row],[布号]],'MES-Fabric Code'!$A:$B,2,0),""))</f>
        <v/>
      </c>
      <c r="D788" s="20" t="str">
        <f>IF(Table2[[#This Row],[布号]]="","",IFERROR(VLOOKUP(Table2[[#This Row],[布号]],'MES-Fabric Code'!$A:$F,4,0),""))</f>
        <v/>
      </c>
      <c r="E788" s="20" t="str">
        <f>IF(Table2[[#This Row],[布号]]="","",IFERROR(VLOOKUP(Table2[[#This Row],[布号]],'MES-Fabric Code'!$A:$F,6,0),""))</f>
        <v/>
      </c>
      <c r="F788" s="20" t="str">
        <f>IF(Table2[[#This Row],[布号]]="", "", IFERROR(SUMIFS(
    ZSOHSD058!N:N,
    ZSOHSD058!A:A, "*" &amp; Table2[[#This Row],[布号]] &amp; "*",
    ZSOHSD058!K:K, "&lt;&gt;Z2"
), ""))</f>
        <v/>
      </c>
      <c r="G788" s="20" t="str">
        <f>IF(Table2[[#This Row],[布号]]="","",IFERROR(SUMIFS(
    ZSOHPP055!B:B,
    ZSOHPP055!A:A, "*" &amp; Table2[[#This Row],[布号]] &amp; "*"
),""))</f>
        <v/>
      </c>
      <c r="H788" s="20" t="str">
        <f>IF(Table2[[#This Row],[布号]]="","",IFERROR(SUMIFS(
    ZSOHPP055!C:C,
    ZSOHPP055!A:A, "*" &amp; Table2[[#This Row],[布号]] &amp; "*"
),""))</f>
        <v/>
      </c>
      <c r="I788" s="20" t="str">
        <f>IF(Table2[[#This Row],[布号]]="","",IFERROR(
    SUMIFS(
        ZSOHPP055!D:D,
        ZSOHPP055!A:A, "*" &amp; Table2[[#This Row],[布号]] &amp; "*",
        ZSOHPP055!I:I, ""
    ),
    ""
))</f>
        <v/>
      </c>
      <c r="J788" s="20" t="str">
        <f>IF(Table2[[#This Row],[布号]]="","",IFERROR(Table2[[#This Row],[欠数]]/Table2[[#This Row],[预计开机]]/Table2[[#This Row],[单机产量]],""))</f>
        <v/>
      </c>
      <c r="K788" s="21" t="str">
        <f>IF(Table2[[#This Row],[布号]]="","",IFERROR(Table2[[#This Row],[备胚单总数]]-Table2[[#This Row],[累计产出数]]-Table2[[#This Row],[欠数]],""))</f>
        <v/>
      </c>
      <c r="L788" s="22" t="str">
        <f>IF(Table2[[#This Row],[布号]]="","",IFERROR(SUMIFS(
    ZSOHPP055!E:E,
    ZSOHPP055!A:A, "*" &amp; Table2[[#This Row],[布号]] &amp; "*"
),""))</f>
        <v/>
      </c>
    </row>
    <row r="789" spans="1:12">
      <c r="A789" s="6" t="str">
        <f>IF('MES-Fabric Code'!A788="","",'MES-Fabric Code'!A788)</f>
        <v/>
      </c>
      <c r="B789" s="20" t="str">
        <f>IF(Table2[[#This Row],[布号]]="","",IFERROR(VLOOKUP(LEFT(Table2[[#This Row],[布号]],8),'Single machine output'!A:B,2,0),""))</f>
        <v/>
      </c>
      <c r="C789" s="31" t="str">
        <f>IF(Table2[[#This Row],[布号]]="","",IFERROR(VLOOKUP(Table2[[#This Row],[布号]],'MES-Fabric Code'!$A:$B,2,0),""))</f>
        <v/>
      </c>
      <c r="D789" s="20" t="str">
        <f>IF(Table2[[#This Row],[布号]]="","",IFERROR(VLOOKUP(Table2[[#This Row],[布号]],'MES-Fabric Code'!$A:$F,4,0),""))</f>
        <v/>
      </c>
      <c r="E789" s="20" t="str">
        <f>IF(Table2[[#This Row],[布号]]="","",IFERROR(VLOOKUP(Table2[[#This Row],[布号]],'MES-Fabric Code'!$A:$F,6,0),""))</f>
        <v/>
      </c>
      <c r="F789" s="20" t="str">
        <f>IF(Table2[[#This Row],[布号]]="", "", IFERROR(SUMIFS(
    ZSOHSD058!N:N,
    ZSOHSD058!A:A, "*" &amp; Table2[[#This Row],[布号]] &amp; "*",
    ZSOHSD058!K:K, "&lt;&gt;Z2"
), ""))</f>
        <v/>
      </c>
      <c r="G789" s="20" t="str">
        <f>IF(Table2[[#This Row],[布号]]="","",IFERROR(SUMIFS(
    ZSOHPP055!B:B,
    ZSOHPP055!A:A, "*" &amp; Table2[[#This Row],[布号]] &amp; "*"
),""))</f>
        <v/>
      </c>
      <c r="H789" s="20" t="str">
        <f>IF(Table2[[#This Row],[布号]]="","",IFERROR(SUMIFS(
    ZSOHPP055!C:C,
    ZSOHPP055!A:A, "*" &amp; Table2[[#This Row],[布号]] &amp; "*"
),""))</f>
        <v/>
      </c>
      <c r="I789" s="20" t="str">
        <f>IF(Table2[[#This Row],[布号]]="","",IFERROR(
    SUMIFS(
        ZSOHPP055!D:D,
        ZSOHPP055!A:A, "*" &amp; Table2[[#This Row],[布号]] &amp; "*",
        ZSOHPP055!I:I, ""
    ),
    ""
))</f>
        <v/>
      </c>
      <c r="J789" s="20" t="str">
        <f>IF(Table2[[#This Row],[布号]]="","",IFERROR(Table2[[#This Row],[欠数]]/Table2[[#This Row],[预计开机]]/Table2[[#This Row],[单机产量]],""))</f>
        <v/>
      </c>
      <c r="K789" s="21" t="str">
        <f>IF(Table2[[#This Row],[布号]]="","",IFERROR(Table2[[#This Row],[备胚单总数]]-Table2[[#This Row],[累计产出数]]-Table2[[#This Row],[欠数]],""))</f>
        <v/>
      </c>
      <c r="L789" s="22" t="str">
        <f>IF(Table2[[#This Row],[布号]]="","",IFERROR(SUMIFS(
    ZSOHPP055!E:E,
    ZSOHPP055!A:A, "*" &amp; Table2[[#This Row],[布号]] &amp; "*"
),""))</f>
        <v/>
      </c>
    </row>
    <row r="790" spans="1:12">
      <c r="A790" s="6" t="str">
        <f>IF('MES-Fabric Code'!A789="","",'MES-Fabric Code'!A789)</f>
        <v/>
      </c>
      <c r="B790" s="20" t="str">
        <f>IF(Table2[[#This Row],[布号]]="","",IFERROR(VLOOKUP(LEFT(Table2[[#This Row],[布号]],8),'Single machine output'!A:B,2,0),""))</f>
        <v/>
      </c>
      <c r="C790" s="31" t="str">
        <f>IF(Table2[[#This Row],[布号]]="","",IFERROR(VLOOKUP(Table2[[#This Row],[布号]],'MES-Fabric Code'!$A:$B,2,0),""))</f>
        <v/>
      </c>
      <c r="D790" s="20" t="str">
        <f>IF(Table2[[#This Row],[布号]]="","",IFERROR(VLOOKUP(Table2[[#This Row],[布号]],'MES-Fabric Code'!$A:$F,4,0),""))</f>
        <v/>
      </c>
      <c r="E790" s="20" t="str">
        <f>IF(Table2[[#This Row],[布号]]="","",IFERROR(VLOOKUP(Table2[[#This Row],[布号]],'MES-Fabric Code'!$A:$F,6,0),""))</f>
        <v/>
      </c>
      <c r="F790" s="20" t="str">
        <f>IF(Table2[[#This Row],[布号]]="", "", IFERROR(SUMIFS(
    ZSOHSD058!N:N,
    ZSOHSD058!A:A, "*" &amp; Table2[[#This Row],[布号]] &amp; "*",
    ZSOHSD058!K:K, "&lt;&gt;Z2"
), ""))</f>
        <v/>
      </c>
      <c r="G790" s="20" t="str">
        <f>IF(Table2[[#This Row],[布号]]="","",IFERROR(SUMIFS(
    ZSOHPP055!B:B,
    ZSOHPP055!A:A, "*" &amp; Table2[[#This Row],[布号]] &amp; "*"
),""))</f>
        <v/>
      </c>
      <c r="H790" s="20" t="str">
        <f>IF(Table2[[#This Row],[布号]]="","",IFERROR(SUMIFS(
    ZSOHPP055!C:C,
    ZSOHPP055!A:A, "*" &amp; Table2[[#This Row],[布号]] &amp; "*"
),""))</f>
        <v/>
      </c>
      <c r="I790" s="20" t="str">
        <f>IF(Table2[[#This Row],[布号]]="","",IFERROR(
    SUMIFS(
        ZSOHPP055!D:D,
        ZSOHPP055!A:A, "*" &amp; Table2[[#This Row],[布号]] &amp; "*",
        ZSOHPP055!I:I, ""
    ),
    ""
))</f>
        <v/>
      </c>
      <c r="J790" s="20" t="str">
        <f>IF(Table2[[#This Row],[布号]]="","",IFERROR(Table2[[#This Row],[欠数]]/Table2[[#This Row],[预计开机]]/Table2[[#This Row],[单机产量]],""))</f>
        <v/>
      </c>
      <c r="K790" s="21" t="str">
        <f>IF(Table2[[#This Row],[布号]]="","",IFERROR(Table2[[#This Row],[备胚单总数]]-Table2[[#This Row],[累计产出数]]-Table2[[#This Row],[欠数]],""))</f>
        <v/>
      </c>
      <c r="L790" s="22" t="str">
        <f>IF(Table2[[#This Row],[布号]]="","",IFERROR(SUMIFS(
    ZSOHPP055!E:E,
    ZSOHPP055!A:A, "*" &amp; Table2[[#This Row],[布号]] &amp; "*"
),""))</f>
        <v/>
      </c>
    </row>
    <row r="791" spans="1:12">
      <c r="A791" s="6" t="str">
        <f>IF('MES-Fabric Code'!A790="","",'MES-Fabric Code'!A790)</f>
        <v/>
      </c>
      <c r="B791" s="20" t="str">
        <f>IF(Table2[[#This Row],[布号]]="","",IFERROR(VLOOKUP(LEFT(Table2[[#This Row],[布号]],8),'Single machine output'!A:B,2,0),""))</f>
        <v/>
      </c>
      <c r="C791" s="31" t="str">
        <f>IF(Table2[[#This Row],[布号]]="","",IFERROR(VLOOKUP(Table2[[#This Row],[布号]],'MES-Fabric Code'!$A:$B,2,0),""))</f>
        <v/>
      </c>
      <c r="D791" s="20" t="str">
        <f>IF(Table2[[#This Row],[布号]]="","",IFERROR(VLOOKUP(Table2[[#This Row],[布号]],'MES-Fabric Code'!$A:$F,4,0),""))</f>
        <v/>
      </c>
      <c r="E791" s="20" t="str">
        <f>IF(Table2[[#This Row],[布号]]="","",IFERROR(VLOOKUP(Table2[[#This Row],[布号]],'MES-Fabric Code'!$A:$F,6,0),""))</f>
        <v/>
      </c>
      <c r="F791" s="20" t="str">
        <f>IF(Table2[[#This Row],[布号]]="", "", IFERROR(SUMIFS(
    ZSOHSD058!N:N,
    ZSOHSD058!A:A, "*" &amp; Table2[[#This Row],[布号]] &amp; "*",
    ZSOHSD058!K:K, "&lt;&gt;Z2"
), ""))</f>
        <v/>
      </c>
      <c r="G791" s="20" t="str">
        <f>IF(Table2[[#This Row],[布号]]="","",IFERROR(SUMIFS(
    ZSOHPP055!B:B,
    ZSOHPP055!A:A, "*" &amp; Table2[[#This Row],[布号]] &amp; "*"
),""))</f>
        <v/>
      </c>
      <c r="H791" s="20" t="str">
        <f>IF(Table2[[#This Row],[布号]]="","",IFERROR(SUMIFS(
    ZSOHPP055!C:C,
    ZSOHPP055!A:A, "*" &amp; Table2[[#This Row],[布号]] &amp; "*"
),""))</f>
        <v/>
      </c>
      <c r="I791" s="20" t="str">
        <f>IF(Table2[[#This Row],[布号]]="","",IFERROR(
    SUMIFS(
        ZSOHPP055!D:D,
        ZSOHPP055!A:A, "*" &amp; Table2[[#This Row],[布号]] &amp; "*",
        ZSOHPP055!I:I, ""
    ),
    ""
))</f>
        <v/>
      </c>
      <c r="J791" s="20" t="str">
        <f>IF(Table2[[#This Row],[布号]]="","",IFERROR(Table2[[#This Row],[欠数]]/Table2[[#This Row],[预计开机]]/Table2[[#This Row],[单机产量]],""))</f>
        <v/>
      </c>
      <c r="K791" s="21" t="str">
        <f>IF(Table2[[#This Row],[布号]]="","",IFERROR(Table2[[#This Row],[备胚单总数]]-Table2[[#This Row],[累计产出数]]-Table2[[#This Row],[欠数]],""))</f>
        <v/>
      </c>
      <c r="L791" s="22" t="str">
        <f>IF(Table2[[#This Row],[布号]]="","",IFERROR(SUMIFS(
    ZSOHPP055!E:E,
    ZSOHPP055!A:A, "*" &amp; Table2[[#This Row],[布号]] &amp; "*"
),""))</f>
        <v/>
      </c>
    </row>
    <row r="792" spans="1:12">
      <c r="A792" s="6" t="str">
        <f>IF('MES-Fabric Code'!A791="","",'MES-Fabric Code'!A791)</f>
        <v/>
      </c>
      <c r="B792" s="20" t="str">
        <f>IF(Table2[[#This Row],[布号]]="","",IFERROR(VLOOKUP(LEFT(Table2[[#This Row],[布号]],8),'Single machine output'!A:B,2,0),""))</f>
        <v/>
      </c>
      <c r="C792" s="31" t="str">
        <f>IF(Table2[[#This Row],[布号]]="","",IFERROR(VLOOKUP(Table2[[#This Row],[布号]],'MES-Fabric Code'!$A:$B,2,0),""))</f>
        <v/>
      </c>
      <c r="D792" s="20" t="str">
        <f>IF(Table2[[#This Row],[布号]]="","",IFERROR(VLOOKUP(Table2[[#This Row],[布号]],'MES-Fabric Code'!$A:$F,4,0),""))</f>
        <v/>
      </c>
      <c r="E792" s="20" t="str">
        <f>IF(Table2[[#This Row],[布号]]="","",IFERROR(VLOOKUP(Table2[[#This Row],[布号]],'MES-Fabric Code'!$A:$F,6,0),""))</f>
        <v/>
      </c>
      <c r="F792" s="20" t="str">
        <f>IF(Table2[[#This Row],[布号]]="", "", IFERROR(SUMIFS(
    ZSOHSD058!N:N,
    ZSOHSD058!A:A, "*" &amp; Table2[[#This Row],[布号]] &amp; "*",
    ZSOHSD058!K:K, "&lt;&gt;Z2"
), ""))</f>
        <v/>
      </c>
      <c r="G792" s="20" t="str">
        <f>IF(Table2[[#This Row],[布号]]="","",IFERROR(SUMIFS(
    ZSOHPP055!B:B,
    ZSOHPP055!A:A, "*" &amp; Table2[[#This Row],[布号]] &amp; "*"
),""))</f>
        <v/>
      </c>
      <c r="H792" s="20" t="str">
        <f>IF(Table2[[#This Row],[布号]]="","",IFERROR(SUMIFS(
    ZSOHPP055!C:C,
    ZSOHPP055!A:A, "*" &amp; Table2[[#This Row],[布号]] &amp; "*"
),""))</f>
        <v/>
      </c>
      <c r="I792" s="20" t="str">
        <f>IF(Table2[[#This Row],[布号]]="","",IFERROR(
    SUMIFS(
        ZSOHPP055!D:D,
        ZSOHPP055!A:A, "*" &amp; Table2[[#This Row],[布号]] &amp; "*",
        ZSOHPP055!I:I, ""
    ),
    ""
))</f>
        <v/>
      </c>
      <c r="J792" s="20" t="str">
        <f>IF(Table2[[#This Row],[布号]]="","",IFERROR(Table2[[#This Row],[欠数]]/Table2[[#This Row],[预计开机]]/Table2[[#This Row],[单机产量]],""))</f>
        <v/>
      </c>
      <c r="K792" s="21" t="str">
        <f>IF(Table2[[#This Row],[布号]]="","",IFERROR(Table2[[#This Row],[备胚单总数]]-Table2[[#This Row],[累计产出数]]-Table2[[#This Row],[欠数]],""))</f>
        <v/>
      </c>
      <c r="L792" s="22" t="str">
        <f>IF(Table2[[#This Row],[布号]]="","",IFERROR(SUMIFS(
    ZSOHPP055!E:E,
    ZSOHPP055!A:A, "*" &amp; Table2[[#This Row],[布号]] &amp; "*"
),""))</f>
        <v/>
      </c>
    </row>
    <row r="793" spans="1:12">
      <c r="A793" s="6" t="str">
        <f>IF('MES-Fabric Code'!A792="","",'MES-Fabric Code'!A792)</f>
        <v/>
      </c>
      <c r="B793" s="20" t="str">
        <f>IF(Table2[[#This Row],[布号]]="","",IFERROR(VLOOKUP(LEFT(Table2[[#This Row],[布号]],8),'Single machine output'!A:B,2,0),""))</f>
        <v/>
      </c>
      <c r="C793" s="31" t="str">
        <f>IF(Table2[[#This Row],[布号]]="","",IFERROR(VLOOKUP(Table2[[#This Row],[布号]],'MES-Fabric Code'!$A:$B,2,0),""))</f>
        <v/>
      </c>
      <c r="D793" s="20" t="str">
        <f>IF(Table2[[#This Row],[布号]]="","",IFERROR(VLOOKUP(Table2[[#This Row],[布号]],'MES-Fabric Code'!$A:$F,4,0),""))</f>
        <v/>
      </c>
      <c r="E793" s="20" t="str">
        <f>IF(Table2[[#This Row],[布号]]="","",IFERROR(VLOOKUP(Table2[[#This Row],[布号]],'MES-Fabric Code'!$A:$F,6,0),""))</f>
        <v/>
      </c>
      <c r="F793" s="20" t="str">
        <f>IF(Table2[[#This Row],[布号]]="", "", IFERROR(SUMIFS(
    ZSOHSD058!N:N,
    ZSOHSD058!A:A, "*" &amp; Table2[[#This Row],[布号]] &amp; "*",
    ZSOHSD058!K:K, "&lt;&gt;Z2"
), ""))</f>
        <v/>
      </c>
      <c r="G793" s="20" t="str">
        <f>IF(Table2[[#This Row],[布号]]="","",IFERROR(SUMIFS(
    ZSOHPP055!B:B,
    ZSOHPP055!A:A, "*" &amp; Table2[[#This Row],[布号]] &amp; "*"
),""))</f>
        <v/>
      </c>
      <c r="H793" s="20" t="str">
        <f>IF(Table2[[#This Row],[布号]]="","",IFERROR(SUMIFS(
    ZSOHPP055!C:C,
    ZSOHPP055!A:A, "*" &amp; Table2[[#This Row],[布号]] &amp; "*"
),""))</f>
        <v/>
      </c>
      <c r="I793" s="20" t="str">
        <f>IF(Table2[[#This Row],[布号]]="","",IFERROR(
    SUMIFS(
        ZSOHPP055!D:D,
        ZSOHPP055!A:A, "*" &amp; Table2[[#This Row],[布号]] &amp; "*",
        ZSOHPP055!I:I, ""
    ),
    ""
))</f>
        <v/>
      </c>
      <c r="J793" s="20" t="str">
        <f>IF(Table2[[#This Row],[布号]]="","",IFERROR(Table2[[#This Row],[欠数]]/Table2[[#This Row],[预计开机]]/Table2[[#This Row],[单机产量]],""))</f>
        <v/>
      </c>
      <c r="K793" s="21" t="str">
        <f>IF(Table2[[#This Row],[布号]]="","",IFERROR(Table2[[#This Row],[备胚单总数]]-Table2[[#This Row],[累计产出数]]-Table2[[#This Row],[欠数]],""))</f>
        <v/>
      </c>
      <c r="L793" s="22" t="str">
        <f>IF(Table2[[#This Row],[布号]]="","",IFERROR(SUMIFS(
    ZSOHPP055!E:E,
    ZSOHPP055!A:A, "*" &amp; Table2[[#This Row],[布号]] &amp; "*"
),""))</f>
        <v/>
      </c>
    </row>
    <row r="794" spans="1:12">
      <c r="A794" s="6" t="str">
        <f>IF('MES-Fabric Code'!A793="","",'MES-Fabric Code'!A793)</f>
        <v/>
      </c>
      <c r="B794" s="20" t="str">
        <f>IF(Table2[[#This Row],[布号]]="","",IFERROR(VLOOKUP(LEFT(Table2[[#This Row],[布号]],8),'Single machine output'!A:B,2,0),""))</f>
        <v/>
      </c>
      <c r="C794" s="31" t="str">
        <f>IF(Table2[[#This Row],[布号]]="","",IFERROR(VLOOKUP(Table2[[#This Row],[布号]],'MES-Fabric Code'!$A:$B,2,0),""))</f>
        <v/>
      </c>
      <c r="D794" s="20" t="str">
        <f>IF(Table2[[#This Row],[布号]]="","",IFERROR(VLOOKUP(Table2[[#This Row],[布号]],'MES-Fabric Code'!$A:$F,4,0),""))</f>
        <v/>
      </c>
      <c r="E794" s="20" t="str">
        <f>IF(Table2[[#This Row],[布号]]="","",IFERROR(VLOOKUP(Table2[[#This Row],[布号]],'MES-Fabric Code'!$A:$F,6,0),""))</f>
        <v/>
      </c>
      <c r="F794" s="20" t="str">
        <f>IF(Table2[[#This Row],[布号]]="", "", IFERROR(SUMIFS(
    ZSOHSD058!N:N,
    ZSOHSD058!A:A, "*" &amp; Table2[[#This Row],[布号]] &amp; "*",
    ZSOHSD058!K:K, "&lt;&gt;Z2"
), ""))</f>
        <v/>
      </c>
      <c r="G794" s="20" t="str">
        <f>IF(Table2[[#This Row],[布号]]="","",IFERROR(SUMIFS(
    ZSOHPP055!B:B,
    ZSOHPP055!A:A, "*" &amp; Table2[[#This Row],[布号]] &amp; "*"
),""))</f>
        <v/>
      </c>
      <c r="H794" s="20" t="str">
        <f>IF(Table2[[#This Row],[布号]]="","",IFERROR(SUMIFS(
    ZSOHPP055!C:C,
    ZSOHPP055!A:A, "*" &amp; Table2[[#This Row],[布号]] &amp; "*"
),""))</f>
        <v/>
      </c>
      <c r="I794" s="20" t="str">
        <f>IF(Table2[[#This Row],[布号]]="","",IFERROR(
    SUMIFS(
        ZSOHPP055!D:D,
        ZSOHPP055!A:A, "*" &amp; Table2[[#This Row],[布号]] &amp; "*",
        ZSOHPP055!I:I, ""
    ),
    ""
))</f>
        <v/>
      </c>
      <c r="J794" s="20" t="str">
        <f>IF(Table2[[#This Row],[布号]]="","",IFERROR(Table2[[#This Row],[欠数]]/Table2[[#This Row],[预计开机]]/Table2[[#This Row],[单机产量]],""))</f>
        <v/>
      </c>
      <c r="K794" s="21" t="str">
        <f>IF(Table2[[#This Row],[布号]]="","",IFERROR(Table2[[#This Row],[备胚单总数]]-Table2[[#This Row],[累计产出数]]-Table2[[#This Row],[欠数]],""))</f>
        <v/>
      </c>
      <c r="L794" s="22" t="str">
        <f>IF(Table2[[#This Row],[布号]]="","",IFERROR(SUMIFS(
    ZSOHPP055!E:E,
    ZSOHPP055!A:A, "*" &amp; Table2[[#This Row],[布号]] &amp; "*"
),""))</f>
        <v/>
      </c>
    </row>
    <row r="795" spans="1:12">
      <c r="A795" s="6" t="str">
        <f>IF('MES-Fabric Code'!A794="","",'MES-Fabric Code'!A794)</f>
        <v/>
      </c>
      <c r="B795" s="20" t="str">
        <f>IF(Table2[[#This Row],[布号]]="","",IFERROR(VLOOKUP(LEFT(Table2[[#This Row],[布号]],8),'Single machine output'!A:B,2,0),""))</f>
        <v/>
      </c>
      <c r="C795" s="31" t="str">
        <f>IF(Table2[[#This Row],[布号]]="","",IFERROR(VLOOKUP(Table2[[#This Row],[布号]],'MES-Fabric Code'!$A:$B,2,0),""))</f>
        <v/>
      </c>
      <c r="D795" s="20" t="str">
        <f>IF(Table2[[#This Row],[布号]]="","",IFERROR(VLOOKUP(Table2[[#This Row],[布号]],'MES-Fabric Code'!$A:$F,4,0),""))</f>
        <v/>
      </c>
      <c r="E795" s="20" t="str">
        <f>IF(Table2[[#This Row],[布号]]="","",IFERROR(VLOOKUP(Table2[[#This Row],[布号]],'MES-Fabric Code'!$A:$F,6,0),""))</f>
        <v/>
      </c>
      <c r="F795" s="20" t="str">
        <f>IF(Table2[[#This Row],[布号]]="", "", IFERROR(SUMIFS(
    ZSOHSD058!N:N,
    ZSOHSD058!A:A, "*" &amp; Table2[[#This Row],[布号]] &amp; "*",
    ZSOHSD058!K:K, "&lt;&gt;Z2"
), ""))</f>
        <v/>
      </c>
      <c r="G795" s="20" t="str">
        <f>IF(Table2[[#This Row],[布号]]="","",IFERROR(SUMIFS(
    ZSOHPP055!B:B,
    ZSOHPP055!A:A, "*" &amp; Table2[[#This Row],[布号]] &amp; "*"
),""))</f>
        <v/>
      </c>
      <c r="H795" s="20" t="str">
        <f>IF(Table2[[#This Row],[布号]]="","",IFERROR(SUMIFS(
    ZSOHPP055!C:C,
    ZSOHPP055!A:A, "*" &amp; Table2[[#This Row],[布号]] &amp; "*"
),""))</f>
        <v/>
      </c>
      <c r="I795" s="20" t="str">
        <f>IF(Table2[[#This Row],[布号]]="","",IFERROR(
    SUMIFS(
        ZSOHPP055!D:D,
        ZSOHPP055!A:A, "*" &amp; Table2[[#This Row],[布号]] &amp; "*",
        ZSOHPP055!I:I, ""
    ),
    ""
))</f>
        <v/>
      </c>
      <c r="J795" s="20" t="str">
        <f>IF(Table2[[#This Row],[布号]]="","",IFERROR(Table2[[#This Row],[欠数]]/Table2[[#This Row],[预计开机]]/Table2[[#This Row],[单机产量]],""))</f>
        <v/>
      </c>
      <c r="K795" s="21" t="str">
        <f>IF(Table2[[#This Row],[布号]]="","",IFERROR(Table2[[#This Row],[备胚单总数]]-Table2[[#This Row],[累计产出数]]-Table2[[#This Row],[欠数]],""))</f>
        <v/>
      </c>
      <c r="L795" s="22" t="str">
        <f>IF(Table2[[#This Row],[布号]]="","",IFERROR(SUMIFS(
    ZSOHPP055!E:E,
    ZSOHPP055!A:A, "*" &amp; Table2[[#This Row],[布号]] &amp; "*"
),""))</f>
        <v/>
      </c>
    </row>
    <row r="796" spans="1:12">
      <c r="A796" s="6" t="str">
        <f>IF('MES-Fabric Code'!A795="","",'MES-Fabric Code'!A795)</f>
        <v/>
      </c>
      <c r="B796" s="20" t="str">
        <f>IF(Table2[[#This Row],[布号]]="","",IFERROR(VLOOKUP(LEFT(Table2[[#This Row],[布号]],8),'Single machine output'!A:B,2,0),""))</f>
        <v/>
      </c>
      <c r="C796" s="31" t="str">
        <f>IF(Table2[[#This Row],[布号]]="","",IFERROR(VLOOKUP(Table2[[#This Row],[布号]],'MES-Fabric Code'!$A:$B,2,0),""))</f>
        <v/>
      </c>
      <c r="D796" s="20" t="str">
        <f>IF(Table2[[#This Row],[布号]]="","",IFERROR(VLOOKUP(Table2[[#This Row],[布号]],'MES-Fabric Code'!$A:$F,4,0),""))</f>
        <v/>
      </c>
      <c r="E796" s="20" t="str">
        <f>IF(Table2[[#This Row],[布号]]="","",IFERROR(VLOOKUP(Table2[[#This Row],[布号]],'MES-Fabric Code'!$A:$F,6,0),""))</f>
        <v/>
      </c>
      <c r="F796" s="20" t="str">
        <f>IF(Table2[[#This Row],[布号]]="", "", IFERROR(SUMIFS(
    ZSOHSD058!N:N,
    ZSOHSD058!A:A, "*" &amp; Table2[[#This Row],[布号]] &amp; "*",
    ZSOHSD058!K:K, "&lt;&gt;Z2"
), ""))</f>
        <v/>
      </c>
      <c r="G796" s="20" t="str">
        <f>IF(Table2[[#This Row],[布号]]="","",IFERROR(SUMIFS(
    ZSOHPP055!B:B,
    ZSOHPP055!A:A, "*" &amp; Table2[[#This Row],[布号]] &amp; "*"
),""))</f>
        <v/>
      </c>
      <c r="H796" s="20" t="str">
        <f>IF(Table2[[#This Row],[布号]]="","",IFERROR(SUMIFS(
    ZSOHPP055!C:C,
    ZSOHPP055!A:A, "*" &amp; Table2[[#This Row],[布号]] &amp; "*"
),""))</f>
        <v/>
      </c>
      <c r="I796" s="20" t="str">
        <f>IF(Table2[[#This Row],[布号]]="","",IFERROR(
    SUMIFS(
        ZSOHPP055!D:D,
        ZSOHPP055!A:A, "*" &amp; Table2[[#This Row],[布号]] &amp; "*",
        ZSOHPP055!I:I, ""
    ),
    ""
))</f>
        <v/>
      </c>
      <c r="J796" s="20" t="str">
        <f>IF(Table2[[#This Row],[布号]]="","",IFERROR(Table2[[#This Row],[欠数]]/Table2[[#This Row],[预计开机]]/Table2[[#This Row],[单机产量]],""))</f>
        <v/>
      </c>
      <c r="K796" s="21" t="str">
        <f>IF(Table2[[#This Row],[布号]]="","",IFERROR(Table2[[#This Row],[备胚单总数]]-Table2[[#This Row],[累计产出数]]-Table2[[#This Row],[欠数]],""))</f>
        <v/>
      </c>
      <c r="L796" s="22" t="str">
        <f>IF(Table2[[#This Row],[布号]]="","",IFERROR(SUMIFS(
    ZSOHPP055!E:E,
    ZSOHPP055!A:A, "*" &amp; Table2[[#This Row],[布号]] &amp; "*"
),""))</f>
        <v/>
      </c>
    </row>
    <row r="797" spans="1:12">
      <c r="A797" s="6" t="str">
        <f>IF('MES-Fabric Code'!A796="","",'MES-Fabric Code'!A796)</f>
        <v/>
      </c>
      <c r="B797" s="20" t="str">
        <f>IF(Table2[[#This Row],[布号]]="","",IFERROR(VLOOKUP(LEFT(Table2[[#This Row],[布号]],8),'Single machine output'!A:B,2,0),""))</f>
        <v/>
      </c>
      <c r="C797" s="31" t="str">
        <f>IF(Table2[[#This Row],[布号]]="","",IFERROR(VLOOKUP(Table2[[#This Row],[布号]],'MES-Fabric Code'!$A:$B,2,0),""))</f>
        <v/>
      </c>
      <c r="D797" s="20" t="str">
        <f>IF(Table2[[#This Row],[布号]]="","",IFERROR(VLOOKUP(Table2[[#This Row],[布号]],'MES-Fabric Code'!$A:$F,4,0),""))</f>
        <v/>
      </c>
      <c r="E797" s="20" t="str">
        <f>IF(Table2[[#This Row],[布号]]="","",IFERROR(VLOOKUP(Table2[[#This Row],[布号]],'MES-Fabric Code'!$A:$F,6,0),""))</f>
        <v/>
      </c>
      <c r="F797" s="20" t="str">
        <f>IF(Table2[[#This Row],[布号]]="", "", IFERROR(SUMIFS(
    ZSOHSD058!N:N,
    ZSOHSD058!A:A, "*" &amp; Table2[[#This Row],[布号]] &amp; "*",
    ZSOHSD058!K:K, "&lt;&gt;Z2"
), ""))</f>
        <v/>
      </c>
      <c r="G797" s="20" t="str">
        <f>IF(Table2[[#This Row],[布号]]="","",IFERROR(SUMIFS(
    ZSOHPP055!B:B,
    ZSOHPP055!A:A, "*" &amp; Table2[[#This Row],[布号]] &amp; "*"
),""))</f>
        <v/>
      </c>
      <c r="H797" s="20" t="str">
        <f>IF(Table2[[#This Row],[布号]]="","",IFERROR(SUMIFS(
    ZSOHPP055!C:C,
    ZSOHPP055!A:A, "*" &amp; Table2[[#This Row],[布号]] &amp; "*"
),""))</f>
        <v/>
      </c>
      <c r="I797" s="20" t="str">
        <f>IF(Table2[[#This Row],[布号]]="","",IFERROR(
    SUMIFS(
        ZSOHPP055!D:D,
        ZSOHPP055!A:A, "*" &amp; Table2[[#This Row],[布号]] &amp; "*",
        ZSOHPP055!I:I, ""
    ),
    ""
))</f>
        <v/>
      </c>
      <c r="J797" s="20" t="str">
        <f>IF(Table2[[#This Row],[布号]]="","",IFERROR(Table2[[#This Row],[欠数]]/Table2[[#This Row],[预计开机]]/Table2[[#This Row],[单机产量]],""))</f>
        <v/>
      </c>
      <c r="K797" s="21" t="str">
        <f>IF(Table2[[#This Row],[布号]]="","",IFERROR(Table2[[#This Row],[备胚单总数]]-Table2[[#This Row],[累计产出数]]-Table2[[#This Row],[欠数]],""))</f>
        <v/>
      </c>
      <c r="L797" s="22" t="str">
        <f>IF(Table2[[#This Row],[布号]]="","",IFERROR(SUMIFS(
    ZSOHPP055!E:E,
    ZSOHPP055!A:A, "*" &amp; Table2[[#This Row],[布号]] &amp; "*"
),""))</f>
        <v/>
      </c>
    </row>
    <row r="798" spans="1:12">
      <c r="A798" s="6" t="str">
        <f>IF('MES-Fabric Code'!A797="","",'MES-Fabric Code'!A797)</f>
        <v/>
      </c>
      <c r="B798" s="20" t="str">
        <f>IF(Table2[[#This Row],[布号]]="","",IFERROR(VLOOKUP(LEFT(Table2[[#This Row],[布号]],8),'Single machine output'!A:B,2,0),""))</f>
        <v/>
      </c>
      <c r="C798" s="31" t="str">
        <f>IF(Table2[[#This Row],[布号]]="","",IFERROR(VLOOKUP(Table2[[#This Row],[布号]],'MES-Fabric Code'!$A:$B,2,0),""))</f>
        <v/>
      </c>
      <c r="D798" s="20" t="str">
        <f>IF(Table2[[#This Row],[布号]]="","",IFERROR(VLOOKUP(Table2[[#This Row],[布号]],'MES-Fabric Code'!$A:$F,4,0),""))</f>
        <v/>
      </c>
      <c r="E798" s="20" t="str">
        <f>IF(Table2[[#This Row],[布号]]="","",IFERROR(VLOOKUP(Table2[[#This Row],[布号]],'MES-Fabric Code'!$A:$F,6,0),""))</f>
        <v/>
      </c>
      <c r="F798" s="20" t="str">
        <f>IF(Table2[[#This Row],[布号]]="", "", IFERROR(SUMIFS(
    ZSOHSD058!N:N,
    ZSOHSD058!A:A, "*" &amp; Table2[[#This Row],[布号]] &amp; "*",
    ZSOHSD058!K:K, "&lt;&gt;Z2"
), ""))</f>
        <v/>
      </c>
      <c r="G798" s="20" t="str">
        <f>IF(Table2[[#This Row],[布号]]="","",IFERROR(SUMIFS(
    ZSOHPP055!B:B,
    ZSOHPP055!A:A, "*" &amp; Table2[[#This Row],[布号]] &amp; "*"
),""))</f>
        <v/>
      </c>
      <c r="H798" s="20" t="str">
        <f>IF(Table2[[#This Row],[布号]]="","",IFERROR(SUMIFS(
    ZSOHPP055!C:C,
    ZSOHPP055!A:A, "*" &amp; Table2[[#This Row],[布号]] &amp; "*"
),""))</f>
        <v/>
      </c>
      <c r="I798" s="20" t="str">
        <f>IF(Table2[[#This Row],[布号]]="","",IFERROR(
    SUMIFS(
        ZSOHPP055!D:D,
        ZSOHPP055!A:A, "*" &amp; Table2[[#This Row],[布号]] &amp; "*",
        ZSOHPP055!I:I, ""
    ),
    ""
))</f>
        <v/>
      </c>
      <c r="J798" s="20" t="str">
        <f>IF(Table2[[#This Row],[布号]]="","",IFERROR(Table2[[#This Row],[欠数]]/Table2[[#This Row],[预计开机]]/Table2[[#This Row],[单机产量]],""))</f>
        <v/>
      </c>
      <c r="K798" s="21" t="str">
        <f>IF(Table2[[#This Row],[布号]]="","",IFERROR(Table2[[#This Row],[备胚单总数]]-Table2[[#This Row],[累计产出数]]-Table2[[#This Row],[欠数]],""))</f>
        <v/>
      </c>
      <c r="L798" s="22" t="str">
        <f>IF(Table2[[#This Row],[布号]]="","",IFERROR(SUMIFS(
    ZSOHPP055!E:E,
    ZSOHPP055!A:A, "*" &amp; Table2[[#This Row],[布号]] &amp; "*"
),""))</f>
        <v/>
      </c>
    </row>
    <row r="799" spans="1:12">
      <c r="A799" s="6" t="str">
        <f>IF('MES-Fabric Code'!A798="","",'MES-Fabric Code'!A798)</f>
        <v/>
      </c>
      <c r="B799" s="20" t="str">
        <f>IF(Table2[[#This Row],[布号]]="","",IFERROR(VLOOKUP(LEFT(Table2[[#This Row],[布号]],8),'Single machine output'!A:B,2,0),""))</f>
        <v/>
      </c>
      <c r="C799" s="31" t="str">
        <f>IF(Table2[[#This Row],[布号]]="","",IFERROR(VLOOKUP(Table2[[#This Row],[布号]],'MES-Fabric Code'!$A:$B,2,0),""))</f>
        <v/>
      </c>
      <c r="D799" s="20" t="str">
        <f>IF(Table2[[#This Row],[布号]]="","",IFERROR(VLOOKUP(Table2[[#This Row],[布号]],'MES-Fabric Code'!$A:$F,4,0),""))</f>
        <v/>
      </c>
      <c r="E799" s="20" t="str">
        <f>IF(Table2[[#This Row],[布号]]="","",IFERROR(VLOOKUP(Table2[[#This Row],[布号]],'MES-Fabric Code'!$A:$F,6,0),""))</f>
        <v/>
      </c>
      <c r="F799" s="20" t="str">
        <f>IF(Table2[[#This Row],[布号]]="", "", IFERROR(SUMIFS(
    ZSOHSD058!N:N,
    ZSOHSD058!A:A, "*" &amp; Table2[[#This Row],[布号]] &amp; "*",
    ZSOHSD058!K:K, "&lt;&gt;Z2"
), ""))</f>
        <v/>
      </c>
      <c r="G799" s="20" t="str">
        <f>IF(Table2[[#This Row],[布号]]="","",IFERROR(SUMIFS(
    ZSOHPP055!B:B,
    ZSOHPP055!A:A, "*" &amp; Table2[[#This Row],[布号]] &amp; "*"
),""))</f>
        <v/>
      </c>
      <c r="H799" s="20" t="str">
        <f>IF(Table2[[#This Row],[布号]]="","",IFERROR(SUMIFS(
    ZSOHPP055!C:C,
    ZSOHPP055!A:A, "*" &amp; Table2[[#This Row],[布号]] &amp; "*"
),""))</f>
        <v/>
      </c>
      <c r="I799" s="20" t="str">
        <f>IF(Table2[[#This Row],[布号]]="","",IFERROR(
    SUMIFS(
        ZSOHPP055!D:D,
        ZSOHPP055!A:A, "*" &amp; Table2[[#This Row],[布号]] &amp; "*",
        ZSOHPP055!I:I, ""
    ),
    ""
))</f>
        <v/>
      </c>
      <c r="J799" s="20" t="str">
        <f>IF(Table2[[#This Row],[布号]]="","",IFERROR(Table2[[#This Row],[欠数]]/Table2[[#This Row],[预计开机]]/Table2[[#This Row],[单机产量]],""))</f>
        <v/>
      </c>
      <c r="K799" s="21" t="str">
        <f>IF(Table2[[#This Row],[布号]]="","",IFERROR(Table2[[#This Row],[备胚单总数]]-Table2[[#This Row],[累计产出数]]-Table2[[#This Row],[欠数]],""))</f>
        <v/>
      </c>
      <c r="L799" s="22" t="str">
        <f>IF(Table2[[#This Row],[布号]]="","",IFERROR(SUMIFS(
    ZSOHPP055!E:E,
    ZSOHPP055!A:A, "*" &amp; Table2[[#This Row],[布号]] &amp; "*"
),""))</f>
        <v/>
      </c>
    </row>
    <row r="800" spans="1:12">
      <c r="A800" s="6" t="str">
        <f>IF('MES-Fabric Code'!A799="","",'MES-Fabric Code'!A799)</f>
        <v/>
      </c>
      <c r="B800" s="20" t="str">
        <f>IF(Table2[[#This Row],[布号]]="","",IFERROR(VLOOKUP(LEFT(Table2[[#This Row],[布号]],8),'Single machine output'!A:B,2,0),""))</f>
        <v/>
      </c>
      <c r="C800" s="31" t="str">
        <f>IF(Table2[[#This Row],[布号]]="","",IFERROR(VLOOKUP(Table2[[#This Row],[布号]],'MES-Fabric Code'!$A:$B,2,0),""))</f>
        <v/>
      </c>
      <c r="D800" s="20" t="str">
        <f>IF(Table2[[#This Row],[布号]]="","",IFERROR(VLOOKUP(Table2[[#This Row],[布号]],'MES-Fabric Code'!$A:$F,4,0),""))</f>
        <v/>
      </c>
      <c r="E800" s="20" t="str">
        <f>IF(Table2[[#This Row],[布号]]="","",IFERROR(VLOOKUP(Table2[[#This Row],[布号]],'MES-Fabric Code'!$A:$F,6,0),""))</f>
        <v/>
      </c>
      <c r="F800" s="20" t="str">
        <f>IF(Table2[[#This Row],[布号]]="", "", IFERROR(SUMIFS(
    ZSOHSD058!N:N,
    ZSOHSD058!A:A, "*" &amp; Table2[[#This Row],[布号]] &amp; "*",
    ZSOHSD058!K:K, "&lt;&gt;Z2"
), ""))</f>
        <v/>
      </c>
      <c r="G800" s="20" t="str">
        <f>IF(Table2[[#This Row],[布号]]="","",IFERROR(SUMIFS(
    ZSOHPP055!B:B,
    ZSOHPP055!A:A, "*" &amp; Table2[[#This Row],[布号]] &amp; "*"
),""))</f>
        <v/>
      </c>
      <c r="H800" s="20" t="str">
        <f>IF(Table2[[#This Row],[布号]]="","",IFERROR(SUMIFS(
    ZSOHPP055!C:C,
    ZSOHPP055!A:A, "*" &amp; Table2[[#This Row],[布号]] &amp; "*"
),""))</f>
        <v/>
      </c>
      <c r="I800" s="20" t="str">
        <f>IF(Table2[[#This Row],[布号]]="","",IFERROR(
    SUMIFS(
        ZSOHPP055!D:D,
        ZSOHPP055!A:A, "*" &amp; Table2[[#This Row],[布号]] &amp; "*",
        ZSOHPP055!I:I, ""
    ),
    ""
))</f>
        <v/>
      </c>
      <c r="J800" s="20" t="str">
        <f>IF(Table2[[#This Row],[布号]]="","",IFERROR(Table2[[#This Row],[欠数]]/Table2[[#This Row],[预计开机]]/Table2[[#This Row],[单机产量]],""))</f>
        <v/>
      </c>
      <c r="K800" s="21" t="str">
        <f>IF(Table2[[#This Row],[布号]]="","",IFERROR(Table2[[#This Row],[备胚单总数]]-Table2[[#This Row],[累计产出数]]-Table2[[#This Row],[欠数]],""))</f>
        <v/>
      </c>
      <c r="L800" s="22" t="str">
        <f>IF(Table2[[#This Row],[布号]]="","",IFERROR(SUMIFS(
    ZSOHPP055!E:E,
    ZSOHPP055!A:A, "*" &amp; Table2[[#This Row],[布号]] &amp; "*"
),""))</f>
        <v/>
      </c>
    </row>
    <row r="801" spans="1:12">
      <c r="A801" s="6" t="str">
        <f>IF('MES-Fabric Code'!A800="","",'MES-Fabric Code'!A800)</f>
        <v/>
      </c>
      <c r="B801" s="20" t="str">
        <f>IF(Table2[[#This Row],[布号]]="","",IFERROR(VLOOKUP(LEFT(Table2[[#This Row],[布号]],8),'Single machine output'!A:B,2,0),""))</f>
        <v/>
      </c>
      <c r="C801" s="31" t="str">
        <f>IF(Table2[[#This Row],[布号]]="","",IFERROR(VLOOKUP(Table2[[#This Row],[布号]],'MES-Fabric Code'!$A:$B,2,0),""))</f>
        <v/>
      </c>
      <c r="D801" s="20" t="str">
        <f>IF(Table2[[#This Row],[布号]]="","",IFERROR(VLOOKUP(Table2[[#This Row],[布号]],'MES-Fabric Code'!$A:$F,4,0),""))</f>
        <v/>
      </c>
      <c r="E801" s="20" t="str">
        <f>IF(Table2[[#This Row],[布号]]="","",IFERROR(VLOOKUP(Table2[[#This Row],[布号]],'MES-Fabric Code'!$A:$F,6,0),""))</f>
        <v/>
      </c>
      <c r="F801" s="20" t="str">
        <f>IF(Table2[[#This Row],[布号]]="", "", IFERROR(SUMIFS(
    ZSOHSD058!N:N,
    ZSOHSD058!A:A, "*" &amp; Table2[[#This Row],[布号]] &amp; "*",
    ZSOHSD058!K:K, "&lt;&gt;Z2"
), ""))</f>
        <v/>
      </c>
      <c r="G801" s="20" t="str">
        <f>IF(Table2[[#This Row],[布号]]="","",IFERROR(SUMIFS(
    ZSOHPP055!B:B,
    ZSOHPP055!A:A, "*" &amp; Table2[[#This Row],[布号]] &amp; "*"
),""))</f>
        <v/>
      </c>
      <c r="H801" s="20" t="str">
        <f>IF(Table2[[#This Row],[布号]]="","",IFERROR(SUMIFS(
    ZSOHPP055!C:C,
    ZSOHPP055!A:A, "*" &amp; Table2[[#This Row],[布号]] &amp; "*"
),""))</f>
        <v/>
      </c>
      <c r="I801" s="20" t="str">
        <f>IF(Table2[[#This Row],[布号]]="","",IFERROR(
    SUMIFS(
        ZSOHPP055!D:D,
        ZSOHPP055!A:A, "*" &amp; Table2[[#This Row],[布号]] &amp; "*",
        ZSOHPP055!I:I, ""
    ),
    ""
))</f>
        <v/>
      </c>
      <c r="J801" s="20" t="str">
        <f>IF(Table2[[#This Row],[布号]]="","",IFERROR(Table2[[#This Row],[欠数]]/Table2[[#This Row],[预计开机]]/Table2[[#This Row],[单机产量]],""))</f>
        <v/>
      </c>
      <c r="K801" s="21" t="str">
        <f>IF(Table2[[#This Row],[布号]]="","",IFERROR(Table2[[#This Row],[备胚单总数]]-Table2[[#This Row],[累计产出数]]-Table2[[#This Row],[欠数]],""))</f>
        <v/>
      </c>
      <c r="L801" s="22" t="str">
        <f>IF(Table2[[#This Row],[布号]]="","",IFERROR(SUMIFS(
    ZSOHPP055!E:E,
    ZSOHPP055!A:A, "*" &amp; Table2[[#This Row],[布号]] &amp; "*"
),""))</f>
        <v/>
      </c>
    </row>
    <row r="802" spans="1:12">
      <c r="A802" s="6" t="str">
        <f>IF('MES-Fabric Code'!A801="","",'MES-Fabric Code'!A801)</f>
        <v/>
      </c>
      <c r="B802" s="20" t="str">
        <f>IF(Table2[[#This Row],[布号]]="","",IFERROR(VLOOKUP(LEFT(Table2[[#This Row],[布号]],8),'Single machine output'!A:B,2,0),""))</f>
        <v/>
      </c>
      <c r="C802" s="31" t="str">
        <f>IF(Table2[[#This Row],[布号]]="","",IFERROR(VLOOKUP(Table2[[#This Row],[布号]],'MES-Fabric Code'!$A:$B,2,0),""))</f>
        <v/>
      </c>
      <c r="D802" s="20" t="str">
        <f>IF(Table2[[#This Row],[布号]]="","",IFERROR(VLOOKUP(Table2[[#This Row],[布号]],'MES-Fabric Code'!$A:$F,4,0),""))</f>
        <v/>
      </c>
      <c r="E802" s="20" t="str">
        <f>IF(Table2[[#This Row],[布号]]="","",IFERROR(VLOOKUP(Table2[[#This Row],[布号]],'MES-Fabric Code'!$A:$F,6,0),""))</f>
        <v/>
      </c>
      <c r="F802" s="20" t="str">
        <f>IF(Table2[[#This Row],[布号]]="", "", IFERROR(SUMIFS(
    ZSOHSD058!N:N,
    ZSOHSD058!A:A, "*" &amp; Table2[[#This Row],[布号]] &amp; "*",
    ZSOHSD058!K:K, "&lt;&gt;Z2"
), ""))</f>
        <v/>
      </c>
      <c r="G802" s="20" t="str">
        <f>IF(Table2[[#This Row],[布号]]="","",IFERROR(SUMIFS(
    ZSOHPP055!B:B,
    ZSOHPP055!A:A, "*" &amp; Table2[[#This Row],[布号]] &amp; "*"
),""))</f>
        <v/>
      </c>
      <c r="H802" s="20" t="str">
        <f>IF(Table2[[#This Row],[布号]]="","",IFERROR(SUMIFS(
    ZSOHPP055!C:C,
    ZSOHPP055!A:A, "*" &amp; Table2[[#This Row],[布号]] &amp; "*"
),""))</f>
        <v/>
      </c>
      <c r="I802" s="20" t="str">
        <f>IF(Table2[[#This Row],[布号]]="","",IFERROR(
    SUMIFS(
        ZSOHPP055!D:D,
        ZSOHPP055!A:A, "*" &amp; Table2[[#This Row],[布号]] &amp; "*",
        ZSOHPP055!I:I, ""
    ),
    ""
))</f>
        <v/>
      </c>
      <c r="J802" s="20" t="str">
        <f>IF(Table2[[#This Row],[布号]]="","",IFERROR(Table2[[#This Row],[欠数]]/Table2[[#This Row],[预计开机]]/Table2[[#This Row],[单机产量]],""))</f>
        <v/>
      </c>
      <c r="K802" s="21" t="str">
        <f>IF(Table2[[#This Row],[布号]]="","",IFERROR(Table2[[#This Row],[备胚单总数]]-Table2[[#This Row],[累计产出数]]-Table2[[#This Row],[欠数]],""))</f>
        <v/>
      </c>
      <c r="L802" s="22" t="str">
        <f>IF(Table2[[#This Row],[布号]]="","",IFERROR(SUMIFS(
    ZSOHPP055!E:E,
    ZSOHPP055!A:A, "*" &amp; Table2[[#This Row],[布号]] &amp; "*"
),""))</f>
        <v/>
      </c>
    </row>
    <row r="803" spans="1:12">
      <c r="A803" s="6" t="str">
        <f>IF('MES-Fabric Code'!A802="","",'MES-Fabric Code'!A802)</f>
        <v/>
      </c>
      <c r="B803" s="20" t="str">
        <f>IF(Table2[[#This Row],[布号]]="","",IFERROR(VLOOKUP(LEFT(Table2[[#This Row],[布号]],8),'Single machine output'!A:B,2,0),""))</f>
        <v/>
      </c>
      <c r="C803" s="31" t="str">
        <f>IF(Table2[[#This Row],[布号]]="","",IFERROR(VLOOKUP(Table2[[#This Row],[布号]],'MES-Fabric Code'!$A:$B,2,0),""))</f>
        <v/>
      </c>
      <c r="D803" s="20" t="str">
        <f>IF(Table2[[#This Row],[布号]]="","",IFERROR(VLOOKUP(Table2[[#This Row],[布号]],'MES-Fabric Code'!$A:$F,4,0),""))</f>
        <v/>
      </c>
      <c r="E803" s="20" t="str">
        <f>IF(Table2[[#This Row],[布号]]="","",IFERROR(VLOOKUP(Table2[[#This Row],[布号]],'MES-Fabric Code'!$A:$F,6,0),""))</f>
        <v/>
      </c>
      <c r="F803" s="20" t="str">
        <f>IF(Table2[[#This Row],[布号]]="", "", IFERROR(SUMIFS(
    ZSOHSD058!N:N,
    ZSOHSD058!A:A, "*" &amp; Table2[[#This Row],[布号]] &amp; "*",
    ZSOHSD058!K:K, "&lt;&gt;Z2"
), ""))</f>
        <v/>
      </c>
      <c r="G803" s="20" t="str">
        <f>IF(Table2[[#This Row],[布号]]="","",IFERROR(SUMIFS(
    ZSOHPP055!B:B,
    ZSOHPP055!A:A, "*" &amp; Table2[[#This Row],[布号]] &amp; "*"
),""))</f>
        <v/>
      </c>
      <c r="H803" s="20" t="str">
        <f>IF(Table2[[#This Row],[布号]]="","",IFERROR(SUMIFS(
    ZSOHPP055!C:C,
    ZSOHPP055!A:A, "*" &amp; Table2[[#This Row],[布号]] &amp; "*"
),""))</f>
        <v/>
      </c>
      <c r="I803" s="20" t="str">
        <f>IF(Table2[[#This Row],[布号]]="","",IFERROR(
    SUMIFS(
        ZSOHPP055!D:D,
        ZSOHPP055!A:A, "*" &amp; Table2[[#This Row],[布号]] &amp; "*",
        ZSOHPP055!I:I, ""
    ),
    ""
))</f>
        <v/>
      </c>
      <c r="J803" s="20" t="str">
        <f>IF(Table2[[#This Row],[布号]]="","",IFERROR(Table2[[#This Row],[欠数]]/Table2[[#This Row],[预计开机]]/Table2[[#This Row],[单机产量]],""))</f>
        <v/>
      </c>
      <c r="K803" s="21" t="str">
        <f>IF(Table2[[#This Row],[布号]]="","",IFERROR(Table2[[#This Row],[备胚单总数]]-Table2[[#This Row],[累计产出数]]-Table2[[#This Row],[欠数]],""))</f>
        <v/>
      </c>
      <c r="L803" s="22" t="str">
        <f>IF(Table2[[#This Row],[布号]]="","",IFERROR(SUMIFS(
    ZSOHPP055!E:E,
    ZSOHPP055!A:A, "*" &amp; Table2[[#This Row],[布号]] &amp; "*"
),""))</f>
        <v/>
      </c>
    </row>
    <row r="804" spans="1:12">
      <c r="A804" s="6" t="str">
        <f>IF('MES-Fabric Code'!A803="","",'MES-Fabric Code'!A803)</f>
        <v/>
      </c>
      <c r="B804" s="20" t="str">
        <f>IF(Table2[[#This Row],[布号]]="","",IFERROR(VLOOKUP(LEFT(Table2[[#This Row],[布号]],8),'Single machine output'!A:B,2,0),""))</f>
        <v/>
      </c>
      <c r="C804" s="31" t="str">
        <f>IF(Table2[[#This Row],[布号]]="","",IFERROR(VLOOKUP(Table2[[#This Row],[布号]],'MES-Fabric Code'!$A:$B,2,0),""))</f>
        <v/>
      </c>
      <c r="D804" s="20" t="str">
        <f>IF(Table2[[#This Row],[布号]]="","",IFERROR(VLOOKUP(Table2[[#This Row],[布号]],'MES-Fabric Code'!$A:$F,4,0),""))</f>
        <v/>
      </c>
      <c r="E804" s="20" t="str">
        <f>IF(Table2[[#This Row],[布号]]="","",IFERROR(VLOOKUP(Table2[[#This Row],[布号]],'MES-Fabric Code'!$A:$F,6,0),""))</f>
        <v/>
      </c>
      <c r="F804" s="20" t="str">
        <f>IF(Table2[[#This Row],[布号]]="", "", IFERROR(SUMIFS(
    ZSOHSD058!N:N,
    ZSOHSD058!A:A, "*" &amp; Table2[[#This Row],[布号]] &amp; "*",
    ZSOHSD058!K:K, "&lt;&gt;Z2"
), ""))</f>
        <v/>
      </c>
      <c r="G804" s="20" t="str">
        <f>IF(Table2[[#This Row],[布号]]="","",IFERROR(SUMIFS(
    ZSOHPP055!B:B,
    ZSOHPP055!A:A, "*" &amp; Table2[[#This Row],[布号]] &amp; "*"
),""))</f>
        <v/>
      </c>
      <c r="H804" s="20" t="str">
        <f>IF(Table2[[#This Row],[布号]]="","",IFERROR(SUMIFS(
    ZSOHPP055!C:C,
    ZSOHPP055!A:A, "*" &amp; Table2[[#This Row],[布号]] &amp; "*"
),""))</f>
        <v/>
      </c>
      <c r="I804" s="20" t="str">
        <f>IF(Table2[[#This Row],[布号]]="","",IFERROR(
    SUMIFS(
        ZSOHPP055!D:D,
        ZSOHPP055!A:A, "*" &amp; Table2[[#This Row],[布号]] &amp; "*",
        ZSOHPP055!I:I, ""
    ),
    ""
))</f>
        <v/>
      </c>
      <c r="J804" s="20" t="str">
        <f>IF(Table2[[#This Row],[布号]]="","",IFERROR(Table2[[#This Row],[欠数]]/Table2[[#This Row],[预计开机]]/Table2[[#This Row],[单机产量]],""))</f>
        <v/>
      </c>
      <c r="K804" s="21" t="str">
        <f>IF(Table2[[#This Row],[布号]]="","",IFERROR(Table2[[#This Row],[备胚单总数]]-Table2[[#This Row],[累计产出数]]-Table2[[#This Row],[欠数]],""))</f>
        <v/>
      </c>
      <c r="L804" s="22" t="str">
        <f>IF(Table2[[#This Row],[布号]]="","",IFERROR(SUMIFS(
    ZSOHPP055!E:E,
    ZSOHPP055!A:A, "*" &amp; Table2[[#This Row],[布号]] &amp; "*"
),""))</f>
        <v/>
      </c>
    </row>
    <row r="805" spans="1:12">
      <c r="A805" s="6" t="str">
        <f>IF('MES-Fabric Code'!A804="","",'MES-Fabric Code'!A804)</f>
        <v/>
      </c>
      <c r="B805" s="20" t="str">
        <f>IF(Table2[[#This Row],[布号]]="","",IFERROR(VLOOKUP(LEFT(Table2[[#This Row],[布号]],8),'Single machine output'!A:B,2,0),""))</f>
        <v/>
      </c>
      <c r="C805" s="31" t="str">
        <f>IF(Table2[[#This Row],[布号]]="","",IFERROR(VLOOKUP(Table2[[#This Row],[布号]],'MES-Fabric Code'!$A:$B,2,0),""))</f>
        <v/>
      </c>
      <c r="D805" s="20" t="str">
        <f>IF(Table2[[#This Row],[布号]]="","",IFERROR(VLOOKUP(Table2[[#This Row],[布号]],'MES-Fabric Code'!$A:$F,4,0),""))</f>
        <v/>
      </c>
      <c r="E805" s="20" t="str">
        <f>IF(Table2[[#This Row],[布号]]="","",IFERROR(VLOOKUP(Table2[[#This Row],[布号]],'MES-Fabric Code'!$A:$F,6,0),""))</f>
        <v/>
      </c>
      <c r="F805" s="20" t="str">
        <f>IF(Table2[[#This Row],[布号]]="", "", IFERROR(SUMIFS(
    ZSOHSD058!N:N,
    ZSOHSD058!A:A, "*" &amp; Table2[[#This Row],[布号]] &amp; "*",
    ZSOHSD058!K:K, "&lt;&gt;Z2"
), ""))</f>
        <v/>
      </c>
      <c r="G805" s="20" t="str">
        <f>IF(Table2[[#This Row],[布号]]="","",IFERROR(SUMIFS(
    ZSOHPP055!B:B,
    ZSOHPP055!A:A, "*" &amp; Table2[[#This Row],[布号]] &amp; "*"
),""))</f>
        <v/>
      </c>
      <c r="H805" s="20" t="str">
        <f>IF(Table2[[#This Row],[布号]]="","",IFERROR(SUMIFS(
    ZSOHPP055!C:C,
    ZSOHPP055!A:A, "*" &amp; Table2[[#This Row],[布号]] &amp; "*"
),""))</f>
        <v/>
      </c>
      <c r="I805" s="20" t="str">
        <f>IF(Table2[[#This Row],[布号]]="","",IFERROR(
    SUMIFS(
        ZSOHPP055!D:D,
        ZSOHPP055!A:A, "*" &amp; Table2[[#This Row],[布号]] &amp; "*",
        ZSOHPP055!I:I, ""
    ),
    ""
))</f>
        <v/>
      </c>
      <c r="J805" s="20" t="str">
        <f>IF(Table2[[#This Row],[布号]]="","",IFERROR(Table2[[#This Row],[欠数]]/Table2[[#This Row],[预计开机]]/Table2[[#This Row],[单机产量]],""))</f>
        <v/>
      </c>
      <c r="K805" s="21" t="str">
        <f>IF(Table2[[#This Row],[布号]]="","",IFERROR(Table2[[#This Row],[备胚单总数]]-Table2[[#This Row],[累计产出数]]-Table2[[#This Row],[欠数]],""))</f>
        <v/>
      </c>
      <c r="L805" s="22" t="str">
        <f>IF(Table2[[#This Row],[布号]]="","",IFERROR(SUMIFS(
    ZSOHPP055!E:E,
    ZSOHPP055!A:A, "*" &amp; Table2[[#This Row],[布号]] &amp; "*"
),""))</f>
        <v/>
      </c>
    </row>
    <row r="806" spans="1:12">
      <c r="A806" s="6" t="str">
        <f>IF('MES-Fabric Code'!A805="","",'MES-Fabric Code'!A805)</f>
        <v/>
      </c>
      <c r="B806" s="20" t="str">
        <f>IF(Table2[[#This Row],[布号]]="","",IFERROR(VLOOKUP(LEFT(Table2[[#This Row],[布号]],8),'Single machine output'!A:B,2,0),""))</f>
        <v/>
      </c>
      <c r="C806" s="31" t="str">
        <f>IF(Table2[[#This Row],[布号]]="","",IFERROR(VLOOKUP(Table2[[#This Row],[布号]],'MES-Fabric Code'!$A:$B,2,0),""))</f>
        <v/>
      </c>
      <c r="D806" s="20" t="str">
        <f>IF(Table2[[#This Row],[布号]]="","",IFERROR(VLOOKUP(Table2[[#This Row],[布号]],'MES-Fabric Code'!$A:$F,4,0),""))</f>
        <v/>
      </c>
      <c r="E806" s="20" t="str">
        <f>IF(Table2[[#This Row],[布号]]="","",IFERROR(VLOOKUP(Table2[[#This Row],[布号]],'MES-Fabric Code'!$A:$F,6,0),""))</f>
        <v/>
      </c>
      <c r="F806" s="20" t="str">
        <f>IF(Table2[[#This Row],[布号]]="", "", IFERROR(SUMIFS(
    ZSOHSD058!N:N,
    ZSOHSD058!A:A, "*" &amp; Table2[[#This Row],[布号]] &amp; "*",
    ZSOHSD058!K:K, "&lt;&gt;Z2"
), ""))</f>
        <v/>
      </c>
      <c r="G806" s="20" t="str">
        <f>IF(Table2[[#This Row],[布号]]="","",IFERROR(SUMIFS(
    ZSOHPP055!B:B,
    ZSOHPP055!A:A, "*" &amp; Table2[[#This Row],[布号]] &amp; "*"
),""))</f>
        <v/>
      </c>
      <c r="H806" s="20" t="str">
        <f>IF(Table2[[#This Row],[布号]]="","",IFERROR(SUMIFS(
    ZSOHPP055!C:C,
    ZSOHPP055!A:A, "*" &amp; Table2[[#This Row],[布号]] &amp; "*"
),""))</f>
        <v/>
      </c>
      <c r="I806" s="20" t="str">
        <f>IF(Table2[[#This Row],[布号]]="","",IFERROR(
    SUMIFS(
        ZSOHPP055!D:D,
        ZSOHPP055!A:A, "*" &amp; Table2[[#This Row],[布号]] &amp; "*",
        ZSOHPP055!I:I, ""
    ),
    ""
))</f>
        <v/>
      </c>
      <c r="J806" s="20" t="str">
        <f>IF(Table2[[#This Row],[布号]]="","",IFERROR(Table2[[#This Row],[欠数]]/Table2[[#This Row],[预计开机]]/Table2[[#This Row],[单机产量]],""))</f>
        <v/>
      </c>
      <c r="K806" s="21" t="str">
        <f>IF(Table2[[#This Row],[布号]]="","",IFERROR(Table2[[#This Row],[备胚单总数]]-Table2[[#This Row],[累计产出数]]-Table2[[#This Row],[欠数]],""))</f>
        <v/>
      </c>
      <c r="L806" s="22" t="str">
        <f>IF(Table2[[#This Row],[布号]]="","",IFERROR(SUMIFS(
    ZSOHPP055!E:E,
    ZSOHPP055!A:A, "*" &amp; Table2[[#This Row],[布号]] &amp; "*"
),""))</f>
        <v/>
      </c>
    </row>
    <row r="807" spans="1:12">
      <c r="A807" s="6" t="str">
        <f>IF('MES-Fabric Code'!A806="","",'MES-Fabric Code'!A806)</f>
        <v/>
      </c>
      <c r="B807" s="20" t="str">
        <f>IF(Table2[[#This Row],[布号]]="","",IFERROR(VLOOKUP(LEFT(Table2[[#This Row],[布号]],8),'Single machine output'!A:B,2,0),""))</f>
        <v/>
      </c>
      <c r="C807" s="31" t="str">
        <f>IF(Table2[[#This Row],[布号]]="","",IFERROR(VLOOKUP(Table2[[#This Row],[布号]],'MES-Fabric Code'!$A:$B,2,0),""))</f>
        <v/>
      </c>
      <c r="D807" s="20" t="str">
        <f>IF(Table2[[#This Row],[布号]]="","",IFERROR(VLOOKUP(Table2[[#This Row],[布号]],'MES-Fabric Code'!$A:$F,4,0),""))</f>
        <v/>
      </c>
      <c r="E807" s="20" t="str">
        <f>IF(Table2[[#This Row],[布号]]="","",IFERROR(VLOOKUP(Table2[[#This Row],[布号]],'MES-Fabric Code'!$A:$F,6,0),""))</f>
        <v/>
      </c>
      <c r="F807" s="20" t="str">
        <f>IF(Table2[[#This Row],[布号]]="", "", IFERROR(SUMIFS(
    ZSOHSD058!N:N,
    ZSOHSD058!A:A, "*" &amp; Table2[[#This Row],[布号]] &amp; "*",
    ZSOHSD058!K:K, "&lt;&gt;Z2"
), ""))</f>
        <v/>
      </c>
      <c r="G807" s="20" t="str">
        <f>IF(Table2[[#This Row],[布号]]="","",IFERROR(SUMIFS(
    ZSOHPP055!B:B,
    ZSOHPP055!A:A, "*" &amp; Table2[[#This Row],[布号]] &amp; "*"
),""))</f>
        <v/>
      </c>
      <c r="H807" s="20" t="str">
        <f>IF(Table2[[#This Row],[布号]]="","",IFERROR(SUMIFS(
    ZSOHPP055!C:C,
    ZSOHPP055!A:A, "*" &amp; Table2[[#This Row],[布号]] &amp; "*"
),""))</f>
        <v/>
      </c>
      <c r="I807" s="20" t="str">
        <f>IF(Table2[[#This Row],[布号]]="","",IFERROR(
    SUMIFS(
        ZSOHPP055!D:D,
        ZSOHPP055!A:A, "*" &amp; Table2[[#This Row],[布号]] &amp; "*",
        ZSOHPP055!I:I, ""
    ),
    ""
))</f>
        <v/>
      </c>
      <c r="J807" s="20" t="str">
        <f>IF(Table2[[#This Row],[布号]]="","",IFERROR(Table2[[#This Row],[欠数]]/Table2[[#This Row],[预计开机]]/Table2[[#This Row],[单机产量]],""))</f>
        <v/>
      </c>
      <c r="K807" s="21" t="str">
        <f>IF(Table2[[#This Row],[布号]]="","",IFERROR(Table2[[#This Row],[备胚单总数]]-Table2[[#This Row],[累计产出数]]-Table2[[#This Row],[欠数]],""))</f>
        <v/>
      </c>
      <c r="L807" s="22" t="str">
        <f>IF(Table2[[#This Row],[布号]]="","",IFERROR(SUMIFS(
    ZSOHPP055!E:E,
    ZSOHPP055!A:A, "*" &amp; Table2[[#This Row],[布号]] &amp; "*"
),""))</f>
        <v/>
      </c>
    </row>
    <row r="808" spans="1:12">
      <c r="A808" s="6" t="str">
        <f>IF('MES-Fabric Code'!A807="","",'MES-Fabric Code'!A807)</f>
        <v/>
      </c>
      <c r="B808" s="20" t="str">
        <f>IF(Table2[[#This Row],[布号]]="","",IFERROR(VLOOKUP(LEFT(Table2[[#This Row],[布号]],8),'Single machine output'!A:B,2,0),""))</f>
        <v/>
      </c>
      <c r="C808" s="31" t="str">
        <f>IF(Table2[[#This Row],[布号]]="","",IFERROR(VLOOKUP(Table2[[#This Row],[布号]],'MES-Fabric Code'!$A:$B,2,0),""))</f>
        <v/>
      </c>
      <c r="D808" s="20" t="str">
        <f>IF(Table2[[#This Row],[布号]]="","",IFERROR(VLOOKUP(Table2[[#This Row],[布号]],'MES-Fabric Code'!$A:$F,4,0),""))</f>
        <v/>
      </c>
      <c r="E808" s="20" t="str">
        <f>IF(Table2[[#This Row],[布号]]="","",IFERROR(VLOOKUP(Table2[[#This Row],[布号]],'MES-Fabric Code'!$A:$F,6,0),""))</f>
        <v/>
      </c>
      <c r="F808" s="20" t="str">
        <f>IF(Table2[[#This Row],[布号]]="", "", IFERROR(SUMIFS(
    ZSOHSD058!N:N,
    ZSOHSD058!A:A, "*" &amp; Table2[[#This Row],[布号]] &amp; "*",
    ZSOHSD058!K:K, "&lt;&gt;Z2"
), ""))</f>
        <v/>
      </c>
      <c r="G808" s="20" t="str">
        <f>IF(Table2[[#This Row],[布号]]="","",IFERROR(SUMIFS(
    ZSOHPP055!B:B,
    ZSOHPP055!A:A, "*" &amp; Table2[[#This Row],[布号]] &amp; "*"
),""))</f>
        <v/>
      </c>
      <c r="H808" s="20" t="str">
        <f>IF(Table2[[#This Row],[布号]]="","",IFERROR(SUMIFS(
    ZSOHPP055!C:C,
    ZSOHPP055!A:A, "*" &amp; Table2[[#This Row],[布号]] &amp; "*"
),""))</f>
        <v/>
      </c>
      <c r="I808" s="20" t="str">
        <f>IF(Table2[[#This Row],[布号]]="","",IFERROR(
    SUMIFS(
        ZSOHPP055!D:D,
        ZSOHPP055!A:A, "*" &amp; Table2[[#This Row],[布号]] &amp; "*",
        ZSOHPP055!I:I, ""
    ),
    ""
))</f>
        <v/>
      </c>
      <c r="J808" s="20" t="str">
        <f>IF(Table2[[#This Row],[布号]]="","",IFERROR(Table2[[#This Row],[欠数]]/Table2[[#This Row],[预计开机]]/Table2[[#This Row],[单机产量]],""))</f>
        <v/>
      </c>
      <c r="K808" s="21" t="str">
        <f>IF(Table2[[#This Row],[布号]]="","",IFERROR(Table2[[#This Row],[备胚单总数]]-Table2[[#This Row],[累计产出数]]-Table2[[#This Row],[欠数]],""))</f>
        <v/>
      </c>
      <c r="L808" s="22" t="str">
        <f>IF(Table2[[#This Row],[布号]]="","",IFERROR(SUMIFS(
    ZSOHPP055!E:E,
    ZSOHPP055!A:A, "*" &amp; Table2[[#This Row],[布号]] &amp; "*"
),""))</f>
        <v/>
      </c>
    </row>
    <row r="809" spans="1:12">
      <c r="A809" s="6" t="str">
        <f>IF('MES-Fabric Code'!A808="","",'MES-Fabric Code'!A808)</f>
        <v/>
      </c>
      <c r="B809" s="20" t="str">
        <f>IF(Table2[[#This Row],[布号]]="","",IFERROR(VLOOKUP(LEFT(Table2[[#This Row],[布号]],8),'Single machine output'!A:B,2,0),""))</f>
        <v/>
      </c>
      <c r="C809" s="31" t="str">
        <f>IF(Table2[[#This Row],[布号]]="","",IFERROR(VLOOKUP(Table2[[#This Row],[布号]],'MES-Fabric Code'!$A:$B,2,0),""))</f>
        <v/>
      </c>
      <c r="D809" s="20" t="str">
        <f>IF(Table2[[#This Row],[布号]]="","",IFERROR(VLOOKUP(Table2[[#This Row],[布号]],'MES-Fabric Code'!$A:$F,4,0),""))</f>
        <v/>
      </c>
      <c r="E809" s="20" t="str">
        <f>IF(Table2[[#This Row],[布号]]="","",IFERROR(VLOOKUP(Table2[[#This Row],[布号]],'MES-Fabric Code'!$A:$F,6,0),""))</f>
        <v/>
      </c>
      <c r="F809" s="20" t="str">
        <f>IF(Table2[[#This Row],[布号]]="", "", IFERROR(SUMIFS(
    ZSOHSD058!N:N,
    ZSOHSD058!A:A, "*" &amp; Table2[[#This Row],[布号]] &amp; "*",
    ZSOHSD058!K:K, "&lt;&gt;Z2"
), ""))</f>
        <v/>
      </c>
      <c r="G809" s="20" t="str">
        <f>IF(Table2[[#This Row],[布号]]="","",IFERROR(SUMIFS(
    ZSOHPP055!B:B,
    ZSOHPP055!A:A, "*" &amp; Table2[[#This Row],[布号]] &amp; "*"
),""))</f>
        <v/>
      </c>
      <c r="H809" s="20" t="str">
        <f>IF(Table2[[#This Row],[布号]]="","",IFERROR(SUMIFS(
    ZSOHPP055!C:C,
    ZSOHPP055!A:A, "*" &amp; Table2[[#This Row],[布号]] &amp; "*"
),""))</f>
        <v/>
      </c>
      <c r="I809" s="20" t="str">
        <f>IF(Table2[[#This Row],[布号]]="","",IFERROR(
    SUMIFS(
        ZSOHPP055!D:D,
        ZSOHPP055!A:A, "*" &amp; Table2[[#This Row],[布号]] &amp; "*",
        ZSOHPP055!I:I, ""
    ),
    ""
))</f>
        <v/>
      </c>
      <c r="J809" s="20" t="str">
        <f>IF(Table2[[#This Row],[布号]]="","",IFERROR(Table2[[#This Row],[欠数]]/Table2[[#This Row],[预计开机]]/Table2[[#This Row],[单机产量]],""))</f>
        <v/>
      </c>
      <c r="K809" s="21" t="str">
        <f>IF(Table2[[#This Row],[布号]]="","",IFERROR(Table2[[#This Row],[备胚单总数]]-Table2[[#This Row],[累计产出数]]-Table2[[#This Row],[欠数]],""))</f>
        <v/>
      </c>
      <c r="L809" s="22" t="str">
        <f>IF(Table2[[#This Row],[布号]]="","",IFERROR(SUMIFS(
    ZSOHPP055!E:E,
    ZSOHPP055!A:A, "*" &amp; Table2[[#This Row],[布号]] &amp; "*"
),""))</f>
        <v/>
      </c>
    </row>
    <row r="810" spans="1:12">
      <c r="A810" s="6" t="str">
        <f>IF('MES-Fabric Code'!A809="","",'MES-Fabric Code'!A809)</f>
        <v/>
      </c>
      <c r="B810" s="20" t="str">
        <f>IF(Table2[[#This Row],[布号]]="","",IFERROR(VLOOKUP(LEFT(Table2[[#This Row],[布号]],8),'Single machine output'!A:B,2,0),""))</f>
        <v/>
      </c>
      <c r="C810" s="31" t="str">
        <f>IF(Table2[[#This Row],[布号]]="","",IFERROR(VLOOKUP(Table2[[#This Row],[布号]],'MES-Fabric Code'!$A:$B,2,0),""))</f>
        <v/>
      </c>
      <c r="D810" s="20" t="str">
        <f>IF(Table2[[#This Row],[布号]]="","",IFERROR(VLOOKUP(Table2[[#This Row],[布号]],'MES-Fabric Code'!$A:$F,4,0),""))</f>
        <v/>
      </c>
      <c r="E810" s="20" t="str">
        <f>IF(Table2[[#This Row],[布号]]="","",IFERROR(VLOOKUP(Table2[[#This Row],[布号]],'MES-Fabric Code'!$A:$F,6,0),""))</f>
        <v/>
      </c>
      <c r="F810" s="20" t="str">
        <f>IF(Table2[[#This Row],[布号]]="", "", IFERROR(SUMIFS(
    ZSOHSD058!N:N,
    ZSOHSD058!A:A, "*" &amp; Table2[[#This Row],[布号]] &amp; "*",
    ZSOHSD058!K:K, "&lt;&gt;Z2"
), ""))</f>
        <v/>
      </c>
      <c r="G810" s="20" t="str">
        <f>IF(Table2[[#This Row],[布号]]="","",IFERROR(SUMIFS(
    ZSOHPP055!B:B,
    ZSOHPP055!A:A, "*" &amp; Table2[[#This Row],[布号]] &amp; "*"
),""))</f>
        <v/>
      </c>
      <c r="H810" s="20" t="str">
        <f>IF(Table2[[#This Row],[布号]]="","",IFERROR(SUMIFS(
    ZSOHPP055!C:C,
    ZSOHPP055!A:A, "*" &amp; Table2[[#This Row],[布号]] &amp; "*"
),""))</f>
        <v/>
      </c>
      <c r="I810" s="20" t="str">
        <f>IF(Table2[[#This Row],[布号]]="","",IFERROR(
    SUMIFS(
        ZSOHPP055!D:D,
        ZSOHPP055!A:A, "*" &amp; Table2[[#This Row],[布号]] &amp; "*",
        ZSOHPP055!I:I, ""
    ),
    ""
))</f>
        <v/>
      </c>
      <c r="J810" s="20" t="str">
        <f>IF(Table2[[#This Row],[布号]]="","",IFERROR(Table2[[#This Row],[欠数]]/Table2[[#This Row],[预计开机]]/Table2[[#This Row],[单机产量]],""))</f>
        <v/>
      </c>
      <c r="K810" s="21" t="str">
        <f>IF(Table2[[#This Row],[布号]]="","",IFERROR(Table2[[#This Row],[备胚单总数]]-Table2[[#This Row],[累计产出数]]-Table2[[#This Row],[欠数]],""))</f>
        <v/>
      </c>
      <c r="L810" s="22" t="str">
        <f>IF(Table2[[#This Row],[布号]]="","",IFERROR(SUMIFS(
    ZSOHPP055!E:E,
    ZSOHPP055!A:A, "*" &amp; Table2[[#This Row],[布号]] &amp; "*"
),""))</f>
        <v/>
      </c>
    </row>
    <row r="811" spans="1:12">
      <c r="A811" s="6" t="str">
        <f>IF('MES-Fabric Code'!A810="","",'MES-Fabric Code'!A810)</f>
        <v/>
      </c>
      <c r="B811" s="20" t="str">
        <f>IF(Table2[[#This Row],[布号]]="","",IFERROR(VLOOKUP(LEFT(Table2[[#This Row],[布号]],8),'Single machine output'!A:B,2,0),""))</f>
        <v/>
      </c>
      <c r="C811" s="31" t="str">
        <f>IF(Table2[[#This Row],[布号]]="","",IFERROR(VLOOKUP(Table2[[#This Row],[布号]],'MES-Fabric Code'!$A:$B,2,0),""))</f>
        <v/>
      </c>
      <c r="D811" s="20" t="str">
        <f>IF(Table2[[#This Row],[布号]]="","",IFERROR(VLOOKUP(Table2[[#This Row],[布号]],'MES-Fabric Code'!$A:$F,4,0),""))</f>
        <v/>
      </c>
      <c r="E811" s="20" t="str">
        <f>IF(Table2[[#This Row],[布号]]="","",IFERROR(VLOOKUP(Table2[[#This Row],[布号]],'MES-Fabric Code'!$A:$F,6,0),""))</f>
        <v/>
      </c>
      <c r="F811" s="20" t="str">
        <f>IF(Table2[[#This Row],[布号]]="", "", IFERROR(SUMIFS(
    ZSOHSD058!N:N,
    ZSOHSD058!A:A, "*" &amp; Table2[[#This Row],[布号]] &amp; "*",
    ZSOHSD058!K:K, "&lt;&gt;Z2"
), ""))</f>
        <v/>
      </c>
      <c r="G811" s="20" t="str">
        <f>IF(Table2[[#This Row],[布号]]="","",IFERROR(SUMIFS(
    ZSOHPP055!B:B,
    ZSOHPP055!A:A, "*" &amp; Table2[[#This Row],[布号]] &amp; "*"
),""))</f>
        <v/>
      </c>
      <c r="H811" s="20" t="str">
        <f>IF(Table2[[#This Row],[布号]]="","",IFERROR(SUMIFS(
    ZSOHPP055!C:C,
    ZSOHPP055!A:A, "*" &amp; Table2[[#This Row],[布号]] &amp; "*"
),""))</f>
        <v/>
      </c>
      <c r="I811" s="20" t="str">
        <f>IF(Table2[[#This Row],[布号]]="","",IFERROR(
    SUMIFS(
        ZSOHPP055!D:D,
        ZSOHPP055!A:A, "*" &amp; Table2[[#This Row],[布号]] &amp; "*",
        ZSOHPP055!I:I, ""
    ),
    ""
))</f>
        <v/>
      </c>
      <c r="J811" s="20" t="str">
        <f>IF(Table2[[#This Row],[布号]]="","",IFERROR(Table2[[#This Row],[欠数]]/Table2[[#This Row],[预计开机]]/Table2[[#This Row],[单机产量]],""))</f>
        <v/>
      </c>
      <c r="K811" s="21" t="str">
        <f>IF(Table2[[#This Row],[布号]]="","",IFERROR(Table2[[#This Row],[备胚单总数]]-Table2[[#This Row],[累计产出数]]-Table2[[#This Row],[欠数]],""))</f>
        <v/>
      </c>
      <c r="L811" s="22" t="str">
        <f>IF(Table2[[#This Row],[布号]]="","",IFERROR(SUMIFS(
    ZSOHPP055!E:E,
    ZSOHPP055!A:A, "*" &amp; Table2[[#This Row],[布号]] &amp; "*"
),""))</f>
        <v/>
      </c>
    </row>
    <row r="812" spans="1:12">
      <c r="A812" s="6" t="str">
        <f>IF('MES-Fabric Code'!A811="","",'MES-Fabric Code'!A811)</f>
        <v/>
      </c>
      <c r="B812" s="20" t="str">
        <f>IF(Table2[[#This Row],[布号]]="","",IFERROR(VLOOKUP(LEFT(Table2[[#This Row],[布号]],8),'Single machine output'!A:B,2,0),""))</f>
        <v/>
      </c>
      <c r="C812" s="31" t="str">
        <f>IF(Table2[[#This Row],[布号]]="","",IFERROR(VLOOKUP(Table2[[#This Row],[布号]],'MES-Fabric Code'!$A:$B,2,0),""))</f>
        <v/>
      </c>
      <c r="D812" s="20" t="str">
        <f>IF(Table2[[#This Row],[布号]]="","",IFERROR(VLOOKUP(Table2[[#This Row],[布号]],'MES-Fabric Code'!$A:$F,4,0),""))</f>
        <v/>
      </c>
      <c r="E812" s="20" t="str">
        <f>IF(Table2[[#This Row],[布号]]="","",IFERROR(VLOOKUP(Table2[[#This Row],[布号]],'MES-Fabric Code'!$A:$F,6,0),""))</f>
        <v/>
      </c>
      <c r="F812" s="20" t="str">
        <f>IF(Table2[[#This Row],[布号]]="", "", IFERROR(SUMIFS(
    ZSOHSD058!N:N,
    ZSOHSD058!A:A, "*" &amp; Table2[[#This Row],[布号]] &amp; "*",
    ZSOHSD058!K:K, "&lt;&gt;Z2"
), ""))</f>
        <v/>
      </c>
      <c r="G812" s="20" t="str">
        <f>IF(Table2[[#This Row],[布号]]="","",IFERROR(SUMIFS(
    ZSOHPP055!B:B,
    ZSOHPP055!A:A, "*" &amp; Table2[[#This Row],[布号]] &amp; "*"
),""))</f>
        <v/>
      </c>
      <c r="H812" s="20" t="str">
        <f>IF(Table2[[#This Row],[布号]]="","",IFERROR(SUMIFS(
    ZSOHPP055!C:C,
    ZSOHPP055!A:A, "*" &amp; Table2[[#This Row],[布号]] &amp; "*"
),""))</f>
        <v/>
      </c>
      <c r="I812" s="20" t="str">
        <f>IF(Table2[[#This Row],[布号]]="","",IFERROR(
    SUMIFS(
        ZSOHPP055!D:D,
        ZSOHPP055!A:A, "*" &amp; Table2[[#This Row],[布号]] &amp; "*",
        ZSOHPP055!I:I, ""
    ),
    ""
))</f>
        <v/>
      </c>
      <c r="J812" s="20" t="str">
        <f>IF(Table2[[#This Row],[布号]]="","",IFERROR(Table2[[#This Row],[欠数]]/Table2[[#This Row],[预计开机]]/Table2[[#This Row],[单机产量]],""))</f>
        <v/>
      </c>
      <c r="K812" s="21" t="str">
        <f>IF(Table2[[#This Row],[布号]]="","",IFERROR(Table2[[#This Row],[备胚单总数]]-Table2[[#This Row],[累计产出数]]-Table2[[#This Row],[欠数]],""))</f>
        <v/>
      </c>
      <c r="L812" s="22" t="str">
        <f>IF(Table2[[#This Row],[布号]]="","",IFERROR(SUMIFS(
    ZSOHPP055!E:E,
    ZSOHPP055!A:A, "*" &amp; Table2[[#This Row],[布号]] &amp; "*"
),""))</f>
        <v/>
      </c>
    </row>
    <row r="813" spans="1:12">
      <c r="A813" s="6" t="str">
        <f>IF('MES-Fabric Code'!A812="","",'MES-Fabric Code'!A812)</f>
        <v/>
      </c>
      <c r="B813" s="20" t="str">
        <f>IF(Table2[[#This Row],[布号]]="","",IFERROR(VLOOKUP(LEFT(Table2[[#This Row],[布号]],8),'Single machine output'!A:B,2,0),""))</f>
        <v/>
      </c>
      <c r="C813" s="31" t="str">
        <f>IF(Table2[[#This Row],[布号]]="","",IFERROR(VLOOKUP(Table2[[#This Row],[布号]],'MES-Fabric Code'!$A:$B,2,0),""))</f>
        <v/>
      </c>
      <c r="D813" s="20" t="str">
        <f>IF(Table2[[#This Row],[布号]]="","",IFERROR(VLOOKUP(Table2[[#This Row],[布号]],'MES-Fabric Code'!$A:$F,4,0),""))</f>
        <v/>
      </c>
      <c r="E813" s="20" t="str">
        <f>IF(Table2[[#This Row],[布号]]="","",IFERROR(VLOOKUP(Table2[[#This Row],[布号]],'MES-Fabric Code'!$A:$F,6,0),""))</f>
        <v/>
      </c>
      <c r="F813" s="20" t="str">
        <f>IF(Table2[[#This Row],[布号]]="", "", IFERROR(SUMIFS(
    ZSOHSD058!N:N,
    ZSOHSD058!A:A, "*" &amp; Table2[[#This Row],[布号]] &amp; "*",
    ZSOHSD058!K:K, "&lt;&gt;Z2"
), ""))</f>
        <v/>
      </c>
      <c r="G813" s="20" t="str">
        <f>IF(Table2[[#This Row],[布号]]="","",IFERROR(SUMIFS(
    ZSOHPP055!B:B,
    ZSOHPP055!A:A, "*" &amp; Table2[[#This Row],[布号]] &amp; "*"
),""))</f>
        <v/>
      </c>
      <c r="H813" s="20" t="str">
        <f>IF(Table2[[#This Row],[布号]]="","",IFERROR(SUMIFS(
    ZSOHPP055!C:C,
    ZSOHPP055!A:A, "*" &amp; Table2[[#This Row],[布号]] &amp; "*"
),""))</f>
        <v/>
      </c>
      <c r="I813" s="20" t="str">
        <f>IF(Table2[[#This Row],[布号]]="","",IFERROR(
    SUMIFS(
        ZSOHPP055!D:D,
        ZSOHPP055!A:A, "*" &amp; Table2[[#This Row],[布号]] &amp; "*",
        ZSOHPP055!I:I, ""
    ),
    ""
))</f>
        <v/>
      </c>
      <c r="J813" s="20" t="str">
        <f>IF(Table2[[#This Row],[布号]]="","",IFERROR(Table2[[#This Row],[欠数]]/Table2[[#This Row],[预计开机]]/Table2[[#This Row],[单机产量]],""))</f>
        <v/>
      </c>
      <c r="K813" s="21" t="str">
        <f>IF(Table2[[#This Row],[布号]]="","",IFERROR(Table2[[#This Row],[备胚单总数]]-Table2[[#This Row],[累计产出数]]-Table2[[#This Row],[欠数]],""))</f>
        <v/>
      </c>
      <c r="L813" s="22" t="str">
        <f>IF(Table2[[#This Row],[布号]]="","",IFERROR(SUMIFS(
    ZSOHPP055!E:E,
    ZSOHPP055!A:A, "*" &amp; Table2[[#This Row],[布号]] &amp; "*"
),""))</f>
        <v/>
      </c>
    </row>
    <row r="814" spans="1:12">
      <c r="A814" s="6" t="str">
        <f>IF('MES-Fabric Code'!A813="","",'MES-Fabric Code'!A813)</f>
        <v/>
      </c>
      <c r="B814" s="20" t="str">
        <f>IF(Table2[[#This Row],[布号]]="","",IFERROR(VLOOKUP(LEFT(Table2[[#This Row],[布号]],8),'Single machine output'!A:B,2,0),""))</f>
        <v/>
      </c>
      <c r="C814" s="31" t="str">
        <f>IF(Table2[[#This Row],[布号]]="","",IFERROR(VLOOKUP(Table2[[#This Row],[布号]],'MES-Fabric Code'!$A:$B,2,0),""))</f>
        <v/>
      </c>
      <c r="D814" s="20" t="str">
        <f>IF(Table2[[#This Row],[布号]]="","",IFERROR(VLOOKUP(Table2[[#This Row],[布号]],'MES-Fabric Code'!$A:$F,4,0),""))</f>
        <v/>
      </c>
      <c r="E814" s="20" t="str">
        <f>IF(Table2[[#This Row],[布号]]="","",IFERROR(VLOOKUP(Table2[[#This Row],[布号]],'MES-Fabric Code'!$A:$F,6,0),""))</f>
        <v/>
      </c>
      <c r="F814" s="20" t="str">
        <f>IF(Table2[[#This Row],[布号]]="", "", IFERROR(SUMIFS(
    ZSOHSD058!N:N,
    ZSOHSD058!A:A, "*" &amp; Table2[[#This Row],[布号]] &amp; "*",
    ZSOHSD058!K:K, "&lt;&gt;Z2"
), ""))</f>
        <v/>
      </c>
      <c r="G814" s="20" t="str">
        <f>IF(Table2[[#This Row],[布号]]="","",IFERROR(SUMIFS(
    ZSOHPP055!B:B,
    ZSOHPP055!A:A, "*" &amp; Table2[[#This Row],[布号]] &amp; "*"
),""))</f>
        <v/>
      </c>
      <c r="H814" s="20" t="str">
        <f>IF(Table2[[#This Row],[布号]]="","",IFERROR(SUMIFS(
    ZSOHPP055!C:C,
    ZSOHPP055!A:A, "*" &amp; Table2[[#This Row],[布号]] &amp; "*"
),""))</f>
        <v/>
      </c>
      <c r="I814" s="20" t="str">
        <f>IF(Table2[[#This Row],[布号]]="","",IFERROR(
    SUMIFS(
        ZSOHPP055!D:D,
        ZSOHPP055!A:A, "*" &amp; Table2[[#This Row],[布号]] &amp; "*",
        ZSOHPP055!I:I, ""
    ),
    ""
))</f>
        <v/>
      </c>
      <c r="J814" s="20" t="str">
        <f>IF(Table2[[#This Row],[布号]]="","",IFERROR(Table2[[#This Row],[欠数]]/Table2[[#This Row],[预计开机]]/Table2[[#This Row],[单机产量]],""))</f>
        <v/>
      </c>
      <c r="K814" s="21" t="str">
        <f>IF(Table2[[#This Row],[布号]]="","",IFERROR(Table2[[#This Row],[备胚单总数]]-Table2[[#This Row],[累计产出数]]-Table2[[#This Row],[欠数]],""))</f>
        <v/>
      </c>
      <c r="L814" s="22" t="str">
        <f>IF(Table2[[#This Row],[布号]]="","",IFERROR(SUMIFS(
    ZSOHPP055!E:E,
    ZSOHPP055!A:A, "*" &amp; Table2[[#This Row],[布号]] &amp; "*"
),""))</f>
        <v/>
      </c>
    </row>
    <row r="815" spans="1:12">
      <c r="A815" s="6" t="str">
        <f>IF('MES-Fabric Code'!A814="","",'MES-Fabric Code'!A814)</f>
        <v/>
      </c>
      <c r="B815" s="20" t="str">
        <f>IF(Table2[[#This Row],[布号]]="","",IFERROR(VLOOKUP(LEFT(Table2[[#This Row],[布号]],8),'Single machine output'!A:B,2,0),""))</f>
        <v/>
      </c>
      <c r="C815" s="31" t="str">
        <f>IF(Table2[[#This Row],[布号]]="","",IFERROR(VLOOKUP(Table2[[#This Row],[布号]],'MES-Fabric Code'!$A:$B,2,0),""))</f>
        <v/>
      </c>
      <c r="D815" s="20" t="str">
        <f>IF(Table2[[#This Row],[布号]]="","",IFERROR(VLOOKUP(Table2[[#This Row],[布号]],'MES-Fabric Code'!$A:$F,4,0),""))</f>
        <v/>
      </c>
      <c r="E815" s="20" t="str">
        <f>IF(Table2[[#This Row],[布号]]="","",IFERROR(VLOOKUP(Table2[[#This Row],[布号]],'MES-Fabric Code'!$A:$F,6,0),""))</f>
        <v/>
      </c>
      <c r="F815" s="20" t="str">
        <f>IF(Table2[[#This Row],[布号]]="", "", IFERROR(SUMIFS(
    ZSOHSD058!N:N,
    ZSOHSD058!A:A, "*" &amp; Table2[[#This Row],[布号]] &amp; "*",
    ZSOHSD058!K:K, "&lt;&gt;Z2"
), ""))</f>
        <v/>
      </c>
      <c r="G815" s="20" t="str">
        <f>IF(Table2[[#This Row],[布号]]="","",IFERROR(SUMIFS(
    ZSOHPP055!B:B,
    ZSOHPP055!A:A, "*" &amp; Table2[[#This Row],[布号]] &amp; "*"
),""))</f>
        <v/>
      </c>
      <c r="H815" s="20" t="str">
        <f>IF(Table2[[#This Row],[布号]]="","",IFERROR(SUMIFS(
    ZSOHPP055!C:C,
    ZSOHPP055!A:A, "*" &amp; Table2[[#This Row],[布号]] &amp; "*"
),""))</f>
        <v/>
      </c>
      <c r="I815" s="20" t="str">
        <f>IF(Table2[[#This Row],[布号]]="","",IFERROR(
    SUMIFS(
        ZSOHPP055!D:D,
        ZSOHPP055!A:A, "*" &amp; Table2[[#This Row],[布号]] &amp; "*",
        ZSOHPP055!I:I, ""
    ),
    ""
))</f>
        <v/>
      </c>
      <c r="J815" s="20" t="str">
        <f>IF(Table2[[#This Row],[布号]]="","",IFERROR(Table2[[#This Row],[欠数]]/Table2[[#This Row],[预计开机]]/Table2[[#This Row],[单机产量]],""))</f>
        <v/>
      </c>
      <c r="K815" s="21" t="str">
        <f>IF(Table2[[#This Row],[布号]]="","",IFERROR(Table2[[#This Row],[备胚单总数]]-Table2[[#This Row],[累计产出数]]-Table2[[#This Row],[欠数]],""))</f>
        <v/>
      </c>
      <c r="L815" s="22" t="str">
        <f>IF(Table2[[#This Row],[布号]]="","",IFERROR(SUMIFS(
    ZSOHPP055!E:E,
    ZSOHPP055!A:A, "*" &amp; Table2[[#This Row],[布号]] &amp; "*"
),""))</f>
        <v/>
      </c>
    </row>
    <row r="816" spans="1:12">
      <c r="A816" s="6" t="str">
        <f>IF('MES-Fabric Code'!A815="","",'MES-Fabric Code'!A815)</f>
        <v/>
      </c>
      <c r="B816" s="20" t="str">
        <f>IF(Table2[[#This Row],[布号]]="","",IFERROR(VLOOKUP(LEFT(Table2[[#This Row],[布号]],8),'Single machine output'!A:B,2,0),""))</f>
        <v/>
      </c>
      <c r="C816" s="31" t="str">
        <f>IF(Table2[[#This Row],[布号]]="","",IFERROR(VLOOKUP(Table2[[#This Row],[布号]],'MES-Fabric Code'!$A:$B,2,0),""))</f>
        <v/>
      </c>
      <c r="D816" s="20" t="str">
        <f>IF(Table2[[#This Row],[布号]]="","",IFERROR(VLOOKUP(Table2[[#This Row],[布号]],'MES-Fabric Code'!$A:$F,4,0),""))</f>
        <v/>
      </c>
      <c r="E816" s="20" t="str">
        <f>IF(Table2[[#This Row],[布号]]="","",IFERROR(VLOOKUP(Table2[[#This Row],[布号]],'MES-Fabric Code'!$A:$F,6,0),""))</f>
        <v/>
      </c>
      <c r="F816" s="20" t="str">
        <f>IF(Table2[[#This Row],[布号]]="", "", IFERROR(SUMIFS(
    ZSOHSD058!N:N,
    ZSOHSD058!A:A, "*" &amp; Table2[[#This Row],[布号]] &amp; "*",
    ZSOHSD058!K:K, "&lt;&gt;Z2"
), ""))</f>
        <v/>
      </c>
      <c r="G816" s="20" t="str">
        <f>IF(Table2[[#This Row],[布号]]="","",IFERROR(SUMIFS(
    ZSOHPP055!B:B,
    ZSOHPP055!A:A, "*" &amp; Table2[[#This Row],[布号]] &amp; "*"
),""))</f>
        <v/>
      </c>
      <c r="H816" s="20" t="str">
        <f>IF(Table2[[#This Row],[布号]]="","",IFERROR(SUMIFS(
    ZSOHPP055!C:C,
    ZSOHPP055!A:A, "*" &amp; Table2[[#This Row],[布号]] &amp; "*"
),""))</f>
        <v/>
      </c>
      <c r="I816" s="20" t="str">
        <f>IF(Table2[[#This Row],[布号]]="","",IFERROR(
    SUMIFS(
        ZSOHPP055!D:D,
        ZSOHPP055!A:A, "*" &amp; Table2[[#This Row],[布号]] &amp; "*",
        ZSOHPP055!I:I, ""
    ),
    ""
))</f>
        <v/>
      </c>
      <c r="J816" s="20" t="str">
        <f>IF(Table2[[#This Row],[布号]]="","",IFERROR(Table2[[#This Row],[欠数]]/Table2[[#This Row],[预计开机]]/Table2[[#This Row],[单机产量]],""))</f>
        <v/>
      </c>
      <c r="K816" s="21" t="str">
        <f>IF(Table2[[#This Row],[布号]]="","",IFERROR(Table2[[#This Row],[备胚单总数]]-Table2[[#This Row],[累计产出数]]-Table2[[#This Row],[欠数]],""))</f>
        <v/>
      </c>
      <c r="L816" s="22" t="str">
        <f>IF(Table2[[#This Row],[布号]]="","",IFERROR(SUMIFS(
    ZSOHPP055!E:E,
    ZSOHPP055!A:A, "*" &amp; Table2[[#This Row],[布号]] &amp; "*"
),""))</f>
        <v/>
      </c>
    </row>
    <row r="817" spans="1:12">
      <c r="A817" s="6" t="str">
        <f>IF('MES-Fabric Code'!A816="","",'MES-Fabric Code'!A816)</f>
        <v/>
      </c>
      <c r="B817" s="20" t="str">
        <f>IF(Table2[[#This Row],[布号]]="","",IFERROR(VLOOKUP(LEFT(Table2[[#This Row],[布号]],8),'Single machine output'!A:B,2,0),""))</f>
        <v/>
      </c>
      <c r="C817" s="31" t="str">
        <f>IF(Table2[[#This Row],[布号]]="","",IFERROR(VLOOKUP(Table2[[#This Row],[布号]],'MES-Fabric Code'!$A:$B,2,0),""))</f>
        <v/>
      </c>
      <c r="D817" s="20" t="str">
        <f>IF(Table2[[#This Row],[布号]]="","",IFERROR(VLOOKUP(Table2[[#This Row],[布号]],'MES-Fabric Code'!$A:$F,4,0),""))</f>
        <v/>
      </c>
      <c r="E817" s="20" t="str">
        <f>IF(Table2[[#This Row],[布号]]="","",IFERROR(VLOOKUP(Table2[[#This Row],[布号]],'MES-Fabric Code'!$A:$F,6,0),""))</f>
        <v/>
      </c>
      <c r="F817" s="20" t="str">
        <f>IF(Table2[[#This Row],[布号]]="", "", IFERROR(SUMIFS(
    ZSOHSD058!N:N,
    ZSOHSD058!A:A, "*" &amp; Table2[[#This Row],[布号]] &amp; "*",
    ZSOHSD058!K:K, "&lt;&gt;Z2"
), ""))</f>
        <v/>
      </c>
      <c r="G817" s="20" t="str">
        <f>IF(Table2[[#This Row],[布号]]="","",IFERROR(SUMIFS(
    ZSOHPP055!B:B,
    ZSOHPP055!A:A, "*" &amp; Table2[[#This Row],[布号]] &amp; "*"
),""))</f>
        <v/>
      </c>
      <c r="H817" s="20" t="str">
        <f>IF(Table2[[#This Row],[布号]]="","",IFERROR(SUMIFS(
    ZSOHPP055!C:C,
    ZSOHPP055!A:A, "*" &amp; Table2[[#This Row],[布号]] &amp; "*"
),""))</f>
        <v/>
      </c>
      <c r="I817" s="20" t="str">
        <f>IF(Table2[[#This Row],[布号]]="","",IFERROR(
    SUMIFS(
        ZSOHPP055!D:D,
        ZSOHPP055!A:A, "*" &amp; Table2[[#This Row],[布号]] &amp; "*",
        ZSOHPP055!I:I, ""
    ),
    ""
))</f>
        <v/>
      </c>
      <c r="J817" s="20" t="str">
        <f>IF(Table2[[#This Row],[布号]]="","",IFERROR(Table2[[#This Row],[欠数]]/Table2[[#This Row],[预计开机]]/Table2[[#This Row],[单机产量]],""))</f>
        <v/>
      </c>
      <c r="K817" s="21" t="str">
        <f>IF(Table2[[#This Row],[布号]]="","",IFERROR(Table2[[#This Row],[备胚单总数]]-Table2[[#This Row],[累计产出数]]-Table2[[#This Row],[欠数]],""))</f>
        <v/>
      </c>
      <c r="L817" s="22" t="str">
        <f>IF(Table2[[#This Row],[布号]]="","",IFERROR(SUMIFS(
    ZSOHPP055!E:E,
    ZSOHPP055!A:A, "*" &amp; Table2[[#This Row],[布号]] &amp; "*"
),""))</f>
        <v/>
      </c>
    </row>
    <row r="818" spans="1:12">
      <c r="A818" s="6" t="str">
        <f>IF('MES-Fabric Code'!A817="","",'MES-Fabric Code'!A817)</f>
        <v/>
      </c>
      <c r="B818" s="20" t="str">
        <f>IF(Table2[[#This Row],[布号]]="","",IFERROR(VLOOKUP(LEFT(Table2[[#This Row],[布号]],8),'Single machine output'!A:B,2,0),""))</f>
        <v/>
      </c>
      <c r="C818" s="31" t="str">
        <f>IF(Table2[[#This Row],[布号]]="","",IFERROR(VLOOKUP(Table2[[#This Row],[布号]],'MES-Fabric Code'!$A:$B,2,0),""))</f>
        <v/>
      </c>
      <c r="D818" s="20" t="str">
        <f>IF(Table2[[#This Row],[布号]]="","",IFERROR(VLOOKUP(Table2[[#This Row],[布号]],'MES-Fabric Code'!$A:$F,4,0),""))</f>
        <v/>
      </c>
      <c r="E818" s="20" t="str">
        <f>IF(Table2[[#This Row],[布号]]="","",IFERROR(VLOOKUP(Table2[[#This Row],[布号]],'MES-Fabric Code'!$A:$F,6,0),""))</f>
        <v/>
      </c>
      <c r="F818" s="20" t="str">
        <f>IF(Table2[[#This Row],[布号]]="", "", IFERROR(SUMIFS(
    ZSOHSD058!N:N,
    ZSOHSD058!A:A, "*" &amp; Table2[[#This Row],[布号]] &amp; "*",
    ZSOHSD058!K:K, "&lt;&gt;Z2"
), ""))</f>
        <v/>
      </c>
      <c r="G818" s="20" t="str">
        <f>IF(Table2[[#This Row],[布号]]="","",IFERROR(SUMIFS(
    ZSOHPP055!B:B,
    ZSOHPP055!A:A, "*" &amp; Table2[[#This Row],[布号]] &amp; "*"
),""))</f>
        <v/>
      </c>
      <c r="H818" s="20" t="str">
        <f>IF(Table2[[#This Row],[布号]]="","",IFERROR(SUMIFS(
    ZSOHPP055!C:C,
    ZSOHPP055!A:A, "*" &amp; Table2[[#This Row],[布号]] &amp; "*"
),""))</f>
        <v/>
      </c>
      <c r="I818" s="20" t="str">
        <f>IF(Table2[[#This Row],[布号]]="","",IFERROR(
    SUMIFS(
        ZSOHPP055!D:D,
        ZSOHPP055!A:A, "*" &amp; Table2[[#This Row],[布号]] &amp; "*",
        ZSOHPP055!I:I, ""
    ),
    ""
))</f>
        <v/>
      </c>
      <c r="J818" s="20" t="str">
        <f>IF(Table2[[#This Row],[布号]]="","",IFERROR(Table2[[#This Row],[欠数]]/Table2[[#This Row],[预计开机]]/Table2[[#This Row],[单机产量]],""))</f>
        <v/>
      </c>
      <c r="K818" s="21" t="str">
        <f>IF(Table2[[#This Row],[布号]]="","",IFERROR(Table2[[#This Row],[备胚单总数]]-Table2[[#This Row],[累计产出数]]-Table2[[#This Row],[欠数]],""))</f>
        <v/>
      </c>
      <c r="L818" s="22" t="str">
        <f>IF(Table2[[#This Row],[布号]]="","",IFERROR(SUMIFS(
    ZSOHPP055!E:E,
    ZSOHPP055!A:A, "*" &amp; Table2[[#This Row],[布号]] &amp; "*"
),""))</f>
        <v/>
      </c>
    </row>
    <row r="819" spans="1:12">
      <c r="A819" s="6" t="str">
        <f>IF('MES-Fabric Code'!A818="","",'MES-Fabric Code'!A818)</f>
        <v/>
      </c>
      <c r="B819" s="20" t="str">
        <f>IF(Table2[[#This Row],[布号]]="","",IFERROR(VLOOKUP(LEFT(Table2[[#This Row],[布号]],8),'Single machine output'!A:B,2,0),""))</f>
        <v/>
      </c>
      <c r="C819" s="31" t="str">
        <f>IF(Table2[[#This Row],[布号]]="","",IFERROR(VLOOKUP(Table2[[#This Row],[布号]],'MES-Fabric Code'!$A:$B,2,0),""))</f>
        <v/>
      </c>
      <c r="D819" s="20" t="str">
        <f>IF(Table2[[#This Row],[布号]]="","",IFERROR(VLOOKUP(Table2[[#This Row],[布号]],'MES-Fabric Code'!$A:$F,4,0),""))</f>
        <v/>
      </c>
      <c r="E819" s="20" t="str">
        <f>IF(Table2[[#This Row],[布号]]="","",IFERROR(VLOOKUP(Table2[[#This Row],[布号]],'MES-Fabric Code'!$A:$F,6,0),""))</f>
        <v/>
      </c>
      <c r="F819" s="20" t="str">
        <f>IF(Table2[[#This Row],[布号]]="", "", IFERROR(SUMIFS(
    ZSOHSD058!N:N,
    ZSOHSD058!A:A, "*" &amp; Table2[[#This Row],[布号]] &amp; "*",
    ZSOHSD058!K:K, "&lt;&gt;Z2"
), ""))</f>
        <v/>
      </c>
      <c r="G819" s="20" t="str">
        <f>IF(Table2[[#This Row],[布号]]="","",IFERROR(SUMIFS(
    ZSOHPP055!B:B,
    ZSOHPP055!A:A, "*" &amp; Table2[[#This Row],[布号]] &amp; "*"
),""))</f>
        <v/>
      </c>
      <c r="H819" s="20" t="str">
        <f>IF(Table2[[#This Row],[布号]]="","",IFERROR(SUMIFS(
    ZSOHPP055!C:C,
    ZSOHPP055!A:A, "*" &amp; Table2[[#This Row],[布号]] &amp; "*"
),""))</f>
        <v/>
      </c>
      <c r="I819" s="20" t="str">
        <f>IF(Table2[[#This Row],[布号]]="","",IFERROR(
    SUMIFS(
        ZSOHPP055!D:D,
        ZSOHPP055!A:A, "*" &amp; Table2[[#This Row],[布号]] &amp; "*",
        ZSOHPP055!I:I, ""
    ),
    ""
))</f>
        <v/>
      </c>
      <c r="J819" s="20" t="str">
        <f>IF(Table2[[#This Row],[布号]]="","",IFERROR(Table2[[#This Row],[欠数]]/Table2[[#This Row],[预计开机]]/Table2[[#This Row],[单机产量]],""))</f>
        <v/>
      </c>
      <c r="K819" s="21" t="str">
        <f>IF(Table2[[#This Row],[布号]]="","",IFERROR(Table2[[#This Row],[备胚单总数]]-Table2[[#This Row],[累计产出数]]-Table2[[#This Row],[欠数]],""))</f>
        <v/>
      </c>
      <c r="L819" s="22" t="str">
        <f>IF(Table2[[#This Row],[布号]]="","",IFERROR(SUMIFS(
    ZSOHPP055!E:E,
    ZSOHPP055!A:A, "*" &amp; Table2[[#This Row],[布号]] &amp; "*"
),""))</f>
        <v/>
      </c>
    </row>
    <row r="820" spans="1:12">
      <c r="A820" s="6" t="str">
        <f>IF('MES-Fabric Code'!A819="","",'MES-Fabric Code'!A819)</f>
        <v/>
      </c>
      <c r="B820" s="20" t="str">
        <f>IF(Table2[[#This Row],[布号]]="","",IFERROR(VLOOKUP(LEFT(Table2[[#This Row],[布号]],8),'Single machine output'!A:B,2,0),""))</f>
        <v/>
      </c>
      <c r="C820" s="31" t="str">
        <f>IF(Table2[[#This Row],[布号]]="","",IFERROR(VLOOKUP(Table2[[#This Row],[布号]],'MES-Fabric Code'!$A:$B,2,0),""))</f>
        <v/>
      </c>
      <c r="D820" s="20" t="str">
        <f>IF(Table2[[#This Row],[布号]]="","",IFERROR(VLOOKUP(Table2[[#This Row],[布号]],'MES-Fabric Code'!$A:$F,4,0),""))</f>
        <v/>
      </c>
      <c r="E820" s="20" t="str">
        <f>IF(Table2[[#This Row],[布号]]="","",IFERROR(VLOOKUP(Table2[[#This Row],[布号]],'MES-Fabric Code'!$A:$F,6,0),""))</f>
        <v/>
      </c>
      <c r="F820" s="20" t="str">
        <f>IF(Table2[[#This Row],[布号]]="", "", IFERROR(SUMIFS(
    ZSOHSD058!N:N,
    ZSOHSD058!A:A, "*" &amp; Table2[[#This Row],[布号]] &amp; "*",
    ZSOHSD058!K:K, "&lt;&gt;Z2"
), ""))</f>
        <v/>
      </c>
      <c r="G820" s="20" t="str">
        <f>IF(Table2[[#This Row],[布号]]="","",IFERROR(SUMIFS(
    ZSOHPP055!B:B,
    ZSOHPP055!A:A, "*" &amp; Table2[[#This Row],[布号]] &amp; "*"
),""))</f>
        <v/>
      </c>
      <c r="H820" s="20" t="str">
        <f>IF(Table2[[#This Row],[布号]]="","",IFERROR(SUMIFS(
    ZSOHPP055!C:C,
    ZSOHPP055!A:A, "*" &amp; Table2[[#This Row],[布号]] &amp; "*"
),""))</f>
        <v/>
      </c>
      <c r="I820" s="20" t="str">
        <f>IF(Table2[[#This Row],[布号]]="","",IFERROR(
    SUMIFS(
        ZSOHPP055!D:D,
        ZSOHPP055!A:A, "*" &amp; Table2[[#This Row],[布号]] &amp; "*",
        ZSOHPP055!I:I, ""
    ),
    ""
))</f>
        <v/>
      </c>
      <c r="J820" s="20" t="str">
        <f>IF(Table2[[#This Row],[布号]]="","",IFERROR(Table2[[#This Row],[欠数]]/Table2[[#This Row],[预计开机]]/Table2[[#This Row],[单机产量]],""))</f>
        <v/>
      </c>
      <c r="K820" s="21" t="str">
        <f>IF(Table2[[#This Row],[布号]]="","",IFERROR(Table2[[#This Row],[备胚单总数]]-Table2[[#This Row],[累计产出数]]-Table2[[#This Row],[欠数]],""))</f>
        <v/>
      </c>
      <c r="L820" s="22" t="str">
        <f>IF(Table2[[#This Row],[布号]]="","",IFERROR(SUMIFS(
    ZSOHPP055!E:E,
    ZSOHPP055!A:A, "*" &amp; Table2[[#This Row],[布号]] &amp; "*"
),""))</f>
        <v/>
      </c>
    </row>
    <row r="821" spans="1:12">
      <c r="A821" s="6" t="str">
        <f>IF('MES-Fabric Code'!A820="","",'MES-Fabric Code'!A820)</f>
        <v/>
      </c>
      <c r="B821" s="20" t="str">
        <f>IF(Table2[[#This Row],[布号]]="","",IFERROR(VLOOKUP(LEFT(Table2[[#This Row],[布号]],8),'Single machine output'!A:B,2,0),""))</f>
        <v/>
      </c>
      <c r="C821" s="31" t="str">
        <f>IF(Table2[[#This Row],[布号]]="","",IFERROR(VLOOKUP(Table2[[#This Row],[布号]],'MES-Fabric Code'!$A:$B,2,0),""))</f>
        <v/>
      </c>
      <c r="D821" s="20" t="str">
        <f>IF(Table2[[#This Row],[布号]]="","",IFERROR(VLOOKUP(Table2[[#This Row],[布号]],'MES-Fabric Code'!$A:$F,4,0),""))</f>
        <v/>
      </c>
      <c r="E821" s="20" t="str">
        <f>IF(Table2[[#This Row],[布号]]="","",IFERROR(VLOOKUP(Table2[[#This Row],[布号]],'MES-Fabric Code'!$A:$F,6,0),""))</f>
        <v/>
      </c>
      <c r="F821" s="20" t="str">
        <f>IF(Table2[[#This Row],[布号]]="", "", IFERROR(SUMIFS(
    ZSOHSD058!N:N,
    ZSOHSD058!A:A, "*" &amp; Table2[[#This Row],[布号]] &amp; "*",
    ZSOHSD058!K:K, "&lt;&gt;Z2"
), ""))</f>
        <v/>
      </c>
      <c r="G821" s="20" t="str">
        <f>IF(Table2[[#This Row],[布号]]="","",IFERROR(SUMIFS(
    ZSOHPP055!B:B,
    ZSOHPP055!A:A, "*" &amp; Table2[[#This Row],[布号]] &amp; "*"
),""))</f>
        <v/>
      </c>
      <c r="H821" s="20" t="str">
        <f>IF(Table2[[#This Row],[布号]]="","",IFERROR(SUMIFS(
    ZSOHPP055!C:C,
    ZSOHPP055!A:A, "*" &amp; Table2[[#This Row],[布号]] &amp; "*"
),""))</f>
        <v/>
      </c>
      <c r="I821" s="20" t="str">
        <f>IF(Table2[[#This Row],[布号]]="","",IFERROR(
    SUMIFS(
        ZSOHPP055!D:D,
        ZSOHPP055!A:A, "*" &amp; Table2[[#This Row],[布号]] &amp; "*",
        ZSOHPP055!I:I, ""
    ),
    ""
))</f>
        <v/>
      </c>
      <c r="J821" s="20" t="str">
        <f>IF(Table2[[#This Row],[布号]]="","",IFERROR(Table2[[#This Row],[欠数]]/Table2[[#This Row],[预计开机]]/Table2[[#This Row],[单机产量]],""))</f>
        <v/>
      </c>
      <c r="K821" s="21" t="str">
        <f>IF(Table2[[#This Row],[布号]]="","",IFERROR(Table2[[#This Row],[备胚单总数]]-Table2[[#This Row],[累计产出数]]-Table2[[#This Row],[欠数]],""))</f>
        <v/>
      </c>
      <c r="L821" s="22" t="str">
        <f>IF(Table2[[#This Row],[布号]]="","",IFERROR(SUMIFS(
    ZSOHPP055!E:E,
    ZSOHPP055!A:A, "*" &amp; Table2[[#This Row],[布号]] &amp; "*"
),""))</f>
        <v/>
      </c>
    </row>
    <row r="822" spans="1:12">
      <c r="A822" s="6" t="str">
        <f>IF('MES-Fabric Code'!A821="","",'MES-Fabric Code'!A821)</f>
        <v/>
      </c>
      <c r="B822" s="20" t="str">
        <f>IF(Table2[[#This Row],[布号]]="","",IFERROR(VLOOKUP(LEFT(Table2[[#This Row],[布号]],8),'Single machine output'!A:B,2,0),""))</f>
        <v/>
      </c>
      <c r="C822" s="31" t="str">
        <f>IF(Table2[[#This Row],[布号]]="","",IFERROR(VLOOKUP(Table2[[#This Row],[布号]],'MES-Fabric Code'!$A:$B,2,0),""))</f>
        <v/>
      </c>
      <c r="D822" s="20" t="str">
        <f>IF(Table2[[#This Row],[布号]]="","",IFERROR(VLOOKUP(Table2[[#This Row],[布号]],'MES-Fabric Code'!$A:$F,4,0),""))</f>
        <v/>
      </c>
      <c r="E822" s="20" t="str">
        <f>IF(Table2[[#This Row],[布号]]="","",IFERROR(VLOOKUP(Table2[[#This Row],[布号]],'MES-Fabric Code'!$A:$F,6,0),""))</f>
        <v/>
      </c>
      <c r="F822" s="20" t="str">
        <f>IF(Table2[[#This Row],[布号]]="", "", IFERROR(SUMIFS(
    ZSOHSD058!N:N,
    ZSOHSD058!A:A, "*" &amp; Table2[[#This Row],[布号]] &amp; "*",
    ZSOHSD058!K:K, "&lt;&gt;Z2"
), ""))</f>
        <v/>
      </c>
      <c r="G822" s="20" t="str">
        <f>IF(Table2[[#This Row],[布号]]="","",IFERROR(SUMIFS(
    ZSOHPP055!B:B,
    ZSOHPP055!A:A, "*" &amp; Table2[[#This Row],[布号]] &amp; "*"
),""))</f>
        <v/>
      </c>
      <c r="H822" s="20" t="str">
        <f>IF(Table2[[#This Row],[布号]]="","",IFERROR(SUMIFS(
    ZSOHPP055!C:C,
    ZSOHPP055!A:A, "*" &amp; Table2[[#This Row],[布号]] &amp; "*"
),""))</f>
        <v/>
      </c>
      <c r="I822" s="20" t="str">
        <f>IF(Table2[[#This Row],[布号]]="","",IFERROR(
    SUMIFS(
        ZSOHPP055!D:D,
        ZSOHPP055!A:A, "*" &amp; Table2[[#This Row],[布号]] &amp; "*",
        ZSOHPP055!I:I, ""
    ),
    ""
))</f>
        <v/>
      </c>
      <c r="J822" s="20" t="str">
        <f>IF(Table2[[#This Row],[布号]]="","",IFERROR(Table2[[#This Row],[欠数]]/Table2[[#This Row],[预计开机]]/Table2[[#This Row],[单机产量]],""))</f>
        <v/>
      </c>
      <c r="K822" s="21" t="str">
        <f>IF(Table2[[#This Row],[布号]]="","",IFERROR(Table2[[#This Row],[备胚单总数]]-Table2[[#This Row],[累计产出数]]-Table2[[#This Row],[欠数]],""))</f>
        <v/>
      </c>
      <c r="L822" s="22" t="str">
        <f>IF(Table2[[#This Row],[布号]]="","",IFERROR(SUMIFS(
    ZSOHPP055!E:E,
    ZSOHPP055!A:A, "*" &amp; Table2[[#This Row],[布号]] &amp; "*"
),""))</f>
        <v/>
      </c>
    </row>
    <row r="823" spans="1:12">
      <c r="A823" s="6" t="str">
        <f>IF('MES-Fabric Code'!A822="","",'MES-Fabric Code'!A822)</f>
        <v/>
      </c>
      <c r="B823" s="20" t="str">
        <f>IF(Table2[[#This Row],[布号]]="","",IFERROR(VLOOKUP(LEFT(Table2[[#This Row],[布号]],8),'Single machine output'!A:B,2,0),""))</f>
        <v/>
      </c>
      <c r="C823" s="31" t="str">
        <f>IF(Table2[[#This Row],[布号]]="","",IFERROR(VLOOKUP(Table2[[#This Row],[布号]],'MES-Fabric Code'!$A:$B,2,0),""))</f>
        <v/>
      </c>
      <c r="D823" s="20" t="str">
        <f>IF(Table2[[#This Row],[布号]]="","",IFERROR(VLOOKUP(Table2[[#This Row],[布号]],'MES-Fabric Code'!$A:$F,4,0),""))</f>
        <v/>
      </c>
      <c r="E823" s="20" t="str">
        <f>IF(Table2[[#This Row],[布号]]="","",IFERROR(VLOOKUP(Table2[[#This Row],[布号]],'MES-Fabric Code'!$A:$F,6,0),""))</f>
        <v/>
      </c>
      <c r="F823" s="20" t="str">
        <f>IF(Table2[[#This Row],[布号]]="", "", IFERROR(SUMIFS(
    ZSOHSD058!N:N,
    ZSOHSD058!A:A, "*" &amp; Table2[[#This Row],[布号]] &amp; "*",
    ZSOHSD058!K:K, "&lt;&gt;Z2"
), ""))</f>
        <v/>
      </c>
      <c r="G823" s="20" t="str">
        <f>IF(Table2[[#This Row],[布号]]="","",IFERROR(SUMIFS(
    ZSOHPP055!B:B,
    ZSOHPP055!A:A, "*" &amp; Table2[[#This Row],[布号]] &amp; "*"
),""))</f>
        <v/>
      </c>
      <c r="H823" s="20" t="str">
        <f>IF(Table2[[#This Row],[布号]]="","",IFERROR(SUMIFS(
    ZSOHPP055!C:C,
    ZSOHPP055!A:A, "*" &amp; Table2[[#This Row],[布号]] &amp; "*"
),""))</f>
        <v/>
      </c>
      <c r="I823" s="20" t="str">
        <f>IF(Table2[[#This Row],[布号]]="","",IFERROR(
    SUMIFS(
        ZSOHPP055!D:D,
        ZSOHPP055!A:A, "*" &amp; Table2[[#This Row],[布号]] &amp; "*",
        ZSOHPP055!I:I, ""
    ),
    ""
))</f>
        <v/>
      </c>
      <c r="J823" s="20" t="str">
        <f>IF(Table2[[#This Row],[布号]]="","",IFERROR(Table2[[#This Row],[欠数]]/Table2[[#This Row],[预计开机]]/Table2[[#This Row],[单机产量]],""))</f>
        <v/>
      </c>
      <c r="K823" s="21" t="str">
        <f>IF(Table2[[#This Row],[布号]]="","",IFERROR(Table2[[#This Row],[备胚单总数]]-Table2[[#This Row],[累计产出数]]-Table2[[#This Row],[欠数]],""))</f>
        <v/>
      </c>
      <c r="L823" s="22" t="str">
        <f>IF(Table2[[#This Row],[布号]]="","",IFERROR(SUMIFS(
    ZSOHPP055!E:E,
    ZSOHPP055!A:A, "*" &amp; Table2[[#This Row],[布号]] &amp; "*"
),""))</f>
        <v/>
      </c>
    </row>
    <row r="824" spans="1:12">
      <c r="A824" s="6" t="str">
        <f>IF('MES-Fabric Code'!A823="","",'MES-Fabric Code'!A823)</f>
        <v/>
      </c>
      <c r="B824" s="20" t="str">
        <f>IF(Table2[[#This Row],[布号]]="","",IFERROR(VLOOKUP(LEFT(Table2[[#This Row],[布号]],8),'Single machine output'!A:B,2,0),""))</f>
        <v/>
      </c>
      <c r="C824" s="31" t="str">
        <f>IF(Table2[[#This Row],[布号]]="","",IFERROR(VLOOKUP(Table2[[#This Row],[布号]],'MES-Fabric Code'!$A:$B,2,0),""))</f>
        <v/>
      </c>
      <c r="D824" s="20" t="str">
        <f>IF(Table2[[#This Row],[布号]]="","",IFERROR(VLOOKUP(Table2[[#This Row],[布号]],'MES-Fabric Code'!$A:$F,4,0),""))</f>
        <v/>
      </c>
      <c r="E824" s="20" t="str">
        <f>IF(Table2[[#This Row],[布号]]="","",IFERROR(VLOOKUP(Table2[[#This Row],[布号]],'MES-Fabric Code'!$A:$F,6,0),""))</f>
        <v/>
      </c>
      <c r="F824" s="20" t="str">
        <f>IF(Table2[[#This Row],[布号]]="", "", IFERROR(SUMIFS(
    ZSOHSD058!N:N,
    ZSOHSD058!A:A, "*" &amp; Table2[[#This Row],[布号]] &amp; "*",
    ZSOHSD058!K:K, "&lt;&gt;Z2"
), ""))</f>
        <v/>
      </c>
      <c r="G824" s="20" t="str">
        <f>IF(Table2[[#This Row],[布号]]="","",IFERROR(SUMIFS(
    ZSOHPP055!B:B,
    ZSOHPP055!A:A, "*" &amp; Table2[[#This Row],[布号]] &amp; "*"
),""))</f>
        <v/>
      </c>
      <c r="H824" s="20" t="str">
        <f>IF(Table2[[#This Row],[布号]]="","",IFERROR(SUMIFS(
    ZSOHPP055!C:C,
    ZSOHPP055!A:A, "*" &amp; Table2[[#This Row],[布号]] &amp; "*"
),""))</f>
        <v/>
      </c>
      <c r="I824" s="20" t="str">
        <f>IF(Table2[[#This Row],[布号]]="","",IFERROR(
    SUMIFS(
        ZSOHPP055!D:D,
        ZSOHPP055!A:A, "*" &amp; Table2[[#This Row],[布号]] &amp; "*",
        ZSOHPP055!I:I, ""
    ),
    ""
))</f>
        <v/>
      </c>
      <c r="J824" s="20" t="str">
        <f>IF(Table2[[#This Row],[布号]]="","",IFERROR(Table2[[#This Row],[欠数]]/Table2[[#This Row],[预计开机]]/Table2[[#This Row],[单机产量]],""))</f>
        <v/>
      </c>
      <c r="K824" s="21" t="str">
        <f>IF(Table2[[#This Row],[布号]]="","",IFERROR(Table2[[#This Row],[备胚单总数]]-Table2[[#This Row],[累计产出数]]-Table2[[#This Row],[欠数]],""))</f>
        <v/>
      </c>
      <c r="L824" s="22" t="str">
        <f>IF(Table2[[#This Row],[布号]]="","",IFERROR(SUMIFS(
    ZSOHPP055!E:E,
    ZSOHPP055!A:A, "*" &amp; Table2[[#This Row],[布号]] &amp; "*"
),""))</f>
        <v/>
      </c>
    </row>
    <row r="825" spans="1:12">
      <c r="A825" s="6" t="str">
        <f>IF('MES-Fabric Code'!A824="","",'MES-Fabric Code'!A824)</f>
        <v/>
      </c>
      <c r="B825" s="20" t="str">
        <f>IF(Table2[[#This Row],[布号]]="","",IFERROR(VLOOKUP(LEFT(Table2[[#This Row],[布号]],8),'Single machine output'!A:B,2,0),""))</f>
        <v/>
      </c>
      <c r="C825" s="31" t="str">
        <f>IF(Table2[[#This Row],[布号]]="","",IFERROR(VLOOKUP(Table2[[#This Row],[布号]],'MES-Fabric Code'!$A:$B,2,0),""))</f>
        <v/>
      </c>
      <c r="D825" s="20" t="str">
        <f>IF(Table2[[#This Row],[布号]]="","",IFERROR(VLOOKUP(Table2[[#This Row],[布号]],'MES-Fabric Code'!$A:$F,4,0),""))</f>
        <v/>
      </c>
      <c r="E825" s="20" t="str">
        <f>IF(Table2[[#This Row],[布号]]="","",IFERROR(VLOOKUP(Table2[[#This Row],[布号]],'MES-Fabric Code'!$A:$F,6,0),""))</f>
        <v/>
      </c>
      <c r="F825" s="20" t="str">
        <f>IF(Table2[[#This Row],[布号]]="", "", IFERROR(SUMIFS(
    ZSOHSD058!N:N,
    ZSOHSD058!A:A, "*" &amp; Table2[[#This Row],[布号]] &amp; "*",
    ZSOHSD058!K:K, "&lt;&gt;Z2"
), ""))</f>
        <v/>
      </c>
      <c r="G825" s="20" t="str">
        <f>IF(Table2[[#This Row],[布号]]="","",IFERROR(SUMIFS(
    ZSOHPP055!B:B,
    ZSOHPP055!A:A, "*" &amp; Table2[[#This Row],[布号]] &amp; "*"
),""))</f>
        <v/>
      </c>
      <c r="H825" s="20" t="str">
        <f>IF(Table2[[#This Row],[布号]]="","",IFERROR(SUMIFS(
    ZSOHPP055!C:C,
    ZSOHPP055!A:A, "*" &amp; Table2[[#This Row],[布号]] &amp; "*"
),""))</f>
        <v/>
      </c>
      <c r="I825" s="20" t="str">
        <f>IF(Table2[[#This Row],[布号]]="","",IFERROR(
    SUMIFS(
        ZSOHPP055!D:D,
        ZSOHPP055!A:A, "*" &amp; Table2[[#This Row],[布号]] &amp; "*",
        ZSOHPP055!I:I, ""
    ),
    ""
))</f>
        <v/>
      </c>
      <c r="J825" s="20" t="str">
        <f>IF(Table2[[#This Row],[布号]]="","",IFERROR(Table2[[#This Row],[欠数]]/Table2[[#This Row],[预计开机]]/Table2[[#This Row],[单机产量]],""))</f>
        <v/>
      </c>
      <c r="K825" s="21" t="str">
        <f>IF(Table2[[#This Row],[布号]]="","",IFERROR(Table2[[#This Row],[备胚单总数]]-Table2[[#This Row],[累计产出数]]-Table2[[#This Row],[欠数]],""))</f>
        <v/>
      </c>
      <c r="L825" s="22" t="str">
        <f>IF(Table2[[#This Row],[布号]]="","",IFERROR(SUMIFS(
    ZSOHPP055!E:E,
    ZSOHPP055!A:A, "*" &amp; Table2[[#This Row],[布号]] &amp; "*"
),""))</f>
        <v/>
      </c>
    </row>
    <row r="826" spans="1:12">
      <c r="A826" s="6" t="str">
        <f>IF('MES-Fabric Code'!A825="","",'MES-Fabric Code'!A825)</f>
        <v/>
      </c>
      <c r="B826" s="20" t="str">
        <f>IF(Table2[[#This Row],[布号]]="","",IFERROR(VLOOKUP(LEFT(Table2[[#This Row],[布号]],8),'Single machine output'!A:B,2,0),""))</f>
        <v/>
      </c>
      <c r="C826" s="31" t="str">
        <f>IF(Table2[[#This Row],[布号]]="","",IFERROR(VLOOKUP(Table2[[#This Row],[布号]],'MES-Fabric Code'!$A:$B,2,0),""))</f>
        <v/>
      </c>
      <c r="D826" s="20" t="str">
        <f>IF(Table2[[#This Row],[布号]]="","",IFERROR(VLOOKUP(Table2[[#This Row],[布号]],'MES-Fabric Code'!$A:$F,4,0),""))</f>
        <v/>
      </c>
      <c r="E826" s="20" t="str">
        <f>IF(Table2[[#This Row],[布号]]="","",IFERROR(VLOOKUP(Table2[[#This Row],[布号]],'MES-Fabric Code'!$A:$F,6,0),""))</f>
        <v/>
      </c>
      <c r="F826" s="20" t="str">
        <f>IF(Table2[[#This Row],[布号]]="", "", IFERROR(SUMIFS(
    ZSOHSD058!N:N,
    ZSOHSD058!A:A, "*" &amp; Table2[[#This Row],[布号]] &amp; "*",
    ZSOHSD058!K:K, "&lt;&gt;Z2"
), ""))</f>
        <v/>
      </c>
      <c r="G826" s="20" t="str">
        <f>IF(Table2[[#This Row],[布号]]="","",IFERROR(SUMIFS(
    ZSOHPP055!B:B,
    ZSOHPP055!A:A, "*" &amp; Table2[[#This Row],[布号]] &amp; "*"
),""))</f>
        <v/>
      </c>
      <c r="H826" s="20" t="str">
        <f>IF(Table2[[#This Row],[布号]]="","",IFERROR(SUMIFS(
    ZSOHPP055!C:C,
    ZSOHPP055!A:A, "*" &amp; Table2[[#This Row],[布号]] &amp; "*"
),""))</f>
        <v/>
      </c>
      <c r="I826" s="20" t="str">
        <f>IF(Table2[[#This Row],[布号]]="","",IFERROR(
    SUMIFS(
        ZSOHPP055!D:D,
        ZSOHPP055!A:A, "*" &amp; Table2[[#This Row],[布号]] &amp; "*",
        ZSOHPP055!I:I, ""
    ),
    ""
))</f>
        <v/>
      </c>
      <c r="J826" s="20" t="str">
        <f>IF(Table2[[#This Row],[布号]]="","",IFERROR(Table2[[#This Row],[欠数]]/Table2[[#This Row],[预计开机]]/Table2[[#This Row],[单机产量]],""))</f>
        <v/>
      </c>
      <c r="K826" s="21" t="str">
        <f>IF(Table2[[#This Row],[布号]]="","",IFERROR(Table2[[#This Row],[备胚单总数]]-Table2[[#This Row],[累计产出数]]-Table2[[#This Row],[欠数]],""))</f>
        <v/>
      </c>
      <c r="L826" s="22" t="str">
        <f>IF(Table2[[#This Row],[布号]]="","",IFERROR(SUMIFS(
    ZSOHPP055!E:E,
    ZSOHPP055!A:A, "*" &amp; Table2[[#This Row],[布号]] &amp; "*"
),""))</f>
        <v/>
      </c>
    </row>
    <row r="827" spans="1:12">
      <c r="A827" s="6" t="str">
        <f>IF('MES-Fabric Code'!A826="","",'MES-Fabric Code'!A826)</f>
        <v/>
      </c>
      <c r="B827" s="20" t="str">
        <f>IF(Table2[[#This Row],[布号]]="","",IFERROR(VLOOKUP(LEFT(Table2[[#This Row],[布号]],8),'Single machine output'!A:B,2,0),""))</f>
        <v/>
      </c>
      <c r="C827" s="31" t="str">
        <f>IF(Table2[[#This Row],[布号]]="","",IFERROR(VLOOKUP(Table2[[#This Row],[布号]],'MES-Fabric Code'!$A:$B,2,0),""))</f>
        <v/>
      </c>
      <c r="D827" s="20" t="str">
        <f>IF(Table2[[#This Row],[布号]]="","",IFERROR(VLOOKUP(Table2[[#This Row],[布号]],'MES-Fabric Code'!$A:$F,4,0),""))</f>
        <v/>
      </c>
      <c r="E827" s="20" t="str">
        <f>IF(Table2[[#This Row],[布号]]="","",IFERROR(VLOOKUP(Table2[[#This Row],[布号]],'MES-Fabric Code'!$A:$F,6,0),""))</f>
        <v/>
      </c>
      <c r="F827" s="20" t="str">
        <f>IF(Table2[[#This Row],[布号]]="", "", IFERROR(SUMIFS(
    ZSOHSD058!N:N,
    ZSOHSD058!A:A, "*" &amp; Table2[[#This Row],[布号]] &amp; "*",
    ZSOHSD058!K:K, "&lt;&gt;Z2"
), ""))</f>
        <v/>
      </c>
      <c r="G827" s="20" t="str">
        <f>IF(Table2[[#This Row],[布号]]="","",IFERROR(SUMIFS(
    ZSOHPP055!B:B,
    ZSOHPP055!A:A, "*" &amp; Table2[[#This Row],[布号]] &amp; "*"
),""))</f>
        <v/>
      </c>
      <c r="H827" s="20" t="str">
        <f>IF(Table2[[#This Row],[布号]]="","",IFERROR(SUMIFS(
    ZSOHPP055!C:C,
    ZSOHPP055!A:A, "*" &amp; Table2[[#This Row],[布号]] &amp; "*"
),""))</f>
        <v/>
      </c>
      <c r="I827" s="20" t="str">
        <f>IF(Table2[[#This Row],[布号]]="","",IFERROR(
    SUMIFS(
        ZSOHPP055!D:D,
        ZSOHPP055!A:A, "*" &amp; Table2[[#This Row],[布号]] &amp; "*",
        ZSOHPP055!I:I, ""
    ),
    ""
))</f>
        <v/>
      </c>
      <c r="J827" s="20" t="str">
        <f>IF(Table2[[#This Row],[布号]]="","",IFERROR(Table2[[#This Row],[欠数]]/Table2[[#This Row],[预计开机]]/Table2[[#This Row],[单机产量]],""))</f>
        <v/>
      </c>
      <c r="K827" s="21" t="str">
        <f>IF(Table2[[#This Row],[布号]]="","",IFERROR(Table2[[#This Row],[备胚单总数]]-Table2[[#This Row],[累计产出数]]-Table2[[#This Row],[欠数]],""))</f>
        <v/>
      </c>
      <c r="L827" s="22" t="str">
        <f>IF(Table2[[#This Row],[布号]]="","",IFERROR(SUMIFS(
    ZSOHPP055!E:E,
    ZSOHPP055!A:A, "*" &amp; Table2[[#This Row],[布号]] &amp; "*"
),""))</f>
        <v/>
      </c>
    </row>
    <row r="828" spans="1:12">
      <c r="A828" s="6" t="str">
        <f>IF('MES-Fabric Code'!A827="","",'MES-Fabric Code'!A827)</f>
        <v/>
      </c>
      <c r="B828" s="20" t="str">
        <f>IF(Table2[[#This Row],[布号]]="","",IFERROR(VLOOKUP(LEFT(Table2[[#This Row],[布号]],8),'Single machine output'!A:B,2,0),""))</f>
        <v/>
      </c>
      <c r="C828" s="31" t="str">
        <f>IF(Table2[[#This Row],[布号]]="","",IFERROR(VLOOKUP(Table2[[#This Row],[布号]],'MES-Fabric Code'!$A:$B,2,0),""))</f>
        <v/>
      </c>
      <c r="D828" s="20" t="str">
        <f>IF(Table2[[#This Row],[布号]]="","",IFERROR(VLOOKUP(Table2[[#This Row],[布号]],'MES-Fabric Code'!$A:$F,4,0),""))</f>
        <v/>
      </c>
      <c r="E828" s="20" t="str">
        <f>IF(Table2[[#This Row],[布号]]="","",IFERROR(VLOOKUP(Table2[[#This Row],[布号]],'MES-Fabric Code'!$A:$F,6,0),""))</f>
        <v/>
      </c>
      <c r="F828" s="20" t="str">
        <f>IF(Table2[[#This Row],[布号]]="", "", IFERROR(SUMIFS(
    ZSOHSD058!N:N,
    ZSOHSD058!A:A, "*" &amp; Table2[[#This Row],[布号]] &amp; "*",
    ZSOHSD058!K:K, "&lt;&gt;Z2"
), ""))</f>
        <v/>
      </c>
      <c r="G828" s="20" t="str">
        <f>IF(Table2[[#This Row],[布号]]="","",IFERROR(SUMIFS(
    ZSOHPP055!B:B,
    ZSOHPP055!A:A, "*" &amp; Table2[[#This Row],[布号]] &amp; "*"
),""))</f>
        <v/>
      </c>
      <c r="H828" s="20" t="str">
        <f>IF(Table2[[#This Row],[布号]]="","",IFERROR(SUMIFS(
    ZSOHPP055!C:C,
    ZSOHPP055!A:A, "*" &amp; Table2[[#This Row],[布号]] &amp; "*"
),""))</f>
        <v/>
      </c>
      <c r="I828" s="20" t="str">
        <f>IF(Table2[[#This Row],[布号]]="","",IFERROR(
    SUMIFS(
        ZSOHPP055!D:D,
        ZSOHPP055!A:A, "*" &amp; Table2[[#This Row],[布号]] &amp; "*",
        ZSOHPP055!I:I, ""
    ),
    ""
))</f>
        <v/>
      </c>
      <c r="J828" s="20" t="str">
        <f>IF(Table2[[#This Row],[布号]]="","",IFERROR(Table2[[#This Row],[欠数]]/Table2[[#This Row],[预计开机]]/Table2[[#This Row],[单机产量]],""))</f>
        <v/>
      </c>
      <c r="K828" s="21" t="str">
        <f>IF(Table2[[#This Row],[布号]]="","",IFERROR(Table2[[#This Row],[备胚单总数]]-Table2[[#This Row],[累计产出数]]-Table2[[#This Row],[欠数]],""))</f>
        <v/>
      </c>
      <c r="L828" s="22" t="str">
        <f>IF(Table2[[#This Row],[布号]]="","",IFERROR(SUMIFS(
    ZSOHPP055!E:E,
    ZSOHPP055!A:A, "*" &amp; Table2[[#This Row],[布号]] &amp; "*"
),""))</f>
        <v/>
      </c>
    </row>
    <row r="829" spans="1:12">
      <c r="A829" s="6" t="str">
        <f>IF('MES-Fabric Code'!A828="","",'MES-Fabric Code'!A828)</f>
        <v/>
      </c>
      <c r="B829" s="20" t="str">
        <f>IF(Table2[[#This Row],[布号]]="","",IFERROR(VLOOKUP(LEFT(Table2[[#This Row],[布号]],8),'Single machine output'!A:B,2,0),""))</f>
        <v/>
      </c>
      <c r="C829" s="31" t="str">
        <f>IF(Table2[[#This Row],[布号]]="","",IFERROR(VLOOKUP(Table2[[#This Row],[布号]],'MES-Fabric Code'!$A:$B,2,0),""))</f>
        <v/>
      </c>
      <c r="D829" s="20" t="str">
        <f>IF(Table2[[#This Row],[布号]]="","",IFERROR(VLOOKUP(Table2[[#This Row],[布号]],'MES-Fabric Code'!$A:$F,4,0),""))</f>
        <v/>
      </c>
      <c r="E829" s="20" t="str">
        <f>IF(Table2[[#This Row],[布号]]="","",IFERROR(VLOOKUP(Table2[[#This Row],[布号]],'MES-Fabric Code'!$A:$F,6,0),""))</f>
        <v/>
      </c>
      <c r="F829" s="20" t="str">
        <f>IF(Table2[[#This Row],[布号]]="", "", IFERROR(SUMIFS(
    ZSOHSD058!N:N,
    ZSOHSD058!A:A, "*" &amp; Table2[[#This Row],[布号]] &amp; "*",
    ZSOHSD058!K:K, "&lt;&gt;Z2"
), ""))</f>
        <v/>
      </c>
      <c r="G829" s="20" t="str">
        <f>IF(Table2[[#This Row],[布号]]="","",IFERROR(SUMIFS(
    ZSOHPP055!B:B,
    ZSOHPP055!A:A, "*" &amp; Table2[[#This Row],[布号]] &amp; "*"
),""))</f>
        <v/>
      </c>
      <c r="H829" s="20" t="str">
        <f>IF(Table2[[#This Row],[布号]]="","",IFERROR(SUMIFS(
    ZSOHPP055!C:C,
    ZSOHPP055!A:A, "*" &amp; Table2[[#This Row],[布号]] &amp; "*"
),""))</f>
        <v/>
      </c>
      <c r="I829" s="20" t="str">
        <f>IF(Table2[[#This Row],[布号]]="","",IFERROR(
    SUMIFS(
        ZSOHPP055!D:D,
        ZSOHPP055!A:A, "*" &amp; Table2[[#This Row],[布号]] &amp; "*",
        ZSOHPP055!I:I, ""
    ),
    ""
))</f>
        <v/>
      </c>
      <c r="J829" s="20" t="str">
        <f>IF(Table2[[#This Row],[布号]]="","",IFERROR(Table2[[#This Row],[欠数]]/Table2[[#This Row],[预计开机]]/Table2[[#This Row],[单机产量]],""))</f>
        <v/>
      </c>
      <c r="K829" s="21" t="str">
        <f>IF(Table2[[#This Row],[布号]]="","",IFERROR(Table2[[#This Row],[备胚单总数]]-Table2[[#This Row],[累计产出数]]-Table2[[#This Row],[欠数]],""))</f>
        <v/>
      </c>
      <c r="L829" s="22" t="str">
        <f>IF(Table2[[#This Row],[布号]]="","",IFERROR(SUMIFS(
    ZSOHPP055!E:E,
    ZSOHPP055!A:A, "*" &amp; Table2[[#This Row],[布号]] &amp; "*"
),""))</f>
        <v/>
      </c>
    </row>
    <row r="830" spans="1:12">
      <c r="A830" s="6" t="str">
        <f>IF('MES-Fabric Code'!A829="","",'MES-Fabric Code'!A829)</f>
        <v/>
      </c>
      <c r="B830" s="20" t="str">
        <f>IF(Table2[[#This Row],[布号]]="","",IFERROR(VLOOKUP(LEFT(Table2[[#This Row],[布号]],8),'Single machine output'!A:B,2,0),""))</f>
        <v/>
      </c>
      <c r="C830" s="31" t="str">
        <f>IF(Table2[[#This Row],[布号]]="","",IFERROR(VLOOKUP(Table2[[#This Row],[布号]],'MES-Fabric Code'!$A:$B,2,0),""))</f>
        <v/>
      </c>
      <c r="D830" s="20" t="str">
        <f>IF(Table2[[#This Row],[布号]]="","",IFERROR(VLOOKUP(Table2[[#This Row],[布号]],'MES-Fabric Code'!$A:$F,4,0),""))</f>
        <v/>
      </c>
      <c r="E830" s="20" t="str">
        <f>IF(Table2[[#This Row],[布号]]="","",IFERROR(VLOOKUP(Table2[[#This Row],[布号]],'MES-Fabric Code'!$A:$F,6,0),""))</f>
        <v/>
      </c>
      <c r="F830" s="20" t="str">
        <f>IF(Table2[[#This Row],[布号]]="", "", IFERROR(SUMIFS(
    ZSOHSD058!N:N,
    ZSOHSD058!A:A, "*" &amp; Table2[[#This Row],[布号]] &amp; "*",
    ZSOHSD058!K:K, "&lt;&gt;Z2"
), ""))</f>
        <v/>
      </c>
      <c r="G830" s="20" t="str">
        <f>IF(Table2[[#This Row],[布号]]="","",IFERROR(SUMIFS(
    ZSOHPP055!B:B,
    ZSOHPP055!A:A, "*" &amp; Table2[[#This Row],[布号]] &amp; "*"
),""))</f>
        <v/>
      </c>
      <c r="H830" s="20" t="str">
        <f>IF(Table2[[#This Row],[布号]]="","",IFERROR(SUMIFS(
    ZSOHPP055!C:C,
    ZSOHPP055!A:A, "*" &amp; Table2[[#This Row],[布号]] &amp; "*"
),""))</f>
        <v/>
      </c>
      <c r="I830" s="20" t="str">
        <f>IF(Table2[[#This Row],[布号]]="","",IFERROR(
    SUMIFS(
        ZSOHPP055!D:D,
        ZSOHPP055!A:A, "*" &amp; Table2[[#This Row],[布号]] &amp; "*",
        ZSOHPP055!I:I, ""
    ),
    ""
))</f>
        <v/>
      </c>
      <c r="J830" s="20" t="str">
        <f>IF(Table2[[#This Row],[布号]]="","",IFERROR(Table2[[#This Row],[欠数]]/Table2[[#This Row],[预计开机]]/Table2[[#This Row],[单机产量]],""))</f>
        <v/>
      </c>
      <c r="K830" s="21" t="str">
        <f>IF(Table2[[#This Row],[布号]]="","",IFERROR(Table2[[#This Row],[备胚单总数]]-Table2[[#This Row],[累计产出数]]-Table2[[#This Row],[欠数]],""))</f>
        <v/>
      </c>
      <c r="L830" s="22" t="str">
        <f>IF(Table2[[#This Row],[布号]]="","",IFERROR(SUMIFS(
    ZSOHPP055!E:E,
    ZSOHPP055!A:A, "*" &amp; Table2[[#This Row],[布号]] &amp; "*"
),""))</f>
        <v/>
      </c>
    </row>
    <row r="831" spans="1:12">
      <c r="A831" s="6" t="str">
        <f>IF('MES-Fabric Code'!A830="","",'MES-Fabric Code'!A830)</f>
        <v/>
      </c>
      <c r="B831" s="20" t="str">
        <f>IF(Table2[[#This Row],[布号]]="","",IFERROR(VLOOKUP(LEFT(Table2[[#This Row],[布号]],8),'Single machine output'!A:B,2,0),""))</f>
        <v/>
      </c>
      <c r="C831" s="31" t="str">
        <f>IF(Table2[[#This Row],[布号]]="","",IFERROR(VLOOKUP(Table2[[#This Row],[布号]],'MES-Fabric Code'!$A:$B,2,0),""))</f>
        <v/>
      </c>
      <c r="D831" s="20" t="str">
        <f>IF(Table2[[#This Row],[布号]]="","",IFERROR(VLOOKUP(Table2[[#This Row],[布号]],'MES-Fabric Code'!$A:$F,4,0),""))</f>
        <v/>
      </c>
      <c r="E831" s="20" t="str">
        <f>IF(Table2[[#This Row],[布号]]="","",IFERROR(VLOOKUP(Table2[[#This Row],[布号]],'MES-Fabric Code'!$A:$F,6,0),""))</f>
        <v/>
      </c>
      <c r="F831" s="20" t="str">
        <f>IF(Table2[[#This Row],[布号]]="", "", IFERROR(SUMIFS(
    ZSOHSD058!N:N,
    ZSOHSD058!A:A, "*" &amp; Table2[[#This Row],[布号]] &amp; "*",
    ZSOHSD058!K:K, "&lt;&gt;Z2"
), ""))</f>
        <v/>
      </c>
      <c r="G831" s="20" t="str">
        <f>IF(Table2[[#This Row],[布号]]="","",IFERROR(SUMIFS(
    ZSOHPP055!B:B,
    ZSOHPP055!A:A, "*" &amp; Table2[[#This Row],[布号]] &amp; "*"
),""))</f>
        <v/>
      </c>
      <c r="H831" s="20" t="str">
        <f>IF(Table2[[#This Row],[布号]]="","",IFERROR(SUMIFS(
    ZSOHPP055!C:C,
    ZSOHPP055!A:A, "*" &amp; Table2[[#This Row],[布号]] &amp; "*"
),""))</f>
        <v/>
      </c>
      <c r="I831" s="20" t="str">
        <f>IF(Table2[[#This Row],[布号]]="","",IFERROR(
    SUMIFS(
        ZSOHPP055!D:D,
        ZSOHPP055!A:A, "*" &amp; Table2[[#This Row],[布号]] &amp; "*",
        ZSOHPP055!I:I, ""
    ),
    ""
))</f>
        <v/>
      </c>
      <c r="J831" s="20" t="str">
        <f>IF(Table2[[#This Row],[布号]]="","",IFERROR(Table2[[#This Row],[欠数]]/Table2[[#This Row],[预计开机]]/Table2[[#This Row],[单机产量]],""))</f>
        <v/>
      </c>
      <c r="K831" s="21" t="str">
        <f>IF(Table2[[#This Row],[布号]]="","",IFERROR(Table2[[#This Row],[备胚单总数]]-Table2[[#This Row],[累计产出数]]-Table2[[#This Row],[欠数]],""))</f>
        <v/>
      </c>
      <c r="L831" s="22" t="str">
        <f>IF(Table2[[#This Row],[布号]]="","",IFERROR(SUMIFS(
    ZSOHPP055!E:E,
    ZSOHPP055!A:A, "*" &amp; Table2[[#This Row],[布号]] &amp; "*"
),""))</f>
        <v/>
      </c>
    </row>
    <row r="832" spans="1:12">
      <c r="A832" s="6" t="str">
        <f>IF('MES-Fabric Code'!A831="","",'MES-Fabric Code'!A831)</f>
        <v/>
      </c>
      <c r="B832" s="20" t="str">
        <f>IF(Table2[[#This Row],[布号]]="","",IFERROR(VLOOKUP(LEFT(Table2[[#This Row],[布号]],8),'Single machine output'!A:B,2,0),""))</f>
        <v/>
      </c>
      <c r="C832" s="31" t="str">
        <f>IF(Table2[[#This Row],[布号]]="","",IFERROR(VLOOKUP(Table2[[#This Row],[布号]],'MES-Fabric Code'!$A:$B,2,0),""))</f>
        <v/>
      </c>
      <c r="D832" s="20" t="str">
        <f>IF(Table2[[#This Row],[布号]]="","",IFERROR(VLOOKUP(Table2[[#This Row],[布号]],'MES-Fabric Code'!$A:$F,4,0),""))</f>
        <v/>
      </c>
      <c r="E832" s="20" t="str">
        <f>IF(Table2[[#This Row],[布号]]="","",IFERROR(VLOOKUP(Table2[[#This Row],[布号]],'MES-Fabric Code'!$A:$F,6,0),""))</f>
        <v/>
      </c>
      <c r="F832" s="20" t="str">
        <f>IF(Table2[[#This Row],[布号]]="", "", IFERROR(SUMIFS(
    ZSOHSD058!N:N,
    ZSOHSD058!A:A, "*" &amp; Table2[[#This Row],[布号]] &amp; "*",
    ZSOHSD058!K:K, "&lt;&gt;Z2"
), ""))</f>
        <v/>
      </c>
      <c r="G832" s="20" t="str">
        <f>IF(Table2[[#This Row],[布号]]="","",IFERROR(SUMIFS(
    ZSOHPP055!B:B,
    ZSOHPP055!A:A, "*" &amp; Table2[[#This Row],[布号]] &amp; "*"
),""))</f>
        <v/>
      </c>
      <c r="H832" s="20" t="str">
        <f>IF(Table2[[#This Row],[布号]]="","",IFERROR(SUMIFS(
    ZSOHPP055!C:C,
    ZSOHPP055!A:A, "*" &amp; Table2[[#This Row],[布号]] &amp; "*"
),""))</f>
        <v/>
      </c>
      <c r="I832" s="20" t="str">
        <f>IF(Table2[[#This Row],[布号]]="","",IFERROR(
    SUMIFS(
        ZSOHPP055!D:D,
        ZSOHPP055!A:A, "*" &amp; Table2[[#This Row],[布号]] &amp; "*",
        ZSOHPP055!I:I, ""
    ),
    ""
))</f>
        <v/>
      </c>
      <c r="J832" s="20" t="str">
        <f>IF(Table2[[#This Row],[布号]]="","",IFERROR(Table2[[#This Row],[欠数]]/Table2[[#This Row],[预计开机]]/Table2[[#This Row],[单机产量]],""))</f>
        <v/>
      </c>
      <c r="K832" s="21" t="str">
        <f>IF(Table2[[#This Row],[布号]]="","",IFERROR(Table2[[#This Row],[备胚单总数]]-Table2[[#This Row],[累计产出数]]-Table2[[#This Row],[欠数]],""))</f>
        <v/>
      </c>
      <c r="L832" s="22" t="str">
        <f>IF(Table2[[#This Row],[布号]]="","",IFERROR(SUMIFS(
    ZSOHPP055!E:E,
    ZSOHPP055!A:A, "*" &amp; Table2[[#This Row],[布号]] &amp; "*"
),""))</f>
        <v/>
      </c>
    </row>
    <row r="833" spans="1:12">
      <c r="A833" s="6" t="str">
        <f>IF('MES-Fabric Code'!A832="","",'MES-Fabric Code'!A832)</f>
        <v/>
      </c>
      <c r="B833" s="20" t="str">
        <f>IF(Table2[[#This Row],[布号]]="","",IFERROR(VLOOKUP(LEFT(Table2[[#This Row],[布号]],8),'Single machine output'!A:B,2,0),""))</f>
        <v/>
      </c>
      <c r="C833" s="31" t="str">
        <f>IF(Table2[[#This Row],[布号]]="","",IFERROR(VLOOKUP(Table2[[#This Row],[布号]],'MES-Fabric Code'!$A:$B,2,0),""))</f>
        <v/>
      </c>
      <c r="D833" s="20" t="str">
        <f>IF(Table2[[#This Row],[布号]]="","",IFERROR(VLOOKUP(Table2[[#This Row],[布号]],'MES-Fabric Code'!$A:$F,4,0),""))</f>
        <v/>
      </c>
      <c r="E833" s="20" t="str">
        <f>IF(Table2[[#This Row],[布号]]="","",IFERROR(VLOOKUP(Table2[[#This Row],[布号]],'MES-Fabric Code'!$A:$F,6,0),""))</f>
        <v/>
      </c>
      <c r="F833" s="20" t="str">
        <f>IF(Table2[[#This Row],[布号]]="", "", IFERROR(SUMIFS(
    ZSOHSD058!N:N,
    ZSOHSD058!A:A, "*" &amp; Table2[[#This Row],[布号]] &amp; "*",
    ZSOHSD058!K:K, "&lt;&gt;Z2"
), ""))</f>
        <v/>
      </c>
      <c r="G833" s="20" t="str">
        <f>IF(Table2[[#This Row],[布号]]="","",IFERROR(SUMIFS(
    ZSOHPP055!B:B,
    ZSOHPP055!A:A, "*" &amp; Table2[[#This Row],[布号]] &amp; "*"
),""))</f>
        <v/>
      </c>
      <c r="H833" s="20" t="str">
        <f>IF(Table2[[#This Row],[布号]]="","",IFERROR(SUMIFS(
    ZSOHPP055!C:C,
    ZSOHPP055!A:A, "*" &amp; Table2[[#This Row],[布号]] &amp; "*"
),""))</f>
        <v/>
      </c>
      <c r="I833" s="20" t="str">
        <f>IF(Table2[[#This Row],[布号]]="","",IFERROR(
    SUMIFS(
        ZSOHPP055!D:D,
        ZSOHPP055!A:A, "*" &amp; Table2[[#This Row],[布号]] &amp; "*",
        ZSOHPP055!I:I, ""
    ),
    ""
))</f>
        <v/>
      </c>
      <c r="J833" s="20" t="str">
        <f>IF(Table2[[#This Row],[布号]]="","",IFERROR(Table2[[#This Row],[欠数]]/Table2[[#This Row],[预计开机]]/Table2[[#This Row],[单机产量]],""))</f>
        <v/>
      </c>
      <c r="K833" s="21" t="str">
        <f>IF(Table2[[#This Row],[布号]]="","",IFERROR(Table2[[#This Row],[备胚单总数]]-Table2[[#This Row],[累计产出数]]-Table2[[#This Row],[欠数]],""))</f>
        <v/>
      </c>
      <c r="L833" s="22" t="str">
        <f>IF(Table2[[#This Row],[布号]]="","",IFERROR(SUMIFS(
    ZSOHPP055!E:E,
    ZSOHPP055!A:A, "*" &amp; Table2[[#This Row],[布号]] &amp; "*"
),""))</f>
        <v/>
      </c>
    </row>
    <row r="834" spans="1:12">
      <c r="A834" s="6" t="str">
        <f>IF('MES-Fabric Code'!A833="","",'MES-Fabric Code'!A833)</f>
        <v/>
      </c>
      <c r="B834" s="20" t="str">
        <f>IF(Table2[[#This Row],[布号]]="","",IFERROR(VLOOKUP(LEFT(Table2[[#This Row],[布号]],8),'Single machine output'!A:B,2,0),""))</f>
        <v/>
      </c>
      <c r="C834" s="31" t="str">
        <f>IF(Table2[[#This Row],[布号]]="","",IFERROR(VLOOKUP(Table2[[#This Row],[布号]],'MES-Fabric Code'!$A:$B,2,0),""))</f>
        <v/>
      </c>
      <c r="D834" s="20" t="str">
        <f>IF(Table2[[#This Row],[布号]]="","",IFERROR(VLOOKUP(Table2[[#This Row],[布号]],'MES-Fabric Code'!$A:$F,4,0),""))</f>
        <v/>
      </c>
      <c r="E834" s="20" t="str">
        <f>IF(Table2[[#This Row],[布号]]="","",IFERROR(VLOOKUP(Table2[[#This Row],[布号]],'MES-Fabric Code'!$A:$F,6,0),""))</f>
        <v/>
      </c>
      <c r="F834" s="20" t="str">
        <f>IF(Table2[[#This Row],[布号]]="", "", IFERROR(SUMIFS(
    ZSOHSD058!N:N,
    ZSOHSD058!A:A, "*" &amp; Table2[[#This Row],[布号]] &amp; "*",
    ZSOHSD058!K:K, "&lt;&gt;Z2"
), ""))</f>
        <v/>
      </c>
      <c r="G834" s="20" t="str">
        <f>IF(Table2[[#This Row],[布号]]="","",IFERROR(SUMIFS(
    ZSOHPP055!B:B,
    ZSOHPP055!A:A, "*" &amp; Table2[[#This Row],[布号]] &amp; "*"
),""))</f>
        <v/>
      </c>
      <c r="H834" s="20" t="str">
        <f>IF(Table2[[#This Row],[布号]]="","",IFERROR(SUMIFS(
    ZSOHPP055!C:C,
    ZSOHPP055!A:A, "*" &amp; Table2[[#This Row],[布号]] &amp; "*"
),""))</f>
        <v/>
      </c>
      <c r="I834" s="20" t="str">
        <f>IF(Table2[[#This Row],[布号]]="","",IFERROR(
    SUMIFS(
        ZSOHPP055!D:D,
        ZSOHPP055!A:A, "*" &amp; Table2[[#This Row],[布号]] &amp; "*",
        ZSOHPP055!I:I, ""
    ),
    ""
))</f>
        <v/>
      </c>
      <c r="J834" s="20" t="str">
        <f>IF(Table2[[#This Row],[布号]]="","",IFERROR(Table2[[#This Row],[欠数]]/Table2[[#This Row],[预计开机]]/Table2[[#This Row],[单机产量]],""))</f>
        <v/>
      </c>
      <c r="K834" s="21" t="str">
        <f>IF(Table2[[#This Row],[布号]]="","",IFERROR(Table2[[#This Row],[备胚单总数]]-Table2[[#This Row],[累计产出数]]-Table2[[#This Row],[欠数]],""))</f>
        <v/>
      </c>
      <c r="L834" s="22" t="str">
        <f>IF(Table2[[#This Row],[布号]]="","",IFERROR(SUMIFS(
    ZSOHPP055!E:E,
    ZSOHPP055!A:A, "*" &amp; Table2[[#This Row],[布号]] &amp; "*"
),""))</f>
        <v/>
      </c>
    </row>
    <row r="835" spans="1:12">
      <c r="A835" s="6" t="str">
        <f>IF('MES-Fabric Code'!A834="","",'MES-Fabric Code'!A834)</f>
        <v/>
      </c>
      <c r="B835" s="20" t="str">
        <f>IF(Table2[[#This Row],[布号]]="","",IFERROR(VLOOKUP(LEFT(Table2[[#This Row],[布号]],8),'Single machine output'!A:B,2,0),""))</f>
        <v/>
      </c>
      <c r="C835" s="31" t="str">
        <f>IF(Table2[[#This Row],[布号]]="","",IFERROR(VLOOKUP(Table2[[#This Row],[布号]],'MES-Fabric Code'!$A:$B,2,0),""))</f>
        <v/>
      </c>
      <c r="D835" s="20" t="str">
        <f>IF(Table2[[#This Row],[布号]]="","",IFERROR(VLOOKUP(Table2[[#This Row],[布号]],'MES-Fabric Code'!$A:$F,4,0),""))</f>
        <v/>
      </c>
      <c r="E835" s="20" t="str">
        <f>IF(Table2[[#This Row],[布号]]="","",IFERROR(VLOOKUP(Table2[[#This Row],[布号]],'MES-Fabric Code'!$A:$F,6,0),""))</f>
        <v/>
      </c>
      <c r="F835" s="20" t="str">
        <f>IF(Table2[[#This Row],[布号]]="", "", IFERROR(SUMIFS(
    ZSOHSD058!N:N,
    ZSOHSD058!A:A, "*" &amp; Table2[[#This Row],[布号]] &amp; "*",
    ZSOHSD058!K:K, "&lt;&gt;Z2"
), ""))</f>
        <v/>
      </c>
      <c r="G835" s="20" t="str">
        <f>IF(Table2[[#This Row],[布号]]="","",IFERROR(SUMIFS(
    ZSOHPP055!B:B,
    ZSOHPP055!A:A, "*" &amp; Table2[[#This Row],[布号]] &amp; "*"
),""))</f>
        <v/>
      </c>
      <c r="H835" s="20" t="str">
        <f>IF(Table2[[#This Row],[布号]]="","",IFERROR(SUMIFS(
    ZSOHPP055!C:C,
    ZSOHPP055!A:A, "*" &amp; Table2[[#This Row],[布号]] &amp; "*"
),""))</f>
        <v/>
      </c>
      <c r="I835" s="20" t="str">
        <f>IF(Table2[[#This Row],[布号]]="","",IFERROR(
    SUMIFS(
        ZSOHPP055!D:D,
        ZSOHPP055!A:A, "*" &amp; Table2[[#This Row],[布号]] &amp; "*",
        ZSOHPP055!I:I, ""
    ),
    ""
))</f>
        <v/>
      </c>
      <c r="J835" s="20" t="str">
        <f>IF(Table2[[#This Row],[布号]]="","",IFERROR(Table2[[#This Row],[欠数]]/Table2[[#This Row],[预计开机]]/Table2[[#This Row],[单机产量]],""))</f>
        <v/>
      </c>
      <c r="K835" s="21" t="str">
        <f>IF(Table2[[#This Row],[布号]]="","",IFERROR(Table2[[#This Row],[备胚单总数]]-Table2[[#This Row],[累计产出数]]-Table2[[#This Row],[欠数]],""))</f>
        <v/>
      </c>
      <c r="L835" s="22" t="str">
        <f>IF(Table2[[#This Row],[布号]]="","",IFERROR(SUMIFS(
    ZSOHPP055!E:E,
    ZSOHPP055!A:A, "*" &amp; Table2[[#This Row],[布号]] &amp; "*"
),""))</f>
        <v/>
      </c>
    </row>
    <row r="836" spans="1:12">
      <c r="A836" s="6" t="str">
        <f>IF('MES-Fabric Code'!A835="","",'MES-Fabric Code'!A835)</f>
        <v/>
      </c>
      <c r="B836" s="20" t="str">
        <f>IF(Table2[[#This Row],[布号]]="","",IFERROR(VLOOKUP(LEFT(Table2[[#This Row],[布号]],8),'Single machine output'!A:B,2,0),""))</f>
        <v/>
      </c>
      <c r="C836" s="31" t="str">
        <f>IF(Table2[[#This Row],[布号]]="","",IFERROR(VLOOKUP(Table2[[#This Row],[布号]],'MES-Fabric Code'!$A:$B,2,0),""))</f>
        <v/>
      </c>
      <c r="D836" s="20" t="str">
        <f>IF(Table2[[#This Row],[布号]]="","",IFERROR(VLOOKUP(Table2[[#This Row],[布号]],'MES-Fabric Code'!$A:$F,4,0),""))</f>
        <v/>
      </c>
      <c r="E836" s="20" t="str">
        <f>IF(Table2[[#This Row],[布号]]="","",IFERROR(VLOOKUP(Table2[[#This Row],[布号]],'MES-Fabric Code'!$A:$F,6,0),""))</f>
        <v/>
      </c>
      <c r="F836" s="20" t="str">
        <f>IF(Table2[[#This Row],[布号]]="", "", IFERROR(SUMIFS(
    ZSOHSD058!N:N,
    ZSOHSD058!A:A, "*" &amp; Table2[[#This Row],[布号]] &amp; "*",
    ZSOHSD058!K:K, "&lt;&gt;Z2"
), ""))</f>
        <v/>
      </c>
      <c r="G836" s="20" t="str">
        <f>IF(Table2[[#This Row],[布号]]="","",IFERROR(SUMIFS(
    ZSOHPP055!B:B,
    ZSOHPP055!A:A, "*" &amp; Table2[[#This Row],[布号]] &amp; "*"
),""))</f>
        <v/>
      </c>
      <c r="H836" s="20" t="str">
        <f>IF(Table2[[#This Row],[布号]]="","",IFERROR(SUMIFS(
    ZSOHPP055!C:C,
    ZSOHPP055!A:A, "*" &amp; Table2[[#This Row],[布号]] &amp; "*"
),""))</f>
        <v/>
      </c>
      <c r="I836" s="20" t="str">
        <f>IF(Table2[[#This Row],[布号]]="","",IFERROR(
    SUMIFS(
        ZSOHPP055!D:D,
        ZSOHPP055!A:A, "*" &amp; Table2[[#This Row],[布号]] &amp; "*",
        ZSOHPP055!I:I, ""
    ),
    ""
))</f>
        <v/>
      </c>
      <c r="J836" s="20" t="str">
        <f>IF(Table2[[#This Row],[布号]]="","",IFERROR(Table2[[#This Row],[欠数]]/Table2[[#This Row],[预计开机]]/Table2[[#This Row],[单机产量]],""))</f>
        <v/>
      </c>
      <c r="K836" s="21" t="str">
        <f>IF(Table2[[#This Row],[布号]]="","",IFERROR(Table2[[#This Row],[备胚单总数]]-Table2[[#This Row],[累计产出数]]-Table2[[#This Row],[欠数]],""))</f>
        <v/>
      </c>
      <c r="L836" s="22" t="str">
        <f>IF(Table2[[#This Row],[布号]]="","",IFERROR(SUMIFS(
    ZSOHPP055!E:E,
    ZSOHPP055!A:A, "*" &amp; Table2[[#This Row],[布号]] &amp; "*"
),""))</f>
        <v/>
      </c>
    </row>
    <row r="837" spans="1:12">
      <c r="A837" s="6" t="str">
        <f>IF('MES-Fabric Code'!A836="","",'MES-Fabric Code'!A836)</f>
        <v/>
      </c>
      <c r="B837" s="20" t="str">
        <f>IF(Table2[[#This Row],[布号]]="","",IFERROR(VLOOKUP(LEFT(Table2[[#This Row],[布号]],8),'Single machine output'!A:B,2,0),""))</f>
        <v/>
      </c>
      <c r="C837" s="31" t="str">
        <f>IF(Table2[[#This Row],[布号]]="","",IFERROR(VLOOKUP(Table2[[#This Row],[布号]],'MES-Fabric Code'!$A:$B,2,0),""))</f>
        <v/>
      </c>
      <c r="D837" s="20" t="str">
        <f>IF(Table2[[#This Row],[布号]]="","",IFERROR(VLOOKUP(Table2[[#This Row],[布号]],'MES-Fabric Code'!$A:$F,4,0),""))</f>
        <v/>
      </c>
      <c r="E837" s="20" t="str">
        <f>IF(Table2[[#This Row],[布号]]="","",IFERROR(VLOOKUP(Table2[[#This Row],[布号]],'MES-Fabric Code'!$A:$F,6,0),""))</f>
        <v/>
      </c>
      <c r="F837" s="20" t="str">
        <f>IF(Table2[[#This Row],[布号]]="", "", IFERROR(SUMIFS(
    ZSOHSD058!N:N,
    ZSOHSD058!A:A, "*" &amp; Table2[[#This Row],[布号]] &amp; "*",
    ZSOHSD058!K:K, "&lt;&gt;Z2"
), ""))</f>
        <v/>
      </c>
      <c r="G837" s="20" t="str">
        <f>IF(Table2[[#This Row],[布号]]="","",IFERROR(SUMIFS(
    ZSOHPP055!B:B,
    ZSOHPP055!A:A, "*" &amp; Table2[[#This Row],[布号]] &amp; "*"
),""))</f>
        <v/>
      </c>
      <c r="H837" s="20" t="str">
        <f>IF(Table2[[#This Row],[布号]]="","",IFERROR(SUMIFS(
    ZSOHPP055!C:C,
    ZSOHPP055!A:A, "*" &amp; Table2[[#This Row],[布号]] &amp; "*"
),""))</f>
        <v/>
      </c>
      <c r="I837" s="20" t="str">
        <f>IF(Table2[[#This Row],[布号]]="","",IFERROR(
    SUMIFS(
        ZSOHPP055!D:D,
        ZSOHPP055!A:A, "*" &amp; Table2[[#This Row],[布号]] &amp; "*",
        ZSOHPP055!I:I, ""
    ),
    ""
))</f>
        <v/>
      </c>
      <c r="J837" s="20" t="str">
        <f>IF(Table2[[#This Row],[布号]]="","",IFERROR(Table2[[#This Row],[欠数]]/Table2[[#This Row],[预计开机]]/Table2[[#This Row],[单机产量]],""))</f>
        <v/>
      </c>
      <c r="K837" s="21" t="str">
        <f>IF(Table2[[#This Row],[布号]]="","",IFERROR(Table2[[#This Row],[备胚单总数]]-Table2[[#This Row],[累计产出数]]-Table2[[#This Row],[欠数]],""))</f>
        <v/>
      </c>
      <c r="L837" s="22" t="str">
        <f>IF(Table2[[#This Row],[布号]]="","",IFERROR(SUMIFS(
    ZSOHPP055!E:E,
    ZSOHPP055!A:A, "*" &amp; Table2[[#This Row],[布号]] &amp; "*"
),""))</f>
        <v/>
      </c>
    </row>
    <row r="838" spans="1:12">
      <c r="A838" s="6" t="str">
        <f>IF('MES-Fabric Code'!A837="","",'MES-Fabric Code'!A837)</f>
        <v/>
      </c>
      <c r="B838" s="20" t="str">
        <f>IF(Table2[[#This Row],[布号]]="","",IFERROR(VLOOKUP(LEFT(Table2[[#This Row],[布号]],8),'Single machine output'!A:B,2,0),""))</f>
        <v/>
      </c>
      <c r="C838" s="31" t="str">
        <f>IF(Table2[[#This Row],[布号]]="","",IFERROR(VLOOKUP(Table2[[#This Row],[布号]],'MES-Fabric Code'!$A:$B,2,0),""))</f>
        <v/>
      </c>
      <c r="D838" s="20" t="str">
        <f>IF(Table2[[#This Row],[布号]]="","",IFERROR(VLOOKUP(Table2[[#This Row],[布号]],'MES-Fabric Code'!$A:$F,4,0),""))</f>
        <v/>
      </c>
      <c r="E838" s="20" t="str">
        <f>IF(Table2[[#This Row],[布号]]="","",IFERROR(VLOOKUP(Table2[[#This Row],[布号]],'MES-Fabric Code'!$A:$F,6,0),""))</f>
        <v/>
      </c>
      <c r="F838" s="20" t="str">
        <f>IF(Table2[[#This Row],[布号]]="", "", IFERROR(SUMIFS(
    ZSOHSD058!N:N,
    ZSOHSD058!A:A, "*" &amp; Table2[[#This Row],[布号]] &amp; "*",
    ZSOHSD058!K:K, "&lt;&gt;Z2"
), ""))</f>
        <v/>
      </c>
      <c r="G838" s="20" t="str">
        <f>IF(Table2[[#This Row],[布号]]="","",IFERROR(SUMIFS(
    ZSOHPP055!B:B,
    ZSOHPP055!A:A, "*" &amp; Table2[[#This Row],[布号]] &amp; "*"
),""))</f>
        <v/>
      </c>
      <c r="H838" s="20" t="str">
        <f>IF(Table2[[#This Row],[布号]]="","",IFERROR(SUMIFS(
    ZSOHPP055!C:C,
    ZSOHPP055!A:A, "*" &amp; Table2[[#This Row],[布号]] &amp; "*"
),""))</f>
        <v/>
      </c>
      <c r="I838" s="20" t="str">
        <f>IF(Table2[[#This Row],[布号]]="","",IFERROR(
    SUMIFS(
        ZSOHPP055!D:D,
        ZSOHPP055!A:A, "*" &amp; Table2[[#This Row],[布号]] &amp; "*",
        ZSOHPP055!I:I, ""
    ),
    ""
))</f>
        <v/>
      </c>
      <c r="J838" s="20" t="str">
        <f>IF(Table2[[#This Row],[布号]]="","",IFERROR(Table2[[#This Row],[欠数]]/Table2[[#This Row],[预计开机]]/Table2[[#This Row],[单机产量]],""))</f>
        <v/>
      </c>
      <c r="K838" s="21" t="str">
        <f>IF(Table2[[#This Row],[布号]]="","",IFERROR(Table2[[#This Row],[备胚单总数]]-Table2[[#This Row],[累计产出数]]-Table2[[#This Row],[欠数]],""))</f>
        <v/>
      </c>
      <c r="L838" s="22" t="str">
        <f>IF(Table2[[#This Row],[布号]]="","",IFERROR(SUMIFS(
    ZSOHPP055!E:E,
    ZSOHPP055!A:A, "*" &amp; Table2[[#This Row],[布号]] &amp; "*"
),""))</f>
        <v/>
      </c>
    </row>
    <row r="839" spans="1:12">
      <c r="A839" s="6" t="str">
        <f>IF('MES-Fabric Code'!A838="","",'MES-Fabric Code'!A838)</f>
        <v/>
      </c>
      <c r="B839" s="20" t="str">
        <f>IF(Table2[[#This Row],[布号]]="","",IFERROR(VLOOKUP(LEFT(Table2[[#This Row],[布号]],8),'Single machine output'!A:B,2,0),""))</f>
        <v/>
      </c>
      <c r="C839" s="31" t="str">
        <f>IF(Table2[[#This Row],[布号]]="","",IFERROR(VLOOKUP(Table2[[#This Row],[布号]],'MES-Fabric Code'!$A:$B,2,0),""))</f>
        <v/>
      </c>
      <c r="D839" s="20" t="str">
        <f>IF(Table2[[#This Row],[布号]]="","",IFERROR(VLOOKUP(Table2[[#This Row],[布号]],'MES-Fabric Code'!$A:$F,4,0),""))</f>
        <v/>
      </c>
      <c r="E839" s="20" t="str">
        <f>IF(Table2[[#This Row],[布号]]="","",IFERROR(VLOOKUP(Table2[[#This Row],[布号]],'MES-Fabric Code'!$A:$F,6,0),""))</f>
        <v/>
      </c>
      <c r="F839" s="20" t="str">
        <f>IF(Table2[[#This Row],[布号]]="", "", IFERROR(SUMIFS(
    ZSOHSD058!N:N,
    ZSOHSD058!A:A, "*" &amp; Table2[[#This Row],[布号]] &amp; "*",
    ZSOHSD058!K:K, "&lt;&gt;Z2"
), ""))</f>
        <v/>
      </c>
      <c r="G839" s="20" t="str">
        <f>IF(Table2[[#This Row],[布号]]="","",IFERROR(SUMIFS(
    ZSOHPP055!B:B,
    ZSOHPP055!A:A, "*" &amp; Table2[[#This Row],[布号]] &amp; "*"
),""))</f>
        <v/>
      </c>
      <c r="H839" s="20" t="str">
        <f>IF(Table2[[#This Row],[布号]]="","",IFERROR(SUMIFS(
    ZSOHPP055!C:C,
    ZSOHPP055!A:A, "*" &amp; Table2[[#This Row],[布号]] &amp; "*"
),""))</f>
        <v/>
      </c>
      <c r="I839" s="20" t="str">
        <f>IF(Table2[[#This Row],[布号]]="","",IFERROR(
    SUMIFS(
        ZSOHPP055!D:D,
        ZSOHPP055!A:A, "*" &amp; Table2[[#This Row],[布号]] &amp; "*",
        ZSOHPP055!I:I, ""
    ),
    ""
))</f>
        <v/>
      </c>
      <c r="J839" s="20" t="str">
        <f>IF(Table2[[#This Row],[布号]]="","",IFERROR(Table2[[#This Row],[欠数]]/Table2[[#This Row],[预计开机]]/Table2[[#This Row],[单机产量]],""))</f>
        <v/>
      </c>
      <c r="K839" s="21" t="str">
        <f>IF(Table2[[#This Row],[布号]]="","",IFERROR(Table2[[#This Row],[备胚单总数]]-Table2[[#This Row],[累计产出数]]-Table2[[#This Row],[欠数]],""))</f>
        <v/>
      </c>
      <c r="L839" s="22" t="str">
        <f>IF(Table2[[#This Row],[布号]]="","",IFERROR(SUMIFS(
    ZSOHPP055!E:E,
    ZSOHPP055!A:A, "*" &amp; Table2[[#This Row],[布号]] &amp; "*"
),""))</f>
        <v/>
      </c>
    </row>
    <row r="840" spans="1:12">
      <c r="A840" s="6" t="str">
        <f>IF('MES-Fabric Code'!A839="","",'MES-Fabric Code'!A839)</f>
        <v/>
      </c>
      <c r="B840" s="20" t="str">
        <f>IF(Table2[[#This Row],[布号]]="","",IFERROR(VLOOKUP(LEFT(Table2[[#This Row],[布号]],8),'Single machine output'!A:B,2,0),""))</f>
        <v/>
      </c>
      <c r="C840" s="31" t="str">
        <f>IF(Table2[[#This Row],[布号]]="","",IFERROR(VLOOKUP(Table2[[#This Row],[布号]],'MES-Fabric Code'!$A:$B,2,0),""))</f>
        <v/>
      </c>
      <c r="D840" s="20" t="str">
        <f>IF(Table2[[#This Row],[布号]]="","",IFERROR(VLOOKUP(Table2[[#This Row],[布号]],'MES-Fabric Code'!$A:$F,4,0),""))</f>
        <v/>
      </c>
      <c r="E840" s="20" t="str">
        <f>IF(Table2[[#This Row],[布号]]="","",IFERROR(VLOOKUP(Table2[[#This Row],[布号]],'MES-Fabric Code'!$A:$F,6,0),""))</f>
        <v/>
      </c>
      <c r="F840" s="20" t="str">
        <f>IF(Table2[[#This Row],[布号]]="", "", IFERROR(SUMIFS(
    ZSOHSD058!N:N,
    ZSOHSD058!A:A, "*" &amp; Table2[[#This Row],[布号]] &amp; "*",
    ZSOHSD058!K:K, "&lt;&gt;Z2"
), ""))</f>
        <v/>
      </c>
      <c r="G840" s="20" t="str">
        <f>IF(Table2[[#This Row],[布号]]="","",IFERROR(SUMIFS(
    ZSOHPP055!B:B,
    ZSOHPP055!A:A, "*" &amp; Table2[[#This Row],[布号]] &amp; "*"
),""))</f>
        <v/>
      </c>
      <c r="H840" s="20" t="str">
        <f>IF(Table2[[#This Row],[布号]]="","",IFERROR(SUMIFS(
    ZSOHPP055!C:C,
    ZSOHPP055!A:A, "*" &amp; Table2[[#This Row],[布号]] &amp; "*"
),""))</f>
        <v/>
      </c>
      <c r="I840" s="20" t="str">
        <f>IF(Table2[[#This Row],[布号]]="","",IFERROR(
    SUMIFS(
        ZSOHPP055!D:D,
        ZSOHPP055!A:A, "*" &amp; Table2[[#This Row],[布号]] &amp; "*",
        ZSOHPP055!I:I, ""
    ),
    ""
))</f>
        <v/>
      </c>
      <c r="J840" s="20" t="str">
        <f>IF(Table2[[#This Row],[布号]]="","",IFERROR(Table2[[#This Row],[欠数]]/Table2[[#This Row],[预计开机]]/Table2[[#This Row],[单机产量]],""))</f>
        <v/>
      </c>
      <c r="K840" s="21" t="str">
        <f>IF(Table2[[#This Row],[布号]]="","",IFERROR(Table2[[#This Row],[备胚单总数]]-Table2[[#This Row],[累计产出数]]-Table2[[#This Row],[欠数]],""))</f>
        <v/>
      </c>
      <c r="L840" s="22" t="str">
        <f>IF(Table2[[#This Row],[布号]]="","",IFERROR(SUMIFS(
    ZSOHPP055!E:E,
    ZSOHPP055!A:A, "*" &amp; Table2[[#This Row],[布号]] &amp; "*"
),""))</f>
        <v/>
      </c>
    </row>
    <row r="841" spans="1:12">
      <c r="A841" s="6" t="str">
        <f>IF('MES-Fabric Code'!A840="","",'MES-Fabric Code'!A840)</f>
        <v/>
      </c>
      <c r="B841" s="20" t="str">
        <f>IF(Table2[[#This Row],[布号]]="","",IFERROR(VLOOKUP(LEFT(Table2[[#This Row],[布号]],8),'Single machine output'!A:B,2,0),""))</f>
        <v/>
      </c>
      <c r="C841" s="31" t="str">
        <f>IF(Table2[[#This Row],[布号]]="","",IFERROR(VLOOKUP(Table2[[#This Row],[布号]],'MES-Fabric Code'!$A:$B,2,0),""))</f>
        <v/>
      </c>
      <c r="D841" s="20" t="str">
        <f>IF(Table2[[#This Row],[布号]]="","",IFERROR(VLOOKUP(Table2[[#This Row],[布号]],'MES-Fabric Code'!$A:$F,4,0),""))</f>
        <v/>
      </c>
      <c r="E841" s="20" t="str">
        <f>IF(Table2[[#This Row],[布号]]="","",IFERROR(VLOOKUP(Table2[[#This Row],[布号]],'MES-Fabric Code'!$A:$F,6,0),""))</f>
        <v/>
      </c>
      <c r="F841" s="20" t="str">
        <f>IF(Table2[[#This Row],[布号]]="", "", IFERROR(SUMIFS(
    ZSOHSD058!N:N,
    ZSOHSD058!A:A, "*" &amp; Table2[[#This Row],[布号]] &amp; "*",
    ZSOHSD058!K:K, "&lt;&gt;Z2"
), ""))</f>
        <v/>
      </c>
      <c r="G841" s="20" t="str">
        <f>IF(Table2[[#This Row],[布号]]="","",IFERROR(SUMIFS(
    ZSOHPP055!B:B,
    ZSOHPP055!A:A, "*" &amp; Table2[[#This Row],[布号]] &amp; "*"
),""))</f>
        <v/>
      </c>
      <c r="H841" s="20" t="str">
        <f>IF(Table2[[#This Row],[布号]]="","",IFERROR(SUMIFS(
    ZSOHPP055!C:C,
    ZSOHPP055!A:A, "*" &amp; Table2[[#This Row],[布号]] &amp; "*"
),""))</f>
        <v/>
      </c>
      <c r="I841" s="20" t="str">
        <f>IF(Table2[[#This Row],[布号]]="","",IFERROR(
    SUMIFS(
        ZSOHPP055!D:D,
        ZSOHPP055!A:A, "*" &amp; Table2[[#This Row],[布号]] &amp; "*",
        ZSOHPP055!I:I, ""
    ),
    ""
))</f>
        <v/>
      </c>
      <c r="J841" s="20" t="str">
        <f>IF(Table2[[#This Row],[布号]]="","",IFERROR(Table2[[#This Row],[欠数]]/Table2[[#This Row],[预计开机]]/Table2[[#This Row],[单机产量]],""))</f>
        <v/>
      </c>
      <c r="K841" s="21" t="str">
        <f>IF(Table2[[#This Row],[布号]]="","",IFERROR(Table2[[#This Row],[备胚单总数]]-Table2[[#This Row],[累计产出数]]-Table2[[#This Row],[欠数]],""))</f>
        <v/>
      </c>
      <c r="L841" s="22" t="str">
        <f>IF(Table2[[#This Row],[布号]]="","",IFERROR(SUMIFS(
    ZSOHPP055!E:E,
    ZSOHPP055!A:A, "*" &amp; Table2[[#This Row],[布号]] &amp; "*"
),""))</f>
        <v/>
      </c>
    </row>
    <row r="842" spans="1:12">
      <c r="A842" s="6" t="str">
        <f>IF('MES-Fabric Code'!A841="","",'MES-Fabric Code'!A841)</f>
        <v/>
      </c>
      <c r="B842" s="20" t="str">
        <f>IF(Table2[[#This Row],[布号]]="","",IFERROR(VLOOKUP(LEFT(Table2[[#This Row],[布号]],8),'Single machine output'!A:B,2,0),""))</f>
        <v/>
      </c>
      <c r="C842" s="31" t="str">
        <f>IF(Table2[[#This Row],[布号]]="","",IFERROR(VLOOKUP(Table2[[#This Row],[布号]],'MES-Fabric Code'!$A:$B,2,0),""))</f>
        <v/>
      </c>
      <c r="D842" s="20" t="str">
        <f>IF(Table2[[#This Row],[布号]]="","",IFERROR(VLOOKUP(Table2[[#This Row],[布号]],'MES-Fabric Code'!$A:$F,4,0),""))</f>
        <v/>
      </c>
      <c r="E842" s="20" t="str">
        <f>IF(Table2[[#This Row],[布号]]="","",IFERROR(VLOOKUP(Table2[[#This Row],[布号]],'MES-Fabric Code'!$A:$F,6,0),""))</f>
        <v/>
      </c>
      <c r="F842" s="20" t="str">
        <f>IF(Table2[[#This Row],[布号]]="", "", IFERROR(SUMIFS(
    ZSOHSD058!N:N,
    ZSOHSD058!A:A, "*" &amp; Table2[[#This Row],[布号]] &amp; "*",
    ZSOHSD058!K:K, "&lt;&gt;Z2"
), ""))</f>
        <v/>
      </c>
      <c r="G842" s="20" t="str">
        <f>IF(Table2[[#This Row],[布号]]="","",IFERROR(SUMIFS(
    ZSOHPP055!B:B,
    ZSOHPP055!A:A, "*" &amp; Table2[[#This Row],[布号]] &amp; "*"
),""))</f>
        <v/>
      </c>
      <c r="H842" s="20" t="str">
        <f>IF(Table2[[#This Row],[布号]]="","",IFERROR(SUMIFS(
    ZSOHPP055!C:C,
    ZSOHPP055!A:A, "*" &amp; Table2[[#This Row],[布号]] &amp; "*"
),""))</f>
        <v/>
      </c>
      <c r="I842" s="20" t="str">
        <f>IF(Table2[[#This Row],[布号]]="","",IFERROR(
    SUMIFS(
        ZSOHPP055!D:D,
        ZSOHPP055!A:A, "*" &amp; Table2[[#This Row],[布号]] &amp; "*",
        ZSOHPP055!I:I, ""
    ),
    ""
))</f>
        <v/>
      </c>
      <c r="J842" s="20" t="str">
        <f>IF(Table2[[#This Row],[布号]]="","",IFERROR(Table2[[#This Row],[欠数]]/Table2[[#This Row],[预计开机]]/Table2[[#This Row],[单机产量]],""))</f>
        <v/>
      </c>
      <c r="K842" s="21" t="str">
        <f>IF(Table2[[#This Row],[布号]]="","",IFERROR(Table2[[#This Row],[备胚单总数]]-Table2[[#This Row],[累计产出数]]-Table2[[#This Row],[欠数]],""))</f>
        <v/>
      </c>
      <c r="L842" s="22" t="str">
        <f>IF(Table2[[#This Row],[布号]]="","",IFERROR(SUMIFS(
    ZSOHPP055!E:E,
    ZSOHPP055!A:A, "*" &amp; Table2[[#This Row],[布号]] &amp; "*"
),""))</f>
        <v/>
      </c>
    </row>
    <row r="843" spans="1:12">
      <c r="A843" s="6" t="str">
        <f>IF('MES-Fabric Code'!A842="","",'MES-Fabric Code'!A842)</f>
        <v/>
      </c>
      <c r="B843" s="20" t="str">
        <f>IF(Table2[[#This Row],[布号]]="","",IFERROR(VLOOKUP(LEFT(Table2[[#This Row],[布号]],8),'Single machine output'!A:B,2,0),""))</f>
        <v/>
      </c>
      <c r="C843" s="31" t="str">
        <f>IF(Table2[[#This Row],[布号]]="","",IFERROR(VLOOKUP(Table2[[#This Row],[布号]],'MES-Fabric Code'!$A:$B,2,0),""))</f>
        <v/>
      </c>
      <c r="D843" s="20" t="str">
        <f>IF(Table2[[#This Row],[布号]]="","",IFERROR(VLOOKUP(Table2[[#This Row],[布号]],'MES-Fabric Code'!$A:$F,4,0),""))</f>
        <v/>
      </c>
      <c r="E843" s="20" t="str">
        <f>IF(Table2[[#This Row],[布号]]="","",IFERROR(VLOOKUP(Table2[[#This Row],[布号]],'MES-Fabric Code'!$A:$F,6,0),""))</f>
        <v/>
      </c>
      <c r="F843" s="20" t="str">
        <f>IF(Table2[[#This Row],[布号]]="", "", IFERROR(SUMIFS(
    ZSOHSD058!N:N,
    ZSOHSD058!A:A, "*" &amp; Table2[[#This Row],[布号]] &amp; "*",
    ZSOHSD058!K:K, "&lt;&gt;Z2"
), ""))</f>
        <v/>
      </c>
      <c r="G843" s="20" t="str">
        <f>IF(Table2[[#This Row],[布号]]="","",IFERROR(SUMIFS(
    ZSOHPP055!B:B,
    ZSOHPP055!A:A, "*" &amp; Table2[[#This Row],[布号]] &amp; "*"
),""))</f>
        <v/>
      </c>
      <c r="H843" s="20" t="str">
        <f>IF(Table2[[#This Row],[布号]]="","",IFERROR(SUMIFS(
    ZSOHPP055!C:C,
    ZSOHPP055!A:A, "*" &amp; Table2[[#This Row],[布号]] &amp; "*"
),""))</f>
        <v/>
      </c>
      <c r="I843" s="20" t="str">
        <f>IF(Table2[[#This Row],[布号]]="","",IFERROR(
    SUMIFS(
        ZSOHPP055!D:D,
        ZSOHPP055!A:A, "*" &amp; Table2[[#This Row],[布号]] &amp; "*",
        ZSOHPP055!I:I, ""
    ),
    ""
))</f>
        <v/>
      </c>
      <c r="J843" s="20" t="str">
        <f>IF(Table2[[#This Row],[布号]]="","",IFERROR(Table2[[#This Row],[欠数]]/Table2[[#This Row],[预计开机]]/Table2[[#This Row],[单机产量]],""))</f>
        <v/>
      </c>
      <c r="K843" s="21" t="str">
        <f>IF(Table2[[#This Row],[布号]]="","",IFERROR(Table2[[#This Row],[备胚单总数]]-Table2[[#This Row],[累计产出数]]-Table2[[#This Row],[欠数]],""))</f>
        <v/>
      </c>
      <c r="L843" s="22" t="str">
        <f>IF(Table2[[#This Row],[布号]]="","",IFERROR(SUMIFS(
    ZSOHPP055!E:E,
    ZSOHPP055!A:A, "*" &amp; Table2[[#This Row],[布号]] &amp; "*"
),""))</f>
        <v/>
      </c>
    </row>
    <row r="844" spans="1:12">
      <c r="A844" s="6" t="str">
        <f>IF('MES-Fabric Code'!A843="","",'MES-Fabric Code'!A843)</f>
        <v/>
      </c>
      <c r="B844" s="20" t="str">
        <f>IF(Table2[[#This Row],[布号]]="","",IFERROR(VLOOKUP(LEFT(Table2[[#This Row],[布号]],8),'Single machine output'!A:B,2,0),""))</f>
        <v/>
      </c>
      <c r="C844" s="31" t="str">
        <f>IF(Table2[[#This Row],[布号]]="","",IFERROR(VLOOKUP(Table2[[#This Row],[布号]],'MES-Fabric Code'!$A:$B,2,0),""))</f>
        <v/>
      </c>
      <c r="D844" s="20" t="str">
        <f>IF(Table2[[#This Row],[布号]]="","",IFERROR(VLOOKUP(Table2[[#This Row],[布号]],'MES-Fabric Code'!$A:$F,4,0),""))</f>
        <v/>
      </c>
      <c r="E844" s="20" t="str">
        <f>IF(Table2[[#This Row],[布号]]="","",IFERROR(VLOOKUP(Table2[[#This Row],[布号]],'MES-Fabric Code'!$A:$F,6,0),""))</f>
        <v/>
      </c>
      <c r="F844" s="20" t="str">
        <f>IF(Table2[[#This Row],[布号]]="", "", IFERROR(SUMIFS(
    ZSOHSD058!N:N,
    ZSOHSD058!A:A, "*" &amp; Table2[[#This Row],[布号]] &amp; "*",
    ZSOHSD058!K:K, "&lt;&gt;Z2"
), ""))</f>
        <v/>
      </c>
      <c r="G844" s="20" t="str">
        <f>IF(Table2[[#This Row],[布号]]="","",IFERROR(SUMIFS(
    ZSOHPP055!B:B,
    ZSOHPP055!A:A, "*" &amp; Table2[[#This Row],[布号]] &amp; "*"
),""))</f>
        <v/>
      </c>
      <c r="H844" s="20" t="str">
        <f>IF(Table2[[#This Row],[布号]]="","",IFERROR(SUMIFS(
    ZSOHPP055!C:C,
    ZSOHPP055!A:A, "*" &amp; Table2[[#This Row],[布号]] &amp; "*"
),""))</f>
        <v/>
      </c>
      <c r="I844" s="20" t="str">
        <f>IF(Table2[[#This Row],[布号]]="","",IFERROR(
    SUMIFS(
        ZSOHPP055!D:D,
        ZSOHPP055!A:A, "*" &amp; Table2[[#This Row],[布号]] &amp; "*",
        ZSOHPP055!I:I, ""
    ),
    ""
))</f>
        <v/>
      </c>
      <c r="J844" s="20" t="str">
        <f>IF(Table2[[#This Row],[布号]]="","",IFERROR(Table2[[#This Row],[欠数]]/Table2[[#This Row],[预计开机]]/Table2[[#This Row],[单机产量]],""))</f>
        <v/>
      </c>
      <c r="K844" s="21" t="str">
        <f>IF(Table2[[#This Row],[布号]]="","",IFERROR(Table2[[#This Row],[备胚单总数]]-Table2[[#This Row],[累计产出数]]-Table2[[#This Row],[欠数]],""))</f>
        <v/>
      </c>
      <c r="L844" s="22" t="str">
        <f>IF(Table2[[#This Row],[布号]]="","",IFERROR(SUMIFS(
    ZSOHPP055!E:E,
    ZSOHPP055!A:A, "*" &amp; Table2[[#This Row],[布号]] &amp; "*"
),""))</f>
        <v/>
      </c>
    </row>
    <row r="845" spans="1:12">
      <c r="A845" s="6" t="str">
        <f>IF('MES-Fabric Code'!A844="","",'MES-Fabric Code'!A844)</f>
        <v/>
      </c>
      <c r="B845" s="20" t="str">
        <f>IF(Table2[[#This Row],[布号]]="","",IFERROR(VLOOKUP(LEFT(Table2[[#This Row],[布号]],8),'Single machine output'!A:B,2,0),""))</f>
        <v/>
      </c>
      <c r="C845" s="31" t="str">
        <f>IF(Table2[[#This Row],[布号]]="","",IFERROR(VLOOKUP(Table2[[#This Row],[布号]],'MES-Fabric Code'!$A:$B,2,0),""))</f>
        <v/>
      </c>
      <c r="D845" s="20" t="str">
        <f>IF(Table2[[#This Row],[布号]]="","",IFERROR(VLOOKUP(Table2[[#This Row],[布号]],'MES-Fabric Code'!$A:$F,4,0),""))</f>
        <v/>
      </c>
      <c r="E845" s="20" t="str">
        <f>IF(Table2[[#This Row],[布号]]="","",IFERROR(VLOOKUP(Table2[[#This Row],[布号]],'MES-Fabric Code'!$A:$F,6,0),""))</f>
        <v/>
      </c>
      <c r="F845" s="20" t="str">
        <f>IF(Table2[[#This Row],[布号]]="", "", IFERROR(SUMIFS(
    ZSOHSD058!N:N,
    ZSOHSD058!A:A, "*" &amp; Table2[[#This Row],[布号]] &amp; "*",
    ZSOHSD058!K:K, "&lt;&gt;Z2"
), ""))</f>
        <v/>
      </c>
      <c r="G845" s="20" t="str">
        <f>IF(Table2[[#This Row],[布号]]="","",IFERROR(SUMIFS(
    ZSOHPP055!B:B,
    ZSOHPP055!A:A, "*" &amp; Table2[[#This Row],[布号]] &amp; "*"
),""))</f>
        <v/>
      </c>
      <c r="H845" s="20" t="str">
        <f>IF(Table2[[#This Row],[布号]]="","",IFERROR(SUMIFS(
    ZSOHPP055!C:C,
    ZSOHPP055!A:A, "*" &amp; Table2[[#This Row],[布号]] &amp; "*"
),""))</f>
        <v/>
      </c>
      <c r="I845" s="20" t="str">
        <f>IF(Table2[[#This Row],[布号]]="","",IFERROR(
    SUMIFS(
        ZSOHPP055!D:D,
        ZSOHPP055!A:A, "*" &amp; Table2[[#This Row],[布号]] &amp; "*",
        ZSOHPP055!I:I, ""
    ),
    ""
))</f>
        <v/>
      </c>
      <c r="J845" s="20" t="str">
        <f>IF(Table2[[#This Row],[布号]]="","",IFERROR(Table2[[#This Row],[欠数]]/Table2[[#This Row],[预计开机]]/Table2[[#This Row],[单机产量]],""))</f>
        <v/>
      </c>
      <c r="K845" s="21" t="str">
        <f>IF(Table2[[#This Row],[布号]]="","",IFERROR(Table2[[#This Row],[备胚单总数]]-Table2[[#This Row],[累计产出数]]-Table2[[#This Row],[欠数]],""))</f>
        <v/>
      </c>
      <c r="L845" s="22" t="str">
        <f>IF(Table2[[#This Row],[布号]]="","",IFERROR(SUMIFS(
    ZSOHPP055!E:E,
    ZSOHPP055!A:A, "*" &amp; Table2[[#This Row],[布号]] &amp; "*"
),""))</f>
        <v/>
      </c>
    </row>
    <row r="846" spans="1:12">
      <c r="A846" s="6" t="str">
        <f>IF('MES-Fabric Code'!A845="","",'MES-Fabric Code'!A845)</f>
        <v/>
      </c>
      <c r="B846" s="20" t="str">
        <f>IF(Table2[[#This Row],[布号]]="","",IFERROR(VLOOKUP(LEFT(Table2[[#This Row],[布号]],8),'Single machine output'!A:B,2,0),""))</f>
        <v/>
      </c>
      <c r="C846" s="31" t="str">
        <f>IF(Table2[[#This Row],[布号]]="","",IFERROR(VLOOKUP(Table2[[#This Row],[布号]],'MES-Fabric Code'!$A:$B,2,0),""))</f>
        <v/>
      </c>
      <c r="D846" s="20" t="str">
        <f>IF(Table2[[#This Row],[布号]]="","",IFERROR(VLOOKUP(Table2[[#This Row],[布号]],'MES-Fabric Code'!$A:$F,4,0),""))</f>
        <v/>
      </c>
      <c r="E846" s="20" t="str">
        <f>IF(Table2[[#This Row],[布号]]="","",IFERROR(VLOOKUP(Table2[[#This Row],[布号]],'MES-Fabric Code'!$A:$F,6,0),""))</f>
        <v/>
      </c>
      <c r="F846" s="20" t="str">
        <f>IF(Table2[[#This Row],[布号]]="", "", IFERROR(SUMIFS(
    ZSOHSD058!N:N,
    ZSOHSD058!A:A, "*" &amp; Table2[[#This Row],[布号]] &amp; "*",
    ZSOHSD058!K:K, "&lt;&gt;Z2"
), ""))</f>
        <v/>
      </c>
      <c r="G846" s="20" t="str">
        <f>IF(Table2[[#This Row],[布号]]="","",IFERROR(SUMIFS(
    ZSOHPP055!B:B,
    ZSOHPP055!A:A, "*" &amp; Table2[[#This Row],[布号]] &amp; "*"
),""))</f>
        <v/>
      </c>
      <c r="H846" s="20" t="str">
        <f>IF(Table2[[#This Row],[布号]]="","",IFERROR(SUMIFS(
    ZSOHPP055!C:C,
    ZSOHPP055!A:A, "*" &amp; Table2[[#This Row],[布号]] &amp; "*"
),""))</f>
        <v/>
      </c>
      <c r="I846" s="20" t="str">
        <f>IF(Table2[[#This Row],[布号]]="","",IFERROR(
    SUMIFS(
        ZSOHPP055!D:D,
        ZSOHPP055!A:A, "*" &amp; Table2[[#This Row],[布号]] &amp; "*",
        ZSOHPP055!I:I, ""
    ),
    ""
))</f>
        <v/>
      </c>
      <c r="J846" s="20" t="str">
        <f>IF(Table2[[#This Row],[布号]]="","",IFERROR(Table2[[#This Row],[欠数]]/Table2[[#This Row],[预计开机]]/Table2[[#This Row],[单机产量]],""))</f>
        <v/>
      </c>
      <c r="K846" s="21" t="str">
        <f>IF(Table2[[#This Row],[布号]]="","",IFERROR(Table2[[#This Row],[备胚单总数]]-Table2[[#This Row],[累计产出数]]-Table2[[#This Row],[欠数]],""))</f>
        <v/>
      </c>
      <c r="L846" s="22" t="str">
        <f>IF(Table2[[#This Row],[布号]]="","",IFERROR(SUMIFS(
    ZSOHPP055!E:E,
    ZSOHPP055!A:A, "*" &amp; Table2[[#This Row],[布号]] &amp; "*"
),""))</f>
        <v/>
      </c>
    </row>
    <row r="847" spans="1:12">
      <c r="A847" s="6" t="str">
        <f>IF('MES-Fabric Code'!A846="","",'MES-Fabric Code'!A846)</f>
        <v/>
      </c>
      <c r="B847" s="20" t="str">
        <f>IF(Table2[[#This Row],[布号]]="","",IFERROR(VLOOKUP(LEFT(Table2[[#This Row],[布号]],8),'Single machine output'!A:B,2,0),""))</f>
        <v/>
      </c>
      <c r="C847" s="31" t="str">
        <f>IF(Table2[[#This Row],[布号]]="","",IFERROR(VLOOKUP(Table2[[#This Row],[布号]],'MES-Fabric Code'!$A:$B,2,0),""))</f>
        <v/>
      </c>
      <c r="D847" s="20" t="str">
        <f>IF(Table2[[#This Row],[布号]]="","",IFERROR(VLOOKUP(Table2[[#This Row],[布号]],'MES-Fabric Code'!$A:$F,4,0),""))</f>
        <v/>
      </c>
      <c r="E847" s="20" t="str">
        <f>IF(Table2[[#This Row],[布号]]="","",IFERROR(VLOOKUP(Table2[[#This Row],[布号]],'MES-Fabric Code'!$A:$F,6,0),""))</f>
        <v/>
      </c>
      <c r="F847" s="20" t="str">
        <f>IF(Table2[[#This Row],[布号]]="", "", IFERROR(SUMIFS(
    ZSOHSD058!N:N,
    ZSOHSD058!A:A, "*" &amp; Table2[[#This Row],[布号]] &amp; "*",
    ZSOHSD058!K:K, "&lt;&gt;Z2"
), ""))</f>
        <v/>
      </c>
      <c r="G847" s="20" t="str">
        <f>IF(Table2[[#This Row],[布号]]="","",IFERROR(SUMIFS(
    ZSOHPP055!B:B,
    ZSOHPP055!A:A, "*" &amp; Table2[[#This Row],[布号]] &amp; "*"
),""))</f>
        <v/>
      </c>
      <c r="H847" s="20" t="str">
        <f>IF(Table2[[#This Row],[布号]]="","",IFERROR(SUMIFS(
    ZSOHPP055!C:C,
    ZSOHPP055!A:A, "*" &amp; Table2[[#This Row],[布号]] &amp; "*"
),""))</f>
        <v/>
      </c>
      <c r="I847" s="20" t="str">
        <f>IF(Table2[[#This Row],[布号]]="","",IFERROR(
    SUMIFS(
        ZSOHPP055!D:D,
        ZSOHPP055!A:A, "*" &amp; Table2[[#This Row],[布号]] &amp; "*",
        ZSOHPP055!I:I, ""
    ),
    ""
))</f>
        <v/>
      </c>
      <c r="J847" s="20" t="str">
        <f>IF(Table2[[#This Row],[布号]]="","",IFERROR(Table2[[#This Row],[欠数]]/Table2[[#This Row],[预计开机]]/Table2[[#This Row],[单机产量]],""))</f>
        <v/>
      </c>
      <c r="K847" s="21" t="str">
        <f>IF(Table2[[#This Row],[布号]]="","",IFERROR(Table2[[#This Row],[备胚单总数]]-Table2[[#This Row],[累计产出数]]-Table2[[#This Row],[欠数]],""))</f>
        <v/>
      </c>
      <c r="L847" s="22" t="str">
        <f>IF(Table2[[#This Row],[布号]]="","",IFERROR(SUMIFS(
    ZSOHPP055!E:E,
    ZSOHPP055!A:A, "*" &amp; Table2[[#This Row],[布号]] &amp; "*"
),""))</f>
        <v/>
      </c>
    </row>
    <row r="848" spans="1:12">
      <c r="A848" s="6" t="str">
        <f>IF('MES-Fabric Code'!A847="","",'MES-Fabric Code'!A847)</f>
        <v/>
      </c>
      <c r="B848" s="20" t="str">
        <f>IF(Table2[[#This Row],[布号]]="","",IFERROR(VLOOKUP(LEFT(Table2[[#This Row],[布号]],8),'Single machine output'!A:B,2,0),""))</f>
        <v/>
      </c>
      <c r="C848" s="31" t="str">
        <f>IF(Table2[[#This Row],[布号]]="","",IFERROR(VLOOKUP(Table2[[#This Row],[布号]],'MES-Fabric Code'!$A:$B,2,0),""))</f>
        <v/>
      </c>
      <c r="D848" s="20" t="str">
        <f>IF(Table2[[#This Row],[布号]]="","",IFERROR(VLOOKUP(Table2[[#This Row],[布号]],'MES-Fabric Code'!$A:$F,4,0),""))</f>
        <v/>
      </c>
      <c r="E848" s="20" t="str">
        <f>IF(Table2[[#This Row],[布号]]="","",IFERROR(VLOOKUP(Table2[[#This Row],[布号]],'MES-Fabric Code'!$A:$F,6,0),""))</f>
        <v/>
      </c>
      <c r="F848" s="20" t="str">
        <f>IF(Table2[[#This Row],[布号]]="", "", IFERROR(SUMIFS(
    ZSOHSD058!N:N,
    ZSOHSD058!A:A, "*" &amp; Table2[[#This Row],[布号]] &amp; "*",
    ZSOHSD058!K:K, "&lt;&gt;Z2"
), ""))</f>
        <v/>
      </c>
      <c r="G848" s="20" t="str">
        <f>IF(Table2[[#This Row],[布号]]="","",IFERROR(SUMIFS(
    ZSOHPP055!B:B,
    ZSOHPP055!A:A, "*" &amp; Table2[[#This Row],[布号]] &amp; "*"
),""))</f>
        <v/>
      </c>
      <c r="H848" s="20" t="str">
        <f>IF(Table2[[#This Row],[布号]]="","",IFERROR(SUMIFS(
    ZSOHPP055!C:C,
    ZSOHPP055!A:A, "*" &amp; Table2[[#This Row],[布号]] &amp; "*"
),""))</f>
        <v/>
      </c>
      <c r="I848" s="20" t="str">
        <f>IF(Table2[[#This Row],[布号]]="","",IFERROR(
    SUMIFS(
        ZSOHPP055!D:D,
        ZSOHPP055!A:A, "*" &amp; Table2[[#This Row],[布号]] &amp; "*",
        ZSOHPP055!I:I, ""
    ),
    ""
))</f>
        <v/>
      </c>
      <c r="J848" s="20" t="str">
        <f>IF(Table2[[#This Row],[布号]]="","",IFERROR(Table2[[#This Row],[欠数]]/Table2[[#This Row],[预计开机]]/Table2[[#This Row],[单机产量]],""))</f>
        <v/>
      </c>
      <c r="K848" s="21" t="str">
        <f>IF(Table2[[#This Row],[布号]]="","",IFERROR(Table2[[#This Row],[备胚单总数]]-Table2[[#This Row],[累计产出数]]-Table2[[#This Row],[欠数]],""))</f>
        <v/>
      </c>
      <c r="L848" s="22" t="str">
        <f>IF(Table2[[#This Row],[布号]]="","",IFERROR(SUMIFS(
    ZSOHPP055!E:E,
    ZSOHPP055!A:A, "*" &amp; Table2[[#This Row],[布号]] &amp; "*"
),""))</f>
        <v/>
      </c>
    </row>
    <row r="849" spans="1:12">
      <c r="A849" s="6" t="str">
        <f>IF('MES-Fabric Code'!A848="","",'MES-Fabric Code'!A848)</f>
        <v/>
      </c>
      <c r="B849" s="20" t="str">
        <f>IF(Table2[[#This Row],[布号]]="","",IFERROR(VLOOKUP(LEFT(Table2[[#This Row],[布号]],8),'Single machine output'!A:B,2,0),""))</f>
        <v/>
      </c>
      <c r="C849" s="31" t="str">
        <f>IF(Table2[[#This Row],[布号]]="","",IFERROR(VLOOKUP(Table2[[#This Row],[布号]],'MES-Fabric Code'!$A:$B,2,0),""))</f>
        <v/>
      </c>
      <c r="D849" s="20" t="str">
        <f>IF(Table2[[#This Row],[布号]]="","",IFERROR(VLOOKUP(Table2[[#This Row],[布号]],'MES-Fabric Code'!$A:$F,4,0),""))</f>
        <v/>
      </c>
      <c r="E849" s="20" t="str">
        <f>IF(Table2[[#This Row],[布号]]="","",IFERROR(VLOOKUP(Table2[[#This Row],[布号]],'MES-Fabric Code'!$A:$F,6,0),""))</f>
        <v/>
      </c>
      <c r="F849" s="20" t="str">
        <f>IF(Table2[[#This Row],[布号]]="", "", IFERROR(SUMIFS(
    ZSOHSD058!N:N,
    ZSOHSD058!A:A, "*" &amp; Table2[[#This Row],[布号]] &amp; "*",
    ZSOHSD058!K:K, "&lt;&gt;Z2"
), ""))</f>
        <v/>
      </c>
      <c r="G849" s="20" t="str">
        <f>IF(Table2[[#This Row],[布号]]="","",IFERROR(SUMIFS(
    ZSOHPP055!B:B,
    ZSOHPP055!A:A, "*" &amp; Table2[[#This Row],[布号]] &amp; "*"
),""))</f>
        <v/>
      </c>
      <c r="H849" s="20" t="str">
        <f>IF(Table2[[#This Row],[布号]]="","",IFERROR(SUMIFS(
    ZSOHPP055!C:C,
    ZSOHPP055!A:A, "*" &amp; Table2[[#This Row],[布号]] &amp; "*"
),""))</f>
        <v/>
      </c>
      <c r="I849" s="20" t="str">
        <f>IF(Table2[[#This Row],[布号]]="","",IFERROR(
    SUMIFS(
        ZSOHPP055!D:D,
        ZSOHPP055!A:A, "*" &amp; Table2[[#This Row],[布号]] &amp; "*",
        ZSOHPP055!I:I, ""
    ),
    ""
))</f>
        <v/>
      </c>
      <c r="J849" s="20" t="str">
        <f>IF(Table2[[#This Row],[布号]]="","",IFERROR(Table2[[#This Row],[欠数]]/Table2[[#This Row],[预计开机]]/Table2[[#This Row],[单机产量]],""))</f>
        <v/>
      </c>
      <c r="K849" s="21" t="str">
        <f>IF(Table2[[#This Row],[布号]]="","",IFERROR(Table2[[#This Row],[备胚单总数]]-Table2[[#This Row],[累计产出数]]-Table2[[#This Row],[欠数]],""))</f>
        <v/>
      </c>
      <c r="L849" s="22" t="str">
        <f>IF(Table2[[#This Row],[布号]]="","",IFERROR(SUMIFS(
    ZSOHPP055!E:E,
    ZSOHPP055!A:A, "*" &amp; Table2[[#This Row],[布号]] &amp; "*"
),""))</f>
        <v/>
      </c>
    </row>
    <row r="850" spans="1:12">
      <c r="A850" s="6" t="str">
        <f>IF('MES-Fabric Code'!A849="","",'MES-Fabric Code'!A849)</f>
        <v/>
      </c>
      <c r="B850" s="20" t="str">
        <f>IF(Table2[[#This Row],[布号]]="","",IFERROR(VLOOKUP(LEFT(Table2[[#This Row],[布号]],8),'Single machine output'!A:B,2,0),""))</f>
        <v/>
      </c>
      <c r="C850" s="31" t="str">
        <f>IF(Table2[[#This Row],[布号]]="","",IFERROR(VLOOKUP(Table2[[#This Row],[布号]],'MES-Fabric Code'!$A:$B,2,0),""))</f>
        <v/>
      </c>
      <c r="D850" s="20" t="str">
        <f>IF(Table2[[#This Row],[布号]]="","",IFERROR(VLOOKUP(Table2[[#This Row],[布号]],'MES-Fabric Code'!$A:$F,4,0),""))</f>
        <v/>
      </c>
      <c r="E850" s="20" t="str">
        <f>IF(Table2[[#This Row],[布号]]="","",IFERROR(VLOOKUP(Table2[[#This Row],[布号]],'MES-Fabric Code'!$A:$F,6,0),""))</f>
        <v/>
      </c>
      <c r="F850" s="20" t="str">
        <f>IF(Table2[[#This Row],[布号]]="", "", IFERROR(SUMIFS(
    ZSOHSD058!N:N,
    ZSOHSD058!A:A, "*" &amp; Table2[[#This Row],[布号]] &amp; "*",
    ZSOHSD058!K:K, "&lt;&gt;Z2"
), ""))</f>
        <v/>
      </c>
      <c r="G850" s="20" t="str">
        <f>IF(Table2[[#This Row],[布号]]="","",IFERROR(SUMIFS(
    ZSOHPP055!B:B,
    ZSOHPP055!A:A, "*" &amp; Table2[[#This Row],[布号]] &amp; "*"
),""))</f>
        <v/>
      </c>
      <c r="H850" s="20" t="str">
        <f>IF(Table2[[#This Row],[布号]]="","",IFERROR(SUMIFS(
    ZSOHPP055!C:C,
    ZSOHPP055!A:A, "*" &amp; Table2[[#This Row],[布号]] &amp; "*"
),""))</f>
        <v/>
      </c>
      <c r="I850" s="20" t="str">
        <f>IF(Table2[[#This Row],[布号]]="","",IFERROR(
    SUMIFS(
        ZSOHPP055!D:D,
        ZSOHPP055!A:A, "*" &amp; Table2[[#This Row],[布号]] &amp; "*",
        ZSOHPP055!I:I, ""
    ),
    ""
))</f>
        <v/>
      </c>
      <c r="J850" s="20" t="str">
        <f>IF(Table2[[#This Row],[布号]]="","",IFERROR(Table2[[#This Row],[欠数]]/Table2[[#This Row],[预计开机]]/Table2[[#This Row],[单机产量]],""))</f>
        <v/>
      </c>
      <c r="K850" s="21" t="str">
        <f>IF(Table2[[#This Row],[布号]]="","",IFERROR(Table2[[#This Row],[备胚单总数]]-Table2[[#This Row],[累计产出数]]-Table2[[#This Row],[欠数]],""))</f>
        <v/>
      </c>
      <c r="L850" s="22" t="str">
        <f>IF(Table2[[#This Row],[布号]]="","",IFERROR(SUMIFS(
    ZSOHPP055!E:E,
    ZSOHPP055!A:A, "*" &amp; Table2[[#This Row],[布号]] &amp; "*"
),""))</f>
        <v/>
      </c>
    </row>
    <row r="851" spans="1:12">
      <c r="A851" s="6" t="str">
        <f>IF('MES-Fabric Code'!A850="","",'MES-Fabric Code'!A850)</f>
        <v/>
      </c>
      <c r="B851" s="20" t="str">
        <f>IF(Table2[[#This Row],[布号]]="","",IFERROR(VLOOKUP(LEFT(Table2[[#This Row],[布号]],8),'Single machine output'!A:B,2,0),""))</f>
        <v/>
      </c>
      <c r="C851" s="31" t="str">
        <f>IF(Table2[[#This Row],[布号]]="","",IFERROR(VLOOKUP(Table2[[#This Row],[布号]],'MES-Fabric Code'!$A:$B,2,0),""))</f>
        <v/>
      </c>
      <c r="D851" s="20" t="str">
        <f>IF(Table2[[#This Row],[布号]]="","",IFERROR(VLOOKUP(Table2[[#This Row],[布号]],'MES-Fabric Code'!$A:$F,4,0),""))</f>
        <v/>
      </c>
      <c r="E851" s="20" t="str">
        <f>IF(Table2[[#This Row],[布号]]="","",IFERROR(VLOOKUP(Table2[[#This Row],[布号]],'MES-Fabric Code'!$A:$F,6,0),""))</f>
        <v/>
      </c>
      <c r="F851" s="20" t="str">
        <f>IF(Table2[[#This Row],[布号]]="", "", IFERROR(SUMIFS(
    ZSOHSD058!N:N,
    ZSOHSD058!A:A, "*" &amp; Table2[[#This Row],[布号]] &amp; "*",
    ZSOHSD058!K:K, "&lt;&gt;Z2"
), ""))</f>
        <v/>
      </c>
      <c r="G851" s="20" t="str">
        <f>IF(Table2[[#This Row],[布号]]="","",IFERROR(SUMIFS(
    ZSOHPP055!B:B,
    ZSOHPP055!A:A, "*" &amp; Table2[[#This Row],[布号]] &amp; "*"
),""))</f>
        <v/>
      </c>
      <c r="H851" s="20" t="str">
        <f>IF(Table2[[#This Row],[布号]]="","",IFERROR(SUMIFS(
    ZSOHPP055!C:C,
    ZSOHPP055!A:A, "*" &amp; Table2[[#This Row],[布号]] &amp; "*"
),""))</f>
        <v/>
      </c>
      <c r="I851" s="20" t="str">
        <f>IF(Table2[[#This Row],[布号]]="","",IFERROR(
    SUMIFS(
        ZSOHPP055!D:D,
        ZSOHPP055!A:A, "*" &amp; Table2[[#This Row],[布号]] &amp; "*",
        ZSOHPP055!I:I, ""
    ),
    ""
))</f>
        <v/>
      </c>
      <c r="J851" s="20" t="str">
        <f>IF(Table2[[#This Row],[布号]]="","",IFERROR(Table2[[#This Row],[欠数]]/Table2[[#This Row],[预计开机]]/Table2[[#This Row],[单机产量]],""))</f>
        <v/>
      </c>
      <c r="K851" s="21" t="str">
        <f>IF(Table2[[#This Row],[布号]]="","",IFERROR(Table2[[#This Row],[备胚单总数]]-Table2[[#This Row],[累计产出数]]-Table2[[#This Row],[欠数]],""))</f>
        <v/>
      </c>
      <c r="L851" s="22" t="str">
        <f>IF(Table2[[#This Row],[布号]]="","",IFERROR(SUMIFS(
    ZSOHPP055!E:E,
    ZSOHPP055!A:A, "*" &amp; Table2[[#This Row],[布号]] &amp; "*"
),""))</f>
        <v/>
      </c>
    </row>
    <row r="852" spans="1:12">
      <c r="A852" s="6" t="str">
        <f>IF('MES-Fabric Code'!A851="","",'MES-Fabric Code'!A851)</f>
        <v/>
      </c>
      <c r="B852" s="20" t="str">
        <f>IF(Table2[[#This Row],[布号]]="","",IFERROR(VLOOKUP(LEFT(Table2[[#This Row],[布号]],8),'Single machine output'!A:B,2,0),""))</f>
        <v/>
      </c>
      <c r="C852" s="31" t="str">
        <f>IF(Table2[[#This Row],[布号]]="","",IFERROR(VLOOKUP(Table2[[#This Row],[布号]],'MES-Fabric Code'!$A:$B,2,0),""))</f>
        <v/>
      </c>
      <c r="D852" s="20" t="str">
        <f>IF(Table2[[#This Row],[布号]]="","",IFERROR(VLOOKUP(Table2[[#This Row],[布号]],'MES-Fabric Code'!$A:$F,4,0),""))</f>
        <v/>
      </c>
      <c r="E852" s="20" t="str">
        <f>IF(Table2[[#This Row],[布号]]="","",IFERROR(VLOOKUP(Table2[[#This Row],[布号]],'MES-Fabric Code'!$A:$F,6,0),""))</f>
        <v/>
      </c>
      <c r="F852" s="20" t="str">
        <f>IF(Table2[[#This Row],[布号]]="", "", IFERROR(SUMIFS(
    ZSOHSD058!N:N,
    ZSOHSD058!A:A, "*" &amp; Table2[[#This Row],[布号]] &amp; "*",
    ZSOHSD058!K:K, "&lt;&gt;Z2"
), ""))</f>
        <v/>
      </c>
      <c r="G852" s="20" t="str">
        <f>IF(Table2[[#This Row],[布号]]="","",IFERROR(SUMIFS(
    ZSOHPP055!B:B,
    ZSOHPP055!A:A, "*" &amp; Table2[[#This Row],[布号]] &amp; "*"
),""))</f>
        <v/>
      </c>
      <c r="H852" s="20" t="str">
        <f>IF(Table2[[#This Row],[布号]]="","",IFERROR(SUMIFS(
    ZSOHPP055!C:C,
    ZSOHPP055!A:A, "*" &amp; Table2[[#This Row],[布号]] &amp; "*"
),""))</f>
        <v/>
      </c>
      <c r="I852" s="20" t="str">
        <f>IF(Table2[[#This Row],[布号]]="","",IFERROR(
    SUMIFS(
        ZSOHPP055!D:D,
        ZSOHPP055!A:A, "*" &amp; Table2[[#This Row],[布号]] &amp; "*",
        ZSOHPP055!I:I, ""
    ),
    ""
))</f>
        <v/>
      </c>
      <c r="J852" s="20" t="str">
        <f>IF(Table2[[#This Row],[布号]]="","",IFERROR(Table2[[#This Row],[欠数]]/Table2[[#This Row],[预计开机]]/Table2[[#This Row],[单机产量]],""))</f>
        <v/>
      </c>
      <c r="K852" s="21" t="str">
        <f>IF(Table2[[#This Row],[布号]]="","",IFERROR(Table2[[#This Row],[备胚单总数]]-Table2[[#This Row],[累计产出数]]-Table2[[#This Row],[欠数]],""))</f>
        <v/>
      </c>
      <c r="L852" s="22" t="str">
        <f>IF(Table2[[#This Row],[布号]]="","",IFERROR(SUMIFS(
    ZSOHPP055!E:E,
    ZSOHPP055!A:A, "*" &amp; Table2[[#This Row],[布号]] &amp; "*"
),""))</f>
        <v/>
      </c>
    </row>
    <row r="853" spans="1:12">
      <c r="A853" s="6" t="str">
        <f>IF('MES-Fabric Code'!A852="","",'MES-Fabric Code'!A852)</f>
        <v/>
      </c>
      <c r="B853" s="20" t="str">
        <f>IF(Table2[[#This Row],[布号]]="","",IFERROR(VLOOKUP(LEFT(Table2[[#This Row],[布号]],8),'Single machine output'!A:B,2,0),""))</f>
        <v/>
      </c>
      <c r="C853" s="31" t="str">
        <f>IF(Table2[[#This Row],[布号]]="","",IFERROR(VLOOKUP(Table2[[#This Row],[布号]],'MES-Fabric Code'!$A:$B,2,0),""))</f>
        <v/>
      </c>
      <c r="D853" s="20" t="str">
        <f>IF(Table2[[#This Row],[布号]]="","",IFERROR(VLOOKUP(Table2[[#This Row],[布号]],'MES-Fabric Code'!$A:$F,4,0),""))</f>
        <v/>
      </c>
      <c r="E853" s="20" t="str">
        <f>IF(Table2[[#This Row],[布号]]="","",IFERROR(VLOOKUP(Table2[[#This Row],[布号]],'MES-Fabric Code'!$A:$F,6,0),""))</f>
        <v/>
      </c>
      <c r="F853" s="20" t="str">
        <f>IF(Table2[[#This Row],[布号]]="", "", IFERROR(SUMIFS(
    ZSOHSD058!N:N,
    ZSOHSD058!A:A, "*" &amp; Table2[[#This Row],[布号]] &amp; "*",
    ZSOHSD058!K:K, "&lt;&gt;Z2"
), ""))</f>
        <v/>
      </c>
      <c r="G853" s="20" t="str">
        <f>IF(Table2[[#This Row],[布号]]="","",IFERROR(SUMIFS(
    ZSOHPP055!B:B,
    ZSOHPP055!A:A, "*" &amp; Table2[[#This Row],[布号]] &amp; "*"
),""))</f>
        <v/>
      </c>
      <c r="H853" s="20" t="str">
        <f>IF(Table2[[#This Row],[布号]]="","",IFERROR(SUMIFS(
    ZSOHPP055!C:C,
    ZSOHPP055!A:A, "*" &amp; Table2[[#This Row],[布号]] &amp; "*"
),""))</f>
        <v/>
      </c>
      <c r="I853" s="20" t="str">
        <f>IF(Table2[[#This Row],[布号]]="","",IFERROR(
    SUMIFS(
        ZSOHPP055!D:D,
        ZSOHPP055!A:A, "*" &amp; Table2[[#This Row],[布号]] &amp; "*",
        ZSOHPP055!I:I, ""
    ),
    ""
))</f>
        <v/>
      </c>
      <c r="J853" s="20" t="str">
        <f>IF(Table2[[#This Row],[布号]]="","",IFERROR(Table2[[#This Row],[欠数]]/Table2[[#This Row],[预计开机]]/Table2[[#This Row],[单机产量]],""))</f>
        <v/>
      </c>
      <c r="K853" s="21" t="str">
        <f>IF(Table2[[#This Row],[布号]]="","",IFERROR(Table2[[#This Row],[备胚单总数]]-Table2[[#This Row],[累计产出数]]-Table2[[#This Row],[欠数]],""))</f>
        <v/>
      </c>
      <c r="L853" s="22" t="str">
        <f>IF(Table2[[#This Row],[布号]]="","",IFERROR(SUMIFS(
    ZSOHPP055!E:E,
    ZSOHPP055!A:A, "*" &amp; Table2[[#This Row],[布号]] &amp; "*"
),""))</f>
        <v/>
      </c>
    </row>
    <row r="854" spans="1:12">
      <c r="A854" s="6" t="str">
        <f>IF('MES-Fabric Code'!A853="","",'MES-Fabric Code'!A853)</f>
        <v/>
      </c>
      <c r="B854" s="20" t="str">
        <f>IF(Table2[[#This Row],[布号]]="","",IFERROR(VLOOKUP(LEFT(Table2[[#This Row],[布号]],8),'Single machine output'!A:B,2,0),""))</f>
        <v/>
      </c>
      <c r="C854" s="31" t="str">
        <f>IF(Table2[[#This Row],[布号]]="","",IFERROR(VLOOKUP(Table2[[#This Row],[布号]],'MES-Fabric Code'!$A:$B,2,0),""))</f>
        <v/>
      </c>
      <c r="D854" s="20" t="str">
        <f>IF(Table2[[#This Row],[布号]]="","",IFERROR(VLOOKUP(Table2[[#This Row],[布号]],'MES-Fabric Code'!$A:$F,4,0),""))</f>
        <v/>
      </c>
      <c r="E854" s="20" t="str">
        <f>IF(Table2[[#This Row],[布号]]="","",IFERROR(VLOOKUP(Table2[[#This Row],[布号]],'MES-Fabric Code'!$A:$F,6,0),""))</f>
        <v/>
      </c>
      <c r="F854" s="20" t="str">
        <f>IF(Table2[[#This Row],[布号]]="", "", IFERROR(SUMIFS(
    ZSOHSD058!N:N,
    ZSOHSD058!A:A, "*" &amp; Table2[[#This Row],[布号]] &amp; "*",
    ZSOHSD058!K:K, "&lt;&gt;Z2"
), ""))</f>
        <v/>
      </c>
      <c r="G854" s="20" t="str">
        <f>IF(Table2[[#This Row],[布号]]="","",IFERROR(SUMIFS(
    ZSOHPP055!B:B,
    ZSOHPP055!A:A, "*" &amp; Table2[[#This Row],[布号]] &amp; "*"
),""))</f>
        <v/>
      </c>
      <c r="H854" s="20" t="str">
        <f>IF(Table2[[#This Row],[布号]]="","",IFERROR(SUMIFS(
    ZSOHPP055!C:C,
    ZSOHPP055!A:A, "*" &amp; Table2[[#This Row],[布号]] &amp; "*"
),""))</f>
        <v/>
      </c>
      <c r="I854" s="20" t="str">
        <f>IF(Table2[[#This Row],[布号]]="","",IFERROR(
    SUMIFS(
        ZSOHPP055!D:D,
        ZSOHPP055!A:A, "*" &amp; Table2[[#This Row],[布号]] &amp; "*",
        ZSOHPP055!I:I, ""
    ),
    ""
))</f>
        <v/>
      </c>
      <c r="J854" s="20" t="str">
        <f>IF(Table2[[#This Row],[布号]]="","",IFERROR(Table2[[#This Row],[欠数]]/Table2[[#This Row],[预计开机]]/Table2[[#This Row],[单机产量]],""))</f>
        <v/>
      </c>
      <c r="K854" s="21" t="str">
        <f>IF(Table2[[#This Row],[布号]]="","",IFERROR(Table2[[#This Row],[备胚单总数]]-Table2[[#This Row],[累计产出数]]-Table2[[#This Row],[欠数]],""))</f>
        <v/>
      </c>
      <c r="L854" s="22" t="str">
        <f>IF(Table2[[#This Row],[布号]]="","",IFERROR(SUMIFS(
    ZSOHPP055!E:E,
    ZSOHPP055!A:A, "*" &amp; Table2[[#This Row],[布号]] &amp; "*"
),""))</f>
        <v/>
      </c>
    </row>
    <row r="855" spans="1:12">
      <c r="A855" s="6" t="str">
        <f>IF('MES-Fabric Code'!A854="","",'MES-Fabric Code'!A854)</f>
        <v/>
      </c>
      <c r="B855" s="20" t="str">
        <f>IF(Table2[[#This Row],[布号]]="","",IFERROR(VLOOKUP(LEFT(Table2[[#This Row],[布号]],8),'Single machine output'!A:B,2,0),""))</f>
        <v/>
      </c>
      <c r="C855" s="31" t="str">
        <f>IF(Table2[[#This Row],[布号]]="","",IFERROR(VLOOKUP(Table2[[#This Row],[布号]],'MES-Fabric Code'!$A:$B,2,0),""))</f>
        <v/>
      </c>
      <c r="D855" s="20" t="str">
        <f>IF(Table2[[#This Row],[布号]]="","",IFERROR(VLOOKUP(Table2[[#This Row],[布号]],'MES-Fabric Code'!$A:$F,4,0),""))</f>
        <v/>
      </c>
      <c r="E855" s="20" t="str">
        <f>IF(Table2[[#This Row],[布号]]="","",IFERROR(VLOOKUP(Table2[[#This Row],[布号]],'MES-Fabric Code'!$A:$F,6,0),""))</f>
        <v/>
      </c>
      <c r="F855" s="20" t="str">
        <f>IF(Table2[[#This Row],[布号]]="", "", IFERROR(SUMIFS(
    ZSOHSD058!N:N,
    ZSOHSD058!A:A, "*" &amp; Table2[[#This Row],[布号]] &amp; "*",
    ZSOHSD058!K:K, "&lt;&gt;Z2"
), ""))</f>
        <v/>
      </c>
      <c r="G855" s="20" t="str">
        <f>IF(Table2[[#This Row],[布号]]="","",IFERROR(SUMIFS(
    ZSOHPP055!B:B,
    ZSOHPP055!A:A, "*" &amp; Table2[[#This Row],[布号]] &amp; "*"
),""))</f>
        <v/>
      </c>
      <c r="H855" s="20" t="str">
        <f>IF(Table2[[#This Row],[布号]]="","",IFERROR(SUMIFS(
    ZSOHPP055!C:C,
    ZSOHPP055!A:A, "*" &amp; Table2[[#This Row],[布号]] &amp; "*"
),""))</f>
        <v/>
      </c>
      <c r="I855" s="20" t="str">
        <f>IF(Table2[[#This Row],[布号]]="","",IFERROR(
    SUMIFS(
        ZSOHPP055!D:D,
        ZSOHPP055!A:A, "*" &amp; Table2[[#This Row],[布号]] &amp; "*",
        ZSOHPP055!I:I, ""
    ),
    ""
))</f>
        <v/>
      </c>
      <c r="J855" s="20" t="str">
        <f>IF(Table2[[#This Row],[布号]]="","",IFERROR(Table2[[#This Row],[欠数]]/Table2[[#This Row],[预计开机]]/Table2[[#This Row],[单机产量]],""))</f>
        <v/>
      </c>
      <c r="K855" s="21" t="str">
        <f>IF(Table2[[#This Row],[布号]]="","",IFERROR(Table2[[#This Row],[备胚单总数]]-Table2[[#This Row],[累计产出数]]-Table2[[#This Row],[欠数]],""))</f>
        <v/>
      </c>
      <c r="L855" s="22" t="str">
        <f>IF(Table2[[#This Row],[布号]]="","",IFERROR(SUMIFS(
    ZSOHPP055!E:E,
    ZSOHPP055!A:A, "*" &amp; Table2[[#This Row],[布号]] &amp; "*"
),""))</f>
        <v/>
      </c>
    </row>
    <row r="856" spans="1:12">
      <c r="A856" s="6" t="str">
        <f>IF('MES-Fabric Code'!A855="","",'MES-Fabric Code'!A855)</f>
        <v/>
      </c>
      <c r="B856" s="20" t="str">
        <f>IF(Table2[[#This Row],[布号]]="","",IFERROR(VLOOKUP(LEFT(Table2[[#This Row],[布号]],8),'Single machine output'!A:B,2,0),""))</f>
        <v/>
      </c>
      <c r="C856" s="31" t="str">
        <f>IF(Table2[[#This Row],[布号]]="","",IFERROR(VLOOKUP(Table2[[#This Row],[布号]],'MES-Fabric Code'!$A:$B,2,0),""))</f>
        <v/>
      </c>
      <c r="D856" s="20" t="str">
        <f>IF(Table2[[#This Row],[布号]]="","",IFERROR(VLOOKUP(Table2[[#This Row],[布号]],'MES-Fabric Code'!$A:$F,4,0),""))</f>
        <v/>
      </c>
      <c r="E856" s="20" t="str">
        <f>IF(Table2[[#This Row],[布号]]="","",IFERROR(VLOOKUP(Table2[[#This Row],[布号]],'MES-Fabric Code'!$A:$F,6,0),""))</f>
        <v/>
      </c>
      <c r="F856" s="20" t="str">
        <f>IF(Table2[[#This Row],[布号]]="", "", IFERROR(SUMIFS(
    ZSOHSD058!N:N,
    ZSOHSD058!A:A, "*" &amp; Table2[[#This Row],[布号]] &amp; "*",
    ZSOHSD058!K:K, "&lt;&gt;Z2"
), ""))</f>
        <v/>
      </c>
      <c r="G856" s="20" t="str">
        <f>IF(Table2[[#This Row],[布号]]="","",IFERROR(SUMIFS(
    ZSOHPP055!B:B,
    ZSOHPP055!A:A, "*" &amp; Table2[[#This Row],[布号]] &amp; "*"
),""))</f>
        <v/>
      </c>
      <c r="H856" s="20" t="str">
        <f>IF(Table2[[#This Row],[布号]]="","",IFERROR(SUMIFS(
    ZSOHPP055!C:C,
    ZSOHPP055!A:A, "*" &amp; Table2[[#This Row],[布号]] &amp; "*"
),""))</f>
        <v/>
      </c>
      <c r="I856" s="20" t="str">
        <f>IF(Table2[[#This Row],[布号]]="","",IFERROR(
    SUMIFS(
        ZSOHPP055!D:D,
        ZSOHPP055!A:A, "*" &amp; Table2[[#This Row],[布号]] &amp; "*",
        ZSOHPP055!I:I, ""
    ),
    ""
))</f>
        <v/>
      </c>
      <c r="J856" s="20" t="str">
        <f>IF(Table2[[#This Row],[布号]]="","",IFERROR(Table2[[#This Row],[欠数]]/Table2[[#This Row],[预计开机]]/Table2[[#This Row],[单机产量]],""))</f>
        <v/>
      </c>
      <c r="K856" s="21" t="str">
        <f>IF(Table2[[#This Row],[布号]]="","",IFERROR(Table2[[#This Row],[备胚单总数]]-Table2[[#This Row],[累计产出数]]-Table2[[#This Row],[欠数]],""))</f>
        <v/>
      </c>
      <c r="L856" s="22" t="str">
        <f>IF(Table2[[#This Row],[布号]]="","",IFERROR(SUMIFS(
    ZSOHPP055!E:E,
    ZSOHPP055!A:A, "*" &amp; Table2[[#This Row],[布号]] &amp; "*"
),""))</f>
        <v/>
      </c>
    </row>
    <row r="857" spans="1:12">
      <c r="A857" s="6" t="str">
        <f>IF('MES-Fabric Code'!A856="","",'MES-Fabric Code'!A856)</f>
        <v/>
      </c>
      <c r="B857" s="20" t="str">
        <f>IF(Table2[[#This Row],[布号]]="","",IFERROR(VLOOKUP(LEFT(Table2[[#This Row],[布号]],8),'Single machine output'!A:B,2,0),""))</f>
        <v/>
      </c>
      <c r="C857" s="31" t="str">
        <f>IF(Table2[[#This Row],[布号]]="","",IFERROR(VLOOKUP(Table2[[#This Row],[布号]],'MES-Fabric Code'!$A:$B,2,0),""))</f>
        <v/>
      </c>
      <c r="D857" s="20" t="str">
        <f>IF(Table2[[#This Row],[布号]]="","",IFERROR(VLOOKUP(Table2[[#This Row],[布号]],'MES-Fabric Code'!$A:$F,4,0),""))</f>
        <v/>
      </c>
      <c r="E857" s="20" t="str">
        <f>IF(Table2[[#This Row],[布号]]="","",IFERROR(VLOOKUP(Table2[[#This Row],[布号]],'MES-Fabric Code'!$A:$F,6,0),""))</f>
        <v/>
      </c>
      <c r="F857" s="20" t="str">
        <f>IF(Table2[[#This Row],[布号]]="", "", IFERROR(SUMIFS(
    ZSOHSD058!N:N,
    ZSOHSD058!A:A, "*" &amp; Table2[[#This Row],[布号]] &amp; "*",
    ZSOHSD058!K:K, "&lt;&gt;Z2"
), ""))</f>
        <v/>
      </c>
      <c r="G857" s="20" t="str">
        <f>IF(Table2[[#This Row],[布号]]="","",IFERROR(SUMIFS(
    ZSOHPP055!B:B,
    ZSOHPP055!A:A, "*" &amp; Table2[[#This Row],[布号]] &amp; "*"
),""))</f>
        <v/>
      </c>
      <c r="H857" s="20" t="str">
        <f>IF(Table2[[#This Row],[布号]]="","",IFERROR(SUMIFS(
    ZSOHPP055!C:C,
    ZSOHPP055!A:A, "*" &amp; Table2[[#This Row],[布号]] &amp; "*"
),""))</f>
        <v/>
      </c>
      <c r="I857" s="20" t="str">
        <f>IF(Table2[[#This Row],[布号]]="","",IFERROR(
    SUMIFS(
        ZSOHPP055!D:D,
        ZSOHPP055!A:A, "*" &amp; Table2[[#This Row],[布号]] &amp; "*",
        ZSOHPP055!I:I, ""
    ),
    ""
))</f>
        <v/>
      </c>
      <c r="J857" s="20" t="str">
        <f>IF(Table2[[#This Row],[布号]]="","",IFERROR(Table2[[#This Row],[欠数]]/Table2[[#This Row],[预计开机]]/Table2[[#This Row],[单机产量]],""))</f>
        <v/>
      </c>
      <c r="K857" s="21" t="str">
        <f>IF(Table2[[#This Row],[布号]]="","",IFERROR(Table2[[#This Row],[备胚单总数]]-Table2[[#This Row],[累计产出数]]-Table2[[#This Row],[欠数]],""))</f>
        <v/>
      </c>
      <c r="L857" s="22" t="str">
        <f>IF(Table2[[#This Row],[布号]]="","",IFERROR(SUMIFS(
    ZSOHPP055!E:E,
    ZSOHPP055!A:A, "*" &amp; Table2[[#This Row],[布号]] &amp; "*"
),""))</f>
        <v/>
      </c>
    </row>
    <row r="858" spans="1:12">
      <c r="A858" s="6" t="str">
        <f>IF('MES-Fabric Code'!A857="","",'MES-Fabric Code'!A857)</f>
        <v/>
      </c>
      <c r="B858" s="20" t="str">
        <f>IF(Table2[[#This Row],[布号]]="","",IFERROR(VLOOKUP(LEFT(Table2[[#This Row],[布号]],8),'Single machine output'!A:B,2,0),""))</f>
        <v/>
      </c>
      <c r="C858" s="31" t="str">
        <f>IF(Table2[[#This Row],[布号]]="","",IFERROR(VLOOKUP(Table2[[#This Row],[布号]],'MES-Fabric Code'!$A:$B,2,0),""))</f>
        <v/>
      </c>
      <c r="D858" s="20" t="str">
        <f>IF(Table2[[#This Row],[布号]]="","",IFERROR(VLOOKUP(Table2[[#This Row],[布号]],'MES-Fabric Code'!$A:$F,4,0),""))</f>
        <v/>
      </c>
      <c r="E858" s="20" t="str">
        <f>IF(Table2[[#This Row],[布号]]="","",IFERROR(VLOOKUP(Table2[[#This Row],[布号]],'MES-Fabric Code'!$A:$F,6,0),""))</f>
        <v/>
      </c>
      <c r="F858" s="20" t="str">
        <f>IF(Table2[[#This Row],[布号]]="", "", IFERROR(SUMIFS(
    ZSOHSD058!N:N,
    ZSOHSD058!A:A, "*" &amp; Table2[[#This Row],[布号]] &amp; "*",
    ZSOHSD058!K:K, "&lt;&gt;Z2"
), ""))</f>
        <v/>
      </c>
      <c r="G858" s="20" t="str">
        <f>IF(Table2[[#This Row],[布号]]="","",IFERROR(SUMIFS(
    ZSOHPP055!B:B,
    ZSOHPP055!A:A, "*" &amp; Table2[[#This Row],[布号]] &amp; "*"
),""))</f>
        <v/>
      </c>
      <c r="H858" s="20" t="str">
        <f>IF(Table2[[#This Row],[布号]]="","",IFERROR(SUMIFS(
    ZSOHPP055!C:C,
    ZSOHPP055!A:A, "*" &amp; Table2[[#This Row],[布号]] &amp; "*"
),""))</f>
        <v/>
      </c>
      <c r="I858" s="20" t="str">
        <f>IF(Table2[[#This Row],[布号]]="","",IFERROR(
    SUMIFS(
        ZSOHPP055!D:D,
        ZSOHPP055!A:A, "*" &amp; Table2[[#This Row],[布号]] &amp; "*",
        ZSOHPP055!I:I, ""
    ),
    ""
))</f>
        <v/>
      </c>
      <c r="J858" s="20" t="str">
        <f>IF(Table2[[#This Row],[布号]]="","",IFERROR(Table2[[#This Row],[欠数]]/Table2[[#This Row],[预计开机]]/Table2[[#This Row],[单机产量]],""))</f>
        <v/>
      </c>
      <c r="K858" s="21" t="str">
        <f>IF(Table2[[#This Row],[布号]]="","",IFERROR(Table2[[#This Row],[备胚单总数]]-Table2[[#This Row],[累计产出数]]-Table2[[#This Row],[欠数]],""))</f>
        <v/>
      </c>
      <c r="L858" s="22" t="str">
        <f>IF(Table2[[#This Row],[布号]]="","",IFERROR(SUMIFS(
    ZSOHPP055!E:E,
    ZSOHPP055!A:A, "*" &amp; Table2[[#This Row],[布号]] &amp; "*"
),""))</f>
        <v/>
      </c>
    </row>
    <row r="859" spans="1:12">
      <c r="A859" s="6" t="str">
        <f>IF('MES-Fabric Code'!A858="","",'MES-Fabric Code'!A858)</f>
        <v/>
      </c>
      <c r="B859" s="20" t="str">
        <f>IF(Table2[[#This Row],[布号]]="","",IFERROR(VLOOKUP(LEFT(Table2[[#This Row],[布号]],8),'Single machine output'!A:B,2,0),""))</f>
        <v/>
      </c>
      <c r="C859" s="31" t="str">
        <f>IF(Table2[[#This Row],[布号]]="","",IFERROR(VLOOKUP(Table2[[#This Row],[布号]],'MES-Fabric Code'!$A:$B,2,0),""))</f>
        <v/>
      </c>
      <c r="D859" s="20" t="str">
        <f>IF(Table2[[#This Row],[布号]]="","",IFERROR(VLOOKUP(Table2[[#This Row],[布号]],'MES-Fabric Code'!$A:$F,4,0),""))</f>
        <v/>
      </c>
      <c r="E859" s="20" t="str">
        <f>IF(Table2[[#This Row],[布号]]="","",IFERROR(VLOOKUP(Table2[[#This Row],[布号]],'MES-Fabric Code'!$A:$F,6,0),""))</f>
        <v/>
      </c>
      <c r="F859" s="20" t="str">
        <f>IF(Table2[[#This Row],[布号]]="", "", IFERROR(SUMIFS(
    ZSOHSD058!N:N,
    ZSOHSD058!A:A, "*" &amp; Table2[[#This Row],[布号]] &amp; "*",
    ZSOHSD058!K:K, "&lt;&gt;Z2"
), ""))</f>
        <v/>
      </c>
      <c r="G859" s="20" t="str">
        <f>IF(Table2[[#This Row],[布号]]="","",IFERROR(SUMIFS(
    ZSOHPP055!B:B,
    ZSOHPP055!A:A, "*" &amp; Table2[[#This Row],[布号]] &amp; "*"
),""))</f>
        <v/>
      </c>
      <c r="H859" s="20" t="str">
        <f>IF(Table2[[#This Row],[布号]]="","",IFERROR(SUMIFS(
    ZSOHPP055!C:C,
    ZSOHPP055!A:A, "*" &amp; Table2[[#This Row],[布号]] &amp; "*"
),""))</f>
        <v/>
      </c>
      <c r="I859" s="20" t="str">
        <f>IF(Table2[[#This Row],[布号]]="","",IFERROR(
    SUMIFS(
        ZSOHPP055!D:D,
        ZSOHPP055!A:A, "*" &amp; Table2[[#This Row],[布号]] &amp; "*",
        ZSOHPP055!I:I, ""
    ),
    ""
))</f>
        <v/>
      </c>
      <c r="J859" s="20" t="str">
        <f>IF(Table2[[#This Row],[布号]]="","",IFERROR(Table2[[#This Row],[欠数]]/Table2[[#This Row],[预计开机]]/Table2[[#This Row],[单机产量]],""))</f>
        <v/>
      </c>
      <c r="K859" s="21" t="str">
        <f>IF(Table2[[#This Row],[布号]]="","",IFERROR(Table2[[#This Row],[备胚单总数]]-Table2[[#This Row],[累计产出数]]-Table2[[#This Row],[欠数]],""))</f>
        <v/>
      </c>
      <c r="L859" s="22" t="str">
        <f>IF(Table2[[#This Row],[布号]]="","",IFERROR(SUMIFS(
    ZSOHPP055!E:E,
    ZSOHPP055!A:A, "*" &amp; Table2[[#This Row],[布号]] &amp; "*"
),""))</f>
        <v/>
      </c>
    </row>
    <row r="860" spans="1:12">
      <c r="A860" s="6" t="str">
        <f>IF('MES-Fabric Code'!A859="","",'MES-Fabric Code'!A859)</f>
        <v/>
      </c>
      <c r="B860" s="20" t="str">
        <f>IF(Table2[[#This Row],[布号]]="","",IFERROR(VLOOKUP(LEFT(Table2[[#This Row],[布号]],8),'Single machine output'!A:B,2,0),""))</f>
        <v/>
      </c>
      <c r="C860" s="31" t="str">
        <f>IF(Table2[[#This Row],[布号]]="","",IFERROR(VLOOKUP(Table2[[#This Row],[布号]],'MES-Fabric Code'!$A:$B,2,0),""))</f>
        <v/>
      </c>
      <c r="D860" s="20" t="str">
        <f>IF(Table2[[#This Row],[布号]]="","",IFERROR(VLOOKUP(Table2[[#This Row],[布号]],'MES-Fabric Code'!$A:$F,4,0),""))</f>
        <v/>
      </c>
      <c r="E860" s="20" t="str">
        <f>IF(Table2[[#This Row],[布号]]="","",IFERROR(VLOOKUP(Table2[[#This Row],[布号]],'MES-Fabric Code'!$A:$F,6,0),""))</f>
        <v/>
      </c>
      <c r="F860" s="20" t="str">
        <f>IF(Table2[[#This Row],[布号]]="", "", IFERROR(SUMIFS(
    ZSOHSD058!N:N,
    ZSOHSD058!A:A, "*" &amp; Table2[[#This Row],[布号]] &amp; "*",
    ZSOHSD058!K:K, "&lt;&gt;Z2"
), ""))</f>
        <v/>
      </c>
      <c r="G860" s="20" t="str">
        <f>IF(Table2[[#This Row],[布号]]="","",IFERROR(SUMIFS(
    ZSOHPP055!B:B,
    ZSOHPP055!A:A, "*" &amp; Table2[[#This Row],[布号]] &amp; "*"
),""))</f>
        <v/>
      </c>
      <c r="H860" s="20" t="str">
        <f>IF(Table2[[#This Row],[布号]]="","",IFERROR(SUMIFS(
    ZSOHPP055!C:C,
    ZSOHPP055!A:A, "*" &amp; Table2[[#This Row],[布号]] &amp; "*"
),""))</f>
        <v/>
      </c>
      <c r="I860" s="20" t="str">
        <f>IF(Table2[[#This Row],[布号]]="","",IFERROR(
    SUMIFS(
        ZSOHPP055!D:D,
        ZSOHPP055!A:A, "*" &amp; Table2[[#This Row],[布号]] &amp; "*",
        ZSOHPP055!I:I, ""
    ),
    ""
))</f>
        <v/>
      </c>
      <c r="J860" s="20" t="str">
        <f>IF(Table2[[#This Row],[布号]]="","",IFERROR(Table2[[#This Row],[欠数]]/Table2[[#This Row],[预计开机]]/Table2[[#This Row],[单机产量]],""))</f>
        <v/>
      </c>
      <c r="K860" s="21" t="str">
        <f>IF(Table2[[#This Row],[布号]]="","",IFERROR(Table2[[#This Row],[备胚单总数]]-Table2[[#This Row],[累计产出数]]-Table2[[#This Row],[欠数]],""))</f>
        <v/>
      </c>
      <c r="L860" s="22" t="str">
        <f>IF(Table2[[#This Row],[布号]]="","",IFERROR(SUMIFS(
    ZSOHPP055!E:E,
    ZSOHPP055!A:A, "*" &amp; Table2[[#This Row],[布号]] &amp; "*"
),""))</f>
        <v/>
      </c>
    </row>
    <row r="861" spans="1:12">
      <c r="A861" s="6" t="str">
        <f>IF('MES-Fabric Code'!A860="","",'MES-Fabric Code'!A860)</f>
        <v/>
      </c>
      <c r="B861" s="20" t="str">
        <f>IF(Table2[[#This Row],[布号]]="","",IFERROR(VLOOKUP(LEFT(Table2[[#This Row],[布号]],8),'Single machine output'!A:B,2,0),""))</f>
        <v/>
      </c>
      <c r="C861" s="31" t="str">
        <f>IF(Table2[[#This Row],[布号]]="","",IFERROR(VLOOKUP(Table2[[#This Row],[布号]],'MES-Fabric Code'!$A:$B,2,0),""))</f>
        <v/>
      </c>
      <c r="D861" s="20" t="str">
        <f>IF(Table2[[#This Row],[布号]]="","",IFERROR(VLOOKUP(Table2[[#This Row],[布号]],'MES-Fabric Code'!$A:$F,4,0),""))</f>
        <v/>
      </c>
      <c r="E861" s="20" t="str">
        <f>IF(Table2[[#This Row],[布号]]="","",IFERROR(VLOOKUP(Table2[[#This Row],[布号]],'MES-Fabric Code'!$A:$F,6,0),""))</f>
        <v/>
      </c>
      <c r="F861" s="20" t="str">
        <f>IF(Table2[[#This Row],[布号]]="", "", IFERROR(SUMIFS(
    ZSOHSD058!N:N,
    ZSOHSD058!A:A, "*" &amp; Table2[[#This Row],[布号]] &amp; "*",
    ZSOHSD058!K:K, "&lt;&gt;Z2"
), ""))</f>
        <v/>
      </c>
      <c r="G861" s="20" t="str">
        <f>IF(Table2[[#This Row],[布号]]="","",IFERROR(SUMIFS(
    ZSOHPP055!B:B,
    ZSOHPP055!A:A, "*" &amp; Table2[[#This Row],[布号]] &amp; "*"
),""))</f>
        <v/>
      </c>
      <c r="H861" s="20" t="str">
        <f>IF(Table2[[#This Row],[布号]]="","",IFERROR(SUMIFS(
    ZSOHPP055!C:C,
    ZSOHPP055!A:A, "*" &amp; Table2[[#This Row],[布号]] &amp; "*"
),""))</f>
        <v/>
      </c>
      <c r="I861" s="20" t="str">
        <f>IF(Table2[[#This Row],[布号]]="","",IFERROR(
    SUMIFS(
        ZSOHPP055!D:D,
        ZSOHPP055!A:A, "*" &amp; Table2[[#This Row],[布号]] &amp; "*",
        ZSOHPP055!I:I, ""
    ),
    ""
))</f>
        <v/>
      </c>
      <c r="J861" s="20" t="str">
        <f>IF(Table2[[#This Row],[布号]]="","",IFERROR(Table2[[#This Row],[欠数]]/Table2[[#This Row],[预计开机]]/Table2[[#This Row],[单机产量]],""))</f>
        <v/>
      </c>
      <c r="K861" s="21" t="str">
        <f>IF(Table2[[#This Row],[布号]]="","",IFERROR(Table2[[#This Row],[备胚单总数]]-Table2[[#This Row],[累计产出数]]-Table2[[#This Row],[欠数]],""))</f>
        <v/>
      </c>
      <c r="L861" s="22" t="str">
        <f>IF(Table2[[#This Row],[布号]]="","",IFERROR(SUMIFS(
    ZSOHPP055!E:E,
    ZSOHPP055!A:A, "*" &amp; Table2[[#This Row],[布号]] &amp; "*"
),""))</f>
        <v/>
      </c>
    </row>
    <row r="862" spans="1:12">
      <c r="A862" s="6" t="str">
        <f>IF('MES-Fabric Code'!A861="","",'MES-Fabric Code'!A861)</f>
        <v/>
      </c>
      <c r="B862" s="20" t="str">
        <f>IF(Table2[[#This Row],[布号]]="","",IFERROR(VLOOKUP(LEFT(Table2[[#This Row],[布号]],8),'Single machine output'!A:B,2,0),""))</f>
        <v/>
      </c>
      <c r="C862" s="31" t="str">
        <f>IF(Table2[[#This Row],[布号]]="","",IFERROR(VLOOKUP(Table2[[#This Row],[布号]],'MES-Fabric Code'!$A:$B,2,0),""))</f>
        <v/>
      </c>
      <c r="D862" s="20" t="str">
        <f>IF(Table2[[#This Row],[布号]]="","",IFERROR(VLOOKUP(Table2[[#This Row],[布号]],'MES-Fabric Code'!$A:$F,4,0),""))</f>
        <v/>
      </c>
      <c r="E862" s="20" t="str">
        <f>IF(Table2[[#This Row],[布号]]="","",IFERROR(VLOOKUP(Table2[[#This Row],[布号]],'MES-Fabric Code'!$A:$F,6,0),""))</f>
        <v/>
      </c>
      <c r="F862" s="20" t="str">
        <f>IF(Table2[[#This Row],[布号]]="", "", IFERROR(SUMIFS(
    ZSOHSD058!N:N,
    ZSOHSD058!A:A, "*" &amp; Table2[[#This Row],[布号]] &amp; "*",
    ZSOHSD058!K:K, "&lt;&gt;Z2"
), ""))</f>
        <v/>
      </c>
      <c r="G862" s="20" t="str">
        <f>IF(Table2[[#This Row],[布号]]="","",IFERROR(SUMIFS(
    ZSOHPP055!B:B,
    ZSOHPP055!A:A, "*" &amp; Table2[[#This Row],[布号]] &amp; "*"
),""))</f>
        <v/>
      </c>
      <c r="H862" s="20" t="str">
        <f>IF(Table2[[#This Row],[布号]]="","",IFERROR(SUMIFS(
    ZSOHPP055!C:C,
    ZSOHPP055!A:A, "*" &amp; Table2[[#This Row],[布号]] &amp; "*"
),""))</f>
        <v/>
      </c>
      <c r="I862" s="20" t="str">
        <f>IF(Table2[[#This Row],[布号]]="","",IFERROR(
    SUMIFS(
        ZSOHPP055!D:D,
        ZSOHPP055!A:A, "*" &amp; Table2[[#This Row],[布号]] &amp; "*",
        ZSOHPP055!I:I, ""
    ),
    ""
))</f>
        <v/>
      </c>
      <c r="J862" s="20" t="str">
        <f>IF(Table2[[#This Row],[布号]]="","",IFERROR(Table2[[#This Row],[欠数]]/Table2[[#This Row],[预计开机]]/Table2[[#This Row],[单机产量]],""))</f>
        <v/>
      </c>
      <c r="K862" s="21" t="str">
        <f>IF(Table2[[#This Row],[布号]]="","",IFERROR(Table2[[#This Row],[备胚单总数]]-Table2[[#This Row],[累计产出数]]-Table2[[#This Row],[欠数]],""))</f>
        <v/>
      </c>
      <c r="L862" s="22" t="str">
        <f>IF(Table2[[#This Row],[布号]]="","",IFERROR(SUMIFS(
    ZSOHPP055!E:E,
    ZSOHPP055!A:A, "*" &amp; Table2[[#This Row],[布号]] &amp; "*"
),""))</f>
        <v/>
      </c>
    </row>
    <row r="863" spans="1:12">
      <c r="A863" s="6" t="str">
        <f>IF('MES-Fabric Code'!A862="","",'MES-Fabric Code'!A862)</f>
        <v/>
      </c>
      <c r="B863" s="20" t="str">
        <f>IF(Table2[[#This Row],[布号]]="","",IFERROR(VLOOKUP(LEFT(Table2[[#This Row],[布号]],8),'Single machine output'!A:B,2,0),""))</f>
        <v/>
      </c>
      <c r="C863" s="31" t="str">
        <f>IF(Table2[[#This Row],[布号]]="","",IFERROR(VLOOKUP(Table2[[#This Row],[布号]],'MES-Fabric Code'!$A:$B,2,0),""))</f>
        <v/>
      </c>
      <c r="D863" s="20" t="str">
        <f>IF(Table2[[#This Row],[布号]]="","",IFERROR(VLOOKUP(Table2[[#This Row],[布号]],'MES-Fabric Code'!$A:$F,4,0),""))</f>
        <v/>
      </c>
      <c r="E863" s="20" t="str">
        <f>IF(Table2[[#This Row],[布号]]="","",IFERROR(VLOOKUP(Table2[[#This Row],[布号]],'MES-Fabric Code'!$A:$F,6,0),""))</f>
        <v/>
      </c>
      <c r="F863" s="20" t="str">
        <f>IF(Table2[[#This Row],[布号]]="", "", IFERROR(SUMIFS(
    ZSOHSD058!N:N,
    ZSOHSD058!A:A, "*" &amp; Table2[[#This Row],[布号]] &amp; "*",
    ZSOHSD058!K:K, "&lt;&gt;Z2"
), ""))</f>
        <v/>
      </c>
      <c r="G863" s="20" t="str">
        <f>IF(Table2[[#This Row],[布号]]="","",IFERROR(SUMIFS(
    ZSOHPP055!B:B,
    ZSOHPP055!A:A, "*" &amp; Table2[[#This Row],[布号]] &amp; "*"
),""))</f>
        <v/>
      </c>
      <c r="H863" s="20" t="str">
        <f>IF(Table2[[#This Row],[布号]]="","",IFERROR(SUMIFS(
    ZSOHPP055!C:C,
    ZSOHPP055!A:A, "*" &amp; Table2[[#This Row],[布号]] &amp; "*"
),""))</f>
        <v/>
      </c>
      <c r="I863" s="20" t="str">
        <f>IF(Table2[[#This Row],[布号]]="","",IFERROR(
    SUMIFS(
        ZSOHPP055!D:D,
        ZSOHPP055!A:A, "*" &amp; Table2[[#This Row],[布号]] &amp; "*",
        ZSOHPP055!I:I, ""
    ),
    ""
))</f>
        <v/>
      </c>
      <c r="J863" s="20" t="str">
        <f>IF(Table2[[#This Row],[布号]]="","",IFERROR(Table2[[#This Row],[欠数]]/Table2[[#This Row],[预计开机]]/Table2[[#This Row],[单机产量]],""))</f>
        <v/>
      </c>
      <c r="K863" s="21" t="str">
        <f>IF(Table2[[#This Row],[布号]]="","",IFERROR(Table2[[#This Row],[备胚单总数]]-Table2[[#This Row],[累计产出数]]-Table2[[#This Row],[欠数]],""))</f>
        <v/>
      </c>
      <c r="L863" s="22" t="str">
        <f>IF(Table2[[#This Row],[布号]]="","",IFERROR(SUMIFS(
    ZSOHPP055!E:E,
    ZSOHPP055!A:A, "*" &amp; Table2[[#This Row],[布号]] &amp; "*"
),""))</f>
        <v/>
      </c>
    </row>
    <row r="864" spans="1:12">
      <c r="A864" s="6" t="str">
        <f>IF('MES-Fabric Code'!A863="","",'MES-Fabric Code'!A863)</f>
        <v/>
      </c>
      <c r="B864" s="20" t="str">
        <f>IF(Table2[[#This Row],[布号]]="","",IFERROR(VLOOKUP(LEFT(Table2[[#This Row],[布号]],8),'Single machine output'!A:B,2,0),""))</f>
        <v/>
      </c>
      <c r="C864" s="31" t="str">
        <f>IF(Table2[[#This Row],[布号]]="","",IFERROR(VLOOKUP(Table2[[#This Row],[布号]],'MES-Fabric Code'!$A:$B,2,0),""))</f>
        <v/>
      </c>
      <c r="D864" s="20" t="str">
        <f>IF(Table2[[#This Row],[布号]]="","",IFERROR(VLOOKUP(Table2[[#This Row],[布号]],'MES-Fabric Code'!$A:$F,4,0),""))</f>
        <v/>
      </c>
      <c r="E864" s="20" t="str">
        <f>IF(Table2[[#This Row],[布号]]="","",IFERROR(VLOOKUP(Table2[[#This Row],[布号]],'MES-Fabric Code'!$A:$F,6,0),""))</f>
        <v/>
      </c>
      <c r="F864" s="20" t="str">
        <f>IF(Table2[[#This Row],[布号]]="", "", IFERROR(SUMIFS(
    ZSOHSD058!N:N,
    ZSOHSD058!A:A, "*" &amp; Table2[[#This Row],[布号]] &amp; "*",
    ZSOHSD058!K:K, "&lt;&gt;Z2"
), ""))</f>
        <v/>
      </c>
      <c r="G864" s="20" t="str">
        <f>IF(Table2[[#This Row],[布号]]="","",IFERROR(SUMIFS(
    ZSOHPP055!B:B,
    ZSOHPP055!A:A, "*" &amp; Table2[[#This Row],[布号]] &amp; "*"
),""))</f>
        <v/>
      </c>
      <c r="H864" s="20" t="str">
        <f>IF(Table2[[#This Row],[布号]]="","",IFERROR(SUMIFS(
    ZSOHPP055!C:C,
    ZSOHPP055!A:A, "*" &amp; Table2[[#This Row],[布号]] &amp; "*"
),""))</f>
        <v/>
      </c>
      <c r="I864" s="20" t="str">
        <f>IF(Table2[[#This Row],[布号]]="","",IFERROR(
    SUMIFS(
        ZSOHPP055!D:D,
        ZSOHPP055!A:A, "*" &amp; Table2[[#This Row],[布号]] &amp; "*",
        ZSOHPP055!I:I, ""
    ),
    ""
))</f>
        <v/>
      </c>
      <c r="J864" s="20" t="str">
        <f>IF(Table2[[#This Row],[布号]]="","",IFERROR(Table2[[#This Row],[欠数]]/Table2[[#This Row],[预计开机]]/Table2[[#This Row],[单机产量]],""))</f>
        <v/>
      </c>
      <c r="K864" s="21" t="str">
        <f>IF(Table2[[#This Row],[布号]]="","",IFERROR(Table2[[#This Row],[备胚单总数]]-Table2[[#This Row],[累计产出数]]-Table2[[#This Row],[欠数]],""))</f>
        <v/>
      </c>
      <c r="L864" s="22" t="str">
        <f>IF(Table2[[#This Row],[布号]]="","",IFERROR(SUMIFS(
    ZSOHPP055!E:E,
    ZSOHPP055!A:A, "*" &amp; Table2[[#This Row],[布号]] &amp; "*"
),""))</f>
        <v/>
      </c>
    </row>
    <row r="865" spans="1:12">
      <c r="A865" s="6" t="str">
        <f>IF('MES-Fabric Code'!A864="","",'MES-Fabric Code'!A864)</f>
        <v/>
      </c>
      <c r="B865" s="20" t="str">
        <f>IF(Table2[[#This Row],[布号]]="","",IFERROR(VLOOKUP(LEFT(Table2[[#This Row],[布号]],8),'Single machine output'!A:B,2,0),""))</f>
        <v/>
      </c>
      <c r="C865" s="31" t="str">
        <f>IF(Table2[[#This Row],[布号]]="","",IFERROR(VLOOKUP(Table2[[#This Row],[布号]],'MES-Fabric Code'!$A:$B,2,0),""))</f>
        <v/>
      </c>
      <c r="D865" s="20" t="str">
        <f>IF(Table2[[#This Row],[布号]]="","",IFERROR(VLOOKUP(Table2[[#This Row],[布号]],'MES-Fabric Code'!$A:$F,4,0),""))</f>
        <v/>
      </c>
      <c r="E865" s="20" t="str">
        <f>IF(Table2[[#This Row],[布号]]="","",IFERROR(VLOOKUP(Table2[[#This Row],[布号]],'MES-Fabric Code'!$A:$F,6,0),""))</f>
        <v/>
      </c>
      <c r="F865" s="20" t="str">
        <f>IF(Table2[[#This Row],[布号]]="", "", IFERROR(SUMIFS(
    ZSOHSD058!N:N,
    ZSOHSD058!A:A, "*" &amp; Table2[[#This Row],[布号]] &amp; "*",
    ZSOHSD058!K:K, "&lt;&gt;Z2"
), ""))</f>
        <v/>
      </c>
      <c r="G865" s="20" t="str">
        <f>IF(Table2[[#This Row],[布号]]="","",IFERROR(SUMIFS(
    ZSOHPP055!B:B,
    ZSOHPP055!A:A, "*" &amp; Table2[[#This Row],[布号]] &amp; "*"
),""))</f>
        <v/>
      </c>
      <c r="H865" s="20" t="str">
        <f>IF(Table2[[#This Row],[布号]]="","",IFERROR(SUMIFS(
    ZSOHPP055!C:C,
    ZSOHPP055!A:A, "*" &amp; Table2[[#This Row],[布号]] &amp; "*"
),""))</f>
        <v/>
      </c>
      <c r="I865" s="20" t="str">
        <f>IF(Table2[[#This Row],[布号]]="","",IFERROR(
    SUMIFS(
        ZSOHPP055!D:D,
        ZSOHPP055!A:A, "*" &amp; Table2[[#This Row],[布号]] &amp; "*",
        ZSOHPP055!I:I, ""
    ),
    ""
))</f>
        <v/>
      </c>
      <c r="J865" s="20" t="str">
        <f>IF(Table2[[#This Row],[布号]]="","",IFERROR(Table2[[#This Row],[欠数]]/Table2[[#This Row],[预计开机]]/Table2[[#This Row],[单机产量]],""))</f>
        <v/>
      </c>
      <c r="K865" s="21" t="str">
        <f>IF(Table2[[#This Row],[布号]]="","",IFERROR(Table2[[#This Row],[备胚单总数]]-Table2[[#This Row],[累计产出数]]-Table2[[#This Row],[欠数]],""))</f>
        <v/>
      </c>
      <c r="L865" s="22" t="str">
        <f>IF(Table2[[#This Row],[布号]]="","",IFERROR(SUMIFS(
    ZSOHPP055!E:E,
    ZSOHPP055!A:A, "*" &amp; Table2[[#This Row],[布号]] &amp; "*"
),""))</f>
        <v/>
      </c>
    </row>
    <row r="866" spans="1:12">
      <c r="A866" s="6" t="str">
        <f>IF('MES-Fabric Code'!A865="","",'MES-Fabric Code'!A865)</f>
        <v/>
      </c>
      <c r="B866" s="20" t="str">
        <f>IF(Table2[[#This Row],[布号]]="","",IFERROR(VLOOKUP(LEFT(Table2[[#This Row],[布号]],8),'Single machine output'!A:B,2,0),""))</f>
        <v/>
      </c>
      <c r="C866" s="31" t="str">
        <f>IF(Table2[[#This Row],[布号]]="","",IFERROR(VLOOKUP(Table2[[#This Row],[布号]],'MES-Fabric Code'!$A:$B,2,0),""))</f>
        <v/>
      </c>
      <c r="D866" s="20" t="str">
        <f>IF(Table2[[#This Row],[布号]]="","",IFERROR(VLOOKUP(Table2[[#This Row],[布号]],'MES-Fabric Code'!$A:$F,4,0),""))</f>
        <v/>
      </c>
      <c r="E866" s="20" t="str">
        <f>IF(Table2[[#This Row],[布号]]="","",IFERROR(VLOOKUP(Table2[[#This Row],[布号]],'MES-Fabric Code'!$A:$F,6,0),""))</f>
        <v/>
      </c>
      <c r="F866" s="20" t="str">
        <f>IF(Table2[[#This Row],[布号]]="", "", IFERROR(SUMIFS(
    ZSOHSD058!N:N,
    ZSOHSD058!A:A, "*" &amp; Table2[[#This Row],[布号]] &amp; "*",
    ZSOHSD058!K:K, "&lt;&gt;Z2"
), ""))</f>
        <v/>
      </c>
      <c r="G866" s="20" t="str">
        <f>IF(Table2[[#This Row],[布号]]="","",IFERROR(SUMIFS(
    ZSOHPP055!B:B,
    ZSOHPP055!A:A, "*" &amp; Table2[[#This Row],[布号]] &amp; "*"
),""))</f>
        <v/>
      </c>
      <c r="H866" s="20" t="str">
        <f>IF(Table2[[#This Row],[布号]]="","",IFERROR(SUMIFS(
    ZSOHPP055!C:C,
    ZSOHPP055!A:A, "*" &amp; Table2[[#This Row],[布号]] &amp; "*"
),""))</f>
        <v/>
      </c>
      <c r="I866" s="20" t="str">
        <f>IF(Table2[[#This Row],[布号]]="","",IFERROR(
    SUMIFS(
        ZSOHPP055!D:D,
        ZSOHPP055!A:A, "*" &amp; Table2[[#This Row],[布号]] &amp; "*",
        ZSOHPP055!I:I, ""
    ),
    ""
))</f>
        <v/>
      </c>
      <c r="J866" s="20" t="str">
        <f>IF(Table2[[#This Row],[布号]]="","",IFERROR(Table2[[#This Row],[欠数]]/Table2[[#This Row],[预计开机]]/Table2[[#This Row],[单机产量]],""))</f>
        <v/>
      </c>
      <c r="K866" s="21" t="str">
        <f>IF(Table2[[#This Row],[布号]]="","",IFERROR(Table2[[#This Row],[备胚单总数]]-Table2[[#This Row],[累计产出数]]-Table2[[#This Row],[欠数]],""))</f>
        <v/>
      </c>
      <c r="L866" s="22" t="str">
        <f>IF(Table2[[#This Row],[布号]]="","",IFERROR(SUMIFS(
    ZSOHPP055!E:E,
    ZSOHPP055!A:A, "*" &amp; Table2[[#This Row],[布号]] &amp; "*"
),""))</f>
        <v/>
      </c>
    </row>
    <row r="867" spans="1:12">
      <c r="A867" s="6" t="str">
        <f>IF('MES-Fabric Code'!A866="","",'MES-Fabric Code'!A866)</f>
        <v/>
      </c>
      <c r="B867" s="20" t="str">
        <f>IF(Table2[[#This Row],[布号]]="","",IFERROR(VLOOKUP(LEFT(Table2[[#This Row],[布号]],8),'Single machine output'!A:B,2,0),""))</f>
        <v/>
      </c>
      <c r="C867" s="31" t="str">
        <f>IF(Table2[[#This Row],[布号]]="","",IFERROR(VLOOKUP(Table2[[#This Row],[布号]],'MES-Fabric Code'!$A:$B,2,0),""))</f>
        <v/>
      </c>
      <c r="D867" s="20" t="str">
        <f>IF(Table2[[#This Row],[布号]]="","",IFERROR(VLOOKUP(Table2[[#This Row],[布号]],'MES-Fabric Code'!$A:$F,4,0),""))</f>
        <v/>
      </c>
      <c r="E867" s="20" t="str">
        <f>IF(Table2[[#This Row],[布号]]="","",IFERROR(VLOOKUP(Table2[[#This Row],[布号]],'MES-Fabric Code'!$A:$F,6,0),""))</f>
        <v/>
      </c>
      <c r="F867" s="20" t="str">
        <f>IF(Table2[[#This Row],[布号]]="", "", IFERROR(SUMIFS(
    ZSOHSD058!N:N,
    ZSOHSD058!A:A, "*" &amp; Table2[[#This Row],[布号]] &amp; "*",
    ZSOHSD058!K:K, "&lt;&gt;Z2"
), ""))</f>
        <v/>
      </c>
      <c r="G867" s="20" t="str">
        <f>IF(Table2[[#This Row],[布号]]="","",IFERROR(SUMIFS(
    ZSOHPP055!B:B,
    ZSOHPP055!A:A, "*" &amp; Table2[[#This Row],[布号]] &amp; "*"
),""))</f>
        <v/>
      </c>
      <c r="H867" s="20" t="str">
        <f>IF(Table2[[#This Row],[布号]]="","",IFERROR(SUMIFS(
    ZSOHPP055!C:C,
    ZSOHPP055!A:A, "*" &amp; Table2[[#This Row],[布号]] &amp; "*"
),""))</f>
        <v/>
      </c>
      <c r="I867" s="20" t="str">
        <f>IF(Table2[[#This Row],[布号]]="","",IFERROR(
    SUMIFS(
        ZSOHPP055!D:D,
        ZSOHPP055!A:A, "*" &amp; Table2[[#This Row],[布号]] &amp; "*",
        ZSOHPP055!I:I, ""
    ),
    ""
))</f>
        <v/>
      </c>
      <c r="J867" s="20" t="str">
        <f>IF(Table2[[#This Row],[布号]]="","",IFERROR(Table2[[#This Row],[欠数]]/Table2[[#This Row],[预计开机]]/Table2[[#This Row],[单机产量]],""))</f>
        <v/>
      </c>
      <c r="K867" s="21" t="str">
        <f>IF(Table2[[#This Row],[布号]]="","",IFERROR(Table2[[#This Row],[备胚单总数]]-Table2[[#This Row],[累计产出数]]-Table2[[#This Row],[欠数]],""))</f>
        <v/>
      </c>
      <c r="L867" s="22" t="str">
        <f>IF(Table2[[#This Row],[布号]]="","",IFERROR(SUMIFS(
    ZSOHPP055!E:E,
    ZSOHPP055!A:A, "*" &amp; Table2[[#This Row],[布号]] &amp; "*"
),""))</f>
        <v/>
      </c>
    </row>
    <row r="868" spans="1:12">
      <c r="A868" s="6" t="str">
        <f>IF('MES-Fabric Code'!A867="","",'MES-Fabric Code'!A867)</f>
        <v/>
      </c>
      <c r="B868" s="20" t="str">
        <f>IF(Table2[[#This Row],[布号]]="","",IFERROR(VLOOKUP(LEFT(Table2[[#This Row],[布号]],8),'Single machine output'!A:B,2,0),""))</f>
        <v/>
      </c>
      <c r="C868" s="31" t="str">
        <f>IF(Table2[[#This Row],[布号]]="","",IFERROR(VLOOKUP(Table2[[#This Row],[布号]],'MES-Fabric Code'!$A:$B,2,0),""))</f>
        <v/>
      </c>
      <c r="D868" s="20" t="str">
        <f>IF(Table2[[#This Row],[布号]]="","",IFERROR(VLOOKUP(Table2[[#This Row],[布号]],'MES-Fabric Code'!$A:$F,4,0),""))</f>
        <v/>
      </c>
      <c r="E868" s="20" t="str">
        <f>IF(Table2[[#This Row],[布号]]="","",IFERROR(VLOOKUP(Table2[[#This Row],[布号]],'MES-Fabric Code'!$A:$F,6,0),""))</f>
        <v/>
      </c>
      <c r="F868" s="20" t="str">
        <f>IF(Table2[[#This Row],[布号]]="", "", IFERROR(SUMIFS(
    ZSOHSD058!N:N,
    ZSOHSD058!A:A, "*" &amp; Table2[[#This Row],[布号]] &amp; "*",
    ZSOHSD058!K:K, "&lt;&gt;Z2"
), ""))</f>
        <v/>
      </c>
      <c r="G868" s="20" t="str">
        <f>IF(Table2[[#This Row],[布号]]="","",IFERROR(SUMIFS(
    ZSOHPP055!B:B,
    ZSOHPP055!A:A, "*" &amp; Table2[[#This Row],[布号]] &amp; "*"
),""))</f>
        <v/>
      </c>
      <c r="H868" s="20" t="str">
        <f>IF(Table2[[#This Row],[布号]]="","",IFERROR(SUMIFS(
    ZSOHPP055!C:C,
    ZSOHPP055!A:A, "*" &amp; Table2[[#This Row],[布号]] &amp; "*"
),""))</f>
        <v/>
      </c>
      <c r="I868" s="20" t="str">
        <f>IF(Table2[[#This Row],[布号]]="","",IFERROR(
    SUMIFS(
        ZSOHPP055!D:D,
        ZSOHPP055!A:A, "*" &amp; Table2[[#This Row],[布号]] &amp; "*",
        ZSOHPP055!I:I, ""
    ),
    ""
))</f>
        <v/>
      </c>
      <c r="J868" s="20" t="str">
        <f>IF(Table2[[#This Row],[布号]]="","",IFERROR(Table2[[#This Row],[欠数]]/Table2[[#This Row],[预计开机]]/Table2[[#This Row],[单机产量]],""))</f>
        <v/>
      </c>
      <c r="K868" s="21" t="str">
        <f>IF(Table2[[#This Row],[布号]]="","",IFERROR(Table2[[#This Row],[备胚单总数]]-Table2[[#This Row],[累计产出数]]-Table2[[#This Row],[欠数]],""))</f>
        <v/>
      </c>
      <c r="L868" s="22" t="str">
        <f>IF(Table2[[#This Row],[布号]]="","",IFERROR(SUMIFS(
    ZSOHPP055!E:E,
    ZSOHPP055!A:A, "*" &amp; Table2[[#This Row],[布号]] &amp; "*"
),""))</f>
        <v/>
      </c>
    </row>
    <row r="869" spans="1:12">
      <c r="A869" s="6" t="str">
        <f>IF('MES-Fabric Code'!A868="","",'MES-Fabric Code'!A868)</f>
        <v/>
      </c>
      <c r="B869" s="20" t="str">
        <f>IF(Table2[[#This Row],[布号]]="","",IFERROR(VLOOKUP(LEFT(Table2[[#This Row],[布号]],8),'Single machine output'!A:B,2,0),""))</f>
        <v/>
      </c>
      <c r="C869" s="31" t="str">
        <f>IF(Table2[[#This Row],[布号]]="","",IFERROR(VLOOKUP(Table2[[#This Row],[布号]],'MES-Fabric Code'!$A:$B,2,0),""))</f>
        <v/>
      </c>
      <c r="D869" s="20" t="str">
        <f>IF(Table2[[#This Row],[布号]]="","",IFERROR(VLOOKUP(Table2[[#This Row],[布号]],'MES-Fabric Code'!$A:$F,4,0),""))</f>
        <v/>
      </c>
      <c r="E869" s="20" t="str">
        <f>IF(Table2[[#This Row],[布号]]="","",IFERROR(VLOOKUP(Table2[[#This Row],[布号]],'MES-Fabric Code'!$A:$F,6,0),""))</f>
        <v/>
      </c>
      <c r="F869" s="20" t="str">
        <f>IF(Table2[[#This Row],[布号]]="", "", IFERROR(SUMIFS(
    ZSOHSD058!N:N,
    ZSOHSD058!A:A, "*" &amp; Table2[[#This Row],[布号]] &amp; "*",
    ZSOHSD058!K:K, "&lt;&gt;Z2"
), ""))</f>
        <v/>
      </c>
      <c r="G869" s="20" t="str">
        <f>IF(Table2[[#This Row],[布号]]="","",IFERROR(SUMIFS(
    ZSOHPP055!B:B,
    ZSOHPP055!A:A, "*" &amp; Table2[[#This Row],[布号]] &amp; "*"
),""))</f>
        <v/>
      </c>
      <c r="H869" s="20" t="str">
        <f>IF(Table2[[#This Row],[布号]]="","",IFERROR(SUMIFS(
    ZSOHPP055!C:C,
    ZSOHPP055!A:A, "*" &amp; Table2[[#This Row],[布号]] &amp; "*"
),""))</f>
        <v/>
      </c>
      <c r="I869" s="20" t="str">
        <f>IF(Table2[[#This Row],[布号]]="","",IFERROR(
    SUMIFS(
        ZSOHPP055!D:D,
        ZSOHPP055!A:A, "*" &amp; Table2[[#This Row],[布号]] &amp; "*",
        ZSOHPP055!I:I, ""
    ),
    ""
))</f>
        <v/>
      </c>
      <c r="J869" s="20" t="str">
        <f>IF(Table2[[#This Row],[布号]]="","",IFERROR(Table2[[#This Row],[欠数]]/Table2[[#This Row],[预计开机]]/Table2[[#This Row],[单机产量]],""))</f>
        <v/>
      </c>
      <c r="K869" s="21" t="str">
        <f>IF(Table2[[#This Row],[布号]]="","",IFERROR(Table2[[#This Row],[备胚单总数]]-Table2[[#This Row],[累计产出数]]-Table2[[#This Row],[欠数]],""))</f>
        <v/>
      </c>
      <c r="L869" s="22" t="str">
        <f>IF(Table2[[#This Row],[布号]]="","",IFERROR(SUMIFS(
    ZSOHPP055!E:E,
    ZSOHPP055!A:A, "*" &amp; Table2[[#This Row],[布号]] &amp; "*"
),""))</f>
        <v/>
      </c>
    </row>
    <row r="870" spans="1:12">
      <c r="A870" s="6" t="str">
        <f>IF('MES-Fabric Code'!A869="","",'MES-Fabric Code'!A869)</f>
        <v/>
      </c>
      <c r="B870" s="20" t="str">
        <f>IF(Table2[[#This Row],[布号]]="","",IFERROR(VLOOKUP(LEFT(Table2[[#This Row],[布号]],8),'Single machine output'!A:B,2,0),""))</f>
        <v/>
      </c>
      <c r="C870" s="31" t="str">
        <f>IF(Table2[[#This Row],[布号]]="","",IFERROR(VLOOKUP(Table2[[#This Row],[布号]],'MES-Fabric Code'!$A:$B,2,0),""))</f>
        <v/>
      </c>
      <c r="D870" s="20" t="str">
        <f>IF(Table2[[#This Row],[布号]]="","",IFERROR(VLOOKUP(Table2[[#This Row],[布号]],'MES-Fabric Code'!$A:$F,4,0),""))</f>
        <v/>
      </c>
      <c r="E870" s="20" t="str">
        <f>IF(Table2[[#This Row],[布号]]="","",IFERROR(VLOOKUP(Table2[[#This Row],[布号]],'MES-Fabric Code'!$A:$F,6,0),""))</f>
        <v/>
      </c>
      <c r="F870" s="20" t="str">
        <f>IF(Table2[[#This Row],[布号]]="", "", IFERROR(SUMIFS(
    ZSOHSD058!N:N,
    ZSOHSD058!A:A, "*" &amp; Table2[[#This Row],[布号]] &amp; "*",
    ZSOHSD058!K:K, "&lt;&gt;Z2"
), ""))</f>
        <v/>
      </c>
      <c r="G870" s="20" t="str">
        <f>IF(Table2[[#This Row],[布号]]="","",IFERROR(SUMIFS(
    ZSOHPP055!B:B,
    ZSOHPP055!A:A, "*" &amp; Table2[[#This Row],[布号]] &amp; "*"
),""))</f>
        <v/>
      </c>
      <c r="H870" s="20" t="str">
        <f>IF(Table2[[#This Row],[布号]]="","",IFERROR(SUMIFS(
    ZSOHPP055!C:C,
    ZSOHPP055!A:A, "*" &amp; Table2[[#This Row],[布号]] &amp; "*"
),""))</f>
        <v/>
      </c>
      <c r="I870" s="20" t="str">
        <f>IF(Table2[[#This Row],[布号]]="","",IFERROR(
    SUMIFS(
        ZSOHPP055!D:D,
        ZSOHPP055!A:A, "*" &amp; Table2[[#This Row],[布号]] &amp; "*",
        ZSOHPP055!I:I, ""
    ),
    ""
))</f>
        <v/>
      </c>
      <c r="J870" s="20" t="str">
        <f>IF(Table2[[#This Row],[布号]]="","",IFERROR(Table2[[#This Row],[欠数]]/Table2[[#This Row],[预计开机]]/Table2[[#This Row],[单机产量]],""))</f>
        <v/>
      </c>
      <c r="K870" s="21" t="str">
        <f>IF(Table2[[#This Row],[布号]]="","",IFERROR(Table2[[#This Row],[备胚单总数]]-Table2[[#This Row],[累计产出数]]-Table2[[#This Row],[欠数]],""))</f>
        <v/>
      </c>
      <c r="L870" s="22" t="str">
        <f>IF(Table2[[#This Row],[布号]]="","",IFERROR(SUMIFS(
    ZSOHPP055!E:E,
    ZSOHPP055!A:A, "*" &amp; Table2[[#This Row],[布号]] &amp; "*"
),""))</f>
        <v/>
      </c>
    </row>
    <row r="871" spans="1:12">
      <c r="A871" s="6" t="str">
        <f>IF('MES-Fabric Code'!A870="","",'MES-Fabric Code'!A870)</f>
        <v/>
      </c>
      <c r="B871" s="20" t="str">
        <f>IF(Table2[[#This Row],[布号]]="","",IFERROR(VLOOKUP(LEFT(Table2[[#This Row],[布号]],8),'Single machine output'!A:B,2,0),""))</f>
        <v/>
      </c>
      <c r="C871" s="31" t="str">
        <f>IF(Table2[[#This Row],[布号]]="","",IFERROR(VLOOKUP(Table2[[#This Row],[布号]],'MES-Fabric Code'!$A:$B,2,0),""))</f>
        <v/>
      </c>
      <c r="D871" s="20" t="str">
        <f>IF(Table2[[#This Row],[布号]]="","",IFERROR(VLOOKUP(Table2[[#This Row],[布号]],'MES-Fabric Code'!$A:$F,4,0),""))</f>
        <v/>
      </c>
      <c r="E871" s="20" t="str">
        <f>IF(Table2[[#This Row],[布号]]="","",IFERROR(VLOOKUP(Table2[[#This Row],[布号]],'MES-Fabric Code'!$A:$F,6,0),""))</f>
        <v/>
      </c>
      <c r="F871" s="20" t="str">
        <f>IF(Table2[[#This Row],[布号]]="", "", IFERROR(SUMIFS(
    ZSOHSD058!N:N,
    ZSOHSD058!A:A, "*" &amp; Table2[[#This Row],[布号]] &amp; "*",
    ZSOHSD058!K:K, "&lt;&gt;Z2"
), ""))</f>
        <v/>
      </c>
      <c r="G871" s="20" t="str">
        <f>IF(Table2[[#This Row],[布号]]="","",IFERROR(SUMIFS(
    ZSOHPP055!B:B,
    ZSOHPP055!A:A, "*" &amp; Table2[[#This Row],[布号]] &amp; "*"
),""))</f>
        <v/>
      </c>
      <c r="H871" s="20" t="str">
        <f>IF(Table2[[#This Row],[布号]]="","",IFERROR(SUMIFS(
    ZSOHPP055!C:C,
    ZSOHPP055!A:A, "*" &amp; Table2[[#This Row],[布号]] &amp; "*"
),""))</f>
        <v/>
      </c>
      <c r="I871" s="20" t="str">
        <f>IF(Table2[[#This Row],[布号]]="","",IFERROR(
    SUMIFS(
        ZSOHPP055!D:D,
        ZSOHPP055!A:A, "*" &amp; Table2[[#This Row],[布号]] &amp; "*",
        ZSOHPP055!I:I, ""
    ),
    ""
))</f>
        <v/>
      </c>
      <c r="J871" s="20" t="str">
        <f>IF(Table2[[#This Row],[布号]]="","",IFERROR(Table2[[#This Row],[欠数]]/Table2[[#This Row],[预计开机]]/Table2[[#This Row],[单机产量]],""))</f>
        <v/>
      </c>
      <c r="K871" s="21" t="str">
        <f>IF(Table2[[#This Row],[布号]]="","",IFERROR(Table2[[#This Row],[备胚单总数]]-Table2[[#This Row],[累计产出数]]-Table2[[#This Row],[欠数]],""))</f>
        <v/>
      </c>
      <c r="L871" s="22" t="str">
        <f>IF(Table2[[#This Row],[布号]]="","",IFERROR(SUMIFS(
    ZSOHPP055!E:E,
    ZSOHPP055!A:A, "*" &amp; Table2[[#This Row],[布号]] &amp; "*"
),""))</f>
        <v/>
      </c>
    </row>
    <row r="872" spans="1:12">
      <c r="A872" s="6" t="str">
        <f>IF('MES-Fabric Code'!A871="","",'MES-Fabric Code'!A871)</f>
        <v/>
      </c>
      <c r="B872" s="20" t="str">
        <f>IF(Table2[[#This Row],[布号]]="","",IFERROR(VLOOKUP(LEFT(Table2[[#This Row],[布号]],8),'Single machine output'!A:B,2,0),""))</f>
        <v/>
      </c>
      <c r="C872" s="31" t="str">
        <f>IF(Table2[[#This Row],[布号]]="","",IFERROR(VLOOKUP(Table2[[#This Row],[布号]],'MES-Fabric Code'!$A:$B,2,0),""))</f>
        <v/>
      </c>
      <c r="D872" s="20" t="str">
        <f>IF(Table2[[#This Row],[布号]]="","",IFERROR(VLOOKUP(Table2[[#This Row],[布号]],'MES-Fabric Code'!$A:$F,4,0),""))</f>
        <v/>
      </c>
      <c r="E872" s="20" t="str">
        <f>IF(Table2[[#This Row],[布号]]="","",IFERROR(VLOOKUP(Table2[[#This Row],[布号]],'MES-Fabric Code'!$A:$F,6,0),""))</f>
        <v/>
      </c>
      <c r="F872" s="20" t="str">
        <f>IF(Table2[[#This Row],[布号]]="", "", IFERROR(SUMIFS(
    ZSOHSD058!N:N,
    ZSOHSD058!A:A, "*" &amp; Table2[[#This Row],[布号]] &amp; "*",
    ZSOHSD058!K:K, "&lt;&gt;Z2"
), ""))</f>
        <v/>
      </c>
      <c r="G872" s="20" t="str">
        <f>IF(Table2[[#This Row],[布号]]="","",IFERROR(SUMIFS(
    ZSOHPP055!B:B,
    ZSOHPP055!A:A, "*" &amp; Table2[[#This Row],[布号]] &amp; "*"
),""))</f>
        <v/>
      </c>
      <c r="H872" s="20" t="str">
        <f>IF(Table2[[#This Row],[布号]]="","",IFERROR(SUMIFS(
    ZSOHPP055!C:C,
    ZSOHPP055!A:A, "*" &amp; Table2[[#This Row],[布号]] &amp; "*"
),""))</f>
        <v/>
      </c>
      <c r="I872" s="20" t="str">
        <f>IF(Table2[[#This Row],[布号]]="","",IFERROR(
    SUMIFS(
        ZSOHPP055!D:D,
        ZSOHPP055!A:A, "*" &amp; Table2[[#This Row],[布号]] &amp; "*",
        ZSOHPP055!I:I, ""
    ),
    ""
))</f>
        <v/>
      </c>
      <c r="J872" s="20" t="str">
        <f>IF(Table2[[#This Row],[布号]]="","",IFERROR(Table2[[#This Row],[欠数]]/Table2[[#This Row],[预计开机]]/Table2[[#This Row],[单机产量]],""))</f>
        <v/>
      </c>
      <c r="K872" s="21" t="str">
        <f>IF(Table2[[#This Row],[布号]]="","",IFERROR(Table2[[#This Row],[备胚单总数]]-Table2[[#This Row],[累计产出数]]-Table2[[#This Row],[欠数]],""))</f>
        <v/>
      </c>
      <c r="L872" s="22" t="str">
        <f>IF(Table2[[#This Row],[布号]]="","",IFERROR(SUMIFS(
    ZSOHPP055!E:E,
    ZSOHPP055!A:A, "*" &amp; Table2[[#This Row],[布号]] &amp; "*"
),""))</f>
        <v/>
      </c>
    </row>
    <row r="873" spans="1:12">
      <c r="A873" s="6" t="str">
        <f>IF('MES-Fabric Code'!A872="","",'MES-Fabric Code'!A872)</f>
        <v/>
      </c>
      <c r="B873" s="20" t="str">
        <f>IF(Table2[[#This Row],[布号]]="","",IFERROR(VLOOKUP(LEFT(Table2[[#This Row],[布号]],8),'Single machine output'!A:B,2,0),""))</f>
        <v/>
      </c>
      <c r="C873" s="31" t="str">
        <f>IF(Table2[[#This Row],[布号]]="","",IFERROR(VLOOKUP(Table2[[#This Row],[布号]],'MES-Fabric Code'!$A:$B,2,0),""))</f>
        <v/>
      </c>
      <c r="D873" s="20" t="str">
        <f>IF(Table2[[#This Row],[布号]]="","",IFERROR(VLOOKUP(Table2[[#This Row],[布号]],'MES-Fabric Code'!$A:$F,4,0),""))</f>
        <v/>
      </c>
      <c r="E873" s="20" t="str">
        <f>IF(Table2[[#This Row],[布号]]="","",IFERROR(VLOOKUP(Table2[[#This Row],[布号]],'MES-Fabric Code'!$A:$F,6,0),""))</f>
        <v/>
      </c>
      <c r="F873" s="20" t="str">
        <f>IF(Table2[[#This Row],[布号]]="", "", IFERROR(SUMIFS(
    ZSOHSD058!N:N,
    ZSOHSD058!A:A, "*" &amp; Table2[[#This Row],[布号]] &amp; "*",
    ZSOHSD058!K:K, "&lt;&gt;Z2"
), ""))</f>
        <v/>
      </c>
      <c r="G873" s="20" t="str">
        <f>IF(Table2[[#This Row],[布号]]="","",IFERROR(SUMIFS(
    ZSOHPP055!B:B,
    ZSOHPP055!A:A, "*" &amp; Table2[[#This Row],[布号]] &amp; "*"
),""))</f>
        <v/>
      </c>
      <c r="H873" s="20" t="str">
        <f>IF(Table2[[#This Row],[布号]]="","",IFERROR(SUMIFS(
    ZSOHPP055!C:C,
    ZSOHPP055!A:A, "*" &amp; Table2[[#This Row],[布号]] &amp; "*"
),""))</f>
        <v/>
      </c>
      <c r="I873" s="20" t="str">
        <f>IF(Table2[[#This Row],[布号]]="","",IFERROR(
    SUMIFS(
        ZSOHPP055!D:D,
        ZSOHPP055!A:A, "*" &amp; Table2[[#This Row],[布号]] &amp; "*",
        ZSOHPP055!I:I, ""
    ),
    ""
))</f>
        <v/>
      </c>
      <c r="J873" s="20" t="str">
        <f>IF(Table2[[#This Row],[布号]]="","",IFERROR(Table2[[#This Row],[欠数]]/Table2[[#This Row],[预计开机]]/Table2[[#This Row],[单机产量]],""))</f>
        <v/>
      </c>
      <c r="K873" s="21" t="str">
        <f>IF(Table2[[#This Row],[布号]]="","",IFERROR(Table2[[#This Row],[备胚单总数]]-Table2[[#This Row],[累计产出数]]-Table2[[#This Row],[欠数]],""))</f>
        <v/>
      </c>
      <c r="L873" s="22" t="str">
        <f>IF(Table2[[#This Row],[布号]]="","",IFERROR(SUMIFS(
    ZSOHPP055!E:E,
    ZSOHPP055!A:A, "*" &amp; Table2[[#This Row],[布号]] &amp; "*"
),""))</f>
        <v/>
      </c>
    </row>
    <row r="874" spans="1:12">
      <c r="A874" s="6" t="str">
        <f>IF('MES-Fabric Code'!A873="","",'MES-Fabric Code'!A873)</f>
        <v/>
      </c>
      <c r="B874" s="20" t="str">
        <f>IF(Table2[[#This Row],[布号]]="","",IFERROR(VLOOKUP(LEFT(Table2[[#This Row],[布号]],8),'Single machine output'!A:B,2,0),""))</f>
        <v/>
      </c>
      <c r="C874" s="31" t="str">
        <f>IF(Table2[[#This Row],[布号]]="","",IFERROR(VLOOKUP(Table2[[#This Row],[布号]],'MES-Fabric Code'!$A:$B,2,0),""))</f>
        <v/>
      </c>
      <c r="D874" s="20" t="str">
        <f>IF(Table2[[#This Row],[布号]]="","",IFERROR(VLOOKUP(Table2[[#This Row],[布号]],'MES-Fabric Code'!$A:$F,4,0),""))</f>
        <v/>
      </c>
      <c r="E874" s="20" t="str">
        <f>IF(Table2[[#This Row],[布号]]="","",IFERROR(VLOOKUP(Table2[[#This Row],[布号]],'MES-Fabric Code'!$A:$F,6,0),""))</f>
        <v/>
      </c>
      <c r="F874" s="20" t="str">
        <f>IF(Table2[[#This Row],[布号]]="", "", IFERROR(SUMIFS(
    ZSOHSD058!N:N,
    ZSOHSD058!A:A, "*" &amp; Table2[[#This Row],[布号]] &amp; "*",
    ZSOHSD058!K:K, "&lt;&gt;Z2"
), ""))</f>
        <v/>
      </c>
      <c r="G874" s="20" t="str">
        <f>IF(Table2[[#This Row],[布号]]="","",IFERROR(SUMIFS(
    ZSOHPP055!B:B,
    ZSOHPP055!A:A, "*" &amp; Table2[[#This Row],[布号]] &amp; "*"
),""))</f>
        <v/>
      </c>
      <c r="H874" s="20" t="str">
        <f>IF(Table2[[#This Row],[布号]]="","",IFERROR(SUMIFS(
    ZSOHPP055!C:C,
    ZSOHPP055!A:A, "*" &amp; Table2[[#This Row],[布号]] &amp; "*"
),""))</f>
        <v/>
      </c>
      <c r="I874" s="20" t="str">
        <f>IF(Table2[[#This Row],[布号]]="","",IFERROR(
    SUMIFS(
        ZSOHPP055!D:D,
        ZSOHPP055!A:A, "*" &amp; Table2[[#This Row],[布号]] &amp; "*",
        ZSOHPP055!I:I, ""
    ),
    ""
))</f>
        <v/>
      </c>
      <c r="J874" s="20" t="str">
        <f>IF(Table2[[#This Row],[布号]]="","",IFERROR(Table2[[#This Row],[欠数]]/Table2[[#This Row],[预计开机]]/Table2[[#This Row],[单机产量]],""))</f>
        <v/>
      </c>
      <c r="K874" s="21" t="str">
        <f>IF(Table2[[#This Row],[布号]]="","",IFERROR(Table2[[#This Row],[备胚单总数]]-Table2[[#This Row],[累计产出数]]-Table2[[#This Row],[欠数]],""))</f>
        <v/>
      </c>
      <c r="L874" s="22" t="str">
        <f>IF(Table2[[#This Row],[布号]]="","",IFERROR(SUMIFS(
    ZSOHPP055!E:E,
    ZSOHPP055!A:A, "*" &amp; Table2[[#This Row],[布号]] &amp; "*"
),""))</f>
        <v/>
      </c>
    </row>
    <row r="875" spans="1:12">
      <c r="A875" s="6" t="str">
        <f>IF('MES-Fabric Code'!A874="","",'MES-Fabric Code'!A874)</f>
        <v/>
      </c>
      <c r="B875" s="20" t="str">
        <f>IF(Table2[[#This Row],[布号]]="","",IFERROR(VLOOKUP(LEFT(Table2[[#This Row],[布号]],8),'Single machine output'!A:B,2,0),""))</f>
        <v/>
      </c>
      <c r="C875" s="31" t="str">
        <f>IF(Table2[[#This Row],[布号]]="","",IFERROR(VLOOKUP(Table2[[#This Row],[布号]],'MES-Fabric Code'!$A:$B,2,0),""))</f>
        <v/>
      </c>
      <c r="D875" s="20" t="str">
        <f>IF(Table2[[#This Row],[布号]]="","",IFERROR(VLOOKUP(Table2[[#This Row],[布号]],'MES-Fabric Code'!$A:$F,4,0),""))</f>
        <v/>
      </c>
      <c r="E875" s="20" t="str">
        <f>IF(Table2[[#This Row],[布号]]="","",IFERROR(VLOOKUP(Table2[[#This Row],[布号]],'MES-Fabric Code'!$A:$F,6,0),""))</f>
        <v/>
      </c>
      <c r="F875" s="20" t="str">
        <f>IF(Table2[[#This Row],[布号]]="", "", IFERROR(SUMIFS(
    ZSOHSD058!N:N,
    ZSOHSD058!A:A, "*" &amp; Table2[[#This Row],[布号]] &amp; "*",
    ZSOHSD058!K:K, "&lt;&gt;Z2"
), ""))</f>
        <v/>
      </c>
      <c r="G875" s="20" t="str">
        <f>IF(Table2[[#This Row],[布号]]="","",IFERROR(SUMIFS(
    ZSOHPP055!B:B,
    ZSOHPP055!A:A, "*" &amp; Table2[[#This Row],[布号]] &amp; "*"
),""))</f>
        <v/>
      </c>
      <c r="H875" s="20" t="str">
        <f>IF(Table2[[#This Row],[布号]]="","",IFERROR(SUMIFS(
    ZSOHPP055!C:C,
    ZSOHPP055!A:A, "*" &amp; Table2[[#This Row],[布号]] &amp; "*"
),""))</f>
        <v/>
      </c>
      <c r="I875" s="20" t="str">
        <f>IF(Table2[[#This Row],[布号]]="","",IFERROR(
    SUMIFS(
        ZSOHPP055!D:D,
        ZSOHPP055!A:A, "*" &amp; Table2[[#This Row],[布号]] &amp; "*",
        ZSOHPP055!I:I, ""
    ),
    ""
))</f>
        <v/>
      </c>
      <c r="J875" s="20" t="str">
        <f>IF(Table2[[#This Row],[布号]]="","",IFERROR(Table2[[#This Row],[欠数]]/Table2[[#This Row],[预计开机]]/Table2[[#This Row],[单机产量]],""))</f>
        <v/>
      </c>
      <c r="K875" s="21" t="str">
        <f>IF(Table2[[#This Row],[布号]]="","",IFERROR(Table2[[#This Row],[备胚单总数]]-Table2[[#This Row],[累计产出数]]-Table2[[#This Row],[欠数]],""))</f>
        <v/>
      </c>
      <c r="L875" s="22" t="str">
        <f>IF(Table2[[#This Row],[布号]]="","",IFERROR(SUMIFS(
    ZSOHPP055!E:E,
    ZSOHPP055!A:A, "*" &amp; Table2[[#This Row],[布号]] &amp; "*"
),""))</f>
        <v/>
      </c>
    </row>
    <row r="876" spans="1:12">
      <c r="A876" s="6" t="str">
        <f>IF('MES-Fabric Code'!A875="","",'MES-Fabric Code'!A875)</f>
        <v/>
      </c>
      <c r="B876" s="20" t="str">
        <f>IF(Table2[[#This Row],[布号]]="","",IFERROR(VLOOKUP(LEFT(Table2[[#This Row],[布号]],8),'Single machine output'!A:B,2,0),""))</f>
        <v/>
      </c>
      <c r="C876" s="31" t="str">
        <f>IF(Table2[[#This Row],[布号]]="","",IFERROR(VLOOKUP(Table2[[#This Row],[布号]],'MES-Fabric Code'!$A:$B,2,0),""))</f>
        <v/>
      </c>
      <c r="D876" s="20" t="str">
        <f>IF(Table2[[#This Row],[布号]]="","",IFERROR(VLOOKUP(Table2[[#This Row],[布号]],'MES-Fabric Code'!$A:$F,4,0),""))</f>
        <v/>
      </c>
      <c r="E876" s="20" t="str">
        <f>IF(Table2[[#This Row],[布号]]="","",IFERROR(VLOOKUP(Table2[[#This Row],[布号]],'MES-Fabric Code'!$A:$F,6,0),""))</f>
        <v/>
      </c>
      <c r="F876" s="20" t="str">
        <f>IF(Table2[[#This Row],[布号]]="", "", IFERROR(SUMIFS(
    ZSOHSD058!N:N,
    ZSOHSD058!A:A, "*" &amp; Table2[[#This Row],[布号]] &amp; "*",
    ZSOHSD058!K:K, "&lt;&gt;Z2"
), ""))</f>
        <v/>
      </c>
      <c r="G876" s="20" t="str">
        <f>IF(Table2[[#This Row],[布号]]="","",IFERROR(SUMIFS(
    ZSOHPP055!B:B,
    ZSOHPP055!A:A, "*" &amp; Table2[[#This Row],[布号]] &amp; "*"
),""))</f>
        <v/>
      </c>
      <c r="H876" s="20" t="str">
        <f>IF(Table2[[#This Row],[布号]]="","",IFERROR(SUMIFS(
    ZSOHPP055!C:C,
    ZSOHPP055!A:A, "*" &amp; Table2[[#This Row],[布号]] &amp; "*"
),""))</f>
        <v/>
      </c>
      <c r="I876" s="20" t="str">
        <f>IF(Table2[[#This Row],[布号]]="","",IFERROR(
    SUMIFS(
        ZSOHPP055!D:D,
        ZSOHPP055!A:A, "*" &amp; Table2[[#This Row],[布号]] &amp; "*",
        ZSOHPP055!I:I, ""
    ),
    ""
))</f>
        <v/>
      </c>
      <c r="J876" s="20" t="str">
        <f>IF(Table2[[#This Row],[布号]]="","",IFERROR(Table2[[#This Row],[欠数]]/Table2[[#This Row],[预计开机]]/Table2[[#This Row],[单机产量]],""))</f>
        <v/>
      </c>
      <c r="K876" s="21" t="str">
        <f>IF(Table2[[#This Row],[布号]]="","",IFERROR(Table2[[#This Row],[备胚单总数]]-Table2[[#This Row],[累计产出数]]-Table2[[#This Row],[欠数]],""))</f>
        <v/>
      </c>
      <c r="L876" s="22" t="str">
        <f>IF(Table2[[#This Row],[布号]]="","",IFERROR(SUMIFS(
    ZSOHPP055!E:E,
    ZSOHPP055!A:A, "*" &amp; Table2[[#This Row],[布号]] &amp; "*"
),""))</f>
        <v/>
      </c>
    </row>
    <row r="877" spans="1:12">
      <c r="A877" s="6" t="str">
        <f>IF('MES-Fabric Code'!A876="","",'MES-Fabric Code'!A876)</f>
        <v/>
      </c>
      <c r="B877" s="20" t="str">
        <f>IF(Table2[[#This Row],[布号]]="","",IFERROR(VLOOKUP(LEFT(Table2[[#This Row],[布号]],8),'Single machine output'!A:B,2,0),""))</f>
        <v/>
      </c>
      <c r="C877" s="31" t="str">
        <f>IF(Table2[[#This Row],[布号]]="","",IFERROR(VLOOKUP(Table2[[#This Row],[布号]],'MES-Fabric Code'!$A:$B,2,0),""))</f>
        <v/>
      </c>
      <c r="D877" s="20" t="str">
        <f>IF(Table2[[#This Row],[布号]]="","",IFERROR(VLOOKUP(Table2[[#This Row],[布号]],'MES-Fabric Code'!$A:$F,4,0),""))</f>
        <v/>
      </c>
      <c r="E877" s="20" t="str">
        <f>IF(Table2[[#This Row],[布号]]="","",IFERROR(VLOOKUP(Table2[[#This Row],[布号]],'MES-Fabric Code'!$A:$F,6,0),""))</f>
        <v/>
      </c>
      <c r="F877" s="20" t="str">
        <f>IF(Table2[[#This Row],[布号]]="", "", IFERROR(SUMIFS(
    ZSOHSD058!N:N,
    ZSOHSD058!A:A, "*" &amp; Table2[[#This Row],[布号]] &amp; "*",
    ZSOHSD058!K:K, "&lt;&gt;Z2"
), ""))</f>
        <v/>
      </c>
      <c r="G877" s="20" t="str">
        <f>IF(Table2[[#This Row],[布号]]="","",IFERROR(SUMIFS(
    ZSOHPP055!B:B,
    ZSOHPP055!A:A, "*" &amp; Table2[[#This Row],[布号]] &amp; "*"
),""))</f>
        <v/>
      </c>
      <c r="H877" s="20" t="str">
        <f>IF(Table2[[#This Row],[布号]]="","",IFERROR(SUMIFS(
    ZSOHPP055!C:C,
    ZSOHPP055!A:A, "*" &amp; Table2[[#This Row],[布号]] &amp; "*"
),""))</f>
        <v/>
      </c>
      <c r="I877" s="20" t="str">
        <f>IF(Table2[[#This Row],[布号]]="","",IFERROR(
    SUMIFS(
        ZSOHPP055!D:D,
        ZSOHPP055!A:A, "*" &amp; Table2[[#This Row],[布号]] &amp; "*",
        ZSOHPP055!I:I, ""
    ),
    ""
))</f>
        <v/>
      </c>
      <c r="J877" s="20" t="str">
        <f>IF(Table2[[#This Row],[布号]]="","",IFERROR(Table2[[#This Row],[欠数]]/Table2[[#This Row],[预计开机]]/Table2[[#This Row],[单机产量]],""))</f>
        <v/>
      </c>
      <c r="K877" s="21" t="str">
        <f>IF(Table2[[#This Row],[布号]]="","",IFERROR(Table2[[#This Row],[备胚单总数]]-Table2[[#This Row],[累计产出数]]-Table2[[#This Row],[欠数]],""))</f>
        <v/>
      </c>
      <c r="L877" s="22" t="str">
        <f>IF(Table2[[#This Row],[布号]]="","",IFERROR(SUMIFS(
    ZSOHPP055!E:E,
    ZSOHPP055!A:A, "*" &amp; Table2[[#This Row],[布号]] &amp; "*"
),""))</f>
        <v/>
      </c>
    </row>
    <row r="878" spans="1:12">
      <c r="A878" s="6" t="str">
        <f>IF('MES-Fabric Code'!A877="","",'MES-Fabric Code'!A877)</f>
        <v/>
      </c>
      <c r="B878" s="20" t="str">
        <f>IF(Table2[[#This Row],[布号]]="","",IFERROR(VLOOKUP(LEFT(Table2[[#This Row],[布号]],8),'Single machine output'!A:B,2,0),""))</f>
        <v/>
      </c>
      <c r="C878" s="31" t="str">
        <f>IF(Table2[[#This Row],[布号]]="","",IFERROR(VLOOKUP(Table2[[#This Row],[布号]],'MES-Fabric Code'!$A:$B,2,0),""))</f>
        <v/>
      </c>
      <c r="D878" s="20" t="str">
        <f>IF(Table2[[#This Row],[布号]]="","",IFERROR(VLOOKUP(Table2[[#This Row],[布号]],'MES-Fabric Code'!$A:$F,4,0),""))</f>
        <v/>
      </c>
      <c r="E878" s="20" t="str">
        <f>IF(Table2[[#This Row],[布号]]="","",IFERROR(VLOOKUP(Table2[[#This Row],[布号]],'MES-Fabric Code'!$A:$F,6,0),""))</f>
        <v/>
      </c>
      <c r="F878" s="20" t="str">
        <f>IF(Table2[[#This Row],[布号]]="", "", IFERROR(SUMIFS(
    ZSOHSD058!N:N,
    ZSOHSD058!A:A, "*" &amp; Table2[[#This Row],[布号]] &amp; "*",
    ZSOHSD058!K:K, "&lt;&gt;Z2"
), ""))</f>
        <v/>
      </c>
      <c r="G878" s="20" t="str">
        <f>IF(Table2[[#This Row],[布号]]="","",IFERROR(SUMIFS(
    ZSOHPP055!B:B,
    ZSOHPP055!A:A, "*" &amp; Table2[[#This Row],[布号]] &amp; "*"
),""))</f>
        <v/>
      </c>
      <c r="H878" s="20" t="str">
        <f>IF(Table2[[#This Row],[布号]]="","",IFERROR(SUMIFS(
    ZSOHPP055!C:C,
    ZSOHPP055!A:A, "*" &amp; Table2[[#This Row],[布号]] &amp; "*"
),""))</f>
        <v/>
      </c>
      <c r="I878" s="20" t="str">
        <f>IF(Table2[[#This Row],[布号]]="","",IFERROR(
    SUMIFS(
        ZSOHPP055!D:D,
        ZSOHPP055!A:A, "*" &amp; Table2[[#This Row],[布号]] &amp; "*",
        ZSOHPP055!I:I, ""
    ),
    ""
))</f>
        <v/>
      </c>
      <c r="J878" s="20" t="str">
        <f>IF(Table2[[#This Row],[布号]]="","",IFERROR(Table2[[#This Row],[欠数]]/Table2[[#This Row],[预计开机]]/Table2[[#This Row],[单机产量]],""))</f>
        <v/>
      </c>
      <c r="K878" s="21" t="str">
        <f>IF(Table2[[#This Row],[布号]]="","",IFERROR(Table2[[#This Row],[备胚单总数]]-Table2[[#This Row],[累计产出数]]-Table2[[#This Row],[欠数]],""))</f>
        <v/>
      </c>
      <c r="L878" s="22" t="str">
        <f>IF(Table2[[#This Row],[布号]]="","",IFERROR(SUMIFS(
    ZSOHPP055!E:E,
    ZSOHPP055!A:A, "*" &amp; Table2[[#This Row],[布号]] &amp; "*"
),""))</f>
        <v/>
      </c>
    </row>
    <row r="879" spans="1:12">
      <c r="A879" s="6" t="str">
        <f>IF('MES-Fabric Code'!A878="","",'MES-Fabric Code'!A878)</f>
        <v/>
      </c>
      <c r="B879" s="20" t="str">
        <f>IF(Table2[[#This Row],[布号]]="","",IFERROR(VLOOKUP(LEFT(Table2[[#This Row],[布号]],8),'Single machine output'!A:B,2,0),""))</f>
        <v/>
      </c>
      <c r="C879" s="31" t="str">
        <f>IF(Table2[[#This Row],[布号]]="","",IFERROR(VLOOKUP(Table2[[#This Row],[布号]],'MES-Fabric Code'!$A:$B,2,0),""))</f>
        <v/>
      </c>
      <c r="D879" s="20" t="str">
        <f>IF(Table2[[#This Row],[布号]]="","",IFERROR(VLOOKUP(Table2[[#This Row],[布号]],'MES-Fabric Code'!$A:$F,4,0),""))</f>
        <v/>
      </c>
      <c r="E879" s="20" t="str">
        <f>IF(Table2[[#This Row],[布号]]="","",IFERROR(VLOOKUP(Table2[[#This Row],[布号]],'MES-Fabric Code'!$A:$F,6,0),""))</f>
        <v/>
      </c>
      <c r="F879" s="20" t="str">
        <f>IF(Table2[[#This Row],[布号]]="", "", IFERROR(SUMIFS(
    ZSOHSD058!N:N,
    ZSOHSD058!A:A, "*" &amp; Table2[[#This Row],[布号]] &amp; "*",
    ZSOHSD058!K:K, "&lt;&gt;Z2"
), ""))</f>
        <v/>
      </c>
      <c r="G879" s="20" t="str">
        <f>IF(Table2[[#This Row],[布号]]="","",IFERROR(SUMIFS(
    ZSOHPP055!B:B,
    ZSOHPP055!A:A, "*" &amp; Table2[[#This Row],[布号]] &amp; "*"
),""))</f>
        <v/>
      </c>
      <c r="H879" s="20" t="str">
        <f>IF(Table2[[#This Row],[布号]]="","",IFERROR(SUMIFS(
    ZSOHPP055!C:C,
    ZSOHPP055!A:A, "*" &amp; Table2[[#This Row],[布号]] &amp; "*"
),""))</f>
        <v/>
      </c>
      <c r="I879" s="20" t="str">
        <f>IF(Table2[[#This Row],[布号]]="","",IFERROR(
    SUMIFS(
        ZSOHPP055!D:D,
        ZSOHPP055!A:A, "*" &amp; Table2[[#This Row],[布号]] &amp; "*",
        ZSOHPP055!I:I, ""
    ),
    ""
))</f>
        <v/>
      </c>
      <c r="J879" s="20" t="str">
        <f>IF(Table2[[#This Row],[布号]]="","",IFERROR(Table2[[#This Row],[欠数]]/Table2[[#This Row],[预计开机]]/Table2[[#This Row],[单机产量]],""))</f>
        <v/>
      </c>
      <c r="K879" s="21" t="str">
        <f>IF(Table2[[#This Row],[布号]]="","",IFERROR(Table2[[#This Row],[备胚单总数]]-Table2[[#This Row],[累计产出数]]-Table2[[#This Row],[欠数]],""))</f>
        <v/>
      </c>
      <c r="L879" s="22" t="str">
        <f>IF(Table2[[#This Row],[布号]]="","",IFERROR(SUMIFS(
    ZSOHPP055!E:E,
    ZSOHPP055!A:A, "*" &amp; Table2[[#This Row],[布号]] &amp; "*"
),""))</f>
        <v/>
      </c>
    </row>
    <row r="880" spans="1:12">
      <c r="A880" s="6" t="str">
        <f>IF('MES-Fabric Code'!A879="","",'MES-Fabric Code'!A879)</f>
        <v/>
      </c>
      <c r="B880" s="20" t="str">
        <f>IF(Table2[[#This Row],[布号]]="","",IFERROR(VLOOKUP(LEFT(Table2[[#This Row],[布号]],8),'Single machine output'!A:B,2,0),""))</f>
        <v/>
      </c>
      <c r="C880" s="31" t="str">
        <f>IF(Table2[[#This Row],[布号]]="","",IFERROR(VLOOKUP(Table2[[#This Row],[布号]],'MES-Fabric Code'!$A:$B,2,0),""))</f>
        <v/>
      </c>
      <c r="D880" s="20" t="str">
        <f>IF(Table2[[#This Row],[布号]]="","",IFERROR(VLOOKUP(Table2[[#This Row],[布号]],'MES-Fabric Code'!$A:$F,4,0),""))</f>
        <v/>
      </c>
      <c r="E880" s="20" t="str">
        <f>IF(Table2[[#This Row],[布号]]="","",IFERROR(VLOOKUP(Table2[[#This Row],[布号]],'MES-Fabric Code'!$A:$F,6,0),""))</f>
        <v/>
      </c>
      <c r="F880" s="20" t="str">
        <f>IF(Table2[[#This Row],[布号]]="", "", IFERROR(SUMIFS(
    ZSOHSD058!N:N,
    ZSOHSD058!A:A, "*" &amp; Table2[[#This Row],[布号]] &amp; "*",
    ZSOHSD058!K:K, "&lt;&gt;Z2"
), ""))</f>
        <v/>
      </c>
      <c r="G880" s="20" t="str">
        <f>IF(Table2[[#This Row],[布号]]="","",IFERROR(SUMIFS(
    ZSOHPP055!B:B,
    ZSOHPP055!A:A, "*" &amp; Table2[[#This Row],[布号]] &amp; "*"
),""))</f>
        <v/>
      </c>
      <c r="H880" s="20" t="str">
        <f>IF(Table2[[#This Row],[布号]]="","",IFERROR(SUMIFS(
    ZSOHPP055!C:C,
    ZSOHPP055!A:A, "*" &amp; Table2[[#This Row],[布号]] &amp; "*"
),""))</f>
        <v/>
      </c>
      <c r="I880" s="20" t="str">
        <f>IF(Table2[[#This Row],[布号]]="","",IFERROR(
    SUMIFS(
        ZSOHPP055!D:D,
        ZSOHPP055!A:A, "*" &amp; Table2[[#This Row],[布号]] &amp; "*",
        ZSOHPP055!I:I, ""
    ),
    ""
))</f>
        <v/>
      </c>
      <c r="J880" s="20" t="str">
        <f>IF(Table2[[#This Row],[布号]]="","",IFERROR(Table2[[#This Row],[欠数]]/Table2[[#This Row],[预计开机]]/Table2[[#This Row],[单机产量]],""))</f>
        <v/>
      </c>
      <c r="K880" s="21" t="str">
        <f>IF(Table2[[#This Row],[布号]]="","",IFERROR(Table2[[#This Row],[备胚单总数]]-Table2[[#This Row],[累计产出数]]-Table2[[#This Row],[欠数]],""))</f>
        <v/>
      </c>
      <c r="L880" s="22" t="str">
        <f>IF(Table2[[#This Row],[布号]]="","",IFERROR(SUMIFS(
    ZSOHPP055!E:E,
    ZSOHPP055!A:A, "*" &amp; Table2[[#This Row],[布号]] &amp; "*"
),""))</f>
        <v/>
      </c>
    </row>
    <row r="881" spans="1:12">
      <c r="A881" s="6" t="str">
        <f>IF('MES-Fabric Code'!A880="","",'MES-Fabric Code'!A880)</f>
        <v/>
      </c>
      <c r="B881" s="20" t="str">
        <f>IF(Table2[[#This Row],[布号]]="","",IFERROR(VLOOKUP(LEFT(Table2[[#This Row],[布号]],8),'Single machine output'!A:B,2,0),""))</f>
        <v/>
      </c>
      <c r="C881" s="31" t="str">
        <f>IF(Table2[[#This Row],[布号]]="","",IFERROR(VLOOKUP(Table2[[#This Row],[布号]],'MES-Fabric Code'!$A:$B,2,0),""))</f>
        <v/>
      </c>
      <c r="D881" s="20" t="str">
        <f>IF(Table2[[#This Row],[布号]]="","",IFERROR(VLOOKUP(Table2[[#This Row],[布号]],'MES-Fabric Code'!$A:$F,4,0),""))</f>
        <v/>
      </c>
      <c r="E881" s="20" t="str">
        <f>IF(Table2[[#This Row],[布号]]="","",IFERROR(VLOOKUP(Table2[[#This Row],[布号]],'MES-Fabric Code'!$A:$F,6,0),""))</f>
        <v/>
      </c>
      <c r="F881" s="20" t="str">
        <f>IF(Table2[[#This Row],[布号]]="", "", IFERROR(SUMIFS(
    ZSOHSD058!N:N,
    ZSOHSD058!A:A, "*" &amp; Table2[[#This Row],[布号]] &amp; "*",
    ZSOHSD058!K:K, "&lt;&gt;Z2"
), ""))</f>
        <v/>
      </c>
      <c r="G881" s="20" t="str">
        <f>IF(Table2[[#This Row],[布号]]="","",IFERROR(SUMIFS(
    ZSOHPP055!B:B,
    ZSOHPP055!A:A, "*" &amp; Table2[[#This Row],[布号]] &amp; "*"
),""))</f>
        <v/>
      </c>
      <c r="H881" s="20" t="str">
        <f>IF(Table2[[#This Row],[布号]]="","",IFERROR(SUMIFS(
    ZSOHPP055!C:C,
    ZSOHPP055!A:A, "*" &amp; Table2[[#This Row],[布号]] &amp; "*"
),""))</f>
        <v/>
      </c>
      <c r="I881" s="20" t="str">
        <f>IF(Table2[[#This Row],[布号]]="","",IFERROR(
    SUMIFS(
        ZSOHPP055!D:D,
        ZSOHPP055!A:A, "*" &amp; Table2[[#This Row],[布号]] &amp; "*",
        ZSOHPP055!I:I, ""
    ),
    ""
))</f>
        <v/>
      </c>
      <c r="J881" s="20" t="str">
        <f>IF(Table2[[#This Row],[布号]]="","",IFERROR(Table2[[#This Row],[欠数]]/Table2[[#This Row],[预计开机]]/Table2[[#This Row],[单机产量]],""))</f>
        <v/>
      </c>
      <c r="K881" s="21" t="str">
        <f>IF(Table2[[#This Row],[布号]]="","",IFERROR(Table2[[#This Row],[备胚单总数]]-Table2[[#This Row],[累计产出数]]-Table2[[#This Row],[欠数]],""))</f>
        <v/>
      </c>
      <c r="L881" s="22" t="str">
        <f>IF(Table2[[#This Row],[布号]]="","",IFERROR(SUMIFS(
    ZSOHPP055!E:E,
    ZSOHPP055!A:A, "*" &amp; Table2[[#This Row],[布号]] &amp; "*"
),""))</f>
        <v/>
      </c>
    </row>
    <row r="882" spans="1:12">
      <c r="A882" s="6" t="str">
        <f>IF('MES-Fabric Code'!A881="","",'MES-Fabric Code'!A881)</f>
        <v/>
      </c>
      <c r="B882" s="20" t="str">
        <f>IF(Table2[[#This Row],[布号]]="","",IFERROR(VLOOKUP(LEFT(Table2[[#This Row],[布号]],8),'Single machine output'!A:B,2,0),""))</f>
        <v/>
      </c>
      <c r="C882" s="31" t="str">
        <f>IF(Table2[[#This Row],[布号]]="","",IFERROR(VLOOKUP(Table2[[#This Row],[布号]],'MES-Fabric Code'!$A:$B,2,0),""))</f>
        <v/>
      </c>
      <c r="D882" s="20" t="str">
        <f>IF(Table2[[#This Row],[布号]]="","",IFERROR(VLOOKUP(Table2[[#This Row],[布号]],'MES-Fabric Code'!$A:$F,4,0),""))</f>
        <v/>
      </c>
      <c r="E882" s="20" t="str">
        <f>IF(Table2[[#This Row],[布号]]="","",IFERROR(VLOOKUP(Table2[[#This Row],[布号]],'MES-Fabric Code'!$A:$F,6,0),""))</f>
        <v/>
      </c>
      <c r="F882" s="20" t="str">
        <f>IF(Table2[[#This Row],[布号]]="", "", IFERROR(SUMIFS(
    ZSOHSD058!N:N,
    ZSOHSD058!A:A, "*" &amp; Table2[[#This Row],[布号]] &amp; "*",
    ZSOHSD058!K:K, "&lt;&gt;Z2"
), ""))</f>
        <v/>
      </c>
      <c r="G882" s="20" t="str">
        <f>IF(Table2[[#This Row],[布号]]="","",IFERROR(SUMIFS(
    ZSOHPP055!B:B,
    ZSOHPP055!A:A, "*" &amp; Table2[[#This Row],[布号]] &amp; "*"
),""))</f>
        <v/>
      </c>
      <c r="H882" s="20" t="str">
        <f>IF(Table2[[#This Row],[布号]]="","",IFERROR(SUMIFS(
    ZSOHPP055!C:C,
    ZSOHPP055!A:A, "*" &amp; Table2[[#This Row],[布号]] &amp; "*"
),""))</f>
        <v/>
      </c>
      <c r="I882" s="20" t="str">
        <f>IF(Table2[[#This Row],[布号]]="","",IFERROR(
    SUMIFS(
        ZSOHPP055!D:D,
        ZSOHPP055!A:A, "*" &amp; Table2[[#This Row],[布号]] &amp; "*",
        ZSOHPP055!I:I, ""
    ),
    ""
))</f>
        <v/>
      </c>
      <c r="J882" s="20" t="str">
        <f>IF(Table2[[#This Row],[布号]]="","",IFERROR(Table2[[#This Row],[欠数]]/Table2[[#This Row],[预计开机]]/Table2[[#This Row],[单机产量]],""))</f>
        <v/>
      </c>
      <c r="K882" s="21" t="str">
        <f>IF(Table2[[#This Row],[布号]]="","",IFERROR(Table2[[#This Row],[备胚单总数]]-Table2[[#This Row],[累计产出数]]-Table2[[#This Row],[欠数]],""))</f>
        <v/>
      </c>
      <c r="L882" s="22" t="str">
        <f>IF(Table2[[#This Row],[布号]]="","",IFERROR(SUMIFS(
    ZSOHPP055!E:E,
    ZSOHPP055!A:A, "*" &amp; Table2[[#This Row],[布号]] &amp; "*"
),""))</f>
        <v/>
      </c>
    </row>
    <row r="883" spans="1:12">
      <c r="A883" s="6" t="str">
        <f>IF('MES-Fabric Code'!A882="","",'MES-Fabric Code'!A882)</f>
        <v/>
      </c>
      <c r="B883" s="20" t="str">
        <f>IF(Table2[[#This Row],[布号]]="","",IFERROR(VLOOKUP(LEFT(Table2[[#This Row],[布号]],8),'Single machine output'!A:B,2,0),""))</f>
        <v/>
      </c>
      <c r="C883" s="31" t="str">
        <f>IF(Table2[[#This Row],[布号]]="","",IFERROR(VLOOKUP(Table2[[#This Row],[布号]],'MES-Fabric Code'!$A:$B,2,0),""))</f>
        <v/>
      </c>
      <c r="D883" s="20" t="str">
        <f>IF(Table2[[#This Row],[布号]]="","",IFERROR(VLOOKUP(Table2[[#This Row],[布号]],'MES-Fabric Code'!$A:$F,4,0),""))</f>
        <v/>
      </c>
      <c r="E883" s="20" t="str">
        <f>IF(Table2[[#This Row],[布号]]="","",IFERROR(VLOOKUP(Table2[[#This Row],[布号]],'MES-Fabric Code'!$A:$F,6,0),""))</f>
        <v/>
      </c>
      <c r="F883" s="20" t="str">
        <f>IF(Table2[[#This Row],[布号]]="", "", IFERROR(SUMIFS(
    ZSOHSD058!N:N,
    ZSOHSD058!A:A, "*" &amp; Table2[[#This Row],[布号]] &amp; "*",
    ZSOHSD058!K:K, "&lt;&gt;Z2"
), ""))</f>
        <v/>
      </c>
      <c r="G883" s="20" t="str">
        <f>IF(Table2[[#This Row],[布号]]="","",IFERROR(SUMIFS(
    ZSOHPP055!B:B,
    ZSOHPP055!A:A, "*" &amp; Table2[[#This Row],[布号]] &amp; "*"
),""))</f>
        <v/>
      </c>
      <c r="H883" s="20" t="str">
        <f>IF(Table2[[#This Row],[布号]]="","",IFERROR(SUMIFS(
    ZSOHPP055!C:C,
    ZSOHPP055!A:A, "*" &amp; Table2[[#This Row],[布号]] &amp; "*"
),""))</f>
        <v/>
      </c>
      <c r="I883" s="20" t="str">
        <f>IF(Table2[[#This Row],[布号]]="","",IFERROR(
    SUMIFS(
        ZSOHPP055!D:D,
        ZSOHPP055!A:A, "*" &amp; Table2[[#This Row],[布号]] &amp; "*",
        ZSOHPP055!I:I, ""
    ),
    ""
))</f>
        <v/>
      </c>
      <c r="J883" s="20" t="str">
        <f>IF(Table2[[#This Row],[布号]]="","",IFERROR(Table2[[#This Row],[欠数]]/Table2[[#This Row],[预计开机]]/Table2[[#This Row],[单机产量]],""))</f>
        <v/>
      </c>
      <c r="K883" s="21" t="str">
        <f>IF(Table2[[#This Row],[布号]]="","",IFERROR(Table2[[#This Row],[备胚单总数]]-Table2[[#This Row],[累计产出数]]-Table2[[#This Row],[欠数]],""))</f>
        <v/>
      </c>
      <c r="L883" s="22" t="str">
        <f>IF(Table2[[#This Row],[布号]]="","",IFERROR(SUMIFS(
    ZSOHPP055!E:E,
    ZSOHPP055!A:A, "*" &amp; Table2[[#This Row],[布号]] &amp; "*"
),""))</f>
        <v/>
      </c>
    </row>
    <row r="884" spans="1:12">
      <c r="A884" s="6" t="str">
        <f>IF('MES-Fabric Code'!A883="","",'MES-Fabric Code'!A883)</f>
        <v/>
      </c>
      <c r="B884" s="20" t="str">
        <f>IF(Table2[[#This Row],[布号]]="","",IFERROR(VLOOKUP(LEFT(Table2[[#This Row],[布号]],8),'Single machine output'!A:B,2,0),""))</f>
        <v/>
      </c>
      <c r="C884" s="31" t="str">
        <f>IF(Table2[[#This Row],[布号]]="","",IFERROR(VLOOKUP(Table2[[#This Row],[布号]],'MES-Fabric Code'!$A:$B,2,0),""))</f>
        <v/>
      </c>
      <c r="D884" s="20" t="str">
        <f>IF(Table2[[#This Row],[布号]]="","",IFERROR(VLOOKUP(Table2[[#This Row],[布号]],'MES-Fabric Code'!$A:$F,4,0),""))</f>
        <v/>
      </c>
      <c r="E884" s="20" t="str">
        <f>IF(Table2[[#This Row],[布号]]="","",IFERROR(VLOOKUP(Table2[[#This Row],[布号]],'MES-Fabric Code'!$A:$F,6,0),""))</f>
        <v/>
      </c>
      <c r="F884" s="20" t="str">
        <f>IF(Table2[[#This Row],[布号]]="", "", IFERROR(SUMIFS(
    ZSOHSD058!N:N,
    ZSOHSD058!A:A, "*" &amp; Table2[[#This Row],[布号]] &amp; "*",
    ZSOHSD058!K:K, "&lt;&gt;Z2"
), ""))</f>
        <v/>
      </c>
      <c r="G884" s="20" t="str">
        <f>IF(Table2[[#This Row],[布号]]="","",IFERROR(SUMIFS(
    ZSOHPP055!B:B,
    ZSOHPP055!A:A, "*" &amp; Table2[[#This Row],[布号]] &amp; "*"
),""))</f>
        <v/>
      </c>
      <c r="H884" s="20" t="str">
        <f>IF(Table2[[#This Row],[布号]]="","",IFERROR(SUMIFS(
    ZSOHPP055!C:C,
    ZSOHPP055!A:A, "*" &amp; Table2[[#This Row],[布号]] &amp; "*"
),""))</f>
        <v/>
      </c>
      <c r="I884" s="20" t="str">
        <f>IF(Table2[[#This Row],[布号]]="","",IFERROR(
    SUMIFS(
        ZSOHPP055!D:D,
        ZSOHPP055!A:A, "*" &amp; Table2[[#This Row],[布号]] &amp; "*",
        ZSOHPP055!I:I, ""
    ),
    ""
))</f>
        <v/>
      </c>
      <c r="J884" s="20" t="str">
        <f>IF(Table2[[#This Row],[布号]]="","",IFERROR(Table2[[#This Row],[欠数]]/Table2[[#This Row],[预计开机]]/Table2[[#This Row],[单机产量]],""))</f>
        <v/>
      </c>
      <c r="K884" s="21" t="str">
        <f>IF(Table2[[#This Row],[布号]]="","",IFERROR(Table2[[#This Row],[备胚单总数]]-Table2[[#This Row],[累计产出数]]-Table2[[#This Row],[欠数]],""))</f>
        <v/>
      </c>
      <c r="L884" s="22" t="str">
        <f>IF(Table2[[#This Row],[布号]]="","",IFERROR(SUMIFS(
    ZSOHPP055!E:E,
    ZSOHPP055!A:A, "*" &amp; Table2[[#This Row],[布号]] &amp; "*"
),""))</f>
        <v/>
      </c>
    </row>
    <row r="885" spans="1:12">
      <c r="A885" s="6" t="str">
        <f>IF('MES-Fabric Code'!A884="","",'MES-Fabric Code'!A884)</f>
        <v/>
      </c>
      <c r="B885" s="20" t="str">
        <f>IF(Table2[[#This Row],[布号]]="","",IFERROR(VLOOKUP(LEFT(Table2[[#This Row],[布号]],8),'Single machine output'!A:B,2,0),""))</f>
        <v/>
      </c>
      <c r="C885" s="31" t="str">
        <f>IF(Table2[[#This Row],[布号]]="","",IFERROR(VLOOKUP(Table2[[#This Row],[布号]],'MES-Fabric Code'!$A:$B,2,0),""))</f>
        <v/>
      </c>
      <c r="D885" s="20" t="str">
        <f>IF(Table2[[#This Row],[布号]]="","",IFERROR(VLOOKUP(Table2[[#This Row],[布号]],'MES-Fabric Code'!$A:$F,4,0),""))</f>
        <v/>
      </c>
      <c r="E885" s="20" t="str">
        <f>IF(Table2[[#This Row],[布号]]="","",IFERROR(VLOOKUP(Table2[[#This Row],[布号]],'MES-Fabric Code'!$A:$F,6,0),""))</f>
        <v/>
      </c>
      <c r="F885" s="20" t="str">
        <f>IF(Table2[[#This Row],[布号]]="", "", IFERROR(SUMIFS(
    ZSOHSD058!N:N,
    ZSOHSD058!A:A, "*" &amp; Table2[[#This Row],[布号]] &amp; "*",
    ZSOHSD058!K:K, "&lt;&gt;Z2"
), ""))</f>
        <v/>
      </c>
      <c r="G885" s="20" t="str">
        <f>IF(Table2[[#This Row],[布号]]="","",IFERROR(SUMIFS(
    ZSOHPP055!B:B,
    ZSOHPP055!A:A, "*" &amp; Table2[[#This Row],[布号]] &amp; "*"
),""))</f>
        <v/>
      </c>
      <c r="H885" s="20" t="str">
        <f>IF(Table2[[#This Row],[布号]]="","",IFERROR(SUMIFS(
    ZSOHPP055!C:C,
    ZSOHPP055!A:A, "*" &amp; Table2[[#This Row],[布号]] &amp; "*"
),""))</f>
        <v/>
      </c>
      <c r="I885" s="20" t="str">
        <f>IF(Table2[[#This Row],[布号]]="","",IFERROR(
    SUMIFS(
        ZSOHPP055!D:D,
        ZSOHPP055!A:A, "*" &amp; Table2[[#This Row],[布号]] &amp; "*",
        ZSOHPP055!I:I, ""
    ),
    ""
))</f>
        <v/>
      </c>
      <c r="J885" s="20" t="str">
        <f>IF(Table2[[#This Row],[布号]]="","",IFERROR(Table2[[#This Row],[欠数]]/Table2[[#This Row],[预计开机]]/Table2[[#This Row],[单机产量]],""))</f>
        <v/>
      </c>
      <c r="K885" s="21" t="str">
        <f>IF(Table2[[#This Row],[布号]]="","",IFERROR(Table2[[#This Row],[备胚单总数]]-Table2[[#This Row],[累计产出数]]-Table2[[#This Row],[欠数]],""))</f>
        <v/>
      </c>
      <c r="L885" s="22" t="str">
        <f>IF(Table2[[#This Row],[布号]]="","",IFERROR(SUMIFS(
    ZSOHPP055!E:E,
    ZSOHPP055!A:A, "*" &amp; Table2[[#This Row],[布号]] &amp; "*"
),""))</f>
        <v/>
      </c>
    </row>
    <row r="886" spans="1:12">
      <c r="A886" s="6" t="str">
        <f>IF('MES-Fabric Code'!A885="","",'MES-Fabric Code'!A885)</f>
        <v/>
      </c>
      <c r="B886" s="20" t="str">
        <f>IF(Table2[[#This Row],[布号]]="","",IFERROR(VLOOKUP(LEFT(Table2[[#This Row],[布号]],8),'Single machine output'!A:B,2,0),""))</f>
        <v/>
      </c>
      <c r="C886" s="31" t="str">
        <f>IF(Table2[[#This Row],[布号]]="","",IFERROR(VLOOKUP(Table2[[#This Row],[布号]],'MES-Fabric Code'!$A:$B,2,0),""))</f>
        <v/>
      </c>
      <c r="D886" s="20" t="str">
        <f>IF(Table2[[#This Row],[布号]]="","",IFERROR(VLOOKUP(Table2[[#This Row],[布号]],'MES-Fabric Code'!$A:$F,4,0),""))</f>
        <v/>
      </c>
      <c r="E886" s="20" t="str">
        <f>IF(Table2[[#This Row],[布号]]="","",IFERROR(VLOOKUP(Table2[[#This Row],[布号]],'MES-Fabric Code'!$A:$F,6,0),""))</f>
        <v/>
      </c>
      <c r="F886" s="20" t="str">
        <f>IF(Table2[[#This Row],[布号]]="", "", IFERROR(SUMIFS(
    ZSOHSD058!N:N,
    ZSOHSD058!A:A, "*" &amp; Table2[[#This Row],[布号]] &amp; "*",
    ZSOHSD058!K:K, "&lt;&gt;Z2"
), ""))</f>
        <v/>
      </c>
      <c r="G886" s="20" t="str">
        <f>IF(Table2[[#This Row],[布号]]="","",IFERROR(SUMIFS(
    ZSOHPP055!B:B,
    ZSOHPP055!A:A, "*" &amp; Table2[[#This Row],[布号]] &amp; "*"
),""))</f>
        <v/>
      </c>
      <c r="H886" s="20" t="str">
        <f>IF(Table2[[#This Row],[布号]]="","",IFERROR(SUMIFS(
    ZSOHPP055!C:C,
    ZSOHPP055!A:A, "*" &amp; Table2[[#This Row],[布号]] &amp; "*"
),""))</f>
        <v/>
      </c>
      <c r="I886" s="20" t="str">
        <f>IF(Table2[[#This Row],[布号]]="","",IFERROR(
    SUMIFS(
        ZSOHPP055!D:D,
        ZSOHPP055!A:A, "*" &amp; Table2[[#This Row],[布号]] &amp; "*",
        ZSOHPP055!I:I, ""
    ),
    ""
))</f>
        <v/>
      </c>
      <c r="J886" s="20" t="str">
        <f>IF(Table2[[#This Row],[布号]]="","",IFERROR(Table2[[#This Row],[欠数]]/Table2[[#This Row],[预计开机]]/Table2[[#This Row],[单机产量]],""))</f>
        <v/>
      </c>
      <c r="K886" s="21" t="str">
        <f>IF(Table2[[#This Row],[布号]]="","",IFERROR(Table2[[#This Row],[备胚单总数]]-Table2[[#This Row],[累计产出数]]-Table2[[#This Row],[欠数]],""))</f>
        <v/>
      </c>
      <c r="L886" s="22" t="str">
        <f>IF(Table2[[#This Row],[布号]]="","",IFERROR(SUMIFS(
    ZSOHPP055!E:E,
    ZSOHPP055!A:A, "*" &amp; Table2[[#This Row],[布号]] &amp; "*"
),""))</f>
        <v/>
      </c>
    </row>
    <row r="887" spans="1:12">
      <c r="A887" s="6" t="str">
        <f>IF('MES-Fabric Code'!A886="","",'MES-Fabric Code'!A886)</f>
        <v/>
      </c>
      <c r="B887" s="20" t="str">
        <f>IF(Table2[[#This Row],[布号]]="","",IFERROR(VLOOKUP(LEFT(Table2[[#This Row],[布号]],8),'Single machine output'!A:B,2,0),""))</f>
        <v/>
      </c>
      <c r="C887" s="31" t="str">
        <f>IF(Table2[[#This Row],[布号]]="","",IFERROR(VLOOKUP(Table2[[#This Row],[布号]],'MES-Fabric Code'!$A:$B,2,0),""))</f>
        <v/>
      </c>
      <c r="D887" s="20" t="str">
        <f>IF(Table2[[#This Row],[布号]]="","",IFERROR(VLOOKUP(Table2[[#This Row],[布号]],'MES-Fabric Code'!$A:$F,4,0),""))</f>
        <v/>
      </c>
      <c r="E887" s="20" t="str">
        <f>IF(Table2[[#This Row],[布号]]="","",IFERROR(VLOOKUP(Table2[[#This Row],[布号]],'MES-Fabric Code'!$A:$F,6,0),""))</f>
        <v/>
      </c>
      <c r="F887" s="20" t="str">
        <f>IF(Table2[[#This Row],[布号]]="", "", IFERROR(SUMIFS(
    ZSOHSD058!N:N,
    ZSOHSD058!A:A, "*" &amp; Table2[[#This Row],[布号]] &amp; "*",
    ZSOHSD058!K:K, "&lt;&gt;Z2"
), ""))</f>
        <v/>
      </c>
      <c r="G887" s="20" t="str">
        <f>IF(Table2[[#This Row],[布号]]="","",IFERROR(SUMIFS(
    ZSOHPP055!B:B,
    ZSOHPP055!A:A, "*" &amp; Table2[[#This Row],[布号]] &amp; "*"
),""))</f>
        <v/>
      </c>
      <c r="H887" s="20" t="str">
        <f>IF(Table2[[#This Row],[布号]]="","",IFERROR(SUMIFS(
    ZSOHPP055!C:C,
    ZSOHPP055!A:A, "*" &amp; Table2[[#This Row],[布号]] &amp; "*"
),""))</f>
        <v/>
      </c>
      <c r="I887" s="20" t="str">
        <f>IF(Table2[[#This Row],[布号]]="","",IFERROR(
    SUMIFS(
        ZSOHPP055!D:D,
        ZSOHPP055!A:A, "*" &amp; Table2[[#This Row],[布号]] &amp; "*",
        ZSOHPP055!I:I, ""
    ),
    ""
))</f>
        <v/>
      </c>
      <c r="J887" s="20" t="str">
        <f>IF(Table2[[#This Row],[布号]]="","",IFERROR(Table2[[#This Row],[欠数]]/Table2[[#This Row],[预计开机]]/Table2[[#This Row],[单机产量]],""))</f>
        <v/>
      </c>
      <c r="K887" s="21" t="str">
        <f>IF(Table2[[#This Row],[布号]]="","",IFERROR(Table2[[#This Row],[备胚单总数]]-Table2[[#This Row],[累计产出数]]-Table2[[#This Row],[欠数]],""))</f>
        <v/>
      </c>
      <c r="L887" s="22" t="str">
        <f>IF(Table2[[#This Row],[布号]]="","",IFERROR(SUMIFS(
    ZSOHPP055!E:E,
    ZSOHPP055!A:A, "*" &amp; Table2[[#This Row],[布号]] &amp; "*"
),""))</f>
        <v/>
      </c>
    </row>
    <row r="888" spans="1:12">
      <c r="A888" s="6" t="str">
        <f>IF('MES-Fabric Code'!A887="","",'MES-Fabric Code'!A887)</f>
        <v/>
      </c>
      <c r="B888" s="20" t="str">
        <f>IF(Table2[[#This Row],[布号]]="","",IFERROR(VLOOKUP(LEFT(Table2[[#This Row],[布号]],8),'Single machine output'!A:B,2,0),""))</f>
        <v/>
      </c>
      <c r="C888" s="31" t="str">
        <f>IF(Table2[[#This Row],[布号]]="","",IFERROR(VLOOKUP(Table2[[#This Row],[布号]],'MES-Fabric Code'!$A:$B,2,0),""))</f>
        <v/>
      </c>
      <c r="D888" s="20" t="str">
        <f>IF(Table2[[#This Row],[布号]]="","",IFERROR(VLOOKUP(Table2[[#This Row],[布号]],'MES-Fabric Code'!$A:$F,4,0),""))</f>
        <v/>
      </c>
      <c r="E888" s="20" t="str">
        <f>IF(Table2[[#This Row],[布号]]="","",IFERROR(VLOOKUP(Table2[[#This Row],[布号]],'MES-Fabric Code'!$A:$F,6,0),""))</f>
        <v/>
      </c>
      <c r="F888" s="20" t="str">
        <f>IF(Table2[[#This Row],[布号]]="", "", IFERROR(SUMIFS(
    ZSOHSD058!N:N,
    ZSOHSD058!A:A, "*" &amp; Table2[[#This Row],[布号]] &amp; "*",
    ZSOHSD058!K:K, "&lt;&gt;Z2"
), ""))</f>
        <v/>
      </c>
      <c r="G888" s="20" t="str">
        <f>IF(Table2[[#This Row],[布号]]="","",IFERROR(SUMIFS(
    ZSOHPP055!B:B,
    ZSOHPP055!A:A, "*" &amp; Table2[[#This Row],[布号]] &amp; "*"
),""))</f>
        <v/>
      </c>
      <c r="H888" s="20" t="str">
        <f>IF(Table2[[#This Row],[布号]]="","",IFERROR(SUMIFS(
    ZSOHPP055!C:C,
    ZSOHPP055!A:A, "*" &amp; Table2[[#This Row],[布号]] &amp; "*"
),""))</f>
        <v/>
      </c>
      <c r="I888" s="20" t="str">
        <f>IF(Table2[[#This Row],[布号]]="","",IFERROR(
    SUMIFS(
        ZSOHPP055!D:D,
        ZSOHPP055!A:A, "*" &amp; Table2[[#This Row],[布号]] &amp; "*",
        ZSOHPP055!I:I, ""
    ),
    ""
))</f>
        <v/>
      </c>
      <c r="J888" s="20" t="str">
        <f>IF(Table2[[#This Row],[布号]]="","",IFERROR(Table2[[#This Row],[欠数]]/Table2[[#This Row],[预计开机]]/Table2[[#This Row],[单机产量]],""))</f>
        <v/>
      </c>
      <c r="K888" s="21" t="str">
        <f>IF(Table2[[#This Row],[布号]]="","",IFERROR(Table2[[#This Row],[备胚单总数]]-Table2[[#This Row],[累计产出数]]-Table2[[#This Row],[欠数]],""))</f>
        <v/>
      </c>
      <c r="L888" s="22" t="str">
        <f>IF(Table2[[#This Row],[布号]]="","",IFERROR(SUMIFS(
    ZSOHPP055!E:E,
    ZSOHPP055!A:A, "*" &amp; Table2[[#This Row],[布号]] &amp; "*"
),""))</f>
        <v/>
      </c>
    </row>
    <row r="889" spans="1:12">
      <c r="A889" s="6" t="str">
        <f>IF('MES-Fabric Code'!A888="","",'MES-Fabric Code'!A888)</f>
        <v/>
      </c>
      <c r="B889" s="20" t="str">
        <f>IF(Table2[[#This Row],[布号]]="","",IFERROR(VLOOKUP(LEFT(Table2[[#This Row],[布号]],8),'Single machine output'!A:B,2,0),""))</f>
        <v/>
      </c>
      <c r="C889" s="31" t="str">
        <f>IF(Table2[[#This Row],[布号]]="","",IFERROR(VLOOKUP(Table2[[#This Row],[布号]],'MES-Fabric Code'!$A:$B,2,0),""))</f>
        <v/>
      </c>
      <c r="D889" s="20" t="str">
        <f>IF(Table2[[#This Row],[布号]]="","",IFERROR(VLOOKUP(Table2[[#This Row],[布号]],'MES-Fabric Code'!$A:$F,4,0),""))</f>
        <v/>
      </c>
      <c r="E889" s="20" t="str">
        <f>IF(Table2[[#This Row],[布号]]="","",IFERROR(VLOOKUP(Table2[[#This Row],[布号]],'MES-Fabric Code'!$A:$F,6,0),""))</f>
        <v/>
      </c>
      <c r="F889" s="20" t="str">
        <f>IF(Table2[[#This Row],[布号]]="", "", IFERROR(SUMIFS(
    ZSOHSD058!N:N,
    ZSOHSD058!A:A, "*" &amp; Table2[[#This Row],[布号]] &amp; "*",
    ZSOHSD058!K:K, "&lt;&gt;Z2"
), ""))</f>
        <v/>
      </c>
      <c r="G889" s="20" t="str">
        <f>IF(Table2[[#This Row],[布号]]="","",IFERROR(SUMIFS(
    ZSOHPP055!B:B,
    ZSOHPP055!A:A, "*" &amp; Table2[[#This Row],[布号]] &amp; "*"
),""))</f>
        <v/>
      </c>
      <c r="H889" s="20" t="str">
        <f>IF(Table2[[#This Row],[布号]]="","",IFERROR(SUMIFS(
    ZSOHPP055!C:C,
    ZSOHPP055!A:A, "*" &amp; Table2[[#This Row],[布号]] &amp; "*"
),""))</f>
        <v/>
      </c>
      <c r="I889" s="20" t="str">
        <f>IF(Table2[[#This Row],[布号]]="","",IFERROR(
    SUMIFS(
        ZSOHPP055!D:D,
        ZSOHPP055!A:A, "*" &amp; Table2[[#This Row],[布号]] &amp; "*",
        ZSOHPP055!I:I, ""
    ),
    ""
))</f>
        <v/>
      </c>
      <c r="J889" s="20" t="str">
        <f>IF(Table2[[#This Row],[布号]]="","",IFERROR(Table2[[#This Row],[欠数]]/Table2[[#This Row],[预计开机]]/Table2[[#This Row],[单机产量]],""))</f>
        <v/>
      </c>
      <c r="K889" s="21" t="str">
        <f>IF(Table2[[#This Row],[布号]]="","",IFERROR(Table2[[#This Row],[备胚单总数]]-Table2[[#This Row],[累计产出数]]-Table2[[#This Row],[欠数]],""))</f>
        <v/>
      </c>
      <c r="L889" s="22" t="str">
        <f>IF(Table2[[#This Row],[布号]]="","",IFERROR(SUMIFS(
    ZSOHPP055!E:E,
    ZSOHPP055!A:A, "*" &amp; Table2[[#This Row],[布号]] &amp; "*"
),""))</f>
        <v/>
      </c>
    </row>
    <row r="890" spans="1:12">
      <c r="A890" s="6" t="str">
        <f>IF('MES-Fabric Code'!A889="","",'MES-Fabric Code'!A889)</f>
        <v/>
      </c>
      <c r="B890" s="20" t="str">
        <f>IF(Table2[[#This Row],[布号]]="","",IFERROR(VLOOKUP(LEFT(Table2[[#This Row],[布号]],8),'Single machine output'!A:B,2,0),""))</f>
        <v/>
      </c>
      <c r="C890" s="31" t="str">
        <f>IF(Table2[[#This Row],[布号]]="","",IFERROR(VLOOKUP(Table2[[#This Row],[布号]],'MES-Fabric Code'!$A:$B,2,0),""))</f>
        <v/>
      </c>
      <c r="D890" s="20" t="str">
        <f>IF(Table2[[#This Row],[布号]]="","",IFERROR(VLOOKUP(Table2[[#This Row],[布号]],'MES-Fabric Code'!$A:$F,4,0),""))</f>
        <v/>
      </c>
      <c r="E890" s="20" t="str">
        <f>IF(Table2[[#This Row],[布号]]="","",IFERROR(VLOOKUP(Table2[[#This Row],[布号]],'MES-Fabric Code'!$A:$F,6,0),""))</f>
        <v/>
      </c>
      <c r="F890" s="20" t="str">
        <f>IF(Table2[[#This Row],[布号]]="", "", IFERROR(SUMIFS(
    ZSOHSD058!N:N,
    ZSOHSD058!A:A, "*" &amp; Table2[[#This Row],[布号]] &amp; "*",
    ZSOHSD058!K:K, "&lt;&gt;Z2"
), ""))</f>
        <v/>
      </c>
      <c r="G890" s="20" t="str">
        <f>IF(Table2[[#This Row],[布号]]="","",IFERROR(SUMIFS(
    ZSOHPP055!B:B,
    ZSOHPP055!A:A, "*" &amp; Table2[[#This Row],[布号]] &amp; "*"
),""))</f>
        <v/>
      </c>
      <c r="H890" s="20" t="str">
        <f>IF(Table2[[#This Row],[布号]]="","",IFERROR(SUMIFS(
    ZSOHPP055!C:C,
    ZSOHPP055!A:A, "*" &amp; Table2[[#This Row],[布号]] &amp; "*"
),""))</f>
        <v/>
      </c>
      <c r="I890" s="20" t="str">
        <f>IF(Table2[[#This Row],[布号]]="","",IFERROR(
    SUMIFS(
        ZSOHPP055!D:D,
        ZSOHPP055!A:A, "*" &amp; Table2[[#This Row],[布号]] &amp; "*",
        ZSOHPP055!I:I, ""
    ),
    ""
))</f>
        <v/>
      </c>
      <c r="J890" s="20" t="str">
        <f>IF(Table2[[#This Row],[布号]]="","",IFERROR(Table2[[#This Row],[欠数]]/Table2[[#This Row],[预计开机]]/Table2[[#This Row],[单机产量]],""))</f>
        <v/>
      </c>
      <c r="K890" s="21" t="str">
        <f>IF(Table2[[#This Row],[布号]]="","",IFERROR(Table2[[#This Row],[备胚单总数]]-Table2[[#This Row],[累计产出数]]-Table2[[#This Row],[欠数]],""))</f>
        <v/>
      </c>
      <c r="L890" s="22" t="str">
        <f>IF(Table2[[#This Row],[布号]]="","",IFERROR(SUMIFS(
    ZSOHPP055!E:E,
    ZSOHPP055!A:A, "*" &amp; Table2[[#This Row],[布号]] &amp; "*"
),""))</f>
        <v/>
      </c>
    </row>
    <row r="891" spans="1:12">
      <c r="A891" s="6" t="str">
        <f>IF('MES-Fabric Code'!A890="","",'MES-Fabric Code'!A890)</f>
        <v/>
      </c>
      <c r="B891" s="20" t="str">
        <f>IF(Table2[[#This Row],[布号]]="","",IFERROR(VLOOKUP(LEFT(Table2[[#This Row],[布号]],8),'Single machine output'!A:B,2,0),""))</f>
        <v/>
      </c>
      <c r="C891" s="31" t="str">
        <f>IF(Table2[[#This Row],[布号]]="","",IFERROR(VLOOKUP(Table2[[#This Row],[布号]],'MES-Fabric Code'!$A:$B,2,0),""))</f>
        <v/>
      </c>
      <c r="D891" s="20" t="str">
        <f>IF(Table2[[#This Row],[布号]]="","",IFERROR(VLOOKUP(Table2[[#This Row],[布号]],'MES-Fabric Code'!$A:$F,4,0),""))</f>
        <v/>
      </c>
      <c r="E891" s="20" t="str">
        <f>IF(Table2[[#This Row],[布号]]="","",IFERROR(VLOOKUP(Table2[[#This Row],[布号]],'MES-Fabric Code'!$A:$F,6,0),""))</f>
        <v/>
      </c>
      <c r="F891" s="20" t="str">
        <f>IF(Table2[[#This Row],[布号]]="", "", IFERROR(SUMIFS(
    ZSOHSD058!N:N,
    ZSOHSD058!A:A, "*" &amp; Table2[[#This Row],[布号]] &amp; "*",
    ZSOHSD058!K:K, "&lt;&gt;Z2"
), ""))</f>
        <v/>
      </c>
      <c r="G891" s="20" t="str">
        <f>IF(Table2[[#This Row],[布号]]="","",IFERROR(SUMIFS(
    ZSOHPP055!B:B,
    ZSOHPP055!A:A, "*" &amp; Table2[[#This Row],[布号]] &amp; "*"
),""))</f>
        <v/>
      </c>
      <c r="H891" s="20" t="str">
        <f>IF(Table2[[#This Row],[布号]]="","",IFERROR(SUMIFS(
    ZSOHPP055!C:C,
    ZSOHPP055!A:A, "*" &amp; Table2[[#This Row],[布号]] &amp; "*"
),""))</f>
        <v/>
      </c>
      <c r="I891" s="20" t="str">
        <f>IF(Table2[[#This Row],[布号]]="","",IFERROR(
    SUMIFS(
        ZSOHPP055!D:D,
        ZSOHPP055!A:A, "*" &amp; Table2[[#This Row],[布号]] &amp; "*",
        ZSOHPP055!I:I, ""
    ),
    ""
))</f>
        <v/>
      </c>
      <c r="J891" s="20" t="str">
        <f>IF(Table2[[#This Row],[布号]]="","",IFERROR(Table2[[#This Row],[欠数]]/Table2[[#This Row],[预计开机]]/Table2[[#This Row],[单机产量]],""))</f>
        <v/>
      </c>
      <c r="K891" s="21" t="str">
        <f>IF(Table2[[#This Row],[布号]]="","",IFERROR(Table2[[#This Row],[备胚单总数]]-Table2[[#This Row],[累计产出数]]-Table2[[#This Row],[欠数]],""))</f>
        <v/>
      </c>
      <c r="L891" s="22" t="str">
        <f>IF(Table2[[#This Row],[布号]]="","",IFERROR(SUMIFS(
    ZSOHPP055!E:E,
    ZSOHPP055!A:A, "*" &amp; Table2[[#This Row],[布号]] &amp; "*"
),""))</f>
        <v/>
      </c>
    </row>
    <row r="892" spans="1:12">
      <c r="A892" s="6" t="str">
        <f>IF('MES-Fabric Code'!A891="","",'MES-Fabric Code'!A891)</f>
        <v/>
      </c>
      <c r="B892" s="20" t="str">
        <f>IF(Table2[[#This Row],[布号]]="","",IFERROR(VLOOKUP(LEFT(Table2[[#This Row],[布号]],8),'Single machine output'!A:B,2,0),""))</f>
        <v/>
      </c>
      <c r="C892" s="31" t="str">
        <f>IF(Table2[[#This Row],[布号]]="","",IFERROR(VLOOKUP(Table2[[#This Row],[布号]],'MES-Fabric Code'!$A:$B,2,0),""))</f>
        <v/>
      </c>
      <c r="D892" s="20" t="str">
        <f>IF(Table2[[#This Row],[布号]]="","",IFERROR(VLOOKUP(Table2[[#This Row],[布号]],'MES-Fabric Code'!$A:$F,4,0),""))</f>
        <v/>
      </c>
      <c r="E892" s="20" t="str">
        <f>IF(Table2[[#This Row],[布号]]="","",IFERROR(VLOOKUP(Table2[[#This Row],[布号]],'MES-Fabric Code'!$A:$F,6,0),""))</f>
        <v/>
      </c>
      <c r="F892" s="20" t="str">
        <f>IF(Table2[[#This Row],[布号]]="", "", IFERROR(SUMIFS(
    ZSOHSD058!N:N,
    ZSOHSD058!A:A, "*" &amp; Table2[[#This Row],[布号]] &amp; "*",
    ZSOHSD058!K:K, "&lt;&gt;Z2"
), ""))</f>
        <v/>
      </c>
      <c r="G892" s="20" t="str">
        <f>IF(Table2[[#This Row],[布号]]="","",IFERROR(SUMIFS(
    ZSOHPP055!B:B,
    ZSOHPP055!A:A, "*" &amp; Table2[[#This Row],[布号]] &amp; "*"
),""))</f>
        <v/>
      </c>
      <c r="H892" s="20" t="str">
        <f>IF(Table2[[#This Row],[布号]]="","",IFERROR(SUMIFS(
    ZSOHPP055!C:C,
    ZSOHPP055!A:A, "*" &amp; Table2[[#This Row],[布号]] &amp; "*"
),""))</f>
        <v/>
      </c>
      <c r="I892" s="20" t="str">
        <f>IF(Table2[[#This Row],[布号]]="","",IFERROR(
    SUMIFS(
        ZSOHPP055!D:D,
        ZSOHPP055!A:A, "*" &amp; Table2[[#This Row],[布号]] &amp; "*",
        ZSOHPP055!I:I, ""
    ),
    ""
))</f>
        <v/>
      </c>
      <c r="J892" s="20" t="str">
        <f>IF(Table2[[#This Row],[布号]]="","",IFERROR(Table2[[#This Row],[欠数]]/Table2[[#This Row],[预计开机]]/Table2[[#This Row],[单机产量]],""))</f>
        <v/>
      </c>
      <c r="K892" s="21" t="str">
        <f>IF(Table2[[#This Row],[布号]]="","",IFERROR(Table2[[#This Row],[备胚单总数]]-Table2[[#This Row],[累计产出数]]-Table2[[#This Row],[欠数]],""))</f>
        <v/>
      </c>
      <c r="L892" s="22" t="str">
        <f>IF(Table2[[#This Row],[布号]]="","",IFERROR(SUMIFS(
    ZSOHPP055!E:E,
    ZSOHPP055!A:A, "*" &amp; Table2[[#This Row],[布号]] &amp; "*"
),""))</f>
        <v/>
      </c>
    </row>
    <row r="893" spans="1:12">
      <c r="A893" s="6" t="str">
        <f>IF('MES-Fabric Code'!A892="","",'MES-Fabric Code'!A892)</f>
        <v/>
      </c>
      <c r="B893" s="20" t="str">
        <f>IF(Table2[[#This Row],[布号]]="","",IFERROR(VLOOKUP(LEFT(Table2[[#This Row],[布号]],8),'Single machine output'!A:B,2,0),""))</f>
        <v/>
      </c>
      <c r="C893" s="31" t="str">
        <f>IF(Table2[[#This Row],[布号]]="","",IFERROR(VLOOKUP(Table2[[#This Row],[布号]],'MES-Fabric Code'!$A:$B,2,0),""))</f>
        <v/>
      </c>
      <c r="D893" s="20" t="str">
        <f>IF(Table2[[#This Row],[布号]]="","",IFERROR(VLOOKUP(Table2[[#This Row],[布号]],'MES-Fabric Code'!$A:$F,4,0),""))</f>
        <v/>
      </c>
      <c r="E893" s="20" t="str">
        <f>IF(Table2[[#This Row],[布号]]="","",IFERROR(VLOOKUP(Table2[[#This Row],[布号]],'MES-Fabric Code'!$A:$F,6,0),""))</f>
        <v/>
      </c>
      <c r="F893" s="20" t="str">
        <f>IF(Table2[[#This Row],[布号]]="", "", IFERROR(SUMIFS(
    ZSOHSD058!N:N,
    ZSOHSD058!A:A, "*" &amp; Table2[[#This Row],[布号]] &amp; "*",
    ZSOHSD058!K:K, "&lt;&gt;Z2"
), ""))</f>
        <v/>
      </c>
      <c r="G893" s="20" t="str">
        <f>IF(Table2[[#This Row],[布号]]="","",IFERROR(SUMIFS(
    ZSOHPP055!B:B,
    ZSOHPP055!A:A, "*" &amp; Table2[[#This Row],[布号]] &amp; "*"
),""))</f>
        <v/>
      </c>
      <c r="H893" s="20" t="str">
        <f>IF(Table2[[#This Row],[布号]]="","",IFERROR(SUMIFS(
    ZSOHPP055!C:C,
    ZSOHPP055!A:A, "*" &amp; Table2[[#This Row],[布号]] &amp; "*"
),""))</f>
        <v/>
      </c>
      <c r="I893" s="20" t="str">
        <f>IF(Table2[[#This Row],[布号]]="","",IFERROR(
    SUMIFS(
        ZSOHPP055!D:D,
        ZSOHPP055!A:A, "*" &amp; Table2[[#This Row],[布号]] &amp; "*",
        ZSOHPP055!I:I, ""
    ),
    ""
))</f>
        <v/>
      </c>
      <c r="J893" s="20" t="str">
        <f>IF(Table2[[#This Row],[布号]]="","",IFERROR(Table2[[#This Row],[欠数]]/Table2[[#This Row],[预计开机]]/Table2[[#This Row],[单机产量]],""))</f>
        <v/>
      </c>
      <c r="K893" s="21" t="str">
        <f>IF(Table2[[#This Row],[布号]]="","",IFERROR(Table2[[#This Row],[备胚单总数]]-Table2[[#This Row],[累计产出数]]-Table2[[#This Row],[欠数]],""))</f>
        <v/>
      </c>
      <c r="L893" s="22" t="str">
        <f>IF(Table2[[#This Row],[布号]]="","",IFERROR(SUMIFS(
    ZSOHPP055!E:E,
    ZSOHPP055!A:A, "*" &amp; Table2[[#This Row],[布号]] &amp; "*"
),""))</f>
        <v/>
      </c>
    </row>
    <row r="894" spans="1:12">
      <c r="A894" s="6" t="str">
        <f>IF('MES-Fabric Code'!A893="","",'MES-Fabric Code'!A893)</f>
        <v/>
      </c>
      <c r="B894" s="20" t="str">
        <f>IF(Table2[[#This Row],[布号]]="","",IFERROR(VLOOKUP(LEFT(Table2[[#This Row],[布号]],8),'Single machine output'!A:B,2,0),""))</f>
        <v/>
      </c>
      <c r="C894" s="31" t="str">
        <f>IF(Table2[[#This Row],[布号]]="","",IFERROR(VLOOKUP(Table2[[#This Row],[布号]],'MES-Fabric Code'!$A:$B,2,0),""))</f>
        <v/>
      </c>
      <c r="D894" s="20" t="str">
        <f>IF(Table2[[#This Row],[布号]]="","",IFERROR(VLOOKUP(Table2[[#This Row],[布号]],'MES-Fabric Code'!$A:$F,4,0),""))</f>
        <v/>
      </c>
      <c r="E894" s="20" t="str">
        <f>IF(Table2[[#This Row],[布号]]="","",IFERROR(VLOOKUP(Table2[[#This Row],[布号]],'MES-Fabric Code'!$A:$F,6,0),""))</f>
        <v/>
      </c>
      <c r="F894" s="20" t="str">
        <f>IF(Table2[[#This Row],[布号]]="", "", IFERROR(SUMIFS(
    ZSOHSD058!N:N,
    ZSOHSD058!A:A, "*" &amp; Table2[[#This Row],[布号]] &amp; "*",
    ZSOHSD058!K:K, "&lt;&gt;Z2"
), ""))</f>
        <v/>
      </c>
      <c r="G894" s="20" t="str">
        <f>IF(Table2[[#This Row],[布号]]="","",IFERROR(SUMIFS(
    ZSOHPP055!B:B,
    ZSOHPP055!A:A, "*" &amp; Table2[[#This Row],[布号]] &amp; "*"
),""))</f>
        <v/>
      </c>
      <c r="H894" s="20" t="str">
        <f>IF(Table2[[#This Row],[布号]]="","",IFERROR(SUMIFS(
    ZSOHPP055!C:C,
    ZSOHPP055!A:A, "*" &amp; Table2[[#This Row],[布号]] &amp; "*"
),""))</f>
        <v/>
      </c>
      <c r="I894" s="20" t="str">
        <f>IF(Table2[[#This Row],[布号]]="","",IFERROR(
    SUMIFS(
        ZSOHPP055!D:D,
        ZSOHPP055!A:A, "*" &amp; Table2[[#This Row],[布号]] &amp; "*",
        ZSOHPP055!I:I, ""
    ),
    ""
))</f>
        <v/>
      </c>
      <c r="J894" s="20" t="str">
        <f>IF(Table2[[#This Row],[布号]]="","",IFERROR(Table2[[#This Row],[欠数]]/Table2[[#This Row],[预计开机]]/Table2[[#This Row],[单机产量]],""))</f>
        <v/>
      </c>
      <c r="K894" s="21" t="str">
        <f>IF(Table2[[#This Row],[布号]]="","",IFERROR(Table2[[#This Row],[备胚单总数]]-Table2[[#This Row],[累计产出数]]-Table2[[#This Row],[欠数]],""))</f>
        <v/>
      </c>
      <c r="L894" s="22" t="str">
        <f>IF(Table2[[#This Row],[布号]]="","",IFERROR(SUMIFS(
    ZSOHPP055!E:E,
    ZSOHPP055!A:A, "*" &amp; Table2[[#This Row],[布号]] &amp; "*"
),""))</f>
        <v/>
      </c>
    </row>
    <row r="895" spans="1:12">
      <c r="A895" s="6" t="str">
        <f>IF('MES-Fabric Code'!A894="","",'MES-Fabric Code'!A894)</f>
        <v/>
      </c>
      <c r="B895" s="20" t="str">
        <f>IF(Table2[[#This Row],[布号]]="","",IFERROR(VLOOKUP(LEFT(Table2[[#This Row],[布号]],8),'Single machine output'!A:B,2,0),""))</f>
        <v/>
      </c>
      <c r="C895" s="31" t="str">
        <f>IF(Table2[[#This Row],[布号]]="","",IFERROR(VLOOKUP(Table2[[#This Row],[布号]],'MES-Fabric Code'!$A:$B,2,0),""))</f>
        <v/>
      </c>
      <c r="D895" s="20" t="str">
        <f>IF(Table2[[#This Row],[布号]]="","",IFERROR(VLOOKUP(Table2[[#This Row],[布号]],'MES-Fabric Code'!$A:$F,4,0),""))</f>
        <v/>
      </c>
      <c r="E895" s="20" t="str">
        <f>IF(Table2[[#This Row],[布号]]="","",IFERROR(VLOOKUP(Table2[[#This Row],[布号]],'MES-Fabric Code'!$A:$F,6,0),""))</f>
        <v/>
      </c>
      <c r="F895" s="20" t="str">
        <f>IF(Table2[[#This Row],[布号]]="", "", IFERROR(SUMIFS(
    ZSOHSD058!N:N,
    ZSOHSD058!A:A, "*" &amp; Table2[[#This Row],[布号]] &amp; "*",
    ZSOHSD058!K:K, "&lt;&gt;Z2"
), ""))</f>
        <v/>
      </c>
      <c r="G895" s="20" t="str">
        <f>IF(Table2[[#This Row],[布号]]="","",IFERROR(SUMIFS(
    ZSOHPP055!B:B,
    ZSOHPP055!A:A, "*" &amp; Table2[[#This Row],[布号]] &amp; "*"
),""))</f>
        <v/>
      </c>
      <c r="H895" s="20" t="str">
        <f>IF(Table2[[#This Row],[布号]]="","",IFERROR(SUMIFS(
    ZSOHPP055!C:C,
    ZSOHPP055!A:A, "*" &amp; Table2[[#This Row],[布号]] &amp; "*"
),""))</f>
        <v/>
      </c>
      <c r="I895" s="20" t="str">
        <f>IF(Table2[[#This Row],[布号]]="","",IFERROR(
    SUMIFS(
        ZSOHPP055!D:D,
        ZSOHPP055!A:A, "*" &amp; Table2[[#This Row],[布号]] &amp; "*",
        ZSOHPP055!I:I, ""
    ),
    ""
))</f>
        <v/>
      </c>
      <c r="J895" s="20" t="str">
        <f>IF(Table2[[#This Row],[布号]]="","",IFERROR(Table2[[#This Row],[欠数]]/Table2[[#This Row],[预计开机]]/Table2[[#This Row],[单机产量]],""))</f>
        <v/>
      </c>
      <c r="K895" s="21" t="str">
        <f>IF(Table2[[#This Row],[布号]]="","",IFERROR(Table2[[#This Row],[备胚单总数]]-Table2[[#This Row],[累计产出数]]-Table2[[#This Row],[欠数]],""))</f>
        <v/>
      </c>
      <c r="L895" s="22" t="str">
        <f>IF(Table2[[#This Row],[布号]]="","",IFERROR(SUMIFS(
    ZSOHPP055!E:E,
    ZSOHPP055!A:A, "*" &amp; Table2[[#This Row],[布号]] &amp; "*"
),""))</f>
        <v/>
      </c>
    </row>
    <row r="896" spans="1:12">
      <c r="A896" s="6" t="str">
        <f>IF('MES-Fabric Code'!A895="","",'MES-Fabric Code'!A895)</f>
        <v/>
      </c>
      <c r="B896" s="20" t="str">
        <f>IF(Table2[[#This Row],[布号]]="","",IFERROR(VLOOKUP(LEFT(Table2[[#This Row],[布号]],8),'Single machine output'!A:B,2,0),""))</f>
        <v/>
      </c>
      <c r="C896" s="31" t="str">
        <f>IF(Table2[[#This Row],[布号]]="","",IFERROR(VLOOKUP(Table2[[#This Row],[布号]],'MES-Fabric Code'!$A:$B,2,0),""))</f>
        <v/>
      </c>
      <c r="D896" s="20" t="str">
        <f>IF(Table2[[#This Row],[布号]]="","",IFERROR(VLOOKUP(Table2[[#This Row],[布号]],'MES-Fabric Code'!$A:$F,4,0),""))</f>
        <v/>
      </c>
      <c r="E896" s="20" t="str">
        <f>IF(Table2[[#This Row],[布号]]="","",IFERROR(VLOOKUP(Table2[[#This Row],[布号]],'MES-Fabric Code'!$A:$F,6,0),""))</f>
        <v/>
      </c>
      <c r="F896" s="20" t="str">
        <f>IF(Table2[[#This Row],[布号]]="", "", IFERROR(SUMIFS(
    ZSOHSD058!N:N,
    ZSOHSD058!A:A, "*" &amp; Table2[[#This Row],[布号]] &amp; "*",
    ZSOHSD058!K:K, "&lt;&gt;Z2"
), ""))</f>
        <v/>
      </c>
      <c r="G896" s="20" t="str">
        <f>IF(Table2[[#This Row],[布号]]="","",IFERROR(SUMIFS(
    ZSOHPP055!B:B,
    ZSOHPP055!A:A, "*" &amp; Table2[[#This Row],[布号]] &amp; "*"
),""))</f>
        <v/>
      </c>
      <c r="H896" s="20" t="str">
        <f>IF(Table2[[#This Row],[布号]]="","",IFERROR(SUMIFS(
    ZSOHPP055!C:C,
    ZSOHPP055!A:A, "*" &amp; Table2[[#This Row],[布号]] &amp; "*"
),""))</f>
        <v/>
      </c>
      <c r="I896" s="20" t="str">
        <f>IF(Table2[[#This Row],[布号]]="","",IFERROR(
    SUMIFS(
        ZSOHPP055!D:D,
        ZSOHPP055!A:A, "*" &amp; Table2[[#This Row],[布号]] &amp; "*",
        ZSOHPP055!I:I, ""
    ),
    ""
))</f>
        <v/>
      </c>
      <c r="J896" s="20" t="str">
        <f>IF(Table2[[#This Row],[布号]]="","",IFERROR(Table2[[#This Row],[欠数]]/Table2[[#This Row],[预计开机]]/Table2[[#This Row],[单机产量]],""))</f>
        <v/>
      </c>
      <c r="K896" s="21" t="str">
        <f>IF(Table2[[#This Row],[布号]]="","",IFERROR(Table2[[#This Row],[备胚单总数]]-Table2[[#This Row],[累计产出数]]-Table2[[#This Row],[欠数]],""))</f>
        <v/>
      </c>
      <c r="L896" s="22" t="str">
        <f>IF(Table2[[#This Row],[布号]]="","",IFERROR(SUMIFS(
    ZSOHPP055!E:E,
    ZSOHPP055!A:A, "*" &amp; Table2[[#This Row],[布号]] &amp; "*"
),""))</f>
        <v/>
      </c>
    </row>
    <row r="897" spans="1:12">
      <c r="A897" s="6" t="str">
        <f>IF('MES-Fabric Code'!A896="","",'MES-Fabric Code'!A896)</f>
        <v/>
      </c>
      <c r="B897" s="20" t="str">
        <f>IF(Table2[[#This Row],[布号]]="","",IFERROR(VLOOKUP(LEFT(Table2[[#This Row],[布号]],8),'Single machine output'!A:B,2,0),""))</f>
        <v/>
      </c>
      <c r="C897" s="31" t="str">
        <f>IF(Table2[[#This Row],[布号]]="","",IFERROR(VLOOKUP(Table2[[#This Row],[布号]],'MES-Fabric Code'!$A:$B,2,0),""))</f>
        <v/>
      </c>
      <c r="D897" s="20" t="str">
        <f>IF(Table2[[#This Row],[布号]]="","",IFERROR(VLOOKUP(Table2[[#This Row],[布号]],'MES-Fabric Code'!$A:$F,4,0),""))</f>
        <v/>
      </c>
      <c r="E897" s="20" t="str">
        <f>IF(Table2[[#This Row],[布号]]="","",IFERROR(VLOOKUP(Table2[[#This Row],[布号]],'MES-Fabric Code'!$A:$F,6,0),""))</f>
        <v/>
      </c>
      <c r="F897" s="20" t="str">
        <f>IF(Table2[[#This Row],[布号]]="", "", IFERROR(SUMIFS(
    ZSOHSD058!N:N,
    ZSOHSD058!A:A, "*" &amp; Table2[[#This Row],[布号]] &amp; "*",
    ZSOHSD058!K:K, "&lt;&gt;Z2"
), ""))</f>
        <v/>
      </c>
      <c r="G897" s="20" t="str">
        <f>IF(Table2[[#This Row],[布号]]="","",IFERROR(SUMIFS(
    ZSOHPP055!B:B,
    ZSOHPP055!A:A, "*" &amp; Table2[[#This Row],[布号]] &amp; "*"
),""))</f>
        <v/>
      </c>
      <c r="H897" s="20" t="str">
        <f>IF(Table2[[#This Row],[布号]]="","",IFERROR(SUMIFS(
    ZSOHPP055!C:C,
    ZSOHPP055!A:A, "*" &amp; Table2[[#This Row],[布号]] &amp; "*"
),""))</f>
        <v/>
      </c>
      <c r="I897" s="20" t="str">
        <f>IF(Table2[[#This Row],[布号]]="","",IFERROR(
    SUMIFS(
        ZSOHPP055!D:D,
        ZSOHPP055!A:A, "*" &amp; Table2[[#This Row],[布号]] &amp; "*",
        ZSOHPP055!I:I, ""
    ),
    ""
))</f>
        <v/>
      </c>
      <c r="J897" s="20" t="str">
        <f>IF(Table2[[#This Row],[布号]]="","",IFERROR(Table2[[#This Row],[欠数]]/Table2[[#This Row],[预计开机]]/Table2[[#This Row],[单机产量]],""))</f>
        <v/>
      </c>
      <c r="K897" s="21" t="str">
        <f>IF(Table2[[#This Row],[布号]]="","",IFERROR(Table2[[#This Row],[备胚单总数]]-Table2[[#This Row],[累计产出数]]-Table2[[#This Row],[欠数]],""))</f>
        <v/>
      </c>
      <c r="L897" s="22" t="str">
        <f>IF(Table2[[#This Row],[布号]]="","",IFERROR(SUMIFS(
    ZSOHPP055!E:E,
    ZSOHPP055!A:A, "*" &amp; Table2[[#This Row],[布号]] &amp; "*"
),""))</f>
        <v/>
      </c>
    </row>
    <row r="898" spans="1:12">
      <c r="A898" s="6" t="str">
        <f>IF('MES-Fabric Code'!A897="","",'MES-Fabric Code'!A897)</f>
        <v/>
      </c>
      <c r="B898" s="20" t="str">
        <f>IF(Table2[[#This Row],[布号]]="","",IFERROR(VLOOKUP(LEFT(Table2[[#This Row],[布号]],8),'Single machine output'!A:B,2,0),""))</f>
        <v/>
      </c>
      <c r="C898" s="31" t="str">
        <f>IF(Table2[[#This Row],[布号]]="","",IFERROR(VLOOKUP(Table2[[#This Row],[布号]],'MES-Fabric Code'!$A:$B,2,0),""))</f>
        <v/>
      </c>
      <c r="D898" s="20" t="str">
        <f>IF(Table2[[#This Row],[布号]]="","",IFERROR(VLOOKUP(Table2[[#This Row],[布号]],'MES-Fabric Code'!$A:$F,4,0),""))</f>
        <v/>
      </c>
      <c r="E898" s="20" t="str">
        <f>IF(Table2[[#This Row],[布号]]="","",IFERROR(VLOOKUP(Table2[[#This Row],[布号]],'MES-Fabric Code'!$A:$F,6,0),""))</f>
        <v/>
      </c>
      <c r="F898" s="20" t="str">
        <f>IF(Table2[[#This Row],[布号]]="", "", IFERROR(SUMIFS(
    ZSOHSD058!N:N,
    ZSOHSD058!A:A, "*" &amp; Table2[[#This Row],[布号]] &amp; "*",
    ZSOHSD058!K:K, "&lt;&gt;Z2"
), ""))</f>
        <v/>
      </c>
      <c r="G898" s="20" t="str">
        <f>IF(Table2[[#This Row],[布号]]="","",IFERROR(SUMIFS(
    ZSOHPP055!B:B,
    ZSOHPP055!A:A, "*" &amp; Table2[[#This Row],[布号]] &amp; "*"
),""))</f>
        <v/>
      </c>
      <c r="H898" s="20" t="str">
        <f>IF(Table2[[#This Row],[布号]]="","",IFERROR(SUMIFS(
    ZSOHPP055!C:C,
    ZSOHPP055!A:A, "*" &amp; Table2[[#This Row],[布号]] &amp; "*"
),""))</f>
        <v/>
      </c>
      <c r="I898" s="20" t="str">
        <f>IF(Table2[[#This Row],[布号]]="","",IFERROR(
    SUMIFS(
        ZSOHPP055!D:D,
        ZSOHPP055!A:A, "*" &amp; Table2[[#This Row],[布号]] &amp; "*",
        ZSOHPP055!I:I, ""
    ),
    ""
))</f>
        <v/>
      </c>
      <c r="J898" s="20" t="str">
        <f>IF(Table2[[#This Row],[布号]]="","",IFERROR(Table2[[#This Row],[欠数]]/Table2[[#This Row],[预计开机]]/Table2[[#This Row],[单机产量]],""))</f>
        <v/>
      </c>
      <c r="K898" s="21" t="str">
        <f>IF(Table2[[#This Row],[布号]]="","",IFERROR(Table2[[#This Row],[备胚单总数]]-Table2[[#This Row],[累计产出数]]-Table2[[#This Row],[欠数]],""))</f>
        <v/>
      </c>
      <c r="L898" s="22" t="str">
        <f>IF(Table2[[#This Row],[布号]]="","",IFERROR(SUMIFS(
    ZSOHPP055!E:E,
    ZSOHPP055!A:A, "*" &amp; Table2[[#This Row],[布号]] &amp; "*"
),""))</f>
        <v/>
      </c>
    </row>
    <row r="899" spans="1:12">
      <c r="A899" s="6" t="str">
        <f>IF('MES-Fabric Code'!A898="","",'MES-Fabric Code'!A898)</f>
        <v/>
      </c>
      <c r="B899" s="20" t="str">
        <f>IF(Table2[[#This Row],[布号]]="","",IFERROR(VLOOKUP(LEFT(Table2[[#This Row],[布号]],8),'Single machine output'!A:B,2,0),""))</f>
        <v/>
      </c>
      <c r="C899" s="31" t="str">
        <f>IF(Table2[[#This Row],[布号]]="","",IFERROR(VLOOKUP(Table2[[#This Row],[布号]],'MES-Fabric Code'!$A:$B,2,0),""))</f>
        <v/>
      </c>
      <c r="D899" s="20" t="str">
        <f>IF(Table2[[#This Row],[布号]]="","",IFERROR(VLOOKUP(Table2[[#This Row],[布号]],'MES-Fabric Code'!$A:$F,4,0),""))</f>
        <v/>
      </c>
      <c r="E899" s="20" t="str">
        <f>IF(Table2[[#This Row],[布号]]="","",IFERROR(VLOOKUP(Table2[[#This Row],[布号]],'MES-Fabric Code'!$A:$F,6,0),""))</f>
        <v/>
      </c>
      <c r="F899" s="20" t="str">
        <f>IF(Table2[[#This Row],[布号]]="", "", IFERROR(SUMIFS(
    ZSOHSD058!N:N,
    ZSOHSD058!A:A, "*" &amp; Table2[[#This Row],[布号]] &amp; "*",
    ZSOHSD058!K:K, "&lt;&gt;Z2"
), ""))</f>
        <v/>
      </c>
      <c r="G899" s="20" t="str">
        <f>IF(Table2[[#This Row],[布号]]="","",IFERROR(SUMIFS(
    ZSOHPP055!B:B,
    ZSOHPP055!A:A, "*" &amp; Table2[[#This Row],[布号]] &amp; "*"
),""))</f>
        <v/>
      </c>
      <c r="H899" s="20" t="str">
        <f>IF(Table2[[#This Row],[布号]]="","",IFERROR(SUMIFS(
    ZSOHPP055!C:C,
    ZSOHPP055!A:A, "*" &amp; Table2[[#This Row],[布号]] &amp; "*"
),""))</f>
        <v/>
      </c>
      <c r="I899" s="20" t="str">
        <f>IF(Table2[[#This Row],[布号]]="","",IFERROR(
    SUMIFS(
        ZSOHPP055!D:D,
        ZSOHPP055!A:A, "*" &amp; Table2[[#This Row],[布号]] &amp; "*",
        ZSOHPP055!I:I, ""
    ),
    ""
))</f>
        <v/>
      </c>
      <c r="J899" s="20" t="str">
        <f>IF(Table2[[#This Row],[布号]]="","",IFERROR(Table2[[#This Row],[欠数]]/Table2[[#This Row],[预计开机]]/Table2[[#This Row],[单机产量]],""))</f>
        <v/>
      </c>
      <c r="K899" s="21" t="str">
        <f>IF(Table2[[#This Row],[布号]]="","",IFERROR(Table2[[#This Row],[备胚单总数]]-Table2[[#This Row],[累计产出数]]-Table2[[#This Row],[欠数]],""))</f>
        <v/>
      </c>
      <c r="L899" s="22" t="str">
        <f>IF(Table2[[#This Row],[布号]]="","",IFERROR(SUMIFS(
    ZSOHPP055!E:E,
    ZSOHPP055!A:A, "*" &amp; Table2[[#This Row],[布号]] &amp; "*"
),""))</f>
        <v/>
      </c>
    </row>
    <row r="900" spans="1:12">
      <c r="A900" s="6" t="str">
        <f>IF('MES-Fabric Code'!A899="","",'MES-Fabric Code'!A899)</f>
        <v/>
      </c>
      <c r="B900" s="20" t="str">
        <f>IF(Table2[[#This Row],[布号]]="","",IFERROR(VLOOKUP(LEFT(Table2[[#This Row],[布号]],8),'Single machine output'!A:B,2,0),""))</f>
        <v/>
      </c>
      <c r="C900" s="31" t="str">
        <f>IF(Table2[[#This Row],[布号]]="","",IFERROR(VLOOKUP(Table2[[#This Row],[布号]],'MES-Fabric Code'!$A:$B,2,0),""))</f>
        <v/>
      </c>
      <c r="D900" s="20" t="str">
        <f>IF(Table2[[#This Row],[布号]]="","",IFERROR(VLOOKUP(Table2[[#This Row],[布号]],'MES-Fabric Code'!$A:$F,4,0),""))</f>
        <v/>
      </c>
      <c r="E900" s="20" t="str">
        <f>IF(Table2[[#This Row],[布号]]="","",IFERROR(VLOOKUP(Table2[[#This Row],[布号]],'MES-Fabric Code'!$A:$F,6,0),""))</f>
        <v/>
      </c>
      <c r="F900" s="20" t="str">
        <f>IF(Table2[[#This Row],[布号]]="", "", IFERROR(SUMIFS(
    ZSOHSD058!N:N,
    ZSOHSD058!A:A, "*" &amp; Table2[[#This Row],[布号]] &amp; "*",
    ZSOHSD058!K:K, "&lt;&gt;Z2"
), ""))</f>
        <v/>
      </c>
      <c r="G900" s="20" t="str">
        <f>IF(Table2[[#This Row],[布号]]="","",IFERROR(SUMIFS(
    ZSOHPP055!B:B,
    ZSOHPP055!A:A, "*" &amp; Table2[[#This Row],[布号]] &amp; "*"
),""))</f>
        <v/>
      </c>
      <c r="H900" s="20" t="str">
        <f>IF(Table2[[#This Row],[布号]]="","",IFERROR(SUMIFS(
    ZSOHPP055!C:C,
    ZSOHPP055!A:A, "*" &amp; Table2[[#This Row],[布号]] &amp; "*"
),""))</f>
        <v/>
      </c>
      <c r="I900" s="20" t="str">
        <f>IF(Table2[[#This Row],[布号]]="","",IFERROR(
    SUMIFS(
        ZSOHPP055!D:D,
        ZSOHPP055!A:A, "*" &amp; Table2[[#This Row],[布号]] &amp; "*",
        ZSOHPP055!I:I, ""
    ),
    ""
))</f>
        <v/>
      </c>
      <c r="J900" s="20" t="str">
        <f>IF(Table2[[#This Row],[布号]]="","",IFERROR(Table2[[#This Row],[欠数]]/Table2[[#This Row],[预计开机]]/Table2[[#This Row],[单机产量]],""))</f>
        <v/>
      </c>
      <c r="K900" s="21" t="str">
        <f>IF(Table2[[#This Row],[布号]]="","",IFERROR(Table2[[#This Row],[备胚单总数]]-Table2[[#This Row],[累计产出数]]-Table2[[#This Row],[欠数]],""))</f>
        <v/>
      </c>
      <c r="L900" s="22" t="str">
        <f>IF(Table2[[#This Row],[布号]]="","",IFERROR(SUMIFS(
    ZSOHPP055!E:E,
    ZSOHPP055!A:A, "*" &amp; Table2[[#This Row],[布号]] &amp; "*"
),""))</f>
        <v/>
      </c>
    </row>
    <row r="901" spans="1:12">
      <c r="A901" s="6" t="str">
        <f>IF('MES-Fabric Code'!A900="","",'MES-Fabric Code'!A900)</f>
        <v/>
      </c>
      <c r="B901" s="20" t="str">
        <f>IF(Table2[[#This Row],[布号]]="","",IFERROR(VLOOKUP(LEFT(Table2[[#This Row],[布号]],8),'Single machine output'!A:B,2,0),""))</f>
        <v/>
      </c>
      <c r="C901" s="31" t="str">
        <f>IF(Table2[[#This Row],[布号]]="","",IFERROR(VLOOKUP(Table2[[#This Row],[布号]],'MES-Fabric Code'!$A:$B,2,0),""))</f>
        <v/>
      </c>
      <c r="D901" s="20" t="str">
        <f>IF(Table2[[#This Row],[布号]]="","",IFERROR(VLOOKUP(Table2[[#This Row],[布号]],'MES-Fabric Code'!$A:$F,4,0),""))</f>
        <v/>
      </c>
      <c r="E901" s="20" t="str">
        <f>IF(Table2[[#This Row],[布号]]="","",IFERROR(VLOOKUP(Table2[[#This Row],[布号]],'MES-Fabric Code'!$A:$F,6,0),""))</f>
        <v/>
      </c>
      <c r="F901" s="20" t="str">
        <f>IF(Table2[[#This Row],[布号]]="", "", IFERROR(SUMIFS(
    ZSOHSD058!N:N,
    ZSOHSD058!A:A, "*" &amp; Table2[[#This Row],[布号]] &amp; "*",
    ZSOHSD058!K:K, "&lt;&gt;Z2"
), ""))</f>
        <v/>
      </c>
      <c r="G901" s="20" t="str">
        <f>IF(Table2[[#This Row],[布号]]="","",IFERROR(SUMIFS(
    ZSOHPP055!B:B,
    ZSOHPP055!A:A, "*" &amp; Table2[[#This Row],[布号]] &amp; "*"
),""))</f>
        <v/>
      </c>
      <c r="H901" s="20" t="str">
        <f>IF(Table2[[#This Row],[布号]]="","",IFERROR(SUMIFS(
    ZSOHPP055!C:C,
    ZSOHPP055!A:A, "*" &amp; Table2[[#This Row],[布号]] &amp; "*"
),""))</f>
        <v/>
      </c>
      <c r="I901" s="20" t="str">
        <f>IF(Table2[[#This Row],[布号]]="","",IFERROR(
    SUMIFS(
        ZSOHPP055!D:D,
        ZSOHPP055!A:A, "*" &amp; Table2[[#This Row],[布号]] &amp; "*",
        ZSOHPP055!I:I, ""
    ),
    ""
))</f>
        <v/>
      </c>
      <c r="J901" s="20" t="str">
        <f>IF(Table2[[#This Row],[布号]]="","",IFERROR(Table2[[#This Row],[欠数]]/Table2[[#This Row],[预计开机]]/Table2[[#This Row],[单机产量]],""))</f>
        <v/>
      </c>
      <c r="K901" s="21" t="str">
        <f>IF(Table2[[#This Row],[布号]]="","",IFERROR(Table2[[#This Row],[备胚单总数]]-Table2[[#This Row],[累计产出数]]-Table2[[#This Row],[欠数]],""))</f>
        <v/>
      </c>
      <c r="L901" s="22" t="str">
        <f>IF(Table2[[#This Row],[布号]]="","",IFERROR(SUMIFS(
    ZSOHPP055!E:E,
    ZSOHPP055!A:A, "*" &amp; Table2[[#This Row],[布号]] &amp; "*"
),""))</f>
        <v/>
      </c>
    </row>
    <row r="902" spans="1:12">
      <c r="A902" s="6" t="str">
        <f>IF('MES-Fabric Code'!A901="","",'MES-Fabric Code'!A901)</f>
        <v/>
      </c>
      <c r="B902" s="20" t="str">
        <f>IF(Table2[[#This Row],[布号]]="","",IFERROR(VLOOKUP(LEFT(Table2[[#This Row],[布号]],8),'Single machine output'!A:B,2,0),""))</f>
        <v/>
      </c>
      <c r="C902" s="31" t="str">
        <f>IF(Table2[[#This Row],[布号]]="","",IFERROR(VLOOKUP(Table2[[#This Row],[布号]],'MES-Fabric Code'!$A:$B,2,0),""))</f>
        <v/>
      </c>
      <c r="D902" s="20" t="str">
        <f>IF(Table2[[#This Row],[布号]]="","",IFERROR(VLOOKUP(Table2[[#This Row],[布号]],'MES-Fabric Code'!$A:$F,4,0),""))</f>
        <v/>
      </c>
      <c r="E902" s="20" t="str">
        <f>IF(Table2[[#This Row],[布号]]="","",IFERROR(VLOOKUP(Table2[[#This Row],[布号]],'MES-Fabric Code'!$A:$F,6,0),""))</f>
        <v/>
      </c>
      <c r="F902" s="20" t="str">
        <f>IF(Table2[[#This Row],[布号]]="", "", IFERROR(SUMIFS(
    ZSOHSD058!N:N,
    ZSOHSD058!A:A, "*" &amp; Table2[[#This Row],[布号]] &amp; "*",
    ZSOHSD058!K:K, "&lt;&gt;Z2"
), ""))</f>
        <v/>
      </c>
      <c r="G902" s="20" t="str">
        <f>IF(Table2[[#This Row],[布号]]="","",IFERROR(SUMIFS(
    ZSOHPP055!B:B,
    ZSOHPP055!A:A, "*" &amp; Table2[[#This Row],[布号]] &amp; "*"
),""))</f>
        <v/>
      </c>
      <c r="H902" s="20" t="str">
        <f>IF(Table2[[#This Row],[布号]]="","",IFERROR(SUMIFS(
    ZSOHPP055!C:C,
    ZSOHPP055!A:A, "*" &amp; Table2[[#This Row],[布号]] &amp; "*"
),""))</f>
        <v/>
      </c>
      <c r="I902" s="20" t="str">
        <f>IF(Table2[[#This Row],[布号]]="","",IFERROR(
    SUMIFS(
        ZSOHPP055!D:D,
        ZSOHPP055!A:A, "*" &amp; Table2[[#This Row],[布号]] &amp; "*",
        ZSOHPP055!I:I, ""
    ),
    ""
))</f>
        <v/>
      </c>
      <c r="J902" s="20" t="str">
        <f>IF(Table2[[#This Row],[布号]]="","",IFERROR(Table2[[#This Row],[欠数]]/Table2[[#This Row],[预计开机]]/Table2[[#This Row],[单机产量]],""))</f>
        <v/>
      </c>
      <c r="K902" s="21" t="str">
        <f>IF(Table2[[#This Row],[布号]]="","",IFERROR(Table2[[#This Row],[备胚单总数]]-Table2[[#This Row],[累计产出数]]-Table2[[#This Row],[欠数]],""))</f>
        <v/>
      </c>
      <c r="L902" s="22" t="str">
        <f>IF(Table2[[#This Row],[布号]]="","",IFERROR(SUMIFS(
    ZSOHPP055!E:E,
    ZSOHPP055!A:A, "*" &amp; Table2[[#This Row],[布号]] &amp; "*"
),""))</f>
        <v/>
      </c>
    </row>
    <row r="903" spans="1:12">
      <c r="A903" s="6" t="str">
        <f>IF('MES-Fabric Code'!A902="","",'MES-Fabric Code'!A902)</f>
        <v/>
      </c>
      <c r="B903" s="20" t="str">
        <f>IF(Table2[[#This Row],[布号]]="","",IFERROR(VLOOKUP(LEFT(Table2[[#This Row],[布号]],8),'Single machine output'!A:B,2,0),""))</f>
        <v/>
      </c>
      <c r="C903" s="31" t="str">
        <f>IF(Table2[[#This Row],[布号]]="","",IFERROR(VLOOKUP(Table2[[#This Row],[布号]],'MES-Fabric Code'!$A:$B,2,0),""))</f>
        <v/>
      </c>
      <c r="D903" s="20" t="str">
        <f>IF(Table2[[#This Row],[布号]]="","",IFERROR(VLOOKUP(Table2[[#This Row],[布号]],'MES-Fabric Code'!$A:$F,4,0),""))</f>
        <v/>
      </c>
      <c r="E903" s="20" t="str">
        <f>IF(Table2[[#This Row],[布号]]="","",IFERROR(VLOOKUP(Table2[[#This Row],[布号]],'MES-Fabric Code'!$A:$F,6,0),""))</f>
        <v/>
      </c>
      <c r="F903" s="20" t="str">
        <f>IF(Table2[[#This Row],[布号]]="", "", IFERROR(SUMIFS(
    ZSOHSD058!N:N,
    ZSOHSD058!A:A, "*" &amp; Table2[[#This Row],[布号]] &amp; "*",
    ZSOHSD058!K:K, "&lt;&gt;Z2"
), ""))</f>
        <v/>
      </c>
      <c r="G903" s="20" t="str">
        <f>IF(Table2[[#This Row],[布号]]="","",IFERROR(SUMIFS(
    ZSOHPP055!B:B,
    ZSOHPP055!A:A, "*" &amp; Table2[[#This Row],[布号]] &amp; "*"
),""))</f>
        <v/>
      </c>
      <c r="H903" s="20" t="str">
        <f>IF(Table2[[#This Row],[布号]]="","",IFERROR(SUMIFS(
    ZSOHPP055!C:C,
    ZSOHPP055!A:A, "*" &amp; Table2[[#This Row],[布号]] &amp; "*"
),""))</f>
        <v/>
      </c>
      <c r="I903" s="20" t="str">
        <f>IF(Table2[[#This Row],[布号]]="","",IFERROR(
    SUMIFS(
        ZSOHPP055!D:D,
        ZSOHPP055!A:A, "*" &amp; Table2[[#This Row],[布号]] &amp; "*",
        ZSOHPP055!I:I, ""
    ),
    ""
))</f>
        <v/>
      </c>
      <c r="J903" s="20" t="str">
        <f>IF(Table2[[#This Row],[布号]]="","",IFERROR(Table2[[#This Row],[欠数]]/Table2[[#This Row],[预计开机]]/Table2[[#This Row],[单机产量]],""))</f>
        <v/>
      </c>
      <c r="K903" s="21" t="str">
        <f>IF(Table2[[#This Row],[布号]]="","",IFERROR(Table2[[#This Row],[备胚单总数]]-Table2[[#This Row],[累计产出数]]-Table2[[#This Row],[欠数]],""))</f>
        <v/>
      </c>
      <c r="L903" s="22" t="str">
        <f>IF(Table2[[#This Row],[布号]]="","",IFERROR(SUMIFS(
    ZSOHPP055!E:E,
    ZSOHPP055!A:A, "*" &amp; Table2[[#This Row],[布号]] &amp; "*"
),""))</f>
        <v/>
      </c>
    </row>
    <row r="904" spans="1:12">
      <c r="A904" s="6" t="str">
        <f>IF('MES-Fabric Code'!A903="","",'MES-Fabric Code'!A903)</f>
        <v/>
      </c>
      <c r="B904" s="20" t="str">
        <f>IF(Table2[[#This Row],[布号]]="","",IFERROR(VLOOKUP(LEFT(Table2[[#This Row],[布号]],8),'Single machine output'!A:B,2,0),""))</f>
        <v/>
      </c>
      <c r="C904" s="31" t="str">
        <f>IF(Table2[[#This Row],[布号]]="","",IFERROR(VLOOKUP(Table2[[#This Row],[布号]],'MES-Fabric Code'!$A:$B,2,0),""))</f>
        <v/>
      </c>
      <c r="D904" s="20" t="str">
        <f>IF(Table2[[#This Row],[布号]]="","",IFERROR(VLOOKUP(Table2[[#This Row],[布号]],'MES-Fabric Code'!$A:$F,4,0),""))</f>
        <v/>
      </c>
      <c r="E904" s="20" t="str">
        <f>IF(Table2[[#This Row],[布号]]="","",IFERROR(VLOOKUP(Table2[[#This Row],[布号]],'MES-Fabric Code'!$A:$F,6,0),""))</f>
        <v/>
      </c>
      <c r="F904" s="20" t="str">
        <f>IF(Table2[[#This Row],[布号]]="", "", IFERROR(SUMIFS(
    ZSOHSD058!N:N,
    ZSOHSD058!A:A, "*" &amp; Table2[[#This Row],[布号]] &amp; "*",
    ZSOHSD058!K:K, "&lt;&gt;Z2"
), ""))</f>
        <v/>
      </c>
      <c r="G904" s="20" t="str">
        <f>IF(Table2[[#This Row],[布号]]="","",IFERROR(SUMIFS(
    ZSOHPP055!B:B,
    ZSOHPP055!A:A, "*" &amp; Table2[[#This Row],[布号]] &amp; "*"
),""))</f>
        <v/>
      </c>
      <c r="H904" s="20" t="str">
        <f>IF(Table2[[#This Row],[布号]]="","",IFERROR(SUMIFS(
    ZSOHPP055!C:C,
    ZSOHPP055!A:A, "*" &amp; Table2[[#This Row],[布号]] &amp; "*"
),""))</f>
        <v/>
      </c>
      <c r="I904" s="20" t="str">
        <f>IF(Table2[[#This Row],[布号]]="","",IFERROR(
    SUMIFS(
        ZSOHPP055!D:D,
        ZSOHPP055!A:A, "*" &amp; Table2[[#This Row],[布号]] &amp; "*",
        ZSOHPP055!I:I, ""
    ),
    ""
))</f>
        <v/>
      </c>
      <c r="J904" s="20" t="str">
        <f>IF(Table2[[#This Row],[布号]]="","",IFERROR(Table2[[#This Row],[欠数]]/Table2[[#This Row],[预计开机]]/Table2[[#This Row],[单机产量]],""))</f>
        <v/>
      </c>
      <c r="K904" s="21" t="str">
        <f>IF(Table2[[#This Row],[布号]]="","",IFERROR(Table2[[#This Row],[备胚单总数]]-Table2[[#This Row],[累计产出数]]-Table2[[#This Row],[欠数]],""))</f>
        <v/>
      </c>
      <c r="L904" s="22" t="str">
        <f>IF(Table2[[#This Row],[布号]]="","",IFERROR(SUMIFS(
    ZSOHPP055!E:E,
    ZSOHPP055!A:A, "*" &amp; Table2[[#This Row],[布号]] &amp; "*"
),""))</f>
        <v/>
      </c>
    </row>
    <row r="905" spans="1:12">
      <c r="A905" s="6" t="str">
        <f>IF('MES-Fabric Code'!A904="","",'MES-Fabric Code'!A904)</f>
        <v/>
      </c>
      <c r="B905" s="20" t="str">
        <f>IF(Table2[[#This Row],[布号]]="","",IFERROR(VLOOKUP(LEFT(Table2[[#This Row],[布号]],8),'Single machine output'!A:B,2,0),""))</f>
        <v/>
      </c>
      <c r="C905" s="31" t="str">
        <f>IF(Table2[[#This Row],[布号]]="","",IFERROR(VLOOKUP(Table2[[#This Row],[布号]],'MES-Fabric Code'!$A:$B,2,0),""))</f>
        <v/>
      </c>
      <c r="D905" s="20" t="str">
        <f>IF(Table2[[#This Row],[布号]]="","",IFERROR(VLOOKUP(Table2[[#This Row],[布号]],'MES-Fabric Code'!$A:$F,4,0),""))</f>
        <v/>
      </c>
      <c r="E905" s="20" t="str">
        <f>IF(Table2[[#This Row],[布号]]="","",IFERROR(VLOOKUP(Table2[[#This Row],[布号]],'MES-Fabric Code'!$A:$F,6,0),""))</f>
        <v/>
      </c>
      <c r="F905" s="20" t="str">
        <f>IF(Table2[[#This Row],[布号]]="", "", IFERROR(SUMIFS(
    ZSOHSD058!N:N,
    ZSOHSD058!A:A, "*" &amp; Table2[[#This Row],[布号]] &amp; "*",
    ZSOHSD058!K:K, "&lt;&gt;Z2"
), ""))</f>
        <v/>
      </c>
      <c r="G905" s="20" t="str">
        <f>IF(Table2[[#This Row],[布号]]="","",IFERROR(SUMIFS(
    ZSOHPP055!B:B,
    ZSOHPP055!A:A, "*" &amp; Table2[[#This Row],[布号]] &amp; "*"
),""))</f>
        <v/>
      </c>
      <c r="H905" s="20" t="str">
        <f>IF(Table2[[#This Row],[布号]]="","",IFERROR(SUMIFS(
    ZSOHPP055!C:C,
    ZSOHPP055!A:A, "*" &amp; Table2[[#This Row],[布号]] &amp; "*"
),""))</f>
        <v/>
      </c>
      <c r="I905" s="20" t="str">
        <f>IF(Table2[[#This Row],[布号]]="","",IFERROR(
    SUMIFS(
        ZSOHPP055!D:D,
        ZSOHPP055!A:A, "*" &amp; Table2[[#This Row],[布号]] &amp; "*",
        ZSOHPP055!I:I, ""
    ),
    ""
))</f>
        <v/>
      </c>
      <c r="J905" s="20" t="str">
        <f>IF(Table2[[#This Row],[布号]]="","",IFERROR(Table2[[#This Row],[欠数]]/Table2[[#This Row],[预计开机]]/Table2[[#This Row],[单机产量]],""))</f>
        <v/>
      </c>
      <c r="K905" s="21" t="str">
        <f>IF(Table2[[#This Row],[布号]]="","",IFERROR(Table2[[#This Row],[备胚单总数]]-Table2[[#This Row],[累计产出数]]-Table2[[#This Row],[欠数]],""))</f>
        <v/>
      </c>
      <c r="L905" s="22" t="str">
        <f>IF(Table2[[#This Row],[布号]]="","",IFERROR(SUMIFS(
    ZSOHPP055!E:E,
    ZSOHPP055!A:A, "*" &amp; Table2[[#This Row],[布号]] &amp; "*"
),""))</f>
        <v/>
      </c>
    </row>
    <row r="906" spans="1:12">
      <c r="A906" s="6" t="str">
        <f>IF('MES-Fabric Code'!A905="","",'MES-Fabric Code'!A905)</f>
        <v/>
      </c>
      <c r="B906" s="20" t="str">
        <f>IF(Table2[[#This Row],[布号]]="","",IFERROR(VLOOKUP(LEFT(Table2[[#This Row],[布号]],8),'Single machine output'!A:B,2,0),""))</f>
        <v/>
      </c>
      <c r="C906" s="31" t="str">
        <f>IF(Table2[[#This Row],[布号]]="","",IFERROR(VLOOKUP(Table2[[#This Row],[布号]],'MES-Fabric Code'!$A:$B,2,0),""))</f>
        <v/>
      </c>
      <c r="D906" s="20" t="str">
        <f>IF(Table2[[#This Row],[布号]]="","",IFERROR(VLOOKUP(Table2[[#This Row],[布号]],'MES-Fabric Code'!$A:$F,4,0),""))</f>
        <v/>
      </c>
      <c r="E906" s="20" t="str">
        <f>IF(Table2[[#This Row],[布号]]="","",IFERROR(VLOOKUP(Table2[[#This Row],[布号]],'MES-Fabric Code'!$A:$F,6,0),""))</f>
        <v/>
      </c>
      <c r="F906" s="20" t="str">
        <f>IF(Table2[[#This Row],[布号]]="", "", IFERROR(SUMIFS(
    ZSOHSD058!N:N,
    ZSOHSD058!A:A, "*" &amp; Table2[[#This Row],[布号]] &amp; "*",
    ZSOHSD058!K:K, "&lt;&gt;Z2"
), ""))</f>
        <v/>
      </c>
      <c r="G906" s="20" t="str">
        <f>IF(Table2[[#This Row],[布号]]="","",IFERROR(SUMIFS(
    ZSOHPP055!B:B,
    ZSOHPP055!A:A, "*" &amp; Table2[[#This Row],[布号]] &amp; "*"
),""))</f>
        <v/>
      </c>
      <c r="H906" s="20" t="str">
        <f>IF(Table2[[#This Row],[布号]]="","",IFERROR(SUMIFS(
    ZSOHPP055!C:C,
    ZSOHPP055!A:A, "*" &amp; Table2[[#This Row],[布号]] &amp; "*"
),""))</f>
        <v/>
      </c>
      <c r="I906" s="20" t="str">
        <f>IF(Table2[[#This Row],[布号]]="","",IFERROR(
    SUMIFS(
        ZSOHPP055!D:D,
        ZSOHPP055!A:A, "*" &amp; Table2[[#This Row],[布号]] &amp; "*",
        ZSOHPP055!I:I, ""
    ),
    ""
))</f>
        <v/>
      </c>
      <c r="J906" s="20" t="str">
        <f>IF(Table2[[#This Row],[布号]]="","",IFERROR(Table2[[#This Row],[欠数]]/Table2[[#This Row],[预计开机]]/Table2[[#This Row],[单机产量]],""))</f>
        <v/>
      </c>
      <c r="K906" s="21" t="str">
        <f>IF(Table2[[#This Row],[布号]]="","",IFERROR(Table2[[#This Row],[备胚单总数]]-Table2[[#This Row],[累计产出数]]-Table2[[#This Row],[欠数]],""))</f>
        <v/>
      </c>
      <c r="L906" s="22" t="str">
        <f>IF(Table2[[#This Row],[布号]]="","",IFERROR(SUMIFS(
    ZSOHPP055!E:E,
    ZSOHPP055!A:A, "*" &amp; Table2[[#This Row],[布号]] &amp; "*"
),""))</f>
        <v/>
      </c>
    </row>
    <row r="907" spans="1:12">
      <c r="A907" s="6" t="str">
        <f>IF('MES-Fabric Code'!A906="","",'MES-Fabric Code'!A906)</f>
        <v/>
      </c>
      <c r="B907" s="20" t="str">
        <f>IF(Table2[[#This Row],[布号]]="","",IFERROR(VLOOKUP(LEFT(Table2[[#This Row],[布号]],8),'Single machine output'!A:B,2,0),""))</f>
        <v/>
      </c>
      <c r="C907" s="31" t="str">
        <f>IF(Table2[[#This Row],[布号]]="","",IFERROR(VLOOKUP(Table2[[#This Row],[布号]],'MES-Fabric Code'!$A:$B,2,0),""))</f>
        <v/>
      </c>
      <c r="D907" s="20" t="str">
        <f>IF(Table2[[#This Row],[布号]]="","",IFERROR(VLOOKUP(Table2[[#This Row],[布号]],'MES-Fabric Code'!$A:$F,4,0),""))</f>
        <v/>
      </c>
      <c r="E907" s="20" t="str">
        <f>IF(Table2[[#This Row],[布号]]="","",IFERROR(VLOOKUP(Table2[[#This Row],[布号]],'MES-Fabric Code'!$A:$F,6,0),""))</f>
        <v/>
      </c>
      <c r="F907" s="20" t="str">
        <f>IF(Table2[[#This Row],[布号]]="", "", IFERROR(SUMIFS(
    ZSOHSD058!N:N,
    ZSOHSD058!A:A, "*" &amp; Table2[[#This Row],[布号]] &amp; "*",
    ZSOHSD058!K:K, "&lt;&gt;Z2"
), ""))</f>
        <v/>
      </c>
      <c r="G907" s="20" t="str">
        <f>IF(Table2[[#This Row],[布号]]="","",IFERROR(SUMIFS(
    ZSOHPP055!B:B,
    ZSOHPP055!A:A, "*" &amp; Table2[[#This Row],[布号]] &amp; "*"
),""))</f>
        <v/>
      </c>
      <c r="H907" s="20" t="str">
        <f>IF(Table2[[#This Row],[布号]]="","",IFERROR(SUMIFS(
    ZSOHPP055!C:C,
    ZSOHPP055!A:A, "*" &amp; Table2[[#This Row],[布号]] &amp; "*"
),""))</f>
        <v/>
      </c>
      <c r="I907" s="20" t="str">
        <f>IF(Table2[[#This Row],[布号]]="","",IFERROR(
    SUMIFS(
        ZSOHPP055!D:D,
        ZSOHPP055!A:A, "*" &amp; Table2[[#This Row],[布号]] &amp; "*",
        ZSOHPP055!I:I, ""
    ),
    ""
))</f>
        <v/>
      </c>
      <c r="J907" s="20" t="str">
        <f>IF(Table2[[#This Row],[布号]]="","",IFERROR(Table2[[#This Row],[欠数]]/Table2[[#This Row],[预计开机]]/Table2[[#This Row],[单机产量]],""))</f>
        <v/>
      </c>
      <c r="K907" s="21" t="str">
        <f>IF(Table2[[#This Row],[布号]]="","",IFERROR(Table2[[#This Row],[备胚单总数]]-Table2[[#This Row],[累计产出数]]-Table2[[#This Row],[欠数]],""))</f>
        <v/>
      </c>
      <c r="L907" s="22" t="str">
        <f>IF(Table2[[#This Row],[布号]]="","",IFERROR(SUMIFS(
    ZSOHPP055!E:E,
    ZSOHPP055!A:A, "*" &amp; Table2[[#This Row],[布号]] &amp; "*"
),""))</f>
        <v/>
      </c>
    </row>
    <row r="908" spans="1:12">
      <c r="A908" s="6" t="str">
        <f>IF('MES-Fabric Code'!A907="","",'MES-Fabric Code'!A907)</f>
        <v/>
      </c>
      <c r="B908" s="20" t="str">
        <f>IF(Table2[[#This Row],[布号]]="","",IFERROR(VLOOKUP(LEFT(Table2[[#This Row],[布号]],8),'Single machine output'!A:B,2,0),""))</f>
        <v/>
      </c>
      <c r="C908" s="31" t="str">
        <f>IF(Table2[[#This Row],[布号]]="","",IFERROR(VLOOKUP(Table2[[#This Row],[布号]],'MES-Fabric Code'!$A:$B,2,0),""))</f>
        <v/>
      </c>
      <c r="D908" s="20" t="str">
        <f>IF(Table2[[#This Row],[布号]]="","",IFERROR(VLOOKUP(Table2[[#This Row],[布号]],'MES-Fabric Code'!$A:$F,4,0),""))</f>
        <v/>
      </c>
      <c r="E908" s="20" t="str">
        <f>IF(Table2[[#This Row],[布号]]="","",IFERROR(VLOOKUP(Table2[[#This Row],[布号]],'MES-Fabric Code'!$A:$F,6,0),""))</f>
        <v/>
      </c>
      <c r="F908" s="20" t="str">
        <f>IF(Table2[[#This Row],[布号]]="", "", IFERROR(SUMIFS(
    ZSOHSD058!N:N,
    ZSOHSD058!A:A, "*" &amp; Table2[[#This Row],[布号]] &amp; "*",
    ZSOHSD058!K:K, "&lt;&gt;Z2"
), ""))</f>
        <v/>
      </c>
      <c r="G908" s="20" t="str">
        <f>IF(Table2[[#This Row],[布号]]="","",IFERROR(SUMIFS(
    ZSOHPP055!B:B,
    ZSOHPP055!A:A, "*" &amp; Table2[[#This Row],[布号]] &amp; "*"
),""))</f>
        <v/>
      </c>
      <c r="H908" s="20" t="str">
        <f>IF(Table2[[#This Row],[布号]]="","",IFERROR(SUMIFS(
    ZSOHPP055!C:C,
    ZSOHPP055!A:A, "*" &amp; Table2[[#This Row],[布号]] &amp; "*"
),""))</f>
        <v/>
      </c>
      <c r="I908" s="20" t="str">
        <f>IF(Table2[[#This Row],[布号]]="","",IFERROR(
    SUMIFS(
        ZSOHPP055!D:D,
        ZSOHPP055!A:A, "*" &amp; Table2[[#This Row],[布号]] &amp; "*",
        ZSOHPP055!I:I, ""
    ),
    ""
))</f>
        <v/>
      </c>
      <c r="J908" s="20" t="str">
        <f>IF(Table2[[#This Row],[布号]]="","",IFERROR(Table2[[#This Row],[欠数]]/Table2[[#This Row],[预计开机]]/Table2[[#This Row],[单机产量]],""))</f>
        <v/>
      </c>
      <c r="K908" s="21" t="str">
        <f>IF(Table2[[#This Row],[布号]]="","",IFERROR(Table2[[#This Row],[备胚单总数]]-Table2[[#This Row],[累计产出数]]-Table2[[#This Row],[欠数]],""))</f>
        <v/>
      </c>
      <c r="L908" s="22" t="str">
        <f>IF(Table2[[#This Row],[布号]]="","",IFERROR(SUMIFS(
    ZSOHPP055!E:E,
    ZSOHPP055!A:A, "*" &amp; Table2[[#This Row],[布号]] &amp; "*"
),""))</f>
        <v/>
      </c>
    </row>
    <row r="909" spans="1:12">
      <c r="A909" s="6" t="str">
        <f>IF('MES-Fabric Code'!A908="","",'MES-Fabric Code'!A908)</f>
        <v/>
      </c>
      <c r="B909" s="20" t="str">
        <f>IF(Table2[[#This Row],[布号]]="","",IFERROR(VLOOKUP(LEFT(Table2[[#This Row],[布号]],8),'Single machine output'!A:B,2,0),""))</f>
        <v/>
      </c>
      <c r="C909" s="31" t="str">
        <f>IF(Table2[[#This Row],[布号]]="","",IFERROR(VLOOKUP(Table2[[#This Row],[布号]],'MES-Fabric Code'!$A:$B,2,0),""))</f>
        <v/>
      </c>
      <c r="D909" s="20" t="str">
        <f>IF(Table2[[#This Row],[布号]]="","",IFERROR(VLOOKUP(Table2[[#This Row],[布号]],'MES-Fabric Code'!$A:$F,4,0),""))</f>
        <v/>
      </c>
      <c r="E909" s="20" t="str">
        <f>IF(Table2[[#This Row],[布号]]="","",IFERROR(VLOOKUP(Table2[[#This Row],[布号]],'MES-Fabric Code'!$A:$F,6,0),""))</f>
        <v/>
      </c>
      <c r="F909" s="20" t="str">
        <f>IF(Table2[[#This Row],[布号]]="", "", IFERROR(SUMIFS(
    ZSOHSD058!N:N,
    ZSOHSD058!A:A, "*" &amp; Table2[[#This Row],[布号]] &amp; "*",
    ZSOHSD058!K:K, "&lt;&gt;Z2"
), ""))</f>
        <v/>
      </c>
      <c r="G909" s="20" t="str">
        <f>IF(Table2[[#This Row],[布号]]="","",IFERROR(SUMIFS(
    ZSOHPP055!B:B,
    ZSOHPP055!A:A, "*" &amp; Table2[[#This Row],[布号]] &amp; "*"
),""))</f>
        <v/>
      </c>
      <c r="H909" s="20" t="str">
        <f>IF(Table2[[#This Row],[布号]]="","",IFERROR(SUMIFS(
    ZSOHPP055!C:C,
    ZSOHPP055!A:A, "*" &amp; Table2[[#This Row],[布号]] &amp; "*"
),""))</f>
        <v/>
      </c>
      <c r="I909" s="20" t="str">
        <f>IF(Table2[[#This Row],[布号]]="","",IFERROR(
    SUMIFS(
        ZSOHPP055!D:D,
        ZSOHPP055!A:A, "*" &amp; Table2[[#This Row],[布号]] &amp; "*",
        ZSOHPP055!I:I, ""
    ),
    ""
))</f>
        <v/>
      </c>
      <c r="J909" s="20" t="str">
        <f>IF(Table2[[#This Row],[布号]]="","",IFERROR(Table2[[#This Row],[欠数]]/Table2[[#This Row],[预计开机]]/Table2[[#This Row],[单机产量]],""))</f>
        <v/>
      </c>
      <c r="K909" s="21" t="str">
        <f>IF(Table2[[#This Row],[布号]]="","",IFERROR(Table2[[#This Row],[备胚单总数]]-Table2[[#This Row],[累计产出数]]-Table2[[#This Row],[欠数]],""))</f>
        <v/>
      </c>
      <c r="L909" s="22" t="str">
        <f>IF(Table2[[#This Row],[布号]]="","",IFERROR(SUMIFS(
    ZSOHPP055!E:E,
    ZSOHPP055!A:A, "*" &amp; Table2[[#This Row],[布号]] &amp; "*"
),""))</f>
        <v/>
      </c>
    </row>
    <row r="910" spans="1:12">
      <c r="A910" s="6" t="str">
        <f>IF('MES-Fabric Code'!A909="","",'MES-Fabric Code'!A909)</f>
        <v/>
      </c>
      <c r="B910" s="20" t="str">
        <f>IF(Table2[[#This Row],[布号]]="","",IFERROR(VLOOKUP(LEFT(Table2[[#This Row],[布号]],8),'Single machine output'!A:B,2,0),""))</f>
        <v/>
      </c>
      <c r="C910" s="31" t="str">
        <f>IF(Table2[[#This Row],[布号]]="","",IFERROR(VLOOKUP(Table2[[#This Row],[布号]],'MES-Fabric Code'!$A:$B,2,0),""))</f>
        <v/>
      </c>
      <c r="D910" s="20" t="str">
        <f>IF(Table2[[#This Row],[布号]]="","",IFERROR(VLOOKUP(Table2[[#This Row],[布号]],'MES-Fabric Code'!$A:$F,4,0),""))</f>
        <v/>
      </c>
      <c r="E910" s="20" t="str">
        <f>IF(Table2[[#This Row],[布号]]="","",IFERROR(VLOOKUP(Table2[[#This Row],[布号]],'MES-Fabric Code'!$A:$F,6,0),""))</f>
        <v/>
      </c>
      <c r="F910" s="20" t="str">
        <f>IF(Table2[[#This Row],[布号]]="", "", IFERROR(SUMIFS(
    ZSOHSD058!N:N,
    ZSOHSD058!A:A, "*" &amp; Table2[[#This Row],[布号]] &amp; "*",
    ZSOHSD058!K:K, "&lt;&gt;Z2"
), ""))</f>
        <v/>
      </c>
      <c r="G910" s="20" t="str">
        <f>IF(Table2[[#This Row],[布号]]="","",IFERROR(SUMIFS(
    ZSOHPP055!B:B,
    ZSOHPP055!A:A, "*" &amp; Table2[[#This Row],[布号]] &amp; "*"
),""))</f>
        <v/>
      </c>
      <c r="H910" s="20" t="str">
        <f>IF(Table2[[#This Row],[布号]]="","",IFERROR(SUMIFS(
    ZSOHPP055!C:C,
    ZSOHPP055!A:A, "*" &amp; Table2[[#This Row],[布号]] &amp; "*"
),""))</f>
        <v/>
      </c>
      <c r="I910" s="20" t="str">
        <f>IF(Table2[[#This Row],[布号]]="","",IFERROR(
    SUMIFS(
        ZSOHPP055!D:D,
        ZSOHPP055!A:A, "*" &amp; Table2[[#This Row],[布号]] &amp; "*",
        ZSOHPP055!I:I, ""
    ),
    ""
))</f>
        <v/>
      </c>
      <c r="J910" s="20" t="str">
        <f>IF(Table2[[#This Row],[布号]]="","",IFERROR(Table2[[#This Row],[欠数]]/Table2[[#This Row],[预计开机]]/Table2[[#This Row],[单机产量]],""))</f>
        <v/>
      </c>
      <c r="K910" s="21" t="str">
        <f>IF(Table2[[#This Row],[布号]]="","",IFERROR(Table2[[#This Row],[备胚单总数]]-Table2[[#This Row],[累计产出数]]-Table2[[#This Row],[欠数]],""))</f>
        <v/>
      </c>
      <c r="L910" s="22" t="str">
        <f>IF(Table2[[#This Row],[布号]]="","",IFERROR(SUMIFS(
    ZSOHPP055!E:E,
    ZSOHPP055!A:A, "*" &amp; Table2[[#This Row],[布号]] &amp; "*"
),""))</f>
        <v/>
      </c>
    </row>
    <row r="911" spans="1:12">
      <c r="A911" s="6" t="str">
        <f>IF('MES-Fabric Code'!A910="","",'MES-Fabric Code'!A910)</f>
        <v/>
      </c>
      <c r="B911" s="20" t="str">
        <f>IF(Table2[[#This Row],[布号]]="","",IFERROR(VLOOKUP(LEFT(Table2[[#This Row],[布号]],8),'Single machine output'!A:B,2,0),""))</f>
        <v/>
      </c>
      <c r="C911" s="31" t="str">
        <f>IF(Table2[[#This Row],[布号]]="","",IFERROR(VLOOKUP(Table2[[#This Row],[布号]],'MES-Fabric Code'!$A:$B,2,0),""))</f>
        <v/>
      </c>
      <c r="D911" s="20" t="str">
        <f>IF(Table2[[#This Row],[布号]]="","",IFERROR(VLOOKUP(Table2[[#This Row],[布号]],'MES-Fabric Code'!$A:$F,4,0),""))</f>
        <v/>
      </c>
      <c r="E911" s="20" t="str">
        <f>IF(Table2[[#This Row],[布号]]="","",IFERROR(VLOOKUP(Table2[[#This Row],[布号]],'MES-Fabric Code'!$A:$F,6,0),""))</f>
        <v/>
      </c>
      <c r="F911" s="20" t="str">
        <f>IF(Table2[[#This Row],[布号]]="", "", IFERROR(SUMIFS(
    ZSOHSD058!N:N,
    ZSOHSD058!A:A, "*" &amp; Table2[[#This Row],[布号]] &amp; "*",
    ZSOHSD058!K:K, "&lt;&gt;Z2"
), ""))</f>
        <v/>
      </c>
      <c r="G911" s="20" t="str">
        <f>IF(Table2[[#This Row],[布号]]="","",IFERROR(SUMIFS(
    ZSOHPP055!B:B,
    ZSOHPP055!A:A, "*" &amp; Table2[[#This Row],[布号]] &amp; "*"
),""))</f>
        <v/>
      </c>
      <c r="H911" s="20" t="str">
        <f>IF(Table2[[#This Row],[布号]]="","",IFERROR(SUMIFS(
    ZSOHPP055!C:C,
    ZSOHPP055!A:A, "*" &amp; Table2[[#This Row],[布号]] &amp; "*"
),""))</f>
        <v/>
      </c>
      <c r="I911" s="20" t="str">
        <f>IF(Table2[[#This Row],[布号]]="","",IFERROR(
    SUMIFS(
        ZSOHPP055!D:D,
        ZSOHPP055!A:A, "*" &amp; Table2[[#This Row],[布号]] &amp; "*",
        ZSOHPP055!I:I, ""
    ),
    ""
))</f>
        <v/>
      </c>
      <c r="J911" s="20" t="str">
        <f>IF(Table2[[#This Row],[布号]]="","",IFERROR(Table2[[#This Row],[欠数]]/Table2[[#This Row],[预计开机]]/Table2[[#This Row],[单机产量]],""))</f>
        <v/>
      </c>
      <c r="K911" s="21" t="str">
        <f>IF(Table2[[#This Row],[布号]]="","",IFERROR(Table2[[#This Row],[备胚单总数]]-Table2[[#This Row],[累计产出数]]-Table2[[#This Row],[欠数]],""))</f>
        <v/>
      </c>
      <c r="L911" s="22" t="str">
        <f>IF(Table2[[#This Row],[布号]]="","",IFERROR(SUMIFS(
    ZSOHPP055!E:E,
    ZSOHPP055!A:A, "*" &amp; Table2[[#This Row],[布号]] &amp; "*"
),""))</f>
        <v/>
      </c>
    </row>
    <row r="912" spans="1:12">
      <c r="A912" s="6" t="str">
        <f>IF('MES-Fabric Code'!A911="","",'MES-Fabric Code'!A911)</f>
        <v/>
      </c>
      <c r="B912" s="20" t="str">
        <f>IF(Table2[[#This Row],[布号]]="","",IFERROR(VLOOKUP(LEFT(Table2[[#This Row],[布号]],8),'Single machine output'!A:B,2,0),""))</f>
        <v/>
      </c>
      <c r="C912" s="31" t="str">
        <f>IF(Table2[[#This Row],[布号]]="","",IFERROR(VLOOKUP(Table2[[#This Row],[布号]],'MES-Fabric Code'!$A:$B,2,0),""))</f>
        <v/>
      </c>
      <c r="D912" s="20" t="str">
        <f>IF(Table2[[#This Row],[布号]]="","",IFERROR(VLOOKUP(Table2[[#This Row],[布号]],'MES-Fabric Code'!$A:$F,4,0),""))</f>
        <v/>
      </c>
      <c r="E912" s="20" t="str">
        <f>IF(Table2[[#This Row],[布号]]="","",IFERROR(VLOOKUP(Table2[[#This Row],[布号]],'MES-Fabric Code'!$A:$F,6,0),""))</f>
        <v/>
      </c>
      <c r="F912" s="20" t="str">
        <f>IF(Table2[[#This Row],[布号]]="", "", IFERROR(SUMIFS(
    ZSOHSD058!N:N,
    ZSOHSD058!A:A, "*" &amp; Table2[[#This Row],[布号]] &amp; "*",
    ZSOHSD058!K:K, "&lt;&gt;Z2"
), ""))</f>
        <v/>
      </c>
      <c r="G912" s="20" t="str">
        <f>IF(Table2[[#This Row],[布号]]="","",IFERROR(SUMIFS(
    ZSOHPP055!B:B,
    ZSOHPP055!A:A, "*" &amp; Table2[[#This Row],[布号]] &amp; "*"
),""))</f>
        <v/>
      </c>
      <c r="H912" s="20" t="str">
        <f>IF(Table2[[#This Row],[布号]]="","",IFERROR(SUMIFS(
    ZSOHPP055!C:C,
    ZSOHPP055!A:A, "*" &amp; Table2[[#This Row],[布号]] &amp; "*"
),""))</f>
        <v/>
      </c>
      <c r="I912" s="20" t="str">
        <f>IF(Table2[[#This Row],[布号]]="","",IFERROR(
    SUMIFS(
        ZSOHPP055!D:D,
        ZSOHPP055!A:A, "*" &amp; Table2[[#This Row],[布号]] &amp; "*",
        ZSOHPP055!I:I, ""
    ),
    ""
))</f>
        <v/>
      </c>
      <c r="J912" s="20" t="str">
        <f>IF(Table2[[#This Row],[布号]]="","",IFERROR(Table2[[#This Row],[欠数]]/Table2[[#This Row],[预计开机]]/Table2[[#This Row],[单机产量]],""))</f>
        <v/>
      </c>
      <c r="K912" s="21" t="str">
        <f>IF(Table2[[#This Row],[布号]]="","",IFERROR(Table2[[#This Row],[备胚单总数]]-Table2[[#This Row],[累计产出数]]-Table2[[#This Row],[欠数]],""))</f>
        <v/>
      </c>
      <c r="L912" s="22" t="str">
        <f>IF(Table2[[#This Row],[布号]]="","",IFERROR(SUMIFS(
    ZSOHPP055!E:E,
    ZSOHPP055!A:A, "*" &amp; Table2[[#This Row],[布号]] &amp; "*"
),""))</f>
        <v/>
      </c>
    </row>
    <row r="913" spans="1:12">
      <c r="A913" s="6" t="str">
        <f>IF('MES-Fabric Code'!A912="","",'MES-Fabric Code'!A912)</f>
        <v/>
      </c>
      <c r="B913" s="20" t="str">
        <f>IF(Table2[[#This Row],[布号]]="","",IFERROR(VLOOKUP(LEFT(Table2[[#This Row],[布号]],8),'Single machine output'!A:B,2,0),""))</f>
        <v/>
      </c>
      <c r="C913" s="31" t="str">
        <f>IF(Table2[[#This Row],[布号]]="","",IFERROR(VLOOKUP(Table2[[#This Row],[布号]],'MES-Fabric Code'!$A:$B,2,0),""))</f>
        <v/>
      </c>
      <c r="D913" s="20" t="str">
        <f>IF(Table2[[#This Row],[布号]]="","",IFERROR(VLOOKUP(Table2[[#This Row],[布号]],'MES-Fabric Code'!$A:$F,4,0),""))</f>
        <v/>
      </c>
      <c r="E913" s="20" t="str">
        <f>IF(Table2[[#This Row],[布号]]="","",IFERROR(VLOOKUP(Table2[[#This Row],[布号]],'MES-Fabric Code'!$A:$F,6,0),""))</f>
        <v/>
      </c>
      <c r="F913" s="20" t="str">
        <f>IF(Table2[[#This Row],[布号]]="", "", IFERROR(SUMIFS(
    ZSOHSD058!N:N,
    ZSOHSD058!A:A, "*" &amp; Table2[[#This Row],[布号]] &amp; "*",
    ZSOHSD058!K:K, "&lt;&gt;Z2"
), ""))</f>
        <v/>
      </c>
      <c r="G913" s="20" t="str">
        <f>IF(Table2[[#This Row],[布号]]="","",IFERROR(SUMIFS(
    ZSOHPP055!B:B,
    ZSOHPP055!A:A, "*" &amp; Table2[[#This Row],[布号]] &amp; "*"
),""))</f>
        <v/>
      </c>
      <c r="H913" s="20" t="str">
        <f>IF(Table2[[#This Row],[布号]]="","",IFERROR(SUMIFS(
    ZSOHPP055!C:C,
    ZSOHPP055!A:A, "*" &amp; Table2[[#This Row],[布号]] &amp; "*"
),""))</f>
        <v/>
      </c>
      <c r="I913" s="20" t="str">
        <f>IF(Table2[[#This Row],[布号]]="","",IFERROR(
    SUMIFS(
        ZSOHPP055!D:D,
        ZSOHPP055!A:A, "*" &amp; Table2[[#This Row],[布号]] &amp; "*",
        ZSOHPP055!I:I, ""
    ),
    ""
))</f>
        <v/>
      </c>
      <c r="J913" s="20" t="str">
        <f>IF(Table2[[#This Row],[布号]]="","",IFERROR(Table2[[#This Row],[欠数]]/Table2[[#This Row],[预计开机]]/Table2[[#This Row],[单机产量]],""))</f>
        <v/>
      </c>
      <c r="K913" s="21" t="str">
        <f>IF(Table2[[#This Row],[布号]]="","",IFERROR(Table2[[#This Row],[备胚单总数]]-Table2[[#This Row],[累计产出数]]-Table2[[#This Row],[欠数]],""))</f>
        <v/>
      </c>
      <c r="L913" s="22" t="str">
        <f>IF(Table2[[#This Row],[布号]]="","",IFERROR(SUMIFS(
    ZSOHPP055!E:E,
    ZSOHPP055!A:A, "*" &amp; Table2[[#This Row],[布号]] &amp; "*"
),""))</f>
        <v/>
      </c>
    </row>
    <row r="914" spans="1:12">
      <c r="A914" s="6" t="str">
        <f>IF('MES-Fabric Code'!A913="","",'MES-Fabric Code'!A913)</f>
        <v/>
      </c>
      <c r="B914" s="20" t="str">
        <f>IF(Table2[[#This Row],[布号]]="","",IFERROR(VLOOKUP(LEFT(Table2[[#This Row],[布号]],8),'Single machine output'!A:B,2,0),""))</f>
        <v/>
      </c>
      <c r="C914" s="31" t="str">
        <f>IF(Table2[[#This Row],[布号]]="","",IFERROR(VLOOKUP(Table2[[#This Row],[布号]],'MES-Fabric Code'!$A:$B,2,0),""))</f>
        <v/>
      </c>
      <c r="D914" s="20" t="str">
        <f>IF(Table2[[#This Row],[布号]]="","",IFERROR(VLOOKUP(Table2[[#This Row],[布号]],'MES-Fabric Code'!$A:$F,4,0),""))</f>
        <v/>
      </c>
      <c r="E914" s="20" t="str">
        <f>IF(Table2[[#This Row],[布号]]="","",IFERROR(VLOOKUP(Table2[[#This Row],[布号]],'MES-Fabric Code'!$A:$F,6,0),""))</f>
        <v/>
      </c>
      <c r="F914" s="20" t="str">
        <f>IF(Table2[[#This Row],[布号]]="", "", IFERROR(SUMIFS(
    ZSOHSD058!N:N,
    ZSOHSD058!A:A, "*" &amp; Table2[[#This Row],[布号]] &amp; "*",
    ZSOHSD058!K:K, "&lt;&gt;Z2"
), ""))</f>
        <v/>
      </c>
      <c r="G914" s="20" t="str">
        <f>IF(Table2[[#This Row],[布号]]="","",IFERROR(SUMIFS(
    ZSOHPP055!B:B,
    ZSOHPP055!A:A, "*" &amp; Table2[[#This Row],[布号]] &amp; "*"
),""))</f>
        <v/>
      </c>
      <c r="H914" s="20" t="str">
        <f>IF(Table2[[#This Row],[布号]]="","",IFERROR(SUMIFS(
    ZSOHPP055!C:C,
    ZSOHPP055!A:A, "*" &amp; Table2[[#This Row],[布号]] &amp; "*"
),""))</f>
        <v/>
      </c>
      <c r="I914" s="20" t="str">
        <f>IF(Table2[[#This Row],[布号]]="","",IFERROR(
    SUMIFS(
        ZSOHPP055!D:D,
        ZSOHPP055!A:A, "*" &amp; Table2[[#This Row],[布号]] &amp; "*",
        ZSOHPP055!I:I, ""
    ),
    ""
))</f>
        <v/>
      </c>
      <c r="J914" s="20" t="str">
        <f>IF(Table2[[#This Row],[布号]]="","",IFERROR(Table2[[#This Row],[欠数]]/Table2[[#This Row],[预计开机]]/Table2[[#This Row],[单机产量]],""))</f>
        <v/>
      </c>
      <c r="K914" s="21" t="str">
        <f>IF(Table2[[#This Row],[布号]]="","",IFERROR(Table2[[#This Row],[备胚单总数]]-Table2[[#This Row],[累计产出数]]-Table2[[#This Row],[欠数]],""))</f>
        <v/>
      </c>
      <c r="L914" s="22" t="str">
        <f>IF(Table2[[#This Row],[布号]]="","",IFERROR(SUMIFS(
    ZSOHPP055!E:E,
    ZSOHPP055!A:A, "*" &amp; Table2[[#This Row],[布号]] &amp; "*"
),""))</f>
        <v/>
      </c>
    </row>
    <row r="915" spans="1:12">
      <c r="A915" s="6" t="str">
        <f>IF('MES-Fabric Code'!A914="","",'MES-Fabric Code'!A914)</f>
        <v/>
      </c>
      <c r="B915" s="20" t="str">
        <f>IF(Table2[[#This Row],[布号]]="","",IFERROR(VLOOKUP(LEFT(Table2[[#This Row],[布号]],8),'Single machine output'!A:B,2,0),""))</f>
        <v/>
      </c>
      <c r="C915" s="31" t="str">
        <f>IF(Table2[[#This Row],[布号]]="","",IFERROR(VLOOKUP(Table2[[#This Row],[布号]],'MES-Fabric Code'!$A:$B,2,0),""))</f>
        <v/>
      </c>
      <c r="D915" s="20" t="str">
        <f>IF(Table2[[#This Row],[布号]]="","",IFERROR(VLOOKUP(Table2[[#This Row],[布号]],'MES-Fabric Code'!$A:$F,4,0),""))</f>
        <v/>
      </c>
      <c r="E915" s="20" t="str">
        <f>IF(Table2[[#This Row],[布号]]="","",IFERROR(VLOOKUP(Table2[[#This Row],[布号]],'MES-Fabric Code'!$A:$F,6,0),""))</f>
        <v/>
      </c>
      <c r="F915" s="20" t="str">
        <f>IF(Table2[[#This Row],[布号]]="", "", IFERROR(SUMIFS(
    ZSOHSD058!N:N,
    ZSOHSD058!A:A, "*" &amp; Table2[[#This Row],[布号]] &amp; "*",
    ZSOHSD058!K:K, "&lt;&gt;Z2"
), ""))</f>
        <v/>
      </c>
      <c r="G915" s="20" t="str">
        <f>IF(Table2[[#This Row],[布号]]="","",IFERROR(SUMIFS(
    ZSOHPP055!B:B,
    ZSOHPP055!A:A, "*" &amp; Table2[[#This Row],[布号]] &amp; "*"
),""))</f>
        <v/>
      </c>
      <c r="H915" s="20" t="str">
        <f>IF(Table2[[#This Row],[布号]]="","",IFERROR(SUMIFS(
    ZSOHPP055!C:C,
    ZSOHPP055!A:A, "*" &amp; Table2[[#This Row],[布号]] &amp; "*"
),""))</f>
        <v/>
      </c>
      <c r="I915" s="20" t="str">
        <f>IF(Table2[[#This Row],[布号]]="","",IFERROR(
    SUMIFS(
        ZSOHPP055!D:D,
        ZSOHPP055!A:A, "*" &amp; Table2[[#This Row],[布号]] &amp; "*",
        ZSOHPP055!I:I, ""
    ),
    ""
))</f>
        <v/>
      </c>
      <c r="J915" s="20" t="str">
        <f>IF(Table2[[#This Row],[布号]]="","",IFERROR(Table2[[#This Row],[欠数]]/Table2[[#This Row],[预计开机]]/Table2[[#This Row],[单机产量]],""))</f>
        <v/>
      </c>
      <c r="K915" s="21" t="str">
        <f>IF(Table2[[#This Row],[布号]]="","",IFERROR(Table2[[#This Row],[备胚单总数]]-Table2[[#This Row],[累计产出数]]-Table2[[#This Row],[欠数]],""))</f>
        <v/>
      </c>
      <c r="L915" s="22" t="str">
        <f>IF(Table2[[#This Row],[布号]]="","",IFERROR(SUMIFS(
    ZSOHPP055!E:E,
    ZSOHPP055!A:A, "*" &amp; Table2[[#This Row],[布号]] &amp; "*"
),""))</f>
        <v/>
      </c>
    </row>
    <row r="916" spans="1:12">
      <c r="A916" s="6" t="str">
        <f>IF('MES-Fabric Code'!A915="","",'MES-Fabric Code'!A915)</f>
        <v/>
      </c>
      <c r="B916" s="20" t="str">
        <f>IF(Table2[[#This Row],[布号]]="","",IFERROR(VLOOKUP(LEFT(Table2[[#This Row],[布号]],8),'Single machine output'!A:B,2,0),""))</f>
        <v/>
      </c>
      <c r="C916" s="31" t="str">
        <f>IF(Table2[[#This Row],[布号]]="","",IFERROR(VLOOKUP(Table2[[#This Row],[布号]],'MES-Fabric Code'!$A:$B,2,0),""))</f>
        <v/>
      </c>
      <c r="D916" s="20" t="str">
        <f>IF(Table2[[#This Row],[布号]]="","",IFERROR(VLOOKUP(Table2[[#This Row],[布号]],'MES-Fabric Code'!$A:$F,4,0),""))</f>
        <v/>
      </c>
      <c r="E916" s="20" t="str">
        <f>IF(Table2[[#This Row],[布号]]="","",IFERROR(VLOOKUP(Table2[[#This Row],[布号]],'MES-Fabric Code'!$A:$F,6,0),""))</f>
        <v/>
      </c>
      <c r="F916" s="20" t="str">
        <f>IF(Table2[[#This Row],[布号]]="", "", IFERROR(SUMIFS(
    ZSOHSD058!N:N,
    ZSOHSD058!A:A, "*" &amp; Table2[[#This Row],[布号]] &amp; "*",
    ZSOHSD058!K:K, "&lt;&gt;Z2"
), ""))</f>
        <v/>
      </c>
      <c r="G916" s="20" t="str">
        <f>IF(Table2[[#This Row],[布号]]="","",IFERROR(SUMIFS(
    ZSOHPP055!B:B,
    ZSOHPP055!A:A, "*" &amp; Table2[[#This Row],[布号]] &amp; "*"
),""))</f>
        <v/>
      </c>
      <c r="H916" s="20" t="str">
        <f>IF(Table2[[#This Row],[布号]]="","",IFERROR(SUMIFS(
    ZSOHPP055!C:C,
    ZSOHPP055!A:A, "*" &amp; Table2[[#This Row],[布号]] &amp; "*"
),""))</f>
        <v/>
      </c>
      <c r="I916" s="20" t="str">
        <f>IF(Table2[[#This Row],[布号]]="","",IFERROR(
    SUMIFS(
        ZSOHPP055!D:D,
        ZSOHPP055!A:A, "*" &amp; Table2[[#This Row],[布号]] &amp; "*",
        ZSOHPP055!I:I, ""
    ),
    ""
))</f>
        <v/>
      </c>
      <c r="J916" s="20" t="str">
        <f>IF(Table2[[#This Row],[布号]]="","",IFERROR(Table2[[#This Row],[欠数]]/Table2[[#This Row],[预计开机]]/Table2[[#This Row],[单机产量]],""))</f>
        <v/>
      </c>
      <c r="K916" s="21" t="str">
        <f>IF(Table2[[#This Row],[布号]]="","",IFERROR(Table2[[#This Row],[备胚单总数]]-Table2[[#This Row],[累计产出数]]-Table2[[#This Row],[欠数]],""))</f>
        <v/>
      </c>
      <c r="L916" s="22" t="str">
        <f>IF(Table2[[#This Row],[布号]]="","",IFERROR(SUMIFS(
    ZSOHPP055!E:E,
    ZSOHPP055!A:A, "*" &amp; Table2[[#This Row],[布号]] &amp; "*"
),""))</f>
        <v/>
      </c>
    </row>
    <row r="917" spans="1:12">
      <c r="A917" s="6" t="str">
        <f>IF('MES-Fabric Code'!A916="","",'MES-Fabric Code'!A916)</f>
        <v/>
      </c>
      <c r="B917" s="20" t="str">
        <f>IF(Table2[[#This Row],[布号]]="","",IFERROR(VLOOKUP(LEFT(Table2[[#This Row],[布号]],8),'Single machine output'!A:B,2,0),""))</f>
        <v/>
      </c>
      <c r="C917" s="31" t="str">
        <f>IF(Table2[[#This Row],[布号]]="","",IFERROR(VLOOKUP(Table2[[#This Row],[布号]],'MES-Fabric Code'!$A:$B,2,0),""))</f>
        <v/>
      </c>
      <c r="D917" s="20" t="str">
        <f>IF(Table2[[#This Row],[布号]]="","",IFERROR(VLOOKUP(Table2[[#This Row],[布号]],'MES-Fabric Code'!$A:$F,4,0),""))</f>
        <v/>
      </c>
      <c r="E917" s="20" t="str">
        <f>IF(Table2[[#This Row],[布号]]="","",IFERROR(VLOOKUP(Table2[[#This Row],[布号]],'MES-Fabric Code'!$A:$F,6,0),""))</f>
        <v/>
      </c>
      <c r="F917" s="20" t="str">
        <f>IF(Table2[[#This Row],[布号]]="", "", IFERROR(SUMIFS(
    ZSOHSD058!N:N,
    ZSOHSD058!A:A, "*" &amp; Table2[[#This Row],[布号]] &amp; "*",
    ZSOHSD058!K:K, "&lt;&gt;Z2"
), ""))</f>
        <v/>
      </c>
      <c r="G917" s="20" t="str">
        <f>IF(Table2[[#This Row],[布号]]="","",IFERROR(SUMIFS(
    ZSOHPP055!B:B,
    ZSOHPP055!A:A, "*" &amp; Table2[[#This Row],[布号]] &amp; "*"
),""))</f>
        <v/>
      </c>
      <c r="H917" s="20" t="str">
        <f>IF(Table2[[#This Row],[布号]]="","",IFERROR(SUMIFS(
    ZSOHPP055!C:C,
    ZSOHPP055!A:A, "*" &amp; Table2[[#This Row],[布号]] &amp; "*"
),""))</f>
        <v/>
      </c>
      <c r="I917" s="20" t="str">
        <f>IF(Table2[[#This Row],[布号]]="","",IFERROR(
    SUMIFS(
        ZSOHPP055!D:D,
        ZSOHPP055!A:A, "*" &amp; Table2[[#This Row],[布号]] &amp; "*",
        ZSOHPP055!I:I, ""
    ),
    ""
))</f>
        <v/>
      </c>
      <c r="J917" s="20" t="str">
        <f>IF(Table2[[#This Row],[布号]]="","",IFERROR(Table2[[#This Row],[欠数]]/Table2[[#This Row],[预计开机]]/Table2[[#This Row],[单机产量]],""))</f>
        <v/>
      </c>
      <c r="K917" s="21" t="str">
        <f>IF(Table2[[#This Row],[布号]]="","",IFERROR(Table2[[#This Row],[备胚单总数]]-Table2[[#This Row],[累计产出数]]-Table2[[#This Row],[欠数]],""))</f>
        <v/>
      </c>
      <c r="L917" s="22" t="str">
        <f>IF(Table2[[#This Row],[布号]]="","",IFERROR(SUMIFS(
    ZSOHPP055!E:E,
    ZSOHPP055!A:A, "*" &amp; Table2[[#This Row],[布号]] &amp; "*"
),""))</f>
        <v/>
      </c>
    </row>
    <row r="918" spans="1:12">
      <c r="A918" s="6" t="str">
        <f>IF('MES-Fabric Code'!A917="","",'MES-Fabric Code'!A917)</f>
        <v/>
      </c>
      <c r="B918" s="20" t="str">
        <f>IF(Table2[[#This Row],[布号]]="","",IFERROR(VLOOKUP(LEFT(Table2[[#This Row],[布号]],8),'Single machine output'!A:B,2,0),""))</f>
        <v/>
      </c>
      <c r="C918" s="31" t="str">
        <f>IF(Table2[[#This Row],[布号]]="","",IFERROR(VLOOKUP(Table2[[#This Row],[布号]],'MES-Fabric Code'!$A:$B,2,0),""))</f>
        <v/>
      </c>
      <c r="D918" s="20" t="str">
        <f>IF(Table2[[#This Row],[布号]]="","",IFERROR(VLOOKUP(Table2[[#This Row],[布号]],'MES-Fabric Code'!$A:$F,4,0),""))</f>
        <v/>
      </c>
      <c r="E918" s="20" t="str">
        <f>IF(Table2[[#This Row],[布号]]="","",IFERROR(VLOOKUP(Table2[[#This Row],[布号]],'MES-Fabric Code'!$A:$F,6,0),""))</f>
        <v/>
      </c>
      <c r="F918" s="20" t="str">
        <f>IF(Table2[[#This Row],[布号]]="", "", IFERROR(SUMIFS(
    ZSOHSD058!N:N,
    ZSOHSD058!A:A, "*" &amp; Table2[[#This Row],[布号]] &amp; "*",
    ZSOHSD058!K:K, "&lt;&gt;Z2"
), ""))</f>
        <v/>
      </c>
      <c r="G918" s="20" t="str">
        <f>IF(Table2[[#This Row],[布号]]="","",IFERROR(SUMIFS(
    ZSOHPP055!B:B,
    ZSOHPP055!A:A, "*" &amp; Table2[[#This Row],[布号]] &amp; "*"
),""))</f>
        <v/>
      </c>
      <c r="H918" s="20" t="str">
        <f>IF(Table2[[#This Row],[布号]]="","",IFERROR(SUMIFS(
    ZSOHPP055!C:C,
    ZSOHPP055!A:A, "*" &amp; Table2[[#This Row],[布号]] &amp; "*"
),""))</f>
        <v/>
      </c>
      <c r="I918" s="20" t="str">
        <f>IF(Table2[[#This Row],[布号]]="","",IFERROR(
    SUMIFS(
        ZSOHPP055!D:D,
        ZSOHPP055!A:A, "*" &amp; Table2[[#This Row],[布号]] &amp; "*",
        ZSOHPP055!I:I, ""
    ),
    ""
))</f>
        <v/>
      </c>
      <c r="J918" s="20" t="str">
        <f>IF(Table2[[#This Row],[布号]]="","",IFERROR(Table2[[#This Row],[欠数]]/Table2[[#This Row],[预计开机]]/Table2[[#This Row],[单机产量]],""))</f>
        <v/>
      </c>
      <c r="K918" s="21" t="str">
        <f>IF(Table2[[#This Row],[布号]]="","",IFERROR(Table2[[#This Row],[备胚单总数]]-Table2[[#This Row],[累计产出数]]-Table2[[#This Row],[欠数]],""))</f>
        <v/>
      </c>
      <c r="L918" s="22" t="str">
        <f>IF(Table2[[#This Row],[布号]]="","",IFERROR(SUMIFS(
    ZSOHPP055!E:E,
    ZSOHPP055!A:A, "*" &amp; Table2[[#This Row],[布号]] &amp; "*"
),""))</f>
        <v/>
      </c>
    </row>
    <row r="919" spans="1:12">
      <c r="A919" s="6" t="str">
        <f>IF('MES-Fabric Code'!A918="","",'MES-Fabric Code'!A918)</f>
        <v/>
      </c>
      <c r="B919" s="20" t="str">
        <f>IF(Table2[[#This Row],[布号]]="","",IFERROR(VLOOKUP(LEFT(Table2[[#This Row],[布号]],8),'Single machine output'!A:B,2,0),""))</f>
        <v/>
      </c>
      <c r="C919" s="31" t="str">
        <f>IF(Table2[[#This Row],[布号]]="","",IFERROR(VLOOKUP(Table2[[#This Row],[布号]],'MES-Fabric Code'!$A:$B,2,0),""))</f>
        <v/>
      </c>
      <c r="D919" s="20" t="str">
        <f>IF(Table2[[#This Row],[布号]]="","",IFERROR(VLOOKUP(Table2[[#This Row],[布号]],'MES-Fabric Code'!$A:$F,4,0),""))</f>
        <v/>
      </c>
      <c r="E919" s="20" t="str">
        <f>IF(Table2[[#This Row],[布号]]="","",IFERROR(VLOOKUP(Table2[[#This Row],[布号]],'MES-Fabric Code'!$A:$F,6,0),""))</f>
        <v/>
      </c>
      <c r="F919" s="20" t="str">
        <f>IF(Table2[[#This Row],[布号]]="", "", IFERROR(SUMIFS(
    ZSOHSD058!N:N,
    ZSOHSD058!A:A, "*" &amp; Table2[[#This Row],[布号]] &amp; "*",
    ZSOHSD058!K:K, "&lt;&gt;Z2"
), ""))</f>
        <v/>
      </c>
      <c r="G919" s="20" t="str">
        <f>IF(Table2[[#This Row],[布号]]="","",IFERROR(SUMIFS(
    ZSOHPP055!B:B,
    ZSOHPP055!A:A, "*" &amp; Table2[[#This Row],[布号]] &amp; "*"
),""))</f>
        <v/>
      </c>
      <c r="H919" s="20" t="str">
        <f>IF(Table2[[#This Row],[布号]]="","",IFERROR(SUMIFS(
    ZSOHPP055!C:C,
    ZSOHPP055!A:A, "*" &amp; Table2[[#This Row],[布号]] &amp; "*"
),""))</f>
        <v/>
      </c>
      <c r="I919" s="20" t="str">
        <f>IF(Table2[[#This Row],[布号]]="","",IFERROR(
    SUMIFS(
        ZSOHPP055!D:D,
        ZSOHPP055!A:A, "*" &amp; Table2[[#This Row],[布号]] &amp; "*",
        ZSOHPP055!I:I, ""
    ),
    ""
))</f>
        <v/>
      </c>
      <c r="J919" s="20" t="str">
        <f>IF(Table2[[#This Row],[布号]]="","",IFERROR(Table2[[#This Row],[欠数]]/Table2[[#This Row],[预计开机]]/Table2[[#This Row],[单机产量]],""))</f>
        <v/>
      </c>
      <c r="K919" s="21" t="str">
        <f>IF(Table2[[#This Row],[布号]]="","",IFERROR(Table2[[#This Row],[备胚单总数]]-Table2[[#This Row],[累计产出数]]-Table2[[#This Row],[欠数]],""))</f>
        <v/>
      </c>
      <c r="L919" s="22" t="str">
        <f>IF(Table2[[#This Row],[布号]]="","",IFERROR(SUMIFS(
    ZSOHPP055!E:E,
    ZSOHPP055!A:A, "*" &amp; Table2[[#This Row],[布号]] &amp; "*"
),""))</f>
        <v/>
      </c>
    </row>
    <row r="920" spans="1:12">
      <c r="A920" s="6" t="str">
        <f>IF('MES-Fabric Code'!A919="","",'MES-Fabric Code'!A919)</f>
        <v/>
      </c>
      <c r="B920" s="20" t="str">
        <f>IF(Table2[[#This Row],[布号]]="","",IFERROR(VLOOKUP(LEFT(Table2[[#This Row],[布号]],8),'Single machine output'!A:B,2,0),""))</f>
        <v/>
      </c>
      <c r="C920" s="31" t="str">
        <f>IF(Table2[[#This Row],[布号]]="","",IFERROR(VLOOKUP(Table2[[#This Row],[布号]],'MES-Fabric Code'!$A:$B,2,0),""))</f>
        <v/>
      </c>
      <c r="D920" s="20" t="str">
        <f>IF(Table2[[#This Row],[布号]]="","",IFERROR(VLOOKUP(Table2[[#This Row],[布号]],'MES-Fabric Code'!$A:$F,4,0),""))</f>
        <v/>
      </c>
      <c r="E920" s="20" t="str">
        <f>IF(Table2[[#This Row],[布号]]="","",IFERROR(VLOOKUP(Table2[[#This Row],[布号]],'MES-Fabric Code'!$A:$F,6,0),""))</f>
        <v/>
      </c>
      <c r="F920" s="20" t="str">
        <f>IF(Table2[[#This Row],[布号]]="", "", IFERROR(SUMIFS(
    ZSOHSD058!N:N,
    ZSOHSD058!A:A, "*" &amp; Table2[[#This Row],[布号]] &amp; "*",
    ZSOHSD058!K:K, "&lt;&gt;Z2"
), ""))</f>
        <v/>
      </c>
      <c r="G920" s="20" t="str">
        <f>IF(Table2[[#This Row],[布号]]="","",IFERROR(SUMIFS(
    ZSOHPP055!B:B,
    ZSOHPP055!A:A, "*" &amp; Table2[[#This Row],[布号]] &amp; "*"
),""))</f>
        <v/>
      </c>
      <c r="H920" s="20" t="str">
        <f>IF(Table2[[#This Row],[布号]]="","",IFERROR(SUMIFS(
    ZSOHPP055!C:C,
    ZSOHPP055!A:A, "*" &amp; Table2[[#This Row],[布号]] &amp; "*"
),""))</f>
        <v/>
      </c>
      <c r="I920" s="20" t="str">
        <f>IF(Table2[[#This Row],[布号]]="","",IFERROR(
    SUMIFS(
        ZSOHPP055!D:D,
        ZSOHPP055!A:A, "*" &amp; Table2[[#This Row],[布号]] &amp; "*",
        ZSOHPP055!I:I, ""
    ),
    ""
))</f>
        <v/>
      </c>
      <c r="J920" s="20" t="str">
        <f>IF(Table2[[#This Row],[布号]]="","",IFERROR(Table2[[#This Row],[欠数]]/Table2[[#This Row],[预计开机]]/Table2[[#This Row],[单机产量]],""))</f>
        <v/>
      </c>
      <c r="K920" s="21" t="str">
        <f>IF(Table2[[#This Row],[布号]]="","",IFERROR(Table2[[#This Row],[备胚单总数]]-Table2[[#This Row],[累计产出数]]-Table2[[#This Row],[欠数]],""))</f>
        <v/>
      </c>
      <c r="L920" s="22" t="str">
        <f>IF(Table2[[#This Row],[布号]]="","",IFERROR(SUMIFS(
    ZSOHPP055!E:E,
    ZSOHPP055!A:A, "*" &amp; Table2[[#This Row],[布号]] &amp; "*"
),""))</f>
        <v/>
      </c>
    </row>
    <row r="921" spans="1:12">
      <c r="A921" s="6" t="str">
        <f>IF('MES-Fabric Code'!A920="","",'MES-Fabric Code'!A920)</f>
        <v/>
      </c>
      <c r="B921" s="20" t="str">
        <f>IF(Table2[[#This Row],[布号]]="","",IFERROR(VLOOKUP(LEFT(Table2[[#This Row],[布号]],8),'Single machine output'!A:B,2,0),""))</f>
        <v/>
      </c>
      <c r="C921" s="31" t="str">
        <f>IF(Table2[[#This Row],[布号]]="","",IFERROR(VLOOKUP(Table2[[#This Row],[布号]],'MES-Fabric Code'!$A:$B,2,0),""))</f>
        <v/>
      </c>
      <c r="D921" s="20" t="str">
        <f>IF(Table2[[#This Row],[布号]]="","",IFERROR(VLOOKUP(Table2[[#This Row],[布号]],'MES-Fabric Code'!$A:$F,4,0),""))</f>
        <v/>
      </c>
      <c r="E921" s="20" t="str">
        <f>IF(Table2[[#This Row],[布号]]="","",IFERROR(VLOOKUP(Table2[[#This Row],[布号]],'MES-Fabric Code'!$A:$F,6,0),""))</f>
        <v/>
      </c>
      <c r="F921" s="20" t="str">
        <f>IF(Table2[[#This Row],[布号]]="", "", IFERROR(SUMIFS(
    ZSOHSD058!N:N,
    ZSOHSD058!A:A, "*" &amp; Table2[[#This Row],[布号]] &amp; "*",
    ZSOHSD058!K:K, "&lt;&gt;Z2"
), ""))</f>
        <v/>
      </c>
      <c r="G921" s="20" t="str">
        <f>IF(Table2[[#This Row],[布号]]="","",IFERROR(SUMIFS(
    ZSOHPP055!B:B,
    ZSOHPP055!A:A, "*" &amp; Table2[[#This Row],[布号]] &amp; "*"
),""))</f>
        <v/>
      </c>
      <c r="H921" s="20" t="str">
        <f>IF(Table2[[#This Row],[布号]]="","",IFERROR(SUMIFS(
    ZSOHPP055!C:C,
    ZSOHPP055!A:A, "*" &amp; Table2[[#This Row],[布号]] &amp; "*"
),""))</f>
        <v/>
      </c>
      <c r="I921" s="20" t="str">
        <f>IF(Table2[[#This Row],[布号]]="","",IFERROR(
    SUMIFS(
        ZSOHPP055!D:D,
        ZSOHPP055!A:A, "*" &amp; Table2[[#This Row],[布号]] &amp; "*",
        ZSOHPP055!I:I, ""
    ),
    ""
))</f>
        <v/>
      </c>
      <c r="J921" s="20" t="str">
        <f>IF(Table2[[#This Row],[布号]]="","",IFERROR(Table2[[#This Row],[欠数]]/Table2[[#This Row],[预计开机]]/Table2[[#This Row],[单机产量]],""))</f>
        <v/>
      </c>
      <c r="K921" s="21" t="str">
        <f>IF(Table2[[#This Row],[布号]]="","",IFERROR(Table2[[#This Row],[备胚单总数]]-Table2[[#This Row],[累计产出数]]-Table2[[#This Row],[欠数]],""))</f>
        <v/>
      </c>
      <c r="L921" s="22" t="str">
        <f>IF(Table2[[#This Row],[布号]]="","",IFERROR(SUMIFS(
    ZSOHPP055!E:E,
    ZSOHPP055!A:A, "*" &amp; Table2[[#This Row],[布号]] &amp; "*"
),""))</f>
        <v/>
      </c>
    </row>
    <row r="922" spans="1:12">
      <c r="A922" s="6" t="str">
        <f>IF('MES-Fabric Code'!A921="","",'MES-Fabric Code'!A921)</f>
        <v/>
      </c>
      <c r="B922" s="20" t="str">
        <f>IF(Table2[[#This Row],[布号]]="","",IFERROR(VLOOKUP(LEFT(Table2[[#This Row],[布号]],8),'Single machine output'!A:B,2,0),""))</f>
        <v/>
      </c>
      <c r="C922" s="31" t="str">
        <f>IF(Table2[[#This Row],[布号]]="","",IFERROR(VLOOKUP(Table2[[#This Row],[布号]],'MES-Fabric Code'!$A:$B,2,0),""))</f>
        <v/>
      </c>
      <c r="D922" s="20" t="str">
        <f>IF(Table2[[#This Row],[布号]]="","",IFERROR(VLOOKUP(Table2[[#This Row],[布号]],'MES-Fabric Code'!$A:$F,4,0),""))</f>
        <v/>
      </c>
      <c r="E922" s="20" t="str">
        <f>IF(Table2[[#This Row],[布号]]="","",IFERROR(VLOOKUP(Table2[[#This Row],[布号]],'MES-Fabric Code'!$A:$F,6,0),""))</f>
        <v/>
      </c>
      <c r="F922" s="20" t="str">
        <f>IF(Table2[[#This Row],[布号]]="", "", IFERROR(SUMIFS(
    ZSOHSD058!N:N,
    ZSOHSD058!A:A, "*" &amp; Table2[[#This Row],[布号]] &amp; "*",
    ZSOHSD058!K:K, "&lt;&gt;Z2"
), ""))</f>
        <v/>
      </c>
      <c r="G922" s="20" t="str">
        <f>IF(Table2[[#This Row],[布号]]="","",IFERROR(SUMIFS(
    ZSOHPP055!B:B,
    ZSOHPP055!A:A, "*" &amp; Table2[[#This Row],[布号]] &amp; "*"
),""))</f>
        <v/>
      </c>
      <c r="H922" s="20" t="str">
        <f>IF(Table2[[#This Row],[布号]]="","",IFERROR(SUMIFS(
    ZSOHPP055!C:C,
    ZSOHPP055!A:A, "*" &amp; Table2[[#This Row],[布号]] &amp; "*"
),""))</f>
        <v/>
      </c>
      <c r="I922" s="20" t="str">
        <f>IF(Table2[[#This Row],[布号]]="","",IFERROR(
    SUMIFS(
        ZSOHPP055!D:D,
        ZSOHPP055!A:A, "*" &amp; Table2[[#This Row],[布号]] &amp; "*",
        ZSOHPP055!I:I, ""
    ),
    ""
))</f>
        <v/>
      </c>
      <c r="J922" s="20" t="str">
        <f>IF(Table2[[#This Row],[布号]]="","",IFERROR(Table2[[#This Row],[欠数]]/Table2[[#This Row],[预计开机]]/Table2[[#This Row],[单机产量]],""))</f>
        <v/>
      </c>
      <c r="K922" s="21" t="str">
        <f>IF(Table2[[#This Row],[布号]]="","",IFERROR(Table2[[#This Row],[备胚单总数]]-Table2[[#This Row],[累计产出数]]-Table2[[#This Row],[欠数]],""))</f>
        <v/>
      </c>
      <c r="L922" s="22" t="str">
        <f>IF(Table2[[#This Row],[布号]]="","",IFERROR(SUMIFS(
    ZSOHPP055!E:E,
    ZSOHPP055!A:A, "*" &amp; Table2[[#This Row],[布号]] &amp; "*"
),""))</f>
        <v/>
      </c>
    </row>
    <row r="923" spans="1:12">
      <c r="A923" s="6" t="str">
        <f>IF('MES-Fabric Code'!A922="","",'MES-Fabric Code'!A922)</f>
        <v/>
      </c>
      <c r="B923" s="20" t="str">
        <f>IF(Table2[[#This Row],[布号]]="","",IFERROR(VLOOKUP(LEFT(Table2[[#This Row],[布号]],8),'Single machine output'!A:B,2,0),""))</f>
        <v/>
      </c>
      <c r="C923" s="31" t="str">
        <f>IF(Table2[[#This Row],[布号]]="","",IFERROR(VLOOKUP(Table2[[#This Row],[布号]],'MES-Fabric Code'!$A:$B,2,0),""))</f>
        <v/>
      </c>
      <c r="D923" s="20" t="str">
        <f>IF(Table2[[#This Row],[布号]]="","",IFERROR(VLOOKUP(Table2[[#This Row],[布号]],'MES-Fabric Code'!$A:$F,4,0),""))</f>
        <v/>
      </c>
      <c r="E923" s="20" t="str">
        <f>IF(Table2[[#This Row],[布号]]="","",IFERROR(VLOOKUP(Table2[[#This Row],[布号]],'MES-Fabric Code'!$A:$F,6,0),""))</f>
        <v/>
      </c>
      <c r="F923" s="20" t="str">
        <f>IF(Table2[[#This Row],[布号]]="", "", IFERROR(SUMIFS(
    ZSOHSD058!N:N,
    ZSOHSD058!A:A, "*" &amp; Table2[[#This Row],[布号]] &amp; "*",
    ZSOHSD058!K:K, "&lt;&gt;Z2"
), ""))</f>
        <v/>
      </c>
      <c r="G923" s="20" t="str">
        <f>IF(Table2[[#This Row],[布号]]="","",IFERROR(SUMIFS(
    ZSOHPP055!B:B,
    ZSOHPP055!A:A, "*" &amp; Table2[[#This Row],[布号]] &amp; "*"
),""))</f>
        <v/>
      </c>
      <c r="H923" s="20" t="str">
        <f>IF(Table2[[#This Row],[布号]]="","",IFERROR(SUMIFS(
    ZSOHPP055!C:C,
    ZSOHPP055!A:A, "*" &amp; Table2[[#This Row],[布号]] &amp; "*"
),""))</f>
        <v/>
      </c>
      <c r="I923" s="20" t="str">
        <f>IF(Table2[[#This Row],[布号]]="","",IFERROR(
    SUMIFS(
        ZSOHPP055!D:D,
        ZSOHPP055!A:A, "*" &amp; Table2[[#This Row],[布号]] &amp; "*",
        ZSOHPP055!I:I, ""
    ),
    ""
))</f>
        <v/>
      </c>
      <c r="J923" s="20" t="str">
        <f>IF(Table2[[#This Row],[布号]]="","",IFERROR(Table2[[#This Row],[欠数]]/Table2[[#This Row],[预计开机]]/Table2[[#This Row],[单机产量]],""))</f>
        <v/>
      </c>
      <c r="K923" s="21" t="str">
        <f>IF(Table2[[#This Row],[布号]]="","",IFERROR(Table2[[#This Row],[备胚单总数]]-Table2[[#This Row],[累计产出数]]-Table2[[#This Row],[欠数]],""))</f>
        <v/>
      </c>
      <c r="L923" s="22" t="str">
        <f>IF(Table2[[#This Row],[布号]]="","",IFERROR(SUMIFS(
    ZSOHPP055!E:E,
    ZSOHPP055!A:A, "*" &amp; Table2[[#This Row],[布号]] &amp; "*"
),""))</f>
        <v/>
      </c>
    </row>
    <row r="924" spans="1:12">
      <c r="A924" s="6" t="str">
        <f>IF('MES-Fabric Code'!A923="","",'MES-Fabric Code'!A923)</f>
        <v/>
      </c>
      <c r="B924" s="20" t="str">
        <f>IF(Table2[[#This Row],[布号]]="","",IFERROR(VLOOKUP(LEFT(Table2[[#This Row],[布号]],8),'Single machine output'!A:B,2,0),""))</f>
        <v/>
      </c>
      <c r="C924" s="31" t="str">
        <f>IF(Table2[[#This Row],[布号]]="","",IFERROR(VLOOKUP(Table2[[#This Row],[布号]],'MES-Fabric Code'!$A:$B,2,0),""))</f>
        <v/>
      </c>
      <c r="D924" s="20" t="str">
        <f>IF(Table2[[#This Row],[布号]]="","",IFERROR(VLOOKUP(Table2[[#This Row],[布号]],'MES-Fabric Code'!$A:$F,4,0),""))</f>
        <v/>
      </c>
      <c r="E924" s="20" t="str">
        <f>IF(Table2[[#This Row],[布号]]="","",IFERROR(VLOOKUP(Table2[[#This Row],[布号]],'MES-Fabric Code'!$A:$F,6,0),""))</f>
        <v/>
      </c>
      <c r="F924" s="20" t="str">
        <f>IF(Table2[[#This Row],[布号]]="", "", IFERROR(SUMIFS(
    ZSOHSD058!N:N,
    ZSOHSD058!A:A, "*" &amp; Table2[[#This Row],[布号]] &amp; "*",
    ZSOHSD058!K:K, "&lt;&gt;Z2"
), ""))</f>
        <v/>
      </c>
      <c r="G924" s="20" t="str">
        <f>IF(Table2[[#This Row],[布号]]="","",IFERROR(SUMIFS(
    ZSOHPP055!B:B,
    ZSOHPP055!A:A, "*" &amp; Table2[[#This Row],[布号]] &amp; "*"
),""))</f>
        <v/>
      </c>
      <c r="H924" s="20" t="str">
        <f>IF(Table2[[#This Row],[布号]]="","",IFERROR(SUMIFS(
    ZSOHPP055!C:C,
    ZSOHPP055!A:A, "*" &amp; Table2[[#This Row],[布号]] &amp; "*"
),""))</f>
        <v/>
      </c>
      <c r="I924" s="20" t="str">
        <f>IF(Table2[[#This Row],[布号]]="","",IFERROR(
    SUMIFS(
        ZSOHPP055!D:D,
        ZSOHPP055!A:A, "*" &amp; Table2[[#This Row],[布号]] &amp; "*",
        ZSOHPP055!I:I, ""
    ),
    ""
))</f>
        <v/>
      </c>
      <c r="J924" s="20" t="str">
        <f>IF(Table2[[#This Row],[布号]]="","",IFERROR(Table2[[#This Row],[欠数]]/Table2[[#This Row],[预计开机]]/Table2[[#This Row],[单机产量]],""))</f>
        <v/>
      </c>
      <c r="K924" s="21" t="str">
        <f>IF(Table2[[#This Row],[布号]]="","",IFERROR(Table2[[#This Row],[备胚单总数]]-Table2[[#This Row],[累计产出数]]-Table2[[#This Row],[欠数]],""))</f>
        <v/>
      </c>
      <c r="L924" s="22" t="str">
        <f>IF(Table2[[#This Row],[布号]]="","",IFERROR(SUMIFS(
    ZSOHPP055!E:E,
    ZSOHPP055!A:A, "*" &amp; Table2[[#This Row],[布号]] &amp; "*"
),""))</f>
        <v/>
      </c>
    </row>
    <row r="925" spans="1:12">
      <c r="A925" s="6" t="str">
        <f>IF('MES-Fabric Code'!A924="","",'MES-Fabric Code'!A924)</f>
        <v/>
      </c>
      <c r="B925" s="20" t="str">
        <f>IF(Table2[[#This Row],[布号]]="","",IFERROR(VLOOKUP(LEFT(Table2[[#This Row],[布号]],8),'Single machine output'!A:B,2,0),""))</f>
        <v/>
      </c>
      <c r="C925" s="31" t="str">
        <f>IF(Table2[[#This Row],[布号]]="","",IFERROR(VLOOKUP(Table2[[#This Row],[布号]],'MES-Fabric Code'!$A:$B,2,0),""))</f>
        <v/>
      </c>
      <c r="D925" s="20" t="str">
        <f>IF(Table2[[#This Row],[布号]]="","",IFERROR(VLOOKUP(Table2[[#This Row],[布号]],'MES-Fabric Code'!$A:$F,4,0),""))</f>
        <v/>
      </c>
      <c r="E925" s="20" t="str">
        <f>IF(Table2[[#This Row],[布号]]="","",IFERROR(VLOOKUP(Table2[[#This Row],[布号]],'MES-Fabric Code'!$A:$F,6,0),""))</f>
        <v/>
      </c>
      <c r="F925" s="20" t="str">
        <f>IF(Table2[[#This Row],[布号]]="", "", IFERROR(SUMIFS(
    ZSOHSD058!N:N,
    ZSOHSD058!A:A, "*" &amp; Table2[[#This Row],[布号]] &amp; "*",
    ZSOHSD058!K:K, "&lt;&gt;Z2"
), ""))</f>
        <v/>
      </c>
      <c r="G925" s="20" t="str">
        <f>IF(Table2[[#This Row],[布号]]="","",IFERROR(SUMIFS(
    ZSOHPP055!B:B,
    ZSOHPP055!A:A, "*" &amp; Table2[[#This Row],[布号]] &amp; "*"
),""))</f>
        <v/>
      </c>
      <c r="H925" s="20" t="str">
        <f>IF(Table2[[#This Row],[布号]]="","",IFERROR(SUMIFS(
    ZSOHPP055!C:C,
    ZSOHPP055!A:A, "*" &amp; Table2[[#This Row],[布号]] &amp; "*"
),""))</f>
        <v/>
      </c>
      <c r="I925" s="20" t="str">
        <f>IF(Table2[[#This Row],[布号]]="","",IFERROR(
    SUMIFS(
        ZSOHPP055!D:D,
        ZSOHPP055!A:A, "*" &amp; Table2[[#This Row],[布号]] &amp; "*",
        ZSOHPP055!I:I, ""
    ),
    ""
))</f>
        <v/>
      </c>
      <c r="J925" s="20" t="str">
        <f>IF(Table2[[#This Row],[布号]]="","",IFERROR(Table2[[#This Row],[欠数]]/Table2[[#This Row],[预计开机]]/Table2[[#This Row],[单机产量]],""))</f>
        <v/>
      </c>
      <c r="K925" s="21" t="str">
        <f>IF(Table2[[#This Row],[布号]]="","",IFERROR(Table2[[#This Row],[备胚单总数]]-Table2[[#This Row],[累计产出数]]-Table2[[#This Row],[欠数]],""))</f>
        <v/>
      </c>
      <c r="L925" s="22" t="str">
        <f>IF(Table2[[#This Row],[布号]]="","",IFERROR(SUMIFS(
    ZSOHPP055!E:E,
    ZSOHPP055!A:A, "*" &amp; Table2[[#This Row],[布号]] &amp; "*"
),""))</f>
        <v/>
      </c>
    </row>
    <row r="926" spans="1:12">
      <c r="A926" s="6" t="str">
        <f>IF('MES-Fabric Code'!A925="","",'MES-Fabric Code'!A925)</f>
        <v/>
      </c>
      <c r="B926" s="20" t="str">
        <f>IF(Table2[[#This Row],[布号]]="","",IFERROR(VLOOKUP(LEFT(Table2[[#This Row],[布号]],8),'Single machine output'!A:B,2,0),""))</f>
        <v/>
      </c>
      <c r="C926" s="31" t="str">
        <f>IF(Table2[[#This Row],[布号]]="","",IFERROR(VLOOKUP(Table2[[#This Row],[布号]],'MES-Fabric Code'!$A:$B,2,0),""))</f>
        <v/>
      </c>
      <c r="D926" s="20" t="str">
        <f>IF(Table2[[#This Row],[布号]]="","",IFERROR(VLOOKUP(Table2[[#This Row],[布号]],'MES-Fabric Code'!$A:$F,4,0),""))</f>
        <v/>
      </c>
      <c r="E926" s="20" t="str">
        <f>IF(Table2[[#This Row],[布号]]="","",IFERROR(VLOOKUP(Table2[[#This Row],[布号]],'MES-Fabric Code'!$A:$F,6,0),""))</f>
        <v/>
      </c>
      <c r="F926" s="20" t="str">
        <f>IF(Table2[[#This Row],[布号]]="", "", IFERROR(SUMIFS(
    ZSOHSD058!N:N,
    ZSOHSD058!A:A, "*" &amp; Table2[[#This Row],[布号]] &amp; "*",
    ZSOHSD058!K:K, "&lt;&gt;Z2"
), ""))</f>
        <v/>
      </c>
      <c r="G926" s="20" t="str">
        <f>IF(Table2[[#This Row],[布号]]="","",IFERROR(SUMIFS(
    ZSOHPP055!B:B,
    ZSOHPP055!A:A, "*" &amp; Table2[[#This Row],[布号]] &amp; "*"
),""))</f>
        <v/>
      </c>
      <c r="H926" s="20" t="str">
        <f>IF(Table2[[#This Row],[布号]]="","",IFERROR(SUMIFS(
    ZSOHPP055!C:C,
    ZSOHPP055!A:A, "*" &amp; Table2[[#This Row],[布号]] &amp; "*"
),""))</f>
        <v/>
      </c>
      <c r="I926" s="20" t="str">
        <f>IF(Table2[[#This Row],[布号]]="","",IFERROR(
    SUMIFS(
        ZSOHPP055!D:D,
        ZSOHPP055!A:A, "*" &amp; Table2[[#This Row],[布号]] &amp; "*",
        ZSOHPP055!I:I, ""
    ),
    ""
))</f>
        <v/>
      </c>
      <c r="J926" s="20" t="str">
        <f>IF(Table2[[#This Row],[布号]]="","",IFERROR(Table2[[#This Row],[欠数]]/Table2[[#This Row],[预计开机]]/Table2[[#This Row],[单机产量]],""))</f>
        <v/>
      </c>
      <c r="K926" s="21" t="str">
        <f>IF(Table2[[#This Row],[布号]]="","",IFERROR(Table2[[#This Row],[备胚单总数]]-Table2[[#This Row],[累计产出数]]-Table2[[#This Row],[欠数]],""))</f>
        <v/>
      </c>
      <c r="L926" s="22" t="str">
        <f>IF(Table2[[#This Row],[布号]]="","",IFERROR(SUMIFS(
    ZSOHPP055!E:E,
    ZSOHPP055!A:A, "*" &amp; Table2[[#This Row],[布号]] &amp; "*"
),""))</f>
        <v/>
      </c>
    </row>
    <row r="927" spans="1:12">
      <c r="A927" s="6" t="str">
        <f>IF('MES-Fabric Code'!A926="","",'MES-Fabric Code'!A926)</f>
        <v/>
      </c>
      <c r="B927" s="20" t="str">
        <f>IF(Table2[[#This Row],[布号]]="","",IFERROR(VLOOKUP(LEFT(Table2[[#This Row],[布号]],8),'Single machine output'!A:B,2,0),""))</f>
        <v/>
      </c>
      <c r="C927" s="31" t="str">
        <f>IF(Table2[[#This Row],[布号]]="","",IFERROR(VLOOKUP(Table2[[#This Row],[布号]],'MES-Fabric Code'!$A:$B,2,0),""))</f>
        <v/>
      </c>
      <c r="D927" s="20" t="str">
        <f>IF(Table2[[#This Row],[布号]]="","",IFERROR(VLOOKUP(Table2[[#This Row],[布号]],'MES-Fabric Code'!$A:$F,4,0),""))</f>
        <v/>
      </c>
      <c r="E927" s="20" t="str">
        <f>IF(Table2[[#This Row],[布号]]="","",IFERROR(VLOOKUP(Table2[[#This Row],[布号]],'MES-Fabric Code'!$A:$F,6,0),""))</f>
        <v/>
      </c>
      <c r="F927" s="20" t="str">
        <f>IF(Table2[[#This Row],[布号]]="", "", IFERROR(SUMIFS(
    ZSOHSD058!N:N,
    ZSOHSD058!A:A, "*" &amp; Table2[[#This Row],[布号]] &amp; "*",
    ZSOHSD058!K:K, "&lt;&gt;Z2"
), ""))</f>
        <v/>
      </c>
      <c r="G927" s="20" t="str">
        <f>IF(Table2[[#This Row],[布号]]="","",IFERROR(SUMIFS(
    ZSOHPP055!B:B,
    ZSOHPP055!A:A, "*" &amp; Table2[[#This Row],[布号]] &amp; "*"
),""))</f>
        <v/>
      </c>
      <c r="H927" s="20" t="str">
        <f>IF(Table2[[#This Row],[布号]]="","",IFERROR(SUMIFS(
    ZSOHPP055!C:C,
    ZSOHPP055!A:A, "*" &amp; Table2[[#This Row],[布号]] &amp; "*"
),""))</f>
        <v/>
      </c>
      <c r="I927" s="20" t="str">
        <f>IF(Table2[[#This Row],[布号]]="","",IFERROR(
    SUMIFS(
        ZSOHPP055!D:D,
        ZSOHPP055!A:A, "*" &amp; Table2[[#This Row],[布号]] &amp; "*",
        ZSOHPP055!I:I, ""
    ),
    ""
))</f>
        <v/>
      </c>
      <c r="J927" s="20" t="str">
        <f>IF(Table2[[#This Row],[布号]]="","",IFERROR(Table2[[#This Row],[欠数]]/Table2[[#This Row],[预计开机]]/Table2[[#This Row],[单机产量]],""))</f>
        <v/>
      </c>
      <c r="K927" s="21" t="str">
        <f>IF(Table2[[#This Row],[布号]]="","",IFERROR(Table2[[#This Row],[备胚单总数]]-Table2[[#This Row],[累计产出数]]-Table2[[#This Row],[欠数]],""))</f>
        <v/>
      </c>
      <c r="L927" s="22" t="str">
        <f>IF(Table2[[#This Row],[布号]]="","",IFERROR(SUMIFS(
    ZSOHPP055!E:E,
    ZSOHPP055!A:A, "*" &amp; Table2[[#This Row],[布号]] &amp; "*"
),""))</f>
        <v/>
      </c>
    </row>
    <row r="928" spans="1:12">
      <c r="A928" s="6" t="str">
        <f>IF('MES-Fabric Code'!A927="","",'MES-Fabric Code'!A927)</f>
        <v/>
      </c>
      <c r="B928" s="20" t="str">
        <f>IF(Table2[[#This Row],[布号]]="","",IFERROR(VLOOKUP(LEFT(Table2[[#This Row],[布号]],8),'Single machine output'!A:B,2,0),""))</f>
        <v/>
      </c>
      <c r="C928" s="31" t="str">
        <f>IF(Table2[[#This Row],[布号]]="","",IFERROR(VLOOKUP(Table2[[#This Row],[布号]],'MES-Fabric Code'!$A:$B,2,0),""))</f>
        <v/>
      </c>
      <c r="D928" s="20" t="str">
        <f>IF(Table2[[#This Row],[布号]]="","",IFERROR(VLOOKUP(Table2[[#This Row],[布号]],'MES-Fabric Code'!$A:$F,4,0),""))</f>
        <v/>
      </c>
      <c r="E928" s="20" t="str">
        <f>IF(Table2[[#This Row],[布号]]="","",IFERROR(VLOOKUP(Table2[[#This Row],[布号]],'MES-Fabric Code'!$A:$F,6,0),""))</f>
        <v/>
      </c>
      <c r="F928" s="20" t="str">
        <f>IF(Table2[[#This Row],[布号]]="", "", IFERROR(SUMIFS(
    ZSOHSD058!N:N,
    ZSOHSD058!A:A, "*" &amp; Table2[[#This Row],[布号]] &amp; "*",
    ZSOHSD058!K:K, "&lt;&gt;Z2"
), ""))</f>
        <v/>
      </c>
      <c r="G928" s="20" t="str">
        <f>IF(Table2[[#This Row],[布号]]="","",IFERROR(SUMIFS(
    ZSOHPP055!B:B,
    ZSOHPP055!A:A, "*" &amp; Table2[[#This Row],[布号]] &amp; "*"
),""))</f>
        <v/>
      </c>
      <c r="H928" s="20" t="str">
        <f>IF(Table2[[#This Row],[布号]]="","",IFERROR(SUMIFS(
    ZSOHPP055!C:C,
    ZSOHPP055!A:A, "*" &amp; Table2[[#This Row],[布号]] &amp; "*"
),""))</f>
        <v/>
      </c>
      <c r="I928" s="20" t="str">
        <f>IF(Table2[[#This Row],[布号]]="","",IFERROR(
    SUMIFS(
        ZSOHPP055!D:D,
        ZSOHPP055!A:A, "*" &amp; Table2[[#This Row],[布号]] &amp; "*",
        ZSOHPP055!I:I, ""
    ),
    ""
))</f>
        <v/>
      </c>
      <c r="J928" s="20" t="str">
        <f>IF(Table2[[#This Row],[布号]]="","",IFERROR(Table2[[#This Row],[欠数]]/Table2[[#This Row],[预计开机]]/Table2[[#This Row],[单机产量]],""))</f>
        <v/>
      </c>
      <c r="K928" s="21" t="str">
        <f>IF(Table2[[#This Row],[布号]]="","",IFERROR(Table2[[#This Row],[备胚单总数]]-Table2[[#This Row],[累计产出数]]-Table2[[#This Row],[欠数]],""))</f>
        <v/>
      </c>
      <c r="L928" s="22" t="str">
        <f>IF(Table2[[#This Row],[布号]]="","",IFERROR(SUMIFS(
    ZSOHPP055!E:E,
    ZSOHPP055!A:A, "*" &amp; Table2[[#This Row],[布号]] &amp; "*"
),""))</f>
        <v/>
      </c>
    </row>
    <row r="929" spans="1:12">
      <c r="A929" s="6" t="str">
        <f>IF('MES-Fabric Code'!A928="","",'MES-Fabric Code'!A928)</f>
        <v/>
      </c>
      <c r="B929" s="20" t="str">
        <f>IF(Table2[[#This Row],[布号]]="","",IFERROR(VLOOKUP(LEFT(Table2[[#This Row],[布号]],8),'Single machine output'!A:B,2,0),""))</f>
        <v/>
      </c>
      <c r="C929" s="31" t="str">
        <f>IF(Table2[[#This Row],[布号]]="","",IFERROR(VLOOKUP(Table2[[#This Row],[布号]],'MES-Fabric Code'!$A:$B,2,0),""))</f>
        <v/>
      </c>
      <c r="D929" s="20" t="str">
        <f>IF(Table2[[#This Row],[布号]]="","",IFERROR(VLOOKUP(Table2[[#This Row],[布号]],'MES-Fabric Code'!$A:$F,4,0),""))</f>
        <v/>
      </c>
      <c r="E929" s="20" t="str">
        <f>IF(Table2[[#This Row],[布号]]="","",IFERROR(VLOOKUP(Table2[[#This Row],[布号]],'MES-Fabric Code'!$A:$F,6,0),""))</f>
        <v/>
      </c>
      <c r="F929" s="20" t="str">
        <f>IF(Table2[[#This Row],[布号]]="", "", IFERROR(SUMIFS(
    ZSOHSD058!N:N,
    ZSOHSD058!A:A, "*" &amp; Table2[[#This Row],[布号]] &amp; "*",
    ZSOHSD058!K:K, "&lt;&gt;Z2"
), ""))</f>
        <v/>
      </c>
      <c r="G929" s="20" t="str">
        <f>IF(Table2[[#This Row],[布号]]="","",IFERROR(SUMIFS(
    ZSOHPP055!B:B,
    ZSOHPP055!A:A, "*" &amp; Table2[[#This Row],[布号]] &amp; "*"
),""))</f>
        <v/>
      </c>
      <c r="H929" s="20" t="str">
        <f>IF(Table2[[#This Row],[布号]]="","",IFERROR(SUMIFS(
    ZSOHPP055!C:C,
    ZSOHPP055!A:A, "*" &amp; Table2[[#This Row],[布号]] &amp; "*"
),""))</f>
        <v/>
      </c>
      <c r="I929" s="20" t="str">
        <f>IF(Table2[[#This Row],[布号]]="","",IFERROR(
    SUMIFS(
        ZSOHPP055!D:D,
        ZSOHPP055!A:A, "*" &amp; Table2[[#This Row],[布号]] &amp; "*",
        ZSOHPP055!I:I, ""
    ),
    ""
))</f>
        <v/>
      </c>
      <c r="J929" s="20" t="str">
        <f>IF(Table2[[#This Row],[布号]]="","",IFERROR(Table2[[#This Row],[欠数]]/Table2[[#This Row],[预计开机]]/Table2[[#This Row],[单机产量]],""))</f>
        <v/>
      </c>
      <c r="K929" s="21" t="str">
        <f>IF(Table2[[#This Row],[布号]]="","",IFERROR(Table2[[#This Row],[备胚单总数]]-Table2[[#This Row],[累计产出数]]-Table2[[#This Row],[欠数]],""))</f>
        <v/>
      </c>
      <c r="L929" s="22" t="str">
        <f>IF(Table2[[#This Row],[布号]]="","",IFERROR(SUMIFS(
    ZSOHPP055!E:E,
    ZSOHPP055!A:A, "*" &amp; Table2[[#This Row],[布号]] &amp; "*"
),""))</f>
        <v/>
      </c>
    </row>
    <row r="930" spans="1:12">
      <c r="A930" s="6" t="str">
        <f>IF('MES-Fabric Code'!A929="","",'MES-Fabric Code'!A929)</f>
        <v/>
      </c>
      <c r="B930" s="20" t="str">
        <f>IF(Table2[[#This Row],[布号]]="","",IFERROR(VLOOKUP(LEFT(Table2[[#This Row],[布号]],8),'Single machine output'!A:B,2,0),""))</f>
        <v/>
      </c>
      <c r="C930" s="31" t="str">
        <f>IF(Table2[[#This Row],[布号]]="","",IFERROR(VLOOKUP(Table2[[#This Row],[布号]],'MES-Fabric Code'!$A:$B,2,0),""))</f>
        <v/>
      </c>
      <c r="D930" s="20" t="str">
        <f>IF(Table2[[#This Row],[布号]]="","",IFERROR(VLOOKUP(Table2[[#This Row],[布号]],'MES-Fabric Code'!$A:$F,4,0),""))</f>
        <v/>
      </c>
      <c r="E930" s="20" t="str">
        <f>IF(Table2[[#This Row],[布号]]="","",IFERROR(VLOOKUP(Table2[[#This Row],[布号]],'MES-Fabric Code'!$A:$F,6,0),""))</f>
        <v/>
      </c>
      <c r="F930" s="20" t="str">
        <f>IF(Table2[[#This Row],[布号]]="", "", IFERROR(SUMIFS(
    ZSOHSD058!N:N,
    ZSOHSD058!A:A, "*" &amp; Table2[[#This Row],[布号]] &amp; "*",
    ZSOHSD058!K:K, "&lt;&gt;Z2"
), ""))</f>
        <v/>
      </c>
      <c r="G930" s="20" t="str">
        <f>IF(Table2[[#This Row],[布号]]="","",IFERROR(SUMIFS(
    ZSOHPP055!B:B,
    ZSOHPP055!A:A, "*" &amp; Table2[[#This Row],[布号]] &amp; "*"
),""))</f>
        <v/>
      </c>
      <c r="H930" s="20" t="str">
        <f>IF(Table2[[#This Row],[布号]]="","",IFERROR(SUMIFS(
    ZSOHPP055!C:C,
    ZSOHPP055!A:A, "*" &amp; Table2[[#This Row],[布号]] &amp; "*"
),""))</f>
        <v/>
      </c>
      <c r="I930" s="20" t="str">
        <f>IF(Table2[[#This Row],[布号]]="","",IFERROR(
    SUMIFS(
        ZSOHPP055!D:D,
        ZSOHPP055!A:A, "*" &amp; Table2[[#This Row],[布号]] &amp; "*",
        ZSOHPP055!I:I, ""
    ),
    ""
))</f>
        <v/>
      </c>
      <c r="J930" s="20" t="str">
        <f>IF(Table2[[#This Row],[布号]]="","",IFERROR(Table2[[#This Row],[欠数]]/Table2[[#This Row],[预计开机]]/Table2[[#This Row],[单机产量]],""))</f>
        <v/>
      </c>
      <c r="K930" s="21" t="str">
        <f>IF(Table2[[#This Row],[布号]]="","",IFERROR(Table2[[#This Row],[备胚单总数]]-Table2[[#This Row],[累计产出数]]-Table2[[#This Row],[欠数]],""))</f>
        <v/>
      </c>
      <c r="L930" s="22" t="str">
        <f>IF(Table2[[#This Row],[布号]]="","",IFERROR(SUMIFS(
    ZSOHPP055!E:E,
    ZSOHPP055!A:A, "*" &amp; Table2[[#This Row],[布号]] &amp; "*"
),""))</f>
        <v/>
      </c>
    </row>
    <row r="931" spans="1:12">
      <c r="A931" s="6" t="str">
        <f>IF('MES-Fabric Code'!A930="","",'MES-Fabric Code'!A930)</f>
        <v/>
      </c>
      <c r="B931" s="20" t="str">
        <f>IF(Table2[[#This Row],[布号]]="","",IFERROR(VLOOKUP(LEFT(Table2[[#This Row],[布号]],8),'Single machine output'!A:B,2,0),""))</f>
        <v/>
      </c>
      <c r="C931" s="31" t="str">
        <f>IF(Table2[[#This Row],[布号]]="","",IFERROR(VLOOKUP(Table2[[#This Row],[布号]],'MES-Fabric Code'!$A:$B,2,0),""))</f>
        <v/>
      </c>
      <c r="D931" s="20" t="str">
        <f>IF(Table2[[#This Row],[布号]]="","",IFERROR(VLOOKUP(Table2[[#This Row],[布号]],'MES-Fabric Code'!$A:$F,4,0),""))</f>
        <v/>
      </c>
      <c r="E931" s="20" t="str">
        <f>IF(Table2[[#This Row],[布号]]="","",IFERROR(VLOOKUP(Table2[[#This Row],[布号]],'MES-Fabric Code'!$A:$F,6,0),""))</f>
        <v/>
      </c>
      <c r="F931" s="20" t="str">
        <f>IF(Table2[[#This Row],[布号]]="", "", IFERROR(SUMIFS(
    ZSOHSD058!N:N,
    ZSOHSD058!A:A, "*" &amp; Table2[[#This Row],[布号]] &amp; "*",
    ZSOHSD058!K:K, "&lt;&gt;Z2"
), ""))</f>
        <v/>
      </c>
      <c r="G931" s="20" t="str">
        <f>IF(Table2[[#This Row],[布号]]="","",IFERROR(SUMIFS(
    ZSOHPP055!B:B,
    ZSOHPP055!A:A, "*" &amp; Table2[[#This Row],[布号]] &amp; "*"
),""))</f>
        <v/>
      </c>
      <c r="H931" s="20" t="str">
        <f>IF(Table2[[#This Row],[布号]]="","",IFERROR(SUMIFS(
    ZSOHPP055!C:C,
    ZSOHPP055!A:A, "*" &amp; Table2[[#This Row],[布号]] &amp; "*"
),""))</f>
        <v/>
      </c>
      <c r="I931" s="20" t="str">
        <f>IF(Table2[[#This Row],[布号]]="","",IFERROR(
    SUMIFS(
        ZSOHPP055!D:D,
        ZSOHPP055!A:A, "*" &amp; Table2[[#This Row],[布号]] &amp; "*",
        ZSOHPP055!I:I, ""
    ),
    ""
))</f>
        <v/>
      </c>
      <c r="J931" s="20" t="str">
        <f>IF(Table2[[#This Row],[布号]]="","",IFERROR(Table2[[#This Row],[欠数]]/Table2[[#This Row],[预计开机]]/Table2[[#This Row],[单机产量]],""))</f>
        <v/>
      </c>
      <c r="K931" s="21" t="str">
        <f>IF(Table2[[#This Row],[布号]]="","",IFERROR(Table2[[#This Row],[备胚单总数]]-Table2[[#This Row],[累计产出数]]-Table2[[#This Row],[欠数]],""))</f>
        <v/>
      </c>
      <c r="L931" s="22" t="str">
        <f>IF(Table2[[#This Row],[布号]]="","",IFERROR(SUMIFS(
    ZSOHPP055!E:E,
    ZSOHPP055!A:A, "*" &amp; Table2[[#This Row],[布号]] &amp; "*"
),""))</f>
        <v/>
      </c>
    </row>
    <row r="932" spans="1:12">
      <c r="A932" s="6" t="str">
        <f>IF('MES-Fabric Code'!A931="","",'MES-Fabric Code'!A931)</f>
        <v/>
      </c>
      <c r="B932" s="20" t="str">
        <f>IF(Table2[[#This Row],[布号]]="","",IFERROR(VLOOKUP(LEFT(Table2[[#This Row],[布号]],8),'Single machine output'!A:B,2,0),""))</f>
        <v/>
      </c>
      <c r="C932" s="31" t="str">
        <f>IF(Table2[[#This Row],[布号]]="","",IFERROR(VLOOKUP(Table2[[#This Row],[布号]],'MES-Fabric Code'!$A:$B,2,0),""))</f>
        <v/>
      </c>
      <c r="D932" s="20" t="str">
        <f>IF(Table2[[#This Row],[布号]]="","",IFERROR(VLOOKUP(Table2[[#This Row],[布号]],'MES-Fabric Code'!$A:$F,4,0),""))</f>
        <v/>
      </c>
      <c r="E932" s="20" t="str">
        <f>IF(Table2[[#This Row],[布号]]="","",IFERROR(VLOOKUP(Table2[[#This Row],[布号]],'MES-Fabric Code'!$A:$F,6,0),""))</f>
        <v/>
      </c>
      <c r="F932" s="20" t="str">
        <f>IF(Table2[[#This Row],[布号]]="", "", IFERROR(SUMIFS(
    ZSOHSD058!N:N,
    ZSOHSD058!A:A, "*" &amp; Table2[[#This Row],[布号]] &amp; "*",
    ZSOHSD058!K:K, "&lt;&gt;Z2"
), ""))</f>
        <v/>
      </c>
      <c r="G932" s="20" t="str">
        <f>IF(Table2[[#This Row],[布号]]="","",IFERROR(SUMIFS(
    ZSOHPP055!B:B,
    ZSOHPP055!A:A, "*" &amp; Table2[[#This Row],[布号]] &amp; "*"
),""))</f>
        <v/>
      </c>
      <c r="H932" s="20" t="str">
        <f>IF(Table2[[#This Row],[布号]]="","",IFERROR(SUMIFS(
    ZSOHPP055!C:C,
    ZSOHPP055!A:A, "*" &amp; Table2[[#This Row],[布号]] &amp; "*"
),""))</f>
        <v/>
      </c>
      <c r="I932" s="20" t="str">
        <f>IF(Table2[[#This Row],[布号]]="","",IFERROR(
    SUMIFS(
        ZSOHPP055!D:D,
        ZSOHPP055!A:A, "*" &amp; Table2[[#This Row],[布号]] &amp; "*",
        ZSOHPP055!I:I, ""
    ),
    ""
))</f>
        <v/>
      </c>
      <c r="J932" s="20" t="str">
        <f>IF(Table2[[#This Row],[布号]]="","",IFERROR(Table2[[#This Row],[欠数]]/Table2[[#This Row],[预计开机]]/Table2[[#This Row],[单机产量]],""))</f>
        <v/>
      </c>
      <c r="K932" s="21" t="str">
        <f>IF(Table2[[#This Row],[布号]]="","",IFERROR(Table2[[#This Row],[备胚单总数]]-Table2[[#This Row],[累计产出数]]-Table2[[#This Row],[欠数]],""))</f>
        <v/>
      </c>
      <c r="L932" s="22" t="str">
        <f>IF(Table2[[#This Row],[布号]]="","",IFERROR(SUMIFS(
    ZSOHPP055!E:E,
    ZSOHPP055!A:A, "*" &amp; Table2[[#This Row],[布号]] &amp; "*"
),""))</f>
        <v/>
      </c>
    </row>
    <row r="933" spans="1:12">
      <c r="A933" s="6" t="str">
        <f>IF('MES-Fabric Code'!A932="","",'MES-Fabric Code'!A932)</f>
        <v/>
      </c>
      <c r="B933" s="20" t="str">
        <f>IF(Table2[[#This Row],[布号]]="","",IFERROR(VLOOKUP(LEFT(Table2[[#This Row],[布号]],8),'Single machine output'!A:B,2,0),""))</f>
        <v/>
      </c>
      <c r="C933" s="31" t="str">
        <f>IF(Table2[[#This Row],[布号]]="","",IFERROR(VLOOKUP(Table2[[#This Row],[布号]],'MES-Fabric Code'!$A:$B,2,0),""))</f>
        <v/>
      </c>
      <c r="D933" s="20" t="str">
        <f>IF(Table2[[#This Row],[布号]]="","",IFERROR(VLOOKUP(Table2[[#This Row],[布号]],'MES-Fabric Code'!$A:$F,4,0),""))</f>
        <v/>
      </c>
      <c r="E933" s="20" t="str">
        <f>IF(Table2[[#This Row],[布号]]="","",IFERROR(VLOOKUP(Table2[[#This Row],[布号]],'MES-Fabric Code'!$A:$F,6,0),""))</f>
        <v/>
      </c>
      <c r="F933" s="20" t="str">
        <f>IF(Table2[[#This Row],[布号]]="", "", IFERROR(SUMIFS(
    ZSOHSD058!N:N,
    ZSOHSD058!A:A, "*" &amp; Table2[[#This Row],[布号]] &amp; "*",
    ZSOHSD058!K:K, "&lt;&gt;Z2"
), ""))</f>
        <v/>
      </c>
      <c r="G933" s="20" t="str">
        <f>IF(Table2[[#This Row],[布号]]="","",IFERROR(SUMIFS(
    ZSOHPP055!B:B,
    ZSOHPP055!A:A, "*" &amp; Table2[[#This Row],[布号]] &amp; "*"
),""))</f>
        <v/>
      </c>
      <c r="H933" s="20" t="str">
        <f>IF(Table2[[#This Row],[布号]]="","",IFERROR(SUMIFS(
    ZSOHPP055!C:C,
    ZSOHPP055!A:A, "*" &amp; Table2[[#This Row],[布号]] &amp; "*"
),""))</f>
        <v/>
      </c>
      <c r="I933" s="20" t="str">
        <f>IF(Table2[[#This Row],[布号]]="","",IFERROR(
    SUMIFS(
        ZSOHPP055!D:D,
        ZSOHPP055!A:A, "*" &amp; Table2[[#This Row],[布号]] &amp; "*",
        ZSOHPP055!I:I, ""
    ),
    ""
))</f>
        <v/>
      </c>
      <c r="J933" s="20" t="str">
        <f>IF(Table2[[#This Row],[布号]]="","",IFERROR(Table2[[#This Row],[欠数]]/Table2[[#This Row],[预计开机]]/Table2[[#This Row],[单机产量]],""))</f>
        <v/>
      </c>
      <c r="K933" s="21" t="str">
        <f>IF(Table2[[#This Row],[布号]]="","",IFERROR(Table2[[#This Row],[备胚单总数]]-Table2[[#This Row],[累计产出数]]-Table2[[#This Row],[欠数]],""))</f>
        <v/>
      </c>
      <c r="L933" s="22" t="str">
        <f>IF(Table2[[#This Row],[布号]]="","",IFERROR(SUMIFS(
    ZSOHPP055!E:E,
    ZSOHPP055!A:A, "*" &amp; Table2[[#This Row],[布号]] &amp; "*"
),""))</f>
        <v/>
      </c>
    </row>
    <row r="934" spans="1:12">
      <c r="A934" s="6" t="str">
        <f>IF('MES-Fabric Code'!A933="","",'MES-Fabric Code'!A933)</f>
        <v/>
      </c>
      <c r="B934" s="20" t="str">
        <f>IF(Table2[[#This Row],[布号]]="","",IFERROR(VLOOKUP(LEFT(Table2[[#This Row],[布号]],8),'Single machine output'!A:B,2,0),""))</f>
        <v/>
      </c>
      <c r="C934" s="31" t="str">
        <f>IF(Table2[[#This Row],[布号]]="","",IFERROR(VLOOKUP(Table2[[#This Row],[布号]],'MES-Fabric Code'!$A:$B,2,0),""))</f>
        <v/>
      </c>
      <c r="D934" s="20" t="str">
        <f>IF(Table2[[#This Row],[布号]]="","",IFERROR(VLOOKUP(Table2[[#This Row],[布号]],'MES-Fabric Code'!$A:$F,4,0),""))</f>
        <v/>
      </c>
      <c r="E934" s="20" t="str">
        <f>IF(Table2[[#This Row],[布号]]="","",IFERROR(VLOOKUP(Table2[[#This Row],[布号]],'MES-Fabric Code'!$A:$F,6,0),""))</f>
        <v/>
      </c>
      <c r="F934" s="20" t="str">
        <f>IF(Table2[[#This Row],[布号]]="", "", IFERROR(SUMIFS(
    ZSOHSD058!N:N,
    ZSOHSD058!A:A, "*" &amp; Table2[[#This Row],[布号]] &amp; "*",
    ZSOHSD058!K:K, "&lt;&gt;Z2"
), ""))</f>
        <v/>
      </c>
      <c r="G934" s="20" t="str">
        <f>IF(Table2[[#This Row],[布号]]="","",IFERROR(SUMIFS(
    ZSOHPP055!B:B,
    ZSOHPP055!A:A, "*" &amp; Table2[[#This Row],[布号]] &amp; "*"
),""))</f>
        <v/>
      </c>
      <c r="H934" s="20" t="str">
        <f>IF(Table2[[#This Row],[布号]]="","",IFERROR(SUMIFS(
    ZSOHPP055!C:C,
    ZSOHPP055!A:A, "*" &amp; Table2[[#This Row],[布号]] &amp; "*"
),""))</f>
        <v/>
      </c>
      <c r="I934" s="20" t="str">
        <f>IF(Table2[[#This Row],[布号]]="","",IFERROR(
    SUMIFS(
        ZSOHPP055!D:D,
        ZSOHPP055!A:A, "*" &amp; Table2[[#This Row],[布号]] &amp; "*",
        ZSOHPP055!I:I, ""
    ),
    ""
))</f>
        <v/>
      </c>
      <c r="J934" s="20" t="str">
        <f>IF(Table2[[#This Row],[布号]]="","",IFERROR(Table2[[#This Row],[欠数]]/Table2[[#This Row],[预计开机]]/Table2[[#This Row],[单机产量]],""))</f>
        <v/>
      </c>
      <c r="K934" s="21" t="str">
        <f>IF(Table2[[#This Row],[布号]]="","",IFERROR(Table2[[#This Row],[备胚单总数]]-Table2[[#This Row],[累计产出数]]-Table2[[#This Row],[欠数]],""))</f>
        <v/>
      </c>
      <c r="L934" s="22" t="str">
        <f>IF(Table2[[#This Row],[布号]]="","",IFERROR(SUMIFS(
    ZSOHPP055!E:E,
    ZSOHPP055!A:A, "*" &amp; Table2[[#This Row],[布号]] &amp; "*"
),""))</f>
        <v/>
      </c>
    </row>
    <row r="935" spans="1:12">
      <c r="A935" s="6" t="str">
        <f>IF('MES-Fabric Code'!A934="","",'MES-Fabric Code'!A934)</f>
        <v/>
      </c>
      <c r="B935" s="20" t="str">
        <f>IF(Table2[[#This Row],[布号]]="","",IFERROR(VLOOKUP(LEFT(Table2[[#This Row],[布号]],8),'Single machine output'!A:B,2,0),""))</f>
        <v/>
      </c>
      <c r="C935" s="31" t="str">
        <f>IF(Table2[[#This Row],[布号]]="","",IFERROR(VLOOKUP(Table2[[#This Row],[布号]],'MES-Fabric Code'!$A:$B,2,0),""))</f>
        <v/>
      </c>
      <c r="D935" s="20" t="str">
        <f>IF(Table2[[#This Row],[布号]]="","",IFERROR(VLOOKUP(Table2[[#This Row],[布号]],'MES-Fabric Code'!$A:$F,4,0),""))</f>
        <v/>
      </c>
      <c r="E935" s="20" t="str">
        <f>IF(Table2[[#This Row],[布号]]="","",IFERROR(VLOOKUP(Table2[[#This Row],[布号]],'MES-Fabric Code'!$A:$F,6,0),""))</f>
        <v/>
      </c>
      <c r="F935" s="20" t="str">
        <f>IF(Table2[[#This Row],[布号]]="", "", IFERROR(SUMIFS(
    ZSOHSD058!N:N,
    ZSOHSD058!A:A, "*" &amp; Table2[[#This Row],[布号]] &amp; "*",
    ZSOHSD058!K:K, "&lt;&gt;Z2"
), ""))</f>
        <v/>
      </c>
      <c r="G935" s="20" t="str">
        <f>IF(Table2[[#This Row],[布号]]="","",IFERROR(SUMIFS(
    ZSOHPP055!B:B,
    ZSOHPP055!A:A, "*" &amp; Table2[[#This Row],[布号]] &amp; "*"
),""))</f>
        <v/>
      </c>
      <c r="H935" s="20" t="str">
        <f>IF(Table2[[#This Row],[布号]]="","",IFERROR(SUMIFS(
    ZSOHPP055!C:C,
    ZSOHPP055!A:A, "*" &amp; Table2[[#This Row],[布号]] &amp; "*"
),""))</f>
        <v/>
      </c>
      <c r="I935" s="20" t="str">
        <f>IF(Table2[[#This Row],[布号]]="","",IFERROR(
    SUMIFS(
        ZSOHPP055!D:D,
        ZSOHPP055!A:A, "*" &amp; Table2[[#This Row],[布号]] &amp; "*",
        ZSOHPP055!I:I, ""
    ),
    ""
))</f>
        <v/>
      </c>
      <c r="J935" s="20" t="str">
        <f>IF(Table2[[#This Row],[布号]]="","",IFERROR(Table2[[#This Row],[欠数]]/Table2[[#This Row],[预计开机]]/Table2[[#This Row],[单机产量]],""))</f>
        <v/>
      </c>
      <c r="K935" s="21" t="str">
        <f>IF(Table2[[#This Row],[布号]]="","",IFERROR(Table2[[#This Row],[备胚单总数]]-Table2[[#This Row],[累计产出数]]-Table2[[#This Row],[欠数]],""))</f>
        <v/>
      </c>
      <c r="L935" s="22" t="str">
        <f>IF(Table2[[#This Row],[布号]]="","",IFERROR(SUMIFS(
    ZSOHPP055!E:E,
    ZSOHPP055!A:A, "*" &amp; Table2[[#This Row],[布号]] &amp; "*"
),""))</f>
        <v/>
      </c>
    </row>
    <row r="936" spans="1:12">
      <c r="A936" s="6" t="str">
        <f>IF('MES-Fabric Code'!A935="","",'MES-Fabric Code'!A935)</f>
        <v/>
      </c>
      <c r="B936" s="20" t="str">
        <f>IF(Table2[[#This Row],[布号]]="","",IFERROR(VLOOKUP(LEFT(Table2[[#This Row],[布号]],8),'Single machine output'!A:B,2,0),""))</f>
        <v/>
      </c>
      <c r="C936" s="31" t="str">
        <f>IF(Table2[[#This Row],[布号]]="","",IFERROR(VLOOKUP(Table2[[#This Row],[布号]],'MES-Fabric Code'!$A:$B,2,0),""))</f>
        <v/>
      </c>
      <c r="D936" s="20" t="str">
        <f>IF(Table2[[#This Row],[布号]]="","",IFERROR(VLOOKUP(Table2[[#This Row],[布号]],'MES-Fabric Code'!$A:$F,4,0),""))</f>
        <v/>
      </c>
      <c r="E936" s="20" t="str">
        <f>IF(Table2[[#This Row],[布号]]="","",IFERROR(VLOOKUP(Table2[[#This Row],[布号]],'MES-Fabric Code'!$A:$F,6,0),""))</f>
        <v/>
      </c>
      <c r="F936" s="20" t="str">
        <f>IF(Table2[[#This Row],[布号]]="", "", IFERROR(SUMIFS(
    ZSOHSD058!N:N,
    ZSOHSD058!A:A, "*" &amp; Table2[[#This Row],[布号]] &amp; "*",
    ZSOHSD058!K:K, "&lt;&gt;Z2"
), ""))</f>
        <v/>
      </c>
      <c r="G936" s="20" t="str">
        <f>IF(Table2[[#This Row],[布号]]="","",IFERROR(SUMIFS(
    ZSOHPP055!B:B,
    ZSOHPP055!A:A, "*" &amp; Table2[[#This Row],[布号]] &amp; "*"
),""))</f>
        <v/>
      </c>
      <c r="H936" s="20" t="str">
        <f>IF(Table2[[#This Row],[布号]]="","",IFERROR(SUMIFS(
    ZSOHPP055!C:C,
    ZSOHPP055!A:A, "*" &amp; Table2[[#This Row],[布号]] &amp; "*"
),""))</f>
        <v/>
      </c>
      <c r="I936" s="20" t="str">
        <f>IF(Table2[[#This Row],[布号]]="","",IFERROR(
    SUMIFS(
        ZSOHPP055!D:D,
        ZSOHPP055!A:A, "*" &amp; Table2[[#This Row],[布号]] &amp; "*",
        ZSOHPP055!I:I, ""
    ),
    ""
))</f>
        <v/>
      </c>
      <c r="J936" s="20" t="str">
        <f>IF(Table2[[#This Row],[布号]]="","",IFERROR(Table2[[#This Row],[欠数]]/Table2[[#This Row],[预计开机]]/Table2[[#This Row],[单机产量]],""))</f>
        <v/>
      </c>
      <c r="K936" s="21" t="str">
        <f>IF(Table2[[#This Row],[布号]]="","",IFERROR(Table2[[#This Row],[备胚单总数]]-Table2[[#This Row],[累计产出数]]-Table2[[#This Row],[欠数]],""))</f>
        <v/>
      </c>
      <c r="L936" s="22" t="str">
        <f>IF(Table2[[#This Row],[布号]]="","",IFERROR(SUMIFS(
    ZSOHPP055!E:E,
    ZSOHPP055!A:A, "*" &amp; Table2[[#This Row],[布号]] &amp; "*"
),""))</f>
        <v/>
      </c>
    </row>
    <row r="937" spans="1:12">
      <c r="A937" s="6" t="str">
        <f>IF('MES-Fabric Code'!A936="","",'MES-Fabric Code'!A936)</f>
        <v/>
      </c>
      <c r="B937" s="20" t="str">
        <f>IF(Table2[[#This Row],[布号]]="","",IFERROR(VLOOKUP(LEFT(Table2[[#This Row],[布号]],8),'Single machine output'!A:B,2,0),""))</f>
        <v/>
      </c>
      <c r="C937" s="31" t="str">
        <f>IF(Table2[[#This Row],[布号]]="","",IFERROR(VLOOKUP(Table2[[#This Row],[布号]],'MES-Fabric Code'!$A:$B,2,0),""))</f>
        <v/>
      </c>
      <c r="D937" s="20" t="str">
        <f>IF(Table2[[#This Row],[布号]]="","",IFERROR(VLOOKUP(Table2[[#This Row],[布号]],'MES-Fabric Code'!$A:$F,4,0),""))</f>
        <v/>
      </c>
      <c r="E937" s="20" t="str">
        <f>IF(Table2[[#This Row],[布号]]="","",IFERROR(VLOOKUP(Table2[[#This Row],[布号]],'MES-Fabric Code'!$A:$F,6,0),""))</f>
        <v/>
      </c>
      <c r="F937" s="20" t="str">
        <f>IF(Table2[[#This Row],[布号]]="", "", IFERROR(SUMIFS(
    ZSOHSD058!N:N,
    ZSOHSD058!A:A, "*" &amp; Table2[[#This Row],[布号]] &amp; "*",
    ZSOHSD058!K:K, "&lt;&gt;Z2"
), ""))</f>
        <v/>
      </c>
      <c r="G937" s="20" t="str">
        <f>IF(Table2[[#This Row],[布号]]="","",IFERROR(SUMIFS(
    ZSOHPP055!B:B,
    ZSOHPP055!A:A, "*" &amp; Table2[[#This Row],[布号]] &amp; "*"
),""))</f>
        <v/>
      </c>
      <c r="H937" s="20" t="str">
        <f>IF(Table2[[#This Row],[布号]]="","",IFERROR(SUMIFS(
    ZSOHPP055!C:C,
    ZSOHPP055!A:A, "*" &amp; Table2[[#This Row],[布号]] &amp; "*"
),""))</f>
        <v/>
      </c>
      <c r="I937" s="20" t="str">
        <f>IF(Table2[[#This Row],[布号]]="","",IFERROR(
    SUMIFS(
        ZSOHPP055!D:D,
        ZSOHPP055!A:A, "*" &amp; Table2[[#This Row],[布号]] &amp; "*",
        ZSOHPP055!I:I, ""
    ),
    ""
))</f>
        <v/>
      </c>
      <c r="J937" s="20" t="str">
        <f>IF(Table2[[#This Row],[布号]]="","",IFERROR(Table2[[#This Row],[欠数]]/Table2[[#This Row],[预计开机]]/Table2[[#This Row],[单机产量]],""))</f>
        <v/>
      </c>
      <c r="K937" s="21" t="str">
        <f>IF(Table2[[#This Row],[布号]]="","",IFERROR(Table2[[#This Row],[备胚单总数]]-Table2[[#This Row],[累计产出数]]-Table2[[#This Row],[欠数]],""))</f>
        <v/>
      </c>
      <c r="L937" s="22" t="str">
        <f>IF(Table2[[#This Row],[布号]]="","",IFERROR(SUMIFS(
    ZSOHPP055!E:E,
    ZSOHPP055!A:A, "*" &amp; Table2[[#This Row],[布号]] &amp; "*"
),""))</f>
        <v/>
      </c>
    </row>
    <row r="938" spans="1:12">
      <c r="A938" s="6" t="str">
        <f>IF('MES-Fabric Code'!A937="","",'MES-Fabric Code'!A937)</f>
        <v/>
      </c>
      <c r="B938" s="20" t="str">
        <f>IF(Table2[[#This Row],[布号]]="","",IFERROR(VLOOKUP(LEFT(Table2[[#This Row],[布号]],8),'Single machine output'!A:B,2,0),""))</f>
        <v/>
      </c>
      <c r="C938" s="31" t="str">
        <f>IF(Table2[[#This Row],[布号]]="","",IFERROR(VLOOKUP(Table2[[#This Row],[布号]],'MES-Fabric Code'!$A:$B,2,0),""))</f>
        <v/>
      </c>
      <c r="D938" s="20" t="str">
        <f>IF(Table2[[#This Row],[布号]]="","",IFERROR(VLOOKUP(Table2[[#This Row],[布号]],'MES-Fabric Code'!$A:$F,4,0),""))</f>
        <v/>
      </c>
      <c r="E938" s="20" t="str">
        <f>IF(Table2[[#This Row],[布号]]="","",IFERROR(VLOOKUP(Table2[[#This Row],[布号]],'MES-Fabric Code'!$A:$F,6,0),""))</f>
        <v/>
      </c>
      <c r="F938" s="20" t="str">
        <f>IF(Table2[[#This Row],[布号]]="", "", IFERROR(SUMIFS(
    ZSOHSD058!N:N,
    ZSOHSD058!A:A, "*" &amp; Table2[[#This Row],[布号]] &amp; "*",
    ZSOHSD058!K:K, "&lt;&gt;Z2"
), ""))</f>
        <v/>
      </c>
      <c r="G938" s="20" t="str">
        <f>IF(Table2[[#This Row],[布号]]="","",IFERROR(SUMIFS(
    ZSOHPP055!B:B,
    ZSOHPP055!A:A, "*" &amp; Table2[[#This Row],[布号]] &amp; "*"
),""))</f>
        <v/>
      </c>
      <c r="H938" s="20" t="str">
        <f>IF(Table2[[#This Row],[布号]]="","",IFERROR(SUMIFS(
    ZSOHPP055!C:C,
    ZSOHPP055!A:A, "*" &amp; Table2[[#This Row],[布号]] &amp; "*"
),""))</f>
        <v/>
      </c>
      <c r="I938" s="20" t="str">
        <f>IF(Table2[[#This Row],[布号]]="","",IFERROR(
    SUMIFS(
        ZSOHPP055!D:D,
        ZSOHPP055!A:A, "*" &amp; Table2[[#This Row],[布号]] &amp; "*",
        ZSOHPP055!I:I, ""
    ),
    ""
))</f>
        <v/>
      </c>
      <c r="J938" s="20" t="str">
        <f>IF(Table2[[#This Row],[布号]]="","",IFERROR(Table2[[#This Row],[欠数]]/Table2[[#This Row],[预计开机]]/Table2[[#This Row],[单机产量]],""))</f>
        <v/>
      </c>
      <c r="K938" s="21" t="str">
        <f>IF(Table2[[#This Row],[布号]]="","",IFERROR(Table2[[#This Row],[备胚单总数]]-Table2[[#This Row],[累计产出数]]-Table2[[#This Row],[欠数]],""))</f>
        <v/>
      </c>
      <c r="L938" s="22" t="str">
        <f>IF(Table2[[#This Row],[布号]]="","",IFERROR(SUMIFS(
    ZSOHPP055!E:E,
    ZSOHPP055!A:A, "*" &amp; Table2[[#This Row],[布号]] &amp; "*"
),""))</f>
        <v/>
      </c>
    </row>
    <row r="939" spans="1:12">
      <c r="A939" s="6" t="str">
        <f>IF('MES-Fabric Code'!A938="","",'MES-Fabric Code'!A938)</f>
        <v/>
      </c>
      <c r="B939" s="20" t="str">
        <f>IF(Table2[[#This Row],[布号]]="","",IFERROR(VLOOKUP(LEFT(Table2[[#This Row],[布号]],8),'Single machine output'!A:B,2,0),""))</f>
        <v/>
      </c>
      <c r="C939" s="31" t="str">
        <f>IF(Table2[[#This Row],[布号]]="","",IFERROR(VLOOKUP(Table2[[#This Row],[布号]],'MES-Fabric Code'!$A:$B,2,0),""))</f>
        <v/>
      </c>
      <c r="D939" s="20" t="str">
        <f>IF(Table2[[#This Row],[布号]]="","",IFERROR(VLOOKUP(Table2[[#This Row],[布号]],'MES-Fabric Code'!$A:$F,4,0),""))</f>
        <v/>
      </c>
      <c r="E939" s="20" t="str">
        <f>IF(Table2[[#This Row],[布号]]="","",IFERROR(VLOOKUP(Table2[[#This Row],[布号]],'MES-Fabric Code'!$A:$F,6,0),""))</f>
        <v/>
      </c>
      <c r="F939" s="20" t="str">
        <f>IF(Table2[[#This Row],[布号]]="", "", IFERROR(SUMIFS(
    ZSOHSD058!N:N,
    ZSOHSD058!A:A, "*" &amp; Table2[[#This Row],[布号]] &amp; "*",
    ZSOHSD058!K:K, "&lt;&gt;Z2"
), ""))</f>
        <v/>
      </c>
      <c r="G939" s="20" t="str">
        <f>IF(Table2[[#This Row],[布号]]="","",IFERROR(SUMIFS(
    ZSOHPP055!B:B,
    ZSOHPP055!A:A, "*" &amp; Table2[[#This Row],[布号]] &amp; "*"
),""))</f>
        <v/>
      </c>
      <c r="H939" s="20" t="str">
        <f>IF(Table2[[#This Row],[布号]]="","",IFERROR(SUMIFS(
    ZSOHPP055!C:C,
    ZSOHPP055!A:A, "*" &amp; Table2[[#This Row],[布号]] &amp; "*"
),""))</f>
        <v/>
      </c>
      <c r="I939" s="20" t="str">
        <f>IF(Table2[[#This Row],[布号]]="","",IFERROR(
    SUMIFS(
        ZSOHPP055!D:D,
        ZSOHPP055!A:A, "*" &amp; Table2[[#This Row],[布号]] &amp; "*",
        ZSOHPP055!I:I, ""
    ),
    ""
))</f>
        <v/>
      </c>
      <c r="J939" s="20" t="str">
        <f>IF(Table2[[#This Row],[布号]]="","",IFERROR(Table2[[#This Row],[欠数]]/Table2[[#This Row],[预计开机]]/Table2[[#This Row],[单机产量]],""))</f>
        <v/>
      </c>
      <c r="K939" s="21" t="str">
        <f>IF(Table2[[#This Row],[布号]]="","",IFERROR(Table2[[#This Row],[备胚单总数]]-Table2[[#This Row],[累计产出数]]-Table2[[#This Row],[欠数]],""))</f>
        <v/>
      </c>
      <c r="L939" s="22" t="str">
        <f>IF(Table2[[#This Row],[布号]]="","",IFERROR(SUMIFS(
    ZSOHPP055!E:E,
    ZSOHPP055!A:A, "*" &amp; Table2[[#This Row],[布号]] &amp; "*"
),""))</f>
        <v/>
      </c>
    </row>
    <row r="940" spans="1:12">
      <c r="A940" s="6" t="str">
        <f>IF('MES-Fabric Code'!A939="","",'MES-Fabric Code'!A939)</f>
        <v/>
      </c>
      <c r="B940" s="20" t="str">
        <f>IF(Table2[[#This Row],[布号]]="","",IFERROR(VLOOKUP(LEFT(Table2[[#This Row],[布号]],8),'Single machine output'!A:B,2,0),""))</f>
        <v/>
      </c>
      <c r="C940" s="31" t="str">
        <f>IF(Table2[[#This Row],[布号]]="","",IFERROR(VLOOKUP(Table2[[#This Row],[布号]],'MES-Fabric Code'!$A:$B,2,0),""))</f>
        <v/>
      </c>
      <c r="D940" s="20" t="str">
        <f>IF(Table2[[#This Row],[布号]]="","",IFERROR(VLOOKUP(Table2[[#This Row],[布号]],'MES-Fabric Code'!$A:$F,4,0),""))</f>
        <v/>
      </c>
      <c r="E940" s="20" t="str">
        <f>IF(Table2[[#This Row],[布号]]="","",IFERROR(VLOOKUP(Table2[[#This Row],[布号]],'MES-Fabric Code'!$A:$F,6,0),""))</f>
        <v/>
      </c>
      <c r="F940" s="20" t="str">
        <f>IF(Table2[[#This Row],[布号]]="", "", IFERROR(SUMIFS(
    ZSOHSD058!N:N,
    ZSOHSD058!A:A, "*" &amp; Table2[[#This Row],[布号]] &amp; "*",
    ZSOHSD058!K:K, "&lt;&gt;Z2"
), ""))</f>
        <v/>
      </c>
      <c r="G940" s="20" t="str">
        <f>IF(Table2[[#This Row],[布号]]="","",IFERROR(SUMIFS(
    ZSOHPP055!B:B,
    ZSOHPP055!A:A, "*" &amp; Table2[[#This Row],[布号]] &amp; "*"
),""))</f>
        <v/>
      </c>
      <c r="H940" s="20" t="str">
        <f>IF(Table2[[#This Row],[布号]]="","",IFERROR(SUMIFS(
    ZSOHPP055!C:C,
    ZSOHPP055!A:A, "*" &amp; Table2[[#This Row],[布号]] &amp; "*"
),""))</f>
        <v/>
      </c>
      <c r="I940" s="20" t="str">
        <f>IF(Table2[[#This Row],[布号]]="","",IFERROR(
    SUMIFS(
        ZSOHPP055!D:D,
        ZSOHPP055!A:A, "*" &amp; Table2[[#This Row],[布号]] &amp; "*",
        ZSOHPP055!I:I, ""
    ),
    ""
))</f>
        <v/>
      </c>
      <c r="J940" s="20" t="str">
        <f>IF(Table2[[#This Row],[布号]]="","",IFERROR(Table2[[#This Row],[欠数]]/Table2[[#This Row],[预计开机]]/Table2[[#This Row],[单机产量]],""))</f>
        <v/>
      </c>
      <c r="K940" s="21" t="str">
        <f>IF(Table2[[#This Row],[布号]]="","",IFERROR(Table2[[#This Row],[备胚单总数]]-Table2[[#This Row],[累计产出数]]-Table2[[#This Row],[欠数]],""))</f>
        <v/>
      </c>
      <c r="L940" s="22" t="str">
        <f>IF(Table2[[#This Row],[布号]]="","",IFERROR(SUMIFS(
    ZSOHPP055!E:E,
    ZSOHPP055!A:A, "*" &amp; Table2[[#This Row],[布号]] &amp; "*"
),""))</f>
        <v/>
      </c>
    </row>
    <row r="941" spans="1:12">
      <c r="A941" s="6" t="str">
        <f>IF('MES-Fabric Code'!A940="","",'MES-Fabric Code'!A940)</f>
        <v/>
      </c>
      <c r="B941" s="20" t="str">
        <f>IF(Table2[[#This Row],[布号]]="","",IFERROR(VLOOKUP(LEFT(Table2[[#This Row],[布号]],8),'Single machine output'!A:B,2,0),""))</f>
        <v/>
      </c>
      <c r="C941" s="31" t="str">
        <f>IF(Table2[[#This Row],[布号]]="","",IFERROR(VLOOKUP(Table2[[#This Row],[布号]],'MES-Fabric Code'!$A:$B,2,0),""))</f>
        <v/>
      </c>
      <c r="D941" s="20" t="str">
        <f>IF(Table2[[#This Row],[布号]]="","",IFERROR(VLOOKUP(Table2[[#This Row],[布号]],'MES-Fabric Code'!$A:$F,4,0),""))</f>
        <v/>
      </c>
      <c r="E941" s="20" t="str">
        <f>IF(Table2[[#This Row],[布号]]="","",IFERROR(VLOOKUP(Table2[[#This Row],[布号]],'MES-Fabric Code'!$A:$F,6,0),""))</f>
        <v/>
      </c>
      <c r="F941" s="20" t="str">
        <f>IF(Table2[[#This Row],[布号]]="", "", IFERROR(SUMIFS(
    ZSOHSD058!N:N,
    ZSOHSD058!A:A, "*" &amp; Table2[[#This Row],[布号]] &amp; "*",
    ZSOHSD058!K:K, "&lt;&gt;Z2"
), ""))</f>
        <v/>
      </c>
      <c r="G941" s="20" t="str">
        <f>IF(Table2[[#This Row],[布号]]="","",IFERROR(SUMIFS(
    ZSOHPP055!B:B,
    ZSOHPP055!A:A, "*" &amp; Table2[[#This Row],[布号]] &amp; "*"
),""))</f>
        <v/>
      </c>
      <c r="H941" s="20" t="str">
        <f>IF(Table2[[#This Row],[布号]]="","",IFERROR(SUMIFS(
    ZSOHPP055!C:C,
    ZSOHPP055!A:A, "*" &amp; Table2[[#This Row],[布号]] &amp; "*"
),""))</f>
        <v/>
      </c>
      <c r="I941" s="20" t="str">
        <f>IF(Table2[[#This Row],[布号]]="","",IFERROR(
    SUMIFS(
        ZSOHPP055!D:D,
        ZSOHPP055!A:A, "*" &amp; Table2[[#This Row],[布号]] &amp; "*",
        ZSOHPP055!I:I, ""
    ),
    ""
))</f>
        <v/>
      </c>
      <c r="J941" s="20" t="str">
        <f>IF(Table2[[#This Row],[布号]]="","",IFERROR(Table2[[#This Row],[欠数]]/Table2[[#This Row],[预计开机]]/Table2[[#This Row],[单机产量]],""))</f>
        <v/>
      </c>
      <c r="K941" s="21" t="str">
        <f>IF(Table2[[#This Row],[布号]]="","",IFERROR(Table2[[#This Row],[备胚单总数]]-Table2[[#This Row],[累计产出数]]-Table2[[#This Row],[欠数]],""))</f>
        <v/>
      </c>
      <c r="L941" s="22" t="str">
        <f>IF(Table2[[#This Row],[布号]]="","",IFERROR(SUMIFS(
    ZSOHPP055!E:E,
    ZSOHPP055!A:A, "*" &amp; Table2[[#This Row],[布号]] &amp; "*"
),""))</f>
        <v/>
      </c>
    </row>
    <row r="942" spans="1:12">
      <c r="A942" s="6" t="str">
        <f>IF('MES-Fabric Code'!A941="","",'MES-Fabric Code'!A941)</f>
        <v/>
      </c>
      <c r="B942" s="20" t="str">
        <f>IF(Table2[[#This Row],[布号]]="","",IFERROR(VLOOKUP(LEFT(Table2[[#This Row],[布号]],8),'Single machine output'!A:B,2,0),""))</f>
        <v/>
      </c>
      <c r="C942" s="31" t="str">
        <f>IF(Table2[[#This Row],[布号]]="","",IFERROR(VLOOKUP(Table2[[#This Row],[布号]],'MES-Fabric Code'!$A:$B,2,0),""))</f>
        <v/>
      </c>
      <c r="D942" s="20" t="str">
        <f>IF(Table2[[#This Row],[布号]]="","",IFERROR(VLOOKUP(Table2[[#This Row],[布号]],'MES-Fabric Code'!$A:$F,4,0),""))</f>
        <v/>
      </c>
      <c r="E942" s="20" t="str">
        <f>IF(Table2[[#This Row],[布号]]="","",IFERROR(VLOOKUP(Table2[[#This Row],[布号]],'MES-Fabric Code'!$A:$F,6,0),""))</f>
        <v/>
      </c>
      <c r="F942" s="20" t="str">
        <f>IF(Table2[[#This Row],[布号]]="", "", IFERROR(SUMIFS(
    ZSOHSD058!N:N,
    ZSOHSD058!A:A, "*" &amp; Table2[[#This Row],[布号]] &amp; "*",
    ZSOHSD058!K:K, "&lt;&gt;Z2"
), ""))</f>
        <v/>
      </c>
      <c r="G942" s="20" t="str">
        <f>IF(Table2[[#This Row],[布号]]="","",IFERROR(SUMIFS(
    ZSOHPP055!B:B,
    ZSOHPP055!A:A, "*" &amp; Table2[[#This Row],[布号]] &amp; "*"
),""))</f>
        <v/>
      </c>
      <c r="H942" s="20" t="str">
        <f>IF(Table2[[#This Row],[布号]]="","",IFERROR(SUMIFS(
    ZSOHPP055!C:C,
    ZSOHPP055!A:A, "*" &amp; Table2[[#This Row],[布号]] &amp; "*"
),""))</f>
        <v/>
      </c>
      <c r="I942" s="20" t="str">
        <f>IF(Table2[[#This Row],[布号]]="","",IFERROR(
    SUMIFS(
        ZSOHPP055!D:D,
        ZSOHPP055!A:A, "*" &amp; Table2[[#This Row],[布号]] &amp; "*",
        ZSOHPP055!I:I, ""
    ),
    ""
))</f>
        <v/>
      </c>
      <c r="J942" s="20" t="str">
        <f>IF(Table2[[#This Row],[布号]]="","",IFERROR(Table2[[#This Row],[欠数]]/Table2[[#This Row],[预计开机]]/Table2[[#This Row],[单机产量]],""))</f>
        <v/>
      </c>
      <c r="K942" s="21" t="str">
        <f>IF(Table2[[#This Row],[布号]]="","",IFERROR(Table2[[#This Row],[备胚单总数]]-Table2[[#This Row],[累计产出数]]-Table2[[#This Row],[欠数]],""))</f>
        <v/>
      </c>
      <c r="L942" s="22" t="str">
        <f>IF(Table2[[#This Row],[布号]]="","",IFERROR(SUMIFS(
    ZSOHPP055!E:E,
    ZSOHPP055!A:A, "*" &amp; Table2[[#This Row],[布号]] &amp; "*"
),""))</f>
        <v/>
      </c>
    </row>
    <row r="943" spans="1:12">
      <c r="A943" s="6" t="str">
        <f>IF('MES-Fabric Code'!A942="","",'MES-Fabric Code'!A942)</f>
        <v/>
      </c>
      <c r="B943" s="20" t="str">
        <f>IF(Table2[[#This Row],[布号]]="","",IFERROR(VLOOKUP(LEFT(Table2[[#This Row],[布号]],8),'Single machine output'!A:B,2,0),""))</f>
        <v/>
      </c>
      <c r="C943" s="31" t="str">
        <f>IF(Table2[[#This Row],[布号]]="","",IFERROR(VLOOKUP(Table2[[#This Row],[布号]],'MES-Fabric Code'!$A:$B,2,0),""))</f>
        <v/>
      </c>
      <c r="D943" s="20" t="str">
        <f>IF(Table2[[#This Row],[布号]]="","",IFERROR(VLOOKUP(Table2[[#This Row],[布号]],'MES-Fabric Code'!$A:$F,4,0),""))</f>
        <v/>
      </c>
      <c r="E943" s="20" t="str">
        <f>IF(Table2[[#This Row],[布号]]="","",IFERROR(VLOOKUP(Table2[[#This Row],[布号]],'MES-Fabric Code'!$A:$F,6,0),""))</f>
        <v/>
      </c>
      <c r="F943" s="20" t="str">
        <f>IF(Table2[[#This Row],[布号]]="", "", IFERROR(SUMIFS(
    ZSOHSD058!N:N,
    ZSOHSD058!A:A, "*" &amp; Table2[[#This Row],[布号]] &amp; "*",
    ZSOHSD058!K:K, "&lt;&gt;Z2"
), ""))</f>
        <v/>
      </c>
      <c r="G943" s="20" t="str">
        <f>IF(Table2[[#This Row],[布号]]="","",IFERROR(SUMIFS(
    ZSOHPP055!B:B,
    ZSOHPP055!A:A, "*" &amp; Table2[[#This Row],[布号]] &amp; "*"
),""))</f>
        <v/>
      </c>
      <c r="H943" s="20" t="str">
        <f>IF(Table2[[#This Row],[布号]]="","",IFERROR(SUMIFS(
    ZSOHPP055!C:C,
    ZSOHPP055!A:A, "*" &amp; Table2[[#This Row],[布号]] &amp; "*"
),""))</f>
        <v/>
      </c>
      <c r="I943" s="20" t="str">
        <f>IF(Table2[[#This Row],[布号]]="","",IFERROR(
    SUMIFS(
        ZSOHPP055!D:D,
        ZSOHPP055!A:A, "*" &amp; Table2[[#This Row],[布号]] &amp; "*",
        ZSOHPP055!I:I, ""
    ),
    ""
))</f>
        <v/>
      </c>
      <c r="J943" s="20" t="str">
        <f>IF(Table2[[#This Row],[布号]]="","",IFERROR(Table2[[#This Row],[欠数]]/Table2[[#This Row],[预计开机]]/Table2[[#This Row],[单机产量]],""))</f>
        <v/>
      </c>
      <c r="K943" s="21" t="str">
        <f>IF(Table2[[#This Row],[布号]]="","",IFERROR(Table2[[#This Row],[备胚单总数]]-Table2[[#This Row],[累计产出数]]-Table2[[#This Row],[欠数]],""))</f>
        <v/>
      </c>
      <c r="L943" s="22" t="str">
        <f>IF(Table2[[#This Row],[布号]]="","",IFERROR(SUMIFS(
    ZSOHPP055!E:E,
    ZSOHPP055!A:A, "*" &amp; Table2[[#This Row],[布号]] &amp; "*"
),""))</f>
        <v/>
      </c>
    </row>
    <row r="944" spans="1:12">
      <c r="A944" s="6" t="str">
        <f>IF('MES-Fabric Code'!A943="","",'MES-Fabric Code'!A943)</f>
        <v/>
      </c>
      <c r="B944" s="20" t="str">
        <f>IF(Table2[[#This Row],[布号]]="","",IFERROR(VLOOKUP(LEFT(Table2[[#This Row],[布号]],8),'Single machine output'!A:B,2,0),""))</f>
        <v/>
      </c>
      <c r="C944" s="31" t="str">
        <f>IF(Table2[[#This Row],[布号]]="","",IFERROR(VLOOKUP(Table2[[#This Row],[布号]],'MES-Fabric Code'!$A:$B,2,0),""))</f>
        <v/>
      </c>
      <c r="D944" s="20" t="str">
        <f>IF(Table2[[#This Row],[布号]]="","",IFERROR(VLOOKUP(Table2[[#This Row],[布号]],'MES-Fabric Code'!$A:$F,4,0),""))</f>
        <v/>
      </c>
      <c r="E944" s="20" t="str">
        <f>IF(Table2[[#This Row],[布号]]="","",IFERROR(VLOOKUP(Table2[[#This Row],[布号]],'MES-Fabric Code'!$A:$F,6,0),""))</f>
        <v/>
      </c>
      <c r="F944" s="20" t="str">
        <f>IF(Table2[[#This Row],[布号]]="", "", IFERROR(SUMIFS(
    ZSOHSD058!N:N,
    ZSOHSD058!A:A, "*" &amp; Table2[[#This Row],[布号]] &amp; "*",
    ZSOHSD058!K:K, "&lt;&gt;Z2"
), ""))</f>
        <v/>
      </c>
      <c r="G944" s="20" t="str">
        <f>IF(Table2[[#This Row],[布号]]="","",IFERROR(SUMIFS(
    ZSOHPP055!B:B,
    ZSOHPP055!A:A, "*" &amp; Table2[[#This Row],[布号]] &amp; "*"
),""))</f>
        <v/>
      </c>
      <c r="H944" s="20" t="str">
        <f>IF(Table2[[#This Row],[布号]]="","",IFERROR(SUMIFS(
    ZSOHPP055!C:C,
    ZSOHPP055!A:A, "*" &amp; Table2[[#This Row],[布号]] &amp; "*"
),""))</f>
        <v/>
      </c>
      <c r="I944" s="20" t="str">
        <f>IF(Table2[[#This Row],[布号]]="","",IFERROR(
    SUMIFS(
        ZSOHPP055!D:D,
        ZSOHPP055!A:A, "*" &amp; Table2[[#This Row],[布号]] &amp; "*",
        ZSOHPP055!I:I, ""
    ),
    ""
))</f>
        <v/>
      </c>
      <c r="J944" s="20" t="str">
        <f>IF(Table2[[#This Row],[布号]]="","",IFERROR(Table2[[#This Row],[欠数]]/Table2[[#This Row],[预计开机]]/Table2[[#This Row],[单机产量]],""))</f>
        <v/>
      </c>
      <c r="K944" s="21" t="str">
        <f>IF(Table2[[#This Row],[布号]]="","",IFERROR(Table2[[#This Row],[备胚单总数]]-Table2[[#This Row],[累计产出数]]-Table2[[#This Row],[欠数]],""))</f>
        <v/>
      </c>
      <c r="L944" s="22" t="str">
        <f>IF(Table2[[#This Row],[布号]]="","",IFERROR(SUMIFS(
    ZSOHPP055!E:E,
    ZSOHPP055!A:A, "*" &amp; Table2[[#This Row],[布号]] &amp; "*"
),""))</f>
        <v/>
      </c>
    </row>
    <row r="945" spans="1:12">
      <c r="A945" s="6" t="str">
        <f>IF('MES-Fabric Code'!A944="","",'MES-Fabric Code'!A944)</f>
        <v/>
      </c>
      <c r="B945" s="20" t="str">
        <f>IF(Table2[[#This Row],[布号]]="","",IFERROR(VLOOKUP(LEFT(Table2[[#This Row],[布号]],8),'Single machine output'!A:B,2,0),""))</f>
        <v/>
      </c>
      <c r="C945" s="31" t="str">
        <f>IF(Table2[[#This Row],[布号]]="","",IFERROR(VLOOKUP(Table2[[#This Row],[布号]],'MES-Fabric Code'!$A:$B,2,0),""))</f>
        <v/>
      </c>
      <c r="D945" s="20" t="str">
        <f>IF(Table2[[#This Row],[布号]]="","",IFERROR(VLOOKUP(Table2[[#This Row],[布号]],'MES-Fabric Code'!$A:$F,4,0),""))</f>
        <v/>
      </c>
      <c r="E945" s="20" t="str">
        <f>IF(Table2[[#This Row],[布号]]="","",IFERROR(VLOOKUP(Table2[[#This Row],[布号]],'MES-Fabric Code'!$A:$F,6,0),""))</f>
        <v/>
      </c>
      <c r="F945" s="20" t="str">
        <f>IF(Table2[[#This Row],[布号]]="", "", IFERROR(SUMIFS(
    ZSOHSD058!N:N,
    ZSOHSD058!A:A, "*" &amp; Table2[[#This Row],[布号]] &amp; "*",
    ZSOHSD058!K:K, "&lt;&gt;Z2"
), ""))</f>
        <v/>
      </c>
      <c r="G945" s="20" t="str">
        <f>IF(Table2[[#This Row],[布号]]="","",IFERROR(SUMIFS(
    ZSOHPP055!B:B,
    ZSOHPP055!A:A, "*" &amp; Table2[[#This Row],[布号]] &amp; "*"
),""))</f>
        <v/>
      </c>
      <c r="H945" s="20" t="str">
        <f>IF(Table2[[#This Row],[布号]]="","",IFERROR(SUMIFS(
    ZSOHPP055!C:C,
    ZSOHPP055!A:A, "*" &amp; Table2[[#This Row],[布号]] &amp; "*"
),""))</f>
        <v/>
      </c>
      <c r="I945" s="20" t="str">
        <f>IF(Table2[[#This Row],[布号]]="","",IFERROR(
    SUMIFS(
        ZSOHPP055!D:D,
        ZSOHPP055!A:A, "*" &amp; Table2[[#This Row],[布号]] &amp; "*",
        ZSOHPP055!I:I, ""
    ),
    ""
))</f>
        <v/>
      </c>
      <c r="J945" s="20" t="str">
        <f>IF(Table2[[#This Row],[布号]]="","",IFERROR(Table2[[#This Row],[欠数]]/Table2[[#This Row],[预计开机]]/Table2[[#This Row],[单机产量]],""))</f>
        <v/>
      </c>
      <c r="K945" s="21" t="str">
        <f>IF(Table2[[#This Row],[布号]]="","",IFERROR(Table2[[#This Row],[备胚单总数]]-Table2[[#This Row],[累计产出数]]-Table2[[#This Row],[欠数]],""))</f>
        <v/>
      </c>
      <c r="L945" s="22" t="str">
        <f>IF(Table2[[#This Row],[布号]]="","",IFERROR(SUMIFS(
    ZSOHPP055!E:E,
    ZSOHPP055!A:A, "*" &amp; Table2[[#This Row],[布号]] &amp; "*"
),""))</f>
        <v/>
      </c>
    </row>
    <row r="946" spans="1:12">
      <c r="A946" s="6" t="str">
        <f>IF('MES-Fabric Code'!A945="","",'MES-Fabric Code'!A945)</f>
        <v/>
      </c>
      <c r="B946" s="20" t="str">
        <f>IF(Table2[[#This Row],[布号]]="","",IFERROR(VLOOKUP(LEFT(Table2[[#This Row],[布号]],8),'Single machine output'!A:B,2,0),""))</f>
        <v/>
      </c>
      <c r="C946" s="31" t="str">
        <f>IF(Table2[[#This Row],[布号]]="","",IFERROR(VLOOKUP(Table2[[#This Row],[布号]],'MES-Fabric Code'!$A:$B,2,0),""))</f>
        <v/>
      </c>
      <c r="D946" s="20" t="str">
        <f>IF(Table2[[#This Row],[布号]]="","",IFERROR(VLOOKUP(Table2[[#This Row],[布号]],'MES-Fabric Code'!$A:$F,4,0),""))</f>
        <v/>
      </c>
      <c r="E946" s="20" t="str">
        <f>IF(Table2[[#This Row],[布号]]="","",IFERROR(VLOOKUP(Table2[[#This Row],[布号]],'MES-Fabric Code'!$A:$F,6,0),""))</f>
        <v/>
      </c>
      <c r="F946" s="20" t="str">
        <f>IF(Table2[[#This Row],[布号]]="", "", IFERROR(SUMIFS(
    ZSOHSD058!N:N,
    ZSOHSD058!A:A, "*" &amp; Table2[[#This Row],[布号]] &amp; "*",
    ZSOHSD058!K:K, "&lt;&gt;Z2"
), ""))</f>
        <v/>
      </c>
      <c r="G946" s="20" t="str">
        <f>IF(Table2[[#This Row],[布号]]="","",IFERROR(SUMIFS(
    ZSOHPP055!B:B,
    ZSOHPP055!A:A, "*" &amp; Table2[[#This Row],[布号]] &amp; "*"
),""))</f>
        <v/>
      </c>
      <c r="H946" s="20" t="str">
        <f>IF(Table2[[#This Row],[布号]]="","",IFERROR(SUMIFS(
    ZSOHPP055!C:C,
    ZSOHPP055!A:A, "*" &amp; Table2[[#This Row],[布号]] &amp; "*"
),""))</f>
        <v/>
      </c>
      <c r="I946" s="20" t="str">
        <f>IF(Table2[[#This Row],[布号]]="","",IFERROR(
    SUMIFS(
        ZSOHPP055!D:D,
        ZSOHPP055!A:A, "*" &amp; Table2[[#This Row],[布号]] &amp; "*",
        ZSOHPP055!I:I, ""
    ),
    ""
))</f>
        <v/>
      </c>
      <c r="J946" s="20" t="str">
        <f>IF(Table2[[#This Row],[布号]]="","",IFERROR(Table2[[#This Row],[欠数]]/Table2[[#This Row],[预计开机]]/Table2[[#This Row],[单机产量]],""))</f>
        <v/>
      </c>
      <c r="K946" s="21" t="str">
        <f>IF(Table2[[#This Row],[布号]]="","",IFERROR(Table2[[#This Row],[备胚单总数]]-Table2[[#This Row],[累计产出数]]-Table2[[#This Row],[欠数]],""))</f>
        <v/>
      </c>
      <c r="L946" s="22" t="str">
        <f>IF(Table2[[#This Row],[布号]]="","",IFERROR(SUMIFS(
    ZSOHPP055!E:E,
    ZSOHPP055!A:A, "*" &amp; Table2[[#This Row],[布号]] &amp; "*"
),""))</f>
        <v/>
      </c>
    </row>
    <row r="947" spans="1:12">
      <c r="A947" s="6" t="str">
        <f>IF('MES-Fabric Code'!A946="","",'MES-Fabric Code'!A946)</f>
        <v/>
      </c>
      <c r="B947" s="20" t="str">
        <f>IF(Table2[[#This Row],[布号]]="","",IFERROR(VLOOKUP(LEFT(Table2[[#This Row],[布号]],8),'Single machine output'!A:B,2,0),""))</f>
        <v/>
      </c>
      <c r="C947" s="31" t="str">
        <f>IF(Table2[[#This Row],[布号]]="","",IFERROR(VLOOKUP(Table2[[#This Row],[布号]],'MES-Fabric Code'!$A:$B,2,0),""))</f>
        <v/>
      </c>
      <c r="D947" s="20" t="str">
        <f>IF(Table2[[#This Row],[布号]]="","",IFERROR(VLOOKUP(Table2[[#This Row],[布号]],'MES-Fabric Code'!$A:$F,4,0),""))</f>
        <v/>
      </c>
      <c r="E947" s="20" t="str">
        <f>IF(Table2[[#This Row],[布号]]="","",IFERROR(VLOOKUP(Table2[[#This Row],[布号]],'MES-Fabric Code'!$A:$F,6,0),""))</f>
        <v/>
      </c>
      <c r="F947" s="20" t="str">
        <f>IF(Table2[[#This Row],[布号]]="", "", IFERROR(SUMIFS(
    ZSOHSD058!N:N,
    ZSOHSD058!A:A, "*" &amp; Table2[[#This Row],[布号]] &amp; "*",
    ZSOHSD058!K:K, "&lt;&gt;Z2"
), ""))</f>
        <v/>
      </c>
      <c r="G947" s="20" t="str">
        <f>IF(Table2[[#This Row],[布号]]="","",IFERROR(SUMIFS(
    ZSOHPP055!B:B,
    ZSOHPP055!A:A, "*" &amp; Table2[[#This Row],[布号]] &amp; "*"
),""))</f>
        <v/>
      </c>
      <c r="H947" s="20" t="str">
        <f>IF(Table2[[#This Row],[布号]]="","",IFERROR(SUMIFS(
    ZSOHPP055!C:C,
    ZSOHPP055!A:A, "*" &amp; Table2[[#This Row],[布号]] &amp; "*"
),""))</f>
        <v/>
      </c>
      <c r="I947" s="20" t="str">
        <f>IF(Table2[[#This Row],[布号]]="","",IFERROR(
    SUMIFS(
        ZSOHPP055!D:D,
        ZSOHPP055!A:A, "*" &amp; Table2[[#This Row],[布号]] &amp; "*",
        ZSOHPP055!I:I, ""
    ),
    ""
))</f>
        <v/>
      </c>
      <c r="J947" s="20" t="str">
        <f>IF(Table2[[#This Row],[布号]]="","",IFERROR(Table2[[#This Row],[欠数]]/Table2[[#This Row],[预计开机]]/Table2[[#This Row],[单机产量]],""))</f>
        <v/>
      </c>
      <c r="K947" s="21" t="str">
        <f>IF(Table2[[#This Row],[布号]]="","",IFERROR(Table2[[#This Row],[备胚单总数]]-Table2[[#This Row],[累计产出数]]-Table2[[#This Row],[欠数]],""))</f>
        <v/>
      </c>
      <c r="L947" s="22" t="str">
        <f>IF(Table2[[#This Row],[布号]]="","",IFERROR(SUMIFS(
    ZSOHPP055!E:E,
    ZSOHPP055!A:A, "*" &amp; Table2[[#This Row],[布号]] &amp; "*"
),""))</f>
        <v/>
      </c>
    </row>
    <row r="948" spans="1:12">
      <c r="A948" s="6" t="str">
        <f>IF('MES-Fabric Code'!A947="","",'MES-Fabric Code'!A947)</f>
        <v/>
      </c>
      <c r="B948" s="20" t="str">
        <f>IF(Table2[[#This Row],[布号]]="","",IFERROR(VLOOKUP(LEFT(Table2[[#This Row],[布号]],8),'Single machine output'!A:B,2,0),""))</f>
        <v/>
      </c>
      <c r="C948" s="31" t="str">
        <f>IF(Table2[[#This Row],[布号]]="","",IFERROR(VLOOKUP(Table2[[#This Row],[布号]],'MES-Fabric Code'!$A:$B,2,0),""))</f>
        <v/>
      </c>
      <c r="D948" s="20" t="str">
        <f>IF(Table2[[#This Row],[布号]]="","",IFERROR(VLOOKUP(Table2[[#This Row],[布号]],'MES-Fabric Code'!$A:$F,4,0),""))</f>
        <v/>
      </c>
      <c r="E948" s="20" t="str">
        <f>IF(Table2[[#This Row],[布号]]="","",IFERROR(VLOOKUP(Table2[[#This Row],[布号]],'MES-Fabric Code'!$A:$F,6,0),""))</f>
        <v/>
      </c>
      <c r="F948" s="20" t="str">
        <f>IF(Table2[[#This Row],[布号]]="", "", IFERROR(SUMIFS(
    ZSOHSD058!N:N,
    ZSOHSD058!A:A, "*" &amp; Table2[[#This Row],[布号]] &amp; "*",
    ZSOHSD058!K:K, "&lt;&gt;Z2"
), ""))</f>
        <v/>
      </c>
      <c r="G948" s="20" t="str">
        <f>IF(Table2[[#This Row],[布号]]="","",IFERROR(SUMIFS(
    ZSOHPP055!B:B,
    ZSOHPP055!A:A, "*" &amp; Table2[[#This Row],[布号]] &amp; "*"
),""))</f>
        <v/>
      </c>
      <c r="H948" s="20" t="str">
        <f>IF(Table2[[#This Row],[布号]]="","",IFERROR(SUMIFS(
    ZSOHPP055!C:C,
    ZSOHPP055!A:A, "*" &amp; Table2[[#This Row],[布号]] &amp; "*"
),""))</f>
        <v/>
      </c>
      <c r="I948" s="20" t="str">
        <f>IF(Table2[[#This Row],[布号]]="","",IFERROR(
    SUMIFS(
        ZSOHPP055!D:D,
        ZSOHPP055!A:A, "*" &amp; Table2[[#This Row],[布号]] &amp; "*",
        ZSOHPP055!I:I, ""
    ),
    ""
))</f>
        <v/>
      </c>
      <c r="J948" s="20" t="str">
        <f>IF(Table2[[#This Row],[布号]]="","",IFERROR(Table2[[#This Row],[欠数]]/Table2[[#This Row],[预计开机]]/Table2[[#This Row],[单机产量]],""))</f>
        <v/>
      </c>
      <c r="K948" s="21" t="str">
        <f>IF(Table2[[#This Row],[布号]]="","",IFERROR(Table2[[#This Row],[备胚单总数]]-Table2[[#This Row],[累计产出数]]-Table2[[#This Row],[欠数]],""))</f>
        <v/>
      </c>
      <c r="L948" s="22" t="str">
        <f>IF(Table2[[#This Row],[布号]]="","",IFERROR(SUMIFS(
    ZSOHPP055!E:E,
    ZSOHPP055!A:A, "*" &amp; Table2[[#This Row],[布号]] &amp; "*"
),""))</f>
        <v/>
      </c>
    </row>
    <row r="949" spans="1:12">
      <c r="A949" s="6" t="str">
        <f>IF('MES-Fabric Code'!A948="","",'MES-Fabric Code'!A948)</f>
        <v/>
      </c>
      <c r="B949" s="20" t="str">
        <f>IF(Table2[[#This Row],[布号]]="","",IFERROR(VLOOKUP(LEFT(Table2[[#This Row],[布号]],8),'Single machine output'!A:B,2,0),""))</f>
        <v/>
      </c>
      <c r="C949" s="31" t="str">
        <f>IF(Table2[[#This Row],[布号]]="","",IFERROR(VLOOKUP(Table2[[#This Row],[布号]],'MES-Fabric Code'!$A:$B,2,0),""))</f>
        <v/>
      </c>
      <c r="D949" s="20" t="str">
        <f>IF(Table2[[#This Row],[布号]]="","",IFERROR(VLOOKUP(Table2[[#This Row],[布号]],'MES-Fabric Code'!$A:$F,4,0),""))</f>
        <v/>
      </c>
      <c r="E949" s="20" t="str">
        <f>IF(Table2[[#This Row],[布号]]="","",IFERROR(VLOOKUP(Table2[[#This Row],[布号]],'MES-Fabric Code'!$A:$F,6,0),""))</f>
        <v/>
      </c>
      <c r="F949" s="20" t="str">
        <f>IF(Table2[[#This Row],[布号]]="", "", IFERROR(SUMIFS(
    ZSOHSD058!N:N,
    ZSOHSD058!A:A, "*" &amp; Table2[[#This Row],[布号]] &amp; "*",
    ZSOHSD058!K:K, "&lt;&gt;Z2"
), ""))</f>
        <v/>
      </c>
      <c r="G949" s="20" t="str">
        <f>IF(Table2[[#This Row],[布号]]="","",IFERROR(SUMIFS(
    ZSOHPP055!B:B,
    ZSOHPP055!A:A, "*" &amp; Table2[[#This Row],[布号]] &amp; "*"
),""))</f>
        <v/>
      </c>
      <c r="H949" s="20" t="str">
        <f>IF(Table2[[#This Row],[布号]]="","",IFERROR(SUMIFS(
    ZSOHPP055!C:C,
    ZSOHPP055!A:A, "*" &amp; Table2[[#This Row],[布号]] &amp; "*"
),""))</f>
        <v/>
      </c>
      <c r="I949" s="20" t="str">
        <f>IF(Table2[[#This Row],[布号]]="","",IFERROR(
    SUMIFS(
        ZSOHPP055!D:D,
        ZSOHPP055!A:A, "*" &amp; Table2[[#This Row],[布号]] &amp; "*",
        ZSOHPP055!I:I, ""
    ),
    ""
))</f>
        <v/>
      </c>
      <c r="J949" s="20" t="str">
        <f>IF(Table2[[#This Row],[布号]]="","",IFERROR(Table2[[#This Row],[欠数]]/Table2[[#This Row],[预计开机]]/Table2[[#This Row],[单机产量]],""))</f>
        <v/>
      </c>
      <c r="K949" s="21" t="str">
        <f>IF(Table2[[#This Row],[布号]]="","",IFERROR(Table2[[#This Row],[备胚单总数]]-Table2[[#This Row],[累计产出数]]-Table2[[#This Row],[欠数]],""))</f>
        <v/>
      </c>
      <c r="L949" s="22" t="str">
        <f>IF(Table2[[#This Row],[布号]]="","",IFERROR(SUMIFS(
    ZSOHPP055!E:E,
    ZSOHPP055!A:A, "*" &amp; Table2[[#This Row],[布号]] &amp; "*"
),""))</f>
        <v/>
      </c>
    </row>
    <row r="950" spans="1:12">
      <c r="A950" s="6" t="str">
        <f>IF('MES-Fabric Code'!A949="","",'MES-Fabric Code'!A949)</f>
        <v/>
      </c>
      <c r="B950" s="20" t="str">
        <f>IF(Table2[[#This Row],[布号]]="","",IFERROR(VLOOKUP(LEFT(Table2[[#This Row],[布号]],8),'Single machine output'!A:B,2,0),""))</f>
        <v/>
      </c>
      <c r="C950" s="31" t="str">
        <f>IF(Table2[[#This Row],[布号]]="","",IFERROR(VLOOKUP(Table2[[#This Row],[布号]],'MES-Fabric Code'!$A:$B,2,0),""))</f>
        <v/>
      </c>
      <c r="D950" s="20" t="str">
        <f>IF(Table2[[#This Row],[布号]]="","",IFERROR(VLOOKUP(Table2[[#This Row],[布号]],'MES-Fabric Code'!$A:$F,4,0),""))</f>
        <v/>
      </c>
      <c r="E950" s="20" t="str">
        <f>IF(Table2[[#This Row],[布号]]="","",IFERROR(VLOOKUP(Table2[[#This Row],[布号]],'MES-Fabric Code'!$A:$F,6,0),""))</f>
        <v/>
      </c>
      <c r="F950" s="20" t="str">
        <f>IF(Table2[[#This Row],[布号]]="", "", IFERROR(SUMIFS(
    ZSOHSD058!N:N,
    ZSOHSD058!A:A, "*" &amp; Table2[[#This Row],[布号]] &amp; "*",
    ZSOHSD058!K:K, "&lt;&gt;Z2"
), ""))</f>
        <v/>
      </c>
      <c r="G950" s="20" t="str">
        <f>IF(Table2[[#This Row],[布号]]="","",IFERROR(SUMIFS(
    ZSOHPP055!B:B,
    ZSOHPP055!A:A, "*" &amp; Table2[[#This Row],[布号]] &amp; "*"
),""))</f>
        <v/>
      </c>
      <c r="H950" s="20" t="str">
        <f>IF(Table2[[#This Row],[布号]]="","",IFERROR(SUMIFS(
    ZSOHPP055!C:C,
    ZSOHPP055!A:A, "*" &amp; Table2[[#This Row],[布号]] &amp; "*"
),""))</f>
        <v/>
      </c>
      <c r="I950" s="20" t="str">
        <f>IF(Table2[[#This Row],[布号]]="","",IFERROR(
    SUMIFS(
        ZSOHPP055!D:D,
        ZSOHPP055!A:A, "*" &amp; Table2[[#This Row],[布号]] &amp; "*",
        ZSOHPP055!I:I, ""
    ),
    ""
))</f>
        <v/>
      </c>
      <c r="J950" s="20" t="str">
        <f>IF(Table2[[#This Row],[布号]]="","",IFERROR(Table2[[#This Row],[欠数]]/Table2[[#This Row],[预计开机]]/Table2[[#This Row],[单机产量]],""))</f>
        <v/>
      </c>
      <c r="K950" s="21" t="str">
        <f>IF(Table2[[#This Row],[布号]]="","",IFERROR(Table2[[#This Row],[备胚单总数]]-Table2[[#This Row],[累计产出数]]-Table2[[#This Row],[欠数]],""))</f>
        <v/>
      </c>
      <c r="L950" s="22" t="str">
        <f>IF(Table2[[#This Row],[布号]]="","",IFERROR(SUMIFS(
    ZSOHPP055!E:E,
    ZSOHPP055!A:A, "*" &amp; Table2[[#This Row],[布号]] &amp; "*"
),""))</f>
        <v/>
      </c>
    </row>
    <row r="951" spans="1:12">
      <c r="A951" s="6" t="str">
        <f>IF('MES-Fabric Code'!A950="","",'MES-Fabric Code'!A950)</f>
        <v/>
      </c>
      <c r="B951" s="20" t="str">
        <f>IF(Table2[[#This Row],[布号]]="","",IFERROR(VLOOKUP(LEFT(Table2[[#This Row],[布号]],8),'Single machine output'!A:B,2,0),""))</f>
        <v/>
      </c>
      <c r="C951" s="31" t="str">
        <f>IF(Table2[[#This Row],[布号]]="","",IFERROR(VLOOKUP(Table2[[#This Row],[布号]],'MES-Fabric Code'!$A:$B,2,0),""))</f>
        <v/>
      </c>
      <c r="D951" s="20" t="str">
        <f>IF(Table2[[#This Row],[布号]]="","",IFERROR(VLOOKUP(Table2[[#This Row],[布号]],'MES-Fabric Code'!$A:$F,4,0),""))</f>
        <v/>
      </c>
      <c r="E951" s="20" t="str">
        <f>IF(Table2[[#This Row],[布号]]="","",IFERROR(VLOOKUP(Table2[[#This Row],[布号]],'MES-Fabric Code'!$A:$F,6,0),""))</f>
        <v/>
      </c>
      <c r="F951" s="20" t="str">
        <f>IF(Table2[[#This Row],[布号]]="", "", IFERROR(SUMIFS(
    ZSOHSD058!N:N,
    ZSOHSD058!A:A, "*" &amp; Table2[[#This Row],[布号]] &amp; "*",
    ZSOHSD058!K:K, "&lt;&gt;Z2"
), ""))</f>
        <v/>
      </c>
      <c r="G951" s="20" t="str">
        <f>IF(Table2[[#This Row],[布号]]="","",IFERROR(SUMIFS(
    ZSOHPP055!B:B,
    ZSOHPP055!A:A, "*" &amp; Table2[[#This Row],[布号]] &amp; "*"
),""))</f>
        <v/>
      </c>
      <c r="H951" s="20" t="str">
        <f>IF(Table2[[#This Row],[布号]]="","",IFERROR(SUMIFS(
    ZSOHPP055!C:C,
    ZSOHPP055!A:A, "*" &amp; Table2[[#This Row],[布号]] &amp; "*"
),""))</f>
        <v/>
      </c>
      <c r="I951" s="20" t="str">
        <f>IF(Table2[[#This Row],[布号]]="","",IFERROR(
    SUMIFS(
        ZSOHPP055!D:D,
        ZSOHPP055!A:A, "*" &amp; Table2[[#This Row],[布号]] &amp; "*",
        ZSOHPP055!I:I, ""
    ),
    ""
))</f>
        <v/>
      </c>
      <c r="J951" s="20" t="str">
        <f>IF(Table2[[#This Row],[布号]]="","",IFERROR(Table2[[#This Row],[欠数]]/Table2[[#This Row],[预计开机]]/Table2[[#This Row],[单机产量]],""))</f>
        <v/>
      </c>
      <c r="K951" s="21" t="str">
        <f>IF(Table2[[#This Row],[布号]]="","",IFERROR(Table2[[#This Row],[备胚单总数]]-Table2[[#This Row],[累计产出数]]-Table2[[#This Row],[欠数]],""))</f>
        <v/>
      </c>
      <c r="L951" s="22" t="str">
        <f>IF(Table2[[#This Row],[布号]]="","",IFERROR(SUMIFS(
    ZSOHPP055!E:E,
    ZSOHPP055!A:A, "*" &amp; Table2[[#This Row],[布号]] &amp; "*"
),""))</f>
        <v/>
      </c>
    </row>
    <row r="952" spans="1:12">
      <c r="A952" s="6" t="str">
        <f>IF('MES-Fabric Code'!A951="","",'MES-Fabric Code'!A951)</f>
        <v/>
      </c>
      <c r="B952" s="20" t="str">
        <f>IF(Table2[[#This Row],[布号]]="","",IFERROR(VLOOKUP(LEFT(Table2[[#This Row],[布号]],8),'Single machine output'!A:B,2,0),""))</f>
        <v/>
      </c>
      <c r="C952" s="31" t="str">
        <f>IF(Table2[[#This Row],[布号]]="","",IFERROR(VLOOKUP(Table2[[#This Row],[布号]],'MES-Fabric Code'!$A:$B,2,0),""))</f>
        <v/>
      </c>
      <c r="D952" s="20" t="str">
        <f>IF(Table2[[#This Row],[布号]]="","",IFERROR(VLOOKUP(Table2[[#This Row],[布号]],'MES-Fabric Code'!$A:$F,4,0),""))</f>
        <v/>
      </c>
      <c r="E952" s="20" t="str">
        <f>IF(Table2[[#This Row],[布号]]="","",IFERROR(VLOOKUP(Table2[[#This Row],[布号]],'MES-Fabric Code'!$A:$F,6,0),""))</f>
        <v/>
      </c>
      <c r="F952" s="20" t="str">
        <f>IF(Table2[[#This Row],[布号]]="", "", IFERROR(SUMIFS(
    ZSOHSD058!N:N,
    ZSOHSD058!A:A, "*" &amp; Table2[[#This Row],[布号]] &amp; "*",
    ZSOHSD058!K:K, "&lt;&gt;Z2"
), ""))</f>
        <v/>
      </c>
      <c r="G952" s="20" t="str">
        <f>IF(Table2[[#This Row],[布号]]="","",IFERROR(SUMIFS(
    ZSOHPP055!B:B,
    ZSOHPP055!A:A, "*" &amp; Table2[[#This Row],[布号]] &amp; "*"
),""))</f>
        <v/>
      </c>
      <c r="H952" s="20" t="str">
        <f>IF(Table2[[#This Row],[布号]]="","",IFERROR(SUMIFS(
    ZSOHPP055!C:C,
    ZSOHPP055!A:A, "*" &amp; Table2[[#This Row],[布号]] &amp; "*"
),""))</f>
        <v/>
      </c>
      <c r="I952" s="20" t="str">
        <f>IF(Table2[[#This Row],[布号]]="","",IFERROR(
    SUMIFS(
        ZSOHPP055!D:D,
        ZSOHPP055!A:A, "*" &amp; Table2[[#This Row],[布号]] &amp; "*",
        ZSOHPP055!I:I, ""
    ),
    ""
))</f>
        <v/>
      </c>
      <c r="J952" s="20" t="str">
        <f>IF(Table2[[#This Row],[布号]]="","",IFERROR(Table2[[#This Row],[欠数]]/Table2[[#This Row],[预计开机]]/Table2[[#This Row],[单机产量]],""))</f>
        <v/>
      </c>
      <c r="K952" s="21" t="str">
        <f>IF(Table2[[#This Row],[布号]]="","",IFERROR(Table2[[#This Row],[备胚单总数]]-Table2[[#This Row],[累计产出数]]-Table2[[#This Row],[欠数]],""))</f>
        <v/>
      </c>
      <c r="L952" s="22" t="str">
        <f>IF(Table2[[#This Row],[布号]]="","",IFERROR(SUMIFS(
    ZSOHPP055!E:E,
    ZSOHPP055!A:A, "*" &amp; Table2[[#This Row],[布号]] &amp; "*"
),""))</f>
        <v/>
      </c>
    </row>
    <row r="953" spans="1:12">
      <c r="A953" s="6" t="str">
        <f>IF('MES-Fabric Code'!A952="","",'MES-Fabric Code'!A952)</f>
        <v/>
      </c>
      <c r="B953" s="20" t="str">
        <f>IF(Table2[[#This Row],[布号]]="","",IFERROR(VLOOKUP(LEFT(Table2[[#This Row],[布号]],8),'Single machine output'!A:B,2,0),""))</f>
        <v/>
      </c>
      <c r="C953" s="31" t="str">
        <f>IF(Table2[[#This Row],[布号]]="","",IFERROR(VLOOKUP(Table2[[#This Row],[布号]],'MES-Fabric Code'!$A:$B,2,0),""))</f>
        <v/>
      </c>
      <c r="D953" s="20" t="str">
        <f>IF(Table2[[#This Row],[布号]]="","",IFERROR(VLOOKUP(Table2[[#This Row],[布号]],'MES-Fabric Code'!$A:$F,4,0),""))</f>
        <v/>
      </c>
      <c r="E953" s="20" t="str">
        <f>IF(Table2[[#This Row],[布号]]="","",IFERROR(VLOOKUP(Table2[[#This Row],[布号]],'MES-Fabric Code'!$A:$F,6,0),""))</f>
        <v/>
      </c>
      <c r="F953" s="20" t="str">
        <f>IF(Table2[[#This Row],[布号]]="", "", IFERROR(SUMIFS(
    ZSOHSD058!N:N,
    ZSOHSD058!A:A, "*" &amp; Table2[[#This Row],[布号]] &amp; "*",
    ZSOHSD058!K:K, "&lt;&gt;Z2"
), ""))</f>
        <v/>
      </c>
      <c r="G953" s="20" t="str">
        <f>IF(Table2[[#This Row],[布号]]="","",IFERROR(SUMIFS(
    ZSOHPP055!B:B,
    ZSOHPP055!A:A, "*" &amp; Table2[[#This Row],[布号]] &amp; "*"
),""))</f>
        <v/>
      </c>
      <c r="H953" s="20" t="str">
        <f>IF(Table2[[#This Row],[布号]]="","",IFERROR(SUMIFS(
    ZSOHPP055!C:C,
    ZSOHPP055!A:A, "*" &amp; Table2[[#This Row],[布号]] &amp; "*"
),""))</f>
        <v/>
      </c>
      <c r="I953" s="20" t="str">
        <f>IF(Table2[[#This Row],[布号]]="","",IFERROR(
    SUMIFS(
        ZSOHPP055!D:D,
        ZSOHPP055!A:A, "*" &amp; Table2[[#This Row],[布号]] &amp; "*",
        ZSOHPP055!I:I, ""
    ),
    ""
))</f>
        <v/>
      </c>
      <c r="J953" s="20" t="str">
        <f>IF(Table2[[#This Row],[布号]]="","",IFERROR(Table2[[#This Row],[欠数]]/Table2[[#This Row],[预计开机]]/Table2[[#This Row],[单机产量]],""))</f>
        <v/>
      </c>
      <c r="K953" s="21" t="str">
        <f>IF(Table2[[#This Row],[布号]]="","",IFERROR(Table2[[#This Row],[备胚单总数]]-Table2[[#This Row],[累计产出数]]-Table2[[#This Row],[欠数]],""))</f>
        <v/>
      </c>
      <c r="L953" s="22" t="str">
        <f>IF(Table2[[#This Row],[布号]]="","",IFERROR(SUMIFS(
    ZSOHPP055!E:E,
    ZSOHPP055!A:A, "*" &amp; Table2[[#This Row],[布号]] &amp; "*"
),""))</f>
        <v/>
      </c>
    </row>
    <row r="954" spans="1:12">
      <c r="A954" s="6" t="str">
        <f>IF('MES-Fabric Code'!A953="","",'MES-Fabric Code'!A953)</f>
        <v/>
      </c>
      <c r="B954" s="20" t="str">
        <f>IF(Table2[[#This Row],[布号]]="","",IFERROR(VLOOKUP(LEFT(Table2[[#This Row],[布号]],8),'Single machine output'!A:B,2,0),""))</f>
        <v/>
      </c>
      <c r="C954" s="31" t="str">
        <f>IF(Table2[[#This Row],[布号]]="","",IFERROR(VLOOKUP(Table2[[#This Row],[布号]],'MES-Fabric Code'!$A:$B,2,0),""))</f>
        <v/>
      </c>
      <c r="D954" s="20" t="str">
        <f>IF(Table2[[#This Row],[布号]]="","",IFERROR(VLOOKUP(Table2[[#This Row],[布号]],'MES-Fabric Code'!$A:$F,4,0),""))</f>
        <v/>
      </c>
      <c r="E954" s="20" t="str">
        <f>IF(Table2[[#This Row],[布号]]="","",IFERROR(VLOOKUP(Table2[[#This Row],[布号]],'MES-Fabric Code'!$A:$F,6,0),""))</f>
        <v/>
      </c>
      <c r="F954" s="20" t="str">
        <f>IF(Table2[[#This Row],[布号]]="", "", IFERROR(SUMIFS(
    ZSOHSD058!N:N,
    ZSOHSD058!A:A, "*" &amp; Table2[[#This Row],[布号]] &amp; "*",
    ZSOHSD058!K:K, "&lt;&gt;Z2"
), ""))</f>
        <v/>
      </c>
      <c r="G954" s="20" t="str">
        <f>IF(Table2[[#This Row],[布号]]="","",IFERROR(SUMIFS(
    ZSOHPP055!B:B,
    ZSOHPP055!A:A, "*" &amp; Table2[[#This Row],[布号]] &amp; "*"
),""))</f>
        <v/>
      </c>
      <c r="H954" s="20" t="str">
        <f>IF(Table2[[#This Row],[布号]]="","",IFERROR(SUMIFS(
    ZSOHPP055!C:C,
    ZSOHPP055!A:A, "*" &amp; Table2[[#This Row],[布号]] &amp; "*"
),""))</f>
        <v/>
      </c>
      <c r="I954" s="20" t="str">
        <f>IF(Table2[[#This Row],[布号]]="","",IFERROR(
    SUMIFS(
        ZSOHPP055!D:D,
        ZSOHPP055!A:A, "*" &amp; Table2[[#This Row],[布号]] &amp; "*",
        ZSOHPP055!I:I, ""
    ),
    ""
))</f>
        <v/>
      </c>
      <c r="J954" s="20" t="str">
        <f>IF(Table2[[#This Row],[布号]]="","",IFERROR(Table2[[#This Row],[欠数]]/Table2[[#This Row],[预计开机]]/Table2[[#This Row],[单机产量]],""))</f>
        <v/>
      </c>
      <c r="K954" s="21" t="str">
        <f>IF(Table2[[#This Row],[布号]]="","",IFERROR(Table2[[#This Row],[备胚单总数]]-Table2[[#This Row],[累计产出数]]-Table2[[#This Row],[欠数]],""))</f>
        <v/>
      </c>
      <c r="L954" s="22" t="str">
        <f>IF(Table2[[#This Row],[布号]]="","",IFERROR(SUMIFS(
    ZSOHPP055!E:E,
    ZSOHPP055!A:A, "*" &amp; Table2[[#This Row],[布号]] &amp; "*"
),""))</f>
        <v/>
      </c>
    </row>
    <row r="955" spans="1:12">
      <c r="A955" s="6" t="str">
        <f>IF('MES-Fabric Code'!A954="","",'MES-Fabric Code'!A954)</f>
        <v/>
      </c>
      <c r="B955" s="20" t="str">
        <f>IF(Table2[[#This Row],[布号]]="","",IFERROR(VLOOKUP(LEFT(Table2[[#This Row],[布号]],8),'Single machine output'!A:B,2,0),""))</f>
        <v/>
      </c>
      <c r="C955" s="31" t="str">
        <f>IF(Table2[[#This Row],[布号]]="","",IFERROR(VLOOKUP(Table2[[#This Row],[布号]],'MES-Fabric Code'!$A:$B,2,0),""))</f>
        <v/>
      </c>
      <c r="D955" s="20" t="str">
        <f>IF(Table2[[#This Row],[布号]]="","",IFERROR(VLOOKUP(Table2[[#This Row],[布号]],'MES-Fabric Code'!$A:$F,4,0),""))</f>
        <v/>
      </c>
      <c r="E955" s="20" t="str">
        <f>IF(Table2[[#This Row],[布号]]="","",IFERROR(VLOOKUP(Table2[[#This Row],[布号]],'MES-Fabric Code'!$A:$F,6,0),""))</f>
        <v/>
      </c>
      <c r="F955" s="20" t="str">
        <f>IF(Table2[[#This Row],[布号]]="", "", IFERROR(SUMIFS(
    ZSOHSD058!N:N,
    ZSOHSD058!A:A, "*" &amp; Table2[[#This Row],[布号]] &amp; "*",
    ZSOHSD058!K:K, "&lt;&gt;Z2"
), ""))</f>
        <v/>
      </c>
      <c r="G955" s="20" t="str">
        <f>IF(Table2[[#This Row],[布号]]="","",IFERROR(SUMIFS(
    ZSOHPP055!B:B,
    ZSOHPP055!A:A, "*" &amp; Table2[[#This Row],[布号]] &amp; "*"
),""))</f>
        <v/>
      </c>
      <c r="H955" s="20" t="str">
        <f>IF(Table2[[#This Row],[布号]]="","",IFERROR(SUMIFS(
    ZSOHPP055!C:C,
    ZSOHPP055!A:A, "*" &amp; Table2[[#This Row],[布号]] &amp; "*"
),""))</f>
        <v/>
      </c>
      <c r="I955" s="20" t="str">
        <f>IF(Table2[[#This Row],[布号]]="","",IFERROR(
    SUMIFS(
        ZSOHPP055!D:D,
        ZSOHPP055!A:A, "*" &amp; Table2[[#This Row],[布号]] &amp; "*",
        ZSOHPP055!I:I, ""
    ),
    ""
))</f>
        <v/>
      </c>
      <c r="J955" s="20" t="str">
        <f>IF(Table2[[#This Row],[布号]]="","",IFERROR(Table2[[#This Row],[欠数]]/Table2[[#This Row],[预计开机]]/Table2[[#This Row],[单机产量]],""))</f>
        <v/>
      </c>
      <c r="K955" s="21" t="str">
        <f>IF(Table2[[#This Row],[布号]]="","",IFERROR(Table2[[#This Row],[备胚单总数]]-Table2[[#This Row],[累计产出数]]-Table2[[#This Row],[欠数]],""))</f>
        <v/>
      </c>
      <c r="L955" s="22" t="str">
        <f>IF(Table2[[#This Row],[布号]]="","",IFERROR(SUMIFS(
    ZSOHPP055!E:E,
    ZSOHPP055!A:A, "*" &amp; Table2[[#This Row],[布号]] &amp; "*"
),""))</f>
        <v/>
      </c>
    </row>
    <row r="956" spans="1:12">
      <c r="A956" s="6" t="str">
        <f>IF('MES-Fabric Code'!A955="","",'MES-Fabric Code'!A955)</f>
        <v/>
      </c>
      <c r="B956" s="20" t="str">
        <f>IF(Table2[[#This Row],[布号]]="","",IFERROR(VLOOKUP(LEFT(Table2[[#This Row],[布号]],8),'Single machine output'!A:B,2,0),""))</f>
        <v/>
      </c>
      <c r="C956" s="31" t="str">
        <f>IF(Table2[[#This Row],[布号]]="","",IFERROR(VLOOKUP(Table2[[#This Row],[布号]],'MES-Fabric Code'!$A:$B,2,0),""))</f>
        <v/>
      </c>
      <c r="D956" s="20" t="str">
        <f>IF(Table2[[#This Row],[布号]]="","",IFERROR(VLOOKUP(Table2[[#This Row],[布号]],'MES-Fabric Code'!$A:$F,4,0),""))</f>
        <v/>
      </c>
      <c r="E956" s="20" t="str">
        <f>IF(Table2[[#This Row],[布号]]="","",IFERROR(VLOOKUP(Table2[[#This Row],[布号]],'MES-Fabric Code'!$A:$F,6,0),""))</f>
        <v/>
      </c>
      <c r="F956" s="20" t="str">
        <f>IF(Table2[[#This Row],[布号]]="", "", IFERROR(SUMIFS(
    ZSOHSD058!N:N,
    ZSOHSD058!A:A, "*" &amp; Table2[[#This Row],[布号]] &amp; "*",
    ZSOHSD058!K:K, "&lt;&gt;Z2"
), ""))</f>
        <v/>
      </c>
      <c r="G956" s="20" t="str">
        <f>IF(Table2[[#This Row],[布号]]="","",IFERROR(SUMIFS(
    ZSOHPP055!B:B,
    ZSOHPP055!A:A, "*" &amp; Table2[[#This Row],[布号]] &amp; "*"
),""))</f>
        <v/>
      </c>
      <c r="H956" s="20" t="str">
        <f>IF(Table2[[#This Row],[布号]]="","",IFERROR(SUMIFS(
    ZSOHPP055!C:C,
    ZSOHPP055!A:A, "*" &amp; Table2[[#This Row],[布号]] &amp; "*"
),""))</f>
        <v/>
      </c>
      <c r="I956" s="20" t="str">
        <f>IF(Table2[[#This Row],[布号]]="","",IFERROR(
    SUMIFS(
        ZSOHPP055!D:D,
        ZSOHPP055!A:A, "*" &amp; Table2[[#This Row],[布号]] &amp; "*",
        ZSOHPP055!I:I, ""
    ),
    ""
))</f>
        <v/>
      </c>
      <c r="J956" s="20" t="str">
        <f>IF(Table2[[#This Row],[布号]]="","",IFERROR(Table2[[#This Row],[欠数]]/Table2[[#This Row],[预计开机]]/Table2[[#This Row],[单机产量]],""))</f>
        <v/>
      </c>
      <c r="K956" s="21" t="str">
        <f>IF(Table2[[#This Row],[布号]]="","",IFERROR(Table2[[#This Row],[备胚单总数]]-Table2[[#This Row],[累计产出数]]-Table2[[#This Row],[欠数]],""))</f>
        <v/>
      </c>
      <c r="L956" s="22" t="str">
        <f>IF(Table2[[#This Row],[布号]]="","",IFERROR(SUMIFS(
    ZSOHPP055!E:E,
    ZSOHPP055!A:A, "*" &amp; Table2[[#This Row],[布号]] &amp; "*"
),""))</f>
        <v/>
      </c>
    </row>
    <row r="957" spans="1:12">
      <c r="A957" s="6" t="str">
        <f>IF('MES-Fabric Code'!A956="","",'MES-Fabric Code'!A956)</f>
        <v/>
      </c>
      <c r="B957" s="20" t="str">
        <f>IF(Table2[[#This Row],[布号]]="","",IFERROR(VLOOKUP(LEFT(Table2[[#This Row],[布号]],8),'Single machine output'!A:B,2,0),""))</f>
        <v/>
      </c>
      <c r="C957" s="31" t="str">
        <f>IF(Table2[[#This Row],[布号]]="","",IFERROR(VLOOKUP(Table2[[#This Row],[布号]],'MES-Fabric Code'!$A:$B,2,0),""))</f>
        <v/>
      </c>
      <c r="D957" s="20" t="str">
        <f>IF(Table2[[#This Row],[布号]]="","",IFERROR(VLOOKUP(Table2[[#This Row],[布号]],'MES-Fabric Code'!$A:$F,4,0),""))</f>
        <v/>
      </c>
      <c r="E957" s="20" t="str">
        <f>IF(Table2[[#This Row],[布号]]="","",IFERROR(VLOOKUP(Table2[[#This Row],[布号]],'MES-Fabric Code'!$A:$F,6,0),""))</f>
        <v/>
      </c>
      <c r="F957" s="20" t="str">
        <f>IF(Table2[[#This Row],[布号]]="", "", IFERROR(SUMIFS(
    ZSOHSD058!N:N,
    ZSOHSD058!A:A, "*" &amp; Table2[[#This Row],[布号]] &amp; "*",
    ZSOHSD058!K:K, "&lt;&gt;Z2"
), ""))</f>
        <v/>
      </c>
      <c r="G957" s="20" t="str">
        <f>IF(Table2[[#This Row],[布号]]="","",IFERROR(SUMIFS(
    ZSOHPP055!B:B,
    ZSOHPP055!A:A, "*" &amp; Table2[[#This Row],[布号]] &amp; "*"
),""))</f>
        <v/>
      </c>
      <c r="H957" s="20" t="str">
        <f>IF(Table2[[#This Row],[布号]]="","",IFERROR(SUMIFS(
    ZSOHPP055!C:C,
    ZSOHPP055!A:A, "*" &amp; Table2[[#This Row],[布号]] &amp; "*"
),""))</f>
        <v/>
      </c>
      <c r="I957" s="20" t="str">
        <f>IF(Table2[[#This Row],[布号]]="","",IFERROR(
    SUMIFS(
        ZSOHPP055!D:D,
        ZSOHPP055!A:A, "*" &amp; Table2[[#This Row],[布号]] &amp; "*",
        ZSOHPP055!I:I, ""
    ),
    ""
))</f>
        <v/>
      </c>
      <c r="J957" s="20" t="str">
        <f>IF(Table2[[#This Row],[布号]]="","",IFERROR(Table2[[#This Row],[欠数]]/Table2[[#This Row],[预计开机]]/Table2[[#This Row],[单机产量]],""))</f>
        <v/>
      </c>
      <c r="K957" s="21" t="str">
        <f>IF(Table2[[#This Row],[布号]]="","",IFERROR(Table2[[#This Row],[备胚单总数]]-Table2[[#This Row],[累计产出数]]-Table2[[#This Row],[欠数]],""))</f>
        <v/>
      </c>
      <c r="L957" s="22" t="str">
        <f>IF(Table2[[#This Row],[布号]]="","",IFERROR(SUMIFS(
    ZSOHPP055!E:E,
    ZSOHPP055!A:A, "*" &amp; Table2[[#This Row],[布号]] &amp; "*"
),""))</f>
        <v/>
      </c>
    </row>
    <row r="958" spans="1:12">
      <c r="A958" s="6" t="str">
        <f>IF('MES-Fabric Code'!A957="","",'MES-Fabric Code'!A957)</f>
        <v/>
      </c>
      <c r="B958" s="20" t="str">
        <f>IF(Table2[[#This Row],[布号]]="","",IFERROR(VLOOKUP(LEFT(Table2[[#This Row],[布号]],8),'Single machine output'!A:B,2,0),""))</f>
        <v/>
      </c>
      <c r="C958" s="31" t="str">
        <f>IF(Table2[[#This Row],[布号]]="","",IFERROR(VLOOKUP(Table2[[#This Row],[布号]],'MES-Fabric Code'!$A:$B,2,0),""))</f>
        <v/>
      </c>
      <c r="D958" s="20" t="str">
        <f>IF(Table2[[#This Row],[布号]]="","",IFERROR(VLOOKUP(Table2[[#This Row],[布号]],'MES-Fabric Code'!$A:$F,4,0),""))</f>
        <v/>
      </c>
      <c r="E958" s="20" t="str">
        <f>IF(Table2[[#This Row],[布号]]="","",IFERROR(VLOOKUP(Table2[[#This Row],[布号]],'MES-Fabric Code'!$A:$F,6,0),""))</f>
        <v/>
      </c>
      <c r="F958" s="20" t="str">
        <f>IF(Table2[[#This Row],[布号]]="", "", IFERROR(SUMIFS(
    ZSOHSD058!N:N,
    ZSOHSD058!A:A, "*" &amp; Table2[[#This Row],[布号]] &amp; "*",
    ZSOHSD058!K:K, "&lt;&gt;Z2"
), ""))</f>
        <v/>
      </c>
      <c r="G958" s="20" t="str">
        <f>IF(Table2[[#This Row],[布号]]="","",IFERROR(SUMIFS(
    ZSOHPP055!B:B,
    ZSOHPP055!A:A, "*" &amp; Table2[[#This Row],[布号]] &amp; "*"
),""))</f>
        <v/>
      </c>
      <c r="H958" s="20" t="str">
        <f>IF(Table2[[#This Row],[布号]]="","",IFERROR(SUMIFS(
    ZSOHPP055!C:C,
    ZSOHPP055!A:A, "*" &amp; Table2[[#This Row],[布号]] &amp; "*"
),""))</f>
        <v/>
      </c>
      <c r="I958" s="20" t="str">
        <f>IF(Table2[[#This Row],[布号]]="","",IFERROR(
    SUMIFS(
        ZSOHPP055!D:D,
        ZSOHPP055!A:A, "*" &amp; Table2[[#This Row],[布号]] &amp; "*",
        ZSOHPP055!I:I, ""
    ),
    ""
))</f>
        <v/>
      </c>
      <c r="J958" s="20" t="str">
        <f>IF(Table2[[#This Row],[布号]]="","",IFERROR(Table2[[#This Row],[欠数]]/Table2[[#This Row],[预计开机]]/Table2[[#This Row],[单机产量]],""))</f>
        <v/>
      </c>
      <c r="K958" s="21" t="str">
        <f>IF(Table2[[#This Row],[布号]]="","",IFERROR(Table2[[#This Row],[备胚单总数]]-Table2[[#This Row],[累计产出数]]-Table2[[#This Row],[欠数]],""))</f>
        <v/>
      </c>
      <c r="L958" s="22" t="str">
        <f>IF(Table2[[#This Row],[布号]]="","",IFERROR(SUMIFS(
    ZSOHPP055!E:E,
    ZSOHPP055!A:A, "*" &amp; Table2[[#This Row],[布号]] &amp; "*"
),""))</f>
        <v/>
      </c>
    </row>
    <row r="959" spans="1:12">
      <c r="A959" s="6" t="str">
        <f>IF('MES-Fabric Code'!A958="","",'MES-Fabric Code'!A958)</f>
        <v/>
      </c>
      <c r="B959" s="20" t="str">
        <f>IF(Table2[[#This Row],[布号]]="","",IFERROR(VLOOKUP(LEFT(Table2[[#This Row],[布号]],8),'Single machine output'!A:B,2,0),""))</f>
        <v/>
      </c>
      <c r="C959" s="31" t="str">
        <f>IF(Table2[[#This Row],[布号]]="","",IFERROR(VLOOKUP(Table2[[#This Row],[布号]],'MES-Fabric Code'!$A:$B,2,0),""))</f>
        <v/>
      </c>
      <c r="D959" s="20" t="str">
        <f>IF(Table2[[#This Row],[布号]]="","",IFERROR(VLOOKUP(Table2[[#This Row],[布号]],'MES-Fabric Code'!$A:$F,4,0),""))</f>
        <v/>
      </c>
      <c r="E959" s="20" t="str">
        <f>IF(Table2[[#This Row],[布号]]="","",IFERROR(VLOOKUP(Table2[[#This Row],[布号]],'MES-Fabric Code'!$A:$F,6,0),""))</f>
        <v/>
      </c>
      <c r="F959" s="20" t="str">
        <f>IF(Table2[[#This Row],[布号]]="", "", IFERROR(SUMIFS(
    ZSOHSD058!N:N,
    ZSOHSD058!A:A, "*" &amp; Table2[[#This Row],[布号]] &amp; "*",
    ZSOHSD058!K:K, "&lt;&gt;Z2"
), ""))</f>
        <v/>
      </c>
      <c r="G959" s="20" t="str">
        <f>IF(Table2[[#This Row],[布号]]="","",IFERROR(SUMIFS(
    ZSOHPP055!B:B,
    ZSOHPP055!A:A, "*" &amp; Table2[[#This Row],[布号]] &amp; "*"
),""))</f>
        <v/>
      </c>
      <c r="H959" s="20" t="str">
        <f>IF(Table2[[#This Row],[布号]]="","",IFERROR(SUMIFS(
    ZSOHPP055!C:C,
    ZSOHPP055!A:A, "*" &amp; Table2[[#This Row],[布号]] &amp; "*"
),""))</f>
        <v/>
      </c>
      <c r="I959" s="20" t="str">
        <f>IF(Table2[[#This Row],[布号]]="","",IFERROR(
    SUMIFS(
        ZSOHPP055!D:D,
        ZSOHPP055!A:A, "*" &amp; Table2[[#This Row],[布号]] &amp; "*",
        ZSOHPP055!I:I, ""
    ),
    ""
))</f>
        <v/>
      </c>
      <c r="J959" s="20" t="str">
        <f>IF(Table2[[#This Row],[布号]]="","",IFERROR(Table2[[#This Row],[欠数]]/Table2[[#This Row],[预计开机]]/Table2[[#This Row],[单机产量]],""))</f>
        <v/>
      </c>
      <c r="K959" s="21" t="str">
        <f>IF(Table2[[#This Row],[布号]]="","",IFERROR(Table2[[#This Row],[备胚单总数]]-Table2[[#This Row],[累计产出数]]-Table2[[#This Row],[欠数]],""))</f>
        <v/>
      </c>
      <c r="L959" s="22" t="str">
        <f>IF(Table2[[#This Row],[布号]]="","",IFERROR(SUMIFS(
    ZSOHPP055!E:E,
    ZSOHPP055!A:A, "*" &amp; Table2[[#This Row],[布号]] &amp; "*"
),""))</f>
        <v/>
      </c>
    </row>
    <row r="960" spans="1:12">
      <c r="A960" s="6" t="str">
        <f>IF('MES-Fabric Code'!A959="","",'MES-Fabric Code'!A959)</f>
        <v/>
      </c>
      <c r="B960" s="20" t="str">
        <f>IF(Table2[[#This Row],[布号]]="","",IFERROR(VLOOKUP(LEFT(Table2[[#This Row],[布号]],8),'Single machine output'!A:B,2,0),""))</f>
        <v/>
      </c>
      <c r="C960" s="31" t="str">
        <f>IF(Table2[[#This Row],[布号]]="","",IFERROR(VLOOKUP(Table2[[#This Row],[布号]],'MES-Fabric Code'!$A:$B,2,0),""))</f>
        <v/>
      </c>
      <c r="D960" s="20" t="str">
        <f>IF(Table2[[#This Row],[布号]]="","",IFERROR(VLOOKUP(Table2[[#This Row],[布号]],'MES-Fabric Code'!$A:$F,4,0),""))</f>
        <v/>
      </c>
      <c r="E960" s="20" t="str">
        <f>IF(Table2[[#This Row],[布号]]="","",IFERROR(VLOOKUP(Table2[[#This Row],[布号]],'MES-Fabric Code'!$A:$F,6,0),""))</f>
        <v/>
      </c>
      <c r="F960" s="20" t="str">
        <f>IF(Table2[[#This Row],[布号]]="", "", IFERROR(SUMIFS(
    ZSOHSD058!N:N,
    ZSOHSD058!A:A, "*" &amp; Table2[[#This Row],[布号]] &amp; "*",
    ZSOHSD058!K:K, "&lt;&gt;Z2"
), ""))</f>
        <v/>
      </c>
      <c r="G960" s="20" t="str">
        <f>IF(Table2[[#This Row],[布号]]="","",IFERROR(SUMIFS(
    ZSOHPP055!B:B,
    ZSOHPP055!A:A, "*" &amp; Table2[[#This Row],[布号]] &amp; "*"
),""))</f>
        <v/>
      </c>
      <c r="H960" s="20" t="str">
        <f>IF(Table2[[#This Row],[布号]]="","",IFERROR(SUMIFS(
    ZSOHPP055!C:C,
    ZSOHPP055!A:A, "*" &amp; Table2[[#This Row],[布号]] &amp; "*"
),""))</f>
        <v/>
      </c>
      <c r="I960" s="20" t="str">
        <f>IF(Table2[[#This Row],[布号]]="","",IFERROR(
    SUMIFS(
        ZSOHPP055!D:D,
        ZSOHPP055!A:A, "*" &amp; Table2[[#This Row],[布号]] &amp; "*",
        ZSOHPP055!I:I, ""
    ),
    ""
))</f>
        <v/>
      </c>
      <c r="J960" s="20" t="str">
        <f>IF(Table2[[#This Row],[布号]]="","",IFERROR(Table2[[#This Row],[欠数]]/Table2[[#This Row],[预计开机]]/Table2[[#This Row],[单机产量]],""))</f>
        <v/>
      </c>
      <c r="K960" s="21" t="str">
        <f>IF(Table2[[#This Row],[布号]]="","",IFERROR(Table2[[#This Row],[备胚单总数]]-Table2[[#This Row],[累计产出数]]-Table2[[#This Row],[欠数]],""))</f>
        <v/>
      </c>
      <c r="L960" s="22" t="str">
        <f>IF(Table2[[#This Row],[布号]]="","",IFERROR(SUMIFS(
    ZSOHPP055!E:E,
    ZSOHPP055!A:A, "*" &amp; Table2[[#This Row],[布号]] &amp; "*"
),""))</f>
        <v/>
      </c>
    </row>
    <row r="961" spans="1:12">
      <c r="A961" s="6" t="str">
        <f>IF('MES-Fabric Code'!A960="","",'MES-Fabric Code'!A960)</f>
        <v/>
      </c>
      <c r="B961" s="20" t="str">
        <f>IF(Table2[[#This Row],[布号]]="","",IFERROR(VLOOKUP(LEFT(Table2[[#This Row],[布号]],8),'Single machine output'!A:B,2,0),""))</f>
        <v/>
      </c>
      <c r="C961" s="31" t="str">
        <f>IF(Table2[[#This Row],[布号]]="","",IFERROR(VLOOKUP(Table2[[#This Row],[布号]],'MES-Fabric Code'!$A:$B,2,0),""))</f>
        <v/>
      </c>
      <c r="D961" s="20" t="str">
        <f>IF(Table2[[#This Row],[布号]]="","",IFERROR(VLOOKUP(Table2[[#This Row],[布号]],'MES-Fabric Code'!$A:$F,4,0),""))</f>
        <v/>
      </c>
      <c r="E961" s="20" t="str">
        <f>IF(Table2[[#This Row],[布号]]="","",IFERROR(VLOOKUP(Table2[[#This Row],[布号]],'MES-Fabric Code'!$A:$F,6,0),""))</f>
        <v/>
      </c>
      <c r="F961" s="20" t="str">
        <f>IF(Table2[[#This Row],[布号]]="", "", IFERROR(SUMIFS(
    ZSOHSD058!N:N,
    ZSOHSD058!A:A, "*" &amp; Table2[[#This Row],[布号]] &amp; "*",
    ZSOHSD058!K:K, "&lt;&gt;Z2"
), ""))</f>
        <v/>
      </c>
      <c r="G961" s="20" t="str">
        <f>IF(Table2[[#This Row],[布号]]="","",IFERROR(SUMIFS(
    ZSOHPP055!B:B,
    ZSOHPP055!A:A, "*" &amp; Table2[[#This Row],[布号]] &amp; "*"
),""))</f>
        <v/>
      </c>
      <c r="H961" s="20" t="str">
        <f>IF(Table2[[#This Row],[布号]]="","",IFERROR(SUMIFS(
    ZSOHPP055!C:C,
    ZSOHPP055!A:A, "*" &amp; Table2[[#This Row],[布号]] &amp; "*"
),""))</f>
        <v/>
      </c>
      <c r="I961" s="20" t="str">
        <f>IF(Table2[[#This Row],[布号]]="","",IFERROR(
    SUMIFS(
        ZSOHPP055!D:D,
        ZSOHPP055!A:A, "*" &amp; Table2[[#This Row],[布号]] &amp; "*",
        ZSOHPP055!I:I, ""
    ),
    ""
))</f>
        <v/>
      </c>
      <c r="J961" s="20" t="str">
        <f>IF(Table2[[#This Row],[布号]]="","",IFERROR(Table2[[#This Row],[欠数]]/Table2[[#This Row],[预计开机]]/Table2[[#This Row],[单机产量]],""))</f>
        <v/>
      </c>
      <c r="K961" s="21" t="str">
        <f>IF(Table2[[#This Row],[布号]]="","",IFERROR(Table2[[#This Row],[备胚单总数]]-Table2[[#This Row],[累计产出数]]-Table2[[#This Row],[欠数]],""))</f>
        <v/>
      </c>
      <c r="L961" s="22" t="str">
        <f>IF(Table2[[#This Row],[布号]]="","",IFERROR(SUMIFS(
    ZSOHPP055!E:E,
    ZSOHPP055!A:A, "*" &amp; Table2[[#This Row],[布号]] &amp; "*"
),""))</f>
        <v/>
      </c>
    </row>
    <row r="962" spans="1:12">
      <c r="A962" s="6" t="str">
        <f>IF('MES-Fabric Code'!A961="","",'MES-Fabric Code'!A961)</f>
        <v/>
      </c>
      <c r="B962" s="20" t="str">
        <f>IF(Table2[[#This Row],[布号]]="","",IFERROR(VLOOKUP(LEFT(Table2[[#This Row],[布号]],8),'Single machine output'!A:B,2,0),""))</f>
        <v/>
      </c>
      <c r="C962" s="31" t="str">
        <f>IF(Table2[[#This Row],[布号]]="","",IFERROR(VLOOKUP(Table2[[#This Row],[布号]],'MES-Fabric Code'!$A:$B,2,0),""))</f>
        <v/>
      </c>
      <c r="D962" s="20" t="str">
        <f>IF(Table2[[#This Row],[布号]]="","",IFERROR(VLOOKUP(Table2[[#This Row],[布号]],'MES-Fabric Code'!$A:$F,4,0),""))</f>
        <v/>
      </c>
      <c r="E962" s="20" t="str">
        <f>IF(Table2[[#This Row],[布号]]="","",IFERROR(VLOOKUP(Table2[[#This Row],[布号]],'MES-Fabric Code'!$A:$F,6,0),""))</f>
        <v/>
      </c>
      <c r="F962" s="20" t="str">
        <f>IF(Table2[[#This Row],[布号]]="", "", IFERROR(SUMIFS(
    ZSOHSD058!N:N,
    ZSOHSD058!A:A, "*" &amp; Table2[[#This Row],[布号]] &amp; "*",
    ZSOHSD058!K:K, "&lt;&gt;Z2"
), ""))</f>
        <v/>
      </c>
      <c r="G962" s="20" t="str">
        <f>IF(Table2[[#This Row],[布号]]="","",IFERROR(SUMIFS(
    ZSOHPP055!B:B,
    ZSOHPP055!A:A, "*" &amp; Table2[[#This Row],[布号]] &amp; "*"
),""))</f>
        <v/>
      </c>
      <c r="H962" s="20" t="str">
        <f>IF(Table2[[#This Row],[布号]]="","",IFERROR(SUMIFS(
    ZSOHPP055!C:C,
    ZSOHPP055!A:A, "*" &amp; Table2[[#This Row],[布号]] &amp; "*"
),""))</f>
        <v/>
      </c>
      <c r="I962" s="20" t="str">
        <f>IF(Table2[[#This Row],[布号]]="","",IFERROR(
    SUMIFS(
        ZSOHPP055!D:D,
        ZSOHPP055!A:A, "*" &amp; Table2[[#This Row],[布号]] &amp; "*",
        ZSOHPP055!I:I, ""
    ),
    ""
))</f>
        <v/>
      </c>
      <c r="J962" s="20" t="str">
        <f>IF(Table2[[#This Row],[布号]]="","",IFERROR(Table2[[#This Row],[欠数]]/Table2[[#This Row],[预计开机]]/Table2[[#This Row],[单机产量]],""))</f>
        <v/>
      </c>
      <c r="K962" s="21" t="str">
        <f>IF(Table2[[#This Row],[布号]]="","",IFERROR(Table2[[#This Row],[备胚单总数]]-Table2[[#This Row],[累计产出数]]-Table2[[#This Row],[欠数]],""))</f>
        <v/>
      </c>
      <c r="L962" s="22" t="str">
        <f>IF(Table2[[#This Row],[布号]]="","",IFERROR(SUMIFS(
    ZSOHPP055!E:E,
    ZSOHPP055!A:A, "*" &amp; Table2[[#This Row],[布号]] &amp; "*"
),""))</f>
        <v/>
      </c>
    </row>
    <row r="963" spans="1:12">
      <c r="A963" s="6" t="str">
        <f>IF('MES-Fabric Code'!A962="","",'MES-Fabric Code'!A962)</f>
        <v/>
      </c>
      <c r="B963" s="20" t="str">
        <f>IF(Table2[[#This Row],[布号]]="","",IFERROR(VLOOKUP(LEFT(Table2[[#This Row],[布号]],8),'Single machine output'!A:B,2,0),""))</f>
        <v/>
      </c>
      <c r="C963" s="31" t="str">
        <f>IF(Table2[[#This Row],[布号]]="","",IFERROR(VLOOKUP(Table2[[#This Row],[布号]],'MES-Fabric Code'!$A:$B,2,0),""))</f>
        <v/>
      </c>
      <c r="D963" s="20" t="str">
        <f>IF(Table2[[#This Row],[布号]]="","",IFERROR(VLOOKUP(Table2[[#This Row],[布号]],'MES-Fabric Code'!$A:$F,4,0),""))</f>
        <v/>
      </c>
      <c r="E963" s="20" t="str">
        <f>IF(Table2[[#This Row],[布号]]="","",IFERROR(VLOOKUP(Table2[[#This Row],[布号]],'MES-Fabric Code'!$A:$F,6,0),""))</f>
        <v/>
      </c>
      <c r="F963" s="20" t="str">
        <f>IF(Table2[[#This Row],[布号]]="", "", IFERROR(SUMIFS(
    ZSOHSD058!N:N,
    ZSOHSD058!A:A, "*" &amp; Table2[[#This Row],[布号]] &amp; "*",
    ZSOHSD058!K:K, "&lt;&gt;Z2"
), ""))</f>
        <v/>
      </c>
      <c r="G963" s="20" t="str">
        <f>IF(Table2[[#This Row],[布号]]="","",IFERROR(SUMIFS(
    ZSOHPP055!B:B,
    ZSOHPP055!A:A, "*" &amp; Table2[[#This Row],[布号]] &amp; "*"
),""))</f>
        <v/>
      </c>
      <c r="H963" s="20" t="str">
        <f>IF(Table2[[#This Row],[布号]]="","",IFERROR(SUMIFS(
    ZSOHPP055!C:C,
    ZSOHPP055!A:A, "*" &amp; Table2[[#This Row],[布号]] &amp; "*"
),""))</f>
        <v/>
      </c>
      <c r="I963" s="20" t="str">
        <f>IF(Table2[[#This Row],[布号]]="","",IFERROR(
    SUMIFS(
        ZSOHPP055!D:D,
        ZSOHPP055!A:A, "*" &amp; Table2[[#This Row],[布号]] &amp; "*",
        ZSOHPP055!I:I, ""
    ),
    ""
))</f>
        <v/>
      </c>
      <c r="J963" s="20" t="str">
        <f>IF(Table2[[#This Row],[布号]]="","",IFERROR(Table2[[#This Row],[欠数]]/Table2[[#This Row],[预计开机]]/Table2[[#This Row],[单机产量]],""))</f>
        <v/>
      </c>
      <c r="K963" s="21" t="str">
        <f>IF(Table2[[#This Row],[布号]]="","",IFERROR(Table2[[#This Row],[备胚单总数]]-Table2[[#This Row],[累计产出数]]-Table2[[#This Row],[欠数]],""))</f>
        <v/>
      </c>
      <c r="L963" s="22" t="str">
        <f>IF(Table2[[#This Row],[布号]]="","",IFERROR(SUMIFS(
    ZSOHPP055!E:E,
    ZSOHPP055!A:A, "*" &amp; Table2[[#This Row],[布号]] &amp; "*"
),""))</f>
        <v/>
      </c>
    </row>
    <row r="964" spans="1:12">
      <c r="A964" s="6" t="str">
        <f>IF('MES-Fabric Code'!A963="","",'MES-Fabric Code'!A963)</f>
        <v/>
      </c>
      <c r="B964" s="20" t="str">
        <f>IF(Table2[[#This Row],[布号]]="","",IFERROR(VLOOKUP(LEFT(Table2[[#This Row],[布号]],8),'Single machine output'!A:B,2,0),""))</f>
        <v/>
      </c>
      <c r="C964" s="31" t="str">
        <f>IF(Table2[[#This Row],[布号]]="","",IFERROR(VLOOKUP(Table2[[#This Row],[布号]],'MES-Fabric Code'!$A:$B,2,0),""))</f>
        <v/>
      </c>
      <c r="D964" s="20" t="str">
        <f>IF(Table2[[#This Row],[布号]]="","",IFERROR(VLOOKUP(Table2[[#This Row],[布号]],'MES-Fabric Code'!$A:$F,4,0),""))</f>
        <v/>
      </c>
      <c r="E964" s="20" t="str">
        <f>IF(Table2[[#This Row],[布号]]="","",IFERROR(VLOOKUP(Table2[[#This Row],[布号]],'MES-Fabric Code'!$A:$F,6,0),""))</f>
        <v/>
      </c>
      <c r="F964" s="20" t="str">
        <f>IF(Table2[[#This Row],[布号]]="", "", IFERROR(SUMIFS(
    ZSOHSD058!N:N,
    ZSOHSD058!A:A, "*" &amp; Table2[[#This Row],[布号]] &amp; "*",
    ZSOHSD058!K:K, "&lt;&gt;Z2"
), ""))</f>
        <v/>
      </c>
      <c r="G964" s="20" t="str">
        <f>IF(Table2[[#This Row],[布号]]="","",IFERROR(SUMIFS(
    ZSOHPP055!B:B,
    ZSOHPP055!A:A, "*" &amp; Table2[[#This Row],[布号]] &amp; "*"
),""))</f>
        <v/>
      </c>
      <c r="H964" s="20" t="str">
        <f>IF(Table2[[#This Row],[布号]]="","",IFERROR(SUMIFS(
    ZSOHPP055!C:C,
    ZSOHPP055!A:A, "*" &amp; Table2[[#This Row],[布号]] &amp; "*"
),""))</f>
        <v/>
      </c>
      <c r="I964" s="20" t="str">
        <f>IF(Table2[[#This Row],[布号]]="","",IFERROR(
    SUMIFS(
        ZSOHPP055!D:D,
        ZSOHPP055!A:A, "*" &amp; Table2[[#This Row],[布号]] &amp; "*",
        ZSOHPP055!I:I, ""
    ),
    ""
))</f>
        <v/>
      </c>
      <c r="J964" s="20" t="str">
        <f>IF(Table2[[#This Row],[布号]]="","",IFERROR(Table2[[#This Row],[欠数]]/Table2[[#This Row],[预计开机]]/Table2[[#This Row],[单机产量]],""))</f>
        <v/>
      </c>
      <c r="K964" s="21" t="str">
        <f>IF(Table2[[#This Row],[布号]]="","",IFERROR(Table2[[#This Row],[备胚单总数]]-Table2[[#This Row],[累计产出数]]-Table2[[#This Row],[欠数]],""))</f>
        <v/>
      </c>
      <c r="L964" s="22" t="str">
        <f>IF(Table2[[#This Row],[布号]]="","",IFERROR(SUMIFS(
    ZSOHPP055!E:E,
    ZSOHPP055!A:A, "*" &amp; Table2[[#This Row],[布号]] &amp; "*"
),""))</f>
        <v/>
      </c>
    </row>
    <row r="965" spans="1:12">
      <c r="A965" s="6" t="str">
        <f>IF('MES-Fabric Code'!A964="","",'MES-Fabric Code'!A964)</f>
        <v/>
      </c>
      <c r="B965" s="20" t="str">
        <f>IF(Table2[[#This Row],[布号]]="","",IFERROR(VLOOKUP(LEFT(Table2[[#This Row],[布号]],8),'Single machine output'!A:B,2,0),""))</f>
        <v/>
      </c>
      <c r="C965" s="31" t="str">
        <f>IF(Table2[[#This Row],[布号]]="","",IFERROR(VLOOKUP(Table2[[#This Row],[布号]],'MES-Fabric Code'!$A:$B,2,0),""))</f>
        <v/>
      </c>
      <c r="D965" s="20" t="str">
        <f>IF(Table2[[#This Row],[布号]]="","",IFERROR(VLOOKUP(Table2[[#This Row],[布号]],'MES-Fabric Code'!$A:$F,4,0),""))</f>
        <v/>
      </c>
      <c r="E965" s="20" t="str">
        <f>IF(Table2[[#This Row],[布号]]="","",IFERROR(VLOOKUP(Table2[[#This Row],[布号]],'MES-Fabric Code'!$A:$F,6,0),""))</f>
        <v/>
      </c>
      <c r="F965" s="20" t="str">
        <f>IF(Table2[[#This Row],[布号]]="", "", IFERROR(SUMIFS(
    ZSOHSD058!N:N,
    ZSOHSD058!A:A, "*" &amp; Table2[[#This Row],[布号]] &amp; "*",
    ZSOHSD058!K:K, "&lt;&gt;Z2"
), ""))</f>
        <v/>
      </c>
      <c r="G965" s="20" t="str">
        <f>IF(Table2[[#This Row],[布号]]="","",IFERROR(SUMIFS(
    ZSOHPP055!B:B,
    ZSOHPP055!A:A, "*" &amp; Table2[[#This Row],[布号]] &amp; "*"
),""))</f>
        <v/>
      </c>
      <c r="H965" s="20" t="str">
        <f>IF(Table2[[#This Row],[布号]]="","",IFERROR(SUMIFS(
    ZSOHPP055!C:C,
    ZSOHPP055!A:A, "*" &amp; Table2[[#This Row],[布号]] &amp; "*"
),""))</f>
        <v/>
      </c>
      <c r="I965" s="20" t="str">
        <f>IF(Table2[[#This Row],[布号]]="","",IFERROR(
    SUMIFS(
        ZSOHPP055!D:D,
        ZSOHPP055!A:A, "*" &amp; Table2[[#This Row],[布号]] &amp; "*",
        ZSOHPP055!I:I, ""
    ),
    ""
))</f>
        <v/>
      </c>
      <c r="J965" s="20" t="str">
        <f>IF(Table2[[#This Row],[布号]]="","",IFERROR(Table2[[#This Row],[欠数]]/Table2[[#This Row],[预计开机]]/Table2[[#This Row],[单机产量]],""))</f>
        <v/>
      </c>
      <c r="K965" s="21" t="str">
        <f>IF(Table2[[#This Row],[布号]]="","",IFERROR(Table2[[#This Row],[备胚单总数]]-Table2[[#This Row],[累计产出数]]-Table2[[#This Row],[欠数]],""))</f>
        <v/>
      </c>
      <c r="L965" s="22" t="str">
        <f>IF(Table2[[#This Row],[布号]]="","",IFERROR(SUMIFS(
    ZSOHPP055!E:E,
    ZSOHPP055!A:A, "*" &amp; Table2[[#This Row],[布号]] &amp; "*"
),""))</f>
        <v/>
      </c>
    </row>
    <row r="966" spans="1:12">
      <c r="A966" s="6" t="str">
        <f>IF('MES-Fabric Code'!A965="","",'MES-Fabric Code'!A965)</f>
        <v/>
      </c>
      <c r="B966" s="20" t="str">
        <f>IF(Table2[[#This Row],[布号]]="","",IFERROR(VLOOKUP(LEFT(Table2[[#This Row],[布号]],8),'Single machine output'!A:B,2,0),""))</f>
        <v/>
      </c>
      <c r="C966" s="31" t="str">
        <f>IF(Table2[[#This Row],[布号]]="","",IFERROR(VLOOKUP(Table2[[#This Row],[布号]],'MES-Fabric Code'!$A:$B,2,0),""))</f>
        <v/>
      </c>
      <c r="D966" s="20" t="str">
        <f>IF(Table2[[#This Row],[布号]]="","",IFERROR(VLOOKUP(Table2[[#This Row],[布号]],'MES-Fabric Code'!$A:$F,4,0),""))</f>
        <v/>
      </c>
      <c r="E966" s="20" t="str">
        <f>IF(Table2[[#This Row],[布号]]="","",IFERROR(VLOOKUP(Table2[[#This Row],[布号]],'MES-Fabric Code'!$A:$F,6,0),""))</f>
        <v/>
      </c>
      <c r="F966" s="20" t="str">
        <f>IF(Table2[[#This Row],[布号]]="", "", IFERROR(SUMIFS(
    ZSOHSD058!N:N,
    ZSOHSD058!A:A, "*" &amp; Table2[[#This Row],[布号]] &amp; "*",
    ZSOHSD058!K:K, "&lt;&gt;Z2"
), ""))</f>
        <v/>
      </c>
      <c r="G966" s="20" t="str">
        <f>IF(Table2[[#This Row],[布号]]="","",IFERROR(SUMIFS(
    ZSOHPP055!B:B,
    ZSOHPP055!A:A, "*" &amp; Table2[[#This Row],[布号]] &amp; "*"
),""))</f>
        <v/>
      </c>
      <c r="H966" s="20" t="str">
        <f>IF(Table2[[#This Row],[布号]]="","",IFERROR(SUMIFS(
    ZSOHPP055!C:C,
    ZSOHPP055!A:A, "*" &amp; Table2[[#This Row],[布号]] &amp; "*"
),""))</f>
        <v/>
      </c>
      <c r="I966" s="20" t="str">
        <f>IF(Table2[[#This Row],[布号]]="","",IFERROR(
    SUMIFS(
        ZSOHPP055!D:D,
        ZSOHPP055!A:A, "*" &amp; Table2[[#This Row],[布号]] &amp; "*",
        ZSOHPP055!I:I, ""
    ),
    ""
))</f>
        <v/>
      </c>
      <c r="J966" s="20" t="str">
        <f>IF(Table2[[#This Row],[布号]]="","",IFERROR(Table2[[#This Row],[欠数]]/Table2[[#This Row],[预计开机]]/Table2[[#This Row],[单机产量]],""))</f>
        <v/>
      </c>
      <c r="K966" s="21" t="str">
        <f>IF(Table2[[#This Row],[布号]]="","",IFERROR(Table2[[#This Row],[备胚单总数]]-Table2[[#This Row],[累计产出数]]-Table2[[#This Row],[欠数]],""))</f>
        <v/>
      </c>
      <c r="L966" s="22" t="str">
        <f>IF(Table2[[#This Row],[布号]]="","",IFERROR(SUMIFS(
    ZSOHPP055!E:E,
    ZSOHPP055!A:A, "*" &amp; Table2[[#This Row],[布号]] &amp; "*"
),""))</f>
        <v/>
      </c>
    </row>
    <row r="967" spans="1:12">
      <c r="A967" s="6" t="str">
        <f>IF('MES-Fabric Code'!A966="","",'MES-Fabric Code'!A966)</f>
        <v/>
      </c>
      <c r="B967" s="20" t="str">
        <f>IF(Table2[[#This Row],[布号]]="","",IFERROR(VLOOKUP(LEFT(Table2[[#This Row],[布号]],8),'Single machine output'!A:B,2,0),""))</f>
        <v/>
      </c>
      <c r="C967" s="31" t="str">
        <f>IF(Table2[[#This Row],[布号]]="","",IFERROR(VLOOKUP(Table2[[#This Row],[布号]],'MES-Fabric Code'!$A:$B,2,0),""))</f>
        <v/>
      </c>
      <c r="D967" s="20" t="str">
        <f>IF(Table2[[#This Row],[布号]]="","",IFERROR(VLOOKUP(Table2[[#This Row],[布号]],'MES-Fabric Code'!$A:$F,4,0),""))</f>
        <v/>
      </c>
      <c r="E967" s="20" t="str">
        <f>IF(Table2[[#This Row],[布号]]="","",IFERROR(VLOOKUP(Table2[[#This Row],[布号]],'MES-Fabric Code'!$A:$F,6,0),""))</f>
        <v/>
      </c>
      <c r="F967" s="20" t="str">
        <f>IF(Table2[[#This Row],[布号]]="", "", IFERROR(SUMIFS(
    ZSOHSD058!N:N,
    ZSOHSD058!A:A, "*" &amp; Table2[[#This Row],[布号]] &amp; "*",
    ZSOHSD058!K:K, "&lt;&gt;Z2"
), ""))</f>
        <v/>
      </c>
      <c r="G967" s="20" t="str">
        <f>IF(Table2[[#This Row],[布号]]="","",IFERROR(SUMIFS(
    ZSOHPP055!B:B,
    ZSOHPP055!A:A, "*" &amp; Table2[[#This Row],[布号]] &amp; "*"
),""))</f>
        <v/>
      </c>
      <c r="H967" s="20" t="str">
        <f>IF(Table2[[#This Row],[布号]]="","",IFERROR(SUMIFS(
    ZSOHPP055!C:C,
    ZSOHPP055!A:A, "*" &amp; Table2[[#This Row],[布号]] &amp; "*"
),""))</f>
        <v/>
      </c>
      <c r="I967" s="20" t="str">
        <f>IF(Table2[[#This Row],[布号]]="","",IFERROR(
    SUMIFS(
        ZSOHPP055!D:D,
        ZSOHPP055!A:A, "*" &amp; Table2[[#This Row],[布号]] &amp; "*",
        ZSOHPP055!I:I, ""
    ),
    ""
))</f>
        <v/>
      </c>
      <c r="J967" s="20" t="str">
        <f>IF(Table2[[#This Row],[布号]]="","",IFERROR(Table2[[#This Row],[欠数]]/Table2[[#This Row],[预计开机]]/Table2[[#This Row],[单机产量]],""))</f>
        <v/>
      </c>
      <c r="K967" s="21" t="str">
        <f>IF(Table2[[#This Row],[布号]]="","",IFERROR(Table2[[#This Row],[备胚单总数]]-Table2[[#This Row],[累计产出数]]-Table2[[#This Row],[欠数]],""))</f>
        <v/>
      </c>
      <c r="L967" s="22" t="str">
        <f>IF(Table2[[#This Row],[布号]]="","",IFERROR(SUMIFS(
    ZSOHPP055!E:E,
    ZSOHPP055!A:A, "*" &amp; Table2[[#This Row],[布号]] &amp; "*"
),""))</f>
        <v/>
      </c>
    </row>
    <row r="968" spans="1:12">
      <c r="A968" s="6" t="str">
        <f>IF('MES-Fabric Code'!A967="","",'MES-Fabric Code'!A967)</f>
        <v/>
      </c>
      <c r="B968" s="20" t="str">
        <f>IF(Table2[[#This Row],[布号]]="","",IFERROR(VLOOKUP(LEFT(Table2[[#This Row],[布号]],8),'Single machine output'!A:B,2,0),""))</f>
        <v/>
      </c>
      <c r="C968" s="31" t="str">
        <f>IF(Table2[[#This Row],[布号]]="","",IFERROR(VLOOKUP(Table2[[#This Row],[布号]],'MES-Fabric Code'!$A:$B,2,0),""))</f>
        <v/>
      </c>
      <c r="D968" s="20" t="str">
        <f>IF(Table2[[#This Row],[布号]]="","",IFERROR(VLOOKUP(Table2[[#This Row],[布号]],'MES-Fabric Code'!$A:$F,4,0),""))</f>
        <v/>
      </c>
      <c r="E968" s="20" t="str">
        <f>IF(Table2[[#This Row],[布号]]="","",IFERROR(VLOOKUP(Table2[[#This Row],[布号]],'MES-Fabric Code'!$A:$F,6,0),""))</f>
        <v/>
      </c>
      <c r="F968" s="20" t="str">
        <f>IF(Table2[[#This Row],[布号]]="", "", IFERROR(SUMIFS(
    ZSOHSD058!N:N,
    ZSOHSD058!A:A, "*" &amp; Table2[[#This Row],[布号]] &amp; "*",
    ZSOHSD058!K:K, "&lt;&gt;Z2"
), ""))</f>
        <v/>
      </c>
      <c r="G968" s="20" t="str">
        <f>IF(Table2[[#This Row],[布号]]="","",IFERROR(SUMIFS(
    ZSOHPP055!B:B,
    ZSOHPP055!A:A, "*" &amp; Table2[[#This Row],[布号]] &amp; "*"
),""))</f>
        <v/>
      </c>
      <c r="H968" s="20" t="str">
        <f>IF(Table2[[#This Row],[布号]]="","",IFERROR(SUMIFS(
    ZSOHPP055!C:C,
    ZSOHPP055!A:A, "*" &amp; Table2[[#This Row],[布号]] &amp; "*"
),""))</f>
        <v/>
      </c>
      <c r="I968" s="20" t="str">
        <f>IF(Table2[[#This Row],[布号]]="","",IFERROR(
    SUMIFS(
        ZSOHPP055!D:D,
        ZSOHPP055!A:A, "*" &amp; Table2[[#This Row],[布号]] &amp; "*",
        ZSOHPP055!I:I, ""
    ),
    ""
))</f>
        <v/>
      </c>
      <c r="J968" s="20" t="str">
        <f>IF(Table2[[#This Row],[布号]]="","",IFERROR(Table2[[#This Row],[欠数]]/Table2[[#This Row],[预计开机]]/Table2[[#This Row],[单机产量]],""))</f>
        <v/>
      </c>
      <c r="K968" s="21" t="str">
        <f>IF(Table2[[#This Row],[布号]]="","",IFERROR(Table2[[#This Row],[备胚单总数]]-Table2[[#This Row],[累计产出数]]-Table2[[#This Row],[欠数]],""))</f>
        <v/>
      </c>
      <c r="L968" s="22" t="str">
        <f>IF(Table2[[#This Row],[布号]]="","",IFERROR(SUMIFS(
    ZSOHPP055!E:E,
    ZSOHPP055!A:A, "*" &amp; Table2[[#This Row],[布号]] &amp; "*"
),""))</f>
        <v/>
      </c>
    </row>
    <row r="969" spans="1:12">
      <c r="A969" s="6" t="str">
        <f>IF('MES-Fabric Code'!A968="","",'MES-Fabric Code'!A968)</f>
        <v/>
      </c>
      <c r="B969" s="20" t="str">
        <f>IF(Table2[[#This Row],[布号]]="","",IFERROR(VLOOKUP(LEFT(Table2[[#This Row],[布号]],8),'Single machine output'!A:B,2,0),""))</f>
        <v/>
      </c>
      <c r="C969" s="31" t="str">
        <f>IF(Table2[[#This Row],[布号]]="","",IFERROR(VLOOKUP(Table2[[#This Row],[布号]],'MES-Fabric Code'!$A:$B,2,0),""))</f>
        <v/>
      </c>
      <c r="D969" s="20" t="str">
        <f>IF(Table2[[#This Row],[布号]]="","",IFERROR(VLOOKUP(Table2[[#This Row],[布号]],'MES-Fabric Code'!$A:$F,4,0),""))</f>
        <v/>
      </c>
      <c r="E969" s="20" t="str">
        <f>IF(Table2[[#This Row],[布号]]="","",IFERROR(VLOOKUP(Table2[[#This Row],[布号]],'MES-Fabric Code'!$A:$F,6,0),""))</f>
        <v/>
      </c>
      <c r="F969" s="20" t="str">
        <f>IF(Table2[[#This Row],[布号]]="", "", IFERROR(SUMIFS(
    ZSOHSD058!N:N,
    ZSOHSD058!A:A, "*" &amp; Table2[[#This Row],[布号]] &amp; "*",
    ZSOHSD058!K:K, "&lt;&gt;Z2"
), ""))</f>
        <v/>
      </c>
      <c r="G969" s="20" t="str">
        <f>IF(Table2[[#This Row],[布号]]="","",IFERROR(SUMIFS(
    ZSOHPP055!B:B,
    ZSOHPP055!A:A, "*" &amp; Table2[[#This Row],[布号]] &amp; "*"
),""))</f>
        <v/>
      </c>
      <c r="H969" s="20" t="str">
        <f>IF(Table2[[#This Row],[布号]]="","",IFERROR(SUMIFS(
    ZSOHPP055!C:C,
    ZSOHPP055!A:A, "*" &amp; Table2[[#This Row],[布号]] &amp; "*"
),""))</f>
        <v/>
      </c>
      <c r="I969" s="20" t="str">
        <f>IF(Table2[[#This Row],[布号]]="","",IFERROR(
    SUMIFS(
        ZSOHPP055!D:D,
        ZSOHPP055!A:A, "*" &amp; Table2[[#This Row],[布号]] &amp; "*",
        ZSOHPP055!I:I, ""
    ),
    ""
))</f>
        <v/>
      </c>
      <c r="J969" s="20" t="str">
        <f>IF(Table2[[#This Row],[布号]]="","",IFERROR(Table2[[#This Row],[欠数]]/Table2[[#This Row],[预计开机]]/Table2[[#This Row],[单机产量]],""))</f>
        <v/>
      </c>
      <c r="K969" s="21" t="str">
        <f>IF(Table2[[#This Row],[布号]]="","",IFERROR(Table2[[#This Row],[备胚单总数]]-Table2[[#This Row],[累计产出数]]-Table2[[#This Row],[欠数]],""))</f>
        <v/>
      </c>
      <c r="L969" s="22" t="str">
        <f>IF(Table2[[#This Row],[布号]]="","",IFERROR(SUMIFS(
    ZSOHPP055!E:E,
    ZSOHPP055!A:A, "*" &amp; Table2[[#This Row],[布号]] &amp; "*"
),""))</f>
        <v/>
      </c>
    </row>
    <row r="970" spans="1:12">
      <c r="A970" s="6" t="str">
        <f>IF('MES-Fabric Code'!A969="","",'MES-Fabric Code'!A969)</f>
        <v/>
      </c>
      <c r="B970" s="20" t="str">
        <f>IF(Table2[[#This Row],[布号]]="","",IFERROR(VLOOKUP(LEFT(Table2[[#This Row],[布号]],8),'Single machine output'!A:B,2,0),""))</f>
        <v/>
      </c>
      <c r="C970" s="31" t="str">
        <f>IF(Table2[[#This Row],[布号]]="","",IFERROR(VLOOKUP(Table2[[#This Row],[布号]],'MES-Fabric Code'!$A:$B,2,0),""))</f>
        <v/>
      </c>
      <c r="D970" s="20" t="str">
        <f>IF(Table2[[#This Row],[布号]]="","",IFERROR(VLOOKUP(Table2[[#This Row],[布号]],'MES-Fabric Code'!$A:$F,4,0),""))</f>
        <v/>
      </c>
      <c r="E970" s="20" t="str">
        <f>IF(Table2[[#This Row],[布号]]="","",IFERROR(VLOOKUP(Table2[[#This Row],[布号]],'MES-Fabric Code'!$A:$F,6,0),""))</f>
        <v/>
      </c>
      <c r="F970" s="20" t="str">
        <f>IF(Table2[[#This Row],[布号]]="", "", IFERROR(SUMIFS(
    ZSOHSD058!N:N,
    ZSOHSD058!A:A, "*" &amp; Table2[[#This Row],[布号]] &amp; "*",
    ZSOHSD058!K:K, "&lt;&gt;Z2"
), ""))</f>
        <v/>
      </c>
      <c r="G970" s="20" t="str">
        <f>IF(Table2[[#This Row],[布号]]="","",IFERROR(SUMIFS(
    ZSOHPP055!B:B,
    ZSOHPP055!A:A, "*" &amp; Table2[[#This Row],[布号]] &amp; "*"
),""))</f>
        <v/>
      </c>
      <c r="H970" s="20" t="str">
        <f>IF(Table2[[#This Row],[布号]]="","",IFERROR(SUMIFS(
    ZSOHPP055!C:C,
    ZSOHPP055!A:A, "*" &amp; Table2[[#This Row],[布号]] &amp; "*"
),""))</f>
        <v/>
      </c>
      <c r="I970" s="20" t="str">
        <f>IF(Table2[[#This Row],[布号]]="","",IFERROR(
    SUMIFS(
        ZSOHPP055!D:D,
        ZSOHPP055!A:A, "*" &amp; Table2[[#This Row],[布号]] &amp; "*",
        ZSOHPP055!I:I, ""
    ),
    ""
))</f>
        <v/>
      </c>
      <c r="J970" s="20" t="str">
        <f>IF(Table2[[#This Row],[布号]]="","",IFERROR(Table2[[#This Row],[欠数]]/Table2[[#This Row],[预计开机]]/Table2[[#This Row],[单机产量]],""))</f>
        <v/>
      </c>
      <c r="K970" s="21" t="str">
        <f>IF(Table2[[#This Row],[布号]]="","",IFERROR(Table2[[#This Row],[备胚单总数]]-Table2[[#This Row],[累计产出数]]-Table2[[#This Row],[欠数]],""))</f>
        <v/>
      </c>
      <c r="L970" s="22" t="str">
        <f>IF(Table2[[#This Row],[布号]]="","",IFERROR(SUMIFS(
    ZSOHPP055!E:E,
    ZSOHPP055!A:A, "*" &amp; Table2[[#This Row],[布号]] &amp; "*"
),""))</f>
        <v/>
      </c>
    </row>
    <row r="971" spans="1:12">
      <c r="A971" s="6" t="str">
        <f>IF('MES-Fabric Code'!A970="","",'MES-Fabric Code'!A970)</f>
        <v/>
      </c>
      <c r="B971" s="20" t="str">
        <f>IF(Table2[[#This Row],[布号]]="","",IFERROR(VLOOKUP(LEFT(Table2[[#This Row],[布号]],8),'Single machine output'!A:B,2,0),""))</f>
        <v/>
      </c>
      <c r="C971" s="31" t="str">
        <f>IF(Table2[[#This Row],[布号]]="","",IFERROR(VLOOKUP(Table2[[#This Row],[布号]],'MES-Fabric Code'!$A:$B,2,0),""))</f>
        <v/>
      </c>
      <c r="D971" s="20" t="str">
        <f>IF(Table2[[#This Row],[布号]]="","",IFERROR(VLOOKUP(Table2[[#This Row],[布号]],'MES-Fabric Code'!$A:$F,4,0),""))</f>
        <v/>
      </c>
      <c r="E971" s="20" t="str">
        <f>IF(Table2[[#This Row],[布号]]="","",IFERROR(VLOOKUP(Table2[[#This Row],[布号]],'MES-Fabric Code'!$A:$F,6,0),""))</f>
        <v/>
      </c>
      <c r="F971" s="20" t="str">
        <f>IF(Table2[[#This Row],[布号]]="", "", IFERROR(SUMIFS(
    ZSOHSD058!N:N,
    ZSOHSD058!A:A, "*" &amp; Table2[[#This Row],[布号]] &amp; "*",
    ZSOHSD058!K:K, "&lt;&gt;Z2"
), ""))</f>
        <v/>
      </c>
      <c r="G971" s="20" t="str">
        <f>IF(Table2[[#This Row],[布号]]="","",IFERROR(SUMIFS(
    ZSOHPP055!B:B,
    ZSOHPP055!A:A, "*" &amp; Table2[[#This Row],[布号]] &amp; "*"
),""))</f>
        <v/>
      </c>
      <c r="H971" s="20" t="str">
        <f>IF(Table2[[#This Row],[布号]]="","",IFERROR(SUMIFS(
    ZSOHPP055!C:C,
    ZSOHPP055!A:A, "*" &amp; Table2[[#This Row],[布号]] &amp; "*"
),""))</f>
        <v/>
      </c>
      <c r="I971" s="20" t="str">
        <f>IF(Table2[[#This Row],[布号]]="","",IFERROR(
    SUMIFS(
        ZSOHPP055!D:D,
        ZSOHPP055!A:A, "*" &amp; Table2[[#This Row],[布号]] &amp; "*",
        ZSOHPP055!I:I, ""
    ),
    ""
))</f>
        <v/>
      </c>
      <c r="J971" s="20" t="str">
        <f>IF(Table2[[#This Row],[布号]]="","",IFERROR(Table2[[#This Row],[欠数]]/Table2[[#This Row],[预计开机]]/Table2[[#This Row],[单机产量]],""))</f>
        <v/>
      </c>
      <c r="K971" s="21" t="str">
        <f>IF(Table2[[#This Row],[布号]]="","",IFERROR(Table2[[#This Row],[备胚单总数]]-Table2[[#This Row],[累计产出数]]-Table2[[#This Row],[欠数]],""))</f>
        <v/>
      </c>
      <c r="L971" s="22" t="str">
        <f>IF(Table2[[#This Row],[布号]]="","",IFERROR(SUMIFS(
    ZSOHPP055!E:E,
    ZSOHPP055!A:A, "*" &amp; Table2[[#This Row],[布号]] &amp; "*"
),""))</f>
        <v/>
      </c>
    </row>
    <row r="972" spans="1:12">
      <c r="A972" s="6" t="str">
        <f>IF('MES-Fabric Code'!A971="","",'MES-Fabric Code'!A971)</f>
        <v/>
      </c>
      <c r="B972" s="20" t="str">
        <f>IF(Table2[[#This Row],[布号]]="","",IFERROR(VLOOKUP(LEFT(Table2[[#This Row],[布号]],8),'Single machine output'!A:B,2,0),""))</f>
        <v/>
      </c>
      <c r="C972" s="31" t="str">
        <f>IF(Table2[[#This Row],[布号]]="","",IFERROR(VLOOKUP(Table2[[#This Row],[布号]],'MES-Fabric Code'!$A:$B,2,0),""))</f>
        <v/>
      </c>
      <c r="D972" s="20" t="str">
        <f>IF(Table2[[#This Row],[布号]]="","",IFERROR(VLOOKUP(Table2[[#This Row],[布号]],'MES-Fabric Code'!$A:$F,4,0),""))</f>
        <v/>
      </c>
      <c r="E972" s="20" t="str">
        <f>IF(Table2[[#This Row],[布号]]="","",IFERROR(VLOOKUP(Table2[[#This Row],[布号]],'MES-Fabric Code'!$A:$F,6,0),""))</f>
        <v/>
      </c>
      <c r="F972" s="20" t="str">
        <f>IF(Table2[[#This Row],[布号]]="", "", IFERROR(SUMIFS(
    ZSOHSD058!N:N,
    ZSOHSD058!A:A, "*" &amp; Table2[[#This Row],[布号]] &amp; "*",
    ZSOHSD058!K:K, "&lt;&gt;Z2"
), ""))</f>
        <v/>
      </c>
      <c r="G972" s="20" t="str">
        <f>IF(Table2[[#This Row],[布号]]="","",IFERROR(SUMIFS(
    ZSOHPP055!B:B,
    ZSOHPP055!A:A, "*" &amp; Table2[[#This Row],[布号]] &amp; "*"
),""))</f>
        <v/>
      </c>
      <c r="H972" s="20" t="str">
        <f>IF(Table2[[#This Row],[布号]]="","",IFERROR(SUMIFS(
    ZSOHPP055!C:C,
    ZSOHPP055!A:A, "*" &amp; Table2[[#This Row],[布号]] &amp; "*"
),""))</f>
        <v/>
      </c>
      <c r="I972" s="20" t="str">
        <f>IF(Table2[[#This Row],[布号]]="","",IFERROR(
    SUMIFS(
        ZSOHPP055!D:D,
        ZSOHPP055!A:A, "*" &amp; Table2[[#This Row],[布号]] &amp; "*",
        ZSOHPP055!I:I, ""
    ),
    ""
))</f>
        <v/>
      </c>
      <c r="J972" s="20" t="str">
        <f>IF(Table2[[#This Row],[布号]]="","",IFERROR(Table2[[#This Row],[欠数]]/Table2[[#This Row],[预计开机]]/Table2[[#This Row],[单机产量]],""))</f>
        <v/>
      </c>
      <c r="K972" s="21" t="str">
        <f>IF(Table2[[#This Row],[布号]]="","",IFERROR(Table2[[#This Row],[备胚单总数]]-Table2[[#This Row],[累计产出数]]-Table2[[#This Row],[欠数]],""))</f>
        <v/>
      </c>
      <c r="L972" s="22" t="str">
        <f>IF(Table2[[#This Row],[布号]]="","",IFERROR(SUMIFS(
    ZSOHPP055!E:E,
    ZSOHPP055!A:A, "*" &amp; Table2[[#This Row],[布号]] &amp; "*"
),""))</f>
        <v/>
      </c>
    </row>
    <row r="973" spans="1:12">
      <c r="A973" s="6" t="str">
        <f>IF('MES-Fabric Code'!A972="","",'MES-Fabric Code'!A972)</f>
        <v/>
      </c>
      <c r="B973" s="20" t="str">
        <f>IF(Table2[[#This Row],[布号]]="","",IFERROR(VLOOKUP(LEFT(Table2[[#This Row],[布号]],8),'Single machine output'!A:B,2,0),""))</f>
        <v/>
      </c>
      <c r="C973" s="31" t="str">
        <f>IF(Table2[[#This Row],[布号]]="","",IFERROR(VLOOKUP(Table2[[#This Row],[布号]],'MES-Fabric Code'!$A:$B,2,0),""))</f>
        <v/>
      </c>
      <c r="D973" s="20" t="str">
        <f>IF(Table2[[#This Row],[布号]]="","",IFERROR(VLOOKUP(Table2[[#This Row],[布号]],'MES-Fabric Code'!$A:$F,4,0),""))</f>
        <v/>
      </c>
      <c r="E973" s="20" t="str">
        <f>IF(Table2[[#This Row],[布号]]="","",IFERROR(VLOOKUP(Table2[[#This Row],[布号]],'MES-Fabric Code'!$A:$F,6,0),""))</f>
        <v/>
      </c>
      <c r="F973" s="20" t="str">
        <f>IF(Table2[[#This Row],[布号]]="", "", IFERROR(SUMIFS(
    ZSOHSD058!N:N,
    ZSOHSD058!A:A, "*" &amp; Table2[[#This Row],[布号]] &amp; "*",
    ZSOHSD058!K:K, "&lt;&gt;Z2"
), ""))</f>
        <v/>
      </c>
      <c r="G973" s="20" t="str">
        <f>IF(Table2[[#This Row],[布号]]="","",IFERROR(SUMIFS(
    ZSOHPP055!B:B,
    ZSOHPP055!A:A, "*" &amp; Table2[[#This Row],[布号]] &amp; "*"
),""))</f>
        <v/>
      </c>
      <c r="H973" s="20" t="str">
        <f>IF(Table2[[#This Row],[布号]]="","",IFERROR(SUMIFS(
    ZSOHPP055!C:C,
    ZSOHPP055!A:A, "*" &amp; Table2[[#This Row],[布号]] &amp; "*"
),""))</f>
        <v/>
      </c>
      <c r="I973" s="20" t="str">
        <f>IF(Table2[[#This Row],[布号]]="","",IFERROR(
    SUMIFS(
        ZSOHPP055!D:D,
        ZSOHPP055!A:A, "*" &amp; Table2[[#This Row],[布号]] &amp; "*",
        ZSOHPP055!I:I, ""
    ),
    ""
))</f>
        <v/>
      </c>
      <c r="J973" s="20" t="str">
        <f>IF(Table2[[#This Row],[布号]]="","",IFERROR(Table2[[#This Row],[欠数]]/Table2[[#This Row],[预计开机]]/Table2[[#This Row],[单机产量]],""))</f>
        <v/>
      </c>
      <c r="K973" s="21" t="str">
        <f>IF(Table2[[#This Row],[布号]]="","",IFERROR(Table2[[#This Row],[备胚单总数]]-Table2[[#This Row],[累计产出数]]-Table2[[#This Row],[欠数]],""))</f>
        <v/>
      </c>
      <c r="L973" s="22" t="str">
        <f>IF(Table2[[#This Row],[布号]]="","",IFERROR(SUMIFS(
    ZSOHPP055!E:E,
    ZSOHPP055!A:A, "*" &amp; Table2[[#This Row],[布号]] &amp; "*"
),""))</f>
        <v/>
      </c>
    </row>
    <row r="974" spans="1:12">
      <c r="A974" s="6" t="str">
        <f>IF('MES-Fabric Code'!A973="","",'MES-Fabric Code'!A973)</f>
        <v/>
      </c>
      <c r="B974" s="20" t="str">
        <f>IF(Table2[[#This Row],[布号]]="","",IFERROR(VLOOKUP(LEFT(Table2[[#This Row],[布号]],8),'Single machine output'!A:B,2,0),""))</f>
        <v/>
      </c>
      <c r="C974" s="31" t="str">
        <f>IF(Table2[[#This Row],[布号]]="","",IFERROR(VLOOKUP(Table2[[#This Row],[布号]],'MES-Fabric Code'!$A:$B,2,0),""))</f>
        <v/>
      </c>
      <c r="D974" s="20" t="str">
        <f>IF(Table2[[#This Row],[布号]]="","",IFERROR(VLOOKUP(Table2[[#This Row],[布号]],'MES-Fabric Code'!$A:$F,4,0),""))</f>
        <v/>
      </c>
      <c r="E974" s="20" t="str">
        <f>IF(Table2[[#This Row],[布号]]="","",IFERROR(VLOOKUP(Table2[[#This Row],[布号]],'MES-Fabric Code'!$A:$F,6,0),""))</f>
        <v/>
      </c>
      <c r="F974" s="20" t="str">
        <f>IF(Table2[[#This Row],[布号]]="", "", IFERROR(SUMIFS(
    ZSOHSD058!N:N,
    ZSOHSD058!A:A, "*" &amp; Table2[[#This Row],[布号]] &amp; "*",
    ZSOHSD058!K:K, "&lt;&gt;Z2"
), ""))</f>
        <v/>
      </c>
      <c r="G974" s="20" t="str">
        <f>IF(Table2[[#This Row],[布号]]="","",IFERROR(SUMIFS(
    ZSOHPP055!B:B,
    ZSOHPP055!A:A, "*" &amp; Table2[[#This Row],[布号]] &amp; "*"
),""))</f>
        <v/>
      </c>
      <c r="H974" s="20" t="str">
        <f>IF(Table2[[#This Row],[布号]]="","",IFERROR(SUMIFS(
    ZSOHPP055!C:C,
    ZSOHPP055!A:A, "*" &amp; Table2[[#This Row],[布号]] &amp; "*"
),""))</f>
        <v/>
      </c>
      <c r="I974" s="20" t="str">
        <f>IF(Table2[[#This Row],[布号]]="","",IFERROR(
    SUMIFS(
        ZSOHPP055!D:D,
        ZSOHPP055!A:A, "*" &amp; Table2[[#This Row],[布号]] &amp; "*",
        ZSOHPP055!I:I, ""
    ),
    ""
))</f>
        <v/>
      </c>
      <c r="J974" s="20" t="str">
        <f>IF(Table2[[#This Row],[布号]]="","",IFERROR(Table2[[#This Row],[欠数]]/Table2[[#This Row],[预计开机]]/Table2[[#This Row],[单机产量]],""))</f>
        <v/>
      </c>
      <c r="K974" s="21" t="str">
        <f>IF(Table2[[#This Row],[布号]]="","",IFERROR(Table2[[#This Row],[备胚单总数]]-Table2[[#This Row],[累计产出数]]-Table2[[#This Row],[欠数]],""))</f>
        <v/>
      </c>
      <c r="L974" s="22" t="str">
        <f>IF(Table2[[#This Row],[布号]]="","",IFERROR(SUMIFS(
    ZSOHPP055!E:E,
    ZSOHPP055!A:A, "*" &amp; Table2[[#This Row],[布号]] &amp; "*"
),""))</f>
        <v/>
      </c>
    </row>
    <row r="975" spans="1:12">
      <c r="A975" s="6" t="str">
        <f>IF('MES-Fabric Code'!A974="","",'MES-Fabric Code'!A974)</f>
        <v/>
      </c>
      <c r="B975" s="20" t="str">
        <f>IF(Table2[[#This Row],[布号]]="","",IFERROR(VLOOKUP(LEFT(Table2[[#This Row],[布号]],8),'Single machine output'!A:B,2,0),""))</f>
        <v/>
      </c>
      <c r="C975" s="31" t="str">
        <f>IF(Table2[[#This Row],[布号]]="","",IFERROR(VLOOKUP(Table2[[#This Row],[布号]],'MES-Fabric Code'!$A:$B,2,0),""))</f>
        <v/>
      </c>
      <c r="D975" s="20" t="str">
        <f>IF(Table2[[#This Row],[布号]]="","",IFERROR(VLOOKUP(Table2[[#This Row],[布号]],'MES-Fabric Code'!$A:$F,4,0),""))</f>
        <v/>
      </c>
      <c r="E975" s="20" t="str">
        <f>IF(Table2[[#This Row],[布号]]="","",IFERROR(VLOOKUP(Table2[[#This Row],[布号]],'MES-Fabric Code'!$A:$F,6,0),""))</f>
        <v/>
      </c>
      <c r="F975" s="20" t="str">
        <f>IF(Table2[[#This Row],[布号]]="", "", IFERROR(SUMIFS(
    ZSOHSD058!N:N,
    ZSOHSD058!A:A, "*" &amp; Table2[[#This Row],[布号]] &amp; "*",
    ZSOHSD058!K:K, "&lt;&gt;Z2"
), ""))</f>
        <v/>
      </c>
      <c r="G975" s="20" t="str">
        <f>IF(Table2[[#This Row],[布号]]="","",IFERROR(SUMIFS(
    ZSOHPP055!B:B,
    ZSOHPP055!A:A, "*" &amp; Table2[[#This Row],[布号]] &amp; "*"
),""))</f>
        <v/>
      </c>
      <c r="H975" s="20" t="str">
        <f>IF(Table2[[#This Row],[布号]]="","",IFERROR(SUMIFS(
    ZSOHPP055!C:C,
    ZSOHPP055!A:A, "*" &amp; Table2[[#This Row],[布号]] &amp; "*"
),""))</f>
        <v/>
      </c>
      <c r="I975" s="20" t="str">
        <f>IF(Table2[[#This Row],[布号]]="","",IFERROR(
    SUMIFS(
        ZSOHPP055!D:D,
        ZSOHPP055!A:A, "*" &amp; Table2[[#This Row],[布号]] &amp; "*",
        ZSOHPP055!I:I, ""
    ),
    ""
))</f>
        <v/>
      </c>
      <c r="J975" s="20" t="str">
        <f>IF(Table2[[#This Row],[布号]]="","",IFERROR(Table2[[#This Row],[欠数]]/Table2[[#This Row],[预计开机]]/Table2[[#This Row],[单机产量]],""))</f>
        <v/>
      </c>
      <c r="K975" s="21" t="str">
        <f>IF(Table2[[#This Row],[布号]]="","",IFERROR(Table2[[#This Row],[备胚单总数]]-Table2[[#This Row],[累计产出数]]-Table2[[#This Row],[欠数]],""))</f>
        <v/>
      </c>
      <c r="L975" s="22" t="str">
        <f>IF(Table2[[#This Row],[布号]]="","",IFERROR(SUMIFS(
    ZSOHPP055!E:E,
    ZSOHPP055!A:A, "*" &amp; Table2[[#This Row],[布号]] &amp; "*"
),""))</f>
        <v/>
      </c>
    </row>
    <row r="976" spans="1:12">
      <c r="A976" s="6" t="str">
        <f>IF('MES-Fabric Code'!A975="","",'MES-Fabric Code'!A975)</f>
        <v/>
      </c>
      <c r="B976" s="20" t="str">
        <f>IF(Table2[[#This Row],[布号]]="","",IFERROR(VLOOKUP(LEFT(Table2[[#This Row],[布号]],8),'Single machine output'!A:B,2,0),""))</f>
        <v/>
      </c>
      <c r="C976" s="31" t="str">
        <f>IF(Table2[[#This Row],[布号]]="","",IFERROR(VLOOKUP(Table2[[#This Row],[布号]],'MES-Fabric Code'!$A:$B,2,0),""))</f>
        <v/>
      </c>
      <c r="D976" s="20" t="str">
        <f>IF(Table2[[#This Row],[布号]]="","",IFERROR(VLOOKUP(Table2[[#This Row],[布号]],'MES-Fabric Code'!$A:$F,4,0),""))</f>
        <v/>
      </c>
      <c r="E976" s="20" t="str">
        <f>IF(Table2[[#This Row],[布号]]="","",IFERROR(VLOOKUP(Table2[[#This Row],[布号]],'MES-Fabric Code'!$A:$F,6,0),""))</f>
        <v/>
      </c>
      <c r="F976" s="20" t="str">
        <f>IF(Table2[[#This Row],[布号]]="", "", IFERROR(SUMIFS(
    ZSOHSD058!N:N,
    ZSOHSD058!A:A, "*" &amp; Table2[[#This Row],[布号]] &amp; "*",
    ZSOHSD058!K:K, "&lt;&gt;Z2"
), ""))</f>
        <v/>
      </c>
      <c r="G976" s="20" t="str">
        <f>IF(Table2[[#This Row],[布号]]="","",IFERROR(SUMIFS(
    ZSOHPP055!B:B,
    ZSOHPP055!A:A, "*" &amp; Table2[[#This Row],[布号]] &amp; "*"
),""))</f>
        <v/>
      </c>
      <c r="H976" s="20" t="str">
        <f>IF(Table2[[#This Row],[布号]]="","",IFERROR(SUMIFS(
    ZSOHPP055!C:C,
    ZSOHPP055!A:A, "*" &amp; Table2[[#This Row],[布号]] &amp; "*"
),""))</f>
        <v/>
      </c>
      <c r="I976" s="20" t="str">
        <f>IF(Table2[[#This Row],[布号]]="","",IFERROR(
    SUMIFS(
        ZSOHPP055!D:D,
        ZSOHPP055!A:A, "*" &amp; Table2[[#This Row],[布号]] &amp; "*",
        ZSOHPP055!I:I, ""
    ),
    ""
))</f>
        <v/>
      </c>
      <c r="J976" s="20" t="str">
        <f>IF(Table2[[#This Row],[布号]]="","",IFERROR(Table2[[#This Row],[欠数]]/Table2[[#This Row],[预计开机]]/Table2[[#This Row],[单机产量]],""))</f>
        <v/>
      </c>
      <c r="K976" s="21" t="str">
        <f>IF(Table2[[#This Row],[布号]]="","",IFERROR(Table2[[#This Row],[备胚单总数]]-Table2[[#This Row],[累计产出数]]-Table2[[#This Row],[欠数]],""))</f>
        <v/>
      </c>
      <c r="L976" s="22" t="str">
        <f>IF(Table2[[#This Row],[布号]]="","",IFERROR(SUMIFS(
    ZSOHPP055!E:E,
    ZSOHPP055!A:A, "*" &amp; Table2[[#This Row],[布号]] &amp; "*"
),""))</f>
        <v/>
      </c>
    </row>
    <row r="977" spans="1:12">
      <c r="A977" s="6" t="str">
        <f>IF('MES-Fabric Code'!A976="","",'MES-Fabric Code'!A976)</f>
        <v/>
      </c>
      <c r="B977" s="20" t="str">
        <f>IF(Table2[[#This Row],[布号]]="","",IFERROR(VLOOKUP(LEFT(Table2[[#This Row],[布号]],8),'Single machine output'!A:B,2,0),""))</f>
        <v/>
      </c>
      <c r="C977" s="31" t="str">
        <f>IF(Table2[[#This Row],[布号]]="","",IFERROR(VLOOKUP(Table2[[#This Row],[布号]],'MES-Fabric Code'!$A:$B,2,0),""))</f>
        <v/>
      </c>
      <c r="D977" s="20" t="str">
        <f>IF(Table2[[#This Row],[布号]]="","",IFERROR(VLOOKUP(Table2[[#This Row],[布号]],'MES-Fabric Code'!$A:$F,4,0),""))</f>
        <v/>
      </c>
      <c r="E977" s="20" t="str">
        <f>IF(Table2[[#This Row],[布号]]="","",IFERROR(VLOOKUP(Table2[[#This Row],[布号]],'MES-Fabric Code'!$A:$F,6,0),""))</f>
        <v/>
      </c>
      <c r="F977" s="20" t="str">
        <f>IF(Table2[[#This Row],[布号]]="", "", IFERROR(SUMIFS(
    ZSOHSD058!N:N,
    ZSOHSD058!A:A, "*" &amp; Table2[[#This Row],[布号]] &amp; "*",
    ZSOHSD058!K:K, "&lt;&gt;Z2"
), ""))</f>
        <v/>
      </c>
      <c r="G977" s="20" t="str">
        <f>IF(Table2[[#This Row],[布号]]="","",IFERROR(SUMIFS(
    ZSOHPP055!B:B,
    ZSOHPP055!A:A, "*" &amp; Table2[[#This Row],[布号]] &amp; "*"
),""))</f>
        <v/>
      </c>
      <c r="H977" s="20" t="str">
        <f>IF(Table2[[#This Row],[布号]]="","",IFERROR(SUMIFS(
    ZSOHPP055!C:C,
    ZSOHPP055!A:A, "*" &amp; Table2[[#This Row],[布号]] &amp; "*"
),""))</f>
        <v/>
      </c>
      <c r="I977" s="20" t="str">
        <f>IF(Table2[[#This Row],[布号]]="","",IFERROR(
    SUMIFS(
        ZSOHPP055!D:D,
        ZSOHPP055!A:A, "*" &amp; Table2[[#This Row],[布号]] &amp; "*",
        ZSOHPP055!I:I, ""
    ),
    ""
))</f>
        <v/>
      </c>
      <c r="J977" s="20" t="str">
        <f>IF(Table2[[#This Row],[布号]]="","",IFERROR(Table2[[#This Row],[欠数]]/Table2[[#This Row],[预计开机]]/Table2[[#This Row],[单机产量]],""))</f>
        <v/>
      </c>
      <c r="K977" s="21" t="str">
        <f>IF(Table2[[#This Row],[布号]]="","",IFERROR(Table2[[#This Row],[备胚单总数]]-Table2[[#This Row],[累计产出数]]-Table2[[#This Row],[欠数]],""))</f>
        <v/>
      </c>
      <c r="L977" s="22" t="str">
        <f>IF(Table2[[#This Row],[布号]]="","",IFERROR(SUMIFS(
    ZSOHPP055!E:E,
    ZSOHPP055!A:A, "*" &amp; Table2[[#This Row],[布号]] &amp; "*"
),""))</f>
        <v/>
      </c>
    </row>
    <row r="978" spans="1:12">
      <c r="A978" s="6" t="str">
        <f>IF('MES-Fabric Code'!A977="","",'MES-Fabric Code'!A977)</f>
        <v/>
      </c>
      <c r="B978" s="20" t="str">
        <f>IF(Table2[[#This Row],[布号]]="","",IFERROR(VLOOKUP(LEFT(Table2[[#This Row],[布号]],8),'Single machine output'!A:B,2,0),""))</f>
        <v/>
      </c>
      <c r="C978" s="31" t="str">
        <f>IF(Table2[[#This Row],[布号]]="","",IFERROR(VLOOKUP(Table2[[#This Row],[布号]],'MES-Fabric Code'!$A:$B,2,0),""))</f>
        <v/>
      </c>
      <c r="D978" s="20" t="str">
        <f>IF(Table2[[#This Row],[布号]]="","",IFERROR(VLOOKUP(Table2[[#This Row],[布号]],'MES-Fabric Code'!$A:$F,4,0),""))</f>
        <v/>
      </c>
      <c r="E978" s="20" t="str">
        <f>IF(Table2[[#This Row],[布号]]="","",IFERROR(VLOOKUP(Table2[[#This Row],[布号]],'MES-Fabric Code'!$A:$F,6,0),""))</f>
        <v/>
      </c>
      <c r="F978" s="20" t="str">
        <f>IF(Table2[[#This Row],[布号]]="", "", IFERROR(SUMIFS(
    ZSOHSD058!N:N,
    ZSOHSD058!A:A, "*" &amp; Table2[[#This Row],[布号]] &amp; "*",
    ZSOHSD058!K:K, "&lt;&gt;Z2"
), ""))</f>
        <v/>
      </c>
      <c r="G978" s="20" t="str">
        <f>IF(Table2[[#This Row],[布号]]="","",IFERROR(SUMIFS(
    ZSOHPP055!B:B,
    ZSOHPP055!A:A, "*" &amp; Table2[[#This Row],[布号]] &amp; "*"
),""))</f>
        <v/>
      </c>
      <c r="H978" s="20" t="str">
        <f>IF(Table2[[#This Row],[布号]]="","",IFERROR(SUMIFS(
    ZSOHPP055!C:C,
    ZSOHPP055!A:A, "*" &amp; Table2[[#This Row],[布号]] &amp; "*"
),""))</f>
        <v/>
      </c>
      <c r="I978" s="20" t="str">
        <f>IF(Table2[[#This Row],[布号]]="","",IFERROR(
    SUMIFS(
        ZSOHPP055!D:D,
        ZSOHPP055!A:A, "*" &amp; Table2[[#This Row],[布号]] &amp; "*",
        ZSOHPP055!I:I, ""
    ),
    ""
))</f>
        <v/>
      </c>
      <c r="J978" s="20" t="str">
        <f>IF(Table2[[#This Row],[布号]]="","",IFERROR(Table2[[#This Row],[欠数]]/Table2[[#This Row],[预计开机]]/Table2[[#This Row],[单机产量]],""))</f>
        <v/>
      </c>
      <c r="K978" s="21" t="str">
        <f>IF(Table2[[#This Row],[布号]]="","",IFERROR(Table2[[#This Row],[备胚单总数]]-Table2[[#This Row],[累计产出数]]-Table2[[#This Row],[欠数]],""))</f>
        <v/>
      </c>
      <c r="L978" s="22" t="str">
        <f>IF(Table2[[#This Row],[布号]]="","",IFERROR(SUMIFS(
    ZSOHPP055!E:E,
    ZSOHPP055!A:A, "*" &amp; Table2[[#This Row],[布号]] &amp; "*"
),""))</f>
        <v/>
      </c>
    </row>
    <row r="979" spans="1:12">
      <c r="A979" s="6" t="str">
        <f>IF('MES-Fabric Code'!A978="","",'MES-Fabric Code'!A978)</f>
        <v/>
      </c>
      <c r="B979" s="20" t="str">
        <f>IF(Table2[[#This Row],[布号]]="","",IFERROR(VLOOKUP(LEFT(Table2[[#This Row],[布号]],8),'Single machine output'!A:B,2,0),""))</f>
        <v/>
      </c>
      <c r="C979" s="31" t="str">
        <f>IF(Table2[[#This Row],[布号]]="","",IFERROR(VLOOKUP(Table2[[#This Row],[布号]],'MES-Fabric Code'!$A:$B,2,0),""))</f>
        <v/>
      </c>
      <c r="D979" s="20" t="str">
        <f>IF(Table2[[#This Row],[布号]]="","",IFERROR(VLOOKUP(Table2[[#This Row],[布号]],'MES-Fabric Code'!$A:$F,4,0),""))</f>
        <v/>
      </c>
      <c r="E979" s="20" t="str">
        <f>IF(Table2[[#This Row],[布号]]="","",IFERROR(VLOOKUP(Table2[[#This Row],[布号]],'MES-Fabric Code'!$A:$F,6,0),""))</f>
        <v/>
      </c>
      <c r="F979" s="20" t="str">
        <f>IF(Table2[[#This Row],[布号]]="", "", IFERROR(SUMIFS(
    ZSOHSD058!N:N,
    ZSOHSD058!A:A, "*" &amp; Table2[[#This Row],[布号]] &amp; "*",
    ZSOHSD058!K:K, "&lt;&gt;Z2"
), ""))</f>
        <v/>
      </c>
      <c r="G979" s="20" t="str">
        <f>IF(Table2[[#This Row],[布号]]="","",IFERROR(SUMIFS(
    ZSOHPP055!B:B,
    ZSOHPP055!A:A, "*" &amp; Table2[[#This Row],[布号]] &amp; "*"
),""))</f>
        <v/>
      </c>
      <c r="H979" s="20" t="str">
        <f>IF(Table2[[#This Row],[布号]]="","",IFERROR(SUMIFS(
    ZSOHPP055!C:C,
    ZSOHPP055!A:A, "*" &amp; Table2[[#This Row],[布号]] &amp; "*"
),""))</f>
        <v/>
      </c>
      <c r="I979" s="20" t="str">
        <f>IF(Table2[[#This Row],[布号]]="","",IFERROR(
    SUMIFS(
        ZSOHPP055!D:D,
        ZSOHPP055!A:A, "*" &amp; Table2[[#This Row],[布号]] &amp; "*",
        ZSOHPP055!I:I, ""
    ),
    ""
))</f>
        <v/>
      </c>
      <c r="J979" s="20" t="str">
        <f>IF(Table2[[#This Row],[布号]]="","",IFERROR(Table2[[#This Row],[欠数]]/Table2[[#This Row],[预计开机]]/Table2[[#This Row],[单机产量]],""))</f>
        <v/>
      </c>
      <c r="K979" s="21" t="str">
        <f>IF(Table2[[#This Row],[布号]]="","",IFERROR(Table2[[#This Row],[备胚单总数]]-Table2[[#This Row],[累计产出数]]-Table2[[#This Row],[欠数]],""))</f>
        <v/>
      </c>
      <c r="L979" s="22" t="str">
        <f>IF(Table2[[#This Row],[布号]]="","",IFERROR(SUMIFS(
    ZSOHPP055!E:E,
    ZSOHPP055!A:A, "*" &amp; Table2[[#This Row],[布号]] &amp; "*"
),""))</f>
        <v/>
      </c>
    </row>
    <row r="980" spans="1:12">
      <c r="A980" s="6" t="str">
        <f>IF('MES-Fabric Code'!A979="","",'MES-Fabric Code'!A979)</f>
        <v/>
      </c>
      <c r="B980" s="20" t="str">
        <f>IF(Table2[[#This Row],[布号]]="","",IFERROR(VLOOKUP(LEFT(Table2[[#This Row],[布号]],8),'Single machine output'!A:B,2,0),""))</f>
        <v/>
      </c>
      <c r="C980" s="31" t="str">
        <f>IF(Table2[[#This Row],[布号]]="","",IFERROR(VLOOKUP(Table2[[#This Row],[布号]],'MES-Fabric Code'!$A:$B,2,0),""))</f>
        <v/>
      </c>
      <c r="D980" s="20" t="str">
        <f>IF(Table2[[#This Row],[布号]]="","",IFERROR(VLOOKUP(Table2[[#This Row],[布号]],'MES-Fabric Code'!$A:$F,4,0),""))</f>
        <v/>
      </c>
      <c r="E980" s="20" t="str">
        <f>IF(Table2[[#This Row],[布号]]="","",IFERROR(VLOOKUP(Table2[[#This Row],[布号]],'MES-Fabric Code'!$A:$F,6,0),""))</f>
        <v/>
      </c>
      <c r="F980" s="20" t="str">
        <f>IF(Table2[[#This Row],[布号]]="", "", IFERROR(SUMIFS(
    ZSOHSD058!N:N,
    ZSOHSD058!A:A, "*" &amp; Table2[[#This Row],[布号]] &amp; "*",
    ZSOHSD058!K:K, "&lt;&gt;Z2"
), ""))</f>
        <v/>
      </c>
      <c r="G980" s="20" t="str">
        <f>IF(Table2[[#This Row],[布号]]="","",IFERROR(SUMIFS(
    ZSOHPP055!B:B,
    ZSOHPP055!A:A, "*" &amp; Table2[[#This Row],[布号]] &amp; "*"
),""))</f>
        <v/>
      </c>
      <c r="H980" s="20" t="str">
        <f>IF(Table2[[#This Row],[布号]]="","",IFERROR(SUMIFS(
    ZSOHPP055!C:C,
    ZSOHPP055!A:A, "*" &amp; Table2[[#This Row],[布号]] &amp; "*"
),""))</f>
        <v/>
      </c>
      <c r="I980" s="20" t="str">
        <f>IF(Table2[[#This Row],[布号]]="","",IFERROR(
    SUMIFS(
        ZSOHPP055!D:D,
        ZSOHPP055!A:A, "*" &amp; Table2[[#This Row],[布号]] &amp; "*",
        ZSOHPP055!I:I, ""
    ),
    ""
))</f>
        <v/>
      </c>
      <c r="J980" s="20" t="str">
        <f>IF(Table2[[#This Row],[布号]]="","",IFERROR(Table2[[#This Row],[欠数]]/Table2[[#This Row],[预计开机]]/Table2[[#This Row],[单机产量]],""))</f>
        <v/>
      </c>
      <c r="K980" s="21" t="str">
        <f>IF(Table2[[#This Row],[布号]]="","",IFERROR(Table2[[#This Row],[备胚单总数]]-Table2[[#This Row],[累计产出数]]-Table2[[#This Row],[欠数]],""))</f>
        <v/>
      </c>
      <c r="L980" s="22" t="str">
        <f>IF(Table2[[#This Row],[布号]]="","",IFERROR(SUMIFS(
    ZSOHPP055!E:E,
    ZSOHPP055!A:A, "*" &amp; Table2[[#This Row],[布号]] &amp; "*"
),""))</f>
        <v/>
      </c>
    </row>
    <row r="981" spans="1:12">
      <c r="A981" s="6" t="str">
        <f>IF('MES-Fabric Code'!A980="","",'MES-Fabric Code'!A980)</f>
        <v/>
      </c>
      <c r="B981" s="20" t="str">
        <f>IF(Table2[[#This Row],[布号]]="","",IFERROR(VLOOKUP(LEFT(Table2[[#This Row],[布号]],8),'Single machine output'!A:B,2,0),""))</f>
        <v/>
      </c>
      <c r="C981" s="31" t="str">
        <f>IF(Table2[[#This Row],[布号]]="","",IFERROR(VLOOKUP(Table2[[#This Row],[布号]],'MES-Fabric Code'!$A:$B,2,0),""))</f>
        <v/>
      </c>
      <c r="D981" s="20" t="str">
        <f>IF(Table2[[#This Row],[布号]]="","",IFERROR(VLOOKUP(Table2[[#This Row],[布号]],'MES-Fabric Code'!$A:$F,4,0),""))</f>
        <v/>
      </c>
      <c r="E981" s="20" t="str">
        <f>IF(Table2[[#This Row],[布号]]="","",IFERROR(VLOOKUP(Table2[[#This Row],[布号]],'MES-Fabric Code'!$A:$F,6,0),""))</f>
        <v/>
      </c>
      <c r="F981" s="20" t="str">
        <f>IF(Table2[[#This Row],[布号]]="", "", IFERROR(SUMIFS(
    ZSOHSD058!N:N,
    ZSOHSD058!A:A, "*" &amp; Table2[[#This Row],[布号]] &amp; "*",
    ZSOHSD058!K:K, "&lt;&gt;Z2"
), ""))</f>
        <v/>
      </c>
      <c r="G981" s="20" t="str">
        <f>IF(Table2[[#This Row],[布号]]="","",IFERROR(SUMIFS(
    ZSOHPP055!B:B,
    ZSOHPP055!A:A, "*" &amp; Table2[[#This Row],[布号]] &amp; "*"
),""))</f>
        <v/>
      </c>
      <c r="H981" s="20" t="str">
        <f>IF(Table2[[#This Row],[布号]]="","",IFERROR(SUMIFS(
    ZSOHPP055!C:C,
    ZSOHPP055!A:A, "*" &amp; Table2[[#This Row],[布号]] &amp; "*"
),""))</f>
        <v/>
      </c>
      <c r="I981" s="20" t="str">
        <f>IF(Table2[[#This Row],[布号]]="","",IFERROR(
    SUMIFS(
        ZSOHPP055!D:D,
        ZSOHPP055!A:A, "*" &amp; Table2[[#This Row],[布号]] &amp; "*",
        ZSOHPP055!I:I, ""
    ),
    ""
))</f>
        <v/>
      </c>
      <c r="J981" s="20" t="str">
        <f>IF(Table2[[#This Row],[布号]]="","",IFERROR(Table2[[#This Row],[欠数]]/Table2[[#This Row],[预计开机]]/Table2[[#This Row],[单机产量]],""))</f>
        <v/>
      </c>
      <c r="K981" s="21" t="str">
        <f>IF(Table2[[#This Row],[布号]]="","",IFERROR(Table2[[#This Row],[备胚单总数]]-Table2[[#This Row],[累计产出数]]-Table2[[#This Row],[欠数]],""))</f>
        <v/>
      </c>
      <c r="L981" s="22" t="str">
        <f>IF(Table2[[#This Row],[布号]]="","",IFERROR(SUMIFS(
    ZSOHPP055!E:E,
    ZSOHPP055!A:A, "*" &amp; Table2[[#This Row],[布号]] &amp; "*"
),""))</f>
        <v/>
      </c>
    </row>
    <row r="982" spans="1:12">
      <c r="A982" s="6" t="str">
        <f>IF('MES-Fabric Code'!A981="","",'MES-Fabric Code'!A981)</f>
        <v/>
      </c>
      <c r="B982" s="20" t="str">
        <f>IF(Table2[[#This Row],[布号]]="","",IFERROR(VLOOKUP(LEFT(Table2[[#This Row],[布号]],8),'Single machine output'!A:B,2,0),""))</f>
        <v/>
      </c>
      <c r="C982" s="31" t="str">
        <f>IF(Table2[[#This Row],[布号]]="","",IFERROR(VLOOKUP(Table2[[#This Row],[布号]],'MES-Fabric Code'!$A:$B,2,0),""))</f>
        <v/>
      </c>
      <c r="D982" s="20" t="str">
        <f>IF(Table2[[#This Row],[布号]]="","",IFERROR(VLOOKUP(Table2[[#This Row],[布号]],'MES-Fabric Code'!$A:$F,4,0),""))</f>
        <v/>
      </c>
      <c r="E982" s="20" t="str">
        <f>IF(Table2[[#This Row],[布号]]="","",IFERROR(VLOOKUP(Table2[[#This Row],[布号]],'MES-Fabric Code'!$A:$F,6,0),""))</f>
        <v/>
      </c>
      <c r="F982" s="20" t="str">
        <f>IF(Table2[[#This Row],[布号]]="", "", IFERROR(SUMIFS(
    ZSOHSD058!N:N,
    ZSOHSD058!A:A, "*" &amp; Table2[[#This Row],[布号]] &amp; "*",
    ZSOHSD058!K:K, "&lt;&gt;Z2"
), ""))</f>
        <v/>
      </c>
      <c r="G982" s="20" t="str">
        <f>IF(Table2[[#This Row],[布号]]="","",IFERROR(SUMIFS(
    ZSOHPP055!B:B,
    ZSOHPP055!A:A, "*" &amp; Table2[[#This Row],[布号]] &amp; "*"
),""))</f>
        <v/>
      </c>
      <c r="H982" s="20" t="str">
        <f>IF(Table2[[#This Row],[布号]]="","",IFERROR(SUMIFS(
    ZSOHPP055!C:C,
    ZSOHPP055!A:A, "*" &amp; Table2[[#This Row],[布号]] &amp; "*"
),""))</f>
        <v/>
      </c>
      <c r="I982" s="20" t="str">
        <f>IF(Table2[[#This Row],[布号]]="","",IFERROR(
    SUMIFS(
        ZSOHPP055!D:D,
        ZSOHPP055!A:A, "*" &amp; Table2[[#This Row],[布号]] &amp; "*",
        ZSOHPP055!I:I, ""
    ),
    ""
))</f>
        <v/>
      </c>
      <c r="J982" s="20" t="str">
        <f>IF(Table2[[#This Row],[布号]]="","",IFERROR(Table2[[#This Row],[欠数]]/Table2[[#This Row],[预计开机]]/Table2[[#This Row],[单机产量]],""))</f>
        <v/>
      </c>
      <c r="K982" s="21" t="str">
        <f>IF(Table2[[#This Row],[布号]]="","",IFERROR(Table2[[#This Row],[备胚单总数]]-Table2[[#This Row],[累计产出数]]-Table2[[#This Row],[欠数]],""))</f>
        <v/>
      </c>
      <c r="L982" s="22" t="str">
        <f>IF(Table2[[#This Row],[布号]]="","",IFERROR(SUMIFS(
    ZSOHPP055!E:E,
    ZSOHPP055!A:A, "*" &amp; Table2[[#This Row],[布号]] &amp; "*"
),""))</f>
        <v/>
      </c>
    </row>
    <row r="983" spans="1:12">
      <c r="A983" s="6" t="str">
        <f>IF('MES-Fabric Code'!A982="","",'MES-Fabric Code'!A982)</f>
        <v/>
      </c>
      <c r="B983" s="20" t="str">
        <f>IF(Table2[[#This Row],[布号]]="","",IFERROR(VLOOKUP(LEFT(Table2[[#This Row],[布号]],8),'Single machine output'!A:B,2,0),""))</f>
        <v/>
      </c>
      <c r="C983" s="31" t="str">
        <f>IF(Table2[[#This Row],[布号]]="","",IFERROR(VLOOKUP(Table2[[#This Row],[布号]],'MES-Fabric Code'!$A:$B,2,0),""))</f>
        <v/>
      </c>
      <c r="D983" s="20" t="str">
        <f>IF(Table2[[#This Row],[布号]]="","",IFERROR(VLOOKUP(Table2[[#This Row],[布号]],'MES-Fabric Code'!$A:$F,4,0),""))</f>
        <v/>
      </c>
      <c r="E983" s="20" t="str">
        <f>IF(Table2[[#This Row],[布号]]="","",IFERROR(VLOOKUP(Table2[[#This Row],[布号]],'MES-Fabric Code'!$A:$F,6,0),""))</f>
        <v/>
      </c>
      <c r="F983" s="20" t="str">
        <f>IF(Table2[[#This Row],[布号]]="", "", IFERROR(SUMIFS(
    ZSOHSD058!N:N,
    ZSOHSD058!A:A, "*" &amp; Table2[[#This Row],[布号]] &amp; "*",
    ZSOHSD058!K:K, "&lt;&gt;Z2"
), ""))</f>
        <v/>
      </c>
      <c r="G983" s="20" t="str">
        <f>IF(Table2[[#This Row],[布号]]="","",IFERROR(SUMIFS(
    ZSOHPP055!B:B,
    ZSOHPP055!A:A, "*" &amp; Table2[[#This Row],[布号]] &amp; "*"
),""))</f>
        <v/>
      </c>
      <c r="H983" s="20" t="str">
        <f>IF(Table2[[#This Row],[布号]]="","",IFERROR(SUMIFS(
    ZSOHPP055!C:C,
    ZSOHPP055!A:A, "*" &amp; Table2[[#This Row],[布号]] &amp; "*"
),""))</f>
        <v/>
      </c>
      <c r="I983" s="20" t="str">
        <f>IF(Table2[[#This Row],[布号]]="","",IFERROR(
    SUMIFS(
        ZSOHPP055!D:D,
        ZSOHPP055!A:A, "*" &amp; Table2[[#This Row],[布号]] &amp; "*",
        ZSOHPP055!I:I, ""
    ),
    ""
))</f>
        <v/>
      </c>
      <c r="J983" s="20" t="str">
        <f>IF(Table2[[#This Row],[布号]]="","",IFERROR(Table2[[#This Row],[欠数]]/Table2[[#This Row],[预计开机]]/Table2[[#This Row],[单机产量]],""))</f>
        <v/>
      </c>
      <c r="K983" s="21" t="str">
        <f>IF(Table2[[#This Row],[布号]]="","",IFERROR(Table2[[#This Row],[备胚单总数]]-Table2[[#This Row],[累计产出数]]-Table2[[#This Row],[欠数]],""))</f>
        <v/>
      </c>
      <c r="L983" s="22" t="str">
        <f>IF(Table2[[#This Row],[布号]]="","",IFERROR(SUMIFS(
    ZSOHPP055!E:E,
    ZSOHPP055!A:A, "*" &amp; Table2[[#This Row],[布号]] &amp; "*"
),""))</f>
        <v/>
      </c>
    </row>
    <row r="984" spans="1:12">
      <c r="A984" s="6" t="str">
        <f>IF('MES-Fabric Code'!A983="","",'MES-Fabric Code'!A983)</f>
        <v/>
      </c>
      <c r="B984" s="20" t="str">
        <f>IF(Table2[[#This Row],[布号]]="","",IFERROR(VLOOKUP(LEFT(Table2[[#This Row],[布号]],8),'Single machine output'!A:B,2,0),""))</f>
        <v/>
      </c>
      <c r="C984" s="31" t="str">
        <f>IF(Table2[[#This Row],[布号]]="","",IFERROR(VLOOKUP(Table2[[#This Row],[布号]],'MES-Fabric Code'!$A:$B,2,0),""))</f>
        <v/>
      </c>
      <c r="D984" s="20" t="str">
        <f>IF(Table2[[#This Row],[布号]]="","",IFERROR(VLOOKUP(Table2[[#This Row],[布号]],'MES-Fabric Code'!$A:$F,4,0),""))</f>
        <v/>
      </c>
      <c r="E984" s="20" t="str">
        <f>IF(Table2[[#This Row],[布号]]="","",IFERROR(VLOOKUP(Table2[[#This Row],[布号]],'MES-Fabric Code'!$A:$F,6,0),""))</f>
        <v/>
      </c>
      <c r="F984" s="20" t="str">
        <f>IF(Table2[[#This Row],[布号]]="", "", IFERROR(SUMIFS(
    ZSOHSD058!N:N,
    ZSOHSD058!A:A, "*" &amp; Table2[[#This Row],[布号]] &amp; "*",
    ZSOHSD058!K:K, "&lt;&gt;Z2"
), ""))</f>
        <v/>
      </c>
      <c r="G984" s="20" t="str">
        <f>IF(Table2[[#This Row],[布号]]="","",IFERROR(SUMIFS(
    ZSOHPP055!B:B,
    ZSOHPP055!A:A, "*" &amp; Table2[[#This Row],[布号]] &amp; "*"
),""))</f>
        <v/>
      </c>
      <c r="H984" s="20" t="str">
        <f>IF(Table2[[#This Row],[布号]]="","",IFERROR(SUMIFS(
    ZSOHPP055!C:C,
    ZSOHPP055!A:A, "*" &amp; Table2[[#This Row],[布号]] &amp; "*"
),""))</f>
        <v/>
      </c>
      <c r="I984" s="20" t="str">
        <f>IF(Table2[[#This Row],[布号]]="","",IFERROR(
    SUMIFS(
        ZSOHPP055!D:D,
        ZSOHPP055!A:A, "*" &amp; Table2[[#This Row],[布号]] &amp; "*",
        ZSOHPP055!I:I, ""
    ),
    ""
))</f>
        <v/>
      </c>
      <c r="J984" s="20" t="str">
        <f>IF(Table2[[#This Row],[布号]]="","",IFERROR(Table2[[#This Row],[欠数]]/Table2[[#This Row],[预计开机]]/Table2[[#This Row],[单机产量]],""))</f>
        <v/>
      </c>
      <c r="K984" s="21" t="str">
        <f>IF(Table2[[#This Row],[布号]]="","",IFERROR(Table2[[#This Row],[备胚单总数]]-Table2[[#This Row],[累计产出数]]-Table2[[#This Row],[欠数]],""))</f>
        <v/>
      </c>
      <c r="L984" s="22" t="str">
        <f>IF(Table2[[#This Row],[布号]]="","",IFERROR(SUMIFS(
    ZSOHPP055!E:E,
    ZSOHPP055!A:A, "*" &amp; Table2[[#This Row],[布号]] &amp; "*"
),""))</f>
        <v/>
      </c>
    </row>
    <row r="985" spans="1:12">
      <c r="A985" s="6" t="str">
        <f>IF('MES-Fabric Code'!A984="","",'MES-Fabric Code'!A984)</f>
        <v/>
      </c>
      <c r="B985" s="20" t="str">
        <f>IF(Table2[[#This Row],[布号]]="","",IFERROR(VLOOKUP(LEFT(Table2[[#This Row],[布号]],8),'Single machine output'!A:B,2,0),""))</f>
        <v/>
      </c>
      <c r="C985" s="31" t="str">
        <f>IF(Table2[[#This Row],[布号]]="","",IFERROR(VLOOKUP(Table2[[#This Row],[布号]],'MES-Fabric Code'!$A:$B,2,0),""))</f>
        <v/>
      </c>
      <c r="D985" s="20" t="str">
        <f>IF(Table2[[#This Row],[布号]]="","",IFERROR(VLOOKUP(Table2[[#This Row],[布号]],'MES-Fabric Code'!$A:$F,4,0),""))</f>
        <v/>
      </c>
      <c r="E985" s="20" t="str">
        <f>IF(Table2[[#This Row],[布号]]="","",IFERROR(VLOOKUP(Table2[[#This Row],[布号]],'MES-Fabric Code'!$A:$F,6,0),""))</f>
        <v/>
      </c>
      <c r="F985" s="20" t="str">
        <f>IF(Table2[[#This Row],[布号]]="", "", IFERROR(SUMIFS(
    ZSOHSD058!N:N,
    ZSOHSD058!A:A, "*" &amp; Table2[[#This Row],[布号]] &amp; "*",
    ZSOHSD058!K:K, "&lt;&gt;Z2"
), ""))</f>
        <v/>
      </c>
      <c r="G985" s="20" t="str">
        <f>IF(Table2[[#This Row],[布号]]="","",IFERROR(SUMIFS(
    ZSOHPP055!B:B,
    ZSOHPP055!A:A, "*" &amp; Table2[[#This Row],[布号]] &amp; "*"
),""))</f>
        <v/>
      </c>
      <c r="H985" s="20" t="str">
        <f>IF(Table2[[#This Row],[布号]]="","",IFERROR(SUMIFS(
    ZSOHPP055!C:C,
    ZSOHPP055!A:A, "*" &amp; Table2[[#This Row],[布号]] &amp; "*"
),""))</f>
        <v/>
      </c>
      <c r="I985" s="20" t="str">
        <f>IF(Table2[[#This Row],[布号]]="","",IFERROR(
    SUMIFS(
        ZSOHPP055!D:D,
        ZSOHPP055!A:A, "*" &amp; Table2[[#This Row],[布号]] &amp; "*",
        ZSOHPP055!I:I, ""
    ),
    ""
))</f>
        <v/>
      </c>
      <c r="J985" s="20" t="str">
        <f>IF(Table2[[#This Row],[布号]]="","",IFERROR(Table2[[#This Row],[欠数]]/Table2[[#This Row],[预计开机]]/Table2[[#This Row],[单机产量]],""))</f>
        <v/>
      </c>
      <c r="K985" s="21" t="str">
        <f>IF(Table2[[#This Row],[布号]]="","",IFERROR(Table2[[#This Row],[备胚单总数]]-Table2[[#This Row],[累计产出数]]-Table2[[#This Row],[欠数]],""))</f>
        <v/>
      </c>
      <c r="L985" s="22" t="str">
        <f>IF(Table2[[#This Row],[布号]]="","",IFERROR(SUMIFS(
    ZSOHPP055!E:E,
    ZSOHPP055!A:A, "*" &amp; Table2[[#This Row],[布号]] &amp; "*"
),""))</f>
        <v/>
      </c>
    </row>
    <row r="986" spans="1:12">
      <c r="A986" s="6" t="str">
        <f>IF('MES-Fabric Code'!A985="","",'MES-Fabric Code'!A985)</f>
        <v/>
      </c>
      <c r="B986" s="20" t="str">
        <f>IF(Table2[[#This Row],[布号]]="","",IFERROR(VLOOKUP(LEFT(Table2[[#This Row],[布号]],8),'Single machine output'!A:B,2,0),""))</f>
        <v/>
      </c>
      <c r="C986" s="31" t="str">
        <f>IF(Table2[[#This Row],[布号]]="","",IFERROR(VLOOKUP(Table2[[#This Row],[布号]],'MES-Fabric Code'!$A:$B,2,0),""))</f>
        <v/>
      </c>
      <c r="D986" s="20" t="str">
        <f>IF(Table2[[#This Row],[布号]]="","",IFERROR(VLOOKUP(Table2[[#This Row],[布号]],'MES-Fabric Code'!$A:$F,4,0),""))</f>
        <v/>
      </c>
      <c r="E986" s="20" t="str">
        <f>IF(Table2[[#This Row],[布号]]="","",IFERROR(VLOOKUP(Table2[[#This Row],[布号]],'MES-Fabric Code'!$A:$F,6,0),""))</f>
        <v/>
      </c>
      <c r="F986" s="20" t="str">
        <f>IF(Table2[[#This Row],[布号]]="", "", IFERROR(SUMIFS(
    ZSOHSD058!N:N,
    ZSOHSD058!A:A, "*" &amp; Table2[[#This Row],[布号]] &amp; "*",
    ZSOHSD058!K:K, "&lt;&gt;Z2"
), ""))</f>
        <v/>
      </c>
      <c r="G986" s="20" t="str">
        <f>IF(Table2[[#This Row],[布号]]="","",IFERROR(SUMIFS(
    ZSOHPP055!B:B,
    ZSOHPP055!A:A, "*" &amp; Table2[[#This Row],[布号]] &amp; "*"
),""))</f>
        <v/>
      </c>
      <c r="H986" s="20" t="str">
        <f>IF(Table2[[#This Row],[布号]]="","",IFERROR(SUMIFS(
    ZSOHPP055!C:C,
    ZSOHPP055!A:A, "*" &amp; Table2[[#This Row],[布号]] &amp; "*"
),""))</f>
        <v/>
      </c>
      <c r="I986" s="20" t="str">
        <f>IF(Table2[[#This Row],[布号]]="","",IFERROR(
    SUMIFS(
        ZSOHPP055!D:D,
        ZSOHPP055!A:A, "*" &amp; Table2[[#This Row],[布号]] &amp; "*",
        ZSOHPP055!I:I, ""
    ),
    ""
))</f>
        <v/>
      </c>
      <c r="J986" s="20" t="str">
        <f>IF(Table2[[#This Row],[布号]]="","",IFERROR(Table2[[#This Row],[欠数]]/Table2[[#This Row],[预计开机]]/Table2[[#This Row],[单机产量]],""))</f>
        <v/>
      </c>
      <c r="K986" s="21" t="str">
        <f>IF(Table2[[#This Row],[布号]]="","",IFERROR(Table2[[#This Row],[备胚单总数]]-Table2[[#This Row],[累计产出数]]-Table2[[#This Row],[欠数]],""))</f>
        <v/>
      </c>
      <c r="L986" s="22" t="str">
        <f>IF(Table2[[#This Row],[布号]]="","",IFERROR(SUMIFS(
    ZSOHPP055!E:E,
    ZSOHPP055!A:A, "*" &amp; Table2[[#This Row],[布号]] &amp; "*"
),""))</f>
        <v/>
      </c>
    </row>
    <row r="987" spans="1:12">
      <c r="A987" s="6" t="str">
        <f>IF('MES-Fabric Code'!A986="","",'MES-Fabric Code'!A986)</f>
        <v/>
      </c>
      <c r="B987" s="20" t="str">
        <f>IF(Table2[[#This Row],[布号]]="","",IFERROR(VLOOKUP(LEFT(Table2[[#This Row],[布号]],8),'Single machine output'!A:B,2,0),""))</f>
        <v/>
      </c>
      <c r="C987" s="31" t="str">
        <f>IF(Table2[[#This Row],[布号]]="","",IFERROR(VLOOKUP(Table2[[#This Row],[布号]],'MES-Fabric Code'!$A:$B,2,0),""))</f>
        <v/>
      </c>
      <c r="D987" s="20" t="str">
        <f>IF(Table2[[#This Row],[布号]]="","",IFERROR(VLOOKUP(Table2[[#This Row],[布号]],'MES-Fabric Code'!$A:$F,4,0),""))</f>
        <v/>
      </c>
      <c r="E987" s="20" t="str">
        <f>IF(Table2[[#This Row],[布号]]="","",IFERROR(VLOOKUP(Table2[[#This Row],[布号]],'MES-Fabric Code'!$A:$F,6,0),""))</f>
        <v/>
      </c>
      <c r="F987" s="20" t="str">
        <f>IF(Table2[[#This Row],[布号]]="", "", IFERROR(SUMIFS(
    ZSOHSD058!N:N,
    ZSOHSD058!A:A, "*" &amp; Table2[[#This Row],[布号]] &amp; "*",
    ZSOHSD058!K:K, "&lt;&gt;Z2"
), ""))</f>
        <v/>
      </c>
      <c r="G987" s="20" t="str">
        <f>IF(Table2[[#This Row],[布号]]="","",IFERROR(SUMIFS(
    ZSOHPP055!B:B,
    ZSOHPP055!A:A, "*" &amp; Table2[[#This Row],[布号]] &amp; "*"
),""))</f>
        <v/>
      </c>
      <c r="H987" s="20" t="str">
        <f>IF(Table2[[#This Row],[布号]]="","",IFERROR(SUMIFS(
    ZSOHPP055!C:C,
    ZSOHPP055!A:A, "*" &amp; Table2[[#This Row],[布号]] &amp; "*"
),""))</f>
        <v/>
      </c>
      <c r="I987" s="20" t="str">
        <f>IF(Table2[[#This Row],[布号]]="","",IFERROR(
    SUMIFS(
        ZSOHPP055!D:D,
        ZSOHPP055!A:A, "*" &amp; Table2[[#This Row],[布号]] &amp; "*",
        ZSOHPP055!I:I, ""
    ),
    ""
))</f>
        <v/>
      </c>
      <c r="J987" s="20" t="str">
        <f>IF(Table2[[#This Row],[布号]]="","",IFERROR(Table2[[#This Row],[欠数]]/Table2[[#This Row],[预计开机]]/Table2[[#This Row],[单机产量]],""))</f>
        <v/>
      </c>
      <c r="K987" s="21" t="str">
        <f>IF(Table2[[#This Row],[布号]]="","",IFERROR(Table2[[#This Row],[备胚单总数]]-Table2[[#This Row],[累计产出数]]-Table2[[#This Row],[欠数]],""))</f>
        <v/>
      </c>
      <c r="L987" s="22" t="str">
        <f>IF(Table2[[#This Row],[布号]]="","",IFERROR(SUMIFS(
    ZSOHPP055!E:E,
    ZSOHPP055!A:A, "*" &amp; Table2[[#This Row],[布号]] &amp; "*"
),""))</f>
        <v/>
      </c>
    </row>
    <row r="988" spans="1:12">
      <c r="A988" s="6" t="str">
        <f>IF('MES-Fabric Code'!A987="","",'MES-Fabric Code'!A987)</f>
        <v/>
      </c>
      <c r="B988" s="20" t="str">
        <f>IF(Table2[[#This Row],[布号]]="","",IFERROR(VLOOKUP(LEFT(Table2[[#This Row],[布号]],8),'Single machine output'!A:B,2,0),""))</f>
        <v/>
      </c>
      <c r="C988" s="31" t="str">
        <f>IF(Table2[[#This Row],[布号]]="","",IFERROR(VLOOKUP(Table2[[#This Row],[布号]],'MES-Fabric Code'!$A:$B,2,0),""))</f>
        <v/>
      </c>
      <c r="D988" s="20" t="str">
        <f>IF(Table2[[#This Row],[布号]]="","",IFERROR(VLOOKUP(Table2[[#This Row],[布号]],'MES-Fabric Code'!$A:$F,4,0),""))</f>
        <v/>
      </c>
      <c r="E988" s="20" t="str">
        <f>IF(Table2[[#This Row],[布号]]="","",IFERROR(VLOOKUP(Table2[[#This Row],[布号]],'MES-Fabric Code'!$A:$F,6,0),""))</f>
        <v/>
      </c>
      <c r="F988" s="20" t="str">
        <f>IF(Table2[[#This Row],[布号]]="", "", IFERROR(SUMIFS(
    ZSOHSD058!N:N,
    ZSOHSD058!A:A, "*" &amp; Table2[[#This Row],[布号]] &amp; "*",
    ZSOHSD058!K:K, "&lt;&gt;Z2"
), ""))</f>
        <v/>
      </c>
      <c r="G988" s="20" t="str">
        <f>IF(Table2[[#This Row],[布号]]="","",IFERROR(SUMIFS(
    ZSOHPP055!B:B,
    ZSOHPP055!A:A, "*" &amp; Table2[[#This Row],[布号]] &amp; "*"
),""))</f>
        <v/>
      </c>
      <c r="H988" s="20" t="str">
        <f>IF(Table2[[#This Row],[布号]]="","",IFERROR(SUMIFS(
    ZSOHPP055!C:C,
    ZSOHPP055!A:A, "*" &amp; Table2[[#This Row],[布号]] &amp; "*"
),""))</f>
        <v/>
      </c>
      <c r="I988" s="20" t="str">
        <f>IF(Table2[[#This Row],[布号]]="","",IFERROR(
    SUMIFS(
        ZSOHPP055!D:D,
        ZSOHPP055!A:A, "*" &amp; Table2[[#This Row],[布号]] &amp; "*",
        ZSOHPP055!I:I, ""
    ),
    ""
))</f>
        <v/>
      </c>
      <c r="J988" s="20" t="str">
        <f>IF(Table2[[#This Row],[布号]]="","",IFERROR(Table2[[#This Row],[欠数]]/Table2[[#This Row],[预计开机]]/Table2[[#This Row],[单机产量]],""))</f>
        <v/>
      </c>
      <c r="K988" s="21" t="str">
        <f>IF(Table2[[#This Row],[布号]]="","",IFERROR(Table2[[#This Row],[备胚单总数]]-Table2[[#This Row],[累计产出数]]-Table2[[#This Row],[欠数]],""))</f>
        <v/>
      </c>
      <c r="L988" s="22" t="str">
        <f>IF(Table2[[#This Row],[布号]]="","",IFERROR(SUMIFS(
    ZSOHPP055!E:E,
    ZSOHPP055!A:A, "*" &amp; Table2[[#This Row],[布号]] &amp; "*"
),""))</f>
        <v/>
      </c>
    </row>
    <row r="989" spans="1:12">
      <c r="A989" s="6" t="str">
        <f>IF('MES-Fabric Code'!A988="","",'MES-Fabric Code'!A988)</f>
        <v/>
      </c>
      <c r="B989" s="20" t="str">
        <f>IF(Table2[[#This Row],[布号]]="","",IFERROR(VLOOKUP(LEFT(Table2[[#This Row],[布号]],8),'Single machine output'!A:B,2,0),""))</f>
        <v/>
      </c>
      <c r="C989" s="31" t="str">
        <f>IF(Table2[[#This Row],[布号]]="","",IFERROR(VLOOKUP(Table2[[#This Row],[布号]],'MES-Fabric Code'!$A:$B,2,0),""))</f>
        <v/>
      </c>
      <c r="D989" s="20" t="str">
        <f>IF(Table2[[#This Row],[布号]]="","",IFERROR(VLOOKUP(Table2[[#This Row],[布号]],'MES-Fabric Code'!$A:$F,4,0),""))</f>
        <v/>
      </c>
      <c r="E989" s="20" t="str">
        <f>IF(Table2[[#This Row],[布号]]="","",IFERROR(VLOOKUP(Table2[[#This Row],[布号]],'MES-Fabric Code'!$A:$F,6,0),""))</f>
        <v/>
      </c>
      <c r="F989" s="20" t="str">
        <f>IF(Table2[[#This Row],[布号]]="", "", IFERROR(SUMIFS(
    ZSOHSD058!N:N,
    ZSOHSD058!A:A, "*" &amp; Table2[[#This Row],[布号]] &amp; "*",
    ZSOHSD058!K:K, "&lt;&gt;Z2"
), ""))</f>
        <v/>
      </c>
      <c r="G989" s="20" t="str">
        <f>IF(Table2[[#This Row],[布号]]="","",IFERROR(SUMIFS(
    ZSOHPP055!B:B,
    ZSOHPP055!A:A, "*" &amp; Table2[[#This Row],[布号]] &amp; "*"
),""))</f>
        <v/>
      </c>
      <c r="H989" s="20" t="str">
        <f>IF(Table2[[#This Row],[布号]]="","",IFERROR(SUMIFS(
    ZSOHPP055!C:C,
    ZSOHPP055!A:A, "*" &amp; Table2[[#This Row],[布号]] &amp; "*"
),""))</f>
        <v/>
      </c>
      <c r="I989" s="20" t="str">
        <f>IF(Table2[[#This Row],[布号]]="","",IFERROR(
    SUMIFS(
        ZSOHPP055!D:D,
        ZSOHPP055!A:A, "*" &amp; Table2[[#This Row],[布号]] &amp; "*",
        ZSOHPP055!I:I, ""
    ),
    ""
))</f>
        <v/>
      </c>
      <c r="J989" s="20" t="str">
        <f>IF(Table2[[#This Row],[布号]]="","",IFERROR(Table2[[#This Row],[欠数]]/Table2[[#This Row],[预计开机]]/Table2[[#This Row],[单机产量]],""))</f>
        <v/>
      </c>
      <c r="K989" s="21" t="str">
        <f>IF(Table2[[#This Row],[布号]]="","",IFERROR(Table2[[#This Row],[备胚单总数]]-Table2[[#This Row],[累计产出数]]-Table2[[#This Row],[欠数]],""))</f>
        <v/>
      </c>
      <c r="L989" s="22" t="str">
        <f>IF(Table2[[#This Row],[布号]]="","",IFERROR(SUMIFS(
    ZSOHPP055!E:E,
    ZSOHPP055!A:A, "*" &amp; Table2[[#This Row],[布号]] &amp; "*"
),""))</f>
        <v/>
      </c>
    </row>
    <row r="990" spans="1:12">
      <c r="A990" s="6" t="str">
        <f>IF('MES-Fabric Code'!A989="","",'MES-Fabric Code'!A989)</f>
        <v/>
      </c>
      <c r="B990" s="20" t="str">
        <f>IF(Table2[[#This Row],[布号]]="","",IFERROR(VLOOKUP(LEFT(Table2[[#This Row],[布号]],8),'Single machine output'!A:B,2,0),""))</f>
        <v/>
      </c>
      <c r="C990" s="31" t="str">
        <f>IF(Table2[[#This Row],[布号]]="","",IFERROR(VLOOKUP(Table2[[#This Row],[布号]],'MES-Fabric Code'!$A:$B,2,0),""))</f>
        <v/>
      </c>
      <c r="D990" s="20" t="str">
        <f>IF(Table2[[#This Row],[布号]]="","",IFERROR(VLOOKUP(Table2[[#This Row],[布号]],'MES-Fabric Code'!$A:$F,4,0),""))</f>
        <v/>
      </c>
      <c r="E990" s="20" t="str">
        <f>IF(Table2[[#This Row],[布号]]="","",IFERROR(VLOOKUP(Table2[[#This Row],[布号]],'MES-Fabric Code'!$A:$F,6,0),""))</f>
        <v/>
      </c>
      <c r="F990" s="20" t="str">
        <f>IF(Table2[[#This Row],[布号]]="", "", IFERROR(SUMIFS(
    ZSOHSD058!N:N,
    ZSOHSD058!A:A, "*" &amp; Table2[[#This Row],[布号]] &amp; "*",
    ZSOHSD058!K:K, "&lt;&gt;Z2"
), ""))</f>
        <v/>
      </c>
      <c r="G990" s="20" t="str">
        <f>IF(Table2[[#This Row],[布号]]="","",IFERROR(SUMIFS(
    ZSOHPP055!B:B,
    ZSOHPP055!A:A, "*" &amp; Table2[[#This Row],[布号]] &amp; "*"
),""))</f>
        <v/>
      </c>
      <c r="H990" s="20" t="str">
        <f>IF(Table2[[#This Row],[布号]]="","",IFERROR(SUMIFS(
    ZSOHPP055!C:C,
    ZSOHPP055!A:A, "*" &amp; Table2[[#This Row],[布号]] &amp; "*"
),""))</f>
        <v/>
      </c>
      <c r="I990" s="20" t="str">
        <f>IF(Table2[[#This Row],[布号]]="","",IFERROR(
    SUMIFS(
        ZSOHPP055!D:D,
        ZSOHPP055!A:A, "*" &amp; Table2[[#This Row],[布号]] &amp; "*",
        ZSOHPP055!I:I, ""
    ),
    ""
))</f>
        <v/>
      </c>
      <c r="J990" s="20" t="str">
        <f>IF(Table2[[#This Row],[布号]]="","",IFERROR(Table2[[#This Row],[欠数]]/Table2[[#This Row],[预计开机]]/Table2[[#This Row],[单机产量]],""))</f>
        <v/>
      </c>
      <c r="K990" s="21" t="str">
        <f>IF(Table2[[#This Row],[布号]]="","",IFERROR(Table2[[#This Row],[备胚单总数]]-Table2[[#This Row],[累计产出数]]-Table2[[#This Row],[欠数]],""))</f>
        <v/>
      </c>
      <c r="L990" s="22" t="str">
        <f>IF(Table2[[#This Row],[布号]]="","",IFERROR(SUMIFS(
    ZSOHPP055!E:E,
    ZSOHPP055!A:A, "*" &amp; Table2[[#This Row],[布号]] &amp; "*"
),""))</f>
        <v/>
      </c>
    </row>
    <row r="991" spans="1:12">
      <c r="A991" s="6" t="str">
        <f>IF('MES-Fabric Code'!A990="","",'MES-Fabric Code'!A990)</f>
        <v/>
      </c>
      <c r="B991" s="20" t="str">
        <f>IF(Table2[[#This Row],[布号]]="","",IFERROR(VLOOKUP(LEFT(Table2[[#This Row],[布号]],8),'Single machine output'!A:B,2,0),""))</f>
        <v/>
      </c>
      <c r="C991" s="31" t="str">
        <f>IF(Table2[[#This Row],[布号]]="","",IFERROR(VLOOKUP(Table2[[#This Row],[布号]],'MES-Fabric Code'!$A:$B,2,0),""))</f>
        <v/>
      </c>
      <c r="D991" s="20" t="str">
        <f>IF(Table2[[#This Row],[布号]]="","",IFERROR(VLOOKUP(Table2[[#This Row],[布号]],'MES-Fabric Code'!$A:$F,4,0),""))</f>
        <v/>
      </c>
      <c r="E991" s="20" t="str">
        <f>IF(Table2[[#This Row],[布号]]="","",IFERROR(VLOOKUP(Table2[[#This Row],[布号]],'MES-Fabric Code'!$A:$F,6,0),""))</f>
        <v/>
      </c>
      <c r="F991" s="20" t="str">
        <f>IF(Table2[[#This Row],[布号]]="", "", IFERROR(SUMIFS(
    ZSOHSD058!N:N,
    ZSOHSD058!A:A, "*" &amp; Table2[[#This Row],[布号]] &amp; "*",
    ZSOHSD058!K:K, "&lt;&gt;Z2"
), ""))</f>
        <v/>
      </c>
      <c r="G991" s="20" t="str">
        <f>IF(Table2[[#This Row],[布号]]="","",IFERROR(SUMIFS(
    ZSOHPP055!B:B,
    ZSOHPP055!A:A, "*" &amp; Table2[[#This Row],[布号]] &amp; "*"
),""))</f>
        <v/>
      </c>
      <c r="H991" s="20" t="str">
        <f>IF(Table2[[#This Row],[布号]]="","",IFERROR(SUMIFS(
    ZSOHPP055!C:C,
    ZSOHPP055!A:A, "*" &amp; Table2[[#This Row],[布号]] &amp; "*"
),""))</f>
        <v/>
      </c>
      <c r="I991" s="20" t="str">
        <f>IF(Table2[[#This Row],[布号]]="","",IFERROR(
    SUMIFS(
        ZSOHPP055!D:D,
        ZSOHPP055!A:A, "*" &amp; Table2[[#This Row],[布号]] &amp; "*",
        ZSOHPP055!I:I, ""
    ),
    ""
))</f>
        <v/>
      </c>
      <c r="J991" s="20" t="str">
        <f>IF(Table2[[#This Row],[布号]]="","",IFERROR(Table2[[#This Row],[欠数]]/Table2[[#This Row],[预计开机]]/Table2[[#This Row],[单机产量]],""))</f>
        <v/>
      </c>
      <c r="K991" s="21" t="str">
        <f>IF(Table2[[#This Row],[布号]]="","",IFERROR(Table2[[#This Row],[备胚单总数]]-Table2[[#This Row],[累计产出数]]-Table2[[#This Row],[欠数]],""))</f>
        <v/>
      </c>
      <c r="L991" s="22" t="str">
        <f>IF(Table2[[#This Row],[布号]]="","",IFERROR(SUMIFS(
    ZSOHPP055!E:E,
    ZSOHPP055!A:A, "*" &amp; Table2[[#This Row],[布号]] &amp; "*"
),""))</f>
        <v/>
      </c>
    </row>
    <row r="992" spans="1:12">
      <c r="A992" s="6" t="str">
        <f>IF('MES-Fabric Code'!A991="","",'MES-Fabric Code'!A991)</f>
        <v/>
      </c>
      <c r="B992" s="20" t="str">
        <f>IF(Table2[[#This Row],[布号]]="","",IFERROR(VLOOKUP(LEFT(Table2[[#This Row],[布号]],8),'Single machine output'!A:B,2,0),""))</f>
        <v/>
      </c>
      <c r="C992" s="31" t="str">
        <f>IF(Table2[[#This Row],[布号]]="","",IFERROR(VLOOKUP(Table2[[#This Row],[布号]],'MES-Fabric Code'!$A:$B,2,0),""))</f>
        <v/>
      </c>
      <c r="D992" s="20" t="str">
        <f>IF(Table2[[#This Row],[布号]]="","",IFERROR(VLOOKUP(Table2[[#This Row],[布号]],'MES-Fabric Code'!$A:$F,4,0),""))</f>
        <v/>
      </c>
      <c r="E992" s="20" t="str">
        <f>IF(Table2[[#This Row],[布号]]="","",IFERROR(VLOOKUP(Table2[[#This Row],[布号]],'MES-Fabric Code'!$A:$F,6,0),""))</f>
        <v/>
      </c>
      <c r="F992" s="20" t="str">
        <f>IF(Table2[[#This Row],[布号]]="", "", IFERROR(SUMIFS(
    ZSOHSD058!N:N,
    ZSOHSD058!A:A, "*" &amp; Table2[[#This Row],[布号]] &amp; "*",
    ZSOHSD058!K:K, "&lt;&gt;Z2"
), ""))</f>
        <v/>
      </c>
      <c r="G992" s="20" t="str">
        <f>IF(Table2[[#This Row],[布号]]="","",IFERROR(SUMIFS(
    ZSOHPP055!B:B,
    ZSOHPP055!A:A, "*" &amp; Table2[[#This Row],[布号]] &amp; "*"
),""))</f>
        <v/>
      </c>
      <c r="H992" s="20" t="str">
        <f>IF(Table2[[#This Row],[布号]]="","",IFERROR(SUMIFS(
    ZSOHPP055!C:C,
    ZSOHPP055!A:A, "*" &amp; Table2[[#This Row],[布号]] &amp; "*"
),""))</f>
        <v/>
      </c>
      <c r="I992" s="20" t="str">
        <f>IF(Table2[[#This Row],[布号]]="","",IFERROR(
    SUMIFS(
        ZSOHPP055!D:D,
        ZSOHPP055!A:A, "*" &amp; Table2[[#This Row],[布号]] &amp; "*",
        ZSOHPP055!I:I, ""
    ),
    ""
))</f>
        <v/>
      </c>
      <c r="J992" s="20" t="str">
        <f>IF(Table2[[#This Row],[布号]]="","",IFERROR(Table2[[#This Row],[欠数]]/Table2[[#This Row],[预计开机]]/Table2[[#This Row],[单机产量]],""))</f>
        <v/>
      </c>
      <c r="K992" s="21" t="str">
        <f>IF(Table2[[#This Row],[布号]]="","",IFERROR(Table2[[#This Row],[备胚单总数]]-Table2[[#This Row],[累计产出数]]-Table2[[#This Row],[欠数]],""))</f>
        <v/>
      </c>
      <c r="L992" s="22" t="str">
        <f>IF(Table2[[#This Row],[布号]]="","",IFERROR(SUMIFS(
    ZSOHPP055!E:E,
    ZSOHPP055!A:A, "*" &amp; Table2[[#This Row],[布号]] &amp; "*"
),""))</f>
        <v/>
      </c>
    </row>
    <row r="993" spans="1:12">
      <c r="A993" s="6" t="str">
        <f>IF('MES-Fabric Code'!A992="","",'MES-Fabric Code'!A992)</f>
        <v/>
      </c>
      <c r="B993" s="20" t="str">
        <f>IF(Table2[[#This Row],[布号]]="","",IFERROR(VLOOKUP(LEFT(Table2[[#This Row],[布号]],8),'Single machine output'!A:B,2,0),""))</f>
        <v/>
      </c>
      <c r="C993" s="31" t="str">
        <f>IF(Table2[[#This Row],[布号]]="","",IFERROR(VLOOKUP(Table2[[#This Row],[布号]],'MES-Fabric Code'!$A:$B,2,0),""))</f>
        <v/>
      </c>
      <c r="D993" s="20" t="str">
        <f>IF(Table2[[#This Row],[布号]]="","",IFERROR(VLOOKUP(Table2[[#This Row],[布号]],'MES-Fabric Code'!$A:$F,4,0),""))</f>
        <v/>
      </c>
      <c r="E993" s="20" t="str">
        <f>IF(Table2[[#This Row],[布号]]="","",IFERROR(VLOOKUP(Table2[[#This Row],[布号]],'MES-Fabric Code'!$A:$F,6,0),""))</f>
        <v/>
      </c>
      <c r="F993" s="20" t="str">
        <f>IF(Table2[[#This Row],[布号]]="", "", IFERROR(SUMIFS(
    ZSOHSD058!N:N,
    ZSOHSD058!A:A, "*" &amp; Table2[[#This Row],[布号]] &amp; "*",
    ZSOHSD058!K:K, "&lt;&gt;Z2"
), ""))</f>
        <v/>
      </c>
      <c r="G993" s="20" t="str">
        <f>IF(Table2[[#This Row],[布号]]="","",IFERROR(SUMIFS(
    ZSOHPP055!B:B,
    ZSOHPP055!A:A, "*" &amp; Table2[[#This Row],[布号]] &amp; "*"
),""))</f>
        <v/>
      </c>
      <c r="H993" s="20" t="str">
        <f>IF(Table2[[#This Row],[布号]]="","",IFERROR(SUMIFS(
    ZSOHPP055!C:C,
    ZSOHPP055!A:A, "*" &amp; Table2[[#This Row],[布号]] &amp; "*"
),""))</f>
        <v/>
      </c>
      <c r="I993" s="20" t="str">
        <f>IF(Table2[[#This Row],[布号]]="","",IFERROR(
    SUMIFS(
        ZSOHPP055!D:D,
        ZSOHPP055!A:A, "*" &amp; Table2[[#This Row],[布号]] &amp; "*",
        ZSOHPP055!I:I, ""
    ),
    ""
))</f>
        <v/>
      </c>
      <c r="J993" s="20" t="str">
        <f>IF(Table2[[#This Row],[布号]]="","",IFERROR(Table2[[#This Row],[欠数]]/Table2[[#This Row],[预计开机]]/Table2[[#This Row],[单机产量]],""))</f>
        <v/>
      </c>
      <c r="K993" s="21" t="str">
        <f>IF(Table2[[#This Row],[布号]]="","",IFERROR(Table2[[#This Row],[备胚单总数]]-Table2[[#This Row],[累计产出数]]-Table2[[#This Row],[欠数]],""))</f>
        <v/>
      </c>
      <c r="L993" s="22" t="str">
        <f>IF(Table2[[#This Row],[布号]]="","",IFERROR(SUMIFS(
    ZSOHPP055!E:E,
    ZSOHPP055!A:A, "*" &amp; Table2[[#This Row],[布号]] &amp; "*"
),""))</f>
        <v/>
      </c>
    </row>
    <row r="994" spans="1:12">
      <c r="A994" s="6" t="str">
        <f>IF('MES-Fabric Code'!A993="","",'MES-Fabric Code'!A993)</f>
        <v/>
      </c>
      <c r="B994" s="20" t="str">
        <f>IF(Table2[[#This Row],[布号]]="","",IFERROR(VLOOKUP(LEFT(Table2[[#This Row],[布号]],8),'Single machine output'!A:B,2,0),""))</f>
        <v/>
      </c>
      <c r="C994" s="31" t="str">
        <f>IF(Table2[[#This Row],[布号]]="","",IFERROR(VLOOKUP(Table2[[#This Row],[布号]],'MES-Fabric Code'!$A:$B,2,0),""))</f>
        <v/>
      </c>
      <c r="D994" s="20" t="str">
        <f>IF(Table2[[#This Row],[布号]]="","",IFERROR(VLOOKUP(Table2[[#This Row],[布号]],'MES-Fabric Code'!$A:$F,4,0),""))</f>
        <v/>
      </c>
      <c r="E994" s="20" t="str">
        <f>IF(Table2[[#This Row],[布号]]="","",IFERROR(VLOOKUP(Table2[[#This Row],[布号]],'MES-Fabric Code'!$A:$F,6,0),""))</f>
        <v/>
      </c>
      <c r="F994" s="20" t="str">
        <f>IF(Table2[[#This Row],[布号]]="", "", IFERROR(SUMIFS(
    ZSOHSD058!N:N,
    ZSOHSD058!A:A, "*" &amp; Table2[[#This Row],[布号]] &amp; "*",
    ZSOHSD058!K:K, "&lt;&gt;Z2"
), ""))</f>
        <v/>
      </c>
      <c r="G994" s="20" t="str">
        <f>IF(Table2[[#This Row],[布号]]="","",IFERROR(SUMIFS(
    ZSOHPP055!B:B,
    ZSOHPP055!A:A, "*" &amp; Table2[[#This Row],[布号]] &amp; "*"
),""))</f>
        <v/>
      </c>
      <c r="H994" s="20" t="str">
        <f>IF(Table2[[#This Row],[布号]]="","",IFERROR(SUMIFS(
    ZSOHPP055!C:C,
    ZSOHPP055!A:A, "*" &amp; Table2[[#This Row],[布号]] &amp; "*"
),""))</f>
        <v/>
      </c>
      <c r="I994" s="20" t="str">
        <f>IF(Table2[[#This Row],[布号]]="","",IFERROR(
    SUMIFS(
        ZSOHPP055!D:D,
        ZSOHPP055!A:A, "*" &amp; Table2[[#This Row],[布号]] &amp; "*",
        ZSOHPP055!I:I, ""
    ),
    ""
))</f>
        <v/>
      </c>
      <c r="J994" s="20" t="str">
        <f>IF(Table2[[#This Row],[布号]]="","",IFERROR(Table2[[#This Row],[欠数]]/Table2[[#This Row],[预计开机]]/Table2[[#This Row],[单机产量]],""))</f>
        <v/>
      </c>
      <c r="K994" s="21" t="str">
        <f>IF(Table2[[#This Row],[布号]]="","",IFERROR(Table2[[#This Row],[备胚单总数]]-Table2[[#This Row],[累计产出数]]-Table2[[#This Row],[欠数]],""))</f>
        <v/>
      </c>
      <c r="L994" s="22" t="str">
        <f>IF(Table2[[#This Row],[布号]]="","",IFERROR(SUMIFS(
    ZSOHPP055!E:E,
    ZSOHPP055!A:A, "*" &amp; Table2[[#This Row],[布号]] &amp; "*"
),""))</f>
        <v/>
      </c>
    </row>
    <row r="995" spans="1:12">
      <c r="A995" s="6" t="str">
        <f>IF('MES-Fabric Code'!A994="","",'MES-Fabric Code'!A994)</f>
        <v/>
      </c>
      <c r="B995" s="20" t="str">
        <f>IF(Table2[[#This Row],[布号]]="","",IFERROR(VLOOKUP(LEFT(Table2[[#This Row],[布号]],8),'Single machine output'!A:B,2,0),""))</f>
        <v/>
      </c>
      <c r="C995" s="31" t="str">
        <f>IF(Table2[[#This Row],[布号]]="","",IFERROR(VLOOKUP(Table2[[#This Row],[布号]],'MES-Fabric Code'!$A:$B,2,0),""))</f>
        <v/>
      </c>
      <c r="D995" s="20" t="str">
        <f>IF(Table2[[#This Row],[布号]]="","",IFERROR(VLOOKUP(Table2[[#This Row],[布号]],'MES-Fabric Code'!$A:$F,4,0),""))</f>
        <v/>
      </c>
      <c r="E995" s="20" t="str">
        <f>IF(Table2[[#This Row],[布号]]="","",IFERROR(VLOOKUP(Table2[[#This Row],[布号]],'MES-Fabric Code'!$A:$F,6,0),""))</f>
        <v/>
      </c>
      <c r="F995" s="20" t="str">
        <f>IF(Table2[[#This Row],[布号]]="", "", IFERROR(SUMIFS(
    ZSOHSD058!N:N,
    ZSOHSD058!A:A, "*" &amp; Table2[[#This Row],[布号]] &amp; "*",
    ZSOHSD058!K:K, "&lt;&gt;Z2"
), ""))</f>
        <v/>
      </c>
      <c r="G995" s="20" t="str">
        <f>IF(Table2[[#This Row],[布号]]="","",IFERROR(SUMIFS(
    ZSOHPP055!B:B,
    ZSOHPP055!A:A, "*" &amp; Table2[[#This Row],[布号]] &amp; "*"
),""))</f>
        <v/>
      </c>
      <c r="H995" s="20" t="str">
        <f>IF(Table2[[#This Row],[布号]]="","",IFERROR(SUMIFS(
    ZSOHPP055!C:C,
    ZSOHPP055!A:A, "*" &amp; Table2[[#This Row],[布号]] &amp; "*"
),""))</f>
        <v/>
      </c>
      <c r="I995" s="20" t="str">
        <f>IF(Table2[[#This Row],[布号]]="","",IFERROR(
    SUMIFS(
        ZSOHPP055!D:D,
        ZSOHPP055!A:A, "*" &amp; Table2[[#This Row],[布号]] &amp; "*",
        ZSOHPP055!I:I, ""
    ),
    ""
))</f>
        <v/>
      </c>
      <c r="J995" s="20" t="str">
        <f>IF(Table2[[#This Row],[布号]]="","",IFERROR(Table2[[#This Row],[欠数]]/Table2[[#This Row],[预计开机]]/Table2[[#This Row],[单机产量]],""))</f>
        <v/>
      </c>
      <c r="K995" s="21" t="str">
        <f>IF(Table2[[#This Row],[布号]]="","",IFERROR(Table2[[#This Row],[备胚单总数]]-Table2[[#This Row],[累计产出数]]-Table2[[#This Row],[欠数]],""))</f>
        <v/>
      </c>
      <c r="L995" s="22" t="str">
        <f>IF(Table2[[#This Row],[布号]]="","",IFERROR(SUMIFS(
    ZSOHPP055!E:E,
    ZSOHPP055!A:A, "*" &amp; Table2[[#This Row],[布号]] &amp; "*"
),""))</f>
        <v/>
      </c>
    </row>
    <row r="996" spans="1:12">
      <c r="A996" s="6" t="str">
        <f>IF('MES-Fabric Code'!A995="","",'MES-Fabric Code'!A995)</f>
        <v/>
      </c>
      <c r="B996" s="20" t="str">
        <f>IF(Table2[[#This Row],[布号]]="","",IFERROR(VLOOKUP(LEFT(Table2[[#This Row],[布号]],8),'Single machine output'!A:B,2,0),""))</f>
        <v/>
      </c>
      <c r="C996" s="31" t="str">
        <f>IF(Table2[[#This Row],[布号]]="","",IFERROR(VLOOKUP(Table2[[#This Row],[布号]],'MES-Fabric Code'!$A:$B,2,0),""))</f>
        <v/>
      </c>
      <c r="D996" s="20" t="str">
        <f>IF(Table2[[#This Row],[布号]]="","",IFERROR(VLOOKUP(Table2[[#This Row],[布号]],'MES-Fabric Code'!$A:$F,4,0),""))</f>
        <v/>
      </c>
      <c r="E996" s="20" t="str">
        <f>IF(Table2[[#This Row],[布号]]="","",IFERROR(VLOOKUP(Table2[[#This Row],[布号]],'MES-Fabric Code'!$A:$F,6,0),""))</f>
        <v/>
      </c>
      <c r="F996" s="20" t="str">
        <f>IF(Table2[[#This Row],[布号]]="", "", IFERROR(SUMIFS(
    ZSOHSD058!N:N,
    ZSOHSD058!A:A, "*" &amp; Table2[[#This Row],[布号]] &amp; "*",
    ZSOHSD058!K:K, "&lt;&gt;Z2"
), ""))</f>
        <v/>
      </c>
      <c r="G996" s="20" t="str">
        <f>IF(Table2[[#This Row],[布号]]="","",IFERROR(SUMIFS(
    ZSOHPP055!B:B,
    ZSOHPP055!A:A, "*" &amp; Table2[[#This Row],[布号]] &amp; "*"
),""))</f>
        <v/>
      </c>
      <c r="H996" s="20" t="str">
        <f>IF(Table2[[#This Row],[布号]]="","",IFERROR(SUMIFS(
    ZSOHPP055!C:C,
    ZSOHPP055!A:A, "*" &amp; Table2[[#This Row],[布号]] &amp; "*"
),""))</f>
        <v/>
      </c>
      <c r="I996" s="20" t="str">
        <f>IF(Table2[[#This Row],[布号]]="","",IFERROR(
    SUMIFS(
        ZSOHPP055!D:D,
        ZSOHPP055!A:A, "*" &amp; Table2[[#This Row],[布号]] &amp; "*",
        ZSOHPP055!I:I, ""
    ),
    ""
))</f>
        <v/>
      </c>
      <c r="J996" s="20" t="str">
        <f>IF(Table2[[#This Row],[布号]]="","",IFERROR(Table2[[#This Row],[欠数]]/Table2[[#This Row],[预计开机]]/Table2[[#This Row],[单机产量]],""))</f>
        <v/>
      </c>
      <c r="K996" s="21" t="str">
        <f>IF(Table2[[#This Row],[布号]]="","",IFERROR(Table2[[#This Row],[备胚单总数]]-Table2[[#This Row],[累计产出数]]-Table2[[#This Row],[欠数]],""))</f>
        <v/>
      </c>
      <c r="L996" s="22" t="str">
        <f>IF(Table2[[#This Row],[布号]]="","",IFERROR(SUMIFS(
    ZSOHPP055!E:E,
    ZSOHPP055!A:A, "*" &amp; Table2[[#This Row],[布号]] &amp; "*"
),""))</f>
        <v/>
      </c>
    </row>
    <row r="997" spans="1:12">
      <c r="A997" s="6" t="str">
        <f>IF('MES-Fabric Code'!A996="","",'MES-Fabric Code'!A996)</f>
        <v/>
      </c>
      <c r="B997" s="20" t="str">
        <f>IF(Table2[[#This Row],[布号]]="","",IFERROR(VLOOKUP(LEFT(Table2[[#This Row],[布号]],8),'Single machine output'!A:B,2,0),""))</f>
        <v/>
      </c>
      <c r="C997" s="31" t="str">
        <f>IF(Table2[[#This Row],[布号]]="","",IFERROR(VLOOKUP(Table2[[#This Row],[布号]],'MES-Fabric Code'!$A:$B,2,0),""))</f>
        <v/>
      </c>
      <c r="D997" s="20" t="str">
        <f>IF(Table2[[#This Row],[布号]]="","",IFERROR(VLOOKUP(Table2[[#This Row],[布号]],'MES-Fabric Code'!$A:$F,4,0),""))</f>
        <v/>
      </c>
      <c r="E997" s="20" t="str">
        <f>IF(Table2[[#This Row],[布号]]="","",IFERROR(VLOOKUP(Table2[[#This Row],[布号]],'MES-Fabric Code'!$A:$F,6,0),""))</f>
        <v/>
      </c>
      <c r="F997" s="20" t="str">
        <f>IF(Table2[[#This Row],[布号]]="", "", IFERROR(SUMIFS(
    ZSOHSD058!N:N,
    ZSOHSD058!A:A, "*" &amp; Table2[[#This Row],[布号]] &amp; "*",
    ZSOHSD058!K:K, "&lt;&gt;Z2"
), ""))</f>
        <v/>
      </c>
      <c r="G997" s="20" t="str">
        <f>IF(Table2[[#This Row],[布号]]="","",IFERROR(SUMIFS(
    ZSOHPP055!B:B,
    ZSOHPP055!A:A, "*" &amp; Table2[[#This Row],[布号]] &amp; "*"
),""))</f>
        <v/>
      </c>
      <c r="H997" s="20" t="str">
        <f>IF(Table2[[#This Row],[布号]]="","",IFERROR(SUMIFS(
    ZSOHPP055!C:C,
    ZSOHPP055!A:A, "*" &amp; Table2[[#This Row],[布号]] &amp; "*"
),""))</f>
        <v/>
      </c>
      <c r="I997" s="20" t="str">
        <f>IF(Table2[[#This Row],[布号]]="","",IFERROR(
    SUMIFS(
        ZSOHPP055!D:D,
        ZSOHPP055!A:A, "*" &amp; Table2[[#This Row],[布号]] &amp; "*",
        ZSOHPP055!I:I, ""
    ),
    ""
))</f>
        <v/>
      </c>
      <c r="J997" s="20" t="str">
        <f>IF(Table2[[#This Row],[布号]]="","",IFERROR(Table2[[#This Row],[欠数]]/Table2[[#This Row],[预计开机]]/Table2[[#This Row],[单机产量]],""))</f>
        <v/>
      </c>
      <c r="K997" s="21" t="str">
        <f>IF(Table2[[#This Row],[布号]]="","",IFERROR(Table2[[#This Row],[备胚单总数]]-Table2[[#This Row],[累计产出数]]-Table2[[#This Row],[欠数]],""))</f>
        <v/>
      </c>
      <c r="L997" s="22" t="str">
        <f>IF(Table2[[#This Row],[布号]]="","",IFERROR(SUMIFS(
    ZSOHPP055!E:E,
    ZSOHPP055!A:A, "*" &amp; Table2[[#This Row],[布号]] &amp; "*"
),""))</f>
        <v/>
      </c>
    </row>
    <row r="998" spans="1:12">
      <c r="A998" s="6" t="str">
        <f>IF('MES-Fabric Code'!A997="","",'MES-Fabric Code'!A997)</f>
        <v/>
      </c>
      <c r="B998" s="20" t="str">
        <f>IF(Table2[[#This Row],[布号]]="","",IFERROR(VLOOKUP(LEFT(Table2[[#This Row],[布号]],8),'Single machine output'!A:B,2,0),""))</f>
        <v/>
      </c>
      <c r="C998" s="31" t="str">
        <f>IF(Table2[[#This Row],[布号]]="","",IFERROR(VLOOKUP(Table2[[#This Row],[布号]],'MES-Fabric Code'!$A:$B,2,0),""))</f>
        <v/>
      </c>
      <c r="D998" s="20" t="str">
        <f>IF(Table2[[#This Row],[布号]]="","",IFERROR(VLOOKUP(Table2[[#This Row],[布号]],'MES-Fabric Code'!$A:$F,4,0),""))</f>
        <v/>
      </c>
      <c r="E998" s="20" t="str">
        <f>IF(Table2[[#This Row],[布号]]="","",IFERROR(VLOOKUP(Table2[[#This Row],[布号]],'MES-Fabric Code'!$A:$F,6,0),""))</f>
        <v/>
      </c>
      <c r="F998" s="20" t="str">
        <f>IF(Table2[[#This Row],[布号]]="", "", IFERROR(SUMIFS(
    ZSOHSD058!N:N,
    ZSOHSD058!A:A, "*" &amp; Table2[[#This Row],[布号]] &amp; "*",
    ZSOHSD058!K:K, "&lt;&gt;Z2"
), ""))</f>
        <v/>
      </c>
      <c r="G998" s="20" t="str">
        <f>IF(Table2[[#This Row],[布号]]="","",IFERROR(SUMIFS(
    ZSOHPP055!B:B,
    ZSOHPP055!A:A, "*" &amp; Table2[[#This Row],[布号]] &amp; "*"
),""))</f>
        <v/>
      </c>
      <c r="H998" s="20" t="str">
        <f>IF(Table2[[#This Row],[布号]]="","",IFERROR(SUMIFS(
    ZSOHPP055!C:C,
    ZSOHPP055!A:A, "*" &amp; Table2[[#This Row],[布号]] &amp; "*"
),""))</f>
        <v/>
      </c>
      <c r="I998" s="20" t="str">
        <f>IF(Table2[[#This Row],[布号]]="","",IFERROR(
    SUMIFS(
        ZSOHPP055!D:D,
        ZSOHPP055!A:A, "*" &amp; Table2[[#This Row],[布号]] &amp; "*",
        ZSOHPP055!I:I, ""
    ),
    ""
))</f>
        <v/>
      </c>
      <c r="J998" s="20" t="str">
        <f>IF(Table2[[#This Row],[布号]]="","",IFERROR(Table2[[#This Row],[欠数]]/Table2[[#This Row],[预计开机]]/Table2[[#This Row],[单机产量]],""))</f>
        <v/>
      </c>
      <c r="K998" s="21" t="str">
        <f>IF(Table2[[#This Row],[布号]]="","",IFERROR(Table2[[#This Row],[备胚单总数]]-Table2[[#This Row],[累计产出数]]-Table2[[#This Row],[欠数]],""))</f>
        <v/>
      </c>
      <c r="L998" s="22" t="str">
        <f>IF(Table2[[#This Row],[布号]]="","",IFERROR(SUMIFS(
    ZSOHPP055!E:E,
    ZSOHPP055!A:A, "*" &amp; Table2[[#This Row],[布号]] &amp; "*"
),""))</f>
        <v/>
      </c>
    </row>
    <row r="999" spans="1:12">
      <c r="A999" s="6" t="str">
        <f>IF('MES-Fabric Code'!A998="","",'MES-Fabric Code'!A998)</f>
        <v/>
      </c>
      <c r="B999" s="20" t="str">
        <f>IF(Table2[[#This Row],[布号]]="","",IFERROR(VLOOKUP(LEFT(Table2[[#This Row],[布号]],8),'Single machine output'!A:B,2,0),""))</f>
        <v/>
      </c>
      <c r="C999" s="31" t="str">
        <f>IF(Table2[[#This Row],[布号]]="","",IFERROR(VLOOKUP(Table2[[#This Row],[布号]],'MES-Fabric Code'!$A:$B,2,0),""))</f>
        <v/>
      </c>
      <c r="D999" s="20" t="str">
        <f>IF(Table2[[#This Row],[布号]]="","",IFERROR(VLOOKUP(Table2[[#This Row],[布号]],'MES-Fabric Code'!$A:$F,4,0),""))</f>
        <v/>
      </c>
      <c r="E999" s="20" t="str">
        <f>IF(Table2[[#This Row],[布号]]="","",IFERROR(VLOOKUP(Table2[[#This Row],[布号]],'MES-Fabric Code'!$A:$F,6,0),""))</f>
        <v/>
      </c>
      <c r="F999" s="20" t="str">
        <f>IF(Table2[[#This Row],[布号]]="", "", IFERROR(SUMIFS(
    ZSOHSD058!N:N,
    ZSOHSD058!A:A, "*" &amp; Table2[[#This Row],[布号]] &amp; "*",
    ZSOHSD058!K:K, "&lt;&gt;Z2"
), ""))</f>
        <v/>
      </c>
      <c r="G999" s="20" t="str">
        <f>IF(Table2[[#This Row],[布号]]="","",IFERROR(SUMIFS(
    ZSOHPP055!B:B,
    ZSOHPP055!A:A, "*" &amp; Table2[[#This Row],[布号]] &amp; "*"
),""))</f>
        <v/>
      </c>
      <c r="H999" s="20" t="str">
        <f>IF(Table2[[#This Row],[布号]]="","",IFERROR(SUMIFS(
    ZSOHPP055!C:C,
    ZSOHPP055!A:A, "*" &amp; Table2[[#This Row],[布号]] &amp; "*"
),""))</f>
        <v/>
      </c>
      <c r="I999" s="20" t="str">
        <f>IF(Table2[[#This Row],[布号]]="","",IFERROR(
    SUMIFS(
        ZSOHPP055!D:D,
        ZSOHPP055!A:A, "*" &amp; Table2[[#This Row],[布号]] &amp; "*",
        ZSOHPP055!I:I, ""
    ),
    ""
))</f>
        <v/>
      </c>
      <c r="J999" s="20" t="str">
        <f>IF(Table2[[#This Row],[布号]]="","",IFERROR(Table2[[#This Row],[欠数]]/Table2[[#This Row],[预计开机]]/Table2[[#This Row],[单机产量]],""))</f>
        <v/>
      </c>
      <c r="K999" s="21" t="str">
        <f>IF(Table2[[#This Row],[布号]]="","",IFERROR(Table2[[#This Row],[备胚单总数]]-Table2[[#This Row],[累计产出数]]-Table2[[#This Row],[欠数]],""))</f>
        <v/>
      </c>
      <c r="L999" s="22" t="str">
        <f>IF(Table2[[#This Row],[布号]]="","",IFERROR(SUMIFS(
    ZSOHPP055!E:E,
    ZSOHPP055!A:A, "*" &amp; Table2[[#This Row],[布号]] &amp; "*"
),""))</f>
        <v/>
      </c>
    </row>
    <row r="1000" spans="1:12">
      <c r="A1000" s="6" t="str">
        <f>IF('MES-Fabric Code'!A999="","",'MES-Fabric Code'!A999)</f>
        <v/>
      </c>
      <c r="B1000" s="20" t="str">
        <f>IF(Table2[[#This Row],[布号]]="","",IFERROR(VLOOKUP(LEFT(Table2[[#This Row],[布号]],8),'Single machine output'!A:B,2,0),""))</f>
        <v/>
      </c>
      <c r="C1000" s="31" t="str">
        <f>IF(Table2[[#This Row],[布号]]="","",IFERROR(VLOOKUP(Table2[[#This Row],[布号]],'MES-Fabric Code'!$A:$B,2,0),""))</f>
        <v/>
      </c>
      <c r="D1000" s="20" t="str">
        <f>IF(Table2[[#This Row],[布号]]="","",IFERROR(VLOOKUP(Table2[[#This Row],[布号]],'MES-Fabric Code'!$A:$F,4,0),""))</f>
        <v/>
      </c>
      <c r="E1000" s="20" t="str">
        <f>IF(Table2[[#This Row],[布号]]="","",IFERROR(VLOOKUP(Table2[[#This Row],[布号]],'MES-Fabric Code'!$A:$F,6,0),""))</f>
        <v/>
      </c>
      <c r="F1000" s="20" t="str">
        <f>IF(Table2[[#This Row],[布号]]="", "", IFERROR(SUMIFS(
    ZSOHSD058!N:N,
    ZSOHSD058!A:A, "*" &amp; Table2[[#This Row],[布号]] &amp; "*",
    ZSOHSD058!K:K, "&lt;&gt;Z2"
), ""))</f>
        <v/>
      </c>
      <c r="G1000" s="20" t="str">
        <f>IF(Table2[[#This Row],[布号]]="","",IFERROR(SUMIFS(
    ZSOHPP055!B:B,
    ZSOHPP055!A:A, "*" &amp; Table2[[#This Row],[布号]] &amp; "*"
),""))</f>
        <v/>
      </c>
      <c r="H1000" s="20" t="str">
        <f>IF(Table2[[#This Row],[布号]]="","",IFERROR(SUMIFS(
    ZSOHPP055!C:C,
    ZSOHPP055!A:A, "*" &amp; Table2[[#This Row],[布号]] &amp; "*"
),""))</f>
        <v/>
      </c>
      <c r="I1000" s="20" t="str">
        <f>IF(Table2[[#This Row],[布号]]="","",IFERROR(
    SUMIFS(
        ZSOHPP055!D:D,
        ZSOHPP055!A:A, "*" &amp; Table2[[#This Row],[布号]] &amp; "*",
        ZSOHPP055!I:I, ""
    ),
    ""
))</f>
        <v/>
      </c>
      <c r="J1000" s="20" t="str">
        <f>IF(Table2[[#This Row],[布号]]="","",IFERROR(Table2[[#This Row],[欠数]]/Table2[[#This Row],[预计开机]]/Table2[[#This Row],[单机产量]],""))</f>
        <v/>
      </c>
      <c r="K1000" s="21" t="str">
        <f>IF(Table2[[#This Row],[布号]]="","",IFERROR(Table2[[#This Row],[备胚单总数]]-Table2[[#This Row],[累计产出数]]-Table2[[#This Row],[欠数]],""))</f>
        <v/>
      </c>
      <c r="L1000" s="22" t="str">
        <f>IF(Table2[[#This Row],[布号]]="","",IFERROR(SUMIFS(
    ZSOHPP055!E:E,
    ZSOHPP055!A:A, "*" &amp; Table2[[#This Row],[布号]] &amp; "*"
),""))</f>
        <v/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C1:L1"/>
  </mergeCells>
  <phoneticPr fontId="5" type="noConversion"/>
  <dataValidations count="1">
    <dataValidation operator="greaterThanOrEqual" allowBlank="1" showInputMessage="1" showErrorMessage="1" sqref="A3:B1000" xr:uid="{00000000-0002-0000-00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DataInThreeSheets">
                <anchor moveWithCells="1" sizeWithCells="1">
                  <from>
                    <xdr:col>2</xdr:col>
                    <xdr:colOff>10886</xdr:colOff>
                    <xdr:row>0</xdr:row>
                    <xdr:rowOff>10886</xdr:rowOff>
                  </from>
                  <to>
                    <xdr:col>3</xdr:col>
                    <xdr:colOff>669471</xdr:colOff>
                    <xdr:row>0</xdr:row>
                    <xdr:rowOff>293914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97"/>
  <sheetViews>
    <sheetView workbookViewId="0">
      <pane ySplit="1" topLeftCell="A20" activePane="bottomLeft" state="frozen"/>
      <selection pane="bottomLeft" activeCell="A3" sqref="A3"/>
    </sheetView>
  </sheetViews>
  <sheetFormatPr defaultRowHeight="14.15"/>
  <cols>
    <col min="1" max="1" width="14.5" customWidth="1"/>
    <col min="2" max="2" width="13.2109375" customWidth="1"/>
  </cols>
  <sheetData>
    <row r="1" spans="1:2" ht="15">
      <c r="A1" s="4" t="s">
        <v>9</v>
      </c>
      <c r="B1" s="4" t="s">
        <v>12</v>
      </c>
    </row>
    <row r="2" spans="1:2">
      <c r="A2" s="13" t="s">
        <v>3306</v>
      </c>
      <c r="B2" s="14">
        <v>170</v>
      </c>
    </row>
    <row r="3" spans="1:2">
      <c r="A3" s="13" t="s">
        <v>3308</v>
      </c>
      <c r="B3" s="14">
        <v>200</v>
      </c>
    </row>
    <row r="4" spans="1:2">
      <c r="A4" s="13" t="s">
        <v>3307</v>
      </c>
      <c r="B4" s="14">
        <v>170</v>
      </c>
    </row>
    <row r="5" spans="1:2">
      <c r="A5" s="13" t="s">
        <v>3304</v>
      </c>
      <c r="B5" s="14">
        <v>100</v>
      </c>
    </row>
    <row r="6" spans="1:2">
      <c r="A6" s="13" t="s">
        <v>3289</v>
      </c>
      <c r="B6" s="14">
        <v>350</v>
      </c>
    </row>
    <row r="7" spans="1:2">
      <c r="A7" s="13" t="s">
        <v>3309</v>
      </c>
      <c r="B7" s="14">
        <v>150</v>
      </c>
    </row>
    <row r="8" spans="1:2">
      <c r="A8" s="13" t="s">
        <v>3311</v>
      </c>
      <c r="B8" s="14">
        <v>150</v>
      </c>
    </row>
    <row r="9" spans="1:2">
      <c r="A9" s="13" t="s">
        <v>4077</v>
      </c>
      <c r="B9" s="14">
        <v>180</v>
      </c>
    </row>
    <row r="10" spans="1:2">
      <c r="A10" s="13" t="s">
        <v>3310</v>
      </c>
      <c r="B10" s="14">
        <v>180</v>
      </c>
    </row>
    <row r="11" spans="1:2">
      <c r="A11" s="13" t="s">
        <v>3298</v>
      </c>
      <c r="B11" s="14">
        <v>250</v>
      </c>
    </row>
    <row r="12" spans="1:2">
      <c r="A12" s="13" t="s">
        <v>4078</v>
      </c>
      <c r="B12" s="14">
        <v>280</v>
      </c>
    </row>
    <row r="13" spans="1:2">
      <c r="A13" s="13" t="s">
        <v>4079</v>
      </c>
      <c r="B13" s="14">
        <v>140</v>
      </c>
    </row>
    <row r="14" spans="1:2">
      <c r="A14" s="13" t="s">
        <v>3284</v>
      </c>
      <c r="B14" s="14">
        <v>150</v>
      </c>
    </row>
    <row r="15" spans="1:2">
      <c r="A15" s="13" t="s">
        <v>3271</v>
      </c>
      <c r="B15" s="14">
        <v>265</v>
      </c>
    </row>
    <row r="16" spans="1:2">
      <c r="A16" s="13" t="s">
        <v>4080</v>
      </c>
      <c r="B16" s="14">
        <v>190</v>
      </c>
    </row>
    <row r="17" spans="1:2">
      <c r="A17" s="13" t="s">
        <v>3275</v>
      </c>
      <c r="B17" s="14">
        <v>120</v>
      </c>
    </row>
    <row r="18" spans="1:2">
      <c r="A18" s="13" t="s">
        <v>3276</v>
      </c>
      <c r="B18" s="14">
        <v>120</v>
      </c>
    </row>
    <row r="19" spans="1:2">
      <c r="A19" s="13" t="s">
        <v>3279</v>
      </c>
      <c r="B19" s="14">
        <v>120</v>
      </c>
    </row>
    <row r="20" spans="1:2">
      <c r="A20" s="13" t="s">
        <v>4081</v>
      </c>
      <c r="B20" s="14">
        <v>120</v>
      </c>
    </row>
    <row r="21" spans="1:2">
      <c r="A21" s="13" t="s">
        <v>3277</v>
      </c>
      <c r="B21" s="14">
        <v>120</v>
      </c>
    </row>
    <row r="22" spans="1:2">
      <c r="A22" s="13" t="s">
        <v>3278</v>
      </c>
      <c r="B22" s="14"/>
    </row>
    <row r="23" spans="1:2">
      <c r="A23" s="13" t="s">
        <v>4082</v>
      </c>
      <c r="B23" s="14">
        <v>140</v>
      </c>
    </row>
    <row r="24" spans="1:2">
      <c r="A24" s="13" t="s">
        <v>3285</v>
      </c>
      <c r="B24" s="14">
        <v>100</v>
      </c>
    </row>
    <row r="25" spans="1:2">
      <c r="A25" s="13" t="s">
        <v>4083</v>
      </c>
      <c r="B25" s="14">
        <v>120</v>
      </c>
    </row>
    <row r="26" spans="1:2">
      <c r="A26" s="13" t="s">
        <v>4084</v>
      </c>
      <c r="B26" s="14">
        <v>100</v>
      </c>
    </row>
    <row r="27" spans="1:2">
      <c r="A27" s="13" t="s">
        <v>4085</v>
      </c>
      <c r="B27" s="14">
        <v>350</v>
      </c>
    </row>
    <row r="28" spans="1:2">
      <c r="A28" s="13" t="s">
        <v>4086</v>
      </c>
      <c r="B28" s="14"/>
    </row>
    <row r="29" spans="1:2">
      <c r="A29" s="13" t="s">
        <v>3302</v>
      </c>
      <c r="B29" s="14">
        <v>350</v>
      </c>
    </row>
    <row r="30" spans="1:2">
      <c r="A30" s="13" t="s">
        <v>3303</v>
      </c>
      <c r="B30" s="14">
        <v>350</v>
      </c>
    </row>
    <row r="31" spans="1:2">
      <c r="A31" s="13" t="s">
        <v>4087</v>
      </c>
      <c r="B31" s="14">
        <v>180</v>
      </c>
    </row>
    <row r="32" spans="1:2">
      <c r="A32" s="13" t="s">
        <v>4088</v>
      </c>
      <c r="B32" s="14">
        <v>280</v>
      </c>
    </row>
    <row r="33" spans="1:2">
      <c r="A33" s="13" t="s">
        <v>4089</v>
      </c>
      <c r="B33" s="14">
        <v>250</v>
      </c>
    </row>
    <row r="34" spans="1:2">
      <c r="A34" s="13" t="s">
        <v>3301</v>
      </c>
      <c r="B34" s="14">
        <v>280</v>
      </c>
    </row>
    <row r="35" spans="1:2">
      <c r="A35" s="13" t="s">
        <v>4090</v>
      </c>
      <c r="B35" s="14">
        <v>250</v>
      </c>
    </row>
    <row r="36" spans="1:2">
      <c r="A36" s="13" t="s">
        <v>4091</v>
      </c>
      <c r="B36" s="14">
        <v>280</v>
      </c>
    </row>
    <row r="37" spans="1:2">
      <c r="A37" s="13" t="s">
        <v>4092</v>
      </c>
      <c r="B37" s="14">
        <v>250</v>
      </c>
    </row>
    <row r="38" spans="1:2">
      <c r="A38" s="13" t="s">
        <v>4093</v>
      </c>
      <c r="B38" s="14">
        <v>280</v>
      </c>
    </row>
    <row r="39" spans="1:2">
      <c r="A39" s="13" t="s">
        <v>4094</v>
      </c>
      <c r="B39" s="14">
        <v>280</v>
      </c>
    </row>
    <row r="40" spans="1:2">
      <c r="A40" s="13" t="s">
        <v>4095</v>
      </c>
      <c r="B40" s="14">
        <v>380</v>
      </c>
    </row>
    <row r="41" spans="1:2">
      <c r="A41" s="13" t="s">
        <v>4096</v>
      </c>
      <c r="B41" s="14">
        <v>280</v>
      </c>
    </row>
    <row r="42" spans="1:2">
      <c r="A42" s="13" t="s">
        <v>4097</v>
      </c>
      <c r="B42" s="14">
        <v>250</v>
      </c>
    </row>
    <row r="43" spans="1:2">
      <c r="A43" s="13" t="s">
        <v>3300</v>
      </c>
      <c r="B43" s="14"/>
    </row>
    <row r="44" spans="1:2">
      <c r="A44" s="13" t="s">
        <v>3299</v>
      </c>
      <c r="B44" s="14">
        <v>270</v>
      </c>
    </row>
    <row r="45" spans="1:2">
      <c r="A45" s="13" t="s">
        <v>3292</v>
      </c>
      <c r="B45" s="14">
        <v>300</v>
      </c>
    </row>
    <row r="46" spans="1:2">
      <c r="A46" s="13" t="s">
        <v>3293</v>
      </c>
      <c r="B46" s="14">
        <v>280</v>
      </c>
    </row>
    <row r="47" spans="1:2">
      <c r="A47" s="13" t="s">
        <v>4098</v>
      </c>
      <c r="B47" s="14">
        <v>300</v>
      </c>
    </row>
    <row r="48" spans="1:2">
      <c r="A48" s="13" t="s">
        <v>4099</v>
      </c>
      <c r="B48" s="14">
        <v>300</v>
      </c>
    </row>
    <row r="49" spans="1:2">
      <c r="A49" s="13" t="s">
        <v>4100</v>
      </c>
      <c r="B49" s="14">
        <v>300</v>
      </c>
    </row>
    <row r="50" spans="1:2">
      <c r="A50" s="13" t="s">
        <v>4101</v>
      </c>
      <c r="B50" s="14">
        <v>300</v>
      </c>
    </row>
    <row r="51" spans="1:2">
      <c r="A51" s="13" t="s">
        <v>3291</v>
      </c>
      <c r="B51" s="14">
        <v>280</v>
      </c>
    </row>
    <row r="52" spans="1:2">
      <c r="A52" s="13" t="s">
        <v>3287</v>
      </c>
      <c r="B52" s="14">
        <v>280</v>
      </c>
    </row>
    <row r="53" spans="1:2">
      <c r="A53" s="13" t="s">
        <v>4102</v>
      </c>
      <c r="B53" s="14">
        <v>280</v>
      </c>
    </row>
    <row r="54" spans="1:2">
      <c r="A54" s="13" t="s">
        <v>4103</v>
      </c>
      <c r="B54" s="14">
        <v>250</v>
      </c>
    </row>
    <row r="55" spans="1:2">
      <c r="A55" s="13" t="s">
        <v>3305</v>
      </c>
      <c r="B55" s="14"/>
    </row>
    <row r="56" spans="1:2">
      <c r="A56" s="13" t="s">
        <v>4104</v>
      </c>
      <c r="B56" s="14">
        <v>250</v>
      </c>
    </row>
    <row r="57" spans="1:2">
      <c r="A57" s="13" t="s">
        <v>3296</v>
      </c>
      <c r="B57" s="14">
        <v>250</v>
      </c>
    </row>
    <row r="58" spans="1:2">
      <c r="A58" s="13" t="s">
        <v>4105</v>
      </c>
      <c r="B58" s="14">
        <v>280</v>
      </c>
    </row>
    <row r="59" spans="1:2">
      <c r="A59" s="13" t="s">
        <v>4106</v>
      </c>
      <c r="B59" s="14">
        <v>250</v>
      </c>
    </row>
    <row r="60" spans="1:2">
      <c r="A60" s="13" t="s">
        <v>4107</v>
      </c>
      <c r="B60" s="14">
        <v>250</v>
      </c>
    </row>
    <row r="61" spans="1:2">
      <c r="A61" s="13" t="s">
        <v>3297</v>
      </c>
      <c r="B61" s="14">
        <v>280</v>
      </c>
    </row>
    <row r="62" spans="1:2">
      <c r="A62" s="13" t="s">
        <v>4108</v>
      </c>
      <c r="B62" s="14">
        <v>250</v>
      </c>
    </row>
    <row r="63" spans="1:2">
      <c r="A63" s="13" t="s">
        <v>4109</v>
      </c>
      <c r="B63" s="14"/>
    </row>
    <row r="64" spans="1:2">
      <c r="A64" s="13" t="s">
        <v>4110</v>
      </c>
      <c r="B64" s="14">
        <v>110</v>
      </c>
    </row>
    <row r="65" spans="1:2">
      <c r="A65" s="13" t="s">
        <v>3312</v>
      </c>
      <c r="B65" s="14"/>
    </row>
    <row r="66" spans="1:2">
      <c r="A66" s="13" t="s">
        <v>3313</v>
      </c>
      <c r="B66" s="14"/>
    </row>
    <row r="67" spans="1:2">
      <c r="A67" s="13" t="s">
        <v>4111</v>
      </c>
      <c r="B67" s="14"/>
    </row>
    <row r="68" spans="1:2">
      <c r="A68" s="13" t="s">
        <v>3295</v>
      </c>
      <c r="B68" s="14"/>
    </row>
    <row r="69" spans="1:2">
      <c r="A69" s="13" t="s">
        <v>3288</v>
      </c>
      <c r="B69" s="14">
        <v>470</v>
      </c>
    </row>
    <row r="70" spans="1:2">
      <c r="A70" s="13" t="s">
        <v>3294</v>
      </c>
      <c r="B70" s="14">
        <v>600</v>
      </c>
    </row>
    <row r="71" spans="1:2">
      <c r="A71" s="13" t="s">
        <v>4112</v>
      </c>
      <c r="B71" s="14">
        <v>300</v>
      </c>
    </row>
    <row r="72" spans="1:2">
      <c r="A72" s="13" t="s">
        <v>4113</v>
      </c>
      <c r="B72" s="14">
        <v>250</v>
      </c>
    </row>
    <row r="73" spans="1:2">
      <c r="A73" s="13" t="s">
        <v>4114</v>
      </c>
      <c r="B73" s="14">
        <v>250</v>
      </c>
    </row>
    <row r="74" spans="1:2">
      <c r="A74" s="13" t="s">
        <v>3290</v>
      </c>
      <c r="B74" s="14">
        <v>280</v>
      </c>
    </row>
    <row r="75" spans="1:2">
      <c r="A75" s="13" t="s">
        <v>4115</v>
      </c>
      <c r="B75" s="14">
        <v>250</v>
      </c>
    </row>
    <row r="76" spans="1:2">
      <c r="A76" s="13" t="s">
        <v>4116</v>
      </c>
      <c r="B76" s="14">
        <v>280</v>
      </c>
    </row>
    <row r="77" spans="1:2">
      <c r="A77" s="13" t="s">
        <v>4117</v>
      </c>
      <c r="B77" s="14">
        <v>200</v>
      </c>
    </row>
    <row r="78" spans="1:2">
      <c r="A78" s="13" t="s">
        <v>3282</v>
      </c>
      <c r="B78" s="14">
        <v>280</v>
      </c>
    </row>
    <row r="79" spans="1:2">
      <c r="A79" s="13" t="s">
        <v>3280</v>
      </c>
      <c r="B79" s="14">
        <v>250</v>
      </c>
    </row>
    <row r="80" spans="1:2">
      <c r="A80" s="13" t="s">
        <v>3281</v>
      </c>
      <c r="B80" s="14">
        <v>150</v>
      </c>
    </row>
    <row r="81" spans="1:2">
      <c r="A81" s="13" t="s">
        <v>4118</v>
      </c>
      <c r="B81" s="14">
        <v>200</v>
      </c>
    </row>
    <row r="82" spans="1:2">
      <c r="A82" s="13" t="s">
        <v>3273</v>
      </c>
      <c r="B82" s="14">
        <v>190</v>
      </c>
    </row>
    <row r="83" spans="1:2">
      <c r="A83" s="13" t="s">
        <v>4119</v>
      </c>
      <c r="B83" s="14">
        <v>200</v>
      </c>
    </row>
    <row r="84" spans="1:2">
      <c r="A84" s="13" t="s">
        <v>4120</v>
      </c>
      <c r="B84" s="14">
        <v>250</v>
      </c>
    </row>
    <row r="85" spans="1:2">
      <c r="A85" s="13" t="s">
        <v>3270</v>
      </c>
      <c r="B85" s="14">
        <v>200</v>
      </c>
    </row>
    <row r="86" spans="1:2">
      <c r="A86" s="13" t="s">
        <v>4121</v>
      </c>
      <c r="B86" s="14">
        <v>200</v>
      </c>
    </row>
    <row r="87" spans="1:2">
      <c r="A87" s="13" t="s">
        <v>4122</v>
      </c>
      <c r="B87" s="14"/>
    </row>
    <row r="88" spans="1:2">
      <c r="A88" s="13" t="s">
        <v>3269</v>
      </c>
      <c r="B88" s="14"/>
    </row>
    <row r="89" spans="1:2">
      <c r="A89" s="13" t="s">
        <v>4123</v>
      </c>
      <c r="B89" s="14"/>
    </row>
    <row r="90" spans="1:2">
      <c r="A90" s="13" t="s">
        <v>3286</v>
      </c>
      <c r="B90" s="14">
        <v>120</v>
      </c>
    </row>
    <row r="91" spans="1:2">
      <c r="A91" s="13" t="s">
        <v>4124</v>
      </c>
      <c r="B91" s="14"/>
    </row>
    <row r="92" spans="1:2">
      <c r="A92" s="13" t="s">
        <v>4125</v>
      </c>
      <c r="B92" s="14"/>
    </row>
    <row r="93" spans="1:2">
      <c r="A93" s="13" t="s">
        <v>4126</v>
      </c>
      <c r="B93" s="14">
        <v>200</v>
      </c>
    </row>
    <row r="94" spans="1:2">
      <c r="A94" s="13" t="s">
        <v>3283</v>
      </c>
      <c r="B94" s="14">
        <v>100</v>
      </c>
    </row>
    <row r="95" spans="1:2">
      <c r="A95" s="13" t="s">
        <v>4127</v>
      </c>
      <c r="B95" s="14">
        <v>260</v>
      </c>
    </row>
    <row r="96" spans="1:2">
      <c r="A96" s="13" t="s">
        <v>3272</v>
      </c>
      <c r="B96" s="14">
        <v>300</v>
      </c>
    </row>
    <row r="97" spans="1:2">
      <c r="A97" s="13" t="s">
        <v>3274</v>
      </c>
      <c r="B97" s="14">
        <v>170</v>
      </c>
    </row>
  </sheetData>
  <phoneticPr fontId="5" type="noConversion"/>
  <dataValidations count="1">
    <dataValidation type="textLength" operator="equal" allowBlank="1" showInputMessage="1" showErrorMessage="1" sqref="A2:A97" xr:uid="{00000000-0002-0000-0100-000000000000}">
      <formula1>8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F53"/>
  <sheetViews>
    <sheetView workbookViewId="0">
      <selection activeCell="K17" sqref="K17"/>
    </sheetView>
  </sheetViews>
  <sheetFormatPr defaultRowHeight="14.15"/>
  <cols>
    <col min="1" max="1" width="14.7109375" bestFit="1" customWidth="1"/>
    <col min="2" max="2" width="45.5" bestFit="1" customWidth="1"/>
    <col min="3" max="3" width="9.7109375" customWidth="1"/>
    <col min="4" max="4" width="18.85546875" customWidth="1"/>
    <col min="5" max="5" width="13.5" customWidth="1"/>
    <col min="6" max="6" width="19.7109375" customWidth="1"/>
  </cols>
  <sheetData>
    <row r="1" spans="1:6">
      <c r="A1" s="26" t="s">
        <v>2</v>
      </c>
      <c r="B1" s="26" t="s">
        <v>3</v>
      </c>
      <c r="C1" s="26" t="s">
        <v>4</v>
      </c>
      <c r="D1" s="27" t="s">
        <v>5</v>
      </c>
      <c r="E1" s="27" t="s">
        <v>6</v>
      </c>
      <c r="F1" s="27" t="s">
        <v>7</v>
      </c>
    </row>
    <row r="2" spans="1:6">
      <c r="A2" s="6" t="s">
        <v>3269</v>
      </c>
      <c r="B2" s="6" t="s">
        <v>2179</v>
      </c>
      <c r="C2" s="6" t="s">
        <v>2180</v>
      </c>
      <c r="D2" s="7">
        <v>1</v>
      </c>
      <c r="E2" s="7">
        <v>1</v>
      </c>
      <c r="F2" s="7">
        <v>0</v>
      </c>
    </row>
    <row r="3" spans="1:6">
      <c r="A3" s="8" t="s">
        <v>3270</v>
      </c>
      <c r="B3" s="8" t="s">
        <v>2181</v>
      </c>
      <c r="C3" s="8" t="s">
        <v>2180</v>
      </c>
      <c r="D3" s="9">
        <v>1</v>
      </c>
      <c r="E3" s="10">
        <v>1</v>
      </c>
      <c r="F3" s="9">
        <v>0</v>
      </c>
    </row>
    <row r="4" spans="1:6">
      <c r="A4" s="6" t="s">
        <v>3271</v>
      </c>
      <c r="B4" s="6" t="s">
        <v>2182</v>
      </c>
      <c r="C4" s="6" t="s">
        <v>2180</v>
      </c>
      <c r="D4" s="7">
        <v>2</v>
      </c>
      <c r="E4" s="7">
        <v>0</v>
      </c>
      <c r="F4" s="7">
        <v>2</v>
      </c>
    </row>
    <row r="5" spans="1:6">
      <c r="A5" s="8" t="s">
        <v>3272</v>
      </c>
      <c r="B5" s="8" t="s">
        <v>2183</v>
      </c>
      <c r="C5" s="8" t="s">
        <v>2180</v>
      </c>
      <c r="D5" s="9">
        <v>5</v>
      </c>
      <c r="E5" s="10">
        <v>2</v>
      </c>
      <c r="F5" s="11">
        <v>3</v>
      </c>
    </row>
    <row r="6" spans="1:6">
      <c r="A6" s="6" t="s">
        <v>3273</v>
      </c>
      <c r="B6" s="6" t="s">
        <v>2183</v>
      </c>
      <c r="C6" s="6" t="s">
        <v>2180</v>
      </c>
      <c r="D6" s="7">
        <v>1</v>
      </c>
      <c r="E6" s="7">
        <v>0</v>
      </c>
      <c r="F6" s="7">
        <v>1</v>
      </c>
    </row>
    <row r="7" spans="1:6">
      <c r="A7" s="8" t="s">
        <v>3274</v>
      </c>
      <c r="B7" s="8" t="s">
        <v>2184</v>
      </c>
      <c r="C7" s="8" t="s">
        <v>2180</v>
      </c>
      <c r="D7" s="9">
        <v>2</v>
      </c>
      <c r="E7" s="9">
        <v>0</v>
      </c>
      <c r="F7" s="11">
        <v>2</v>
      </c>
    </row>
    <row r="8" spans="1:6">
      <c r="A8" s="6" t="s">
        <v>3275</v>
      </c>
      <c r="B8" s="6" t="s">
        <v>2185</v>
      </c>
      <c r="C8" s="6" t="s">
        <v>2180</v>
      </c>
      <c r="D8" s="7">
        <v>20</v>
      </c>
      <c r="E8" s="7">
        <v>1</v>
      </c>
      <c r="F8" s="7">
        <v>19</v>
      </c>
    </row>
    <row r="9" spans="1:6">
      <c r="A9" s="8" t="s">
        <v>4081</v>
      </c>
      <c r="B9" s="8" t="s">
        <v>2185</v>
      </c>
      <c r="C9" s="8" t="s">
        <v>2180</v>
      </c>
      <c r="D9" s="9">
        <v>2</v>
      </c>
      <c r="E9" s="10">
        <v>1</v>
      </c>
      <c r="F9" s="11">
        <v>1</v>
      </c>
    </row>
    <row r="10" spans="1:6">
      <c r="A10" s="6" t="s">
        <v>3277</v>
      </c>
      <c r="B10" s="6" t="s">
        <v>2185</v>
      </c>
      <c r="C10" s="6" t="s">
        <v>2180</v>
      </c>
      <c r="D10" s="7">
        <v>3</v>
      </c>
      <c r="E10" s="7">
        <v>0</v>
      </c>
      <c r="F10" s="7">
        <v>3</v>
      </c>
    </row>
    <row r="11" spans="1:6">
      <c r="A11" s="8" t="s">
        <v>3276</v>
      </c>
      <c r="B11" s="8" t="s">
        <v>2185</v>
      </c>
      <c r="C11" s="8" t="s">
        <v>2180</v>
      </c>
      <c r="D11" s="9">
        <v>4</v>
      </c>
      <c r="E11" s="10">
        <v>2</v>
      </c>
      <c r="F11" s="11">
        <v>2</v>
      </c>
    </row>
    <row r="12" spans="1:6">
      <c r="A12" s="6" t="s">
        <v>3278</v>
      </c>
      <c r="B12" s="6" t="s">
        <v>2185</v>
      </c>
      <c r="C12" s="6" t="s">
        <v>2180</v>
      </c>
      <c r="D12" s="7">
        <v>1</v>
      </c>
      <c r="E12" s="7">
        <v>0</v>
      </c>
      <c r="F12" s="7">
        <v>1</v>
      </c>
    </row>
    <row r="13" spans="1:6">
      <c r="A13" s="8" t="s">
        <v>3279</v>
      </c>
      <c r="B13" s="8" t="s">
        <v>2185</v>
      </c>
      <c r="C13" s="8" t="s">
        <v>2180</v>
      </c>
      <c r="D13" s="9">
        <v>4</v>
      </c>
      <c r="E13" s="9">
        <v>0</v>
      </c>
      <c r="F13" s="11">
        <v>4</v>
      </c>
    </row>
    <row r="14" spans="1:6">
      <c r="A14" s="6" t="s">
        <v>3280</v>
      </c>
      <c r="B14" s="6" t="s">
        <v>2186</v>
      </c>
      <c r="C14" s="6" t="s">
        <v>2180</v>
      </c>
      <c r="D14" s="7">
        <v>1</v>
      </c>
      <c r="E14" s="7">
        <v>1</v>
      </c>
      <c r="F14" s="7">
        <v>0</v>
      </c>
    </row>
    <row r="15" spans="1:6">
      <c r="A15" s="8" t="s">
        <v>3281</v>
      </c>
      <c r="B15" s="8" t="s">
        <v>2186</v>
      </c>
      <c r="C15" s="8" t="s">
        <v>2180</v>
      </c>
      <c r="D15" s="9">
        <v>3</v>
      </c>
      <c r="E15" s="10">
        <v>3</v>
      </c>
      <c r="F15" s="9">
        <v>0</v>
      </c>
    </row>
    <row r="16" spans="1:6">
      <c r="A16" s="6" t="s">
        <v>3282</v>
      </c>
      <c r="B16" s="6" t="s">
        <v>2186</v>
      </c>
      <c r="C16" s="6" t="s">
        <v>2180</v>
      </c>
      <c r="D16" s="7">
        <v>3</v>
      </c>
      <c r="E16" s="7">
        <v>2</v>
      </c>
      <c r="F16" s="7">
        <v>1</v>
      </c>
    </row>
    <row r="17" spans="1:6">
      <c r="A17" s="8" t="s">
        <v>3283</v>
      </c>
      <c r="B17" s="8" t="s">
        <v>2186</v>
      </c>
      <c r="C17" s="8" t="s">
        <v>2180</v>
      </c>
      <c r="D17" s="9">
        <v>4</v>
      </c>
      <c r="E17" s="10">
        <v>4</v>
      </c>
      <c r="F17" s="9">
        <v>0</v>
      </c>
    </row>
    <row r="18" spans="1:6">
      <c r="A18" s="6" t="s">
        <v>3284</v>
      </c>
      <c r="B18" s="6" t="s">
        <v>2187</v>
      </c>
      <c r="C18" s="6" t="s">
        <v>2180</v>
      </c>
      <c r="D18" s="7">
        <v>39</v>
      </c>
      <c r="E18" s="7">
        <v>1</v>
      </c>
      <c r="F18" s="7">
        <v>38</v>
      </c>
    </row>
    <row r="19" spans="1:6">
      <c r="A19" s="8" t="s">
        <v>3285</v>
      </c>
      <c r="B19" s="8" t="s">
        <v>2187</v>
      </c>
      <c r="C19" s="8" t="s">
        <v>2180</v>
      </c>
      <c r="D19" s="9">
        <v>1</v>
      </c>
      <c r="E19" s="9">
        <v>0</v>
      </c>
      <c r="F19" s="11">
        <v>1</v>
      </c>
    </row>
    <row r="20" spans="1:6">
      <c r="A20" s="6" t="s">
        <v>3286</v>
      </c>
      <c r="B20" s="6" t="s">
        <v>2188</v>
      </c>
      <c r="C20" s="6" t="s">
        <v>2180</v>
      </c>
      <c r="D20" s="7">
        <v>1</v>
      </c>
      <c r="E20" s="7">
        <v>1</v>
      </c>
      <c r="F20" s="7">
        <v>0</v>
      </c>
    </row>
    <row r="21" spans="1:6">
      <c r="A21" s="8" t="s">
        <v>3287</v>
      </c>
      <c r="B21" s="8" t="s">
        <v>2189</v>
      </c>
      <c r="C21" s="8" t="s">
        <v>2190</v>
      </c>
      <c r="D21" s="9">
        <v>2</v>
      </c>
      <c r="E21" s="10">
        <v>2</v>
      </c>
      <c r="F21" s="9">
        <v>0</v>
      </c>
    </row>
    <row r="22" spans="1:6">
      <c r="A22" s="6" t="s">
        <v>3288</v>
      </c>
      <c r="B22" s="6" t="s">
        <v>2191</v>
      </c>
      <c r="C22" s="6" t="s">
        <v>2190</v>
      </c>
      <c r="D22" s="7">
        <v>2</v>
      </c>
      <c r="E22" s="7">
        <v>2</v>
      </c>
      <c r="F22" s="7">
        <v>0</v>
      </c>
    </row>
    <row r="23" spans="1:6">
      <c r="A23" s="8" t="s">
        <v>3289</v>
      </c>
      <c r="B23" s="8" t="s">
        <v>2191</v>
      </c>
      <c r="C23" s="8" t="s">
        <v>2190</v>
      </c>
      <c r="D23" s="9">
        <v>27</v>
      </c>
      <c r="E23" s="10">
        <v>9</v>
      </c>
      <c r="F23" s="11">
        <v>18</v>
      </c>
    </row>
    <row r="24" spans="1:6">
      <c r="A24" s="6" t="s">
        <v>3290</v>
      </c>
      <c r="B24" s="6" t="s">
        <v>2192</v>
      </c>
      <c r="C24" s="6" t="s">
        <v>2190</v>
      </c>
      <c r="D24" s="7">
        <v>1</v>
      </c>
      <c r="E24" s="7">
        <v>0</v>
      </c>
      <c r="F24" s="7">
        <v>1</v>
      </c>
    </row>
    <row r="25" spans="1:6">
      <c r="A25" s="8" t="s">
        <v>3291</v>
      </c>
      <c r="B25" s="8" t="s">
        <v>2193</v>
      </c>
      <c r="C25" s="8" t="s">
        <v>2190</v>
      </c>
      <c r="D25" s="9">
        <v>1</v>
      </c>
      <c r="E25" s="9">
        <v>0</v>
      </c>
      <c r="F25" s="11">
        <v>1</v>
      </c>
    </row>
    <row r="26" spans="1:6">
      <c r="A26" s="6" t="s">
        <v>6618</v>
      </c>
      <c r="B26" s="6" t="s">
        <v>2193</v>
      </c>
      <c r="C26" s="6" t="s">
        <v>2190</v>
      </c>
      <c r="D26" s="7">
        <v>1</v>
      </c>
      <c r="E26" s="7">
        <v>1</v>
      </c>
      <c r="F26" s="7">
        <v>0</v>
      </c>
    </row>
    <row r="27" spans="1:6">
      <c r="A27" s="8" t="s">
        <v>3292</v>
      </c>
      <c r="B27" s="8" t="s">
        <v>2193</v>
      </c>
      <c r="C27" s="8" t="s">
        <v>2190</v>
      </c>
      <c r="D27" s="9">
        <v>7</v>
      </c>
      <c r="E27" s="10">
        <v>4</v>
      </c>
      <c r="F27" s="11">
        <v>3</v>
      </c>
    </row>
    <row r="28" spans="1:6">
      <c r="A28" s="6" t="s">
        <v>3293</v>
      </c>
      <c r="B28" s="6" t="s">
        <v>2193</v>
      </c>
      <c r="C28" s="6" t="s">
        <v>2190</v>
      </c>
      <c r="D28" s="7">
        <v>2</v>
      </c>
      <c r="E28" s="7">
        <v>1</v>
      </c>
      <c r="F28" s="7">
        <v>1</v>
      </c>
    </row>
    <row r="29" spans="1:6">
      <c r="A29" s="8" t="s">
        <v>6619</v>
      </c>
      <c r="B29" s="8" t="s">
        <v>2193</v>
      </c>
      <c r="C29" s="8" t="s">
        <v>2190</v>
      </c>
      <c r="D29" s="9">
        <v>1</v>
      </c>
      <c r="E29" s="10">
        <v>1</v>
      </c>
      <c r="F29" s="9">
        <v>0</v>
      </c>
    </row>
    <row r="30" spans="1:6">
      <c r="A30" s="6" t="s">
        <v>3294</v>
      </c>
      <c r="B30" s="6" t="s">
        <v>2193</v>
      </c>
      <c r="C30" s="6" t="s">
        <v>2190</v>
      </c>
      <c r="D30" s="7">
        <v>1</v>
      </c>
      <c r="E30" s="7">
        <v>0</v>
      </c>
      <c r="F30" s="7">
        <v>1</v>
      </c>
    </row>
    <row r="31" spans="1:6">
      <c r="A31" s="8" t="s">
        <v>3295</v>
      </c>
      <c r="B31" s="8" t="s">
        <v>2193</v>
      </c>
      <c r="C31" s="8" t="s">
        <v>2190</v>
      </c>
      <c r="D31" s="9">
        <v>1</v>
      </c>
      <c r="E31" s="10">
        <v>1</v>
      </c>
      <c r="F31" s="9">
        <v>0</v>
      </c>
    </row>
    <row r="32" spans="1:6">
      <c r="A32" s="6" t="s">
        <v>3296</v>
      </c>
      <c r="B32" s="6" t="s">
        <v>2194</v>
      </c>
      <c r="C32" s="6" t="s">
        <v>2190</v>
      </c>
      <c r="D32" s="7">
        <v>3</v>
      </c>
      <c r="E32" s="7">
        <v>0</v>
      </c>
      <c r="F32" s="7">
        <v>3</v>
      </c>
    </row>
    <row r="33" spans="1:6">
      <c r="A33" s="8" t="s">
        <v>3297</v>
      </c>
      <c r="B33" s="8" t="s">
        <v>2194</v>
      </c>
      <c r="C33" s="8" t="s">
        <v>2190</v>
      </c>
      <c r="D33" s="9">
        <v>1</v>
      </c>
      <c r="E33" s="9">
        <v>0</v>
      </c>
      <c r="F33" s="11">
        <v>1</v>
      </c>
    </row>
    <row r="34" spans="1:6">
      <c r="A34" s="6" t="s">
        <v>3298</v>
      </c>
      <c r="B34" s="6" t="s">
        <v>2194</v>
      </c>
      <c r="C34" s="6" t="s">
        <v>2190</v>
      </c>
      <c r="D34" s="7">
        <v>1</v>
      </c>
      <c r="E34" s="7">
        <v>1</v>
      </c>
      <c r="F34" s="7">
        <v>0</v>
      </c>
    </row>
    <row r="35" spans="1:6">
      <c r="A35" s="8" t="s">
        <v>6620</v>
      </c>
      <c r="B35" s="8" t="s">
        <v>2187</v>
      </c>
      <c r="C35" s="8" t="s">
        <v>2190</v>
      </c>
      <c r="D35" s="9">
        <v>1</v>
      </c>
      <c r="E35" s="10">
        <v>1</v>
      </c>
      <c r="F35" s="9">
        <v>0</v>
      </c>
    </row>
    <row r="36" spans="1:6">
      <c r="A36" s="6" t="s">
        <v>3299</v>
      </c>
      <c r="B36" s="6" t="s">
        <v>2187</v>
      </c>
      <c r="C36" s="6" t="s">
        <v>2190</v>
      </c>
      <c r="D36" s="7">
        <v>5</v>
      </c>
      <c r="E36" s="7">
        <v>0</v>
      </c>
      <c r="F36" s="7">
        <v>5</v>
      </c>
    </row>
    <row r="37" spans="1:6">
      <c r="A37" s="8" t="s">
        <v>6621</v>
      </c>
      <c r="B37" s="8" t="s">
        <v>2187</v>
      </c>
      <c r="C37" s="8" t="s">
        <v>2190</v>
      </c>
      <c r="D37" s="9">
        <v>1</v>
      </c>
      <c r="E37" s="10">
        <v>1</v>
      </c>
      <c r="F37" s="9">
        <v>0</v>
      </c>
    </row>
    <row r="38" spans="1:6">
      <c r="A38" s="6" t="s">
        <v>3301</v>
      </c>
      <c r="B38" s="6" t="s">
        <v>2187</v>
      </c>
      <c r="C38" s="6" t="s">
        <v>2190</v>
      </c>
      <c r="D38" s="7">
        <v>2</v>
      </c>
      <c r="E38" s="7">
        <v>1</v>
      </c>
      <c r="F38" s="7">
        <v>1</v>
      </c>
    </row>
    <row r="39" spans="1:6">
      <c r="A39" s="8" t="s">
        <v>4093</v>
      </c>
      <c r="B39" s="8" t="s">
        <v>2187</v>
      </c>
      <c r="C39" s="8" t="s">
        <v>2190</v>
      </c>
      <c r="D39" s="9">
        <v>1</v>
      </c>
      <c r="E39" s="10">
        <v>1</v>
      </c>
      <c r="F39" s="9">
        <v>0</v>
      </c>
    </row>
    <row r="40" spans="1:6">
      <c r="A40" s="6" t="s">
        <v>3302</v>
      </c>
      <c r="B40" s="6" t="s">
        <v>2187</v>
      </c>
      <c r="C40" s="6" t="s">
        <v>2190</v>
      </c>
      <c r="D40" s="7">
        <v>5</v>
      </c>
      <c r="E40" s="7">
        <v>2</v>
      </c>
      <c r="F40" s="7">
        <v>3</v>
      </c>
    </row>
    <row r="41" spans="1:6">
      <c r="A41" s="8" t="s">
        <v>3303</v>
      </c>
      <c r="B41" s="8" t="s">
        <v>2187</v>
      </c>
      <c r="C41" s="8" t="s">
        <v>2190</v>
      </c>
      <c r="D41" s="9">
        <v>1</v>
      </c>
      <c r="E41" s="10">
        <v>1</v>
      </c>
      <c r="F41" s="9">
        <v>0</v>
      </c>
    </row>
    <row r="42" spans="1:6">
      <c r="A42" s="6" t="s">
        <v>6622</v>
      </c>
      <c r="B42" s="6" t="s">
        <v>2195</v>
      </c>
      <c r="C42" s="6" t="s">
        <v>2190</v>
      </c>
      <c r="D42" s="7">
        <v>1</v>
      </c>
      <c r="E42" s="7">
        <v>1</v>
      </c>
      <c r="F42" s="7">
        <v>0</v>
      </c>
    </row>
    <row r="43" spans="1:6">
      <c r="A43" s="8" t="s">
        <v>6623</v>
      </c>
      <c r="B43" s="8" t="s">
        <v>2196</v>
      </c>
      <c r="C43" s="8" t="s">
        <v>2190</v>
      </c>
      <c r="D43" s="9">
        <v>1</v>
      </c>
      <c r="E43" s="10">
        <v>1</v>
      </c>
      <c r="F43" s="9">
        <v>0</v>
      </c>
    </row>
    <row r="44" spans="1:6">
      <c r="A44" s="6" t="s">
        <v>3304</v>
      </c>
      <c r="B44" s="6" t="s">
        <v>2197</v>
      </c>
      <c r="C44" s="6" t="s">
        <v>2190</v>
      </c>
      <c r="D44" s="7">
        <v>28</v>
      </c>
      <c r="E44" s="7">
        <v>12</v>
      </c>
      <c r="F44" s="7">
        <v>16</v>
      </c>
    </row>
    <row r="45" spans="1:6">
      <c r="A45" s="8" t="s">
        <v>3305</v>
      </c>
      <c r="B45" s="8" t="s">
        <v>2197</v>
      </c>
      <c r="C45" s="8" t="s">
        <v>2190</v>
      </c>
      <c r="D45" s="9">
        <v>1</v>
      </c>
      <c r="E45" s="9">
        <v>0</v>
      </c>
      <c r="F45" s="11">
        <v>1</v>
      </c>
    </row>
    <row r="46" spans="1:6">
      <c r="A46" s="6" t="s">
        <v>3306</v>
      </c>
      <c r="B46" s="6" t="s">
        <v>2197</v>
      </c>
      <c r="C46" s="6" t="s">
        <v>2190</v>
      </c>
      <c r="D46" s="7">
        <v>27</v>
      </c>
      <c r="E46" s="7">
        <v>7</v>
      </c>
      <c r="F46" s="7">
        <v>20</v>
      </c>
    </row>
    <row r="47" spans="1:6">
      <c r="A47" s="8" t="s">
        <v>3307</v>
      </c>
      <c r="B47" s="8" t="s">
        <v>2197</v>
      </c>
      <c r="C47" s="8" t="s">
        <v>2190</v>
      </c>
      <c r="D47" s="9">
        <v>2</v>
      </c>
      <c r="E47" s="10">
        <v>1</v>
      </c>
      <c r="F47" s="11">
        <v>1</v>
      </c>
    </row>
    <row r="48" spans="1:6">
      <c r="A48" s="6" t="s">
        <v>3308</v>
      </c>
      <c r="B48" s="6" t="s">
        <v>2197</v>
      </c>
      <c r="C48" s="6" t="s">
        <v>2190</v>
      </c>
      <c r="D48" s="7">
        <v>10</v>
      </c>
      <c r="E48" s="7">
        <v>0</v>
      </c>
      <c r="F48" s="7">
        <v>10</v>
      </c>
    </row>
    <row r="49" spans="1:6">
      <c r="A49" s="8" t="s">
        <v>3309</v>
      </c>
      <c r="B49" s="8" t="s">
        <v>2198</v>
      </c>
      <c r="C49" s="8" t="s">
        <v>2190</v>
      </c>
      <c r="D49" s="9">
        <v>19</v>
      </c>
      <c r="E49" s="10">
        <v>19</v>
      </c>
      <c r="F49" s="9">
        <v>0</v>
      </c>
    </row>
    <row r="50" spans="1:6">
      <c r="A50" s="6" t="s">
        <v>3310</v>
      </c>
      <c r="B50" s="6" t="s">
        <v>2198</v>
      </c>
      <c r="C50" s="6" t="s">
        <v>2190</v>
      </c>
      <c r="D50" s="7">
        <v>15</v>
      </c>
      <c r="E50" s="7">
        <v>9</v>
      </c>
      <c r="F50" s="7">
        <v>6</v>
      </c>
    </row>
    <row r="51" spans="1:6">
      <c r="A51" s="8" t="s">
        <v>3311</v>
      </c>
      <c r="B51" s="8" t="s">
        <v>2198</v>
      </c>
      <c r="C51" s="8" t="s">
        <v>2190</v>
      </c>
      <c r="D51" s="9">
        <v>4</v>
      </c>
      <c r="E51" s="10">
        <v>4</v>
      </c>
      <c r="F51" s="9">
        <v>0</v>
      </c>
    </row>
    <row r="52" spans="1:6">
      <c r="A52" s="6" t="s">
        <v>3312</v>
      </c>
      <c r="B52" s="6" t="s">
        <v>2198</v>
      </c>
      <c r="C52" s="6" t="s">
        <v>2190</v>
      </c>
      <c r="D52" s="7">
        <v>1</v>
      </c>
      <c r="E52" s="7">
        <v>1</v>
      </c>
      <c r="F52" s="7">
        <v>0</v>
      </c>
    </row>
    <row r="53" spans="1:6">
      <c r="A53" s="8" t="s">
        <v>3313</v>
      </c>
      <c r="B53" s="8" t="s">
        <v>2199</v>
      </c>
      <c r="C53" s="8" t="s">
        <v>2190</v>
      </c>
      <c r="D53" s="9">
        <v>2</v>
      </c>
      <c r="E53" s="10">
        <v>2</v>
      </c>
      <c r="F53" s="9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92D050"/>
  </sheetPr>
  <dimension ref="A1:N9999"/>
  <sheetViews>
    <sheetView workbookViewId="0"/>
  </sheetViews>
  <sheetFormatPr defaultRowHeight="14.15"/>
  <cols>
    <col min="1" max="1" width="13.35546875" style="5" bestFit="1" customWidth="1"/>
    <col min="2" max="2" width="11.7109375" style="5" bestFit="1" customWidth="1"/>
    <col min="3" max="3" width="8.140625" style="5" customWidth="1"/>
    <col min="4" max="4" width="11.640625" style="5" bestFit="1" customWidth="1"/>
    <col min="5" max="5" width="16.5" style="5" bestFit="1" customWidth="1"/>
    <col min="6" max="6" width="15.5" style="15" bestFit="1" customWidth="1"/>
    <col min="7" max="7" width="12.140625" style="5" bestFit="1" customWidth="1"/>
    <col min="8" max="8" width="27" style="5" bestFit="1" customWidth="1"/>
    <col min="9" max="9" width="12.140625" style="5" bestFit="1" customWidth="1"/>
    <col min="10" max="11" width="10" style="5" bestFit="1" customWidth="1"/>
    <col min="12" max="12" width="12.5" customWidth="1"/>
    <col min="13" max="13" width="12.640625" bestFit="1" customWidth="1"/>
    <col min="14" max="14" width="11.5" style="16" customWidth="1"/>
  </cols>
  <sheetData>
    <row r="1" spans="1:14">
      <c r="A1" s="3" t="s">
        <v>2200</v>
      </c>
      <c r="B1" s="3" t="s">
        <v>2201</v>
      </c>
      <c r="C1" s="3" t="s">
        <v>3268</v>
      </c>
      <c r="D1" s="3" t="s">
        <v>2202</v>
      </c>
      <c r="E1" s="3" t="s">
        <v>2203</v>
      </c>
      <c r="F1" s="3" t="s">
        <v>2204</v>
      </c>
      <c r="G1" s="3" t="s">
        <v>2205</v>
      </c>
      <c r="H1" s="3" t="s">
        <v>2206</v>
      </c>
      <c r="I1" s="3" t="s">
        <v>2207</v>
      </c>
      <c r="J1" s="3" t="s">
        <v>2208</v>
      </c>
      <c r="K1" s="3" t="s">
        <v>2209</v>
      </c>
      <c r="L1" s="23" t="s">
        <v>3257</v>
      </c>
      <c r="M1" s="23" t="s">
        <v>4132</v>
      </c>
      <c r="N1" s="23" t="s">
        <v>4138</v>
      </c>
    </row>
    <row r="2" spans="1:14">
      <c r="A2" s="17" t="s">
        <v>2682</v>
      </c>
      <c r="B2" s="17" t="s">
        <v>4144</v>
      </c>
      <c r="C2" s="17" t="s">
        <v>2210</v>
      </c>
      <c r="D2" s="17" t="s">
        <v>2684</v>
      </c>
      <c r="E2" s="25">
        <v>25</v>
      </c>
      <c r="F2" s="25">
        <v>25</v>
      </c>
      <c r="G2" s="18">
        <v>45854</v>
      </c>
      <c r="H2" s="17" t="s">
        <v>4145</v>
      </c>
      <c r="I2" s="17" t="s">
        <v>20</v>
      </c>
      <c r="J2" s="17" t="s">
        <v>2212</v>
      </c>
      <c r="K2" s="17" t="s">
        <v>2213</v>
      </c>
      <c r="L2" t="str">
        <f>IF(COUNTIFS(ZSOHPP055[订单号数值], ZSOHSD058[[#This Row],[订单号数值]], ZSOHPP055[行項目], ZSOHSD058[[#This Row],[行項目]])&gt;0, "Y", "")</f>
        <v>Y</v>
      </c>
      <c r="M2">
        <f>IF(ZSOHSD058[[#This Row],[銷售訂單]]="", "", --ZSOHSD058[[#This Row],[銷售訂單]])</f>
        <v>4165156</v>
      </c>
      <c r="N2" s="16">
        <f>IF(ZSOHSD058[[#This Row],[落胚數]]="","",IF(ISNUMBER(ZSOHSD058[[#This Row],[落胚數]]+0), ZSOHSD058[[#This Row],[落胚數]]+0, 0))</f>
        <v>25</v>
      </c>
    </row>
    <row r="3" spans="1:14">
      <c r="A3" s="17" t="s">
        <v>2804</v>
      </c>
      <c r="B3" s="17" t="s">
        <v>4146</v>
      </c>
      <c r="C3" s="17" t="s">
        <v>2210</v>
      </c>
      <c r="D3" s="17" t="s">
        <v>2684</v>
      </c>
      <c r="E3" s="25">
        <v>21.3</v>
      </c>
      <c r="F3" s="25">
        <v>25</v>
      </c>
      <c r="G3" s="18">
        <v>45883</v>
      </c>
      <c r="H3" s="17" t="s">
        <v>4147</v>
      </c>
      <c r="I3" s="17" t="s">
        <v>20</v>
      </c>
      <c r="J3" s="17" t="s">
        <v>2212</v>
      </c>
      <c r="K3" s="17" t="s">
        <v>2213</v>
      </c>
      <c r="L3" t="str">
        <f>IF(COUNTIFS(ZSOHPP055[订单号数值], ZSOHSD058[[#This Row],[订单号数值]], ZSOHPP055[行項目], ZSOHSD058[[#This Row],[行項目]])&gt;0, "Y", "")</f>
        <v>Y</v>
      </c>
      <c r="M3">
        <f>IF(ZSOHSD058[[#This Row],[銷售訂單]]="", "", --ZSOHSD058[[#This Row],[銷售訂單]])</f>
        <v>4166650</v>
      </c>
      <c r="N3" s="16">
        <f>IF(ZSOHSD058[[#This Row],[落胚數]]="","",IF(ISNUMBER(ZSOHSD058[[#This Row],[落胚數]]+0), ZSOHSD058[[#This Row],[落胚數]]+0, 0))</f>
        <v>25</v>
      </c>
    </row>
    <row r="4" spans="1:14">
      <c r="A4" s="17" t="s">
        <v>2806</v>
      </c>
      <c r="B4" s="17" t="s">
        <v>4146</v>
      </c>
      <c r="C4" s="17" t="s">
        <v>2215</v>
      </c>
      <c r="D4" s="17" t="s">
        <v>2684</v>
      </c>
      <c r="E4" s="25">
        <v>22.7</v>
      </c>
      <c r="F4" s="25">
        <v>25.2</v>
      </c>
      <c r="G4" s="18">
        <v>45883</v>
      </c>
      <c r="H4" s="17" t="s">
        <v>4147</v>
      </c>
      <c r="I4" s="17" t="s">
        <v>20</v>
      </c>
      <c r="J4" s="17" t="s">
        <v>2212</v>
      </c>
      <c r="K4" s="17" t="s">
        <v>2213</v>
      </c>
      <c r="L4" t="str">
        <f>IF(COUNTIFS(ZSOHPP055[订单号数值], ZSOHSD058[[#This Row],[订单号数值]], ZSOHPP055[行項目], ZSOHSD058[[#This Row],[行項目]])&gt;0, "Y", "")</f>
        <v>Y</v>
      </c>
      <c r="M4">
        <f>IF(ZSOHSD058[[#This Row],[銷售訂單]]="", "", --ZSOHSD058[[#This Row],[銷售訂單]])</f>
        <v>4166650</v>
      </c>
      <c r="N4" s="16">
        <f>IF(ZSOHSD058[[#This Row],[落胚數]]="","",IF(ISNUMBER(ZSOHSD058[[#This Row],[落胚數]]+0), ZSOHSD058[[#This Row],[落胚數]]+0, 0))</f>
        <v>25.2</v>
      </c>
    </row>
    <row r="5" spans="1:14">
      <c r="A5" s="17" t="s">
        <v>2815</v>
      </c>
      <c r="B5" s="17" t="s">
        <v>4148</v>
      </c>
      <c r="C5" s="17" t="s">
        <v>2210</v>
      </c>
      <c r="D5" s="17" t="s">
        <v>2684</v>
      </c>
      <c r="E5" s="25">
        <v>25</v>
      </c>
      <c r="F5" s="25">
        <v>25</v>
      </c>
      <c r="G5" s="18">
        <v>45890</v>
      </c>
      <c r="H5" s="17" t="s">
        <v>4149</v>
      </c>
      <c r="I5" s="17" t="s">
        <v>20</v>
      </c>
      <c r="J5" s="17" t="s">
        <v>2212</v>
      </c>
      <c r="K5" s="17" t="s">
        <v>2213</v>
      </c>
      <c r="L5" t="str">
        <f>IF(COUNTIFS(ZSOHPP055[订单号数值], ZSOHSD058[[#This Row],[订单号数值]], ZSOHPP055[行項目], ZSOHSD058[[#This Row],[行項目]])&gt;0, "Y", "")</f>
        <v>Y</v>
      </c>
      <c r="M5">
        <f>IF(ZSOHSD058[[#This Row],[銷售訂單]]="", "", --ZSOHSD058[[#This Row],[銷售訂單]])</f>
        <v>4167050</v>
      </c>
      <c r="N5" s="16">
        <f>IF(ZSOHSD058[[#This Row],[落胚數]]="","",IF(ISNUMBER(ZSOHSD058[[#This Row],[落胚數]]+0), ZSOHSD058[[#This Row],[落胚數]]+0, 0))</f>
        <v>25</v>
      </c>
    </row>
    <row r="6" spans="1:14">
      <c r="A6" s="17" t="s">
        <v>2875</v>
      </c>
      <c r="B6" s="17" t="s">
        <v>4150</v>
      </c>
      <c r="C6" s="17" t="s">
        <v>2210</v>
      </c>
      <c r="D6" s="17" t="s">
        <v>2684</v>
      </c>
      <c r="E6" s="25">
        <v>20</v>
      </c>
      <c r="F6" s="25">
        <v>25</v>
      </c>
      <c r="G6" s="18">
        <v>45911</v>
      </c>
      <c r="H6" s="17" t="s">
        <v>4151</v>
      </c>
      <c r="I6" s="17" t="s">
        <v>22</v>
      </c>
      <c r="J6" s="17" t="s">
        <v>2212</v>
      </c>
      <c r="K6" s="17" t="s">
        <v>2213</v>
      </c>
      <c r="L6" t="str">
        <f>IF(COUNTIFS(ZSOHPP055[订单号数值], ZSOHSD058[[#This Row],[订单号数值]], ZSOHPP055[行項目], ZSOHSD058[[#This Row],[行項目]])&gt;0, "Y", "")</f>
        <v>Y</v>
      </c>
      <c r="M6">
        <f>IF(ZSOHSD058[[#This Row],[銷售訂單]]="", "", --ZSOHSD058[[#This Row],[銷售訂單]])</f>
        <v>4168231</v>
      </c>
      <c r="N6" s="16">
        <f>IF(ZSOHSD058[[#This Row],[落胚數]]="","",IF(ISNUMBER(ZSOHSD058[[#This Row],[落胚數]]+0), ZSOHSD058[[#This Row],[落胚數]]+0, 0))</f>
        <v>25</v>
      </c>
    </row>
    <row r="7" spans="1:14">
      <c r="A7" s="17" t="s">
        <v>2917</v>
      </c>
      <c r="B7" s="17" t="s">
        <v>4152</v>
      </c>
      <c r="C7" s="17" t="s">
        <v>2210</v>
      </c>
      <c r="D7" s="17" t="s">
        <v>2684</v>
      </c>
      <c r="E7" s="25">
        <v>25</v>
      </c>
      <c r="F7" s="25">
        <v>29.4</v>
      </c>
      <c r="G7" s="18">
        <v>45926</v>
      </c>
      <c r="H7" s="17" t="s">
        <v>4153</v>
      </c>
      <c r="I7" s="17" t="s">
        <v>22</v>
      </c>
      <c r="J7" s="17" t="s">
        <v>2212</v>
      </c>
      <c r="K7" s="17" t="s">
        <v>2213</v>
      </c>
      <c r="L7" t="str">
        <f>IF(COUNTIFS(ZSOHPP055[订单号数值], ZSOHSD058[[#This Row],[订单号数值]], ZSOHPP055[行項目], ZSOHSD058[[#This Row],[行項目]])&gt;0, "Y", "")</f>
        <v>Y</v>
      </c>
      <c r="M7">
        <f>IF(ZSOHSD058[[#This Row],[銷售訂單]]="", "", --ZSOHSD058[[#This Row],[銷售訂單]])</f>
        <v>4169069</v>
      </c>
      <c r="N7" s="16">
        <f>IF(ZSOHSD058[[#This Row],[落胚數]]="","",IF(ISNUMBER(ZSOHSD058[[#This Row],[落胚數]]+0), ZSOHSD058[[#This Row],[落胚數]]+0, 0))</f>
        <v>29.4</v>
      </c>
    </row>
    <row r="8" spans="1:14">
      <c r="A8" s="17" t="s">
        <v>2917</v>
      </c>
      <c r="B8" s="17" t="s">
        <v>4152</v>
      </c>
      <c r="C8" s="17" t="s">
        <v>2215</v>
      </c>
      <c r="D8" s="17" t="s">
        <v>2684</v>
      </c>
      <c r="E8" s="25">
        <v>25</v>
      </c>
      <c r="F8" s="25">
        <v>29.4</v>
      </c>
      <c r="G8" s="18">
        <v>45926</v>
      </c>
      <c r="H8" s="17" t="s">
        <v>4153</v>
      </c>
      <c r="I8" s="17" t="s">
        <v>22</v>
      </c>
      <c r="J8" s="17" t="s">
        <v>2212</v>
      </c>
      <c r="K8" s="17" t="s">
        <v>2213</v>
      </c>
      <c r="L8" t="str">
        <f>IF(COUNTIFS(ZSOHPP055[订单号数值], ZSOHSD058[[#This Row],[订单号数值]], ZSOHPP055[行項目], ZSOHSD058[[#This Row],[行項目]])&gt;0, "Y", "")</f>
        <v>Y</v>
      </c>
      <c r="M8">
        <f>IF(ZSOHSD058[[#This Row],[銷售訂單]]="", "", --ZSOHSD058[[#This Row],[銷售訂單]])</f>
        <v>4169069</v>
      </c>
      <c r="N8" s="16">
        <f>IF(ZSOHSD058[[#This Row],[落胚數]]="","",IF(ISNUMBER(ZSOHSD058[[#This Row],[落胚數]]+0), ZSOHSD058[[#This Row],[落胚數]]+0, 0))</f>
        <v>29.4</v>
      </c>
    </row>
    <row r="9" spans="1:14">
      <c r="A9" s="17" t="s">
        <v>2919</v>
      </c>
      <c r="B9" s="17" t="s">
        <v>4152</v>
      </c>
      <c r="C9" s="17" t="s">
        <v>2216</v>
      </c>
      <c r="D9" s="17" t="s">
        <v>2684</v>
      </c>
      <c r="E9" s="25">
        <v>25</v>
      </c>
      <c r="F9" s="25">
        <v>29.4</v>
      </c>
      <c r="G9" s="18">
        <v>45926</v>
      </c>
      <c r="H9" s="17" t="s">
        <v>4153</v>
      </c>
      <c r="I9" s="17" t="s">
        <v>22</v>
      </c>
      <c r="J9" s="17" t="s">
        <v>2212</v>
      </c>
      <c r="K9" s="17" t="s">
        <v>2213</v>
      </c>
      <c r="L9" t="str">
        <f>IF(COUNTIFS(ZSOHPP055[订单号数值], ZSOHSD058[[#This Row],[订单号数值]], ZSOHPP055[行項目], ZSOHSD058[[#This Row],[行項目]])&gt;0, "Y", "")</f>
        <v>Y</v>
      </c>
      <c r="M9">
        <f>IF(ZSOHSD058[[#This Row],[銷售訂單]]="", "", --ZSOHSD058[[#This Row],[銷售訂單]])</f>
        <v>4169069</v>
      </c>
      <c r="N9" s="16">
        <f>IF(ZSOHSD058[[#This Row],[落胚數]]="","",IF(ISNUMBER(ZSOHSD058[[#This Row],[落胚數]]+0), ZSOHSD058[[#This Row],[落胚數]]+0, 0))</f>
        <v>29.4</v>
      </c>
    </row>
    <row r="10" spans="1:14">
      <c r="A10" s="17" t="s">
        <v>2919</v>
      </c>
      <c r="B10" s="17" t="s">
        <v>4152</v>
      </c>
      <c r="C10" s="17" t="s">
        <v>2217</v>
      </c>
      <c r="D10" s="17" t="s">
        <v>2684</v>
      </c>
      <c r="E10" s="25">
        <v>25</v>
      </c>
      <c r="F10" s="25">
        <v>29.4</v>
      </c>
      <c r="G10" s="18">
        <v>45926</v>
      </c>
      <c r="H10" s="17" t="s">
        <v>4153</v>
      </c>
      <c r="I10" s="17" t="s">
        <v>22</v>
      </c>
      <c r="J10" s="17" t="s">
        <v>2212</v>
      </c>
      <c r="K10" s="17" t="s">
        <v>2213</v>
      </c>
      <c r="L10" t="str">
        <f>IF(COUNTIFS(ZSOHPP055[订单号数值], ZSOHSD058[[#This Row],[订单号数值]], ZSOHPP055[行項目], ZSOHSD058[[#This Row],[行項目]])&gt;0, "Y", "")</f>
        <v>Y</v>
      </c>
      <c r="M10">
        <f>IF(ZSOHSD058[[#This Row],[銷售訂單]]="", "", --ZSOHSD058[[#This Row],[銷售訂單]])</f>
        <v>4169069</v>
      </c>
      <c r="N10" s="16">
        <f>IF(ZSOHSD058[[#This Row],[落胚數]]="","",IF(ISNUMBER(ZSOHSD058[[#This Row],[落胚數]]+0), ZSOHSD058[[#This Row],[落胚數]]+0, 0))</f>
        <v>29.4</v>
      </c>
    </row>
    <row r="11" spans="1:14">
      <c r="A11" s="17" t="s">
        <v>2962</v>
      </c>
      <c r="B11" s="17" t="s">
        <v>4154</v>
      </c>
      <c r="C11" s="17" t="s">
        <v>2210</v>
      </c>
      <c r="D11" s="17" t="s">
        <v>2684</v>
      </c>
      <c r="E11" s="25">
        <v>30</v>
      </c>
      <c r="F11" s="25">
        <v>60</v>
      </c>
      <c r="G11" s="18">
        <v>45946</v>
      </c>
      <c r="H11" s="17" t="s">
        <v>4155</v>
      </c>
      <c r="I11" s="17" t="s">
        <v>22</v>
      </c>
      <c r="J11" s="17" t="s">
        <v>2212</v>
      </c>
      <c r="K11" s="17" t="s">
        <v>2213</v>
      </c>
      <c r="L11" t="str">
        <f>IF(COUNTIFS(ZSOHPP055[订单号数值], ZSOHSD058[[#This Row],[订单号数值]], ZSOHPP055[行項目], ZSOHSD058[[#This Row],[行項目]])&gt;0, "Y", "")</f>
        <v/>
      </c>
      <c r="M11">
        <f>IF(ZSOHSD058[[#This Row],[銷售訂單]]="", "", --ZSOHSD058[[#This Row],[銷售訂單]])</f>
        <v>4169785</v>
      </c>
      <c r="N11" s="16">
        <f>IF(ZSOHSD058[[#This Row],[落胚數]]="","",IF(ISNUMBER(ZSOHSD058[[#This Row],[落胚數]]+0), ZSOHSD058[[#This Row],[落胚數]]+0, 0))</f>
        <v>60</v>
      </c>
    </row>
    <row r="12" spans="1:14">
      <c r="A12" s="17" t="s">
        <v>2962</v>
      </c>
      <c r="B12" s="17" t="s">
        <v>4154</v>
      </c>
      <c r="C12" s="17" t="s">
        <v>2215</v>
      </c>
      <c r="D12" s="17" t="s">
        <v>2684</v>
      </c>
      <c r="E12" s="25">
        <v>30</v>
      </c>
      <c r="F12" s="25">
        <v>60</v>
      </c>
      <c r="G12" s="18">
        <v>45946</v>
      </c>
      <c r="H12" s="17" t="s">
        <v>4155</v>
      </c>
      <c r="I12" s="17" t="s">
        <v>22</v>
      </c>
      <c r="J12" s="17" t="s">
        <v>2212</v>
      </c>
      <c r="K12" s="17" t="s">
        <v>2213</v>
      </c>
      <c r="L12" t="str">
        <f>IF(COUNTIFS(ZSOHPP055[订单号数值], ZSOHSD058[[#This Row],[订单号数值]], ZSOHPP055[行項目], ZSOHSD058[[#This Row],[行項目]])&gt;0, "Y", "")</f>
        <v/>
      </c>
      <c r="M12">
        <f>IF(ZSOHSD058[[#This Row],[銷售訂單]]="", "", --ZSOHSD058[[#This Row],[銷售訂單]])</f>
        <v>4169785</v>
      </c>
      <c r="N12" s="16">
        <f>IF(ZSOHSD058[[#This Row],[落胚數]]="","",IF(ISNUMBER(ZSOHSD058[[#This Row],[落胚數]]+0), ZSOHSD058[[#This Row],[落胚數]]+0, 0))</f>
        <v>60</v>
      </c>
    </row>
    <row r="13" spans="1:14">
      <c r="A13" s="17" t="s">
        <v>2875</v>
      </c>
      <c r="B13" s="17" t="s">
        <v>4156</v>
      </c>
      <c r="C13" s="17" t="s">
        <v>2210</v>
      </c>
      <c r="D13" s="17" t="s">
        <v>2684</v>
      </c>
      <c r="E13" s="25">
        <v>60</v>
      </c>
      <c r="F13" s="25">
        <v>60.1</v>
      </c>
      <c r="G13" s="18">
        <v>45950</v>
      </c>
      <c r="H13" s="17" t="s">
        <v>4157</v>
      </c>
      <c r="I13" s="17" t="s">
        <v>22</v>
      </c>
      <c r="J13" s="17" t="s">
        <v>2212</v>
      </c>
      <c r="K13" s="17" t="s">
        <v>2213</v>
      </c>
      <c r="L13" t="str">
        <f>IF(COUNTIFS(ZSOHPP055[订单号数值], ZSOHSD058[[#This Row],[订单号数值]], ZSOHPP055[行項目], ZSOHSD058[[#This Row],[行項目]])&gt;0, "Y", "")</f>
        <v>Y</v>
      </c>
      <c r="M13">
        <f>IF(ZSOHSD058[[#This Row],[銷售訂單]]="", "", --ZSOHSD058[[#This Row],[銷售訂單]])</f>
        <v>4169966</v>
      </c>
      <c r="N13" s="16">
        <f>IF(ZSOHSD058[[#This Row],[落胚數]]="","",IF(ISNUMBER(ZSOHSD058[[#This Row],[落胚數]]+0), ZSOHSD058[[#This Row],[落胚數]]+0, 0))</f>
        <v>60.1</v>
      </c>
    </row>
    <row r="14" spans="1:14">
      <c r="A14" s="17" t="s">
        <v>2875</v>
      </c>
      <c r="B14" s="17" t="s">
        <v>4158</v>
      </c>
      <c r="C14" s="17" t="s">
        <v>2210</v>
      </c>
      <c r="D14" s="17" t="s">
        <v>2684</v>
      </c>
      <c r="E14" s="25">
        <v>15</v>
      </c>
      <c r="F14" s="25">
        <v>30</v>
      </c>
      <c r="G14" s="18">
        <v>45953</v>
      </c>
      <c r="H14" s="17" t="s">
        <v>4159</v>
      </c>
      <c r="I14" s="17" t="s">
        <v>22</v>
      </c>
      <c r="J14" s="17" t="s">
        <v>2212</v>
      </c>
      <c r="K14" s="17" t="s">
        <v>2213</v>
      </c>
      <c r="L14" t="str">
        <f>IF(COUNTIFS(ZSOHPP055[订单号数值], ZSOHSD058[[#This Row],[订单号数值]], ZSOHPP055[行項目], ZSOHSD058[[#This Row],[行項目]])&gt;0, "Y", "")</f>
        <v/>
      </c>
      <c r="M14">
        <f>IF(ZSOHSD058[[#This Row],[銷售訂單]]="", "", --ZSOHSD058[[#This Row],[銷售訂單]])</f>
        <v>4170197</v>
      </c>
      <c r="N14" s="16">
        <f>IF(ZSOHSD058[[#This Row],[落胚數]]="","",IF(ISNUMBER(ZSOHSD058[[#This Row],[落胚數]]+0), ZSOHSD058[[#This Row],[落胚數]]+0, 0))</f>
        <v>30</v>
      </c>
    </row>
    <row r="15" spans="1:14">
      <c r="A15" s="17" t="s">
        <v>2875</v>
      </c>
      <c r="B15" s="17" t="s">
        <v>4158</v>
      </c>
      <c r="C15" s="17" t="s">
        <v>2215</v>
      </c>
      <c r="D15" s="17" t="s">
        <v>2684</v>
      </c>
      <c r="E15" s="25">
        <v>15</v>
      </c>
      <c r="F15" s="25">
        <v>30</v>
      </c>
      <c r="G15" s="18">
        <v>45953</v>
      </c>
      <c r="H15" s="17" t="s">
        <v>4159</v>
      </c>
      <c r="I15" s="17" t="s">
        <v>22</v>
      </c>
      <c r="J15" s="17" t="s">
        <v>2212</v>
      </c>
      <c r="K15" s="17" t="s">
        <v>2213</v>
      </c>
      <c r="L15" t="str">
        <f>IF(COUNTIFS(ZSOHPP055[订单号数值], ZSOHSD058[[#This Row],[订单号数值]], ZSOHPP055[行項目], ZSOHSD058[[#This Row],[行項目]])&gt;0, "Y", "")</f>
        <v/>
      </c>
      <c r="M15">
        <f>IF(ZSOHSD058[[#This Row],[銷售訂單]]="", "", --ZSOHSD058[[#This Row],[銷售訂單]])</f>
        <v>4170197</v>
      </c>
      <c r="N15" s="16">
        <f>IF(ZSOHSD058[[#This Row],[落胚數]]="","",IF(ISNUMBER(ZSOHSD058[[#This Row],[落胚數]]+0), ZSOHSD058[[#This Row],[落胚數]]+0, 0))</f>
        <v>30</v>
      </c>
    </row>
    <row r="16" spans="1:14">
      <c r="A16" s="17" t="s">
        <v>2806</v>
      </c>
      <c r="B16" s="17" t="s">
        <v>4160</v>
      </c>
      <c r="C16" s="17" t="s">
        <v>2210</v>
      </c>
      <c r="D16" s="17" t="s">
        <v>2684</v>
      </c>
      <c r="E16" s="25">
        <v>39.9</v>
      </c>
      <c r="F16" s="25">
        <v>39.9</v>
      </c>
      <c r="G16" s="18">
        <v>45954</v>
      </c>
      <c r="H16" s="17" t="s">
        <v>4161</v>
      </c>
      <c r="I16" s="17" t="s">
        <v>20</v>
      </c>
      <c r="J16" s="17" t="s">
        <v>2212</v>
      </c>
      <c r="K16" s="17" t="s">
        <v>2213</v>
      </c>
      <c r="L16" t="str">
        <f>IF(COUNTIFS(ZSOHPP055[订单号数值], ZSOHSD058[[#This Row],[订单号数值]], ZSOHPP055[行項目], ZSOHSD058[[#This Row],[行項目]])&gt;0, "Y", "")</f>
        <v>Y</v>
      </c>
      <c r="M16">
        <f>IF(ZSOHSD058[[#This Row],[銷售訂單]]="", "", --ZSOHSD058[[#This Row],[銷售訂單]])</f>
        <v>4170266</v>
      </c>
      <c r="N16" s="16">
        <f>IF(ZSOHSD058[[#This Row],[落胚數]]="","",IF(ISNUMBER(ZSOHSD058[[#This Row],[落胚數]]+0), ZSOHSD058[[#This Row],[落胚數]]+0, 0))</f>
        <v>39.9</v>
      </c>
    </row>
    <row r="17" spans="1:14">
      <c r="A17" s="17" t="s">
        <v>2998</v>
      </c>
      <c r="B17" s="17" t="s">
        <v>4162</v>
      </c>
      <c r="C17" s="17" t="s">
        <v>2210</v>
      </c>
      <c r="D17" s="17" t="s">
        <v>2684</v>
      </c>
      <c r="E17" s="25">
        <v>22.7</v>
      </c>
      <c r="F17" s="25">
        <v>25</v>
      </c>
      <c r="G17" s="18">
        <v>45958</v>
      </c>
      <c r="H17" s="17" t="s">
        <v>4159</v>
      </c>
      <c r="I17" s="17" t="s">
        <v>20</v>
      </c>
      <c r="J17" s="17" t="s">
        <v>2212</v>
      </c>
      <c r="K17" s="17" t="s">
        <v>2213</v>
      </c>
      <c r="L17" t="str">
        <f>IF(COUNTIFS(ZSOHPP055[订单号数值], ZSOHSD058[[#This Row],[订单号数值]], ZSOHPP055[行項目], ZSOHSD058[[#This Row],[行項目]])&gt;0, "Y", "")</f>
        <v>Y</v>
      </c>
      <c r="M17">
        <f>IF(ZSOHSD058[[#This Row],[銷售訂單]]="", "", --ZSOHSD058[[#This Row],[銷售訂單]])</f>
        <v>4170432</v>
      </c>
      <c r="N17" s="16">
        <f>IF(ZSOHSD058[[#This Row],[落胚數]]="","",IF(ISNUMBER(ZSOHSD058[[#This Row],[落胚數]]+0), ZSOHSD058[[#This Row],[落胚數]]+0, 0))</f>
        <v>25</v>
      </c>
    </row>
    <row r="18" spans="1:14">
      <c r="A18" s="17" t="s">
        <v>4163</v>
      </c>
      <c r="B18" s="17" t="s">
        <v>4164</v>
      </c>
      <c r="C18" s="17" t="s">
        <v>2210</v>
      </c>
      <c r="D18" s="17" t="s">
        <v>2684</v>
      </c>
      <c r="E18" s="25">
        <v>120</v>
      </c>
      <c r="F18" s="25">
        <v>133.30000000000001</v>
      </c>
      <c r="G18" s="18">
        <v>45968</v>
      </c>
      <c r="H18" s="17" t="s">
        <v>4165</v>
      </c>
      <c r="I18" s="17" t="s">
        <v>22</v>
      </c>
      <c r="J18" s="17" t="s">
        <v>4166</v>
      </c>
      <c r="K18" s="17" t="s">
        <v>4167</v>
      </c>
      <c r="L18" t="str">
        <f>IF(COUNTIFS(ZSOHPP055[订单号数值], ZSOHSD058[[#This Row],[订单号数值]], ZSOHPP055[行項目], ZSOHSD058[[#This Row],[行項目]])&gt;0, "Y", "")</f>
        <v/>
      </c>
      <c r="M18">
        <f>IF(ZSOHSD058[[#This Row],[銷售訂單]]="", "", --ZSOHSD058[[#This Row],[銷售訂單]])</f>
        <v>4171036</v>
      </c>
      <c r="N18" s="16">
        <f>IF(ZSOHSD058[[#This Row],[落胚數]]="","",IF(ISNUMBER(ZSOHSD058[[#This Row],[落胚數]]+0), ZSOHSD058[[#This Row],[落胚數]]+0, 0))</f>
        <v>133.30000000000001</v>
      </c>
    </row>
    <row r="19" spans="1:14">
      <c r="A19" s="17" t="s">
        <v>3028</v>
      </c>
      <c r="B19" s="17" t="s">
        <v>4168</v>
      </c>
      <c r="C19" s="17" t="s">
        <v>2210</v>
      </c>
      <c r="D19" s="17" t="s">
        <v>2684</v>
      </c>
      <c r="E19" s="25">
        <v>25.3</v>
      </c>
      <c r="F19" s="25">
        <v>25.3</v>
      </c>
      <c r="G19" s="18">
        <v>45969</v>
      </c>
      <c r="H19" s="17" t="s">
        <v>4169</v>
      </c>
      <c r="I19" s="17" t="s">
        <v>20</v>
      </c>
      <c r="J19" s="17" t="s">
        <v>2212</v>
      </c>
      <c r="K19" s="17" t="s">
        <v>2213</v>
      </c>
      <c r="L19" t="str">
        <f>IF(COUNTIFS(ZSOHPP055[订单号数值], ZSOHSD058[[#This Row],[订单号数值]], ZSOHPP055[行項目], ZSOHSD058[[#This Row],[行項目]])&gt;0, "Y", "")</f>
        <v>Y</v>
      </c>
      <c r="M19">
        <f>IF(ZSOHSD058[[#This Row],[銷售訂單]]="", "", --ZSOHSD058[[#This Row],[銷售訂單]])</f>
        <v>4171103</v>
      </c>
      <c r="N19" s="16">
        <f>IF(ZSOHSD058[[#This Row],[落胚數]]="","",IF(ISNUMBER(ZSOHSD058[[#This Row],[落胚數]]+0), ZSOHSD058[[#This Row],[落胚數]]+0, 0))</f>
        <v>25.3</v>
      </c>
    </row>
    <row r="20" spans="1:14">
      <c r="A20" s="17" t="s">
        <v>3028</v>
      </c>
      <c r="B20" s="17" t="s">
        <v>4168</v>
      </c>
      <c r="C20" s="17" t="s">
        <v>2215</v>
      </c>
      <c r="D20" s="17" t="s">
        <v>2684</v>
      </c>
      <c r="E20" s="25">
        <v>25.3</v>
      </c>
      <c r="F20" s="25">
        <v>25.3</v>
      </c>
      <c r="G20" s="18">
        <v>45969</v>
      </c>
      <c r="H20" s="17" t="s">
        <v>4169</v>
      </c>
      <c r="I20" s="17" t="s">
        <v>20</v>
      </c>
      <c r="J20" s="17" t="s">
        <v>2212</v>
      </c>
      <c r="K20" s="17" t="s">
        <v>2213</v>
      </c>
      <c r="L20" t="str">
        <f>IF(COUNTIFS(ZSOHPP055[订单号数值], ZSOHSD058[[#This Row],[订单号数值]], ZSOHPP055[行項目], ZSOHSD058[[#This Row],[行項目]])&gt;0, "Y", "")</f>
        <v/>
      </c>
      <c r="M20">
        <f>IF(ZSOHSD058[[#This Row],[銷售訂單]]="", "", --ZSOHSD058[[#This Row],[銷售訂單]])</f>
        <v>4171103</v>
      </c>
      <c r="N20" s="16">
        <f>IF(ZSOHSD058[[#This Row],[落胚數]]="","",IF(ISNUMBER(ZSOHSD058[[#This Row],[落胚數]]+0), ZSOHSD058[[#This Row],[落胚數]]+0, 0))</f>
        <v>25.3</v>
      </c>
    </row>
    <row r="21" spans="1:14">
      <c r="A21" s="17" t="s">
        <v>3031</v>
      </c>
      <c r="B21" s="17" t="s">
        <v>4170</v>
      </c>
      <c r="C21" s="17" t="s">
        <v>2210</v>
      </c>
      <c r="D21" s="17" t="s">
        <v>2684</v>
      </c>
      <c r="E21" s="25">
        <v>15</v>
      </c>
      <c r="F21" s="25">
        <v>35</v>
      </c>
      <c r="G21" s="18">
        <v>45971</v>
      </c>
      <c r="H21" s="17" t="s">
        <v>4157</v>
      </c>
      <c r="I21" s="17" t="s">
        <v>22</v>
      </c>
      <c r="J21" s="17" t="s">
        <v>2212</v>
      </c>
      <c r="K21" s="17" t="s">
        <v>2213</v>
      </c>
      <c r="L21" t="str">
        <f>IF(COUNTIFS(ZSOHPP055[订单号数值], ZSOHSD058[[#This Row],[订单号数值]], ZSOHPP055[行項目], ZSOHSD058[[#This Row],[行項目]])&gt;0, "Y", "")</f>
        <v/>
      </c>
      <c r="M21">
        <f>IF(ZSOHSD058[[#This Row],[銷售訂單]]="", "", --ZSOHSD058[[#This Row],[銷售訂單]])</f>
        <v>4171140</v>
      </c>
      <c r="N21" s="16">
        <f>IF(ZSOHSD058[[#This Row],[落胚數]]="","",IF(ISNUMBER(ZSOHSD058[[#This Row],[落胚數]]+0), ZSOHSD058[[#This Row],[落胚數]]+0, 0))</f>
        <v>35</v>
      </c>
    </row>
    <row r="22" spans="1:14">
      <c r="A22" s="17" t="s">
        <v>3031</v>
      </c>
      <c r="B22" s="17" t="s">
        <v>4170</v>
      </c>
      <c r="C22" s="17" t="s">
        <v>2215</v>
      </c>
      <c r="D22" s="17" t="s">
        <v>2684</v>
      </c>
      <c r="E22" s="25">
        <v>15</v>
      </c>
      <c r="F22" s="25">
        <v>35</v>
      </c>
      <c r="G22" s="18">
        <v>45971</v>
      </c>
      <c r="H22" s="17" t="s">
        <v>4157</v>
      </c>
      <c r="I22" s="17" t="s">
        <v>22</v>
      </c>
      <c r="J22" s="17" t="s">
        <v>2212</v>
      </c>
      <c r="K22" s="17" t="s">
        <v>2213</v>
      </c>
      <c r="L22" t="str">
        <f>IF(COUNTIFS(ZSOHPP055[订单号数值], ZSOHSD058[[#This Row],[订单号数值]], ZSOHPP055[行項目], ZSOHSD058[[#This Row],[行項目]])&gt;0, "Y", "")</f>
        <v/>
      </c>
      <c r="M22">
        <f>IF(ZSOHSD058[[#This Row],[銷售訂單]]="", "", --ZSOHSD058[[#This Row],[銷售訂單]])</f>
        <v>4171140</v>
      </c>
      <c r="N22" s="16">
        <f>IF(ZSOHSD058[[#This Row],[落胚數]]="","",IF(ISNUMBER(ZSOHSD058[[#This Row],[落胚數]]+0), ZSOHSD058[[#This Row],[落胚數]]+0, 0))</f>
        <v>35</v>
      </c>
    </row>
    <row r="23" spans="1:14">
      <c r="A23" s="17" t="s">
        <v>3033</v>
      </c>
      <c r="B23" s="17" t="s">
        <v>4171</v>
      </c>
      <c r="C23" s="17" t="s">
        <v>2210</v>
      </c>
      <c r="D23" s="17" t="s">
        <v>2684</v>
      </c>
      <c r="E23" s="25">
        <v>25</v>
      </c>
      <c r="F23" s="25">
        <v>27.8</v>
      </c>
      <c r="G23" s="18">
        <v>45972</v>
      </c>
      <c r="H23" s="17" t="s">
        <v>4172</v>
      </c>
      <c r="I23" s="17" t="s">
        <v>22</v>
      </c>
      <c r="J23" s="17" t="s">
        <v>2212</v>
      </c>
      <c r="K23" s="17" t="s">
        <v>2501</v>
      </c>
      <c r="L23" t="str">
        <f>IF(COUNTIFS(ZSOHPP055[订单号数值], ZSOHSD058[[#This Row],[订单号数值]], ZSOHPP055[行項目], ZSOHSD058[[#This Row],[行項目]])&gt;0, "Y", "")</f>
        <v>Y</v>
      </c>
      <c r="M23">
        <f>IF(ZSOHSD058[[#This Row],[銷售訂單]]="", "", --ZSOHSD058[[#This Row],[銷售訂單]])</f>
        <v>4171260</v>
      </c>
      <c r="N23" s="16">
        <f>IF(ZSOHSD058[[#This Row],[落胚數]]="","",IF(ISNUMBER(ZSOHSD058[[#This Row],[落胚數]]+0), ZSOHSD058[[#This Row],[落胚數]]+0, 0))</f>
        <v>27.8</v>
      </c>
    </row>
    <row r="24" spans="1:14">
      <c r="A24" s="17" t="s">
        <v>3043</v>
      </c>
      <c r="B24" s="17" t="s">
        <v>4173</v>
      </c>
      <c r="C24" s="17" t="s">
        <v>2210</v>
      </c>
      <c r="D24" s="17" t="s">
        <v>2684</v>
      </c>
      <c r="E24" s="25">
        <v>120.2</v>
      </c>
      <c r="F24" s="25">
        <v>120.2</v>
      </c>
      <c r="G24" s="18">
        <v>45975</v>
      </c>
      <c r="H24" s="17" t="s">
        <v>4174</v>
      </c>
      <c r="I24" s="17" t="s">
        <v>25</v>
      </c>
      <c r="J24" s="17" t="s">
        <v>2212</v>
      </c>
      <c r="K24" s="17" t="s">
        <v>2213</v>
      </c>
      <c r="L24" t="str">
        <f>IF(COUNTIFS(ZSOHPP055[订单号数值], ZSOHSD058[[#This Row],[订单号数值]], ZSOHPP055[行項目], ZSOHSD058[[#This Row],[行項目]])&gt;0, "Y", "")</f>
        <v/>
      </c>
      <c r="M24">
        <f>IF(ZSOHSD058[[#This Row],[銷售訂單]]="", "", --ZSOHSD058[[#This Row],[銷售訂單]])</f>
        <v>4171464</v>
      </c>
      <c r="N24" s="16">
        <f>IF(ZSOHSD058[[#This Row],[落胚數]]="","",IF(ISNUMBER(ZSOHSD058[[#This Row],[落胚數]]+0), ZSOHSD058[[#This Row],[落胚數]]+0, 0))</f>
        <v>120.2</v>
      </c>
    </row>
    <row r="25" spans="1:14">
      <c r="A25" s="17" t="s">
        <v>3050</v>
      </c>
      <c r="B25" s="17" t="s">
        <v>4175</v>
      </c>
      <c r="C25" s="17" t="s">
        <v>2210</v>
      </c>
      <c r="D25" s="17" t="s">
        <v>2684</v>
      </c>
      <c r="E25" s="25">
        <v>21.2</v>
      </c>
      <c r="F25" s="25">
        <v>49.8</v>
      </c>
      <c r="G25" s="18">
        <v>45981</v>
      </c>
      <c r="H25" s="17" t="s">
        <v>4176</v>
      </c>
      <c r="I25" s="17" t="s">
        <v>22</v>
      </c>
      <c r="J25" s="17" t="s">
        <v>2212</v>
      </c>
      <c r="K25" s="17" t="s">
        <v>2213</v>
      </c>
      <c r="L25" t="str">
        <f>IF(COUNTIFS(ZSOHPP055[订单号数值], ZSOHSD058[[#This Row],[订单号数值]], ZSOHPP055[行項目], ZSOHSD058[[#This Row],[行項目]])&gt;0, "Y", "")</f>
        <v/>
      </c>
      <c r="M25">
        <f>IF(ZSOHSD058[[#This Row],[銷售訂單]]="", "", --ZSOHSD058[[#This Row],[銷售訂單]])</f>
        <v>4171757</v>
      </c>
      <c r="N25" s="16">
        <f>IF(ZSOHSD058[[#This Row],[落胚數]]="","",IF(ISNUMBER(ZSOHSD058[[#This Row],[落胚數]]+0), ZSOHSD058[[#This Row],[落胚數]]+0, 0))</f>
        <v>49.8</v>
      </c>
    </row>
    <row r="26" spans="1:14">
      <c r="A26" s="17" t="s">
        <v>3068</v>
      </c>
      <c r="B26" s="17" t="s">
        <v>4177</v>
      </c>
      <c r="C26" s="17" t="s">
        <v>2210</v>
      </c>
      <c r="D26" s="17" t="s">
        <v>2684</v>
      </c>
      <c r="E26" s="25">
        <v>12</v>
      </c>
      <c r="F26" s="25">
        <v>30</v>
      </c>
      <c r="G26" s="18">
        <v>45988</v>
      </c>
      <c r="H26" s="17" t="s">
        <v>4178</v>
      </c>
      <c r="I26" s="17" t="s">
        <v>22</v>
      </c>
      <c r="J26" s="17" t="s">
        <v>2212</v>
      </c>
      <c r="K26" s="17" t="s">
        <v>2213</v>
      </c>
      <c r="L26" t="str">
        <f>IF(COUNTIFS(ZSOHPP055[订单号数值], ZSOHSD058[[#This Row],[订单号数值]], ZSOHPP055[行項目], ZSOHSD058[[#This Row],[行項目]])&gt;0, "Y", "")</f>
        <v>Y</v>
      </c>
      <c r="M26">
        <f>IF(ZSOHSD058[[#This Row],[銷售訂單]]="", "", --ZSOHSD058[[#This Row],[銷售訂單]])</f>
        <v>4172216</v>
      </c>
      <c r="N26" s="16">
        <f>IF(ZSOHSD058[[#This Row],[落胚數]]="","",IF(ISNUMBER(ZSOHSD058[[#This Row],[落胚數]]+0), ZSOHSD058[[#This Row],[落胚數]]+0, 0))</f>
        <v>30</v>
      </c>
    </row>
    <row r="27" spans="1:14">
      <c r="A27" s="17" t="s">
        <v>3068</v>
      </c>
      <c r="B27" s="17" t="s">
        <v>4177</v>
      </c>
      <c r="C27" s="17" t="s">
        <v>2215</v>
      </c>
      <c r="D27" s="17" t="s">
        <v>2684</v>
      </c>
      <c r="E27" s="25">
        <v>12</v>
      </c>
      <c r="F27" s="25">
        <v>30</v>
      </c>
      <c r="G27" s="18">
        <v>45988</v>
      </c>
      <c r="H27" s="17" t="s">
        <v>4178</v>
      </c>
      <c r="I27" s="17" t="s">
        <v>22</v>
      </c>
      <c r="J27" s="17" t="s">
        <v>2212</v>
      </c>
      <c r="K27" s="17" t="s">
        <v>2213</v>
      </c>
      <c r="L27" t="str">
        <f>IF(COUNTIFS(ZSOHPP055[订单号数值], ZSOHSD058[[#This Row],[订单号数值]], ZSOHPP055[行項目], ZSOHSD058[[#This Row],[行項目]])&gt;0, "Y", "")</f>
        <v>Y</v>
      </c>
      <c r="M27">
        <f>IF(ZSOHSD058[[#This Row],[銷售訂單]]="", "", --ZSOHSD058[[#This Row],[銷售訂單]])</f>
        <v>4172216</v>
      </c>
      <c r="N27" s="16">
        <f>IF(ZSOHSD058[[#This Row],[落胚數]]="","",IF(ISNUMBER(ZSOHSD058[[#This Row],[落胚數]]+0), ZSOHSD058[[#This Row],[落胚數]]+0, 0))</f>
        <v>30</v>
      </c>
    </row>
    <row r="28" spans="1:14">
      <c r="A28" s="17" t="s">
        <v>3043</v>
      </c>
      <c r="B28" s="17" t="s">
        <v>4179</v>
      </c>
      <c r="C28" s="17" t="s">
        <v>2210</v>
      </c>
      <c r="D28" s="17" t="s">
        <v>2684</v>
      </c>
      <c r="E28" s="25">
        <v>120.2</v>
      </c>
      <c r="F28" s="25">
        <v>120.2</v>
      </c>
      <c r="G28" s="18">
        <v>45992</v>
      </c>
      <c r="H28" s="17" t="s">
        <v>4180</v>
      </c>
      <c r="I28" s="17" t="s">
        <v>25</v>
      </c>
      <c r="J28" s="17" t="s">
        <v>2212</v>
      </c>
      <c r="K28" s="17" t="s">
        <v>2213</v>
      </c>
      <c r="L28" t="str">
        <f>IF(COUNTIFS(ZSOHPP055[订单号数值], ZSOHSD058[[#This Row],[订单号数值]], ZSOHPP055[行項目], ZSOHSD058[[#This Row],[行項目]])&gt;0, "Y", "")</f>
        <v/>
      </c>
      <c r="M28">
        <f>IF(ZSOHSD058[[#This Row],[銷售訂單]]="", "", --ZSOHSD058[[#This Row],[銷售訂單]])</f>
        <v>4172409</v>
      </c>
      <c r="N28" s="16">
        <f>IF(ZSOHSD058[[#This Row],[落胚數]]="","",IF(ISNUMBER(ZSOHSD058[[#This Row],[落胚數]]+0), ZSOHSD058[[#This Row],[落胚數]]+0, 0))</f>
        <v>120.2</v>
      </c>
    </row>
    <row r="29" spans="1:14">
      <c r="A29" s="17" t="s">
        <v>3072</v>
      </c>
      <c r="B29" s="17" t="s">
        <v>4181</v>
      </c>
      <c r="C29" s="17" t="s">
        <v>2210</v>
      </c>
      <c r="D29" s="17" t="s">
        <v>2684</v>
      </c>
      <c r="E29" s="25">
        <v>25</v>
      </c>
      <c r="F29" s="25">
        <v>45</v>
      </c>
      <c r="G29" s="18">
        <v>45993</v>
      </c>
      <c r="H29" s="17" t="s">
        <v>4182</v>
      </c>
      <c r="I29" s="17" t="s">
        <v>22</v>
      </c>
      <c r="J29" s="17" t="s">
        <v>2212</v>
      </c>
      <c r="K29" s="17" t="s">
        <v>2213</v>
      </c>
      <c r="L29" t="str">
        <f>IF(COUNTIFS(ZSOHPP055[订单号数值], ZSOHSD058[[#This Row],[订单号数值]], ZSOHPP055[行項目], ZSOHSD058[[#This Row],[行項目]])&gt;0, "Y", "")</f>
        <v/>
      </c>
      <c r="M29">
        <f>IF(ZSOHSD058[[#This Row],[銷售訂單]]="", "", --ZSOHSD058[[#This Row],[銷售訂單]])</f>
        <v>4172463</v>
      </c>
      <c r="N29" s="16">
        <f>IF(ZSOHSD058[[#This Row],[落胚數]]="","",IF(ISNUMBER(ZSOHSD058[[#This Row],[落胚數]]+0), ZSOHSD058[[#This Row],[落胚數]]+0, 0))</f>
        <v>45</v>
      </c>
    </row>
    <row r="30" spans="1:14">
      <c r="A30" s="17" t="s">
        <v>3072</v>
      </c>
      <c r="B30" s="17" t="s">
        <v>4181</v>
      </c>
      <c r="C30" s="17" t="s">
        <v>2215</v>
      </c>
      <c r="D30" s="17" t="s">
        <v>2684</v>
      </c>
      <c r="E30" s="25">
        <v>25</v>
      </c>
      <c r="F30" s="25">
        <v>45</v>
      </c>
      <c r="G30" s="18">
        <v>45993</v>
      </c>
      <c r="H30" s="17" t="s">
        <v>4182</v>
      </c>
      <c r="I30" s="17" t="s">
        <v>22</v>
      </c>
      <c r="J30" s="17" t="s">
        <v>2212</v>
      </c>
      <c r="K30" s="17" t="s">
        <v>2213</v>
      </c>
      <c r="L30" t="str">
        <f>IF(COUNTIFS(ZSOHPP055[订单号数值], ZSOHSD058[[#This Row],[订单号数值]], ZSOHPP055[行項目], ZSOHSD058[[#This Row],[行項目]])&gt;0, "Y", "")</f>
        <v/>
      </c>
      <c r="M30">
        <f>IF(ZSOHSD058[[#This Row],[銷售訂單]]="", "", --ZSOHSD058[[#This Row],[銷售訂單]])</f>
        <v>4172463</v>
      </c>
      <c r="N30" s="16">
        <f>IF(ZSOHSD058[[#This Row],[落胚數]]="","",IF(ISNUMBER(ZSOHSD058[[#This Row],[落胚數]]+0), ZSOHSD058[[#This Row],[落胚數]]+0, 0))</f>
        <v>45</v>
      </c>
    </row>
    <row r="31" spans="1:14">
      <c r="A31" s="17" t="s">
        <v>3074</v>
      </c>
      <c r="B31" s="17" t="s">
        <v>4183</v>
      </c>
      <c r="C31" s="17" t="s">
        <v>2210</v>
      </c>
      <c r="D31" s="17" t="s">
        <v>2684</v>
      </c>
      <c r="E31" s="25">
        <v>100</v>
      </c>
      <c r="F31" s="25">
        <v>117.6</v>
      </c>
      <c r="G31" s="18">
        <v>45995</v>
      </c>
      <c r="H31" s="17" t="s">
        <v>4184</v>
      </c>
      <c r="I31" s="17" t="s">
        <v>24</v>
      </c>
      <c r="J31" s="17" t="s">
        <v>2212</v>
      </c>
      <c r="K31" s="17" t="s">
        <v>2213</v>
      </c>
      <c r="L31" t="str">
        <f>IF(COUNTIFS(ZSOHPP055[订单号数值], ZSOHSD058[[#This Row],[订单号数值]], ZSOHPP055[行項目], ZSOHSD058[[#This Row],[行項目]])&gt;0, "Y", "")</f>
        <v>Y</v>
      </c>
      <c r="M31">
        <f>IF(ZSOHSD058[[#This Row],[銷售訂單]]="", "", --ZSOHSD058[[#This Row],[銷售訂單]])</f>
        <v>4172581</v>
      </c>
      <c r="N31" s="16">
        <f>IF(ZSOHSD058[[#This Row],[落胚數]]="","",IF(ISNUMBER(ZSOHSD058[[#This Row],[落胚數]]+0), ZSOHSD058[[#This Row],[落胚數]]+0, 0))</f>
        <v>117.6</v>
      </c>
    </row>
    <row r="32" spans="1:14">
      <c r="A32" s="17" t="s">
        <v>3078</v>
      </c>
      <c r="B32" s="17" t="s">
        <v>4185</v>
      </c>
      <c r="C32" s="17" t="s">
        <v>2210</v>
      </c>
      <c r="D32" s="17" t="s">
        <v>2684</v>
      </c>
      <c r="E32" s="25">
        <v>60.1</v>
      </c>
      <c r="F32" s="25">
        <v>60.1</v>
      </c>
      <c r="G32" s="18">
        <v>45997</v>
      </c>
      <c r="H32" s="17" t="s">
        <v>4186</v>
      </c>
      <c r="I32" s="17" t="s">
        <v>20</v>
      </c>
      <c r="J32" s="17" t="s">
        <v>2212</v>
      </c>
      <c r="K32" s="17" t="s">
        <v>2213</v>
      </c>
      <c r="L32" t="str">
        <f>IF(COUNTIFS(ZSOHPP055[订单号数值], ZSOHSD058[[#This Row],[订单号数值]], ZSOHPP055[行項目], ZSOHSD058[[#This Row],[行項目]])&gt;0, "Y", "")</f>
        <v>Y</v>
      </c>
      <c r="M32">
        <f>IF(ZSOHSD058[[#This Row],[銷售訂單]]="", "", --ZSOHSD058[[#This Row],[銷售訂單]])</f>
        <v>4172711</v>
      </c>
      <c r="N32" s="16">
        <f>IF(ZSOHSD058[[#This Row],[落胚數]]="","",IF(ISNUMBER(ZSOHSD058[[#This Row],[落胚數]]+0), ZSOHSD058[[#This Row],[落胚數]]+0, 0))</f>
        <v>60.1</v>
      </c>
    </row>
    <row r="33" spans="1:14">
      <c r="A33" s="17" t="s">
        <v>3078</v>
      </c>
      <c r="B33" s="17" t="s">
        <v>4185</v>
      </c>
      <c r="C33" s="17" t="s">
        <v>2215</v>
      </c>
      <c r="D33" s="17" t="s">
        <v>2684</v>
      </c>
      <c r="E33" s="25">
        <v>60.1</v>
      </c>
      <c r="F33" s="25">
        <v>60.1</v>
      </c>
      <c r="G33" s="18">
        <v>45997</v>
      </c>
      <c r="H33" s="17" t="s">
        <v>4186</v>
      </c>
      <c r="I33" s="17" t="s">
        <v>20</v>
      </c>
      <c r="J33" s="17" t="s">
        <v>2212</v>
      </c>
      <c r="K33" s="17" t="s">
        <v>2213</v>
      </c>
      <c r="L33" t="str">
        <f>IF(COUNTIFS(ZSOHPP055[订单号数值], ZSOHSD058[[#This Row],[订单号数值]], ZSOHPP055[行項目], ZSOHSD058[[#This Row],[行項目]])&gt;0, "Y", "")</f>
        <v>Y</v>
      </c>
      <c r="M33">
        <f>IF(ZSOHSD058[[#This Row],[銷售訂單]]="", "", --ZSOHSD058[[#This Row],[銷售訂單]])</f>
        <v>4172711</v>
      </c>
      <c r="N33" s="16">
        <f>IF(ZSOHSD058[[#This Row],[落胚數]]="","",IF(ISNUMBER(ZSOHSD058[[#This Row],[落胚數]]+0), ZSOHSD058[[#This Row],[落胚數]]+0, 0))</f>
        <v>60.1</v>
      </c>
    </row>
    <row r="34" spans="1:14">
      <c r="A34" s="17" t="s">
        <v>3078</v>
      </c>
      <c r="B34" s="17" t="s">
        <v>4187</v>
      </c>
      <c r="C34" s="17" t="s">
        <v>2210</v>
      </c>
      <c r="D34" s="17" t="s">
        <v>2684</v>
      </c>
      <c r="E34" s="25">
        <v>239.7</v>
      </c>
      <c r="F34" s="25">
        <v>257.8</v>
      </c>
      <c r="G34" s="18">
        <v>46010</v>
      </c>
      <c r="H34" s="17" t="s">
        <v>4188</v>
      </c>
      <c r="I34" s="17" t="s">
        <v>25</v>
      </c>
      <c r="J34" s="17" t="s">
        <v>2212</v>
      </c>
      <c r="K34" s="17" t="s">
        <v>4167</v>
      </c>
      <c r="L34" t="str">
        <f>IF(COUNTIFS(ZSOHPP055[订单号数值], ZSOHSD058[[#This Row],[订单号数值]], ZSOHPP055[行項目], ZSOHSD058[[#This Row],[行項目]])&gt;0, "Y", "")</f>
        <v>Y</v>
      </c>
      <c r="M34">
        <f>IF(ZSOHSD058[[#This Row],[銷售訂單]]="", "", --ZSOHSD058[[#This Row],[銷售訂單]])</f>
        <v>4173377</v>
      </c>
      <c r="N34" s="16">
        <f>IF(ZSOHSD058[[#This Row],[落胚數]]="","",IF(ISNUMBER(ZSOHSD058[[#This Row],[落胚數]]+0), ZSOHSD058[[#This Row],[落胚數]]+0, 0))</f>
        <v>257.8</v>
      </c>
    </row>
    <row r="35" spans="1:14">
      <c r="A35" s="17" t="s">
        <v>3078</v>
      </c>
      <c r="B35" s="17" t="s">
        <v>4187</v>
      </c>
      <c r="C35" s="17" t="s">
        <v>2215</v>
      </c>
      <c r="D35" s="17" t="s">
        <v>2684</v>
      </c>
      <c r="E35" s="25">
        <v>239.7</v>
      </c>
      <c r="F35" s="25">
        <v>257.8</v>
      </c>
      <c r="G35" s="18">
        <v>46010</v>
      </c>
      <c r="H35" s="17" t="s">
        <v>4188</v>
      </c>
      <c r="I35" s="17" t="s">
        <v>25</v>
      </c>
      <c r="J35" s="17" t="s">
        <v>2212</v>
      </c>
      <c r="K35" s="17" t="s">
        <v>4167</v>
      </c>
      <c r="L35" t="str">
        <f>IF(COUNTIFS(ZSOHPP055[订单号数值], ZSOHSD058[[#This Row],[订单号数值]], ZSOHPP055[行項目], ZSOHSD058[[#This Row],[行項目]])&gt;0, "Y", "")</f>
        <v/>
      </c>
      <c r="M35">
        <f>IF(ZSOHSD058[[#This Row],[銷售訂單]]="", "", --ZSOHSD058[[#This Row],[銷售訂單]])</f>
        <v>4173377</v>
      </c>
      <c r="N35" s="16">
        <f>IF(ZSOHSD058[[#This Row],[落胚數]]="","",IF(ISNUMBER(ZSOHSD058[[#This Row],[落胚數]]+0), ZSOHSD058[[#This Row],[落胚數]]+0, 0))</f>
        <v>257.8</v>
      </c>
    </row>
    <row r="36" spans="1:14">
      <c r="A36" s="17" t="s">
        <v>3078</v>
      </c>
      <c r="B36" s="17" t="s">
        <v>4187</v>
      </c>
      <c r="C36" s="17" t="s">
        <v>2216</v>
      </c>
      <c r="D36" s="17" t="s">
        <v>2684</v>
      </c>
      <c r="E36" s="25">
        <v>239.7</v>
      </c>
      <c r="F36" s="25">
        <v>257.8</v>
      </c>
      <c r="G36" s="18">
        <v>46010</v>
      </c>
      <c r="H36" s="17" t="s">
        <v>4188</v>
      </c>
      <c r="I36" s="17" t="s">
        <v>25</v>
      </c>
      <c r="J36" s="17" t="s">
        <v>2212</v>
      </c>
      <c r="K36" s="17" t="s">
        <v>4167</v>
      </c>
      <c r="L36" t="str">
        <f>IF(COUNTIFS(ZSOHPP055[订单号数值], ZSOHSD058[[#This Row],[订单号数值]], ZSOHPP055[行項目], ZSOHSD058[[#This Row],[行項目]])&gt;0, "Y", "")</f>
        <v/>
      </c>
      <c r="M36">
        <f>IF(ZSOHSD058[[#This Row],[銷售訂單]]="", "", --ZSOHSD058[[#This Row],[銷售訂單]])</f>
        <v>4173377</v>
      </c>
      <c r="N36" s="16">
        <f>IF(ZSOHSD058[[#This Row],[落胚數]]="","",IF(ISNUMBER(ZSOHSD058[[#This Row],[落胚數]]+0), ZSOHSD058[[#This Row],[落胚數]]+0, 0))</f>
        <v>257.8</v>
      </c>
    </row>
    <row r="37" spans="1:14">
      <c r="A37" s="17" t="s">
        <v>3078</v>
      </c>
      <c r="B37" s="17" t="s">
        <v>4189</v>
      </c>
      <c r="C37" s="17" t="s">
        <v>2210</v>
      </c>
      <c r="D37" s="17" t="s">
        <v>2684</v>
      </c>
      <c r="E37" s="25">
        <v>25.3</v>
      </c>
      <c r="F37" s="25">
        <v>27.2</v>
      </c>
      <c r="G37" s="18">
        <v>46041</v>
      </c>
      <c r="H37" s="17" t="s">
        <v>4190</v>
      </c>
      <c r="I37" s="17" t="s">
        <v>25</v>
      </c>
      <c r="J37" s="17" t="s">
        <v>2212</v>
      </c>
      <c r="K37" s="17" t="s">
        <v>2213</v>
      </c>
      <c r="L37" t="str">
        <f>IF(COUNTIFS(ZSOHPP055[订单号数值], ZSOHSD058[[#This Row],[订单号数值]], ZSOHPP055[行項目], ZSOHSD058[[#This Row],[行項目]])&gt;0, "Y", "")</f>
        <v>Y</v>
      </c>
      <c r="M37">
        <f>IF(ZSOHSD058[[#This Row],[銷售訂單]]="", "", --ZSOHSD058[[#This Row],[銷售訂單]])</f>
        <v>4174818</v>
      </c>
      <c r="N37" s="16">
        <f>IF(ZSOHSD058[[#This Row],[落胚數]]="","",IF(ISNUMBER(ZSOHSD058[[#This Row],[落胚數]]+0), ZSOHSD058[[#This Row],[落胚數]]+0, 0))</f>
        <v>27.2</v>
      </c>
    </row>
    <row r="38" spans="1:14">
      <c r="A38" s="17" t="s">
        <v>3078</v>
      </c>
      <c r="B38" s="17" t="s">
        <v>4189</v>
      </c>
      <c r="C38" s="17" t="s">
        <v>2215</v>
      </c>
      <c r="D38" s="17" t="s">
        <v>2684</v>
      </c>
      <c r="E38" s="25">
        <v>25.3</v>
      </c>
      <c r="F38" s="25">
        <v>27.2</v>
      </c>
      <c r="G38" s="18">
        <v>46041</v>
      </c>
      <c r="H38" s="17" t="s">
        <v>4190</v>
      </c>
      <c r="I38" s="17" t="s">
        <v>25</v>
      </c>
      <c r="J38" s="17" t="s">
        <v>2212</v>
      </c>
      <c r="K38" s="17" t="s">
        <v>2213</v>
      </c>
      <c r="L38" t="str">
        <f>IF(COUNTIFS(ZSOHPP055[订单号数值], ZSOHSD058[[#This Row],[订单号数值]], ZSOHPP055[行項目], ZSOHSD058[[#This Row],[行項目]])&gt;0, "Y", "")</f>
        <v>Y</v>
      </c>
      <c r="M38">
        <f>IF(ZSOHSD058[[#This Row],[銷售訂單]]="", "", --ZSOHSD058[[#This Row],[銷售訂單]])</f>
        <v>4174818</v>
      </c>
      <c r="N38" s="16">
        <f>IF(ZSOHSD058[[#This Row],[落胚數]]="","",IF(ISNUMBER(ZSOHSD058[[#This Row],[落胚數]]+0), ZSOHSD058[[#This Row],[落胚數]]+0, 0))</f>
        <v>27.2</v>
      </c>
    </row>
    <row r="39" spans="1:14">
      <c r="A39" s="17" t="s">
        <v>3141</v>
      </c>
      <c r="B39" s="17" t="s">
        <v>4191</v>
      </c>
      <c r="C39" s="17" t="s">
        <v>2210</v>
      </c>
      <c r="D39" s="17" t="s">
        <v>2684</v>
      </c>
      <c r="E39" s="25">
        <v>60</v>
      </c>
      <c r="F39" s="25">
        <v>60.1</v>
      </c>
      <c r="G39" s="18">
        <v>46041</v>
      </c>
      <c r="H39" s="17" t="s">
        <v>4192</v>
      </c>
      <c r="I39" s="17" t="s">
        <v>23</v>
      </c>
      <c r="J39" s="17" t="s">
        <v>2212</v>
      </c>
      <c r="K39" s="17" t="s">
        <v>2213</v>
      </c>
      <c r="L39" t="str">
        <f>IF(COUNTIFS(ZSOHPP055[订单号数值], ZSOHSD058[[#This Row],[订单号数值]], ZSOHPP055[行項目], ZSOHSD058[[#This Row],[行項目]])&gt;0, "Y", "")</f>
        <v>Y</v>
      </c>
      <c r="M39">
        <f>IF(ZSOHSD058[[#This Row],[銷售訂單]]="", "", --ZSOHSD058[[#This Row],[銷售訂單]])</f>
        <v>4174825</v>
      </c>
      <c r="N39" s="16">
        <f>IF(ZSOHSD058[[#This Row],[落胚數]]="","",IF(ISNUMBER(ZSOHSD058[[#This Row],[落胚數]]+0), ZSOHSD058[[#This Row],[落胚數]]+0, 0))</f>
        <v>60.1</v>
      </c>
    </row>
    <row r="40" spans="1:14">
      <c r="A40" s="17" t="s">
        <v>4193</v>
      </c>
      <c r="B40" s="17" t="s">
        <v>4194</v>
      </c>
      <c r="C40" s="17" t="s">
        <v>2210</v>
      </c>
      <c r="D40" s="17" t="s">
        <v>2684</v>
      </c>
      <c r="E40" s="25">
        <v>25.1</v>
      </c>
      <c r="F40" s="25">
        <v>27</v>
      </c>
      <c r="G40" s="18">
        <v>46044</v>
      </c>
      <c r="H40" s="17" t="s">
        <v>4195</v>
      </c>
      <c r="I40" s="17" t="s">
        <v>25</v>
      </c>
      <c r="J40" s="17" t="s">
        <v>2212</v>
      </c>
      <c r="K40" s="17" t="s">
        <v>4167</v>
      </c>
      <c r="L40" t="str">
        <f>IF(COUNTIFS(ZSOHPP055[订单号数值], ZSOHSD058[[#This Row],[订单号数值]], ZSOHPP055[行項目], ZSOHSD058[[#This Row],[行項目]])&gt;0, "Y", "")</f>
        <v>Y</v>
      </c>
      <c r="M40">
        <f>IF(ZSOHSD058[[#This Row],[銷售訂單]]="", "", --ZSOHSD058[[#This Row],[銷售訂單]])</f>
        <v>4175005</v>
      </c>
      <c r="N40" s="16">
        <f>IF(ZSOHSD058[[#This Row],[落胚數]]="","",IF(ISNUMBER(ZSOHSD058[[#This Row],[落胚數]]+0), ZSOHSD058[[#This Row],[落胚數]]+0, 0))</f>
        <v>27</v>
      </c>
    </row>
    <row r="41" spans="1:14">
      <c r="A41" s="17" t="s">
        <v>3150</v>
      </c>
      <c r="B41" s="17" t="s">
        <v>4194</v>
      </c>
      <c r="C41" s="17" t="s">
        <v>2215</v>
      </c>
      <c r="D41" s="17" t="s">
        <v>2684</v>
      </c>
      <c r="E41" s="25">
        <v>25.1</v>
      </c>
      <c r="F41" s="25">
        <v>27</v>
      </c>
      <c r="G41" s="18">
        <v>46044</v>
      </c>
      <c r="H41" s="17" t="s">
        <v>4195</v>
      </c>
      <c r="I41" s="17" t="s">
        <v>25</v>
      </c>
      <c r="J41" s="17" t="s">
        <v>2212</v>
      </c>
      <c r="K41" s="17" t="s">
        <v>2213</v>
      </c>
      <c r="L41" t="str">
        <f>IF(COUNTIFS(ZSOHPP055[订单号数值], ZSOHSD058[[#This Row],[订单号数值]], ZSOHPP055[行項目], ZSOHSD058[[#This Row],[行項目]])&gt;0, "Y", "")</f>
        <v>Y</v>
      </c>
      <c r="M41">
        <f>IF(ZSOHSD058[[#This Row],[銷售訂單]]="", "", --ZSOHSD058[[#This Row],[銷售訂單]])</f>
        <v>4175005</v>
      </c>
      <c r="N41" s="16">
        <f>IF(ZSOHSD058[[#This Row],[落胚數]]="","",IF(ISNUMBER(ZSOHSD058[[#This Row],[落胚數]]+0), ZSOHSD058[[#This Row],[落胚數]]+0, 0))</f>
        <v>27</v>
      </c>
    </row>
    <row r="42" spans="1:14">
      <c r="A42" s="17" t="s">
        <v>3176</v>
      </c>
      <c r="B42" s="17" t="s">
        <v>4196</v>
      </c>
      <c r="C42" s="17" t="s">
        <v>2210</v>
      </c>
      <c r="D42" s="17" t="s">
        <v>2684</v>
      </c>
      <c r="E42" s="25">
        <v>25</v>
      </c>
      <c r="F42" s="25">
        <v>35</v>
      </c>
      <c r="G42" s="18">
        <v>46059</v>
      </c>
      <c r="H42" s="17" t="s">
        <v>4197</v>
      </c>
      <c r="I42" s="17" t="s">
        <v>25</v>
      </c>
      <c r="J42" s="17" t="s">
        <v>2212</v>
      </c>
      <c r="K42" s="17" t="s">
        <v>2501</v>
      </c>
      <c r="L42" t="str">
        <f>IF(COUNTIFS(ZSOHPP055[订单号数值], ZSOHSD058[[#This Row],[订单号数值]], ZSOHPP055[行項目], ZSOHSD058[[#This Row],[行項目]])&gt;0, "Y", "")</f>
        <v>Y</v>
      </c>
      <c r="M42">
        <f>IF(ZSOHSD058[[#This Row],[銷售訂單]]="", "", --ZSOHSD058[[#This Row],[銷售訂單]])</f>
        <v>4175772</v>
      </c>
      <c r="N42" s="16">
        <f>IF(ZSOHSD058[[#This Row],[落胚數]]="","",IF(ISNUMBER(ZSOHSD058[[#This Row],[落胚數]]+0), ZSOHSD058[[#This Row],[落胚數]]+0, 0))</f>
        <v>35</v>
      </c>
    </row>
    <row r="43" spans="1:14">
      <c r="A43" s="17" t="s">
        <v>3179</v>
      </c>
      <c r="B43" s="17" t="s">
        <v>4198</v>
      </c>
      <c r="C43" s="17" t="s">
        <v>2210</v>
      </c>
      <c r="D43" s="17" t="s">
        <v>2684</v>
      </c>
      <c r="E43" s="25">
        <v>25</v>
      </c>
      <c r="F43" s="25">
        <v>25</v>
      </c>
      <c r="G43" s="18">
        <v>46060</v>
      </c>
      <c r="H43" s="17" t="s">
        <v>4197</v>
      </c>
      <c r="I43" s="17" t="s">
        <v>25</v>
      </c>
      <c r="J43" s="17" t="s">
        <v>2212</v>
      </c>
      <c r="K43" s="17" t="s">
        <v>2501</v>
      </c>
      <c r="L43" t="str">
        <f>IF(COUNTIFS(ZSOHPP055[订单号数值], ZSOHSD058[[#This Row],[订单号数值]], ZSOHPP055[行項目], ZSOHSD058[[#This Row],[行項目]])&gt;0, "Y", "")</f>
        <v>Y</v>
      </c>
      <c r="M43">
        <f>IF(ZSOHSD058[[#This Row],[銷售訂單]]="", "", --ZSOHSD058[[#This Row],[銷售訂單]])</f>
        <v>4175788</v>
      </c>
      <c r="N43" s="16">
        <f>IF(ZSOHSD058[[#This Row],[落胚數]]="","",IF(ISNUMBER(ZSOHSD058[[#This Row],[落胚數]]+0), ZSOHSD058[[#This Row],[落胚數]]+0, 0))</f>
        <v>25</v>
      </c>
    </row>
    <row r="44" spans="1:14">
      <c r="A44" s="17" t="s">
        <v>3181</v>
      </c>
      <c r="B44" s="17" t="s">
        <v>4199</v>
      </c>
      <c r="C44" s="17" t="s">
        <v>2210</v>
      </c>
      <c r="D44" s="17" t="s">
        <v>2684</v>
      </c>
      <c r="E44" s="25">
        <v>40.200000000000003</v>
      </c>
      <c r="F44" s="25">
        <v>44.6</v>
      </c>
      <c r="G44" s="18">
        <v>46060</v>
      </c>
      <c r="H44" s="17" t="s">
        <v>4200</v>
      </c>
      <c r="I44" s="17" t="s">
        <v>25</v>
      </c>
      <c r="J44" s="17" t="s">
        <v>2212</v>
      </c>
      <c r="K44" s="17" t="s">
        <v>2501</v>
      </c>
      <c r="L44" t="str">
        <f>IF(COUNTIFS(ZSOHPP055[订单号数值], ZSOHSD058[[#This Row],[订单号数值]], ZSOHPP055[行項目], ZSOHSD058[[#This Row],[行項目]])&gt;0, "Y", "")</f>
        <v>Y</v>
      </c>
      <c r="M44">
        <f>IF(ZSOHSD058[[#This Row],[銷售訂單]]="", "", --ZSOHSD058[[#This Row],[銷售訂單]])</f>
        <v>4175805</v>
      </c>
      <c r="N44" s="16">
        <f>IF(ZSOHSD058[[#This Row],[落胚數]]="","",IF(ISNUMBER(ZSOHSD058[[#This Row],[落胚數]]+0), ZSOHSD058[[#This Row],[落胚數]]+0, 0))</f>
        <v>44.6</v>
      </c>
    </row>
    <row r="45" spans="1:14">
      <c r="A45" s="17" t="s">
        <v>3078</v>
      </c>
      <c r="B45" s="17" t="s">
        <v>4201</v>
      </c>
      <c r="C45" s="17" t="s">
        <v>2215</v>
      </c>
      <c r="D45" s="17" t="s">
        <v>2684</v>
      </c>
      <c r="E45" s="25">
        <v>119.9</v>
      </c>
      <c r="F45" s="25">
        <v>119.9</v>
      </c>
      <c r="G45" s="18">
        <v>46083</v>
      </c>
      <c r="H45" s="17" t="s">
        <v>4202</v>
      </c>
      <c r="I45" s="17" t="s">
        <v>20</v>
      </c>
      <c r="J45" s="17" t="s">
        <v>2212</v>
      </c>
      <c r="K45" s="17" t="s">
        <v>2501</v>
      </c>
      <c r="L45" t="str">
        <f>IF(COUNTIFS(ZSOHPP055[订单号数值], ZSOHSD058[[#This Row],[订单号数值]], ZSOHPP055[行項目], ZSOHSD058[[#This Row],[行項目]])&gt;0, "Y", "")</f>
        <v/>
      </c>
      <c r="M45">
        <f>IF(ZSOHSD058[[#This Row],[銷售訂單]]="", "", --ZSOHSD058[[#This Row],[銷售訂單]])</f>
        <v>4176195</v>
      </c>
      <c r="N45" s="16">
        <f>IF(ZSOHSD058[[#This Row],[落胚數]]="","",IF(ISNUMBER(ZSOHSD058[[#This Row],[落胚數]]+0), ZSOHSD058[[#This Row],[落胚數]]+0, 0))</f>
        <v>119.9</v>
      </c>
    </row>
    <row r="46" spans="1:14">
      <c r="A46" s="17" t="s">
        <v>3199</v>
      </c>
      <c r="B46" s="17" t="s">
        <v>4203</v>
      </c>
      <c r="C46" s="17" t="s">
        <v>2210</v>
      </c>
      <c r="D46" s="17" t="s">
        <v>2684</v>
      </c>
      <c r="E46" s="25">
        <v>20</v>
      </c>
      <c r="F46" s="25">
        <v>30.8</v>
      </c>
      <c r="G46" s="18">
        <v>46084</v>
      </c>
      <c r="H46" s="17" t="s">
        <v>4204</v>
      </c>
      <c r="I46" s="17" t="s">
        <v>22</v>
      </c>
      <c r="J46" s="17" t="s">
        <v>2212</v>
      </c>
      <c r="K46" s="17" t="s">
        <v>2501</v>
      </c>
      <c r="L46" t="str">
        <f>IF(COUNTIFS(ZSOHPP055[订单号数值], ZSOHSD058[[#This Row],[订单号数值]], ZSOHPP055[行項目], ZSOHSD058[[#This Row],[行項目]])&gt;0, "Y", "")</f>
        <v>Y</v>
      </c>
      <c r="M46">
        <f>IF(ZSOHSD058[[#This Row],[銷售訂單]]="", "", --ZSOHSD058[[#This Row],[銷售訂單]])</f>
        <v>4176255</v>
      </c>
      <c r="N46" s="16">
        <f>IF(ZSOHSD058[[#This Row],[落胚數]]="","",IF(ISNUMBER(ZSOHSD058[[#This Row],[落胚數]]+0), ZSOHSD058[[#This Row],[落胚數]]+0, 0))</f>
        <v>30.8</v>
      </c>
    </row>
    <row r="47" spans="1:14">
      <c r="A47" s="17" t="s">
        <v>3199</v>
      </c>
      <c r="B47" s="17" t="s">
        <v>4203</v>
      </c>
      <c r="C47" s="17" t="s">
        <v>2215</v>
      </c>
      <c r="D47" s="17" t="s">
        <v>2684</v>
      </c>
      <c r="E47" s="25">
        <v>20</v>
      </c>
      <c r="F47" s="25">
        <v>30.8</v>
      </c>
      <c r="G47" s="18">
        <v>46084</v>
      </c>
      <c r="H47" s="17" t="s">
        <v>4204</v>
      </c>
      <c r="I47" s="17" t="s">
        <v>22</v>
      </c>
      <c r="J47" s="17" t="s">
        <v>2212</v>
      </c>
      <c r="K47" s="17" t="s">
        <v>2501</v>
      </c>
      <c r="L47" t="str">
        <f>IF(COUNTIFS(ZSOHPP055[订单号数值], ZSOHSD058[[#This Row],[订单号数值]], ZSOHPP055[行項目], ZSOHSD058[[#This Row],[行項目]])&gt;0, "Y", "")</f>
        <v/>
      </c>
      <c r="M47">
        <f>IF(ZSOHSD058[[#This Row],[銷售訂單]]="", "", --ZSOHSD058[[#This Row],[銷售訂單]])</f>
        <v>4176255</v>
      </c>
      <c r="N47" s="16">
        <f>IF(ZSOHSD058[[#This Row],[落胚數]]="","",IF(ISNUMBER(ZSOHSD058[[#This Row],[落胚數]]+0), ZSOHSD058[[#This Row],[落胚數]]+0, 0))</f>
        <v>30.8</v>
      </c>
    </row>
    <row r="48" spans="1:14">
      <c r="A48" s="17" t="s">
        <v>3199</v>
      </c>
      <c r="B48" s="17" t="s">
        <v>4203</v>
      </c>
      <c r="C48" s="17" t="s">
        <v>2216</v>
      </c>
      <c r="D48" s="17" t="s">
        <v>2684</v>
      </c>
      <c r="E48" s="25">
        <v>20</v>
      </c>
      <c r="F48" s="25">
        <v>30.8</v>
      </c>
      <c r="G48" s="18">
        <v>46084</v>
      </c>
      <c r="H48" s="17" t="s">
        <v>4204</v>
      </c>
      <c r="I48" s="17" t="s">
        <v>22</v>
      </c>
      <c r="J48" s="17" t="s">
        <v>2212</v>
      </c>
      <c r="K48" s="17" t="s">
        <v>2501</v>
      </c>
      <c r="L48" t="str">
        <f>IF(COUNTIFS(ZSOHPP055[订单号数值], ZSOHSD058[[#This Row],[订单号数值]], ZSOHPP055[行項目], ZSOHSD058[[#This Row],[行項目]])&gt;0, "Y", "")</f>
        <v/>
      </c>
      <c r="M48">
        <f>IF(ZSOHSD058[[#This Row],[銷售訂單]]="", "", --ZSOHSD058[[#This Row],[銷售訂單]])</f>
        <v>4176255</v>
      </c>
      <c r="N48" s="16">
        <f>IF(ZSOHSD058[[#This Row],[落胚數]]="","",IF(ISNUMBER(ZSOHSD058[[#This Row],[落胚數]]+0), ZSOHSD058[[#This Row],[落胚數]]+0, 0))</f>
        <v>30.8</v>
      </c>
    </row>
    <row r="49" spans="1:14">
      <c r="A49" s="17" t="s">
        <v>3199</v>
      </c>
      <c r="B49" s="17" t="s">
        <v>4203</v>
      </c>
      <c r="C49" s="17" t="s">
        <v>2217</v>
      </c>
      <c r="D49" s="17" t="s">
        <v>2684</v>
      </c>
      <c r="E49" s="25">
        <v>20</v>
      </c>
      <c r="F49" s="25">
        <v>30.8</v>
      </c>
      <c r="G49" s="18">
        <v>46084</v>
      </c>
      <c r="H49" s="17" t="s">
        <v>4204</v>
      </c>
      <c r="I49" s="17" t="s">
        <v>22</v>
      </c>
      <c r="J49" s="17" t="s">
        <v>2212</v>
      </c>
      <c r="K49" s="17" t="s">
        <v>2501</v>
      </c>
      <c r="L49" t="str">
        <f>IF(COUNTIFS(ZSOHPP055[订单号数值], ZSOHSD058[[#This Row],[订单号数值]], ZSOHPP055[行項目], ZSOHSD058[[#This Row],[行項目]])&gt;0, "Y", "")</f>
        <v/>
      </c>
      <c r="M49">
        <f>IF(ZSOHSD058[[#This Row],[銷售訂單]]="", "", --ZSOHSD058[[#This Row],[銷售訂單]])</f>
        <v>4176255</v>
      </c>
      <c r="N49" s="16">
        <f>IF(ZSOHSD058[[#This Row],[落胚數]]="","",IF(ISNUMBER(ZSOHSD058[[#This Row],[落胚數]]+0), ZSOHSD058[[#This Row],[落胚數]]+0, 0))</f>
        <v>30.8</v>
      </c>
    </row>
    <row r="50" spans="1:14">
      <c r="A50" s="17" t="s">
        <v>3225</v>
      </c>
      <c r="B50" s="17" t="s">
        <v>4205</v>
      </c>
      <c r="C50" s="17" t="s">
        <v>2210</v>
      </c>
      <c r="D50" s="17" t="s">
        <v>2684</v>
      </c>
      <c r="E50" s="25">
        <v>50</v>
      </c>
      <c r="F50" s="25">
        <v>50</v>
      </c>
      <c r="G50" s="18">
        <v>46105</v>
      </c>
      <c r="H50" s="17" t="s">
        <v>4206</v>
      </c>
      <c r="I50" s="17" t="s">
        <v>20</v>
      </c>
      <c r="J50" s="17" t="s">
        <v>2212</v>
      </c>
      <c r="K50" s="17" t="s">
        <v>2501</v>
      </c>
      <c r="L50" t="str">
        <f>IF(COUNTIFS(ZSOHPP055[订单号数值], ZSOHSD058[[#This Row],[订单号数值]], ZSOHPP055[行項目], ZSOHSD058[[#This Row],[行項目]])&gt;0, "Y", "")</f>
        <v>Y</v>
      </c>
      <c r="M50">
        <f>IF(ZSOHSD058[[#This Row],[銷售訂單]]="", "", --ZSOHSD058[[#This Row],[銷售訂單]])</f>
        <v>4177451</v>
      </c>
      <c r="N50" s="16">
        <f>IF(ZSOHSD058[[#This Row],[落胚數]]="","",IF(ISNUMBER(ZSOHSD058[[#This Row],[落胚數]]+0), ZSOHSD058[[#This Row],[落胚數]]+0, 0))</f>
        <v>50</v>
      </c>
    </row>
    <row r="51" spans="1:14">
      <c r="A51" s="17" t="s">
        <v>3225</v>
      </c>
      <c r="B51" s="17" t="s">
        <v>4205</v>
      </c>
      <c r="C51" s="17" t="s">
        <v>2215</v>
      </c>
      <c r="D51" s="17" t="s">
        <v>2684</v>
      </c>
      <c r="E51" s="25">
        <v>50</v>
      </c>
      <c r="F51" s="25">
        <v>50</v>
      </c>
      <c r="G51" s="18">
        <v>46105</v>
      </c>
      <c r="H51" s="17" t="s">
        <v>4206</v>
      </c>
      <c r="I51" s="17" t="s">
        <v>20</v>
      </c>
      <c r="J51" s="17" t="s">
        <v>2212</v>
      </c>
      <c r="K51" s="17" t="s">
        <v>2501</v>
      </c>
      <c r="L51" t="str">
        <f>IF(COUNTIFS(ZSOHPP055[订单号数值], ZSOHSD058[[#This Row],[订单号数值]], ZSOHPP055[行項目], ZSOHSD058[[#This Row],[行項目]])&gt;0, "Y", "")</f>
        <v/>
      </c>
      <c r="M51">
        <f>IF(ZSOHSD058[[#This Row],[銷售訂單]]="", "", --ZSOHSD058[[#This Row],[銷售訂單]])</f>
        <v>4177451</v>
      </c>
      <c r="N51" s="16">
        <f>IF(ZSOHSD058[[#This Row],[落胚數]]="","",IF(ISNUMBER(ZSOHSD058[[#This Row],[落胚數]]+0), ZSOHSD058[[#This Row],[落胚數]]+0, 0))</f>
        <v>50</v>
      </c>
    </row>
    <row r="52" spans="1:14">
      <c r="A52" s="17" t="s">
        <v>3225</v>
      </c>
      <c r="B52" s="17" t="s">
        <v>4205</v>
      </c>
      <c r="C52" s="17" t="s">
        <v>2216</v>
      </c>
      <c r="D52" s="17" t="s">
        <v>2684</v>
      </c>
      <c r="E52" s="25">
        <v>50</v>
      </c>
      <c r="F52" s="25">
        <v>50</v>
      </c>
      <c r="G52" s="18">
        <v>46105</v>
      </c>
      <c r="H52" s="17" t="s">
        <v>4206</v>
      </c>
      <c r="I52" s="17" t="s">
        <v>20</v>
      </c>
      <c r="J52" s="17" t="s">
        <v>4166</v>
      </c>
      <c r="K52" s="17" t="s">
        <v>4167</v>
      </c>
      <c r="L52" t="str">
        <f>IF(COUNTIFS(ZSOHPP055[订单号数值], ZSOHSD058[[#This Row],[订单号数值]], ZSOHPP055[行項目], ZSOHSD058[[#This Row],[行項目]])&gt;0, "Y", "")</f>
        <v/>
      </c>
      <c r="M52">
        <f>IF(ZSOHSD058[[#This Row],[銷售訂單]]="", "", --ZSOHSD058[[#This Row],[銷售訂單]])</f>
        <v>4177451</v>
      </c>
      <c r="N52" s="16">
        <f>IF(ZSOHSD058[[#This Row],[落胚數]]="","",IF(ISNUMBER(ZSOHSD058[[#This Row],[落胚數]]+0), ZSOHSD058[[#This Row],[落胚數]]+0, 0))</f>
        <v>50</v>
      </c>
    </row>
    <row r="53" spans="1:14">
      <c r="A53" s="17" t="s">
        <v>3225</v>
      </c>
      <c r="B53" s="17" t="s">
        <v>4205</v>
      </c>
      <c r="C53" s="17" t="s">
        <v>2217</v>
      </c>
      <c r="D53" s="17" t="s">
        <v>2684</v>
      </c>
      <c r="E53" s="25">
        <v>50</v>
      </c>
      <c r="F53" s="25">
        <v>50</v>
      </c>
      <c r="G53" s="18">
        <v>46105</v>
      </c>
      <c r="H53" s="17" t="s">
        <v>4206</v>
      </c>
      <c r="I53" s="17" t="s">
        <v>20</v>
      </c>
      <c r="J53" s="17" t="s">
        <v>4166</v>
      </c>
      <c r="K53" s="17" t="s">
        <v>4167</v>
      </c>
      <c r="L53" t="str">
        <f>IF(COUNTIFS(ZSOHPP055[订单号数值], ZSOHSD058[[#This Row],[订单号数值]], ZSOHPP055[行項目], ZSOHSD058[[#This Row],[行項目]])&gt;0, "Y", "")</f>
        <v/>
      </c>
      <c r="M53">
        <f>IF(ZSOHSD058[[#This Row],[銷售訂單]]="", "", --ZSOHSD058[[#This Row],[銷售訂單]])</f>
        <v>4177451</v>
      </c>
      <c r="N53" s="16">
        <f>IF(ZSOHSD058[[#This Row],[落胚數]]="","",IF(ISNUMBER(ZSOHSD058[[#This Row],[落胚數]]+0), ZSOHSD058[[#This Row],[落胚數]]+0, 0))</f>
        <v>50</v>
      </c>
    </row>
    <row r="54" spans="1:14">
      <c r="A54" s="17" t="s">
        <v>3225</v>
      </c>
      <c r="B54" s="17" t="s">
        <v>4205</v>
      </c>
      <c r="C54" s="17" t="s">
        <v>2219</v>
      </c>
      <c r="D54" s="17" t="s">
        <v>2684</v>
      </c>
      <c r="E54" s="25">
        <v>50</v>
      </c>
      <c r="F54" s="25">
        <v>50</v>
      </c>
      <c r="G54" s="18">
        <v>46105</v>
      </c>
      <c r="H54" s="17" t="s">
        <v>4206</v>
      </c>
      <c r="I54" s="17" t="s">
        <v>20</v>
      </c>
      <c r="J54" s="17" t="s">
        <v>2212</v>
      </c>
      <c r="K54" s="17" t="s">
        <v>2501</v>
      </c>
      <c r="L54" t="str">
        <f>IF(COUNTIFS(ZSOHPP055[订单号数值], ZSOHSD058[[#This Row],[订单号数值]], ZSOHPP055[行項目], ZSOHSD058[[#This Row],[行項目]])&gt;0, "Y", "")</f>
        <v>Y</v>
      </c>
      <c r="M54">
        <f>IF(ZSOHSD058[[#This Row],[銷售訂單]]="", "", --ZSOHSD058[[#This Row],[銷售訂單]])</f>
        <v>4177451</v>
      </c>
      <c r="N54" s="16">
        <f>IF(ZSOHSD058[[#This Row],[落胚數]]="","",IF(ISNUMBER(ZSOHSD058[[#This Row],[落胚數]]+0), ZSOHSD058[[#This Row],[落胚數]]+0, 0))</f>
        <v>50</v>
      </c>
    </row>
    <row r="55" spans="1:14">
      <c r="A55" s="17" t="s">
        <v>3225</v>
      </c>
      <c r="B55" s="17" t="s">
        <v>4205</v>
      </c>
      <c r="C55" s="17" t="s">
        <v>2220</v>
      </c>
      <c r="D55" s="17" t="s">
        <v>2684</v>
      </c>
      <c r="E55" s="25">
        <v>50</v>
      </c>
      <c r="F55" s="25">
        <v>50</v>
      </c>
      <c r="G55" s="18">
        <v>46105</v>
      </c>
      <c r="H55" s="17" t="s">
        <v>4206</v>
      </c>
      <c r="I55" s="17" t="s">
        <v>20</v>
      </c>
      <c r="J55" s="17" t="s">
        <v>2212</v>
      </c>
      <c r="K55" s="17" t="s">
        <v>2501</v>
      </c>
      <c r="L55" t="str">
        <f>IF(COUNTIFS(ZSOHPP055[订单号数值], ZSOHSD058[[#This Row],[订单号数值]], ZSOHPP055[行項目], ZSOHSD058[[#This Row],[行項目]])&gt;0, "Y", "")</f>
        <v/>
      </c>
      <c r="M55">
        <f>IF(ZSOHSD058[[#This Row],[銷售訂單]]="", "", --ZSOHSD058[[#This Row],[銷售訂單]])</f>
        <v>4177451</v>
      </c>
      <c r="N55" s="16">
        <f>IF(ZSOHSD058[[#This Row],[落胚數]]="","",IF(ISNUMBER(ZSOHSD058[[#This Row],[落胚數]]+0), ZSOHSD058[[#This Row],[落胚數]]+0, 0))</f>
        <v>50</v>
      </c>
    </row>
    <row r="56" spans="1:14">
      <c r="A56" s="17" t="s">
        <v>3225</v>
      </c>
      <c r="B56" s="17" t="s">
        <v>4205</v>
      </c>
      <c r="C56" s="17" t="s">
        <v>2236</v>
      </c>
      <c r="D56" s="17" t="s">
        <v>2684</v>
      </c>
      <c r="E56" s="25">
        <v>50</v>
      </c>
      <c r="F56" s="25">
        <v>50</v>
      </c>
      <c r="G56" s="18">
        <v>46105</v>
      </c>
      <c r="H56" s="17" t="s">
        <v>4206</v>
      </c>
      <c r="I56" s="17" t="s">
        <v>20</v>
      </c>
      <c r="J56" s="17" t="s">
        <v>4166</v>
      </c>
      <c r="K56" s="17" t="s">
        <v>4167</v>
      </c>
      <c r="L56" t="str">
        <f>IF(COUNTIFS(ZSOHPP055[订单号数值], ZSOHSD058[[#This Row],[订单号数值]], ZSOHPP055[行項目], ZSOHSD058[[#This Row],[行項目]])&gt;0, "Y", "")</f>
        <v/>
      </c>
      <c r="M56">
        <f>IF(ZSOHSD058[[#This Row],[銷售訂單]]="", "", --ZSOHSD058[[#This Row],[銷售訂單]])</f>
        <v>4177451</v>
      </c>
      <c r="N56" s="16">
        <f>IF(ZSOHSD058[[#This Row],[落胚數]]="","",IF(ISNUMBER(ZSOHSD058[[#This Row],[落胚數]]+0), ZSOHSD058[[#This Row],[落胚數]]+0, 0))</f>
        <v>50</v>
      </c>
    </row>
    <row r="57" spans="1:14">
      <c r="A57" s="17" t="s">
        <v>3225</v>
      </c>
      <c r="B57" s="17" t="s">
        <v>4205</v>
      </c>
      <c r="C57" s="17" t="s">
        <v>2237</v>
      </c>
      <c r="D57" s="17" t="s">
        <v>2684</v>
      </c>
      <c r="E57" s="25">
        <v>50</v>
      </c>
      <c r="F57" s="25">
        <v>50</v>
      </c>
      <c r="G57" s="18">
        <v>46105</v>
      </c>
      <c r="H57" s="17" t="s">
        <v>4206</v>
      </c>
      <c r="I57" s="17" t="s">
        <v>20</v>
      </c>
      <c r="J57" s="17" t="s">
        <v>4166</v>
      </c>
      <c r="K57" s="17" t="s">
        <v>4167</v>
      </c>
      <c r="L57" t="str">
        <f>IF(COUNTIFS(ZSOHPP055[订单号数值], ZSOHSD058[[#This Row],[订单号数值]], ZSOHPP055[行項目], ZSOHSD058[[#This Row],[行項目]])&gt;0, "Y", "")</f>
        <v/>
      </c>
      <c r="M57">
        <f>IF(ZSOHSD058[[#This Row],[銷售訂單]]="", "", --ZSOHSD058[[#This Row],[銷售訂單]])</f>
        <v>4177451</v>
      </c>
      <c r="N57" s="16">
        <f>IF(ZSOHSD058[[#This Row],[落胚數]]="","",IF(ISNUMBER(ZSOHSD058[[#This Row],[落胚數]]+0), ZSOHSD058[[#This Row],[落胚數]]+0, 0))</f>
        <v>50</v>
      </c>
    </row>
    <row r="58" spans="1:14">
      <c r="A58" s="17" t="s">
        <v>3033</v>
      </c>
      <c r="B58" s="17" t="s">
        <v>4207</v>
      </c>
      <c r="C58" s="17" t="s">
        <v>2210</v>
      </c>
      <c r="D58" s="17" t="s">
        <v>2684</v>
      </c>
      <c r="E58" s="25">
        <v>25</v>
      </c>
      <c r="F58" s="25">
        <v>31.3</v>
      </c>
      <c r="G58" s="18">
        <v>46105</v>
      </c>
      <c r="H58" s="17" t="s">
        <v>4208</v>
      </c>
      <c r="I58" s="17" t="s">
        <v>22</v>
      </c>
      <c r="J58" s="17" t="s">
        <v>2212</v>
      </c>
      <c r="K58" s="17" t="s">
        <v>2501</v>
      </c>
      <c r="L58" t="str">
        <f>IF(COUNTIFS(ZSOHPP055[订单号数值], ZSOHSD058[[#This Row],[订单号数值]], ZSOHPP055[行項目], ZSOHSD058[[#This Row],[行項目]])&gt;0, "Y", "")</f>
        <v>Y</v>
      </c>
      <c r="M58">
        <f>IF(ZSOHSD058[[#This Row],[銷售訂單]]="", "", --ZSOHSD058[[#This Row],[銷售訂單]])</f>
        <v>4177486</v>
      </c>
      <c r="N58" s="16">
        <f>IF(ZSOHSD058[[#This Row],[落胚數]]="","",IF(ISNUMBER(ZSOHSD058[[#This Row],[落胚數]]+0), ZSOHSD058[[#This Row],[落胚數]]+0, 0))</f>
        <v>31.3</v>
      </c>
    </row>
    <row r="59" spans="1:14">
      <c r="A59" s="17" t="s">
        <v>3237</v>
      </c>
      <c r="B59" s="17" t="s">
        <v>4209</v>
      </c>
      <c r="C59" s="17" t="s">
        <v>2210</v>
      </c>
      <c r="D59" s="17" t="s">
        <v>2684</v>
      </c>
      <c r="E59" s="25">
        <v>24.3</v>
      </c>
      <c r="F59" s="25">
        <v>25</v>
      </c>
      <c r="G59" s="18">
        <v>46111</v>
      </c>
      <c r="H59" s="17" t="s">
        <v>4210</v>
      </c>
      <c r="I59" s="17" t="s">
        <v>25</v>
      </c>
      <c r="J59" s="17" t="s">
        <v>2212</v>
      </c>
      <c r="K59" s="17" t="s">
        <v>2501</v>
      </c>
      <c r="L59" t="str">
        <f>IF(COUNTIFS(ZSOHPP055[订单号数值], ZSOHSD058[[#This Row],[订单号数值]], ZSOHPP055[行項目], ZSOHSD058[[#This Row],[行項目]])&gt;0, "Y", "")</f>
        <v>Y</v>
      </c>
      <c r="M59">
        <f>IF(ZSOHSD058[[#This Row],[銷售訂單]]="", "", --ZSOHSD058[[#This Row],[銷售訂單]])</f>
        <v>4177732</v>
      </c>
      <c r="N59" s="16">
        <f>IF(ZSOHSD058[[#This Row],[落胚數]]="","",IF(ISNUMBER(ZSOHSD058[[#This Row],[落胚數]]+0), ZSOHSD058[[#This Row],[落胚數]]+0, 0))</f>
        <v>25</v>
      </c>
    </row>
    <row r="60" spans="1:14">
      <c r="A60" s="17" t="s">
        <v>4211</v>
      </c>
      <c r="B60" s="17" t="s">
        <v>4212</v>
      </c>
      <c r="C60" s="17" t="s">
        <v>2210</v>
      </c>
      <c r="D60" s="17" t="s">
        <v>2684</v>
      </c>
      <c r="E60" s="25">
        <v>25</v>
      </c>
      <c r="F60" s="25">
        <v>25</v>
      </c>
      <c r="G60" s="18">
        <v>46119</v>
      </c>
      <c r="H60" s="17" t="s">
        <v>4172</v>
      </c>
      <c r="I60" s="17" t="s">
        <v>20</v>
      </c>
      <c r="J60" s="17" t="s">
        <v>2212</v>
      </c>
      <c r="K60" s="17" t="s">
        <v>4167</v>
      </c>
      <c r="L60" t="str">
        <f>IF(COUNTIFS(ZSOHPP055[订单号数值], ZSOHSD058[[#This Row],[订单号数值]], ZSOHPP055[行項目], ZSOHSD058[[#This Row],[行項目]])&gt;0, "Y", "")</f>
        <v>Y</v>
      </c>
      <c r="M60">
        <f>IF(ZSOHSD058[[#This Row],[銷售訂單]]="", "", --ZSOHSD058[[#This Row],[銷售訂單]])</f>
        <v>4178099</v>
      </c>
      <c r="N60" s="16">
        <f>IF(ZSOHSD058[[#This Row],[落胚數]]="","",IF(ISNUMBER(ZSOHSD058[[#This Row],[落胚數]]+0), ZSOHSD058[[#This Row],[落胚數]]+0, 0))</f>
        <v>25</v>
      </c>
    </row>
    <row r="61" spans="1:14">
      <c r="A61" s="17" t="s">
        <v>4211</v>
      </c>
      <c r="B61" s="17" t="s">
        <v>4212</v>
      </c>
      <c r="C61" s="17" t="s">
        <v>2215</v>
      </c>
      <c r="D61" s="17" t="s">
        <v>2684</v>
      </c>
      <c r="E61" s="25">
        <v>25</v>
      </c>
      <c r="F61" s="25">
        <v>25</v>
      </c>
      <c r="G61" s="18">
        <v>46119</v>
      </c>
      <c r="H61" s="17" t="s">
        <v>4172</v>
      </c>
      <c r="I61" s="17" t="s">
        <v>20</v>
      </c>
      <c r="J61" s="17" t="s">
        <v>2212</v>
      </c>
      <c r="K61" s="17" t="s">
        <v>4167</v>
      </c>
      <c r="L61" t="str">
        <f>IF(COUNTIFS(ZSOHPP055[订单号数值], ZSOHSD058[[#This Row],[订单号数值]], ZSOHPP055[行項目], ZSOHSD058[[#This Row],[行項目]])&gt;0, "Y", "")</f>
        <v/>
      </c>
      <c r="M61">
        <f>IF(ZSOHSD058[[#This Row],[銷售訂單]]="", "", --ZSOHSD058[[#This Row],[銷售訂單]])</f>
        <v>4178099</v>
      </c>
      <c r="N61" s="16">
        <f>IF(ZSOHSD058[[#This Row],[落胚數]]="","",IF(ISNUMBER(ZSOHSD058[[#This Row],[落胚數]]+0), ZSOHSD058[[#This Row],[落胚數]]+0, 0))</f>
        <v>25</v>
      </c>
    </row>
    <row r="62" spans="1:14">
      <c r="A62" s="17" t="s">
        <v>4213</v>
      </c>
      <c r="B62" s="17" t="s">
        <v>4212</v>
      </c>
      <c r="C62" s="17" t="s">
        <v>2216</v>
      </c>
      <c r="D62" s="17" t="s">
        <v>2684</v>
      </c>
      <c r="E62" s="25">
        <v>25</v>
      </c>
      <c r="F62" s="25">
        <v>25</v>
      </c>
      <c r="G62" s="18">
        <v>46119</v>
      </c>
      <c r="H62" s="17" t="s">
        <v>4172</v>
      </c>
      <c r="I62" s="17" t="s">
        <v>20</v>
      </c>
      <c r="J62" s="17" t="s">
        <v>2212</v>
      </c>
      <c r="K62" s="17" t="s">
        <v>4167</v>
      </c>
      <c r="L62" t="str">
        <f>IF(COUNTIFS(ZSOHPP055[订单号数值], ZSOHSD058[[#This Row],[订单号数值]], ZSOHPP055[行項目], ZSOHSD058[[#This Row],[行項目]])&gt;0, "Y", "")</f>
        <v>Y</v>
      </c>
      <c r="M62">
        <f>IF(ZSOHSD058[[#This Row],[銷售訂單]]="", "", --ZSOHSD058[[#This Row],[銷售訂單]])</f>
        <v>4178099</v>
      </c>
      <c r="N62" s="16">
        <f>IF(ZSOHSD058[[#This Row],[落胚數]]="","",IF(ISNUMBER(ZSOHSD058[[#This Row],[落胚數]]+0), ZSOHSD058[[#This Row],[落胚數]]+0, 0))</f>
        <v>25</v>
      </c>
    </row>
    <row r="63" spans="1:14">
      <c r="A63" s="17" t="s">
        <v>4213</v>
      </c>
      <c r="B63" s="17" t="s">
        <v>4212</v>
      </c>
      <c r="C63" s="17" t="s">
        <v>2217</v>
      </c>
      <c r="D63" s="17" t="s">
        <v>2684</v>
      </c>
      <c r="E63" s="25">
        <v>25</v>
      </c>
      <c r="F63" s="25">
        <v>25</v>
      </c>
      <c r="G63" s="18">
        <v>46119</v>
      </c>
      <c r="H63" s="17" t="s">
        <v>4172</v>
      </c>
      <c r="I63" s="17" t="s">
        <v>20</v>
      </c>
      <c r="J63" s="17" t="s">
        <v>2212</v>
      </c>
      <c r="K63" s="17" t="s">
        <v>4167</v>
      </c>
      <c r="L63" t="str">
        <f>IF(COUNTIFS(ZSOHPP055[订单号数值], ZSOHSD058[[#This Row],[订单号数值]], ZSOHPP055[行項目], ZSOHSD058[[#This Row],[行項目]])&gt;0, "Y", "")</f>
        <v/>
      </c>
      <c r="M63">
        <f>IF(ZSOHSD058[[#This Row],[銷售訂單]]="", "", --ZSOHSD058[[#This Row],[銷售訂單]])</f>
        <v>4178099</v>
      </c>
      <c r="N63" s="16">
        <f>IF(ZSOHSD058[[#This Row],[落胚數]]="","",IF(ISNUMBER(ZSOHSD058[[#This Row],[落胚數]]+0), ZSOHSD058[[#This Row],[落胚數]]+0, 0))</f>
        <v>25</v>
      </c>
    </row>
    <row r="64" spans="1:14">
      <c r="A64" s="17" t="s">
        <v>3252</v>
      </c>
      <c r="B64" s="17" t="s">
        <v>4214</v>
      </c>
      <c r="C64" s="17" t="s">
        <v>2210</v>
      </c>
      <c r="D64" s="17" t="s">
        <v>2684</v>
      </c>
      <c r="E64" s="25">
        <v>25</v>
      </c>
      <c r="F64" s="25">
        <v>26.9</v>
      </c>
      <c r="G64" s="18">
        <v>46126</v>
      </c>
      <c r="H64" s="17" t="s">
        <v>4215</v>
      </c>
      <c r="I64" s="17" t="s">
        <v>20</v>
      </c>
      <c r="J64" s="17" t="s">
        <v>2212</v>
      </c>
      <c r="K64" s="17" t="s">
        <v>2501</v>
      </c>
      <c r="L64" t="str">
        <f>IF(COUNTIFS(ZSOHPP055[订单号数值], ZSOHSD058[[#This Row],[订单号数值]], ZSOHPP055[行項目], ZSOHSD058[[#This Row],[行項目]])&gt;0, "Y", "")</f>
        <v>Y</v>
      </c>
      <c r="M64">
        <f>IF(ZSOHSD058[[#This Row],[銷售訂單]]="", "", --ZSOHSD058[[#This Row],[銷售訂單]])</f>
        <v>4178546</v>
      </c>
      <c r="N64" s="16">
        <f>IF(ZSOHSD058[[#This Row],[落胚數]]="","",IF(ISNUMBER(ZSOHSD058[[#This Row],[落胚數]]+0), ZSOHSD058[[#This Row],[落胚數]]+0, 0))</f>
        <v>26.9</v>
      </c>
    </row>
    <row r="65" spans="1:14">
      <c r="A65" s="17" t="s">
        <v>3252</v>
      </c>
      <c r="B65" s="17" t="s">
        <v>4214</v>
      </c>
      <c r="C65" s="17" t="s">
        <v>2215</v>
      </c>
      <c r="D65" s="17" t="s">
        <v>2684</v>
      </c>
      <c r="E65" s="25">
        <v>25</v>
      </c>
      <c r="F65" s="25">
        <v>26.9</v>
      </c>
      <c r="G65" s="18">
        <v>46126</v>
      </c>
      <c r="H65" s="17" t="s">
        <v>4215</v>
      </c>
      <c r="I65" s="17" t="s">
        <v>20</v>
      </c>
      <c r="J65" s="17" t="s">
        <v>2212</v>
      </c>
      <c r="K65" s="17" t="s">
        <v>2501</v>
      </c>
      <c r="L65" t="str">
        <f>IF(COUNTIFS(ZSOHPP055[订单号数值], ZSOHSD058[[#This Row],[订单号数值]], ZSOHPP055[行項目], ZSOHSD058[[#This Row],[行項目]])&gt;0, "Y", "")</f>
        <v/>
      </c>
      <c r="M65">
        <f>IF(ZSOHSD058[[#This Row],[銷售訂單]]="", "", --ZSOHSD058[[#This Row],[銷售訂單]])</f>
        <v>4178546</v>
      </c>
      <c r="N65" s="16">
        <f>IF(ZSOHSD058[[#This Row],[落胚數]]="","",IF(ISNUMBER(ZSOHSD058[[#This Row],[落胚數]]+0), ZSOHSD058[[#This Row],[落胚數]]+0, 0))</f>
        <v>26.9</v>
      </c>
    </row>
    <row r="66" spans="1:14">
      <c r="A66" s="17" t="s">
        <v>3254</v>
      </c>
      <c r="B66" s="17" t="s">
        <v>4214</v>
      </c>
      <c r="C66" s="17" t="s">
        <v>2216</v>
      </c>
      <c r="D66" s="17" t="s">
        <v>2684</v>
      </c>
      <c r="E66" s="25">
        <v>25</v>
      </c>
      <c r="F66" s="25">
        <v>26.9</v>
      </c>
      <c r="G66" s="18">
        <v>46126</v>
      </c>
      <c r="H66" s="17" t="s">
        <v>4215</v>
      </c>
      <c r="I66" s="17" t="s">
        <v>20</v>
      </c>
      <c r="J66" s="17" t="s">
        <v>2212</v>
      </c>
      <c r="K66" s="17" t="s">
        <v>2501</v>
      </c>
      <c r="L66" t="str">
        <f>IF(COUNTIFS(ZSOHPP055[订单号数值], ZSOHSD058[[#This Row],[订单号数值]], ZSOHPP055[行項目], ZSOHSD058[[#This Row],[行項目]])&gt;0, "Y", "")</f>
        <v>Y</v>
      </c>
      <c r="M66">
        <f>IF(ZSOHSD058[[#This Row],[銷售訂單]]="", "", --ZSOHSD058[[#This Row],[銷售訂單]])</f>
        <v>4178546</v>
      </c>
      <c r="N66" s="16">
        <f>IF(ZSOHSD058[[#This Row],[落胚數]]="","",IF(ISNUMBER(ZSOHSD058[[#This Row],[落胚數]]+0), ZSOHSD058[[#This Row],[落胚數]]+0, 0))</f>
        <v>26.9</v>
      </c>
    </row>
    <row r="67" spans="1:14">
      <c r="A67" s="17" t="s">
        <v>3254</v>
      </c>
      <c r="B67" s="17" t="s">
        <v>4214</v>
      </c>
      <c r="C67" s="17" t="s">
        <v>2217</v>
      </c>
      <c r="D67" s="17" t="s">
        <v>2684</v>
      </c>
      <c r="E67" s="25">
        <v>25</v>
      </c>
      <c r="F67" s="25">
        <v>26.9</v>
      </c>
      <c r="G67" s="18">
        <v>46126</v>
      </c>
      <c r="H67" s="17" t="s">
        <v>4215</v>
      </c>
      <c r="I67" s="17" t="s">
        <v>20</v>
      </c>
      <c r="J67" s="17" t="s">
        <v>2212</v>
      </c>
      <c r="K67" s="17" t="s">
        <v>2501</v>
      </c>
      <c r="L67" t="str">
        <f>IF(COUNTIFS(ZSOHPP055[订单号数值], ZSOHSD058[[#This Row],[订单号数值]], ZSOHPP055[行項目], ZSOHSD058[[#This Row],[行項目]])&gt;0, "Y", "")</f>
        <v/>
      </c>
      <c r="M67">
        <f>IF(ZSOHSD058[[#This Row],[銷售訂單]]="", "", --ZSOHSD058[[#This Row],[銷售訂單]])</f>
        <v>4178546</v>
      </c>
      <c r="N67" s="16">
        <f>IF(ZSOHSD058[[#This Row],[落胚數]]="","",IF(ISNUMBER(ZSOHSD058[[#This Row],[落胚數]]+0), ZSOHSD058[[#This Row],[落胚數]]+0, 0))</f>
        <v>26.9</v>
      </c>
    </row>
    <row r="68" spans="1:14">
      <c r="A68" s="17" t="s">
        <v>4135</v>
      </c>
      <c r="B68" s="17" t="s">
        <v>4216</v>
      </c>
      <c r="C68" s="17" t="s">
        <v>2210</v>
      </c>
      <c r="D68" s="17" t="s">
        <v>2684</v>
      </c>
      <c r="E68" s="25">
        <v>120</v>
      </c>
      <c r="F68" s="25">
        <v>120.1</v>
      </c>
      <c r="G68" s="18">
        <v>46134</v>
      </c>
      <c r="H68" s="17" t="s">
        <v>4217</v>
      </c>
      <c r="I68" s="17" t="s">
        <v>23</v>
      </c>
      <c r="J68" s="17" t="s">
        <v>2212</v>
      </c>
      <c r="K68" s="17" t="s">
        <v>2501</v>
      </c>
      <c r="L68" t="str">
        <f>IF(COUNTIFS(ZSOHPP055[订单号数值], ZSOHSD058[[#This Row],[订单号数值]], ZSOHPP055[行項目], ZSOHSD058[[#This Row],[行項目]])&gt;0, "Y", "")</f>
        <v/>
      </c>
      <c r="M68">
        <f>IF(ZSOHSD058[[#This Row],[銷售訂單]]="", "", --ZSOHSD058[[#This Row],[銷售訂單]])</f>
        <v>4179009</v>
      </c>
      <c r="N68" s="16">
        <f>IF(ZSOHSD058[[#This Row],[落胚數]]="","",IF(ISNUMBER(ZSOHSD058[[#This Row],[落胚數]]+0), ZSOHSD058[[#This Row],[落胚數]]+0, 0))</f>
        <v>120.1</v>
      </c>
    </row>
    <row r="69" spans="1:14">
      <c r="A69" s="17" t="s">
        <v>5288</v>
      </c>
      <c r="B69" s="17" t="s">
        <v>5289</v>
      </c>
      <c r="C69" s="17" t="s">
        <v>2210</v>
      </c>
      <c r="D69" s="17" t="s">
        <v>2684</v>
      </c>
      <c r="E69" s="25">
        <v>15</v>
      </c>
      <c r="F69" s="25">
        <v>25</v>
      </c>
      <c r="G69" s="18">
        <v>46136</v>
      </c>
      <c r="H69" s="17" t="s">
        <v>5290</v>
      </c>
      <c r="I69" s="17" t="s">
        <v>23</v>
      </c>
      <c r="J69" s="17" t="s">
        <v>2212</v>
      </c>
      <c r="K69" s="17" t="s">
        <v>2501</v>
      </c>
      <c r="L69" t="str">
        <f>IF(COUNTIFS(ZSOHPP055[订单号数值], ZSOHSD058[[#This Row],[订单号数值]], ZSOHPP055[行項目], ZSOHSD058[[#This Row],[行項目]])&gt;0, "Y", "")</f>
        <v>Y</v>
      </c>
      <c r="M69">
        <f>IF(ZSOHSD058[[#This Row],[銷售訂單]]="", "", --ZSOHSD058[[#This Row],[銷售訂單]])</f>
        <v>4179122</v>
      </c>
      <c r="N69" s="16">
        <f>IF(ZSOHSD058[[#This Row],[落胚數]]="","",IF(ISNUMBER(ZSOHSD058[[#This Row],[落胚數]]+0), ZSOHSD058[[#This Row],[落胚數]]+0, 0))</f>
        <v>25</v>
      </c>
    </row>
    <row r="70" spans="1:14">
      <c r="A70" s="17" t="s">
        <v>2294</v>
      </c>
      <c r="B70" s="17" t="s">
        <v>5313</v>
      </c>
      <c r="C70" s="17" t="s">
        <v>2210</v>
      </c>
      <c r="D70" s="17" t="s">
        <v>2211</v>
      </c>
      <c r="E70" s="25">
        <v>15875.7</v>
      </c>
      <c r="F70" s="25">
        <v>17639.7</v>
      </c>
      <c r="G70" s="18">
        <v>45297</v>
      </c>
      <c r="H70" s="17" t="s">
        <v>5314</v>
      </c>
      <c r="I70" s="17" t="s">
        <v>24</v>
      </c>
      <c r="J70" s="17" t="s">
        <v>2212</v>
      </c>
      <c r="K70" s="17" t="s">
        <v>2213</v>
      </c>
      <c r="L70" t="str">
        <f>IF(COUNTIFS(ZSOHPP055[订单号数值], ZSOHSD058[[#This Row],[订单号数值]], ZSOHPP055[行項目], ZSOHSD058[[#This Row],[行項目]])&gt;0, "Y", "")</f>
        <v>Y</v>
      </c>
      <c r="M70">
        <f>IF(ZSOHSD058[[#This Row],[銷售訂單]]="", "", --ZSOHSD058[[#This Row],[銷售訂單]])</f>
        <v>6065977</v>
      </c>
      <c r="N70" s="16">
        <f>IF(ZSOHSD058[[#This Row],[落胚數]]="","",IF(ISNUMBER(ZSOHSD058[[#This Row],[落胚數]]+0), ZSOHSD058[[#This Row],[落胚數]]+0, 0))</f>
        <v>17639.7</v>
      </c>
    </row>
    <row r="71" spans="1:14">
      <c r="A71" s="17" t="s">
        <v>2292</v>
      </c>
      <c r="B71" s="17" t="s">
        <v>5313</v>
      </c>
      <c r="C71" s="17" t="s">
        <v>2215</v>
      </c>
      <c r="D71" s="17" t="s">
        <v>2211</v>
      </c>
      <c r="E71" s="25">
        <v>29483.5</v>
      </c>
      <c r="F71" s="25">
        <v>32759.4</v>
      </c>
      <c r="G71" s="18">
        <v>45297</v>
      </c>
      <c r="H71" s="17" t="s">
        <v>5314</v>
      </c>
      <c r="I71" s="17" t="s">
        <v>24</v>
      </c>
      <c r="J71" s="17" t="s">
        <v>2212</v>
      </c>
      <c r="K71" s="17" t="s">
        <v>2213</v>
      </c>
      <c r="L71" t="str">
        <f>IF(COUNTIFS(ZSOHPP055[订单号数值], ZSOHSD058[[#This Row],[订单号数值]], ZSOHPP055[行項目], ZSOHSD058[[#This Row],[行項目]])&gt;0, "Y", "")</f>
        <v>Y</v>
      </c>
      <c r="M71">
        <f>IF(ZSOHSD058[[#This Row],[銷售訂單]]="", "", --ZSOHSD058[[#This Row],[銷售訂單]])</f>
        <v>6065977</v>
      </c>
      <c r="N71" s="16">
        <f>IF(ZSOHSD058[[#This Row],[落胚數]]="","",IF(ISNUMBER(ZSOHSD058[[#This Row],[落胚數]]+0), ZSOHSD058[[#This Row],[落胚數]]+0, 0))</f>
        <v>32759.4</v>
      </c>
    </row>
    <row r="72" spans="1:14">
      <c r="A72" s="17" t="s">
        <v>5315</v>
      </c>
      <c r="B72" s="17" t="s">
        <v>5316</v>
      </c>
      <c r="C72" s="17" t="s">
        <v>2210</v>
      </c>
      <c r="D72" s="17" t="s">
        <v>2211</v>
      </c>
      <c r="E72" s="25">
        <v>2520</v>
      </c>
      <c r="F72" s="25">
        <v>2800</v>
      </c>
      <c r="G72" s="18">
        <v>45320</v>
      </c>
      <c r="H72" s="17" t="s">
        <v>5317</v>
      </c>
      <c r="I72" s="17" t="s">
        <v>20</v>
      </c>
      <c r="J72" s="17" t="s">
        <v>2212</v>
      </c>
      <c r="K72" s="17" t="s">
        <v>2213</v>
      </c>
      <c r="L72" t="str">
        <f>IF(COUNTIFS(ZSOHPP055[订单号数值], ZSOHSD058[[#This Row],[订单号数值]], ZSOHPP055[行項目], ZSOHSD058[[#This Row],[行項目]])&gt;0, "Y", "")</f>
        <v>Y</v>
      </c>
      <c r="M72">
        <f>IF(ZSOHSD058[[#This Row],[銷售訂單]]="", "", --ZSOHSD058[[#This Row],[銷售訂單]])</f>
        <v>6066416</v>
      </c>
      <c r="N72" s="16">
        <f>IF(ZSOHSD058[[#This Row],[落胚數]]="","",IF(ISNUMBER(ZSOHSD058[[#This Row],[落胚數]]+0), ZSOHSD058[[#This Row],[落胚數]]+0, 0))</f>
        <v>2800</v>
      </c>
    </row>
    <row r="73" spans="1:14">
      <c r="A73" s="17" t="s">
        <v>5318</v>
      </c>
      <c r="B73" s="17" t="s">
        <v>5316</v>
      </c>
      <c r="C73" s="17" t="s">
        <v>2216</v>
      </c>
      <c r="D73" s="17" t="s">
        <v>2211</v>
      </c>
      <c r="E73" s="25">
        <v>3300</v>
      </c>
      <c r="F73" s="25">
        <v>3666.7</v>
      </c>
      <c r="G73" s="18">
        <v>45320</v>
      </c>
      <c r="H73" s="17" t="s">
        <v>5317</v>
      </c>
      <c r="I73" s="17" t="s">
        <v>20</v>
      </c>
      <c r="J73" s="17" t="s">
        <v>2212</v>
      </c>
      <c r="K73" s="17" t="s">
        <v>2213</v>
      </c>
      <c r="L73" t="str">
        <f>IF(COUNTIFS(ZSOHPP055[订单号数值], ZSOHSD058[[#This Row],[订单号数值]], ZSOHPP055[行項目], ZSOHSD058[[#This Row],[行項目]])&gt;0, "Y", "")</f>
        <v>Y</v>
      </c>
      <c r="M73">
        <f>IF(ZSOHSD058[[#This Row],[銷售訂單]]="", "", --ZSOHSD058[[#This Row],[銷售訂單]])</f>
        <v>6066416</v>
      </c>
      <c r="N73" s="16">
        <f>IF(ZSOHSD058[[#This Row],[落胚數]]="","",IF(ISNUMBER(ZSOHSD058[[#This Row],[落胚數]]+0), ZSOHSD058[[#This Row],[落胚數]]+0, 0))</f>
        <v>3666.7</v>
      </c>
    </row>
    <row r="74" spans="1:14">
      <c r="A74" s="17" t="s">
        <v>4261</v>
      </c>
      <c r="B74" s="17" t="s">
        <v>5316</v>
      </c>
      <c r="C74" s="17" t="s">
        <v>2217</v>
      </c>
      <c r="D74" s="17" t="s">
        <v>2211</v>
      </c>
      <c r="E74" s="25">
        <v>4200</v>
      </c>
      <c r="F74" s="25">
        <v>4666.7</v>
      </c>
      <c r="G74" s="18">
        <v>45320</v>
      </c>
      <c r="H74" s="17" t="s">
        <v>5317</v>
      </c>
      <c r="I74" s="17" t="s">
        <v>20</v>
      </c>
      <c r="J74" s="17" t="s">
        <v>2212</v>
      </c>
      <c r="K74" s="17" t="s">
        <v>2213</v>
      </c>
      <c r="L74" t="str">
        <f>IF(COUNTIFS(ZSOHPP055[订单号数值], ZSOHSD058[[#This Row],[订单号数值]], ZSOHPP055[行項目], ZSOHSD058[[#This Row],[行項目]])&gt;0, "Y", "")</f>
        <v>Y</v>
      </c>
      <c r="M74">
        <f>IF(ZSOHSD058[[#This Row],[銷售訂單]]="", "", --ZSOHSD058[[#This Row],[銷售訂單]])</f>
        <v>6066416</v>
      </c>
      <c r="N74" s="16">
        <f>IF(ZSOHSD058[[#This Row],[落胚數]]="","",IF(ISNUMBER(ZSOHSD058[[#This Row],[落胚數]]+0), ZSOHSD058[[#This Row],[落胚數]]+0, 0))</f>
        <v>4666.7</v>
      </c>
    </row>
    <row r="75" spans="1:14">
      <c r="A75" s="17" t="s">
        <v>5319</v>
      </c>
      <c r="B75" s="17" t="s">
        <v>5316</v>
      </c>
      <c r="C75" s="17" t="s">
        <v>2219</v>
      </c>
      <c r="D75" s="17" t="s">
        <v>2211</v>
      </c>
      <c r="E75" s="25">
        <v>5488</v>
      </c>
      <c r="F75" s="25">
        <v>6097.8</v>
      </c>
      <c r="G75" s="18">
        <v>45320</v>
      </c>
      <c r="H75" s="17" t="s">
        <v>5317</v>
      </c>
      <c r="I75" s="17" t="s">
        <v>20</v>
      </c>
      <c r="J75" s="17" t="s">
        <v>2212</v>
      </c>
      <c r="K75" s="17" t="s">
        <v>2213</v>
      </c>
      <c r="L75" t="str">
        <f>IF(COUNTIFS(ZSOHPP055[订单号数值], ZSOHSD058[[#This Row],[订单号数值]], ZSOHPP055[行項目], ZSOHSD058[[#This Row],[行項目]])&gt;0, "Y", "")</f>
        <v>Y</v>
      </c>
      <c r="M75">
        <f>IF(ZSOHSD058[[#This Row],[銷售訂單]]="", "", --ZSOHSD058[[#This Row],[銷售訂單]])</f>
        <v>6066416</v>
      </c>
      <c r="N75" s="16">
        <f>IF(ZSOHSD058[[#This Row],[落胚數]]="","",IF(ISNUMBER(ZSOHSD058[[#This Row],[落胚數]]+0), ZSOHSD058[[#This Row],[落胚數]]+0, 0))</f>
        <v>6097.8</v>
      </c>
    </row>
    <row r="76" spans="1:14">
      <c r="A76" s="17" t="s">
        <v>5320</v>
      </c>
      <c r="B76" s="17" t="s">
        <v>5316</v>
      </c>
      <c r="C76" s="17" t="s">
        <v>2236</v>
      </c>
      <c r="D76" s="17" t="s">
        <v>2211</v>
      </c>
      <c r="E76" s="25">
        <v>1980</v>
      </c>
      <c r="F76" s="25">
        <v>2200</v>
      </c>
      <c r="G76" s="18">
        <v>45320</v>
      </c>
      <c r="H76" s="17" t="s">
        <v>5317</v>
      </c>
      <c r="I76" s="17" t="s">
        <v>20</v>
      </c>
      <c r="J76" s="17" t="s">
        <v>2212</v>
      </c>
      <c r="K76" s="17" t="s">
        <v>2213</v>
      </c>
      <c r="L76" t="str">
        <f>IF(COUNTIFS(ZSOHPP055[订单号数值], ZSOHSD058[[#This Row],[订单号数值]], ZSOHPP055[行項目], ZSOHSD058[[#This Row],[行項目]])&gt;0, "Y", "")</f>
        <v>Y</v>
      </c>
      <c r="M76">
        <f>IF(ZSOHSD058[[#This Row],[銷售訂單]]="", "", --ZSOHSD058[[#This Row],[銷售訂單]])</f>
        <v>6066416</v>
      </c>
      <c r="N76" s="16">
        <f>IF(ZSOHSD058[[#This Row],[落胚數]]="","",IF(ISNUMBER(ZSOHSD058[[#This Row],[落胚數]]+0), ZSOHSD058[[#This Row],[落胚數]]+0, 0))</f>
        <v>2200</v>
      </c>
    </row>
    <row r="77" spans="1:14">
      <c r="A77" s="17" t="s">
        <v>5321</v>
      </c>
      <c r="B77" s="17" t="s">
        <v>5322</v>
      </c>
      <c r="C77" s="17" t="s">
        <v>2210</v>
      </c>
      <c r="D77" s="17" t="s">
        <v>2211</v>
      </c>
      <c r="E77" s="25">
        <v>1620</v>
      </c>
      <c r="F77" s="25">
        <v>1800</v>
      </c>
      <c r="G77" s="18">
        <v>45321</v>
      </c>
      <c r="H77" s="17" t="s">
        <v>5317</v>
      </c>
      <c r="I77" s="17" t="s">
        <v>20</v>
      </c>
      <c r="J77" s="17" t="s">
        <v>2212</v>
      </c>
      <c r="K77" s="17" t="s">
        <v>2213</v>
      </c>
      <c r="L77" t="str">
        <f>IF(COUNTIFS(ZSOHPP055[订单号数值], ZSOHSD058[[#This Row],[订单号数值]], ZSOHPP055[行項目], ZSOHSD058[[#This Row],[行項目]])&gt;0, "Y", "")</f>
        <v>Y</v>
      </c>
      <c r="M77">
        <f>IF(ZSOHSD058[[#This Row],[銷售訂單]]="", "", --ZSOHSD058[[#This Row],[銷售訂單]])</f>
        <v>6066445</v>
      </c>
      <c r="N77" s="16">
        <f>IF(ZSOHSD058[[#This Row],[落胚數]]="","",IF(ISNUMBER(ZSOHSD058[[#This Row],[落胚數]]+0), ZSOHSD058[[#This Row],[落胚數]]+0, 0))</f>
        <v>1800</v>
      </c>
    </row>
    <row r="78" spans="1:14">
      <c r="A78" s="17" t="s">
        <v>5323</v>
      </c>
      <c r="B78" s="17" t="s">
        <v>5322</v>
      </c>
      <c r="C78" s="17" t="s">
        <v>2215</v>
      </c>
      <c r="D78" s="17" t="s">
        <v>2211</v>
      </c>
      <c r="E78" s="25">
        <v>3000</v>
      </c>
      <c r="F78" s="25">
        <v>3333.3</v>
      </c>
      <c r="G78" s="18">
        <v>45321</v>
      </c>
      <c r="H78" s="17" t="s">
        <v>5317</v>
      </c>
      <c r="I78" s="17" t="s">
        <v>20</v>
      </c>
      <c r="J78" s="17" t="s">
        <v>2212</v>
      </c>
      <c r="K78" s="17" t="s">
        <v>2213</v>
      </c>
      <c r="L78" t="str">
        <f>IF(COUNTIFS(ZSOHPP055[订单号数值], ZSOHSD058[[#This Row],[订单号数值]], ZSOHPP055[行項目], ZSOHSD058[[#This Row],[行項目]])&gt;0, "Y", "")</f>
        <v>Y</v>
      </c>
      <c r="M78">
        <f>IF(ZSOHSD058[[#This Row],[銷售訂單]]="", "", --ZSOHSD058[[#This Row],[銷售訂單]])</f>
        <v>6066445</v>
      </c>
      <c r="N78" s="16">
        <f>IF(ZSOHSD058[[#This Row],[落胚數]]="","",IF(ISNUMBER(ZSOHSD058[[#This Row],[落胚數]]+0), ZSOHSD058[[#This Row],[落胚數]]+0, 0))</f>
        <v>3333.3</v>
      </c>
    </row>
    <row r="79" spans="1:14">
      <c r="A79" s="17" t="s">
        <v>5318</v>
      </c>
      <c r="B79" s="17" t="s">
        <v>5324</v>
      </c>
      <c r="C79" s="17" t="s">
        <v>2210</v>
      </c>
      <c r="D79" s="17" t="s">
        <v>2211</v>
      </c>
      <c r="E79" s="25">
        <v>45335.5</v>
      </c>
      <c r="F79" s="25">
        <v>50372.7</v>
      </c>
      <c r="G79" s="18">
        <v>45337</v>
      </c>
      <c r="H79" s="17" t="s">
        <v>5325</v>
      </c>
      <c r="I79" s="17" t="s">
        <v>20</v>
      </c>
      <c r="J79" s="17" t="s">
        <v>2212</v>
      </c>
      <c r="K79" s="17" t="s">
        <v>2213</v>
      </c>
      <c r="L79" t="str">
        <f>IF(COUNTIFS(ZSOHPP055[订单号数值], ZSOHSD058[[#This Row],[订单号数值]], ZSOHPP055[行項目], ZSOHSD058[[#This Row],[行項目]])&gt;0, "Y", "")</f>
        <v>Y</v>
      </c>
      <c r="M79">
        <f>IF(ZSOHSD058[[#This Row],[銷售訂單]]="", "", --ZSOHSD058[[#This Row],[銷售訂單]])</f>
        <v>6066553</v>
      </c>
      <c r="N79" s="16">
        <f>IF(ZSOHSD058[[#This Row],[落胚數]]="","",IF(ISNUMBER(ZSOHSD058[[#This Row],[落胚數]]+0), ZSOHSD058[[#This Row],[落胚數]]+0, 0))</f>
        <v>50372.7</v>
      </c>
    </row>
    <row r="80" spans="1:14">
      <c r="A80" s="17" t="s">
        <v>5318</v>
      </c>
      <c r="B80" s="17" t="s">
        <v>5326</v>
      </c>
      <c r="C80" s="17" t="s">
        <v>2210</v>
      </c>
      <c r="D80" s="17" t="s">
        <v>2211</v>
      </c>
      <c r="E80" s="25">
        <v>13788.2</v>
      </c>
      <c r="F80" s="25">
        <v>14826</v>
      </c>
      <c r="G80" s="18">
        <v>45364</v>
      </c>
      <c r="H80" s="17" t="s">
        <v>5327</v>
      </c>
      <c r="I80" s="17" t="s">
        <v>20</v>
      </c>
      <c r="J80" s="17" t="s">
        <v>2212</v>
      </c>
      <c r="K80" s="17" t="s">
        <v>2213</v>
      </c>
      <c r="L80" t="str">
        <f>IF(COUNTIFS(ZSOHPP055[订单号数值], ZSOHSD058[[#This Row],[订单号数值]], ZSOHPP055[行項目], ZSOHSD058[[#This Row],[行項目]])&gt;0, "Y", "")</f>
        <v>Y</v>
      </c>
      <c r="M80">
        <f>IF(ZSOHSD058[[#This Row],[銷售訂單]]="", "", --ZSOHSD058[[#This Row],[銷售訂單]])</f>
        <v>6067170</v>
      </c>
      <c r="N80" s="16">
        <f>IF(ZSOHSD058[[#This Row],[落胚數]]="","",IF(ISNUMBER(ZSOHSD058[[#This Row],[落胚數]]+0), ZSOHSD058[[#This Row],[落胚數]]+0, 0))</f>
        <v>14826</v>
      </c>
    </row>
    <row r="81" spans="1:14">
      <c r="A81" s="17" t="s">
        <v>5318</v>
      </c>
      <c r="B81" s="17" t="s">
        <v>5326</v>
      </c>
      <c r="C81" s="17" t="s">
        <v>2215</v>
      </c>
      <c r="D81" s="17" t="s">
        <v>2211</v>
      </c>
      <c r="E81" s="25">
        <v>13788.2</v>
      </c>
      <c r="F81" s="25">
        <v>14826</v>
      </c>
      <c r="G81" s="18">
        <v>45364</v>
      </c>
      <c r="H81" s="17" t="s">
        <v>5327</v>
      </c>
      <c r="I81" s="17" t="s">
        <v>20</v>
      </c>
      <c r="J81" s="17" t="s">
        <v>2212</v>
      </c>
      <c r="K81" s="17" t="s">
        <v>2213</v>
      </c>
      <c r="L81" t="str">
        <f>IF(COUNTIFS(ZSOHPP055[订单号数值], ZSOHSD058[[#This Row],[订单号数值]], ZSOHPP055[行項目], ZSOHSD058[[#This Row],[行項目]])&gt;0, "Y", "")</f>
        <v>Y</v>
      </c>
      <c r="M81">
        <f>IF(ZSOHSD058[[#This Row],[銷售訂單]]="", "", --ZSOHSD058[[#This Row],[銷售訂單]])</f>
        <v>6067170</v>
      </c>
      <c r="N81" s="16">
        <f>IF(ZSOHSD058[[#This Row],[落胚數]]="","",IF(ISNUMBER(ZSOHSD058[[#This Row],[落胚數]]+0), ZSOHSD058[[#This Row],[落胚數]]+0, 0))</f>
        <v>14826</v>
      </c>
    </row>
    <row r="82" spans="1:14">
      <c r="A82" s="17" t="s">
        <v>5318</v>
      </c>
      <c r="B82" s="17" t="s">
        <v>5326</v>
      </c>
      <c r="C82" s="17" t="s">
        <v>2216</v>
      </c>
      <c r="D82" s="17" t="s">
        <v>2211</v>
      </c>
      <c r="E82" s="25">
        <v>4329.5</v>
      </c>
      <c r="F82" s="25">
        <v>4655.3999999999996</v>
      </c>
      <c r="G82" s="18">
        <v>45364</v>
      </c>
      <c r="H82" s="17" t="s">
        <v>5327</v>
      </c>
      <c r="I82" s="17" t="s">
        <v>20</v>
      </c>
      <c r="J82" s="17" t="s">
        <v>2212</v>
      </c>
      <c r="K82" s="17" t="s">
        <v>2213</v>
      </c>
      <c r="L82" t="str">
        <f>IF(COUNTIFS(ZSOHPP055[订单号数值], ZSOHSD058[[#This Row],[订单号数值]], ZSOHPP055[行項目], ZSOHSD058[[#This Row],[行項目]])&gt;0, "Y", "")</f>
        <v>Y</v>
      </c>
      <c r="M82">
        <f>IF(ZSOHSD058[[#This Row],[銷售訂單]]="", "", --ZSOHSD058[[#This Row],[銷售訂單]])</f>
        <v>6067170</v>
      </c>
      <c r="N82" s="16">
        <f>IF(ZSOHSD058[[#This Row],[落胚數]]="","",IF(ISNUMBER(ZSOHSD058[[#This Row],[落胚數]]+0), ZSOHSD058[[#This Row],[落胚數]]+0, 0))</f>
        <v>4655.3999999999996</v>
      </c>
    </row>
    <row r="83" spans="1:14">
      <c r="A83" s="17" t="s">
        <v>5315</v>
      </c>
      <c r="B83" s="17" t="s">
        <v>5328</v>
      </c>
      <c r="C83" s="17" t="s">
        <v>2210</v>
      </c>
      <c r="D83" s="17" t="s">
        <v>2211</v>
      </c>
      <c r="E83" s="25">
        <v>17312.400000000001</v>
      </c>
      <c r="F83" s="25">
        <v>18615.5</v>
      </c>
      <c r="G83" s="18">
        <v>45364</v>
      </c>
      <c r="H83" s="17" t="s">
        <v>5327</v>
      </c>
      <c r="I83" s="17" t="s">
        <v>20</v>
      </c>
      <c r="J83" s="17" t="s">
        <v>2212</v>
      </c>
      <c r="K83" s="17" t="s">
        <v>2213</v>
      </c>
      <c r="L83" t="str">
        <f>IF(COUNTIFS(ZSOHPP055[订单号数值], ZSOHSD058[[#This Row],[订单号数值]], ZSOHPP055[行項目], ZSOHSD058[[#This Row],[行項目]])&gt;0, "Y", "")</f>
        <v>Y</v>
      </c>
      <c r="M83">
        <f>IF(ZSOHSD058[[#This Row],[銷售訂單]]="", "", --ZSOHSD058[[#This Row],[銷售訂單]])</f>
        <v>6067187</v>
      </c>
      <c r="N83" s="16">
        <f>IF(ZSOHSD058[[#This Row],[落胚數]]="","",IF(ISNUMBER(ZSOHSD058[[#This Row],[落胚數]]+0), ZSOHSD058[[#This Row],[落胚數]]+0, 0))</f>
        <v>18615.5</v>
      </c>
    </row>
    <row r="84" spans="1:14">
      <c r="A84" s="17" t="s">
        <v>5315</v>
      </c>
      <c r="B84" s="17" t="s">
        <v>5328</v>
      </c>
      <c r="C84" s="17" t="s">
        <v>2215</v>
      </c>
      <c r="D84" s="17" t="s">
        <v>2211</v>
      </c>
      <c r="E84" s="25">
        <v>17312.400000000001</v>
      </c>
      <c r="F84" s="25">
        <v>18615.5</v>
      </c>
      <c r="G84" s="18">
        <v>45364</v>
      </c>
      <c r="H84" s="17" t="s">
        <v>5327</v>
      </c>
      <c r="I84" s="17" t="s">
        <v>20</v>
      </c>
      <c r="J84" s="17" t="s">
        <v>2212</v>
      </c>
      <c r="K84" s="17" t="s">
        <v>2213</v>
      </c>
      <c r="L84" t="str">
        <f>IF(COUNTIFS(ZSOHPP055[订单号数值], ZSOHSD058[[#This Row],[订单号数值]], ZSOHPP055[行項目], ZSOHSD058[[#This Row],[行項目]])&gt;0, "Y", "")</f>
        <v>Y</v>
      </c>
      <c r="M84">
        <f>IF(ZSOHSD058[[#This Row],[銷售訂單]]="", "", --ZSOHSD058[[#This Row],[銷售訂單]])</f>
        <v>6067187</v>
      </c>
      <c r="N84" s="16">
        <f>IF(ZSOHSD058[[#This Row],[落胚數]]="","",IF(ISNUMBER(ZSOHSD058[[#This Row],[落胚數]]+0), ZSOHSD058[[#This Row],[落胚數]]+0, 0))</f>
        <v>18615.5</v>
      </c>
    </row>
    <row r="85" spans="1:14">
      <c r="A85" s="17" t="s">
        <v>5315</v>
      </c>
      <c r="B85" s="17" t="s">
        <v>5328</v>
      </c>
      <c r="C85" s="17" t="s">
        <v>2216</v>
      </c>
      <c r="D85" s="17" t="s">
        <v>2211</v>
      </c>
      <c r="E85" s="25">
        <v>17312.400000000001</v>
      </c>
      <c r="F85" s="25">
        <v>18615.5</v>
      </c>
      <c r="G85" s="18">
        <v>45364</v>
      </c>
      <c r="H85" s="17" t="s">
        <v>5327</v>
      </c>
      <c r="I85" s="17" t="s">
        <v>20</v>
      </c>
      <c r="J85" s="17" t="s">
        <v>2212</v>
      </c>
      <c r="K85" s="17" t="s">
        <v>4167</v>
      </c>
      <c r="L85" t="str">
        <f>IF(COUNTIFS(ZSOHPP055[订单号数值], ZSOHSD058[[#This Row],[订单号数值]], ZSOHPP055[行項目], ZSOHSD058[[#This Row],[行項目]])&gt;0, "Y", "")</f>
        <v/>
      </c>
      <c r="M85">
        <f>IF(ZSOHSD058[[#This Row],[銷售訂單]]="", "", --ZSOHSD058[[#This Row],[銷售訂單]])</f>
        <v>6067187</v>
      </c>
      <c r="N85" s="16">
        <f>IF(ZSOHSD058[[#This Row],[落胚數]]="","",IF(ISNUMBER(ZSOHSD058[[#This Row],[落胚數]]+0), ZSOHSD058[[#This Row],[落胚數]]+0, 0))</f>
        <v>18615.5</v>
      </c>
    </row>
    <row r="86" spans="1:14">
      <c r="A86" s="17" t="s">
        <v>5315</v>
      </c>
      <c r="B86" s="17" t="s">
        <v>5328</v>
      </c>
      <c r="C86" s="17" t="s">
        <v>2217</v>
      </c>
      <c r="D86" s="17" t="s">
        <v>2211</v>
      </c>
      <c r="E86" s="25">
        <v>5713.1</v>
      </c>
      <c r="F86" s="25">
        <v>6143.1</v>
      </c>
      <c r="G86" s="18">
        <v>45364</v>
      </c>
      <c r="H86" s="17" t="s">
        <v>5327</v>
      </c>
      <c r="I86" s="17" t="s">
        <v>20</v>
      </c>
      <c r="J86" s="17" t="s">
        <v>2212</v>
      </c>
      <c r="K86" s="17" t="s">
        <v>4167</v>
      </c>
      <c r="L86" t="str">
        <f>IF(COUNTIFS(ZSOHPP055[订单号数值], ZSOHSD058[[#This Row],[订单号数值]], ZSOHPP055[行項目], ZSOHSD058[[#This Row],[行項目]])&gt;0, "Y", "")</f>
        <v/>
      </c>
      <c r="M86">
        <f>IF(ZSOHSD058[[#This Row],[銷售訂單]]="", "", --ZSOHSD058[[#This Row],[銷售訂單]])</f>
        <v>6067187</v>
      </c>
      <c r="N86" s="16">
        <f>IF(ZSOHSD058[[#This Row],[落胚數]]="","",IF(ISNUMBER(ZSOHSD058[[#This Row],[落胚數]]+0), ZSOHSD058[[#This Row],[落胚數]]+0, 0))</f>
        <v>6143.1</v>
      </c>
    </row>
    <row r="87" spans="1:14">
      <c r="A87" s="17" t="s">
        <v>5321</v>
      </c>
      <c r="B87" s="17" t="s">
        <v>5329</v>
      </c>
      <c r="C87" s="17" t="s">
        <v>2210</v>
      </c>
      <c r="D87" s="17" t="s">
        <v>2211</v>
      </c>
      <c r="E87" s="25">
        <v>7600.1</v>
      </c>
      <c r="F87" s="25">
        <v>8172.2</v>
      </c>
      <c r="G87" s="18">
        <v>45364</v>
      </c>
      <c r="H87" s="17" t="s">
        <v>5327</v>
      </c>
      <c r="I87" s="17" t="s">
        <v>20</v>
      </c>
      <c r="J87" s="17" t="s">
        <v>2212</v>
      </c>
      <c r="K87" s="17" t="s">
        <v>2213</v>
      </c>
      <c r="L87" t="str">
        <f>IF(COUNTIFS(ZSOHPP055[订单号数值], ZSOHSD058[[#This Row],[订单号数值]], ZSOHPP055[行項目], ZSOHSD058[[#This Row],[行項目]])&gt;0, "Y", "")</f>
        <v>Y</v>
      </c>
      <c r="M87">
        <f>IF(ZSOHSD058[[#This Row],[銷售訂單]]="", "", --ZSOHSD058[[#This Row],[銷售訂單]])</f>
        <v>6067188</v>
      </c>
      <c r="N87" s="16">
        <f>IF(ZSOHSD058[[#This Row],[落胚數]]="","",IF(ISNUMBER(ZSOHSD058[[#This Row],[落胚數]]+0), ZSOHSD058[[#This Row],[落胚數]]+0, 0))</f>
        <v>8172.2</v>
      </c>
    </row>
    <row r="88" spans="1:14">
      <c r="A88" s="17" t="s">
        <v>4261</v>
      </c>
      <c r="B88" s="17" t="s">
        <v>5330</v>
      </c>
      <c r="C88" s="17" t="s">
        <v>2210</v>
      </c>
      <c r="D88" s="17" t="s">
        <v>2211</v>
      </c>
      <c r="E88" s="25">
        <v>4640.7</v>
      </c>
      <c r="F88" s="25">
        <v>4640.7</v>
      </c>
      <c r="G88" s="18">
        <v>45374</v>
      </c>
      <c r="H88" s="17" t="s">
        <v>5331</v>
      </c>
      <c r="I88" s="17" t="s">
        <v>20</v>
      </c>
      <c r="J88" s="17" t="s">
        <v>2212</v>
      </c>
      <c r="K88" s="17" t="s">
        <v>2213</v>
      </c>
      <c r="L88" t="str">
        <f>IF(COUNTIFS(ZSOHPP055[订单号数值], ZSOHSD058[[#This Row],[订单号数值]], ZSOHPP055[行項目], ZSOHSD058[[#This Row],[行項目]])&gt;0, "Y", "")</f>
        <v>Y</v>
      </c>
      <c r="M88">
        <f>IF(ZSOHSD058[[#This Row],[銷售訂單]]="", "", --ZSOHSD058[[#This Row],[銷售訂單]])</f>
        <v>6067425</v>
      </c>
      <c r="N88" s="16">
        <f>IF(ZSOHSD058[[#This Row],[落胚數]]="","",IF(ISNUMBER(ZSOHSD058[[#This Row],[落胚數]]+0), ZSOHSD058[[#This Row],[落胚數]]+0, 0))</f>
        <v>4640.7</v>
      </c>
    </row>
    <row r="89" spans="1:14">
      <c r="A89" s="17" t="s">
        <v>5319</v>
      </c>
      <c r="B89" s="17" t="s">
        <v>5330</v>
      </c>
      <c r="C89" s="17" t="s">
        <v>2215</v>
      </c>
      <c r="D89" s="17" t="s">
        <v>2211</v>
      </c>
      <c r="E89" s="25">
        <v>3917.3</v>
      </c>
      <c r="F89" s="25">
        <v>3917.3</v>
      </c>
      <c r="G89" s="18">
        <v>45374</v>
      </c>
      <c r="H89" s="17" t="s">
        <v>5331</v>
      </c>
      <c r="I89" s="17" t="s">
        <v>20</v>
      </c>
      <c r="J89" s="17" t="s">
        <v>2212</v>
      </c>
      <c r="K89" s="17" t="s">
        <v>2213</v>
      </c>
      <c r="L89" t="str">
        <f>IF(COUNTIFS(ZSOHPP055[订单号数值], ZSOHSD058[[#This Row],[订单号数值]], ZSOHPP055[行項目], ZSOHSD058[[#This Row],[行項目]])&gt;0, "Y", "")</f>
        <v>Y</v>
      </c>
      <c r="M89">
        <f>IF(ZSOHSD058[[#This Row],[銷售訂單]]="", "", --ZSOHSD058[[#This Row],[銷售訂單]])</f>
        <v>6067425</v>
      </c>
      <c r="N89" s="16">
        <f>IF(ZSOHSD058[[#This Row],[落胚數]]="","",IF(ISNUMBER(ZSOHSD058[[#This Row],[落胚數]]+0), ZSOHSD058[[#This Row],[落胚數]]+0, 0))</f>
        <v>3917.3</v>
      </c>
    </row>
    <row r="90" spans="1:14">
      <c r="A90" s="17" t="s">
        <v>5332</v>
      </c>
      <c r="B90" s="17" t="s">
        <v>5333</v>
      </c>
      <c r="C90" s="17" t="s">
        <v>2210</v>
      </c>
      <c r="D90" s="17" t="s">
        <v>2211</v>
      </c>
      <c r="E90" s="25">
        <v>12473.3</v>
      </c>
      <c r="F90" s="25">
        <v>13129.8</v>
      </c>
      <c r="G90" s="18">
        <v>45378</v>
      </c>
      <c r="H90" s="17" t="s">
        <v>5334</v>
      </c>
      <c r="I90" s="17" t="s">
        <v>20</v>
      </c>
      <c r="J90" s="17" t="s">
        <v>2212</v>
      </c>
      <c r="K90" s="17" t="s">
        <v>2213</v>
      </c>
      <c r="L90" t="str">
        <f>IF(COUNTIFS(ZSOHPP055[订单号数值], ZSOHSD058[[#This Row],[订单号数值]], ZSOHPP055[行項目], ZSOHSD058[[#This Row],[行項目]])&gt;0, "Y", "")</f>
        <v>Y</v>
      </c>
      <c r="M90">
        <f>IF(ZSOHSD058[[#This Row],[銷售訂單]]="", "", --ZSOHSD058[[#This Row],[銷售訂單]])</f>
        <v>6067537</v>
      </c>
      <c r="N90" s="16">
        <f>IF(ZSOHSD058[[#This Row],[落胚數]]="","",IF(ISNUMBER(ZSOHSD058[[#This Row],[落胚數]]+0), ZSOHSD058[[#This Row],[落胚數]]+0, 0))</f>
        <v>13129.8</v>
      </c>
    </row>
    <row r="91" spans="1:14">
      <c r="A91" s="17" t="s">
        <v>5332</v>
      </c>
      <c r="B91" s="17" t="s">
        <v>5333</v>
      </c>
      <c r="C91" s="17" t="s">
        <v>2215</v>
      </c>
      <c r="D91" s="17" t="s">
        <v>2211</v>
      </c>
      <c r="E91" s="25">
        <v>81967.199999999997</v>
      </c>
      <c r="F91" s="25">
        <v>89094.8</v>
      </c>
      <c r="G91" s="18">
        <v>45444</v>
      </c>
      <c r="H91" s="17" t="s">
        <v>5335</v>
      </c>
      <c r="I91" s="17" t="s">
        <v>20</v>
      </c>
      <c r="J91" s="17" t="s">
        <v>2212</v>
      </c>
      <c r="K91" s="17" t="s">
        <v>2213</v>
      </c>
      <c r="L91" t="str">
        <f>IF(COUNTIFS(ZSOHPP055[订单号数值], ZSOHSD058[[#This Row],[订单号数值]], ZSOHPP055[行項目], ZSOHSD058[[#This Row],[行項目]])&gt;0, "Y", "")</f>
        <v>Y</v>
      </c>
      <c r="M91">
        <f>IF(ZSOHSD058[[#This Row],[銷售訂單]]="", "", --ZSOHSD058[[#This Row],[銷售訂單]])</f>
        <v>6067537</v>
      </c>
      <c r="N91" s="16">
        <f>IF(ZSOHSD058[[#This Row],[落胚數]]="","",IF(ISNUMBER(ZSOHSD058[[#This Row],[落胚數]]+0), ZSOHSD058[[#This Row],[落胚數]]+0, 0))</f>
        <v>89094.8</v>
      </c>
    </row>
    <row r="92" spans="1:14">
      <c r="A92" s="17" t="s">
        <v>5332</v>
      </c>
      <c r="B92" s="17" t="s">
        <v>5333</v>
      </c>
      <c r="C92" s="17" t="s">
        <v>2216</v>
      </c>
      <c r="D92" s="17" t="s">
        <v>2211</v>
      </c>
      <c r="E92" s="25">
        <v>1853.2</v>
      </c>
      <c r="F92" s="25">
        <v>2014.3</v>
      </c>
      <c r="G92" s="18">
        <v>45561</v>
      </c>
      <c r="H92" s="17" t="s">
        <v>5336</v>
      </c>
      <c r="I92" s="17" t="s">
        <v>20</v>
      </c>
      <c r="J92" s="17" t="s">
        <v>2212</v>
      </c>
      <c r="K92" s="17" t="s">
        <v>2213</v>
      </c>
      <c r="L92" t="str">
        <f>IF(COUNTIFS(ZSOHPP055[订单号数值], ZSOHSD058[[#This Row],[订单号数值]], ZSOHPP055[行項目], ZSOHSD058[[#This Row],[行項目]])&gt;0, "Y", "")</f>
        <v>Y</v>
      </c>
      <c r="M92">
        <f>IF(ZSOHSD058[[#This Row],[銷售訂單]]="", "", --ZSOHSD058[[#This Row],[銷售訂單]])</f>
        <v>6067537</v>
      </c>
      <c r="N92" s="16">
        <f>IF(ZSOHSD058[[#This Row],[落胚數]]="","",IF(ISNUMBER(ZSOHSD058[[#This Row],[落胚數]]+0), ZSOHSD058[[#This Row],[落胚數]]+0, 0))</f>
        <v>2014.3</v>
      </c>
    </row>
    <row r="93" spans="1:14">
      <c r="A93" s="17" t="s">
        <v>5319</v>
      </c>
      <c r="B93" s="17" t="s">
        <v>5337</v>
      </c>
      <c r="C93" s="17" t="s">
        <v>2210</v>
      </c>
      <c r="D93" s="17" t="s">
        <v>2211</v>
      </c>
      <c r="E93" s="25">
        <v>20031.8</v>
      </c>
      <c r="F93" s="25">
        <v>21086.2</v>
      </c>
      <c r="G93" s="18">
        <v>45378</v>
      </c>
      <c r="H93" s="17" t="s">
        <v>5334</v>
      </c>
      <c r="I93" s="17" t="s">
        <v>20</v>
      </c>
      <c r="J93" s="17" t="s">
        <v>2212</v>
      </c>
      <c r="K93" s="17" t="s">
        <v>2213</v>
      </c>
      <c r="L93" t="str">
        <f>IF(COUNTIFS(ZSOHPP055[订单号数值], ZSOHSD058[[#This Row],[订单号数值]], ZSOHPP055[行項目], ZSOHSD058[[#This Row],[行項目]])&gt;0, "Y", "")</f>
        <v>Y</v>
      </c>
      <c r="M93">
        <f>IF(ZSOHSD058[[#This Row],[銷售訂單]]="", "", --ZSOHSD058[[#This Row],[銷售訂單]])</f>
        <v>6067538</v>
      </c>
      <c r="N93" s="16">
        <f>IF(ZSOHSD058[[#This Row],[落胚數]]="","",IF(ISNUMBER(ZSOHSD058[[#This Row],[落胚數]]+0), ZSOHSD058[[#This Row],[落胚數]]+0, 0))</f>
        <v>21086.2</v>
      </c>
    </row>
    <row r="94" spans="1:14">
      <c r="A94" s="17" t="s">
        <v>5319</v>
      </c>
      <c r="B94" s="17" t="s">
        <v>5337</v>
      </c>
      <c r="C94" s="17" t="s">
        <v>2215</v>
      </c>
      <c r="D94" s="17" t="s">
        <v>2211</v>
      </c>
      <c r="E94" s="25">
        <v>60913.1</v>
      </c>
      <c r="F94" s="25">
        <v>68441.600000000006</v>
      </c>
      <c r="G94" s="18">
        <v>45444</v>
      </c>
      <c r="H94" s="17" t="s">
        <v>5335</v>
      </c>
      <c r="I94" s="17" t="s">
        <v>20</v>
      </c>
      <c r="J94" s="17" t="s">
        <v>2212</v>
      </c>
      <c r="K94" s="17" t="s">
        <v>2213</v>
      </c>
      <c r="L94" t="str">
        <f>IF(COUNTIFS(ZSOHPP055[订单号数值], ZSOHSD058[[#This Row],[订单号数值]], ZSOHPP055[行項目], ZSOHSD058[[#This Row],[行項目]])&gt;0, "Y", "")</f>
        <v>Y</v>
      </c>
      <c r="M94">
        <f>IF(ZSOHSD058[[#This Row],[銷售訂單]]="", "", --ZSOHSD058[[#This Row],[銷售訂單]])</f>
        <v>6067538</v>
      </c>
      <c r="N94" s="16">
        <f>IF(ZSOHSD058[[#This Row],[落胚數]]="","",IF(ISNUMBER(ZSOHSD058[[#This Row],[落胚數]]+0), ZSOHSD058[[#This Row],[落胚數]]+0, 0))</f>
        <v>68441.600000000006</v>
      </c>
    </row>
    <row r="95" spans="1:14">
      <c r="A95" s="17" t="s">
        <v>5338</v>
      </c>
      <c r="B95" s="17" t="s">
        <v>5339</v>
      </c>
      <c r="C95" s="17" t="s">
        <v>2210</v>
      </c>
      <c r="D95" s="17" t="s">
        <v>2211</v>
      </c>
      <c r="E95" s="25">
        <v>85467</v>
      </c>
      <c r="F95" s="25">
        <v>89965.2</v>
      </c>
      <c r="G95" s="18">
        <v>45378</v>
      </c>
      <c r="H95" s="17" t="s">
        <v>5334</v>
      </c>
      <c r="I95" s="17" t="s">
        <v>20</v>
      </c>
      <c r="J95" s="17" t="s">
        <v>2212</v>
      </c>
      <c r="K95" s="17" t="s">
        <v>2213</v>
      </c>
      <c r="L95" t="str">
        <f>IF(COUNTIFS(ZSOHPP055[订单号数值], ZSOHSD058[[#This Row],[订单号数值]], ZSOHPP055[行項目], ZSOHSD058[[#This Row],[行項目]])&gt;0, "Y", "")</f>
        <v>Y</v>
      </c>
      <c r="M95">
        <f>IF(ZSOHSD058[[#This Row],[銷售訂單]]="", "", --ZSOHSD058[[#This Row],[銷售訂單]])</f>
        <v>6067540</v>
      </c>
      <c r="N95" s="16">
        <f>IF(ZSOHSD058[[#This Row],[落胚數]]="","",IF(ISNUMBER(ZSOHSD058[[#This Row],[落胚數]]+0), ZSOHSD058[[#This Row],[落胚數]]+0, 0))</f>
        <v>89965.2</v>
      </c>
    </row>
    <row r="96" spans="1:14">
      <c r="A96" s="17" t="s">
        <v>4261</v>
      </c>
      <c r="B96" s="17" t="s">
        <v>5340</v>
      </c>
      <c r="C96" s="17" t="s">
        <v>2210</v>
      </c>
      <c r="D96" s="17" t="s">
        <v>2211</v>
      </c>
      <c r="E96" s="25">
        <v>93097.2</v>
      </c>
      <c r="F96" s="25">
        <v>97997</v>
      </c>
      <c r="G96" s="18">
        <v>45378</v>
      </c>
      <c r="H96" s="17" t="s">
        <v>5334</v>
      </c>
      <c r="I96" s="17" t="s">
        <v>20</v>
      </c>
      <c r="J96" s="17" t="s">
        <v>2212</v>
      </c>
      <c r="K96" s="17" t="s">
        <v>2213</v>
      </c>
      <c r="L96" t="str">
        <f>IF(COUNTIFS(ZSOHPP055[订单号数值], ZSOHSD058[[#This Row],[订单号数值]], ZSOHPP055[行項目], ZSOHSD058[[#This Row],[行項目]])&gt;0, "Y", "")</f>
        <v>Y</v>
      </c>
      <c r="M96">
        <f>IF(ZSOHSD058[[#This Row],[銷售訂單]]="", "", --ZSOHSD058[[#This Row],[銷售訂單]])</f>
        <v>6067541</v>
      </c>
      <c r="N96" s="16">
        <f>IF(ZSOHSD058[[#This Row],[落胚數]]="","",IF(ISNUMBER(ZSOHSD058[[#This Row],[落胚數]]+0), ZSOHSD058[[#This Row],[落胚數]]+0, 0))</f>
        <v>97997</v>
      </c>
    </row>
    <row r="97" spans="1:14">
      <c r="A97" s="17" t="s">
        <v>4261</v>
      </c>
      <c r="B97" s="17" t="s">
        <v>5340</v>
      </c>
      <c r="C97" s="17" t="s">
        <v>2215</v>
      </c>
      <c r="D97" s="17" t="s">
        <v>2211</v>
      </c>
      <c r="E97" s="25">
        <v>28308.5</v>
      </c>
      <c r="F97" s="25">
        <v>31453.9</v>
      </c>
      <c r="G97" s="18">
        <v>45444</v>
      </c>
      <c r="H97" s="17" t="s">
        <v>5335</v>
      </c>
      <c r="I97" s="17" t="s">
        <v>20</v>
      </c>
      <c r="J97" s="17" t="s">
        <v>2212</v>
      </c>
      <c r="K97" s="17" t="s">
        <v>2213</v>
      </c>
      <c r="L97" t="str">
        <f>IF(COUNTIFS(ZSOHPP055[订单号数值], ZSOHSD058[[#This Row],[订单号数值]], ZSOHPP055[行項目], ZSOHSD058[[#This Row],[行項目]])&gt;0, "Y", "")</f>
        <v>Y</v>
      </c>
      <c r="M97">
        <f>IF(ZSOHSD058[[#This Row],[銷售訂單]]="", "", --ZSOHSD058[[#This Row],[銷售訂單]])</f>
        <v>6067541</v>
      </c>
      <c r="N97" s="16">
        <f>IF(ZSOHSD058[[#This Row],[落胚數]]="","",IF(ISNUMBER(ZSOHSD058[[#This Row],[落胚數]]+0), ZSOHSD058[[#This Row],[落胚數]]+0, 0))</f>
        <v>31453.9</v>
      </c>
    </row>
    <row r="98" spans="1:14">
      <c r="A98" s="17" t="s">
        <v>5341</v>
      </c>
      <c r="B98" s="17" t="s">
        <v>5340</v>
      </c>
      <c r="C98" s="17" t="s">
        <v>2216</v>
      </c>
      <c r="D98" s="17" t="s">
        <v>2211</v>
      </c>
      <c r="E98" s="25">
        <v>19806.2</v>
      </c>
      <c r="F98" s="25">
        <v>22006.799999999999</v>
      </c>
      <c r="G98" s="18">
        <v>45461</v>
      </c>
      <c r="H98" s="17" t="s">
        <v>5342</v>
      </c>
      <c r="I98" s="17" t="s">
        <v>20</v>
      </c>
      <c r="J98" s="17" t="s">
        <v>2212</v>
      </c>
      <c r="K98" s="17" t="s">
        <v>2213</v>
      </c>
      <c r="L98" t="str">
        <f>IF(COUNTIFS(ZSOHPP055[订单号数值], ZSOHSD058[[#This Row],[订单号数值]], ZSOHPP055[行項目], ZSOHSD058[[#This Row],[行項目]])&gt;0, "Y", "")</f>
        <v>Y</v>
      </c>
      <c r="M98">
        <f>IF(ZSOHSD058[[#This Row],[銷售訂單]]="", "", --ZSOHSD058[[#This Row],[銷售訂單]])</f>
        <v>6067541</v>
      </c>
      <c r="N98" s="16">
        <f>IF(ZSOHSD058[[#This Row],[落胚數]]="","",IF(ISNUMBER(ZSOHSD058[[#This Row],[落胚數]]+0), ZSOHSD058[[#This Row],[落胚數]]+0, 0))</f>
        <v>22006.799999999999</v>
      </c>
    </row>
    <row r="99" spans="1:14">
      <c r="A99" s="17" t="s">
        <v>5343</v>
      </c>
      <c r="B99" s="17" t="s">
        <v>5344</v>
      </c>
      <c r="C99" s="17" t="s">
        <v>2210</v>
      </c>
      <c r="D99" s="17" t="s">
        <v>2211</v>
      </c>
      <c r="E99" s="25">
        <v>177.3</v>
      </c>
      <c r="F99" s="25">
        <v>201.5</v>
      </c>
      <c r="G99" s="18">
        <v>45383</v>
      </c>
      <c r="H99" s="17" t="s">
        <v>5345</v>
      </c>
      <c r="I99" s="17" t="s">
        <v>20</v>
      </c>
      <c r="J99" s="17" t="s">
        <v>2212</v>
      </c>
      <c r="K99" s="17" t="s">
        <v>2213</v>
      </c>
      <c r="L99" t="str">
        <f>IF(COUNTIFS(ZSOHPP055[订单号数值], ZSOHSD058[[#This Row],[订单号数值]], ZSOHPP055[行項目], ZSOHSD058[[#This Row],[行項目]])&gt;0, "Y", "")</f>
        <v>Y</v>
      </c>
      <c r="M99">
        <f>IF(ZSOHSD058[[#This Row],[銷售訂單]]="", "", --ZSOHSD058[[#This Row],[銷售訂單]])</f>
        <v>6067619</v>
      </c>
      <c r="N99" s="16">
        <f>IF(ZSOHSD058[[#This Row],[落胚數]]="","",IF(ISNUMBER(ZSOHSD058[[#This Row],[落胚數]]+0), ZSOHSD058[[#This Row],[落胚數]]+0, 0))</f>
        <v>201.5</v>
      </c>
    </row>
    <row r="100" spans="1:14">
      <c r="A100" s="17" t="s">
        <v>5346</v>
      </c>
      <c r="B100" s="17" t="s">
        <v>5347</v>
      </c>
      <c r="C100" s="17" t="s">
        <v>2210</v>
      </c>
      <c r="D100" s="17" t="s">
        <v>2211</v>
      </c>
      <c r="E100" s="25">
        <v>10249</v>
      </c>
      <c r="F100" s="25">
        <v>11020.4</v>
      </c>
      <c r="G100" s="18">
        <v>45383</v>
      </c>
      <c r="H100" s="17" t="s">
        <v>5348</v>
      </c>
      <c r="I100" s="17" t="s">
        <v>20</v>
      </c>
      <c r="J100" s="17" t="s">
        <v>2212</v>
      </c>
      <c r="K100" s="17" t="s">
        <v>4167</v>
      </c>
      <c r="L100" t="str">
        <f>IF(COUNTIFS(ZSOHPP055[订单号数值], ZSOHSD058[[#This Row],[订单号数值]], ZSOHPP055[行項目], ZSOHSD058[[#This Row],[行項目]])&gt;0, "Y", "")</f>
        <v/>
      </c>
      <c r="M100">
        <f>IF(ZSOHSD058[[#This Row],[銷售訂單]]="", "", --ZSOHSD058[[#This Row],[銷售訂單]])</f>
        <v>6067634</v>
      </c>
      <c r="N100" s="16">
        <f>IF(ZSOHSD058[[#This Row],[落胚數]]="","",IF(ISNUMBER(ZSOHSD058[[#This Row],[落胚數]]+0), ZSOHSD058[[#This Row],[落胚數]]+0, 0))</f>
        <v>11020.4</v>
      </c>
    </row>
    <row r="101" spans="1:14">
      <c r="A101" s="17" t="s">
        <v>5349</v>
      </c>
      <c r="B101" s="17" t="s">
        <v>5347</v>
      </c>
      <c r="C101" s="17" t="s">
        <v>2215</v>
      </c>
      <c r="D101" s="17" t="s">
        <v>2211</v>
      </c>
      <c r="E101" s="25">
        <v>5195.5</v>
      </c>
      <c r="F101" s="25">
        <v>5586.6</v>
      </c>
      <c r="G101" s="18">
        <v>45383</v>
      </c>
      <c r="H101" s="17" t="s">
        <v>5348</v>
      </c>
      <c r="I101" s="17" t="s">
        <v>20</v>
      </c>
      <c r="J101" s="17" t="s">
        <v>2212</v>
      </c>
      <c r="K101" s="17" t="s">
        <v>2213</v>
      </c>
      <c r="L101" t="str">
        <f>IF(COUNTIFS(ZSOHPP055[订单号数值], ZSOHSD058[[#This Row],[订单号数值]], ZSOHPP055[行項目], ZSOHSD058[[#This Row],[行項目]])&gt;0, "Y", "")</f>
        <v>Y</v>
      </c>
      <c r="M101">
        <f>IF(ZSOHSD058[[#This Row],[銷售訂單]]="", "", --ZSOHSD058[[#This Row],[銷售訂單]])</f>
        <v>6067634</v>
      </c>
      <c r="N101" s="16">
        <f>IF(ZSOHSD058[[#This Row],[落胚數]]="","",IF(ISNUMBER(ZSOHSD058[[#This Row],[落胚數]]+0), ZSOHSD058[[#This Row],[落胚數]]+0, 0))</f>
        <v>5586.6</v>
      </c>
    </row>
    <row r="102" spans="1:14">
      <c r="A102" s="17" t="s">
        <v>5350</v>
      </c>
      <c r="B102" s="17" t="s">
        <v>5351</v>
      </c>
      <c r="C102" s="17" t="s">
        <v>2210</v>
      </c>
      <c r="D102" s="17" t="s">
        <v>2211</v>
      </c>
      <c r="E102" s="25">
        <v>8245.2999999999993</v>
      </c>
      <c r="F102" s="25">
        <v>8865.9</v>
      </c>
      <c r="G102" s="18">
        <v>45398</v>
      </c>
      <c r="H102" s="17" t="s">
        <v>5352</v>
      </c>
      <c r="I102" s="17" t="s">
        <v>20</v>
      </c>
      <c r="J102" s="17" t="s">
        <v>2212</v>
      </c>
      <c r="K102" s="17" t="s">
        <v>2213</v>
      </c>
      <c r="L102" t="str">
        <f>IF(COUNTIFS(ZSOHPP055[订单号数值], ZSOHSD058[[#This Row],[订单号数值]], ZSOHPP055[行項目], ZSOHSD058[[#This Row],[行項目]])&gt;0, "Y", "")</f>
        <v>Y</v>
      </c>
      <c r="M102">
        <f>IF(ZSOHSD058[[#This Row],[銷售訂單]]="", "", --ZSOHSD058[[#This Row],[銷售訂單]])</f>
        <v>6067983</v>
      </c>
      <c r="N102" s="16">
        <f>IF(ZSOHSD058[[#This Row],[落胚數]]="","",IF(ISNUMBER(ZSOHSD058[[#This Row],[落胚數]]+0), ZSOHSD058[[#This Row],[落胚數]]+0, 0))</f>
        <v>8865.9</v>
      </c>
    </row>
    <row r="103" spans="1:14">
      <c r="A103" s="17" t="s">
        <v>5353</v>
      </c>
      <c r="B103" s="17" t="s">
        <v>5354</v>
      </c>
      <c r="C103" s="17" t="s">
        <v>2210</v>
      </c>
      <c r="D103" s="17" t="s">
        <v>2211</v>
      </c>
      <c r="E103" s="25">
        <v>100.4</v>
      </c>
      <c r="F103" s="25">
        <v>100.4</v>
      </c>
      <c r="G103" s="18">
        <v>45402</v>
      </c>
      <c r="H103" s="17" t="s">
        <v>5355</v>
      </c>
      <c r="I103" s="17" t="s">
        <v>20</v>
      </c>
      <c r="J103" s="17" t="s">
        <v>2212</v>
      </c>
      <c r="K103" s="17" t="s">
        <v>4167</v>
      </c>
      <c r="L103" t="str">
        <f>IF(COUNTIFS(ZSOHPP055[订单号数值], ZSOHSD058[[#This Row],[订单号数值]], ZSOHPP055[行項目], ZSOHSD058[[#This Row],[行項目]])&gt;0, "Y", "")</f>
        <v>Y</v>
      </c>
      <c r="M103">
        <f>IF(ZSOHSD058[[#This Row],[銷售訂單]]="", "", --ZSOHSD058[[#This Row],[銷售訂單]])</f>
        <v>6068082</v>
      </c>
      <c r="N103" s="16">
        <f>IF(ZSOHSD058[[#This Row],[落胚數]]="","",IF(ISNUMBER(ZSOHSD058[[#This Row],[落胚數]]+0), ZSOHSD058[[#This Row],[落胚數]]+0, 0))</f>
        <v>100.4</v>
      </c>
    </row>
    <row r="104" spans="1:14">
      <c r="A104" s="17" t="s">
        <v>5356</v>
      </c>
      <c r="B104" s="17" t="s">
        <v>5357</v>
      </c>
      <c r="C104" s="17" t="s">
        <v>2210</v>
      </c>
      <c r="D104" s="17" t="s">
        <v>2211</v>
      </c>
      <c r="E104" s="25">
        <v>484.7</v>
      </c>
      <c r="F104" s="25">
        <v>521.20000000000005</v>
      </c>
      <c r="G104" s="18">
        <v>45406</v>
      </c>
      <c r="H104" s="17" t="s">
        <v>5358</v>
      </c>
      <c r="I104" s="17" t="s">
        <v>20</v>
      </c>
      <c r="J104" s="17" t="s">
        <v>2212</v>
      </c>
      <c r="K104" s="17" t="s">
        <v>2213</v>
      </c>
      <c r="L104" t="str">
        <f>IF(COUNTIFS(ZSOHPP055[订单号数值], ZSOHSD058[[#This Row],[订单号数值]], ZSOHPP055[行項目], ZSOHSD058[[#This Row],[行項目]])&gt;0, "Y", "")</f>
        <v>Y</v>
      </c>
      <c r="M104">
        <f>IF(ZSOHSD058[[#This Row],[銷售訂單]]="", "", --ZSOHSD058[[#This Row],[銷售訂單]])</f>
        <v>6068180</v>
      </c>
      <c r="N104" s="16">
        <f>IF(ZSOHSD058[[#This Row],[落胚數]]="","",IF(ISNUMBER(ZSOHSD058[[#This Row],[落胚數]]+0), ZSOHSD058[[#This Row],[落胚數]]+0, 0))</f>
        <v>521.20000000000005</v>
      </c>
    </row>
    <row r="105" spans="1:14">
      <c r="A105" s="17" t="s">
        <v>5338</v>
      </c>
      <c r="B105" s="17" t="s">
        <v>5359</v>
      </c>
      <c r="C105" s="17" t="s">
        <v>2210</v>
      </c>
      <c r="D105" s="17" t="s">
        <v>2211</v>
      </c>
      <c r="E105" s="25">
        <v>240</v>
      </c>
      <c r="F105" s="25">
        <v>240</v>
      </c>
      <c r="G105" s="18">
        <v>45407</v>
      </c>
      <c r="H105" s="17" t="s">
        <v>5360</v>
      </c>
      <c r="I105" s="17" t="s">
        <v>20</v>
      </c>
      <c r="J105" s="17" t="s">
        <v>2212</v>
      </c>
      <c r="K105" s="17" t="s">
        <v>2213</v>
      </c>
      <c r="L105" t="str">
        <f>IF(COUNTIFS(ZSOHPP055[订单号数值], ZSOHSD058[[#This Row],[订单号数值]], ZSOHPP055[行項目], ZSOHSD058[[#This Row],[行項目]])&gt;0, "Y", "")</f>
        <v>Y</v>
      </c>
      <c r="M105">
        <f>IF(ZSOHSD058[[#This Row],[銷售訂單]]="", "", --ZSOHSD058[[#This Row],[銷售訂單]])</f>
        <v>6068207</v>
      </c>
      <c r="N105" s="16">
        <f>IF(ZSOHSD058[[#This Row],[落胚數]]="","",IF(ISNUMBER(ZSOHSD058[[#This Row],[落胚數]]+0), ZSOHSD058[[#This Row],[落胚數]]+0, 0))</f>
        <v>240</v>
      </c>
    </row>
    <row r="106" spans="1:14">
      <c r="A106" s="17" t="s">
        <v>5332</v>
      </c>
      <c r="B106" s="17" t="s">
        <v>5361</v>
      </c>
      <c r="C106" s="17" t="s">
        <v>2210</v>
      </c>
      <c r="D106" s="17" t="s">
        <v>2211</v>
      </c>
      <c r="E106" s="25">
        <v>481.1</v>
      </c>
      <c r="F106" s="25">
        <v>517.29999999999995</v>
      </c>
      <c r="G106" s="18">
        <v>45409</v>
      </c>
      <c r="H106" s="17" t="s">
        <v>5362</v>
      </c>
      <c r="I106" s="17" t="s">
        <v>20</v>
      </c>
      <c r="J106" s="17" t="s">
        <v>2212</v>
      </c>
      <c r="K106" s="17" t="s">
        <v>2213</v>
      </c>
      <c r="L106" t="str">
        <f>IF(COUNTIFS(ZSOHPP055[订单号数值], ZSOHSD058[[#This Row],[订单号数值]], ZSOHPP055[行項目], ZSOHSD058[[#This Row],[行項目]])&gt;0, "Y", "")</f>
        <v>Y</v>
      </c>
      <c r="M106">
        <f>IF(ZSOHSD058[[#This Row],[銷售訂單]]="", "", --ZSOHSD058[[#This Row],[銷售訂單]])</f>
        <v>6068236</v>
      </c>
      <c r="N106" s="16">
        <f>IF(ZSOHSD058[[#This Row],[落胚數]]="","",IF(ISNUMBER(ZSOHSD058[[#This Row],[落胚數]]+0), ZSOHSD058[[#This Row],[落胚數]]+0, 0))</f>
        <v>517.29999999999995</v>
      </c>
    </row>
    <row r="107" spans="1:14">
      <c r="A107" s="17" t="s">
        <v>5349</v>
      </c>
      <c r="B107" s="17" t="s">
        <v>5363</v>
      </c>
      <c r="C107" s="17" t="s">
        <v>2210</v>
      </c>
      <c r="D107" s="17" t="s">
        <v>2211</v>
      </c>
      <c r="E107" s="25">
        <v>6527.7</v>
      </c>
      <c r="F107" s="25">
        <v>7019</v>
      </c>
      <c r="G107" s="18">
        <v>45416</v>
      </c>
      <c r="H107" s="17" t="s">
        <v>5364</v>
      </c>
      <c r="I107" s="17" t="s">
        <v>20</v>
      </c>
      <c r="J107" s="17" t="s">
        <v>2212</v>
      </c>
      <c r="K107" s="17" t="s">
        <v>4167</v>
      </c>
      <c r="L107" t="str">
        <f>IF(COUNTIFS(ZSOHPP055[订单号数值], ZSOHSD058[[#This Row],[订单号数值]], ZSOHPP055[行項目], ZSOHSD058[[#This Row],[行項目]])&gt;0, "Y", "")</f>
        <v/>
      </c>
      <c r="M107">
        <f>IF(ZSOHSD058[[#This Row],[銷售訂單]]="", "", --ZSOHSD058[[#This Row],[銷售訂單]])</f>
        <v>6068359</v>
      </c>
      <c r="N107" s="16">
        <f>IF(ZSOHSD058[[#This Row],[落胚數]]="","",IF(ISNUMBER(ZSOHSD058[[#This Row],[落胚數]]+0), ZSOHSD058[[#This Row],[落胚數]]+0, 0))</f>
        <v>7019</v>
      </c>
    </row>
    <row r="108" spans="1:14">
      <c r="A108" s="17" t="s">
        <v>5365</v>
      </c>
      <c r="B108" s="17" t="s">
        <v>5366</v>
      </c>
      <c r="C108" s="17" t="s">
        <v>2210</v>
      </c>
      <c r="D108" s="17" t="s">
        <v>2211</v>
      </c>
      <c r="E108" s="25">
        <v>24556.3</v>
      </c>
      <c r="F108" s="25">
        <v>25848.7</v>
      </c>
      <c r="G108" s="18">
        <v>45419</v>
      </c>
      <c r="H108" s="17" t="s">
        <v>5367</v>
      </c>
      <c r="I108" s="17" t="s">
        <v>20</v>
      </c>
      <c r="J108" s="17" t="s">
        <v>2212</v>
      </c>
      <c r="K108" s="17" t="s">
        <v>4167</v>
      </c>
      <c r="L108" t="str">
        <f>IF(COUNTIFS(ZSOHPP055[订单号数值], ZSOHSD058[[#This Row],[订单号数值]], ZSOHPP055[行項目], ZSOHSD058[[#This Row],[行項目]])&gt;0, "Y", "")</f>
        <v>Y</v>
      </c>
      <c r="M108">
        <f>IF(ZSOHSD058[[#This Row],[銷售訂單]]="", "", --ZSOHSD058[[#This Row],[銷售訂單]])</f>
        <v>6068403</v>
      </c>
      <c r="N108" s="16">
        <f>IF(ZSOHSD058[[#This Row],[落胚數]]="","",IF(ISNUMBER(ZSOHSD058[[#This Row],[落胚數]]+0), ZSOHSD058[[#This Row],[落胚數]]+0, 0))</f>
        <v>25848.7</v>
      </c>
    </row>
    <row r="109" spans="1:14">
      <c r="A109" s="17" t="s">
        <v>5368</v>
      </c>
      <c r="B109" s="17" t="s">
        <v>5369</v>
      </c>
      <c r="C109" s="17" t="s">
        <v>2210</v>
      </c>
      <c r="D109" s="17" t="s">
        <v>2211</v>
      </c>
      <c r="E109" s="25">
        <v>29095.1</v>
      </c>
      <c r="F109" s="25">
        <v>30626.5</v>
      </c>
      <c r="G109" s="18">
        <v>45419</v>
      </c>
      <c r="H109" s="17" t="s">
        <v>5367</v>
      </c>
      <c r="I109" s="17" t="s">
        <v>20</v>
      </c>
      <c r="J109" s="17" t="s">
        <v>2212</v>
      </c>
      <c r="K109" s="17" t="s">
        <v>4167</v>
      </c>
      <c r="L109" t="str">
        <f>IF(COUNTIFS(ZSOHPP055[订单号数值], ZSOHSD058[[#This Row],[订单号数值]], ZSOHPP055[行項目], ZSOHSD058[[#This Row],[行項目]])&gt;0, "Y", "")</f>
        <v/>
      </c>
      <c r="M109">
        <f>IF(ZSOHSD058[[#This Row],[銷售訂單]]="", "", --ZSOHSD058[[#This Row],[銷售訂單]])</f>
        <v>6068404</v>
      </c>
      <c r="N109" s="16">
        <f>IF(ZSOHSD058[[#This Row],[落胚數]]="","",IF(ISNUMBER(ZSOHSD058[[#This Row],[落胚數]]+0), ZSOHSD058[[#This Row],[落胚數]]+0, 0))</f>
        <v>30626.5</v>
      </c>
    </row>
    <row r="110" spans="1:14">
      <c r="A110" s="17" t="s">
        <v>5370</v>
      </c>
      <c r="B110" s="17" t="s">
        <v>5371</v>
      </c>
      <c r="C110" s="17" t="s">
        <v>2210</v>
      </c>
      <c r="D110" s="17" t="s">
        <v>2211</v>
      </c>
      <c r="E110" s="25">
        <v>27689.3</v>
      </c>
      <c r="F110" s="25">
        <v>29146.7</v>
      </c>
      <c r="G110" s="18">
        <v>45419</v>
      </c>
      <c r="H110" s="17" t="s">
        <v>5372</v>
      </c>
      <c r="I110" s="17" t="s">
        <v>20</v>
      </c>
      <c r="J110" s="17" t="s">
        <v>2212</v>
      </c>
      <c r="K110" s="17" t="s">
        <v>2213</v>
      </c>
      <c r="L110" t="str">
        <f>IF(COUNTIFS(ZSOHPP055[订单号数值], ZSOHSD058[[#This Row],[订单号数值]], ZSOHPP055[行項目], ZSOHSD058[[#This Row],[行項目]])&gt;0, "Y", "")</f>
        <v>Y</v>
      </c>
      <c r="M110">
        <f>IF(ZSOHSD058[[#This Row],[銷售訂單]]="", "", --ZSOHSD058[[#This Row],[銷售訂單]])</f>
        <v>6068414</v>
      </c>
      <c r="N110" s="16">
        <f>IF(ZSOHSD058[[#This Row],[落胚數]]="","",IF(ISNUMBER(ZSOHSD058[[#This Row],[落胚數]]+0), ZSOHSD058[[#This Row],[落胚數]]+0, 0))</f>
        <v>29146.7</v>
      </c>
    </row>
    <row r="111" spans="1:14">
      <c r="A111" s="17" t="s">
        <v>5373</v>
      </c>
      <c r="B111" s="17" t="s">
        <v>5374</v>
      </c>
      <c r="C111" s="17" t="s">
        <v>2210</v>
      </c>
      <c r="D111" s="17" t="s">
        <v>2211</v>
      </c>
      <c r="E111" s="25">
        <v>100</v>
      </c>
      <c r="F111" s="25">
        <v>100</v>
      </c>
      <c r="G111" s="18">
        <v>45422</v>
      </c>
      <c r="H111" s="17" t="s">
        <v>5375</v>
      </c>
      <c r="I111" s="17" t="s">
        <v>21</v>
      </c>
      <c r="J111" s="17" t="s">
        <v>2212</v>
      </c>
      <c r="K111" s="17" t="s">
        <v>2213</v>
      </c>
      <c r="L111" t="str">
        <f>IF(COUNTIFS(ZSOHPP055[订单号数值], ZSOHSD058[[#This Row],[订单号数值]], ZSOHPP055[行項目], ZSOHSD058[[#This Row],[行項目]])&gt;0, "Y", "")</f>
        <v>Y</v>
      </c>
      <c r="M111">
        <f>IF(ZSOHSD058[[#This Row],[銷售訂單]]="", "", --ZSOHSD058[[#This Row],[銷售訂單]])</f>
        <v>6068494</v>
      </c>
      <c r="N111" s="16">
        <f>IF(ZSOHSD058[[#This Row],[落胚數]]="","",IF(ISNUMBER(ZSOHSD058[[#This Row],[落胚數]]+0), ZSOHSD058[[#This Row],[落胚數]]+0, 0))</f>
        <v>100</v>
      </c>
    </row>
    <row r="112" spans="1:14">
      <c r="A112" s="17" t="s">
        <v>2214</v>
      </c>
      <c r="B112" s="17" t="s">
        <v>5374</v>
      </c>
      <c r="C112" s="17" t="s">
        <v>2215</v>
      </c>
      <c r="D112" s="17" t="s">
        <v>2211</v>
      </c>
      <c r="E112" s="25">
        <v>100</v>
      </c>
      <c r="F112" s="25">
        <v>100</v>
      </c>
      <c r="G112" s="18">
        <v>45422</v>
      </c>
      <c r="H112" s="17" t="s">
        <v>5375</v>
      </c>
      <c r="I112" s="17" t="s">
        <v>21</v>
      </c>
      <c r="J112" s="17" t="s">
        <v>2212</v>
      </c>
      <c r="K112" s="17" t="s">
        <v>2213</v>
      </c>
      <c r="L112" t="str">
        <f>IF(COUNTIFS(ZSOHPP055[订单号数值], ZSOHSD058[[#This Row],[订单号数值]], ZSOHPP055[行項目], ZSOHSD058[[#This Row],[行項目]])&gt;0, "Y", "")</f>
        <v>Y</v>
      </c>
      <c r="M112">
        <f>IF(ZSOHSD058[[#This Row],[銷售訂單]]="", "", --ZSOHSD058[[#This Row],[銷售訂單]])</f>
        <v>6068494</v>
      </c>
      <c r="N112" s="16">
        <f>IF(ZSOHSD058[[#This Row],[落胚數]]="","",IF(ISNUMBER(ZSOHSD058[[#This Row],[落胚數]]+0), ZSOHSD058[[#This Row],[落胚數]]+0, 0))</f>
        <v>100</v>
      </c>
    </row>
    <row r="113" spans="1:14">
      <c r="A113" s="17" t="s">
        <v>5376</v>
      </c>
      <c r="B113" s="17" t="s">
        <v>5374</v>
      </c>
      <c r="C113" s="17" t="s">
        <v>2216</v>
      </c>
      <c r="D113" s="17" t="s">
        <v>2211</v>
      </c>
      <c r="E113" s="25">
        <v>100</v>
      </c>
      <c r="F113" s="25">
        <v>100</v>
      </c>
      <c r="G113" s="18">
        <v>45422</v>
      </c>
      <c r="H113" s="17" t="s">
        <v>5375</v>
      </c>
      <c r="I113" s="17" t="s">
        <v>21</v>
      </c>
      <c r="J113" s="17" t="s">
        <v>2212</v>
      </c>
      <c r="K113" s="17" t="s">
        <v>2213</v>
      </c>
      <c r="L113" t="str">
        <f>IF(COUNTIFS(ZSOHPP055[订单号数值], ZSOHSD058[[#This Row],[订单号数值]], ZSOHPP055[行項目], ZSOHSD058[[#This Row],[行項目]])&gt;0, "Y", "")</f>
        <v>Y</v>
      </c>
      <c r="M113">
        <f>IF(ZSOHSD058[[#This Row],[銷售訂單]]="", "", --ZSOHSD058[[#This Row],[銷售訂單]])</f>
        <v>6068494</v>
      </c>
      <c r="N113" s="16">
        <f>IF(ZSOHSD058[[#This Row],[落胚數]]="","",IF(ISNUMBER(ZSOHSD058[[#This Row],[落胚數]]+0), ZSOHSD058[[#This Row],[落胚數]]+0, 0))</f>
        <v>100</v>
      </c>
    </row>
    <row r="114" spans="1:14">
      <c r="A114" s="17" t="s">
        <v>5377</v>
      </c>
      <c r="B114" s="17" t="s">
        <v>5374</v>
      </c>
      <c r="C114" s="17" t="s">
        <v>2217</v>
      </c>
      <c r="D114" s="17" t="s">
        <v>2211</v>
      </c>
      <c r="E114" s="25">
        <v>100</v>
      </c>
      <c r="F114" s="25">
        <v>100</v>
      </c>
      <c r="G114" s="18">
        <v>45422</v>
      </c>
      <c r="H114" s="17" t="s">
        <v>5375</v>
      </c>
      <c r="I114" s="17" t="s">
        <v>21</v>
      </c>
      <c r="J114" s="17" t="s">
        <v>2212</v>
      </c>
      <c r="K114" s="17" t="s">
        <v>2213</v>
      </c>
      <c r="L114" t="str">
        <f>IF(COUNTIFS(ZSOHPP055[订单号数值], ZSOHSD058[[#This Row],[订单号数值]], ZSOHPP055[行項目], ZSOHSD058[[#This Row],[行項目]])&gt;0, "Y", "")</f>
        <v>Y</v>
      </c>
      <c r="M114">
        <f>IF(ZSOHSD058[[#This Row],[銷售訂單]]="", "", --ZSOHSD058[[#This Row],[銷售訂單]])</f>
        <v>6068494</v>
      </c>
      <c r="N114" s="16">
        <f>IF(ZSOHSD058[[#This Row],[落胚數]]="","",IF(ISNUMBER(ZSOHSD058[[#This Row],[落胚數]]+0), ZSOHSD058[[#This Row],[落胚數]]+0, 0))</f>
        <v>100</v>
      </c>
    </row>
    <row r="115" spans="1:14">
      <c r="A115" s="17" t="s">
        <v>2218</v>
      </c>
      <c r="B115" s="17" t="s">
        <v>5374</v>
      </c>
      <c r="C115" s="17" t="s">
        <v>2219</v>
      </c>
      <c r="D115" s="17" t="s">
        <v>2211</v>
      </c>
      <c r="E115" s="25">
        <v>100</v>
      </c>
      <c r="F115" s="25">
        <v>100</v>
      </c>
      <c r="G115" s="18">
        <v>45422</v>
      </c>
      <c r="H115" s="17" t="s">
        <v>5375</v>
      </c>
      <c r="I115" s="17" t="s">
        <v>21</v>
      </c>
      <c r="J115" s="17" t="s">
        <v>2212</v>
      </c>
      <c r="K115" s="17" t="s">
        <v>2213</v>
      </c>
      <c r="L115" t="str">
        <f>IF(COUNTIFS(ZSOHPP055[订单号数值], ZSOHSD058[[#This Row],[订单号数值]], ZSOHPP055[行項目], ZSOHSD058[[#This Row],[行項目]])&gt;0, "Y", "")</f>
        <v>Y</v>
      </c>
      <c r="M115">
        <f>IF(ZSOHSD058[[#This Row],[銷售訂單]]="", "", --ZSOHSD058[[#This Row],[銷售訂單]])</f>
        <v>6068494</v>
      </c>
      <c r="N115" s="16">
        <f>IF(ZSOHSD058[[#This Row],[落胚數]]="","",IF(ISNUMBER(ZSOHSD058[[#This Row],[落胚數]]+0), ZSOHSD058[[#This Row],[落胚數]]+0, 0))</f>
        <v>100</v>
      </c>
    </row>
    <row r="116" spans="1:14">
      <c r="A116" s="17" t="s">
        <v>4899</v>
      </c>
      <c r="B116" s="17" t="s">
        <v>5374</v>
      </c>
      <c r="C116" s="17" t="s">
        <v>2220</v>
      </c>
      <c r="D116" s="17" t="s">
        <v>2211</v>
      </c>
      <c r="E116" s="25">
        <v>100</v>
      </c>
      <c r="F116" s="25">
        <v>100</v>
      </c>
      <c r="G116" s="18">
        <v>45422</v>
      </c>
      <c r="H116" s="17" t="s">
        <v>5375</v>
      </c>
      <c r="I116" s="17" t="s">
        <v>21</v>
      </c>
      <c r="J116" s="17" t="s">
        <v>2212</v>
      </c>
      <c r="K116" s="17" t="s">
        <v>2213</v>
      </c>
      <c r="L116" t="str">
        <f>IF(COUNTIFS(ZSOHPP055[订单号数值], ZSOHSD058[[#This Row],[订单号数值]], ZSOHPP055[行項目], ZSOHSD058[[#This Row],[行項目]])&gt;0, "Y", "")</f>
        <v>Y</v>
      </c>
      <c r="M116">
        <f>IF(ZSOHSD058[[#This Row],[銷售訂單]]="", "", --ZSOHSD058[[#This Row],[銷售訂單]])</f>
        <v>6068494</v>
      </c>
      <c r="N116" s="16">
        <f>IF(ZSOHSD058[[#This Row],[落胚數]]="","",IF(ISNUMBER(ZSOHSD058[[#This Row],[落胚數]]+0), ZSOHSD058[[#This Row],[落胚數]]+0, 0))</f>
        <v>100</v>
      </c>
    </row>
    <row r="117" spans="1:14">
      <c r="A117" s="17" t="s">
        <v>2233</v>
      </c>
      <c r="B117" s="17" t="s">
        <v>5378</v>
      </c>
      <c r="C117" s="17" t="s">
        <v>2210</v>
      </c>
      <c r="D117" s="17" t="s">
        <v>2211</v>
      </c>
      <c r="E117" s="25">
        <v>50</v>
      </c>
      <c r="F117" s="25">
        <v>55.6</v>
      </c>
      <c r="G117" s="18">
        <v>45426</v>
      </c>
      <c r="H117" s="17" t="s">
        <v>5379</v>
      </c>
      <c r="I117" s="17" t="s">
        <v>20</v>
      </c>
      <c r="J117" s="17" t="s">
        <v>2212</v>
      </c>
      <c r="K117" s="17" t="s">
        <v>4167</v>
      </c>
      <c r="L117" t="str">
        <f>IF(COUNTIFS(ZSOHPP055[订单号数值], ZSOHSD058[[#This Row],[订单号数值]], ZSOHPP055[行項目], ZSOHSD058[[#This Row],[行項目]])&gt;0, "Y", "")</f>
        <v/>
      </c>
      <c r="M117">
        <f>IF(ZSOHSD058[[#This Row],[銷售訂單]]="", "", --ZSOHSD058[[#This Row],[銷售訂單]])</f>
        <v>6068583</v>
      </c>
      <c r="N117" s="16">
        <f>IF(ZSOHSD058[[#This Row],[落胚數]]="","",IF(ISNUMBER(ZSOHSD058[[#This Row],[落胚數]]+0), ZSOHSD058[[#This Row],[落胚數]]+0, 0))</f>
        <v>55.6</v>
      </c>
    </row>
    <row r="118" spans="1:14">
      <c r="A118" s="17" t="s">
        <v>5380</v>
      </c>
      <c r="B118" s="17" t="s">
        <v>5378</v>
      </c>
      <c r="C118" s="17" t="s">
        <v>2215</v>
      </c>
      <c r="D118" s="17" t="s">
        <v>2211</v>
      </c>
      <c r="E118" s="25">
        <v>50</v>
      </c>
      <c r="F118" s="25">
        <v>55.6</v>
      </c>
      <c r="G118" s="18">
        <v>45426</v>
      </c>
      <c r="H118" s="17" t="s">
        <v>5379</v>
      </c>
      <c r="I118" s="17" t="s">
        <v>20</v>
      </c>
      <c r="J118" s="17" t="s">
        <v>2212</v>
      </c>
      <c r="K118" s="17" t="s">
        <v>4167</v>
      </c>
      <c r="L118" t="str">
        <f>IF(COUNTIFS(ZSOHPP055[订单号数值], ZSOHSD058[[#This Row],[订单号数值]], ZSOHPP055[行項目], ZSOHSD058[[#This Row],[行項目]])&gt;0, "Y", "")</f>
        <v/>
      </c>
      <c r="M118">
        <f>IF(ZSOHSD058[[#This Row],[銷售訂單]]="", "", --ZSOHSD058[[#This Row],[銷售訂單]])</f>
        <v>6068583</v>
      </c>
      <c r="N118" s="16">
        <f>IF(ZSOHSD058[[#This Row],[落胚數]]="","",IF(ISNUMBER(ZSOHSD058[[#This Row],[落胚數]]+0), ZSOHSD058[[#This Row],[落胚數]]+0, 0))</f>
        <v>55.6</v>
      </c>
    </row>
    <row r="119" spans="1:14">
      <c r="A119" s="17" t="s">
        <v>2232</v>
      </c>
      <c r="B119" s="17" t="s">
        <v>5378</v>
      </c>
      <c r="C119" s="17" t="s">
        <v>2216</v>
      </c>
      <c r="D119" s="17" t="s">
        <v>2211</v>
      </c>
      <c r="E119" s="25">
        <v>50</v>
      </c>
      <c r="F119" s="25">
        <v>55.6</v>
      </c>
      <c r="G119" s="18">
        <v>45426</v>
      </c>
      <c r="H119" s="17" t="s">
        <v>5379</v>
      </c>
      <c r="I119" s="17" t="s">
        <v>20</v>
      </c>
      <c r="J119" s="17" t="s">
        <v>2212</v>
      </c>
      <c r="K119" s="17" t="s">
        <v>4167</v>
      </c>
      <c r="L119" t="str">
        <f>IF(COUNTIFS(ZSOHPP055[订单号数值], ZSOHSD058[[#This Row],[订单号数值]], ZSOHPP055[行項目], ZSOHSD058[[#This Row],[行項目]])&gt;0, "Y", "")</f>
        <v/>
      </c>
      <c r="M119">
        <f>IF(ZSOHSD058[[#This Row],[銷售訂單]]="", "", --ZSOHSD058[[#This Row],[銷售訂單]])</f>
        <v>6068583</v>
      </c>
      <c r="N119" s="16">
        <f>IF(ZSOHSD058[[#This Row],[落胚數]]="","",IF(ISNUMBER(ZSOHSD058[[#This Row],[落胚數]]+0), ZSOHSD058[[#This Row],[落胚數]]+0, 0))</f>
        <v>55.6</v>
      </c>
    </row>
    <row r="120" spans="1:14">
      <c r="A120" s="17" t="s">
        <v>5381</v>
      </c>
      <c r="B120" s="17" t="s">
        <v>5382</v>
      </c>
      <c r="C120" s="17" t="s">
        <v>2210</v>
      </c>
      <c r="D120" s="17" t="s">
        <v>2211</v>
      </c>
      <c r="E120" s="25">
        <v>100</v>
      </c>
      <c r="F120" s="25">
        <v>100</v>
      </c>
      <c r="G120" s="18">
        <v>45428</v>
      </c>
      <c r="H120" s="17" t="s">
        <v>5383</v>
      </c>
      <c r="I120" s="17" t="s">
        <v>22</v>
      </c>
      <c r="J120" s="17" t="s">
        <v>2212</v>
      </c>
      <c r="K120" s="17" t="s">
        <v>2213</v>
      </c>
      <c r="L120" t="str">
        <f>IF(COUNTIFS(ZSOHPP055[订单号数值], ZSOHSD058[[#This Row],[订单号数值]], ZSOHPP055[行項目], ZSOHSD058[[#This Row],[行項目]])&gt;0, "Y", "")</f>
        <v>Y</v>
      </c>
      <c r="M120">
        <f>IF(ZSOHSD058[[#This Row],[銷售訂單]]="", "", --ZSOHSD058[[#This Row],[銷售訂單]])</f>
        <v>6068638</v>
      </c>
      <c r="N120" s="16">
        <f>IF(ZSOHSD058[[#This Row],[落胚數]]="","",IF(ISNUMBER(ZSOHSD058[[#This Row],[落胚數]]+0), ZSOHSD058[[#This Row],[落胚數]]+0, 0))</f>
        <v>100</v>
      </c>
    </row>
    <row r="121" spans="1:14">
      <c r="A121" s="17" t="s">
        <v>5384</v>
      </c>
      <c r="B121" s="17" t="s">
        <v>5385</v>
      </c>
      <c r="C121" s="17" t="s">
        <v>2210</v>
      </c>
      <c r="D121" s="17" t="s">
        <v>2211</v>
      </c>
      <c r="E121" s="25">
        <v>98854.399999999994</v>
      </c>
      <c r="F121" s="25">
        <v>104057.2</v>
      </c>
      <c r="G121" s="18">
        <v>45440</v>
      </c>
      <c r="H121" s="17" t="s">
        <v>5336</v>
      </c>
      <c r="I121" s="17" t="s">
        <v>20</v>
      </c>
      <c r="J121" s="17" t="s">
        <v>2212</v>
      </c>
      <c r="K121" s="17" t="s">
        <v>2213</v>
      </c>
      <c r="L121" t="str">
        <f>IF(COUNTIFS(ZSOHPP055[订单号数值], ZSOHSD058[[#This Row],[订单号数值]], ZSOHPP055[行項目], ZSOHSD058[[#This Row],[行項目]])&gt;0, "Y", "")</f>
        <v>Y</v>
      </c>
      <c r="M121">
        <f>IF(ZSOHSD058[[#This Row],[銷售訂單]]="", "", --ZSOHSD058[[#This Row],[銷售訂單]])</f>
        <v>6068914</v>
      </c>
      <c r="N121" s="16">
        <f>IF(ZSOHSD058[[#This Row],[落胚數]]="","",IF(ISNUMBER(ZSOHSD058[[#This Row],[落胚數]]+0), ZSOHSD058[[#This Row],[落胚數]]+0, 0))</f>
        <v>104057.2</v>
      </c>
    </row>
    <row r="122" spans="1:14">
      <c r="A122" s="17" t="s">
        <v>5386</v>
      </c>
      <c r="B122" s="17" t="s">
        <v>5387</v>
      </c>
      <c r="C122" s="17" t="s">
        <v>2210</v>
      </c>
      <c r="D122" s="17" t="s">
        <v>2211</v>
      </c>
      <c r="E122" s="25">
        <v>48511</v>
      </c>
      <c r="F122" s="25">
        <v>51064.2</v>
      </c>
      <c r="G122" s="18">
        <v>45441</v>
      </c>
      <c r="H122" s="17" t="s">
        <v>5335</v>
      </c>
      <c r="I122" s="17" t="s">
        <v>20</v>
      </c>
      <c r="J122" s="17" t="s">
        <v>2212</v>
      </c>
      <c r="K122" s="17" t="s">
        <v>2213</v>
      </c>
      <c r="L122" t="str">
        <f>IF(COUNTIFS(ZSOHPP055[订单号数值], ZSOHSD058[[#This Row],[订单号数值]], ZSOHPP055[行項目], ZSOHSD058[[#This Row],[行項目]])&gt;0, "Y", "")</f>
        <v>Y</v>
      </c>
      <c r="M122">
        <f>IF(ZSOHSD058[[#This Row],[銷售訂單]]="", "", --ZSOHSD058[[#This Row],[銷售訂單]])</f>
        <v>6068937</v>
      </c>
      <c r="N122" s="16">
        <f>IF(ZSOHSD058[[#This Row],[落胚數]]="","",IF(ISNUMBER(ZSOHSD058[[#This Row],[落胚數]]+0), ZSOHSD058[[#This Row],[落胚數]]+0, 0))</f>
        <v>51064.2</v>
      </c>
    </row>
    <row r="123" spans="1:14">
      <c r="A123" s="17" t="s">
        <v>5386</v>
      </c>
      <c r="B123" s="17" t="s">
        <v>5387</v>
      </c>
      <c r="C123" s="17" t="s">
        <v>2215</v>
      </c>
      <c r="D123" s="17" t="s">
        <v>2211</v>
      </c>
      <c r="E123" s="25">
        <v>3325.8</v>
      </c>
      <c r="F123" s="25">
        <v>3500.9</v>
      </c>
      <c r="G123" s="18">
        <v>45465</v>
      </c>
      <c r="H123" s="17" t="s">
        <v>5388</v>
      </c>
      <c r="I123" s="17" t="s">
        <v>20</v>
      </c>
      <c r="J123" s="17" t="s">
        <v>2212</v>
      </c>
      <c r="K123" s="17" t="s">
        <v>2213</v>
      </c>
      <c r="L123" t="str">
        <f>IF(COUNTIFS(ZSOHPP055[订单号数值], ZSOHSD058[[#This Row],[订单号数值]], ZSOHPP055[行項目], ZSOHSD058[[#This Row],[行項目]])&gt;0, "Y", "")</f>
        <v>Y</v>
      </c>
      <c r="M123">
        <f>IF(ZSOHSD058[[#This Row],[銷售訂單]]="", "", --ZSOHSD058[[#This Row],[銷售訂單]])</f>
        <v>6068937</v>
      </c>
      <c r="N123" s="16">
        <f>IF(ZSOHSD058[[#This Row],[落胚數]]="","",IF(ISNUMBER(ZSOHSD058[[#This Row],[落胚數]]+0), ZSOHSD058[[#This Row],[落胚數]]+0, 0))</f>
        <v>3500.9</v>
      </c>
    </row>
    <row r="124" spans="1:14">
      <c r="A124" s="17" t="s">
        <v>5386</v>
      </c>
      <c r="B124" s="17" t="s">
        <v>5387</v>
      </c>
      <c r="C124" s="17" t="s">
        <v>2216</v>
      </c>
      <c r="D124" s="17" t="s">
        <v>2211</v>
      </c>
      <c r="E124" s="25">
        <v>42897.7</v>
      </c>
      <c r="F124" s="25">
        <v>48199.6</v>
      </c>
      <c r="G124" s="18">
        <v>45516</v>
      </c>
      <c r="H124" s="17" t="s">
        <v>5389</v>
      </c>
      <c r="I124" s="17" t="s">
        <v>20</v>
      </c>
      <c r="J124" s="17" t="s">
        <v>2212</v>
      </c>
      <c r="K124" s="17" t="s">
        <v>2213</v>
      </c>
      <c r="L124" t="str">
        <f>IF(COUNTIFS(ZSOHPP055[订单号数值], ZSOHSD058[[#This Row],[订单号数值]], ZSOHPP055[行項目], ZSOHSD058[[#This Row],[行項目]])&gt;0, "Y", "")</f>
        <v>Y</v>
      </c>
      <c r="M124">
        <f>IF(ZSOHSD058[[#This Row],[銷售訂單]]="", "", --ZSOHSD058[[#This Row],[銷售訂單]])</f>
        <v>6068937</v>
      </c>
      <c r="N124" s="16">
        <f>IF(ZSOHSD058[[#This Row],[落胚數]]="","",IF(ISNUMBER(ZSOHSD058[[#This Row],[落胚數]]+0), ZSOHSD058[[#This Row],[落胚數]]+0, 0))</f>
        <v>48199.6</v>
      </c>
    </row>
    <row r="125" spans="1:14">
      <c r="A125" s="17" t="s">
        <v>5386</v>
      </c>
      <c r="B125" s="17" t="s">
        <v>5387</v>
      </c>
      <c r="C125" s="17" t="s">
        <v>2217</v>
      </c>
      <c r="D125" s="17" t="s">
        <v>2211</v>
      </c>
      <c r="E125" s="25">
        <v>34957.800000000003</v>
      </c>
      <c r="F125" s="25">
        <v>37997.599999999999</v>
      </c>
      <c r="G125" s="18">
        <v>45561</v>
      </c>
      <c r="H125" s="17" t="s">
        <v>5336</v>
      </c>
      <c r="I125" s="17" t="s">
        <v>20</v>
      </c>
      <c r="J125" s="17" t="s">
        <v>2212</v>
      </c>
      <c r="K125" s="17" t="s">
        <v>2213</v>
      </c>
      <c r="L125" t="str">
        <f>IF(COUNTIFS(ZSOHPP055[订单号数值], ZSOHSD058[[#This Row],[订单号数值]], ZSOHPP055[行項目], ZSOHSD058[[#This Row],[行項目]])&gt;0, "Y", "")</f>
        <v>Y</v>
      </c>
      <c r="M125">
        <f>IF(ZSOHSD058[[#This Row],[銷售訂單]]="", "", --ZSOHSD058[[#This Row],[銷售訂單]])</f>
        <v>6068937</v>
      </c>
      <c r="N125" s="16">
        <f>IF(ZSOHSD058[[#This Row],[落胚數]]="","",IF(ISNUMBER(ZSOHSD058[[#This Row],[落胚數]]+0), ZSOHSD058[[#This Row],[落胚數]]+0, 0))</f>
        <v>37997.599999999999</v>
      </c>
    </row>
    <row r="126" spans="1:14">
      <c r="A126" s="17" t="s">
        <v>2503</v>
      </c>
      <c r="B126" s="17" t="s">
        <v>5390</v>
      </c>
      <c r="C126" s="17" t="s">
        <v>2210</v>
      </c>
      <c r="D126" s="17" t="s">
        <v>2211</v>
      </c>
      <c r="E126" s="25">
        <v>150</v>
      </c>
      <c r="F126" s="25">
        <v>150</v>
      </c>
      <c r="G126" s="18">
        <v>45444</v>
      </c>
      <c r="H126" s="17" t="s">
        <v>5391</v>
      </c>
      <c r="I126" s="17" t="s">
        <v>21</v>
      </c>
      <c r="J126" s="17" t="s">
        <v>2212</v>
      </c>
      <c r="K126" s="17" t="s">
        <v>4167</v>
      </c>
      <c r="L126" t="str">
        <f>IF(COUNTIFS(ZSOHPP055[订单号数值], ZSOHSD058[[#This Row],[订单号数值]], ZSOHPP055[行項目], ZSOHSD058[[#This Row],[行項目]])&gt;0, "Y", "")</f>
        <v/>
      </c>
      <c r="M126">
        <f>IF(ZSOHSD058[[#This Row],[銷售訂單]]="", "", --ZSOHSD058[[#This Row],[銷售訂單]])</f>
        <v>6068996</v>
      </c>
      <c r="N126" s="16">
        <f>IF(ZSOHSD058[[#This Row],[落胚數]]="","",IF(ISNUMBER(ZSOHSD058[[#This Row],[落胚數]]+0), ZSOHSD058[[#This Row],[落胚數]]+0, 0))</f>
        <v>150</v>
      </c>
    </row>
    <row r="127" spans="1:14">
      <c r="A127" s="17" t="s">
        <v>5392</v>
      </c>
      <c r="B127" s="17" t="s">
        <v>5393</v>
      </c>
      <c r="C127" s="17" t="s">
        <v>2210</v>
      </c>
      <c r="D127" s="17" t="s">
        <v>2211</v>
      </c>
      <c r="E127" s="25">
        <v>150</v>
      </c>
      <c r="F127" s="25">
        <v>150</v>
      </c>
      <c r="G127" s="18">
        <v>45444</v>
      </c>
      <c r="H127" s="17" t="s">
        <v>5391</v>
      </c>
      <c r="I127" s="17" t="s">
        <v>22</v>
      </c>
      <c r="J127" s="17" t="s">
        <v>2212</v>
      </c>
      <c r="K127" s="17" t="s">
        <v>4167</v>
      </c>
      <c r="L127" t="str">
        <f>IF(COUNTIFS(ZSOHPP055[订单号数值], ZSOHSD058[[#This Row],[订单号数值]], ZSOHPP055[行項目], ZSOHSD058[[#This Row],[行項目]])&gt;0, "Y", "")</f>
        <v/>
      </c>
      <c r="M127">
        <f>IF(ZSOHSD058[[#This Row],[銷售訂單]]="", "", --ZSOHSD058[[#This Row],[銷售訂單]])</f>
        <v>6068998</v>
      </c>
      <c r="N127" s="16">
        <f>IF(ZSOHSD058[[#This Row],[落胚數]]="","",IF(ISNUMBER(ZSOHSD058[[#This Row],[落胚數]]+0), ZSOHSD058[[#This Row],[落胚數]]+0, 0))</f>
        <v>150</v>
      </c>
    </row>
    <row r="128" spans="1:14">
      <c r="A128" s="17" t="s">
        <v>2221</v>
      </c>
      <c r="B128" s="17" t="s">
        <v>5393</v>
      </c>
      <c r="C128" s="17" t="s">
        <v>2215</v>
      </c>
      <c r="D128" s="17" t="s">
        <v>2211</v>
      </c>
      <c r="E128" s="25">
        <v>150</v>
      </c>
      <c r="F128" s="25">
        <v>150</v>
      </c>
      <c r="G128" s="18">
        <v>45444</v>
      </c>
      <c r="H128" s="17" t="s">
        <v>5391</v>
      </c>
      <c r="I128" s="17" t="s">
        <v>22</v>
      </c>
      <c r="J128" s="17" t="s">
        <v>2212</v>
      </c>
      <c r="K128" s="17" t="s">
        <v>2213</v>
      </c>
      <c r="L128" t="str">
        <f>IF(COUNTIFS(ZSOHPP055[订单号数值], ZSOHSD058[[#This Row],[订单号数值]], ZSOHPP055[行項目], ZSOHSD058[[#This Row],[行項目]])&gt;0, "Y", "")</f>
        <v>Y</v>
      </c>
      <c r="M128">
        <f>IF(ZSOHSD058[[#This Row],[銷售訂單]]="", "", --ZSOHSD058[[#This Row],[銷售訂單]])</f>
        <v>6068998</v>
      </c>
      <c r="N128" s="16">
        <f>IF(ZSOHSD058[[#This Row],[落胚數]]="","",IF(ISNUMBER(ZSOHSD058[[#This Row],[落胚數]]+0), ZSOHSD058[[#This Row],[落胚數]]+0, 0))</f>
        <v>150</v>
      </c>
    </row>
    <row r="129" spans="1:14">
      <c r="A129" s="17" t="s">
        <v>5394</v>
      </c>
      <c r="B129" s="17" t="s">
        <v>5393</v>
      </c>
      <c r="C129" s="17" t="s">
        <v>2216</v>
      </c>
      <c r="D129" s="17" t="s">
        <v>2211</v>
      </c>
      <c r="E129" s="25">
        <v>150</v>
      </c>
      <c r="F129" s="25">
        <v>150</v>
      </c>
      <c r="G129" s="18">
        <v>45444</v>
      </c>
      <c r="H129" s="17" t="s">
        <v>5395</v>
      </c>
      <c r="I129" s="17" t="s">
        <v>22</v>
      </c>
      <c r="J129" s="17" t="s">
        <v>2212</v>
      </c>
      <c r="K129" s="17" t="s">
        <v>2213</v>
      </c>
      <c r="L129" t="str">
        <f>IF(COUNTIFS(ZSOHPP055[订单号数值], ZSOHSD058[[#This Row],[订单号数值]], ZSOHPP055[行項目], ZSOHSD058[[#This Row],[行項目]])&gt;0, "Y", "")</f>
        <v>Y</v>
      </c>
      <c r="M129">
        <f>IF(ZSOHSD058[[#This Row],[銷售訂單]]="", "", --ZSOHSD058[[#This Row],[銷售訂單]])</f>
        <v>6068998</v>
      </c>
      <c r="N129" s="16">
        <f>IF(ZSOHSD058[[#This Row],[落胚數]]="","",IF(ISNUMBER(ZSOHSD058[[#This Row],[落胚數]]+0), ZSOHSD058[[#This Row],[落胚數]]+0, 0))</f>
        <v>150</v>
      </c>
    </row>
    <row r="130" spans="1:14">
      <c r="A130" s="17" t="s">
        <v>5396</v>
      </c>
      <c r="B130" s="17" t="s">
        <v>5397</v>
      </c>
      <c r="C130" s="17" t="s">
        <v>2210</v>
      </c>
      <c r="D130" s="17" t="s">
        <v>2211</v>
      </c>
      <c r="E130" s="25">
        <v>150</v>
      </c>
      <c r="F130" s="25">
        <v>150</v>
      </c>
      <c r="G130" s="18">
        <v>45444</v>
      </c>
      <c r="H130" s="17" t="s">
        <v>5398</v>
      </c>
      <c r="I130" s="17" t="s">
        <v>22</v>
      </c>
      <c r="J130" s="17" t="s">
        <v>2212</v>
      </c>
      <c r="K130" s="17" t="s">
        <v>2213</v>
      </c>
      <c r="L130" t="str">
        <f>IF(COUNTIFS(ZSOHPP055[订单号数值], ZSOHSD058[[#This Row],[订单号数值]], ZSOHPP055[行項目], ZSOHSD058[[#This Row],[行項目]])&gt;0, "Y", "")</f>
        <v>Y</v>
      </c>
      <c r="M130">
        <f>IF(ZSOHSD058[[#This Row],[銷售訂單]]="", "", --ZSOHSD058[[#This Row],[銷售訂單]])</f>
        <v>6068999</v>
      </c>
      <c r="N130" s="16">
        <f>IF(ZSOHSD058[[#This Row],[落胚數]]="","",IF(ISNUMBER(ZSOHSD058[[#This Row],[落胚數]]+0), ZSOHSD058[[#This Row],[落胚數]]+0, 0))</f>
        <v>150</v>
      </c>
    </row>
    <row r="131" spans="1:14">
      <c r="A131" s="17" t="s">
        <v>2222</v>
      </c>
      <c r="B131" s="17" t="s">
        <v>5397</v>
      </c>
      <c r="C131" s="17" t="s">
        <v>2215</v>
      </c>
      <c r="D131" s="17" t="s">
        <v>2211</v>
      </c>
      <c r="E131" s="25">
        <v>150</v>
      </c>
      <c r="F131" s="25">
        <v>150</v>
      </c>
      <c r="G131" s="18">
        <v>45444</v>
      </c>
      <c r="H131" s="17" t="s">
        <v>5391</v>
      </c>
      <c r="I131" s="17" t="s">
        <v>22</v>
      </c>
      <c r="J131" s="17" t="s">
        <v>2212</v>
      </c>
      <c r="K131" s="17" t="s">
        <v>2213</v>
      </c>
      <c r="L131" t="str">
        <f>IF(COUNTIFS(ZSOHPP055[订单号数值], ZSOHSD058[[#This Row],[订单号数值]], ZSOHPP055[行項目], ZSOHSD058[[#This Row],[行項目]])&gt;0, "Y", "")</f>
        <v>Y</v>
      </c>
      <c r="M131">
        <f>IF(ZSOHSD058[[#This Row],[銷售訂單]]="", "", --ZSOHSD058[[#This Row],[銷售訂單]])</f>
        <v>6068999</v>
      </c>
      <c r="N131" s="16">
        <f>IF(ZSOHSD058[[#This Row],[落胚數]]="","",IF(ISNUMBER(ZSOHSD058[[#This Row],[落胚數]]+0), ZSOHSD058[[#This Row],[落胚數]]+0, 0))</f>
        <v>150</v>
      </c>
    </row>
    <row r="132" spans="1:14">
      <c r="A132" s="17" t="s">
        <v>5399</v>
      </c>
      <c r="B132" s="17" t="s">
        <v>5397</v>
      </c>
      <c r="C132" s="17" t="s">
        <v>2216</v>
      </c>
      <c r="D132" s="17" t="s">
        <v>2211</v>
      </c>
      <c r="E132" s="25">
        <v>150</v>
      </c>
      <c r="F132" s="25">
        <v>150</v>
      </c>
      <c r="G132" s="18">
        <v>45444</v>
      </c>
      <c r="H132" s="17" t="s">
        <v>5391</v>
      </c>
      <c r="I132" s="17" t="s">
        <v>22</v>
      </c>
      <c r="J132" s="17" t="s">
        <v>2212</v>
      </c>
      <c r="K132" s="17" t="s">
        <v>2213</v>
      </c>
      <c r="L132" t="str">
        <f>IF(COUNTIFS(ZSOHPP055[订单号数值], ZSOHSD058[[#This Row],[订单号数值]], ZSOHPP055[行項目], ZSOHSD058[[#This Row],[行項目]])&gt;0, "Y", "")</f>
        <v>Y</v>
      </c>
      <c r="M132">
        <f>IF(ZSOHSD058[[#This Row],[銷售訂單]]="", "", --ZSOHSD058[[#This Row],[銷售訂單]])</f>
        <v>6068999</v>
      </c>
      <c r="N132" s="16">
        <f>IF(ZSOHSD058[[#This Row],[落胚數]]="","",IF(ISNUMBER(ZSOHSD058[[#This Row],[落胚數]]+0), ZSOHSD058[[#This Row],[落胚數]]+0, 0))</f>
        <v>150</v>
      </c>
    </row>
    <row r="133" spans="1:14">
      <c r="A133" s="17" t="s">
        <v>2223</v>
      </c>
      <c r="B133" s="17" t="s">
        <v>5397</v>
      </c>
      <c r="C133" s="17" t="s">
        <v>2217</v>
      </c>
      <c r="D133" s="17" t="s">
        <v>2211</v>
      </c>
      <c r="E133" s="25">
        <v>150</v>
      </c>
      <c r="F133" s="25">
        <v>150</v>
      </c>
      <c r="G133" s="18">
        <v>45444</v>
      </c>
      <c r="H133" s="17" t="s">
        <v>5398</v>
      </c>
      <c r="I133" s="17" t="s">
        <v>22</v>
      </c>
      <c r="J133" s="17" t="s">
        <v>2212</v>
      </c>
      <c r="K133" s="17" t="s">
        <v>2213</v>
      </c>
      <c r="L133" t="str">
        <f>IF(COUNTIFS(ZSOHPP055[订单号数值], ZSOHSD058[[#This Row],[订单号数值]], ZSOHPP055[行項目], ZSOHSD058[[#This Row],[行項目]])&gt;0, "Y", "")</f>
        <v>Y</v>
      </c>
      <c r="M133">
        <f>IF(ZSOHSD058[[#This Row],[銷售訂單]]="", "", --ZSOHSD058[[#This Row],[銷售訂單]])</f>
        <v>6068999</v>
      </c>
      <c r="N133" s="16">
        <f>IF(ZSOHSD058[[#This Row],[落胚數]]="","",IF(ISNUMBER(ZSOHSD058[[#This Row],[落胚數]]+0), ZSOHSD058[[#This Row],[落胚數]]+0, 0))</f>
        <v>150</v>
      </c>
    </row>
    <row r="134" spans="1:14">
      <c r="A134" s="17" t="s">
        <v>2224</v>
      </c>
      <c r="B134" s="17" t="s">
        <v>5397</v>
      </c>
      <c r="C134" s="17" t="s">
        <v>2219</v>
      </c>
      <c r="D134" s="17" t="s">
        <v>2211</v>
      </c>
      <c r="E134" s="25">
        <v>150</v>
      </c>
      <c r="F134" s="25">
        <v>150</v>
      </c>
      <c r="G134" s="18">
        <v>45444</v>
      </c>
      <c r="H134" s="17" t="s">
        <v>5391</v>
      </c>
      <c r="I134" s="17" t="s">
        <v>22</v>
      </c>
      <c r="J134" s="17" t="s">
        <v>2212</v>
      </c>
      <c r="K134" s="17" t="s">
        <v>2213</v>
      </c>
      <c r="L134" t="str">
        <f>IF(COUNTIFS(ZSOHPP055[订单号数值], ZSOHSD058[[#This Row],[订单号数值]], ZSOHPP055[行項目], ZSOHSD058[[#This Row],[行項目]])&gt;0, "Y", "")</f>
        <v>Y</v>
      </c>
      <c r="M134">
        <f>IF(ZSOHSD058[[#This Row],[銷售訂單]]="", "", --ZSOHSD058[[#This Row],[銷售訂單]])</f>
        <v>6068999</v>
      </c>
      <c r="N134" s="16">
        <f>IF(ZSOHSD058[[#This Row],[落胚數]]="","",IF(ISNUMBER(ZSOHSD058[[#This Row],[落胚數]]+0), ZSOHSD058[[#This Row],[落胚數]]+0, 0))</f>
        <v>150</v>
      </c>
    </row>
    <row r="135" spans="1:14">
      <c r="A135" s="17" t="s">
        <v>5400</v>
      </c>
      <c r="B135" s="17" t="s">
        <v>5397</v>
      </c>
      <c r="C135" s="17" t="s">
        <v>2220</v>
      </c>
      <c r="D135" s="17" t="s">
        <v>2211</v>
      </c>
      <c r="E135" s="25">
        <v>150</v>
      </c>
      <c r="F135" s="25">
        <v>150</v>
      </c>
      <c r="G135" s="18">
        <v>45444</v>
      </c>
      <c r="H135" s="17" t="s">
        <v>5391</v>
      </c>
      <c r="I135" s="17" t="s">
        <v>22</v>
      </c>
      <c r="J135" s="17" t="s">
        <v>2212</v>
      </c>
      <c r="K135" s="17" t="s">
        <v>2213</v>
      </c>
      <c r="L135" t="str">
        <f>IF(COUNTIFS(ZSOHPP055[订单号数值], ZSOHSD058[[#This Row],[订单号数值]], ZSOHPP055[行項目], ZSOHSD058[[#This Row],[行項目]])&gt;0, "Y", "")</f>
        <v>Y</v>
      </c>
      <c r="M135">
        <f>IF(ZSOHSD058[[#This Row],[銷售訂單]]="", "", --ZSOHSD058[[#This Row],[銷售訂單]])</f>
        <v>6068999</v>
      </c>
      <c r="N135" s="16">
        <f>IF(ZSOHSD058[[#This Row],[落胚數]]="","",IF(ISNUMBER(ZSOHSD058[[#This Row],[落胚數]]+0), ZSOHSD058[[#This Row],[落胚數]]+0, 0))</f>
        <v>150</v>
      </c>
    </row>
    <row r="136" spans="1:14">
      <c r="A136" s="17" t="s">
        <v>2225</v>
      </c>
      <c r="B136" s="17" t="s">
        <v>5401</v>
      </c>
      <c r="C136" s="17" t="s">
        <v>2210</v>
      </c>
      <c r="D136" s="17" t="s">
        <v>2211</v>
      </c>
      <c r="E136" s="25">
        <v>100</v>
      </c>
      <c r="F136" s="25">
        <v>100</v>
      </c>
      <c r="G136" s="18">
        <v>45444</v>
      </c>
      <c r="H136" s="17" t="s">
        <v>5395</v>
      </c>
      <c r="I136" s="17" t="s">
        <v>22</v>
      </c>
      <c r="J136" s="17" t="s">
        <v>2212</v>
      </c>
      <c r="K136" s="17" t="s">
        <v>2213</v>
      </c>
      <c r="L136" t="str">
        <f>IF(COUNTIFS(ZSOHPP055[订单号数值], ZSOHSD058[[#This Row],[订单号数值]], ZSOHPP055[行項目], ZSOHSD058[[#This Row],[行項目]])&gt;0, "Y", "")</f>
        <v>Y</v>
      </c>
      <c r="M136">
        <f>IF(ZSOHSD058[[#This Row],[銷售訂單]]="", "", --ZSOHSD058[[#This Row],[銷售訂單]])</f>
        <v>6069000</v>
      </c>
      <c r="N136" s="16">
        <f>IF(ZSOHSD058[[#This Row],[落胚數]]="","",IF(ISNUMBER(ZSOHSD058[[#This Row],[落胚數]]+0), ZSOHSD058[[#This Row],[落胚數]]+0, 0))</f>
        <v>100</v>
      </c>
    </row>
    <row r="137" spans="1:14">
      <c r="A137" s="17" t="s">
        <v>5402</v>
      </c>
      <c r="B137" s="17" t="s">
        <v>5401</v>
      </c>
      <c r="C137" s="17" t="s">
        <v>2215</v>
      </c>
      <c r="D137" s="17" t="s">
        <v>2211</v>
      </c>
      <c r="E137" s="25">
        <v>50</v>
      </c>
      <c r="F137" s="25">
        <v>50</v>
      </c>
      <c r="G137" s="18">
        <v>45444</v>
      </c>
      <c r="H137" s="17" t="s">
        <v>5391</v>
      </c>
      <c r="I137" s="17" t="s">
        <v>22</v>
      </c>
      <c r="J137" s="17" t="s">
        <v>2212</v>
      </c>
      <c r="K137" s="17" t="s">
        <v>2213</v>
      </c>
      <c r="L137" t="str">
        <f>IF(COUNTIFS(ZSOHPP055[订单号数值], ZSOHSD058[[#This Row],[订单号数值]], ZSOHPP055[行項目], ZSOHSD058[[#This Row],[行項目]])&gt;0, "Y", "")</f>
        <v>Y</v>
      </c>
      <c r="M137">
        <f>IF(ZSOHSD058[[#This Row],[銷售訂單]]="", "", --ZSOHSD058[[#This Row],[銷售訂單]])</f>
        <v>6069000</v>
      </c>
      <c r="N137" s="16">
        <f>IF(ZSOHSD058[[#This Row],[落胚數]]="","",IF(ISNUMBER(ZSOHSD058[[#This Row],[落胚數]]+0), ZSOHSD058[[#This Row],[落胚數]]+0, 0))</f>
        <v>50</v>
      </c>
    </row>
    <row r="138" spans="1:14">
      <c r="A138" s="17" t="s">
        <v>5402</v>
      </c>
      <c r="B138" s="17" t="s">
        <v>5401</v>
      </c>
      <c r="C138" s="17" t="s">
        <v>2216</v>
      </c>
      <c r="D138" s="17" t="s">
        <v>2211</v>
      </c>
      <c r="E138" s="25">
        <v>50</v>
      </c>
      <c r="F138" s="25">
        <v>50</v>
      </c>
      <c r="G138" s="18">
        <v>45444</v>
      </c>
      <c r="H138" s="17" t="s">
        <v>5391</v>
      </c>
      <c r="I138" s="17" t="s">
        <v>22</v>
      </c>
      <c r="J138" s="17" t="s">
        <v>2212</v>
      </c>
      <c r="K138" s="17" t="s">
        <v>2213</v>
      </c>
      <c r="L138" t="str">
        <f>IF(COUNTIFS(ZSOHPP055[订单号数值], ZSOHSD058[[#This Row],[订单号数值]], ZSOHPP055[行項目], ZSOHSD058[[#This Row],[行項目]])&gt;0, "Y", "")</f>
        <v>Y</v>
      </c>
      <c r="M138">
        <f>IF(ZSOHSD058[[#This Row],[銷售訂單]]="", "", --ZSOHSD058[[#This Row],[銷售訂單]])</f>
        <v>6069000</v>
      </c>
      <c r="N138" s="16">
        <f>IF(ZSOHSD058[[#This Row],[落胚數]]="","",IF(ISNUMBER(ZSOHSD058[[#This Row],[落胚數]]+0), ZSOHSD058[[#This Row],[落胚數]]+0, 0))</f>
        <v>50</v>
      </c>
    </row>
    <row r="139" spans="1:14">
      <c r="A139" s="17" t="s">
        <v>2226</v>
      </c>
      <c r="B139" s="17" t="s">
        <v>5401</v>
      </c>
      <c r="C139" s="17" t="s">
        <v>2217</v>
      </c>
      <c r="D139" s="17" t="s">
        <v>2211</v>
      </c>
      <c r="E139" s="25">
        <v>75</v>
      </c>
      <c r="F139" s="25">
        <v>75</v>
      </c>
      <c r="G139" s="18">
        <v>45444</v>
      </c>
      <c r="H139" s="17" t="s">
        <v>5395</v>
      </c>
      <c r="I139" s="17" t="s">
        <v>22</v>
      </c>
      <c r="J139" s="17" t="s">
        <v>2212</v>
      </c>
      <c r="K139" s="17" t="s">
        <v>2213</v>
      </c>
      <c r="L139" t="str">
        <f>IF(COUNTIFS(ZSOHPP055[订单号数值], ZSOHSD058[[#This Row],[订单号数值]], ZSOHPP055[行項目], ZSOHSD058[[#This Row],[行項目]])&gt;0, "Y", "")</f>
        <v/>
      </c>
      <c r="M139">
        <f>IF(ZSOHSD058[[#This Row],[銷售訂單]]="", "", --ZSOHSD058[[#This Row],[銷售訂單]])</f>
        <v>6069000</v>
      </c>
      <c r="N139" s="16">
        <f>IF(ZSOHSD058[[#This Row],[落胚數]]="","",IF(ISNUMBER(ZSOHSD058[[#This Row],[落胚數]]+0), ZSOHSD058[[#This Row],[落胚數]]+0, 0))</f>
        <v>75</v>
      </c>
    </row>
    <row r="140" spans="1:14">
      <c r="A140" s="17" t="s">
        <v>2226</v>
      </c>
      <c r="B140" s="17" t="s">
        <v>5401</v>
      </c>
      <c r="C140" s="17" t="s">
        <v>2219</v>
      </c>
      <c r="D140" s="17" t="s">
        <v>2211</v>
      </c>
      <c r="E140" s="25">
        <v>75</v>
      </c>
      <c r="F140" s="25">
        <v>75</v>
      </c>
      <c r="G140" s="18">
        <v>45444</v>
      </c>
      <c r="H140" s="17" t="s">
        <v>5395</v>
      </c>
      <c r="I140" s="17" t="s">
        <v>22</v>
      </c>
      <c r="J140" s="17" t="s">
        <v>2212</v>
      </c>
      <c r="K140" s="17" t="s">
        <v>2213</v>
      </c>
      <c r="L140" t="str">
        <f>IF(COUNTIFS(ZSOHPP055[订单号数值], ZSOHSD058[[#This Row],[订单号数值]], ZSOHPP055[行項目], ZSOHSD058[[#This Row],[行項目]])&gt;0, "Y", "")</f>
        <v/>
      </c>
      <c r="M140">
        <f>IF(ZSOHSD058[[#This Row],[銷售訂單]]="", "", --ZSOHSD058[[#This Row],[銷售訂單]])</f>
        <v>6069000</v>
      </c>
      <c r="N140" s="16">
        <f>IF(ZSOHSD058[[#This Row],[落胚數]]="","",IF(ISNUMBER(ZSOHSD058[[#This Row],[落胚數]]+0), ZSOHSD058[[#This Row],[落胚數]]+0, 0))</f>
        <v>75</v>
      </c>
    </row>
    <row r="141" spans="1:14">
      <c r="A141" s="17" t="s">
        <v>5403</v>
      </c>
      <c r="B141" s="17" t="s">
        <v>5401</v>
      </c>
      <c r="C141" s="17" t="s">
        <v>2220</v>
      </c>
      <c r="D141" s="17" t="s">
        <v>2211</v>
      </c>
      <c r="E141" s="25">
        <v>150</v>
      </c>
      <c r="F141" s="25">
        <v>150</v>
      </c>
      <c r="G141" s="18">
        <v>45446</v>
      </c>
      <c r="H141" s="17" t="s">
        <v>5395</v>
      </c>
      <c r="I141" s="17" t="s">
        <v>22</v>
      </c>
      <c r="J141" s="17" t="s">
        <v>2212</v>
      </c>
      <c r="K141" s="17" t="s">
        <v>2213</v>
      </c>
      <c r="L141" t="str">
        <f>IF(COUNTIFS(ZSOHPP055[订单号数值], ZSOHSD058[[#This Row],[订单号数值]], ZSOHPP055[行項目], ZSOHSD058[[#This Row],[行項目]])&gt;0, "Y", "")</f>
        <v/>
      </c>
      <c r="M141">
        <f>IF(ZSOHSD058[[#This Row],[銷售訂單]]="", "", --ZSOHSD058[[#This Row],[銷售訂單]])</f>
        <v>6069000</v>
      </c>
      <c r="N141" s="16">
        <f>IF(ZSOHSD058[[#This Row],[落胚數]]="","",IF(ISNUMBER(ZSOHSD058[[#This Row],[落胚數]]+0), ZSOHSD058[[#This Row],[落胚數]]+0, 0))</f>
        <v>150</v>
      </c>
    </row>
    <row r="142" spans="1:14">
      <c r="A142" s="17" t="s">
        <v>5404</v>
      </c>
      <c r="B142" s="17" t="s">
        <v>5405</v>
      </c>
      <c r="C142" s="17" t="s">
        <v>2210</v>
      </c>
      <c r="D142" s="17" t="s">
        <v>2211</v>
      </c>
      <c r="E142" s="25">
        <v>50</v>
      </c>
      <c r="F142" s="25">
        <v>50</v>
      </c>
      <c r="G142" s="18">
        <v>45446</v>
      </c>
      <c r="H142" s="17" t="s">
        <v>5391</v>
      </c>
      <c r="I142" s="17" t="s">
        <v>21</v>
      </c>
      <c r="J142" s="17" t="s">
        <v>2212</v>
      </c>
      <c r="K142" s="17" t="s">
        <v>4167</v>
      </c>
      <c r="L142" t="str">
        <f>IF(COUNTIFS(ZSOHPP055[订单号数值], ZSOHSD058[[#This Row],[订单号数值]], ZSOHPP055[行項目], ZSOHSD058[[#This Row],[行項目]])&gt;0, "Y", "")</f>
        <v/>
      </c>
      <c r="M142">
        <f>IF(ZSOHSD058[[#This Row],[銷售訂單]]="", "", --ZSOHSD058[[#This Row],[銷售訂單]])</f>
        <v>6069006</v>
      </c>
      <c r="N142" s="16">
        <f>IF(ZSOHSD058[[#This Row],[落胚數]]="","",IF(ISNUMBER(ZSOHSD058[[#This Row],[落胚數]]+0), ZSOHSD058[[#This Row],[落胚數]]+0, 0))</f>
        <v>50</v>
      </c>
    </row>
    <row r="143" spans="1:14">
      <c r="A143" s="17" t="s">
        <v>5404</v>
      </c>
      <c r="B143" s="17" t="s">
        <v>5405</v>
      </c>
      <c r="C143" s="17" t="s">
        <v>2215</v>
      </c>
      <c r="D143" s="17" t="s">
        <v>2211</v>
      </c>
      <c r="E143" s="25">
        <v>50</v>
      </c>
      <c r="F143" s="25">
        <v>50</v>
      </c>
      <c r="G143" s="18">
        <v>45446</v>
      </c>
      <c r="H143" s="17" t="s">
        <v>5391</v>
      </c>
      <c r="I143" s="17" t="s">
        <v>21</v>
      </c>
      <c r="J143" s="17" t="s">
        <v>2212</v>
      </c>
      <c r="K143" s="17" t="s">
        <v>4167</v>
      </c>
      <c r="L143" t="str">
        <f>IF(COUNTIFS(ZSOHPP055[订单号数值], ZSOHSD058[[#This Row],[订单号数值]], ZSOHPP055[行項目], ZSOHSD058[[#This Row],[行項目]])&gt;0, "Y", "")</f>
        <v/>
      </c>
      <c r="M143">
        <f>IF(ZSOHSD058[[#This Row],[銷售訂單]]="", "", --ZSOHSD058[[#This Row],[銷售訂單]])</f>
        <v>6069006</v>
      </c>
      <c r="N143" s="16">
        <f>IF(ZSOHSD058[[#This Row],[落胚數]]="","",IF(ISNUMBER(ZSOHSD058[[#This Row],[落胚數]]+0), ZSOHSD058[[#This Row],[落胚數]]+0, 0))</f>
        <v>50</v>
      </c>
    </row>
    <row r="144" spans="1:14">
      <c r="A144" s="17" t="s">
        <v>5406</v>
      </c>
      <c r="B144" s="17" t="s">
        <v>5407</v>
      </c>
      <c r="C144" s="17" t="s">
        <v>2210</v>
      </c>
      <c r="D144" s="17" t="s">
        <v>2211</v>
      </c>
      <c r="E144" s="25">
        <v>75</v>
      </c>
      <c r="F144" s="25">
        <v>75</v>
      </c>
      <c r="G144" s="18">
        <v>45447</v>
      </c>
      <c r="H144" s="17" t="s">
        <v>5391</v>
      </c>
      <c r="I144" s="17" t="s">
        <v>23</v>
      </c>
      <c r="J144" s="17" t="s">
        <v>2212</v>
      </c>
      <c r="K144" s="17" t="s">
        <v>4167</v>
      </c>
      <c r="L144" t="str">
        <f>IF(COUNTIFS(ZSOHPP055[订单号数值], ZSOHSD058[[#This Row],[订单号数值]], ZSOHPP055[行項目], ZSOHSD058[[#This Row],[行項目]])&gt;0, "Y", "")</f>
        <v>Y</v>
      </c>
      <c r="M144">
        <f>IF(ZSOHSD058[[#This Row],[銷售訂單]]="", "", --ZSOHSD058[[#This Row],[銷售訂單]])</f>
        <v>6069041</v>
      </c>
      <c r="N144" s="16">
        <f>IF(ZSOHSD058[[#This Row],[落胚數]]="","",IF(ISNUMBER(ZSOHSD058[[#This Row],[落胚數]]+0), ZSOHSD058[[#This Row],[落胚數]]+0, 0))</f>
        <v>75</v>
      </c>
    </row>
    <row r="145" spans="1:14">
      <c r="A145" s="17" t="s">
        <v>5406</v>
      </c>
      <c r="B145" s="17" t="s">
        <v>5407</v>
      </c>
      <c r="C145" s="17" t="s">
        <v>2215</v>
      </c>
      <c r="D145" s="17" t="s">
        <v>2211</v>
      </c>
      <c r="E145" s="25">
        <v>75</v>
      </c>
      <c r="F145" s="25">
        <v>75</v>
      </c>
      <c r="G145" s="18">
        <v>45447</v>
      </c>
      <c r="H145" s="17" t="s">
        <v>5391</v>
      </c>
      <c r="I145" s="17" t="s">
        <v>23</v>
      </c>
      <c r="J145" s="17" t="s">
        <v>2212</v>
      </c>
      <c r="K145" s="17" t="s">
        <v>4167</v>
      </c>
      <c r="L145" t="str">
        <f>IF(COUNTIFS(ZSOHPP055[订单号数值], ZSOHSD058[[#This Row],[订单号数值]], ZSOHPP055[行項目], ZSOHSD058[[#This Row],[行項目]])&gt;0, "Y", "")</f>
        <v>Y</v>
      </c>
      <c r="M145">
        <f>IF(ZSOHSD058[[#This Row],[銷售訂單]]="", "", --ZSOHSD058[[#This Row],[銷售訂單]])</f>
        <v>6069041</v>
      </c>
      <c r="N145" s="16">
        <f>IF(ZSOHSD058[[#This Row],[落胚數]]="","",IF(ISNUMBER(ZSOHSD058[[#This Row],[落胚數]]+0), ZSOHSD058[[#This Row],[落胚數]]+0, 0))</f>
        <v>75</v>
      </c>
    </row>
    <row r="146" spans="1:14">
      <c r="A146" s="17" t="s">
        <v>5408</v>
      </c>
      <c r="B146" s="17" t="s">
        <v>5407</v>
      </c>
      <c r="C146" s="17" t="s">
        <v>2216</v>
      </c>
      <c r="D146" s="17" t="s">
        <v>2211</v>
      </c>
      <c r="E146" s="25">
        <v>75</v>
      </c>
      <c r="F146" s="25">
        <v>75</v>
      </c>
      <c r="G146" s="18">
        <v>45447</v>
      </c>
      <c r="H146" s="17" t="s">
        <v>5391</v>
      </c>
      <c r="I146" s="17" t="s">
        <v>23</v>
      </c>
      <c r="J146" s="17" t="s">
        <v>2212</v>
      </c>
      <c r="K146" s="17" t="s">
        <v>4167</v>
      </c>
      <c r="L146" t="str">
        <f>IF(COUNTIFS(ZSOHPP055[订单号数值], ZSOHSD058[[#This Row],[订单号数值]], ZSOHPP055[行項目], ZSOHSD058[[#This Row],[行項目]])&gt;0, "Y", "")</f>
        <v>Y</v>
      </c>
      <c r="M146">
        <f>IF(ZSOHSD058[[#This Row],[銷售訂單]]="", "", --ZSOHSD058[[#This Row],[銷售訂單]])</f>
        <v>6069041</v>
      </c>
      <c r="N146" s="16">
        <f>IF(ZSOHSD058[[#This Row],[落胚數]]="","",IF(ISNUMBER(ZSOHSD058[[#This Row],[落胚數]]+0), ZSOHSD058[[#This Row],[落胚數]]+0, 0))</f>
        <v>75</v>
      </c>
    </row>
    <row r="147" spans="1:14">
      <c r="A147" s="17" t="s">
        <v>5408</v>
      </c>
      <c r="B147" s="17" t="s">
        <v>5407</v>
      </c>
      <c r="C147" s="17" t="s">
        <v>2217</v>
      </c>
      <c r="D147" s="17" t="s">
        <v>2211</v>
      </c>
      <c r="E147" s="25">
        <v>75</v>
      </c>
      <c r="F147" s="25">
        <v>75</v>
      </c>
      <c r="G147" s="18">
        <v>45447</v>
      </c>
      <c r="H147" s="17" t="s">
        <v>5391</v>
      </c>
      <c r="I147" s="17" t="s">
        <v>23</v>
      </c>
      <c r="J147" s="17" t="s">
        <v>2212</v>
      </c>
      <c r="K147" s="17" t="s">
        <v>4167</v>
      </c>
      <c r="L147" t="str">
        <f>IF(COUNTIFS(ZSOHPP055[订单号数值], ZSOHSD058[[#This Row],[订单号数值]], ZSOHPP055[行項目], ZSOHSD058[[#This Row],[行項目]])&gt;0, "Y", "")</f>
        <v>Y</v>
      </c>
      <c r="M147">
        <f>IF(ZSOHSD058[[#This Row],[銷售訂單]]="", "", --ZSOHSD058[[#This Row],[銷售訂單]])</f>
        <v>6069041</v>
      </c>
      <c r="N147" s="16">
        <f>IF(ZSOHSD058[[#This Row],[落胚數]]="","",IF(ISNUMBER(ZSOHSD058[[#This Row],[落胚數]]+0), ZSOHSD058[[#This Row],[落胚數]]+0, 0))</f>
        <v>75</v>
      </c>
    </row>
    <row r="148" spans="1:14">
      <c r="A148" s="17" t="s">
        <v>5409</v>
      </c>
      <c r="B148" s="17" t="s">
        <v>5407</v>
      </c>
      <c r="C148" s="17" t="s">
        <v>2219</v>
      </c>
      <c r="D148" s="17" t="s">
        <v>2211</v>
      </c>
      <c r="E148" s="25">
        <v>50</v>
      </c>
      <c r="F148" s="25">
        <v>50</v>
      </c>
      <c r="G148" s="18">
        <v>45447</v>
      </c>
      <c r="H148" s="17" t="s">
        <v>5391</v>
      </c>
      <c r="I148" s="17" t="s">
        <v>23</v>
      </c>
      <c r="J148" s="17" t="s">
        <v>2212</v>
      </c>
      <c r="K148" s="17" t="s">
        <v>4167</v>
      </c>
      <c r="L148" t="str">
        <f>IF(COUNTIFS(ZSOHPP055[订单号数值], ZSOHSD058[[#This Row],[订单号数值]], ZSOHPP055[行項目], ZSOHSD058[[#This Row],[行項目]])&gt;0, "Y", "")</f>
        <v>Y</v>
      </c>
      <c r="M148">
        <f>IF(ZSOHSD058[[#This Row],[銷售訂單]]="", "", --ZSOHSD058[[#This Row],[銷售訂單]])</f>
        <v>6069041</v>
      </c>
      <c r="N148" s="16">
        <f>IF(ZSOHSD058[[#This Row],[落胚數]]="","",IF(ISNUMBER(ZSOHSD058[[#This Row],[落胚數]]+0), ZSOHSD058[[#This Row],[落胚數]]+0, 0))</f>
        <v>50</v>
      </c>
    </row>
    <row r="149" spans="1:14">
      <c r="A149" s="17" t="s">
        <v>5410</v>
      </c>
      <c r="B149" s="17" t="s">
        <v>5407</v>
      </c>
      <c r="C149" s="17" t="s">
        <v>2220</v>
      </c>
      <c r="D149" s="17" t="s">
        <v>2211</v>
      </c>
      <c r="E149" s="25">
        <v>50</v>
      </c>
      <c r="F149" s="25">
        <v>50</v>
      </c>
      <c r="G149" s="18">
        <v>45447</v>
      </c>
      <c r="H149" s="17" t="s">
        <v>5391</v>
      </c>
      <c r="I149" s="17" t="s">
        <v>23</v>
      </c>
      <c r="J149" s="17" t="s">
        <v>2212</v>
      </c>
      <c r="K149" s="17" t="s">
        <v>4167</v>
      </c>
      <c r="L149" t="str">
        <f>IF(COUNTIFS(ZSOHPP055[订单号数值], ZSOHSD058[[#This Row],[订单号数值]], ZSOHPP055[行項目], ZSOHSD058[[#This Row],[行項目]])&gt;0, "Y", "")</f>
        <v>Y</v>
      </c>
      <c r="M149">
        <f>IF(ZSOHSD058[[#This Row],[銷售訂單]]="", "", --ZSOHSD058[[#This Row],[銷售訂單]])</f>
        <v>6069041</v>
      </c>
      <c r="N149" s="16">
        <f>IF(ZSOHSD058[[#This Row],[落胚數]]="","",IF(ISNUMBER(ZSOHSD058[[#This Row],[落胚數]]+0), ZSOHSD058[[#This Row],[落胚數]]+0, 0))</f>
        <v>50</v>
      </c>
    </row>
    <row r="150" spans="1:14">
      <c r="A150" s="17" t="s">
        <v>5411</v>
      </c>
      <c r="B150" s="17" t="s">
        <v>5407</v>
      </c>
      <c r="C150" s="17" t="s">
        <v>2236</v>
      </c>
      <c r="D150" s="17" t="s">
        <v>2211</v>
      </c>
      <c r="E150" s="25">
        <v>50</v>
      </c>
      <c r="F150" s="25">
        <v>50</v>
      </c>
      <c r="G150" s="18">
        <v>45447</v>
      </c>
      <c r="H150" s="17" t="s">
        <v>5412</v>
      </c>
      <c r="I150" s="17" t="s">
        <v>23</v>
      </c>
      <c r="J150" s="17" t="s">
        <v>2212</v>
      </c>
      <c r="K150" s="17" t="s">
        <v>4167</v>
      </c>
      <c r="L150" t="str">
        <f>IF(COUNTIFS(ZSOHPP055[订单号数值], ZSOHSD058[[#This Row],[订单号数值]], ZSOHPP055[行項目], ZSOHSD058[[#This Row],[行項目]])&gt;0, "Y", "")</f>
        <v/>
      </c>
      <c r="M150">
        <f>IF(ZSOHSD058[[#This Row],[銷售訂單]]="", "", --ZSOHSD058[[#This Row],[銷售訂單]])</f>
        <v>6069041</v>
      </c>
      <c r="N150" s="16">
        <f>IF(ZSOHSD058[[#This Row],[落胚數]]="","",IF(ISNUMBER(ZSOHSD058[[#This Row],[落胚數]]+0), ZSOHSD058[[#This Row],[落胚數]]+0, 0))</f>
        <v>50</v>
      </c>
    </row>
    <row r="151" spans="1:14">
      <c r="A151" s="17" t="s">
        <v>5411</v>
      </c>
      <c r="B151" s="17" t="s">
        <v>5407</v>
      </c>
      <c r="C151" s="17" t="s">
        <v>2237</v>
      </c>
      <c r="D151" s="17" t="s">
        <v>2211</v>
      </c>
      <c r="E151" s="25">
        <v>50</v>
      </c>
      <c r="F151" s="25">
        <v>50</v>
      </c>
      <c r="G151" s="18">
        <v>45447</v>
      </c>
      <c r="H151" s="17" t="s">
        <v>5412</v>
      </c>
      <c r="I151" s="17" t="s">
        <v>23</v>
      </c>
      <c r="J151" s="17" t="s">
        <v>2212</v>
      </c>
      <c r="K151" s="17" t="s">
        <v>4167</v>
      </c>
      <c r="L151" t="str">
        <f>IF(COUNTIFS(ZSOHPP055[订单号数值], ZSOHSD058[[#This Row],[订单号数值]], ZSOHPP055[行項目], ZSOHSD058[[#This Row],[行項目]])&gt;0, "Y", "")</f>
        <v/>
      </c>
      <c r="M151">
        <f>IF(ZSOHSD058[[#This Row],[銷售訂單]]="", "", --ZSOHSD058[[#This Row],[銷售訂單]])</f>
        <v>6069041</v>
      </c>
      <c r="N151" s="16">
        <f>IF(ZSOHSD058[[#This Row],[落胚數]]="","",IF(ISNUMBER(ZSOHSD058[[#This Row],[落胚數]]+0), ZSOHSD058[[#This Row],[落胚數]]+0, 0))</f>
        <v>50</v>
      </c>
    </row>
    <row r="152" spans="1:14">
      <c r="A152" s="17" t="s">
        <v>5413</v>
      </c>
      <c r="B152" s="17" t="s">
        <v>5407</v>
      </c>
      <c r="C152" s="17" t="s">
        <v>2887</v>
      </c>
      <c r="D152" s="17" t="s">
        <v>2211</v>
      </c>
      <c r="E152" s="25">
        <v>50</v>
      </c>
      <c r="F152" s="25">
        <v>50</v>
      </c>
      <c r="G152" s="18">
        <v>45447</v>
      </c>
      <c r="H152" s="17" t="s">
        <v>5391</v>
      </c>
      <c r="I152" s="17" t="s">
        <v>23</v>
      </c>
      <c r="J152" s="17" t="s">
        <v>2212</v>
      </c>
      <c r="K152" s="17" t="s">
        <v>4167</v>
      </c>
      <c r="L152" t="str">
        <f>IF(COUNTIFS(ZSOHPP055[订单号数值], ZSOHSD058[[#This Row],[订单号数值]], ZSOHPP055[行項目], ZSOHSD058[[#This Row],[行項目]])&gt;0, "Y", "")</f>
        <v>Y</v>
      </c>
      <c r="M152">
        <f>IF(ZSOHSD058[[#This Row],[銷售訂單]]="", "", --ZSOHSD058[[#This Row],[銷售訂單]])</f>
        <v>6069041</v>
      </c>
      <c r="N152" s="16">
        <f>IF(ZSOHSD058[[#This Row],[落胚數]]="","",IF(ISNUMBER(ZSOHSD058[[#This Row],[落胚數]]+0), ZSOHSD058[[#This Row],[落胚數]]+0, 0))</f>
        <v>50</v>
      </c>
    </row>
    <row r="153" spans="1:14">
      <c r="A153" s="17" t="s">
        <v>5413</v>
      </c>
      <c r="B153" s="17" t="s">
        <v>5407</v>
      </c>
      <c r="C153" s="17" t="s">
        <v>2777</v>
      </c>
      <c r="D153" s="17" t="s">
        <v>2211</v>
      </c>
      <c r="E153" s="25">
        <v>50</v>
      </c>
      <c r="F153" s="25">
        <v>50</v>
      </c>
      <c r="G153" s="18">
        <v>45447</v>
      </c>
      <c r="H153" s="17" t="s">
        <v>5391</v>
      </c>
      <c r="I153" s="17" t="s">
        <v>23</v>
      </c>
      <c r="J153" s="17" t="s">
        <v>2212</v>
      </c>
      <c r="K153" s="17" t="s">
        <v>4167</v>
      </c>
      <c r="L153" t="str">
        <f>IF(COUNTIFS(ZSOHPP055[订单号数值], ZSOHSD058[[#This Row],[订单号数值]], ZSOHPP055[行項目], ZSOHSD058[[#This Row],[行項目]])&gt;0, "Y", "")</f>
        <v>Y</v>
      </c>
      <c r="M153">
        <f>IF(ZSOHSD058[[#This Row],[銷售訂單]]="", "", --ZSOHSD058[[#This Row],[銷售訂單]])</f>
        <v>6069041</v>
      </c>
      <c r="N153" s="16">
        <f>IF(ZSOHSD058[[#This Row],[落胚數]]="","",IF(ISNUMBER(ZSOHSD058[[#This Row],[落胚數]]+0), ZSOHSD058[[#This Row],[落胚數]]+0, 0))</f>
        <v>50</v>
      </c>
    </row>
    <row r="154" spans="1:14">
      <c r="A154" s="17" t="s">
        <v>5414</v>
      </c>
      <c r="B154" s="17" t="s">
        <v>5407</v>
      </c>
      <c r="C154" s="17" t="s">
        <v>2779</v>
      </c>
      <c r="D154" s="17" t="s">
        <v>2211</v>
      </c>
      <c r="E154" s="25">
        <v>50</v>
      </c>
      <c r="F154" s="25">
        <v>50</v>
      </c>
      <c r="G154" s="18">
        <v>45447</v>
      </c>
      <c r="H154" s="17" t="s">
        <v>5391</v>
      </c>
      <c r="I154" s="17" t="s">
        <v>23</v>
      </c>
      <c r="J154" s="17" t="s">
        <v>2212</v>
      </c>
      <c r="K154" s="17" t="s">
        <v>4167</v>
      </c>
      <c r="L154" t="str">
        <f>IF(COUNTIFS(ZSOHPP055[订单号数值], ZSOHSD058[[#This Row],[订单号数值]], ZSOHPP055[行項目], ZSOHSD058[[#This Row],[行項目]])&gt;0, "Y", "")</f>
        <v>Y</v>
      </c>
      <c r="M154">
        <f>IF(ZSOHSD058[[#This Row],[銷售訂單]]="", "", --ZSOHSD058[[#This Row],[銷售訂單]])</f>
        <v>6069041</v>
      </c>
      <c r="N154" s="16">
        <f>IF(ZSOHSD058[[#This Row],[落胚數]]="","",IF(ISNUMBER(ZSOHSD058[[#This Row],[落胚數]]+0), ZSOHSD058[[#This Row],[落胚數]]+0, 0))</f>
        <v>50</v>
      </c>
    </row>
    <row r="155" spans="1:14">
      <c r="A155" s="17" t="s">
        <v>5415</v>
      </c>
      <c r="B155" s="17" t="s">
        <v>5407</v>
      </c>
      <c r="C155" s="17" t="s">
        <v>2781</v>
      </c>
      <c r="D155" s="17" t="s">
        <v>2211</v>
      </c>
      <c r="E155" s="25">
        <v>50</v>
      </c>
      <c r="F155" s="25">
        <v>50</v>
      </c>
      <c r="G155" s="18">
        <v>45447</v>
      </c>
      <c r="H155" s="17" t="s">
        <v>5391</v>
      </c>
      <c r="I155" s="17" t="s">
        <v>23</v>
      </c>
      <c r="J155" s="17" t="s">
        <v>2212</v>
      </c>
      <c r="K155" s="17" t="s">
        <v>4167</v>
      </c>
      <c r="L155" t="str">
        <f>IF(COUNTIFS(ZSOHPP055[订单号数值], ZSOHSD058[[#This Row],[订单号数值]], ZSOHPP055[行項目], ZSOHSD058[[#This Row],[行項目]])&gt;0, "Y", "")</f>
        <v>Y</v>
      </c>
      <c r="M155">
        <f>IF(ZSOHSD058[[#This Row],[銷售訂單]]="", "", --ZSOHSD058[[#This Row],[銷售訂單]])</f>
        <v>6069041</v>
      </c>
      <c r="N155" s="16">
        <f>IF(ZSOHSD058[[#This Row],[落胚數]]="","",IF(ISNUMBER(ZSOHSD058[[#This Row],[落胚數]]+0), ZSOHSD058[[#This Row],[落胚數]]+0, 0))</f>
        <v>50</v>
      </c>
    </row>
    <row r="156" spans="1:14">
      <c r="A156" s="17" t="s">
        <v>5416</v>
      </c>
      <c r="B156" s="17" t="s">
        <v>5407</v>
      </c>
      <c r="C156" s="17" t="s">
        <v>2783</v>
      </c>
      <c r="D156" s="17" t="s">
        <v>2211</v>
      </c>
      <c r="E156" s="25">
        <v>100</v>
      </c>
      <c r="F156" s="25">
        <v>100</v>
      </c>
      <c r="G156" s="18">
        <v>45447</v>
      </c>
      <c r="H156" s="17" t="s">
        <v>5412</v>
      </c>
      <c r="I156" s="17" t="s">
        <v>23</v>
      </c>
      <c r="J156" s="17" t="s">
        <v>2212</v>
      </c>
      <c r="K156" s="17" t="s">
        <v>4167</v>
      </c>
      <c r="L156" t="str">
        <f>IF(COUNTIFS(ZSOHPP055[订单号数值], ZSOHSD058[[#This Row],[订单号数值]], ZSOHPP055[行項目], ZSOHSD058[[#This Row],[行項目]])&gt;0, "Y", "")</f>
        <v>Y</v>
      </c>
      <c r="M156">
        <f>IF(ZSOHSD058[[#This Row],[銷售訂單]]="", "", --ZSOHSD058[[#This Row],[銷售訂單]])</f>
        <v>6069041</v>
      </c>
      <c r="N156" s="16">
        <f>IF(ZSOHSD058[[#This Row],[落胚數]]="","",IF(ISNUMBER(ZSOHSD058[[#This Row],[落胚數]]+0), ZSOHSD058[[#This Row],[落胚數]]+0, 0))</f>
        <v>100</v>
      </c>
    </row>
    <row r="157" spans="1:14">
      <c r="A157" s="17" t="s">
        <v>5417</v>
      </c>
      <c r="B157" s="17" t="s">
        <v>5418</v>
      </c>
      <c r="C157" s="17" t="s">
        <v>2210</v>
      </c>
      <c r="D157" s="17" t="s">
        <v>2211</v>
      </c>
      <c r="E157" s="25">
        <v>50</v>
      </c>
      <c r="F157" s="25">
        <v>50</v>
      </c>
      <c r="G157" s="18">
        <v>45449</v>
      </c>
      <c r="H157" s="17" t="s">
        <v>5372</v>
      </c>
      <c r="I157" s="17" t="s">
        <v>21</v>
      </c>
      <c r="J157" s="17" t="s">
        <v>2212</v>
      </c>
      <c r="K157" s="17" t="s">
        <v>2213</v>
      </c>
      <c r="L157" t="str">
        <f>IF(COUNTIFS(ZSOHPP055[订单号数值], ZSOHSD058[[#This Row],[订单号数值]], ZSOHPP055[行項目], ZSOHSD058[[#This Row],[行項目]])&gt;0, "Y", "")</f>
        <v>Y</v>
      </c>
      <c r="M157">
        <f>IF(ZSOHSD058[[#This Row],[銷售訂單]]="", "", --ZSOHSD058[[#This Row],[銷售訂單]])</f>
        <v>6069107</v>
      </c>
      <c r="N157" s="16">
        <f>IF(ZSOHSD058[[#This Row],[落胚數]]="","",IF(ISNUMBER(ZSOHSD058[[#This Row],[落胚數]]+0), ZSOHSD058[[#This Row],[落胚數]]+0, 0))</f>
        <v>50</v>
      </c>
    </row>
    <row r="158" spans="1:14">
      <c r="A158" s="17" t="s">
        <v>5417</v>
      </c>
      <c r="B158" s="17" t="s">
        <v>5418</v>
      </c>
      <c r="C158" s="17" t="s">
        <v>2215</v>
      </c>
      <c r="D158" s="17" t="s">
        <v>2211</v>
      </c>
      <c r="E158" s="25">
        <v>50</v>
      </c>
      <c r="F158" s="25">
        <v>50</v>
      </c>
      <c r="G158" s="18">
        <v>45449</v>
      </c>
      <c r="H158" s="17" t="s">
        <v>5372</v>
      </c>
      <c r="I158" s="17" t="s">
        <v>21</v>
      </c>
      <c r="J158" s="17" t="s">
        <v>2212</v>
      </c>
      <c r="K158" s="17" t="s">
        <v>2213</v>
      </c>
      <c r="L158" t="str">
        <f>IF(COUNTIFS(ZSOHPP055[订单号数值], ZSOHSD058[[#This Row],[订单号数值]], ZSOHPP055[行項目], ZSOHSD058[[#This Row],[行項目]])&gt;0, "Y", "")</f>
        <v>Y</v>
      </c>
      <c r="M158">
        <f>IF(ZSOHSD058[[#This Row],[銷售訂單]]="", "", --ZSOHSD058[[#This Row],[銷售訂單]])</f>
        <v>6069107</v>
      </c>
      <c r="N158" s="16">
        <f>IF(ZSOHSD058[[#This Row],[落胚數]]="","",IF(ISNUMBER(ZSOHSD058[[#This Row],[落胚數]]+0), ZSOHSD058[[#This Row],[落胚數]]+0, 0))</f>
        <v>50</v>
      </c>
    </row>
    <row r="159" spans="1:14">
      <c r="A159" s="17" t="s">
        <v>2227</v>
      </c>
      <c r="B159" s="17" t="s">
        <v>5419</v>
      </c>
      <c r="C159" s="17" t="s">
        <v>2210</v>
      </c>
      <c r="D159" s="17" t="s">
        <v>2211</v>
      </c>
      <c r="E159" s="25">
        <v>82729</v>
      </c>
      <c r="F159" s="25">
        <v>88009.5</v>
      </c>
      <c r="G159" s="18">
        <v>45450</v>
      </c>
      <c r="H159" s="17" t="s">
        <v>5420</v>
      </c>
      <c r="I159" s="17" t="s">
        <v>20</v>
      </c>
      <c r="J159" s="17" t="s">
        <v>2212</v>
      </c>
      <c r="K159" s="17" t="s">
        <v>2213</v>
      </c>
      <c r="L159" t="str">
        <f>IF(COUNTIFS(ZSOHPP055[订单号数值], ZSOHSD058[[#This Row],[订单号数值]], ZSOHPP055[行項目], ZSOHSD058[[#This Row],[行項目]])&gt;0, "Y", "")</f>
        <v>Y</v>
      </c>
      <c r="M159">
        <f>IF(ZSOHSD058[[#This Row],[銷售訂單]]="", "", --ZSOHSD058[[#This Row],[銷售訂單]])</f>
        <v>6069121</v>
      </c>
      <c r="N159" s="16">
        <f>IF(ZSOHSD058[[#This Row],[落胚數]]="","",IF(ISNUMBER(ZSOHSD058[[#This Row],[落胚數]]+0), ZSOHSD058[[#This Row],[落胚數]]+0, 0))</f>
        <v>88009.5</v>
      </c>
    </row>
    <row r="160" spans="1:14">
      <c r="A160" s="17" t="s">
        <v>2228</v>
      </c>
      <c r="B160" s="17" t="s">
        <v>5421</v>
      </c>
      <c r="C160" s="17" t="s">
        <v>2210</v>
      </c>
      <c r="D160" s="17" t="s">
        <v>2211</v>
      </c>
      <c r="E160" s="25">
        <v>6770.5</v>
      </c>
      <c r="F160" s="25">
        <v>7202.7</v>
      </c>
      <c r="G160" s="18">
        <v>45455</v>
      </c>
      <c r="H160" s="17" t="s">
        <v>5388</v>
      </c>
      <c r="I160" s="17" t="s">
        <v>20</v>
      </c>
      <c r="J160" s="17" t="s">
        <v>2212</v>
      </c>
      <c r="K160" s="17" t="s">
        <v>2213</v>
      </c>
      <c r="L160" t="str">
        <f>IF(COUNTIFS(ZSOHPP055[订单号数值], ZSOHSD058[[#This Row],[订单号数值]], ZSOHPP055[行項目], ZSOHSD058[[#This Row],[行項目]])&gt;0, "Y", "")</f>
        <v>Y</v>
      </c>
      <c r="M160">
        <f>IF(ZSOHSD058[[#This Row],[銷售訂單]]="", "", --ZSOHSD058[[#This Row],[銷售訂單]])</f>
        <v>6069208</v>
      </c>
      <c r="N160" s="16">
        <f>IF(ZSOHSD058[[#This Row],[落胚數]]="","",IF(ISNUMBER(ZSOHSD058[[#This Row],[落胚數]]+0), ZSOHSD058[[#This Row],[落胚數]]+0, 0))</f>
        <v>7202.7</v>
      </c>
    </row>
    <row r="161" spans="1:14">
      <c r="A161" s="17" t="s">
        <v>2229</v>
      </c>
      <c r="B161" s="17" t="s">
        <v>5422</v>
      </c>
      <c r="C161" s="17" t="s">
        <v>2210</v>
      </c>
      <c r="D161" s="17" t="s">
        <v>2211</v>
      </c>
      <c r="E161" s="25">
        <v>33634.9</v>
      </c>
      <c r="F161" s="25">
        <v>36166.6</v>
      </c>
      <c r="G161" s="18">
        <v>45456</v>
      </c>
      <c r="H161" s="17" t="s">
        <v>5423</v>
      </c>
      <c r="I161" s="17" t="s">
        <v>20</v>
      </c>
      <c r="J161" s="17" t="s">
        <v>2212</v>
      </c>
      <c r="K161" s="17" t="s">
        <v>2213</v>
      </c>
      <c r="L161" t="str">
        <f>IF(COUNTIFS(ZSOHPP055[订单号数值], ZSOHSD058[[#This Row],[订单号数值]], ZSOHPP055[行項目], ZSOHSD058[[#This Row],[行項目]])&gt;0, "Y", "")</f>
        <v>Y</v>
      </c>
      <c r="M161">
        <f>IF(ZSOHSD058[[#This Row],[銷售訂單]]="", "", --ZSOHSD058[[#This Row],[銷售訂單]])</f>
        <v>6069246</v>
      </c>
      <c r="N161" s="16">
        <f>IF(ZSOHSD058[[#This Row],[落胚數]]="","",IF(ISNUMBER(ZSOHSD058[[#This Row],[落胚數]]+0), ZSOHSD058[[#This Row],[落胚數]]+0, 0))</f>
        <v>36166.6</v>
      </c>
    </row>
    <row r="162" spans="1:14">
      <c r="A162" s="17" t="s">
        <v>5424</v>
      </c>
      <c r="B162" s="17" t="s">
        <v>5425</v>
      </c>
      <c r="C162" s="17" t="s">
        <v>2210</v>
      </c>
      <c r="D162" s="17" t="s">
        <v>2211</v>
      </c>
      <c r="E162" s="25">
        <v>50</v>
      </c>
      <c r="F162" s="25">
        <v>50</v>
      </c>
      <c r="G162" s="18">
        <v>45461</v>
      </c>
      <c r="H162" s="17" t="s">
        <v>5335</v>
      </c>
      <c r="I162" s="17" t="s">
        <v>23</v>
      </c>
      <c r="J162" s="17" t="s">
        <v>2212</v>
      </c>
      <c r="K162" s="17" t="s">
        <v>2213</v>
      </c>
      <c r="L162" t="str">
        <f>IF(COUNTIFS(ZSOHPP055[订单号数值], ZSOHSD058[[#This Row],[订单号数值]], ZSOHPP055[行項目], ZSOHSD058[[#This Row],[行項目]])&gt;0, "Y", "")</f>
        <v>Y</v>
      </c>
      <c r="M162">
        <f>IF(ZSOHSD058[[#This Row],[銷售訂單]]="", "", --ZSOHSD058[[#This Row],[銷售訂單]])</f>
        <v>6069369</v>
      </c>
      <c r="N162" s="16">
        <f>IF(ZSOHSD058[[#This Row],[落胚數]]="","",IF(ISNUMBER(ZSOHSD058[[#This Row],[落胚數]]+0), ZSOHSD058[[#This Row],[落胚數]]+0, 0))</f>
        <v>50</v>
      </c>
    </row>
    <row r="163" spans="1:14">
      <c r="A163" s="17" t="s">
        <v>5424</v>
      </c>
      <c r="B163" s="17" t="s">
        <v>5425</v>
      </c>
      <c r="C163" s="17" t="s">
        <v>2215</v>
      </c>
      <c r="D163" s="17" t="s">
        <v>2211</v>
      </c>
      <c r="E163" s="25">
        <v>50</v>
      </c>
      <c r="F163" s="25">
        <v>50</v>
      </c>
      <c r="G163" s="18">
        <v>45461</v>
      </c>
      <c r="H163" s="17" t="s">
        <v>5335</v>
      </c>
      <c r="I163" s="17" t="s">
        <v>23</v>
      </c>
      <c r="J163" s="17" t="s">
        <v>2212</v>
      </c>
      <c r="K163" s="17" t="s">
        <v>2213</v>
      </c>
      <c r="L163" t="str">
        <f>IF(COUNTIFS(ZSOHPP055[订单号数值], ZSOHSD058[[#This Row],[订单号数值]], ZSOHPP055[行項目], ZSOHSD058[[#This Row],[行項目]])&gt;0, "Y", "")</f>
        <v>Y</v>
      </c>
      <c r="M163">
        <f>IF(ZSOHSD058[[#This Row],[銷售訂單]]="", "", --ZSOHSD058[[#This Row],[銷售訂單]])</f>
        <v>6069369</v>
      </c>
      <c r="N163" s="16">
        <f>IF(ZSOHSD058[[#This Row],[落胚數]]="","",IF(ISNUMBER(ZSOHSD058[[#This Row],[落胚數]]+0), ZSOHSD058[[#This Row],[落胚數]]+0, 0))</f>
        <v>50</v>
      </c>
    </row>
    <row r="164" spans="1:14">
      <c r="A164" s="17" t="s">
        <v>5426</v>
      </c>
      <c r="B164" s="17" t="s">
        <v>5425</v>
      </c>
      <c r="C164" s="17" t="s">
        <v>2216</v>
      </c>
      <c r="D164" s="17" t="s">
        <v>2211</v>
      </c>
      <c r="E164" s="25">
        <v>50</v>
      </c>
      <c r="F164" s="25">
        <v>50</v>
      </c>
      <c r="G164" s="18">
        <v>45461</v>
      </c>
      <c r="H164" s="17" t="s">
        <v>5412</v>
      </c>
      <c r="I164" s="17" t="s">
        <v>23</v>
      </c>
      <c r="J164" s="17" t="s">
        <v>2212</v>
      </c>
      <c r="K164" s="17" t="s">
        <v>4167</v>
      </c>
      <c r="L164" t="str">
        <f>IF(COUNTIFS(ZSOHPP055[订单号数值], ZSOHSD058[[#This Row],[订单号数值]], ZSOHPP055[行項目], ZSOHSD058[[#This Row],[行項目]])&gt;0, "Y", "")</f>
        <v/>
      </c>
      <c r="M164">
        <f>IF(ZSOHSD058[[#This Row],[銷售訂單]]="", "", --ZSOHSD058[[#This Row],[銷售訂單]])</f>
        <v>6069369</v>
      </c>
      <c r="N164" s="16">
        <f>IF(ZSOHSD058[[#This Row],[落胚數]]="","",IF(ISNUMBER(ZSOHSD058[[#This Row],[落胚數]]+0), ZSOHSD058[[#This Row],[落胚數]]+0, 0))</f>
        <v>50</v>
      </c>
    </row>
    <row r="165" spans="1:14">
      <c r="A165" s="17" t="s">
        <v>5426</v>
      </c>
      <c r="B165" s="17" t="s">
        <v>5425</v>
      </c>
      <c r="C165" s="17" t="s">
        <v>2217</v>
      </c>
      <c r="D165" s="17" t="s">
        <v>2211</v>
      </c>
      <c r="E165" s="25">
        <v>50</v>
      </c>
      <c r="F165" s="25">
        <v>50</v>
      </c>
      <c r="G165" s="18">
        <v>45461</v>
      </c>
      <c r="H165" s="17" t="s">
        <v>5412</v>
      </c>
      <c r="I165" s="17" t="s">
        <v>23</v>
      </c>
      <c r="J165" s="17" t="s">
        <v>2212</v>
      </c>
      <c r="K165" s="17" t="s">
        <v>4167</v>
      </c>
      <c r="L165" t="str">
        <f>IF(COUNTIFS(ZSOHPP055[订单号数值], ZSOHSD058[[#This Row],[订单号数值]], ZSOHPP055[行項目], ZSOHSD058[[#This Row],[行項目]])&gt;0, "Y", "")</f>
        <v/>
      </c>
      <c r="M165">
        <f>IF(ZSOHSD058[[#This Row],[銷售訂單]]="", "", --ZSOHSD058[[#This Row],[銷售訂單]])</f>
        <v>6069369</v>
      </c>
      <c r="N165" s="16">
        <f>IF(ZSOHSD058[[#This Row],[落胚數]]="","",IF(ISNUMBER(ZSOHSD058[[#This Row],[落胚數]]+0), ZSOHSD058[[#This Row],[落胚數]]+0, 0))</f>
        <v>50</v>
      </c>
    </row>
    <row r="166" spans="1:14">
      <c r="A166" s="17" t="s">
        <v>5427</v>
      </c>
      <c r="B166" s="17" t="s">
        <v>5428</v>
      </c>
      <c r="C166" s="17" t="s">
        <v>2210</v>
      </c>
      <c r="D166" s="17" t="s">
        <v>2211</v>
      </c>
      <c r="E166" s="25">
        <v>50</v>
      </c>
      <c r="F166" s="25">
        <v>50</v>
      </c>
      <c r="G166" s="18">
        <v>45461</v>
      </c>
      <c r="H166" s="17" t="s">
        <v>5395</v>
      </c>
      <c r="I166" s="17" t="s">
        <v>21</v>
      </c>
      <c r="J166" s="17" t="s">
        <v>2212</v>
      </c>
      <c r="K166" s="17" t="s">
        <v>2213</v>
      </c>
      <c r="L166" t="str">
        <f>IF(COUNTIFS(ZSOHPP055[订单号数值], ZSOHSD058[[#This Row],[订单号数值]], ZSOHPP055[行項目], ZSOHSD058[[#This Row],[行項目]])&gt;0, "Y", "")</f>
        <v>Y</v>
      </c>
      <c r="M166">
        <f>IF(ZSOHSD058[[#This Row],[銷售訂單]]="", "", --ZSOHSD058[[#This Row],[銷售訂單]])</f>
        <v>6069383</v>
      </c>
      <c r="N166" s="16">
        <f>IF(ZSOHSD058[[#This Row],[落胚數]]="","",IF(ISNUMBER(ZSOHSD058[[#This Row],[落胚數]]+0), ZSOHSD058[[#This Row],[落胚數]]+0, 0))</f>
        <v>50</v>
      </c>
    </row>
    <row r="167" spans="1:14">
      <c r="A167" s="17" t="s">
        <v>5427</v>
      </c>
      <c r="B167" s="17" t="s">
        <v>5428</v>
      </c>
      <c r="C167" s="17" t="s">
        <v>2215</v>
      </c>
      <c r="D167" s="17" t="s">
        <v>2211</v>
      </c>
      <c r="E167" s="25">
        <v>50</v>
      </c>
      <c r="F167" s="25">
        <v>50</v>
      </c>
      <c r="G167" s="18">
        <v>45461</v>
      </c>
      <c r="H167" s="17" t="s">
        <v>5395</v>
      </c>
      <c r="I167" s="17" t="s">
        <v>21</v>
      </c>
      <c r="J167" s="17" t="s">
        <v>2212</v>
      </c>
      <c r="K167" s="17" t="s">
        <v>2213</v>
      </c>
      <c r="L167" t="str">
        <f>IF(COUNTIFS(ZSOHPP055[订单号数值], ZSOHSD058[[#This Row],[订单号数值]], ZSOHPP055[行項目], ZSOHSD058[[#This Row],[行項目]])&gt;0, "Y", "")</f>
        <v/>
      </c>
      <c r="M167">
        <f>IF(ZSOHSD058[[#This Row],[銷售訂單]]="", "", --ZSOHSD058[[#This Row],[銷售訂單]])</f>
        <v>6069383</v>
      </c>
      <c r="N167" s="16">
        <f>IF(ZSOHSD058[[#This Row],[落胚數]]="","",IF(ISNUMBER(ZSOHSD058[[#This Row],[落胚數]]+0), ZSOHSD058[[#This Row],[落胚數]]+0, 0))</f>
        <v>50</v>
      </c>
    </row>
    <row r="168" spans="1:14">
      <c r="A168" s="17" t="s">
        <v>2230</v>
      </c>
      <c r="B168" s="17" t="s">
        <v>5429</v>
      </c>
      <c r="C168" s="17" t="s">
        <v>2210</v>
      </c>
      <c r="D168" s="17" t="s">
        <v>2211</v>
      </c>
      <c r="E168" s="25">
        <v>100</v>
      </c>
      <c r="F168" s="25">
        <v>100</v>
      </c>
      <c r="G168" s="18">
        <v>45463</v>
      </c>
      <c r="H168" s="17" t="s">
        <v>5335</v>
      </c>
      <c r="I168" s="17" t="s">
        <v>24</v>
      </c>
      <c r="J168" s="17" t="s">
        <v>2212</v>
      </c>
      <c r="K168" s="17" t="s">
        <v>2213</v>
      </c>
      <c r="L168" t="str">
        <f>IF(COUNTIFS(ZSOHPP055[订单号数值], ZSOHSD058[[#This Row],[订单号数值]], ZSOHPP055[行項目], ZSOHSD058[[#This Row],[行項目]])&gt;0, "Y", "")</f>
        <v>Y</v>
      </c>
      <c r="M168">
        <f>IF(ZSOHSD058[[#This Row],[銷售訂單]]="", "", --ZSOHSD058[[#This Row],[銷售訂單]])</f>
        <v>6069437</v>
      </c>
      <c r="N168" s="16">
        <f>IF(ZSOHSD058[[#This Row],[落胚數]]="","",IF(ISNUMBER(ZSOHSD058[[#This Row],[落胚數]]+0), ZSOHSD058[[#This Row],[落胚數]]+0, 0))</f>
        <v>100</v>
      </c>
    </row>
    <row r="169" spans="1:14">
      <c r="A169" s="17" t="s">
        <v>5430</v>
      </c>
      <c r="B169" s="17" t="s">
        <v>5429</v>
      </c>
      <c r="C169" s="17" t="s">
        <v>2215</v>
      </c>
      <c r="D169" s="17" t="s">
        <v>2211</v>
      </c>
      <c r="E169" s="25">
        <v>100</v>
      </c>
      <c r="F169" s="25">
        <v>100</v>
      </c>
      <c r="G169" s="18">
        <v>45463</v>
      </c>
      <c r="H169" s="17" t="s">
        <v>5412</v>
      </c>
      <c r="I169" s="17" t="s">
        <v>24</v>
      </c>
      <c r="J169" s="17" t="s">
        <v>2212</v>
      </c>
      <c r="K169" s="17" t="s">
        <v>2213</v>
      </c>
      <c r="L169" t="str">
        <f>IF(COUNTIFS(ZSOHPP055[订单号数值], ZSOHSD058[[#This Row],[订单号数值]], ZSOHPP055[行項目], ZSOHSD058[[#This Row],[行項目]])&gt;0, "Y", "")</f>
        <v>Y</v>
      </c>
      <c r="M169">
        <f>IF(ZSOHSD058[[#This Row],[銷售訂單]]="", "", --ZSOHSD058[[#This Row],[銷售訂單]])</f>
        <v>6069437</v>
      </c>
      <c r="N169" s="16">
        <f>IF(ZSOHSD058[[#This Row],[落胚數]]="","",IF(ISNUMBER(ZSOHSD058[[#This Row],[落胚數]]+0), ZSOHSD058[[#This Row],[落胚數]]+0, 0))</f>
        <v>100</v>
      </c>
    </row>
    <row r="170" spans="1:14">
      <c r="A170" s="17" t="s">
        <v>5431</v>
      </c>
      <c r="B170" s="17" t="s">
        <v>5429</v>
      </c>
      <c r="C170" s="17" t="s">
        <v>2216</v>
      </c>
      <c r="D170" s="17" t="s">
        <v>2211</v>
      </c>
      <c r="E170" s="25">
        <v>100</v>
      </c>
      <c r="F170" s="25">
        <v>100</v>
      </c>
      <c r="G170" s="18">
        <v>45464</v>
      </c>
      <c r="H170" s="17" t="s">
        <v>5335</v>
      </c>
      <c r="I170" s="17" t="s">
        <v>24</v>
      </c>
      <c r="J170" s="17" t="s">
        <v>2212</v>
      </c>
      <c r="K170" s="17" t="s">
        <v>4167</v>
      </c>
      <c r="L170" t="str">
        <f>IF(COUNTIFS(ZSOHPP055[订单号数值], ZSOHSD058[[#This Row],[订单号数值]], ZSOHPP055[行項目], ZSOHSD058[[#This Row],[行項目]])&gt;0, "Y", "")</f>
        <v/>
      </c>
      <c r="M170">
        <f>IF(ZSOHSD058[[#This Row],[銷售訂單]]="", "", --ZSOHSD058[[#This Row],[銷售訂單]])</f>
        <v>6069437</v>
      </c>
      <c r="N170" s="16">
        <f>IF(ZSOHSD058[[#This Row],[落胚數]]="","",IF(ISNUMBER(ZSOHSD058[[#This Row],[落胚數]]+0), ZSOHSD058[[#This Row],[落胚數]]+0, 0))</f>
        <v>100</v>
      </c>
    </row>
    <row r="171" spans="1:14">
      <c r="A171" s="17" t="s">
        <v>5432</v>
      </c>
      <c r="B171" s="17" t="s">
        <v>5433</v>
      </c>
      <c r="C171" s="17" t="s">
        <v>2210</v>
      </c>
      <c r="D171" s="17" t="s">
        <v>2211</v>
      </c>
      <c r="E171" s="25">
        <v>64739.4</v>
      </c>
      <c r="F171" s="25">
        <v>72740.899999999994</v>
      </c>
      <c r="G171" s="18">
        <v>45465</v>
      </c>
      <c r="H171" s="17" t="s">
        <v>5434</v>
      </c>
      <c r="I171" s="17" t="s">
        <v>20</v>
      </c>
      <c r="J171" s="17" t="s">
        <v>2212</v>
      </c>
      <c r="K171" s="17" t="s">
        <v>2213</v>
      </c>
      <c r="L171" t="str">
        <f>IF(COUNTIFS(ZSOHPP055[订单号数值], ZSOHSD058[[#This Row],[订单号数值]], ZSOHPP055[行項目], ZSOHSD058[[#This Row],[行項目]])&gt;0, "Y", "")</f>
        <v>Y</v>
      </c>
      <c r="M171">
        <f>IF(ZSOHSD058[[#This Row],[銷售訂單]]="", "", --ZSOHSD058[[#This Row],[銷售訂單]])</f>
        <v>6069493</v>
      </c>
      <c r="N171" s="16">
        <f>IF(ZSOHSD058[[#This Row],[落胚數]]="","",IF(ISNUMBER(ZSOHSD058[[#This Row],[落胚數]]+0), ZSOHSD058[[#This Row],[落胚數]]+0, 0))</f>
        <v>72740.899999999994</v>
      </c>
    </row>
    <row r="172" spans="1:14">
      <c r="A172" s="17" t="s">
        <v>5435</v>
      </c>
      <c r="B172" s="17" t="s">
        <v>5433</v>
      </c>
      <c r="C172" s="17" t="s">
        <v>2215</v>
      </c>
      <c r="D172" s="17" t="s">
        <v>2211</v>
      </c>
      <c r="E172" s="25">
        <v>32680.3</v>
      </c>
      <c r="F172" s="25">
        <v>34400.300000000003</v>
      </c>
      <c r="G172" s="18">
        <v>45488</v>
      </c>
      <c r="H172" s="17" t="s">
        <v>5436</v>
      </c>
      <c r="I172" s="17" t="s">
        <v>20</v>
      </c>
      <c r="J172" s="17" t="s">
        <v>2212</v>
      </c>
      <c r="K172" s="17" t="s">
        <v>2213</v>
      </c>
      <c r="L172" t="str">
        <f>IF(COUNTIFS(ZSOHPP055[订单号数值], ZSOHSD058[[#This Row],[订单号数值]], ZSOHPP055[行項目], ZSOHSD058[[#This Row],[行項目]])&gt;0, "Y", "")</f>
        <v>Y</v>
      </c>
      <c r="M172">
        <f>IF(ZSOHSD058[[#This Row],[銷售訂單]]="", "", --ZSOHSD058[[#This Row],[銷售訂單]])</f>
        <v>6069493</v>
      </c>
      <c r="N172" s="16">
        <f>IF(ZSOHSD058[[#This Row],[落胚數]]="","",IF(ISNUMBER(ZSOHSD058[[#This Row],[落胚數]]+0), ZSOHSD058[[#This Row],[落胚數]]+0, 0))</f>
        <v>34400.300000000003</v>
      </c>
    </row>
    <row r="173" spans="1:14">
      <c r="A173" s="17" t="s">
        <v>5435</v>
      </c>
      <c r="B173" s="17" t="s">
        <v>5433</v>
      </c>
      <c r="C173" s="17" t="s">
        <v>2216</v>
      </c>
      <c r="D173" s="17" t="s">
        <v>2211</v>
      </c>
      <c r="E173" s="25">
        <v>26917.8</v>
      </c>
      <c r="F173" s="25">
        <v>32786.6</v>
      </c>
      <c r="G173" s="18">
        <v>45489</v>
      </c>
      <c r="H173" s="17" t="s">
        <v>5436</v>
      </c>
      <c r="I173" s="17" t="s">
        <v>20</v>
      </c>
      <c r="J173" s="17" t="s">
        <v>2212</v>
      </c>
      <c r="K173" s="17" t="s">
        <v>2213</v>
      </c>
      <c r="L173" t="str">
        <f>IF(COUNTIFS(ZSOHPP055[订单号数值], ZSOHSD058[[#This Row],[订单号数值]], ZSOHPP055[行項目], ZSOHSD058[[#This Row],[行項目]])&gt;0, "Y", "")</f>
        <v>Y</v>
      </c>
      <c r="M173">
        <f>IF(ZSOHSD058[[#This Row],[銷售訂單]]="", "", --ZSOHSD058[[#This Row],[銷售訂單]])</f>
        <v>6069493</v>
      </c>
      <c r="N173" s="16">
        <f>IF(ZSOHSD058[[#This Row],[落胚數]]="","",IF(ISNUMBER(ZSOHSD058[[#This Row],[落胚數]]+0), ZSOHSD058[[#This Row],[落胚數]]+0, 0))</f>
        <v>32786.6</v>
      </c>
    </row>
    <row r="174" spans="1:14">
      <c r="A174" s="17" t="s">
        <v>5435</v>
      </c>
      <c r="B174" s="17" t="s">
        <v>5433</v>
      </c>
      <c r="C174" s="17" t="s">
        <v>2217</v>
      </c>
      <c r="D174" s="17" t="s">
        <v>2211</v>
      </c>
      <c r="E174" s="25">
        <v>23941.200000000001</v>
      </c>
      <c r="F174" s="25">
        <v>26900.3</v>
      </c>
      <c r="G174" s="18">
        <v>45500</v>
      </c>
      <c r="H174" s="17" t="s">
        <v>5437</v>
      </c>
      <c r="I174" s="17" t="s">
        <v>20</v>
      </c>
      <c r="J174" s="17" t="s">
        <v>2212</v>
      </c>
      <c r="K174" s="17" t="s">
        <v>2213</v>
      </c>
      <c r="L174" t="str">
        <f>IF(COUNTIFS(ZSOHPP055[订单号数值], ZSOHSD058[[#This Row],[订单号数值]], ZSOHPP055[行項目], ZSOHSD058[[#This Row],[行項目]])&gt;0, "Y", "")</f>
        <v>Y</v>
      </c>
      <c r="M174">
        <f>IF(ZSOHSD058[[#This Row],[銷售訂單]]="", "", --ZSOHSD058[[#This Row],[銷售訂單]])</f>
        <v>6069493</v>
      </c>
      <c r="N174" s="16">
        <f>IF(ZSOHSD058[[#This Row],[落胚數]]="","",IF(ISNUMBER(ZSOHSD058[[#This Row],[落胚數]]+0), ZSOHSD058[[#This Row],[落胚數]]+0, 0))</f>
        <v>26900.3</v>
      </c>
    </row>
    <row r="175" spans="1:14">
      <c r="A175" s="17" t="s">
        <v>5435</v>
      </c>
      <c r="B175" s="17" t="s">
        <v>5433</v>
      </c>
      <c r="C175" s="17" t="s">
        <v>2219</v>
      </c>
      <c r="D175" s="17" t="s">
        <v>2211</v>
      </c>
      <c r="E175" s="25">
        <v>42567.1</v>
      </c>
      <c r="F175" s="25">
        <v>47828.3</v>
      </c>
      <c r="G175" s="18">
        <v>45516</v>
      </c>
      <c r="H175" s="17" t="s">
        <v>5389</v>
      </c>
      <c r="I175" s="17" t="s">
        <v>20</v>
      </c>
      <c r="J175" s="17" t="s">
        <v>2212</v>
      </c>
      <c r="K175" s="17" t="s">
        <v>2213</v>
      </c>
      <c r="L175" t="str">
        <f>IF(COUNTIFS(ZSOHPP055[订单号数值], ZSOHSD058[[#This Row],[订单号数值]], ZSOHPP055[行項目], ZSOHSD058[[#This Row],[行項目]])&gt;0, "Y", "")</f>
        <v>Y</v>
      </c>
      <c r="M175">
        <f>IF(ZSOHSD058[[#This Row],[銷售訂單]]="", "", --ZSOHSD058[[#This Row],[銷售訂單]])</f>
        <v>6069493</v>
      </c>
      <c r="N175" s="16">
        <f>IF(ZSOHSD058[[#This Row],[落胚數]]="","",IF(ISNUMBER(ZSOHSD058[[#This Row],[落胚數]]+0), ZSOHSD058[[#This Row],[落胚數]]+0, 0))</f>
        <v>47828.3</v>
      </c>
    </row>
    <row r="176" spans="1:14">
      <c r="A176" s="17" t="s">
        <v>5435</v>
      </c>
      <c r="B176" s="17" t="s">
        <v>5433</v>
      </c>
      <c r="C176" s="17" t="s">
        <v>2220</v>
      </c>
      <c r="D176" s="17" t="s">
        <v>2211</v>
      </c>
      <c r="E176" s="25">
        <v>43018.8</v>
      </c>
      <c r="F176" s="25">
        <v>47798.7</v>
      </c>
      <c r="G176" s="18">
        <v>45540</v>
      </c>
      <c r="H176" s="17" t="s">
        <v>5438</v>
      </c>
      <c r="I176" s="17" t="s">
        <v>20</v>
      </c>
      <c r="J176" s="17" t="s">
        <v>2212</v>
      </c>
      <c r="K176" s="17" t="s">
        <v>2213</v>
      </c>
      <c r="L176" t="str">
        <f>IF(COUNTIFS(ZSOHPP055[订单号数值], ZSOHSD058[[#This Row],[订单号数值]], ZSOHPP055[行項目], ZSOHSD058[[#This Row],[行項目]])&gt;0, "Y", "")</f>
        <v>Y</v>
      </c>
      <c r="M176">
        <f>IF(ZSOHSD058[[#This Row],[銷售訂單]]="", "", --ZSOHSD058[[#This Row],[銷售訂單]])</f>
        <v>6069493</v>
      </c>
      <c r="N176" s="16">
        <f>IF(ZSOHSD058[[#This Row],[落胚數]]="","",IF(ISNUMBER(ZSOHSD058[[#This Row],[落胚數]]+0), ZSOHSD058[[#This Row],[落胚數]]+0, 0))</f>
        <v>47798.7</v>
      </c>
    </row>
    <row r="177" spans="1:14">
      <c r="A177" s="17" t="s">
        <v>5341</v>
      </c>
      <c r="B177" s="17" t="s">
        <v>5439</v>
      </c>
      <c r="C177" s="17" t="s">
        <v>2210</v>
      </c>
      <c r="D177" s="17" t="s">
        <v>2211</v>
      </c>
      <c r="E177" s="25">
        <v>8352.1</v>
      </c>
      <c r="F177" s="25">
        <v>9280.1</v>
      </c>
      <c r="G177" s="18">
        <v>45465</v>
      </c>
      <c r="H177" s="17" t="s">
        <v>5388</v>
      </c>
      <c r="I177" s="17" t="s">
        <v>20</v>
      </c>
      <c r="J177" s="17" t="s">
        <v>2212</v>
      </c>
      <c r="K177" s="17" t="s">
        <v>2213</v>
      </c>
      <c r="L177" t="str">
        <f>IF(COUNTIFS(ZSOHPP055[订单号数值], ZSOHSD058[[#This Row],[订单号数值]], ZSOHPP055[行項目], ZSOHSD058[[#This Row],[行項目]])&gt;0, "Y", "")</f>
        <v>Y</v>
      </c>
      <c r="M177">
        <f>IF(ZSOHSD058[[#This Row],[銷售訂單]]="", "", --ZSOHSD058[[#This Row],[銷售訂單]])</f>
        <v>6069495</v>
      </c>
      <c r="N177" s="16">
        <f>IF(ZSOHSD058[[#This Row],[落胚數]]="","",IF(ISNUMBER(ZSOHSD058[[#This Row],[落胚數]]+0), ZSOHSD058[[#This Row],[落胚數]]+0, 0))</f>
        <v>9280.1</v>
      </c>
    </row>
    <row r="178" spans="1:14">
      <c r="A178" s="17" t="s">
        <v>5341</v>
      </c>
      <c r="B178" s="17" t="s">
        <v>5439</v>
      </c>
      <c r="C178" s="17" t="s">
        <v>2215</v>
      </c>
      <c r="D178" s="17" t="s">
        <v>2211</v>
      </c>
      <c r="E178" s="25">
        <v>43740.5</v>
      </c>
      <c r="F178" s="25">
        <v>48600.6</v>
      </c>
      <c r="G178" s="18">
        <v>45481</v>
      </c>
      <c r="H178" s="17" t="s">
        <v>5436</v>
      </c>
      <c r="I178" s="17" t="s">
        <v>20</v>
      </c>
      <c r="J178" s="17" t="s">
        <v>2212</v>
      </c>
      <c r="K178" s="17" t="s">
        <v>2213</v>
      </c>
      <c r="L178" t="str">
        <f>IF(COUNTIFS(ZSOHPP055[订单号数值], ZSOHSD058[[#This Row],[订单号数值]], ZSOHPP055[行項目], ZSOHSD058[[#This Row],[行項目]])&gt;0, "Y", "")</f>
        <v>Y</v>
      </c>
      <c r="M178">
        <f>IF(ZSOHSD058[[#This Row],[銷售訂單]]="", "", --ZSOHSD058[[#This Row],[銷售訂單]])</f>
        <v>6069495</v>
      </c>
      <c r="N178" s="16">
        <f>IF(ZSOHSD058[[#This Row],[落胚數]]="","",IF(ISNUMBER(ZSOHSD058[[#This Row],[落胚數]]+0), ZSOHSD058[[#This Row],[落胚數]]+0, 0))</f>
        <v>48600.6</v>
      </c>
    </row>
    <row r="179" spans="1:14">
      <c r="A179" s="17" t="s">
        <v>5440</v>
      </c>
      <c r="B179" s="17" t="s">
        <v>5439</v>
      </c>
      <c r="C179" s="17" t="s">
        <v>2216</v>
      </c>
      <c r="D179" s="17" t="s">
        <v>2211</v>
      </c>
      <c r="E179" s="25">
        <v>19478.8</v>
      </c>
      <c r="F179" s="25">
        <v>21643.1</v>
      </c>
      <c r="G179" s="18">
        <v>45488</v>
      </c>
      <c r="H179" s="17" t="s">
        <v>5436</v>
      </c>
      <c r="I179" s="17" t="s">
        <v>20</v>
      </c>
      <c r="J179" s="17" t="s">
        <v>2212</v>
      </c>
      <c r="K179" s="17" t="s">
        <v>2213</v>
      </c>
      <c r="L179" t="str">
        <f>IF(COUNTIFS(ZSOHPP055[订单号数值], ZSOHSD058[[#This Row],[订单号数值]], ZSOHPP055[行項目], ZSOHSD058[[#This Row],[行項目]])&gt;0, "Y", "")</f>
        <v>Y</v>
      </c>
      <c r="M179">
        <f>IF(ZSOHSD058[[#This Row],[銷售訂單]]="", "", --ZSOHSD058[[#This Row],[銷售訂單]])</f>
        <v>6069495</v>
      </c>
      <c r="N179" s="16">
        <f>IF(ZSOHSD058[[#This Row],[落胚數]]="","",IF(ISNUMBER(ZSOHSD058[[#This Row],[落胚數]]+0), ZSOHSD058[[#This Row],[落胚數]]+0, 0))</f>
        <v>21643.1</v>
      </c>
    </row>
    <row r="180" spans="1:14">
      <c r="A180" s="17" t="s">
        <v>5440</v>
      </c>
      <c r="B180" s="17" t="s">
        <v>5439</v>
      </c>
      <c r="C180" s="17" t="s">
        <v>2217</v>
      </c>
      <c r="D180" s="17" t="s">
        <v>2211</v>
      </c>
      <c r="E180" s="25">
        <v>19767.599999999999</v>
      </c>
      <c r="F180" s="25">
        <v>21964</v>
      </c>
      <c r="G180" s="18">
        <v>45490</v>
      </c>
      <c r="H180" s="17" t="s">
        <v>5436</v>
      </c>
      <c r="I180" s="17" t="s">
        <v>20</v>
      </c>
      <c r="J180" s="17" t="s">
        <v>2212</v>
      </c>
      <c r="K180" s="17" t="s">
        <v>2213</v>
      </c>
      <c r="L180" t="str">
        <f>IF(COUNTIFS(ZSOHPP055[订单号数值], ZSOHSD058[[#This Row],[订单号数值]], ZSOHPP055[行項目], ZSOHSD058[[#This Row],[行項目]])&gt;0, "Y", "")</f>
        <v>Y</v>
      </c>
      <c r="M180">
        <f>IF(ZSOHSD058[[#This Row],[銷售訂單]]="", "", --ZSOHSD058[[#This Row],[銷售訂單]])</f>
        <v>6069495</v>
      </c>
      <c r="N180" s="16">
        <f>IF(ZSOHSD058[[#This Row],[落胚數]]="","",IF(ISNUMBER(ZSOHSD058[[#This Row],[落胚數]]+0), ZSOHSD058[[#This Row],[落胚數]]+0, 0))</f>
        <v>21964</v>
      </c>
    </row>
    <row r="181" spans="1:14">
      <c r="A181" s="17" t="s">
        <v>5341</v>
      </c>
      <c r="B181" s="17" t="s">
        <v>5439</v>
      </c>
      <c r="C181" s="17" t="s">
        <v>2219</v>
      </c>
      <c r="D181" s="17" t="s">
        <v>2211</v>
      </c>
      <c r="E181" s="25">
        <v>47025</v>
      </c>
      <c r="F181" s="25">
        <v>49500</v>
      </c>
      <c r="G181" s="18">
        <v>45490</v>
      </c>
      <c r="H181" s="17" t="s">
        <v>5436</v>
      </c>
      <c r="I181" s="17" t="s">
        <v>20</v>
      </c>
      <c r="J181" s="17" t="s">
        <v>2212</v>
      </c>
      <c r="K181" s="17" t="s">
        <v>2213</v>
      </c>
      <c r="L181" t="str">
        <f>IF(COUNTIFS(ZSOHPP055[订单号数值], ZSOHSD058[[#This Row],[订单号数值]], ZSOHPP055[行項目], ZSOHSD058[[#This Row],[行項目]])&gt;0, "Y", "")</f>
        <v>Y</v>
      </c>
      <c r="M181">
        <f>IF(ZSOHSD058[[#This Row],[銷售訂單]]="", "", --ZSOHSD058[[#This Row],[銷售訂單]])</f>
        <v>6069495</v>
      </c>
      <c r="N181" s="16">
        <f>IF(ZSOHSD058[[#This Row],[落胚數]]="","",IF(ISNUMBER(ZSOHSD058[[#This Row],[落胚數]]+0), ZSOHSD058[[#This Row],[落胚數]]+0, 0))</f>
        <v>49500</v>
      </c>
    </row>
    <row r="182" spans="1:14">
      <c r="A182" s="17" t="s">
        <v>5440</v>
      </c>
      <c r="B182" s="17" t="s">
        <v>5439</v>
      </c>
      <c r="C182" s="17" t="s">
        <v>2220</v>
      </c>
      <c r="D182" s="17" t="s">
        <v>2211</v>
      </c>
      <c r="E182" s="25">
        <v>25460.400000000001</v>
      </c>
      <c r="F182" s="25">
        <v>26800.5</v>
      </c>
      <c r="G182" s="18">
        <v>45500</v>
      </c>
      <c r="H182" s="17" t="s">
        <v>5437</v>
      </c>
      <c r="I182" s="17" t="s">
        <v>20</v>
      </c>
      <c r="J182" s="17" t="s">
        <v>2212</v>
      </c>
      <c r="K182" s="17" t="s">
        <v>2213</v>
      </c>
      <c r="L182" t="str">
        <f>IF(COUNTIFS(ZSOHPP055[订单号数值], ZSOHSD058[[#This Row],[订单号数值]], ZSOHPP055[行項目], ZSOHSD058[[#This Row],[行項目]])&gt;0, "Y", "")</f>
        <v>Y</v>
      </c>
      <c r="M182">
        <f>IF(ZSOHSD058[[#This Row],[銷售訂單]]="", "", --ZSOHSD058[[#This Row],[銷售訂單]])</f>
        <v>6069495</v>
      </c>
      <c r="N182" s="16">
        <f>IF(ZSOHSD058[[#This Row],[落胚數]]="","",IF(ISNUMBER(ZSOHSD058[[#This Row],[落胚數]]+0), ZSOHSD058[[#This Row],[落胚數]]+0, 0))</f>
        <v>26800.5</v>
      </c>
    </row>
    <row r="183" spans="1:14">
      <c r="A183" s="17" t="s">
        <v>5341</v>
      </c>
      <c r="B183" s="17" t="s">
        <v>5439</v>
      </c>
      <c r="C183" s="17" t="s">
        <v>2236</v>
      </c>
      <c r="D183" s="17" t="s">
        <v>2211</v>
      </c>
      <c r="E183" s="25">
        <v>38000.1</v>
      </c>
      <c r="F183" s="25">
        <v>40000.1</v>
      </c>
      <c r="G183" s="18">
        <v>45516</v>
      </c>
      <c r="H183" s="17" t="s">
        <v>5389</v>
      </c>
      <c r="I183" s="17" t="s">
        <v>20</v>
      </c>
      <c r="J183" s="17" t="s">
        <v>2212</v>
      </c>
      <c r="K183" s="17" t="s">
        <v>2213</v>
      </c>
      <c r="L183" t="str">
        <f>IF(COUNTIFS(ZSOHPP055[订单号数值], ZSOHSD058[[#This Row],[订单号数值]], ZSOHPP055[行項目], ZSOHSD058[[#This Row],[行項目]])&gt;0, "Y", "")</f>
        <v>Y</v>
      </c>
      <c r="M183">
        <f>IF(ZSOHSD058[[#This Row],[銷售訂單]]="", "", --ZSOHSD058[[#This Row],[銷售訂單]])</f>
        <v>6069495</v>
      </c>
      <c r="N183" s="16">
        <f>IF(ZSOHSD058[[#This Row],[落胚數]]="","",IF(ISNUMBER(ZSOHSD058[[#This Row],[落胚數]]+0), ZSOHSD058[[#This Row],[落胚數]]+0, 0))</f>
        <v>40000.1</v>
      </c>
    </row>
    <row r="184" spans="1:14">
      <c r="A184" s="17" t="s">
        <v>5440</v>
      </c>
      <c r="B184" s="17" t="s">
        <v>5439</v>
      </c>
      <c r="C184" s="17" t="s">
        <v>2237</v>
      </c>
      <c r="D184" s="17" t="s">
        <v>2211</v>
      </c>
      <c r="E184" s="25">
        <v>16795.900000000001</v>
      </c>
      <c r="F184" s="25">
        <v>17679.900000000001</v>
      </c>
      <c r="G184" s="18">
        <v>45516</v>
      </c>
      <c r="H184" s="17" t="s">
        <v>5336</v>
      </c>
      <c r="I184" s="17" t="s">
        <v>20</v>
      </c>
      <c r="J184" s="17" t="s">
        <v>2212</v>
      </c>
      <c r="K184" s="17" t="s">
        <v>2213</v>
      </c>
      <c r="L184" t="str">
        <f>IF(COUNTIFS(ZSOHPP055[订单号数值], ZSOHSD058[[#This Row],[订单号数值]], ZSOHPP055[行項目], ZSOHSD058[[#This Row],[行項目]])&gt;0, "Y", "")</f>
        <v>Y</v>
      </c>
      <c r="M184">
        <f>IF(ZSOHSD058[[#This Row],[銷售訂單]]="", "", --ZSOHSD058[[#This Row],[銷售訂單]])</f>
        <v>6069495</v>
      </c>
      <c r="N184" s="16">
        <f>IF(ZSOHSD058[[#This Row],[落胚數]]="","",IF(ISNUMBER(ZSOHSD058[[#This Row],[落胚數]]+0), ZSOHSD058[[#This Row],[落胚數]]+0, 0))</f>
        <v>17679.900000000001</v>
      </c>
    </row>
    <row r="185" spans="1:14">
      <c r="A185" s="17" t="s">
        <v>5441</v>
      </c>
      <c r="B185" s="17" t="s">
        <v>5442</v>
      </c>
      <c r="C185" s="17" t="s">
        <v>2210</v>
      </c>
      <c r="D185" s="17" t="s">
        <v>2211</v>
      </c>
      <c r="E185" s="25">
        <v>33513.199999999997</v>
      </c>
      <c r="F185" s="25">
        <v>36035.699999999997</v>
      </c>
      <c r="G185" s="18">
        <v>45467</v>
      </c>
      <c r="H185" s="17" t="s">
        <v>5443</v>
      </c>
      <c r="I185" s="17" t="s">
        <v>20</v>
      </c>
      <c r="J185" s="17" t="s">
        <v>2212</v>
      </c>
      <c r="K185" s="17" t="s">
        <v>2213</v>
      </c>
      <c r="L185" t="str">
        <f>IF(COUNTIFS(ZSOHPP055[订单号数值], ZSOHSD058[[#This Row],[订单号数值]], ZSOHPP055[行項目], ZSOHSD058[[#This Row],[行項目]])&gt;0, "Y", "")</f>
        <v>Y</v>
      </c>
      <c r="M185">
        <f>IF(ZSOHSD058[[#This Row],[銷售訂單]]="", "", --ZSOHSD058[[#This Row],[銷售訂單]])</f>
        <v>6069519</v>
      </c>
      <c r="N185" s="16">
        <f>IF(ZSOHSD058[[#This Row],[落胚數]]="","",IF(ISNUMBER(ZSOHSD058[[#This Row],[落胚數]]+0), ZSOHSD058[[#This Row],[落胚數]]+0, 0))</f>
        <v>36035.699999999997</v>
      </c>
    </row>
    <row r="186" spans="1:14">
      <c r="A186" s="17" t="s">
        <v>2232</v>
      </c>
      <c r="B186" s="17" t="s">
        <v>5444</v>
      </c>
      <c r="C186" s="17" t="s">
        <v>2210</v>
      </c>
      <c r="D186" s="17" t="s">
        <v>2211</v>
      </c>
      <c r="E186" s="25">
        <v>1340.1</v>
      </c>
      <c r="F186" s="25">
        <v>1440.9</v>
      </c>
      <c r="G186" s="18">
        <v>45484</v>
      </c>
      <c r="H186" s="17" t="s">
        <v>5436</v>
      </c>
      <c r="I186" s="17" t="s">
        <v>20</v>
      </c>
      <c r="J186" s="17" t="s">
        <v>2212</v>
      </c>
      <c r="K186" s="17" t="s">
        <v>2213</v>
      </c>
      <c r="L186" t="str">
        <f>IF(COUNTIFS(ZSOHPP055[订单号数值], ZSOHSD058[[#This Row],[订单号数值]], ZSOHPP055[行項目], ZSOHSD058[[#This Row],[行項目]])&gt;0, "Y", "")</f>
        <v>Y</v>
      </c>
      <c r="M186">
        <f>IF(ZSOHSD058[[#This Row],[銷售訂單]]="", "", --ZSOHSD058[[#This Row],[銷售訂單]])</f>
        <v>6069996</v>
      </c>
      <c r="N186" s="16">
        <f>IF(ZSOHSD058[[#This Row],[落胚數]]="","",IF(ISNUMBER(ZSOHSD058[[#This Row],[落胚數]]+0), ZSOHSD058[[#This Row],[落胚數]]+0, 0))</f>
        <v>1440.9</v>
      </c>
    </row>
    <row r="187" spans="1:14">
      <c r="A187" s="17" t="s">
        <v>2233</v>
      </c>
      <c r="B187" s="17" t="s">
        <v>5444</v>
      </c>
      <c r="C187" s="17" t="s">
        <v>2215</v>
      </c>
      <c r="D187" s="17" t="s">
        <v>2211</v>
      </c>
      <c r="E187" s="25">
        <v>4472.8</v>
      </c>
      <c r="F187" s="25">
        <v>4809.5</v>
      </c>
      <c r="G187" s="18">
        <v>45484</v>
      </c>
      <c r="H187" s="17" t="s">
        <v>5436</v>
      </c>
      <c r="I187" s="17" t="s">
        <v>20</v>
      </c>
      <c r="J187" s="17" t="s">
        <v>2212</v>
      </c>
      <c r="K187" s="17" t="s">
        <v>2213</v>
      </c>
      <c r="L187" t="str">
        <f>IF(COUNTIFS(ZSOHPP055[订单号数值], ZSOHSD058[[#This Row],[订单号数值]], ZSOHPP055[行項目], ZSOHSD058[[#This Row],[行項目]])&gt;0, "Y", "")</f>
        <v>Y</v>
      </c>
      <c r="M187">
        <f>IF(ZSOHSD058[[#This Row],[銷售訂單]]="", "", --ZSOHSD058[[#This Row],[銷售訂單]])</f>
        <v>6069996</v>
      </c>
      <c r="N187" s="16">
        <f>IF(ZSOHSD058[[#This Row],[落胚數]]="","",IF(ISNUMBER(ZSOHSD058[[#This Row],[落胚數]]+0), ZSOHSD058[[#This Row],[落胚數]]+0, 0))</f>
        <v>4809.5</v>
      </c>
    </row>
    <row r="188" spans="1:14">
      <c r="A188" s="17" t="s">
        <v>2229</v>
      </c>
      <c r="B188" s="17" t="s">
        <v>5445</v>
      </c>
      <c r="C188" s="17" t="s">
        <v>2210</v>
      </c>
      <c r="D188" s="17" t="s">
        <v>2211</v>
      </c>
      <c r="E188" s="25">
        <v>117722.2</v>
      </c>
      <c r="F188" s="25">
        <v>126583.1</v>
      </c>
      <c r="G188" s="18">
        <v>45489</v>
      </c>
      <c r="H188" s="17" t="s">
        <v>5446</v>
      </c>
      <c r="I188" s="17" t="s">
        <v>20</v>
      </c>
      <c r="J188" s="17" t="s">
        <v>2212</v>
      </c>
      <c r="K188" s="17" t="s">
        <v>2213</v>
      </c>
      <c r="L188" t="str">
        <f>IF(COUNTIFS(ZSOHPP055[订单号数值], ZSOHSD058[[#This Row],[订单号数值]], ZSOHPP055[行項目], ZSOHSD058[[#This Row],[行項目]])&gt;0, "Y", "")</f>
        <v>Y</v>
      </c>
      <c r="M188">
        <f>IF(ZSOHSD058[[#This Row],[銷售訂單]]="", "", --ZSOHSD058[[#This Row],[銷售訂單]])</f>
        <v>6070138</v>
      </c>
      <c r="N188" s="16">
        <f>IF(ZSOHSD058[[#This Row],[落胚數]]="","",IF(ISNUMBER(ZSOHSD058[[#This Row],[落胚數]]+0), ZSOHSD058[[#This Row],[落胚數]]+0, 0))</f>
        <v>126583.1</v>
      </c>
    </row>
    <row r="189" spans="1:14">
      <c r="A189" s="17" t="s">
        <v>2234</v>
      </c>
      <c r="B189" s="17" t="s">
        <v>5447</v>
      </c>
      <c r="C189" s="17" t="s">
        <v>2210</v>
      </c>
      <c r="D189" s="17" t="s">
        <v>2211</v>
      </c>
      <c r="E189" s="25">
        <v>2008.8</v>
      </c>
      <c r="F189" s="25">
        <v>2160</v>
      </c>
      <c r="G189" s="18">
        <v>45497</v>
      </c>
      <c r="H189" s="17" t="s">
        <v>5448</v>
      </c>
      <c r="I189" s="17" t="s">
        <v>20</v>
      </c>
      <c r="J189" s="17" t="s">
        <v>2212</v>
      </c>
      <c r="K189" s="17" t="s">
        <v>2213</v>
      </c>
      <c r="L189" t="str">
        <f>IF(COUNTIFS(ZSOHPP055[订单号数值], ZSOHSD058[[#This Row],[订单号数值]], ZSOHPP055[行項目], ZSOHSD058[[#This Row],[行項目]])&gt;0, "Y", "")</f>
        <v>Y</v>
      </c>
      <c r="M189">
        <f>IF(ZSOHSD058[[#This Row],[銷售訂單]]="", "", --ZSOHSD058[[#This Row],[銷售訂單]])</f>
        <v>6070318</v>
      </c>
      <c r="N189" s="16">
        <f>IF(ZSOHSD058[[#This Row],[落胚數]]="","",IF(ISNUMBER(ZSOHSD058[[#This Row],[落胚數]]+0), ZSOHSD058[[#This Row],[落胚數]]+0, 0))</f>
        <v>2160</v>
      </c>
    </row>
    <row r="190" spans="1:14">
      <c r="A190" s="17" t="s">
        <v>5449</v>
      </c>
      <c r="B190" s="17" t="s">
        <v>5447</v>
      </c>
      <c r="C190" s="17" t="s">
        <v>2215</v>
      </c>
      <c r="D190" s="17" t="s">
        <v>2211</v>
      </c>
      <c r="E190" s="25">
        <v>669.6</v>
      </c>
      <c r="F190" s="25">
        <v>720</v>
      </c>
      <c r="G190" s="18">
        <v>45497</v>
      </c>
      <c r="H190" s="17" t="s">
        <v>5448</v>
      </c>
      <c r="I190" s="17" t="s">
        <v>20</v>
      </c>
      <c r="J190" s="17" t="s">
        <v>2212</v>
      </c>
      <c r="K190" s="17" t="s">
        <v>2213</v>
      </c>
      <c r="L190" t="str">
        <f>IF(COUNTIFS(ZSOHPP055[订单号数值], ZSOHSD058[[#This Row],[订单号数值]], ZSOHPP055[行項目], ZSOHSD058[[#This Row],[行項目]])&gt;0, "Y", "")</f>
        <v>Y</v>
      </c>
      <c r="M190">
        <f>IF(ZSOHSD058[[#This Row],[銷售訂單]]="", "", --ZSOHSD058[[#This Row],[銷售訂單]])</f>
        <v>6070318</v>
      </c>
      <c r="N190" s="16">
        <f>IF(ZSOHSD058[[#This Row],[落胚數]]="","",IF(ISNUMBER(ZSOHSD058[[#This Row],[落胚數]]+0), ZSOHSD058[[#This Row],[落胚數]]+0, 0))</f>
        <v>720</v>
      </c>
    </row>
    <row r="191" spans="1:14">
      <c r="A191" s="17" t="s">
        <v>5319</v>
      </c>
      <c r="B191" s="17" t="s">
        <v>5450</v>
      </c>
      <c r="C191" s="17" t="s">
        <v>2210</v>
      </c>
      <c r="D191" s="17" t="s">
        <v>2211</v>
      </c>
      <c r="E191" s="25">
        <v>13844.7</v>
      </c>
      <c r="F191" s="25">
        <v>15383</v>
      </c>
      <c r="G191" s="18">
        <v>45500</v>
      </c>
      <c r="H191" s="17" t="s">
        <v>5395</v>
      </c>
      <c r="I191" s="17" t="s">
        <v>20</v>
      </c>
      <c r="J191" s="17" t="s">
        <v>2212</v>
      </c>
      <c r="K191" s="17" t="s">
        <v>4167</v>
      </c>
      <c r="L191" t="str">
        <f>IF(COUNTIFS(ZSOHPP055[订单号数值], ZSOHSD058[[#This Row],[订单号数值]], ZSOHPP055[行項目], ZSOHSD058[[#This Row],[行項目]])&gt;0, "Y", "")</f>
        <v/>
      </c>
      <c r="M191">
        <f>IF(ZSOHSD058[[#This Row],[銷售訂單]]="", "", --ZSOHSD058[[#This Row],[銷售訂單]])</f>
        <v>6070406</v>
      </c>
      <c r="N191" s="16">
        <f>IF(ZSOHSD058[[#This Row],[落胚數]]="","",IF(ISNUMBER(ZSOHSD058[[#This Row],[落胚數]]+0), ZSOHSD058[[#This Row],[落胚數]]+0, 0))</f>
        <v>15383</v>
      </c>
    </row>
    <row r="192" spans="1:14">
      <c r="A192" s="17" t="s">
        <v>4261</v>
      </c>
      <c r="B192" s="17" t="s">
        <v>5451</v>
      </c>
      <c r="C192" s="17" t="s">
        <v>2210</v>
      </c>
      <c r="D192" s="17" t="s">
        <v>2211</v>
      </c>
      <c r="E192" s="25">
        <v>53098.6</v>
      </c>
      <c r="F192" s="25">
        <v>58998.5</v>
      </c>
      <c r="G192" s="18">
        <v>45500</v>
      </c>
      <c r="H192" s="17" t="s">
        <v>5395</v>
      </c>
      <c r="I192" s="17" t="s">
        <v>20</v>
      </c>
      <c r="J192" s="17" t="s">
        <v>2212</v>
      </c>
      <c r="K192" s="17" t="s">
        <v>4167</v>
      </c>
      <c r="L192" t="str">
        <f>IF(COUNTIFS(ZSOHPP055[订单号数值], ZSOHSD058[[#This Row],[订单号数值]], ZSOHPP055[行項目], ZSOHSD058[[#This Row],[行項目]])&gt;0, "Y", "")</f>
        <v/>
      </c>
      <c r="M192">
        <f>IF(ZSOHSD058[[#This Row],[銷售訂單]]="", "", --ZSOHSD058[[#This Row],[銷售訂單]])</f>
        <v>6070407</v>
      </c>
      <c r="N192" s="16">
        <f>IF(ZSOHSD058[[#This Row],[落胚數]]="","",IF(ISNUMBER(ZSOHSD058[[#This Row],[落胚數]]+0), ZSOHSD058[[#This Row],[落胚數]]+0, 0))</f>
        <v>58998.5</v>
      </c>
    </row>
    <row r="193" spans="1:14">
      <c r="A193" s="17" t="s">
        <v>5338</v>
      </c>
      <c r="B193" s="17" t="s">
        <v>5452</v>
      </c>
      <c r="C193" s="17" t="s">
        <v>2210</v>
      </c>
      <c r="D193" s="17" t="s">
        <v>2211</v>
      </c>
      <c r="E193" s="25">
        <v>5455.3</v>
      </c>
      <c r="F193" s="25">
        <v>6061.5</v>
      </c>
      <c r="G193" s="18">
        <v>45504</v>
      </c>
      <c r="H193" s="17" t="s">
        <v>5453</v>
      </c>
      <c r="I193" s="17" t="s">
        <v>20</v>
      </c>
      <c r="J193" s="17" t="s">
        <v>2212</v>
      </c>
      <c r="K193" s="17" t="s">
        <v>2213</v>
      </c>
      <c r="L193" t="str">
        <f>IF(COUNTIFS(ZSOHPP055[订单号数值], ZSOHSD058[[#This Row],[订单号数值]], ZSOHPP055[行項目], ZSOHSD058[[#This Row],[行項目]])&gt;0, "Y", "")</f>
        <v/>
      </c>
      <c r="M193">
        <f>IF(ZSOHSD058[[#This Row],[銷售訂單]]="", "", --ZSOHSD058[[#This Row],[銷售訂單]])</f>
        <v>6070483</v>
      </c>
      <c r="N193" s="16">
        <f>IF(ZSOHSD058[[#This Row],[落胚數]]="","",IF(ISNUMBER(ZSOHSD058[[#This Row],[落胚數]]+0), ZSOHSD058[[#This Row],[落胚數]]+0, 0))</f>
        <v>6061.5</v>
      </c>
    </row>
    <row r="194" spans="1:14">
      <c r="A194" s="17" t="s">
        <v>2228</v>
      </c>
      <c r="B194" s="17" t="s">
        <v>5454</v>
      </c>
      <c r="C194" s="17" t="s">
        <v>2210</v>
      </c>
      <c r="D194" s="17" t="s">
        <v>2211</v>
      </c>
      <c r="E194" s="25">
        <v>151975.70000000001</v>
      </c>
      <c r="F194" s="25">
        <v>163414.70000000001</v>
      </c>
      <c r="G194" s="18">
        <v>45504</v>
      </c>
      <c r="H194" s="17" t="s">
        <v>5453</v>
      </c>
      <c r="I194" s="17" t="s">
        <v>20</v>
      </c>
      <c r="J194" s="17" t="s">
        <v>2212</v>
      </c>
      <c r="K194" s="17" t="s">
        <v>2213</v>
      </c>
      <c r="L194" t="str">
        <f>IF(COUNTIFS(ZSOHPP055[订单号数值], ZSOHSD058[[#This Row],[订单号数值]], ZSOHPP055[行項目], ZSOHSD058[[#This Row],[行項目]])&gt;0, "Y", "")</f>
        <v>Y</v>
      </c>
      <c r="M194">
        <f>IF(ZSOHSD058[[#This Row],[銷售訂單]]="", "", --ZSOHSD058[[#This Row],[銷售訂單]])</f>
        <v>6070489</v>
      </c>
      <c r="N194" s="16">
        <f>IF(ZSOHSD058[[#This Row],[落胚數]]="","",IF(ISNUMBER(ZSOHSD058[[#This Row],[落胚數]]+0), ZSOHSD058[[#This Row],[落胚數]]+0, 0))</f>
        <v>163414.70000000001</v>
      </c>
    </row>
    <row r="195" spans="1:14">
      <c r="A195" s="17" t="s">
        <v>2228</v>
      </c>
      <c r="B195" s="17" t="s">
        <v>5454</v>
      </c>
      <c r="C195" s="17" t="s">
        <v>2215</v>
      </c>
      <c r="D195" s="17" t="s">
        <v>2211</v>
      </c>
      <c r="E195" s="25">
        <v>227963.5</v>
      </c>
      <c r="F195" s="25">
        <v>245122.1</v>
      </c>
      <c r="G195" s="18">
        <v>45540</v>
      </c>
      <c r="H195" s="17" t="s">
        <v>5455</v>
      </c>
      <c r="I195" s="17" t="s">
        <v>20</v>
      </c>
      <c r="J195" s="17" t="s">
        <v>2212</v>
      </c>
      <c r="K195" s="17" t="s">
        <v>2213</v>
      </c>
      <c r="L195" t="str">
        <f>IF(COUNTIFS(ZSOHPP055[订单号数值], ZSOHSD058[[#This Row],[订单号数值]], ZSOHPP055[行項目], ZSOHSD058[[#This Row],[行項目]])&gt;0, "Y", "")</f>
        <v>Y</v>
      </c>
      <c r="M195">
        <f>IF(ZSOHSD058[[#This Row],[銷售訂單]]="", "", --ZSOHSD058[[#This Row],[銷售訂單]])</f>
        <v>6070489</v>
      </c>
      <c r="N195" s="16">
        <f>IF(ZSOHSD058[[#This Row],[落胚數]]="","",IF(ISNUMBER(ZSOHSD058[[#This Row],[落胚數]]+0), ZSOHSD058[[#This Row],[落胚數]]+0, 0))</f>
        <v>245122.1</v>
      </c>
    </row>
    <row r="196" spans="1:14">
      <c r="A196" s="17" t="s">
        <v>5319</v>
      </c>
      <c r="B196" s="17" t="s">
        <v>5456</v>
      </c>
      <c r="C196" s="17" t="s">
        <v>2210</v>
      </c>
      <c r="D196" s="17" t="s">
        <v>2211</v>
      </c>
      <c r="E196" s="25">
        <v>3599.6</v>
      </c>
      <c r="F196" s="25">
        <v>3999.6</v>
      </c>
      <c r="G196" s="18">
        <v>45509</v>
      </c>
      <c r="H196" s="17" t="s">
        <v>5395</v>
      </c>
      <c r="I196" s="17" t="s">
        <v>20</v>
      </c>
      <c r="J196" s="17" t="s">
        <v>2212</v>
      </c>
      <c r="K196" s="17" t="s">
        <v>4167</v>
      </c>
      <c r="L196" t="str">
        <f>IF(COUNTIFS(ZSOHPP055[订单号数值], ZSOHSD058[[#This Row],[订单号数值]], ZSOHPP055[行項目], ZSOHSD058[[#This Row],[行項目]])&gt;0, "Y", "")</f>
        <v/>
      </c>
      <c r="M196">
        <f>IF(ZSOHSD058[[#This Row],[銷售訂單]]="", "", --ZSOHSD058[[#This Row],[銷售訂單]])</f>
        <v>6070588</v>
      </c>
      <c r="N196" s="16">
        <f>IF(ZSOHSD058[[#This Row],[落胚數]]="","",IF(ISNUMBER(ZSOHSD058[[#This Row],[落胚數]]+0), ZSOHSD058[[#This Row],[落胚數]]+0, 0))</f>
        <v>3999.6</v>
      </c>
    </row>
    <row r="197" spans="1:14">
      <c r="A197" s="17" t="s">
        <v>4261</v>
      </c>
      <c r="B197" s="17" t="s">
        <v>5456</v>
      </c>
      <c r="C197" s="17" t="s">
        <v>2215</v>
      </c>
      <c r="D197" s="17" t="s">
        <v>2211</v>
      </c>
      <c r="E197" s="25">
        <v>1643.9</v>
      </c>
      <c r="F197" s="25">
        <v>1826.5</v>
      </c>
      <c r="G197" s="18">
        <v>45509</v>
      </c>
      <c r="H197" s="17" t="s">
        <v>5395</v>
      </c>
      <c r="I197" s="17" t="s">
        <v>20</v>
      </c>
      <c r="J197" s="17" t="s">
        <v>2212</v>
      </c>
      <c r="K197" s="17" t="s">
        <v>4167</v>
      </c>
      <c r="L197" t="str">
        <f>IF(COUNTIFS(ZSOHPP055[订单号数值], ZSOHSD058[[#This Row],[订单号数值]], ZSOHPP055[行項目], ZSOHSD058[[#This Row],[行項目]])&gt;0, "Y", "")</f>
        <v/>
      </c>
      <c r="M197">
        <f>IF(ZSOHSD058[[#This Row],[銷售訂單]]="", "", --ZSOHSD058[[#This Row],[銷售訂單]])</f>
        <v>6070588</v>
      </c>
      <c r="N197" s="16">
        <f>IF(ZSOHSD058[[#This Row],[落胚數]]="","",IF(ISNUMBER(ZSOHSD058[[#This Row],[落胚數]]+0), ZSOHSD058[[#This Row],[落胚數]]+0, 0))</f>
        <v>1826.5</v>
      </c>
    </row>
    <row r="198" spans="1:14">
      <c r="A198" s="17" t="s">
        <v>2227</v>
      </c>
      <c r="B198" s="17" t="s">
        <v>5457</v>
      </c>
      <c r="C198" s="17" t="s">
        <v>2210</v>
      </c>
      <c r="D198" s="17" t="s">
        <v>2211</v>
      </c>
      <c r="E198" s="25">
        <v>168215.5</v>
      </c>
      <c r="F198" s="25">
        <v>178952.7</v>
      </c>
      <c r="G198" s="18">
        <v>45513</v>
      </c>
      <c r="H198" s="17" t="s">
        <v>5458</v>
      </c>
      <c r="I198" s="17" t="s">
        <v>20</v>
      </c>
      <c r="J198" s="17" t="s">
        <v>2212</v>
      </c>
      <c r="K198" s="17" t="s">
        <v>2213</v>
      </c>
      <c r="L198" t="str">
        <f>IF(COUNTIFS(ZSOHPP055[订单号数值], ZSOHSD058[[#This Row],[订单号数值]], ZSOHPP055[行項目], ZSOHSD058[[#This Row],[行項目]])&gt;0, "Y", "")</f>
        <v>Y</v>
      </c>
      <c r="M198">
        <f>IF(ZSOHSD058[[#This Row],[銷售訂單]]="", "", --ZSOHSD058[[#This Row],[銷售訂單]])</f>
        <v>6070756</v>
      </c>
      <c r="N198" s="16">
        <f>IF(ZSOHSD058[[#This Row],[落胚數]]="","",IF(ISNUMBER(ZSOHSD058[[#This Row],[落胚數]]+0), ZSOHSD058[[#This Row],[落胚數]]+0, 0))</f>
        <v>178952.7</v>
      </c>
    </row>
    <row r="199" spans="1:14">
      <c r="A199" s="17" t="s">
        <v>2214</v>
      </c>
      <c r="B199" s="17" t="s">
        <v>5459</v>
      </c>
      <c r="C199" s="17" t="s">
        <v>2210</v>
      </c>
      <c r="D199" s="17" t="s">
        <v>2211</v>
      </c>
      <c r="E199" s="25">
        <v>200</v>
      </c>
      <c r="F199" s="25">
        <v>200</v>
      </c>
      <c r="G199" s="18">
        <v>45517</v>
      </c>
      <c r="H199" s="17" t="s">
        <v>5460</v>
      </c>
      <c r="I199" s="17" t="s">
        <v>21</v>
      </c>
      <c r="J199" s="17" t="s">
        <v>2212</v>
      </c>
      <c r="K199" s="17" t="s">
        <v>2213</v>
      </c>
      <c r="L199" t="str">
        <f>IF(COUNTIFS(ZSOHPP055[订单号数值], ZSOHSD058[[#This Row],[订单号数值]], ZSOHPP055[行項目], ZSOHSD058[[#This Row],[行項目]])&gt;0, "Y", "")</f>
        <v>Y</v>
      </c>
      <c r="M199">
        <f>IF(ZSOHSD058[[#This Row],[銷售訂單]]="", "", --ZSOHSD058[[#This Row],[銷售訂單]])</f>
        <v>6070839</v>
      </c>
      <c r="N199" s="16">
        <f>IF(ZSOHSD058[[#This Row],[落胚數]]="","",IF(ISNUMBER(ZSOHSD058[[#This Row],[落胚數]]+0), ZSOHSD058[[#This Row],[落胚數]]+0, 0))</f>
        <v>200</v>
      </c>
    </row>
    <row r="200" spans="1:14">
      <c r="A200" s="17" t="s">
        <v>5461</v>
      </c>
      <c r="B200" s="17" t="s">
        <v>5462</v>
      </c>
      <c r="C200" s="17" t="s">
        <v>2210</v>
      </c>
      <c r="D200" s="17" t="s">
        <v>2211</v>
      </c>
      <c r="E200" s="25">
        <v>500</v>
      </c>
      <c r="F200" s="25">
        <v>500</v>
      </c>
      <c r="G200" s="18">
        <v>45518</v>
      </c>
      <c r="H200" s="17" t="s">
        <v>5463</v>
      </c>
      <c r="I200" s="17" t="s">
        <v>20</v>
      </c>
      <c r="J200" s="17" t="s">
        <v>2212</v>
      </c>
      <c r="K200" s="17" t="s">
        <v>2213</v>
      </c>
      <c r="L200" t="str">
        <f>IF(COUNTIFS(ZSOHPP055[订单号数值], ZSOHSD058[[#This Row],[订单号数值]], ZSOHPP055[行項目], ZSOHSD058[[#This Row],[行項目]])&gt;0, "Y", "")</f>
        <v>Y</v>
      </c>
      <c r="M200">
        <f>IF(ZSOHSD058[[#This Row],[銷售訂單]]="", "", --ZSOHSD058[[#This Row],[銷售訂單]])</f>
        <v>6070870</v>
      </c>
      <c r="N200" s="16">
        <f>IF(ZSOHSD058[[#This Row],[落胚數]]="","",IF(ISNUMBER(ZSOHSD058[[#This Row],[落胚數]]+0), ZSOHSD058[[#This Row],[落胚數]]+0, 0))</f>
        <v>500</v>
      </c>
    </row>
    <row r="201" spans="1:14">
      <c r="A201" s="17" t="s">
        <v>5464</v>
      </c>
      <c r="B201" s="17" t="s">
        <v>5465</v>
      </c>
      <c r="C201" s="17" t="s">
        <v>2210</v>
      </c>
      <c r="D201" s="17" t="s">
        <v>2211</v>
      </c>
      <c r="E201" s="25">
        <v>150</v>
      </c>
      <c r="F201" s="25">
        <v>150</v>
      </c>
      <c r="G201" s="18">
        <v>45520</v>
      </c>
      <c r="H201" s="17" t="s">
        <v>5395</v>
      </c>
      <c r="I201" s="17" t="s">
        <v>24</v>
      </c>
      <c r="J201" s="17" t="s">
        <v>2212</v>
      </c>
      <c r="K201" s="17" t="s">
        <v>2213</v>
      </c>
      <c r="L201" t="str">
        <f>IF(COUNTIFS(ZSOHPP055[订单号数值], ZSOHSD058[[#This Row],[订单号数值]], ZSOHPP055[行項目], ZSOHSD058[[#This Row],[行項目]])&gt;0, "Y", "")</f>
        <v>Y</v>
      </c>
      <c r="M201">
        <f>IF(ZSOHSD058[[#This Row],[銷售訂單]]="", "", --ZSOHSD058[[#This Row],[銷售訂單]])</f>
        <v>6070963</v>
      </c>
      <c r="N201" s="16">
        <f>IF(ZSOHSD058[[#This Row],[落胚數]]="","",IF(ISNUMBER(ZSOHSD058[[#This Row],[落胚數]]+0), ZSOHSD058[[#This Row],[落胚數]]+0, 0))</f>
        <v>150</v>
      </c>
    </row>
    <row r="202" spans="1:14">
      <c r="A202" s="17" t="s">
        <v>5441</v>
      </c>
      <c r="B202" s="17" t="s">
        <v>5466</v>
      </c>
      <c r="C202" s="17" t="s">
        <v>2210</v>
      </c>
      <c r="D202" s="17" t="s">
        <v>2211</v>
      </c>
      <c r="E202" s="25">
        <v>18499.2</v>
      </c>
      <c r="F202" s="25">
        <v>19891.599999999999</v>
      </c>
      <c r="G202" s="18">
        <v>45527</v>
      </c>
      <c r="H202" s="17" t="s">
        <v>5467</v>
      </c>
      <c r="I202" s="17" t="s">
        <v>20</v>
      </c>
      <c r="J202" s="17" t="s">
        <v>2212</v>
      </c>
      <c r="K202" s="17" t="s">
        <v>2213</v>
      </c>
      <c r="L202" t="str">
        <f>IF(COUNTIFS(ZSOHPP055[订单号数值], ZSOHSD058[[#This Row],[订单号数值]], ZSOHPP055[行項目], ZSOHSD058[[#This Row],[行項目]])&gt;0, "Y", "")</f>
        <v>Y</v>
      </c>
      <c r="M202">
        <f>IF(ZSOHSD058[[#This Row],[銷售訂單]]="", "", --ZSOHSD058[[#This Row],[銷售訂單]])</f>
        <v>6071132</v>
      </c>
      <c r="N202" s="16">
        <f>IF(ZSOHSD058[[#This Row],[落胚數]]="","",IF(ISNUMBER(ZSOHSD058[[#This Row],[落胚數]]+0), ZSOHSD058[[#This Row],[落胚數]]+0, 0))</f>
        <v>19891.599999999999</v>
      </c>
    </row>
    <row r="203" spans="1:14">
      <c r="A203" s="17" t="s">
        <v>5468</v>
      </c>
      <c r="B203" s="17" t="s">
        <v>5469</v>
      </c>
      <c r="C203" s="17" t="s">
        <v>2210</v>
      </c>
      <c r="D203" s="17" t="s">
        <v>2211</v>
      </c>
      <c r="E203" s="25">
        <v>100</v>
      </c>
      <c r="F203" s="25">
        <v>100</v>
      </c>
      <c r="G203" s="18">
        <v>45530</v>
      </c>
      <c r="H203" s="17" t="s">
        <v>5470</v>
      </c>
      <c r="I203" s="17" t="s">
        <v>21</v>
      </c>
      <c r="J203" s="17" t="s">
        <v>2212</v>
      </c>
      <c r="K203" s="17" t="s">
        <v>2213</v>
      </c>
      <c r="L203" t="str">
        <f>IF(COUNTIFS(ZSOHPP055[订单号数值], ZSOHSD058[[#This Row],[订单号数值]], ZSOHPP055[行項目], ZSOHSD058[[#This Row],[行項目]])&gt;0, "Y", "")</f>
        <v>Y</v>
      </c>
      <c r="M203">
        <f>IF(ZSOHSD058[[#This Row],[銷售訂單]]="", "", --ZSOHSD058[[#This Row],[銷售訂單]])</f>
        <v>6071182</v>
      </c>
      <c r="N203" s="16">
        <f>IF(ZSOHSD058[[#This Row],[落胚數]]="","",IF(ISNUMBER(ZSOHSD058[[#This Row],[落胚數]]+0), ZSOHSD058[[#This Row],[落胚數]]+0, 0))</f>
        <v>100</v>
      </c>
    </row>
    <row r="204" spans="1:14">
      <c r="A204" s="17" t="s">
        <v>5471</v>
      </c>
      <c r="B204" s="17" t="s">
        <v>5472</v>
      </c>
      <c r="C204" s="17" t="s">
        <v>2210</v>
      </c>
      <c r="D204" s="17" t="s">
        <v>2211</v>
      </c>
      <c r="E204" s="25">
        <v>100</v>
      </c>
      <c r="F204" s="25">
        <v>100</v>
      </c>
      <c r="G204" s="18">
        <v>45533</v>
      </c>
      <c r="H204" s="17" t="s">
        <v>5473</v>
      </c>
      <c r="I204" s="17" t="s">
        <v>23</v>
      </c>
      <c r="J204" s="17" t="s">
        <v>2212</v>
      </c>
      <c r="K204" s="17" t="s">
        <v>4167</v>
      </c>
      <c r="L204" t="str">
        <f>IF(COUNTIFS(ZSOHPP055[订单号数值], ZSOHSD058[[#This Row],[订单号数值]], ZSOHPP055[行項目], ZSOHSD058[[#This Row],[行項目]])&gt;0, "Y", "")</f>
        <v>Y</v>
      </c>
      <c r="M204">
        <f>IF(ZSOHSD058[[#This Row],[銷售訂單]]="", "", --ZSOHSD058[[#This Row],[銷售訂單]])</f>
        <v>6071275</v>
      </c>
      <c r="N204" s="16">
        <f>IF(ZSOHSD058[[#This Row],[落胚數]]="","",IF(ISNUMBER(ZSOHSD058[[#This Row],[落胚數]]+0), ZSOHSD058[[#This Row],[落胚數]]+0, 0))</f>
        <v>100</v>
      </c>
    </row>
    <row r="205" spans="1:14">
      <c r="A205" s="17" t="s">
        <v>2233</v>
      </c>
      <c r="B205" s="17" t="s">
        <v>5474</v>
      </c>
      <c r="C205" s="17" t="s">
        <v>2210</v>
      </c>
      <c r="D205" s="17" t="s">
        <v>2211</v>
      </c>
      <c r="E205" s="25">
        <v>223640.5</v>
      </c>
      <c r="F205" s="25">
        <v>248489.5</v>
      </c>
      <c r="G205" s="18">
        <v>45534</v>
      </c>
      <c r="H205" s="17" t="s">
        <v>5475</v>
      </c>
      <c r="I205" s="17" t="s">
        <v>20</v>
      </c>
      <c r="J205" s="17" t="s">
        <v>2212</v>
      </c>
      <c r="K205" s="17" t="s">
        <v>2213</v>
      </c>
      <c r="L205" t="str">
        <f>IF(COUNTIFS(ZSOHPP055[订单号数值], ZSOHSD058[[#This Row],[订单号数值]], ZSOHPP055[行項目], ZSOHSD058[[#This Row],[行項目]])&gt;0, "Y", "")</f>
        <v>Y</v>
      </c>
      <c r="M205">
        <f>IF(ZSOHSD058[[#This Row],[銷售訂單]]="", "", --ZSOHSD058[[#This Row],[銷售訂單]])</f>
        <v>6071320</v>
      </c>
      <c r="N205" s="16">
        <f>IF(ZSOHSD058[[#This Row],[落胚數]]="","",IF(ISNUMBER(ZSOHSD058[[#This Row],[落胚數]]+0), ZSOHSD058[[#This Row],[落胚數]]+0, 0))</f>
        <v>248489.5</v>
      </c>
    </row>
    <row r="206" spans="1:14">
      <c r="A206" s="17" t="s">
        <v>2233</v>
      </c>
      <c r="B206" s="17" t="s">
        <v>5474</v>
      </c>
      <c r="C206" s="17" t="s">
        <v>2215</v>
      </c>
      <c r="D206" s="17" t="s">
        <v>2211</v>
      </c>
      <c r="E206" s="25">
        <v>103218.7</v>
      </c>
      <c r="F206" s="25">
        <v>114687.4</v>
      </c>
      <c r="G206" s="18">
        <v>45546</v>
      </c>
      <c r="H206" s="17" t="s">
        <v>5476</v>
      </c>
      <c r="I206" s="17" t="s">
        <v>20</v>
      </c>
      <c r="J206" s="17" t="s">
        <v>2212</v>
      </c>
      <c r="K206" s="17" t="s">
        <v>2213</v>
      </c>
      <c r="L206" t="str">
        <f>IF(COUNTIFS(ZSOHPP055[订单号数值], ZSOHSD058[[#This Row],[订单号数值]], ZSOHPP055[行項目], ZSOHSD058[[#This Row],[行項目]])&gt;0, "Y", "")</f>
        <v>Y</v>
      </c>
      <c r="M206">
        <f>IF(ZSOHSD058[[#This Row],[銷售訂單]]="", "", --ZSOHSD058[[#This Row],[銷售訂單]])</f>
        <v>6071320</v>
      </c>
      <c r="N206" s="16">
        <f>IF(ZSOHSD058[[#This Row],[落胚數]]="","",IF(ISNUMBER(ZSOHSD058[[#This Row],[落胚數]]+0), ZSOHSD058[[#This Row],[落胚數]]+0, 0))</f>
        <v>114687.4</v>
      </c>
    </row>
    <row r="207" spans="1:14">
      <c r="A207" s="17" t="s">
        <v>2234</v>
      </c>
      <c r="B207" s="17" t="s">
        <v>5477</v>
      </c>
      <c r="C207" s="17" t="s">
        <v>2210</v>
      </c>
      <c r="D207" s="17" t="s">
        <v>2211</v>
      </c>
      <c r="E207" s="25">
        <v>3667.5</v>
      </c>
      <c r="F207" s="25">
        <v>4314.8</v>
      </c>
      <c r="G207" s="18">
        <v>45534</v>
      </c>
      <c r="H207" s="17" t="s">
        <v>5475</v>
      </c>
      <c r="I207" s="17" t="s">
        <v>20</v>
      </c>
      <c r="J207" s="17" t="s">
        <v>2212</v>
      </c>
      <c r="K207" s="17" t="s">
        <v>2213</v>
      </c>
      <c r="L207" t="str">
        <f>IF(COUNTIFS(ZSOHPP055[订单号数值], ZSOHSD058[[#This Row],[订单号数值]], ZSOHPP055[行項目], ZSOHSD058[[#This Row],[行項目]])&gt;0, "Y", "")</f>
        <v>Y</v>
      </c>
      <c r="M207">
        <f>IF(ZSOHSD058[[#This Row],[銷售訂單]]="", "", --ZSOHSD058[[#This Row],[銷售訂單]])</f>
        <v>6071321</v>
      </c>
      <c r="N207" s="16">
        <f>IF(ZSOHSD058[[#This Row],[落胚數]]="","",IF(ISNUMBER(ZSOHSD058[[#This Row],[落胚數]]+0), ZSOHSD058[[#This Row],[落胚數]]+0, 0))</f>
        <v>4314.8</v>
      </c>
    </row>
    <row r="208" spans="1:14">
      <c r="A208" s="17" t="s">
        <v>2234</v>
      </c>
      <c r="B208" s="17" t="s">
        <v>5477</v>
      </c>
      <c r="C208" s="17" t="s">
        <v>2215</v>
      </c>
      <c r="D208" s="17" t="s">
        <v>2211</v>
      </c>
      <c r="E208" s="25">
        <v>1867.7</v>
      </c>
      <c r="F208" s="25">
        <v>2197.3000000000002</v>
      </c>
      <c r="G208" s="18">
        <v>45546</v>
      </c>
      <c r="H208" s="17" t="s">
        <v>5476</v>
      </c>
      <c r="I208" s="17" t="s">
        <v>20</v>
      </c>
      <c r="J208" s="17" t="s">
        <v>2212</v>
      </c>
      <c r="K208" s="17" t="s">
        <v>2213</v>
      </c>
      <c r="L208" t="str">
        <f>IF(COUNTIFS(ZSOHPP055[订单号数值], ZSOHSD058[[#This Row],[订单号数值]], ZSOHPP055[行項目], ZSOHSD058[[#This Row],[行項目]])&gt;0, "Y", "")</f>
        <v>Y</v>
      </c>
      <c r="M208">
        <f>IF(ZSOHSD058[[#This Row],[銷售訂單]]="", "", --ZSOHSD058[[#This Row],[銷售訂單]])</f>
        <v>6071321</v>
      </c>
      <c r="N208" s="16">
        <f>IF(ZSOHSD058[[#This Row],[落胚數]]="","",IF(ISNUMBER(ZSOHSD058[[#This Row],[落胚數]]+0), ZSOHSD058[[#This Row],[落胚數]]+0, 0))</f>
        <v>2197.3000000000002</v>
      </c>
    </row>
    <row r="209" spans="1:14">
      <c r="A209" s="17" t="s">
        <v>2232</v>
      </c>
      <c r="B209" s="17" t="s">
        <v>5478</v>
      </c>
      <c r="C209" s="17" t="s">
        <v>2210</v>
      </c>
      <c r="D209" s="17" t="s">
        <v>2211</v>
      </c>
      <c r="E209" s="25">
        <v>18557.599999999999</v>
      </c>
      <c r="F209" s="25">
        <v>20619.599999999999</v>
      </c>
      <c r="G209" s="18">
        <v>45534</v>
      </c>
      <c r="H209" s="17" t="s">
        <v>5475</v>
      </c>
      <c r="I209" s="17" t="s">
        <v>20</v>
      </c>
      <c r="J209" s="17" t="s">
        <v>2212</v>
      </c>
      <c r="K209" s="17" t="s">
        <v>2213</v>
      </c>
      <c r="L209" t="str">
        <f>IF(COUNTIFS(ZSOHPP055[订单号数值], ZSOHSD058[[#This Row],[订单号数值]], ZSOHPP055[行項目], ZSOHSD058[[#This Row],[行項目]])&gt;0, "Y", "")</f>
        <v>Y</v>
      </c>
      <c r="M209">
        <f>IF(ZSOHSD058[[#This Row],[銷售訂單]]="", "", --ZSOHSD058[[#This Row],[銷售訂單]])</f>
        <v>6071322</v>
      </c>
      <c r="N209" s="16">
        <f>IF(ZSOHSD058[[#This Row],[落胚數]]="","",IF(ISNUMBER(ZSOHSD058[[#This Row],[落胚數]]+0), ZSOHSD058[[#This Row],[落胚數]]+0, 0))</f>
        <v>20619.599999999999</v>
      </c>
    </row>
    <row r="210" spans="1:14">
      <c r="A210" s="17" t="s">
        <v>2232</v>
      </c>
      <c r="B210" s="17" t="s">
        <v>5478</v>
      </c>
      <c r="C210" s="17" t="s">
        <v>2215</v>
      </c>
      <c r="D210" s="17" t="s">
        <v>2211</v>
      </c>
      <c r="E210" s="25">
        <v>8841.2999999999993</v>
      </c>
      <c r="F210" s="25">
        <v>9823.6</v>
      </c>
      <c r="G210" s="18">
        <v>45546</v>
      </c>
      <c r="H210" s="17" t="s">
        <v>5476</v>
      </c>
      <c r="I210" s="17" t="s">
        <v>20</v>
      </c>
      <c r="J210" s="17" t="s">
        <v>2212</v>
      </c>
      <c r="K210" s="17" t="s">
        <v>2213</v>
      </c>
      <c r="L210" t="str">
        <f>IF(COUNTIFS(ZSOHPP055[订单号数值], ZSOHSD058[[#This Row],[订单号数值]], ZSOHPP055[行項目], ZSOHSD058[[#This Row],[行項目]])&gt;0, "Y", "")</f>
        <v>Y</v>
      </c>
      <c r="M210">
        <f>IF(ZSOHSD058[[#This Row],[銷售訂單]]="", "", --ZSOHSD058[[#This Row],[銷售訂單]])</f>
        <v>6071322</v>
      </c>
      <c r="N210" s="16">
        <f>IF(ZSOHSD058[[#This Row],[落胚數]]="","",IF(ISNUMBER(ZSOHSD058[[#This Row],[落胚數]]+0), ZSOHSD058[[#This Row],[落胚數]]+0, 0))</f>
        <v>9823.6</v>
      </c>
    </row>
    <row r="211" spans="1:14">
      <c r="A211" s="17" t="s">
        <v>5449</v>
      </c>
      <c r="B211" s="17" t="s">
        <v>5479</v>
      </c>
      <c r="C211" s="17" t="s">
        <v>2210</v>
      </c>
      <c r="D211" s="17" t="s">
        <v>2211</v>
      </c>
      <c r="E211" s="25">
        <v>564.4</v>
      </c>
      <c r="F211" s="25">
        <v>664</v>
      </c>
      <c r="G211" s="18">
        <v>45534</v>
      </c>
      <c r="H211" s="17" t="s">
        <v>5475</v>
      </c>
      <c r="I211" s="17" t="s">
        <v>20</v>
      </c>
      <c r="J211" s="17" t="s">
        <v>2212</v>
      </c>
      <c r="K211" s="17" t="s">
        <v>2213</v>
      </c>
      <c r="L211" t="str">
        <f>IF(COUNTIFS(ZSOHPP055[订单号数值], ZSOHSD058[[#This Row],[订单号数值]], ZSOHPP055[行項目], ZSOHSD058[[#This Row],[行項目]])&gt;0, "Y", "")</f>
        <v>Y</v>
      </c>
      <c r="M211">
        <f>IF(ZSOHSD058[[#This Row],[銷售訂單]]="", "", --ZSOHSD058[[#This Row],[銷售訂單]])</f>
        <v>6071325</v>
      </c>
      <c r="N211" s="16">
        <f>IF(ZSOHSD058[[#This Row],[落胚數]]="","",IF(ISNUMBER(ZSOHSD058[[#This Row],[落胚數]]+0), ZSOHSD058[[#This Row],[落胚數]]+0, 0))</f>
        <v>664</v>
      </c>
    </row>
    <row r="212" spans="1:14">
      <c r="A212" s="17" t="s">
        <v>5449</v>
      </c>
      <c r="B212" s="17" t="s">
        <v>5479</v>
      </c>
      <c r="C212" s="17" t="s">
        <v>2215</v>
      </c>
      <c r="D212" s="17" t="s">
        <v>2211</v>
      </c>
      <c r="E212" s="25">
        <v>256.60000000000002</v>
      </c>
      <c r="F212" s="25">
        <v>301.8</v>
      </c>
      <c r="G212" s="18">
        <v>45546</v>
      </c>
      <c r="H212" s="17" t="s">
        <v>5476</v>
      </c>
      <c r="I212" s="17" t="s">
        <v>20</v>
      </c>
      <c r="J212" s="17" t="s">
        <v>2212</v>
      </c>
      <c r="K212" s="17" t="s">
        <v>2213</v>
      </c>
      <c r="L212" t="str">
        <f>IF(COUNTIFS(ZSOHPP055[订单号数值], ZSOHSD058[[#This Row],[订单号数值]], ZSOHPP055[行項目], ZSOHSD058[[#This Row],[行項目]])&gt;0, "Y", "")</f>
        <v>Y</v>
      </c>
      <c r="M212">
        <f>IF(ZSOHSD058[[#This Row],[銷售訂單]]="", "", --ZSOHSD058[[#This Row],[銷售訂單]])</f>
        <v>6071325</v>
      </c>
      <c r="N212" s="16">
        <f>IF(ZSOHSD058[[#This Row],[落胚數]]="","",IF(ISNUMBER(ZSOHSD058[[#This Row],[落胚數]]+0), ZSOHSD058[[#This Row],[落胚數]]+0, 0))</f>
        <v>301.8</v>
      </c>
    </row>
    <row r="213" spans="1:14">
      <c r="A213" s="17" t="s">
        <v>2221</v>
      </c>
      <c r="B213" s="17" t="s">
        <v>5480</v>
      </c>
      <c r="C213" s="17" t="s">
        <v>2210</v>
      </c>
      <c r="D213" s="17" t="s">
        <v>2211</v>
      </c>
      <c r="E213" s="25">
        <v>100</v>
      </c>
      <c r="F213" s="25">
        <v>100</v>
      </c>
      <c r="G213" s="18">
        <v>45540</v>
      </c>
      <c r="H213" s="17" t="s">
        <v>5481</v>
      </c>
      <c r="I213" s="17" t="s">
        <v>22</v>
      </c>
      <c r="J213" s="17" t="s">
        <v>2212</v>
      </c>
      <c r="K213" s="17" t="s">
        <v>2213</v>
      </c>
      <c r="L213" t="str">
        <f>IF(COUNTIFS(ZSOHPP055[订单号数值], ZSOHSD058[[#This Row],[订单号数值]], ZSOHPP055[行項目], ZSOHSD058[[#This Row],[行項目]])&gt;0, "Y", "")</f>
        <v>Y</v>
      </c>
      <c r="M213">
        <f>IF(ZSOHSD058[[#This Row],[銷售訂單]]="", "", --ZSOHSD058[[#This Row],[銷售訂單]])</f>
        <v>6071467</v>
      </c>
      <c r="N213" s="16">
        <f>IF(ZSOHSD058[[#This Row],[落胚數]]="","",IF(ISNUMBER(ZSOHSD058[[#This Row],[落胚數]]+0), ZSOHSD058[[#This Row],[落胚數]]+0, 0))</f>
        <v>100</v>
      </c>
    </row>
    <row r="214" spans="1:14">
      <c r="A214" s="17" t="s">
        <v>5482</v>
      </c>
      <c r="B214" s="17" t="s">
        <v>5480</v>
      </c>
      <c r="C214" s="17" t="s">
        <v>2215</v>
      </c>
      <c r="D214" s="17" t="s">
        <v>2211</v>
      </c>
      <c r="E214" s="25">
        <v>150</v>
      </c>
      <c r="F214" s="25">
        <v>150</v>
      </c>
      <c r="G214" s="18">
        <v>45540</v>
      </c>
      <c r="H214" s="17" t="s">
        <v>5481</v>
      </c>
      <c r="I214" s="17" t="s">
        <v>22</v>
      </c>
      <c r="J214" s="17" t="s">
        <v>2212</v>
      </c>
      <c r="K214" s="17" t="s">
        <v>2213</v>
      </c>
      <c r="L214" t="str">
        <f>IF(COUNTIFS(ZSOHPP055[订单号数值], ZSOHSD058[[#This Row],[订单号数值]], ZSOHPP055[行項目], ZSOHSD058[[#This Row],[行項目]])&gt;0, "Y", "")</f>
        <v>Y</v>
      </c>
      <c r="M214">
        <f>IF(ZSOHSD058[[#This Row],[銷售訂單]]="", "", --ZSOHSD058[[#This Row],[銷售訂單]])</f>
        <v>6071467</v>
      </c>
      <c r="N214" s="16">
        <f>IF(ZSOHSD058[[#This Row],[落胚數]]="","",IF(ISNUMBER(ZSOHSD058[[#This Row],[落胚數]]+0), ZSOHSD058[[#This Row],[落胚數]]+0, 0))</f>
        <v>150</v>
      </c>
    </row>
    <row r="215" spans="1:14">
      <c r="A215" s="17" t="s">
        <v>5471</v>
      </c>
      <c r="B215" s="17" t="s">
        <v>5483</v>
      </c>
      <c r="C215" s="17" t="s">
        <v>2210</v>
      </c>
      <c r="D215" s="17" t="s">
        <v>2211</v>
      </c>
      <c r="E215" s="25">
        <v>10750.1</v>
      </c>
      <c r="F215" s="25">
        <v>12216.1</v>
      </c>
      <c r="G215" s="18">
        <v>45545</v>
      </c>
      <c r="H215" s="17" t="s">
        <v>5460</v>
      </c>
      <c r="I215" s="17" t="s">
        <v>23</v>
      </c>
      <c r="J215" s="17" t="s">
        <v>2212</v>
      </c>
      <c r="K215" s="17" t="s">
        <v>2213</v>
      </c>
      <c r="L215" t="str">
        <f>IF(COUNTIFS(ZSOHPP055[订单号数值], ZSOHSD058[[#This Row],[订单号数值]], ZSOHPP055[行項目], ZSOHSD058[[#This Row],[行項目]])&gt;0, "Y", "")</f>
        <v/>
      </c>
      <c r="M215">
        <f>IF(ZSOHSD058[[#This Row],[銷售訂單]]="", "", --ZSOHSD058[[#This Row],[銷售訂單]])</f>
        <v>6071595</v>
      </c>
      <c r="N215" s="16">
        <f>IF(ZSOHSD058[[#This Row],[落胚數]]="","",IF(ISNUMBER(ZSOHSD058[[#This Row],[落胚數]]+0), ZSOHSD058[[#This Row],[落胚數]]+0, 0))</f>
        <v>12216.1</v>
      </c>
    </row>
    <row r="216" spans="1:14">
      <c r="A216" s="17" t="s">
        <v>2240</v>
      </c>
      <c r="B216" s="17" t="s">
        <v>5484</v>
      </c>
      <c r="C216" s="17" t="s">
        <v>2210</v>
      </c>
      <c r="D216" s="17" t="s">
        <v>2211</v>
      </c>
      <c r="E216" s="25">
        <v>300</v>
      </c>
      <c r="F216" s="25">
        <v>322.60000000000002</v>
      </c>
      <c r="G216" s="18">
        <v>45549</v>
      </c>
      <c r="H216" s="17" t="s">
        <v>5485</v>
      </c>
      <c r="I216" s="17" t="s">
        <v>20</v>
      </c>
      <c r="J216" s="17" t="s">
        <v>2212</v>
      </c>
      <c r="K216" s="17" t="s">
        <v>2213</v>
      </c>
      <c r="L216" t="str">
        <f>IF(COUNTIFS(ZSOHPP055[订单号数值], ZSOHSD058[[#This Row],[订单号数值]], ZSOHPP055[行項目], ZSOHSD058[[#This Row],[行項目]])&gt;0, "Y", "")</f>
        <v/>
      </c>
      <c r="M216">
        <f>IF(ZSOHSD058[[#This Row],[銷售訂單]]="", "", --ZSOHSD058[[#This Row],[銷售訂單]])</f>
        <v>6071744</v>
      </c>
      <c r="N216" s="16">
        <f>IF(ZSOHSD058[[#This Row],[落胚數]]="","",IF(ISNUMBER(ZSOHSD058[[#This Row],[落胚數]]+0), ZSOHSD058[[#This Row],[落胚數]]+0, 0))</f>
        <v>322.60000000000002</v>
      </c>
    </row>
    <row r="217" spans="1:14">
      <c r="A217" s="17" t="s">
        <v>2240</v>
      </c>
      <c r="B217" s="17" t="s">
        <v>5486</v>
      </c>
      <c r="C217" s="17" t="s">
        <v>2210</v>
      </c>
      <c r="D217" s="17" t="s">
        <v>2211</v>
      </c>
      <c r="E217" s="25">
        <v>100</v>
      </c>
      <c r="F217" s="25">
        <v>107.5</v>
      </c>
      <c r="G217" s="18">
        <v>45551</v>
      </c>
      <c r="H217" s="17" t="s">
        <v>4241</v>
      </c>
      <c r="I217" s="17" t="s">
        <v>20</v>
      </c>
      <c r="J217" s="17" t="s">
        <v>2212</v>
      </c>
      <c r="K217" s="17" t="s">
        <v>2213</v>
      </c>
      <c r="L217" t="str">
        <f>IF(COUNTIFS(ZSOHPP055[订单号数值], ZSOHSD058[[#This Row],[订单号数值]], ZSOHPP055[行項目], ZSOHSD058[[#This Row],[行項目]])&gt;0, "Y", "")</f>
        <v>Y</v>
      </c>
      <c r="M217">
        <f>IF(ZSOHSD058[[#This Row],[銷售訂單]]="", "", --ZSOHSD058[[#This Row],[銷售訂單]])</f>
        <v>6071774</v>
      </c>
      <c r="N217" s="16">
        <f>IF(ZSOHSD058[[#This Row],[落胚數]]="","",IF(ISNUMBER(ZSOHSD058[[#This Row],[落胚數]]+0), ZSOHSD058[[#This Row],[落胚數]]+0, 0))</f>
        <v>107.5</v>
      </c>
    </row>
    <row r="218" spans="1:14">
      <c r="A218" s="17" t="s">
        <v>2240</v>
      </c>
      <c r="B218" s="17" t="s">
        <v>5487</v>
      </c>
      <c r="C218" s="17" t="s">
        <v>2210</v>
      </c>
      <c r="D218" s="17" t="s">
        <v>2211</v>
      </c>
      <c r="E218" s="25">
        <v>100</v>
      </c>
      <c r="F218" s="25">
        <v>107.5</v>
      </c>
      <c r="G218" s="18">
        <v>45551</v>
      </c>
      <c r="H218" s="17" t="s">
        <v>4241</v>
      </c>
      <c r="I218" s="17" t="s">
        <v>20</v>
      </c>
      <c r="J218" s="17" t="s">
        <v>2212</v>
      </c>
      <c r="K218" s="17" t="s">
        <v>2213</v>
      </c>
      <c r="L218" t="str">
        <f>IF(COUNTIFS(ZSOHPP055[订单号数值], ZSOHSD058[[#This Row],[订单号数值]], ZSOHPP055[行項目], ZSOHSD058[[#This Row],[行項目]])&gt;0, "Y", "")</f>
        <v>Y</v>
      </c>
      <c r="M218">
        <f>IF(ZSOHSD058[[#This Row],[銷售訂單]]="", "", --ZSOHSD058[[#This Row],[銷售訂單]])</f>
        <v>6071775</v>
      </c>
      <c r="N218" s="16">
        <f>IF(ZSOHSD058[[#This Row],[落胚數]]="","",IF(ISNUMBER(ZSOHSD058[[#This Row],[落胚數]]+0), ZSOHSD058[[#This Row],[落胚數]]+0, 0))</f>
        <v>107.5</v>
      </c>
    </row>
    <row r="219" spans="1:14">
      <c r="A219" s="17" t="s">
        <v>2240</v>
      </c>
      <c r="B219" s="17" t="s">
        <v>5488</v>
      </c>
      <c r="C219" s="17" t="s">
        <v>2210</v>
      </c>
      <c r="D219" s="17" t="s">
        <v>2211</v>
      </c>
      <c r="E219" s="25">
        <v>100</v>
      </c>
      <c r="F219" s="25">
        <v>107.5</v>
      </c>
      <c r="G219" s="18">
        <v>45551</v>
      </c>
      <c r="H219" s="17" t="s">
        <v>4241</v>
      </c>
      <c r="I219" s="17" t="s">
        <v>20</v>
      </c>
      <c r="J219" s="17" t="s">
        <v>2212</v>
      </c>
      <c r="K219" s="17" t="s">
        <v>2213</v>
      </c>
      <c r="L219" t="str">
        <f>IF(COUNTIFS(ZSOHPP055[订单号数值], ZSOHSD058[[#This Row],[订单号数值]], ZSOHPP055[行項目], ZSOHSD058[[#This Row],[行項目]])&gt;0, "Y", "")</f>
        <v>Y</v>
      </c>
      <c r="M219">
        <f>IF(ZSOHSD058[[#This Row],[銷售訂單]]="", "", --ZSOHSD058[[#This Row],[銷售訂單]])</f>
        <v>6071777</v>
      </c>
      <c r="N219" s="16">
        <f>IF(ZSOHSD058[[#This Row],[落胚數]]="","",IF(ISNUMBER(ZSOHSD058[[#This Row],[落胚數]]+0), ZSOHSD058[[#This Row],[落胚數]]+0, 0))</f>
        <v>107.5</v>
      </c>
    </row>
    <row r="220" spans="1:14">
      <c r="A220" s="17" t="s">
        <v>2240</v>
      </c>
      <c r="B220" s="17" t="s">
        <v>5489</v>
      </c>
      <c r="C220" s="17" t="s">
        <v>2210</v>
      </c>
      <c r="D220" s="17" t="s">
        <v>2211</v>
      </c>
      <c r="E220" s="25">
        <v>100</v>
      </c>
      <c r="F220" s="25">
        <v>107.5</v>
      </c>
      <c r="G220" s="18">
        <v>45554</v>
      </c>
      <c r="H220" s="17" t="s">
        <v>4241</v>
      </c>
      <c r="I220" s="17" t="s">
        <v>20</v>
      </c>
      <c r="J220" s="17" t="s">
        <v>2212</v>
      </c>
      <c r="K220" s="17" t="s">
        <v>2213</v>
      </c>
      <c r="L220" t="str">
        <f>IF(COUNTIFS(ZSOHPP055[订单号数值], ZSOHSD058[[#This Row],[订单号数值]], ZSOHPP055[行項目], ZSOHSD058[[#This Row],[行項目]])&gt;0, "Y", "")</f>
        <v>Y</v>
      </c>
      <c r="M220">
        <f>IF(ZSOHSD058[[#This Row],[銷售訂單]]="", "", --ZSOHSD058[[#This Row],[銷售訂單]])</f>
        <v>6071884</v>
      </c>
      <c r="N220" s="16">
        <f>IF(ZSOHSD058[[#This Row],[落胚數]]="","",IF(ISNUMBER(ZSOHSD058[[#This Row],[落胚數]]+0), ZSOHSD058[[#This Row],[落胚數]]+0, 0))</f>
        <v>107.5</v>
      </c>
    </row>
    <row r="221" spans="1:14">
      <c r="A221" s="17" t="s">
        <v>2240</v>
      </c>
      <c r="B221" s="17" t="s">
        <v>5490</v>
      </c>
      <c r="C221" s="17" t="s">
        <v>2210</v>
      </c>
      <c r="D221" s="17" t="s">
        <v>2211</v>
      </c>
      <c r="E221" s="25">
        <v>100</v>
      </c>
      <c r="F221" s="25">
        <v>107.5</v>
      </c>
      <c r="G221" s="18">
        <v>45554</v>
      </c>
      <c r="H221" s="17" t="s">
        <v>4241</v>
      </c>
      <c r="I221" s="17" t="s">
        <v>20</v>
      </c>
      <c r="J221" s="17" t="s">
        <v>2212</v>
      </c>
      <c r="K221" s="17" t="s">
        <v>2213</v>
      </c>
      <c r="L221" t="str">
        <f>IF(COUNTIFS(ZSOHPP055[订单号数值], ZSOHSD058[[#This Row],[订单号数值]], ZSOHPP055[行項目], ZSOHSD058[[#This Row],[行項目]])&gt;0, "Y", "")</f>
        <v>Y</v>
      </c>
      <c r="M221">
        <f>IF(ZSOHSD058[[#This Row],[銷售訂單]]="", "", --ZSOHSD058[[#This Row],[銷售訂單]])</f>
        <v>6071886</v>
      </c>
      <c r="N221" s="16">
        <f>IF(ZSOHSD058[[#This Row],[落胚數]]="","",IF(ISNUMBER(ZSOHSD058[[#This Row],[落胚數]]+0), ZSOHSD058[[#This Row],[落胚數]]+0, 0))</f>
        <v>107.5</v>
      </c>
    </row>
    <row r="222" spans="1:14">
      <c r="A222" s="17" t="s">
        <v>2240</v>
      </c>
      <c r="B222" s="17" t="s">
        <v>5491</v>
      </c>
      <c r="C222" s="17" t="s">
        <v>2210</v>
      </c>
      <c r="D222" s="17" t="s">
        <v>2211</v>
      </c>
      <c r="E222" s="25">
        <v>100</v>
      </c>
      <c r="F222" s="25">
        <v>107.5</v>
      </c>
      <c r="G222" s="18">
        <v>45554</v>
      </c>
      <c r="H222" s="17" t="s">
        <v>4241</v>
      </c>
      <c r="I222" s="17" t="s">
        <v>20</v>
      </c>
      <c r="J222" s="17" t="s">
        <v>2212</v>
      </c>
      <c r="K222" s="17" t="s">
        <v>2213</v>
      </c>
      <c r="L222" t="str">
        <f>IF(COUNTIFS(ZSOHPP055[订单号数值], ZSOHSD058[[#This Row],[订单号数值]], ZSOHPP055[行項目], ZSOHSD058[[#This Row],[行項目]])&gt;0, "Y", "")</f>
        <v>Y</v>
      </c>
      <c r="M222">
        <f>IF(ZSOHSD058[[#This Row],[銷售訂單]]="", "", --ZSOHSD058[[#This Row],[銷售訂單]])</f>
        <v>6071887</v>
      </c>
      <c r="N222" s="16">
        <f>IF(ZSOHSD058[[#This Row],[落胚數]]="","",IF(ISNUMBER(ZSOHSD058[[#This Row],[落胚數]]+0), ZSOHSD058[[#This Row],[落胚數]]+0, 0))</f>
        <v>107.5</v>
      </c>
    </row>
    <row r="223" spans="1:14">
      <c r="A223" s="17" t="s">
        <v>2240</v>
      </c>
      <c r="B223" s="17" t="s">
        <v>5492</v>
      </c>
      <c r="C223" s="17" t="s">
        <v>2210</v>
      </c>
      <c r="D223" s="17" t="s">
        <v>2211</v>
      </c>
      <c r="E223" s="25">
        <v>100</v>
      </c>
      <c r="F223" s="25">
        <v>107.5</v>
      </c>
      <c r="G223" s="18">
        <v>45554</v>
      </c>
      <c r="H223" s="17" t="s">
        <v>4241</v>
      </c>
      <c r="I223" s="17" t="s">
        <v>20</v>
      </c>
      <c r="J223" s="17" t="s">
        <v>2212</v>
      </c>
      <c r="K223" s="17" t="s">
        <v>2213</v>
      </c>
      <c r="L223" t="str">
        <f>IF(COUNTIFS(ZSOHPP055[订单号数值], ZSOHSD058[[#This Row],[订单号数值]], ZSOHPP055[行項目], ZSOHSD058[[#This Row],[行項目]])&gt;0, "Y", "")</f>
        <v>Y</v>
      </c>
      <c r="M223">
        <f>IF(ZSOHSD058[[#This Row],[銷售訂單]]="", "", --ZSOHSD058[[#This Row],[銷售訂單]])</f>
        <v>6071888</v>
      </c>
      <c r="N223" s="16">
        <f>IF(ZSOHSD058[[#This Row],[落胚數]]="","",IF(ISNUMBER(ZSOHSD058[[#This Row],[落胚數]]+0), ZSOHSD058[[#This Row],[落胚數]]+0, 0))</f>
        <v>107.5</v>
      </c>
    </row>
    <row r="224" spans="1:14">
      <c r="A224" s="17" t="s">
        <v>2228</v>
      </c>
      <c r="B224" s="17" t="s">
        <v>5493</v>
      </c>
      <c r="C224" s="17" t="s">
        <v>2210</v>
      </c>
      <c r="D224" s="17" t="s">
        <v>2211</v>
      </c>
      <c r="E224" s="25">
        <v>335157.3</v>
      </c>
      <c r="F224" s="25">
        <v>360384.2</v>
      </c>
      <c r="G224" s="18">
        <v>45562</v>
      </c>
      <c r="H224" s="17" t="s">
        <v>5494</v>
      </c>
      <c r="I224" s="17" t="s">
        <v>20</v>
      </c>
      <c r="J224" s="17" t="s">
        <v>2212</v>
      </c>
      <c r="K224" s="17" t="s">
        <v>2213</v>
      </c>
      <c r="L224" t="str">
        <f>IF(COUNTIFS(ZSOHPP055[订单号数值], ZSOHSD058[[#This Row],[订单号数值]], ZSOHPP055[行項目], ZSOHSD058[[#This Row],[行項目]])&gt;0, "Y", "")</f>
        <v>Y</v>
      </c>
      <c r="M224">
        <f>IF(ZSOHSD058[[#This Row],[銷售訂單]]="", "", --ZSOHSD058[[#This Row],[銷售訂單]])</f>
        <v>6072156</v>
      </c>
      <c r="N224" s="16">
        <f>IF(ZSOHSD058[[#This Row],[落胚數]]="","",IF(ISNUMBER(ZSOHSD058[[#This Row],[落胚數]]+0), ZSOHSD058[[#This Row],[落胚數]]+0, 0))</f>
        <v>360384.2</v>
      </c>
    </row>
    <row r="225" spans="1:14">
      <c r="A225" s="17" t="s">
        <v>5441</v>
      </c>
      <c r="B225" s="17" t="s">
        <v>5495</v>
      </c>
      <c r="C225" s="17" t="s">
        <v>2210</v>
      </c>
      <c r="D225" s="17" t="s">
        <v>2211</v>
      </c>
      <c r="E225" s="25">
        <v>35316.699999999997</v>
      </c>
      <c r="F225" s="25">
        <v>37974.9</v>
      </c>
      <c r="G225" s="18">
        <v>45562</v>
      </c>
      <c r="H225" s="17" t="s">
        <v>5494</v>
      </c>
      <c r="I225" s="17" t="s">
        <v>20</v>
      </c>
      <c r="J225" s="17" t="s">
        <v>2212</v>
      </c>
      <c r="K225" s="17" t="s">
        <v>2213</v>
      </c>
      <c r="L225" t="str">
        <f>IF(COUNTIFS(ZSOHPP055[订单号数值], ZSOHSD058[[#This Row],[订单号数值]], ZSOHPP055[行項目], ZSOHSD058[[#This Row],[行項目]])&gt;0, "Y", "")</f>
        <v>Y</v>
      </c>
      <c r="M225">
        <f>IF(ZSOHSD058[[#This Row],[銷售訂單]]="", "", --ZSOHSD058[[#This Row],[銷售訂單]])</f>
        <v>6072159</v>
      </c>
      <c r="N225" s="16">
        <f>IF(ZSOHSD058[[#This Row],[落胚數]]="","",IF(ISNUMBER(ZSOHSD058[[#This Row],[落胚數]]+0), ZSOHSD058[[#This Row],[落胚數]]+0, 0))</f>
        <v>37974.9</v>
      </c>
    </row>
    <row r="226" spans="1:14">
      <c r="A226" s="17" t="s">
        <v>2227</v>
      </c>
      <c r="B226" s="17" t="s">
        <v>5496</v>
      </c>
      <c r="C226" s="17" t="s">
        <v>2210</v>
      </c>
      <c r="D226" s="17" t="s">
        <v>2211</v>
      </c>
      <c r="E226" s="25">
        <v>99274.7</v>
      </c>
      <c r="F226" s="25">
        <v>106747</v>
      </c>
      <c r="G226" s="18">
        <v>45562</v>
      </c>
      <c r="H226" s="17" t="s">
        <v>5494</v>
      </c>
      <c r="I226" s="17" t="s">
        <v>20</v>
      </c>
      <c r="J226" s="17" t="s">
        <v>2212</v>
      </c>
      <c r="K226" s="17" t="s">
        <v>2213</v>
      </c>
      <c r="L226" t="str">
        <f>IF(COUNTIFS(ZSOHPP055[订单号数值], ZSOHSD058[[#This Row],[订单号数值]], ZSOHPP055[行項目], ZSOHSD058[[#This Row],[行項目]])&gt;0, "Y", "")</f>
        <v>Y</v>
      </c>
      <c r="M226">
        <f>IF(ZSOHSD058[[#This Row],[銷售訂單]]="", "", --ZSOHSD058[[#This Row],[銷售訂單]])</f>
        <v>6072161</v>
      </c>
      <c r="N226" s="16">
        <f>IF(ZSOHSD058[[#This Row],[落胚數]]="","",IF(ISNUMBER(ZSOHSD058[[#This Row],[落胚數]]+0), ZSOHSD058[[#This Row],[落胚數]]+0, 0))</f>
        <v>106747</v>
      </c>
    </row>
    <row r="227" spans="1:14">
      <c r="A227" s="17" t="s">
        <v>2229</v>
      </c>
      <c r="B227" s="17" t="s">
        <v>5497</v>
      </c>
      <c r="C227" s="17" t="s">
        <v>2210</v>
      </c>
      <c r="D227" s="17" t="s">
        <v>2211</v>
      </c>
      <c r="E227" s="25">
        <v>36998.400000000001</v>
      </c>
      <c r="F227" s="25">
        <v>39783.199999999997</v>
      </c>
      <c r="G227" s="18">
        <v>45562</v>
      </c>
      <c r="H227" s="17" t="s">
        <v>5494</v>
      </c>
      <c r="I227" s="17" t="s">
        <v>20</v>
      </c>
      <c r="J227" s="17" t="s">
        <v>2212</v>
      </c>
      <c r="K227" s="17" t="s">
        <v>2213</v>
      </c>
      <c r="L227" t="str">
        <f>IF(COUNTIFS(ZSOHPP055[订单号数值], ZSOHSD058[[#This Row],[订单号数值]], ZSOHPP055[行項目], ZSOHSD058[[#This Row],[行項目]])&gt;0, "Y", "")</f>
        <v>Y</v>
      </c>
      <c r="M227">
        <f>IF(ZSOHSD058[[#This Row],[銷售訂單]]="", "", --ZSOHSD058[[#This Row],[銷售訂單]])</f>
        <v>6072162</v>
      </c>
      <c r="N227" s="16">
        <f>IF(ZSOHSD058[[#This Row],[落胚數]]="","",IF(ISNUMBER(ZSOHSD058[[#This Row],[落胚數]]+0), ZSOHSD058[[#This Row],[落胚數]]+0, 0))</f>
        <v>39783.199999999997</v>
      </c>
    </row>
    <row r="228" spans="1:14">
      <c r="A228" s="17" t="s">
        <v>5384</v>
      </c>
      <c r="B228" s="17" t="s">
        <v>5498</v>
      </c>
      <c r="C228" s="17" t="s">
        <v>2210</v>
      </c>
      <c r="D228" s="17" t="s">
        <v>2211</v>
      </c>
      <c r="E228" s="25">
        <v>9212.6</v>
      </c>
      <c r="F228" s="25">
        <v>9697.5</v>
      </c>
      <c r="G228" s="18">
        <v>45565</v>
      </c>
      <c r="H228" s="17" t="s">
        <v>5499</v>
      </c>
      <c r="I228" s="17" t="s">
        <v>20</v>
      </c>
      <c r="J228" s="17" t="s">
        <v>2212</v>
      </c>
      <c r="K228" s="17" t="s">
        <v>2213</v>
      </c>
      <c r="L228" t="str">
        <f>IF(COUNTIFS(ZSOHPP055[订单号数值], ZSOHSD058[[#This Row],[订单号数值]], ZSOHPP055[行項目], ZSOHSD058[[#This Row],[行項目]])&gt;0, "Y", "")</f>
        <v>Y</v>
      </c>
      <c r="M228">
        <f>IF(ZSOHSD058[[#This Row],[銷售訂單]]="", "", --ZSOHSD058[[#This Row],[銷售訂單]])</f>
        <v>6072222</v>
      </c>
      <c r="N228" s="16">
        <f>IF(ZSOHSD058[[#This Row],[落胚數]]="","",IF(ISNUMBER(ZSOHSD058[[#This Row],[落胚數]]+0), ZSOHSD058[[#This Row],[落胚數]]+0, 0))</f>
        <v>9697.5</v>
      </c>
    </row>
    <row r="229" spans="1:14">
      <c r="A229" s="17" t="s">
        <v>5500</v>
      </c>
      <c r="B229" s="17" t="s">
        <v>5501</v>
      </c>
      <c r="C229" s="17" t="s">
        <v>2210</v>
      </c>
      <c r="D229" s="17" t="s">
        <v>2211</v>
      </c>
      <c r="E229" s="25">
        <v>150</v>
      </c>
      <c r="F229" s="25">
        <v>150</v>
      </c>
      <c r="G229" s="18">
        <v>45570</v>
      </c>
      <c r="H229" s="17" t="s">
        <v>5502</v>
      </c>
      <c r="I229" s="17" t="s">
        <v>22</v>
      </c>
      <c r="J229" s="17" t="s">
        <v>2212</v>
      </c>
      <c r="K229" s="17" t="s">
        <v>2213</v>
      </c>
      <c r="L229" t="str">
        <f>IF(COUNTIFS(ZSOHPP055[订单号数值], ZSOHSD058[[#This Row],[订单号数值]], ZSOHPP055[行項目], ZSOHSD058[[#This Row],[行項目]])&gt;0, "Y", "")</f>
        <v>Y</v>
      </c>
      <c r="M229">
        <f>IF(ZSOHSD058[[#This Row],[銷售訂單]]="", "", --ZSOHSD058[[#This Row],[銷售訂單]])</f>
        <v>6072296</v>
      </c>
      <c r="N229" s="16">
        <f>IF(ZSOHSD058[[#This Row],[落胚數]]="","",IF(ISNUMBER(ZSOHSD058[[#This Row],[落胚數]]+0), ZSOHSD058[[#This Row],[落胚數]]+0, 0))</f>
        <v>150</v>
      </c>
    </row>
    <row r="230" spans="1:14">
      <c r="A230" s="17" t="s">
        <v>2245</v>
      </c>
      <c r="B230" s="17" t="s">
        <v>5501</v>
      </c>
      <c r="C230" s="17" t="s">
        <v>2215</v>
      </c>
      <c r="D230" s="17" t="s">
        <v>2211</v>
      </c>
      <c r="E230" s="25">
        <v>100</v>
      </c>
      <c r="F230" s="25">
        <v>100</v>
      </c>
      <c r="G230" s="18">
        <v>45570</v>
      </c>
      <c r="H230" s="17" t="s">
        <v>5502</v>
      </c>
      <c r="I230" s="17" t="s">
        <v>22</v>
      </c>
      <c r="J230" s="17" t="s">
        <v>2212</v>
      </c>
      <c r="K230" s="17" t="s">
        <v>2213</v>
      </c>
      <c r="L230" t="str">
        <f>IF(COUNTIFS(ZSOHPP055[订单号数值], ZSOHSD058[[#This Row],[订单号数值]], ZSOHPP055[行項目], ZSOHSD058[[#This Row],[行項目]])&gt;0, "Y", "")</f>
        <v>Y</v>
      </c>
      <c r="M230">
        <f>IF(ZSOHSD058[[#This Row],[銷售訂單]]="", "", --ZSOHSD058[[#This Row],[銷售訂單]])</f>
        <v>6072296</v>
      </c>
      <c r="N230" s="16">
        <f>IF(ZSOHSD058[[#This Row],[落胚數]]="","",IF(ISNUMBER(ZSOHSD058[[#This Row],[落胚數]]+0), ZSOHSD058[[#This Row],[落胚數]]+0, 0))</f>
        <v>100</v>
      </c>
    </row>
    <row r="231" spans="1:14">
      <c r="A231" s="17" t="s">
        <v>5503</v>
      </c>
      <c r="B231" s="17" t="s">
        <v>5501</v>
      </c>
      <c r="C231" s="17" t="s">
        <v>2216</v>
      </c>
      <c r="D231" s="17" t="s">
        <v>2211</v>
      </c>
      <c r="E231" s="25">
        <v>150</v>
      </c>
      <c r="F231" s="25">
        <v>150</v>
      </c>
      <c r="G231" s="18">
        <v>45570</v>
      </c>
      <c r="H231" s="17" t="s">
        <v>5502</v>
      </c>
      <c r="I231" s="17" t="s">
        <v>22</v>
      </c>
      <c r="J231" s="17" t="s">
        <v>2212</v>
      </c>
      <c r="K231" s="17" t="s">
        <v>2213</v>
      </c>
      <c r="L231" t="str">
        <f>IF(COUNTIFS(ZSOHPP055[订单号数值], ZSOHSD058[[#This Row],[订单号数值]], ZSOHPP055[行項目], ZSOHSD058[[#This Row],[行項目]])&gt;0, "Y", "")</f>
        <v>Y</v>
      </c>
      <c r="M231">
        <f>IF(ZSOHSD058[[#This Row],[銷售訂單]]="", "", --ZSOHSD058[[#This Row],[銷售訂單]])</f>
        <v>6072296</v>
      </c>
      <c r="N231" s="16">
        <f>IF(ZSOHSD058[[#This Row],[落胚數]]="","",IF(ISNUMBER(ZSOHSD058[[#This Row],[落胚數]]+0), ZSOHSD058[[#This Row],[落胚數]]+0, 0))</f>
        <v>150</v>
      </c>
    </row>
    <row r="232" spans="1:14">
      <c r="A232" s="17" t="s">
        <v>5504</v>
      </c>
      <c r="B232" s="17" t="s">
        <v>5501</v>
      </c>
      <c r="C232" s="17" t="s">
        <v>2217</v>
      </c>
      <c r="D232" s="17" t="s">
        <v>2211</v>
      </c>
      <c r="E232" s="25">
        <v>75</v>
      </c>
      <c r="F232" s="25">
        <v>75</v>
      </c>
      <c r="G232" s="18">
        <v>45570</v>
      </c>
      <c r="H232" s="17" t="s">
        <v>5502</v>
      </c>
      <c r="I232" s="17" t="s">
        <v>22</v>
      </c>
      <c r="J232" s="17" t="s">
        <v>2212</v>
      </c>
      <c r="K232" s="17" t="s">
        <v>2213</v>
      </c>
      <c r="L232" t="str">
        <f>IF(COUNTIFS(ZSOHPP055[订单号数值], ZSOHSD058[[#This Row],[订单号数值]], ZSOHPP055[行項目], ZSOHSD058[[#This Row],[行項目]])&gt;0, "Y", "")</f>
        <v>Y</v>
      </c>
      <c r="M232">
        <f>IF(ZSOHSD058[[#This Row],[銷售訂單]]="", "", --ZSOHSD058[[#This Row],[銷售訂單]])</f>
        <v>6072296</v>
      </c>
      <c r="N232" s="16">
        <f>IF(ZSOHSD058[[#This Row],[落胚數]]="","",IF(ISNUMBER(ZSOHSD058[[#This Row],[落胚數]]+0), ZSOHSD058[[#This Row],[落胚數]]+0, 0))</f>
        <v>75</v>
      </c>
    </row>
    <row r="233" spans="1:14">
      <c r="A233" s="17" t="s">
        <v>5505</v>
      </c>
      <c r="B233" s="17" t="s">
        <v>5501</v>
      </c>
      <c r="C233" s="17" t="s">
        <v>2219</v>
      </c>
      <c r="D233" s="17" t="s">
        <v>2211</v>
      </c>
      <c r="E233" s="25">
        <v>75</v>
      </c>
      <c r="F233" s="25">
        <v>75</v>
      </c>
      <c r="G233" s="18">
        <v>45570</v>
      </c>
      <c r="H233" s="17" t="s">
        <v>5502</v>
      </c>
      <c r="I233" s="17" t="s">
        <v>22</v>
      </c>
      <c r="J233" s="17" t="s">
        <v>2212</v>
      </c>
      <c r="K233" s="17" t="s">
        <v>2213</v>
      </c>
      <c r="L233" t="str">
        <f>IF(COUNTIFS(ZSOHPP055[订单号数值], ZSOHSD058[[#This Row],[订单号数值]], ZSOHPP055[行項目], ZSOHSD058[[#This Row],[行項目]])&gt;0, "Y", "")</f>
        <v>Y</v>
      </c>
      <c r="M233">
        <f>IF(ZSOHSD058[[#This Row],[銷售訂單]]="", "", --ZSOHSD058[[#This Row],[銷售訂單]])</f>
        <v>6072296</v>
      </c>
      <c r="N233" s="16">
        <f>IF(ZSOHSD058[[#This Row],[落胚數]]="","",IF(ISNUMBER(ZSOHSD058[[#This Row],[落胚數]]+0), ZSOHSD058[[#This Row],[落胚數]]+0, 0))</f>
        <v>75</v>
      </c>
    </row>
    <row r="234" spans="1:14">
      <c r="A234" s="17" t="s">
        <v>5506</v>
      </c>
      <c r="B234" s="17" t="s">
        <v>5501</v>
      </c>
      <c r="C234" s="17" t="s">
        <v>2220</v>
      </c>
      <c r="D234" s="17" t="s">
        <v>2211</v>
      </c>
      <c r="E234" s="25">
        <v>100</v>
      </c>
      <c r="F234" s="25">
        <v>100</v>
      </c>
      <c r="G234" s="18">
        <v>45570</v>
      </c>
      <c r="H234" s="17" t="s">
        <v>5502</v>
      </c>
      <c r="I234" s="17" t="s">
        <v>22</v>
      </c>
      <c r="J234" s="17" t="s">
        <v>2212</v>
      </c>
      <c r="K234" s="17" t="s">
        <v>2213</v>
      </c>
      <c r="L234" t="str">
        <f>IF(COUNTIFS(ZSOHPP055[订单号数值], ZSOHSD058[[#This Row],[订单号数值]], ZSOHPP055[行項目], ZSOHSD058[[#This Row],[行項目]])&gt;0, "Y", "")</f>
        <v>Y</v>
      </c>
      <c r="M234">
        <f>IF(ZSOHSD058[[#This Row],[銷售訂單]]="", "", --ZSOHSD058[[#This Row],[銷售訂單]])</f>
        <v>6072296</v>
      </c>
      <c r="N234" s="16">
        <f>IF(ZSOHSD058[[#This Row],[落胚數]]="","",IF(ISNUMBER(ZSOHSD058[[#This Row],[落胚數]]+0), ZSOHSD058[[#This Row],[落胚數]]+0, 0))</f>
        <v>100</v>
      </c>
    </row>
    <row r="235" spans="1:14">
      <c r="A235" s="17" t="s">
        <v>5507</v>
      </c>
      <c r="B235" s="17" t="s">
        <v>5501</v>
      </c>
      <c r="C235" s="17" t="s">
        <v>2236</v>
      </c>
      <c r="D235" s="17" t="s">
        <v>2211</v>
      </c>
      <c r="E235" s="25">
        <v>150</v>
      </c>
      <c r="F235" s="25">
        <v>150</v>
      </c>
      <c r="G235" s="18">
        <v>45570</v>
      </c>
      <c r="H235" s="17" t="s">
        <v>5502</v>
      </c>
      <c r="I235" s="17" t="s">
        <v>22</v>
      </c>
      <c r="J235" s="17" t="s">
        <v>2212</v>
      </c>
      <c r="K235" s="17" t="s">
        <v>2213</v>
      </c>
      <c r="L235" t="str">
        <f>IF(COUNTIFS(ZSOHPP055[订单号数值], ZSOHSD058[[#This Row],[订单号数值]], ZSOHPP055[行項目], ZSOHSD058[[#This Row],[行項目]])&gt;0, "Y", "")</f>
        <v>Y</v>
      </c>
      <c r="M235">
        <f>IF(ZSOHSD058[[#This Row],[銷售訂單]]="", "", --ZSOHSD058[[#This Row],[銷售訂單]])</f>
        <v>6072296</v>
      </c>
      <c r="N235" s="16">
        <f>IF(ZSOHSD058[[#This Row],[落胚數]]="","",IF(ISNUMBER(ZSOHSD058[[#This Row],[落胚數]]+0), ZSOHSD058[[#This Row],[落胚數]]+0, 0))</f>
        <v>150</v>
      </c>
    </row>
    <row r="236" spans="1:14">
      <c r="A236" s="17" t="s">
        <v>5386</v>
      </c>
      <c r="B236" s="17" t="s">
        <v>5508</v>
      </c>
      <c r="C236" s="17" t="s">
        <v>2210</v>
      </c>
      <c r="D236" s="17" t="s">
        <v>2211</v>
      </c>
      <c r="E236" s="25">
        <v>9065.1</v>
      </c>
      <c r="F236" s="25">
        <v>9542.2999999999993</v>
      </c>
      <c r="G236" s="18">
        <v>45575</v>
      </c>
      <c r="H236" s="17" t="s">
        <v>5509</v>
      </c>
      <c r="I236" s="17" t="s">
        <v>20</v>
      </c>
      <c r="J236" s="17" t="s">
        <v>2212</v>
      </c>
      <c r="K236" s="17" t="s">
        <v>2213</v>
      </c>
      <c r="L236" t="str">
        <f>IF(COUNTIFS(ZSOHPP055[订单号数值], ZSOHSD058[[#This Row],[订单号数值]], ZSOHPP055[行項目], ZSOHSD058[[#This Row],[行項目]])&gt;0, "Y", "")</f>
        <v>Y</v>
      </c>
      <c r="M236">
        <f>IF(ZSOHSD058[[#This Row],[銷售訂單]]="", "", --ZSOHSD058[[#This Row],[銷售訂單]])</f>
        <v>6072466</v>
      </c>
      <c r="N236" s="16">
        <f>IF(ZSOHSD058[[#This Row],[落胚數]]="","",IF(ISNUMBER(ZSOHSD058[[#This Row],[落胚數]]+0), ZSOHSD058[[#This Row],[落胚數]]+0, 0))</f>
        <v>9542.2999999999993</v>
      </c>
    </row>
    <row r="237" spans="1:14">
      <c r="A237" s="17" t="s">
        <v>2229</v>
      </c>
      <c r="B237" s="17" t="s">
        <v>5510</v>
      </c>
      <c r="C237" s="17" t="s">
        <v>2210</v>
      </c>
      <c r="D237" s="17" t="s">
        <v>2211</v>
      </c>
      <c r="E237" s="25">
        <v>16817.5</v>
      </c>
      <c r="F237" s="25">
        <v>18083.3</v>
      </c>
      <c r="G237" s="18">
        <v>45581</v>
      </c>
      <c r="H237" s="17" t="s">
        <v>5494</v>
      </c>
      <c r="I237" s="17" t="s">
        <v>20</v>
      </c>
      <c r="J237" s="17" t="s">
        <v>2212</v>
      </c>
      <c r="K237" s="17" t="s">
        <v>2213</v>
      </c>
      <c r="L237" t="str">
        <f>IF(COUNTIFS(ZSOHPP055[订单号数值], ZSOHSD058[[#This Row],[订单号数值]], ZSOHPP055[行項目], ZSOHSD058[[#This Row],[行項目]])&gt;0, "Y", "")</f>
        <v>Y</v>
      </c>
      <c r="M237">
        <f>IF(ZSOHSD058[[#This Row],[銷售訂單]]="", "", --ZSOHSD058[[#This Row],[銷售訂單]])</f>
        <v>6072634</v>
      </c>
      <c r="N237" s="16">
        <f>IF(ZSOHSD058[[#This Row],[落胚數]]="","",IF(ISNUMBER(ZSOHSD058[[#This Row],[落胚數]]+0), ZSOHSD058[[#This Row],[落胚數]]+0, 0))</f>
        <v>18083.3</v>
      </c>
    </row>
    <row r="238" spans="1:14">
      <c r="A238" s="17" t="s">
        <v>5441</v>
      </c>
      <c r="B238" s="17" t="s">
        <v>5511</v>
      </c>
      <c r="C238" s="17" t="s">
        <v>2210</v>
      </c>
      <c r="D238" s="17" t="s">
        <v>2211</v>
      </c>
      <c r="E238" s="25">
        <v>30271.4</v>
      </c>
      <c r="F238" s="25">
        <v>32549.9</v>
      </c>
      <c r="G238" s="18">
        <v>45581</v>
      </c>
      <c r="H238" s="17" t="s">
        <v>5494</v>
      </c>
      <c r="I238" s="17" t="s">
        <v>20</v>
      </c>
      <c r="J238" s="17" t="s">
        <v>2212</v>
      </c>
      <c r="K238" s="17" t="s">
        <v>2213</v>
      </c>
      <c r="L238" t="str">
        <f>IF(COUNTIFS(ZSOHPP055[订单号数值], ZSOHSD058[[#This Row],[订单号数值]], ZSOHPP055[行項目], ZSOHSD058[[#This Row],[行項目]])&gt;0, "Y", "")</f>
        <v>Y</v>
      </c>
      <c r="M238">
        <f>IF(ZSOHSD058[[#This Row],[銷售訂單]]="", "", --ZSOHSD058[[#This Row],[銷售訂單]])</f>
        <v>6072635</v>
      </c>
      <c r="N238" s="16">
        <f>IF(ZSOHSD058[[#This Row],[落胚數]]="","",IF(ISNUMBER(ZSOHSD058[[#This Row],[落胚數]]+0), ZSOHSD058[[#This Row],[落胚數]]+0, 0))</f>
        <v>32549.9</v>
      </c>
    </row>
    <row r="239" spans="1:14">
      <c r="A239" s="17" t="s">
        <v>2233</v>
      </c>
      <c r="B239" s="17" t="s">
        <v>5512</v>
      </c>
      <c r="C239" s="17" t="s">
        <v>2210</v>
      </c>
      <c r="D239" s="17" t="s">
        <v>2211</v>
      </c>
      <c r="E239" s="25">
        <v>33872.9</v>
      </c>
      <c r="F239" s="25">
        <v>37636.6</v>
      </c>
      <c r="G239" s="18">
        <v>45581</v>
      </c>
      <c r="H239" s="17" t="s">
        <v>5494</v>
      </c>
      <c r="I239" s="17" t="s">
        <v>20</v>
      </c>
      <c r="J239" s="17" t="s">
        <v>2212</v>
      </c>
      <c r="K239" s="17" t="s">
        <v>2213</v>
      </c>
      <c r="L239" t="str">
        <f>IF(COUNTIFS(ZSOHPP055[订单号数值], ZSOHSD058[[#This Row],[订单号数值]], ZSOHPP055[行項目], ZSOHSD058[[#This Row],[行項目]])&gt;0, "Y", "")</f>
        <v>Y</v>
      </c>
      <c r="M239">
        <f>IF(ZSOHSD058[[#This Row],[銷售訂單]]="", "", --ZSOHSD058[[#This Row],[銷售訂單]])</f>
        <v>6072637</v>
      </c>
      <c r="N239" s="16">
        <f>IF(ZSOHSD058[[#This Row],[落胚數]]="","",IF(ISNUMBER(ZSOHSD058[[#This Row],[落胚數]]+0), ZSOHSD058[[#This Row],[落胚數]]+0, 0))</f>
        <v>37636.6</v>
      </c>
    </row>
    <row r="240" spans="1:14">
      <c r="A240" s="17" t="s">
        <v>2234</v>
      </c>
      <c r="B240" s="17" t="s">
        <v>5513</v>
      </c>
      <c r="C240" s="17" t="s">
        <v>2210</v>
      </c>
      <c r="D240" s="17" t="s">
        <v>2211</v>
      </c>
      <c r="E240" s="25">
        <v>1086.7</v>
      </c>
      <c r="F240" s="25">
        <v>1278.4000000000001</v>
      </c>
      <c r="G240" s="18">
        <v>45581</v>
      </c>
      <c r="H240" s="17" t="s">
        <v>5494</v>
      </c>
      <c r="I240" s="17" t="s">
        <v>20</v>
      </c>
      <c r="J240" s="17" t="s">
        <v>2212</v>
      </c>
      <c r="K240" s="17" t="s">
        <v>2213</v>
      </c>
      <c r="L240" t="str">
        <f>IF(COUNTIFS(ZSOHPP055[订单号数值], ZSOHSD058[[#This Row],[订单号数值]], ZSOHPP055[行項目], ZSOHSD058[[#This Row],[行項目]])&gt;0, "Y", "")</f>
        <v>Y</v>
      </c>
      <c r="M240">
        <f>IF(ZSOHSD058[[#This Row],[銷售訂單]]="", "", --ZSOHSD058[[#This Row],[銷售訂單]])</f>
        <v>6072638</v>
      </c>
      <c r="N240" s="16">
        <f>IF(ZSOHSD058[[#This Row],[落胚數]]="","",IF(ISNUMBER(ZSOHSD058[[#This Row],[落胚數]]+0), ZSOHSD058[[#This Row],[落胚數]]+0, 0))</f>
        <v>1278.4000000000001</v>
      </c>
    </row>
    <row r="241" spans="1:14">
      <c r="A241" s="17" t="s">
        <v>2232</v>
      </c>
      <c r="B241" s="17" t="s">
        <v>5514</v>
      </c>
      <c r="C241" s="17" t="s">
        <v>2210</v>
      </c>
      <c r="D241" s="17" t="s">
        <v>2211</v>
      </c>
      <c r="E241" s="25">
        <v>13198.7</v>
      </c>
      <c r="F241" s="25">
        <v>14665.3</v>
      </c>
      <c r="G241" s="18">
        <v>45581</v>
      </c>
      <c r="H241" s="17" t="s">
        <v>5494</v>
      </c>
      <c r="I241" s="17" t="s">
        <v>20</v>
      </c>
      <c r="J241" s="17" t="s">
        <v>2212</v>
      </c>
      <c r="K241" s="17" t="s">
        <v>2213</v>
      </c>
      <c r="L241" t="str">
        <f>IF(COUNTIFS(ZSOHPP055[订单号数值], ZSOHSD058[[#This Row],[订单号数值]], ZSOHPP055[行項目], ZSOHSD058[[#This Row],[行項目]])&gt;0, "Y", "")</f>
        <v>Y</v>
      </c>
      <c r="M241">
        <f>IF(ZSOHSD058[[#This Row],[銷售訂單]]="", "", --ZSOHSD058[[#This Row],[銷售訂單]])</f>
        <v>6072639</v>
      </c>
      <c r="N241" s="16">
        <f>IF(ZSOHSD058[[#This Row],[落胚數]]="","",IF(ISNUMBER(ZSOHSD058[[#This Row],[落胚數]]+0), ZSOHSD058[[#This Row],[落胚數]]+0, 0))</f>
        <v>14665.3</v>
      </c>
    </row>
    <row r="242" spans="1:14">
      <c r="A242" s="17" t="s">
        <v>5449</v>
      </c>
      <c r="B242" s="17" t="s">
        <v>5515</v>
      </c>
      <c r="C242" s="17" t="s">
        <v>2210</v>
      </c>
      <c r="D242" s="17" t="s">
        <v>2211</v>
      </c>
      <c r="E242" s="25">
        <v>547.29999999999995</v>
      </c>
      <c r="F242" s="25">
        <v>643.9</v>
      </c>
      <c r="G242" s="18">
        <v>45581</v>
      </c>
      <c r="H242" s="17" t="s">
        <v>5494</v>
      </c>
      <c r="I242" s="17" t="s">
        <v>20</v>
      </c>
      <c r="J242" s="17" t="s">
        <v>2212</v>
      </c>
      <c r="K242" s="17" t="s">
        <v>2213</v>
      </c>
      <c r="L242" t="str">
        <f>IF(COUNTIFS(ZSOHPP055[订单号数值], ZSOHSD058[[#This Row],[订单号数值]], ZSOHPP055[行項目], ZSOHSD058[[#This Row],[行項目]])&gt;0, "Y", "")</f>
        <v>Y</v>
      </c>
      <c r="M242">
        <f>IF(ZSOHSD058[[#This Row],[銷售訂單]]="", "", --ZSOHSD058[[#This Row],[銷售訂單]])</f>
        <v>6072640</v>
      </c>
      <c r="N242" s="16">
        <f>IF(ZSOHSD058[[#This Row],[落胚數]]="","",IF(ISNUMBER(ZSOHSD058[[#This Row],[落胚數]]+0), ZSOHSD058[[#This Row],[落胚數]]+0, 0))</f>
        <v>643.9</v>
      </c>
    </row>
    <row r="243" spans="1:14">
      <c r="A243" s="17" t="s">
        <v>5516</v>
      </c>
      <c r="B243" s="17" t="s">
        <v>5517</v>
      </c>
      <c r="C243" s="17" t="s">
        <v>2210</v>
      </c>
      <c r="D243" s="17" t="s">
        <v>2211</v>
      </c>
      <c r="E243" s="25">
        <v>18540</v>
      </c>
      <c r="F243" s="25">
        <v>18540</v>
      </c>
      <c r="G243" s="18">
        <v>45586</v>
      </c>
      <c r="H243" s="17" t="s">
        <v>5518</v>
      </c>
      <c r="I243" s="17" t="s">
        <v>23</v>
      </c>
      <c r="J243" s="17" t="s">
        <v>2212</v>
      </c>
      <c r="K243" s="17" t="s">
        <v>4167</v>
      </c>
      <c r="L243" t="str">
        <f>IF(COUNTIFS(ZSOHPP055[订单号数值], ZSOHSD058[[#This Row],[订单号数值]], ZSOHPP055[行項目], ZSOHSD058[[#This Row],[行項目]])&gt;0, "Y", "")</f>
        <v/>
      </c>
      <c r="M243">
        <f>IF(ZSOHSD058[[#This Row],[銷售訂單]]="", "", --ZSOHSD058[[#This Row],[銷售訂單]])</f>
        <v>6072758</v>
      </c>
      <c r="N243" s="16">
        <f>IF(ZSOHSD058[[#This Row],[落胚數]]="","",IF(ISNUMBER(ZSOHSD058[[#This Row],[落胚數]]+0), ZSOHSD058[[#This Row],[落胚數]]+0, 0))</f>
        <v>18540</v>
      </c>
    </row>
    <row r="244" spans="1:14">
      <c r="A244" s="17" t="s">
        <v>5519</v>
      </c>
      <c r="B244" s="17" t="s">
        <v>5517</v>
      </c>
      <c r="C244" s="17" t="s">
        <v>2215</v>
      </c>
      <c r="D244" s="17" t="s">
        <v>2211</v>
      </c>
      <c r="E244" s="25">
        <v>600</v>
      </c>
      <c r="F244" s="25">
        <v>600</v>
      </c>
      <c r="G244" s="18">
        <v>45586</v>
      </c>
      <c r="H244" s="17" t="s">
        <v>5518</v>
      </c>
      <c r="I244" s="17" t="s">
        <v>23</v>
      </c>
      <c r="J244" s="17" t="s">
        <v>2212</v>
      </c>
      <c r="K244" s="17" t="s">
        <v>4167</v>
      </c>
      <c r="L244" t="str">
        <f>IF(COUNTIFS(ZSOHPP055[订单号数值], ZSOHSD058[[#This Row],[订单号数值]], ZSOHPP055[行項目], ZSOHSD058[[#This Row],[行項目]])&gt;0, "Y", "")</f>
        <v/>
      </c>
      <c r="M244">
        <f>IF(ZSOHSD058[[#This Row],[銷售訂單]]="", "", --ZSOHSD058[[#This Row],[銷售訂單]])</f>
        <v>6072758</v>
      </c>
      <c r="N244" s="16">
        <f>IF(ZSOHSD058[[#This Row],[落胚數]]="","",IF(ISNUMBER(ZSOHSD058[[#This Row],[落胚數]]+0), ZSOHSD058[[#This Row],[落胚數]]+0, 0))</f>
        <v>600</v>
      </c>
    </row>
    <row r="245" spans="1:14">
      <c r="A245" s="17" t="s">
        <v>5520</v>
      </c>
      <c r="B245" s="17" t="s">
        <v>5517</v>
      </c>
      <c r="C245" s="17" t="s">
        <v>2216</v>
      </c>
      <c r="D245" s="17" t="s">
        <v>2211</v>
      </c>
      <c r="E245" s="25">
        <v>4030</v>
      </c>
      <c r="F245" s="25">
        <v>4030</v>
      </c>
      <c r="G245" s="18">
        <v>45586</v>
      </c>
      <c r="H245" s="17" t="s">
        <v>5518</v>
      </c>
      <c r="I245" s="17" t="s">
        <v>23</v>
      </c>
      <c r="J245" s="17" t="s">
        <v>2212</v>
      </c>
      <c r="K245" s="17" t="s">
        <v>4167</v>
      </c>
      <c r="L245" t="str">
        <f>IF(COUNTIFS(ZSOHPP055[订单号数值], ZSOHSD058[[#This Row],[订单号数值]], ZSOHPP055[行項目], ZSOHSD058[[#This Row],[行項目]])&gt;0, "Y", "")</f>
        <v/>
      </c>
      <c r="M245">
        <f>IF(ZSOHSD058[[#This Row],[銷售訂單]]="", "", --ZSOHSD058[[#This Row],[銷售訂單]])</f>
        <v>6072758</v>
      </c>
      <c r="N245" s="16">
        <f>IF(ZSOHSD058[[#This Row],[落胚數]]="","",IF(ISNUMBER(ZSOHSD058[[#This Row],[落胚數]]+0), ZSOHSD058[[#This Row],[落胚數]]+0, 0))</f>
        <v>4030</v>
      </c>
    </row>
    <row r="246" spans="1:14">
      <c r="A246" s="17" t="s">
        <v>5386</v>
      </c>
      <c r="B246" s="17" t="s">
        <v>5521</v>
      </c>
      <c r="C246" s="17" t="s">
        <v>2210</v>
      </c>
      <c r="D246" s="17" t="s">
        <v>2211</v>
      </c>
      <c r="E246" s="25">
        <v>4579.8</v>
      </c>
      <c r="F246" s="25">
        <v>4924.5</v>
      </c>
      <c r="G246" s="18">
        <v>45587</v>
      </c>
      <c r="H246" s="17" t="s">
        <v>5494</v>
      </c>
      <c r="I246" s="17" t="s">
        <v>20</v>
      </c>
      <c r="J246" s="17" t="s">
        <v>2212</v>
      </c>
      <c r="K246" s="17" t="s">
        <v>2213</v>
      </c>
      <c r="L246" t="str">
        <f>IF(COUNTIFS(ZSOHPP055[订单号数值], ZSOHSD058[[#This Row],[订单号数值]], ZSOHPP055[行項目], ZSOHSD058[[#This Row],[行項目]])&gt;0, "Y", "")</f>
        <v>Y</v>
      </c>
      <c r="M246">
        <f>IF(ZSOHSD058[[#This Row],[銷售訂單]]="", "", --ZSOHSD058[[#This Row],[銷售訂單]])</f>
        <v>6072783</v>
      </c>
      <c r="N246" s="16">
        <f>IF(ZSOHSD058[[#This Row],[落胚數]]="","",IF(ISNUMBER(ZSOHSD058[[#This Row],[落胚數]]+0), ZSOHSD058[[#This Row],[落胚數]]+0, 0))</f>
        <v>4924.5</v>
      </c>
    </row>
    <row r="247" spans="1:14">
      <c r="A247" s="17" t="s">
        <v>5384</v>
      </c>
      <c r="B247" s="17" t="s">
        <v>5521</v>
      </c>
      <c r="C247" s="17" t="s">
        <v>2215</v>
      </c>
      <c r="D247" s="17" t="s">
        <v>2211</v>
      </c>
      <c r="E247" s="25">
        <v>7096.3</v>
      </c>
      <c r="F247" s="25">
        <v>7884.8</v>
      </c>
      <c r="G247" s="18">
        <v>45587</v>
      </c>
      <c r="H247" s="17" t="s">
        <v>5494</v>
      </c>
      <c r="I247" s="17" t="s">
        <v>20</v>
      </c>
      <c r="J247" s="17" t="s">
        <v>2212</v>
      </c>
      <c r="K247" s="17" t="s">
        <v>2213</v>
      </c>
      <c r="L247" t="str">
        <f>IF(COUNTIFS(ZSOHPP055[订单号数值], ZSOHSD058[[#This Row],[订单号数值]], ZSOHPP055[行項目], ZSOHSD058[[#This Row],[行項目]])&gt;0, "Y", "")</f>
        <v>Y</v>
      </c>
      <c r="M247">
        <f>IF(ZSOHSD058[[#This Row],[銷售訂單]]="", "", --ZSOHSD058[[#This Row],[銷售訂單]])</f>
        <v>6072783</v>
      </c>
      <c r="N247" s="16">
        <f>IF(ZSOHSD058[[#This Row],[落胚數]]="","",IF(ISNUMBER(ZSOHSD058[[#This Row],[落胚數]]+0), ZSOHSD058[[#This Row],[落胚數]]+0, 0))</f>
        <v>7884.8</v>
      </c>
    </row>
    <row r="248" spans="1:14">
      <c r="A248" s="17" t="s">
        <v>5376</v>
      </c>
      <c r="B248" s="17" t="s">
        <v>5522</v>
      </c>
      <c r="C248" s="17" t="s">
        <v>2210</v>
      </c>
      <c r="D248" s="17" t="s">
        <v>2211</v>
      </c>
      <c r="E248" s="25">
        <v>250</v>
      </c>
      <c r="F248" s="25">
        <v>250</v>
      </c>
      <c r="G248" s="18">
        <v>45591</v>
      </c>
      <c r="H248" s="17" t="s">
        <v>5523</v>
      </c>
      <c r="I248" s="17" t="s">
        <v>21</v>
      </c>
      <c r="J248" s="17" t="s">
        <v>2212</v>
      </c>
      <c r="K248" s="17" t="s">
        <v>2213</v>
      </c>
      <c r="L248" t="str">
        <f>IF(COUNTIFS(ZSOHPP055[订单号数值], ZSOHSD058[[#This Row],[订单号数值]], ZSOHPP055[行項目], ZSOHSD058[[#This Row],[行項目]])&gt;0, "Y", "")</f>
        <v>Y</v>
      </c>
      <c r="M248">
        <f>IF(ZSOHSD058[[#This Row],[銷售訂單]]="", "", --ZSOHSD058[[#This Row],[銷售訂單]])</f>
        <v>6072910</v>
      </c>
      <c r="N248" s="16">
        <f>IF(ZSOHSD058[[#This Row],[落胚數]]="","",IF(ISNUMBER(ZSOHSD058[[#This Row],[落胚數]]+0), ZSOHSD058[[#This Row],[落胚數]]+0, 0))</f>
        <v>250</v>
      </c>
    </row>
    <row r="249" spans="1:14">
      <c r="A249" s="17" t="s">
        <v>5377</v>
      </c>
      <c r="B249" s="17" t="s">
        <v>5522</v>
      </c>
      <c r="C249" s="17" t="s">
        <v>2215</v>
      </c>
      <c r="D249" s="17" t="s">
        <v>2211</v>
      </c>
      <c r="E249" s="25">
        <v>200</v>
      </c>
      <c r="F249" s="25">
        <v>200</v>
      </c>
      <c r="G249" s="18">
        <v>45591</v>
      </c>
      <c r="H249" s="17" t="s">
        <v>5523</v>
      </c>
      <c r="I249" s="17" t="s">
        <v>21</v>
      </c>
      <c r="J249" s="17" t="s">
        <v>2212</v>
      </c>
      <c r="K249" s="17" t="s">
        <v>2213</v>
      </c>
      <c r="L249" t="str">
        <f>IF(COUNTIFS(ZSOHPP055[订单号数值], ZSOHSD058[[#This Row],[订单号数值]], ZSOHPP055[行項目], ZSOHSD058[[#This Row],[行項目]])&gt;0, "Y", "")</f>
        <v>Y</v>
      </c>
      <c r="M249">
        <f>IF(ZSOHSD058[[#This Row],[銷售訂單]]="", "", --ZSOHSD058[[#This Row],[銷售訂單]])</f>
        <v>6072910</v>
      </c>
      <c r="N249" s="16">
        <f>IF(ZSOHSD058[[#This Row],[落胚數]]="","",IF(ISNUMBER(ZSOHSD058[[#This Row],[落胚數]]+0), ZSOHSD058[[#This Row],[落胚數]]+0, 0))</f>
        <v>200</v>
      </c>
    </row>
    <row r="250" spans="1:14">
      <c r="A250" s="17" t="s">
        <v>4899</v>
      </c>
      <c r="B250" s="17" t="s">
        <v>5522</v>
      </c>
      <c r="C250" s="17" t="s">
        <v>2216</v>
      </c>
      <c r="D250" s="17" t="s">
        <v>2211</v>
      </c>
      <c r="E250" s="25">
        <v>225</v>
      </c>
      <c r="F250" s="25">
        <v>225</v>
      </c>
      <c r="G250" s="18">
        <v>45591</v>
      </c>
      <c r="H250" s="17" t="s">
        <v>5523</v>
      </c>
      <c r="I250" s="17" t="s">
        <v>21</v>
      </c>
      <c r="J250" s="17" t="s">
        <v>2212</v>
      </c>
      <c r="K250" s="17" t="s">
        <v>2213</v>
      </c>
      <c r="L250" t="str">
        <f>IF(COUNTIFS(ZSOHPP055[订单号数值], ZSOHSD058[[#This Row],[订单号数值]], ZSOHPP055[行項目], ZSOHSD058[[#This Row],[行項目]])&gt;0, "Y", "")</f>
        <v/>
      </c>
      <c r="M250">
        <f>IF(ZSOHSD058[[#This Row],[銷售訂單]]="", "", --ZSOHSD058[[#This Row],[銷售訂單]])</f>
        <v>6072910</v>
      </c>
      <c r="N250" s="16">
        <f>IF(ZSOHSD058[[#This Row],[落胚數]]="","",IF(ISNUMBER(ZSOHSD058[[#This Row],[落胚數]]+0), ZSOHSD058[[#This Row],[落胚數]]+0, 0))</f>
        <v>225</v>
      </c>
    </row>
    <row r="251" spans="1:14">
      <c r="A251" s="17" t="s">
        <v>2250</v>
      </c>
      <c r="B251" s="17" t="s">
        <v>5524</v>
      </c>
      <c r="C251" s="17" t="s">
        <v>2210</v>
      </c>
      <c r="D251" s="17" t="s">
        <v>2211</v>
      </c>
      <c r="E251" s="25">
        <v>22000</v>
      </c>
      <c r="F251" s="25">
        <v>22000</v>
      </c>
      <c r="G251" s="18">
        <v>45591</v>
      </c>
      <c r="H251" s="17" t="s">
        <v>5525</v>
      </c>
      <c r="I251" s="17" t="s">
        <v>23</v>
      </c>
      <c r="J251" s="17" t="s">
        <v>2212</v>
      </c>
      <c r="K251" s="17" t="s">
        <v>2213</v>
      </c>
      <c r="L251" t="str">
        <f>IF(COUNTIFS(ZSOHPP055[订单号数值], ZSOHSD058[[#This Row],[订单号数值]], ZSOHPP055[行項目], ZSOHSD058[[#This Row],[行項目]])&gt;0, "Y", "")</f>
        <v>Y</v>
      </c>
      <c r="M251">
        <f>IF(ZSOHSD058[[#This Row],[銷售訂單]]="", "", --ZSOHSD058[[#This Row],[銷售訂單]])</f>
        <v>6072911</v>
      </c>
      <c r="N251" s="16">
        <f>IF(ZSOHSD058[[#This Row],[落胚數]]="","",IF(ISNUMBER(ZSOHSD058[[#This Row],[落胚數]]+0), ZSOHSD058[[#This Row],[落胚數]]+0, 0))</f>
        <v>22000</v>
      </c>
    </row>
    <row r="252" spans="1:14">
      <c r="A252" s="17" t="s">
        <v>4774</v>
      </c>
      <c r="B252" s="17" t="s">
        <v>5524</v>
      </c>
      <c r="C252" s="17" t="s">
        <v>2215</v>
      </c>
      <c r="D252" s="17" t="s">
        <v>2211</v>
      </c>
      <c r="E252" s="25">
        <v>6600</v>
      </c>
      <c r="F252" s="25">
        <v>6600</v>
      </c>
      <c r="G252" s="18">
        <v>45591</v>
      </c>
      <c r="H252" s="17" t="s">
        <v>5525</v>
      </c>
      <c r="I252" s="17" t="s">
        <v>23</v>
      </c>
      <c r="J252" s="17" t="s">
        <v>2212</v>
      </c>
      <c r="K252" s="17" t="s">
        <v>4167</v>
      </c>
      <c r="L252" t="str">
        <f>IF(COUNTIFS(ZSOHPP055[订单号数值], ZSOHSD058[[#This Row],[订单号数值]], ZSOHPP055[行項目], ZSOHSD058[[#This Row],[行項目]])&gt;0, "Y", "")</f>
        <v/>
      </c>
      <c r="M252">
        <f>IF(ZSOHSD058[[#This Row],[銷售訂單]]="", "", --ZSOHSD058[[#This Row],[銷售訂單]])</f>
        <v>6072911</v>
      </c>
      <c r="N252" s="16">
        <f>IF(ZSOHSD058[[#This Row],[落胚數]]="","",IF(ISNUMBER(ZSOHSD058[[#This Row],[落胚數]]+0), ZSOHSD058[[#This Row],[落胚數]]+0, 0))</f>
        <v>6600</v>
      </c>
    </row>
    <row r="253" spans="1:14">
      <c r="A253" s="17" t="s">
        <v>5526</v>
      </c>
      <c r="B253" s="17" t="s">
        <v>5527</v>
      </c>
      <c r="C253" s="17" t="s">
        <v>2210</v>
      </c>
      <c r="D253" s="17" t="s">
        <v>2211</v>
      </c>
      <c r="E253" s="25">
        <v>50000</v>
      </c>
      <c r="F253" s="25">
        <v>50000</v>
      </c>
      <c r="G253" s="18">
        <v>45593</v>
      </c>
      <c r="H253" s="17" t="s">
        <v>5528</v>
      </c>
      <c r="I253" s="17" t="s">
        <v>21</v>
      </c>
      <c r="J253" s="17" t="s">
        <v>2212</v>
      </c>
      <c r="K253" s="17" t="s">
        <v>2213</v>
      </c>
      <c r="L253" t="str">
        <f>IF(COUNTIFS(ZSOHPP055[订单号数值], ZSOHSD058[[#This Row],[订单号数值]], ZSOHPP055[行項目], ZSOHSD058[[#This Row],[行項目]])&gt;0, "Y", "")</f>
        <v>Y</v>
      </c>
      <c r="M253">
        <f>IF(ZSOHSD058[[#This Row],[銷售訂單]]="", "", --ZSOHSD058[[#This Row],[銷售訂單]])</f>
        <v>6072938</v>
      </c>
      <c r="N253" s="16">
        <f>IF(ZSOHSD058[[#This Row],[落胚數]]="","",IF(ISNUMBER(ZSOHSD058[[#This Row],[落胚數]]+0), ZSOHSD058[[#This Row],[落胚數]]+0, 0))</f>
        <v>50000</v>
      </c>
    </row>
    <row r="254" spans="1:14">
      <c r="A254" s="17" t="s">
        <v>2251</v>
      </c>
      <c r="B254" s="17" t="s">
        <v>5529</v>
      </c>
      <c r="C254" s="17" t="s">
        <v>2210</v>
      </c>
      <c r="D254" s="17" t="s">
        <v>2211</v>
      </c>
      <c r="E254" s="25">
        <v>6600</v>
      </c>
      <c r="F254" s="25">
        <v>6600</v>
      </c>
      <c r="G254" s="18">
        <v>45593</v>
      </c>
      <c r="H254" s="17" t="s">
        <v>5525</v>
      </c>
      <c r="I254" s="17" t="s">
        <v>23</v>
      </c>
      <c r="J254" s="17" t="s">
        <v>2212</v>
      </c>
      <c r="K254" s="17" t="s">
        <v>2213</v>
      </c>
      <c r="L254" t="str">
        <f>IF(COUNTIFS(ZSOHPP055[订单号数值], ZSOHSD058[[#This Row],[订单号数值]], ZSOHPP055[行項目], ZSOHSD058[[#This Row],[行項目]])&gt;0, "Y", "")</f>
        <v>Y</v>
      </c>
      <c r="M254">
        <f>IF(ZSOHSD058[[#This Row],[銷售訂單]]="", "", --ZSOHSD058[[#This Row],[銷售訂單]])</f>
        <v>6072942</v>
      </c>
      <c r="N254" s="16">
        <f>IF(ZSOHSD058[[#This Row],[落胚數]]="","",IF(ISNUMBER(ZSOHSD058[[#This Row],[落胚數]]+0), ZSOHSD058[[#This Row],[落胚數]]+0, 0))</f>
        <v>6600</v>
      </c>
    </row>
    <row r="255" spans="1:14">
      <c r="A255" s="17" t="s">
        <v>5435</v>
      </c>
      <c r="B255" s="17" t="s">
        <v>5530</v>
      </c>
      <c r="C255" s="17" t="s">
        <v>2210</v>
      </c>
      <c r="D255" s="17" t="s">
        <v>2211</v>
      </c>
      <c r="E255" s="25">
        <v>10497.7</v>
      </c>
      <c r="F255" s="25">
        <v>11410.6</v>
      </c>
      <c r="G255" s="18">
        <v>45593</v>
      </c>
      <c r="H255" s="17" t="s">
        <v>5531</v>
      </c>
      <c r="I255" s="17" t="s">
        <v>20</v>
      </c>
      <c r="J255" s="17" t="s">
        <v>2212</v>
      </c>
      <c r="K255" s="17" t="s">
        <v>4167</v>
      </c>
      <c r="L255" t="str">
        <f>IF(COUNTIFS(ZSOHPP055[订单号数值], ZSOHSD058[[#This Row],[订单号数值]], ZSOHPP055[行項目], ZSOHSD058[[#This Row],[行項目]])&gt;0, "Y", "")</f>
        <v/>
      </c>
      <c r="M255">
        <f>IF(ZSOHSD058[[#This Row],[銷售訂單]]="", "", --ZSOHSD058[[#This Row],[銷售訂單]])</f>
        <v>6072947</v>
      </c>
      <c r="N255" s="16">
        <f>IF(ZSOHSD058[[#This Row],[落胚數]]="","",IF(ISNUMBER(ZSOHSD058[[#This Row],[落胚數]]+0), ZSOHSD058[[#This Row],[落胚數]]+0, 0))</f>
        <v>11410.6</v>
      </c>
    </row>
    <row r="256" spans="1:14">
      <c r="A256" s="17" t="s">
        <v>5532</v>
      </c>
      <c r="B256" s="17" t="s">
        <v>5533</v>
      </c>
      <c r="C256" s="17" t="s">
        <v>2210</v>
      </c>
      <c r="D256" s="17" t="s">
        <v>2211</v>
      </c>
      <c r="E256" s="25">
        <v>235.4</v>
      </c>
      <c r="F256" s="25">
        <v>253.1</v>
      </c>
      <c r="G256" s="18">
        <v>45596</v>
      </c>
      <c r="H256" s="17" t="s">
        <v>5494</v>
      </c>
      <c r="I256" s="17" t="s">
        <v>20</v>
      </c>
      <c r="J256" s="17" t="s">
        <v>2212</v>
      </c>
      <c r="K256" s="17" t="s">
        <v>2213</v>
      </c>
      <c r="L256" t="str">
        <f>IF(COUNTIFS(ZSOHPP055[订单号数值], ZSOHSD058[[#This Row],[订单号数值]], ZSOHPP055[行項目], ZSOHSD058[[#This Row],[行項目]])&gt;0, "Y", "")</f>
        <v>Y</v>
      </c>
      <c r="M256">
        <f>IF(ZSOHSD058[[#This Row],[銷售訂單]]="", "", --ZSOHSD058[[#This Row],[銷售訂單]])</f>
        <v>6073030</v>
      </c>
      <c r="N256" s="16">
        <f>IF(ZSOHSD058[[#This Row],[落胚數]]="","",IF(ISNUMBER(ZSOHSD058[[#This Row],[落胚數]]+0), ZSOHSD058[[#This Row],[落胚數]]+0, 0))</f>
        <v>253.1</v>
      </c>
    </row>
    <row r="257" spans="1:14">
      <c r="A257" s="17" t="s">
        <v>2250</v>
      </c>
      <c r="B257" s="17" t="s">
        <v>5534</v>
      </c>
      <c r="C257" s="17" t="s">
        <v>2210</v>
      </c>
      <c r="D257" s="17" t="s">
        <v>2211</v>
      </c>
      <c r="E257" s="25">
        <v>3850</v>
      </c>
      <c r="F257" s="25">
        <v>4638.6000000000004</v>
      </c>
      <c r="G257" s="18">
        <v>45598</v>
      </c>
      <c r="H257" s="17" t="s">
        <v>5535</v>
      </c>
      <c r="I257" s="17" t="s">
        <v>23</v>
      </c>
      <c r="J257" s="17" t="s">
        <v>2212</v>
      </c>
      <c r="K257" s="17" t="s">
        <v>2213</v>
      </c>
      <c r="L257" t="str">
        <f>IF(COUNTIFS(ZSOHPP055[订单号数值], ZSOHSD058[[#This Row],[订单号数值]], ZSOHPP055[行項目], ZSOHSD058[[#This Row],[行項目]])&gt;0, "Y", "")</f>
        <v>Y</v>
      </c>
      <c r="M257">
        <f>IF(ZSOHSD058[[#This Row],[銷售訂單]]="", "", --ZSOHSD058[[#This Row],[銷售訂單]])</f>
        <v>6073112</v>
      </c>
      <c r="N257" s="16">
        <f>IF(ZSOHSD058[[#This Row],[落胚數]]="","",IF(ISNUMBER(ZSOHSD058[[#This Row],[落胚數]]+0), ZSOHSD058[[#This Row],[落胚數]]+0, 0))</f>
        <v>4638.6000000000004</v>
      </c>
    </row>
    <row r="258" spans="1:14">
      <c r="A258" s="17" t="s">
        <v>4774</v>
      </c>
      <c r="B258" s="17" t="s">
        <v>5534</v>
      </c>
      <c r="C258" s="17" t="s">
        <v>2215</v>
      </c>
      <c r="D258" s="17" t="s">
        <v>2211</v>
      </c>
      <c r="E258" s="25">
        <v>400</v>
      </c>
      <c r="F258" s="25">
        <v>481.9</v>
      </c>
      <c r="G258" s="18">
        <v>45598</v>
      </c>
      <c r="H258" s="17" t="s">
        <v>5535</v>
      </c>
      <c r="I258" s="17" t="s">
        <v>23</v>
      </c>
      <c r="J258" s="17" t="s">
        <v>2212</v>
      </c>
      <c r="K258" s="17" t="s">
        <v>4167</v>
      </c>
      <c r="L258" t="str">
        <f>IF(COUNTIFS(ZSOHPP055[订单号数值], ZSOHSD058[[#This Row],[订单号数值]], ZSOHPP055[行項目], ZSOHSD058[[#This Row],[行項目]])&gt;0, "Y", "")</f>
        <v/>
      </c>
      <c r="M258">
        <f>IF(ZSOHSD058[[#This Row],[銷售訂單]]="", "", --ZSOHSD058[[#This Row],[銷售訂單]])</f>
        <v>6073112</v>
      </c>
      <c r="N258" s="16">
        <f>IF(ZSOHSD058[[#This Row],[落胚數]]="","",IF(ISNUMBER(ZSOHSD058[[#This Row],[落胚數]]+0), ZSOHSD058[[#This Row],[落胚數]]+0, 0))</f>
        <v>481.9</v>
      </c>
    </row>
    <row r="259" spans="1:14">
      <c r="A259" s="17" t="s">
        <v>5386</v>
      </c>
      <c r="B259" s="17" t="s">
        <v>5536</v>
      </c>
      <c r="C259" s="17" t="s">
        <v>2210</v>
      </c>
      <c r="D259" s="17" t="s">
        <v>2211</v>
      </c>
      <c r="E259" s="25">
        <v>6808.1</v>
      </c>
      <c r="F259" s="25">
        <v>7400.1</v>
      </c>
      <c r="G259" s="18">
        <v>45600</v>
      </c>
      <c r="H259" s="17" t="s">
        <v>5531</v>
      </c>
      <c r="I259" s="17" t="s">
        <v>20</v>
      </c>
      <c r="J259" s="17" t="s">
        <v>2212</v>
      </c>
      <c r="K259" s="17" t="s">
        <v>2213</v>
      </c>
      <c r="L259" t="str">
        <f>IF(COUNTIFS(ZSOHPP055[订单号数值], ZSOHSD058[[#This Row],[订单号数值]], ZSOHPP055[行項目], ZSOHSD058[[#This Row],[行項目]])&gt;0, "Y", "")</f>
        <v>Y</v>
      </c>
      <c r="M259">
        <f>IF(ZSOHSD058[[#This Row],[銷售訂單]]="", "", --ZSOHSD058[[#This Row],[銷售訂單]])</f>
        <v>6073123</v>
      </c>
      <c r="N259" s="16">
        <f>IF(ZSOHSD058[[#This Row],[落胚數]]="","",IF(ISNUMBER(ZSOHSD058[[#This Row],[落胚數]]+0), ZSOHSD058[[#This Row],[落胚數]]+0, 0))</f>
        <v>7400.1</v>
      </c>
    </row>
    <row r="260" spans="1:14">
      <c r="A260" s="17" t="s">
        <v>2251</v>
      </c>
      <c r="B260" s="17" t="s">
        <v>5537</v>
      </c>
      <c r="C260" s="17" t="s">
        <v>2210</v>
      </c>
      <c r="D260" s="17" t="s">
        <v>2211</v>
      </c>
      <c r="E260" s="25">
        <v>400</v>
      </c>
      <c r="F260" s="25">
        <v>470.6</v>
      </c>
      <c r="G260" s="18">
        <v>45600</v>
      </c>
      <c r="H260" s="17" t="s">
        <v>5535</v>
      </c>
      <c r="I260" s="17" t="s">
        <v>23</v>
      </c>
      <c r="J260" s="17" t="s">
        <v>2212</v>
      </c>
      <c r="K260" s="17" t="s">
        <v>4167</v>
      </c>
      <c r="L260" t="str">
        <f>IF(COUNTIFS(ZSOHPP055[订单号数值], ZSOHSD058[[#This Row],[订单号数值]], ZSOHPP055[行項目], ZSOHSD058[[#This Row],[行項目]])&gt;0, "Y", "")</f>
        <v/>
      </c>
      <c r="M260">
        <f>IF(ZSOHSD058[[#This Row],[銷售訂單]]="", "", --ZSOHSD058[[#This Row],[銷售訂單]])</f>
        <v>6073150</v>
      </c>
      <c r="N260" s="16">
        <f>IF(ZSOHSD058[[#This Row],[落胚數]]="","",IF(ISNUMBER(ZSOHSD058[[#This Row],[落胚數]]+0), ZSOHSD058[[#This Row],[落胚數]]+0, 0))</f>
        <v>470.6</v>
      </c>
    </row>
    <row r="261" spans="1:14">
      <c r="A261" s="17" t="s">
        <v>2252</v>
      </c>
      <c r="B261" s="17" t="s">
        <v>5538</v>
      </c>
      <c r="C261" s="17" t="s">
        <v>2210</v>
      </c>
      <c r="D261" s="17" t="s">
        <v>2211</v>
      </c>
      <c r="E261" s="25">
        <v>46.6</v>
      </c>
      <c r="F261" s="25">
        <v>50.1</v>
      </c>
      <c r="G261" s="18">
        <v>45603</v>
      </c>
      <c r="H261" s="17" t="s">
        <v>5539</v>
      </c>
      <c r="I261" s="17" t="s">
        <v>20</v>
      </c>
      <c r="J261" s="17" t="s">
        <v>2212</v>
      </c>
      <c r="K261" s="17" t="s">
        <v>2213</v>
      </c>
      <c r="L261" t="str">
        <f>IF(COUNTIFS(ZSOHPP055[订单号数值], ZSOHSD058[[#This Row],[订单号数值]], ZSOHPP055[行項目], ZSOHSD058[[#This Row],[行項目]])&gt;0, "Y", "")</f>
        <v>Y</v>
      </c>
      <c r="M261">
        <f>IF(ZSOHSD058[[#This Row],[銷售訂單]]="", "", --ZSOHSD058[[#This Row],[銷售訂單]])</f>
        <v>6073256</v>
      </c>
      <c r="N261" s="16">
        <f>IF(ZSOHSD058[[#This Row],[落胚數]]="","",IF(ISNUMBER(ZSOHSD058[[#This Row],[落胚數]]+0), ZSOHSD058[[#This Row],[落胚數]]+0, 0))</f>
        <v>50.1</v>
      </c>
    </row>
    <row r="262" spans="1:14">
      <c r="A262" s="17" t="s">
        <v>5432</v>
      </c>
      <c r="B262" s="17" t="s">
        <v>5540</v>
      </c>
      <c r="C262" s="17" t="s">
        <v>2210</v>
      </c>
      <c r="D262" s="17" t="s">
        <v>2211</v>
      </c>
      <c r="E262" s="25">
        <v>2944.4</v>
      </c>
      <c r="F262" s="25">
        <v>3200.4</v>
      </c>
      <c r="G262" s="18">
        <v>45604</v>
      </c>
      <c r="H262" s="17" t="s">
        <v>5541</v>
      </c>
      <c r="I262" s="17" t="s">
        <v>20</v>
      </c>
      <c r="J262" s="17" t="s">
        <v>2212</v>
      </c>
      <c r="K262" s="17" t="s">
        <v>2213</v>
      </c>
      <c r="L262" t="str">
        <f>IF(COUNTIFS(ZSOHPP055[订单号数值], ZSOHSD058[[#This Row],[订单号数值]], ZSOHPP055[行項目], ZSOHSD058[[#This Row],[行項目]])&gt;0, "Y", "")</f>
        <v>Y</v>
      </c>
      <c r="M262">
        <f>IF(ZSOHSD058[[#This Row],[銷售訂單]]="", "", --ZSOHSD058[[#This Row],[銷售訂單]])</f>
        <v>6073309</v>
      </c>
      <c r="N262" s="16">
        <f>IF(ZSOHSD058[[#This Row],[落胚數]]="","",IF(ISNUMBER(ZSOHSD058[[#This Row],[落胚數]]+0), ZSOHSD058[[#This Row],[落胚數]]+0, 0))</f>
        <v>3200.4</v>
      </c>
    </row>
    <row r="263" spans="1:14">
      <c r="A263" s="17" t="s">
        <v>5386</v>
      </c>
      <c r="B263" s="17" t="s">
        <v>5540</v>
      </c>
      <c r="C263" s="17" t="s">
        <v>2215</v>
      </c>
      <c r="D263" s="17" t="s">
        <v>2211</v>
      </c>
      <c r="E263" s="25">
        <v>7553.3</v>
      </c>
      <c r="F263" s="25">
        <v>8210.1</v>
      </c>
      <c r="G263" s="18">
        <v>45604</v>
      </c>
      <c r="H263" s="17" t="s">
        <v>5541</v>
      </c>
      <c r="I263" s="17" t="s">
        <v>20</v>
      </c>
      <c r="J263" s="17" t="s">
        <v>2212</v>
      </c>
      <c r="K263" s="17" t="s">
        <v>2213</v>
      </c>
      <c r="L263" t="str">
        <f>IF(COUNTIFS(ZSOHPP055[订单号数值], ZSOHSD058[[#This Row],[订单号数值]], ZSOHPP055[行項目], ZSOHSD058[[#This Row],[行項目]])&gt;0, "Y", "")</f>
        <v>Y</v>
      </c>
      <c r="M263">
        <f>IF(ZSOHSD058[[#This Row],[銷售訂單]]="", "", --ZSOHSD058[[#This Row],[銷售訂單]])</f>
        <v>6073309</v>
      </c>
      <c r="N263" s="16">
        <f>IF(ZSOHSD058[[#This Row],[落胚數]]="","",IF(ISNUMBER(ZSOHSD058[[#This Row],[落胚數]]+0), ZSOHSD058[[#This Row],[落胚數]]+0, 0))</f>
        <v>8210.1</v>
      </c>
    </row>
    <row r="264" spans="1:14">
      <c r="A264" s="17" t="s">
        <v>2218</v>
      </c>
      <c r="B264" s="17" t="s">
        <v>5542</v>
      </c>
      <c r="C264" s="17" t="s">
        <v>2210</v>
      </c>
      <c r="D264" s="17" t="s">
        <v>2211</v>
      </c>
      <c r="E264" s="25">
        <v>13600</v>
      </c>
      <c r="F264" s="25">
        <v>15632.2</v>
      </c>
      <c r="G264" s="18">
        <v>45604</v>
      </c>
      <c r="H264" s="17" t="s">
        <v>5528</v>
      </c>
      <c r="I264" s="17" t="s">
        <v>21</v>
      </c>
      <c r="J264" s="17" t="s">
        <v>2212</v>
      </c>
      <c r="K264" s="17" t="s">
        <v>2213</v>
      </c>
      <c r="L264" t="str">
        <f>IF(COUNTIFS(ZSOHPP055[订单号数值], ZSOHSD058[[#This Row],[订单号数值]], ZSOHPP055[行項目], ZSOHSD058[[#This Row],[行項目]])&gt;0, "Y", "")</f>
        <v>Y</v>
      </c>
      <c r="M264">
        <f>IF(ZSOHSD058[[#This Row],[銷售訂單]]="", "", --ZSOHSD058[[#This Row],[銷售訂單]])</f>
        <v>6073320</v>
      </c>
      <c r="N264" s="16">
        <f>IF(ZSOHSD058[[#This Row],[落胚數]]="","",IF(ISNUMBER(ZSOHSD058[[#This Row],[落胚數]]+0), ZSOHSD058[[#This Row],[落胚數]]+0, 0))</f>
        <v>15632.2</v>
      </c>
    </row>
    <row r="265" spans="1:14">
      <c r="A265" s="17" t="s">
        <v>2214</v>
      </c>
      <c r="B265" s="17" t="s">
        <v>5542</v>
      </c>
      <c r="C265" s="17" t="s">
        <v>2215</v>
      </c>
      <c r="D265" s="17" t="s">
        <v>2211</v>
      </c>
      <c r="E265" s="25">
        <v>12000</v>
      </c>
      <c r="F265" s="25">
        <v>13793.1</v>
      </c>
      <c r="G265" s="18">
        <v>45604</v>
      </c>
      <c r="H265" s="17" t="s">
        <v>5528</v>
      </c>
      <c r="I265" s="17" t="s">
        <v>21</v>
      </c>
      <c r="J265" s="17" t="s">
        <v>2212</v>
      </c>
      <c r="K265" s="17" t="s">
        <v>2213</v>
      </c>
      <c r="L265" t="str">
        <f>IF(COUNTIFS(ZSOHPP055[订单号数值], ZSOHSD058[[#This Row],[订单号数值]], ZSOHPP055[行項目], ZSOHSD058[[#This Row],[行項目]])&gt;0, "Y", "")</f>
        <v>Y</v>
      </c>
      <c r="M265">
        <f>IF(ZSOHSD058[[#This Row],[銷售訂單]]="", "", --ZSOHSD058[[#This Row],[銷售訂單]])</f>
        <v>6073320</v>
      </c>
      <c r="N265" s="16">
        <f>IF(ZSOHSD058[[#This Row],[落胚數]]="","",IF(ISNUMBER(ZSOHSD058[[#This Row],[落胚數]]+0), ZSOHSD058[[#This Row],[落胚數]]+0, 0))</f>
        <v>13793.1</v>
      </c>
    </row>
    <row r="266" spans="1:14">
      <c r="A266" s="17" t="s">
        <v>2227</v>
      </c>
      <c r="B266" s="17" t="s">
        <v>5543</v>
      </c>
      <c r="C266" s="17" t="s">
        <v>2210</v>
      </c>
      <c r="D266" s="17" t="s">
        <v>2211</v>
      </c>
      <c r="E266" s="25">
        <v>55152.6</v>
      </c>
      <c r="F266" s="25">
        <v>59303.9</v>
      </c>
      <c r="G266" s="18">
        <v>45610</v>
      </c>
      <c r="H266" s="17" t="s">
        <v>5544</v>
      </c>
      <c r="I266" s="17" t="s">
        <v>20</v>
      </c>
      <c r="J266" s="17" t="s">
        <v>2212</v>
      </c>
      <c r="K266" s="17" t="s">
        <v>2213</v>
      </c>
      <c r="L266" t="str">
        <f>IF(COUNTIFS(ZSOHPP055[订单号数值], ZSOHSD058[[#This Row],[订单号数值]], ZSOHPP055[行項目], ZSOHSD058[[#This Row],[行項目]])&gt;0, "Y", "")</f>
        <v>Y</v>
      </c>
      <c r="M266">
        <f>IF(ZSOHSD058[[#This Row],[銷售訂單]]="", "", --ZSOHSD058[[#This Row],[銷售訂單]])</f>
        <v>6073453</v>
      </c>
      <c r="N266" s="16">
        <f>IF(ZSOHSD058[[#This Row],[落胚數]]="","",IF(ISNUMBER(ZSOHSD058[[#This Row],[落胚數]]+0), ZSOHSD058[[#This Row],[落胚數]]+0, 0))</f>
        <v>59303.9</v>
      </c>
    </row>
    <row r="267" spans="1:14">
      <c r="A267" s="17" t="s">
        <v>2229</v>
      </c>
      <c r="B267" s="17" t="s">
        <v>5545</v>
      </c>
      <c r="C267" s="17" t="s">
        <v>2210</v>
      </c>
      <c r="D267" s="17" t="s">
        <v>2211</v>
      </c>
      <c r="E267" s="25">
        <v>16817.5</v>
      </c>
      <c r="F267" s="25">
        <v>18083.3</v>
      </c>
      <c r="G267" s="18">
        <v>45610</v>
      </c>
      <c r="H267" s="17" t="s">
        <v>5544</v>
      </c>
      <c r="I267" s="17" t="s">
        <v>20</v>
      </c>
      <c r="J267" s="17" t="s">
        <v>2212</v>
      </c>
      <c r="K267" s="17" t="s">
        <v>2213</v>
      </c>
      <c r="L267" t="str">
        <f>IF(COUNTIFS(ZSOHPP055[订单号数值], ZSOHSD058[[#This Row],[订单号数值]], ZSOHPP055[行項目], ZSOHSD058[[#This Row],[行項目]])&gt;0, "Y", "")</f>
        <v>Y</v>
      </c>
      <c r="M267">
        <f>IF(ZSOHSD058[[#This Row],[銷售訂單]]="", "", --ZSOHSD058[[#This Row],[銷售訂單]])</f>
        <v>6073454</v>
      </c>
      <c r="N267" s="16">
        <f>IF(ZSOHSD058[[#This Row],[落胚數]]="","",IF(ISNUMBER(ZSOHSD058[[#This Row],[落胚數]]+0), ZSOHSD058[[#This Row],[落胚數]]+0, 0))</f>
        <v>18083.3</v>
      </c>
    </row>
    <row r="268" spans="1:14">
      <c r="A268" s="17" t="s">
        <v>5441</v>
      </c>
      <c r="B268" s="17" t="s">
        <v>5546</v>
      </c>
      <c r="C268" s="17" t="s">
        <v>2210</v>
      </c>
      <c r="D268" s="17" t="s">
        <v>2211</v>
      </c>
      <c r="E268" s="25">
        <v>30271.4</v>
      </c>
      <c r="F268" s="25">
        <v>32549.9</v>
      </c>
      <c r="G268" s="18">
        <v>45610</v>
      </c>
      <c r="H268" s="17" t="s">
        <v>5544</v>
      </c>
      <c r="I268" s="17" t="s">
        <v>20</v>
      </c>
      <c r="J268" s="17" t="s">
        <v>2212</v>
      </c>
      <c r="K268" s="17" t="s">
        <v>2213</v>
      </c>
      <c r="L268" t="str">
        <f>IF(COUNTIFS(ZSOHPP055[订单号数值], ZSOHSD058[[#This Row],[订单号数值]], ZSOHPP055[行項目], ZSOHSD058[[#This Row],[行項目]])&gt;0, "Y", "")</f>
        <v>Y</v>
      </c>
      <c r="M268">
        <f>IF(ZSOHSD058[[#This Row],[銷售訂單]]="", "", --ZSOHSD058[[#This Row],[銷售訂單]])</f>
        <v>6073455</v>
      </c>
      <c r="N268" s="16">
        <f>IF(ZSOHSD058[[#This Row],[落胚數]]="","",IF(ISNUMBER(ZSOHSD058[[#This Row],[落胚數]]+0), ZSOHSD058[[#This Row],[落胚數]]+0, 0))</f>
        <v>32549.9</v>
      </c>
    </row>
    <row r="269" spans="1:14">
      <c r="A269" s="17" t="s">
        <v>2250</v>
      </c>
      <c r="B269" s="17" t="s">
        <v>5547</v>
      </c>
      <c r="C269" s="17" t="s">
        <v>2210</v>
      </c>
      <c r="D269" s="17" t="s">
        <v>2211</v>
      </c>
      <c r="E269" s="25">
        <v>62200</v>
      </c>
      <c r="F269" s="25">
        <v>62200</v>
      </c>
      <c r="G269" s="18">
        <v>45611</v>
      </c>
      <c r="H269" s="17" t="s">
        <v>5548</v>
      </c>
      <c r="I269" s="17" t="s">
        <v>23</v>
      </c>
      <c r="J269" s="17" t="s">
        <v>2212</v>
      </c>
      <c r="K269" s="17" t="s">
        <v>2213</v>
      </c>
      <c r="L269" t="str">
        <f>IF(COUNTIFS(ZSOHPP055[订单号数值], ZSOHSD058[[#This Row],[订单号数值]], ZSOHPP055[行項目], ZSOHSD058[[#This Row],[行項目]])&gt;0, "Y", "")</f>
        <v>Y</v>
      </c>
      <c r="M269">
        <f>IF(ZSOHSD058[[#This Row],[銷售訂單]]="", "", --ZSOHSD058[[#This Row],[銷售訂單]])</f>
        <v>6073499</v>
      </c>
      <c r="N269" s="16">
        <f>IF(ZSOHSD058[[#This Row],[落胚數]]="","",IF(ISNUMBER(ZSOHSD058[[#This Row],[落胚數]]+0), ZSOHSD058[[#This Row],[落胚數]]+0, 0))</f>
        <v>62200</v>
      </c>
    </row>
    <row r="270" spans="1:14">
      <c r="A270" s="17" t="s">
        <v>2251</v>
      </c>
      <c r="B270" s="17" t="s">
        <v>5547</v>
      </c>
      <c r="C270" s="17" t="s">
        <v>2215</v>
      </c>
      <c r="D270" s="17" t="s">
        <v>2211</v>
      </c>
      <c r="E270" s="25">
        <v>10900</v>
      </c>
      <c r="F270" s="25">
        <v>10900</v>
      </c>
      <c r="G270" s="18">
        <v>45611</v>
      </c>
      <c r="H270" s="17" t="s">
        <v>5548</v>
      </c>
      <c r="I270" s="17" t="s">
        <v>23</v>
      </c>
      <c r="J270" s="17" t="s">
        <v>2212</v>
      </c>
      <c r="K270" s="17" t="s">
        <v>2213</v>
      </c>
      <c r="L270" t="str">
        <f>IF(COUNTIFS(ZSOHPP055[订单号数值], ZSOHSD058[[#This Row],[订单号数值]], ZSOHPP055[行項目], ZSOHSD058[[#This Row],[行項目]])&gt;0, "Y", "")</f>
        <v>Y</v>
      </c>
      <c r="M270">
        <f>IF(ZSOHSD058[[#This Row],[銷售訂單]]="", "", --ZSOHSD058[[#This Row],[銷售訂單]])</f>
        <v>6073499</v>
      </c>
      <c r="N270" s="16">
        <f>IF(ZSOHSD058[[#This Row],[落胚數]]="","",IF(ISNUMBER(ZSOHSD058[[#This Row],[落胚數]]+0), ZSOHSD058[[#This Row],[落胚數]]+0, 0))</f>
        <v>10900</v>
      </c>
    </row>
    <row r="271" spans="1:14">
      <c r="A271" s="17" t="s">
        <v>2228</v>
      </c>
      <c r="B271" s="17" t="s">
        <v>5549</v>
      </c>
      <c r="C271" s="17" t="s">
        <v>2210</v>
      </c>
      <c r="D271" s="17" t="s">
        <v>2211</v>
      </c>
      <c r="E271" s="25">
        <v>30395.1</v>
      </c>
      <c r="F271" s="25">
        <v>32682.9</v>
      </c>
      <c r="G271" s="18">
        <v>45612</v>
      </c>
      <c r="H271" s="17" t="s">
        <v>5544</v>
      </c>
      <c r="I271" s="17" t="s">
        <v>20</v>
      </c>
      <c r="J271" s="17" t="s">
        <v>2212</v>
      </c>
      <c r="K271" s="17" t="s">
        <v>2213</v>
      </c>
      <c r="L271" t="str">
        <f>IF(COUNTIFS(ZSOHPP055[订单号数值], ZSOHSD058[[#This Row],[订单号数值]], ZSOHPP055[行項目], ZSOHSD058[[#This Row],[行項目]])&gt;0, "Y", "")</f>
        <v>Y</v>
      </c>
      <c r="M271">
        <f>IF(ZSOHSD058[[#This Row],[銷售訂單]]="", "", --ZSOHSD058[[#This Row],[銷售訂單]])</f>
        <v>6073522</v>
      </c>
      <c r="N271" s="16">
        <f>IF(ZSOHSD058[[#This Row],[落胚數]]="","",IF(ISNUMBER(ZSOHSD058[[#This Row],[落胚數]]+0), ZSOHSD058[[#This Row],[落胚數]]+0, 0))</f>
        <v>32682.9</v>
      </c>
    </row>
    <row r="272" spans="1:14">
      <c r="A272" s="17" t="s">
        <v>2218</v>
      </c>
      <c r="B272" s="17" t="s">
        <v>5550</v>
      </c>
      <c r="C272" s="17" t="s">
        <v>2210</v>
      </c>
      <c r="D272" s="17" t="s">
        <v>2211</v>
      </c>
      <c r="E272" s="25">
        <v>72764</v>
      </c>
      <c r="F272" s="25">
        <v>83636.800000000003</v>
      </c>
      <c r="G272" s="18">
        <v>45614</v>
      </c>
      <c r="H272" s="17" t="s">
        <v>5551</v>
      </c>
      <c r="I272" s="17" t="s">
        <v>21</v>
      </c>
      <c r="J272" s="17" t="s">
        <v>2212</v>
      </c>
      <c r="K272" s="17" t="s">
        <v>2213</v>
      </c>
      <c r="L272" t="str">
        <f>IF(COUNTIFS(ZSOHPP055[订单号数值], ZSOHSD058[[#This Row],[订单号数值]], ZSOHPP055[行項目], ZSOHSD058[[#This Row],[行項目]])&gt;0, "Y", "")</f>
        <v>Y</v>
      </c>
      <c r="M272">
        <f>IF(ZSOHSD058[[#This Row],[銷售訂單]]="", "", --ZSOHSD058[[#This Row],[銷售訂單]])</f>
        <v>6073531</v>
      </c>
      <c r="N272" s="16">
        <f>IF(ZSOHSD058[[#This Row],[落胚數]]="","",IF(ISNUMBER(ZSOHSD058[[#This Row],[落胚數]]+0), ZSOHSD058[[#This Row],[落胚數]]+0, 0))</f>
        <v>83636.800000000003</v>
      </c>
    </row>
    <row r="273" spans="1:14">
      <c r="A273" s="17" t="s">
        <v>2214</v>
      </c>
      <c r="B273" s="17" t="s">
        <v>5550</v>
      </c>
      <c r="C273" s="17" t="s">
        <v>2215</v>
      </c>
      <c r="D273" s="17" t="s">
        <v>2211</v>
      </c>
      <c r="E273" s="25">
        <v>67982</v>
      </c>
      <c r="F273" s="25">
        <v>78140.2</v>
      </c>
      <c r="G273" s="18">
        <v>45614</v>
      </c>
      <c r="H273" s="17" t="s">
        <v>5551</v>
      </c>
      <c r="I273" s="17" t="s">
        <v>21</v>
      </c>
      <c r="J273" s="17" t="s">
        <v>2212</v>
      </c>
      <c r="K273" s="17" t="s">
        <v>2213</v>
      </c>
      <c r="L273" t="str">
        <f>IF(COUNTIFS(ZSOHPP055[订单号数值], ZSOHSD058[[#This Row],[订单号数值]], ZSOHPP055[行項目], ZSOHSD058[[#This Row],[行項目]])&gt;0, "Y", "")</f>
        <v>Y</v>
      </c>
      <c r="M273">
        <f>IF(ZSOHSD058[[#This Row],[銷售訂單]]="", "", --ZSOHSD058[[#This Row],[銷售訂單]])</f>
        <v>6073531</v>
      </c>
      <c r="N273" s="16">
        <f>IF(ZSOHSD058[[#This Row],[落胚數]]="","",IF(ISNUMBER(ZSOHSD058[[#This Row],[落胚數]]+0), ZSOHSD058[[#This Row],[落胚數]]+0, 0))</f>
        <v>78140.2</v>
      </c>
    </row>
    <row r="274" spans="1:14">
      <c r="A274" s="17" t="s">
        <v>5552</v>
      </c>
      <c r="B274" s="17" t="s">
        <v>5553</v>
      </c>
      <c r="C274" s="17" t="s">
        <v>2210</v>
      </c>
      <c r="D274" s="17" t="s">
        <v>2211</v>
      </c>
      <c r="E274" s="25">
        <v>50</v>
      </c>
      <c r="F274" s="25">
        <v>50</v>
      </c>
      <c r="G274" s="18">
        <v>45616</v>
      </c>
      <c r="H274" s="17" t="s">
        <v>5494</v>
      </c>
      <c r="I274" s="17" t="s">
        <v>20</v>
      </c>
      <c r="J274" s="17" t="s">
        <v>2212</v>
      </c>
      <c r="K274" s="17" t="s">
        <v>2213</v>
      </c>
      <c r="L274" t="str">
        <f>IF(COUNTIFS(ZSOHPP055[订单号数值], ZSOHSD058[[#This Row],[订单号数值]], ZSOHPP055[行項目], ZSOHSD058[[#This Row],[行項目]])&gt;0, "Y", "")</f>
        <v>Y</v>
      </c>
      <c r="M274">
        <f>IF(ZSOHSD058[[#This Row],[銷售訂單]]="", "", --ZSOHSD058[[#This Row],[銷售訂單]])</f>
        <v>6073574</v>
      </c>
      <c r="N274" s="16">
        <f>IF(ZSOHSD058[[#This Row],[落胚數]]="","",IF(ISNUMBER(ZSOHSD058[[#This Row],[落胚數]]+0), ZSOHSD058[[#This Row],[落胚數]]+0, 0))</f>
        <v>50</v>
      </c>
    </row>
    <row r="275" spans="1:14">
      <c r="A275" s="17" t="s">
        <v>5400</v>
      </c>
      <c r="B275" s="17" t="s">
        <v>5554</v>
      </c>
      <c r="C275" s="17" t="s">
        <v>2210</v>
      </c>
      <c r="D275" s="17" t="s">
        <v>2211</v>
      </c>
      <c r="E275" s="25">
        <v>50</v>
      </c>
      <c r="F275" s="25">
        <v>50</v>
      </c>
      <c r="G275" s="18">
        <v>45616</v>
      </c>
      <c r="H275" s="17" t="s">
        <v>5555</v>
      </c>
      <c r="I275" s="17" t="s">
        <v>22</v>
      </c>
      <c r="J275" s="17" t="s">
        <v>2212</v>
      </c>
      <c r="K275" s="17" t="s">
        <v>2213</v>
      </c>
      <c r="L275" t="str">
        <f>IF(COUNTIFS(ZSOHPP055[订单号数值], ZSOHSD058[[#This Row],[订单号数值]], ZSOHPP055[行項目], ZSOHSD058[[#This Row],[行項目]])&gt;0, "Y", "")</f>
        <v>Y</v>
      </c>
      <c r="M275">
        <f>IF(ZSOHSD058[[#This Row],[銷售訂單]]="", "", --ZSOHSD058[[#This Row],[銷售訂單]])</f>
        <v>6073576</v>
      </c>
      <c r="N275" s="16">
        <f>IF(ZSOHSD058[[#This Row],[落胚數]]="","",IF(ISNUMBER(ZSOHSD058[[#This Row],[落胚數]]+0), ZSOHSD058[[#This Row],[落胚數]]+0, 0))</f>
        <v>50</v>
      </c>
    </row>
    <row r="276" spans="1:14">
      <c r="A276" s="17" t="s">
        <v>2222</v>
      </c>
      <c r="B276" s="17" t="s">
        <v>5554</v>
      </c>
      <c r="C276" s="17" t="s">
        <v>2215</v>
      </c>
      <c r="D276" s="17" t="s">
        <v>2211</v>
      </c>
      <c r="E276" s="25">
        <v>50</v>
      </c>
      <c r="F276" s="25">
        <v>50</v>
      </c>
      <c r="G276" s="18">
        <v>45616</v>
      </c>
      <c r="H276" s="17" t="s">
        <v>5555</v>
      </c>
      <c r="I276" s="17" t="s">
        <v>22</v>
      </c>
      <c r="J276" s="17" t="s">
        <v>2212</v>
      </c>
      <c r="K276" s="17" t="s">
        <v>2213</v>
      </c>
      <c r="L276" t="str">
        <f>IF(COUNTIFS(ZSOHPP055[订单号数值], ZSOHSD058[[#This Row],[订单号数值]], ZSOHPP055[行項目], ZSOHSD058[[#This Row],[行項目]])&gt;0, "Y", "")</f>
        <v>Y</v>
      </c>
      <c r="M276">
        <f>IF(ZSOHSD058[[#This Row],[銷售訂單]]="", "", --ZSOHSD058[[#This Row],[銷售訂單]])</f>
        <v>6073576</v>
      </c>
      <c r="N276" s="16">
        <f>IF(ZSOHSD058[[#This Row],[落胚數]]="","",IF(ISNUMBER(ZSOHSD058[[#This Row],[落胚數]]+0), ZSOHSD058[[#This Row],[落胚數]]+0, 0))</f>
        <v>50</v>
      </c>
    </row>
    <row r="277" spans="1:14">
      <c r="A277" s="17" t="s">
        <v>2223</v>
      </c>
      <c r="B277" s="17" t="s">
        <v>5554</v>
      </c>
      <c r="C277" s="17" t="s">
        <v>2216</v>
      </c>
      <c r="D277" s="17" t="s">
        <v>2211</v>
      </c>
      <c r="E277" s="25">
        <v>50</v>
      </c>
      <c r="F277" s="25">
        <v>50</v>
      </c>
      <c r="G277" s="18">
        <v>45616</v>
      </c>
      <c r="H277" s="17" t="s">
        <v>5555</v>
      </c>
      <c r="I277" s="17" t="s">
        <v>22</v>
      </c>
      <c r="J277" s="17" t="s">
        <v>2212</v>
      </c>
      <c r="K277" s="17" t="s">
        <v>2213</v>
      </c>
      <c r="L277" t="str">
        <f>IF(COUNTIFS(ZSOHPP055[订单号数值], ZSOHSD058[[#This Row],[订单号数值]], ZSOHPP055[行項目], ZSOHSD058[[#This Row],[行項目]])&gt;0, "Y", "")</f>
        <v>Y</v>
      </c>
      <c r="M277">
        <f>IF(ZSOHSD058[[#This Row],[銷售訂單]]="", "", --ZSOHSD058[[#This Row],[銷售訂單]])</f>
        <v>6073576</v>
      </c>
      <c r="N277" s="16">
        <f>IF(ZSOHSD058[[#This Row],[落胚數]]="","",IF(ISNUMBER(ZSOHSD058[[#This Row],[落胚數]]+0), ZSOHSD058[[#This Row],[落胚數]]+0, 0))</f>
        <v>50</v>
      </c>
    </row>
    <row r="278" spans="1:14">
      <c r="A278" s="17" t="s">
        <v>2224</v>
      </c>
      <c r="B278" s="17" t="s">
        <v>5554</v>
      </c>
      <c r="C278" s="17" t="s">
        <v>2217</v>
      </c>
      <c r="D278" s="17" t="s">
        <v>2211</v>
      </c>
      <c r="E278" s="25">
        <v>50</v>
      </c>
      <c r="F278" s="25">
        <v>50</v>
      </c>
      <c r="G278" s="18">
        <v>45616</v>
      </c>
      <c r="H278" s="17" t="s">
        <v>5555</v>
      </c>
      <c r="I278" s="17" t="s">
        <v>22</v>
      </c>
      <c r="J278" s="17" t="s">
        <v>2212</v>
      </c>
      <c r="K278" s="17" t="s">
        <v>2213</v>
      </c>
      <c r="L278" t="str">
        <f>IF(COUNTIFS(ZSOHPP055[订单号数值], ZSOHSD058[[#This Row],[订单号数值]], ZSOHPP055[行項目], ZSOHSD058[[#This Row],[行項目]])&gt;0, "Y", "")</f>
        <v>Y</v>
      </c>
      <c r="M278">
        <f>IF(ZSOHSD058[[#This Row],[銷售訂單]]="", "", --ZSOHSD058[[#This Row],[銷售訂單]])</f>
        <v>6073576</v>
      </c>
      <c r="N278" s="16">
        <f>IF(ZSOHSD058[[#This Row],[落胚數]]="","",IF(ISNUMBER(ZSOHSD058[[#This Row],[落胚數]]+0), ZSOHSD058[[#This Row],[落胚數]]+0, 0))</f>
        <v>50</v>
      </c>
    </row>
    <row r="279" spans="1:14">
      <c r="A279" s="17" t="s">
        <v>2261</v>
      </c>
      <c r="B279" s="17" t="s">
        <v>5556</v>
      </c>
      <c r="C279" s="17" t="s">
        <v>2210</v>
      </c>
      <c r="D279" s="17" t="s">
        <v>2211</v>
      </c>
      <c r="E279" s="25">
        <v>50</v>
      </c>
      <c r="F279" s="25">
        <v>50</v>
      </c>
      <c r="G279" s="18">
        <v>45616</v>
      </c>
      <c r="H279" s="17" t="s">
        <v>5494</v>
      </c>
      <c r="I279" s="17" t="s">
        <v>20</v>
      </c>
      <c r="J279" s="17" t="s">
        <v>2212</v>
      </c>
      <c r="K279" s="17" t="s">
        <v>2213</v>
      </c>
      <c r="L279" t="str">
        <f>IF(COUNTIFS(ZSOHPP055[订单号数值], ZSOHSD058[[#This Row],[订单号数值]], ZSOHPP055[行項目], ZSOHSD058[[#This Row],[行項目]])&gt;0, "Y", "")</f>
        <v>Y</v>
      </c>
      <c r="M279">
        <f>IF(ZSOHSD058[[#This Row],[銷售訂單]]="", "", --ZSOHSD058[[#This Row],[銷售訂單]])</f>
        <v>6073609</v>
      </c>
      <c r="N279" s="16">
        <f>IF(ZSOHSD058[[#This Row],[落胚數]]="","",IF(ISNUMBER(ZSOHSD058[[#This Row],[落胚數]]+0), ZSOHSD058[[#This Row],[落胚數]]+0, 0))</f>
        <v>50</v>
      </c>
    </row>
    <row r="280" spans="1:14">
      <c r="A280" s="17" t="s">
        <v>2252</v>
      </c>
      <c r="B280" s="17" t="s">
        <v>5557</v>
      </c>
      <c r="C280" s="17" t="s">
        <v>2210</v>
      </c>
      <c r="D280" s="17" t="s">
        <v>2211</v>
      </c>
      <c r="E280" s="25">
        <v>602.9</v>
      </c>
      <c r="F280" s="25">
        <v>648.20000000000005</v>
      </c>
      <c r="G280" s="18">
        <v>45617</v>
      </c>
      <c r="H280" s="17" t="s">
        <v>5544</v>
      </c>
      <c r="I280" s="17" t="s">
        <v>20</v>
      </c>
      <c r="J280" s="17" t="s">
        <v>2212</v>
      </c>
      <c r="K280" s="17" t="s">
        <v>2213</v>
      </c>
      <c r="L280" t="str">
        <f>IF(COUNTIFS(ZSOHPP055[订单号数值], ZSOHSD058[[#This Row],[订单号数值]], ZSOHPP055[行項目], ZSOHSD058[[#This Row],[行項目]])&gt;0, "Y", "")</f>
        <v>Y</v>
      </c>
      <c r="M280">
        <f>IF(ZSOHSD058[[#This Row],[銷售訂單]]="", "", --ZSOHSD058[[#This Row],[銷售訂單]])</f>
        <v>6073636</v>
      </c>
      <c r="N280" s="16">
        <f>IF(ZSOHSD058[[#This Row],[落胚數]]="","",IF(ISNUMBER(ZSOHSD058[[#This Row],[落胚數]]+0), ZSOHSD058[[#This Row],[落胚數]]+0, 0))</f>
        <v>648.20000000000005</v>
      </c>
    </row>
    <row r="281" spans="1:14">
      <c r="A281" s="17" t="s">
        <v>2252</v>
      </c>
      <c r="B281" s="17" t="s">
        <v>5557</v>
      </c>
      <c r="C281" s="17" t="s">
        <v>2215</v>
      </c>
      <c r="D281" s="17" t="s">
        <v>2211</v>
      </c>
      <c r="E281" s="25">
        <v>904.3</v>
      </c>
      <c r="F281" s="25">
        <v>972.4</v>
      </c>
      <c r="G281" s="18">
        <v>45622</v>
      </c>
      <c r="H281" s="17" t="s">
        <v>5544</v>
      </c>
      <c r="I281" s="17" t="s">
        <v>20</v>
      </c>
      <c r="J281" s="17" t="s">
        <v>2212</v>
      </c>
      <c r="K281" s="17" t="s">
        <v>2213</v>
      </c>
      <c r="L281" t="str">
        <f>IF(COUNTIFS(ZSOHPP055[订单号数值], ZSOHSD058[[#This Row],[订单号数值]], ZSOHPP055[行項目], ZSOHSD058[[#This Row],[行項目]])&gt;0, "Y", "")</f>
        <v>Y</v>
      </c>
      <c r="M281">
        <f>IF(ZSOHSD058[[#This Row],[銷售訂單]]="", "", --ZSOHSD058[[#This Row],[銷售訂單]])</f>
        <v>6073636</v>
      </c>
      <c r="N281" s="16">
        <f>IF(ZSOHSD058[[#This Row],[落胚數]]="","",IF(ISNUMBER(ZSOHSD058[[#This Row],[落胚數]]+0), ZSOHSD058[[#This Row],[落胚數]]+0, 0))</f>
        <v>972.4</v>
      </c>
    </row>
    <row r="282" spans="1:14">
      <c r="A282" s="17" t="s">
        <v>5526</v>
      </c>
      <c r="B282" s="17" t="s">
        <v>5558</v>
      </c>
      <c r="C282" s="17" t="s">
        <v>2210</v>
      </c>
      <c r="D282" s="17" t="s">
        <v>2211</v>
      </c>
      <c r="E282" s="25">
        <v>20000</v>
      </c>
      <c r="F282" s="25">
        <v>20000</v>
      </c>
      <c r="G282" s="18">
        <v>45618</v>
      </c>
      <c r="H282" s="17" t="s">
        <v>5559</v>
      </c>
      <c r="I282" s="17" t="s">
        <v>21</v>
      </c>
      <c r="J282" s="17" t="s">
        <v>2212</v>
      </c>
      <c r="K282" s="17" t="s">
        <v>2213</v>
      </c>
      <c r="L282" t="str">
        <f>IF(COUNTIFS(ZSOHPP055[订单号数值], ZSOHSD058[[#This Row],[订单号数值]], ZSOHPP055[行項目], ZSOHSD058[[#This Row],[行項目]])&gt;0, "Y", "")</f>
        <v>Y</v>
      </c>
      <c r="M282">
        <f>IF(ZSOHSD058[[#This Row],[銷售訂單]]="", "", --ZSOHSD058[[#This Row],[銷售訂單]])</f>
        <v>6073655</v>
      </c>
      <c r="N282" s="16">
        <f>IF(ZSOHSD058[[#This Row],[落胚數]]="","",IF(ISNUMBER(ZSOHSD058[[#This Row],[落胚數]]+0), ZSOHSD058[[#This Row],[落胚數]]+0, 0))</f>
        <v>20000</v>
      </c>
    </row>
    <row r="283" spans="1:14">
      <c r="A283" s="17" t="s">
        <v>2261</v>
      </c>
      <c r="B283" s="17" t="s">
        <v>5560</v>
      </c>
      <c r="C283" s="17" t="s">
        <v>2210</v>
      </c>
      <c r="D283" s="17" t="s">
        <v>2211</v>
      </c>
      <c r="E283" s="25">
        <v>2455.1</v>
      </c>
      <c r="F283" s="25">
        <v>2639.9</v>
      </c>
      <c r="G283" s="18">
        <v>45621</v>
      </c>
      <c r="H283" s="17" t="s">
        <v>5544</v>
      </c>
      <c r="I283" s="17" t="s">
        <v>20</v>
      </c>
      <c r="J283" s="17" t="s">
        <v>2212</v>
      </c>
      <c r="K283" s="17" t="s">
        <v>2213</v>
      </c>
      <c r="L283" t="str">
        <f>IF(COUNTIFS(ZSOHPP055[订单号数值], ZSOHSD058[[#This Row],[订单号数值]], ZSOHPP055[行項目], ZSOHSD058[[#This Row],[行項目]])&gt;0, "Y", "")</f>
        <v>Y</v>
      </c>
      <c r="M283">
        <f>IF(ZSOHSD058[[#This Row],[銷售訂單]]="", "", --ZSOHSD058[[#This Row],[銷售訂單]])</f>
        <v>6073694</v>
      </c>
      <c r="N283" s="16">
        <f>IF(ZSOHSD058[[#This Row],[落胚數]]="","",IF(ISNUMBER(ZSOHSD058[[#This Row],[落胚數]]+0), ZSOHSD058[[#This Row],[落胚數]]+0, 0))</f>
        <v>2639.9</v>
      </c>
    </row>
    <row r="284" spans="1:14">
      <c r="A284" s="17" t="s">
        <v>2261</v>
      </c>
      <c r="B284" s="17" t="s">
        <v>5560</v>
      </c>
      <c r="C284" s="17" t="s">
        <v>2215</v>
      </c>
      <c r="D284" s="17" t="s">
        <v>2211</v>
      </c>
      <c r="E284" s="25">
        <v>3682.6</v>
      </c>
      <c r="F284" s="25">
        <v>3959.8</v>
      </c>
      <c r="G284" s="18">
        <v>45622</v>
      </c>
      <c r="H284" s="17" t="s">
        <v>5544</v>
      </c>
      <c r="I284" s="17" t="s">
        <v>20</v>
      </c>
      <c r="J284" s="17" t="s">
        <v>2212</v>
      </c>
      <c r="K284" s="17" t="s">
        <v>2213</v>
      </c>
      <c r="L284" t="str">
        <f>IF(COUNTIFS(ZSOHPP055[订单号数值], ZSOHSD058[[#This Row],[订单号数值]], ZSOHPP055[行項目], ZSOHSD058[[#This Row],[行項目]])&gt;0, "Y", "")</f>
        <v>Y</v>
      </c>
      <c r="M284">
        <f>IF(ZSOHSD058[[#This Row],[銷售訂單]]="", "", --ZSOHSD058[[#This Row],[銷售訂單]])</f>
        <v>6073694</v>
      </c>
      <c r="N284" s="16">
        <f>IF(ZSOHSD058[[#This Row],[落胚數]]="","",IF(ISNUMBER(ZSOHSD058[[#This Row],[落胚數]]+0), ZSOHSD058[[#This Row],[落胚數]]+0, 0))</f>
        <v>3959.8</v>
      </c>
    </row>
    <row r="285" spans="1:14">
      <c r="A285" s="17" t="s">
        <v>2240</v>
      </c>
      <c r="B285" s="17" t="s">
        <v>5561</v>
      </c>
      <c r="C285" s="17" t="s">
        <v>2210</v>
      </c>
      <c r="D285" s="17" t="s">
        <v>2211</v>
      </c>
      <c r="E285" s="25">
        <v>683.9</v>
      </c>
      <c r="F285" s="25">
        <v>751.5</v>
      </c>
      <c r="G285" s="18">
        <v>45622</v>
      </c>
      <c r="H285" s="17" t="s">
        <v>5562</v>
      </c>
      <c r="I285" s="17" t="s">
        <v>20</v>
      </c>
      <c r="J285" s="17" t="s">
        <v>2212</v>
      </c>
      <c r="K285" s="17" t="s">
        <v>2213</v>
      </c>
      <c r="L285" t="str">
        <f>IF(COUNTIFS(ZSOHPP055[订单号数值], ZSOHSD058[[#This Row],[订单号数值]], ZSOHPP055[行項目], ZSOHSD058[[#This Row],[行項目]])&gt;0, "Y", "")</f>
        <v/>
      </c>
      <c r="M285">
        <f>IF(ZSOHSD058[[#This Row],[銷售訂單]]="", "", --ZSOHSD058[[#This Row],[銷售訂單]])</f>
        <v>6073712</v>
      </c>
      <c r="N285" s="16">
        <f>IF(ZSOHSD058[[#This Row],[落胚數]]="","",IF(ISNUMBER(ZSOHSD058[[#This Row],[落胚數]]+0), ZSOHSD058[[#This Row],[落胚數]]+0, 0))</f>
        <v>751.5</v>
      </c>
    </row>
    <row r="286" spans="1:14">
      <c r="A286" s="17" t="s">
        <v>2240</v>
      </c>
      <c r="B286" s="17" t="s">
        <v>5561</v>
      </c>
      <c r="C286" s="17" t="s">
        <v>2215</v>
      </c>
      <c r="D286" s="17" t="s">
        <v>2211</v>
      </c>
      <c r="E286" s="25">
        <v>683.9</v>
      </c>
      <c r="F286" s="25">
        <v>751.5</v>
      </c>
      <c r="G286" s="18">
        <v>45622</v>
      </c>
      <c r="H286" s="17" t="s">
        <v>5562</v>
      </c>
      <c r="I286" s="17" t="s">
        <v>20</v>
      </c>
      <c r="J286" s="17" t="s">
        <v>2212</v>
      </c>
      <c r="K286" s="17" t="s">
        <v>2213</v>
      </c>
      <c r="L286" t="str">
        <f>IF(COUNTIFS(ZSOHPP055[订单号数值], ZSOHSD058[[#This Row],[订单号数值]], ZSOHPP055[行項目], ZSOHSD058[[#This Row],[行項目]])&gt;0, "Y", "")</f>
        <v/>
      </c>
      <c r="M286">
        <f>IF(ZSOHSD058[[#This Row],[銷售訂單]]="", "", --ZSOHSD058[[#This Row],[銷售訂單]])</f>
        <v>6073712</v>
      </c>
      <c r="N286" s="16">
        <f>IF(ZSOHSD058[[#This Row],[落胚數]]="","",IF(ISNUMBER(ZSOHSD058[[#This Row],[落胚數]]+0), ZSOHSD058[[#This Row],[落胚數]]+0, 0))</f>
        <v>751.5</v>
      </c>
    </row>
    <row r="287" spans="1:14">
      <c r="A287" s="17" t="s">
        <v>2240</v>
      </c>
      <c r="B287" s="17" t="s">
        <v>5561</v>
      </c>
      <c r="C287" s="17" t="s">
        <v>2216</v>
      </c>
      <c r="D287" s="17" t="s">
        <v>2211</v>
      </c>
      <c r="E287" s="25">
        <v>683.9</v>
      </c>
      <c r="F287" s="25">
        <v>751.5</v>
      </c>
      <c r="G287" s="18">
        <v>45622</v>
      </c>
      <c r="H287" s="17" t="s">
        <v>5562</v>
      </c>
      <c r="I287" s="17" t="s">
        <v>20</v>
      </c>
      <c r="J287" s="17" t="s">
        <v>2212</v>
      </c>
      <c r="K287" s="17" t="s">
        <v>2213</v>
      </c>
      <c r="L287" t="str">
        <f>IF(COUNTIFS(ZSOHPP055[订单号数值], ZSOHSD058[[#This Row],[订单号数值]], ZSOHPP055[行項目], ZSOHSD058[[#This Row],[行項目]])&gt;0, "Y", "")</f>
        <v/>
      </c>
      <c r="M287">
        <f>IF(ZSOHSD058[[#This Row],[銷售訂單]]="", "", --ZSOHSD058[[#This Row],[銷售訂單]])</f>
        <v>6073712</v>
      </c>
      <c r="N287" s="16">
        <f>IF(ZSOHSD058[[#This Row],[落胚數]]="","",IF(ISNUMBER(ZSOHSD058[[#This Row],[落胚數]]+0), ZSOHSD058[[#This Row],[落胚數]]+0, 0))</f>
        <v>751.5</v>
      </c>
    </row>
    <row r="288" spans="1:14">
      <c r="A288" s="17" t="s">
        <v>2232</v>
      </c>
      <c r="B288" s="17" t="s">
        <v>5563</v>
      </c>
      <c r="C288" s="17" t="s">
        <v>2210</v>
      </c>
      <c r="D288" s="17" t="s">
        <v>2211</v>
      </c>
      <c r="E288" s="25">
        <v>12676.2</v>
      </c>
      <c r="F288" s="25">
        <v>14084.7</v>
      </c>
      <c r="G288" s="18">
        <v>45624</v>
      </c>
      <c r="H288" s="17" t="s">
        <v>5544</v>
      </c>
      <c r="I288" s="17" t="s">
        <v>20</v>
      </c>
      <c r="J288" s="17" t="s">
        <v>2212</v>
      </c>
      <c r="K288" s="17" t="s">
        <v>2213</v>
      </c>
      <c r="L288" t="str">
        <f>IF(COUNTIFS(ZSOHPP055[订单号数值], ZSOHSD058[[#This Row],[订单号数值]], ZSOHPP055[行項目], ZSOHSD058[[#This Row],[行項目]])&gt;0, "Y", "")</f>
        <v>Y</v>
      </c>
      <c r="M288">
        <f>IF(ZSOHSD058[[#This Row],[銷售訂單]]="", "", --ZSOHSD058[[#This Row],[銷售訂單]])</f>
        <v>6073779</v>
      </c>
      <c r="N288" s="16">
        <f>IF(ZSOHSD058[[#This Row],[落胚數]]="","",IF(ISNUMBER(ZSOHSD058[[#This Row],[落胚數]]+0), ZSOHSD058[[#This Row],[落胚數]]+0, 0))</f>
        <v>14084.7</v>
      </c>
    </row>
    <row r="289" spans="1:14">
      <c r="A289" s="17" t="s">
        <v>2233</v>
      </c>
      <c r="B289" s="17" t="s">
        <v>5564</v>
      </c>
      <c r="C289" s="17" t="s">
        <v>2210</v>
      </c>
      <c r="D289" s="17" t="s">
        <v>2211</v>
      </c>
      <c r="E289" s="25">
        <v>184703</v>
      </c>
      <c r="F289" s="25">
        <v>205225.5</v>
      </c>
      <c r="G289" s="18">
        <v>45624</v>
      </c>
      <c r="H289" s="17" t="s">
        <v>5544</v>
      </c>
      <c r="I289" s="17" t="s">
        <v>20</v>
      </c>
      <c r="J289" s="17" t="s">
        <v>2212</v>
      </c>
      <c r="K289" s="17" t="s">
        <v>2213</v>
      </c>
      <c r="L289" t="str">
        <f>IF(COUNTIFS(ZSOHPP055[订单号数值], ZSOHSD058[[#This Row],[订单号数值]], ZSOHPP055[行項目], ZSOHSD058[[#This Row],[行項目]])&gt;0, "Y", "")</f>
        <v>Y</v>
      </c>
      <c r="M289">
        <f>IF(ZSOHSD058[[#This Row],[銷售訂單]]="", "", --ZSOHSD058[[#This Row],[銷售訂單]])</f>
        <v>6073780</v>
      </c>
      <c r="N289" s="16">
        <f>IF(ZSOHSD058[[#This Row],[落胚數]]="","",IF(ISNUMBER(ZSOHSD058[[#This Row],[落胚數]]+0), ZSOHSD058[[#This Row],[落胚數]]+0, 0))</f>
        <v>205225.5</v>
      </c>
    </row>
    <row r="290" spans="1:14">
      <c r="A290" s="17" t="s">
        <v>5449</v>
      </c>
      <c r="B290" s="17" t="s">
        <v>5565</v>
      </c>
      <c r="C290" s="17" t="s">
        <v>2210</v>
      </c>
      <c r="D290" s="17" t="s">
        <v>2211</v>
      </c>
      <c r="E290" s="25">
        <v>171</v>
      </c>
      <c r="F290" s="25">
        <v>201.2</v>
      </c>
      <c r="G290" s="18">
        <v>45624</v>
      </c>
      <c r="H290" s="17" t="s">
        <v>5544</v>
      </c>
      <c r="I290" s="17" t="s">
        <v>20</v>
      </c>
      <c r="J290" s="17" t="s">
        <v>2212</v>
      </c>
      <c r="K290" s="17" t="s">
        <v>2213</v>
      </c>
      <c r="L290" t="str">
        <f>IF(COUNTIFS(ZSOHPP055[订单号数值], ZSOHSD058[[#This Row],[订单号数值]], ZSOHPP055[行項目], ZSOHSD058[[#This Row],[行項目]])&gt;0, "Y", "")</f>
        <v>Y</v>
      </c>
      <c r="M290">
        <f>IF(ZSOHSD058[[#This Row],[銷售訂單]]="", "", --ZSOHSD058[[#This Row],[銷售訂單]])</f>
        <v>6073781</v>
      </c>
      <c r="N290" s="16">
        <f>IF(ZSOHSD058[[#This Row],[落胚數]]="","",IF(ISNUMBER(ZSOHSD058[[#This Row],[落胚數]]+0), ZSOHSD058[[#This Row],[落胚數]]+0, 0))</f>
        <v>201.2</v>
      </c>
    </row>
    <row r="291" spans="1:14">
      <c r="A291" s="17" t="s">
        <v>2234</v>
      </c>
      <c r="B291" s="17" t="s">
        <v>5566</v>
      </c>
      <c r="C291" s="17" t="s">
        <v>2210</v>
      </c>
      <c r="D291" s="17" t="s">
        <v>2211</v>
      </c>
      <c r="E291" s="25">
        <v>611.29999999999995</v>
      </c>
      <c r="F291" s="25">
        <v>719.1</v>
      </c>
      <c r="G291" s="18">
        <v>45624</v>
      </c>
      <c r="H291" s="17" t="s">
        <v>5544</v>
      </c>
      <c r="I291" s="17" t="s">
        <v>20</v>
      </c>
      <c r="J291" s="17" t="s">
        <v>2212</v>
      </c>
      <c r="K291" s="17" t="s">
        <v>2213</v>
      </c>
      <c r="L291" t="str">
        <f>IF(COUNTIFS(ZSOHPP055[订单号数值], ZSOHSD058[[#This Row],[订单号数值]], ZSOHPP055[行項目], ZSOHSD058[[#This Row],[行項目]])&gt;0, "Y", "")</f>
        <v>Y</v>
      </c>
      <c r="M291">
        <f>IF(ZSOHSD058[[#This Row],[銷售訂單]]="", "", --ZSOHSD058[[#This Row],[銷售訂單]])</f>
        <v>6073782</v>
      </c>
      <c r="N291" s="16">
        <f>IF(ZSOHSD058[[#This Row],[落胚數]]="","",IF(ISNUMBER(ZSOHSD058[[#This Row],[落胚數]]+0), ZSOHSD058[[#This Row],[落胚數]]+0, 0))</f>
        <v>719.1</v>
      </c>
    </row>
    <row r="292" spans="1:14">
      <c r="A292" s="17" t="s">
        <v>2240</v>
      </c>
      <c r="B292" s="17" t="s">
        <v>5567</v>
      </c>
      <c r="C292" s="17" t="s">
        <v>2210</v>
      </c>
      <c r="D292" s="17" t="s">
        <v>2211</v>
      </c>
      <c r="E292" s="25">
        <v>139.80000000000001</v>
      </c>
      <c r="F292" s="25">
        <v>150.30000000000001</v>
      </c>
      <c r="G292" s="18">
        <v>45626</v>
      </c>
      <c r="H292" s="17" t="s">
        <v>5544</v>
      </c>
      <c r="I292" s="17" t="s">
        <v>20</v>
      </c>
      <c r="J292" s="17" t="s">
        <v>2212</v>
      </c>
      <c r="K292" s="17" t="s">
        <v>2213</v>
      </c>
      <c r="L292" t="str">
        <f>IF(COUNTIFS(ZSOHPP055[订单号数值], ZSOHSD058[[#This Row],[订单号数值]], ZSOHPP055[行項目], ZSOHSD058[[#This Row],[行項目]])&gt;0, "Y", "")</f>
        <v/>
      </c>
      <c r="M292">
        <f>IF(ZSOHSD058[[#This Row],[銷售訂單]]="", "", --ZSOHSD058[[#This Row],[銷售訂單]])</f>
        <v>6073819</v>
      </c>
      <c r="N292" s="16">
        <f>IF(ZSOHSD058[[#This Row],[落胚數]]="","",IF(ISNUMBER(ZSOHSD058[[#This Row],[落胚數]]+0), ZSOHSD058[[#This Row],[落胚數]]+0, 0))</f>
        <v>150.30000000000001</v>
      </c>
    </row>
    <row r="293" spans="1:14">
      <c r="A293" s="17" t="s">
        <v>5568</v>
      </c>
      <c r="B293" s="17" t="s">
        <v>5569</v>
      </c>
      <c r="C293" s="17" t="s">
        <v>2210</v>
      </c>
      <c r="D293" s="17" t="s">
        <v>2211</v>
      </c>
      <c r="E293" s="25">
        <v>93.7</v>
      </c>
      <c r="F293" s="25">
        <v>100.7</v>
      </c>
      <c r="G293" s="18">
        <v>45628</v>
      </c>
      <c r="H293" s="17" t="s">
        <v>5544</v>
      </c>
      <c r="I293" s="17" t="s">
        <v>20</v>
      </c>
      <c r="J293" s="17" t="s">
        <v>2212</v>
      </c>
      <c r="K293" s="17" t="s">
        <v>2213</v>
      </c>
      <c r="L293" t="str">
        <f>IF(COUNTIFS(ZSOHPP055[订单号数值], ZSOHSD058[[#This Row],[订单号数值]], ZSOHPP055[行項目], ZSOHSD058[[#This Row],[行項目]])&gt;0, "Y", "")</f>
        <v>Y</v>
      </c>
      <c r="M293">
        <f>IF(ZSOHSD058[[#This Row],[銷售訂單]]="", "", --ZSOHSD058[[#This Row],[銷售訂單]])</f>
        <v>6073835</v>
      </c>
      <c r="N293" s="16">
        <f>IF(ZSOHSD058[[#This Row],[落胚數]]="","",IF(ISNUMBER(ZSOHSD058[[#This Row],[落胚數]]+0), ZSOHSD058[[#This Row],[落胚數]]+0, 0))</f>
        <v>100.7</v>
      </c>
    </row>
    <row r="294" spans="1:14">
      <c r="A294" s="17" t="s">
        <v>2266</v>
      </c>
      <c r="B294" s="17" t="s">
        <v>5570</v>
      </c>
      <c r="C294" s="17" t="s">
        <v>2210</v>
      </c>
      <c r="D294" s="17" t="s">
        <v>2211</v>
      </c>
      <c r="E294" s="25">
        <v>885.3</v>
      </c>
      <c r="F294" s="25">
        <v>951.9</v>
      </c>
      <c r="G294" s="18">
        <v>45629</v>
      </c>
      <c r="H294" s="17" t="s">
        <v>4246</v>
      </c>
      <c r="I294" s="17" t="s">
        <v>20</v>
      </c>
      <c r="J294" s="17" t="s">
        <v>2212</v>
      </c>
      <c r="K294" s="17" t="s">
        <v>2213</v>
      </c>
      <c r="L294" t="str">
        <f>IF(COUNTIFS(ZSOHPP055[订单号数值], ZSOHSD058[[#This Row],[订单号数值]], ZSOHPP055[行項目], ZSOHSD058[[#This Row],[行項目]])&gt;0, "Y", "")</f>
        <v/>
      </c>
      <c r="M294">
        <f>IF(ZSOHSD058[[#This Row],[銷售訂單]]="", "", --ZSOHSD058[[#This Row],[銷售訂單]])</f>
        <v>6073844</v>
      </c>
      <c r="N294" s="16">
        <f>IF(ZSOHSD058[[#This Row],[落胚數]]="","",IF(ISNUMBER(ZSOHSD058[[#This Row],[落胚數]]+0), ZSOHSD058[[#This Row],[落胚數]]+0, 0))</f>
        <v>951.9</v>
      </c>
    </row>
    <row r="295" spans="1:14">
      <c r="A295" s="17" t="s">
        <v>2267</v>
      </c>
      <c r="B295" s="17" t="s">
        <v>5571</v>
      </c>
      <c r="C295" s="17" t="s">
        <v>2210</v>
      </c>
      <c r="D295" s="17" t="s">
        <v>2211</v>
      </c>
      <c r="E295" s="25">
        <v>100</v>
      </c>
      <c r="F295" s="25">
        <v>100</v>
      </c>
      <c r="G295" s="18">
        <v>45629</v>
      </c>
      <c r="H295" s="17" t="s">
        <v>5572</v>
      </c>
      <c r="I295" s="17" t="s">
        <v>23</v>
      </c>
      <c r="J295" s="17" t="s">
        <v>2212</v>
      </c>
      <c r="K295" s="17" t="s">
        <v>2213</v>
      </c>
      <c r="L295" t="str">
        <f>IF(COUNTIFS(ZSOHPP055[订单号数值], ZSOHSD058[[#This Row],[订单号数值]], ZSOHPP055[行項目], ZSOHSD058[[#This Row],[行項目]])&gt;0, "Y", "")</f>
        <v>Y</v>
      </c>
      <c r="M295">
        <f>IF(ZSOHSD058[[#This Row],[銷售訂單]]="", "", --ZSOHSD058[[#This Row],[銷售訂單]])</f>
        <v>6073848</v>
      </c>
      <c r="N295" s="16">
        <f>IF(ZSOHSD058[[#This Row],[落胚數]]="","",IF(ISNUMBER(ZSOHSD058[[#This Row],[落胚數]]+0), ZSOHSD058[[#This Row],[落胚數]]+0, 0))</f>
        <v>100</v>
      </c>
    </row>
    <row r="296" spans="1:14">
      <c r="A296" s="17" t="s">
        <v>2269</v>
      </c>
      <c r="B296" s="17" t="s">
        <v>5571</v>
      </c>
      <c r="C296" s="17" t="s">
        <v>2215</v>
      </c>
      <c r="D296" s="17" t="s">
        <v>2211</v>
      </c>
      <c r="E296" s="25">
        <v>100</v>
      </c>
      <c r="F296" s="25">
        <v>0</v>
      </c>
      <c r="G296" s="18">
        <v>45629</v>
      </c>
      <c r="H296" s="17" t="s">
        <v>5572</v>
      </c>
      <c r="I296" s="17" t="s">
        <v>23</v>
      </c>
      <c r="J296" s="17" t="s">
        <v>2212</v>
      </c>
      <c r="K296" s="17" t="s">
        <v>2213</v>
      </c>
      <c r="L296" t="str">
        <f>IF(COUNTIFS(ZSOHPP055[订单号数值], ZSOHSD058[[#This Row],[订单号数值]], ZSOHPP055[行項目], ZSOHSD058[[#This Row],[行項目]])&gt;0, "Y", "")</f>
        <v>Y</v>
      </c>
      <c r="M296">
        <f>IF(ZSOHSD058[[#This Row],[銷售訂單]]="", "", --ZSOHSD058[[#This Row],[銷售訂單]])</f>
        <v>6073848</v>
      </c>
      <c r="N296" s="16">
        <f>IF(ZSOHSD058[[#This Row],[落胚數]]="","",IF(ISNUMBER(ZSOHSD058[[#This Row],[落胚數]]+0), ZSOHSD058[[#This Row],[落胚數]]+0, 0))</f>
        <v>0</v>
      </c>
    </row>
    <row r="297" spans="1:14">
      <c r="A297" s="17" t="s">
        <v>2270</v>
      </c>
      <c r="B297" s="17" t="s">
        <v>5571</v>
      </c>
      <c r="C297" s="17" t="s">
        <v>2216</v>
      </c>
      <c r="D297" s="17" t="s">
        <v>2211</v>
      </c>
      <c r="E297" s="25">
        <v>100</v>
      </c>
      <c r="F297" s="25">
        <v>100</v>
      </c>
      <c r="G297" s="18">
        <v>45629</v>
      </c>
      <c r="H297" s="17" t="s">
        <v>5572</v>
      </c>
      <c r="I297" s="17" t="s">
        <v>23</v>
      </c>
      <c r="J297" s="17" t="s">
        <v>2212</v>
      </c>
      <c r="K297" s="17" t="s">
        <v>2213</v>
      </c>
      <c r="L297" t="str">
        <f>IF(COUNTIFS(ZSOHPP055[订单号数值], ZSOHSD058[[#This Row],[订单号数值]], ZSOHPP055[行項目], ZSOHSD058[[#This Row],[行項目]])&gt;0, "Y", "")</f>
        <v>Y</v>
      </c>
      <c r="M297">
        <f>IF(ZSOHSD058[[#This Row],[銷售訂單]]="", "", --ZSOHSD058[[#This Row],[銷售訂單]])</f>
        <v>6073848</v>
      </c>
      <c r="N297" s="16">
        <f>IF(ZSOHSD058[[#This Row],[落胚數]]="","",IF(ISNUMBER(ZSOHSD058[[#This Row],[落胚數]]+0), ZSOHSD058[[#This Row],[落胚數]]+0, 0))</f>
        <v>100</v>
      </c>
    </row>
    <row r="298" spans="1:14">
      <c r="A298" s="17" t="s">
        <v>2271</v>
      </c>
      <c r="B298" s="17" t="s">
        <v>5571</v>
      </c>
      <c r="C298" s="17" t="s">
        <v>2217</v>
      </c>
      <c r="D298" s="17" t="s">
        <v>2211</v>
      </c>
      <c r="E298" s="25">
        <v>100</v>
      </c>
      <c r="F298" s="25">
        <v>100</v>
      </c>
      <c r="G298" s="18">
        <v>45629</v>
      </c>
      <c r="H298" s="17" t="s">
        <v>5572</v>
      </c>
      <c r="I298" s="17" t="s">
        <v>23</v>
      </c>
      <c r="J298" s="17" t="s">
        <v>2212</v>
      </c>
      <c r="K298" s="17" t="s">
        <v>2213</v>
      </c>
      <c r="L298" t="str">
        <f>IF(COUNTIFS(ZSOHPP055[订单号数值], ZSOHSD058[[#This Row],[订单号数值]], ZSOHPP055[行項目], ZSOHSD058[[#This Row],[行項目]])&gt;0, "Y", "")</f>
        <v>Y</v>
      </c>
      <c r="M298">
        <f>IF(ZSOHSD058[[#This Row],[銷售訂單]]="", "", --ZSOHSD058[[#This Row],[銷售訂單]])</f>
        <v>6073848</v>
      </c>
      <c r="N298" s="16">
        <f>IF(ZSOHSD058[[#This Row],[落胚數]]="","",IF(ISNUMBER(ZSOHSD058[[#This Row],[落胚數]]+0), ZSOHSD058[[#This Row],[落胚數]]+0, 0))</f>
        <v>100</v>
      </c>
    </row>
    <row r="299" spans="1:14">
      <c r="A299" s="17" t="s">
        <v>2272</v>
      </c>
      <c r="B299" s="17" t="s">
        <v>5573</v>
      </c>
      <c r="C299" s="17" t="s">
        <v>2210</v>
      </c>
      <c r="D299" s="17" t="s">
        <v>2211</v>
      </c>
      <c r="E299" s="25">
        <v>100</v>
      </c>
      <c r="F299" s="25">
        <v>100</v>
      </c>
      <c r="G299" s="18">
        <v>45629</v>
      </c>
      <c r="H299" s="17" t="s">
        <v>5574</v>
      </c>
      <c r="I299" s="17" t="s">
        <v>23</v>
      </c>
      <c r="J299" s="17" t="s">
        <v>2212</v>
      </c>
      <c r="K299" s="17" t="s">
        <v>2213</v>
      </c>
      <c r="L299" t="str">
        <f>IF(COUNTIFS(ZSOHPP055[订单号数值], ZSOHSD058[[#This Row],[订单号数值]], ZSOHPP055[行項目], ZSOHSD058[[#This Row],[行項目]])&gt;0, "Y", "")</f>
        <v>Y</v>
      </c>
      <c r="M299">
        <f>IF(ZSOHSD058[[#This Row],[銷售訂單]]="", "", --ZSOHSD058[[#This Row],[銷售訂單]])</f>
        <v>6073849</v>
      </c>
      <c r="N299" s="16">
        <f>IF(ZSOHSD058[[#This Row],[落胚數]]="","",IF(ISNUMBER(ZSOHSD058[[#This Row],[落胚數]]+0), ZSOHSD058[[#This Row],[落胚數]]+0, 0))</f>
        <v>100</v>
      </c>
    </row>
    <row r="300" spans="1:14">
      <c r="A300" s="17" t="s">
        <v>5575</v>
      </c>
      <c r="B300" s="17" t="s">
        <v>5573</v>
      </c>
      <c r="C300" s="17" t="s">
        <v>2215</v>
      </c>
      <c r="D300" s="17" t="s">
        <v>2211</v>
      </c>
      <c r="E300" s="25">
        <v>100</v>
      </c>
      <c r="F300" s="25">
        <v>100</v>
      </c>
      <c r="G300" s="18">
        <v>45629</v>
      </c>
      <c r="H300" s="17" t="s">
        <v>5574</v>
      </c>
      <c r="I300" s="17" t="s">
        <v>23</v>
      </c>
      <c r="J300" s="17" t="s">
        <v>2212</v>
      </c>
      <c r="K300" s="17" t="s">
        <v>2213</v>
      </c>
      <c r="L300" t="str">
        <f>IF(COUNTIFS(ZSOHPP055[订单号数值], ZSOHSD058[[#This Row],[订单号数值]], ZSOHPP055[行項目], ZSOHSD058[[#This Row],[行項目]])&gt;0, "Y", "")</f>
        <v>Y</v>
      </c>
      <c r="M300">
        <f>IF(ZSOHSD058[[#This Row],[銷售訂單]]="", "", --ZSOHSD058[[#This Row],[銷售訂單]])</f>
        <v>6073849</v>
      </c>
      <c r="N300" s="16">
        <f>IF(ZSOHSD058[[#This Row],[落胚數]]="","",IF(ISNUMBER(ZSOHSD058[[#This Row],[落胚數]]+0), ZSOHSD058[[#This Row],[落胚數]]+0, 0))</f>
        <v>100</v>
      </c>
    </row>
    <row r="301" spans="1:14">
      <c r="A301" s="17" t="s">
        <v>5576</v>
      </c>
      <c r="B301" s="17" t="s">
        <v>5573</v>
      </c>
      <c r="C301" s="17" t="s">
        <v>2216</v>
      </c>
      <c r="D301" s="17" t="s">
        <v>2211</v>
      </c>
      <c r="E301" s="25">
        <v>100</v>
      </c>
      <c r="F301" s="25">
        <v>100</v>
      </c>
      <c r="G301" s="18">
        <v>45629</v>
      </c>
      <c r="H301" s="17" t="s">
        <v>5574</v>
      </c>
      <c r="I301" s="17" t="s">
        <v>23</v>
      </c>
      <c r="J301" s="17" t="s">
        <v>2212</v>
      </c>
      <c r="K301" s="17" t="s">
        <v>2213</v>
      </c>
      <c r="L301" t="str">
        <f>IF(COUNTIFS(ZSOHPP055[订单号数值], ZSOHSD058[[#This Row],[订单号数值]], ZSOHPP055[行項目], ZSOHSD058[[#This Row],[行項目]])&gt;0, "Y", "")</f>
        <v>Y</v>
      </c>
      <c r="M301">
        <f>IF(ZSOHSD058[[#This Row],[銷售訂單]]="", "", --ZSOHSD058[[#This Row],[銷售訂單]])</f>
        <v>6073849</v>
      </c>
      <c r="N301" s="16">
        <f>IF(ZSOHSD058[[#This Row],[落胚數]]="","",IF(ISNUMBER(ZSOHSD058[[#This Row],[落胚數]]+0), ZSOHSD058[[#This Row],[落胚數]]+0, 0))</f>
        <v>100</v>
      </c>
    </row>
    <row r="302" spans="1:14">
      <c r="A302" s="17" t="s">
        <v>5577</v>
      </c>
      <c r="B302" s="17" t="s">
        <v>5573</v>
      </c>
      <c r="C302" s="17" t="s">
        <v>2217</v>
      </c>
      <c r="D302" s="17" t="s">
        <v>2211</v>
      </c>
      <c r="E302" s="25">
        <v>100</v>
      </c>
      <c r="F302" s="25">
        <v>100</v>
      </c>
      <c r="G302" s="18">
        <v>45629</v>
      </c>
      <c r="H302" s="17" t="s">
        <v>5574</v>
      </c>
      <c r="I302" s="17" t="s">
        <v>23</v>
      </c>
      <c r="J302" s="17" t="s">
        <v>2212</v>
      </c>
      <c r="K302" s="17" t="s">
        <v>2213</v>
      </c>
      <c r="L302" t="str">
        <f>IF(COUNTIFS(ZSOHPP055[订单号数值], ZSOHSD058[[#This Row],[订单号数值]], ZSOHPP055[行項目], ZSOHSD058[[#This Row],[行項目]])&gt;0, "Y", "")</f>
        <v>Y</v>
      </c>
      <c r="M302">
        <f>IF(ZSOHSD058[[#This Row],[銷售訂單]]="", "", --ZSOHSD058[[#This Row],[銷售訂單]])</f>
        <v>6073849</v>
      </c>
      <c r="N302" s="16">
        <f>IF(ZSOHSD058[[#This Row],[落胚數]]="","",IF(ISNUMBER(ZSOHSD058[[#This Row],[落胚數]]+0), ZSOHSD058[[#This Row],[落胚數]]+0, 0))</f>
        <v>100</v>
      </c>
    </row>
    <row r="303" spans="1:14">
      <c r="A303" s="17" t="s">
        <v>5578</v>
      </c>
      <c r="B303" s="17" t="s">
        <v>5573</v>
      </c>
      <c r="C303" s="17" t="s">
        <v>2219</v>
      </c>
      <c r="D303" s="17" t="s">
        <v>2211</v>
      </c>
      <c r="E303" s="25">
        <v>100</v>
      </c>
      <c r="F303" s="25">
        <v>100</v>
      </c>
      <c r="G303" s="18">
        <v>45629</v>
      </c>
      <c r="H303" s="17" t="s">
        <v>5574</v>
      </c>
      <c r="I303" s="17" t="s">
        <v>23</v>
      </c>
      <c r="J303" s="17" t="s">
        <v>2212</v>
      </c>
      <c r="K303" s="17" t="s">
        <v>2213</v>
      </c>
      <c r="L303" t="str">
        <f>IF(COUNTIFS(ZSOHPP055[订单号数值], ZSOHSD058[[#This Row],[订单号数值]], ZSOHPP055[行項目], ZSOHSD058[[#This Row],[行項目]])&gt;0, "Y", "")</f>
        <v/>
      </c>
      <c r="M303">
        <f>IF(ZSOHSD058[[#This Row],[銷售訂單]]="", "", --ZSOHSD058[[#This Row],[銷售訂單]])</f>
        <v>6073849</v>
      </c>
      <c r="N303" s="16">
        <f>IF(ZSOHSD058[[#This Row],[落胚數]]="","",IF(ISNUMBER(ZSOHSD058[[#This Row],[落胚數]]+0), ZSOHSD058[[#This Row],[落胚數]]+0, 0))</f>
        <v>100</v>
      </c>
    </row>
    <row r="304" spans="1:14">
      <c r="A304" s="17" t="s">
        <v>5579</v>
      </c>
      <c r="B304" s="17" t="s">
        <v>5580</v>
      </c>
      <c r="C304" s="17" t="s">
        <v>2210</v>
      </c>
      <c r="D304" s="17" t="s">
        <v>2211</v>
      </c>
      <c r="E304" s="25">
        <v>100</v>
      </c>
      <c r="F304" s="25">
        <v>100</v>
      </c>
      <c r="G304" s="18">
        <v>45629</v>
      </c>
      <c r="H304" s="17" t="s">
        <v>5572</v>
      </c>
      <c r="I304" s="17" t="s">
        <v>23</v>
      </c>
      <c r="J304" s="17" t="s">
        <v>2212</v>
      </c>
      <c r="K304" s="17" t="s">
        <v>2213</v>
      </c>
      <c r="L304" t="str">
        <f>IF(COUNTIFS(ZSOHPP055[订单号数值], ZSOHSD058[[#This Row],[订单号数值]], ZSOHPP055[行項目], ZSOHSD058[[#This Row],[行項目]])&gt;0, "Y", "")</f>
        <v>Y</v>
      </c>
      <c r="M304">
        <f>IF(ZSOHSD058[[#This Row],[銷售訂單]]="", "", --ZSOHSD058[[#This Row],[銷售訂單]])</f>
        <v>6073850</v>
      </c>
      <c r="N304" s="16">
        <f>IF(ZSOHSD058[[#This Row],[落胚數]]="","",IF(ISNUMBER(ZSOHSD058[[#This Row],[落胚數]]+0), ZSOHSD058[[#This Row],[落胚數]]+0, 0))</f>
        <v>100</v>
      </c>
    </row>
    <row r="305" spans="1:14">
      <c r="A305" s="17" t="s">
        <v>2227</v>
      </c>
      <c r="B305" s="17" t="s">
        <v>5581</v>
      </c>
      <c r="C305" s="17" t="s">
        <v>2210</v>
      </c>
      <c r="D305" s="17" t="s">
        <v>2211</v>
      </c>
      <c r="E305" s="25">
        <v>38967.800000000003</v>
      </c>
      <c r="F305" s="25">
        <v>41900.9</v>
      </c>
      <c r="G305" s="18">
        <v>45629</v>
      </c>
      <c r="H305" s="17" t="s">
        <v>5544</v>
      </c>
      <c r="I305" s="17" t="s">
        <v>20</v>
      </c>
      <c r="J305" s="17" t="s">
        <v>2212</v>
      </c>
      <c r="K305" s="17" t="s">
        <v>2213</v>
      </c>
      <c r="L305" t="str">
        <f>IF(COUNTIFS(ZSOHPP055[订单号数值], ZSOHSD058[[#This Row],[订单号数值]], ZSOHPP055[行項目], ZSOHSD058[[#This Row],[行項目]])&gt;0, "Y", "")</f>
        <v>Y</v>
      </c>
      <c r="M305">
        <f>IF(ZSOHSD058[[#This Row],[銷售訂單]]="", "", --ZSOHSD058[[#This Row],[銷售訂單]])</f>
        <v>6073878</v>
      </c>
      <c r="N305" s="16">
        <f>IF(ZSOHSD058[[#This Row],[落胚數]]="","",IF(ISNUMBER(ZSOHSD058[[#This Row],[落胚數]]+0), ZSOHSD058[[#This Row],[落胚數]]+0, 0))</f>
        <v>41900.9</v>
      </c>
    </row>
    <row r="306" spans="1:14">
      <c r="A306" s="17" t="s">
        <v>2250</v>
      </c>
      <c r="B306" s="17" t="s">
        <v>5582</v>
      </c>
      <c r="C306" s="17" t="s">
        <v>2210</v>
      </c>
      <c r="D306" s="17" t="s">
        <v>2211</v>
      </c>
      <c r="E306" s="25">
        <v>15600</v>
      </c>
      <c r="F306" s="25">
        <v>15600</v>
      </c>
      <c r="G306" s="18">
        <v>45630</v>
      </c>
      <c r="H306" s="17" t="s">
        <v>5572</v>
      </c>
      <c r="I306" s="17" t="s">
        <v>23</v>
      </c>
      <c r="J306" s="17" t="s">
        <v>2212</v>
      </c>
      <c r="K306" s="17" t="s">
        <v>2213</v>
      </c>
      <c r="L306" t="str">
        <f>IF(COUNTIFS(ZSOHPP055[订单号数值], ZSOHSD058[[#This Row],[订单号数值]], ZSOHPP055[行項目], ZSOHSD058[[#This Row],[行項目]])&gt;0, "Y", "")</f>
        <v>Y</v>
      </c>
      <c r="M306">
        <f>IF(ZSOHSD058[[#This Row],[銷售訂單]]="", "", --ZSOHSD058[[#This Row],[銷售訂單]])</f>
        <v>6073893</v>
      </c>
      <c r="N306" s="16">
        <f>IF(ZSOHSD058[[#This Row],[落胚數]]="","",IF(ISNUMBER(ZSOHSD058[[#This Row],[落胚數]]+0), ZSOHSD058[[#This Row],[落胚數]]+0, 0))</f>
        <v>15600</v>
      </c>
    </row>
    <row r="307" spans="1:14">
      <c r="A307" s="17" t="s">
        <v>2251</v>
      </c>
      <c r="B307" s="17" t="s">
        <v>5582</v>
      </c>
      <c r="C307" s="17" t="s">
        <v>2215</v>
      </c>
      <c r="D307" s="17" t="s">
        <v>2211</v>
      </c>
      <c r="E307" s="25">
        <v>590</v>
      </c>
      <c r="F307" s="25">
        <v>0</v>
      </c>
      <c r="G307" s="18">
        <v>45630</v>
      </c>
      <c r="H307" s="17" t="s">
        <v>5572</v>
      </c>
      <c r="I307" s="17" t="s">
        <v>23</v>
      </c>
      <c r="J307" s="17" t="s">
        <v>2212</v>
      </c>
      <c r="K307" s="17" t="s">
        <v>2213</v>
      </c>
      <c r="L307" t="str">
        <f>IF(COUNTIFS(ZSOHPP055[订单号数值], ZSOHSD058[[#This Row],[订单号数值]], ZSOHPP055[行項目], ZSOHSD058[[#This Row],[行項目]])&gt;0, "Y", "")</f>
        <v>Y</v>
      </c>
      <c r="M307">
        <f>IF(ZSOHSD058[[#This Row],[銷售訂單]]="", "", --ZSOHSD058[[#This Row],[銷售訂單]])</f>
        <v>6073893</v>
      </c>
      <c r="N307" s="16">
        <f>IF(ZSOHSD058[[#This Row],[落胚數]]="","",IF(ISNUMBER(ZSOHSD058[[#This Row],[落胚數]]+0), ZSOHSD058[[#This Row],[落胚數]]+0, 0))</f>
        <v>0</v>
      </c>
    </row>
    <row r="308" spans="1:14">
      <c r="A308" s="17" t="s">
        <v>2251</v>
      </c>
      <c r="B308" s="17" t="s">
        <v>5582</v>
      </c>
      <c r="C308" s="17" t="s">
        <v>2216</v>
      </c>
      <c r="D308" s="17" t="s">
        <v>2211</v>
      </c>
      <c r="E308" s="25">
        <v>375</v>
      </c>
      <c r="F308" s="25">
        <v>375</v>
      </c>
      <c r="G308" s="18">
        <v>45630</v>
      </c>
      <c r="H308" s="17" t="s">
        <v>5572</v>
      </c>
      <c r="I308" s="17" t="s">
        <v>23</v>
      </c>
      <c r="J308" s="17" t="s">
        <v>2212</v>
      </c>
      <c r="K308" s="17" t="s">
        <v>2213</v>
      </c>
      <c r="L308" t="str">
        <f>IF(COUNTIFS(ZSOHPP055[订单号数值], ZSOHSD058[[#This Row],[订单号数值]], ZSOHPP055[行項目], ZSOHSD058[[#This Row],[行項目]])&gt;0, "Y", "")</f>
        <v/>
      </c>
      <c r="M308">
        <f>IF(ZSOHSD058[[#This Row],[銷售訂單]]="", "", --ZSOHSD058[[#This Row],[銷售訂單]])</f>
        <v>6073893</v>
      </c>
      <c r="N308" s="16">
        <f>IF(ZSOHSD058[[#This Row],[落胚數]]="","",IF(ISNUMBER(ZSOHSD058[[#This Row],[落胚數]]+0), ZSOHSD058[[#This Row],[落胚數]]+0, 0))</f>
        <v>375</v>
      </c>
    </row>
    <row r="309" spans="1:14">
      <c r="A309" s="17" t="s">
        <v>2228</v>
      </c>
      <c r="B309" s="17" t="s">
        <v>5583</v>
      </c>
      <c r="C309" s="17" t="s">
        <v>2210</v>
      </c>
      <c r="D309" s="17" t="s">
        <v>2211</v>
      </c>
      <c r="E309" s="25">
        <v>38011.4</v>
      </c>
      <c r="F309" s="25">
        <v>40872.5</v>
      </c>
      <c r="G309" s="18">
        <v>45630</v>
      </c>
      <c r="H309" s="17" t="s">
        <v>5544</v>
      </c>
      <c r="I309" s="17" t="s">
        <v>20</v>
      </c>
      <c r="J309" s="17" t="s">
        <v>2212</v>
      </c>
      <c r="K309" s="17" t="s">
        <v>2213</v>
      </c>
      <c r="L309" t="str">
        <f>IF(COUNTIFS(ZSOHPP055[订单号数值], ZSOHSD058[[#This Row],[订单号数值]], ZSOHPP055[行項目], ZSOHSD058[[#This Row],[行項目]])&gt;0, "Y", "")</f>
        <v>Y</v>
      </c>
      <c r="M309">
        <f>IF(ZSOHSD058[[#This Row],[銷售訂單]]="", "", --ZSOHSD058[[#This Row],[銷售訂單]])</f>
        <v>6073908</v>
      </c>
      <c r="N309" s="16">
        <f>IF(ZSOHSD058[[#This Row],[落胚數]]="","",IF(ISNUMBER(ZSOHSD058[[#This Row],[落胚數]]+0), ZSOHSD058[[#This Row],[落胚數]]+0, 0))</f>
        <v>40872.5</v>
      </c>
    </row>
    <row r="310" spans="1:14">
      <c r="A310" s="17" t="s">
        <v>5441</v>
      </c>
      <c r="B310" s="17" t="s">
        <v>5584</v>
      </c>
      <c r="C310" s="17" t="s">
        <v>2210</v>
      </c>
      <c r="D310" s="17" t="s">
        <v>2211</v>
      </c>
      <c r="E310" s="25">
        <v>19656.599999999999</v>
      </c>
      <c r="F310" s="25">
        <v>21136.1</v>
      </c>
      <c r="G310" s="18">
        <v>45630</v>
      </c>
      <c r="H310" s="17" t="s">
        <v>5544</v>
      </c>
      <c r="I310" s="17" t="s">
        <v>20</v>
      </c>
      <c r="J310" s="17" t="s">
        <v>2212</v>
      </c>
      <c r="K310" s="17" t="s">
        <v>2213</v>
      </c>
      <c r="L310" t="str">
        <f>IF(COUNTIFS(ZSOHPP055[订单号数值], ZSOHSD058[[#This Row],[订单号数值]], ZSOHPP055[行項目], ZSOHSD058[[#This Row],[行項目]])&gt;0, "Y", "")</f>
        <v>Y</v>
      </c>
      <c r="M310">
        <f>IF(ZSOHSD058[[#This Row],[銷售訂單]]="", "", --ZSOHSD058[[#This Row],[銷售訂單]])</f>
        <v>6073911</v>
      </c>
      <c r="N310" s="16">
        <f>IF(ZSOHSD058[[#This Row],[落胚數]]="","",IF(ISNUMBER(ZSOHSD058[[#This Row],[落胚數]]+0), ZSOHSD058[[#This Row],[落胚數]]+0, 0))</f>
        <v>21136.1</v>
      </c>
    </row>
    <row r="311" spans="1:14">
      <c r="A311" s="17" t="s">
        <v>4225</v>
      </c>
      <c r="B311" s="17" t="s">
        <v>5585</v>
      </c>
      <c r="C311" s="17" t="s">
        <v>2210</v>
      </c>
      <c r="D311" s="17" t="s">
        <v>2211</v>
      </c>
      <c r="E311" s="25">
        <v>50</v>
      </c>
      <c r="F311" s="25">
        <v>53.8</v>
      </c>
      <c r="G311" s="18">
        <v>45631</v>
      </c>
      <c r="H311" s="17" t="s">
        <v>5551</v>
      </c>
      <c r="I311" s="17" t="s">
        <v>20</v>
      </c>
      <c r="J311" s="17" t="s">
        <v>2212</v>
      </c>
      <c r="K311" s="17" t="s">
        <v>4167</v>
      </c>
      <c r="L311" t="str">
        <f>IF(COUNTIFS(ZSOHPP055[订单号数值], ZSOHSD058[[#This Row],[订单号数值]], ZSOHPP055[行項目], ZSOHSD058[[#This Row],[行項目]])&gt;0, "Y", "")</f>
        <v>Y</v>
      </c>
      <c r="M311">
        <f>IF(ZSOHSD058[[#This Row],[銷售訂單]]="", "", --ZSOHSD058[[#This Row],[銷售訂單]])</f>
        <v>6073926</v>
      </c>
      <c r="N311" s="16">
        <f>IF(ZSOHSD058[[#This Row],[落胚數]]="","",IF(ISNUMBER(ZSOHSD058[[#This Row],[落胚數]]+0), ZSOHSD058[[#This Row],[落胚數]]+0, 0))</f>
        <v>53.8</v>
      </c>
    </row>
    <row r="312" spans="1:14">
      <c r="A312" s="17" t="s">
        <v>5586</v>
      </c>
      <c r="B312" s="17" t="s">
        <v>5587</v>
      </c>
      <c r="C312" s="17" t="s">
        <v>2210</v>
      </c>
      <c r="D312" s="17" t="s">
        <v>2211</v>
      </c>
      <c r="E312" s="25">
        <v>1000</v>
      </c>
      <c r="F312" s="25">
        <v>1000</v>
      </c>
      <c r="G312" s="18">
        <v>45632</v>
      </c>
      <c r="H312" s="17" t="s">
        <v>5588</v>
      </c>
      <c r="I312" s="17" t="s">
        <v>22</v>
      </c>
      <c r="J312" s="17" t="s">
        <v>2212</v>
      </c>
      <c r="K312" s="17" t="s">
        <v>4167</v>
      </c>
      <c r="L312" t="str">
        <f>IF(COUNTIFS(ZSOHPP055[订单号数值], ZSOHSD058[[#This Row],[订单号数值]], ZSOHPP055[行項目], ZSOHSD058[[#This Row],[行項目]])&gt;0, "Y", "")</f>
        <v/>
      </c>
      <c r="M312">
        <f>IF(ZSOHSD058[[#This Row],[銷售訂單]]="", "", --ZSOHSD058[[#This Row],[銷售訂單]])</f>
        <v>6073950</v>
      </c>
      <c r="N312" s="16">
        <f>IF(ZSOHSD058[[#This Row],[落胚數]]="","",IF(ISNUMBER(ZSOHSD058[[#This Row],[落胚數]]+0), ZSOHSD058[[#This Row],[落胚數]]+0, 0))</f>
        <v>1000</v>
      </c>
    </row>
    <row r="313" spans="1:14">
      <c r="A313" s="17" t="s">
        <v>5589</v>
      </c>
      <c r="B313" s="17" t="s">
        <v>5587</v>
      </c>
      <c r="C313" s="17" t="s">
        <v>2215</v>
      </c>
      <c r="D313" s="17" t="s">
        <v>2211</v>
      </c>
      <c r="E313" s="25">
        <v>1000</v>
      </c>
      <c r="F313" s="25">
        <v>1000</v>
      </c>
      <c r="G313" s="18">
        <v>45632</v>
      </c>
      <c r="H313" s="17" t="s">
        <v>5588</v>
      </c>
      <c r="I313" s="17" t="s">
        <v>22</v>
      </c>
      <c r="J313" s="17" t="s">
        <v>2212</v>
      </c>
      <c r="K313" s="17" t="s">
        <v>4167</v>
      </c>
      <c r="L313" t="str">
        <f>IF(COUNTIFS(ZSOHPP055[订单号数值], ZSOHSD058[[#This Row],[订单号数值]], ZSOHPP055[行項目], ZSOHSD058[[#This Row],[行項目]])&gt;0, "Y", "")</f>
        <v/>
      </c>
      <c r="M313">
        <f>IF(ZSOHSD058[[#This Row],[銷售訂單]]="", "", --ZSOHSD058[[#This Row],[銷售訂單]])</f>
        <v>6073950</v>
      </c>
      <c r="N313" s="16">
        <f>IF(ZSOHSD058[[#This Row],[落胚數]]="","",IF(ISNUMBER(ZSOHSD058[[#This Row],[落胚數]]+0), ZSOHSD058[[#This Row],[落胚數]]+0, 0))</f>
        <v>1000</v>
      </c>
    </row>
    <row r="314" spans="1:14">
      <c r="A314" s="17" t="s">
        <v>5589</v>
      </c>
      <c r="B314" s="17" t="s">
        <v>5587</v>
      </c>
      <c r="C314" s="17" t="s">
        <v>2216</v>
      </c>
      <c r="D314" s="17" t="s">
        <v>2211</v>
      </c>
      <c r="E314" s="25">
        <v>500</v>
      </c>
      <c r="F314" s="25">
        <v>500</v>
      </c>
      <c r="G314" s="18">
        <v>45632</v>
      </c>
      <c r="H314" s="17" t="s">
        <v>5588</v>
      </c>
      <c r="I314" s="17" t="s">
        <v>22</v>
      </c>
      <c r="J314" s="17" t="s">
        <v>2212</v>
      </c>
      <c r="K314" s="17" t="s">
        <v>4167</v>
      </c>
      <c r="L314" t="str">
        <f>IF(COUNTIFS(ZSOHPP055[订单号数值], ZSOHSD058[[#This Row],[订单号数值]], ZSOHPP055[行項目], ZSOHSD058[[#This Row],[行項目]])&gt;0, "Y", "")</f>
        <v/>
      </c>
      <c r="M314">
        <f>IF(ZSOHSD058[[#This Row],[銷售訂單]]="", "", --ZSOHSD058[[#This Row],[銷售訂單]])</f>
        <v>6073950</v>
      </c>
      <c r="N314" s="16">
        <f>IF(ZSOHSD058[[#This Row],[落胚數]]="","",IF(ISNUMBER(ZSOHSD058[[#This Row],[落胚數]]+0), ZSOHSD058[[#This Row],[落胚數]]+0, 0))</f>
        <v>500</v>
      </c>
    </row>
    <row r="315" spans="1:14">
      <c r="A315" s="17" t="s">
        <v>5590</v>
      </c>
      <c r="B315" s="17" t="s">
        <v>5587</v>
      </c>
      <c r="C315" s="17" t="s">
        <v>2217</v>
      </c>
      <c r="D315" s="17" t="s">
        <v>2211</v>
      </c>
      <c r="E315" s="25">
        <v>1000</v>
      </c>
      <c r="F315" s="25">
        <v>1000</v>
      </c>
      <c r="G315" s="18">
        <v>45632</v>
      </c>
      <c r="H315" s="17" t="s">
        <v>5588</v>
      </c>
      <c r="I315" s="17" t="s">
        <v>22</v>
      </c>
      <c r="J315" s="17" t="s">
        <v>2212</v>
      </c>
      <c r="K315" s="17" t="s">
        <v>4167</v>
      </c>
      <c r="L315" t="str">
        <f>IF(COUNTIFS(ZSOHPP055[订单号数值], ZSOHSD058[[#This Row],[订单号数值]], ZSOHPP055[行項目], ZSOHSD058[[#This Row],[行項目]])&gt;0, "Y", "")</f>
        <v/>
      </c>
      <c r="M315">
        <f>IF(ZSOHSD058[[#This Row],[銷售訂單]]="", "", --ZSOHSD058[[#This Row],[銷售訂單]])</f>
        <v>6073950</v>
      </c>
      <c r="N315" s="16">
        <f>IF(ZSOHSD058[[#This Row],[落胚數]]="","",IF(ISNUMBER(ZSOHSD058[[#This Row],[落胚數]]+0), ZSOHSD058[[#This Row],[落胚數]]+0, 0))</f>
        <v>1000</v>
      </c>
    </row>
    <row r="316" spans="1:14">
      <c r="A316" s="17" t="s">
        <v>5590</v>
      </c>
      <c r="B316" s="17" t="s">
        <v>5587</v>
      </c>
      <c r="C316" s="17" t="s">
        <v>2219</v>
      </c>
      <c r="D316" s="17" t="s">
        <v>2211</v>
      </c>
      <c r="E316" s="25">
        <v>1000</v>
      </c>
      <c r="F316" s="25">
        <v>1000</v>
      </c>
      <c r="G316" s="18">
        <v>45632</v>
      </c>
      <c r="H316" s="17" t="s">
        <v>5588</v>
      </c>
      <c r="I316" s="17" t="s">
        <v>22</v>
      </c>
      <c r="J316" s="17" t="s">
        <v>2212</v>
      </c>
      <c r="K316" s="17" t="s">
        <v>4167</v>
      </c>
      <c r="L316" t="str">
        <f>IF(COUNTIFS(ZSOHPP055[订单号数值], ZSOHSD058[[#This Row],[订单号数值]], ZSOHPP055[行項目], ZSOHSD058[[#This Row],[行項目]])&gt;0, "Y", "")</f>
        <v/>
      </c>
      <c r="M316">
        <f>IF(ZSOHSD058[[#This Row],[銷售訂單]]="", "", --ZSOHSD058[[#This Row],[銷售訂單]])</f>
        <v>6073950</v>
      </c>
      <c r="N316" s="16">
        <f>IF(ZSOHSD058[[#This Row],[落胚數]]="","",IF(ISNUMBER(ZSOHSD058[[#This Row],[落胚數]]+0), ZSOHSD058[[#This Row],[落胚數]]+0, 0))</f>
        <v>1000</v>
      </c>
    </row>
    <row r="317" spans="1:14">
      <c r="A317" s="17" t="s">
        <v>5591</v>
      </c>
      <c r="B317" s="17" t="s">
        <v>5592</v>
      </c>
      <c r="C317" s="17" t="s">
        <v>2210</v>
      </c>
      <c r="D317" s="17" t="s">
        <v>2211</v>
      </c>
      <c r="E317" s="25">
        <v>375</v>
      </c>
      <c r="F317" s="25">
        <v>375</v>
      </c>
      <c r="G317" s="18">
        <v>45632</v>
      </c>
      <c r="H317" s="17" t="s">
        <v>5593</v>
      </c>
      <c r="I317" s="17" t="s">
        <v>23</v>
      </c>
      <c r="J317" s="17" t="s">
        <v>2212</v>
      </c>
      <c r="K317" s="17" t="s">
        <v>2213</v>
      </c>
      <c r="L317" t="str">
        <f>IF(COUNTIFS(ZSOHPP055[订单号数值], ZSOHSD058[[#This Row],[订单号数值]], ZSOHPP055[行項目], ZSOHSD058[[#This Row],[行項目]])&gt;0, "Y", "")</f>
        <v>Y</v>
      </c>
      <c r="M317">
        <f>IF(ZSOHSD058[[#This Row],[銷售訂單]]="", "", --ZSOHSD058[[#This Row],[銷售訂單]])</f>
        <v>6073952</v>
      </c>
      <c r="N317" s="16">
        <f>IF(ZSOHSD058[[#This Row],[落胚數]]="","",IF(ISNUMBER(ZSOHSD058[[#This Row],[落胚數]]+0), ZSOHSD058[[#This Row],[落胚數]]+0, 0))</f>
        <v>375</v>
      </c>
    </row>
    <row r="318" spans="1:14">
      <c r="A318" s="17" t="s">
        <v>2279</v>
      </c>
      <c r="B318" s="17" t="s">
        <v>5592</v>
      </c>
      <c r="C318" s="17" t="s">
        <v>2215</v>
      </c>
      <c r="D318" s="17" t="s">
        <v>2211</v>
      </c>
      <c r="E318" s="25">
        <v>100</v>
      </c>
      <c r="F318" s="25">
        <v>100</v>
      </c>
      <c r="G318" s="18">
        <v>45632</v>
      </c>
      <c r="H318" s="17" t="s">
        <v>5593</v>
      </c>
      <c r="I318" s="17" t="s">
        <v>23</v>
      </c>
      <c r="J318" s="17" t="s">
        <v>2212</v>
      </c>
      <c r="K318" s="17" t="s">
        <v>2213</v>
      </c>
      <c r="L318" t="str">
        <f>IF(COUNTIFS(ZSOHPP055[订单号数值], ZSOHSD058[[#This Row],[订单号数值]], ZSOHPP055[行項目], ZSOHSD058[[#This Row],[行項目]])&gt;0, "Y", "")</f>
        <v>Y</v>
      </c>
      <c r="M318">
        <f>IF(ZSOHSD058[[#This Row],[銷售訂單]]="", "", --ZSOHSD058[[#This Row],[銷售訂單]])</f>
        <v>6073952</v>
      </c>
      <c r="N318" s="16">
        <f>IF(ZSOHSD058[[#This Row],[落胚數]]="","",IF(ISNUMBER(ZSOHSD058[[#This Row],[落胚數]]+0), ZSOHSD058[[#This Row],[落胚數]]+0, 0))</f>
        <v>100</v>
      </c>
    </row>
    <row r="319" spans="1:14">
      <c r="A319" s="17" t="s">
        <v>5594</v>
      </c>
      <c r="B319" s="17" t="s">
        <v>5592</v>
      </c>
      <c r="C319" s="17" t="s">
        <v>2216</v>
      </c>
      <c r="D319" s="17" t="s">
        <v>2211</v>
      </c>
      <c r="E319" s="25">
        <v>100</v>
      </c>
      <c r="F319" s="25">
        <v>100</v>
      </c>
      <c r="G319" s="18">
        <v>45632</v>
      </c>
      <c r="H319" s="17" t="s">
        <v>5593</v>
      </c>
      <c r="I319" s="17" t="s">
        <v>23</v>
      </c>
      <c r="J319" s="17" t="s">
        <v>2212</v>
      </c>
      <c r="K319" s="17" t="s">
        <v>2213</v>
      </c>
      <c r="L319" t="str">
        <f>IF(COUNTIFS(ZSOHPP055[订单号数值], ZSOHSD058[[#This Row],[订单号数值]], ZSOHPP055[行項目], ZSOHSD058[[#This Row],[行項目]])&gt;0, "Y", "")</f>
        <v>Y</v>
      </c>
      <c r="M319">
        <f>IF(ZSOHSD058[[#This Row],[銷售訂單]]="", "", --ZSOHSD058[[#This Row],[銷售訂單]])</f>
        <v>6073952</v>
      </c>
      <c r="N319" s="16">
        <f>IF(ZSOHSD058[[#This Row],[落胚數]]="","",IF(ISNUMBER(ZSOHSD058[[#This Row],[落胚數]]+0), ZSOHSD058[[#This Row],[落胚數]]+0, 0))</f>
        <v>100</v>
      </c>
    </row>
    <row r="320" spans="1:14">
      <c r="A320" s="17" t="s">
        <v>5526</v>
      </c>
      <c r="B320" s="17" t="s">
        <v>5595</v>
      </c>
      <c r="C320" s="17" t="s">
        <v>2210</v>
      </c>
      <c r="D320" s="17" t="s">
        <v>2211</v>
      </c>
      <c r="E320" s="25">
        <v>105000</v>
      </c>
      <c r="F320" s="25">
        <v>105000</v>
      </c>
      <c r="G320" s="18">
        <v>45635</v>
      </c>
      <c r="H320" s="17" t="s">
        <v>4218</v>
      </c>
      <c r="I320" s="17" t="s">
        <v>21</v>
      </c>
      <c r="J320" s="17" t="s">
        <v>2212</v>
      </c>
      <c r="K320" s="17" t="s">
        <v>2213</v>
      </c>
      <c r="L320" t="str">
        <f>IF(COUNTIFS(ZSOHPP055[订单号数值], ZSOHSD058[[#This Row],[订单号数值]], ZSOHPP055[行項目], ZSOHSD058[[#This Row],[行項目]])&gt;0, "Y", "")</f>
        <v>Y</v>
      </c>
      <c r="M320">
        <f>IF(ZSOHSD058[[#This Row],[銷售訂單]]="", "", --ZSOHSD058[[#This Row],[銷售訂單]])</f>
        <v>6073985</v>
      </c>
      <c r="N320" s="16">
        <f>IF(ZSOHSD058[[#This Row],[落胚數]]="","",IF(ISNUMBER(ZSOHSD058[[#This Row],[落胚數]]+0), ZSOHSD058[[#This Row],[落胚數]]+0, 0))</f>
        <v>105000</v>
      </c>
    </row>
    <row r="321" spans="1:14">
      <c r="A321" s="17" t="s">
        <v>2281</v>
      </c>
      <c r="B321" s="17" t="s">
        <v>5595</v>
      </c>
      <c r="C321" s="17" t="s">
        <v>2215</v>
      </c>
      <c r="D321" s="17" t="s">
        <v>2211</v>
      </c>
      <c r="E321" s="25">
        <v>44772</v>
      </c>
      <c r="F321" s="25">
        <v>44772</v>
      </c>
      <c r="G321" s="18">
        <v>45635</v>
      </c>
      <c r="H321" s="17" t="s">
        <v>4218</v>
      </c>
      <c r="I321" s="17" t="s">
        <v>21</v>
      </c>
      <c r="J321" s="17" t="s">
        <v>2212</v>
      </c>
      <c r="K321" s="17" t="s">
        <v>2213</v>
      </c>
      <c r="L321" t="str">
        <f>IF(COUNTIFS(ZSOHPP055[订单号数值], ZSOHSD058[[#This Row],[订单号数值]], ZSOHPP055[行項目], ZSOHSD058[[#This Row],[行項目]])&gt;0, "Y", "")</f>
        <v/>
      </c>
      <c r="M321">
        <f>IF(ZSOHSD058[[#This Row],[銷售訂單]]="", "", --ZSOHSD058[[#This Row],[銷售訂單]])</f>
        <v>6073985</v>
      </c>
      <c r="N321" s="16">
        <f>IF(ZSOHSD058[[#This Row],[落胚數]]="","",IF(ISNUMBER(ZSOHSD058[[#This Row],[落胚數]]+0), ZSOHSD058[[#This Row],[落胚數]]+0, 0))</f>
        <v>44772</v>
      </c>
    </row>
    <row r="322" spans="1:14">
      <c r="A322" s="17" t="s">
        <v>2282</v>
      </c>
      <c r="B322" s="17" t="s">
        <v>5596</v>
      </c>
      <c r="C322" s="17" t="s">
        <v>2210</v>
      </c>
      <c r="D322" s="17" t="s">
        <v>2211</v>
      </c>
      <c r="E322" s="25">
        <v>269.8</v>
      </c>
      <c r="F322" s="25">
        <v>290.10000000000002</v>
      </c>
      <c r="G322" s="18">
        <v>45635</v>
      </c>
      <c r="H322" s="17" t="s">
        <v>5544</v>
      </c>
      <c r="I322" s="17" t="s">
        <v>20</v>
      </c>
      <c r="J322" s="17" t="s">
        <v>2212</v>
      </c>
      <c r="K322" s="17" t="s">
        <v>2213</v>
      </c>
      <c r="L322" t="str">
        <f>IF(COUNTIFS(ZSOHPP055[订单号数值], ZSOHSD058[[#This Row],[订单号数值]], ZSOHPP055[行項目], ZSOHSD058[[#This Row],[行項目]])&gt;0, "Y", "")</f>
        <v>Y</v>
      </c>
      <c r="M322">
        <f>IF(ZSOHSD058[[#This Row],[銷售訂單]]="", "", --ZSOHSD058[[#This Row],[銷售訂單]])</f>
        <v>6073986</v>
      </c>
      <c r="N322" s="16">
        <f>IF(ZSOHSD058[[#This Row],[落胚數]]="","",IF(ISNUMBER(ZSOHSD058[[#This Row],[落胚數]]+0), ZSOHSD058[[#This Row],[落胚數]]+0, 0))</f>
        <v>290.10000000000002</v>
      </c>
    </row>
    <row r="323" spans="1:14">
      <c r="A323" s="17" t="s">
        <v>2284</v>
      </c>
      <c r="B323" s="17" t="s">
        <v>5596</v>
      </c>
      <c r="C323" s="17" t="s">
        <v>2215</v>
      </c>
      <c r="D323" s="17" t="s">
        <v>2211</v>
      </c>
      <c r="E323" s="25">
        <v>418.5</v>
      </c>
      <c r="F323" s="25">
        <v>450</v>
      </c>
      <c r="G323" s="18">
        <v>45635</v>
      </c>
      <c r="H323" s="17" t="s">
        <v>5544</v>
      </c>
      <c r="I323" s="17" t="s">
        <v>20</v>
      </c>
      <c r="J323" s="17" t="s">
        <v>2212</v>
      </c>
      <c r="K323" s="17" t="s">
        <v>2213</v>
      </c>
      <c r="L323" t="str">
        <f>IF(COUNTIFS(ZSOHPP055[订单号数值], ZSOHSD058[[#This Row],[订单号数值]], ZSOHPP055[行項目], ZSOHSD058[[#This Row],[行項目]])&gt;0, "Y", "")</f>
        <v>Y</v>
      </c>
      <c r="M323">
        <f>IF(ZSOHSD058[[#This Row],[銷售訂單]]="", "", --ZSOHSD058[[#This Row],[銷售訂單]])</f>
        <v>6073986</v>
      </c>
      <c r="N323" s="16">
        <f>IF(ZSOHSD058[[#This Row],[落胚數]]="","",IF(ISNUMBER(ZSOHSD058[[#This Row],[落胚數]]+0), ZSOHSD058[[#This Row],[落胚數]]+0, 0))</f>
        <v>450</v>
      </c>
    </row>
    <row r="324" spans="1:14">
      <c r="A324" s="17" t="s">
        <v>2285</v>
      </c>
      <c r="B324" s="17" t="s">
        <v>5596</v>
      </c>
      <c r="C324" s="17" t="s">
        <v>2216</v>
      </c>
      <c r="D324" s="17" t="s">
        <v>2211</v>
      </c>
      <c r="E324" s="25">
        <v>418.5</v>
      </c>
      <c r="F324" s="25">
        <v>450</v>
      </c>
      <c r="G324" s="18">
        <v>45635</v>
      </c>
      <c r="H324" s="17" t="s">
        <v>5544</v>
      </c>
      <c r="I324" s="17" t="s">
        <v>20</v>
      </c>
      <c r="J324" s="17" t="s">
        <v>2212</v>
      </c>
      <c r="K324" s="17" t="s">
        <v>2213</v>
      </c>
      <c r="L324" t="str">
        <f>IF(COUNTIFS(ZSOHPP055[订单号数值], ZSOHSD058[[#This Row],[订单号数值]], ZSOHPP055[行項目], ZSOHSD058[[#This Row],[行項目]])&gt;0, "Y", "")</f>
        <v>Y</v>
      </c>
      <c r="M324">
        <f>IF(ZSOHSD058[[#This Row],[銷售訂單]]="", "", --ZSOHSD058[[#This Row],[銷售訂單]])</f>
        <v>6073986</v>
      </c>
      <c r="N324" s="16">
        <f>IF(ZSOHSD058[[#This Row],[落胚數]]="","",IF(ISNUMBER(ZSOHSD058[[#This Row],[落胚數]]+0), ZSOHSD058[[#This Row],[落胚數]]+0, 0))</f>
        <v>450</v>
      </c>
    </row>
    <row r="325" spans="1:14">
      <c r="A325" s="17" t="s">
        <v>2286</v>
      </c>
      <c r="B325" s="17" t="s">
        <v>4219</v>
      </c>
      <c r="C325" s="17" t="s">
        <v>2210</v>
      </c>
      <c r="D325" s="17" t="s">
        <v>2211</v>
      </c>
      <c r="E325" s="25">
        <v>100</v>
      </c>
      <c r="F325" s="25">
        <v>111.1</v>
      </c>
      <c r="G325" s="18">
        <v>45637</v>
      </c>
      <c r="H325" s="17" t="s">
        <v>4220</v>
      </c>
      <c r="I325" s="17" t="s">
        <v>23</v>
      </c>
      <c r="J325" s="17" t="s">
        <v>2212</v>
      </c>
      <c r="K325" s="17" t="s">
        <v>2213</v>
      </c>
      <c r="L325" t="str">
        <f>IF(COUNTIFS(ZSOHPP055[订单号数值], ZSOHSD058[[#This Row],[订单号数值]], ZSOHPP055[行項目], ZSOHSD058[[#This Row],[行項目]])&gt;0, "Y", "")</f>
        <v>Y</v>
      </c>
      <c r="M325">
        <f>IF(ZSOHSD058[[#This Row],[銷售訂單]]="", "", --ZSOHSD058[[#This Row],[銷售訂單]])</f>
        <v>6074052</v>
      </c>
      <c r="N325" s="16">
        <f>IF(ZSOHSD058[[#This Row],[落胚數]]="","",IF(ISNUMBER(ZSOHSD058[[#This Row],[落胚數]]+0), ZSOHSD058[[#This Row],[落胚數]]+0, 0))</f>
        <v>111.1</v>
      </c>
    </row>
    <row r="326" spans="1:14">
      <c r="A326" s="17" t="s">
        <v>2261</v>
      </c>
      <c r="B326" s="17" t="s">
        <v>4221</v>
      </c>
      <c r="C326" s="17" t="s">
        <v>2210</v>
      </c>
      <c r="D326" s="17" t="s">
        <v>2211</v>
      </c>
      <c r="E326" s="25">
        <v>904.7</v>
      </c>
      <c r="F326" s="25">
        <v>1005.2</v>
      </c>
      <c r="G326" s="18">
        <v>45637</v>
      </c>
      <c r="H326" s="17" t="s">
        <v>4222</v>
      </c>
      <c r="I326" s="17" t="s">
        <v>20</v>
      </c>
      <c r="J326" s="17" t="s">
        <v>2212</v>
      </c>
      <c r="K326" s="17" t="s">
        <v>2213</v>
      </c>
      <c r="L326" t="str">
        <f>IF(COUNTIFS(ZSOHPP055[订单号数值], ZSOHSD058[[#This Row],[订单号数值]], ZSOHPP055[行項目], ZSOHSD058[[#This Row],[行項目]])&gt;0, "Y", "")</f>
        <v>Y</v>
      </c>
      <c r="M326">
        <f>IF(ZSOHSD058[[#This Row],[銷售訂單]]="", "", --ZSOHSD058[[#This Row],[銷售訂單]])</f>
        <v>6074060</v>
      </c>
      <c r="N326" s="16">
        <f>IF(ZSOHSD058[[#This Row],[落胚數]]="","",IF(ISNUMBER(ZSOHSD058[[#This Row],[落胚數]]+0), ZSOHSD058[[#This Row],[落胚數]]+0, 0))</f>
        <v>1005.2</v>
      </c>
    </row>
    <row r="327" spans="1:14">
      <c r="A327" s="17" t="s">
        <v>2261</v>
      </c>
      <c r="B327" s="17" t="s">
        <v>4221</v>
      </c>
      <c r="C327" s="17" t="s">
        <v>2216</v>
      </c>
      <c r="D327" s="17" t="s">
        <v>2211</v>
      </c>
      <c r="E327" s="25">
        <v>1832.8</v>
      </c>
      <c r="F327" s="25">
        <v>2036.5</v>
      </c>
      <c r="G327" s="18">
        <v>45637</v>
      </c>
      <c r="H327" s="17" t="s">
        <v>4222</v>
      </c>
      <c r="I327" s="17" t="s">
        <v>20</v>
      </c>
      <c r="J327" s="17" t="s">
        <v>2212</v>
      </c>
      <c r="K327" s="17" t="s">
        <v>2213</v>
      </c>
      <c r="L327" t="str">
        <f>IF(COUNTIFS(ZSOHPP055[订单号数值], ZSOHSD058[[#This Row],[订单号数值]], ZSOHPP055[行項目], ZSOHSD058[[#This Row],[行項目]])&gt;0, "Y", "")</f>
        <v>Y</v>
      </c>
      <c r="M327">
        <f>IF(ZSOHSD058[[#This Row],[銷售訂單]]="", "", --ZSOHSD058[[#This Row],[銷售訂單]])</f>
        <v>6074060</v>
      </c>
      <c r="N327" s="16">
        <f>IF(ZSOHSD058[[#This Row],[落胚數]]="","",IF(ISNUMBER(ZSOHSD058[[#This Row],[落胚數]]+0), ZSOHSD058[[#This Row],[落胚數]]+0, 0))</f>
        <v>2036.5</v>
      </c>
    </row>
    <row r="328" spans="1:14">
      <c r="A328" s="17" t="s">
        <v>2272</v>
      </c>
      <c r="B328" s="17" t="s">
        <v>4223</v>
      </c>
      <c r="C328" s="17" t="s">
        <v>2210</v>
      </c>
      <c r="D328" s="17" t="s">
        <v>2211</v>
      </c>
      <c r="E328" s="25">
        <v>200</v>
      </c>
      <c r="F328" s="25">
        <v>200</v>
      </c>
      <c r="G328" s="18">
        <v>45638</v>
      </c>
      <c r="H328" s="17" t="s">
        <v>4224</v>
      </c>
      <c r="I328" s="17" t="s">
        <v>23</v>
      </c>
      <c r="J328" s="17" t="s">
        <v>2212</v>
      </c>
      <c r="K328" s="17" t="s">
        <v>2213</v>
      </c>
      <c r="L328" t="str">
        <f>IF(COUNTIFS(ZSOHPP055[订单号数值], ZSOHSD058[[#This Row],[订单号数值]], ZSOHPP055[行項目], ZSOHSD058[[#This Row],[行項目]])&gt;0, "Y", "")</f>
        <v>Y</v>
      </c>
      <c r="M328">
        <f>IF(ZSOHSD058[[#This Row],[銷售訂單]]="", "", --ZSOHSD058[[#This Row],[銷售訂單]])</f>
        <v>6074077</v>
      </c>
      <c r="N328" s="16">
        <f>IF(ZSOHSD058[[#This Row],[落胚數]]="","",IF(ISNUMBER(ZSOHSD058[[#This Row],[落胚數]]+0), ZSOHSD058[[#This Row],[落胚數]]+0, 0))</f>
        <v>200</v>
      </c>
    </row>
    <row r="329" spans="1:14">
      <c r="A329" s="17" t="s">
        <v>4225</v>
      </c>
      <c r="B329" s="17" t="s">
        <v>4226</v>
      </c>
      <c r="C329" s="17" t="s">
        <v>2210</v>
      </c>
      <c r="D329" s="17" t="s">
        <v>2211</v>
      </c>
      <c r="E329" s="25">
        <v>200.6</v>
      </c>
      <c r="F329" s="25">
        <v>215.7</v>
      </c>
      <c r="G329" s="18">
        <v>45638</v>
      </c>
      <c r="H329" s="17" t="s">
        <v>4227</v>
      </c>
      <c r="I329" s="17" t="s">
        <v>20</v>
      </c>
      <c r="J329" s="17" t="s">
        <v>2212</v>
      </c>
      <c r="K329" s="17" t="s">
        <v>4167</v>
      </c>
      <c r="L329" t="str">
        <f>IF(COUNTIFS(ZSOHPP055[订单号数值], ZSOHSD058[[#This Row],[订单号数值]], ZSOHPP055[行項目], ZSOHSD058[[#This Row],[行項目]])&gt;0, "Y", "")</f>
        <v>Y</v>
      </c>
      <c r="M329">
        <f>IF(ZSOHSD058[[#This Row],[銷售訂單]]="", "", --ZSOHSD058[[#This Row],[銷售訂單]])</f>
        <v>6074079</v>
      </c>
      <c r="N329" s="16">
        <f>IF(ZSOHSD058[[#This Row],[落胚數]]="","",IF(ISNUMBER(ZSOHSD058[[#This Row],[落胚數]]+0), ZSOHSD058[[#This Row],[落胚數]]+0, 0))</f>
        <v>215.7</v>
      </c>
    </row>
    <row r="330" spans="1:14">
      <c r="A330" s="17" t="s">
        <v>2290</v>
      </c>
      <c r="B330" s="17" t="s">
        <v>4228</v>
      </c>
      <c r="C330" s="17" t="s">
        <v>2210</v>
      </c>
      <c r="D330" s="17" t="s">
        <v>2211</v>
      </c>
      <c r="E330" s="25">
        <v>100</v>
      </c>
      <c r="F330" s="25">
        <v>111.1</v>
      </c>
      <c r="G330" s="18">
        <v>45638</v>
      </c>
      <c r="H330" s="17" t="s">
        <v>4229</v>
      </c>
      <c r="I330" s="17" t="s">
        <v>23</v>
      </c>
      <c r="J330" s="17" t="s">
        <v>2212</v>
      </c>
      <c r="K330" s="17" t="s">
        <v>2213</v>
      </c>
      <c r="L330" t="str">
        <f>IF(COUNTIFS(ZSOHPP055[订单号数值], ZSOHSD058[[#This Row],[订单号数值]], ZSOHPP055[行項目], ZSOHSD058[[#This Row],[行項目]])&gt;0, "Y", "")</f>
        <v>Y</v>
      </c>
      <c r="M330">
        <f>IF(ZSOHSD058[[#This Row],[銷售訂單]]="", "", --ZSOHSD058[[#This Row],[銷售訂單]])</f>
        <v>6074087</v>
      </c>
      <c r="N330" s="16">
        <f>IF(ZSOHSD058[[#This Row],[落胚數]]="","",IF(ISNUMBER(ZSOHSD058[[#This Row],[落胚數]]+0), ZSOHSD058[[#This Row],[落胚數]]+0, 0))</f>
        <v>111.1</v>
      </c>
    </row>
    <row r="331" spans="1:14">
      <c r="A331" s="17" t="s">
        <v>2292</v>
      </c>
      <c r="B331" s="17" t="s">
        <v>4230</v>
      </c>
      <c r="C331" s="17" t="s">
        <v>2210</v>
      </c>
      <c r="D331" s="17" t="s">
        <v>2211</v>
      </c>
      <c r="E331" s="25">
        <v>15000</v>
      </c>
      <c r="F331" s="25">
        <v>15000</v>
      </c>
      <c r="G331" s="18">
        <v>45638</v>
      </c>
      <c r="H331" s="17" t="s">
        <v>4231</v>
      </c>
      <c r="I331" s="17" t="s">
        <v>24</v>
      </c>
      <c r="J331" s="17" t="s">
        <v>2212</v>
      </c>
      <c r="K331" s="17" t="s">
        <v>2213</v>
      </c>
      <c r="L331" t="str">
        <f>IF(COUNTIFS(ZSOHPP055[订单号数值], ZSOHSD058[[#This Row],[订单号数值]], ZSOHPP055[行項目], ZSOHSD058[[#This Row],[行項目]])&gt;0, "Y", "")</f>
        <v>Y</v>
      </c>
      <c r="M331">
        <f>IF(ZSOHSD058[[#This Row],[銷售訂單]]="", "", --ZSOHSD058[[#This Row],[銷售訂單]])</f>
        <v>6074091</v>
      </c>
      <c r="N331" s="16">
        <f>IF(ZSOHSD058[[#This Row],[落胚數]]="","",IF(ISNUMBER(ZSOHSD058[[#This Row],[落胚數]]+0), ZSOHSD058[[#This Row],[落胚數]]+0, 0))</f>
        <v>15000</v>
      </c>
    </row>
    <row r="332" spans="1:14">
      <c r="A332" s="17" t="s">
        <v>2294</v>
      </c>
      <c r="B332" s="17" t="s">
        <v>4230</v>
      </c>
      <c r="C332" s="17" t="s">
        <v>2215</v>
      </c>
      <c r="D332" s="17" t="s">
        <v>2211</v>
      </c>
      <c r="E332" s="25">
        <v>35000</v>
      </c>
      <c r="F332" s="25">
        <v>35000</v>
      </c>
      <c r="G332" s="18">
        <v>45638</v>
      </c>
      <c r="H332" s="17" t="s">
        <v>4231</v>
      </c>
      <c r="I332" s="17" t="s">
        <v>24</v>
      </c>
      <c r="J332" s="17" t="s">
        <v>2212</v>
      </c>
      <c r="K332" s="17" t="s">
        <v>2213</v>
      </c>
      <c r="L332" t="str">
        <f>IF(COUNTIFS(ZSOHPP055[订单号数值], ZSOHSD058[[#This Row],[订单号数值]], ZSOHPP055[行項目], ZSOHSD058[[#This Row],[行項目]])&gt;0, "Y", "")</f>
        <v>Y</v>
      </c>
      <c r="M332">
        <f>IF(ZSOHSD058[[#This Row],[銷售訂單]]="", "", --ZSOHSD058[[#This Row],[銷售訂單]])</f>
        <v>6074091</v>
      </c>
      <c r="N332" s="16">
        <f>IF(ZSOHSD058[[#This Row],[落胚數]]="","",IF(ISNUMBER(ZSOHSD058[[#This Row],[落胚數]]+0), ZSOHSD058[[#This Row],[落胚數]]+0, 0))</f>
        <v>35000</v>
      </c>
    </row>
    <row r="333" spans="1:14">
      <c r="A333" s="17" t="s">
        <v>2295</v>
      </c>
      <c r="B333" s="17" t="s">
        <v>4230</v>
      </c>
      <c r="C333" s="17" t="s">
        <v>2216</v>
      </c>
      <c r="D333" s="17" t="s">
        <v>2211</v>
      </c>
      <c r="E333" s="25">
        <v>30</v>
      </c>
      <c r="F333" s="25">
        <v>34.5</v>
      </c>
      <c r="G333" s="18">
        <v>45638</v>
      </c>
      <c r="H333" s="17" t="s">
        <v>4231</v>
      </c>
      <c r="I333" s="17" t="s">
        <v>24</v>
      </c>
      <c r="J333" s="17" t="s">
        <v>2212</v>
      </c>
      <c r="K333" s="17" t="s">
        <v>2213</v>
      </c>
      <c r="L333" t="str">
        <f>IF(COUNTIFS(ZSOHPP055[订单号数值], ZSOHSD058[[#This Row],[订单号数值]], ZSOHPP055[行項目], ZSOHSD058[[#This Row],[行項目]])&gt;0, "Y", "")</f>
        <v/>
      </c>
      <c r="M333">
        <f>IF(ZSOHSD058[[#This Row],[銷售訂單]]="", "", --ZSOHSD058[[#This Row],[銷售訂單]])</f>
        <v>6074091</v>
      </c>
      <c r="N333" s="16">
        <f>IF(ZSOHSD058[[#This Row],[落胚數]]="","",IF(ISNUMBER(ZSOHSD058[[#This Row],[落胚數]]+0), ZSOHSD058[[#This Row],[落胚數]]+0, 0))</f>
        <v>34.5</v>
      </c>
    </row>
    <row r="334" spans="1:14">
      <c r="A334" s="17" t="s">
        <v>2250</v>
      </c>
      <c r="B334" s="17" t="s">
        <v>4232</v>
      </c>
      <c r="C334" s="17" t="s">
        <v>2210</v>
      </c>
      <c r="D334" s="17" t="s">
        <v>2211</v>
      </c>
      <c r="E334" s="25">
        <v>24245</v>
      </c>
      <c r="F334" s="25">
        <v>24245</v>
      </c>
      <c r="G334" s="18">
        <v>45639</v>
      </c>
      <c r="H334" s="17" t="s">
        <v>4233</v>
      </c>
      <c r="I334" s="17" t="s">
        <v>23</v>
      </c>
      <c r="J334" s="17" t="s">
        <v>2212</v>
      </c>
      <c r="K334" s="17" t="s">
        <v>2213</v>
      </c>
      <c r="L334" t="str">
        <f>IF(COUNTIFS(ZSOHPP055[订单号数值], ZSOHSD058[[#This Row],[订单号数值]], ZSOHPP055[行項目], ZSOHSD058[[#This Row],[行項目]])&gt;0, "Y", "")</f>
        <v>Y</v>
      </c>
      <c r="M334">
        <f>IF(ZSOHSD058[[#This Row],[銷售訂單]]="", "", --ZSOHSD058[[#This Row],[銷售訂單]])</f>
        <v>6074117</v>
      </c>
      <c r="N334" s="16">
        <f>IF(ZSOHSD058[[#This Row],[落胚數]]="","",IF(ISNUMBER(ZSOHSD058[[#This Row],[落胚數]]+0), ZSOHSD058[[#This Row],[落胚數]]+0, 0))</f>
        <v>24245</v>
      </c>
    </row>
    <row r="335" spans="1:14">
      <c r="A335" s="17" t="s">
        <v>2251</v>
      </c>
      <c r="B335" s="17" t="s">
        <v>4232</v>
      </c>
      <c r="C335" s="17" t="s">
        <v>2215</v>
      </c>
      <c r="D335" s="17" t="s">
        <v>2211</v>
      </c>
      <c r="E335" s="25">
        <v>5000</v>
      </c>
      <c r="F335" s="25">
        <v>5000</v>
      </c>
      <c r="G335" s="18">
        <v>45639</v>
      </c>
      <c r="H335" s="17" t="s">
        <v>4233</v>
      </c>
      <c r="I335" s="17" t="s">
        <v>23</v>
      </c>
      <c r="J335" s="17" t="s">
        <v>2212</v>
      </c>
      <c r="K335" s="17" t="s">
        <v>2213</v>
      </c>
      <c r="L335" t="str">
        <f>IF(COUNTIFS(ZSOHPP055[订单号数值], ZSOHSD058[[#This Row],[订单号数值]], ZSOHPP055[行項目], ZSOHSD058[[#This Row],[行項目]])&gt;0, "Y", "")</f>
        <v>Y</v>
      </c>
      <c r="M335">
        <f>IF(ZSOHSD058[[#This Row],[銷售訂單]]="", "", --ZSOHSD058[[#This Row],[銷售訂單]])</f>
        <v>6074117</v>
      </c>
      <c r="N335" s="16">
        <f>IF(ZSOHSD058[[#This Row],[落胚數]]="","",IF(ISNUMBER(ZSOHSD058[[#This Row],[落胚數]]+0), ZSOHSD058[[#This Row],[落胚數]]+0, 0))</f>
        <v>5000</v>
      </c>
    </row>
    <row r="336" spans="1:14">
      <c r="A336" s="17" t="s">
        <v>2297</v>
      </c>
      <c r="B336" s="17" t="s">
        <v>4234</v>
      </c>
      <c r="C336" s="17" t="s">
        <v>2210</v>
      </c>
      <c r="D336" s="17" t="s">
        <v>2211</v>
      </c>
      <c r="E336" s="25">
        <v>558.29999999999995</v>
      </c>
      <c r="F336" s="25">
        <v>600.4</v>
      </c>
      <c r="G336" s="18">
        <v>45640</v>
      </c>
      <c r="H336" s="17" t="s">
        <v>4235</v>
      </c>
      <c r="I336" s="17" t="s">
        <v>20</v>
      </c>
      <c r="J336" s="17" t="s">
        <v>2212</v>
      </c>
      <c r="K336" s="17" t="s">
        <v>2213</v>
      </c>
      <c r="L336" t="str">
        <f>IF(COUNTIFS(ZSOHPP055[订单号数值], ZSOHSD058[[#This Row],[订单号数值]], ZSOHPP055[行項目], ZSOHSD058[[#This Row],[行項目]])&gt;0, "Y", "")</f>
        <v>Y</v>
      </c>
      <c r="M336">
        <f>IF(ZSOHSD058[[#This Row],[銷售訂單]]="", "", --ZSOHSD058[[#This Row],[銷售訂單]])</f>
        <v>6074122</v>
      </c>
      <c r="N336" s="16">
        <f>IF(ZSOHSD058[[#This Row],[落胚數]]="","",IF(ISNUMBER(ZSOHSD058[[#This Row],[落胚數]]+0), ZSOHSD058[[#This Row],[落胚數]]+0, 0))</f>
        <v>600.4</v>
      </c>
    </row>
    <row r="337" spans="1:14">
      <c r="A337" s="17" t="s">
        <v>2227</v>
      </c>
      <c r="B337" s="17" t="s">
        <v>4236</v>
      </c>
      <c r="C337" s="17" t="s">
        <v>2210</v>
      </c>
      <c r="D337" s="17" t="s">
        <v>2211</v>
      </c>
      <c r="E337" s="25">
        <v>5515.3</v>
      </c>
      <c r="F337" s="25">
        <v>5930.4</v>
      </c>
      <c r="G337" s="18">
        <v>45640</v>
      </c>
      <c r="H337" s="17" t="s">
        <v>4237</v>
      </c>
      <c r="I337" s="17" t="s">
        <v>20</v>
      </c>
      <c r="J337" s="17" t="s">
        <v>2212</v>
      </c>
      <c r="K337" s="17" t="s">
        <v>2213</v>
      </c>
      <c r="L337" t="str">
        <f>IF(COUNTIFS(ZSOHPP055[订单号数值], ZSOHSD058[[#This Row],[订单号数值]], ZSOHPP055[行項目], ZSOHSD058[[#This Row],[行項目]])&gt;0, "Y", "")</f>
        <v>Y</v>
      </c>
      <c r="M337">
        <f>IF(ZSOHSD058[[#This Row],[銷售訂單]]="", "", --ZSOHSD058[[#This Row],[銷售訂單]])</f>
        <v>6074123</v>
      </c>
      <c r="N337" s="16">
        <f>IF(ZSOHSD058[[#This Row],[落胚數]]="","",IF(ISNUMBER(ZSOHSD058[[#This Row],[落胚數]]+0), ZSOHSD058[[#This Row],[落胚數]]+0, 0))</f>
        <v>5930.4</v>
      </c>
    </row>
    <row r="338" spans="1:14">
      <c r="A338" s="17" t="s">
        <v>2300</v>
      </c>
      <c r="B338" s="17" t="s">
        <v>4238</v>
      </c>
      <c r="C338" s="17" t="s">
        <v>2210</v>
      </c>
      <c r="D338" s="17" t="s">
        <v>2211</v>
      </c>
      <c r="E338" s="25">
        <v>46000</v>
      </c>
      <c r="F338" s="25">
        <v>46000</v>
      </c>
      <c r="G338" s="18">
        <v>45644</v>
      </c>
      <c r="H338" s="17" t="s">
        <v>4239</v>
      </c>
      <c r="I338" s="17" t="s">
        <v>23</v>
      </c>
      <c r="J338" s="17" t="s">
        <v>2212</v>
      </c>
      <c r="K338" s="17" t="s">
        <v>2213</v>
      </c>
      <c r="L338" t="str">
        <f>IF(COUNTIFS(ZSOHPP055[订单号数值], ZSOHSD058[[#This Row],[订单号数值]], ZSOHPP055[行項目], ZSOHSD058[[#This Row],[行項目]])&gt;0, "Y", "")</f>
        <v>Y</v>
      </c>
      <c r="M338">
        <f>IF(ZSOHSD058[[#This Row],[銷售訂單]]="", "", --ZSOHSD058[[#This Row],[銷售訂單]])</f>
        <v>6074184</v>
      </c>
      <c r="N338" s="16">
        <f>IF(ZSOHSD058[[#This Row],[落胚數]]="","",IF(ISNUMBER(ZSOHSD058[[#This Row],[落胚數]]+0), ZSOHSD058[[#This Row],[落胚數]]+0, 0))</f>
        <v>46000</v>
      </c>
    </row>
    <row r="339" spans="1:14">
      <c r="A339" s="17" t="s">
        <v>2302</v>
      </c>
      <c r="B339" s="17" t="s">
        <v>4238</v>
      </c>
      <c r="C339" s="17" t="s">
        <v>2215</v>
      </c>
      <c r="D339" s="17" t="s">
        <v>2211</v>
      </c>
      <c r="E339" s="25">
        <v>4600</v>
      </c>
      <c r="F339" s="25">
        <v>4600</v>
      </c>
      <c r="G339" s="18">
        <v>45644</v>
      </c>
      <c r="H339" s="17" t="s">
        <v>4229</v>
      </c>
      <c r="I339" s="17" t="s">
        <v>23</v>
      </c>
      <c r="J339" s="17" t="s">
        <v>2212</v>
      </c>
      <c r="K339" s="17" t="s">
        <v>2213</v>
      </c>
      <c r="L339" t="str">
        <f>IF(COUNTIFS(ZSOHPP055[订单号数值], ZSOHSD058[[#This Row],[订单号数值]], ZSOHPP055[行項目], ZSOHSD058[[#This Row],[行項目]])&gt;0, "Y", "")</f>
        <v>Y</v>
      </c>
      <c r="M339">
        <f>IF(ZSOHSD058[[#This Row],[銷售訂單]]="", "", --ZSOHSD058[[#This Row],[銷售訂單]])</f>
        <v>6074184</v>
      </c>
      <c r="N339" s="16">
        <f>IF(ZSOHSD058[[#This Row],[落胚數]]="","",IF(ISNUMBER(ZSOHSD058[[#This Row],[落胚數]]+0), ZSOHSD058[[#This Row],[落胚數]]+0, 0))</f>
        <v>4600</v>
      </c>
    </row>
    <row r="340" spans="1:14">
      <c r="A340" s="17" t="s">
        <v>2240</v>
      </c>
      <c r="B340" s="17" t="s">
        <v>4240</v>
      </c>
      <c r="C340" s="17" t="s">
        <v>2210</v>
      </c>
      <c r="D340" s="17" t="s">
        <v>2211</v>
      </c>
      <c r="E340" s="25">
        <v>324.10000000000002</v>
      </c>
      <c r="F340" s="25">
        <v>360.1</v>
      </c>
      <c r="G340" s="18">
        <v>45646</v>
      </c>
      <c r="H340" s="17" t="s">
        <v>4241</v>
      </c>
      <c r="I340" s="17" t="s">
        <v>20</v>
      </c>
      <c r="J340" s="17" t="s">
        <v>2212</v>
      </c>
      <c r="K340" s="17" t="s">
        <v>2213</v>
      </c>
      <c r="L340" t="str">
        <f>IF(COUNTIFS(ZSOHPP055[订单号数值], ZSOHSD058[[#This Row],[订单号数值]], ZSOHPP055[行項目], ZSOHSD058[[#This Row],[行項目]])&gt;0, "Y", "")</f>
        <v>Y</v>
      </c>
      <c r="M340">
        <f>IF(ZSOHSD058[[#This Row],[銷售訂單]]="", "", --ZSOHSD058[[#This Row],[銷售訂單]])</f>
        <v>6074266</v>
      </c>
      <c r="N340" s="16">
        <f>IF(ZSOHSD058[[#This Row],[落胚數]]="","",IF(ISNUMBER(ZSOHSD058[[#This Row],[落胚數]]+0), ZSOHSD058[[#This Row],[落胚數]]+0, 0))</f>
        <v>360.1</v>
      </c>
    </row>
    <row r="341" spans="1:14">
      <c r="A341" s="17" t="s">
        <v>2240</v>
      </c>
      <c r="B341" s="17" t="s">
        <v>4240</v>
      </c>
      <c r="C341" s="17" t="s">
        <v>2215</v>
      </c>
      <c r="D341" s="17" t="s">
        <v>2211</v>
      </c>
      <c r="E341" s="25">
        <v>324.10000000000002</v>
      </c>
      <c r="F341" s="25">
        <v>360.1</v>
      </c>
      <c r="G341" s="18">
        <v>45646</v>
      </c>
      <c r="H341" s="17" t="s">
        <v>4241</v>
      </c>
      <c r="I341" s="17" t="s">
        <v>20</v>
      </c>
      <c r="J341" s="17" t="s">
        <v>2212</v>
      </c>
      <c r="K341" s="17" t="s">
        <v>2213</v>
      </c>
      <c r="L341" t="str">
        <f>IF(COUNTIFS(ZSOHPP055[订单号数值], ZSOHSD058[[#This Row],[订单号数值]], ZSOHPP055[行項目], ZSOHSD058[[#This Row],[行項目]])&gt;0, "Y", "")</f>
        <v>Y</v>
      </c>
      <c r="M341">
        <f>IF(ZSOHSD058[[#This Row],[銷售訂單]]="", "", --ZSOHSD058[[#This Row],[銷售訂單]])</f>
        <v>6074266</v>
      </c>
      <c r="N341" s="16">
        <f>IF(ZSOHSD058[[#This Row],[落胚數]]="","",IF(ISNUMBER(ZSOHSD058[[#This Row],[落胚數]]+0), ZSOHSD058[[#This Row],[落胚數]]+0, 0))</f>
        <v>360.1</v>
      </c>
    </row>
    <row r="342" spans="1:14">
      <c r="A342" s="17" t="s">
        <v>2304</v>
      </c>
      <c r="B342" s="17" t="s">
        <v>4240</v>
      </c>
      <c r="C342" s="17" t="s">
        <v>2216</v>
      </c>
      <c r="D342" s="17" t="s">
        <v>2211</v>
      </c>
      <c r="E342" s="25">
        <v>216.1</v>
      </c>
      <c r="F342" s="25">
        <v>240.1</v>
      </c>
      <c r="G342" s="18">
        <v>45646</v>
      </c>
      <c r="H342" s="17" t="s">
        <v>4241</v>
      </c>
      <c r="I342" s="17" t="s">
        <v>20</v>
      </c>
      <c r="J342" s="17" t="s">
        <v>2212</v>
      </c>
      <c r="K342" s="17" t="s">
        <v>2213</v>
      </c>
      <c r="L342" t="str">
        <f>IF(COUNTIFS(ZSOHPP055[订单号数值], ZSOHSD058[[#This Row],[订单号数值]], ZSOHPP055[行項目], ZSOHSD058[[#This Row],[行項目]])&gt;0, "Y", "")</f>
        <v>Y</v>
      </c>
      <c r="M342">
        <f>IF(ZSOHSD058[[#This Row],[銷售訂單]]="", "", --ZSOHSD058[[#This Row],[銷售訂單]])</f>
        <v>6074266</v>
      </c>
      <c r="N342" s="16">
        <f>IF(ZSOHSD058[[#This Row],[落胚數]]="","",IF(ISNUMBER(ZSOHSD058[[#This Row],[落胚數]]+0), ZSOHSD058[[#This Row],[落胚數]]+0, 0))</f>
        <v>240.1</v>
      </c>
    </row>
    <row r="343" spans="1:14">
      <c r="A343" s="17" t="s">
        <v>2304</v>
      </c>
      <c r="B343" s="17" t="s">
        <v>4240</v>
      </c>
      <c r="C343" s="17" t="s">
        <v>2217</v>
      </c>
      <c r="D343" s="17" t="s">
        <v>2211</v>
      </c>
      <c r="E343" s="25">
        <v>324.10000000000002</v>
      </c>
      <c r="F343" s="25">
        <v>360.1</v>
      </c>
      <c r="G343" s="18">
        <v>45646</v>
      </c>
      <c r="H343" s="17" t="s">
        <v>4241</v>
      </c>
      <c r="I343" s="17" t="s">
        <v>20</v>
      </c>
      <c r="J343" s="17" t="s">
        <v>2212</v>
      </c>
      <c r="K343" s="17" t="s">
        <v>2213</v>
      </c>
      <c r="L343" t="str">
        <f>IF(COUNTIFS(ZSOHPP055[订单号数值], ZSOHSD058[[#This Row],[订单号数值]], ZSOHPP055[行項目], ZSOHSD058[[#This Row],[行項目]])&gt;0, "Y", "")</f>
        <v>Y</v>
      </c>
      <c r="M343">
        <f>IF(ZSOHSD058[[#This Row],[銷售訂單]]="", "", --ZSOHSD058[[#This Row],[銷售訂單]])</f>
        <v>6074266</v>
      </c>
      <c r="N343" s="16">
        <f>IF(ZSOHSD058[[#This Row],[落胚數]]="","",IF(ISNUMBER(ZSOHSD058[[#This Row],[落胚數]]+0), ZSOHSD058[[#This Row],[落胚數]]+0, 0))</f>
        <v>360.1</v>
      </c>
    </row>
    <row r="344" spans="1:14">
      <c r="A344" s="17" t="s">
        <v>2305</v>
      </c>
      <c r="B344" s="17" t="s">
        <v>4240</v>
      </c>
      <c r="C344" s="17" t="s">
        <v>2219</v>
      </c>
      <c r="D344" s="17" t="s">
        <v>2211</v>
      </c>
      <c r="E344" s="25">
        <v>67.7</v>
      </c>
      <c r="F344" s="25">
        <v>75.2</v>
      </c>
      <c r="G344" s="18">
        <v>45646</v>
      </c>
      <c r="H344" s="17" t="s">
        <v>4241</v>
      </c>
      <c r="I344" s="17" t="s">
        <v>20</v>
      </c>
      <c r="J344" s="17" t="s">
        <v>2212</v>
      </c>
      <c r="K344" s="17" t="s">
        <v>2213</v>
      </c>
      <c r="L344" t="str">
        <f>IF(COUNTIFS(ZSOHPP055[订单号数值], ZSOHSD058[[#This Row],[订单号数值]], ZSOHPP055[行項目], ZSOHSD058[[#This Row],[行項目]])&gt;0, "Y", "")</f>
        <v>Y</v>
      </c>
      <c r="M344">
        <f>IF(ZSOHSD058[[#This Row],[銷售訂單]]="", "", --ZSOHSD058[[#This Row],[銷售訂單]])</f>
        <v>6074266</v>
      </c>
      <c r="N344" s="16">
        <f>IF(ZSOHSD058[[#This Row],[落胚數]]="","",IF(ISNUMBER(ZSOHSD058[[#This Row],[落胚數]]+0), ZSOHSD058[[#This Row],[落胚數]]+0, 0))</f>
        <v>75.2</v>
      </c>
    </row>
    <row r="345" spans="1:14">
      <c r="A345" s="17" t="s">
        <v>2305</v>
      </c>
      <c r="B345" s="17" t="s">
        <v>4240</v>
      </c>
      <c r="C345" s="17" t="s">
        <v>2220</v>
      </c>
      <c r="D345" s="17" t="s">
        <v>2211</v>
      </c>
      <c r="E345" s="25">
        <v>67.7</v>
      </c>
      <c r="F345" s="25">
        <v>75.2</v>
      </c>
      <c r="G345" s="18">
        <v>45646</v>
      </c>
      <c r="H345" s="17" t="s">
        <v>4241</v>
      </c>
      <c r="I345" s="17" t="s">
        <v>20</v>
      </c>
      <c r="J345" s="17" t="s">
        <v>2212</v>
      </c>
      <c r="K345" s="17" t="s">
        <v>2213</v>
      </c>
      <c r="L345" t="str">
        <f>IF(COUNTIFS(ZSOHPP055[订单号数值], ZSOHSD058[[#This Row],[订单号数值]], ZSOHPP055[行項目], ZSOHSD058[[#This Row],[行項目]])&gt;0, "Y", "")</f>
        <v>Y</v>
      </c>
      <c r="M345">
        <f>IF(ZSOHSD058[[#This Row],[銷售訂單]]="", "", --ZSOHSD058[[#This Row],[銷售訂單]])</f>
        <v>6074266</v>
      </c>
      <c r="N345" s="16">
        <f>IF(ZSOHSD058[[#This Row],[落胚數]]="","",IF(ISNUMBER(ZSOHSD058[[#This Row],[落胚數]]+0), ZSOHSD058[[#This Row],[落胚數]]+0, 0))</f>
        <v>75.2</v>
      </c>
    </row>
    <row r="346" spans="1:14">
      <c r="A346" s="17" t="s">
        <v>2306</v>
      </c>
      <c r="B346" s="17" t="s">
        <v>4242</v>
      </c>
      <c r="C346" s="17" t="s">
        <v>2210</v>
      </c>
      <c r="D346" s="17" t="s">
        <v>2211</v>
      </c>
      <c r="E346" s="25">
        <v>100</v>
      </c>
      <c r="F346" s="25">
        <v>100</v>
      </c>
      <c r="G346" s="18">
        <v>45646</v>
      </c>
      <c r="H346" s="17" t="s">
        <v>4243</v>
      </c>
      <c r="I346" s="17" t="s">
        <v>22</v>
      </c>
      <c r="J346" s="17" t="s">
        <v>2212</v>
      </c>
      <c r="K346" s="17" t="s">
        <v>2213</v>
      </c>
      <c r="L346" t="str">
        <f>IF(COUNTIFS(ZSOHPP055[订单号数值], ZSOHSD058[[#This Row],[订单号数值]], ZSOHPP055[行項目], ZSOHSD058[[#This Row],[行項目]])&gt;0, "Y", "")</f>
        <v>Y</v>
      </c>
      <c r="M346">
        <f>IF(ZSOHSD058[[#This Row],[銷售訂單]]="", "", --ZSOHSD058[[#This Row],[銷售訂單]])</f>
        <v>6074270</v>
      </c>
      <c r="N346" s="16">
        <f>IF(ZSOHSD058[[#This Row],[落胚數]]="","",IF(ISNUMBER(ZSOHSD058[[#This Row],[落胚數]]+0), ZSOHSD058[[#This Row],[落胚數]]+0, 0))</f>
        <v>100</v>
      </c>
    </row>
    <row r="347" spans="1:14">
      <c r="A347" s="17" t="s">
        <v>2308</v>
      </c>
      <c r="B347" s="17" t="s">
        <v>4242</v>
      </c>
      <c r="C347" s="17" t="s">
        <v>2215</v>
      </c>
      <c r="D347" s="17" t="s">
        <v>2211</v>
      </c>
      <c r="E347" s="25">
        <v>100</v>
      </c>
      <c r="F347" s="25">
        <v>100</v>
      </c>
      <c r="G347" s="18">
        <v>45646</v>
      </c>
      <c r="H347" s="17" t="s">
        <v>4243</v>
      </c>
      <c r="I347" s="17" t="s">
        <v>22</v>
      </c>
      <c r="J347" s="17" t="s">
        <v>2212</v>
      </c>
      <c r="K347" s="17" t="s">
        <v>2213</v>
      </c>
      <c r="L347" t="str">
        <f>IF(COUNTIFS(ZSOHPP055[订单号数值], ZSOHSD058[[#This Row],[订单号数值]], ZSOHPP055[行項目], ZSOHSD058[[#This Row],[行項目]])&gt;0, "Y", "")</f>
        <v>Y</v>
      </c>
      <c r="M347">
        <f>IF(ZSOHSD058[[#This Row],[銷售訂單]]="", "", --ZSOHSD058[[#This Row],[銷售訂單]])</f>
        <v>6074270</v>
      </c>
      <c r="N347" s="16">
        <f>IF(ZSOHSD058[[#This Row],[落胚數]]="","",IF(ISNUMBER(ZSOHSD058[[#This Row],[落胚數]]+0), ZSOHSD058[[#This Row],[落胚數]]+0, 0))</f>
        <v>100</v>
      </c>
    </row>
    <row r="348" spans="1:14">
      <c r="A348" s="17" t="s">
        <v>2309</v>
      </c>
      <c r="B348" s="17" t="s">
        <v>4242</v>
      </c>
      <c r="C348" s="17" t="s">
        <v>2216</v>
      </c>
      <c r="D348" s="17" t="s">
        <v>2211</v>
      </c>
      <c r="E348" s="25">
        <v>100</v>
      </c>
      <c r="F348" s="25">
        <v>100</v>
      </c>
      <c r="G348" s="18">
        <v>45646</v>
      </c>
      <c r="H348" s="17" t="s">
        <v>4243</v>
      </c>
      <c r="I348" s="17" t="s">
        <v>22</v>
      </c>
      <c r="J348" s="17" t="s">
        <v>2212</v>
      </c>
      <c r="K348" s="17" t="s">
        <v>2213</v>
      </c>
      <c r="L348" t="str">
        <f>IF(COUNTIFS(ZSOHPP055[订单号数值], ZSOHSD058[[#This Row],[订单号数值]], ZSOHPP055[行項目], ZSOHSD058[[#This Row],[行項目]])&gt;0, "Y", "")</f>
        <v>Y</v>
      </c>
      <c r="M348">
        <f>IF(ZSOHSD058[[#This Row],[銷售訂單]]="", "", --ZSOHSD058[[#This Row],[銷售訂單]])</f>
        <v>6074270</v>
      </c>
      <c r="N348" s="16">
        <f>IF(ZSOHSD058[[#This Row],[落胚數]]="","",IF(ISNUMBER(ZSOHSD058[[#This Row],[落胚數]]+0), ZSOHSD058[[#This Row],[落胚數]]+0, 0))</f>
        <v>100</v>
      </c>
    </row>
    <row r="349" spans="1:14">
      <c r="A349" s="17" t="s">
        <v>2310</v>
      </c>
      <c r="B349" s="17" t="s">
        <v>4242</v>
      </c>
      <c r="C349" s="17" t="s">
        <v>2217</v>
      </c>
      <c r="D349" s="17" t="s">
        <v>2211</v>
      </c>
      <c r="E349" s="25">
        <v>100</v>
      </c>
      <c r="F349" s="25">
        <v>100</v>
      </c>
      <c r="G349" s="18">
        <v>45646</v>
      </c>
      <c r="H349" s="17" t="s">
        <v>4243</v>
      </c>
      <c r="I349" s="17" t="s">
        <v>22</v>
      </c>
      <c r="J349" s="17" t="s">
        <v>2212</v>
      </c>
      <c r="K349" s="17" t="s">
        <v>2213</v>
      </c>
      <c r="L349" t="str">
        <f>IF(COUNTIFS(ZSOHPP055[订单号数值], ZSOHSD058[[#This Row],[订单号数值]], ZSOHPP055[行項目], ZSOHSD058[[#This Row],[行項目]])&gt;0, "Y", "")</f>
        <v>Y</v>
      </c>
      <c r="M349">
        <f>IF(ZSOHSD058[[#This Row],[銷售訂單]]="", "", --ZSOHSD058[[#This Row],[銷售訂單]])</f>
        <v>6074270</v>
      </c>
      <c r="N349" s="16">
        <f>IF(ZSOHSD058[[#This Row],[落胚數]]="","",IF(ISNUMBER(ZSOHSD058[[#This Row],[落胚數]]+0), ZSOHSD058[[#This Row],[落胚數]]+0, 0))</f>
        <v>100</v>
      </c>
    </row>
    <row r="350" spans="1:14">
      <c r="A350" s="17" t="s">
        <v>2225</v>
      </c>
      <c r="B350" s="17" t="s">
        <v>4244</v>
      </c>
      <c r="C350" s="17" t="s">
        <v>2210</v>
      </c>
      <c r="D350" s="17" t="s">
        <v>2211</v>
      </c>
      <c r="E350" s="25">
        <v>1000</v>
      </c>
      <c r="F350" s="25">
        <v>1000</v>
      </c>
      <c r="G350" s="18">
        <v>45646</v>
      </c>
      <c r="H350" s="17" t="s">
        <v>4243</v>
      </c>
      <c r="I350" s="17" t="s">
        <v>22</v>
      </c>
      <c r="J350" s="17" t="s">
        <v>2212</v>
      </c>
      <c r="K350" s="17" t="s">
        <v>2213</v>
      </c>
      <c r="L350" t="str">
        <f>IF(COUNTIFS(ZSOHPP055[订单号数值], ZSOHSD058[[#This Row],[订单号数值]], ZSOHPP055[行項目], ZSOHSD058[[#This Row],[行項目]])&gt;0, "Y", "")</f>
        <v>Y</v>
      </c>
      <c r="M350">
        <f>IF(ZSOHSD058[[#This Row],[銷售訂單]]="", "", --ZSOHSD058[[#This Row],[銷售訂單]])</f>
        <v>6074274</v>
      </c>
      <c r="N350" s="16">
        <f>IF(ZSOHSD058[[#This Row],[落胚數]]="","",IF(ISNUMBER(ZSOHSD058[[#This Row],[落胚數]]+0), ZSOHSD058[[#This Row],[落胚數]]+0, 0))</f>
        <v>1000</v>
      </c>
    </row>
    <row r="351" spans="1:14">
      <c r="A351" s="17" t="s">
        <v>2312</v>
      </c>
      <c r="B351" s="17" t="s">
        <v>4244</v>
      </c>
      <c r="C351" s="17" t="s">
        <v>2215</v>
      </c>
      <c r="D351" s="17" t="s">
        <v>2211</v>
      </c>
      <c r="E351" s="25">
        <v>1000</v>
      </c>
      <c r="F351" s="25">
        <v>1000</v>
      </c>
      <c r="G351" s="18">
        <v>45646</v>
      </c>
      <c r="H351" s="17" t="s">
        <v>4243</v>
      </c>
      <c r="I351" s="17" t="s">
        <v>22</v>
      </c>
      <c r="J351" s="17" t="s">
        <v>2212</v>
      </c>
      <c r="K351" s="17" t="s">
        <v>2213</v>
      </c>
      <c r="L351" t="str">
        <f>IF(COUNTIFS(ZSOHPP055[订单号数值], ZSOHSD058[[#This Row],[订单号数值]], ZSOHPP055[行項目], ZSOHSD058[[#This Row],[行項目]])&gt;0, "Y", "")</f>
        <v>Y</v>
      </c>
      <c r="M351">
        <f>IF(ZSOHSD058[[#This Row],[銷售訂單]]="", "", --ZSOHSD058[[#This Row],[銷售訂單]])</f>
        <v>6074274</v>
      </c>
      <c r="N351" s="16">
        <f>IF(ZSOHSD058[[#This Row],[落胚數]]="","",IF(ISNUMBER(ZSOHSD058[[#This Row],[落胚數]]+0), ZSOHSD058[[#This Row],[落胚數]]+0, 0))</f>
        <v>1000</v>
      </c>
    </row>
    <row r="352" spans="1:14">
      <c r="A352" s="17" t="s">
        <v>2312</v>
      </c>
      <c r="B352" s="17" t="s">
        <v>4244</v>
      </c>
      <c r="C352" s="17" t="s">
        <v>2216</v>
      </c>
      <c r="D352" s="17" t="s">
        <v>2211</v>
      </c>
      <c r="E352" s="25">
        <v>500</v>
      </c>
      <c r="F352" s="25">
        <v>500</v>
      </c>
      <c r="G352" s="18">
        <v>45646</v>
      </c>
      <c r="H352" s="17" t="s">
        <v>4243</v>
      </c>
      <c r="I352" s="17" t="s">
        <v>22</v>
      </c>
      <c r="J352" s="17" t="s">
        <v>2212</v>
      </c>
      <c r="K352" s="17" t="s">
        <v>2213</v>
      </c>
      <c r="L352" t="str">
        <f>IF(COUNTIFS(ZSOHPP055[订单号数值], ZSOHSD058[[#This Row],[订单号数值]], ZSOHPP055[行項目], ZSOHSD058[[#This Row],[行項目]])&gt;0, "Y", "")</f>
        <v>Y</v>
      </c>
      <c r="M352">
        <f>IF(ZSOHSD058[[#This Row],[銷售訂單]]="", "", --ZSOHSD058[[#This Row],[銷售訂單]])</f>
        <v>6074274</v>
      </c>
      <c r="N352" s="16">
        <f>IF(ZSOHSD058[[#This Row],[落胚數]]="","",IF(ISNUMBER(ZSOHSD058[[#This Row],[落胚數]]+0), ZSOHSD058[[#This Row],[落胚數]]+0, 0))</f>
        <v>500</v>
      </c>
    </row>
    <row r="353" spans="1:14">
      <c r="A353" s="17" t="s">
        <v>2226</v>
      </c>
      <c r="B353" s="17" t="s">
        <v>4244</v>
      </c>
      <c r="C353" s="17" t="s">
        <v>2217</v>
      </c>
      <c r="D353" s="17" t="s">
        <v>2211</v>
      </c>
      <c r="E353" s="25">
        <v>1000</v>
      </c>
      <c r="F353" s="25">
        <v>1000</v>
      </c>
      <c r="G353" s="18">
        <v>45646</v>
      </c>
      <c r="H353" s="17" t="s">
        <v>4243</v>
      </c>
      <c r="I353" s="17" t="s">
        <v>22</v>
      </c>
      <c r="J353" s="17" t="s">
        <v>2212</v>
      </c>
      <c r="K353" s="17" t="s">
        <v>2213</v>
      </c>
      <c r="L353" t="str">
        <f>IF(COUNTIFS(ZSOHPP055[订单号数值], ZSOHSD058[[#This Row],[订单号数值]], ZSOHPP055[行項目], ZSOHSD058[[#This Row],[行項目]])&gt;0, "Y", "")</f>
        <v>Y</v>
      </c>
      <c r="M353">
        <f>IF(ZSOHSD058[[#This Row],[銷售訂單]]="", "", --ZSOHSD058[[#This Row],[銷售訂單]])</f>
        <v>6074274</v>
      </c>
      <c r="N353" s="16">
        <f>IF(ZSOHSD058[[#This Row],[落胚數]]="","",IF(ISNUMBER(ZSOHSD058[[#This Row],[落胚數]]+0), ZSOHSD058[[#This Row],[落胚數]]+0, 0))</f>
        <v>1000</v>
      </c>
    </row>
    <row r="354" spans="1:14">
      <c r="A354" s="17" t="s">
        <v>2226</v>
      </c>
      <c r="B354" s="17" t="s">
        <v>4244</v>
      </c>
      <c r="C354" s="17" t="s">
        <v>2219</v>
      </c>
      <c r="D354" s="17" t="s">
        <v>2211</v>
      </c>
      <c r="E354" s="25">
        <v>1000</v>
      </c>
      <c r="F354" s="25">
        <v>1000</v>
      </c>
      <c r="G354" s="18">
        <v>45646</v>
      </c>
      <c r="H354" s="17" t="s">
        <v>4243</v>
      </c>
      <c r="I354" s="17" t="s">
        <v>22</v>
      </c>
      <c r="J354" s="17" t="s">
        <v>2212</v>
      </c>
      <c r="K354" s="17" t="s">
        <v>2213</v>
      </c>
      <c r="L354" t="str">
        <f>IF(COUNTIFS(ZSOHPP055[订单号数值], ZSOHSD058[[#This Row],[订单号数值]], ZSOHPP055[行項目], ZSOHSD058[[#This Row],[行項目]])&gt;0, "Y", "")</f>
        <v>Y</v>
      </c>
      <c r="M354">
        <f>IF(ZSOHSD058[[#This Row],[銷售訂單]]="", "", --ZSOHSD058[[#This Row],[銷售訂單]])</f>
        <v>6074274</v>
      </c>
      <c r="N354" s="16">
        <f>IF(ZSOHSD058[[#This Row],[落胚數]]="","",IF(ISNUMBER(ZSOHSD058[[#This Row],[落胚數]]+0), ZSOHSD058[[#This Row],[落胚數]]+0, 0))</f>
        <v>1000</v>
      </c>
    </row>
    <row r="355" spans="1:14">
      <c r="A355" s="17" t="s">
        <v>2250</v>
      </c>
      <c r="B355" s="17" t="s">
        <v>4245</v>
      </c>
      <c r="C355" s="17" t="s">
        <v>2210</v>
      </c>
      <c r="D355" s="17" t="s">
        <v>2211</v>
      </c>
      <c r="E355" s="25">
        <v>24500</v>
      </c>
      <c r="F355" s="25">
        <v>24500</v>
      </c>
      <c r="G355" s="18">
        <v>45646</v>
      </c>
      <c r="H355" s="17" t="s">
        <v>4246</v>
      </c>
      <c r="I355" s="17" t="s">
        <v>23</v>
      </c>
      <c r="J355" s="17" t="s">
        <v>2212</v>
      </c>
      <c r="K355" s="17" t="s">
        <v>2213</v>
      </c>
      <c r="L355" t="str">
        <f>IF(COUNTIFS(ZSOHPP055[订单号数值], ZSOHSD058[[#This Row],[订单号数值]], ZSOHPP055[行項目], ZSOHSD058[[#This Row],[行項目]])&gt;0, "Y", "")</f>
        <v>Y</v>
      </c>
      <c r="M355">
        <f>IF(ZSOHSD058[[#This Row],[銷售訂單]]="", "", --ZSOHSD058[[#This Row],[銷售訂單]])</f>
        <v>6074280</v>
      </c>
      <c r="N355" s="16">
        <f>IF(ZSOHSD058[[#This Row],[落胚數]]="","",IF(ISNUMBER(ZSOHSD058[[#This Row],[落胚數]]+0), ZSOHSD058[[#This Row],[落胚數]]+0, 0))</f>
        <v>24500</v>
      </c>
    </row>
    <row r="356" spans="1:14">
      <c r="A356" s="17" t="s">
        <v>2300</v>
      </c>
      <c r="B356" s="17" t="s">
        <v>4245</v>
      </c>
      <c r="C356" s="17" t="s">
        <v>2215</v>
      </c>
      <c r="D356" s="17" t="s">
        <v>2211</v>
      </c>
      <c r="E356" s="25">
        <v>10400</v>
      </c>
      <c r="F356" s="25">
        <v>10400</v>
      </c>
      <c r="G356" s="18">
        <v>45646</v>
      </c>
      <c r="H356" s="17" t="s">
        <v>4246</v>
      </c>
      <c r="I356" s="17" t="s">
        <v>23</v>
      </c>
      <c r="J356" s="17" t="s">
        <v>2212</v>
      </c>
      <c r="K356" s="17" t="s">
        <v>2213</v>
      </c>
      <c r="L356" t="str">
        <f>IF(COUNTIFS(ZSOHPP055[订单号数值], ZSOHSD058[[#This Row],[订单号数值]], ZSOHPP055[行項目], ZSOHSD058[[#This Row],[行項目]])&gt;0, "Y", "")</f>
        <v>Y</v>
      </c>
      <c r="M356">
        <f>IF(ZSOHSD058[[#This Row],[銷售訂單]]="", "", --ZSOHSD058[[#This Row],[銷售訂單]])</f>
        <v>6074280</v>
      </c>
      <c r="N356" s="16">
        <f>IF(ZSOHSD058[[#This Row],[落胚數]]="","",IF(ISNUMBER(ZSOHSD058[[#This Row],[落胚數]]+0), ZSOHSD058[[#This Row],[落胚數]]+0, 0))</f>
        <v>10400</v>
      </c>
    </row>
    <row r="357" spans="1:14">
      <c r="A357" s="17" t="s">
        <v>2227</v>
      </c>
      <c r="B357" s="17" t="s">
        <v>4247</v>
      </c>
      <c r="C357" s="17" t="s">
        <v>2210</v>
      </c>
      <c r="D357" s="17" t="s">
        <v>2211</v>
      </c>
      <c r="E357" s="25">
        <v>19854.900000000001</v>
      </c>
      <c r="F357" s="25">
        <v>21349.4</v>
      </c>
      <c r="G357" s="18">
        <v>45647</v>
      </c>
      <c r="H357" s="17" t="s">
        <v>4248</v>
      </c>
      <c r="I357" s="17" t="s">
        <v>20</v>
      </c>
      <c r="J357" s="17" t="s">
        <v>2212</v>
      </c>
      <c r="K357" s="17" t="s">
        <v>2213</v>
      </c>
      <c r="L357" t="str">
        <f>IF(COUNTIFS(ZSOHPP055[订单号数值], ZSOHSD058[[#This Row],[订单号数值]], ZSOHPP055[行項目], ZSOHSD058[[#This Row],[行項目]])&gt;0, "Y", "")</f>
        <v>Y</v>
      </c>
      <c r="M357">
        <f>IF(ZSOHSD058[[#This Row],[銷售訂單]]="", "", --ZSOHSD058[[#This Row],[銷售訂單]])</f>
        <v>6074286</v>
      </c>
      <c r="N357" s="16">
        <f>IF(ZSOHSD058[[#This Row],[落胚數]]="","",IF(ISNUMBER(ZSOHSD058[[#This Row],[落胚數]]+0), ZSOHSD058[[#This Row],[落胚數]]+0, 0))</f>
        <v>21349.4</v>
      </c>
    </row>
    <row r="358" spans="1:14">
      <c r="A358" s="17" t="s">
        <v>2315</v>
      </c>
      <c r="B358" s="17" t="s">
        <v>4249</v>
      </c>
      <c r="C358" s="17" t="s">
        <v>2210</v>
      </c>
      <c r="D358" s="17" t="s">
        <v>2211</v>
      </c>
      <c r="E358" s="25">
        <v>246.5</v>
      </c>
      <c r="F358" s="25">
        <v>265.10000000000002</v>
      </c>
      <c r="G358" s="18">
        <v>45649</v>
      </c>
      <c r="H358" s="17" t="s">
        <v>4243</v>
      </c>
      <c r="I358" s="17" t="s">
        <v>20</v>
      </c>
      <c r="J358" s="17" t="s">
        <v>2212</v>
      </c>
      <c r="K358" s="17" t="s">
        <v>2213</v>
      </c>
      <c r="L358" t="str">
        <f>IF(COUNTIFS(ZSOHPP055[订单号数值], ZSOHSD058[[#This Row],[订单号数值]], ZSOHPP055[行項目], ZSOHSD058[[#This Row],[行項目]])&gt;0, "Y", "")</f>
        <v>Y</v>
      </c>
      <c r="M358">
        <f>IF(ZSOHSD058[[#This Row],[銷售訂單]]="", "", --ZSOHSD058[[#This Row],[銷售訂單]])</f>
        <v>6074298</v>
      </c>
      <c r="N358" s="16">
        <f>IF(ZSOHSD058[[#This Row],[落胚數]]="","",IF(ISNUMBER(ZSOHSD058[[#This Row],[落胚數]]+0), ZSOHSD058[[#This Row],[落胚數]]+0, 0))</f>
        <v>265.10000000000002</v>
      </c>
    </row>
    <row r="359" spans="1:14">
      <c r="A359" s="17" t="s">
        <v>2266</v>
      </c>
      <c r="B359" s="17" t="s">
        <v>4250</v>
      </c>
      <c r="C359" s="17" t="s">
        <v>2210</v>
      </c>
      <c r="D359" s="17" t="s">
        <v>2211</v>
      </c>
      <c r="E359" s="25">
        <v>323.7</v>
      </c>
      <c r="F359" s="25">
        <v>359.7</v>
      </c>
      <c r="G359" s="18">
        <v>45649</v>
      </c>
      <c r="H359" s="17" t="s">
        <v>4251</v>
      </c>
      <c r="I359" s="17" t="s">
        <v>20</v>
      </c>
      <c r="J359" s="17" t="s">
        <v>2212</v>
      </c>
      <c r="K359" s="17" t="s">
        <v>2213</v>
      </c>
      <c r="L359" t="str">
        <f>IF(COUNTIFS(ZSOHPP055[订单号数值], ZSOHSD058[[#This Row],[订单号数值]], ZSOHPP055[行項目], ZSOHSD058[[#This Row],[行項目]])&gt;0, "Y", "")</f>
        <v>Y</v>
      </c>
      <c r="M359">
        <f>IF(ZSOHSD058[[#This Row],[銷售訂單]]="", "", --ZSOHSD058[[#This Row],[銷售訂單]])</f>
        <v>6074304</v>
      </c>
      <c r="N359" s="16">
        <f>IF(ZSOHSD058[[#This Row],[落胚數]]="","",IF(ISNUMBER(ZSOHSD058[[#This Row],[落胚數]]+0), ZSOHSD058[[#This Row],[落胚數]]+0, 0))</f>
        <v>359.7</v>
      </c>
    </row>
    <row r="360" spans="1:14">
      <c r="A360" s="17" t="s">
        <v>2318</v>
      </c>
      <c r="B360" s="17" t="s">
        <v>4250</v>
      </c>
      <c r="C360" s="17" t="s">
        <v>2215</v>
      </c>
      <c r="D360" s="17" t="s">
        <v>2211</v>
      </c>
      <c r="E360" s="25">
        <v>325.3</v>
      </c>
      <c r="F360" s="25">
        <v>361.4</v>
      </c>
      <c r="G360" s="18">
        <v>45649</v>
      </c>
      <c r="H360" s="17" t="s">
        <v>4251</v>
      </c>
      <c r="I360" s="17" t="s">
        <v>20</v>
      </c>
      <c r="J360" s="17" t="s">
        <v>2212</v>
      </c>
      <c r="K360" s="17" t="s">
        <v>2213</v>
      </c>
      <c r="L360" t="str">
        <f>IF(COUNTIFS(ZSOHPP055[订单号数值], ZSOHSD058[[#This Row],[订单号数值]], ZSOHPP055[行項目], ZSOHSD058[[#This Row],[行項目]])&gt;0, "Y", "")</f>
        <v>Y</v>
      </c>
      <c r="M360">
        <f>IF(ZSOHSD058[[#This Row],[銷售訂單]]="", "", --ZSOHSD058[[#This Row],[銷售訂單]])</f>
        <v>6074304</v>
      </c>
      <c r="N360" s="16">
        <f>IF(ZSOHSD058[[#This Row],[落胚數]]="","",IF(ISNUMBER(ZSOHSD058[[#This Row],[落胚數]]+0), ZSOHSD058[[#This Row],[落胚數]]+0, 0))</f>
        <v>361.4</v>
      </c>
    </row>
    <row r="361" spans="1:14">
      <c r="A361" s="17" t="s">
        <v>2319</v>
      </c>
      <c r="B361" s="17" t="s">
        <v>4250</v>
      </c>
      <c r="C361" s="17" t="s">
        <v>2216</v>
      </c>
      <c r="D361" s="17" t="s">
        <v>2211</v>
      </c>
      <c r="E361" s="25">
        <v>67.5</v>
      </c>
      <c r="F361" s="25">
        <v>75</v>
      </c>
      <c r="G361" s="18">
        <v>45649</v>
      </c>
      <c r="H361" s="17" t="s">
        <v>4251</v>
      </c>
      <c r="I361" s="17" t="s">
        <v>20</v>
      </c>
      <c r="J361" s="17" t="s">
        <v>2212</v>
      </c>
      <c r="K361" s="17" t="s">
        <v>2213</v>
      </c>
      <c r="L361" t="str">
        <f>IF(COUNTIFS(ZSOHPP055[订单号数值], ZSOHSD058[[#This Row],[订单号数值]], ZSOHPP055[行項目], ZSOHSD058[[#This Row],[行項目]])&gt;0, "Y", "")</f>
        <v>Y</v>
      </c>
      <c r="M361">
        <f>IF(ZSOHSD058[[#This Row],[銷售訂單]]="", "", --ZSOHSD058[[#This Row],[銷售訂單]])</f>
        <v>6074304</v>
      </c>
      <c r="N361" s="16">
        <f>IF(ZSOHSD058[[#This Row],[落胚數]]="","",IF(ISNUMBER(ZSOHSD058[[#This Row],[落胚數]]+0), ZSOHSD058[[#This Row],[落胚數]]+0, 0))</f>
        <v>75</v>
      </c>
    </row>
    <row r="362" spans="1:14">
      <c r="A362" s="17" t="s">
        <v>2320</v>
      </c>
      <c r="B362" s="17" t="s">
        <v>4252</v>
      </c>
      <c r="C362" s="17" t="s">
        <v>2210</v>
      </c>
      <c r="D362" s="17" t="s">
        <v>2211</v>
      </c>
      <c r="E362" s="25">
        <v>77414</v>
      </c>
      <c r="F362" s="25">
        <v>86015.6</v>
      </c>
      <c r="G362" s="18">
        <v>45651</v>
      </c>
      <c r="H362" s="17" t="s">
        <v>4253</v>
      </c>
      <c r="I362" s="17" t="s">
        <v>20</v>
      </c>
      <c r="J362" s="17" t="s">
        <v>2212</v>
      </c>
      <c r="K362" s="17" t="s">
        <v>2213</v>
      </c>
      <c r="L362" t="str">
        <f>IF(COUNTIFS(ZSOHPP055[订单号数值], ZSOHSD058[[#This Row],[订单号数值]], ZSOHPP055[行項目], ZSOHSD058[[#This Row],[行項目]])&gt;0, "Y", "")</f>
        <v>Y</v>
      </c>
      <c r="M362">
        <f>IF(ZSOHSD058[[#This Row],[銷售訂單]]="", "", --ZSOHSD058[[#This Row],[銷售訂單]])</f>
        <v>6074392</v>
      </c>
      <c r="N362" s="16">
        <f>IF(ZSOHSD058[[#This Row],[落胚數]]="","",IF(ISNUMBER(ZSOHSD058[[#This Row],[落胚數]]+0), ZSOHSD058[[#This Row],[落胚數]]+0, 0))</f>
        <v>86015.6</v>
      </c>
    </row>
    <row r="363" spans="1:14">
      <c r="A363" s="17" t="s">
        <v>2322</v>
      </c>
      <c r="B363" s="17" t="s">
        <v>4254</v>
      </c>
      <c r="C363" s="17" t="s">
        <v>2210</v>
      </c>
      <c r="D363" s="17" t="s">
        <v>2211</v>
      </c>
      <c r="E363" s="25">
        <v>1697.9</v>
      </c>
      <c r="F363" s="25">
        <v>1918.6</v>
      </c>
      <c r="G363" s="18">
        <v>45651</v>
      </c>
      <c r="H363" s="17" t="s">
        <v>4253</v>
      </c>
      <c r="I363" s="17" t="s">
        <v>20</v>
      </c>
      <c r="J363" s="17" t="s">
        <v>2212</v>
      </c>
      <c r="K363" s="17" t="s">
        <v>2213</v>
      </c>
      <c r="L363" t="str">
        <f>IF(COUNTIFS(ZSOHPP055[订单号数值], ZSOHSD058[[#This Row],[订单号数值]], ZSOHPP055[行項目], ZSOHSD058[[#This Row],[行項目]])&gt;0, "Y", "")</f>
        <v>Y</v>
      </c>
      <c r="M363">
        <f>IF(ZSOHSD058[[#This Row],[銷售訂單]]="", "", --ZSOHSD058[[#This Row],[銷售訂單]])</f>
        <v>6074393</v>
      </c>
      <c r="N363" s="16">
        <f>IF(ZSOHSD058[[#This Row],[落胚數]]="","",IF(ISNUMBER(ZSOHSD058[[#This Row],[落胚數]]+0), ZSOHSD058[[#This Row],[落胚數]]+0, 0))</f>
        <v>1918.6</v>
      </c>
    </row>
    <row r="364" spans="1:14">
      <c r="A364" s="17" t="s">
        <v>4255</v>
      </c>
      <c r="B364" s="17" t="s">
        <v>4256</v>
      </c>
      <c r="C364" s="17" t="s">
        <v>2210</v>
      </c>
      <c r="D364" s="17" t="s">
        <v>2211</v>
      </c>
      <c r="E364" s="25">
        <v>70000</v>
      </c>
      <c r="F364" s="25">
        <v>70000</v>
      </c>
      <c r="G364" s="18">
        <v>45651</v>
      </c>
      <c r="H364" s="17" t="s">
        <v>4257</v>
      </c>
      <c r="I364" s="17" t="s">
        <v>24</v>
      </c>
      <c r="J364" s="17" t="s">
        <v>2212</v>
      </c>
      <c r="K364" s="17" t="s">
        <v>4167</v>
      </c>
      <c r="L364" t="str">
        <f>IF(COUNTIFS(ZSOHPP055[订单号数值], ZSOHSD058[[#This Row],[订单号数值]], ZSOHPP055[行項目], ZSOHSD058[[#This Row],[行項目]])&gt;0, "Y", "")</f>
        <v/>
      </c>
      <c r="M364">
        <f>IF(ZSOHSD058[[#This Row],[銷售訂單]]="", "", --ZSOHSD058[[#This Row],[銷售訂單]])</f>
        <v>6074398</v>
      </c>
      <c r="N364" s="16">
        <f>IF(ZSOHSD058[[#This Row],[落胚數]]="","",IF(ISNUMBER(ZSOHSD058[[#This Row],[落胚數]]+0), ZSOHSD058[[#This Row],[落胚數]]+0, 0))</f>
        <v>70000</v>
      </c>
    </row>
    <row r="365" spans="1:14">
      <c r="A365" s="17" t="s">
        <v>2324</v>
      </c>
      <c r="B365" s="17" t="s">
        <v>4258</v>
      </c>
      <c r="C365" s="17" t="s">
        <v>2210</v>
      </c>
      <c r="D365" s="17" t="s">
        <v>2211</v>
      </c>
      <c r="E365" s="25">
        <v>100</v>
      </c>
      <c r="F365" s="25">
        <v>117.6</v>
      </c>
      <c r="G365" s="18">
        <v>45652</v>
      </c>
      <c r="H365" s="17" t="s">
        <v>4259</v>
      </c>
      <c r="I365" s="17" t="s">
        <v>21</v>
      </c>
      <c r="J365" s="17" t="s">
        <v>2212</v>
      </c>
      <c r="K365" s="17" t="s">
        <v>2213</v>
      </c>
      <c r="L365" t="str">
        <f>IF(COUNTIFS(ZSOHPP055[订单号数值], ZSOHSD058[[#This Row],[订单号数值]], ZSOHPP055[行項目], ZSOHSD058[[#This Row],[行項目]])&gt;0, "Y", "")</f>
        <v>Y</v>
      </c>
      <c r="M365">
        <f>IF(ZSOHSD058[[#This Row],[銷售訂單]]="", "", --ZSOHSD058[[#This Row],[銷售訂單]])</f>
        <v>6074423</v>
      </c>
      <c r="N365" s="16">
        <f>IF(ZSOHSD058[[#This Row],[落胚數]]="","",IF(ISNUMBER(ZSOHSD058[[#This Row],[落胚數]]+0), ZSOHSD058[[#This Row],[落胚數]]+0, 0))</f>
        <v>117.6</v>
      </c>
    </row>
    <row r="366" spans="1:14">
      <c r="A366" s="17" t="s">
        <v>2326</v>
      </c>
      <c r="B366" s="17" t="s">
        <v>4258</v>
      </c>
      <c r="C366" s="17" t="s">
        <v>2215</v>
      </c>
      <c r="D366" s="17" t="s">
        <v>2211</v>
      </c>
      <c r="E366" s="25">
        <v>100</v>
      </c>
      <c r="F366" s="25">
        <v>117.6</v>
      </c>
      <c r="G366" s="18">
        <v>45652</v>
      </c>
      <c r="H366" s="17" t="s">
        <v>4259</v>
      </c>
      <c r="I366" s="17" t="s">
        <v>21</v>
      </c>
      <c r="J366" s="17" t="s">
        <v>2212</v>
      </c>
      <c r="K366" s="17" t="s">
        <v>2213</v>
      </c>
      <c r="L366" t="str">
        <f>IF(COUNTIFS(ZSOHPP055[订单号数值], ZSOHSD058[[#This Row],[订单号数值]], ZSOHPP055[行項目], ZSOHSD058[[#This Row],[行項目]])&gt;0, "Y", "")</f>
        <v>Y</v>
      </c>
      <c r="M366">
        <f>IF(ZSOHSD058[[#This Row],[銷售訂單]]="", "", --ZSOHSD058[[#This Row],[銷售訂單]])</f>
        <v>6074423</v>
      </c>
      <c r="N366" s="16">
        <f>IF(ZSOHSD058[[#This Row],[落胚數]]="","",IF(ISNUMBER(ZSOHSD058[[#This Row],[落胚數]]+0), ZSOHSD058[[#This Row],[落胚數]]+0, 0))</f>
        <v>117.6</v>
      </c>
    </row>
    <row r="367" spans="1:14">
      <c r="A367" s="17" t="s">
        <v>4260</v>
      </c>
      <c r="B367" s="17" t="s">
        <v>4258</v>
      </c>
      <c r="C367" s="17" t="s">
        <v>2217</v>
      </c>
      <c r="D367" s="17" t="s">
        <v>2211</v>
      </c>
      <c r="E367" s="25">
        <v>200</v>
      </c>
      <c r="F367" s="25">
        <v>235.3</v>
      </c>
      <c r="G367" s="18">
        <v>45652</v>
      </c>
      <c r="H367" s="17" t="s">
        <v>4259</v>
      </c>
      <c r="I367" s="17" t="s">
        <v>21</v>
      </c>
      <c r="J367" s="17" t="s">
        <v>2212</v>
      </c>
      <c r="K367" s="17" t="s">
        <v>4167</v>
      </c>
      <c r="L367" t="str">
        <f>IF(COUNTIFS(ZSOHPP055[订单号数值], ZSOHSD058[[#This Row],[订单号数值]], ZSOHPP055[行項目], ZSOHSD058[[#This Row],[行項目]])&gt;0, "Y", "")</f>
        <v>Y</v>
      </c>
      <c r="M367">
        <f>IF(ZSOHSD058[[#This Row],[銷售訂單]]="", "", --ZSOHSD058[[#This Row],[銷售訂單]])</f>
        <v>6074423</v>
      </c>
      <c r="N367" s="16">
        <f>IF(ZSOHSD058[[#This Row],[落胚數]]="","",IF(ISNUMBER(ZSOHSD058[[#This Row],[落胚數]]+0), ZSOHSD058[[#This Row],[落胚數]]+0, 0))</f>
        <v>235.3</v>
      </c>
    </row>
    <row r="368" spans="1:14">
      <c r="A368" s="17" t="s">
        <v>2327</v>
      </c>
      <c r="B368" s="17" t="s">
        <v>4258</v>
      </c>
      <c r="C368" s="17" t="s">
        <v>2219</v>
      </c>
      <c r="D368" s="17" t="s">
        <v>2211</v>
      </c>
      <c r="E368" s="25">
        <v>100</v>
      </c>
      <c r="F368" s="25">
        <v>117.6</v>
      </c>
      <c r="G368" s="18">
        <v>45652</v>
      </c>
      <c r="H368" s="17" t="s">
        <v>4259</v>
      </c>
      <c r="I368" s="17" t="s">
        <v>21</v>
      </c>
      <c r="J368" s="17" t="s">
        <v>2212</v>
      </c>
      <c r="K368" s="17" t="s">
        <v>2213</v>
      </c>
      <c r="L368" t="str">
        <f>IF(COUNTIFS(ZSOHPP055[订单号数值], ZSOHSD058[[#This Row],[订单号数值]], ZSOHPP055[行項目], ZSOHSD058[[#This Row],[行項目]])&gt;0, "Y", "")</f>
        <v>Y</v>
      </c>
      <c r="M368">
        <f>IF(ZSOHSD058[[#This Row],[銷售訂單]]="", "", --ZSOHSD058[[#This Row],[銷售訂單]])</f>
        <v>6074423</v>
      </c>
      <c r="N368" s="16">
        <f>IF(ZSOHSD058[[#This Row],[落胚數]]="","",IF(ISNUMBER(ZSOHSD058[[#This Row],[落胚數]]+0), ZSOHSD058[[#This Row],[落胚數]]+0, 0))</f>
        <v>117.6</v>
      </c>
    </row>
    <row r="369" spans="1:14">
      <c r="A369" s="17" t="s">
        <v>4261</v>
      </c>
      <c r="B369" s="17" t="s">
        <v>4262</v>
      </c>
      <c r="C369" s="17" t="s">
        <v>2210</v>
      </c>
      <c r="D369" s="17" t="s">
        <v>2211</v>
      </c>
      <c r="E369" s="25">
        <v>18184.5</v>
      </c>
      <c r="F369" s="25">
        <v>19982.900000000001</v>
      </c>
      <c r="G369" s="18">
        <v>45653</v>
      </c>
      <c r="H369" s="17" t="s">
        <v>4253</v>
      </c>
      <c r="I369" s="17" t="s">
        <v>20</v>
      </c>
      <c r="J369" s="17" t="s">
        <v>2212</v>
      </c>
      <c r="K369" s="17" t="s">
        <v>4167</v>
      </c>
      <c r="L369" t="str">
        <f>IF(COUNTIFS(ZSOHPP055[订单号数值], ZSOHSD058[[#This Row],[订单号数值]], ZSOHPP055[行項目], ZSOHSD058[[#This Row],[行項目]])&gt;0, "Y", "")</f>
        <v/>
      </c>
      <c r="M369">
        <f>IF(ZSOHSD058[[#This Row],[銷售訂單]]="", "", --ZSOHSD058[[#This Row],[銷售訂單]])</f>
        <v>6074442</v>
      </c>
      <c r="N369" s="16">
        <f>IF(ZSOHSD058[[#This Row],[落胚數]]="","",IF(ISNUMBER(ZSOHSD058[[#This Row],[落胚數]]+0), ZSOHSD058[[#This Row],[落胚數]]+0, 0))</f>
        <v>19982.900000000001</v>
      </c>
    </row>
    <row r="370" spans="1:14">
      <c r="A370" s="17" t="s">
        <v>2328</v>
      </c>
      <c r="B370" s="17" t="s">
        <v>4263</v>
      </c>
      <c r="C370" s="17" t="s">
        <v>2210</v>
      </c>
      <c r="D370" s="17" t="s">
        <v>2211</v>
      </c>
      <c r="E370" s="25">
        <v>100</v>
      </c>
      <c r="F370" s="25">
        <v>100</v>
      </c>
      <c r="G370" s="18">
        <v>45654</v>
      </c>
      <c r="H370" s="17" t="s">
        <v>4264</v>
      </c>
      <c r="I370" s="17" t="s">
        <v>24</v>
      </c>
      <c r="J370" s="17" t="s">
        <v>2212</v>
      </c>
      <c r="K370" s="17" t="s">
        <v>2213</v>
      </c>
      <c r="L370" t="str">
        <f>IF(COUNTIFS(ZSOHPP055[订单号数值], ZSOHSD058[[#This Row],[订单号数值]], ZSOHPP055[行項目], ZSOHSD058[[#This Row],[行項目]])&gt;0, "Y", "")</f>
        <v>Y</v>
      </c>
      <c r="M370">
        <f>IF(ZSOHSD058[[#This Row],[銷售訂單]]="", "", --ZSOHSD058[[#This Row],[銷售訂單]])</f>
        <v>6074472</v>
      </c>
      <c r="N370" s="16">
        <f>IF(ZSOHSD058[[#This Row],[落胚數]]="","",IF(ISNUMBER(ZSOHSD058[[#This Row],[落胚數]]+0), ZSOHSD058[[#This Row],[落胚數]]+0, 0))</f>
        <v>100</v>
      </c>
    </row>
    <row r="371" spans="1:14">
      <c r="A371" s="17" t="s">
        <v>2328</v>
      </c>
      <c r="B371" s="17" t="s">
        <v>4263</v>
      </c>
      <c r="C371" s="17" t="s">
        <v>2215</v>
      </c>
      <c r="D371" s="17" t="s">
        <v>2211</v>
      </c>
      <c r="E371" s="25">
        <v>100</v>
      </c>
      <c r="F371" s="25">
        <v>100</v>
      </c>
      <c r="G371" s="18">
        <v>45654</v>
      </c>
      <c r="H371" s="17" t="s">
        <v>4264</v>
      </c>
      <c r="I371" s="17" t="s">
        <v>24</v>
      </c>
      <c r="J371" s="17" t="s">
        <v>2212</v>
      </c>
      <c r="K371" s="17" t="s">
        <v>2213</v>
      </c>
      <c r="L371" t="str">
        <f>IF(COUNTIFS(ZSOHPP055[订单号数值], ZSOHSD058[[#This Row],[订单号数值]], ZSOHPP055[行項目], ZSOHSD058[[#This Row],[行項目]])&gt;0, "Y", "")</f>
        <v>Y</v>
      </c>
      <c r="M371">
        <f>IF(ZSOHSD058[[#This Row],[銷售訂單]]="", "", --ZSOHSD058[[#This Row],[銷售訂單]])</f>
        <v>6074472</v>
      </c>
      <c r="N371" s="16">
        <f>IF(ZSOHSD058[[#This Row],[落胚數]]="","",IF(ISNUMBER(ZSOHSD058[[#This Row],[落胚數]]+0), ZSOHSD058[[#This Row],[落胚數]]+0, 0))</f>
        <v>100</v>
      </c>
    </row>
    <row r="372" spans="1:14">
      <c r="A372" s="17" t="s">
        <v>2302</v>
      </c>
      <c r="B372" s="17" t="s">
        <v>4265</v>
      </c>
      <c r="C372" s="17" t="s">
        <v>2210</v>
      </c>
      <c r="D372" s="17" t="s">
        <v>2211</v>
      </c>
      <c r="E372" s="25">
        <v>10062</v>
      </c>
      <c r="F372" s="25">
        <v>11565.5</v>
      </c>
      <c r="G372" s="18">
        <v>45656</v>
      </c>
      <c r="H372" s="17" t="s">
        <v>4266</v>
      </c>
      <c r="I372" s="17" t="s">
        <v>23</v>
      </c>
      <c r="J372" s="17" t="s">
        <v>2212</v>
      </c>
      <c r="K372" s="17" t="s">
        <v>2213</v>
      </c>
      <c r="L372" t="str">
        <f>IF(COUNTIFS(ZSOHPP055[订单号数值], ZSOHSD058[[#This Row],[订单号数值]], ZSOHPP055[行項目], ZSOHSD058[[#This Row],[行項目]])&gt;0, "Y", "")</f>
        <v>Y</v>
      </c>
      <c r="M372">
        <f>IF(ZSOHSD058[[#This Row],[銷售訂單]]="", "", --ZSOHSD058[[#This Row],[銷售訂單]])</f>
        <v>6074490</v>
      </c>
      <c r="N372" s="16">
        <f>IF(ZSOHSD058[[#This Row],[落胚數]]="","",IF(ISNUMBER(ZSOHSD058[[#This Row],[落胚數]]+0), ZSOHSD058[[#This Row],[落胚數]]+0, 0))</f>
        <v>11565.5</v>
      </c>
    </row>
    <row r="373" spans="1:14">
      <c r="A373" s="17" t="s">
        <v>2269</v>
      </c>
      <c r="B373" s="17" t="s">
        <v>4265</v>
      </c>
      <c r="C373" s="17" t="s">
        <v>2215</v>
      </c>
      <c r="D373" s="17" t="s">
        <v>2211</v>
      </c>
      <c r="E373" s="25">
        <v>2000</v>
      </c>
      <c r="F373" s="25">
        <v>2298.9</v>
      </c>
      <c r="G373" s="18">
        <v>45656</v>
      </c>
      <c r="H373" s="17" t="s">
        <v>4266</v>
      </c>
      <c r="I373" s="17" t="s">
        <v>23</v>
      </c>
      <c r="J373" s="17" t="s">
        <v>2212</v>
      </c>
      <c r="K373" s="17" t="s">
        <v>2213</v>
      </c>
      <c r="L373" t="str">
        <f>IF(COUNTIFS(ZSOHPP055[订单号数值], ZSOHSD058[[#This Row],[订单号数值]], ZSOHPP055[行項目], ZSOHSD058[[#This Row],[行項目]])&gt;0, "Y", "")</f>
        <v>Y</v>
      </c>
      <c r="M373">
        <f>IF(ZSOHSD058[[#This Row],[銷售訂單]]="", "", --ZSOHSD058[[#This Row],[銷售訂單]])</f>
        <v>6074490</v>
      </c>
      <c r="N373" s="16">
        <f>IF(ZSOHSD058[[#This Row],[落胚數]]="","",IF(ISNUMBER(ZSOHSD058[[#This Row],[落胚數]]+0), ZSOHSD058[[#This Row],[落胚數]]+0, 0))</f>
        <v>2298.9</v>
      </c>
    </row>
    <row r="374" spans="1:14">
      <c r="A374" s="17" t="s">
        <v>2251</v>
      </c>
      <c r="B374" s="17" t="s">
        <v>4265</v>
      </c>
      <c r="C374" s="17" t="s">
        <v>2216</v>
      </c>
      <c r="D374" s="17" t="s">
        <v>2211</v>
      </c>
      <c r="E374" s="25">
        <v>3720</v>
      </c>
      <c r="F374" s="25">
        <v>4275.8999999999996</v>
      </c>
      <c r="G374" s="18">
        <v>45656</v>
      </c>
      <c r="H374" s="17" t="s">
        <v>4266</v>
      </c>
      <c r="I374" s="17" t="s">
        <v>23</v>
      </c>
      <c r="J374" s="17" t="s">
        <v>2212</v>
      </c>
      <c r="K374" s="17" t="s">
        <v>2213</v>
      </c>
      <c r="L374" t="str">
        <f>IF(COUNTIFS(ZSOHPP055[订单号数值], ZSOHSD058[[#This Row],[订单号数值]], ZSOHPP055[行項目], ZSOHSD058[[#This Row],[行項目]])&gt;0, "Y", "")</f>
        <v>Y</v>
      </c>
      <c r="M374">
        <f>IF(ZSOHSD058[[#This Row],[銷售訂單]]="", "", --ZSOHSD058[[#This Row],[銷售訂單]])</f>
        <v>6074490</v>
      </c>
      <c r="N374" s="16">
        <f>IF(ZSOHSD058[[#This Row],[落胚數]]="","",IF(ISNUMBER(ZSOHSD058[[#This Row],[落胚數]]+0), ZSOHSD058[[#This Row],[落胚數]]+0, 0))</f>
        <v>4275.8999999999996</v>
      </c>
    </row>
    <row r="375" spans="1:14">
      <c r="A375" s="17" t="s">
        <v>2271</v>
      </c>
      <c r="B375" s="17" t="s">
        <v>4265</v>
      </c>
      <c r="C375" s="17" t="s">
        <v>2217</v>
      </c>
      <c r="D375" s="17" t="s">
        <v>2211</v>
      </c>
      <c r="E375" s="25">
        <v>300</v>
      </c>
      <c r="F375" s="25">
        <v>365.9</v>
      </c>
      <c r="G375" s="18">
        <v>45656</v>
      </c>
      <c r="H375" s="17" t="s">
        <v>4266</v>
      </c>
      <c r="I375" s="17" t="s">
        <v>23</v>
      </c>
      <c r="J375" s="17" t="s">
        <v>2212</v>
      </c>
      <c r="K375" s="17" t="s">
        <v>2213</v>
      </c>
      <c r="L375" t="str">
        <f>IF(COUNTIFS(ZSOHPP055[订单号数值], ZSOHSD058[[#This Row],[订单号数值]], ZSOHPP055[行項目], ZSOHSD058[[#This Row],[行項目]])&gt;0, "Y", "")</f>
        <v>Y</v>
      </c>
      <c r="M375">
        <f>IF(ZSOHSD058[[#This Row],[銷售訂單]]="", "", --ZSOHSD058[[#This Row],[銷售訂單]])</f>
        <v>6074490</v>
      </c>
      <c r="N375" s="16">
        <f>IF(ZSOHSD058[[#This Row],[落胚數]]="","",IF(ISNUMBER(ZSOHSD058[[#This Row],[落胚數]]+0), ZSOHSD058[[#This Row],[落胚數]]+0, 0))</f>
        <v>365.9</v>
      </c>
    </row>
    <row r="376" spans="1:14">
      <c r="A376" s="17" t="s">
        <v>2300</v>
      </c>
      <c r="B376" s="17" t="s">
        <v>4267</v>
      </c>
      <c r="C376" s="17" t="s">
        <v>2210</v>
      </c>
      <c r="D376" s="17" t="s">
        <v>2211</v>
      </c>
      <c r="E376" s="25">
        <v>32782</v>
      </c>
      <c r="F376" s="25">
        <v>35632.6</v>
      </c>
      <c r="G376" s="18">
        <v>45656</v>
      </c>
      <c r="H376" s="17" t="s">
        <v>4246</v>
      </c>
      <c r="I376" s="17" t="s">
        <v>23</v>
      </c>
      <c r="J376" s="17" t="s">
        <v>2212</v>
      </c>
      <c r="K376" s="17" t="s">
        <v>2213</v>
      </c>
      <c r="L376" t="str">
        <f>IF(COUNTIFS(ZSOHPP055[订单号数值], ZSOHSD058[[#This Row],[订单号数值]], ZSOHPP055[行項目], ZSOHSD058[[#This Row],[行項目]])&gt;0, "Y", "")</f>
        <v>Y</v>
      </c>
      <c r="M376">
        <f>IF(ZSOHSD058[[#This Row],[銷售訂單]]="", "", --ZSOHSD058[[#This Row],[銷售訂單]])</f>
        <v>6074493</v>
      </c>
      <c r="N376" s="16">
        <f>IF(ZSOHSD058[[#This Row],[落胚數]]="","",IF(ISNUMBER(ZSOHSD058[[#This Row],[落胚數]]+0), ZSOHSD058[[#This Row],[落胚數]]+0, 0))</f>
        <v>35632.6</v>
      </c>
    </row>
    <row r="377" spans="1:14">
      <c r="A377" s="17" t="s">
        <v>2332</v>
      </c>
      <c r="B377" s="17" t="s">
        <v>4268</v>
      </c>
      <c r="C377" s="17" t="s">
        <v>2210</v>
      </c>
      <c r="D377" s="17" t="s">
        <v>2211</v>
      </c>
      <c r="E377" s="25">
        <v>50</v>
      </c>
      <c r="F377" s="25">
        <v>50</v>
      </c>
      <c r="G377" s="18">
        <v>45657</v>
      </c>
      <c r="H377" s="17" t="s">
        <v>4251</v>
      </c>
      <c r="I377" s="17" t="s">
        <v>22</v>
      </c>
      <c r="J377" s="17" t="s">
        <v>2212</v>
      </c>
      <c r="K377" s="17" t="s">
        <v>2213</v>
      </c>
      <c r="L377" t="str">
        <f>IF(COUNTIFS(ZSOHPP055[订单号数值], ZSOHSD058[[#This Row],[订单号数值]], ZSOHPP055[行項目], ZSOHSD058[[#This Row],[行項目]])&gt;0, "Y", "")</f>
        <v>Y</v>
      </c>
      <c r="M377">
        <f>IF(ZSOHSD058[[#This Row],[銷售訂單]]="", "", --ZSOHSD058[[#This Row],[銷售訂單]])</f>
        <v>6074504</v>
      </c>
      <c r="N377" s="16">
        <f>IF(ZSOHSD058[[#This Row],[落胚數]]="","",IF(ISNUMBER(ZSOHSD058[[#This Row],[落胚數]]+0), ZSOHSD058[[#This Row],[落胚數]]+0, 0))</f>
        <v>50</v>
      </c>
    </row>
    <row r="378" spans="1:14">
      <c r="A378" s="17" t="s">
        <v>2332</v>
      </c>
      <c r="B378" s="17" t="s">
        <v>4268</v>
      </c>
      <c r="C378" s="17" t="s">
        <v>2215</v>
      </c>
      <c r="D378" s="17" t="s">
        <v>2211</v>
      </c>
      <c r="E378" s="25">
        <v>50</v>
      </c>
      <c r="F378" s="25">
        <v>50</v>
      </c>
      <c r="G378" s="18">
        <v>45657</v>
      </c>
      <c r="H378" s="17" t="s">
        <v>4251</v>
      </c>
      <c r="I378" s="17" t="s">
        <v>22</v>
      </c>
      <c r="J378" s="17" t="s">
        <v>2212</v>
      </c>
      <c r="K378" s="17" t="s">
        <v>2213</v>
      </c>
      <c r="L378" t="str">
        <f>IF(COUNTIFS(ZSOHPP055[订单号数值], ZSOHSD058[[#This Row],[订单号数值]], ZSOHPP055[行項目], ZSOHSD058[[#This Row],[行項目]])&gt;0, "Y", "")</f>
        <v>Y</v>
      </c>
      <c r="M378">
        <f>IF(ZSOHSD058[[#This Row],[銷售訂單]]="", "", --ZSOHSD058[[#This Row],[銷售訂單]])</f>
        <v>6074504</v>
      </c>
      <c r="N378" s="16">
        <f>IF(ZSOHSD058[[#This Row],[落胚數]]="","",IF(ISNUMBER(ZSOHSD058[[#This Row],[落胚數]]+0), ZSOHSD058[[#This Row],[落胚數]]+0, 0))</f>
        <v>50</v>
      </c>
    </row>
    <row r="379" spans="1:14">
      <c r="A379" s="17" t="s">
        <v>2284</v>
      </c>
      <c r="B379" s="17" t="s">
        <v>4269</v>
      </c>
      <c r="C379" s="17" t="s">
        <v>2210</v>
      </c>
      <c r="D379" s="17" t="s">
        <v>2211</v>
      </c>
      <c r="E379" s="25">
        <v>3254.8</v>
      </c>
      <c r="F379" s="25">
        <v>3499.8</v>
      </c>
      <c r="G379" s="18">
        <v>45657</v>
      </c>
      <c r="H379" s="17" t="s">
        <v>4239</v>
      </c>
      <c r="I379" s="17" t="s">
        <v>20</v>
      </c>
      <c r="J379" s="17" t="s">
        <v>2212</v>
      </c>
      <c r="K379" s="17" t="s">
        <v>2213</v>
      </c>
      <c r="L379" t="str">
        <f>IF(COUNTIFS(ZSOHPP055[订单号数值], ZSOHSD058[[#This Row],[订单号数值]], ZSOHPP055[行項目], ZSOHSD058[[#This Row],[行項目]])&gt;0, "Y", "")</f>
        <v>Y</v>
      </c>
      <c r="M379">
        <f>IF(ZSOHSD058[[#This Row],[銷售訂單]]="", "", --ZSOHSD058[[#This Row],[銷售訂單]])</f>
        <v>6074511</v>
      </c>
      <c r="N379" s="16">
        <f>IF(ZSOHSD058[[#This Row],[落胚數]]="","",IF(ISNUMBER(ZSOHSD058[[#This Row],[落胚數]]+0), ZSOHSD058[[#This Row],[落胚數]]+0, 0))</f>
        <v>3499.8</v>
      </c>
    </row>
    <row r="380" spans="1:14">
      <c r="A380" s="17" t="s">
        <v>2282</v>
      </c>
      <c r="B380" s="17" t="s">
        <v>4269</v>
      </c>
      <c r="C380" s="17" t="s">
        <v>2215</v>
      </c>
      <c r="D380" s="17" t="s">
        <v>2211</v>
      </c>
      <c r="E380" s="25">
        <v>4650.3</v>
      </c>
      <c r="F380" s="25">
        <v>5000.3</v>
      </c>
      <c r="G380" s="18">
        <v>45657</v>
      </c>
      <c r="H380" s="17" t="s">
        <v>4239</v>
      </c>
      <c r="I380" s="17" t="s">
        <v>20</v>
      </c>
      <c r="J380" s="17" t="s">
        <v>2212</v>
      </c>
      <c r="K380" s="17" t="s">
        <v>2213</v>
      </c>
      <c r="L380" t="str">
        <f>IF(COUNTIFS(ZSOHPP055[订单号数值], ZSOHSD058[[#This Row],[订单号数值]], ZSOHPP055[行項目], ZSOHSD058[[#This Row],[行項目]])&gt;0, "Y", "")</f>
        <v>Y</v>
      </c>
      <c r="M380">
        <f>IF(ZSOHSD058[[#This Row],[銷售訂單]]="", "", --ZSOHSD058[[#This Row],[銷售訂單]])</f>
        <v>6074511</v>
      </c>
      <c r="N380" s="16">
        <f>IF(ZSOHSD058[[#This Row],[落胚數]]="","",IF(ISNUMBER(ZSOHSD058[[#This Row],[落胚數]]+0), ZSOHSD058[[#This Row],[落胚數]]+0, 0))</f>
        <v>5000.3</v>
      </c>
    </row>
    <row r="381" spans="1:14">
      <c r="A381" s="17" t="s">
        <v>2335</v>
      </c>
      <c r="B381" s="17" t="s">
        <v>4270</v>
      </c>
      <c r="C381" s="17" t="s">
        <v>2210</v>
      </c>
      <c r="D381" s="17" t="s">
        <v>2211</v>
      </c>
      <c r="E381" s="25">
        <v>12657.5</v>
      </c>
      <c r="F381" s="25">
        <v>14891.2</v>
      </c>
      <c r="G381" s="18">
        <v>45657</v>
      </c>
      <c r="H381" s="17" t="s">
        <v>4271</v>
      </c>
      <c r="I381" s="17" t="s">
        <v>24</v>
      </c>
      <c r="J381" s="17" t="s">
        <v>2212</v>
      </c>
      <c r="K381" s="17" t="s">
        <v>2213</v>
      </c>
      <c r="L381" t="str">
        <f>IF(COUNTIFS(ZSOHPP055[订单号数值], ZSOHSD058[[#This Row],[订单号数值]], ZSOHPP055[行項目], ZSOHSD058[[#This Row],[行項目]])&gt;0, "Y", "")</f>
        <v>Y</v>
      </c>
      <c r="M381">
        <f>IF(ZSOHSD058[[#This Row],[銷售訂單]]="", "", --ZSOHSD058[[#This Row],[銷售訂單]])</f>
        <v>6074521</v>
      </c>
      <c r="N381" s="16">
        <f>IF(ZSOHSD058[[#This Row],[落胚數]]="","",IF(ISNUMBER(ZSOHSD058[[#This Row],[落胚數]]+0), ZSOHSD058[[#This Row],[落胚數]]+0, 0))</f>
        <v>14891.2</v>
      </c>
    </row>
    <row r="382" spans="1:14">
      <c r="A382" s="17" t="s">
        <v>2337</v>
      </c>
      <c r="B382" s="17" t="s">
        <v>4270</v>
      </c>
      <c r="C382" s="17" t="s">
        <v>2215</v>
      </c>
      <c r="D382" s="17" t="s">
        <v>2211</v>
      </c>
      <c r="E382" s="25">
        <v>3635.5</v>
      </c>
      <c r="F382" s="25">
        <v>4178.8</v>
      </c>
      <c r="G382" s="18">
        <v>45657</v>
      </c>
      <c r="H382" s="17" t="s">
        <v>4271</v>
      </c>
      <c r="I382" s="17" t="s">
        <v>24</v>
      </c>
      <c r="J382" s="17" t="s">
        <v>2212</v>
      </c>
      <c r="K382" s="17" t="s">
        <v>2213</v>
      </c>
      <c r="L382" t="str">
        <f>IF(COUNTIFS(ZSOHPP055[订单号数值], ZSOHSD058[[#This Row],[订单号数值]], ZSOHPP055[行項目], ZSOHSD058[[#This Row],[行項目]])&gt;0, "Y", "")</f>
        <v>Y</v>
      </c>
      <c r="M382">
        <f>IF(ZSOHSD058[[#This Row],[銷售訂單]]="", "", --ZSOHSD058[[#This Row],[銷售訂單]])</f>
        <v>6074521</v>
      </c>
      <c r="N382" s="16">
        <f>IF(ZSOHSD058[[#This Row],[落胚數]]="","",IF(ISNUMBER(ZSOHSD058[[#This Row],[落胚數]]+0), ZSOHSD058[[#This Row],[落胚數]]+0, 0))</f>
        <v>4178.8</v>
      </c>
    </row>
    <row r="383" spans="1:14">
      <c r="A383" s="17" t="s">
        <v>4272</v>
      </c>
      <c r="B383" s="17" t="s">
        <v>4273</v>
      </c>
      <c r="C383" s="17" t="s">
        <v>2210</v>
      </c>
      <c r="D383" s="17" t="s">
        <v>2211</v>
      </c>
      <c r="E383" s="25">
        <v>355.6</v>
      </c>
      <c r="F383" s="25">
        <v>444.5</v>
      </c>
      <c r="G383" s="18">
        <v>45657</v>
      </c>
      <c r="H383" s="17" t="s">
        <v>4271</v>
      </c>
      <c r="I383" s="17" t="s">
        <v>24</v>
      </c>
      <c r="J383" s="17" t="s">
        <v>2212</v>
      </c>
      <c r="K383" s="17" t="s">
        <v>4167</v>
      </c>
      <c r="L383" t="str">
        <f>IF(COUNTIFS(ZSOHPP055[订单号数值], ZSOHSD058[[#This Row],[订单号数值]], ZSOHPP055[行項目], ZSOHSD058[[#This Row],[行項目]])&gt;0, "Y", "")</f>
        <v>Y</v>
      </c>
      <c r="M383">
        <f>IF(ZSOHSD058[[#This Row],[銷售訂單]]="", "", --ZSOHSD058[[#This Row],[銷售訂單]])</f>
        <v>6074522</v>
      </c>
      <c r="N383" s="16">
        <f>IF(ZSOHSD058[[#This Row],[落胚數]]="","",IF(ISNUMBER(ZSOHSD058[[#This Row],[落胚數]]+0), ZSOHSD058[[#This Row],[落胚數]]+0, 0))</f>
        <v>444.5</v>
      </c>
    </row>
    <row r="384" spans="1:14">
      <c r="A384" s="17" t="s">
        <v>4274</v>
      </c>
      <c r="B384" s="17" t="s">
        <v>4273</v>
      </c>
      <c r="C384" s="17" t="s">
        <v>2215</v>
      </c>
      <c r="D384" s="17" t="s">
        <v>2211</v>
      </c>
      <c r="E384" s="25">
        <v>101.2</v>
      </c>
      <c r="F384" s="25">
        <v>123.4</v>
      </c>
      <c r="G384" s="18">
        <v>45657</v>
      </c>
      <c r="H384" s="17" t="s">
        <v>4271</v>
      </c>
      <c r="I384" s="17" t="s">
        <v>24</v>
      </c>
      <c r="J384" s="17" t="s">
        <v>2212</v>
      </c>
      <c r="K384" s="17" t="s">
        <v>4167</v>
      </c>
      <c r="L384" t="str">
        <f>IF(COUNTIFS(ZSOHPP055[订单号数值], ZSOHSD058[[#This Row],[订单号数值]], ZSOHPP055[行項目], ZSOHSD058[[#This Row],[行項目]])&gt;0, "Y", "")</f>
        <v/>
      </c>
      <c r="M384">
        <f>IF(ZSOHSD058[[#This Row],[銷售訂單]]="", "", --ZSOHSD058[[#This Row],[銷售訂單]])</f>
        <v>6074522</v>
      </c>
      <c r="N384" s="16">
        <f>IF(ZSOHSD058[[#This Row],[落胚數]]="","",IF(ISNUMBER(ZSOHSD058[[#This Row],[落胚數]]+0), ZSOHSD058[[#This Row],[落胚數]]+0, 0))</f>
        <v>123.4</v>
      </c>
    </row>
    <row r="385" spans="1:14">
      <c r="A385" s="17" t="s">
        <v>2338</v>
      </c>
      <c r="B385" s="17" t="s">
        <v>4275</v>
      </c>
      <c r="C385" s="17" t="s">
        <v>2210</v>
      </c>
      <c r="D385" s="17" t="s">
        <v>2211</v>
      </c>
      <c r="E385" s="25">
        <v>223.9</v>
      </c>
      <c r="F385" s="25">
        <v>240.7</v>
      </c>
      <c r="G385" s="18">
        <v>45659</v>
      </c>
      <c r="H385" s="17" t="s">
        <v>4218</v>
      </c>
      <c r="I385" s="17" t="s">
        <v>20</v>
      </c>
      <c r="J385" s="17" t="s">
        <v>2212</v>
      </c>
      <c r="K385" s="17" t="s">
        <v>2213</v>
      </c>
      <c r="L385" t="str">
        <f>IF(COUNTIFS(ZSOHPP055[订单号数值], ZSOHSD058[[#This Row],[订单号数值]], ZSOHPP055[行項目], ZSOHSD058[[#This Row],[行項目]])&gt;0, "Y", "")</f>
        <v>Y</v>
      </c>
      <c r="M385">
        <f>IF(ZSOHSD058[[#This Row],[銷售訂單]]="", "", --ZSOHSD058[[#This Row],[銷售訂單]])</f>
        <v>6074532</v>
      </c>
      <c r="N385" s="16">
        <f>IF(ZSOHSD058[[#This Row],[落胚數]]="","",IF(ISNUMBER(ZSOHSD058[[#This Row],[落胚數]]+0), ZSOHSD058[[#This Row],[落胚數]]+0, 0))</f>
        <v>240.7</v>
      </c>
    </row>
    <row r="386" spans="1:14">
      <c r="A386" s="17" t="s">
        <v>2300</v>
      </c>
      <c r="B386" s="17" t="s">
        <v>4276</v>
      </c>
      <c r="C386" s="17" t="s">
        <v>2210</v>
      </c>
      <c r="D386" s="17" t="s">
        <v>2211</v>
      </c>
      <c r="E386" s="25">
        <v>40000</v>
      </c>
      <c r="F386" s="25">
        <v>45977</v>
      </c>
      <c r="G386" s="18">
        <v>45659</v>
      </c>
      <c r="H386" s="17" t="s">
        <v>4277</v>
      </c>
      <c r="I386" s="17" t="s">
        <v>23</v>
      </c>
      <c r="J386" s="17" t="s">
        <v>2212</v>
      </c>
      <c r="K386" s="17" t="s">
        <v>2213</v>
      </c>
      <c r="L386" t="str">
        <f>IF(COUNTIFS(ZSOHPP055[订单号数值], ZSOHSD058[[#This Row],[订单号数值]], ZSOHPP055[行項目], ZSOHSD058[[#This Row],[行項目]])&gt;0, "Y", "")</f>
        <v>Y</v>
      </c>
      <c r="M386">
        <f>IF(ZSOHSD058[[#This Row],[銷售訂單]]="", "", --ZSOHSD058[[#This Row],[銷售訂單]])</f>
        <v>6074534</v>
      </c>
      <c r="N386" s="16">
        <f>IF(ZSOHSD058[[#This Row],[落胚數]]="","",IF(ISNUMBER(ZSOHSD058[[#This Row],[落胚數]]+0), ZSOHSD058[[#This Row],[落胚數]]+0, 0))</f>
        <v>45977</v>
      </c>
    </row>
    <row r="387" spans="1:14">
      <c r="A387" s="17" t="s">
        <v>2302</v>
      </c>
      <c r="B387" s="17" t="s">
        <v>4276</v>
      </c>
      <c r="C387" s="17" t="s">
        <v>2215</v>
      </c>
      <c r="D387" s="17" t="s">
        <v>2211</v>
      </c>
      <c r="E387" s="25">
        <v>2000</v>
      </c>
      <c r="F387" s="25">
        <v>2298.9</v>
      </c>
      <c r="G387" s="18">
        <v>45659</v>
      </c>
      <c r="H387" s="17" t="s">
        <v>4277</v>
      </c>
      <c r="I387" s="17" t="s">
        <v>23</v>
      </c>
      <c r="J387" s="17" t="s">
        <v>2212</v>
      </c>
      <c r="K387" s="17" t="s">
        <v>2213</v>
      </c>
      <c r="L387" t="str">
        <f>IF(COUNTIFS(ZSOHPP055[订单号数值], ZSOHSD058[[#This Row],[订单号数值]], ZSOHPP055[行項目], ZSOHSD058[[#This Row],[行項目]])&gt;0, "Y", "")</f>
        <v>Y</v>
      </c>
      <c r="M387">
        <f>IF(ZSOHSD058[[#This Row],[銷售訂單]]="", "", --ZSOHSD058[[#This Row],[銷售訂單]])</f>
        <v>6074534</v>
      </c>
      <c r="N387" s="16">
        <f>IF(ZSOHSD058[[#This Row],[落胚數]]="","",IF(ISNUMBER(ZSOHSD058[[#This Row],[落胚數]]+0), ZSOHSD058[[#This Row],[落胚數]]+0, 0))</f>
        <v>2298.9</v>
      </c>
    </row>
    <row r="388" spans="1:14">
      <c r="A388" s="17" t="s">
        <v>2271</v>
      </c>
      <c r="B388" s="17" t="s">
        <v>4276</v>
      </c>
      <c r="C388" s="17" t="s">
        <v>2216</v>
      </c>
      <c r="D388" s="17" t="s">
        <v>2211</v>
      </c>
      <c r="E388" s="25">
        <v>500</v>
      </c>
      <c r="F388" s="25">
        <v>595.20000000000005</v>
      </c>
      <c r="G388" s="18">
        <v>45659</v>
      </c>
      <c r="H388" s="17" t="s">
        <v>4277</v>
      </c>
      <c r="I388" s="17" t="s">
        <v>23</v>
      </c>
      <c r="J388" s="17" t="s">
        <v>2212</v>
      </c>
      <c r="K388" s="17" t="s">
        <v>2213</v>
      </c>
      <c r="L388" t="str">
        <f>IF(COUNTIFS(ZSOHPP055[订单号数值], ZSOHSD058[[#This Row],[订单号数值]], ZSOHPP055[行項目], ZSOHSD058[[#This Row],[行項目]])&gt;0, "Y", "")</f>
        <v>Y</v>
      </c>
      <c r="M388">
        <f>IF(ZSOHSD058[[#This Row],[銷售訂單]]="", "", --ZSOHSD058[[#This Row],[銷售訂單]])</f>
        <v>6074534</v>
      </c>
      <c r="N388" s="16">
        <f>IF(ZSOHSD058[[#This Row],[落胚數]]="","",IF(ISNUMBER(ZSOHSD058[[#This Row],[落胚數]]+0), ZSOHSD058[[#This Row],[落胚數]]+0, 0))</f>
        <v>595.20000000000005</v>
      </c>
    </row>
    <row r="389" spans="1:14">
      <c r="A389" s="17" t="s">
        <v>2302</v>
      </c>
      <c r="B389" s="17" t="s">
        <v>4278</v>
      </c>
      <c r="C389" s="17" t="s">
        <v>2210</v>
      </c>
      <c r="D389" s="17" t="s">
        <v>2211</v>
      </c>
      <c r="E389" s="25">
        <v>5000</v>
      </c>
      <c r="F389" s="25">
        <v>5747.1</v>
      </c>
      <c r="G389" s="18">
        <v>45661</v>
      </c>
      <c r="H389" s="17" t="s">
        <v>4239</v>
      </c>
      <c r="I389" s="17" t="s">
        <v>23</v>
      </c>
      <c r="J389" s="17" t="s">
        <v>2212</v>
      </c>
      <c r="K389" s="17" t="s">
        <v>2213</v>
      </c>
      <c r="L389" t="str">
        <f>IF(COUNTIFS(ZSOHPP055[订单号数值], ZSOHSD058[[#This Row],[订单号数值]], ZSOHPP055[行項目], ZSOHSD058[[#This Row],[行項目]])&gt;0, "Y", "")</f>
        <v>Y</v>
      </c>
      <c r="M389">
        <f>IF(ZSOHSD058[[#This Row],[銷售訂單]]="", "", --ZSOHSD058[[#This Row],[銷售訂單]])</f>
        <v>6074570</v>
      </c>
      <c r="N389" s="16">
        <f>IF(ZSOHSD058[[#This Row],[落胚數]]="","",IF(ISNUMBER(ZSOHSD058[[#This Row],[落胚數]]+0), ZSOHSD058[[#This Row],[落胚數]]+0, 0))</f>
        <v>5747.1</v>
      </c>
    </row>
    <row r="390" spans="1:14">
      <c r="A390" s="17" t="s">
        <v>2342</v>
      </c>
      <c r="B390" s="17" t="s">
        <v>4279</v>
      </c>
      <c r="C390" s="17" t="s">
        <v>2210</v>
      </c>
      <c r="D390" s="17" t="s">
        <v>2211</v>
      </c>
      <c r="E390" s="25">
        <v>50</v>
      </c>
      <c r="F390" s="25">
        <v>50.1</v>
      </c>
      <c r="G390" s="18">
        <v>45663</v>
      </c>
      <c r="H390" s="17" t="s">
        <v>4280</v>
      </c>
      <c r="I390" s="17" t="s">
        <v>23</v>
      </c>
      <c r="J390" s="17" t="s">
        <v>2212</v>
      </c>
      <c r="K390" s="17" t="s">
        <v>2213</v>
      </c>
      <c r="L390" t="str">
        <f>IF(COUNTIFS(ZSOHPP055[订单号数值], ZSOHSD058[[#This Row],[订单号数值]], ZSOHPP055[行項目], ZSOHSD058[[#This Row],[行項目]])&gt;0, "Y", "")</f>
        <v>Y</v>
      </c>
      <c r="M390">
        <f>IF(ZSOHSD058[[#This Row],[銷售訂單]]="", "", --ZSOHSD058[[#This Row],[銷售訂單]])</f>
        <v>6074584</v>
      </c>
      <c r="N390" s="16">
        <f>IF(ZSOHSD058[[#This Row],[落胚數]]="","",IF(ISNUMBER(ZSOHSD058[[#This Row],[落胚數]]+0), ZSOHSD058[[#This Row],[落胚數]]+0, 0))</f>
        <v>50.1</v>
      </c>
    </row>
    <row r="391" spans="1:14">
      <c r="A391" s="17" t="s">
        <v>2335</v>
      </c>
      <c r="B391" s="17" t="s">
        <v>4281</v>
      </c>
      <c r="C391" s="17" t="s">
        <v>2210</v>
      </c>
      <c r="D391" s="17" t="s">
        <v>2211</v>
      </c>
      <c r="E391" s="25">
        <v>8700.2999999999993</v>
      </c>
      <c r="F391" s="25">
        <v>10235.700000000001</v>
      </c>
      <c r="G391" s="18">
        <v>45665</v>
      </c>
      <c r="H391" s="17" t="s">
        <v>4282</v>
      </c>
      <c r="I391" s="17" t="s">
        <v>24</v>
      </c>
      <c r="J391" s="17" t="s">
        <v>2212</v>
      </c>
      <c r="K391" s="17" t="s">
        <v>2213</v>
      </c>
      <c r="L391" t="str">
        <f>IF(COUNTIFS(ZSOHPP055[订单号数值], ZSOHSD058[[#This Row],[订单号数值]], ZSOHPP055[行項目], ZSOHSD058[[#This Row],[行項目]])&gt;0, "Y", "")</f>
        <v>Y</v>
      </c>
      <c r="M391">
        <f>IF(ZSOHSD058[[#This Row],[銷售訂單]]="", "", --ZSOHSD058[[#This Row],[銷售訂單]])</f>
        <v>6074639</v>
      </c>
      <c r="N391" s="16">
        <f>IF(ZSOHSD058[[#This Row],[落胚數]]="","",IF(ISNUMBER(ZSOHSD058[[#This Row],[落胚數]]+0), ZSOHSD058[[#This Row],[落胚數]]+0, 0))</f>
        <v>10235.700000000001</v>
      </c>
    </row>
    <row r="392" spans="1:14">
      <c r="A392" s="17" t="s">
        <v>2337</v>
      </c>
      <c r="B392" s="17" t="s">
        <v>4281</v>
      </c>
      <c r="C392" s="17" t="s">
        <v>2215</v>
      </c>
      <c r="D392" s="17" t="s">
        <v>2211</v>
      </c>
      <c r="E392" s="25">
        <v>6266.8</v>
      </c>
      <c r="F392" s="25">
        <v>7203.2</v>
      </c>
      <c r="G392" s="18">
        <v>45665</v>
      </c>
      <c r="H392" s="17" t="s">
        <v>4282</v>
      </c>
      <c r="I392" s="17" t="s">
        <v>24</v>
      </c>
      <c r="J392" s="17" t="s">
        <v>2212</v>
      </c>
      <c r="K392" s="17" t="s">
        <v>2213</v>
      </c>
      <c r="L392" t="str">
        <f>IF(COUNTIFS(ZSOHPP055[订单号数值], ZSOHSD058[[#This Row],[订单号数值]], ZSOHPP055[行項目], ZSOHSD058[[#This Row],[行項目]])&gt;0, "Y", "")</f>
        <v>Y</v>
      </c>
      <c r="M392">
        <f>IF(ZSOHSD058[[#This Row],[銷售訂單]]="", "", --ZSOHSD058[[#This Row],[銷售訂單]])</f>
        <v>6074639</v>
      </c>
      <c r="N392" s="16">
        <f>IF(ZSOHSD058[[#This Row],[落胚數]]="","",IF(ISNUMBER(ZSOHSD058[[#This Row],[落胚數]]+0), ZSOHSD058[[#This Row],[落胚數]]+0, 0))</f>
        <v>7203.2</v>
      </c>
    </row>
    <row r="393" spans="1:14">
      <c r="A393" s="17" t="s">
        <v>4272</v>
      </c>
      <c r="B393" s="17" t="s">
        <v>4283</v>
      </c>
      <c r="C393" s="17" t="s">
        <v>2210</v>
      </c>
      <c r="D393" s="17" t="s">
        <v>2211</v>
      </c>
      <c r="E393" s="25">
        <v>288</v>
      </c>
      <c r="F393" s="25">
        <v>360</v>
      </c>
      <c r="G393" s="18">
        <v>45665</v>
      </c>
      <c r="H393" s="17" t="s">
        <v>4282</v>
      </c>
      <c r="I393" s="17" t="s">
        <v>24</v>
      </c>
      <c r="J393" s="17" t="s">
        <v>2212</v>
      </c>
      <c r="K393" s="17" t="s">
        <v>4167</v>
      </c>
      <c r="L393" t="str">
        <f>IF(COUNTIFS(ZSOHPP055[订单号数值], ZSOHSD058[[#This Row],[订单号数值]], ZSOHPP055[行項目], ZSOHSD058[[#This Row],[行項目]])&gt;0, "Y", "")</f>
        <v/>
      </c>
      <c r="M393">
        <f>IF(ZSOHSD058[[#This Row],[銷售訂單]]="", "", --ZSOHSD058[[#This Row],[銷售訂單]])</f>
        <v>6074640</v>
      </c>
      <c r="N393" s="16">
        <f>IF(ZSOHSD058[[#This Row],[落胚數]]="","",IF(ISNUMBER(ZSOHSD058[[#This Row],[落胚數]]+0), ZSOHSD058[[#This Row],[落胚數]]+0, 0))</f>
        <v>360</v>
      </c>
    </row>
    <row r="394" spans="1:14">
      <c r="A394" s="17" t="s">
        <v>4274</v>
      </c>
      <c r="B394" s="17" t="s">
        <v>4283</v>
      </c>
      <c r="C394" s="17" t="s">
        <v>2215</v>
      </c>
      <c r="D394" s="17" t="s">
        <v>2211</v>
      </c>
      <c r="E394" s="25">
        <v>116.6</v>
      </c>
      <c r="F394" s="25">
        <v>142.19999999999999</v>
      </c>
      <c r="G394" s="18">
        <v>45665</v>
      </c>
      <c r="H394" s="17" t="s">
        <v>4282</v>
      </c>
      <c r="I394" s="17" t="s">
        <v>24</v>
      </c>
      <c r="J394" s="17" t="s">
        <v>2212</v>
      </c>
      <c r="K394" s="17" t="s">
        <v>4167</v>
      </c>
      <c r="L394" t="str">
        <f>IF(COUNTIFS(ZSOHPP055[订单号数值], ZSOHSD058[[#This Row],[订单号数值]], ZSOHPP055[行項目], ZSOHSD058[[#This Row],[行項目]])&gt;0, "Y", "")</f>
        <v/>
      </c>
      <c r="M394">
        <f>IF(ZSOHSD058[[#This Row],[銷售訂單]]="", "", --ZSOHSD058[[#This Row],[銷售訂單]])</f>
        <v>6074640</v>
      </c>
      <c r="N394" s="16">
        <f>IF(ZSOHSD058[[#This Row],[落胚數]]="","",IF(ISNUMBER(ZSOHSD058[[#This Row],[落胚數]]+0), ZSOHSD058[[#This Row],[落胚數]]+0, 0))</f>
        <v>142.19999999999999</v>
      </c>
    </row>
    <row r="395" spans="1:14">
      <c r="A395" s="17" t="s">
        <v>2272</v>
      </c>
      <c r="B395" s="17" t="s">
        <v>4284</v>
      </c>
      <c r="C395" s="17" t="s">
        <v>2210</v>
      </c>
      <c r="D395" s="17" t="s">
        <v>2211</v>
      </c>
      <c r="E395" s="25">
        <v>250</v>
      </c>
      <c r="F395" s="25">
        <v>287.39999999999998</v>
      </c>
      <c r="G395" s="18">
        <v>45665</v>
      </c>
      <c r="H395" s="17" t="s">
        <v>4251</v>
      </c>
      <c r="I395" s="17" t="s">
        <v>23</v>
      </c>
      <c r="J395" s="17" t="s">
        <v>2212</v>
      </c>
      <c r="K395" s="17" t="s">
        <v>2213</v>
      </c>
      <c r="L395" t="str">
        <f>IF(COUNTIFS(ZSOHPP055[订单号数值], ZSOHSD058[[#This Row],[订单号数值]], ZSOHPP055[行項目], ZSOHSD058[[#This Row],[行項目]])&gt;0, "Y", "")</f>
        <v>Y</v>
      </c>
      <c r="M395">
        <f>IF(ZSOHSD058[[#This Row],[銷售訂單]]="", "", --ZSOHSD058[[#This Row],[銷售訂單]])</f>
        <v>6074651</v>
      </c>
      <c r="N395" s="16">
        <f>IF(ZSOHSD058[[#This Row],[落胚數]]="","",IF(ISNUMBER(ZSOHSD058[[#This Row],[落胚數]]+0), ZSOHSD058[[#This Row],[落胚數]]+0, 0))</f>
        <v>287.39999999999998</v>
      </c>
    </row>
    <row r="396" spans="1:14">
      <c r="A396" s="17" t="s">
        <v>4285</v>
      </c>
      <c r="B396" s="17" t="s">
        <v>4286</v>
      </c>
      <c r="C396" s="17" t="s">
        <v>2210</v>
      </c>
      <c r="D396" s="17" t="s">
        <v>2211</v>
      </c>
      <c r="E396" s="25">
        <v>200</v>
      </c>
      <c r="F396" s="25">
        <v>200</v>
      </c>
      <c r="G396" s="18">
        <v>45667</v>
      </c>
      <c r="H396" s="17" t="s">
        <v>4266</v>
      </c>
      <c r="I396" s="17" t="s">
        <v>22</v>
      </c>
      <c r="J396" s="17" t="s">
        <v>2212</v>
      </c>
      <c r="K396" s="17" t="s">
        <v>4167</v>
      </c>
      <c r="L396" t="str">
        <f>IF(COUNTIFS(ZSOHPP055[订单号数值], ZSOHSD058[[#This Row],[订单号数值]], ZSOHPP055[行項目], ZSOHSD058[[#This Row],[行項目]])&gt;0, "Y", "")</f>
        <v>Y</v>
      </c>
      <c r="M396">
        <f>IF(ZSOHSD058[[#This Row],[銷售訂單]]="", "", --ZSOHSD058[[#This Row],[銷售訂單]])</f>
        <v>6074679</v>
      </c>
      <c r="N396" s="16">
        <f>IF(ZSOHSD058[[#This Row],[落胚數]]="","",IF(ISNUMBER(ZSOHSD058[[#This Row],[落胚數]]+0), ZSOHSD058[[#This Row],[落胚數]]+0, 0))</f>
        <v>200</v>
      </c>
    </row>
    <row r="397" spans="1:14">
      <c r="A397" s="17" t="s">
        <v>2346</v>
      </c>
      <c r="B397" s="17" t="s">
        <v>4286</v>
      </c>
      <c r="C397" s="17" t="s">
        <v>2215</v>
      </c>
      <c r="D397" s="17" t="s">
        <v>2211</v>
      </c>
      <c r="E397" s="25">
        <v>200</v>
      </c>
      <c r="F397" s="25">
        <v>200</v>
      </c>
      <c r="G397" s="18">
        <v>45667</v>
      </c>
      <c r="H397" s="17" t="s">
        <v>4266</v>
      </c>
      <c r="I397" s="17" t="s">
        <v>22</v>
      </c>
      <c r="J397" s="17" t="s">
        <v>2212</v>
      </c>
      <c r="K397" s="17" t="s">
        <v>2213</v>
      </c>
      <c r="L397" t="str">
        <f>IF(COUNTIFS(ZSOHPP055[订单号数值], ZSOHSD058[[#This Row],[订单号数值]], ZSOHPP055[行項目], ZSOHSD058[[#This Row],[行項目]])&gt;0, "Y", "")</f>
        <v>Y</v>
      </c>
      <c r="M397">
        <f>IF(ZSOHSD058[[#This Row],[銷售訂單]]="", "", --ZSOHSD058[[#This Row],[銷售訂單]])</f>
        <v>6074679</v>
      </c>
      <c r="N397" s="16">
        <f>IF(ZSOHSD058[[#This Row],[落胚數]]="","",IF(ISNUMBER(ZSOHSD058[[#This Row],[落胚數]]+0), ZSOHSD058[[#This Row],[落胚數]]+0, 0))</f>
        <v>200</v>
      </c>
    </row>
    <row r="398" spans="1:14">
      <c r="A398" s="17" t="s">
        <v>2348</v>
      </c>
      <c r="B398" s="17" t="s">
        <v>4287</v>
      </c>
      <c r="C398" s="17" t="s">
        <v>2210</v>
      </c>
      <c r="D398" s="17" t="s">
        <v>2211</v>
      </c>
      <c r="E398" s="25">
        <v>50</v>
      </c>
      <c r="F398" s="25">
        <v>50</v>
      </c>
      <c r="G398" s="18">
        <v>45670</v>
      </c>
      <c r="H398" s="17" t="s">
        <v>4288</v>
      </c>
      <c r="I398" s="17" t="s">
        <v>22</v>
      </c>
      <c r="J398" s="17" t="s">
        <v>2212</v>
      </c>
      <c r="K398" s="17" t="s">
        <v>2213</v>
      </c>
      <c r="L398" t="str">
        <f>IF(COUNTIFS(ZSOHPP055[订单号数值], ZSOHSD058[[#This Row],[订单号数值]], ZSOHPP055[行項目], ZSOHSD058[[#This Row],[行項目]])&gt;0, "Y", "")</f>
        <v>Y</v>
      </c>
      <c r="M398">
        <f>IF(ZSOHSD058[[#This Row],[銷售訂單]]="", "", --ZSOHSD058[[#This Row],[銷售訂單]])</f>
        <v>6074714</v>
      </c>
      <c r="N398" s="16">
        <f>IF(ZSOHSD058[[#This Row],[落胚數]]="","",IF(ISNUMBER(ZSOHSD058[[#This Row],[落胚數]]+0), ZSOHSD058[[#This Row],[落胚數]]+0, 0))</f>
        <v>50</v>
      </c>
    </row>
    <row r="399" spans="1:14">
      <c r="A399" s="17" t="s">
        <v>2350</v>
      </c>
      <c r="B399" s="17" t="s">
        <v>4289</v>
      </c>
      <c r="C399" s="17" t="s">
        <v>2210</v>
      </c>
      <c r="D399" s="17" t="s">
        <v>2211</v>
      </c>
      <c r="E399" s="25">
        <v>50</v>
      </c>
      <c r="F399" s="25">
        <v>50</v>
      </c>
      <c r="G399" s="18">
        <v>45670</v>
      </c>
      <c r="H399" s="17" t="s">
        <v>4277</v>
      </c>
      <c r="I399" s="17" t="s">
        <v>22</v>
      </c>
      <c r="J399" s="17" t="s">
        <v>2212</v>
      </c>
      <c r="K399" s="17" t="s">
        <v>2213</v>
      </c>
      <c r="L399" t="str">
        <f>IF(COUNTIFS(ZSOHPP055[订单号数值], ZSOHSD058[[#This Row],[订单号数值]], ZSOHPP055[行項目], ZSOHSD058[[#This Row],[行項目]])&gt;0, "Y", "")</f>
        <v>Y</v>
      </c>
      <c r="M399">
        <f>IF(ZSOHSD058[[#This Row],[銷售訂單]]="", "", --ZSOHSD058[[#This Row],[銷售訂單]])</f>
        <v>6074726</v>
      </c>
      <c r="N399" s="16">
        <f>IF(ZSOHSD058[[#This Row],[落胚數]]="","",IF(ISNUMBER(ZSOHSD058[[#This Row],[落胚數]]+0), ZSOHSD058[[#This Row],[落胚數]]+0, 0))</f>
        <v>50</v>
      </c>
    </row>
    <row r="400" spans="1:14">
      <c r="A400" s="17" t="s">
        <v>2233</v>
      </c>
      <c r="B400" s="17" t="s">
        <v>4290</v>
      </c>
      <c r="C400" s="17" t="s">
        <v>2210</v>
      </c>
      <c r="D400" s="17" t="s">
        <v>2211</v>
      </c>
      <c r="E400" s="25">
        <v>18489.7</v>
      </c>
      <c r="F400" s="25">
        <v>20544.2</v>
      </c>
      <c r="G400" s="18">
        <v>45671</v>
      </c>
      <c r="H400" s="17" t="s">
        <v>4291</v>
      </c>
      <c r="I400" s="17" t="s">
        <v>20</v>
      </c>
      <c r="J400" s="17" t="s">
        <v>2212</v>
      </c>
      <c r="K400" s="17" t="s">
        <v>2213</v>
      </c>
      <c r="L400" t="str">
        <f>IF(COUNTIFS(ZSOHPP055[订单号数值], ZSOHSD058[[#This Row],[订单号数值]], ZSOHPP055[行項目], ZSOHSD058[[#This Row],[行項目]])&gt;0, "Y", "")</f>
        <v>Y</v>
      </c>
      <c r="M400">
        <f>IF(ZSOHSD058[[#This Row],[銷售訂單]]="", "", --ZSOHSD058[[#This Row],[銷售訂單]])</f>
        <v>6074757</v>
      </c>
      <c r="N400" s="16">
        <f>IF(ZSOHSD058[[#This Row],[落胚數]]="","",IF(ISNUMBER(ZSOHSD058[[#This Row],[落胚數]]+0), ZSOHSD058[[#This Row],[落胚數]]+0, 0))</f>
        <v>20544.2</v>
      </c>
    </row>
    <row r="401" spans="1:14">
      <c r="A401" s="17" t="s">
        <v>2232</v>
      </c>
      <c r="B401" s="17" t="s">
        <v>4292</v>
      </c>
      <c r="C401" s="17" t="s">
        <v>2210</v>
      </c>
      <c r="D401" s="17" t="s">
        <v>2211</v>
      </c>
      <c r="E401" s="25">
        <v>7501.2</v>
      </c>
      <c r="F401" s="25">
        <v>8334.6</v>
      </c>
      <c r="G401" s="18">
        <v>45671</v>
      </c>
      <c r="H401" s="17" t="s">
        <v>4291</v>
      </c>
      <c r="I401" s="17" t="s">
        <v>20</v>
      </c>
      <c r="J401" s="17" t="s">
        <v>2212</v>
      </c>
      <c r="K401" s="17" t="s">
        <v>2213</v>
      </c>
      <c r="L401" t="str">
        <f>IF(COUNTIFS(ZSOHPP055[订单号数值], ZSOHSD058[[#This Row],[订单号数值]], ZSOHPP055[行項目], ZSOHSD058[[#This Row],[行項目]])&gt;0, "Y", "")</f>
        <v>Y</v>
      </c>
      <c r="M401">
        <f>IF(ZSOHSD058[[#This Row],[銷售訂單]]="", "", --ZSOHSD058[[#This Row],[銷售訂單]])</f>
        <v>6074758</v>
      </c>
      <c r="N401" s="16">
        <f>IF(ZSOHSD058[[#This Row],[落胚數]]="","",IF(ISNUMBER(ZSOHSD058[[#This Row],[落胚數]]+0), ZSOHSD058[[#This Row],[落胚數]]+0, 0))</f>
        <v>8334.6</v>
      </c>
    </row>
    <row r="402" spans="1:14">
      <c r="A402" s="17" t="s">
        <v>2294</v>
      </c>
      <c r="B402" s="17" t="s">
        <v>4293</v>
      </c>
      <c r="C402" s="17" t="s">
        <v>2210</v>
      </c>
      <c r="D402" s="17" t="s">
        <v>2211</v>
      </c>
      <c r="E402" s="25">
        <v>50000</v>
      </c>
      <c r="F402" s="25">
        <v>50000</v>
      </c>
      <c r="G402" s="18">
        <v>45671</v>
      </c>
      <c r="H402" s="17" t="s">
        <v>4294</v>
      </c>
      <c r="I402" s="17" t="s">
        <v>24</v>
      </c>
      <c r="J402" s="17" t="s">
        <v>2212</v>
      </c>
      <c r="K402" s="17" t="s">
        <v>2213</v>
      </c>
      <c r="L402" t="str">
        <f>IF(COUNTIFS(ZSOHPP055[订单号数值], ZSOHSD058[[#This Row],[订单号数值]], ZSOHPP055[行項目], ZSOHSD058[[#This Row],[行項目]])&gt;0, "Y", "")</f>
        <v>Y</v>
      </c>
      <c r="M402">
        <f>IF(ZSOHSD058[[#This Row],[銷售訂單]]="", "", --ZSOHSD058[[#This Row],[銷售訂單]])</f>
        <v>6074771</v>
      </c>
      <c r="N402" s="16">
        <f>IF(ZSOHSD058[[#This Row],[落胚數]]="","",IF(ISNUMBER(ZSOHSD058[[#This Row],[落胚數]]+0), ZSOHSD058[[#This Row],[落胚數]]+0, 0))</f>
        <v>50000</v>
      </c>
    </row>
    <row r="403" spans="1:14">
      <c r="A403" s="17" t="s">
        <v>2355</v>
      </c>
      <c r="B403" s="17" t="s">
        <v>4295</v>
      </c>
      <c r="C403" s="17" t="s">
        <v>2210</v>
      </c>
      <c r="D403" s="17" t="s">
        <v>2211</v>
      </c>
      <c r="E403" s="25">
        <v>50</v>
      </c>
      <c r="F403" s="25">
        <v>50</v>
      </c>
      <c r="G403" s="18">
        <v>45673</v>
      </c>
      <c r="H403" s="17" t="s">
        <v>4296</v>
      </c>
      <c r="I403" s="17" t="s">
        <v>22</v>
      </c>
      <c r="J403" s="17" t="s">
        <v>2212</v>
      </c>
      <c r="K403" s="17" t="s">
        <v>2213</v>
      </c>
      <c r="L403" t="str">
        <f>IF(COUNTIFS(ZSOHPP055[订单号数值], ZSOHSD058[[#This Row],[订单号数值]], ZSOHPP055[行項目], ZSOHSD058[[#This Row],[行項目]])&gt;0, "Y", "")</f>
        <v>Y</v>
      </c>
      <c r="M403">
        <f>IF(ZSOHSD058[[#This Row],[銷售訂單]]="", "", --ZSOHSD058[[#This Row],[銷售訂單]])</f>
        <v>6074806</v>
      </c>
      <c r="N403" s="16">
        <f>IF(ZSOHSD058[[#This Row],[落胚數]]="","",IF(ISNUMBER(ZSOHSD058[[#This Row],[落胚數]]+0), ZSOHSD058[[#This Row],[落胚數]]+0, 0))</f>
        <v>50</v>
      </c>
    </row>
    <row r="404" spans="1:14">
      <c r="A404" s="17" t="s">
        <v>2272</v>
      </c>
      <c r="B404" s="17" t="s">
        <v>4297</v>
      </c>
      <c r="C404" s="17" t="s">
        <v>2210</v>
      </c>
      <c r="D404" s="17" t="s">
        <v>2211</v>
      </c>
      <c r="E404" s="25">
        <v>300</v>
      </c>
      <c r="F404" s="25">
        <v>344.8</v>
      </c>
      <c r="G404" s="18">
        <v>45673</v>
      </c>
      <c r="H404" s="17" t="s">
        <v>4266</v>
      </c>
      <c r="I404" s="17" t="s">
        <v>23</v>
      </c>
      <c r="J404" s="17" t="s">
        <v>2212</v>
      </c>
      <c r="K404" s="17" t="s">
        <v>2213</v>
      </c>
      <c r="L404" t="str">
        <f>IF(COUNTIFS(ZSOHPP055[订单号数值], ZSOHSD058[[#This Row],[订单号数值]], ZSOHPP055[行項目], ZSOHSD058[[#This Row],[行項目]])&gt;0, "Y", "")</f>
        <v>Y</v>
      </c>
      <c r="M404">
        <f>IF(ZSOHSD058[[#This Row],[銷售訂單]]="", "", --ZSOHSD058[[#This Row],[銷售訂單]])</f>
        <v>6074826</v>
      </c>
      <c r="N404" s="16">
        <f>IF(ZSOHSD058[[#This Row],[落胚數]]="","",IF(ISNUMBER(ZSOHSD058[[#This Row],[落胚數]]+0), ZSOHSD058[[#This Row],[落胚數]]+0, 0))</f>
        <v>344.8</v>
      </c>
    </row>
    <row r="405" spans="1:14">
      <c r="A405" s="17" t="s">
        <v>2358</v>
      </c>
      <c r="B405" s="17" t="s">
        <v>4298</v>
      </c>
      <c r="C405" s="17" t="s">
        <v>2210</v>
      </c>
      <c r="D405" s="17" t="s">
        <v>2211</v>
      </c>
      <c r="E405" s="25">
        <v>10000</v>
      </c>
      <c r="F405" s="25">
        <v>10869.6</v>
      </c>
      <c r="G405" s="18">
        <v>45674</v>
      </c>
      <c r="H405" s="17" t="s">
        <v>4239</v>
      </c>
      <c r="I405" s="17" t="s">
        <v>24</v>
      </c>
      <c r="J405" s="17" t="s">
        <v>2212</v>
      </c>
      <c r="K405" s="17" t="s">
        <v>2213</v>
      </c>
      <c r="L405" t="str">
        <f>IF(COUNTIFS(ZSOHPP055[订单号数值], ZSOHSD058[[#This Row],[订单号数值]], ZSOHPP055[行項目], ZSOHSD058[[#This Row],[行項目]])&gt;0, "Y", "")</f>
        <v/>
      </c>
      <c r="M405">
        <f>IF(ZSOHSD058[[#This Row],[銷售訂單]]="", "", --ZSOHSD058[[#This Row],[銷售訂單]])</f>
        <v>6074833</v>
      </c>
      <c r="N405" s="16">
        <f>IF(ZSOHSD058[[#This Row],[落胚數]]="","",IF(ISNUMBER(ZSOHSD058[[#This Row],[落胚數]]+0), ZSOHSD058[[#This Row],[落胚數]]+0, 0))</f>
        <v>10869.6</v>
      </c>
    </row>
    <row r="406" spans="1:14">
      <c r="A406" s="17" t="s">
        <v>2286</v>
      </c>
      <c r="B406" s="17" t="s">
        <v>4299</v>
      </c>
      <c r="C406" s="17" t="s">
        <v>2210</v>
      </c>
      <c r="D406" s="17" t="s">
        <v>2211</v>
      </c>
      <c r="E406" s="25">
        <v>1588.6</v>
      </c>
      <c r="F406" s="25">
        <v>1868.9</v>
      </c>
      <c r="G406" s="18">
        <v>45675</v>
      </c>
      <c r="H406" s="17" t="s">
        <v>4300</v>
      </c>
      <c r="I406" s="17" t="s">
        <v>23</v>
      </c>
      <c r="J406" s="17" t="s">
        <v>2212</v>
      </c>
      <c r="K406" s="17" t="s">
        <v>4167</v>
      </c>
      <c r="L406" t="str">
        <f>IF(COUNTIFS(ZSOHPP055[订单号数值], ZSOHSD058[[#This Row],[订单号数值]], ZSOHPP055[行項目], ZSOHSD058[[#This Row],[行項目]])&gt;0, "Y", "")</f>
        <v/>
      </c>
      <c r="M406">
        <f>IF(ZSOHSD058[[#This Row],[銷售訂單]]="", "", --ZSOHSD058[[#This Row],[銷售訂單]])</f>
        <v>6074859</v>
      </c>
      <c r="N406" s="16">
        <f>IF(ZSOHSD058[[#This Row],[落胚數]]="","",IF(ISNUMBER(ZSOHSD058[[#This Row],[落胚數]]+0), ZSOHSD058[[#This Row],[落胚數]]+0, 0))</f>
        <v>1868.9</v>
      </c>
    </row>
    <row r="407" spans="1:14">
      <c r="A407" s="17" t="s">
        <v>2227</v>
      </c>
      <c r="B407" s="17" t="s">
        <v>4301</v>
      </c>
      <c r="C407" s="17" t="s">
        <v>2210</v>
      </c>
      <c r="D407" s="17" t="s">
        <v>2211</v>
      </c>
      <c r="E407" s="25">
        <v>56539.4</v>
      </c>
      <c r="F407" s="25">
        <v>60795.1</v>
      </c>
      <c r="G407" s="18">
        <v>45678</v>
      </c>
      <c r="H407" s="17" t="s">
        <v>4302</v>
      </c>
      <c r="I407" s="17" t="s">
        <v>20</v>
      </c>
      <c r="J407" s="17" t="s">
        <v>2212</v>
      </c>
      <c r="K407" s="17" t="s">
        <v>2213</v>
      </c>
      <c r="L407" t="str">
        <f>IF(COUNTIFS(ZSOHPP055[订单号数值], ZSOHSD058[[#This Row],[订单号数值]], ZSOHPP055[行項目], ZSOHSD058[[#This Row],[行項目]])&gt;0, "Y", "")</f>
        <v>Y</v>
      </c>
      <c r="M407">
        <f>IF(ZSOHSD058[[#This Row],[銷售訂單]]="", "", --ZSOHSD058[[#This Row],[銷售訂單]])</f>
        <v>6074880</v>
      </c>
      <c r="N407" s="16">
        <f>IF(ZSOHSD058[[#This Row],[落胚數]]="","",IF(ISNUMBER(ZSOHSD058[[#This Row],[落胚數]]+0), ZSOHSD058[[#This Row],[落胚數]]+0, 0))</f>
        <v>60795.1</v>
      </c>
    </row>
    <row r="408" spans="1:14">
      <c r="A408" s="17" t="s">
        <v>2282</v>
      </c>
      <c r="B408" s="17" t="s">
        <v>4303</v>
      </c>
      <c r="C408" s="17" t="s">
        <v>2210</v>
      </c>
      <c r="D408" s="17" t="s">
        <v>2211</v>
      </c>
      <c r="E408" s="25">
        <v>37363.599999999999</v>
      </c>
      <c r="F408" s="25">
        <v>41515.1</v>
      </c>
      <c r="G408" s="18">
        <v>45678</v>
      </c>
      <c r="H408" s="17" t="s">
        <v>4302</v>
      </c>
      <c r="I408" s="17" t="s">
        <v>20</v>
      </c>
      <c r="J408" s="17" t="s">
        <v>2212</v>
      </c>
      <c r="K408" s="17" t="s">
        <v>2213</v>
      </c>
      <c r="L408" t="str">
        <f>IF(COUNTIFS(ZSOHPP055[订单号数值], ZSOHSD058[[#This Row],[订单号数值]], ZSOHPP055[行項目], ZSOHSD058[[#This Row],[行項目]])&gt;0, "Y", "")</f>
        <v>Y</v>
      </c>
      <c r="M408">
        <f>IF(ZSOHSD058[[#This Row],[銷售訂單]]="", "", --ZSOHSD058[[#This Row],[銷售訂單]])</f>
        <v>6074881</v>
      </c>
      <c r="N408" s="16">
        <f>IF(ZSOHSD058[[#This Row],[落胚數]]="","",IF(ISNUMBER(ZSOHSD058[[#This Row],[落胚數]]+0), ZSOHSD058[[#This Row],[落胚數]]+0, 0))</f>
        <v>41515.1</v>
      </c>
    </row>
    <row r="409" spans="1:14">
      <c r="A409" s="17" t="s">
        <v>2282</v>
      </c>
      <c r="B409" s="17" t="s">
        <v>4303</v>
      </c>
      <c r="C409" s="17" t="s">
        <v>2215</v>
      </c>
      <c r="D409" s="17" t="s">
        <v>2211</v>
      </c>
      <c r="E409" s="25">
        <v>76166.5</v>
      </c>
      <c r="F409" s="25">
        <v>84629.4</v>
      </c>
      <c r="G409" s="18">
        <v>45679</v>
      </c>
      <c r="H409" s="17" t="s">
        <v>4302</v>
      </c>
      <c r="I409" s="17" t="s">
        <v>20</v>
      </c>
      <c r="J409" s="17" t="s">
        <v>2212</v>
      </c>
      <c r="K409" s="17" t="s">
        <v>2213</v>
      </c>
      <c r="L409" t="str">
        <f>IF(COUNTIFS(ZSOHPP055[订单号数值], ZSOHSD058[[#This Row],[订单号数值]], ZSOHPP055[行項目], ZSOHSD058[[#This Row],[行項目]])&gt;0, "Y", "")</f>
        <v>Y</v>
      </c>
      <c r="M409">
        <f>IF(ZSOHSD058[[#This Row],[銷售訂單]]="", "", --ZSOHSD058[[#This Row],[銷售訂單]])</f>
        <v>6074881</v>
      </c>
      <c r="N409" s="16">
        <f>IF(ZSOHSD058[[#This Row],[落胚數]]="","",IF(ISNUMBER(ZSOHSD058[[#This Row],[落胚數]]+0), ZSOHSD058[[#This Row],[落胚數]]+0, 0))</f>
        <v>84629.4</v>
      </c>
    </row>
    <row r="410" spans="1:14">
      <c r="A410" s="17" t="s">
        <v>2284</v>
      </c>
      <c r="B410" s="17" t="s">
        <v>4304</v>
      </c>
      <c r="C410" s="17" t="s">
        <v>2210</v>
      </c>
      <c r="D410" s="17" t="s">
        <v>2211</v>
      </c>
      <c r="E410" s="25">
        <v>251411.8</v>
      </c>
      <c r="F410" s="25">
        <v>288979.09999999998</v>
      </c>
      <c r="G410" s="18">
        <v>45678</v>
      </c>
      <c r="H410" s="17" t="s">
        <v>4302</v>
      </c>
      <c r="I410" s="17" t="s">
        <v>20</v>
      </c>
      <c r="J410" s="17" t="s">
        <v>2212</v>
      </c>
      <c r="K410" s="17" t="s">
        <v>4167</v>
      </c>
      <c r="L410" t="str">
        <f>IF(COUNTIFS(ZSOHPP055[订单号数值], ZSOHSD058[[#This Row],[订单号数值]], ZSOHPP055[行項目], ZSOHSD058[[#This Row],[行項目]])&gt;0, "Y", "")</f>
        <v/>
      </c>
      <c r="M410">
        <f>IF(ZSOHSD058[[#This Row],[銷售訂單]]="", "", --ZSOHSD058[[#This Row],[銷售訂單]])</f>
        <v>6074882</v>
      </c>
      <c r="N410" s="16">
        <f>IF(ZSOHSD058[[#This Row],[落胚數]]="","",IF(ISNUMBER(ZSOHSD058[[#This Row],[落胚數]]+0), ZSOHSD058[[#This Row],[落胚數]]+0, 0))</f>
        <v>288979.09999999998</v>
      </c>
    </row>
    <row r="411" spans="1:14">
      <c r="A411" s="17" t="s">
        <v>2342</v>
      </c>
      <c r="B411" s="17" t="s">
        <v>4305</v>
      </c>
      <c r="C411" s="17" t="s">
        <v>2210</v>
      </c>
      <c r="D411" s="17" t="s">
        <v>2211</v>
      </c>
      <c r="E411" s="25">
        <v>100</v>
      </c>
      <c r="F411" s="25">
        <v>114.9</v>
      </c>
      <c r="G411" s="18">
        <v>45679</v>
      </c>
      <c r="H411" s="17" t="s">
        <v>4306</v>
      </c>
      <c r="I411" s="17" t="s">
        <v>23</v>
      </c>
      <c r="J411" s="17" t="s">
        <v>2212</v>
      </c>
      <c r="K411" s="17" t="s">
        <v>2213</v>
      </c>
      <c r="L411" t="str">
        <f>IF(COUNTIFS(ZSOHPP055[订单号数值], ZSOHSD058[[#This Row],[订单号数值]], ZSOHPP055[行項目], ZSOHSD058[[#This Row],[行項目]])&gt;0, "Y", "")</f>
        <v>Y</v>
      </c>
      <c r="M411">
        <f>IF(ZSOHSD058[[#This Row],[銷售訂單]]="", "", --ZSOHSD058[[#This Row],[銷售訂單]])</f>
        <v>6074891</v>
      </c>
      <c r="N411" s="16">
        <f>IF(ZSOHSD058[[#This Row],[落胚數]]="","",IF(ISNUMBER(ZSOHSD058[[#This Row],[落胚數]]+0), ZSOHSD058[[#This Row],[落胚數]]+0, 0))</f>
        <v>114.9</v>
      </c>
    </row>
    <row r="412" spans="1:14">
      <c r="A412" s="17" t="s">
        <v>2320</v>
      </c>
      <c r="B412" s="17" t="s">
        <v>4307</v>
      </c>
      <c r="C412" s="17" t="s">
        <v>2210</v>
      </c>
      <c r="D412" s="17" t="s">
        <v>2211</v>
      </c>
      <c r="E412" s="25">
        <v>45416.2</v>
      </c>
      <c r="F412" s="25">
        <v>50462.5</v>
      </c>
      <c r="G412" s="18">
        <v>45691</v>
      </c>
      <c r="H412" s="17" t="s">
        <v>4308</v>
      </c>
      <c r="I412" s="17" t="s">
        <v>20</v>
      </c>
      <c r="J412" s="17" t="s">
        <v>2212</v>
      </c>
      <c r="K412" s="17" t="s">
        <v>2213</v>
      </c>
      <c r="L412" t="str">
        <f>IF(COUNTIFS(ZSOHPP055[订单号数值], ZSOHSD058[[#This Row],[订单号数值]], ZSOHPP055[行項目], ZSOHSD058[[#This Row],[行項目]])&gt;0, "Y", "")</f>
        <v>Y</v>
      </c>
      <c r="M412">
        <f>IF(ZSOHSD058[[#This Row],[銷售訂單]]="", "", --ZSOHSD058[[#This Row],[銷售訂單]])</f>
        <v>6074905</v>
      </c>
      <c r="N412" s="16">
        <f>IF(ZSOHSD058[[#This Row],[落胚數]]="","",IF(ISNUMBER(ZSOHSD058[[#This Row],[落胚數]]+0), ZSOHSD058[[#This Row],[落胚數]]+0, 0))</f>
        <v>50462.5</v>
      </c>
    </row>
    <row r="413" spans="1:14">
      <c r="A413" s="17" t="s">
        <v>2322</v>
      </c>
      <c r="B413" s="17" t="s">
        <v>4309</v>
      </c>
      <c r="C413" s="17" t="s">
        <v>2210</v>
      </c>
      <c r="D413" s="17" t="s">
        <v>2211</v>
      </c>
      <c r="E413" s="25">
        <v>1018.8</v>
      </c>
      <c r="F413" s="25">
        <v>1151.0999999999999</v>
      </c>
      <c r="G413" s="18">
        <v>45691</v>
      </c>
      <c r="H413" s="17" t="s">
        <v>4308</v>
      </c>
      <c r="I413" s="17" t="s">
        <v>20</v>
      </c>
      <c r="J413" s="17" t="s">
        <v>2212</v>
      </c>
      <c r="K413" s="17" t="s">
        <v>2213</v>
      </c>
      <c r="L413" t="str">
        <f>IF(COUNTIFS(ZSOHPP055[订单号数值], ZSOHSD058[[#This Row],[订单号数值]], ZSOHPP055[行項目], ZSOHSD058[[#This Row],[行項目]])&gt;0, "Y", "")</f>
        <v/>
      </c>
      <c r="M413">
        <f>IF(ZSOHSD058[[#This Row],[銷售訂單]]="", "", --ZSOHSD058[[#This Row],[銷售訂單]])</f>
        <v>6074906</v>
      </c>
      <c r="N413" s="16">
        <f>IF(ZSOHSD058[[#This Row],[落胚數]]="","",IF(ISNUMBER(ZSOHSD058[[#This Row],[落胚數]]+0), ZSOHSD058[[#This Row],[落胚數]]+0, 0))</f>
        <v>1151.0999999999999</v>
      </c>
    </row>
    <row r="414" spans="1:14">
      <c r="A414" s="17" t="s">
        <v>2227</v>
      </c>
      <c r="B414" s="17" t="s">
        <v>4310</v>
      </c>
      <c r="C414" s="17" t="s">
        <v>2210</v>
      </c>
      <c r="D414" s="17" t="s">
        <v>2211</v>
      </c>
      <c r="E414" s="25">
        <v>752.8</v>
      </c>
      <c r="F414" s="25">
        <v>809.5</v>
      </c>
      <c r="G414" s="18">
        <v>45692</v>
      </c>
      <c r="H414" s="17" t="s">
        <v>4308</v>
      </c>
      <c r="I414" s="17" t="s">
        <v>20</v>
      </c>
      <c r="J414" s="17" t="s">
        <v>2212</v>
      </c>
      <c r="K414" s="17" t="s">
        <v>2213</v>
      </c>
      <c r="L414" t="str">
        <f>IF(COUNTIFS(ZSOHPP055[订单号数值], ZSOHSD058[[#This Row],[订单号数值]], ZSOHPP055[行項目], ZSOHSD058[[#This Row],[行項目]])&gt;0, "Y", "")</f>
        <v>Y</v>
      </c>
      <c r="M414">
        <f>IF(ZSOHSD058[[#This Row],[銷售訂單]]="", "", --ZSOHSD058[[#This Row],[銷售訂單]])</f>
        <v>6074910</v>
      </c>
      <c r="N414" s="16">
        <f>IF(ZSOHSD058[[#This Row],[落胚數]]="","",IF(ISNUMBER(ZSOHSD058[[#This Row],[落胚數]]+0), ZSOHSD058[[#This Row],[落胚數]]+0, 0))</f>
        <v>809.5</v>
      </c>
    </row>
    <row r="415" spans="1:14">
      <c r="A415" s="17" t="s">
        <v>2285</v>
      </c>
      <c r="B415" s="17" t="s">
        <v>4311</v>
      </c>
      <c r="C415" s="17" t="s">
        <v>2210</v>
      </c>
      <c r="D415" s="17" t="s">
        <v>2211</v>
      </c>
      <c r="E415" s="25">
        <v>446.5</v>
      </c>
      <c r="F415" s="25">
        <v>480.1</v>
      </c>
      <c r="G415" s="18">
        <v>45694</v>
      </c>
      <c r="H415" s="17" t="s">
        <v>4296</v>
      </c>
      <c r="I415" s="17" t="s">
        <v>20</v>
      </c>
      <c r="J415" s="17" t="s">
        <v>2212</v>
      </c>
      <c r="K415" s="17" t="s">
        <v>2213</v>
      </c>
      <c r="L415" t="str">
        <f>IF(COUNTIFS(ZSOHPP055[订单号数值], ZSOHSD058[[#This Row],[订单号数值]], ZSOHPP055[行項目], ZSOHSD058[[#This Row],[行項目]])&gt;0, "Y", "")</f>
        <v>Y</v>
      </c>
      <c r="M415">
        <f>IF(ZSOHSD058[[#This Row],[銷售訂單]]="", "", --ZSOHSD058[[#This Row],[銷售訂單]])</f>
        <v>6074958</v>
      </c>
      <c r="N415" s="16">
        <f>IF(ZSOHSD058[[#This Row],[落胚數]]="","",IF(ISNUMBER(ZSOHSD058[[#This Row],[落胚數]]+0), ZSOHSD058[[#This Row],[落胚數]]+0, 0))</f>
        <v>480.1</v>
      </c>
    </row>
    <row r="416" spans="1:14">
      <c r="A416" s="17" t="s">
        <v>2365</v>
      </c>
      <c r="B416" s="17" t="s">
        <v>4312</v>
      </c>
      <c r="C416" s="17" t="s">
        <v>2210</v>
      </c>
      <c r="D416" s="17" t="s">
        <v>2211</v>
      </c>
      <c r="E416" s="25">
        <v>185.8</v>
      </c>
      <c r="F416" s="25">
        <v>199.8</v>
      </c>
      <c r="G416" s="18">
        <v>45694</v>
      </c>
      <c r="H416" s="17" t="s">
        <v>4313</v>
      </c>
      <c r="I416" s="17" t="s">
        <v>20</v>
      </c>
      <c r="J416" s="17" t="s">
        <v>2212</v>
      </c>
      <c r="K416" s="17" t="s">
        <v>2213</v>
      </c>
      <c r="L416" t="str">
        <f>IF(COUNTIFS(ZSOHPP055[订单号数值], ZSOHSD058[[#This Row],[订单号数值]], ZSOHPP055[行項目], ZSOHSD058[[#This Row],[行項目]])&gt;0, "Y", "")</f>
        <v>Y</v>
      </c>
      <c r="M416">
        <f>IF(ZSOHSD058[[#This Row],[銷售訂單]]="", "", --ZSOHSD058[[#This Row],[銷售訂單]])</f>
        <v>6074962</v>
      </c>
      <c r="N416" s="16">
        <f>IF(ZSOHSD058[[#This Row],[落胚數]]="","",IF(ISNUMBER(ZSOHSD058[[#This Row],[落胚數]]+0), ZSOHSD058[[#This Row],[落胚數]]+0, 0))</f>
        <v>199.8</v>
      </c>
    </row>
    <row r="417" spans="1:14">
      <c r="A417" s="17" t="s">
        <v>2315</v>
      </c>
      <c r="B417" s="17" t="s">
        <v>4314</v>
      </c>
      <c r="C417" s="17" t="s">
        <v>2210</v>
      </c>
      <c r="D417" s="17" t="s">
        <v>2211</v>
      </c>
      <c r="E417" s="25">
        <v>5023.3</v>
      </c>
      <c r="F417" s="25">
        <v>5401.4</v>
      </c>
      <c r="G417" s="18">
        <v>45694</v>
      </c>
      <c r="H417" s="17" t="s">
        <v>4313</v>
      </c>
      <c r="I417" s="17" t="s">
        <v>20</v>
      </c>
      <c r="J417" s="17" t="s">
        <v>2212</v>
      </c>
      <c r="K417" s="17" t="s">
        <v>2213</v>
      </c>
      <c r="L417" t="str">
        <f>IF(COUNTIFS(ZSOHPP055[订单号数值], ZSOHSD058[[#This Row],[订单号数值]], ZSOHPP055[行項目], ZSOHSD058[[#This Row],[行項目]])&gt;0, "Y", "")</f>
        <v>Y</v>
      </c>
      <c r="M417">
        <f>IF(ZSOHSD058[[#This Row],[銷售訂單]]="", "", --ZSOHSD058[[#This Row],[銷售訂單]])</f>
        <v>6074973</v>
      </c>
      <c r="N417" s="16">
        <f>IF(ZSOHSD058[[#This Row],[落胚數]]="","",IF(ISNUMBER(ZSOHSD058[[#This Row],[落胚數]]+0), ZSOHSD058[[#This Row],[落胚數]]+0, 0))</f>
        <v>5401.4</v>
      </c>
    </row>
    <row r="418" spans="1:14">
      <c r="A418" s="17" t="s">
        <v>4315</v>
      </c>
      <c r="B418" s="17" t="s">
        <v>4316</v>
      </c>
      <c r="C418" s="17" t="s">
        <v>2210</v>
      </c>
      <c r="D418" s="17" t="s">
        <v>2211</v>
      </c>
      <c r="E418" s="25">
        <v>1904.2</v>
      </c>
      <c r="F418" s="25">
        <v>2188.6999999999998</v>
      </c>
      <c r="G418" s="18">
        <v>45696</v>
      </c>
      <c r="H418" s="17" t="s">
        <v>4302</v>
      </c>
      <c r="I418" s="17" t="s">
        <v>24</v>
      </c>
      <c r="J418" s="17" t="s">
        <v>2212</v>
      </c>
      <c r="K418" s="17" t="s">
        <v>4167</v>
      </c>
      <c r="L418" t="str">
        <f>IF(COUNTIFS(ZSOHPP055[订单号数值], ZSOHSD058[[#This Row],[订单号数值]], ZSOHPP055[行項目], ZSOHSD058[[#This Row],[行項目]])&gt;0, "Y", "")</f>
        <v/>
      </c>
      <c r="M418">
        <f>IF(ZSOHSD058[[#This Row],[銷售訂單]]="", "", --ZSOHSD058[[#This Row],[銷售訂單]])</f>
        <v>6075041</v>
      </c>
      <c r="N418" s="16">
        <f>IF(ZSOHSD058[[#This Row],[落胚數]]="","",IF(ISNUMBER(ZSOHSD058[[#This Row],[落胚數]]+0), ZSOHSD058[[#This Row],[落胚數]]+0, 0))</f>
        <v>2188.6999999999998</v>
      </c>
    </row>
    <row r="419" spans="1:14">
      <c r="A419" s="17" t="s">
        <v>2368</v>
      </c>
      <c r="B419" s="17" t="s">
        <v>4317</v>
      </c>
      <c r="C419" s="17" t="s">
        <v>2210</v>
      </c>
      <c r="D419" s="17" t="s">
        <v>2211</v>
      </c>
      <c r="E419" s="25">
        <v>38750.300000000003</v>
      </c>
      <c r="F419" s="25">
        <v>44540.6</v>
      </c>
      <c r="G419" s="18">
        <v>45698</v>
      </c>
      <c r="H419" s="17" t="s">
        <v>4302</v>
      </c>
      <c r="I419" s="17" t="s">
        <v>20</v>
      </c>
      <c r="J419" s="17" t="s">
        <v>2212</v>
      </c>
      <c r="K419" s="17" t="s">
        <v>2213</v>
      </c>
      <c r="L419" t="str">
        <f>IF(COUNTIFS(ZSOHPP055[订单号数值], ZSOHSD058[[#This Row],[订单号数值]], ZSOHPP055[行項目], ZSOHSD058[[#This Row],[行項目]])&gt;0, "Y", "")</f>
        <v>Y</v>
      </c>
      <c r="M419">
        <f>IF(ZSOHSD058[[#This Row],[銷售訂單]]="", "", --ZSOHSD058[[#This Row],[銷售訂單]])</f>
        <v>6075056</v>
      </c>
      <c r="N419" s="16">
        <f>IF(ZSOHSD058[[#This Row],[落胚數]]="","",IF(ISNUMBER(ZSOHSD058[[#This Row],[落胚數]]+0), ZSOHSD058[[#This Row],[落胚數]]+0, 0))</f>
        <v>44540.6</v>
      </c>
    </row>
    <row r="420" spans="1:14">
      <c r="A420" s="17" t="s">
        <v>2337</v>
      </c>
      <c r="B420" s="17" t="s">
        <v>4318</v>
      </c>
      <c r="C420" s="17" t="s">
        <v>2210</v>
      </c>
      <c r="D420" s="17" t="s">
        <v>2211</v>
      </c>
      <c r="E420" s="25">
        <v>1000</v>
      </c>
      <c r="F420" s="25">
        <v>1149.4000000000001</v>
      </c>
      <c r="G420" s="18">
        <v>45698</v>
      </c>
      <c r="H420" s="17" t="s">
        <v>4308</v>
      </c>
      <c r="I420" s="17" t="s">
        <v>24</v>
      </c>
      <c r="J420" s="17" t="s">
        <v>2212</v>
      </c>
      <c r="K420" s="17" t="s">
        <v>2213</v>
      </c>
      <c r="L420" t="str">
        <f>IF(COUNTIFS(ZSOHPP055[订单号数值], ZSOHSD058[[#This Row],[订单号数值]], ZSOHPP055[行項目], ZSOHSD058[[#This Row],[行項目]])&gt;0, "Y", "")</f>
        <v>Y</v>
      </c>
      <c r="M420">
        <f>IF(ZSOHSD058[[#This Row],[銷售訂單]]="", "", --ZSOHSD058[[#This Row],[銷售訂單]])</f>
        <v>6075061</v>
      </c>
      <c r="N420" s="16">
        <f>IF(ZSOHSD058[[#This Row],[落胚數]]="","",IF(ISNUMBER(ZSOHSD058[[#This Row],[落胚數]]+0), ZSOHSD058[[#This Row],[落胚數]]+0, 0))</f>
        <v>1149.4000000000001</v>
      </c>
    </row>
    <row r="421" spans="1:14">
      <c r="A421" s="17" t="s">
        <v>2228</v>
      </c>
      <c r="B421" s="17" t="s">
        <v>4319</v>
      </c>
      <c r="C421" s="17" t="s">
        <v>2210</v>
      </c>
      <c r="D421" s="17" t="s">
        <v>2211</v>
      </c>
      <c r="E421" s="25">
        <v>189969.6</v>
      </c>
      <c r="F421" s="25">
        <v>204268.4</v>
      </c>
      <c r="G421" s="18">
        <v>45698</v>
      </c>
      <c r="H421" s="17" t="s">
        <v>4320</v>
      </c>
      <c r="I421" s="17" t="s">
        <v>20</v>
      </c>
      <c r="J421" s="17" t="s">
        <v>2212</v>
      </c>
      <c r="K421" s="17" t="s">
        <v>2213</v>
      </c>
      <c r="L421" t="str">
        <f>IF(COUNTIFS(ZSOHPP055[订单号数值], ZSOHSD058[[#This Row],[订单号数值]], ZSOHPP055[行項目], ZSOHSD058[[#This Row],[行項目]])&gt;0, "Y", "")</f>
        <v>Y</v>
      </c>
      <c r="M421">
        <f>IF(ZSOHSD058[[#This Row],[銷售訂單]]="", "", --ZSOHSD058[[#This Row],[銷售訂單]])</f>
        <v>6075062</v>
      </c>
      <c r="N421" s="16">
        <f>IF(ZSOHSD058[[#This Row],[落胚數]]="","",IF(ISNUMBER(ZSOHSD058[[#This Row],[落胚數]]+0), ZSOHSD058[[#This Row],[落胚數]]+0, 0))</f>
        <v>204268.4</v>
      </c>
    </row>
    <row r="422" spans="1:14">
      <c r="A422" s="17" t="s">
        <v>2337</v>
      </c>
      <c r="B422" s="17" t="s">
        <v>4321</v>
      </c>
      <c r="C422" s="17" t="s">
        <v>2210</v>
      </c>
      <c r="D422" s="17" t="s">
        <v>2211</v>
      </c>
      <c r="E422" s="25">
        <v>4600</v>
      </c>
      <c r="F422" s="25">
        <v>5054.8999999999996</v>
      </c>
      <c r="G422" s="18">
        <v>45698</v>
      </c>
      <c r="H422" s="17" t="s">
        <v>4308</v>
      </c>
      <c r="I422" s="17" t="s">
        <v>24</v>
      </c>
      <c r="J422" s="17" t="s">
        <v>2212</v>
      </c>
      <c r="K422" s="17" t="s">
        <v>2213</v>
      </c>
      <c r="L422" t="str">
        <f>IF(COUNTIFS(ZSOHPP055[订单号数值], ZSOHSD058[[#This Row],[订单号数值]], ZSOHPP055[行項目], ZSOHSD058[[#This Row],[行項目]])&gt;0, "Y", "")</f>
        <v>Y</v>
      </c>
      <c r="M422">
        <f>IF(ZSOHSD058[[#This Row],[銷售訂單]]="", "", --ZSOHSD058[[#This Row],[銷售訂單]])</f>
        <v>6075069</v>
      </c>
      <c r="N422" s="16">
        <f>IF(ZSOHSD058[[#This Row],[落胚數]]="","",IF(ISNUMBER(ZSOHSD058[[#This Row],[落胚數]]+0), ZSOHSD058[[#This Row],[落胚數]]+0, 0))</f>
        <v>5054.8999999999996</v>
      </c>
    </row>
    <row r="423" spans="1:14">
      <c r="A423" s="17" t="s">
        <v>2373</v>
      </c>
      <c r="B423" s="17" t="s">
        <v>4321</v>
      </c>
      <c r="C423" s="17" t="s">
        <v>2215</v>
      </c>
      <c r="D423" s="17" t="s">
        <v>2211</v>
      </c>
      <c r="E423" s="25">
        <v>300</v>
      </c>
      <c r="F423" s="25">
        <v>333.3</v>
      </c>
      <c r="G423" s="18">
        <v>45698</v>
      </c>
      <c r="H423" s="17" t="s">
        <v>4308</v>
      </c>
      <c r="I423" s="17" t="s">
        <v>24</v>
      </c>
      <c r="J423" s="17" t="s">
        <v>2212</v>
      </c>
      <c r="K423" s="17" t="s">
        <v>2213</v>
      </c>
      <c r="L423" t="str">
        <f>IF(COUNTIFS(ZSOHPP055[订单号数值], ZSOHSD058[[#This Row],[订单号数值]], ZSOHPP055[行項目], ZSOHSD058[[#This Row],[行項目]])&gt;0, "Y", "")</f>
        <v>Y</v>
      </c>
      <c r="M423">
        <f>IF(ZSOHSD058[[#This Row],[銷售訂單]]="", "", --ZSOHSD058[[#This Row],[銷售訂單]])</f>
        <v>6075069</v>
      </c>
      <c r="N423" s="16">
        <f>IF(ZSOHSD058[[#This Row],[落胚數]]="","",IF(ISNUMBER(ZSOHSD058[[#This Row],[落胚數]]+0), ZSOHSD058[[#This Row],[落胚數]]+0, 0))</f>
        <v>333.3</v>
      </c>
    </row>
    <row r="424" spans="1:14">
      <c r="A424" s="17" t="s">
        <v>2227</v>
      </c>
      <c r="B424" s="17" t="s">
        <v>4322</v>
      </c>
      <c r="C424" s="17" t="s">
        <v>2210</v>
      </c>
      <c r="D424" s="17" t="s">
        <v>2211</v>
      </c>
      <c r="E424" s="25">
        <v>89623</v>
      </c>
      <c r="F424" s="25">
        <v>96368.9</v>
      </c>
      <c r="G424" s="18">
        <v>45698</v>
      </c>
      <c r="H424" s="17" t="s">
        <v>4320</v>
      </c>
      <c r="I424" s="17" t="s">
        <v>20</v>
      </c>
      <c r="J424" s="17" t="s">
        <v>2212</v>
      </c>
      <c r="K424" s="17" t="s">
        <v>2213</v>
      </c>
      <c r="L424" t="str">
        <f>IF(COUNTIFS(ZSOHPP055[订单号数值], ZSOHSD058[[#This Row],[订单号数值]], ZSOHPP055[行項目], ZSOHSD058[[#This Row],[行項目]])&gt;0, "Y", "")</f>
        <v>Y</v>
      </c>
      <c r="M424">
        <f>IF(ZSOHSD058[[#This Row],[銷售訂單]]="", "", --ZSOHSD058[[#This Row],[銷售訂單]])</f>
        <v>6075075</v>
      </c>
      <c r="N424" s="16">
        <f>IF(ZSOHSD058[[#This Row],[落胚數]]="","",IF(ISNUMBER(ZSOHSD058[[#This Row],[落胚數]]+0), ZSOHSD058[[#This Row],[落胚數]]+0, 0))</f>
        <v>96368.9</v>
      </c>
    </row>
    <row r="425" spans="1:14">
      <c r="A425" s="17" t="s">
        <v>2375</v>
      </c>
      <c r="B425" s="17" t="s">
        <v>4323</v>
      </c>
      <c r="C425" s="17" t="s">
        <v>2210</v>
      </c>
      <c r="D425" s="17" t="s">
        <v>2211</v>
      </c>
      <c r="E425" s="25">
        <v>278.89999999999998</v>
      </c>
      <c r="F425" s="25">
        <v>299.8</v>
      </c>
      <c r="G425" s="18">
        <v>45698</v>
      </c>
      <c r="H425" s="17" t="s">
        <v>4320</v>
      </c>
      <c r="I425" s="17" t="s">
        <v>20</v>
      </c>
      <c r="J425" s="17" t="s">
        <v>2212</v>
      </c>
      <c r="K425" s="17" t="s">
        <v>2213</v>
      </c>
      <c r="L425" t="str">
        <f>IF(COUNTIFS(ZSOHPP055[订单号数值], ZSOHSD058[[#This Row],[订单号数值]], ZSOHPP055[行項目], ZSOHSD058[[#This Row],[行項目]])&gt;0, "Y", "")</f>
        <v>Y</v>
      </c>
      <c r="M425">
        <f>IF(ZSOHSD058[[#This Row],[銷售訂單]]="", "", --ZSOHSD058[[#This Row],[銷售訂單]])</f>
        <v>6075077</v>
      </c>
      <c r="N425" s="16">
        <f>IF(ZSOHSD058[[#This Row],[落胚數]]="","",IF(ISNUMBER(ZSOHSD058[[#This Row],[落胚數]]+0), ZSOHSD058[[#This Row],[落胚數]]+0, 0))</f>
        <v>299.8</v>
      </c>
    </row>
    <row r="426" spans="1:14">
      <c r="A426" s="17" t="s">
        <v>2335</v>
      </c>
      <c r="B426" s="17" t="s">
        <v>4324</v>
      </c>
      <c r="C426" s="17" t="s">
        <v>2210</v>
      </c>
      <c r="D426" s="17" t="s">
        <v>2211</v>
      </c>
      <c r="E426" s="25">
        <v>2600</v>
      </c>
      <c r="F426" s="25">
        <v>2826.1</v>
      </c>
      <c r="G426" s="18">
        <v>45699</v>
      </c>
      <c r="H426" s="17" t="s">
        <v>4325</v>
      </c>
      <c r="I426" s="17" t="s">
        <v>24</v>
      </c>
      <c r="J426" s="17" t="s">
        <v>2212</v>
      </c>
      <c r="K426" s="17" t="s">
        <v>2213</v>
      </c>
      <c r="L426" t="str">
        <f>IF(COUNTIFS(ZSOHPP055[订单号数值], ZSOHSD058[[#This Row],[订单号数值]], ZSOHPP055[行項目], ZSOHSD058[[#This Row],[行項目]])&gt;0, "Y", "")</f>
        <v>Y</v>
      </c>
      <c r="M426">
        <f>IF(ZSOHSD058[[#This Row],[銷售訂單]]="", "", --ZSOHSD058[[#This Row],[銷售訂單]])</f>
        <v>6075101</v>
      </c>
      <c r="N426" s="16">
        <f>IF(ZSOHSD058[[#This Row],[落胚數]]="","",IF(ISNUMBER(ZSOHSD058[[#This Row],[落胚數]]+0), ZSOHSD058[[#This Row],[落胚數]]+0, 0))</f>
        <v>2826.1</v>
      </c>
    </row>
    <row r="427" spans="1:14">
      <c r="A427" s="17" t="s">
        <v>2378</v>
      </c>
      <c r="B427" s="17" t="s">
        <v>4326</v>
      </c>
      <c r="C427" s="17" t="s">
        <v>2210</v>
      </c>
      <c r="D427" s="17" t="s">
        <v>2211</v>
      </c>
      <c r="E427" s="25">
        <v>643.6</v>
      </c>
      <c r="F427" s="25">
        <v>784.9</v>
      </c>
      <c r="G427" s="18">
        <v>45699</v>
      </c>
      <c r="H427" s="17" t="s">
        <v>4327</v>
      </c>
      <c r="I427" s="17" t="s">
        <v>24</v>
      </c>
      <c r="J427" s="17" t="s">
        <v>2212</v>
      </c>
      <c r="K427" s="17" t="s">
        <v>2213</v>
      </c>
      <c r="L427" t="str">
        <f>IF(COUNTIFS(ZSOHPP055[订单号数值], ZSOHSD058[[#This Row],[订单号数值]], ZSOHPP055[行項目], ZSOHSD058[[#This Row],[行項目]])&gt;0, "Y", "")</f>
        <v>Y</v>
      </c>
      <c r="M427">
        <f>IF(ZSOHSD058[[#This Row],[銷售訂單]]="", "", --ZSOHSD058[[#This Row],[銷售訂單]])</f>
        <v>6075105</v>
      </c>
      <c r="N427" s="16">
        <f>IF(ZSOHSD058[[#This Row],[落胚數]]="","",IF(ISNUMBER(ZSOHSD058[[#This Row],[落胚數]]+0), ZSOHSD058[[#This Row],[落胚數]]+0, 0))</f>
        <v>784.9</v>
      </c>
    </row>
    <row r="428" spans="1:14">
      <c r="A428" s="17" t="s">
        <v>2373</v>
      </c>
      <c r="B428" s="17" t="s">
        <v>4326</v>
      </c>
      <c r="C428" s="17" t="s">
        <v>2215</v>
      </c>
      <c r="D428" s="17" t="s">
        <v>2211</v>
      </c>
      <c r="E428" s="25">
        <v>217.7</v>
      </c>
      <c r="F428" s="25">
        <v>265.5</v>
      </c>
      <c r="G428" s="18">
        <v>45699</v>
      </c>
      <c r="H428" s="17" t="s">
        <v>4327</v>
      </c>
      <c r="I428" s="17" t="s">
        <v>24</v>
      </c>
      <c r="J428" s="17" t="s">
        <v>2212</v>
      </c>
      <c r="K428" s="17" t="s">
        <v>2213</v>
      </c>
      <c r="L428" t="str">
        <f>IF(COUNTIFS(ZSOHPP055[订单号数值], ZSOHSD058[[#This Row],[订单号数值]], ZSOHPP055[行項目], ZSOHSD058[[#This Row],[行項目]])&gt;0, "Y", "")</f>
        <v>Y</v>
      </c>
      <c r="M428">
        <f>IF(ZSOHSD058[[#This Row],[銷售訂單]]="", "", --ZSOHSD058[[#This Row],[銷售訂單]])</f>
        <v>6075105</v>
      </c>
      <c r="N428" s="16">
        <f>IF(ZSOHSD058[[#This Row],[落胚數]]="","",IF(ISNUMBER(ZSOHSD058[[#This Row],[落胚數]]+0), ZSOHSD058[[#This Row],[落胚數]]+0, 0))</f>
        <v>265.5</v>
      </c>
    </row>
    <row r="429" spans="1:14">
      <c r="A429" s="17" t="s">
        <v>2279</v>
      </c>
      <c r="B429" s="17" t="s">
        <v>4328</v>
      </c>
      <c r="C429" s="17" t="s">
        <v>2210</v>
      </c>
      <c r="D429" s="17" t="s">
        <v>2211</v>
      </c>
      <c r="E429" s="25">
        <v>600</v>
      </c>
      <c r="F429" s="25">
        <v>689.7</v>
      </c>
      <c r="G429" s="18">
        <v>45699</v>
      </c>
      <c r="H429" s="17" t="s">
        <v>4282</v>
      </c>
      <c r="I429" s="17" t="s">
        <v>23</v>
      </c>
      <c r="J429" s="17" t="s">
        <v>2212</v>
      </c>
      <c r="K429" s="17" t="s">
        <v>2213</v>
      </c>
      <c r="L429" t="str">
        <f>IF(COUNTIFS(ZSOHPP055[订单号数值], ZSOHSD058[[#This Row],[订单号数值]], ZSOHPP055[行項目], ZSOHSD058[[#This Row],[行項目]])&gt;0, "Y", "")</f>
        <v>Y</v>
      </c>
      <c r="M429">
        <f>IF(ZSOHSD058[[#This Row],[銷售訂單]]="", "", --ZSOHSD058[[#This Row],[銷售訂單]])</f>
        <v>6075109</v>
      </c>
      <c r="N429" s="16">
        <f>IF(ZSOHSD058[[#This Row],[落胚數]]="","",IF(ISNUMBER(ZSOHSD058[[#This Row],[落胚數]]+0), ZSOHSD058[[#This Row],[落胚數]]+0, 0))</f>
        <v>689.7</v>
      </c>
    </row>
    <row r="430" spans="1:14">
      <c r="A430" s="17" t="s">
        <v>2229</v>
      </c>
      <c r="B430" s="17" t="s">
        <v>4329</v>
      </c>
      <c r="C430" s="17" t="s">
        <v>2210</v>
      </c>
      <c r="D430" s="17" t="s">
        <v>2211</v>
      </c>
      <c r="E430" s="25">
        <v>5045.2</v>
      </c>
      <c r="F430" s="25">
        <v>5425</v>
      </c>
      <c r="G430" s="18">
        <v>45700</v>
      </c>
      <c r="H430" s="17" t="s">
        <v>4330</v>
      </c>
      <c r="I430" s="17" t="s">
        <v>20</v>
      </c>
      <c r="J430" s="17" t="s">
        <v>2212</v>
      </c>
      <c r="K430" s="17" t="s">
        <v>2213</v>
      </c>
      <c r="L430" t="str">
        <f>IF(COUNTIFS(ZSOHPP055[订单号数值], ZSOHSD058[[#This Row],[订单号数值]], ZSOHPP055[行項目], ZSOHSD058[[#This Row],[行項目]])&gt;0, "Y", "")</f>
        <v/>
      </c>
      <c r="M430">
        <f>IF(ZSOHSD058[[#This Row],[銷售訂單]]="", "", --ZSOHSD058[[#This Row],[銷售訂單]])</f>
        <v>6075137</v>
      </c>
      <c r="N430" s="16">
        <f>IF(ZSOHSD058[[#This Row],[落胚數]]="","",IF(ISNUMBER(ZSOHSD058[[#This Row],[落胚數]]+0), ZSOHSD058[[#This Row],[落胚數]]+0, 0))</f>
        <v>5425</v>
      </c>
    </row>
    <row r="431" spans="1:14">
      <c r="A431" s="17" t="s">
        <v>2261</v>
      </c>
      <c r="B431" s="17" t="s">
        <v>4331</v>
      </c>
      <c r="C431" s="17" t="s">
        <v>2210</v>
      </c>
      <c r="D431" s="17" t="s">
        <v>2211</v>
      </c>
      <c r="E431" s="25">
        <v>971</v>
      </c>
      <c r="F431" s="25">
        <v>1078.9000000000001</v>
      </c>
      <c r="G431" s="18">
        <v>45700</v>
      </c>
      <c r="H431" s="17" t="s">
        <v>4330</v>
      </c>
      <c r="I431" s="17" t="s">
        <v>20</v>
      </c>
      <c r="J431" s="17" t="s">
        <v>2212</v>
      </c>
      <c r="K431" s="17" t="s">
        <v>2213</v>
      </c>
      <c r="L431" t="str">
        <f>IF(COUNTIFS(ZSOHPP055[订单号数值], ZSOHSD058[[#This Row],[订单号数值]], ZSOHPP055[行項目], ZSOHSD058[[#This Row],[行項目]])&gt;0, "Y", "")</f>
        <v>Y</v>
      </c>
      <c r="M431">
        <f>IF(ZSOHSD058[[#This Row],[銷售訂單]]="", "", --ZSOHSD058[[#This Row],[銷售訂單]])</f>
        <v>6075140</v>
      </c>
      <c r="N431" s="16">
        <f>IF(ZSOHSD058[[#This Row],[落胚數]]="","",IF(ISNUMBER(ZSOHSD058[[#This Row],[落胚數]]+0), ZSOHSD058[[#This Row],[落胚數]]+0, 0))</f>
        <v>1078.9000000000001</v>
      </c>
    </row>
    <row r="432" spans="1:14">
      <c r="A432" s="17" t="s">
        <v>2261</v>
      </c>
      <c r="B432" s="17" t="s">
        <v>4331</v>
      </c>
      <c r="C432" s="17" t="s">
        <v>2215</v>
      </c>
      <c r="D432" s="17" t="s">
        <v>2211</v>
      </c>
      <c r="E432" s="25">
        <v>1739.8</v>
      </c>
      <c r="F432" s="25">
        <v>1933.1</v>
      </c>
      <c r="G432" s="18">
        <v>45700</v>
      </c>
      <c r="H432" s="17" t="s">
        <v>4330</v>
      </c>
      <c r="I432" s="17" t="s">
        <v>20</v>
      </c>
      <c r="J432" s="17" t="s">
        <v>2212</v>
      </c>
      <c r="K432" s="17" t="s">
        <v>2213</v>
      </c>
      <c r="L432" t="str">
        <f>IF(COUNTIFS(ZSOHPP055[订单号数值], ZSOHSD058[[#This Row],[订单号数值]], ZSOHPP055[行項目], ZSOHSD058[[#This Row],[行項目]])&gt;0, "Y", "")</f>
        <v>Y</v>
      </c>
      <c r="M432">
        <f>IF(ZSOHSD058[[#This Row],[銷售訂單]]="", "", --ZSOHSD058[[#This Row],[銷售訂單]])</f>
        <v>6075140</v>
      </c>
      <c r="N432" s="16">
        <f>IF(ZSOHSD058[[#This Row],[落胚數]]="","",IF(ISNUMBER(ZSOHSD058[[#This Row],[落胚數]]+0), ZSOHSD058[[#This Row],[落胚數]]+0, 0))</f>
        <v>1933.1</v>
      </c>
    </row>
    <row r="433" spans="1:14">
      <c r="A433" s="17" t="s">
        <v>2232</v>
      </c>
      <c r="B433" s="17" t="s">
        <v>4332</v>
      </c>
      <c r="C433" s="17" t="s">
        <v>2210</v>
      </c>
      <c r="D433" s="17" t="s">
        <v>2211</v>
      </c>
      <c r="E433" s="25">
        <v>1804.3</v>
      </c>
      <c r="F433" s="25">
        <v>2004.8</v>
      </c>
      <c r="G433" s="18">
        <v>45700</v>
      </c>
      <c r="H433" s="17" t="s">
        <v>4330</v>
      </c>
      <c r="I433" s="17" t="s">
        <v>20</v>
      </c>
      <c r="J433" s="17" t="s">
        <v>2212</v>
      </c>
      <c r="K433" s="17" t="s">
        <v>2213</v>
      </c>
      <c r="L433" t="str">
        <f>IF(COUNTIFS(ZSOHPP055[订单号数值], ZSOHSD058[[#This Row],[订单号数值]], ZSOHPP055[行項目], ZSOHSD058[[#This Row],[行項目]])&gt;0, "Y", "")</f>
        <v/>
      </c>
      <c r="M433">
        <f>IF(ZSOHSD058[[#This Row],[銷售訂單]]="", "", --ZSOHSD058[[#This Row],[銷售訂單]])</f>
        <v>6075141</v>
      </c>
      <c r="N433" s="16">
        <f>IF(ZSOHSD058[[#This Row],[落胚數]]="","",IF(ISNUMBER(ZSOHSD058[[#This Row],[落胚數]]+0), ZSOHSD058[[#This Row],[落胚數]]+0, 0))</f>
        <v>2004.8</v>
      </c>
    </row>
    <row r="434" spans="1:14">
      <c r="A434" s="17" t="s">
        <v>2382</v>
      </c>
      <c r="B434" s="17" t="s">
        <v>4333</v>
      </c>
      <c r="C434" s="17" t="s">
        <v>2210</v>
      </c>
      <c r="D434" s="17" t="s">
        <v>2211</v>
      </c>
      <c r="E434" s="25">
        <v>446.5</v>
      </c>
      <c r="F434" s="25">
        <v>480.1</v>
      </c>
      <c r="G434" s="18">
        <v>45700</v>
      </c>
      <c r="H434" s="17" t="s">
        <v>4334</v>
      </c>
      <c r="I434" s="17" t="s">
        <v>20</v>
      </c>
      <c r="J434" s="17" t="s">
        <v>2212</v>
      </c>
      <c r="K434" s="17" t="s">
        <v>2213</v>
      </c>
      <c r="L434" t="str">
        <f>IF(COUNTIFS(ZSOHPP055[订单号数值], ZSOHSD058[[#This Row],[订单号数值]], ZSOHPP055[行項目], ZSOHSD058[[#This Row],[行項目]])&gt;0, "Y", "")</f>
        <v>Y</v>
      </c>
      <c r="M434">
        <f>IF(ZSOHSD058[[#This Row],[銷售訂單]]="", "", --ZSOHSD058[[#This Row],[銷售訂單]])</f>
        <v>6075142</v>
      </c>
      <c r="N434" s="16">
        <f>IF(ZSOHSD058[[#This Row],[落胚數]]="","",IF(ISNUMBER(ZSOHSD058[[#This Row],[落胚數]]+0), ZSOHSD058[[#This Row],[落胚數]]+0, 0))</f>
        <v>480.1</v>
      </c>
    </row>
    <row r="435" spans="1:14">
      <c r="A435" s="17" t="s">
        <v>2233</v>
      </c>
      <c r="B435" s="17" t="s">
        <v>4335</v>
      </c>
      <c r="C435" s="17" t="s">
        <v>2210</v>
      </c>
      <c r="D435" s="17" t="s">
        <v>2211</v>
      </c>
      <c r="E435" s="25">
        <v>5849.1</v>
      </c>
      <c r="F435" s="25">
        <v>6499</v>
      </c>
      <c r="G435" s="18">
        <v>45700</v>
      </c>
      <c r="H435" s="17" t="s">
        <v>4330</v>
      </c>
      <c r="I435" s="17" t="s">
        <v>20</v>
      </c>
      <c r="J435" s="17" t="s">
        <v>2212</v>
      </c>
      <c r="K435" s="17" t="s">
        <v>2213</v>
      </c>
      <c r="L435" t="str">
        <f>IF(COUNTIFS(ZSOHPP055[订单号数值], ZSOHSD058[[#This Row],[订单号数值]], ZSOHPP055[行項目], ZSOHSD058[[#This Row],[行項目]])&gt;0, "Y", "")</f>
        <v>Y</v>
      </c>
      <c r="M435">
        <f>IF(ZSOHSD058[[#This Row],[銷售訂單]]="", "", --ZSOHSD058[[#This Row],[銷售訂單]])</f>
        <v>6075143</v>
      </c>
      <c r="N435" s="16">
        <f>IF(ZSOHSD058[[#This Row],[落胚數]]="","",IF(ISNUMBER(ZSOHSD058[[#This Row],[落胚數]]+0), ZSOHSD058[[#This Row],[落胚數]]+0, 0))</f>
        <v>6499</v>
      </c>
    </row>
    <row r="436" spans="1:14">
      <c r="A436" s="17" t="s">
        <v>2385</v>
      </c>
      <c r="B436" s="17" t="s">
        <v>4336</v>
      </c>
      <c r="C436" s="17" t="s">
        <v>2210</v>
      </c>
      <c r="D436" s="17" t="s">
        <v>2211</v>
      </c>
      <c r="E436" s="25">
        <v>239.4</v>
      </c>
      <c r="F436" s="25">
        <v>239.4</v>
      </c>
      <c r="G436" s="18">
        <v>45700</v>
      </c>
      <c r="H436" s="17" t="s">
        <v>4337</v>
      </c>
      <c r="I436" s="17" t="s">
        <v>20</v>
      </c>
      <c r="J436" s="17" t="s">
        <v>2212</v>
      </c>
      <c r="K436" s="17" t="s">
        <v>2213</v>
      </c>
      <c r="L436" t="str">
        <f>IF(COUNTIFS(ZSOHPP055[订单号数值], ZSOHSD058[[#This Row],[订单号数值]], ZSOHPP055[行項目], ZSOHSD058[[#This Row],[行項目]])&gt;0, "Y", "")</f>
        <v>Y</v>
      </c>
      <c r="M436">
        <f>IF(ZSOHSD058[[#This Row],[銷售訂單]]="", "", --ZSOHSD058[[#This Row],[銷售訂單]])</f>
        <v>6075157</v>
      </c>
      <c r="N436" s="16">
        <f>IF(ZSOHSD058[[#This Row],[落胚數]]="","",IF(ISNUMBER(ZSOHSD058[[#This Row],[落胚數]]+0), ZSOHSD058[[#This Row],[落胚數]]+0, 0))</f>
        <v>239.4</v>
      </c>
    </row>
    <row r="437" spans="1:14">
      <c r="A437" s="17" t="s">
        <v>4338</v>
      </c>
      <c r="B437" s="17" t="s">
        <v>4339</v>
      </c>
      <c r="C437" s="17" t="s">
        <v>2210</v>
      </c>
      <c r="D437" s="17" t="s">
        <v>2211</v>
      </c>
      <c r="E437" s="25">
        <v>10000</v>
      </c>
      <c r="F437" s="25">
        <v>11494.3</v>
      </c>
      <c r="G437" s="18">
        <v>45702</v>
      </c>
      <c r="H437" s="17" t="s">
        <v>4340</v>
      </c>
      <c r="I437" s="17" t="s">
        <v>23</v>
      </c>
      <c r="J437" s="17" t="s">
        <v>2212</v>
      </c>
      <c r="K437" s="17" t="s">
        <v>4167</v>
      </c>
      <c r="L437" t="str">
        <f>IF(COUNTIFS(ZSOHPP055[订单号数值], ZSOHSD058[[#This Row],[订单号数值]], ZSOHPP055[行項目], ZSOHSD058[[#This Row],[行項目]])&gt;0, "Y", "")</f>
        <v/>
      </c>
      <c r="M437">
        <f>IF(ZSOHSD058[[#This Row],[銷售訂單]]="", "", --ZSOHSD058[[#This Row],[銷售訂單]])</f>
        <v>6075214</v>
      </c>
      <c r="N437" s="16">
        <f>IF(ZSOHSD058[[#This Row],[落胚數]]="","",IF(ISNUMBER(ZSOHSD058[[#This Row],[落胚數]]+0), ZSOHSD058[[#This Row],[落胚數]]+0, 0))</f>
        <v>11494.3</v>
      </c>
    </row>
    <row r="438" spans="1:14">
      <c r="A438" s="17" t="s">
        <v>4341</v>
      </c>
      <c r="B438" s="17" t="s">
        <v>4339</v>
      </c>
      <c r="C438" s="17" t="s">
        <v>2215</v>
      </c>
      <c r="D438" s="17" t="s">
        <v>2211</v>
      </c>
      <c r="E438" s="25">
        <v>10000</v>
      </c>
      <c r="F438" s="25">
        <v>11494.3</v>
      </c>
      <c r="G438" s="18">
        <v>45702</v>
      </c>
      <c r="H438" s="17" t="s">
        <v>4340</v>
      </c>
      <c r="I438" s="17" t="s">
        <v>23</v>
      </c>
      <c r="J438" s="17" t="s">
        <v>2212</v>
      </c>
      <c r="K438" s="17" t="s">
        <v>4167</v>
      </c>
      <c r="L438" t="str">
        <f>IF(COUNTIFS(ZSOHPP055[订单号数值], ZSOHSD058[[#This Row],[订单号数值]], ZSOHPP055[行項目], ZSOHSD058[[#This Row],[行項目]])&gt;0, "Y", "")</f>
        <v>Y</v>
      </c>
      <c r="M438">
        <f>IF(ZSOHSD058[[#This Row],[銷售訂單]]="", "", --ZSOHSD058[[#This Row],[銷售訂單]])</f>
        <v>6075214</v>
      </c>
      <c r="N438" s="16">
        <f>IF(ZSOHSD058[[#This Row],[落胚數]]="","",IF(ISNUMBER(ZSOHSD058[[#This Row],[落胚數]]+0), ZSOHSD058[[#This Row],[落胚數]]+0, 0))</f>
        <v>11494.3</v>
      </c>
    </row>
    <row r="439" spans="1:14">
      <c r="A439" s="17" t="s">
        <v>2300</v>
      </c>
      <c r="B439" s="17" t="s">
        <v>4342</v>
      </c>
      <c r="C439" s="17" t="s">
        <v>2210</v>
      </c>
      <c r="D439" s="17" t="s">
        <v>2211</v>
      </c>
      <c r="E439" s="25">
        <v>10000</v>
      </c>
      <c r="F439" s="25">
        <v>11494.3</v>
      </c>
      <c r="G439" s="18">
        <v>45703</v>
      </c>
      <c r="H439" s="17" t="s">
        <v>4340</v>
      </c>
      <c r="I439" s="17" t="s">
        <v>23</v>
      </c>
      <c r="J439" s="17" t="s">
        <v>2212</v>
      </c>
      <c r="K439" s="17" t="s">
        <v>2213</v>
      </c>
      <c r="L439" t="str">
        <f>IF(COUNTIFS(ZSOHPP055[订单号数值], ZSOHSD058[[#This Row],[订单号数值]], ZSOHPP055[行項目], ZSOHSD058[[#This Row],[行項目]])&gt;0, "Y", "")</f>
        <v>Y</v>
      </c>
      <c r="M439">
        <f>IF(ZSOHSD058[[#This Row],[銷售訂單]]="", "", --ZSOHSD058[[#This Row],[銷售訂單]])</f>
        <v>6075226</v>
      </c>
      <c r="N439" s="16">
        <f>IF(ZSOHSD058[[#This Row],[落胚數]]="","",IF(ISNUMBER(ZSOHSD058[[#This Row],[落胚數]]+0), ZSOHSD058[[#This Row],[落胚數]]+0, 0))</f>
        <v>11494.3</v>
      </c>
    </row>
    <row r="440" spans="1:14">
      <c r="A440" s="17" t="s">
        <v>2250</v>
      </c>
      <c r="B440" s="17" t="s">
        <v>4342</v>
      </c>
      <c r="C440" s="17" t="s">
        <v>2215</v>
      </c>
      <c r="D440" s="17" t="s">
        <v>2211</v>
      </c>
      <c r="E440" s="25">
        <v>10000</v>
      </c>
      <c r="F440" s="25">
        <v>11494.3</v>
      </c>
      <c r="G440" s="18">
        <v>45703</v>
      </c>
      <c r="H440" s="17" t="s">
        <v>4340</v>
      </c>
      <c r="I440" s="17" t="s">
        <v>23</v>
      </c>
      <c r="J440" s="17" t="s">
        <v>2212</v>
      </c>
      <c r="K440" s="17" t="s">
        <v>2213</v>
      </c>
      <c r="L440" t="str">
        <f>IF(COUNTIFS(ZSOHPP055[订单号数值], ZSOHSD058[[#This Row],[订单号数值]], ZSOHPP055[行項目], ZSOHSD058[[#This Row],[行項目]])&gt;0, "Y", "")</f>
        <v>Y</v>
      </c>
      <c r="M440">
        <f>IF(ZSOHSD058[[#This Row],[銷售訂單]]="", "", --ZSOHSD058[[#This Row],[銷售訂單]])</f>
        <v>6075226</v>
      </c>
      <c r="N440" s="16">
        <f>IF(ZSOHSD058[[#This Row],[落胚數]]="","",IF(ISNUMBER(ZSOHSD058[[#This Row],[落胚數]]+0), ZSOHSD058[[#This Row],[落胚數]]+0, 0))</f>
        <v>11494.3</v>
      </c>
    </row>
    <row r="441" spans="1:14">
      <c r="A441" s="17" t="s">
        <v>2279</v>
      </c>
      <c r="B441" s="17" t="s">
        <v>4343</v>
      </c>
      <c r="C441" s="17" t="s">
        <v>2210</v>
      </c>
      <c r="D441" s="17" t="s">
        <v>2211</v>
      </c>
      <c r="E441" s="25">
        <v>3000</v>
      </c>
      <c r="F441" s="25">
        <v>3448.3</v>
      </c>
      <c r="G441" s="18">
        <v>45705</v>
      </c>
      <c r="H441" s="17" t="s">
        <v>4344</v>
      </c>
      <c r="I441" s="17" t="s">
        <v>23</v>
      </c>
      <c r="J441" s="17" t="s">
        <v>2212</v>
      </c>
      <c r="K441" s="17" t="s">
        <v>2213</v>
      </c>
      <c r="L441" t="str">
        <f>IF(COUNTIFS(ZSOHPP055[订单号数值], ZSOHSD058[[#This Row],[订单号数值]], ZSOHPP055[行項目], ZSOHSD058[[#This Row],[行項目]])&gt;0, "Y", "")</f>
        <v>Y</v>
      </c>
      <c r="M441">
        <f>IF(ZSOHSD058[[#This Row],[銷售訂單]]="", "", --ZSOHSD058[[#This Row],[銷售訂單]])</f>
        <v>6075246</v>
      </c>
      <c r="N441" s="16">
        <f>IF(ZSOHSD058[[#This Row],[落胚數]]="","",IF(ISNUMBER(ZSOHSD058[[#This Row],[落胚數]]+0), ZSOHSD058[[#This Row],[落胚數]]+0, 0))</f>
        <v>3448.3</v>
      </c>
    </row>
    <row r="442" spans="1:14">
      <c r="A442" s="17" t="s">
        <v>2389</v>
      </c>
      <c r="B442" s="17" t="s">
        <v>4345</v>
      </c>
      <c r="C442" s="17" t="s">
        <v>2210</v>
      </c>
      <c r="D442" s="17" t="s">
        <v>2211</v>
      </c>
      <c r="E442" s="25">
        <v>93.8</v>
      </c>
      <c r="F442" s="25">
        <v>100.8</v>
      </c>
      <c r="G442" s="18">
        <v>45706</v>
      </c>
      <c r="H442" s="17" t="s">
        <v>4346</v>
      </c>
      <c r="I442" s="17" t="s">
        <v>20</v>
      </c>
      <c r="J442" s="17" t="s">
        <v>2212</v>
      </c>
      <c r="K442" s="17" t="s">
        <v>2213</v>
      </c>
      <c r="L442" t="str">
        <f>IF(COUNTIFS(ZSOHPP055[订单号数值], ZSOHSD058[[#This Row],[订单号数值]], ZSOHPP055[行項目], ZSOHSD058[[#This Row],[行項目]])&gt;0, "Y", "")</f>
        <v>Y</v>
      </c>
      <c r="M442">
        <f>IF(ZSOHSD058[[#This Row],[銷售訂單]]="", "", --ZSOHSD058[[#This Row],[銷售訂單]])</f>
        <v>6075277</v>
      </c>
      <c r="N442" s="16">
        <f>IF(ZSOHSD058[[#This Row],[落胚數]]="","",IF(ISNUMBER(ZSOHSD058[[#This Row],[落胚數]]+0), ZSOHSD058[[#This Row],[落胚數]]+0, 0))</f>
        <v>100.8</v>
      </c>
    </row>
    <row r="443" spans="1:14">
      <c r="A443" s="17" t="s">
        <v>2338</v>
      </c>
      <c r="B443" s="17" t="s">
        <v>4347</v>
      </c>
      <c r="C443" s="17" t="s">
        <v>2210</v>
      </c>
      <c r="D443" s="17" t="s">
        <v>2211</v>
      </c>
      <c r="E443" s="25">
        <v>223.9</v>
      </c>
      <c r="F443" s="25">
        <v>240.7</v>
      </c>
      <c r="G443" s="18">
        <v>45707</v>
      </c>
      <c r="H443" s="17" t="s">
        <v>4348</v>
      </c>
      <c r="I443" s="17" t="s">
        <v>20</v>
      </c>
      <c r="J443" s="17" t="s">
        <v>2212</v>
      </c>
      <c r="K443" s="17" t="s">
        <v>2213</v>
      </c>
      <c r="L443" t="str">
        <f>IF(COUNTIFS(ZSOHPP055[订单号数值], ZSOHSD058[[#This Row],[订单号数值]], ZSOHPP055[行項目], ZSOHSD058[[#This Row],[行項目]])&gt;0, "Y", "")</f>
        <v>Y</v>
      </c>
      <c r="M443">
        <f>IF(ZSOHSD058[[#This Row],[銷售訂單]]="", "", --ZSOHSD058[[#This Row],[銷售訂單]])</f>
        <v>6075336</v>
      </c>
      <c r="N443" s="16">
        <f>IF(ZSOHSD058[[#This Row],[落胚數]]="","",IF(ISNUMBER(ZSOHSD058[[#This Row],[落胚數]]+0), ZSOHSD058[[#This Row],[落胚數]]+0, 0))</f>
        <v>240.7</v>
      </c>
    </row>
    <row r="444" spans="1:14">
      <c r="A444" s="17" t="s">
        <v>2392</v>
      </c>
      <c r="B444" s="17" t="s">
        <v>4349</v>
      </c>
      <c r="C444" s="17" t="s">
        <v>2210</v>
      </c>
      <c r="D444" s="17" t="s">
        <v>2211</v>
      </c>
      <c r="E444" s="25">
        <v>64.599999999999994</v>
      </c>
      <c r="F444" s="25">
        <v>69.5</v>
      </c>
      <c r="G444" s="18">
        <v>45708</v>
      </c>
      <c r="H444" s="17" t="s">
        <v>4350</v>
      </c>
      <c r="I444" s="17" t="s">
        <v>20</v>
      </c>
      <c r="J444" s="17" t="s">
        <v>2212</v>
      </c>
      <c r="K444" s="17" t="s">
        <v>2213</v>
      </c>
      <c r="L444" t="str">
        <f>IF(COUNTIFS(ZSOHPP055[订单号数值], ZSOHSD058[[#This Row],[订单号数值]], ZSOHPP055[行項目], ZSOHSD058[[#This Row],[行項目]])&gt;0, "Y", "")</f>
        <v>Y</v>
      </c>
      <c r="M444">
        <f>IF(ZSOHSD058[[#This Row],[銷售訂單]]="", "", --ZSOHSD058[[#This Row],[銷售訂單]])</f>
        <v>6075342</v>
      </c>
      <c r="N444" s="16">
        <f>IF(ZSOHSD058[[#This Row],[落胚數]]="","",IF(ISNUMBER(ZSOHSD058[[#This Row],[落胚數]]+0), ZSOHSD058[[#This Row],[落胚數]]+0, 0))</f>
        <v>69.5</v>
      </c>
    </row>
    <row r="445" spans="1:14">
      <c r="A445" s="17" t="s">
        <v>2394</v>
      </c>
      <c r="B445" s="17" t="s">
        <v>4349</v>
      </c>
      <c r="C445" s="17" t="s">
        <v>2215</v>
      </c>
      <c r="D445" s="17" t="s">
        <v>2211</v>
      </c>
      <c r="E445" s="25">
        <v>64.599999999999994</v>
      </c>
      <c r="F445" s="25">
        <v>69.5</v>
      </c>
      <c r="G445" s="18">
        <v>45708</v>
      </c>
      <c r="H445" s="17" t="s">
        <v>4350</v>
      </c>
      <c r="I445" s="17" t="s">
        <v>20</v>
      </c>
      <c r="J445" s="17" t="s">
        <v>2212</v>
      </c>
      <c r="K445" s="17" t="s">
        <v>2213</v>
      </c>
      <c r="L445" t="str">
        <f>IF(COUNTIFS(ZSOHPP055[订单号数值], ZSOHSD058[[#This Row],[订单号数值]], ZSOHPP055[行項目], ZSOHSD058[[#This Row],[行項目]])&gt;0, "Y", "")</f>
        <v>Y</v>
      </c>
      <c r="M445">
        <f>IF(ZSOHSD058[[#This Row],[銷售訂單]]="", "", --ZSOHSD058[[#This Row],[銷售訂單]])</f>
        <v>6075342</v>
      </c>
      <c r="N445" s="16">
        <f>IF(ZSOHSD058[[#This Row],[落胚數]]="","",IF(ISNUMBER(ZSOHSD058[[#This Row],[落胚數]]+0), ZSOHSD058[[#This Row],[落胚數]]+0, 0))</f>
        <v>69.5</v>
      </c>
    </row>
    <row r="446" spans="1:14">
      <c r="A446" s="17" t="s">
        <v>2281</v>
      </c>
      <c r="B446" s="17" t="s">
        <v>4351</v>
      </c>
      <c r="C446" s="17" t="s">
        <v>2210</v>
      </c>
      <c r="D446" s="17" t="s">
        <v>2211</v>
      </c>
      <c r="E446" s="25">
        <v>47250</v>
      </c>
      <c r="F446" s="25">
        <v>47250</v>
      </c>
      <c r="G446" s="18">
        <v>45708</v>
      </c>
      <c r="H446" s="17" t="s">
        <v>4352</v>
      </c>
      <c r="I446" s="17" t="s">
        <v>21</v>
      </c>
      <c r="J446" s="17" t="s">
        <v>2212</v>
      </c>
      <c r="K446" s="17" t="s">
        <v>4167</v>
      </c>
      <c r="L446" t="str">
        <f>IF(COUNTIFS(ZSOHPP055[订单号数值], ZSOHSD058[[#This Row],[订单号数值]], ZSOHPP055[行項目], ZSOHSD058[[#This Row],[行項目]])&gt;0, "Y", "")</f>
        <v/>
      </c>
      <c r="M446">
        <f>IF(ZSOHSD058[[#This Row],[銷售訂單]]="", "", --ZSOHSD058[[#This Row],[銷售訂單]])</f>
        <v>6075346</v>
      </c>
      <c r="N446" s="16">
        <f>IF(ZSOHSD058[[#This Row],[落胚數]]="","",IF(ISNUMBER(ZSOHSD058[[#This Row],[落胚數]]+0), ZSOHSD058[[#This Row],[落胚數]]+0, 0))</f>
        <v>47250</v>
      </c>
    </row>
    <row r="447" spans="1:14">
      <c r="A447" s="17" t="s">
        <v>2228</v>
      </c>
      <c r="B447" s="17" t="s">
        <v>4353</v>
      </c>
      <c r="C447" s="17" t="s">
        <v>2210</v>
      </c>
      <c r="D447" s="17" t="s">
        <v>2211</v>
      </c>
      <c r="E447" s="25">
        <v>231762.9</v>
      </c>
      <c r="F447" s="25">
        <v>249207.4</v>
      </c>
      <c r="G447" s="18">
        <v>45708</v>
      </c>
      <c r="H447" s="17" t="s">
        <v>4350</v>
      </c>
      <c r="I447" s="17" t="s">
        <v>20</v>
      </c>
      <c r="J447" s="17" t="s">
        <v>2212</v>
      </c>
      <c r="K447" s="17" t="s">
        <v>2213</v>
      </c>
      <c r="L447" t="str">
        <f>IF(COUNTIFS(ZSOHPP055[订单号数值], ZSOHSD058[[#This Row],[订单号数值]], ZSOHPP055[行項目], ZSOHSD058[[#This Row],[行項目]])&gt;0, "Y", "")</f>
        <v>Y</v>
      </c>
      <c r="M447">
        <f>IF(ZSOHSD058[[#This Row],[銷售訂單]]="", "", --ZSOHSD058[[#This Row],[銷售訂單]])</f>
        <v>6075358</v>
      </c>
      <c r="N447" s="16">
        <f>IF(ZSOHSD058[[#This Row],[落胚數]]="","",IF(ISNUMBER(ZSOHSD058[[#This Row],[落胚數]]+0), ZSOHSD058[[#This Row],[落胚數]]+0, 0))</f>
        <v>249207.4</v>
      </c>
    </row>
    <row r="448" spans="1:14">
      <c r="A448" s="17" t="s">
        <v>2233</v>
      </c>
      <c r="B448" s="17" t="s">
        <v>4354</v>
      </c>
      <c r="C448" s="17" t="s">
        <v>2210</v>
      </c>
      <c r="D448" s="17" t="s">
        <v>2211</v>
      </c>
      <c r="E448" s="25">
        <v>28385.1</v>
      </c>
      <c r="F448" s="25">
        <v>31539</v>
      </c>
      <c r="G448" s="18">
        <v>45708</v>
      </c>
      <c r="H448" s="17" t="s">
        <v>4355</v>
      </c>
      <c r="I448" s="17" t="s">
        <v>20</v>
      </c>
      <c r="J448" s="17" t="s">
        <v>2212</v>
      </c>
      <c r="K448" s="17" t="s">
        <v>2213</v>
      </c>
      <c r="L448" t="str">
        <f>IF(COUNTIFS(ZSOHPP055[订单号数值], ZSOHSD058[[#This Row],[订单号数值]], ZSOHPP055[行項目], ZSOHSD058[[#This Row],[行項目]])&gt;0, "Y", "")</f>
        <v>Y</v>
      </c>
      <c r="M448">
        <f>IF(ZSOHSD058[[#This Row],[銷售訂單]]="", "", --ZSOHSD058[[#This Row],[銷售訂單]])</f>
        <v>6075359</v>
      </c>
      <c r="N448" s="16">
        <f>IF(ZSOHSD058[[#This Row],[落胚數]]="","",IF(ISNUMBER(ZSOHSD058[[#This Row],[落胚數]]+0), ZSOHSD058[[#This Row],[落胚數]]+0, 0))</f>
        <v>31539</v>
      </c>
    </row>
    <row r="449" spans="1:14">
      <c r="A449" s="17" t="s">
        <v>2261</v>
      </c>
      <c r="B449" s="17" t="s">
        <v>4356</v>
      </c>
      <c r="C449" s="17" t="s">
        <v>2210</v>
      </c>
      <c r="D449" s="17" t="s">
        <v>2211</v>
      </c>
      <c r="E449" s="25">
        <v>3034.5</v>
      </c>
      <c r="F449" s="25">
        <v>3371.6</v>
      </c>
      <c r="G449" s="18">
        <v>45708</v>
      </c>
      <c r="H449" s="17" t="s">
        <v>4350</v>
      </c>
      <c r="I449" s="17" t="s">
        <v>20</v>
      </c>
      <c r="J449" s="17" t="s">
        <v>2212</v>
      </c>
      <c r="K449" s="17" t="s">
        <v>2213</v>
      </c>
      <c r="L449" t="str">
        <f>IF(COUNTIFS(ZSOHPP055[订单号数值], ZSOHSD058[[#This Row],[订单号数值]], ZSOHPP055[行項目], ZSOHSD058[[#This Row],[行項目]])&gt;0, "Y", "")</f>
        <v>Y</v>
      </c>
      <c r="M449">
        <f>IF(ZSOHSD058[[#This Row],[銷售訂單]]="", "", --ZSOHSD058[[#This Row],[銷售訂單]])</f>
        <v>6075365</v>
      </c>
      <c r="N449" s="16">
        <f>IF(ZSOHSD058[[#This Row],[落胚數]]="","",IF(ISNUMBER(ZSOHSD058[[#This Row],[落胚數]]+0), ZSOHSD058[[#This Row],[落胚數]]+0, 0))</f>
        <v>3371.6</v>
      </c>
    </row>
    <row r="450" spans="1:14">
      <c r="A450" s="17" t="s">
        <v>2261</v>
      </c>
      <c r="B450" s="17" t="s">
        <v>4356</v>
      </c>
      <c r="C450" s="17" t="s">
        <v>2215</v>
      </c>
      <c r="D450" s="17" t="s">
        <v>2211</v>
      </c>
      <c r="E450" s="25">
        <v>8091.9</v>
      </c>
      <c r="F450" s="25">
        <v>8991</v>
      </c>
      <c r="G450" s="18">
        <v>45708</v>
      </c>
      <c r="H450" s="17" t="s">
        <v>4350</v>
      </c>
      <c r="I450" s="17" t="s">
        <v>20</v>
      </c>
      <c r="J450" s="17" t="s">
        <v>2212</v>
      </c>
      <c r="K450" s="17" t="s">
        <v>2213</v>
      </c>
      <c r="L450" t="str">
        <f>IF(COUNTIFS(ZSOHPP055[订单号数值], ZSOHSD058[[#This Row],[订单号数值]], ZSOHPP055[行項目], ZSOHSD058[[#This Row],[行項目]])&gt;0, "Y", "")</f>
        <v>Y</v>
      </c>
      <c r="M450">
        <f>IF(ZSOHSD058[[#This Row],[銷售訂單]]="", "", --ZSOHSD058[[#This Row],[銷售訂單]])</f>
        <v>6075365</v>
      </c>
      <c r="N450" s="16">
        <f>IF(ZSOHSD058[[#This Row],[落胚數]]="","",IF(ISNUMBER(ZSOHSD058[[#This Row],[落胚數]]+0), ZSOHSD058[[#This Row],[落胚數]]+0, 0))</f>
        <v>8991</v>
      </c>
    </row>
    <row r="451" spans="1:14">
      <c r="A451" s="17" t="s">
        <v>2252</v>
      </c>
      <c r="B451" s="17" t="s">
        <v>4357</v>
      </c>
      <c r="C451" s="17" t="s">
        <v>2210</v>
      </c>
      <c r="D451" s="17" t="s">
        <v>2211</v>
      </c>
      <c r="E451" s="25">
        <v>200.2</v>
      </c>
      <c r="F451" s="25">
        <v>215.3</v>
      </c>
      <c r="G451" s="18">
        <v>45708</v>
      </c>
      <c r="H451" s="17" t="s">
        <v>4350</v>
      </c>
      <c r="I451" s="17" t="s">
        <v>20</v>
      </c>
      <c r="J451" s="17" t="s">
        <v>2212</v>
      </c>
      <c r="K451" s="17" t="s">
        <v>2213</v>
      </c>
      <c r="L451" t="str">
        <f>IF(COUNTIFS(ZSOHPP055[订单号数值], ZSOHSD058[[#This Row],[订单号数值]], ZSOHPP055[行項目], ZSOHSD058[[#This Row],[行項目]])&gt;0, "Y", "")</f>
        <v>Y</v>
      </c>
      <c r="M451">
        <f>IF(ZSOHSD058[[#This Row],[銷售訂單]]="", "", --ZSOHSD058[[#This Row],[銷售訂單]])</f>
        <v>6075368</v>
      </c>
      <c r="N451" s="16">
        <f>IF(ZSOHSD058[[#This Row],[落胚數]]="","",IF(ISNUMBER(ZSOHSD058[[#This Row],[落胚數]]+0), ZSOHSD058[[#This Row],[落胚數]]+0, 0))</f>
        <v>215.3</v>
      </c>
    </row>
    <row r="452" spans="1:14">
      <c r="A452" s="17" t="s">
        <v>2252</v>
      </c>
      <c r="B452" s="17" t="s">
        <v>4357</v>
      </c>
      <c r="C452" s="17" t="s">
        <v>2215</v>
      </c>
      <c r="D452" s="17" t="s">
        <v>2211</v>
      </c>
      <c r="E452" s="25">
        <v>676</v>
      </c>
      <c r="F452" s="25">
        <v>726.8</v>
      </c>
      <c r="G452" s="18">
        <v>45708</v>
      </c>
      <c r="H452" s="17" t="s">
        <v>4350</v>
      </c>
      <c r="I452" s="17" t="s">
        <v>20</v>
      </c>
      <c r="J452" s="17" t="s">
        <v>2212</v>
      </c>
      <c r="K452" s="17" t="s">
        <v>2213</v>
      </c>
      <c r="L452" t="str">
        <f>IF(COUNTIFS(ZSOHPP055[订单号数值], ZSOHSD058[[#This Row],[订单号数值]], ZSOHPP055[行項目], ZSOHSD058[[#This Row],[行項目]])&gt;0, "Y", "")</f>
        <v>Y</v>
      </c>
      <c r="M452">
        <f>IF(ZSOHSD058[[#This Row],[銷售訂單]]="", "", --ZSOHSD058[[#This Row],[銷售訂單]])</f>
        <v>6075368</v>
      </c>
      <c r="N452" s="16">
        <f>IF(ZSOHSD058[[#This Row],[落胚數]]="","",IF(ISNUMBER(ZSOHSD058[[#This Row],[落胚數]]+0), ZSOHSD058[[#This Row],[落胚數]]+0, 0))</f>
        <v>726.8</v>
      </c>
    </row>
    <row r="453" spans="1:14">
      <c r="A453" s="17" t="s">
        <v>2228</v>
      </c>
      <c r="B453" s="17" t="s">
        <v>4358</v>
      </c>
      <c r="C453" s="17" t="s">
        <v>2210</v>
      </c>
      <c r="D453" s="17" t="s">
        <v>2211</v>
      </c>
      <c r="E453" s="25">
        <v>56990.9</v>
      </c>
      <c r="F453" s="25">
        <v>61280.5</v>
      </c>
      <c r="G453" s="18">
        <v>45708</v>
      </c>
      <c r="H453" s="17" t="s">
        <v>4350</v>
      </c>
      <c r="I453" s="17" t="s">
        <v>20</v>
      </c>
      <c r="J453" s="17" t="s">
        <v>2212</v>
      </c>
      <c r="K453" s="17" t="s">
        <v>2213</v>
      </c>
      <c r="L453" t="str">
        <f>IF(COUNTIFS(ZSOHPP055[订单号数值], ZSOHSD058[[#This Row],[订单号数值]], ZSOHPP055[行項目], ZSOHSD058[[#This Row],[行項目]])&gt;0, "Y", "")</f>
        <v>Y</v>
      </c>
      <c r="M453">
        <f>IF(ZSOHSD058[[#This Row],[銷售訂單]]="", "", --ZSOHSD058[[#This Row],[銷售訂單]])</f>
        <v>6075370</v>
      </c>
      <c r="N453" s="16">
        <f>IF(ZSOHSD058[[#This Row],[落胚數]]="","",IF(ISNUMBER(ZSOHSD058[[#This Row],[落胚數]]+0), ZSOHSD058[[#This Row],[落胚數]]+0, 0))</f>
        <v>61280.5</v>
      </c>
    </row>
    <row r="454" spans="1:14">
      <c r="A454" s="17" t="s">
        <v>4359</v>
      </c>
      <c r="B454" s="17" t="s">
        <v>4360</v>
      </c>
      <c r="C454" s="17" t="s">
        <v>2210</v>
      </c>
      <c r="D454" s="17" t="s">
        <v>2211</v>
      </c>
      <c r="E454" s="25">
        <v>9196.2999999999993</v>
      </c>
      <c r="F454" s="25">
        <v>10819.1</v>
      </c>
      <c r="G454" s="18">
        <v>45709</v>
      </c>
      <c r="H454" s="17" t="s">
        <v>4340</v>
      </c>
      <c r="I454" s="17" t="s">
        <v>24</v>
      </c>
      <c r="J454" s="17" t="s">
        <v>2212</v>
      </c>
      <c r="K454" s="17" t="s">
        <v>4167</v>
      </c>
      <c r="L454" t="str">
        <f>IF(COUNTIFS(ZSOHPP055[订单号数值], ZSOHSD058[[#This Row],[订单号数值]], ZSOHPP055[行項目], ZSOHSD058[[#This Row],[行項目]])&gt;0, "Y", "")</f>
        <v/>
      </c>
      <c r="M454">
        <f>IF(ZSOHSD058[[#This Row],[銷售訂單]]="", "", --ZSOHSD058[[#This Row],[銷售訂單]])</f>
        <v>6075382</v>
      </c>
      <c r="N454" s="16">
        <f>IF(ZSOHSD058[[#This Row],[落胚數]]="","",IF(ISNUMBER(ZSOHSD058[[#This Row],[落胚數]]+0), ZSOHSD058[[#This Row],[落胚數]]+0, 0))</f>
        <v>10819.1</v>
      </c>
    </row>
    <row r="455" spans="1:14">
      <c r="A455" s="17" t="s">
        <v>4359</v>
      </c>
      <c r="B455" s="17" t="s">
        <v>4360</v>
      </c>
      <c r="C455" s="17" t="s">
        <v>2215</v>
      </c>
      <c r="D455" s="17" t="s">
        <v>2211</v>
      </c>
      <c r="E455" s="25">
        <v>9798.6</v>
      </c>
      <c r="F455" s="25">
        <v>11527.7</v>
      </c>
      <c r="G455" s="18">
        <v>45709</v>
      </c>
      <c r="H455" s="17" t="s">
        <v>4340</v>
      </c>
      <c r="I455" s="17" t="s">
        <v>24</v>
      </c>
      <c r="J455" s="17" t="s">
        <v>2212</v>
      </c>
      <c r="K455" s="17" t="s">
        <v>4167</v>
      </c>
      <c r="L455" t="str">
        <f>IF(COUNTIFS(ZSOHPP055[订单号数值], ZSOHSD058[[#This Row],[订单号数值]], ZSOHPP055[行項目], ZSOHSD058[[#This Row],[行項目]])&gt;0, "Y", "")</f>
        <v/>
      </c>
      <c r="M455">
        <f>IF(ZSOHSD058[[#This Row],[銷售訂單]]="", "", --ZSOHSD058[[#This Row],[銷售訂單]])</f>
        <v>6075382</v>
      </c>
      <c r="N455" s="16">
        <f>IF(ZSOHSD058[[#This Row],[落胚數]]="","",IF(ISNUMBER(ZSOHSD058[[#This Row],[落胚數]]+0), ZSOHSD058[[#This Row],[落胚數]]+0, 0))</f>
        <v>11527.7</v>
      </c>
    </row>
    <row r="456" spans="1:14">
      <c r="A456" s="17" t="s">
        <v>4361</v>
      </c>
      <c r="B456" s="17" t="s">
        <v>4362</v>
      </c>
      <c r="C456" s="17" t="s">
        <v>2210</v>
      </c>
      <c r="D456" s="17" t="s">
        <v>2211</v>
      </c>
      <c r="E456" s="25">
        <v>810.4</v>
      </c>
      <c r="F456" s="25">
        <v>1080.5</v>
      </c>
      <c r="G456" s="18">
        <v>45709</v>
      </c>
      <c r="H456" s="17" t="s">
        <v>4363</v>
      </c>
      <c r="I456" s="17" t="s">
        <v>24</v>
      </c>
      <c r="J456" s="17" t="s">
        <v>2212</v>
      </c>
      <c r="K456" s="17" t="s">
        <v>4167</v>
      </c>
      <c r="L456" t="str">
        <f>IF(COUNTIFS(ZSOHPP055[订单号数值], ZSOHSD058[[#This Row],[订单号数值]], ZSOHPP055[行項目], ZSOHSD058[[#This Row],[行項目]])&gt;0, "Y", "")</f>
        <v/>
      </c>
      <c r="M456">
        <f>IF(ZSOHSD058[[#This Row],[銷售訂單]]="", "", --ZSOHSD058[[#This Row],[銷售訂單]])</f>
        <v>6075383</v>
      </c>
      <c r="N456" s="16">
        <f>IF(ZSOHSD058[[#This Row],[落胚數]]="","",IF(ISNUMBER(ZSOHSD058[[#This Row],[落胚數]]+0), ZSOHSD058[[#This Row],[落胚數]]+0, 0))</f>
        <v>1080.5</v>
      </c>
    </row>
    <row r="457" spans="1:14">
      <c r="A457" s="17" t="s">
        <v>2400</v>
      </c>
      <c r="B457" s="17" t="s">
        <v>4364</v>
      </c>
      <c r="C457" s="17" t="s">
        <v>2210</v>
      </c>
      <c r="D457" s="17" t="s">
        <v>2211</v>
      </c>
      <c r="E457" s="25">
        <v>9196.2999999999993</v>
      </c>
      <c r="F457" s="25">
        <v>10819.1</v>
      </c>
      <c r="G457" s="18">
        <v>45709</v>
      </c>
      <c r="H457" s="17" t="s">
        <v>4340</v>
      </c>
      <c r="I457" s="17" t="s">
        <v>24</v>
      </c>
      <c r="J457" s="17" t="s">
        <v>2212</v>
      </c>
      <c r="K457" s="17" t="s">
        <v>2213</v>
      </c>
      <c r="L457" t="str">
        <f>IF(COUNTIFS(ZSOHPP055[订单号数值], ZSOHSD058[[#This Row],[订单号数值]], ZSOHPP055[行項目], ZSOHSD058[[#This Row],[行項目]])&gt;0, "Y", "")</f>
        <v>Y</v>
      </c>
      <c r="M457">
        <f>IF(ZSOHSD058[[#This Row],[銷售訂單]]="", "", --ZSOHSD058[[#This Row],[銷售訂單]])</f>
        <v>6075391</v>
      </c>
      <c r="N457" s="16">
        <f>IF(ZSOHSD058[[#This Row],[落胚數]]="","",IF(ISNUMBER(ZSOHSD058[[#This Row],[落胚數]]+0), ZSOHSD058[[#This Row],[落胚數]]+0, 0))</f>
        <v>10819.1</v>
      </c>
    </row>
    <row r="458" spans="1:14">
      <c r="A458" s="17" t="s">
        <v>2400</v>
      </c>
      <c r="B458" s="17" t="s">
        <v>4364</v>
      </c>
      <c r="C458" s="17" t="s">
        <v>2215</v>
      </c>
      <c r="D458" s="17" t="s">
        <v>2211</v>
      </c>
      <c r="E458" s="25">
        <v>9798.6</v>
      </c>
      <c r="F458" s="25">
        <v>11262.7</v>
      </c>
      <c r="G458" s="18">
        <v>45709</v>
      </c>
      <c r="H458" s="17" t="s">
        <v>4340</v>
      </c>
      <c r="I458" s="17" t="s">
        <v>24</v>
      </c>
      <c r="J458" s="17" t="s">
        <v>2212</v>
      </c>
      <c r="K458" s="17" t="s">
        <v>2213</v>
      </c>
      <c r="L458" t="str">
        <f>IF(COUNTIFS(ZSOHPP055[订单号数值], ZSOHSD058[[#This Row],[订单号数值]], ZSOHPP055[行項目], ZSOHSD058[[#This Row],[行項目]])&gt;0, "Y", "")</f>
        <v>Y</v>
      </c>
      <c r="M458">
        <f>IF(ZSOHSD058[[#This Row],[銷售訂單]]="", "", --ZSOHSD058[[#This Row],[銷售訂單]])</f>
        <v>6075391</v>
      </c>
      <c r="N458" s="16">
        <f>IF(ZSOHSD058[[#This Row],[落胚數]]="","",IF(ISNUMBER(ZSOHSD058[[#This Row],[落胚數]]+0), ZSOHSD058[[#This Row],[落胚數]]+0, 0))</f>
        <v>11262.7</v>
      </c>
    </row>
    <row r="459" spans="1:14">
      <c r="A459" s="17" t="s">
        <v>2402</v>
      </c>
      <c r="B459" s="17" t="s">
        <v>4365</v>
      </c>
      <c r="C459" s="17" t="s">
        <v>2210</v>
      </c>
      <c r="D459" s="17" t="s">
        <v>2211</v>
      </c>
      <c r="E459" s="25">
        <v>810.4</v>
      </c>
      <c r="F459" s="25">
        <v>1080.5</v>
      </c>
      <c r="G459" s="18">
        <v>45709</v>
      </c>
      <c r="H459" s="17" t="s">
        <v>4340</v>
      </c>
      <c r="I459" s="17" t="s">
        <v>24</v>
      </c>
      <c r="J459" s="17" t="s">
        <v>2212</v>
      </c>
      <c r="K459" s="17" t="s">
        <v>2213</v>
      </c>
      <c r="L459" t="str">
        <f>IF(COUNTIFS(ZSOHPP055[订单号数值], ZSOHSD058[[#This Row],[订单号数值]], ZSOHPP055[行項目], ZSOHSD058[[#This Row],[行項目]])&gt;0, "Y", "")</f>
        <v>Y</v>
      </c>
      <c r="M459">
        <f>IF(ZSOHSD058[[#This Row],[銷售訂單]]="", "", --ZSOHSD058[[#This Row],[銷售訂單]])</f>
        <v>6075392</v>
      </c>
      <c r="N459" s="16">
        <f>IF(ZSOHSD058[[#This Row],[落胚數]]="","",IF(ISNUMBER(ZSOHSD058[[#This Row],[落胚數]]+0), ZSOHSD058[[#This Row],[落胚數]]+0, 0))</f>
        <v>1080.5</v>
      </c>
    </row>
    <row r="460" spans="1:14">
      <c r="A460" s="17" t="s">
        <v>4366</v>
      </c>
      <c r="B460" s="17" t="s">
        <v>4367</v>
      </c>
      <c r="C460" s="17" t="s">
        <v>2210</v>
      </c>
      <c r="D460" s="17" t="s">
        <v>2211</v>
      </c>
      <c r="E460" s="25">
        <v>3278.8</v>
      </c>
      <c r="F460" s="25">
        <v>3768.7</v>
      </c>
      <c r="G460" s="18">
        <v>45712</v>
      </c>
      <c r="H460" s="17" t="s">
        <v>4368</v>
      </c>
      <c r="I460" s="17" t="s">
        <v>24</v>
      </c>
      <c r="J460" s="17" t="s">
        <v>2212</v>
      </c>
      <c r="K460" s="17" t="s">
        <v>4167</v>
      </c>
      <c r="L460" t="str">
        <f>IF(COUNTIFS(ZSOHPP055[订单号数值], ZSOHSD058[[#This Row],[订单号数值]], ZSOHPP055[行項目], ZSOHSD058[[#This Row],[行項目]])&gt;0, "Y", "")</f>
        <v/>
      </c>
      <c r="M460">
        <f>IF(ZSOHSD058[[#This Row],[銷售訂單]]="", "", --ZSOHSD058[[#This Row],[銷售訂單]])</f>
        <v>6075408</v>
      </c>
      <c r="N460" s="16">
        <f>IF(ZSOHSD058[[#This Row],[落胚數]]="","",IF(ISNUMBER(ZSOHSD058[[#This Row],[落胚數]]+0), ZSOHSD058[[#This Row],[落胚數]]+0, 0))</f>
        <v>3768.7</v>
      </c>
    </row>
    <row r="461" spans="1:14">
      <c r="A461" s="17" t="s">
        <v>2404</v>
      </c>
      <c r="B461" s="17" t="s">
        <v>4369</v>
      </c>
      <c r="C461" s="17" t="s">
        <v>2210</v>
      </c>
      <c r="D461" s="17" t="s">
        <v>2211</v>
      </c>
      <c r="E461" s="25">
        <v>3278.8</v>
      </c>
      <c r="F461" s="25">
        <v>3768.7</v>
      </c>
      <c r="G461" s="18">
        <v>45712</v>
      </c>
      <c r="H461" s="17" t="s">
        <v>4368</v>
      </c>
      <c r="I461" s="17" t="s">
        <v>24</v>
      </c>
      <c r="J461" s="17" t="s">
        <v>2212</v>
      </c>
      <c r="K461" s="17" t="s">
        <v>2213</v>
      </c>
      <c r="L461" t="str">
        <f>IF(COUNTIFS(ZSOHPP055[订单号数值], ZSOHSD058[[#This Row],[订单号数值]], ZSOHPP055[行項目], ZSOHSD058[[#This Row],[行項目]])&gt;0, "Y", "")</f>
        <v>Y</v>
      </c>
      <c r="M461">
        <f>IF(ZSOHSD058[[#This Row],[銷售訂單]]="", "", --ZSOHSD058[[#This Row],[銷售訂單]])</f>
        <v>6075437</v>
      </c>
      <c r="N461" s="16">
        <f>IF(ZSOHSD058[[#This Row],[落胚數]]="","",IF(ISNUMBER(ZSOHSD058[[#This Row],[落胚數]]+0), ZSOHSD058[[#This Row],[落胚數]]+0, 0))</f>
        <v>3768.7</v>
      </c>
    </row>
    <row r="462" spans="1:14">
      <c r="A462" s="17" t="s">
        <v>2378</v>
      </c>
      <c r="B462" s="17" t="s">
        <v>4370</v>
      </c>
      <c r="C462" s="17" t="s">
        <v>2210</v>
      </c>
      <c r="D462" s="17" t="s">
        <v>2211</v>
      </c>
      <c r="E462" s="25">
        <v>907.2</v>
      </c>
      <c r="F462" s="25">
        <v>1008</v>
      </c>
      <c r="G462" s="18">
        <v>45713</v>
      </c>
      <c r="H462" s="17" t="s">
        <v>4346</v>
      </c>
      <c r="I462" s="17" t="s">
        <v>24</v>
      </c>
      <c r="J462" s="17" t="s">
        <v>2212</v>
      </c>
      <c r="K462" s="17" t="s">
        <v>2213</v>
      </c>
      <c r="L462" t="str">
        <f>IF(COUNTIFS(ZSOHPP055[订单号数值], ZSOHSD058[[#This Row],[订单号数值]], ZSOHPP055[行項目], ZSOHSD058[[#This Row],[行項目]])&gt;0, "Y", "")</f>
        <v>Y</v>
      </c>
      <c r="M462">
        <f>IF(ZSOHSD058[[#This Row],[銷售訂單]]="", "", --ZSOHSD058[[#This Row],[銷售訂單]])</f>
        <v>6075476</v>
      </c>
      <c r="N462" s="16">
        <f>IF(ZSOHSD058[[#This Row],[落胚數]]="","",IF(ISNUMBER(ZSOHSD058[[#This Row],[落胚數]]+0), ZSOHSD058[[#This Row],[落胚數]]+0, 0))</f>
        <v>1008</v>
      </c>
    </row>
    <row r="463" spans="1:14">
      <c r="A463" s="17" t="s">
        <v>2407</v>
      </c>
      <c r="B463" s="17" t="s">
        <v>4371</v>
      </c>
      <c r="C463" s="17" t="s">
        <v>2210</v>
      </c>
      <c r="D463" s="17" t="s">
        <v>2211</v>
      </c>
      <c r="E463" s="25">
        <v>150</v>
      </c>
      <c r="F463" s="25">
        <v>161.30000000000001</v>
      </c>
      <c r="G463" s="18">
        <v>45714</v>
      </c>
      <c r="H463" s="17" t="s">
        <v>4372</v>
      </c>
      <c r="I463" s="17" t="s">
        <v>20</v>
      </c>
      <c r="J463" s="17" t="s">
        <v>2212</v>
      </c>
      <c r="K463" s="17" t="s">
        <v>2213</v>
      </c>
      <c r="L463" t="str">
        <f>IF(COUNTIFS(ZSOHPP055[订单号数值], ZSOHSD058[[#This Row],[订单号数值]], ZSOHPP055[行項目], ZSOHSD058[[#This Row],[行項目]])&gt;0, "Y", "")</f>
        <v>Y</v>
      </c>
      <c r="M463">
        <f>IF(ZSOHSD058[[#This Row],[銷售訂單]]="", "", --ZSOHSD058[[#This Row],[銷售訂單]])</f>
        <v>6075492</v>
      </c>
      <c r="N463" s="16">
        <f>IF(ZSOHSD058[[#This Row],[落胚數]]="","",IF(ISNUMBER(ZSOHSD058[[#This Row],[落胚數]]+0), ZSOHSD058[[#This Row],[落胚數]]+0, 0))</f>
        <v>161.30000000000001</v>
      </c>
    </row>
    <row r="464" spans="1:14">
      <c r="A464" s="17" t="s">
        <v>2409</v>
      </c>
      <c r="B464" s="17" t="s">
        <v>4373</v>
      </c>
      <c r="C464" s="17" t="s">
        <v>2210</v>
      </c>
      <c r="D464" s="17" t="s">
        <v>2211</v>
      </c>
      <c r="E464" s="25">
        <v>100</v>
      </c>
      <c r="F464" s="25">
        <v>100</v>
      </c>
      <c r="G464" s="18">
        <v>45714</v>
      </c>
      <c r="H464" s="17" t="s">
        <v>4344</v>
      </c>
      <c r="I464" s="17" t="s">
        <v>22</v>
      </c>
      <c r="J464" s="17" t="s">
        <v>2212</v>
      </c>
      <c r="K464" s="17" t="s">
        <v>2213</v>
      </c>
      <c r="L464" t="str">
        <f>IF(COUNTIFS(ZSOHPP055[订单号数值], ZSOHSD058[[#This Row],[订单号数值]], ZSOHPP055[行項目], ZSOHSD058[[#This Row],[行項目]])&gt;0, "Y", "")</f>
        <v>Y</v>
      </c>
      <c r="M464">
        <f>IF(ZSOHSD058[[#This Row],[銷售訂單]]="", "", --ZSOHSD058[[#This Row],[銷售訂單]])</f>
        <v>6075493</v>
      </c>
      <c r="N464" s="16">
        <f>IF(ZSOHSD058[[#This Row],[落胚數]]="","",IF(ISNUMBER(ZSOHSD058[[#This Row],[落胚數]]+0), ZSOHSD058[[#This Row],[落胚數]]+0, 0))</f>
        <v>100</v>
      </c>
    </row>
    <row r="465" spans="1:14">
      <c r="A465" s="17" t="s">
        <v>2411</v>
      </c>
      <c r="B465" s="17" t="s">
        <v>4374</v>
      </c>
      <c r="C465" s="17" t="s">
        <v>2210</v>
      </c>
      <c r="D465" s="17" t="s">
        <v>2211</v>
      </c>
      <c r="E465" s="25">
        <v>238.7</v>
      </c>
      <c r="F465" s="25">
        <v>256.60000000000002</v>
      </c>
      <c r="G465" s="18">
        <v>45715</v>
      </c>
      <c r="H465" s="17" t="s">
        <v>4313</v>
      </c>
      <c r="I465" s="17" t="s">
        <v>20</v>
      </c>
      <c r="J465" s="17" t="s">
        <v>2212</v>
      </c>
      <c r="K465" s="17" t="s">
        <v>2213</v>
      </c>
      <c r="L465" t="str">
        <f>IF(COUNTIFS(ZSOHPP055[订单号数值], ZSOHSD058[[#This Row],[订单号数值]], ZSOHPP055[行項目], ZSOHSD058[[#This Row],[行項目]])&gt;0, "Y", "")</f>
        <v>Y</v>
      </c>
      <c r="M465">
        <f>IF(ZSOHSD058[[#This Row],[銷售訂單]]="", "", --ZSOHSD058[[#This Row],[銷售訂單]])</f>
        <v>6075514</v>
      </c>
      <c r="N465" s="16">
        <f>IF(ZSOHSD058[[#This Row],[落胚數]]="","",IF(ISNUMBER(ZSOHSD058[[#This Row],[落胚數]]+0), ZSOHSD058[[#This Row],[落胚數]]+0, 0))</f>
        <v>256.60000000000002</v>
      </c>
    </row>
    <row r="466" spans="1:14">
      <c r="A466" s="17" t="s">
        <v>2226</v>
      </c>
      <c r="B466" s="17" t="s">
        <v>4375</v>
      </c>
      <c r="C466" s="17" t="s">
        <v>2210</v>
      </c>
      <c r="D466" s="17" t="s">
        <v>2211</v>
      </c>
      <c r="E466" s="25">
        <v>3317.7</v>
      </c>
      <c r="F466" s="25">
        <v>4046</v>
      </c>
      <c r="G466" s="18">
        <v>45716</v>
      </c>
      <c r="H466" s="17" t="s">
        <v>4340</v>
      </c>
      <c r="I466" s="17" t="s">
        <v>22</v>
      </c>
      <c r="J466" s="17" t="s">
        <v>2212</v>
      </c>
      <c r="K466" s="17" t="s">
        <v>2213</v>
      </c>
      <c r="L466" t="str">
        <f>IF(COUNTIFS(ZSOHPP055[订单号数值], ZSOHSD058[[#This Row],[订单号数值]], ZSOHPP055[行項目], ZSOHSD058[[#This Row],[行項目]])&gt;0, "Y", "")</f>
        <v>Y</v>
      </c>
      <c r="M466">
        <f>IF(ZSOHSD058[[#This Row],[銷售訂單]]="", "", --ZSOHSD058[[#This Row],[銷售訂單]])</f>
        <v>6075540</v>
      </c>
      <c r="N466" s="16">
        <f>IF(ZSOHSD058[[#This Row],[落胚數]]="","",IF(ISNUMBER(ZSOHSD058[[#This Row],[落胚數]]+0), ZSOHSD058[[#This Row],[落胚數]]+0, 0))</f>
        <v>4046</v>
      </c>
    </row>
    <row r="467" spans="1:14">
      <c r="A467" s="17" t="s">
        <v>2226</v>
      </c>
      <c r="B467" s="17" t="s">
        <v>4375</v>
      </c>
      <c r="C467" s="17" t="s">
        <v>2215</v>
      </c>
      <c r="D467" s="17" t="s">
        <v>2211</v>
      </c>
      <c r="E467" s="25">
        <v>2211.8000000000002</v>
      </c>
      <c r="F467" s="25">
        <v>2697.3</v>
      </c>
      <c r="G467" s="18">
        <v>45716</v>
      </c>
      <c r="H467" s="17" t="s">
        <v>4340</v>
      </c>
      <c r="I467" s="17" t="s">
        <v>22</v>
      </c>
      <c r="J467" s="17" t="s">
        <v>2212</v>
      </c>
      <c r="K467" s="17" t="s">
        <v>2213</v>
      </c>
      <c r="L467" t="str">
        <f>IF(COUNTIFS(ZSOHPP055[订单号数值], ZSOHSD058[[#This Row],[订单号数值]], ZSOHPP055[行項目], ZSOHSD058[[#This Row],[行項目]])&gt;0, "Y", "")</f>
        <v>Y</v>
      </c>
      <c r="M467">
        <f>IF(ZSOHSD058[[#This Row],[銷售訂單]]="", "", --ZSOHSD058[[#This Row],[銷售訂單]])</f>
        <v>6075540</v>
      </c>
      <c r="N467" s="16">
        <f>IF(ZSOHSD058[[#This Row],[落胚數]]="","",IF(ISNUMBER(ZSOHSD058[[#This Row],[落胚數]]+0), ZSOHSD058[[#This Row],[落胚數]]+0, 0))</f>
        <v>2697.3</v>
      </c>
    </row>
    <row r="468" spans="1:14">
      <c r="A468" s="17" t="s">
        <v>4376</v>
      </c>
      <c r="B468" s="17" t="s">
        <v>4377</v>
      </c>
      <c r="C468" s="17" t="s">
        <v>2210</v>
      </c>
      <c r="D468" s="17" t="s">
        <v>2211</v>
      </c>
      <c r="E468" s="25">
        <v>327.39999999999998</v>
      </c>
      <c r="F468" s="25">
        <v>363.8</v>
      </c>
      <c r="G468" s="18">
        <v>45717</v>
      </c>
      <c r="H468" s="17" t="s">
        <v>4378</v>
      </c>
      <c r="I468" s="17" t="s">
        <v>24</v>
      </c>
      <c r="J468" s="17" t="s">
        <v>2212</v>
      </c>
      <c r="K468" s="17" t="s">
        <v>4167</v>
      </c>
      <c r="L468" t="str">
        <f>IF(COUNTIFS(ZSOHPP055[订单号数值], ZSOHSD058[[#This Row],[订单号数值]], ZSOHPP055[行項目], ZSOHSD058[[#This Row],[行項目]])&gt;0, "Y", "")</f>
        <v/>
      </c>
      <c r="M468">
        <f>IF(ZSOHSD058[[#This Row],[銷售訂單]]="", "", --ZSOHSD058[[#This Row],[銷售訂單]])</f>
        <v>6075572</v>
      </c>
      <c r="N468" s="16">
        <f>IF(ZSOHSD058[[#This Row],[落胚數]]="","",IF(ISNUMBER(ZSOHSD058[[#This Row],[落胚數]]+0), ZSOHSD058[[#This Row],[落胚數]]+0, 0))</f>
        <v>363.8</v>
      </c>
    </row>
    <row r="469" spans="1:14">
      <c r="A469" s="17" t="s">
        <v>2252</v>
      </c>
      <c r="B469" s="17" t="s">
        <v>4379</v>
      </c>
      <c r="C469" s="17" t="s">
        <v>2210</v>
      </c>
      <c r="D469" s="17" t="s">
        <v>2211</v>
      </c>
      <c r="E469" s="25">
        <v>430.1</v>
      </c>
      <c r="F469" s="25">
        <v>506</v>
      </c>
      <c r="G469" s="18">
        <v>45717</v>
      </c>
      <c r="H469" s="17" t="s">
        <v>4380</v>
      </c>
      <c r="I469" s="17" t="s">
        <v>20</v>
      </c>
      <c r="J469" s="17" t="s">
        <v>2212</v>
      </c>
      <c r="K469" s="17" t="s">
        <v>2213</v>
      </c>
      <c r="L469" t="str">
        <f>IF(COUNTIFS(ZSOHPP055[订单号数值], ZSOHSD058[[#This Row],[订单号数值]], ZSOHPP055[行項目], ZSOHSD058[[#This Row],[行項目]])&gt;0, "Y", "")</f>
        <v/>
      </c>
      <c r="M469">
        <f>IF(ZSOHSD058[[#This Row],[銷售訂單]]="", "", --ZSOHSD058[[#This Row],[銷售訂單]])</f>
        <v>6075573</v>
      </c>
      <c r="N469" s="16">
        <f>IF(ZSOHSD058[[#This Row],[落胚數]]="","",IF(ISNUMBER(ZSOHSD058[[#This Row],[落胚數]]+0), ZSOHSD058[[#This Row],[落胚數]]+0, 0))</f>
        <v>506</v>
      </c>
    </row>
    <row r="470" spans="1:14">
      <c r="A470" s="17" t="s">
        <v>2252</v>
      </c>
      <c r="B470" s="17" t="s">
        <v>4379</v>
      </c>
      <c r="C470" s="17" t="s">
        <v>2215</v>
      </c>
      <c r="D470" s="17" t="s">
        <v>2211</v>
      </c>
      <c r="E470" s="25">
        <v>716.8</v>
      </c>
      <c r="F470" s="25">
        <v>843.3</v>
      </c>
      <c r="G470" s="18">
        <v>45717</v>
      </c>
      <c r="H470" s="17" t="s">
        <v>4380</v>
      </c>
      <c r="I470" s="17" t="s">
        <v>20</v>
      </c>
      <c r="J470" s="17" t="s">
        <v>2212</v>
      </c>
      <c r="K470" s="17" t="s">
        <v>2213</v>
      </c>
      <c r="L470" t="str">
        <f>IF(COUNTIFS(ZSOHPP055[订单号数值], ZSOHSD058[[#This Row],[订单号数值]], ZSOHPP055[行項目], ZSOHSD058[[#This Row],[行項目]])&gt;0, "Y", "")</f>
        <v/>
      </c>
      <c r="M470">
        <f>IF(ZSOHSD058[[#This Row],[銷售訂單]]="", "", --ZSOHSD058[[#This Row],[銷售訂單]])</f>
        <v>6075573</v>
      </c>
      <c r="N470" s="16">
        <f>IF(ZSOHSD058[[#This Row],[落胚數]]="","",IF(ISNUMBER(ZSOHSD058[[#This Row],[落胚數]]+0), ZSOHSD058[[#This Row],[落胚數]]+0, 0))</f>
        <v>843.3</v>
      </c>
    </row>
    <row r="471" spans="1:14">
      <c r="A471" s="17" t="s">
        <v>2261</v>
      </c>
      <c r="B471" s="17" t="s">
        <v>4379</v>
      </c>
      <c r="C471" s="17" t="s">
        <v>2216</v>
      </c>
      <c r="D471" s="17" t="s">
        <v>2211</v>
      </c>
      <c r="E471" s="25">
        <v>5017</v>
      </c>
      <c r="F471" s="25">
        <v>5574.4</v>
      </c>
      <c r="G471" s="18">
        <v>45717</v>
      </c>
      <c r="H471" s="17" t="s">
        <v>4380</v>
      </c>
      <c r="I471" s="17" t="s">
        <v>20</v>
      </c>
      <c r="J471" s="17" t="s">
        <v>2212</v>
      </c>
      <c r="K471" s="17" t="s">
        <v>2213</v>
      </c>
      <c r="L471" t="str">
        <f>IF(COUNTIFS(ZSOHPP055[订单号数值], ZSOHSD058[[#This Row],[订单号数值]], ZSOHPP055[行項目], ZSOHSD058[[#This Row],[行項目]])&gt;0, "Y", "")</f>
        <v>Y</v>
      </c>
      <c r="M471">
        <f>IF(ZSOHSD058[[#This Row],[銷售訂單]]="", "", --ZSOHSD058[[#This Row],[銷售訂單]])</f>
        <v>6075573</v>
      </c>
      <c r="N471" s="16">
        <f>IF(ZSOHSD058[[#This Row],[落胚數]]="","",IF(ISNUMBER(ZSOHSD058[[#This Row],[落胚數]]+0), ZSOHSD058[[#This Row],[落胚數]]+0, 0))</f>
        <v>5574.4</v>
      </c>
    </row>
    <row r="472" spans="1:14">
      <c r="A472" s="17" t="s">
        <v>2261</v>
      </c>
      <c r="B472" s="17" t="s">
        <v>4379</v>
      </c>
      <c r="C472" s="17" t="s">
        <v>2217</v>
      </c>
      <c r="D472" s="17" t="s">
        <v>2211</v>
      </c>
      <c r="E472" s="25">
        <v>3884.1</v>
      </c>
      <c r="F472" s="25">
        <v>4315.7</v>
      </c>
      <c r="G472" s="18">
        <v>45717</v>
      </c>
      <c r="H472" s="17" t="s">
        <v>4380</v>
      </c>
      <c r="I472" s="17" t="s">
        <v>20</v>
      </c>
      <c r="J472" s="17" t="s">
        <v>2212</v>
      </c>
      <c r="K472" s="17" t="s">
        <v>2213</v>
      </c>
      <c r="L472" t="str">
        <f>IF(COUNTIFS(ZSOHPP055[订单号数值], ZSOHSD058[[#This Row],[订单号数值]], ZSOHPP055[行項目], ZSOHSD058[[#This Row],[行項目]])&gt;0, "Y", "")</f>
        <v>Y</v>
      </c>
      <c r="M472">
        <f>IF(ZSOHSD058[[#This Row],[銷售訂單]]="", "", --ZSOHSD058[[#This Row],[銷售訂單]])</f>
        <v>6075573</v>
      </c>
      <c r="N472" s="16">
        <f>IF(ZSOHSD058[[#This Row],[落胚數]]="","",IF(ISNUMBER(ZSOHSD058[[#This Row],[落胚數]]+0), ZSOHSD058[[#This Row],[落胚數]]+0, 0))</f>
        <v>4315.7</v>
      </c>
    </row>
    <row r="473" spans="1:14">
      <c r="A473" s="17" t="s">
        <v>2415</v>
      </c>
      <c r="B473" s="17" t="s">
        <v>4381</v>
      </c>
      <c r="C473" s="17" t="s">
        <v>2210</v>
      </c>
      <c r="D473" s="17" t="s">
        <v>2211</v>
      </c>
      <c r="E473" s="25">
        <v>1500</v>
      </c>
      <c r="F473" s="25">
        <v>1724.1</v>
      </c>
      <c r="G473" s="18">
        <v>45719</v>
      </c>
      <c r="H473" s="17" t="s">
        <v>4352</v>
      </c>
      <c r="I473" s="17" t="s">
        <v>23</v>
      </c>
      <c r="J473" s="17" t="s">
        <v>2212</v>
      </c>
      <c r="K473" s="17" t="s">
        <v>2213</v>
      </c>
      <c r="L473" t="str">
        <f>IF(COUNTIFS(ZSOHPP055[订单号数值], ZSOHSD058[[#This Row],[订单号数值]], ZSOHPP055[行項目], ZSOHSD058[[#This Row],[行項目]])&gt;0, "Y", "")</f>
        <v>Y</v>
      </c>
      <c r="M473">
        <f>IF(ZSOHSD058[[#This Row],[銷售訂單]]="", "", --ZSOHSD058[[#This Row],[銷售訂單]])</f>
        <v>6075593</v>
      </c>
      <c r="N473" s="16">
        <f>IF(ZSOHSD058[[#This Row],[落胚數]]="","",IF(ISNUMBER(ZSOHSD058[[#This Row],[落胚數]]+0), ZSOHSD058[[#This Row],[落胚數]]+0, 0))</f>
        <v>1724.1</v>
      </c>
    </row>
    <row r="474" spans="1:14">
      <c r="A474" s="17" t="s">
        <v>2479</v>
      </c>
      <c r="B474" s="17" t="s">
        <v>4382</v>
      </c>
      <c r="C474" s="17" t="s">
        <v>2210</v>
      </c>
      <c r="D474" s="17" t="s">
        <v>2211</v>
      </c>
      <c r="E474" s="25">
        <v>150.30000000000001</v>
      </c>
      <c r="F474" s="25">
        <v>150.30000000000001</v>
      </c>
      <c r="G474" s="18">
        <v>45719</v>
      </c>
      <c r="H474" s="17" t="s">
        <v>4380</v>
      </c>
      <c r="I474" s="17" t="s">
        <v>20</v>
      </c>
      <c r="J474" s="17" t="s">
        <v>2212</v>
      </c>
      <c r="K474" s="17" t="s">
        <v>4167</v>
      </c>
      <c r="L474" t="str">
        <f>IF(COUNTIFS(ZSOHPP055[订单号数值], ZSOHSD058[[#This Row],[订单号数值]], ZSOHPP055[行項目], ZSOHSD058[[#This Row],[行項目]])&gt;0, "Y", "")</f>
        <v/>
      </c>
      <c r="M474">
        <f>IF(ZSOHSD058[[#This Row],[銷售訂單]]="", "", --ZSOHSD058[[#This Row],[銷售訂單]])</f>
        <v>6075595</v>
      </c>
      <c r="N474" s="16">
        <f>IF(ZSOHSD058[[#This Row],[落胚數]]="","",IF(ISNUMBER(ZSOHSD058[[#This Row],[落胚數]]+0), ZSOHSD058[[#This Row],[落胚數]]+0, 0))</f>
        <v>150.30000000000001</v>
      </c>
    </row>
    <row r="475" spans="1:14">
      <c r="A475" s="17" t="s">
        <v>2417</v>
      </c>
      <c r="B475" s="17" t="s">
        <v>4383</v>
      </c>
      <c r="C475" s="17" t="s">
        <v>2210</v>
      </c>
      <c r="D475" s="17" t="s">
        <v>2211</v>
      </c>
      <c r="E475" s="25">
        <v>100.7</v>
      </c>
      <c r="F475" s="25">
        <v>100.7</v>
      </c>
      <c r="G475" s="18">
        <v>45719</v>
      </c>
      <c r="H475" s="17" t="s">
        <v>4380</v>
      </c>
      <c r="I475" s="17" t="s">
        <v>20</v>
      </c>
      <c r="J475" s="17" t="s">
        <v>2212</v>
      </c>
      <c r="K475" s="17" t="s">
        <v>2213</v>
      </c>
      <c r="L475" t="str">
        <f>IF(COUNTIFS(ZSOHPP055[订单号数值], ZSOHSD058[[#This Row],[订单号数值]], ZSOHPP055[行項目], ZSOHSD058[[#This Row],[行項目]])&gt;0, "Y", "")</f>
        <v>Y</v>
      </c>
      <c r="M475">
        <f>IF(ZSOHSD058[[#This Row],[銷售訂單]]="", "", --ZSOHSD058[[#This Row],[銷售訂單]])</f>
        <v>6075597</v>
      </c>
      <c r="N475" s="16">
        <f>IF(ZSOHSD058[[#This Row],[落胚數]]="","",IF(ISNUMBER(ZSOHSD058[[#This Row],[落胚數]]+0), ZSOHSD058[[#This Row],[落胚數]]+0, 0))</f>
        <v>100.7</v>
      </c>
    </row>
    <row r="476" spans="1:14">
      <c r="A476" s="17" t="s">
        <v>4315</v>
      </c>
      <c r="B476" s="17" t="s">
        <v>4384</v>
      </c>
      <c r="C476" s="17" t="s">
        <v>2210</v>
      </c>
      <c r="D476" s="17" t="s">
        <v>2211</v>
      </c>
      <c r="E476" s="25">
        <v>327.39999999999998</v>
      </c>
      <c r="F476" s="25">
        <v>376.3</v>
      </c>
      <c r="G476" s="18">
        <v>45719</v>
      </c>
      <c r="H476" s="17" t="s">
        <v>4340</v>
      </c>
      <c r="I476" s="17" t="s">
        <v>24</v>
      </c>
      <c r="J476" s="17" t="s">
        <v>2212</v>
      </c>
      <c r="K476" s="17" t="s">
        <v>4167</v>
      </c>
      <c r="L476" t="str">
        <f>IF(COUNTIFS(ZSOHPP055[订单号数值], ZSOHSD058[[#This Row],[订单号数值]], ZSOHPP055[行項目], ZSOHSD058[[#This Row],[行項目]])&gt;0, "Y", "")</f>
        <v/>
      </c>
      <c r="M476">
        <f>IF(ZSOHSD058[[#This Row],[銷售訂單]]="", "", --ZSOHSD058[[#This Row],[銷售訂單]])</f>
        <v>6075601</v>
      </c>
      <c r="N476" s="16">
        <f>IF(ZSOHSD058[[#This Row],[落胚數]]="","",IF(ISNUMBER(ZSOHSD058[[#This Row],[落胚數]]+0), ZSOHSD058[[#This Row],[落胚數]]+0, 0))</f>
        <v>376.3</v>
      </c>
    </row>
    <row r="477" spans="1:14">
      <c r="A477" s="17" t="s">
        <v>2382</v>
      </c>
      <c r="B477" s="17" t="s">
        <v>4385</v>
      </c>
      <c r="C477" s="17" t="s">
        <v>2210</v>
      </c>
      <c r="D477" s="17" t="s">
        <v>2211</v>
      </c>
      <c r="E477" s="25">
        <v>223.4</v>
      </c>
      <c r="F477" s="25">
        <v>240.2</v>
      </c>
      <c r="G477" s="18">
        <v>45721</v>
      </c>
      <c r="H477" s="17" t="s">
        <v>4330</v>
      </c>
      <c r="I477" s="17" t="s">
        <v>20</v>
      </c>
      <c r="J477" s="17" t="s">
        <v>2212</v>
      </c>
      <c r="K477" s="17" t="s">
        <v>2213</v>
      </c>
      <c r="L477" t="str">
        <f>IF(COUNTIFS(ZSOHPP055[订单号数值], ZSOHSD058[[#This Row],[订单号数值]], ZSOHPP055[行項目], ZSOHSD058[[#This Row],[行項目]])&gt;0, "Y", "")</f>
        <v>Y</v>
      </c>
      <c r="M477">
        <f>IF(ZSOHSD058[[#This Row],[銷售訂單]]="", "", --ZSOHSD058[[#This Row],[銷售訂單]])</f>
        <v>6075641</v>
      </c>
      <c r="N477" s="16">
        <f>IF(ZSOHSD058[[#This Row],[落胚數]]="","",IF(ISNUMBER(ZSOHSD058[[#This Row],[落胚數]]+0), ZSOHSD058[[#This Row],[落胚數]]+0, 0))</f>
        <v>240.2</v>
      </c>
    </row>
    <row r="478" spans="1:14">
      <c r="A478" s="17" t="s">
        <v>2230</v>
      </c>
      <c r="B478" s="17" t="s">
        <v>4386</v>
      </c>
      <c r="C478" s="17" t="s">
        <v>2210</v>
      </c>
      <c r="D478" s="17" t="s">
        <v>2211</v>
      </c>
      <c r="E478" s="25">
        <v>1000</v>
      </c>
      <c r="F478" s="25">
        <v>1111.0999999999999</v>
      </c>
      <c r="G478" s="18">
        <v>45721</v>
      </c>
      <c r="H478" s="17" t="s">
        <v>4387</v>
      </c>
      <c r="I478" s="17" t="s">
        <v>24</v>
      </c>
      <c r="J478" s="17" t="s">
        <v>2212</v>
      </c>
      <c r="K478" s="17" t="s">
        <v>2213</v>
      </c>
      <c r="L478" t="str">
        <f>IF(COUNTIFS(ZSOHPP055[订单号数值], ZSOHSD058[[#This Row],[订单号数值]], ZSOHPP055[行項目], ZSOHSD058[[#This Row],[行項目]])&gt;0, "Y", "")</f>
        <v>Y</v>
      </c>
      <c r="M478">
        <f>IF(ZSOHSD058[[#This Row],[銷售訂單]]="", "", --ZSOHSD058[[#This Row],[銷售訂單]])</f>
        <v>6075646</v>
      </c>
      <c r="N478" s="16">
        <f>IF(ZSOHSD058[[#This Row],[落胚數]]="","",IF(ISNUMBER(ZSOHSD058[[#This Row],[落胚數]]+0), ZSOHSD058[[#This Row],[落胚數]]+0, 0))</f>
        <v>1111.0999999999999</v>
      </c>
    </row>
    <row r="479" spans="1:14">
      <c r="A479" s="17" t="s">
        <v>2421</v>
      </c>
      <c r="B479" s="17" t="s">
        <v>4388</v>
      </c>
      <c r="C479" s="17" t="s">
        <v>2210</v>
      </c>
      <c r="D479" s="17" t="s">
        <v>2211</v>
      </c>
      <c r="E479" s="25">
        <v>2000</v>
      </c>
      <c r="F479" s="25">
        <v>2298.9</v>
      </c>
      <c r="G479" s="18">
        <v>45722</v>
      </c>
      <c r="H479" s="17" t="s">
        <v>4352</v>
      </c>
      <c r="I479" s="17" t="s">
        <v>23</v>
      </c>
      <c r="J479" s="17" t="s">
        <v>2212</v>
      </c>
      <c r="K479" s="17" t="s">
        <v>2213</v>
      </c>
      <c r="L479" t="str">
        <f>IF(COUNTIFS(ZSOHPP055[订单号数值], ZSOHSD058[[#This Row],[订单号数值]], ZSOHPP055[行項目], ZSOHSD058[[#This Row],[行項目]])&gt;0, "Y", "")</f>
        <v>Y</v>
      </c>
      <c r="M479">
        <f>IF(ZSOHSD058[[#This Row],[銷售訂單]]="", "", --ZSOHSD058[[#This Row],[銷售訂單]])</f>
        <v>6075682</v>
      </c>
      <c r="N479" s="16">
        <f>IF(ZSOHSD058[[#This Row],[落胚數]]="","",IF(ISNUMBER(ZSOHSD058[[#This Row],[落胚數]]+0), ZSOHSD058[[#This Row],[落胚數]]+0, 0))</f>
        <v>2298.9</v>
      </c>
    </row>
    <row r="480" spans="1:14">
      <c r="A480" s="17" t="s">
        <v>2423</v>
      </c>
      <c r="B480" s="17" t="s">
        <v>4389</v>
      </c>
      <c r="C480" s="17" t="s">
        <v>2210</v>
      </c>
      <c r="D480" s="17" t="s">
        <v>2211</v>
      </c>
      <c r="E480" s="25">
        <v>150</v>
      </c>
      <c r="F480" s="25">
        <v>150</v>
      </c>
      <c r="G480" s="18">
        <v>45722</v>
      </c>
      <c r="H480" s="17" t="s">
        <v>4340</v>
      </c>
      <c r="I480" s="17" t="s">
        <v>22</v>
      </c>
      <c r="J480" s="17" t="s">
        <v>2212</v>
      </c>
      <c r="K480" s="17" t="s">
        <v>2213</v>
      </c>
      <c r="L480" t="str">
        <f>IF(COUNTIFS(ZSOHPP055[订单号数值], ZSOHSD058[[#This Row],[订单号数值]], ZSOHPP055[行項目], ZSOHSD058[[#This Row],[行項目]])&gt;0, "Y", "")</f>
        <v>Y</v>
      </c>
      <c r="M480">
        <f>IF(ZSOHSD058[[#This Row],[銷售訂單]]="", "", --ZSOHSD058[[#This Row],[銷售訂單]])</f>
        <v>6075686</v>
      </c>
      <c r="N480" s="16">
        <f>IF(ZSOHSD058[[#This Row],[落胚數]]="","",IF(ISNUMBER(ZSOHSD058[[#This Row],[落胚數]]+0), ZSOHSD058[[#This Row],[落胚數]]+0, 0))</f>
        <v>150</v>
      </c>
    </row>
    <row r="481" spans="1:14">
      <c r="A481" s="17" t="s">
        <v>2421</v>
      </c>
      <c r="B481" s="17" t="s">
        <v>4390</v>
      </c>
      <c r="C481" s="17" t="s">
        <v>2210</v>
      </c>
      <c r="D481" s="17" t="s">
        <v>2211</v>
      </c>
      <c r="E481" s="25">
        <v>5300</v>
      </c>
      <c r="F481" s="25">
        <v>6092</v>
      </c>
      <c r="G481" s="18">
        <v>45726</v>
      </c>
      <c r="H481" s="17" t="s">
        <v>4391</v>
      </c>
      <c r="I481" s="17" t="s">
        <v>23</v>
      </c>
      <c r="J481" s="17" t="s">
        <v>2212</v>
      </c>
      <c r="K481" s="17" t="s">
        <v>2213</v>
      </c>
      <c r="L481" t="str">
        <f>IF(COUNTIFS(ZSOHPP055[订单号数值], ZSOHSD058[[#This Row],[订单号数值]], ZSOHPP055[行項目], ZSOHSD058[[#This Row],[行項目]])&gt;0, "Y", "")</f>
        <v>Y</v>
      </c>
      <c r="M481">
        <f>IF(ZSOHSD058[[#This Row],[銷售訂單]]="", "", --ZSOHSD058[[#This Row],[銷售訂單]])</f>
        <v>6075770</v>
      </c>
      <c r="N481" s="16">
        <f>IF(ZSOHSD058[[#This Row],[落胚數]]="","",IF(ISNUMBER(ZSOHSD058[[#This Row],[落胚數]]+0), ZSOHSD058[[#This Row],[落胚數]]+0, 0))</f>
        <v>6092</v>
      </c>
    </row>
    <row r="482" spans="1:14">
      <c r="A482" s="17" t="s">
        <v>2415</v>
      </c>
      <c r="B482" s="17" t="s">
        <v>4390</v>
      </c>
      <c r="C482" s="17" t="s">
        <v>2215</v>
      </c>
      <c r="D482" s="17" t="s">
        <v>2211</v>
      </c>
      <c r="E482" s="25">
        <v>3200</v>
      </c>
      <c r="F482" s="25">
        <v>3678.2</v>
      </c>
      <c r="G482" s="18">
        <v>45726</v>
      </c>
      <c r="H482" s="17" t="s">
        <v>4391</v>
      </c>
      <c r="I482" s="17" t="s">
        <v>23</v>
      </c>
      <c r="J482" s="17" t="s">
        <v>2212</v>
      </c>
      <c r="K482" s="17" t="s">
        <v>2213</v>
      </c>
      <c r="L482" t="str">
        <f>IF(COUNTIFS(ZSOHPP055[订单号数值], ZSOHSD058[[#This Row],[订单号数值]], ZSOHPP055[行項目], ZSOHSD058[[#This Row],[行項目]])&gt;0, "Y", "")</f>
        <v>Y</v>
      </c>
      <c r="M482">
        <f>IF(ZSOHSD058[[#This Row],[銷售訂單]]="", "", --ZSOHSD058[[#This Row],[銷售訂單]])</f>
        <v>6075770</v>
      </c>
      <c r="N482" s="16">
        <f>IF(ZSOHSD058[[#This Row],[落胚數]]="","",IF(ISNUMBER(ZSOHSD058[[#This Row],[落胚數]]+0), ZSOHSD058[[#This Row],[落胚數]]+0, 0))</f>
        <v>3678.2</v>
      </c>
    </row>
    <row r="483" spans="1:14">
      <c r="A483" s="17" t="s">
        <v>2426</v>
      </c>
      <c r="B483" s="17" t="s">
        <v>4392</v>
      </c>
      <c r="C483" s="17" t="s">
        <v>2210</v>
      </c>
      <c r="D483" s="17" t="s">
        <v>2211</v>
      </c>
      <c r="E483" s="25">
        <v>186.3</v>
      </c>
      <c r="F483" s="25">
        <v>200.4</v>
      </c>
      <c r="G483" s="18">
        <v>45727</v>
      </c>
      <c r="H483" s="17" t="s">
        <v>4393</v>
      </c>
      <c r="I483" s="17" t="s">
        <v>20</v>
      </c>
      <c r="J483" s="17" t="s">
        <v>2212</v>
      </c>
      <c r="K483" s="17" t="s">
        <v>2213</v>
      </c>
      <c r="L483" t="str">
        <f>IF(COUNTIFS(ZSOHPP055[订单号数值], ZSOHSD058[[#This Row],[订单号数值]], ZSOHPP055[行項目], ZSOHSD058[[#This Row],[行項目]])&gt;0, "Y", "")</f>
        <v/>
      </c>
      <c r="M483">
        <f>IF(ZSOHSD058[[#This Row],[銷售訂單]]="", "", --ZSOHSD058[[#This Row],[銷售訂單]])</f>
        <v>6075782</v>
      </c>
      <c r="N483" s="16">
        <f>IF(ZSOHSD058[[#This Row],[落胚數]]="","",IF(ISNUMBER(ZSOHSD058[[#This Row],[落胚數]]+0), ZSOHSD058[[#This Row],[落胚數]]+0, 0))</f>
        <v>200.4</v>
      </c>
    </row>
    <row r="484" spans="1:14">
      <c r="A484" s="17" t="s">
        <v>2427</v>
      </c>
      <c r="B484" s="17" t="s">
        <v>4394</v>
      </c>
      <c r="C484" s="17" t="s">
        <v>2210</v>
      </c>
      <c r="D484" s="17" t="s">
        <v>2211</v>
      </c>
      <c r="E484" s="25">
        <v>47.1</v>
      </c>
      <c r="F484" s="25">
        <v>50.7</v>
      </c>
      <c r="G484" s="18">
        <v>45727</v>
      </c>
      <c r="H484" s="17" t="s">
        <v>4395</v>
      </c>
      <c r="I484" s="17" t="s">
        <v>20</v>
      </c>
      <c r="J484" s="17" t="s">
        <v>2212</v>
      </c>
      <c r="K484" s="17" t="s">
        <v>2213</v>
      </c>
      <c r="L484" t="str">
        <f>IF(COUNTIFS(ZSOHPP055[订单号数值], ZSOHSD058[[#This Row],[订单号数值]], ZSOHPP055[行項目], ZSOHSD058[[#This Row],[行項目]])&gt;0, "Y", "")</f>
        <v>Y</v>
      </c>
      <c r="M484">
        <f>IF(ZSOHSD058[[#This Row],[銷售訂單]]="", "", --ZSOHSD058[[#This Row],[銷售訂單]])</f>
        <v>6075783</v>
      </c>
      <c r="N484" s="16">
        <f>IF(ZSOHSD058[[#This Row],[落胚數]]="","",IF(ISNUMBER(ZSOHSD058[[#This Row],[落胚數]]+0), ZSOHSD058[[#This Row],[落胚數]]+0, 0))</f>
        <v>50.7</v>
      </c>
    </row>
    <row r="485" spans="1:14">
      <c r="A485" s="17" t="s">
        <v>2429</v>
      </c>
      <c r="B485" s="17" t="s">
        <v>4396</v>
      </c>
      <c r="C485" s="17" t="s">
        <v>2210</v>
      </c>
      <c r="D485" s="17" t="s">
        <v>2211</v>
      </c>
      <c r="E485" s="25">
        <v>50</v>
      </c>
      <c r="F485" s="25">
        <v>50</v>
      </c>
      <c r="G485" s="18">
        <v>45728</v>
      </c>
      <c r="H485" s="17" t="s">
        <v>4397</v>
      </c>
      <c r="I485" s="17" t="s">
        <v>23</v>
      </c>
      <c r="J485" s="17" t="s">
        <v>2212</v>
      </c>
      <c r="K485" s="17" t="s">
        <v>2213</v>
      </c>
      <c r="L485" t="str">
        <f>IF(COUNTIFS(ZSOHPP055[订单号数值], ZSOHSD058[[#This Row],[订单号数值]], ZSOHPP055[行項目], ZSOHSD058[[#This Row],[行項目]])&gt;0, "Y", "")</f>
        <v>Y</v>
      </c>
      <c r="M485">
        <f>IF(ZSOHSD058[[#This Row],[銷售訂單]]="", "", --ZSOHSD058[[#This Row],[銷售訂單]])</f>
        <v>6075826</v>
      </c>
      <c r="N485" s="16">
        <f>IF(ZSOHSD058[[#This Row],[落胚數]]="","",IF(ISNUMBER(ZSOHSD058[[#This Row],[落胚數]]+0), ZSOHSD058[[#This Row],[落胚數]]+0, 0))</f>
        <v>50</v>
      </c>
    </row>
    <row r="486" spans="1:14">
      <c r="A486" s="17" t="s">
        <v>4398</v>
      </c>
      <c r="B486" s="17" t="s">
        <v>4399</v>
      </c>
      <c r="C486" s="17" t="s">
        <v>2210</v>
      </c>
      <c r="D486" s="17" t="s">
        <v>2211</v>
      </c>
      <c r="E486" s="25">
        <v>50</v>
      </c>
      <c r="F486" s="25">
        <v>50</v>
      </c>
      <c r="G486" s="18">
        <v>45728</v>
      </c>
      <c r="H486" s="17" t="s">
        <v>4380</v>
      </c>
      <c r="I486" s="17" t="s">
        <v>23</v>
      </c>
      <c r="J486" s="17" t="s">
        <v>2212</v>
      </c>
      <c r="K486" s="17" t="s">
        <v>4167</v>
      </c>
      <c r="L486" t="str">
        <f>IF(COUNTIFS(ZSOHPP055[订单号数值], ZSOHSD058[[#This Row],[订单号数值]], ZSOHPP055[行項目], ZSOHSD058[[#This Row],[行項目]])&gt;0, "Y", "")</f>
        <v>Y</v>
      </c>
      <c r="M486">
        <f>IF(ZSOHSD058[[#This Row],[銷售訂單]]="", "", --ZSOHSD058[[#This Row],[銷售訂單]])</f>
        <v>6075827</v>
      </c>
      <c r="N486" s="16">
        <f>IF(ZSOHSD058[[#This Row],[落胚數]]="","",IF(ISNUMBER(ZSOHSD058[[#This Row],[落胚數]]+0), ZSOHSD058[[#This Row],[落胚數]]+0, 0))</f>
        <v>50</v>
      </c>
    </row>
    <row r="487" spans="1:14">
      <c r="A487" s="17" t="s">
        <v>2385</v>
      </c>
      <c r="B487" s="17" t="s">
        <v>4400</v>
      </c>
      <c r="C487" s="17" t="s">
        <v>2210</v>
      </c>
      <c r="D487" s="17" t="s">
        <v>2211</v>
      </c>
      <c r="E487" s="25">
        <v>49.8</v>
      </c>
      <c r="F487" s="25">
        <v>49.8</v>
      </c>
      <c r="G487" s="18">
        <v>45729</v>
      </c>
      <c r="H487" s="17" t="s">
        <v>4401</v>
      </c>
      <c r="I487" s="17" t="s">
        <v>20</v>
      </c>
      <c r="J487" s="17" t="s">
        <v>2212</v>
      </c>
      <c r="K487" s="17" t="s">
        <v>2213</v>
      </c>
      <c r="L487" t="str">
        <f>IF(COUNTIFS(ZSOHPP055[订单号数值], ZSOHSD058[[#This Row],[订单号数值]], ZSOHPP055[行項目], ZSOHSD058[[#This Row],[行項目]])&gt;0, "Y", "")</f>
        <v>Y</v>
      </c>
      <c r="M487">
        <f>IF(ZSOHSD058[[#This Row],[銷售訂單]]="", "", --ZSOHSD058[[#This Row],[銷售訂單]])</f>
        <v>6075845</v>
      </c>
      <c r="N487" s="16">
        <f>IF(ZSOHSD058[[#This Row],[落胚數]]="","",IF(ISNUMBER(ZSOHSD058[[#This Row],[落胚數]]+0), ZSOHSD058[[#This Row],[落胚數]]+0, 0))</f>
        <v>49.8</v>
      </c>
    </row>
    <row r="488" spans="1:14">
      <c r="A488" s="17" t="s">
        <v>2432</v>
      </c>
      <c r="B488" s="17" t="s">
        <v>4402</v>
      </c>
      <c r="C488" s="17" t="s">
        <v>2210</v>
      </c>
      <c r="D488" s="17" t="s">
        <v>2211</v>
      </c>
      <c r="E488" s="25">
        <v>46.9</v>
      </c>
      <c r="F488" s="25">
        <v>50.4</v>
      </c>
      <c r="G488" s="18">
        <v>45730</v>
      </c>
      <c r="H488" s="17" t="s">
        <v>4403</v>
      </c>
      <c r="I488" s="17" t="s">
        <v>20</v>
      </c>
      <c r="J488" s="17" t="s">
        <v>2212</v>
      </c>
      <c r="K488" s="17" t="s">
        <v>2213</v>
      </c>
      <c r="L488" t="str">
        <f>IF(COUNTIFS(ZSOHPP055[订单号数值], ZSOHSD058[[#This Row],[订单号数值]], ZSOHPP055[行項目], ZSOHSD058[[#This Row],[行項目]])&gt;0, "Y", "")</f>
        <v>Y</v>
      </c>
      <c r="M488">
        <f>IF(ZSOHSD058[[#This Row],[銷售訂單]]="", "", --ZSOHSD058[[#This Row],[銷售訂單]])</f>
        <v>6075867</v>
      </c>
      <c r="N488" s="16">
        <f>IF(ZSOHSD058[[#This Row],[落胚數]]="","",IF(ISNUMBER(ZSOHSD058[[#This Row],[落胚數]]+0), ZSOHSD058[[#This Row],[落胚數]]+0, 0))</f>
        <v>50.4</v>
      </c>
    </row>
    <row r="489" spans="1:14">
      <c r="A489" s="17" t="s">
        <v>2434</v>
      </c>
      <c r="B489" s="17" t="s">
        <v>4404</v>
      </c>
      <c r="C489" s="17" t="s">
        <v>2210</v>
      </c>
      <c r="D489" s="17" t="s">
        <v>2211</v>
      </c>
      <c r="E489" s="25">
        <v>50</v>
      </c>
      <c r="F489" s="25">
        <v>58.8</v>
      </c>
      <c r="G489" s="18">
        <v>45730</v>
      </c>
      <c r="H489" s="17" t="s">
        <v>4405</v>
      </c>
      <c r="I489" s="17" t="s">
        <v>23</v>
      </c>
      <c r="J489" s="17" t="s">
        <v>2212</v>
      </c>
      <c r="K489" s="17" t="s">
        <v>2213</v>
      </c>
      <c r="L489" t="str">
        <f>IF(COUNTIFS(ZSOHPP055[订单号数值], ZSOHSD058[[#This Row],[订单号数值]], ZSOHPP055[行項目], ZSOHSD058[[#This Row],[行項目]])&gt;0, "Y", "")</f>
        <v>Y</v>
      </c>
      <c r="M489">
        <f>IF(ZSOHSD058[[#This Row],[銷售訂單]]="", "", --ZSOHSD058[[#This Row],[銷售訂單]])</f>
        <v>6075870</v>
      </c>
      <c r="N489" s="16">
        <f>IF(ZSOHSD058[[#This Row],[落胚數]]="","",IF(ISNUMBER(ZSOHSD058[[#This Row],[落胚數]]+0), ZSOHSD058[[#This Row],[落胚數]]+0, 0))</f>
        <v>58.8</v>
      </c>
    </row>
    <row r="490" spans="1:14">
      <c r="A490" s="17" t="s">
        <v>2434</v>
      </c>
      <c r="B490" s="17" t="s">
        <v>4406</v>
      </c>
      <c r="C490" s="17" t="s">
        <v>2210</v>
      </c>
      <c r="D490" s="17" t="s">
        <v>2211</v>
      </c>
      <c r="E490" s="25">
        <v>9822.4</v>
      </c>
      <c r="F490" s="25">
        <v>11290.1</v>
      </c>
      <c r="G490" s="18">
        <v>45730</v>
      </c>
      <c r="H490" s="17" t="s">
        <v>4403</v>
      </c>
      <c r="I490" s="17" t="s">
        <v>23</v>
      </c>
      <c r="J490" s="17" t="s">
        <v>2212</v>
      </c>
      <c r="K490" s="17" t="s">
        <v>4167</v>
      </c>
      <c r="L490" t="str">
        <f>IF(COUNTIFS(ZSOHPP055[订单号数值], ZSOHSD058[[#This Row],[订单号数值]], ZSOHPP055[行項目], ZSOHSD058[[#This Row],[行項目]])&gt;0, "Y", "")</f>
        <v/>
      </c>
      <c r="M490">
        <f>IF(ZSOHSD058[[#This Row],[銷售訂單]]="", "", --ZSOHSD058[[#This Row],[銷售訂單]])</f>
        <v>6075876</v>
      </c>
      <c r="N490" s="16">
        <f>IF(ZSOHSD058[[#This Row],[落胚數]]="","",IF(ISNUMBER(ZSOHSD058[[#This Row],[落胚數]]+0), ZSOHSD058[[#This Row],[落胚數]]+0, 0))</f>
        <v>11290.1</v>
      </c>
    </row>
    <row r="491" spans="1:14">
      <c r="A491" s="17" t="s">
        <v>2436</v>
      </c>
      <c r="B491" s="17" t="s">
        <v>4407</v>
      </c>
      <c r="C491" s="17" t="s">
        <v>2210</v>
      </c>
      <c r="D491" s="17" t="s">
        <v>2211</v>
      </c>
      <c r="E491" s="25">
        <v>120</v>
      </c>
      <c r="F491" s="25">
        <v>120</v>
      </c>
      <c r="G491" s="18">
        <v>45731</v>
      </c>
      <c r="H491" s="17" t="s">
        <v>4380</v>
      </c>
      <c r="I491" s="17" t="s">
        <v>22</v>
      </c>
      <c r="J491" s="17" t="s">
        <v>2212</v>
      </c>
      <c r="K491" s="17" t="s">
        <v>2213</v>
      </c>
      <c r="L491" t="str">
        <f>IF(COUNTIFS(ZSOHPP055[订单号数值], ZSOHSD058[[#This Row],[订单号数值]], ZSOHPP055[行項目], ZSOHSD058[[#This Row],[行項目]])&gt;0, "Y", "")</f>
        <v>Y</v>
      </c>
      <c r="M491">
        <f>IF(ZSOHSD058[[#This Row],[銷售訂單]]="", "", --ZSOHSD058[[#This Row],[銷售訂單]])</f>
        <v>6075892</v>
      </c>
      <c r="N491" s="16">
        <f>IF(ZSOHSD058[[#This Row],[落胚數]]="","",IF(ISNUMBER(ZSOHSD058[[#This Row],[落胚數]]+0), ZSOHSD058[[#This Row],[落胚數]]+0, 0))</f>
        <v>120</v>
      </c>
    </row>
    <row r="492" spans="1:14">
      <c r="A492" s="17" t="s">
        <v>2438</v>
      </c>
      <c r="B492" s="17" t="s">
        <v>4408</v>
      </c>
      <c r="C492" s="17" t="s">
        <v>2210</v>
      </c>
      <c r="D492" s="17" t="s">
        <v>2211</v>
      </c>
      <c r="E492" s="25">
        <v>120</v>
      </c>
      <c r="F492" s="25">
        <v>120</v>
      </c>
      <c r="G492" s="18">
        <v>45731</v>
      </c>
      <c r="H492" s="17" t="s">
        <v>4409</v>
      </c>
      <c r="I492" s="17" t="s">
        <v>23</v>
      </c>
      <c r="J492" s="17" t="s">
        <v>2212</v>
      </c>
      <c r="K492" s="17" t="s">
        <v>2213</v>
      </c>
      <c r="L492" t="str">
        <f>IF(COUNTIFS(ZSOHPP055[订单号数值], ZSOHSD058[[#This Row],[订单号数值]], ZSOHPP055[行項目], ZSOHSD058[[#This Row],[行項目]])&gt;0, "Y", "")</f>
        <v>Y</v>
      </c>
      <c r="M492">
        <f>IF(ZSOHSD058[[#This Row],[銷售訂單]]="", "", --ZSOHSD058[[#This Row],[銷售訂單]])</f>
        <v>6075894</v>
      </c>
      <c r="N492" s="16">
        <f>IF(ZSOHSD058[[#This Row],[落胚數]]="","",IF(ISNUMBER(ZSOHSD058[[#This Row],[落胚數]]+0), ZSOHSD058[[#This Row],[落胚數]]+0, 0))</f>
        <v>120</v>
      </c>
    </row>
    <row r="493" spans="1:14">
      <c r="A493" s="17" t="s">
        <v>2252</v>
      </c>
      <c r="B493" s="17" t="s">
        <v>4410</v>
      </c>
      <c r="C493" s="17" t="s">
        <v>2210</v>
      </c>
      <c r="D493" s="17" t="s">
        <v>2211</v>
      </c>
      <c r="E493" s="25">
        <v>394.3</v>
      </c>
      <c r="F493" s="25">
        <v>463.8</v>
      </c>
      <c r="G493" s="18">
        <v>45731</v>
      </c>
      <c r="H493" s="17" t="s">
        <v>4411</v>
      </c>
      <c r="I493" s="17" t="s">
        <v>20</v>
      </c>
      <c r="J493" s="17" t="s">
        <v>2212</v>
      </c>
      <c r="K493" s="17" t="s">
        <v>2213</v>
      </c>
      <c r="L493" t="str">
        <f>IF(COUNTIFS(ZSOHPP055[订单号数值], ZSOHSD058[[#This Row],[订单号数值]], ZSOHPP055[行項目], ZSOHSD058[[#This Row],[行項目]])&gt;0, "Y", "")</f>
        <v/>
      </c>
      <c r="M493">
        <f>IF(ZSOHSD058[[#This Row],[銷售訂單]]="", "", --ZSOHSD058[[#This Row],[銷售訂單]])</f>
        <v>6075895</v>
      </c>
      <c r="N493" s="16">
        <f>IF(ZSOHSD058[[#This Row],[落胚數]]="","",IF(ISNUMBER(ZSOHSD058[[#This Row],[落胚數]]+0), ZSOHSD058[[#This Row],[落胚數]]+0, 0))</f>
        <v>463.8</v>
      </c>
    </row>
    <row r="494" spans="1:14">
      <c r="A494" s="17" t="s">
        <v>2252</v>
      </c>
      <c r="B494" s="17" t="s">
        <v>4410</v>
      </c>
      <c r="C494" s="17" t="s">
        <v>2215</v>
      </c>
      <c r="D494" s="17" t="s">
        <v>2211</v>
      </c>
      <c r="E494" s="25">
        <v>215.1</v>
      </c>
      <c r="F494" s="25">
        <v>253</v>
      </c>
      <c r="G494" s="18">
        <v>45731</v>
      </c>
      <c r="H494" s="17" t="s">
        <v>4411</v>
      </c>
      <c r="I494" s="17" t="s">
        <v>20</v>
      </c>
      <c r="J494" s="17" t="s">
        <v>2212</v>
      </c>
      <c r="K494" s="17" t="s">
        <v>2213</v>
      </c>
      <c r="L494" t="str">
        <f>IF(COUNTIFS(ZSOHPP055[订单号数值], ZSOHSD058[[#This Row],[订单号数值]], ZSOHPP055[行項目], ZSOHSD058[[#This Row],[行項目]])&gt;0, "Y", "")</f>
        <v>Y</v>
      </c>
      <c r="M494">
        <f>IF(ZSOHSD058[[#This Row],[銷售訂單]]="", "", --ZSOHSD058[[#This Row],[銷售訂單]])</f>
        <v>6075895</v>
      </c>
      <c r="N494" s="16">
        <f>IF(ZSOHSD058[[#This Row],[落胚數]]="","",IF(ISNUMBER(ZSOHSD058[[#This Row],[落胚數]]+0), ZSOHSD058[[#This Row],[落胚數]]+0, 0))</f>
        <v>253</v>
      </c>
    </row>
    <row r="495" spans="1:14">
      <c r="A495" s="17" t="s">
        <v>2337</v>
      </c>
      <c r="B495" s="17" t="s">
        <v>4412</v>
      </c>
      <c r="C495" s="17" t="s">
        <v>2210</v>
      </c>
      <c r="D495" s="17" t="s">
        <v>2211</v>
      </c>
      <c r="E495" s="25">
        <v>45.4</v>
      </c>
      <c r="F495" s="25">
        <v>53.4</v>
      </c>
      <c r="G495" s="18">
        <v>45731</v>
      </c>
      <c r="H495" s="17" t="s">
        <v>4340</v>
      </c>
      <c r="I495" s="17" t="s">
        <v>24</v>
      </c>
      <c r="J495" s="17" t="s">
        <v>2212</v>
      </c>
      <c r="K495" s="17" t="s">
        <v>2213</v>
      </c>
      <c r="L495" t="str">
        <f>IF(COUNTIFS(ZSOHPP055[订单号数值], ZSOHSD058[[#This Row],[订单号数值]], ZSOHPP055[行項目], ZSOHSD058[[#This Row],[行項目]])&gt;0, "Y", "")</f>
        <v>Y</v>
      </c>
      <c r="M495">
        <f>IF(ZSOHSD058[[#This Row],[銷售訂單]]="", "", --ZSOHSD058[[#This Row],[銷售訂單]])</f>
        <v>6075896</v>
      </c>
      <c r="N495" s="16">
        <f>IF(ZSOHSD058[[#This Row],[落胚數]]="","",IF(ISNUMBER(ZSOHSD058[[#This Row],[落胚數]]+0), ZSOHSD058[[#This Row],[落胚數]]+0, 0))</f>
        <v>53.4</v>
      </c>
    </row>
    <row r="496" spans="1:14">
      <c r="A496" s="17" t="s">
        <v>2337</v>
      </c>
      <c r="B496" s="17" t="s">
        <v>4412</v>
      </c>
      <c r="C496" s="17" t="s">
        <v>2215</v>
      </c>
      <c r="D496" s="17" t="s">
        <v>2211</v>
      </c>
      <c r="E496" s="25">
        <v>45.4</v>
      </c>
      <c r="F496" s="25">
        <v>53.4</v>
      </c>
      <c r="G496" s="18">
        <v>45731</v>
      </c>
      <c r="H496" s="17" t="s">
        <v>4340</v>
      </c>
      <c r="I496" s="17" t="s">
        <v>24</v>
      </c>
      <c r="J496" s="17" t="s">
        <v>2212</v>
      </c>
      <c r="K496" s="17" t="s">
        <v>2213</v>
      </c>
      <c r="L496" t="str">
        <f>IF(COUNTIFS(ZSOHPP055[订单号数值], ZSOHSD058[[#This Row],[订单号数值]], ZSOHPP055[行項目], ZSOHSD058[[#This Row],[行項目]])&gt;0, "Y", "")</f>
        <v>Y</v>
      </c>
      <c r="M496">
        <f>IF(ZSOHSD058[[#This Row],[銷售訂單]]="", "", --ZSOHSD058[[#This Row],[銷售訂單]])</f>
        <v>6075896</v>
      </c>
      <c r="N496" s="16">
        <f>IF(ZSOHSD058[[#This Row],[落胚數]]="","",IF(ISNUMBER(ZSOHSD058[[#This Row],[落胚數]]+0), ZSOHSD058[[#This Row],[落胚數]]+0, 0))</f>
        <v>53.4</v>
      </c>
    </row>
    <row r="497" spans="1:14">
      <c r="A497" s="17" t="s">
        <v>2373</v>
      </c>
      <c r="B497" s="17" t="s">
        <v>4412</v>
      </c>
      <c r="C497" s="17" t="s">
        <v>2216</v>
      </c>
      <c r="D497" s="17" t="s">
        <v>2211</v>
      </c>
      <c r="E497" s="25">
        <v>22.7</v>
      </c>
      <c r="F497" s="25">
        <v>26.7</v>
      </c>
      <c r="G497" s="18">
        <v>45731</v>
      </c>
      <c r="H497" s="17" t="s">
        <v>4340</v>
      </c>
      <c r="I497" s="17" t="s">
        <v>24</v>
      </c>
      <c r="J497" s="17" t="s">
        <v>2212</v>
      </c>
      <c r="K497" s="17" t="s">
        <v>2213</v>
      </c>
      <c r="L497" t="str">
        <f>IF(COUNTIFS(ZSOHPP055[订单号数值], ZSOHSD058[[#This Row],[订单号数值]], ZSOHPP055[行項目], ZSOHSD058[[#This Row],[行項目]])&gt;0, "Y", "")</f>
        <v>Y</v>
      </c>
      <c r="M497">
        <f>IF(ZSOHSD058[[#This Row],[銷售訂單]]="", "", --ZSOHSD058[[#This Row],[銷售訂單]])</f>
        <v>6075896</v>
      </c>
      <c r="N497" s="16">
        <f>IF(ZSOHSD058[[#This Row],[落胚數]]="","",IF(ISNUMBER(ZSOHSD058[[#This Row],[落胚數]]+0), ZSOHSD058[[#This Row],[落胚數]]+0, 0))</f>
        <v>26.7</v>
      </c>
    </row>
    <row r="498" spans="1:14">
      <c r="A498" s="17" t="s">
        <v>2373</v>
      </c>
      <c r="B498" s="17" t="s">
        <v>4412</v>
      </c>
      <c r="C498" s="17" t="s">
        <v>2217</v>
      </c>
      <c r="D498" s="17" t="s">
        <v>2211</v>
      </c>
      <c r="E498" s="25">
        <v>22.7</v>
      </c>
      <c r="F498" s="25">
        <v>26.7</v>
      </c>
      <c r="G498" s="18">
        <v>45731</v>
      </c>
      <c r="H498" s="17" t="s">
        <v>4340</v>
      </c>
      <c r="I498" s="17" t="s">
        <v>24</v>
      </c>
      <c r="J498" s="17" t="s">
        <v>2212</v>
      </c>
      <c r="K498" s="17" t="s">
        <v>2213</v>
      </c>
      <c r="L498" t="str">
        <f>IF(COUNTIFS(ZSOHPP055[订单号数值], ZSOHSD058[[#This Row],[订单号数值]], ZSOHPP055[行項目], ZSOHSD058[[#This Row],[行項目]])&gt;0, "Y", "")</f>
        <v>Y</v>
      </c>
      <c r="M498">
        <f>IF(ZSOHSD058[[#This Row],[銷售訂單]]="", "", --ZSOHSD058[[#This Row],[銷售訂單]])</f>
        <v>6075896</v>
      </c>
      <c r="N498" s="16">
        <f>IF(ZSOHSD058[[#This Row],[落胚數]]="","",IF(ISNUMBER(ZSOHSD058[[#This Row],[落胚數]]+0), ZSOHSD058[[#This Row],[落胚數]]+0, 0))</f>
        <v>26.7</v>
      </c>
    </row>
    <row r="499" spans="1:14">
      <c r="A499" s="17" t="s">
        <v>2442</v>
      </c>
      <c r="B499" s="17" t="s">
        <v>4413</v>
      </c>
      <c r="C499" s="17" t="s">
        <v>2210</v>
      </c>
      <c r="D499" s="17" t="s">
        <v>2211</v>
      </c>
      <c r="E499" s="25">
        <v>46.8</v>
      </c>
      <c r="F499" s="25">
        <v>50.3</v>
      </c>
      <c r="G499" s="18">
        <v>45734</v>
      </c>
      <c r="H499" s="17" t="s">
        <v>4414</v>
      </c>
      <c r="I499" s="17" t="s">
        <v>20</v>
      </c>
      <c r="J499" s="17" t="s">
        <v>2212</v>
      </c>
      <c r="K499" s="17" t="s">
        <v>2213</v>
      </c>
      <c r="L499" t="str">
        <f>IF(COUNTIFS(ZSOHPP055[订单号数值], ZSOHSD058[[#This Row],[订单号数值]], ZSOHPP055[行項目], ZSOHSD058[[#This Row],[行項目]])&gt;0, "Y", "")</f>
        <v>Y</v>
      </c>
      <c r="M499">
        <f>IF(ZSOHSD058[[#This Row],[銷售訂單]]="", "", --ZSOHSD058[[#This Row],[銷售訂單]])</f>
        <v>6075926</v>
      </c>
      <c r="N499" s="16">
        <f>IF(ZSOHSD058[[#This Row],[落胚數]]="","",IF(ISNUMBER(ZSOHSD058[[#This Row],[落胚數]]+0), ZSOHSD058[[#This Row],[落胚數]]+0, 0))</f>
        <v>50.3</v>
      </c>
    </row>
    <row r="500" spans="1:14">
      <c r="A500" s="17" t="s">
        <v>2444</v>
      </c>
      <c r="B500" s="17" t="s">
        <v>4413</v>
      </c>
      <c r="C500" s="17" t="s">
        <v>2215</v>
      </c>
      <c r="D500" s="17" t="s">
        <v>2211</v>
      </c>
      <c r="E500" s="25">
        <v>46.8</v>
      </c>
      <c r="F500" s="25">
        <v>50.3</v>
      </c>
      <c r="G500" s="18">
        <v>45734</v>
      </c>
      <c r="H500" s="17" t="s">
        <v>4414</v>
      </c>
      <c r="I500" s="17" t="s">
        <v>20</v>
      </c>
      <c r="J500" s="17" t="s">
        <v>2212</v>
      </c>
      <c r="K500" s="17" t="s">
        <v>2213</v>
      </c>
      <c r="L500" t="str">
        <f>IF(COUNTIFS(ZSOHPP055[订单号数值], ZSOHSD058[[#This Row],[订单号数值]], ZSOHPP055[行項目], ZSOHSD058[[#This Row],[行項目]])&gt;0, "Y", "")</f>
        <v>Y</v>
      </c>
      <c r="M500">
        <f>IF(ZSOHSD058[[#This Row],[銷售訂單]]="", "", --ZSOHSD058[[#This Row],[銷售訂單]])</f>
        <v>6075926</v>
      </c>
      <c r="N500" s="16">
        <f>IF(ZSOHSD058[[#This Row],[落胚數]]="","",IF(ISNUMBER(ZSOHSD058[[#This Row],[落胚數]]+0), ZSOHSD058[[#This Row],[落胚數]]+0, 0))</f>
        <v>50.3</v>
      </c>
    </row>
    <row r="501" spans="1:14">
      <c r="A501" s="17" t="s">
        <v>2337</v>
      </c>
      <c r="B501" s="17" t="s">
        <v>4415</v>
      </c>
      <c r="C501" s="17" t="s">
        <v>2210</v>
      </c>
      <c r="D501" s="17" t="s">
        <v>2211</v>
      </c>
      <c r="E501" s="25">
        <v>25</v>
      </c>
      <c r="F501" s="25">
        <v>26.3</v>
      </c>
      <c r="G501" s="18">
        <v>45734</v>
      </c>
      <c r="H501" s="17" t="s">
        <v>4416</v>
      </c>
      <c r="I501" s="17" t="s">
        <v>24</v>
      </c>
      <c r="J501" s="17" t="s">
        <v>2212</v>
      </c>
      <c r="K501" s="17" t="s">
        <v>2213</v>
      </c>
      <c r="L501" t="str">
        <f>IF(COUNTIFS(ZSOHPP055[订单号数值], ZSOHSD058[[#This Row],[订单号数值]], ZSOHPP055[行項目], ZSOHSD058[[#This Row],[行項目]])&gt;0, "Y", "")</f>
        <v/>
      </c>
      <c r="M501">
        <f>IF(ZSOHSD058[[#This Row],[銷售訂單]]="", "", --ZSOHSD058[[#This Row],[銷售訂單]])</f>
        <v>6075932</v>
      </c>
      <c r="N501" s="16">
        <f>IF(ZSOHSD058[[#This Row],[落胚數]]="","",IF(ISNUMBER(ZSOHSD058[[#This Row],[落胚數]]+0), ZSOHSD058[[#This Row],[落胚數]]+0, 0))</f>
        <v>26.3</v>
      </c>
    </row>
    <row r="502" spans="1:14">
      <c r="A502" s="17" t="s">
        <v>2373</v>
      </c>
      <c r="B502" s="17" t="s">
        <v>4415</v>
      </c>
      <c r="C502" s="17" t="s">
        <v>2215</v>
      </c>
      <c r="D502" s="17" t="s">
        <v>2211</v>
      </c>
      <c r="E502" s="25">
        <v>25</v>
      </c>
      <c r="F502" s="25">
        <v>26.3</v>
      </c>
      <c r="G502" s="18">
        <v>45734</v>
      </c>
      <c r="H502" s="17" t="s">
        <v>4416</v>
      </c>
      <c r="I502" s="17" t="s">
        <v>24</v>
      </c>
      <c r="J502" s="17" t="s">
        <v>2212</v>
      </c>
      <c r="K502" s="17" t="s">
        <v>2213</v>
      </c>
      <c r="L502" t="str">
        <f>IF(COUNTIFS(ZSOHPP055[订单号数值], ZSOHSD058[[#This Row],[订单号数值]], ZSOHPP055[行項目], ZSOHSD058[[#This Row],[行項目]])&gt;0, "Y", "")</f>
        <v/>
      </c>
      <c r="M502">
        <f>IF(ZSOHSD058[[#This Row],[銷售訂單]]="", "", --ZSOHSD058[[#This Row],[銷售訂單]])</f>
        <v>6075932</v>
      </c>
      <c r="N502" s="16">
        <f>IF(ZSOHSD058[[#This Row],[落胚數]]="","",IF(ISNUMBER(ZSOHSD058[[#This Row],[落胚數]]+0), ZSOHSD058[[#This Row],[落胚數]]+0, 0))</f>
        <v>26.3</v>
      </c>
    </row>
    <row r="503" spans="1:14">
      <c r="A503" s="17" t="s">
        <v>2445</v>
      </c>
      <c r="B503" s="17" t="s">
        <v>4417</v>
      </c>
      <c r="C503" s="17" t="s">
        <v>2210</v>
      </c>
      <c r="D503" s="17" t="s">
        <v>2211</v>
      </c>
      <c r="E503" s="25">
        <v>50</v>
      </c>
      <c r="F503" s="25">
        <v>57.5</v>
      </c>
      <c r="G503" s="18">
        <v>45734</v>
      </c>
      <c r="H503" s="17" t="s">
        <v>4340</v>
      </c>
      <c r="I503" s="17" t="s">
        <v>23</v>
      </c>
      <c r="J503" s="17" t="s">
        <v>2212</v>
      </c>
      <c r="K503" s="17" t="s">
        <v>2213</v>
      </c>
      <c r="L503" t="str">
        <f>IF(COUNTIFS(ZSOHPP055[订单号数值], ZSOHSD058[[#This Row],[订单号数值]], ZSOHPP055[行項目], ZSOHSD058[[#This Row],[行項目]])&gt;0, "Y", "")</f>
        <v>Y</v>
      </c>
      <c r="M503">
        <f>IF(ZSOHSD058[[#This Row],[銷售訂單]]="", "", --ZSOHSD058[[#This Row],[銷售訂單]])</f>
        <v>6075938</v>
      </c>
      <c r="N503" s="16">
        <f>IF(ZSOHSD058[[#This Row],[落胚數]]="","",IF(ISNUMBER(ZSOHSD058[[#This Row],[落胚數]]+0), ZSOHSD058[[#This Row],[落胚數]]+0, 0))</f>
        <v>57.5</v>
      </c>
    </row>
    <row r="504" spans="1:14">
      <c r="A504" s="17" t="s">
        <v>2269</v>
      </c>
      <c r="B504" s="17" t="s">
        <v>4418</v>
      </c>
      <c r="C504" s="17" t="s">
        <v>2215</v>
      </c>
      <c r="D504" s="17" t="s">
        <v>2211</v>
      </c>
      <c r="E504" s="25">
        <v>1500</v>
      </c>
      <c r="F504" s="25">
        <v>1724.1</v>
      </c>
      <c r="G504" s="18">
        <v>45734</v>
      </c>
      <c r="H504" s="17" t="s">
        <v>4352</v>
      </c>
      <c r="I504" s="17" t="s">
        <v>23</v>
      </c>
      <c r="J504" s="17" t="s">
        <v>2212</v>
      </c>
      <c r="K504" s="17" t="s">
        <v>2213</v>
      </c>
      <c r="L504" t="str">
        <f>IF(COUNTIFS(ZSOHPP055[订单号数值], ZSOHSD058[[#This Row],[订单号数值]], ZSOHPP055[行項目], ZSOHSD058[[#This Row],[行項目]])&gt;0, "Y", "")</f>
        <v>Y</v>
      </c>
      <c r="M504">
        <f>IF(ZSOHSD058[[#This Row],[銷售訂單]]="", "", --ZSOHSD058[[#This Row],[銷售訂單]])</f>
        <v>6075945</v>
      </c>
      <c r="N504" s="16">
        <f>IF(ZSOHSD058[[#This Row],[落胚數]]="","",IF(ISNUMBER(ZSOHSD058[[#This Row],[落胚數]]+0), ZSOHSD058[[#This Row],[落胚數]]+0, 0))</f>
        <v>1724.1</v>
      </c>
    </row>
    <row r="505" spans="1:14">
      <c r="A505" s="17" t="s">
        <v>2378</v>
      </c>
      <c r="B505" s="17" t="s">
        <v>4419</v>
      </c>
      <c r="C505" s="17" t="s">
        <v>2210</v>
      </c>
      <c r="D505" s="17" t="s">
        <v>2211</v>
      </c>
      <c r="E505" s="25">
        <v>1360.8</v>
      </c>
      <c r="F505" s="25">
        <v>1512</v>
      </c>
      <c r="G505" s="18">
        <v>45735</v>
      </c>
      <c r="H505" s="17" t="s">
        <v>4355</v>
      </c>
      <c r="I505" s="17" t="s">
        <v>24</v>
      </c>
      <c r="J505" s="17" t="s">
        <v>2212</v>
      </c>
      <c r="K505" s="17" t="s">
        <v>2213</v>
      </c>
      <c r="L505" t="str">
        <f>IF(COUNTIFS(ZSOHPP055[订单号数值], ZSOHSD058[[#This Row],[订单号数值]], ZSOHPP055[行項目], ZSOHSD058[[#This Row],[行項目]])&gt;0, "Y", "")</f>
        <v>Y</v>
      </c>
      <c r="M505">
        <f>IF(ZSOHSD058[[#This Row],[銷售訂單]]="", "", --ZSOHSD058[[#This Row],[銷售訂單]])</f>
        <v>6075965</v>
      </c>
      <c r="N505" s="16">
        <f>IF(ZSOHSD058[[#This Row],[落胚數]]="","",IF(ISNUMBER(ZSOHSD058[[#This Row],[落胚數]]+0), ZSOHSD058[[#This Row],[落胚數]]+0, 0))</f>
        <v>1512</v>
      </c>
    </row>
    <row r="506" spans="1:14">
      <c r="A506" s="17" t="s">
        <v>2378</v>
      </c>
      <c r="B506" s="17" t="s">
        <v>4420</v>
      </c>
      <c r="C506" s="17" t="s">
        <v>2210</v>
      </c>
      <c r="D506" s="17" t="s">
        <v>2211</v>
      </c>
      <c r="E506" s="25">
        <v>1360.8</v>
      </c>
      <c r="F506" s="25">
        <v>1512</v>
      </c>
      <c r="G506" s="18">
        <v>45735</v>
      </c>
      <c r="H506" s="17" t="s">
        <v>4355</v>
      </c>
      <c r="I506" s="17" t="s">
        <v>24</v>
      </c>
      <c r="J506" s="17" t="s">
        <v>2212</v>
      </c>
      <c r="K506" s="17" t="s">
        <v>2213</v>
      </c>
      <c r="L506" t="str">
        <f>IF(COUNTIFS(ZSOHPP055[订单号数值], ZSOHSD058[[#This Row],[订单号数值]], ZSOHPP055[行項目], ZSOHSD058[[#This Row],[行項目]])&gt;0, "Y", "")</f>
        <v>Y</v>
      </c>
      <c r="M506">
        <f>IF(ZSOHSD058[[#This Row],[銷售訂單]]="", "", --ZSOHSD058[[#This Row],[銷售訂單]])</f>
        <v>6075968</v>
      </c>
      <c r="N506" s="16">
        <f>IF(ZSOHSD058[[#This Row],[落胚數]]="","",IF(ISNUMBER(ZSOHSD058[[#This Row],[落胚數]]+0), ZSOHSD058[[#This Row],[落胚數]]+0, 0))</f>
        <v>1512</v>
      </c>
    </row>
    <row r="507" spans="1:14">
      <c r="A507" s="17" t="s">
        <v>2450</v>
      </c>
      <c r="B507" s="17" t="s">
        <v>4421</v>
      </c>
      <c r="C507" s="17" t="s">
        <v>2210</v>
      </c>
      <c r="D507" s="17" t="s">
        <v>2211</v>
      </c>
      <c r="E507" s="25">
        <v>139.1</v>
      </c>
      <c r="F507" s="25">
        <v>149.6</v>
      </c>
      <c r="G507" s="18">
        <v>45735</v>
      </c>
      <c r="H507" s="17" t="s">
        <v>4422</v>
      </c>
      <c r="I507" s="17" t="s">
        <v>20</v>
      </c>
      <c r="J507" s="17" t="s">
        <v>2212</v>
      </c>
      <c r="K507" s="17" t="s">
        <v>2213</v>
      </c>
      <c r="L507" t="str">
        <f>IF(COUNTIFS(ZSOHPP055[订单号数值], ZSOHSD058[[#This Row],[订单号数值]], ZSOHPP055[行項目], ZSOHSD058[[#This Row],[行項目]])&gt;0, "Y", "")</f>
        <v>Y</v>
      </c>
      <c r="M507">
        <f>IF(ZSOHSD058[[#This Row],[銷售訂單]]="", "", --ZSOHSD058[[#This Row],[銷售訂單]])</f>
        <v>6075978</v>
      </c>
      <c r="N507" s="16">
        <f>IF(ZSOHSD058[[#This Row],[落胚數]]="","",IF(ISNUMBER(ZSOHSD058[[#This Row],[落胚數]]+0), ZSOHSD058[[#This Row],[落胚數]]+0, 0))</f>
        <v>149.6</v>
      </c>
    </row>
    <row r="508" spans="1:14">
      <c r="A508" s="17" t="s">
        <v>2300</v>
      </c>
      <c r="B508" s="17" t="s">
        <v>4423</v>
      </c>
      <c r="C508" s="17" t="s">
        <v>2210</v>
      </c>
      <c r="D508" s="17" t="s">
        <v>2211</v>
      </c>
      <c r="E508" s="25">
        <v>20000</v>
      </c>
      <c r="F508" s="25">
        <v>22988.5</v>
      </c>
      <c r="G508" s="18">
        <v>45736</v>
      </c>
      <c r="H508" s="17" t="s">
        <v>4355</v>
      </c>
      <c r="I508" s="17" t="s">
        <v>23</v>
      </c>
      <c r="J508" s="17" t="s">
        <v>2212</v>
      </c>
      <c r="K508" s="17" t="s">
        <v>2213</v>
      </c>
      <c r="L508" t="str">
        <f>IF(COUNTIFS(ZSOHPP055[订单号数值], ZSOHSD058[[#This Row],[订单号数值]], ZSOHPP055[行項目], ZSOHSD058[[#This Row],[行項目]])&gt;0, "Y", "")</f>
        <v>Y</v>
      </c>
      <c r="M508">
        <f>IF(ZSOHSD058[[#This Row],[銷售訂單]]="", "", --ZSOHSD058[[#This Row],[銷售訂單]])</f>
        <v>6076005</v>
      </c>
      <c r="N508" s="16">
        <f>IF(ZSOHSD058[[#This Row],[落胚數]]="","",IF(ISNUMBER(ZSOHSD058[[#This Row],[落胚數]]+0), ZSOHSD058[[#This Row],[落胚數]]+0, 0))</f>
        <v>22988.5</v>
      </c>
    </row>
    <row r="509" spans="1:14">
      <c r="A509" s="17" t="s">
        <v>2300</v>
      </c>
      <c r="B509" s="17" t="s">
        <v>4423</v>
      </c>
      <c r="C509" s="17" t="s">
        <v>2215</v>
      </c>
      <c r="D509" s="17" t="s">
        <v>2211</v>
      </c>
      <c r="E509" s="25">
        <v>40000</v>
      </c>
      <c r="F509" s="25">
        <v>45977</v>
      </c>
      <c r="G509" s="18">
        <v>45736</v>
      </c>
      <c r="H509" s="17" t="s">
        <v>4355</v>
      </c>
      <c r="I509" s="17" t="s">
        <v>23</v>
      </c>
      <c r="J509" s="17" t="s">
        <v>2212</v>
      </c>
      <c r="K509" s="17" t="s">
        <v>2213</v>
      </c>
      <c r="L509" t="str">
        <f>IF(COUNTIFS(ZSOHPP055[订单号数值], ZSOHSD058[[#This Row],[订单号数值]], ZSOHPP055[行項目], ZSOHSD058[[#This Row],[行項目]])&gt;0, "Y", "")</f>
        <v>Y</v>
      </c>
      <c r="M509">
        <f>IF(ZSOHSD058[[#This Row],[銷售訂單]]="", "", --ZSOHSD058[[#This Row],[銷售訂單]])</f>
        <v>6076005</v>
      </c>
      <c r="N509" s="16">
        <f>IF(ZSOHSD058[[#This Row],[落胚數]]="","",IF(ISNUMBER(ZSOHSD058[[#This Row],[落胚數]]+0), ZSOHSD058[[#This Row],[落胚數]]+0, 0))</f>
        <v>45977</v>
      </c>
    </row>
    <row r="510" spans="1:14">
      <c r="A510" s="17" t="s">
        <v>2302</v>
      </c>
      <c r="B510" s="17" t="s">
        <v>4423</v>
      </c>
      <c r="C510" s="17" t="s">
        <v>2216</v>
      </c>
      <c r="D510" s="17" t="s">
        <v>2211</v>
      </c>
      <c r="E510" s="25">
        <v>25000</v>
      </c>
      <c r="F510" s="25">
        <v>28735.599999999999</v>
      </c>
      <c r="G510" s="18">
        <v>45736</v>
      </c>
      <c r="H510" s="17" t="s">
        <v>4355</v>
      </c>
      <c r="I510" s="17" t="s">
        <v>23</v>
      </c>
      <c r="J510" s="17" t="s">
        <v>2212</v>
      </c>
      <c r="K510" s="17" t="s">
        <v>2213</v>
      </c>
      <c r="L510" t="str">
        <f>IF(COUNTIFS(ZSOHPP055[订单号数值], ZSOHSD058[[#This Row],[订单号数值]], ZSOHPP055[行項目], ZSOHSD058[[#This Row],[行項目]])&gt;0, "Y", "")</f>
        <v>Y</v>
      </c>
      <c r="M510">
        <f>IF(ZSOHSD058[[#This Row],[銷售訂單]]="", "", --ZSOHSD058[[#This Row],[銷售訂單]])</f>
        <v>6076005</v>
      </c>
      <c r="N510" s="16">
        <f>IF(ZSOHSD058[[#This Row],[落胚數]]="","",IF(ISNUMBER(ZSOHSD058[[#This Row],[落胚數]]+0), ZSOHSD058[[#This Row],[落胚數]]+0, 0))</f>
        <v>28735.599999999999</v>
      </c>
    </row>
    <row r="511" spans="1:14">
      <c r="A511" s="17" t="s">
        <v>2267</v>
      </c>
      <c r="B511" s="17" t="s">
        <v>4423</v>
      </c>
      <c r="C511" s="17" t="s">
        <v>2217</v>
      </c>
      <c r="D511" s="17" t="s">
        <v>2211</v>
      </c>
      <c r="E511" s="25">
        <v>1000</v>
      </c>
      <c r="F511" s="25">
        <v>1219.5</v>
      </c>
      <c r="G511" s="18">
        <v>45736</v>
      </c>
      <c r="H511" s="17" t="s">
        <v>4355</v>
      </c>
      <c r="I511" s="17" t="s">
        <v>23</v>
      </c>
      <c r="J511" s="17" t="s">
        <v>2212</v>
      </c>
      <c r="K511" s="17" t="s">
        <v>2213</v>
      </c>
      <c r="L511" t="str">
        <f>IF(COUNTIFS(ZSOHPP055[订单号数值], ZSOHSD058[[#This Row],[订单号数值]], ZSOHPP055[行項目], ZSOHSD058[[#This Row],[行項目]])&gt;0, "Y", "")</f>
        <v>Y</v>
      </c>
      <c r="M511">
        <f>IF(ZSOHSD058[[#This Row],[銷售訂單]]="", "", --ZSOHSD058[[#This Row],[銷售訂單]])</f>
        <v>6076005</v>
      </c>
      <c r="N511" s="16">
        <f>IF(ZSOHSD058[[#This Row],[落胚數]]="","",IF(ISNUMBER(ZSOHSD058[[#This Row],[落胚數]]+0), ZSOHSD058[[#This Row],[落胚數]]+0, 0))</f>
        <v>1219.5</v>
      </c>
    </row>
    <row r="512" spans="1:14">
      <c r="A512" s="17" t="s">
        <v>2269</v>
      </c>
      <c r="B512" s="17" t="s">
        <v>4423</v>
      </c>
      <c r="C512" s="17" t="s">
        <v>2219</v>
      </c>
      <c r="D512" s="17" t="s">
        <v>2211</v>
      </c>
      <c r="E512" s="25">
        <v>600</v>
      </c>
      <c r="F512" s="25">
        <v>714.3</v>
      </c>
      <c r="G512" s="18">
        <v>45736</v>
      </c>
      <c r="H512" s="17" t="s">
        <v>4355</v>
      </c>
      <c r="I512" s="17" t="s">
        <v>23</v>
      </c>
      <c r="J512" s="17" t="s">
        <v>2212</v>
      </c>
      <c r="K512" s="17" t="s">
        <v>2213</v>
      </c>
      <c r="L512" t="str">
        <f>IF(COUNTIFS(ZSOHPP055[订单号数值], ZSOHSD058[[#This Row],[订单号数值]], ZSOHPP055[行項目], ZSOHSD058[[#This Row],[行項目]])&gt;0, "Y", "")</f>
        <v>Y</v>
      </c>
      <c r="M512">
        <f>IF(ZSOHSD058[[#This Row],[銷售訂單]]="", "", --ZSOHSD058[[#This Row],[銷售訂單]])</f>
        <v>6076005</v>
      </c>
      <c r="N512" s="16">
        <f>IF(ZSOHSD058[[#This Row],[落胚數]]="","",IF(ISNUMBER(ZSOHSD058[[#This Row],[落胚數]]+0), ZSOHSD058[[#This Row],[落胚數]]+0, 0))</f>
        <v>714.3</v>
      </c>
    </row>
    <row r="513" spans="1:14">
      <c r="A513" s="17" t="s">
        <v>2250</v>
      </c>
      <c r="B513" s="17" t="s">
        <v>4423</v>
      </c>
      <c r="C513" s="17" t="s">
        <v>2220</v>
      </c>
      <c r="D513" s="17" t="s">
        <v>2211</v>
      </c>
      <c r="E513" s="25">
        <v>20000</v>
      </c>
      <c r="F513" s="25">
        <v>22988.5</v>
      </c>
      <c r="G513" s="18">
        <v>45736</v>
      </c>
      <c r="H513" s="17" t="s">
        <v>4355</v>
      </c>
      <c r="I513" s="17" t="s">
        <v>23</v>
      </c>
      <c r="J513" s="17" t="s">
        <v>2212</v>
      </c>
      <c r="K513" s="17" t="s">
        <v>2213</v>
      </c>
      <c r="L513" t="str">
        <f>IF(COUNTIFS(ZSOHPP055[订单号数值], ZSOHSD058[[#This Row],[订单号数值]], ZSOHPP055[行項目], ZSOHSD058[[#This Row],[行項目]])&gt;0, "Y", "")</f>
        <v>Y</v>
      </c>
      <c r="M513">
        <f>IF(ZSOHSD058[[#This Row],[銷售訂單]]="", "", --ZSOHSD058[[#This Row],[銷售訂單]])</f>
        <v>6076005</v>
      </c>
      <c r="N513" s="16">
        <f>IF(ZSOHSD058[[#This Row],[落胚數]]="","",IF(ISNUMBER(ZSOHSD058[[#This Row],[落胚數]]+0), ZSOHSD058[[#This Row],[落胚數]]+0, 0))</f>
        <v>22988.5</v>
      </c>
    </row>
    <row r="514" spans="1:14">
      <c r="A514" s="17" t="s">
        <v>2417</v>
      </c>
      <c r="B514" s="17" t="s">
        <v>4424</v>
      </c>
      <c r="C514" s="17" t="s">
        <v>2210</v>
      </c>
      <c r="D514" s="17" t="s">
        <v>2211</v>
      </c>
      <c r="E514" s="25">
        <v>46.7</v>
      </c>
      <c r="F514" s="25">
        <v>50.3</v>
      </c>
      <c r="G514" s="18">
        <v>45736</v>
      </c>
      <c r="H514" s="17" t="s">
        <v>4355</v>
      </c>
      <c r="I514" s="17" t="s">
        <v>20</v>
      </c>
      <c r="J514" s="17" t="s">
        <v>2212</v>
      </c>
      <c r="K514" s="17" t="s">
        <v>4167</v>
      </c>
      <c r="L514" t="str">
        <f>IF(COUNTIFS(ZSOHPP055[订单号数值], ZSOHSD058[[#This Row],[订单号数值]], ZSOHPP055[行項目], ZSOHSD058[[#This Row],[行項目]])&gt;0, "Y", "")</f>
        <v/>
      </c>
      <c r="M514">
        <f>IF(ZSOHSD058[[#This Row],[銷售訂單]]="", "", --ZSOHSD058[[#This Row],[銷售訂單]])</f>
        <v>6076010</v>
      </c>
      <c r="N514" s="16">
        <f>IF(ZSOHSD058[[#This Row],[落胚數]]="","",IF(ISNUMBER(ZSOHSD058[[#This Row],[落胚數]]+0), ZSOHSD058[[#This Row],[落胚數]]+0, 0))</f>
        <v>50.3</v>
      </c>
    </row>
    <row r="515" spans="1:14">
      <c r="A515" s="17" t="s">
        <v>2453</v>
      </c>
      <c r="B515" s="17" t="s">
        <v>4425</v>
      </c>
      <c r="C515" s="17" t="s">
        <v>2210</v>
      </c>
      <c r="D515" s="17" t="s">
        <v>2211</v>
      </c>
      <c r="E515" s="25">
        <v>111.9</v>
      </c>
      <c r="F515" s="25">
        <v>120.3</v>
      </c>
      <c r="G515" s="18">
        <v>45737</v>
      </c>
      <c r="H515" s="17" t="s">
        <v>4426</v>
      </c>
      <c r="I515" s="17" t="s">
        <v>20</v>
      </c>
      <c r="J515" s="17" t="s">
        <v>2212</v>
      </c>
      <c r="K515" s="17" t="s">
        <v>2213</v>
      </c>
      <c r="L515" t="str">
        <f>IF(COUNTIFS(ZSOHPP055[订单号数值], ZSOHSD058[[#This Row],[订单号数值]], ZSOHPP055[行項目], ZSOHSD058[[#This Row],[行項目]])&gt;0, "Y", "")</f>
        <v>Y</v>
      </c>
      <c r="M515">
        <f>IF(ZSOHSD058[[#This Row],[銷售訂單]]="", "", --ZSOHSD058[[#This Row],[銷售訂單]])</f>
        <v>6076019</v>
      </c>
      <c r="N515" s="16">
        <f>IF(ZSOHSD058[[#This Row],[落胚數]]="","",IF(ISNUMBER(ZSOHSD058[[#This Row],[落胚數]]+0), ZSOHSD058[[#This Row],[落胚數]]+0, 0))</f>
        <v>120.3</v>
      </c>
    </row>
    <row r="516" spans="1:14">
      <c r="A516" s="17" t="s">
        <v>2453</v>
      </c>
      <c r="B516" s="17" t="s">
        <v>4425</v>
      </c>
      <c r="C516" s="17" t="s">
        <v>2215</v>
      </c>
      <c r="D516" s="17" t="s">
        <v>2211</v>
      </c>
      <c r="E516" s="25">
        <v>111.9</v>
      </c>
      <c r="F516" s="25">
        <v>120.3</v>
      </c>
      <c r="G516" s="18">
        <v>45737</v>
      </c>
      <c r="H516" s="17" t="s">
        <v>4426</v>
      </c>
      <c r="I516" s="17" t="s">
        <v>20</v>
      </c>
      <c r="J516" s="17" t="s">
        <v>2212</v>
      </c>
      <c r="K516" s="17" t="s">
        <v>2213</v>
      </c>
      <c r="L516" t="str">
        <f>IF(COUNTIFS(ZSOHPP055[订单号数值], ZSOHSD058[[#This Row],[订单号数值]], ZSOHPP055[行項目], ZSOHSD058[[#This Row],[行項目]])&gt;0, "Y", "")</f>
        <v>Y</v>
      </c>
      <c r="M516">
        <f>IF(ZSOHSD058[[#This Row],[銷售訂單]]="", "", --ZSOHSD058[[#This Row],[銷售訂單]])</f>
        <v>6076019</v>
      </c>
      <c r="N516" s="16">
        <f>IF(ZSOHSD058[[#This Row],[落胚數]]="","",IF(ISNUMBER(ZSOHSD058[[#This Row],[落胚數]]+0), ZSOHSD058[[#This Row],[落胚數]]+0, 0))</f>
        <v>120.3</v>
      </c>
    </row>
    <row r="517" spans="1:14">
      <c r="A517" s="17" t="s">
        <v>2455</v>
      </c>
      <c r="B517" s="17" t="s">
        <v>4427</v>
      </c>
      <c r="C517" s="17" t="s">
        <v>2210</v>
      </c>
      <c r="D517" s="17" t="s">
        <v>2211</v>
      </c>
      <c r="E517" s="25">
        <v>50</v>
      </c>
      <c r="F517" s="25">
        <v>58.8</v>
      </c>
      <c r="G517" s="18">
        <v>45737</v>
      </c>
      <c r="H517" s="17" t="s">
        <v>4397</v>
      </c>
      <c r="I517" s="17" t="s">
        <v>23</v>
      </c>
      <c r="J517" s="17" t="s">
        <v>2212</v>
      </c>
      <c r="K517" s="17" t="s">
        <v>2213</v>
      </c>
      <c r="L517" t="str">
        <f>IF(COUNTIFS(ZSOHPP055[订单号数值], ZSOHSD058[[#This Row],[订单号数值]], ZSOHPP055[行項目], ZSOHSD058[[#This Row],[行項目]])&gt;0, "Y", "")</f>
        <v>Y</v>
      </c>
      <c r="M517">
        <f>IF(ZSOHSD058[[#This Row],[銷售訂單]]="", "", --ZSOHSD058[[#This Row],[銷售訂單]])</f>
        <v>6076020</v>
      </c>
      <c r="N517" s="16">
        <f>IF(ZSOHSD058[[#This Row],[落胚數]]="","",IF(ISNUMBER(ZSOHSD058[[#This Row],[落胚數]]+0), ZSOHSD058[[#This Row],[落胚數]]+0, 0))</f>
        <v>58.8</v>
      </c>
    </row>
    <row r="518" spans="1:14">
      <c r="A518" s="17" t="s">
        <v>2389</v>
      </c>
      <c r="B518" s="17" t="s">
        <v>4428</v>
      </c>
      <c r="C518" s="17" t="s">
        <v>2210</v>
      </c>
      <c r="D518" s="17" t="s">
        <v>2211</v>
      </c>
      <c r="E518" s="25">
        <v>46.3</v>
      </c>
      <c r="F518" s="25">
        <v>49.8</v>
      </c>
      <c r="G518" s="18">
        <v>45737</v>
      </c>
      <c r="H518" s="17" t="s">
        <v>4429</v>
      </c>
      <c r="I518" s="17" t="s">
        <v>20</v>
      </c>
      <c r="J518" s="17" t="s">
        <v>2212</v>
      </c>
      <c r="K518" s="17" t="s">
        <v>4167</v>
      </c>
      <c r="L518" t="str">
        <f>IF(COUNTIFS(ZSOHPP055[订单号数值], ZSOHSD058[[#This Row],[订单号数值]], ZSOHPP055[行項目], ZSOHSD058[[#This Row],[行項目]])&gt;0, "Y", "")</f>
        <v/>
      </c>
      <c r="M518">
        <f>IF(ZSOHSD058[[#This Row],[銷售訂單]]="", "", --ZSOHSD058[[#This Row],[銷售訂單]])</f>
        <v>6076026</v>
      </c>
      <c r="N518" s="16">
        <f>IF(ZSOHSD058[[#This Row],[落胚數]]="","",IF(ISNUMBER(ZSOHSD058[[#This Row],[落胚數]]+0), ZSOHSD058[[#This Row],[落胚數]]+0, 0))</f>
        <v>49.8</v>
      </c>
    </row>
    <row r="519" spans="1:14">
      <c r="A519" s="17" t="s">
        <v>2457</v>
      </c>
      <c r="B519" s="17" t="s">
        <v>4430</v>
      </c>
      <c r="C519" s="17" t="s">
        <v>2210</v>
      </c>
      <c r="D519" s="17" t="s">
        <v>2211</v>
      </c>
      <c r="E519" s="25">
        <v>139.80000000000001</v>
      </c>
      <c r="F519" s="25">
        <v>150.30000000000001</v>
      </c>
      <c r="G519" s="18">
        <v>45737</v>
      </c>
      <c r="H519" s="17" t="s">
        <v>4393</v>
      </c>
      <c r="I519" s="17" t="s">
        <v>20</v>
      </c>
      <c r="J519" s="17" t="s">
        <v>2212</v>
      </c>
      <c r="K519" s="17" t="s">
        <v>2213</v>
      </c>
      <c r="L519" t="str">
        <f>IF(COUNTIFS(ZSOHPP055[订单号数值], ZSOHSD058[[#This Row],[订单号数值]], ZSOHPP055[行項目], ZSOHSD058[[#This Row],[行項目]])&gt;0, "Y", "")</f>
        <v>Y</v>
      </c>
      <c r="M519">
        <f>IF(ZSOHSD058[[#This Row],[銷售訂單]]="", "", --ZSOHSD058[[#This Row],[銷售訂單]])</f>
        <v>6076038</v>
      </c>
      <c r="N519" s="16">
        <f>IF(ZSOHSD058[[#This Row],[落胚數]]="","",IF(ISNUMBER(ZSOHSD058[[#This Row],[落胚數]]+0), ZSOHSD058[[#This Row],[落胚數]]+0, 0))</f>
        <v>150.30000000000001</v>
      </c>
    </row>
    <row r="520" spans="1:14">
      <c r="A520" s="17" t="s">
        <v>2459</v>
      </c>
      <c r="B520" s="17" t="s">
        <v>4431</v>
      </c>
      <c r="C520" s="17" t="s">
        <v>2210</v>
      </c>
      <c r="D520" s="17" t="s">
        <v>2211</v>
      </c>
      <c r="E520" s="25">
        <v>46.4</v>
      </c>
      <c r="F520" s="25">
        <v>49.9</v>
      </c>
      <c r="G520" s="18">
        <v>45738</v>
      </c>
      <c r="H520" s="17" t="s">
        <v>4378</v>
      </c>
      <c r="I520" s="17" t="s">
        <v>20</v>
      </c>
      <c r="J520" s="17" t="s">
        <v>2212</v>
      </c>
      <c r="K520" s="17" t="s">
        <v>2213</v>
      </c>
      <c r="L520" t="str">
        <f>IF(COUNTIFS(ZSOHPP055[订单号数值], ZSOHSD058[[#This Row],[订单号数值]], ZSOHPP055[行項目], ZSOHSD058[[#This Row],[行項目]])&gt;0, "Y", "")</f>
        <v>Y</v>
      </c>
      <c r="M520">
        <f>IF(ZSOHSD058[[#This Row],[銷售訂單]]="", "", --ZSOHSD058[[#This Row],[銷售訂單]])</f>
        <v>6076049</v>
      </c>
      <c r="N520" s="16">
        <f>IF(ZSOHSD058[[#This Row],[落胚數]]="","",IF(ISNUMBER(ZSOHSD058[[#This Row],[落胚數]]+0), ZSOHSD058[[#This Row],[落胚數]]+0, 0))</f>
        <v>49.9</v>
      </c>
    </row>
    <row r="521" spans="1:14">
      <c r="A521" s="17" t="s">
        <v>2461</v>
      </c>
      <c r="B521" s="17" t="s">
        <v>4432</v>
      </c>
      <c r="C521" s="17" t="s">
        <v>2210</v>
      </c>
      <c r="D521" s="17" t="s">
        <v>2211</v>
      </c>
      <c r="E521" s="25">
        <v>139.80000000000001</v>
      </c>
      <c r="F521" s="25">
        <v>150.30000000000001</v>
      </c>
      <c r="G521" s="18">
        <v>45740</v>
      </c>
      <c r="H521" s="17" t="s">
        <v>4433</v>
      </c>
      <c r="I521" s="17" t="s">
        <v>20</v>
      </c>
      <c r="J521" s="17" t="s">
        <v>2212</v>
      </c>
      <c r="K521" s="17" t="s">
        <v>2213</v>
      </c>
      <c r="L521" t="str">
        <f>IF(COUNTIFS(ZSOHPP055[订单号数值], ZSOHSD058[[#This Row],[订单号数值]], ZSOHPP055[行項目], ZSOHSD058[[#This Row],[行項目]])&gt;0, "Y", "")</f>
        <v>Y</v>
      </c>
      <c r="M521">
        <f>IF(ZSOHSD058[[#This Row],[銷售訂單]]="", "", --ZSOHSD058[[#This Row],[銷售訂單]])</f>
        <v>6076057</v>
      </c>
      <c r="N521" s="16">
        <f>IF(ZSOHSD058[[#This Row],[落胚數]]="","",IF(ISNUMBER(ZSOHSD058[[#This Row],[落胚數]]+0), ZSOHSD058[[#This Row],[落胚數]]+0, 0))</f>
        <v>150.30000000000001</v>
      </c>
    </row>
    <row r="522" spans="1:14">
      <c r="A522" s="17" t="s">
        <v>2432</v>
      </c>
      <c r="B522" s="17" t="s">
        <v>4434</v>
      </c>
      <c r="C522" s="17" t="s">
        <v>2210</v>
      </c>
      <c r="D522" s="17" t="s">
        <v>2211</v>
      </c>
      <c r="E522" s="25">
        <v>23.4</v>
      </c>
      <c r="F522" s="25">
        <v>25.2</v>
      </c>
      <c r="G522" s="18">
        <v>45740</v>
      </c>
      <c r="H522" s="17" t="s">
        <v>4433</v>
      </c>
      <c r="I522" s="17" t="s">
        <v>20</v>
      </c>
      <c r="J522" s="17" t="s">
        <v>2212</v>
      </c>
      <c r="K522" s="17" t="s">
        <v>2213</v>
      </c>
      <c r="L522" t="str">
        <f>IF(COUNTIFS(ZSOHPP055[订单号数值], ZSOHSD058[[#This Row],[订单号数值]], ZSOHPP055[行項目], ZSOHSD058[[#This Row],[行項目]])&gt;0, "Y", "")</f>
        <v>Y</v>
      </c>
      <c r="M522">
        <f>IF(ZSOHSD058[[#This Row],[銷售訂單]]="", "", --ZSOHSD058[[#This Row],[銷售訂單]])</f>
        <v>6076071</v>
      </c>
      <c r="N522" s="16">
        <f>IF(ZSOHSD058[[#This Row],[落胚數]]="","",IF(ISNUMBER(ZSOHSD058[[#This Row],[落胚數]]+0), ZSOHSD058[[#This Row],[落胚數]]+0, 0))</f>
        <v>25.2</v>
      </c>
    </row>
    <row r="523" spans="1:14">
      <c r="A523" s="17" t="s">
        <v>2251</v>
      </c>
      <c r="B523" s="17" t="s">
        <v>4435</v>
      </c>
      <c r="C523" s="17" t="s">
        <v>2210</v>
      </c>
      <c r="D523" s="17" t="s">
        <v>2211</v>
      </c>
      <c r="E523" s="25">
        <v>1000</v>
      </c>
      <c r="F523" s="25">
        <v>1149.4000000000001</v>
      </c>
      <c r="G523" s="18">
        <v>45741</v>
      </c>
      <c r="H523" s="17" t="s">
        <v>4436</v>
      </c>
      <c r="I523" s="17" t="s">
        <v>23</v>
      </c>
      <c r="J523" s="17" t="s">
        <v>2212</v>
      </c>
      <c r="K523" s="17" t="s">
        <v>2213</v>
      </c>
      <c r="L523" t="str">
        <f>IF(COUNTIFS(ZSOHPP055[订单号数值], ZSOHSD058[[#This Row],[订单号数值]], ZSOHPP055[行項目], ZSOHSD058[[#This Row],[行項目]])&gt;0, "Y", "")</f>
        <v>Y</v>
      </c>
      <c r="M523">
        <f>IF(ZSOHSD058[[#This Row],[銷售訂單]]="", "", --ZSOHSD058[[#This Row],[銷售訂單]])</f>
        <v>6076095</v>
      </c>
      <c r="N523" s="16">
        <f>IF(ZSOHSD058[[#This Row],[落胚數]]="","",IF(ISNUMBER(ZSOHSD058[[#This Row],[落胚數]]+0), ZSOHSD058[[#This Row],[落胚數]]+0, 0))</f>
        <v>1149.4000000000001</v>
      </c>
    </row>
    <row r="524" spans="1:14">
      <c r="A524" s="17" t="s">
        <v>2411</v>
      </c>
      <c r="B524" s="17" t="s">
        <v>4437</v>
      </c>
      <c r="C524" s="17" t="s">
        <v>2210</v>
      </c>
      <c r="D524" s="17" t="s">
        <v>2211</v>
      </c>
      <c r="E524" s="25">
        <v>88809.9</v>
      </c>
      <c r="F524" s="25">
        <v>99786.5</v>
      </c>
      <c r="G524" s="18">
        <v>45741</v>
      </c>
      <c r="H524" s="17" t="s">
        <v>4438</v>
      </c>
      <c r="I524" s="17" t="s">
        <v>20</v>
      </c>
      <c r="J524" s="17" t="s">
        <v>2212</v>
      </c>
      <c r="K524" s="17" t="s">
        <v>4167</v>
      </c>
      <c r="L524" t="str">
        <f>IF(COUNTIFS(ZSOHPP055[订单号数值], ZSOHSD058[[#This Row],[订单号数值]], ZSOHPP055[行項目], ZSOHSD058[[#This Row],[行項目]])&gt;0, "Y", "")</f>
        <v/>
      </c>
      <c r="M524">
        <f>IF(ZSOHSD058[[#This Row],[銷售訂單]]="", "", --ZSOHSD058[[#This Row],[銷售訂單]])</f>
        <v>6076098</v>
      </c>
      <c r="N524" s="16">
        <f>IF(ZSOHSD058[[#This Row],[落胚數]]="","",IF(ISNUMBER(ZSOHSD058[[#This Row],[落胚數]]+0), ZSOHSD058[[#This Row],[落胚數]]+0, 0))</f>
        <v>99786.5</v>
      </c>
    </row>
    <row r="525" spans="1:14">
      <c r="A525" s="17" t="s">
        <v>2444</v>
      </c>
      <c r="B525" s="17" t="s">
        <v>4437</v>
      </c>
      <c r="C525" s="17" t="s">
        <v>2215</v>
      </c>
      <c r="D525" s="17" t="s">
        <v>2211</v>
      </c>
      <c r="E525" s="25">
        <v>46414.5</v>
      </c>
      <c r="F525" s="25">
        <v>54605.3</v>
      </c>
      <c r="G525" s="18">
        <v>45741</v>
      </c>
      <c r="H525" s="17" t="s">
        <v>4438</v>
      </c>
      <c r="I525" s="17" t="s">
        <v>20</v>
      </c>
      <c r="J525" s="17" t="s">
        <v>2212</v>
      </c>
      <c r="K525" s="17" t="s">
        <v>4167</v>
      </c>
      <c r="L525" t="str">
        <f>IF(COUNTIFS(ZSOHPP055[订单号数值], ZSOHSD058[[#This Row],[订单号数值]], ZSOHPP055[行項目], ZSOHSD058[[#This Row],[行項目]])&gt;0, "Y", "")</f>
        <v>Y</v>
      </c>
      <c r="M525">
        <f>IF(ZSOHSD058[[#This Row],[銷售訂單]]="", "", --ZSOHSD058[[#This Row],[銷售訂單]])</f>
        <v>6076098</v>
      </c>
      <c r="N525" s="16">
        <f>IF(ZSOHSD058[[#This Row],[落胚數]]="","",IF(ISNUMBER(ZSOHSD058[[#This Row],[落胚數]]+0), ZSOHSD058[[#This Row],[落胚數]]+0, 0))</f>
        <v>54605.3</v>
      </c>
    </row>
    <row r="526" spans="1:14">
      <c r="A526" s="17" t="s">
        <v>2465</v>
      </c>
      <c r="B526" s="17" t="s">
        <v>4437</v>
      </c>
      <c r="C526" s="17" t="s">
        <v>2216</v>
      </c>
      <c r="D526" s="17" t="s">
        <v>2211</v>
      </c>
      <c r="E526" s="25">
        <v>302674.90000000002</v>
      </c>
      <c r="F526" s="25">
        <v>336305.4</v>
      </c>
      <c r="G526" s="18">
        <v>45741</v>
      </c>
      <c r="H526" s="17" t="s">
        <v>4438</v>
      </c>
      <c r="I526" s="17" t="s">
        <v>20</v>
      </c>
      <c r="J526" s="17" t="s">
        <v>2212</v>
      </c>
      <c r="K526" s="17" t="s">
        <v>2213</v>
      </c>
      <c r="L526" t="str">
        <f>IF(COUNTIFS(ZSOHPP055[订单号数值], ZSOHSD058[[#This Row],[订单号数值]], ZSOHPP055[行項目], ZSOHSD058[[#This Row],[行項目]])&gt;0, "Y", "")</f>
        <v>Y</v>
      </c>
      <c r="M526">
        <f>IF(ZSOHSD058[[#This Row],[銷售訂單]]="", "", --ZSOHSD058[[#This Row],[銷售訂單]])</f>
        <v>6076098</v>
      </c>
      <c r="N526" s="16">
        <f>IF(ZSOHSD058[[#This Row],[落胚數]]="","",IF(ISNUMBER(ZSOHSD058[[#This Row],[落胚數]]+0), ZSOHSD058[[#This Row],[落胚數]]+0, 0))</f>
        <v>336305.4</v>
      </c>
    </row>
    <row r="527" spans="1:14">
      <c r="A527" s="17" t="s">
        <v>2382</v>
      </c>
      <c r="B527" s="17" t="s">
        <v>4437</v>
      </c>
      <c r="C527" s="17" t="s">
        <v>2217</v>
      </c>
      <c r="D527" s="17" t="s">
        <v>2211</v>
      </c>
      <c r="E527" s="25">
        <v>31963.200000000001</v>
      </c>
      <c r="F527" s="25">
        <v>35514.6</v>
      </c>
      <c r="G527" s="18">
        <v>45741</v>
      </c>
      <c r="H527" s="17" t="s">
        <v>4438</v>
      </c>
      <c r="I527" s="17" t="s">
        <v>20</v>
      </c>
      <c r="J527" s="17" t="s">
        <v>2212</v>
      </c>
      <c r="K527" s="17" t="s">
        <v>2213</v>
      </c>
      <c r="L527" t="str">
        <f>IF(COUNTIFS(ZSOHPP055[订单号数值], ZSOHSD058[[#This Row],[订单号数值]], ZSOHPP055[行項目], ZSOHSD058[[#This Row],[行項目]])&gt;0, "Y", "")</f>
        <v>Y</v>
      </c>
      <c r="M527">
        <f>IF(ZSOHSD058[[#This Row],[銷售訂單]]="", "", --ZSOHSD058[[#This Row],[銷售訂單]])</f>
        <v>6076098</v>
      </c>
      <c r="N527" s="16">
        <f>IF(ZSOHSD058[[#This Row],[落胚數]]="","",IF(ISNUMBER(ZSOHSD058[[#This Row],[落胚數]]+0), ZSOHSD058[[#This Row],[落胚數]]+0, 0))</f>
        <v>35514.6</v>
      </c>
    </row>
    <row r="528" spans="1:14">
      <c r="A528" s="17" t="s">
        <v>2229</v>
      </c>
      <c r="B528" s="17" t="s">
        <v>4439</v>
      </c>
      <c r="C528" s="17" t="s">
        <v>2210</v>
      </c>
      <c r="D528" s="17" t="s">
        <v>2211</v>
      </c>
      <c r="E528" s="25">
        <v>18600.099999999999</v>
      </c>
      <c r="F528" s="25">
        <v>20000.099999999999</v>
      </c>
      <c r="G528" s="18">
        <v>45741</v>
      </c>
      <c r="H528" s="17" t="s">
        <v>4438</v>
      </c>
      <c r="I528" s="17" t="s">
        <v>20</v>
      </c>
      <c r="J528" s="17" t="s">
        <v>2212</v>
      </c>
      <c r="K528" s="17" t="s">
        <v>2213</v>
      </c>
      <c r="L528" t="str">
        <f>IF(COUNTIFS(ZSOHPP055[订单号数值], ZSOHSD058[[#This Row],[订单号数值]], ZSOHPP055[行項目], ZSOHSD058[[#This Row],[行項目]])&gt;0, "Y", "")</f>
        <v>Y</v>
      </c>
      <c r="M528">
        <f>IF(ZSOHSD058[[#This Row],[銷售訂單]]="", "", --ZSOHSD058[[#This Row],[銷售訂單]])</f>
        <v>6076099</v>
      </c>
      <c r="N528" s="16">
        <f>IF(ZSOHSD058[[#This Row],[落胚數]]="","",IF(ISNUMBER(ZSOHSD058[[#This Row],[落胚數]]+0), ZSOHSD058[[#This Row],[落胚數]]+0, 0))</f>
        <v>20000.099999999999</v>
      </c>
    </row>
    <row r="529" spans="1:14">
      <c r="A529" s="17" t="s">
        <v>2251</v>
      </c>
      <c r="B529" s="17" t="s">
        <v>4440</v>
      </c>
      <c r="C529" s="17" t="s">
        <v>2210</v>
      </c>
      <c r="D529" s="17" t="s">
        <v>2211</v>
      </c>
      <c r="E529" s="25">
        <v>5000</v>
      </c>
      <c r="F529" s="25">
        <v>5747.1</v>
      </c>
      <c r="G529" s="18">
        <v>45742</v>
      </c>
      <c r="H529" s="17" t="s">
        <v>4441</v>
      </c>
      <c r="I529" s="17" t="s">
        <v>23</v>
      </c>
      <c r="J529" s="17" t="s">
        <v>2212</v>
      </c>
      <c r="K529" s="17" t="s">
        <v>2213</v>
      </c>
      <c r="L529" t="str">
        <f>IF(COUNTIFS(ZSOHPP055[订单号数值], ZSOHSD058[[#This Row],[订单号数值]], ZSOHPP055[行項目], ZSOHSD058[[#This Row],[行項目]])&gt;0, "Y", "")</f>
        <v>Y</v>
      </c>
      <c r="M529">
        <f>IF(ZSOHSD058[[#This Row],[銷售訂單]]="", "", --ZSOHSD058[[#This Row],[銷售訂單]])</f>
        <v>6076123</v>
      </c>
      <c r="N529" s="16">
        <f>IF(ZSOHSD058[[#This Row],[落胚數]]="","",IF(ISNUMBER(ZSOHSD058[[#This Row],[落胚數]]+0), ZSOHSD058[[#This Row],[落胚數]]+0, 0))</f>
        <v>5747.1</v>
      </c>
    </row>
    <row r="530" spans="1:14">
      <c r="A530" s="17" t="s">
        <v>2227</v>
      </c>
      <c r="B530" s="17" t="s">
        <v>4442</v>
      </c>
      <c r="C530" s="17" t="s">
        <v>2210</v>
      </c>
      <c r="D530" s="17" t="s">
        <v>2211</v>
      </c>
      <c r="E530" s="25">
        <v>37228</v>
      </c>
      <c r="F530" s="25">
        <v>40030.1</v>
      </c>
      <c r="G530" s="18">
        <v>45742</v>
      </c>
      <c r="H530" s="17" t="s">
        <v>4441</v>
      </c>
      <c r="I530" s="17" t="s">
        <v>20</v>
      </c>
      <c r="J530" s="17" t="s">
        <v>2212</v>
      </c>
      <c r="K530" s="17" t="s">
        <v>2213</v>
      </c>
      <c r="L530" t="str">
        <f>IF(COUNTIFS(ZSOHPP055[订单号数值], ZSOHSD058[[#This Row],[订单号数值]], ZSOHPP055[行項目], ZSOHSD058[[#This Row],[行項目]])&gt;0, "Y", "")</f>
        <v>Y</v>
      </c>
      <c r="M530">
        <f>IF(ZSOHSD058[[#This Row],[銷售訂單]]="", "", --ZSOHSD058[[#This Row],[銷售訂單]])</f>
        <v>6076124</v>
      </c>
      <c r="N530" s="16">
        <f>IF(ZSOHSD058[[#This Row],[落胚數]]="","",IF(ISNUMBER(ZSOHSD058[[#This Row],[落胚數]]+0), ZSOHSD058[[#This Row],[落胚數]]+0, 0))</f>
        <v>40030.1</v>
      </c>
    </row>
    <row r="531" spans="1:14">
      <c r="A531" s="17" t="s">
        <v>2228</v>
      </c>
      <c r="B531" s="17" t="s">
        <v>4443</v>
      </c>
      <c r="C531" s="17" t="s">
        <v>2210</v>
      </c>
      <c r="D531" s="17" t="s">
        <v>2211</v>
      </c>
      <c r="E531" s="25">
        <v>72188.399999999994</v>
      </c>
      <c r="F531" s="25">
        <v>77622</v>
      </c>
      <c r="G531" s="18">
        <v>45742</v>
      </c>
      <c r="H531" s="17" t="s">
        <v>4441</v>
      </c>
      <c r="I531" s="17" t="s">
        <v>20</v>
      </c>
      <c r="J531" s="17" t="s">
        <v>2212</v>
      </c>
      <c r="K531" s="17" t="s">
        <v>2213</v>
      </c>
      <c r="L531" t="str">
        <f>IF(COUNTIFS(ZSOHPP055[订单号数值], ZSOHSD058[[#This Row],[订单号数值]], ZSOHPP055[行項目], ZSOHSD058[[#This Row],[行項目]])&gt;0, "Y", "")</f>
        <v>Y</v>
      </c>
      <c r="M531">
        <f>IF(ZSOHSD058[[#This Row],[銷售訂單]]="", "", --ZSOHSD058[[#This Row],[銷售訂單]])</f>
        <v>6076126</v>
      </c>
      <c r="N531" s="16">
        <f>IF(ZSOHSD058[[#This Row],[落胚數]]="","",IF(ISNUMBER(ZSOHSD058[[#This Row],[落胚數]]+0), ZSOHSD058[[#This Row],[落胚數]]+0, 0))</f>
        <v>77622</v>
      </c>
    </row>
    <row r="532" spans="1:14">
      <c r="A532" s="17" t="s">
        <v>2335</v>
      </c>
      <c r="B532" s="17" t="s">
        <v>4444</v>
      </c>
      <c r="C532" s="17" t="s">
        <v>2210</v>
      </c>
      <c r="D532" s="17" t="s">
        <v>2211</v>
      </c>
      <c r="E532" s="25">
        <v>5000</v>
      </c>
      <c r="F532" s="25">
        <v>5882.4</v>
      </c>
      <c r="G532" s="18">
        <v>45745</v>
      </c>
      <c r="H532" s="17" t="s">
        <v>4441</v>
      </c>
      <c r="I532" s="17" t="s">
        <v>24</v>
      </c>
      <c r="J532" s="17" t="s">
        <v>2212</v>
      </c>
      <c r="K532" s="17" t="s">
        <v>2213</v>
      </c>
      <c r="L532" t="str">
        <f>IF(COUNTIFS(ZSOHPP055[订单号数值], ZSOHSD058[[#This Row],[订单号数值]], ZSOHPP055[行項目], ZSOHSD058[[#This Row],[行項目]])&gt;0, "Y", "")</f>
        <v>Y</v>
      </c>
      <c r="M532">
        <f>IF(ZSOHSD058[[#This Row],[銷售訂單]]="", "", --ZSOHSD058[[#This Row],[銷售訂單]])</f>
        <v>6076204</v>
      </c>
      <c r="N532" s="16">
        <f>IF(ZSOHSD058[[#This Row],[落胚數]]="","",IF(ISNUMBER(ZSOHSD058[[#This Row],[落胚數]]+0), ZSOHSD058[[#This Row],[落胚數]]+0, 0))</f>
        <v>5882.4</v>
      </c>
    </row>
    <row r="533" spans="1:14">
      <c r="A533" s="17" t="s">
        <v>2267</v>
      </c>
      <c r="B533" s="17" t="s">
        <v>4445</v>
      </c>
      <c r="C533" s="17" t="s">
        <v>2210</v>
      </c>
      <c r="D533" s="17" t="s">
        <v>2211</v>
      </c>
      <c r="E533" s="25">
        <v>5740</v>
      </c>
      <c r="F533" s="25">
        <v>6597.7</v>
      </c>
      <c r="G533" s="18">
        <v>45747</v>
      </c>
      <c r="H533" s="17" t="s">
        <v>4446</v>
      </c>
      <c r="I533" s="17" t="s">
        <v>23</v>
      </c>
      <c r="J533" s="17" t="s">
        <v>2212</v>
      </c>
      <c r="K533" s="17" t="s">
        <v>2213</v>
      </c>
      <c r="L533" t="str">
        <f>IF(COUNTIFS(ZSOHPP055[订单号数值], ZSOHSD058[[#This Row],[订单号数值]], ZSOHPP055[行項目], ZSOHSD058[[#This Row],[行項目]])&gt;0, "Y", "")</f>
        <v>Y</v>
      </c>
      <c r="M533">
        <f>IF(ZSOHSD058[[#This Row],[銷售訂單]]="", "", --ZSOHSD058[[#This Row],[銷售訂單]])</f>
        <v>6076214</v>
      </c>
      <c r="N533" s="16">
        <f>IF(ZSOHSD058[[#This Row],[落胚數]]="","",IF(ISNUMBER(ZSOHSD058[[#This Row],[落胚數]]+0), ZSOHSD058[[#This Row],[落胚數]]+0, 0))</f>
        <v>6597.7</v>
      </c>
    </row>
    <row r="534" spans="1:14">
      <c r="A534" s="17" t="s">
        <v>2453</v>
      </c>
      <c r="B534" s="17" t="s">
        <v>4447</v>
      </c>
      <c r="C534" s="17" t="s">
        <v>2210</v>
      </c>
      <c r="D534" s="17" t="s">
        <v>2211</v>
      </c>
      <c r="E534" s="25">
        <v>958.9</v>
      </c>
      <c r="F534" s="25">
        <v>1198.5999999999999</v>
      </c>
      <c r="G534" s="18">
        <v>45747</v>
      </c>
      <c r="H534" s="17" t="s">
        <v>4448</v>
      </c>
      <c r="I534" s="17" t="s">
        <v>20</v>
      </c>
      <c r="J534" s="17" t="s">
        <v>2212</v>
      </c>
      <c r="K534" s="17" t="s">
        <v>2213</v>
      </c>
      <c r="L534" t="str">
        <f>IF(COUNTIFS(ZSOHPP055[订单号数值], ZSOHSD058[[#This Row],[订单号数值]], ZSOHPP055[行項目], ZSOHSD058[[#This Row],[行項目]])&gt;0, "Y", "")</f>
        <v>Y</v>
      </c>
      <c r="M534">
        <f>IF(ZSOHSD058[[#This Row],[銷售訂單]]="", "", --ZSOHSD058[[#This Row],[銷售訂單]])</f>
        <v>6076223</v>
      </c>
      <c r="N534" s="16">
        <f>IF(ZSOHSD058[[#This Row],[落胚數]]="","",IF(ISNUMBER(ZSOHSD058[[#This Row],[落胚數]]+0), ZSOHSD058[[#This Row],[落胚數]]+0, 0))</f>
        <v>1198.5999999999999</v>
      </c>
    </row>
    <row r="535" spans="1:14">
      <c r="A535" s="17" t="s">
        <v>2474</v>
      </c>
      <c r="B535" s="17" t="s">
        <v>4449</v>
      </c>
      <c r="C535" s="17" t="s">
        <v>2210</v>
      </c>
      <c r="D535" s="17" t="s">
        <v>2211</v>
      </c>
      <c r="E535" s="25">
        <v>11022.3</v>
      </c>
      <c r="F535" s="25">
        <v>12247</v>
      </c>
      <c r="G535" s="18">
        <v>45748</v>
      </c>
      <c r="H535" s="17" t="s">
        <v>4436</v>
      </c>
      <c r="I535" s="17" t="s">
        <v>20</v>
      </c>
      <c r="J535" s="17" t="s">
        <v>2212</v>
      </c>
      <c r="K535" s="17" t="s">
        <v>2213</v>
      </c>
      <c r="L535" t="str">
        <f>IF(COUNTIFS(ZSOHPP055[订单号数值], ZSOHSD058[[#This Row],[订单号数值]], ZSOHPP055[行項目], ZSOHSD058[[#This Row],[行項目]])&gt;0, "Y", "")</f>
        <v>Y</v>
      </c>
      <c r="M535">
        <f>IF(ZSOHSD058[[#This Row],[銷售訂單]]="", "", --ZSOHSD058[[#This Row],[銷售訂單]])</f>
        <v>6076242</v>
      </c>
      <c r="N535" s="16">
        <f>IF(ZSOHSD058[[#This Row],[落胚數]]="","",IF(ISNUMBER(ZSOHSD058[[#This Row],[落胚數]]+0), ZSOHSD058[[#This Row],[落胚數]]+0, 0))</f>
        <v>12247</v>
      </c>
    </row>
    <row r="536" spans="1:14">
      <c r="A536" s="17" t="s">
        <v>2227</v>
      </c>
      <c r="B536" s="17" t="s">
        <v>4450</v>
      </c>
      <c r="C536" s="17" t="s">
        <v>2210</v>
      </c>
      <c r="D536" s="17" t="s">
        <v>2211</v>
      </c>
      <c r="E536" s="25">
        <v>3860.7</v>
      </c>
      <c r="F536" s="25">
        <v>4151.3</v>
      </c>
      <c r="G536" s="18">
        <v>45749</v>
      </c>
      <c r="H536" s="17" t="s">
        <v>4451</v>
      </c>
      <c r="I536" s="17" t="s">
        <v>20</v>
      </c>
      <c r="J536" s="17" t="s">
        <v>2212</v>
      </c>
      <c r="K536" s="17" t="s">
        <v>2213</v>
      </c>
      <c r="L536" t="str">
        <f>IF(COUNTIFS(ZSOHPP055[订单号数值], ZSOHSD058[[#This Row],[订单号数值]], ZSOHPP055[行項目], ZSOHSD058[[#This Row],[行項目]])&gt;0, "Y", "")</f>
        <v>Y</v>
      </c>
      <c r="M536">
        <f>IF(ZSOHSD058[[#This Row],[銷售訂單]]="", "", --ZSOHSD058[[#This Row],[銷售訂單]])</f>
        <v>6076264</v>
      </c>
      <c r="N536" s="16">
        <f>IF(ZSOHSD058[[#This Row],[落胚數]]="","",IF(ISNUMBER(ZSOHSD058[[#This Row],[落胚數]]+0), ZSOHSD058[[#This Row],[落胚數]]+0, 0))</f>
        <v>4151.3</v>
      </c>
    </row>
    <row r="537" spans="1:14">
      <c r="A537" s="17" t="s">
        <v>2233</v>
      </c>
      <c r="B537" s="17" t="s">
        <v>4452</v>
      </c>
      <c r="C537" s="17" t="s">
        <v>2210</v>
      </c>
      <c r="D537" s="17" t="s">
        <v>2211</v>
      </c>
      <c r="E537" s="25">
        <v>41287.5</v>
      </c>
      <c r="F537" s="25">
        <v>45875</v>
      </c>
      <c r="G537" s="18">
        <v>45749</v>
      </c>
      <c r="H537" s="17" t="s">
        <v>4397</v>
      </c>
      <c r="I537" s="17" t="s">
        <v>20</v>
      </c>
      <c r="J537" s="17" t="s">
        <v>2212</v>
      </c>
      <c r="K537" s="17" t="s">
        <v>2213</v>
      </c>
      <c r="L537" t="str">
        <f>IF(COUNTIFS(ZSOHPP055[订单号数值], ZSOHSD058[[#This Row],[订单号数值]], ZSOHPP055[行項目], ZSOHSD058[[#This Row],[行項目]])&gt;0, "Y", "")</f>
        <v>Y</v>
      </c>
      <c r="M537">
        <f>IF(ZSOHSD058[[#This Row],[銷售訂單]]="", "", --ZSOHSD058[[#This Row],[銷售訂單]])</f>
        <v>6076265</v>
      </c>
      <c r="N537" s="16">
        <f>IF(ZSOHSD058[[#This Row],[落胚數]]="","",IF(ISNUMBER(ZSOHSD058[[#This Row],[落胚數]]+0), ZSOHSD058[[#This Row],[落胚數]]+0, 0))</f>
        <v>45875</v>
      </c>
    </row>
    <row r="538" spans="1:14">
      <c r="A538" s="17" t="s">
        <v>2320</v>
      </c>
      <c r="B538" s="17" t="s">
        <v>4453</v>
      </c>
      <c r="C538" s="17" t="s">
        <v>2210</v>
      </c>
      <c r="D538" s="17" t="s">
        <v>2211</v>
      </c>
      <c r="E538" s="25">
        <v>4300.8</v>
      </c>
      <c r="F538" s="25">
        <v>4778.6000000000004</v>
      </c>
      <c r="G538" s="18">
        <v>45749</v>
      </c>
      <c r="H538" s="17" t="s">
        <v>4451</v>
      </c>
      <c r="I538" s="17" t="s">
        <v>20</v>
      </c>
      <c r="J538" s="17" t="s">
        <v>2212</v>
      </c>
      <c r="K538" s="17" t="s">
        <v>2213</v>
      </c>
      <c r="L538" t="str">
        <f>IF(COUNTIFS(ZSOHPP055[订单号数值], ZSOHSD058[[#This Row],[订单号数值]], ZSOHPP055[行項目], ZSOHSD058[[#This Row],[行項目]])&gt;0, "Y", "")</f>
        <v>Y</v>
      </c>
      <c r="M538">
        <f>IF(ZSOHSD058[[#This Row],[銷售訂單]]="", "", --ZSOHSD058[[#This Row],[銷售訂單]])</f>
        <v>6076267</v>
      </c>
      <c r="N538" s="16">
        <f>IF(ZSOHSD058[[#This Row],[落胚數]]="","",IF(ISNUMBER(ZSOHSD058[[#This Row],[落胚數]]+0), ZSOHSD058[[#This Row],[落胚數]]+0, 0))</f>
        <v>4778.6000000000004</v>
      </c>
    </row>
    <row r="539" spans="1:14">
      <c r="A539" s="17" t="s">
        <v>2322</v>
      </c>
      <c r="B539" s="17" t="s">
        <v>4453</v>
      </c>
      <c r="C539" s="17" t="s">
        <v>2215</v>
      </c>
      <c r="D539" s="17" t="s">
        <v>2211</v>
      </c>
      <c r="E539" s="25">
        <v>339.6</v>
      </c>
      <c r="F539" s="25">
        <v>383.7</v>
      </c>
      <c r="G539" s="18">
        <v>45749</v>
      </c>
      <c r="H539" s="17" t="s">
        <v>4451</v>
      </c>
      <c r="I539" s="17" t="s">
        <v>20</v>
      </c>
      <c r="J539" s="17" t="s">
        <v>2212</v>
      </c>
      <c r="K539" s="17" t="s">
        <v>2213</v>
      </c>
      <c r="L539" t="str">
        <f>IF(COUNTIFS(ZSOHPP055[订单号数值], ZSOHSD058[[#This Row],[订单号数值]], ZSOHPP055[行項目], ZSOHSD058[[#This Row],[行項目]])&gt;0, "Y", "")</f>
        <v/>
      </c>
      <c r="M539">
        <f>IF(ZSOHSD058[[#This Row],[銷售訂單]]="", "", --ZSOHSD058[[#This Row],[銷售訂單]])</f>
        <v>6076267</v>
      </c>
      <c r="N539" s="16">
        <f>IF(ZSOHSD058[[#This Row],[落胚數]]="","",IF(ISNUMBER(ZSOHSD058[[#This Row],[落胚數]]+0), ZSOHSD058[[#This Row],[落胚數]]+0, 0))</f>
        <v>383.7</v>
      </c>
    </row>
    <row r="540" spans="1:14">
      <c r="A540" s="17" t="s">
        <v>2479</v>
      </c>
      <c r="B540" s="17" t="s">
        <v>4454</v>
      </c>
      <c r="C540" s="17" t="s">
        <v>2210</v>
      </c>
      <c r="D540" s="17" t="s">
        <v>2211</v>
      </c>
      <c r="E540" s="25">
        <v>150.30000000000001</v>
      </c>
      <c r="F540" s="25">
        <v>150.30000000000001</v>
      </c>
      <c r="G540" s="18">
        <v>45751</v>
      </c>
      <c r="H540" s="17" t="s">
        <v>4455</v>
      </c>
      <c r="I540" s="17" t="s">
        <v>20</v>
      </c>
      <c r="J540" s="17" t="s">
        <v>2212</v>
      </c>
      <c r="K540" s="17" t="s">
        <v>2213</v>
      </c>
      <c r="L540" t="str">
        <f>IF(COUNTIFS(ZSOHPP055[订单号数值], ZSOHSD058[[#This Row],[订单号数值]], ZSOHPP055[行項目], ZSOHSD058[[#This Row],[行項目]])&gt;0, "Y", "")</f>
        <v>Y</v>
      </c>
      <c r="M540">
        <f>IF(ZSOHSD058[[#This Row],[銷售訂單]]="", "", --ZSOHSD058[[#This Row],[銷售訂單]])</f>
        <v>6076319</v>
      </c>
      <c r="N540" s="16">
        <f>IF(ZSOHSD058[[#This Row],[落胚數]]="","",IF(ISNUMBER(ZSOHSD058[[#This Row],[落胚數]]+0), ZSOHSD058[[#This Row],[落胚數]]+0, 0))</f>
        <v>150.30000000000001</v>
      </c>
    </row>
    <row r="541" spans="1:14">
      <c r="A541" s="17" t="s">
        <v>2348</v>
      </c>
      <c r="B541" s="17" t="s">
        <v>4456</v>
      </c>
      <c r="C541" s="17" t="s">
        <v>2210</v>
      </c>
      <c r="D541" s="17" t="s">
        <v>2211</v>
      </c>
      <c r="E541" s="25">
        <v>50</v>
      </c>
      <c r="F541" s="25">
        <v>50</v>
      </c>
      <c r="G541" s="18">
        <v>45756</v>
      </c>
      <c r="H541" s="17" t="s">
        <v>4403</v>
      </c>
      <c r="I541" s="17" t="s">
        <v>22</v>
      </c>
      <c r="J541" s="17" t="s">
        <v>2212</v>
      </c>
      <c r="K541" s="17" t="s">
        <v>2213</v>
      </c>
      <c r="L541" t="str">
        <f>IF(COUNTIFS(ZSOHPP055[订单号数值], ZSOHSD058[[#This Row],[订单号数值]], ZSOHPP055[行項目], ZSOHSD058[[#This Row],[行項目]])&gt;0, "Y", "")</f>
        <v>Y</v>
      </c>
      <c r="M541">
        <f>IF(ZSOHSD058[[#This Row],[銷售訂單]]="", "", --ZSOHSD058[[#This Row],[銷售訂單]])</f>
        <v>6076402</v>
      </c>
      <c r="N541" s="16">
        <f>IF(ZSOHSD058[[#This Row],[落胚數]]="","",IF(ISNUMBER(ZSOHSD058[[#This Row],[落胚數]]+0), ZSOHSD058[[#This Row],[落胚數]]+0, 0))</f>
        <v>50</v>
      </c>
    </row>
    <row r="542" spans="1:14">
      <c r="A542" s="17" t="s">
        <v>2482</v>
      </c>
      <c r="B542" s="17" t="s">
        <v>4457</v>
      </c>
      <c r="C542" s="17" t="s">
        <v>2210</v>
      </c>
      <c r="D542" s="17" t="s">
        <v>2211</v>
      </c>
      <c r="E542" s="25">
        <v>50</v>
      </c>
      <c r="F542" s="25">
        <v>62.5</v>
      </c>
      <c r="G542" s="18">
        <v>45759</v>
      </c>
      <c r="H542" s="17" t="s">
        <v>4429</v>
      </c>
      <c r="I542" s="17" t="s">
        <v>23</v>
      </c>
      <c r="J542" s="17" t="s">
        <v>2212</v>
      </c>
      <c r="K542" s="17" t="s">
        <v>2213</v>
      </c>
      <c r="L542" t="str">
        <f>IF(COUNTIFS(ZSOHPP055[订单号数值], ZSOHSD058[[#This Row],[订单号数值]], ZSOHPP055[行項目], ZSOHSD058[[#This Row],[行項目]])&gt;0, "Y", "")</f>
        <v>Y</v>
      </c>
      <c r="M542">
        <f>IF(ZSOHSD058[[#This Row],[銷售訂單]]="", "", --ZSOHSD058[[#This Row],[銷售訂單]])</f>
        <v>6076485</v>
      </c>
      <c r="N542" s="16">
        <f>IF(ZSOHSD058[[#This Row],[落胚數]]="","",IF(ISNUMBER(ZSOHSD058[[#This Row],[落胚數]]+0), ZSOHSD058[[#This Row],[落胚數]]+0, 0))</f>
        <v>62.5</v>
      </c>
    </row>
    <row r="543" spans="1:14">
      <c r="A543" s="17" t="s">
        <v>2442</v>
      </c>
      <c r="B543" s="17" t="s">
        <v>4458</v>
      </c>
      <c r="C543" s="17" t="s">
        <v>2210</v>
      </c>
      <c r="D543" s="17" t="s">
        <v>2211</v>
      </c>
      <c r="E543" s="25">
        <v>50</v>
      </c>
      <c r="F543" s="25">
        <v>53.8</v>
      </c>
      <c r="G543" s="18">
        <v>45759</v>
      </c>
      <c r="H543" s="17" t="s">
        <v>4422</v>
      </c>
      <c r="I543" s="17" t="s">
        <v>20</v>
      </c>
      <c r="J543" s="17" t="s">
        <v>2212</v>
      </c>
      <c r="K543" s="17" t="s">
        <v>2213</v>
      </c>
      <c r="L543" t="str">
        <f>IF(COUNTIFS(ZSOHPP055[订单号数值], ZSOHSD058[[#This Row],[订单号数值]], ZSOHPP055[行項目], ZSOHSD058[[#This Row],[行項目]])&gt;0, "Y", "")</f>
        <v>Y</v>
      </c>
      <c r="M543">
        <f>IF(ZSOHSD058[[#This Row],[銷售訂單]]="", "", --ZSOHSD058[[#This Row],[銷售訂單]])</f>
        <v>6076487</v>
      </c>
      <c r="N543" s="16">
        <f>IF(ZSOHSD058[[#This Row],[落胚數]]="","",IF(ISNUMBER(ZSOHSD058[[#This Row],[落胚數]]+0), ZSOHSD058[[#This Row],[落胚數]]+0, 0))</f>
        <v>53.8</v>
      </c>
    </row>
    <row r="544" spans="1:14">
      <c r="A544" s="17" t="s">
        <v>2485</v>
      </c>
      <c r="B544" s="17" t="s">
        <v>4459</v>
      </c>
      <c r="C544" s="17" t="s">
        <v>2210</v>
      </c>
      <c r="D544" s="17" t="s">
        <v>2211</v>
      </c>
      <c r="E544" s="25">
        <v>400</v>
      </c>
      <c r="F544" s="25">
        <v>470.6</v>
      </c>
      <c r="G544" s="18">
        <v>45761</v>
      </c>
      <c r="H544" s="17" t="s">
        <v>4451</v>
      </c>
      <c r="I544" s="17" t="s">
        <v>22</v>
      </c>
      <c r="J544" s="17" t="s">
        <v>2212</v>
      </c>
      <c r="K544" s="17" t="s">
        <v>2213</v>
      </c>
      <c r="L544" t="str">
        <f>IF(COUNTIFS(ZSOHPP055[订单号数值], ZSOHSD058[[#This Row],[订单号数值]], ZSOHPP055[行項目], ZSOHSD058[[#This Row],[行項目]])&gt;0, "Y", "")</f>
        <v>Y</v>
      </c>
      <c r="M544">
        <f>IF(ZSOHSD058[[#This Row],[銷售訂單]]="", "", --ZSOHSD058[[#This Row],[銷售訂單]])</f>
        <v>6076498</v>
      </c>
      <c r="N544" s="16">
        <f>IF(ZSOHSD058[[#This Row],[落胚數]]="","",IF(ISNUMBER(ZSOHSD058[[#This Row],[落胚數]]+0), ZSOHSD058[[#This Row],[落胚數]]+0, 0))</f>
        <v>470.6</v>
      </c>
    </row>
    <row r="545" spans="1:14">
      <c r="A545" s="17" t="s">
        <v>2485</v>
      </c>
      <c r="B545" s="17" t="s">
        <v>4460</v>
      </c>
      <c r="C545" s="17" t="s">
        <v>2210</v>
      </c>
      <c r="D545" s="17" t="s">
        <v>2211</v>
      </c>
      <c r="E545" s="25">
        <v>400</v>
      </c>
      <c r="F545" s="25">
        <v>470.6</v>
      </c>
      <c r="G545" s="18">
        <v>45762</v>
      </c>
      <c r="H545" s="17" t="s">
        <v>4461</v>
      </c>
      <c r="I545" s="17" t="s">
        <v>22</v>
      </c>
      <c r="J545" s="17" t="s">
        <v>2212</v>
      </c>
      <c r="K545" s="17" t="s">
        <v>2213</v>
      </c>
      <c r="L545" t="str">
        <f>IF(COUNTIFS(ZSOHPP055[订单号数值], ZSOHSD058[[#This Row],[订单号数值]], ZSOHPP055[行項目], ZSOHSD058[[#This Row],[行項目]])&gt;0, "Y", "")</f>
        <v>Y</v>
      </c>
      <c r="M545">
        <f>IF(ZSOHSD058[[#This Row],[銷售訂單]]="", "", --ZSOHSD058[[#This Row],[銷售訂單]])</f>
        <v>6076525</v>
      </c>
      <c r="N545" s="16">
        <f>IF(ZSOHSD058[[#This Row],[落胚數]]="","",IF(ISNUMBER(ZSOHSD058[[#This Row],[落胚數]]+0), ZSOHSD058[[#This Row],[落胚數]]+0, 0))</f>
        <v>470.6</v>
      </c>
    </row>
    <row r="546" spans="1:14">
      <c r="A546" s="17" t="s">
        <v>2488</v>
      </c>
      <c r="B546" s="17" t="s">
        <v>4462</v>
      </c>
      <c r="C546" s="17" t="s">
        <v>2210</v>
      </c>
      <c r="D546" s="17" t="s">
        <v>2211</v>
      </c>
      <c r="E546" s="25">
        <v>232.5</v>
      </c>
      <c r="F546" s="25">
        <v>250</v>
      </c>
      <c r="G546" s="18">
        <v>45762</v>
      </c>
      <c r="H546" s="17" t="s">
        <v>4463</v>
      </c>
      <c r="I546" s="17" t="s">
        <v>20</v>
      </c>
      <c r="J546" s="17" t="s">
        <v>2212</v>
      </c>
      <c r="K546" s="17" t="s">
        <v>2213</v>
      </c>
      <c r="L546" t="str">
        <f>IF(COUNTIFS(ZSOHPP055[订单号数值], ZSOHSD058[[#This Row],[订单号数值]], ZSOHPP055[行項目], ZSOHSD058[[#This Row],[行項目]])&gt;0, "Y", "")</f>
        <v/>
      </c>
      <c r="M546">
        <f>IF(ZSOHSD058[[#This Row],[銷售訂單]]="", "", --ZSOHSD058[[#This Row],[銷售訂單]])</f>
        <v>6076526</v>
      </c>
      <c r="N546" s="16">
        <f>IF(ZSOHSD058[[#This Row],[落胚數]]="","",IF(ISNUMBER(ZSOHSD058[[#This Row],[落胚數]]+0), ZSOHSD058[[#This Row],[落胚數]]+0, 0))</f>
        <v>250</v>
      </c>
    </row>
    <row r="547" spans="1:14">
      <c r="A547" s="17" t="s">
        <v>2489</v>
      </c>
      <c r="B547" s="17" t="s">
        <v>4464</v>
      </c>
      <c r="C547" s="17" t="s">
        <v>2210</v>
      </c>
      <c r="D547" s="17" t="s">
        <v>2211</v>
      </c>
      <c r="E547" s="25">
        <v>5671.8</v>
      </c>
      <c r="F547" s="25">
        <v>6302</v>
      </c>
      <c r="G547" s="18">
        <v>45762</v>
      </c>
      <c r="H547" s="17" t="s">
        <v>4465</v>
      </c>
      <c r="I547" s="17" t="s">
        <v>20</v>
      </c>
      <c r="J547" s="17" t="s">
        <v>2212</v>
      </c>
      <c r="K547" s="17" t="s">
        <v>2213</v>
      </c>
      <c r="L547" t="str">
        <f>IF(COUNTIFS(ZSOHPP055[订单号数值], ZSOHSD058[[#This Row],[订单号数值]], ZSOHPP055[行項目], ZSOHSD058[[#This Row],[行項目]])&gt;0, "Y", "")</f>
        <v>Y</v>
      </c>
      <c r="M547">
        <f>IF(ZSOHSD058[[#This Row],[銷售訂單]]="", "", --ZSOHSD058[[#This Row],[銷售訂單]])</f>
        <v>6076532</v>
      </c>
      <c r="N547" s="16">
        <f>IF(ZSOHSD058[[#This Row],[落胚數]]="","",IF(ISNUMBER(ZSOHSD058[[#This Row],[落胚數]]+0), ZSOHSD058[[#This Row],[落胚數]]+0, 0))</f>
        <v>6302</v>
      </c>
    </row>
    <row r="548" spans="1:14">
      <c r="A548" s="17" t="s">
        <v>2228</v>
      </c>
      <c r="B548" s="17" t="s">
        <v>4466</v>
      </c>
      <c r="C548" s="17" t="s">
        <v>2210</v>
      </c>
      <c r="D548" s="17" t="s">
        <v>2211</v>
      </c>
      <c r="E548" s="25">
        <v>18997</v>
      </c>
      <c r="F548" s="25">
        <v>20426.8</v>
      </c>
      <c r="G548" s="18">
        <v>45762</v>
      </c>
      <c r="H548" s="17" t="s">
        <v>4465</v>
      </c>
      <c r="I548" s="17" t="s">
        <v>20</v>
      </c>
      <c r="J548" s="17" t="s">
        <v>2212</v>
      </c>
      <c r="K548" s="17" t="s">
        <v>2213</v>
      </c>
      <c r="L548" t="str">
        <f>IF(COUNTIFS(ZSOHPP055[订单号数值], ZSOHSD058[[#This Row],[订单号数值]], ZSOHPP055[行項目], ZSOHSD058[[#This Row],[行項目]])&gt;0, "Y", "")</f>
        <v>Y</v>
      </c>
      <c r="M548">
        <f>IF(ZSOHSD058[[#This Row],[銷售訂單]]="", "", --ZSOHSD058[[#This Row],[銷售訂單]])</f>
        <v>6076533</v>
      </c>
      <c r="N548" s="16">
        <f>IF(ZSOHSD058[[#This Row],[落胚數]]="","",IF(ISNUMBER(ZSOHSD058[[#This Row],[落胚數]]+0), ZSOHSD058[[#This Row],[落胚數]]+0, 0))</f>
        <v>20426.8</v>
      </c>
    </row>
    <row r="549" spans="1:14">
      <c r="A549" s="17" t="s">
        <v>2228</v>
      </c>
      <c r="B549" s="17" t="s">
        <v>4466</v>
      </c>
      <c r="C549" s="17" t="s">
        <v>2215</v>
      </c>
      <c r="D549" s="17" t="s">
        <v>2211</v>
      </c>
      <c r="E549" s="25">
        <v>22796.400000000001</v>
      </c>
      <c r="F549" s="25">
        <v>24512.2</v>
      </c>
      <c r="G549" s="18">
        <v>45766</v>
      </c>
      <c r="H549" s="17" t="s">
        <v>4467</v>
      </c>
      <c r="I549" s="17" t="s">
        <v>20</v>
      </c>
      <c r="J549" s="17" t="s">
        <v>2212</v>
      </c>
      <c r="K549" s="17" t="s">
        <v>2213</v>
      </c>
      <c r="L549" t="str">
        <f>IF(COUNTIFS(ZSOHPP055[订单号数值], ZSOHSD058[[#This Row],[订单号数值]], ZSOHPP055[行項目], ZSOHSD058[[#This Row],[行項目]])&gt;0, "Y", "")</f>
        <v>Y</v>
      </c>
      <c r="M549">
        <f>IF(ZSOHSD058[[#This Row],[銷售訂單]]="", "", --ZSOHSD058[[#This Row],[銷售訂單]])</f>
        <v>6076533</v>
      </c>
      <c r="N549" s="16">
        <f>IF(ZSOHSD058[[#This Row],[落胚數]]="","",IF(ISNUMBER(ZSOHSD058[[#This Row],[落胚數]]+0), ZSOHSD058[[#This Row],[落胚數]]+0, 0))</f>
        <v>24512.2</v>
      </c>
    </row>
    <row r="550" spans="1:14">
      <c r="A550" s="17" t="s">
        <v>2453</v>
      </c>
      <c r="B550" s="17" t="s">
        <v>4468</v>
      </c>
      <c r="C550" s="17" t="s">
        <v>2210</v>
      </c>
      <c r="D550" s="17" t="s">
        <v>2211</v>
      </c>
      <c r="E550" s="25">
        <v>1598.2</v>
      </c>
      <c r="F550" s="25">
        <v>1880.2</v>
      </c>
      <c r="G550" s="18">
        <v>45762</v>
      </c>
      <c r="H550" s="17" t="s">
        <v>4465</v>
      </c>
      <c r="I550" s="17" t="s">
        <v>20</v>
      </c>
      <c r="J550" s="17" t="s">
        <v>2212</v>
      </c>
      <c r="K550" s="17" t="s">
        <v>2213</v>
      </c>
      <c r="L550" t="str">
        <f>IF(COUNTIFS(ZSOHPP055[订单号数值], ZSOHSD058[[#This Row],[订单号数值]], ZSOHPP055[行項目], ZSOHSD058[[#This Row],[行項目]])&gt;0, "Y", "")</f>
        <v>Y</v>
      </c>
      <c r="M550">
        <f>IF(ZSOHSD058[[#This Row],[銷售訂單]]="", "", --ZSOHSD058[[#This Row],[銷售訂單]])</f>
        <v>6076548</v>
      </c>
      <c r="N550" s="16">
        <f>IF(ZSOHSD058[[#This Row],[落胚數]]="","",IF(ISNUMBER(ZSOHSD058[[#This Row],[落胚數]]+0), ZSOHSD058[[#This Row],[落胚數]]+0, 0))</f>
        <v>1880.2</v>
      </c>
    </row>
    <row r="551" spans="1:14">
      <c r="A551" s="17" t="s">
        <v>2485</v>
      </c>
      <c r="B551" s="17" t="s">
        <v>4469</v>
      </c>
      <c r="C551" s="17" t="s">
        <v>2210</v>
      </c>
      <c r="D551" s="17" t="s">
        <v>2211</v>
      </c>
      <c r="E551" s="25">
        <v>200</v>
      </c>
      <c r="F551" s="25">
        <v>200.2</v>
      </c>
      <c r="G551" s="18">
        <v>45762</v>
      </c>
      <c r="H551" s="17" t="s">
        <v>4446</v>
      </c>
      <c r="I551" s="17" t="s">
        <v>22</v>
      </c>
      <c r="J551" s="17" t="s">
        <v>2212</v>
      </c>
      <c r="K551" s="17" t="s">
        <v>2213</v>
      </c>
      <c r="L551" t="str">
        <f>IF(COUNTIFS(ZSOHPP055[订单号数值], ZSOHSD058[[#This Row],[订单号数值]], ZSOHPP055[行項目], ZSOHSD058[[#This Row],[行項目]])&gt;0, "Y", "")</f>
        <v>Y</v>
      </c>
      <c r="M551">
        <f>IF(ZSOHSD058[[#This Row],[銷售訂單]]="", "", --ZSOHSD058[[#This Row],[銷售訂單]])</f>
        <v>6076549</v>
      </c>
      <c r="N551" s="16">
        <f>IF(ZSOHSD058[[#This Row],[落胚數]]="","",IF(ISNUMBER(ZSOHSD058[[#This Row],[落胚數]]+0), ZSOHSD058[[#This Row],[落胚數]]+0, 0))</f>
        <v>200.2</v>
      </c>
    </row>
    <row r="552" spans="1:14">
      <c r="A552" s="17" t="s">
        <v>2494</v>
      </c>
      <c r="B552" s="17" t="s">
        <v>4470</v>
      </c>
      <c r="C552" s="17" t="s">
        <v>2210</v>
      </c>
      <c r="D552" s="17" t="s">
        <v>2211</v>
      </c>
      <c r="E552" s="25">
        <v>60</v>
      </c>
      <c r="F552" s="25">
        <v>60.1</v>
      </c>
      <c r="G552" s="18">
        <v>45764</v>
      </c>
      <c r="H552" s="17" t="s">
        <v>4471</v>
      </c>
      <c r="I552" s="17" t="s">
        <v>21</v>
      </c>
      <c r="J552" s="17" t="s">
        <v>2212</v>
      </c>
      <c r="K552" s="17" t="s">
        <v>2213</v>
      </c>
      <c r="L552" t="str">
        <f>IF(COUNTIFS(ZSOHPP055[订单号数值], ZSOHSD058[[#This Row],[订单号数值]], ZSOHPP055[行項目], ZSOHSD058[[#This Row],[行項目]])&gt;0, "Y", "")</f>
        <v>Y</v>
      </c>
      <c r="M552">
        <f>IF(ZSOHSD058[[#This Row],[銷售訂單]]="", "", --ZSOHSD058[[#This Row],[銷售訂單]])</f>
        <v>6076602</v>
      </c>
      <c r="N552" s="16">
        <f>IF(ZSOHSD058[[#This Row],[落胚數]]="","",IF(ISNUMBER(ZSOHSD058[[#This Row],[落胚數]]+0), ZSOHSD058[[#This Row],[落胚數]]+0, 0))</f>
        <v>60.1</v>
      </c>
    </row>
    <row r="553" spans="1:14">
      <c r="A553" s="17" t="s">
        <v>2450</v>
      </c>
      <c r="B553" s="17" t="s">
        <v>4472</v>
      </c>
      <c r="C553" s="17" t="s">
        <v>2210</v>
      </c>
      <c r="D553" s="17" t="s">
        <v>2211</v>
      </c>
      <c r="E553" s="25">
        <v>93.5</v>
      </c>
      <c r="F553" s="25">
        <v>100.6</v>
      </c>
      <c r="G553" s="18">
        <v>45764</v>
      </c>
      <c r="H553" s="17" t="s">
        <v>4471</v>
      </c>
      <c r="I553" s="17" t="s">
        <v>20</v>
      </c>
      <c r="J553" s="17" t="s">
        <v>2212</v>
      </c>
      <c r="K553" s="17" t="s">
        <v>4167</v>
      </c>
      <c r="L553" t="str">
        <f>IF(COUNTIFS(ZSOHPP055[订单号数值], ZSOHSD058[[#This Row],[订单号数值]], ZSOHPP055[行項目], ZSOHSD058[[#This Row],[行項目]])&gt;0, "Y", "")</f>
        <v/>
      </c>
      <c r="M553">
        <f>IF(ZSOHSD058[[#This Row],[銷售訂單]]="", "", --ZSOHSD058[[#This Row],[銷售訂單]])</f>
        <v>6076615</v>
      </c>
      <c r="N553" s="16">
        <f>IF(ZSOHSD058[[#This Row],[落胚數]]="","",IF(ISNUMBER(ZSOHSD058[[#This Row],[落胚數]]+0), ZSOHSD058[[#This Row],[落胚數]]+0, 0))</f>
        <v>100.6</v>
      </c>
    </row>
    <row r="554" spans="1:14">
      <c r="A554" s="17" t="s">
        <v>2496</v>
      </c>
      <c r="B554" s="17" t="s">
        <v>4473</v>
      </c>
      <c r="C554" s="17" t="s">
        <v>2210</v>
      </c>
      <c r="D554" s="17" t="s">
        <v>2211</v>
      </c>
      <c r="E554" s="25">
        <v>93.4</v>
      </c>
      <c r="F554" s="25">
        <v>100.4</v>
      </c>
      <c r="G554" s="18">
        <v>45764</v>
      </c>
      <c r="H554" s="17" t="s">
        <v>4471</v>
      </c>
      <c r="I554" s="17" t="s">
        <v>20</v>
      </c>
      <c r="J554" s="17" t="s">
        <v>2212</v>
      </c>
      <c r="K554" s="17" t="s">
        <v>2213</v>
      </c>
      <c r="L554" t="str">
        <f>IF(COUNTIFS(ZSOHPP055[订单号数值], ZSOHSD058[[#This Row],[订单号数值]], ZSOHPP055[行項目], ZSOHSD058[[#This Row],[行項目]])&gt;0, "Y", "")</f>
        <v>Y</v>
      </c>
      <c r="M554">
        <f>IF(ZSOHSD058[[#This Row],[銷售訂單]]="", "", --ZSOHSD058[[#This Row],[銷售訂單]])</f>
        <v>6076625</v>
      </c>
      <c r="N554" s="16">
        <f>IF(ZSOHSD058[[#This Row],[落胚數]]="","",IF(ISNUMBER(ZSOHSD058[[#This Row],[落胚數]]+0), ZSOHSD058[[#This Row],[落胚數]]+0, 0))</f>
        <v>100.4</v>
      </c>
    </row>
    <row r="555" spans="1:14">
      <c r="A555" s="17" t="s">
        <v>2252</v>
      </c>
      <c r="B555" s="17" t="s">
        <v>4474</v>
      </c>
      <c r="C555" s="17" t="s">
        <v>2210</v>
      </c>
      <c r="D555" s="17" t="s">
        <v>2211</v>
      </c>
      <c r="E555" s="25">
        <v>1344.1</v>
      </c>
      <c r="F555" s="25">
        <v>1581.3</v>
      </c>
      <c r="G555" s="18">
        <v>45766</v>
      </c>
      <c r="H555" s="17" t="s">
        <v>4475</v>
      </c>
      <c r="I555" s="17" t="s">
        <v>20</v>
      </c>
      <c r="J555" s="17" t="s">
        <v>2212</v>
      </c>
      <c r="K555" s="17" t="s">
        <v>2213</v>
      </c>
      <c r="L555" t="str">
        <f>IF(COUNTIFS(ZSOHPP055[订单号数值], ZSOHSD058[[#This Row],[订单号数值]], ZSOHPP055[行項目], ZSOHSD058[[#This Row],[行項目]])&gt;0, "Y", "")</f>
        <v>Y</v>
      </c>
      <c r="M555">
        <f>IF(ZSOHSD058[[#This Row],[銷售訂單]]="", "", --ZSOHSD058[[#This Row],[銷售訂單]])</f>
        <v>6076665</v>
      </c>
      <c r="N555" s="16">
        <f>IF(ZSOHSD058[[#This Row],[落胚數]]="","",IF(ISNUMBER(ZSOHSD058[[#This Row],[落胚數]]+0), ZSOHSD058[[#This Row],[落胚數]]+0, 0))</f>
        <v>1581.3</v>
      </c>
    </row>
    <row r="556" spans="1:14">
      <c r="A556" s="17" t="s">
        <v>2252</v>
      </c>
      <c r="B556" s="17" t="s">
        <v>4474</v>
      </c>
      <c r="C556" s="17" t="s">
        <v>2215</v>
      </c>
      <c r="D556" s="17" t="s">
        <v>2211</v>
      </c>
      <c r="E556" s="25">
        <v>1075.3</v>
      </c>
      <c r="F556" s="25">
        <v>1265</v>
      </c>
      <c r="G556" s="18">
        <v>45766</v>
      </c>
      <c r="H556" s="17" t="s">
        <v>4475</v>
      </c>
      <c r="I556" s="17" t="s">
        <v>20</v>
      </c>
      <c r="J556" s="17" t="s">
        <v>2212</v>
      </c>
      <c r="K556" s="17" t="s">
        <v>2213</v>
      </c>
      <c r="L556" t="str">
        <f>IF(COUNTIFS(ZSOHPP055[订单号数值], ZSOHSD058[[#This Row],[订单号数值]], ZSOHPP055[行項目], ZSOHSD058[[#This Row],[行項目]])&gt;0, "Y", "")</f>
        <v>Y</v>
      </c>
      <c r="M556">
        <f>IF(ZSOHSD058[[#This Row],[銷售訂單]]="", "", --ZSOHSD058[[#This Row],[銷售訂單]])</f>
        <v>6076665</v>
      </c>
      <c r="N556" s="16">
        <f>IF(ZSOHSD058[[#This Row],[落胚數]]="","",IF(ISNUMBER(ZSOHSD058[[#This Row],[落胚數]]+0), ZSOHSD058[[#This Row],[落胚數]]+0, 0))</f>
        <v>1265</v>
      </c>
    </row>
    <row r="557" spans="1:14">
      <c r="A557" s="17" t="s">
        <v>2499</v>
      </c>
      <c r="B557" s="17" t="s">
        <v>4476</v>
      </c>
      <c r="C557" s="17" t="s">
        <v>2210</v>
      </c>
      <c r="D557" s="17" t="s">
        <v>2211</v>
      </c>
      <c r="E557" s="25">
        <v>60</v>
      </c>
      <c r="F557" s="25">
        <v>60</v>
      </c>
      <c r="G557" s="18">
        <v>45768</v>
      </c>
      <c r="H557" s="17" t="s">
        <v>4475</v>
      </c>
      <c r="I557" s="17" t="s">
        <v>23</v>
      </c>
      <c r="J557" s="17" t="s">
        <v>2212</v>
      </c>
      <c r="K557" s="17" t="s">
        <v>2213</v>
      </c>
      <c r="L557" t="str">
        <f>IF(COUNTIFS(ZSOHPP055[订单号数值], ZSOHSD058[[#This Row],[订单号数值]], ZSOHPP055[行項目], ZSOHSD058[[#This Row],[行項目]])&gt;0, "Y", "")</f>
        <v>Y</v>
      </c>
      <c r="M557">
        <f>IF(ZSOHSD058[[#This Row],[銷售訂單]]="", "", --ZSOHSD058[[#This Row],[銷售訂單]])</f>
        <v>6076686</v>
      </c>
      <c r="N557" s="16">
        <f>IF(ZSOHSD058[[#This Row],[落胚數]]="","",IF(ISNUMBER(ZSOHSD058[[#This Row],[落胚數]]+0), ZSOHSD058[[#This Row],[落胚數]]+0, 0))</f>
        <v>60</v>
      </c>
    </row>
    <row r="558" spans="1:14">
      <c r="A558" s="17" t="s">
        <v>2502</v>
      </c>
      <c r="B558" s="17" t="s">
        <v>4476</v>
      </c>
      <c r="C558" s="17" t="s">
        <v>2215</v>
      </c>
      <c r="D558" s="17" t="s">
        <v>2211</v>
      </c>
      <c r="E558" s="25">
        <v>60</v>
      </c>
      <c r="F558" s="25">
        <v>60</v>
      </c>
      <c r="G558" s="18">
        <v>45768</v>
      </c>
      <c r="H558" s="17" t="s">
        <v>4475</v>
      </c>
      <c r="I558" s="17" t="s">
        <v>23</v>
      </c>
      <c r="J558" s="17" t="s">
        <v>2212</v>
      </c>
      <c r="K558" s="17" t="s">
        <v>2213</v>
      </c>
      <c r="L558" t="str">
        <f>IF(COUNTIFS(ZSOHPP055[订单号数值], ZSOHSD058[[#This Row],[订单号数值]], ZSOHPP055[行項目], ZSOHSD058[[#This Row],[行項目]])&gt;0, "Y", "")</f>
        <v>Y</v>
      </c>
      <c r="M558">
        <f>IF(ZSOHSD058[[#This Row],[銷售訂單]]="", "", --ZSOHSD058[[#This Row],[銷售訂單]])</f>
        <v>6076686</v>
      </c>
      <c r="N558" s="16">
        <f>IF(ZSOHSD058[[#This Row],[落胚數]]="","",IF(ISNUMBER(ZSOHSD058[[#This Row],[落胚數]]+0), ZSOHSD058[[#This Row],[落胚數]]+0, 0))</f>
        <v>60</v>
      </c>
    </row>
    <row r="559" spans="1:14">
      <c r="A559" s="17" t="s">
        <v>2503</v>
      </c>
      <c r="B559" s="17" t="s">
        <v>4477</v>
      </c>
      <c r="C559" s="17" t="s">
        <v>2210</v>
      </c>
      <c r="D559" s="17" t="s">
        <v>2211</v>
      </c>
      <c r="E559" s="25">
        <v>120</v>
      </c>
      <c r="F559" s="25">
        <v>120</v>
      </c>
      <c r="G559" s="18">
        <v>45768</v>
      </c>
      <c r="H559" s="17" t="s">
        <v>4475</v>
      </c>
      <c r="I559" s="17" t="s">
        <v>21</v>
      </c>
      <c r="J559" s="17" t="s">
        <v>2212</v>
      </c>
      <c r="K559" s="17" t="s">
        <v>2213</v>
      </c>
      <c r="L559" t="str">
        <f>IF(COUNTIFS(ZSOHPP055[订单号数值], ZSOHSD058[[#This Row],[订单号数值]], ZSOHPP055[行項目], ZSOHSD058[[#This Row],[行項目]])&gt;0, "Y", "")</f>
        <v/>
      </c>
      <c r="M559">
        <f>IF(ZSOHSD058[[#This Row],[銷售訂單]]="", "", --ZSOHSD058[[#This Row],[銷售訂單]])</f>
        <v>6076692</v>
      </c>
      <c r="N559" s="16">
        <f>IF(ZSOHSD058[[#This Row],[落胚數]]="","",IF(ISNUMBER(ZSOHSD058[[#This Row],[落胚數]]+0), ZSOHSD058[[#This Row],[落胚數]]+0, 0))</f>
        <v>120</v>
      </c>
    </row>
    <row r="560" spans="1:14">
      <c r="A560" s="17" t="s">
        <v>2504</v>
      </c>
      <c r="B560" s="17" t="s">
        <v>4478</v>
      </c>
      <c r="C560" s="17" t="s">
        <v>2210</v>
      </c>
      <c r="D560" s="17" t="s">
        <v>2211</v>
      </c>
      <c r="E560" s="25">
        <v>60</v>
      </c>
      <c r="F560" s="25">
        <v>70.599999999999994</v>
      </c>
      <c r="G560" s="18">
        <v>45769</v>
      </c>
      <c r="H560" s="17" t="s">
        <v>4479</v>
      </c>
      <c r="I560" s="17" t="s">
        <v>23</v>
      </c>
      <c r="J560" s="17" t="s">
        <v>2212</v>
      </c>
      <c r="K560" s="17" t="s">
        <v>2501</v>
      </c>
      <c r="L560" t="str">
        <f>IF(COUNTIFS(ZSOHPP055[订单号数值], ZSOHSD058[[#This Row],[订单号数值]], ZSOHPP055[行項目], ZSOHSD058[[#This Row],[行項目]])&gt;0, "Y", "")</f>
        <v>Y</v>
      </c>
      <c r="M560">
        <f>IF(ZSOHSD058[[#This Row],[銷售訂單]]="", "", --ZSOHSD058[[#This Row],[銷售訂單]])</f>
        <v>6076700</v>
      </c>
      <c r="N560" s="16">
        <f>IF(ZSOHSD058[[#This Row],[落胚數]]="","",IF(ISNUMBER(ZSOHSD058[[#This Row],[落胚數]]+0), ZSOHSD058[[#This Row],[落胚數]]+0, 0))</f>
        <v>70.599999999999994</v>
      </c>
    </row>
    <row r="561" spans="1:14">
      <c r="A561" s="17" t="s">
        <v>2297</v>
      </c>
      <c r="B561" s="17" t="s">
        <v>4480</v>
      </c>
      <c r="C561" s="17" t="s">
        <v>2210</v>
      </c>
      <c r="D561" s="17" t="s">
        <v>2211</v>
      </c>
      <c r="E561" s="25">
        <v>1341</v>
      </c>
      <c r="F561" s="25">
        <v>1441.9</v>
      </c>
      <c r="G561" s="18">
        <v>45770</v>
      </c>
      <c r="H561" s="17" t="s">
        <v>4481</v>
      </c>
      <c r="I561" s="17" t="s">
        <v>20</v>
      </c>
      <c r="J561" s="17" t="s">
        <v>2212</v>
      </c>
      <c r="K561" s="17" t="s">
        <v>2501</v>
      </c>
      <c r="L561" t="str">
        <f>IF(COUNTIFS(ZSOHPP055[订单号数值], ZSOHSD058[[#This Row],[订单号数值]], ZSOHPP055[行項目], ZSOHSD058[[#This Row],[行項目]])&gt;0, "Y", "")</f>
        <v>Y</v>
      </c>
      <c r="M561">
        <f>IF(ZSOHSD058[[#This Row],[銷售訂單]]="", "", --ZSOHSD058[[#This Row],[銷售訂單]])</f>
        <v>6076748</v>
      </c>
      <c r="N561" s="16">
        <f>IF(ZSOHSD058[[#This Row],[落胚數]]="","",IF(ISNUMBER(ZSOHSD058[[#This Row],[落胚數]]+0), ZSOHSD058[[#This Row],[落胚數]]+0, 0))</f>
        <v>1441.9</v>
      </c>
    </row>
    <row r="562" spans="1:14">
      <c r="A562" s="17" t="s">
        <v>2228</v>
      </c>
      <c r="B562" s="17" t="s">
        <v>4482</v>
      </c>
      <c r="C562" s="17" t="s">
        <v>2210</v>
      </c>
      <c r="D562" s="17" t="s">
        <v>2211</v>
      </c>
      <c r="E562" s="25">
        <v>67249.2</v>
      </c>
      <c r="F562" s="25">
        <v>72311</v>
      </c>
      <c r="G562" s="18">
        <v>45770</v>
      </c>
      <c r="H562" s="17" t="s">
        <v>4481</v>
      </c>
      <c r="I562" s="17" t="s">
        <v>20</v>
      </c>
      <c r="J562" s="17" t="s">
        <v>2212</v>
      </c>
      <c r="K562" s="17" t="s">
        <v>2501</v>
      </c>
      <c r="L562" t="str">
        <f>IF(COUNTIFS(ZSOHPP055[订单号数值], ZSOHSD058[[#This Row],[订单号数值]], ZSOHPP055[行項目], ZSOHSD058[[#This Row],[行項目]])&gt;0, "Y", "")</f>
        <v>Y</v>
      </c>
      <c r="M562">
        <f>IF(ZSOHSD058[[#This Row],[銷售訂單]]="", "", --ZSOHSD058[[#This Row],[銷售訂單]])</f>
        <v>6076749</v>
      </c>
      <c r="N562" s="16">
        <f>IF(ZSOHSD058[[#This Row],[落胚數]]="","",IF(ISNUMBER(ZSOHSD058[[#This Row],[落胚數]]+0), ZSOHSD058[[#This Row],[落胚數]]+0, 0))</f>
        <v>72311</v>
      </c>
    </row>
    <row r="563" spans="1:14">
      <c r="A563" s="17" t="s">
        <v>2459</v>
      </c>
      <c r="B563" s="17" t="s">
        <v>4483</v>
      </c>
      <c r="C563" s="17" t="s">
        <v>2210</v>
      </c>
      <c r="D563" s="17" t="s">
        <v>2211</v>
      </c>
      <c r="E563" s="25">
        <v>46.4</v>
      </c>
      <c r="F563" s="25">
        <v>49.9</v>
      </c>
      <c r="G563" s="18">
        <v>45771</v>
      </c>
      <c r="H563" s="17" t="s">
        <v>4451</v>
      </c>
      <c r="I563" s="17" t="s">
        <v>20</v>
      </c>
      <c r="J563" s="17" t="s">
        <v>2212</v>
      </c>
      <c r="K563" s="17" t="s">
        <v>2501</v>
      </c>
      <c r="L563" t="str">
        <f>IF(COUNTIFS(ZSOHPP055[订单号数值], ZSOHSD058[[#This Row],[订单号数值]], ZSOHPP055[行項目], ZSOHSD058[[#This Row],[行項目]])&gt;0, "Y", "")</f>
        <v>Y</v>
      </c>
      <c r="M563">
        <f>IF(ZSOHSD058[[#This Row],[銷售訂單]]="", "", --ZSOHSD058[[#This Row],[銷售訂單]])</f>
        <v>6076769</v>
      </c>
      <c r="N563" s="16">
        <f>IF(ZSOHSD058[[#This Row],[落胚數]]="","",IF(ISNUMBER(ZSOHSD058[[#This Row],[落胚數]]+0), ZSOHSD058[[#This Row],[落胚數]]+0, 0))</f>
        <v>49.9</v>
      </c>
    </row>
    <row r="564" spans="1:14">
      <c r="A564" s="17" t="s">
        <v>2509</v>
      </c>
      <c r="B564" s="17" t="s">
        <v>4484</v>
      </c>
      <c r="C564" s="17" t="s">
        <v>2210</v>
      </c>
      <c r="D564" s="17" t="s">
        <v>2211</v>
      </c>
      <c r="E564" s="25">
        <v>50</v>
      </c>
      <c r="F564" s="25">
        <v>53.8</v>
      </c>
      <c r="G564" s="18">
        <v>45771</v>
      </c>
      <c r="H564" s="17" t="s">
        <v>4485</v>
      </c>
      <c r="I564" s="17" t="s">
        <v>20</v>
      </c>
      <c r="J564" s="17" t="s">
        <v>2212</v>
      </c>
      <c r="K564" s="17" t="s">
        <v>2501</v>
      </c>
      <c r="L564" t="str">
        <f>IF(COUNTIFS(ZSOHPP055[订单号数值], ZSOHSD058[[#This Row],[订单号数值]], ZSOHPP055[行項目], ZSOHSD058[[#This Row],[行項目]])&gt;0, "Y", "")</f>
        <v>Y</v>
      </c>
      <c r="M564">
        <f>IF(ZSOHSD058[[#This Row],[銷售訂單]]="", "", --ZSOHSD058[[#This Row],[銷售訂單]])</f>
        <v>6076771</v>
      </c>
      <c r="N564" s="16">
        <f>IF(ZSOHSD058[[#This Row],[落胚數]]="","",IF(ISNUMBER(ZSOHSD058[[#This Row],[落胚數]]+0), ZSOHSD058[[#This Row],[落胚數]]+0, 0))</f>
        <v>53.8</v>
      </c>
    </row>
    <row r="565" spans="1:14">
      <c r="A565" s="17" t="s">
        <v>2511</v>
      </c>
      <c r="B565" s="17" t="s">
        <v>4486</v>
      </c>
      <c r="C565" s="17" t="s">
        <v>2210</v>
      </c>
      <c r="D565" s="17" t="s">
        <v>2211</v>
      </c>
      <c r="E565" s="25">
        <v>900</v>
      </c>
      <c r="F565" s="25">
        <v>967.7</v>
      </c>
      <c r="G565" s="18">
        <v>45772</v>
      </c>
      <c r="H565" s="17" t="s">
        <v>4487</v>
      </c>
      <c r="I565" s="17" t="s">
        <v>20</v>
      </c>
      <c r="J565" s="17" t="s">
        <v>2212</v>
      </c>
      <c r="K565" s="17" t="s">
        <v>2501</v>
      </c>
      <c r="L565" t="str">
        <f>IF(COUNTIFS(ZSOHPP055[订单号数值], ZSOHSD058[[#This Row],[订单号数值]], ZSOHPP055[行項目], ZSOHSD058[[#This Row],[行項目]])&gt;0, "Y", "")</f>
        <v>Y</v>
      </c>
      <c r="M565">
        <f>IF(ZSOHSD058[[#This Row],[銷售訂單]]="", "", --ZSOHSD058[[#This Row],[銷售訂單]])</f>
        <v>6076788</v>
      </c>
      <c r="N565" s="16">
        <f>IF(ZSOHSD058[[#This Row],[落胚數]]="","",IF(ISNUMBER(ZSOHSD058[[#This Row],[落胚數]]+0), ZSOHSD058[[#This Row],[落胚數]]+0, 0))</f>
        <v>967.7</v>
      </c>
    </row>
    <row r="566" spans="1:14">
      <c r="A566" s="17" t="s">
        <v>2297</v>
      </c>
      <c r="B566" s="17" t="s">
        <v>4488</v>
      </c>
      <c r="C566" s="17" t="s">
        <v>2210</v>
      </c>
      <c r="D566" s="17" t="s">
        <v>2211</v>
      </c>
      <c r="E566" s="25">
        <v>853.7</v>
      </c>
      <c r="F566" s="25">
        <v>918</v>
      </c>
      <c r="G566" s="18">
        <v>45772</v>
      </c>
      <c r="H566" s="17" t="s">
        <v>4461</v>
      </c>
      <c r="I566" s="17" t="s">
        <v>20</v>
      </c>
      <c r="J566" s="17" t="s">
        <v>2212</v>
      </c>
      <c r="K566" s="17" t="s">
        <v>2501</v>
      </c>
      <c r="L566" t="str">
        <f>IF(COUNTIFS(ZSOHPP055[订单号数值], ZSOHSD058[[#This Row],[订单号数值]], ZSOHPP055[行項目], ZSOHSD058[[#This Row],[行項目]])&gt;0, "Y", "")</f>
        <v/>
      </c>
      <c r="M566">
        <f>IF(ZSOHSD058[[#This Row],[銷售訂單]]="", "", --ZSOHSD058[[#This Row],[銷售訂單]])</f>
        <v>6076792</v>
      </c>
      <c r="N566" s="16">
        <f>IF(ZSOHSD058[[#This Row],[落胚數]]="","",IF(ISNUMBER(ZSOHSD058[[#This Row],[落胚數]]+0), ZSOHSD058[[#This Row],[落胚數]]+0, 0))</f>
        <v>918</v>
      </c>
    </row>
    <row r="567" spans="1:14">
      <c r="A567" s="17" t="s">
        <v>2297</v>
      </c>
      <c r="B567" s="17" t="s">
        <v>4489</v>
      </c>
      <c r="C567" s="17" t="s">
        <v>2210</v>
      </c>
      <c r="D567" s="17" t="s">
        <v>2211</v>
      </c>
      <c r="E567" s="25">
        <v>6474.4</v>
      </c>
      <c r="F567" s="25">
        <v>7193.8</v>
      </c>
      <c r="G567" s="18">
        <v>45772</v>
      </c>
      <c r="H567" s="17" t="s">
        <v>4461</v>
      </c>
      <c r="I567" s="17" t="s">
        <v>20</v>
      </c>
      <c r="J567" s="17" t="s">
        <v>2212</v>
      </c>
      <c r="K567" s="17" t="s">
        <v>2501</v>
      </c>
      <c r="L567" t="str">
        <f>IF(COUNTIFS(ZSOHPP055[订单号数值], ZSOHSD058[[#This Row],[订单号数值]], ZSOHPP055[行項目], ZSOHSD058[[#This Row],[行項目]])&gt;0, "Y", "")</f>
        <v>Y</v>
      </c>
      <c r="M567">
        <f>IF(ZSOHSD058[[#This Row],[銷售訂單]]="", "", --ZSOHSD058[[#This Row],[銷售訂單]])</f>
        <v>6076803</v>
      </c>
      <c r="N567" s="16">
        <f>IF(ZSOHSD058[[#This Row],[落胚數]]="","",IF(ISNUMBER(ZSOHSD058[[#This Row],[落胚數]]+0), ZSOHSD058[[#This Row],[落胚數]]+0, 0))</f>
        <v>7193.8</v>
      </c>
    </row>
    <row r="568" spans="1:14">
      <c r="A568" s="17" t="s">
        <v>2511</v>
      </c>
      <c r="B568" s="17" t="s">
        <v>4489</v>
      </c>
      <c r="C568" s="17" t="s">
        <v>2215</v>
      </c>
      <c r="D568" s="17" t="s">
        <v>2211</v>
      </c>
      <c r="E568" s="25">
        <v>79887.600000000006</v>
      </c>
      <c r="F568" s="25">
        <v>88764</v>
      </c>
      <c r="G568" s="18">
        <v>45772</v>
      </c>
      <c r="H568" s="17" t="s">
        <v>4461</v>
      </c>
      <c r="I568" s="17" t="s">
        <v>20</v>
      </c>
      <c r="J568" s="17" t="s">
        <v>2212</v>
      </c>
      <c r="K568" s="17" t="s">
        <v>2501</v>
      </c>
      <c r="L568" t="str">
        <f>IF(COUNTIFS(ZSOHPP055[订单号数值], ZSOHSD058[[#This Row],[订单号数值]], ZSOHPP055[行項目], ZSOHSD058[[#This Row],[行項目]])&gt;0, "Y", "")</f>
        <v>Y</v>
      </c>
      <c r="M568">
        <f>IF(ZSOHSD058[[#This Row],[銷售訂單]]="", "", --ZSOHSD058[[#This Row],[銷售訂單]])</f>
        <v>6076803</v>
      </c>
      <c r="N568" s="16">
        <f>IF(ZSOHSD058[[#This Row],[落胚數]]="","",IF(ISNUMBER(ZSOHSD058[[#This Row],[落胚數]]+0), ZSOHSD058[[#This Row],[落胚數]]+0, 0))</f>
        <v>88764</v>
      </c>
    </row>
    <row r="569" spans="1:14">
      <c r="A569" s="17" t="s">
        <v>2465</v>
      </c>
      <c r="B569" s="17" t="s">
        <v>4490</v>
      </c>
      <c r="C569" s="17" t="s">
        <v>2210</v>
      </c>
      <c r="D569" s="17" t="s">
        <v>2211</v>
      </c>
      <c r="E569" s="25">
        <v>151337.4</v>
      </c>
      <c r="F569" s="25">
        <v>168152.7</v>
      </c>
      <c r="G569" s="18">
        <v>45775</v>
      </c>
      <c r="H569" s="17" t="s">
        <v>4491</v>
      </c>
      <c r="I569" s="17" t="s">
        <v>20</v>
      </c>
      <c r="J569" s="17" t="s">
        <v>2212</v>
      </c>
      <c r="K569" s="17" t="s">
        <v>2501</v>
      </c>
      <c r="L569" t="str">
        <f>IF(COUNTIFS(ZSOHPP055[订单号数值], ZSOHSD058[[#This Row],[订单号数值]], ZSOHPP055[行項目], ZSOHSD058[[#This Row],[行項目]])&gt;0, "Y", "")</f>
        <v>Y</v>
      </c>
      <c r="M569">
        <f>IF(ZSOHSD058[[#This Row],[銷售訂單]]="", "", --ZSOHSD058[[#This Row],[銷售訂單]])</f>
        <v>6076823</v>
      </c>
      <c r="N569" s="16">
        <f>IF(ZSOHSD058[[#This Row],[落胚數]]="","",IF(ISNUMBER(ZSOHSD058[[#This Row],[落胚數]]+0), ZSOHSD058[[#This Row],[落胚數]]+0, 0))</f>
        <v>168152.7</v>
      </c>
    </row>
    <row r="570" spans="1:14">
      <c r="A570" s="17" t="s">
        <v>2421</v>
      </c>
      <c r="B570" s="17" t="s">
        <v>4492</v>
      </c>
      <c r="C570" s="17" t="s">
        <v>2210</v>
      </c>
      <c r="D570" s="17" t="s">
        <v>2211</v>
      </c>
      <c r="E570" s="25">
        <v>6000</v>
      </c>
      <c r="F570" s="25">
        <v>6896.6</v>
      </c>
      <c r="G570" s="18">
        <v>45775</v>
      </c>
      <c r="H570" s="17" t="s">
        <v>4491</v>
      </c>
      <c r="I570" s="17" t="s">
        <v>23</v>
      </c>
      <c r="J570" s="17" t="s">
        <v>2212</v>
      </c>
      <c r="K570" s="17" t="s">
        <v>2501</v>
      </c>
      <c r="L570" t="str">
        <f>IF(COUNTIFS(ZSOHPP055[订单号数值], ZSOHSD058[[#This Row],[订单号数值]], ZSOHPP055[行項目], ZSOHSD058[[#This Row],[行項目]])&gt;0, "Y", "")</f>
        <v>Y</v>
      </c>
      <c r="M570">
        <f>IF(ZSOHSD058[[#This Row],[銷售訂單]]="", "", --ZSOHSD058[[#This Row],[銷售訂單]])</f>
        <v>6076829</v>
      </c>
      <c r="N570" s="16">
        <f>IF(ZSOHSD058[[#This Row],[落胚數]]="","",IF(ISNUMBER(ZSOHSD058[[#This Row],[落胚數]]+0), ZSOHSD058[[#This Row],[落胚數]]+0, 0))</f>
        <v>6896.6</v>
      </c>
    </row>
    <row r="571" spans="1:14">
      <c r="A571" s="17" t="s">
        <v>2415</v>
      </c>
      <c r="B571" s="17" t="s">
        <v>4492</v>
      </c>
      <c r="C571" s="17" t="s">
        <v>2215</v>
      </c>
      <c r="D571" s="17" t="s">
        <v>2211</v>
      </c>
      <c r="E571" s="25">
        <v>7000</v>
      </c>
      <c r="F571" s="25">
        <v>7777.8</v>
      </c>
      <c r="G571" s="18">
        <v>45775</v>
      </c>
      <c r="H571" s="17" t="s">
        <v>4491</v>
      </c>
      <c r="I571" s="17" t="s">
        <v>23</v>
      </c>
      <c r="J571" s="17" t="s">
        <v>2212</v>
      </c>
      <c r="K571" s="17" t="s">
        <v>2501</v>
      </c>
      <c r="L571" t="str">
        <f>IF(COUNTIFS(ZSOHPP055[订单号数值], ZSOHSD058[[#This Row],[订单号数值]], ZSOHPP055[行項目], ZSOHSD058[[#This Row],[行項目]])&gt;0, "Y", "")</f>
        <v>Y</v>
      </c>
      <c r="M571">
        <f>IF(ZSOHSD058[[#This Row],[銷售訂單]]="", "", --ZSOHSD058[[#This Row],[銷售訂單]])</f>
        <v>6076829</v>
      </c>
      <c r="N571" s="16">
        <f>IF(ZSOHSD058[[#This Row],[落胚數]]="","",IF(ISNUMBER(ZSOHSD058[[#This Row],[落胚數]]+0), ZSOHSD058[[#This Row],[落胚數]]+0, 0))</f>
        <v>7777.8</v>
      </c>
    </row>
    <row r="572" spans="1:14">
      <c r="A572" s="17" t="s">
        <v>2421</v>
      </c>
      <c r="B572" s="17" t="s">
        <v>4492</v>
      </c>
      <c r="C572" s="17" t="s">
        <v>2216</v>
      </c>
      <c r="D572" s="17" t="s">
        <v>2211</v>
      </c>
      <c r="E572" s="25">
        <v>5000</v>
      </c>
      <c r="F572" s="25">
        <v>5747.1</v>
      </c>
      <c r="G572" s="18">
        <v>45786</v>
      </c>
      <c r="H572" s="17" t="s">
        <v>4493</v>
      </c>
      <c r="I572" s="17" t="s">
        <v>23</v>
      </c>
      <c r="J572" s="17" t="s">
        <v>2212</v>
      </c>
      <c r="K572" s="17" t="s">
        <v>2213</v>
      </c>
      <c r="L572" t="str">
        <f>IF(COUNTIFS(ZSOHPP055[订单号数值], ZSOHSD058[[#This Row],[订单号数值]], ZSOHPP055[行項目], ZSOHSD058[[#This Row],[行項目]])&gt;0, "Y", "")</f>
        <v>Y</v>
      </c>
      <c r="M572">
        <f>IF(ZSOHSD058[[#This Row],[銷售訂單]]="", "", --ZSOHSD058[[#This Row],[銷售訂單]])</f>
        <v>6076829</v>
      </c>
      <c r="N572" s="16">
        <f>IF(ZSOHSD058[[#This Row],[落胚數]]="","",IF(ISNUMBER(ZSOHSD058[[#This Row],[落胚數]]+0), ZSOHSD058[[#This Row],[落胚數]]+0, 0))</f>
        <v>5747.1</v>
      </c>
    </row>
    <row r="573" spans="1:14">
      <c r="A573" s="17" t="s">
        <v>2415</v>
      </c>
      <c r="B573" s="17" t="s">
        <v>4492</v>
      </c>
      <c r="C573" s="17" t="s">
        <v>2217</v>
      </c>
      <c r="D573" s="17" t="s">
        <v>2211</v>
      </c>
      <c r="E573" s="25">
        <v>1000</v>
      </c>
      <c r="F573" s="25">
        <v>1149.4000000000001</v>
      </c>
      <c r="G573" s="18">
        <v>45786</v>
      </c>
      <c r="H573" s="17" t="s">
        <v>4493</v>
      </c>
      <c r="I573" s="17" t="s">
        <v>23</v>
      </c>
      <c r="J573" s="17" t="s">
        <v>2212</v>
      </c>
      <c r="K573" s="17" t="s">
        <v>2501</v>
      </c>
      <c r="L573" t="str">
        <f>IF(COUNTIFS(ZSOHPP055[订单号数值], ZSOHSD058[[#This Row],[订单号数值]], ZSOHPP055[行項目], ZSOHSD058[[#This Row],[行項目]])&gt;0, "Y", "")</f>
        <v>Y</v>
      </c>
      <c r="M573">
        <f>IF(ZSOHSD058[[#This Row],[銷售訂單]]="", "", --ZSOHSD058[[#This Row],[銷售訂單]])</f>
        <v>6076829</v>
      </c>
      <c r="N573" s="16">
        <f>IF(ZSOHSD058[[#This Row],[落胚數]]="","",IF(ISNUMBER(ZSOHSD058[[#This Row],[落胚數]]+0), ZSOHSD058[[#This Row],[落胚數]]+0, 0))</f>
        <v>1149.4000000000001</v>
      </c>
    </row>
    <row r="574" spans="1:14">
      <c r="A574" s="17" t="s">
        <v>2233</v>
      </c>
      <c r="B574" s="17" t="s">
        <v>4494</v>
      </c>
      <c r="C574" s="17" t="s">
        <v>2210</v>
      </c>
      <c r="D574" s="17" t="s">
        <v>2211</v>
      </c>
      <c r="E574" s="25">
        <v>66576.100000000006</v>
      </c>
      <c r="F574" s="25">
        <v>73973.399999999994</v>
      </c>
      <c r="G574" s="18">
        <v>45780</v>
      </c>
      <c r="H574" s="17" t="s">
        <v>4495</v>
      </c>
      <c r="I574" s="17" t="s">
        <v>20</v>
      </c>
      <c r="J574" s="17" t="s">
        <v>2212</v>
      </c>
      <c r="K574" s="17" t="s">
        <v>2501</v>
      </c>
      <c r="L574" t="str">
        <f>IF(COUNTIFS(ZSOHPP055[订单号数值], ZSOHSD058[[#This Row],[订单号数值]], ZSOHPP055[行項目], ZSOHSD058[[#This Row],[行項目]])&gt;0, "Y", "")</f>
        <v>Y</v>
      </c>
      <c r="M574">
        <f>IF(ZSOHSD058[[#This Row],[銷售訂單]]="", "", --ZSOHSD058[[#This Row],[銷售訂單]])</f>
        <v>6076899</v>
      </c>
      <c r="N574" s="16">
        <f>IF(ZSOHSD058[[#This Row],[落胚數]]="","",IF(ISNUMBER(ZSOHSD058[[#This Row],[落胚數]]+0), ZSOHSD058[[#This Row],[落胚數]]+0, 0))</f>
        <v>73973.399999999994</v>
      </c>
    </row>
    <row r="575" spans="1:14">
      <c r="A575" s="17" t="s">
        <v>2234</v>
      </c>
      <c r="B575" s="17" t="s">
        <v>4496</v>
      </c>
      <c r="C575" s="17" t="s">
        <v>2210</v>
      </c>
      <c r="D575" s="17" t="s">
        <v>2211</v>
      </c>
      <c r="E575" s="25">
        <v>1358.3</v>
      </c>
      <c r="F575" s="25">
        <v>1598.1</v>
      </c>
      <c r="G575" s="18">
        <v>45783</v>
      </c>
      <c r="H575" s="17" t="s">
        <v>4497</v>
      </c>
      <c r="I575" s="17" t="s">
        <v>20</v>
      </c>
      <c r="J575" s="17" t="s">
        <v>2212</v>
      </c>
      <c r="K575" s="17" t="s">
        <v>2501</v>
      </c>
      <c r="L575" t="str">
        <f>IF(COUNTIFS(ZSOHPP055[订单号数值], ZSOHSD058[[#This Row],[订单号数值]], ZSOHPP055[行項目], ZSOHSD058[[#This Row],[行項目]])&gt;0, "Y", "")</f>
        <v>Y</v>
      </c>
      <c r="M575">
        <f>IF(ZSOHSD058[[#This Row],[銷售訂單]]="", "", --ZSOHSD058[[#This Row],[銷售訂單]])</f>
        <v>6076920</v>
      </c>
      <c r="N575" s="16">
        <f>IF(ZSOHSD058[[#This Row],[落胚數]]="","",IF(ISNUMBER(ZSOHSD058[[#This Row],[落胚數]]+0), ZSOHSD058[[#This Row],[落胚數]]+0, 0))</f>
        <v>1598.1</v>
      </c>
    </row>
    <row r="576" spans="1:14">
      <c r="A576" s="17" t="s">
        <v>2518</v>
      </c>
      <c r="B576" s="17" t="s">
        <v>4498</v>
      </c>
      <c r="C576" s="17" t="s">
        <v>2210</v>
      </c>
      <c r="D576" s="17" t="s">
        <v>2211</v>
      </c>
      <c r="E576" s="25">
        <v>240</v>
      </c>
      <c r="F576" s="25">
        <v>282.39999999999998</v>
      </c>
      <c r="G576" s="18">
        <v>45784</v>
      </c>
      <c r="H576" s="17" t="s">
        <v>4499</v>
      </c>
      <c r="I576" s="17" t="s">
        <v>22</v>
      </c>
      <c r="J576" s="17" t="s">
        <v>2212</v>
      </c>
      <c r="K576" s="17" t="s">
        <v>2501</v>
      </c>
      <c r="L576" t="str">
        <f>IF(COUNTIFS(ZSOHPP055[订单号数值], ZSOHSD058[[#This Row],[订单号数值]], ZSOHPP055[行項目], ZSOHSD058[[#This Row],[行項目]])&gt;0, "Y", "")</f>
        <v>Y</v>
      </c>
      <c r="M576">
        <f>IF(ZSOHSD058[[#This Row],[銷售訂單]]="", "", --ZSOHSD058[[#This Row],[銷售訂單]])</f>
        <v>6076956</v>
      </c>
      <c r="N576" s="16">
        <f>IF(ZSOHSD058[[#This Row],[落胚數]]="","",IF(ISNUMBER(ZSOHSD058[[#This Row],[落胚數]]+0), ZSOHSD058[[#This Row],[落胚數]]+0, 0))</f>
        <v>282.39999999999998</v>
      </c>
    </row>
    <row r="577" spans="1:14">
      <c r="A577" s="17" t="s">
        <v>2332</v>
      </c>
      <c r="B577" s="17" t="s">
        <v>4500</v>
      </c>
      <c r="C577" s="17" t="s">
        <v>2210</v>
      </c>
      <c r="D577" s="17" t="s">
        <v>2211</v>
      </c>
      <c r="E577" s="25">
        <v>240</v>
      </c>
      <c r="F577" s="25">
        <v>240.2</v>
      </c>
      <c r="G577" s="18">
        <v>45785</v>
      </c>
      <c r="H577" s="17" t="s">
        <v>4493</v>
      </c>
      <c r="I577" s="17" t="s">
        <v>22</v>
      </c>
      <c r="J577" s="17" t="s">
        <v>2212</v>
      </c>
      <c r="K577" s="17" t="s">
        <v>2501</v>
      </c>
      <c r="L577" t="str">
        <f>IF(COUNTIFS(ZSOHPP055[订单号数值], ZSOHSD058[[#This Row],[订单号数值]], ZSOHPP055[行項目], ZSOHSD058[[#This Row],[行項目]])&gt;0, "Y", "")</f>
        <v>Y</v>
      </c>
      <c r="M577">
        <f>IF(ZSOHSD058[[#This Row],[銷售訂單]]="", "", --ZSOHSD058[[#This Row],[銷售訂單]])</f>
        <v>6076972</v>
      </c>
      <c r="N577" s="16">
        <f>IF(ZSOHSD058[[#This Row],[落胚數]]="","",IF(ISNUMBER(ZSOHSD058[[#This Row],[落胚數]]+0), ZSOHSD058[[#This Row],[落胚數]]+0, 0))</f>
        <v>240.2</v>
      </c>
    </row>
    <row r="578" spans="1:14">
      <c r="A578" s="17" t="s">
        <v>2225</v>
      </c>
      <c r="B578" s="17" t="s">
        <v>4501</v>
      </c>
      <c r="C578" s="17" t="s">
        <v>2210</v>
      </c>
      <c r="D578" s="17" t="s">
        <v>2211</v>
      </c>
      <c r="E578" s="25">
        <v>1200</v>
      </c>
      <c r="F578" s="25">
        <v>1333.3</v>
      </c>
      <c r="G578" s="18">
        <v>45785</v>
      </c>
      <c r="H578" s="17" t="s">
        <v>4502</v>
      </c>
      <c r="I578" s="17" t="s">
        <v>22</v>
      </c>
      <c r="J578" s="17" t="s">
        <v>2212</v>
      </c>
      <c r="K578" s="17" t="s">
        <v>2501</v>
      </c>
      <c r="L578" t="str">
        <f>IF(COUNTIFS(ZSOHPP055[订单号数值], ZSOHSD058[[#This Row],[订单号数值]], ZSOHPP055[行項目], ZSOHSD058[[#This Row],[行項目]])&gt;0, "Y", "")</f>
        <v>Y</v>
      </c>
      <c r="M578">
        <f>IF(ZSOHSD058[[#This Row],[銷售訂單]]="", "", --ZSOHSD058[[#This Row],[銷售訂單]])</f>
        <v>6076999</v>
      </c>
      <c r="N578" s="16">
        <f>IF(ZSOHSD058[[#This Row],[落胚數]]="","",IF(ISNUMBER(ZSOHSD058[[#This Row],[落胚數]]+0), ZSOHSD058[[#This Row],[落胚數]]+0, 0))</f>
        <v>1333.3</v>
      </c>
    </row>
    <row r="579" spans="1:14">
      <c r="A579" s="17" t="s">
        <v>2312</v>
      </c>
      <c r="B579" s="17" t="s">
        <v>4503</v>
      </c>
      <c r="C579" s="17" t="s">
        <v>2210</v>
      </c>
      <c r="D579" s="17" t="s">
        <v>2211</v>
      </c>
      <c r="E579" s="25">
        <v>500</v>
      </c>
      <c r="F579" s="25">
        <v>555.6</v>
      </c>
      <c r="G579" s="18">
        <v>45785</v>
      </c>
      <c r="H579" s="17" t="s">
        <v>4493</v>
      </c>
      <c r="I579" s="17" t="s">
        <v>22</v>
      </c>
      <c r="J579" s="17" t="s">
        <v>2212</v>
      </c>
      <c r="K579" s="17" t="s">
        <v>2501</v>
      </c>
      <c r="L579" t="str">
        <f>IF(COUNTIFS(ZSOHPP055[订单号数值], ZSOHSD058[[#This Row],[订单号数值]], ZSOHPP055[行項目], ZSOHSD058[[#This Row],[行項目]])&gt;0, "Y", "")</f>
        <v>Y</v>
      </c>
      <c r="M579">
        <f>IF(ZSOHSD058[[#This Row],[銷售訂單]]="", "", --ZSOHSD058[[#This Row],[銷售訂單]])</f>
        <v>6077001</v>
      </c>
      <c r="N579" s="16">
        <f>IF(ZSOHSD058[[#This Row],[落胚數]]="","",IF(ISNUMBER(ZSOHSD058[[#This Row],[落胚數]]+0), ZSOHSD058[[#This Row],[落胚數]]+0, 0))</f>
        <v>555.6</v>
      </c>
    </row>
    <row r="580" spans="1:14">
      <c r="A580" s="17" t="s">
        <v>2312</v>
      </c>
      <c r="B580" s="17" t="s">
        <v>4503</v>
      </c>
      <c r="C580" s="17" t="s">
        <v>2215</v>
      </c>
      <c r="D580" s="17" t="s">
        <v>2211</v>
      </c>
      <c r="E580" s="25">
        <v>500</v>
      </c>
      <c r="F580" s="25">
        <v>555.6</v>
      </c>
      <c r="G580" s="18">
        <v>45785</v>
      </c>
      <c r="H580" s="17" t="s">
        <v>4493</v>
      </c>
      <c r="I580" s="17" t="s">
        <v>22</v>
      </c>
      <c r="J580" s="17" t="s">
        <v>2212</v>
      </c>
      <c r="K580" s="17" t="s">
        <v>2213</v>
      </c>
      <c r="L580" t="str">
        <f>IF(COUNTIFS(ZSOHPP055[订单号数值], ZSOHSD058[[#This Row],[订单号数值]], ZSOHPP055[行項目], ZSOHSD058[[#This Row],[行項目]])&gt;0, "Y", "")</f>
        <v/>
      </c>
      <c r="M580">
        <f>IF(ZSOHSD058[[#This Row],[銷售訂單]]="", "", --ZSOHSD058[[#This Row],[銷售訂單]])</f>
        <v>6077001</v>
      </c>
      <c r="N580" s="16">
        <f>IF(ZSOHSD058[[#This Row],[落胚數]]="","",IF(ISNUMBER(ZSOHSD058[[#This Row],[落胚數]]+0), ZSOHSD058[[#This Row],[落胚數]]+0, 0))</f>
        <v>555.6</v>
      </c>
    </row>
    <row r="581" spans="1:14">
      <c r="A581" s="17" t="s">
        <v>2523</v>
      </c>
      <c r="B581" s="17" t="s">
        <v>4504</v>
      </c>
      <c r="C581" s="17" t="s">
        <v>2210</v>
      </c>
      <c r="D581" s="17" t="s">
        <v>2211</v>
      </c>
      <c r="E581" s="25">
        <v>240</v>
      </c>
      <c r="F581" s="25">
        <v>240.2</v>
      </c>
      <c r="G581" s="18">
        <v>45786</v>
      </c>
      <c r="H581" s="17" t="s">
        <v>4505</v>
      </c>
      <c r="I581" s="17" t="s">
        <v>23</v>
      </c>
      <c r="J581" s="17" t="s">
        <v>2212</v>
      </c>
      <c r="K581" s="17" t="s">
        <v>2501</v>
      </c>
      <c r="L581" t="str">
        <f>IF(COUNTIFS(ZSOHPP055[订单号数值], ZSOHSD058[[#This Row],[订单号数值]], ZSOHPP055[行項目], ZSOHSD058[[#This Row],[行項目]])&gt;0, "Y", "")</f>
        <v>Y</v>
      </c>
      <c r="M581">
        <f>IF(ZSOHSD058[[#This Row],[銷售訂單]]="", "", --ZSOHSD058[[#This Row],[銷售訂單]])</f>
        <v>6077016</v>
      </c>
      <c r="N581" s="16">
        <f>IF(ZSOHSD058[[#This Row],[落胚數]]="","",IF(ISNUMBER(ZSOHSD058[[#This Row],[落胚數]]+0), ZSOHSD058[[#This Row],[落胚數]]+0, 0))</f>
        <v>240.2</v>
      </c>
    </row>
    <row r="582" spans="1:14">
      <c r="A582" s="17" t="s">
        <v>2525</v>
      </c>
      <c r="B582" s="17" t="s">
        <v>4504</v>
      </c>
      <c r="C582" s="17" t="s">
        <v>2215</v>
      </c>
      <c r="D582" s="17" t="s">
        <v>2211</v>
      </c>
      <c r="E582" s="25">
        <v>240</v>
      </c>
      <c r="F582" s="25">
        <v>240.2</v>
      </c>
      <c r="G582" s="18">
        <v>45786</v>
      </c>
      <c r="H582" s="17" t="s">
        <v>4505</v>
      </c>
      <c r="I582" s="17" t="s">
        <v>23</v>
      </c>
      <c r="J582" s="17" t="s">
        <v>2212</v>
      </c>
      <c r="K582" s="17" t="s">
        <v>2501</v>
      </c>
      <c r="L582" t="str">
        <f>IF(COUNTIFS(ZSOHPP055[订单号数值], ZSOHSD058[[#This Row],[订单号数值]], ZSOHPP055[行項目], ZSOHSD058[[#This Row],[行項目]])&gt;0, "Y", "")</f>
        <v>Y</v>
      </c>
      <c r="M582">
        <f>IF(ZSOHSD058[[#This Row],[銷售訂單]]="", "", --ZSOHSD058[[#This Row],[銷售訂單]])</f>
        <v>6077016</v>
      </c>
      <c r="N582" s="16">
        <f>IF(ZSOHSD058[[#This Row],[落胚數]]="","",IF(ISNUMBER(ZSOHSD058[[#This Row],[落胚數]]+0), ZSOHSD058[[#This Row],[落胚數]]+0, 0))</f>
        <v>240.2</v>
      </c>
    </row>
    <row r="583" spans="1:14">
      <c r="A583" s="17" t="s">
        <v>2526</v>
      </c>
      <c r="B583" s="17" t="s">
        <v>4506</v>
      </c>
      <c r="C583" s="17" t="s">
        <v>2210</v>
      </c>
      <c r="D583" s="17" t="s">
        <v>2211</v>
      </c>
      <c r="E583" s="25">
        <v>100</v>
      </c>
      <c r="F583" s="25">
        <v>100</v>
      </c>
      <c r="G583" s="18">
        <v>45787</v>
      </c>
      <c r="H583" s="17" t="s">
        <v>4507</v>
      </c>
      <c r="I583" s="17" t="s">
        <v>21</v>
      </c>
      <c r="J583" s="17" t="s">
        <v>2212</v>
      </c>
      <c r="K583" s="17" t="s">
        <v>2501</v>
      </c>
      <c r="L583" t="str">
        <f>IF(COUNTIFS(ZSOHPP055[订单号数值], ZSOHSD058[[#This Row],[订单号数值]], ZSOHPP055[行項目], ZSOHSD058[[#This Row],[行項目]])&gt;0, "Y", "")</f>
        <v>Y</v>
      </c>
      <c r="M583">
        <f>IF(ZSOHSD058[[#This Row],[銷售訂單]]="", "", --ZSOHSD058[[#This Row],[銷售訂單]])</f>
        <v>6077043</v>
      </c>
      <c r="N583" s="16">
        <f>IF(ZSOHSD058[[#This Row],[落胚數]]="","",IF(ISNUMBER(ZSOHSD058[[#This Row],[落胚數]]+0), ZSOHSD058[[#This Row],[落胚數]]+0, 0))</f>
        <v>100</v>
      </c>
    </row>
    <row r="584" spans="1:14">
      <c r="A584" s="17" t="s">
        <v>2526</v>
      </c>
      <c r="B584" s="17" t="s">
        <v>4506</v>
      </c>
      <c r="C584" s="17" t="s">
        <v>2215</v>
      </c>
      <c r="D584" s="17" t="s">
        <v>2211</v>
      </c>
      <c r="E584" s="25">
        <v>100</v>
      </c>
      <c r="F584" s="25">
        <v>100</v>
      </c>
      <c r="G584" s="18">
        <v>45787</v>
      </c>
      <c r="H584" s="17" t="s">
        <v>4507</v>
      </c>
      <c r="I584" s="17" t="s">
        <v>21</v>
      </c>
      <c r="J584" s="17" t="s">
        <v>2212</v>
      </c>
      <c r="K584" s="17" t="s">
        <v>2501</v>
      </c>
      <c r="L584" t="str">
        <f>IF(COUNTIFS(ZSOHPP055[订单号数值], ZSOHSD058[[#This Row],[订单号数值]], ZSOHPP055[行項目], ZSOHSD058[[#This Row],[行項目]])&gt;0, "Y", "")</f>
        <v>Y</v>
      </c>
      <c r="M584">
        <f>IF(ZSOHSD058[[#This Row],[銷售訂單]]="", "", --ZSOHSD058[[#This Row],[銷售訂單]])</f>
        <v>6077043</v>
      </c>
      <c r="N584" s="16">
        <f>IF(ZSOHSD058[[#This Row],[落胚數]]="","",IF(ISNUMBER(ZSOHSD058[[#This Row],[落胚數]]+0), ZSOHSD058[[#This Row],[落胚數]]+0, 0))</f>
        <v>100</v>
      </c>
    </row>
    <row r="585" spans="1:14">
      <c r="A585" s="17" t="s">
        <v>2528</v>
      </c>
      <c r="B585" s="17" t="s">
        <v>4508</v>
      </c>
      <c r="C585" s="17" t="s">
        <v>2210</v>
      </c>
      <c r="D585" s="17" t="s">
        <v>2211</v>
      </c>
      <c r="E585" s="25">
        <v>50</v>
      </c>
      <c r="F585" s="25">
        <v>62.5</v>
      </c>
      <c r="G585" s="18">
        <v>45789</v>
      </c>
      <c r="H585" s="17" t="s">
        <v>4487</v>
      </c>
      <c r="I585" s="17" t="s">
        <v>22</v>
      </c>
      <c r="J585" s="17" t="s">
        <v>2212</v>
      </c>
      <c r="K585" s="17" t="s">
        <v>2501</v>
      </c>
      <c r="L585" t="str">
        <f>IF(COUNTIFS(ZSOHPP055[订单号数值], ZSOHSD058[[#This Row],[订单号数值]], ZSOHPP055[行項目], ZSOHSD058[[#This Row],[行項目]])&gt;0, "Y", "")</f>
        <v>Y</v>
      </c>
      <c r="M585">
        <f>IF(ZSOHSD058[[#This Row],[銷售訂單]]="", "", --ZSOHSD058[[#This Row],[銷售訂單]])</f>
        <v>6077069</v>
      </c>
      <c r="N585" s="16">
        <f>IF(ZSOHSD058[[#This Row],[落胚數]]="","",IF(ISNUMBER(ZSOHSD058[[#This Row],[落胚數]]+0), ZSOHSD058[[#This Row],[落胚數]]+0, 0))</f>
        <v>62.5</v>
      </c>
    </row>
    <row r="586" spans="1:14">
      <c r="A586" s="17" t="s">
        <v>2528</v>
      </c>
      <c r="B586" s="17" t="s">
        <v>4508</v>
      </c>
      <c r="C586" s="17" t="s">
        <v>2215</v>
      </c>
      <c r="D586" s="17" t="s">
        <v>2211</v>
      </c>
      <c r="E586" s="25">
        <v>150</v>
      </c>
      <c r="F586" s="25">
        <v>187.5</v>
      </c>
      <c r="G586" s="18">
        <v>45789</v>
      </c>
      <c r="H586" s="17" t="s">
        <v>4509</v>
      </c>
      <c r="I586" s="17" t="s">
        <v>22</v>
      </c>
      <c r="J586" s="17" t="s">
        <v>2212</v>
      </c>
      <c r="K586" s="17" t="s">
        <v>2501</v>
      </c>
      <c r="L586" t="str">
        <f>IF(COUNTIFS(ZSOHPP055[订单号数值], ZSOHSD058[[#This Row],[订单号数值]], ZSOHPP055[行項目], ZSOHSD058[[#This Row],[行項目]])&gt;0, "Y", "")</f>
        <v/>
      </c>
      <c r="M586">
        <f>IF(ZSOHSD058[[#This Row],[銷售訂單]]="", "", --ZSOHSD058[[#This Row],[銷售訂單]])</f>
        <v>6077069</v>
      </c>
      <c r="N586" s="16">
        <f>IF(ZSOHSD058[[#This Row],[落胚數]]="","",IF(ISNUMBER(ZSOHSD058[[#This Row],[落胚數]]+0), ZSOHSD058[[#This Row],[落胚數]]+0, 0))</f>
        <v>187.5</v>
      </c>
    </row>
    <row r="587" spans="1:14">
      <c r="A587" s="17" t="s">
        <v>2530</v>
      </c>
      <c r="B587" s="17" t="s">
        <v>4510</v>
      </c>
      <c r="C587" s="17" t="s">
        <v>2210</v>
      </c>
      <c r="D587" s="17" t="s">
        <v>2211</v>
      </c>
      <c r="E587" s="25">
        <v>240</v>
      </c>
      <c r="F587" s="25">
        <v>240</v>
      </c>
      <c r="G587" s="18">
        <v>45789</v>
      </c>
      <c r="H587" s="17" t="s">
        <v>4511</v>
      </c>
      <c r="I587" s="17" t="s">
        <v>21</v>
      </c>
      <c r="J587" s="17" t="s">
        <v>2212</v>
      </c>
      <c r="K587" s="17" t="s">
        <v>2501</v>
      </c>
      <c r="L587" t="str">
        <f>IF(COUNTIFS(ZSOHPP055[订单号数值], ZSOHSD058[[#This Row],[订单号数值]], ZSOHPP055[行項目], ZSOHSD058[[#This Row],[行項目]])&gt;0, "Y", "")</f>
        <v>Y</v>
      </c>
      <c r="M587">
        <f>IF(ZSOHSD058[[#This Row],[銷售訂單]]="", "", --ZSOHSD058[[#This Row],[銷售訂單]])</f>
        <v>6077071</v>
      </c>
      <c r="N587" s="16">
        <f>IF(ZSOHSD058[[#This Row],[落胚數]]="","",IF(ISNUMBER(ZSOHSD058[[#This Row],[落胚數]]+0), ZSOHSD058[[#This Row],[落胚數]]+0, 0))</f>
        <v>240</v>
      </c>
    </row>
    <row r="588" spans="1:14">
      <c r="A588" s="17" t="s">
        <v>2530</v>
      </c>
      <c r="B588" s="17" t="s">
        <v>4510</v>
      </c>
      <c r="C588" s="17" t="s">
        <v>2215</v>
      </c>
      <c r="D588" s="17" t="s">
        <v>2211</v>
      </c>
      <c r="E588" s="25">
        <v>400</v>
      </c>
      <c r="F588" s="25">
        <v>400</v>
      </c>
      <c r="G588" s="18">
        <v>45789</v>
      </c>
      <c r="H588" s="17" t="s">
        <v>4511</v>
      </c>
      <c r="I588" s="17" t="s">
        <v>21</v>
      </c>
      <c r="J588" s="17" t="s">
        <v>2212</v>
      </c>
      <c r="K588" s="17" t="s">
        <v>2213</v>
      </c>
      <c r="L588" t="str">
        <f>IF(COUNTIFS(ZSOHPP055[订单号数值], ZSOHSD058[[#This Row],[订单号数值]], ZSOHPP055[行項目], ZSOHSD058[[#This Row],[行項目]])&gt;0, "Y", "")</f>
        <v>Y</v>
      </c>
      <c r="M588">
        <f>IF(ZSOHSD058[[#This Row],[銷售訂單]]="", "", --ZSOHSD058[[#This Row],[銷售訂單]])</f>
        <v>6077071</v>
      </c>
      <c r="N588" s="16">
        <f>IF(ZSOHSD058[[#This Row],[落胚數]]="","",IF(ISNUMBER(ZSOHSD058[[#This Row],[落胚數]]+0), ZSOHSD058[[#This Row],[落胚數]]+0, 0))</f>
        <v>400</v>
      </c>
    </row>
    <row r="589" spans="1:14">
      <c r="A589" s="17" t="s">
        <v>2530</v>
      </c>
      <c r="B589" s="17" t="s">
        <v>4510</v>
      </c>
      <c r="C589" s="17" t="s">
        <v>2216</v>
      </c>
      <c r="D589" s="17" t="s">
        <v>2211</v>
      </c>
      <c r="E589" s="25">
        <v>60</v>
      </c>
      <c r="F589" s="25">
        <v>60.1</v>
      </c>
      <c r="G589" s="18">
        <v>45980</v>
      </c>
      <c r="H589" s="17" t="s">
        <v>4512</v>
      </c>
      <c r="I589" s="17" t="s">
        <v>21</v>
      </c>
      <c r="J589" s="17" t="s">
        <v>2212</v>
      </c>
      <c r="K589" s="17" t="s">
        <v>4167</v>
      </c>
      <c r="L589" t="str">
        <f>IF(COUNTIFS(ZSOHPP055[订单号数值], ZSOHSD058[[#This Row],[订单号数值]], ZSOHPP055[行項目], ZSOHSD058[[#This Row],[行項目]])&gt;0, "Y", "")</f>
        <v/>
      </c>
      <c r="M589">
        <f>IF(ZSOHSD058[[#This Row],[銷售訂單]]="", "", --ZSOHSD058[[#This Row],[銷售訂單]])</f>
        <v>6077071</v>
      </c>
      <c r="N589" s="16">
        <f>IF(ZSOHSD058[[#This Row],[落胚數]]="","",IF(ISNUMBER(ZSOHSD058[[#This Row],[落胚數]]+0), ZSOHSD058[[#This Row],[落胚數]]+0, 0))</f>
        <v>60.1</v>
      </c>
    </row>
    <row r="590" spans="1:14">
      <c r="A590" s="17" t="s">
        <v>2226</v>
      </c>
      <c r="B590" s="17" t="s">
        <v>4513</v>
      </c>
      <c r="C590" s="17" t="s">
        <v>2210</v>
      </c>
      <c r="D590" s="17" t="s">
        <v>2211</v>
      </c>
      <c r="E590" s="25">
        <v>500</v>
      </c>
      <c r="F590" s="25">
        <v>555.6</v>
      </c>
      <c r="G590" s="18">
        <v>45791</v>
      </c>
      <c r="H590" s="17" t="s">
        <v>4493</v>
      </c>
      <c r="I590" s="17" t="s">
        <v>22</v>
      </c>
      <c r="J590" s="17" t="s">
        <v>2212</v>
      </c>
      <c r="K590" s="17" t="s">
        <v>2501</v>
      </c>
      <c r="L590" t="str">
        <f>IF(COUNTIFS(ZSOHPP055[订单号数值], ZSOHSD058[[#This Row],[订单号数值]], ZSOHPP055[行項目], ZSOHSD058[[#This Row],[行項目]])&gt;0, "Y", "")</f>
        <v>Y</v>
      </c>
      <c r="M590">
        <f>IF(ZSOHSD058[[#This Row],[銷售訂單]]="", "", --ZSOHSD058[[#This Row],[銷售訂單]])</f>
        <v>6077134</v>
      </c>
      <c r="N590" s="16">
        <f>IF(ZSOHSD058[[#This Row],[落胚數]]="","",IF(ISNUMBER(ZSOHSD058[[#This Row],[落胚數]]+0), ZSOHSD058[[#This Row],[落胚數]]+0, 0))</f>
        <v>555.6</v>
      </c>
    </row>
    <row r="591" spans="1:14">
      <c r="A591" s="17" t="s">
        <v>2226</v>
      </c>
      <c r="B591" s="17" t="s">
        <v>4513</v>
      </c>
      <c r="C591" s="17" t="s">
        <v>2215</v>
      </c>
      <c r="D591" s="17" t="s">
        <v>2211</v>
      </c>
      <c r="E591" s="25">
        <v>1000</v>
      </c>
      <c r="F591" s="25">
        <v>1111.0999999999999</v>
      </c>
      <c r="G591" s="18">
        <v>45791</v>
      </c>
      <c r="H591" s="17" t="s">
        <v>4514</v>
      </c>
      <c r="I591" s="17" t="s">
        <v>22</v>
      </c>
      <c r="J591" s="17" t="s">
        <v>2212</v>
      </c>
      <c r="K591" s="17" t="s">
        <v>2213</v>
      </c>
      <c r="L591" t="str">
        <f>IF(COUNTIFS(ZSOHPP055[订单号数值], ZSOHSD058[[#This Row],[订单号数值]], ZSOHPP055[行項目], ZSOHSD058[[#This Row],[行項目]])&gt;0, "Y", "")</f>
        <v/>
      </c>
      <c r="M591">
        <f>IF(ZSOHSD058[[#This Row],[銷售訂單]]="", "", --ZSOHSD058[[#This Row],[銷售訂單]])</f>
        <v>6077134</v>
      </c>
      <c r="N591" s="16">
        <f>IF(ZSOHSD058[[#This Row],[落胚數]]="","",IF(ISNUMBER(ZSOHSD058[[#This Row],[落胚數]]+0), ZSOHSD058[[#This Row],[落胚數]]+0, 0))</f>
        <v>1111.0999999999999</v>
      </c>
    </row>
    <row r="592" spans="1:14">
      <c r="A592" s="17" t="s">
        <v>2533</v>
      </c>
      <c r="B592" s="17" t="s">
        <v>4515</v>
      </c>
      <c r="C592" s="17" t="s">
        <v>2210</v>
      </c>
      <c r="D592" s="17" t="s">
        <v>2211</v>
      </c>
      <c r="E592" s="25">
        <v>186.2</v>
      </c>
      <c r="F592" s="25">
        <v>200.2</v>
      </c>
      <c r="G592" s="18">
        <v>45792</v>
      </c>
      <c r="H592" s="17" t="s">
        <v>4493</v>
      </c>
      <c r="I592" s="17" t="s">
        <v>20</v>
      </c>
      <c r="J592" s="17" t="s">
        <v>2212</v>
      </c>
      <c r="K592" s="17" t="s">
        <v>2501</v>
      </c>
      <c r="L592" t="str">
        <f>IF(COUNTIFS(ZSOHPP055[订单号数值], ZSOHSD058[[#This Row],[订单号数值]], ZSOHPP055[行項目], ZSOHSD058[[#This Row],[行項目]])&gt;0, "Y", "")</f>
        <v>Y</v>
      </c>
      <c r="M592">
        <f>IF(ZSOHSD058[[#This Row],[銷售訂單]]="", "", --ZSOHSD058[[#This Row],[銷售訂單]])</f>
        <v>6077154</v>
      </c>
      <c r="N592" s="16">
        <f>IF(ZSOHSD058[[#This Row],[落胚數]]="","",IF(ISNUMBER(ZSOHSD058[[#This Row],[落胚數]]+0), ZSOHSD058[[#This Row],[落胚數]]+0, 0))</f>
        <v>200.2</v>
      </c>
    </row>
    <row r="593" spans="1:14">
      <c r="A593" s="17" t="s">
        <v>2535</v>
      </c>
      <c r="B593" s="17" t="s">
        <v>4516</v>
      </c>
      <c r="C593" s="17" t="s">
        <v>2210</v>
      </c>
      <c r="D593" s="17" t="s">
        <v>2211</v>
      </c>
      <c r="E593" s="25">
        <v>60</v>
      </c>
      <c r="F593" s="25">
        <v>66.7</v>
      </c>
      <c r="G593" s="18">
        <v>45792</v>
      </c>
      <c r="H593" s="17" t="s">
        <v>4502</v>
      </c>
      <c r="I593" s="17" t="s">
        <v>23</v>
      </c>
      <c r="J593" s="17" t="s">
        <v>2212</v>
      </c>
      <c r="K593" s="17" t="s">
        <v>2501</v>
      </c>
      <c r="L593" t="str">
        <f>IF(COUNTIFS(ZSOHPP055[订单号数值], ZSOHSD058[[#This Row],[订单号数值]], ZSOHPP055[行項目], ZSOHSD058[[#This Row],[行項目]])&gt;0, "Y", "")</f>
        <v>Y</v>
      </c>
      <c r="M593">
        <f>IF(ZSOHSD058[[#This Row],[銷售訂單]]="", "", --ZSOHSD058[[#This Row],[銷售訂單]])</f>
        <v>6077183</v>
      </c>
      <c r="N593" s="16">
        <f>IF(ZSOHSD058[[#This Row],[落胚數]]="","",IF(ISNUMBER(ZSOHSD058[[#This Row],[落胚數]]+0), ZSOHSD058[[#This Row],[落胚數]]+0, 0))</f>
        <v>66.7</v>
      </c>
    </row>
    <row r="594" spans="1:14">
      <c r="A594" s="17" t="s">
        <v>2227</v>
      </c>
      <c r="B594" s="17" t="s">
        <v>4517</v>
      </c>
      <c r="C594" s="17" t="s">
        <v>2210</v>
      </c>
      <c r="D594" s="17" t="s">
        <v>2211</v>
      </c>
      <c r="E594" s="25">
        <v>135951.20000000001</v>
      </c>
      <c r="F594" s="25">
        <v>146184.1</v>
      </c>
      <c r="G594" s="18">
        <v>45793</v>
      </c>
      <c r="H594" s="17" t="s">
        <v>4518</v>
      </c>
      <c r="I594" s="17" t="s">
        <v>20</v>
      </c>
      <c r="J594" s="17" t="s">
        <v>2212</v>
      </c>
      <c r="K594" s="17" t="s">
        <v>4167</v>
      </c>
      <c r="L594" t="str">
        <f>IF(COUNTIFS(ZSOHPP055[订单号数值], ZSOHSD058[[#This Row],[订单号数值]], ZSOHPP055[行項目], ZSOHSD058[[#This Row],[行項目]])&gt;0, "Y", "")</f>
        <v/>
      </c>
      <c r="M594">
        <f>IF(ZSOHSD058[[#This Row],[銷售訂單]]="", "", --ZSOHSD058[[#This Row],[銷售訂單]])</f>
        <v>6077204</v>
      </c>
      <c r="N594" s="16">
        <f>IF(ZSOHSD058[[#This Row],[落胚數]]="","",IF(ISNUMBER(ZSOHSD058[[#This Row],[落胚數]]+0), ZSOHSD058[[#This Row],[落胚數]]+0, 0))</f>
        <v>146184.1</v>
      </c>
    </row>
    <row r="595" spans="1:14">
      <c r="A595" s="17" t="s">
        <v>2537</v>
      </c>
      <c r="B595" s="17" t="s">
        <v>4519</v>
      </c>
      <c r="C595" s="17" t="s">
        <v>2210</v>
      </c>
      <c r="D595" s="17" t="s">
        <v>2211</v>
      </c>
      <c r="E595" s="25">
        <v>1378.8</v>
      </c>
      <c r="F595" s="25">
        <v>1482.6</v>
      </c>
      <c r="G595" s="18">
        <v>45793</v>
      </c>
      <c r="H595" s="17" t="s">
        <v>4518</v>
      </c>
      <c r="I595" s="17" t="s">
        <v>20</v>
      </c>
      <c r="J595" s="17" t="s">
        <v>2212</v>
      </c>
      <c r="K595" s="17" t="s">
        <v>2501</v>
      </c>
      <c r="L595" t="str">
        <f>IF(COUNTIFS(ZSOHPP055[订单号数值], ZSOHSD058[[#This Row],[订单号数值]], ZSOHPP055[行項目], ZSOHSD058[[#This Row],[行項目]])&gt;0, "Y", "")</f>
        <v>Y</v>
      </c>
      <c r="M595">
        <f>IF(ZSOHSD058[[#This Row],[銷售訂單]]="", "", --ZSOHSD058[[#This Row],[銷售訂單]])</f>
        <v>6077207</v>
      </c>
      <c r="N595" s="16">
        <f>IF(ZSOHSD058[[#This Row],[落胚數]]="","",IF(ISNUMBER(ZSOHSD058[[#This Row],[落胚數]]+0), ZSOHSD058[[#This Row],[落胚數]]+0, 0))</f>
        <v>1482.6</v>
      </c>
    </row>
    <row r="596" spans="1:14">
      <c r="A596" s="17" t="s">
        <v>2228</v>
      </c>
      <c r="B596" s="17" t="s">
        <v>4520</v>
      </c>
      <c r="C596" s="17" t="s">
        <v>2210</v>
      </c>
      <c r="D596" s="17" t="s">
        <v>2211</v>
      </c>
      <c r="E596" s="25">
        <v>11398.2</v>
      </c>
      <c r="F596" s="25">
        <v>12256.1</v>
      </c>
      <c r="G596" s="18">
        <v>45793</v>
      </c>
      <c r="H596" s="17" t="s">
        <v>4518</v>
      </c>
      <c r="I596" s="17" t="s">
        <v>20</v>
      </c>
      <c r="J596" s="17" t="s">
        <v>2212</v>
      </c>
      <c r="K596" s="17" t="s">
        <v>2501</v>
      </c>
      <c r="L596" t="str">
        <f>IF(COUNTIFS(ZSOHPP055[订单号数值], ZSOHSD058[[#This Row],[订单号数值]], ZSOHPP055[行項目], ZSOHSD058[[#This Row],[行項目]])&gt;0, "Y", "")</f>
        <v>Y</v>
      </c>
      <c r="M596">
        <f>IF(ZSOHSD058[[#This Row],[銷售訂單]]="", "", --ZSOHSD058[[#This Row],[銷售訂單]])</f>
        <v>6077212</v>
      </c>
      <c r="N596" s="16">
        <f>IF(ZSOHSD058[[#This Row],[落胚數]]="","",IF(ISNUMBER(ZSOHSD058[[#This Row],[落胚數]]+0), ZSOHSD058[[#This Row],[落胚數]]+0, 0))</f>
        <v>12256.1</v>
      </c>
    </row>
    <row r="597" spans="1:14">
      <c r="A597" s="17" t="s">
        <v>2540</v>
      </c>
      <c r="B597" s="17" t="s">
        <v>4521</v>
      </c>
      <c r="C597" s="17" t="s">
        <v>2210</v>
      </c>
      <c r="D597" s="17" t="s">
        <v>2211</v>
      </c>
      <c r="E597" s="25">
        <v>36938.199999999997</v>
      </c>
      <c r="F597" s="25">
        <v>42457.7</v>
      </c>
      <c r="G597" s="18">
        <v>45797</v>
      </c>
      <c r="H597" s="17" t="s">
        <v>4522</v>
      </c>
      <c r="I597" s="17" t="s">
        <v>20</v>
      </c>
      <c r="J597" s="17" t="s">
        <v>2212</v>
      </c>
      <c r="K597" s="17" t="s">
        <v>2501</v>
      </c>
      <c r="L597" t="str">
        <f>IF(COUNTIFS(ZSOHPP055[订单号数值], ZSOHSD058[[#This Row],[订单号数值]], ZSOHPP055[行項目], ZSOHSD058[[#This Row],[行項目]])&gt;0, "Y", "")</f>
        <v>Y</v>
      </c>
      <c r="M597">
        <f>IF(ZSOHSD058[[#This Row],[銷售訂單]]="", "", --ZSOHSD058[[#This Row],[銷售訂單]])</f>
        <v>6077275</v>
      </c>
      <c r="N597" s="16">
        <f>IF(ZSOHSD058[[#This Row],[落胚數]]="","",IF(ISNUMBER(ZSOHSD058[[#This Row],[落胚數]]+0), ZSOHSD058[[#This Row],[落胚數]]+0, 0))</f>
        <v>42457.7</v>
      </c>
    </row>
    <row r="598" spans="1:14">
      <c r="A598" s="17" t="s">
        <v>2407</v>
      </c>
      <c r="B598" s="17" t="s">
        <v>4523</v>
      </c>
      <c r="C598" s="17" t="s">
        <v>2210</v>
      </c>
      <c r="D598" s="17" t="s">
        <v>2211</v>
      </c>
      <c r="E598" s="25">
        <v>120.2</v>
      </c>
      <c r="F598" s="25">
        <v>129.30000000000001</v>
      </c>
      <c r="G598" s="18">
        <v>45797</v>
      </c>
      <c r="H598" s="17" t="s">
        <v>4524</v>
      </c>
      <c r="I598" s="17" t="s">
        <v>20</v>
      </c>
      <c r="J598" s="17" t="s">
        <v>2212</v>
      </c>
      <c r="K598" s="17" t="s">
        <v>2501</v>
      </c>
      <c r="L598" t="str">
        <f>IF(COUNTIFS(ZSOHPP055[订单号数值], ZSOHSD058[[#This Row],[订单号数值]], ZSOHPP055[行項目], ZSOHSD058[[#This Row],[行項目]])&gt;0, "Y", "")</f>
        <v>Y</v>
      </c>
      <c r="M598">
        <f>IF(ZSOHSD058[[#This Row],[銷售訂單]]="", "", --ZSOHSD058[[#This Row],[銷售訂單]])</f>
        <v>6077288</v>
      </c>
      <c r="N598" s="16">
        <f>IF(ZSOHSD058[[#This Row],[落胚數]]="","",IF(ISNUMBER(ZSOHSD058[[#This Row],[落胚數]]+0), ZSOHSD058[[#This Row],[落胚數]]+0, 0))</f>
        <v>129.30000000000001</v>
      </c>
    </row>
    <row r="599" spans="1:14">
      <c r="A599" s="17" t="s">
        <v>2295</v>
      </c>
      <c r="B599" s="17" t="s">
        <v>4525</v>
      </c>
      <c r="C599" s="17" t="s">
        <v>2210</v>
      </c>
      <c r="D599" s="17" t="s">
        <v>2211</v>
      </c>
      <c r="E599" s="25">
        <v>55700</v>
      </c>
      <c r="F599" s="25">
        <v>57422.7</v>
      </c>
      <c r="G599" s="18">
        <v>45797</v>
      </c>
      <c r="H599" s="17" t="s">
        <v>4526</v>
      </c>
      <c r="I599" s="17" t="s">
        <v>24</v>
      </c>
      <c r="J599" s="17" t="s">
        <v>2212</v>
      </c>
      <c r="K599" s="17" t="s">
        <v>4167</v>
      </c>
      <c r="L599" t="str">
        <f>IF(COUNTIFS(ZSOHPP055[订单号数值], ZSOHSD058[[#This Row],[订单号数值]], ZSOHPP055[行項目], ZSOHSD058[[#This Row],[行項目]])&gt;0, "Y", "")</f>
        <v/>
      </c>
      <c r="M599">
        <f>IF(ZSOHSD058[[#This Row],[銷售訂單]]="", "", --ZSOHSD058[[#This Row],[銷售訂單]])</f>
        <v>6077290</v>
      </c>
      <c r="N599" s="16">
        <f>IF(ZSOHSD058[[#This Row],[落胚數]]="","",IF(ISNUMBER(ZSOHSD058[[#This Row],[落胚數]]+0), ZSOHSD058[[#This Row],[落胚數]]+0, 0))</f>
        <v>57422.7</v>
      </c>
    </row>
    <row r="600" spans="1:14">
      <c r="A600" s="17" t="s">
        <v>2234</v>
      </c>
      <c r="B600" s="17" t="s">
        <v>4527</v>
      </c>
      <c r="C600" s="17" t="s">
        <v>2210</v>
      </c>
      <c r="D600" s="17" t="s">
        <v>2211</v>
      </c>
      <c r="E600" s="25">
        <v>1358.3</v>
      </c>
      <c r="F600" s="25">
        <v>1598.1</v>
      </c>
      <c r="G600" s="18">
        <v>45798</v>
      </c>
      <c r="H600" s="17" t="s">
        <v>4463</v>
      </c>
      <c r="I600" s="17" t="s">
        <v>20</v>
      </c>
      <c r="J600" s="17" t="s">
        <v>2212</v>
      </c>
      <c r="K600" s="17" t="s">
        <v>2501</v>
      </c>
      <c r="L600" t="str">
        <f>IF(COUNTIFS(ZSOHPP055[订单号数值], ZSOHSD058[[#This Row],[订单号数值]], ZSOHPP055[行項目], ZSOHSD058[[#This Row],[行項目]])&gt;0, "Y", "")</f>
        <v/>
      </c>
      <c r="M600">
        <f>IF(ZSOHSD058[[#This Row],[銷售訂單]]="", "", --ZSOHSD058[[#This Row],[銷售訂單]])</f>
        <v>6077312</v>
      </c>
      <c r="N600" s="16">
        <f>IF(ZSOHSD058[[#This Row],[落胚數]]="","",IF(ISNUMBER(ZSOHSD058[[#This Row],[落胚數]]+0), ZSOHSD058[[#This Row],[落胚數]]+0, 0))</f>
        <v>1598.1</v>
      </c>
    </row>
    <row r="601" spans="1:14">
      <c r="A601" s="17" t="s">
        <v>2543</v>
      </c>
      <c r="B601" s="17" t="s">
        <v>4528</v>
      </c>
      <c r="C601" s="17" t="s">
        <v>2210</v>
      </c>
      <c r="D601" s="17" t="s">
        <v>2211</v>
      </c>
      <c r="E601" s="25">
        <v>55700</v>
      </c>
      <c r="F601" s="25">
        <v>57422.7</v>
      </c>
      <c r="G601" s="18">
        <v>45799</v>
      </c>
      <c r="H601" s="17" t="s">
        <v>4529</v>
      </c>
      <c r="I601" s="17" t="s">
        <v>24</v>
      </c>
      <c r="J601" s="17" t="s">
        <v>2212</v>
      </c>
      <c r="K601" s="17" t="s">
        <v>2501</v>
      </c>
      <c r="L601" t="str">
        <f>IF(COUNTIFS(ZSOHPP055[订单号数值], ZSOHSD058[[#This Row],[订单号数值]], ZSOHPP055[行項目], ZSOHSD058[[#This Row],[行項目]])&gt;0, "Y", "")</f>
        <v>Y</v>
      </c>
      <c r="M601">
        <f>IF(ZSOHSD058[[#This Row],[銷售訂單]]="", "", --ZSOHSD058[[#This Row],[銷售訂單]])</f>
        <v>6077334</v>
      </c>
      <c r="N601" s="16">
        <f>IF(ZSOHSD058[[#This Row],[落胚數]]="","",IF(ISNUMBER(ZSOHSD058[[#This Row],[落胚數]]+0), ZSOHSD058[[#This Row],[落胚數]]+0, 0))</f>
        <v>57422.7</v>
      </c>
    </row>
    <row r="602" spans="1:14">
      <c r="A602" s="17" t="s">
        <v>2545</v>
      </c>
      <c r="B602" s="17" t="s">
        <v>4530</v>
      </c>
      <c r="C602" s="17" t="s">
        <v>2210</v>
      </c>
      <c r="D602" s="17" t="s">
        <v>2211</v>
      </c>
      <c r="E602" s="25">
        <v>100</v>
      </c>
      <c r="F602" s="25">
        <v>100</v>
      </c>
      <c r="G602" s="18">
        <v>45799</v>
      </c>
      <c r="H602" s="17" t="s">
        <v>4495</v>
      </c>
      <c r="I602" s="17" t="s">
        <v>22</v>
      </c>
      <c r="J602" s="17" t="s">
        <v>2212</v>
      </c>
      <c r="K602" s="17" t="s">
        <v>2501</v>
      </c>
      <c r="L602" t="str">
        <f>IF(COUNTIFS(ZSOHPP055[订单号数值], ZSOHSD058[[#This Row],[订单号数值]], ZSOHPP055[行項目], ZSOHSD058[[#This Row],[行項目]])&gt;0, "Y", "")</f>
        <v>Y</v>
      </c>
      <c r="M602">
        <f>IF(ZSOHSD058[[#This Row],[銷售訂單]]="", "", --ZSOHSD058[[#This Row],[銷售訂單]])</f>
        <v>6077346</v>
      </c>
      <c r="N602" s="16">
        <f>IF(ZSOHSD058[[#This Row],[落胚數]]="","",IF(ISNUMBER(ZSOHSD058[[#This Row],[落胚數]]+0), ZSOHSD058[[#This Row],[落胚數]]+0, 0))</f>
        <v>100</v>
      </c>
    </row>
    <row r="603" spans="1:14">
      <c r="A603" s="17" t="s">
        <v>2214</v>
      </c>
      <c r="B603" s="17" t="s">
        <v>4531</v>
      </c>
      <c r="C603" s="17" t="s">
        <v>2210</v>
      </c>
      <c r="D603" s="17" t="s">
        <v>2211</v>
      </c>
      <c r="E603" s="25">
        <v>1000</v>
      </c>
      <c r="F603" s="25">
        <v>1149.4000000000001</v>
      </c>
      <c r="G603" s="18">
        <v>45800</v>
      </c>
      <c r="H603" s="17" t="s">
        <v>4532</v>
      </c>
      <c r="I603" s="17" t="s">
        <v>21</v>
      </c>
      <c r="J603" s="17" t="s">
        <v>2212</v>
      </c>
      <c r="K603" s="17" t="s">
        <v>2501</v>
      </c>
      <c r="L603" t="str">
        <f>IF(COUNTIFS(ZSOHPP055[订单号数值], ZSOHSD058[[#This Row],[订单号数值]], ZSOHPP055[行項目], ZSOHSD058[[#This Row],[行項目]])&gt;0, "Y", "")</f>
        <v>Y</v>
      </c>
      <c r="M603">
        <f>IF(ZSOHSD058[[#This Row],[銷售訂單]]="", "", --ZSOHSD058[[#This Row],[銷售訂單]])</f>
        <v>6077368</v>
      </c>
      <c r="N603" s="16">
        <f>IF(ZSOHSD058[[#This Row],[落胚數]]="","",IF(ISNUMBER(ZSOHSD058[[#This Row],[落胚數]]+0), ZSOHSD058[[#This Row],[落胚數]]+0, 0))</f>
        <v>1149.4000000000001</v>
      </c>
    </row>
    <row r="604" spans="1:14">
      <c r="A604" s="17" t="s">
        <v>2228</v>
      </c>
      <c r="B604" s="17" t="s">
        <v>4533</v>
      </c>
      <c r="C604" s="17" t="s">
        <v>2210</v>
      </c>
      <c r="D604" s="17" t="s">
        <v>2211</v>
      </c>
      <c r="E604" s="25">
        <v>7495.8</v>
      </c>
      <c r="F604" s="25">
        <v>8060</v>
      </c>
      <c r="G604" s="18">
        <v>45800</v>
      </c>
      <c r="H604" s="17" t="s">
        <v>4532</v>
      </c>
      <c r="I604" s="17" t="s">
        <v>20</v>
      </c>
      <c r="J604" s="17" t="s">
        <v>2212</v>
      </c>
      <c r="K604" s="17" t="s">
        <v>2501</v>
      </c>
      <c r="L604" t="str">
        <f>IF(COUNTIFS(ZSOHPP055[订单号数值], ZSOHSD058[[#This Row],[订单号数值]], ZSOHPP055[行項目], ZSOHSD058[[#This Row],[行項目]])&gt;0, "Y", "")</f>
        <v>Y</v>
      </c>
      <c r="M604">
        <f>IF(ZSOHSD058[[#This Row],[銷售訂單]]="", "", --ZSOHSD058[[#This Row],[銷售訂單]])</f>
        <v>6077369</v>
      </c>
      <c r="N604" s="16">
        <f>IF(ZSOHSD058[[#This Row],[落胚數]]="","",IF(ISNUMBER(ZSOHSD058[[#This Row],[落胚數]]+0), ZSOHSD058[[#This Row],[落胚數]]+0, 0))</f>
        <v>8060</v>
      </c>
    </row>
    <row r="605" spans="1:14">
      <c r="A605" s="17" t="s">
        <v>2489</v>
      </c>
      <c r="B605" s="17" t="s">
        <v>4534</v>
      </c>
      <c r="C605" s="17" t="s">
        <v>2210</v>
      </c>
      <c r="D605" s="17" t="s">
        <v>2211</v>
      </c>
      <c r="E605" s="25">
        <v>17673</v>
      </c>
      <c r="F605" s="25">
        <v>19636.7</v>
      </c>
      <c r="G605" s="18">
        <v>45801</v>
      </c>
      <c r="H605" s="17" t="s">
        <v>4535</v>
      </c>
      <c r="I605" s="17" t="s">
        <v>20</v>
      </c>
      <c r="J605" s="17" t="s">
        <v>2212</v>
      </c>
      <c r="K605" s="17" t="s">
        <v>2501</v>
      </c>
      <c r="L605" t="str">
        <f>IF(COUNTIFS(ZSOHPP055[订单号数值], ZSOHSD058[[#This Row],[订单号数值]], ZSOHPP055[行項目], ZSOHSD058[[#This Row],[行項目]])&gt;0, "Y", "")</f>
        <v>Y</v>
      </c>
      <c r="M605">
        <f>IF(ZSOHSD058[[#This Row],[銷售訂單]]="", "", --ZSOHSD058[[#This Row],[銷售訂單]])</f>
        <v>6077399</v>
      </c>
      <c r="N605" s="16">
        <f>IF(ZSOHSD058[[#This Row],[落胚數]]="","",IF(ISNUMBER(ZSOHSD058[[#This Row],[落胚數]]+0), ZSOHSD058[[#This Row],[落胚數]]+0, 0))</f>
        <v>19636.7</v>
      </c>
    </row>
    <row r="606" spans="1:14">
      <c r="A606" s="17" t="s">
        <v>2335</v>
      </c>
      <c r="B606" s="17" t="s">
        <v>4536</v>
      </c>
      <c r="C606" s="17" t="s">
        <v>2210</v>
      </c>
      <c r="D606" s="17" t="s">
        <v>2211</v>
      </c>
      <c r="E606" s="25">
        <v>52533.2</v>
      </c>
      <c r="F606" s="25">
        <v>60383</v>
      </c>
      <c r="G606" s="18">
        <v>45803</v>
      </c>
      <c r="H606" s="17" t="s">
        <v>4493</v>
      </c>
      <c r="I606" s="17" t="s">
        <v>24</v>
      </c>
      <c r="J606" s="17" t="s">
        <v>2212</v>
      </c>
      <c r="K606" s="17" t="s">
        <v>2213</v>
      </c>
      <c r="L606" t="str">
        <f>IF(COUNTIFS(ZSOHPP055[订单号数值], ZSOHSD058[[#This Row],[订单号数值]], ZSOHPP055[行項目], ZSOHSD058[[#This Row],[行項目]])&gt;0, "Y", "")</f>
        <v/>
      </c>
      <c r="M606">
        <f>IF(ZSOHSD058[[#This Row],[銷售訂單]]="", "", --ZSOHSD058[[#This Row],[銷售訂單]])</f>
        <v>6077427</v>
      </c>
      <c r="N606" s="16">
        <f>IF(ZSOHSD058[[#This Row],[落胚數]]="","",IF(ISNUMBER(ZSOHSD058[[#This Row],[落胚數]]+0), ZSOHSD058[[#This Row],[落胚數]]+0, 0))</f>
        <v>60383</v>
      </c>
    </row>
    <row r="607" spans="1:14">
      <c r="A607" s="17" t="s">
        <v>2378</v>
      </c>
      <c r="B607" s="17" t="s">
        <v>4536</v>
      </c>
      <c r="C607" s="17" t="s">
        <v>2215</v>
      </c>
      <c r="D607" s="17" t="s">
        <v>2211</v>
      </c>
      <c r="E607" s="25">
        <v>539.29999999999995</v>
      </c>
      <c r="F607" s="25">
        <v>619.9</v>
      </c>
      <c r="G607" s="18">
        <v>45803</v>
      </c>
      <c r="H607" s="17" t="s">
        <v>4493</v>
      </c>
      <c r="I607" s="17" t="s">
        <v>24</v>
      </c>
      <c r="J607" s="17" t="s">
        <v>2212</v>
      </c>
      <c r="K607" s="17" t="s">
        <v>2213</v>
      </c>
      <c r="L607" t="str">
        <f>IF(COUNTIFS(ZSOHPP055[订单号数值], ZSOHSD058[[#This Row],[订单号数值]], ZSOHPP055[行項目], ZSOHSD058[[#This Row],[行項目]])&gt;0, "Y", "")</f>
        <v/>
      </c>
      <c r="M607">
        <f>IF(ZSOHSD058[[#This Row],[銷售訂單]]="", "", --ZSOHSD058[[#This Row],[銷售訂單]])</f>
        <v>6077427</v>
      </c>
      <c r="N607" s="16">
        <f>IF(ZSOHSD058[[#This Row],[落胚數]]="","",IF(ISNUMBER(ZSOHSD058[[#This Row],[落胚數]]+0), ZSOHSD058[[#This Row],[落胚數]]+0, 0))</f>
        <v>619.9</v>
      </c>
    </row>
    <row r="608" spans="1:14">
      <c r="A608" s="17" t="s">
        <v>2550</v>
      </c>
      <c r="B608" s="17" t="s">
        <v>4537</v>
      </c>
      <c r="C608" s="17" t="s">
        <v>2210</v>
      </c>
      <c r="D608" s="17" t="s">
        <v>2211</v>
      </c>
      <c r="E608" s="25">
        <v>47.3</v>
      </c>
      <c r="F608" s="25">
        <v>50.9</v>
      </c>
      <c r="G608" s="18">
        <v>45806</v>
      </c>
      <c r="H608" s="17" t="s">
        <v>4522</v>
      </c>
      <c r="I608" s="17" t="s">
        <v>20</v>
      </c>
      <c r="J608" s="17" t="s">
        <v>2212</v>
      </c>
      <c r="K608" s="17" t="s">
        <v>2501</v>
      </c>
      <c r="L608" t="str">
        <f>IF(COUNTIFS(ZSOHPP055[订单号数值], ZSOHSD058[[#This Row],[订单号数值]], ZSOHPP055[行項目], ZSOHSD058[[#This Row],[行項目]])&gt;0, "Y", "")</f>
        <v/>
      </c>
      <c r="M608">
        <f>IF(ZSOHSD058[[#This Row],[銷售訂單]]="", "", --ZSOHSD058[[#This Row],[銷售訂單]])</f>
        <v>6077518</v>
      </c>
      <c r="N608" s="16">
        <f>IF(ZSOHSD058[[#This Row],[落胚數]]="","",IF(ISNUMBER(ZSOHSD058[[#This Row],[落胚數]]+0), ZSOHSD058[[#This Row],[落胚數]]+0, 0))</f>
        <v>50.9</v>
      </c>
    </row>
    <row r="609" spans="1:14">
      <c r="A609" s="17" t="s">
        <v>2551</v>
      </c>
      <c r="B609" s="17" t="s">
        <v>4537</v>
      </c>
      <c r="C609" s="17" t="s">
        <v>2215</v>
      </c>
      <c r="D609" s="17" t="s">
        <v>2211</v>
      </c>
      <c r="E609" s="25">
        <v>46.6</v>
      </c>
      <c r="F609" s="25">
        <v>50.1</v>
      </c>
      <c r="G609" s="18">
        <v>45806</v>
      </c>
      <c r="H609" s="17" t="s">
        <v>4522</v>
      </c>
      <c r="I609" s="17" t="s">
        <v>20</v>
      </c>
      <c r="J609" s="17" t="s">
        <v>2212</v>
      </c>
      <c r="K609" s="17" t="s">
        <v>2501</v>
      </c>
      <c r="L609" t="str">
        <f>IF(COUNTIFS(ZSOHPP055[订单号数值], ZSOHSD058[[#This Row],[订单号数值]], ZSOHPP055[行項目], ZSOHSD058[[#This Row],[行項目]])&gt;0, "Y", "")</f>
        <v/>
      </c>
      <c r="M609">
        <f>IF(ZSOHSD058[[#This Row],[銷售訂單]]="", "", --ZSOHSD058[[#This Row],[銷售訂單]])</f>
        <v>6077518</v>
      </c>
      <c r="N609" s="16">
        <f>IF(ZSOHSD058[[#This Row],[落胚數]]="","",IF(ISNUMBER(ZSOHSD058[[#This Row],[落胚數]]+0), ZSOHSD058[[#This Row],[落胚數]]+0, 0))</f>
        <v>50.1</v>
      </c>
    </row>
    <row r="610" spans="1:14">
      <c r="A610" s="17" t="s">
        <v>2552</v>
      </c>
      <c r="B610" s="17" t="s">
        <v>4537</v>
      </c>
      <c r="C610" s="17" t="s">
        <v>2216</v>
      </c>
      <c r="D610" s="17" t="s">
        <v>2211</v>
      </c>
      <c r="E610" s="25">
        <v>47.3</v>
      </c>
      <c r="F610" s="25">
        <v>50.9</v>
      </c>
      <c r="G610" s="18">
        <v>45806</v>
      </c>
      <c r="H610" s="17" t="s">
        <v>4522</v>
      </c>
      <c r="I610" s="17" t="s">
        <v>20</v>
      </c>
      <c r="J610" s="17" t="s">
        <v>2212</v>
      </c>
      <c r="K610" s="17" t="s">
        <v>2501</v>
      </c>
      <c r="L610" t="str">
        <f>IF(COUNTIFS(ZSOHPP055[订单号数值], ZSOHSD058[[#This Row],[订单号数值]], ZSOHPP055[行項目], ZSOHSD058[[#This Row],[行項目]])&gt;0, "Y", "")</f>
        <v/>
      </c>
      <c r="M610">
        <f>IF(ZSOHSD058[[#This Row],[銷售訂單]]="", "", --ZSOHSD058[[#This Row],[銷售訂單]])</f>
        <v>6077518</v>
      </c>
      <c r="N610" s="16">
        <f>IF(ZSOHSD058[[#This Row],[落胚數]]="","",IF(ISNUMBER(ZSOHSD058[[#This Row],[落胚數]]+0), ZSOHSD058[[#This Row],[落胚數]]+0, 0))</f>
        <v>50.9</v>
      </c>
    </row>
    <row r="611" spans="1:14">
      <c r="A611" s="17" t="s">
        <v>2553</v>
      </c>
      <c r="B611" s="17" t="s">
        <v>4537</v>
      </c>
      <c r="C611" s="17" t="s">
        <v>2217</v>
      </c>
      <c r="D611" s="17" t="s">
        <v>2211</v>
      </c>
      <c r="E611" s="25">
        <v>46.6</v>
      </c>
      <c r="F611" s="25">
        <v>50.1</v>
      </c>
      <c r="G611" s="18">
        <v>45806</v>
      </c>
      <c r="H611" s="17" t="s">
        <v>4522</v>
      </c>
      <c r="I611" s="17" t="s">
        <v>20</v>
      </c>
      <c r="J611" s="17" t="s">
        <v>2212</v>
      </c>
      <c r="K611" s="17" t="s">
        <v>2501</v>
      </c>
      <c r="L611" t="str">
        <f>IF(COUNTIFS(ZSOHPP055[订单号数值], ZSOHSD058[[#This Row],[订单号数值]], ZSOHPP055[行項目], ZSOHSD058[[#This Row],[行項目]])&gt;0, "Y", "")</f>
        <v/>
      </c>
      <c r="M611">
        <f>IF(ZSOHSD058[[#This Row],[銷售訂單]]="", "", --ZSOHSD058[[#This Row],[銷售訂單]])</f>
        <v>6077518</v>
      </c>
      <c r="N611" s="16">
        <f>IF(ZSOHSD058[[#This Row],[落胚數]]="","",IF(ISNUMBER(ZSOHSD058[[#This Row],[落胚數]]+0), ZSOHSD058[[#This Row],[落胚數]]+0, 0))</f>
        <v>50.1</v>
      </c>
    </row>
    <row r="612" spans="1:14">
      <c r="A612" s="17" t="s">
        <v>2554</v>
      </c>
      <c r="B612" s="17" t="s">
        <v>4538</v>
      </c>
      <c r="C612" s="17" t="s">
        <v>2210</v>
      </c>
      <c r="D612" s="17" t="s">
        <v>2211</v>
      </c>
      <c r="E612" s="25">
        <v>60</v>
      </c>
      <c r="F612" s="25">
        <v>75</v>
      </c>
      <c r="G612" s="18">
        <v>45806</v>
      </c>
      <c r="H612" s="17" t="s">
        <v>4539</v>
      </c>
      <c r="I612" s="17" t="s">
        <v>21</v>
      </c>
      <c r="J612" s="17" t="s">
        <v>2212</v>
      </c>
      <c r="K612" s="17" t="s">
        <v>2501</v>
      </c>
      <c r="L612" t="str">
        <f>IF(COUNTIFS(ZSOHPP055[订单号数值], ZSOHSD058[[#This Row],[订单号数值]], ZSOHPP055[行項目], ZSOHSD058[[#This Row],[行項目]])&gt;0, "Y", "")</f>
        <v>Y</v>
      </c>
      <c r="M612">
        <f>IF(ZSOHSD058[[#This Row],[銷售訂單]]="", "", --ZSOHSD058[[#This Row],[銷售訂單]])</f>
        <v>6077523</v>
      </c>
      <c r="N612" s="16">
        <f>IF(ZSOHSD058[[#This Row],[落胚數]]="","",IF(ISNUMBER(ZSOHSD058[[#This Row],[落胚數]]+0), ZSOHSD058[[#This Row],[落胚數]]+0, 0))</f>
        <v>75</v>
      </c>
    </row>
    <row r="613" spans="1:14">
      <c r="A613" s="17" t="s">
        <v>2554</v>
      </c>
      <c r="B613" s="17" t="s">
        <v>4538</v>
      </c>
      <c r="C613" s="17" t="s">
        <v>2215</v>
      </c>
      <c r="D613" s="17" t="s">
        <v>2211</v>
      </c>
      <c r="E613" s="25">
        <v>120</v>
      </c>
      <c r="F613" s="25">
        <v>133.30000000000001</v>
      </c>
      <c r="G613" s="18">
        <v>45917</v>
      </c>
      <c r="H613" s="17" t="s">
        <v>4540</v>
      </c>
      <c r="I613" s="17" t="s">
        <v>21</v>
      </c>
      <c r="J613" s="17" t="s">
        <v>2212</v>
      </c>
      <c r="K613" s="17" t="s">
        <v>2501</v>
      </c>
      <c r="L613" t="str">
        <f>IF(COUNTIFS(ZSOHPP055[订单号数值], ZSOHSD058[[#This Row],[订单号数值]], ZSOHPP055[行項目], ZSOHSD058[[#This Row],[行項目]])&gt;0, "Y", "")</f>
        <v>Y</v>
      </c>
      <c r="M613">
        <f>IF(ZSOHSD058[[#This Row],[銷售訂單]]="", "", --ZSOHSD058[[#This Row],[銷售訂單]])</f>
        <v>6077523</v>
      </c>
      <c r="N613" s="16">
        <f>IF(ZSOHSD058[[#This Row],[落胚數]]="","",IF(ISNUMBER(ZSOHSD058[[#This Row],[落胚數]]+0), ZSOHSD058[[#This Row],[落胚數]]+0, 0))</f>
        <v>133.30000000000001</v>
      </c>
    </row>
    <row r="614" spans="1:14">
      <c r="A614" s="17" t="s">
        <v>2556</v>
      </c>
      <c r="B614" s="17" t="s">
        <v>4541</v>
      </c>
      <c r="C614" s="17" t="s">
        <v>2210</v>
      </c>
      <c r="D614" s="17" t="s">
        <v>2211</v>
      </c>
      <c r="E614" s="25">
        <v>46.7</v>
      </c>
      <c r="F614" s="25">
        <v>50.3</v>
      </c>
      <c r="G614" s="18">
        <v>45807</v>
      </c>
      <c r="H614" s="17" t="s">
        <v>4542</v>
      </c>
      <c r="I614" s="17" t="s">
        <v>20</v>
      </c>
      <c r="J614" s="17" t="s">
        <v>2212</v>
      </c>
      <c r="K614" s="17" t="s">
        <v>2501</v>
      </c>
      <c r="L614" t="str">
        <f>IF(COUNTIFS(ZSOHPP055[订单号数值], ZSOHSD058[[#This Row],[订单号数值]], ZSOHPP055[行項目], ZSOHSD058[[#This Row],[行項目]])&gt;0, "Y", "")</f>
        <v>Y</v>
      </c>
      <c r="M614">
        <f>IF(ZSOHSD058[[#This Row],[銷售訂單]]="", "", --ZSOHSD058[[#This Row],[銷售訂單]])</f>
        <v>6077531</v>
      </c>
      <c r="N614" s="16">
        <f>IF(ZSOHSD058[[#This Row],[落胚數]]="","",IF(ISNUMBER(ZSOHSD058[[#This Row],[落胚數]]+0), ZSOHSD058[[#This Row],[落胚數]]+0, 0))</f>
        <v>50.3</v>
      </c>
    </row>
    <row r="615" spans="1:14">
      <c r="A615" s="17" t="s">
        <v>4543</v>
      </c>
      <c r="B615" s="17" t="s">
        <v>4544</v>
      </c>
      <c r="C615" s="17" t="s">
        <v>2210</v>
      </c>
      <c r="D615" s="17" t="s">
        <v>2211</v>
      </c>
      <c r="E615" s="25">
        <v>60</v>
      </c>
      <c r="F615" s="25">
        <v>70.599999999999994</v>
      </c>
      <c r="G615" s="18">
        <v>45807</v>
      </c>
      <c r="H615" s="17" t="s">
        <v>4493</v>
      </c>
      <c r="I615" s="17" t="s">
        <v>22</v>
      </c>
      <c r="J615" s="17" t="s">
        <v>2212</v>
      </c>
      <c r="K615" s="17" t="s">
        <v>4167</v>
      </c>
      <c r="L615" t="str">
        <f>IF(COUNTIFS(ZSOHPP055[订单号数值], ZSOHSD058[[#This Row],[订单号数值]], ZSOHPP055[行項目], ZSOHSD058[[#This Row],[行項目]])&gt;0, "Y", "")</f>
        <v>Y</v>
      </c>
      <c r="M615">
        <f>IF(ZSOHSD058[[#This Row],[銷售訂單]]="", "", --ZSOHSD058[[#This Row],[銷售訂單]])</f>
        <v>6077534</v>
      </c>
      <c r="N615" s="16">
        <f>IF(ZSOHSD058[[#This Row],[落胚數]]="","",IF(ISNUMBER(ZSOHSD058[[#This Row],[落胚數]]+0), ZSOHSD058[[#This Row],[落胚數]]+0, 0))</f>
        <v>70.599999999999994</v>
      </c>
    </row>
    <row r="616" spans="1:14">
      <c r="A616" s="17" t="s">
        <v>2558</v>
      </c>
      <c r="B616" s="17" t="s">
        <v>4545</v>
      </c>
      <c r="C616" s="17" t="s">
        <v>2210</v>
      </c>
      <c r="D616" s="17" t="s">
        <v>2211</v>
      </c>
      <c r="E616" s="25">
        <v>60</v>
      </c>
      <c r="F616" s="25">
        <v>69</v>
      </c>
      <c r="G616" s="18">
        <v>45807</v>
      </c>
      <c r="H616" s="17" t="s">
        <v>4493</v>
      </c>
      <c r="I616" s="17" t="s">
        <v>23</v>
      </c>
      <c r="J616" s="17" t="s">
        <v>2212</v>
      </c>
      <c r="K616" s="17" t="s">
        <v>2501</v>
      </c>
      <c r="L616" t="str">
        <f>IF(COUNTIFS(ZSOHPP055[订单号数值], ZSOHSD058[[#This Row],[订单号数值]], ZSOHPP055[行項目], ZSOHSD058[[#This Row],[行項目]])&gt;0, "Y", "")</f>
        <v>Y</v>
      </c>
      <c r="M616">
        <f>IF(ZSOHSD058[[#This Row],[銷售訂單]]="", "", --ZSOHSD058[[#This Row],[銷售訂單]])</f>
        <v>6077538</v>
      </c>
      <c r="N616" s="16">
        <f>IF(ZSOHSD058[[#This Row],[落胚數]]="","",IF(ISNUMBER(ZSOHSD058[[#This Row],[落胚數]]+0), ZSOHSD058[[#This Row],[落胚數]]+0, 0))</f>
        <v>69</v>
      </c>
    </row>
    <row r="617" spans="1:14">
      <c r="A617" s="17" t="s">
        <v>2560</v>
      </c>
      <c r="B617" s="17" t="s">
        <v>4545</v>
      </c>
      <c r="C617" s="17" t="s">
        <v>2215</v>
      </c>
      <c r="D617" s="17" t="s">
        <v>2211</v>
      </c>
      <c r="E617" s="25">
        <v>60</v>
      </c>
      <c r="F617" s="25">
        <v>69</v>
      </c>
      <c r="G617" s="18">
        <v>45807</v>
      </c>
      <c r="H617" s="17" t="s">
        <v>4493</v>
      </c>
      <c r="I617" s="17" t="s">
        <v>23</v>
      </c>
      <c r="J617" s="17" t="s">
        <v>2212</v>
      </c>
      <c r="K617" s="17" t="s">
        <v>2501</v>
      </c>
      <c r="L617" t="str">
        <f>IF(COUNTIFS(ZSOHPP055[订单号数值], ZSOHSD058[[#This Row],[订单号数值]], ZSOHPP055[行項目], ZSOHSD058[[#This Row],[行項目]])&gt;0, "Y", "")</f>
        <v>Y</v>
      </c>
      <c r="M617">
        <f>IF(ZSOHSD058[[#This Row],[銷售訂單]]="", "", --ZSOHSD058[[#This Row],[銷售訂單]])</f>
        <v>6077538</v>
      </c>
      <c r="N617" s="16">
        <f>IF(ZSOHSD058[[#This Row],[落胚數]]="","",IF(ISNUMBER(ZSOHSD058[[#This Row],[落胚數]]+0), ZSOHSD058[[#This Row],[落胚數]]+0, 0))</f>
        <v>69</v>
      </c>
    </row>
    <row r="618" spans="1:14">
      <c r="A618" s="17" t="s">
        <v>2459</v>
      </c>
      <c r="B618" s="17" t="s">
        <v>4546</v>
      </c>
      <c r="C618" s="17" t="s">
        <v>2210</v>
      </c>
      <c r="D618" s="17" t="s">
        <v>2211</v>
      </c>
      <c r="E618" s="25">
        <v>240.2</v>
      </c>
      <c r="F618" s="25">
        <v>258.3</v>
      </c>
      <c r="G618" s="18">
        <v>45807</v>
      </c>
      <c r="H618" s="17" t="s">
        <v>4522</v>
      </c>
      <c r="I618" s="17" t="s">
        <v>20</v>
      </c>
      <c r="J618" s="17" t="s">
        <v>2212</v>
      </c>
      <c r="K618" s="17" t="s">
        <v>2501</v>
      </c>
      <c r="L618" t="str">
        <f>IF(COUNTIFS(ZSOHPP055[订单号数值], ZSOHSD058[[#This Row],[订单号数值]], ZSOHPP055[行項目], ZSOHSD058[[#This Row],[行項目]])&gt;0, "Y", "")</f>
        <v>Y</v>
      </c>
      <c r="M618">
        <f>IF(ZSOHSD058[[#This Row],[銷售訂單]]="", "", --ZSOHSD058[[#This Row],[銷售訂單]])</f>
        <v>6077541</v>
      </c>
      <c r="N618" s="16">
        <f>IF(ZSOHSD058[[#This Row],[落胚數]]="","",IF(ISNUMBER(ZSOHSD058[[#This Row],[落胚數]]+0), ZSOHSD058[[#This Row],[落胚數]]+0, 0))</f>
        <v>258.3</v>
      </c>
    </row>
    <row r="619" spans="1:14">
      <c r="A619" s="17" t="s">
        <v>2407</v>
      </c>
      <c r="B619" s="17" t="s">
        <v>4546</v>
      </c>
      <c r="C619" s="17" t="s">
        <v>2215</v>
      </c>
      <c r="D619" s="17" t="s">
        <v>2211</v>
      </c>
      <c r="E619" s="25">
        <v>100</v>
      </c>
      <c r="F619" s="25">
        <v>107.5</v>
      </c>
      <c r="G619" s="18">
        <v>45807</v>
      </c>
      <c r="H619" s="17" t="s">
        <v>4522</v>
      </c>
      <c r="I619" s="17" t="s">
        <v>20</v>
      </c>
      <c r="J619" s="17" t="s">
        <v>2212</v>
      </c>
      <c r="K619" s="17" t="s">
        <v>2501</v>
      </c>
      <c r="L619" t="str">
        <f>IF(COUNTIFS(ZSOHPP055[订单号数值], ZSOHSD058[[#This Row],[订单号数值]], ZSOHPP055[行項目], ZSOHSD058[[#This Row],[行項目]])&gt;0, "Y", "")</f>
        <v>Y</v>
      </c>
      <c r="M619">
        <f>IF(ZSOHSD058[[#This Row],[銷售訂單]]="", "", --ZSOHSD058[[#This Row],[銷售訂單]])</f>
        <v>6077541</v>
      </c>
      <c r="N619" s="16">
        <f>IF(ZSOHSD058[[#This Row],[落胚數]]="","",IF(ISNUMBER(ZSOHSD058[[#This Row],[落胚數]]+0), ZSOHSD058[[#This Row],[落胚數]]+0, 0))</f>
        <v>107.5</v>
      </c>
    </row>
    <row r="620" spans="1:14">
      <c r="A620" s="17" t="s">
        <v>2335</v>
      </c>
      <c r="B620" s="17" t="s">
        <v>4547</v>
      </c>
      <c r="C620" s="17" t="s">
        <v>2210</v>
      </c>
      <c r="D620" s="17" t="s">
        <v>2211</v>
      </c>
      <c r="E620" s="25">
        <v>4905.6000000000004</v>
      </c>
      <c r="F620" s="25">
        <v>5638.6</v>
      </c>
      <c r="G620" s="18">
        <v>45810</v>
      </c>
      <c r="H620" s="17" t="s">
        <v>4539</v>
      </c>
      <c r="I620" s="17" t="s">
        <v>24</v>
      </c>
      <c r="J620" s="17" t="s">
        <v>2212</v>
      </c>
      <c r="K620" s="17" t="s">
        <v>2501</v>
      </c>
      <c r="L620" t="str">
        <f>IF(COUNTIFS(ZSOHPP055[订单号数值], ZSOHSD058[[#This Row],[订单号数值]], ZSOHPP055[行項目], ZSOHSD058[[#This Row],[行項目]])&gt;0, "Y", "")</f>
        <v>Y</v>
      </c>
      <c r="M620">
        <f>IF(ZSOHSD058[[#This Row],[銷售訂單]]="", "", --ZSOHSD058[[#This Row],[銷售訂單]])</f>
        <v>6077560</v>
      </c>
      <c r="N620" s="16">
        <f>IF(ZSOHSD058[[#This Row],[落胚數]]="","",IF(ISNUMBER(ZSOHSD058[[#This Row],[落胚數]]+0), ZSOHSD058[[#This Row],[落胚數]]+0, 0))</f>
        <v>5638.6</v>
      </c>
    </row>
    <row r="621" spans="1:14">
      <c r="A621" s="17" t="s">
        <v>2651</v>
      </c>
      <c r="B621" s="17" t="s">
        <v>4548</v>
      </c>
      <c r="C621" s="17" t="s">
        <v>2210</v>
      </c>
      <c r="D621" s="17" t="s">
        <v>2211</v>
      </c>
      <c r="E621" s="25">
        <v>18997</v>
      </c>
      <c r="F621" s="25">
        <v>18997</v>
      </c>
      <c r="G621" s="18">
        <v>45810</v>
      </c>
      <c r="H621" s="17" t="s">
        <v>4509</v>
      </c>
      <c r="I621" s="17" t="s">
        <v>20</v>
      </c>
      <c r="J621" s="17" t="s">
        <v>2212</v>
      </c>
      <c r="K621" s="17" t="s">
        <v>4167</v>
      </c>
      <c r="L621" t="str">
        <f>IF(COUNTIFS(ZSOHPP055[订单号数值], ZSOHSD058[[#This Row],[订单号数值]], ZSOHPP055[行項目], ZSOHSD058[[#This Row],[行項目]])&gt;0, "Y", "")</f>
        <v/>
      </c>
      <c r="M621">
        <f>IF(ZSOHSD058[[#This Row],[銷售訂單]]="", "", --ZSOHSD058[[#This Row],[銷售訂單]])</f>
        <v>6077561</v>
      </c>
      <c r="N621" s="16">
        <f>IF(ZSOHSD058[[#This Row],[落胚數]]="","",IF(ISNUMBER(ZSOHSD058[[#This Row],[落胚數]]+0), ZSOHSD058[[#This Row],[落胚數]]+0, 0))</f>
        <v>18997</v>
      </c>
    </row>
    <row r="622" spans="1:14">
      <c r="A622" s="17" t="s">
        <v>2400</v>
      </c>
      <c r="B622" s="17" t="s">
        <v>4549</v>
      </c>
      <c r="C622" s="17" t="s">
        <v>2215</v>
      </c>
      <c r="D622" s="17" t="s">
        <v>2211</v>
      </c>
      <c r="E622" s="25">
        <v>3222.8</v>
      </c>
      <c r="F622" s="25">
        <v>3704.3</v>
      </c>
      <c r="G622" s="18">
        <v>45810</v>
      </c>
      <c r="H622" s="17" t="s">
        <v>4550</v>
      </c>
      <c r="I622" s="17" t="s">
        <v>24</v>
      </c>
      <c r="J622" s="17" t="s">
        <v>2212</v>
      </c>
      <c r="K622" s="17" t="s">
        <v>2501</v>
      </c>
      <c r="L622" t="str">
        <f>IF(COUNTIFS(ZSOHPP055[订单号数值], ZSOHSD058[[#This Row],[订单号数值]], ZSOHPP055[行項目], ZSOHSD058[[#This Row],[行項目]])&gt;0, "Y", "")</f>
        <v>Y</v>
      </c>
      <c r="M622">
        <f>IF(ZSOHSD058[[#This Row],[銷售訂單]]="", "", --ZSOHSD058[[#This Row],[銷售訂單]])</f>
        <v>6077566</v>
      </c>
      <c r="N622" s="16">
        <f>IF(ZSOHSD058[[#This Row],[落胚數]]="","",IF(ISNUMBER(ZSOHSD058[[#This Row],[落胚數]]+0), ZSOHSD058[[#This Row],[落胚數]]+0, 0))</f>
        <v>3704.3</v>
      </c>
    </row>
    <row r="623" spans="1:14">
      <c r="A623" s="17" t="s">
        <v>2400</v>
      </c>
      <c r="B623" s="17" t="s">
        <v>4549</v>
      </c>
      <c r="C623" s="17" t="s">
        <v>2216</v>
      </c>
      <c r="D623" s="17" t="s">
        <v>2211</v>
      </c>
      <c r="E623" s="25">
        <v>5457.2</v>
      </c>
      <c r="F623" s="25">
        <v>6272.6</v>
      </c>
      <c r="G623" s="18">
        <v>45811</v>
      </c>
      <c r="H623" s="17" t="s">
        <v>4550</v>
      </c>
      <c r="I623" s="17" t="s">
        <v>24</v>
      </c>
      <c r="J623" s="17" t="s">
        <v>2212</v>
      </c>
      <c r="K623" s="17" t="s">
        <v>2501</v>
      </c>
      <c r="L623" t="str">
        <f>IF(COUNTIFS(ZSOHPP055[订单号数值], ZSOHSD058[[#This Row],[订单号数值]], ZSOHPP055[行項目], ZSOHSD058[[#This Row],[行項目]])&gt;0, "Y", "")</f>
        <v>Y</v>
      </c>
      <c r="M623">
        <f>IF(ZSOHSD058[[#This Row],[銷售訂單]]="", "", --ZSOHSD058[[#This Row],[銷售訂單]])</f>
        <v>6077566</v>
      </c>
      <c r="N623" s="16">
        <f>IF(ZSOHSD058[[#This Row],[落胚數]]="","",IF(ISNUMBER(ZSOHSD058[[#This Row],[落胚數]]+0), ZSOHSD058[[#This Row],[落胚數]]+0, 0))</f>
        <v>6272.6</v>
      </c>
    </row>
    <row r="624" spans="1:14">
      <c r="A624" s="17" t="s">
        <v>2402</v>
      </c>
      <c r="B624" s="17" t="s">
        <v>4549</v>
      </c>
      <c r="C624" s="17" t="s">
        <v>2217</v>
      </c>
      <c r="D624" s="17" t="s">
        <v>2211</v>
      </c>
      <c r="E624" s="25">
        <v>335.7</v>
      </c>
      <c r="F624" s="25">
        <v>447.5</v>
      </c>
      <c r="G624" s="18">
        <v>45812</v>
      </c>
      <c r="H624" s="17" t="s">
        <v>4550</v>
      </c>
      <c r="I624" s="17" t="s">
        <v>24</v>
      </c>
      <c r="J624" s="17" t="s">
        <v>2212</v>
      </c>
      <c r="K624" s="17" t="s">
        <v>2501</v>
      </c>
      <c r="L624" t="str">
        <f>IF(COUNTIFS(ZSOHPP055[订单号数值], ZSOHSD058[[#This Row],[订单号数值]], ZSOHPP055[行項目], ZSOHSD058[[#This Row],[行項目]])&gt;0, "Y", "")</f>
        <v/>
      </c>
      <c r="M624">
        <f>IF(ZSOHSD058[[#This Row],[銷售訂單]]="", "", --ZSOHSD058[[#This Row],[銷售訂單]])</f>
        <v>6077566</v>
      </c>
      <c r="N624" s="16">
        <f>IF(ZSOHSD058[[#This Row],[落胚數]]="","",IF(ISNUMBER(ZSOHSD058[[#This Row],[落胚數]]+0), ZSOHSD058[[#This Row],[落胚數]]+0, 0))</f>
        <v>447.5</v>
      </c>
    </row>
    <row r="625" spans="1:14">
      <c r="A625" s="17" t="s">
        <v>4551</v>
      </c>
      <c r="B625" s="17" t="s">
        <v>4552</v>
      </c>
      <c r="C625" s="17" t="s">
        <v>2210</v>
      </c>
      <c r="D625" s="17" t="s">
        <v>2211</v>
      </c>
      <c r="E625" s="25">
        <v>75</v>
      </c>
      <c r="F625" s="25">
        <v>75.099999999999994</v>
      </c>
      <c r="G625" s="18">
        <v>45811</v>
      </c>
      <c r="H625" s="17" t="s">
        <v>4553</v>
      </c>
      <c r="I625" s="17" t="s">
        <v>23</v>
      </c>
      <c r="J625" s="17" t="s">
        <v>2212</v>
      </c>
      <c r="K625" s="17" t="s">
        <v>4167</v>
      </c>
      <c r="L625" t="str">
        <f>IF(COUNTIFS(ZSOHPP055[订单号数值], ZSOHSD058[[#This Row],[订单号数值]], ZSOHPP055[行項目], ZSOHSD058[[#This Row],[行項目]])&gt;0, "Y", "")</f>
        <v>Y</v>
      </c>
      <c r="M625">
        <f>IF(ZSOHSD058[[#This Row],[銷售訂單]]="", "", --ZSOHSD058[[#This Row],[銷售訂單]])</f>
        <v>6077594</v>
      </c>
      <c r="N625" s="16">
        <f>IF(ZSOHSD058[[#This Row],[落胚數]]="","",IF(ISNUMBER(ZSOHSD058[[#This Row],[落胚數]]+0), ZSOHSD058[[#This Row],[落胚數]]+0, 0))</f>
        <v>75.099999999999994</v>
      </c>
    </row>
    <row r="626" spans="1:14">
      <c r="A626" s="17" t="s">
        <v>4554</v>
      </c>
      <c r="B626" s="17" t="s">
        <v>4552</v>
      </c>
      <c r="C626" s="17" t="s">
        <v>2215</v>
      </c>
      <c r="D626" s="17" t="s">
        <v>2211</v>
      </c>
      <c r="E626" s="25">
        <v>60</v>
      </c>
      <c r="F626" s="25">
        <v>60.1</v>
      </c>
      <c r="G626" s="18">
        <v>45811</v>
      </c>
      <c r="H626" s="17" t="s">
        <v>4553</v>
      </c>
      <c r="I626" s="17" t="s">
        <v>23</v>
      </c>
      <c r="J626" s="17" t="s">
        <v>2212</v>
      </c>
      <c r="K626" s="17" t="s">
        <v>4167</v>
      </c>
      <c r="L626" t="str">
        <f>IF(COUNTIFS(ZSOHPP055[订单号数值], ZSOHSD058[[#This Row],[订单号数值]], ZSOHPP055[行項目], ZSOHSD058[[#This Row],[行項目]])&gt;0, "Y", "")</f>
        <v>Y</v>
      </c>
      <c r="M626">
        <f>IF(ZSOHSD058[[#This Row],[銷售訂單]]="", "", --ZSOHSD058[[#This Row],[銷售訂單]])</f>
        <v>6077594</v>
      </c>
      <c r="N626" s="16">
        <f>IF(ZSOHSD058[[#This Row],[落胚數]]="","",IF(ISNUMBER(ZSOHSD058[[#This Row],[落胚數]]+0), ZSOHSD058[[#This Row],[落胚數]]+0, 0))</f>
        <v>60.1</v>
      </c>
    </row>
    <row r="627" spans="1:14">
      <c r="A627" s="17" t="s">
        <v>2564</v>
      </c>
      <c r="B627" s="17" t="s">
        <v>4555</v>
      </c>
      <c r="C627" s="17" t="s">
        <v>2210</v>
      </c>
      <c r="D627" s="17" t="s">
        <v>2211</v>
      </c>
      <c r="E627" s="25">
        <v>60</v>
      </c>
      <c r="F627" s="25">
        <v>60.1</v>
      </c>
      <c r="G627" s="18">
        <v>45813</v>
      </c>
      <c r="H627" s="17" t="s">
        <v>4511</v>
      </c>
      <c r="I627" s="17" t="s">
        <v>21</v>
      </c>
      <c r="J627" s="17" t="s">
        <v>2212</v>
      </c>
      <c r="K627" s="17" t="s">
        <v>2501</v>
      </c>
      <c r="L627" t="str">
        <f>IF(COUNTIFS(ZSOHPP055[订单号数值], ZSOHSD058[[#This Row],[订单号数值]], ZSOHPP055[行項目], ZSOHSD058[[#This Row],[行項目]])&gt;0, "Y", "")</f>
        <v>Y</v>
      </c>
      <c r="M627">
        <f>IF(ZSOHSD058[[#This Row],[銷售訂單]]="", "", --ZSOHSD058[[#This Row],[銷售訂單]])</f>
        <v>6077630</v>
      </c>
      <c r="N627" s="16">
        <f>IF(ZSOHSD058[[#This Row],[落胚數]]="","",IF(ISNUMBER(ZSOHSD058[[#This Row],[落胚數]]+0), ZSOHSD058[[#This Row],[落胚數]]+0, 0))</f>
        <v>60.1</v>
      </c>
    </row>
    <row r="628" spans="1:14">
      <c r="A628" s="17" t="s">
        <v>2564</v>
      </c>
      <c r="B628" s="17" t="s">
        <v>4555</v>
      </c>
      <c r="C628" s="17" t="s">
        <v>2215</v>
      </c>
      <c r="D628" s="17" t="s">
        <v>2211</v>
      </c>
      <c r="E628" s="25">
        <v>60</v>
      </c>
      <c r="F628" s="25">
        <v>60.6</v>
      </c>
      <c r="G628" s="18">
        <v>45855</v>
      </c>
      <c r="H628" s="17" t="s">
        <v>4556</v>
      </c>
      <c r="I628" s="17" t="s">
        <v>21</v>
      </c>
      <c r="J628" s="17" t="s">
        <v>2212</v>
      </c>
      <c r="K628" s="17" t="s">
        <v>2501</v>
      </c>
      <c r="L628" t="str">
        <f>IF(COUNTIFS(ZSOHPP055[订单号数值], ZSOHSD058[[#This Row],[订单号数值]], ZSOHPP055[行項目], ZSOHSD058[[#This Row],[行項目]])&gt;0, "Y", "")</f>
        <v>Y</v>
      </c>
      <c r="M628">
        <f>IF(ZSOHSD058[[#This Row],[銷售訂單]]="", "", --ZSOHSD058[[#This Row],[銷售訂單]])</f>
        <v>6077630</v>
      </c>
      <c r="N628" s="16">
        <f>IF(ZSOHSD058[[#This Row],[落胚數]]="","",IF(ISNUMBER(ZSOHSD058[[#This Row],[落胚數]]+0), ZSOHSD058[[#This Row],[落胚數]]+0, 0))</f>
        <v>60.6</v>
      </c>
    </row>
    <row r="629" spans="1:14">
      <c r="A629" s="17" t="s">
        <v>2566</v>
      </c>
      <c r="B629" s="17" t="s">
        <v>4557</v>
      </c>
      <c r="C629" s="17" t="s">
        <v>2210</v>
      </c>
      <c r="D629" s="17" t="s">
        <v>2211</v>
      </c>
      <c r="E629" s="25">
        <v>60</v>
      </c>
      <c r="F629" s="25">
        <v>60.1</v>
      </c>
      <c r="G629" s="18">
        <v>45813</v>
      </c>
      <c r="H629" s="17" t="s">
        <v>4529</v>
      </c>
      <c r="I629" s="17" t="s">
        <v>22</v>
      </c>
      <c r="J629" s="17" t="s">
        <v>2212</v>
      </c>
      <c r="K629" s="17" t="s">
        <v>2501</v>
      </c>
      <c r="L629" t="str">
        <f>IF(COUNTIFS(ZSOHPP055[订单号数值], ZSOHSD058[[#This Row],[订单号数值]], ZSOHPP055[行項目], ZSOHSD058[[#This Row],[行項目]])&gt;0, "Y", "")</f>
        <v>Y</v>
      </c>
      <c r="M629">
        <f>IF(ZSOHSD058[[#This Row],[銷售訂單]]="", "", --ZSOHSD058[[#This Row],[銷售訂單]])</f>
        <v>6077643</v>
      </c>
      <c r="N629" s="16">
        <f>IF(ZSOHSD058[[#This Row],[落胚數]]="","",IF(ISNUMBER(ZSOHSD058[[#This Row],[落胚數]]+0), ZSOHSD058[[#This Row],[落胚數]]+0, 0))</f>
        <v>60.1</v>
      </c>
    </row>
    <row r="630" spans="1:14">
      <c r="A630" s="17" t="s">
        <v>2474</v>
      </c>
      <c r="B630" s="17" t="s">
        <v>4558</v>
      </c>
      <c r="C630" s="17" t="s">
        <v>2210</v>
      </c>
      <c r="D630" s="17" t="s">
        <v>2211</v>
      </c>
      <c r="E630" s="25">
        <v>35635.599999999999</v>
      </c>
      <c r="F630" s="25">
        <v>41924.199999999997</v>
      </c>
      <c r="G630" s="18">
        <v>45813</v>
      </c>
      <c r="H630" s="17" t="s">
        <v>4559</v>
      </c>
      <c r="I630" s="17" t="s">
        <v>20</v>
      </c>
      <c r="J630" s="17" t="s">
        <v>2212</v>
      </c>
      <c r="K630" s="17" t="s">
        <v>2501</v>
      </c>
      <c r="L630" t="str">
        <f>IF(COUNTIFS(ZSOHPP055[订单号数值], ZSOHSD058[[#This Row],[订单号数值]], ZSOHPP055[行項目], ZSOHSD058[[#This Row],[行項目]])&gt;0, "Y", "")</f>
        <v>Y</v>
      </c>
      <c r="M630">
        <f>IF(ZSOHSD058[[#This Row],[銷售訂單]]="", "", --ZSOHSD058[[#This Row],[銷售訂單]])</f>
        <v>6077649</v>
      </c>
      <c r="N630" s="16">
        <f>IF(ZSOHSD058[[#This Row],[落胚數]]="","",IF(ISNUMBER(ZSOHSD058[[#This Row],[落胚數]]+0), ZSOHSD058[[#This Row],[落胚數]]+0, 0))</f>
        <v>41924.199999999997</v>
      </c>
    </row>
    <row r="631" spans="1:14">
      <c r="A631" s="17" t="s">
        <v>2540</v>
      </c>
      <c r="B631" s="17" t="s">
        <v>4560</v>
      </c>
      <c r="C631" s="17" t="s">
        <v>2210</v>
      </c>
      <c r="D631" s="17" t="s">
        <v>2211</v>
      </c>
      <c r="E631" s="25">
        <v>42546.6</v>
      </c>
      <c r="F631" s="25">
        <v>47274</v>
      </c>
      <c r="G631" s="18">
        <v>45813</v>
      </c>
      <c r="H631" s="17" t="s">
        <v>4559</v>
      </c>
      <c r="I631" s="17" t="s">
        <v>20</v>
      </c>
      <c r="J631" s="17" t="s">
        <v>2212</v>
      </c>
      <c r="K631" s="17" t="s">
        <v>2501</v>
      </c>
      <c r="L631" t="str">
        <f>IF(COUNTIFS(ZSOHPP055[订单号数值], ZSOHSD058[[#This Row],[订单号数值]], ZSOHPP055[行項目], ZSOHSD058[[#This Row],[行項目]])&gt;0, "Y", "")</f>
        <v>Y</v>
      </c>
      <c r="M631">
        <f>IF(ZSOHSD058[[#This Row],[銷售訂單]]="", "", --ZSOHSD058[[#This Row],[銷售訂單]])</f>
        <v>6077651</v>
      </c>
      <c r="N631" s="16">
        <f>IF(ZSOHSD058[[#This Row],[落胚數]]="","",IF(ISNUMBER(ZSOHSD058[[#This Row],[落胚數]]+0), ZSOHSD058[[#This Row],[落胚數]]+0, 0))</f>
        <v>47274</v>
      </c>
    </row>
    <row r="632" spans="1:14">
      <c r="A632" s="17" t="s">
        <v>2465</v>
      </c>
      <c r="B632" s="17" t="s">
        <v>4561</v>
      </c>
      <c r="C632" s="17" t="s">
        <v>2210</v>
      </c>
      <c r="D632" s="17" t="s">
        <v>2211</v>
      </c>
      <c r="E632" s="25">
        <v>37834.400000000001</v>
      </c>
      <c r="F632" s="25">
        <v>42993.599999999999</v>
      </c>
      <c r="G632" s="18">
        <v>45813</v>
      </c>
      <c r="H632" s="17" t="s">
        <v>4559</v>
      </c>
      <c r="I632" s="17" t="s">
        <v>20</v>
      </c>
      <c r="J632" s="17" t="s">
        <v>2212</v>
      </c>
      <c r="K632" s="17" t="s">
        <v>2501</v>
      </c>
      <c r="L632" t="str">
        <f>IF(COUNTIFS(ZSOHPP055[订单号数值], ZSOHSD058[[#This Row],[订单号数值]], ZSOHPP055[行項目], ZSOHSD058[[#This Row],[行項目]])&gt;0, "Y", "")</f>
        <v>Y</v>
      </c>
      <c r="M632">
        <f>IF(ZSOHSD058[[#This Row],[銷售訂單]]="", "", --ZSOHSD058[[#This Row],[銷售訂單]])</f>
        <v>6077653</v>
      </c>
      <c r="N632" s="16">
        <f>IF(ZSOHSD058[[#This Row],[落胚數]]="","",IF(ISNUMBER(ZSOHSD058[[#This Row],[落胚數]]+0), ZSOHSD058[[#This Row],[落胚數]]+0, 0))</f>
        <v>42993.599999999999</v>
      </c>
    </row>
    <row r="633" spans="1:14">
      <c r="A633" s="17" t="s">
        <v>2382</v>
      </c>
      <c r="B633" s="17" t="s">
        <v>4562</v>
      </c>
      <c r="C633" s="17" t="s">
        <v>2210</v>
      </c>
      <c r="D633" s="17" t="s">
        <v>2211</v>
      </c>
      <c r="E633" s="25">
        <v>10947.4</v>
      </c>
      <c r="F633" s="25">
        <v>12163.8</v>
      </c>
      <c r="G633" s="18">
        <v>45813</v>
      </c>
      <c r="H633" s="17" t="s">
        <v>4559</v>
      </c>
      <c r="I633" s="17" t="s">
        <v>20</v>
      </c>
      <c r="J633" s="17" t="s">
        <v>2212</v>
      </c>
      <c r="K633" s="17" t="s">
        <v>2501</v>
      </c>
      <c r="L633" t="str">
        <f>IF(COUNTIFS(ZSOHPP055[订单号数值], ZSOHSD058[[#This Row],[订单号数值]], ZSOHPP055[行項目], ZSOHSD058[[#This Row],[行項目]])&gt;0, "Y", "")</f>
        <v>Y</v>
      </c>
      <c r="M633">
        <f>IF(ZSOHSD058[[#This Row],[銷售訂單]]="", "", --ZSOHSD058[[#This Row],[銷售訂單]])</f>
        <v>6077654</v>
      </c>
      <c r="N633" s="16">
        <f>IF(ZSOHSD058[[#This Row],[落胚數]]="","",IF(ISNUMBER(ZSOHSD058[[#This Row],[落胚數]]+0), ZSOHSD058[[#This Row],[落胚數]]+0, 0))</f>
        <v>12163.8</v>
      </c>
    </row>
    <row r="634" spans="1:14">
      <c r="A634" s="17" t="s">
        <v>2300</v>
      </c>
      <c r="B634" s="17" t="s">
        <v>4563</v>
      </c>
      <c r="C634" s="17" t="s">
        <v>2210</v>
      </c>
      <c r="D634" s="17" t="s">
        <v>2211</v>
      </c>
      <c r="E634" s="25">
        <v>30000</v>
      </c>
      <c r="F634" s="25">
        <v>34482.800000000003</v>
      </c>
      <c r="G634" s="18">
        <v>45813</v>
      </c>
      <c r="H634" s="17" t="s">
        <v>4559</v>
      </c>
      <c r="I634" s="17" t="s">
        <v>23</v>
      </c>
      <c r="J634" s="17" t="s">
        <v>2212</v>
      </c>
      <c r="K634" s="17" t="s">
        <v>2501</v>
      </c>
      <c r="L634" t="str">
        <f>IF(COUNTIFS(ZSOHPP055[订单号数值], ZSOHSD058[[#This Row],[订单号数值]], ZSOHPP055[行項目], ZSOHSD058[[#This Row],[行項目]])&gt;0, "Y", "")</f>
        <v>Y</v>
      </c>
      <c r="M634">
        <f>IF(ZSOHSD058[[#This Row],[銷售訂單]]="", "", --ZSOHSD058[[#This Row],[銷售訂單]])</f>
        <v>6077657</v>
      </c>
      <c r="N634" s="16">
        <f>IF(ZSOHSD058[[#This Row],[落胚數]]="","",IF(ISNUMBER(ZSOHSD058[[#This Row],[落胚數]]+0), ZSOHSD058[[#This Row],[落胚數]]+0, 0))</f>
        <v>34482.800000000003</v>
      </c>
    </row>
    <row r="635" spans="1:14">
      <c r="A635" s="17" t="s">
        <v>2302</v>
      </c>
      <c r="B635" s="17" t="s">
        <v>4563</v>
      </c>
      <c r="C635" s="17" t="s">
        <v>2215</v>
      </c>
      <c r="D635" s="17" t="s">
        <v>2211</v>
      </c>
      <c r="E635" s="25">
        <v>5000</v>
      </c>
      <c r="F635" s="25">
        <v>5747.1</v>
      </c>
      <c r="G635" s="18">
        <v>45813</v>
      </c>
      <c r="H635" s="17" t="s">
        <v>4559</v>
      </c>
      <c r="I635" s="17" t="s">
        <v>23</v>
      </c>
      <c r="J635" s="17" t="s">
        <v>2212</v>
      </c>
      <c r="K635" s="17" t="s">
        <v>2501</v>
      </c>
      <c r="L635" t="str">
        <f>IF(COUNTIFS(ZSOHPP055[订单号数值], ZSOHSD058[[#This Row],[订单号数值]], ZSOHPP055[行項目], ZSOHSD058[[#This Row],[行項目]])&gt;0, "Y", "")</f>
        <v>Y</v>
      </c>
      <c r="M635">
        <f>IF(ZSOHSD058[[#This Row],[銷售訂單]]="", "", --ZSOHSD058[[#This Row],[銷售訂單]])</f>
        <v>6077657</v>
      </c>
      <c r="N635" s="16">
        <f>IF(ZSOHSD058[[#This Row],[落胚數]]="","",IF(ISNUMBER(ZSOHSD058[[#This Row],[落胚數]]+0), ZSOHSD058[[#This Row],[落胚數]]+0, 0))</f>
        <v>5747.1</v>
      </c>
    </row>
    <row r="636" spans="1:14">
      <c r="A636" s="17" t="s">
        <v>2250</v>
      </c>
      <c r="B636" s="17" t="s">
        <v>4563</v>
      </c>
      <c r="C636" s="17" t="s">
        <v>2216</v>
      </c>
      <c r="D636" s="17" t="s">
        <v>2211</v>
      </c>
      <c r="E636" s="25">
        <v>10000</v>
      </c>
      <c r="F636" s="25">
        <v>11494.3</v>
      </c>
      <c r="G636" s="18">
        <v>45813</v>
      </c>
      <c r="H636" s="17" t="s">
        <v>4559</v>
      </c>
      <c r="I636" s="17" t="s">
        <v>23</v>
      </c>
      <c r="J636" s="17" t="s">
        <v>2212</v>
      </c>
      <c r="K636" s="17" t="s">
        <v>2501</v>
      </c>
      <c r="L636" t="str">
        <f>IF(COUNTIFS(ZSOHPP055[订单号数值], ZSOHSD058[[#This Row],[订单号数值]], ZSOHPP055[行項目], ZSOHSD058[[#This Row],[行項目]])&gt;0, "Y", "")</f>
        <v>Y</v>
      </c>
      <c r="M636">
        <f>IF(ZSOHSD058[[#This Row],[銷售訂單]]="", "", --ZSOHSD058[[#This Row],[銷售訂單]])</f>
        <v>6077657</v>
      </c>
      <c r="N636" s="16">
        <f>IF(ZSOHSD058[[#This Row],[落胚數]]="","",IF(ISNUMBER(ZSOHSD058[[#This Row],[落胚數]]+0), ZSOHSD058[[#This Row],[落胚數]]+0, 0))</f>
        <v>11494.3</v>
      </c>
    </row>
    <row r="637" spans="1:14">
      <c r="A637" s="17" t="s">
        <v>2251</v>
      </c>
      <c r="B637" s="17" t="s">
        <v>4563</v>
      </c>
      <c r="C637" s="17" t="s">
        <v>2217</v>
      </c>
      <c r="D637" s="17" t="s">
        <v>2211</v>
      </c>
      <c r="E637" s="25">
        <v>2000</v>
      </c>
      <c r="F637" s="25">
        <v>2298.9</v>
      </c>
      <c r="G637" s="18">
        <v>45813</v>
      </c>
      <c r="H637" s="17" t="s">
        <v>4559</v>
      </c>
      <c r="I637" s="17" t="s">
        <v>23</v>
      </c>
      <c r="J637" s="17" t="s">
        <v>2212</v>
      </c>
      <c r="K637" s="17" t="s">
        <v>2501</v>
      </c>
      <c r="L637" t="str">
        <f>IF(COUNTIFS(ZSOHPP055[订单号数值], ZSOHSD058[[#This Row],[订单号数值]], ZSOHPP055[行項目], ZSOHSD058[[#This Row],[行項目]])&gt;0, "Y", "")</f>
        <v>Y</v>
      </c>
      <c r="M637">
        <f>IF(ZSOHSD058[[#This Row],[銷售訂單]]="", "", --ZSOHSD058[[#This Row],[銷售訂單]])</f>
        <v>6077657</v>
      </c>
      <c r="N637" s="16">
        <f>IF(ZSOHSD058[[#This Row],[落胚數]]="","",IF(ISNUMBER(ZSOHSD058[[#This Row],[落胚數]]+0), ZSOHSD058[[#This Row],[落胚數]]+0, 0))</f>
        <v>2298.9</v>
      </c>
    </row>
    <row r="638" spans="1:14">
      <c r="A638" s="17" t="s">
        <v>2267</v>
      </c>
      <c r="B638" s="17" t="s">
        <v>4563</v>
      </c>
      <c r="C638" s="17" t="s">
        <v>2219</v>
      </c>
      <c r="D638" s="17" t="s">
        <v>2211</v>
      </c>
      <c r="E638" s="25">
        <v>3000</v>
      </c>
      <c r="F638" s="25">
        <v>3448.3</v>
      </c>
      <c r="G638" s="18">
        <v>45813</v>
      </c>
      <c r="H638" s="17" t="s">
        <v>4559</v>
      </c>
      <c r="I638" s="17" t="s">
        <v>23</v>
      </c>
      <c r="J638" s="17" t="s">
        <v>2212</v>
      </c>
      <c r="K638" s="17" t="s">
        <v>2501</v>
      </c>
      <c r="L638" t="str">
        <f>IF(COUNTIFS(ZSOHPP055[订单号数值], ZSOHSD058[[#This Row],[订单号数值]], ZSOHPP055[行項目], ZSOHSD058[[#This Row],[行項目]])&gt;0, "Y", "")</f>
        <v>Y</v>
      </c>
      <c r="M638">
        <f>IF(ZSOHSD058[[#This Row],[銷售訂單]]="", "", --ZSOHSD058[[#This Row],[銷售訂單]])</f>
        <v>6077657</v>
      </c>
      <c r="N638" s="16">
        <f>IF(ZSOHSD058[[#This Row],[落胚數]]="","",IF(ISNUMBER(ZSOHSD058[[#This Row],[落胚數]]+0), ZSOHSD058[[#This Row],[落胚數]]+0, 0))</f>
        <v>3448.3</v>
      </c>
    </row>
    <row r="639" spans="1:14">
      <c r="A639" s="17" t="s">
        <v>2269</v>
      </c>
      <c r="B639" s="17" t="s">
        <v>4563</v>
      </c>
      <c r="C639" s="17" t="s">
        <v>2220</v>
      </c>
      <c r="D639" s="17" t="s">
        <v>2211</v>
      </c>
      <c r="E639" s="25">
        <v>2500</v>
      </c>
      <c r="F639" s="25">
        <v>2873.6</v>
      </c>
      <c r="G639" s="18">
        <v>45813</v>
      </c>
      <c r="H639" s="17" t="s">
        <v>4559</v>
      </c>
      <c r="I639" s="17" t="s">
        <v>23</v>
      </c>
      <c r="J639" s="17" t="s">
        <v>2212</v>
      </c>
      <c r="K639" s="17" t="s">
        <v>2501</v>
      </c>
      <c r="L639" t="str">
        <f>IF(COUNTIFS(ZSOHPP055[订单号数值], ZSOHSD058[[#This Row],[订单号数值]], ZSOHPP055[行項目], ZSOHSD058[[#This Row],[行項目]])&gt;0, "Y", "")</f>
        <v>Y</v>
      </c>
      <c r="M639">
        <f>IF(ZSOHSD058[[#This Row],[銷售訂單]]="", "", --ZSOHSD058[[#This Row],[銷售訂單]])</f>
        <v>6077657</v>
      </c>
      <c r="N639" s="16">
        <f>IF(ZSOHSD058[[#This Row],[落胚數]]="","",IF(ISNUMBER(ZSOHSD058[[#This Row],[落胚數]]+0), ZSOHSD058[[#This Row],[落胚數]]+0, 0))</f>
        <v>2873.6</v>
      </c>
    </row>
    <row r="640" spans="1:14">
      <c r="A640" s="17" t="s">
        <v>2251</v>
      </c>
      <c r="B640" s="17" t="s">
        <v>4563</v>
      </c>
      <c r="C640" s="17" t="s">
        <v>2236</v>
      </c>
      <c r="D640" s="17" t="s">
        <v>2211</v>
      </c>
      <c r="E640" s="25">
        <v>8000</v>
      </c>
      <c r="F640" s="25">
        <v>9195.4</v>
      </c>
      <c r="G640" s="18">
        <v>45813</v>
      </c>
      <c r="H640" s="17" t="s">
        <v>4559</v>
      </c>
      <c r="I640" s="17" t="s">
        <v>23</v>
      </c>
      <c r="J640" s="17" t="s">
        <v>2212</v>
      </c>
      <c r="K640" s="17" t="s">
        <v>2501</v>
      </c>
      <c r="L640" t="str">
        <f>IF(COUNTIFS(ZSOHPP055[订单号数值], ZSOHSD058[[#This Row],[订单号数值]], ZSOHPP055[行項目], ZSOHSD058[[#This Row],[行項目]])&gt;0, "Y", "")</f>
        <v>Y</v>
      </c>
      <c r="M640">
        <f>IF(ZSOHSD058[[#This Row],[銷售訂單]]="", "", --ZSOHSD058[[#This Row],[銷售訂單]])</f>
        <v>6077657</v>
      </c>
      <c r="N640" s="16">
        <f>IF(ZSOHSD058[[#This Row],[落胚數]]="","",IF(ISNUMBER(ZSOHSD058[[#This Row],[落胚數]]+0), ZSOHSD058[[#This Row],[落胚數]]+0, 0))</f>
        <v>9195.4</v>
      </c>
    </row>
    <row r="641" spans="1:14">
      <c r="A641" s="17" t="s">
        <v>2573</v>
      </c>
      <c r="B641" s="17" t="s">
        <v>4564</v>
      </c>
      <c r="C641" s="17" t="s">
        <v>2210</v>
      </c>
      <c r="D641" s="17" t="s">
        <v>2211</v>
      </c>
      <c r="E641" s="25">
        <v>25</v>
      </c>
      <c r="F641" s="25">
        <v>25</v>
      </c>
      <c r="G641" s="18">
        <v>45815</v>
      </c>
      <c r="H641" s="17" t="s">
        <v>4493</v>
      </c>
      <c r="I641" s="17" t="s">
        <v>23</v>
      </c>
      <c r="J641" s="17" t="s">
        <v>2212</v>
      </c>
      <c r="K641" s="17" t="s">
        <v>2501</v>
      </c>
      <c r="L641" t="str">
        <f>IF(COUNTIFS(ZSOHPP055[订单号数值], ZSOHSD058[[#This Row],[订单号数值]], ZSOHPP055[行項目], ZSOHSD058[[#This Row],[行項目]])&gt;0, "Y", "")</f>
        <v>Y</v>
      </c>
      <c r="M641">
        <f>IF(ZSOHSD058[[#This Row],[銷售訂單]]="", "", --ZSOHSD058[[#This Row],[銷售訂單]])</f>
        <v>6077719</v>
      </c>
      <c r="N641" s="16">
        <f>IF(ZSOHSD058[[#This Row],[落胚數]]="","",IF(ISNUMBER(ZSOHSD058[[#This Row],[落胚數]]+0), ZSOHSD058[[#This Row],[落胚數]]+0, 0))</f>
        <v>25</v>
      </c>
    </row>
    <row r="642" spans="1:14">
      <c r="A642" s="17" t="s">
        <v>2292</v>
      </c>
      <c r="B642" s="17" t="s">
        <v>4564</v>
      </c>
      <c r="C642" s="17" t="s">
        <v>2215</v>
      </c>
      <c r="D642" s="17" t="s">
        <v>2211</v>
      </c>
      <c r="E642" s="25">
        <v>25</v>
      </c>
      <c r="F642" s="25">
        <v>25</v>
      </c>
      <c r="G642" s="18">
        <v>45815</v>
      </c>
      <c r="H642" s="17" t="s">
        <v>4493</v>
      </c>
      <c r="I642" s="17" t="s">
        <v>23</v>
      </c>
      <c r="J642" s="17" t="s">
        <v>2212</v>
      </c>
      <c r="K642" s="17" t="s">
        <v>2501</v>
      </c>
      <c r="L642" t="str">
        <f>IF(COUNTIFS(ZSOHPP055[订单号数值], ZSOHSD058[[#This Row],[订单号数值]], ZSOHPP055[行項目], ZSOHSD058[[#This Row],[行項目]])&gt;0, "Y", "")</f>
        <v>Y</v>
      </c>
      <c r="M642">
        <f>IF(ZSOHSD058[[#This Row],[銷售訂單]]="", "", --ZSOHSD058[[#This Row],[銷售訂單]])</f>
        <v>6077719</v>
      </c>
      <c r="N642" s="16">
        <f>IF(ZSOHSD058[[#This Row],[落胚數]]="","",IF(ISNUMBER(ZSOHSD058[[#This Row],[落胚數]]+0), ZSOHSD058[[#This Row],[落胚數]]+0, 0))</f>
        <v>25</v>
      </c>
    </row>
    <row r="643" spans="1:14">
      <c r="A643" s="17" t="s">
        <v>2575</v>
      </c>
      <c r="B643" s="17" t="s">
        <v>4565</v>
      </c>
      <c r="C643" s="17" t="s">
        <v>2210</v>
      </c>
      <c r="D643" s="17" t="s">
        <v>2211</v>
      </c>
      <c r="E643" s="25">
        <v>50</v>
      </c>
      <c r="F643" s="25">
        <v>53.7</v>
      </c>
      <c r="G643" s="18">
        <v>45815</v>
      </c>
      <c r="H643" s="17" t="s">
        <v>4566</v>
      </c>
      <c r="I643" s="17" t="s">
        <v>20</v>
      </c>
      <c r="J643" s="17" t="s">
        <v>2212</v>
      </c>
      <c r="K643" s="17" t="s">
        <v>2501</v>
      </c>
      <c r="L643" t="str">
        <f>IF(COUNTIFS(ZSOHPP055[订单号数值], ZSOHSD058[[#This Row],[订单号数值]], ZSOHPP055[行項目], ZSOHSD058[[#This Row],[行項目]])&gt;0, "Y", "")</f>
        <v>Y</v>
      </c>
      <c r="M643">
        <f>IF(ZSOHSD058[[#This Row],[銷售訂單]]="", "", --ZSOHSD058[[#This Row],[銷售訂單]])</f>
        <v>6077725</v>
      </c>
      <c r="N643" s="16">
        <f>IF(ZSOHSD058[[#This Row],[落胚數]]="","",IF(ISNUMBER(ZSOHSD058[[#This Row],[落胚數]]+0), ZSOHSD058[[#This Row],[落胚數]]+0, 0))</f>
        <v>53.7</v>
      </c>
    </row>
    <row r="644" spans="1:14">
      <c r="A644" s="17" t="s">
        <v>2577</v>
      </c>
      <c r="B644" s="17" t="s">
        <v>4565</v>
      </c>
      <c r="C644" s="17" t="s">
        <v>2215</v>
      </c>
      <c r="D644" s="17" t="s">
        <v>2211</v>
      </c>
      <c r="E644" s="25">
        <v>50</v>
      </c>
      <c r="F644" s="25">
        <v>53.7</v>
      </c>
      <c r="G644" s="18">
        <v>45815</v>
      </c>
      <c r="H644" s="17" t="s">
        <v>4566</v>
      </c>
      <c r="I644" s="17" t="s">
        <v>20</v>
      </c>
      <c r="J644" s="17" t="s">
        <v>2212</v>
      </c>
      <c r="K644" s="17" t="s">
        <v>2501</v>
      </c>
      <c r="L644" t="str">
        <f>IF(COUNTIFS(ZSOHPP055[订单号数值], ZSOHSD058[[#This Row],[订单号数值]], ZSOHPP055[行項目], ZSOHSD058[[#This Row],[行項目]])&gt;0, "Y", "")</f>
        <v>Y</v>
      </c>
      <c r="M644">
        <f>IF(ZSOHSD058[[#This Row],[銷售訂單]]="", "", --ZSOHSD058[[#This Row],[銷售訂單]])</f>
        <v>6077725</v>
      </c>
      <c r="N644" s="16">
        <f>IF(ZSOHSD058[[#This Row],[落胚數]]="","",IF(ISNUMBER(ZSOHSD058[[#This Row],[落胚數]]+0), ZSOHSD058[[#This Row],[落胚數]]+0, 0))</f>
        <v>53.7</v>
      </c>
    </row>
    <row r="645" spans="1:14">
      <c r="A645" s="17" t="s">
        <v>2474</v>
      </c>
      <c r="B645" s="17" t="s">
        <v>4567</v>
      </c>
      <c r="C645" s="17" t="s">
        <v>2210</v>
      </c>
      <c r="D645" s="17" t="s">
        <v>2211</v>
      </c>
      <c r="E645" s="25">
        <v>46797.9</v>
      </c>
      <c r="F645" s="25">
        <v>51997.7</v>
      </c>
      <c r="G645" s="18">
        <v>45815</v>
      </c>
      <c r="H645" s="17" t="s">
        <v>4568</v>
      </c>
      <c r="I645" s="17" t="s">
        <v>20</v>
      </c>
      <c r="J645" s="17" t="s">
        <v>2212</v>
      </c>
      <c r="K645" s="17" t="s">
        <v>4167</v>
      </c>
      <c r="L645" t="str">
        <f>IF(COUNTIFS(ZSOHPP055[订单号数值], ZSOHSD058[[#This Row],[订单号数值]], ZSOHPP055[行項目], ZSOHSD058[[#This Row],[行項目]])&gt;0, "Y", "")</f>
        <v/>
      </c>
      <c r="M645">
        <f>IF(ZSOHSD058[[#This Row],[銷售訂單]]="", "", --ZSOHSD058[[#This Row],[銷售訂單]])</f>
        <v>6077728</v>
      </c>
      <c r="N645" s="16">
        <f>IF(ZSOHSD058[[#This Row],[落胚數]]="","",IF(ISNUMBER(ZSOHSD058[[#This Row],[落胚數]]+0), ZSOHSD058[[#This Row],[落胚數]]+0, 0))</f>
        <v>51997.7</v>
      </c>
    </row>
    <row r="646" spans="1:14">
      <c r="A646" s="17" t="s">
        <v>2474</v>
      </c>
      <c r="B646" s="17" t="s">
        <v>4567</v>
      </c>
      <c r="C646" s="17" t="s">
        <v>2215</v>
      </c>
      <c r="D646" s="17" t="s">
        <v>2211</v>
      </c>
      <c r="E646" s="25">
        <v>17727.2</v>
      </c>
      <c r="F646" s="25">
        <v>19696.900000000001</v>
      </c>
      <c r="G646" s="18">
        <v>45815</v>
      </c>
      <c r="H646" s="17" t="s">
        <v>4568</v>
      </c>
      <c r="I646" s="17" t="s">
        <v>20</v>
      </c>
      <c r="J646" s="17" t="s">
        <v>2212</v>
      </c>
      <c r="K646" s="17" t="s">
        <v>2501</v>
      </c>
      <c r="L646" t="str">
        <f>IF(COUNTIFS(ZSOHPP055[订单号数值], ZSOHSD058[[#This Row],[订单号数值]], ZSOHPP055[行項目], ZSOHSD058[[#This Row],[行項目]])&gt;0, "Y", "")</f>
        <v/>
      </c>
      <c r="M646">
        <f>IF(ZSOHSD058[[#This Row],[銷售訂單]]="", "", --ZSOHSD058[[#This Row],[銷售訂單]])</f>
        <v>6077728</v>
      </c>
      <c r="N646" s="16">
        <f>IF(ZSOHSD058[[#This Row],[落胚數]]="","",IF(ISNUMBER(ZSOHSD058[[#This Row],[落胚數]]+0), ZSOHSD058[[#This Row],[落胚數]]+0, 0))</f>
        <v>19696.900000000001</v>
      </c>
    </row>
    <row r="647" spans="1:14">
      <c r="A647" s="17" t="s">
        <v>2457</v>
      </c>
      <c r="B647" s="17" t="s">
        <v>4569</v>
      </c>
      <c r="C647" s="17" t="s">
        <v>2210</v>
      </c>
      <c r="D647" s="17" t="s">
        <v>2211</v>
      </c>
      <c r="E647" s="25">
        <v>46.5</v>
      </c>
      <c r="F647" s="25">
        <v>50</v>
      </c>
      <c r="G647" s="18">
        <v>45817</v>
      </c>
      <c r="H647" s="17" t="s">
        <v>4518</v>
      </c>
      <c r="I647" s="17" t="s">
        <v>20</v>
      </c>
      <c r="J647" s="17" t="s">
        <v>2212</v>
      </c>
      <c r="K647" s="17" t="s">
        <v>2501</v>
      </c>
      <c r="L647" t="str">
        <f>IF(COUNTIFS(ZSOHPP055[订单号数值], ZSOHSD058[[#This Row],[订单号数值]], ZSOHPP055[行項目], ZSOHSD058[[#This Row],[行項目]])&gt;0, "Y", "")</f>
        <v>Y</v>
      </c>
      <c r="M647">
        <f>IF(ZSOHSD058[[#This Row],[銷售訂單]]="", "", --ZSOHSD058[[#This Row],[銷售訂單]])</f>
        <v>6077734</v>
      </c>
      <c r="N647" s="16">
        <f>IF(ZSOHSD058[[#This Row],[落胚數]]="","",IF(ISNUMBER(ZSOHSD058[[#This Row],[落胚數]]+0), ZSOHSD058[[#This Row],[落胚數]]+0, 0))</f>
        <v>50</v>
      </c>
    </row>
    <row r="648" spans="1:14">
      <c r="A648" s="17" t="s">
        <v>2543</v>
      </c>
      <c r="B648" s="17" t="s">
        <v>4570</v>
      </c>
      <c r="C648" s="17" t="s">
        <v>2210</v>
      </c>
      <c r="D648" s="17" t="s">
        <v>2211</v>
      </c>
      <c r="E648" s="25">
        <v>50000</v>
      </c>
      <c r="F648" s="25">
        <v>50050.1</v>
      </c>
      <c r="G648" s="18">
        <v>45818</v>
      </c>
      <c r="H648" s="17" t="s">
        <v>4571</v>
      </c>
      <c r="I648" s="17" t="s">
        <v>24</v>
      </c>
      <c r="J648" s="17" t="s">
        <v>2212</v>
      </c>
      <c r="K648" s="17" t="s">
        <v>2501</v>
      </c>
      <c r="L648" t="str">
        <f>IF(COUNTIFS(ZSOHPP055[订单号数值], ZSOHSD058[[#This Row],[订单号数值]], ZSOHPP055[行項目], ZSOHSD058[[#This Row],[行項目]])&gt;0, "Y", "")</f>
        <v>Y</v>
      </c>
      <c r="M648">
        <f>IF(ZSOHSD058[[#This Row],[銷售訂單]]="", "", --ZSOHSD058[[#This Row],[銷售訂單]])</f>
        <v>6077762</v>
      </c>
      <c r="N648" s="16">
        <f>IF(ZSOHSD058[[#This Row],[落胚數]]="","",IF(ISNUMBER(ZSOHSD058[[#This Row],[落胚數]]+0), ZSOHSD058[[#This Row],[落胚數]]+0, 0))</f>
        <v>50050.1</v>
      </c>
    </row>
    <row r="649" spans="1:14">
      <c r="A649" s="17" t="s">
        <v>2453</v>
      </c>
      <c r="B649" s="17" t="s">
        <v>4572</v>
      </c>
      <c r="C649" s="17" t="s">
        <v>2210</v>
      </c>
      <c r="D649" s="17" t="s">
        <v>2211</v>
      </c>
      <c r="E649" s="25">
        <v>2972.6</v>
      </c>
      <c r="F649" s="25">
        <v>3302.9</v>
      </c>
      <c r="G649" s="18">
        <v>45818</v>
      </c>
      <c r="H649" s="17" t="s">
        <v>4568</v>
      </c>
      <c r="I649" s="17" t="s">
        <v>20</v>
      </c>
      <c r="J649" s="17" t="s">
        <v>2212</v>
      </c>
      <c r="K649" s="17" t="s">
        <v>2501</v>
      </c>
      <c r="L649" t="str">
        <f>IF(COUNTIFS(ZSOHPP055[订单号数值], ZSOHSD058[[#This Row],[订单号数值]], ZSOHPP055[行項目], ZSOHSD058[[#This Row],[行項目]])&gt;0, "Y", "")</f>
        <v>Y</v>
      </c>
      <c r="M649">
        <f>IF(ZSOHSD058[[#This Row],[銷售訂單]]="", "", --ZSOHSD058[[#This Row],[銷售訂單]])</f>
        <v>6077775</v>
      </c>
      <c r="N649" s="16">
        <f>IF(ZSOHSD058[[#This Row],[落胚數]]="","",IF(ISNUMBER(ZSOHSD058[[#This Row],[落胚數]]+0), ZSOHSD058[[#This Row],[落胚數]]+0, 0))</f>
        <v>3302.9</v>
      </c>
    </row>
    <row r="650" spans="1:14">
      <c r="A650" s="17" t="s">
        <v>2581</v>
      </c>
      <c r="B650" s="17" t="s">
        <v>4573</v>
      </c>
      <c r="C650" s="17" t="s">
        <v>2210</v>
      </c>
      <c r="D650" s="17" t="s">
        <v>2211</v>
      </c>
      <c r="E650" s="25">
        <v>60</v>
      </c>
      <c r="F650" s="25">
        <v>66.7</v>
      </c>
      <c r="G650" s="18">
        <v>45819</v>
      </c>
      <c r="H650" s="17" t="s">
        <v>4539</v>
      </c>
      <c r="I650" s="17" t="s">
        <v>23</v>
      </c>
      <c r="J650" s="17" t="s">
        <v>2212</v>
      </c>
      <c r="K650" s="17" t="s">
        <v>2501</v>
      </c>
      <c r="L650" t="str">
        <f>IF(COUNTIFS(ZSOHPP055[订单号数值], ZSOHSD058[[#This Row],[订单号数值]], ZSOHPP055[行項目], ZSOHSD058[[#This Row],[行項目]])&gt;0, "Y", "")</f>
        <v>Y</v>
      </c>
      <c r="M650">
        <f>IF(ZSOHSD058[[#This Row],[銷售訂單]]="", "", --ZSOHSD058[[#This Row],[銷售訂單]])</f>
        <v>6077794</v>
      </c>
      <c r="N650" s="16">
        <f>IF(ZSOHSD058[[#This Row],[落胚數]]="","",IF(ISNUMBER(ZSOHSD058[[#This Row],[落胚數]]+0), ZSOHSD058[[#This Row],[落胚數]]+0, 0))</f>
        <v>66.7</v>
      </c>
    </row>
    <row r="651" spans="1:14">
      <c r="A651" s="17" t="s">
        <v>2583</v>
      </c>
      <c r="B651" s="17" t="s">
        <v>4574</v>
      </c>
      <c r="C651" s="17" t="s">
        <v>2210</v>
      </c>
      <c r="D651" s="17" t="s">
        <v>2211</v>
      </c>
      <c r="E651" s="25">
        <v>446.2</v>
      </c>
      <c r="F651" s="25">
        <v>479.8</v>
      </c>
      <c r="G651" s="18">
        <v>45819</v>
      </c>
      <c r="H651" s="17" t="s">
        <v>4575</v>
      </c>
      <c r="I651" s="17" t="s">
        <v>20</v>
      </c>
      <c r="J651" s="17" t="s">
        <v>2212</v>
      </c>
      <c r="K651" s="17" t="s">
        <v>2501</v>
      </c>
      <c r="L651" t="str">
        <f>IF(COUNTIFS(ZSOHPP055[订单号数值], ZSOHSD058[[#This Row],[订单号数值]], ZSOHPP055[行項目], ZSOHSD058[[#This Row],[行項目]])&gt;0, "Y", "")</f>
        <v>Y</v>
      </c>
      <c r="M651">
        <f>IF(ZSOHSD058[[#This Row],[銷售訂單]]="", "", --ZSOHSD058[[#This Row],[銷售訂單]])</f>
        <v>6077806</v>
      </c>
      <c r="N651" s="16">
        <f>IF(ZSOHSD058[[#This Row],[落胚數]]="","",IF(ISNUMBER(ZSOHSD058[[#This Row],[落胚數]]+0), ZSOHSD058[[#This Row],[落胚數]]+0, 0))</f>
        <v>479.8</v>
      </c>
    </row>
    <row r="652" spans="1:14">
      <c r="A652" s="17" t="s">
        <v>2585</v>
      </c>
      <c r="B652" s="17" t="s">
        <v>4576</v>
      </c>
      <c r="C652" s="17" t="s">
        <v>2210</v>
      </c>
      <c r="D652" s="17" t="s">
        <v>2211</v>
      </c>
      <c r="E652" s="25">
        <v>60</v>
      </c>
      <c r="F652" s="25">
        <v>69</v>
      </c>
      <c r="G652" s="18">
        <v>45819</v>
      </c>
      <c r="H652" s="17" t="s">
        <v>4539</v>
      </c>
      <c r="I652" s="17" t="s">
        <v>23</v>
      </c>
      <c r="J652" s="17" t="s">
        <v>2212</v>
      </c>
      <c r="K652" s="17" t="s">
        <v>2501</v>
      </c>
      <c r="L652" t="str">
        <f>IF(COUNTIFS(ZSOHPP055[订单号数值], ZSOHSD058[[#This Row],[订单号数值]], ZSOHPP055[行項目], ZSOHSD058[[#This Row],[行項目]])&gt;0, "Y", "")</f>
        <v>Y</v>
      </c>
      <c r="M652">
        <f>IF(ZSOHSD058[[#This Row],[銷售訂單]]="", "", --ZSOHSD058[[#This Row],[銷售訂單]])</f>
        <v>6077809</v>
      </c>
      <c r="N652" s="16">
        <f>IF(ZSOHSD058[[#This Row],[落胚數]]="","",IF(ISNUMBER(ZSOHSD058[[#This Row],[落胚數]]+0), ZSOHSD058[[#This Row],[落胚數]]+0, 0))</f>
        <v>69</v>
      </c>
    </row>
    <row r="653" spans="1:14">
      <c r="A653" s="17" t="s">
        <v>2587</v>
      </c>
      <c r="B653" s="17" t="s">
        <v>4577</v>
      </c>
      <c r="C653" s="17" t="s">
        <v>2210</v>
      </c>
      <c r="D653" s="17" t="s">
        <v>2211</v>
      </c>
      <c r="E653" s="25">
        <v>60</v>
      </c>
      <c r="F653" s="25">
        <v>60</v>
      </c>
      <c r="G653" s="18">
        <v>45819</v>
      </c>
      <c r="H653" s="17" t="s">
        <v>4575</v>
      </c>
      <c r="I653" s="17" t="s">
        <v>22</v>
      </c>
      <c r="J653" s="17" t="s">
        <v>2212</v>
      </c>
      <c r="K653" s="17" t="s">
        <v>2501</v>
      </c>
      <c r="L653" t="str">
        <f>IF(COUNTIFS(ZSOHPP055[订单号数值], ZSOHSD058[[#This Row],[订单号数值]], ZSOHPP055[行項目], ZSOHSD058[[#This Row],[行項目]])&gt;0, "Y", "")</f>
        <v>Y</v>
      </c>
      <c r="M653">
        <f>IF(ZSOHSD058[[#This Row],[銷售訂單]]="", "", --ZSOHSD058[[#This Row],[銷售訂單]])</f>
        <v>6077811</v>
      </c>
      <c r="N653" s="16">
        <f>IF(ZSOHSD058[[#This Row],[落胚數]]="","",IF(ISNUMBER(ZSOHSD058[[#This Row],[落胚數]]+0), ZSOHSD058[[#This Row],[落胚數]]+0, 0))</f>
        <v>60</v>
      </c>
    </row>
    <row r="654" spans="1:14">
      <c r="A654" s="17" t="s">
        <v>2589</v>
      </c>
      <c r="B654" s="17" t="s">
        <v>4578</v>
      </c>
      <c r="C654" s="17" t="s">
        <v>2210</v>
      </c>
      <c r="D654" s="17" t="s">
        <v>2211</v>
      </c>
      <c r="E654" s="25">
        <v>20</v>
      </c>
      <c r="F654" s="25">
        <v>23</v>
      </c>
      <c r="G654" s="18">
        <v>45819</v>
      </c>
      <c r="H654" s="17" t="s">
        <v>4539</v>
      </c>
      <c r="I654" s="17" t="s">
        <v>23</v>
      </c>
      <c r="J654" s="17" t="s">
        <v>2212</v>
      </c>
      <c r="K654" s="17" t="s">
        <v>2501</v>
      </c>
      <c r="L654" t="str">
        <f>IF(COUNTIFS(ZSOHPP055[订单号数值], ZSOHSD058[[#This Row],[订单号数值]], ZSOHPP055[行項目], ZSOHSD058[[#This Row],[行項目]])&gt;0, "Y", "")</f>
        <v>Y</v>
      </c>
      <c r="M654">
        <f>IF(ZSOHSD058[[#This Row],[銷售訂單]]="", "", --ZSOHSD058[[#This Row],[銷售訂單]])</f>
        <v>6077814</v>
      </c>
      <c r="N654" s="16">
        <f>IF(ZSOHSD058[[#This Row],[落胚數]]="","",IF(ISNUMBER(ZSOHSD058[[#This Row],[落胚數]]+0), ZSOHSD058[[#This Row],[落胚數]]+0, 0))</f>
        <v>23</v>
      </c>
    </row>
    <row r="655" spans="1:14">
      <c r="A655" s="17" t="s">
        <v>2591</v>
      </c>
      <c r="B655" s="17" t="s">
        <v>4578</v>
      </c>
      <c r="C655" s="17" t="s">
        <v>2215</v>
      </c>
      <c r="D655" s="17" t="s">
        <v>2211</v>
      </c>
      <c r="E655" s="25">
        <v>20</v>
      </c>
      <c r="F655" s="25">
        <v>23</v>
      </c>
      <c r="G655" s="18">
        <v>45819</v>
      </c>
      <c r="H655" s="17" t="s">
        <v>4539</v>
      </c>
      <c r="I655" s="17" t="s">
        <v>23</v>
      </c>
      <c r="J655" s="17" t="s">
        <v>2212</v>
      </c>
      <c r="K655" s="17" t="s">
        <v>2501</v>
      </c>
      <c r="L655" t="str">
        <f>IF(COUNTIFS(ZSOHPP055[订单号数值], ZSOHSD058[[#This Row],[订单号数值]], ZSOHPP055[行項目], ZSOHSD058[[#This Row],[行項目]])&gt;0, "Y", "")</f>
        <v>Y</v>
      </c>
      <c r="M655">
        <f>IF(ZSOHSD058[[#This Row],[銷售訂單]]="", "", --ZSOHSD058[[#This Row],[銷售訂單]])</f>
        <v>6077814</v>
      </c>
      <c r="N655" s="16">
        <f>IF(ZSOHSD058[[#This Row],[落胚數]]="","",IF(ISNUMBER(ZSOHSD058[[#This Row],[落胚數]]+0), ZSOHSD058[[#This Row],[落胚數]]+0, 0))</f>
        <v>23</v>
      </c>
    </row>
    <row r="656" spans="1:14">
      <c r="A656" s="17" t="s">
        <v>2592</v>
      </c>
      <c r="B656" s="17" t="s">
        <v>4579</v>
      </c>
      <c r="C656" s="17" t="s">
        <v>2210</v>
      </c>
      <c r="D656" s="17" t="s">
        <v>2211</v>
      </c>
      <c r="E656" s="25">
        <v>60</v>
      </c>
      <c r="F656" s="25">
        <v>75</v>
      </c>
      <c r="G656" s="18">
        <v>45819</v>
      </c>
      <c r="H656" s="17" t="s">
        <v>4575</v>
      </c>
      <c r="I656" s="17" t="s">
        <v>22</v>
      </c>
      <c r="J656" s="17" t="s">
        <v>2212</v>
      </c>
      <c r="K656" s="17" t="s">
        <v>2501</v>
      </c>
      <c r="L656" t="str">
        <f>IF(COUNTIFS(ZSOHPP055[订单号数值], ZSOHSD058[[#This Row],[订单号数值]], ZSOHPP055[行項目], ZSOHSD058[[#This Row],[行項目]])&gt;0, "Y", "")</f>
        <v>Y</v>
      </c>
      <c r="M656">
        <f>IF(ZSOHSD058[[#This Row],[銷售訂單]]="", "", --ZSOHSD058[[#This Row],[銷售訂單]])</f>
        <v>6077815</v>
      </c>
      <c r="N656" s="16">
        <f>IF(ZSOHSD058[[#This Row],[落胚數]]="","",IF(ISNUMBER(ZSOHSD058[[#This Row],[落胚數]]+0), ZSOHSD058[[#This Row],[落胚數]]+0, 0))</f>
        <v>75</v>
      </c>
    </row>
    <row r="657" spans="1:14">
      <c r="A657" s="17" t="s">
        <v>2335</v>
      </c>
      <c r="B657" s="17" t="s">
        <v>4580</v>
      </c>
      <c r="C657" s="17" t="s">
        <v>2210</v>
      </c>
      <c r="D657" s="17" t="s">
        <v>2211</v>
      </c>
      <c r="E657" s="25">
        <v>2599.1</v>
      </c>
      <c r="F657" s="25">
        <v>2987.5</v>
      </c>
      <c r="G657" s="18">
        <v>45820</v>
      </c>
      <c r="H657" s="17" t="s">
        <v>4553</v>
      </c>
      <c r="I657" s="17" t="s">
        <v>24</v>
      </c>
      <c r="J657" s="17" t="s">
        <v>2212</v>
      </c>
      <c r="K657" s="17" t="s">
        <v>2501</v>
      </c>
      <c r="L657" t="str">
        <f>IF(COUNTIFS(ZSOHPP055[订单号数值], ZSOHSD058[[#This Row],[订单号数值]], ZSOHPP055[行項目], ZSOHSD058[[#This Row],[行項目]])&gt;0, "Y", "")</f>
        <v/>
      </c>
      <c r="M657">
        <f>IF(ZSOHSD058[[#This Row],[銷售訂單]]="", "", --ZSOHSD058[[#This Row],[銷售訂單]])</f>
        <v>6077821</v>
      </c>
      <c r="N657" s="16">
        <f>IF(ZSOHSD058[[#This Row],[落胚數]]="","",IF(ISNUMBER(ZSOHSD058[[#This Row],[落胚數]]+0), ZSOHSD058[[#This Row],[落胚數]]+0, 0))</f>
        <v>2987.5</v>
      </c>
    </row>
    <row r="658" spans="1:14">
      <c r="A658" s="17" t="s">
        <v>2335</v>
      </c>
      <c r="B658" s="17" t="s">
        <v>4581</v>
      </c>
      <c r="C658" s="17" t="s">
        <v>2210</v>
      </c>
      <c r="D658" s="17" t="s">
        <v>2211</v>
      </c>
      <c r="E658" s="25">
        <v>30757.599999999999</v>
      </c>
      <c r="F658" s="25">
        <v>36185.4</v>
      </c>
      <c r="G658" s="18">
        <v>45820</v>
      </c>
      <c r="H658" s="17" t="s">
        <v>4568</v>
      </c>
      <c r="I658" s="17" t="s">
        <v>24</v>
      </c>
      <c r="J658" s="17" t="s">
        <v>2212</v>
      </c>
      <c r="K658" s="17" t="s">
        <v>2501</v>
      </c>
      <c r="L658" t="str">
        <f>IF(COUNTIFS(ZSOHPP055[订单号数值], ZSOHSD058[[#This Row],[订单号数值]], ZSOHPP055[行項目], ZSOHSD058[[#This Row],[行項目]])&gt;0, "Y", "")</f>
        <v>Y</v>
      </c>
      <c r="M658">
        <f>IF(ZSOHSD058[[#This Row],[銷售訂單]]="", "", --ZSOHSD058[[#This Row],[銷售訂單]])</f>
        <v>6077827</v>
      </c>
      <c r="N658" s="16">
        <f>IF(ZSOHSD058[[#This Row],[落胚數]]="","",IF(ISNUMBER(ZSOHSD058[[#This Row],[落胚數]]+0), ZSOHSD058[[#This Row],[落胚數]]+0, 0))</f>
        <v>36185.4</v>
      </c>
    </row>
    <row r="659" spans="1:14">
      <c r="A659" s="17" t="s">
        <v>2378</v>
      </c>
      <c r="B659" s="17" t="s">
        <v>4581</v>
      </c>
      <c r="C659" s="17" t="s">
        <v>2215</v>
      </c>
      <c r="D659" s="17" t="s">
        <v>2211</v>
      </c>
      <c r="E659" s="25">
        <v>3054.9</v>
      </c>
      <c r="F659" s="25">
        <v>3818.7</v>
      </c>
      <c r="G659" s="18">
        <v>45820</v>
      </c>
      <c r="H659" s="17" t="s">
        <v>4568</v>
      </c>
      <c r="I659" s="17" t="s">
        <v>24</v>
      </c>
      <c r="J659" s="17" t="s">
        <v>2212</v>
      </c>
      <c r="K659" s="17" t="s">
        <v>2501</v>
      </c>
      <c r="L659" t="str">
        <f>IF(COUNTIFS(ZSOHPP055[订单号数值], ZSOHSD058[[#This Row],[订单号数值]], ZSOHPP055[行項目], ZSOHSD058[[#This Row],[行項目]])&gt;0, "Y", "")</f>
        <v>Y</v>
      </c>
      <c r="M659">
        <f>IF(ZSOHSD058[[#This Row],[銷售訂單]]="", "", --ZSOHSD058[[#This Row],[銷售訂單]])</f>
        <v>6077827</v>
      </c>
      <c r="N659" s="16">
        <f>IF(ZSOHSD058[[#This Row],[落胚數]]="","",IF(ISNUMBER(ZSOHSD058[[#This Row],[落胚數]]+0), ZSOHSD058[[#This Row],[落胚數]]+0, 0))</f>
        <v>3818.7</v>
      </c>
    </row>
    <row r="660" spans="1:14">
      <c r="A660" s="17" t="s">
        <v>2337</v>
      </c>
      <c r="B660" s="17" t="s">
        <v>4581</v>
      </c>
      <c r="C660" s="17" t="s">
        <v>2216</v>
      </c>
      <c r="D660" s="17" t="s">
        <v>2211</v>
      </c>
      <c r="E660" s="25">
        <v>5858.6</v>
      </c>
      <c r="F660" s="25">
        <v>6734</v>
      </c>
      <c r="G660" s="18">
        <v>45820</v>
      </c>
      <c r="H660" s="17" t="s">
        <v>4568</v>
      </c>
      <c r="I660" s="17" t="s">
        <v>24</v>
      </c>
      <c r="J660" s="17" t="s">
        <v>2212</v>
      </c>
      <c r="K660" s="17" t="s">
        <v>2501</v>
      </c>
      <c r="L660" t="str">
        <f>IF(COUNTIFS(ZSOHPP055[订单号数值], ZSOHSD058[[#This Row],[订单号数值]], ZSOHPP055[行項目], ZSOHSD058[[#This Row],[行項目]])&gt;0, "Y", "")</f>
        <v>Y</v>
      </c>
      <c r="M660">
        <f>IF(ZSOHSD058[[#This Row],[銷售訂單]]="", "", --ZSOHSD058[[#This Row],[銷售訂單]])</f>
        <v>6077827</v>
      </c>
      <c r="N660" s="16">
        <f>IF(ZSOHSD058[[#This Row],[落胚數]]="","",IF(ISNUMBER(ZSOHSD058[[#This Row],[落胚數]]+0), ZSOHSD058[[#This Row],[落胚數]]+0, 0))</f>
        <v>6734</v>
      </c>
    </row>
    <row r="661" spans="1:14">
      <c r="A661" s="17" t="s">
        <v>2373</v>
      </c>
      <c r="B661" s="17" t="s">
        <v>4582</v>
      </c>
      <c r="C661" s="17" t="s">
        <v>2210</v>
      </c>
      <c r="D661" s="17" t="s">
        <v>2211</v>
      </c>
      <c r="E661" s="25">
        <v>452.2</v>
      </c>
      <c r="F661" s="25">
        <v>519.79999999999995</v>
      </c>
      <c r="G661" s="18">
        <v>45820</v>
      </c>
      <c r="H661" s="17" t="s">
        <v>4568</v>
      </c>
      <c r="I661" s="17" t="s">
        <v>24</v>
      </c>
      <c r="J661" s="17" t="s">
        <v>2212</v>
      </c>
      <c r="K661" s="17" t="s">
        <v>2501</v>
      </c>
      <c r="L661" t="str">
        <f>IF(COUNTIFS(ZSOHPP055[订单号数值], ZSOHSD058[[#This Row],[订单号数值]], ZSOHPP055[行項目], ZSOHSD058[[#This Row],[行項目]])&gt;0, "Y", "")</f>
        <v>Y</v>
      </c>
      <c r="M661">
        <f>IF(ZSOHSD058[[#This Row],[銷售訂單]]="", "", --ZSOHSD058[[#This Row],[銷售訂單]])</f>
        <v>6077828</v>
      </c>
      <c r="N661" s="16">
        <f>IF(ZSOHSD058[[#This Row],[落胚數]]="","",IF(ISNUMBER(ZSOHSD058[[#This Row],[落胚數]]+0), ZSOHSD058[[#This Row],[落胚數]]+0, 0))</f>
        <v>519.79999999999995</v>
      </c>
    </row>
    <row r="662" spans="1:14">
      <c r="A662" s="17" t="s">
        <v>2214</v>
      </c>
      <c r="B662" s="17" t="s">
        <v>4583</v>
      </c>
      <c r="C662" s="17" t="s">
        <v>2210</v>
      </c>
      <c r="D662" s="17" t="s">
        <v>2211</v>
      </c>
      <c r="E662" s="25">
        <v>4868.1000000000004</v>
      </c>
      <c r="F662" s="25">
        <v>5727.2</v>
      </c>
      <c r="G662" s="18">
        <v>45820</v>
      </c>
      <c r="H662" s="17" t="s">
        <v>4584</v>
      </c>
      <c r="I662" s="17" t="s">
        <v>21</v>
      </c>
      <c r="J662" s="17" t="s">
        <v>2212</v>
      </c>
      <c r="K662" s="17" t="s">
        <v>2501</v>
      </c>
      <c r="L662" t="str">
        <f>IF(COUNTIFS(ZSOHPP055[订单号数值], ZSOHSD058[[#This Row],[订单号数值]], ZSOHPP055[行項目], ZSOHSD058[[#This Row],[行項目]])&gt;0, "Y", "")</f>
        <v>Y</v>
      </c>
      <c r="M662">
        <f>IF(ZSOHSD058[[#This Row],[銷售訂單]]="", "", --ZSOHSD058[[#This Row],[銷售訂單]])</f>
        <v>6077836</v>
      </c>
      <c r="N662" s="16">
        <f>IF(ZSOHSD058[[#This Row],[落胚數]]="","",IF(ISNUMBER(ZSOHSD058[[#This Row],[落胚數]]+0), ZSOHSD058[[#This Row],[落胚數]]+0, 0))</f>
        <v>5727.2</v>
      </c>
    </row>
    <row r="663" spans="1:14">
      <c r="A663" s="17" t="s">
        <v>2494</v>
      </c>
      <c r="B663" s="17" t="s">
        <v>4583</v>
      </c>
      <c r="C663" s="17" t="s">
        <v>2215</v>
      </c>
      <c r="D663" s="17" t="s">
        <v>2211</v>
      </c>
      <c r="E663" s="25">
        <v>1740.1</v>
      </c>
      <c r="F663" s="25">
        <v>2071.6</v>
      </c>
      <c r="G663" s="18">
        <v>45820</v>
      </c>
      <c r="H663" s="17" t="s">
        <v>4584</v>
      </c>
      <c r="I663" s="17" t="s">
        <v>21</v>
      </c>
      <c r="J663" s="17" t="s">
        <v>2212</v>
      </c>
      <c r="K663" s="17" t="s">
        <v>2501</v>
      </c>
      <c r="L663" t="str">
        <f>IF(COUNTIFS(ZSOHPP055[订单号数值], ZSOHSD058[[#This Row],[订单号数值]], ZSOHPP055[行項目], ZSOHSD058[[#This Row],[行項目]])&gt;0, "Y", "")</f>
        <v>Y</v>
      </c>
      <c r="M663">
        <f>IF(ZSOHSD058[[#This Row],[銷售訂單]]="", "", --ZSOHSD058[[#This Row],[銷售訂單]])</f>
        <v>6077836</v>
      </c>
      <c r="N663" s="16">
        <f>IF(ZSOHSD058[[#This Row],[落胚數]]="","",IF(ISNUMBER(ZSOHSD058[[#This Row],[落胚數]]+0), ZSOHSD058[[#This Row],[落胚數]]+0, 0))</f>
        <v>2071.6</v>
      </c>
    </row>
    <row r="664" spans="1:14">
      <c r="A664" s="17" t="s">
        <v>2218</v>
      </c>
      <c r="B664" s="17" t="s">
        <v>4583</v>
      </c>
      <c r="C664" s="17" t="s">
        <v>2216</v>
      </c>
      <c r="D664" s="17" t="s">
        <v>2211</v>
      </c>
      <c r="E664" s="25">
        <v>5110.2</v>
      </c>
      <c r="F664" s="25">
        <v>6012</v>
      </c>
      <c r="G664" s="18">
        <v>45821</v>
      </c>
      <c r="H664" s="17" t="s">
        <v>4584</v>
      </c>
      <c r="I664" s="17" t="s">
        <v>21</v>
      </c>
      <c r="J664" s="17" t="s">
        <v>2212</v>
      </c>
      <c r="K664" s="17" t="s">
        <v>2213</v>
      </c>
      <c r="L664" t="str">
        <f>IF(COUNTIFS(ZSOHPP055[订单号数值], ZSOHSD058[[#This Row],[订单号数值]], ZSOHPP055[行項目], ZSOHSD058[[#This Row],[行項目]])&gt;0, "Y", "")</f>
        <v>Y</v>
      </c>
      <c r="M664">
        <f>IF(ZSOHSD058[[#This Row],[銷售訂單]]="", "", --ZSOHSD058[[#This Row],[銷售訂單]])</f>
        <v>6077836</v>
      </c>
      <c r="N664" s="16">
        <f>IF(ZSOHSD058[[#This Row],[落胚數]]="","",IF(ISNUMBER(ZSOHSD058[[#This Row],[落胚數]]+0), ZSOHSD058[[#This Row],[落胚數]]+0, 0))</f>
        <v>6012</v>
      </c>
    </row>
    <row r="665" spans="1:14">
      <c r="A665" s="17" t="s">
        <v>2494</v>
      </c>
      <c r="B665" s="17" t="s">
        <v>4583</v>
      </c>
      <c r="C665" s="17" t="s">
        <v>2217</v>
      </c>
      <c r="D665" s="17" t="s">
        <v>2211</v>
      </c>
      <c r="E665" s="25">
        <v>3216.7</v>
      </c>
      <c r="F665" s="25">
        <v>3784.4</v>
      </c>
      <c r="G665" s="18">
        <v>45845</v>
      </c>
      <c r="H665" s="17" t="s">
        <v>4585</v>
      </c>
      <c r="I665" s="17" t="s">
        <v>21</v>
      </c>
      <c r="J665" s="17" t="s">
        <v>2212</v>
      </c>
      <c r="K665" s="17" t="s">
        <v>2501</v>
      </c>
      <c r="L665" t="str">
        <f>IF(COUNTIFS(ZSOHPP055[订单号数值], ZSOHSD058[[#This Row],[订单号数值]], ZSOHPP055[行項目], ZSOHSD058[[#This Row],[行項目]])&gt;0, "Y", "")</f>
        <v>Y</v>
      </c>
      <c r="M665">
        <f>IF(ZSOHSD058[[#This Row],[銷售訂單]]="", "", --ZSOHSD058[[#This Row],[銷售訂單]])</f>
        <v>6077836</v>
      </c>
      <c r="N665" s="16">
        <f>IF(ZSOHSD058[[#This Row],[落胚數]]="","",IF(ISNUMBER(ZSOHSD058[[#This Row],[落胚數]]+0), ZSOHSD058[[#This Row],[落胚數]]+0, 0))</f>
        <v>3784.4</v>
      </c>
    </row>
    <row r="666" spans="1:14">
      <c r="A666" s="17" t="s">
        <v>2214</v>
      </c>
      <c r="B666" s="17" t="s">
        <v>4583</v>
      </c>
      <c r="C666" s="17" t="s">
        <v>2219</v>
      </c>
      <c r="D666" s="17" t="s">
        <v>2211</v>
      </c>
      <c r="E666" s="25">
        <v>2300.6999999999998</v>
      </c>
      <c r="F666" s="25">
        <v>2706.7</v>
      </c>
      <c r="G666" s="18">
        <v>45853</v>
      </c>
      <c r="H666" s="17" t="s">
        <v>4585</v>
      </c>
      <c r="I666" s="17" t="s">
        <v>21</v>
      </c>
      <c r="J666" s="17" t="s">
        <v>2212</v>
      </c>
      <c r="K666" s="17" t="s">
        <v>2501</v>
      </c>
      <c r="L666" t="str">
        <f>IF(COUNTIFS(ZSOHPP055[订单号数值], ZSOHSD058[[#This Row],[订单号数值]], ZSOHPP055[行項目], ZSOHSD058[[#This Row],[行項目]])&gt;0, "Y", "")</f>
        <v>Y</v>
      </c>
      <c r="M666">
        <f>IF(ZSOHSD058[[#This Row],[銷售訂單]]="", "", --ZSOHSD058[[#This Row],[銷售訂單]])</f>
        <v>6077836</v>
      </c>
      <c r="N666" s="16">
        <f>IF(ZSOHSD058[[#This Row],[落胚數]]="","",IF(ISNUMBER(ZSOHSD058[[#This Row],[落胚數]]+0), ZSOHSD058[[#This Row],[落胚數]]+0, 0))</f>
        <v>2706.7</v>
      </c>
    </row>
    <row r="667" spans="1:14">
      <c r="A667" s="17" t="s">
        <v>2214</v>
      </c>
      <c r="B667" s="17" t="s">
        <v>4583</v>
      </c>
      <c r="C667" s="17" t="s">
        <v>2220</v>
      </c>
      <c r="D667" s="17" t="s">
        <v>2211</v>
      </c>
      <c r="E667" s="25">
        <v>1000</v>
      </c>
      <c r="F667" s="25">
        <v>1000</v>
      </c>
      <c r="G667" s="18">
        <v>45853</v>
      </c>
      <c r="H667" s="17" t="s">
        <v>4585</v>
      </c>
      <c r="I667" s="17" t="s">
        <v>21</v>
      </c>
      <c r="J667" s="17" t="s">
        <v>2212</v>
      </c>
      <c r="K667" s="17" t="s">
        <v>2213</v>
      </c>
      <c r="L667" t="str">
        <f>IF(COUNTIFS(ZSOHPP055[订单号数值], ZSOHSD058[[#This Row],[订单号数值]], ZSOHPP055[行項目], ZSOHSD058[[#This Row],[行項目]])&gt;0, "Y", "")</f>
        <v/>
      </c>
      <c r="M667">
        <f>IF(ZSOHSD058[[#This Row],[銷售訂單]]="", "", --ZSOHSD058[[#This Row],[銷售訂單]])</f>
        <v>6077836</v>
      </c>
      <c r="N667" s="16">
        <f>IF(ZSOHSD058[[#This Row],[落胚數]]="","",IF(ISNUMBER(ZSOHSD058[[#This Row],[落胚數]]+0), ZSOHSD058[[#This Row],[落胚數]]+0, 0))</f>
        <v>1000</v>
      </c>
    </row>
    <row r="668" spans="1:14">
      <c r="A668" s="17" t="s">
        <v>2214</v>
      </c>
      <c r="B668" s="17" t="s">
        <v>4583</v>
      </c>
      <c r="C668" s="17" t="s">
        <v>2236</v>
      </c>
      <c r="D668" s="17" t="s">
        <v>2211</v>
      </c>
      <c r="E668" s="25">
        <v>1200</v>
      </c>
      <c r="F668" s="25">
        <v>1411.8</v>
      </c>
      <c r="G668" s="18">
        <v>45861</v>
      </c>
      <c r="H668" s="17" t="s">
        <v>4586</v>
      </c>
      <c r="I668" s="17" t="s">
        <v>21</v>
      </c>
      <c r="J668" s="17" t="s">
        <v>2212</v>
      </c>
      <c r="K668" s="17" t="s">
        <v>2213</v>
      </c>
      <c r="L668" t="str">
        <f>IF(COUNTIFS(ZSOHPP055[订单号数值], ZSOHSD058[[#This Row],[订单号数值]], ZSOHPP055[行項目], ZSOHSD058[[#This Row],[行項目]])&gt;0, "Y", "")</f>
        <v/>
      </c>
      <c r="M668">
        <f>IF(ZSOHSD058[[#This Row],[銷售訂單]]="", "", --ZSOHSD058[[#This Row],[銷售訂單]])</f>
        <v>6077836</v>
      </c>
      <c r="N668" s="16">
        <f>IF(ZSOHSD058[[#This Row],[落胚數]]="","",IF(ISNUMBER(ZSOHSD058[[#This Row],[落胚數]]+0), ZSOHSD058[[#This Row],[落胚數]]+0, 0))</f>
        <v>1411.8</v>
      </c>
    </row>
    <row r="669" spans="1:14">
      <c r="A669" s="17" t="s">
        <v>2494</v>
      </c>
      <c r="B669" s="17" t="s">
        <v>4583</v>
      </c>
      <c r="C669" s="17" t="s">
        <v>2237</v>
      </c>
      <c r="D669" s="17" t="s">
        <v>2211</v>
      </c>
      <c r="E669" s="25">
        <v>120</v>
      </c>
      <c r="F669" s="25">
        <v>120.1</v>
      </c>
      <c r="G669" s="18">
        <v>45873</v>
      </c>
      <c r="H669" s="17" t="s">
        <v>4587</v>
      </c>
      <c r="I669" s="17" t="s">
        <v>21</v>
      </c>
      <c r="J669" s="17" t="s">
        <v>2212</v>
      </c>
      <c r="K669" s="17" t="s">
        <v>4167</v>
      </c>
      <c r="L669" t="str">
        <f>IF(COUNTIFS(ZSOHPP055[订单号数值], ZSOHSD058[[#This Row],[订单号数值]], ZSOHPP055[行項目], ZSOHSD058[[#This Row],[行項目]])&gt;0, "Y", "")</f>
        <v>Y</v>
      </c>
      <c r="M669">
        <f>IF(ZSOHSD058[[#This Row],[銷售訂單]]="", "", --ZSOHSD058[[#This Row],[銷售訂單]])</f>
        <v>6077836</v>
      </c>
      <c r="N669" s="16">
        <f>IF(ZSOHSD058[[#This Row],[落胚數]]="","",IF(ISNUMBER(ZSOHSD058[[#This Row],[落胚數]]+0), ZSOHSD058[[#This Row],[落胚數]]+0, 0))</f>
        <v>120.1</v>
      </c>
    </row>
    <row r="670" spans="1:14">
      <c r="A670" s="17" t="s">
        <v>2597</v>
      </c>
      <c r="B670" s="17" t="s">
        <v>4588</v>
      </c>
      <c r="C670" s="17" t="s">
        <v>2210</v>
      </c>
      <c r="D670" s="17" t="s">
        <v>2211</v>
      </c>
      <c r="E670" s="25">
        <v>50</v>
      </c>
      <c r="F670" s="25">
        <v>57.5</v>
      </c>
      <c r="G670" s="18">
        <v>45821</v>
      </c>
      <c r="H670" s="17" t="s">
        <v>4539</v>
      </c>
      <c r="I670" s="17" t="s">
        <v>23</v>
      </c>
      <c r="J670" s="17" t="s">
        <v>2212</v>
      </c>
      <c r="K670" s="17" t="s">
        <v>2501</v>
      </c>
      <c r="L670" t="str">
        <f>IF(COUNTIFS(ZSOHPP055[订单号数值], ZSOHSD058[[#This Row],[订单号数值]], ZSOHPP055[行項目], ZSOHSD058[[#This Row],[行項目]])&gt;0, "Y", "")</f>
        <v>Y</v>
      </c>
      <c r="M670">
        <f>IF(ZSOHSD058[[#This Row],[銷售訂單]]="", "", --ZSOHSD058[[#This Row],[銷售訂單]])</f>
        <v>6077858</v>
      </c>
      <c r="N670" s="16">
        <f>IF(ZSOHSD058[[#This Row],[落胚數]]="","",IF(ISNUMBER(ZSOHSD058[[#This Row],[落胚數]]+0), ZSOHSD058[[#This Row],[落胚數]]+0, 0))</f>
        <v>57.5</v>
      </c>
    </row>
    <row r="671" spans="1:14">
      <c r="A671" s="17" t="s">
        <v>2599</v>
      </c>
      <c r="B671" s="17" t="s">
        <v>4588</v>
      </c>
      <c r="C671" s="17" t="s">
        <v>2215</v>
      </c>
      <c r="D671" s="17" t="s">
        <v>2211</v>
      </c>
      <c r="E671" s="25">
        <v>50</v>
      </c>
      <c r="F671" s="25">
        <v>57.5</v>
      </c>
      <c r="G671" s="18">
        <v>45821</v>
      </c>
      <c r="H671" s="17" t="s">
        <v>4539</v>
      </c>
      <c r="I671" s="17" t="s">
        <v>23</v>
      </c>
      <c r="J671" s="17" t="s">
        <v>2212</v>
      </c>
      <c r="K671" s="17" t="s">
        <v>2501</v>
      </c>
      <c r="L671" t="str">
        <f>IF(COUNTIFS(ZSOHPP055[订单号数值], ZSOHSD058[[#This Row],[订单号数值]], ZSOHPP055[行項目], ZSOHSD058[[#This Row],[行項目]])&gt;0, "Y", "")</f>
        <v>Y</v>
      </c>
      <c r="M671">
        <f>IF(ZSOHSD058[[#This Row],[銷售訂單]]="", "", --ZSOHSD058[[#This Row],[銷售訂單]])</f>
        <v>6077858</v>
      </c>
      <c r="N671" s="16">
        <f>IF(ZSOHSD058[[#This Row],[落胚數]]="","",IF(ISNUMBER(ZSOHSD058[[#This Row],[落胚數]]+0), ZSOHSD058[[#This Row],[落胚數]]+0, 0))</f>
        <v>57.5</v>
      </c>
    </row>
    <row r="672" spans="1:14">
      <c r="A672" s="17" t="s">
        <v>2600</v>
      </c>
      <c r="B672" s="17" t="s">
        <v>4589</v>
      </c>
      <c r="C672" s="17" t="s">
        <v>2210</v>
      </c>
      <c r="D672" s="17" t="s">
        <v>2211</v>
      </c>
      <c r="E672" s="25">
        <v>50</v>
      </c>
      <c r="F672" s="25">
        <v>57.5</v>
      </c>
      <c r="G672" s="18">
        <v>45822</v>
      </c>
      <c r="H672" s="17" t="s">
        <v>4539</v>
      </c>
      <c r="I672" s="17" t="s">
        <v>23</v>
      </c>
      <c r="J672" s="17" t="s">
        <v>2212</v>
      </c>
      <c r="K672" s="17" t="s">
        <v>2501</v>
      </c>
      <c r="L672" t="str">
        <f>IF(COUNTIFS(ZSOHPP055[订单号数值], ZSOHSD058[[#This Row],[订单号数值]], ZSOHPP055[行項目], ZSOHSD058[[#This Row],[行項目]])&gt;0, "Y", "")</f>
        <v>Y</v>
      </c>
      <c r="M672">
        <f>IF(ZSOHSD058[[#This Row],[銷售訂單]]="", "", --ZSOHSD058[[#This Row],[銷售訂單]])</f>
        <v>6077889</v>
      </c>
      <c r="N672" s="16">
        <f>IF(ZSOHSD058[[#This Row],[落胚數]]="","",IF(ISNUMBER(ZSOHSD058[[#This Row],[落胚數]]+0), ZSOHSD058[[#This Row],[落胚數]]+0, 0))</f>
        <v>57.5</v>
      </c>
    </row>
    <row r="673" spans="1:14">
      <c r="A673" s="17" t="s">
        <v>2583</v>
      </c>
      <c r="B673" s="17" t="s">
        <v>4590</v>
      </c>
      <c r="C673" s="17" t="s">
        <v>2210</v>
      </c>
      <c r="D673" s="17" t="s">
        <v>2211</v>
      </c>
      <c r="E673" s="25">
        <v>54447.7</v>
      </c>
      <c r="F673" s="25">
        <v>58546</v>
      </c>
      <c r="G673" s="18">
        <v>45822</v>
      </c>
      <c r="H673" s="17" t="s">
        <v>4591</v>
      </c>
      <c r="I673" s="17" t="s">
        <v>20</v>
      </c>
      <c r="J673" s="17" t="s">
        <v>2212</v>
      </c>
      <c r="K673" s="17" t="s">
        <v>2501</v>
      </c>
      <c r="L673" t="str">
        <f>IF(COUNTIFS(ZSOHPP055[订单号数值], ZSOHSD058[[#This Row],[订单号数值]], ZSOHPP055[行項目], ZSOHSD058[[#This Row],[行項目]])&gt;0, "Y", "")</f>
        <v>Y</v>
      </c>
      <c r="M673">
        <f>IF(ZSOHSD058[[#This Row],[銷售訂單]]="", "", --ZSOHSD058[[#This Row],[銷售訂單]])</f>
        <v>6077893</v>
      </c>
      <c r="N673" s="16">
        <f>IF(ZSOHSD058[[#This Row],[落胚數]]="","",IF(ISNUMBER(ZSOHSD058[[#This Row],[落胚數]]+0), ZSOHSD058[[#This Row],[落胚數]]+0, 0))</f>
        <v>58546</v>
      </c>
    </row>
    <row r="674" spans="1:14">
      <c r="A674" s="17" t="s">
        <v>2603</v>
      </c>
      <c r="B674" s="17" t="s">
        <v>4592</v>
      </c>
      <c r="C674" s="17" t="s">
        <v>2210</v>
      </c>
      <c r="D674" s="17" t="s">
        <v>2211</v>
      </c>
      <c r="E674" s="25">
        <v>100</v>
      </c>
      <c r="F674" s="25">
        <v>117.6</v>
      </c>
      <c r="G674" s="18">
        <v>45824</v>
      </c>
      <c r="H674" s="17" t="s">
        <v>4532</v>
      </c>
      <c r="I674" s="17" t="s">
        <v>22</v>
      </c>
      <c r="J674" s="17" t="s">
        <v>2212</v>
      </c>
      <c r="K674" s="17" t="s">
        <v>2501</v>
      </c>
      <c r="L674" t="str">
        <f>IF(COUNTIFS(ZSOHPP055[订单号数值], ZSOHSD058[[#This Row],[订单号数值]], ZSOHPP055[行項目], ZSOHSD058[[#This Row],[行項目]])&gt;0, "Y", "")</f>
        <v>Y</v>
      </c>
      <c r="M674">
        <f>IF(ZSOHSD058[[#This Row],[銷售訂單]]="", "", --ZSOHSD058[[#This Row],[銷售訂單]])</f>
        <v>6077901</v>
      </c>
      <c r="N674" s="16">
        <f>IF(ZSOHSD058[[#This Row],[落胚數]]="","",IF(ISNUMBER(ZSOHSD058[[#This Row],[落胚數]]+0), ZSOHSD058[[#This Row],[落胚數]]+0, 0))</f>
        <v>117.6</v>
      </c>
    </row>
    <row r="675" spans="1:14">
      <c r="A675" s="17" t="s">
        <v>2605</v>
      </c>
      <c r="B675" s="17" t="s">
        <v>4593</v>
      </c>
      <c r="C675" s="17" t="s">
        <v>2210</v>
      </c>
      <c r="D675" s="17" t="s">
        <v>2211</v>
      </c>
      <c r="E675" s="25">
        <v>47.3</v>
      </c>
      <c r="F675" s="25">
        <v>50.9</v>
      </c>
      <c r="G675" s="18">
        <v>45824</v>
      </c>
      <c r="H675" s="17" t="s">
        <v>4532</v>
      </c>
      <c r="I675" s="17" t="s">
        <v>20</v>
      </c>
      <c r="J675" s="17" t="s">
        <v>2212</v>
      </c>
      <c r="K675" s="17" t="s">
        <v>2213</v>
      </c>
      <c r="L675" t="str">
        <f>IF(COUNTIFS(ZSOHPP055[订单号数值], ZSOHSD058[[#This Row],[订单号数值]], ZSOHPP055[行項目], ZSOHSD058[[#This Row],[行項目]])&gt;0, "Y", "")</f>
        <v>Y</v>
      </c>
      <c r="M675">
        <f>IF(ZSOHSD058[[#This Row],[銷售訂單]]="", "", --ZSOHSD058[[#This Row],[銷售訂單]])</f>
        <v>6077928</v>
      </c>
      <c r="N675" s="16">
        <f>IF(ZSOHSD058[[#This Row],[落胚數]]="","",IF(ISNUMBER(ZSOHSD058[[#This Row],[落胚數]]+0), ZSOHSD058[[#This Row],[落胚數]]+0, 0))</f>
        <v>50.9</v>
      </c>
    </row>
    <row r="676" spans="1:14">
      <c r="A676" s="17" t="s">
        <v>2607</v>
      </c>
      <c r="B676" s="17" t="s">
        <v>4593</v>
      </c>
      <c r="C676" s="17" t="s">
        <v>2215</v>
      </c>
      <c r="D676" s="17" t="s">
        <v>2211</v>
      </c>
      <c r="E676" s="25">
        <v>45.8</v>
      </c>
      <c r="F676" s="25">
        <v>49.3</v>
      </c>
      <c r="G676" s="18">
        <v>45824</v>
      </c>
      <c r="H676" s="17" t="s">
        <v>4532</v>
      </c>
      <c r="I676" s="17" t="s">
        <v>20</v>
      </c>
      <c r="J676" s="17" t="s">
        <v>2212</v>
      </c>
      <c r="K676" s="17" t="s">
        <v>2501</v>
      </c>
      <c r="L676" t="str">
        <f>IF(COUNTIFS(ZSOHPP055[订单号数值], ZSOHSD058[[#This Row],[订单号数值]], ZSOHPP055[行項目], ZSOHSD058[[#This Row],[行項目]])&gt;0, "Y", "")</f>
        <v>Y</v>
      </c>
      <c r="M676">
        <f>IF(ZSOHSD058[[#This Row],[銷售訂單]]="", "", --ZSOHSD058[[#This Row],[銷售訂單]])</f>
        <v>6077928</v>
      </c>
      <c r="N676" s="16">
        <f>IF(ZSOHSD058[[#This Row],[落胚數]]="","",IF(ISNUMBER(ZSOHSD058[[#This Row],[落胚數]]+0), ZSOHSD058[[#This Row],[落胚數]]+0, 0))</f>
        <v>49.3</v>
      </c>
    </row>
    <row r="677" spans="1:14">
      <c r="A677" s="17" t="s">
        <v>2608</v>
      </c>
      <c r="B677" s="17" t="s">
        <v>4593</v>
      </c>
      <c r="C677" s="17" t="s">
        <v>2216</v>
      </c>
      <c r="D677" s="17" t="s">
        <v>2211</v>
      </c>
      <c r="E677" s="25">
        <v>47.3</v>
      </c>
      <c r="F677" s="25">
        <v>50.9</v>
      </c>
      <c r="G677" s="18">
        <v>45824</v>
      </c>
      <c r="H677" s="17" t="s">
        <v>4532</v>
      </c>
      <c r="I677" s="17" t="s">
        <v>20</v>
      </c>
      <c r="J677" s="17" t="s">
        <v>2212</v>
      </c>
      <c r="K677" s="17" t="s">
        <v>2213</v>
      </c>
      <c r="L677" t="str">
        <f>IF(COUNTIFS(ZSOHPP055[订单号数值], ZSOHSD058[[#This Row],[订单号数值]], ZSOHPP055[行項目], ZSOHSD058[[#This Row],[行項目]])&gt;0, "Y", "")</f>
        <v>Y</v>
      </c>
      <c r="M677">
        <f>IF(ZSOHSD058[[#This Row],[銷售訂單]]="", "", --ZSOHSD058[[#This Row],[銷售訂單]])</f>
        <v>6077928</v>
      </c>
      <c r="N677" s="16">
        <f>IF(ZSOHSD058[[#This Row],[落胚數]]="","",IF(ISNUMBER(ZSOHSD058[[#This Row],[落胚數]]+0), ZSOHSD058[[#This Row],[落胚數]]+0, 0))</f>
        <v>50.9</v>
      </c>
    </row>
    <row r="678" spans="1:14">
      <c r="A678" s="17" t="s">
        <v>2609</v>
      </c>
      <c r="B678" s="17" t="s">
        <v>4593</v>
      </c>
      <c r="C678" s="17" t="s">
        <v>2217</v>
      </c>
      <c r="D678" s="17" t="s">
        <v>2211</v>
      </c>
      <c r="E678" s="25">
        <v>45.8</v>
      </c>
      <c r="F678" s="25">
        <v>49.3</v>
      </c>
      <c r="G678" s="18">
        <v>45824</v>
      </c>
      <c r="H678" s="17" t="s">
        <v>4532</v>
      </c>
      <c r="I678" s="17" t="s">
        <v>20</v>
      </c>
      <c r="J678" s="17" t="s">
        <v>2212</v>
      </c>
      <c r="K678" s="17" t="s">
        <v>2501</v>
      </c>
      <c r="L678" t="str">
        <f>IF(COUNTIFS(ZSOHPP055[订单号数值], ZSOHSD058[[#This Row],[订单号数值]], ZSOHPP055[行項目], ZSOHSD058[[#This Row],[行項目]])&gt;0, "Y", "")</f>
        <v>Y</v>
      </c>
      <c r="M678">
        <f>IF(ZSOHSD058[[#This Row],[銷售訂單]]="", "", --ZSOHSD058[[#This Row],[銷售訂單]])</f>
        <v>6077928</v>
      </c>
      <c r="N678" s="16">
        <f>IF(ZSOHSD058[[#This Row],[落胚數]]="","",IF(ISNUMBER(ZSOHSD058[[#This Row],[落胚數]]+0), ZSOHSD058[[#This Row],[落胚數]]+0, 0))</f>
        <v>49.3</v>
      </c>
    </row>
    <row r="679" spans="1:14">
      <c r="A679" s="17" t="s">
        <v>2610</v>
      </c>
      <c r="B679" s="17" t="s">
        <v>4594</v>
      </c>
      <c r="C679" s="17" t="s">
        <v>2210</v>
      </c>
      <c r="D679" s="17" t="s">
        <v>2211</v>
      </c>
      <c r="E679" s="25">
        <v>50</v>
      </c>
      <c r="F679" s="25">
        <v>57.5</v>
      </c>
      <c r="G679" s="18">
        <v>45825</v>
      </c>
      <c r="H679" s="17" t="s">
        <v>4575</v>
      </c>
      <c r="I679" s="17" t="s">
        <v>23</v>
      </c>
      <c r="J679" s="17" t="s">
        <v>2212</v>
      </c>
      <c r="K679" s="17" t="s">
        <v>2501</v>
      </c>
      <c r="L679" t="str">
        <f>IF(COUNTIFS(ZSOHPP055[订单号数值], ZSOHSD058[[#This Row],[订单号数值]], ZSOHPP055[行項目], ZSOHSD058[[#This Row],[行項目]])&gt;0, "Y", "")</f>
        <v>Y</v>
      </c>
      <c r="M679">
        <f>IF(ZSOHSD058[[#This Row],[銷售訂單]]="", "", --ZSOHSD058[[#This Row],[銷售訂單]])</f>
        <v>6077970</v>
      </c>
      <c r="N679" s="16">
        <f>IF(ZSOHSD058[[#This Row],[落胚數]]="","",IF(ISNUMBER(ZSOHSD058[[#This Row],[落胚數]]+0), ZSOHSD058[[#This Row],[落胚數]]+0, 0))</f>
        <v>57.5</v>
      </c>
    </row>
    <row r="680" spans="1:14">
      <c r="A680" s="17" t="s">
        <v>2612</v>
      </c>
      <c r="B680" s="17" t="s">
        <v>4595</v>
      </c>
      <c r="C680" s="17" t="s">
        <v>2210</v>
      </c>
      <c r="D680" s="17" t="s">
        <v>2211</v>
      </c>
      <c r="E680" s="25">
        <v>138295.20000000001</v>
      </c>
      <c r="F680" s="25">
        <v>148704.6</v>
      </c>
      <c r="G680" s="18">
        <v>45826</v>
      </c>
      <c r="H680" s="17" t="s">
        <v>4596</v>
      </c>
      <c r="I680" s="17" t="s">
        <v>20</v>
      </c>
      <c r="J680" s="17" t="s">
        <v>2212</v>
      </c>
      <c r="K680" s="17" t="s">
        <v>2501</v>
      </c>
      <c r="L680" t="str">
        <f>IF(COUNTIFS(ZSOHPP055[订单号数值], ZSOHSD058[[#This Row],[订单号数值]], ZSOHPP055[行項目], ZSOHSD058[[#This Row],[行項目]])&gt;0, "Y", "")</f>
        <v>Y</v>
      </c>
      <c r="M680">
        <f>IF(ZSOHSD058[[#This Row],[銷售訂單]]="", "", --ZSOHSD058[[#This Row],[銷售訂單]])</f>
        <v>6077983</v>
      </c>
      <c r="N680" s="16">
        <f>IF(ZSOHSD058[[#This Row],[落胚數]]="","",IF(ISNUMBER(ZSOHSD058[[#This Row],[落胚數]]+0), ZSOHSD058[[#This Row],[落胚數]]+0, 0))</f>
        <v>148704.6</v>
      </c>
    </row>
    <row r="681" spans="1:14">
      <c r="A681" s="17" t="s">
        <v>2348</v>
      </c>
      <c r="B681" s="17" t="s">
        <v>4597</v>
      </c>
      <c r="C681" s="17" t="s">
        <v>2210</v>
      </c>
      <c r="D681" s="17" t="s">
        <v>2211</v>
      </c>
      <c r="E681" s="25">
        <v>166.6</v>
      </c>
      <c r="F681" s="25">
        <v>208.2</v>
      </c>
      <c r="G681" s="18">
        <v>45826</v>
      </c>
      <c r="H681" s="17" t="s">
        <v>4539</v>
      </c>
      <c r="I681" s="17" t="s">
        <v>22</v>
      </c>
      <c r="J681" s="17" t="s">
        <v>2212</v>
      </c>
      <c r="K681" s="17" t="s">
        <v>2501</v>
      </c>
      <c r="L681" t="str">
        <f>IF(COUNTIFS(ZSOHPP055[订单号数值], ZSOHSD058[[#This Row],[订单号数值]], ZSOHPP055[行項目], ZSOHSD058[[#This Row],[行項目]])&gt;0, "Y", "")</f>
        <v>Y</v>
      </c>
      <c r="M681">
        <f>IF(ZSOHSD058[[#This Row],[銷售訂單]]="", "", --ZSOHSD058[[#This Row],[銷售訂單]])</f>
        <v>6077984</v>
      </c>
      <c r="N681" s="16">
        <f>IF(ZSOHSD058[[#This Row],[落胚數]]="","",IF(ISNUMBER(ZSOHSD058[[#This Row],[落胚數]]+0), ZSOHSD058[[#This Row],[落胚數]]+0, 0))</f>
        <v>208.2</v>
      </c>
    </row>
    <row r="682" spans="1:14">
      <c r="A682" s="17" t="s">
        <v>2615</v>
      </c>
      <c r="B682" s="17" t="s">
        <v>4598</v>
      </c>
      <c r="C682" s="17" t="s">
        <v>2210</v>
      </c>
      <c r="D682" s="17" t="s">
        <v>2211</v>
      </c>
      <c r="E682" s="25">
        <v>50</v>
      </c>
      <c r="F682" s="25">
        <v>62.5</v>
      </c>
      <c r="G682" s="18">
        <v>45826</v>
      </c>
      <c r="H682" s="17" t="s">
        <v>4599</v>
      </c>
      <c r="I682" s="17" t="s">
        <v>22</v>
      </c>
      <c r="J682" s="17" t="s">
        <v>2212</v>
      </c>
      <c r="K682" s="17" t="s">
        <v>2501</v>
      </c>
      <c r="L682" t="str">
        <f>IF(COUNTIFS(ZSOHPP055[订单号数值], ZSOHSD058[[#This Row],[订单号数值]], ZSOHPP055[行項目], ZSOHSD058[[#This Row],[行項目]])&gt;0, "Y", "")</f>
        <v>Y</v>
      </c>
      <c r="M682">
        <f>IF(ZSOHSD058[[#This Row],[銷售訂單]]="", "", --ZSOHSD058[[#This Row],[銷售訂單]])</f>
        <v>6077988</v>
      </c>
      <c r="N682" s="16">
        <f>IF(ZSOHSD058[[#This Row],[落胚數]]="","",IF(ISNUMBER(ZSOHSD058[[#This Row],[落胚數]]+0), ZSOHSD058[[#This Row],[落胚數]]+0, 0))</f>
        <v>62.5</v>
      </c>
    </row>
    <row r="683" spans="1:14">
      <c r="A683" s="17" t="s">
        <v>4600</v>
      </c>
      <c r="B683" s="17" t="s">
        <v>4601</v>
      </c>
      <c r="C683" s="17" t="s">
        <v>2210</v>
      </c>
      <c r="D683" s="17" t="s">
        <v>2211</v>
      </c>
      <c r="E683" s="25">
        <v>46.8</v>
      </c>
      <c r="F683" s="25">
        <v>50.3</v>
      </c>
      <c r="G683" s="18">
        <v>45827</v>
      </c>
      <c r="H683" s="17" t="s">
        <v>4602</v>
      </c>
      <c r="I683" s="17" t="s">
        <v>20</v>
      </c>
      <c r="J683" s="17" t="s">
        <v>2212</v>
      </c>
      <c r="K683" s="17" t="s">
        <v>4167</v>
      </c>
      <c r="L683" t="str">
        <f>IF(COUNTIFS(ZSOHPP055[订单号数值], ZSOHSD058[[#This Row],[订单号数值]], ZSOHPP055[行項目], ZSOHSD058[[#This Row],[行項目]])&gt;0, "Y", "")</f>
        <v>Y</v>
      </c>
      <c r="M683">
        <f>IF(ZSOHSD058[[#This Row],[銷售訂單]]="", "", --ZSOHSD058[[#This Row],[銷售訂單]])</f>
        <v>6077996</v>
      </c>
      <c r="N683" s="16">
        <f>IF(ZSOHSD058[[#This Row],[落胚數]]="","",IF(ISNUMBER(ZSOHSD058[[#This Row],[落胚數]]+0), ZSOHSD058[[#This Row],[落胚數]]+0, 0))</f>
        <v>50.3</v>
      </c>
    </row>
    <row r="684" spans="1:14">
      <c r="A684" s="17" t="s">
        <v>4603</v>
      </c>
      <c r="B684" s="17" t="s">
        <v>4601</v>
      </c>
      <c r="C684" s="17" t="s">
        <v>2215</v>
      </c>
      <c r="D684" s="17" t="s">
        <v>2211</v>
      </c>
      <c r="E684" s="25">
        <v>46.8</v>
      </c>
      <c r="F684" s="25">
        <v>50.3</v>
      </c>
      <c r="G684" s="18">
        <v>45827</v>
      </c>
      <c r="H684" s="17" t="s">
        <v>4602</v>
      </c>
      <c r="I684" s="17" t="s">
        <v>20</v>
      </c>
      <c r="J684" s="17" t="s">
        <v>2212</v>
      </c>
      <c r="K684" s="17" t="s">
        <v>4167</v>
      </c>
      <c r="L684" t="str">
        <f>IF(COUNTIFS(ZSOHPP055[订单号数值], ZSOHSD058[[#This Row],[订单号数值]], ZSOHPP055[行項目], ZSOHSD058[[#This Row],[行項目]])&gt;0, "Y", "")</f>
        <v>Y</v>
      </c>
      <c r="M684">
        <f>IF(ZSOHSD058[[#This Row],[銷售訂單]]="", "", --ZSOHSD058[[#This Row],[銷售訂單]])</f>
        <v>6077996</v>
      </c>
      <c r="N684" s="16">
        <f>IF(ZSOHSD058[[#This Row],[落胚數]]="","",IF(ISNUMBER(ZSOHSD058[[#This Row],[落胚數]]+0), ZSOHSD058[[#This Row],[落胚數]]+0, 0))</f>
        <v>50.3</v>
      </c>
    </row>
    <row r="685" spans="1:14">
      <c r="A685" s="17" t="s">
        <v>2617</v>
      </c>
      <c r="B685" s="17" t="s">
        <v>4604</v>
      </c>
      <c r="C685" s="17" t="s">
        <v>2210</v>
      </c>
      <c r="D685" s="17" t="s">
        <v>2211</v>
      </c>
      <c r="E685" s="25">
        <v>25</v>
      </c>
      <c r="F685" s="25">
        <v>28.7</v>
      </c>
      <c r="G685" s="18">
        <v>45827</v>
      </c>
      <c r="H685" s="17" t="s">
        <v>4575</v>
      </c>
      <c r="I685" s="17" t="s">
        <v>24</v>
      </c>
      <c r="J685" s="17" t="s">
        <v>2212</v>
      </c>
      <c r="K685" s="17" t="s">
        <v>2501</v>
      </c>
      <c r="L685" t="str">
        <f>IF(COUNTIFS(ZSOHPP055[订单号数值], ZSOHSD058[[#This Row],[订单号数值]], ZSOHPP055[行項目], ZSOHSD058[[#This Row],[行項目]])&gt;0, "Y", "")</f>
        <v>Y</v>
      </c>
      <c r="M685">
        <f>IF(ZSOHSD058[[#This Row],[銷售訂單]]="", "", --ZSOHSD058[[#This Row],[銷售訂單]])</f>
        <v>6077999</v>
      </c>
      <c r="N685" s="16">
        <f>IF(ZSOHSD058[[#This Row],[落胚數]]="","",IF(ISNUMBER(ZSOHSD058[[#This Row],[落胚數]]+0), ZSOHSD058[[#This Row],[落胚數]]+0, 0))</f>
        <v>28.7</v>
      </c>
    </row>
    <row r="686" spans="1:14">
      <c r="A686" s="17" t="s">
        <v>2617</v>
      </c>
      <c r="B686" s="17" t="s">
        <v>4604</v>
      </c>
      <c r="C686" s="17" t="s">
        <v>2215</v>
      </c>
      <c r="D686" s="17" t="s">
        <v>2211</v>
      </c>
      <c r="E686" s="25">
        <v>25</v>
      </c>
      <c r="F686" s="25">
        <v>28.7</v>
      </c>
      <c r="G686" s="18">
        <v>45827</v>
      </c>
      <c r="H686" s="17" t="s">
        <v>4575</v>
      </c>
      <c r="I686" s="17" t="s">
        <v>24</v>
      </c>
      <c r="J686" s="17" t="s">
        <v>2212</v>
      </c>
      <c r="K686" s="17" t="s">
        <v>2501</v>
      </c>
      <c r="L686" t="str">
        <f>IF(COUNTIFS(ZSOHPP055[订单号数值], ZSOHSD058[[#This Row],[订单号数值]], ZSOHPP055[行項目], ZSOHSD058[[#This Row],[行項目]])&gt;0, "Y", "")</f>
        <v>Y</v>
      </c>
      <c r="M686">
        <f>IF(ZSOHSD058[[#This Row],[銷售訂單]]="", "", --ZSOHSD058[[#This Row],[銷售訂單]])</f>
        <v>6077999</v>
      </c>
      <c r="N686" s="16">
        <f>IF(ZSOHSD058[[#This Row],[落胚數]]="","",IF(ISNUMBER(ZSOHSD058[[#This Row],[落胚數]]+0), ZSOHSD058[[#This Row],[落胚數]]+0, 0))</f>
        <v>28.7</v>
      </c>
    </row>
    <row r="687" spans="1:14">
      <c r="A687" s="17" t="s">
        <v>2619</v>
      </c>
      <c r="B687" s="17" t="s">
        <v>4605</v>
      </c>
      <c r="C687" s="17" t="s">
        <v>2210</v>
      </c>
      <c r="D687" s="17" t="s">
        <v>2211</v>
      </c>
      <c r="E687" s="25">
        <v>311376.40000000002</v>
      </c>
      <c r="F687" s="25">
        <v>345973.8</v>
      </c>
      <c r="G687" s="18">
        <v>45828</v>
      </c>
      <c r="H687" s="17" t="s">
        <v>4606</v>
      </c>
      <c r="I687" s="17" t="s">
        <v>20</v>
      </c>
      <c r="J687" s="17" t="s">
        <v>2212</v>
      </c>
      <c r="K687" s="17" t="s">
        <v>2501</v>
      </c>
      <c r="L687" t="str">
        <f>IF(COUNTIFS(ZSOHPP055[订单号数值], ZSOHSD058[[#This Row],[订单号数值]], ZSOHPP055[行項目], ZSOHSD058[[#This Row],[行項目]])&gt;0, "Y", "")</f>
        <v>Y</v>
      </c>
      <c r="M687">
        <f>IF(ZSOHSD058[[#This Row],[銷售訂單]]="", "", --ZSOHSD058[[#This Row],[銷售訂單]])</f>
        <v>6078018</v>
      </c>
      <c r="N687" s="16">
        <f>IF(ZSOHSD058[[#This Row],[落胚數]]="","",IF(ISNUMBER(ZSOHSD058[[#This Row],[落胚數]]+0), ZSOHSD058[[#This Row],[落胚數]]+0, 0))</f>
        <v>345973.8</v>
      </c>
    </row>
    <row r="688" spans="1:14">
      <c r="A688" s="17" t="s">
        <v>2651</v>
      </c>
      <c r="B688" s="17" t="s">
        <v>4607</v>
      </c>
      <c r="C688" s="17" t="s">
        <v>2210</v>
      </c>
      <c r="D688" s="17" t="s">
        <v>2211</v>
      </c>
      <c r="E688" s="25">
        <v>223.4</v>
      </c>
      <c r="F688" s="25">
        <v>240.2</v>
      </c>
      <c r="G688" s="18">
        <v>45832</v>
      </c>
      <c r="H688" s="17" t="s">
        <v>4571</v>
      </c>
      <c r="I688" s="17" t="s">
        <v>20</v>
      </c>
      <c r="J688" s="17" t="s">
        <v>2212</v>
      </c>
      <c r="K688" s="17" t="s">
        <v>4167</v>
      </c>
      <c r="L688" t="str">
        <f>IF(COUNTIFS(ZSOHPP055[订单号数值], ZSOHSD058[[#This Row],[订单号数值]], ZSOHPP055[行項目], ZSOHSD058[[#This Row],[行項目]])&gt;0, "Y", "")</f>
        <v/>
      </c>
      <c r="M688">
        <f>IF(ZSOHSD058[[#This Row],[銷售訂單]]="", "", --ZSOHSD058[[#This Row],[銷售訂單]])</f>
        <v>6078073</v>
      </c>
      <c r="N688" s="16">
        <f>IF(ZSOHSD058[[#This Row],[落胚數]]="","",IF(ISNUMBER(ZSOHSD058[[#This Row],[落胚數]]+0), ZSOHSD058[[#This Row],[落胚數]]+0, 0))</f>
        <v>240.2</v>
      </c>
    </row>
    <row r="689" spans="1:14">
      <c r="A689" s="17" t="s">
        <v>2653</v>
      </c>
      <c r="B689" s="17" t="s">
        <v>4607</v>
      </c>
      <c r="C689" s="17" t="s">
        <v>2215</v>
      </c>
      <c r="D689" s="17" t="s">
        <v>2211</v>
      </c>
      <c r="E689" s="25">
        <v>223.3</v>
      </c>
      <c r="F689" s="25">
        <v>240.1</v>
      </c>
      <c r="G689" s="18">
        <v>45832</v>
      </c>
      <c r="H689" s="17" t="s">
        <v>4571</v>
      </c>
      <c r="I689" s="17" t="s">
        <v>20</v>
      </c>
      <c r="J689" s="17" t="s">
        <v>2212</v>
      </c>
      <c r="K689" s="17" t="s">
        <v>4167</v>
      </c>
      <c r="L689" t="str">
        <f>IF(COUNTIFS(ZSOHPP055[订单号数值], ZSOHSD058[[#This Row],[订单号数值]], ZSOHPP055[行項目], ZSOHSD058[[#This Row],[行項目]])&gt;0, "Y", "")</f>
        <v/>
      </c>
      <c r="M689">
        <f>IF(ZSOHSD058[[#This Row],[銷售訂單]]="", "", --ZSOHSD058[[#This Row],[銷售訂單]])</f>
        <v>6078073</v>
      </c>
      <c r="N689" s="16">
        <f>IF(ZSOHSD058[[#This Row],[落胚數]]="","",IF(ISNUMBER(ZSOHSD058[[#This Row],[落胚數]]+0), ZSOHSD058[[#This Row],[落胚數]]+0, 0))</f>
        <v>240.1</v>
      </c>
    </row>
    <row r="690" spans="1:14">
      <c r="A690" s="17" t="s">
        <v>2621</v>
      </c>
      <c r="B690" s="17" t="s">
        <v>4607</v>
      </c>
      <c r="C690" s="17" t="s">
        <v>2216</v>
      </c>
      <c r="D690" s="17" t="s">
        <v>2211</v>
      </c>
      <c r="E690" s="25">
        <v>93</v>
      </c>
      <c r="F690" s="25">
        <v>100</v>
      </c>
      <c r="G690" s="18">
        <v>45832</v>
      </c>
      <c r="H690" s="17" t="s">
        <v>4571</v>
      </c>
      <c r="I690" s="17" t="s">
        <v>20</v>
      </c>
      <c r="J690" s="17" t="s">
        <v>2212</v>
      </c>
      <c r="K690" s="17" t="s">
        <v>2213</v>
      </c>
      <c r="L690" t="str">
        <f>IF(COUNTIFS(ZSOHPP055[订单号数值], ZSOHSD058[[#This Row],[订单号数值]], ZSOHPP055[行項目], ZSOHSD058[[#This Row],[行項目]])&gt;0, "Y", "")</f>
        <v>Y</v>
      </c>
      <c r="M690">
        <f>IF(ZSOHSD058[[#This Row],[銷售訂單]]="", "", --ZSOHSD058[[#This Row],[銷售訂單]])</f>
        <v>6078073</v>
      </c>
      <c r="N690" s="16">
        <f>IF(ZSOHSD058[[#This Row],[落胚數]]="","",IF(ISNUMBER(ZSOHSD058[[#This Row],[落胚數]]+0), ZSOHSD058[[#This Row],[落胚數]]+0, 0))</f>
        <v>100</v>
      </c>
    </row>
    <row r="691" spans="1:14">
      <c r="A691" s="17" t="s">
        <v>2453</v>
      </c>
      <c r="B691" s="17" t="s">
        <v>4608</v>
      </c>
      <c r="C691" s="17" t="s">
        <v>2210</v>
      </c>
      <c r="D691" s="17" t="s">
        <v>2211</v>
      </c>
      <c r="E691" s="25">
        <v>9013.6</v>
      </c>
      <c r="F691" s="25">
        <v>10015.1</v>
      </c>
      <c r="G691" s="18">
        <v>45832</v>
      </c>
      <c r="H691" s="17" t="s">
        <v>4609</v>
      </c>
      <c r="I691" s="17" t="s">
        <v>20</v>
      </c>
      <c r="J691" s="17" t="s">
        <v>2212</v>
      </c>
      <c r="K691" s="17" t="s">
        <v>2501</v>
      </c>
      <c r="L691" t="str">
        <f>IF(COUNTIFS(ZSOHPP055[订单号数值], ZSOHSD058[[#This Row],[订单号数值]], ZSOHPP055[行項目], ZSOHSD058[[#This Row],[行項目]])&gt;0, "Y", "")</f>
        <v>Y</v>
      </c>
      <c r="M691">
        <f>IF(ZSOHSD058[[#This Row],[銷售訂單]]="", "", --ZSOHSD058[[#This Row],[銷售訂單]])</f>
        <v>6078077</v>
      </c>
      <c r="N691" s="16">
        <f>IF(ZSOHSD058[[#This Row],[落胚數]]="","",IF(ISNUMBER(ZSOHSD058[[#This Row],[落胚數]]+0), ZSOHSD058[[#This Row],[落胚數]]+0, 0))</f>
        <v>10015.1</v>
      </c>
    </row>
    <row r="692" spans="1:14">
      <c r="A692" s="17" t="s">
        <v>2624</v>
      </c>
      <c r="B692" s="17" t="s">
        <v>4610</v>
      </c>
      <c r="C692" s="17" t="s">
        <v>2210</v>
      </c>
      <c r="D692" s="17" t="s">
        <v>2211</v>
      </c>
      <c r="E692" s="25">
        <v>55.6</v>
      </c>
      <c r="F692" s="25">
        <v>59.8</v>
      </c>
      <c r="G692" s="18">
        <v>45832</v>
      </c>
      <c r="H692" s="17" t="s">
        <v>4571</v>
      </c>
      <c r="I692" s="17" t="s">
        <v>20</v>
      </c>
      <c r="J692" s="17" t="s">
        <v>2212</v>
      </c>
      <c r="K692" s="17" t="s">
        <v>2501</v>
      </c>
      <c r="L692" t="str">
        <f>IF(COUNTIFS(ZSOHPP055[订单号数值], ZSOHSD058[[#This Row],[订单号数值]], ZSOHPP055[行項目], ZSOHSD058[[#This Row],[行項目]])&gt;0, "Y", "")</f>
        <v>Y</v>
      </c>
      <c r="M692">
        <f>IF(ZSOHSD058[[#This Row],[銷售訂單]]="", "", --ZSOHSD058[[#This Row],[銷售訂單]])</f>
        <v>6078085</v>
      </c>
      <c r="N692" s="16">
        <f>IF(ZSOHSD058[[#This Row],[落胚數]]="","",IF(ISNUMBER(ZSOHSD058[[#This Row],[落胚數]]+0), ZSOHSD058[[#This Row],[落胚數]]+0, 0))</f>
        <v>59.8</v>
      </c>
    </row>
    <row r="693" spans="1:14">
      <c r="A693" s="17" t="s">
        <v>2619</v>
      </c>
      <c r="B693" s="17" t="s">
        <v>4611</v>
      </c>
      <c r="C693" s="17" t="s">
        <v>2210</v>
      </c>
      <c r="D693" s="17" t="s">
        <v>2211</v>
      </c>
      <c r="E693" s="25">
        <v>116981.2</v>
      </c>
      <c r="F693" s="25">
        <v>129979.1</v>
      </c>
      <c r="G693" s="18">
        <v>45833</v>
      </c>
      <c r="H693" s="17" t="s">
        <v>4612</v>
      </c>
      <c r="I693" s="17" t="s">
        <v>20</v>
      </c>
      <c r="J693" s="17" t="s">
        <v>2212</v>
      </c>
      <c r="K693" s="17" t="s">
        <v>2501</v>
      </c>
      <c r="L693" t="str">
        <f>IF(COUNTIFS(ZSOHPP055[订单号数值], ZSOHSD058[[#This Row],[订单号数值]], ZSOHPP055[行項目], ZSOHSD058[[#This Row],[行項目]])&gt;0, "Y", "")</f>
        <v>Y</v>
      </c>
      <c r="M693">
        <f>IF(ZSOHSD058[[#This Row],[銷售訂單]]="", "", --ZSOHSD058[[#This Row],[銷售訂單]])</f>
        <v>6078095</v>
      </c>
      <c r="N693" s="16">
        <f>IF(ZSOHSD058[[#This Row],[落胚數]]="","",IF(ISNUMBER(ZSOHSD058[[#This Row],[落胚數]]+0), ZSOHSD058[[#This Row],[落胚數]]+0, 0))</f>
        <v>129979.1</v>
      </c>
    </row>
    <row r="694" spans="1:14">
      <c r="A694" s="17" t="s">
        <v>2575</v>
      </c>
      <c r="B694" s="17" t="s">
        <v>4613</v>
      </c>
      <c r="C694" s="17" t="s">
        <v>2210</v>
      </c>
      <c r="D694" s="17" t="s">
        <v>2211</v>
      </c>
      <c r="E694" s="25">
        <v>12182.9</v>
      </c>
      <c r="F694" s="25">
        <v>13536.5</v>
      </c>
      <c r="G694" s="18">
        <v>45834</v>
      </c>
      <c r="H694" s="17" t="s">
        <v>4614</v>
      </c>
      <c r="I694" s="17" t="s">
        <v>20</v>
      </c>
      <c r="J694" s="17" t="s">
        <v>2212</v>
      </c>
      <c r="K694" s="17" t="s">
        <v>2501</v>
      </c>
      <c r="L694" t="str">
        <f>IF(COUNTIFS(ZSOHPP055[订单号数值], ZSOHSD058[[#This Row],[订单号数值]], ZSOHPP055[行項目], ZSOHSD058[[#This Row],[行項目]])&gt;0, "Y", "")</f>
        <v>Y</v>
      </c>
      <c r="M694">
        <f>IF(ZSOHSD058[[#This Row],[銷售訂單]]="", "", --ZSOHSD058[[#This Row],[銷售訂單]])</f>
        <v>6078137</v>
      </c>
      <c r="N694" s="16">
        <f>IF(ZSOHSD058[[#This Row],[落胚數]]="","",IF(ISNUMBER(ZSOHSD058[[#This Row],[落胚數]]+0), ZSOHSD058[[#This Row],[落胚數]]+0, 0))</f>
        <v>13536.5</v>
      </c>
    </row>
    <row r="695" spans="1:14">
      <c r="A695" s="17" t="s">
        <v>2228</v>
      </c>
      <c r="B695" s="17" t="s">
        <v>4615</v>
      </c>
      <c r="C695" s="17" t="s">
        <v>2210</v>
      </c>
      <c r="D695" s="17" t="s">
        <v>2211</v>
      </c>
      <c r="E695" s="25">
        <v>16337.4</v>
      </c>
      <c r="F695" s="25">
        <v>17567.099999999999</v>
      </c>
      <c r="G695" s="18">
        <v>45834</v>
      </c>
      <c r="H695" s="17" t="s">
        <v>4614</v>
      </c>
      <c r="I695" s="17" t="s">
        <v>20</v>
      </c>
      <c r="J695" s="17" t="s">
        <v>2212</v>
      </c>
      <c r="K695" s="17" t="s">
        <v>2501</v>
      </c>
      <c r="L695" t="str">
        <f>IF(COUNTIFS(ZSOHPP055[订单号数值], ZSOHSD058[[#This Row],[订单号数值]], ZSOHPP055[行項目], ZSOHSD058[[#This Row],[行項目]])&gt;0, "Y", "")</f>
        <v>Y</v>
      </c>
      <c r="M695">
        <f>IF(ZSOHSD058[[#This Row],[銷售訂單]]="", "", --ZSOHSD058[[#This Row],[銷售訂單]])</f>
        <v>6078144</v>
      </c>
      <c r="N695" s="16">
        <f>IF(ZSOHSD058[[#This Row],[落胚數]]="","",IF(ISNUMBER(ZSOHSD058[[#This Row],[落胚數]]+0), ZSOHSD058[[#This Row],[落胚數]]+0, 0))</f>
        <v>17567.099999999999</v>
      </c>
    </row>
    <row r="696" spans="1:14">
      <c r="A696" s="17" t="s">
        <v>2442</v>
      </c>
      <c r="B696" s="17" t="s">
        <v>4616</v>
      </c>
      <c r="C696" s="17" t="s">
        <v>2210</v>
      </c>
      <c r="D696" s="17" t="s">
        <v>2211</v>
      </c>
      <c r="E696" s="25">
        <v>446.4</v>
      </c>
      <c r="F696" s="25">
        <v>479.9</v>
      </c>
      <c r="G696" s="18">
        <v>45834</v>
      </c>
      <c r="H696" s="17" t="s">
        <v>4553</v>
      </c>
      <c r="I696" s="17" t="s">
        <v>20</v>
      </c>
      <c r="J696" s="17" t="s">
        <v>2212</v>
      </c>
      <c r="K696" s="17" t="s">
        <v>4167</v>
      </c>
      <c r="L696" t="str">
        <f>IF(COUNTIFS(ZSOHPP055[订单号数值], ZSOHSD058[[#This Row],[订单号数值]], ZSOHPP055[行項目], ZSOHSD058[[#This Row],[行項目]])&gt;0, "Y", "")</f>
        <v/>
      </c>
      <c r="M696">
        <f>IF(ZSOHSD058[[#This Row],[銷售訂單]]="", "", --ZSOHSD058[[#This Row],[銷售訂單]])</f>
        <v>6078147</v>
      </c>
      <c r="N696" s="16">
        <f>IF(ZSOHSD058[[#This Row],[落胚數]]="","",IF(ISNUMBER(ZSOHSD058[[#This Row],[落胚數]]+0), ZSOHSD058[[#This Row],[落胚數]]+0, 0))</f>
        <v>479.9</v>
      </c>
    </row>
    <row r="697" spans="1:14">
      <c r="A697" s="17" t="s">
        <v>4617</v>
      </c>
      <c r="B697" s="17" t="s">
        <v>4616</v>
      </c>
      <c r="C697" s="17" t="s">
        <v>2215</v>
      </c>
      <c r="D697" s="17" t="s">
        <v>2211</v>
      </c>
      <c r="E697" s="25">
        <v>223.1</v>
      </c>
      <c r="F697" s="25">
        <v>239.9</v>
      </c>
      <c r="G697" s="18">
        <v>45834</v>
      </c>
      <c r="H697" s="17" t="s">
        <v>4553</v>
      </c>
      <c r="I697" s="17" t="s">
        <v>20</v>
      </c>
      <c r="J697" s="17" t="s">
        <v>2212</v>
      </c>
      <c r="K697" s="17" t="s">
        <v>4167</v>
      </c>
      <c r="L697" t="str">
        <f>IF(COUNTIFS(ZSOHPP055[订单号数值], ZSOHSD058[[#This Row],[订单号数值]], ZSOHPP055[行項目], ZSOHSD058[[#This Row],[行項目]])&gt;0, "Y", "")</f>
        <v/>
      </c>
      <c r="M697">
        <f>IF(ZSOHSD058[[#This Row],[銷售訂單]]="", "", --ZSOHSD058[[#This Row],[銷售訂單]])</f>
        <v>6078147</v>
      </c>
      <c r="N697" s="16">
        <f>IF(ZSOHSD058[[#This Row],[落胚數]]="","",IF(ISNUMBER(ZSOHSD058[[#This Row],[落胚數]]+0), ZSOHSD058[[#This Row],[落胚數]]+0, 0))</f>
        <v>239.9</v>
      </c>
    </row>
    <row r="698" spans="1:14">
      <c r="A698" s="17" t="s">
        <v>2485</v>
      </c>
      <c r="B698" s="17" t="s">
        <v>4618</v>
      </c>
      <c r="C698" s="17" t="s">
        <v>2210</v>
      </c>
      <c r="D698" s="17" t="s">
        <v>2211</v>
      </c>
      <c r="E698" s="25">
        <v>200</v>
      </c>
      <c r="F698" s="25">
        <v>235.3</v>
      </c>
      <c r="G698" s="18">
        <v>45835</v>
      </c>
      <c r="H698" s="17" t="s">
        <v>4585</v>
      </c>
      <c r="I698" s="17" t="s">
        <v>22</v>
      </c>
      <c r="J698" s="17" t="s">
        <v>2212</v>
      </c>
      <c r="K698" s="17" t="s">
        <v>2501</v>
      </c>
      <c r="L698" t="str">
        <f>IF(COUNTIFS(ZSOHPP055[订单号数值], ZSOHSD058[[#This Row],[订单号数值]], ZSOHPP055[行項目], ZSOHSD058[[#This Row],[行項目]])&gt;0, "Y", "")</f>
        <v>Y</v>
      </c>
      <c r="M698">
        <f>IF(ZSOHSD058[[#This Row],[銷售訂單]]="", "", --ZSOHSD058[[#This Row],[銷售訂單]])</f>
        <v>6078157</v>
      </c>
      <c r="N698" s="16">
        <f>IF(ZSOHSD058[[#This Row],[落胚數]]="","",IF(ISNUMBER(ZSOHSD058[[#This Row],[落胚數]]+0), ZSOHSD058[[#This Row],[落胚數]]+0, 0))</f>
        <v>235.3</v>
      </c>
    </row>
    <row r="699" spans="1:14">
      <c r="A699" s="17" t="s">
        <v>2485</v>
      </c>
      <c r="B699" s="17" t="s">
        <v>4618</v>
      </c>
      <c r="C699" s="17" t="s">
        <v>2215</v>
      </c>
      <c r="D699" s="17" t="s">
        <v>2211</v>
      </c>
      <c r="E699" s="25">
        <v>200</v>
      </c>
      <c r="F699" s="25">
        <v>235.3</v>
      </c>
      <c r="G699" s="18">
        <v>45835</v>
      </c>
      <c r="H699" s="17" t="s">
        <v>4585</v>
      </c>
      <c r="I699" s="17" t="s">
        <v>22</v>
      </c>
      <c r="J699" s="17" t="s">
        <v>2212</v>
      </c>
      <c r="K699" s="17" t="s">
        <v>2501</v>
      </c>
      <c r="L699" t="str">
        <f>IF(COUNTIFS(ZSOHPP055[订单号数值], ZSOHSD058[[#This Row],[订单号数值]], ZSOHPP055[行項目], ZSOHSD058[[#This Row],[行項目]])&gt;0, "Y", "")</f>
        <v>Y</v>
      </c>
      <c r="M699">
        <f>IF(ZSOHSD058[[#This Row],[銷售訂單]]="", "", --ZSOHSD058[[#This Row],[銷售訂單]])</f>
        <v>6078157</v>
      </c>
      <c r="N699" s="16">
        <f>IF(ZSOHSD058[[#This Row],[落胚數]]="","",IF(ISNUMBER(ZSOHSD058[[#This Row],[落胚數]]+0), ZSOHSD058[[#This Row],[落胚數]]+0, 0))</f>
        <v>235.3</v>
      </c>
    </row>
    <row r="700" spans="1:14">
      <c r="A700" s="17" t="s">
        <v>2523</v>
      </c>
      <c r="B700" s="17" t="s">
        <v>4619</v>
      </c>
      <c r="C700" s="17" t="s">
        <v>2210</v>
      </c>
      <c r="D700" s="17" t="s">
        <v>2211</v>
      </c>
      <c r="E700" s="25">
        <v>8714.4</v>
      </c>
      <c r="F700" s="25">
        <v>10374.299999999999</v>
      </c>
      <c r="G700" s="18">
        <v>45835</v>
      </c>
      <c r="H700" s="17" t="s">
        <v>4620</v>
      </c>
      <c r="I700" s="17" t="s">
        <v>23</v>
      </c>
      <c r="J700" s="17" t="s">
        <v>2212</v>
      </c>
      <c r="K700" s="17" t="s">
        <v>2501</v>
      </c>
      <c r="L700" t="str">
        <f>IF(COUNTIFS(ZSOHPP055[订单号数值], ZSOHSD058[[#This Row],[订单号数值]], ZSOHPP055[行項目], ZSOHSD058[[#This Row],[行項目]])&gt;0, "Y", "")</f>
        <v>Y</v>
      </c>
      <c r="M700">
        <f>IF(ZSOHSD058[[#This Row],[銷售訂單]]="", "", --ZSOHSD058[[#This Row],[銷售訂單]])</f>
        <v>6078174</v>
      </c>
      <c r="N700" s="16">
        <f>IF(ZSOHSD058[[#This Row],[落胚數]]="","",IF(ISNUMBER(ZSOHSD058[[#This Row],[落胚數]]+0), ZSOHSD058[[#This Row],[落胚數]]+0, 0))</f>
        <v>10374.299999999999</v>
      </c>
    </row>
    <row r="701" spans="1:14">
      <c r="A701" s="17" t="s">
        <v>2523</v>
      </c>
      <c r="B701" s="17" t="s">
        <v>4619</v>
      </c>
      <c r="C701" s="17" t="s">
        <v>2215</v>
      </c>
      <c r="D701" s="17" t="s">
        <v>2211</v>
      </c>
      <c r="E701" s="25">
        <v>4357.2</v>
      </c>
      <c r="F701" s="25">
        <v>5187.1000000000004</v>
      </c>
      <c r="G701" s="18">
        <v>45849</v>
      </c>
      <c r="H701" s="17" t="s">
        <v>4620</v>
      </c>
      <c r="I701" s="17" t="s">
        <v>23</v>
      </c>
      <c r="J701" s="17" t="s">
        <v>2212</v>
      </c>
      <c r="K701" s="17" t="s">
        <v>2501</v>
      </c>
      <c r="L701" t="str">
        <f>IF(COUNTIFS(ZSOHPP055[订单号数值], ZSOHSD058[[#This Row],[订单号数值]], ZSOHPP055[行項目], ZSOHSD058[[#This Row],[行項目]])&gt;0, "Y", "")</f>
        <v>Y</v>
      </c>
      <c r="M701">
        <f>IF(ZSOHSD058[[#This Row],[銷售訂單]]="", "", --ZSOHSD058[[#This Row],[銷售訂單]])</f>
        <v>6078174</v>
      </c>
      <c r="N701" s="16">
        <f>IF(ZSOHSD058[[#This Row],[落胚數]]="","",IF(ISNUMBER(ZSOHSD058[[#This Row],[落胚數]]+0), ZSOHSD058[[#This Row],[落胚數]]+0, 0))</f>
        <v>5187.1000000000004</v>
      </c>
    </row>
    <row r="702" spans="1:14">
      <c r="A702" s="17" t="s">
        <v>2523</v>
      </c>
      <c r="B702" s="17" t="s">
        <v>4619</v>
      </c>
      <c r="C702" s="17" t="s">
        <v>2216</v>
      </c>
      <c r="D702" s="17" t="s">
        <v>2211</v>
      </c>
      <c r="E702" s="25">
        <v>2352.9</v>
      </c>
      <c r="F702" s="25">
        <v>2801.1</v>
      </c>
      <c r="G702" s="18">
        <v>45885</v>
      </c>
      <c r="H702" s="17" t="s">
        <v>4540</v>
      </c>
      <c r="I702" s="17" t="s">
        <v>23</v>
      </c>
      <c r="J702" s="17" t="s">
        <v>2212</v>
      </c>
      <c r="K702" s="17" t="s">
        <v>2501</v>
      </c>
      <c r="L702" t="str">
        <f>IF(COUNTIFS(ZSOHPP055[订单号数值], ZSOHSD058[[#This Row],[订单号数值]], ZSOHPP055[行項目], ZSOHSD058[[#This Row],[行項目]])&gt;0, "Y", "")</f>
        <v>Y</v>
      </c>
      <c r="M702">
        <f>IF(ZSOHSD058[[#This Row],[銷售訂單]]="", "", --ZSOHSD058[[#This Row],[銷售訂單]])</f>
        <v>6078174</v>
      </c>
      <c r="N702" s="16">
        <f>IF(ZSOHSD058[[#This Row],[落胚數]]="","",IF(ISNUMBER(ZSOHSD058[[#This Row],[落胚數]]+0), ZSOHSD058[[#This Row],[落胚數]]+0, 0))</f>
        <v>2801.1</v>
      </c>
    </row>
    <row r="703" spans="1:14">
      <c r="A703" s="17" t="s">
        <v>2523</v>
      </c>
      <c r="B703" s="17" t="s">
        <v>4619</v>
      </c>
      <c r="C703" s="17" t="s">
        <v>2217</v>
      </c>
      <c r="D703" s="17" t="s">
        <v>2211</v>
      </c>
      <c r="E703" s="25">
        <v>2178.6</v>
      </c>
      <c r="F703" s="25">
        <v>2563.1</v>
      </c>
      <c r="G703" s="18">
        <v>45891</v>
      </c>
      <c r="H703" s="17" t="s">
        <v>4540</v>
      </c>
      <c r="I703" s="17" t="s">
        <v>23</v>
      </c>
      <c r="J703" s="17" t="s">
        <v>2212</v>
      </c>
      <c r="K703" s="17" t="s">
        <v>2501</v>
      </c>
      <c r="L703" t="str">
        <f>IF(COUNTIFS(ZSOHPP055[订单号数值], ZSOHSD058[[#This Row],[订单号数值]], ZSOHPP055[行項目], ZSOHSD058[[#This Row],[行項目]])&gt;0, "Y", "")</f>
        <v>Y</v>
      </c>
      <c r="M703">
        <f>IF(ZSOHSD058[[#This Row],[銷售訂單]]="", "", --ZSOHSD058[[#This Row],[銷售訂單]])</f>
        <v>6078174</v>
      </c>
      <c r="N703" s="16">
        <f>IF(ZSOHSD058[[#This Row],[落胚數]]="","",IF(ISNUMBER(ZSOHSD058[[#This Row],[落胚數]]+0), ZSOHSD058[[#This Row],[落胚數]]+0, 0))</f>
        <v>2563.1</v>
      </c>
    </row>
    <row r="704" spans="1:14">
      <c r="A704" s="17" t="s">
        <v>2523</v>
      </c>
      <c r="B704" s="17" t="s">
        <v>4619</v>
      </c>
      <c r="C704" s="17" t="s">
        <v>2219</v>
      </c>
      <c r="D704" s="17" t="s">
        <v>2211</v>
      </c>
      <c r="E704" s="25">
        <v>4487.8999999999996</v>
      </c>
      <c r="F704" s="25">
        <v>5407.1</v>
      </c>
      <c r="G704" s="18">
        <v>45938</v>
      </c>
      <c r="H704" s="17" t="s">
        <v>4621</v>
      </c>
      <c r="I704" s="17" t="s">
        <v>23</v>
      </c>
      <c r="J704" s="17" t="s">
        <v>2212</v>
      </c>
      <c r="K704" s="17" t="s">
        <v>2213</v>
      </c>
      <c r="L704" t="str">
        <f>IF(COUNTIFS(ZSOHPP055[订单号数值], ZSOHSD058[[#This Row],[订单号数值]], ZSOHPP055[行項目], ZSOHSD058[[#This Row],[行項目]])&gt;0, "Y", "")</f>
        <v>Y</v>
      </c>
      <c r="M704">
        <f>IF(ZSOHSD058[[#This Row],[銷售訂單]]="", "", --ZSOHSD058[[#This Row],[銷售訂單]])</f>
        <v>6078174</v>
      </c>
      <c r="N704" s="16">
        <f>IF(ZSOHSD058[[#This Row],[落胚數]]="","",IF(ISNUMBER(ZSOHSD058[[#This Row],[落胚數]]+0), ZSOHSD058[[#This Row],[落胚數]]+0, 0))</f>
        <v>5407.1</v>
      </c>
    </row>
    <row r="705" spans="1:14">
      <c r="A705" s="17" t="s">
        <v>2612</v>
      </c>
      <c r="B705" s="17" t="s">
        <v>4622</v>
      </c>
      <c r="C705" s="17" t="s">
        <v>2210</v>
      </c>
      <c r="D705" s="17" t="s">
        <v>2211</v>
      </c>
      <c r="E705" s="25">
        <v>82729</v>
      </c>
      <c r="F705" s="25">
        <v>88955.9</v>
      </c>
      <c r="G705" s="18">
        <v>45836</v>
      </c>
      <c r="H705" s="17" t="s">
        <v>4585</v>
      </c>
      <c r="I705" s="17" t="s">
        <v>20</v>
      </c>
      <c r="J705" s="17" t="s">
        <v>2212</v>
      </c>
      <c r="K705" s="17" t="s">
        <v>2501</v>
      </c>
      <c r="L705" t="str">
        <f>IF(COUNTIFS(ZSOHPP055[订单号数值], ZSOHSD058[[#This Row],[订单号数值]], ZSOHPP055[行項目], ZSOHSD058[[#This Row],[行項目]])&gt;0, "Y", "")</f>
        <v>Y</v>
      </c>
      <c r="M705">
        <f>IF(ZSOHSD058[[#This Row],[銷售訂單]]="", "", --ZSOHSD058[[#This Row],[銷售訂單]])</f>
        <v>6078180</v>
      </c>
      <c r="N705" s="16">
        <f>IF(ZSOHSD058[[#This Row],[落胚數]]="","",IF(ISNUMBER(ZSOHSD058[[#This Row],[落胚數]]+0), ZSOHSD058[[#This Row],[落胚數]]+0, 0))</f>
        <v>88955.9</v>
      </c>
    </row>
    <row r="706" spans="1:14">
      <c r="A706" s="17" t="s">
        <v>2632</v>
      </c>
      <c r="B706" s="17" t="s">
        <v>4623</v>
      </c>
      <c r="C706" s="17" t="s">
        <v>2210</v>
      </c>
      <c r="D706" s="17" t="s">
        <v>2211</v>
      </c>
      <c r="E706" s="25">
        <v>33300</v>
      </c>
      <c r="F706" s="25">
        <v>33400.199999999997</v>
      </c>
      <c r="G706" s="18">
        <v>45838</v>
      </c>
      <c r="H706" s="17" t="s">
        <v>4624</v>
      </c>
      <c r="I706" s="17" t="s">
        <v>22</v>
      </c>
      <c r="J706" s="17" t="s">
        <v>2212</v>
      </c>
      <c r="K706" s="17" t="s">
        <v>2501</v>
      </c>
      <c r="L706" t="str">
        <f>IF(COUNTIFS(ZSOHPP055[订单号数值], ZSOHSD058[[#This Row],[订单号数值]], ZSOHPP055[行項目], ZSOHSD058[[#This Row],[行項目]])&gt;0, "Y", "")</f>
        <v>Y</v>
      </c>
      <c r="M706">
        <f>IF(ZSOHSD058[[#This Row],[銷售訂單]]="", "", --ZSOHSD058[[#This Row],[銷售訂單]])</f>
        <v>6078192</v>
      </c>
      <c r="N706" s="16">
        <f>IF(ZSOHSD058[[#This Row],[落胚數]]="","",IF(ISNUMBER(ZSOHSD058[[#This Row],[落胚數]]+0), ZSOHSD058[[#This Row],[落胚數]]+0, 0))</f>
        <v>33400.199999999997</v>
      </c>
    </row>
    <row r="707" spans="1:14">
      <c r="A707" s="17" t="s">
        <v>2543</v>
      </c>
      <c r="B707" s="17" t="s">
        <v>4625</v>
      </c>
      <c r="C707" s="17" t="s">
        <v>2210</v>
      </c>
      <c r="D707" s="17" t="s">
        <v>2211</v>
      </c>
      <c r="E707" s="25">
        <v>48600</v>
      </c>
      <c r="F707" s="25">
        <v>48746.2</v>
      </c>
      <c r="G707" s="18">
        <v>45839</v>
      </c>
      <c r="H707" s="17" t="s">
        <v>4626</v>
      </c>
      <c r="I707" s="17" t="s">
        <v>24</v>
      </c>
      <c r="J707" s="17" t="s">
        <v>2212</v>
      </c>
      <c r="K707" s="17" t="s">
        <v>2501</v>
      </c>
      <c r="L707" t="str">
        <f>IF(COUNTIFS(ZSOHPP055[订单号数值], ZSOHSD058[[#This Row],[订单号数值]], ZSOHPP055[行項目], ZSOHSD058[[#This Row],[行項目]])&gt;0, "Y", "")</f>
        <v>Y</v>
      </c>
      <c r="M707">
        <f>IF(ZSOHSD058[[#This Row],[銷售訂單]]="", "", --ZSOHSD058[[#This Row],[銷售訂單]])</f>
        <v>6078227</v>
      </c>
      <c r="N707" s="16">
        <f>IF(ZSOHSD058[[#This Row],[落胚數]]="","",IF(ISNUMBER(ZSOHSD058[[#This Row],[落胚數]]+0), ZSOHSD058[[#This Row],[落胚數]]+0, 0))</f>
        <v>48746.2</v>
      </c>
    </row>
    <row r="708" spans="1:14">
      <c r="A708" s="17" t="s">
        <v>2635</v>
      </c>
      <c r="B708" s="17" t="s">
        <v>4627</v>
      </c>
      <c r="C708" s="17" t="s">
        <v>2210</v>
      </c>
      <c r="D708" s="17" t="s">
        <v>2211</v>
      </c>
      <c r="E708" s="25">
        <v>18404.2</v>
      </c>
      <c r="F708" s="25">
        <v>20449.2</v>
      </c>
      <c r="G708" s="18">
        <v>45840</v>
      </c>
      <c r="H708" s="17" t="s">
        <v>4628</v>
      </c>
      <c r="I708" s="17" t="s">
        <v>20</v>
      </c>
      <c r="J708" s="17" t="s">
        <v>2212</v>
      </c>
      <c r="K708" s="17" t="s">
        <v>2501</v>
      </c>
      <c r="L708" t="str">
        <f>IF(COUNTIFS(ZSOHPP055[订单号数值], ZSOHSD058[[#This Row],[订单号数值]], ZSOHPP055[行項目], ZSOHSD058[[#This Row],[行項目]])&gt;0, "Y", "")</f>
        <v>Y</v>
      </c>
      <c r="M708">
        <f>IF(ZSOHSD058[[#This Row],[銷售訂單]]="", "", --ZSOHSD058[[#This Row],[銷售訂單]])</f>
        <v>6078250</v>
      </c>
      <c r="N708" s="16">
        <f>IF(ZSOHSD058[[#This Row],[落胚數]]="","",IF(ISNUMBER(ZSOHSD058[[#This Row],[落胚數]]+0), ZSOHSD058[[#This Row],[落胚數]]+0, 0))</f>
        <v>20449.2</v>
      </c>
    </row>
    <row r="709" spans="1:14">
      <c r="A709" s="17" t="s">
        <v>2637</v>
      </c>
      <c r="B709" s="17" t="s">
        <v>4629</v>
      </c>
      <c r="C709" s="17" t="s">
        <v>2210</v>
      </c>
      <c r="D709" s="17" t="s">
        <v>2211</v>
      </c>
      <c r="E709" s="25">
        <v>8757.9</v>
      </c>
      <c r="F709" s="25">
        <v>9731</v>
      </c>
      <c r="G709" s="18">
        <v>45840</v>
      </c>
      <c r="H709" s="17" t="s">
        <v>4585</v>
      </c>
      <c r="I709" s="17" t="s">
        <v>20</v>
      </c>
      <c r="J709" s="17" t="s">
        <v>2212</v>
      </c>
      <c r="K709" s="17" t="s">
        <v>2501</v>
      </c>
      <c r="L709" t="str">
        <f>IF(COUNTIFS(ZSOHPP055[订单号数值], ZSOHSD058[[#This Row],[订单号数值]], ZSOHPP055[行項目], ZSOHSD058[[#This Row],[行項目]])&gt;0, "Y", "")</f>
        <v>Y</v>
      </c>
      <c r="M709">
        <f>IF(ZSOHSD058[[#This Row],[銷售訂單]]="", "", --ZSOHSD058[[#This Row],[銷售訂單]])</f>
        <v>6078251</v>
      </c>
      <c r="N709" s="16">
        <f>IF(ZSOHSD058[[#This Row],[落胚數]]="","",IF(ISNUMBER(ZSOHSD058[[#This Row],[落胚數]]+0), ZSOHSD058[[#This Row],[落胚數]]+0, 0))</f>
        <v>9731</v>
      </c>
    </row>
    <row r="710" spans="1:14">
      <c r="A710" s="17" t="s">
        <v>2639</v>
      </c>
      <c r="B710" s="17" t="s">
        <v>4630</v>
      </c>
      <c r="C710" s="17" t="s">
        <v>2210</v>
      </c>
      <c r="D710" s="17" t="s">
        <v>2211</v>
      </c>
      <c r="E710" s="25">
        <v>21800</v>
      </c>
      <c r="F710" s="25">
        <v>21821.8</v>
      </c>
      <c r="G710" s="18">
        <v>45841</v>
      </c>
      <c r="H710" s="17" t="s">
        <v>4612</v>
      </c>
      <c r="I710" s="17" t="s">
        <v>21</v>
      </c>
      <c r="J710" s="17" t="s">
        <v>2212</v>
      </c>
      <c r="K710" s="17" t="s">
        <v>2501</v>
      </c>
      <c r="L710" t="str">
        <f>IF(COUNTIFS(ZSOHPP055[订单号数值], ZSOHSD058[[#This Row],[订单号数值]], ZSOHPP055[行項目], ZSOHSD058[[#This Row],[行項目]])&gt;0, "Y", "")</f>
        <v>Y</v>
      </c>
      <c r="M710">
        <f>IF(ZSOHSD058[[#This Row],[銷售訂單]]="", "", --ZSOHSD058[[#This Row],[銷售訂單]])</f>
        <v>6078278</v>
      </c>
      <c r="N710" s="16">
        <f>IF(ZSOHSD058[[#This Row],[落胚數]]="","",IF(ISNUMBER(ZSOHSD058[[#This Row],[落胚數]]+0), ZSOHSD058[[#This Row],[落胚數]]+0, 0))</f>
        <v>21821.8</v>
      </c>
    </row>
    <row r="711" spans="1:14">
      <c r="A711" s="17" t="s">
        <v>2639</v>
      </c>
      <c r="B711" s="17" t="s">
        <v>4631</v>
      </c>
      <c r="C711" s="17" t="s">
        <v>2210</v>
      </c>
      <c r="D711" s="17" t="s">
        <v>2211</v>
      </c>
      <c r="E711" s="25">
        <v>50</v>
      </c>
      <c r="F711" s="25">
        <v>50.1</v>
      </c>
      <c r="G711" s="18">
        <v>45842</v>
      </c>
      <c r="H711" s="17" t="s">
        <v>4568</v>
      </c>
      <c r="I711" s="17" t="s">
        <v>21</v>
      </c>
      <c r="J711" s="17" t="s">
        <v>2212</v>
      </c>
      <c r="K711" s="17" t="s">
        <v>2213</v>
      </c>
      <c r="L711" t="str">
        <f>IF(COUNTIFS(ZSOHPP055[订单号数值], ZSOHSD058[[#This Row],[订单号数值]], ZSOHPP055[行項目], ZSOHSD058[[#This Row],[行項目]])&gt;0, "Y", "")</f>
        <v/>
      </c>
      <c r="M711">
        <f>IF(ZSOHSD058[[#This Row],[銷售訂單]]="", "", --ZSOHSD058[[#This Row],[銷售訂單]])</f>
        <v>6078309</v>
      </c>
      <c r="N711" s="16">
        <f>IF(ZSOHSD058[[#This Row],[落胚數]]="","",IF(ISNUMBER(ZSOHSD058[[#This Row],[落胚數]]+0), ZSOHSD058[[#This Row],[落胚數]]+0, 0))</f>
        <v>50.1</v>
      </c>
    </row>
    <row r="712" spans="1:14">
      <c r="A712" s="17" t="s">
        <v>2252</v>
      </c>
      <c r="B712" s="17" t="s">
        <v>4632</v>
      </c>
      <c r="C712" s="17" t="s">
        <v>2210</v>
      </c>
      <c r="D712" s="17" t="s">
        <v>2211</v>
      </c>
      <c r="E712" s="25">
        <v>448</v>
      </c>
      <c r="F712" s="25">
        <v>527.1</v>
      </c>
      <c r="G712" s="18">
        <v>45842</v>
      </c>
      <c r="H712" s="17" t="s">
        <v>4585</v>
      </c>
      <c r="I712" s="17" t="s">
        <v>20</v>
      </c>
      <c r="J712" s="17" t="s">
        <v>2212</v>
      </c>
      <c r="K712" s="17" t="s">
        <v>2501</v>
      </c>
      <c r="L712" t="str">
        <f>IF(COUNTIFS(ZSOHPP055[订单号数值], ZSOHSD058[[#This Row],[订单号数值]], ZSOHPP055[行項目], ZSOHSD058[[#This Row],[行項目]])&gt;0, "Y", "")</f>
        <v>Y</v>
      </c>
      <c r="M712">
        <f>IF(ZSOHSD058[[#This Row],[銷售訂單]]="", "", --ZSOHSD058[[#This Row],[銷售訂單]])</f>
        <v>6078328</v>
      </c>
      <c r="N712" s="16">
        <f>IF(ZSOHSD058[[#This Row],[落胚數]]="","",IF(ISNUMBER(ZSOHSD058[[#This Row],[落胚數]]+0), ZSOHSD058[[#This Row],[落胚數]]+0, 0))</f>
        <v>527.1</v>
      </c>
    </row>
    <row r="713" spans="1:14">
      <c r="A713" s="17" t="s">
        <v>2252</v>
      </c>
      <c r="B713" s="17" t="s">
        <v>4632</v>
      </c>
      <c r="C713" s="17" t="s">
        <v>2215</v>
      </c>
      <c r="D713" s="17" t="s">
        <v>2211</v>
      </c>
      <c r="E713" s="25">
        <v>448</v>
      </c>
      <c r="F713" s="25">
        <v>527.1</v>
      </c>
      <c r="G713" s="18">
        <v>45842</v>
      </c>
      <c r="H713" s="17" t="s">
        <v>4585</v>
      </c>
      <c r="I713" s="17" t="s">
        <v>20</v>
      </c>
      <c r="J713" s="17" t="s">
        <v>2212</v>
      </c>
      <c r="K713" s="17" t="s">
        <v>2501</v>
      </c>
      <c r="L713" t="str">
        <f>IF(COUNTIFS(ZSOHPP055[订单号数值], ZSOHSD058[[#This Row],[订单号数值]], ZSOHPP055[行項目], ZSOHSD058[[#This Row],[行項目]])&gt;0, "Y", "")</f>
        <v>Y</v>
      </c>
      <c r="M713">
        <f>IF(ZSOHSD058[[#This Row],[銷售訂單]]="", "", --ZSOHSD058[[#This Row],[銷售訂單]])</f>
        <v>6078328</v>
      </c>
      <c r="N713" s="16">
        <f>IF(ZSOHSD058[[#This Row],[落胚數]]="","",IF(ISNUMBER(ZSOHSD058[[#This Row],[落胚數]]+0), ZSOHSD058[[#This Row],[落胚數]]+0, 0))</f>
        <v>527.1</v>
      </c>
    </row>
    <row r="714" spans="1:14">
      <c r="A714" s="17" t="s">
        <v>2261</v>
      </c>
      <c r="B714" s="17" t="s">
        <v>4632</v>
      </c>
      <c r="C714" s="17" t="s">
        <v>2216</v>
      </c>
      <c r="D714" s="17" t="s">
        <v>2211</v>
      </c>
      <c r="E714" s="25">
        <v>1213.8</v>
      </c>
      <c r="F714" s="25">
        <v>1428</v>
      </c>
      <c r="G714" s="18">
        <v>45842</v>
      </c>
      <c r="H714" s="17" t="s">
        <v>4585</v>
      </c>
      <c r="I714" s="17" t="s">
        <v>20</v>
      </c>
      <c r="J714" s="17" t="s">
        <v>2212</v>
      </c>
      <c r="K714" s="17" t="s">
        <v>2501</v>
      </c>
      <c r="L714" t="str">
        <f>IF(COUNTIFS(ZSOHPP055[订单号数值], ZSOHSD058[[#This Row],[订单号数值]], ZSOHPP055[行項目], ZSOHSD058[[#This Row],[行項目]])&gt;0, "Y", "")</f>
        <v>Y</v>
      </c>
      <c r="M714">
        <f>IF(ZSOHSD058[[#This Row],[銷售訂單]]="", "", --ZSOHSD058[[#This Row],[銷售訂單]])</f>
        <v>6078328</v>
      </c>
      <c r="N714" s="16">
        <f>IF(ZSOHSD058[[#This Row],[落胚數]]="","",IF(ISNUMBER(ZSOHSD058[[#This Row],[落胚數]]+0), ZSOHSD058[[#This Row],[落胚數]]+0, 0))</f>
        <v>1428</v>
      </c>
    </row>
    <row r="715" spans="1:14">
      <c r="A715" s="17" t="s">
        <v>2261</v>
      </c>
      <c r="B715" s="17" t="s">
        <v>4632</v>
      </c>
      <c r="C715" s="17" t="s">
        <v>2217</v>
      </c>
      <c r="D715" s="17" t="s">
        <v>2211</v>
      </c>
      <c r="E715" s="25">
        <v>485.5</v>
      </c>
      <c r="F715" s="25">
        <v>571.20000000000005</v>
      </c>
      <c r="G715" s="18">
        <v>45842</v>
      </c>
      <c r="H715" s="17" t="s">
        <v>4585</v>
      </c>
      <c r="I715" s="17" t="s">
        <v>20</v>
      </c>
      <c r="J715" s="17" t="s">
        <v>2212</v>
      </c>
      <c r="K715" s="17" t="s">
        <v>2501</v>
      </c>
      <c r="L715" t="str">
        <f>IF(COUNTIFS(ZSOHPP055[订单号数值], ZSOHSD058[[#This Row],[订单号数值]], ZSOHPP055[行項目], ZSOHSD058[[#This Row],[行項目]])&gt;0, "Y", "")</f>
        <v>Y</v>
      </c>
      <c r="M715">
        <f>IF(ZSOHSD058[[#This Row],[銷售訂單]]="", "", --ZSOHSD058[[#This Row],[銷售訂單]])</f>
        <v>6078328</v>
      </c>
      <c r="N715" s="16">
        <f>IF(ZSOHSD058[[#This Row],[落胚數]]="","",IF(ISNUMBER(ZSOHSD058[[#This Row],[落胚數]]+0), ZSOHSD058[[#This Row],[落胚數]]+0, 0))</f>
        <v>571.20000000000005</v>
      </c>
    </row>
    <row r="716" spans="1:14">
      <c r="A716" s="17" t="s">
        <v>2642</v>
      </c>
      <c r="B716" s="17" t="s">
        <v>4633</v>
      </c>
      <c r="C716" s="17" t="s">
        <v>2210</v>
      </c>
      <c r="D716" s="17" t="s">
        <v>2211</v>
      </c>
      <c r="E716" s="25">
        <v>50</v>
      </c>
      <c r="F716" s="25">
        <v>55.6</v>
      </c>
      <c r="G716" s="18">
        <v>45842</v>
      </c>
      <c r="H716" s="17" t="s">
        <v>4585</v>
      </c>
      <c r="I716" s="17" t="s">
        <v>23</v>
      </c>
      <c r="J716" s="17" t="s">
        <v>2212</v>
      </c>
      <c r="K716" s="17" t="s">
        <v>2501</v>
      </c>
      <c r="L716" t="str">
        <f>IF(COUNTIFS(ZSOHPP055[订单号数值], ZSOHSD058[[#This Row],[订单号数值]], ZSOHPP055[行項目], ZSOHSD058[[#This Row],[行項目]])&gt;0, "Y", "")</f>
        <v>Y</v>
      </c>
      <c r="M716">
        <f>IF(ZSOHSD058[[#This Row],[銷售訂單]]="", "", --ZSOHSD058[[#This Row],[銷售訂單]])</f>
        <v>6078329</v>
      </c>
      <c r="N716" s="16">
        <f>IF(ZSOHSD058[[#This Row],[落胚數]]="","",IF(ISNUMBER(ZSOHSD058[[#This Row],[落胚數]]+0), ZSOHSD058[[#This Row],[落胚數]]+0, 0))</f>
        <v>55.6</v>
      </c>
    </row>
    <row r="717" spans="1:14">
      <c r="A717" s="17" t="s">
        <v>2644</v>
      </c>
      <c r="B717" s="17" t="s">
        <v>4633</v>
      </c>
      <c r="C717" s="17" t="s">
        <v>2215</v>
      </c>
      <c r="D717" s="17" t="s">
        <v>2211</v>
      </c>
      <c r="E717" s="25">
        <v>50</v>
      </c>
      <c r="F717" s="25">
        <v>55.6</v>
      </c>
      <c r="G717" s="18">
        <v>45842</v>
      </c>
      <c r="H717" s="17" t="s">
        <v>4585</v>
      </c>
      <c r="I717" s="17" t="s">
        <v>23</v>
      </c>
      <c r="J717" s="17" t="s">
        <v>2212</v>
      </c>
      <c r="K717" s="17" t="s">
        <v>2501</v>
      </c>
      <c r="L717" t="str">
        <f>IF(COUNTIFS(ZSOHPP055[订单号数值], ZSOHSD058[[#This Row],[订单号数值]], ZSOHPP055[行項目], ZSOHSD058[[#This Row],[行項目]])&gt;0, "Y", "")</f>
        <v>Y</v>
      </c>
      <c r="M717">
        <f>IF(ZSOHSD058[[#This Row],[銷售訂單]]="", "", --ZSOHSD058[[#This Row],[銷售訂單]])</f>
        <v>6078329</v>
      </c>
      <c r="N717" s="16">
        <f>IF(ZSOHSD058[[#This Row],[落胚數]]="","",IF(ISNUMBER(ZSOHSD058[[#This Row],[落胚數]]+0), ZSOHSD058[[#This Row],[落胚數]]+0, 0))</f>
        <v>55.6</v>
      </c>
    </row>
    <row r="718" spans="1:14">
      <c r="A718" s="17" t="s">
        <v>2645</v>
      </c>
      <c r="B718" s="17" t="s">
        <v>4634</v>
      </c>
      <c r="C718" s="17" t="s">
        <v>2210</v>
      </c>
      <c r="D718" s="17" t="s">
        <v>2211</v>
      </c>
      <c r="E718" s="25">
        <v>25</v>
      </c>
      <c r="F718" s="25">
        <v>50</v>
      </c>
      <c r="G718" s="18">
        <v>45842</v>
      </c>
      <c r="H718" s="17" t="s">
        <v>4568</v>
      </c>
      <c r="I718" s="17" t="s">
        <v>21</v>
      </c>
      <c r="J718" s="17" t="s">
        <v>2212</v>
      </c>
      <c r="K718" s="17" t="s">
        <v>2501</v>
      </c>
      <c r="L718" t="str">
        <f>IF(COUNTIFS(ZSOHPP055[订单号数值], ZSOHSD058[[#This Row],[订单号数值]], ZSOHPP055[行項目], ZSOHSD058[[#This Row],[行項目]])&gt;0, "Y", "")</f>
        <v>Y</v>
      </c>
      <c r="M718">
        <f>IF(ZSOHSD058[[#This Row],[銷售訂單]]="", "", --ZSOHSD058[[#This Row],[銷售訂單]])</f>
        <v>6078331</v>
      </c>
      <c r="N718" s="16">
        <f>IF(ZSOHSD058[[#This Row],[落胚數]]="","",IF(ISNUMBER(ZSOHSD058[[#This Row],[落胚數]]+0), ZSOHSD058[[#This Row],[落胚數]]+0, 0))</f>
        <v>50</v>
      </c>
    </row>
    <row r="719" spans="1:14">
      <c r="A719" s="17" t="s">
        <v>2573</v>
      </c>
      <c r="B719" s="17" t="s">
        <v>4635</v>
      </c>
      <c r="C719" s="17" t="s">
        <v>2210</v>
      </c>
      <c r="D719" s="17" t="s">
        <v>2211</v>
      </c>
      <c r="E719" s="25">
        <v>45</v>
      </c>
      <c r="F719" s="25">
        <v>50</v>
      </c>
      <c r="G719" s="18">
        <v>45843</v>
      </c>
      <c r="H719" s="17" t="s">
        <v>4624</v>
      </c>
      <c r="I719" s="17" t="s">
        <v>23</v>
      </c>
      <c r="J719" s="17" t="s">
        <v>2212</v>
      </c>
      <c r="K719" s="17" t="s">
        <v>2213</v>
      </c>
      <c r="L719" t="str">
        <f>IF(COUNTIFS(ZSOHPP055[订单号数值], ZSOHSD058[[#This Row],[订单号数值]], ZSOHPP055[行項目], ZSOHSD058[[#This Row],[行項目]])&gt;0, "Y", "")</f>
        <v/>
      </c>
      <c r="M719">
        <f>IF(ZSOHSD058[[#This Row],[銷售訂單]]="", "", --ZSOHSD058[[#This Row],[銷售訂單]])</f>
        <v>6078346</v>
      </c>
      <c r="N719" s="16">
        <f>IF(ZSOHSD058[[#This Row],[落胚數]]="","",IF(ISNUMBER(ZSOHSD058[[#This Row],[落胚數]]+0), ZSOHSD058[[#This Row],[落胚數]]+0, 0))</f>
        <v>50</v>
      </c>
    </row>
    <row r="720" spans="1:14">
      <c r="A720" s="17" t="s">
        <v>2645</v>
      </c>
      <c r="B720" s="17" t="s">
        <v>4636</v>
      </c>
      <c r="C720" s="17" t="s">
        <v>2210</v>
      </c>
      <c r="D720" s="17" t="s">
        <v>2211</v>
      </c>
      <c r="E720" s="25">
        <v>7250</v>
      </c>
      <c r="F720" s="25">
        <v>8333.2999999999993</v>
      </c>
      <c r="G720" s="18">
        <v>45845</v>
      </c>
      <c r="H720" s="17" t="s">
        <v>4585</v>
      </c>
      <c r="I720" s="17" t="s">
        <v>21</v>
      </c>
      <c r="J720" s="17" t="s">
        <v>2212</v>
      </c>
      <c r="K720" s="17" t="s">
        <v>2501</v>
      </c>
      <c r="L720" t="str">
        <f>IF(COUNTIFS(ZSOHPP055[订单号数值], ZSOHSD058[[#This Row],[订单号数值]], ZSOHPP055[行項目], ZSOHSD058[[#This Row],[行項目]])&gt;0, "Y", "")</f>
        <v>Y</v>
      </c>
      <c r="M720">
        <f>IF(ZSOHSD058[[#This Row],[銷售訂單]]="", "", --ZSOHSD058[[#This Row],[銷售訂單]])</f>
        <v>6078348</v>
      </c>
      <c r="N720" s="16">
        <f>IF(ZSOHSD058[[#This Row],[落胚數]]="","",IF(ISNUMBER(ZSOHSD058[[#This Row],[落胚數]]+0), ZSOHSD058[[#This Row],[落胚數]]+0, 0))</f>
        <v>8333.2999999999993</v>
      </c>
    </row>
    <row r="721" spans="1:14">
      <c r="A721" s="17" t="s">
        <v>2645</v>
      </c>
      <c r="B721" s="17" t="s">
        <v>4636</v>
      </c>
      <c r="C721" s="17" t="s">
        <v>2215</v>
      </c>
      <c r="D721" s="17" t="s">
        <v>2211</v>
      </c>
      <c r="E721" s="25">
        <v>7780.9</v>
      </c>
      <c r="F721" s="25">
        <v>8943.5</v>
      </c>
      <c r="G721" s="18">
        <v>45861</v>
      </c>
      <c r="H721" s="17" t="s">
        <v>4637</v>
      </c>
      <c r="I721" s="17" t="s">
        <v>21</v>
      </c>
      <c r="J721" s="17" t="s">
        <v>2212</v>
      </c>
      <c r="K721" s="17" t="s">
        <v>2501</v>
      </c>
      <c r="L721" t="str">
        <f>IF(COUNTIFS(ZSOHPP055[订单号数值], ZSOHSD058[[#This Row],[订单号数值]], ZSOHPP055[行項目], ZSOHSD058[[#This Row],[行項目]])&gt;0, "Y", "")</f>
        <v>Y</v>
      </c>
      <c r="M721">
        <f>IF(ZSOHSD058[[#This Row],[銷售訂單]]="", "", --ZSOHSD058[[#This Row],[銷售訂單]])</f>
        <v>6078348</v>
      </c>
      <c r="N721" s="16">
        <f>IF(ZSOHSD058[[#This Row],[落胚數]]="","",IF(ISNUMBER(ZSOHSD058[[#This Row],[落胚數]]+0), ZSOHSD058[[#This Row],[落胚數]]+0, 0))</f>
        <v>8943.5</v>
      </c>
    </row>
    <row r="722" spans="1:14">
      <c r="A722" s="17" t="s">
        <v>2267</v>
      </c>
      <c r="B722" s="17" t="s">
        <v>4638</v>
      </c>
      <c r="C722" s="17" t="s">
        <v>2210</v>
      </c>
      <c r="D722" s="17" t="s">
        <v>2211</v>
      </c>
      <c r="E722" s="25">
        <v>7500</v>
      </c>
      <c r="F722" s="25">
        <v>8333.2999999999993</v>
      </c>
      <c r="G722" s="18">
        <v>45845</v>
      </c>
      <c r="H722" s="17" t="s">
        <v>4585</v>
      </c>
      <c r="I722" s="17" t="s">
        <v>23</v>
      </c>
      <c r="J722" s="17" t="s">
        <v>2212</v>
      </c>
      <c r="K722" s="17" t="s">
        <v>2501</v>
      </c>
      <c r="L722" t="str">
        <f>IF(COUNTIFS(ZSOHPP055[订单号数值], ZSOHSD058[[#This Row],[订单号数值]], ZSOHPP055[行項目], ZSOHSD058[[#This Row],[行項目]])&gt;0, "Y", "")</f>
        <v>Y</v>
      </c>
      <c r="M722">
        <f>IF(ZSOHSD058[[#This Row],[銷售訂單]]="", "", --ZSOHSD058[[#This Row],[銷售訂單]])</f>
        <v>6078352</v>
      </c>
      <c r="N722" s="16">
        <f>IF(ZSOHSD058[[#This Row],[落胚數]]="","",IF(ISNUMBER(ZSOHSD058[[#This Row],[落胚數]]+0), ZSOHSD058[[#This Row],[落胚數]]+0, 0))</f>
        <v>8333.2999999999993</v>
      </c>
    </row>
    <row r="723" spans="1:14">
      <c r="A723" s="17" t="s">
        <v>2649</v>
      </c>
      <c r="B723" s="17" t="s">
        <v>4639</v>
      </c>
      <c r="C723" s="17" t="s">
        <v>2210</v>
      </c>
      <c r="D723" s="17" t="s">
        <v>2211</v>
      </c>
      <c r="E723" s="25">
        <v>100.1</v>
      </c>
      <c r="F723" s="25">
        <v>107.6</v>
      </c>
      <c r="G723" s="18">
        <v>45845</v>
      </c>
      <c r="H723" s="17" t="s">
        <v>4614</v>
      </c>
      <c r="I723" s="17" t="s">
        <v>20</v>
      </c>
      <c r="J723" s="17" t="s">
        <v>2212</v>
      </c>
      <c r="K723" s="17" t="s">
        <v>2501</v>
      </c>
      <c r="L723" t="str">
        <f>IF(COUNTIFS(ZSOHPP055[订单号数值], ZSOHSD058[[#This Row],[订单号数值]], ZSOHPP055[行項目], ZSOHSD058[[#This Row],[行項目]])&gt;0, "Y", "")</f>
        <v>Y</v>
      </c>
      <c r="M723">
        <f>IF(ZSOHSD058[[#This Row],[銷售訂單]]="", "", --ZSOHSD058[[#This Row],[銷售訂單]])</f>
        <v>6078354</v>
      </c>
      <c r="N723" s="16">
        <f>IF(ZSOHSD058[[#This Row],[落胚數]]="","",IF(ISNUMBER(ZSOHSD058[[#This Row],[落胚數]]+0), ZSOHSD058[[#This Row],[落胚數]]+0, 0))</f>
        <v>107.6</v>
      </c>
    </row>
    <row r="724" spans="1:14">
      <c r="A724" s="17" t="s">
        <v>2651</v>
      </c>
      <c r="B724" s="17" t="s">
        <v>4640</v>
      </c>
      <c r="C724" s="17" t="s">
        <v>2210</v>
      </c>
      <c r="D724" s="17" t="s">
        <v>2211</v>
      </c>
      <c r="E724" s="25">
        <v>8035</v>
      </c>
      <c r="F724" s="25">
        <v>8639.7000000000007</v>
      </c>
      <c r="G724" s="18">
        <v>45845</v>
      </c>
      <c r="H724" s="17" t="s">
        <v>4626</v>
      </c>
      <c r="I724" s="17" t="s">
        <v>20</v>
      </c>
      <c r="J724" s="17" t="s">
        <v>2212</v>
      </c>
      <c r="K724" s="17" t="s">
        <v>2501</v>
      </c>
      <c r="L724" t="str">
        <f>IF(COUNTIFS(ZSOHPP055[订单号数值], ZSOHSD058[[#This Row],[订单号数值]], ZSOHPP055[行項目], ZSOHSD058[[#This Row],[行項目]])&gt;0, "Y", "")</f>
        <v>Y</v>
      </c>
      <c r="M724">
        <f>IF(ZSOHSD058[[#This Row],[銷售訂單]]="", "", --ZSOHSD058[[#This Row],[銷售訂單]])</f>
        <v>6078364</v>
      </c>
      <c r="N724" s="16">
        <f>IF(ZSOHSD058[[#This Row],[落胚數]]="","",IF(ISNUMBER(ZSOHSD058[[#This Row],[落胚數]]+0), ZSOHSD058[[#This Row],[落胚數]]+0, 0))</f>
        <v>8639.7000000000007</v>
      </c>
    </row>
    <row r="725" spans="1:14">
      <c r="A725" s="17" t="s">
        <v>2653</v>
      </c>
      <c r="B725" s="17" t="s">
        <v>4640</v>
      </c>
      <c r="C725" s="17" t="s">
        <v>2215</v>
      </c>
      <c r="D725" s="17" t="s">
        <v>2211</v>
      </c>
      <c r="E725" s="25">
        <v>8035.3</v>
      </c>
      <c r="F725" s="25">
        <v>8640.1</v>
      </c>
      <c r="G725" s="18">
        <v>45845</v>
      </c>
      <c r="H725" s="17" t="s">
        <v>4626</v>
      </c>
      <c r="I725" s="17" t="s">
        <v>20</v>
      </c>
      <c r="J725" s="17" t="s">
        <v>2212</v>
      </c>
      <c r="K725" s="17" t="s">
        <v>2501</v>
      </c>
      <c r="L725" t="str">
        <f>IF(COUNTIFS(ZSOHPP055[订单号数值], ZSOHSD058[[#This Row],[订单号数值]], ZSOHPP055[行項目], ZSOHSD058[[#This Row],[行項目]])&gt;0, "Y", "")</f>
        <v>Y</v>
      </c>
      <c r="M725">
        <f>IF(ZSOHSD058[[#This Row],[銷售訂單]]="", "", --ZSOHSD058[[#This Row],[銷售訂單]])</f>
        <v>6078364</v>
      </c>
      <c r="N725" s="16">
        <f>IF(ZSOHSD058[[#This Row],[落胚數]]="","",IF(ISNUMBER(ZSOHSD058[[#This Row],[落胚數]]+0), ZSOHSD058[[#This Row],[落胚數]]+0, 0))</f>
        <v>8640.1</v>
      </c>
    </row>
    <row r="726" spans="1:14">
      <c r="A726" s="17" t="s">
        <v>2621</v>
      </c>
      <c r="B726" s="17" t="s">
        <v>4640</v>
      </c>
      <c r="C726" s="17" t="s">
        <v>2216</v>
      </c>
      <c r="D726" s="17" t="s">
        <v>2211</v>
      </c>
      <c r="E726" s="25">
        <v>836.9</v>
      </c>
      <c r="F726" s="25">
        <v>899.9</v>
      </c>
      <c r="G726" s="18">
        <v>45845</v>
      </c>
      <c r="H726" s="17" t="s">
        <v>4626</v>
      </c>
      <c r="I726" s="17" t="s">
        <v>20</v>
      </c>
      <c r="J726" s="17" t="s">
        <v>2212</v>
      </c>
      <c r="K726" s="17" t="s">
        <v>2501</v>
      </c>
      <c r="L726" t="str">
        <f>IF(COUNTIFS(ZSOHPP055[订单号数值], ZSOHSD058[[#This Row],[订单号数值]], ZSOHPP055[行項目], ZSOHSD058[[#This Row],[行項目]])&gt;0, "Y", "")</f>
        <v>Y</v>
      </c>
      <c r="M726">
        <f>IF(ZSOHSD058[[#This Row],[銷售訂單]]="", "", --ZSOHSD058[[#This Row],[銷售訂單]])</f>
        <v>6078364</v>
      </c>
      <c r="N726" s="16">
        <f>IF(ZSOHSD058[[#This Row],[落胚數]]="","",IF(ISNUMBER(ZSOHSD058[[#This Row],[落胚數]]+0), ZSOHSD058[[#This Row],[落胚數]]+0, 0))</f>
        <v>899.9</v>
      </c>
    </row>
    <row r="727" spans="1:14">
      <c r="A727" s="17" t="s">
        <v>2651</v>
      </c>
      <c r="B727" s="17" t="s">
        <v>4640</v>
      </c>
      <c r="C727" s="17" t="s">
        <v>2217</v>
      </c>
      <c r="D727" s="17" t="s">
        <v>2211</v>
      </c>
      <c r="E727" s="25">
        <v>3039.5</v>
      </c>
      <c r="F727" s="25">
        <v>3377.2</v>
      </c>
      <c r="G727" s="18">
        <v>45848</v>
      </c>
      <c r="H727" s="17" t="s">
        <v>4587</v>
      </c>
      <c r="I727" s="17" t="s">
        <v>20</v>
      </c>
      <c r="J727" s="17" t="s">
        <v>2212</v>
      </c>
      <c r="K727" s="17" t="s">
        <v>2501</v>
      </c>
      <c r="L727" t="str">
        <f>IF(COUNTIFS(ZSOHPP055[订单号数值], ZSOHSD058[[#This Row],[订单号数值]], ZSOHPP055[行項目], ZSOHSD058[[#This Row],[行項目]])&gt;0, "Y", "")</f>
        <v>Y</v>
      </c>
      <c r="M727">
        <f>IF(ZSOHSD058[[#This Row],[銷售訂單]]="", "", --ZSOHSD058[[#This Row],[銷售訂單]])</f>
        <v>6078364</v>
      </c>
      <c r="N727" s="16">
        <f>IF(ZSOHSD058[[#This Row],[落胚數]]="","",IF(ISNUMBER(ZSOHSD058[[#This Row],[落胚數]]+0), ZSOHSD058[[#This Row],[落胚數]]+0, 0))</f>
        <v>3377.2</v>
      </c>
    </row>
    <row r="728" spans="1:14">
      <c r="A728" s="17" t="s">
        <v>2653</v>
      </c>
      <c r="B728" s="17" t="s">
        <v>4640</v>
      </c>
      <c r="C728" s="17" t="s">
        <v>2219</v>
      </c>
      <c r="D728" s="17" t="s">
        <v>2211</v>
      </c>
      <c r="E728" s="25">
        <v>1213.8</v>
      </c>
      <c r="F728" s="25">
        <v>1348.7</v>
      </c>
      <c r="G728" s="18">
        <v>45848</v>
      </c>
      <c r="H728" s="17" t="s">
        <v>4587</v>
      </c>
      <c r="I728" s="17" t="s">
        <v>20</v>
      </c>
      <c r="J728" s="17" t="s">
        <v>2212</v>
      </c>
      <c r="K728" s="17" t="s">
        <v>4167</v>
      </c>
      <c r="L728" t="str">
        <f>IF(COUNTIFS(ZSOHPP055[订单号数值], ZSOHSD058[[#This Row],[订单号数值]], ZSOHPP055[行項目], ZSOHSD058[[#This Row],[行項目]])&gt;0, "Y", "")</f>
        <v/>
      </c>
      <c r="M728">
        <f>IF(ZSOHSD058[[#This Row],[銷售訂單]]="", "", --ZSOHSD058[[#This Row],[銷售訂單]])</f>
        <v>6078364</v>
      </c>
      <c r="N728" s="16">
        <f>IF(ZSOHSD058[[#This Row],[落胚數]]="","",IF(ISNUMBER(ZSOHSD058[[#This Row],[落胚數]]+0), ZSOHSD058[[#This Row],[落胚數]]+0, 0))</f>
        <v>1348.7</v>
      </c>
    </row>
    <row r="729" spans="1:14">
      <c r="A729" s="17" t="s">
        <v>2621</v>
      </c>
      <c r="B729" s="17" t="s">
        <v>4640</v>
      </c>
      <c r="C729" s="17" t="s">
        <v>2220</v>
      </c>
      <c r="D729" s="17" t="s">
        <v>2211</v>
      </c>
      <c r="E729" s="25">
        <v>1720.4</v>
      </c>
      <c r="F729" s="25">
        <v>2293.9</v>
      </c>
      <c r="G729" s="18">
        <v>45848</v>
      </c>
      <c r="H729" s="17" t="s">
        <v>4587</v>
      </c>
      <c r="I729" s="17" t="s">
        <v>20</v>
      </c>
      <c r="J729" s="17" t="s">
        <v>2212</v>
      </c>
      <c r="K729" s="17" t="s">
        <v>2501</v>
      </c>
      <c r="L729" t="str">
        <f>IF(COUNTIFS(ZSOHPP055[订单号数值], ZSOHSD058[[#This Row],[订单号数值]], ZSOHPP055[行項目], ZSOHSD058[[#This Row],[行項目]])&gt;0, "Y", "")</f>
        <v>Y</v>
      </c>
      <c r="M729">
        <f>IF(ZSOHSD058[[#This Row],[銷售訂單]]="", "", --ZSOHSD058[[#This Row],[銷售訂單]])</f>
        <v>6078364</v>
      </c>
      <c r="N729" s="16">
        <f>IF(ZSOHSD058[[#This Row],[落胚數]]="","",IF(ISNUMBER(ZSOHSD058[[#This Row],[落胚數]]+0), ZSOHSD058[[#This Row],[落胚數]]+0, 0))</f>
        <v>2293.9</v>
      </c>
    </row>
    <row r="730" spans="1:14">
      <c r="A730" s="17" t="s">
        <v>2621</v>
      </c>
      <c r="B730" s="17" t="s">
        <v>4640</v>
      </c>
      <c r="C730" s="17" t="s">
        <v>2236</v>
      </c>
      <c r="D730" s="17" t="s">
        <v>2211</v>
      </c>
      <c r="E730" s="25">
        <v>1218.5999999999999</v>
      </c>
      <c r="F730" s="25">
        <v>1624.9</v>
      </c>
      <c r="G730" s="18">
        <v>45849</v>
      </c>
      <c r="H730" s="17" t="s">
        <v>4587</v>
      </c>
      <c r="I730" s="17" t="s">
        <v>20</v>
      </c>
      <c r="J730" s="17" t="s">
        <v>2212</v>
      </c>
      <c r="K730" s="17" t="s">
        <v>2501</v>
      </c>
      <c r="L730" t="str">
        <f>IF(COUNTIFS(ZSOHPP055[订单号数值], ZSOHSD058[[#This Row],[订单号数值]], ZSOHPP055[行項目], ZSOHSD058[[#This Row],[行項目]])&gt;0, "Y", "")</f>
        <v>Y</v>
      </c>
      <c r="M730">
        <f>IF(ZSOHSD058[[#This Row],[銷售訂單]]="", "", --ZSOHSD058[[#This Row],[銷售訂單]])</f>
        <v>6078364</v>
      </c>
      <c r="N730" s="16">
        <f>IF(ZSOHSD058[[#This Row],[落胚數]]="","",IF(ISNUMBER(ZSOHSD058[[#This Row],[落胚數]]+0), ZSOHSD058[[#This Row],[落胚數]]+0, 0))</f>
        <v>1624.9</v>
      </c>
    </row>
    <row r="731" spans="1:14">
      <c r="A731" s="17" t="s">
        <v>2525</v>
      </c>
      <c r="B731" s="17" t="s">
        <v>4641</v>
      </c>
      <c r="C731" s="17" t="s">
        <v>2210</v>
      </c>
      <c r="D731" s="17" t="s">
        <v>2211</v>
      </c>
      <c r="E731" s="25">
        <v>500</v>
      </c>
      <c r="F731" s="25">
        <v>602.4</v>
      </c>
      <c r="G731" s="18">
        <v>45845</v>
      </c>
      <c r="H731" s="17" t="s">
        <v>4612</v>
      </c>
      <c r="I731" s="17" t="s">
        <v>23</v>
      </c>
      <c r="J731" s="17" t="s">
        <v>2212</v>
      </c>
      <c r="K731" s="17" t="s">
        <v>2501</v>
      </c>
      <c r="L731" t="str">
        <f>IF(COUNTIFS(ZSOHPP055[订单号数值], ZSOHSD058[[#This Row],[订单号数值]], ZSOHPP055[行項目], ZSOHSD058[[#This Row],[行項目]])&gt;0, "Y", "")</f>
        <v>Y</v>
      </c>
      <c r="M731">
        <f>IF(ZSOHSD058[[#This Row],[銷售訂單]]="", "", --ZSOHSD058[[#This Row],[銷售訂單]])</f>
        <v>6078374</v>
      </c>
      <c r="N731" s="16">
        <f>IF(ZSOHSD058[[#This Row],[落胚數]]="","",IF(ISNUMBER(ZSOHSD058[[#This Row],[落胚數]]+0), ZSOHSD058[[#This Row],[落胚數]]+0, 0))</f>
        <v>602.4</v>
      </c>
    </row>
    <row r="732" spans="1:14">
      <c r="A732" s="17" t="s">
        <v>2525</v>
      </c>
      <c r="B732" s="17" t="s">
        <v>4641</v>
      </c>
      <c r="C732" s="17" t="s">
        <v>2215</v>
      </c>
      <c r="D732" s="17" t="s">
        <v>2211</v>
      </c>
      <c r="E732" s="25">
        <v>2500</v>
      </c>
      <c r="F732" s="25">
        <v>2941.2</v>
      </c>
      <c r="G732" s="18">
        <v>45846</v>
      </c>
      <c r="H732" s="17" t="s">
        <v>4620</v>
      </c>
      <c r="I732" s="17" t="s">
        <v>23</v>
      </c>
      <c r="J732" s="17" t="s">
        <v>2212</v>
      </c>
      <c r="K732" s="17" t="s">
        <v>2501</v>
      </c>
      <c r="L732" t="str">
        <f>IF(COUNTIFS(ZSOHPP055[订单号数值], ZSOHSD058[[#This Row],[订单号数值]], ZSOHPP055[行項目], ZSOHSD058[[#This Row],[行項目]])&gt;0, "Y", "")</f>
        <v/>
      </c>
      <c r="M732">
        <f>IF(ZSOHSD058[[#This Row],[銷售訂單]]="", "", --ZSOHSD058[[#This Row],[銷售訂單]])</f>
        <v>6078374</v>
      </c>
      <c r="N732" s="16">
        <f>IF(ZSOHSD058[[#This Row],[落胚數]]="","",IF(ISNUMBER(ZSOHSD058[[#This Row],[落胚數]]+0), ZSOHSD058[[#This Row],[落胚數]]+0, 0))</f>
        <v>2941.2</v>
      </c>
    </row>
    <row r="733" spans="1:14">
      <c r="A733" s="17" t="s">
        <v>2525</v>
      </c>
      <c r="B733" s="17" t="s">
        <v>4641</v>
      </c>
      <c r="C733" s="17" t="s">
        <v>2216</v>
      </c>
      <c r="D733" s="17" t="s">
        <v>2211</v>
      </c>
      <c r="E733" s="25">
        <v>3500</v>
      </c>
      <c r="F733" s="25">
        <v>4117.6000000000004</v>
      </c>
      <c r="G733" s="18">
        <v>45848</v>
      </c>
      <c r="H733" s="17" t="s">
        <v>4620</v>
      </c>
      <c r="I733" s="17" t="s">
        <v>23</v>
      </c>
      <c r="J733" s="17" t="s">
        <v>2212</v>
      </c>
      <c r="K733" s="17" t="s">
        <v>2501</v>
      </c>
      <c r="L733" t="str">
        <f>IF(COUNTIFS(ZSOHPP055[订单号数值], ZSOHSD058[[#This Row],[订单号数值]], ZSOHPP055[行項目], ZSOHSD058[[#This Row],[行項目]])&gt;0, "Y", "")</f>
        <v/>
      </c>
      <c r="M733">
        <f>IF(ZSOHSD058[[#This Row],[銷售訂單]]="", "", --ZSOHSD058[[#This Row],[銷售訂單]])</f>
        <v>6078374</v>
      </c>
      <c r="N733" s="16">
        <f>IF(ZSOHSD058[[#This Row],[落胚數]]="","",IF(ISNUMBER(ZSOHSD058[[#This Row],[落胚數]]+0), ZSOHSD058[[#This Row],[落胚數]]+0, 0))</f>
        <v>4117.6000000000004</v>
      </c>
    </row>
    <row r="734" spans="1:14">
      <c r="A734" s="17" t="s">
        <v>2655</v>
      </c>
      <c r="B734" s="17" t="s">
        <v>4642</v>
      </c>
      <c r="C734" s="17" t="s">
        <v>2210</v>
      </c>
      <c r="D734" s="17" t="s">
        <v>2211</v>
      </c>
      <c r="E734" s="25">
        <v>49.9</v>
      </c>
      <c r="F734" s="25">
        <v>53.6</v>
      </c>
      <c r="G734" s="18">
        <v>45846</v>
      </c>
      <c r="H734" s="17" t="s">
        <v>4643</v>
      </c>
      <c r="I734" s="17" t="s">
        <v>20</v>
      </c>
      <c r="J734" s="17" t="s">
        <v>2212</v>
      </c>
      <c r="K734" s="17" t="s">
        <v>2501</v>
      </c>
      <c r="L734" t="str">
        <f>IF(COUNTIFS(ZSOHPP055[订单号数值], ZSOHSD058[[#This Row],[订单号数值]], ZSOHPP055[行項目], ZSOHSD058[[#This Row],[行項目]])&gt;0, "Y", "")</f>
        <v>Y</v>
      </c>
      <c r="M734">
        <f>IF(ZSOHSD058[[#This Row],[銷售訂單]]="", "", --ZSOHSD058[[#This Row],[銷售訂單]])</f>
        <v>6078389</v>
      </c>
      <c r="N734" s="16">
        <f>IF(ZSOHSD058[[#This Row],[落胚數]]="","",IF(ISNUMBER(ZSOHSD058[[#This Row],[落胚數]]+0), ZSOHSD058[[#This Row],[落胚數]]+0, 0))</f>
        <v>53.6</v>
      </c>
    </row>
    <row r="735" spans="1:14">
      <c r="A735" s="17" t="s">
        <v>2655</v>
      </c>
      <c r="B735" s="17" t="s">
        <v>4644</v>
      </c>
      <c r="C735" s="17" t="s">
        <v>2210</v>
      </c>
      <c r="D735" s="17" t="s">
        <v>2211</v>
      </c>
      <c r="E735" s="25">
        <v>1149</v>
      </c>
      <c r="F735" s="25">
        <v>1436.3</v>
      </c>
      <c r="G735" s="18">
        <v>45846</v>
      </c>
      <c r="H735" s="17" t="s">
        <v>4585</v>
      </c>
      <c r="I735" s="17" t="s">
        <v>20</v>
      </c>
      <c r="J735" s="17" t="s">
        <v>2212</v>
      </c>
      <c r="K735" s="17" t="s">
        <v>2501</v>
      </c>
      <c r="L735" t="str">
        <f>IF(COUNTIFS(ZSOHPP055[订单号数值], ZSOHSD058[[#This Row],[订单号数值]], ZSOHPP055[行項目], ZSOHSD058[[#This Row],[行項目]])&gt;0, "Y", "")</f>
        <v>Y</v>
      </c>
      <c r="M735">
        <f>IF(ZSOHSD058[[#This Row],[銷售訂單]]="", "", --ZSOHSD058[[#This Row],[銷售訂單]])</f>
        <v>6078391</v>
      </c>
      <c r="N735" s="16">
        <f>IF(ZSOHSD058[[#This Row],[落胚數]]="","",IF(ISNUMBER(ZSOHSD058[[#This Row],[落胚數]]+0), ZSOHSD058[[#This Row],[落胚數]]+0, 0))</f>
        <v>1436.3</v>
      </c>
    </row>
    <row r="736" spans="1:14">
      <c r="A736" s="17" t="s">
        <v>2658</v>
      </c>
      <c r="B736" s="17" t="s">
        <v>4645</v>
      </c>
      <c r="C736" s="17" t="s">
        <v>2210</v>
      </c>
      <c r="D736" s="17" t="s">
        <v>2211</v>
      </c>
      <c r="E736" s="25">
        <v>60</v>
      </c>
      <c r="F736" s="25">
        <v>66.7</v>
      </c>
      <c r="G736" s="18">
        <v>45846</v>
      </c>
      <c r="H736" s="17" t="s">
        <v>4585</v>
      </c>
      <c r="I736" s="17" t="s">
        <v>23</v>
      </c>
      <c r="J736" s="17" t="s">
        <v>2212</v>
      </c>
      <c r="K736" s="17" t="s">
        <v>2501</v>
      </c>
      <c r="L736" t="str">
        <f>IF(COUNTIFS(ZSOHPP055[订单号数值], ZSOHSD058[[#This Row],[订单号数值]], ZSOHPP055[行項目], ZSOHSD058[[#This Row],[行項目]])&gt;0, "Y", "")</f>
        <v>Y</v>
      </c>
      <c r="M736">
        <f>IF(ZSOHSD058[[#This Row],[銷售訂單]]="", "", --ZSOHSD058[[#This Row],[銷售訂單]])</f>
        <v>6078399</v>
      </c>
      <c r="N736" s="16">
        <f>IF(ZSOHSD058[[#This Row],[落胚數]]="","",IF(ISNUMBER(ZSOHSD058[[#This Row],[落胚數]]+0), ZSOHSD058[[#This Row],[落胚數]]+0, 0))</f>
        <v>66.7</v>
      </c>
    </row>
    <row r="737" spans="1:14">
      <c r="A737" s="17" t="s">
        <v>2660</v>
      </c>
      <c r="B737" s="17" t="s">
        <v>4645</v>
      </c>
      <c r="C737" s="17" t="s">
        <v>2215</v>
      </c>
      <c r="D737" s="17" t="s">
        <v>2211</v>
      </c>
      <c r="E737" s="25">
        <v>60</v>
      </c>
      <c r="F737" s="25">
        <v>66.7</v>
      </c>
      <c r="G737" s="18">
        <v>45846</v>
      </c>
      <c r="H737" s="17" t="s">
        <v>4585</v>
      </c>
      <c r="I737" s="17" t="s">
        <v>23</v>
      </c>
      <c r="J737" s="17" t="s">
        <v>2212</v>
      </c>
      <c r="K737" s="17" t="s">
        <v>2501</v>
      </c>
      <c r="L737" t="str">
        <f>IF(COUNTIFS(ZSOHPP055[订单号数值], ZSOHSD058[[#This Row],[订单号数值]], ZSOHPP055[行項目], ZSOHSD058[[#This Row],[行項目]])&gt;0, "Y", "")</f>
        <v>Y</v>
      </c>
      <c r="M737">
        <f>IF(ZSOHSD058[[#This Row],[銷售訂單]]="", "", --ZSOHSD058[[#This Row],[銷售訂單]])</f>
        <v>6078399</v>
      </c>
      <c r="N737" s="16">
        <f>IF(ZSOHSD058[[#This Row],[落胚數]]="","",IF(ISNUMBER(ZSOHSD058[[#This Row],[落胚數]]+0), ZSOHSD058[[#This Row],[落胚數]]+0, 0))</f>
        <v>66.7</v>
      </c>
    </row>
    <row r="738" spans="1:14">
      <c r="A738" s="17" t="s">
        <v>2661</v>
      </c>
      <c r="B738" s="17" t="s">
        <v>4645</v>
      </c>
      <c r="C738" s="17" t="s">
        <v>2216</v>
      </c>
      <c r="D738" s="17" t="s">
        <v>2211</v>
      </c>
      <c r="E738" s="25">
        <v>60</v>
      </c>
      <c r="F738" s="25">
        <v>66.7</v>
      </c>
      <c r="G738" s="18">
        <v>45846</v>
      </c>
      <c r="H738" s="17" t="s">
        <v>4585</v>
      </c>
      <c r="I738" s="17" t="s">
        <v>23</v>
      </c>
      <c r="J738" s="17" t="s">
        <v>2212</v>
      </c>
      <c r="K738" s="17" t="s">
        <v>2501</v>
      </c>
      <c r="L738" t="str">
        <f>IF(COUNTIFS(ZSOHPP055[订单号数值], ZSOHSD058[[#This Row],[订单号数值]], ZSOHPP055[行項目], ZSOHSD058[[#This Row],[行項目]])&gt;0, "Y", "")</f>
        <v>Y</v>
      </c>
      <c r="M738">
        <f>IF(ZSOHSD058[[#This Row],[銷售訂單]]="", "", --ZSOHSD058[[#This Row],[銷售訂單]])</f>
        <v>6078399</v>
      </c>
      <c r="N738" s="16">
        <f>IF(ZSOHSD058[[#This Row],[落胚數]]="","",IF(ISNUMBER(ZSOHSD058[[#This Row],[落胚數]]+0), ZSOHSD058[[#This Row],[落胚數]]+0, 0))</f>
        <v>66.7</v>
      </c>
    </row>
    <row r="739" spans="1:14">
      <c r="A739" s="17" t="s">
        <v>2662</v>
      </c>
      <c r="B739" s="17" t="s">
        <v>4645</v>
      </c>
      <c r="C739" s="17" t="s">
        <v>2217</v>
      </c>
      <c r="D739" s="17" t="s">
        <v>2211</v>
      </c>
      <c r="E739" s="25">
        <v>60</v>
      </c>
      <c r="F739" s="25">
        <v>66.7</v>
      </c>
      <c r="G739" s="18">
        <v>45846</v>
      </c>
      <c r="H739" s="17" t="s">
        <v>4585</v>
      </c>
      <c r="I739" s="17" t="s">
        <v>23</v>
      </c>
      <c r="J739" s="17" t="s">
        <v>2212</v>
      </c>
      <c r="K739" s="17" t="s">
        <v>2501</v>
      </c>
      <c r="L739" t="str">
        <f>IF(COUNTIFS(ZSOHPP055[订单号数值], ZSOHSD058[[#This Row],[订单号数值]], ZSOHPP055[行項目], ZSOHSD058[[#This Row],[行項目]])&gt;0, "Y", "")</f>
        <v>Y</v>
      </c>
      <c r="M739">
        <f>IF(ZSOHSD058[[#This Row],[銷售訂單]]="", "", --ZSOHSD058[[#This Row],[銷售訂單]])</f>
        <v>6078399</v>
      </c>
      <c r="N739" s="16">
        <f>IF(ZSOHSD058[[#This Row],[落胚數]]="","",IF(ISNUMBER(ZSOHSD058[[#This Row],[落胚數]]+0), ZSOHSD058[[#This Row],[落胚數]]+0, 0))</f>
        <v>66.7</v>
      </c>
    </row>
    <row r="740" spans="1:14">
      <c r="A740" s="17" t="s">
        <v>2615</v>
      </c>
      <c r="B740" s="17" t="s">
        <v>4646</v>
      </c>
      <c r="C740" s="17" t="s">
        <v>2210</v>
      </c>
      <c r="D740" s="17" t="s">
        <v>2211</v>
      </c>
      <c r="E740" s="25">
        <v>50</v>
      </c>
      <c r="F740" s="25">
        <v>62.5</v>
      </c>
      <c r="G740" s="18">
        <v>45846</v>
      </c>
      <c r="H740" s="17" t="s">
        <v>4643</v>
      </c>
      <c r="I740" s="17" t="s">
        <v>22</v>
      </c>
      <c r="J740" s="17" t="s">
        <v>2212</v>
      </c>
      <c r="K740" s="17" t="s">
        <v>2501</v>
      </c>
      <c r="L740" t="str">
        <f>IF(COUNTIFS(ZSOHPP055[订单号数值], ZSOHSD058[[#This Row],[订单号数值]], ZSOHPP055[行項目], ZSOHSD058[[#This Row],[行項目]])&gt;0, "Y", "")</f>
        <v>Y</v>
      </c>
      <c r="M740">
        <f>IF(ZSOHSD058[[#This Row],[銷售訂單]]="", "", --ZSOHSD058[[#This Row],[銷售訂單]])</f>
        <v>6078407</v>
      </c>
      <c r="N740" s="16">
        <f>IF(ZSOHSD058[[#This Row],[落胚數]]="","",IF(ISNUMBER(ZSOHSD058[[#This Row],[落胚數]]+0), ZSOHSD058[[#This Row],[落胚數]]+0, 0))</f>
        <v>62.5</v>
      </c>
    </row>
    <row r="741" spans="1:14">
      <c r="A741" s="17" t="s">
        <v>2540</v>
      </c>
      <c r="B741" s="17" t="s">
        <v>4647</v>
      </c>
      <c r="C741" s="17" t="s">
        <v>2210</v>
      </c>
      <c r="D741" s="17" t="s">
        <v>2211</v>
      </c>
      <c r="E741" s="25">
        <v>24754.400000000001</v>
      </c>
      <c r="F741" s="25">
        <v>27504.9</v>
      </c>
      <c r="G741" s="18">
        <v>45846</v>
      </c>
      <c r="H741" s="17" t="s">
        <v>4585</v>
      </c>
      <c r="I741" s="17" t="s">
        <v>20</v>
      </c>
      <c r="J741" s="17" t="s">
        <v>2212</v>
      </c>
      <c r="K741" s="17" t="s">
        <v>2501</v>
      </c>
      <c r="L741" t="str">
        <f>IF(COUNTIFS(ZSOHPP055[订单号数值], ZSOHSD058[[#This Row],[订单号数值]], ZSOHPP055[行項目], ZSOHSD058[[#This Row],[行項目]])&gt;0, "Y", "")</f>
        <v>Y</v>
      </c>
      <c r="M741">
        <f>IF(ZSOHSD058[[#This Row],[銷售訂單]]="", "", --ZSOHSD058[[#This Row],[銷售訂單]])</f>
        <v>6078410</v>
      </c>
      <c r="N741" s="16">
        <f>IF(ZSOHSD058[[#This Row],[落胚數]]="","",IF(ISNUMBER(ZSOHSD058[[#This Row],[落胚數]]+0), ZSOHSD058[[#This Row],[落胚數]]+0, 0))</f>
        <v>27504.9</v>
      </c>
    </row>
    <row r="742" spans="1:14">
      <c r="A742" s="17" t="s">
        <v>2665</v>
      </c>
      <c r="B742" s="17" t="s">
        <v>4648</v>
      </c>
      <c r="C742" s="17" t="s">
        <v>2210</v>
      </c>
      <c r="D742" s="17" t="s">
        <v>2211</v>
      </c>
      <c r="E742" s="25">
        <v>200</v>
      </c>
      <c r="F742" s="25">
        <v>222.2</v>
      </c>
      <c r="G742" s="18">
        <v>45847</v>
      </c>
      <c r="H742" s="17" t="s">
        <v>4612</v>
      </c>
      <c r="I742" s="17" t="s">
        <v>22</v>
      </c>
      <c r="J742" s="17" t="s">
        <v>2212</v>
      </c>
      <c r="K742" s="17" t="s">
        <v>2501</v>
      </c>
      <c r="L742" t="str">
        <f>IF(COUNTIFS(ZSOHPP055[订单号数值], ZSOHSD058[[#This Row],[订单号数值]], ZSOHPP055[行項目], ZSOHSD058[[#This Row],[行項目]])&gt;0, "Y", "")</f>
        <v>Y</v>
      </c>
      <c r="M742">
        <f>IF(ZSOHSD058[[#This Row],[銷售訂單]]="", "", --ZSOHSD058[[#This Row],[銷售訂單]])</f>
        <v>6078422</v>
      </c>
      <c r="N742" s="16">
        <f>IF(ZSOHSD058[[#This Row],[落胚數]]="","",IF(ISNUMBER(ZSOHSD058[[#This Row],[落胚數]]+0), ZSOHSD058[[#This Row],[落胚數]]+0, 0))</f>
        <v>222.2</v>
      </c>
    </row>
    <row r="743" spans="1:14">
      <c r="A743" s="17" t="s">
        <v>2667</v>
      </c>
      <c r="B743" s="17" t="s">
        <v>4649</v>
      </c>
      <c r="C743" s="17" t="s">
        <v>2210</v>
      </c>
      <c r="D743" s="17" t="s">
        <v>2211</v>
      </c>
      <c r="E743" s="25">
        <v>100</v>
      </c>
      <c r="F743" s="25">
        <v>114.9</v>
      </c>
      <c r="G743" s="18">
        <v>45847</v>
      </c>
      <c r="H743" s="17" t="s">
        <v>4591</v>
      </c>
      <c r="I743" s="17" t="s">
        <v>22</v>
      </c>
      <c r="J743" s="17" t="s">
        <v>2212</v>
      </c>
      <c r="K743" s="17" t="s">
        <v>2501</v>
      </c>
      <c r="L743" t="str">
        <f>IF(COUNTIFS(ZSOHPP055[订单号数值], ZSOHSD058[[#This Row],[订单号数值]], ZSOHPP055[行項目], ZSOHSD058[[#This Row],[行項目]])&gt;0, "Y", "")</f>
        <v>Y</v>
      </c>
      <c r="M743">
        <f>IF(ZSOHSD058[[#This Row],[銷售訂單]]="", "", --ZSOHSD058[[#This Row],[銷售訂單]])</f>
        <v>6078423</v>
      </c>
      <c r="N743" s="16">
        <f>IF(ZSOHSD058[[#This Row],[落胚數]]="","",IF(ISNUMBER(ZSOHSD058[[#This Row],[落胚數]]+0), ZSOHSD058[[#This Row],[落胚數]]+0, 0))</f>
        <v>114.9</v>
      </c>
    </row>
    <row r="744" spans="1:14">
      <c r="A744" s="17" t="s">
        <v>4315</v>
      </c>
      <c r="B744" s="17" t="s">
        <v>4650</v>
      </c>
      <c r="C744" s="17" t="s">
        <v>2210</v>
      </c>
      <c r="D744" s="17" t="s">
        <v>2211</v>
      </c>
      <c r="E744" s="25">
        <v>100</v>
      </c>
      <c r="F744" s="25">
        <v>111.1</v>
      </c>
      <c r="G744" s="18">
        <v>45847</v>
      </c>
      <c r="H744" s="17" t="s">
        <v>4145</v>
      </c>
      <c r="I744" s="17" t="s">
        <v>22</v>
      </c>
      <c r="J744" s="17" t="s">
        <v>2212</v>
      </c>
      <c r="K744" s="17" t="s">
        <v>4167</v>
      </c>
      <c r="L744" t="str">
        <f>IF(COUNTIFS(ZSOHPP055[订单号数值], ZSOHSD058[[#This Row],[订单号数值]], ZSOHPP055[行項目], ZSOHSD058[[#This Row],[行項目]])&gt;0, "Y", "")</f>
        <v/>
      </c>
      <c r="M744">
        <f>IF(ZSOHSD058[[#This Row],[銷售訂單]]="", "", --ZSOHSD058[[#This Row],[銷售訂單]])</f>
        <v>6078424</v>
      </c>
      <c r="N744" s="16">
        <f>IF(ZSOHSD058[[#This Row],[落胚數]]="","",IF(ISNUMBER(ZSOHSD058[[#This Row],[落胚數]]+0), ZSOHSD058[[#This Row],[落胚數]]+0, 0))</f>
        <v>111.1</v>
      </c>
    </row>
    <row r="745" spans="1:14">
      <c r="A745" s="17" t="s">
        <v>2221</v>
      </c>
      <c r="B745" s="17" t="s">
        <v>4651</v>
      </c>
      <c r="C745" s="17" t="s">
        <v>2210</v>
      </c>
      <c r="D745" s="17" t="s">
        <v>2211</v>
      </c>
      <c r="E745" s="25">
        <v>200</v>
      </c>
      <c r="F745" s="25">
        <v>222.2</v>
      </c>
      <c r="G745" s="18">
        <v>45847</v>
      </c>
      <c r="H745" s="17" t="s">
        <v>4612</v>
      </c>
      <c r="I745" s="17" t="s">
        <v>22</v>
      </c>
      <c r="J745" s="17" t="s">
        <v>2212</v>
      </c>
      <c r="K745" s="17" t="s">
        <v>2501</v>
      </c>
      <c r="L745" t="str">
        <f>IF(COUNTIFS(ZSOHPP055[订单号数值], ZSOHSD058[[#This Row],[订单号数值]], ZSOHPP055[行項目], ZSOHSD058[[#This Row],[行項目]])&gt;0, "Y", "")</f>
        <v>Y</v>
      </c>
      <c r="M745">
        <f>IF(ZSOHSD058[[#This Row],[銷售訂單]]="", "", --ZSOHSD058[[#This Row],[銷售訂單]])</f>
        <v>6078425</v>
      </c>
      <c r="N745" s="16">
        <f>IF(ZSOHSD058[[#This Row],[落胚數]]="","",IF(ISNUMBER(ZSOHSD058[[#This Row],[落胚數]]+0), ZSOHSD058[[#This Row],[落胚數]]+0, 0))</f>
        <v>222.2</v>
      </c>
    </row>
    <row r="746" spans="1:14">
      <c r="A746" s="17" t="s">
        <v>2312</v>
      </c>
      <c r="B746" s="17" t="s">
        <v>4652</v>
      </c>
      <c r="C746" s="17" t="s">
        <v>2210</v>
      </c>
      <c r="D746" s="17" t="s">
        <v>2211</v>
      </c>
      <c r="E746" s="25">
        <v>1400</v>
      </c>
      <c r="F746" s="25">
        <v>1647.1</v>
      </c>
      <c r="G746" s="18">
        <v>45848</v>
      </c>
      <c r="H746" s="17" t="s">
        <v>4653</v>
      </c>
      <c r="I746" s="17" t="s">
        <v>22</v>
      </c>
      <c r="J746" s="17" t="s">
        <v>2212</v>
      </c>
      <c r="K746" s="17" t="s">
        <v>2501</v>
      </c>
      <c r="L746" t="str">
        <f>IF(COUNTIFS(ZSOHPP055[订单号数值], ZSOHSD058[[#This Row],[订单号数值]], ZSOHPP055[行項目], ZSOHSD058[[#This Row],[行項目]])&gt;0, "Y", "")</f>
        <v>Y</v>
      </c>
      <c r="M746">
        <f>IF(ZSOHSD058[[#This Row],[銷售訂單]]="", "", --ZSOHSD058[[#This Row],[銷售訂單]])</f>
        <v>6078453</v>
      </c>
      <c r="N746" s="16">
        <f>IF(ZSOHSD058[[#This Row],[落胚數]]="","",IF(ISNUMBER(ZSOHSD058[[#This Row],[落胚數]]+0), ZSOHSD058[[#This Row],[落胚數]]+0, 0))</f>
        <v>1647.1</v>
      </c>
    </row>
    <row r="747" spans="1:14">
      <c r="A747" s="17" t="s">
        <v>2312</v>
      </c>
      <c r="B747" s="17" t="s">
        <v>4652</v>
      </c>
      <c r="C747" s="17" t="s">
        <v>2215</v>
      </c>
      <c r="D747" s="17" t="s">
        <v>2211</v>
      </c>
      <c r="E747" s="25">
        <v>600</v>
      </c>
      <c r="F747" s="25">
        <v>705.9</v>
      </c>
      <c r="G747" s="18">
        <v>45848</v>
      </c>
      <c r="H747" s="17" t="s">
        <v>4653</v>
      </c>
      <c r="I747" s="17" t="s">
        <v>22</v>
      </c>
      <c r="J747" s="17" t="s">
        <v>2212</v>
      </c>
      <c r="K747" s="17" t="s">
        <v>2501</v>
      </c>
      <c r="L747" t="str">
        <f>IF(COUNTIFS(ZSOHPP055[订单号数值], ZSOHSD058[[#This Row],[订单号数值]], ZSOHPP055[行項目], ZSOHSD058[[#This Row],[行項目]])&gt;0, "Y", "")</f>
        <v>Y</v>
      </c>
      <c r="M747">
        <f>IF(ZSOHSD058[[#This Row],[銷售訂單]]="", "", --ZSOHSD058[[#This Row],[銷售訂單]])</f>
        <v>6078453</v>
      </c>
      <c r="N747" s="16">
        <f>IF(ZSOHSD058[[#This Row],[落胚數]]="","",IF(ISNUMBER(ZSOHSD058[[#This Row],[落胚數]]+0), ZSOHSD058[[#This Row],[落胚數]]+0, 0))</f>
        <v>705.9</v>
      </c>
    </row>
    <row r="748" spans="1:14">
      <c r="A748" s="17" t="s">
        <v>2225</v>
      </c>
      <c r="B748" s="17" t="s">
        <v>4652</v>
      </c>
      <c r="C748" s="17" t="s">
        <v>2216</v>
      </c>
      <c r="D748" s="17" t="s">
        <v>2211</v>
      </c>
      <c r="E748" s="25">
        <v>2000</v>
      </c>
      <c r="F748" s="25">
        <v>2352.9</v>
      </c>
      <c r="G748" s="18">
        <v>45848</v>
      </c>
      <c r="H748" s="17" t="s">
        <v>4653</v>
      </c>
      <c r="I748" s="17" t="s">
        <v>22</v>
      </c>
      <c r="J748" s="17" t="s">
        <v>2212</v>
      </c>
      <c r="K748" s="17" t="s">
        <v>2501</v>
      </c>
      <c r="L748" t="str">
        <f>IF(COUNTIFS(ZSOHPP055[订单号数值], ZSOHSD058[[#This Row],[订单号数值]], ZSOHPP055[行項目], ZSOHSD058[[#This Row],[行項目]])&gt;0, "Y", "")</f>
        <v>Y</v>
      </c>
      <c r="M748">
        <f>IF(ZSOHSD058[[#This Row],[銷售訂單]]="", "", --ZSOHSD058[[#This Row],[銷售訂單]])</f>
        <v>6078453</v>
      </c>
      <c r="N748" s="16">
        <f>IF(ZSOHSD058[[#This Row],[落胚數]]="","",IF(ISNUMBER(ZSOHSD058[[#This Row],[落胚數]]+0), ZSOHSD058[[#This Row],[落胚數]]+0, 0))</f>
        <v>2352.9</v>
      </c>
    </row>
    <row r="749" spans="1:14">
      <c r="A749" s="17" t="s">
        <v>2245</v>
      </c>
      <c r="B749" s="17" t="s">
        <v>4654</v>
      </c>
      <c r="C749" s="17" t="s">
        <v>2210</v>
      </c>
      <c r="D749" s="17" t="s">
        <v>2211</v>
      </c>
      <c r="E749" s="25">
        <v>199.1</v>
      </c>
      <c r="F749" s="25">
        <v>242.8</v>
      </c>
      <c r="G749" s="18">
        <v>45848</v>
      </c>
      <c r="H749" s="17" t="s">
        <v>4655</v>
      </c>
      <c r="I749" s="17" t="s">
        <v>22</v>
      </c>
      <c r="J749" s="17" t="s">
        <v>2212</v>
      </c>
      <c r="K749" s="17" t="s">
        <v>2501</v>
      </c>
      <c r="L749" t="str">
        <f>IF(COUNTIFS(ZSOHPP055[订单号数值], ZSOHSD058[[#This Row],[订单号数值]], ZSOHPP055[行項目], ZSOHSD058[[#This Row],[行項目]])&gt;0, "Y", "")</f>
        <v>Y</v>
      </c>
      <c r="M749">
        <f>IF(ZSOHSD058[[#This Row],[銷售訂單]]="", "", --ZSOHSD058[[#This Row],[銷售訂單]])</f>
        <v>6078454</v>
      </c>
      <c r="N749" s="16">
        <f>IF(ZSOHSD058[[#This Row],[落胚數]]="","",IF(ISNUMBER(ZSOHSD058[[#This Row],[落胚數]]+0), ZSOHSD058[[#This Row],[落胚數]]+0, 0))</f>
        <v>242.8</v>
      </c>
    </row>
    <row r="750" spans="1:14">
      <c r="A750" s="17" t="s">
        <v>2651</v>
      </c>
      <c r="B750" s="17" t="s">
        <v>4656</v>
      </c>
      <c r="C750" s="17" t="s">
        <v>2210</v>
      </c>
      <c r="D750" s="17" t="s">
        <v>2211</v>
      </c>
      <c r="E750" s="25">
        <v>75987.8</v>
      </c>
      <c r="F750" s="25">
        <v>84430.9</v>
      </c>
      <c r="G750" s="18">
        <v>45848</v>
      </c>
      <c r="H750" s="17" t="s">
        <v>4587</v>
      </c>
      <c r="I750" s="17" t="s">
        <v>20</v>
      </c>
      <c r="J750" s="17" t="s">
        <v>2212</v>
      </c>
      <c r="K750" s="17" t="s">
        <v>2501</v>
      </c>
      <c r="L750" t="str">
        <f>IF(COUNTIFS(ZSOHPP055[订单号数值], ZSOHSD058[[#This Row],[订单号数值]], ZSOHPP055[行項目], ZSOHSD058[[#This Row],[行項目]])&gt;0, "Y", "")</f>
        <v>Y</v>
      </c>
      <c r="M750">
        <f>IF(ZSOHSD058[[#This Row],[銷售訂單]]="", "", --ZSOHSD058[[#This Row],[銷售訂單]])</f>
        <v>6078455</v>
      </c>
      <c r="N750" s="16">
        <f>IF(ZSOHSD058[[#This Row],[落胚數]]="","",IF(ISNUMBER(ZSOHSD058[[#This Row],[落胚數]]+0), ZSOHSD058[[#This Row],[落胚數]]+0, 0))</f>
        <v>84430.9</v>
      </c>
    </row>
    <row r="751" spans="1:14">
      <c r="A751" s="17" t="s">
        <v>2653</v>
      </c>
      <c r="B751" s="17" t="s">
        <v>4656</v>
      </c>
      <c r="C751" s="17" t="s">
        <v>2215</v>
      </c>
      <c r="D751" s="17" t="s">
        <v>2211</v>
      </c>
      <c r="E751" s="25">
        <v>2913.1</v>
      </c>
      <c r="F751" s="25">
        <v>3236.8</v>
      </c>
      <c r="G751" s="18">
        <v>45848</v>
      </c>
      <c r="H751" s="17" t="s">
        <v>4587</v>
      </c>
      <c r="I751" s="17" t="s">
        <v>20</v>
      </c>
      <c r="J751" s="17" t="s">
        <v>2212</v>
      </c>
      <c r="K751" s="17" t="s">
        <v>2501</v>
      </c>
      <c r="L751" t="str">
        <f>IF(COUNTIFS(ZSOHPP055[订单号数值], ZSOHSD058[[#This Row],[订单号数值]], ZSOHPP055[行項目], ZSOHSD058[[#This Row],[行項目]])&gt;0, "Y", "")</f>
        <v>Y</v>
      </c>
      <c r="M751">
        <f>IF(ZSOHSD058[[#This Row],[銷售訂單]]="", "", --ZSOHSD058[[#This Row],[銷售訂單]])</f>
        <v>6078455</v>
      </c>
      <c r="N751" s="16">
        <f>IF(ZSOHSD058[[#This Row],[落胚數]]="","",IF(ISNUMBER(ZSOHSD058[[#This Row],[落胚數]]+0), ZSOHSD058[[#This Row],[落胚數]]+0, 0))</f>
        <v>3236.8</v>
      </c>
    </row>
    <row r="752" spans="1:14">
      <c r="A752" s="17" t="s">
        <v>2621</v>
      </c>
      <c r="B752" s="17" t="s">
        <v>4656</v>
      </c>
      <c r="C752" s="17" t="s">
        <v>2216</v>
      </c>
      <c r="D752" s="17" t="s">
        <v>2211</v>
      </c>
      <c r="E752" s="25">
        <v>358.4</v>
      </c>
      <c r="F752" s="25">
        <v>484.4</v>
      </c>
      <c r="G752" s="18">
        <v>45848</v>
      </c>
      <c r="H752" s="17" t="s">
        <v>4587</v>
      </c>
      <c r="I752" s="17" t="s">
        <v>20</v>
      </c>
      <c r="J752" s="17" t="s">
        <v>2212</v>
      </c>
      <c r="K752" s="17" t="s">
        <v>2501</v>
      </c>
      <c r="L752" t="str">
        <f>IF(COUNTIFS(ZSOHPP055[订单号数值], ZSOHSD058[[#This Row],[订单号数值]], ZSOHPP055[行項目], ZSOHSD058[[#This Row],[行項目]])&gt;0, "Y", "")</f>
        <v/>
      </c>
      <c r="M752">
        <f>IF(ZSOHSD058[[#This Row],[銷售訂單]]="", "", --ZSOHSD058[[#This Row],[銷售訂單]])</f>
        <v>6078455</v>
      </c>
      <c r="N752" s="16">
        <f>IF(ZSOHSD058[[#This Row],[落胚數]]="","",IF(ISNUMBER(ZSOHSD058[[#This Row],[落胚數]]+0), ZSOHSD058[[#This Row],[落胚數]]+0, 0))</f>
        <v>484.4</v>
      </c>
    </row>
    <row r="753" spans="1:14">
      <c r="A753" s="17" t="s">
        <v>2621</v>
      </c>
      <c r="B753" s="17" t="s">
        <v>4656</v>
      </c>
      <c r="C753" s="17" t="s">
        <v>2217</v>
      </c>
      <c r="D753" s="17" t="s">
        <v>2211</v>
      </c>
      <c r="E753" s="25">
        <v>358.4</v>
      </c>
      <c r="F753" s="25">
        <v>484.4</v>
      </c>
      <c r="G753" s="18">
        <v>45849</v>
      </c>
      <c r="H753" s="17" t="s">
        <v>4587</v>
      </c>
      <c r="I753" s="17" t="s">
        <v>20</v>
      </c>
      <c r="J753" s="17" t="s">
        <v>2212</v>
      </c>
      <c r="K753" s="17" t="s">
        <v>2501</v>
      </c>
      <c r="L753" t="str">
        <f>IF(COUNTIFS(ZSOHPP055[订单号数值], ZSOHSD058[[#This Row],[订单号数值]], ZSOHPP055[行項目], ZSOHSD058[[#This Row],[行項目]])&gt;0, "Y", "")</f>
        <v/>
      </c>
      <c r="M753">
        <f>IF(ZSOHSD058[[#This Row],[銷售訂單]]="", "", --ZSOHSD058[[#This Row],[銷售訂單]])</f>
        <v>6078455</v>
      </c>
      <c r="N753" s="16">
        <f>IF(ZSOHSD058[[#This Row],[落胚數]]="","",IF(ISNUMBER(ZSOHSD058[[#This Row],[落胚數]]+0), ZSOHSD058[[#This Row],[落胚數]]+0, 0))</f>
        <v>484.4</v>
      </c>
    </row>
    <row r="754" spans="1:14">
      <c r="A754" s="17" t="s">
        <v>2673</v>
      </c>
      <c r="B754" s="17" t="s">
        <v>4657</v>
      </c>
      <c r="C754" s="17" t="s">
        <v>2210</v>
      </c>
      <c r="D754" s="17" t="s">
        <v>2211</v>
      </c>
      <c r="E754" s="25">
        <v>100</v>
      </c>
      <c r="F754" s="25">
        <v>111.1</v>
      </c>
      <c r="G754" s="18">
        <v>45848</v>
      </c>
      <c r="H754" s="17" t="s">
        <v>4609</v>
      </c>
      <c r="I754" s="17" t="s">
        <v>22</v>
      </c>
      <c r="J754" s="17" t="s">
        <v>2212</v>
      </c>
      <c r="K754" s="17" t="s">
        <v>2501</v>
      </c>
      <c r="L754" t="str">
        <f>IF(COUNTIFS(ZSOHPP055[订单号数值], ZSOHSD058[[#This Row],[订单号数值]], ZSOHPP055[行項目], ZSOHSD058[[#This Row],[行項目]])&gt;0, "Y", "")</f>
        <v>Y</v>
      </c>
      <c r="M754">
        <f>IF(ZSOHSD058[[#This Row],[銷售訂單]]="", "", --ZSOHSD058[[#This Row],[銷售訂單]])</f>
        <v>6078461</v>
      </c>
      <c r="N754" s="16">
        <f>IF(ZSOHSD058[[#This Row],[落胚數]]="","",IF(ISNUMBER(ZSOHSD058[[#This Row],[落胚數]]+0), ZSOHSD058[[#This Row],[落胚數]]+0, 0))</f>
        <v>111.1</v>
      </c>
    </row>
    <row r="755" spans="1:14">
      <c r="A755" s="17" t="s">
        <v>2400</v>
      </c>
      <c r="B755" s="17" t="s">
        <v>4658</v>
      </c>
      <c r="C755" s="17" t="s">
        <v>2210</v>
      </c>
      <c r="D755" s="17" t="s">
        <v>2211</v>
      </c>
      <c r="E755" s="25">
        <v>4241.5</v>
      </c>
      <c r="F755" s="25">
        <v>4875.3</v>
      </c>
      <c r="G755" s="18">
        <v>45849</v>
      </c>
      <c r="H755" s="17" t="s">
        <v>4606</v>
      </c>
      <c r="I755" s="17" t="s">
        <v>24</v>
      </c>
      <c r="J755" s="17" t="s">
        <v>2212</v>
      </c>
      <c r="K755" s="17" t="s">
        <v>2501</v>
      </c>
      <c r="L755" t="str">
        <f>IF(COUNTIFS(ZSOHPP055[订单号数值], ZSOHSD058[[#This Row],[订单号数值]], ZSOHPP055[行項目], ZSOHSD058[[#This Row],[行項目]])&gt;0, "Y", "")</f>
        <v>Y</v>
      </c>
      <c r="M755">
        <f>IF(ZSOHSD058[[#This Row],[銷售訂單]]="", "", --ZSOHSD058[[#This Row],[銷售訂單]])</f>
        <v>6078482</v>
      </c>
      <c r="N755" s="16">
        <f>IF(ZSOHSD058[[#This Row],[落胚數]]="","",IF(ISNUMBER(ZSOHSD058[[#This Row],[落胚數]]+0), ZSOHSD058[[#This Row],[落胚數]]+0, 0))</f>
        <v>4875.3</v>
      </c>
    </row>
    <row r="756" spans="1:14">
      <c r="A756" s="17" t="s">
        <v>2402</v>
      </c>
      <c r="B756" s="17" t="s">
        <v>4658</v>
      </c>
      <c r="C756" s="17" t="s">
        <v>2215</v>
      </c>
      <c r="D756" s="17" t="s">
        <v>2211</v>
      </c>
      <c r="E756" s="25">
        <v>163.69999999999999</v>
      </c>
      <c r="F756" s="25">
        <v>218.3</v>
      </c>
      <c r="G756" s="18">
        <v>45849</v>
      </c>
      <c r="H756" s="17" t="s">
        <v>4606</v>
      </c>
      <c r="I756" s="17" t="s">
        <v>24</v>
      </c>
      <c r="J756" s="17" t="s">
        <v>2212</v>
      </c>
      <c r="K756" s="17" t="s">
        <v>2501</v>
      </c>
      <c r="L756" t="str">
        <f>IF(COUNTIFS(ZSOHPP055[订单号数值], ZSOHSD058[[#This Row],[订单号数值]], ZSOHPP055[行項目], ZSOHSD058[[#This Row],[行項目]])&gt;0, "Y", "")</f>
        <v>Y</v>
      </c>
      <c r="M756">
        <f>IF(ZSOHSD058[[#This Row],[銷售訂單]]="", "", --ZSOHSD058[[#This Row],[銷售訂單]])</f>
        <v>6078482</v>
      </c>
      <c r="N756" s="16">
        <f>IF(ZSOHSD058[[#This Row],[落胚數]]="","",IF(ISNUMBER(ZSOHSD058[[#This Row],[落胚數]]+0), ZSOHSD058[[#This Row],[落胚數]]+0, 0))</f>
        <v>218.3</v>
      </c>
    </row>
    <row r="757" spans="1:14">
      <c r="A757" s="17" t="s">
        <v>4315</v>
      </c>
      <c r="B757" s="17" t="s">
        <v>4659</v>
      </c>
      <c r="C757" s="17" t="s">
        <v>2210</v>
      </c>
      <c r="D757" s="17" t="s">
        <v>2211</v>
      </c>
      <c r="E757" s="25">
        <v>1152.0999999999999</v>
      </c>
      <c r="F757" s="25">
        <v>1324.3</v>
      </c>
      <c r="G757" s="18">
        <v>45849</v>
      </c>
      <c r="H757" s="17" t="s">
        <v>4586</v>
      </c>
      <c r="I757" s="17" t="s">
        <v>24</v>
      </c>
      <c r="J757" s="17" t="s">
        <v>2212</v>
      </c>
      <c r="K757" s="17" t="s">
        <v>4167</v>
      </c>
      <c r="L757" t="str">
        <f>IF(COUNTIFS(ZSOHPP055[订单号数值], ZSOHSD058[[#This Row],[订单号数值]], ZSOHPP055[行項目], ZSOHSD058[[#This Row],[行項目]])&gt;0, "Y", "")</f>
        <v/>
      </c>
      <c r="M757">
        <f>IF(ZSOHSD058[[#This Row],[銷售訂單]]="", "", --ZSOHSD058[[#This Row],[銷售訂單]])</f>
        <v>6078488</v>
      </c>
      <c r="N757" s="16">
        <f>IF(ZSOHSD058[[#This Row],[落胚數]]="","",IF(ISNUMBER(ZSOHSD058[[#This Row],[落胚數]]+0), ZSOHSD058[[#This Row],[落胚數]]+0, 0))</f>
        <v>1324.3</v>
      </c>
    </row>
    <row r="758" spans="1:14">
      <c r="A758" s="17" t="s">
        <v>4315</v>
      </c>
      <c r="B758" s="17" t="s">
        <v>4659</v>
      </c>
      <c r="C758" s="17" t="s">
        <v>2215</v>
      </c>
      <c r="D758" s="17" t="s">
        <v>2211</v>
      </c>
      <c r="E758" s="25">
        <v>4608.5</v>
      </c>
      <c r="F758" s="25">
        <v>5120.6000000000004</v>
      </c>
      <c r="G758" s="18">
        <v>45849</v>
      </c>
      <c r="H758" s="17" t="s">
        <v>4586</v>
      </c>
      <c r="I758" s="17" t="s">
        <v>24</v>
      </c>
      <c r="J758" s="17" t="s">
        <v>2212</v>
      </c>
      <c r="K758" s="17" t="s">
        <v>4167</v>
      </c>
      <c r="L758" t="str">
        <f>IF(COUNTIFS(ZSOHPP055[订单号数值], ZSOHSD058[[#This Row],[订单号数值]], ZSOHPP055[行項目], ZSOHSD058[[#This Row],[行項目]])&gt;0, "Y", "")</f>
        <v/>
      </c>
      <c r="M758">
        <f>IF(ZSOHSD058[[#This Row],[銷售訂單]]="", "", --ZSOHSD058[[#This Row],[銷售訂單]])</f>
        <v>6078488</v>
      </c>
      <c r="N758" s="16">
        <f>IF(ZSOHSD058[[#This Row],[落胚數]]="","",IF(ISNUMBER(ZSOHSD058[[#This Row],[落胚數]]+0), ZSOHSD058[[#This Row],[落胚數]]+0, 0))</f>
        <v>5120.6000000000004</v>
      </c>
    </row>
    <row r="759" spans="1:14">
      <c r="A759" s="17" t="s">
        <v>2676</v>
      </c>
      <c r="B759" s="17" t="s">
        <v>4659</v>
      </c>
      <c r="C759" s="17" t="s">
        <v>2216</v>
      </c>
      <c r="D759" s="17" t="s">
        <v>2211</v>
      </c>
      <c r="E759" s="25">
        <v>5760.7</v>
      </c>
      <c r="F759" s="25">
        <v>6621.5</v>
      </c>
      <c r="G759" s="18">
        <v>45850</v>
      </c>
      <c r="H759" s="17" t="s">
        <v>4612</v>
      </c>
      <c r="I759" s="17" t="s">
        <v>24</v>
      </c>
      <c r="J759" s="17" t="s">
        <v>2212</v>
      </c>
      <c r="K759" s="17" t="s">
        <v>2501</v>
      </c>
      <c r="L759" t="str">
        <f>IF(COUNTIFS(ZSOHPP055[订单号数值], ZSOHSD058[[#This Row],[订单号数值]], ZSOHPP055[行項目], ZSOHSD058[[#This Row],[行項目]])&gt;0, "Y", "")</f>
        <v>Y</v>
      </c>
      <c r="M759">
        <f>IF(ZSOHSD058[[#This Row],[銷售訂單]]="", "", --ZSOHSD058[[#This Row],[銷售訂單]])</f>
        <v>6078488</v>
      </c>
      <c r="N759" s="16">
        <f>IF(ZSOHSD058[[#This Row],[落胚數]]="","",IF(ISNUMBER(ZSOHSD058[[#This Row],[落胚數]]+0), ZSOHSD058[[#This Row],[落胚數]]+0, 0))</f>
        <v>6621.5</v>
      </c>
    </row>
    <row r="760" spans="1:14">
      <c r="A760" s="17" t="s">
        <v>2676</v>
      </c>
      <c r="B760" s="17" t="s">
        <v>4659</v>
      </c>
      <c r="C760" s="17" t="s">
        <v>2217</v>
      </c>
      <c r="D760" s="17" t="s">
        <v>2211</v>
      </c>
      <c r="E760" s="25">
        <v>5475.2</v>
      </c>
      <c r="F760" s="25">
        <v>6293.3</v>
      </c>
      <c r="G760" s="18">
        <v>45890</v>
      </c>
      <c r="H760" s="17" t="s">
        <v>4660</v>
      </c>
      <c r="I760" s="17" t="s">
        <v>24</v>
      </c>
      <c r="J760" s="17" t="s">
        <v>2212</v>
      </c>
      <c r="K760" s="17" t="s">
        <v>2501</v>
      </c>
      <c r="L760" t="str">
        <f>IF(COUNTIFS(ZSOHPP055[订单号数值], ZSOHSD058[[#This Row],[订单号数值]], ZSOHPP055[行項目], ZSOHSD058[[#This Row],[行項目]])&gt;0, "Y", "")</f>
        <v>Y</v>
      </c>
      <c r="M760">
        <f>IF(ZSOHSD058[[#This Row],[銷售訂單]]="", "", --ZSOHSD058[[#This Row],[銷售訂單]])</f>
        <v>6078488</v>
      </c>
      <c r="N760" s="16">
        <f>IF(ZSOHSD058[[#This Row],[落胚數]]="","",IF(ISNUMBER(ZSOHSD058[[#This Row],[落胚數]]+0), ZSOHSD058[[#This Row],[落胚數]]+0, 0))</f>
        <v>6293.3</v>
      </c>
    </row>
    <row r="761" spans="1:14">
      <c r="A761" s="17" t="s">
        <v>4315</v>
      </c>
      <c r="B761" s="17" t="s">
        <v>4661</v>
      </c>
      <c r="C761" s="17" t="s">
        <v>2210</v>
      </c>
      <c r="D761" s="17" t="s">
        <v>2211</v>
      </c>
      <c r="E761" s="25">
        <v>100</v>
      </c>
      <c r="F761" s="25">
        <v>111.1</v>
      </c>
      <c r="G761" s="18">
        <v>45849</v>
      </c>
      <c r="H761" s="17" t="s">
        <v>4612</v>
      </c>
      <c r="I761" s="17" t="s">
        <v>24</v>
      </c>
      <c r="J761" s="17" t="s">
        <v>2212</v>
      </c>
      <c r="K761" s="17" t="s">
        <v>4167</v>
      </c>
      <c r="L761" t="str">
        <f>IF(COUNTIFS(ZSOHPP055[订单号数值], ZSOHSD058[[#This Row],[订单号数值]], ZSOHPP055[行項目], ZSOHSD058[[#This Row],[行項目]])&gt;0, "Y", "")</f>
        <v/>
      </c>
      <c r="M761">
        <f>IF(ZSOHSD058[[#This Row],[銷售訂單]]="", "", --ZSOHSD058[[#This Row],[銷售訂單]])</f>
        <v>6078490</v>
      </c>
      <c r="N761" s="16">
        <f>IF(ZSOHSD058[[#This Row],[落胚數]]="","",IF(ISNUMBER(ZSOHSD058[[#This Row],[落胚數]]+0), ZSOHSD058[[#This Row],[落胚數]]+0, 0))</f>
        <v>111.1</v>
      </c>
    </row>
    <row r="762" spans="1:14">
      <c r="A762" s="17" t="s">
        <v>2678</v>
      </c>
      <c r="B762" s="17" t="s">
        <v>4662</v>
      </c>
      <c r="C762" s="17" t="s">
        <v>2210</v>
      </c>
      <c r="D762" s="17" t="s">
        <v>2211</v>
      </c>
      <c r="E762" s="25">
        <v>100</v>
      </c>
      <c r="F762" s="25">
        <v>111.1</v>
      </c>
      <c r="G762" s="18">
        <v>45850</v>
      </c>
      <c r="H762" s="17" t="s">
        <v>4145</v>
      </c>
      <c r="I762" s="17" t="s">
        <v>22</v>
      </c>
      <c r="J762" s="17" t="s">
        <v>2212</v>
      </c>
      <c r="K762" s="17" t="s">
        <v>2501</v>
      </c>
      <c r="L762" t="str">
        <f>IF(COUNTIFS(ZSOHPP055[订单号数值], ZSOHSD058[[#This Row],[订单号数值]], ZSOHPP055[行項目], ZSOHSD058[[#This Row],[行項目]])&gt;0, "Y", "")</f>
        <v>Y</v>
      </c>
      <c r="M762">
        <f>IF(ZSOHSD058[[#This Row],[銷售訂單]]="", "", --ZSOHSD058[[#This Row],[銷售訂單]])</f>
        <v>6078535</v>
      </c>
      <c r="N762" s="16">
        <f>IF(ZSOHSD058[[#This Row],[落胚數]]="","",IF(ISNUMBER(ZSOHSD058[[#This Row],[落胚數]]+0), ZSOHSD058[[#This Row],[落胚數]]+0, 0))</f>
        <v>111.1</v>
      </c>
    </row>
    <row r="763" spans="1:14">
      <c r="A763" s="17" t="s">
        <v>2676</v>
      </c>
      <c r="B763" s="17" t="s">
        <v>4663</v>
      </c>
      <c r="C763" s="17" t="s">
        <v>2210</v>
      </c>
      <c r="D763" s="17" t="s">
        <v>2211</v>
      </c>
      <c r="E763" s="25">
        <v>100</v>
      </c>
      <c r="F763" s="25">
        <v>111.1</v>
      </c>
      <c r="G763" s="18">
        <v>45850</v>
      </c>
      <c r="H763" s="17" t="s">
        <v>4614</v>
      </c>
      <c r="I763" s="17" t="s">
        <v>24</v>
      </c>
      <c r="J763" s="17" t="s">
        <v>2212</v>
      </c>
      <c r="K763" s="17" t="s">
        <v>2501</v>
      </c>
      <c r="L763" t="str">
        <f>IF(COUNTIFS(ZSOHPP055[订单号数值], ZSOHSD058[[#This Row],[订单号数值]], ZSOHPP055[行項目], ZSOHSD058[[#This Row],[行項目]])&gt;0, "Y", "")</f>
        <v>Y</v>
      </c>
      <c r="M763">
        <f>IF(ZSOHSD058[[#This Row],[銷售訂單]]="", "", --ZSOHSD058[[#This Row],[銷售訂單]])</f>
        <v>6078541</v>
      </c>
      <c r="N763" s="16">
        <f>IF(ZSOHSD058[[#This Row],[落胚數]]="","",IF(ISNUMBER(ZSOHSD058[[#This Row],[落胚數]]+0), ZSOHSD058[[#This Row],[落胚數]]+0, 0))</f>
        <v>111.1</v>
      </c>
    </row>
    <row r="764" spans="1:14">
      <c r="A764" s="17" t="s">
        <v>2612</v>
      </c>
      <c r="B764" s="17" t="s">
        <v>4664</v>
      </c>
      <c r="C764" s="17" t="s">
        <v>2210</v>
      </c>
      <c r="D764" s="17" t="s">
        <v>2211</v>
      </c>
      <c r="E764" s="25">
        <v>47522</v>
      </c>
      <c r="F764" s="25">
        <v>51098.9</v>
      </c>
      <c r="G764" s="18">
        <v>45853</v>
      </c>
      <c r="H764" s="17" t="s">
        <v>4586</v>
      </c>
      <c r="I764" s="17" t="s">
        <v>20</v>
      </c>
      <c r="J764" s="17" t="s">
        <v>2212</v>
      </c>
      <c r="K764" s="17" t="s">
        <v>2501</v>
      </c>
      <c r="L764" t="str">
        <f>IF(COUNTIFS(ZSOHPP055[订单号数值], ZSOHSD058[[#This Row],[订单号数值]], ZSOHPP055[行項目], ZSOHSD058[[#This Row],[行項目]])&gt;0, "Y", "")</f>
        <v>Y</v>
      </c>
      <c r="M764">
        <f>IF(ZSOHSD058[[#This Row],[銷售訂單]]="", "", --ZSOHSD058[[#This Row],[銷售訂單]])</f>
        <v>6078594</v>
      </c>
      <c r="N764" s="16">
        <f>IF(ZSOHSD058[[#This Row],[落胚數]]="","",IF(ISNUMBER(ZSOHSD058[[#This Row],[落胚數]]+0), ZSOHSD058[[#This Row],[落胚數]]+0, 0))</f>
        <v>51098.9</v>
      </c>
    </row>
    <row r="765" spans="1:14">
      <c r="A765" s="17" t="s">
        <v>4665</v>
      </c>
      <c r="B765" s="17" t="s">
        <v>4666</v>
      </c>
      <c r="C765" s="17" t="s">
        <v>2210</v>
      </c>
      <c r="D765" s="17" t="s">
        <v>2211</v>
      </c>
      <c r="E765" s="25">
        <v>25</v>
      </c>
      <c r="F765" s="25">
        <v>27.8</v>
      </c>
      <c r="G765" s="18">
        <v>45854</v>
      </c>
      <c r="H765" s="17" t="s">
        <v>4585</v>
      </c>
      <c r="I765" s="17" t="s">
        <v>23</v>
      </c>
      <c r="J765" s="17" t="s">
        <v>2212</v>
      </c>
      <c r="K765" s="17" t="s">
        <v>4167</v>
      </c>
      <c r="L765" t="str">
        <f>IF(COUNTIFS(ZSOHPP055[订单号数值], ZSOHSD058[[#This Row],[订单号数值]], ZSOHPP055[行項目], ZSOHSD058[[#This Row],[行項目]])&gt;0, "Y", "")</f>
        <v>Y</v>
      </c>
      <c r="M765">
        <f>IF(ZSOHSD058[[#This Row],[銷售訂單]]="", "", --ZSOHSD058[[#This Row],[銷售訂單]])</f>
        <v>6078643</v>
      </c>
      <c r="N765" s="16">
        <f>IF(ZSOHSD058[[#This Row],[落胚數]]="","",IF(ISNUMBER(ZSOHSD058[[#This Row],[落胚數]]+0), ZSOHSD058[[#This Row],[落胚數]]+0, 0))</f>
        <v>27.8</v>
      </c>
    </row>
    <row r="766" spans="1:14">
      <c r="A766" s="17" t="s">
        <v>2685</v>
      </c>
      <c r="B766" s="17" t="s">
        <v>4666</v>
      </c>
      <c r="C766" s="17" t="s">
        <v>2215</v>
      </c>
      <c r="D766" s="17" t="s">
        <v>2211</v>
      </c>
      <c r="E766" s="25">
        <v>25</v>
      </c>
      <c r="F766" s="25">
        <v>27.8</v>
      </c>
      <c r="G766" s="18">
        <v>45854</v>
      </c>
      <c r="H766" s="17" t="s">
        <v>4585</v>
      </c>
      <c r="I766" s="17" t="s">
        <v>23</v>
      </c>
      <c r="J766" s="17" t="s">
        <v>2212</v>
      </c>
      <c r="K766" s="17" t="s">
        <v>2501</v>
      </c>
      <c r="L766" t="str">
        <f>IF(COUNTIFS(ZSOHPP055[订单号数值], ZSOHSD058[[#This Row],[订单号数值]], ZSOHPP055[行項目], ZSOHSD058[[#This Row],[行項目]])&gt;0, "Y", "")</f>
        <v>Y</v>
      </c>
      <c r="M766">
        <f>IF(ZSOHSD058[[#This Row],[銷售訂單]]="", "", --ZSOHSD058[[#This Row],[銷售訂單]])</f>
        <v>6078643</v>
      </c>
      <c r="N766" s="16">
        <f>IF(ZSOHSD058[[#This Row],[落胚數]]="","",IF(ISNUMBER(ZSOHSD058[[#This Row],[落胚數]]+0), ZSOHSD058[[#This Row],[落胚數]]+0, 0))</f>
        <v>27.8</v>
      </c>
    </row>
    <row r="767" spans="1:14">
      <c r="A767" s="17" t="s">
        <v>2637</v>
      </c>
      <c r="B767" s="17" t="s">
        <v>4667</v>
      </c>
      <c r="C767" s="17" t="s">
        <v>2210</v>
      </c>
      <c r="D767" s="17" t="s">
        <v>2211</v>
      </c>
      <c r="E767" s="25">
        <v>13057</v>
      </c>
      <c r="F767" s="25">
        <v>14507.7</v>
      </c>
      <c r="G767" s="18">
        <v>45854</v>
      </c>
      <c r="H767" s="17" t="s">
        <v>4620</v>
      </c>
      <c r="I767" s="17" t="s">
        <v>20</v>
      </c>
      <c r="J767" s="17" t="s">
        <v>2212</v>
      </c>
      <c r="K767" s="17" t="s">
        <v>2501</v>
      </c>
      <c r="L767" t="str">
        <f>IF(COUNTIFS(ZSOHPP055[订单号数值], ZSOHSD058[[#This Row],[订单号数值]], ZSOHPP055[行項目], ZSOHSD058[[#This Row],[行項目]])&gt;0, "Y", "")</f>
        <v>Y</v>
      </c>
      <c r="M767">
        <f>IF(ZSOHSD058[[#This Row],[銷售訂單]]="", "", --ZSOHSD058[[#This Row],[銷售訂單]])</f>
        <v>6078654</v>
      </c>
      <c r="N767" s="16">
        <f>IF(ZSOHSD058[[#This Row],[落胚數]]="","",IF(ISNUMBER(ZSOHSD058[[#This Row],[落胚數]]+0), ZSOHSD058[[#This Row],[落胚數]]+0, 0))</f>
        <v>14507.7</v>
      </c>
    </row>
    <row r="768" spans="1:14">
      <c r="A768" s="17" t="s">
        <v>2688</v>
      </c>
      <c r="B768" s="17" t="s">
        <v>4668</v>
      </c>
      <c r="C768" s="17" t="s">
        <v>2210</v>
      </c>
      <c r="D768" s="17" t="s">
        <v>2211</v>
      </c>
      <c r="E768" s="25">
        <v>60</v>
      </c>
      <c r="F768" s="25">
        <v>60.1</v>
      </c>
      <c r="G768" s="18">
        <v>45855</v>
      </c>
      <c r="H768" s="17" t="s">
        <v>4587</v>
      </c>
      <c r="I768" s="17" t="s">
        <v>23</v>
      </c>
      <c r="J768" s="17" t="s">
        <v>2212</v>
      </c>
      <c r="K768" s="17" t="s">
        <v>2501</v>
      </c>
      <c r="L768" t="str">
        <f>IF(COUNTIFS(ZSOHPP055[订单号数值], ZSOHSD058[[#This Row],[订单号数值]], ZSOHPP055[行項目], ZSOHSD058[[#This Row],[行項目]])&gt;0, "Y", "")</f>
        <v>Y</v>
      </c>
      <c r="M768">
        <f>IF(ZSOHSD058[[#This Row],[銷售訂單]]="", "", --ZSOHSD058[[#This Row],[銷售訂單]])</f>
        <v>6078674</v>
      </c>
      <c r="N768" s="16">
        <f>IF(ZSOHSD058[[#This Row],[落胚數]]="","",IF(ISNUMBER(ZSOHSD058[[#This Row],[落胚數]]+0), ZSOHSD058[[#This Row],[落胚數]]+0, 0))</f>
        <v>60.1</v>
      </c>
    </row>
    <row r="769" spans="1:14">
      <c r="A769" s="17" t="s">
        <v>2690</v>
      </c>
      <c r="B769" s="17" t="s">
        <v>4668</v>
      </c>
      <c r="C769" s="17" t="s">
        <v>2215</v>
      </c>
      <c r="D769" s="17" t="s">
        <v>2211</v>
      </c>
      <c r="E769" s="25">
        <v>60</v>
      </c>
      <c r="F769" s="25">
        <v>60.1</v>
      </c>
      <c r="G769" s="18">
        <v>45855</v>
      </c>
      <c r="H769" s="17" t="s">
        <v>4587</v>
      </c>
      <c r="I769" s="17" t="s">
        <v>23</v>
      </c>
      <c r="J769" s="17" t="s">
        <v>2212</v>
      </c>
      <c r="K769" s="17" t="s">
        <v>2501</v>
      </c>
      <c r="L769" t="str">
        <f>IF(COUNTIFS(ZSOHPP055[订单号数值], ZSOHSD058[[#This Row],[订单号数值]], ZSOHPP055[行項目], ZSOHSD058[[#This Row],[行項目]])&gt;0, "Y", "")</f>
        <v>Y</v>
      </c>
      <c r="M769">
        <f>IF(ZSOHSD058[[#This Row],[銷售訂單]]="", "", --ZSOHSD058[[#This Row],[銷售訂單]])</f>
        <v>6078674</v>
      </c>
      <c r="N769" s="16">
        <f>IF(ZSOHSD058[[#This Row],[落胚數]]="","",IF(ISNUMBER(ZSOHSD058[[#This Row],[落胚數]]+0), ZSOHSD058[[#This Row],[落胚數]]+0, 0))</f>
        <v>60.1</v>
      </c>
    </row>
    <row r="770" spans="1:14">
      <c r="A770" s="17" t="s">
        <v>4669</v>
      </c>
      <c r="B770" s="17" t="s">
        <v>4668</v>
      </c>
      <c r="C770" s="17" t="s">
        <v>2217</v>
      </c>
      <c r="D770" s="17" t="s">
        <v>2211</v>
      </c>
      <c r="E770" s="25">
        <v>60</v>
      </c>
      <c r="F770" s="25">
        <v>60.1</v>
      </c>
      <c r="G770" s="18">
        <v>45856</v>
      </c>
      <c r="H770" s="17" t="s">
        <v>4587</v>
      </c>
      <c r="I770" s="17" t="s">
        <v>23</v>
      </c>
      <c r="J770" s="17" t="s">
        <v>2212</v>
      </c>
      <c r="K770" s="17" t="s">
        <v>4167</v>
      </c>
      <c r="L770" t="str">
        <f>IF(COUNTIFS(ZSOHPP055[订单号数值], ZSOHSD058[[#This Row],[订单号数值]], ZSOHPP055[行項目], ZSOHSD058[[#This Row],[行項目]])&gt;0, "Y", "")</f>
        <v/>
      </c>
      <c r="M770">
        <f>IF(ZSOHSD058[[#This Row],[銷售訂單]]="", "", --ZSOHSD058[[#This Row],[銷售訂單]])</f>
        <v>6078674</v>
      </c>
      <c r="N770" s="16">
        <f>IF(ZSOHSD058[[#This Row],[落胚數]]="","",IF(ISNUMBER(ZSOHSD058[[#This Row],[落胚數]]+0), ZSOHSD058[[#This Row],[落胚數]]+0, 0))</f>
        <v>60.1</v>
      </c>
    </row>
    <row r="771" spans="1:14">
      <c r="A771" s="17" t="s">
        <v>4670</v>
      </c>
      <c r="B771" s="17" t="s">
        <v>4671</v>
      </c>
      <c r="C771" s="17" t="s">
        <v>2210</v>
      </c>
      <c r="D771" s="17" t="s">
        <v>2211</v>
      </c>
      <c r="E771" s="25">
        <v>60</v>
      </c>
      <c r="F771" s="25">
        <v>60.1</v>
      </c>
      <c r="G771" s="18">
        <v>45855</v>
      </c>
      <c r="H771" s="17" t="s">
        <v>4620</v>
      </c>
      <c r="I771" s="17" t="s">
        <v>21</v>
      </c>
      <c r="J771" s="17" t="s">
        <v>2212</v>
      </c>
      <c r="K771" s="17" t="s">
        <v>4167</v>
      </c>
      <c r="L771" t="str">
        <f>IF(COUNTIFS(ZSOHPP055[订单号数值], ZSOHSD058[[#This Row],[订单号数值]], ZSOHPP055[行項目], ZSOHSD058[[#This Row],[行項目]])&gt;0, "Y", "")</f>
        <v/>
      </c>
      <c r="M771">
        <f>IF(ZSOHSD058[[#This Row],[銷售訂單]]="", "", --ZSOHSD058[[#This Row],[銷售訂單]])</f>
        <v>6078675</v>
      </c>
      <c r="N771" s="16">
        <f>IF(ZSOHSD058[[#This Row],[落胚數]]="","",IF(ISNUMBER(ZSOHSD058[[#This Row],[落胚數]]+0), ZSOHSD058[[#This Row],[落胚數]]+0, 0))</f>
        <v>60.1</v>
      </c>
    </row>
    <row r="772" spans="1:14">
      <c r="A772" s="17" t="s">
        <v>4672</v>
      </c>
      <c r="B772" s="17" t="s">
        <v>4671</v>
      </c>
      <c r="C772" s="17" t="s">
        <v>2215</v>
      </c>
      <c r="D772" s="17" t="s">
        <v>2211</v>
      </c>
      <c r="E772" s="25">
        <v>60</v>
      </c>
      <c r="F772" s="25">
        <v>60.1</v>
      </c>
      <c r="G772" s="18">
        <v>45855</v>
      </c>
      <c r="H772" s="17" t="s">
        <v>4620</v>
      </c>
      <c r="I772" s="17" t="s">
        <v>21</v>
      </c>
      <c r="J772" s="17" t="s">
        <v>2212</v>
      </c>
      <c r="K772" s="17" t="s">
        <v>4167</v>
      </c>
      <c r="L772" t="str">
        <f>IF(COUNTIFS(ZSOHPP055[订单号数值], ZSOHSD058[[#This Row],[订单号数值]], ZSOHPP055[行項目], ZSOHSD058[[#This Row],[行項目]])&gt;0, "Y", "")</f>
        <v/>
      </c>
      <c r="M772">
        <f>IF(ZSOHSD058[[#This Row],[銷售訂單]]="", "", --ZSOHSD058[[#This Row],[銷售訂單]])</f>
        <v>6078675</v>
      </c>
      <c r="N772" s="16">
        <f>IF(ZSOHSD058[[#This Row],[落胚數]]="","",IF(ISNUMBER(ZSOHSD058[[#This Row],[落胚數]]+0), ZSOHSD058[[#This Row],[落胚數]]+0, 0))</f>
        <v>60.1</v>
      </c>
    </row>
    <row r="773" spans="1:14">
      <c r="A773" s="17" t="s">
        <v>4673</v>
      </c>
      <c r="B773" s="17" t="s">
        <v>4671</v>
      </c>
      <c r="C773" s="17" t="s">
        <v>2216</v>
      </c>
      <c r="D773" s="17" t="s">
        <v>2211</v>
      </c>
      <c r="E773" s="25">
        <v>60</v>
      </c>
      <c r="F773" s="25">
        <v>60.1</v>
      </c>
      <c r="G773" s="18">
        <v>45855</v>
      </c>
      <c r="H773" s="17" t="s">
        <v>4620</v>
      </c>
      <c r="I773" s="17" t="s">
        <v>21</v>
      </c>
      <c r="J773" s="17" t="s">
        <v>2212</v>
      </c>
      <c r="K773" s="17" t="s">
        <v>4167</v>
      </c>
      <c r="L773" t="str">
        <f>IF(COUNTIFS(ZSOHPP055[订单号数值], ZSOHSD058[[#This Row],[订单号数值]], ZSOHPP055[行項目], ZSOHSD058[[#This Row],[行項目]])&gt;0, "Y", "")</f>
        <v/>
      </c>
      <c r="M773">
        <f>IF(ZSOHSD058[[#This Row],[銷售訂單]]="", "", --ZSOHSD058[[#This Row],[銷售訂單]])</f>
        <v>6078675</v>
      </c>
      <c r="N773" s="16">
        <f>IF(ZSOHSD058[[#This Row],[落胚數]]="","",IF(ISNUMBER(ZSOHSD058[[#This Row],[落胚數]]+0), ZSOHSD058[[#This Row],[落胚數]]+0, 0))</f>
        <v>60.1</v>
      </c>
    </row>
    <row r="774" spans="1:14">
      <c r="A774" s="17" t="s">
        <v>4674</v>
      </c>
      <c r="B774" s="17" t="s">
        <v>4671</v>
      </c>
      <c r="C774" s="17" t="s">
        <v>2217</v>
      </c>
      <c r="D774" s="17" t="s">
        <v>2211</v>
      </c>
      <c r="E774" s="25">
        <v>60</v>
      </c>
      <c r="F774" s="25">
        <v>60.1</v>
      </c>
      <c r="G774" s="18">
        <v>45855</v>
      </c>
      <c r="H774" s="17" t="s">
        <v>4620</v>
      </c>
      <c r="I774" s="17" t="s">
        <v>21</v>
      </c>
      <c r="J774" s="17" t="s">
        <v>2212</v>
      </c>
      <c r="K774" s="17" t="s">
        <v>4167</v>
      </c>
      <c r="L774" t="str">
        <f>IF(COUNTIFS(ZSOHPP055[订单号数值], ZSOHSD058[[#This Row],[订单号数值]], ZSOHPP055[行項目], ZSOHSD058[[#This Row],[行項目]])&gt;0, "Y", "")</f>
        <v/>
      </c>
      <c r="M774">
        <f>IF(ZSOHSD058[[#This Row],[銷售訂單]]="", "", --ZSOHSD058[[#This Row],[銷售訂單]])</f>
        <v>6078675</v>
      </c>
      <c r="N774" s="16">
        <f>IF(ZSOHSD058[[#This Row],[落胚數]]="","",IF(ISNUMBER(ZSOHSD058[[#This Row],[落胚數]]+0), ZSOHSD058[[#This Row],[落胚數]]+0, 0))</f>
        <v>60.1</v>
      </c>
    </row>
    <row r="775" spans="1:14">
      <c r="A775" s="17" t="s">
        <v>4675</v>
      </c>
      <c r="B775" s="17" t="s">
        <v>4671</v>
      </c>
      <c r="C775" s="17" t="s">
        <v>2219</v>
      </c>
      <c r="D775" s="17" t="s">
        <v>2211</v>
      </c>
      <c r="E775" s="25">
        <v>60</v>
      </c>
      <c r="F775" s="25">
        <v>60.1</v>
      </c>
      <c r="G775" s="18">
        <v>45855</v>
      </c>
      <c r="H775" s="17" t="s">
        <v>4620</v>
      </c>
      <c r="I775" s="17" t="s">
        <v>21</v>
      </c>
      <c r="J775" s="17" t="s">
        <v>2212</v>
      </c>
      <c r="K775" s="17" t="s">
        <v>4167</v>
      </c>
      <c r="L775" t="str">
        <f>IF(COUNTIFS(ZSOHPP055[订单号数值], ZSOHSD058[[#This Row],[订单号数值]], ZSOHPP055[行項目], ZSOHSD058[[#This Row],[行項目]])&gt;0, "Y", "")</f>
        <v/>
      </c>
      <c r="M775">
        <f>IF(ZSOHSD058[[#This Row],[銷售訂單]]="", "", --ZSOHSD058[[#This Row],[銷售訂單]])</f>
        <v>6078675</v>
      </c>
      <c r="N775" s="16">
        <f>IF(ZSOHSD058[[#This Row],[落胚數]]="","",IF(ISNUMBER(ZSOHSD058[[#This Row],[落胚數]]+0), ZSOHSD058[[#This Row],[落胚數]]+0, 0))</f>
        <v>60.1</v>
      </c>
    </row>
    <row r="776" spans="1:14">
      <c r="A776" s="17" t="s">
        <v>2511</v>
      </c>
      <c r="B776" s="17" t="s">
        <v>4676</v>
      </c>
      <c r="C776" s="17" t="s">
        <v>2210</v>
      </c>
      <c r="D776" s="17" t="s">
        <v>2211</v>
      </c>
      <c r="E776" s="25">
        <v>43455.4</v>
      </c>
      <c r="F776" s="25">
        <v>48283.7</v>
      </c>
      <c r="G776" s="18">
        <v>45855</v>
      </c>
      <c r="H776" s="17" t="s">
        <v>4677</v>
      </c>
      <c r="I776" s="17" t="s">
        <v>20</v>
      </c>
      <c r="J776" s="17" t="s">
        <v>2212</v>
      </c>
      <c r="K776" s="17" t="s">
        <v>2501</v>
      </c>
      <c r="L776" t="str">
        <f>IF(COUNTIFS(ZSOHPP055[订单号数值], ZSOHSD058[[#This Row],[订单号数值]], ZSOHPP055[行項目], ZSOHSD058[[#This Row],[行項目]])&gt;0, "Y", "")</f>
        <v>Y</v>
      </c>
      <c r="M776">
        <f>IF(ZSOHSD058[[#This Row],[銷售訂單]]="", "", --ZSOHSD058[[#This Row],[銷售訂單]])</f>
        <v>6078679</v>
      </c>
      <c r="N776" s="16">
        <f>IF(ZSOHSD058[[#This Row],[落胚數]]="","",IF(ISNUMBER(ZSOHSD058[[#This Row],[落胚數]]+0), ZSOHSD058[[#This Row],[落胚數]]+0, 0))</f>
        <v>48283.7</v>
      </c>
    </row>
    <row r="777" spans="1:14">
      <c r="A777" s="17" t="s">
        <v>2465</v>
      </c>
      <c r="B777" s="17" t="s">
        <v>4678</v>
      </c>
      <c r="C777" s="17" t="s">
        <v>2210</v>
      </c>
      <c r="D777" s="17" t="s">
        <v>2211</v>
      </c>
      <c r="E777" s="25">
        <v>113503.1</v>
      </c>
      <c r="F777" s="25">
        <v>126114.5</v>
      </c>
      <c r="G777" s="18">
        <v>45855</v>
      </c>
      <c r="H777" s="17" t="s">
        <v>4679</v>
      </c>
      <c r="I777" s="17" t="s">
        <v>20</v>
      </c>
      <c r="J777" s="17" t="s">
        <v>2212</v>
      </c>
      <c r="K777" s="17" t="s">
        <v>2501</v>
      </c>
      <c r="L777" t="str">
        <f>IF(COUNTIFS(ZSOHPP055[订单号数值], ZSOHSD058[[#This Row],[订单号数值]], ZSOHPP055[行項目], ZSOHSD058[[#This Row],[行項目]])&gt;0, "Y", "")</f>
        <v>Y</v>
      </c>
      <c r="M777">
        <f>IF(ZSOHSD058[[#This Row],[銷售訂單]]="", "", --ZSOHSD058[[#This Row],[銷售訂單]])</f>
        <v>6078680</v>
      </c>
      <c r="N777" s="16">
        <f>IF(ZSOHSD058[[#This Row],[落胚數]]="","",IF(ISNUMBER(ZSOHSD058[[#This Row],[落胚數]]+0), ZSOHSD058[[#This Row],[落胚數]]+0, 0))</f>
        <v>126114.5</v>
      </c>
    </row>
    <row r="778" spans="1:14">
      <c r="A778" s="17" t="s">
        <v>2474</v>
      </c>
      <c r="B778" s="17" t="s">
        <v>4680</v>
      </c>
      <c r="C778" s="17" t="s">
        <v>2210</v>
      </c>
      <c r="D778" s="17" t="s">
        <v>2211</v>
      </c>
      <c r="E778" s="25">
        <v>74727.199999999997</v>
      </c>
      <c r="F778" s="25">
        <v>81225.3</v>
      </c>
      <c r="G778" s="18">
        <v>45855</v>
      </c>
      <c r="H778" s="17" t="s">
        <v>4679</v>
      </c>
      <c r="I778" s="17" t="s">
        <v>20</v>
      </c>
      <c r="J778" s="17" t="s">
        <v>2212</v>
      </c>
      <c r="K778" s="17" t="s">
        <v>4167</v>
      </c>
      <c r="L778" t="str">
        <f>IF(COUNTIFS(ZSOHPP055[订单号数值], ZSOHSD058[[#This Row],[订单号数值]], ZSOHPP055[行項目], ZSOHSD058[[#This Row],[行項目]])&gt;0, "Y", "")</f>
        <v/>
      </c>
      <c r="M778">
        <f>IF(ZSOHSD058[[#This Row],[銷售訂單]]="", "", --ZSOHSD058[[#This Row],[銷售訂單]])</f>
        <v>6078682</v>
      </c>
      <c r="N778" s="16">
        <f>IF(ZSOHSD058[[#This Row],[落胚數]]="","",IF(ISNUMBER(ZSOHSD058[[#This Row],[落胚數]]+0), ZSOHSD058[[#This Row],[落胚數]]+0, 0))</f>
        <v>81225.3</v>
      </c>
    </row>
    <row r="779" spans="1:14">
      <c r="A779" s="17" t="s">
        <v>2474</v>
      </c>
      <c r="B779" s="17" t="s">
        <v>4680</v>
      </c>
      <c r="C779" s="17" t="s">
        <v>2215</v>
      </c>
      <c r="D779" s="17" t="s">
        <v>2211</v>
      </c>
      <c r="E779" s="25">
        <v>7472.7</v>
      </c>
      <c r="F779" s="25">
        <v>9340.9</v>
      </c>
      <c r="G779" s="18">
        <v>45856</v>
      </c>
      <c r="H779" s="17" t="s">
        <v>4679</v>
      </c>
      <c r="I779" s="17" t="s">
        <v>20</v>
      </c>
      <c r="J779" s="17" t="s">
        <v>2212</v>
      </c>
      <c r="K779" s="17" t="s">
        <v>2501</v>
      </c>
      <c r="L779" t="str">
        <f>IF(COUNTIFS(ZSOHPP055[订单号数值], ZSOHSD058[[#This Row],[订单号数值]], ZSOHPP055[行項目], ZSOHSD058[[#This Row],[行項目]])&gt;0, "Y", "")</f>
        <v/>
      </c>
      <c r="M779">
        <f>IF(ZSOHSD058[[#This Row],[銷售訂單]]="", "", --ZSOHSD058[[#This Row],[銷售訂單]])</f>
        <v>6078682</v>
      </c>
      <c r="N779" s="16">
        <f>IF(ZSOHSD058[[#This Row],[落胚數]]="","",IF(ISNUMBER(ZSOHSD058[[#This Row],[落胚數]]+0), ZSOHSD058[[#This Row],[落胚數]]+0, 0))</f>
        <v>9340.9</v>
      </c>
    </row>
    <row r="780" spans="1:14">
      <c r="A780" s="17" t="s">
        <v>2540</v>
      </c>
      <c r="B780" s="17" t="s">
        <v>4681</v>
      </c>
      <c r="C780" s="17" t="s">
        <v>2210</v>
      </c>
      <c r="D780" s="17" t="s">
        <v>2211</v>
      </c>
      <c r="E780" s="25">
        <v>30943</v>
      </c>
      <c r="F780" s="25">
        <v>34381.1</v>
      </c>
      <c r="G780" s="18">
        <v>45855</v>
      </c>
      <c r="H780" s="17" t="s">
        <v>4679</v>
      </c>
      <c r="I780" s="17" t="s">
        <v>20</v>
      </c>
      <c r="J780" s="17" t="s">
        <v>2212</v>
      </c>
      <c r="K780" s="17" t="s">
        <v>2501</v>
      </c>
      <c r="L780" t="str">
        <f>IF(COUNTIFS(ZSOHPP055[订单号数值], ZSOHSD058[[#This Row],[订单号数值]], ZSOHPP055[行項目], ZSOHSD058[[#This Row],[行項目]])&gt;0, "Y", "")</f>
        <v>Y</v>
      </c>
      <c r="M780">
        <f>IF(ZSOHSD058[[#This Row],[銷售訂單]]="", "", --ZSOHSD058[[#This Row],[銷售訂單]])</f>
        <v>6078683</v>
      </c>
      <c r="N780" s="16">
        <f>IF(ZSOHSD058[[#This Row],[落胚數]]="","",IF(ISNUMBER(ZSOHSD058[[#This Row],[落胚數]]+0), ZSOHSD058[[#This Row],[落胚數]]+0, 0))</f>
        <v>34381.1</v>
      </c>
    </row>
    <row r="781" spans="1:14">
      <c r="A781" s="17" t="s">
        <v>2694</v>
      </c>
      <c r="B781" s="17" t="s">
        <v>4682</v>
      </c>
      <c r="C781" s="17" t="s">
        <v>2210</v>
      </c>
      <c r="D781" s="17" t="s">
        <v>2211</v>
      </c>
      <c r="E781" s="25">
        <v>35758.5</v>
      </c>
      <c r="F781" s="25">
        <v>41101.699999999997</v>
      </c>
      <c r="G781" s="18">
        <v>45856</v>
      </c>
      <c r="H781" s="17" t="s">
        <v>4677</v>
      </c>
      <c r="I781" s="17" t="s">
        <v>20</v>
      </c>
      <c r="J781" s="17" t="s">
        <v>2212</v>
      </c>
      <c r="K781" s="17" t="s">
        <v>2501</v>
      </c>
      <c r="L781" t="str">
        <f>IF(COUNTIFS(ZSOHPP055[订单号数值], ZSOHSD058[[#This Row],[订单号数值]], ZSOHPP055[行項目], ZSOHSD058[[#This Row],[行項目]])&gt;0, "Y", "")</f>
        <v>Y</v>
      </c>
      <c r="M781">
        <f>IF(ZSOHSD058[[#This Row],[銷售訂單]]="", "", --ZSOHSD058[[#This Row],[銷售訂單]])</f>
        <v>6078696</v>
      </c>
      <c r="N781" s="16">
        <f>IF(ZSOHSD058[[#This Row],[落胚數]]="","",IF(ISNUMBER(ZSOHSD058[[#This Row],[落胚數]]+0), ZSOHSD058[[#This Row],[落胚數]]+0, 0))</f>
        <v>41101.699999999997</v>
      </c>
    </row>
    <row r="782" spans="1:14">
      <c r="A782" s="17" t="s">
        <v>2696</v>
      </c>
      <c r="B782" s="17" t="s">
        <v>4683</v>
      </c>
      <c r="C782" s="17" t="s">
        <v>2210</v>
      </c>
      <c r="D782" s="17" t="s">
        <v>2211</v>
      </c>
      <c r="E782" s="25">
        <v>100</v>
      </c>
      <c r="F782" s="25">
        <v>100.1</v>
      </c>
      <c r="G782" s="18">
        <v>45856</v>
      </c>
      <c r="H782" s="17" t="s">
        <v>4556</v>
      </c>
      <c r="I782" s="17" t="s">
        <v>22</v>
      </c>
      <c r="J782" s="17" t="s">
        <v>2212</v>
      </c>
      <c r="K782" s="17" t="s">
        <v>2501</v>
      </c>
      <c r="L782" t="str">
        <f>IF(COUNTIFS(ZSOHPP055[订单号数值], ZSOHSD058[[#This Row],[订单号数值]], ZSOHPP055[行項目], ZSOHSD058[[#This Row],[行項目]])&gt;0, "Y", "")</f>
        <v>Y</v>
      </c>
      <c r="M782">
        <f>IF(ZSOHSD058[[#This Row],[銷售訂單]]="", "", --ZSOHSD058[[#This Row],[銷售訂單]])</f>
        <v>6078709</v>
      </c>
      <c r="N782" s="16">
        <f>IF(ZSOHSD058[[#This Row],[落胚數]]="","",IF(ISNUMBER(ZSOHSD058[[#This Row],[落胚數]]+0), ZSOHSD058[[#This Row],[落胚數]]+0, 0))</f>
        <v>100.1</v>
      </c>
    </row>
    <row r="783" spans="1:14">
      <c r="A783" s="17" t="s">
        <v>2698</v>
      </c>
      <c r="B783" s="17" t="s">
        <v>4684</v>
      </c>
      <c r="C783" s="17" t="s">
        <v>2210</v>
      </c>
      <c r="D783" s="17" t="s">
        <v>2211</v>
      </c>
      <c r="E783" s="25">
        <v>200</v>
      </c>
      <c r="F783" s="25">
        <v>200.2</v>
      </c>
      <c r="G783" s="18">
        <v>45856</v>
      </c>
      <c r="H783" s="17" t="s">
        <v>4685</v>
      </c>
      <c r="I783" s="17" t="s">
        <v>24</v>
      </c>
      <c r="J783" s="17" t="s">
        <v>2212</v>
      </c>
      <c r="K783" s="17" t="s">
        <v>2501</v>
      </c>
      <c r="L783" t="str">
        <f>IF(COUNTIFS(ZSOHPP055[订单号数值], ZSOHSD058[[#This Row],[订单号数值]], ZSOHPP055[行項目], ZSOHSD058[[#This Row],[行項目]])&gt;0, "Y", "")</f>
        <v>Y</v>
      </c>
      <c r="M783">
        <f>IF(ZSOHSD058[[#This Row],[銷售訂單]]="", "", --ZSOHSD058[[#This Row],[銷售訂單]])</f>
        <v>6078723</v>
      </c>
      <c r="N783" s="16">
        <f>IF(ZSOHSD058[[#This Row],[落胚數]]="","",IF(ISNUMBER(ZSOHSD058[[#This Row],[落胚數]]+0), ZSOHSD058[[#This Row],[落胚數]]+0, 0))</f>
        <v>200.2</v>
      </c>
    </row>
    <row r="784" spans="1:14">
      <c r="A784" s="17" t="s">
        <v>2700</v>
      </c>
      <c r="B784" s="17" t="s">
        <v>4684</v>
      </c>
      <c r="C784" s="17" t="s">
        <v>2215</v>
      </c>
      <c r="D784" s="17" t="s">
        <v>2211</v>
      </c>
      <c r="E784" s="25">
        <v>200</v>
      </c>
      <c r="F784" s="25">
        <v>200.2</v>
      </c>
      <c r="G784" s="18">
        <v>45856</v>
      </c>
      <c r="H784" s="17" t="s">
        <v>4685</v>
      </c>
      <c r="I784" s="17" t="s">
        <v>24</v>
      </c>
      <c r="J784" s="17" t="s">
        <v>2212</v>
      </c>
      <c r="K784" s="17" t="s">
        <v>2501</v>
      </c>
      <c r="L784" t="str">
        <f>IF(COUNTIFS(ZSOHPP055[订单号数值], ZSOHSD058[[#This Row],[订单号数值]], ZSOHPP055[行項目], ZSOHSD058[[#This Row],[行項目]])&gt;0, "Y", "")</f>
        <v>Y</v>
      </c>
      <c r="M784">
        <f>IF(ZSOHSD058[[#This Row],[銷售訂單]]="", "", --ZSOHSD058[[#This Row],[銷售訂單]])</f>
        <v>6078723</v>
      </c>
      <c r="N784" s="16">
        <f>IF(ZSOHSD058[[#This Row],[落胚數]]="","",IF(ISNUMBER(ZSOHSD058[[#This Row],[落胚數]]+0), ZSOHSD058[[#This Row],[落胚數]]+0, 0))</f>
        <v>200.2</v>
      </c>
    </row>
    <row r="785" spans="1:14">
      <c r="A785" s="17" t="s">
        <v>2489</v>
      </c>
      <c r="B785" s="17" t="s">
        <v>4686</v>
      </c>
      <c r="C785" s="17" t="s">
        <v>2210</v>
      </c>
      <c r="D785" s="17" t="s">
        <v>2211</v>
      </c>
      <c r="E785" s="25">
        <v>17219</v>
      </c>
      <c r="F785" s="25">
        <v>19132.3</v>
      </c>
      <c r="G785" s="18">
        <v>45857</v>
      </c>
      <c r="H785" s="17" t="s">
        <v>4147</v>
      </c>
      <c r="I785" s="17" t="s">
        <v>20</v>
      </c>
      <c r="J785" s="17" t="s">
        <v>2212</v>
      </c>
      <c r="K785" s="17" t="s">
        <v>2501</v>
      </c>
      <c r="L785" t="str">
        <f>IF(COUNTIFS(ZSOHPP055[订单号数值], ZSOHSD058[[#This Row],[订单号数值]], ZSOHPP055[行項目], ZSOHSD058[[#This Row],[行項目]])&gt;0, "Y", "")</f>
        <v>Y</v>
      </c>
      <c r="M785">
        <f>IF(ZSOHSD058[[#This Row],[銷售訂單]]="", "", --ZSOHSD058[[#This Row],[銷售訂單]])</f>
        <v>6078726</v>
      </c>
      <c r="N785" s="16">
        <f>IF(ZSOHSD058[[#This Row],[落胚數]]="","",IF(ISNUMBER(ZSOHSD058[[#This Row],[落胚數]]+0), ZSOHSD058[[#This Row],[落胚數]]+0, 0))</f>
        <v>19132.3</v>
      </c>
    </row>
    <row r="786" spans="1:14">
      <c r="A786" s="17" t="s">
        <v>2698</v>
      </c>
      <c r="B786" s="17" t="s">
        <v>4687</v>
      </c>
      <c r="C786" s="17" t="s">
        <v>2210</v>
      </c>
      <c r="D786" s="17" t="s">
        <v>2211</v>
      </c>
      <c r="E786" s="25">
        <v>200</v>
      </c>
      <c r="F786" s="25">
        <v>200.2</v>
      </c>
      <c r="G786" s="18">
        <v>45857</v>
      </c>
      <c r="H786" s="17" t="s">
        <v>4628</v>
      </c>
      <c r="I786" s="17" t="s">
        <v>24</v>
      </c>
      <c r="J786" s="17" t="s">
        <v>2212</v>
      </c>
      <c r="K786" s="17" t="s">
        <v>2501</v>
      </c>
      <c r="L786" t="str">
        <f>IF(COUNTIFS(ZSOHPP055[订单号数值], ZSOHSD058[[#This Row],[订单号数值]], ZSOHPP055[行項目], ZSOHSD058[[#This Row],[行項目]])&gt;0, "Y", "")</f>
        <v>Y</v>
      </c>
      <c r="M786">
        <f>IF(ZSOHSD058[[#This Row],[銷售訂單]]="", "", --ZSOHSD058[[#This Row],[銷售訂單]])</f>
        <v>6078727</v>
      </c>
      <c r="N786" s="16">
        <f>IF(ZSOHSD058[[#This Row],[落胚數]]="","",IF(ISNUMBER(ZSOHSD058[[#This Row],[落胚數]]+0), ZSOHSD058[[#This Row],[落胚數]]+0, 0))</f>
        <v>200.2</v>
      </c>
    </row>
    <row r="787" spans="1:14">
      <c r="A787" s="17" t="s">
        <v>2700</v>
      </c>
      <c r="B787" s="17" t="s">
        <v>4687</v>
      </c>
      <c r="C787" s="17" t="s">
        <v>2215</v>
      </c>
      <c r="D787" s="17" t="s">
        <v>2211</v>
      </c>
      <c r="E787" s="25">
        <v>200</v>
      </c>
      <c r="F787" s="25">
        <v>200.2</v>
      </c>
      <c r="G787" s="18">
        <v>45857</v>
      </c>
      <c r="H787" s="17" t="s">
        <v>4628</v>
      </c>
      <c r="I787" s="17" t="s">
        <v>24</v>
      </c>
      <c r="J787" s="17" t="s">
        <v>2212</v>
      </c>
      <c r="K787" s="17" t="s">
        <v>4167</v>
      </c>
      <c r="L787" t="str">
        <f>IF(COUNTIFS(ZSOHPP055[订单号数值], ZSOHSD058[[#This Row],[订单号数值]], ZSOHPP055[行項目], ZSOHSD058[[#This Row],[行項目]])&gt;0, "Y", "")</f>
        <v/>
      </c>
      <c r="M787">
        <f>IF(ZSOHSD058[[#This Row],[銷售訂單]]="", "", --ZSOHSD058[[#This Row],[銷售訂單]])</f>
        <v>6078727</v>
      </c>
      <c r="N787" s="16">
        <f>IF(ZSOHSD058[[#This Row],[落胚數]]="","",IF(ISNUMBER(ZSOHSD058[[#This Row],[落胚數]]+0), ZSOHSD058[[#This Row],[落胚數]]+0, 0))</f>
        <v>200.2</v>
      </c>
    </row>
    <row r="788" spans="1:14">
      <c r="A788" s="17" t="s">
        <v>2703</v>
      </c>
      <c r="B788" s="17" t="s">
        <v>4688</v>
      </c>
      <c r="C788" s="17" t="s">
        <v>2210</v>
      </c>
      <c r="D788" s="17" t="s">
        <v>2211</v>
      </c>
      <c r="E788" s="25">
        <v>200</v>
      </c>
      <c r="F788" s="25">
        <v>200.2</v>
      </c>
      <c r="G788" s="18">
        <v>45857</v>
      </c>
      <c r="H788" s="17" t="s">
        <v>4587</v>
      </c>
      <c r="I788" s="17" t="s">
        <v>22</v>
      </c>
      <c r="J788" s="17" t="s">
        <v>2212</v>
      </c>
      <c r="K788" s="17" t="s">
        <v>2501</v>
      </c>
      <c r="L788" t="str">
        <f>IF(COUNTIFS(ZSOHPP055[订单号数值], ZSOHSD058[[#This Row],[订单号数值]], ZSOHPP055[行項目], ZSOHSD058[[#This Row],[行項目]])&gt;0, "Y", "")</f>
        <v>Y</v>
      </c>
      <c r="M788">
        <f>IF(ZSOHSD058[[#This Row],[銷售訂單]]="", "", --ZSOHSD058[[#This Row],[銷售訂單]])</f>
        <v>6078733</v>
      </c>
      <c r="N788" s="16">
        <f>IF(ZSOHSD058[[#This Row],[落胚數]]="","",IF(ISNUMBER(ZSOHSD058[[#This Row],[落胚數]]+0), ZSOHSD058[[#This Row],[落胚數]]+0, 0))</f>
        <v>200.2</v>
      </c>
    </row>
    <row r="789" spans="1:14">
      <c r="A789" s="17" t="s">
        <v>2705</v>
      </c>
      <c r="B789" s="17" t="s">
        <v>4689</v>
      </c>
      <c r="C789" s="17" t="s">
        <v>2210</v>
      </c>
      <c r="D789" s="17" t="s">
        <v>2211</v>
      </c>
      <c r="E789" s="25">
        <v>17871.099999999999</v>
      </c>
      <c r="F789" s="25">
        <v>21024.799999999999</v>
      </c>
      <c r="G789" s="18">
        <v>45857</v>
      </c>
      <c r="H789" s="17" t="s">
        <v>4628</v>
      </c>
      <c r="I789" s="17" t="s">
        <v>24</v>
      </c>
      <c r="J789" s="17" t="s">
        <v>2212</v>
      </c>
      <c r="K789" s="17" t="s">
        <v>2501</v>
      </c>
      <c r="L789" t="str">
        <f>IF(COUNTIFS(ZSOHPP055[订单号数值], ZSOHSD058[[#This Row],[订单号数值]], ZSOHPP055[行項目], ZSOHSD058[[#This Row],[行項目]])&gt;0, "Y", "")</f>
        <v>Y</v>
      </c>
      <c r="M789">
        <f>IF(ZSOHSD058[[#This Row],[銷售訂單]]="", "", --ZSOHSD058[[#This Row],[銷售訂單]])</f>
        <v>6078735</v>
      </c>
      <c r="N789" s="16">
        <f>IF(ZSOHSD058[[#This Row],[落胚數]]="","",IF(ISNUMBER(ZSOHSD058[[#This Row],[落胚數]]+0), ZSOHSD058[[#This Row],[落胚數]]+0, 0))</f>
        <v>21024.799999999999</v>
      </c>
    </row>
    <row r="790" spans="1:14">
      <c r="A790" s="17" t="s">
        <v>2378</v>
      </c>
      <c r="B790" s="17" t="s">
        <v>4689</v>
      </c>
      <c r="C790" s="17" t="s">
        <v>2215</v>
      </c>
      <c r="D790" s="17" t="s">
        <v>2211</v>
      </c>
      <c r="E790" s="25">
        <v>4907.3999999999996</v>
      </c>
      <c r="F790" s="25">
        <v>6134.3</v>
      </c>
      <c r="G790" s="18">
        <v>45857</v>
      </c>
      <c r="H790" s="17" t="s">
        <v>4628</v>
      </c>
      <c r="I790" s="17" t="s">
        <v>24</v>
      </c>
      <c r="J790" s="17" t="s">
        <v>2212</v>
      </c>
      <c r="K790" s="17" t="s">
        <v>2501</v>
      </c>
      <c r="L790" t="str">
        <f>IF(COUNTIFS(ZSOHPP055[订单号数值], ZSOHSD058[[#This Row],[订单号数值]], ZSOHPP055[行項目], ZSOHSD058[[#This Row],[行項目]])&gt;0, "Y", "")</f>
        <v>Y</v>
      </c>
      <c r="M790">
        <f>IF(ZSOHSD058[[#This Row],[銷售訂單]]="", "", --ZSOHSD058[[#This Row],[銷售訂單]])</f>
        <v>6078735</v>
      </c>
      <c r="N790" s="16">
        <f>IF(ZSOHSD058[[#This Row],[落胚數]]="","",IF(ISNUMBER(ZSOHSD058[[#This Row],[落胚數]]+0), ZSOHSD058[[#This Row],[落胚數]]+0, 0))</f>
        <v>6134.3</v>
      </c>
    </row>
    <row r="791" spans="1:14">
      <c r="A791" s="17" t="s">
        <v>2474</v>
      </c>
      <c r="B791" s="17" t="s">
        <v>4690</v>
      </c>
      <c r="C791" s="17" t="s">
        <v>2210</v>
      </c>
      <c r="D791" s="17" t="s">
        <v>2211</v>
      </c>
      <c r="E791" s="25">
        <v>27903.200000000001</v>
      </c>
      <c r="F791" s="25">
        <v>31003.5</v>
      </c>
      <c r="G791" s="18">
        <v>45859</v>
      </c>
      <c r="H791" s="17" t="s">
        <v>4147</v>
      </c>
      <c r="I791" s="17" t="s">
        <v>20</v>
      </c>
      <c r="J791" s="17" t="s">
        <v>2212</v>
      </c>
      <c r="K791" s="17" t="s">
        <v>4167</v>
      </c>
      <c r="L791" t="str">
        <f>IF(COUNTIFS(ZSOHPP055[订单号数值], ZSOHSD058[[#This Row],[订单号数值]], ZSOHPP055[行項目], ZSOHSD058[[#This Row],[行項目]])&gt;0, "Y", "")</f>
        <v/>
      </c>
      <c r="M791">
        <f>IF(ZSOHSD058[[#This Row],[銷售訂單]]="", "", --ZSOHSD058[[#This Row],[銷售訂單]])</f>
        <v>6078745</v>
      </c>
      <c r="N791" s="16">
        <f>IF(ZSOHSD058[[#This Row],[落胚數]]="","",IF(ISNUMBER(ZSOHSD058[[#This Row],[落胚數]]+0), ZSOHSD058[[#This Row],[落胚數]]+0, 0))</f>
        <v>31003.5</v>
      </c>
    </row>
    <row r="792" spans="1:14">
      <c r="A792" s="17" t="s">
        <v>2245</v>
      </c>
      <c r="B792" s="17" t="s">
        <v>4691</v>
      </c>
      <c r="C792" s="17" t="s">
        <v>2210</v>
      </c>
      <c r="D792" s="17" t="s">
        <v>2211</v>
      </c>
      <c r="E792" s="25">
        <v>707.8</v>
      </c>
      <c r="F792" s="25">
        <v>832.7</v>
      </c>
      <c r="G792" s="18">
        <v>45859</v>
      </c>
      <c r="H792" s="17" t="s">
        <v>4655</v>
      </c>
      <c r="I792" s="17" t="s">
        <v>22</v>
      </c>
      <c r="J792" s="17" t="s">
        <v>2212</v>
      </c>
      <c r="K792" s="17" t="s">
        <v>2501</v>
      </c>
      <c r="L792" t="str">
        <f>IF(COUNTIFS(ZSOHPP055[订单号数值], ZSOHSD058[[#This Row],[订单号数值]], ZSOHPP055[行項目], ZSOHSD058[[#This Row],[行項目]])&gt;0, "Y", "")</f>
        <v>Y</v>
      </c>
      <c r="M792">
        <f>IF(ZSOHSD058[[#This Row],[銷售訂單]]="", "", --ZSOHSD058[[#This Row],[銷售訂單]])</f>
        <v>6078746</v>
      </c>
      <c r="N792" s="16">
        <f>IF(ZSOHSD058[[#This Row],[落胚數]]="","",IF(ISNUMBER(ZSOHSD058[[#This Row],[落胚數]]+0), ZSOHSD058[[#This Row],[落胚數]]+0, 0))</f>
        <v>832.7</v>
      </c>
    </row>
    <row r="793" spans="1:14">
      <c r="A793" s="17" t="s">
        <v>2489</v>
      </c>
      <c r="B793" s="17" t="s">
        <v>4692</v>
      </c>
      <c r="C793" s="17" t="s">
        <v>2210</v>
      </c>
      <c r="D793" s="17" t="s">
        <v>2211</v>
      </c>
      <c r="E793" s="25">
        <v>27903.200000000001</v>
      </c>
      <c r="F793" s="25">
        <v>31003.5</v>
      </c>
      <c r="G793" s="18">
        <v>45859</v>
      </c>
      <c r="H793" s="17" t="s">
        <v>4147</v>
      </c>
      <c r="I793" s="17" t="s">
        <v>20</v>
      </c>
      <c r="J793" s="17" t="s">
        <v>2212</v>
      </c>
      <c r="K793" s="17" t="s">
        <v>2501</v>
      </c>
      <c r="L793" t="str">
        <f>IF(COUNTIFS(ZSOHPP055[订单号数值], ZSOHSD058[[#This Row],[订单号数值]], ZSOHPP055[行項目], ZSOHSD058[[#This Row],[行項目]])&gt;0, "Y", "")</f>
        <v>Y</v>
      </c>
      <c r="M793">
        <f>IF(ZSOHSD058[[#This Row],[銷售訂單]]="", "", --ZSOHSD058[[#This Row],[銷售訂單]])</f>
        <v>6078747</v>
      </c>
      <c r="N793" s="16">
        <f>IF(ZSOHSD058[[#This Row],[落胚數]]="","",IF(ISNUMBER(ZSOHSD058[[#This Row],[落胚數]]+0), ZSOHSD058[[#This Row],[落胚數]]+0, 0))</f>
        <v>31003.5</v>
      </c>
    </row>
    <row r="794" spans="1:14">
      <c r="A794" s="17" t="s">
        <v>2709</v>
      </c>
      <c r="B794" s="17" t="s">
        <v>4693</v>
      </c>
      <c r="C794" s="17" t="s">
        <v>2210</v>
      </c>
      <c r="D794" s="17" t="s">
        <v>2211</v>
      </c>
      <c r="E794" s="25">
        <v>17542</v>
      </c>
      <c r="F794" s="25">
        <v>17559.599999999999</v>
      </c>
      <c r="G794" s="18">
        <v>45859</v>
      </c>
      <c r="H794" s="17" t="s">
        <v>4694</v>
      </c>
      <c r="I794" s="17" t="s">
        <v>24</v>
      </c>
      <c r="J794" s="17" t="s">
        <v>2212</v>
      </c>
      <c r="K794" s="17" t="s">
        <v>2501</v>
      </c>
      <c r="L794" t="str">
        <f>IF(COUNTIFS(ZSOHPP055[订单号数值], ZSOHSD058[[#This Row],[订单号数值]], ZSOHPP055[行項目], ZSOHSD058[[#This Row],[行項目]])&gt;0, "Y", "")</f>
        <v>Y</v>
      </c>
      <c r="M794">
        <f>IF(ZSOHSD058[[#This Row],[銷售訂單]]="", "", --ZSOHSD058[[#This Row],[銷售訂單]])</f>
        <v>6078749</v>
      </c>
      <c r="N794" s="16">
        <f>IF(ZSOHSD058[[#This Row],[落胚數]]="","",IF(ISNUMBER(ZSOHSD058[[#This Row],[落胚數]]+0), ZSOHSD058[[#This Row],[落胚數]]+0, 0))</f>
        <v>17559.599999999999</v>
      </c>
    </row>
    <row r="795" spans="1:14">
      <c r="A795" s="17" t="s">
        <v>2709</v>
      </c>
      <c r="B795" s="17" t="s">
        <v>4693</v>
      </c>
      <c r="C795" s="17" t="s">
        <v>2215</v>
      </c>
      <c r="D795" s="17" t="s">
        <v>2211</v>
      </c>
      <c r="E795" s="25">
        <v>12000</v>
      </c>
      <c r="F795" s="25">
        <v>12012</v>
      </c>
      <c r="G795" s="18">
        <v>45859</v>
      </c>
      <c r="H795" s="17" t="s">
        <v>4694</v>
      </c>
      <c r="I795" s="17" t="s">
        <v>24</v>
      </c>
      <c r="J795" s="17" t="s">
        <v>2212</v>
      </c>
      <c r="K795" s="17" t="s">
        <v>2501</v>
      </c>
      <c r="L795" t="str">
        <f>IF(COUNTIFS(ZSOHPP055[订单号数值], ZSOHSD058[[#This Row],[订单号数值]], ZSOHPP055[行項目], ZSOHSD058[[#This Row],[行項目]])&gt;0, "Y", "")</f>
        <v>Y</v>
      </c>
      <c r="M795">
        <f>IF(ZSOHSD058[[#This Row],[銷售訂單]]="", "", --ZSOHSD058[[#This Row],[銷售訂單]])</f>
        <v>6078749</v>
      </c>
      <c r="N795" s="16">
        <f>IF(ZSOHSD058[[#This Row],[落胚數]]="","",IF(ISNUMBER(ZSOHSD058[[#This Row],[落胚數]]+0), ZSOHSD058[[#This Row],[落胚數]]+0, 0))</f>
        <v>12012</v>
      </c>
    </row>
    <row r="796" spans="1:14">
      <c r="A796" s="17" t="s">
        <v>2711</v>
      </c>
      <c r="B796" s="17" t="s">
        <v>4695</v>
      </c>
      <c r="C796" s="17" t="s">
        <v>2210</v>
      </c>
      <c r="D796" s="17" t="s">
        <v>2211</v>
      </c>
      <c r="E796" s="25">
        <v>5123</v>
      </c>
      <c r="F796" s="25">
        <v>5128.1000000000004</v>
      </c>
      <c r="G796" s="18">
        <v>45859</v>
      </c>
      <c r="H796" s="17" t="s">
        <v>4586</v>
      </c>
      <c r="I796" s="17" t="s">
        <v>21</v>
      </c>
      <c r="J796" s="17" t="s">
        <v>2212</v>
      </c>
      <c r="K796" s="17" t="s">
        <v>2213</v>
      </c>
      <c r="L796" t="str">
        <f>IF(COUNTIFS(ZSOHPP055[订单号数值], ZSOHSD058[[#This Row],[订单号数值]], ZSOHPP055[行項目], ZSOHSD058[[#This Row],[行項目]])&gt;0, "Y", "")</f>
        <v>Y</v>
      </c>
      <c r="M796">
        <f>IF(ZSOHSD058[[#This Row],[銷售訂單]]="", "", --ZSOHSD058[[#This Row],[銷售訂單]])</f>
        <v>6078751</v>
      </c>
      <c r="N796" s="16">
        <f>IF(ZSOHSD058[[#This Row],[落胚數]]="","",IF(ISNUMBER(ZSOHSD058[[#This Row],[落胚數]]+0), ZSOHSD058[[#This Row],[落胚數]]+0, 0))</f>
        <v>5128.1000000000004</v>
      </c>
    </row>
    <row r="797" spans="1:14">
      <c r="A797" s="17" t="s">
        <v>2713</v>
      </c>
      <c r="B797" s="17" t="s">
        <v>4695</v>
      </c>
      <c r="C797" s="17" t="s">
        <v>2215</v>
      </c>
      <c r="D797" s="17" t="s">
        <v>2211</v>
      </c>
      <c r="E797" s="25">
        <v>14104</v>
      </c>
      <c r="F797" s="25">
        <v>14118.1</v>
      </c>
      <c r="G797" s="18">
        <v>45859</v>
      </c>
      <c r="H797" s="17" t="s">
        <v>4586</v>
      </c>
      <c r="I797" s="17" t="s">
        <v>21</v>
      </c>
      <c r="J797" s="17" t="s">
        <v>2212</v>
      </c>
      <c r="K797" s="17" t="s">
        <v>2501</v>
      </c>
      <c r="L797" t="str">
        <f>IF(COUNTIFS(ZSOHPP055[订单号数值], ZSOHSD058[[#This Row],[订单号数值]], ZSOHPP055[行項目], ZSOHSD058[[#This Row],[行項目]])&gt;0, "Y", "")</f>
        <v>Y</v>
      </c>
      <c r="M797">
        <f>IF(ZSOHSD058[[#This Row],[銷售訂單]]="", "", --ZSOHSD058[[#This Row],[銷售訂單]])</f>
        <v>6078751</v>
      </c>
      <c r="N797" s="16">
        <f>IF(ZSOHSD058[[#This Row],[落胚數]]="","",IF(ISNUMBER(ZSOHSD058[[#This Row],[落胚數]]+0), ZSOHSD058[[#This Row],[落胚數]]+0, 0))</f>
        <v>14118.1</v>
      </c>
    </row>
    <row r="798" spans="1:14">
      <c r="A798" s="17" t="s">
        <v>2711</v>
      </c>
      <c r="B798" s="17" t="s">
        <v>4695</v>
      </c>
      <c r="C798" s="17" t="s">
        <v>2216</v>
      </c>
      <c r="D798" s="17" t="s">
        <v>2211</v>
      </c>
      <c r="E798" s="25">
        <v>400</v>
      </c>
      <c r="F798" s="25">
        <v>400.4</v>
      </c>
      <c r="G798" s="18">
        <v>45918</v>
      </c>
      <c r="H798" s="17" t="s">
        <v>4696</v>
      </c>
      <c r="I798" s="17" t="s">
        <v>21</v>
      </c>
      <c r="J798" s="17" t="s">
        <v>2212</v>
      </c>
      <c r="K798" s="17" t="s">
        <v>2501</v>
      </c>
      <c r="L798" t="str">
        <f>IF(COUNTIFS(ZSOHPP055[订单号数值], ZSOHSD058[[#This Row],[订单号数值]], ZSOHPP055[行項目], ZSOHSD058[[#This Row],[行項目]])&gt;0, "Y", "")</f>
        <v>Y</v>
      </c>
      <c r="M798">
        <f>IF(ZSOHSD058[[#This Row],[銷售訂單]]="", "", --ZSOHSD058[[#This Row],[銷售訂單]])</f>
        <v>6078751</v>
      </c>
      <c r="N798" s="16">
        <f>IF(ZSOHSD058[[#This Row],[落胚數]]="","",IF(ISNUMBER(ZSOHSD058[[#This Row],[落胚數]]+0), ZSOHSD058[[#This Row],[落胚數]]+0, 0))</f>
        <v>400.4</v>
      </c>
    </row>
    <row r="799" spans="1:14">
      <c r="A799" s="17" t="s">
        <v>2713</v>
      </c>
      <c r="B799" s="17" t="s">
        <v>4695</v>
      </c>
      <c r="C799" s="17" t="s">
        <v>2217</v>
      </c>
      <c r="D799" s="17" t="s">
        <v>2211</v>
      </c>
      <c r="E799" s="25">
        <v>4600</v>
      </c>
      <c r="F799" s="25">
        <v>4604.6000000000004</v>
      </c>
      <c r="G799" s="18">
        <v>45918</v>
      </c>
      <c r="H799" s="17" t="s">
        <v>4696</v>
      </c>
      <c r="I799" s="17" t="s">
        <v>21</v>
      </c>
      <c r="J799" s="17" t="s">
        <v>2212</v>
      </c>
      <c r="K799" s="17" t="s">
        <v>2501</v>
      </c>
      <c r="L799" t="str">
        <f>IF(COUNTIFS(ZSOHPP055[订单号数值], ZSOHSD058[[#This Row],[订单号数值]], ZSOHPP055[行項目], ZSOHSD058[[#This Row],[行項目]])&gt;0, "Y", "")</f>
        <v>Y</v>
      </c>
      <c r="M799">
        <f>IF(ZSOHSD058[[#This Row],[銷售訂單]]="", "", --ZSOHSD058[[#This Row],[銷售訂單]])</f>
        <v>6078751</v>
      </c>
      <c r="N799" s="16">
        <f>IF(ZSOHSD058[[#This Row],[落胚數]]="","",IF(ISNUMBER(ZSOHSD058[[#This Row],[落胚數]]+0), ZSOHSD058[[#This Row],[落胚數]]+0, 0))</f>
        <v>4604.6000000000004</v>
      </c>
    </row>
    <row r="800" spans="1:14">
      <c r="A800" s="17" t="s">
        <v>2713</v>
      </c>
      <c r="B800" s="17" t="s">
        <v>4695</v>
      </c>
      <c r="C800" s="17" t="s">
        <v>2219</v>
      </c>
      <c r="D800" s="17" t="s">
        <v>2211</v>
      </c>
      <c r="E800" s="25">
        <v>1775</v>
      </c>
      <c r="F800" s="25">
        <v>1776.8</v>
      </c>
      <c r="G800" s="18">
        <v>45918</v>
      </c>
      <c r="H800" s="17" t="s">
        <v>4697</v>
      </c>
      <c r="I800" s="17" t="s">
        <v>21</v>
      </c>
      <c r="J800" s="17" t="s">
        <v>2212</v>
      </c>
      <c r="K800" s="17" t="s">
        <v>2501</v>
      </c>
      <c r="L800" t="str">
        <f>IF(COUNTIFS(ZSOHPP055[订单号数值], ZSOHSD058[[#This Row],[订单号数值]], ZSOHPP055[行項目], ZSOHSD058[[#This Row],[行項目]])&gt;0, "Y", "")</f>
        <v>Y</v>
      </c>
      <c r="M800">
        <f>IF(ZSOHSD058[[#This Row],[銷售訂單]]="", "", --ZSOHSD058[[#This Row],[銷售訂單]])</f>
        <v>6078751</v>
      </c>
      <c r="N800" s="16">
        <f>IF(ZSOHSD058[[#This Row],[落胚數]]="","",IF(ISNUMBER(ZSOHSD058[[#This Row],[落胚數]]+0), ZSOHSD058[[#This Row],[落胚數]]+0, 0))</f>
        <v>1776.8</v>
      </c>
    </row>
    <row r="801" spans="1:14">
      <c r="A801" s="17" t="s">
        <v>2711</v>
      </c>
      <c r="B801" s="17" t="s">
        <v>4695</v>
      </c>
      <c r="C801" s="17" t="s">
        <v>2220</v>
      </c>
      <c r="D801" s="17" t="s">
        <v>2211</v>
      </c>
      <c r="E801" s="25">
        <v>3100</v>
      </c>
      <c r="F801" s="25">
        <v>3103.1</v>
      </c>
      <c r="G801" s="18">
        <v>45971</v>
      </c>
      <c r="H801" s="17" t="s">
        <v>4697</v>
      </c>
      <c r="I801" s="17" t="s">
        <v>21</v>
      </c>
      <c r="J801" s="17" t="s">
        <v>2212</v>
      </c>
      <c r="K801" s="17" t="s">
        <v>2501</v>
      </c>
      <c r="L801" t="str">
        <f>IF(COUNTIFS(ZSOHPP055[订单号数值], ZSOHSD058[[#This Row],[订单号数值]], ZSOHPP055[行項目], ZSOHSD058[[#This Row],[行項目]])&gt;0, "Y", "")</f>
        <v>Y</v>
      </c>
      <c r="M801">
        <f>IF(ZSOHSD058[[#This Row],[銷售訂單]]="", "", --ZSOHSD058[[#This Row],[銷售訂單]])</f>
        <v>6078751</v>
      </c>
      <c r="N801" s="16">
        <f>IF(ZSOHSD058[[#This Row],[落胚數]]="","",IF(ISNUMBER(ZSOHSD058[[#This Row],[落胚數]]+0), ZSOHSD058[[#This Row],[落胚數]]+0, 0))</f>
        <v>3103.1</v>
      </c>
    </row>
    <row r="802" spans="1:14">
      <c r="A802" s="17" t="s">
        <v>2714</v>
      </c>
      <c r="B802" s="17" t="s">
        <v>4698</v>
      </c>
      <c r="C802" s="17" t="s">
        <v>2210</v>
      </c>
      <c r="D802" s="17" t="s">
        <v>2211</v>
      </c>
      <c r="E802" s="25">
        <v>50.1</v>
      </c>
      <c r="F802" s="25">
        <v>53.8</v>
      </c>
      <c r="G802" s="18">
        <v>45861</v>
      </c>
      <c r="H802" s="17" t="s">
        <v>4699</v>
      </c>
      <c r="I802" s="17" t="s">
        <v>20</v>
      </c>
      <c r="J802" s="17" t="s">
        <v>2212</v>
      </c>
      <c r="K802" s="17" t="s">
        <v>2501</v>
      </c>
      <c r="L802" t="str">
        <f>IF(COUNTIFS(ZSOHPP055[订单号数值], ZSOHSD058[[#This Row],[订单号数值]], ZSOHPP055[行項目], ZSOHSD058[[#This Row],[行項目]])&gt;0, "Y", "")</f>
        <v>Y</v>
      </c>
      <c r="M802">
        <f>IF(ZSOHSD058[[#This Row],[銷售訂單]]="", "", --ZSOHSD058[[#This Row],[銷售訂單]])</f>
        <v>6078810</v>
      </c>
      <c r="N802" s="16">
        <f>IF(ZSOHSD058[[#This Row],[落胚數]]="","",IF(ISNUMBER(ZSOHSD058[[#This Row],[落胚數]]+0), ZSOHSD058[[#This Row],[落胚數]]+0, 0))</f>
        <v>53.8</v>
      </c>
    </row>
    <row r="803" spans="1:14">
      <c r="A803" s="17" t="s">
        <v>2716</v>
      </c>
      <c r="B803" s="17" t="s">
        <v>4700</v>
      </c>
      <c r="C803" s="17" t="s">
        <v>2210</v>
      </c>
      <c r="D803" s="17" t="s">
        <v>2211</v>
      </c>
      <c r="E803" s="25">
        <v>100</v>
      </c>
      <c r="F803" s="25">
        <v>100.1</v>
      </c>
      <c r="G803" s="18">
        <v>45862</v>
      </c>
      <c r="H803" s="17" t="s">
        <v>4701</v>
      </c>
      <c r="I803" s="17" t="s">
        <v>21</v>
      </c>
      <c r="J803" s="17" t="s">
        <v>2212</v>
      </c>
      <c r="K803" s="17" t="s">
        <v>2501</v>
      </c>
      <c r="L803" t="str">
        <f>IF(COUNTIFS(ZSOHPP055[订单号数值], ZSOHSD058[[#This Row],[订单号数值]], ZSOHPP055[行項目], ZSOHSD058[[#This Row],[行項目]])&gt;0, "Y", "")</f>
        <v>Y</v>
      </c>
      <c r="M803">
        <f>IF(ZSOHSD058[[#This Row],[銷售訂單]]="", "", --ZSOHSD058[[#This Row],[銷售訂單]])</f>
        <v>6078814</v>
      </c>
      <c r="N803" s="16">
        <f>IF(ZSOHSD058[[#This Row],[落胚數]]="","",IF(ISNUMBER(ZSOHSD058[[#This Row],[落胚數]]+0), ZSOHSD058[[#This Row],[落胚數]]+0, 0))</f>
        <v>100.1</v>
      </c>
    </row>
    <row r="804" spans="1:14">
      <c r="A804" s="17" t="s">
        <v>2718</v>
      </c>
      <c r="B804" s="17" t="s">
        <v>4702</v>
      </c>
      <c r="C804" s="17" t="s">
        <v>2210</v>
      </c>
      <c r="D804" s="17" t="s">
        <v>2211</v>
      </c>
      <c r="E804" s="25">
        <v>243620</v>
      </c>
      <c r="F804" s="25">
        <v>243863.9</v>
      </c>
      <c r="G804" s="18">
        <v>45862</v>
      </c>
      <c r="H804" s="17" t="s">
        <v>4701</v>
      </c>
      <c r="I804" s="17" t="s">
        <v>21</v>
      </c>
      <c r="J804" s="17" t="s">
        <v>2212</v>
      </c>
      <c r="K804" s="17" t="s">
        <v>2501</v>
      </c>
      <c r="L804" t="str">
        <f>IF(COUNTIFS(ZSOHPP055[订单号数值], ZSOHSD058[[#This Row],[订单号数值]], ZSOHPP055[行項目], ZSOHSD058[[#This Row],[行項目]])&gt;0, "Y", "")</f>
        <v>Y</v>
      </c>
      <c r="M804">
        <f>IF(ZSOHSD058[[#This Row],[銷售訂單]]="", "", --ZSOHSD058[[#This Row],[銷售訂單]])</f>
        <v>6078815</v>
      </c>
      <c r="N804" s="16">
        <f>IF(ZSOHSD058[[#This Row],[落胚數]]="","",IF(ISNUMBER(ZSOHSD058[[#This Row],[落胚數]]+0), ZSOHSD058[[#This Row],[落胚數]]+0, 0))</f>
        <v>243863.9</v>
      </c>
    </row>
    <row r="805" spans="1:14">
      <c r="A805" s="17" t="s">
        <v>2720</v>
      </c>
      <c r="B805" s="17" t="s">
        <v>4702</v>
      </c>
      <c r="C805" s="17" t="s">
        <v>2215</v>
      </c>
      <c r="D805" s="17" t="s">
        <v>2211</v>
      </c>
      <c r="E805" s="25">
        <v>18300</v>
      </c>
      <c r="F805" s="25">
        <v>18318.3</v>
      </c>
      <c r="G805" s="18">
        <v>45862</v>
      </c>
      <c r="H805" s="17" t="s">
        <v>4701</v>
      </c>
      <c r="I805" s="17" t="s">
        <v>21</v>
      </c>
      <c r="J805" s="17" t="s">
        <v>2212</v>
      </c>
      <c r="K805" s="17" t="s">
        <v>2501</v>
      </c>
      <c r="L805" t="str">
        <f>IF(COUNTIFS(ZSOHPP055[订单号数值], ZSOHSD058[[#This Row],[订单号数值]], ZSOHPP055[行項目], ZSOHSD058[[#This Row],[行項目]])&gt;0, "Y", "")</f>
        <v>Y</v>
      </c>
      <c r="M805">
        <f>IF(ZSOHSD058[[#This Row],[銷售訂單]]="", "", --ZSOHSD058[[#This Row],[銷售訂單]])</f>
        <v>6078815</v>
      </c>
      <c r="N805" s="16">
        <f>IF(ZSOHSD058[[#This Row],[落胚數]]="","",IF(ISNUMBER(ZSOHSD058[[#This Row],[落胚數]]+0), ZSOHSD058[[#This Row],[落胚數]]+0, 0))</f>
        <v>18318.3</v>
      </c>
    </row>
    <row r="806" spans="1:14">
      <c r="A806" s="17" t="s">
        <v>2720</v>
      </c>
      <c r="B806" s="17" t="s">
        <v>4702</v>
      </c>
      <c r="C806" s="17" t="s">
        <v>2216</v>
      </c>
      <c r="D806" s="17" t="s">
        <v>2211</v>
      </c>
      <c r="E806" s="25">
        <v>1565</v>
      </c>
      <c r="F806" s="25">
        <v>1566.6</v>
      </c>
      <c r="G806" s="18">
        <v>45885</v>
      </c>
      <c r="H806" s="17" t="s">
        <v>4703</v>
      </c>
      <c r="I806" s="17" t="s">
        <v>21</v>
      </c>
      <c r="J806" s="17" t="s">
        <v>2212</v>
      </c>
      <c r="K806" s="17" t="s">
        <v>2213</v>
      </c>
      <c r="L806" t="str">
        <f>IF(COUNTIFS(ZSOHPP055[订单号数值], ZSOHSD058[[#This Row],[订单号数值]], ZSOHPP055[行項目], ZSOHSD058[[#This Row],[行項目]])&gt;0, "Y", "")</f>
        <v/>
      </c>
      <c r="M806">
        <f>IF(ZSOHSD058[[#This Row],[銷售訂單]]="", "", --ZSOHSD058[[#This Row],[銷售訂單]])</f>
        <v>6078815</v>
      </c>
      <c r="N806" s="16">
        <f>IF(ZSOHSD058[[#This Row],[落胚數]]="","",IF(ISNUMBER(ZSOHSD058[[#This Row],[落胚數]]+0), ZSOHSD058[[#This Row],[落胚數]]+0, 0))</f>
        <v>1566.6</v>
      </c>
    </row>
    <row r="807" spans="1:14">
      <c r="A807" s="17" t="s">
        <v>2720</v>
      </c>
      <c r="B807" s="17" t="s">
        <v>4702</v>
      </c>
      <c r="C807" s="17" t="s">
        <v>2217</v>
      </c>
      <c r="D807" s="17" t="s">
        <v>2211</v>
      </c>
      <c r="E807" s="25">
        <v>800</v>
      </c>
      <c r="F807" s="25">
        <v>800.8</v>
      </c>
      <c r="G807" s="18">
        <v>45889</v>
      </c>
      <c r="H807" s="17" t="s">
        <v>4703</v>
      </c>
      <c r="I807" s="17" t="s">
        <v>21</v>
      </c>
      <c r="J807" s="17" t="s">
        <v>2212</v>
      </c>
      <c r="K807" s="17" t="s">
        <v>2213</v>
      </c>
      <c r="L807" t="str">
        <f>IF(COUNTIFS(ZSOHPP055[订单号数值], ZSOHSD058[[#This Row],[订单号数值]], ZSOHPP055[行項目], ZSOHSD058[[#This Row],[行項目]])&gt;0, "Y", "")</f>
        <v/>
      </c>
      <c r="M807">
        <f>IF(ZSOHSD058[[#This Row],[銷售訂單]]="", "", --ZSOHSD058[[#This Row],[銷售訂單]])</f>
        <v>6078815</v>
      </c>
      <c r="N807" s="16">
        <f>IF(ZSOHSD058[[#This Row],[落胚數]]="","",IF(ISNUMBER(ZSOHSD058[[#This Row],[落胚數]]+0), ZSOHSD058[[#This Row],[落胚數]]+0, 0))</f>
        <v>800.8</v>
      </c>
    </row>
    <row r="808" spans="1:14">
      <c r="A808" s="17" t="s">
        <v>2718</v>
      </c>
      <c r="B808" s="17" t="s">
        <v>4702</v>
      </c>
      <c r="C808" s="17" t="s">
        <v>2219</v>
      </c>
      <c r="D808" s="17" t="s">
        <v>2211</v>
      </c>
      <c r="E808" s="25">
        <v>20000</v>
      </c>
      <c r="F808" s="25">
        <v>20020</v>
      </c>
      <c r="G808" s="18">
        <v>45906</v>
      </c>
      <c r="H808" s="17" t="s">
        <v>4704</v>
      </c>
      <c r="I808" s="17" t="s">
        <v>21</v>
      </c>
      <c r="J808" s="17" t="s">
        <v>2212</v>
      </c>
      <c r="K808" s="17" t="s">
        <v>2501</v>
      </c>
      <c r="L808" t="str">
        <f>IF(COUNTIFS(ZSOHPP055[订单号数值], ZSOHSD058[[#This Row],[订单号数值]], ZSOHPP055[行項目], ZSOHSD058[[#This Row],[行項目]])&gt;0, "Y", "")</f>
        <v>Y</v>
      </c>
      <c r="M808">
        <f>IF(ZSOHSD058[[#This Row],[銷售訂單]]="", "", --ZSOHSD058[[#This Row],[銷售訂單]])</f>
        <v>6078815</v>
      </c>
      <c r="N808" s="16">
        <f>IF(ZSOHSD058[[#This Row],[落胚數]]="","",IF(ISNUMBER(ZSOHSD058[[#This Row],[落胚數]]+0), ZSOHSD058[[#This Row],[落胚數]]+0, 0))</f>
        <v>20020</v>
      </c>
    </row>
    <row r="809" spans="1:14">
      <c r="A809" s="17" t="s">
        <v>2250</v>
      </c>
      <c r="B809" s="17" t="s">
        <v>4705</v>
      </c>
      <c r="C809" s="17" t="s">
        <v>2210</v>
      </c>
      <c r="D809" s="17" t="s">
        <v>2211</v>
      </c>
      <c r="E809" s="25">
        <v>20000</v>
      </c>
      <c r="F809" s="25">
        <v>22988.5</v>
      </c>
      <c r="G809" s="18">
        <v>45862</v>
      </c>
      <c r="H809" s="17" t="s">
        <v>4585</v>
      </c>
      <c r="I809" s="17" t="s">
        <v>23</v>
      </c>
      <c r="J809" s="17" t="s">
        <v>2212</v>
      </c>
      <c r="K809" s="17" t="s">
        <v>2213</v>
      </c>
      <c r="L809" t="str">
        <f>IF(COUNTIFS(ZSOHPP055[订单号数值], ZSOHSD058[[#This Row],[订单号数值]], ZSOHPP055[行項目], ZSOHSD058[[#This Row],[行項目]])&gt;0, "Y", "")</f>
        <v>Y</v>
      </c>
      <c r="M809">
        <f>IF(ZSOHSD058[[#This Row],[銷售訂單]]="", "", --ZSOHSD058[[#This Row],[銷售訂單]])</f>
        <v>6078816</v>
      </c>
      <c r="N809" s="16">
        <f>IF(ZSOHSD058[[#This Row],[落胚數]]="","",IF(ISNUMBER(ZSOHSD058[[#This Row],[落胚數]]+0), ZSOHSD058[[#This Row],[落胚數]]+0, 0))</f>
        <v>22988.5</v>
      </c>
    </row>
    <row r="810" spans="1:14">
      <c r="A810" s="17" t="s">
        <v>2302</v>
      </c>
      <c r="B810" s="17" t="s">
        <v>4705</v>
      </c>
      <c r="C810" s="17" t="s">
        <v>2215</v>
      </c>
      <c r="D810" s="17" t="s">
        <v>2211</v>
      </c>
      <c r="E810" s="25">
        <v>4000</v>
      </c>
      <c r="F810" s="25">
        <v>4597.7</v>
      </c>
      <c r="G810" s="18">
        <v>45862</v>
      </c>
      <c r="H810" s="17" t="s">
        <v>4585</v>
      </c>
      <c r="I810" s="17" t="s">
        <v>23</v>
      </c>
      <c r="J810" s="17" t="s">
        <v>2212</v>
      </c>
      <c r="K810" s="17" t="s">
        <v>2501</v>
      </c>
      <c r="L810" t="str">
        <f>IF(COUNTIFS(ZSOHPP055[订单号数值], ZSOHSD058[[#This Row],[订单号数值]], ZSOHPP055[行項目], ZSOHSD058[[#This Row],[行項目]])&gt;0, "Y", "")</f>
        <v>Y</v>
      </c>
      <c r="M810">
        <f>IF(ZSOHSD058[[#This Row],[銷售訂單]]="", "", --ZSOHSD058[[#This Row],[銷售訂單]])</f>
        <v>6078816</v>
      </c>
      <c r="N810" s="16">
        <f>IF(ZSOHSD058[[#This Row],[落胚數]]="","",IF(ISNUMBER(ZSOHSD058[[#This Row],[落胚數]]+0), ZSOHSD058[[#This Row],[落胚數]]+0, 0))</f>
        <v>4597.7</v>
      </c>
    </row>
    <row r="811" spans="1:14">
      <c r="A811" s="17" t="s">
        <v>4706</v>
      </c>
      <c r="B811" s="17" t="s">
        <v>4707</v>
      </c>
      <c r="C811" s="17" t="s">
        <v>2210</v>
      </c>
      <c r="D811" s="17" t="s">
        <v>2211</v>
      </c>
      <c r="E811" s="25">
        <v>300.2</v>
      </c>
      <c r="F811" s="25">
        <v>322.8</v>
      </c>
      <c r="G811" s="18">
        <v>45862</v>
      </c>
      <c r="H811" s="17" t="s">
        <v>4701</v>
      </c>
      <c r="I811" s="17" t="s">
        <v>20</v>
      </c>
      <c r="J811" s="17" t="s">
        <v>2212</v>
      </c>
      <c r="K811" s="17" t="s">
        <v>4167</v>
      </c>
      <c r="L811" t="str">
        <f>IF(COUNTIFS(ZSOHPP055[订单号数值], ZSOHSD058[[#This Row],[订单号数值]], ZSOHPP055[行項目], ZSOHSD058[[#This Row],[行項目]])&gt;0, "Y", "")</f>
        <v/>
      </c>
      <c r="M811">
        <f>IF(ZSOHSD058[[#This Row],[銷售訂單]]="", "", --ZSOHSD058[[#This Row],[銷售訂單]])</f>
        <v>6078817</v>
      </c>
      <c r="N811" s="16">
        <f>IF(ZSOHSD058[[#This Row],[落胚數]]="","",IF(ISNUMBER(ZSOHSD058[[#This Row],[落胚數]]+0), ZSOHSD058[[#This Row],[落胚數]]+0, 0))</f>
        <v>322.8</v>
      </c>
    </row>
    <row r="812" spans="1:14">
      <c r="A812" s="17" t="s">
        <v>2651</v>
      </c>
      <c r="B812" s="17" t="s">
        <v>4708</v>
      </c>
      <c r="C812" s="17" t="s">
        <v>2210</v>
      </c>
      <c r="D812" s="17" t="s">
        <v>2211</v>
      </c>
      <c r="E812" s="25">
        <v>75987.8</v>
      </c>
      <c r="F812" s="25">
        <v>84430.9</v>
      </c>
      <c r="G812" s="18">
        <v>45862</v>
      </c>
      <c r="H812" s="17" t="s">
        <v>4701</v>
      </c>
      <c r="I812" s="17" t="s">
        <v>20</v>
      </c>
      <c r="J812" s="17" t="s">
        <v>2212</v>
      </c>
      <c r="K812" s="17" t="s">
        <v>2501</v>
      </c>
      <c r="L812" t="str">
        <f>IF(COUNTIFS(ZSOHPP055[订单号数值], ZSOHSD058[[#This Row],[订单号数值]], ZSOHPP055[行項目], ZSOHSD058[[#This Row],[行項目]])&gt;0, "Y", "")</f>
        <v>Y</v>
      </c>
      <c r="M812">
        <f>IF(ZSOHSD058[[#This Row],[銷售訂單]]="", "", --ZSOHSD058[[#This Row],[銷售訂單]])</f>
        <v>6078829</v>
      </c>
      <c r="N812" s="16">
        <f>IF(ZSOHSD058[[#This Row],[落胚數]]="","",IF(ISNUMBER(ZSOHSD058[[#This Row],[落胚數]]+0), ZSOHSD058[[#This Row],[落胚數]]+0, 0))</f>
        <v>84430.9</v>
      </c>
    </row>
    <row r="813" spans="1:14">
      <c r="A813" s="17" t="s">
        <v>2653</v>
      </c>
      <c r="B813" s="17" t="s">
        <v>4708</v>
      </c>
      <c r="C813" s="17" t="s">
        <v>2215</v>
      </c>
      <c r="D813" s="17" t="s">
        <v>2211</v>
      </c>
      <c r="E813" s="25">
        <v>2913.1</v>
      </c>
      <c r="F813" s="25">
        <v>3236.8</v>
      </c>
      <c r="G813" s="18">
        <v>45862</v>
      </c>
      <c r="H813" s="17" t="s">
        <v>4701</v>
      </c>
      <c r="I813" s="17" t="s">
        <v>20</v>
      </c>
      <c r="J813" s="17" t="s">
        <v>2212</v>
      </c>
      <c r="K813" s="17" t="s">
        <v>4167</v>
      </c>
      <c r="L813" t="str">
        <f>IF(COUNTIFS(ZSOHPP055[订单号数值], ZSOHSD058[[#This Row],[订单号数值]], ZSOHPP055[行項目], ZSOHSD058[[#This Row],[行項目]])&gt;0, "Y", "")</f>
        <v/>
      </c>
      <c r="M813">
        <f>IF(ZSOHSD058[[#This Row],[銷售訂單]]="", "", --ZSOHSD058[[#This Row],[銷售訂單]])</f>
        <v>6078829</v>
      </c>
      <c r="N813" s="16">
        <f>IF(ZSOHSD058[[#This Row],[落胚數]]="","",IF(ISNUMBER(ZSOHSD058[[#This Row],[落胚數]]+0), ZSOHSD058[[#This Row],[落胚數]]+0, 0))</f>
        <v>3236.8</v>
      </c>
    </row>
    <row r="814" spans="1:14">
      <c r="A814" s="17" t="s">
        <v>2621</v>
      </c>
      <c r="B814" s="17" t="s">
        <v>4708</v>
      </c>
      <c r="C814" s="17" t="s">
        <v>2216</v>
      </c>
      <c r="D814" s="17" t="s">
        <v>2211</v>
      </c>
      <c r="E814" s="25">
        <v>358.4</v>
      </c>
      <c r="F814" s="25">
        <v>484.4</v>
      </c>
      <c r="G814" s="18">
        <v>45862</v>
      </c>
      <c r="H814" s="17" t="s">
        <v>4609</v>
      </c>
      <c r="I814" s="17" t="s">
        <v>20</v>
      </c>
      <c r="J814" s="17" t="s">
        <v>2212</v>
      </c>
      <c r="K814" s="17" t="s">
        <v>2501</v>
      </c>
      <c r="L814" t="str">
        <f>IF(COUNTIFS(ZSOHPP055[订单号数值], ZSOHSD058[[#This Row],[订单号数值]], ZSOHPP055[行項目], ZSOHSD058[[#This Row],[行項目]])&gt;0, "Y", "")</f>
        <v/>
      </c>
      <c r="M814">
        <f>IF(ZSOHSD058[[#This Row],[銷售訂單]]="", "", --ZSOHSD058[[#This Row],[銷售訂單]])</f>
        <v>6078829</v>
      </c>
      <c r="N814" s="16">
        <f>IF(ZSOHSD058[[#This Row],[落胚數]]="","",IF(ISNUMBER(ZSOHSD058[[#This Row],[落胚數]]+0), ZSOHSD058[[#This Row],[落胚數]]+0, 0))</f>
        <v>484.4</v>
      </c>
    </row>
    <row r="815" spans="1:14">
      <c r="A815" s="17" t="s">
        <v>2621</v>
      </c>
      <c r="B815" s="17" t="s">
        <v>4708</v>
      </c>
      <c r="C815" s="17" t="s">
        <v>2217</v>
      </c>
      <c r="D815" s="17" t="s">
        <v>2211</v>
      </c>
      <c r="E815" s="25">
        <v>358.4</v>
      </c>
      <c r="F815" s="25">
        <v>484.4</v>
      </c>
      <c r="G815" s="18">
        <v>45862</v>
      </c>
      <c r="H815" s="17" t="s">
        <v>4609</v>
      </c>
      <c r="I815" s="17" t="s">
        <v>20</v>
      </c>
      <c r="J815" s="17" t="s">
        <v>2212</v>
      </c>
      <c r="K815" s="17" t="s">
        <v>2501</v>
      </c>
      <c r="L815" t="str">
        <f>IF(COUNTIFS(ZSOHPP055[订单号数值], ZSOHSD058[[#This Row],[订单号数值]], ZSOHPP055[行項目], ZSOHSD058[[#This Row],[行項目]])&gt;0, "Y", "")</f>
        <v/>
      </c>
      <c r="M815">
        <f>IF(ZSOHSD058[[#This Row],[銷售訂單]]="", "", --ZSOHSD058[[#This Row],[銷售訂單]])</f>
        <v>6078829</v>
      </c>
      <c r="N815" s="16">
        <f>IF(ZSOHSD058[[#This Row],[落胚數]]="","",IF(ISNUMBER(ZSOHSD058[[#This Row],[落胚數]]+0), ZSOHSD058[[#This Row],[落胚數]]+0, 0))</f>
        <v>484.4</v>
      </c>
    </row>
    <row r="816" spans="1:14">
      <c r="A816" s="17" t="s">
        <v>2723</v>
      </c>
      <c r="B816" s="17" t="s">
        <v>4709</v>
      </c>
      <c r="C816" s="17" t="s">
        <v>2210</v>
      </c>
      <c r="D816" s="17" t="s">
        <v>2211</v>
      </c>
      <c r="E816" s="25">
        <v>20029</v>
      </c>
      <c r="F816" s="25">
        <v>20049</v>
      </c>
      <c r="G816" s="18">
        <v>45863</v>
      </c>
      <c r="H816" s="17" t="s">
        <v>4710</v>
      </c>
      <c r="I816" s="17" t="s">
        <v>22</v>
      </c>
      <c r="J816" s="17" t="s">
        <v>2212</v>
      </c>
      <c r="K816" s="17" t="s">
        <v>2501</v>
      </c>
      <c r="L816" t="str">
        <f>IF(COUNTIFS(ZSOHPP055[订单号数值], ZSOHSD058[[#This Row],[订单号数值]], ZSOHPP055[行項目], ZSOHSD058[[#This Row],[行項目]])&gt;0, "Y", "")</f>
        <v/>
      </c>
      <c r="M816">
        <f>IF(ZSOHSD058[[#This Row],[銷售訂單]]="", "", --ZSOHSD058[[#This Row],[銷售訂單]])</f>
        <v>6078844</v>
      </c>
      <c r="N816" s="16">
        <f>IF(ZSOHSD058[[#This Row],[落胚數]]="","",IF(ISNUMBER(ZSOHSD058[[#This Row],[落胚數]]+0), ZSOHSD058[[#This Row],[落胚數]]+0, 0))</f>
        <v>20049</v>
      </c>
    </row>
    <row r="817" spans="1:14">
      <c r="A817" s="17" t="s">
        <v>2724</v>
      </c>
      <c r="B817" s="17" t="s">
        <v>4711</v>
      </c>
      <c r="C817" s="17" t="s">
        <v>2210</v>
      </c>
      <c r="D817" s="17" t="s">
        <v>2211</v>
      </c>
      <c r="E817" s="25">
        <v>60</v>
      </c>
      <c r="F817" s="25">
        <v>66.7</v>
      </c>
      <c r="G817" s="18">
        <v>45863</v>
      </c>
      <c r="H817" s="17" t="s">
        <v>4712</v>
      </c>
      <c r="I817" s="17" t="s">
        <v>22</v>
      </c>
      <c r="J817" s="17" t="s">
        <v>2212</v>
      </c>
      <c r="K817" s="17" t="s">
        <v>2501</v>
      </c>
      <c r="L817" t="str">
        <f>IF(COUNTIFS(ZSOHPP055[订单号数值], ZSOHSD058[[#This Row],[订单号数值]], ZSOHPP055[行項目], ZSOHSD058[[#This Row],[行項目]])&gt;0, "Y", "")</f>
        <v>Y</v>
      </c>
      <c r="M817">
        <f>IF(ZSOHSD058[[#This Row],[銷售訂單]]="", "", --ZSOHSD058[[#This Row],[銷售訂單]])</f>
        <v>6078852</v>
      </c>
      <c r="N817" s="16">
        <f>IF(ZSOHSD058[[#This Row],[落胚數]]="","",IF(ISNUMBER(ZSOHSD058[[#This Row],[落胚數]]+0), ZSOHSD058[[#This Row],[落胚數]]+0, 0))</f>
        <v>66.7</v>
      </c>
    </row>
    <row r="818" spans="1:14">
      <c r="A818" s="17" t="s">
        <v>2726</v>
      </c>
      <c r="B818" s="17" t="s">
        <v>4713</v>
      </c>
      <c r="C818" s="17" t="s">
        <v>2210</v>
      </c>
      <c r="D818" s="17" t="s">
        <v>2211</v>
      </c>
      <c r="E818" s="25">
        <v>60</v>
      </c>
      <c r="F818" s="25">
        <v>60.1</v>
      </c>
      <c r="G818" s="18">
        <v>45863</v>
      </c>
      <c r="H818" s="17" t="s">
        <v>4586</v>
      </c>
      <c r="I818" s="17" t="s">
        <v>22</v>
      </c>
      <c r="J818" s="17" t="s">
        <v>2212</v>
      </c>
      <c r="K818" s="17" t="s">
        <v>2501</v>
      </c>
      <c r="L818" t="str">
        <f>IF(COUNTIFS(ZSOHPP055[订单号数值], ZSOHSD058[[#This Row],[订单号数值]], ZSOHPP055[行項目], ZSOHSD058[[#This Row],[行項目]])&gt;0, "Y", "")</f>
        <v>Y</v>
      </c>
      <c r="M818">
        <f>IF(ZSOHSD058[[#This Row],[銷售訂單]]="", "", --ZSOHSD058[[#This Row],[銷售訂單]])</f>
        <v>6078856</v>
      </c>
      <c r="N818" s="16">
        <f>IF(ZSOHSD058[[#This Row],[落胚數]]="","",IF(ISNUMBER(ZSOHSD058[[#This Row],[落胚數]]+0), ZSOHSD058[[#This Row],[落胚數]]+0, 0))</f>
        <v>60.1</v>
      </c>
    </row>
    <row r="819" spans="1:14">
      <c r="A819" s="17" t="s">
        <v>2728</v>
      </c>
      <c r="B819" s="17" t="s">
        <v>4714</v>
      </c>
      <c r="C819" s="17" t="s">
        <v>2210</v>
      </c>
      <c r="D819" s="17" t="s">
        <v>2211</v>
      </c>
      <c r="E819" s="25">
        <v>50</v>
      </c>
      <c r="F819" s="25">
        <v>58.8</v>
      </c>
      <c r="G819" s="18">
        <v>45863</v>
      </c>
      <c r="H819" s="17" t="s">
        <v>4715</v>
      </c>
      <c r="I819" s="17" t="s">
        <v>22</v>
      </c>
      <c r="J819" s="17" t="s">
        <v>2212</v>
      </c>
      <c r="K819" s="17" t="s">
        <v>2501</v>
      </c>
      <c r="L819" t="str">
        <f>IF(COUNTIFS(ZSOHPP055[订单号数值], ZSOHSD058[[#This Row],[订单号数值]], ZSOHPP055[行項目], ZSOHSD058[[#This Row],[行項目]])&gt;0, "Y", "")</f>
        <v>Y</v>
      </c>
      <c r="M819">
        <f>IF(ZSOHSD058[[#This Row],[銷售訂單]]="", "", --ZSOHSD058[[#This Row],[銷售訂單]])</f>
        <v>6078863</v>
      </c>
      <c r="N819" s="16">
        <f>IF(ZSOHSD058[[#This Row],[落胚數]]="","",IF(ISNUMBER(ZSOHSD058[[#This Row],[落胚數]]+0), ZSOHSD058[[#This Row],[落胚數]]+0, 0))</f>
        <v>58.8</v>
      </c>
    </row>
    <row r="820" spans="1:14">
      <c r="A820" s="17" t="s">
        <v>2251</v>
      </c>
      <c r="B820" s="17" t="s">
        <v>4716</v>
      </c>
      <c r="C820" s="17" t="s">
        <v>2210</v>
      </c>
      <c r="D820" s="17" t="s">
        <v>2211</v>
      </c>
      <c r="E820" s="25">
        <v>2000</v>
      </c>
      <c r="F820" s="25">
        <v>2298.9</v>
      </c>
      <c r="G820" s="18">
        <v>45864</v>
      </c>
      <c r="H820" s="17" t="s">
        <v>4586</v>
      </c>
      <c r="I820" s="17" t="s">
        <v>23</v>
      </c>
      <c r="J820" s="17" t="s">
        <v>2212</v>
      </c>
      <c r="K820" s="17" t="s">
        <v>2501</v>
      </c>
      <c r="L820" t="str">
        <f>IF(COUNTIFS(ZSOHPP055[订单号数值], ZSOHSD058[[#This Row],[订单号数值]], ZSOHPP055[行項目], ZSOHSD058[[#This Row],[行項目]])&gt;0, "Y", "")</f>
        <v>Y</v>
      </c>
      <c r="M820">
        <f>IF(ZSOHSD058[[#This Row],[銷售訂單]]="", "", --ZSOHSD058[[#This Row],[銷售訂單]])</f>
        <v>6078885</v>
      </c>
      <c r="N820" s="16">
        <f>IF(ZSOHSD058[[#This Row],[落胚數]]="","",IF(ISNUMBER(ZSOHSD058[[#This Row],[落胚數]]+0), ZSOHSD058[[#This Row],[落胚數]]+0, 0))</f>
        <v>2298.9</v>
      </c>
    </row>
    <row r="821" spans="1:14">
      <c r="A821" s="17" t="s">
        <v>2300</v>
      </c>
      <c r="B821" s="17" t="s">
        <v>4716</v>
      </c>
      <c r="C821" s="17" t="s">
        <v>2215</v>
      </c>
      <c r="D821" s="17" t="s">
        <v>2211</v>
      </c>
      <c r="E821" s="25">
        <v>9000</v>
      </c>
      <c r="F821" s="25">
        <v>10588.2</v>
      </c>
      <c r="G821" s="18">
        <v>45864</v>
      </c>
      <c r="H821" s="17" t="s">
        <v>4586</v>
      </c>
      <c r="I821" s="17" t="s">
        <v>23</v>
      </c>
      <c r="J821" s="17" t="s">
        <v>2212</v>
      </c>
      <c r="K821" s="17" t="s">
        <v>2501</v>
      </c>
      <c r="L821" t="str">
        <f>IF(COUNTIFS(ZSOHPP055[订单号数值], ZSOHSD058[[#This Row],[订单号数值]], ZSOHPP055[行項目], ZSOHSD058[[#This Row],[行項目]])&gt;0, "Y", "")</f>
        <v>Y</v>
      </c>
      <c r="M821">
        <f>IF(ZSOHSD058[[#This Row],[銷售訂單]]="", "", --ZSOHSD058[[#This Row],[銷售訂單]])</f>
        <v>6078885</v>
      </c>
      <c r="N821" s="16">
        <f>IF(ZSOHSD058[[#This Row],[落胚數]]="","",IF(ISNUMBER(ZSOHSD058[[#This Row],[落胚數]]+0), ZSOHSD058[[#This Row],[落胚數]]+0, 0))</f>
        <v>10588.2</v>
      </c>
    </row>
    <row r="822" spans="1:14">
      <c r="A822" s="17" t="s">
        <v>2300</v>
      </c>
      <c r="B822" s="17" t="s">
        <v>4716</v>
      </c>
      <c r="C822" s="17" t="s">
        <v>2216</v>
      </c>
      <c r="D822" s="17" t="s">
        <v>2211</v>
      </c>
      <c r="E822" s="25">
        <v>31000</v>
      </c>
      <c r="F822" s="25">
        <v>35632.199999999997</v>
      </c>
      <c r="G822" s="18">
        <v>45864</v>
      </c>
      <c r="H822" s="17" t="s">
        <v>4586</v>
      </c>
      <c r="I822" s="17" t="s">
        <v>23</v>
      </c>
      <c r="J822" s="17" t="s">
        <v>2212</v>
      </c>
      <c r="K822" s="17" t="s">
        <v>2501</v>
      </c>
      <c r="L822" t="str">
        <f>IF(COUNTIFS(ZSOHPP055[订单号数值], ZSOHSD058[[#This Row],[订单号数值]], ZSOHPP055[行項目], ZSOHSD058[[#This Row],[行項目]])&gt;0, "Y", "")</f>
        <v>Y</v>
      </c>
      <c r="M822">
        <f>IF(ZSOHSD058[[#This Row],[銷售訂單]]="", "", --ZSOHSD058[[#This Row],[銷售訂單]])</f>
        <v>6078885</v>
      </c>
      <c r="N822" s="16">
        <f>IF(ZSOHSD058[[#This Row],[落胚數]]="","",IF(ISNUMBER(ZSOHSD058[[#This Row],[落胚數]]+0), ZSOHSD058[[#This Row],[落胚數]]+0, 0))</f>
        <v>35632.199999999997</v>
      </c>
    </row>
    <row r="823" spans="1:14">
      <c r="A823" s="17" t="s">
        <v>2587</v>
      </c>
      <c r="B823" s="17" t="s">
        <v>4717</v>
      </c>
      <c r="C823" s="17" t="s">
        <v>2210</v>
      </c>
      <c r="D823" s="17" t="s">
        <v>2211</v>
      </c>
      <c r="E823" s="25">
        <v>100</v>
      </c>
      <c r="F823" s="25">
        <v>100.1</v>
      </c>
      <c r="G823" s="18">
        <v>45866</v>
      </c>
      <c r="H823" s="17" t="s">
        <v>4587</v>
      </c>
      <c r="I823" s="17" t="s">
        <v>22</v>
      </c>
      <c r="J823" s="17" t="s">
        <v>2212</v>
      </c>
      <c r="K823" s="17" t="s">
        <v>2501</v>
      </c>
      <c r="L823" t="str">
        <f>IF(COUNTIFS(ZSOHPP055[订单号数值], ZSOHSD058[[#This Row],[订单号数值]], ZSOHPP055[行項目], ZSOHSD058[[#This Row],[行項目]])&gt;0, "Y", "")</f>
        <v>Y</v>
      </c>
      <c r="M823">
        <f>IF(ZSOHSD058[[#This Row],[銷售訂單]]="", "", --ZSOHSD058[[#This Row],[銷售訂單]])</f>
        <v>6078898</v>
      </c>
      <c r="N823" s="16">
        <f>IF(ZSOHSD058[[#This Row],[落胚數]]="","",IF(ISNUMBER(ZSOHSD058[[#This Row],[落胚數]]+0), ZSOHSD058[[#This Row],[落胚數]]+0, 0))</f>
        <v>100.1</v>
      </c>
    </row>
    <row r="824" spans="1:14">
      <c r="A824" s="17" t="s">
        <v>2592</v>
      </c>
      <c r="B824" s="17" t="s">
        <v>4718</v>
      </c>
      <c r="C824" s="17" t="s">
        <v>2210</v>
      </c>
      <c r="D824" s="17" t="s">
        <v>2211</v>
      </c>
      <c r="E824" s="25">
        <v>100</v>
      </c>
      <c r="F824" s="25">
        <v>120.5</v>
      </c>
      <c r="G824" s="18">
        <v>45866</v>
      </c>
      <c r="H824" s="17" t="s">
        <v>4587</v>
      </c>
      <c r="I824" s="17" t="s">
        <v>22</v>
      </c>
      <c r="J824" s="17" t="s">
        <v>2212</v>
      </c>
      <c r="K824" s="17" t="s">
        <v>2501</v>
      </c>
      <c r="L824" t="str">
        <f>IF(COUNTIFS(ZSOHPP055[订单号数值], ZSOHSD058[[#This Row],[订单号数值]], ZSOHPP055[行項目], ZSOHSD058[[#This Row],[行項目]])&gt;0, "Y", "")</f>
        <v>Y</v>
      </c>
      <c r="M824">
        <f>IF(ZSOHSD058[[#This Row],[銷售訂單]]="", "", --ZSOHSD058[[#This Row],[銷售訂單]])</f>
        <v>6078899</v>
      </c>
      <c r="N824" s="16">
        <f>IF(ZSOHSD058[[#This Row],[落胚數]]="","",IF(ISNUMBER(ZSOHSD058[[#This Row],[落胚數]]+0), ZSOHSD058[[#This Row],[落胚數]]+0, 0))</f>
        <v>120.5</v>
      </c>
    </row>
    <row r="825" spans="1:14">
      <c r="A825" s="17" t="s">
        <v>2733</v>
      </c>
      <c r="B825" s="17" t="s">
        <v>4719</v>
      </c>
      <c r="C825" s="17" t="s">
        <v>2210</v>
      </c>
      <c r="D825" s="17" t="s">
        <v>2211</v>
      </c>
      <c r="E825" s="25">
        <v>250</v>
      </c>
      <c r="F825" s="25">
        <v>287.39999999999998</v>
      </c>
      <c r="G825" s="18">
        <v>45866</v>
      </c>
      <c r="H825" s="17" t="s">
        <v>4606</v>
      </c>
      <c r="I825" s="17" t="s">
        <v>23</v>
      </c>
      <c r="J825" s="17" t="s">
        <v>2212</v>
      </c>
      <c r="K825" s="17" t="s">
        <v>2501</v>
      </c>
      <c r="L825" t="str">
        <f>IF(COUNTIFS(ZSOHPP055[订单号数值], ZSOHSD058[[#This Row],[订单号数值]], ZSOHPP055[行項目], ZSOHSD058[[#This Row],[行項目]])&gt;0, "Y", "")</f>
        <v>Y</v>
      </c>
      <c r="M825">
        <f>IF(ZSOHSD058[[#This Row],[銷售訂單]]="", "", --ZSOHSD058[[#This Row],[銷售訂單]])</f>
        <v>6078904</v>
      </c>
      <c r="N825" s="16">
        <f>IF(ZSOHSD058[[#This Row],[落胚數]]="","",IF(ISNUMBER(ZSOHSD058[[#This Row],[落胚數]]+0), ZSOHSD058[[#This Row],[落胚數]]+0, 0))</f>
        <v>287.39999999999998</v>
      </c>
    </row>
    <row r="826" spans="1:14">
      <c r="A826" s="17" t="s">
        <v>2733</v>
      </c>
      <c r="B826" s="17" t="s">
        <v>4719</v>
      </c>
      <c r="C826" s="17" t="s">
        <v>2215</v>
      </c>
      <c r="D826" s="17" t="s">
        <v>2211</v>
      </c>
      <c r="E826" s="25">
        <v>200</v>
      </c>
      <c r="F826" s="25">
        <v>238.1</v>
      </c>
      <c r="G826" s="18">
        <v>45972</v>
      </c>
      <c r="H826" s="17" t="s">
        <v>4697</v>
      </c>
      <c r="I826" s="17" t="s">
        <v>23</v>
      </c>
      <c r="J826" s="17" t="s">
        <v>2212</v>
      </c>
      <c r="K826" s="17" t="s">
        <v>2501</v>
      </c>
      <c r="L826" t="str">
        <f>IF(COUNTIFS(ZSOHPP055[订单号数值], ZSOHSD058[[#This Row],[订单号数值]], ZSOHPP055[行項目], ZSOHSD058[[#This Row],[行項目]])&gt;0, "Y", "")</f>
        <v>Y</v>
      </c>
      <c r="M826">
        <f>IF(ZSOHSD058[[#This Row],[銷售訂單]]="", "", --ZSOHSD058[[#This Row],[銷售訂單]])</f>
        <v>6078904</v>
      </c>
      <c r="N826" s="16">
        <f>IF(ZSOHSD058[[#This Row],[落胚數]]="","",IF(ISNUMBER(ZSOHSD058[[#This Row],[落胚數]]+0), ZSOHSD058[[#This Row],[落胚數]]+0, 0))</f>
        <v>238.1</v>
      </c>
    </row>
    <row r="827" spans="1:14">
      <c r="A827" s="17" t="s">
        <v>2612</v>
      </c>
      <c r="B827" s="17" t="s">
        <v>4720</v>
      </c>
      <c r="C827" s="17" t="s">
        <v>2210</v>
      </c>
      <c r="D827" s="17" t="s">
        <v>2211</v>
      </c>
      <c r="E827" s="25">
        <v>82729</v>
      </c>
      <c r="F827" s="25">
        <v>88955.9</v>
      </c>
      <c r="G827" s="18">
        <v>45867</v>
      </c>
      <c r="H827" s="17" t="s">
        <v>4721</v>
      </c>
      <c r="I827" s="17" t="s">
        <v>20</v>
      </c>
      <c r="J827" s="17" t="s">
        <v>2212</v>
      </c>
      <c r="K827" s="17" t="s">
        <v>2501</v>
      </c>
      <c r="L827" t="str">
        <f>IF(COUNTIFS(ZSOHPP055[订单号数值], ZSOHSD058[[#This Row],[订单号数值]], ZSOHPP055[行項目], ZSOHSD058[[#This Row],[行項目]])&gt;0, "Y", "")</f>
        <v>Y</v>
      </c>
      <c r="M827">
        <f>IF(ZSOHSD058[[#This Row],[銷售訂單]]="", "", --ZSOHSD058[[#This Row],[銷售訂單]])</f>
        <v>6078923</v>
      </c>
      <c r="N827" s="16">
        <f>IF(ZSOHSD058[[#This Row],[落胚數]]="","",IF(ISNUMBER(ZSOHSD058[[#This Row],[落胚數]]+0), ZSOHSD058[[#This Row],[落胚數]]+0, 0))</f>
        <v>88955.9</v>
      </c>
    </row>
    <row r="828" spans="1:14">
      <c r="A828" s="17" t="s">
        <v>2651</v>
      </c>
      <c r="B828" s="17" t="s">
        <v>4722</v>
      </c>
      <c r="C828" s="17" t="s">
        <v>2210</v>
      </c>
      <c r="D828" s="17" t="s">
        <v>2211</v>
      </c>
      <c r="E828" s="25">
        <v>94984.8</v>
      </c>
      <c r="F828" s="25">
        <v>105538.7</v>
      </c>
      <c r="G828" s="18">
        <v>45868</v>
      </c>
      <c r="H828" s="17" t="s">
        <v>4637</v>
      </c>
      <c r="I828" s="17" t="s">
        <v>20</v>
      </c>
      <c r="J828" s="17" t="s">
        <v>2212</v>
      </c>
      <c r="K828" s="17" t="s">
        <v>2501</v>
      </c>
      <c r="L828" t="str">
        <f>IF(COUNTIFS(ZSOHPP055[订单号数值], ZSOHSD058[[#This Row],[订单号数值]], ZSOHPP055[行項目], ZSOHSD058[[#This Row],[行項目]])&gt;0, "Y", "")</f>
        <v>Y</v>
      </c>
      <c r="M828">
        <f>IF(ZSOHSD058[[#This Row],[銷售訂單]]="", "", --ZSOHSD058[[#This Row],[銷售訂單]])</f>
        <v>6078957</v>
      </c>
      <c r="N828" s="16">
        <f>IF(ZSOHSD058[[#This Row],[落胚數]]="","",IF(ISNUMBER(ZSOHSD058[[#This Row],[落胚數]]+0), ZSOHSD058[[#This Row],[落胚數]]+0, 0))</f>
        <v>105538.7</v>
      </c>
    </row>
    <row r="829" spans="1:14">
      <c r="A829" s="17" t="s">
        <v>2653</v>
      </c>
      <c r="B829" s="17" t="s">
        <v>4722</v>
      </c>
      <c r="C829" s="17" t="s">
        <v>2215</v>
      </c>
      <c r="D829" s="17" t="s">
        <v>2211</v>
      </c>
      <c r="E829" s="25">
        <v>4046</v>
      </c>
      <c r="F829" s="25">
        <v>4495.5</v>
      </c>
      <c r="G829" s="18">
        <v>45868</v>
      </c>
      <c r="H829" s="17" t="s">
        <v>4637</v>
      </c>
      <c r="I829" s="17" t="s">
        <v>20</v>
      </c>
      <c r="J829" s="17" t="s">
        <v>2212</v>
      </c>
      <c r="K829" s="17" t="s">
        <v>4167</v>
      </c>
      <c r="L829" t="str">
        <f>IF(COUNTIFS(ZSOHPP055[订单号数值], ZSOHSD058[[#This Row],[订单号数值]], ZSOHPP055[行項目], ZSOHSD058[[#This Row],[行項目]])&gt;0, "Y", "")</f>
        <v/>
      </c>
      <c r="M829">
        <f>IF(ZSOHSD058[[#This Row],[銷售訂單]]="", "", --ZSOHSD058[[#This Row],[銷售訂單]])</f>
        <v>6078957</v>
      </c>
      <c r="N829" s="16">
        <f>IF(ZSOHSD058[[#This Row],[落胚數]]="","",IF(ISNUMBER(ZSOHSD058[[#This Row],[落胚數]]+0), ZSOHSD058[[#This Row],[落胚數]]+0, 0))</f>
        <v>4495.5</v>
      </c>
    </row>
    <row r="830" spans="1:14">
      <c r="A830" s="17" t="s">
        <v>2621</v>
      </c>
      <c r="B830" s="17" t="s">
        <v>4722</v>
      </c>
      <c r="C830" s="17" t="s">
        <v>2216</v>
      </c>
      <c r="D830" s="17" t="s">
        <v>2211</v>
      </c>
      <c r="E830" s="25">
        <v>537.6</v>
      </c>
      <c r="F830" s="25">
        <v>746.7</v>
      </c>
      <c r="G830" s="18">
        <v>45868</v>
      </c>
      <c r="H830" s="17" t="s">
        <v>4637</v>
      </c>
      <c r="I830" s="17" t="s">
        <v>20</v>
      </c>
      <c r="J830" s="17" t="s">
        <v>2212</v>
      </c>
      <c r="K830" s="17" t="s">
        <v>2501</v>
      </c>
      <c r="L830" t="str">
        <f>IF(COUNTIFS(ZSOHPP055[订单号数值], ZSOHSD058[[#This Row],[订单号数值]], ZSOHPP055[行項目], ZSOHSD058[[#This Row],[行項目]])&gt;0, "Y", "")</f>
        <v>Y</v>
      </c>
      <c r="M830">
        <f>IF(ZSOHSD058[[#This Row],[銷售訂單]]="", "", --ZSOHSD058[[#This Row],[銷售訂單]])</f>
        <v>6078957</v>
      </c>
      <c r="N830" s="16">
        <f>IF(ZSOHSD058[[#This Row],[落胚數]]="","",IF(ISNUMBER(ZSOHSD058[[#This Row],[落胚數]]+0), ZSOHSD058[[#This Row],[落胚數]]+0, 0))</f>
        <v>746.7</v>
      </c>
    </row>
    <row r="831" spans="1:14">
      <c r="A831" s="17" t="s">
        <v>2621</v>
      </c>
      <c r="B831" s="17" t="s">
        <v>4722</v>
      </c>
      <c r="C831" s="17" t="s">
        <v>2217</v>
      </c>
      <c r="D831" s="17" t="s">
        <v>2211</v>
      </c>
      <c r="E831" s="25">
        <v>537.6</v>
      </c>
      <c r="F831" s="25">
        <v>746.7</v>
      </c>
      <c r="G831" s="18">
        <v>45868</v>
      </c>
      <c r="H831" s="17" t="s">
        <v>4637</v>
      </c>
      <c r="I831" s="17" t="s">
        <v>20</v>
      </c>
      <c r="J831" s="17" t="s">
        <v>2212</v>
      </c>
      <c r="K831" s="17" t="s">
        <v>2501</v>
      </c>
      <c r="L831" t="str">
        <f>IF(COUNTIFS(ZSOHPP055[订单号数值], ZSOHSD058[[#This Row],[订单号数值]], ZSOHPP055[行項目], ZSOHSD058[[#This Row],[行項目]])&gt;0, "Y", "")</f>
        <v/>
      </c>
      <c r="M831">
        <f>IF(ZSOHSD058[[#This Row],[銷售訂單]]="", "", --ZSOHSD058[[#This Row],[銷售訂單]])</f>
        <v>6078957</v>
      </c>
      <c r="N831" s="16">
        <f>IF(ZSOHSD058[[#This Row],[落胚數]]="","",IF(ISNUMBER(ZSOHSD058[[#This Row],[落胚數]]+0), ZSOHSD058[[#This Row],[落胚數]]+0, 0))</f>
        <v>746.7</v>
      </c>
    </row>
    <row r="832" spans="1:14">
      <c r="A832" s="17" t="s">
        <v>2737</v>
      </c>
      <c r="B832" s="17" t="s">
        <v>4723</v>
      </c>
      <c r="C832" s="17" t="s">
        <v>2210</v>
      </c>
      <c r="D832" s="17" t="s">
        <v>2211</v>
      </c>
      <c r="E832" s="25">
        <v>120</v>
      </c>
      <c r="F832" s="25">
        <v>133.30000000000001</v>
      </c>
      <c r="G832" s="18">
        <v>45868</v>
      </c>
      <c r="H832" s="17" t="s">
        <v>4587</v>
      </c>
      <c r="I832" s="17" t="s">
        <v>22</v>
      </c>
      <c r="J832" s="17" t="s">
        <v>2212</v>
      </c>
      <c r="K832" s="17" t="s">
        <v>2501</v>
      </c>
      <c r="L832" t="str">
        <f>IF(COUNTIFS(ZSOHPP055[订单号数值], ZSOHSD058[[#This Row],[订单号数值]], ZSOHPP055[行項目], ZSOHSD058[[#This Row],[行項目]])&gt;0, "Y", "")</f>
        <v>Y</v>
      </c>
      <c r="M832">
        <f>IF(ZSOHSD058[[#This Row],[銷售訂單]]="", "", --ZSOHSD058[[#This Row],[銷售訂單]])</f>
        <v>6078958</v>
      </c>
      <c r="N832" s="16">
        <f>IF(ZSOHSD058[[#This Row],[落胚數]]="","",IF(ISNUMBER(ZSOHSD058[[#This Row],[落胚數]]+0), ZSOHSD058[[#This Row],[落胚數]]+0, 0))</f>
        <v>133.30000000000001</v>
      </c>
    </row>
    <row r="833" spans="1:14">
      <c r="A833" s="17" t="s">
        <v>2739</v>
      </c>
      <c r="B833" s="17" t="s">
        <v>4724</v>
      </c>
      <c r="C833" s="17" t="s">
        <v>2210</v>
      </c>
      <c r="D833" s="17" t="s">
        <v>2211</v>
      </c>
      <c r="E833" s="25">
        <v>100</v>
      </c>
      <c r="F833" s="25">
        <v>117.6</v>
      </c>
      <c r="G833" s="18">
        <v>45868</v>
      </c>
      <c r="H833" s="17" t="s">
        <v>4587</v>
      </c>
      <c r="I833" s="17" t="s">
        <v>24</v>
      </c>
      <c r="J833" s="17" t="s">
        <v>2212</v>
      </c>
      <c r="K833" s="17" t="s">
        <v>2501</v>
      </c>
      <c r="L833" t="str">
        <f>IF(COUNTIFS(ZSOHPP055[订单号数值], ZSOHSD058[[#This Row],[订单号数值]], ZSOHPP055[行項目], ZSOHSD058[[#This Row],[行項目]])&gt;0, "Y", "")</f>
        <v>Y</v>
      </c>
      <c r="M833">
        <f>IF(ZSOHSD058[[#This Row],[銷售訂單]]="", "", --ZSOHSD058[[#This Row],[銷售訂單]])</f>
        <v>6078964</v>
      </c>
      <c r="N833" s="16">
        <f>IF(ZSOHSD058[[#This Row],[落胚數]]="","",IF(ISNUMBER(ZSOHSD058[[#This Row],[落胚數]]+0), ZSOHSD058[[#This Row],[落胚數]]+0, 0))</f>
        <v>117.6</v>
      </c>
    </row>
    <row r="834" spans="1:14">
      <c r="A834" s="17" t="s">
        <v>4665</v>
      </c>
      <c r="B834" s="17" t="s">
        <v>4725</v>
      </c>
      <c r="C834" s="17" t="s">
        <v>2210</v>
      </c>
      <c r="D834" s="17" t="s">
        <v>2211</v>
      </c>
      <c r="E834" s="25">
        <v>25</v>
      </c>
      <c r="F834" s="25">
        <v>27.8</v>
      </c>
      <c r="G834" s="18">
        <v>45868</v>
      </c>
      <c r="H834" s="17" t="s">
        <v>4587</v>
      </c>
      <c r="I834" s="17" t="s">
        <v>23</v>
      </c>
      <c r="J834" s="17" t="s">
        <v>2212</v>
      </c>
      <c r="K834" s="17" t="s">
        <v>4167</v>
      </c>
      <c r="L834" t="str">
        <f>IF(COUNTIFS(ZSOHPP055[订单号数值], ZSOHSD058[[#This Row],[订单号数值]], ZSOHPP055[行項目], ZSOHSD058[[#This Row],[行項目]])&gt;0, "Y", "")</f>
        <v/>
      </c>
      <c r="M834">
        <f>IF(ZSOHSD058[[#This Row],[銷售訂單]]="", "", --ZSOHSD058[[#This Row],[銷售訂單]])</f>
        <v>6078965</v>
      </c>
      <c r="N834" s="16">
        <f>IF(ZSOHSD058[[#This Row],[落胚數]]="","",IF(ISNUMBER(ZSOHSD058[[#This Row],[落胚數]]+0), ZSOHSD058[[#This Row],[落胚數]]+0, 0))</f>
        <v>27.8</v>
      </c>
    </row>
    <row r="835" spans="1:14">
      <c r="A835" s="17" t="s">
        <v>4665</v>
      </c>
      <c r="B835" s="17" t="s">
        <v>4725</v>
      </c>
      <c r="C835" s="17" t="s">
        <v>2215</v>
      </c>
      <c r="D835" s="17" t="s">
        <v>2211</v>
      </c>
      <c r="E835" s="25">
        <v>75</v>
      </c>
      <c r="F835" s="25">
        <v>88.2</v>
      </c>
      <c r="G835" s="18">
        <v>45868</v>
      </c>
      <c r="H835" s="17" t="s">
        <v>4587</v>
      </c>
      <c r="I835" s="17" t="s">
        <v>23</v>
      </c>
      <c r="J835" s="17" t="s">
        <v>2212</v>
      </c>
      <c r="K835" s="17" t="s">
        <v>4167</v>
      </c>
      <c r="L835" t="str">
        <f>IF(COUNTIFS(ZSOHPP055[订单号数值], ZSOHSD058[[#This Row],[订单号数值]], ZSOHPP055[行項目], ZSOHSD058[[#This Row],[行項目]])&gt;0, "Y", "")</f>
        <v/>
      </c>
      <c r="M835">
        <f>IF(ZSOHSD058[[#This Row],[銷售訂單]]="", "", --ZSOHSD058[[#This Row],[銷售訂單]])</f>
        <v>6078965</v>
      </c>
      <c r="N835" s="16">
        <f>IF(ZSOHSD058[[#This Row],[落胚數]]="","",IF(ISNUMBER(ZSOHSD058[[#This Row],[落胚數]]+0), ZSOHSD058[[#This Row],[落胚數]]+0, 0))</f>
        <v>88.2</v>
      </c>
    </row>
    <row r="836" spans="1:14">
      <c r="A836" s="17" t="s">
        <v>2685</v>
      </c>
      <c r="B836" s="17" t="s">
        <v>4725</v>
      </c>
      <c r="C836" s="17" t="s">
        <v>2216</v>
      </c>
      <c r="D836" s="17" t="s">
        <v>2211</v>
      </c>
      <c r="E836" s="25">
        <v>25</v>
      </c>
      <c r="F836" s="25">
        <v>29.4</v>
      </c>
      <c r="G836" s="18">
        <v>45868</v>
      </c>
      <c r="H836" s="17" t="s">
        <v>4587</v>
      </c>
      <c r="I836" s="17" t="s">
        <v>23</v>
      </c>
      <c r="J836" s="17" t="s">
        <v>2212</v>
      </c>
      <c r="K836" s="17" t="s">
        <v>4167</v>
      </c>
      <c r="L836" t="str">
        <f>IF(COUNTIFS(ZSOHPP055[订单号数值], ZSOHSD058[[#This Row],[订单号数值]], ZSOHPP055[行項目], ZSOHSD058[[#This Row],[行項目]])&gt;0, "Y", "")</f>
        <v/>
      </c>
      <c r="M836">
        <f>IF(ZSOHSD058[[#This Row],[銷售訂單]]="", "", --ZSOHSD058[[#This Row],[銷售訂單]])</f>
        <v>6078965</v>
      </c>
      <c r="N836" s="16">
        <f>IF(ZSOHSD058[[#This Row],[落胚數]]="","",IF(ISNUMBER(ZSOHSD058[[#This Row],[落胚數]]+0), ZSOHSD058[[#This Row],[落胚數]]+0, 0))</f>
        <v>29.4</v>
      </c>
    </row>
    <row r="837" spans="1:14">
      <c r="A837" s="17" t="s">
        <v>2685</v>
      </c>
      <c r="B837" s="17" t="s">
        <v>4725</v>
      </c>
      <c r="C837" s="17" t="s">
        <v>2217</v>
      </c>
      <c r="D837" s="17" t="s">
        <v>2211</v>
      </c>
      <c r="E837" s="25">
        <v>75</v>
      </c>
      <c r="F837" s="25">
        <v>83.3</v>
      </c>
      <c r="G837" s="18">
        <v>45868</v>
      </c>
      <c r="H837" s="17" t="s">
        <v>4587</v>
      </c>
      <c r="I837" s="17" t="s">
        <v>23</v>
      </c>
      <c r="J837" s="17" t="s">
        <v>2212</v>
      </c>
      <c r="K837" s="17" t="s">
        <v>4167</v>
      </c>
      <c r="L837" t="str">
        <f>IF(COUNTIFS(ZSOHPP055[订单号数值], ZSOHSD058[[#This Row],[订单号数值]], ZSOHPP055[行項目], ZSOHSD058[[#This Row],[行項目]])&gt;0, "Y", "")</f>
        <v/>
      </c>
      <c r="M837">
        <f>IF(ZSOHSD058[[#This Row],[銷售訂單]]="", "", --ZSOHSD058[[#This Row],[銷售訂單]])</f>
        <v>6078965</v>
      </c>
      <c r="N837" s="16">
        <f>IF(ZSOHSD058[[#This Row],[落胚數]]="","",IF(ISNUMBER(ZSOHSD058[[#This Row],[落胚數]]+0), ZSOHSD058[[#This Row],[落胚數]]+0, 0))</f>
        <v>83.3</v>
      </c>
    </row>
    <row r="838" spans="1:14">
      <c r="A838" s="17" t="s">
        <v>2382</v>
      </c>
      <c r="B838" s="17" t="s">
        <v>4726</v>
      </c>
      <c r="C838" s="17" t="s">
        <v>2210</v>
      </c>
      <c r="D838" s="17" t="s">
        <v>2211</v>
      </c>
      <c r="E838" s="25">
        <v>11228.7</v>
      </c>
      <c r="F838" s="25">
        <v>12906.5</v>
      </c>
      <c r="G838" s="18">
        <v>45868</v>
      </c>
      <c r="H838" s="17" t="s">
        <v>4637</v>
      </c>
      <c r="I838" s="17" t="s">
        <v>20</v>
      </c>
      <c r="J838" s="17" t="s">
        <v>2212</v>
      </c>
      <c r="K838" s="17" t="s">
        <v>2501</v>
      </c>
      <c r="L838" t="str">
        <f>IF(COUNTIFS(ZSOHPP055[订单号数值], ZSOHSD058[[#This Row],[订单号数值]], ZSOHPP055[行項目], ZSOHSD058[[#This Row],[行項目]])&gt;0, "Y", "")</f>
        <v>Y</v>
      </c>
      <c r="M838">
        <f>IF(ZSOHSD058[[#This Row],[銷售訂單]]="", "", --ZSOHSD058[[#This Row],[銷售訂單]])</f>
        <v>6078966</v>
      </c>
      <c r="N838" s="16">
        <f>IF(ZSOHSD058[[#This Row],[落胚數]]="","",IF(ISNUMBER(ZSOHSD058[[#This Row],[落胚數]]+0), ZSOHSD058[[#This Row],[落胚數]]+0, 0))</f>
        <v>12906.5</v>
      </c>
    </row>
    <row r="839" spans="1:14">
      <c r="A839" s="17" t="s">
        <v>2694</v>
      </c>
      <c r="B839" s="17" t="s">
        <v>4727</v>
      </c>
      <c r="C839" s="17" t="s">
        <v>2210</v>
      </c>
      <c r="D839" s="17" t="s">
        <v>2211</v>
      </c>
      <c r="E839" s="25">
        <v>22397.7</v>
      </c>
      <c r="F839" s="25">
        <v>22397.7</v>
      </c>
      <c r="G839" s="18">
        <v>45868</v>
      </c>
      <c r="H839" s="17" t="s">
        <v>4637</v>
      </c>
      <c r="I839" s="17" t="s">
        <v>20</v>
      </c>
      <c r="J839" s="17" t="s">
        <v>2212</v>
      </c>
      <c r="K839" s="17" t="s">
        <v>2501</v>
      </c>
      <c r="L839" t="str">
        <f>IF(COUNTIFS(ZSOHPP055[订单号数值], ZSOHSD058[[#This Row],[订单号数值]], ZSOHPP055[行項目], ZSOHSD058[[#This Row],[行項目]])&gt;0, "Y", "")</f>
        <v>Y</v>
      </c>
      <c r="M839">
        <f>IF(ZSOHSD058[[#This Row],[銷售訂單]]="", "", --ZSOHSD058[[#This Row],[銷售訂單]])</f>
        <v>6078968</v>
      </c>
      <c r="N839" s="16">
        <f>IF(ZSOHSD058[[#This Row],[落胚數]]="","",IF(ISNUMBER(ZSOHSD058[[#This Row],[落胚數]]+0), ZSOHSD058[[#This Row],[落胚數]]+0, 0))</f>
        <v>22397.7</v>
      </c>
    </row>
    <row r="840" spans="1:14">
      <c r="A840" s="17" t="s">
        <v>4665</v>
      </c>
      <c r="B840" s="17" t="s">
        <v>4728</v>
      </c>
      <c r="C840" s="17" t="s">
        <v>2210</v>
      </c>
      <c r="D840" s="17" t="s">
        <v>2211</v>
      </c>
      <c r="E840" s="25">
        <v>111.6</v>
      </c>
      <c r="F840" s="25">
        <v>148.80000000000001</v>
      </c>
      <c r="G840" s="18">
        <v>45869</v>
      </c>
      <c r="H840" s="17" t="s">
        <v>4540</v>
      </c>
      <c r="I840" s="17" t="s">
        <v>23</v>
      </c>
      <c r="J840" s="17" t="s">
        <v>2212</v>
      </c>
      <c r="K840" s="17" t="s">
        <v>4167</v>
      </c>
      <c r="L840" t="str">
        <f>IF(COUNTIFS(ZSOHPP055[订单号数值], ZSOHSD058[[#This Row],[订单号数值]], ZSOHPP055[行項目], ZSOHSD058[[#This Row],[行項目]])&gt;0, "Y", "")</f>
        <v/>
      </c>
      <c r="M840">
        <f>IF(ZSOHSD058[[#This Row],[銷售訂單]]="", "", --ZSOHSD058[[#This Row],[銷售訂單]])</f>
        <v>6078986</v>
      </c>
      <c r="N840" s="16">
        <f>IF(ZSOHSD058[[#This Row],[落胚數]]="","",IF(ISNUMBER(ZSOHSD058[[#This Row],[落胚數]]+0), ZSOHSD058[[#This Row],[落胚數]]+0, 0))</f>
        <v>148.80000000000001</v>
      </c>
    </row>
    <row r="841" spans="1:14">
      <c r="A841" s="17" t="s">
        <v>4665</v>
      </c>
      <c r="B841" s="17" t="s">
        <v>4728</v>
      </c>
      <c r="C841" s="17" t="s">
        <v>2215</v>
      </c>
      <c r="D841" s="17" t="s">
        <v>2211</v>
      </c>
      <c r="E841" s="25">
        <v>968</v>
      </c>
      <c r="F841" s="25">
        <v>1210</v>
      </c>
      <c r="G841" s="18">
        <v>45869</v>
      </c>
      <c r="H841" s="17" t="s">
        <v>4540</v>
      </c>
      <c r="I841" s="17" t="s">
        <v>23</v>
      </c>
      <c r="J841" s="17" t="s">
        <v>2212</v>
      </c>
      <c r="K841" s="17" t="s">
        <v>4167</v>
      </c>
      <c r="L841" t="str">
        <f>IF(COUNTIFS(ZSOHPP055[订单号数值], ZSOHSD058[[#This Row],[订单号数值]], ZSOHPP055[行項目], ZSOHSD058[[#This Row],[行項目]])&gt;0, "Y", "")</f>
        <v/>
      </c>
      <c r="M841">
        <f>IF(ZSOHSD058[[#This Row],[銷售訂單]]="", "", --ZSOHSD058[[#This Row],[銷售訂單]])</f>
        <v>6078986</v>
      </c>
      <c r="N841" s="16">
        <f>IF(ZSOHSD058[[#This Row],[落胚數]]="","",IF(ISNUMBER(ZSOHSD058[[#This Row],[落胚數]]+0), ZSOHSD058[[#This Row],[落胚數]]+0, 0))</f>
        <v>1210</v>
      </c>
    </row>
    <row r="842" spans="1:14">
      <c r="A842" s="17" t="s">
        <v>2685</v>
      </c>
      <c r="B842" s="17" t="s">
        <v>4728</v>
      </c>
      <c r="C842" s="17" t="s">
        <v>2216</v>
      </c>
      <c r="D842" s="17" t="s">
        <v>2211</v>
      </c>
      <c r="E842" s="25">
        <v>5.4</v>
      </c>
      <c r="F842" s="25">
        <v>19.100000000000001</v>
      </c>
      <c r="G842" s="18">
        <v>45869</v>
      </c>
      <c r="H842" s="17" t="s">
        <v>4540</v>
      </c>
      <c r="I842" s="17" t="s">
        <v>23</v>
      </c>
      <c r="J842" s="17" t="s">
        <v>2212</v>
      </c>
      <c r="K842" s="17" t="s">
        <v>4167</v>
      </c>
      <c r="L842" t="str">
        <f>IF(COUNTIFS(ZSOHPP055[订单号数值], ZSOHSD058[[#This Row],[订单号数值]], ZSOHPP055[行項目], ZSOHSD058[[#This Row],[行項目]])&gt;0, "Y", "")</f>
        <v/>
      </c>
      <c r="M842">
        <f>IF(ZSOHSD058[[#This Row],[銷售訂單]]="", "", --ZSOHSD058[[#This Row],[銷售訂單]])</f>
        <v>6078986</v>
      </c>
      <c r="N842" s="16">
        <f>IF(ZSOHSD058[[#This Row],[落胚數]]="","",IF(ISNUMBER(ZSOHSD058[[#This Row],[落胚數]]+0), ZSOHSD058[[#This Row],[落胚數]]+0, 0))</f>
        <v>19.100000000000001</v>
      </c>
    </row>
    <row r="843" spans="1:14">
      <c r="A843" s="17" t="s">
        <v>2685</v>
      </c>
      <c r="B843" s="17" t="s">
        <v>4728</v>
      </c>
      <c r="C843" s="17" t="s">
        <v>2217</v>
      </c>
      <c r="D843" s="17" t="s">
        <v>2211</v>
      </c>
      <c r="E843" s="25">
        <v>44</v>
      </c>
      <c r="F843" s="25">
        <v>73.3</v>
      </c>
      <c r="G843" s="18">
        <v>45869</v>
      </c>
      <c r="H843" s="17" t="s">
        <v>4540</v>
      </c>
      <c r="I843" s="17" t="s">
        <v>23</v>
      </c>
      <c r="J843" s="17" t="s">
        <v>2212</v>
      </c>
      <c r="K843" s="17" t="s">
        <v>4167</v>
      </c>
      <c r="L843" t="str">
        <f>IF(COUNTIFS(ZSOHPP055[订单号数值], ZSOHSD058[[#This Row],[订单号数值]], ZSOHPP055[行項目], ZSOHSD058[[#This Row],[行項目]])&gt;0, "Y", "")</f>
        <v/>
      </c>
      <c r="M843">
        <f>IF(ZSOHSD058[[#This Row],[銷售訂單]]="", "", --ZSOHSD058[[#This Row],[銷售訂單]])</f>
        <v>6078986</v>
      </c>
      <c r="N843" s="16">
        <f>IF(ZSOHSD058[[#This Row],[落胚數]]="","",IF(ISNUMBER(ZSOHSD058[[#This Row],[落胚數]]+0), ZSOHSD058[[#This Row],[落胚數]]+0, 0))</f>
        <v>73.3</v>
      </c>
    </row>
    <row r="844" spans="1:14">
      <c r="A844" s="17" t="s">
        <v>2233</v>
      </c>
      <c r="B844" s="17" t="s">
        <v>4729</v>
      </c>
      <c r="C844" s="17" t="s">
        <v>2210</v>
      </c>
      <c r="D844" s="17" t="s">
        <v>2211</v>
      </c>
      <c r="E844" s="25">
        <v>43007.8</v>
      </c>
      <c r="F844" s="25">
        <v>47786.400000000001</v>
      </c>
      <c r="G844" s="18">
        <v>45869</v>
      </c>
      <c r="H844" s="17" t="s">
        <v>4730</v>
      </c>
      <c r="I844" s="17" t="s">
        <v>20</v>
      </c>
      <c r="J844" s="17" t="s">
        <v>2212</v>
      </c>
      <c r="K844" s="17" t="s">
        <v>2501</v>
      </c>
      <c r="L844" t="str">
        <f>IF(COUNTIFS(ZSOHPP055[订单号数值], ZSOHSD058[[#This Row],[订单号数值]], ZSOHPP055[行項目], ZSOHSD058[[#This Row],[行項目]])&gt;0, "Y", "")</f>
        <v>Y</v>
      </c>
      <c r="M844">
        <f>IF(ZSOHSD058[[#This Row],[銷售訂單]]="", "", --ZSOHSD058[[#This Row],[銷售訂單]])</f>
        <v>6078999</v>
      </c>
      <c r="N844" s="16">
        <f>IF(ZSOHSD058[[#This Row],[落胚數]]="","",IF(ISNUMBER(ZSOHSD058[[#This Row],[落胚數]]+0), ZSOHSD058[[#This Row],[落胚數]]+0, 0))</f>
        <v>47786.400000000001</v>
      </c>
    </row>
    <row r="845" spans="1:14">
      <c r="A845" s="17" t="s">
        <v>2744</v>
      </c>
      <c r="B845" s="17" t="s">
        <v>4731</v>
      </c>
      <c r="C845" s="17" t="s">
        <v>2210</v>
      </c>
      <c r="D845" s="17" t="s">
        <v>2211</v>
      </c>
      <c r="E845" s="25">
        <v>200</v>
      </c>
      <c r="F845" s="25">
        <v>200.2</v>
      </c>
      <c r="G845" s="18">
        <v>45869</v>
      </c>
      <c r="H845" s="17" t="s">
        <v>4732</v>
      </c>
      <c r="I845" s="17" t="s">
        <v>22</v>
      </c>
      <c r="J845" s="17" t="s">
        <v>2212</v>
      </c>
      <c r="K845" s="17" t="s">
        <v>2501</v>
      </c>
      <c r="L845" t="str">
        <f>IF(COUNTIFS(ZSOHPP055[订单号数值], ZSOHSD058[[#This Row],[订单号数值]], ZSOHPP055[行項目], ZSOHSD058[[#This Row],[行項目]])&gt;0, "Y", "")</f>
        <v>Y</v>
      </c>
      <c r="M845">
        <f>IF(ZSOHSD058[[#This Row],[銷售訂單]]="", "", --ZSOHSD058[[#This Row],[銷售訂單]])</f>
        <v>6079009</v>
      </c>
      <c r="N845" s="16">
        <f>IF(ZSOHSD058[[#This Row],[落胚數]]="","",IF(ISNUMBER(ZSOHSD058[[#This Row],[落胚數]]+0), ZSOHSD058[[#This Row],[落胚數]]+0, 0))</f>
        <v>200.2</v>
      </c>
    </row>
    <row r="846" spans="1:14">
      <c r="A846" s="17" t="s">
        <v>2746</v>
      </c>
      <c r="B846" s="17" t="s">
        <v>4733</v>
      </c>
      <c r="C846" s="17" t="s">
        <v>2210</v>
      </c>
      <c r="D846" s="17" t="s">
        <v>2211</v>
      </c>
      <c r="E846" s="25">
        <v>60</v>
      </c>
      <c r="F846" s="25">
        <v>60.1</v>
      </c>
      <c r="G846" s="18">
        <v>45869</v>
      </c>
      <c r="H846" s="17" t="s">
        <v>4586</v>
      </c>
      <c r="I846" s="17" t="s">
        <v>23</v>
      </c>
      <c r="J846" s="17" t="s">
        <v>2212</v>
      </c>
      <c r="K846" s="17" t="s">
        <v>2501</v>
      </c>
      <c r="L846" t="str">
        <f>IF(COUNTIFS(ZSOHPP055[订单号数值], ZSOHSD058[[#This Row],[订单号数值]], ZSOHPP055[行項目], ZSOHSD058[[#This Row],[行項目]])&gt;0, "Y", "")</f>
        <v>Y</v>
      </c>
      <c r="M846">
        <f>IF(ZSOHSD058[[#This Row],[銷售訂單]]="", "", --ZSOHSD058[[#This Row],[銷售訂單]])</f>
        <v>6079018</v>
      </c>
      <c r="N846" s="16">
        <f>IF(ZSOHSD058[[#This Row],[落胚數]]="","",IF(ISNUMBER(ZSOHSD058[[#This Row],[落胚數]]+0), ZSOHSD058[[#This Row],[落胚數]]+0, 0))</f>
        <v>60.1</v>
      </c>
    </row>
    <row r="847" spans="1:14">
      <c r="A847" s="17" t="s">
        <v>2748</v>
      </c>
      <c r="B847" s="17" t="s">
        <v>4733</v>
      </c>
      <c r="C847" s="17" t="s">
        <v>2215</v>
      </c>
      <c r="D847" s="17" t="s">
        <v>2211</v>
      </c>
      <c r="E847" s="25">
        <v>60</v>
      </c>
      <c r="F847" s="25">
        <v>60.1</v>
      </c>
      <c r="G847" s="18">
        <v>45869</v>
      </c>
      <c r="H847" s="17" t="s">
        <v>4586</v>
      </c>
      <c r="I847" s="17" t="s">
        <v>23</v>
      </c>
      <c r="J847" s="17" t="s">
        <v>2212</v>
      </c>
      <c r="K847" s="17" t="s">
        <v>2501</v>
      </c>
      <c r="L847" t="str">
        <f>IF(COUNTIFS(ZSOHPP055[订单号数值], ZSOHSD058[[#This Row],[订单号数值]], ZSOHPP055[行項目], ZSOHSD058[[#This Row],[行項目]])&gt;0, "Y", "")</f>
        <v>Y</v>
      </c>
      <c r="M847">
        <f>IF(ZSOHSD058[[#This Row],[銷售訂單]]="", "", --ZSOHSD058[[#This Row],[銷售訂單]])</f>
        <v>6079018</v>
      </c>
      <c r="N847" s="16">
        <f>IF(ZSOHSD058[[#This Row],[落胚數]]="","",IF(ISNUMBER(ZSOHSD058[[#This Row],[落胚數]]+0), ZSOHSD058[[#This Row],[落胚數]]+0, 0))</f>
        <v>60.1</v>
      </c>
    </row>
    <row r="848" spans="1:14">
      <c r="A848" s="17" t="s">
        <v>2749</v>
      </c>
      <c r="B848" s="17" t="s">
        <v>4733</v>
      </c>
      <c r="C848" s="17" t="s">
        <v>2216</v>
      </c>
      <c r="D848" s="17" t="s">
        <v>2211</v>
      </c>
      <c r="E848" s="25">
        <v>60</v>
      </c>
      <c r="F848" s="25">
        <v>60.1</v>
      </c>
      <c r="G848" s="18">
        <v>45869</v>
      </c>
      <c r="H848" s="17" t="s">
        <v>4586</v>
      </c>
      <c r="I848" s="17" t="s">
        <v>23</v>
      </c>
      <c r="J848" s="17" t="s">
        <v>2212</v>
      </c>
      <c r="K848" s="17" t="s">
        <v>2501</v>
      </c>
      <c r="L848" t="str">
        <f>IF(COUNTIFS(ZSOHPP055[订单号数值], ZSOHSD058[[#This Row],[订单号数值]], ZSOHPP055[行項目], ZSOHSD058[[#This Row],[行項目]])&gt;0, "Y", "")</f>
        <v>Y</v>
      </c>
      <c r="M848">
        <f>IF(ZSOHSD058[[#This Row],[銷售訂單]]="", "", --ZSOHSD058[[#This Row],[銷售訂單]])</f>
        <v>6079018</v>
      </c>
      <c r="N848" s="16">
        <f>IF(ZSOHSD058[[#This Row],[落胚數]]="","",IF(ISNUMBER(ZSOHSD058[[#This Row],[落胚數]]+0), ZSOHSD058[[#This Row],[落胚數]]+0, 0))</f>
        <v>60.1</v>
      </c>
    </row>
    <row r="849" spans="1:14">
      <c r="A849" s="17" t="s">
        <v>2637</v>
      </c>
      <c r="B849" s="17" t="s">
        <v>4734</v>
      </c>
      <c r="C849" s="17" t="s">
        <v>2210</v>
      </c>
      <c r="D849" s="17" t="s">
        <v>2211</v>
      </c>
      <c r="E849" s="25">
        <v>995.3</v>
      </c>
      <c r="F849" s="25">
        <v>1144.0999999999999</v>
      </c>
      <c r="G849" s="18">
        <v>45870</v>
      </c>
      <c r="H849" s="17" t="s">
        <v>4655</v>
      </c>
      <c r="I849" s="17" t="s">
        <v>20</v>
      </c>
      <c r="J849" s="17" t="s">
        <v>2212</v>
      </c>
      <c r="K849" s="17" t="s">
        <v>2501</v>
      </c>
      <c r="L849" t="str">
        <f>IF(COUNTIFS(ZSOHPP055[订单号数值], ZSOHSD058[[#This Row],[订单号数值]], ZSOHPP055[行項目], ZSOHSD058[[#This Row],[行項目]])&gt;0, "Y", "")</f>
        <v>Y</v>
      </c>
      <c r="M849">
        <f>IF(ZSOHSD058[[#This Row],[銷售訂單]]="", "", --ZSOHSD058[[#This Row],[銷售訂單]])</f>
        <v>6079023</v>
      </c>
      <c r="N849" s="16">
        <f>IF(ZSOHSD058[[#This Row],[落胚數]]="","",IF(ISNUMBER(ZSOHSD058[[#This Row],[落胚數]]+0), ZSOHSD058[[#This Row],[落胚數]]+0, 0))</f>
        <v>1144.0999999999999</v>
      </c>
    </row>
    <row r="850" spans="1:14">
      <c r="A850" s="17" t="s">
        <v>2751</v>
      </c>
      <c r="B850" s="17" t="s">
        <v>4735</v>
      </c>
      <c r="C850" s="17" t="s">
        <v>2210</v>
      </c>
      <c r="D850" s="17" t="s">
        <v>2211</v>
      </c>
      <c r="E850" s="25">
        <v>60</v>
      </c>
      <c r="F850" s="25">
        <v>60.1</v>
      </c>
      <c r="G850" s="18">
        <v>45870</v>
      </c>
      <c r="H850" s="17" t="s">
        <v>4655</v>
      </c>
      <c r="I850" s="17" t="s">
        <v>22</v>
      </c>
      <c r="J850" s="17" t="s">
        <v>2212</v>
      </c>
      <c r="K850" s="17" t="s">
        <v>2501</v>
      </c>
      <c r="L850" t="str">
        <f>IF(COUNTIFS(ZSOHPP055[订单号数值], ZSOHSD058[[#This Row],[订单号数值]], ZSOHPP055[行項目], ZSOHSD058[[#This Row],[行項目]])&gt;0, "Y", "")</f>
        <v>Y</v>
      </c>
      <c r="M850">
        <f>IF(ZSOHSD058[[#This Row],[銷售訂單]]="", "", --ZSOHSD058[[#This Row],[銷售訂單]])</f>
        <v>6079026</v>
      </c>
      <c r="N850" s="16">
        <f>IF(ZSOHSD058[[#This Row],[落胚數]]="","",IF(ISNUMBER(ZSOHSD058[[#This Row],[落胚數]]+0), ZSOHSD058[[#This Row],[落胚數]]+0, 0))</f>
        <v>60.1</v>
      </c>
    </row>
    <row r="851" spans="1:14">
      <c r="A851" s="17" t="s">
        <v>2753</v>
      </c>
      <c r="B851" s="17" t="s">
        <v>4735</v>
      </c>
      <c r="C851" s="17" t="s">
        <v>2215</v>
      </c>
      <c r="D851" s="17" t="s">
        <v>2211</v>
      </c>
      <c r="E851" s="25">
        <v>60</v>
      </c>
      <c r="F851" s="25">
        <v>60.1</v>
      </c>
      <c r="G851" s="18">
        <v>45870</v>
      </c>
      <c r="H851" s="17" t="s">
        <v>4655</v>
      </c>
      <c r="I851" s="17" t="s">
        <v>22</v>
      </c>
      <c r="J851" s="17" t="s">
        <v>2212</v>
      </c>
      <c r="K851" s="17" t="s">
        <v>2501</v>
      </c>
      <c r="L851" t="str">
        <f>IF(COUNTIFS(ZSOHPP055[订单号数值], ZSOHSD058[[#This Row],[订单号数值]], ZSOHPP055[行項目], ZSOHSD058[[#This Row],[行項目]])&gt;0, "Y", "")</f>
        <v>Y</v>
      </c>
      <c r="M851">
        <f>IF(ZSOHSD058[[#This Row],[銷售訂單]]="", "", --ZSOHSD058[[#This Row],[銷售訂單]])</f>
        <v>6079026</v>
      </c>
      <c r="N851" s="16">
        <f>IF(ZSOHSD058[[#This Row],[落胚數]]="","",IF(ISNUMBER(ZSOHSD058[[#This Row],[落胚數]]+0), ZSOHSD058[[#This Row],[落胚數]]+0, 0))</f>
        <v>60.1</v>
      </c>
    </row>
    <row r="852" spans="1:14">
      <c r="A852" s="17" t="s">
        <v>2754</v>
      </c>
      <c r="B852" s="17" t="s">
        <v>4736</v>
      </c>
      <c r="C852" s="17" t="s">
        <v>2210</v>
      </c>
      <c r="D852" s="17" t="s">
        <v>2211</v>
      </c>
      <c r="E852" s="25">
        <v>30</v>
      </c>
      <c r="F852" s="25">
        <v>33.299999999999997</v>
      </c>
      <c r="G852" s="18">
        <v>45870</v>
      </c>
      <c r="H852" s="17" t="s">
        <v>4587</v>
      </c>
      <c r="I852" s="17" t="s">
        <v>23</v>
      </c>
      <c r="J852" s="17" t="s">
        <v>2212</v>
      </c>
      <c r="K852" s="17" t="s">
        <v>2501</v>
      </c>
      <c r="L852" t="str">
        <f>IF(COUNTIFS(ZSOHPP055[订单号数值], ZSOHSD058[[#This Row],[订单号数值]], ZSOHPP055[行項目], ZSOHSD058[[#This Row],[行項目]])&gt;0, "Y", "")</f>
        <v>Y</v>
      </c>
      <c r="M852">
        <f>IF(ZSOHSD058[[#This Row],[銷售訂單]]="", "", --ZSOHSD058[[#This Row],[銷售訂單]])</f>
        <v>6079027</v>
      </c>
      <c r="N852" s="16">
        <f>IF(ZSOHSD058[[#This Row],[落胚數]]="","",IF(ISNUMBER(ZSOHSD058[[#This Row],[落胚數]]+0), ZSOHSD058[[#This Row],[落胚數]]+0, 0))</f>
        <v>33.299999999999997</v>
      </c>
    </row>
    <row r="853" spans="1:14">
      <c r="A853" s="17" t="s">
        <v>2756</v>
      </c>
      <c r="B853" s="17" t="s">
        <v>4736</v>
      </c>
      <c r="C853" s="17" t="s">
        <v>2215</v>
      </c>
      <c r="D853" s="17" t="s">
        <v>2211</v>
      </c>
      <c r="E853" s="25">
        <v>30</v>
      </c>
      <c r="F853" s="25">
        <v>33.299999999999997</v>
      </c>
      <c r="G853" s="18">
        <v>45870</v>
      </c>
      <c r="H853" s="17" t="s">
        <v>4587</v>
      </c>
      <c r="I853" s="17" t="s">
        <v>23</v>
      </c>
      <c r="J853" s="17" t="s">
        <v>2212</v>
      </c>
      <c r="K853" s="17" t="s">
        <v>2501</v>
      </c>
      <c r="L853" t="str">
        <f>IF(COUNTIFS(ZSOHPP055[订单号数值], ZSOHSD058[[#This Row],[订单号数值]], ZSOHPP055[行項目], ZSOHSD058[[#This Row],[行項目]])&gt;0, "Y", "")</f>
        <v>Y</v>
      </c>
      <c r="M853">
        <f>IF(ZSOHSD058[[#This Row],[銷售訂單]]="", "", --ZSOHSD058[[#This Row],[銷售訂單]])</f>
        <v>6079027</v>
      </c>
      <c r="N853" s="16">
        <f>IF(ZSOHSD058[[#This Row],[落胚數]]="","",IF(ISNUMBER(ZSOHSD058[[#This Row],[落胚數]]+0), ZSOHSD058[[#This Row],[落胚數]]+0, 0))</f>
        <v>33.299999999999997</v>
      </c>
    </row>
    <row r="854" spans="1:14">
      <c r="A854" s="17" t="s">
        <v>2754</v>
      </c>
      <c r="B854" s="17" t="s">
        <v>4737</v>
      </c>
      <c r="C854" s="17" t="s">
        <v>2210</v>
      </c>
      <c r="D854" s="17" t="s">
        <v>2211</v>
      </c>
      <c r="E854" s="25">
        <v>111.6</v>
      </c>
      <c r="F854" s="25">
        <v>148.80000000000001</v>
      </c>
      <c r="G854" s="18">
        <v>45870</v>
      </c>
      <c r="H854" s="17" t="s">
        <v>4540</v>
      </c>
      <c r="I854" s="17" t="s">
        <v>23</v>
      </c>
      <c r="J854" s="17" t="s">
        <v>2212</v>
      </c>
      <c r="K854" s="17" t="s">
        <v>2213</v>
      </c>
      <c r="L854" t="str">
        <f>IF(COUNTIFS(ZSOHPP055[订单号数值], ZSOHSD058[[#This Row],[订单号数值]], ZSOHPP055[行項目], ZSOHSD058[[#This Row],[行項目]])&gt;0, "Y", "")</f>
        <v>Y</v>
      </c>
      <c r="M854">
        <f>IF(ZSOHSD058[[#This Row],[銷售訂單]]="", "", --ZSOHSD058[[#This Row],[銷售訂單]])</f>
        <v>6079033</v>
      </c>
      <c r="N854" s="16">
        <f>IF(ZSOHSD058[[#This Row],[落胚數]]="","",IF(ISNUMBER(ZSOHSD058[[#This Row],[落胚數]]+0), ZSOHSD058[[#This Row],[落胚數]]+0, 0))</f>
        <v>148.80000000000001</v>
      </c>
    </row>
    <row r="855" spans="1:14">
      <c r="A855" s="17" t="s">
        <v>2754</v>
      </c>
      <c r="B855" s="17" t="s">
        <v>4737</v>
      </c>
      <c r="C855" s="17" t="s">
        <v>2215</v>
      </c>
      <c r="D855" s="17" t="s">
        <v>2211</v>
      </c>
      <c r="E855" s="25">
        <v>935.3</v>
      </c>
      <c r="F855" s="25">
        <v>1140.5999999999999</v>
      </c>
      <c r="G855" s="18">
        <v>45870</v>
      </c>
      <c r="H855" s="17" t="s">
        <v>4540</v>
      </c>
      <c r="I855" s="17" t="s">
        <v>23</v>
      </c>
      <c r="J855" s="17" t="s">
        <v>2212</v>
      </c>
      <c r="K855" s="17" t="s">
        <v>2213</v>
      </c>
      <c r="L855" t="str">
        <f>IF(COUNTIFS(ZSOHPP055[订单号数值], ZSOHSD058[[#This Row],[订单号数值]], ZSOHPP055[行項目], ZSOHSD058[[#This Row],[行項目]])&gt;0, "Y", "")</f>
        <v>Y</v>
      </c>
      <c r="M855">
        <f>IF(ZSOHSD058[[#This Row],[銷售訂單]]="", "", --ZSOHSD058[[#This Row],[銷售訂單]])</f>
        <v>6079033</v>
      </c>
      <c r="N855" s="16">
        <f>IF(ZSOHSD058[[#This Row],[落胚數]]="","",IF(ISNUMBER(ZSOHSD058[[#This Row],[落胚數]]+0), ZSOHSD058[[#This Row],[落胚數]]+0, 0))</f>
        <v>1140.5999999999999</v>
      </c>
    </row>
    <row r="856" spans="1:14">
      <c r="A856" s="17" t="s">
        <v>2756</v>
      </c>
      <c r="B856" s="17" t="s">
        <v>4737</v>
      </c>
      <c r="C856" s="17" t="s">
        <v>2216</v>
      </c>
      <c r="D856" s="17" t="s">
        <v>2211</v>
      </c>
      <c r="E856" s="25">
        <v>5.4</v>
      </c>
      <c r="F856" s="25">
        <v>25.9</v>
      </c>
      <c r="G856" s="18">
        <v>45870</v>
      </c>
      <c r="H856" s="17" t="s">
        <v>4540</v>
      </c>
      <c r="I856" s="17" t="s">
        <v>23</v>
      </c>
      <c r="J856" s="17" t="s">
        <v>2212</v>
      </c>
      <c r="K856" s="17" t="s">
        <v>4167</v>
      </c>
      <c r="L856" t="str">
        <f>IF(COUNTIFS(ZSOHPP055[订单号数值], ZSOHSD058[[#This Row],[订单号数值]], ZSOHPP055[行項目], ZSOHSD058[[#This Row],[行項目]])&gt;0, "Y", "")</f>
        <v/>
      </c>
      <c r="M856">
        <f>IF(ZSOHSD058[[#This Row],[銷售訂單]]="", "", --ZSOHSD058[[#This Row],[銷售訂單]])</f>
        <v>6079033</v>
      </c>
      <c r="N856" s="16">
        <f>IF(ZSOHSD058[[#This Row],[落胚數]]="","",IF(ISNUMBER(ZSOHSD058[[#This Row],[落胚數]]+0), ZSOHSD058[[#This Row],[落胚數]]+0, 0))</f>
        <v>25.9</v>
      </c>
    </row>
    <row r="857" spans="1:14">
      <c r="A857" s="17" t="s">
        <v>2756</v>
      </c>
      <c r="B857" s="17" t="s">
        <v>4737</v>
      </c>
      <c r="C857" s="17" t="s">
        <v>2217</v>
      </c>
      <c r="D857" s="17" t="s">
        <v>2211</v>
      </c>
      <c r="E857" s="25">
        <v>86.2</v>
      </c>
      <c r="F857" s="25">
        <v>114.9</v>
      </c>
      <c r="G857" s="18">
        <v>45870</v>
      </c>
      <c r="H857" s="17" t="s">
        <v>4540</v>
      </c>
      <c r="I857" s="17" t="s">
        <v>23</v>
      </c>
      <c r="J857" s="17" t="s">
        <v>2212</v>
      </c>
      <c r="K857" s="17" t="s">
        <v>4167</v>
      </c>
      <c r="L857" t="str">
        <f>IF(COUNTIFS(ZSOHPP055[订单号数值], ZSOHSD058[[#This Row],[订单号数值]], ZSOHPP055[行項目], ZSOHSD058[[#This Row],[行項目]])&gt;0, "Y", "")</f>
        <v/>
      </c>
      <c r="M857">
        <f>IF(ZSOHSD058[[#This Row],[銷售訂單]]="", "", --ZSOHSD058[[#This Row],[銷售訂單]])</f>
        <v>6079033</v>
      </c>
      <c r="N857" s="16">
        <f>IF(ZSOHSD058[[#This Row],[落胚數]]="","",IF(ISNUMBER(ZSOHSD058[[#This Row],[落胚數]]+0), ZSOHSD058[[#This Row],[落胚數]]+0, 0))</f>
        <v>114.9</v>
      </c>
    </row>
    <row r="858" spans="1:14">
      <c r="A858" s="17" t="s">
        <v>2754</v>
      </c>
      <c r="B858" s="17" t="s">
        <v>4737</v>
      </c>
      <c r="C858" s="17" t="s">
        <v>2219</v>
      </c>
      <c r="D858" s="17" t="s">
        <v>2211</v>
      </c>
      <c r="E858" s="25">
        <v>866.4</v>
      </c>
      <c r="F858" s="25">
        <v>1083</v>
      </c>
      <c r="G858" s="18">
        <v>45903</v>
      </c>
      <c r="H858" s="17" t="s">
        <v>4540</v>
      </c>
      <c r="I858" s="17" t="s">
        <v>23</v>
      </c>
      <c r="J858" s="17" t="s">
        <v>2212</v>
      </c>
      <c r="K858" s="17" t="s">
        <v>4167</v>
      </c>
      <c r="L858" t="str">
        <f>IF(COUNTIFS(ZSOHPP055[订单号数值], ZSOHSD058[[#This Row],[订单号数值]], ZSOHPP055[行項目], ZSOHSD058[[#This Row],[行項目]])&gt;0, "Y", "")</f>
        <v>Y</v>
      </c>
      <c r="M858">
        <f>IF(ZSOHSD058[[#This Row],[銷售訂單]]="", "", --ZSOHSD058[[#This Row],[銷售訂單]])</f>
        <v>6079033</v>
      </c>
      <c r="N858" s="16">
        <f>IF(ZSOHSD058[[#This Row],[落胚數]]="","",IF(ISNUMBER(ZSOHSD058[[#This Row],[落胚數]]+0), ZSOHSD058[[#This Row],[落胚數]]+0, 0))</f>
        <v>1083</v>
      </c>
    </row>
    <row r="859" spans="1:14">
      <c r="A859" s="17" t="s">
        <v>2870</v>
      </c>
      <c r="B859" s="17" t="s">
        <v>4737</v>
      </c>
      <c r="C859" s="17" t="s">
        <v>2220</v>
      </c>
      <c r="D859" s="17" t="s">
        <v>2211</v>
      </c>
      <c r="E859" s="25">
        <v>1911.9</v>
      </c>
      <c r="F859" s="25">
        <v>2331.6</v>
      </c>
      <c r="G859" s="18">
        <v>45908</v>
      </c>
      <c r="H859" s="17" t="s">
        <v>4540</v>
      </c>
      <c r="I859" s="17" t="s">
        <v>23</v>
      </c>
      <c r="J859" s="17" t="s">
        <v>2212</v>
      </c>
      <c r="K859" s="17" t="s">
        <v>2501</v>
      </c>
      <c r="L859" t="str">
        <f>IF(COUNTIFS(ZSOHPP055[订单号数值], ZSOHSD058[[#This Row],[订单号数值]], ZSOHPP055[行項目], ZSOHSD058[[#This Row],[行項目]])&gt;0, "Y", "")</f>
        <v>Y</v>
      </c>
      <c r="M859">
        <f>IF(ZSOHSD058[[#This Row],[銷售訂單]]="", "", --ZSOHSD058[[#This Row],[銷售訂單]])</f>
        <v>6079033</v>
      </c>
      <c r="N859" s="16">
        <f>IF(ZSOHSD058[[#This Row],[落胚數]]="","",IF(ISNUMBER(ZSOHSD058[[#This Row],[落胚數]]+0), ZSOHSD058[[#This Row],[落胚數]]+0, 0))</f>
        <v>2331.6</v>
      </c>
    </row>
    <row r="860" spans="1:14">
      <c r="A860" s="17" t="s">
        <v>2870</v>
      </c>
      <c r="B860" s="17" t="s">
        <v>4737</v>
      </c>
      <c r="C860" s="17" t="s">
        <v>2236</v>
      </c>
      <c r="D860" s="17" t="s">
        <v>2211</v>
      </c>
      <c r="E860" s="25">
        <v>235.9</v>
      </c>
      <c r="F860" s="25">
        <v>287.60000000000002</v>
      </c>
      <c r="G860" s="18">
        <v>45915</v>
      </c>
      <c r="H860" s="17" t="s">
        <v>4685</v>
      </c>
      <c r="I860" s="17" t="s">
        <v>23</v>
      </c>
      <c r="J860" s="17" t="s">
        <v>2212</v>
      </c>
      <c r="K860" s="17" t="s">
        <v>2501</v>
      </c>
      <c r="L860" t="str">
        <f>IF(COUNTIFS(ZSOHPP055[订单号数值], ZSOHSD058[[#This Row],[订单号数值]], ZSOHPP055[行項目], ZSOHSD058[[#This Row],[行項目]])&gt;0, "Y", "")</f>
        <v>Y</v>
      </c>
      <c r="M860">
        <f>IF(ZSOHSD058[[#This Row],[銷售訂單]]="", "", --ZSOHSD058[[#This Row],[銷售訂單]])</f>
        <v>6079033</v>
      </c>
      <c r="N860" s="16">
        <f>IF(ZSOHSD058[[#This Row],[落胚數]]="","",IF(ISNUMBER(ZSOHSD058[[#This Row],[落胚數]]+0), ZSOHSD058[[#This Row],[落胚數]]+0, 0))</f>
        <v>287.60000000000002</v>
      </c>
    </row>
    <row r="861" spans="1:14">
      <c r="A861" s="17" t="s">
        <v>2758</v>
      </c>
      <c r="B861" s="17" t="s">
        <v>4738</v>
      </c>
      <c r="C861" s="17" t="s">
        <v>2210</v>
      </c>
      <c r="D861" s="17" t="s">
        <v>2211</v>
      </c>
      <c r="E861" s="25">
        <v>100</v>
      </c>
      <c r="F861" s="25">
        <v>111.1</v>
      </c>
      <c r="G861" s="18">
        <v>45871</v>
      </c>
      <c r="H861" s="17" t="s">
        <v>4739</v>
      </c>
      <c r="I861" s="17" t="s">
        <v>24</v>
      </c>
      <c r="J861" s="17" t="s">
        <v>2212</v>
      </c>
      <c r="K861" s="17" t="s">
        <v>2501</v>
      </c>
      <c r="L861" t="str">
        <f>IF(COUNTIFS(ZSOHPP055[订单号数值], ZSOHSD058[[#This Row],[订单号数值]], ZSOHPP055[行項目], ZSOHSD058[[#This Row],[行項目]])&gt;0, "Y", "")</f>
        <v>Y</v>
      </c>
      <c r="M861">
        <f>IF(ZSOHSD058[[#This Row],[銷售訂單]]="", "", --ZSOHSD058[[#This Row],[銷售訂單]])</f>
        <v>6079048</v>
      </c>
      <c r="N861" s="16">
        <f>IF(ZSOHSD058[[#This Row],[落胚數]]="","",IF(ISNUMBER(ZSOHSD058[[#This Row],[落胚數]]+0), ZSOHSD058[[#This Row],[落胚數]]+0, 0))</f>
        <v>111.1</v>
      </c>
    </row>
    <row r="862" spans="1:14">
      <c r="A862" s="17" t="s">
        <v>2368</v>
      </c>
      <c r="B862" s="17" t="s">
        <v>4740</v>
      </c>
      <c r="C862" s="17" t="s">
        <v>2210</v>
      </c>
      <c r="D862" s="17" t="s">
        <v>2211</v>
      </c>
      <c r="E862" s="25">
        <v>32799.599999999999</v>
      </c>
      <c r="F862" s="25">
        <v>32799.599999999999</v>
      </c>
      <c r="G862" s="18">
        <v>45871</v>
      </c>
      <c r="H862" s="17" t="s">
        <v>4741</v>
      </c>
      <c r="I862" s="17" t="s">
        <v>20</v>
      </c>
      <c r="J862" s="17" t="s">
        <v>2212</v>
      </c>
      <c r="K862" s="17" t="s">
        <v>2501</v>
      </c>
      <c r="L862" t="str">
        <f>IF(COUNTIFS(ZSOHPP055[订单号数值], ZSOHSD058[[#This Row],[订单号数值]], ZSOHPP055[行項目], ZSOHSD058[[#This Row],[行項目]])&gt;0, "Y", "")</f>
        <v>Y</v>
      </c>
      <c r="M862">
        <f>IF(ZSOHSD058[[#This Row],[銷售訂單]]="", "", --ZSOHSD058[[#This Row],[銷售訂單]])</f>
        <v>6079050</v>
      </c>
      <c r="N862" s="16">
        <f>IF(ZSOHSD058[[#This Row],[落胚數]]="","",IF(ISNUMBER(ZSOHSD058[[#This Row],[落胚數]]+0), ZSOHSD058[[#This Row],[落胚數]]+0, 0))</f>
        <v>32799.599999999999</v>
      </c>
    </row>
    <row r="863" spans="1:14">
      <c r="A863" s="17" t="s">
        <v>2540</v>
      </c>
      <c r="B863" s="17" t="s">
        <v>4740</v>
      </c>
      <c r="C863" s="17" t="s">
        <v>2215</v>
      </c>
      <c r="D863" s="17" t="s">
        <v>2211</v>
      </c>
      <c r="E863" s="25">
        <v>36399.4</v>
      </c>
      <c r="F863" s="25">
        <v>36399.4</v>
      </c>
      <c r="G863" s="18">
        <v>45871</v>
      </c>
      <c r="H863" s="17" t="s">
        <v>4741</v>
      </c>
      <c r="I863" s="17" t="s">
        <v>20</v>
      </c>
      <c r="J863" s="17" t="s">
        <v>2212</v>
      </c>
      <c r="K863" s="17" t="s">
        <v>2501</v>
      </c>
      <c r="L863" t="str">
        <f>IF(COUNTIFS(ZSOHPP055[订单号数值], ZSOHSD058[[#This Row],[订单号数值]], ZSOHPP055[行項目], ZSOHSD058[[#This Row],[行項目]])&gt;0, "Y", "")</f>
        <v>Y</v>
      </c>
      <c r="M863">
        <f>IF(ZSOHSD058[[#This Row],[銷售訂單]]="", "", --ZSOHSD058[[#This Row],[銷售訂單]])</f>
        <v>6079050</v>
      </c>
      <c r="N863" s="16">
        <f>IF(ZSOHSD058[[#This Row],[落胚數]]="","",IF(ISNUMBER(ZSOHSD058[[#This Row],[落胚數]]+0), ZSOHSD058[[#This Row],[落胚數]]+0, 0))</f>
        <v>36399.4</v>
      </c>
    </row>
    <row r="864" spans="1:14">
      <c r="A864" s="17" t="s">
        <v>2453</v>
      </c>
      <c r="B864" s="17" t="s">
        <v>4742</v>
      </c>
      <c r="C864" s="17" t="s">
        <v>2210</v>
      </c>
      <c r="D864" s="17" t="s">
        <v>2211</v>
      </c>
      <c r="E864" s="25">
        <v>10701.3</v>
      </c>
      <c r="F864" s="25">
        <v>12300.3</v>
      </c>
      <c r="G864" s="18">
        <v>45871</v>
      </c>
      <c r="H864" s="17" t="s">
        <v>4741</v>
      </c>
      <c r="I864" s="17" t="s">
        <v>20</v>
      </c>
      <c r="J864" s="17" t="s">
        <v>2212</v>
      </c>
      <c r="K864" s="17" t="s">
        <v>2501</v>
      </c>
      <c r="L864" t="str">
        <f>IF(COUNTIFS(ZSOHPP055[订单号数值], ZSOHSD058[[#This Row],[订单号数值]], ZSOHPP055[行項目], ZSOHSD058[[#This Row],[行項目]])&gt;0, "Y", "")</f>
        <v>Y</v>
      </c>
      <c r="M864">
        <f>IF(ZSOHSD058[[#This Row],[銷售訂單]]="", "", --ZSOHSD058[[#This Row],[銷售訂單]])</f>
        <v>6079051</v>
      </c>
      <c r="N864" s="16">
        <f>IF(ZSOHSD058[[#This Row],[落胚數]]="","",IF(ISNUMBER(ZSOHSD058[[#This Row],[落胚數]]+0), ZSOHSD058[[#This Row],[落胚數]]+0, 0))</f>
        <v>12300.3</v>
      </c>
    </row>
    <row r="865" spans="1:14">
      <c r="A865" s="17" t="s">
        <v>2762</v>
      </c>
      <c r="B865" s="17" t="s">
        <v>4743</v>
      </c>
      <c r="C865" s="17" t="s">
        <v>2210</v>
      </c>
      <c r="D865" s="17" t="s">
        <v>2211</v>
      </c>
      <c r="E865" s="25">
        <v>93.2</v>
      </c>
      <c r="F865" s="25">
        <v>100.2</v>
      </c>
      <c r="G865" s="18">
        <v>45873</v>
      </c>
      <c r="H865" s="17" t="s">
        <v>4732</v>
      </c>
      <c r="I865" s="17" t="s">
        <v>20</v>
      </c>
      <c r="J865" s="17" t="s">
        <v>2212</v>
      </c>
      <c r="K865" s="17" t="s">
        <v>2501</v>
      </c>
      <c r="L865" t="str">
        <f>IF(COUNTIFS(ZSOHPP055[订单号数值], ZSOHSD058[[#This Row],[订单号数值]], ZSOHPP055[行項目], ZSOHSD058[[#This Row],[行項目]])&gt;0, "Y", "")</f>
        <v>Y</v>
      </c>
      <c r="M865">
        <f>IF(ZSOHSD058[[#This Row],[銷售訂單]]="", "", --ZSOHSD058[[#This Row],[銷售訂單]])</f>
        <v>6079054</v>
      </c>
      <c r="N865" s="16">
        <f>IF(ZSOHSD058[[#This Row],[落胚數]]="","",IF(ISNUMBER(ZSOHSD058[[#This Row],[落胚數]]+0), ZSOHSD058[[#This Row],[落胚數]]+0, 0))</f>
        <v>100.2</v>
      </c>
    </row>
    <row r="866" spans="1:14">
      <c r="A866" s="17" t="s">
        <v>2764</v>
      </c>
      <c r="B866" s="17" t="s">
        <v>4744</v>
      </c>
      <c r="C866" s="17" t="s">
        <v>2210</v>
      </c>
      <c r="D866" s="17" t="s">
        <v>2211</v>
      </c>
      <c r="E866" s="25">
        <v>93.1</v>
      </c>
      <c r="F866" s="25">
        <v>100.1</v>
      </c>
      <c r="G866" s="18">
        <v>45873</v>
      </c>
      <c r="H866" s="17" t="s">
        <v>4677</v>
      </c>
      <c r="I866" s="17" t="s">
        <v>20</v>
      </c>
      <c r="J866" s="17" t="s">
        <v>2212</v>
      </c>
      <c r="K866" s="17" t="s">
        <v>2501</v>
      </c>
      <c r="L866" t="str">
        <f>IF(COUNTIFS(ZSOHPP055[订单号数值], ZSOHSD058[[#This Row],[订单号数值]], ZSOHPP055[行項目], ZSOHSD058[[#This Row],[行項目]])&gt;0, "Y", "")</f>
        <v>Y</v>
      </c>
      <c r="M866">
        <f>IF(ZSOHSD058[[#This Row],[銷售訂單]]="", "", --ZSOHSD058[[#This Row],[銷售訂單]])</f>
        <v>6079057</v>
      </c>
      <c r="N866" s="16">
        <f>IF(ZSOHSD058[[#This Row],[落胚數]]="","",IF(ISNUMBER(ZSOHSD058[[#This Row],[落胚數]]+0), ZSOHSD058[[#This Row],[落胚數]]+0, 0))</f>
        <v>100.1</v>
      </c>
    </row>
    <row r="867" spans="1:14">
      <c r="A867" s="17" t="s">
        <v>2635</v>
      </c>
      <c r="B867" s="17" t="s">
        <v>4745</v>
      </c>
      <c r="C867" s="17" t="s">
        <v>2210</v>
      </c>
      <c r="D867" s="17" t="s">
        <v>2211</v>
      </c>
      <c r="E867" s="25">
        <v>14073.8</v>
      </c>
      <c r="F867" s="25">
        <v>15637.6</v>
      </c>
      <c r="G867" s="18">
        <v>45873</v>
      </c>
      <c r="H867" s="17" t="s">
        <v>4741</v>
      </c>
      <c r="I867" s="17" t="s">
        <v>20</v>
      </c>
      <c r="J867" s="17" t="s">
        <v>2212</v>
      </c>
      <c r="K867" s="17" t="s">
        <v>2501</v>
      </c>
      <c r="L867" t="str">
        <f>IF(COUNTIFS(ZSOHPP055[订单号数值], ZSOHSD058[[#This Row],[订单号数值]], ZSOHPP055[行項目], ZSOHSD058[[#This Row],[行項目]])&gt;0, "Y", "")</f>
        <v>Y</v>
      </c>
      <c r="M867">
        <f>IF(ZSOHSD058[[#This Row],[銷售訂單]]="", "", --ZSOHSD058[[#This Row],[銷售訂單]])</f>
        <v>6079059</v>
      </c>
      <c r="N867" s="16">
        <f>IF(ZSOHSD058[[#This Row],[落胚數]]="","",IF(ISNUMBER(ZSOHSD058[[#This Row],[落胚數]]+0), ZSOHSD058[[#This Row],[落胚數]]+0, 0))</f>
        <v>15637.6</v>
      </c>
    </row>
    <row r="868" spans="1:14">
      <c r="A868" s="17" t="s">
        <v>2767</v>
      </c>
      <c r="B868" s="17" t="s">
        <v>4746</v>
      </c>
      <c r="C868" s="17" t="s">
        <v>2210</v>
      </c>
      <c r="D868" s="17" t="s">
        <v>2211</v>
      </c>
      <c r="E868" s="25">
        <v>120</v>
      </c>
      <c r="F868" s="25">
        <v>133.30000000000001</v>
      </c>
      <c r="G868" s="18">
        <v>45874</v>
      </c>
      <c r="H868" s="17" t="s">
        <v>4149</v>
      </c>
      <c r="I868" s="17" t="s">
        <v>22</v>
      </c>
      <c r="J868" s="17" t="s">
        <v>2212</v>
      </c>
      <c r="K868" s="17" t="s">
        <v>2501</v>
      </c>
      <c r="L868" t="str">
        <f>IF(COUNTIFS(ZSOHPP055[订单号数值], ZSOHSD058[[#This Row],[订单号数值]], ZSOHPP055[行項目], ZSOHSD058[[#This Row],[行項目]])&gt;0, "Y", "")</f>
        <v>Y</v>
      </c>
      <c r="M868">
        <f>IF(ZSOHSD058[[#This Row],[銷售訂單]]="", "", --ZSOHSD058[[#This Row],[銷售訂單]])</f>
        <v>6079083</v>
      </c>
      <c r="N868" s="16">
        <f>IF(ZSOHSD058[[#This Row],[落胚數]]="","",IF(ISNUMBER(ZSOHSD058[[#This Row],[落胚數]]+0), ZSOHSD058[[#This Row],[落胚數]]+0, 0))</f>
        <v>133.30000000000001</v>
      </c>
    </row>
    <row r="869" spans="1:14">
      <c r="A869" s="17" t="s">
        <v>2769</v>
      </c>
      <c r="B869" s="17" t="s">
        <v>4746</v>
      </c>
      <c r="C869" s="17" t="s">
        <v>2215</v>
      </c>
      <c r="D869" s="17" t="s">
        <v>2211</v>
      </c>
      <c r="E869" s="25">
        <v>120</v>
      </c>
      <c r="F869" s="25">
        <v>133.30000000000001</v>
      </c>
      <c r="G869" s="18">
        <v>45874</v>
      </c>
      <c r="H869" s="17" t="s">
        <v>4149</v>
      </c>
      <c r="I869" s="17" t="s">
        <v>22</v>
      </c>
      <c r="J869" s="17" t="s">
        <v>2212</v>
      </c>
      <c r="K869" s="17" t="s">
        <v>2501</v>
      </c>
      <c r="L869" t="str">
        <f>IF(COUNTIFS(ZSOHPP055[订单号数值], ZSOHSD058[[#This Row],[订单号数值]], ZSOHPP055[行項目], ZSOHSD058[[#This Row],[行項目]])&gt;0, "Y", "")</f>
        <v>Y</v>
      </c>
      <c r="M869">
        <f>IF(ZSOHSD058[[#This Row],[銷售訂單]]="", "", --ZSOHSD058[[#This Row],[銷售訂單]])</f>
        <v>6079083</v>
      </c>
      <c r="N869" s="16">
        <f>IF(ZSOHSD058[[#This Row],[落胚數]]="","",IF(ISNUMBER(ZSOHSD058[[#This Row],[落胚數]]+0), ZSOHSD058[[#This Row],[落胚數]]+0, 0))</f>
        <v>133.30000000000001</v>
      </c>
    </row>
    <row r="870" spans="1:14">
      <c r="A870" s="17" t="s">
        <v>2770</v>
      </c>
      <c r="B870" s="17" t="s">
        <v>4746</v>
      </c>
      <c r="C870" s="17" t="s">
        <v>2216</v>
      </c>
      <c r="D870" s="17" t="s">
        <v>2211</v>
      </c>
      <c r="E870" s="25">
        <v>120</v>
      </c>
      <c r="F870" s="25">
        <v>133.30000000000001</v>
      </c>
      <c r="G870" s="18">
        <v>45874</v>
      </c>
      <c r="H870" s="17" t="s">
        <v>4149</v>
      </c>
      <c r="I870" s="17" t="s">
        <v>22</v>
      </c>
      <c r="J870" s="17" t="s">
        <v>2212</v>
      </c>
      <c r="K870" s="17" t="s">
        <v>2501</v>
      </c>
      <c r="L870" t="str">
        <f>IF(COUNTIFS(ZSOHPP055[订单号数值], ZSOHSD058[[#This Row],[订单号数值]], ZSOHPP055[行項目], ZSOHSD058[[#This Row],[行項目]])&gt;0, "Y", "")</f>
        <v>Y</v>
      </c>
      <c r="M870">
        <f>IF(ZSOHSD058[[#This Row],[銷售訂單]]="", "", --ZSOHSD058[[#This Row],[銷售訂單]])</f>
        <v>6079083</v>
      </c>
      <c r="N870" s="16">
        <f>IF(ZSOHSD058[[#This Row],[落胚數]]="","",IF(ISNUMBER(ZSOHSD058[[#This Row],[落胚數]]+0), ZSOHSD058[[#This Row],[落胚數]]+0, 0))</f>
        <v>133.30000000000001</v>
      </c>
    </row>
    <row r="871" spans="1:14">
      <c r="A871" s="17" t="s">
        <v>2771</v>
      </c>
      <c r="B871" s="17" t="s">
        <v>4746</v>
      </c>
      <c r="C871" s="17" t="s">
        <v>2217</v>
      </c>
      <c r="D871" s="17" t="s">
        <v>2211</v>
      </c>
      <c r="E871" s="25">
        <v>60</v>
      </c>
      <c r="F871" s="25">
        <v>66.7</v>
      </c>
      <c r="G871" s="18">
        <v>45874</v>
      </c>
      <c r="H871" s="17" t="s">
        <v>4149</v>
      </c>
      <c r="I871" s="17" t="s">
        <v>22</v>
      </c>
      <c r="J871" s="17" t="s">
        <v>2212</v>
      </c>
      <c r="K871" s="17" t="s">
        <v>2501</v>
      </c>
      <c r="L871" t="str">
        <f>IF(COUNTIFS(ZSOHPP055[订单号数值], ZSOHSD058[[#This Row],[订单号数值]], ZSOHPP055[行項目], ZSOHSD058[[#This Row],[行項目]])&gt;0, "Y", "")</f>
        <v>Y</v>
      </c>
      <c r="M871">
        <f>IF(ZSOHSD058[[#This Row],[銷售訂單]]="", "", --ZSOHSD058[[#This Row],[銷售訂單]])</f>
        <v>6079083</v>
      </c>
      <c r="N871" s="16">
        <f>IF(ZSOHSD058[[#This Row],[落胚數]]="","",IF(ISNUMBER(ZSOHSD058[[#This Row],[落胚數]]+0), ZSOHSD058[[#This Row],[落胚數]]+0, 0))</f>
        <v>66.7</v>
      </c>
    </row>
    <row r="872" spans="1:14">
      <c r="A872" s="17" t="s">
        <v>2772</v>
      </c>
      <c r="B872" s="17" t="s">
        <v>4746</v>
      </c>
      <c r="C872" s="17" t="s">
        <v>2219</v>
      </c>
      <c r="D872" s="17" t="s">
        <v>2211</v>
      </c>
      <c r="E872" s="25">
        <v>60</v>
      </c>
      <c r="F872" s="25">
        <v>66.7</v>
      </c>
      <c r="G872" s="18">
        <v>45874</v>
      </c>
      <c r="H872" s="17" t="s">
        <v>4149</v>
      </c>
      <c r="I872" s="17" t="s">
        <v>22</v>
      </c>
      <c r="J872" s="17" t="s">
        <v>2212</v>
      </c>
      <c r="K872" s="17" t="s">
        <v>2501</v>
      </c>
      <c r="L872" t="str">
        <f>IF(COUNTIFS(ZSOHPP055[订单号数值], ZSOHSD058[[#This Row],[订单号数值]], ZSOHPP055[行項目], ZSOHSD058[[#This Row],[行項目]])&gt;0, "Y", "")</f>
        <v>Y</v>
      </c>
      <c r="M872">
        <f>IF(ZSOHSD058[[#This Row],[銷售訂單]]="", "", --ZSOHSD058[[#This Row],[銷售訂單]])</f>
        <v>6079083</v>
      </c>
      <c r="N872" s="16">
        <f>IF(ZSOHSD058[[#This Row],[落胚數]]="","",IF(ISNUMBER(ZSOHSD058[[#This Row],[落胚數]]+0), ZSOHSD058[[#This Row],[落胚數]]+0, 0))</f>
        <v>66.7</v>
      </c>
    </row>
    <row r="873" spans="1:14">
      <c r="A873" s="17" t="s">
        <v>2773</v>
      </c>
      <c r="B873" s="17" t="s">
        <v>4746</v>
      </c>
      <c r="C873" s="17" t="s">
        <v>2220</v>
      </c>
      <c r="D873" s="17" t="s">
        <v>2211</v>
      </c>
      <c r="E873" s="25">
        <v>240</v>
      </c>
      <c r="F873" s="25">
        <v>266.7</v>
      </c>
      <c r="G873" s="18">
        <v>45874</v>
      </c>
      <c r="H873" s="17" t="s">
        <v>4149</v>
      </c>
      <c r="I873" s="17" t="s">
        <v>22</v>
      </c>
      <c r="J873" s="17" t="s">
        <v>2212</v>
      </c>
      <c r="K873" s="17" t="s">
        <v>2501</v>
      </c>
      <c r="L873" t="str">
        <f>IF(COUNTIFS(ZSOHPP055[订单号数值], ZSOHSD058[[#This Row],[订单号数值]], ZSOHPP055[行項目], ZSOHSD058[[#This Row],[行項目]])&gt;0, "Y", "")</f>
        <v>Y</v>
      </c>
      <c r="M873">
        <f>IF(ZSOHSD058[[#This Row],[銷售訂單]]="", "", --ZSOHSD058[[#This Row],[銷售訂單]])</f>
        <v>6079083</v>
      </c>
      <c r="N873" s="16">
        <f>IF(ZSOHSD058[[#This Row],[落胚數]]="","",IF(ISNUMBER(ZSOHSD058[[#This Row],[落胚數]]+0), ZSOHSD058[[#This Row],[落胚數]]+0, 0))</f>
        <v>266.7</v>
      </c>
    </row>
    <row r="874" spans="1:14">
      <c r="A874" s="17" t="s">
        <v>2774</v>
      </c>
      <c r="B874" s="17" t="s">
        <v>4746</v>
      </c>
      <c r="C874" s="17" t="s">
        <v>2236</v>
      </c>
      <c r="D874" s="17" t="s">
        <v>2211</v>
      </c>
      <c r="E874" s="25">
        <v>240</v>
      </c>
      <c r="F874" s="25">
        <v>266.7</v>
      </c>
      <c r="G874" s="18">
        <v>45874</v>
      </c>
      <c r="H874" s="17" t="s">
        <v>4149</v>
      </c>
      <c r="I874" s="17" t="s">
        <v>22</v>
      </c>
      <c r="J874" s="17" t="s">
        <v>2212</v>
      </c>
      <c r="K874" s="17" t="s">
        <v>2501</v>
      </c>
      <c r="L874" t="str">
        <f>IF(COUNTIFS(ZSOHPP055[订单号数值], ZSOHSD058[[#This Row],[订单号数值]], ZSOHPP055[行項目], ZSOHSD058[[#This Row],[行項目]])&gt;0, "Y", "")</f>
        <v>Y</v>
      </c>
      <c r="M874">
        <f>IF(ZSOHSD058[[#This Row],[銷售訂單]]="", "", --ZSOHSD058[[#This Row],[銷售訂單]])</f>
        <v>6079083</v>
      </c>
      <c r="N874" s="16">
        <f>IF(ZSOHSD058[[#This Row],[落胚數]]="","",IF(ISNUMBER(ZSOHSD058[[#This Row],[落胚數]]+0), ZSOHSD058[[#This Row],[落胚數]]+0, 0))</f>
        <v>266.7</v>
      </c>
    </row>
    <row r="875" spans="1:14">
      <c r="A875" s="17" t="s">
        <v>2775</v>
      </c>
      <c r="B875" s="17" t="s">
        <v>4746</v>
      </c>
      <c r="C875" s="17" t="s">
        <v>2237</v>
      </c>
      <c r="D875" s="17" t="s">
        <v>2211</v>
      </c>
      <c r="E875" s="25">
        <v>240</v>
      </c>
      <c r="F875" s="25">
        <v>266.7</v>
      </c>
      <c r="G875" s="18">
        <v>45874</v>
      </c>
      <c r="H875" s="17" t="s">
        <v>4149</v>
      </c>
      <c r="I875" s="17" t="s">
        <v>22</v>
      </c>
      <c r="J875" s="17" t="s">
        <v>2212</v>
      </c>
      <c r="K875" s="17" t="s">
        <v>2501</v>
      </c>
      <c r="L875" t="str">
        <f>IF(COUNTIFS(ZSOHPP055[订单号数值], ZSOHSD058[[#This Row],[订单号数值]], ZSOHPP055[行項目], ZSOHSD058[[#This Row],[行項目]])&gt;0, "Y", "")</f>
        <v>Y</v>
      </c>
      <c r="M875">
        <f>IF(ZSOHSD058[[#This Row],[銷售訂單]]="", "", --ZSOHSD058[[#This Row],[銷售訂單]])</f>
        <v>6079083</v>
      </c>
      <c r="N875" s="16">
        <f>IF(ZSOHSD058[[#This Row],[落胚數]]="","",IF(ISNUMBER(ZSOHSD058[[#This Row],[落胚數]]+0), ZSOHSD058[[#This Row],[落胚數]]+0, 0))</f>
        <v>266.7</v>
      </c>
    </row>
    <row r="876" spans="1:14">
      <c r="A876" s="17" t="s">
        <v>4747</v>
      </c>
      <c r="B876" s="17" t="s">
        <v>4746</v>
      </c>
      <c r="C876" s="17" t="s">
        <v>2887</v>
      </c>
      <c r="D876" s="17" t="s">
        <v>2211</v>
      </c>
      <c r="E876" s="25">
        <v>120</v>
      </c>
      <c r="F876" s="25">
        <v>133.30000000000001</v>
      </c>
      <c r="G876" s="18">
        <v>45874</v>
      </c>
      <c r="H876" s="17" t="s">
        <v>4149</v>
      </c>
      <c r="I876" s="17" t="s">
        <v>22</v>
      </c>
      <c r="J876" s="17" t="s">
        <v>2212</v>
      </c>
      <c r="K876" s="17" t="s">
        <v>4167</v>
      </c>
      <c r="L876" t="str">
        <f>IF(COUNTIFS(ZSOHPP055[订单号数值], ZSOHSD058[[#This Row],[订单号数值]], ZSOHPP055[行項目], ZSOHSD058[[#This Row],[行項目]])&gt;0, "Y", "")</f>
        <v>Y</v>
      </c>
      <c r="M876">
        <f>IF(ZSOHSD058[[#This Row],[銷售訂單]]="", "", --ZSOHSD058[[#This Row],[銷售訂單]])</f>
        <v>6079083</v>
      </c>
      <c r="N876" s="16">
        <f>IF(ZSOHSD058[[#This Row],[落胚數]]="","",IF(ISNUMBER(ZSOHSD058[[#This Row],[落胚數]]+0), ZSOHSD058[[#This Row],[落胚數]]+0, 0))</f>
        <v>133.30000000000001</v>
      </c>
    </row>
    <row r="877" spans="1:14">
      <c r="A877" s="17" t="s">
        <v>2776</v>
      </c>
      <c r="B877" s="17" t="s">
        <v>4746</v>
      </c>
      <c r="C877" s="17" t="s">
        <v>2777</v>
      </c>
      <c r="D877" s="17" t="s">
        <v>2211</v>
      </c>
      <c r="E877" s="25">
        <v>120</v>
      </c>
      <c r="F877" s="25">
        <v>133.30000000000001</v>
      </c>
      <c r="G877" s="18">
        <v>45874</v>
      </c>
      <c r="H877" s="17" t="s">
        <v>4149</v>
      </c>
      <c r="I877" s="17" t="s">
        <v>22</v>
      </c>
      <c r="J877" s="17" t="s">
        <v>2212</v>
      </c>
      <c r="K877" s="17" t="s">
        <v>2501</v>
      </c>
      <c r="L877" t="str">
        <f>IF(COUNTIFS(ZSOHPP055[订单号数值], ZSOHSD058[[#This Row],[订单号数值]], ZSOHPP055[行項目], ZSOHSD058[[#This Row],[行項目]])&gt;0, "Y", "")</f>
        <v>Y</v>
      </c>
      <c r="M877">
        <f>IF(ZSOHSD058[[#This Row],[銷售訂單]]="", "", --ZSOHSD058[[#This Row],[銷售訂單]])</f>
        <v>6079083</v>
      </c>
      <c r="N877" s="16">
        <f>IF(ZSOHSD058[[#This Row],[落胚數]]="","",IF(ISNUMBER(ZSOHSD058[[#This Row],[落胚數]]+0), ZSOHSD058[[#This Row],[落胚數]]+0, 0))</f>
        <v>133.30000000000001</v>
      </c>
    </row>
    <row r="878" spans="1:14">
      <c r="A878" s="17" t="s">
        <v>2778</v>
      </c>
      <c r="B878" s="17" t="s">
        <v>4746</v>
      </c>
      <c r="C878" s="17" t="s">
        <v>2779</v>
      </c>
      <c r="D878" s="17" t="s">
        <v>2211</v>
      </c>
      <c r="E878" s="25">
        <v>60</v>
      </c>
      <c r="F878" s="25">
        <v>66.7</v>
      </c>
      <c r="G878" s="18">
        <v>45874</v>
      </c>
      <c r="H878" s="17" t="s">
        <v>4149</v>
      </c>
      <c r="I878" s="17" t="s">
        <v>22</v>
      </c>
      <c r="J878" s="17" t="s">
        <v>2212</v>
      </c>
      <c r="K878" s="17" t="s">
        <v>2501</v>
      </c>
      <c r="L878" t="str">
        <f>IF(COUNTIFS(ZSOHPP055[订单号数值], ZSOHSD058[[#This Row],[订单号数值]], ZSOHPP055[行項目], ZSOHSD058[[#This Row],[行項目]])&gt;0, "Y", "")</f>
        <v>Y</v>
      </c>
      <c r="M878">
        <f>IF(ZSOHSD058[[#This Row],[銷售訂單]]="", "", --ZSOHSD058[[#This Row],[銷售訂單]])</f>
        <v>6079083</v>
      </c>
      <c r="N878" s="16">
        <f>IF(ZSOHSD058[[#This Row],[落胚數]]="","",IF(ISNUMBER(ZSOHSD058[[#This Row],[落胚數]]+0), ZSOHSD058[[#This Row],[落胚數]]+0, 0))</f>
        <v>66.7</v>
      </c>
    </row>
    <row r="879" spans="1:14">
      <c r="A879" s="17" t="s">
        <v>2780</v>
      </c>
      <c r="B879" s="17" t="s">
        <v>4746</v>
      </c>
      <c r="C879" s="17" t="s">
        <v>2781</v>
      </c>
      <c r="D879" s="17" t="s">
        <v>2211</v>
      </c>
      <c r="E879" s="25">
        <v>60</v>
      </c>
      <c r="F879" s="25">
        <v>66.7</v>
      </c>
      <c r="G879" s="18">
        <v>45874</v>
      </c>
      <c r="H879" s="17" t="s">
        <v>4149</v>
      </c>
      <c r="I879" s="17" t="s">
        <v>22</v>
      </c>
      <c r="J879" s="17" t="s">
        <v>2212</v>
      </c>
      <c r="K879" s="17" t="s">
        <v>2501</v>
      </c>
      <c r="L879" t="str">
        <f>IF(COUNTIFS(ZSOHPP055[订单号数值], ZSOHSD058[[#This Row],[订单号数值]], ZSOHPP055[行項目], ZSOHSD058[[#This Row],[行項目]])&gt;0, "Y", "")</f>
        <v>Y</v>
      </c>
      <c r="M879">
        <f>IF(ZSOHSD058[[#This Row],[銷售訂單]]="", "", --ZSOHSD058[[#This Row],[銷售訂單]])</f>
        <v>6079083</v>
      </c>
      <c r="N879" s="16">
        <f>IF(ZSOHSD058[[#This Row],[落胚數]]="","",IF(ISNUMBER(ZSOHSD058[[#This Row],[落胚數]]+0), ZSOHSD058[[#This Row],[落胚數]]+0, 0))</f>
        <v>66.7</v>
      </c>
    </row>
    <row r="880" spans="1:14">
      <c r="A880" s="17" t="s">
        <v>2782</v>
      </c>
      <c r="B880" s="17" t="s">
        <v>4746</v>
      </c>
      <c r="C880" s="17" t="s">
        <v>2783</v>
      </c>
      <c r="D880" s="17" t="s">
        <v>2211</v>
      </c>
      <c r="E880" s="25">
        <v>60</v>
      </c>
      <c r="F880" s="25">
        <v>66.7</v>
      </c>
      <c r="G880" s="18">
        <v>45874</v>
      </c>
      <c r="H880" s="17" t="s">
        <v>4149</v>
      </c>
      <c r="I880" s="17" t="s">
        <v>22</v>
      </c>
      <c r="J880" s="17" t="s">
        <v>2212</v>
      </c>
      <c r="K880" s="17" t="s">
        <v>2501</v>
      </c>
      <c r="L880" t="str">
        <f>IF(COUNTIFS(ZSOHPP055[订单号数值], ZSOHSD058[[#This Row],[订单号数值]], ZSOHPP055[行項目], ZSOHSD058[[#This Row],[行項目]])&gt;0, "Y", "")</f>
        <v>Y</v>
      </c>
      <c r="M880">
        <f>IF(ZSOHSD058[[#This Row],[銷售訂單]]="", "", --ZSOHSD058[[#This Row],[銷售訂單]])</f>
        <v>6079083</v>
      </c>
      <c r="N880" s="16">
        <f>IF(ZSOHSD058[[#This Row],[落胚數]]="","",IF(ISNUMBER(ZSOHSD058[[#This Row],[落胚數]]+0), ZSOHSD058[[#This Row],[落胚數]]+0, 0))</f>
        <v>66.7</v>
      </c>
    </row>
    <row r="881" spans="1:14">
      <c r="A881" s="17" t="s">
        <v>2784</v>
      </c>
      <c r="B881" s="17" t="s">
        <v>4746</v>
      </c>
      <c r="C881" s="17" t="s">
        <v>2785</v>
      </c>
      <c r="D881" s="17" t="s">
        <v>2211</v>
      </c>
      <c r="E881" s="25">
        <v>60</v>
      </c>
      <c r="F881" s="25">
        <v>66.7</v>
      </c>
      <c r="G881" s="18">
        <v>45874</v>
      </c>
      <c r="H881" s="17" t="s">
        <v>4149</v>
      </c>
      <c r="I881" s="17" t="s">
        <v>22</v>
      </c>
      <c r="J881" s="17" t="s">
        <v>2212</v>
      </c>
      <c r="K881" s="17" t="s">
        <v>2501</v>
      </c>
      <c r="L881" t="str">
        <f>IF(COUNTIFS(ZSOHPP055[订单号数值], ZSOHSD058[[#This Row],[订单号数值]], ZSOHPP055[行項目], ZSOHSD058[[#This Row],[行項目]])&gt;0, "Y", "")</f>
        <v>Y</v>
      </c>
      <c r="M881">
        <f>IF(ZSOHSD058[[#This Row],[銷售訂單]]="", "", --ZSOHSD058[[#This Row],[銷售訂單]])</f>
        <v>6079083</v>
      </c>
      <c r="N881" s="16">
        <f>IF(ZSOHSD058[[#This Row],[落胚數]]="","",IF(ISNUMBER(ZSOHSD058[[#This Row],[落胚數]]+0), ZSOHSD058[[#This Row],[落胚數]]+0, 0))</f>
        <v>66.7</v>
      </c>
    </row>
    <row r="882" spans="1:14">
      <c r="A882" s="17" t="s">
        <v>2786</v>
      </c>
      <c r="B882" s="17" t="s">
        <v>4746</v>
      </c>
      <c r="C882" s="17" t="s">
        <v>2787</v>
      </c>
      <c r="D882" s="17" t="s">
        <v>2211</v>
      </c>
      <c r="E882" s="25">
        <v>60</v>
      </c>
      <c r="F882" s="25">
        <v>66.7</v>
      </c>
      <c r="G882" s="18">
        <v>45874</v>
      </c>
      <c r="H882" s="17" t="s">
        <v>4149</v>
      </c>
      <c r="I882" s="17" t="s">
        <v>22</v>
      </c>
      <c r="J882" s="17" t="s">
        <v>2212</v>
      </c>
      <c r="K882" s="17" t="s">
        <v>2501</v>
      </c>
      <c r="L882" t="str">
        <f>IF(COUNTIFS(ZSOHPP055[订单号数值], ZSOHSD058[[#This Row],[订单号数值]], ZSOHPP055[行項目], ZSOHSD058[[#This Row],[行項目]])&gt;0, "Y", "")</f>
        <v>Y</v>
      </c>
      <c r="M882">
        <f>IF(ZSOHSD058[[#This Row],[銷售訂單]]="", "", --ZSOHSD058[[#This Row],[銷售訂單]])</f>
        <v>6079083</v>
      </c>
      <c r="N882" s="16">
        <f>IF(ZSOHSD058[[#This Row],[落胚數]]="","",IF(ISNUMBER(ZSOHSD058[[#This Row],[落胚數]]+0), ZSOHSD058[[#This Row],[落胚數]]+0, 0))</f>
        <v>66.7</v>
      </c>
    </row>
    <row r="883" spans="1:14">
      <c r="A883" s="17" t="s">
        <v>2788</v>
      </c>
      <c r="B883" s="17" t="s">
        <v>4746</v>
      </c>
      <c r="C883" s="17" t="s">
        <v>2789</v>
      </c>
      <c r="D883" s="17" t="s">
        <v>2211</v>
      </c>
      <c r="E883" s="25">
        <v>100</v>
      </c>
      <c r="F883" s="25">
        <v>111.1</v>
      </c>
      <c r="G883" s="18">
        <v>45874</v>
      </c>
      <c r="H883" s="17" t="s">
        <v>4149</v>
      </c>
      <c r="I883" s="17" t="s">
        <v>22</v>
      </c>
      <c r="J883" s="17" t="s">
        <v>2212</v>
      </c>
      <c r="K883" s="17" t="s">
        <v>2501</v>
      </c>
      <c r="L883" t="str">
        <f>IF(COUNTIFS(ZSOHPP055[订单号数值], ZSOHSD058[[#This Row],[订单号数值]], ZSOHPP055[行項目], ZSOHSD058[[#This Row],[行項目]])&gt;0, "Y", "")</f>
        <v>Y</v>
      </c>
      <c r="M883">
        <f>IF(ZSOHSD058[[#This Row],[銷售訂單]]="", "", --ZSOHSD058[[#This Row],[銷售訂單]])</f>
        <v>6079083</v>
      </c>
      <c r="N883" s="16">
        <f>IF(ZSOHSD058[[#This Row],[落胚數]]="","",IF(ISNUMBER(ZSOHSD058[[#This Row],[落胚數]]+0), ZSOHSD058[[#This Row],[落胚數]]+0, 0))</f>
        <v>111.1</v>
      </c>
    </row>
    <row r="884" spans="1:14">
      <c r="A884" s="17" t="s">
        <v>2790</v>
      </c>
      <c r="B884" s="17" t="s">
        <v>4746</v>
      </c>
      <c r="C884" s="17" t="s">
        <v>2791</v>
      </c>
      <c r="D884" s="17" t="s">
        <v>2211</v>
      </c>
      <c r="E884" s="25">
        <v>60</v>
      </c>
      <c r="F884" s="25">
        <v>66.7</v>
      </c>
      <c r="G884" s="18">
        <v>45874</v>
      </c>
      <c r="H884" s="17" t="s">
        <v>4149</v>
      </c>
      <c r="I884" s="17" t="s">
        <v>22</v>
      </c>
      <c r="J884" s="17" t="s">
        <v>2212</v>
      </c>
      <c r="K884" s="17" t="s">
        <v>2501</v>
      </c>
      <c r="L884" t="str">
        <f>IF(COUNTIFS(ZSOHPP055[订单号数值], ZSOHSD058[[#This Row],[订单号数值]], ZSOHPP055[行項目], ZSOHSD058[[#This Row],[行項目]])&gt;0, "Y", "")</f>
        <v>Y</v>
      </c>
      <c r="M884">
        <f>IF(ZSOHSD058[[#This Row],[銷售訂單]]="", "", --ZSOHSD058[[#This Row],[銷售訂單]])</f>
        <v>6079083</v>
      </c>
      <c r="N884" s="16">
        <f>IF(ZSOHSD058[[#This Row],[落胚數]]="","",IF(ISNUMBER(ZSOHSD058[[#This Row],[落胚數]]+0), ZSOHSD058[[#This Row],[落胚數]]+0, 0))</f>
        <v>66.7</v>
      </c>
    </row>
    <row r="885" spans="1:14">
      <c r="A885" s="17" t="s">
        <v>2888</v>
      </c>
      <c r="B885" s="17" t="s">
        <v>4746</v>
      </c>
      <c r="C885" s="17" t="s">
        <v>2889</v>
      </c>
      <c r="D885" s="17" t="s">
        <v>2211</v>
      </c>
      <c r="E885" s="25">
        <v>60</v>
      </c>
      <c r="F885" s="25">
        <v>60.1</v>
      </c>
      <c r="G885" s="18">
        <v>45913</v>
      </c>
      <c r="H885" s="17" t="s">
        <v>4540</v>
      </c>
      <c r="I885" s="17" t="s">
        <v>22</v>
      </c>
      <c r="J885" s="17" t="s">
        <v>2212</v>
      </c>
      <c r="K885" s="17" t="s">
        <v>2501</v>
      </c>
      <c r="L885" t="str">
        <f>IF(COUNTIFS(ZSOHPP055[订单号数值], ZSOHSD058[[#This Row],[订单号数值]], ZSOHPP055[行項目], ZSOHSD058[[#This Row],[行項目]])&gt;0, "Y", "")</f>
        <v>Y</v>
      </c>
      <c r="M885">
        <f>IF(ZSOHSD058[[#This Row],[銷售訂單]]="", "", --ZSOHSD058[[#This Row],[銷售訂單]])</f>
        <v>6079083</v>
      </c>
      <c r="N885" s="16">
        <f>IF(ZSOHSD058[[#This Row],[落胚數]]="","",IF(ISNUMBER(ZSOHSD058[[#This Row],[落胚數]]+0), ZSOHSD058[[#This Row],[落胚數]]+0, 0))</f>
        <v>60.1</v>
      </c>
    </row>
    <row r="886" spans="1:14">
      <c r="A886" s="17" t="s">
        <v>2792</v>
      </c>
      <c r="B886" s="17" t="s">
        <v>4748</v>
      </c>
      <c r="C886" s="17" t="s">
        <v>2210</v>
      </c>
      <c r="D886" s="17" t="s">
        <v>2211</v>
      </c>
      <c r="E886" s="25">
        <v>250</v>
      </c>
      <c r="F886" s="25">
        <v>277.8</v>
      </c>
      <c r="G886" s="18">
        <v>45876</v>
      </c>
      <c r="H886" s="17" t="s">
        <v>4749</v>
      </c>
      <c r="I886" s="17" t="s">
        <v>23</v>
      </c>
      <c r="J886" s="17" t="s">
        <v>2212</v>
      </c>
      <c r="K886" s="17" t="s">
        <v>2501</v>
      </c>
      <c r="L886" t="str">
        <f>IF(COUNTIFS(ZSOHPP055[订单号数值], ZSOHSD058[[#This Row],[订单号数值]], ZSOHPP055[行項目], ZSOHSD058[[#This Row],[行項目]])&gt;0, "Y", "")</f>
        <v>Y</v>
      </c>
      <c r="M886">
        <f>IF(ZSOHSD058[[#This Row],[銷售訂單]]="", "", --ZSOHSD058[[#This Row],[銷售訂單]])</f>
        <v>6079166</v>
      </c>
      <c r="N886" s="16">
        <f>IF(ZSOHSD058[[#This Row],[落胚數]]="","",IF(ISNUMBER(ZSOHSD058[[#This Row],[落胚數]]+0), ZSOHSD058[[#This Row],[落胚數]]+0, 0))</f>
        <v>277.8</v>
      </c>
    </row>
    <row r="887" spans="1:14">
      <c r="A887" s="17" t="s">
        <v>2794</v>
      </c>
      <c r="B887" s="17" t="s">
        <v>4750</v>
      </c>
      <c r="C887" s="17" t="s">
        <v>2210</v>
      </c>
      <c r="D887" s="17" t="s">
        <v>2211</v>
      </c>
      <c r="E887" s="25">
        <v>30</v>
      </c>
      <c r="F887" s="25">
        <v>30</v>
      </c>
      <c r="G887" s="18">
        <v>45877</v>
      </c>
      <c r="H887" s="17" t="s">
        <v>4751</v>
      </c>
      <c r="I887" s="17" t="s">
        <v>21</v>
      </c>
      <c r="J887" s="17" t="s">
        <v>2212</v>
      </c>
      <c r="K887" s="17" t="s">
        <v>2501</v>
      </c>
      <c r="L887" t="str">
        <f>IF(COUNTIFS(ZSOHPP055[订单号数值], ZSOHSD058[[#This Row],[订单号数值]], ZSOHPP055[行項目], ZSOHSD058[[#This Row],[行項目]])&gt;0, "Y", "")</f>
        <v>Y</v>
      </c>
      <c r="M887">
        <f>IF(ZSOHSD058[[#This Row],[銷售訂單]]="", "", --ZSOHSD058[[#This Row],[銷售訂單]])</f>
        <v>6079208</v>
      </c>
      <c r="N887" s="16">
        <f>IF(ZSOHSD058[[#This Row],[落胚數]]="","",IF(ISNUMBER(ZSOHSD058[[#This Row],[落胚數]]+0), ZSOHSD058[[#This Row],[落胚數]]+0, 0))</f>
        <v>30</v>
      </c>
    </row>
    <row r="888" spans="1:14">
      <c r="A888" s="17" t="s">
        <v>2796</v>
      </c>
      <c r="B888" s="17" t="s">
        <v>4752</v>
      </c>
      <c r="C888" s="17" t="s">
        <v>2210</v>
      </c>
      <c r="D888" s="17" t="s">
        <v>2211</v>
      </c>
      <c r="E888" s="25">
        <v>100</v>
      </c>
      <c r="F888" s="25">
        <v>100.1</v>
      </c>
      <c r="G888" s="18">
        <v>45877</v>
      </c>
      <c r="H888" s="17" t="s">
        <v>4637</v>
      </c>
      <c r="I888" s="17" t="s">
        <v>21</v>
      </c>
      <c r="J888" s="17" t="s">
        <v>2212</v>
      </c>
      <c r="K888" s="17" t="s">
        <v>2501</v>
      </c>
      <c r="L888" t="str">
        <f>IF(COUNTIFS(ZSOHPP055[订单号数值], ZSOHSD058[[#This Row],[订单号数值]], ZSOHPP055[行項目], ZSOHSD058[[#This Row],[行項目]])&gt;0, "Y", "")</f>
        <v>Y</v>
      </c>
      <c r="M888">
        <f>IF(ZSOHSD058[[#This Row],[銷售訂單]]="", "", --ZSOHSD058[[#This Row],[銷售訂單]])</f>
        <v>6079223</v>
      </c>
      <c r="N888" s="16">
        <f>IF(ZSOHSD058[[#This Row],[落胚數]]="","",IF(ISNUMBER(ZSOHSD058[[#This Row],[落胚數]]+0), ZSOHSD058[[#This Row],[落胚數]]+0, 0))</f>
        <v>100.1</v>
      </c>
    </row>
    <row r="889" spans="1:14">
      <c r="A889" s="17" t="s">
        <v>2453</v>
      </c>
      <c r="B889" s="17" t="s">
        <v>4753</v>
      </c>
      <c r="C889" s="17" t="s">
        <v>2210</v>
      </c>
      <c r="D889" s="17" t="s">
        <v>2211</v>
      </c>
      <c r="E889" s="25">
        <v>26187.4</v>
      </c>
      <c r="F889" s="25">
        <v>30100.5</v>
      </c>
      <c r="G889" s="18">
        <v>45878</v>
      </c>
      <c r="H889" s="17" t="s">
        <v>4754</v>
      </c>
      <c r="I889" s="17" t="s">
        <v>20</v>
      </c>
      <c r="J889" s="17" t="s">
        <v>2212</v>
      </c>
      <c r="K889" s="17" t="s">
        <v>2501</v>
      </c>
      <c r="L889" t="str">
        <f>IF(COUNTIFS(ZSOHPP055[订单号数值], ZSOHSD058[[#This Row],[订单号数值]], ZSOHPP055[行項目], ZSOHSD058[[#This Row],[行項目]])&gt;0, "Y", "")</f>
        <v>Y</v>
      </c>
      <c r="M889">
        <f>IF(ZSOHSD058[[#This Row],[銷售訂單]]="", "", --ZSOHSD058[[#This Row],[銷售訂單]])</f>
        <v>6079233</v>
      </c>
      <c r="N889" s="16">
        <f>IF(ZSOHSD058[[#This Row],[落胚數]]="","",IF(ISNUMBER(ZSOHSD058[[#This Row],[落胚數]]+0), ZSOHSD058[[#This Row],[落胚數]]+0, 0))</f>
        <v>30100.5</v>
      </c>
    </row>
    <row r="890" spans="1:14">
      <c r="A890" s="17" t="s">
        <v>2245</v>
      </c>
      <c r="B890" s="17" t="s">
        <v>4755</v>
      </c>
      <c r="C890" s="17" t="s">
        <v>2210</v>
      </c>
      <c r="D890" s="17" t="s">
        <v>2211</v>
      </c>
      <c r="E890" s="25">
        <v>110.6</v>
      </c>
      <c r="F890" s="25">
        <v>133.19999999999999</v>
      </c>
      <c r="G890" s="18">
        <v>45878</v>
      </c>
      <c r="H890" s="17" t="s">
        <v>4756</v>
      </c>
      <c r="I890" s="17" t="s">
        <v>22</v>
      </c>
      <c r="J890" s="17" t="s">
        <v>2212</v>
      </c>
      <c r="K890" s="17" t="s">
        <v>2501</v>
      </c>
      <c r="L890" t="str">
        <f>IF(COUNTIFS(ZSOHPP055[订单号数值], ZSOHSD058[[#This Row],[订单号数值]], ZSOHPP055[行項目], ZSOHSD058[[#This Row],[行項目]])&gt;0, "Y", "")</f>
        <v>Y</v>
      </c>
      <c r="M890">
        <f>IF(ZSOHSD058[[#This Row],[銷售訂單]]="", "", --ZSOHSD058[[#This Row],[銷售訂單]])</f>
        <v>6079234</v>
      </c>
      <c r="N890" s="16">
        <f>IF(ZSOHSD058[[#This Row],[落胚數]]="","",IF(ISNUMBER(ZSOHSD058[[#This Row],[落胚數]]+0), ZSOHSD058[[#This Row],[落胚數]]+0, 0))</f>
        <v>133.19999999999999</v>
      </c>
    </row>
    <row r="891" spans="1:14">
      <c r="A891" s="17" t="s">
        <v>2250</v>
      </c>
      <c r="B891" s="17" t="s">
        <v>4757</v>
      </c>
      <c r="C891" s="17" t="s">
        <v>2210</v>
      </c>
      <c r="D891" s="17" t="s">
        <v>2211</v>
      </c>
      <c r="E891" s="25">
        <v>20000</v>
      </c>
      <c r="F891" s="25">
        <v>22988.5</v>
      </c>
      <c r="G891" s="18">
        <v>45880</v>
      </c>
      <c r="H891" s="17" t="s">
        <v>4758</v>
      </c>
      <c r="I891" s="17" t="s">
        <v>23</v>
      </c>
      <c r="J891" s="17" t="s">
        <v>2212</v>
      </c>
      <c r="K891" s="17" t="s">
        <v>2501</v>
      </c>
      <c r="L891" t="str">
        <f>IF(COUNTIFS(ZSOHPP055[订单号数值], ZSOHSD058[[#This Row],[订单号数值]], ZSOHPP055[行項目], ZSOHSD058[[#This Row],[行項目]])&gt;0, "Y", "")</f>
        <v>Y</v>
      </c>
      <c r="M891">
        <f>IF(ZSOHSD058[[#This Row],[銷售訂單]]="", "", --ZSOHSD058[[#This Row],[銷售訂單]])</f>
        <v>6079242</v>
      </c>
      <c r="N891" s="16">
        <f>IF(ZSOHSD058[[#This Row],[落胚數]]="","",IF(ISNUMBER(ZSOHSD058[[#This Row],[落胚數]]+0), ZSOHSD058[[#This Row],[落胚數]]+0, 0))</f>
        <v>22988.5</v>
      </c>
    </row>
    <row r="892" spans="1:14">
      <c r="A892" s="17" t="s">
        <v>2223</v>
      </c>
      <c r="B892" s="17" t="s">
        <v>4759</v>
      </c>
      <c r="C892" s="17" t="s">
        <v>2210</v>
      </c>
      <c r="D892" s="17" t="s">
        <v>2211</v>
      </c>
      <c r="E892" s="25">
        <v>100</v>
      </c>
      <c r="F892" s="25">
        <v>111.1</v>
      </c>
      <c r="G892" s="18">
        <v>45881</v>
      </c>
      <c r="H892" s="17" t="s">
        <v>4760</v>
      </c>
      <c r="I892" s="17" t="s">
        <v>22</v>
      </c>
      <c r="J892" s="17" t="s">
        <v>2212</v>
      </c>
      <c r="K892" s="17" t="s">
        <v>2501</v>
      </c>
      <c r="L892" t="str">
        <f>IF(COUNTIFS(ZSOHPP055[订单号数值], ZSOHSD058[[#This Row],[订单号数值]], ZSOHPP055[行項目], ZSOHSD058[[#This Row],[行項目]])&gt;0, "Y", "")</f>
        <v>Y</v>
      </c>
      <c r="M892">
        <f>IF(ZSOHSD058[[#This Row],[銷售訂單]]="", "", --ZSOHSD058[[#This Row],[銷售訂單]])</f>
        <v>6079266</v>
      </c>
      <c r="N892" s="16">
        <f>IF(ZSOHSD058[[#This Row],[落胚數]]="","",IF(ISNUMBER(ZSOHSD058[[#This Row],[落胚數]]+0), ZSOHSD058[[#This Row],[落胚數]]+0, 0))</f>
        <v>111.1</v>
      </c>
    </row>
    <row r="893" spans="1:14">
      <c r="A893" s="17" t="s">
        <v>2224</v>
      </c>
      <c r="B893" s="17" t="s">
        <v>4759</v>
      </c>
      <c r="C893" s="17" t="s">
        <v>2215</v>
      </c>
      <c r="D893" s="17" t="s">
        <v>2211</v>
      </c>
      <c r="E893" s="25">
        <v>100</v>
      </c>
      <c r="F893" s="25">
        <v>111.1</v>
      </c>
      <c r="G893" s="18">
        <v>45881</v>
      </c>
      <c r="H893" s="17" t="s">
        <v>4760</v>
      </c>
      <c r="I893" s="17" t="s">
        <v>22</v>
      </c>
      <c r="J893" s="17" t="s">
        <v>2212</v>
      </c>
      <c r="K893" s="17" t="s">
        <v>2501</v>
      </c>
      <c r="L893" t="str">
        <f>IF(COUNTIFS(ZSOHPP055[订单号数值], ZSOHSD058[[#This Row],[订单号数值]], ZSOHPP055[行項目], ZSOHSD058[[#This Row],[行項目]])&gt;0, "Y", "")</f>
        <v>Y</v>
      </c>
      <c r="M893">
        <f>IF(ZSOHSD058[[#This Row],[銷售訂單]]="", "", --ZSOHSD058[[#This Row],[銷售訂單]])</f>
        <v>6079266</v>
      </c>
      <c r="N893" s="16">
        <f>IF(ZSOHSD058[[#This Row],[落胚數]]="","",IF(ISNUMBER(ZSOHSD058[[#This Row],[落胚數]]+0), ZSOHSD058[[#This Row],[落胚數]]+0, 0))</f>
        <v>111.1</v>
      </c>
    </row>
    <row r="894" spans="1:14">
      <c r="A894" s="17" t="s">
        <v>2214</v>
      </c>
      <c r="B894" s="17" t="s">
        <v>4761</v>
      </c>
      <c r="C894" s="17" t="s">
        <v>2210</v>
      </c>
      <c r="D894" s="17" t="s">
        <v>2211</v>
      </c>
      <c r="E894" s="25">
        <v>6355.2</v>
      </c>
      <c r="F894" s="25">
        <v>7304.8</v>
      </c>
      <c r="G894" s="18">
        <v>45881</v>
      </c>
      <c r="H894" s="17" t="s">
        <v>4730</v>
      </c>
      <c r="I894" s="17" t="s">
        <v>21</v>
      </c>
      <c r="J894" s="17" t="s">
        <v>2212</v>
      </c>
      <c r="K894" s="17" t="s">
        <v>2501</v>
      </c>
      <c r="L894" t="str">
        <f>IF(COUNTIFS(ZSOHPP055[订单号数值], ZSOHSD058[[#This Row],[订单号数值]], ZSOHPP055[行項目], ZSOHSD058[[#This Row],[行項目]])&gt;0, "Y", "")</f>
        <v>Y</v>
      </c>
      <c r="M894">
        <f>IF(ZSOHSD058[[#This Row],[銷售訂單]]="", "", --ZSOHSD058[[#This Row],[銷售訂單]])</f>
        <v>6079278</v>
      </c>
      <c r="N894" s="16">
        <f>IF(ZSOHSD058[[#This Row],[落胚數]]="","",IF(ISNUMBER(ZSOHSD058[[#This Row],[落胚數]]+0), ZSOHSD058[[#This Row],[落胚數]]+0, 0))</f>
        <v>7304.8</v>
      </c>
    </row>
    <row r="895" spans="1:14">
      <c r="A895" s="17" t="s">
        <v>2218</v>
      </c>
      <c r="B895" s="17" t="s">
        <v>4761</v>
      </c>
      <c r="C895" s="17" t="s">
        <v>2215</v>
      </c>
      <c r="D895" s="17" t="s">
        <v>2211</v>
      </c>
      <c r="E895" s="25">
        <v>2955</v>
      </c>
      <c r="F895" s="25">
        <v>3560.3</v>
      </c>
      <c r="G895" s="18">
        <v>45881</v>
      </c>
      <c r="H895" s="17" t="s">
        <v>4730</v>
      </c>
      <c r="I895" s="17" t="s">
        <v>21</v>
      </c>
      <c r="J895" s="17" t="s">
        <v>2212</v>
      </c>
      <c r="K895" s="17" t="s">
        <v>2501</v>
      </c>
      <c r="L895" t="str">
        <f>IF(COUNTIFS(ZSOHPP055[订单号数值], ZSOHSD058[[#This Row],[订单号数值]], ZSOHPP055[行項目], ZSOHSD058[[#This Row],[行項目]])&gt;0, "Y", "")</f>
        <v>Y</v>
      </c>
      <c r="M895">
        <f>IF(ZSOHSD058[[#This Row],[銷售訂單]]="", "", --ZSOHSD058[[#This Row],[銷售訂單]])</f>
        <v>6079278</v>
      </c>
      <c r="N895" s="16">
        <f>IF(ZSOHSD058[[#This Row],[落胚數]]="","",IF(ISNUMBER(ZSOHSD058[[#This Row],[落胚數]]+0), ZSOHSD058[[#This Row],[落胚數]]+0, 0))</f>
        <v>3560.3</v>
      </c>
    </row>
    <row r="896" spans="1:14">
      <c r="A896" s="17" t="s">
        <v>2494</v>
      </c>
      <c r="B896" s="17" t="s">
        <v>4761</v>
      </c>
      <c r="C896" s="17" t="s">
        <v>2216</v>
      </c>
      <c r="D896" s="17" t="s">
        <v>2211</v>
      </c>
      <c r="E896" s="25">
        <v>2844.4</v>
      </c>
      <c r="F896" s="25">
        <v>3346.4</v>
      </c>
      <c r="G896" s="18">
        <v>45881</v>
      </c>
      <c r="H896" s="17" t="s">
        <v>4730</v>
      </c>
      <c r="I896" s="17" t="s">
        <v>21</v>
      </c>
      <c r="J896" s="17" t="s">
        <v>2212</v>
      </c>
      <c r="K896" s="17" t="s">
        <v>2213</v>
      </c>
      <c r="L896" t="str">
        <f>IF(COUNTIFS(ZSOHPP055[订单号数值], ZSOHSD058[[#This Row],[订单号数值]], ZSOHPP055[行項目], ZSOHSD058[[#This Row],[行項目]])&gt;0, "Y", "")</f>
        <v/>
      </c>
      <c r="M896">
        <f>IF(ZSOHSD058[[#This Row],[銷售訂單]]="", "", --ZSOHSD058[[#This Row],[銷售訂單]])</f>
        <v>6079278</v>
      </c>
      <c r="N896" s="16">
        <f>IF(ZSOHSD058[[#This Row],[落胚數]]="","",IF(ISNUMBER(ZSOHSD058[[#This Row],[落胚數]]+0), ZSOHSD058[[#This Row],[落胚數]]+0, 0))</f>
        <v>3346.4</v>
      </c>
    </row>
    <row r="897" spans="1:14">
      <c r="A897" s="17" t="s">
        <v>2494</v>
      </c>
      <c r="B897" s="17" t="s">
        <v>4761</v>
      </c>
      <c r="C897" s="17" t="s">
        <v>2217</v>
      </c>
      <c r="D897" s="17" t="s">
        <v>2211</v>
      </c>
      <c r="E897" s="25">
        <v>7878.6</v>
      </c>
      <c r="F897" s="25">
        <v>8932.7000000000007</v>
      </c>
      <c r="G897" s="18">
        <v>45890</v>
      </c>
      <c r="H897" s="17" t="s">
        <v>4653</v>
      </c>
      <c r="I897" s="17" t="s">
        <v>21</v>
      </c>
      <c r="J897" s="17" t="s">
        <v>2212</v>
      </c>
      <c r="K897" s="17" t="s">
        <v>2213</v>
      </c>
      <c r="L897" t="str">
        <f>IF(COUNTIFS(ZSOHPP055[订单号数值], ZSOHSD058[[#This Row],[订单号数值]], ZSOHPP055[行項目], ZSOHSD058[[#This Row],[行項目]])&gt;0, "Y", "")</f>
        <v>Y</v>
      </c>
      <c r="M897">
        <f>IF(ZSOHSD058[[#This Row],[銷售訂單]]="", "", --ZSOHSD058[[#This Row],[銷售訂單]])</f>
        <v>6079278</v>
      </c>
      <c r="N897" s="16">
        <f>IF(ZSOHSD058[[#This Row],[落胚數]]="","",IF(ISNUMBER(ZSOHSD058[[#This Row],[落胚數]]+0), ZSOHSD058[[#This Row],[落胚數]]+0, 0))</f>
        <v>8932.7000000000007</v>
      </c>
    </row>
    <row r="898" spans="1:14">
      <c r="A898" s="17" t="s">
        <v>2214</v>
      </c>
      <c r="B898" s="17" t="s">
        <v>4761</v>
      </c>
      <c r="C898" s="17" t="s">
        <v>2219</v>
      </c>
      <c r="D898" s="17" t="s">
        <v>2211</v>
      </c>
      <c r="E898" s="25">
        <v>5820.2</v>
      </c>
      <c r="F898" s="25">
        <v>6689.9</v>
      </c>
      <c r="G898" s="18">
        <v>45890</v>
      </c>
      <c r="H898" s="17" t="s">
        <v>4762</v>
      </c>
      <c r="I898" s="17" t="s">
        <v>21</v>
      </c>
      <c r="J898" s="17" t="s">
        <v>2212</v>
      </c>
      <c r="K898" s="17" t="s">
        <v>2501</v>
      </c>
      <c r="L898" t="str">
        <f>IF(COUNTIFS(ZSOHPP055[订单号数值], ZSOHSD058[[#This Row],[订单号数值]], ZSOHPP055[行項目], ZSOHSD058[[#This Row],[行項目]])&gt;0, "Y", "")</f>
        <v>Y</v>
      </c>
      <c r="M898">
        <f>IF(ZSOHSD058[[#This Row],[銷售訂單]]="", "", --ZSOHSD058[[#This Row],[銷售訂單]])</f>
        <v>6079278</v>
      </c>
      <c r="N898" s="16">
        <f>IF(ZSOHSD058[[#This Row],[落胚數]]="","",IF(ISNUMBER(ZSOHSD058[[#This Row],[落胚數]]+0), ZSOHSD058[[#This Row],[落胚數]]+0, 0))</f>
        <v>6689.9</v>
      </c>
    </row>
    <row r="899" spans="1:14">
      <c r="A899" s="17" t="s">
        <v>2218</v>
      </c>
      <c r="B899" s="17" t="s">
        <v>4761</v>
      </c>
      <c r="C899" s="17" t="s">
        <v>2220</v>
      </c>
      <c r="D899" s="17" t="s">
        <v>2211</v>
      </c>
      <c r="E899" s="25">
        <v>4034.4</v>
      </c>
      <c r="F899" s="25">
        <v>4718.5</v>
      </c>
      <c r="G899" s="18">
        <v>45890</v>
      </c>
      <c r="H899" s="17" t="s">
        <v>4762</v>
      </c>
      <c r="I899" s="17" t="s">
        <v>21</v>
      </c>
      <c r="J899" s="17" t="s">
        <v>2212</v>
      </c>
      <c r="K899" s="17" t="s">
        <v>2213</v>
      </c>
      <c r="L899" t="str">
        <f>IF(COUNTIFS(ZSOHPP055[订单号数值], ZSOHSD058[[#This Row],[订单号数值]], ZSOHPP055[行項目], ZSOHSD058[[#This Row],[行項目]])&gt;0, "Y", "")</f>
        <v/>
      </c>
      <c r="M899">
        <f>IF(ZSOHSD058[[#This Row],[銷售訂單]]="", "", --ZSOHSD058[[#This Row],[銷售訂單]])</f>
        <v>6079278</v>
      </c>
      <c r="N899" s="16">
        <f>IF(ZSOHSD058[[#This Row],[落胚數]]="","",IF(ISNUMBER(ZSOHSD058[[#This Row],[落胚數]]+0), ZSOHSD058[[#This Row],[落胚數]]+0, 0))</f>
        <v>4718.5</v>
      </c>
    </row>
    <row r="900" spans="1:14">
      <c r="A900" s="17" t="s">
        <v>2485</v>
      </c>
      <c r="B900" s="17" t="s">
        <v>4763</v>
      </c>
      <c r="C900" s="17" t="s">
        <v>2210</v>
      </c>
      <c r="D900" s="17" t="s">
        <v>2211</v>
      </c>
      <c r="E900" s="25">
        <v>5000</v>
      </c>
      <c r="F900" s="25">
        <v>5005</v>
      </c>
      <c r="G900" s="18">
        <v>45882</v>
      </c>
      <c r="H900" s="17" t="s">
        <v>4540</v>
      </c>
      <c r="I900" s="17" t="s">
        <v>22</v>
      </c>
      <c r="J900" s="17" t="s">
        <v>2212</v>
      </c>
      <c r="K900" s="17" t="s">
        <v>2501</v>
      </c>
      <c r="L900" t="str">
        <f>IF(COUNTIFS(ZSOHPP055[订单号数值], ZSOHSD058[[#This Row],[订单号数值]], ZSOHPP055[行項目], ZSOHSD058[[#This Row],[行項目]])&gt;0, "Y", "")</f>
        <v>Y</v>
      </c>
      <c r="M900">
        <f>IF(ZSOHSD058[[#This Row],[銷售訂單]]="", "", --ZSOHSD058[[#This Row],[銷售訂單]])</f>
        <v>6079316</v>
      </c>
      <c r="N900" s="16">
        <f>IF(ZSOHSD058[[#This Row],[落胚數]]="","",IF(ISNUMBER(ZSOHSD058[[#This Row],[落胚數]]+0), ZSOHSD058[[#This Row],[落胚數]]+0, 0))</f>
        <v>5005</v>
      </c>
    </row>
    <row r="901" spans="1:14">
      <c r="A901" s="17" t="s">
        <v>2373</v>
      </c>
      <c r="B901" s="17" t="s">
        <v>4764</v>
      </c>
      <c r="C901" s="17" t="s">
        <v>2210</v>
      </c>
      <c r="D901" s="17" t="s">
        <v>2211</v>
      </c>
      <c r="E901" s="25">
        <v>200</v>
      </c>
      <c r="F901" s="25">
        <v>222.2</v>
      </c>
      <c r="G901" s="18">
        <v>45898</v>
      </c>
      <c r="H901" s="17" t="s">
        <v>4765</v>
      </c>
      <c r="I901" s="17" t="s">
        <v>24</v>
      </c>
      <c r="J901" s="17" t="s">
        <v>2212</v>
      </c>
      <c r="K901" s="17" t="s">
        <v>2501</v>
      </c>
      <c r="L901" t="str">
        <f>IF(COUNTIFS(ZSOHPP055[订单号数值], ZSOHSD058[[#This Row],[订单号数值]], ZSOHPP055[行項目], ZSOHSD058[[#This Row],[行項目]])&gt;0, "Y", "")</f>
        <v>Y</v>
      </c>
      <c r="M901">
        <f>IF(ZSOHSD058[[#This Row],[銷售訂單]]="", "", --ZSOHSD058[[#This Row],[銷售訂單]])</f>
        <v>6079334</v>
      </c>
      <c r="N901" s="16">
        <f>IF(ZSOHSD058[[#This Row],[落胚數]]="","",IF(ISNUMBER(ZSOHSD058[[#This Row],[落胚數]]+0), ZSOHSD058[[#This Row],[落胚數]]+0, 0))</f>
        <v>222.2</v>
      </c>
    </row>
    <row r="902" spans="1:14">
      <c r="A902" s="17" t="s">
        <v>2807</v>
      </c>
      <c r="B902" s="17" t="s">
        <v>4766</v>
      </c>
      <c r="C902" s="17" t="s">
        <v>2210</v>
      </c>
      <c r="D902" s="17" t="s">
        <v>2211</v>
      </c>
      <c r="E902" s="25">
        <v>50</v>
      </c>
      <c r="F902" s="25">
        <v>55.6</v>
      </c>
      <c r="G902" s="18">
        <v>45883</v>
      </c>
      <c r="H902" s="17" t="s">
        <v>4767</v>
      </c>
      <c r="I902" s="17" t="s">
        <v>24</v>
      </c>
      <c r="J902" s="17" t="s">
        <v>2212</v>
      </c>
      <c r="K902" s="17" t="s">
        <v>2501</v>
      </c>
      <c r="L902" t="str">
        <f>IF(COUNTIFS(ZSOHPP055[订单号数值], ZSOHSD058[[#This Row],[订单号数值]], ZSOHPP055[行項目], ZSOHSD058[[#This Row],[行項目]])&gt;0, "Y", "")</f>
        <v>Y</v>
      </c>
      <c r="M902">
        <f>IF(ZSOHSD058[[#This Row],[銷售訂單]]="", "", --ZSOHSD058[[#This Row],[銷售訂單]])</f>
        <v>6079339</v>
      </c>
      <c r="N902" s="16">
        <f>IF(ZSOHSD058[[#This Row],[落胚數]]="","",IF(ISNUMBER(ZSOHSD058[[#This Row],[落胚數]]+0), ZSOHSD058[[#This Row],[落胚數]]+0, 0))</f>
        <v>55.6</v>
      </c>
    </row>
    <row r="903" spans="1:14">
      <c r="A903" s="17" t="s">
        <v>2807</v>
      </c>
      <c r="B903" s="17" t="s">
        <v>4766</v>
      </c>
      <c r="C903" s="17" t="s">
        <v>2215</v>
      </c>
      <c r="D903" s="17" t="s">
        <v>2211</v>
      </c>
      <c r="E903" s="25">
        <v>150</v>
      </c>
      <c r="F903" s="25">
        <v>166.7</v>
      </c>
      <c r="G903" s="18">
        <v>45883</v>
      </c>
      <c r="H903" s="17" t="s">
        <v>4767</v>
      </c>
      <c r="I903" s="17" t="s">
        <v>24</v>
      </c>
      <c r="J903" s="17" t="s">
        <v>2212</v>
      </c>
      <c r="K903" s="17" t="s">
        <v>2501</v>
      </c>
      <c r="L903" t="str">
        <f>IF(COUNTIFS(ZSOHPP055[订单号数值], ZSOHSD058[[#This Row],[订单号数值]], ZSOHPP055[行項目], ZSOHSD058[[#This Row],[行項目]])&gt;0, "Y", "")</f>
        <v>Y</v>
      </c>
      <c r="M903">
        <f>IF(ZSOHSD058[[#This Row],[銷售訂單]]="", "", --ZSOHSD058[[#This Row],[銷售訂單]])</f>
        <v>6079339</v>
      </c>
      <c r="N903" s="16">
        <f>IF(ZSOHSD058[[#This Row],[落胚數]]="","",IF(ISNUMBER(ZSOHSD058[[#This Row],[落胚數]]+0), ZSOHSD058[[#This Row],[落胚數]]+0, 0))</f>
        <v>166.7</v>
      </c>
    </row>
    <row r="904" spans="1:14">
      <c r="A904" s="17" t="s">
        <v>2635</v>
      </c>
      <c r="B904" s="17" t="s">
        <v>4768</v>
      </c>
      <c r="C904" s="17" t="s">
        <v>2210</v>
      </c>
      <c r="D904" s="17" t="s">
        <v>2211</v>
      </c>
      <c r="E904" s="25">
        <v>10826</v>
      </c>
      <c r="F904" s="25">
        <v>12028.9</v>
      </c>
      <c r="G904" s="18">
        <v>45883</v>
      </c>
      <c r="H904" s="17" t="s">
        <v>4767</v>
      </c>
      <c r="I904" s="17" t="s">
        <v>20</v>
      </c>
      <c r="J904" s="17" t="s">
        <v>2212</v>
      </c>
      <c r="K904" s="17" t="s">
        <v>2501</v>
      </c>
      <c r="L904" t="str">
        <f>IF(COUNTIFS(ZSOHPP055[订单号数值], ZSOHSD058[[#This Row],[订单号数值]], ZSOHPP055[行項目], ZSOHSD058[[#This Row],[行項目]])&gt;0, "Y", "")</f>
        <v>Y</v>
      </c>
      <c r="M904">
        <f>IF(ZSOHSD058[[#This Row],[銷售訂單]]="", "", --ZSOHSD058[[#This Row],[銷售訂單]])</f>
        <v>6079346</v>
      </c>
      <c r="N904" s="16">
        <f>IF(ZSOHSD058[[#This Row],[落胚數]]="","",IF(ISNUMBER(ZSOHSD058[[#This Row],[落胚數]]+0), ZSOHSD058[[#This Row],[落胚數]]+0, 0))</f>
        <v>12028.9</v>
      </c>
    </row>
    <row r="905" spans="1:14">
      <c r="A905" s="17" t="s">
        <v>2649</v>
      </c>
      <c r="B905" s="17" t="s">
        <v>4769</v>
      </c>
      <c r="C905" s="17" t="s">
        <v>2210</v>
      </c>
      <c r="D905" s="17" t="s">
        <v>2211</v>
      </c>
      <c r="E905" s="25">
        <v>3516.2</v>
      </c>
      <c r="F905" s="25">
        <v>3780.9</v>
      </c>
      <c r="G905" s="18">
        <v>45883</v>
      </c>
      <c r="H905" s="17" t="s">
        <v>4767</v>
      </c>
      <c r="I905" s="17" t="s">
        <v>20</v>
      </c>
      <c r="J905" s="17" t="s">
        <v>2212</v>
      </c>
      <c r="K905" s="17" t="s">
        <v>2501</v>
      </c>
      <c r="L905" t="str">
        <f>IF(COUNTIFS(ZSOHPP055[订单号数值], ZSOHSD058[[#This Row],[订单号数值]], ZSOHPP055[行項目], ZSOHSD058[[#This Row],[行項目]])&gt;0, "Y", "")</f>
        <v>Y</v>
      </c>
      <c r="M905">
        <f>IF(ZSOHSD058[[#This Row],[銷售訂單]]="", "", --ZSOHSD058[[#This Row],[銷售訂單]])</f>
        <v>6079351</v>
      </c>
      <c r="N905" s="16">
        <f>IF(ZSOHSD058[[#This Row],[落胚數]]="","",IF(ISNUMBER(ZSOHSD058[[#This Row],[落胚數]]+0), ZSOHSD058[[#This Row],[落胚數]]+0, 0))</f>
        <v>3780.9</v>
      </c>
    </row>
    <row r="906" spans="1:14">
      <c r="A906" s="17" t="s">
        <v>2528</v>
      </c>
      <c r="B906" s="17" t="s">
        <v>4770</v>
      </c>
      <c r="C906" s="17" t="s">
        <v>2210</v>
      </c>
      <c r="D906" s="17" t="s">
        <v>2211</v>
      </c>
      <c r="E906" s="25">
        <v>60</v>
      </c>
      <c r="F906" s="25">
        <v>66.7</v>
      </c>
      <c r="G906" s="18">
        <v>45884</v>
      </c>
      <c r="H906" s="17" t="s">
        <v>4771</v>
      </c>
      <c r="I906" s="17" t="s">
        <v>22</v>
      </c>
      <c r="J906" s="17" t="s">
        <v>2212</v>
      </c>
      <c r="K906" s="17" t="s">
        <v>2501</v>
      </c>
      <c r="L906" t="str">
        <f>IF(COUNTIFS(ZSOHPP055[订单号数值], ZSOHSD058[[#This Row],[订单号数值]], ZSOHPP055[行項目], ZSOHSD058[[#This Row],[行項目]])&gt;0, "Y", "")</f>
        <v>Y</v>
      </c>
      <c r="M906">
        <f>IF(ZSOHSD058[[#This Row],[銷售訂單]]="", "", --ZSOHSD058[[#This Row],[銷售訂單]])</f>
        <v>6079368</v>
      </c>
      <c r="N906" s="16">
        <f>IF(ZSOHSD058[[#This Row],[落胚數]]="","",IF(ISNUMBER(ZSOHSD058[[#This Row],[落胚數]]+0), ZSOHSD058[[#This Row],[落胚數]]+0, 0))</f>
        <v>66.7</v>
      </c>
    </row>
    <row r="907" spans="1:14">
      <c r="A907" s="17" t="s">
        <v>2250</v>
      </c>
      <c r="B907" s="17" t="s">
        <v>4772</v>
      </c>
      <c r="C907" s="17" t="s">
        <v>2210</v>
      </c>
      <c r="D907" s="17" t="s">
        <v>2211</v>
      </c>
      <c r="E907" s="25">
        <v>10000</v>
      </c>
      <c r="F907" s="25">
        <v>11494.3</v>
      </c>
      <c r="G907" s="18">
        <v>45885</v>
      </c>
      <c r="H907" s="17" t="s">
        <v>4773</v>
      </c>
      <c r="I907" s="17" t="s">
        <v>23</v>
      </c>
      <c r="J907" s="17" t="s">
        <v>2212</v>
      </c>
      <c r="K907" s="17" t="s">
        <v>2501</v>
      </c>
      <c r="L907" t="str">
        <f>IF(COUNTIFS(ZSOHPP055[订单号数值], ZSOHSD058[[#This Row],[订单号数值]], ZSOHPP055[行項目], ZSOHSD058[[#This Row],[行項目]])&gt;0, "Y", "")</f>
        <v>Y</v>
      </c>
      <c r="M907">
        <f>IF(ZSOHSD058[[#This Row],[銷售訂單]]="", "", --ZSOHSD058[[#This Row],[銷售訂單]])</f>
        <v>6079421</v>
      </c>
      <c r="N907" s="16">
        <f>IF(ZSOHSD058[[#This Row],[落胚數]]="","",IF(ISNUMBER(ZSOHSD058[[#This Row],[落胚數]]+0), ZSOHSD058[[#This Row],[落胚數]]+0, 0))</f>
        <v>11494.3</v>
      </c>
    </row>
    <row r="908" spans="1:14">
      <c r="A908" s="17" t="s">
        <v>2250</v>
      </c>
      <c r="B908" s="17" t="s">
        <v>4772</v>
      </c>
      <c r="C908" s="17" t="s">
        <v>2215</v>
      </c>
      <c r="D908" s="17" t="s">
        <v>2211</v>
      </c>
      <c r="E908" s="25">
        <v>20000</v>
      </c>
      <c r="F908" s="25">
        <v>22988.5</v>
      </c>
      <c r="G908" s="18">
        <v>45885</v>
      </c>
      <c r="H908" s="17" t="s">
        <v>4773</v>
      </c>
      <c r="I908" s="17" t="s">
        <v>23</v>
      </c>
      <c r="J908" s="17" t="s">
        <v>2212</v>
      </c>
      <c r="K908" s="17" t="s">
        <v>2213</v>
      </c>
      <c r="L908" t="str">
        <f>IF(COUNTIFS(ZSOHPP055[订单号数值], ZSOHSD058[[#This Row],[订单号数值]], ZSOHPP055[行項目], ZSOHSD058[[#This Row],[行項目]])&gt;0, "Y", "")</f>
        <v>Y</v>
      </c>
      <c r="M908">
        <f>IF(ZSOHSD058[[#This Row],[銷售訂單]]="", "", --ZSOHSD058[[#This Row],[銷售訂單]])</f>
        <v>6079421</v>
      </c>
      <c r="N908" s="16">
        <f>IF(ZSOHSD058[[#This Row],[落胚數]]="","",IF(ISNUMBER(ZSOHSD058[[#This Row],[落胚數]]+0), ZSOHSD058[[#This Row],[落胚數]]+0, 0))</f>
        <v>22988.5</v>
      </c>
    </row>
    <row r="909" spans="1:14">
      <c r="A909" s="17" t="s">
        <v>4774</v>
      </c>
      <c r="B909" s="17" t="s">
        <v>4772</v>
      </c>
      <c r="C909" s="17" t="s">
        <v>2216</v>
      </c>
      <c r="D909" s="17" t="s">
        <v>2211</v>
      </c>
      <c r="E909" s="25">
        <v>4000</v>
      </c>
      <c r="F909" s="25">
        <v>4597.7</v>
      </c>
      <c r="G909" s="18">
        <v>45885</v>
      </c>
      <c r="H909" s="17" t="s">
        <v>4773</v>
      </c>
      <c r="I909" s="17" t="s">
        <v>23</v>
      </c>
      <c r="J909" s="17" t="s">
        <v>2212</v>
      </c>
      <c r="K909" s="17" t="s">
        <v>4167</v>
      </c>
      <c r="L909" t="str">
        <f>IF(COUNTIFS(ZSOHPP055[订单号数值], ZSOHSD058[[#This Row],[订单号数值]], ZSOHPP055[行項目], ZSOHSD058[[#This Row],[行項目]])&gt;0, "Y", "")</f>
        <v>Y</v>
      </c>
      <c r="M909">
        <f>IF(ZSOHSD058[[#This Row],[銷售訂單]]="", "", --ZSOHSD058[[#This Row],[銷售訂單]])</f>
        <v>6079421</v>
      </c>
      <c r="N909" s="16">
        <f>IF(ZSOHSD058[[#This Row],[落胚數]]="","",IF(ISNUMBER(ZSOHSD058[[#This Row],[落胚數]]+0), ZSOHSD058[[#This Row],[落胚數]]+0, 0))</f>
        <v>4597.7</v>
      </c>
    </row>
    <row r="910" spans="1:14">
      <c r="A910" s="17" t="s">
        <v>2300</v>
      </c>
      <c r="B910" s="17" t="s">
        <v>4772</v>
      </c>
      <c r="C910" s="17" t="s">
        <v>2217</v>
      </c>
      <c r="D910" s="17" t="s">
        <v>2211</v>
      </c>
      <c r="E910" s="25">
        <v>50000</v>
      </c>
      <c r="F910" s="25">
        <v>57471.3</v>
      </c>
      <c r="G910" s="18">
        <v>45885</v>
      </c>
      <c r="H910" s="17" t="s">
        <v>4773</v>
      </c>
      <c r="I910" s="17" t="s">
        <v>23</v>
      </c>
      <c r="J910" s="17" t="s">
        <v>2212</v>
      </c>
      <c r="K910" s="17" t="s">
        <v>2501</v>
      </c>
      <c r="L910" t="str">
        <f>IF(COUNTIFS(ZSOHPP055[订单号数值], ZSOHSD058[[#This Row],[订单号数值]], ZSOHPP055[行項目], ZSOHSD058[[#This Row],[行項目]])&gt;0, "Y", "")</f>
        <v>Y</v>
      </c>
      <c r="M910">
        <f>IF(ZSOHSD058[[#This Row],[銷售訂單]]="", "", --ZSOHSD058[[#This Row],[銷售訂單]])</f>
        <v>6079421</v>
      </c>
      <c r="N910" s="16">
        <f>IF(ZSOHSD058[[#This Row],[落胚數]]="","",IF(ISNUMBER(ZSOHSD058[[#This Row],[落胚數]]+0), ZSOHSD058[[#This Row],[落胚數]]+0, 0))</f>
        <v>57471.3</v>
      </c>
    </row>
    <row r="911" spans="1:14">
      <c r="A911" s="17" t="s">
        <v>2251</v>
      </c>
      <c r="B911" s="17" t="s">
        <v>4772</v>
      </c>
      <c r="C911" s="17" t="s">
        <v>2219</v>
      </c>
      <c r="D911" s="17" t="s">
        <v>2211</v>
      </c>
      <c r="E911" s="25">
        <v>4000</v>
      </c>
      <c r="F911" s="25">
        <v>4597.7</v>
      </c>
      <c r="G911" s="18">
        <v>45904</v>
      </c>
      <c r="H911" s="17" t="s">
        <v>4773</v>
      </c>
      <c r="I911" s="17" t="s">
        <v>23</v>
      </c>
      <c r="J911" s="17" t="s">
        <v>2212</v>
      </c>
      <c r="K911" s="17" t="s">
        <v>2501</v>
      </c>
      <c r="L911" t="str">
        <f>IF(COUNTIFS(ZSOHPP055[订单号数值], ZSOHSD058[[#This Row],[订单号数值]], ZSOHPP055[行項目], ZSOHSD058[[#This Row],[行項目]])&gt;0, "Y", "")</f>
        <v>Y</v>
      </c>
      <c r="M911">
        <f>IF(ZSOHSD058[[#This Row],[銷售訂單]]="", "", --ZSOHSD058[[#This Row],[銷售訂單]])</f>
        <v>6079421</v>
      </c>
      <c r="N911" s="16">
        <f>IF(ZSOHSD058[[#This Row],[落胚數]]="","",IF(ISNUMBER(ZSOHSD058[[#This Row],[落胚數]]+0), ZSOHSD058[[#This Row],[落胚數]]+0, 0))</f>
        <v>4597.7</v>
      </c>
    </row>
    <row r="912" spans="1:14">
      <c r="A912" s="17" t="s">
        <v>262</v>
      </c>
      <c r="B912" s="17" t="s">
        <v>4775</v>
      </c>
      <c r="C912" s="17" t="s">
        <v>2210</v>
      </c>
      <c r="D912" s="17" t="s">
        <v>2211</v>
      </c>
      <c r="E912" s="25">
        <v>0</v>
      </c>
      <c r="F912" s="25">
        <v>0</v>
      </c>
      <c r="G912" s="18">
        <v>45888</v>
      </c>
      <c r="H912" s="17" t="s">
        <v>4776</v>
      </c>
      <c r="I912" s="17" t="s">
        <v>24</v>
      </c>
      <c r="J912" s="17" t="s">
        <v>2212</v>
      </c>
      <c r="K912" s="17" t="s">
        <v>4167</v>
      </c>
      <c r="L912" t="str">
        <f>IF(COUNTIFS(ZSOHPP055[订单号数值], ZSOHSD058[[#This Row],[订单号数值]], ZSOHPP055[行項目], ZSOHSD058[[#This Row],[行項目]])&gt;0, "Y", "")</f>
        <v/>
      </c>
      <c r="M912">
        <f>IF(ZSOHSD058[[#This Row],[銷售訂單]]="", "", --ZSOHSD058[[#This Row],[銷售訂單]])</f>
        <v>6079475</v>
      </c>
      <c r="N912" s="16">
        <f>IF(ZSOHSD058[[#This Row],[落胚數]]="","",IF(ISNUMBER(ZSOHSD058[[#This Row],[落胚數]]+0), ZSOHSD058[[#This Row],[落胚數]]+0, 0))</f>
        <v>0</v>
      </c>
    </row>
    <row r="913" spans="1:14">
      <c r="A913" s="17" t="s">
        <v>2581</v>
      </c>
      <c r="B913" s="17" t="s">
        <v>4777</v>
      </c>
      <c r="C913" s="17" t="s">
        <v>2210</v>
      </c>
      <c r="D913" s="17" t="s">
        <v>2211</v>
      </c>
      <c r="E913" s="25">
        <v>500</v>
      </c>
      <c r="F913" s="25">
        <v>500.5</v>
      </c>
      <c r="G913" s="18">
        <v>45888</v>
      </c>
      <c r="H913" s="17" t="s">
        <v>4773</v>
      </c>
      <c r="I913" s="17" t="s">
        <v>23</v>
      </c>
      <c r="J913" s="17" t="s">
        <v>2212</v>
      </c>
      <c r="K913" s="17" t="s">
        <v>2501</v>
      </c>
      <c r="L913" t="str">
        <f>IF(COUNTIFS(ZSOHPP055[订单号数值], ZSOHSD058[[#This Row],[订单号数值]], ZSOHPP055[行項目], ZSOHSD058[[#This Row],[行項目]])&gt;0, "Y", "")</f>
        <v>Y</v>
      </c>
      <c r="M913">
        <f>IF(ZSOHSD058[[#This Row],[銷售訂單]]="", "", --ZSOHSD058[[#This Row],[銷售訂單]])</f>
        <v>6079477</v>
      </c>
      <c r="N913" s="16">
        <f>IF(ZSOHSD058[[#This Row],[落胚數]]="","",IF(ISNUMBER(ZSOHSD058[[#This Row],[落胚數]]+0), ZSOHSD058[[#This Row],[落胚數]]+0, 0))</f>
        <v>500.5</v>
      </c>
    </row>
    <row r="914" spans="1:14">
      <c r="A914" s="17" t="s">
        <v>2543</v>
      </c>
      <c r="B914" s="17" t="s">
        <v>4778</v>
      </c>
      <c r="C914" s="17" t="s">
        <v>2210</v>
      </c>
      <c r="D914" s="17" t="s">
        <v>2211</v>
      </c>
      <c r="E914" s="25">
        <v>26500</v>
      </c>
      <c r="F914" s="25">
        <v>26526.5</v>
      </c>
      <c r="G914" s="18">
        <v>45888</v>
      </c>
      <c r="H914" s="17" t="s">
        <v>4776</v>
      </c>
      <c r="I914" s="17" t="s">
        <v>24</v>
      </c>
      <c r="J914" s="17" t="s">
        <v>2212</v>
      </c>
      <c r="K914" s="17" t="s">
        <v>2501</v>
      </c>
      <c r="L914" t="str">
        <f>IF(COUNTIFS(ZSOHPP055[订单号数值], ZSOHSD058[[#This Row],[订单号数值]], ZSOHPP055[行項目], ZSOHSD058[[#This Row],[行項目]])&gt;0, "Y", "")</f>
        <v>Y</v>
      </c>
      <c r="M914">
        <f>IF(ZSOHSD058[[#This Row],[銷售訂單]]="", "", --ZSOHSD058[[#This Row],[銷售訂單]])</f>
        <v>6079481</v>
      </c>
      <c r="N914" s="16">
        <f>IF(ZSOHSD058[[#This Row],[落胚數]]="","",IF(ISNUMBER(ZSOHSD058[[#This Row],[落胚數]]+0), ZSOHSD058[[#This Row],[落胚數]]+0, 0))</f>
        <v>26526.5</v>
      </c>
    </row>
    <row r="915" spans="1:14">
      <c r="A915" s="17" t="s">
        <v>4543</v>
      </c>
      <c r="B915" s="17" t="s">
        <v>4779</v>
      </c>
      <c r="C915" s="17" t="s">
        <v>2210</v>
      </c>
      <c r="D915" s="17" t="s">
        <v>2211</v>
      </c>
      <c r="E915" s="25">
        <v>50</v>
      </c>
      <c r="F915" s="25">
        <v>58.8</v>
      </c>
      <c r="G915" s="18">
        <v>45890</v>
      </c>
      <c r="H915" s="17" t="s">
        <v>4660</v>
      </c>
      <c r="I915" s="17" t="s">
        <v>22</v>
      </c>
      <c r="J915" s="17" t="s">
        <v>2212</v>
      </c>
      <c r="K915" s="17" t="s">
        <v>4167</v>
      </c>
      <c r="L915" t="str">
        <f>IF(COUNTIFS(ZSOHPP055[订单号数值], ZSOHSD058[[#This Row],[订单号数值]], ZSOHPP055[行項目], ZSOHSD058[[#This Row],[行項目]])&gt;0, "Y", "")</f>
        <v>Y</v>
      </c>
      <c r="M915">
        <f>IF(ZSOHSD058[[#This Row],[銷售訂單]]="", "", --ZSOHSD058[[#This Row],[銷售訂單]])</f>
        <v>6079533</v>
      </c>
      <c r="N915" s="16">
        <f>IF(ZSOHSD058[[#This Row],[落胚數]]="","",IF(ISNUMBER(ZSOHSD058[[#This Row],[落胚數]]+0), ZSOHSD058[[#This Row],[落胚數]]+0, 0))</f>
        <v>58.8</v>
      </c>
    </row>
    <row r="916" spans="1:14">
      <c r="A916" s="17" t="s">
        <v>2875</v>
      </c>
      <c r="B916" s="17" t="s">
        <v>4779</v>
      </c>
      <c r="C916" s="17" t="s">
        <v>2215</v>
      </c>
      <c r="D916" s="17" t="s">
        <v>2211</v>
      </c>
      <c r="E916" s="25">
        <v>50</v>
      </c>
      <c r="F916" s="25">
        <v>58.8</v>
      </c>
      <c r="G916" s="18">
        <v>45890</v>
      </c>
      <c r="H916" s="17" t="s">
        <v>4660</v>
      </c>
      <c r="I916" s="17" t="s">
        <v>22</v>
      </c>
      <c r="J916" s="17" t="s">
        <v>2212</v>
      </c>
      <c r="K916" s="17" t="s">
        <v>4167</v>
      </c>
      <c r="L916" t="str">
        <f>IF(COUNTIFS(ZSOHPP055[订单号数值], ZSOHSD058[[#This Row],[订单号数值]], ZSOHPP055[行項目], ZSOHSD058[[#This Row],[行項目]])&gt;0, "Y", "")</f>
        <v/>
      </c>
      <c r="M916">
        <f>IF(ZSOHSD058[[#This Row],[銷售訂單]]="", "", --ZSOHSD058[[#This Row],[銷售訂單]])</f>
        <v>6079533</v>
      </c>
      <c r="N916" s="16">
        <f>IF(ZSOHSD058[[#This Row],[落胚數]]="","",IF(ISNUMBER(ZSOHSD058[[#This Row],[落胚數]]+0), ZSOHSD058[[#This Row],[落胚數]]+0, 0))</f>
        <v>58.8</v>
      </c>
    </row>
    <row r="917" spans="1:14">
      <c r="A917" s="17" t="s">
        <v>2378</v>
      </c>
      <c r="B917" s="17" t="s">
        <v>4780</v>
      </c>
      <c r="C917" s="17" t="s">
        <v>2210</v>
      </c>
      <c r="D917" s="17" t="s">
        <v>2211</v>
      </c>
      <c r="E917" s="25">
        <v>2000</v>
      </c>
      <c r="F917" s="25">
        <v>2222.1999999999998</v>
      </c>
      <c r="G917" s="18">
        <v>45894</v>
      </c>
      <c r="H917" s="17" t="s">
        <v>4781</v>
      </c>
      <c r="I917" s="17" t="s">
        <v>24</v>
      </c>
      <c r="J917" s="17" t="s">
        <v>2212</v>
      </c>
      <c r="K917" s="17" t="s">
        <v>2501</v>
      </c>
      <c r="L917" t="str">
        <f>IF(COUNTIFS(ZSOHPP055[订单号数值], ZSOHSD058[[#This Row],[订单号数值]], ZSOHPP055[行項目], ZSOHSD058[[#This Row],[行項目]])&gt;0, "Y", "")</f>
        <v>Y</v>
      </c>
      <c r="M917">
        <f>IF(ZSOHSD058[[#This Row],[銷售訂單]]="", "", --ZSOHSD058[[#This Row],[銷售訂單]])</f>
        <v>6079620</v>
      </c>
      <c r="N917" s="16">
        <f>IF(ZSOHSD058[[#This Row],[落胚數]]="","",IF(ISNUMBER(ZSOHSD058[[#This Row],[落胚數]]+0), ZSOHSD058[[#This Row],[落胚數]]+0, 0))</f>
        <v>2222.1999999999998</v>
      </c>
    </row>
    <row r="918" spans="1:14">
      <c r="A918" s="17" t="s">
        <v>4782</v>
      </c>
      <c r="B918" s="17" t="s">
        <v>4783</v>
      </c>
      <c r="C918" s="17" t="s">
        <v>2210</v>
      </c>
      <c r="D918" s="17" t="s">
        <v>2211</v>
      </c>
      <c r="E918" s="25">
        <v>60</v>
      </c>
      <c r="F918" s="25">
        <v>60.1</v>
      </c>
      <c r="G918" s="18">
        <v>45895</v>
      </c>
      <c r="H918" s="17" t="s">
        <v>4773</v>
      </c>
      <c r="I918" s="17" t="s">
        <v>23</v>
      </c>
      <c r="J918" s="17" t="s">
        <v>2212</v>
      </c>
      <c r="K918" s="17" t="s">
        <v>4167</v>
      </c>
      <c r="L918" t="str">
        <f>IF(COUNTIFS(ZSOHPP055[订单号数值], ZSOHSD058[[#This Row],[订单号数值]], ZSOHPP055[行項目], ZSOHSD058[[#This Row],[行項目]])&gt;0, "Y", "")</f>
        <v/>
      </c>
      <c r="M918">
        <f>IF(ZSOHSD058[[#This Row],[銷售訂單]]="", "", --ZSOHSD058[[#This Row],[銷售訂單]])</f>
        <v>6079652</v>
      </c>
      <c r="N918" s="16">
        <f>IF(ZSOHSD058[[#This Row],[落胚數]]="","",IF(ISNUMBER(ZSOHSD058[[#This Row],[落胚數]]+0), ZSOHSD058[[#This Row],[落胚數]]+0, 0))</f>
        <v>60.1</v>
      </c>
    </row>
    <row r="919" spans="1:14">
      <c r="A919" s="17" t="s">
        <v>2818</v>
      </c>
      <c r="B919" s="17" t="s">
        <v>4784</v>
      </c>
      <c r="C919" s="17" t="s">
        <v>2210</v>
      </c>
      <c r="D919" s="17" t="s">
        <v>2211</v>
      </c>
      <c r="E919" s="25">
        <v>500</v>
      </c>
      <c r="F919" s="25">
        <v>625</v>
      </c>
      <c r="G919" s="18">
        <v>45896</v>
      </c>
      <c r="H919" s="17" t="s">
        <v>4696</v>
      </c>
      <c r="I919" s="17" t="s">
        <v>24</v>
      </c>
      <c r="J919" s="17" t="s">
        <v>2212</v>
      </c>
      <c r="K919" s="17" t="s">
        <v>2501</v>
      </c>
      <c r="L919" t="str">
        <f>IF(COUNTIFS(ZSOHPP055[订单号数值], ZSOHSD058[[#This Row],[订单号数值]], ZSOHPP055[行項目], ZSOHSD058[[#This Row],[行項目]])&gt;0, "Y", "")</f>
        <v>Y</v>
      </c>
      <c r="M919">
        <f>IF(ZSOHSD058[[#This Row],[銷售訂單]]="", "", --ZSOHSD058[[#This Row],[銷售訂單]])</f>
        <v>6079670</v>
      </c>
      <c r="N919" s="16">
        <f>IF(ZSOHSD058[[#This Row],[落胚數]]="","",IF(ISNUMBER(ZSOHSD058[[#This Row],[落胚數]]+0), ZSOHSD058[[#This Row],[落胚數]]+0, 0))</f>
        <v>625</v>
      </c>
    </row>
    <row r="920" spans="1:14">
      <c r="A920" s="17" t="s">
        <v>2292</v>
      </c>
      <c r="B920" s="17" t="s">
        <v>4785</v>
      </c>
      <c r="C920" s="17" t="s">
        <v>2210</v>
      </c>
      <c r="D920" s="17" t="s">
        <v>2211</v>
      </c>
      <c r="E920" s="25">
        <v>249.9</v>
      </c>
      <c r="F920" s="25">
        <v>304.8</v>
      </c>
      <c r="G920" s="18">
        <v>45896</v>
      </c>
      <c r="H920" s="17" t="s">
        <v>4540</v>
      </c>
      <c r="I920" s="17" t="s">
        <v>23</v>
      </c>
      <c r="J920" s="17" t="s">
        <v>2212</v>
      </c>
      <c r="K920" s="17" t="s">
        <v>4167</v>
      </c>
      <c r="L920" t="str">
        <f>IF(COUNTIFS(ZSOHPP055[订单号数值], ZSOHSD058[[#This Row],[订单号数值]], ZSOHPP055[行項目], ZSOHSD058[[#This Row],[行項目]])&gt;0, "Y", "")</f>
        <v/>
      </c>
      <c r="M920">
        <f>IF(ZSOHSD058[[#This Row],[銷售訂單]]="", "", --ZSOHSD058[[#This Row],[銷售訂單]])</f>
        <v>6079683</v>
      </c>
      <c r="N920" s="16">
        <f>IF(ZSOHSD058[[#This Row],[落胚數]]="","",IF(ISNUMBER(ZSOHSD058[[#This Row],[落胚數]]+0), ZSOHSD058[[#This Row],[落胚數]]+0, 0))</f>
        <v>304.8</v>
      </c>
    </row>
    <row r="921" spans="1:14">
      <c r="A921" s="17" t="s">
        <v>2573</v>
      </c>
      <c r="B921" s="17" t="s">
        <v>4785</v>
      </c>
      <c r="C921" s="17" t="s">
        <v>2215</v>
      </c>
      <c r="D921" s="17" t="s">
        <v>2211</v>
      </c>
      <c r="E921" s="25">
        <v>15.9</v>
      </c>
      <c r="F921" s="25">
        <v>31.8</v>
      </c>
      <c r="G921" s="18">
        <v>45896</v>
      </c>
      <c r="H921" s="17" t="s">
        <v>4540</v>
      </c>
      <c r="I921" s="17" t="s">
        <v>23</v>
      </c>
      <c r="J921" s="17" t="s">
        <v>2212</v>
      </c>
      <c r="K921" s="17" t="s">
        <v>2501</v>
      </c>
      <c r="L921" t="str">
        <f>IF(COUNTIFS(ZSOHPP055[订单号数值], ZSOHSD058[[#This Row],[订单号数值]], ZSOHPP055[行項目], ZSOHSD058[[#This Row],[行項目]])&gt;0, "Y", "")</f>
        <v>Y</v>
      </c>
      <c r="M921">
        <f>IF(ZSOHSD058[[#This Row],[銷售訂單]]="", "", --ZSOHSD058[[#This Row],[銷售訂單]])</f>
        <v>6079683</v>
      </c>
      <c r="N921" s="16">
        <f>IF(ZSOHSD058[[#This Row],[落胚數]]="","",IF(ISNUMBER(ZSOHSD058[[#This Row],[落胚數]]+0), ZSOHSD058[[#This Row],[落胚數]]+0, 0))</f>
        <v>31.8</v>
      </c>
    </row>
    <row r="922" spans="1:14">
      <c r="A922" s="17" t="s">
        <v>2292</v>
      </c>
      <c r="B922" s="17" t="s">
        <v>4785</v>
      </c>
      <c r="C922" s="17" t="s">
        <v>2216</v>
      </c>
      <c r="D922" s="17" t="s">
        <v>2211</v>
      </c>
      <c r="E922" s="25">
        <v>254.9</v>
      </c>
      <c r="F922" s="25">
        <v>303.5</v>
      </c>
      <c r="G922" s="18">
        <v>45897</v>
      </c>
      <c r="H922" s="17" t="s">
        <v>4540</v>
      </c>
      <c r="I922" s="17" t="s">
        <v>23</v>
      </c>
      <c r="J922" s="17" t="s">
        <v>2212</v>
      </c>
      <c r="K922" s="17" t="s">
        <v>4167</v>
      </c>
      <c r="L922" t="str">
        <f>IF(COUNTIFS(ZSOHPP055[订单号数值], ZSOHSD058[[#This Row],[订单号数值]], ZSOHPP055[行項目], ZSOHSD058[[#This Row],[行項目]])&gt;0, "Y", "")</f>
        <v/>
      </c>
      <c r="M922">
        <f>IF(ZSOHSD058[[#This Row],[銷售訂單]]="", "", --ZSOHSD058[[#This Row],[銷售訂單]])</f>
        <v>6079683</v>
      </c>
      <c r="N922" s="16">
        <f>IF(ZSOHSD058[[#This Row],[落胚數]]="","",IF(ISNUMBER(ZSOHSD058[[#This Row],[落胚數]]+0), ZSOHSD058[[#This Row],[落胚數]]+0, 0))</f>
        <v>303.5</v>
      </c>
    </row>
    <row r="923" spans="1:14">
      <c r="A923" s="17" t="s">
        <v>2292</v>
      </c>
      <c r="B923" s="17" t="s">
        <v>4785</v>
      </c>
      <c r="C923" s="17" t="s">
        <v>2217</v>
      </c>
      <c r="D923" s="17" t="s">
        <v>2211</v>
      </c>
      <c r="E923" s="25">
        <v>222.7</v>
      </c>
      <c r="F923" s="25">
        <v>268.3</v>
      </c>
      <c r="G923" s="18">
        <v>45897</v>
      </c>
      <c r="H923" s="17" t="s">
        <v>4540</v>
      </c>
      <c r="I923" s="17" t="s">
        <v>23</v>
      </c>
      <c r="J923" s="17" t="s">
        <v>2212</v>
      </c>
      <c r="K923" s="17" t="s">
        <v>4167</v>
      </c>
      <c r="L923" t="str">
        <f>IF(COUNTIFS(ZSOHPP055[订单号数值], ZSOHSD058[[#This Row],[订单号数值]], ZSOHPP055[行項目], ZSOHSD058[[#This Row],[行項目]])&gt;0, "Y", "")</f>
        <v/>
      </c>
      <c r="M923">
        <f>IF(ZSOHSD058[[#This Row],[銷售訂單]]="", "", --ZSOHSD058[[#This Row],[銷售訂單]])</f>
        <v>6079683</v>
      </c>
      <c r="N923" s="16">
        <f>IF(ZSOHSD058[[#This Row],[落胚數]]="","",IF(ISNUMBER(ZSOHSD058[[#This Row],[落胚數]]+0), ZSOHSD058[[#This Row],[落胚數]]+0, 0))</f>
        <v>268.3</v>
      </c>
    </row>
    <row r="924" spans="1:14">
      <c r="A924" s="17" t="s">
        <v>2573</v>
      </c>
      <c r="B924" s="17" t="s">
        <v>4785</v>
      </c>
      <c r="C924" s="17" t="s">
        <v>2219</v>
      </c>
      <c r="D924" s="17" t="s">
        <v>2211</v>
      </c>
      <c r="E924" s="25">
        <v>15.9</v>
      </c>
      <c r="F924" s="25">
        <v>31.8</v>
      </c>
      <c r="G924" s="18">
        <v>45897</v>
      </c>
      <c r="H924" s="17" t="s">
        <v>4540</v>
      </c>
      <c r="I924" s="17" t="s">
        <v>23</v>
      </c>
      <c r="J924" s="17" t="s">
        <v>2212</v>
      </c>
      <c r="K924" s="17" t="s">
        <v>2213</v>
      </c>
      <c r="L924" t="str">
        <f>IF(COUNTIFS(ZSOHPP055[订单号数值], ZSOHSD058[[#This Row],[订单号数值]], ZSOHPP055[行項目], ZSOHSD058[[#This Row],[行項目]])&gt;0, "Y", "")</f>
        <v>Y</v>
      </c>
      <c r="M924">
        <f>IF(ZSOHSD058[[#This Row],[銷售訂單]]="", "", --ZSOHSD058[[#This Row],[銷售訂單]])</f>
        <v>6079683</v>
      </c>
      <c r="N924" s="16">
        <f>IF(ZSOHSD058[[#This Row],[落胚數]]="","",IF(ISNUMBER(ZSOHSD058[[#This Row],[落胚數]]+0), ZSOHSD058[[#This Row],[落胚數]]+0, 0))</f>
        <v>31.8</v>
      </c>
    </row>
    <row r="925" spans="1:14">
      <c r="A925" s="17" t="s">
        <v>2573</v>
      </c>
      <c r="B925" s="17" t="s">
        <v>4785</v>
      </c>
      <c r="C925" s="17" t="s">
        <v>2220</v>
      </c>
      <c r="D925" s="17" t="s">
        <v>2211</v>
      </c>
      <c r="E925" s="25">
        <v>15.9</v>
      </c>
      <c r="F925" s="25">
        <v>31.8</v>
      </c>
      <c r="G925" s="18">
        <v>45897</v>
      </c>
      <c r="H925" s="17" t="s">
        <v>4540</v>
      </c>
      <c r="I925" s="17" t="s">
        <v>23</v>
      </c>
      <c r="J925" s="17" t="s">
        <v>2212</v>
      </c>
      <c r="K925" s="17" t="s">
        <v>2213</v>
      </c>
      <c r="L925" t="str">
        <f>IF(COUNTIFS(ZSOHPP055[订单号数值], ZSOHSD058[[#This Row],[订单号数值]], ZSOHPP055[行項目], ZSOHSD058[[#This Row],[行項目]])&gt;0, "Y", "")</f>
        <v>Y</v>
      </c>
      <c r="M925">
        <f>IF(ZSOHSD058[[#This Row],[銷售訂單]]="", "", --ZSOHSD058[[#This Row],[銷售訂單]])</f>
        <v>6079683</v>
      </c>
      <c r="N925" s="16">
        <f>IF(ZSOHSD058[[#This Row],[落胚數]]="","",IF(ISNUMBER(ZSOHSD058[[#This Row],[落胚數]]+0), ZSOHSD058[[#This Row],[落胚數]]+0, 0))</f>
        <v>31.8</v>
      </c>
    </row>
    <row r="926" spans="1:14">
      <c r="A926" s="17" t="s">
        <v>2821</v>
      </c>
      <c r="B926" s="17" t="s">
        <v>4786</v>
      </c>
      <c r="C926" s="17" t="s">
        <v>2210</v>
      </c>
      <c r="D926" s="17" t="s">
        <v>2211</v>
      </c>
      <c r="E926" s="25">
        <v>200</v>
      </c>
      <c r="F926" s="25">
        <v>200.2</v>
      </c>
      <c r="G926" s="18">
        <v>45896</v>
      </c>
      <c r="H926" s="17" t="s">
        <v>4787</v>
      </c>
      <c r="I926" s="17" t="s">
        <v>22</v>
      </c>
      <c r="J926" s="17" t="s">
        <v>2212</v>
      </c>
      <c r="K926" s="17" t="s">
        <v>2501</v>
      </c>
      <c r="L926" t="str">
        <f>IF(COUNTIFS(ZSOHPP055[订单号数值], ZSOHSD058[[#This Row],[订单号数值]], ZSOHPP055[行項目], ZSOHSD058[[#This Row],[行項目]])&gt;0, "Y", "")</f>
        <v>Y</v>
      </c>
      <c r="M926">
        <f>IF(ZSOHSD058[[#This Row],[銷售訂單]]="", "", --ZSOHSD058[[#This Row],[銷售訂單]])</f>
        <v>6079686</v>
      </c>
      <c r="N926" s="16">
        <f>IF(ZSOHSD058[[#This Row],[落胚數]]="","",IF(ISNUMBER(ZSOHSD058[[#This Row],[落胚數]]+0), ZSOHSD058[[#This Row],[落胚數]]+0, 0))</f>
        <v>200.2</v>
      </c>
    </row>
    <row r="927" spans="1:14">
      <c r="A927" s="17" t="s">
        <v>2459</v>
      </c>
      <c r="B927" s="17" t="s">
        <v>4788</v>
      </c>
      <c r="C927" s="17" t="s">
        <v>2210</v>
      </c>
      <c r="D927" s="17" t="s">
        <v>2211</v>
      </c>
      <c r="E927" s="25">
        <v>166.8</v>
      </c>
      <c r="F927" s="25">
        <v>238.3</v>
      </c>
      <c r="G927" s="18">
        <v>45896</v>
      </c>
      <c r="H927" s="17" t="s">
        <v>4789</v>
      </c>
      <c r="I927" s="17" t="s">
        <v>20</v>
      </c>
      <c r="J927" s="17" t="s">
        <v>2212</v>
      </c>
      <c r="K927" s="17" t="s">
        <v>2501</v>
      </c>
      <c r="L927" t="str">
        <f>IF(COUNTIFS(ZSOHPP055[订单号数值], ZSOHSD058[[#This Row],[订单号数值]], ZSOHPP055[行項目], ZSOHSD058[[#This Row],[行項目]])&gt;0, "Y", "")</f>
        <v>Y</v>
      </c>
      <c r="M927">
        <f>IF(ZSOHSD058[[#This Row],[銷售訂單]]="", "", --ZSOHSD058[[#This Row],[銷售訂單]])</f>
        <v>6079694</v>
      </c>
      <c r="N927" s="16">
        <f>IF(ZSOHSD058[[#This Row],[落胚數]]="","",IF(ISNUMBER(ZSOHSD058[[#This Row],[落胚數]]+0), ZSOHSD058[[#This Row],[落胚數]]+0, 0))</f>
        <v>238.3</v>
      </c>
    </row>
    <row r="928" spans="1:14">
      <c r="A928" s="17" t="s">
        <v>2724</v>
      </c>
      <c r="B928" s="17" t="s">
        <v>4790</v>
      </c>
      <c r="C928" s="17" t="s">
        <v>2210</v>
      </c>
      <c r="D928" s="17" t="s">
        <v>2211</v>
      </c>
      <c r="E928" s="25">
        <v>60</v>
      </c>
      <c r="F928" s="25">
        <v>66.7</v>
      </c>
      <c r="G928" s="18">
        <v>45897</v>
      </c>
      <c r="H928" s="17" t="s">
        <v>4762</v>
      </c>
      <c r="I928" s="17" t="s">
        <v>22</v>
      </c>
      <c r="J928" s="17" t="s">
        <v>2212</v>
      </c>
      <c r="K928" s="17" t="s">
        <v>2501</v>
      </c>
      <c r="L928" t="str">
        <f>IF(COUNTIFS(ZSOHPP055[订单号数值], ZSOHSD058[[#This Row],[订单号数值]], ZSOHPP055[行項目], ZSOHSD058[[#This Row],[行項目]])&gt;0, "Y", "")</f>
        <v>Y</v>
      </c>
      <c r="M928">
        <f>IF(ZSOHSD058[[#This Row],[銷售訂單]]="", "", --ZSOHSD058[[#This Row],[銷售訂單]])</f>
        <v>6079707</v>
      </c>
      <c r="N928" s="16">
        <f>IF(ZSOHSD058[[#This Row],[落胚數]]="","",IF(ISNUMBER(ZSOHSD058[[#This Row],[落胚數]]+0), ZSOHSD058[[#This Row],[落胚數]]+0, 0))</f>
        <v>66.7</v>
      </c>
    </row>
    <row r="929" spans="1:14">
      <c r="A929" s="17" t="s">
        <v>2825</v>
      </c>
      <c r="B929" s="17" t="s">
        <v>4791</v>
      </c>
      <c r="C929" s="17" t="s">
        <v>2210</v>
      </c>
      <c r="D929" s="17" t="s">
        <v>2211</v>
      </c>
      <c r="E929" s="25">
        <v>100</v>
      </c>
      <c r="F929" s="25">
        <v>100.1</v>
      </c>
      <c r="G929" s="18">
        <v>45897</v>
      </c>
      <c r="H929" s="17" t="s">
        <v>4792</v>
      </c>
      <c r="I929" s="17" t="s">
        <v>21</v>
      </c>
      <c r="J929" s="17" t="s">
        <v>2212</v>
      </c>
      <c r="K929" s="17" t="s">
        <v>2501</v>
      </c>
      <c r="L929" t="str">
        <f>IF(COUNTIFS(ZSOHPP055[订单号数值], ZSOHSD058[[#This Row],[订单号数值]], ZSOHPP055[行項目], ZSOHSD058[[#This Row],[行項目]])&gt;0, "Y", "")</f>
        <v>Y</v>
      </c>
      <c r="M929">
        <f>IF(ZSOHSD058[[#This Row],[銷售訂單]]="", "", --ZSOHSD058[[#This Row],[銷售訂單]])</f>
        <v>6079711</v>
      </c>
      <c r="N929" s="16">
        <f>IF(ZSOHSD058[[#This Row],[落胚數]]="","",IF(ISNUMBER(ZSOHSD058[[#This Row],[落胚數]]+0), ZSOHSD058[[#This Row],[落胚數]]+0, 0))</f>
        <v>100.1</v>
      </c>
    </row>
    <row r="930" spans="1:14">
      <c r="A930" s="17" t="s">
        <v>2827</v>
      </c>
      <c r="B930" s="17" t="s">
        <v>4791</v>
      </c>
      <c r="C930" s="17" t="s">
        <v>2215</v>
      </c>
      <c r="D930" s="17" t="s">
        <v>2211</v>
      </c>
      <c r="E930" s="25">
        <v>100</v>
      </c>
      <c r="F930" s="25">
        <v>100.1</v>
      </c>
      <c r="G930" s="18">
        <v>45897</v>
      </c>
      <c r="H930" s="17" t="s">
        <v>4792</v>
      </c>
      <c r="I930" s="17" t="s">
        <v>21</v>
      </c>
      <c r="J930" s="17" t="s">
        <v>2212</v>
      </c>
      <c r="K930" s="17" t="s">
        <v>2501</v>
      </c>
      <c r="L930" t="str">
        <f>IF(COUNTIFS(ZSOHPP055[订单号数值], ZSOHSD058[[#This Row],[订单号数值]], ZSOHPP055[行項目], ZSOHSD058[[#This Row],[行項目]])&gt;0, "Y", "")</f>
        <v>Y</v>
      </c>
      <c r="M930">
        <f>IF(ZSOHSD058[[#This Row],[銷售訂單]]="", "", --ZSOHSD058[[#This Row],[銷售訂單]])</f>
        <v>6079711</v>
      </c>
      <c r="N930" s="16">
        <f>IF(ZSOHSD058[[#This Row],[落胚數]]="","",IF(ISNUMBER(ZSOHSD058[[#This Row],[落胚數]]+0), ZSOHSD058[[#This Row],[落胚數]]+0, 0))</f>
        <v>100.1</v>
      </c>
    </row>
    <row r="931" spans="1:14">
      <c r="A931" s="17" t="s">
        <v>2828</v>
      </c>
      <c r="B931" s="17" t="s">
        <v>4791</v>
      </c>
      <c r="C931" s="17" t="s">
        <v>2216</v>
      </c>
      <c r="D931" s="17" t="s">
        <v>2211</v>
      </c>
      <c r="E931" s="25">
        <v>100</v>
      </c>
      <c r="F931" s="25">
        <v>100.1</v>
      </c>
      <c r="G931" s="18">
        <v>45897</v>
      </c>
      <c r="H931" s="17" t="s">
        <v>4792</v>
      </c>
      <c r="I931" s="17" t="s">
        <v>21</v>
      </c>
      <c r="J931" s="17" t="s">
        <v>2212</v>
      </c>
      <c r="K931" s="17" t="s">
        <v>2501</v>
      </c>
      <c r="L931" t="str">
        <f>IF(COUNTIFS(ZSOHPP055[订单号数值], ZSOHSD058[[#This Row],[订单号数值]], ZSOHPP055[行項目], ZSOHSD058[[#This Row],[行項目]])&gt;0, "Y", "")</f>
        <v>Y</v>
      </c>
      <c r="M931">
        <f>IF(ZSOHSD058[[#This Row],[銷售訂單]]="", "", --ZSOHSD058[[#This Row],[銷售訂單]])</f>
        <v>6079711</v>
      </c>
      <c r="N931" s="16">
        <f>IF(ZSOHSD058[[#This Row],[落胚數]]="","",IF(ISNUMBER(ZSOHSD058[[#This Row],[落胚數]]+0), ZSOHSD058[[#This Row],[落胚數]]+0, 0))</f>
        <v>100.1</v>
      </c>
    </row>
    <row r="932" spans="1:14">
      <c r="A932" s="17" t="s">
        <v>2829</v>
      </c>
      <c r="B932" s="17" t="s">
        <v>4791</v>
      </c>
      <c r="C932" s="17" t="s">
        <v>2217</v>
      </c>
      <c r="D932" s="17" t="s">
        <v>2211</v>
      </c>
      <c r="E932" s="25">
        <v>60</v>
      </c>
      <c r="F932" s="25">
        <v>60.1</v>
      </c>
      <c r="G932" s="18">
        <v>45897</v>
      </c>
      <c r="H932" s="17" t="s">
        <v>4792</v>
      </c>
      <c r="I932" s="17" t="s">
        <v>21</v>
      </c>
      <c r="J932" s="17" t="s">
        <v>2212</v>
      </c>
      <c r="K932" s="17" t="s">
        <v>2501</v>
      </c>
      <c r="L932" t="str">
        <f>IF(COUNTIFS(ZSOHPP055[订单号数值], ZSOHSD058[[#This Row],[订单号数值]], ZSOHPP055[行項目], ZSOHSD058[[#This Row],[行項目]])&gt;0, "Y", "")</f>
        <v>Y</v>
      </c>
      <c r="M932">
        <f>IF(ZSOHSD058[[#This Row],[銷售訂單]]="", "", --ZSOHSD058[[#This Row],[銷售訂單]])</f>
        <v>6079711</v>
      </c>
      <c r="N932" s="16">
        <f>IF(ZSOHSD058[[#This Row],[落胚數]]="","",IF(ISNUMBER(ZSOHSD058[[#This Row],[落胚數]]+0), ZSOHSD058[[#This Row],[落胚數]]+0, 0))</f>
        <v>60.1</v>
      </c>
    </row>
    <row r="933" spans="1:14">
      <c r="A933" s="17" t="s">
        <v>2830</v>
      </c>
      <c r="B933" s="17" t="s">
        <v>4791</v>
      </c>
      <c r="C933" s="17" t="s">
        <v>2219</v>
      </c>
      <c r="D933" s="17" t="s">
        <v>2211</v>
      </c>
      <c r="E933" s="25">
        <v>60</v>
      </c>
      <c r="F933" s="25">
        <v>60.1</v>
      </c>
      <c r="G933" s="18">
        <v>45897</v>
      </c>
      <c r="H933" s="17" t="s">
        <v>4792</v>
      </c>
      <c r="I933" s="17" t="s">
        <v>21</v>
      </c>
      <c r="J933" s="17" t="s">
        <v>2212</v>
      </c>
      <c r="K933" s="17" t="s">
        <v>2501</v>
      </c>
      <c r="L933" t="str">
        <f>IF(COUNTIFS(ZSOHPP055[订单号数值], ZSOHSD058[[#This Row],[订单号数值]], ZSOHPP055[行項目], ZSOHSD058[[#This Row],[行項目]])&gt;0, "Y", "")</f>
        <v>Y</v>
      </c>
      <c r="M933">
        <f>IF(ZSOHSD058[[#This Row],[銷售訂單]]="", "", --ZSOHSD058[[#This Row],[銷售訂單]])</f>
        <v>6079711</v>
      </c>
      <c r="N933" s="16">
        <f>IF(ZSOHSD058[[#This Row],[落胚數]]="","",IF(ISNUMBER(ZSOHSD058[[#This Row],[落胚數]]+0), ZSOHSD058[[#This Row],[落胚數]]+0, 0))</f>
        <v>60.1</v>
      </c>
    </row>
    <row r="934" spans="1:14">
      <c r="A934" s="17" t="s">
        <v>2831</v>
      </c>
      <c r="B934" s="17" t="s">
        <v>4791</v>
      </c>
      <c r="C934" s="17" t="s">
        <v>2220</v>
      </c>
      <c r="D934" s="17" t="s">
        <v>2211</v>
      </c>
      <c r="E934" s="25">
        <v>60</v>
      </c>
      <c r="F934" s="25">
        <v>60.1</v>
      </c>
      <c r="G934" s="18">
        <v>45897</v>
      </c>
      <c r="H934" s="17" t="s">
        <v>4792</v>
      </c>
      <c r="I934" s="17" t="s">
        <v>21</v>
      </c>
      <c r="J934" s="17" t="s">
        <v>2212</v>
      </c>
      <c r="K934" s="17" t="s">
        <v>2501</v>
      </c>
      <c r="L934" t="str">
        <f>IF(COUNTIFS(ZSOHPP055[订单号数值], ZSOHSD058[[#This Row],[订单号数值]], ZSOHPP055[行項目], ZSOHSD058[[#This Row],[行項目]])&gt;0, "Y", "")</f>
        <v>Y</v>
      </c>
      <c r="M934">
        <f>IF(ZSOHSD058[[#This Row],[銷售訂單]]="", "", --ZSOHSD058[[#This Row],[銷售訂單]])</f>
        <v>6079711</v>
      </c>
      <c r="N934" s="16">
        <f>IF(ZSOHSD058[[#This Row],[落胚數]]="","",IF(ISNUMBER(ZSOHSD058[[#This Row],[落胚數]]+0), ZSOHSD058[[#This Row],[落胚數]]+0, 0))</f>
        <v>60.1</v>
      </c>
    </row>
    <row r="935" spans="1:14">
      <c r="A935" s="17" t="s">
        <v>2807</v>
      </c>
      <c r="B935" s="17" t="s">
        <v>4793</v>
      </c>
      <c r="C935" s="17" t="s">
        <v>2210</v>
      </c>
      <c r="D935" s="17" t="s">
        <v>2211</v>
      </c>
      <c r="E935" s="25">
        <v>500</v>
      </c>
      <c r="F935" s="25">
        <v>500.5</v>
      </c>
      <c r="G935" s="18">
        <v>45897</v>
      </c>
      <c r="H935" s="17" t="s">
        <v>4762</v>
      </c>
      <c r="I935" s="17" t="s">
        <v>24</v>
      </c>
      <c r="J935" s="17" t="s">
        <v>2212</v>
      </c>
      <c r="K935" s="17" t="s">
        <v>2501</v>
      </c>
      <c r="L935" t="str">
        <f>IF(COUNTIFS(ZSOHPP055[订单号数值], ZSOHSD058[[#This Row],[订单号数值]], ZSOHPP055[行項目], ZSOHSD058[[#This Row],[行項目]])&gt;0, "Y", "")</f>
        <v>Y</v>
      </c>
      <c r="M935">
        <f>IF(ZSOHSD058[[#This Row],[銷售訂單]]="", "", --ZSOHSD058[[#This Row],[銷售訂單]])</f>
        <v>6079729</v>
      </c>
      <c r="N935" s="16">
        <f>IF(ZSOHSD058[[#This Row],[落胚數]]="","",IF(ISNUMBER(ZSOHSD058[[#This Row],[落胚數]]+0), ZSOHSD058[[#This Row],[落胚數]]+0, 0))</f>
        <v>500.5</v>
      </c>
    </row>
    <row r="936" spans="1:14">
      <c r="A936" s="17" t="s">
        <v>2698</v>
      </c>
      <c r="B936" s="17" t="s">
        <v>4794</v>
      </c>
      <c r="C936" s="17" t="s">
        <v>2210</v>
      </c>
      <c r="D936" s="17" t="s">
        <v>2211</v>
      </c>
      <c r="E936" s="25">
        <v>251.3</v>
      </c>
      <c r="F936" s="25">
        <v>335</v>
      </c>
      <c r="G936" s="18">
        <v>45898</v>
      </c>
      <c r="H936" s="17" t="s">
        <v>4795</v>
      </c>
      <c r="I936" s="17" t="s">
        <v>24</v>
      </c>
      <c r="J936" s="17" t="s">
        <v>2212</v>
      </c>
      <c r="K936" s="17" t="s">
        <v>2501</v>
      </c>
      <c r="L936" t="str">
        <f>IF(COUNTIFS(ZSOHPP055[订单号数值], ZSOHSD058[[#This Row],[订单号数值]], ZSOHPP055[行項目], ZSOHSD058[[#This Row],[行項目]])&gt;0, "Y", "")</f>
        <v>Y</v>
      </c>
      <c r="M936">
        <f>IF(ZSOHSD058[[#This Row],[銷售訂單]]="", "", --ZSOHSD058[[#This Row],[銷售訂單]])</f>
        <v>6079753</v>
      </c>
      <c r="N936" s="16">
        <f>IF(ZSOHSD058[[#This Row],[落胚數]]="","",IF(ISNUMBER(ZSOHSD058[[#This Row],[落胚數]]+0), ZSOHSD058[[#This Row],[落胚數]]+0, 0))</f>
        <v>335</v>
      </c>
    </row>
    <row r="937" spans="1:14">
      <c r="A937" s="17" t="s">
        <v>4796</v>
      </c>
      <c r="B937" s="17" t="s">
        <v>4794</v>
      </c>
      <c r="C937" s="17" t="s">
        <v>2215</v>
      </c>
      <c r="D937" s="17" t="s">
        <v>2211</v>
      </c>
      <c r="E937" s="25">
        <v>1069.0999999999999</v>
      </c>
      <c r="F937" s="25">
        <v>1336.4</v>
      </c>
      <c r="G937" s="18">
        <v>45898</v>
      </c>
      <c r="H937" s="17" t="s">
        <v>4795</v>
      </c>
      <c r="I937" s="17" t="s">
        <v>24</v>
      </c>
      <c r="J937" s="17" t="s">
        <v>2212</v>
      </c>
      <c r="K937" s="17" t="s">
        <v>4167</v>
      </c>
      <c r="L937" t="str">
        <f>IF(COUNTIFS(ZSOHPP055[订单号数值], ZSOHSD058[[#This Row],[订单号数值]], ZSOHPP055[行項目], ZSOHSD058[[#This Row],[行項目]])&gt;0, "Y", "")</f>
        <v>Y</v>
      </c>
      <c r="M937">
        <f>IF(ZSOHSD058[[#This Row],[銷售訂單]]="", "", --ZSOHSD058[[#This Row],[銷售訂單]])</f>
        <v>6079753</v>
      </c>
      <c r="N937" s="16">
        <f>IF(ZSOHSD058[[#This Row],[落胚數]]="","",IF(ISNUMBER(ZSOHSD058[[#This Row],[落胚數]]+0), ZSOHSD058[[#This Row],[落胚數]]+0, 0))</f>
        <v>1336.4</v>
      </c>
    </row>
    <row r="938" spans="1:14">
      <c r="A938" s="17" t="s">
        <v>4796</v>
      </c>
      <c r="B938" s="17" t="s">
        <v>4794</v>
      </c>
      <c r="C938" s="17" t="s">
        <v>2216</v>
      </c>
      <c r="D938" s="17" t="s">
        <v>2211</v>
      </c>
      <c r="E938" s="25">
        <v>16149</v>
      </c>
      <c r="F938" s="25">
        <v>20186.3</v>
      </c>
      <c r="G938" s="18">
        <v>45904</v>
      </c>
      <c r="H938" s="17" t="s">
        <v>4797</v>
      </c>
      <c r="I938" s="17" t="s">
        <v>24</v>
      </c>
      <c r="J938" s="17" t="s">
        <v>2212</v>
      </c>
      <c r="K938" s="17" t="s">
        <v>4167</v>
      </c>
      <c r="L938" t="str">
        <f>IF(COUNTIFS(ZSOHPP055[订单号数值], ZSOHSD058[[#This Row],[订单号数值]], ZSOHPP055[行項目], ZSOHSD058[[#This Row],[行項目]])&gt;0, "Y", "")</f>
        <v/>
      </c>
      <c r="M938">
        <f>IF(ZSOHSD058[[#This Row],[銷售訂單]]="", "", --ZSOHSD058[[#This Row],[銷售訂單]])</f>
        <v>6079753</v>
      </c>
      <c r="N938" s="16">
        <f>IF(ZSOHSD058[[#This Row],[落胚數]]="","",IF(ISNUMBER(ZSOHSD058[[#This Row],[落胚數]]+0), ZSOHSD058[[#This Row],[落胚數]]+0, 0))</f>
        <v>20186.3</v>
      </c>
    </row>
    <row r="939" spans="1:14">
      <c r="A939" s="17" t="s">
        <v>2698</v>
      </c>
      <c r="B939" s="17" t="s">
        <v>4794</v>
      </c>
      <c r="C939" s="17" t="s">
        <v>2217</v>
      </c>
      <c r="D939" s="17" t="s">
        <v>2211</v>
      </c>
      <c r="E939" s="25">
        <v>3633</v>
      </c>
      <c r="F939" s="25">
        <v>4844</v>
      </c>
      <c r="G939" s="18">
        <v>45904</v>
      </c>
      <c r="H939" s="17" t="s">
        <v>4797</v>
      </c>
      <c r="I939" s="17" t="s">
        <v>24</v>
      </c>
      <c r="J939" s="17" t="s">
        <v>2212</v>
      </c>
      <c r="K939" s="17" t="s">
        <v>2501</v>
      </c>
      <c r="L939" t="str">
        <f>IF(COUNTIFS(ZSOHPP055[订单号数值], ZSOHSD058[[#This Row],[订单号数值]], ZSOHPP055[行項目], ZSOHSD058[[#This Row],[行項目]])&gt;0, "Y", "")</f>
        <v>Y</v>
      </c>
      <c r="M939">
        <f>IF(ZSOHSD058[[#This Row],[銷售訂單]]="", "", --ZSOHSD058[[#This Row],[銷售訂單]])</f>
        <v>6079753</v>
      </c>
      <c r="N939" s="16">
        <f>IF(ZSOHSD058[[#This Row],[落胚數]]="","",IF(ISNUMBER(ZSOHSD058[[#This Row],[落胚數]]+0), ZSOHSD058[[#This Row],[落胚數]]+0, 0))</f>
        <v>4844</v>
      </c>
    </row>
    <row r="940" spans="1:14">
      <c r="A940" s="17" t="s">
        <v>2700</v>
      </c>
      <c r="B940" s="17" t="s">
        <v>4794</v>
      </c>
      <c r="C940" s="17" t="s">
        <v>2219</v>
      </c>
      <c r="D940" s="17" t="s">
        <v>2211</v>
      </c>
      <c r="E940" s="25">
        <v>2406.8000000000002</v>
      </c>
      <c r="F940" s="25">
        <v>2831.6</v>
      </c>
      <c r="G940" s="18">
        <v>45904</v>
      </c>
      <c r="H940" s="17" t="s">
        <v>4797</v>
      </c>
      <c r="I940" s="17" t="s">
        <v>24</v>
      </c>
      <c r="J940" s="17" t="s">
        <v>2212</v>
      </c>
      <c r="K940" s="17" t="s">
        <v>4167</v>
      </c>
      <c r="L940" t="str">
        <f>IF(COUNTIFS(ZSOHPP055[订单号数值], ZSOHSD058[[#This Row],[订单号数值]], ZSOHPP055[行項目], ZSOHSD058[[#This Row],[行項目]])&gt;0, "Y", "")</f>
        <v/>
      </c>
      <c r="M940">
        <f>IF(ZSOHSD058[[#This Row],[銷售訂單]]="", "", --ZSOHSD058[[#This Row],[銷售訂單]])</f>
        <v>6079753</v>
      </c>
      <c r="N940" s="16">
        <f>IF(ZSOHSD058[[#This Row],[落胚數]]="","",IF(ISNUMBER(ZSOHSD058[[#This Row],[落胚數]]+0), ZSOHSD058[[#This Row],[落胚數]]+0, 0))</f>
        <v>2831.6</v>
      </c>
    </row>
    <row r="941" spans="1:14">
      <c r="A941" s="17" t="s">
        <v>2835</v>
      </c>
      <c r="B941" s="17" t="s">
        <v>4798</v>
      </c>
      <c r="C941" s="17" t="s">
        <v>2210</v>
      </c>
      <c r="D941" s="17" t="s">
        <v>2211</v>
      </c>
      <c r="E941" s="25">
        <v>254.9</v>
      </c>
      <c r="F941" s="25">
        <v>303.5</v>
      </c>
      <c r="G941" s="18">
        <v>45898</v>
      </c>
      <c r="H941" s="17" t="s">
        <v>4540</v>
      </c>
      <c r="I941" s="17" t="s">
        <v>23</v>
      </c>
      <c r="J941" s="17" t="s">
        <v>2212</v>
      </c>
      <c r="K941" s="17" t="s">
        <v>2501</v>
      </c>
      <c r="L941" t="str">
        <f>IF(COUNTIFS(ZSOHPP055[订单号数值], ZSOHSD058[[#This Row],[订单号数值]], ZSOHPP055[行項目], ZSOHSD058[[#This Row],[行項目]])&gt;0, "Y", "")</f>
        <v>Y</v>
      </c>
      <c r="M941">
        <f>IF(ZSOHSD058[[#This Row],[銷售訂單]]="", "", --ZSOHSD058[[#This Row],[銷售訂單]])</f>
        <v>6079757</v>
      </c>
      <c r="N941" s="16">
        <f>IF(ZSOHSD058[[#This Row],[落胚數]]="","",IF(ISNUMBER(ZSOHSD058[[#This Row],[落胚數]]+0), ZSOHSD058[[#This Row],[落胚數]]+0, 0))</f>
        <v>303.5</v>
      </c>
    </row>
    <row r="942" spans="1:14">
      <c r="A942" s="17" t="s">
        <v>2835</v>
      </c>
      <c r="B942" s="17" t="s">
        <v>4798</v>
      </c>
      <c r="C942" s="17" t="s">
        <v>2215</v>
      </c>
      <c r="D942" s="17" t="s">
        <v>2211</v>
      </c>
      <c r="E942" s="25">
        <v>249.9</v>
      </c>
      <c r="F942" s="25">
        <v>304.8</v>
      </c>
      <c r="G942" s="18">
        <v>45898</v>
      </c>
      <c r="H942" s="17" t="s">
        <v>4540</v>
      </c>
      <c r="I942" s="17" t="s">
        <v>23</v>
      </c>
      <c r="J942" s="17" t="s">
        <v>2212</v>
      </c>
      <c r="K942" s="17" t="s">
        <v>2501</v>
      </c>
      <c r="L942" t="str">
        <f>IF(COUNTIFS(ZSOHPP055[订单号数值], ZSOHSD058[[#This Row],[订单号数值]], ZSOHPP055[行項目], ZSOHSD058[[#This Row],[行項目]])&gt;0, "Y", "")</f>
        <v>Y</v>
      </c>
      <c r="M942">
        <f>IF(ZSOHSD058[[#This Row],[銷售訂單]]="", "", --ZSOHSD058[[#This Row],[銷售訂單]])</f>
        <v>6079757</v>
      </c>
      <c r="N942" s="16">
        <f>IF(ZSOHSD058[[#This Row],[落胚數]]="","",IF(ISNUMBER(ZSOHSD058[[#This Row],[落胚數]]+0), ZSOHSD058[[#This Row],[落胚數]]+0, 0))</f>
        <v>304.8</v>
      </c>
    </row>
    <row r="943" spans="1:14">
      <c r="A943" s="17" t="s">
        <v>2835</v>
      </c>
      <c r="B943" s="17" t="s">
        <v>4798</v>
      </c>
      <c r="C943" s="17" t="s">
        <v>2216</v>
      </c>
      <c r="D943" s="17" t="s">
        <v>2211</v>
      </c>
      <c r="E943" s="25">
        <v>222.7</v>
      </c>
      <c r="F943" s="25">
        <v>268.3</v>
      </c>
      <c r="G943" s="18">
        <v>45898</v>
      </c>
      <c r="H943" s="17" t="s">
        <v>4540</v>
      </c>
      <c r="I943" s="17" t="s">
        <v>23</v>
      </c>
      <c r="J943" s="17" t="s">
        <v>2212</v>
      </c>
      <c r="K943" s="17" t="s">
        <v>2501</v>
      </c>
      <c r="L943" t="str">
        <f>IF(COUNTIFS(ZSOHPP055[订单号数值], ZSOHSD058[[#This Row],[订单号数值]], ZSOHPP055[行項目], ZSOHSD058[[#This Row],[行項目]])&gt;0, "Y", "")</f>
        <v>Y</v>
      </c>
      <c r="M943">
        <f>IF(ZSOHSD058[[#This Row],[銷售訂單]]="", "", --ZSOHSD058[[#This Row],[銷售訂單]])</f>
        <v>6079757</v>
      </c>
      <c r="N943" s="16">
        <f>IF(ZSOHSD058[[#This Row],[落胚數]]="","",IF(ISNUMBER(ZSOHSD058[[#This Row],[落胚數]]+0), ZSOHSD058[[#This Row],[落胚數]]+0, 0))</f>
        <v>268.3</v>
      </c>
    </row>
    <row r="944" spans="1:14">
      <c r="A944" s="17" t="s">
        <v>2279</v>
      </c>
      <c r="B944" s="17" t="s">
        <v>4799</v>
      </c>
      <c r="C944" s="17" t="s">
        <v>2210</v>
      </c>
      <c r="D944" s="17" t="s">
        <v>2211</v>
      </c>
      <c r="E944" s="25">
        <v>412</v>
      </c>
      <c r="F944" s="25">
        <v>515</v>
      </c>
      <c r="G944" s="18">
        <v>45898</v>
      </c>
      <c r="H944" s="17" t="s">
        <v>4773</v>
      </c>
      <c r="I944" s="17" t="s">
        <v>23</v>
      </c>
      <c r="J944" s="17" t="s">
        <v>2212</v>
      </c>
      <c r="K944" s="17" t="s">
        <v>2501</v>
      </c>
      <c r="L944" t="str">
        <f>IF(COUNTIFS(ZSOHPP055[订单号数值], ZSOHSD058[[#This Row],[订单号数值]], ZSOHPP055[行項目], ZSOHSD058[[#This Row],[行項目]])&gt;0, "Y", "")</f>
        <v>Y</v>
      </c>
      <c r="M944">
        <f>IF(ZSOHSD058[[#This Row],[銷售訂單]]="", "", --ZSOHSD058[[#This Row],[銷售訂單]])</f>
        <v>6079758</v>
      </c>
      <c r="N944" s="16">
        <f>IF(ZSOHSD058[[#This Row],[落胚數]]="","",IF(ISNUMBER(ZSOHSD058[[#This Row],[落胚數]]+0), ZSOHSD058[[#This Row],[落胚數]]+0, 0))</f>
        <v>515</v>
      </c>
    </row>
    <row r="945" spans="1:14">
      <c r="A945" s="17" t="s">
        <v>2279</v>
      </c>
      <c r="B945" s="17" t="s">
        <v>4800</v>
      </c>
      <c r="C945" s="17" t="s">
        <v>2210</v>
      </c>
      <c r="D945" s="17" t="s">
        <v>2211</v>
      </c>
      <c r="E945" s="25">
        <v>1400</v>
      </c>
      <c r="F945" s="25">
        <v>1609.2</v>
      </c>
      <c r="G945" s="18">
        <v>45898</v>
      </c>
      <c r="H945" s="17" t="s">
        <v>4762</v>
      </c>
      <c r="I945" s="17" t="s">
        <v>23</v>
      </c>
      <c r="J945" s="17" t="s">
        <v>2212</v>
      </c>
      <c r="K945" s="17" t="s">
        <v>2501</v>
      </c>
      <c r="L945" t="str">
        <f>IF(COUNTIFS(ZSOHPP055[订单号数值], ZSOHSD058[[#This Row],[订单号数值]], ZSOHPP055[行項目], ZSOHSD058[[#This Row],[行項目]])&gt;0, "Y", "")</f>
        <v>Y</v>
      </c>
      <c r="M945">
        <f>IF(ZSOHSD058[[#This Row],[銷售訂單]]="", "", --ZSOHSD058[[#This Row],[銷售訂單]])</f>
        <v>6079784</v>
      </c>
      <c r="N945" s="16">
        <f>IF(ZSOHSD058[[#This Row],[落胚數]]="","",IF(ISNUMBER(ZSOHSD058[[#This Row],[落胚數]]+0), ZSOHSD058[[#This Row],[落胚數]]+0, 0))</f>
        <v>1609.2</v>
      </c>
    </row>
    <row r="946" spans="1:14">
      <c r="A946" s="17" t="s">
        <v>2337</v>
      </c>
      <c r="B946" s="17" t="s">
        <v>4801</v>
      </c>
      <c r="C946" s="17" t="s">
        <v>2210</v>
      </c>
      <c r="D946" s="17" t="s">
        <v>2211</v>
      </c>
      <c r="E946" s="25">
        <v>2041.2</v>
      </c>
      <c r="F946" s="25">
        <v>2401.4</v>
      </c>
      <c r="G946" s="18">
        <v>45899</v>
      </c>
      <c r="H946" s="17" t="s">
        <v>4696</v>
      </c>
      <c r="I946" s="17" t="s">
        <v>24</v>
      </c>
      <c r="J946" s="17" t="s">
        <v>2212</v>
      </c>
      <c r="K946" s="17" t="s">
        <v>2501</v>
      </c>
      <c r="L946" t="str">
        <f>IF(COUNTIFS(ZSOHPP055[订单号数值], ZSOHSD058[[#This Row],[订单号数值]], ZSOHPP055[行項目], ZSOHSD058[[#This Row],[行項目]])&gt;0, "Y", "")</f>
        <v>Y</v>
      </c>
      <c r="M946">
        <f>IF(ZSOHSD058[[#This Row],[銷售訂單]]="", "", --ZSOHSD058[[#This Row],[銷售訂單]])</f>
        <v>6079791</v>
      </c>
      <c r="N946" s="16">
        <f>IF(ZSOHSD058[[#This Row],[落胚數]]="","",IF(ISNUMBER(ZSOHSD058[[#This Row],[落胚數]]+0), ZSOHSD058[[#This Row],[落胚數]]+0, 0))</f>
        <v>2401.4</v>
      </c>
    </row>
    <row r="947" spans="1:14">
      <c r="A947" s="17" t="s">
        <v>2373</v>
      </c>
      <c r="B947" s="17" t="s">
        <v>4801</v>
      </c>
      <c r="C947" s="17" t="s">
        <v>2215</v>
      </c>
      <c r="D947" s="17" t="s">
        <v>2211</v>
      </c>
      <c r="E947" s="25">
        <v>226.8</v>
      </c>
      <c r="F947" s="25">
        <v>283.5</v>
      </c>
      <c r="G947" s="18">
        <v>45899</v>
      </c>
      <c r="H947" s="17" t="s">
        <v>4696</v>
      </c>
      <c r="I947" s="17" t="s">
        <v>24</v>
      </c>
      <c r="J947" s="17" t="s">
        <v>2212</v>
      </c>
      <c r="K947" s="17" t="s">
        <v>2501</v>
      </c>
      <c r="L947" t="str">
        <f>IF(COUNTIFS(ZSOHPP055[订单号数值], ZSOHSD058[[#This Row],[订单号数值]], ZSOHPP055[行項目], ZSOHSD058[[#This Row],[行項目]])&gt;0, "Y", "")</f>
        <v>Y</v>
      </c>
      <c r="M947">
        <f>IF(ZSOHSD058[[#This Row],[銷售訂單]]="", "", --ZSOHSD058[[#This Row],[銷售訂單]])</f>
        <v>6079791</v>
      </c>
      <c r="N947" s="16">
        <f>IF(ZSOHSD058[[#This Row],[落胚數]]="","",IF(ISNUMBER(ZSOHSD058[[#This Row],[落胚數]]+0), ZSOHSD058[[#This Row],[落胚數]]+0, 0))</f>
        <v>283.5</v>
      </c>
    </row>
    <row r="948" spans="1:14">
      <c r="A948" s="17" t="s">
        <v>2840</v>
      </c>
      <c r="B948" s="17" t="s">
        <v>4802</v>
      </c>
      <c r="C948" s="17" t="s">
        <v>2210</v>
      </c>
      <c r="D948" s="17" t="s">
        <v>2211</v>
      </c>
      <c r="E948" s="25">
        <v>25</v>
      </c>
      <c r="F948" s="25">
        <v>25</v>
      </c>
      <c r="G948" s="18">
        <v>45899</v>
      </c>
      <c r="H948" s="17" t="s">
        <v>4773</v>
      </c>
      <c r="I948" s="17" t="s">
        <v>23</v>
      </c>
      <c r="J948" s="17" t="s">
        <v>2212</v>
      </c>
      <c r="K948" s="17" t="s">
        <v>2501</v>
      </c>
      <c r="L948" t="str">
        <f>IF(COUNTIFS(ZSOHPP055[订单号数值], ZSOHSD058[[#This Row],[订单号数值]], ZSOHPP055[行項目], ZSOHSD058[[#This Row],[行項目]])&gt;0, "Y", "")</f>
        <v>Y</v>
      </c>
      <c r="M948">
        <f>IF(ZSOHSD058[[#This Row],[銷售訂單]]="", "", --ZSOHSD058[[#This Row],[銷售訂單]])</f>
        <v>6079796</v>
      </c>
      <c r="N948" s="16">
        <f>IF(ZSOHSD058[[#This Row],[落胚數]]="","",IF(ISNUMBER(ZSOHSD058[[#This Row],[落胚數]]+0), ZSOHSD058[[#This Row],[落胚數]]+0, 0))</f>
        <v>25</v>
      </c>
    </row>
    <row r="949" spans="1:14">
      <c r="A949" s="17" t="s">
        <v>2842</v>
      </c>
      <c r="B949" s="17" t="s">
        <v>4803</v>
      </c>
      <c r="C949" s="17" t="s">
        <v>2210</v>
      </c>
      <c r="D949" s="17" t="s">
        <v>2211</v>
      </c>
      <c r="E949" s="25">
        <v>100</v>
      </c>
      <c r="F949" s="25">
        <v>100.1</v>
      </c>
      <c r="G949" s="18">
        <v>45903</v>
      </c>
      <c r="H949" s="17" t="s">
        <v>4540</v>
      </c>
      <c r="I949" s="17" t="s">
        <v>23</v>
      </c>
      <c r="J949" s="17" t="s">
        <v>2212</v>
      </c>
      <c r="K949" s="17" t="s">
        <v>2501</v>
      </c>
      <c r="L949" t="str">
        <f>IF(COUNTIFS(ZSOHPP055[订单号数值], ZSOHSD058[[#This Row],[订单号数值]], ZSOHPP055[行項目], ZSOHSD058[[#This Row],[行項目]])&gt;0, "Y", "")</f>
        <v>Y</v>
      </c>
      <c r="M949">
        <f>IF(ZSOHSD058[[#This Row],[銷售訂單]]="", "", --ZSOHSD058[[#This Row],[銷售訂單]])</f>
        <v>6079853</v>
      </c>
      <c r="N949" s="16">
        <f>IF(ZSOHSD058[[#This Row],[落胚數]]="","",IF(ISNUMBER(ZSOHSD058[[#This Row],[落胚數]]+0), ZSOHSD058[[#This Row],[落胚數]]+0, 0))</f>
        <v>100.1</v>
      </c>
    </row>
    <row r="950" spans="1:14">
      <c r="A950" s="17" t="s">
        <v>2844</v>
      </c>
      <c r="B950" s="17" t="s">
        <v>4803</v>
      </c>
      <c r="C950" s="17" t="s">
        <v>2215</v>
      </c>
      <c r="D950" s="17" t="s">
        <v>2211</v>
      </c>
      <c r="E950" s="25">
        <v>100</v>
      </c>
      <c r="F950" s="25">
        <v>100.1</v>
      </c>
      <c r="G950" s="18">
        <v>45903</v>
      </c>
      <c r="H950" s="17" t="s">
        <v>4540</v>
      </c>
      <c r="I950" s="17" t="s">
        <v>23</v>
      </c>
      <c r="J950" s="17" t="s">
        <v>2212</v>
      </c>
      <c r="K950" s="17" t="s">
        <v>2501</v>
      </c>
      <c r="L950" t="str">
        <f>IF(COUNTIFS(ZSOHPP055[订单号数值], ZSOHSD058[[#This Row],[订单号数值]], ZSOHPP055[行項目], ZSOHSD058[[#This Row],[行項目]])&gt;0, "Y", "")</f>
        <v>Y</v>
      </c>
      <c r="M950">
        <f>IF(ZSOHSD058[[#This Row],[銷售訂單]]="", "", --ZSOHSD058[[#This Row],[銷售訂單]])</f>
        <v>6079853</v>
      </c>
      <c r="N950" s="16">
        <f>IF(ZSOHSD058[[#This Row],[落胚數]]="","",IF(ISNUMBER(ZSOHSD058[[#This Row],[落胚數]]+0), ZSOHSD058[[#This Row],[落胚數]]+0, 0))</f>
        <v>100.1</v>
      </c>
    </row>
    <row r="951" spans="1:14">
      <c r="A951" s="17" t="s">
        <v>2845</v>
      </c>
      <c r="B951" s="17" t="s">
        <v>4803</v>
      </c>
      <c r="C951" s="17" t="s">
        <v>2216</v>
      </c>
      <c r="D951" s="17" t="s">
        <v>2211</v>
      </c>
      <c r="E951" s="25">
        <v>100</v>
      </c>
      <c r="F951" s="25">
        <v>100.1</v>
      </c>
      <c r="G951" s="18">
        <v>45903</v>
      </c>
      <c r="H951" s="17" t="s">
        <v>4540</v>
      </c>
      <c r="I951" s="17" t="s">
        <v>23</v>
      </c>
      <c r="J951" s="17" t="s">
        <v>2212</v>
      </c>
      <c r="K951" s="17" t="s">
        <v>2501</v>
      </c>
      <c r="L951" t="str">
        <f>IF(COUNTIFS(ZSOHPP055[订单号数值], ZSOHSD058[[#This Row],[订单号数值]], ZSOHPP055[行項目], ZSOHSD058[[#This Row],[行項目]])&gt;0, "Y", "")</f>
        <v>Y</v>
      </c>
      <c r="M951">
        <f>IF(ZSOHSD058[[#This Row],[銷售訂單]]="", "", --ZSOHSD058[[#This Row],[銷售訂單]])</f>
        <v>6079853</v>
      </c>
      <c r="N951" s="16">
        <f>IF(ZSOHSD058[[#This Row],[落胚數]]="","",IF(ISNUMBER(ZSOHSD058[[#This Row],[落胚數]]+0), ZSOHSD058[[#This Row],[落胚數]]+0, 0))</f>
        <v>100.1</v>
      </c>
    </row>
    <row r="952" spans="1:14">
      <c r="A952" s="17" t="s">
        <v>2754</v>
      </c>
      <c r="B952" s="17" t="s">
        <v>4804</v>
      </c>
      <c r="C952" s="17" t="s">
        <v>2210</v>
      </c>
      <c r="D952" s="17" t="s">
        <v>2211</v>
      </c>
      <c r="E952" s="25">
        <v>50</v>
      </c>
      <c r="F952" s="25">
        <v>50.5</v>
      </c>
      <c r="G952" s="18">
        <v>45903</v>
      </c>
      <c r="H952" s="17" t="s">
        <v>4653</v>
      </c>
      <c r="I952" s="17" t="s">
        <v>23</v>
      </c>
      <c r="J952" s="17" t="s">
        <v>2212</v>
      </c>
      <c r="K952" s="17" t="s">
        <v>2213</v>
      </c>
      <c r="L952" t="str">
        <f>IF(COUNTIFS(ZSOHPP055[订单号数值], ZSOHSD058[[#This Row],[订单号数值]], ZSOHPP055[行項目], ZSOHSD058[[#This Row],[行項目]])&gt;0, "Y", "")</f>
        <v>Y</v>
      </c>
      <c r="M952">
        <f>IF(ZSOHSD058[[#This Row],[銷售訂單]]="", "", --ZSOHSD058[[#This Row],[銷售訂單]])</f>
        <v>6079856</v>
      </c>
      <c r="N952" s="16">
        <f>IF(ZSOHSD058[[#This Row],[落胚數]]="","",IF(ISNUMBER(ZSOHSD058[[#This Row],[落胚數]]+0), ZSOHSD058[[#This Row],[落胚數]]+0, 0))</f>
        <v>50.5</v>
      </c>
    </row>
    <row r="953" spans="1:14">
      <c r="A953" s="17" t="s">
        <v>2840</v>
      </c>
      <c r="B953" s="17" t="s">
        <v>4804</v>
      </c>
      <c r="C953" s="17" t="s">
        <v>2215</v>
      </c>
      <c r="D953" s="17" t="s">
        <v>2211</v>
      </c>
      <c r="E953" s="25">
        <v>25</v>
      </c>
      <c r="F953" s="25">
        <v>25.3</v>
      </c>
      <c r="G953" s="18">
        <v>45903</v>
      </c>
      <c r="H953" s="17" t="s">
        <v>4653</v>
      </c>
      <c r="I953" s="17" t="s">
        <v>23</v>
      </c>
      <c r="J953" s="17" t="s">
        <v>2212</v>
      </c>
      <c r="K953" s="17" t="s">
        <v>2213</v>
      </c>
      <c r="L953" t="str">
        <f>IF(COUNTIFS(ZSOHPP055[订单号数值], ZSOHSD058[[#This Row],[订单号数值]], ZSOHPP055[行項目], ZSOHSD058[[#This Row],[行項目]])&gt;0, "Y", "")</f>
        <v/>
      </c>
      <c r="M953">
        <f>IF(ZSOHSD058[[#This Row],[銷售訂單]]="", "", --ZSOHSD058[[#This Row],[銷售訂單]])</f>
        <v>6079856</v>
      </c>
      <c r="N953" s="16">
        <f>IF(ZSOHSD058[[#This Row],[落胚數]]="","",IF(ISNUMBER(ZSOHSD058[[#This Row],[落胚數]]+0), ZSOHSD058[[#This Row],[落胚數]]+0, 0))</f>
        <v>25.3</v>
      </c>
    </row>
    <row r="954" spans="1:14">
      <c r="A954" s="17" t="s">
        <v>2847</v>
      </c>
      <c r="B954" s="17" t="s">
        <v>4805</v>
      </c>
      <c r="C954" s="17" t="s">
        <v>2210</v>
      </c>
      <c r="D954" s="17" t="s">
        <v>2211</v>
      </c>
      <c r="E954" s="25">
        <v>120</v>
      </c>
      <c r="F954" s="25">
        <v>133.30000000000001</v>
      </c>
      <c r="G954" s="18">
        <v>45903</v>
      </c>
      <c r="H954" s="17" t="s">
        <v>4703</v>
      </c>
      <c r="I954" s="17" t="s">
        <v>24</v>
      </c>
      <c r="J954" s="17" t="s">
        <v>2212</v>
      </c>
      <c r="K954" s="17" t="s">
        <v>2501</v>
      </c>
      <c r="L954" t="str">
        <f>IF(COUNTIFS(ZSOHPP055[订单号数值], ZSOHSD058[[#This Row],[订单号数值]], ZSOHPP055[行項目], ZSOHSD058[[#This Row],[行項目]])&gt;0, "Y", "")</f>
        <v>Y</v>
      </c>
      <c r="M954">
        <f>IF(ZSOHSD058[[#This Row],[銷售訂單]]="", "", --ZSOHSD058[[#This Row],[銷售訂單]])</f>
        <v>6079866</v>
      </c>
      <c r="N954" s="16">
        <f>IF(ZSOHSD058[[#This Row],[落胚數]]="","",IF(ISNUMBER(ZSOHSD058[[#This Row],[落胚數]]+0), ZSOHSD058[[#This Row],[落胚數]]+0, 0))</f>
        <v>133.30000000000001</v>
      </c>
    </row>
    <row r="955" spans="1:14">
      <c r="A955" s="17" t="s">
        <v>2849</v>
      </c>
      <c r="B955" s="17" t="s">
        <v>4806</v>
      </c>
      <c r="C955" s="17" t="s">
        <v>2210</v>
      </c>
      <c r="D955" s="17" t="s">
        <v>2211</v>
      </c>
      <c r="E955" s="25">
        <v>150</v>
      </c>
      <c r="F955" s="25">
        <v>161.30000000000001</v>
      </c>
      <c r="G955" s="18">
        <v>45904</v>
      </c>
      <c r="H955" s="17" t="s">
        <v>4807</v>
      </c>
      <c r="I955" s="17" t="s">
        <v>20</v>
      </c>
      <c r="J955" s="17" t="s">
        <v>2212</v>
      </c>
      <c r="K955" s="17" t="s">
        <v>2501</v>
      </c>
      <c r="L955" t="str">
        <f>IF(COUNTIFS(ZSOHPP055[订单号数值], ZSOHSD058[[#This Row],[订单号数值]], ZSOHPP055[行項目], ZSOHSD058[[#This Row],[行項目]])&gt;0, "Y", "")</f>
        <v>Y</v>
      </c>
      <c r="M955">
        <f>IF(ZSOHSD058[[#This Row],[銷售訂單]]="", "", --ZSOHSD058[[#This Row],[銷售訂單]])</f>
        <v>6079895</v>
      </c>
      <c r="N955" s="16">
        <f>IF(ZSOHSD058[[#This Row],[落胚數]]="","",IF(ISNUMBER(ZSOHSD058[[#This Row],[落胚數]]+0), ZSOHSD058[[#This Row],[落胚數]]+0, 0))</f>
        <v>161.30000000000001</v>
      </c>
    </row>
    <row r="956" spans="1:14">
      <c r="A956" s="17" t="s">
        <v>2851</v>
      </c>
      <c r="B956" s="17" t="s">
        <v>4806</v>
      </c>
      <c r="C956" s="17" t="s">
        <v>2215</v>
      </c>
      <c r="D956" s="17" t="s">
        <v>2211</v>
      </c>
      <c r="E956" s="25">
        <v>150</v>
      </c>
      <c r="F956" s="25">
        <v>161.30000000000001</v>
      </c>
      <c r="G956" s="18">
        <v>45904</v>
      </c>
      <c r="H956" s="17" t="s">
        <v>4807</v>
      </c>
      <c r="I956" s="17" t="s">
        <v>20</v>
      </c>
      <c r="J956" s="17" t="s">
        <v>2212</v>
      </c>
      <c r="K956" s="17" t="s">
        <v>2501</v>
      </c>
      <c r="L956" t="str">
        <f>IF(COUNTIFS(ZSOHPP055[订单号数值], ZSOHSD058[[#This Row],[订单号数值]], ZSOHPP055[行項目], ZSOHSD058[[#This Row],[行項目]])&gt;0, "Y", "")</f>
        <v>Y</v>
      </c>
      <c r="M956">
        <f>IF(ZSOHSD058[[#This Row],[銷售訂單]]="", "", --ZSOHSD058[[#This Row],[銷售訂單]])</f>
        <v>6079895</v>
      </c>
      <c r="N956" s="16">
        <f>IF(ZSOHSD058[[#This Row],[落胚數]]="","",IF(ISNUMBER(ZSOHSD058[[#This Row],[落胚數]]+0), ZSOHSD058[[#This Row],[落胚數]]+0, 0))</f>
        <v>161.30000000000001</v>
      </c>
    </row>
    <row r="957" spans="1:14">
      <c r="A957" s="17" t="s">
        <v>4808</v>
      </c>
      <c r="B957" s="17" t="s">
        <v>4806</v>
      </c>
      <c r="C957" s="17" t="s">
        <v>2216</v>
      </c>
      <c r="D957" s="17" t="s">
        <v>2211</v>
      </c>
      <c r="E957" s="25">
        <v>150</v>
      </c>
      <c r="F957" s="25">
        <v>161.30000000000001</v>
      </c>
      <c r="G957" s="18">
        <v>45904</v>
      </c>
      <c r="H957" s="17" t="s">
        <v>4807</v>
      </c>
      <c r="I957" s="17" t="s">
        <v>20</v>
      </c>
      <c r="J957" s="17" t="s">
        <v>2212</v>
      </c>
      <c r="K957" s="17" t="s">
        <v>4167</v>
      </c>
      <c r="L957" t="str">
        <f>IF(COUNTIFS(ZSOHPP055[订单号数值], ZSOHSD058[[#This Row],[订单号数值]], ZSOHPP055[行項目], ZSOHSD058[[#This Row],[行項目]])&gt;0, "Y", "")</f>
        <v>Y</v>
      </c>
      <c r="M957">
        <f>IF(ZSOHSD058[[#This Row],[銷售訂單]]="", "", --ZSOHSD058[[#This Row],[銷售訂單]])</f>
        <v>6079895</v>
      </c>
      <c r="N957" s="16">
        <f>IF(ZSOHSD058[[#This Row],[落胚數]]="","",IF(ISNUMBER(ZSOHSD058[[#This Row],[落胚數]]+0), ZSOHSD058[[#This Row],[落胚數]]+0, 0))</f>
        <v>161.30000000000001</v>
      </c>
    </row>
    <row r="958" spans="1:14">
      <c r="A958" s="17" t="s">
        <v>2619</v>
      </c>
      <c r="B958" s="17" t="s">
        <v>4809</v>
      </c>
      <c r="C958" s="17" t="s">
        <v>2210</v>
      </c>
      <c r="D958" s="17" t="s">
        <v>2211</v>
      </c>
      <c r="E958" s="25">
        <v>39426.400000000001</v>
      </c>
      <c r="F958" s="25">
        <v>43807.199999999997</v>
      </c>
      <c r="G958" s="18">
        <v>45904</v>
      </c>
      <c r="H958" s="17" t="s">
        <v>4807</v>
      </c>
      <c r="I958" s="17" t="s">
        <v>20</v>
      </c>
      <c r="J958" s="17" t="s">
        <v>2212</v>
      </c>
      <c r="K958" s="17" t="s">
        <v>2501</v>
      </c>
      <c r="L958" t="str">
        <f>IF(COUNTIFS(ZSOHPP055[订单号数值], ZSOHSD058[[#This Row],[订单号数值]], ZSOHPP055[行項目], ZSOHSD058[[#This Row],[行項目]])&gt;0, "Y", "")</f>
        <v>Y</v>
      </c>
      <c r="M958">
        <f>IF(ZSOHSD058[[#This Row],[銷售訂單]]="", "", --ZSOHSD058[[#This Row],[銷售訂單]])</f>
        <v>6079904</v>
      </c>
      <c r="N958" s="16">
        <f>IF(ZSOHSD058[[#This Row],[落胚數]]="","",IF(ISNUMBER(ZSOHSD058[[#This Row],[落胚數]]+0), ZSOHSD058[[#This Row],[落胚數]]+0, 0))</f>
        <v>43807.199999999997</v>
      </c>
    </row>
    <row r="959" spans="1:14">
      <c r="A959" s="17" t="s">
        <v>2635</v>
      </c>
      <c r="B959" s="17" t="s">
        <v>4810</v>
      </c>
      <c r="C959" s="17" t="s">
        <v>2210</v>
      </c>
      <c r="D959" s="17" t="s">
        <v>2211</v>
      </c>
      <c r="E959" s="25">
        <v>10826</v>
      </c>
      <c r="F959" s="25">
        <v>12028.9</v>
      </c>
      <c r="G959" s="18">
        <v>45904</v>
      </c>
      <c r="H959" s="17" t="s">
        <v>4807</v>
      </c>
      <c r="I959" s="17" t="s">
        <v>20</v>
      </c>
      <c r="J959" s="17" t="s">
        <v>2212</v>
      </c>
      <c r="K959" s="17" t="s">
        <v>2501</v>
      </c>
      <c r="L959" t="str">
        <f>IF(COUNTIFS(ZSOHPP055[订单号数值], ZSOHSD058[[#This Row],[订单号数值]], ZSOHPP055[行項目], ZSOHSD058[[#This Row],[行項目]])&gt;0, "Y", "")</f>
        <v>Y</v>
      </c>
      <c r="M959">
        <f>IF(ZSOHSD058[[#This Row],[銷售訂單]]="", "", --ZSOHSD058[[#This Row],[銷售訂單]])</f>
        <v>6079905</v>
      </c>
      <c r="N959" s="16">
        <f>IF(ZSOHSD058[[#This Row],[落胚數]]="","",IF(ISNUMBER(ZSOHSD058[[#This Row],[落胚數]]+0), ZSOHSD058[[#This Row],[落胚數]]+0, 0))</f>
        <v>12028.9</v>
      </c>
    </row>
    <row r="960" spans="1:14">
      <c r="A960" s="17" t="s">
        <v>2655</v>
      </c>
      <c r="B960" s="17" t="s">
        <v>4811</v>
      </c>
      <c r="C960" s="17" t="s">
        <v>2210</v>
      </c>
      <c r="D960" s="17" t="s">
        <v>2211</v>
      </c>
      <c r="E960" s="25">
        <v>689.4</v>
      </c>
      <c r="F960" s="25">
        <v>766</v>
      </c>
      <c r="G960" s="18">
        <v>45904</v>
      </c>
      <c r="H960" s="17" t="s">
        <v>4807</v>
      </c>
      <c r="I960" s="17" t="s">
        <v>20</v>
      </c>
      <c r="J960" s="17" t="s">
        <v>2212</v>
      </c>
      <c r="K960" s="17" t="s">
        <v>2501</v>
      </c>
      <c r="L960" t="str">
        <f>IF(COUNTIFS(ZSOHPP055[订单号数值], ZSOHSD058[[#This Row],[订单号数值]], ZSOHPP055[行項目], ZSOHSD058[[#This Row],[行項目]])&gt;0, "Y", "")</f>
        <v>Y</v>
      </c>
      <c r="M960">
        <f>IF(ZSOHSD058[[#This Row],[銷售訂單]]="", "", --ZSOHSD058[[#This Row],[銷售訂單]])</f>
        <v>6079906</v>
      </c>
      <c r="N960" s="16">
        <f>IF(ZSOHSD058[[#This Row],[落胚數]]="","",IF(ISNUMBER(ZSOHSD058[[#This Row],[落胚數]]+0), ZSOHSD058[[#This Row],[落胚數]]+0, 0))</f>
        <v>766</v>
      </c>
    </row>
    <row r="961" spans="1:14">
      <c r="A961" s="17" t="s">
        <v>2714</v>
      </c>
      <c r="B961" s="17" t="s">
        <v>4812</v>
      </c>
      <c r="C961" s="17" t="s">
        <v>2210</v>
      </c>
      <c r="D961" s="17" t="s">
        <v>2211</v>
      </c>
      <c r="E961" s="25">
        <v>100.1</v>
      </c>
      <c r="F961" s="25">
        <v>100.1</v>
      </c>
      <c r="G961" s="18">
        <v>45905</v>
      </c>
      <c r="H961" s="17" t="s">
        <v>4765</v>
      </c>
      <c r="I961" s="17" t="s">
        <v>20</v>
      </c>
      <c r="J961" s="17" t="s">
        <v>2212</v>
      </c>
      <c r="K961" s="17" t="s">
        <v>2501</v>
      </c>
      <c r="L961" t="str">
        <f>IF(COUNTIFS(ZSOHPP055[订单号数值], ZSOHSD058[[#This Row],[订单号数值]], ZSOHPP055[行項目], ZSOHSD058[[#This Row],[行項目]])&gt;0, "Y", "")</f>
        <v>Y</v>
      </c>
      <c r="M961">
        <f>IF(ZSOHSD058[[#This Row],[銷售訂單]]="", "", --ZSOHSD058[[#This Row],[銷售訂單]])</f>
        <v>6079919</v>
      </c>
      <c r="N961" s="16">
        <f>IF(ZSOHSD058[[#This Row],[落胚數]]="","",IF(ISNUMBER(ZSOHSD058[[#This Row],[落胚數]]+0), ZSOHSD058[[#This Row],[落胚數]]+0, 0))</f>
        <v>100.1</v>
      </c>
    </row>
    <row r="962" spans="1:14">
      <c r="A962" s="17" t="s">
        <v>2856</v>
      </c>
      <c r="B962" s="17" t="s">
        <v>4813</v>
      </c>
      <c r="C962" s="17" t="s">
        <v>2210</v>
      </c>
      <c r="D962" s="17" t="s">
        <v>2211</v>
      </c>
      <c r="E962" s="25">
        <v>14075.5</v>
      </c>
      <c r="F962" s="25">
        <v>15135</v>
      </c>
      <c r="G962" s="18">
        <v>45905</v>
      </c>
      <c r="H962" s="17" t="s">
        <v>4814</v>
      </c>
      <c r="I962" s="17" t="s">
        <v>20</v>
      </c>
      <c r="J962" s="17" t="s">
        <v>2212</v>
      </c>
      <c r="K962" s="17" t="s">
        <v>2501</v>
      </c>
      <c r="L962" t="str">
        <f>IF(COUNTIFS(ZSOHPP055[订单号数值], ZSOHSD058[[#This Row],[订单号数值]], ZSOHPP055[行項目], ZSOHSD058[[#This Row],[行項目]])&gt;0, "Y", "")</f>
        <v>Y</v>
      </c>
      <c r="M962">
        <f>IF(ZSOHSD058[[#This Row],[銷售訂單]]="", "", --ZSOHSD058[[#This Row],[銷售訂單]])</f>
        <v>6079938</v>
      </c>
      <c r="N962" s="16">
        <f>IF(ZSOHSD058[[#This Row],[落胚數]]="","",IF(ISNUMBER(ZSOHSD058[[#This Row],[落胚數]]+0), ZSOHSD058[[#This Row],[落胚數]]+0, 0))</f>
        <v>15135</v>
      </c>
    </row>
    <row r="963" spans="1:14">
      <c r="A963" s="17" t="s">
        <v>2858</v>
      </c>
      <c r="B963" s="17" t="s">
        <v>4815</v>
      </c>
      <c r="C963" s="17" t="s">
        <v>2210</v>
      </c>
      <c r="D963" s="17" t="s">
        <v>2211</v>
      </c>
      <c r="E963" s="25">
        <v>60</v>
      </c>
      <c r="F963" s="25">
        <v>60.1</v>
      </c>
      <c r="G963" s="18">
        <v>45906</v>
      </c>
      <c r="H963" s="17" t="s">
        <v>4807</v>
      </c>
      <c r="I963" s="17" t="s">
        <v>22</v>
      </c>
      <c r="J963" s="17" t="s">
        <v>2212</v>
      </c>
      <c r="K963" s="17" t="s">
        <v>2501</v>
      </c>
      <c r="L963" t="str">
        <f>IF(COUNTIFS(ZSOHPP055[订单号数值], ZSOHSD058[[#This Row],[订单号数值]], ZSOHPP055[行項目], ZSOHSD058[[#This Row],[行項目]])&gt;0, "Y", "")</f>
        <v>Y</v>
      </c>
      <c r="M963">
        <f>IF(ZSOHSD058[[#This Row],[銷售訂單]]="", "", --ZSOHSD058[[#This Row],[銷售訂單]])</f>
        <v>6079949</v>
      </c>
      <c r="N963" s="16">
        <f>IF(ZSOHSD058[[#This Row],[落胚數]]="","",IF(ISNUMBER(ZSOHSD058[[#This Row],[落胚數]]+0), ZSOHSD058[[#This Row],[落胚數]]+0, 0))</f>
        <v>60.1</v>
      </c>
    </row>
    <row r="964" spans="1:14">
      <c r="A964" s="17" t="s">
        <v>2860</v>
      </c>
      <c r="B964" s="17" t="s">
        <v>4815</v>
      </c>
      <c r="C964" s="17" t="s">
        <v>2215</v>
      </c>
      <c r="D964" s="17" t="s">
        <v>2211</v>
      </c>
      <c r="E964" s="25">
        <v>60</v>
      </c>
      <c r="F964" s="25">
        <v>60.1</v>
      </c>
      <c r="G964" s="18">
        <v>45906</v>
      </c>
      <c r="H964" s="17" t="s">
        <v>4807</v>
      </c>
      <c r="I964" s="17" t="s">
        <v>22</v>
      </c>
      <c r="J964" s="17" t="s">
        <v>2212</v>
      </c>
      <c r="K964" s="17" t="s">
        <v>2501</v>
      </c>
      <c r="L964" t="str">
        <f>IF(COUNTIFS(ZSOHPP055[订单号数值], ZSOHSD058[[#This Row],[订单号数值]], ZSOHPP055[行項目], ZSOHSD058[[#This Row],[行項目]])&gt;0, "Y", "")</f>
        <v>Y</v>
      </c>
      <c r="M964">
        <f>IF(ZSOHSD058[[#This Row],[銷售訂單]]="", "", --ZSOHSD058[[#This Row],[銷售訂單]])</f>
        <v>6079949</v>
      </c>
      <c r="N964" s="16">
        <f>IF(ZSOHSD058[[#This Row],[落胚數]]="","",IF(ISNUMBER(ZSOHSD058[[#This Row],[落胚數]]+0), ZSOHSD058[[#This Row],[落胚數]]+0, 0))</f>
        <v>60.1</v>
      </c>
    </row>
    <row r="965" spans="1:14">
      <c r="A965" s="17" t="s">
        <v>2861</v>
      </c>
      <c r="B965" s="17" t="s">
        <v>4815</v>
      </c>
      <c r="C965" s="17" t="s">
        <v>2216</v>
      </c>
      <c r="D965" s="17" t="s">
        <v>2211</v>
      </c>
      <c r="E965" s="25">
        <v>60</v>
      </c>
      <c r="F965" s="25">
        <v>60.1</v>
      </c>
      <c r="G965" s="18">
        <v>45906</v>
      </c>
      <c r="H965" s="17" t="s">
        <v>4807</v>
      </c>
      <c r="I965" s="17" t="s">
        <v>22</v>
      </c>
      <c r="J965" s="17" t="s">
        <v>2212</v>
      </c>
      <c r="K965" s="17" t="s">
        <v>2213</v>
      </c>
      <c r="L965" t="str">
        <f>IF(COUNTIFS(ZSOHPP055[订单号数值], ZSOHSD058[[#This Row],[订单号数值]], ZSOHPP055[行項目], ZSOHSD058[[#This Row],[行項目]])&gt;0, "Y", "")</f>
        <v>Y</v>
      </c>
      <c r="M965">
        <f>IF(ZSOHSD058[[#This Row],[銷售訂單]]="", "", --ZSOHSD058[[#This Row],[銷售訂單]])</f>
        <v>6079949</v>
      </c>
      <c r="N965" s="16">
        <f>IF(ZSOHSD058[[#This Row],[落胚數]]="","",IF(ISNUMBER(ZSOHSD058[[#This Row],[落胚數]]+0), ZSOHSD058[[#This Row],[落胚數]]+0, 0))</f>
        <v>60.1</v>
      </c>
    </row>
    <row r="966" spans="1:14">
      <c r="A966" s="17" t="s">
        <v>2862</v>
      </c>
      <c r="B966" s="17" t="s">
        <v>4815</v>
      </c>
      <c r="C966" s="17" t="s">
        <v>2217</v>
      </c>
      <c r="D966" s="17" t="s">
        <v>2211</v>
      </c>
      <c r="E966" s="25">
        <v>60</v>
      </c>
      <c r="F966" s="25">
        <v>60.1</v>
      </c>
      <c r="G966" s="18">
        <v>45906</v>
      </c>
      <c r="H966" s="17" t="s">
        <v>4807</v>
      </c>
      <c r="I966" s="17" t="s">
        <v>22</v>
      </c>
      <c r="J966" s="17" t="s">
        <v>2212</v>
      </c>
      <c r="K966" s="17" t="s">
        <v>2501</v>
      </c>
      <c r="L966" t="str">
        <f>IF(COUNTIFS(ZSOHPP055[订单号数值], ZSOHSD058[[#This Row],[订单号数值]], ZSOHPP055[行項目], ZSOHSD058[[#This Row],[行項目]])&gt;0, "Y", "")</f>
        <v>Y</v>
      </c>
      <c r="M966">
        <f>IF(ZSOHSD058[[#This Row],[銷售訂單]]="", "", --ZSOHSD058[[#This Row],[銷售訂單]])</f>
        <v>6079949</v>
      </c>
      <c r="N966" s="16">
        <f>IF(ZSOHSD058[[#This Row],[落胚數]]="","",IF(ISNUMBER(ZSOHSD058[[#This Row],[落胚數]]+0), ZSOHSD058[[#This Row],[落胚數]]+0, 0))</f>
        <v>60.1</v>
      </c>
    </row>
    <row r="967" spans="1:14">
      <c r="A967" s="17" t="s">
        <v>2863</v>
      </c>
      <c r="B967" s="17" t="s">
        <v>4815</v>
      </c>
      <c r="C967" s="17" t="s">
        <v>2219</v>
      </c>
      <c r="D967" s="17" t="s">
        <v>2211</v>
      </c>
      <c r="E967" s="25">
        <v>60</v>
      </c>
      <c r="F967" s="25">
        <v>60.1</v>
      </c>
      <c r="G967" s="18">
        <v>45906</v>
      </c>
      <c r="H967" s="17" t="s">
        <v>4807</v>
      </c>
      <c r="I967" s="17" t="s">
        <v>22</v>
      </c>
      <c r="J967" s="17" t="s">
        <v>2212</v>
      </c>
      <c r="K967" s="17" t="s">
        <v>2501</v>
      </c>
      <c r="L967" t="str">
        <f>IF(COUNTIFS(ZSOHPP055[订单号数值], ZSOHSD058[[#This Row],[订单号数值]], ZSOHPP055[行項目], ZSOHSD058[[#This Row],[行項目]])&gt;0, "Y", "")</f>
        <v>Y</v>
      </c>
      <c r="M967">
        <f>IF(ZSOHSD058[[#This Row],[銷售訂單]]="", "", --ZSOHSD058[[#This Row],[銷售訂單]])</f>
        <v>6079949</v>
      </c>
      <c r="N967" s="16">
        <f>IF(ZSOHSD058[[#This Row],[落胚數]]="","",IF(ISNUMBER(ZSOHSD058[[#This Row],[落胚數]]+0), ZSOHSD058[[#This Row],[落胚數]]+0, 0))</f>
        <v>60.1</v>
      </c>
    </row>
    <row r="968" spans="1:14">
      <c r="A968" s="17" t="s">
        <v>2864</v>
      </c>
      <c r="B968" s="17" t="s">
        <v>4815</v>
      </c>
      <c r="C968" s="17" t="s">
        <v>2220</v>
      </c>
      <c r="D968" s="17" t="s">
        <v>2211</v>
      </c>
      <c r="E968" s="25">
        <v>50</v>
      </c>
      <c r="F968" s="25">
        <v>50.1</v>
      </c>
      <c r="G968" s="18">
        <v>45906</v>
      </c>
      <c r="H968" s="17" t="s">
        <v>4807</v>
      </c>
      <c r="I968" s="17" t="s">
        <v>22</v>
      </c>
      <c r="J968" s="17" t="s">
        <v>2212</v>
      </c>
      <c r="K968" s="17" t="s">
        <v>2501</v>
      </c>
      <c r="L968" t="str">
        <f>IF(COUNTIFS(ZSOHPP055[订单号数值], ZSOHSD058[[#This Row],[订单号数值]], ZSOHPP055[行項目], ZSOHSD058[[#This Row],[行項目]])&gt;0, "Y", "")</f>
        <v>Y</v>
      </c>
      <c r="M968">
        <f>IF(ZSOHSD058[[#This Row],[銷售訂單]]="", "", --ZSOHSD058[[#This Row],[銷售訂單]])</f>
        <v>6079949</v>
      </c>
      <c r="N968" s="16">
        <f>IF(ZSOHSD058[[#This Row],[落胚數]]="","",IF(ISNUMBER(ZSOHSD058[[#This Row],[落胚數]]+0), ZSOHSD058[[#This Row],[落胚數]]+0, 0))</f>
        <v>50.1</v>
      </c>
    </row>
    <row r="969" spans="1:14">
      <c r="A969" s="17" t="s">
        <v>2865</v>
      </c>
      <c r="B969" s="17" t="s">
        <v>4816</v>
      </c>
      <c r="C969" s="17" t="s">
        <v>2210</v>
      </c>
      <c r="D969" s="17" t="s">
        <v>2211</v>
      </c>
      <c r="E969" s="25">
        <v>139.6</v>
      </c>
      <c r="F969" s="25">
        <v>150.1</v>
      </c>
      <c r="G969" s="18">
        <v>45906</v>
      </c>
      <c r="H969" s="17" t="s">
        <v>4817</v>
      </c>
      <c r="I969" s="17" t="s">
        <v>20</v>
      </c>
      <c r="J969" s="17" t="s">
        <v>2212</v>
      </c>
      <c r="K969" s="17" t="s">
        <v>2501</v>
      </c>
      <c r="L969" t="str">
        <f>IF(COUNTIFS(ZSOHPP055[订单号数值], ZSOHSD058[[#This Row],[订单号数值]], ZSOHPP055[行項目], ZSOHSD058[[#This Row],[行項目]])&gt;0, "Y", "")</f>
        <v>Y</v>
      </c>
      <c r="M969">
        <f>IF(ZSOHSD058[[#This Row],[銷售訂單]]="", "", --ZSOHSD058[[#This Row],[銷售訂單]])</f>
        <v>6079952</v>
      </c>
      <c r="N969" s="16">
        <f>IF(ZSOHSD058[[#This Row],[落胚數]]="","",IF(ISNUMBER(ZSOHSD058[[#This Row],[落胚數]]+0), ZSOHSD058[[#This Row],[落胚數]]+0, 0))</f>
        <v>150.1</v>
      </c>
    </row>
    <row r="970" spans="1:14">
      <c r="A970" s="17" t="s">
        <v>4818</v>
      </c>
      <c r="B970" s="17" t="s">
        <v>4819</v>
      </c>
      <c r="C970" s="17" t="s">
        <v>2210</v>
      </c>
      <c r="D970" s="17" t="s">
        <v>2211</v>
      </c>
      <c r="E970" s="25">
        <v>1000</v>
      </c>
      <c r="F970" s="25">
        <v>1111.0999999999999</v>
      </c>
      <c r="G970" s="18">
        <v>45906</v>
      </c>
      <c r="H970" s="17" t="s">
        <v>4781</v>
      </c>
      <c r="I970" s="17" t="s">
        <v>24</v>
      </c>
      <c r="J970" s="17" t="s">
        <v>2212</v>
      </c>
      <c r="K970" s="17" t="s">
        <v>4167</v>
      </c>
      <c r="L970" t="str">
        <f>IF(COUNTIFS(ZSOHPP055[订单号数值], ZSOHSD058[[#This Row],[订单号数值]], ZSOHPP055[行項目], ZSOHSD058[[#This Row],[行項目]])&gt;0, "Y", "")</f>
        <v/>
      </c>
      <c r="M970">
        <f>IF(ZSOHSD058[[#This Row],[銷售訂單]]="", "", --ZSOHSD058[[#This Row],[銷售訂單]])</f>
        <v>6079954</v>
      </c>
      <c r="N970" s="16">
        <f>IF(ZSOHSD058[[#This Row],[落胚數]]="","",IF(ISNUMBER(ZSOHSD058[[#This Row],[落胚數]]+0), ZSOHSD058[[#This Row],[落胚數]]+0, 0))</f>
        <v>1111.0999999999999</v>
      </c>
    </row>
    <row r="971" spans="1:14">
      <c r="A971" s="17" t="s">
        <v>2867</v>
      </c>
      <c r="B971" s="17" t="s">
        <v>4820</v>
      </c>
      <c r="C971" s="17" t="s">
        <v>2210</v>
      </c>
      <c r="D971" s="17" t="s">
        <v>2211</v>
      </c>
      <c r="E971" s="25">
        <v>60</v>
      </c>
      <c r="F971" s="25">
        <v>60.1</v>
      </c>
      <c r="G971" s="18">
        <v>45906</v>
      </c>
      <c r="H971" s="17" t="s">
        <v>4540</v>
      </c>
      <c r="I971" s="17" t="s">
        <v>21</v>
      </c>
      <c r="J971" s="17" t="s">
        <v>2212</v>
      </c>
      <c r="K971" s="17" t="s">
        <v>2501</v>
      </c>
      <c r="L971" t="str">
        <f>IF(COUNTIFS(ZSOHPP055[订单号数值], ZSOHSD058[[#This Row],[订单号数值]], ZSOHPP055[行項目], ZSOHSD058[[#This Row],[行項目]])&gt;0, "Y", "")</f>
        <v>Y</v>
      </c>
      <c r="M971">
        <f>IF(ZSOHSD058[[#This Row],[銷售訂單]]="", "", --ZSOHSD058[[#This Row],[銷售訂單]])</f>
        <v>6079956</v>
      </c>
      <c r="N971" s="16">
        <f>IF(ZSOHSD058[[#This Row],[落胚數]]="","",IF(ISNUMBER(ZSOHSD058[[#This Row],[落胚數]]+0), ZSOHSD058[[#This Row],[落胚數]]+0, 0))</f>
        <v>60.1</v>
      </c>
    </row>
    <row r="972" spans="1:14">
      <c r="A972" s="17" t="s">
        <v>2867</v>
      </c>
      <c r="B972" s="17" t="s">
        <v>4820</v>
      </c>
      <c r="C972" s="17" t="s">
        <v>2215</v>
      </c>
      <c r="D972" s="17" t="s">
        <v>2211</v>
      </c>
      <c r="E972" s="25">
        <v>60</v>
      </c>
      <c r="F972" s="25">
        <v>60.1</v>
      </c>
      <c r="G972" s="18">
        <v>45906</v>
      </c>
      <c r="H972" s="17" t="s">
        <v>4540</v>
      </c>
      <c r="I972" s="17" t="s">
        <v>21</v>
      </c>
      <c r="J972" s="17" t="s">
        <v>2212</v>
      </c>
      <c r="K972" s="17" t="s">
        <v>2501</v>
      </c>
      <c r="L972" t="str">
        <f>IF(COUNTIFS(ZSOHPP055[订单号数值], ZSOHSD058[[#This Row],[订单号数值]], ZSOHPP055[行項目], ZSOHSD058[[#This Row],[行項目]])&gt;0, "Y", "")</f>
        <v>Y</v>
      </c>
      <c r="M972">
        <f>IF(ZSOHSD058[[#This Row],[銷售訂單]]="", "", --ZSOHSD058[[#This Row],[銷售訂單]])</f>
        <v>6079956</v>
      </c>
      <c r="N972" s="16">
        <f>IF(ZSOHSD058[[#This Row],[落胚數]]="","",IF(ISNUMBER(ZSOHSD058[[#This Row],[落胚數]]+0), ZSOHSD058[[#This Row],[落胚數]]+0, 0))</f>
        <v>60.1</v>
      </c>
    </row>
    <row r="973" spans="1:14">
      <c r="A973" s="17" t="s">
        <v>2230</v>
      </c>
      <c r="B973" s="17" t="s">
        <v>4821</v>
      </c>
      <c r="C973" s="17" t="s">
        <v>2210</v>
      </c>
      <c r="D973" s="17" t="s">
        <v>2211</v>
      </c>
      <c r="E973" s="25">
        <v>1000</v>
      </c>
      <c r="F973" s="25">
        <v>1111.0999999999999</v>
      </c>
      <c r="G973" s="18">
        <v>45906</v>
      </c>
      <c r="H973" s="17" t="s">
        <v>4696</v>
      </c>
      <c r="I973" s="17" t="s">
        <v>24</v>
      </c>
      <c r="J973" s="17" t="s">
        <v>2212</v>
      </c>
      <c r="K973" s="17" t="s">
        <v>2501</v>
      </c>
      <c r="L973" t="str">
        <f>IF(COUNTIFS(ZSOHPP055[订单号数值], ZSOHSD058[[#This Row],[订单号数值]], ZSOHPP055[行項目], ZSOHSD058[[#This Row],[行項目]])&gt;0, "Y", "")</f>
        <v>Y</v>
      </c>
      <c r="M973">
        <f>IF(ZSOHSD058[[#This Row],[銷售訂單]]="", "", --ZSOHSD058[[#This Row],[銷售訂單]])</f>
        <v>6079957</v>
      </c>
      <c r="N973" s="16">
        <f>IF(ZSOHSD058[[#This Row],[落胚數]]="","",IF(ISNUMBER(ZSOHSD058[[#This Row],[落胚數]]+0), ZSOHSD058[[#This Row],[落胚數]]+0, 0))</f>
        <v>1111.0999999999999</v>
      </c>
    </row>
    <row r="974" spans="1:14">
      <c r="A974" s="17" t="s">
        <v>2792</v>
      </c>
      <c r="B974" s="17" t="s">
        <v>4822</v>
      </c>
      <c r="C974" s="17" t="s">
        <v>2210</v>
      </c>
      <c r="D974" s="17" t="s">
        <v>2211</v>
      </c>
      <c r="E974" s="25">
        <v>2000</v>
      </c>
      <c r="F974" s="25">
        <v>2298.9</v>
      </c>
      <c r="G974" s="18">
        <v>45908</v>
      </c>
      <c r="H974" s="17" t="s">
        <v>4823</v>
      </c>
      <c r="I974" s="17" t="s">
        <v>23</v>
      </c>
      <c r="J974" s="17" t="s">
        <v>2212</v>
      </c>
      <c r="K974" s="17" t="s">
        <v>2501</v>
      </c>
      <c r="L974" t="str">
        <f>IF(COUNTIFS(ZSOHPP055[订单号数值], ZSOHSD058[[#This Row],[订单号数值]], ZSOHPP055[行項目], ZSOHSD058[[#This Row],[行項目]])&gt;0, "Y", "")</f>
        <v>Y</v>
      </c>
      <c r="M974">
        <f>IF(ZSOHSD058[[#This Row],[銷售訂單]]="", "", --ZSOHSD058[[#This Row],[銷售訂單]])</f>
        <v>6079966</v>
      </c>
      <c r="N974" s="16">
        <f>IF(ZSOHSD058[[#This Row],[落胚數]]="","",IF(ISNUMBER(ZSOHSD058[[#This Row],[落胚數]]+0), ZSOHSD058[[#This Row],[落胚數]]+0, 0))</f>
        <v>2298.9</v>
      </c>
    </row>
    <row r="975" spans="1:14">
      <c r="A975" s="17" t="s">
        <v>2792</v>
      </c>
      <c r="B975" s="17" t="s">
        <v>4822</v>
      </c>
      <c r="C975" s="17" t="s">
        <v>2215</v>
      </c>
      <c r="D975" s="17" t="s">
        <v>2211</v>
      </c>
      <c r="E975" s="25">
        <v>14000</v>
      </c>
      <c r="F975" s="25">
        <v>16092</v>
      </c>
      <c r="G975" s="18">
        <v>45912</v>
      </c>
      <c r="H975" s="17" t="s">
        <v>4823</v>
      </c>
      <c r="I975" s="17" t="s">
        <v>23</v>
      </c>
      <c r="J975" s="17" t="s">
        <v>2212</v>
      </c>
      <c r="K975" s="17" t="s">
        <v>2501</v>
      </c>
      <c r="L975" t="str">
        <f>IF(COUNTIFS(ZSOHPP055[订单号数值], ZSOHSD058[[#This Row],[订单号数值]], ZSOHPP055[行項目], ZSOHSD058[[#This Row],[行項目]])&gt;0, "Y", "")</f>
        <v>Y</v>
      </c>
      <c r="M975">
        <f>IF(ZSOHSD058[[#This Row],[銷售訂單]]="", "", --ZSOHSD058[[#This Row],[銷售訂單]])</f>
        <v>6079966</v>
      </c>
      <c r="N975" s="16">
        <f>IF(ZSOHSD058[[#This Row],[落胚數]]="","",IF(ISNUMBER(ZSOHSD058[[#This Row],[落胚數]]+0), ZSOHSD058[[#This Row],[落胚數]]+0, 0))</f>
        <v>16092</v>
      </c>
    </row>
    <row r="976" spans="1:14">
      <c r="A976" s="17" t="s">
        <v>2415</v>
      </c>
      <c r="B976" s="17" t="s">
        <v>4822</v>
      </c>
      <c r="C976" s="17" t="s">
        <v>2216</v>
      </c>
      <c r="D976" s="17" t="s">
        <v>2211</v>
      </c>
      <c r="E976" s="25">
        <v>7500</v>
      </c>
      <c r="F976" s="25">
        <v>8620.7000000000007</v>
      </c>
      <c r="G976" s="18">
        <v>45912</v>
      </c>
      <c r="H976" s="17" t="s">
        <v>4823</v>
      </c>
      <c r="I976" s="17" t="s">
        <v>23</v>
      </c>
      <c r="J976" s="17" t="s">
        <v>2212</v>
      </c>
      <c r="K976" s="17" t="s">
        <v>2213</v>
      </c>
      <c r="L976" t="str">
        <f>IF(COUNTIFS(ZSOHPP055[订单号数值], ZSOHSD058[[#This Row],[订单号数值]], ZSOHPP055[行項目], ZSOHSD058[[#This Row],[行項目]])&gt;0, "Y", "")</f>
        <v>Y</v>
      </c>
      <c r="M976">
        <f>IF(ZSOHSD058[[#This Row],[銷售訂單]]="", "", --ZSOHSD058[[#This Row],[銷售訂單]])</f>
        <v>6079966</v>
      </c>
      <c r="N976" s="16">
        <f>IF(ZSOHSD058[[#This Row],[落胚數]]="","",IF(ISNUMBER(ZSOHSD058[[#This Row],[落胚數]]+0), ZSOHSD058[[#This Row],[落胚數]]+0, 0))</f>
        <v>8620.7000000000007</v>
      </c>
    </row>
    <row r="977" spans="1:14">
      <c r="A977" s="17" t="s">
        <v>2645</v>
      </c>
      <c r="B977" s="17" t="s">
        <v>4824</v>
      </c>
      <c r="C977" s="17" t="s">
        <v>2210</v>
      </c>
      <c r="D977" s="17" t="s">
        <v>2211</v>
      </c>
      <c r="E977" s="25">
        <v>150</v>
      </c>
      <c r="F977" s="25">
        <v>150</v>
      </c>
      <c r="G977" s="18">
        <v>45909</v>
      </c>
      <c r="H977" s="17" t="s">
        <v>4762</v>
      </c>
      <c r="I977" s="17" t="s">
        <v>21</v>
      </c>
      <c r="J977" s="17" t="s">
        <v>2212</v>
      </c>
      <c r="K977" s="17" t="s">
        <v>2501</v>
      </c>
      <c r="L977" t="str">
        <f>IF(COUNTIFS(ZSOHPP055[订单号数值], ZSOHSD058[[#This Row],[订单号数值]], ZSOHPP055[行項目], ZSOHSD058[[#This Row],[行項目]])&gt;0, "Y", "")</f>
        <v>Y</v>
      </c>
      <c r="M977">
        <f>IF(ZSOHSD058[[#This Row],[銷售訂單]]="", "", --ZSOHSD058[[#This Row],[銷售訂單]])</f>
        <v>6080041</v>
      </c>
      <c r="N977" s="16">
        <f>IF(ZSOHSD058[[#This Row],[落胚數]]="","",IF(ISNUMBER(ZSOHSD058[[#This Row],[落胚數]]+0), ZSOHSD058[[#This Row],[落胚數]]+0, 0))</f>
        <v>150</v>
      </c>
    </row>
    <row r="978" spans="1:14">
      <c r="A978" s="17" t="s">
        <v>2453</v>
      </c>
      <c r="B978" s="17" t="s">
        <v>4825</v>
      </c>
      <c r="C978" s="17" t="s">
        <v>2210</v>
      </c>
      <c r="D978" s="17" t="s">
        <v>2211</v>
      </c>
      <c r="E978" s="25">
        <v>11069.5</v>
      </c>
      <c r="F978" s="25">
        <v>12723.5</v>
      </c>
      <c r="G978" s="18">
        <v>45910</v>
      </c>
      <c r="H978" s="17" t="s">
        <v>4787</v>
      </c>
      <c r="I978" s="17" t="s">
        <v>20</v>
      </c>
      <c r="J978" s="17" t="s">
        <v>2212</v>
      </c>
      <c r="K978" s="17" t="s">
        <v>2501</v>
      </c>
      <c r="L978" t="str">
        <f>IF(COUNTIFS(ZSOHPP055[订单号数值], ZSOHSD058[[#This Row],[订单号数值]], ZSOHPP055[行項目], ZSOHSD058[[#This Row],[行項目]])&gt;0, "Y", "")</f>
        <v>Y</v>
      </c>
      <c r="M978">
        <f>IF(ZSOHSD058[[#This Row],[銷售訂單]]="", "", --ZSOHSD058[[#This Row],[銷售訂單]])</f>
        <v>6080081</v>
      </c>
      <c r="N978" s="16">
        <f>IF(ZSOHSD058[[#This Row],[落胚數]]="","",IF(ISNUMBER(ZSOHSD058[[#This Row],[落胚數]]+0), ZSOHSD058[[#This Row],[落胚數]]+0, 0))</f>
        <v>12723.5</v>
      </c>
    </row>
    <row r="979" spans="1:14">
      <c r="A979" s="17" t="s">
        <v>2337</v>
      </c>
      <c r="B979" s="17" t="s">
        <v>4826</v>
      </c>
      <c r="C979" s="17" t="s">
        <v>2210</v>
      </c>
      <c r="D979" s="17" t="s">
        <v>2211</v>
      </c>
      <c r="E979" s="25">
        <v>839.1</v>
      </c>
      <c r="F979" s="25">
        <v>987.2</v>
      </c>
      <c r="G979" s="18">
        <v>45910</v>
      </c>
      <c r="H979" s="17" t="s">
        <v>4827</v>
      </c>
      <c r="I979" s="17" t="s">
        <v>24</v>
      </c>
      <c r="J979" s="17" t="s">
        <v>2212</v>
      </c>
      <c r="K979" s="17" t="s">
        <v>2501</v>
      </c>
      <c r="L979" t="str">
        <f>IF(COUNTIFS(ZSOHPP055[订单号数值], ZSOHSD058[[#This Row],[订单号数值]], ZSOHPP055[行項目], ZSOHSD058[[#This Row],[行項目]])&gt;0, "Y", "")</f>
        <v>Y</v>
      </c>
      <c r="M979">
        <f>IF(ZSOHSD058[[#This Row],[銷售訂單]]="", "", --ZSOHSD058[[#This Row],[銷售訂單]])</f>
        <v>6080083</v>
      </c>
      <c r="N979" s="16">
        <f>IF(ZSOHSD058[[#This Row],[落胚數]]="","",IF(ISNUMBER(ZSOHSD058[[#This Row],[落胚數]]+0), ZSOHSD058[[#This Row],[落胚數]]+0, 0))</f>
        <v>987.2</v>
      </c>
    </row>
    <row r="980" spans="1:14">
      <c r="A980" s="17" t="s">
        <v>4828</v>
      </c>
      <c r="B980" s="17" t="s">
        <v>4829</v>
      </c>
      <c r="C980" s="17" t="s">
        <v>2216</v>
      </c>
      <c r="D980" s="17" t="s">
        <v>2211</v>
      </c>
      <c r="E980" s="25">
        <v>1000</v>
      </c>
      <c r="F980" s="25">
        <v>1176.5</v>
      </c>
      <c r="G980" s="18">
        <v>45911</v>
      </c>
      <c r="H980" s="17" t="s">
        <v>4787</v>
      </c>
      <c r="I980" s="17" t="s">
        <v>24</v>
      </c>
      <c r="J980" s="17" t="s">
        <v>2212</v>
      </c>
      <c r="K980" s="17" t="s">
        <v>4167</v>
      </c>
      <c r="L980" t="str">
        <f>IF(COUNTIFS(ZSOHPP055[订单号数值], ZSOHSD058[[#This Row],[订单号数值]], ZSOHPP055[行項目], ZSOHSD058[[#This Row],[行項目]])&gt;0, "Y", "")</f>
        <v>Y</v>
      </c>
      <c r="M980">
        <f>IF(ZSOHSD058[[#This Row],[銷售訂單]]="", "", --ZSOHSD058[[#This Row],[銷售訂單]])</f>
        <v>6080093</v>
      </c>
      <c r="N980" s="16">
        <f>IF(ZSOHSD058[[#This Row],[落胚數]]="","",IF(ISNUMBER(ZSOHSD058[[#This Row],[落胚數]]+0), ZSOHSD058[[#This Row],[落胚數]]+0, 0))</f>
        <v>1176.5</v>
      </c>
    </row>
    <row r="981" spans="1:14">
      <c r="A981" s="17" t="s">
        <v>2378</v>
      </c>
      <c r="B981" s="17" t="s">
        <v>4829</v>
      </c>
      <c r="C981" s="17" t="s">
        <v>2217</v>
      </c>
      <c r="D981" s="17" t="s">
        <v>2211</v>
      </c>
      <c r="E981" s="25">
        <v>500</v>
      </c>
      <c r="F981" s="25">
        <v>588.20000000000005</v>
      </c>
      <c r="G981" s="18">
        <v>45911</v>
      </c>
      <c r="H981" s="17" t="s">
        <v>4787</v>
      </c>
      <c r="I981" s="17" t="s">
        <v>24</v>
      </c>
      <c r="J981" s="17" t="s">
        <v>2212</v>
      </c>
      <c r="K981" s="17" t="s">
        <v>2501</v>
      </c>
      <c r="L981" t="str">
        <f>IF(COUNTIFS(ZSOHPP055[订单号数值], ZSOHSD058[[#This Row],[订单号数值]], ZSOHPP055[行項目], ZSOHSD058[[#This Row],[行項目]])&gt;0, "Y", "")</f>
        <v/>
      </c>
      <c r="M981">
        <f>IF(ZSOHSD058[[#This Row],[銷售訂單]]="", "", --ZSOHSD058[[#This Row],[銷售訂單]])</f>
        <v>6080093</v>
      </c>
      <c r="N981" s="16">
        <f>IF(ZSOHSD058[[#This Row],[落胚數]]="","",IF(ISNUMBER(ZSOHSD058[[#This Row],[落胚數]]+0), ZSOHSD058[[#This Row],[落胚數]]+0, 0))</f>
        <v>588.20000000000005</v>
      </c>
    </row>
    <row r="982" spans="1:14">
      <c r="A982" s="17" t="s">
        <v>2337</v>
      </c>
      <c r="B982" s="17" t="s">
        <v>4829</v>
      </c>
      <c r="C982" s="17" t="s">
        <v>2219</v>
      </c>
      <c r="D982" s="17" t="s">
        <v>2211</v>
      </c>
      <c r="E982" s="25">
        <v>68</v>
      </c>
      <c r="F982" s="25">
        <v>80</v>
      </c>
      <c r="G982" s="18">
        <v>45911</v>
      </c>
      <c r="H982" s="17" t="s">
        <v>4787</v>
      </c>
      <c r="I982" s="17" t="s">
        <v>24</v>
      </c>
      <c r="J982" s="17" t="s">
        <v>2212</v>
      </c>
      <c r="K982" s="17" t="s">
        <v>2501</v>
      </c>
      <c r="L982" t="str">
        <f>IF(COUNTIFS(ZSOHPP055[订单号数值], ZSOHSD058[[#This Row],[订单号数值]], ZSOHPP055[行項目], ZSOHSD058[[#This Row],[行項目]])&gt;0, "Y", "")</f>
        <v>Y</v>
      </c>
      <c r="M982">
        <f>IF(ZSOHSD058[[#This Row],[銷售訂單]]="", "", --ZSOHSD058[[#This Row],[銷售訂單]])</f>
        <v>6080093</v>
      </c>
      <c r="N982" s="16">
        <f>IF(ZSOHSD058[[#This Row],[落胚數]]="","",IF(ISNUMBER(ZSOHSD058[[#This Row],[落胚數]]+0), ZSOHSD058[[#This Row],[落胚數]]+0, 0))</f>
        <v>80</v>
      </c>
    </row>
    <row r="983" spans="1:14">
      <c r="A983" s="17" t="s">
        <v>2337</v>
      </c>
      <c r="B983" s="17" t="s">
        <v>4829</v>
      </c>
      <c r="C983" s="17" t="s">
        <v>2236</v>
      </c>
      <c r="D983" s="17" t="s">
        <v>2211</v>
      </c>
      <c r="E983" s="25">
        <v>68</v>
      </c>
      <c r="F983" s="25">
        <v>80</v>
      </c>
      <c r="G983" s="18">
        <v>45911</v>
      </c>
      <c r="H983" s="17" t="s">
        <v>4787</v>
      </c>
      <c r="I983" s="17" t="s">
        <v>24</v>
      </c>
      <c r="J983" s="17" t="s">
        <v>2212</v>
      </c>
      <c r="K983" s="17" t="s">
        <v>2501</v>
      </c>
      <c r="L983" t="str">
        <f>IF(COUNTIFS(ZSOHPP055[订单号数值], ZSOHSD058[[#This Row],[订单号数值]], ZSOHPP055[行項目], ZSOHSD058[[#This Row],[行項目]])&gt;0, "Y", "")</f>
        <v>Y</v>
      </c>
      <c r="M983">
        <f>IF(ZSOHSD058[[#This Row],[銷售訂單]]="", "", --ZSOHSD058[[#This Row],[銷售訂單]])</f>
        <v>6080093</v>
      </c>
      <c r="N983" s="16">
        <f>IF(ZSOHSD058[[#This Row],[落胚數]]="","",IF(ISNUMBER(ZSOHSD058[[#This Row],[落胚數]]+0), ZSOHSD058[[#This Row],[落胚數]]+0, 0))</f>
        <v>80</v>
      </c>
    </row>
    <row r="984" spans="1:14">
      <c r="A984" s="17" t="s">
        <v>2373</v>
      </c>
      <c r="B984" s="17" t="s">
        <v>4829</v>
      </c>
      <c r="C984" s="17" t="s">
        <v>2887</v>
      </c>
      <c r="D984" s="17" t="s">
        <v>2211</v>
      </c>
      <c r="E984" s="25">
        <v>22.7</v>
      </c>
      <c r="F984" s="25">
        <v>26.7</v>
      </c>
      <c r="G984" s="18">
        <v>45912</v>
      </c>
      <c r="H984" s="17" t="s">
        <v>4787</v>
      </c>
      <c r="I984" s="17" t="s">
        <v>24</v>
      </c>
      <c r="J984" s="17" t="s">
        <v>2212</v>
      </c>
      <c r="K984" s="17" t="s">
        <v>2501</v>
      </c>
      <c r="L984" t="str">
        <f>IF(COUNTIFS(ZSOHPP055[订单号数值], ZSOHSD058[[#This Row],[订单号数值]], ZSOHPP055[行項目], ZSOHSD058[[#This Row],[行項目]])&gt;0, "Y", "")</f>
        <v>Y</v>
      </c>
      <c r="M984">
        <f>IF(ZSOHSD058[[#This Row],[銷售訂單]]="", "", --ZSOHSD058[[#This Row],[銷售訂單]])</f>
        <v>6080093</v>
      </c>
      <c r="N984" s="16">
        <f>IF(ZSOHSD058[[#This Row],[落胚數]]="","",IF(ISNUMBER(ZSOHSD058[[#This Row],[落胚數]]+0), ZSOHSD058[[#This Row],[落胚數]]+0, 0))</f>
        <v>26.7</v>
      </c>
    </row>
    <row r="985" spans="1:14">
      <c r="A985" s="17" t="s">
        <v>2373</v>
      </c>
      <c r="B985" s="17" t="s">
        <v>4829</v>
      </c>
      <c r="C985" s="17" t="s">
        <v>2777</v>
      </c>
      <c r="D985" s="17" t="s">
        <v>2211</v>
      </c>
      <c r="E985" s="25">
        <v>22.7</v>
      </c>
      <c r="F985" s="25">
        <v>26.7</v>
      </c>
      <c r="G985" s="18">
        <v>45912</v>
      </c>
      <c r="H985" s="17" t="s">
        <v>4787</v>
      </c>
      <c r="I985" s="17" t="s">
        <v>24</v>
      </c>
      <c r="J985" s="17" t="s">
        <v>2212</v>
      </c>
      <c r="K985" s="17" t="s">
        <v>2501</v>
      </c>
      <c r="L985" t="str">
        <f>IF(COUNTIFS(ZSOHPP055[订单号数值], ZSOHSD058[[#This Row],[订单号数值]], ZSOHPP055[行項目], ZSOHSD058[[#This Row],[行項目]])&gt;0, "Y", "")</f>
        <v>Y</v>
      </c>
      <c r="M985">
        <f>IF(ZSOHSD058[[#This Row],[銷售訂單]]="", "", --ZSOHSD058[[#This Row],[銷售訂單]])</f>
        <v>6080093</v>
      </c>
      <c r="N985" s="16">
        <f>IF(ZSOHSD058[[#This Row],[落胚數]]="","",IF(ISNUMBER(ZSOHSD058[[#This Row],[落胚數]]+0), ZSOHSD058[[#This Row],[落胚數]]+0, 0))</f>
        <v>26.7</v>
      </c>
    </row>
    <row r="986" spans="1:14">
      <c r="A986" s="17" t="s">
        <v>2878</v>
      </c>
      <c r="B986" s="17" t="s">
        <v>4830</v>
      </c>
      <c r="C986" s="17" t="s">
        <v>2210</v>
      </c>
      <c r="D986" s="17" t="s">
        <v>2211</v>
      </c>
      <c r="E986" s="25">
        <v>20</v>
      </c>
      <c r="F986" s="25">
        <v>23.5</v>
      </c>
      <c r="G986" s="18">
        <v>45911</v>
      </c>
      <c r="H986" s="17" t="s">
        <v>4831</v>
      </c>
      <c r="I986" s="17" t="s">
        <v>22</v>
      </c>
      <c r="J986" s="17" t="s">
        <v>2212</v>
      </c>
      <c r="K986" s="17" t="s">
        <v>2501</v>
      </c>
      <c r="L986" t="str">
        <f>IF(COUNTIFS(ZSOHPP055[订单号数值], ZSOHSD058[[#This Row],[订单号数值]], ZSOHPP055[行項目], ZSOHSD058[[#This Row],[行項目]])&gt;0, "Y", "")</f>
        <v>Y</v>
      </c>
      <c r="M986">
        <f>IF(ZSOHSD058[[#This Row],[銷售訂單]]="", "", --ZSOHSD058[[#This Row],[銷售訂單]])</f>
        <v>6080110</v>
      </c>
      <c r="N986" s="16">
        <f>IF(ZSOHSD058[[#This Row],[落胚數]]="","",IF(ISNUMBER(ZSOHSD058[[#This Row],[落胚數]]+0), ZSOHSD058[[#This Row],[落胚數]]+0, 0))</f>
        <v>23.5</v>
      </c>
    </row>
    <row r="987" spans="1:14">
      <c r="A987" s="17" t="s">
        <v>2880</v>
      </c>
      <c r="B987" s="17" t="s">
        <v>4830</v>
      </c>
      <c r="C987" s="17" t="s">
        <v>2215</v>
      </c>
      <c r="D987" s="17" t="s">
        <v>2211</v>
      </c>
      <c r="E987" s="25">
        <v>20</v>
      </c>
      <c r="F987" s="25">
        <v>23.5</v>
      </c>
      <c r="G987" s="18">
        <v>45911</v>
      </c>
      <c r="H987" s="17" t="s">
        <v>4831</v>
      </c>
      <c r="I987" s="17" t="s">
        <v>22</v>
      </c>
      <c r="J987" s="17" t="s">
        <v>2212</v>
      </c>
      <c r="K987" s="17" t="s">
        <v>2501</v>
      </c>
      <c r="L987" t="str">
        <f>IF(COUNTIFS(ZSOHPP055[订单号数值], ZSOHSD058[[#This Row],[订单号数值]], ZSOHPP055[行項目], ZSOHSD058[[#This Row],[行項目]])&gt;0, "Y", "")</f>
        <v>Y</v>
      </c>
      <c r="M987">
        <f>IF(ZSOHSD058[[#This Row],[銷售訂單]]="", "", --ZSOHSD058[[#This Row],[銷售訂單]])</f>
        <v>6080110</v>
      </c>
      <c r="N987" s="16">
        <f>IF(ZSOHSD058[[#This Row],[落胚數]]="","",IF(ISNUMBER(ZSOHSD058[[#This Row],[落胚數]]+0), ZSOHSD058[[#This Row],[落胚數]]+0, 0))</f>
        <v>23.5</v>
      </c>
    </row>
    <row r="988" spans="1:14">
      <c r="A988" s="17" t="s">
        <v>2881</v>
      </c>
      <c r="B988" s="17" t="s">
        <v>4830</v>
      </c>
      <c r="C988" s="17" t="s">
        <v>2216</v>
      </c>
      <c r="D988" s="17" t="s">
        <v>2211</v>
      </c>
      <c r="E988" s="25">
        <v>20</v>
      </c>
      <c r="F988" s="25">
        <v>23.5</v>
      </c>
      <c r="G988" s="18">
        <v>45911</v>
      </c>
      <c r="H988" s="17" t="s">
        <v>4831</v>
      </c>
      <c r="I988" s="17" t="s">
        <v>22</v>
      </c>
      <c r="J988" s="17" t="s">
        <v>2212</v>
      </c>
      <c r="K988" s="17" t="s">
        <v>2501</v>
      </c>
      <c r="L988" t="str">
        <f>IF(COUNTIFS(ZSOHPP055[订单号数值], ZSOHSD058[[#This Row],[订单号数值]], ZSOHPP055[行項目], ZSOHSD058[[#This Row],[行項目]])&gt;0, "Y", "")</f>
        <v>Y</v>
      </c>
      <c r="M988">
        <f>IF(ZSOHSD058[[#This Row],[銷售訂單]]="", "", --ZSOHSD058[[#This Row],[銷售訂單]])</f>
        <v>6080110</v>
      </c>
      <c r="N988" s="16">
        <f>IF(ZSOHSD058[[#This Row],[落胚數]]="","",IF(ISNUMBER(ZSOHSD058[[#This Row],[落胚數]]+0), ZSOHSD058[[#This Row],[落胚數]]+0, 0))</f>
        <v>23.5</v>
      </c>
    </row>
    <row r="989" spans="1:14">
      <c r="A989" s="17" t="s">
        <v>2882</v>
      </c>
      <c r="B989" s="17" t="s">
        <v>4830</v>
      </c>
      <c r="C989" s="17" t="s">
        <v>2217</v>
      </c>
      <c r="D989" s="17" t="s">
        <v>2211</v>
      </c>
      <c r="E989" s="25">
        <v>20</v>
      </c>
      <c r="F989" s="25">
        <v>23.5</v>
      </c>
      <c r="G989" s="18">
        <v>45911</v>
      </c>
      <c r="H989" s="17" t="s">
        <v>4831</v>
      </c>
      <c r="I989" s="17" t="s">
        <v>22</v>
      </c>
      <c r="J989" s="17" t="s">
        <v>2212</v>
      </c>
      <c r="K989" s="17" t="s">
        <v>2501</v>
      </c>
      <c r="L989" t="str">
        <f>IF(COUNTIFS(ZSOHPP055[订单号数值], ZSOHSD058[[#This Row],[订单号数值]], ZSOHPP055[行項目], ZSOHSD058[[#This Row],[行項目]])&gt;0, "Y", "")</f>
        <v>Y</v>
      </c>
      <c r="M989">
        <f>IF(ZSOHSD058[[#This Row],[銷售訂單]]="", "", --ZSOHSD058[[#This Row],[銷售訂單]])</f>
        <v>6080110</v>
      </c>
      <c r="N989" s="16">
        <f>IF(ZSOHSD058[[#This Row],[落胚數]]="","",IF(ISNUMBER(ZSOHSD058[[#This Row],[落胚數]]+0), ZSOHSD058[[#This Row],[落胚數]]+0, 0))</f>
        <v>23.5</v>
      </c>
    </row>
    <row r="990" spans="1:14">
      <c r="A990" s="17" t="s">
        <v>2856</v>
      </c>
      <c r="B990" s="17" t="s">
        <v>4832</v>
      </c>
      <c r="C990" s="17" t="s">
        <v>2210</v>
      </c>
      <c r="D990" s="17" t="s">
        <v>2211</v>
      </c>
      <c r="E990" s="25">
        <v>10054</v>
      </c>
      <c r="F990" s="25">
        <v>10810.7</v>
      </c>
      <c r="G990" s="18">
        <v>45911</v>
      </c>
      <c r="H990" s="17" t="s">
        <v>4151</v>
      </c>
      <c r="I990" s="17" t="s">
        <v>20</v>
      </c>
      <c r="J990" s="17" t="s">
        <v>2212</v>
      </c>
      <c r="K990" s="17" t="s">
        <v>2501</v>
      </c>
      <c r="L990" t="str">
        <f>IF(COUNTIFS(ZSOHPP055[订单号数值], ZSOHSD058[[#This Row],[订单号数值]], ZSOHPP055[行項目], ZSOHSD058[[#This Row],[行項目]])&gt;0, "Y", "")</f>
        <v>Y</v>
      </c>
      <c r="M990">
        <f>IF(ZSOHSD058[[#This Row],[銷售訂單]]="", "", --ZSOHSD058[[#This Row],[銷售訂單]])</f>
        <v>6080119</v>
      </c>
      <c r="N990" s="16">
        <f>IF(ZSOHSD058[[#This Row],[落胚數]]="","",IF(ISNUMBER(ZSOHSD058[[#This Row],[落胚數]]+0), ZSOHSD058[[#This Row],[落胚數]]+0, 0))</f>
        <v>10810.7</v>
      </c>
    </row>
    <row r="991" spans="1:14">
      <c r="A991" s="17" t="s">
        <v>2651</v>
      </c>
      <c r="B991" s="17" t="s">
        <v>4833</v>
      </c>
      <c r="C991" s="17" t="s">
        <v>2210</v>
      </c>
      <c r="D991" s="17" t="s">
        <v>2211</v>
      </c>
      <c r="E991" s="25">
        <v>71048.600000000006</v>
      </c>
      <c r="F991" s="25">
        <v>78942.899999999994</v>
      </c>
      <c r="G991" s="18">
        <v>45911</v>
      </c>
      <c r="H991" s="17" t="s">
        <v>4831</v>
      </c>
      <c r="I991" s="17" t="s">
        <v>20</v>
      </c>
      <c r="J991" s="17" t="s">
        <v>2212</v>
      </c>
      <c r="K991" s="17" t="s">
        <v>2501</v>
      </c>
      <c r="L991" t="str">
        <f>IF(COUNTIFS(ZSOHPP055[订单号数值], ZSOHSD058[[#This Row],[订单号数值]], ZSOHPP055[行項目], ZSOHSD058[[#This Row],[行項目]])&gt;0, "Y", "")</f>
        <v>Y</v>
      </c>
      <c r="M991">
        <f>IF(ZSOHSD058[[#This Row],[銷售訂單]]="", "", --ZSOHSD058[[#This Row],[銷售訂單]])</f>
        <v>6080121</v>
      </c>
      <c r="N991" s="16">
        <f>IF(ZSOHSD058[[#This Row],[落胚數]]="","",IF(ISNUMBER(ZSOHSD058[[#This Row],[落胚數]]+0), ZSOHSD058[[#This Row],[落胚數]]+0, 0))</f>
        <v>78942.899999999994</v>
      </c>
    </row>
    <row r="992" spans="1:14">
      <c r="A992" s="17" t="s">
        <v>2653</v>
      </c>
      <c r="B992" s="17" t="s">
        <v>4833</v>
      </c>
      <c r="C992" s="17" t="s">
        <v>2215</v>
      </c>
      <c r="D992" s="17" t="s">
        <v>2211</v>
      </c>
      <c r="E992" s="25">
        <v>2023</v>
      </c>
      <c r="F992" s="25">
        <v>2247.8000000000002</v>
      </c>
      <c r="G992" s="18">
        <v>45911</v>
      </c>
      <c r="H992" s="17" t="s">
        <v>4831</v>
      </c>
      <c r="I992" s="17" t="s">
        <v>20</v>
      </c>
      <c r="J992" s="17" t="s">
        <v>2212</v>
      </c>
      <c r="K992" s="17" t="s">
        <v>4167</v>
      </c>
      <c r="L992" t="str">
        <f>IF(COUNTIFS(ZSOHPP055[订单号数值], ZSOHSD058[[#This Row],[订单号数值]], ZSOHPP055[行項目], ZSOHSD058[[#This Row],[行項目]])&gt;0, "Y", "")</f>
        <v/>
      </c>
      <c r="M992">
        <f>IF(ZSOHSD058[[#This Row],[銷售訂單]]="", "", --ZSOHSD058[[#This Row],[銷售訂單]])</f>
        <v>6080121</v>
      </c>
      <c r="N992" s="16">
        <f>IF(ZSOHSD058[[#This Row],[落胚數]]="","",IF(ISNUMBER(ZSOHSD058[[#This Row],[落胚數]]+0), ZSOHSD058[[#This Row],[落胚數]]+0, 0))</f>
        <v>2247.8000000000002</v>
      </c>
    </row>
    <row r="993" spans="1:14">
      <c r="A993" s="17" t="s">
        <v>2885</v>
      </c>
      <c r="B993" s="17" t="s">
        <v>4834</v>
      </c>
      <c r="C993" s="17" t="s">
        <v>2210</v>
      </c>
      <c r="D993" s="17" t="s">
        <v>2211</v>
      </c>
      <c r="E993" s="25">
        <v>50</v>
      </c>
      <c r="F993" s="25">
        <v>57.5</v>
      </c>
      <c r="G993" s="18">
        <v>45911</v>
      </c>
      <c r="H993" s="17" t="s">
        <v>4823</v>
      </c>
      <c r="I993" s="17" t="s">
        <v>23</v>
      </c>
      <c r="J993" s="17" t="s">
        <v>2212</v>
      </c>
      <c r="K993" s="17" t="s">
        <v>2501</v>
      </c>
      <c r="L993" t="str">
        <f>IF(COUNTIFS(ZSOHPP055[订单号数值], ZSOHSD058[[#This Row],[订单号数值]], ZSOHPP055[行項目], ZSOHSD058[[#This Row],[行項目]])&gt;0, "Y", "")</f>
        <v>Y</v>
      </c>
      <c r="M993">
        <f>IF(ZSOHSD058[[#This Row],[銷售訂單]]="", "", --ZSOHSD058[[#This Row],[銷售訂單]])</f>
        <v>6080127</v>
      </c>
      <c r="N993" s="16">
        <f>IF(ZSOHSD058[[#This Row],[落胚數]]="","",IF(ISNUMBER(ZSOHSD058[[#This Row],[落胚數]]+0), ZSOHSD058[[#This Row],[落胚數]]+0, 0))</f>
        <v>57.5</v>
      </c>
    </row>
    <row r="994" spans="1:14">
      <c r="A994" s="17" t="s">
        <v>2583</v>
      </c>
      <c r="B994" s="17" t="s">
        <v>4835</v>
      </c>
      <c r="C994" s="17" t="s">
        <v>2210</v>
      </c>
      <c r="D994" s="17" t="s">
        <v>2211</v>
      </c>
      <c r="E994" s="25">
        <v>17677.8</v>
      </c>
      <c r="F994" s="25">
        <v>19008.400000000001</v>
      </c>
      <c r="G994" s="18">
        <v>45916</v>
      </c>
      <c r="H994" s="17" t="s">
        <v>4153</v>
      </c>
      <c r="I994" s="17" t="s">
        <v>20</v>
      </c>
      <c r="J994" s="17" t="s">
        <v>2212</v>
      </c>
      <c r="K994" s="17" t="s">
        <v>2501</v>
      </c>
      <c r="L994" t="str">
        <f>IF(COUNTIFS(ZSOHPP055[订单号数值], ZSOHSD058[[#This Row],[订单号数值]], ZSOHPP055[行項目], ZSOHSD058[[#This Row],[行項目]])&gt;0, "Y", "")</f>
        <v>Y</v>
      </c>
      <c r="M994">
        <f>IF(ZSOHSD058[[#This Row],[銷售訂單]]="", "", --ZSOHSD058[[#This Row],[銷售訂單]])</f>
        <v>6080231</v>
      </c>
      <c r="N994" s="16">
        <f>IF(ZSOHSD058[[#This Row],[落胚數]]="","",IF(ISNUMBER(ZSOHSD058[[#This Row],[落胚數]]+0), ZSOHSD058[[#This Row],[落胚數]]+0, 0))</f>
        <v>19008.400000000001</v>
      </c>
    </row>
    <row r="995" spans="1:14">
      <c r="A995" s="17" t="s">
        <v>2891</v>
      </c>
      <c r="B995" s="17" t="s">
        <v>4836</v>
      </c>
      <c r="C995" s="17" t="s">
        <v>2210</v>
      </c>
      <c r="D995" s="17" t="s">
        <v>2211</v>
      </c>
      <c r="E995" s="25">
        <v>60</v>
      </c>
      <c r="F995" s="25">
        <v>60.1</v>
      </c>
      <c r="G995" s="18">
        <v>45916</v>
      </c>
      <c r="H995" s="17" t="s">
        <v>4756</v>
      </c>
      <c r="I995" s="17" t="s">
        <v>24</v>
      </c>
      <c r="J995" s="17" t="s">
        <v>2212</v>
      </c>
      <c r="K995" s="17" t="s">
        <v>2501</v>
      </c>
      <c r="L995" t="str">
        <f>IF(COUNTIFS(ZSOHPP055[订单号数值], ZSOHSD058[[#This Row],[订单号数值]], ZSOHPP055[行項目], ZSOHSD058[[#This Row],[行項目]])&gt;0, "Y", "")</f>
        <v>Y</v>
      </c>
      <c r="M995">
        <f>IF(ZSOHSD058[[#This Row],[銷售訂單]]="", "", --ZSOHSD058[[#This Row],[銷售訂單]])</f>
        <v>6080249</v>
      </c>
      <c r="N995" s="16">
        <f>IF(ZSOHSD058[[#This Row],[落胚數]]="","",IF(ISNUMBER(ZSOHSD058[[#This Row],[落胚數]]+0), ZSOHSD058[[#This Row],[落胚數]]+0, 0))</f>
        <v>60.1</v>
      </c>
    </row>
    <row r="996" spans="1:14">
      <c r="A996" s="17" t="s">
        <v>2891</v>
      </c>
      <c r="B996" s="17" t="s">
        <v>4836</v>
      </c>
      <c r="C996" s="17" t="s">
        <v>2215</v>
      </c>
      <c r="D996" s="17" t="s">
        <v>2211</v>
      </c>
      <c r="E996" s="25">
        <v>60</v>
      </c>
      <c r="F996" s="25">
        <v>60.1</v>
      </c>
      <c r="G996" s="18">
        <v>45916</v>
      </c>
      <c r="H996" s="17" t="s">
        <v>4756</v>
      </c>
      <c r="I996" s="17" t="s">
        <v>24</v>
      </c>
      <c r="J996" s="17" t="s">
        <v>2212</v>
      </c>
      <c r="K996" s="17" t="s">
        <v>2501</v>
      </c>
      <c r="L996" t="str">
        <f>IF(COUNTIFS(ZSOHPP055[订单号数值], ZSOHSD058[[#This Row],[订单号数值]], ZSOHPP055[行項目], ZSOHSD058[[#This Row],[行項目]])&gt;0, "Y", "")</f>
        <v>Y</v>
      </c>
      <c r="M996">
        <f>IF(ZSOHSD058[[#This Row],[銷售訂單]]="", "", --ZSOHSD058[[#This Row],[銷售訂單]])</f>
        <v>6080249</v>
      </c>
      <c r="N996" s="16">
        <f>IF(ZSOHSD058[[#This Row],[落胚數]]="","",IF(ISNUMBER(ZSOHSD058[[#This Row],[落胚數]]+0), ZSOHSD058[[#This Row],[落胚數]]+0, 0))</f>
        <v>60.1</v>
      </c>
    </row>
    <row r="997" spans="1:14">
      <c r="A997" s="17" t="s">
        <v>2893</v>
      </c>
      <c r="B997" s="17" t="s">
        <v>4836</v>
      </c>
      <c r="C997" s="17" t="s">
        <v>2216</v>
      </c>
      <c r="D997" s="17" t="s">
        <v>2211</v>
      </c>
      <c r="E997" s="25">
        <v>30</v>
      </c>
      <c r="F997" s="25">
        <v>30</v>
      </c>
      <c r="G997" s="18">
        <v>45916</v>
      </c>
      <c r="H997" s="17" t="s">
        <v>4756</v>
      </c>
      <c r="I997" s="17" t="s">
        <v>24</v>
      </c>
      <c r="J997" s="17" t="s">
        <v>2212</v>
      </c>
      <c r="K997" s="17" t="s">
        <v>2501</v>
      </c>
      <c r="L997" t="str">
        <f>IF(COUNTIFS(ZSOHPP055[订单号数值], ZSOHSD058[[#This Row],[订单号数值]], ZSOHPP055[行項目], ZSOHSD058[[#This Row],[行項目]])&gt;0, "Y", "")</f>
        <v>Y</v>
      </c>
      <c r="M997">
        <f>IF(ZSOHSD058[[#This Row],[銷售訂單]]="", "", --ZSOHSD058[[#This Row],[銷售訂單]])</f>
        <v>6080249</v>
      </c>
      <c r="N997" s="16">
        <f>IF(ZSOHSD058[[#This Row],[落胚數]]="","",IF(ISNUMBER(ZSOHSD058[[#This Row],[落胚數]]+0), ZSOHSD058[[#This Row],[落胚數]]+0, 0))</f>
        <v>30</v>
      </c>
    </row>
    <row r="998" spans="1:14">
      <c r="A998" s="17" t="s">
        <v>2893</v>
      </c>
      <c r="B998" s="17" t="s">
        <v>4836</v>
      </c>
      <c r="C998" s="17" t="s">
        <v>2217</v>
      </c>
      <c r="D998" s="17" t="s">
        <v>2211</v>
      </c>
      <c r="E998" s="25">
        <v>30</v>
      </c>
      <c r="F998" s="25">
        <v>30</v>
      </c>
      <c r="G998" s="18">
        <v>45916</v>
      </c>
      <c r="H998" s="17" t="s">
        <v>4756</v>
      </c>
      <c r="I998" s="17" t="s">
        <v>24</v>
      </c>
      <c r="J998" s="17" t="s">
        <v>2212</v>
      </c>
      <c r="K998" s="17" t="s">
        <v>2501</v>
      </c>
      <c r="L998" t="str">
        <f>IF(COUNTIFS(ZSOHPP055[订单号数值], ZSOHSD058[[#This Row],[订单号数值]], ZSOHPP055[行項目], ZSOHSD058[[#This Row],[行項目]])&gt;0, "Y", "")</f>
        <v>Y</v>
      </c>
      <c r="M998">
        <f>IF(ZSOHSD058[[#This Row],[銷售訂單]]="", "", --ZSOHSD058[[#This Row],[銷售訂單]])</f>
        <v>6080249</v>
      </c>
      <c r="N998" s="16">
        <f>IF(ZSOHSD058[[#This Row],[落胚數]]="","",IF(ISNUMBER(ZSOHSD058[[#This Row],[落胚數]]+0), ZSOHSD058[[#This Row],[落胚數]]+0, 0))</f>
        <v>30</v>
      </c>
    </row>
    <row r="999" spans="1:14">
      <c r="A999" s="17" t="s">
        <v>2894</v>
      </c>
      <c r="B999" s="17" t="s">
        <v>4837</v>
      </c>
      <c r="C999" s="17" t="s">
        <v>2210</v>
      </c>
      <c r="D999" s="17" t="s">
        <v>2211</v>
      </c>
      <c r="E999" s="25">
        <v>5900.7</v>
      </c>
      <c r="F999" s="25">
        <v>6556.3</v>
      </c>
      <c r="G999" s="18">
        <v>45917</v>
      </c>
      <c r="H999" s="17" t="s">
        <v>4827</v>
      </c>
      <c r="I999" s="17" t="s">
        <v>20</v>
      </c>
      <c r="J999" s="17" t="s">
        <v>2212</v>
      </c>
      <c r="K999" s="17" t="s">
        <v>2501</v>
      </c>
      <c r="L999" t="str">
        <f>IF(COUNTIFS(ZSOHPP055[订单号数值], ZSOHSD058[[#This Row],[订单号数值]], ZSOHPP055[行項目], ZSOHSD058[[#This Row],[行項目]])&gt;0, "Y", "")</f>
        <v>Y</v>
      </c>
      <c r="M999">
        <f>IF(ZSOHSD058[[#This Row],[銷售訂單]]="", "", --ZSOHSD058[[#This Row],[銷售訂單]])</f>
        <v>6080291</v>
      </c>
      <c r="N999" s="16">
        <f>IF(ZSOHSD058[[#This Row],[落胚數]]="","",IF(ISNUMBER(ZSOHSD058[[#This Row],[落胚數]]+0), ZSOHSD058[[#This Row],[落胚數]]+0, 0))</f>
        <v>6556.3</v>
      </c>
    </row>
    <row r="1000" spans="1:14">
      <c r="A1000" s="17" t="s">
        <v>2896</v>
      </c>
      <c r="B1000" s="17" t="s">
        <v>4838</v>
      </c>
      <c r="C1000" s="17" t="s">
        <v>2210</v>
      </c>
      <c r="D1000" s="17" t="s">
        <v>2211</v>
      </c>
      <c r="E1000" s="25">
        <v>60</v>
      </c>
      <c r="F1000" s="25">
        <v>70.599999999999994</v>
      </c>
      <c r="G1000" s="18">
        <v>45917</v>
      </c>
      <c r="H1000" s="17" t="s">
        <v>4827</v>
      </c>
      <c r="I1000" s="17" t="s">
        <v>24</v>
      </c>
      <c r="J1000" s="17" t="s">
        <v>2212</v>
      </c>
      <c r="K1000" s="17" t="s">
        <v>2501</v>
      </c>
      <c r="L1000" t="str">
        <f>IF(COUNTIFS(ZSOHPP055[订单号数值], ZSOHSD058[[#This Row],[订单号数值]], ZSOHPP055[行項目], ZSOHSD058[[#This Row],[行項目]])&gt;0, "Y", "")</f>
        <v>Y</v>
      </c>
      <c r="M1000">
        <f>IF(ZSOHSD058[[#This Row],[銷售訂單]]="", "", --ZSOHSD058[[#This Row],[銷售訂單]])</f>
        <v>6080300</v>
      </c>
      <c r="N1000" s="16">
        <f>IF(ZSOHSD058[[#This Row],[落胚數]]="","",IF(ISNUMBER(ZSOHSD058[[#This Row],[落胚數]]+0), ZSOHSD058[[#This Row],[落胚數]]+0, 0))</f>
        <v>70.599999999999994</v>
      </c>
    </row>
    <row r="1001" spans="1:14">
      <c r="A1001" s="17" t="s">
        <v>2898</v>
      </c>
      <c r="B1001" s="17" t="s">
        <v>4839</v>
      </c>
      <c r="C1001" s="17" t="s">
        <v>2210</v>
      </c>
      <c r="D1001" s="17" t="s">
        <v>2211</v>
      </c>
      <c r="E1001" s="25">
        <v>60</v>
      </c>
      <c r="F1001" s="25">
        <v>70.599999999999994</v>
      </c>
      <c r="G1001" s="18">
        <v>45917</v>
      </c>
      <c r="H1001" s="17" t="s">
        <v>4827</v>
      </c>
      <c r="I1001" s="17" t="s">
        <v>24</v>
      </c>
      <c r="J1001" s="17" t="s">
        <v>2212</v>
      </c>
      <c r="K1001" s="17" t="s">
        <v>2501</v>
      </c>
      <c r="L1001" t="str">
        <f>IF(COUNTIFS(ZSOHPP055[订单号数值], ZSOHSD058[[#This Row],[订单号数值]], ZSOHPP055[行項目], ZSOHSD058[[#This Row],[行項目]])&gt;0, "Y", "")</f>
        <v/>
      </c>
      <c r="M1001">
        <f>IF(ZSOHSD058[[#This Row],[銷售訂單]]="", "", --ZSOHSD058[[#This Row],[銷售訂單]])</f>
        <v>6080302</v>
      </c>
      <c r="N1001" s="16">
        <f>IF(ZSOHSD058[[#This Row],[落胚數]]="","",IF(ISNUMBER(ZSOHSD058[[#This Row],[落胚數]]+0), ZSOHSD058[[#This Row],[落胚數]]+0, 0))</f>
        <v>70.599999999999994</v>
      </c>
    </row>
    <row r="1002" spans="1:14">
      <c r="A1002" s="17" t="s">
        <v>2894</v>
      </c>
      <c r="B1002" s="17" t="s">
        <v>4840</v>
      </c>
      <c r="C1002" s="17" t="s">
        <v>2210</v>
      </c>
      <c r="D1002" s="17" t="s">
        <v>2211</v>
      </c>
      <c r="E1002" s="25">
        <v>4296.1000000000004</v>
      </c>
      <c r="F1002" s="25">
        <v>4773.3999999999996</v>
      </c>
      <c r="G1002" s="18">
        <v>45918</v>
      </c>
      <c r="H1002" s="17" t="s">
        <v>4841</v>
      </c>
      <c r="I1002" s="17" t="s">
        <v>20</v>
      </c>
      <c r="J1002" s="17" t="s">
        <v>2212</v>
      </c>
      <c r="K1002" s="17" t="s">
        <v>2501</v>
      </c>
      <c r="L1002" t="str">
        <f>IF(COUNTIFS(ZSOHPP055[订单号数值], ZSOHSD058[[#This Row],[订单号数值]], ZSOHPP055[行項目], ZSOHSD058[[#This Row],[行項目]])&gt;0, "Y", "")</f>
        <v>Y</v>
      </c>
      <c r="M1002">
        <f>IF(ZSOHSD058[[#This Row],[銷售訂單]]="", "", --ZSOHSD058[[#This Row],[銷售訂單]])</f>
        <v>6080339</v>
      </c>
      <c r="N1002" s="16">
        <f>IF(ZSOHSD058[[#This Row],[落胚數]]="","",IF(ISNUMBER(ZSOHSD058[[#This Row],[落胚數]]+0), ZSOHSD058[[#This Row],[落胚數]]+0, 0))</f>
        <v>4773.3999999999996</v>
      </c>
    </row>
    <row r="1003" spans="1:14">
      <c r="A1003" s="17" t="s">
        <v>2651</v>
      </c>
      <c r="B1003" s="17" t="s">
        <v>4842</v>
      </c>
      <c r="C1003" s="17" t="s">
        <v>2210</v>
      </c>
      <c r="D1003" s="17" t="s">
        <v>2211</v>
      </c>
      <c r="E1003" s="25">
        <v>134878.39999999999</v>
      </c>
      <c r="F1003" s="25">
        <v>149864.9</v>
      </c>
      <c r="G1003" s="18">
        <v>45918</v>
      </c>
      <c r="H1003" s="17" t="s">
        <v>4841</v>
      </c>
      <c r="I1003" s="17" t="s">
        <v>20</v>
      </c>
      <c r="J1003" s="17" t="s">
        <v>2212</v>
      </c>
      <c r="K1003" s="17" t="s">
        <v>2501</v>
      </c>
      <c r="L1003" t="str">
        <f>IF(COUNTIFS(ZSOHPP055[订单号数值], ZSOHSD058[[#This Row],[订单号数值]], ZSOHPP055[行項目], ZSOHSD058[[#This Row],[行項目]])&gt;0, "Y", "")</f>
        <v>Y</v>
      </c>
      <c r="M1003">
        <f>IF(ZSOHSD058[[#This Row],[銷售訂單]]="", "", --ZSOHSD058[[#This Row],[銷售訂單]])</f>
        <v>6080343</v>
      </c>
      <c r="N1003" s="16">
        <f>IF(ZSOHSD058[[#This Row],[落胚數]]="","",IF(ISNUMBER(ZSOHSD058[[#This Row],[落胚數]]+0), ZSOHSD058[[#This Row],[落胚數]]+0, 0))</f>
        <v>149864.9</v>
      </c>
    </row>
    <row r="1004" spans="1:14">
      <c r="A1004" s="17" t="s">
        <v>2214</v>
      </c>
      <c r="B1004" s="17" t="s">
        <v>4843</v>
      </c>
      <c r="C1004" s="17" t="s">
        <v>2210</v>
      </c>
      <c r="D1004" s="17" t="s">
        <v>2211</v>
      </c>
      <c r="E1004" s="25">
        <v>2250</v>
      </c>
      <c r="F1004" s="25">
        <v>2678.6</v>
      </c>
      <c r="G1004" s="18">
        <v>45919</v>
      </c>
      <c r="H1004" s="17" t="s">
        <v>4844</v>
      </c>
      <c r="I1004" s="17" t="s">
        <v>21</v>
      </c>
      <c r="J1004" s="17" t="s">
        <v>2212</v>
      </c>
      <c r="K1004" s="17" t="s">
        <v>2501</v>
      </c>
      <c r="L1004" t="str">
        <f>IF(COUNTIFS(ZSOHPP055[订单号数值], ZSOHSD058[[#This Row],[订单号数值]], ZSOHPP055[行項目], ZSOHSD058[[#This Row],[行項目]])&gt;0, "Y", "")</f>
        <v>Y</v>
      </c>
      <c r="M1004">
        <f>IF(ZSOHSD058[[#This Row],[銷售訂單]]="", "", --ZSOHSD058[[#This Row],[銷售訂單]])</f>
        <v>6080382</v>
      </c>
      <c r="N1004" s="16">
        <f>IF(ZSOHSD058[[#This Row],[落胚數]]="","",IF(ISNUMBER(ZSOHSD058[[#This Row],[落胚數]]+0), ZSOHSD058[[#This Row],[落胚數]]+0, 0))</f>
        <v>2678.6</v>
      </c>
    </row>
    <row r="1005" spans="1:14">
      <c r="A1005" s="17" t="s">
        <v>2218</v>
      </c>
      <c r="B1005" s="17" t="s">
        <v>4843</v>
      </c>
      <c r="C1005" s="17" t="s">
        <v>2215</v>
      </c>
      <c r="D1005" s="17" t="s">
        <v>2211</v>
      </c>
      <c r="E1005" s="25">
        <v>2250</v>
      </c>
      <c r="F1005" s="25">
        <v>2678.6</v>
      </c>
      <c r="G1005" s="18">
        <v>45919</v>
      </c>
      <c r="H1005" s="17" t="s">
        <v>4844</v>
      </c>
      <c r="I1005" s="17" t="s">
        <v>21</v>
      </c>
      <c r="J1005" s="17" t="s">
        <v>2212</v>
      </c>
      <c r="K1005" s="17" t="s">
        <v>2501</v>
      </c>
      <c r="L1005" t="str">
        <f>IF(COUNTIFS(ZSOHPP055[订单号数值], ZSOHSD058[[#This Row],[订单号数值]], ZSOHPP055[行項目], ZSOHSD058[[#This Row],[行項目]])&gt;0, "Y", "")</f>
        <v>Y</v>
      </c>
      <c r="M1005">
        <f>IF(ZSOHSD058[[#This Row],[銷售訂單]]="", "", --ZSOHSD058[[#This Row],[銷售訂單]])</f>
        <v>6080382</v>
      </c>
      <c r="N1005" s="16">
        <f>IF(ZSOHSD058[[#This Row],[落胚數]]="","",IF(ISNUMBER(ZSOHSD058[[#This Row],[落胚數]]+0), ZSOHSD058[[#This Row],[落胚數]]+0, 0))</f>
        <v>2678.6</v>
      </c>
    </row>
    <row r="1006" spans="1:14">
      <c r="A1006" s="17" t="s">
        <v>2718</v>
      </c>
      <c r="B1006" s="17" t="s">
        <v>4845</v>
      </c>
      <c r="C1006" s="17" t="s">
        <v>2210</v>
      </c>
      <c r="D1006" s="17" t="s">
        <v>2211</v>
      </c>
      <c r="E1006" s="25">
        <v>145000</v>
      </c>
      <c r="F1006" s="25">
        <v>145145.1</v>
      </c>
      <c r="G1006" s="18">
        <v>45920</v>
      </c>
      <c r="H1006" s="17" t="s">
        <v>4161</v>
      </c>
      <c r="I1006" s="17" t="s">
        <v>21</v>
      </c>
      <c r="J1006" s="17" t="s">
        <v>2212</v>
      </c>
      <c r="K1006" s="17" t="s">
        <v>2501</v>
      </c>
      <c r="L1006" t="str">
        <f>IF(COUNTIFS(ZSOHPP055[订单号数值], ZSOHSD058[[#This Row],[订单号数值]], ZSOHPP055[行項目], ZSOHSD058[[#This Row],[行項目]])&gt;0, "Y", "")</f>
        <v>Y</v>
      </c>
      <c r="M1006">
        <f>IF(ZSOHSD058[[#This Row],[銷售訂單]]="", "", --ZSOHSD058[[#This Row],[銷售訂單]])</f>
        <v>6080398</v>
      </c>
      <c r="N1006" s="16">
        <f>IF(ZSOHSD058[[#This Row],[落胚數]]="","",IF(ISNUMBER(ZSOHSD058[[#This Row],[落胚數]]+0), ZSOHSD058[[#This Row],[落胚數]]+0, 0))</f>
        <v>145145.1</v>
      </c>
    </row>
    <row r="1007" spans="1:14">
      <c r="A1007" s="17" t="s">
        <v>2718</v>
      </c>
      <c r="B1007" s="17" t="s">
        <v>4845</v>
      </c>
      <c r="C1007" s="17" t="s">
        <v>2215</v>
      </c>
      <c r="D1007" s="17" t="s">
        <v>2211</v>
      </c>
      <c r="E1007" s="25">
        <v>95000</v>
      </c>
      <c r="F1007" s="25">
        <v>95095.1</v>
      </c>
      <c r="G1007" s="18">
        <v>45964</v>
      </c>
      <c r="H1007" s="17" t="s">
        <v>4846</v>
      </c>
      <c r="I1007" s="17" t="s">
        <v>21</v>
      </c>
      <c r="J1007" s="17" t="s">
        <v>2212</v>
      </c>
      <c r="K1007" s="17" t="s">
        <v>2501</v>
      </c>
      <c r="L1007" t="str">
        <f>IF(COUNTIFS(ZSOHPP055[订单号数值], ZSOHSD058[[#This Row],[订单号数值]], ZSOHPP055[行項目], ZSOHSD058[[#This Row],[行項目]])&gt;0, "Y", "")</f>
        <v>Y</v>
      </c>
      <c r="M1007">
        <f>IF(ZSOHSD058[[#This Row],[銷售訂單]]="", "", --ZSOHSD058[[#This Row],[銷售訂單]])</f>
        <v>6080398</v>
      </c>
      <c r="N1007" s="16">
        <f>IF(ZSOHSD058[[#This Row],[落胚數]]="","",IF(ISNUMBER(ZSOHSD058[[#This Row],[落胚數]]+0), ZSOHSD058[[#This Row],[落胚數]]+0, 0))</f>
        <v>95095.1</v>
      </c>
    </row>
    <row r="1008" spans="1:14">
      <c r="A1008" s="17" t="s">
        <v>2718</v>
      </c>
      <c r="B1008" s="17" t="s">
        <v>4845</v>
      </c>
      <c r="C1008" s="17" t="s">
        <v>2216</v>
      </c>
      <c r="D1008" s="17" t="s">
        <v>2211</v>
      </c>
      <c r="E1008" s="25">
        <v>1100</v>
      </c>
      <c r="F1008" s="25">
        <v>1101.0999999999999</v>
      </c>
      <c r="G1008" s="18">
        <v>45994</v>
      </c>
      <c r="H1008" s="17" t="s">
        <v>4846</v>
      </c>
      <c r="I1008" s="17" t="s">
        <v>21</v>
      </c>
      <c r="J1008" s="17" t="s">
        <v>2212</v>
      </c>
      <c r="K1008" s="17" t="s">
        <v>2213</v>
      </c>
      <c r="L1008" t="str">
        <f>IF(COUNTIFS(ZSOHPP055[订单号数值], ZSOHSD058[[#This Row],[订单号数值]], ZSOHPP055[行項目], ZSOHSD058[[#This Row],[行項目]])&gt;0, "Y", "")</f>
        <v/>
      </c>
      <c r="M1008">
        <f>IF(ZSOHSD058[[#This Row],[銷售訂單]]="", "", --ZSOHSD058[[#This Row],[銷售訂單]])</f>
        <v>6080398</v>
      </c>
      <c r="N1008" s="16">
        <f>IF(ZSOHSD058[[#This Row],[落胚數]]="","",IF(ISNUMBER(ZSOHSD058[[#This Row],[落胚數]]+0), ZSOHSD058[[#This Row],[落胚數]]+0, 0))</f>
        <v>1101.0999999999999</v>
      </c>
    </row>
    <row r="1009" spans="1:14">
      <c r="A1009" s="17" t="s">
        <v>2718</v>
      </c>
      <c r="B1009" s="17" t="s">
        <v>4845</v>
      </c>
      <c r="C1009" s="17" t="s">
        <v>2217</v>
      </c>
      <c r="D1009" s="17" t="s">
        <v>2211</v>
      </c>
      <c r="E1009" s="25">
        <v>4800</v>
      </c>
      <c r="F1009" s="25">
        <v>4804.8</v>
      </c>
      <c r="G1009" s="18">
        <v>46029</v>
      </c>
      <c r="H1009" s="17" t="s">
        <v>4847</v>
      </c>
      <c r="I1009" s="17" t="s">
        <v>21</v>
      </c>
      <c r="J1009" s="17" t="s">
        <v>2212</v>
      </c>
      <c r="K1009" s="17" t="s">
        <v>2213</v>
      </c>
      <c r="L1009" t="str">
        <f>IF(COUNTIFS(ZSOHPP055[订单号数值], ZSOHSD058[[#This Row],[订单号数值]], ZSOHPP055[行項目], ZSOHSD058[[#This Row],[行項目]])&gt;0, "Y", "")</f>
        <v/>
      </c>
      <c r="M1009">
        <f>IF(ZSOHSD058[[#This Row],[銷售訂單]]="", "", --ZSOHSD058[[#This Row],[銷售訂單]])</f>
        <v>6080398</v>
      </c>
      <c r="N1009" s="16">
        <f>IF(ZSOHSD058[[#This Row],[落胚數]]="","",IF(ISNUMBER(ZSOHSD058[[#This Row],[落胚數]]+0), ZSOHSD058[[#This Row],[落胚數]]+0, 0))</f>
        <v>4804.8</v>
      </c>
    </row>
    <row r="1010" spans="1:14">
      <c r="A1010" s="17" t="s">
        <v>2621</v>
      </c>
      <c r="B1010" s="17" t="s">
        <v>4848</v>
      </c>
      <c r="C1010" s="17" t="s">
        <v>2210</v>
      </c>
      <c r="D1010" s="17" t="s">
        <v>2211</v>
      </c>
      <c r="E1010" s="25">
        <v>2688.2</v>
      </c>
      <c r="F1010" s="25">
        <v>2986.9</v>
      </c>
      <c r="G1010" s="18">
        <v>45920</v>
      </c>
      <c r="H1010" s="17" t="s">
        <v>4849</v>
      </c>
      <c r="I1010" s="17" t="s">
        <v>20</v>
      </c>
      <c r="J1010" s="17" t="s">
        <v>2212</v>
      </c>
      <c r="K1010" s="17" t="s">
        <v>2501</v>
      </c>
      <c r="L1010" t="str">
        <f>IF(COUNTIFS(ZSOHPP055[订单号数值], ZSOHSD058[[#This Row],[订单号数值]], ZSOHPP055[行項目], ZSOHSD058[[#This Row],[行項目]])&gt;0, "Y", "")</f>
        <v/>
      </c>
      <c r="M1010">
        <f>IF(ZSOHSD058[[#This Row],[銷售訂單]]="", "", --ZSOHSD058[[#This Row],[銷售訂單]])</f>
        <v>6080407</v>
      </c>
      <c r="N1010" s="16">
        <f>IF(ZSOHSD058[[#This Row],[落胚數]]="","",IF(ISNUMBER(ZSOHSD058[[#This Row],[落胚數]]+0), ZSOHSD058[[#This Row],[落胚數]]+0, 0))</f>
        <v>2986.9</v>
      </c>
    </row>
    <row r="1011" spans="1:14">
      <c r="A1011" s="17" t="s">
        <v>2728</v>
      </c>
      <c r="B1011" s="17" t="s">
        <v>4850</v>
      </c>
      <c r="C1011" s="17" t="s">
        <v>2210</v>
      </c>
      <c r="D1011" s="17" t="s">
        <v>2211</v>
      </c>
      <c r="E1011" s="25">
        <v>60</v>
      </c>
      <c r="F1011" s="25">
        <v>70.599999999999994</v>
      </c>
      <c r="G1011" s="18">
        <v>45921</v>
      </c>
      <c r="H1011" s="17" t="s">
        <v>4849</v>
      </c>
      <c r="I1011" s="17" t="s">
        <v>22</v>
      </c>
      <c r="J1011" s="17" t="s">
        <v>2212</v>
      </c>
      <c r="K1011" s="17" t="s">
        <v>4167</v>
      </c>
      <c r="L1011" t="str">
        <f>IF(COUNTIFS(ZSOHPP055[订单号数值], ZSOHSD058[[#This Row],[订单号数值]], ZSOHPP055[行項目], ZSOHSD058[[#This Row],[行項目]])&gt;0, "Y", "")</f>
        <v/>
      </c>
      <c r="M1011">
        <f>IF(ZSOHSD058[[#This Row],[銷售訂單]]="", "", --ZSOHSD058[[#This Row],[銷售訂單]])</f>
        <v>6080422</v>
      </c>
      <c r="N1011" s="16">
        <f>IF(ZSOHSD058[[#This Row],[落胚數]]="","",IF(ISNUMBER(ZSOHSD058[[#This Row],[落胚數]]+0), ZSOHSD058[[#This Row],[落胚數]]+0, 0))</f>
        <v>70.599999999999994</v>
      </c>
    </row>
    <row r="1012" spans="1:14">
      <c r="A1012" s="17" t="s">
        <v>2903</v>
      </c>
      <c r="B1012" s="17" t="s">
        <v>4851</v>
      </c>
      <c r="C1012" s="17" t="s">
        <v>2210</v>
      </c>
      <c r="D1012" s="17" t="s">
        <v>2211</v>
      </c>
      <c r="E1012" s="25">
        <v>60</v>
      </c>
      <c r="F1012" s="25">
        <v>70.599999999999994</v>
      </c>
      <c r="G1012" s="18">
        <v>45923</v>
      </c>
      <c r="H1012" s="17" t="s">
        <v>4852</v>
      </c>
      <c r="I1012" s="17" t="s">
        <v>22</v>
      </c>
      <c r="J1012" s="17" t="s">
        <v>2212</v>
      </c>
      <c r="K1012" s="17" t="s">
        <v>2501</v>
      </c>
      <c r="L1012" t="str">
        <f>IF(COUNTIFS(ZSOHPP055[订单号数值], ZSOHSD058[[#This Row],[订单号数值]], ZSOHPP055[行項目], ZSOHSD058[[#This Row],[行項目]])&gt;0, "Y", "")</f>
        <v>Y</v>
      </c>
      <c r="M1012">
        <f>IF(ZSOHSD058[[#This Row],[銷售訂單]]="", "", --ZSOHSD058[[#This Row],[銷售訂單]])</f>
        <v>6080468</v>
      </c>
      <c r="N1012" s="16">
        <f>IF(ZSOHSD058[[#This Row],[落胚數]]="","",IF(ISNUMBER(ZSOHSD058[[#This Row],[落胚數]]+0), ZSOHSD058[[#This Row],[落胚數]]+0, 0))</f>
        <v>70.599999999999994</v>
      </c>
    </row>
    <row r="1013" spans="1:14">
      <c r="A1013" s="17" t="s">
        <v>2694</v>
      </c>
      <c r="B1013" s="17" t="s">
        <v>4853</v>
      </c>
      <c r="C1013" s="17" t="s">
        <v>2210</v>
      </c>
      <c r="D1013" s="17" t="s">
        <v>2211</v>
      </c>
      <c r="E1013" s="25">
        <v>6382</v>
      </c>
      <c r="F1013" s="25">
        <v>7091.1</v>
      </c>
      <c r="G1013" s="18">
        <v>45923</v>
      </c>
      <c r="H1013" s="17" t="s">
        <v>4852</v>
      </c>
      <c r="I1013" s="17" t="s">
        <v>20</v>
      </c>
      <c r="J1013" s="17" t="s">
        <v>2212</v>
      </c>
      <c r="K1013" s="17" t="s">
        <v>2501</v>
      </c>
      <c r="L1013" t="str">
        <f>IF(COUNTIFS(ZSOHPP055[订单号数值], ZSOHSD058[[#This Row],[订单号数值]], ZSOHPP055[行項目], ZSOHSD058[[#This Row],[行項目]])&gt;0, "Y", "")</f>
        <v>Y</v>
      </c>
      <c r="M1013">
        <f>IF(ZSOHSD058[[#This Row],[銷售訂單]]="", "", --ZSOHSD058[[#This Row],[銷售訂單]])</f>
        <v>6080476</v>
      </c>
      <c r="N1013" s="16">
        <f>IF(ZSOHSD058[[#This Row],[落胚數]]="","",IF(ISNUMBER(ZSOHSD058[[#This Row],[落胚數]]+0), ZSOHSD058[[#This Row],[落胚數]]+0, 0))</f>
        <v>7091.1</v>
      </c>
    </row>
    <row r="1014" spans="1:14">
      <c r="A1014" s="17" t="s">
        <v>2840</v>
      </c>
      <c r="B1014" s="17" t="s">
        <v>4854</v>
      </c>
      <c r="C1014" s="17" t="s">
        <v>2210</v>
      </c>
      <c r="D1014" s="17" t="s">
        <v>2211</v>
      </c>
      <c r="E1014" s="25">
        <v>250</v>
      </c>
      <c r="F1014" s="25">
        <v>277.8</v>
      </c>
      <c r="G1014" s="18">
        <v>45923</v>
      </c>
      <c r="H1014" s="17" t="s">
        <v>4831</v>
      </c>
      <c r="I1014" s="17" t="s">
        <v>23</v>
      </c>
      <c r="J1014" s="17" t="s">
        <v>2212</v>
      </c>
      <c r="K1014" s="17" t="s">
        <v>2501</v>
      </c>
      <c r="L1014" t="str">
        <f>IF(COUNTIFS(ZSOHPP055[订单号数值], ZSOHSD058[[#This Row],[订单号数值]], ZSOHPP055[行項目], ZSOHSD058[[#This Row],[行項目]])&gt;0, "Y", "")</f>
        <v>Y</v>
      </c>
      <c r="M1014">
        <f>IF(ZSOHSD058[[#This Row],[銷售訂單]]="", "", --ZSOHSD058[[#This Row],[銷售訂單]])</f>
        <v>6080477</v>
      </c>
      <c r="N1014" s="16">
        <f>IF(ZSOHSD058[[#This Row],[落胚數]]="","",IF(ISNUMBER(ZSOHSD058[[#This Row],[落胚數]]+0), ZSOHSD058[[#This Row],[落胚數]]+0, 0))</f>
        <v>277.8</v>
      </c>
    </row>
    <row r="1015" spans="1:14">
      <c r="A1015" s="17" t="s">
        <v>2907</v>
      </c>
      <c r="B1015" s="17" t="s">
        <v>4855</v>
      </c>
      <c r="C1015" s="17" t="s">
        <v>2210</v>
      </c>
      <c r="D1015" s="17" t="s">
        <v>2211</v>
      </c>
      <c r="E1015" s="25">
        <v>50</v>
      </c>
      <c r="F1015" s="25">
        <v>50.1</v>
      </c>
      <c r="G1015" s="18">
        <v>45923</v>
      </c>
      <c r="H1015" s="17" t="s">
        <v>4540</v>
      </c>
      <c r="I1015" s="17" t="s">
        <v>23</v>
      </c>
      <c r="J1015" s="17" t="s">
        <v>2212</v>
      </c>
      <c r="K1015" s="17" t="s">
        <v>2501</v>
      </c>
      <c r="L1015" t="str">
        <f>IF(COUNTIFS(ZSOHPP055[订单号数值], ZSOHSD058[[#This Row],[订单号数值]], ZSOHPP055[行項目], ZSOHSD058[[#This Row],[行項目]])&gt;0, "Y", "")</f>
        <v>Y</v>
      </c>
      <c r="M1015">
        <f>IF(ZSOHSD058[[#This Row],[銷售訂單]]="", "", --ZSOHSD058[[#This Row],[銷售訂單]])</f>
        <v>6080479</v>
      </c>
      <c r="N1015" s="16">
        <f>IF(ZSOHSD058[[#This Row],[落胚數]]="","",IF(ISNUMBER(ZSOHSD058[[#This Row],[落胚數]]+0), ZSOHSD058[[#This Row],[落胚數]]+0, 0))</f>
        <v>50.1</v>
      </c>
    </row>
    <row r="1016" spans="1:14">
      <c r="A1016" s="17" t="s">
        <v>2378</v>
      </c>
      <c r="B1016" s="17" t="s">
        <v>4856</v>
      </c>
      <c r="C1016" s="17" t="s">
        <v>2210</v>
      </c>
      <c r="D1016" s="17" t="s">
        <v>2211</v>
      </c>
      <c r="E1016" s="25">
        <v>3628.7</v>
      </c>
      <c r="F1016" s="25">
        <v>4425.3</v>
      </c>
      <c r="G1016" s="18">
        <v>45923</v>
      </c>
      <c r="H1016" s="17" t="s">
        <v>4857</v>
      </c>
      <c r="I1016" s="17" t="s">
        <v>24</v>
      </c>
      <c r="J1016" s="17" t="s">
        <v>2212</v>
      </c>
      <c r="K1016" s="17" t="s">
        <v>2501</v>
      </c>
      <c r="L1016" t="str">
        <f>IF(COUNTIFS(ZSOHPP055[订单号数值], ZSOHSD058[[#This Row],[订单号数值]], ZSOHPP055[行項目], ZSOHSD058[[#This Row],[行項目]])&gt;0, "Y", "")</f>
        <v>Y</v>
      </c>
      <c r="M1016">
        <f>IF(ZSOHSD058[[#This Row],[銷售訂單]]="", "", --ZSOHSD058[[#This Row],[銷售訂單]])</f>
        <v>6080483</v>
      </c>
      <c r="N1016" s="16">
        <f>IF(ZSOHSD058[[#This Row],[落胚數]]="","",IF(ISNUMBER(ZSOHSD058[[#This Row],[落胚數]]+0), ZSOHSD058[[#This Row],[落胚數]]+0, 0))</f>
        <v>4425.3</v>
      </c>
    </row>
    <row r="1017" spans="1:14">
      <c r="A1017" s="17" t="s">
        <v>2373</v>
      </c>
      <c r="B1017" s="17" t="s">
        <v>4856</v>
      </c>
      <c r="C1017" s="17" t="s">
        <v>2215</v>
      </c>
      <c r="D1017" s="17" t="s">
        <v>2211</v>
      </c>
      <c r="E1017" s="25">
        <v>294.8</v>
      </c>
      <c r="F1017" s="25">
        <v>346.9</v>
      </c>
      <c r="G1017" s="18">
        <v>45923</v>
      </c>
      <c r="H1017" s="17" t="s">
        <v>4857</v>
      </c>
      <c r="I1017" s="17" t="s">
        <v>24</v>
      </c>
      <c r="J1017" s="17" t="s">
        <v>2212</v>
      </c>
      <c r="K1017" s="17" t="s">
        <v>2501</v>
      </c>
      <c r="L1017" t="str">
        <f>IF(COUNTIFS(ZSOHPP055[订单号数值], ZSOHSD058[[#This Row],[订单号数值]], ZSOHPP055[行項目], ZSOHSD058[[#This Row],[行項目]])&gt;0, "Y", "")</f>
        <v>Y</v>
      </c>
      <c r="M1017">
        <f>IF(ZSOHSD058[[#This Row],[銷售訂單]]="", "", --ZSOHSD058[[#This Row],[銷售訂單]])</f>
        <v>6080483</v>
      </c>
      <c r="N1017" s="16">
        <f>IF(ZSOHSD058[[#This Row],[落胚數]]="","",IF(ISNUMBER(ZSOHSD058[[#This Row],[落胚數]]+0), ZSOHSD058[[#This Row],[落胚數]]+0, 0))</f>
        <v>346.9</v>
      </c>
    </row>
    <row r="1018" spans="1:14">
      <c r="A1018" s="17" t="s">
        <v>2910</v>
      </c>
      <c r="B1018" s="17" t="s">
        <v>4858</v>
      </c>
      <c r="C1018" s="17" t="s">
        <v>2210</v>
      </c>
      <c r="D1018" s="17" t="s">
        <v>2211</v>
      </c>
      <c r="E1018" s="25">
        <v>60</v>
      </c>
      <c r="F1018" s="25">
        <v>70.599999999999994</v>
      </c>
      <c r="G1018" s="18">
        <v>45924</v>
      </c>
      <c r="H1018" s="17" t="s">
        <v>4859</v>
      </c>
      <c r="I1018" s="17" t="s">
        <v>22</v>
      </c>
      <c r="J1018" s="17" t="s">
        <v>2212</v>
      </c>
      <c r="K1018" s="17" t="s">
        <v>2501</v>
      </c>
      <c r="L1018" t="str">
        <f>IF(COUNTIFS(ZSOHPP055[订单号数值], ZSOHSD058[[#This Row],[订单号数值]], ZSOHPP055[行項目], ZSOHSD058[[#This Row],[行項目]])&gt;0, "Y", "")</f>
        <v>Y</v>
      </c>
      <c r="M1018">
        <f>IF(ZSOHSD058[[#This Row],[銷售訂單]]="", "", --ZSOHSD058[[#This Row],[銷售訂單]])</f>
        <v>6080493</v>
      </c>
      <c r="N1018" s="16">
        <f>IF(ZSOHSD058[[#This Row],[落胚數]]="","",IF(ISNUMBER(ZSOHSD058[[#This Row],[落胚數]]+0), ZSOHSD058[[#This Row],[落胚數]]+0, 0))</f>
        <v>70.599999999999994</v>
      </c>
    </row>
    <row r="1019" spans="1:14">
      <c r="A1019" s="17" t="s">
        <v>2912</v>
      </c>
      <c r="B1019" s="17" t="s">
        <v>4858</v>
      </c>
      <c r="C1019" s="17" t="s">
        <v>2215</v>
      </c>
      <c r="D1019" s="17" t="s">
        <v>2211</v>
      </c>
      <c r="E1019" s="25">
        <v>60</v>
      </c>
      <c r="F1019" s="25">
        <v>70.599999999999994</v>
      </c>
      <c r="G1019" s="18">
        <v>45924</v>
      </c>
      <c r="H1019" s="17" t="s">
        <v>4859</v>
      </c>
      <c r="I1019" s="17" t="s">
        <v>22</v>
      </c>
      <c r="J1019" s="17" t="s">
        <v>2212</v>
      </c>
      <c r="K1019" s="17" t="s">
        <v>2501</v>
      </c>
      <c r="L1019" t="str">
        <f>IF(COUNTIFS(ZSOHPP055[订单号数值], ZSOHSD058[[#This Row],[订单号数值]], ZSOHPP055[行項目], ZSOHSD058[[#This Row],[行項目]])&gt;0, "Y", "")</f>
        <v>Y</v>
      </c>
      <c r="M1019">
        <f>IF(ZSOHSD058[[#This Row],[銷售訂單]]="", "", --ZSOHSD058[[#This Row],[銷售訂單]])</f>
        <v>6080493</v>
      </c>
      <c r="N1019" s="16">
        <f>IF(ZSOHSD058[[#This Row],[落胚數]]="","",IF(ISNUMBER(ZSOHSD058[[#This Row],[落胚數]]+0), ZSOHSD058[[#This Row],[落胚數]]+0, 0))</f>
        <v>70.599999999999994</v>
      </c>
    </row>
    <row r="1020" spans="1:14">
      <c r="A1020" s="17" t="s">
        <v>2583</v>
      </c>
      <c r="B1020" s="17" t="s">
        <v>4860</v>
      </c>
      <c r="C1020" s="17" t="s">
        <v>2210</v>
      </c>
      <c r="D1020" s="17" t="s">
        <v>2211</v>
      </c>
      <c r="E1020" s="25">
        <v>54659.9</v>
      </c>
      <c r="F1020" s="25">
        <v>58774.1</v>
      </c>
      <c r="G1020" s="18">
        <v>45924</v>
      </c>
      <c r="H1020" s="17" t="s">
        <v>4859</v>
      </c>
      <c r="I1020" s="17" t="s">
        <v>20</v>
      </c>
      <c r="J1020" s="17" t="s">
        <v>2212</v>
      </c>
      <c r="K1020" s="17" t="s">
        <v>2501</v>
      </c>
      <c r="L1020" t="str">
        <f>IF(COUNTIFS(ZSOHPP055[订单号数值], ZSOHSD058[[#This Row],[订单号数值]], ZSOHPP055[行項目], ZSOHSD058[[#This Row],[行項目]])&gt;0, "Y", "")</f>
        <v>Y</v>
      </c>
      <c r="M1020">
        <f>IF(ZSOHSD058[[#This Row],[銷售訂單]]="", "", --ZSOHSD058[[#This Row],[銷售訂單]])</f>
        <v>6080494</v>
      </c>
      <c r="N1020" s="16">
        <f>IF(ZSOHSD058[[#This Row],[落胚數]]="","",IF(ISNUMBER(ZSOHSD058[[#This Row],[落胚數]]+0), ZSOHSD058[[#This Row],[落胚數]]+0, 0))</f>
        <v>58774.1</v>
      </c>
    </row>
    <row r="1021" spans="1:14">
      <c r="A1021" s="17" t="s">
        <v>2914</v>
      </c>
      <c r="B1021" s="17" t="s">
        <v>4861</v>
      </c>
      <c r="C1021" s="17" t="s">
        <v>2210</v>
      </c>
      <c r="D1021" s="17" t="s">
        <v>2211</v>
      </c>
      <c r="E1021" s="25">
        <v>60</v>
      </c>
      <c r="F1021" s="25">
        <v>60.1</v>
      </c>
      <c r="G1021" s="18">
        <v>45924</v>
      </c>
      <c r="H1021" s="17" t="s">
        <v>4540</v>
      </c>
      <c r="I1021" s="17" t="s">
        <v>24</v>
      </c>
      <c r="J1021" s="17" t="s">
        <v>2212</v>
      </c>
      <c r="K1021" s="17" t="s">
        <v>2501</v>
      </c>
      <c r="L1021" t="str">
        <f>IF(COUNTIFS(ZSOHPP055[订单号数值], ZSOHSD058[[#This Row],[订单号数值]], ZSOHPP055[行項目], ZSOHSD058[[#This Row],[行項目]])&gt;0, "Y", "")</f>
        <v>Y</v>
      </c>
      <c r="M1021">
        <f>IF(ZSOHSD058[[#This Row],[銷售訂單]]="", "", --ZSOHSD058[[#This Row],[銷售訂單]])</f>
        <v>6080495</v>
      </c>
      <c r="N1021" s="16">
        <f>IF(ZSOHSD058[[#This Row],[落胚數]]="","",IF(ISNUMBER(ZSOHSD058[[#This Row],[落胚數]]+0), ZSOHSD058[[#This Row],[落胚數]]+0, 0))</f>
        <v>60.1</v>
      </c>
    </row>
    <row r="1022" spans="1:14">
      <c r="A1022" s="17" t="s">
        <v>2335</v>
      </c>
      <c r="B1022" s="17" t="s">
        <v>4862</v>
      </c>
      <c r="C1022" s="17" t="s">
        <v>2210</v>
      </c>
      <c r="D1022" s="17" t="s">
        <v>2211</v>
      </c>
      <c r="E1022" s="25">
        <v>9366.7000000000007</v>
      </c>
      <c r="F1022" s="25">
        <v>11019.6</v>
      </c>
      <c r="G1022" s="18">
        <v>45925</v>
      </c>
      <c r="H1022" s="17" t="s">
        <v>4863</v>
      </c>
      <c r="I1022" s="17" t="s">
        <v>24</v>
      </c>
      <c r="J1022" s="17" t="s">
        <v>2212</v>
      </c>
      <c r="K1022" s="17" t="s">
        <v>4167</v>
      </c>
      <c r="L1022" t="str">
        <f>IF(COUNTIFS(ZSOHPP055[订单号数值], ZSOHSD058[[#This Row],[订单号数值]], ZSOHPP055[行項目], ZSOHSD058[[#This Row],[行項目]])&gt;0, "Y", "")</f>
        <v/>
      </c>
      <c r="M1022">
        <f>IF(ZSOHSD058[[#This Row],[銷售訂單]]="", "", --ZSOHSD058[[#This Row],[銷售訂單]])</f>
        <v>6080527</v>
      </c>
      <c r="N1022" s="16">
        <f>IF(ZSOHSD058[[#This Row],[落胚數]]="","",IF(ISNUMBER(ZSOHSD058[[#This Row],[落胚數]]+0), ZSOHSD058[[#This Row],[落胚數]]+0, 0))</f>
        <v>11019.6</v>
      </c>
    </row>
    <row r="1023" spans="1:14">
      <c r="A1023" s="17" t="s">
        <v>2337</v>
      </c>
      <c r="B1023" s="17" t="s">
        <v>4862</v>
      </c>
      <c r="C1023" s="17" t="s">
        <v>2215</v>
      </c>
      <c r="D1023" s="17" t="s">
        <v>2211</v>
      </c>
      <c r="E1023" s="25">
        <v>1995.8</v>
      </c>
      <c r="F1023" s="25">
        <v>2433.9</v>
      </c>
      <c r="G1023" s="18">
        <v>45925</v>
      </c>
      <c r="H1023" s="17" t="s">
        <v>4863</v>
      </c>
      <c r="I1023" s="17" t="s">
        <v>24</v>
      </c>
      <c r="J1023" s="17" t="s">
        <v>2212</v>
      </c>
      <c r="K1023" s="17" t="s">
        <v>2501</v>
      </c>
      <c r="L1023" t="str">
        <f>IF(COUNTIFS(ZSOHPP055[订单号数值], ZSOHSD058[[#This Row],[订单号数值]], ZSOHPP055[行項目], ZSOHSD058[[#This Row],[行項目]])&gt;0, "Y", "")</f>
        <v>Y</v>
      </c>
      <c r="M1023">
        <f>IF(ZSOHSD058[[#This Row],[銷售訂單]]="", "", --ZSOHSD058[[#This Row],[銷售訂單]])</f>
        <v>6080527</v>
      </c>
      <c r="N1023" s="16">
        <f>IF(ZSOHSD058[[#This Row],[落胚數]]="","",IF(ISNUMBER(ZSOHSD058[[#This Row],[落胚數]]+0), ZSOHSD058[[#This Row],[落胚數]]+0, 0))</f>
        <v>2433.9</v>
      </c>
    </row>
    <row r="1024" spans="1:14">
      <c r="A1024" s="17" t="s">
        <v>2920</v>
      </c>
      <c r="B1024" s="17" t="s">
        <v>4862</v>
      </c>
      <c r="C1024" s="17" t="s">
        <v>2216</v>
      </c>
      <c r="D1024" s="17" t="s">
        <v>2211</v>
      </c>
      <c r="E1024" s="25">
        <v>9366.7000000000007</v>
      </c>
      <c r="F1024" s="25">
        <v>11019.6</v>
      </c>
      <c r="G1024" s="18">
        <v>45926</v>
      </c>
      <c r="H1024" s="17" t="s">
        <v>4823</v>
      </c>
      <c r="I1024" s="17" t="s">
        <v>24</v>
      </c>
      <c r="J1024" s="17" t="s">
        <v>2212</v>
      </c>
      <c r="K1024" s="17" t="s">
        <v>2501</v>
      </c>
      <c r="L1024" t="str">
        <f>IF(COUNTIFS(ZSOHPP055[订单号数值], ZSOHSD058[[#This Row],[订单号数值]], ZSOHPP055[行項目], ZSOHSD058[[#This Row],[行項目]])&gt;0, "Y", "")</f>
        <v>Y</v>
      </c>
      <c r="M1024">
        <f>IF(ZSOHSD058[[#This Row],[銷售訂單]]="", "", --ZSOHSD058[[#This Row],[銷售訂單]])</f>
        <v>6080527</v>
      </c>
      <c r="N1024" s="16">
        <f>IF(ZSOHSD058[[#This Row],[落胚數]]="","",IF(ISNUMBER(ZSOHSD058[[#This Row],[落胚數]]+0), ZSOHSD058[[#This Row],[落胚數]]+0, 0))</f>
        <v>11019.6</v>
      </c>
    </row>
    <row r="1025" spans="1:14">
      <c r="A1025" s="17" t="s">
        <v>2920</v>
      </c>
      <c r="B1025" s="17" t="s">
        <v>4862</v>
      </c>
      <c r="C1025" s="17" t="s">
        <v>2217</v>
      </c>
      <c r="D1025" s="17" t="s">
        <v>2211</v>
      </c>
      <c r="E1025" s="25">
        <v>1000</v>
      </c>
      <c r="F1025" s="25">
        <v>1176.5</v>
      </c>
      <c r="G1025" s="18">
        <v>45926</v>
      </c>
      <c r="H1025" s="17" t="s">
        <v>4823</v>
      </c>
      <c r="I1025" s="17" t="s">
        <v>24</v>
      </c>
      <c r="J1025" s="17" t="s">
        <v>2212</v>
      </c>
      <c r="K1025" s="17" t="s">
        <v>2501</v>
      </c>
      <c r="L1025" t="str">
        <f>IF(COUNTIFS(ZSOHPP055[订单号数值], ZSOHSD058[[#This Row],[订单号数值]], ZSOHPP055[行項目], ZSOHSD058[[#This Row],[行項目]])&gt;0, "Y", "")</f>
        <v>Y</v>
      </c>
      <c r="M1025">
        <f>IF(ZSOHSD058[[#This Row],[銷售訂單]]="", "", --ZSOHSD058[[#This Row],[銷售訂單]])</f>
        <v>6080527</v>
      </c>
      <c r="N1025" s="16">
        <f>IF(ZSOHSD058[[#This Row],[落胚數]]="","",IF(ISNUMBER(ZSOHSD058[[#This Row],[落胚數]]+0), ZSOHSD058[[#This Row],[落胚數]]+0, 0))</f>
        <v>1176.5</v>
      </c>
    </row>
    <row r="1026" spans="1:14">
      <c r="A1026" s="17" t="s">
        <v>2378</v>
      </c>
      <c r="B1026" s="17" t="s">
        <v>4864</v>
      </c>
      <c r="C1026" s="17" t="s">
        <v>2210</v>
      </c>
      <c r="D1026" s="17" t="s">
        <v>2211</v>
      </c>
      <c r="E1026" s="25">
        <v>260.8</v>
      </c>
      <c r="F1026" s="25">
        <v>347.8</v>
      </c>
      <c r="G1026" s="18">
        <v>45925</v>
      </c>
      <c r="H1026" s="17" t="s">
        <v>4863</v>
      </c>
      <c r="I1026" s="17" t="s">
        <v>24</v>
      </c>
      <c r="J1026" s="17" t="s">
        <v>2212</v>
      </c>
      <c r="K1026" s="17" t="s">
        <v>2213</v>
      </c>
      <c r="L1026" t="str">
        <f>IF(COUNTIFS(ZSOHPP055[订单号数值], ZSOHSD058[[#This Row],[订单号数值]], ZSOHPP055[行項目], ZSOHSD058[[#This Row],[行項目]])&gt;0, "Y", "")</f>
        <v/>
      </c>
      <c r="M1026">
        <f>IF(ZSOHSD058[[#This Row],[銷售訂單]]="", "", --ZSOHSD058[[#This Row],[銷售訂單]])</f>
        <v>6080529</v>
      </c>
      <c r="N1026" s="16">
        <f>IF(ZSOHSD058[[#This Row],[落胚數]]="","",IF(ISNUMBER(ZSOHSD058[[#This Row],[落胚數]]+0), ZSOHSD058[[#This Row],[落胚數]]+0, 0))</f>
        <v>347.8</v>
      </c>
    </row>
    <row r="1027" spans="1:14">
      <c r="A1027" s="17" t="s">
        <v>2373</v>
      </c>
      <c r="B1027" s="17" t="s">
        <v>4864</v>
      </c>
      <c r="C1027" s="17" t="s">
        <v>2215</v>
      </c>
      <c r="D1027" s="17" t="s">
        <v>2211</v>
      </c>
      <c r="E1027" s="25">
        <v>136.1</v>
      </c>
      <c r="F1027" s="25">
        <v>170.1</v>
      </c>
      <c r="G1027" s="18">
        <v>45925</v>
      </c>
      <c r="H1027" s="17" t="s">
        <v>4863</v>
      </c>
      <c r="I1027" s="17" t="s">
        <v>24</v>
      </c>
      <c r="J1027" s="17" t="s">
        <v>2212</v>
      </c>
      <c r="K1027" s="17" t="s">
        <v>2213</v>
      </c>
      <c r="L1027" t="str">
        <f>IF(COUNTIFS(ZSOHPP055[订单号数值], ZSOHSD058[[#This Row],[订单号数值]], ZSOHPP055[行項目], ZSOHSD058[[#This Row],[行項目]])&gt;0, "Y", "")</f>
        <v/>
      </c>
      <c r="M1027">
        <f>IF(ZSOHSD058[[#This Row],[銷售訂單]]="", "", --ZSOHSD058[[#This Row],[銷售訂單]])</f>
        <v>6080529</v>
      </c>
      <c r="N1027" s="16">
        <f>IF(ZSOHSD058[[#This Row],[落胚數]]="","",IF(ISNUMBER(ZSOHSD058[[#This Row],[落胚數]]+0), ZSOHSD058[[#This Row],[落胚數]]+0, 0))</f>
        <v>170.1</v>
      </c>
    </row>
    <row r="1028" spans="1:14">
      <c r="A1028" s="17" t="s">
        <v>2927</v>
      </c>
      <c r="B1028" s="17" t="s">
        <v>4865</v>
      </c>
      <c r="C1028" s="17" t="s">
        <v>2210</v>
      </c>
      <c r="D1028" s="17" t="s">
        <v>2211</v>
      </c>
      <c r="E1028" s="25">
        <v>46.7</v>
      </c>
      <c r="F1028" s="25">
        <v>50.2</v>
      </c>
      <c r="G1028" s="18">
        <v>45925</v>
      </c>
      <c r="H1028" s="17" t="s">
        <v>4866</v>
      </c>
      <c r="I1028" s="17" t="s">
        <v>20</v>
      </c>
      <c r="J1028" s="17" t="s">
        <v>2212</v>
      </c>
      <c r="K1028" s="17" t="s">
        <v>4167</v>
      </c>
      <c r="L1028" t="str">
        <f>IF(COUNTIFS(ZSOHPP055[订单号数值], ZSOHSD058[[#This Row],[订单号数值]], ZSOHPP055[行項目], ZSOHSD058[[#This Row],[行項目]])&gt;0, "Y", "")</f>
        <v/>
      </c>
      <c r="M1028">
        <f>IF(ZSOHSD058[[#This Row],[銷售訂單]]="", "", --ZSOHSD058[[#This Row],[銷售訂單]])</f>
        <v>6080532</v>
      </c>
      <c r="N1028" s="16">
        <f>IF(ZSOHSD058[[#This Row],[落胚數]]="","",IF(ISNUMBER(ZSOHSD058[[#This Row],[落胚數]]+0), ZSOHSD058[[#This Row],[落胚數]]+0, 0))</f>
        <v>50.2</v>
      </c>
    </row>
    <row r="1029" spans="1:14">
      <c r="A1029" s="17" t="s">
        <v>2465</v>
      </c>
      <c r="B1029" s="17" t="s">
        <v>4867</v>
      </c>
      <c r="C1029" s="17" t="s">
        <v>2210</v>
      </c>
      <c r="D1029" s="17" t="s">
        <v>2211</v>
      </c>
      <c r="E1029" s="25">
        <v>53914</v>
      </c>
      <c r="F1029" s="25">
        <v>59904.4</v>
      </c>
      <c r="G1029" s="18">
        <v>45926</v>
      </c>
      <c r="H1029" s="17" t="s">
        <v>4155</v>
      </c>
      <c r="I1029" s="17" t="s">
        <v>20</v>
      </c>
      <c r="J1029" s="17" t="s">
        <v>2212</v>
      </c>
      <c r="K1029" s="17" t="s">
        <v>2501</v>
      </c>
      <c r="L1029" t="str">
        <f>IF(COUNTIFS(ZSOHPP055[订单号数值], ZSOHSD058[[#This Row],[订单号数值]], ZSOHPP055[行項目], ZSOHSD058[[#This Row],[行項目]])&gt;0, "Y", "")</f>
        <v>Y</v>
      </c>
      <c r="M1029">
        <f>IF(ZSOHSD058[[#This Row],[銷售訂單]]="", "", --ZSOHSD058[[#This Row],[銷售訂單]])</f>
        <v>6080555</v>
      </c>
      <c r="N1029" s="16">
        <f>IF(ZSOHSD058[[#This Row],[落胚數]]="","",IF(ISNUMBER(ZSOHSD058[[#This Row],[落胚數]]+0), ZSOHSD058[[#This Row],[落胚數]]+0, 0))</f>
        <v>59904.4</v>
      </c>
    </row>
    <row r="1030" spans="1:14">
      <c r="A1030" s="17" t="s">
        <v>2922</v>
      </c>
      <c r="B1030" s="17" t="s">
        <v>4868</v>
      </c>
      <c r="C1030" s="17" t="s">
        <v>2210</v>
      </c>
      <c r="D1030" s="17" t="s">
        <v>2211</v>
      </c>
      <c r="E1030" s="25">
        <v>2000</v>
      </c>
      <c r="F1030" s="25">
        <v>2500</v>
      </c>
      <c r="G1030" s="18">
        <v>45926</v>
      </c>
      <c r="H1030" s="17" t="s">
        <v>4159</v>
      </c>
      <c r="I1030" s="17" t="s">
        <v>22</v>
      </c>
      <c r="J1030" s="17" t="s">
        <v>2212</v>
      </c>
      <c r="K1030" s="17" t="s">
        <v>2501</v>
      </c>
      <c r="L1030" t="str">
        <f>IF(COUNTIFS(ZSOHPP055[订单号数值], ZSOHSD058[[#This Row],[订单号数值]], ZSOHPP055[行項目], ZSOHSD058[[#This Row],[行項目]])&gt;0, "Y", "")</f>
        <v>Y</v>
      </c>
      <c r="M1030">
        <f>IF(ZSOHSD058[[#This Row],[銷售訂單]]="", "", --ZSOHSD058[[#This Row],[銷售訂單]])</f>
        <v>6080561</v>
      </c>
      <c r="N1030" s="16">
        <f>IF(ZSOHSD058[[#This Row],[落胚數]]="","",IF(ISNUMBER(ZSOHSD058[[#This Row],[落胚數]]+0), ZSOHSD058[[#This Row],[落胚數]]+0, 0))</f>
        <v>2500</v>
      </c>
    </row>
    <row r="1031" spans="1:14">
      <c r="A1031" s="17" t="s">
        <v>2226</v>
      </c>
      <c r="B1031" s="17" t="s">
        <v>4869</v>
      </c>
      <c r="C1031" s="17" t="s">
        <v>2210</v>
      </c>
      <c r="D1031" s="17" t="s">
        <v>2211</v>
      </c>
      <c r="E1031" s="25">
        <v>3317.7</v>
      </c>
      <c r="F1031" s="25">
        <v>4046</v>
      </c>
      <c r="G1031" s="18">
        <v>45929</v>
      </c>
      <c r="H1031" s="17" t="s">
        <v>4870</v>
      </c>
      <c r="I1031" s="17" t="s">
        <v>22</v>
      </c>
      <c r="J1031" s="17" t="s">
        <v>2212</v>
      </c>
      <c r="K1031" s="17" t="s">
        <v>2501</v>
      </c>
      <c r="L1031" t="str">
        <f>IF(COUNTIFS(ZSOHPP055[订单号数值], ZSOHSD058[[#This Row],[订单号数值]], ZSOHPP055[行項目], ZSOHSD058[[#This Row],[行項目]])&gt;0, "Y", "")</f>
        <v>Y</v>
      </c>
      <c r="M1031">
        <f>IF(ZSOHSD058[[#This Row],[銷售訂單]]="", "", --ZSOHSD058[[#This Row],[銷售訂單]])</f>
        <v>6080646</v>
      </c>
      <c r="N1031" s="16">
        <f>IF(ZSOHSD058[[#This Row],[落胚數]]="","",IF(ISNUMBER(ZSOHSD058[[#This Row],[落胚數]]+0), ZSOHSD058[[#This Row],[落胚數]]+0, 0))</f>
        <v>4046</v>
      </c>
    </row>
    <row r="1032" spans="1:14">
      <c r="A1032" s="17" t="s">
        <v>2226</v>
      </c>
      <c r="B1032" s="17" t="s">
        <v>4869</v>
      </c>
      <c r="C1032" s="17" t="s">
        <v>2215</v>
      </c>
      <c r="D1032" s="17" t="s">
        <v>2211</v>
      </c>
      <c r="E1032" s="25">
        <v>1769.4</v>
      </c>
      <c r="F1032" s="25">
        <v>2081.6999999999998</v>
      </c>
      <c r="G1032" s="18">
        <v>45934</v>
      </c>
      <c r="H1032" s="17" t="s">
        <v>4870</v>
      </c>
      <c r="I1032" s="17" t="s">
        <v>22</v>
      </c>
      <c r="J1032" s="17" t="s">
        <v>2212</v>
      </c>
      <c r="K1032" s="17" t="s">
        <v>2501</v>
      </c>
      <c r="L1032" t="str">
        <f>IF(COUNTIFS(ZSOHPP055[订单号数值], ZSOHSD058[[#This Row],[订单号数值]], ZSOHPP055[行項目], ZSOHSD058[[#This Row],[行項目]])&gt;0, "Y", "")</f>
        <v>Y</v>
      </c>
      <c r="M1032">
        <f>IF(ZSOHSD058[[#This Row],[銷售訂單]]="", "", --ZSOHSD058[[#This Row],[銷售訂單]])</f>
        <v>6080646</v>
      </c>
      <c r="N1032" s="16">
        <f>IF(ZSOHSD058[[#This Row],[落胚數]]="","",IF(ISNUMBER(ZSOHSD058[[#This Row],[落胚數]]+0), ZSOHSD058[[#This Row],[落胚數]]+0, 0))</f>
        <v>2081.6999999999998</v>
      </c>
    </row>
    <row r="1033" spans="1:14">
      <c r="A1033" s="17" t="s">
        <v>2225</v>
      </c>
      <c r="B1033" s="17" t="s">
        <v>4871</v>
      </c>
      <c r="C1033" s="17" t="s">
        <v>2210</v>
      </c>
      <c r="D1033" s="17" t="s">
        <v>2211</v>
      </c>
      <c r="E1033" s="25">
        <v>2050</v>
      </c>
      <c r="F1033" s="25">
        <v>2411.8000000000002</v>
      </c>
      <c r="G1033" s="18">
        <v>45929</v>
      </c>
      <c r="H1033" s="17" t="s">
        <v>4872</v>
      </c>
      <c r="I1033" s="17" t="s">
        <v>22</v>
      </c>
      <c r="J1033" s="17" t="s">
        <v>2212</v>
      </c>
      <c r="K1033" s="17" t="s">
        <v>2501</v>
      </c>
      <c r="L1033" t="str">
        <f>IF(COUNTIFS(ZSOHPP055[订单号数值], ZSOHSD058[[#This Row],[订单号数值]], ZSOHPP055[行項目], ZSOHSD058[[#This Row],[行項目]])&gt;0, "Y", "")</f>
        <v>Y</v>
      </c>
      <c r="M1033">
        <f>IF(ZSOHSD058[[#This Row],[銷售訂單]]="", "", --ZSOHSD058[[#This Row],[銷售訂單]])</f>
        <v>6080647</v>
      </c>
      <c r="N1033" s="16">
        <f>IF(ZSOHSD058[[#This Row],[落胚數]]="","",IF(ISNUMBER(ZSOHSD058[[#This Row],[落胚數]]+0), ZSOHSD058[[#This Row],[落胚數]]+0, 0))</f>
        <v>2411.8000000000002</v>
      </c>
    </row>
    <row r="1034" spans="1:14">
      <c r="A1034" s="17" t="s">
        <v>2312</v>
      </c>
      <c r="B1034" s="17" t="s">
        <v>4871</v>
      </c>
      <c r="C1034" s="17" t="s">
        <v>2215</v>
      </c>
      <c r="D1034" s="17" t="s">
        <v>2211</v>
      </c>
      <c r="E1034" s="25">
        <v>1000</v>
      </c>
      <c r="F1034" s="25">
        <v>1176.5</v>
      </c>
      <c r="G1034" s="18">
        <v>45929</v>
      </c>
      <c r="H1034" s="17" t="s">
        <v>4872</v>
      </c>
      <c r="I1034" s="17" t="s">
        <v>22</v>
      </c>
      <c r="J1034" s="17" t="s">
        <v>2212</v>
      </c>
      <c r="K1034" s="17" t="s">
        <v>2501</v>
      </c>
      <c r="L1034" t="str">
        <f>IF(COUNTIFS(ZSOHPP055[订单号数值], ZSOHSD058[[#This Row],[订单号数值]], ZSOHPP055[行項目], ZSOHSD058[[#This Row],[行項目]])&gt;0, "Y", "")</f>
        <v>Y</v>
      </c>
      <c r="M1034">
        <f>IF(ZSOHSD058[[#This Row],[銷售訂單]]="", "", --ZSOHSD058[[#This Row],[銷售訂單]])</f>
        <v>6080647</v>
      </c>
      <c r="N1034" s="16">
        <f>IF(ZSOHSD058[[#This Row],[落胚數]]="","",IF(ISNUMBER(ZSOHSD058[[#This Row],[落胚數]]+0), ZSOHSD058[[#This Row],[落胚數]]+0, 0))</f>
        <v>1176.5</v>
      </c>
    </row>
    <row r="1035" spans="1:14">
      <c r="A1035" s="17" t="s">
        <v>2312</v>
      </c>
      <c r="B1035" s="17" t="s">
        <v>4871</v>
      </c>
      <c r="C1035" s="17" t="s">
        <v>2216</v>
      </c>
      <c r="D1035" s="17" t="s">
        <v>2211</v>
      </c>
      <c r="E1035" s="25">
        <v>1000</v>
      </c>
      <c r="F1035" s="25">
        <v>1176.5</v>
      </c>
      <c r="G1035" s="18">
        <v>45929</v>
      </c>
      <c r="H1035" s="17" t="s">
        <v>4872</v>
      </c>
      <c r="I1035" s="17" t="s">
        <v>22</v>
      </c>
      <c r="J1035" s="17" t="s">
        <v>2212</v>
      </c>
      <c r="K1035" s="17" t="s">
        <v>2501</v>
      </c>
      <c r="L1035" t="str">
        <f>IF(COUNTIFS(ZSOHPP055[订单号数值], ZSOHSD058[[#This Row],[订单号数值]], ZSOHPP055[行項目], ZSOHSD058[[#This Row],[行項目]])&gt;0, "Y", "")</f>
        <v>Y</v>
      </c>
      <c r="M1035">
        <f>IF(ZSOHSD058[[#This Row],[銷售訂單]]="", "", --ZSOHSD058[[#This Row],[銷售訂單]])</f>
        <v>6080647</v>
      </c>
      <c r="N1035" s="16">
        <f>IF(ZSOHSD058[[#This Row],[落胚數]]="","",IF(ISNUMBER(ZSOHSD058[[#This Row],[落胚數]]+0), ZSOHSD058[[#This Row],[落胚數]]+0, 0))</f>
        <v>1176.5</v>
      </c>
    </row>
    <row r="1036" spans="1:14">
      <c r="A1036" s="17" t="s">
        <v>2649</v>
      </c>
      <c r="B1036" s="17" t="s">
        <v>4873</v>
      </c>
      <c r="C1036" s="17" t="s">
        <v>2210</v>
      </c>
      <c r="D1036" s="17" t="s">
        <v>2211</v>
      </c>
      <c r="E1036" s="25">
        <v>164761.20000000001</v>
      </c>
      <c r="F1036" s="25">
        <v>183068</v>
      </c>
      <c r="G1036" s="18">
        <v>45930</v>
      </c>
      <c r="H1036" s="17" t="s">
        <v>4857</v>
      </c>
      <c r="I1036" s="17" t="s">
        <v>20</v>
      </c>
      <c r="J1036" s="17" t="s">
        <v>2212</v>
      </c>
      <c r="K1036" s="17" t="s">
        <v>2501</v>
      </c>
      <c r="L1036" t="str">
        <f>IF(COUNTIFS(ZSOHPP055[订单号数值], ZSOHSD058[[#This Row],[订单号数值]], ZSOHPP055[行項目], ZSOHSD058[[#This Row],[行項目]])&gt;0, "Y", "")</f>
        <v>Y</v>
      </c>
      <c r="M1036">
        <f>IF(ZSOHSD058[[#This Row],[銷售訂單]]="", "", --ZSOHSD058[[#This Row],[銷售訂單]])</f>
        <v>6080675</v>
      </c>
      <c r="N1036" s="16">
        <f>IF(ZSOHSD058[[#This Row],[落胚數]]="","",IF(ISNUMBER(ZSOHSD058[[#This Row],[落胚數]]+0), ZSOHSD058[[#This Row],[落胚數]]+0, 0))</f>
        <v>183068</v>
      </c>
    </row>
    <row r="1037" spans="1:14">
      <c r="A1037" s="17" t="s">
        <v>2927</v>
      </c>
      <c r="B1037" s="17" t="s">
        <v>4874</v>
      </c>
      <c r="C1037" s="17" t="s">
        <v>2210</v>
      </c>
      <c r="D1037" s="17" t="s">
        <v>2211</v>
      </c>
      <c r="E1037" s="25">
        <v>46.7</v>
      </c>
      <c r="F1037" s="25">
        <v>50.2</v>
      </c>
      <c r="G1037" s="18">
        <v>45930</v>
      </c>
      <c r="H1037" s="17" t="s">
        <v>4797</v>
      </c>
      <c r="I1037" s="17" t="s">
        <v>20</v>
      </c>
      <c r="J1037" s="17" t="s">
        <v>2212</v>
      </c>
      <c r="K1037" s="17" t="s">
        <v>2501</v>
      </c>
      <c r="L1037" t="str">
        <f>IF(COUNTIFS(ZSOHPP055[订单号数值], ZSOHSD058[[#This Row],[订单号数值]], ZSOHPP055[行項目], ZSOHSD058[[#This Row],[行項目]])&gt;0, "Y", "")</f>
        <v>Y</v>
      </c>
      <c r="M1037">
        <f>IF(ZSOHSD058[[#This Row],[銷售訂單]]="", "", --ZSOHSD058[[#This Row],[銷售訂單]])</f>
        <v>6080676</v>
      </c>
      <c r="N1037" s="16">
        <f>IF(ZSOHSD058[[#This Row],[落胚數]]="","",IF(ISNUMBER(ZSOHSD058[[#This Row],[落胚數]]+0), ZSOHSD058[[#This Row],[落胚數]]+0, 0))</f>
        <v>50.2</v>
      </c>
    </row>
    <row r="1038" spans="1:14">
      <c r="A1038" s="17" t="s">
        <v>2929</v>
      </c>
      <c r="B1038" s="17" t="s">
        <v>4874</v>
      </c>
      <c r="C1038" s="17" t="s">
        <v>2215</v>
      </c>
      <c r="D1038" s="17" t="s">
        <v>2211</v>
      </c>
      <c r="E1038" s="25">
        <v>46.7</v>
      </c>
      <c r="F1038" s="25">
        <v>50.2</v>
      </c>
      <c r="G1038" s="18">
        <v>45930</v>
      </c>
      <c r="H1038" s="17" t="s">
        <v>4797</v>
      </c>
      <c r="I1038" s="17" t="s">
        <v>20</v>
      </c>
      <c r="J1038" s="17" t="s">
        <v>2212</v>
      </c>
      <c r="K1038" s="17" t="s">
        <v>2501</v>
      </c>
      <c r="L1038" t="str">
        <f>IF(COUNTIFS(ZSOHPP055[订单号数值], ZSOHSD058[[#This Row],[订单号数值]], ZSOHPP055[行項目], ZSOHSD058[[#This Row],[行項目]])&gt;0, "Y", "")</f>
        <v>Y</v>
      </c>
      <c r="M1038">
        <f>IF(ZSOHSD058[[#This Row],[銷售訂單]]="", "", --ZSOHSD058[[#This Row],[銷售訂單]])</f>
        <v>6080676</v>
      </c>
      <c r="N1038" s="16">
        <f>IF(ZSOHSD058[[#This Row],[落胚數]]="","",IF(ISNUMBER(ZSOHSD058[[#This Row],[落胚數]]+0), ZSOHSD058[[#This Row],[落胚數]]+0, 0))</f>
        <v>50.2</v>
      </c>
    </row>
    <row r="1039" spans="1:14">
      <c r="A1039" s="17" t="s">
        <v>2494</v>
      </c>
      <c r="B1039" s="17" t="s">
        <v>4875</v>
      </c>
      <c r="C1039" s="17" t="s">
        <v>2210</v>
      </c>
      <c r="D1039" s="17" t="s">
        <v>2211</v>
      </c>
      <c r="E1039" s="25">
        <v>120</v>
      </c>
      <c r="F1039" s="25">
        <v>120.1</v>
      </c>
      <c r="G1039" s="18">
        <v>45931</v>
      </c>
      <c r="H1039" s="17" t="s">
        <v>4153</v>
      </c>
      <c r="I1039" s="17" t="s">
        <v>21</v>
      </c>
      <c r="J1039" s="17" t="s">
        <v>2212</v>
      </c>
      <c r="K1039" s="17" t="s">
        <v>2501</v>
      </c>
      <c r="L1039" t="str">
        <f>IF(COUNTIFS(ZSOHPP055[订单号数值], ZSOHSD058[[#This Row],[订单号数值]], ZSOHPP055[行項目], ZSOHSD058[[#This Row],[行項目]])&gt;0, "Y", "")</f>
        <v>Y</v>
      </c>
      <c r="M1039">
        <f>IF(ZSOHSD058[[#This Row],[銷售訂單]]="", "", --ZSOHSD058[[#This Row],[銷售訂單]])</f>
        <v>6080702</v>
      </c>
      <c r="N1039" s="16">
        <f>IF(ZSOHSD058[[#This Row],[落胚數]]="","",IF(ISNUMBER(ZSOHSD058[[#This Row],[落胚數]]+0), ZSOHSD058[[#This Row],[落胚數]]+0, 0))</f>
        <v>120.1</v>
      </c>
    </row>
    <row r="1040" spans="1:14">
      <c r="A1040" s="17" t="s">
        <v>2619</v>
      </c>
      <c r="B1040" s="17" t="s">
        <v>4876</v>
      </c>
      <c r="C1040" s="17" t="s">
        <v>2210</v>
      </c>
      <c r="D1040" s="17" t="s">
        <v>2211</v>
      </c>
      <c r="E1040" s="25">
        <v>103218.7</v>
      </c>
      <c r="F1040" s="25">
        <v>114687.4</v>
      </c>
      <c r="G1040" s="18">
        <v>45931</v>
      </c>
      <c r="H1040" s="17" t="s">
        <v>4877</v>
      </c>
      <c r="I1040" s="17" t="s">
        <v>20</v>
      </c>
      <c r="J1040" s="17" t="s">
        <v>2212</v>
      </c>
      <c r="K1040" s="17" t="s">
        <v>2501</v>
      </c>
      <c r="L1040" t="str">
        <f>IF(COUNTIFS(ZSOHPP055[订单号数值], ZSOHSD058[[#This Row],[订单号数值]], ZSOHPP055[行項目], ZSOHSD058[[#This Row],[行項目]])&gt;0, "Y", "")</f>
        <v>Y</v>
      </c>
      <c r="M1040">
        <f>IF(ZSOHSD058[[#This Row],[銷售訂單]]="", "", --ZSOHSD058[[#This Row],[銷售訂單]])</f>
        <v>6080703</v>
      </c>
      <c r="N1040" s="16">
        <f>IF(ZSOHSD058[[#This Row],[落胚數]]="","",IF(ISNUMBER(ZSOHSD058[[#This Row],[落胚數]]+0), ZSOHSD058[[#This Row],[落胚數]]+0, 0))</f>
        <v>114687.4</v>
      </c>
    </row>
    <row r="1041" spans="1:14">
      <c r="A1041" s="17" t="s">
        <v>2635</v>
      </c>
      <c r="B1041" s="17" t="s">
        <v>4878</v>
      </c>
      <c r="C1041" s="17" t="s">
        <v>2210</v>
      </c>
      <c r="D1041" s="17" t="s">
        <v>2211</v>
      </c>
      <c r="E1041" s="25">
        <v>10826</v>
      </c>
      <c r="F1041" s="25">
        <v>12028.9</v>
      </c>
      <c r="G1041" s="18">
        <v>45931</v>
      </c>
      <c r="H1041" s="17" t="s">
        <v>4877</v>
      </c>
      <c r="I1041" s="17" t="s">
        <v>20</v>
      </c>
      <c r="J1041" s="17" t="s">
        <v>2212</v>
      </c>
      <c r="K1041" s="17" t="s">
        <v>2501</v>
      </c>
      <c r="L1041" t="str">
        <f>IF(COUNTIFS(ZSOHPP055[订单号数值], ZSOHSD058[[#This Row],[订单号数值]], ZSOHPP055[行項目], ZSOHSD058[[#This Row],[行項目]])&gt;0, "Y", "")</f>
        <v>Y</v>
      </c>
      <c r="M1041">
        <f>IF(ZSOHSD058[[#This Row],[銷售訂單]]="", "", --ZSOHSD058[[#This Row],[銷售訂單]])</f>
        <v>6080704</v>
      </c>
      <c r="N1041" s="16">
        <f>IF(ZSOHSD058[[#This Row],[落胚數]]="","",IF(ISNUMBER(ZSOHSD058[[#This Row],[落胚數]]+0), ZSOHSD058[[#This Row],[落胚數]]+0, 0))</f>
        <v>12028.9</v>
      </c>
    </row>
    <row r="1042" spans="1:14">
      <c r="A1042" s="17" t="s">
        <v>2612</v>
      </c>
      <c r="B1042" s="17" t="s">
        <v>4879</v>
      </c>
      <c r="C1042" s="17" t="s">
        <v>2210</v>
      </c>
      <c r="D1042" s="17" t="s">
        <v>2211</v>
      </c>
      <c r="E1042" s="25">
        <v>51807.1</v>
      </c>
      <c r="F1042" s="25">
        <v>54533.8</v>
      </c>
      <c r="G1042" s="18">
        <v>45932</v>
      </c>
      <c r="H1042" s="17" t="s">
        <v>4880</v>
      </c>
      <c r="I1042" s="17" t="s">
        <v>20</v>
      </c>
      <c r="J1042" s="17" t="s">
        <v>2212</v>
      </c>
      <c r="K1042" s="17" t="s">
        <v>2501</v>
      </c>
      <c r="L1042" t="str">
        <f>IF(COUNTIFS(ZSOHPP055[订单号数值], ZSOHSD058[[#This Row],[订单号数值]], ZSOHPP055[行項目], ZSOHSD058[[#This Row],[行項目]])&gt;0, "Y", "")</f>
        <v>Y</v>
      </c>
      <c r="M1042">
        <f>IF(ZSOHSD058[[#This Row],[銷售訂單]]="", "", --ZSOHSD058[[#This Row],[銷售訂單]])</f>
        <v>6080707</v>
      </c>
      <c r="N1042" s="16">
        <f>IF(ZSOHSD058[[#This Row],[落胚數]]="","",IF(ISNUMBER(ZSOHSD058[[#This Row],[落胚數]]+0), ZSOHSD058[[#This Row],[落胚數]]+0, 0))</f>
        <v>54533.8</v>
      </c>
    </row>
    <row r="1043" spans="1:14">
      <c r="A1043" s="17" t="s">
        <v>2865</v>
      </c>
      <c r="B1043" s="17" t="s">
        <v>4881</v>
      </c>
      <c r="C1043" s="17" t="s">
        <v>2210</v>
      </c>
      <c r="D1043" s="17" t="s">
        <v>2211</v>
      </c>
      <c r="E1043" s="25">
        <v>139.6</v>
      </c>
      <c r="F1043" s="25">
        <v>150.1</v>
      </c>
      <c r="G1043" s="18">
        <v>45932</v>
      </c>
      <c r="H1043" s="17" t="s">
        <v>4882</v>
      </c>
      <c r="I1043" s="17" t="s">
        <v>20</v>
      </c>
      <c r="J1043" s="17" t="s">
        <v>2212</v>
      </c>
      <c r="K1043" s="17" t="s">
        <v>2501</v>
      </c>
      <c r="L1043" t="str">
        <f>IF(COUNTIFS(ZSOHPP055[订单号数值], ZSOHSD058[[#This Row],[订单号数值]], ZSOHPP055[行項目], ZSOHSD058[[#This Row],[行項目]])&gt;0, "Y", "")</f>
        <v>Y</v>
      </c>
      <c r="M1043">
        <f>IF(ZSOHSD058[[#This Row],[銷售訂單]]="", "", --ZSOHSD058[[#This Row],[銷售訂單]])</f>
        <v>6080708</v>
      </c>
      <c r="N1043" s="16">
        <f>IF(ZSOHSD058[[#This Row],[落胚數]]="","",IF(ISNUMBER(ZSOHSD058[[#This Row],[落胚數]]+0), ZSOHSD058[[#This Row],[落胚數]]+0, 0))</f>
        <v>150.1</v>
      </c>
    </row>
    <row r="1044" spans="1:14">
      <c r="A1044" s="17" t="s">
        <v>2714</v>
      </c>
      <c r="B1044" s="17" t="s">
        <v>4883</v>
      </c>
      <c r="C1044" s="17" t="s">
        <v>2210</v>
      </c>
      <c r="D1044" s="17" t="s">
        <v>2211</v>
      </c>
      <c r="E1044" s="25">
        <v>50.1</v>
      </c>
      <c r="F1044" s="25">
        <v>53.8</v>
      </c>
      <c r="G1044" s="18">
        <v>45932</v>
      </c>
      <c r="H1044" s="17" t="s">
        <v>4882</v>
      </c>
      <c r="I1044" s="17" t="s">
        <v>20</v>
      </c>
      <c r="J1044" s="17" t="s">
        <v>2212</v>
      </c>
      <c r="K1044" s="17" t="s">
        <v>2501</v>
      </c>
      <c r="L1044" t="str">
        <f>IF(COUNTIFS(ZSOHPP055[订单号数值], ZSOHSD058[[#This Row],[订单号数值]], ZSOHPP055[行項目], ZSOHSD058[[#This Row],[行項目]])&gt;0, "Y", "")</f>
        <v/>
      </c>
      <c r="M1044">
        <f>IF(ZSOHSD058[[#This Row],[銷售訂單]]="", "", --ZSOHSD058[[#This Row],[銷售訂單]])</f>
        <v>6080710</v>
      </c>
      <c r="N1044" s="16">
        <f>IF(ZSOHSD058[[#This Row],[落胚數]]="","",IF(ISNUMBER(ZSOHSD058[[#This Row],[落胚數]]+0), ZSOHSD058[[#This Row],[落胚數]]+0, 0))</f>
        <v>53.8</v>
      </c>
    </row>
    <row r="1045" spans="1:14">
      <c r="A1045" s="17" t="s">
        <v>2651</v>
      </c>
      <c r="B1045" s="17" t="s">
        <v>4884</v>
      </c>
      <c r="C1045" s="17" t="s">
        <v>2210</v>
      </c>
      <c r="D1045" s="17" t="s">
        <v>2211</v>
      </c>
      <c r="E1045" s="25">
        <v>16788.400000000001</v>
      </c>
      <c r="F1045" s="25">
        <v>18653.7</v>
      </c>
      <c r="G1045" s="18">
        <v>45932</v>
      </c>
      <c r="H1045" s="17" t="s">
        <v>4880</v>
      </c>
      <c r="I1045" s="17" t="s">
        <v>20</v>
      </c>
      <c r="J1045" s="17" t="s">
        <v>2212</v>
      </c>
      <c r="K1045" s="17" t="s">
        <v>2501</v>
      </c>
      <c r="L1045" t="str">
        <f>IF(COUNTIFS(ZSOHPP055[订单号数值], ZSOHSD058[[#This Row],[订单号数值]], ZSOHPP055[行項目], ZSOHSD058[[#This Row],[行項目]])&gt;0, "Y", "")</f>
        <v>Y</v>
      </c>
      <c r="M1045">
        <f>IF(ZSOHSD058[[#This Row],[銷售訂單]]="", "", --ZSOHSD058[[#This Row],[銷售訂單]])</f>
        <v>6080711</v>
      </c>
      <c r="N1045" s="16">
        <f>IF(ZSOHSD058[[#This Row],[落胚數]]="","",IF(ISNUMBER(ZSOHSD058[[#This Row],[落胚數]]+0), ZSOHSD058[[#This Row],[落胚數]]+0, 0))</f>
        <v>18653.7</v>
      </c>
    </row>
    <row r="1046" spans="1:14">
      <c r="A1046" s="17" t="s">
        <v>2894</v>
      </c>
      <c r="B1046" s="17" t="s">
        <v>4884</v>
      </c>
      <c r="C1046" s="17" t="s">
        <v>2215</v>
      </c>
      <c r="D1046" s="17" t="s">
        <v>2211</v>
      </c>
      <c r="E1046" s="25">
        <v>1597.7</v>
      </c>
      <c r="F1046" s="25">
        <v>1775.2</v>
      </c>
      <c r="G1046" s="18">
        <v>45932</v>
      </c>
      <c r="H1046" s="17" t="s">
        <v>4880</v>
      </c>
      <c r="I1046" s="17" t="s">
        <v>20</v>
      </c>
      <c r="J1046" s="17" t="s">
        <v>2212</v>
      </c>
      <c r="K1046" s="17" t="s">
        <v>2501</v>
      </c>
      <c r="L1046" t="str">
        <f>IF(COUNTIFS(ZSOHPP055[订单号数值], ZSOHSD058[[#This Row],[订单号数值]], ZSOHPP055[行項目], ZSOHSD058[[#This Row],[行項目]])&gt;0, "Y", "")</f>
        <v/>
      </c>
      <c r="M1046">
        <f>IF(ZSOHSD058[[#This Row],[銷售訂單]]="", "", --ZSOHSD058[[#This Row],[銷售訂單]])</f>
        <v>6080711</v>
      </c>
      <c r="N1046" s="16">
        <f>IF(ZSOHSD058[[#This Row],[落胚數]]="","",IF(ISNUMBER(ZSOHSD058[[#This Row],[落胚數]]+0), ZSOHSD058[[#This Row],[落胚數]]+0, 0))</f>
        <v>1775.2</v>
      </c>
    </row>
    <row r="1047" spans="1:14">
      <c r="A1047" s="17" t="s">
        <v>2894</v>
      </c>
      <c r="B1047" s="17" t="s">
        <v>4884</v>
      </c>
      <c r="C1047" s="17" t="s">
        <v>2216</v>
      </c>
      <c r="D1047" s="17" t="s">
        <v>2211</v>
      </c>
      <c r="E1047" s="25">
        <v>1065</v>
      </c>
      <c r="F1047" s="25">
        <v>1183.3</v>
      </c>
      <c r="G1047" s="18">
        <v>45932</v>
      </c>
      <c r="H1047" s="17" t="s">
        <v>4880</v>
      </c>
      <c r="I1047" s="17" t="s">
        <v>20</v>
      </c>
      <c r="J1047" s="17" t="s">
        <v>2212</v>
      </c>
      <c r="K1047" s="17" t="s">
        <v>2501</v>
      </c>
      <c r="L1047" t="str">
        <f>IF(COUNTIFS(ZSOHPP055[订单号数值], ZSOHSD058[[#This Row],[订单号数值]], ZSOHPP055[行項目], ZSOHSD058[[#This Row],[行項目]])&gt;0, "Y", "")</f>
        <v/>
      </c>
      <c r="M1047">
        <f>IF(ZSOHSD058[[#This Row],[銷售訂單]]="", "", --ZSOHSD058[[#This Row],[銷售訂單]])</f>
        <v>6080711</v>
      </c>
      <c r="N1047" s="16">
        <f>IF(ZSOHSD058[[#This Row],[落胚數]]="","",IF(ISNUMBER(ZSOHSD058[[#This Row],[落胚數]]+0), ZSOHSD058[[#This Row],[落胚數]]+0, 0))</f>
        <v>1183.3</v>
      </c>
    </row>
    <row r="1048" spans="1:14">
      <c r="A1048" s="17" t="s">
        <v>4885</v>
      </c>
      <c r="B1048" s="17" t="s">
        <v>4886</v>
      </c>
      <c r="C1048" s="17" t="s">
        <v>2210</v>
      </c>
      <c r="D1048" s="17" t="s">
        <v>2211</v>
      </c>
      <c r="E1048" s="25">
        <v>120</v>
      </c>
      <c r="F1048" s="25">
        <v>120.1</v>
      </c>
      <c r="G1048" s="18">
        <v>45933</v>
      </c>
      <c r="H1048" s="17" t="s">
        <v>4857</v>
      </c>
      <c r="I1048" s="17" t="s">
        <v>24</v>
      </c>
      <c r="J1048" s="17" t="s">
        <v>2212</v>
      </c>
      <c r="K1048" s="17" t="s">
        <v>4167</v>
      </c>
      <c r="L1048" t="str">
        <f>IF(COUNTIFS(ZSOHPP055[订单号数值], ZSOHSD058[[#This Row],[订单号数值]], ZSOHPP055[行項目], ZSOHSD058[[#This Row],[行項目]])&gt;0, "Y", "")</f>
        <v>Y</v>
      </c>
      <c r="M1048">
        <f>IF(ZSOHSD058[[#This Row],[銷售訂單]]="", "", --ZSOHSD058[[#This Row],[銷售訂單]])</f>
        <v>6080714</v>
      </c>
      <c r="N1048" s="16">
        <f>IF(ZSOHSD058[[#This Row],[落胚數]]="","",IF(ISNUMBER(ZSOHSD058[[#This Row],[落胚數]]+0), ZSOHSD058[[#This Row],[落胚數]]+0, 0))</f>
        <v>120.1</v>
      </c>
    </row>
    <row r="1049" spans="1:14">
      <c r="A1049" s="17" t="s">
        <v>4885</v>
      </c>
      <c r="B1049" s="17" t="s">
        <v>4886</v>
      </c>
      <c r="C1049" s="17" t="s">
        <v>2215</v>
      </c>
      <c r="D1049" s="17" t="s">
        <v>2211</v>
      </c>
      <c r="E1049" s="25">
        <v>120</v>
      </c>
      <c r="F1049" s="25">
        <v>120.1</v>
      </c>
      <c r="G1049" s="18">
        <v>45933</v>
      </c>
      <c r="H1049" s="17" t="s">
        <v>4857</v>
      </c>
      <c r="I1049" s="17" t="s">
        <v>24</v>
      </c>
      <c r="J1049" s="17" t="s">
        <v>2212</v>
      </c>
      <c r="K1049" s="17" t="s">
        <v>4167</v>
      </c>
      <c r="L1049" t="str">
        <f>IF(COUNTIFS(ZSOHPP055[订单号数值], ZSOHSD058[[#This Row],[订单号数值]], ZSOHPP055[行項目], ZSOHSD058[[#This Row],[行項目]])&gt;0, "Y", "")</f>
        <v/>
      </c>
      <c r="M1049">
        <f>IF(ZSOHSD058[[#This Row],[銷售訂單]]="", "", --ZSOHSD058[[#This Row],[銷售訂單]])</f>
        <v>6080714</v>
      </c>
      <c r="N1049" s="16">
        <f>IF(ZSOHSD058[[#This Row],[落胚數]]="","",IF(ISNUMBER(ZSOHSD058[[#This Row],[落胚數]]+0), ZSOHSD058[[#This Row],[落胚數]]+0, 0))</f>
        <v>120.1</v>
      </c>
    </row>
    <row r="1050" spans="1:14">
      <c r="A1050" s="17" t="s">
        <v>2910</v>
      </c>
      <c r="B1050" s="17" t="s">
        <v>4887</v>
      </c>
      <c r="C1050" s="17" t="s">
        <v>2210</v>
      </c>
      <c r="D1050" s="17" t="s">
        <v>2211</v>
      </c>
      <c r="E1050" s="25">
        <v>120</v>
      </c>
      <c r="F1050" s="25">
        <v>120.1</v>
      </c>
      <c r="G1050" s="18">
        <v>45933</v>
      </c>
      <c r="H1050" s="17" t="s">
        <v>4697</v>
      </c>
      <c r="I1050" s="17" t="s">
        <v>22</v>
      </c>
      <c r="J1050" s="17" t="s">
        <v>2212</v>
      </c>
      <c r="K1050" s="17" t="s">
        <v>2501</v>
      </c>
      <c r="L1050" t="str">
        <f>IF(COUNTIFS(ZSOHPP055[订单号数值], ZSOHSD058[[#This Row],[订单号数值]], ZSOHPP055[行項目], ZSOHSD058[[#This Row],[行項目]])&gt;0, "Y", "")</f>
        <v>Y</v>
      </c>
      <c r="M1050">
        <f>IF(ZSOHSD058[[#This Row],[銷售訂單]]="", "", --ZSOHSD058[[#This Row],[銷售訂單]])</f>
        <v>6080715</v>
      </c>
      <c r="N1050" s="16">
        <f>IF(ZSOHSD058[[#This Row],[落胚數]]="","",IF(ISNUMBER(ZSOHSD058[[#This Row],[落胚數]]+0), ZSOHSD058[[#This Row],[落胚數]]+0, 0))</f>
        <v>120.1</v>
      </c>
    </row>
    <row r="1051" spans="1:14">
      <c r="A1051" s="17" t="s">
        <v>2912</v>
      </c>
      <c r="B1051" s="17" t="s">
        <v>4887</v>
      </c>
      <c r="C1051" s="17" t="s">
        <v>2215</v>
      </c>
      <c r="D1051" s="17" t="s">
        <v>2211</v>
      </c>
      <c r="E1051" s="25">
        <v>120</v>
      </c>
      <c r="F1051" s="25">
        <v>120.1</v>
      </c>
      <c r="G1051" s="18">
        <v>45933</v>
      </c>
      <c r="H1051" s="17" t="s">
        <v>4697</v>
      </c>
      <c r="I1051" s="17" t="s">
        <v>22</v>
      </c>
      <c r="J1051" s="17" t="s">
        <v>2212</v>
      </c>
      <c r="K1051" s="17" t="s">
        <v>2501</v>
      </c>
      <c r="L1051" t="str">
        <f>IF(COUNTIFS(ZSOHPP055[订单号数值], ZSOHSD058[[#This Row],[订单号数值]], ZSOHPP055[行項目], ZSOHSD058[[#This Row],[行項目]])&gt;0, "Y", "")</f>
        <v>Y</v>
      </c>
      <c r="M1051">
        <f>IF(ZSOHSD058[[#This Row],[銷售訂單]]="", "", --ZSOHSD058[[#This Row],[銷售訂單]])</f>
        <v>6080715</v>
      </c>
      <c r="N1051" s="16">
        <f>IF(ZSOHSD058[[#This Row],[落胚數]]="","",IF(ISNUMBER(ZSOHSD058[[#This Row],[落胚數]]+0), ZSOHSD058[[#This Row],[落胚數]]+0, 0))</f>
        <v>120.1</v>
      </c>
    </row>
    <row r="1052" spans="1:14">
      <c r="A1052" s="17" t="s">
        <v>2368</v>
      </c>
      <c r="B1052" s="17" t="s">
        <v>4888</v>
      </c>
      <c r="C1052" s="17" t="s">
        <v>2210</v>
      </c>
      <c r="D1052" s="17" t="s">
        <v>2211</v>
      </c>
      <c r="E1052" s="25">
        <v>6700.7</v>
      </c>
      <c r="F1052" s="25">
        <v>6700.7</v>
      </c>
      <c r="G1052" s="18">
        <v>45933</v>
      </c>
      <c r="H1052" s="17" t="s">
        <v>4889</v>
      </c>
      <c r="I1052" s="17" t="s">
        <v>20</v>
      </c>
      <c r="J1052" s="17" t="s">
        <v>2212</v>
      </c>
      <c r="K1052" s="17" t="s">
        <v>2501</v>
      </c>
      <c r="L1052" t="str">
        <f>IF(COUNTIFS(ZSOHPP055[订单号数值], ZSOHSD058[[#This Row],[订单号数值]], ZSOHPP055[行項目], ZSOHSD058[[#This Row],[行項目]])&gt;0, "Y", "")</f>
        <v>Y</v>
      </c>
      <c r="M1052">
        <f>IF(ZSOHSD058[[#This Row],[銷售訂單]]="", "", --ZSOHSD058[[#This Row],[銷售訂單]])</f>
        <v>6080725</v>
      </c>
      <c r="N1052" s="16">
        <f>IF(ZSOHSD058[[#This Row],[落胚數]]="","",IF(ISNUMBER(ZSOHSD058[[#This Row],[落胚數]]+0), ZSOHSD058[[#This Row],[落胚數]]+0, 0))</f>
        <v>6700.7</v>
      </c>
    </row>
    <row r="1053" spans="1:14">
      <c r="A1053" s="17" t="s">
        <v>2540</v>
      </c>
      <c r="B1053" s="17" t="s">
        <v>4888</v>
      </c>
      <c r="C1053" s="17" t="s">
        <v>2215</v>
      </c>
      <c r="D1053" s="17" t="s">
        <v>2211</v>
      </c>
      <c r="E1053" s="25">
        <v>11800.5</v>
      </c>
      <c r="F1053" s="25">
        <v>11800.5</v>
      </c>
      <c r="G1053" s="18">
        <v>45933</v>
      </c>
      <c r="H1053" s="17" t="s">
        <v>4889</v>
      </c>
      <c r="I1053" s="17" t="s">
        <v>20</v>
      </c>
      <c r="J1053" s="17" t="s">
        <v>2212</v>
      </c>
      <c r="K1053" s="17" t="s">
        <v>2501</v>
      </c>
      <c r="L1053" t="str">
        <f>IF(COUNTIFS(ZSOHPP055[订单号数值], ZSOHSD058[[#This Row],[订单号数值]], ZSOHPP055[行項目], ZSOHSD058[[#This Row],[行項目]])&gt;0, "Y", "")</f>
        <v>Y</v>
      </c>
      <c r="M1053">
        <f>IF(ZSOHSD058[[#This Row],[銷售訂單]]="", "", --ZSOHSD058[[#This Row],[銷售訂單]])</f>
        <v>6080725</v>
      </c>
      <c r="N1053" s="16">
        <f>IF(ZSOHSD058[[#This Row],[落胚數]]="","",IF(ISNUMBER(ZSOHSD058[[#This Row],[落胚數]]+0), ZSOHSD058[[#This Row],[落胚數]]+0, 0))</f>
        <v>11800.5</v>
      </c>
    </row>
    <row r="1054" spans="1:14">
      <c r="A1054" s="17" t="s">
        <v>2382</v>
      </c>
      <c r="B1054" s="17" t="s">
        <v>4888</v>
      </c>
      <c r="C1054" s="17" t="s">
        <v>2216</v>
      </c>
      <c r="D1054" s="17" t="s">
        <v>2211</v>
      </c>
      <c r="E1054" s="25">
        <v>19642</v>
      </c>
      <c r="F1054" s="25">
        <v>22577</v>
      </c>
      <c r="G1054" s="18">
        <v>45933</v>
      </c>
      <c r="H1054" s="17" t="s">
        <v>4889</v>
      </c>
      <c r="I1054" s="17" t="s">
        <v>20</v>
      </c>
      <c r="J1054" s="17" t="s">
        <v>2212</v>
      </c>
      <c r="K1054" s="17" t="s">
        <v>2501</v>
      </c>
      <c r="L1054" t="str">
        <f>IF(COUNTIFS(ZSOHPP055[订单号数值], ZSOHSD058[[#This Row],[订单号数值]], ZSOHPP055[行項目], ZSOHSD058[[#This Row],[行項目]])&gt;0, "Y", "")</f>
        <v>Y</v>
      </c>
      <c r="M1054">
        <f>IF(ZSOHSD058[[#This Row],[銷售訂單]]="", "", --ZSOHSD058[[#This Row],[銷售訂單]])</f>
        <v>6080725</v>
      </c>
      <c r="N1054" s="16">
        <f>IF(ZSOHSD058[[#This Row],[落胚數]]="","",IF(ISNUMBER(ZSOHSD058[[#This Row],[落胚數]]+0), ZSOHSD058[[#This Row],[落胚數]]+0, 0))</f>
        <v>22577</v>
      </c>
    </row>
    <row r="1055" spans="1:14">
      <c r="A1055" s="17" t="s">
        <v>2938</v>
      </c>
      <c r="B1055" s="17" t="s">
        <v>4890</v>
      </c>
      <c r="C1055" s="17" t="s">
        <v>2210</v>
      </c>
      <c r="D1055" s="17" t="s">
        <v>2211</v>
      </c>
      <c r="E1055" s="25">
        <v>120</v>
      </c>
      <c r="F1055" s="25">
        <v>120.1</v>
      </c>
      <c r="G1055" s="18">
        <v>45933</v>
      </c>
      <c r="H1055" s="17" t="s">
        <v>4857</v>
      </c>
      <c r="I1055" s="17" t="s">
        <v>22</v>
      </c>
      <c r="J1055" s="17" t="s">
        <v>2212</v>
      </c>
      <c r="K1055" s="17" t="s">
        <v>2501</v>
      </c>
      <c r="L1055" t="str">
        <f>IF(COUNTIFS(ZSOHPP055[订单号数值], ZSOHSD058[[#This Row],[订单号数值]], ZSOHPP055[行項目], ZSOHSD058[[#This Row],[行項目]])&gt;0, "Y", "")</f>
        <v>Y</v>
      </c>
      <c r="M1055">
        <f>IF(ZSOHSD058[[#This Row],[銷售訂單]]="", "", --ZSOHSD058[[#This Row],[銷售訂單]])</f>
        <v>6080727</v>
      </c>
      <c r="N1055" s="16">
        <f>IF(ZSOHSD058[[#This Row],[落胚數]]="","",IF(ISNUMBER(ZSOHSD058[[#This Row],[落胚數]]+0), ZSOHSD058[[#This Row],[落胚數]]+0, 0))</f>
        <v>120.1</v>
      </c>
    </row>
    <row r="1056" spans="1:14">
      <c r="A1056" s="17" t="s">
        <v>2940</v>
      </c>
      <c r="B1056" s="17" t="s">
        <v>4890</v>
      </c>
      <c r="C1056" s="17" t="s">
        <v>2215</v>
      </c>
      <c r="D1056" s="17" t="s">
        <v>2211</v>
      </c>
      <c r="E1056" s="25">
        <v>60</v>
      </c>
      <c r="F1056" s="25">
        <v>60.1</v>
      </c>
      <c r="G1056" s="18">
        <v>45933</v>
      </c>
      <c r="H1056" s="17" t="s">
        <v>4857</v>
      </c>
      <c r="I1056" s="17" t="s">
        <v>22</v>
      </c>
      <c r="J1056" s="17" t="s">
        <v>2212</v>
      </c>
      <c r="K1056" s="17" t="s">
        <v>2501</v>
      </c>
      <c r="L1056" t="str">
        <f>IF(COUNTIFS(ZSOHPP055[订单号数值], ZSOHSD058[[#This Row],[订单号数值]], ZSOHPP055[行項目], ZSOHSD058[[#This Row],[行項目]])&gt;0, "Y", "")</f>
        <v>Y</v>
      </c>
      <c r="M1056">
        <f>IF(ZSOHSD058[[#This Row],[銷售訂單]]="", "", --ZSOHSD058[[#This Row],[銷售訂單]])</f>
        <v>6080727</v>
      </c>
      <c r="N1056" s="16">
        <f>IF(ZSOHSD058[[#This Row],[落胚數]]="","",IF(ISNUMBER(ZSOHSD058[[#This Row],[落胚數]]+0), ZSOHSD058[[#This Row],[落胚數]]+0, 0))</f>
        <v>60.1</v>
      </c>
    </row>
    <row r="1057" spans="1:14">
      <c r="A1057" s="17" t="s">
        <v>2941</v>
      </c>
      <c r="B1057" s="17" t="s">
        <v>4891</v>
      </c>
      <c r="C1057" s="17" t="s">
        <v>2210</v>
      </c>
      <c r="D1057" s="17" t="s">
        <v>2211</v>
      </c>
      <c r="E1057" s="25">
        <v>100</v>
      </c>
      <c r="F1057" s="25">
        <v>100.1</v>
      </c>
      <c r="G1057" s="18">
        <v>45933</v>
      </c>
      <c r="H1057" s="17" t="s">
        <v>4844</v>
      </c>
      <c r="I1057" s="17" t="s">
        <v>22</v>
      </c>
      <c r="J1057" s="17" t="s">
        <v>2212</v>
      </c>
      <c r="K1057" s="17" t="s">
        <v>2501</v>
      </c>
      <c r="L1057" t="str">
        <f>IF(COUNTIFS(ZSOHPP055[订单号数值], ZSOHSD058[[#This Row],[订单号数值]], ZSOHPP055[行項目], ZSOHSD058[[#This Row],[行項目]])&gt;0, "Y", "")</f>
        <v>Y</v>
      </c>
      <c r="M1057">
        <f>IF(ZSOHSD058[[#This Row],[銷售訂單]]="", "", --ZSOHSD058[[#This Row],[銷售訂單]])</f>
        <v>6080728</v>
      </c>
      <c r="N1057" s="16">
        <f>IF(ZSOHSD058[[#This Row],[落胚數]]="","",IF(ISNUMBER(ZSOHSD058[[#This Row],[落胚數]]+0), ZSOHSD058[[#This Row],[落胚數]]+0, 0))</f>
        <v>100.1</v>
      </c>
    </row>
    <row r="1058" spans="1:14">
      <c r="A1058" s="17" t="s">
        <v>2465</v>
      </c>
      <c r="B1058" s="17" t="s">
        <v>4892</v>
      </c>
      <c r="C1058" s="17" t="s">
        <v>2210</v>
      </c>
      <c r="D1058" s="17" t="s">
        <v>2211</v>
      </c>
      <c r="E1058" s="25">
        <v>319700.40000000002</v>
      </c>
      <c r="F1058" s="25">
        <v>355222.6</v>
      </c>
      <c r="G1058" s="18">
        <v>45937</v>
      </c>
      <c r="H1058" s="17" t="s">
        <v>4893</v>
      </c>
      <c r="I1058" s="17" t="s">
        <v>20</v>
      </c>
      <c r="J1058" s="17" t="s">
        <v>2212</v>
      </c>
      <c r="K1058" s="17" t="s">
        <v>2501</v>
      </c>
      <c r="L1058" t="str">
        <f>IF(COUNTIFS(ZSOHPP055[订单号数值], ZSOHSD058[[#This Row],[订单号数值]], ZSOHPP055[行項目], ZSOHSD058[[#This Row],[行項目]])&gt;0, "Y", "")</f>
        <v>Y</v>
      </c>
      <c r="M1058">
        <f>IF(ZSOHSD058[[#This Row],[銷售訂單]]="", "", --ZSOHSD058[[#This Row],[銷售訂單]])</f>
        <v>6080761</v>
      </c>
      <c r="N1058" s="16">
        <f>IF(ZSOHSD058[[#This Row],[落胚數]]="","",IF(ISNUMBER(ZSOHSD058[[#This Row],[落胚數]]+0), ZSOHSD058[[#This Row],[落胚數]]+0, 0))</f>
        <v>355222.6</v>
      </c>
    </row>
    <row r="1059" spans="1:14">
      <c r="A1059" s="17" t="s">
        <v>2465</v>
      </c>
      <c r="B1059" s="17" t="s">
        <v>4892</v>
      </c>
      <c r="C1059" s="17" t="s">
        <v>2215</v>
      </c>
      <c r="D1059" s="17" t="s">
        <v>2211</v>
      </c>
      <c r="E1059" s="25">
        <v>5675.2</v>
      </c>
      <c r="F1059" s="25">
        <v>6305.7</v>
      </c>
      <c r="G1059" s="18">
        <v>45937</v>
      </c>
      <c r="H1059" s="17" t="s">
        <v>4893</v>
      </c>
      <c r="I1059" s="17" t="s">
        <v>20</v>
      </c>
      <c r="J1059" s="17" t="s">
        <v>2212</v>
      </c>
      <c r="K1059" s="17" t="s">
        <v>2501</v>
      </c>
      <c r="L1059" t="str">
        <f>IF(COUNTIFS(ZSOHPP055[订单号数值], ZSOHSD058[[#This Row],[订单号数值]], ZSOHPP055[行項目], ZSOHSD058[[#This Row],[行項目]])&gt;0, "Y", "")</f>
        <v>Y</v>
      </c>
      <c r="M1059">
        <f>IF(ZSOHSD058[[#This Row],[銷售訂單]]="", "", --ZSOHSD058[[#This Row],[銷售訂單]])</f>
        <v>6080761</v>
      </c>
      <c r="N1059" s="16">
        <f>IF(ZSOHSD058[[#This Row],[落胚數]]="","",IF(ISNUMBER(ZSOHSD058[[#This Row],[落胚數]]+0), ZSOHSD058[[#This Row],[落胚數]]+0, 0))</f>
        <v>6305.7</v>
      </c>
    </row>
    <row r="1060" spans="1:14">
      <c r="A1060" s="17" t="s">
        <v>2944</v>
      </c>
      <c r="B1060" s="17" t="s">
        <v>4894</v>
      </c>
      <c r="C1060" s="17" t="s">
        <v>2210</v>
      </c>
      <c r="D1060" s="17" t="s">
        <v>2211</v>
      </c>
      <c r="E1060" s="25">
        <v>60</v>
      </c>
      <c r="F1060" s="25">
        <v>60.1</v>
      </c>
      <c r="G1060" s="18">
        <v>45937</v>
      </c>
      <c r="H1060" s="17" t="s">
        <v>4159</v>
      </c>
      <c r="I1060" s="17" t="s">
        <v>22</v>
      </c>
      <c r="J1060" s="17" t="s">
        <v>2212</v>
      </c>
      <c r="K1060" s="17" t="s">
        <v>2501</v>
      </c>
      <c r="L1060" t="str">
        <f>IF(COUNTIFS(ZSOHPP055[订单号数值], ZSOHSD058[[#This Row],[订单号数值]], ZSOHPP055[行項目], ZSOHSD058[[#This Row],[行項目]])&gt;0, "Y", "")</f>
        <v>Y</v>
      </c>
      <c r="M1060">
        <f>IF(ZSOHSD058[[#This Row],[銷售訂單]]="", "", --ZSOHSD058[[#This Row],[銷售訂單]])</f>
        <v>6080766</v>
      </c>
      <c r="N1060" s="16">
        <f>IF(ZSOHSD058[[#This Row],[落胚數]]="","",IF(ISNUMBER(ZSOHSD058[[#This Row],[落胚數]]+0), ZSOHSD058[[#This Row],[落胚數]]+0, 0))</f>
        <v>60.1</v>
      </c>
    </row>
    <row r="1061" spans="1:14">
      <c r="A1061" s="17" t="s">
        <v>2946</v>
      </c>
      <c r="B1061" s="17" t="s">
        <v>4895</v>
      </c>
      <c r="C1061" s="17" t="s">
        <v>2210</v>
      </c>
      <c r="D1061" s="17" t="s">
        <v>2211</v>
      </c>
      <c r="E1061" s="25">
        <v>46.6</v>
      </c>
      <c r="F1061" s="25">
        <v>50.1</v>
      </c>
      <c r="G1061" s="18">
        <v>45938</v>
      </c>
      <c r="H1061" s="17" t="s">
        <v>4704</v>
      </c>
      <c r="I1061" s="17" t="s">
        <v>20</v>
      </c>
      <c r="J1061" s="17" t="s">
        <v>2212</v>
      </c>
      <c r="K1061" s="17" t="s">
        <v>2501</v>
      </c>
      <c r="L1061" t="str">
        <f>IF(COUNTIFS(ZSOHPP055[订单号数值], ZSOHSD058[[#This Row],[订单号数值]], ZSOHPP055[行項目], ZSOHSD058[[#This Row],[行項目]])&gt;0, "Y", "")</f>
        <v>Y</v>
      </c>
      <c r="M1061">
        <f>IF(ZSOHSD058[[#This Row],[銷售訂單]]="", "", --ZSOHSD058[[#This Row],[銷售訂單]])</f>
        <v>6080816</v>
      </c>
      <c r="N1061" s="16">
        <f>IF(ZSOHSD058[[#This Row],[落胚數]]="","",IF(ISNUMBER(ZSOHSD058[[#This Row],[落胚數]]+0), ZSOHSD058[[#This Row],[落胚數]]+0, 0))</f>
        <v>50.1</v>
      </c>
    </row>
    <row r="1062" spans="1:14">
      <c r="A1062" s="17" t="s">
        <v>2948</v>
      </c>
      <c r="B1062" s="17" t="s">
        <v>4896</v>
      </c>
      <c r="C1062" s="17" t="s">
        <v>2210</v>
      </c>
      <c r="D1062" s="17" t="s">
        <v>2211</v>
      </c>
      <c r="E1062" s="25">
        <v>48.5</v>
      </c>
      <c r="F1062" s="25">
        <v>52.2</v>
      </c>
      <c r="G1062" s="18">
        <v>45939</v>
      </c>
      <c r="H1062" s="17" t="s">
        <v>4153</v>
      </c>
      <c r="I1062" s="17" t="s">
        <v>20</v>
      </c>
      <c r="J1062" s="17" t="s">
        <v>2212</v>
      </c>
      <c r="K1062" s="17" t="s">
        <v>2501</v>
      </c>
      <c r="L1062" t="str">
        <f>IF(COUNTIFS(ZSOHPP055[订单号数值], ZSOHSD058[[#This Row],[订单号数值]], ZSOHPP055[行項目], ZSOHSD058[[#This Row],[行項目]])&gt;0, "Y", "")</f>
        <v>Y</v>
      </c>
      <c r="M1062">
        <f>IF(ZSOHSD058[[#This Row],[銷售訂單]]="", "", --ZSOHSD058[[#This Row],[銷售訂單]])</f>
        <v>6080840</v>
      </c>
      <c r="N1062" s="16">
        <f>IF(ZSOHSD058[[#This Row],[落胚數]]="","",IF(ISNUMBER(ZSOHSD058[[#This Row],[落胚數]]+0), ZSOHSD058[[#This Row],[落胚數]]+0, 0))</f>
        <v>52.2</v>
      </c>
    </row>
    <row r="1063" spans="1:14">
      <c r="A1063" s="17" t="s">
        <v>2950</v>
      </c>
      <c r="B1063" s="17" t="s">
        <v>4897</v>
      </c>
      <c r="C1063" s="17" t="s">
        <v>2210</v>
      </c>
      <c r="D1063" s="17" t="s">
        <v>2211</v>
      </c>
      <c r="E1063" s="25">
        <v>50</v>
      </c>
      <c r="F1063" s="25">
        <v>55.6</v>
      </c>
      <c r="G1063" s="18">
        <v>45943</v>
      </c>
      <c r="H1063" s="17" t="s">
        <v>4621</v>
      </c>
      <c r="I1063" s="17" t="s">
        <v>23</v>
      </c>
      <c r="J1063" s="17" t="s">
        <v>2212</v>
      </c>
      <c r="K1063" s="17" t="s">
        <v>2501</v>
      </c>
      <c r="L1063" t="str">
        <f>IF(COUNTIFS(ZSOHPP055[订单号数值], ZSOHSD058[[#This Row],[订单号数值]], ZSOHPP055[行項目], ZSOHSD058[[#This Row],[行項目]])&gt;0, "Y", "")</f>
        <v>Y</v>
      </c>
      <c r="M1063">
        <f>IF(ZSOHSD058[[#This Row],[銷售訂單]]="", "", --ZSOHSD058[[#This Row],[銷售訂單]])</f>
        <v>6080968</v>
      </c>
      <c r="N1063" s="16">
        <f>IF(ZSOHSD058[[#This Row],[落胚數]]="","",IF(ISNUMBER(ZSOHSD058[[#This Row],[落胚數]]+0), ZSOHSD058[[#This Row],[落胚數]]+0, 0))</f>
        <v>55.6</v>
      </c>
    </row>
    <row r="1064" spans="1:14">
      <c r="A1064" s="17" t="s">
        <v>2952</v>
      </c>
      <c r="B1064" s="17" t="s">
        <v>4897</v>
      </c>
      <c r="C1064" s="17" t="s">
        <v>2215</v>
      </c>
      <c r="D1064" s="17" t="s">
        <v>2211</v>
      </c>
      <c r="E1064" s="25">
        <v>50</v>
      </c>
      <c r="F1064" s="25">
        <v>55.6</v>
      </c>
      <c r="G1064" s="18">
        <v>45943</v>
      </c>
      <c r="H1064" s="17" t="s">
        <v>4621</v>
      </c>
      <c r="I1064" s="17" t="s">
        <v>23</v>
      </c>
      <c r="J1064" s="17" t="s">
        <v>2212</v>
      </c>
      <c r="K1064" s="17" t="s">
        <v>2501</v>
      </c>
      <c r="L1064" t="str">
        <f>IF(COUNTIFS(ZSOHPP055[订单号数值], ZSOHSD058[[#This Row],[订单号数值]], ZSOHPP055[行項目], ZSOHSD058[[#This Row],[行項目]])&gt;0, "Y", "")</f>
        <v>Y</v>
      </c>
      <c r="M1064">
        <f>IF(ZSOHSD058[[#This Row],[銷售訂單]]="", "", --ZSOHSD058[[#This Row],[銷售訂單]])</f>
        <v>6080968</v>
      </c>
      <c r="N1064" s="16">
        <f>IF(ZSOHSD058[[#This Row],[落胚數]]="","",IF(ISNUMBER(ZSOHSD058[[#This Row],[落胚數]]+0), ZSOHSD058[[#This Row],[落胚數]]+0, 0))</f>
        <v>55.6</v>
      </c>
    </row>
    <row r="1065" spans="1:14">
      <c r="A1065" s="17" t="s">
        <v>2953</v>
      </c>
      <c r="B1065" s="17" t="s">
        <v>4897</v>
      </c>
      <c r="C1065" s="17" t="s">
        <v>2216</v>
      </c>
      <c r="D1065" s="17" t="s">
        <v>2211</v>
      </c>
      <c r="E1065" s="25">
        <v>50</v>
      </c>
      <c r="F1065" s="25">
        <v>55.6</v>
      </c>
      <c r="G1065" s="18">
        <v>45943</v>
      </c>
      <c r="H1065" s="17" t="s">
        <v>4621</v>
      </c>
      <c r="I1065" s="17" t="s">
        <v>23</v>
      </c>
      <c r="J1065" s="17" t="s">
        <v>2212</v>
      </c>
      <c r="K1065" s="17" t="s">
        <v>2501</v>
      </c>
      <c r="L1065" t="str">
        <f>IF(COUNTIFS(ZSOHPP055[订单号数值], ZSOHSD058[[#This Row],[订单号数值]], ZSOHPP055[行項目], ZSOHSD058[[#This Row],[行項目]])&gt;0, "Y", "")</f>
        <v>Y</v>
      </c>
      <c r="M1065">
        <f>IF(ZSOHSD058[[#This Row],[銷售訂單]]="", "", --ZSOHSD058[[#This Row],[銷售訂單]])</f>
        <v>6080968</v>
      </c>
      <c r="N1065" s="16">
        <f>IF(ZSOHSD058[[#This Row],[落胚數]]="","",IF(ISNUMBER(ZSOHSD058[[#This Row],[落胚數]]+0), ZSOHSD058[[#This Row],[落胚數]]+0, 0))</f>
        <v>55.6</v>
      </c>
    </row>
    <row r="1066" spans="1:14">
      <c r="A1066" s="17" t="s">
        <v>2698</v>
      </c>
      <c r="B1066" s="17" t="s">
        <v>4898</v>
      </c>
      <c r="C1066" s="17" t="s">
        <v>2210</v>
      </c>
      <c r="D1066" s="17" t="s">
        <v>2211</v>
      </c>
      <c r="E1066" s="25">
        <v>1612</v>
      </c>
      <c r="F1066" s="25">
        <v>1613.6</v>
      </c>
      <c r="G1066" s="18">
        <v>45943</v>
      </c>
      <c r="H1066" s="17" t="s">
        <v>4621</v>
      </c>
      <c r="I1066" s="17" t="s">
        <v>24</v>
      </c>
      <c r="J1066" s="17" t="s">
        <v>2212</v>
      </c>
      <c r="K1066" s="17" t="s">
        <v>2501</v>
      </c>
      <c r="L1066" t="str">
        <f>IF(COUNTIFS(ZSOHPP055[订单号数值], ZSOHSD058[[#This Row],[订单号数值]], ZSOHPP055[行項目], ZSOHSD058[[#This Row],[行項目]])&gt;0, "Y", "")</f>
        <v/>
      </c>
      <c r="M1066">
        <f>IF(ZSOHSD058[[#This Row],[銷售訂單]]="", "", --ZSOHSD058[[#This Row],[銷售訂單]])</f>
        <v>6080976</v>
      </c>
      <c r="N1066" s="16">
        <f>IF(ZSOHSD058[[#This Row],[落胚數]]="","",IF(ISNUMBER(ZSOHSD058[[#This Row],[落胚數]]+0), ZSOHSD058[[#This Row],[落胚數]]+0, 0))</f>
        <v>1613.6</v>
      </c>
    </row>
    <row r="1067" spans="1:14">
      <c r="A1067" s="17" t="s">
        <v>4899</v>
      </c>
      <c r="B1067" s="17" t="s">
        <v>4900</v>
      </c>
      <c r="C1067" s="17" t="s">
        <v>2210</v>
      </c>
      <c r="D1067" s="17" t="s">
        <v>2211</v>
      </c>
      <c r="E1067" s="25">
        <v>3573</v>
      </c>
      <c r="F1067" s="25">
        <v>3576.6</v>
      </c>
      <c r="G1067" s="18">
        <v>45944</v>
      </c>
      <c r="H1067" s="17" t="s">
        <v>4621</v>
      </c>
      <c r="I1067" s="17" t="s">
        <v>21</v>
      </c>
      <c r="J1067" s="17" t="s">
        <v>2212</v>
      </c>
      <c r="K1067" s="17" t="s">
        <v>4167</v>
      </c>
      <c r="L1067" t="str">
        <f>IF(COUNTIFS(ZSOHPP055[订单号数值], ZSOHSD058[[#This Row],[订单号数值]], ZSOHPP055[行項目], ZSOHSD058[[#This Row],[行項目]])&gt;0, "Y", "")</f>
        <v/>
      </c>
      <c r="M1067">
        <f>IF(ZSOHSD058[[#This Row],[銷售訂單]]="", "", --ZSOHSD058[[#This Row],[銷售訂單]])</f>
        <v>6081012</v>
      </c>
      <c r="N1067" s="16">
        <f>IF(ZSOHSD058[[#This Row],[落胚數]]="","",IF(ISNUMBER(ZSOHSD058[[#This Row],[落胚數]]+0), ZSOHSD058[[#This Row],[落胚數]]+0, 0))</f>
        <v>3576.6</v>
      </c>
    </row>
    <row r="1068" spans="1:14">
      <c r="A1068" s="17" t="s">
        <v>2214</v>
      </c>
      <c r="B1068" s="17" t="s">
        <v>4900</v>
      </c>
      <c r="C1068" s="17" t="s">
        <v>2215</v>
      </c>
      <c r="D1068" s="17" t="s">
        <v>2211</v>
      </c>
      <c r="E1068" s="25">
        <v>10381</v>
      </c>
      <c r="F1068" s="25">
        <v>10391.4</v>
      </c>
      <c r="G1068" s="18">
        <v>45944</v>
      </c>
      <c r="H1068" s="17" t="s">
        <v>4621</v>
      </c>
      <c r="I1068" s="17" t="s">
        <v>21</v>
      </c>
      <c r="J1068" s="17" t="s">
        <v>2212</v>
      </c>
      <c r="K1068" s="17" t="s">
        <v>2501</v>
      </c>
      <c r="L1068" t="str">
        <f>IF(COUNTIFS(ZSOHPP055[订单号数值], ZSOHSD058[[#This Row],[订单号数值]], ZSOHPP055[行項目], ZSOHSD058[[#This Row],[行項目]])&gt;0, "Y", "")</f>
        <v>Y</v>
      </c>
      <c r="M1068">
        <f>IF(ZSOHSD058[[#This Row],[銷售訂單]]="", "", --ZSOHSD058[[#This Row],[銷售訂單]])</f>
        <v>6081012</v>
      </c>
      <c r="N1068" s="16">
        <f>IF(ZSOHSD058[[#This Row],[落胚數]]="","",IF(ISNUMBER(ZSOHSD058[[#This Row],[落胚數]]+0), ZSOHSD058[[#This Row],[落胚數]]+0, 0))</f>
        <v>10391.4</v>
      </c>
    </row>
    <row r="1069" spans="1:14">
      <c r="A1069" s="17" t="s">
        <v>2218</v>
      </c>
      <c r="B1069" s="17" t="s">
        <v>4900</v>
      </c>
      <c r="C1069" s="17" t="s">
        <v>2216</v>
      </c>
      <c r="D1069" s="17" t="s">
        <v>2211</v>
      </c>
      <c r="E1069" s="25">
        <v>3573</v>
      </c>
      <c r="F1069" s="25">
        <v>3576.6</v>
      </c>
      <c r="G1069" s="18">
        <v>45945</v>
      </c>
      <c r="H1069" s="17" t="s">
        <v>4621</v>
      </c>
      <c r="I1069" s="17" t="s">
        <v>21</v>
      </c>
      <c r="J1069" s="17" t="s">
        <v>2212</v>
      </c>
      <c r="K1069" s="17" t="s">
        <v>2501</v>
      </c>
      <c r="L1069" t="str">
        <f>IF(COUNTIFS(ZSOHPP055[订单号数值], ZSOHSD058[[#This Row],[订单号数值]], ZSOHPP055[行項目], ZSOHSD058[[#This Row],[行項目]])&gt;0, "Y", "")</f>
        <v>Y</v>
      </c>
      <c r="M1069">
        <f>IF(ZSOHSD058[[#This Row],[銷售訂單]]="", "", --ZSOHSD058[[#This Row],[銷售訂單]])</f>
        <v>6081012</v>
      </c>
      <c r="N1069" s="16">
        <f>IF(ZSOHSD058[[#This Row],[落胚數]]="","",IF(ISNUMBER(ZSOHSD058[[#This Row],[落胚數]]+0), ZSOHSD058[[#This Row],[落胚數]]+0, 0))</f>
        <v>3576.6</v>
      </c>
    </row>
    <row r="1070" spans="1:14">
      <c r="A1070" s="17" t="s">
        <v>2870</v>
      </c>
      <c r="B1070" s="17" t="s">
        <v>4901</v>
      </c>
      <c r="C1070" s="17" t="s">
        <v>2210</v>
      </c>
      <c r="D1070" s="17" t="s">
        <v>2211</v>
      </c>
      <c r="E1070" s="25">
        <v>309.8</v>
      </c>
      <c r="F1070" s="25">
        <v>387.3</v>
      </c>
      <c r="G1070" s="18">
        <v>45944</v>
      </c>
      <c r="H1070" s="17" t="s">
        <v>4872</v>
      </c>
      <c r="I1070" s="17" t="s">
        <v>23</v>
      </c>
      <c r="J1070" s="17" t="s">
        <v>2212</v>
      </c>
      <c r="K1070" s="17" t="s">
        <v>2501</v>
      </c>
      <c r="L1070" t="str">
        <f>IF(COUNTIFS(ZSOHPP055[订单号数值], ZSOHSD058[[#This Row],[订单号数值]], ZSOHPP055[行項目], ZSOHSD058[[#This Row],[行項目]])&gt;0, "Y", "")</f>
        <v>Y</v>
      </c>
      <c r="M1070">
        <f>IF(ZSOHSD058[[#This Row],[銷售訂單]]="", "", --ZSOHSD058[[#This Row],[銷售訂單]])</f>
        <v>6081013</v>
      </c>
      <c r="N1070" s="16">
        <f>IF(ZSOHSD058[[#This Row],[落胚數]]="","",IF(ISNUMBER(ZSOHSD058[[#This Row],[落胚數]]+0), ZSOHSD058[[#This Row],[落胚數]]+0, 0))</f>
        <v>387.3</v>
      </c>
    </row>
    <row r="1071" spans="1:14">
      <c r="A1071" s="17" t="s">
        <v>2956</v>
      </c>
      <c r="B1071" s="17" t="s">
        <v>4902</v>
      </c>
      <c r="C1071" s="17" t="s">
        <v>2210</v>
      </c>
      <c r="D1071" s="17" t="s">
        <v>2211</v>
      </c>
      <c r="E1071" s="25">
        <v>50</v>
      </c>
      <c r="F1071" s="25">
        <v>50.5</v>
      </c>
      <c r="G1071" s="18">
        <v>45945</v>
      </c>
      <c r="H1071" s="17" t="s">
        <v>4872</v>
      </c>
      <c r="I1071" s="17" t="s">
        <v>23</v>
      </c>
      <c r="J1071" s="17" t="s">
        <v>2212</v>
      </c>
      <c r="K1071" s="17" t="s">
        <v>2501</v>
      </c>
      <c r="L1071" t="str">
        <f>IF(COUNTIFS(ZSOHPP055[订单号数值], ZSOHSD058[[#This Row],[订单号数值]], ZSOHPP055[行項目], ZSOHSD058[[#This Row],[行項目]])&gt;0, "Y", "")</f>
        <v>Y</v>
      </c>
      <c r="M1071">
        <f>IF(ZSOHSD058[[#This Row],[銷售訂單]]="", "", --ZSOHSD058[[#This Row],[銷售訂單]])</f>
        <v>6081025</v>
      </c>
      <c r="N1071" s="16">
        <f>IF(ZSOHSD058[[#This Row],[落胚數]]="","",IF(ISNUMBER(ZSOHSD058[[#This Row],[落胚數]]+0), ZSOHSD058[[#This Row],[落胚數]]+0, 0))</f>
        <v>50.5</v>
      </c>
    </row>
    <row r="1072" spans="1:14">
      <c r="A1072" s="17" t="s">
        <v>2465</v>
      </c>
      <c r="B1072" s="17" t="s">
        <v>4903</v>
      </c>
      <c r="C1072" s="17" t="s">
        <v>2210</v>
      </c>
      <c r="D1072" s="17" t="s">
        <v>2211</v>
      </c>
      <c r="E1072" s="25">
        <v>56751.5</v>
      </c>
      <c r="F1072" s="25">
        <v>63057.3</v>
      </c>
      <c r="G1072" s="18">
        <v>45945</v>
      </c>
      <c r="H1072" s="17" t="s">
        <v>4621</v>
      </c>
      <c r="I1072" s="17" t="s">
        <v>20</v>
      </c>
      <c r="J1072" s="17" t="s">
        <v>2212</v>
      </c>
      <c r="K1072" s="17" t="s">
        <v>2501</v>
      </c>
      <c r="L1072" t="str">
        <f>IF(COUNTIFS(ZSOHPP055[订单号数值], ZSOHSD058[[#This Row],[订单号数值]], ZSOHPP055[行項目], ZSOHSD058[[#This Row],[行項目]])&gt;0, "Y", "")</f>
        <v>Y</v>
      </c>
      <c r="M1072">
        <f>IF(ZSOHSD058[[#This Row],[銷售訂單]]="", "", --ZSOHSD058[[#This Row],[銷售訂單]])</f>
        <v>6081027</v>
      </c>
      <c r="N1072" s="16">
        <f>IF(ZSOHSD058[[#This Row],[落胚數]]="","",IF(ISNUMBER(ZSOHSD058[[#This Row],[落胚數]]+0), ZSOHSD058[[#This Row],[落胚數]]+0, 0))</f>
        <v>63057.3</v>
      </c>
    </row>
    <row r="1073" spans="1:14">
      <c r="A1073" s="17" t="s">
        <v>2465</v>
      </c>
      <c r="B1073" s="17" t="s">
        <v>4903</v>
      </c>
      <c r="C1073" s="17" t="s">
        <v>2215</v>
      </c>
      <c r="D1073" s="17" t="s">
        <v>2211</v>
      </c>
      <c r="E1073" s="25">
        <v>2837.6</v>
      </c>
      <c r="F1073" s="25">
        <v>3152.9</v>
      </c>
      <c r="G1073" s="18">
        <v>45945</v>
      </c>
      <c r="H1073" s="17" t="s">
        <v>4621</v>
      </c>
      <c r="I1073" s="17" t="s">
        <v>20</v>
      </c>
      <c r="J1073" s="17" t="s">
        <v>2212</v>
      </c>
      <c r="K1073" s="17" t="s">
        <v>2501</v>
      </c>
      <c r="L1073" t="str">
        <f>IF(COUNTIFS(ZSOHPP055[订单号数值], ZSOHSD058[[#This Row],[订单号数值]], ZSOHPP055[行項目], ZSOHSD058[[#This Row],[行項目]])&gt;0, "Y", "")</f>
        <v/>
      </c>
      <c r="M1073">
        <f>IF(ZSOHSD058[[#This Row],[銷售訂單]]="", "", --ZSOHSD058[[#This Row],[銷售訂單]])</f>
        <v>6081027</v>
      </c>
      <c r="N1073" s="16">
        <f>IF(ZSOHSD058[[#This Row],[落胚數]]="","",IF(ISNUMBER(ZSOHSD058[[#This Row],[落胚數]]+0), ZSOHSD058[[#This Row],[落胚數]]+0, 0))</f>
        <v>3152.9</v>
      </c>
    </row>
    <row r="1074" spans="1:14">
      <c r="A1074" s="17" t="s">
        <v>2583</v>
      </c>
      <c r="B1074" s="17" t="s">
        <v>4904</v>
      </c>
      <c r="C1074" s="17" t="s">
        <v>2210</v>
      </c>
      <c r="D1074" s="17" t="s">
        <v>2211</v>
      </c>
      <c r="E1074" s="25">
        <v>31820.1</v>
      </c>
      <c r="F1074" s="25">
        <v>35355.699999999997</v>
      </c>
      <c r="G1074" s="18">
        <v>45945</v>
      </c>
      <c r="H1074" s="17" t="s">
        <v>4621</v>
      </c>
      <c r="I1074" s="17" t="s">
        <v>20</v>
      </c>
      <c r="J1074" s="17" t="s">
        <v>2212</v>
      </c>
      <c r="K1074" s="17" t="s">
        <v>2501</v>
      </c>
      <c r="L1074" t="str">
        <f>IF(COUNTIFS(ZSOHPP055[订单号数值], ZSOHSD058[[#This Row],[订单号数值]], ZSOHPP055[行項目], ZSOHSD058[[#This Row],[行項目]])&gt;0, "Y", "")</f>
        <v>Y</v>
      </c>
      <c r="M1074">
        <f>IF(ZSOHSD058[[#This Row],[銷售訂單]]="", "", --ZSOHSD058[[#This Row],[銷售訂單]])</f>
        <v>6081029</v>
      </c>
      <c r="N1074" s="16">
        <f>IF(ZSOHSD058[[#This Row],[落胚數]]="","",IF(ISNUMBER(ZSOHSD058[[#This Row],[落胚數]]+0), ZSOHSD058[[#This Row],[落胚數]]+0, 0))</f>
        <v>35355.699999999997</v>
      </c>
    </row>
    <row r="1075" spans="1:14">
      <c r="A1075" s="17" t="s">
        <v>2612</v>
      </c>
      <c r="B1075" s="17" t="s">
        <v>4905</v>
      </c>
      <c r="C1075" s="17" t="s">
        <v>2210</v>
      </c>
      <c r="D1075" s="17" t="s">
        <v>2211</v>
      </c>
      <c r="E1075" s="25">
        <v>8548.7000000000007</v>
      </c>
      <c r="F1075" s="25">
        <v>8548.7000000000007</v>
      </c>
      <c r="G1075" s="18">
        <v>45945</v>
      </c>
      <c r="H1075" s="17" t="s">
        <v>4621</v>
      </c>
      <c r="I1075" s="17" t="s">
        <v>20</v>
      </c>
      <c r="J1075" s="17" t="s">
        <v>2212</v>
      </c>
      <c r="K1075" s="17" t="s">
        <v>2501</v>
      </c>
      <c r="L1075" t="str">
        <f>IF(COUNTIFS(ZSOHPP055[订单号数值], ZSOHSD058[[#This Row],[订单号数值]], ZSOHPP055[行項目], ZSOHSD058[[#This Row],[行項目]])&gt;0, "Y", "")</f>
        <v>Y</v>
      </c>
      <c r="M1075">
        <f>IF(ZSOHSD058[[#This Row],[銷售訂單]]="", "", --ZSOHSD058[[#This Row],[銷售訂單]])</f>
        <v>6081032</v>
      </c>
      <c r="N1075" s="16">
        <f>IF(ZSOHSD058[[#This Row],[落胚數]]="","",IF(ISNUMBER(ZSOHSD058[[#This Row],[落胚數]]+0), ZSOHSD058[[#This Row],[落胚數]]+0, 0))</f>
        <v>8548.7000000000007</v>
      </c>
    </row>
    <row r="1076" spans="1:14">
      <c r="A1076" s="17" t="s">
        <v>2485</v>
      </c>
      <c r="B1076" s="17" t="s">
        <v>4906</v>
      </c>
      <c r="C1076" s="17" t="s">
        <v>2210</v>
      </c>
      <c r="D1076" s="17" t="s">
        <v>2211</v>
      </c>
      <c r="E1076" s="25">
        <v>12121.7</v>
      </c>
      <c r="F1076" s="25">
        <v>14260.8</v>
      </c>
      <c r="G1076" s="18">
        <v>45945</v>
      </c>
      <c r="H1076" s="17" t="s">
        <v>4621</v>
      </c>
      <c r="I1076" s="17" t="s">
        <v>22</v>
      </c>
      <c r="J1076" s="17" t="s">
        <v>2212</v>
      </c>
      <c r="K1076" s="17" t="s">
        <v>2213</v>
      </c>
      <c r="L1076" t="str">
        <f>IF(COUNTIFS(ZSOHPP055[订单号数值], ZSOHSD058[[#This Row],[订单号数值]], ZSOHPP055[行項目], ZSOHSD058[[#This Row],[行項目]])&gt;0, "Y", "")</f>
        <v>Y</v>
      </c>
      <c r="M1076">
        <f>IF(ZSOHSD058[[#This Row],[銷售訂單]]="", "", --ZSOHSD058[[#This Row],[銷售訂單]])</f>
        <v>6081046</v>
      </c>
      <c r="N1076" s="16">
        <f>IF(ZSOHSD058[[#This Row],[落胚數]]="","",IF(ISNUMBER(ZSOHSD058[[#This Row],[落胚數]]+0), ZSOHSD058[[#This Row],[落胚數]]+0, 0))</f>
        <v>14260.8</v>
      </c>
    </row>
    <row r="1077" spans="1:14">
      <c r="A1077" s="17" t="s">
        <v>2535</v>
      </c>
      <c r="B1077" s="17" t="s">
        <v>4907</v>
      </c>
      <c r="C1077" s="17" t="s">
        <v>2210</v>
      </c>
      <c r="D1077" s="17" t="s">
        <v>2211</v>
      </c>
      <c r="E1077" s="25">
        <v>50</v>
      </c>
      <c r="F1077" s="25">
        <v>55.6</v>
      </c>
      <c r="G1077" s="18">
        <v>45946</v>
      </c>
      <c r="H1077" s="17" t="s">
        <v>4857</v>
      </c>
      <c r="I1077" s="17" t="s">
        <v>23</v>
      </c>
      <c r="J1077" s="17" t="s">
        <v>2212</v>
      </c>
      <c r="K1077" s="17" t="s">
        <v>2501</v>
      </c>
      <c r="L1077" t="str">
        <f>IF(COUNTIFS(ZSOHPP055[订单号数值], ZSOHSD058[[#This Row],[订单号数值]], ZSOHPP055[行項目], ZSOHSD058[[#This Row],[行項目]])&gt;0, "Y", "")</f>
        <v>Y</v>
      </c>
      <c r="M1077">
        <f>IF(ZSOHSD058[[#This Row],[銷售訂單]]="", "", --ZSOHSD058[[#This Row],[銷售訂單]])</f>
        <v>6081069</v>
      </c>
      <c r="N1077" s="16">
        <f>IF(ZSOHSD058[[#This Row],[落胚數]]="","",IF(ISNUMBER(ZSOHSD058[[#This Row],[落胚數]]+0), ZSOHSD058[[#This Row],[落胚數]]+0, 0))</f>
        <v>55.6</v>
      </c>
    </row>
    <row r="1078" spans="1:14">
      <c r="A1078" s="17" t="s">
        <v>2222</v>
      </c>
      <c r="B1078" s="17" t="s">
        <v>4908</v>
      </c>
      <c r="C1078" s="17" t="s">
        <v>2210</v>
      </c>
      <c r="D1078" s="17" t="s">
        <v>2211</v>
      </c>
      <c r="E1078" s="25">
        <v>500</v>
      </c>
      <c r="F1078" s="25">
        <v>588.20000000000005</v>
      </c>
      <c r="G1078" s="18">
        <v>45946</v>
      </c>
      <c r="H1078" s="17" t="s">
        <v>4909</v>
      </c>
      <c r="I1078" s="17" t="s">
        <v>22</v>
      </c>
      <c r="J1078" s="17" t="s">
        <v>2212</v>
      </c>
      <c r="K1078" s="17" t="s">
        <v>2501</v>
      </c>
      <c r="L1078" t="str">
        <f>IF(COUNTIFS(ZSOHPP055[订单号数值], ZSOHSD058[[#This Row],[订单号数值]], ZSOHPP055[行項目], ZSOHSD058[[#This Row],[行項目]])&gt;0, "Y", "")</f>
        <v>Y</v>
      </c>
      <c r="M1078">
        <f>IF(ZSOHSD058[[#This Row],[銷售訂單]]="", "", --ZSOHSD058[[#This Row],[銷售訂單]])</f>
        <v>6081070</v>
      </c>
      <c r="N1078" s="16">
        <f>IF(ZSOHSD058[[#This Row],[落胚數]]="","",IF(ISNUMBER(ZSOHSD058[[#This Row],[落胚數]]+0), ZSOHSD058[[#This Row],[落胚數]]+0, 0))</f>
        <v>588.20000000000005</v>
      </c>
    </row>
    <row r="1079" spans="1:14">
      <c r="A1079" s="17" t="s">
        <v>2946</v>
      </c>
      <c r="B1079" s="17" t="s">
        <v>4910</v>
      </c>
      <c r="C1079" s="17" t="s">
        <v>2210</v>
      </c>
      <c r="D1079" s="17" t="s">
        <v>2211</v>
      </c>
      <c r="E1079" s="25">
        <v>430.1</v>
      </c>
      <c r="F1079" s="25">
        <v>462.4</v>
      </c>
      <c r="G1079" s="18">
        <v>45947</v>
      </c>
      <c r="H1079" s="17" t="s">
        <v>4893</v>
      </c>
      <c r="I1079" s="17" t="s">
        <v>20</v>
      </c>
      <c r="J1079" s="17" t="s">
        <v>2212</v>
      </c>
      <c r="K1079" s="17" t="s">
        <v>2501</v>
      </c>
      <c r="L1079" t="str">
        <f>IF(COUNTIFS(ZSOHPP055[订单号数值], ZSOHSD058[[#This Row],[订单号数值]], ZSOHPP055[行項目], ZSOHSD058[[#This Row],[行項目]])&gt;0, "Y", "")</f>
        <v>Y</v>
      </c>
      <c r="M1079">
        <f>IF(ZSOHSD058[[#This Row],[銷售訂單]]="", "", --ZSOHSD058[[#This Row],[銷售訂單]])</f>
        <v>6081091</v>
      </c>
      <c r="N1079" s="16">
        <f>IF(ZSOHSD058[[#This Row],[落胚數]]="","",IF(ISNUMBER(ZSOHSD058[[#This Row],[落胚數]]+0), ZSOHSD058[[#This Row],[落胚數]]+0, 0))</f>
        <v>462.4</v>
      </c>
    </row>
    <row r="1080" spans="1:14">
      <c r="A1080" s="17" t="s">
        <v>2948</v>
      </c>
      <c r="B1080" s="17" t="s">
        <v>4910</v>
      </c>
      <c r="C1080" s="17" t="s">
        <v>2215</v>
      </c>
      <c r="D1080" s="17" t="s">
        <v>2211</v>
      </c>
      <c r="E1080" s="25">
        <v>67.099999999999994</v>
      </c>
      <c r="F1080" s="25">
        <v>72.099999999999994</v>
      </c>
      <c r="G1080" s="18">
        <v>45947</v>
      </c>
      <c r="H1080" s="17" t="s">
        <v>4893</v>
      </c>
      <c r="I1080" s="17" t="s">
        <v>20</v>
      </c>
      <c r="J1080" s="17" t="s">
        <v>2212</v>
      </c>
      <c r="K1080" s="17" t="s">
        <v>2501</v>
      </c>
      <c r="L1080" t="str">
        <f>IF(COUNTIFS(ZSOHPP055[订单号数值], ZSOHSD058[[#This Row],[订单号数值]], ZSOHPP055[行項目], ZSOHSD058[[#This Row],[行項目]])&gt;0, "Y", "")</f>
        <v>Y</v>
      </c>
      <c r="M1080">
        <f>IF(ZSOHSD058[[#This Row],[銷售訂單]]="", "", --ZSOHSD058[[#This Row],[銷售訂單]])</f>
        <v>6081091</v>
      </c>
      <c r="N1080" s="16">
        <f>IF(ZSOHSD058[[#This Row],[落胚數]]="","",IF(ISNUMBER(ZSOHSD058[[#This Row],[落胚數]]+0), ZSOHSD058[[#This Row],[落胚數]]+0, 0))</f>
        <v>72.099999999999994</v>
      </c>
    </row>
    <row r="1081" spans="1:14">
      <c r="A1081" s="17" t="s">
        <v>2489</v>
      </c>
      <c r="B1081" s="17" t="s">
        <v>4911</v>
      </c>
      <c r="C1081" s="17" t="s">
        <v>2210</v>
      </c>
      <c r="D1081" s="17" t="s">
        <v>2211</v>
      </c>
      <c r="E1081" s="25">
        <v>86667.5</v>
      </c>
      <c r="F1081" s="25">
        <v>95239.1</v>
      </c>
      <c r="G1081" s="18">
        <v>45947</v>
      </c>
      <c r="H1081" s="17" t="s">
        <v>4912</v>
      </c>
      <c r="I1081" s="17" t="s">
        <v>20</v>
      </c>
      <c r="J1081" s="17" t="s">
        <v>2212</v>
      </c>
      <c r="K1081" s="17" t="s">
        <v>4167</v>
      </c>
      <c r="L1081" t="str">
        <f>IF(COUNTIFS(ZSOHPP055[订单号数值], ZSOHSD058[[#This Row],[订单号数值]], ZSOHPP055[行項目], ZSOHSD058[[#This Row],[行項目]])&gt;0, "Y", "")</f>
        <v/>
      </c>
      <c r="M1081">
        <f>IF(ZSOHSD058[[#This Row],[銷售訂單]]="", "", --ZSOHSD058[[#This Row],[銷售訂單]])</f>
        <v>6081094</v>
      </c>
      <c r="N1081" s="16">
        <f>IF(ZSOHSD058[[#This Row],[落胚數]]="","",IF(ISNUMBER(ZSOHSD058[[#This Row],[落胚數]]+0), ZSOHSD058[[#This Row],[落胚數]]+0, 0))</f>
        <v>95239.1</v>
      </c>
    </row>
    <row r="1082" spans="1:14">
      <c r="A1082" s="17" t="s">
        <v>2966</v>
      </c>
      <c r="B1082" s="17" t="s">
        <v>4913</v>
      </c>
      <c r="C1082" s="17" t="s">
        <v>2210</v>
      </c>
      <c r="D1082" s="17" t="s">
        <v>2211</v>
      </c>
      <c r="E1082" s="25">
        <v>50</v>
      </c>
      <c r="F1082" s="25">
        <v>58.8</v>
      </c>
      <c r="G1082" s="18">
        <v>45947</v>
      </c>
      <c r="H1082" s="17" t="s">
        <v>4912</v>
      </c>
      <c r="I1082" s="17" t="s">
        <v>23</v>
      </c>
      <c r="J1082" s="17" t="s">
        <v>2212</v>
      </c>
      <c r="K1082" s="17" t="s">
        <v>2501</v>
      </c>
      <c r="L1082" t="str">
        <f>IF(COUNTIFS(ZSOHPP055[订单号数值], ZSOHSD058[[#This Row],[订单号数值]], ZSOHPP055[行項目], ZSOHSD058[[#This Row],[行項目]])&gt;0, "Y", "")</f>
        <v>Y</v>
      </c>
      <c r="M1082">
        <f>IF(ZSOHSD058[[#This Row],[銷售訂單]]="", "", --ZSOHSD058[[#This Row],[銷售訂單]])</f>
        <v>6081097</v>
      </c>
      <c r="N1082" s="16">
        <f>IF(ZSOHSD058[[#This Row],[落胚數]]="","",IF(ISNUMBER(ZSOHSD058[[#This Row],[落胚數]]+0), ZSOHSD058[[#This Row],[落胚數]]+0, 0))</f>
        <v>58.8</v>
      </c>
    </row>
    <row r="1083" spans="1:14">
      <c r="A1083" s="17" t="s">
        <v>2966</v>
      </c>
      <c r="B1083" s="17" t="s">
        <v>4913</v>
      </c>
      <c r="C1083" s="17" t="s">
        <v>2215</v>
      </c>
      <c r="D1083" s="17" t="s">
        <v>2211</v>
      </c>
      <c r="E1083" s="25">
        <v>50</v>
      </c>
      <c r="F1083" s="25">
        <v>58.8</v>
      </c>
      <c r="G1083" s="18">
        <v>45947</v>
      </c>
      <c r="H1083" s="17" t="s">
        <v>4912</v>
      </c>
      <c r="I1083" s="17" t="s">
        <v>23</v>
      </c>
      <c r="J1083" s="17" t="s">
        <v>2212</v>
      </c>
      <c r="K1083" s="17" t="s">
        <v>2501</v>
      </c>
      <c r="L1083" t="str">
        <f>IF(COUNTIFS(ZSOHPP055[订单号数值], ZSOHSD058[[#This Row],[订单号数值]], ZSOHPP055[行項目], ZSOHSD058[[#This Row],[行項目]])&gt;0, "Y", "")</f>
        <v>Y</v>
      </c>
      <c r="M1083">
        <f>IF(ZSOHSD058[[#This Row],[銷售訂單]]="", "", --ZSOHSD058[[#This Row],[銷售訂單]])</f>
        <v>6081097</v>
      </c>
      <c r="N1083" s="16">
        <f>IF(ZSOHSD058[[#This Row],[落胚數]]="","",IF(ISNUMBER(ZSOHSD058[[#This Row],[落胚數]]+0), ZSOHSD058[[#This Row],[落胚數]]+0, 0))</f>
        <v>58.8</v>
      </c>
    </row>
    <row r="1084" spans="1:14">
      <c r="A1084" s="17" t="s">
        <v>2968</v>
      </c>
      <c r="B1084" s="17" t="s">
        <v>4913</v>
      </c>
      <c r="C1084" s="17" t="s">
        <v>2216</v>
      </c>
      <c r="D1084" s="17" t="s">
        <v>2211</v>
      </c>
      <c r="E1084" s="25">
        <v>50</v>
      </c>
      <c r="F1084" s="25">
        <v>58.8</v>
      </c>
      <c r="G1084" s="18">
        <v>45947</v>
      </c>
      <c r="H1084" s="17" t="s">
        <v>4912</v>
      </c>
      <c r="I1084" s="17" t="s">
        <v>23</v>
      </c>
      <c r="J1084" s="17" t="s">
        <v>2212</v>
      </c>
      <c r="K1084" s="17" t="s">
        <v>2501</v>
      </c>
      <c r="L1084" t="str">
        <f>IF(COUNTIFS(ZSOHPP055[订单号数值], ZSOHSD058[[#This Row],[订单号数值]], ZSOHPP055[行項目], ZSOHSD058[[#This Row],[行項目]])&gt;0, "Y", "")</f>
        <v>Y</v>
      </c>
      <c r="M1084">
        <f>IF(ZSOHSD058[[#This Row],[銷售訂單]]="", "", --ZSOHSD058[[#This Row],[銷售訂單]])</f>
        <v>6081097</v>
      </c>
      <c r="N1084" s="16">
        <f>IF(ZSOHSD058[[#This Row],[落胚數]]="","",IF(ISNUMBER(ZSOHSD058[[#This Row],[落胚數]]+0), ZSOHSD058[[#This Row],[落胚數]]+0, 0))</f>
        <v>58.8</v>
      </c>
    </row>
    <row r="1085" spans="1:14">
      <c r="A1085" s="17" t="s">
        <v>2968</v>
      </c>
      <c r="B1085" s="17" t="s">
        <v>4913</v>
      </c>
      <c r="C1085" s="17" t="s">
        <v>2217</v>
      </c>
      <c r="D1085" s="17" t="s">
        <v>2211</v>
      </c>
      <c r="E1085" s="25">
        <v>50</v>
      </c>
      <c r="F1085" s="25">
        <v>58.8</v>
      </c>
      <c r="G1085" s="18">
        <v>45947</v>
      </c>
      <c r="H1085" s="17" t="s">
        <v>4912</v>
      </c>
      <c r="I1085" s="17" t="s">
        <v>23</v>
      </c>
      <c r="J1085" s="17" t="s">
        <v>2212</v>
      </c>
      <c r="K1085" s="17" t="s">
        <v>2501</v>
      </c>
      <c r="L1085" t="str">
        <f>IF(COUNTIFS(ZSOHPP055[订单号数值], ZSOHSD058[[#This Row],[订单号数值]], ZSOHPP055[行項目], ZSOHSD058[[#This Row],[行項目]])&gt;0, "Y", "")</f>
        <v>Y</v>
      </c>
      <c r="M1085">
        <f>IF(ZSOHSD058[[#This Row],[銷售訂單]]="", "", --ZSOHSD058[[#This Row],[銷售訂單]])</f>
        <v>6081097</v>
      </c>
      <c r="N1085" s="16">
        <f>IF(ZSOHSD058[[#This Row],[落胚數]]="","",IF(ISNUMBER(ZSOHSD058[[#This Row],[落胚數]]+0), ZSOHSD058[[#This Row],[落胚數]]+0, 0))</f>
        <v>58.8</v>
      </c>
    </row>
    <row r="1086" spans="1:14">
      <c r="A1086" s="17" t="s">
        <v>2969</v>
      </c>
      <c r="B1086" s="17" t="s">
        <v>4914</v>
      </c>
      <c r="C1086" s="17" t="s">
        <v>2210</v>
      </c>
      <c r="D1086" s="17" t="s">
        <v>2211</v>
      </c>
      <c r="E1086" s="25">
        <v>60</v>
      </c>
      <c r="F1086" s="25">
        <v>60.1</v>
      </c>
      <c r="G1086" s="18">
        <v>45947</v>
      </c>
      <c r="H1086" s="17" t="s">
        <v>4859</v>
      </c>
      <c r="I1086" s="17" t="s">
        <v>21</v>
      </c>
      <c r="J1086" s="17" t="s">
        <v>2212</v>
      </c>
      <c r="K1086" s="17" t="s">
        <v>2501</v>
      </c>
      <c r="L1086" t="str">
        <f>IF(COUNTIFS(ZSOHPP055[订单号数值], ZSOHSD058[[#This Row],[订单号数值]], ZSOHPP055[行項目], ZSOHSD058[[#This Row],[行項目]])&gt;0, "Y", "")</f>
        <v>Y</v>
      </c>
      <c r="M1086">
        <f>IF(ZSOHSD058[[#This Row],[銷售訂單]]="", "", --ZSOHSD058[[#This Row],[銷售訂單]])</f>
        <v>6081101</v>
      </c>
      <c r="N1086" s="16">
        <f>IF(ZSOHSD058[[#This Row],[落胚數]]="","",IF(ISNUMBER(ZSOHSD058[[#This Row],[落胚數]]+0), ZSOHSD058[[#This Row],[落胚數]]+0, 0))</f>
        <v>60.1</v>
      </c>
    </row>
    <row r="1087" spans="1:14">
      <c r="A1087" s="17" t="s">
        <v>2971</v>
      </c>
      <c r="B1087" s="17" t="s">
        <v>4915</v>
      </c>
      <c r="C1087" s="17" t="s">
        <v>2210</v>
      </c>
      <c r="D1087" s="17" t="s">
        <v>2211</v>
      </c>
      <c r="E1087" s="25">
        <v>120</v>
      </c>
      <c r="F1087" s="25">
        <v>120</v>
      </c>
      <c r="G1087" s="18">
        <v>45948</v>
      </c>
      <c r="H1087" s="17" t="s">
        <v>4916</v>
      </c>
      <c r="I1087" s="17" t="s">
        <v>22</v>
      </c>
      <c r="J1087" s="17" t="s">
        <v>2212</v>
      </c>
      <c r="K1087" s="17" t="s">
        <v>2501</v>
      </c>
      <c r="L1087" t="str">
        <f>IF(COUNTIFS(ZSOHPP055[订单号数值], ZSOHSD058[[#This Row],[订单号数值]], ZSOHPP055[行項目], ZSOHSD058[[#This Row],[行項目]])&gt;0, "Y", "")</f>
        <v>Y</v>
      </c>
      <c r="M1087">
        <f>IF(ZSOHSD058[[#This Row],[銷售訂單]]="", "", --ZSOHSD058[[#This Row],[銷售訂單]])</f>
        <v>6081128</v>
      </c>
      <c r="N1087" s="16">
        <f>IF(ZSOHSD058[[#This Row],[落胚數]]="","",IF(ISNUMBER(ZSOHSD058[[#This Row],[落胚數]]+0), ZSOHSD058[[#This Row],[落胚數]]+0, 0))</f>
        <v>120</v>
      </c>
    </row>
    <row r="1088" spans="1:14">
      <c r="A1088" s="17" t="s">
        <v>2971</v>
      </c>
      <c r="B1088" s="17" t="s">
        <v>4915</v>
      </c>
      <c r="C1088" s="17" t="s">
        <v>2215</v>
      </c>
      <c r="D1088" s="17" t="s">
        <v>2211</v>
      </c>
      <c r="E1088" s="25">
        <v>240</v>
      </c>
      <c r="F1088" s="25">
        <v>240.2</v>
      </c>
      <c r="G1088" s="18">
        <v>45985</v>
      </c>
      <c r="H1088" s="17" t="s">
        <v>4184</v>
      </c>
      <c r="I1088" s="17" t="s">
        <v>22</v>
      </c>
      <c r="J1088" s="17" t="s">
        <v>2212</v>
      </c>
      <c r="K1088" s="17" t="s">
        <v>2501</v>
      </c>
      <c r="L1088" t="str">
        <f>IF(COUNTIFS(ZSOHPP055[订单号数值], ZSOHSD058[[#This Row],[订单号数值]], ZSOHPP055[行項目], ZSOHSD058[[#This Row],[行項目]])&gt;0, "Y", "")</f>
        <v>Y</v>
      </c>
      <c r="M1088">
        <f>IF(ZSOHSD058[[#This Row],[銷售訂單]]="", "", --ZSOHSD058[[#This Row],[銷售訂單]])</f>
        <v>6081128</v>
      </c>
      <c r="N1088" s="16">
        <f>IF(ZSOHSD058[[#This Row],[落胚數]]="","",IF(ISNUMBER(ZSOHSD058[[#This Row],[落胚數]]+0), ZSOHSD058[[#This Row],[落胚數]]+0, 0))</f>
        <v>240.2</v>
      </c>
    </row>
    <row r="1089" spans="1:14">
      <c r="A1089" s="17" t="s">
        <v>2603</v>
      </c>
      <c r="B1089" s="17" t="s">
        <v>4917</v>
      </c>
      <c r="C1089" s="17" t="s">
        <v>2210</v>
      </c>
      <c r="D1089" s="17" t="s">
        <v>2211</v>
      </c>
      <c r="E1089" s="25">
        <v>120</v>
      </c>
      <c r="F1089" s="25">
        <v>133.30000000000001</v>
      </c>
      <c r="G1089" s="18">
        <v>45948</v>
      </c>
      <c r="H1089" s="17" t="s">
        <v>4916</v>
      </c>
      <c r="I1089" s="17" t="s">
        <v>22</v>
      </c>
      <c r="J1089" s="17" t="s">
        <v>2212</v>
      </c>
      <c r="K1089" s="17" t="s">
        <v>2501</v>
      </c>
      <c r="L1089" t="str">
        <f>IF(COUNTIFS(ZSOHPP055[订单号数值], ZSOHSD058[[#This Row],[订单号数值]], ZSOHPP055[行項目], ZSOHSD058[[#This Row],[行項目]])&gt;0, "Y", "")</f>
        <v>Y</v>
      </c>
      <c r="M1089">
        <f>IF(ZSOHSD058[[#This Row],[銷售訂單]]="", "", --ZSOHSD058[[#This Row],[銷售訂單]])</f>
        <v>6081136</v>
      </c>
      <c r="N1089" s="16">
        <f>IF(ZSOHSD058[[#This Row],[落胚數]]="","",IF(ISNUMBER(ZSOHSD058[[#This Row],[落胚數]]+0), ZSOHSD058[[#This Row],[落胚數]]+0, 0))</f>
        <v>133.30000000000001</v>
      </c>
    </row>
    <row r="1090" spans="1:14">
      <c r="A1090" s="17" t="s">
        <v>2920</v>
      </c>
      <c r="B1090" s="17" t="s">
        <v>4918</v>
      </c>
      <c r="C1090" s="17" t="s">
        <v>2210</v>
      </c>
      <c r="D1090" s="17" t="s">
        <v>2211</v>
      </c>
      <c r="E1090" s="25">
        <v>29483.5</v>
      </c>
      <c r="F1090" s="25">
        <v>34686.400000000001</v>
      </c>
      <c r="G1090" s="18">
        <v>45951</v>
      </c>
      <c r="H1090" s="17" t="s">
        <v>4174</v>
      </c>
      <c r="I1090" s="17" t="s">
        <v>24</v>
      </c>
      <c r="J1090" s="17" t="s">
        <v>2212</v>
      </c>
      <c r="K1090" s="17" t="s">
        <v>2501</v>
      </c>
      <c r="L1090" t="str">
        <f>IF(COUNTIFS(ZSOHPP055[订单号数值], ZSOHSD058[[#This Row],[订单号数值]], ZSOHPP055[行項目], ZSOHSD058[[#This Row],[行項目]])&gt;0, "Y", "")</f>
        <v>Y</v>
      </c>
      <c r="M1090">
        <f>IF(ZSOHSD058[[#This Row],[銷售訂單]]="", "", --ZSOHSD058[[#This Row],[銷售訂單]])</f>
        <v>6081168</v>
      </c>
      <c r="N1090" s="16">
        <f>IF(ZSOHSD058[[#This Row],[落胚數]]="","",IF(ISNUMBER(ZSOHSD058[[#This Row],[落胚數]]+0), ZSOHSD058[[#This Row],[落胚數]]+0, 0))</f>
        <v>34686.400000000001</v>
      </c>
    </row>
    <row r="1091" spans="1:14">
      <c r="A1091" s="17" t="s">
        <v>2337</v>
      </c>
      <c r="B1091" s="17" t="s">
        <v>4918</v>
      </c>
      <c r="C1091" s="17" t="s">
        <v>2215</v>
      </c>
      <c r="D1091" s="17" t="s">
        <v>2211</v>
      </c>
      <c r="E1091" s="25">
        <v>1610.3</v>
      </c>
      <c r="F1091" s="25">
        <v>1894.4</v>
      </c>
      <c r="G1091" s="18">
        <v>45951</v>
      </c>
      <c r="H1091" s="17" t="s">
        <v>4174</v>
      </c>
      <c r="I1091" s="17" t="s">
        <v>24</v>
      </c>
      <c r="J1091" s="17" t="s">
        <v>2212</v>
      </c>
      <c r="K1091" s="17" t="s">
        <v>2501</v>
      </c>
      <c r="L1091" t="str">
        <f>IF(COUNTIFS(ZSOHPP055[订单号数值], ZSOHSD058[[#This Row],[订单号数值]], ZSOHPP055[行項目], ZSOHSD058[[#This Row],[行項目]])&gt;0, "Y", "")</f>
        <v>Y</v>
      </c>
      <c r="M1091">
        <f>IF(ZSOHSD058[[#This Row],[銷售訂單]]="", "", --ZSOHSD058[[#This Row],[銷售訂單]])</f>
        <v>6081168</v>
      </c>
      <c r="N1091" s="16">
        <f>IF(ZSOHSD058[[#This Row],[落胚數]]="","",IF(ISNUMBER(ZSOHSD058[[#This Row],[落胚數]]+0), ZSOHSD058[[#This Row],[落胚數]]+0, 0))</f>
        <v>1894.4</v>
      </c>
    </row>
    <row r="1092" spans="1:14">
      <c r="A1092" s="17" t="s">
        <v>2378</v>
      </c>
      <c r="B1092" s="17" t="s">
        <v>4919</v>
      </c>
      <c r="C1092" s="17" t="s">
        <v>2210</v>
      </c>
      <c r="D1092" s="17" t="s">
        <v>2211</v>
      </c>
      <c r="E1092" s="25">
        <v>5964.7</v>
      </c>
      <c r="F1092" s="25">
        <v>7455.9</v>
      </c>
      <c r="G1092" s="18">
        <v>45951</v>
      </c>
      <c r="H1092" s="17" t="s">
        <v>4174</v>
      </c>
      <c r="I1092" s="17" t="s">
        <v>24</v>
      </c>
      <c r="J1092" s="17" t="s">
        <v>2212</v>
      </c>
      <c r="K1092" s="17" t="s">
        <v>2501</v>
      </c>
      <c r="L1092" t="str">
        <f>IF(COUNTIFS(ZSOHPP055[订单号数值], ZSOHSD058[[#This Row],[订单号数值]], ZSOHPP055[行項目], ZSOHSD058[[#This Row],[行項目]])&gt;0, "Y", "")</f>
        <v>Y</v>
      </c>
      <c r="M1092">
        <f>IF(ZSOHSD058[[#This Row],[銷售訂單]]="", "", --ZSOHSD058[[#This Row],[銷售訂單]])</f>
        <v>6081170</v>
      </c>
      <c r="N1092" s="16">
        <f>IF(ZSOHSD058[[#This Row],[落胚數]]="","",IF(ISNUMBER(ZSOHSD058[[#This Row],[落胚數]]+0), ZSOHSD058[[#This Row],[落胚數]]+0, 0))</f>
        <v>7455.9</v>
      </c>
    </row>
    <row r="1093" spans="1:14">
      <c r="A1093" s="17" t="s">
        <v>2373</v>
      </c>
      <c r="B1093" s="17" t="s">
        <v>4919</v>
      </c>
      <c r="C1093" s="17" t="s">
        <v>2216</v>
      </c>
      <c r="D1093" s="17" t="s">
        <v>2211</v>
      </c>
      <c r="E1093" s="25">
        <v>616.9</v>
      </c>
      <c r="F1093" s="25">
        <v>685.4</v>
      </c>
      <c r="G1093" s="18">
        <v>45951</v>
      </c>
      <c r="H1093" s="17" t="s">
        <v>4174</v>
      </c>
      <c r="I1093" s="17" t="s">
        <v>24</v>
      </c>
      <c r="J1093" s="17" t="s">
        <v>2212</v>
      </c>
      <c r="K1093" s="17" t="s">
        <v>2501</v>
      </c>
      <c r="L1093" t="str">
        <f>IF(COUNTIFS(ZSOHPP055[订单号数值], ZSOHSD058[[#This Row],[订单号数值]], ZSOHPP055[行項目], ZSOHSD058[[#This Row],[行項目]])&gt;0, "Y", "")</f>
        <v>Y</v>
      </c>
      <c r="M1093">
        <f>IF(ZSOHSD058[[#This Row],[銷售訂單]]="", "", --ZSOHSD058[[#This Row],[銷售訂單]])</f>
        <v>6081170</v>
      </c>
      <c r="N1093" s="16">
        <f>IF(ZSOHSD058[[#This Row],[落胚數]]="","",IF(ISNUMBER(ZSOHSD058[[#This Row],[落胚數]]+0), ZSOHSD058[[#This Row],[落胚數]]+0, 0))</f>
        <v>685.4</v>
      </c>
    </row>
    <row r="1094" spans="1:14">
      <c r="A1094" s="17" t="s">
        <v>2543</v>
      </c>
      <c r="B1094" s="17" t="s">
        <v>4920</v>
      </c>
      <c r="C1094" s="17" t="s">
        <v>2210</v>
      </c>
      <c r="D1094" s="17" t="s">
        <v>2211</v>
      </c>
      <c r="E1094" s="25">
        <v>200</v>
      </c>
      <c r="F1094" s="25">
        <v>200.2</v>
      </c>
      <c r="G1094" s="18">
        <v>45952</v>
      </c>
      <c r="H1094" s="17" t="s">
        <v>4621</v>
      </c>
      <c r="I1094" s="17" t="s">
        <v>24</v>
      </c>
      <c r="J1094" s="17" t="s">
        <v>2212</v>
      </c>
      <c r="K1094" s="17" t="s">
        <v>4167</v>
      </c>
      <c r="L1094" t="str">
        <f>IF(COUNTIFS(ZSOHPP055[订单号数值], ZSOHSD058[[#This Row],[订单号数值]], ZSOHPP055[行項目], ZSOHSD058[[#This Row],[行項目]])&gt;0, "Y", "")</f>
        <v/>
      </c>
      <c r="M1094">
        <f>IF(ZSOHSD058[[#This Row],[銷售訂單]]="", "", --ZSOHSD058[[#This Row],[銷售訂單]])</f>
        <v>6081189</v>
      </c>
      <c r="N1094" s="16">
        <f>IF(ZSOHSD058[[#This Row],[落胚數]]="","",IF(ISNUMBER(ZSOHSD058[[#This Row],[落胚數]]+0), ZSOHSD058[[#This Row],[落胚數]]+0, 0))</f>
        <v>200.2</v>
      </c>
    </row>
    <row r="1095" spans="1:14">
      <c r="A1095" s="17" t="s">
        <v>2856</v>
      </c>
      <c r="B1095" s="17" t="s">
        <v>4921</v>
      </c>
      <c r="C1095" s="17" t="s">
        <v>2210</v>
      </c>
      <c r="D1095" s="17" t="s">
        <v>2211</v>
      </c>
      <c r="E1095" s="25">
        <v>38540.199999999997</v>
      </c>
      <c r="F1095" s="25">
        <v>41441</v>
      </c>
      <c r="G1095" s="18">
        <v>45952</v>
      </c>
      <c r="H1095" s="17" t="s">
        <v>4849</v>
      </c>
      <c r="I1095" s="17" t="s">
        <v>20</v>
      </c>
      <c r="J1095" s="17" t="s">
        <v>2212</v>
      </c>
      <c r="K1095" s="17" t="s">
        <v>2501</v>
      </c>
      <c r="L1095" t="str">
        <f>IF(COUNTIFS(ZSOHPP055[订单号数值], ZSOHSD058[[#This Row],[订单号数值]], ZSOHPP055[行項目], ZSOHSD058[[#This Row],[行項目]])&gt;0, "Y", "")</f>
        <v>Y</v>
      </c>
      <c r="M1095">
        <f>IF(ZSOHSD058[[#This Row],[銷售訂單]]="", "", --ZSOHSD058[[#This Row],[銷售訂單]])</f>
        <v>6081201</v>
      </c>
      <c r="N1095" s="16">
        <f>IF(ZSOHSD058[[#This Row],[落胚數]]="","",IF(ISNUMBER(ZSOHSD058[[#This Row],[落胚數]]+0), ZSOHSD058[[#This Row],[落胚數]]+0, 0))</f>
        <v>41441</v>
      </c>
    </row>
    <row r="1096" spans="1:14">
      <c r="A1096" s="17" t="s">
        <v>2558</v>
      </c>
      <c r="B1096" s="17" t="s">
        <v>4922</v>
      </c>
      <c r="C1096" s="17" t="s">
        <v>2210</v>
      </c>
      <c r="D1096" s="17" t="s">
        <v>2211</v>
      </c>
      <c r="E1096" s="25">
        <v>50</v>
      </c>
      <c r="F1096" s="25">
        <v>61</v>
      </c>
      <c r="G1096" s="18">
        <v>45952</v>
      </c>
      <c r="H1096" s="17" t="s">
        <v>4621</v>
      </c>
      <c r="I1096" s="17" t="s">
        <v>23</v>
      </c>
      <c r="J1096" s="17" t="s">
        <v>2212</v>
      </c>
      <c r="K1096" s="17" t="s">
        <v>2501</v>
      </c>
      <c r="L1096" t="str">
        <f>IF(COUNTIFS(ZSOHPP055[订单号数值], ZSOHSD058[[#This Row],[订单号数值]], ZSOHPP055[行項目], ZSOHSD058[[#This Row],[行項目]])&gt;0, "Y", "")</f>
        <v>Y</v>
      </c>
      <c r="M1096">
        <f>IF(ZSOHSD058[[#This Row],[銷售訂單]]="", "", --ZSOHSD058[[#This Row],[銷售訂單]])</f>
        <v>6081211</v>
      </c>
      <c r="N1096" s="16">
        <f>IF(ZSOHSD058[[#This Row],[落胚數]]="","",IF(ISNUMBER(ZSOHSD058[[#This Row],[落胚數]]+0), ZSOHSD058[[#This Row],[落胚數]]+0, 0))</f>
        <v>61</v>
      </c>
    </row>
    <row r="1097" spans="1:14">
      <c r="A1097" s="17" t="s">
        <v>2558</v>
      </c>
      <c r="B1097" s="17" t="s">
        <v>4922</v>
      </c>
      <c r="C1097" s="17" t="s">
        <v>2215</v>
      </c>
      <c r="D1097" s="17" t="s">
        <v>2211</v>
      </c>
      <c r="E1097" s="25">
        <v>50</v>
      </c>
      <c r="F1097" s="25">
        <v>61</v>
      </c>
      <c r="G1097" s="18">
        <v>45952</v>
      </c>
      <c r="H1097" s="17" t="s">
        <v>4621</v>
      </c>
      <c r="I1097" s="17" t="s">
        <v>23</v>
      </c>
      <c r="J1097" s="17" t="s">
        <v>2212</v>
      </c>
      <c r="K1097" s="17" t="s">
        <v>2501</v>
      </c>
      <c r="L1097" t="str">
        <f>IF(COUNTIFS(ZSOHPP055[订单号数值], ZSOHSD058[[#This Row],[订单号数值]], ZSOHPP055[行項目], ZSOHSD058[[#This Row],[行項目]])&gt;0, "Y", "")</f>
        <v>Y</v>
      </c>
      <c r="M1097">
        <f>IF(ZSOHSD058[[#This Row],[銷售訂單]]="", "", --ZSOHSD058[[#This Row],[銷售訂單]])</f>
        <v>6081211</v>
      </c>
      <c r="N1097" s="16">
        <f>IF(ZSOHSD058[[#This Row],[落胚數]]="","",IF(ISNUMBER(ZSOHSD058[[#This Row],[落胚數]]+0), ZSOHSD058[[#This Row],[落胚數]]+0, 0))</f>
        <v>61</v>
      </c>
    </row>
    <row r="1098" spans="1:14">
      <c r="A1098" s="17" t="s">
        <v>2979</v>
      </c>
      <c r="B1098" s="17" t="s">
        <v>4923</v>
      </c>
      <c r="C1098" s="17" t="s">
        <v>2210</v>
      </c>
      <c r="D1098" s="17" t="s">
        <v>2211</v>
      </c>
      <c r="E1098" s="25">
        <v>120</v>
      </c>
      <c r="F1098" s="25">
        <v>133.30000000000001</v>
      </c>
      <c r="G1098" s="18">
        <v>45952</v>
      </c>
      <c r="H1098" s="17" t="s">
        <v>4924</v>
      </c>
      <c r="I1098" s="17" t="s">
        <v>22</v>
      </c>
      <c r="J1098" s="17" t="s">
        <v>2212</v>
      </c>
      <c r="K1098" s="17" t="s">
        <v>2501</v>
      </c>
      <c r="L1098" t="str">
        <f>IF(COUNTIFS(ZSOHPP055[订单号数值], ZSOHSD058[[#This Row],[订单号数值]], ZSOHPP055[行項目], ZSOHSD058[[#This Row],[行項目]])&gt;0, "Y", "")</f>
        <v>Y</v>
      </c>
      <c r="M1098">
        <f>IF(ZSOHSD058[[#This Row],[銷售訂單]]="", "", --ZSOHSD058[[#This Row],[銷售訂單]])</f>
        <v>6081212</v>
      </c>
      <c r="N1098" s="16">
        <f>IF(ZSOHSD058[[#This Row],[落胚數]]="","",IF(ISNUMBER(ZSOHSD058[[#This Row],[落胚數]]+0), ZSOHSD058[[#This Row],[落胚數]]+0, 0))</f>
        <v>133.30000000000001</v>
      </c>
    </row>
    <row r="1099" spans="1:14">
      <c r="A1099" s="17" t="s">
        <v>2214</v>
      </c>
      <c r="B1099" s="17" t="s">
        <v>4925</v>
      </c>
      <c r="C1099" s="17" t="s">
        <v>2210</v>
      </c>
      <c r="D1099" s="17" t="s">
        <v>2211</v>
      </c>
      <c r="E1099" s="25">
        <v>61502.7</v>
      </c>
      <c r="F1099" s="25">
        <v>71514.7</v>
      </c>
      <c r="G1099" s="18">
        <v>45952</v>
      </c>
      <c r="H1099" s="17" t="s">
        <v>4697</v>
      </c>
      <c r="I1099" s="17" t="s">
        <v>21</v>
      </c>
      <c r="J1099" s="17" t="s">
        <v>2212</v>
      </c>
      <c r="K1099" s="17" t="s">
        <v>2501</v>
      </c>
      <c r="L1099" t="str">
        <f>IF(COUNTIFS(ZSOHPP055[订单号数值], ZSOHSD058[[#This Row],[订单号数值]], ZSOHPP055[行項目], ZSOHSD058[[#This Row],[行項目]])&gt;0, "Y", "")</f>
        <v>Y</v>
      </c>
      <c r="M1099">
        <f>IF(ZSOHSD058[[#This Row],[銷售訂單]]="", "", --ZSOHSD058[[#This Row],[銷售訂單]])</f>
        <v>6081223</v>
      </c>
      <c r="N1099" s="16">
        <f>IF(ZSOHSD058[[#This Row],[落胚數]]="","",IF(ISNUMBER(ZSOHSD058[[#This Row],[落胚數]]+0), ZSOHSD058[[#This Row],[落胚數]]+0, 0))</f>
        <v>71514.7</v>
      </c>
    </row>
    <row r="1100" spans="1:14">
      <c r="A1100" s="17" t="s">
        <v>2982</v>
      </c>
      <c r="B1100" s="17" t="s">
        <v>4925</v>
      </c>
      <c r="C1100" s="17" t="s">
        <v>2215</v>
      </c>
      <c r="D1100" s="17" t="s">
        <v>2211</v>
      </c>
      <c r="E1100" s="25">
        <v>18307.099999999999</v>
      </c>
      <c r="F1100" s="25">
        <v>20803.5</v>
      </c>
      <c r="G1100" s="18">
        <v>45953</v>
      </c>
      <c r="H1100" s="17" t="s">
        <v>4697</v>
      </c>
      <c r="I1100" s="17" t="s">
        <v>21</v>
      </c>
      <c r="J1100" s="17" t="s">
        <v>2212</v>
      </c>
      <c r="K1100" s="17" t="s">
        <v>2501</v>
      </c>
      <c r="L1100" t="str">
        <f>IF(COUNTIFS(ZSOHPP055[订单号数值], ZSOHSD058[[#This Row],[订单号数值]], ZSOHPP055[行項目], ZSOHSD058[[#This Row],[行項目]])&gt;0, "Y", "")</f>
        <v>Y</v>
      </c>
      <c r="M1100">
        <f>IF(ZSOHSD058[[#This Row],[銷售訂單]]="", "", --ZSOHSD058[[#This Row],[銷售訂單]])</f>
        <v>6081223</v>
      </c>
      <c r="N1100" s="16">
        <f>IF(ZSOHSD058[[#This Row],[落胚數]]="","",IF(ISNUMBER(ZSOHSD058[[#This Row],[落胚數]]+0), ZSOHSD058[[#This Row],[落胚數]]+0, 0))</f>
        <v>20803.5</v>
      </c>
    </row>
    <row r="1101" spans="1:14">
      <c r="A1101" s="17" t="s">
        <v>2214</v>
      </c>
      <c r="B1101" s="17" t="s">
        <v>4925</v>
      </c>
      <c r="C1101" s="17" t="s">
        <v>2216</v>
      </c>
      <c r="D1101" s="17" t="s">
        <v>2211</v>
      </c>
      <c r="E1101" s="25">
        <v>1311.4</v>
      </c>
      <c r="F1101" s="25">
        <v>1507.4</v>
      </c>
      <c r="G1101" s="18">
        <v>45965</v>
      </c>
      <c r="H1101" s="17" t="s">
        <v>4621</v>
      </c>
      <c r="I1101" s="17" t="s">
        <v>21</v>
      </c>
      <c r="J1101" s="17" t="s">
        <v>2212</v>
      </c>
      <c r="K1101" s="17" t="s">
        <v>4167</v>
      </c>
      <c r="L1101" t="str">
        <f>IF(COUNTIFS(ZSOHPP055[订单号数值], ZSOHSD058[[#This Row],[订单号数值]], ZSOHPP055[行項目], ZSOHSD058[[#This Row],[行項目]])&gt;0, "Y", "")</f>
        <v/>
      </c>
      <c r="M1101">
        <f>IF(ZSOHSD058[[#This Row],[銷售訂單]]="", "", --ZSOHSD058[[#This Row],[銷售訂單]])</f>
        <v>6081223</v>
      </c>
      <c r="N1101" s="16">
        <f>IF(ZSOHSD058[[#This Row],[落胚數]]="","",IF(ISNUMBER(ZSOHSD058[[#This Row],[落胚數]]+0), ZSOHSD058[[#This Row],[落胚數]]+0, 0))</f>
        <v>1507.4</v>
      </c>
    </row>
    <row r="1102" spans="1:14">
      <c r="A1102" s="17" t="s">
        <v>2982</v>
      </c>
      <c r="B1102" s="17" t="s">
        <v>4926</v>
      </c>
      <c r="C1102" s="17" t="s">
        <v>2210</v>
      </c>
      <c r="D1102" s="17" t="s">
        <v>2211</v>
      </c>
      <c r="E1102" s="25">
        <v>60</v>
      </c>
      <c r="F1102" s="25">
        <v>60.1</v>
      </c>
      <c r="G1102" s="18">
        <v>45953</v>
      </c>
      <c r="H1102" s="17" t="s">
        <v>4909</v>
      </c>
      <c r="I1102" s="17" t="s">
        <v>21</v>
      </c>
      <c r="J1102" s="17" t="s">
        <v>2212</v>
      </c>
      <c r="K1102" s="17" t="s">
        <v>2501</v>
      </c>
      <c r="L1102" t="str">
        <f>IF(COUNTIFS(ZSOHPP055[订单号数值], ZSOHSD058[[#This Row],[订单号数值]], ZSOHPP055[行項目], ZSOHSD058[[#This Row],[行項目]])&gt;0, "Y", "")</f>
        <v>Y</v>
      </c>
      <c r="M1102">
        <f>IF(ZSOHSD058[[#This Row],[銷售訂單]]="", "", --ZSOHSD058[[#This Row],[銷售訂單]])</f>
        <v>6081236</v>
      </c>
      <c r="N1102" s="16">
        <f>IF(ZSOHSD058[[#This Row],[落胚數]]="","",IF(ISNUMBER(ZSOHSD058[[#This Row],[落胚數]]+0), ZSOHSD058[[#This Row],[落胚數]]+0, 0))</f>
        <v>60.1</v>
      </c>
    </row>
    <row r="1103" spans="1:14">
      <c r="A1103" s="17" t="s">
        <v>2612</v>
      </c>
      <c r="B1103" s="17" t="s">
        <v>4927</v>
      </c>
      <c r="C1103" s="17" t="s">
        <v>2210</v>
      </c>
      <c r="D1103" s="17" t="s">
        <v>2211</v>
      </c>
      <c r="E1103" s="25">
        <v>55152.6</v>
      </c>
      <c r="F1103" s="25">
        <v>58055.4</v>
      </c>
      <c r="G1103" s="18">
        <v>45953</v>
      </c>
      <c r="H1103" s="17" t="s">
        <v>4928</v>
      </c>
      <c r="I1103" s="17" t="s">
        <v>20</v>
      </c>
      <c r="J1103" s="17" t="s">
        <v>2212</v>
      </c>
      <c r="K1103" s="17" t="s">
        <v>2501</v>
      </c>
      <c r="L1103" t="str">
        <f>IF(COUNTIFS(ZSOHPP055[订单号数值], ZSOHSD058[[#This Row],[订单号数值]], ZSOHPP055[行項目], ZSOHSD058[[#This Row],[行項目]])&gt;0, "Y", "")</f>
        <v>Y</v>
      </c>
      <c r="M1103">
        <f>IF(ZSOHSD058[[#This Row],[銷售訂單]]="", "", --ZSOHSD058[[#This Row],[銷售訂單]])</f>
        <v>6081237</v>
      </c>
      <c r="N1103" s="16">
        <f>IF(ZSOHSD058[[#This Row],[落胚數]]="","",IF(ISNUMBER(ZSOHSD058[[#This Row],[落胚數]]+0), ZSOHSD058[[#This Row],[落胚數]]+0, 0))</f>
        <v>58055.4</v>
      </c>
    </row>
    <row r="1104" spans="1:14">
      <c r="A1104" s="17" t="s">
        <v>2566</v>
      </c>
      <c r="B1104" s="17" t="s">
        <v>4929</v>
      </c>
      <c r="C1104" s="17" t="s">
        <v>2210</v>
      </c>
      <c r="D1104" s="17" t="s">
        <v>2211</v>
      </c>
      <c r="E1104" s="25">
        <v>120</v>
      </c>
      <c r="F1104" s="25">
        <v>133.30000000000001</v>
      </c>
      <c r="G1104" s="18">
        <v>45954</v>
      </c>
      <c r="H1104" s="17" t="s">
        <v>4930</v>
      </c>
      <c r="I1104" s="17" t="s">
        <v>22</v>
      </c>
      <c r="J1104" s="17" t="s">
        <v>2212</v>
      </c>
      <c r="K1104" s="17" t="s">
        <v>2213</v>
      </c>
      <c r="L1104" t="str">
        <f>IF(COUNTIFS(ZSOHPP055[订单号数值], ZSOHSD058[[#This Row],[订单号数值]], ZSOHPP055[行項目], ZSOHSD058[[#This Row],[行項目]])&gt;0, "Y", "")</f>
        <v>Y</v>
      </c>
      <c r="M1104">
        <f>IF(ZSOHSD058[[#This Row],[銷售訂單]]="", "", --ZSOHSD058[[#This Row],[銷售訂單]])</f>
        <v>6081256</v>
      </c>
      <c r="N1104" s="16">
        <f>IF(ZSOHSD058[[#This Row],[落胚數]]="","",IF(ISNUMBER(ZSOHSD058[[#This Row],[落胚數]]+0), ZSOHSD058[[#This Row],[落胚數]]+0, 0))</f>
        <v>133.30000000000001</v>
      </c>
    </row>
    <row r="1105" spans="1:14">
      <c r="A1105" s="17" t="s">
        <v>2987</v>
      </c>
      <c r="B1105" s="17" t="s">
        <v>4931</v>
      </c>
      <c r="C1105" s="17" t="s">
        <v>2210</v>
      </c>
      <c r="D1105" s="17" t="s">
        <v>2211</v>
      </c>
      <c r="E1105" s="25">
        <v>50</v>
      </c>
      <c r="F1105" s="25">
        <v>50.1</v>
      </c>
      <c r="G1105" s="18">
        <v>45954</v>
      </c>
      <c r="H1105" s="17" t="s">
        <v>4932</v>
      </c>
      <c r="I1105" s="17" t="s">
        <v>24</v>
      </c>
      <c r="J1105" s="17" t="s">
        <v>2212</v>
      </c>
      <c r="K1105" s="17" t="s">
        <v>2501</v>
      </c>
      <c r="L1105" t="str">
        <f>IF(COUNTIFS(ZSOHPP055[订单号数值], ZSOHSD058[[#This Row],[订单号数值]], ZSOHPP055[行項目], ZSOHSD058[[#This Row],[行項目]])&gt;0, "Y", "")</f>
        <v>Y</v>
      </c>
      <c r="M1105">
        <f>IF(ZSOHSD058[[#This Row],[銷售訂單]]="", "", --ZSOHSD058[[#This Row],[銷售訂單]])</f>
        <v>6081288</v>
      </c>
      <c r="N1105" s="16">
        <f>IF(ZSOHSD058[[#This Row],[落胚數]]="","",IF(ISNUMBER(ZSOHSD058[[#This Row],[落胚數]]+0), ZSOHSD058[[#This Row],[落胚數]]+0, 0))</f>
        <v>50.1</v>
      </c>
    </row>
    <row r="1106" spans="1:14">
      <c r="A1106" s="17" t="s">
        <v>2987</v>
      </c>
      <c r="B1106" s="17" t="s">
        <v>4931</v>
      </c>
      <c r="C1106" s="17" t="s">
        <v>2215</v>
      </c>
      <c r="D1106" s="17" t="s">
        <v>2211</v>
      </c>
      <c r="E1106" s="25">
        <v>50</v>
      </c>
      <c r="F1106" s="25">
        <v>50.1</v>
      </c>
      <c r="G1106" s="18">
        <v>45954</v>
      </c>
      <c r="H1106" s="17" t="s">
        <v>4932</v>
      </c>
      <c r="I1106" s="17" t="s">
        <v>24</v>
      </c>
      <c r="J1106" s="17" t="s">
        <v>2212</v>
      </c>
      <c r="K1106" s="17" t="s">
        <v>2501</v>
      </c>
      <c r="L1106" t="str">
        <f>IF(COUNTIFS(ZSOHPP055[订单号数值], ZSOHSD058[[#This Row],[订单号数值]], ZSOHPP055[行項目], ZSOHSD058[[#This Row],[行項目]])&gt;0, "Y", "")</f>
        <v>Y</v>
      </c>
      <c r="M1106">
        <f>IF(ZSOHSD058[[#This Row],[銷售訂單]]="", "", --ZSOHSD058[[#This Row],[銷售訂單]])</f>
        <v>6081288</v>
      </c>
      <c r="N1106" s="16">
        <f>IF(ZSOHSD058[[#This Row],[落胚數]]="","",IF(ISNUMBER(ZSOHSD058[[#This Row],[落胚數]]+0), ZSOHSD058[[#This Row],[落胚數]]+0, 0))</f>
        <v>50.1</v>
      </c>
    </row>
    <row r="1107" spans="1:14">
      <c r="A1107" s="17" t="s">
        <v>2989</v>
      </c>
      <c r="B1107" s="17" t="s">
        <v>4933</v>
      </c>
      <c r="C1107" s="17" t="s">
        <v>2210</v>
      </c>
      <c r="D1107" s="17" t="s">
        <v>2211</v>
      </c>
      <c r="E1107" s="25">
        <v>120</v>
      </c>
      <c r="F1107" s="25">
        <v>120.1</v>
      </c>
      <c r="G1107" s="18">
        <v>45955</v>
      </c>
      <c r="H1107" s="17" t="s">
        <v>4934</v>
      </c>
      <c r="I1107" s="17" t="s">
        <v>21</v>
      </c>
      <c r="J1107" s="17" t="s">
        <v>2212</v>
      </c>
      <c r="K1107" s="17" t="s">
        <v>2501</v>
      </c>
      <c r="L1107" t="str">
        <f>IF(COUNTIFS(ZSOHPP055[订单号数值], ZSOHSD058[[#This Row],[订单号数值]], ZSOHPP055[行項目], ZSOHSD058[[#This Row],[行項目]])&gt;0, "Y", "")</f>
        <v>Y</v>
      </c>
      <c r="M1107">
        <f>IF(ZSOHSD058[[#This Row],[銷售訂單]]="", "", --ZSOHSD058[[#This Row],[銷售訂單]])</f>
        <v>6081294</v>
      </c>
      <c r="N1107" s="16">
        <f>IF(ZSOHSD058[[#This Row],[落胚數]]="","",IF(ISNUMBER(ZSOHSD058[[#This Row],[落胚數]]+0), ZSOHSD058[[#This Row],[落胚數]]+0, 0))</f>
        <v>120.1</v>
      </c>
    </row>
    <row r="1108" spans="1:14">
      <c r="A1108" s="17" t="s">
        <v>2991</v>
      </c>
      <c r="B1108" s="17" t="s">
        <v>4933</v>
      </c>
      <c r="C1108" s="17" t="s">
        <v>2215</v>
      </c>
      <c r="D1108" s="17" t="s">
        <v>2211</v>
      </c>
      <c r="E1108" s="25">
        <v>60</v>
      </c>
      <c r="F1108" s="25">
        <v>60.1</v>
      </c>
      <c r="G1108" s="18">
        <v>45955</v>
      </c>
      <c r="H1108" s="17" t="s">
        <v>4934</v>
      </c>
      <c r="I1108" s="17" t="s">
        <v>21</v>
      </c>
      <c r="J1108" s="17" t="s">
        <v>2212</v>
      </c>
      <c r="K1108" s="17" t="s">
        <v>2501</v>
      </c>
      <c r="L1108" t="str">
        <f>IF(COUNTIFS(ZSOHPP055[订单号数值], ZSOHSD058[[#This Row],[订单号数值]], ZSOHPP055[行項目], ZSOHSD058[[#This Row],[行項目]])&gt;0, "Y", "")</f>
        <v>Y</v>
      </c>
      <c r="M1108">
        <f>IF(ZSOHSD058[[#This Row],[銷售訂單]]="", "", --ZSOHSD058[[#This Row],[銷售訂單]])</f>
        <v>6081294</v>
      </c>
      <c r="N1108" s="16">
        <f>IF(ZSOHSD058[[#This Row],[落胚數]]="","",IF(ISNUMBER(ZSOHSD058[[#This Row],[落胚數]]+0), ZSOHSD058[[#This Row],[落胚數]]+0, 0))</f>
        <v>60.1</v>
      </c>
    </row>
    <row r="1109" spans="1:14">
      <c r="A1109" s="17" t="s">
        <v>2992</v>
      </c>
      <c r="B1109" s="17" t="s">
        <v>4933</v>
      </c>
      <c r="C1109" s="17" t="s">
        <v>2216</v>
      </c>
      <c r="D1109" s="17" t="s">
        <v>2211</v>
      </c>
      <c r="E1109" s="25">
        <v>120</v>
      </c>
      <c r="F1109" s="25">
        <v>120.1</v>
      </c>
      <c r="G1109" s="18">
        <v>45955</v>
      </c>
      <c r="H1109" s="17" t="s">
        <v>4934</v>
      </c>
      <c r="I1109" s="17" t="s">
        <v>21</v>
      </c>
      <c r="J1109" s="17" t="s">
        <v>2212</v>
      </c>
      <c r="K1109" s="17" t="s">
        <v>2501</v>
      </c>
      <c r="L1109" t="str">
        <f>IF(COUNTIFS(ZSOHPP055[订单号数值], ZSOHSD058[[#This Row],[订单号数值]], ZSOHPP055[行項目], ZSOHSD058[[#This Row],[行項目]])&gt;0, "Y", "")</f>
        <v>Y</v>
      </c>
      <c r="M1109">
        <f>IF(ZSOHSD058[[#This Row],[銷售訂單]]="", "", --ZSOHSD058[[#This Row],[銷售訂單]])</f>
        <v>6081294</v>
      </c>
      <c r="N1109" s="16">
        <f>IF(ZSOHSD058[[#This Row],[落胚數]]="","",IF(ISNUMBER(ZSOHSD058[[#This Row],[落胚數]]+0), ZSOHSD058[[#This Row],[落胚數]]+0, 0))</f>
        <v>120.1</v>
      </c>
    </row>
    <row r="1110" spans="1:14">
      <c r="A1110" s="17" t="s">
        <v>2993</v>
      </c>
      <c r="B1110" s="17" t="s">
        <v>4933</v>
      </c>
      <c r="C1110" s="17" t="s">
        <v>2217</v>
      </c>
      <c r="D1110" s="17" t="s">
        <v>2211</v>
      </c>
      <c r="E1110" s="25">
        <v>60</v>
      </c>
      <c r="F1110" s="25">
        <v>60.1</v>
      </c>
      <c r="G1110" s="18">
        <v>45955</v>
      </c>
      <c r="H1110" s="17" t="s">
        <v>4934</v>
      </c>
      <c r="I1110" s="17" t="s">
        <v>21</v>
      </c>
      <c r="J1110" s="17" t="s">
        <v>2212</v>
      </c>
      <c r="K1110" s="17" t="s">
        <v>2501</v>
      </c>
      <c r="L1110" t="str">
        <f>IF(COUNTIFS(ZSOHPP055[订单号数值], ZSOHSD058[[#This Row],[订单号数值]], ZSOHPP055[行項目], ZSOHSD058[[#This Row],[行項目]])&gt;0, "Y", "")</f>
        <v>Y</v>
      </c>
      <c r="M1110">
        <f>IF(ZSOHSD058[[#This Row],[銷售訂單]]="", "", --ZSOHSD058[[#This Row],[銷售訂單]])</f>
        <v>6081294</v>
      </c>
      <c r="N1110" s="16">
        <f>IF(ZSOHSD058[[#This Row],[落胚數]]="","",IF(ISNUMBER(ZSOHSD058[[#This Row],[落胚數]]+0), ZSOHSD058[[#This Row],[落胚數]]+0, 0))</f>
        <v>60.1</v>
      </c>
    </row>
    <row r="1111" spans="1:14">
      <c r="A1111" s="17" t="s">
        <v>2994</v>
      </c>
      <c r="B1111" s="17" t="s">
        <v>4935</v>
      </c>
      <c r="C1111" s="17" t="s">
        <v>2210</v>
      </c>
      <c r="D1111" s="17" t="s">
        <v>2211</v>
      </c>
      <c r="E1111" s="25">
        <v>60</v>
      </c>
      <c r="F1111" s="25">
        <v>66.7</v>
      </c>
      <c r="G1111" s="18">
        <v>45957</v>
      </c>
      <c r="H1111" s="17" t="s">
        <v>4934</v>
      </c>
      <c r="I1111" s="17" t="s">
        <v>22</v>
      </c>
      <c r="J1111" s="17" t="s">
        <v>2212</v>
      </c>
      <c r="K1111" s="17" t="s">
        <v>2501</v>
      </c>
      <c r="L1111" t="str">
        <f>IF(COUNTIFS(ZSOHPP055[订单号数值], ZSOHSD058[[#This Row],[订单号数值]], ZSOHPP055[行項目], ZSOHSD058[[#This Row],[行項目]])&gt;0, "Y", "")</f>
        <v/>
      </c>
      <c r="M1111">
        <f>IF(ZSOHSD058[[#This Row],[銷售訂單]]="", "", --ZSOHSD058[[#This Row],[銷售訂單]])</f>
        <v>6081310</v>
      </c>
      <c r="N1111" s="16">
        <f>IF(ZSOHSD058[[#This Row],[落胚數]]="","",IF(ISNUMBER(ZSOHSD058[[#This Row],[落胚數]]+0), ZSOHSD058[[#This Row],[落胚數]]+0, 0))</f>
        <v>66.7</v>
      </c>
    </row>
    <row r="1112" spans="1:14">
      <c r="A1112" s="17" t="s">
        <v>2995</v>
      </c>
      <c r="B1112" s="17" t="s">
        <v>4935</v>
      </c>
      <c r="C1112" s="17" t="s">
        <v>2215</v>
      </c>
      <c r="D1112" s="17" t="s">
        <v>2211</v>
      </c>
      <c r="E1112" s="25">
        <v>60</v>
      </c>
      <c r="F1112" s="25">
        <v>66.7</v>
      </c>
      <c r="G1112" s="18">
        <v>45957</v>
      </c>
      <c r="H1112" s="17" t="s">
        <v>4934</v>
      </c>
      <c r="I1112" s="17" t="s">
        <v>22</v>
      </c>
      <c r="J1112" s="17" t="s">
        <v>2212</v>
      </c>
      <c r="K1112" s="17" t="s">
        <v>2501</v>
      </c>
      <c r="L1112" t="str">
        <f>IF(COUNTIFS(ZSOHPP055[订单号数值], ZSOHSD058[[#This Row],[订单号数值]], ZSOHPP055[行項目], ZSOHSD058[[#This Row],[行項目]])&gt;0, "Y", "")</f>
        <v/>
      </c>
      <c r="M1112">
        <f>IF(ZSOHSD058[[#This Row],[銷售訂單]]="", "", --ZSOHSD058[[#This Row],[銷售訂單]])</f>
        <v>6081310</v>
      </c>
      <c r="N1112" s="16">
        <f>IF(ZSOHSD058[[#This Row],[落胚數]]="","",IF(ISNUMBER(ZSOHSD058[[#This Row],[落胚數]]+0), ZSOHSD058[[#This Row],[落胚數]]+0, 0))</f>
        <v>66.7</v>
      </c>
    </row>
    <row r="1113" spans="1:14">
      <c r="A1113" s="17" t="s">
        <v>2996</v>
      </c>
      <c r="B1113" s="17" t="s">
        <v>4936</v>
      </c>
      <c r="C1113" s="17" t="s">
        <v>2210</v>
      </c>
      <c r="D1113" s="17" t="s">
        <v>2211</v>
      </c>
      <c r="E1113" s="25">
        <v>120</v>
      </c>
      <c r="F1113" s="25">
        <v>133.30000000000001</v>
      </c>
      <c r="G1113" s="18">
        <v>45957</v>
      </c>
      <c r="H1113" s="17" t="s">
        <v>4934</v>
      </c>
      <c r="I1113" s="17" t="s">
        <v>24</v>
      </c>
      <c r="J1113" s="17" t="s">
        <v>2212</v>
      </c>
      <c r="K1113" s="17" t="s">
        <v>2501</v>
      </c>
      <c r="L1113" t="str">
        <f>IF(COUNTIFS(ZSOHPP055[订单号数值], ZSOHSD058[[#This Row],[订单号数值]], ZSOHPP055[行項目], ZSOHSD058[[#This Row],[行項目]])&gt;0, "Y", "")</f>
        <v>Y</v>
      </c>
      <c r="M1113">
        <f>IF(ZSOHSD058[[#This Row],[銷售訂單]]="", "", --ZSOHSD058[[#This Row],[銷售訂單]])</f>
        <v>6081324</v>
      </c>
      <c r="N1113" s="16">
        <f>IF(ZSOHSD058[[#This Row],[落胚數]]="","",IF(ISNUMBER(ZSOHSD058[[#This Row],[落胚數]]+0), ZSOHSD058[[#This Row],[落胚數]]+0, 0))</f>
        <v>133.30000000000001</v>
      </c>
    </row>
    <row r="1114" spans="1:14">
      <c r="A1114" s="17" t="s">
        <v>2619</v>
      </c>
      <c r="B1114" s="17" t="s">
        <v>4937</v>
      </c>
      <c r="C1114" s="17" t="s">
        <v>2210</v>
      </c>
      <c r="D1114" s="17" t="s">
        <v>2211</v>
      </c>
      <c r="E1114" s="25">
        <v>70818.7</v>
      </c>
      <c r="F1114" s="25">
        <v>78687.399999999994</v>
      </c>
      <c r="G1114" s="18">
        <v>45958</v>
      </c>
      <c r="H1114" s="17" t="s">
        <v>4938</v>
      </c>
      <c r="I1114" s="17" t="s">
        <v>20</v>
      </c>
      <c r="J1114" s="17" t="s">
        <v>2212</v>
      </c>
      <c r="K1114" s="17" t="s">
        <v>2501</v>
      </c>
      <c r="L1114" t="str">
        <f>IF(COUNTIFS(ZSOHPP055[订单号数值], ZSOHSD058[[#This Row],[订单号数值]], ZSOHPP055[行項目], ZSOHSD058[[#This Row],[行項目]])&gt;0, "Y", "")</f>
        <v/>
      </c>
      <c r="M1114">
        <f>IF(ZSOHSD058[[#This Row],[銷售訂單]]="", "", --ZSOHSD058[[#This Row],[銷售訂單]])</f>
        <v>6081339</v>
      </c>
      <c r="N1114" s="16">
        <f>IF(ZSOHSD058[[#This Row],[落胚數]]="","",IF(ISNUMBER(ZSOHSD058[[#This Row],[落胚數]]+0), ZSOHSD058[[#This Row],[落胚數]]+0, 0))</f>
        <v>78687.399999999994</v>
      </c>
    </row>
    <row r="1115" spans="1:14">
      <c r="A1115" s="17" t="s">
        <v>2635</v>
      </c>
      <c r="B1115" s="17" t="s">
        <v>4939</v>
      </c>
      <c r="C1115" s="17" t="s">
        <v>2210</v>
      </c>
      <c r="D1115" s="17" t="s">
        <v>2211</v>
      </c>
      <c r="E1115" s="25">
        <v>10826</v>
      </c>
      <c r="F1115" s="25">
        <v>12028.9</v>
      </c>
      <c r="G1115" s="18">
        <v>45958</v>
      </c>
      <c r="H1115" s="17" t="s">
        <v>4938</v>
      </c>
      <c r="I1115" s="17" t="s">
        <v>20</v>
      </c>
      <c r="J1115" s="17" t="s">
        <v>2212</v>
      </c>
      <c r="K1115" s="17" t="s">
        <v>2501</v>
      </c>
      <c r="L1115" t="str">
        <f>IF(COUNTIFS(ZSOHPP055[订单号数值], ZSOHSD058[[#This Row],[订单号数值]], ZSOHPP055[行項目], ZSOHSD058[[#This Row],[行項目]])&gt;0, "Y", "")</f>
        <v>Y</v>
      </c>
      <c r="M1115">
        <f>IF(ZSOHSD058[[#This Row],[銷售訂單]]="", "", --ZSOHSD058[[#This Row],[銷售訂單]])</f>
        <v>6081340</v>
      </c>
      <c r="N1115" s="16">
        <f>IF(ZSOHSD058[[#This Row],[落胚數]]="","",IF(ISNUMBER(ZSOHSD058[[#This Row],[落胚數]]+0), ZSOHSD058[[#This Row],[落胚數]]+0, 0))</f>
        <v>12028.9</v>
      </c>
    </row>
    <row r="1116" spans="1:14">
      <c r="A1116" s="17" t="s">
        <v>2649</v>
      </c>
      <c r="B1116" s="17" t="s">
        <v>4940</v>
      </c>
      <c r="C1116" s="17" t="s">
        <v>2210</v>
      </c>
      <c r="D1116" s="17" t="s">
        <v>2211</v>
      </c>
      <c r="E1116" s="25">
        <v>28130</v>
      </c>
      <c r="F1116" s="25">
        <v>31255.5</v>
      </c>
      <c r="G1116" s="18">
        <v>45958</v>
      </c>
      <c r="H1116" s="17" t="s">
        <v>4938</v>
      </c>
      <c r="I1116" s="17" t="s">
        <v>20</v>
      </c>
      <c r="J1116" s="17" t="s">
        <v>2212</v>
      </c>
      <c r="K1116" s="17" t="s">
        <v>2501</v>
      </c>
      <c r="L1116" t="str">
        <f>IF(COUNTIFS(ZSOHPP055[订单号数值], ZSOHSD058[[#This Row],[订单号数值]], ZSOHPP055[行項目], ZSOHSD058[[#This Row],[行項目]])&gt;0, "Y", "")</f>
        <v>Y</v>
      </c>
      <c r="M1116">
        <f>IF(ZSOHSD058[[#This Row],[銷售訂單]]="", "", --ZSOHSD058[[#This Row],[銷售訂單]])</f>
        <v>6081342</v>
      </c>
      <c r="N1116" s="16">
        <f>IF(ZSOHSD058[[#This Row],[落胚數]]="","",IF(ISNUMBER(ZSOHSD058[[#This Row],[落胚數]]+0), ZSOHSD058[[#This Row],[落胚數]]+0, 0))</f>
        <v>31255.5</v>
      </c>
    </row>
    <row r="1117" spans="1:14">
      <c r="A1117" s="17" t="s">
        <v>2676</v>
      </c>
      <c r="B1117" s="17" t="s">
        <v>4941</v>
      </c>
      <c r="C1117" s="17" t="s">
        <v>2210</v>
      </c>
      <c r="D1117" s="17" t="s">
        <v>2211</v>
      </c>
      <c r="E1117" s="25">
        <v>3427.7</v>
      </c>
      <c r="F1117" s="25">
        <v>3895.2</v>
      </c>
      <c r="G1117" s="18">
        <v>45958</v>
      </c>
      <c r="H1117" s="17" t="s">
        <v>4942</v>
      </c>
      <c r="I1117" s="17" t="s">
        <v>24</v>
      </c>
      <c r="J1117" s="17" t="s">
        <v>2212</v>
      </c>
      <c r="K1117" s="17" t="s">
        <v>2501</v>
      </c>
      <c r="L1117" t="str">
        <f>IF(COUNTIFS(ZSOHPP055[订单号数值], ZSOHSD058[[#This Row],[订单号数值]], ZSOHPP055[行項目], ZSOHSD058[[#This Row],[行項目]])&gt;0, "Y", "")</f>
        <v>Y</v>
      </c>
      <c r="M1117">
        <f>IF(ZSOHSD058[[#This Row],[銷售訂單]]="", "", --ZSOHSD058[[#This Row],[銷售訂單]])</f>
        <v>6081344</v>
      </c>
      <c r="N1117" s="16">
        <f>IF(ZSOHSD058[[#This Row],[落胚數]]="","",IF(ISNUMBER(ZSOHSD058[[#This Row],[落胚數]]+0), ZSOHSD058[[#This Row],[落胚數]]+0, 0))</f>
        <v>3895.2</v>
      </c>
    </row>
    <row r="1118" spans="1:14">
      <c r="A1118" s="17" t="s">
        <v>2676</v>
      </c>
      <c r="B1118" s="17" t="s">
        <v>4941</v>
      </c>
      <c r="C1118" s="17" t="s">
        <v>2215</v>
      </c>
      <c r="D1118" s="17" t="s">
        <v>2211</v>
      </c>
      <c r="E1118" s="25">
        <v>589.6</v>
      </c>
      <c r="F1118" s="25">
        <v>677.7</v>
      </c>
      <c r="G1118" s="18">
        <v>46086</v>
      </c>
      <c r="H1118" s="17" t="s">
        <v>4943</v>
      </c>
      <c r="I1118" s="17" t="s">
        <v>24</v>
      </c>
      <c r="J1118" s="17" t="s">
        <v>2212</v>
      </c>
      <c r="K1118" s="17" t="s">
        <v>2501</v>
      </c>
      <c r="L1118" t="str">
        <f>IF(COUNTIFS(ZSOHPP055[订单号数值], ZSOHSD058[[#This Row],[订单号数值]], ZSOHPP055[行項目], ZSOHSD058[[#This Row],[行項目]])&gt;0, "Y", "")</f>
        <v>Y</v>
      </c>
      <c r="M1118">
        <f>IF(ZSOHSD058[[#This Row],[銷售訂單]]="", "", --ZSOHSD058[[#This Row],[銷售訂單]])</f>
        <v>6081344</v>
      </c>
      <c r="N1118" s="16">
        <f>IF(ZSOHSD058[[#This Row],[落胚數]]="","",IF(ISNUMBER(ZSOHSD058[[#This Row],[落胚數]]+0), ZSOHSD058[[#This Row],[落胚數]]+0, 0))</f>
        <v>677.7</v>
      </c>
    </row>
    <row r="1119" spans="1:14">
      <c r="A1119" s="17" t="s">
        <v>2952</v>
      </c>
      <c r="B1119" s="17" t="s">
        <v>4944</v>
      </c>
      <c r="C1119" s="17" t="s">
        <v>2210</v>
      </c>
      <c r="D1119" s="17" t="s">
        <v>2211</v>
      </c>
      <c r="E1119" s="25">
        <v>10000</v>
      </c>
      <c r="F1119" s="25">
        <v>10010</v>
      </c>
      <c r="G1119" s="18">
        <v>45958</v>
      </c>
      <c r="H1119" s="17" t="s">
        <v>4621</v>
      </c>
      <c r="I1119" s="17" t="s">
        <v>23</v>
      </c>
      <c r="J1119" s="17" t="s">
        <v>2212</v>
      </c>
      <c r="K1119" s="17" t="s">
        <v>2501</v>
      </c>
      <c r="L1119" t="str">
        <f>IF(COUNTIFS(ZSOHPP055[订单号数值], ZSOHSD058[[#This Row],[订单号数值]], ZSOHPP055[行項目], ZSOHSD058[[#This Row],[行項目]])&gt;0, "Y", "")</f>
        <v>Y</v>
      </c>
      <c r="M1119">
        <f>IF(ZSOHSD058[[#This Row],[銷售訂單]]="", "", --ZSOHSD058[[#This Row],[銷售訂單]])</f>
        <v>6081358</v>
      </c>
      <c r="N1119" s="16">
        <f>IF(ZSOHSD058[[#This Row],[落胚數]]="","",IF(ISNUMBER(ZSOHSD058[[#This Row],[落胚數]]+0), ZSOHSD058[[#This Row],[落胚數]]+0, 0))</f>
        <v>10010</v>
      </c>
    </row>
    <row r="1120" spans="1:14">
      <c r="A1120" s="17" t="s">
        <v>2573</v>
      </c>
      <c r="B1120" s="17" t="s">
        <v>4945</v>
      </c>
      <c r="C1120" s="17" t="s">
        <v>2210</v>
      </c>
      <c r="D1120" s="17" t="s">
        <v>2211</v>
      </c>
      <c r="E1120" s="25">
        <v>15.9</v>
      </c>
      <c r="F1120" s="25">
        <v>31.8</v>
      </c>
      <c r="G1120" s="18">
        <v>45959</v>
      </c>
      <c r="H1120" s="17" t="s">
        <v>4932</v>
      </c>
      <c r="I1120" s="17" t="s">
        <v>23</v>
      </c>
      <c r="J1120" s="17" t="s">
        <v>2212</v>
      </c>
      <c r="K1120" s="17" t="s">
        <v>2501</v>
      </c>
      <c r="L1120" t="str">
        <f>IF(COUNTIFS(ZSOHPP055[订单号数值], ZSOHSD058[[#This Row],[订单号数值]], ZSOHPP055[行項目], ZSOHSD058[[#This Row],[行項目]])&gt;0, "Y", "")</f>
        <v>Y</v>
      </c>
      <c r="M1120">
        <f>IF(ZSOHSD058[[#This Row],[銷售訂單]]="", "", --ZSOHSD058[[#This Row],[銷售訂單]])</f>
        <v>6081384</v>
      </c>
      <c r="N1120" s="16">
        <f>IF(ZSOHSD058[[#This Row],[落胚數]]="","",IF(ISNUMBER(ZSOHSD058[[#This Row],[落胚數]]+0), ZSOHSD058[[#This Row],[落胚數]]+0, 0))</f>
        <v>31.8</v>
      </c>
    </row>
    <row r="1121" spans="1:14">
      <c r="A1121" s="17" t="s">
        <v>3005</v>
      </c>
      <c r="B1121" s="17" t="s">
        <v>4946</v>
      </c>
      <c r="C1121" s="17" t="s">
        <v>2210</v>
      </c>
      <c r="D1121" s="17" t="s">
        <v>2211</v>
      </c>
      <c r="E1121" s="25">
        <v>50</v>
      </c>
      <c r="F1121" s="25">
        <v>50.1</v>
      </c>
      <c r="G1121" s="18">
        <v>45959</v>
      </c>
      <c r="H1121" s="17" t="s">
        <v>4947</v>
      </c>
      <c r="I1121" s="17" t="s">
        <v>21</v>
      </c>
      <c r="J1121" s="17" t="s">
        <v>2212</v>
      </c>
      <c r="K1121" s="17" t="s">
        <v>2501</v>
      </c>
      <c r="L1121" t="str">
        <f>IF(COUNTIFS(ZSOHPP055[订单号数值], ZSOHSD058[[#This Row],[订单号数值]], ZSOHPP055[行項目], ZSOHSD058[[#This Row],[行項目]])&gt;0, "Y", "")</f>
        <v>Y</v>
      </c>
      <c r="M1121">
        <f>IF(ZSOHSD058[[#This Row],[銷售訂單]]="", "", --ZSOHSD058[[#This Row],[銷售訂單]])</f>
        <v>6081389</v>
      </c>
      <c r="N1121" s="16">
        <f>IF(ZSOHSD058[[#This Row],[落胚數]]="","",IF(ISNUMBER(ZSOHSD058[[#This Row],[落胚數]]+0), ZSOHSD058[[#This Row],[落胚數]]+0, 0))</f>
        <v>50.1</v>
      </c>
    </row>
    <row r="1122" spans="1:14">
      <c r="A1122" s="17" t="s">
        <v>3007</v>
      </c>
      <c r="B1122" s="17" t="s">
        <v>4946</v>
      </c>
      <c r="C1122" s="17" t="s">
        <v>2215</v>
      </c>
      <c r="D1122" s="17" t="s">
        <v>2211</v>
      </c>
      <c r="E1122" s="25">
        <v>50</v>
      </c>
      <c r="F1122" s="25">
        <v>50.1</v>
      </c>
      <c r="G1122" s="18">
        <v>45959</v>
      </c>
      <c r="H1122" s="17" t="s">
        <v>4947</v>
      </c>
      <c r="I1122" s="17" t="s">
        <v>21</v>
      </c>
      <c r="J1122" s="17" t="s">
        <v>2212</v>
      </c>
      <c r="K1122" s="17" t="s">
        <v>2501</v>
      </c>
      <c r="L1122" t="str">
        <f>IF(COUNTIFS(ZSOHPP055[订单号数值], ZSOHSD058[[#This Row],[订单号数值]], ZSOHPP055[行項目], ZSOHSD058[[#This Row],[行項目]])&gt;0, "Y", "")</f>
        <v>Y</v>
      </c>
      <c r="M1122">
        <f>IF(ZSOHSD058[[#This Row],[銷售訂單]]="", "", --ZSOHSD058[[#This Row],[銷售訂單]])</f>
        <v>6081389</v>
      </c>
      <c r="N1122" s="16">
        <f>IF(ZSOHSD058[[#This Row],[落胚數]]="","",IF(ISNUMBER(ZSOHSD058[[#This Row],[落胚數]]+0), ZSOHSD058[[#This Row],[落胚數]]+0, 0))</f>
        <v>50.1</v>
      </c>
    </row>
    <row r="1123" spans="1:14">
      <c r="A1123" s="17" t="s">
        <v>2922</v>
      </c>
      <c r="B1123" s="17" t="s">
        <v>4948</v>
      </c>
      <c r="C1123" s="17" t="s">
        <v>2210</v>
      </c>
      <c r="D1123" s="17" t="s">
        <v>2211</v>
      </c>
      <c r="E1123" s="25">
        <v>1500</v>
      </c>
      <c r="F1123" s="25">
        <v>1501.5</v>
      </c>
      <c r="G1123" s="18">
        <v>45960</v>
      </c>
      <c r="H1123" s="17" t="s">
        <v>4697</v>
      </c>
      <c r="I1123" s="17" t="s">
        <v>22</v>
      </c>
      <c r="J1123" s="17" t="s">
        <v>2212</v>
      </c>
      <c r="K1123" s="17" t="s">
        <v>2501</v>
      </c>
      <c r="L1123" t="str">
        <f>IF(COUNTIFS(ZSOHPP055[订单号数值], ZSOHSD058[[#This Row],[订单号数值]], ZSOHPP055[行項目], ZSOHSD058[[#This Row],[行項目]])&gt;0, "Y", "")</f>
        <v>Y</v>
      </c>
      <c r="M1123">
        <f>IF(ZSOHSD058[[#This Row],[銷售訂單]]="", "", --ZSOHSD058[[#This Row],[銷售訂單]])</f>
        <v>6081412</v>
      </c>
      <c r="N1123" s="16">
        <f>IF(ZSOHSD058[[#This Row],[落胚數]]="","",IF(ISNUMBER(ZSOHSD058[[#This Row],[落胚數]]+0), ZSOHSD058[[#This Row],[落胚數]]+0, 0))</f>
        <v>1501.5</v>
      </c>
    </row>
    <row r="1124" spans="1:14">
      <c r="A1124" s="17" t="s">
        <v>4949</v>
      </c>
      <c r="B1124" s="17" t="s">
        <v>4950</v>
      </c>
      <c r="C1124" s="17" t="s">
        <v>2210</v>
      </c>
      <c r="D1124" s="17" t="s">
        <v>2211</v>
      </c>
      <c r="E1124" s="25">
        <v>120</v>
      </c>
      <c r="F1124" s="25">
        <v>120.1</v>
      </c>
      <c r="G1124" s="18">
        <v>45962</v>
      </c>
      <c r="H1124" s="17" t="s">
        <v>4951</v>
      </c>
      <c r="I1124" s="17" t="s">
        <v>22</v>
      </c>
      <c r="J1124" s="17" t="s">
        <v>2212</v>
      </c>
      <c r="K1124" s="17" t="s">
        <v>4167</v>
      </c>
      <c r="L1124" t="str">
        <f>IF(COUNTIFS(ZSOHPP055[订单号数值], ZSOHSD058[[#This Row],[订单号数值]], ZSOHPP055[行項目], ZSOHSD058[[#This Row],[行項目]])&gt;0, "Y", "")</f>
        <v/>
      </c>
      <c r="M1124">
        <f>IF(ZSOHSD058[[#This Row],[銷售訂單]]="", "", --ZSOHSD058[[#This Row],[銷售訂單]])</f>
        <v>6081484</v>
      </c>
      <c r="N1124" s="16">
        <f>IF(ZSOHSD058[[#This Row],[落胚數]]="","",IF(ISNUMBER(ZSOHSD058[[#This Row],[落胚數]]+0), ZSOHSD058[[#This Row],[落胚數]]+0, 0))</f>
        <v>120.1</v>
      </c>
    </row>
    <row r="1125" spans="1:14">
      <c r="A1125" s="17" t="s">
        <v>3009</v>
      </c>
      <c r="B1125" s="17" t="s">
        <v>4950</v>
      </c>
      <c r="C1125" s="17" t="s">
        <v>2215</v>
      </c>
      <c r="D1125" s="17" t="s">
        <v>2211</v>
      </c>
      <c r="E1125" s="25">
        <v>120</v>
      </c>
      <c r="F1125" s="25">
        <v>120.1</v>
      </c>
      <c r="G1125" s="18">
        <v>45962</v>
      </c>
      <c r="H1125" s="17" t="s">
        <v>4951</v>
      </c>
      <c r="I1125" s="17" t="s">
        <v>22</v>
      </c>
      <c r="J1125" s="17" t="s">
        <v>2212</v>
      </c>
      <c r="K1125" s="17" t="s">
        <v>2501</v>
      </c>
      <c r="L1125" t="str">
        <f>IF(COUNTIFS(ZSOHPP055[订单号数值], ZSOHSD058[[#This Row],[订单号数值]], ZSOHPP055[行項目], ZSOHSD058[[#This Row],[行項目]])&gt;0, "Y", "")</f>
        <v>Y</v>
      </c>
      <c r="M1125">
        <f>IF(ZSOHSD058[[#This Row],[銷售訂單]]="", "", --ZSOHSD058[[#This Row],[銷售訂單]])</f>
        <v>6081484</v>
      </c>
      <c r="N1125" s="16">
        <f>IF(ZSOHSD058[[#This Row],[落胚數]]="","",IF(ISNUMBER(ZSOHSD058[[#This Row],[落胚數]]+0), ZSOHSD058[[#This Row],[落胚數]]+0, 0))</f>
        <v>120.1</v>
      </c>
    </row>
    <row r="1126" spans="1:14">
      <c r="A1126" s="17" t="s">
        <v>2302</v>
      </c>
      <c r="B1126" s="17" t="s">
        <v>4952</v>
      </c>
      <c r="C1126" s="17" t="s">
        <v>2210</v>
      </c>
      <c r="D1126" s="17" t="s">
        <v>2211</v>
      </c>
      <c r="E1126" s="25">
        <v>7000</v>
      </c>
      <c r="F1126" s="25">
        <v>8046</v>
      </c>
      <c r="G1126" s="18">
        <v>45962</v>
      </c>
      <c r="H1126" s="17" t="s">
        <v>4697</v>
      </c>
      <c r="I1126" s="17" t="s">
        <v>23</v>
      </c>
      <c r="J1126" s="17" t="s">
        <v>2212</v>
      </c>
      <c r="K1126" s="17" t="s">
        <v>2501</v>
      </c>
      <c r="L1126" t="str">
        <f>IF(COUNTIFS(ZSOHPP055[订单号数值], ZSOHSD058[[#This Row],[订单号数值]], ZSOHPP055[行項目], ZSOHSD058[[#This Row],[行項目]])&gt;0, "Y", "")</f>
        <v>Y</v>
      </c>
      <c r="M1126">
        <f>IF(ZSOHSD058[[#This Row],[銷售訂單]]="", "", --ZSOHSD058[[#This Row],[銷售訂單]])</f>
        <v>6081489</v>
      </c>
      <c r="N1126" s="16">
        <f>IF(ZSOHSD058[[#This Row],[落胚數]]="","",IF(ISNUMBER(ZSOHSD058[[#This Row],[落胚數]]+0), ZSOHSD058[[#This Row],[落胚數]]+0, 0))</f>
        <v>8046</v>
      </c>
    </row>
    <row r="1127" spans="1:14">
      <c r="A1127" s="17" t="s">
        <v>2269</v>
      </c>
      <c r="B1127" s="17" t="s">
        <v>4952</v>
      </c>
      <c r="C1127" s="17" t="s">
        <v>2215</v>
      </c>
      <c r="D1127" s="17" t="s">
        <v>2211</v>
      </c>
      <c r="E1127" s="25">
        <v>700</v>
      </c>
      <c r="F1127" s="25">
        <v>823.5</v>
      </c>
      <c r="G1127" s="18">
        <v>45962</v>
      </c>
      <c r="H1127" s="17" t="s">
        <v>4697</v>
      </c>
      <c r="I1127" s="17" t="s">
        <v>23</v>
      </c>
      <c r="J1127" s="17" t="s">
        <v>2212</v>
      </c>
      <c r="K1127" s="17" t="s">
        <v>2501</v>
      </c>
      <c r="L1127" t="str">
        <f>IF(COUNTIFS(ZSOHPP055[订单号数值], ZSOHSD058[[#This Row],[订单号数值]], ZSOHPP055[行項目], ZSOHSD058[[#This Row],[行項目]])&gt;0, "Y", "")</f>
        <v/>
      </c>
      <c r="M1127">
        <f>IF(ZSOHSD058[[#This Row],[銷售訂單]]="", "", --ZSOHSD058[[#This Row],[銷售訂單]])</f>
        <v>6081489</v>
      </c>
      <c r="N1127" s="16">
        <f>IF(ZSOHSD058[[#This Row],[落胚數]]="","",IF(ISNUMBER(ZSOHSD058[[#This Row],[落胚數]]+0), ZSOHSD058[[#This Row],[落胚數]]+0, 0))</f>
        <v>823.5</v>
      </c>
    </row>
    <row r="1128" spans="1:14">
      <c r="A1128" s="17" t="s">
        <v>2270</v>
      </c>
      <c r="B1128" s="17" t="s">
        <v>4952</v>
      </c>
      <c r="C1128" s="17" t="s">
        <v>2216</v>
      </c>
      <c r="D1128" s="17" t="s">
        <v>2211</v>
      </c>
      <c r="E1128" s="25">
        <v>170</v>
      </c>
      <c r="F1128" s="25">
        <v>202.4</v>
      </c>
      <c r="G1128" s="18">
        <v>45962</v>
      </c>
      <c r="H1128" s="17" t="s">
        <v>4157</v>
      </c>
      <c r="I1128" s="17" t="s">
        <v>23</v>
      </c>
      <c r="J1128" s="17" t="s">
        <v>2212</v>
      </c>
      <c r="K1128" s="17" t="s">
        <v>2501</v>
      </c>
      <c r="L1128" t="str">
        <f>IF(COUNTIFS(ZSOHPP055[订单号数值], ZSOHSD058[[#This Row],[订单号数值]], ZSOHPP055[行項目], ZSOHSD058[[#This Row],[行項目]])&gt;0, "Y", "")</f>
        <v>Y</v>
      </c>
      <c r="M1128">
        <f>IF(ZSOHSD058[[#This Row],[銷售訂單]]="", "", --ZSOHSD058[[#This Row],[銷售訂單]])</f>
        <v>6081489</v>
      </c>
      <c r="N1128" s="16">
        <f>IF(ZSOHSD058[[#This Row],[落胚數]]="","",IF(ISNUMBER(ZSOHSD058[[#This Row],[落胚數]]+0), ZSOHSD058[[#This Row],[落胚數]]+0, 0))</f>
        <v>202.4</v>
      </c>
    </row>
    <row r="1129" spans="1:14">
      <c r="A1129" s="17" t="s">
        <v>2251</v>
      </c>
      <c r="B1129" s="17" t="s">
        <v>4952</v>
      </c>
      <c r="C1129" s="17" t="s">
        <v>2217</v>
      </c>
      <c r="D1129" s="17" t="s">
        <v>2211</v>
      </c>
      <c r="E1129" s="25">
        <v>6000</v>
      </c>
      <c r="F1129" s="25">
        <v>6896.6</v>
      </c>
      <c r="G1129" s="18">
        <v>45962</v>
      </c>
      <c r="H1129" s="17" t="s">
        <v>4697</v>
      </c>
      <c r="I1129" s="17" t="s">
        <v>23</v>
      </c>
      <c r="J1129" s="17" t="s">
        <v>2212</v>
      </c>
      <c r="K1129" s="17" t="s">
        <v>2501</v>
      </c>
      <c r="L1129" t="str">
        <f>IF(COUNTIFS(ZSOHPP055[订单号数值], ZSOHSD058[[#This Row],[订单号数值]], ZSOHPP055[行項目], ZSOHSD058[[#This Row],[行項目]])&gt;0, "Y", "")</f>
        <v>Y</v>
      </c>
      <c r="M1129">
        <f>IF(ZSOHSD058[[#This Row],[銷售訂單]]="", "", --ZSOHSD058[[#This Row],[銷售訂單]])</f>
        <v>6081489</v>
      </c>
      <c r="N1129" s="16">
        <f>IF(ZSOHSD058[[#This Row],[落胚數]]="","",IF(ISNUMBER(ZSOHSD058[[#This Row],[落胚數]]+0), ZSOHSD058[[#This Row],[落胚數]]+0, 0))</f>
        <v>6896.6</v>
      </c>
    </row>
    <row r="1130" spans="1:14">
      <c r="A1130" s="17" t="s">
        <v>2415</v>
      </c>
      <c r="B1130" s="17" t="s">
        <v>4952</v>
      </c>
      <c r="C1130" s="17" t="s">
        <v>2219</v>
      </c>
      <c r="D1130" s="17" t="s">
        <v>2211</v>
      </c>
      <c r="E1130" s="25">
        <v>700</v>
      </c>
      <c r="F1130" s="25">
        <v>804.6</v>
      </c>
      <c r="G1130" s="18">
        <v>45962</v>
      </c>
      <c r="H1130" s="17" t="s">
        <v>4697</v>
      </c>
      <c r="I1130" s="17" t="s">
        <v>23</v>
      </c>
      <c r="J1130" s="17" t="s">
        <v>2212</v>
      </c>
      <c r="K1130" s="17" t="s">
        <v>2501</v>
      </c>
      <c r="L1130" t="str">
        <f>IF(COUNTIFS(ZSOHPP055[订单号数值], ZSOHSD058[[#This Row],[订单号数值]], ZSOHPP055[行項目], ZSOHSD058[[#This Row],[行項目]])&gt;0, "Y", "")</f>
        <v>Y</v>
      </c>
      <c r="M1130">
        <f>IF(ZSOHSD058[[#This Row],[銷售訂單]]="", "", --ZSOHSD058[[#This Row],[銷售訂單]])</f>
        <v>6081489</v>
      </c>
      <c r="N1130" s="16">
        <f>IF(ZSOHSD058[[#This Row],[落胚數]]="","",IF(ISNUMBER(ZSOHSD058[[#This Row],[落胚數]]+0), ZSOHSD058[[#This Row],[落胚數]]+0, 0))</f>
        <v>804.6</v>
      </c>
    </row>
    <row r="1131" spans="1:14">
      <c r="A1131" s="17" t="s">
        <v>2300</v>
      </c>
      <c r="B1131" s="17" t="s">
        <v>4952</v>
      </c>
      <c r="C1131" s="17" t="s">
        <v>2220</v>
      </c>
      <c r="D1131" s="17" t="s">
        <v>2211</v>
      </c>
      <c r="E1131" s="25">
        <v>30000</v>
      </c>
      <c r="F1131" s="25">
        <v>34482.800000000003</v>
      </c>
      <c r="G1131" s="18">
        <v>45964</v>
      </c>
      <c r="H1131" s="17" t="s">
        <v>4697</v>
      </c>
      <c r="I1131" s="17" t="s">
        <v>23</v>
      </c>
      <c r="J1131" s="17" t="s">
        <v>2212</v>
      </c>
      <c r="K1131" s="17" t="s">
        <v>2501</v>
      </c>
      <c r="L1131" t="str">
        <f>IF(COUNTIFS(ZSOHPP055[订单号数值], ZSOHSD058[[#This Row],[订单号数值]], ZSOHPP055[行項目], ZSOHSD058[[#This Row],[行項目]])&gt;0, "Y", "")</f>
        <v>Y</v>
      </c>
      <c r="M1131">
        <f>IF(ZSOHSD058[[#This Row],[銷售訂單]]="", "", --ZSOHSD058[[#This Row],[銷售訂單]])</f>
        <v>6081489</v>
      </c>
      <c r="N1131" s="16">
        <f>IF(ZSOHSD058[[#This Row],[落胚數]]="","",IF(ISNUMBER(ZSOHSD058[[#This Row],[落胚數]]+0), ZSOHSD058[[#This Row],[落胚數]]+0, 0))</f>
        <v>34482.800000000003</v>
      </c>
    </row>
    <row r="1132" spans="1:14">
      <c r="A1132" s="17" t="s">
        <v>2511</v>
      </c>
      <c r="B1132" s="17" t="s">
        <v>4953</v>
      </c>
      <c r="C1132" s="17" t="s">
        <v>2210</v>
      </c>
      <c r="D1132" s="17" t="s">
        <v>2211</v>
      </c>
      <c r="E1132" s="25">
        <v>15801.9</v>
      </c>
      <c r="F1132" s="25">
        <v>17557.7</v>
      </c>
      <c r="G1132" s="18">
        <v>45965</v>
      </c>
      <c r="H1132" s="17" t="s">
        <v>4954</v>
      </c>
      <c r="I1132" s="17" t="s">
        <v>20</v>
      </c>
      <c r="J1132" s="17" t="s">
        <v>2212</v>
      </c>
      <c r="K1132" s="17" t="s">
        <v>2501</v>
      </c>
      <c r="L1132" t="str">
        <f>IF(COUNTIFS(ZSOHPP055[订单号数值], ZSOHSD058[[#This Row],[订单号数值]], ZSOHPP055[行項目], ZSOHSD058[[#This Row],[行項目]])&gt;0, "Y", "")</f>
        <v>Y</v>
      </c>
      <c r="M1132">
        <f>IF(ZSOHSD058[[#This Row],[銷售訂單]]="", "", --ZSOHSD058[[#This Row],[銷售訂單]])</f>
        <v>6081528</v>
      </c>
      <c r="N1132" s="16">
        <f>IF(ZSOHSD058[[#This Row],[落胚數]]="","",IF(ISNUMBER(ZSOHSD058[[#This Row],[落胚數]]+0), ZSOHSD058[[#This Row],[落胚數]]+0, 0))</f>
        <v>17557.7</v>
      </c>
    </row>
    <row r="1133" spans="1:14">
      <c r="A1133" s="17" t="s">
        <v>2511</v>
      </c>
      <c r="B1133" s="17" t="s">
        <v>4953</v>
      </c>
      <c r="C1133" s="17" t="s">
        <v>2215</v>
      </c>
      <c r="D1133" s="17" t="s">
        <v>2211</v>
      </c>
      <c r="E1133" s="25">
        <v>4652.8</v>
      </c>
      <c r="F1133" s="25">
        <v>5169.8</v>
      </c>
      <c r="G1133" s="18">
        <v>45965</v>
      </c>
      <c r="H1133" s="17" t="s">
        <v>4954</v>
      </c>
      <c r="I1133" s="17" t="s">
        <v>20</v>
      </c>
      <c r="J1133" s="17" t="s">
        <v>2212</v>
      </c>
      <c r="K1133" s="17" t="s">
        <v>2501</v>
      </c>
      <c r="L1133" t="str">
        <f>IF(COUNTIFS(ZSOHPP055[订单号数值], ZSOHSD058[[#This Row],[订单号数值]], ZSOHPP055[行項目], ZSOHSD058[[#This Row],[行項目]])&gt;0, "Y", "")</f>
        <v>Y</v>
      </c>
      <c r="M1133">
        <f>IF(ZSOHSD058[[#This Row],[銷售訂單]]="", "", --ZSOHSD058[[#This Row],[銷售訂單]])</f>
        <v>6081528</v>
      </c>
      <c r="N1133" s="16">
        <f>IF(ZSOHSD058[[#This Row],[落胚數]]="","",IF(ISNUMBER(ZSOHSD058[[#This Row],[落胚數]]+0), ZSOHSD058[[#This Row],[落胚數]]+0, 0))</f>
        <v>5169.8</v>
      </c>
    </row>
    <row r="1134" spans="1:14">
      <c r="A1134" s="17" t="s">
        <v>2898</v>
      </c>
      <c r="B1134" s="17" t="s">
        <v>4955</v>
      </c>
      <c r="C1134" s="17" t="s">
        <v>2210</v>
      </c>
      <c r="D1134" s="17" t="s">
        <v>2211</v>
      </c>
      <c r="E1134" s="25">
        <v>60</v>
      </c>
      <c r="F1134" s="25">
        <v>66.7</v>
      </c>
      <c r="G1134" s="18">
        <v>45966</v>
      </c>
      <c r="H1134" s="17" t="s">
        <v>4621</v>
      </c>
      <c r="I1134" s="17" t="s">
        <v>22</v>
      </c>
      <c r="J1134" s="17" t="s">
        <v>2212</v>
      </c>
      <c r="K1134" s="17" t="s">
        <v>2501</v>
      </c>
      <c r="L1134" t="str">
        <f>IF(COUNTIFS(ZSOHPP055[订单号数值], ZSOHSD058[[#This Row],[订单号数值]], ZSOHPP055[行項目], ZSOHSD058[[#This Row],[行項目]])&gt;0, "Y", "")</f>
        <v>Y</v>
      </c>
      <c r="M1134">
        <f>IF(ZSOHSD058[[#This Row],[銷售訂單]]="", "", --ZSOHSD058[[#This Row],[銷售訂單]])</f>
        <v>6081554</v>
      </c>
      <c r="N1134" s="16">
        <f>IF(ZSOHSD058[[#This Row],[落胚數]]="","",IF(ISNUMBER(ZSOHSD058[[#This Row],[落胚數]]+0), ZSOHSD058[[#This Row],[落胚數]]+0, 0))</f>
        <v>66.7</v>
      </c>
    </row>
    <row r="1135" spans="1:14">
      <c r="A1135" s="17" t="s">
        <v>2856</v>
      </c>
      <c r="B1135" s="17" t="s">
        <v>4956</v>
      </c>
      <c r="C1135" s="17" t="s">
        <v>2210</v>
      </c>
      <c r="D1135" s="17" t="s">
        <v>2211</v>
      </c>
      <c r="E1135" s="25">
        <v>9048.6</v>
      </c>
      <c r="F1135" s="25">
        <v>9729.6</v>
      </c>
      <c r="G1135" s="18">
        <v>45966</v>
      </c>
      <c r="H1135" s="17" t="s">
        <v>4165</v>
      </c>
      <c r="I1135" s="17" t="s">
        <v>20</v>
      </c>
      <c r="J1135" s="17" t="s">
        <v>2212</v>
      </c>
      <c r="K1135" s="17" t="s">
        <v>2501</v>
      </c>
      <c r="L1135" t="str">
        <f>IF(COUNTIFS(ZSOHPP055[订单号数值], ZSOHSD058[[#This Row],[订单号数值]], ZSOHPP055[行項目], ZSOHSD058[[#This Row],[行項目]])&gt;0, "Y", "")</f>
        <v>Y</v>
      </c>
      <c r="M1135">
        <f>IF(ZSOHSD058[[#This Row],[銷售訂單]]="", "", --ZSOHSD058[[#This Row],[銷售訂單]])</f>
        <v>6081563</v>
      </c>
      <c r="N1135" s="16">
        <f>IF(ZSOHSD058[[#This Row],[落胚數]]="","",IF(ISNUMBER(ZSOHSD058[[#This Row],[落胚數]]+0), ZSOHSD058[[#This Row],[落胚數]]+0, 0))</f>
        <v>9729.6</v>
      </c>
    </row>
    <row r="1136" spans="1:14">
      <c r="A1136" s="17" t="s">
        <v>3015</v>
      </c>
      <c r="B1136" s="17" t="s">
        <v>4957</v>
      </c>
      <c r="C1136" s="17" t="s">
        <v>2210</v>
      </c>
      <c r="D1136" s="17" t="s">
        <v>2211</v>
      </c>
      <c r="E1136" s="25">
        <v>100</v>
      </c>
      <c r="F1136" s="25">
        <v>100.1</v>
      </c>
      <c r="G1136" s="18">
        <v>45967</v>
      </c>
      <c r="H1136" s="17" t="s">
        <v>4621</v>
      </c>
      <c r="I1136" s="17" t="s">
        <v>24</v>
      </c>
      <c r="J1136" s="17" t="s">
        <v>2212</v>
      </c>
      <c r="K1136" s="17" t="s">
        <v>2501</v>
      </c>
      <c r="L1136" t="str">
        <f>IF(COUNTIFS(ZSOHPP055[订单号数值], ZSOHSD058[[#This Row],[订单号数值]], ZSOHPP055[行項目], ZSOHSD058[[#This Row],[行項目]])&gt;0, "Y", "")</f>
        <v>Y</v>
      </c>
      <c r="M1136">
        <f>IF(ZSOHSD058[[#This Row],[銷售訂單]]="", "", --ZSOHSD058[[#This Row],[銷售訂單]])</f>
        <v>6081587</v>
      </c>
      <c r="N1136" s="16">
        <f>IF(ZSOHSD058[[#This Row],[落胚數]]="","",IF(ISNUMBER(ZSOHSD058[[#This Row],[落胚數]]+0), ZSOHSD058[[#This Row],[落胚數]]+0, 0))</f>
        <v>100.1</v>
      </c>
    </row>
    <row r="1137" spans="1:14">
      <c r="A1137" s="17" t="s">
        <v>3015</v>
      </c>
      <c r="B1137" s="17" t="s">
        <v>4957</v>
      </c>
      <c r="C1137" s="17" t="s">
        <v>2215</v>
      </c>
      <c r="D1137" s="17" t="s">
        <v>2211</v>
      </c>
      <c r="E1137" s="25">
        <v>100</v>
      </c>
      <c r="F1137" s="25">
        <v>100.1</v>
      </c>
      <c r="G1137" s="18">
        <v>45967</v>
      </c>
      <c r="H1137" s="17" t="s">
        <v>4621</v>
      </c>
      <c r="I1137" s="17" t="s">
        <v>24</v>
      </c>
      <c r="J1137" s="17" t="s">
        <v>2212</v>
      </c>
      <c r="K1137" s="17" t="s">
        <v>4167</v>
      </c>
      <c r="L1137" t="str">
        <f>IF(COUNTIFS(ZSOHPP055[订单号数值], ZSOHSD058[[#This Row],[订单号数值]], ZSOHPP055[行項目], ZSOHSD058[[#This Row],[行項目]])&gt;0, "Y", "")</f>
        <v>Y</v>
      </c>
      <c r="M1137">
        <f>IF(ZSOHSD058[[#This Row],[銷售訂單]]="", "", --ZSOHSD058[[#This Row],[銷售訂單]])</f>
        <v>6081587</v>
      </c>
      <c r="N1137" s="16">
        <f>IF(ZSOHSD058[[#This Row],[落胚數]]="","",IF(ISNUMBER(ZSOHSD058[[#This Row],[落胚數]]+0), ZSOHSD058[[#This Row],[落胚數]]+0, 0))</f>
        <v>100.1</v>
      </c>
    </row>
    <row r="1138" spans="1:14">
      <c r="A1138" s="17" t="s">
        <v>2279</v>
      </c>
      <c r="B1138" s="17" t="s">
        <v>4958</v>
      </c>
      <c r="C1138" s="17" t="s">
        <v>2210</v>
      </c>
      <c r="D1138" s="17" t="s">
        <v>2211</v>
      </c>
      <c r="E1138" s="25">
        <v>3500</v>
      </c>
      <c r="F1138" s="25">
        <v>4023</v>
      </c>
      <c r="G1138" s="18">
        <v>45967</v>
      </c>
      <c r="H1138" s="17" t="s">
        <v>4697</v>
      </c>
      <c r="I1138" s="17" t="s">
        <v>23</v>
      </c>
      <c r="J1138" s="17" t="s">
        <v>2212</v>
      </c>
      <c r="K1138" s="17" t="s">
        <v>2501</v>
      </c>
      <c r="L1138" t="str">
        <f>IF(COUNTIFS(ZSOHPP055[订单号数值], ZSOHSD058[[#This Row],[订单号数值]], ZSOHPP055[行項目], ZSOHSD058[[#This Row],[行項目]])&gt;0, "Y", "")</f>
        <v>Y</v>
      </c>
      <c r="M1138">
        <f>IF(ZSOHSD058[[#This Row],[銷售訂單]]="", "", --ZSOHSD058[[#This Row],[銷售訂單]])</f>
        <v>6081596</v>
      </c>
      <c r="N1138" s="16">
        <f>IF(ZSOHSD058[[#This Row],[落胚數]]="","",IF(ISNUMBER(ZSOHSD058[[#This Row],[落胚數]]+0), ZSOHSD058[[#This Row],[落胚數]]+0, 0))</f>
        <v>4023</v>
      </c>
    </row>
    <row r="1139" spans="1:14">
      <c r="A1139" s="17" t="s">
        <v>3018</v>
      </c>
      <c r="B1139" s="17" t="s">
        <v>4959</v>
      </c>
      <c r="C1139" s="17" t="s">
        <v>2210</v>
      </c>
      <c r="D1139" s="17" t="s">
        <v>2211</v>
      </c>
      <c r="E1139" s="25">
        <v>93.1</v>
      </c>
      <c r="F1139" s="25">
        <v>100.1</v>
      </c>
      <c r="G1139" s="18">
        <v>45967</v>
      </c>
      <c r="H1139" s="17" t="s">
        <v>4960</v>
      </c>
      <c r="I1139" s="17" t="s">
        <v>20</v>
      </c>
      <c r="J1139" s="17" t="s">
        <v>2212</v>
      </c>
      <c r="K1139" s="17" t="s">
        <v>2501</v>
      </c>
      <c r="L1139" t="str">
        <f>IF(COUNTIFS(ZSOHPP055[订单号数值], ZSOHSD058[[#This Row],[订单号数值]], ZSOHPP055[行項目], ZSOHSD058[[#This Row],[行項目]])&gt;0, "Y", "")</f>
        <v>Y</v>
      </c>
      <c r="M1139">
        <f>IF(ZSOHSD058[[#This Row],[銷售訂單]]="", "", --ZSOHSD058[[#This Row],[銷售訂單]])</f>
        <v>6081612</v>
      </c>
      <c r="N1139" s="16">
        <f>IF(ZSOHSD058[[#This Row],[落胚數]]="","",IF(ISNUMBER(ZSOHSD058[[#This Row],[落胚數]]+0), ZSOHSD058[[#This Row],[落胚數]]+0, 0))</f>
        <v>100.1</v>
      </c>
    </row>
    <row r="1140" spans="1:14">
      <c r="A1140" s="17" t="s">
        <v>3020</v>
      </c>
      <c r="B1140" s="17" t="s">
        <v>4961</v>
      </c>
      <c r="C1140" s="17" t="s">
        <v>2210</v>
      </c>
      <c r="D1140" s="17" t="s">
        <v>2211</v>
      </c>
      <c r="E1140" s="25">
        <v>60</v>
      </c>
      <c r="F1140" s="25">
        <v>60.1</v>
      </c>
      <c r="G1140" s="18">
        <v>45967</v>
      </c>
      <c r="H1140" s="17" t="s">
        <v>4697</v>
      </c>
      <c r="I1140" s="17" t="s">
        <v>21</v>
      </c>
      <c r="J1140" s="17" t="s">
        <v>2212</v>
      </c>
      <c r="K1140" s="17" t="s">
        <v>2501</v>
      </c>
      <c r="L1140" t="str">
        <f>IF(COUNTIFS(ZSOHPP055[订单号数值], ZSOHSD058[[#This Row],[订单号数值]], ZSOHPP055[行項目], ZSOHSD058[[#This Row],[行項目]])&gt;0, "Y", "")</f>
        <v>Y</v>
      </c>
      <c r="M1140">
        <f>IF(ZSOHSD058[[#This Row],[銷售訂單]]="", "", --ZSOHSD058[[#This Row],[銷售訂單]])</f>
        <v>6081624</v>
      </c>
      <c r="N1140" s="16">
        <f>IF(ZSOHSD058[[#This Row],[落胚數]]="","",IF(ISNUMBER(ZSOHSD058[[#This Row],[落胚數]]+0), ZSOHSD058[[#This Row],[落胚數]]+0, 0))</f>
        <v>60.1</v>
      </c>
    </row>
    <row r="1141" spans="1:14">
      <c r="A1141" s="17" t="s">
        <v>3022</v>
      </c>
      <c r="B1141" s="17" t="s">
        <v>4962</v>
      </c>
      <c r="C1141" s="17" t="s">
        <v>2210</v>
      </c>
      <c r="D1141" s="17" t="s">
        <v>2211</v>
      </c>
      <c r="E1141" s="25">
        <v>60</v>
      </c>
      <c r="F1141" s="25">
        <v>60.1</v>
      </c>
      <c r="G1141" s="18">
        <v>45968</v>
      </c>
      <c r="H1141" s="17" t="s">
        <v>4157</v>
      </c>
      <c r="I1141" s="17" t="s">
        <v>22</v>
      </c>
      <c r="J1141" s="17" t="s">
        <v>2212</v>
      </c>
      <c r="K1141" s="17" t="s">
        <v>2501</v>
      </c>
      <c r="L1141" t="str">
        <f>IF(COUNTIFS(ZSOHPP055[订单号数值], ZSOHSD058[[#This Row],[订单号数值]], ZSOHPP055[行項目], ZSOHSD058[[#This Row],[行項目]])&gt;0, "Y", "")</f>
        <v>Y</v>
      </c>
      <c r="M1141">
        <f>IF(ZSOHSD058[[#This Row],[銷售訂單]]="", "", --ZSOHSD058[[#This Row],[銷售訂單]])</f>
        <v>6081643</v>
      </c>
      <c r="N1141" s="16">
        <f>IF(ZSOHSD058[[#This Row],[落胚數]]="","",IF(ISNUMBER(ZSOHSD058[[#This Row],[落胚數]]+0), ZSOHSD058[[#This Row],[落胚數]]+0, 0))</f>
        <v>60.1</v>
      </c>
    </row>
    <row r="1142" spans="1:14">
      <c r="A1142" s="17" t="s">
        <v>3024</v>
      </c>
      <c r="B1142" s="17" t="s">
        <v>4963</v>
      </c>
      <c r="C1142" s="17" t="s">
        <v>2210</v>
      </c>
      <c r="D1142" s="17" t="s">
        <v>2211</v>
      </c>
      <c r="E1142" s="25">
        <v>120</v>
      </c>
      <c r="F1142" s="25">
        <v>133.30000000000001</v>
      </c>
      <c r="G1142" s="18">
        <v>45968</v>
      </c>
      <c r="H1142" s="17" t="s">
        <v>4938</v>
      </c>
      <c r="I1142" s="17" t="s">
        <v>22</v>
      </c>
      <c r="J1142" s="17" t="s">
        <v>2212</v>
      </c>
      <c r="K1142" s="17" t="s">
        <v>2501</v>
      </c>
      <c r="L1142" t="str">
        <f>IF(COUNTIFS(ZSOHPP055[订单号数值], ZSOHSD058[[#This Row],[订单号数值]], ZSOHPP055[行項目], ZSOHSD058[[#This Row],[行項目]])&gt;0, "Y", "")</f>
        <v>Y</v>
      </c>
      <c r="M1142">
        <f>IF(ZSOHSD058[[#This Row],[銷售訂單]]="", "", --ZSOHSD058[[#This Row],[銷售訂單]])</f>
        <v>6081660</v>
      </c>
      <c r="N1142" s="16">
        <f>IF(ZSOHSD058[[#This Row],[落胚數]]="","",IF(ISNUMBER(ZSOHSD058[[#This Row],[落胚數]]+0), ZSOHSD058[[#This Row],[落胚數]]+0, 0))</f>
        <v>133.30000000000001</v>
      </c>
    </row>
    <row r="1143" spans="1:14">
      <c r="A1143" s="17" t="s">
        <v>3026</v>
      </c>
      <c r="B1143" s="17" t="s">
        <v>4964</v>
      </c>
      <c r="C1143" s="17" t="s">
        <v>2210</v>
      </c>
      <c r="D1143" s="17" t="s">
        <v>2211</v>
      </c>
      <c r="E1143" s="25">
        <v>120</v>
      </c>
      <c r="F1143" s="25">
        <v>133.30000000000001</v>
      </c>
      <c r="G1143" s="18">
        <v>45968</v>
      </c>
      <c r="H1143" s="17" t="s">
        <v>4893</v>
      </c>
      <c r="I1143" s="17" t="s">
        <v>22</v>
      </c>
      <c r="J1143" s="17" t="s">
        <v>2212</v>
      </c>
      <c r="K1143" s="17" t="s">
        <v>2501</v>
      </c>
      <c r="L1143" t="str">
        <f>IF(COUNTIFS(ZSOHPP055[订单号数值], ZSOHSD058[[#This Row],[订单号数值]], ZSOHPP055[行項目], ZSOHSD058[[#This Row],[行項目]])&gt;0, "Y", "")</f>
        <v>Y</v>
      </c>
      <c r="M1143">
        <f>IF(ZSOHSD058[[#This Row],[銷售訂單]]="", "", --ZSOHSD058[[#This Row],[銷售訂單]])</f>
        <v>6081674</v>
      </c>
      <c r="N1143" s="16">
        <f>IF(ZSOHSD058[[#This Row],[落胚數]]="","",IF(ISNUMBER(ZSOHSD058[[#This Row],[落胚數]]+0), ZSOHSD058[[#This Row],[落胚數]]+0, 0))</f>
        <v>133.30000000000001</v>
      </c>
    </row>
    <row r="1144" spans="1:14">
      <c r="A1144" s="17" t="s">
        <v>2312</v>
      </c>
      <c r="B1144" s="17" t="s">
        <v>4965</v>
      </c>
      <c r="C1144" s="17" t="s">
        <v>2210</v>
      </c>
      <c r="D1144" s="17" t="s">
        <v>2211</v>
      </c>
      <c r="E1144" s="25">
        <v>1000</v>
      </c>
      <c r="F1144" s="25">
        <v>1111.0999999999999</v>
      </c>
      <c r="G1144" s="18">
        <v>45969</v>
      </c>
      <c r="H1144" s="17" t="s">
        <v>4174</v>
      </c>
      <c r="I1144" s="17" t="s">
        <v>22</v>
      </c>
      <c r="J1144" s="17" t="s">
        <v>2212</v>
      </c>
      <c r="K1144" s="17" t="s">
        <v>2501</v>
      </c>
      <c r="L1144" t="str">
        <f>IF(COUNTIFS(ZSOHPP055[订单号数值], ZSOHSD058[[#This Row],[订单号数值]], ZSOHPP055[行項目], ZSOHSD058[[#This Row],[行項目]])&gt;0, "Y", "")</f>
        <v>Y</v>
      </c>
      <c r="M1144">
        <f>IF(ZSOHSD058[[#This Row],[銷售訂單]]="", "", --ZSOHSD058[[#This Row],[銷售訂單]])</f>
        <v>6081692</v>
      </c>
      <c r="N1144" s="16">
        <f>IF(ZSOHSD058[[#This Row],[落胚數]]="","",IF(ISNUMBER(ZSOHSD058[[#This Row],[落胚數]]+0), ZSOHSD058[[#This Row],[落胚數]]+0, 0))</f>
        <v>1111.0999999999999</v>
      </c>
    </row>
    <row r="1145" spans="1:14">
      <c r="A1145" s="17" t="s">
        <v>2436</v>
      </c>
      <c r="B1145" s="17" t="s">
        <v>4966</v>
      </c>
      <c r="C1145" s="17" t="s">
        <v>2210</v>
      </c>
      <c r="D1145" s="17" t="s">
        <v>2211</v>
      </c>
      <c r="E1145" s="25">
        <v>120</v>
      </c>
      <c r="F1145" s="25">
        <v>133.30000000000001</v>
      </c>
      <c r="G1145" s="18">
        <v>45971</v>
      </c>
      <c r="H1145" s="17" t="s">
        <v>4967</v>
      </c>
      <c r="I1145" s="17" t="s">
        <v>22</v>
      </c>
      <c r="J1145" s="17" t="s">
        <v>2212</v>
      </c>
      <c r="K1145" s="17" t="s">
        <v>2501</v>
      </c>
      <c r="L1145" t="str">
        <f>IF(COUNTIFS(ZSOHPP055[订单号数值], ZSOHSD058[[#This Row],[订单号数值]], ZSOHPP055[行項目], ZSOHSD058[[#This Row],[行項目]])&gt;0, "Y", "")</f>
        <v>Y</v>
      </c>
      <c r="M1145">
        <f>IF(ZSOHSD058[[#This Row],[銷售訂單]]="", "", --ZSOHSD058[[#This Row],[銷售訂單]])</f>
        <v>6081731</v>
      </c>
      <c r="N1145" s="16">
        <f>IF(ZSOHSD058[[#This Row],[落胚數]]="","",IF(ISNUMBER(ZSOHSD058[[#This Row],[落胚數]]+0), ZSOHSD058[[#This Row],[落胚數]]+0, 0))</f>
        <v>133.30000000000001</v>
      </c>
    </row>
    <row r="1146" spans="1:14">
      <c r="A1146" s="17" t="s">
        <v>2436</v>
      </c>
      <c r="B1146" s="17" t="s">
        <v>4966</v>
      </c>
      <c r="C1146" s="17" t="s">
        <v>2215</v>
      </c>
      <c r="D1146" s="17" t="s">
        <v>2211</v>
      </c>
      <c r="E1146" s="25">
        <v>120</v>
      </c>
      <c r="F1146" s="25">
        <v>133.30000000000001</v>
      </c>
      <c r="G1146" s="18">
        <v>46051</v>
      </c>
      <c r="H1146" s="17" t="s">
        <v>4968</v>
      </c>
      <c r="I1146" s="17" t="s">
        <v>22</v>
      </c>
      <c r="J1146" s="17" t="s">
        <v>2212</v>
      </c>
      <c r="K1146" s="17" t="s">
        <v>2501</v>
      </c>
      <c r="L1146" t="str">
        <f>IF(COUNTIFS(ZSOHPP055[订单号数值], ZSOHSD058[[#This Row],[订单号数值]], ZSOHPP055[行項目], ZSOHSD058[[#This Row],[行項目]])&gt;0, "Y", "")</f>
        <v>Y</v>
      </c>
      <c r="M1146">
        <f>IF(ZSOHSD058[[#This Row],[銷售訂單]]="", "", --ZSOHSD058[[#This Row],[銷售訂單]])</f>
        <v>6081731</v>
      </c>
      <c r="N1146" s="16">
        <f>IF(ZSOHSD058[[#This Row],[落胚數]]="","",IF(ISNUMBER(ZSOHSD058[[#This Row],[落胚數]]+0), ZSOHSD058[[#This Row],[落胚數]]+0, 0))</f>
        <v>133.30000000000001</v>
      </c>
    </row>
    <row r="1147" spans="1:14">
      <c r="A1147" s="17" t="s">
        <v>2267</v>
      </c>
      <c r="B1147" s="17" t="s">
        <v>4969</v>
      </c>
      <c r="C1147" s="17" t="s">
        <v>2210</v>
      </c>
      <c r="D1147" s="17" t="s">
        <v>2211</v>
      </c>
      <c r="E1147" s="25">
        <v>700</v>
      </c>
      <c r="F1147" s="25">
        <v>823.5</v>
      </c>
      <c r="G1147" s="18">
        <v>45972</v>
      </c>
      <c r="H1147" s="17" t="s">
        <v>4697</v>
      </c>
      <c r="I1147" s="17" t="s">
        <v>23</v>
      </c>
      <c r="J1147" s="17" t="s">
        <v>2212</v>
      </c>
      <c r="K1147" s="17" t="s">
        <v>2501</v>
      </c>
      <c r="L1147" t="str">
        <f>IF(COUNTIFS(ZSOHPP055[订单号数值], ZSOHSD058[[#This Row],[订单号数值]], ZSOHPP055[行項目], ZSOHSD058[[#This Row],[行項目]])&gt;0, "Y", "")</f>
        <v>Y</v>
      </c>
      <c r="M1147">
        <f>IF(ZSOHSD058[[#This Row],[銷售訂單]]="", "", --ZSOHSD058[[#This Row],[銷售訂單]])</f>
        <v>6081754</v>
      </c>
      <c r="N1147" s="16">
        <f>IF(ZSOHSD058[[#This Row],[落胚數]]="","",IF(ISNUMBER(ZSOHSD058[[#This Row],[落胚數]]+0), ZSOHSD058[[#This Row],[落胚數]]+0, 0))</f>
        <v>823.5</v>
      </c>
    </row>
    <row r="1148" spans="1:14">
      <c r="A1148" s="17" t="s">
        <v>2856</v>
      </c>
      <c r="B1148" s="17" t="s">
        <v>4970</v>
      </c>
      <c r="C1148" s="17" t="s">
        <v>2210</v>
      </c>
      <c r="D1148" s="17" t="s">
        <v>2211</v>
      </c>
      <c r="E1148" s="25">
        <v>23124.1</v>
      </c>
      <c r="F1148" s="25">
        <v>24864.6</v>
      </c>
      <c r="G1148" s="18">
        <v>45972</v>
      </c>
      <c r="H1148" s="17" t="s">
        <v>4971</v>
      </c>
      <c r="I1148" s="17" t="s">
        <v>20</v>
      </c>
      <c r="J1148" s="17" t="s">
        <v>2212</v>
      </c>
      <c r="K1148" s="17" t="s">
        <v>2501</v>
      </c>
      <c r="L1148" t="str">
        <f>IF(COUNTIFS(ZSOHPP055[订单号数值], ZSOHSD058[[#This Row],[订单号数值]], ZSOHPP055[行項目], ZSOHSD058[[#This Row],[行項目]])&gt;0, "Y", "")</f>
        <v>Y</v>
      </c>
      <c r="M1148">
        <f>IF(ZSOHSD058[[#This Row],[銷售訂單]]="", "", --ZSOHSD058[[#This Row],[銷售訂單]])</f>
        <v>6081756</v>
      </c>
      <c r="N1148" s="16">
        <f>IF(ZSOHSD058[[#This Row],[落胚數]]="","",IF(ISNUMBER(ZSOHSD058[[#This Row],[落胚數]]+0), ZSOHSD058[[#This Row],[落胚數]]+0, 0))</f>
        <v>24864.6</v>
      </c>
    </row>
    <row r="1149" spans="1:14">
      <c r="A1149" s="17" t="s">
        <v>2250</v>
      </c>
      <c r="B1149" s="17" t="s">
        <v>4972</v>
      </c>
      <c r="C1149" s="17" t="s">
        <v>2210</v>
      </c>
      <c r="D1149" s="17" t="s">
        <v>2211</v>
      </c>
      <c r="E1149" s="25">
        <v>7700</v>
      </c>
      <c r="F1149" s="25">
        <v>8850.6</v>
      </c>
      <c r="G1149" s="18">
        <v>45972</v>
      </c>
      <c r="H1149" s="17" t="s">
        <v>4973</v>
      </c>
      <c r="I1149" s="17" t="s">
        <v>23</v>
      </c>
      <c r="J1149" s="17" t="s">
        <v>2212</v>
      </c>
      <c r="K1149" s="17" t="s">
        <v>2501</v>
      </c>
      <c r="L1149" t="str">
        <f>IF(COUNTIFS(ZSOHPP055[订单号数值], ZSOHSD058[[#This Row],[订单号数值]], ZSOHPP055[行項目], ZSOHSD058[[#This Row],[行項目]])&gt;0, "Y", "")</f>
        <v>Y</v>
      </c>
      <c r="M1149">
        <f>IF(ZSOHSD058[[#This Row],[銷售訂單]]="", "", --ZSOHSD058[[#This Row],[銷售訂單]])</f>
        <v>6081760</v>
      </c>
      <c r="N1149" s="16">
        <f>IF(ZSOHSD058[[#This Row],[落胚數]]="","",IF(ISNUMBER(ZSOHSD058[[#This Row],[落胚數]]+0), ZSOHSD058[[#This Row],[落胚數]]+0, 0))</f>
        <v>8850.6</v>
      </c>
    </row>
    <row r="1150" spans="1:14">
      <c r="A1150" s="17" t="s">
        <v>2378</v>
      </c>
      <c r="B1150" s="17" t="s">
        <v>4974</v>
      </c>
      <c r="C1150" s="17" t="s">
        <v>2210</v>
      </c>
      <c r="D1150" s="17" t="s">
        <v>2211</v>
      </c>
      <c r="E1150" s="25">
        <v>3955.3</v>
      </c>
      <c r="F1150" s="25">
        <v>4653.3</v>
      </c>
      <c r="G1150" s="18">
        <v>45972</v>
      </c>
      <c r="H1150" s="17" t="s">
        <v>4971</v>
      </c>
      <c r="I1150" s="17" t="s">
        <v>24</v>
      </c>
      <c r="J1150" s="17" t="s">
        <v>2212</v>
      </c>
      <c r="K1150" s="17" t="s">
        <v>2501</v>
      </c>
      <c r="L1150" t="str">
        <f>IF(COUNTIFS(ZSOHPP055[订单号数值], ZSOHSD058[[#This Row],[订单号数值]], ZSOHPP055[行項目], ZSOHSD058[[#This Row],[行項目]])&gt;0, "Y", "")</f>
        <v>Y</v>
      </c>
      <c r="M1150">
        <f>IF(ZSOHSD058[[#This Row],[銷售訂單]]="", "", --ZSOHSD058[[#This Row],[銷售訂單]])</f>
        <v>6081777</v>
      </c>
      <c r="N1150" s="16">
        <f>IF(ZSOHSD058[[#This Row],[落胚數]]="","",IF(ISNUMBER(ZSOHSD058[[#This Row],[落胚數]]+0), ZSOHSD058[[#This Row],[落胚數]]+0, 0))</f>
        <v>4653.3</v>
      </c>
    </row>
    <row r="1151" spans="1:14">
      <c r="A1151" s="17" t="s">
        <v>2373</v>
      </c>
      <c r="B1151" s="17" t="s">
        <v>4974</v>
      </c>
      <c r="C1151" s="17" t="s">
        <v>2216</v>
      </c>
      <c r="D1151" s="17" t="s">
        <v>2211</v>
      </c>
      <c r="E1151" s="25">
        <v>544.79999999999995</v>
      </c>
      <c r="F1151" s="25">
        <v>640.9</v>
      </c>
      <c r="G1151" s="18">
        <v>45972</v>
      </c>
      <c r="H1151" s="17" t="s">
        <v>4971</v>
      </c>
      <c r="I1151" s="17" t="s">
        <v>24</v>
      </c>
      <c r="J1151" s="17" t="s">
        <v>2212</v>
      </c>
      <c r="K1151" s="17" t="s">
        <v>2501</v>
      </c>
      <c r="L1151" t="str">
        <f>IF(COUNTIFS(ZSOHPP055[订单号数值], ZSOHSD058[[#This Row],[订单号数值]], ZSOHPP055[行項目], ZSOHSD058[[#This Row],[行項目]])&gt;0, "Y", "")</f>
        <v>Y</v>
      </c>
      <c r="M1151">
        <f>IF(ZSOHSD058[[#This Row],[銷售訂單]]="", "", --ZSOHSD058[[#This Row],[銷售訂單]])</f>
        <v>6081777</v>
      </c>
      <c r="N1151" s="16">
        <f>IF(ZSOHSD058[[#This Row],[落胚數]]="","",IF(ISNUMBER(ZSOHSD058[[#This Row],[落胚數]]+0), ZSOHSD058[[#This Row],[落胚數]]+0, 0))</f>
        <v>640.9</v>
      </c>
    </row>
    <row r="1152" spans="1:14">
      <c r="A1152" s="17" t="s">
        <v>2337</v>
      </c>
      <c r="B1152" s="17" t="s">
        <v>4974</v>
      </c>
      <c r="C1152" s="17" t="s">
        <v>2217</v>
      </c>
      <c r="D1152" s="17" t="s">
        <v>2211</v>
      </c>
      <c r="E1152" s="25">
        <v>5371.9</v>
      </c>
      <c r="F1152" s="25">
        <v>6319.9</v>
      </c>
      <c r="G1152" s="18">
        <v>45972</v>
      </c>
      <c r="H1152" s="17" t="s">
        <v>4971</v>
      </c>
      <c r="I1152" s="17" t="s">
        <v>24</v>
      </c>
      <c r="J1152" s="17" t="s">
        <v>2212</v>
      </c>
      <c r="K1152" s="17" t="s">
        <v>2501</v>
      </c>
      <c r="L1152" t="str">
        <f>IF(COUNTIFS(ZSOHPP055[订单号数值], ZSOHSD058[[#This Row],[订单号数值]], ZSOHPP055[行項目], ZSOHSD058[[#This Row],[行項目]])&gt;0, "Y", "")</f>
        <v>Y</v>
      </c>
      <c r="M1152">
        <f>IF(ZSOHSD058[[#This Row],[銷售訂單]]="", "", --ZSOHSD058[[#This Row],[銷售訂單]])</f>
        <v>6081777</v>
      </c>
      <c r="N1152" s="16">
        <f>IF(ZSOHSD058[[#This Row],[落胚數]]="","",IF(ISNUMBER(ZSOHSD058[[#This Row],[落胚數]]+0), ZSOHSD058[[#This Row],[落胚數]]+0, 0))</f>
        <v>6319.9</v>
      </c>
    </row>
    <row r="1153" spans="1:14">
      <c r="A1153" s="17" t="s">
        <v>2920</v>
      </c>
      <c r="B1153" s="17" t="s">
        <v>4974</v>
      </c>
      <c r="C1153" s="17" t="s">
        <v>2219</v>
      </c>
      <c r="D1153" s="17" t="s">
        <v>2211</v>
      </c>
      <c r="E1153" s="25">
        <v>18132.3</v>
      </c>
      <c r="F1153" s="25">
        <v>21332.2</v>
      </c>
      <c r="G1153" s="18">
        <v>45972</v>
      </c>
      <c r="H1153" s="17" t="s">
        <v>4971</v>
      </c>
      <c r="I1153" s="17" t="s">
        <v>24</v>
      </c>
      <c r="J1153" s="17" t="s">
        <v>2212</v>
      </c>
      <c r="K1153" s="17" t="s">
        <v>2501</v>
      </c>
      <c r="L1153" t="str">
        <f>IF(COUNTIFS(ZSOHPP055[订单号数值], ZSOHSD058[[#This Row],[订单号数值]], ZSOHPP055[行項目], ZSOHSD058[[#This Row],[行項目]])&gt;0, "Y", "")</f>
        <v>Y</v>
      </c>
      <c r="M1153">
        <f>IF(ZSOHSD058[[#This Row],[銷售訂單]]="", "", --ZSOHSD058[[#This Row],[銷售訂單]])</f>
        <v>6081777</v>
      </c>
      <c r="N1153" s="16">
        <f>IF(ZSOHSD058[[#This Row],[落胚數]]="","",IF(ISNUMBER(ZSOHSD058[[#This Row],[落胚數]]+0), ZSOHSD058[[#This Row],[落胚數]]+0, 0))</f>
        <v>21332.2</v>
      </c>
    </row>
    <row r="1154" spans="1:14">
      <c r="A1154" s="17" t="s">
        <v>3039</v>
      </c>
      <c r="B1154" s="17" t="s">
        <v>4975</v>
      </c>
      <c r="C1154" s="17" t="s">
        <v>2210</v>
      </c>
      <c r="D1154" s="17" t="s">
        <v>2211</v>
      </c>
      <c r="E1154" s="25">
        <v>60</v>
      </c>
      <c r="F1154" s="25">
        <v>60</v>
      </c>
      <c r="G1154" s="18">
        <v>45972</v>
      </c>
      <c r="H1154" s="17" t="s">
        <v>4971</v>
      </c>
      <c r="I1154" s="17" t="s">
        <v>22</v>
      </c>
      <c r="J1154" s="17" t="s">
        <v>2212</v>
      </c>
      <c r="K1154" s="17" t="s">
        <v>2501</v>
      </c>
      <c r="L1154" t="str">
        <f>IF(COUNTIFS(ZSOHPP055[订单号数值], ZSOHSD058[[#This Row],[订单号数值]], ZSOHPP055[行項目], ZSOHSD058[[#This Row],[行項目]])&gt;0, "Y", "")</f>
        <v>Y</v>
      </c>
      <c r="M1154">
        <f>IF(ZSOHSD058[[#This Row],[銷售訂單]]="", "", --ZSOHSD058[[#This Row],[銷售訂單]])</f>
        <v>6081778</v>
      </c>
      <c r="N1154" s="16">
        <f>IF(ZSOHSD058[[#This Row],[落胚數]]="","",IF(ISNUMBER(ZSOHSD058[[#This Row],[落胚數]]+0), ZSOHSD058[[#This Row],[落胚數]]+0, 0))</f>
        <v>60</v>
      </c>
    </row>
    <row r="1155" spans="1:14">
      <c r="A1155" s="17" t="s">
        <v>4976</v>
      </c>
      <c r="B1155" s="17" t="s">
        <v>4975</v>
      </c>
      <c r="C1155" s="17" t="s">
        <v>2215</v>
      </c>
      <c r="D1155" s="17" t="s">
        <v>2211</v>
      </c>
      <c r="E1155" s="25">
        <v>60</v>
      </c>
      <c r="F1155" s="25">
        <v>66.7</v>
      </c>
      <c r="G1155" s="18">
        <v>45972</v>
      </c>
      <c r="H1155" s="17" t="s">
        <v>4204</v>
      </c>
      <c r="I1155" s="17" t="s">
        <v>22</v>
      </c>
      <c r="J1155" s="17" t="s">
        <v>2212</v>
      </c>
      <c r="K1155" s="17" t="s">
        <v>4167</v>
      </c>
      <c r="L1155" t="str">
        <f>IF(COUNTIFS(ZSOHPP055[订单号数值], ZSOHSD058[[#This Row],[订单号数值]], ZSOHPP055[行項目], ZSOHSD058[[#This Row],[行項目]])&gt;0, "Y", "")</f>
        <v>Y</v>
      </c>
      <c r="M1155">
        <f>IF(ZSOHSD058[[#This Row],[銷售訂單]]="", "", --ZSOHSD058[[#This Row],[銷售訂單]])</f>
        <v>6081778</v>
      </c>
      <c r="N1155" s="16">
        <f>IF(ZSOHSD058[[#This Row],[落胚數]]="","",IF(ISNUMBER(ZSOHSD058[[#This Row],[落胚數]]+0), ZSOHSD058[[#This Row],[落胚數]]+0, 0))</f>
        <v>66.7</v>
      </c>
    </row>
    <row r="1156" spans="1:14">
      <c r="A1156" s="17" t="s">
        <v>3009</v>
      </c>
      <c r="B1156" s="17" t="s">
        <v>4975</v>
      </c>
      <c r="C1156" s="17" t="s">
        <v>2216</v>
      </c>
      <c r="D1156" s="17" t="s">
        <v>2211</v>
      </c>
      <c r="E1156" s="25">
        <v>60</v>
      </c>
      <c r="F1156" s="25">
        <v>66.7</v>
      </c>
      <c r="G1156" s="18">
        <v>45972</v>
      </c>
      <c r="H1156" s="17" t="s">
        <v>4971</v>
      </c>
      <c r="I1156" s="17" t="s">
        <v>22</v>
      </c>
      <c r="J1156" s="17" t="s">
        <v>2212</v>
      </c>
      <c r="K1156" s="17" t="s">
        <v>4167</v>
      </c>
      <c r="L1156" t="str">
        <f>IF(COUNTIFS(ZSOHPP055[订单号数值], ZSOHSD058[[#This Row],[订单号数值]], ZSOHPP055[行項目], ZSOHSD058[[#This Row],[行項目]])&gt;0, "Y", "")</f>
        <v/>
      </c>
      <c r="M1156">
        <f>IF(ZSOHSD058[[#This Row],[銷售訂單]]="", "", --ZSOHSD058[[#This Row],[銷售訂單]])</f>
        <v>6081778</v>
      </c>
      <c r="N1156" s="16">
        <f>IF(ZSOHSD058[[#This Row],[落胚數]]="","",IF(ISNUMBER(ZSOHSD058[[#This Row],[落胚數]]+0), ZSOHSD058[[#This Row],[落胚數]]+0, 0))</f>
        <v>66.7</v>
      </c>
    </row>
    <row r="1157" spans="1:14">
      <c r="A1157" s="17" t="s">
        <v>4949</v>
      </c>
      <c r="B1157" s="17" t="s">
        <v>4975</v>
      </c>
      <c r="C1157" s="17" t="s">
        <v>2220</v>
      </c>
      <c r="D1157" s="17" t="s">
        <v>2211</v>
      </c>
      <c r="E1157" s="25">
        <v>60</v>
      </c>
      <c r="F1157" s="25">
        <v>66.7</v>
      </c>
      <c r="G1157" s="18">
        <v>45972</v>
      </c>
      <c r="H1157" s="17" t="s">
        <v>4971</v>
      </c>
      <c r="I1157" s="17" t="s">
        <v>22</v>
      </c>
      <c r="J1157" s="17" t="s">
        <v>2212</v>
      </c>
      <c r="K1157" s="17" t="s">
        <v>4167</v>
      </c>
      <c r="L1157" t="str">
        <f>IF(COUNTIFS(ZSOHPP055[订单号数值], ZSOHSD058[[#This Row],[订单号数值]], ZSOHPP055[行項目], ZSOHSD058[[#This Row],[行項目]])&gt;0, "Y", "")</f>
        <v/>
      </c>
      <c r="M1157">
        <f>IF(ZSOHSD058[[#This Row],[銷售訂單]]="", "", --ZSOHSD058[[#This Row],[銷售訂單]])</f>
        <v>6081778</v>
      </c>
      <c r="N1157" s="16">
        <f>IF(ZSOHSD058[[#This Row],[落胚數]]="","",IF(ISNUMBER(ZSOHSD058[[#This Row],[落胚數]]+0), ZSOHSD058[[#This Row],[落胚數]]+0, 0))</f>
        <v>66.7</v>
      </c>
    </row>
    <row r="1158" spans="1:14">
      <c r="A1158" s="17" t="s">
        <v>2250</v>
      </c>
      <c r="B1158" s="17" t="s">
        <v>4977</v>
      </c>
      <c r="C1158" s="17" t="s">
        <v>2210</v>
      </c>
      <c r="D1158" s="17" t="s">
        <v>2211</v>
      </c>
      <c r="E1158" s="25">
        <v>30000</v>
      </c>
      <c r="F1158" s="25">
        <v>34482.800000000003</v>
      </c>
      <c r="G1158" s="18">
        <v>45974</v>
      </c>
      <c r="H1158" s="17" t="s">
        <v>4697</v>
      </c>
      <c r="I1158" s="17" t="s">
        <v>23</v>
      </c>
      <c r="J1158" s="17" t="s">
        <v>2212</v>
      </c>
      <c r="K1158" s="17" t="s">
        <v>2501</v>
      </c>
      <c r="L1158" t="str">
        <f>IF(COUNTIFS(ZSOHPP055[订单号数值], ZSOHSD058[[#This Row],[订单号数值]], ZSOHPP055[行項目], ZSOHSD058[[#This Row],[行項目]])&gt;0, "Y", "")</f>
        <v>Y</v>
      </c>
      <c r="M1158">
        <f>IF(ZSOHSD058[[#This Row],[銷售訂單]]="", "", --ZSOHSD058[[#This Row],[銷售訂單]])</f>
        <v>6081837</v>
      </c>
      <c r="N1158" s="16">
        <f>IF(ZSOHSD058[[#This Row],[落胚數]]="","",IF(ISNUMBER(ZSOHSD058[[#This Row],[落胚數]]+0), ZSOHSD058[[#This Row],[落胚數]]+0, 0))</f>
        <v>34482.800000000003</v>
      </c>
    </row>
    <row r="1159" spans="1:14">
      <c r="A1159" s="17" t="s">
        <v>2612</v>
      </c>
      <c r="B1159" s="17" t="s">
        <v>4978</v>
      </c>
      <c r="C1159" s="17" t="s">
        <v>2210</v>
      </c>
      <c r="D1159" s="17" t="s">
        <v>2211</v>
      </c>
      <c r="E1159" s="25">
        <v>55152.6</v>
      </c>
      <c r="F1159" s="25">
        <v>58055.4</v>
      </c>
      <c r="G1159" s="18">
        <v>45974</v>
      </c>
      <c r="H1159" s="17" t="s">
        <v>4979</v>
      </c>
      <c r="I1159" s="17" t="s">
        <v>20</v>
      </c>
      <c r="J1159" s="17" t="s">
        <v>2212</v>
      </c>
      <c r="K1159" s="17" t="s">
        <v>2501</v>
      </c>
      <c r="L1159" t="str">
        <f>IF(COUNTIFS(ZSOHPP055[订单号数值], ZSOHSD058[[#This Row],[订单号数值]], ZSOHPP055[行項目], ZSOHSD058[[#This Row],[行項目]])&gt;0, "Y", "")</f>
        <v>Y</v>
      </c>
      <c r="M1159">
        <f>IF(ZSOHSD058[[#This Row],[銷售訂單]]="", "", --ZSOHSD058[[#This Row],[銷售訂單]])</f>
        <v>6081838</v>
      </c>
      <c r="N1159" s="16">
        <f>IF(ZSOHSD058[[#This Row],[落胚數]]="","",IF(ISNUMBER(ZSOHSD058[[#This Row],[落胚數]]+0), ZSOHSD058[[#This Row],[落胚數]]+0, 0))</f>
        <v>58055.4</v>
      </c>
    </row>
    <row r="1160" spans="1:14">
      <c r="A1160" s="17" t="s">
        <v>2651</v>
      </c>
      <c r="B1160" s="17" t="s">
        <v>4980</v>
      </c>
      <c r="C1160" s="17" t="s">
        <v>2210</v>
      </c>
      <c r="D1160" s="17" t="s">
        <v>2211</v>
      </c>
      <c r="E1160" s="25">
        <v>75987.8</v>
      </c>
      <c r="F1160" s="25">
        <v>81707.399999999994</v>
      </c>
      <c r="G1160" s="18">
        <v>45976</v>
      </c>
      <c r="H1160" s="17" t="s">
        <v>4912</v>
      </c>
      <c r="I1160" s="17" t="s">
        <v>20</v>
      </c>
      <c r="J1160" s="17" t="s">
        <v>2212</v>
      </c>
      <c r="K1160" s="17" t="s">
        <v>2501</v>
      </c>
      <c r="L1160" t="str">
        <f>IF(COUNTIFS(ZSOHPP055[订单号数值], ZSOHSD058[[#This Row],[订单号数值]], ZSOHPP055[行項目], ZSOHSD058[[#This Row],[行項目]])&gt;0, "Y", "")</f>
        <v>Y</v>
      </c>
      <c r="M1160">
        <f>IF(ZSOHSD058[[#This Row],[銷售訂單]]="", "", --ZSOHSD058[[#This Row],[銷售訂單]])</f>
        <v>6081903</v>
      </c>
      <c r="N1160" s="16">
        <f>IF(ZSOHSD058[[#This Row],[落胚數]]="","",IF(ISNUMBER(ZSOHSD058[[#This Row],[落胚數]]+0), ZSOHSD058[[#This Row],[落胚數]]+0, 0))</f>
        <v>81707.399999999994</v>
      </c>
    </row>
    <row r="1161" spans="1:14">
      <c r="A1161" s="17" t="s">
        <v>2894</v>
      </c>
      <c r="B1161" s="17" t="s">
        <v>4980</v>
      </c>
      <c r="C1161" s="17" t="s">
        <v>2215</v>
      </c>
      <c r="D1161" s="17" t="s">
        <v>2211</v>
      </c>
      <c r="E1161" s="25">
        <v>4296.1000000000004</v>
      </c>
      <c r="F1161" s="25">
        <v>4773.3999999999996</v>
      </c>
      <c r="G1161" s="18">
        <v>45976</v>
      </c>
      <c r="H1161" s="17" t="s">
        <v>4912</v>
      </c>
      <c r="I1161" s="17" t="s">
        <v>20</v>
      </c>
      <c r="J1161" s="17" t="s">
        <v>2212</v>
      </c>
      <c r="K1161" s="17" t="s">
        <v>2501</v>
      </c>
      <c r="L1161" t="str">
        <f>IF(COUNTIFS(ZSOHPP055[订单号数值], ZSOHSD058[[#This Row],[订单号数值]], ZSOHPP055[行項目], ZSOHSD058[[#This Row],[行項目]])&gt;0, "Y", "")</f>
        <v>Y</v>
      </c>
      <c r="M1161">
        <f>IF(ZSOHSD058[[#This Row],[銷售訂單]]="", "", --ZSOHSD058[[#This Row],[銷售訂單]])</f>
        <v>6081903</v>
      </c>
      <c r="N1161" s="16">
        <f>IF(ZSOHSD058[[#This Row],[落胚數]]="","",IF(ISNUMBER(ZSOHSD058[[#This Row],[落胚數]]+0), ZSOHSD058[[#This Row],[落胚數]]+0, 0))</f>
        <v>4773.3999999999996</v>
      </c>
    </row>
    <row r="1162" spans="1:14">
      <c r="A1162" s="17" t="s">
        <v>2894</v>
      </c>
      <c r="B1162" s="17" t="s">
        <v>4980</v>
      </c>
      <c r="C1162" s="17" t="s">
        <v>2216</v>
      </c>
      <c r="D1162" s="17" t="s">
        <v>2211</v>
      </c>
      <c r="E1162" s="25">
        <v>4296.1000000000004</v>
      </c>
      <c r="F1162" s="25">
        <v>4773.3999999999996</v>
      </c>
      <c r="G1162" s="18">
        <v>45976</v>
      </c>
      <c r="H1162" s="17" t="s">
        <v>4912</v>
      </c>
      <c r="I1162" s="17" t="s">
        <v>20</v>
      </c>
      <c r="J1162" s="17" t="s">
        <v>2212</v>
      </c>
      <c r="K1162" s="17" t="s">
        <v>2501</v>
      </c>
      <c r="L1162" t="str">
        <f>IF(COUNTIFS(ZSOHPP055[订单号数值], ZSOHSD058[[#This Row],[订单号数值]], ZSOHPP055[行項目], ZSOHSD058[[#This Row],[行項目]])&gt;0, "Y", "")</f>
        <v>Y</v>
      </c>
      <c r="M1162">
        <f>IF(ZSOHSD058[[#This Row],[銷售訂單]]="", "", --ZSOHSD058[[#This Row],[銷售訂單]])</f>
        <v>6081903</v>
      </c>
      <c r="N1162" s="16">
        <f>IF(ZSOHSD058[[#This Row],[落胚數]]="","",IF(ISNUMBER(ZSOHSD058[[#This Row],[落胚數]]+0), ZSOHSD058[[#This Row],[落胚數]]+0, 0))</f>
        <v>4773.3999999999996</v>
      </c>
    </row>
    <row r="1163" spans="1:14">
      <c r="A1163" s="17" t="s">
        <v>2651</v>
      </c>
      <c r="B1163" s="17" t="s">
        <v>4980</v>
      </c>
      <c r="C1163" s="17" t="s">
        <v>2217</v>
      </c>
      <c r="D1163" s="17" t="s">
        <v>2211</v>
      </c>
      <c r="E1163" s="25">
        <v>70161.5</v>
      </c>
      <c r="F1163" s="25">
        <v>73854.2</v>
      </c>
      <c r="G1163" s="18">
        <v>45979</v>
      </c>
      <c r="H1163" s="17" t="s">
        <v>4912</v>
      </c>
      <c r="I1163" s="17" t="s">
        <v>20</v>
      </c>
      <c r="J1163" s="17" t="s">
        <v>2212</v>
      </c>
      <c r="K1163" s="17" t="s">
        <v>2501</v>
      </c>
      <c r="L1163" t="str">
        <f>IF(COUNTIFS(ZSOHPP055[订单号数值], ZSOHSD058[[#This Row],[订单号数值]], ZSOHPP055[行項目], ZSOHSD058[[#This Row],[行項目]])&gt;0, "Y", "")</f>
        <v>Y</v>
      </c>
      <c r="M1163">
        <f>IF(ZSOHSD058[[#This Row],[銷售訂單]]="", "", --ZSOHSD058[[#This Row],[銷售訂單]])</f>
        <v>6081903</v>
      </c>
      <c r="N1163" s="16">
        <f>IF(ZSOHSD058[[#This Row],[落胚數]]="","",IF(ISNUMBER(ZSOHSD058[[#This Row],[落胚數]]+0), ZSOHSD058[[#This Row],[落胚數]]+0, 0))</f>
        <v>73854.2</v>
      </c>
    </row>
    <row r="1164" spans="1:14">
      <c r="A1164" s="17" t="s">
        <v>3045</v>
      </c>
      <c r="B1164" s="17" t="s">
        <v>4981</v>
      </c>
      <c r="C1164" s="17" t="s">
        <v>2210</v>
      </c>
      <c r="D1164" s="17" t="s">
        <v>2211</v>
      </c>
      <c r="E1164" s="25">
        <v>200</v>
      </c>
      <c r="F1164" s="25">
        <v>200.2</v>
      </c>
      <c r="G1164" s="18">
        <v>45976</v>
      </c>
      <c r="H1164" s="17" t="s">
        <v>4982</v>
      </c>
      <c r="I1164" s="17" t="s">
        <v>24</v>
      </c>
      <c r="J1164" s="17" t="s">
        <v>2212</v>
      </c>
      <c r="K1164" s="17" t="s">
        <v>2501</v>
      </c>
      <c r="L1164" t="str">
        <f>IF(COUNTIFS(ZSOHPP055[订单号数值], ZSOHSD058[[#This Row],[订单号数值]], ZSOHPP055[行項目], ZSOHSD058[[#This Row],[行項目]])&gt;0, "Y", "")</f>
        <v/>
      </c>
      <c r="M1164">
        <f>IF(ZSOHSD058[[#This Row],[銷售訂單]]="", "", --ZSOHSD058[[#This Row],[銷售訂單]])</f>
        <v>6081906</v>
      </c>
      <c r="N1164" s="16">
        <f>IF(ZSOHSD058[[#This Row],[落胚數]]="","",IF(ISNUMBER(ZSOHSD058[[#This Row],[落胚數]]+0), ZSOHSD058[[#This Row],[落胚數]]+0, 0))</f>
        <v>200.2</v>
      </c>
    </row>
    <row r="1165" spans="1:14">
      <c r="A1165" s="17" t="s">
        <v>2950</v>
      </c>
      <c r="B1165" s="17" t="s">
        <v>4983</v>
      </c>
      <c r="C1165" s="17" t="s">
        <v>2210</v>
      </c>
      <c r="D1165" s="17" t="s">
        <v>2211</v>
      </c>
      <c r="E1165" s="25">
        <v>45000</v>
      </c>
      <c r="F1165" s="25">
        <v>51724.1</v>
      </c>
      <c r="G1165" s="18">
        <v>45979</v>
      </c>
      <c r="H1165" s="17" t="s">
        <v>4184</v>
      </c>
      <c r="I1165" s="17" t="s">
        <v>23</v>
      </c>
      <c r="J1165" s="17" t="s">
        <v>2212</v>
      </c>
      <c r="K1165" s="17" t="s">
        <v>2501</v>
      </c>
      <c r="L1165" t="str">
        <f>IF(COUNTIFS(ZSOHPP055[订单号数值], ZSOHSD058[[#This Row],[订单号数值]], ZSOHPP055[行項目], ZSOHSD058[[#This Row],[行項目]])&gt;0, "Y", "")</f>
        <v>Y</v>
      </c>
      <c r="M1165">
        <f>IF(ZSOHSD058[[#This Row],[銷售訂單]]="", "", --ZSOHSD058[[#This Row],[銷售訂單]])</f>
        <v>6081949</v>
      </c>
      <c r="N1165" s="16">
        <f>IF(ZSOHSD058[[#This Row],[落胚數]]="","",IF(ISNUMBER(ZSOHSD058[[#This Row],[落胚數]]+0), ZSOHSD058[[#This Row],[落胚數]]+0, 0))</f>
        <v>51724.1</v>
      </c>
    </row>
    <row r="1166" spans="1:14">
      <c r="A1166" s="17" t="s">
        <v>2952</v>
      </c>
      <c r="B1166" s="17" t="s">
        <v>4983</v>
      </c>
      <c r="C1166" s="17" t="s">
        <v>2215</v>
      </c>
      <c r="D1166" s="17" t="s">
        <v>2211</v>
      </c>
      <c r="E1166" s="25">
        <v>16000</v>
      </c>
      <c r="F1166" s="25">
        <v>18390.8</v>
      </c>
      <c r="G1166" s="18">
        <v>45979</v>
      </c>
      <c r="H1166" s="17" t="s">
        <v>4184</v>
      </c>
      <c r="I1166" s="17" t="s">
        <v>23</v>
      </c>
      <c r="J1166" s="17" t="s">
        <v>2212</v>
      </c>
      <c r="K1166" s="17" t="s">
        <v>2501</v>
      </c>
      <c r="L1166" t="str">
        <f>IF(COUNTIFS(ZSOHPP055[订单号数值], ZSOHSD058[[#This Row],[订单号数值]], ZSOHPP055[行項目], ZSOHSD058[[#This Row],[行項目]])&gt;0, "Y", "")</f>
        <v>Y</v>
      </c>
      <c r="M1166">
        <f>IF(ZSOHSD058[[#This Row],[銷售訂單]]="", "", --ZSOHSD058[[#This Row],[銷售訂單]])</f>
        <v>6081949</v>
      </c>
      <c r="N1166" s="16">
        <f>IF(ZSOHSD058[[#This Row],[落胚數]]="","",IF(ISNUMBER(ZSOHSD058[[#This Row],[落胚數]]+0), ZSOHSD058[[#This Row],[落胚數]]+0, 0))</f>
        <v>18390.8</v>
      </c>
    </row>
    <row r="1167" spans="1:14">
      <c r="A1167" s="17" t="s">
        <v>2214</v>
      </c>
      <c r="B1167" s="17" t="s">
        <v>4984</v>
      </c>
      <c r="C1167" s="17" t="s">
        <v>2210</v>
      </c>
      <c r="D1167" s="17" t="s">
        <v>2211</v>
      </c>
      <c r="E1167" s="25">
        <v>40044.199999999997</v>
      </c>
      <c r="F1167" s="25">
        <v>46027.8</v>
      </c>
      <c r="G1167" s="18">
        <v>45979</v>
      </c>
      <c r="H1167" s="17" t="s">
        <v>4186</v>
      </c>
      <c r="I1167" s="17" t="s">
        <v>21</v>
      </c>
      <c r="J1167" s="17" t="s">
        <v>2212</v>
      </c>
      <c r="K1167" s="17" t="s">
        <v>2501</v>
      </c>
      <c r="L1167" t="str">
        <f>IF(COUNTIFS(ZSOHPP055[订单号数值], ZSOHSD058[[#This Row],[订单号数值]], ZSOHPP055[行項目], ZSOHSD058[[#This Row],[行項目]])&gt;0, "Y", "")</f>
        <v>Y</v>
      </c>
      <c r="M1167">
        <f>IF(ZSOHSD058[[#This Row],[銷售訂單]]="", "", --ZSOHSD058[[#This Row],[銷售訂單]])</f>
        <v>6081968</v>
      </c>
      <c r="N1167" s="16">
        <f>IF(ZSOHSD058[[#This Row],[落胚數]]="","",IF(ISNUMBER(ZSOHSD058[[#This Row],[落胚數]]+0), ZSOHSD058[[#This Row],[落胚數]]+0, 0))</f>
        <v>46027.8</v>
      </c>
    </row>
    <row r="1168" spans="1:14">
      <c r="A1168" s="17" t="s">
        <v>2218</v>
      </c>
      <c r="B1168" s="17" t="s">
        <v>4984</v>
      </c>
      <c r="C1168" s="17" t="s">
        <v>2215</v>
      </c>
      <c r="D1168" s="17" t="s">
        <v>2211</v>
      </c>
      <c r="E1168" s="25">
        <v>20660.5</v>
      </c>
      <c r="F1168" s="25">
        <v>24023.8</v>
      </c>
      <c r="G1168" s="18">
        <v>45979</v>
      </c>
      <c r="H1168" s="17" t="s">
        <v>4186</v>
      </c>
      <c r="I1168" s="17" t="s">
        <v>21</v>
      </c>
      <c r="J1168" s="17" t="s">
        <v>2212</v>
      </c>
      <c r="K1168" s="17" t="s">
        <v>2501</v>
      </c>
      <c r="L1168" t="str">
        <f>IF(COUNTIFS(ZSOHPP055[订单号数值], ZSOHSD058[[#This Row],[订单号数值]], ZSOHPP055[行項目], ZSOHSD058[[#This Row],[行項目]])&gt;0, "Y", "")</f>
        <v>Y</v>
      </c>
      <c r="M1168">
        <f>IF(ZSOHSD058[[#This Row],[銷售訂單]]="", "", --ZSOHSD058[[#This Row],[銷售訂單]])</f>
        <v>6081968</v>
      </c>
      <c r="N1168" s="16">
        <f>IF(ZSOHSD058[[#This Row],[落胚數]]="","",IF(ISNUMBER(ZSOHSD058[[#This Row],[落胚數]]+0), ZSOHSD058[[#This Row],[落胚數]]+0, 0))</f>
        <v>24023.8</v>
      </c>
    </row>
    <row r="1169" spans="1:14">
      <c r="A1169" s="17" t="s">
        <v>2494</v>
      </c>
      <c r="B1169" s="17" t="s">
        <v>4984</v>
      </c>
      <c r="C1169" s="17" t="s">
        <v>2216</v>
      </c>
      <c r="D1169" s="17" t="s">
        <v>2211</v>
      </c>
      <c r="E1169" s="25">
        <v>8178.8</v>
      </c>
      <c r="F1169" s="25">
        <v>9736.6</v>
      </c>
      <c r="G1169" s="18">
        <v>45979</v>
      </c>
      <c r="H1169" s="17" t="s">
        <v>4186</v>
      </c>
      <c r="I1169" s="17" t="s">
        <v>21</v>
      </c>
      <c r="J1169" s="17" t="s">
        <v>2212</v>
      </c>
      <c r="K1169" s="17" t="s">
        <v>2501</v>
      </c>
      <c r="L1169" t="str">
        <f>IF(COUNTIFS(ZSOHPP055[订单号数值], ZSOHSD058[[#This Row],[订单号数值]], ZSOHPP055[行項目], ZSOHSD058[[#This Row],[行項目]])&gt;0, "Y", "")</f>
        <v>Y</v>
      </c>
      <c r="M1169">
        <f>IF(ZSOHSD058[[#This Row],[銷售訂單]]="", "", --ZSOHSD058[[#This Row],[銷售訂單]])</f>
        <v>6081968</v>
      </c>
      <c r="N1169" s="16">
        <f>IF(ZSOHSD058[[#This Row],[落胚數]]="","",IF(ISNUMBER(ZSOHSD058[[#This Row],[落胚數]]+0), ZSOHSD058[[#This Row],[落胚數]]+0, 0))</f>
        <v>9736.6</v>
      </c>
    </row>
    <row r="1170" spans="1:14">
      <c r="A1170" s="17" t="s">
        <v>2494</v>
      </c>
      <c r="B1170" s="17" t="s">
        <v>4984</v>
      </c>
      <c r="C1170" s="17" t="s">
        <v>2217</v>
      </c>
      <c r="D1170" s="17" t="s">
        <v>2211</v>
      </c>
      <c r="E1170" s="25">
        <v>7615.5</v>
      </c>
      <c r="F1170" s="25">
        <v>8753.4</v>
      </c>
      <c r="G1170" s="18">
        <v>45999</v>
      </c>
      <c r="H1170" s="17" t="s">
        <v>4985</v>
      </c>
      <c r="I1170" s="17" t="s">
        <v>21</v>
      </c>
      <c r="J1170" s="17" t="s">
        <v>2212</v>
      </c>
      <c r="K1170" s="17" t="s">
        <v>2501</v>
      </c>
      <c r="L1170" t="str">
        <f>IF(COUNTIFS(ZSOHPP055[订单号数值], ZSOHSD058[[#This Row],[订单号数值]], ZSOHPP055[行項目], ZSOHSD058[[#This Row],[行項目]])&gt;0, "Y", "")</f>
        <v>Y</v>
      </c>
      <c r="M1170">
        <f>IF(ZSOHSD058[[#This Row],[銷售訂單]]="", "", --ZSOHSD058[[#This Row],[銷售訂單]])</f>
        <v>6081968</v>
      </c>
      <c r="N1170" s="16">
        <f>IF(ZSOHSD058[[#This Row],[落胚數]]="","",IF(ISNUMBER(ZSOHSD058[[#This Row],[落胚數]]+0), ZSOHSD058[[#This Row],[落胚數]]+0, 0))</f>
        <v>8753.4</v>
      </c>
    </row>
    <row r="1171" spans="1:14">
      <c r="A1171" s="17" t="s">
        <v>2214</v>
      </c>
      <c r="B1171" s="17" t="s">
        <v>4984</v>
      </c>
      <c r="C1171" s="17" t="s">
        <v>2219</v>
      </c>
      <c r="D1171" s="17" t="s">
        <v>2211</v>
      </c>
      <c r="E1171" s="25">
        <v>18949.599999999999</v>
      </c>
      <c r="F1171" s="25">
        <v>21781.200000000001</v>
      </c>
      <c r="G1171" s="18">
        <v>45999</v>
      </c>
      <c r="H1171" s="17" t="s">
        <v>4985</v>
      </c>
      <c r="I1171" s="17" t="s">
        <v>21</v>
      </c>
      <c r="J1171" s="17" t="s">
        <v>2212</v>
      </c>
      <c r="K1171" s="17" t="s">
        <v>2501</v>
      </c>
      <c r="L1171" t="str">
        <f>IF(COUNTIFS(ZSOHPP055[订单号数值], ZSOHSD058[[#This Row],[订单号数值]], ZSOHPP055[行項目], ZSOHSD058[[#This Row],[行項目]])&gt;0, "Y", "")</f>
        <v>Y</v>
      </c>
      <c r="M1171">
        <f>IF(ZSOHSD058[[#This Row],[銷售訂單]]="", "", --ZSOHSD058[[#This Row],[銷售訂單]])</f>
        <v>6081968</v>
      </c>
      <c r="N1171" s="16">
        <f>IF(ZSOHSD058[[#This Row],[落胚數]]="","",IF(ISNUMBER(ZSOHSD058[[#This Row],[落胚數]]+0), ZSOHSD058[[#This Row],[落胚數]]+0, 0))</f>
        <v>21781.200000000001</v>
      </c>
    </row>
    <row r="1172" spans="1:14">
      <c r="A1172" s="17" t="s">
        <v>2218</v>
      </c>
      <c r="B1172" s="17" t="s">
        <v>4984</v>
      </c>
      <c r="C1172" s="17" t="s">
        <v>2220</v>
      </c>
      <c r="D1172" s="17" t="s">
        <v>2211</v>
      </c>
      <c r="E1172" s="25">
        <v>20617.2</v>
      </c>
      <c r="F1172" s="25">
        <v>23428.6</v>
      </c>
      <c r="G1172" s="18">
        <v>45999</v>
      </c>
      <c r="H1172" s="17" t="s">
        <v>4985</v>
      </c>
      <c r="I1172" s="17" t="s">
        <v>21</v>
      </c>
      <c r="J1172" s="17" t="s">
        <v>2212</v>
      </c>
      <c r="K1172" s="17" t="s">
        <v>2501</v>
      </c>
      <c r="L1172" t="str">
        <f>IF(COUNTIFS(ZSOHPP055[订单号数值], ZSOHSD058[[#This Row],[订单号数值]], ZSOHPP055[行項目], ZSOHSD058[[#This Row],[行項目]])&gt;0, "Y", "")</f>
        <v>Y</v>
      </c>
      <c r="M1172">
        <f>IF(ZSOHSD058[[#This Row],[銷售訂單]]="", "", --ZSOHSD058[[#This Row],[銷售訂單]])</f>
        <v>6081968</v>
      </c>
      <c r="N1172" s="16">
        <f>IF(ZSOHSD058[[#This Row],[落胚數]]="","",IF(ISNUMBER(ZSOHSD058[[#This Row],[落胚數]]+0), ZSOHSD058[[#This Row],[落胚數]]+0, 0))</f>
        <v>23428.6</v>
      </c>
    </row>
    <row r="1173" spans="1:14">
      <c r="A1173" s="17" t="s">
        <v>2214</v>
      </c>
      <c r="B1173" s="17" t="s">
        <v>4984</v>
      </c>
      <c r="C1173" s="17" t="s">
        <v>2236</v>
      </c>
      <c r="D1173" s="17" t="s">
        <v>2211</v>
      </c>
      <c r="E1173" s="25">
        <v>4682.5</v>
      </c>
      <c r="F1173" s="25">
        <v>5382.2</v>
      </c>
      <c r="G1173" s="18">
        <v>46007</v>
      </c>
      <c r="H1173" s="17" t="s">
        <v>4986</v>
      </c>
      <c r="I1173" s="17" t="s">
        <v>21</v>
      </c>
      <c r="J1173" s="17" t="s">
        <v>2212</v>
      </c>
      <c r="K1173" s="17" t="s">
        <v>2501</v>
      </c>
      <c r="L1173" t="str">
        <f>IF(COUNTIFS(ZSOHPP055[订单号数值], ZSOHSD058[[#This Row],[订单号数值]], ZSOHPP055[行項目], ZSOHSD058[[#This Row],[行項目]])&gt;0, "Y", "")</f>
        <v>Y</v>
      </c>
      <c r="M1173">
        <f>IF(ZSOHSD058[[#This Row],[銷售訂單]]="", "", --ZSOHSD058[[#This Row],[銷售訂單]])</f>
        <v>6081968</v>
      </c>
      <c r="N1173" s="16">
        <f>IF(ZSOHSD058[[#This Row],[落胚數]]="","",IF(ISNUMBER(ZSOHSD058[[#This Row],[落胚數]]+0), ZSOHSD058[[#This Row],[落胚數]]+0, 0))</f>
        <v>5382.2</v>
      </c>
    </row>
    <row r="1174" spans="1:14">
      <c r="A1174" s="17" t="s">
        <v>2218</v>
      </c>
      <c r="B1174" s="17" t="s">
        <v>4984</v>
      </c>
      <c r="C1174" s="17" t="s">
        <v>2237</v>
      </c>
      <c r="D1174" s="17" t="s">
        <v>2211</v>
      </c>
      <c r="E1174" s="25">
        <v>3463.4</v>
      </c>
      <c r="F1174" s="25">
        <v>4074.5</v>
      </c>
      <c r="G1174" s="18">
        <v>46007</v>
      </c>
      <c r="H1174" s="17" t="s">
        <v>4986</v>
      </c>
      <c r="I1174" s="17" t="s">
        <v>21</v>
      </c>
      <c r="J1174" s="17" t="s">
        <v>2212</v>
      </c>
      <c r="K1174" s="17" t="s">
        <v>2501</v>
      </c>
      <c r="L1174" t="str">
        <f>IF(COUNTIFS(ZSOHPP055[订单号数值], ZSOHSD058[[#This Row],[订单号数值]], ZSOHPP055[行項目], ZSOHSD058[[#This Row],[行項目]])&gt;0, "Y", "")</f>
        <v>Y</v>
      </c>
      <c r="M1174">
        <f>IF(ZSOHSD058[[#This Row],[銷售訂單]]="", "", --ZSOHSD058[[#This Row],[銷售訂單]])</f>
        <v>6081968</v>
      </c>
      <c r="N1174" s="16">
        <f>IF(ZSOHSD058[[#This Row],[落胚數]]="","",IF(ISNUMBER(ZSOHSD058[[#This Row],[落胚數]]+0), ZSOHSD058[[#This Row],[落胚數]]+0, 0))</f>
        <v>4074.5</v>
      </c>
    </row>
    <row r="1175" spans="1:14">
      <c r="A1175" s="17" t="s">
        <v>2218</v>
      </c>
      <c r="B1175" s="17" t="s">
        <v>4984</v>
      </c>
      <c r="C1175" s="17" t="s">
        <v>2887</v>
      </c>
      <c r="D1175" s="17" t="s">
        <v>2211</v>
      </c>
      <c r="E1175" s="25">
        <v>2587.1</v>
      </c>
      <c r="F1175" s="25">
        <v>3043.6</v>
      </c>
      <c r="G1175" s="18">
        <v>46036</v>
      </c>
      <c r="H1175" s="17" t="s">
        <v>4987</v>
      </c>
      <c r="I1175" s="17" t="s">
        <v>21</v>
      </c>
      <c r="J1175" s="17" t="s">
        <v>2212</v>
      </c>
      <c r="K1175" s="17" t="s">
        <v>2501</v>
      </c>
      <c r="L1175" t="str">
        <f>IF(COUNTIFS(ZSOHPP055[订单号数值], ZSOHSD058[[#This Row],[订单号数值]], ZSOHPP055[行項目], ZSOHSD058[[#This Row],[行項目]])&gt;0, "Y", "")</f>
        <v>Y</v>
      </c>
      <c r="M1175">
        <f>IF(ZSOHSD058[[#This Row],[銷售訂單]]="", "", --ZSOHSD058[[#This Row],[銷售訂單]])</f>
        <v>6081968</v>
      </c>
      <c r="N1175" s="16">
        <f>IF(ZSOHSD058[[#This Row],[落胚數]]="","",IF(ISNUMBER(ZSOHSD058[[#This Row],[落胚數]]+0), ZSOHSD058[[#This Row],[落胚數]]+0, 0))</f>
        <v>3043.6</v>
      </c>
    </row>
    <row r="1176" spans="1:14">
      <c r="A1176" s="17" t="s">
        <v>3048</v>
      </c>
      <c r="B1176" s="17" t="s">
        <v>4988</v>
      </c>
      <c r="C1176" s="17" t="s">
        <v>2210</v>
      </c>
      <c r="D1176" s="17" t="s">
        <v>2211</v>
      </c>
      <c r="E1176" s="25">
        <v>25</v>
      </c>
      <c r="F1176" s="25">
        <v>25</v>
      </c>
      <c r="G1176" s="18">
        <v>45980</v>
      </c>
      <c r="H1176" s="17" t="s">
        <v>4989</v>
      </c>
      <c r="I1176" s="17" t="s">
        <v>24</v>
      </c>
      <c r="J1176" s="17" t="s">
        <v>2212</v>
      </c>
      <c r="K1176" s="17" t="s">
        <v>2501</v>
      </c>
      <c r="L1176" t="str">
        <f>IF(COUNTIFS(ZSOHPP055[订单号数值], ZSOHSD058[[#This Row],[订单号数值]], ZSOHPP055[行項目], ZSOHSD058[[#This Row],[行項目]])&gt;0, "Y", "")</f>
        <v>Y</v>
      </c>
      <c r="M1176">
        <f>IF(ZSOHSD058[[#This Row],[銷售訂單]]="", "", --ZSOHSD058[[#This Row],[銷售訂單]])</f>
        <v>6081978</v>
      </c>
      <c r="N1176" s="16">
        <f>IF(ZSOHSD058[[#This Row],[落胚數]]="","",IF(ISNUMBER(ZSOHSD058[[#This Row],[落胚數]]+0), ZSOHSD058[[#This Row],[落胚數]]+0, 0))</f>
        <v>25</v>
      </c>
    </row>
    <row r="1177" spans="1:14">
      <c r="A1177" s="17" t="s">
        <v>2523</v>
      </c>
      <c r="B1177" s="17" t="s">
        <v>4990</v>
      </c>
      <c r="C1177" s="17" t="s">
        <v>2215</v>
      </c>
      <c r="D1177" s="17" t="s">
        <v>2211</v>
      </c>
      <c r="E1177" s="25">
        <v>6971.5</v>
      </c>
      <c r="F1177" s="25">
        <v>8399.4</v>
      </c>
      <c r="G1177" s="18">
        <v>45981</v>
      </c>
      <c r="H1177" s="17" t="s">
        <v>4184</v>
      </c>
      <c r="I1177" s="17" t="s">
        <v>23</v>
      </c>
      <c r="J1177" s="17" t="s">
        <v>2212</v>
      </c>
      <c r="K1177" s="17" t="s">
        <v>2501</v>
      </c>
      <c r="L1177" t="str">
        <f>IF(COUNTIFS(ZSOHPP055[订单号数值], ZSOHSD058[[#This Row],[订单号数值]], ZSOHPP055[行項目], ZSOHSD058[[#This Row],[行項目]])&gt;0, "Y", "")</f>
        <v>Y</v>
      </c>
      <c r="M1177">
        <f>IF(ZSOHSD058[[#This Row],[銷售訂單]]="", "", --ZSOHSD058[[#This Row],[銷售訂單]])</f>
        <v>6081999</v>
      </c>
      <c r="N1177" s="16">
        <f>IF(ZSOHSD058[[#This Row],[落胚數]]="","",IF(ISNUMBER(ZSOHSD058[[#This Row],[落胚數]]+0), ZSOHSD058[[#This Row],[落胚數]]+0, 0))</f>
        <v>8399.4</v>
      </c>
    </row>
    <row r="1178" spans="1:14">
      <c r="A1178" s="17" t="s">
        <v>2696</v>
      </c>
      <c r="B1178" s="17" t="s">
        <v>4991</v>
      </c>
      <c r="C1178" s="17" t="s">
        <v>2210</v>
      </c>
      <c r="D1178" s="17" t="s">
        <v>2211</v>
      </c>
      <c r="E1178" s="25">
        <v>344.8</v>
      </c>
      <c r="F1178" s="25">
        <v>405.6</v>
      </c>
      <c r="G1178" s="18">
        <v>45981</v>
      </c>
      <c r="H1178" s="17" t="s">
        <v>4992</v>
      </c>
      <c r="I1178" s="17" t="s">
        <v>22</v>
      </c>
      <c r="J1178" s="17" t="s">
        <v>2212</v>
      </c>
      <c r="K1178" s="17" t="s">
        <v>2501</v>
      </c>
      <c r="L1178" t="str">
        <f>IF(COUNTIFS(ZSOHPP055[订单号数值], ZSOHSD058[[#This Row],[订单号数值]], ZSOHPP055[行項目], ZSOHSD058[[#This Row],[行項目]])&gt;0, "Y", "")</f>
        <v>Y</v>
      </c>
      <c r="M1178">
        <f>IF(ZSOHSD058[[#This Row],[銷售訂單]]="", "", --ZSOHSD058[[#This Row],[銷售訂單]])</f>
        <v>6082014</v>
      </c>
      <c r="N1178" s="16">
        <f>IF(ZSOHSD058[[#This Row],[落胚數]]="","",IF(ISNUMBER(ZSOHSD058[[#This Row],[落胚數]]+0), ZSOHSD058[[#This Row],[落胚數]]+0, 0))</f>
        <v>405.6</v>
      </c>
    </row>
    <row r="1179" spans="1:14">
      <c r="A1179" s="17" t="s">
        <v>2920</v>
      </c>
      <c r="B1179" s="17" t="s">
        <v>4993</v>
      </c>
      <c r="C1179" s="17" t="s">
        <v>2210</v>
      </c>
      <c r="D1179" s="17" t="s">
        <v>2211</v>
      </c>
      <c r="E1179" s="25">
        <v>8538</v>
      </c>
      <c r="F1179" s="25">
        <v>9813.7000000000007</v>
      </c>
      <c r="G1179" s="18">
        <v>45982</v>
      </c>
      <c r="H1179" s="17" t="s">
        <v>4994</v>
      </c>
      <c r="I1179" s="17" t="s">
        <v>24</v>
      </c>
      <c r="J1179" s="17" t="s">
        <v>2212</v>
      </c>
      <c r="K1179" s="17" t="s">
        <v>2501</v>
      </c>
      <c r="L1179" t="str">
        <f>IF(COUNTIFS(ZSOHPP055[订单号数值], ZSOHSD058[[#This Row],[订单号数值]], ZSOHPP055[行項目], ZSOHSD058[[#This Row],[行項目]])&gt;0, "Y", "")</f>
        <v>Y</v>
      </c>
      <c r="M1179">
        <f>IF(ZSOHSD058[[#This Row],[銷售訂單]]="", "", --ZSOHSD058[[#This Row],[銷售訂單]])</f>
        <v>6082021</v>
      </c>
      <c r="N1179" s="16">
        <f>IF(ZSOHSD058[[#This Row],[落胚數]]="","",IF(ISNUMBER(ZSOHSD058[[#This Row],[落胚數]]+0), ZSOHSD058[[#This Row],[落胚數]]+0, 0))</f>
        <v>9813.7000000000007</v>
      </c>
    </row>
    <row r="1180" spans="1:14">
      <c r="A1180" s="17" t="s">
        <v>2337</v>
      </c>
      <c r="B1180" s="17" t="s">
        <v>4993</v>
      </c>
      <c r="C1180" s="17" t="s">
        <v>2215</v>
      </c>
      <c r="D1180" s="17" t="s">
        <v>2211</v>
      </c>
      <c r="E1180" s="25">
        <v>7803.6</v>
      </c>
      <c r="F1180" s="25">
        <v>8969.7000000000007</v>
      </c>
      <c r="G1180" s="18">
        <v>45982</v>
      </c>
      <c r="H1180" s="17" t="s">
        <v>4994</v>
      </c>
      <c r="I1180" s="17" t="s">
        <v>24</v>
      </c>
      <c r="J1180" s="17" t="s">
        <v>2212</v>
      </c>
      <c r="K1180" s="17" t="s">
        <v>2501</v>
      </c>
      <c r="L1180" t="str">
        <f>IF(COUNTIFS(ZSOHPP055[订单号数值], ZSOHSD058[[#This Row],[订单号数值]], ZSOHPP055[行項目], ZSOHSD058[[#This Row],[行項目]])&gt;0, "Y", "")</f>
        <v>Y</v>
      </c>
      <c r="M1180">
        <f>IF(ZSOHSD058[[#This Row],[銷售訂單]]="", "", --ZSOHSD058[[#This Row],[銷售訂單]])</f>
        <v>6082021</v>
      </c>
      <c r="N1180" s="16">
        <f>IF(ZSOHSD058[[#This Row],[落胚數]]="","",IF(ISNUMBER(ZSOHSD058[[#This Row],[落胚數]]+0), ZSOHSD058[[#This Row],[落胚數]]+0, 0))</f>
        <v>8969.7000000000007</v>
      </c>
    </row>
    <row r="1181" spans="1:14">
      <c r="A1181" s="17" t="s">
        <v>2378</v>
      </c>
      <c r="B1181" s="17" t="s">
        <v>4993</v>
      </c>
      <c r="C1181" s="17" t="s">
        <v>2216</v>
      </c>
      <c r="D1181" s="17" t="s">
        <v>2211</v>
      </c>
      <c r="E1181" s="25">
        <v>163.30000000000001</v>
      </c>
      <c r="F1181" s="25">
        <v>204.1</v>
      </c>
      <c r="G1181" s="18">
        <v>45982</v>
      </c>
      <c r="H1181" s="17" t="s">
        <v>4994</v>
      </c>
      <c r="I1181" s="17" t="s">
        <v>24</v>
      </c>
      <c r="J1181" s="17" t="s">
        <v>2212</v>
      </c>
      <c r="K1181" s="17" t="s">
        <v>2501</v>
      </c>
      <c r="L1181" t="str">
        <f>IF(COUNTIFS(ZSOHPP055[订单号数值], ZSOHSD058[[#This Row],[订单号数值]], ZSOHPP055[行項目], ZSOHSD058[[#This Row],[行項目]])&gt;0, "Y", "")</f>
        <v>Y</v>
      </c>
      <c r="M1181">
        <f>IF(ZSOHSD058[[#This Row],[銷售訂單]]="", "", --ZSOHSD058[[#This Row],[銷售訂單]])</f>
        <v>6082021</v>
      </c>
      <c r="N1181" s="16">
        <f>IF(ZSOHSD058[[#This Row],[落胚數]]="","",IF(ISNUMBER(ZSOHSD058[[#This Row],[落胚數]]+0), ZSOHSD058[[#This Row],[落胚數]]+0, 0))</f>
        <v>204.1</v>
      </c>
    </row>
    <row r="1182" spans="1:14">
      <c r="A1182" s="17" t="s">
        <v>2373</v>
      </c>
      <c r="B1182" s="17" t="s">
        <v>4993</v>
      </c>
      <c r="C1182" s="17" t="s">
        <v>2217</v>
      </c>
      <c r="D1182" s="17" t="s">
        <v>2211</v>
      </c>
      <c r="E1182" s="25">
        <v>207.3</v>
      </c>
      <c r="F1182" s="25">
        <v>259.10000000000002</v>
      </c>
      <c r="G1182" s="18">
        <v>45982</v>
      </c>
      <c r="H1182" s="17" t="s">
        <v>4994</v>
      </c>
      <c r="I1182" s="17" t="s">
        <v>24</v>
      </c>
      <c r="J1182" s="17" t="s">
        <v>2212</v>
      </c>
      <c r="K1182" s="17" t="s">
        <v>2501</v>
      </c>
      <c r="L1182" t="str">
        <f>IF(COUNTIFS(ZSOHPP055[订单号数值], ZSOHSD058[[#This Row],[订单号数值]], ZSOHPP055[行項目], ZSOHSD058[[#This Row],[行項目]])&gt;0, "Y", "")</f>
        <v>Y</v>
      </c>
      <c r="M1182">
        <f>IF(ZSOHSD058[[#This Row],[銷售訂單]]="", "", --ZSOHSD058[[#This Row],[銷售訂單]])</f>
        <v>6082021</v>
      </c>
      <c r="N1182" s="16">
        <f>IF(ZSOHSD058[[#This Row],[落胚數]]="","",IF(ISNUMBER(ZSOHSD058[[#This Row],[落胚數]]+0), ZSOHSD058[[#This Row],[落胚數]]+0, 0))</f>
        <v>259.10000000000002</v>
      </c>
    </row>
    <row r="1183" spans="1:14">
      <c r="A1183" s="17" t="s">
        <v>3050</v>
      </c>
      <c r="B1183" s="17" t="s">
        <v>4995</v>
      </c>
      <c r="C1183" s="17" t="s">
        <v>2210</v>
      </c>
      <c r="D1183" s="17" t="s">
        <v>2211</v>
      </c>
      <c r="E1183" s="25">
        <v>100</v>
      </c>
      <c r="F1183" s="25">
        <v>120.5</v>
      </c>
      <c r="G1183" s="18">
        <v>45982</v>
      </c>
      <c r="H1183" s="17" t="s">
        <v>4996</v>
      </c>
      <c r="I1183" s="17" t="s">
        <v>22</v>
      </c>
      <c r="J1183" s="17" t="s">
        <v>2212</v>
      </c>
      <c r="K1183" s="17" t="s">
        <v>2501</v>
      </c>
      <c r="L1183" t="str">
        <f>IF(COUNTIFS(ZSOHPP055[订单号数值], ZSOHSD058[[#This Row],[订单号数值]], ZSOHPP055[行項目], ZSOHSD058[[#This Row],[行項目]])&gt;0, "Y", "")</f>
        <v>Y</v>
      </c>
      <c r="M1183">
        <f>IF(ZSOHSD058[[#This Row],[銷售訂單]]="", "", --ZSOHSD058[[#This Row],[銷售訂單]])</f>
        <v>6082024</v>
      </c>
      <c r="N1183" s="16">
        <f>IF(ZSOHSD058[[#This Row],[落胚數]]="","",IF(ISNUMBER(ZSOHSD058[[#This Row],[落胚數]]+0), ZSOHSD058[[#This Row],[落胚數]]+0, 0))</f>
        <v>120.5</v>
      </c>
    </row>
    <row r="1184" spans="1:14">
      <c r="A1184" s="17" t="s">
        <v>3055</v>
      </c>
      <c r="B1184" s="17" t="s">
        <v>4997</v>
      </c>
      <c r="C1184" s="17" t="s">
        <v>2210</v>
      </c>
      <c r="D1184" s="17" t="s">
        <v>2211</v>
      </c>
      <c r="E1184" s="25">
        <v>60</v>
      </c>
      <c r="F1184" s="25">
        <v>60.1</v>
      </c>
      <c r="G1184" s="18">
        <v>45982</v>
      </c>
      <c r="H1184" s="17" t="s">
        <v>4996</v>
      </c>
      <c r="I1184" s="17" t="s">
        <v>22</v>
      </c>
      <c r="J1184" s="17" t="s">
        <v>2212</v>
      </c>
      <c r="K1184" s="17" t="s">
        <v>2501</v>
      </c>
      <c r="L1184" t="str">
        <f>IF(COUNTIFS(ZSOHPP055[订单号数值], ZSOHSD058[[#This Row],[订单号数值]], ZSOHPP055[行項目], ZSOHSD058[[#This Row],[行項目]])&gt;0, "Y", "")</f>
        <v>Y</v>
      </c>
      <c r="M1184">
        <f>IF(ZSOHSD058[[#This Row],[銷售訂單]]="", "", --ZSOHSD058[[#This Row],[銷售訂單]])</f>
        <v>6082031</v>
      </c>
      <c r="N1184" s="16">
        <f>IF(ZSOHSD058[[#This Row],[落胚數]]="","",IF(ISNUMBER(ZSOHSD058[[#This Row],[落胚數]]+0), ZSOHSD058[[#This Row],[落胚數]]+0, 0))</f>
        <v>60.1</v>
      </c>
    </row>
    <row r="1185" spans="1:14">
      <c r="A1185" s="17" t="s">
        <v>2856</v>
      </c>
      <c r="B1185" s="17" t="s">
        <v>4998</v>
      </c>
      <c r="C1185" s="17" t="s">
        <v>2210</v>
      </c>
      <c r="D1185" s="17" t="s">
        <v>2211</v>
      </c>
      <c r="E1185" s="25">
        <v>9718.7999999999993</v>
      </c>
      <c r="F1185" s="25">
        <v>10450.299999999999</v>
      </c>
      <c r="G1185" s="18">
        <v>45982</v>
      </c>
      <c r="H1185" s="17" t="s">
        <v>4994</v>
      </c>
      <c r="I1185" s="17" t="s">
        <v>20</v>
      </c>
      <c r="J1185" s="17" t="s">
        <v>2212</v>
      </c>
      <c r="K1185" s="17" t="s">
        <v>2501</v>
      </c>
      <c r="L1185" t="str">
        <f>IF(COUNTIFS(ZSOHPP055[订单号数值], ZSOHSD058[[#This Row],[订单号数值]], ZSOHPP055[行項目], ZSOHSD058[[#This Row],[行項目]])&gt;0, "Y", "")</f>
        <v>Y</v>
      </c>
      <c r="M1185">
        <f>IF(ZSOHSD058[[#This Row],[銷售訂單]]="", "", --ZSOHSD058[[#This Row],[銷售訂單]])</f>
        <v>6082040</v>
      </c>
      <c r="N1185" s="16">
        <f>IF(ZSOHSD058[[#This Row],[落胚數]]="","",IF(ISNUMBER(ZSOHSD058[[#This Row],[落胚數]]+0), ZSOHSD058[[#This Row],[落胚數]]+0, 0))</f>
        <v>10450.299999999999</v>
      </c>
    </row>
    <row r="1186" spans="1:14">
      <c r="A1186" s="17" t="s">
        <v>2946</v>
      </c>
      <c r="B1186" s="17" t="s">
        <v>4999</v>
      </c>
      <c r="C1186" s="17" t="s">
        <v>2210</v>
      </c>
      <c r="D1186" s="17" t="s">
        <v>2211</v>
      </c>
      <c r="E1186" s="25">
        <v>129195.4</v>
      </c>
      <c r="F1186" s="25">
        <v>143550.5</v>
      </c>
      <c r="G1186" s="18">
        <v>45983</v>
      </c>
      <c r="H1186" s="17" t="s">
        <v>5000</v>
      </c>
      <c r="I1186" s="17" t="s">
        <v>20</v>
      </c>
      <c r="J1186" s="17" t="s">
        <v>2212</v>
      </c>
      <c r="K1186" s="17" t="s">
        <v>2501</v>
      </c>
      <c r="L1186" t="str">
        <f>IF(COUNTIFS(ZSOHPP055[订单号数值], ZSOHSD058[[#This Row],[订单号数值]], ZSOHPP055[行項目], ZSOHSD058[[#This Row],[行項目]])&gt;0, "Y", "")</f>
        <v>Y</v>
      </c>
      <c r="M1186">
        <f>IF(ZSOHSD058[[#This Row],[銷售訂單]]="", "", --ZSOHSD058[[#This Row],[銷售訂單]])</f>
        <v>6082054</v>
      </c>
      <c r="N1186" s="16">
        <f>IF(ZSOHSD058[[#This Row],[落胚數]]="","",IF(ISNUMBER(ZSOHSD058[[#This Row],[落胚數]]+0), ZSOHSD058[[#This Row],[落胚數]]+0, 0))</f>
        <v>143550.5</v>
      </c>
    </row>
    <row r="1187" spans="1:14">
      <c r="A1187" s="17" t="s">
        <v>2635</v>
      </c>
      <c r="B1187" s="17" t="s">
        <v>5001</v>
      </c>
      <c r="C1187" s="17" t="s">
        <v>2210</v>
      </c>
      <c r="D1187" s="17" t="s">
        <v>2211</v>
      </c>
      <c r="E1187" s="25">
        <v>10826</v>
      </c>
      <c r="F1187" s="25">
        <v>12443.7</v>
      </c>
      <c r="G1187" s="18">
        <v>45983</v>
      </c>
      <c r="H1187" s="17" t="s">
        <v>5000</v>
      </c>
      <c r="I1187" s="17" t="s">
        <v>20</v>
      </c>
      <c r="J1187" s="17" t="s">
        <v>2212</v>
      </c>
      <c r="K1187" s="17" t="s">
        <v>2501</v>
      </c>
      <c r="L1187" t="str">
        <f>IF(COUNTIFS(ZSOHPP055[订单号数值], ZSOHSD058[[#This Row],[订单号数值]], ZSOHPP055[行項目], ZSOHSD058[[#This Row],[行項目]])&gt;0, "Y", "")</f>
        <v>Y</v>
      </c>
      <c r="M1187">
        <f>IF(ZSOHSD058[[#This Row],[銷售訂單]]="", "", --ZSOHSD058[[#This Row],[銷售訂單]])</f>
        <v>6082058</v>
      </c>
      <c r="N1187" s="16">
        <f>IF(ZSOHSD058[[#This Row],[落胚數]]="","",IF(ISNUMBER(ZSOHSD058[[#This Row],[落胚數]]+0), ZSOHSD058[[#This Row],[落胚數]]+0, 0))</f>
        <v>12443.7</v>
      </c>
    </row>
    <row r="1188" spans="1:14">
      <c r="A1188" s="17" t="s">
        <v>2649</v>
      </c>
      <c r="B1188" s="17" t="s">
        <v>5002</v>
      </c>
      <c r="C1188" s="17" t="s">
        <v>2210</v>
      </c>
      <c r="D1188" s="17" t="s">
        <v>2211</v>
      </c>
      <c r="E1188" s="25">
        <v>17392.2</v>
      </c>
      <c r="F1188" s="25">
        <v>20461.400000000001</v>
      </c>
      <c r="G1188" s="18">
        <v>45983</v>
      </c>
      <c r="H1188" s="17" t="s">
        <v>5000</v>
      </c>
      <c r="I1188" s="17" t="s">
        <v>20</v>
      </c>
      <c r="J1188" s="17" t="s">
        <v>2212</v>
      </c>
      <c r="K1188" s="17" t="s">
        <v>2501</v>
      </c>
      <c r="L1188" t="str">
        <f>IF(COUNTIFS(ZSOHPP055[订单号数值], ZSOHSD058[[#This Row],[订单号数值]], ZSOHPP055[行項目], ZSOHSD058[[#This Row],[行項目]])&gt;0, "Y", "")</f>
        <v>Y</v>
      </c>
      <c r="M1188">
        <f>IF(ZSOHSD058[[#This Row],[銷售訂單]]="", "", --ZSOHSD058[[#This Row],[銷售訂單]])</f>
        <v>6082061</v>
      </c>
      <c r="N1188" s="16">
        <f>IF(ZSOHSD058[[#This Row],[落胚數]]="","",IF(ISNUMBER(ZSOHSD058[[#This Row],[落胚數]]+0), ZSOHSD058[[#This Row],[落胚數]]+0, 0))</f>
        <v>20461.400000000001</v>
      </c>
    </row>
    <row r="1189" spans="1:14">
      <c r="A1189" s="17" t="s">
        <v>2948</v>
      </c>
      <c r="B1189" s="17" t="s">
        <v>5003</v>
      </c>
      <c r="C1189" s="17" t="s">
        <v>2210</v>
      </c>
      <c r="D1189" s="17" t="s">
        <v>2211</v>
      </c>
      <c r="E1189" s="25">
        <v>2235.5</v>
      </c>
      <c r="F1189" s="25">
        <v>2483.9</v>
      </c>
      <c r="G1189" s="18">
        <v>45983</v>
      </c>
      <c r="H1189" s="17" t="s">
        <v>5004</v>
      </c>
      <c r="I1189" s="17" t="s">
        <v>20</v>
      </c>
      <c r="J1189" s="17" t="s">
        <v>2212</v>
      </c>
      <c r="K1189" s="17" t="s">
        <v>4167</v>
      </c>
      <c r="L1189" t="str">
        <f>IF(COUNTIFS(ZSOHPP055[订单号数值], ZSOHSD058[[#This Row],[订单号数值]], ZSOHPP055[行項目], ZSOHSD058[[#This Row],[行項目]])&gt;0, "Y", "")</f>
        <v/>
      </c>
      <c r="M1189">
        <f>IF(ZSOHSD058[[#This Row],[銷售訂單]]="", "", --ZSOHSD058[[#This Row],[銷售訂單]])</f>
        <v>6082062</v>
      </c>
      <c r="N1189" s="16">
        <f>IF(ZSOHSD058[[#This Row],[落胚數]]="","",IF(ISNUMBER(ZSOHSD058[[#This Row],[落胚數]]+0), ZSOHSD058[[#This Row],[落胚數]]+0, 0))</f>
        <v>2483.9</v>
      </c>
    </row>
    <row r="1190" spans="1:14">
      <c r="A1190" s="17" t="s">
        <v>2619</v>
      </c>
      <c r="B1190" s="17" t="s">
        <v>5005</v>
      </c>
      <c r="C1190" s="17" t="s">
        <v>2210</v>
      </c>
      <c r="D1190" s="17" t="s">
        <v>2211</v>
      </c>
      <c r="E1190" s="25">
        <v>12852.4</v>
      </c>
      <c r="F1190" s="25">
        <v>12852.4</v>
      </c>
      <c r="G1190" s="18">
        <v>45983</v>
      </c>
      <c r="H1190" s="17" t="s">
        <v>5000</v>
      </c>
      <c r="I1190" s="17" t="s">
        <v>20</v>
      </c>
      <c r="J1190" s="17" t="s">
        <v>2212</v>
      </c>
      <c r="K1190" s="17" t="s">
        <v>2501</v>
      </c>
      <c r="L1190" t="str">
        <f>IF(COUNTIFS(ZSOHPP055[订单号数值], ZSOHSD058[[#This Row],[订单号数值]], ZSOHPP055[行項目], ZSOHSD058[[#This Row],[行項目]])&gt;0, "Y", "")</f>
        <v/>
      </c>
      <c r="M1190">
        <f>IF(ZSOHSD058[[#This Row],[銷售訂單]]="", "", --ZSOHSD058[[#This Row],[銷售訂單]])</f>
        <v>6082064</v>
      </c>
      <c r="N1190" s="16">
        <f>IF(ZSOHSD058[[#This Row],[落胚數]]="","",IF(ISNUMBER(ZSOHSD058[[#This Row],[落胚數]]+0), ZSOHSD058[[#This Row],[落胚數]]+0, 0))</f>
        <v>12852.4</v>
      </c>
    </row>
    <row r="1191" spans="1:14">
      <c r="A1191" s="17" t="s">
        <v>3061</v>
      </c>
      <c r="B1191" s="17" t="s">
        <v>5006</v>
      </c>
      <c r="C1191" s="17" t="s">
        <v>2210</v>
      </c>
      <c r="D1191" s="17" t="s">
        <v>2211</v>
      </c>
      <c r="E1191" s="25">
        <v>500</v>
      </c>
      <c r="F1191" s="25">
        <v>588.20000000000005</v>
      </c>
      <c r="G1191" s="18">
        <v>45985</v>
      </c>
      <c r="H1191" s="17" t="s">
        <v>4992</v>
      </c>
      <c r="I1191" s="17" t="s">
        <v>24</v>
      </c>
      <c r="J1191" s="17" t="s">
        <v>2212</v>
      </c>
      <c r="K1191" s="17" t="s">
        <v>2501</v>
      </c>
      <c r="L1191" t="str">
        <f>IF(COUNTIFS(ZSOHPP055[订单号数值], ZSOHSD058[[#This Row],[订单号数值]], ZSOHPP055[行項目], ZSOHSD058[[#This Row],[行項目]])&gt;0, "Y", "")</f>
        <v/>
      </c>
      <c r="M1191">
        <f>IF(ZSOHSD058[[#This Row],[銷售訂單]]="", "", --ZSOHSD058[[#This Row],[銷售訂單]])</f>
        <v>6082101</v>
      </c>
      <c r="N1191" s="16">
        <f>IF(ZSOHSD058[[#This Row],[落胚數]]="","",IF(ISNUMBER(ZSOHSD058[[#This Row],[落胚數]]+0), ZSOHSD058[[#This Row],[落胚數]]+0, 0))</f>
        <v>588.20000000000005</v>
      </c>
    </row>
    <row r="1192" spans="1:14">
      <c r="A1192" s="17" t="s">
        <v>5007</v>
      </c>
      <c r="B1192" s="17" t="s">
        <v>5006</v>
      </c>
      <c r="C1192" s="17" t="s">
        <v>2215</v>
      </c>
      <c r="D1192" s="17" t="s">
        <v>2211</v>
      </c>
      <c r="E1192" s="25">
        <v>300</v>
      </c>
      <c r="F1192" s="25">
        <v>352.9</v>
      </c>
      <c r="G1192" s="18">
        <v>45985</v>
      </c>
      <c r="H1192" s="17" t="s">
        <v>4992</v>
      </c>
      <c r="I1192" s="17" t="s">
        <v>24</v>
      </c>
      <c r="J1192" s="17" t="s">
        <v>2212</v>
      </c>
      <c r="K1192" s="17" t="s">
        <v>4167</v>
      </c>
      <c r="L1192" t="str">
        <f>IF(COUNTIFS(ZSOHPP055[订单号数值], ZSOHSD058[[#This Row],[订单号数值]], ZSOHPP055[行項目], ZSOHSD058[[#This Row],[行項目]])&gt;0, "Y", "")</f>
        <v/>
      </c>
      <c r="M1192">
        <f>IF(ZSOHSD058[[#This Row],[銷售訂單]]="", "", --ZSOHSD058[[#This Row],[銷售訂單]])</f>
        <v>6082101</v>
      </c>
      <c r="N1192" s="16">
        <f>IF(ZSOHSD058[[#This Row],[落胚數]]="","",IF(ISNUMBER(ZSOHSD058[[#This Row],[落胚數]]+0), ZSOHSD058[[#This Row],[落胚數]]+0, 0))</f>
        <v>352.9</v>
      </c>
    </row>
    <row r="1193" spans="1:14">
      <c r="A1193" s="17" t="s">
        <v>2920</v>
      </c>
      <c r="B1193" s="17" t="s">
        <v>5008</v>
      </c>
      <c r="C1193" s="17" t="s">
        <v>2210</v>
      </c>
      <c r="D1193" s="17" t="s">
        <v>2211</v>
      </c>
      <c r="E1193" s="25">
        <v>10432.6</v>
      </c>
      <c r="F1193" s="25">
        <v>11991.5</v>
      </c>
      <c r="G1193" s="18">
        <v>45985</v>
      </c>
      <c r="H1193" s="17" t="s">
        <v>5000</v>
      </c>
      <c r="I1193" s="17" t="s">
        <v>24</v>
      </c>
      <c r="J1193" s="17" t="s">
        <v>2212</v>
      </c>
      <c r="K1193" s="17" t="s">
        <v>2213</v>
      </c>
      <c r="L1193" t="str">
        <f>IF(COUNTIFS(ZSOHPP055[订单号数值], ZSOHSD058[[#This Row],[订单号数值]], ZSOHPP055[行項目], ZSOHSD058[[#This Row],[行項目]])&gt;0, "Y", "")</f>
        <v/>
      </c>
      <c r="M1193">
        <f>IF(ZSOHSD058[[#This Row],[銷售訂單]]="", "", --ZSOHSD058[[#This Row],[銷售訂單]])</f>
        <v>6082106</v>
      </c>
      <c r="N1193" s="16">
        <f>IF(ZSOHSD058[[#This Row],[落胚數]]="","",IF(ISNUMBER(ZSOHSD058[[#This Row],[落胚數]]+0), ZSOHSD058[[#This Row],[落胚數]]+0, 0))</f>
        <v>11991.5</v>
      </c>
    </row>
    <row r="1194" spans="1:14">
      <c r="A1194" s="17" t="s">
        <v>2337</v>
      </c>
      <c r="B1194" s="17" t="s">
        <v>5008</v>
      </c>
      <c r="C1194" s="17" t="s">
        <v>2215</v>
      </c>
      <c r="D1194" s="17" t="s">
        <v>2211</v>
      </c>
      <c r="E1194" s="25">
        <v>1270.0999999999999</v>
      </c>
      <c r="F1194" s="25">
        <v>1459.8</v>
      </c>
      <c r="G1194" s="18">
        <v>45985</v>
      </c>
      <c r="H1194" s="17" t="s">
        <v>5000</v>
      </c>
      <c r="I1194" s="17" t="s">
        <v>24</v>
      </c>
      <c r="J1194" s="17" t="s">
        <v>2212</v>
      </c>
      <c r="K1194" s="17" t="s">
        <v>2501</v>
      </c>
      <c r="L1194" t="str">
        <f>IF(COUNTIFS(ZSOHPP055[订单号数值], ZSOHSD058[[#This Row],[订单号数值]], ZSOHPP055[行項目], ZSOHSD058[[#This Row],[行項目]])&gt;0, "Y", "")</f>
        <v>Y</v>
      </c>
      <c r="M1194">
        <f>IF(ZSOHSD058[[#This Row],[銷售訂單]]="", "", --ZSOHSD058[[#This Row],[銷售訂單]])</f>
        <v>6082106</v>
      </c>
      <c r="N1194" s="16">
        <f>IF(ZSOHSD058[[#This Row],[落胚數]]="","",IF(ISNUMBER(ZSOHSD058[[#This Row],[落胚數]]+0), ZSOHSD058[[#This Row],[落胚數]]+0, 0))</f>
        <v>1459.8</v>
      </c>
    </row>
    <row r="1195" spans="1:14">
      <c r="A1195" s="17" t="s">
        <v>2378</v>
      </c>
      <c r="B1195" s="17" t="s">
        <v>5008</v>
      </c>
      <c r="C1195" s="17" t="s">
        <v>2216</v>
      </c>
      <c r="D1195" s="17" t="s">
        <v>2211</v>
      </c>
      <c r="E1195" s="25">
        <v>336.1</v>
      </c>
      <c r="F1195" s="25">
        <v>395.4</v>
      </c>
      <c r="G1195" s="18">
        <v>45985</v>
      </c>
      <c r="H1195" s="17" t="s">
        <v>5000</v>
      </c>
      <c r="I1195" s="17" t="s">
        <v>24</v>
      </c>
      <c r="J1195" s="17" t="s">
        <v>2212</v>
      </c>
      <c r="K1195" s="17" t="s">
        <v>2213</v>
      </c>
      <c r="L1195" t="str">
        <f>IF(COUNTIFS(ZSOHPP055[订单号数值], ZSOHSD058[[#This Row],[订单号数值]], ZSOHPP055[行項目], ZSOHSD058[[#This Row],[行項目]])&gt;0, "Y", "")</f>
        <v/>
      </c>
      <c r="M1195">
        <f>IF(ZSOHSD058[[#This Row],[銷售訂單]]="", "", --ZSOHSD058[[#This Row],[銷售訂單]])</f>
        <v>6082106</v>
      </c>
      <c r="N1195" s="16">
        <f>IF(ZSOHSD058[[#This Row],[落胚數]]="","",IF(ISNUMBER(ZSOHSD058[[#This Row],[落胚數]]+0), ZSOHSD058[[#This Row],[落胚數]]+0, 0))</f>
        <v>395.4</v>
      </c>
    </row>
    <row r="1196" spans="1:14">
      <c r="A1196" s="17" t="s">
        <v>2373</v>
      </c>
      <c r="B1196" s="17" t="s">
        <v>5008</v>
      </c>
      <c r="C1196" s="17" t="s">
        <v>2217</v>
      </c>
      <c r="D1196" s="17" t="s">
        <v>2211</v>
      </c>
      <c r="E1196" s="25">
        <v>45.4</v>
      </c>
      <c r="F1196" s="25">
        <v>56.7</v>
      </c>
      <c r="G1196" s="18">
        <v>45985</v>
      </c>
      <c r="H1196" s="17" t="s">
        <v>5000</v>
      </c>
      <c r="I1196" s="17" t="s">
        <v>24</v>
      </c>
      <c r="J1196" s="17" t="s">
        <v>2212</v>
      </c>
      <c r="K1196" s="17" t="s">
        <v>2213</v>
      </c>
      <c r="L1196" t="str">
        <f>IF(COUNTIFS(ZSOHPP055[订单号数值], ZSOHSD058[[#This Row],[订单号数值]], ZSOHPP055[行項目], ZSOHSD058[[#This Row],[行項目]])&gt;0, "Y", "")</f>
        <v/>
      </c>
      <c r="M1196">
        <f>IF(ZSOHSD058[[#This Row],[銷售訂單]]="", "", --ZSOHSD058[[#This Row],[銷售訂單]])</f>
        <v>6082106</v>
      </c>
      <c r="N1196" s="16">
        <f>IF(ZSOHSD058[[#This Row],[落胚數]]="","",IF(ISNUMBER(ZSOHSD058[[#This Row],[落胚數]]+0), ZSOHSD058[[#This Row],[落胚數]]+0, 0))</f>
        <v>56.7</v>
      </c>
    </row>
    <row r="1197" spans="1:14">
      <c r="A1197" s="17" t="s">
        <v>3063</v>
      </c>
      <c r="B1197" s="17" t="s">
        <v>5009</v>
      </c>
      <c r="C1197" s="17" t="s">
        <v>2210</v>
      </c>
      <c r="D1197" s="17" t="s">
        <v>2211</v>
      </c>
      <c r="E1197" s="25">
        <v>2235.5</v>
      </c>
      <c r="F1197" s="25">
        <v>2483.9</v>
      </c>
      <c r="G1197" s="18">
        <v>45986</v>
      </c>
      <c r="H1197" s="17" t="s">
        <v>4846</v>
      </c>
      <c r="I1197" s="17" t="s">
        <v>20</v>
      </c>
      <c r="J1197" s="17" t="s">
        <v>2212</v>
      </c>
      <c r="K1197" s="17" t="s">
        <v>2501</v>
      </c>
      <c r="L1197" t="str">
        <f>IF(COUNTIFS(ZSOHPP055[订单号数值], ZSOHSD058[[#This Row],[订单号数值]], ZSOHPP055[行項目], ZSOHSD058[[#This Row],[行項目]])&gt;0, "Y", "")</f>
        <v>Y</v>
      </c>
      <c r="M1197">
        <f>IF(ZSOHSD058[[#This Row],[銷售訂單]]="", "", --ZSOHSD058[[#This Row],[銷售訂單]])</f>
        <v>6082131</v>
      </c>
      <c r="N1197" s="16">
        <f>IF(ZSOHSD058[[#This Row],[落胚數]]="","",IF(ISNUMBER(ZSOHSD058[[#This Row],[落胚數]]+0), ZSOHSD058[[#This Row],[落胚數]]+0, 0))</f>
        <v>2483.9</v>
      </c>
    </row>
    <row r="1198" spans="1:14">
      <c r="A1198" s="17" t="s">
        <v>3065</v>
      </c>
      <c r="B1198" s="17" t="s">
        <v>5010</v>
      </c>
      <c r="C1198" s="17" t="s">
        <v>2210</v>
      </c>
      <c r="D1198" s="17" t="s">
        <v>2211</v>
      </c>
      <c r="E1198" s="25">
        <v>25</v>
      </c>
      <c r="F1198" s="25">
        <v>27.8</v>
      </c>
      <c r="G1198" s="18">
        <v>45986</v>
      </c>
      <c r="H1198" s="17" t="s">
        <v>4973</v>
      </c>
      <c r="I1198" s="17" t="s">
        <v>24</v>
      </c>
      <c r="J1198" s="17" t="s">
        <v>2212</v>
      </c>
      <c r="K1198" s="17" t="s">
        <v>2501</v>
      </c>
      <c r="L1198" t="str">
        <f>IF(COUNTIFS(ZSOHPP055[订单号数值], ZSOHSD058[[#This Row],[订单号数值]], ZSOHPP055[行項目], ZSOHSD058[[#This Row],[行項目]])&gt;0, "Y", "")</f>
        <v>Y</v>
      </c>
      <c r="M1198">
        <f>IF(ZSOHSD058[[#This Row],[銷售訂單]]="", "", --ZSOHSD058[[#This Row],[銷售訂單]])</f>
        <v>6082133</v>
      </c>
      <c r="N1198" s="16">
        <f>IF(ZSOHSD058[[#This Row],[落胚數]]="","",IF(ISNUMBER(ZSOHSD058[[#This Row],[落胚數]]+0), ZSOHSD058[[#This Row],[落胚數]]+0, 0))</f>
        <v>27.8</v>
      </c>
    </row>
    <row r="1199" spans="1:14">
      <c r="A1199" s="17" t="s">
        <v>2404</v>
      </c>
      <c r="B1199" s="17" t="s">
        <v>5010</v>
      </c>
      <c r="C1199" s="17" t="s">
        <v>2215</v>
      </c>
      <c r="D1199" s="17" t="s">
        <v>2211</v>
      </c>
      <c r="E1199" s="25">
        <v>25</v>
      </c>
      <c r="F1199" s="25">
        <v>27.8</v>
      </c>
      <c r="G1199" s="18">
        <v>45986</v>
      </c>
      <c r="H1199" s="17" t="s">
        <v>4973</v>
      </c>
      <c r="I1199" s="17" t="s">
        <v>24</v>
      </c>
      <c r="J1199" s="17" t="s">
        <v>2212</v>
      </c>
      <c r="K1199" s="17" t="s">
        <v>2501</v>
      </c>
      <c r="L1199" t="str">
        <f>IF(COUNTIFS(ZSOHPP055[订单号数值], ZSOHSD058[[#This Row],[订单号数值]], ZSOHPP055[行項目], ZSOHSD058[[#This Row],[行項目]])&gt;0, "Y", "")</f>
        <v>Y</v>
      </c>
      <c r="M1199">
        <f>IF(ZSOHSD058[[#This Row],[銷售訂單]]="", "", --ZSOHSD058[[#This Row],[銷售訂單]])</f>
        <v>6082133</v>
      </c>
      <c r="N1199" s="16">
        <f>IF(ZSOHSD058[[#This Row],[落胚數]]="","",IF(ISNUMBER(ZSOHSD058[[#This Row],[落胚數]]+0), ZSOHSD058[[#This Row],[落胚數]]+0, 0))</f>
        <v>27.8</v>
      </c>
    </row>
    <row r="1200" spans="1:14">
      <c r="A1200" s="17" t="s">
        <v>2250</v>
      </c>
      <c r="B1200" s="17" t="s">
        <v>5011</v>
      </c>
      <c r="C1200" s="17" t="s">
        <v>2210</v>
      </c>
      <c r="D1200" s="17" t="s">
        <v>2211</v>
      </c>
      <c r="E1200" s="25">
        <v>1000</v>
      </c>
      <c r="F1200" s="25">
        <v>1111.0999999999999</v>
      </c>
      <c r="G1200" s="18">
        <v>45987</v>
      </c>
      <c r="H1200" s="17" t="s">
        <v>4176</v>
      </c>
      <c r="I1200" s="17" t="s">
        <v>22</v>
      </c>
      <c r="J1200" s="17" t="s">
        <v>2212</v>
      </c>
      <c r="K1200" s="17" t="s">
        <v>2501</v>
      </c>
      <c r="L1200" t="str">
        <f>IF(COUNTIFS(ZSOHPP055[订单号数值], ZSOHSD058[[#This Row],[订单号数值]], ZSOHPP055[行項目], ZSOHSD058[[#This Row],[行項目]])&gt;0, "Y", "")</f>
        <v>Y</v>
      </c>
      <c r="M1200">
        <f>IF(ZSOHSD058[[#This Row],[銷售訂單]]="", "", --ZSOHSD058[[#This Row],[銷售訂單]])</f>
        <v>6082155</v>
      </c>
      <c r="N1200" s="16">
        <f>IF(ZSOHSD058[[#This Row],[落胚數]]="","",IF(ISNUMBER(ZSOHSD058[[#This Row],[落胚數]]+0), ZSOHSD058[[#This Row],[落胚數]]+0, 0))</f>
        <v>1111.0999999999999</v>
      </c>
    </row>
    <row r="1201" spans="1:14">
      <c r="A1201" s="17" t="s">
        <v>2922</v>
      </c>
      <c r="B1201" s="17" t="s">
        <v>5012</v>
      </c>
      <c r="C1201" s="17" t="s">
        <v>2210</v>
      </c>
      <c r="D1201" s="17" t="s">
        <v>2211</v>
      </c>
      <c r="E1201" s="25">
        <v>1000</v>
      </c>
      <c r="F1201" s="25">
        <v>1111.0999999999999</v>
      </c>
      <c r="G1201" s="18">
        <v>45990</v>
      </c>
      <c r="H1201" s="17" t="s">
        <v>5013</v>
      </c>
      <c r="I1201" s="17" t="s">
        <v>22</v>
      </c>
      <c r="J1201" s="17" t="s">
        <v>2212</v>
      </c>
      <c r="K1201" s="17" t="s">
        <v>2501</v>
      </c>
      <c r="L1201" t="str">
        <f>IF(COUNTIFS(ZSOHPP055[订单号数值], ZSOHSD058[[#This Row],[订单号数值]], ZSOHPP055[行項目], ZSOHSD058[[#This Row],[行項目]])&gt;0, "Y", "")</f>
        <v>Y</v>
      </c>
      <c r="M1201">
        <f>IF(ZSOHSD058[[#This Row],[銷售訂單]]="", "", --ZSOHSD058[[#This Row],[銷售訂單]])</f>
        <v>6082251</v>
      </c>
      <c r="N1201" s="16">
        <f>IF(ZSOHSD058[[#This Row],[落胚數]]="","",IF(ISNUMBER(ZSOHSD058[[#This Row],[落胚數]]+0), ZSOHSD058[[#This Row],[落胚數]]+0, 0))</f>
        <v>1111.0999999999999</v>
      </c>
    </row>
    <row r="1202" spans="1:14">
      <c r="A1202" s="17" t="s">
        <v>2920</v>
      </c>
      <c r="B1202" s="17" t="s">
        <v>5014</v>
      </c>
      <c r="C1202" s="17" t="s">
        <v>2210</v>
      </c>
      <c r="D1202" s="17" t="s">
        <v>2211</v>
      </c>
      <c r="E1202" s="25">
        <v>14968.5</v>
      </c>
      <c r="F1202" s="25">
        <v>17610</v>
      </c>
      <c r="G1202" s="18">
        <v>45992</v>
      </c>
      <c r="H1202" s="17" t="s">
        <v>5015</v>
      </c>
      <c r="I1202" s="17" t="s">
        <v>24</v>
      </c>
      <c r="J1202" s="17" t="s">
        <v>2212</v>
      </c>
      <c r="K1202" s="17" t="s">
        <v>2213</v>
      </c>
      <c r="L1202" t="str">
        <f>IF(COUNTIFS(ZSOHPP055[订单号数值], ZSOHSD058[[#This Row],[订单号数值]], ZSOHPP055[行項目], ZSOHSD058[[#This Row],[行項目]])&gt;0, "Y", "")</f>
        <v/>
      </c>
      <c r="M1202">
        <f>IF(ZSOHSD058[[#This Row],[銷售訂單]]="", "", --ZSOHSD058[[#This Row],[銷售訂單]])</f>
        <v>6082270</v>
      </c>
      <c r="N1202" s="16">
        <f>IF(ZSOHSD058[[#This Row],[落胚數]]="","",IF(ISNUMBER(ZSOHSD058[[#This Row],[落胚數]]+0), ZSOHSD058[[#This Row],[落胚數]]+0, 0))</f>
        <v>17610</v>
      </c>
    </row>
    <row r="1203" spans="1:14">
      <c r="A1203" s="17" t="s">
        <v>2378</v>
      </c>
      <c r="B1203" s="17" t="s">
        <v>5014</v>
      </c>
      <c r="C1203" s="17" t="s">
        <v>2216</v>
      </c>
      <c r="D1203" s="17" t="s">
        <v>2211</v>
      </c>
      <c r="E1203" s="25">
        <v>1134</v>
      </c>
      <c r="F1203" s="25">
        <v>1334.1</v>
      </c>
      <c r="G1203" s="18">
        <v>45992</v>
      </c>
      <c r="H1203" s="17" t="s">
        <v>5015</v>
      </c>
      <c r="I1203" s="17" t="s">
        <v>24</v>
      </c>
      <c r="J1203" s="17" t="s">
        <v>2212</v>
      </c>
      <c r="K1203" s="17" t="s">
        <v>2501</v>
      </c>
      <c r="L1203" t="str">
        <f>IF(COUNTIFS(ZSOHPP055[订单号数值], ZSOHSD058[[#This Row],[订单号数值]], ZSOHPP055[行項目], ZSOHSD058[[#This Row],[行項目]])&gt;0, "Y", "")</f>
        <v>Y</v>
      </c>
      <c r="M1203">
        <f>IF(ZSOHSD058[[#This Row],[銷售訂單]]="", "", --ZSOHSD058[[#This Row],[銷售訂單]])</f>
        <v>6082270</v>
      </c>
      <c r="N1203" s="16">
        <f>IF(ZSOHSD058[[#This Row],[落胚數]]="","",IF(ISNUMBER(ZSOHSD058[[#This Row],[落胚數]]+0), ZSOHSD058[[#This Row],[落胚數]]+0, 0))</f>
        <v>1334.1</v>
      </c>
    </row>
    <row r="1204" spans="1:14">
      <c r="A1204" s="17" t="s">
        <v>2373</v>
      </c>
      <c r="B1204" s="17" t="s">
        <v>5014</v>
      </c>
      <c r="C1204" s="17" t="s">
        <v>2217</v>
      </c>
      <c r="D1204" s="17" t="s">
        <v>2211</v>
      </c>
      <c r="E1204" s="25">
        <v>90.7</v>
      </c>
      <c r="F1204" s="25">
        <v>106.7</v>
      </c>
      <c r="G1204" s="18">
        <v>45992</v>
      </c>
      <c r="H1204" s="17" t="s">
        <v>5015</v>
      </c>
      <c r="I1204" s="17" t="s">
        <v>24</v>
      </c>
      <c r="J1204" s="17" t="s">
        <v>2212</v>
      </c>
      <c r="K1204" s="17" t="s">
        <v>2501</v>
      </c>
      <c r="L1204" t="str">
        <f>IF(COUNTIFS(ZSOHPP055[订单号数值], ZSOHSD058[[#This Row],[订单号数值]], ZSOHPP055[行項目], ZSOHSD058[[#This Row],[行項目]])&gt;0, "Y", "")</f>
        <v/>
      </c>
      <c r="M1204">
        <f>IF(ZSOHSD058[[#This Row],[銷售訂單]]="", "", --ZSOHSD058[[#This Row],[銷售訂單]])</f>
        <v>6082270</v>
      </c>
      <c r="N1204" s="16">
        <f>IF(ZSOHSD058[[#This Row],[落胚數]]="","",IF(ISNUMBER(ZSOHSD058[[#This Row],[落胚數]]+0), ZSOHSD058[[#This Row],[落胚數]]+0, 0))</f>
        <v>106.7</v>
      </c>
    </row>
    <row r="1205" spans="1:14">
      <c r="A1205" s="17" t="s">
        <v>2337</v>
      </c>
      <c r="B1205" s="17" t="s">
        <v>5014</v>
      </c>
      <c r="C1205" s="17" t="s">
        <v>2219</v>
      </c>
      <c r="D1205" s="17" t="s">
        <v>2211</v>
      </c>
      <c r="E1205" s="25">
        <v>226.8</v>
      </c>
      <c r="F1205" s="25">
        <v>266.8</v>
      </c>
      <c r="G1205" s="18">
        <v>45992</v>
      </c>
      <c r="H1205" s="17" t="s">
        <v>5015</v>
      </c>
      <c r="I1205" s="17" t="s">
        <v>24</v>
      </c>
      <c r="J1205" s="17" t="s">
        <v>2212</v>
      </c>
      <c r="K1205" s="17" t="s">
        <v>2501</v>
      </c>
      <c r="L1205" t="str">
        <f>IF(COUNTIFS(ZSOHPP055[订单号数值], ZSOHSD058[[#This Row],[订单号数值]], ZSOHPP055[行項目], ZSOHSD058[[#This Row],[行項目]])&gt;0, "Y", "")</f>
        <v/>
      </c>
      <c r="M1205">
        <f>IF(ZSOHSD058[[#This Row],[銷售訂單]]="", "", --ZSOHSD058[[#This Row],[銷售訂單]])</f>
        <v>6082270</v>
      </c>
      <c r="N1205" s="16">
        <f>IF(ZSOHSD058[[#This Row],[落胚數]]="","",IF(ISNUMBER(ZSOHSD058[[#This Row],[落胚數]]+0), ZSOHSD058[[#This Row],[落胚數]]+0, 0))</f>
        <v>266.8</v>
      </c>
    </row>
    <row r="1206" spans="1:14">
      <c r="A1206" s="17" t="s">
        <v>2587</v>
      </c>
      <c r="B1206" s="17" t="s">
        <v>5016</v>
      </c>
      <c r="C1206" s="17" t="s">
        <v>2210</v>
      </c>
      <c r="D1206" s="17" t="s">
        <v>2211</v>
      </c>
      <c r="E1206" s="25">
        <v>700</v>
      </c>
      <c r="F1206" s="25">
        <v>777.8</v>
      </c>
      <c r="G1206" s="18">
        <v>45993</v>
      </c>
      <c r="H1206" s="17" t="s">
        <v>4182</v>
      </c>
      <c r="I1206" s="17" t="s">
        <v>22</v>
      </c>
      <c r="J1206" s="17" t="s">
        <v>2212</v>
      </c>
      <c r="K1206" s="17" t="s">
        <v>2501</v>
      </c>
      <c r="L1206" t="str">
        <f>IF(COUNTIFS(ZSOHPP055[订单号数值], ZSOHSD058[[#This Row],[订单号数值]], ZSOHPP055[行項目], ZSOHSD058[[#This Row],[行項目]])&gt;0, "Y", "")</f>
        <v>Y</v>
      </c>
      <c r="M1206">
        <f>IF(ZSOHSD058[[#This Row],[銷售訂單]]="", "", --ZSOHSD058[[#This Row],[銷售訂單]])</f>
        <v>6082305</v>
      </c>
      <c r="N1206" s="16">
        <f>IF(ZSOHSD058[[#This Row],[落胚數]]="","",IF(ISNUMBER(ZSOHSD058[[#This Row],[落胚數]]+0), ZSOHSD058[[#This Row],[落胚數]]+0, 0))</f>
        <v>777.8</v>
      </c>
    </row>
    <row r="1207" spans="1:14">
      <c r="A1207" s="17" t="s">
        <v>3076</v>
      </c>
      <c r="B1207" s="17" t="s">
        <v>5017</v>
      </c>
      <c r="C1207" s="17" t="s">
        <v>2210</v>
      </c>
      <c r="D1207" s="17" t="s">
        <v>2211</v>
      </c>
      <c r="E1207" s="25">
        <v>60</v>
      </c>
      <c r="F1207" s="25">
        <v>70.599999999999994</v>
      </c>
      <c r="G1207" s="18">
        <v>45996</v>
      </c>
      <c r="H1207" s="17" t="s">
        <v>4985</v>
      </c>
      <c r="I1207" s="17" t="s">
        <v>24</v>
      </c>
      <c r="J1207" s="17" t="s">
        <v>2212</v>
      </c>
      <c r="K1207" s="17" t="s">
        <v>2501</v>
      </c>
      <c r="L1207" t="str">
        <f>IF(COUNTIFS(ZSOHPP055[订单号数值], ZSOHSD058[[#This Row],[订单号数值]], ZSOHPP055[行項目], ZSOHSD058[[#This Row],[行項目]])&gt;0, "Y", "")</f>
        <v>Y</v>
      </c>
      <c r="M1207">
        <f>IF(ZSOHSD058[[#This Row],[銷售訂單]]="", "", --ZSOHSD058[[#This Row],[銷售訂單]])</f>
        <v>6082411</v>
      </c>
      <c r="N1207" s="16">
        <f>IF(ZSOHSD058[[#This Row],[落胚數]]="","",IF(ISNUMBER(ZSOHSD058[[#This Row],[落胚數]]+0), ZSOHSD058[[#This Row],[落胚數]]+0, 0))</f>
        <v>70.599999999999994</v>
      </c>
    </row>
    <row r="1208" spans="1:14">
      <c r="A1208" s="17" t="s">
        <v>5018</v>
      </c>
      <c r="B1208" s="17" t="s">
        <v>5017</v>
      </c>
      <c r="C1208" s="17" t="s">
        <v>2215</v>
      </c>
      <c r="D1208" s="17" t="s">
        <v>2211</v>
      </c>
      <c r="E1208" s="25">
        <v>60</v>
      </c>
      <c r="F1208" s="25">
        <v>0</v>
      </c>
      <c r="G1208" s="18">
        <v>45996</v>
      </c>
      <c r="H1208" s="17" t="s">
        <v>4985</v>
      </c>
      <c r="I1208" s="17" t="s">
        <v>24</v>
      </c>
      <c r="J1208" s="17" t="s">
        <v>2212</v>
      </c>
      <c r="K1208" s="17" t="s">
        <v>4167</v>
      </c>
      <c r="L1208" t="str">
        <f>IF(COUNTIFS(ZSOHPP055[订单号数值], ZSOHSD058[[#This Row],[订单号数值]], ZSOHPP055[行項目], ZSOHSD058[[#This Row],[行項目]])&gt;0, "Y", "")</f>
        <v/>
      </c>
      <c r="M1208">
        <f>IF(ZSOHSD058[[#This Row],[銷售訂單]]="", "", --ZSOHSD058[[#This Row],[銷售訂單]])</f>
        <v>6082411</v>
      </c>
      <c r="N1208" s="16">
        <f>IF(ZSOHSD058[[#This Row],[落胚數]]="","",IF(ISNUMBER(ZSOHSD058[[#This Row],[落胚數]]+0), ZSOHSD058[[#This Row],[落胚數]]+0, 0))</f>
        <v>0</v>
      </c>
    </row>
    <row r="1209" spans="1:14">
      <c r="A1209" s="17" t="s">
        <v>2612</v>
      </c>
      <c r="B1209" s="17" t="s">
        <v>5019</v>
      </c>
      <c r="C1209" s="17" t="s">
        <v>2210</v>
      </c>
      <c r="D1209" s="17" t="s">
        <v>2211</v>
      </c>
      <c r="E1209" s="25">
        <v>70871.100000000006</v>
      </c>
      <c r="F1209" s="25">
        <v>78745.7</v>
      </c>
      <c r="G1209" s="18">
        <v>45997</v>
      </c>
      <c r="H1209" s="17" t="s">
        <v>5020</v>
      </c>
      <c r="I1209" s="17" t="s">
        <v>20</v>
      </c>
      <c r="J1209" s="17" t="s">
        <v>2212</v>
      </c>
      <c r="K1209" s="17" t="s">
        <v>2501</v>
      </c>
      <c r="L1209" t="str">
        <f>IF(COUNTIFS(ZSOHPP055[订单号数值], ZSOHSD058[[#This Row],[订单号数值]], ZSOHPP055[行項目], ZSOHSD058[[#This Row],[行項目]])&gt;0, "Y", "")</f>
        <v>Y</v>
      </c>
      <c r="M1209">
        <f>IF(ZSOHSD058[[#This Row],[銷售訂單]]="", "", --ZSOHSD058[[#This Row],[銷售訂單]])</f>
        <v>6082425</v>
      </c>
      <c r="N1209" s="16">
        <f>IF(ZSOHSD058[[#This Row],[落胚數]]="","",IF(ISNUMBER(ZSOHSD058[[#This Row],[落胚數]]+0), ZSOHSD058[[#This Row],[落胚數]]+0, 0))</f>
        <v>78745.7</v>
      </c>
    </row>
    <row r="1210" spans="1:14">
      <c r="A1210" s="17" t="s">
        <v>3026</v>
      </c>
      <c r="B1210" s="17" t="s">
        <v>5021</v>
      </c>
      <c r="C1210" s="17" t="s">
        <v>2210</v>
      </c>
      <c r="D1210" s="17" t="s">
        <v>2211</v>
      </c>
      <c r="E1210" s="25">
        <v>100</v>
      </c>
      <c r="F1210" s="25">
        <v>111.1</v>
      </c>
      <c r="G1210" s="18">
        <v>45997</v>
      </c>
      <c r="H1210" s="17" t="s">
        <v>4971</v>
      </c>
      <c r="I1210" s="17" t="s">
        <v>22</v>
      </c>
      <c r="J1210" s="17" t="s">
        <v>2212</v>
      </c>
      <c r="K1210" s="17" t="s">
        <v>2501</v>
      </c>
      <c r="L1210" t="str">
        <f>IF(COUNTIFS(ZSOHPP055[订单号数值], ZSOHSD058[[#This Row],[订单号数值]], ZSOHPP055[行項目], ZSOHSD058[[#This Row],[行項目]])&gt;0, "Y", "")</f>
        <v>Y</v>
      </c>
      <c r="M1210">
        <f>IF(ZSOHSD058[[#This Row],[銷售訂單]]="", "", --ZSOHSD058[[#This Row],[銷售訂單]])</f>
        <v>6082431</v>
      </c>
      <c r="N1210" s="16">
        <f>IF(ZSOHSD058[[#This Row],[落胚數]]="","",IF(ISNUMBER(ZSOHSD058[[#This Row],[落胚數]]+0), ZSOHSD058[[#This Row],[落胚數]]+0, 0))</f>
        <v>111.1</v>
      </c>
    </row>
    <row r="1211" spans="1:14">
      <c r="A1211" s="17" t="s">
        <v>3076</v>
      </c>
      <c r="B1211" s="17" t="s">
        <v>5022</v>
      </c>
      <c r="C1211" s="17" t="s">
        <v>2210</v>
      </c>
      <c r="D1211" s="17" t="s">
        <v>2211</v>
      </c>
      <c r="E1211" s="25">
        <v>200</v>
      </c>
      <c r="F1211" s="25">
        <v>239.5</v>
      </c>
      <c r="G1211" s="18">
        <v>45999</v>
      </c>
      <c r="H1211" s="17" t="s">
        <v>4992</v>
      </c>
      <c r="I1211" s="17" t="s">
        <v>24</v>
      </c>
      <c r="J1211" s="17" t="s">
        <v>2212</v>
      </c>
      <c r="K1211" s="17" t="s">
        <v>2501</v>
      </c>
      <c r="L1211" t="str">
        <f>IF(COUNTIFS(ZSOHPP055[订单号数值], ZSOHSD058[[#This Row],[订单号数值]], ZSOHPP055[行項目], ZSOHSD058[[#This Row],[行項目]])&gt;0, "Y", "")</f>
        <v/>
      </c>
      <c r="M1211">
        <f>IF(ZSOHSD058[[#This Row],[銷售訂單]]="", "", --ZSOHSD058[[#This Row],[銷售訂單]])</f>
        <v>6082454</v>
      </c>
      <c r="N1211" s="16">
        <f>IF(ZSOHSD058[[#This Row],[落胚數]]="","",IF(ISNUMBER(ZSOHSD058[[#This Row],[落胚數]]+0), ZSOHSD058[[#This Row],[落胚數]]+0, 0))</f>
        <v>239.5</v>
      </c>
    </row>
    <row r="1212" spans="1:14">
      <c r="A1212" s="17" t="s">
        <v>2922</v>
      </c>
      <c r="B1212" s="17" t="s">
        <v>5023</v>
      </c>
      <c r="C1212" s="17" t="s">
        <v>2210</v>
      </c>
      <c r="D1212" s="17" t="s">
        <v>2211</v>
      </c>
      <c r="E1212" s="25">
        <v>342.8</v>
      </c>
      <c r="F1212" s="25">
        <v>434</v>
      </c>
      <c r="G1212" s="18">
        <v>46000</v>
      </c>
      <c r="H1212" s="17" t="s">
        <v>5024</v>
      </c>
      <c r="I1212" s="17" t="s">
        <v>22</v>
      </c>
      <c r="J1212" s="17" t="s">
        <v>2212</v>
      </c>
      <c r="K1212" s="17" t="s">
        <v>2501</v>
      </c>
      <c r="L1212" t="str">
        <f>IF(COUNTIFS(ZSOHPP055[订单号数值], ZSOHSD058[[#This Row],[订单号数值]], ZSOHPP055[行項目], ZSOHSD058[[#This Row],[行項目]])&gt;0, "Y", "")</f>
        <v>Y</v>
      </c>
      <c r="M1212">
        <f>IF(ZSOHSD058[[#This Row],[銷售訂單]]="", "", --ZSOHSD058[[#This Row],[銷售訂單]])</f>
        <v>6082475</v>
      </c>
      <c r="N1212" s="16">
        <f>IF(ZSOHSD058[[#This Row],[落胚數]]="","",IF(ISNUMBER(ZSOHSD058[[#This Row],[落胚數]]+0), ZSOHSD058[[#This Row],[落胚數]]+0, 0))</f>
        <v>434</v>
      </c>
    </row>
    <row r="1213" spans="1:14">
      <c r="A1213" s="17" t="s">
        <v>2940</v>
      </c>
      <c r="B1213" s="17" t="s">
        <v>5025</v>
      </c>
      <c r="C1213" s="17" t="s">
        <v>2210</v>
      </c>
      <c r="D1213" s="17" t="s">
        <v>2211</v>
      </c>
      <c r="E1213" s="25">
        <v>50</v>
      </c>
      <c r="F1213" s="25">
        <v>55.6</v>
      </c>
      <c r="G1213" s="18">
        <v>46000</v>
      </c>
      <c r="H1213" s="17" t="s">
        <v>5013</v>
      </c>
      <c r="I1213" s="17" t="s">
        <v>22</v>
      </c>
      <c r="J1213" s="17" t="s">
        <v>2212</v>
      </c>
      <c r="K1213" s="17" t="s">
        <v>2501</v>
      </c>
      <c r="L1213" t="str">
        <f>IF(COUNTIFS(ZSOHPP055[订单号数值], ZSOHSD058[[#This Row],[订单号数值]], ZSOHPP055[行項目], ZSOHSD058[[#This Row],[行項目]])&gt;0, "Y", "")</f>
        <v>Y</v>
      </c>
      <c r="M1213">
        <f>IF(ZSOHSD058[[#This Row],[銷售訂單]]="", "", --ZSOHSD058[[#This Row],[銷售訂單]])</f>
        <v>6082484</v>
      </c>
      <c r="N1213" s="16">
        <f>IF(ZSOHSD058[[#This Row],[落胚數]]="","",IF(ISNUMBER(ZSOHSD058[[#This Row],[落胚數]]+0), ZSOHSD058[[#This Row],[落胚數]]+0, 0))</f>
        <v>55.6</v>
      </c>
    </row>
    <row r="1214" spans="1:14">
      <c r="A1214" s="17" t="s">
        <v>5026</v>
      </c>
      <c r="B1214" s="17" t="s">
        <v>5027</v>
      </c>
      <c r="C1214" s="17" t="s">
        <v>2210</v>
      </c>
      <c r="D1214" s="17" t="s">
        <v>2211</v>
      </c>
      <c r="E1214" s="25">
        <v>519.79999999999995</v>
      </c>
      <c r="F1214" s="25">
        <v>558.9</v>
      </c>
      <c r="G1214" s="18">
        <v>46001</v>
      </c>
      <c r="H1214" s="17" t="s">
        <v>4186</v>
      </c>
      <c r="I1214" s="17" t="s">
        <v>20</v>
      </c>
      <c r="J1214" s="17" t="s">
        <v>2212</v>
      </c>
      <c r="K1214" s="17" t="s">
        <v>4167</v>
      </c>
      <c r="L1214" t="str">
        <f>IF(COUNTIFS(ZSOHPP055[订单号数值], ZSOHSD058[[#This Row],[订单号数值]], ZSOHPP055[行項目], ZSOHSD058[[#This Row],[行項目]])&gt;0, "Y", "")</f>
        <v/>
      </c>
      <c r="M1214">
        <f>IF(ZSOHSD058[[#This Row],[銷售訂單]]="", "", --ZSOHSD058[[#This Row],[銷售訂單]])</f>
        <v>6082526</v>
      </c>
      <c r="N1214" s="16">
        <f>IF(ZSOHSD058[[#This Row],[落胚數]]="","",IF(ISNUMBER(ZSOHSD058[[#This Row],[落胚數]]+0), ZSOHSD058[[#This Row],[落胚數]]+0, 0))</f>
        <v>558.9</v>
      </c>
    </row>
    <row r="1215" spans="1:14">
      <c r="A1215" s="17" t="s">
        <v>5028</v>
      </c>
      <c r="B1215" s="17" t="s">
        <v>5027</v>
      </c>
      <c r="C1215" s="17" t="s">
        <v>2215</v>
      </c>
      <c r="D1215" s="17" t="s">
        <v>2211</v>
      </c>
      <c r="E1215" s="25">
        <v>521.1</v>
      </c>
      <c r="F1215" s="25">
        <v>560.29999999999995</v>
      </c>
      <c r="G1215" s="18">
        <v>46001</v>
      </c>
      <c r="H1215" s="17" t="s">
        <v>4186</v>
      </c>
      <c r="I1215" s="17" t="s">
        <v>20</v>
      </c>
      <c r="J1215" s="17" t="s">
        <v>2212</v>
      </c>
      <c r="K1215" s="17" t="s">
        <v>4167</v>
      </c>
      <c r="L1215" t="str">
        <f>IF(COUNTIFS(ZSOHPP055[订单号数值], ZSOHSD058[[#This Row],[订单号数值]], ZSOHPP055[行項目], ZSOHSD058[[#This Row],[行項目]])&gt;0, "Y", "")</f>
        <v/>
      </c>
      <c r="M1215">
        <f>IF(ZSOHSD058[[#This Row],[銷售訂單]]="", "", --ZSOHSD058[[#This Row],[銷售訂單]])</f>
        <v>6082526</v>
      </c>
      <c r="N1215" s="16">
        <f>IF(ZSOHSD058[[#This Row],[落胚數]]="","",IF(ISNUMBER(ZSOHSD058[[#This Row],[落胚數]]+0), ZSOHSD058[[#This Row],[落胚數]]+0, 0))</f>
        <v>560.29999999999995</v>
      </c>
    </row>
    <row r="1216" spans="1:14">
      <c r="A1216" s="17" t="s">
        <v>5029</v>
      </c>
      <c r="B1216" s="17" t="s">
        <v>5027</v>
      </c>
      <c r="C1216" s="17" t="s">
        <v>2216</v>
      </c>
      <c r="D1216" s="17" t="s">
        <v>2211</v>
      </c>
      <c r="E1216" s="25">
        <v>319.7</v>
      </c>
      <c r="F1216" s="25">
        <v>343.8</v>
      </c>
      <c r="G1216" s="18">
        <v>46001</v>
      </c>
      <c r="H1216" s="17" t="s">
        <v>4186</v>
      </c>
      <c r="I1216" s="17" t="s">
        <v>20</v>
      </c>
      <c r="J1216" s="17" t="s">
        <v>2212</v>
      </c>
      <c r="K1216" s="17" t="s">
        <v>4167</v>
      </c>
      <c r="L1216" t="str">
        <f>IF(COUNTIFS(ZSOHPP055[订单号数值], ZSOHSD058[[#This Row],[订单号数值]], ZSOHPP055[行項目], ZSOHSD058[[#This Row],[行項目]])&gt;0, "Y", "")</f>
        <v/>
      </c>
      <c r="M1216">
        <f>IF(ZSOHSD058[[#This Row],[銷售訂單]]="", "", --ZSOHSD058[[#This Row],[銷售訂單]])</f>
        <v>6082526</v>
      </c>
      <c r="N1216" s="16">
        <f>IF(ZSOHSD058[[#This Row],[落胚數]]="","",IF(ISNUMBER(ZSOHSD058[[#This Row],[落胚數]]+0), ZSOHSD058[[#This Row],[落胚數]]+0, 0))</f>
        <v>343.8</v>
      </c>
    </row>
    <row r="1217" spans="1:14">
      <c r="A1217" s="17" t="s">
        <v>2751</v>
      </c>
      <c r="B1217" s="17" t="s">
        <v>5030</v>
      </c>
      <c r="C1217" s="17" t="s">
        <v>2210</v>
      </c>
      <c r="D1217" s="17" t="s">
        <v>2211</v>
      </c>
      <c r="E1217" s="25">
        <v>314</v>
      </c>
      <c r="F1217" s="25">
        <v>599.29999999999995</v>
      </c>
      <c r="G1217" s="18">
        <v>46001</v>
      </c>
      <c r="H1217" s="17" t="s">
        <v>5031</v>
      </c>
      <c r="I1217" s="17" t="s">
        <v>22</v>
      </c>
      <c r="J1217" s="17" t="s">
        <v>2212</v>
      </c>
      <c r="K1217" s="17" t="s">
        <v>2501</v>
      </c>
      <c r="L1217" t="str">
        <f>IF(COUNTIFS(ZSOHPP055[订单号数值], ZSOHSD058[[#This Row],[订单号数值]], ZSOHPP055[行項目], ZSOHSD058[[#This Row],[行項目]])&gt;0, "Y", "")</f>
        <v>Y</v>
      </c>
      <c r="M1217">
        <f>IF(ZSOHSD058[[#This Row],[銷售訂單]]="", "", --ZSOHSD058[[#This Row],[銷售訂單]])</f>
        <v>6082533</v>
      </c>
      <c r="N1217" s="16">
        <f>IF(ZSOHSD058[[#This Row],[落胚數]]="","",IF(ISNUMBER(ZSOHSD058[[#This Row],[落胚數]]+0), ZSOHSD058[[#This Row],[落胚數]]+0, 0))</f>
        <v>599.29999999999995</v>
      </c>
    </row>
    <row r="1218" spans="1:14">
      <c r="A1218" s="17" t="s">
        <v>2711</v>
      </c>
      <c r="B1218" s="17" t="s">
        <v>5032</v>
      </c>
      <c r="C1218" s="17" t="s">
        <v>2210</v>
      </c>
      <c r="D1218" s="17" t="s">
        <v>2211</v>
      </c>
      <c r="E1218" s="25">
        <v>3425</v>
      </c>
      <c r="F1218" s="25">
        <v>3428.4</v>
      </c>
      <c r="G1218" s="18">
        <v>46001</v>
      </c>
      <c r="H1218" s="17" t="s">
        <v>5033</v>
      </c>
      <c r="I1218" s="17" t="s">
        <v>21</v>
      </c>
      <c r="J1218" s="17" t="s">
        <v>2212</v>
      </c>
      <c r="K1218" s="17" t="s">
        <v>4167</v>
      </c>
      <c r="L1218" t="str">
        <f>IF(COUNTIFS(ZSOHPP055[订单号数值], ZSOHSD058[[#This Row],[订单号数值]], ZSOHPP055[行項目], ZSOHSD058[[#This Row],[行項目]])&gt;0, "Y", "")</f>
        <v/>
      </c>
      <c r="M1218">
        <f>IF(ZSOHSD058[[#This Row],[銷售訂單]]="", "", --ZSOHSD058[[#This Row],[銷售訂單]])</f>
        <v>6082534</v>
      </c>
      <c r="N1218" s="16">
        <f>IF(ZSOHSD058[[#This Row],[落胚數]]="","",IF(ISNUMBER(ZSOHSD058[[#This Row],[落胚數]]+0), ZSOHSD058[[#This Row],[落胚數]]+0, 0))</f>
        <v>3428.4</v>
      </c>
    </row>
    <row r="1219" spans="1:14">
      <c r="A1219" s="17" t="s">
        <v>2711</v>
      </c>
      <c r="B1219" s="17" t="s">
        <v>5032</v>
      </c>
      <c r="C1219" s="17" t="s">
        <v>2215</v>
      </c>
      <c r="D1219" s="17" t="s">
        <v>2211</v>
      </c>
      <c r="E1219" s="25">
        <v>4881</v>
      </c>
      <c r="F1219" s="25">
        <v>4885.8999999999996</v>
      </c>
      <c r="G1219" s="18">
        <v>46001</v>
      </c>
      <c r="H1219" s="17" t="s">
        <v>5033</v>
      </c>
      <c r="I1219" s="17" t="s">
        <v>21</v>
      </c>
      <c r="J1219" s="17" t="s">
        <v>2212</v>
      </c>
      <c r="K1219" s="17" t="s">
        <v>2501</v>
      </c>
      <c r="L1219" t="str">
        <f>IF(COUNTIFS(ZSOHPP055[订单号数值], ZSOHSD058[[#This Row],[订单号数值]], ZSOHPP055[行項目], ZSOHSD058[[#This Row],[行項目]])&gt;0, "Y", "")</f>
        <v>Y</v>
      </c>
      <c r="M1219">
        <f>IF(ZSOHSD058[[#This Row],[銷售訂單]]="", "", --ZSOHSD058[[#This Row],[銷售訂單]])</f>
        <v>6082534</v>
      </c>
      <c r="N1219" s="16">
        <f>IF(ZSOHSD058[[#This Row],[落胚數]]="","",IF(ISNUMBER(ZSOHSD058[[#This Row],[落胚數]]+0), ZSOHSD058[[#This Row],[落胚數]]+0, 0))</f>
        <v>4885.8999999999996</v>
      </c>
    </row>
    <row r="1220" spans="1:14">
      <c r="A1220" s="17" t="s">
        <v>2713</v>
      </c>
      <c r="B1220" s="17" t="s">
        <v>5032</v>
      </c>
      <c r="C1220" s="17" t="s">
        <v>2216</v>
      </c>
      <c r="D1220" s="17" t="s">
        <v>2211</v>
      </c>
      <c r="E1220" s="25">
        <v>7962</v>
      </c>
      <c r="F1220" s="25">
        <v>7970</v>
      </c>
      <c r="G1220" s="18">
        <v>46001</v>
      </c>
      <c r="H1220" s="17" t="s">
        <v>5033</v>
      </c>
      <c r="I1220" s="17" t="s">
        <v>21</v>
      </c>
      <c r="J1220" s="17" t="s">
        <v>2212</v>
      </c>
      <c r="K1220" s="17" t="s">
        <v>2501</v>
      </c>
      <c r="L1220" t="str">
        <f>IF(COUNTIFS(ZSOHPP055[订单号数值], ZSOHSD058[[#This Row],[订单号数值]], ZSOHPP055[行項目], ZSOHSD058[[#This Row],[行項目]])&gt;0, "Y", "")</f>
        <v>Y</v>
      </c>
      <c r="M1220">
        <f>IF(ZSOHSD058[[#This Row],[銷售訂單]]="", "", --ZSOHSD058[[#This Row],[銷售訂單]])</f>
        <v>6082534</v>
      </c>
      <c r="N1220" s="16">
        <f>IF(ZSOHSD058[[#This Row],[落胚數]]="","",IF(ISNUMBER(ZSOHSD058[[#This Row],[落胚數]]+0), ZSOHSD058[[#This Row],[落胚數]]+0, 0))</f>
        <v>7970</v>
      </c>
    </row>
    <row r="1221" spans="1:14">
      <c r="A1221" s="17" t="s">
        <v>2713</v>
      </c>
      <c r="B1221" s="17" t="s">
        <v>5032</v>
      </c>
      <c r="C1221" s="17" t="s">
        <v>2217</v>
      </c>
      <c r="D1221" s="17" t="s">
        <v>2211</v>
      </c>
      <c r="E1221" s="25">
        <v>4365</v>
      </c>
      <c r="F1221" s="25">
        <v>4369.3999999999996</v>
      </c>
      <c r="G1221" s="18">
        <v>46001</v>
      </c>
      <c r="H1221" s="17" t="s">
        <v>5033</v>
      </c>
      <c r="I1221" s="17" t="s">
        <v>21</v>
      </c>
      <c r="J1221" s="17" t="s">
        <v>2212</v>
      </c>
      <c r="K1221" s="17" t="s">
        <v>2501</v>
      </c>
      <c r="L1221" t="str">
        <f>IF(COUNTIFS(ZSOHPP055[订单号数值], ZSOHSD058[[#This Row],[订单号数值]], ZSOHPP055[行項目], ZSOHSD058[[#This Row],[行項目]])&gt;0, "Y", "")</f>
        <v>Y</v>
      </c>
      <c r="M1221">
        <f>IF(ZSOHSD058[[#This Row],[銷售訂單]]="", "", --ZSOHSD058[[#This Row],[銷售訂單]])</f>
        <v>6082534</v>
      </c>
      <c r="N1221" s="16">
        <f>IF(ZSOHSD058[[#This Row],[落胚數]]="","",IF(ISNUMBER(ZSOHSD058[[#This Row],[落胚數]]+0), ZSOHSD058[[#This Row],[落胚數]]+0, 0))</f>
        <v>4369.3999999999996</v>
      </c>
    </row>
    <row r="1222" spans="1:14">
      <c r="A1222" s="17" t="s">
        <v>2711</v>
      </c>
      <c r="B1222" s="17" t="s">
        <v>5032</v>
      </c>
      <c r="C1222" s="17" t="s">
        <v>2219</v>
      </c>
      <c r="D1222" s="17" t="s">
        <v>2211</v>
      </c>
      <c r="E1222" s="25">
        <v>4200</v>
      </c>
      <c r="F1222" s="25">
        <v>4204.2</v>
      </c>
      <c r="G1222" s="18">
        <v>46010</v>
      </c>
      <c r="H1222" s="17" t="s">
        <v>5033</v>
      </c>
      <c r="I1222" s="17" t="s">
        <v>21</v>
      </c>
      <c r="J1222" s="17" t="s">
        <v>2212</v>
      </c>
      <c r="K1222" s="17" t="s">
        <v>2501</v>
      </c>
      <c r="L1222" t="str">
        <f>IF(COUNTIFS(ZSOHPP055[订单号数值], ZSOHSD058[[#This Row],[订单号数值]], ZSOHPP055[行項目], ZSOHSD058[[#This Row],[行項目]])&gt;0, "Y", "")</f>
        <v>Y</v>
      </c>
      <c r="M1222">
        <f>IF(ZSOHSD058[[#This Row],[銷售訂單]]="", "", --ZSOHSD058[[#This Row],[銷售訂單]])</f>
        <v>6082534</v>
      </c>
      <c r="N1222" s="16">
        <f>IF(ZSOHSD058[[#This Row],[落胚數]]="","",IF(ISNUMBER(ZSOHSD058[[#This Row],[落胚數]]+0), ZSOHSD058[[#This Row],[落胚數]]+0, 0))</f>
        <v>4204.2</v>
      </c>
    </row>
    <row r="1223" spans="1:14">
      <c r="A1223" s="17" t="s">
        <v>2713</v>
      </c>
      <c r="B1223" s="17" t="s">
        <v>5032</v>
      </c>
      <c r="C1223" s="17" t="s">
        <v>2220</v>
      </c>
      <c r="D1223" s="17" t="s">
        <v>2211</v>
      </c>
      <c r="E1223" s="25">
        <v>5766</v>
      </c>
      <c r="F1223" s="25">
        <v>5771.8</v>
      </c>
      <c r="G1223" s="18">
        <v>46010</v>
      </c>
      <c r="H1223" s="17" t="s">
        <v>5033</v>
      </c>
      <c r="I1223" s="17" t="s">
        <v>21</v>
      </c>
      <c r="J1223" s="17" t="s">
        <v>2212</v>
      </c>
      <c r="K1223" s="17" t="s">
        <v>2501</v>
      </c>
      <c r="L1223" t="str">
        <f>IF(COUNTIFS(ZSOHPP055[订单号数值], ZSOHSD058[[#This Row],[订单号数值]], ZSOHPP055[行項目], ZSOHSD058[[#This Row],[行項目]])&gt;0, "Y", "")</f>
        <v>Y</v>
      </c>
      <c r="M1223">
        <f>IF(ZSOHSD058[[#This Row],[銷售訂單]]="", "", --ZSOHSD058[[#This Row],[銷售訂單]])</f>
        <v>6082534</v>
      </c>
      <c r="N1223" s="16">
        <f>IF(ZSOHSD058[[#This Row],[落胚數]]="","",IF(ISNUMBER(ZSOHSD058[[#This Row],[落胚數]]+0), ZSOHSD058[[#This Row],[落胚數]]+0, 0))</f>
        <v>5771.8</v>
      </c>
    </row>
    <row r="1224" spans="1:14">
      <c r="A1224" s="17" t="s">
        <v>2720</v>
      </c>
      <c r="B1224" s="17" t="s">
        <v>5034</v>
      </c>
      <c r="C1224" s="17" t="s">
        <v>2210</v>
      </c>
      <c r="D1224" s="17" t="s">
        <v>2211</v>
      </c>
      <c r="E1224" s="25">
        <v>15713</v>
      </c>
      <c r="F1224" s="25">
        <v>15728.7</v>
      </c>
      <c r="G1224" s="18">
        <v>46001</v>
      </c>
      <c r="H1224" s="17" t="s">
        <v>4986</v>
      </c>
      <c r="I1224" s="17" t="s">
        <v>21</v>
      </c>
      <c r="J1224" s="17" t="s">
        <v>2212</v>
      </c>
      <c r="K1224" s="17" t="s">
        <v>2501</v>
      </c>
      <c r="L1224" t="str">
        <f>IF(COUNTIFS(ZSOHPP055[订单号数值], ZSOHSD058[[#This Row],[订单号数值]], ZSOHPP055[行項目], ZSOHSD058[[#This Row],[行項目]])&gt;0, "Y", "")</f>
        <v>Y</v>
      </c>
      <c r="M1224">
        <f>IF(ZSOHSD058[[#This Row],[銷售訂單]]="", "", --ZSOHSD058[[#This Row],[銷售訂單]])</f>
        <v>6082535</v>
      </c>
      <c r="N1224" s="16">
        <f>IF(ZSOHSD058[[#This Row],[落胚數]]="","",IF(ISNUMBER(ZSOHSD058[[#This Row],[落胚數]]+0), ZSOHSD058[[#This Row],[落胚數]]+0, 0))</f>
        <v>15728.7</v>
      </c>
    </row>
    <row r="1225" spans="1:14">
      <c r="A1225" s="17" t="s">
        <v>2720</v>
      </c>
      <c r="B1225" s="17" t="s">
        <v>5034</v>
      </c>
      <c r="C1225" s="17" t="s">
        <v>2215</v>
      </c>
      <c r="D1225" s="17" t="s">
        <v>2211</v>
      </c>
      <c r="E1225" s="25">
        <v>2912</v>
      </c>
      <c r="F1225" s="25">
        <v>2914.9</v>
      </c>
      <c r="G1225" s="18">
        <v>46001</v>
      </c>
      <c r="H1225" s="17" t="s">
        <v>4986</v>
      </c>
      <c r="I1225" s="17" t="s">
        <v>21</v>
      </c>
      <c r="J1225" s="17" t="s">
        <v>2212</v>
      </c>
      <c r="K1225" s="17" t="s">
        <v>2501</v>
      </c>
      <c r="L1225" t="str">
        <f>IF(COUNTIFS(ZSOHPP055[订单号数值], ZSOHSD058[[#This Row],[订单号数值]], ZSOHPP055[行項目], ZSOHSD058[[#This Row],[行項目]])&gt;0, "Y", "")</f>
        <v>Y</v>
      </c>
      <c r="M1225">
        <f>IF(ZSOHSD058[[#This Row],[銷售訂單]]="", "", --ZSOHSD058[[#This Row],[銷售訂單]])</f>
        <v>6082535</v>
      </c>
      <c r="N1225" s="16">
        <f>IF(ZSOHSD058[[#This Row],[落胚數]]="","",IF(ISNUMBER(ZSOHSD058[[#This Row],[落胚數]]+0), ZSOHSD058[[#This Row],[落胚數]]+0, 0))</f>
        <v>2914.9</v>
      </c>
    </row>
    <row r="1226" spans="1:14">
      <c r="A1226" s="17" t="s">
        <v>3087</v>
      </c>
      <c r="B1226" s="17" t="s">
        <v>5035</v>
      </c>
      <c r="C1226" s="17" t="s">
        <v>2210</v>
      </c>
      <c r="D1226" s="17" t="s">
        <v>2211</v>
      </c>
      <c r="E1226" s="25">
        <v>24963.4</v>
      </c>
      <c r="F1226" s="25">
        <v>29368.7</v>
      </c>
      <c r="G1226" s="18">
        <v>46002</v>
      </c>
      <c r="H1226" s="17" t="s">
        <v>5036</v>
      </c>
      <c r="I1226" s="17" t="s">
        <v>24</v>
      </c>
      <c r="J1226" s="17" t="s">
        <v>2212</v>
      </c>
      <c r="K1226" s="17" t="s">
        <v>2501</v>
      </c>
      <c r="L1226" t="str">
        <f>IF(COUNTIFS(ZSOHPP055[订单号数值], ZSOHSD058[[#This Row],[订单号数值]], ZSOHPP055[行項目], ZSOHSD058[[#This Row],[行項目]])&gt;0, "Y", "")</f>
        <v>Y</v>
      </c>
      <c r="M1226">
        <f>IF(ZSOHSD058[[#This Row],[銷售訂單]]="", "", --ZSOHSD058[[#This Row],[銷售訂單]])</f>
        <v>6082549</v>
      </c>
      <c r="N1226" s="16">
        <f>IF(ZSOHSD058[[#This Row],[落胚數]]="","",IF(ISNUMBER(ZSOHSD058[[#This Row],[落胚數]]+0), ZSOHSD058[[#This Row],[落胚數]]+0, 0))</f>
        <v>29368.7</v>
      </c>
    </row>
    <row r="1227" spans="1:14">
      <c r="A1227" s="17" t="s">
        <v>3089</v>
      </c>
      <c r="B1227" s="17" t="s">
        <v>5035</v>
      </c>
      <c r="C1227" s="17" t="s">
        <v>2215</v>
      </c>
      <c r="D1227" s="17" t="s">
        <v>2211</v>
      </c>
      <c r="E1227" s="25">
        <v>8865.7000000000007</v>
      </c>
      <c r="F1227" s="25">
        <v>10074.700000000001</v>
      </c>
      <c r="G1227" s="18">
        <v>46002</v>
      </c>
      <c r="H1227" s="17" t="s">
        <v>5036</v>
      </c>
      <c r="I1227" s="17" t="s">
        <v>24</v>
      </c>
      <c r="J1227" s="17" t="s">
        <v>2212</v>
      </c>
      <c r="K1227" s="17" t="s">
        <v>2501</v>
      </c>
      <c r="L1227" t="str">
        <f>IF(COUNTIFS(ZSOHPP055[订单号数值], ZSOHSD058[[#This Row],[订单号数值]], ZSOHPP055[行項目], ZSOHSD058[[#This Row],[行項目]])&gt;0, "Y", "")</f>
        <v>Y</v>
      </c>
      <c r="M1227">
        <f>IF(ZSOHSD058[[#This Row],[銷售訂單]]="", "", --ZSOHSD058[[#This Row],[銷售訂單]])</f>
        <v>6082549</v>
      </c>
      <c r="N1227" s="16">
        <f>IF(ZSOHSD058[[#This Row],[落胚數]]="","",IF(ISNUMBER(ZSOHSD058[[#This Row],[落胚數]]+0), ZSOHSD058[[#This Row],[落胚數]]+0, 0))</f>
        <v>10074.700000000001</v>
      </c>
    </row>
    <row r="1228" spans="1:14">
      <c r="A1228" s="17" t="s">
        <v>3089</v>
      </c>
      <c r="B1228" s="17" t="s">
        <v>5035</v>
      </c>
      <c r="C1228" s="17" t="s">
        <v>2216</v>
      </c>
      <c r="D1228" s="17" t="s">
        <v>2211</v>
      </c>
      <c r="E1228" s="25">
        <v>828.2</v>
      </c>
      <c r="F1228" s="25">
        <v>941.2</v>
      </c>
      <c r="G1228" s="18">
        <v>46046</v>
      </c>
      <c r="H1228" s="17" t="s">
        <v>5037</v>
      </c>
      <c r="I1228" s="17" t="s">
        <v>24</v>
      </c>
      <c r="J1228" s="17" t="s">
        <v>2212</v>
      </c>
      <c r="K1228" s="17" t="s">
        <v>2501</v>
      </c>
      <c r="L1228" t="str">
        <f>IF(COUNTIFS(ZSOHPP055[订单号数值], ZSOHSD058[[#This Row],[订单号数值]], ZSOHPP055[行項目], ZSOHSD058[[#This Row],[行項目]])&gt;0, "Y", "")</f>
        <v>Y</v>
      </c>
      <c r="M1228">
        <f>IF(ZSOHSD058[[#This Row],[銷售訂單]]="", "", --ZSOHSD058[[#This Row],[銷售訂單]])</f>
        <v>6082549</v>
      </c>
      <c r="N1228" s="16">
        <f>IF(ZSOHSD058[[#This Row],[落胚數]]="","",IF(ISNUMBER(ZSOHSD058[[#This Row],[落胚數]]+0), ZSOHSD058[[#This Row],[落胚數]]+0, 0))</f>
        <v>941.2</v>
      </c>
    </row>
    <row r="1229" spans="1:14">
      <c r="A1229" s="17" t="s">
        <v>2754</v>
      </c>
      <c r="B1229" s="17" t="s">
        <v>5038</v>
      </c>
      <c r="C1229" s="17" t="s">
        <v>2210</v>
      </c>
      <c r="D1229" s="17" t="s">
        <v>2211</v>
      </c>
      <c r="E1229" s="25">
        <v>900</v>
      </c>
      <c r="F1229" s="25">
        <v>900.9</v>
      </c>
      <c r="G1229" s="18">
        <v>46003</v>
      </c>
      <c r="H1229" s="17" t="s">
        <v>4967</v>
      </c>
      <c r="I1229" s="17" t="s">
        <v>23</v>
      </c>
      <c r="J1229" s="17" t="s">
        <v>2212</v>
      </c>
      <c r="K1229" s="17" t="s">
        <v>2501</v>
      </c>
      <c r="L1229" t="str">
        <f>IF(COUNTIFS(ZSOHPP055[订单号数值], ZSOHSD058[[#This Row],[订单号数值]], ZSOHPP055[行項目], ZSOHSD058[[#This Row],[行項目]])&gt;0, "Y", "")</f>
        <v>Y</v>
      </c>
      <c r="M1229">
        <f>IF(ZSOHSD058[[#This Row],[銷售訂單]]="", "", --ZSOHSD058[[#This Row],[銷售訂單]])</f>
        <v>6082593</v>
      </c>
      <c r="N1229" s="16">
        <f>IF(ZSOHSD058[[#This Row],[落胚數]]="","",IF(ISNUMBER(ZSOHSD058[[#This Row],[落胚數]]+0), ZSOHSD058[[#This Row],[落胚數]]+0, 0))</f>
        <v>900.9</v>
      </c>
    </row>
    <row r="1230" spans="1:14">
      <c r="A1230" s="17" t="s">
        <v>2312</v>
      </c>
      <c r="B1230" s="17" t="s">
        <v>5039</v>
      </c>
      <c r="C1230" s="17" t="s">
        <v>2210</v>
      </c>
      <c r="D1230" s="17" t="s">
        <v>2211</v>
      </c>
      <c r="E1230" s="25">
        <v>1000</v>
      </c>
      <c r="F1230" s="25">
        <v>1111.0999999999999</v>
      </c>
      <c r="G1230" s="18">
        <v>46003</v>
      </c>
      <c r="H1230" s="17" t="s">
        <v>5013</v>
      </c>
      <c r="I1230" s="17" t="s">
        <v>22</v>
      </c>
      <c r="J1230" s="17" t="s">
        <v>2212</v>
      </c>
      <c r="K1230" s="17" t="s">
        <v>2501</v>
      </c>
      <c r="L1230" t="str">
        <f>IF(COUNTIFS(ZSOHPP055[订单号数值], ZSOHSD058[[#This Row],[订单号数值]], ZSOHPP055[行項目], ZSOHSD058[[#This Row],[行項目]])&gt;0, "Y", "")</f>
        <v>Y</v>
      </c>
      <c r="M1230">
        <f>IF(ZSOHSD058[[#This Row],[銷售訂單]]="", "", --ZSOHSD058[[#This Row],[銷售訂單]])</f>
        <v>6082594</v>
      </c>
      <c r="N1230" s="16">
        <f>IF(ZSOHSD058[[#This Row],[落胚數]]="","",IF(ISNUMBER(ZSOHSD058[[#This Row],[落胚數]]+0), ZSOHSD058[[#This Row],[落胚數]]+0, 0))</f>
        <v>1111.0999999999999</v>
      </c>
    </row>
    <row r="1231" spans="1:14">
      <c r="A1231" s="17" t="s">
        <v>2250</v>
      </c>
      <c r="B1231" s="17" t="s">
        <v>5040</v>
      </c>
      <c r="C1231" s="17" t="s">
        <v>2210</v>
      </c>
      <c r="D1231" s="17" t="s">
        <v>2211</v>
      </c>
      <c r="E1231" s="25">
        <v>10000</v>
      </c>
      <c r="F1231" s="25">
        <v>11494.3</v>
      </c>
      <c r="G1231" s="18">
        <v>46003</v>
      </c>
      <c r="H1231" s="17" t="s">
        <v>4985</v>
      </c>
      <c r="I1231" s="17" t="s">
        <v>23</v>
      </c>
      <c r="J1231" s="17" t="s">
        <v>2212</v>
      </c>
      <c r="K1231" s="17" t="s">
        <v>2213</v>
      </c>
      <c r="L1231" t="str">
        <f>IF(COUNTIFS(ZSOHPP055[订单号数值], ZSOHSD058[[#This Row],[订单号数值]], ZSOHPP055[行項目], ZSOHSD058[[#This Row],[行項目]])&gt;0, "Y", "")</f>
        <v>Y</v>
      </c>
      <c r="M1231">
        <f>IF(ZSOHSD058[[#This Row],[銷售訂單]]="", "", --ZSOHSD058[[#This Row],[銷售訂單]])</f>
        <v>6082610</v>
      </c>
      <c r="N1231" s="16">
        <f>IF(ZSOHSD058[[#This Row],[落胚數]]="","",IF(ISNUMBER(ZSOHSD058[[#This Row],[落胚數]]+0), ZSOHSD058[[#This Row],[落胚數]]+0, 0))</f>
        <v>11494.3</v>
      </c>
    </row>
    <row r="1232" spans="1:14">
      <c r="A1232" s="17" t="s">
        <v>2251</v>
      </c>
      <c r="B1232" s="17" t="s">
        <v>5040</v>
      </c>
      <c r="C1232" s="17" t="s">
        <v>2215</v>
      </c>
      <c r="D1232" s="17" t="s">
        <v>2211</v>
      </c>
      <c r="E1232" s="25">
        <v>5000</v>
      </c>
      <c r="F1232" s="25">
        <v>5747.1</v>
      </c>
      <c r="G1232" s="18">
        <v>46003</v>
      </c>
      <c r="H1232" s="17" t="s">
        <v>4985</v>
      </c>
      <c r="I1232" s="17" t="s">
        <v>23</v>
      </c>
      <c r="J1232" s="17" t="s">
        <v>2212</v>
      </c>
      <c r="K1232" s="17" t="s">
        <v>2213</v>
      </c>
      <c r="L1232" t="str">
        <f>IF(COUNTIFS(ZSOHPP055[订单号数值], ZSOHSD058[[#This Row],[订单号数值]], ZSOHPP055[行項目], ZSOHSD058[[#This Row],[行項目]])&gt;0, "Y", "")</f>
        <v>Y</v>
      </c>
      <c r="M1232">
        <f>IF(ZSOHSD058[[#This Row],[銷售訂單]]="", "", --ZSOHSD058[[#This Row],[銷售訂單]])</f>
        <v>6082610</v>
      </c>
      <c r="N1232" s="16">
        <f>IF(ZSOHSD058[[#This Row],[落胚數]]="","",IF(ISNUMBER(ZSOHSD058[[#This Row],[落胚數]]+0), ZSOHSD058[[#This Row],[落胚數]]+0, 0))</f>
        <v>5747.1</v>
      </c>
    </row>
    <row r="1233" spans="1:14">
      <c r="A1233" s="17" t="s">
        <v>2694</v>
      </c>
      <c r="B1233" s="17" t="s">
        <v>5041</v>
      </c>
      <c r="C1233" s="17" t="s">
        <v>2210</v>
      </c>
      <c r="D1233" s="17" t="s">
        <v>2211</v>
      </c>
      <c r="E1233" s="25">
        <v>13924.3</v>
      </c>
      <c r="F1233" s="25">
        <v>15471.5</v>
      </c>
      <c r="G1233" s="18">
        <v>46004</v>
      </c>
      <c r="H1233" s="17" t="s">
        <v>4847</v>
      </c>
      <c r="I1233" s="17" t="s">
        <v>20</v>
      </c>
      <c r="J1233" s="17" t="s">
        <v>2212</v>
      </c>
      <c r="K1233" s="17" t="s">
        <v>2501</v>
      </c>
      <c r="L1233" t="str">
        <f>IF(COUNTIFS(ZSOHPP055[订单号数值], ZSOHSD058[[#This Row],[订单号数值]], ZSOHPP055[行項目], ZSOHSD058[[#This Row],[行項目]])&gt;0, "Y", "")</f>
        <v/>
      </c>
      <c r="M1233">
        <f>IF(ZSOHSD058[[#This Row],[銷售訂單]]="", "", --ZSOHSD058[[#This Row],[銷售訂單]])</f>
        <v>6082615</v>
      </c>
      <c r="N1233" s="16">
        <f>IF(ZSOHSD058[[#This Row],[落胚數]]="","",IF(ISNUMBER(ZSOHSD058[[#This Row],[落胚數]]+0), ZSOHSD058[[#This Row],[落胚數]]+0, 0))</f>
        <v>15471.5</v>
      </c>
    </row>
    <row r="1234" spans="1:14">
      <c r="A1234" s="17" t="s">
        <v>2694</v>
      </c>
      <c r="B1234" s="17" t="s">
        <v>5041</v>
      </c>
      <c r="C1234" s="17" t="s">
        <v>2215</v>
      </c>
      <c r="D1234" s="17" t="s">
        <v>2211</v>
      </c>
      <c r="E1234" s="25">
        <v>9669.7000000000007</v>
      </c>
      <c r="F1234" s="25">
        <v>10744.1</v>
      </c>
      <c r="G1234" s="18">
        <v>46004</v>
      </c>
      <c r="H1234" s="17" t="s">
        <v>4847</v>
      </c>
      <c r="I1234" s="17" t="s">
        <v>20</v>
      </c>
      <c r="J1234" s="17" t="s">
        <v>2212</v>
      </c>
      <c r="K1234" s="17" t="s">
        <v>2501</v>
      </c>
      <c r="L1234" t="str">
        <f>IF(COUNTIFS(ZSOHPP055[订单号数值], ZSOHSD058[[#This Row],[订单号数值]], ZSOHPP055[行項目], ZSOHSD058[[#This Row],[行項目]])&gt;0, "Y", "")</f>
        <v/>
      </c>
      <c r="M1234">
        <f>IF(ZSOHSD058[[#This Row],[銷售訂單]]="", "", --ZSOHSD058[[#This Row],[銷售訂單]])</f>
        <v>6082615</v>
      </c>
      <c r="N1234" s="16">
        <f>IF(ZSOHSD058[[#This Row],[落胚數]]="","",IF(ISNUMBER(ZSOHSD058[[#This Row],[落胚數]]+0), ZSOHSD058[[#This Row],[落胚數]]+0, 0))</f>
        <v>10744.1</v>
      </c>
    </row>
    <row r="1235" spans="1:14">
      <c r="A1235" s="17" t="s">
        <v>3093</v>
      </c>
      <c r="B1235" s="17" t="s">
        <v>5042</v>
      </c>
      <c r="C1235" s="17" t="s">
        <v>2210</v>
      </c>
      <c r="D1235" s="17" t="s">
        <v>2211</v>
      </c>
      <c r="E1235" s="25">
        <v>3094.3</v>
      </c>
      <c r="F1235" s="25">
        <v>3094.3</v>
      </c>
      <c r="G1235" s="18">
        <v>46004</v>
      </c>
      <c r="H1235" s="17" t="s">
        <v>4847</v>
      </c>
      <c r="I1235" s="17" t="s">
        <v>20</v>
      </c>
      <c r="J1235" s="17" t="s">
        <v>2212</v>
      </c>
      <c r="K1235" s="17" t="s">
        <v>2501</v>
      </c>
      <c r="L1235" t="str">
        <f>IF(COUNTIFS(ZSOHPP055[订单号数值], ZSOHSD058[[#This Row],[订单号数值]], ZSOHPP055[行項目], ZSOHSD058[[#This Row],[行項目]])&gt;0, "Y", "")</f>
        <v>Y</v>
      </c>
      <c r="M1235">
        <f>IF(ZSOHSD058[[#This Row],[銷售訂單]]="", "", --ZSOHSD058[[#This Row],[銷售訂單]])</f>
        <v>6082616</v>
      </c>
      <c r="N1235" s="16">
        <f>IF(ZSOHSD058[[#This Row],[落胚數]]="","",IF(ISNUMBER(ZSOHSD058[[#This Row],[落胚數]]+0), ZSOHSD058[[#This Row],[落胚數]]+0, 0))</f>
        <v>3094.3</v>
      </c>
    </row>
    <row r="1236" spans="1:14">
      <c r="A1236" s="17" t="s">
        <v>2337</v>
      </c>
      <c r="B1236" s="17" t="s">
        <v>5043</v>
      </c>
      <c r="C1236" s="17" t="s">
        <v>2215</v>
      </c>
      <c r="D1236" s="17" t="s">
        <v>2211</v>
      </c>
      <c r="E1236" s="25">
        <v>961.6</v>
      </c>
      <c r="F1236" s="25">
        <v>1131.3</v>
      </c>
      <c r="G1236" s="18">
        <v>46004</v>
      </c>
      <c r="H1236" s="17" t="s">
        <v>5044</v>
      </c>
      <c r="I1236" s="17" t="s">
        <v>24</v>
      </c>
      <c r="J1236" s="17" t="s">
        <v>2212</v>
      </c>
      <c r="K1236" s="17" t="s">
        <v>2501</v>
      </c>
      <c r="L1236" t="str">
        <f>IF(COUNTIFS(ZSOHPP055[订单号数值], ZSOHSD058[[#This Row],[订单号数值]], ZSOHPP055[行項目], ZSOHSD058[[#This Row],[行項目]])&gt;0, "Y", "")</f>
        <v>Y</v>
      </c>
      <c r="M1236">
        <f>IF(ZSOHSD058[[#This Row],[銷售訂單]]="", "", --ZSOHSD058[[#This Row],[銷售訂單]])</f>
        <v>6082618</v>
      </c>
      <c r="N1236" s="16">
        <f>IF(ZSOHSD058[[#This Row],[落胚數]]="","",IF(ISNUMBER(ZSOHSD058[[#This Row],[落胚數]]+0), ZSOHSD058[[#This Row],[落胚數]]+0, 0))</f>
        <v>1131.3</v>
      </c>
    </row>
    <row r="1237" spans="1:14">
      <c r="A1237" s="17" t="s">
        <v>2378</v>
      </c>
      <c r="B1237" s="17" t="s">
        <v>5043</v>
      </c>
      <c r="C1237" s="17" t="s">
        <v>2216</v>
      </c>
      <c r="D1237" s="17" t="s">
        <v>2211</v>
      </c>
      <c r="E1237" s="25">
        <v>1360.8</v>
      </c>
      <c r="F1237" s="25">
        <v>1600.9</v>
      </c>
      <c r="G1237" s="18">
        <v>46004</v>
      </c>
      <c r="H1237" s="17" t="s">
        <v>5044</v>
      </c>
      <c r="I1237" s="17" t="s">
        <v>24</v>
      </c>
      <c r="J1237" s="17" t="s">
        <v>2212</v>
      </c>
      <c r="K1237" s="17" t="s">
        <v>2501</v>
      </c>
      <c r="L1237" t="str">
        <f>IF(COUNTIFS(ZSOHPP055[订单号数值], ZSOHSD058[[#This Row],[订单号数值]], ZSOHPP055[行項目], ZSOHSD058[[#This Row],[行項目]])&gt;0, "Y", "")</f>
        <v>Y</v>
      </c>
      <c r="M1237">
        <f>IF(ZSOHSD058[[#This Row],[銷售訂單]]="", "", --ZSOHSD058[[#This Row],[銷售訂單]])</f>
        <v>6082618</v>
      </c>
      <c r="N1237" s="16">
        <f>IF(ZSOHSD058[[#This Row],[落胚數]]="","",IF(ISNUMBER(ZSOHSD058[[#This Row],[落胚數]]+0), ZSOHSD058[[#This Row],[落胚數]]+0, 0))</f>
        <v>1600.9</v>
      </c>
    </row>
    <row r="1238" spans="1:14">
      <c r="A1238" s="17" t="s">
        <v>2373</v>
      </c>
      <c r="B1238" s="17" t="s">
        <v>5043</v>
      </c>
      <c r="C1238" s="17" t="s">
        <v>2217</v>
      </c>
      <c r="D1238" s="17" t="s">
        <v>2211</v>
      </c>
      <c r="E1238" s="25">
        <v>272.2</v>
      </c>
      <c r="F1238" s="25">
        <v>331.9</v>
      </c>
      <c r="G1238" s="18">
        <v>46004</v>
      </c>
      <c r="H1238" s="17" t="s">
        <v>5044</v>
      </c>
      <c r="I1238" s="17" t="s">
        <v>24</v>
      </c>
      <c r="J1238" s="17" t="s">
        <v>2212</v>
      </c>
      <c r="K1238" s="17" t="s">
        <v>2501</v>
      </c>
      <c r="L1238" t="str">
        <f>IF(COUNTIFS(ZSOHPP055[订单号数值], ZSOHSD058[[#This Row],[订单号数值]], ZSOHPP055[行項目], ZSOHSD058[[#This Row],[行項目]])&gt;0, "Y", "")</f>
        <v/>
      </c>
      <c r="M1238">
        <f>IF(ZSOHSD058[[#This Row],[銷售訂單]]="", "", --ZSOHSD058[[#This Row],[銷售訂單]])</f>
        <v>6082618</v>
      </c>
      <c r="N1238" s="16">
        <f>IF(ZSOHSD058[[#This Row],[落胚數]]="","",IF(ISNUMBER(ZSOHSD058[[#This Row],[落胚數]]+0), ZSOHSD058[[#This Row],[落胚數]]+0, 0))</f>
        <v>331.9</v>
      </c>
    </row>
    <row r="1239" spans="1:14">
      <c r="A1239" s="17" t="s">
        <v>3099</v>
      </c>
      <c r="B1239" s="17" t="s">
        <v>5043</v>
      </c>
      <c r="C1239" s="17" t="s">
        <v>2220</v>
      </c>
      <c r="D1239" s="17" t="s">
        <v>2211</v>
      </c>
      <c r="E1239" s="25">
        <v>5216.3</v>
      </c>
      <c r="F1239" s="25">
        <v>6136.8</v>
      </c>
      <c r="G1239" s="18">
        <v>46008</v>
      </c>
      <c r="H1239" s="17" t="s">
        <v>5044</v>
      </c>
      <c r="I1239" s="17" t="s">
        <v>24</v>
      </c>
      <c r="J1239" s="17" t="s">
        <v>2212</v>
      </c>
      <c r="K1239" s="17" t="s">
        <v>2501</v>
      </c>
      <c r="L1239" t="str">
        <f>IF(COUNTIFS(ZSOHPP055[订单号数值], ZSOHSD058[[#This Row],[订单号数值]], ZSOHPP055[行項目], ZSOHSD058[[#This Row],[行項目]])&gt;0, "Y", "")</f>
        <v>Y</v>
      </c>
      <c r="M1239">
        <f>IF(ZSOHSD058[[#This Row],[銷售訂單]]="", "", --ZSOHSD058[[#This Row],[銷售訂單]])</f>
        <v>6082618</v>
      </c>
      <c r="N1239" s="16">
        <f>IF(ZSOHSD058[[#This Row],[落胚數]]="","",IF(ISNUMBER(ZSOHSD058[[#This Row],[落胚數]]+0), ZSOHSD058[[#This Row],[落胚數]]+0, 0))</f>
        <v>6136.8</v>
      </c>
    </row>
    <row r="1240" spans="1:14">
      <c r="A1240" s="17" t="s">
        <v>3096</v>
      </c>
      <c r="B1240" s="17" t="s">
        <v>5045</v>
      </c>
      <c r="C1240" s="17" t="s">
        <v>2210</v>
      </c>
      <c r="D1240" s="17" t="s">
        <v>2211</v>
      </c>
      <c r="E1240" s="25">
        <v>43894.3</v>
      </c>
      <c r="F1240" s="25">
        <v>48771.4</v>
      </c>
      <c r="G1240" s="18">
        <v>46007</v>
      </c>
      <c r="H1240" s="17" t="s">
        <v>5046</v>
      </c>
      <c r="I1240" s="17" t="s">
        <v>20</v>
      </c>
      <c r="J1240" s="17" t="s">
        <v>2212</v>
      </c>
      <c r="K1240" s="17" t="s">
        <v>2501</v>
      </c>
      <c r="L1240" t="str">
        <f>IF(COUNTIFS(ZSOHPP055[订单号数值], ZSOHSD058[[#This Row],[订单号数值]], ZSOHPP055[行項目], ZSOHSD058[[#This Row],[行項目]])&gt;0, "Y", "")</f>
        <v>Y</v>
      </c>
      <c r="M1240">
        <f>IF(ZSOHSD058[[#This Row],[銷售訂單]]="", "", --ZSOHSD058[[#This Row],[銷售訂單]])</f>
        <v>6082650</v>
      </c>
      <c r="N1240" s="16">
        <f>IF(ZSOHSD058[[#This Row],[落胚數]]="","",IF(ISNUMBER(ZSOHSD058[[#This Row],[落胚數]]+0), ZSOHSD058[[#This Row],[落胚數]]+0, 0))</f>
        <v>48771.4</v>
      </c>
    </row>
    <row r="1241" spans="1:14">
      <c r="A1241" s="17" t="s">
        <v>2222</v>
      </c>
      <c r="B1241" s="17" t="s">
        <v>5047</v>
      </c>
      <c r="C1241" s="17" t="s">
        <v>2210</v>
      </c>
      <c r="D1241" s="17" t="s">
        <v>2211</v>
      </c>
      <c r="E1241" s="25">
        <v>537.20000000000005</v>
      </c>
      <c r="F1241" s="25">
        <v>632</v>
      </c>
      <c r="G1241" s="18">
        <v>46007</v>
      </c>
      <c r="H1241" s="17" t="s">
        <v>5031</v>
      </c>
      <c r="I1241" s="17" t="s">
        <v>22</v>
      </c>
      <c r="J1241" s="17" t="s">
        <v>2212</v>
      </c>
      <c r="K1241" s="17" t="s">
        <v>2501</v>
      </c>
      <c r="L1241" t="str">
        <f>IF(COUNTIFS(ZSOHPP055[订单号数值], ZSOHSD058[[#This Row],[订单号数值]], ZSOHPP055[行項目], ZSOHSD058[[#This Row],[行項目]])&gt;0, "Y", "")</f>
        <v>Y</v>
      </c>
      <c r="M1241">
        <f>IF(ZSOHSD058[[#This Row],[銷售訂單]]="", "", --ZSOHSD058[[#This Row],[銷售訂單]])</f>
        <v>6082658</v>
      </c>
      <c r="N1241" s="16">
        <f>IF(ZSOHSD058[[#This Row],[落胚數]]="","",IF(ISNUMBER(ZSOHSD058[[#This Row],[落胚數]]+0), ZSOHSD058[[#This Row],[落胚數]]+0, 0))</f>
        <v>632</v>
      </c>
    </row>
    <row r="1242" spans="1:14">
      <c r="A1242" s="17" t="s">
        <v>2950</v>
      </c>
      <c r="B1242" s="17" t="s">
        <v>5048</v>
      </c>
      <c r="C1242" s="17" t="s">
        <v>2210</v>
      </c>
      <c r="D1242" s="17" t="s">
        <v>2211</v>
      </c>
      <c r="E1242" s="25">
        <v>45359.199999999997</v>
      </c>
      <c r="F1242" s="25">
        <v>52743.3</v>
      </c>
      <c r="G1242" s="18">
        <v>46008</v>
      </c>
      <c r="H1242" s="17" t="s">
        <v>5033</v>
      </c>
      <c r="I1242" s="17" t="s">
        <v>23</v>
      </c>
      <c r="J1242" s="17" t="s">
        <v>2212</v>
      </c>
      <c r="K1242" s="17" t="s">
        <v>2501</v>
      </c>
      <c r="L1242" t="str">
        <f>IF(COUNTIFS(ZSOHPP055[订单号数值], ZSOHSD058[[#This Row],[订单号数值]], ZSOHPP055[行項目], ZSOHSD058[[#This Row],[行項目]])&gt;0, "Y", "")</f>
        <v>Y</v>
      </c>
      <c r="M1242">
        <f>IF(ZSOHSD058[[#This Row],[銷售訂單]]="", "", --ZSOHSD058[[#This Row],[銷售訂單]])</f>
        <v>6082682</v>
      </c>
      <c r="N1242" s="16">
        <f>IF(ZSOHSD058[[#This Row],[落胚數]]="","",IF(ISNUMBER(ZSOHSD058[[#This Row],[落胚數]]+0), ZSOHSD058[[#This Row],[落胚數]]+0, 0))</f>
        <v>52743.3</v>
      </c>
    </row>
    <row r="1243" spans="1:14">
      <c r="A1243" s="17" t="s">
        <v>2952</v>
      </c>
      <c r="B1243" s="17" t="s">
        <v>5048</v>
      </c>
      <c r="C1243" s="17" t="s">
        <v>2215</v>
      </c>
      <c r="D1243" s="17" t="s">
        <v>2211</v>
      </c>
      <c r="E1243" s="25">
        <v>9071.7999999999993</v>
      </c>
      <c r="F1243" s="25">
        <v>10548.7</v>
      </c>
      <c r="G1243" s="18">
        <v>46008</v>
      </c>
      <c r="H1243" s="17" t="s">
        <v>5033</v>
      </c>
      <c r="I1243" s="17" t="s">
        <v>23</v>
      </c>
      <c r="J1243" s="17" t="s">
        <v>2212</v>
      </c>
      <c r="K1243" s="17" t="s">
        <v>2501</v>
      </c>
      <c r="L1243" t="str">
        <f>IF(COUNTIFS(ZSOHPP055[订单号数值], ZSOHSD058[[#This Row],[订单号数值]], ZSOHPP055[行項目], ZSOHSD058[[#This Row],[行項目]])&gt;0, "Y", "")</f>
        <v>Y</v>
      </c>
      <c r="M1243">
        <f>IF(ZSOHSD058[[#This Row],[銷售訂單]]="", "", --ZSOHSD058[[#This Row],[銷售訂單]])</f>
        <v>6082682</v>
      </c>
      <c r="N1243" s="16">
        <f>IF(ZSOHSD058[[#This Row],[落胚數]]="","",IF(ISNUMBER(ZSOHSD058[[#This Row],[落胚數]]+0), ZSOHSD058[[#This Row],[落胚數]]+0, 0))</f>
        <v>10548.7</v>
      </c>
    </row>
    <row r="1244" spans="1:14">
      <c r="A1244" s="17" t="s">
        <v>3101</v>
      </c>
      <c r="B1244" s="17" t="s">
        <v>5049</v>
      </c>
      <c r="C1244" s="17" t="s">
        <v>2210</v>
      </c>
      <c r="D1244" s="17" t="s">
        <v>2211</v>
      </c>
      <c r="E1244" s="25">
        <v>20000</v>
      </c>
      <c r="F1244" s="25">
        <v>20020</v>
      </c>
      <c r="G1244" s="18">
        <v>46009</v>
      </c>
      <c r="H1244" s="17" t="s">
        <v>5033</v>
      </c>
      <c r="I1244" s="17" t="s">
        <v>23</v>
      </c>
      <c r="J1244" s="17" t="s">
        <v>2212</v>
      </c>
      <c r="K1244" s="17" t="s">
        <v>2501</v>
      </c>
      <c r="L1244" t="str">
        <f>IF(COUNTIFS(ZSOHPP055[订单号数值], ZSOHSD058[[#This Row],[订单号数值]], ZSOHPP055[行項目], ZSOHSD058[[#This Row],[行項目]])&gt;0, "Y", "")</f>
        <v>Y</v>
      </c>
      <c r="M1244">
        <f>IF(ZSOHSD058[[#This Row],[銷售訂單]]="", "", --ZSOHSD058[[#This Row],[銷售訂單]])</f>
        <v>6082721</v>
      </c>
      <c r="N1244" s="16">
        <f>IF(ZSOHSD058[[#This Row],[落胚數]]="","",IF(ISNUMBER(ZSOHSD058[[#This Row],[落胚數]]+0), ZSOHSD058[[#This Row],[落胚數]]+0, 0))</f>
        <v>20020</v>
      </c>
    </row>
    <row r="1245" spans="1:14">
      <c r="A1245" s="17" t="s">
        <v>3099</v>
      </c>
      <c r="B1245" s="17" t="s">
        <v>5050</v>
      </c>
      <c r="C1245" s="17" t="s">
        <v>2210</v>
      </c>
      <c r="D1245" s="17" t="s">
        <v>2211</v>
      </c>
      <c r="E1245" s="25">
        <v>25401.200000000001</v>
      </c>
      <c r="F1245" s="25">
        <v>29365.5</v>
      </c>
      <c r="G1245" s="18">
        <v>46010</v>
      </c>
      <c r="H1245" s="17" t="s">
        <v>5051</v>
      </c>
      <c r="I1245" s="17" t="s">
        <v>24</v>
      </c>
      <c r="J1245" s="17" t="s">
        <v>2212</v>
      </c>
      <c r="K1245" s="17" t="s">
        <v>2501</v>
      </c>
      <c r="L1245" t="str">
        <f>IF(COUNTIFS(ZSOHPP055[订单号数值], ZSOHSD058[[#This Row],[订单号数值]], ZSOHPP055[行項目], ZSOHSD058[[#This Row],[行項目]])&gt;0, "Y", "")</f>
        <v>Y</v>
      </c>
      <c r="M1245">
        <f>IF(ZSOHSD058[[#This Row],[銷售訂單]]="", "", --ZSOHSD058[[#This Row],[銷售訂單]])</f>
        <v>6082747</v>
      </c>
      <c r="N1245" s="16">
        <f>IF(ZSOHSD058[[#This Row],[落胚數]]="","",IF(ISNUMBER(ZSOHSD058[[#This Row],[落胚數]]+0), ZSOHSD058[[#This Row],[落胚數]]+0, 0))</f>
        <v>29365.5</v>
      </c>
    </row>
    <row r="1246" spans="1:14">
      <c r="A1246" s="17" t="s">
        <v>2696</v>
      </c>
      <c r="B1246" s="17" t="s">
        <v>5052</v>
      </c>
      <c r="C1246" s="17" t="s">
        <v>2210</v>
      </c>
      <c r="D1246" s="17" t="s">
        <v>2211</v>
      </c>
      <c r="E1246" s="25">
        <v>347.2</v>
      </c>
      <c r="F1246" s="25">
        <v>408.5</v>
      </c>
      <c r="G1246" s="18">
        <v>46010</v>
      </c>
      <c r="H1246" s="17" t="s">
        <v>5013</v>
      </c>
      <c r="I1246" s="17" t="s">
        <v>22</v>
      </c>
      <c r="J1246" s="17" t="s">
        <v>2212</v>
      </c>
      <c r="K1246" s="17" t="s">
        <v>2501</v>
      </c>
      <c r="L1246" t="str">
        <f>IF(COUNTIFS(ZSOHPP055[订单号数值], ZSOHSD058[[#This Row],[订单号数值]], ZSOHPP055[行項目], ZSOHSD058[[#This Row],[行項目]])&gt;0, "Y", "")</f>
        <v>Y</v>
      </c>
      <c r="M1246">
        <f>IF(ZSOHSD058[[#This Row],[銷售訂單]]="", "", --ZSOHSD058[[#This Row],[銷售訂單]])</f>
        <v>6082749</v>
      </c>
      <c r="N1246" s="16">
        <f>IF(ZSOHSD058[[#This Row],[落胚數]]="","",IF(ISNUMBER(ZSOHSD058[[#This Row],[落胚數]]+0), ZSOHSD058[[#This Row],[落胚數]]+0, 0))</f>
        <v>408.5</v>
      </c>
    </row>
    <row r="1247" spans="1:14">
      <c r="A1247" s="17" t="s">
        <v>3105</v>
      </c>
      <c r="B1247" s="17" t="s">
        <v>5053</v>
      </c>
      <c r="C1247" s="17" t="s">
        <v>2210</v>
      </c>
      <c r="D1247" s="17" t="s">
        <v>2211</v>
      </c>
      <c r="E1247" s="25">
        <v>120</v>
      </c>
      <c r="F1247" s="25">
        <v>120.1</v>
      </c>
      <c r="G1247" s="18">
        <v>46011</v>
      </c>
      <c r="H1247" s="17" t="s">
        <v>4986</v>
      </c>
      <c r="I1247" s="17" t="s">
        <v>25</v>
      </c>
      <c r="J1247" s="17" t="s">
        <v>2212</v>
      </c>
      <c r="K1247" s="17" t="s">
        <v>2501</v>
      </c>
      <c r="L1247" t="str">
        <f>IF(COUNTIFS(ZSOHPP055[订单号数值], ZSOHSD058[[#This Row],[订单号数值]], ZSOHPP055[行項目], ZSOHSD058[[#This Row],[行項目]])&gt;0, "Y", "")</f>
        <v>Y</v>
      </c>
      <c r="M1247">
        <f>IF(ZSOHSD058[[#This Row],[銷售訂單]]="", "", --ZSOHSD058[[#This Row],[銷售訂單]])</f>
        <v>6082786</v>
      </c>
      <c r="N1247" s="16">
        <f>IF(ZSOHSD058[[#This Row],[落胚數]]="","",IF(ISNUMBER(ZSOHSD058[[#This Row],[落胚數]]+0), ZSOHSD058[[#This Row],[落胚數]]+0, 0))</f>
        <v>120.1</v>
      </c>
    </row>
    <row r="1248" spans="1:14">
      <c r="A1248" s="17" t="s">
        <v>3099</v>
      </c>
      <c r="B1248" s="17" t="s">
        <v>5054</v>
      </c>
      <c r="C1248" s="17" t="s">
        <v>2210</v>
      </c>
      <c r="D1248" s="17" t="s">
        <v>2211</v>
      </c>
      <c r="E1248" s="25">
        <v>3711.7</v>
      </c>
      <c r="F1248" s="25">
        <v>4366.8</v>
      </c>
      <c r="G1248" s="18">
        <v>46011</v>
      </c>
      <c r="H1248" s="17" t="s">
        <v>5055</v>
      </c>
      <c r="I1248" s="17" t="s">
        <v>24</v>
      </c>
      <c r="J1248" s="17" t="s">
        <v>2212</v>
      </c>
      <c r="K1248" s="17" t="s">
        <v>2501</v>
      </c>
      <c r="L1248" t="str">
        <f>IF(COUNTIFS(ZSOHPP055[订单号数值], ZSOHSD058[[#This Row],[订单号数值]], ZSOHPP055[行項目], ZSOHSD058[[#This Row],[行項目]])&gt;0, "Y", "")</f>
        <v>Y</v>
      </c>
      <c r="M1248">
        <f>IF(ZSOHSD058[[#This Row],[銷售訂單]]="", "", --ZSOHSD058[[#This Row],[銷售訂單]])</f>
        <v>6082791</v>
      </c>
      <c r="N1248" s="16">
        <f>IF(ZSOHSD058[[#This Row],[落胚數]]="","",IF(ISNUMBER(ZSOHSD058[[#This Row],[落胚數]]+0), ZSOHSD058[[#This Row],[落胚數]]+0, 0))</f>
        <v>4366.8</v>
      </c>
    </row>
    <row r="1249" spans="1:14">
      <c r="A1249" s="17" t="s">
        <v>2378</v>
      </c>
      <c r="B1249" s="17" t="s">
        <v>5054</v>
      </c>
      <c r="C1249" s="17" t="s">
        <v>2215</v>
      </c>
      <c r="D1249" s="17" t="s">
        <v>2211</v>
      </c>
      <c r="E1249" s="25">
        <v>117</v>
      </c>
      <c r="F1249" s="25">
        <v>156</v>
      </c>
      <c r="G1249" s="18">
        <v>46011</v>
      </c>
      <c r="H1249" s="17" t="s">
        <v>5055</v>
      </c>
      <c r="I1249" s="17" t="s">
        <v>24</v>
      </c>
      <c r="J1249" s="17" t="s">
        <v>2212</v>
      </c>
      <c r="K1249" s="17" t="s">
        <v>2501</v>
      </c>
      <c r="L1249" t="str">
        <f>IF(COUNTIFS(ZSOHPP055[订单号数值], ZSOHSD058[[#This Row],[订单号数值]], ZSOHPP055[行項目], ZSOHSD058[[#This Row],[行項目]])&gt;0, "Y", "")</f>
        <v>Y</v>
      </c>
      <c r="M1249">
        <f>IF(ZSOHSD058[[#This Row],[銷售訂單]]="", "", --ZSOHSD058[[#This Row],[銷售訂單]])</f>
        <v>6082791</v>
      </c>
      <c r="N1249" s="16">
        <f>IF(ZSOHSD058[[#This Row],[落胚數]]="","",IF(ISNUMBER(ZSOHSD058[[#This Row],[落胚數]]+0), ZSOHSD058[[#This Row],[落胚數]]+0, 0))</f>
        <v>156</v>
      </c>
    </row>
    <row r="1250" spans="1:14">
      <c r="A1250" s="17" t="s">
        <v>2597</v>
      </c>
      <c r="B1250" s="17" t="s">
        <v>5056</v>
      </c>
      <c r="C1250" s="17" t="s">
        <v>2210</v>
      </c>
      <c r="D1250" s="17" t="s">
        <v>2211</v>
      </c>
      <c r="E1250" s="25">
        <v>60</v>
      </c>
      <c r="F1250" s="25">
        <v>73.2</v>
      </c>
      <c r="G1250" s="18">
        <v>46014</v>
      </c>
      <c r="H1250" s="17" t="s">
        <v>4188</v>
      </c>
      <c r="I1250" s="17" t="s">
        <v>23</v>
      </c>
      <c r="J1250" s="17" t="s">
        <v>2212</v>
      </c>
      <c r="K1250" s="17" t="s">
        <v>2501</v>
      </c>
      <c r="L1250" t="str">
        <f>IF(COUNTIFS(ZSOHPP055[订单号数值], ZSOHSD058[[#This Row],[订单号数值]], ZSOHPP055[行項目], ZSOHSD058[[#This Row],[行項目]])&gt;0, "Y", "")</f>
        <v>Y</v>
      </c>
      <c r="M1250">
        <f>IF(ZSOHSD058[[#This Row],[銷售訂單]]="", "", --ZSOHSD058[[#This Row],[銷售訂單]])</f>
        <v>6082823</v>
      </c>
      <c r="N1250" s="16">
        <f>IF(ZSOHSD058[[#This Row],[落胚數]]="","",IF(ISNUMBER(ZSOHSD058[[#This Row],[落胚數]]+0), ZSOHSD058[[#This Row],[落胚數]]+0, 0))</f>
        <v>73.2</v>
      </c>
    </row>
    <row r="1251" spans="1:14">
      <c r="A1251" s="17" t="s">
        <v>2337</v>
      </c>
      <c r="B1251" s="17" t="s">
        <v>5057</v>
      </c>
      <c r="C1251" s="17" t="s">
        <v>2210</v>
      </c>
      <c r="D1251" s="17" t="s">
        <v>2211</v>
      </c>
      <c r="E1251" s="25">
        <v>995.6</v>
      </c>
      <c r="F1251" s="25">
        <v>1144.4000000000001</v>
      </c>
      <c r="G1251" s="18">
        <v>46014</v>
      </c>
      <c r="H1251" s="17" t="s">
        <v>5058</v>
      </c>
      <c r="I1251" s="17" t="s">
        <v>24</v>
      </c>
      <c r="J1251" s="17" t="s">
        <v>2212</v>
      </c>
      <c r="K1251" s="17" t="s">
        <v>2501</v>
      </c>
      <c r="L1251" t="str">
        <f>IF(COUNTIFS(ZSOHPP055[订单号数值], ZSOHSD058[[#This Row],[订单号数值]], ZSOHPP055[行項目], ZSOHSD058[[#This Row],[行項目]])&gt;0, "Y", "")</f>
        <v>Y</v>
      </c>
      <c r="M1251">
        <f>IF(ZSOHSD058[[#This Row],[銷售訂單]]="", "", --ZSOHSD058[[#This Row],[銷售訂單]])</f>
        <v>6082830</v>
      </c>
      <c r="N1251" s="16">
        <f>IF(ZSOHSD058[[#This Row],[落胚數]]="","",IF(ISNUMBER(ZSOHSD058[[#This Row],[落胚數]]+0), ZSOHSD058[[#This Row],[落胚數]]+0, 0))</f>
        <v>1144.4000000000001</v>
      </c>
    </row>
    <row r="1252" spans="1:14">
      <c r="A1252" s="17" t="s">
        <v>2373</v>
      </c>
      <c r="B1252" s="17" t="s">
        <v>5057</v>
      </c>
      <c r="C1252" s="17" t="s">
        <v>2215</v>
      </c>
      <c r="D1252" s="17" t="s">
        <v>2211</v>
      </c>
      <c r="E1252" s="25">
        <v>36.299999999999997</v>
      </c>
      <c r="F1252" s="25">
        <v>54.2</v>
      </c>
      <c r="G1252" s="18">
        <v>46014</v>
      </c>
      <c r="H1252" s="17" t="s">
        <v>5058</v>
      </c>
      <c r="I1252" s="17" t="s">
        <v>24</v>
      </c>
      <c r="J1252" s="17" t="s">
        <v>2212</v>
      </c>
      <c r="K1252" s="17" t="s">
        <v>2213</v>
      </c>
      <c r="L1252" t="str">
        <f>IF(COUNTIFS(ZSOHPP055[订单号数值], ZSOHSD058[[#This Row],[订单号数值]], ZSOHPP055[行項目], ZSOHSD058[[#This Row],[行項目]])&gt;0, "Y", "")</f>
        <v/>
      </c>
      <c r="M1252">
        <f>IF(ZSOHSD058[[#This Row],[銷售訂單]]="", "", --ZSOHSD058[[#This Row],[銷售訂單]])</f>
        <v>6082830</v>
      </c>
      <c r="N1252" s="16">
        <f>IF(ZSOHSD058[[#This Row],[落胚數]]="","",IF(ISNUMBER(ZSOHSD058[[#This Row],[落胚數]]+0), ZSOHSD058[[#This Row],[落胚數]]+0, 0))</f>
        <v>54.2</v>
      </c>
    </row>
    <row r="1253" spans="1:14">
      <c r="A1253" s="17" t="s">
        <v>3063</v>
      </c>
      <c r="B1253" s="17" t="s">
        <v>5059</v>
      </c>
      <c r="C1253" s="17" t="s">
        <v>2210</v>
      </c>
      <c r="D1253" s="17" t="s">
        <v>2211</v>
      </c>
      <c r="E1253" s="25">
        <v>50.1</v>
      </c>
      <c r="F1253" s="25">
        <v>53.8</v>
      </c>
      <c r="G1253" s="18">
        <v>46015</v>
      </c>
      <c r="H1253" s="17" t="s">
        <v>5060</v>
      </c>
      <c r="I1253" s="17" t="s">
        <v>20</v>
      </c>
      <c r="J1253" s="17" t="s">
        <v>2212</v>
      </c>
      <c r="K1253" s="17" t="s">
        <v>2501</v>
      </c>
      <c r="L1253" t="str">
        <f>IF(COUNTIFS(ZSOHPP055[订单号数值], ZSOHSD058[[#This Row],[订单号数值]], ZSOHPP055[行項目], ZSOHSD058[[#This Row],[行項目]])&gt;0, "Y", "")</f>
        <v>Y</v>
      </c>
      <c r="M1253">
        <f>IF(ZSOHSD058[[#This Row],[銷售訂單]]="", "", --ZSOHSD058[[#This Row],[銷售訂單]])</f>
        <v>6082844</v>
      </c>
      <c r="N1253" s="16">
        <f>IF(ZSOHSD058[[#This Row],[落胚數]]="","",IF(ISNUMBER(ZSOHSD058[[#This Row],[落胚數]]+0), ZSOHSD058[[#This Row],[落胚數]]+0, 0))</f>
        <v>53.8</v>
      </c>
    </row>
    <row r="1254" spans="1:14">
      <c r="A1254" s="17" t="s">
        <v>3111</v>
      </c>
      <c r="B1254" s="17" t="s">
        <v>5061</v>
      </c>
      <c r="C1254" s="17" t="s">
        <v>2210</v>
      </c>
      <c r="D1254" s="17" t="s">
        <v>2211</v>
      </c>
      <c r="E1254" s="25">
        <v>100</v>
      </c>
      <c r="F1254" s="25">
        <v>119.8</v>
      </c>
      <c r="G1254" s="18">
        <v>46015</v>
      </c>
      <c r="H1254" s="17" t="s">
        <v>5062</v>
      </c>
      <c r="I1254" s="17" t="s">
        <v>22</v>
      </c>
      <c r="J1254" s="17" t="s">
        <v>2212</v>
      </c>
      <c r="K1254" s="17" t="s">
        <v>2501</v>
      </c>
      <c r="L1254" t="str">
        <f>IF(COUNTIFS(ZSOHPP055[订单号数值], ZSOHSD058[[#This Row],[订单号数值]], ZSOHPP055[行項目], ZSOHSD058[[#This Row],[行項目]])&gt;0, "Y", "")</f>
        <v>Y</v>
      </c>
      <c r="M1254">
        <f>IF(ZSOHSD058[[#This Row],[銷售訂單]]="", "", --ZSOHSD058[[#This Row],[銷售訂單]])</f>
        <v>6082873</v>
      </c>
      <c r="N1254" s="16">
        <f>IF(ZSOHSD058[[#This Row],[落胚數]]="","",IF(ISNUMBER(ZSOHSD058[[#This Row],[落胚數]]+0), ZSOHSD058[[#This Row],[落胚數]]+0, 0))</f>
        <v>119.8</v>
      </c>
    </row>
    <row r="1255" spans="1:14">
      <c r="A1255" s="17" t="s">
        <v>2432</v>
      </c>
      <c r="B1255" s="17" t="s">
        <v>5063</v>
      </c>
      <c r="C1255" s="17" t="s">
        <v>2210</v>
      </c>
      <c r="D1255" s="17" t="s">
        <v>2211</v>
      </c>
      <c r="E1255" s="25">
        <v>1489.1</v>
      </c>
      <c r="F1255" s="25">
        <v>1601.2</v>
      </c>
      <c r="G1255" s="18">
        <v>46017</v>
      </c>
      <c r="H1255" s="17" t="s">
        <v>5055</v>
      </c>
      <c r="I1255" s="17" t="s">
        <v>25</v>
      </c>
      <c r="J1255" s="17" t="s">
        <v>2212</v>
      </c>
      <c r="K1255" s="17" t="s">
        <v>2501</v>
      </c>
      <c r="L1255" t="str">
        <f>IF(COUNTIFS(ZSOHPP055[订单号数值], ZSOHSD058[[#This Row],[订单号数值]], ZSOHPP055[行項目], ZSOHSD058[[#This Row],[行項目]])&gt;0, "Y", "")</f>
        <v>Y</v>
      </c>
      <c r="M1255">
        <f>IF(ZSOHSD058[[#This Row],[銷售訂單]]="", "", --ZSOHSD058[[#This Row],[銷售訂單]])</f>
        <v>6082929</v>
      </c>
      <c r="N1255" s="16">
        <f>IF(ZSOHSD058[[#This Row],[落胚數]]="","",IF(ISNUMBER(ZSOHSD058[[#This Row],[落胚數]]+0), ZSOHSD058[[#This Row],[落胚數]]+0, 0))</f>
        <v>1601.2</v>
      </c>
    </row>
    <row r="1256" spans="1:14">
      <c r="A1256" s="17" t="s">
        <v>3099</v>
      </c>
      <c r="B1256" s="17" t="s">
        <v>5064</v>
      </c>
      <c r="C1256" s="17" t="s">
        <v>2210</v>
      </c>
      <c r="D1256" s="17" t="s">
        <v>2211</v>
      </c>
      <c r="E1256" s="25">
        <v>3699</v>
      </c>
      <c r="F1256" s="25">
        <v>4251.8</v>
      </c>
      <c r="G1256" s="18">
        <v>46017</v>
      </c>
      <c r="H1256" s="17" t="s">
        <v>5065</v>
      </c>
      <c r="I1256" s="17" t="s">
        <v>24</v>
      </c>
      <c r="J1256" s="17" t="s">
        <v>2212</v>
      </c>
      <c r="K1256" s="17" t="s">
        <v>2501</v>
      </c>
      <c r="L1256" t="str">
        <f>IF(COUNTIFS(ZSOHPP055[订单号数值], ZSOHSD058[[#This Row],[订单号数值]], ZSOHPP055[行項目], ZSOHSD058[[#This Row],[行項目]])&gt;0, "Y", "")</f>
        <v>Y</v>
      </c>
      <c r="M1256">
        <f>IF(ZSOHSD058[[#This Row],[銷售訂單]]="", "", --ZSOHSD058[[#This Row],[銷售訂單]])</f>
        <v>6082948</v>
      </c>
      <c r="N1256" s="16">
        <f>IF(ZSOHSD058[[#This Row],[落胚數]]="","",IF(ISNUMBER(ZSOHSD058[[#This Row],[落胚數]]+0), ZSOHSD058[[#This Row],[落胚數]]+0, 0))</f>
        <v>4251.8</v>
      </c>
    </row>
    <row r="1257" spans="1:14">
      <c r="A1257" s="17" t="s">
        <v>2337</v>
      </c>
      <c r="B1257" s="17" t="s">
        <v>5064</v>
      </c>
      <c r="C1257" s="17" t="s">
        <v>2215</v>
      </c>
      <c r="D1257" s="17" t="s">
        <v>2211</v>
      </c>
      <c r="E1257" s="25">
        <v>4585.3999999999996</v>
      </c>
      <c r="F1257" s="25">
        <v>5270.5</v>
      </c>
      <c r="G1257" s="18">
        <v>46017</v>
      </c>
      <c r="H1257" s="17" t="s">
        <v>5065</v>
      </c>
      <c r="I1257" s="17" t="s">
        <v>24</v>
      </c>
      <c r="J1257" s="17" t="s">
        <v>2212</v>
      </c>
      <c r="K1257" s="17" t="s">
        <v>2501</v>
      </c>
      <c r="L1257" t="str">
        <f>IF(COUNTIFS(ZSOHPP055[订单号数值], ZSOHSD058[[#This Row],[订单号数值]], ZSOHPP055[行項目], ZSOHSD058[[#This Row],[行項目]])&gt;0, "Y", "")</f>
        <v>Y</v>
      </c>
      <c r="M1257">
        <f>IF(ZSOHSD058[[#This Row],[銷售訂單]]="", "", --ZSOHSD058[[#This Row],[銷售訂單]])</f>
        <v>6082948</v>
      </c>
      <c r="N1257" s="16">
        <f>IF(ZSOHSD058[[#This Row],[落胚數]]="","",IF(ISNUMBER(ZSOHSD058[[#This Row],[落胚數]]+0), ZSOHSD058[[#This Row],[落胚數]]+0, 0))</f>
        <v>5270.5</v>
      </c>
    </row>
    <row r="1258" spans="1:14">
      <c r="A1258" s="17" t="s">
        <v>2378</v>
      </c>
      <c r="B1258" s="17" t="s">
        <v>5064</v>
      </c>
      <c r="C1258" s="17" t="s">
        <v>2216</v>
      </c>
      <c r="D1258" s="17" t="s">
        <v>2211</v>
      </c>
      <c r="E1258" s="25">
        <v>111.6</v>
      </c>
      <c r="F1258" s="25">
        <v>131.30000000000001</v>
      </c>
      <c r="G1258" s="18">
        <v>46017</v>
      </c>
      <c r="H1258" s="17" t="s">
        <v>5065</v>
      </c>
      <c r="I1258" s="17" t="s">
        <v>24</v>
      </c>
      <c r="J1258" s="17" t="s">
        <v>2212</v>
      </c>
      <c r="K1258" s="17" t="s">
        <v>2501</v>
      </c>
      <c r="L1258" t="str">
        <f>IF(COUNTIFS(ZSOHPP055[订单号数值], ZSOHSD058[[#This Row],[订单号数值]], ZSOHPP055[行項目], ZSOHSD058[[#This Row],[行項目]])&gt;0, "Y", "")</f>
        <v/>
      </c>
      <c r="M1258">
        <f>IF(ZSOHSD058[[#This Row],[銷售訂單]]="", "", --ZSOHSD058[[#This Row],[銷售訂單]])</f>
        <v>6082948</v>
      </c>
      <c r="N1258" s="16">
        <f>IF(ZSOHSD058[[#This Row],[落胚數]]="","",IF(ISNUMBER(ZSOHSD058[[#This Row],[落胚數]]+0), ZSOHSD058[[#This Row],[落胚數]]+0, 0))</f>
        <v>131.30000000000001</v>
      </c>
    </row>
    <row r="1259" spans="1:14">
      <c r="A1259" s="17" t="s">
        <v>2373</v>
      </c>
      <c r="B1259" s="17" t="s">
        <v>5064</v>
      </c>
      <c r="C1259" s="17" t="s">
        <v>2217</v>
      </c>
      <c r="D1259" s="17" t="s">
        <v>2211</v>
      </c>
      <c r="E1259" s="25">
        <v>136.1</v>
      </c>
      <c r="F1259" s="25">
        <v>160.1</v>
      </c>
      <c r="G1259" s="18">
        <v>46017</v>
      </c>
      <c r="H1259" s="17" t="s">
        <v>5065</v>
      </c>
      <c r="I1259" s="17" t="s">
        <v>24</v>
      </c>
      <c r="J1259" s="17" t="s">
        <v>2212</v>
      </c>
      <c r="K1259" s="17" t="s">
        <v>2501</v>
      </c>
      <c r="L1259" t="str">
        <f>IF(COUNTIFS(ZSOHPP055[订单号数值], ZSOHSD058[[#This Row],[订单号数值]], ZSOHPP055[行項目], ZSOHSD058[[#This Row],[行項目]])&gt;0, "Y", "")</f>
        <v>Y</v>
      </c>
      <c r="M1259">
        <f>IF(ZSOHSD058[[#This Row],[銷售訂單]]="", "", --ZSOHSD058[[#This Row],[銷售訂單]])</f>
        <v>6082948</v>
      </c>
      <c r="N1259" s="16">
        <f>IF(ZSOHSD058[[#This Row],[落胚數]]="","",IF(ISNUMBER(ZSOHSD058[[#This Row],[落胚數]]+0), ZSOHSD058[[#This Row],[落胚數]]+0, 0))</f>
        <v>160.1</v>
      </c>
    </row>
    <row r="1260" spans="1:14">
      <c r="A1260" s="17" t="s">
        <v>2922</v>
      </c>
      <c r="B1260" s="17" t="s">
        <v>5066</v>
      </c>
      <c r="C1260" s="17" t="s">
        <v>2210</v>
      </c>
      <c r="D1260" s="17" t="s">
        <v>2211</v>
      </c>
      <c r="E1260" s="25">
        <v>2500</v>
      </c>
      <c r="F1260" s="25">
        <v>2777.8</v>
      </c>
      <c r="G1260" s="18">
        <v>46017</v>
      </c>
      <c r="H1260" s="17" t="s">
        <v>5046</v>
      </c>
      <c r="I1260" s="17" t="s">
        <v>22</v>
      </c>
      <c r="J1260" s="17" t="s">
        <v>2212</v>
      </c>
      <c r="K1260" s="17" t="s">
        <v>2501</v>
      </c>
      <c r="L1260" t="str">
        <f>IF(COUNTIFS(ZSOHPP055[订单号数值], ZSOHSD058[[#This Row],[订单号数值]], ZSOHPP055[行項目], ZSOHSD058[[#This Row],[行項目]])&gt;0, "Y", "")</f>
        <v>Y</v>
      </c>
      <c r="M1260">
        <f>IF(ZSOHSD058[[#This Row],[銷售訂單]]="", "", --ZSOHSD058[[#This Row],[銷售訂單]])</f>
        <v>6082954</v>
      </c>
      <c r="N1260" s="16">
        <f>IF(ZSOHSD058[[#This Row],[落胚數]]="","",IF(ISNUMBER(ZSOHSD058[[#This Row],[落胚數]]+0), ZSOHSD058[[#This Row],[落胚數]]+0, 0))</f>
        <v>2777.8</v>
      </c>
    </row>
    <row r="1261" spans="1:14">
      <c r="A1261" s="17" t="s">
        <v>3089</v>
      </c>
      <c r="B1261" s="17" t="s">
        <v>5067</v>
      </c>
      <c r="C1261" s="17" t="s">
        <v>2210</v>
      </c>
      <c r="D1261" s="17" t="s">
        <v>2211</v>
      </c>
      <c r="E1261" s="25">
        <v>50</v>
      </c>
      <c r="F1261" s="25">
        <v>58.8</v>
      </c>
      <c r="G1261" s="18">
        <v>46018</v>
      </c>
      <c r="H1261" s="17" t="s">
        <v>4986</v>
      </c>
      <c r="I1261" s="17" t="s">
        <v>24</v>
      </c>
      <c r="J1261" s="17" t="s">
        <v>2212</v>
      </c>
      <c r="K1261" s="17" t="s">
        <v>2501</v>
      </c>
      <c r="L1261" t="str">
        <f>IF(COUNTIFS(ZSOHPP055[订单号数值], ZSOHSD058[[#This Row],[订单号数值]], ZSOHPP055[行項目], ZSOHSD058[[#This Row],[行項目]])&gt;0, "Y", "")</f>
        <v>Y</v>
      </c>
      <c r="M1261">
        <f>IF(ZSOHSD058[[#This Row],[銷售訂單]]="", "", --ZSOHSD058[[#This Row],[銷售訂單]])</f>
        <v>6082965</v>
      </c>
      <c r="N1261" s="16">
        <f>IF(ZSOHSD058[[#This Row],[落胚數]]="","",IF(ISNUMBER(ZSOHSD058[[#This Row],[落胚數]]+0), ZSOHSD058[[#This Row],[落胚數]]+0, 0))</f>
        <v>58.8</v>
      </c>
    </row>
    <row r="1262" spans="1:14">
      <c r="A1262" s="17" t="s">
        <v>2696</v>
      </c>
      <c r="B1262" s="17" t="s">
        <v>5068</v>
      </c>
      <c r="C1262" s="17" t="s">
        <v>2210</v>
      </c>
      <c r="D1262" s="17" t="s">
        <v>2211</v>
      </c>
      <c r="E1262" s="25">
        <v>517.20000000000005</v>
      </c>
      <c r="F1262" s="25">
        <v>646.5</v>
      </c>
      <c r="G1262" s="18">
        <v>46021</v>
      </c>
      <c r="H1262" s="17" t="s">
        <v>5069</v>
      </c>
      <c r="I1262" s="17" t="s">
        <v>22</v>
      </c>
      <c r="J1262" s="17" t="s">
        <v>2212</v>
      </c>
      <c r="K1262" s="17" t="s">
        <v>2501</v>
      </c>
      <c r="L1262" t="str">
        <f>IF(COUNTIFS(ZSOHPP055[订单号数值], ZSOHSD058[[#This Row],[订单号数值]], ZSOHPP055[行項目], ZSOHSD058[[#This Row],[行項目]])&gt;0, "Y", "")</f>
        <v>Y</v>
      </c>
      <c r="M1262">
        <f>IF(ZSOHSD058[[#This Row],[銷售訂單]]="", "", --ZSOHSD058[[#This Row],[銷售訂單]])</f>
        <v>6083027</v>
      </c>
      <c r="N1262" s="16">
        <f>IF(ZSOHSD058[[#This Row],[落胚數]]="","",IF(ISNUMBER(ZSOHSD058[[#This Row],[落胚數]]+0), ZSOHSD058[[#This Row],[落胚數]]+0, 0))</f>
        <v>646.5</v>
      </c>
    </row>
    <row r="1263" spans="1:14">
      <c r="A1263" s="17" t="s">
        <v>2746</v>
      </c>
      <c r="B1263" s="17" t="s">
        <v>5070</v>
      </c>
      <c r="C1263" s="17" t="s">
        <v>2210</v>
      </c>
      <c r="D1263" s="17" t="s">
        <v>2211</v>
      </c>
      <c r="E1263" s="25">
        <v>60</v>
      </c>
      <c r="F1263" s="25">
        <v>75</v>
      </c>
      <c r="G1263" s="18">
        <v>46024</v>
      </c>
      <c r="H1263" s="17" t="s">
        <v>5071</v>
      </c>
      <c r="I1263" s="17" t="s">
        <v>23</v>
      </c>
      <c r="J1263" s="17" t="s">
        <v>2212</v>
      </c>
      <c r="K1263" s="17" t="s">
        <v>2501</v>
      </c>
      <c r="L1263" t="str">
        <f>IF(COUNTIFS(ZSOHPP055[订单号数值], ZSOHSD058[[#This Row],[订单号数值]], ZSOHPP055[行項目], ZSOHSD058[[#This Row],[行項目]])&gt;0, "Y", "")</f>
        <v>Y</v>
      </c>
      <c r="M1263">
        <f>IF(ZSOHSD058[[#This Row],[銷售訂單]]="", "", --ZSOHSD058[[#This Row],[銷售訂單]])</f>
        <v>6083072</v>
      </c>
      <c r="N1263" s="16">
        <f>IF(ZSOHSD058[[#This Row],[落胚數]]="","",IF(ISNUMBER(ZSOHSD058[[#This Row],[落胚數]]+0), ZSOHSD058[[#This Row],[落胚數]]+0, 0))</f>
        <v>75</v>
      </c>
    </row>
    <row r="1264" spans="1:14">
      <c r="A1264" s="17" t="s">
        <v>2465</v>
      </c>
      <c r="B1264" s="17" t="s">
        <v>5072</v>
      </c>
      <c r="C1264" s="17" t="s">
        <v>2210</v>
      </c>
      <c r="D1264" s="17" t="s">
        <v>2211</v>
      </c>
      <c r="E1264" s="25">
        <v>13930.6</v>
      </c>
      <c r="F1264" s="25">
        <v>15478.4</v>
      </c>
      <c r="G1264" s="18">
        <v>46027</v>
      </c>
      <c r="H1264" s="17" t="s">
        <v>5073</v>
      </c>
      <c r="I1264" s="17" t="s">
        <v>20</v>
      </c>
      <c r="J1264" s="17" t="s">
        <v>2212</v>
      </c>
      <c r="K1264" s="17" t="s">
        <v>2501</v>
      </c>
      <c r="L1264" t="str">
        <f>IF(COUNTIFS(ZSOHPP055[订单号数值], ZSOHSD058[[#This Row],[订单号数值]], ZSOHPP055[行項目], ZSOHSD058[[#This Row],[行項目]])&gt;0, "Y", "")</f>
        <v/>
      </c>
      <c r="M1264">
        <f>IF(ZSOHSD058[[#This Row],[銷售訂單]]="", "", --ZSOHSD058[[#This Row],[銷售訂單]])</f>
        <v>6083104</v>
      </c>
      <c r="N1264" s="16">
        <f>IF(ZSOHSD058[[#This Row],[落胚數]]="","",IF(ISNUMBER(ZSOHSD058[[#This Row],[落胚數]]+0), ZSOHSD058[[#This Row],[落胚數]]+0, 0))</f>
        <v>15478.4</v>
      </c>
    </row>
    <row r="1265" spans="1:14">
      <c r="A1265" s="17" t="s">
        <v>2603</v>
      </c>
      <c r="B1265" s="17" t="s">
        <v>5074</v>
      </c>
      <c r="C1265" s="17" t="s">
        <v>2210</v>
      </c>
      <c r="D1265" s="17" t="s">
        <v>2211</v>
      </c>
      <c r="E1265" s="25">
        <v>120</v>
      </c>
      <c r="F1265" s="25">
        <v>133.30000000000001</v>
      </c>
      <c r="G1265" s="18">
        <v>46028</v>
      </c>
      <c r="H1265" s="17" t="s">
        <v>5075</v>
      </c>
      <c r="I1265" s="17" t="s">
        <v>22</v>
      </c>
      <c r="J1265" s="17" t="s">
        <v>2212</v>
      </c>
      <c r="K1265" s="17" t="s">
        <v>2501</v>
      </c>
      <c r="L1265" t="str">
        <f>IF(COUNTIFS(ZSOHPP055[订单号数值], ZSOHSD058[[#This Row],[订单号数值]], ZSOHPP055[行項目], ZSOHSD058[[#This Row],[行項目]])&gt;0, "Y", "")</f>
        <v>Y</v>
      </c>
      <c r="M1265">
        <f>IF(ZSOHSD058[[#This Row],[銷售訂單]]="", "", --ZSOHSD058[[#This Row],[銷售訂單]])</f>
        <v>6083129</v>
      </c>
      <c r="N1265" s="16">
        <f>IF(ZSOHSD058[[#This Row],[落胚數]]="","",IF(ISNUMBER(ZSOHSD058[[#This Row],[落胚數]]+0), ZSOHSD058[[#This Row],[落胚數]]+0, 0))</f>
        <v>133.30000000000001</v>
      </c>
    </row>
    <row r="1266" spans="1:14">
      <c r="A1266" s="17" t="s">
        <v>2849</v>
      </c>
      <c r="B1266" s="17" t="s">
        <v>5076</v>
      </c>
      <c r="C1266" s="17" t="s">
        <v>2210</v>
      </c>
      <c r="D1266" s="17" t="s">
        <v>2211</v>
      </c>
      <c r="E1266" s="25">
        <v>6269</v>
      </c>
      <c r="F1266" s="25">
        <v>6740.9</v>
      </c>
      <c r="G1266" s="18">
        <v>46028</v>
      </c>
      <c r="H1266" s="17" t="s">
        <v>4190</v>
      </c>
      <c r="I1266" s="17" t="s">
        <v>20</v>
      </c>
      <c r="J1266" s="17" t="s">
        <v>2212</v>
      </c>
      <c r="K1266" s="17" t="s">
        <v>2501</v>
      </c>
      <c r="L1266" t="str">
        <f>IF(COUNTIFS(ZSOHPP055[订单号数值], ZSOHSD058[[#This Row],[订单号数值]], ZSOHPP055[行項目], ZSOHSD058[[#This Row],[行項目]])&gt;0, "Y", "")</f>
        <v>Y</v>
      </c>
      <c r="M1266">
        <f>IF(ZSOHSD058[[#This Row],[銷售訂單]]="", "", --ZSOHSD058[[#This Row],[銷售訂單]])</f>
        <v>6083130</v>
      </c>
      <c r="N1266" s="16">
        <f>IF(ZSOHSD058[[#This Row],[落胚數]]="","",IF(ISNUMBER(ZSOHSD058[[#This Row],[落胚數]]+0), ZSOHSD058[[#This Row],[落胚數]]+0, 0))</f>
        <v>6740.9</v>
      </c>
    </row>
    <row r="1267" spans="1:14">
      <c r="A1267" s="17" t="s">
        <v>2851</v>
      </c>
      <c r="B1267" s="17" t="s">
        <v>5076</v>
      </c>
      <c r="C1267" s="17" t="s">
        <v>2215</v>
      </c>
      <c r="D1267" s="17" t="s">
        <v>2211</v>
      </c>
      <c r="E1267" s="25">
        <v>7088.5</v>
      </c>
      <c r="F1267" s="25">
        <v>7622.1</v>
      </c>
      <c r="G1267" s="18">
        <v>46028</v>
      </c>
      <c r="H1267" s="17" t="s">
        <v>4190</v>
      </c>
      <c r="I1267" s="17" t="s">
        <v>20</v>
      </c>
      <c r="J1267" s="17" t="s">
        <v>2212</v>
      </c>
      <c r="K1267" s="17" t="s">
        <v>4167</v>
      </c>
      <c r="L1267" t="str">
        <f>IF(COUNTIFS(ZSOHPP055[订单号数值], ZSOHSD058[[#This Row],[订单号数值]], ZSOHPP055[行項目], ZSOHSD058[[#This Row],[行項目]])&gt;0, "Y", "")</f>
        <v/>
      </c>
      <c r="M1267">
        <f>IF(ZSOHSD058[[#This Row],[銷售訂單]]="", "", --ZSOHSD058[[#This Row],[銷售訂單]])</f>
        <v>6083130</v>
      </c>
      <c r="N1267" s="16">
        <f>IF(ZSOHSD058[[#This Row],[落胚數]]="","",IF(ISNUMBER(ZSOHSD058[[#This Row],[落胚數]]+0), ZSOHSD058[[#This Row],[落胚數]]+0, 0))</f>
        <v>7622.1</v>
      </c>
    </row>
    <row r="1268" spans="1:14">
      <c r="A1268" s="17" t="s">
        <v>4808</v>
      </c>
      <c r="B1268" s="17" t="s">
        <v>5076</v>
      </c>
      <c r="C1268" s="17" t="s">
        <v>2216</v>
      </c>
      <c r="D1268" s="17" t="s">
        <v>2211</v>
      </c>
      <c r="E1268" s="25">
        <v>2957</v>
      </c>
      <c r="F1268" s="25">
        <v>3179.6</v>
      </c>
      <c r="G1268" s="18">
        <v>46028</v>
      </c>
      <c r="H1268" s="17" t="s">
        <v>4190</v>
      </c>
      <c r="I1268" s="17" t="s">
        <v>20</v>
      </c>
      <c r="J1268" s="17" t="s">
        <v>2212</v>
      </c>
      <c r="K1268" s="17" t="s">
        <v>4167</v>
      </c>
      <c r="L1268" t="str">
        <f>IF(COUNTIFS(ZSOHPP055[订单号数值], ZSOHSD058[[#This Row],[订单号数值]], ZSOHPP055[行項目], ZSOHSD058[[#This Row],[行項目]])&gt;0, "Y", "")</f>
        <v/>
      </c>
      <c r="M1268">
        <f>IF(ZSOHSD058[[#This Row],[銷售訂單]]="", "", --ZSOHSD058[[#This Row],[銷售訂單]])</f>
        <v>6083130</v>
      </c>
      <c r="N1268" s="16">
        <f>IF(ZSOHSD058[[#This Row],[落胚數]]="","",IF(ISNUMBER(ZSOHSD058[[#This Row],[落胚數]]+0), ZSOHSD058[[#This Row],[落胚數]]+0, 0))</f>
        <v>3179.6</v>
      </c>
    </row>
    <row r="1269" spans="1:14">
      <c r="A1269" s="17" t="s">
        <v>3122</v>
      </c>
      <c r="B1269" s="17" t="s">
        <v>5077</v>
      </c>
      <c r="C1269" s="17" t="s">
        <v>2210</v>
      </c>
      <c r="D1269" s="17" t="s">
        <v>2211</v>
      </c>
      <c r="E1269" s="25">
        <v>2957</v>
      </c>
      <c r="F1269" s="25">
        <v>3179.6</v>
      </c>
      <c r="G1269" s="18">
        <v>46028</v>
      </c>
      <c r="H1269" s="17" t="s">
        <v>4190</v>
      </c>
      <c r="I1269" s="17" t="s">
        <v>20</v>
      </c>
      <c r="J1269" s="17" t="s">
        <v>2212</v>
      </c>
      <c r="K1269" s="17" t="s">
        <v>4167</v>
      </c>
      <c r="L1269" t="str">
        <f>IF(COUNTIFS(ZSOHPP055[订单号数值], ZSOHSD058[[#This Row],[订单号数值]], ZSOHPP055[行項目], ZSOHSD058[[#This Row],[行項目]])&gt;0, "Y", "")</f>
        <v/>
      </c>
      <c r="M1269">
        <f>IF(ZSOHSD058[[#This Row],[銷售訂單]]="", "", --ZSOHSD058[[#This Row],[銷售訂單]])</f>
        <v>6083134</v>
      </c>
      <c r="N1269" s="16">
        <f>IF(ZSOHSD058[[#This Row],[落胚數]]="","",IF(ISNUMBER(ZSOHSD058[[#This Row],[落胚數]]+0), ZSOHSD058[[#This Row],[落胚數]]+0, 0))</f>
        <v>3179.6</v>
      </c>
    </row>
    <row r="1270" spans="1:14">
      <c r="A1270" s="17" t="s">
        <v>5078</v>
      </c>
      <c r="B1270" s="17" t="s">
        <v>5079</v>
      </c>
      <c r="C1270" s="17" t="s">
        <v>2210</v>
      </c>
      <c r="D1270" s="17" t="s">
        <v>2211</v>
      </c>
      <c r="E1270" s="25">
        <v>7600.1</v>
      </c>
      <c r="F1270" s="25">
        <v>8172.1</v>
      </c>
      <c r="G1270" s="18">
        <v>46029</v>
      </c>
      <c r="H1270" s="17" t="s">
        <v>5062</v>
      </c>
      <c r="I1270" s="17" t="s">
        <v>20</v>
      </c>
      <c r="J1270" s="17" t="s">
        <v>2212</v>
      </c>
      <c r="K1270" s="17" t="s">
        <v>4167</v>
      </c>
      <c r="L1270" t="str">
        <f>IF(COUNTIFS(ZSOHPP055[订单号数值], ZSOHSD058[[#This Row],[订单号数值]], ZSOHPP055[行項目], ZSOHSD058[[#This Row],[行項目]])&gt;0, "Y", "")</f>
        <v/>
      </c>
      <c r="M1270">
        <f>IF(ZSOHSD058[[#This Row],[銷售訂單]]="", "", --ZSOHSD058[[#This Row],[銷售訂單]])</f>
        <v>6083143</v>
      </c>
      <c r="N1270" s="16">
        <f>IF(ZSOHSD058[[#This Row],[落胚數]]="","",IF(ISNUMBER(ZSOHSD058[[#This Row],[落胚數]]+0), ZSOHSD058[[#This Row],[落胚數]]+0, 0))</f>
        <v>8172.1</v>
      </c>
    </row>
    <row r="1271" spans="1:14">
      <c r="A1271" s="17" t="s">
        <v>2851</v>
      </c>
      <c r="B1271" s="17" t="s">
        <v>5080</v>
      </c>
      <c r="C1271" s="17" t="s">
        <v>2210</v>
      </c>
      <c r="D1271" s="17" t="s">
        <v>2211</v>
      </c>
      <c r="E1271" s="25">
        <v>4510.8999999999996</v>
      </c>
      <c r="F1271" s="25">
        <v>4850.3999999999996</v>
      </c>
      <c r="G1271" s="18">
        <v>46029</v>
      </c>
      <c r="H1271" s="17" t="s">
        <v>4190</v>
      </c>
      <c r="I1271" s="17" t="s">
        <v>20</v>
      </c>
      <c r="J1271" s="17" t="s">
        <v>2212</v>
      </c>
      <c r="K1271" s="17" t="s">
        <v>2501</v>
      </c>
      <c r="L1271" t="str">
        <f>IF(COUNTIFS(ZSOHPP055[订单号数值], ZSOHSD058[[#This Row],[订单号数值]], ZSOHPP055[行項目], ZSOHSD058[[#This Row],[行項目]])&gt;0, "Y", "")</f>
        <v>Y</v>
      </c>
      <c r="M1271">
        <f>IF(ZSOHSD058[[#This Row],[銷售訂單]]="", "", --ZSOHSD058[[#This Row],[銷售訂單]])</f>
        <v>6083162</v>
      </c>
      <c r="N1271" s="16">
        <f>IF(ZSOHSD058[[#This Row],[落胚數]]="","",IF(ISNUMBER(ZSOHSD058[[#This Row],[落胚數]]+0), ZSOHSD058[[#This Row],[落胚數]]+0, 0))</f>
        <v>4850.3999999999996</v>
      </c>
    </row>
    <row r="1272" spans="1:14">
      <c r="A1272" s="17" t="s">
        <v>2851</v>
      </c>
      <c r="B1272" s="17" t="s">
        <v>5080</v>
      </c>
      <c r="C1272" s="17" t="s">
        <v>2215</v>
      </c>
      <c r="D1272" s="17" t="s">
        <v>2211</v>
      </c>
      <c r="E1272" s="25">
        <v>2577.6999999999998</v>
      </c>
      <c r="F1272" s="25">
        <v>2771.7</v>
      </c>
      <c r="G1272" s="18">
        <v>46029</v>
      </c>
      <c r="H1272" s="17" t="s">
        <v>4190</v>
      </c>
      <c r="I1272" s="17" t="s">
        <v>20</v>
      </c>
      <c r="J1272" s="17" t="s">
        <v>2212</v>
      </c>
      <c r="K1272" s="17" t="s">
        <v>2501</v>
      </c>
      <c r="L1272" t="str">
        <f>IF(COUNTIFS(ZSOHPP055[订单号数值], ZSOHSD058[[#This Row],[订单号数值]], ZSOHPP055[行項目], ZSOHSD058[[#This Row],[行項目]])&gt;0, "Y", "")</f>
        <v>Y</v>
      </c>
      <c r="M1272">
        <f>IF(ZSOHSD058[[#This Row],[銷售訂單]]="", "", --ZSOHSD058[[#This Row],[銷售訂單]])</f>
        <v>6083162</v>
      </c>
      <c r="N1272" s="16">
        <f>IF(ZSOHSD058[[#This Row],[落胚數]]="","",IF(ISNUMBER(ZSOHSD058[[#This Row],[落胚數]]+0), ZSOHSD058[[#This Row],[落胚數]]+0, 0))</f>
        <v>2771.7</v>
      </c>
    </row>
    <row r="1273" spans="1:14">
      <c r="A1273" s="17" t="s">
        <v>3122</v>
      </c>
      <c r="B1273" s="17" t="s">
        <v>5080</v>
      </c>
      <c r="C1273" s="17" t="s">
        <v>2216</v>
      </c>
      <c r="D1273" s="17" t="s">
        <v>2211</v>
      </c>
      <c r="E1273" s="25">
        <v>1881.7</v>
      </c>
      <c r="F1273" s="25">
        <v>2023.4</v>
      </c>
      <c r="G1273" s="18">
        <v>46029</v>
      </c>
      <c r="H1273" s="17" t="s">
        <v>4190</v>
      </c>
      <c r="I1273" s="17" t="s">
        <v>20</v>
      </c>
      <c r="J1273" s="17" t="s">
        <v>2212</v>
      </c>
      <c r="K1273" s="17" t="s">
        <v>2501</v>
      </c>
      <c r="L1273" t="str">
        <f>IF(COUNTIFS(ZSOHPP055[订单号数值], ZSOHSD058[[#This Row],[订单号数值]], ZSOHPP055[行項目], ZSOHSD058[[#This Row],[行項目]])&gt;0, "Y", "")</f>
        <v>Y</v>
      </c>
      <c r="M1273">
        <f>IF(ZSOHSD058[[#This Row],[銷售訂單]]="", "", --ZSOHSD058[[#This Row],[銷售訂單]])</f>
        <v>6083162</v>
      </c>
      <c r="N1273" s="16">
        <f>IF(ZSOHSD058[[#This Row],[落胚數]]="","",IF(ISNUMBER(ZSOHSD058[[#This Row],[落胚數]]+0), ZSOHSD058[[#This Row],[落胚數]]+0, 0))</f>
        <v>2023.4</v>
      </c>
    </row>
    <row r="1274" spans="1:14">
      <c r="A1274" s="17" t="s">
        <v>3122</v>
      </c>
      <c r="B1274" s="17" t="s">
        <v>5080</v>
      </c>
      <c r="C1274" s="17" t="s">
        <v>2217</v>
      </c>
      <c r="D1274" s="17" t="s">
        <v>2211</v>
      </c>
      <c r="E1274" s="25">
        <v>1075.3</v>
      </c>
      <c r="F1274" s="25">
        <v>1156.2</v>
      </c>
      <c r="G1274" s="18">
        <v>46029</v>
      </c>
      <c r="H1274" s="17" t="s">
        <v>4190</v>
      </c>
      <c r="I1274" s="17" t="s">
        <v>20</v>
      </c>
      <c r="J1274" s="17" t="s">
        <v>2212</v>
      </c>
      <c r="K1274" s="17" t="s">
        <v>2501</v>
      </c>
      <c r="L1274" t="str">
        <f>IF(COUNTIFS(ZSOHPP055[订单号数值], ZSOHSD058[[#This Row],[订单号数值]], ZSOHPP055[行項目], ZSOHSD058[[#This Row],[行項目]])&gt;0, "Y", "")</f>
        <v>Y</v>
      </c>
      <c r="M1274">
        <f>IF(ZSOHSD058[[#This Row],[銷售訂單]]="", "", --ZSOHSD058[[#This Row],[銷售訂單]])</f>
        <v>6083162</v>
      </c>
      <c r="N1274" s="16">
        <f>IF(ZSOHSD058[[#This Row],[落胚數]]="","",IF(ISNUMBER(ZSOHSD058[[#This Row],[落胚數]]+0), ZSOHSD058[[#This Row],[落胚數]]+0, 0))</f>
        <v>1156.2</v>
      </c>
    </row>
    <row r="1275" spans="1:14">
      <c r="A1275" s="17" t="s">
        <v>2651</v>
      </c>
      <c r="B1275" s="17" t="s">
        <v>5081</v>
      </c>
      <c r="C1275" s="17" t="s">
        <v>2210</v>
      </c>
      <c r="D1275" s="17" t="s">
        <v>2211</v>
      </c>
      <c r="E1275" s="25">
        <v>75987.8</v>
      </c>
      <c r="F1275" s="25">
        <v>84430.9</v>
      </c>
      <c r="G1275" s="18">
        <v>46029</v>
      </c>
      <c r="H1275" s="17" t="s">
        <v>5082</v>
      </c>
      <c r="I1275" s="17" t="s">
        <v>20</v>
      </c>
      <c r="J1275" s="17" t="s">
        <v>2212</v>
      </c>
      <c r="K1275" s="17" t="s">
        <v>2501</v>
      </c>
      <c r="L1275" t="str">
        <f>IF(COUNTIFS(ZSOHPP055[订单号数值], ZSOHSD058[[#This Row],[订单号数值]], ZSOHPP055[行項目], ZSOHSD058[[#This Row],[行項目]])&gt;0, "Y", "")</f>
        <v>Y</v>
      </c>
      <c r="M1275">
        <f>IF(ZSOHSD058[[#This Row],[銷售訂單]]="", "", --ZSOHSD058[[#This Row],[銷售訂單]])</f>
        <v>6083167</v>
      </c>
      <c r="N1275" s="16">
        <f>IF(ZSOHSD058[[#This Row],[落胚數]]="","",IF(ISNUMBER(ZSOHSD058[[#This Row],[落胚數]]+0), ZSOHSD058[[#This Row],[落胚數]]+0, 0))</f>
        <v>84430.9</v>
      </c>
    </row>
    <row r="1276" spans="1:14">
      <c r="A1276" s="17" t="s">
        <v>2894</v>
      </c>
      <c r="B1276" s="17" t="s">
        <v>5081</v>
      </c>
      <c r="C1276" s="17" t="s">
        <v>2215</v>
      </c>
      <c r="D1276" s="17" t="s">
        <v>2211</v>
      </c>
      <c r="E1276" s="25">
        <v>3866.5</v>
      </c>
      <c r="F1276" s="25">
        <v>4296.1000000000004</v>
      </c>
      <c r="G1276" s="18">
        <v>46029</v>
      </c>
      <c r="H1276" s="17" t="s">
        <v>5083</v>
      </c>
      <c r="I1276" s="17" t="s">
        <v>20</v>
      </c>
      <c r="J1276" s="17" t="s">
        <v>2212</v>
      </c>
      <c r="K1276" s="17" t="s">
        <v>2501</v>
      </c>
      <c r="L1276" t="str">
        <f>IF(COUNTIFS(ZSOHPP055[订单号数值], ZSOHSD058[[#This Row],[订单号数值]], ZSOHPP055[行項目], ZSOHSD058[[#This Row],[行項目]])&gt;0, "Y", "")</f>
        <v>Y</v>
      </c>
      <c r="M1276">
        <f>IF(ZSOHSD058[[#This Row],[銷售訂單]]="", "", --ZSOHSD058[[#This Row],[銷售訂單]])</f>
        <v>6083167</v>
      </c>
      <c r="N1276" s="16">
        <f>IF(ZSOHSD058[[#This Row],[落胚數]]="","",IF(ISNUMBER(ZSOHSD058[[#This Row],[落胚數]]+0), ZSOHSD058[[#This Row],[落胚數]]+0, 0))</f>
        <v>4296.1000000000004</v>
      </c>
    </row>
    <row r="1277" spans="1:14">
      <c r="A1277" s="17" t="s">
        <v>2696</v>
      </c>
      <c r="B1277" s="17" t="s">
        <v>5084</v>
      </c>
      <c r="C1277" s="17" t="s">
        <v>2210</v>
      </c>
      <c r="D1277" s="17" t="s">
        <v>2211</v>
      </c>
      <c r="E1277" s="25">
        <v>240</v>
      </c>
      <c r="F1277" s="25">
        <v>240.2</v>
      </c>
      <c r="G1277" s="18">
        <v>46030</v>
      </c>
      <c r="H1277" s="17" t="s">
        <v>4847</v>
      </c>
      <c r="I1277" s="17" t="s">
        <v>22</v>
      </c>
      <c r="J1277" s="17" t="s">
        <v>2212</v>
      </c>
      <c r="K1277" s="17" t="s">
        <v>2501</v>
      </c>
      <c r="L1277" t="str">
        <f>IF(COUNTIFS(ZSOHPP055[订单号数值], ZSOHSD058[[#This Row],[订单号数值]], ZSOHPP055[行項目], ZSOHSD058[[#This Row],[行項目]])&gt;0, "Y", "")</f>
        <v>Y</v>
      </c>
      <c r="M1277">
        <f>IF(ZSOHSD058[[#This Row],[銷售訂單]]="", "", --ZSOHSD058[[#This Row],[銷售訂單]])</f>
        <v>6083188</v>
      </c>
      <c r="N1277" s="16">
        <f>IF(ZSOHSD058[[#This Row],[落胚數]]="","",IF(ISNUMBER(ZSOHSD058[[#This Row],[落胚數]]+0), ZSOHSD058[[#This Row],[落胚數]]+0, 0))</f>
        <v>240.2</v>
      </c>
    </row>
    <row r="1278" spans="1:14">
      <c r="A1278" s="17" t="s">
        <v>2950</v>
      </c>
      <c r="B1278" s="17" t="s">
        <v>5085</v>
      </c>
      <c r="C1278" s="17" t="s">
        <v>2210</v>
      </c>
      <c r="D1278" s="17" t="s">
        <v>2211</v>
      </c>
      <c r="E1278" s="25">
        <v>45359.199999999997</v>
      </c>
      <c r="F1278" s="25">
        <v>52137</v>
      </c>
      <c r="G1278" s="18">
        <v>46031</v>
      </c>
      <c r="H1278" s="17" t="s">
        <v>5086</v>
      </c>
      <c r="I1278" s="17" t="s">
        <v>23</v>
      </c>
      <c r="J1278" s="17" t="s">
        <v>2212</v>
      </c>
      <c r="K1278" s="17" t="s">
        <v>2501</v>
      </c>
      <c r="L1278" t="str">
        <f>IF(COUNTIFS(ZSOHPP055[订单号数值], ZSOHSD058[[#This Row],[订单号数值]], ZSOHPP055[行項目], ZSOHSD058[[#This Row],[行項目]])&gt;0, "Y", "")</f>
        <v>Y</v>
      </c>
      <c r="M1278">
        <f>IF(ZSOHSD058[[#This Row],[銷售訂單]]="", "", --ZSOHSD058[[#This Row],[銷售訂單]])</f>
        <v>6083215</v>
      </c>
      <c r="N1278" s="16">
        <f>IF(ZSOHSD058[[#This Row],[落胚數]]="","",IF(ISNUMBER(ZSOHSD058[[#This Row],[落胚數]]+0), ZSOHSD058[[#This Row],[落胚數]]+0, 0))</f>
        <v>52137</v>
      </c>
    </row>
    <row r="1279" spans="1:14">
      <c r="A1279" s="17" t="s">
        <v>2952</v>
      </c>
      <c r="B1279" s="17" t="s">
        <v>5085</v>
      </c>
      <c r="C1279" s="17" t="s">
        <v>2215</v>
      </c>
      <c r="D1279" s="17" t="s">
        <v>2211</v>
      </c>
      <c r="E1279" s="25">
        <v>27215.5</v>
      </c>
      <c r="F1279" s="25">
        <v>31103.5</v>
      </c>
      <c r="G1279" s="18">
        <v>46031</v>
      </c>
      <c r="H1279" s="17" t="s">
        <v>5086</v>
      </c>
      <c r="I1279" s="17" t="s">
        <v>23</v>
      </c>
      <c r="J1279" s="17" t="s">
        <v>2212</v>
      </c>
      <c r="K1279" s="17" t="s">
        <v>2501</v>
      </c>
      <c r="L1279" t="str">
        <f>IF(COUNTIFS(ZSOHPP055[订单号数值], ZSOHSD058[[#This Row],[订单号数值]], ZSOHPP055[行項目], ZSOHSD058[[#This Row],[行項目]])&gt;0, "Y", "")</f>
        <v>Y</v>
      </c>
      <c r="M1279">
        <f>IF(ZSOHSD058[[#This Row],[銷售訂單]]="", "", --ZSOHSD058[[#This Row],[銷售訂單]])</f>
        <v>6083215</v>
      </c>
      <c r="N1279" s="16">
        <f>IF(ZSOHSD058[[#This Row],[落胚數]]="","",IF(ISNUMBER(ZSOHSD058[[#This Row],[落胚數]]+0), ZSOHSD058[[#This Row],[落胚數]]+0, 0))</f>
        <v>31103.5</v>
      </c>
    </row>
    <row r="1280" spans="1:14">
      <c r="A1280" s="17" t="s">
        <v>3099</v>
      </c>
      <c r="B1280" s="17" t="s">
        <v>5087</v>
      </c>
      <c r="C1280" s="17" t="s">
        <v>2210</v>
      </c>
      <c r="D1280" s="17" t="s">
        <v>2211</v>
      </c>
      <c r="E1280" s="25">
        <v>15635.3</v>
      </c>
      <c r="F1280" s="25">
        <v>17971.599999999999</v>
      </c>
      <c r="G1280" s="18">
        <v>46034</v>
      </c>
      <c r="H1280" s="17" t="s">
        <v>4200</v>
      </c>
      <c r="I1280" s="17" t="s">
        <v>24</v>
      </c>
      <c r="J1280" s="17" t="s">
        <v>2212</v>
      </c>
      <c r="K1280" s="17" t="s">
        <v>2501</v>
      </c>
      <c r="L1280" t="str">
        <f>IF(COUNTIFS(ZSOHPP055[订单号数值], ZSOHSD058[[#This Row],[订单号数值]], ZSOHPP055[行項目], ZSOHSD058[[#This Row],[行項目]])&gt;0, "Y", "")</f>
        <v>Y</v>
      </c>
      <c r="M1280">
        <f>IF(ZSOHSD058[[#This Row],[銷售訂單]]="", "", --ZSOHSD058[[#This Row],[銷售訂單]])</f>
        <v>6083265</v>
      </c>
      <c r="N1280" s="16">
        <f>IF(ZSOHSD058[[#This Row],[落胚數]]="","",IF(ISNUMBER(ZSOHSD058[[#This Row],[落胚數]]+0), ZSOHSD058[[#This Row],[落胚數]]+0, 0))</f>
        <v>17971.599999999999</v>
      </c>
    </row>
    <row r="1281" spans="1:14">
      <c r="A1281" s="17" t="s">
        <v>2337</v>
      </c>
      <c r="B1281" s="17" t="s">
        <v>5087</v>
      </c>
      <c r="C1281" s="17" t="s">
        <v>2215</v>
      </c>
      <c r="D1281" s="17" t="s">
        <v>2211</v>
      </c>
      <c r="E1281" s="25">
        <v>234.1</v>
      </c>
      <c r="F1281" s="25">
        <v>275.39999999999998</v>
      </c>
      <c r="G1281" s="18">
        <v>46034</v>
      </c>
      <c r="H1281" s="17" t="s">
        <v>4200</v>
      </c>
      <c r="I1281" s="17" t="s">
        <v>24</v>
      </c>
      <c r="J1281" s="17" t="s">
        <v>2212</v>
      </c>
      <c r="K1281" s="17" t="s">
        <v>2501</v>
      </c>
      <c r="L1281" t="str">
        <f>IF(COUNTIFS(ZSOHPP055[订单号数值], ZSOHSD058[[#This Row],[订单号数值]], ZSOHPP055[行項目], ZSOHSD058[[#This Row],[行項目]])&gt;0, "Y", "")</f>
        <v/>
      </c>
      <c r="M1281">
        <f>IF(ZSOHSD058[[#This Row],[銷售訂單]]="", "", --ZSOHSD058[[#This Row],[銷售訂單]])</f>
        <v>6083265</v>
      </c>
      <c r="N1281" s="16">
        <f>IF(ZSOHSD058[[#This Row],[落胚數]]="","",IF(ISNUMBER(ZSOHSD058[[#This Row],[落胚數]]+0), ZSOHSD058[[#This Row],[落胚數]]+0, 0))</f>
        <v>275.39999999999998</v>
      </c>
    </row>
    <row r="1282" spans="1:14">
      <c r="A1282" s="17" t="s">
        <v>2378</v>
      </c>
      <c r="B1282" s="17" t="s">
        <v>5087</v>
      </c>
      <c r="C1282" s="17" t="s">
        <v>2216</v>
      </c>
      <c r="D1282" s="17" t="s">
        <v>2211</v>
      </c>
      <c r="E1282" s="25">
        <v>495.8</v>
      </c>
      <c r="F1282" s="25">
        <v>619.70000000000005</v>
      </c>
      <c r="G1282" s="18">
        <v>46034</v>
      </c>
      <c r="H1282" s="17" t="s">
        <v>4200</v>
      </c>
      <c r="I1282" s="17" t="s">
        <v>24</v>
      </c>
      <c r="J1282" s="17" t="s">
        <v>2212</v>
      </c>
      <c r="K1282" s="17" t="s">
        <v>2501</v>
      </c>
      <c r="L1282" t="str">
        <f>IF(COUNTIFS(ZSOHPP055[订单号数值], ZSOHSD058[[#This Row],[订单号数值]], ZSOHPP055[行項目], ZSOHSD058[[#This Row],[行項目]])&gt;0, "Y", "")</f>
        <v/>
      </c>
      <c r="M1282">
        <f>IF(ZSOHSD058[[#This Row],[銷售訂單]]="", "", --ZSOHSD058[[#This Row],[銷售訂單]])</f>
        <v>6083265</v>
      </c>
      <c r="N1282" s="16">
        <f>IF(ZSOHSD058[[#This Row],[落胚數]]="","",IF(ISNUMBER(ZSOHSD058[[#This Row],[落胚數]]+0), ZSOHSD058[[#This Row],[落胚數]]+0, 0))</f>
        <v>619.70000000000005</v>
      </c>
    </row>
    <row r="1283" spans="1:14">
      <c r="A1283" s="17" t="s">
        <v>2378</v>
      </c>
      <c r="B1283" s="17" t="s">
        <v>5088</v>
      </c>
      <c r="C1283" s="17" t="s">
        <v>2210</v>
      </c>
      <c r="D1283" s="17" t="s">
        <v>2211</v>
      </c>
      <c r="E1283" s="25">
        <v>205</v>
      </c>
      <c r="F1283" s="25">
        <v>256.3</v>
      </c>
      <c r="G1283" s="18">
        <v>46034</v>
      </c>
      <c r="H1283" s="17" t="s">
        <v>4200</v>
      </c>
      <c r="I1283" s="17" t="s">
        <v>24</v>
      </c>
      <c r="J1283" s="17" t="s">
        <v>2212</v>
      </c>
      <c r="K1283" s="17" t="s">
        <v>2501</v>
      </c>
      <c r="L1283" t="str">
        <f>IF(COUNTIFS(ZSOHPP055[订单号数值], ZSOHSD058[[#This Row],[订单号数值]], ZSOHPP055[行項目], ZSOHSD058[[#This Row],[行項目]])&gt;0, "Y", "")</f>
        <v/>
      </c>
      <c r="M1283">
        <f>IF(ZSOHSD058[[#This Row],[銷售訂單]]="", "", --ZSOHSD058[[#This Row],[銷售訂單]])</f>
        <v>6083270</v>
      </c>
      <c r="N1283" s="16">
        <f>IF(ZSOHSD058[[#This Row],[落胚數]]="","",IF(ISNUMBER(ZSOHSD058[[#This Row],[落胚數]]+0), ZSOHSD058[[#This Row],[落胚數]]+0, 0))</f>
        <v>256.3</v>
      </c>
    </row>
    <row r="1284" spans="1:14">
      <c r="A1284" s="17" t="s">
        <v>2378</v>
      </c>
      <c r="B1284" s="17" t="s">
        <v>5088</v>
      </c>
      <c r="C1284" s="17" t="s">
        <v>2215</v>
      </c>
      <c r="D1284" s="17" t="s">
        <v>2211</v>
      </c>
      <c r="E1284" s="25">
        <v>205</v>
      </c>
      <c r="F1284" s="25">
        <v>256.3</v>
      </c>
      <c r="G1284" s="18">
        <v>46034</v>
      </c>
      <c r="H1284" s="17" t="s">
        <v>4200</v>
      </c>
      <c r="I1284" s="17" t="s">
        <v>24</v>
      </c>
      <c r="J1284" s="17" t="s">
        <v>2212</v>
      </c>
      <c r="K1284" s="17" t="s">
        <v>2501</v>
      </c>
      <c r="L1284" t="str">
        <f>IF(COUNTIFS(ZSOHPP055[订单号数值], ZSOHSD058[[#This Row],[订单号数值]], ZSOHPP055[行項目], ZSOHSD058[[#This Row],[行項目]])&gt;0, "Y", "")</f>
        <v/>
      </c>
      <c r="M1284">
        <f>IF(ZSOHSD058[[#This Row],[銷售訂單]]="", "", --ZSOHSD058[[#This Row],[銷售訂單]])</f>
        <v>6083270</v>
      </c>
      <c r="N1284" s="16">
        <f>IF(ZSOHSD058[[#This Row],[落胚數]]="","",IF(ISNUMBER(ZSOHSD058[[#This Row],[落胚數]]+0), ZSOHSD058[[#This Row],[落胚數]]+0, 0))</f>
        <v>256.3</v>
      </c>
    </row>
    <row r="1285" spans="1:14">
      <c r="A1285" s="17" t="s">
        <v>2922</v>
      </c>
      <c r="B1285" s="17" t="s">
        <v>5089</v>
      </c>
      <c r="C1285" s="17" t="s">
        <v>2210</v>
      </c>
      <c r="D1285" s="17" t="s">
        <v>2211</v>
      </c>
      <c r="E1285" s="25">
        <v>4418.8999999999996</v>
      </c>
      <c r="F1285" s="25">
        <v>5523.6</v>
      </c>
      <c r="G1285" s="18">
        <v>46035</v>
      </c>
      <c r="H1285" s="17" t="s">
        <v>5090</v>
      </c>
      <c r="I1285" s="17" t="s">
        <v>22</v>
      </c>
      <c r="J1285" s="17" t="s">
        <v>2212</v>
      </c>
      <c r="K1285" s="17" t="s">
        <v>2501</v>
      </c>
      <c r="L1285" t="str">
        <f>IF(COUNTIFS(ZSOHPP055[订单号数值], ZSOHSD058[[#This Row],[订单号数值]], ZSOHPP055[行項目], ZSOHSD058[[#This Row],[行項目]])&gt;0, "Y", "")</f>
        <v>Y</v>
      </c>
      <c r="M1285">
        <f>IF(ZSOHSD058[[#This Row],[銷售訂單]]="", "", --ZSOHSD058[[#This Row],[銷售訂單]])</f>
        <v>6083305</v>
      </c>
      <c r="N1285" s="16">
        <f>IF(ZSOHSD058[[#This Row],[落胚數]]="","",IF(ISNUMBER(ZSOHSD058[[#This Row],[落胚數]]+0), ZSOHSD058[[#This Row],[落胚數]]+0, 0))</f>
        <v>5523.6</v>
      </c>
    </row>
    <row r="1286" spans="1:14">
      <c r="A1286" s="17" t="s">
        <v>2222</v>
      </c>
      <c r="B1286" s="17" t="s">
        <v>5091</v>
      </c>
      <c r="C1286" s="17" t="s">
        <v>2210</v>
      </c>
      <c r="D1286" s="17" t="s">
        <v>2211</v>
      </c>
      <c r="E1286" s="25">
        <v>516.6</v>
      </c>
      <c r="F1286" s="25">
        <v>607.70000000000005</v>
      </c>
      <c r="G1286" s="18">
        <v>46035</v>
      </c>
      <c r="H1286" s="17" t="s">
        <v>5090</v>
      </c>
      <c r="I1286" s="17" t="s">
        <v>22</v>
      </c>
      <c r="J1286" s="17" t="s">
        <v>2212</v>
      </c>
      <c r="K1286" s="17" t="s">
        <v>2501</v>
      </c>
      <c r="L1286" t="str">
        <f>IF(COUNTIFS(ZSOHPP055[订单号数值], ZSOHSD058[[#This Row],[订单号数值]], ZSOHPP055[行項目], ZSOHSD058[[#This Row],[行項目]])&gt;0, "Y", "")</f>
        <v>Y</v>
      </c>
      <c r="M1286">
        <f>IF(ZSOHSD058[[#This Row],[銷售訂單]]="", "", --ZSOHSD058[[#This Row],[銷售訂單]])</f>
        <v>6083309</v>
      </c>
      <c r="N1286" s="16">
        <f>IF(ZSOHSD058[[#This Row],[落胚數]]="","",IF(ISNUMBER(ZSOHSD058[[#This Row],[落胚數]]+0), ZSOHSD058[[#This Row],[落胚數]]+0, 0))</f>
        <v>607.70000000000005</v>
      </c>
    </row>
    <row r="1287" spans="1:14">
      <c r="A1287" s="17" t="s">
        <v>5092</v>
      </c>
      <c r="B1287" s="17" t="s">
        <v>5093</v>
      </c>
      <c r="C1287" s="17" t="s">
        <v>2210</v>
      </c>
      <c r="D1287" s="17" t="s">
        <v>2211</v>
      </c>
      <c r="E1287" s="25">
        <v>479.8</v>
      </c>
      <c r="F1287" s="25">
        <v>515.9</v>
      </c>
      <c r="G1287" s="18">
        <v>46036</v>
      </c>
      <c r="H1287" s="17" t="s">
        <v>5069</v>
      </c>
      <c r="I1287" s="17" t="s">
        <v>20</v>
      </c>
      <c r="J1287" s="17" t="s">
        <v>2212</v>
      </c>
      <c r="K1287" s="17" t="s">
        <v>4167</v>
      </c>
      <c r="L1287" t="str">
        <f>IF(COUNTIFS(ZSOHPP055[订单号数值], ZSOHSD058[[#This Row],[订单号数值]], ZSOHPP055[行項目], ZSOHSD058[[#This Row],[行項目]])&gt;0, "Y", "")</f>
        <v>Y</v>
      </c>
      <c r="M1287">
        <f>IF(ZSOHSD058[[#This Row],[銷售訂單]]="", "", --ZSOHSD058[[#This Row],[銷售訂單]])</f>
        <v>6083323</v>
      </c>
      <c r="N1287" s="16">
        <f>IF(ZSOHSD058[[#This Row],[落胚數]]="","",IF(ISNUMBER(ZSOHSD058[[#This Row],[落胚數]]+0), ZSOHSD058[[#This Row],[落胚數]]+0, 0))</f>
        <v>515.9</v>
      </c>
    </row>
    <row r="1288" spans="1:14">
      <c r="A1288" s="17" t="s">
        <v>2267</v>
      </c>
      <c r="B1288" s="17" t="s">
        <v>5094</v>
      </c>
      <c r="C1288" s="17" t="s">
        <v>2210</v>
      </c>
      <c r="D1288" s="17" t="s">
        <v>2211</v>
      </c>
      <c r="E1288" s="25">
        <v>250</v>
      </c>
      <c r="F1288" s="25">
        <v>333.3</v>
      </c>
      <c r="G1288" s="18">
        <v>46036</v>
      </c>
      <c r="H1288" s="17" t="s">
        <v>5071</v>
      </c>
      <c r="I1288" s="17" t="s">
        <v>23</v>
      </c>
      <c r="J1288" s="17" t="s">
        <v>2212</v>
      </c>
      <c r="K1288" s="17" t="s">
        <v>2501</v>
      </c>
      <c r="L1288" t="str">
        <f>IF(COUNTIFS(ZSOHPP055[订单号数值], ZSOHSD058[[#This Row],[订单号数值]], ZSOHPP055[行項目], ZSOHSD058[[#This Row],[行項目]])&gt;0, "Y", "")</f>
        <v>Y</v>
      </c>
      <c r="M1288">
        <f>IF(ZSOHSD058[[#This Row],[銷售訂單]]="", "", --ZSOHSD058[[#This Row],[銷售訂單]])</f>
        <v>6083324</v>
      </c>
      <c r="N1288" s="16">
        <f>IF(ZSOHSD058[[#This Row],[落胚數]]="","",IF(ISNUMBER(ZSOHSD058[[#This Row],[落胚數]]+0), ZSOHSD058[[#This Row],[落胚數]]+0, 0))</f>
        <v>333.3</v>
      </c>
    </row>
    <row r="1289" spans="1:14">
      <c r="A1289" s="17" t="s">
        <v>2698</v>
      </c>
      <c r="B1289" s="17" t="s">
        <v>5095</v>
      </c>
      <c r="C1289" s="17" t="s">
        <v>2210</v>
      </c>
      <c r="D1289" s="17" t="s">
        <v>2211</v>
      </c>
      <c r="E1289" s="25">
        <v>2317</v>
      </c>
      <c r="F1289" s="25">
        <v>2319.3000000000002</v>
      </c>
      <c r="G1289" s="18">
        <v>46036</v>
      </c>
      <c r="H1289" s="17" t="s">
        <v>4195</v>
      </c>
      <c r="I1289" s="17" t="s">
        <v>24</v>
      </c>
      <c r="J1289" s="17" t="s">
        <v>2212</v>
      </c>
      <c r="K1289" s="17" t="s">
        <v>2501</v>
      </c>
      <c r="L1289" t="str">
        <f>IF(COUNTIFS(ZSOHPP055[订单号数值], ZSOHSD058[[#This Row],[订单号数值]], ZSOHPP055[行項目], ZSOHSD058[[#This Row],[行項目]])&gt;0, "Y", "")</f>
        <v>Y</v>
      </c>
      <c r="M1289">
        <f>IF(ZSOHSD058[[#This Row],[銷售訂單]]="", "", --ZSOHSD058[[#This Row],[銷售訂單]])</f>
        <v>6083325</v>
      </c>
      <c r="N1289" s="16">
        <f>IF(ZSOHSD058[[#This Row],[落胚數]]="","",IF(ISNUMBER(ZSOHSD058[[#This Row],[落胚數]]+0), ZSOHSD058[[#This Row],[落胚數]]+0, 0))</f>
        <v>2319.3000000000002</v>
      </c>
    </row>
    <row r="1290" spans="1:14">
      <c r="A1290" s="17" t="s">
        <v>2885</v>
      </c>
      <c r="B1290" s="17" t="s">
        <v>5096</v>
      </c>
      <c r="C1290" s="17" t="s">
        <v>2210</v>
      </c>
      <c r="D1290" s="17" t="s">
        <v>2211</v>
      </c>
      <c r="E1290" s="25">
        <v>1404.4</v>
      </c>
      <c r="F1290" s="25">
        <v>1712.7</v>
      </c>
      <c r="G1290" s="18">
        <v>46036</v>
      </c>
      <c r="H1290" s="17" t="s">
        <v>5090</v>
      </c>
      <c r="I1290" s="17" t="s">
        <v>23</v>
      </c>
      <c r="J1290" s="17" t="s">
        <v>2212</v>
      </c>
      <c r="K1290" s="17" t="s">
        <v>2501</v>
      </c>
      <c r="L1290" t="str">
        <f>IF(COUNTIFS(ZSOHPP055[订单号数值], ZSOHSD058[[#This Row],[订单号数值]], ZSOHPP055[行項目], ZSOHSD058[[#This Row],[行項目]])&gt;0, "Y", "")</f>
        <v>Y</v>
      </c>
      <c r="M1290">
        <f>IF(ZSOHSD058[[#This Row],[銷售訂單]]="", "", --ZSOHSD058[[#This Row],[銷售訂單]])</f>
        <v>6083329</v>
      </c>
      <c r="N1290" s="16">
        <f>IF(ZSOHSD058[[#This Row],[落胚數]]="","",IF(ISNUMBER(ZSOHSD058[[#This Row],[落胚數]]+0), ZSOHSD058[[#This Row],[落胚數]]+0, 0))</f>
        <v>1712.7</v>
      </c>
    </row>
    <row r="1291" spans="1:14">
      <c r="A1291" s="17" t="s">
        <v>3132</v>
      </c>
      <c r="B1291" s="17" t="s">
        <v>5097</v>
      </c>
      <c r="C1291" s="17" t="s">
        <v>2210</v>
      </c>
      <c r="D1291" s="17" t="s">
        <v>2211</v>
      </c>
      <c r="E1291" s="25">
        <v>50</v>
      </c>
      <c r="F1291" s="25">
        <v>55.6</v>
      </c>
      <c r="G1291" s="18">
        <v>46036</v>
      </c>
      <c r="H1291" s="17" t="s">
        <v>5098</v>
      </c>
      <c r="I1291" s="17" t="s">
        <v>22</v>
      </c>
      <c r="J1291" s="17" t="s">
        <v>2212</v>
      </c>
      <c r="K1291" s="17" t="s">
        <v>2501</v>
      </c>
      <c r="L1291" t="str">
        <f>IF(COUNTIFS(ZSOHPP055[订单号数值], ZSOHSD058[[#This Row],[订单号数值]], ZSOHPP055[行項目], ZSOHSD058[[#This Row],[行項目]])&gt;0, "Y", "")</f>
        <v>Y</v>
      </c>
      <c r="M1291">
        <f>IF(ZSOHSD058[[#This Row],[銷售訂單]]="", "", --ZSOHSD058[[#This Row],[銷售訂單]])</f>
        <v>6083340</v>
      </c>
      <c r="N1291" s="16">
        <f>IF(ZSOHSD058[[#This Row],[落胚數]]="","",IF(ISNUMBER(ZSOHSD058[[#This Row],[落胚數]]+0), ZSOHSD058[[#This Row],[落胚數]]+0, 0))</f>
        <v>55.6</v>
      </c>
    </row>
    <row r="1292" spans="1:14">
      <c r="A1292" s="17" t="s">
        <v>3220</v>
      </c>
      <c r="B1292" s="17" t="s">
        <v>5099</v>
      </c>
      <c r="C1292" s="17" t="s">
        <v>2210</v>
      </c>
      <c r="D1292" s="17" t="s">
        <v>2211</v>
      </c>
      <c r="E1292" s="25">
        <v>5433.7</v>
      </c>
      <c r="F1292" s="25">
        <v>6037.5</v>
      </c>
      <c r="G1292" s="18">
        <v>46037</v>
      </c>
      <c r="H1292" s="17" t="s">
        <v>4987</v>
      </c>
      <c r="I1292" s="17" t="s">
        <v>20</v>
      </c>
      <c r="J1292" s="17" t="s">
        <v>2212</v>
      </c>
      <c r="K1292" s="17" t="s">
        <v>4167</v>
      </c>
      <c r="L1292" t="str">
        <f>IF(COUNTIFS(ZSOHPP055[订单号数值], ZSOHSD058[[#This Row],[订单号数值]], ZSOHPP055[行項目], ZSOHSD058[[#This Row],[行項目]])&gt;0, "Y", "")</f>
        <v/>
      </c>
      <c r="M1292">
        <f>IF(ZSOHSD058[[#This Row],[銷售訂單]]="", "", --ZSOHSD058[[#This Row],[銷售訂單]])</f>
        <v>6083371</v>
      </c>
      <c r="N1292" s="16">
        <f>IF(ZSOHSD058[[#This Row],[落胚數]]="","",IF(ISNUMBER(ZSOHSD058[[#This Row],[落胚數]]+0), ZSOHSD058[[#This Row],[落胚數]]+0, 0))</f>
        <v>6037.5</v>
      </c>
    </row>
    <row r="1293" spans="1:14">
      <c r="A1293" s="17" t="s">
        <v>2554</v>
      </c>
      <c r="B1293" s="17" t="s">
        <v>5100</v>
      </c>
      <c r="C1293" s="17" t="s">
        <v>2210</v>
      </c>
      <c r="D1293" s="17" t="s">
        <v>2211</v>
      </c>
      <c r="E1293" s="25">
        <v>200</v>
      </c>
      <c r="F1293" s="25">
        <v>200.2</v>
      </c>
      <c r="G1293" s="18">
        <v>46037</v>
      </c>
      <c r="H1293" s="17" t="s">
        <v>5071</v>
      </c>
      <c r="I1293" s="17" t="s">
        <v>21</v>
      </c>
      <c r="J1293" s="17" t="s">
        <v>2212</v>
      </c>
      <c r="K1293" s="17" t="s">
        <v>2501</v>
      </c>
      <c r="L1293" t="str">
        <f>IF(COUNTIFS(ZSOHPP055[订单号数值], ZSOHSD058[[#This Row],[订单号数值]], ZSOHPP055[行項目], ZSOHSD058[[#This Row],[行項目]])&gt;0, "Y", "")</f>
        <v>Y</v>
      </c>
      <c r="M1293">
        <f>IF(ZSOHSD058[[#This Row],[銷售訂單]]="", "", --ZSOHSD058[[#This Row],[銷售訂單]])</f>
        <v>6083378</v>
      </c>
      <c r="N1293" s="16">
        <f>IF(ZSOHSD058[[#This Row],[落胚數]]="","",IF(ISNUMBER(ZSOHSD058[[#This Row],[落胚數]]+0), ZSOHSD058[[#This Row],[落胚數]]+0, 0))</f>
        <v>200.2</v>
      </c>
    </row>
    <row r="1294" spans="1:14">
      <c r="A1294" s="17" t="s">
        <v>2554</v>
      </c>
      <c r="B1294" s="17" t="s">
        <v>5100</v>
      </c>
      <c r="C1294" s="17" t="s">
        <v>2215</v>
      </c>
      <c r="D1294" s="17" t="s">
        <v>2211</v>
      </c>
      <c r="E1294" s="25">
        <v>200</v>
      </c>
      <c r="F1294" s="25">
        <v>200.2</v>
      </c>
      <c r="G1294" s="18">
        <v>46039</v>
      </c>
      <c r="H1294" s="17" t="s">
        <v>5071</v>
      </c>
      <c r="I1294" s="17" t="s">
        <v>21</v>
      </c>
      <c r="J1294" s="17" t="s">
        <v>2212</v>
      </c>
      <c r="K1294" s="17" t="s">
        <v>2501</v>
      </c>
      <c r="L1294" t="str">
        <f>IF(COUNTIFS(ZSOHPP055[订单号数值], ZSOHSD058[[#This Row],[订单号数值]], ZSOHPP055[行項目], ZSOHSD058[[#This Row],[行項目]])&gt;0, "Y", "")</f>
        <v>Y</v>
      </c>
      <c r="M1294">
        <f>IF(ZSOHSD058[[#This Row],[銷售訂單]]="", "", --ZSOHSD058[[#This Row],[銷售訂單]])</f>
        <v>6083378</v>
      </c>
      <c r="N1294" s="16">
        <f>IF(ZSOHSD058[[#This Row],[落胚數]]="","",IF(ISNUMBER(ZSOHSD058[[#This Row],[落胚數]]+0), ZSOHSD058[[#This Row],[落胚數]]+0, 0))</f>
        <v>200.2</v>
      </c>
    </row>
    <row r="1295" spans="1:14">
      <c r="A1295" s="17" t="s">
        <v>2554</v>
      </c>
      <c r="B1295" s="17" t="s">
        <v>5100</v>
      </c>
      <c r="C1295" s="17" t="s">
        <v>2216</v>
      </c>
      <c r="D1295" s="17" t="s">
        <v>2211</v>
      </c>
      <c r="E1295" s="25">
        <v>100</v>
      </c>
      <c r="F1295" s="25">
        <v>100.1</v>
      </c>
      <c r="G1295" s="18">
        <v>46078</v>
      </c>
      <c r="H1295" s="17" t="s">
        <v>5037</v>
      </c>
      <c r="I1295" s="17" t="s">
        <v>21</v>
      </c>
      <c r="J1295" s="17" t="s">
        <v>2212</v>
      </c>
      <c r="K1295" s="17" t="s">
        <v>2501</v>
      </c>
      <c r="L1295" t="str">
        <f>IF(COUNTIFS(ZSOHPP055[订单号数值], ZSOHSD058[[#This Row],[订单号数值]], ZSOHPP055[行項目], ZSOHSD058[[#This Row],[行項目]])&gt;0, "Y", "")</f>
        <v>Y</v>
      </c>
      <c r="M1295">
        <f>IF(ZSOHSD058[[#This Row],[銷售訂單]]="", "", --ZSOHSD058[[#This Row],[銷售訂單]])</f>
        <v>6083378</v>
      </c>
      <c r="N1295" s="16">
        <f>IF(ZSOHSD058[[#This Row],[落胚數]]="","",IF(ISNUMBER(ZSOHSD058[[#This Row],[落胚數]]+0), ZSOHSD058[[#This Row],[落胚數]]+0, 0))</f>
        <v>100.1</v>
      </c>
    </row>
    <row r="1296" spans="1:14">
      <c r="A1296" s="17" t="s">
        <v>2554</v>
      </c>
      <c r="B1296" s="17" t="s">
        <v>5100</v>
      </c>
      <c r="C1296" s="17" t="s">
        <v>2217</v>
      </c>
      <c r="D1296" s="17" t="s">
        <v>2211</v>
      </c>
      <c r="E1296" s="25">
        <v>100</v>
      </c>
      <c r="F1296" s="25">
        <v>100.1</v>
      </c>
      <c r="G1296" s="18">
        <v>46128</v>
      </c>
      <c r="H1296" s="17" t="s">
        <v>5101</v>
      </c>
      <c r="I1296" s="17" t="s">
        <v>21</v>
      </c>
      <c r="J1296" s="17" t="s">
        <v>2212</v>
      </c>
      <c r="K1296" s="17" t="s">
        <v>2501</v>
      </c>
      <c r="L1296" t="str">
        <f>IF(COUNTIFS(ZSOHPP055[订单号数值], ZSOHSD058[[#This Row],[订单号数值]], ZSOHPP055[行項目], ZSOHSD058[[#This Row],[行項目]])&gt;0, "Y", "")</f>
        <v>Y</v>
      </c>
      <c r="M1296">
        <f>IF(ZSOHSD058[[#This Row],[銷售訂單]]="", "", --ZSOHSD058[[#This Row],[銷售訂單]])</f>
        <v>6083378</v>
      </c>
      <c r="N1296" s="16">
        <f>IF(ZSOHSD058[[#This Row],[落胚數]]="","",IF(ISNUMBER(ZSOHSD058[[#This Row],[落胚數]]+0), ZSOHSD058[[#This Row],[落胚數]]+0, 0))</f>
        <v>100.1</v>
      </c>
    </row>
    <row r="1297" spans="1:14">
      <c r="A1297" s="17" t="s">
        <v>3026</v>
      </c>
      <c r="B1297" s="17" t="s">
        <v>5102</v>
      </c>
      <c r="C1297" s="17" t="s">
        <v>2210</v>
      </c>
      <c r="D1297" s="17" t="s">
        <v>2211</v>
      </c>
      <c r="E1297" s="25">
        <v>50</v>
      </c>
      <c r="F1297" s="25">
        <v>55.6</v>
      </c>
      <c r="G1297" s="18">
        <v>46037</v>
      </c>
      <c r="H1297" s="17" t="s">
        <v>5033</v>
      </c>
      <c r="I1297" s="17" t="s">
        <v>22</v>
      </c>
      <c r="J1297" s="17" t="s">
        <v>2212</v>
      </c>
      <c r="K1297" s="17" t="s">
        <v>2501</v>
      </c>
      <c r="L1297" t="str">
        <f>IF(COUNTIFS(ZSOHPP055[订单号数值], ZSOHSD058[[#This Row],[订单号数值]], ZSOHPP055[行項目], ZSOHSD058[[#This Row],[行項目]])&gt;0, "Y", "")</f>
        <v>Y</v>
      </c>
      <c r="M1297">
        <f>IF(ZSOHSD058[[#This Row],[銷售訂單]]="", "", --ZSOHSD058[[#This Row],[銷售訂單]])</f>
        <v>6083379</v>
      </c>
      <c r="N1297" s="16">
        <f>IF(ZSOHSD058[[#This Row],[落胚數]]="","",IF(ISNUMBER(ZSOHSD058[[#This Row],[落胚數]]+0), ZSOHSD058[[#This Row],[落胚數]]+0, 0))</f>
        <v>55.6</v>
      </c>
    </row>
    <row r="1298" spans="1:14">
      <c r="A1298" s="17" t="s">
        <v>2651</v>
      </c>
      <c r="B1298" s="17" t="s">
        <v>5103</v>
      </c>
      <c r="C1298" s="17" t="s">
        <v>2210</v>
      </c>
      <c r="D1298" s="17" t="s">
        <v>2211</v>
      </c>
      <c r="E1298" s="25">
        <v>60790.3</v>
      </c>
      <c r="F1298" s="25">
        <v>60790.3</v>
      </c>
      <c r="G1298" s="18">
        <v>46037</v>
      </c>
      <c r="H1298" s="17" t="s">
        <v>5033</v>
      </c>
      <c r="I1298" s="17" t="s">
        <v>20</v>
      </c>
      <c r="J1298" s="17" t="s">
        <v>2212</v>
      </c>
      <c r="K1298" s="17" t="s">
        <v>2501</v>
      </c>
      <c r="L1298" t="str">
        <f>IF(COUNTIFS(ZSOHPP055[订单号数值], ZSOHSD058[[#This Row],[订单号数值]], ZSOHPP055[行項目], ZSOHSD058[[#This Row],[行項目]])&gt;0, "Y", "")</f>
        <v>Y</v>
      </c>
      <c r="M1298">
        <f>IF(ZSOHSD058[[#This Row],[銷售訂單]]="", "", --ZSOHSD058[[#This Row],[銷售訂單]])</f>
        <v>6083384</v>
      </c>
      <c r="N1298" s="16">
        <f>IF(ZSOHSD058[[#This Row],[落胚數]]="","",IF(ISNUMBER(ZSOHSD058[[#This Row],[落胚數]]+0), ZSOHSD058[[#This Row],[落胚數]]+0, 0))</f>
        <v>60790.3</v>
      </c>
    </row>
    <row r="1299" spans="1:14">
      <c r="A1299" s="17" t="s">
        <v>3099</v>
      </c>
      <c r="B1299" s="17" t="s">
        <v>5104</v>
      </c>
      <c r="C1299" s="17" t="s">
        <v>2210</v>
      </c>
      <c r="D1299" s="17" t="s">
        <v>2211</v>
      </c>
      <c r="E1299" s="25">
        <v>12519.1</v>
      </c>
      <c r="F1299" s="25">
        <v>14728.4</v>
      </c>
      <c r="G1299" s="18">
        <v>46037</v>
      </c>
      <c r="H1299" s="17" t="s">
        <v>5090</v>
      </c>
      <c r="I1299" s="17" t="s">
        <v>24</v>
      </c>
      <c r="J1299" s="17" t="s">
        <v>2212</v>
      </c>
      <c r="K1299" s="17" t="s">
        <v>4167</v>
      </c>
      <c r="L1299" t="str">
        <f>IF(COUNTIFS(ZSOHPP055[订单号数值], ZSOHSD058[[#This Row],[订单号数值]], ZSOHPP055[行項目], ZSOHSD058[[#This Row],[行項目]])&gt;0, "Y", "")</f>
        <v/>
      </c>
      <c r="M1299">
        <f>IF(ZSOHSD058[[#This Row],[銷售訂單]]="", "", --ZSOHSD058[[#This Row],[銷售訂單]])</f>
        <v>6083397</v>
      </c>
      <c r="N1299" s="16">
        <f>IF(ZSOHSD058[[#This Row],[落胚數]]="","",IF(ISNUMBER(ZSOHSD058[[#This Row],[落胚數]]+0), ZSOHSD058[[#This Row],[落胚數]]+0, 0))</f>
        <v>14728.4</v>
      </c>
    </row>
    <row r="1300" spans="1:14">
      <c r="A1300" s="17" t="s">
        <v>2337</v>
      </c>
      <c r="B1300" s="17" t="s">
        <v>5104</v>
      </c>
      <c r="C1300" s="17" t="s">
        <v>2215</v>
      </c>
      <c r="D1300" s="17" t="s">
        <v>2211</v>
      </c>
      <c r="E1300" s="25">
        <v>544.29999999999995</v>
      </c>
      <c r="F1300" s="25">
        <v>640.4</v>
      </c>
      <c r="G1300" s="18">
        <v>46037</v>
      </c>
      <c r="H1300" s="17" t="s">
        <v>5090</v>
      </c>
      <c r="I1300" s="17" t="s">
        <v>24</v>
      </c>
      <c r="J1300" s="17" t="s">
        <v>2212</v>
      </c>
      <c r="K1300" s="17" t="s">
        <v>2501</v>
      </c>
      <c r="L1300" t="str">
        <f>IF(COUNTIFS(ZSOHPP055[订单号数值], ZSOHSD058[[#This Row],[订单号数值]], ZSOHPP055[行項目], ZSOHSD058[[#This Row],[行項目]])&gt;0, "Y", "")</f>
        <v>Y</v>
      </c>
      <c r="M1300">
        <f>IF(ZSOHSD058[[#This Row],[銷售訂單]]="", "", --ZSOHSD058[[#This Row],[銷售訂單]])</f>
        <v>6083397</v>
      </c>
      <c r="N1300" s="16">
        <f>IF(ZSOHSD058[[#This Row],[落胚數]]="","",IF(ISNUMBER(ZSOHSD058[[#This Row],[落胚數]]+0), ZSOHSD058[[#This Row],[落胚數]]+0, 0))</f>
        <v>640.4</v>
      </c>
    </row>
    <row r="1301" spans="1:14">
      <c r="A1301" s="17" t="s">
        <v>2378</v>
      </c>
      <c r="B1301" s="17" t="s">
        <v>5104</v>
      </c>
      <c r="C1301" s="17" t="s">
        <v>2216</v>
      </c>
      <c r="D1301" s="17" t="s">
        <v>2211</v>
      </c>
      <c r="E1301" s="25">
        <v>703.1</v>
      </c>
      <c r="F1301" s="25">
        <v>878.8</v>
      </c>
      <c r="G1301" s="18">
        <v>46037</v>
      </c>
      <c r="H1301" s="17" t="s">
        <v>5090</v>
      </c>
      <c r="I1301" s="17" t="s">
        <v>24</v>
      </c>
      <c r="J1301" s="17" t="s">
        <v>2212</v>
      </c>
      <c r="K1301" s="17" t="s">
        <v>2501</v>
      </c>
      <c r="L1301" t="str">
        <f>IF(COUNTIFS(ZSOHPP055[订单号数值], ZSOHSD058[[#This Row],[订单号数值]], ZSOHPP055[行項目], ZSOHSD058[[#This Row],[行項目]])&gt;0, "Y", "")</f>
        <v>Y</v>
      </c>
      <c r="M1301">
        <f>IF(ZSOHSD058[[#This Row],[銷售訂單]]="", "", --ZSOHSD058[[#This Row],[銷售訂單]])</f>
        <v>6083397</v>
      </c>
      <c r="N1301" s="16">
        <f>IF(ZSOHSD058[[#This Row],[落胚數]]="","",IF(ISNUMBER(ZSOHSD058[[#This Row],[落胚數]]+0), ZSOHSD058[[#This Row],[落胚數]]+0, 0))</f>
        <v>878.8</v>
      </c>
    </row>
    <row r="1302" spans="1:14">
      <c r="A1302" s="17" t="s">
        <v>2373</v>
      </c>
      <c r="B1302" s="17" t="s">
        <v>5104</v>
      </c>
      <c r="C1302" s="17" t="s">
        <v>2217</v>
      </c>
      <c r="D1302" s="17" t="s">
        <v>2211</v>
      </c>
      <c r="E1302" s="25">
        <v>45.4</v>
      </c>
      <c r="F1302" s="25">
        <v>64.8</v>
      </c>
      <c r="G1302" s="18">
        <v>46037</v>
      </c>
      <c r="H1302" s="17" t="s">
        <v>5090</v>
      </c>
      <c r="I1302" s="17" t="s">
        <v>24</v>
      </c>
      <c r="J1302" s="17" t="s">
        <v>2212</v>
      </c>
      <c r="K1302" s="17" t="s">
        <v>2501</v>
      </c>
      <c r="L1302" t="str">
        <f>IF(COUNTIFS(ZSOHPP055[订单号数值], ZSOHSD058[[#This Row],[订单号数值]], ZSOHPP055[行項目], ZSOHSD058[[#This Row],[行項目]])&gt;0, "Y", "")</f>
        <v/>
      </c>
      <c r="M1302">
        <f>IF(ZSOHSD058[[#This Row],[銷售訂單]]="", "", --ZSOHSD058[[#This Row],[銷售訂單]])</f>
        <v>6083397</v>
      </c>
      <c r="N1302" s="16">
        <f>IF(ZSOHSD058[[#This Row],[落胚數]]="","",IF(ISNUMBER(ZSOHSD058[[#This Row],[落胚數]]+0), ZSOHSD058[[#This Row],[落胚數]]+0, 0))</f>
        <v>64.8</v>
      </c>
    </row>
    <row r="1303" spans="1:14">
      <c r="A1303" s="17" t="s">
        <v>3099</v>
      </c>
      <c r="B1303" s="17" t="s">
        <v>5104</v>
      </c>
      <c r="C1303" s="17" t="s">
        <v>2220</v>
      </c>
      <c r="D1303" s="17" t="s">
        <v>2211</v>
      </c>
      <c r="E1303" s="25">
        <v>20663.400000000001</v>
      </c>
      <c r="F1303" s="25">
        <v>23751</v>
      </c>
      <c r="G1303" s="18">
        <v>46058</v>
      </c>
      <c r="H1303" s="17" t="s">
        <v>5105</v>
      </c>
      <c r="I1303" s="17" t="s">
        <v>24</v>
      </c>
      <c r="J1303" s="17" t="s">
        <v>2212</v>
      </c>
      <c r="K1303" s="17" t="s">
        <v>2501</v>
      </c>
      <c r="L1303" t="str">
        <f>IF(COUNTIFS(ZSOHPP055[订单号数值], ZSOHSD058[[#This Row],[订单号数值]], ZSOHPP055[行項目], ZSOHSD058[[#This Row],[行項目]])&gt;0, "Y", "")</f>
        <v>Y</v>
      </c>
      <c r="M1303">
        <f>IF(ZSOHSD058[[#This Row],[銷售訂單]]="", "", --ZSOHSD058[[#This Row],[銷售訂單]])</f>
        <v>6083397</v>
      </c>
      <c r="N1303" s="16">
        <f>IF(ZSOHSD058[[#This Row],[落胚數]]="","",IF(ISNUMBER(ZSOHSD058[[#This Row],[落胚數]]+0), ZSOHSD058[[#This Row],[落胚數]]+0, 0))</f>
        <v>23751</v>
      </c>
    </row>
    <row r="1304" spans="1:14">
      <c r="A1304" s="17" t="s">
        <v>2575</v>
      </c>
      <c r="B1304" s="17" t="s">
        <v>5106</v>
      </c>
      <c r="C1304" s="17" t="s">
        <v>2210</v>
      </c>
      <c r="D1304" s="17" t="s">
        <v>2211</v>
      </c>
      <c r="E1304" s="25">
        <v>75.099999999999994</v>
      </c>
      <c r="F1304" s="25">
        <v>80.7</v>
      </c>
      <c r="G1304" s="18">
        <v>46038</v>
      </c>
      <c r="H1304" s="17" t="s">
        <v>5051</v>
      </c>
      <c r="I1304" s="17" t="s">
        <v>20</v>
      </c>
      <c r="J1304" s="17" t="s">
        <v>2212</v>
      </c>
      <c r="K1304" s="17" t="s">
        <v>2501</v>
      </c>
      <c r="L1304" t="str">
        <f>IF(COUNTIFS(ZSOHPP055[订单号数值], ZSOHSD058[[#This Row],[订单号数值]], ZSOHPP055[行項目], ZSOHSD058[[#This Row],[行項目]])&gt;0, "Y", "")</f>
        <v>Y</v>
      </c>
      <c r="M1304">
        <f>IF(ZSOHSD058[[#This Row],[銷售訂單]]="", "", --ZSOHSD058[[#This Row],[銷售訂單]])</f>
        <v>6083427</v>
      </c>
      <c r="N1304" s="16">
        <f>IF(ZSOHSD058[[#This Row],[落胚數]]="","",IF(ISNUMBER(ZSOHSD058[[#This Row],[落胚數]]+0), ZSOHSD058[[#This Row],[落胚數]]+0, 0))</f>
        <v>80.7</v>
      </c>
    </row>
    <row r="1305" spans="1:14">
      <c r="A1305" s="17" t="s">
        <v>2312</v>
      </c>
      <c r="B1305" s="17" t="s">
        <v>5107</v>
      </c>
      <c r="C1305" s="17" t="s">
        <v>2210</v>
      </c>
      <c r="D1305" s="17" t="s">
        <v>2211</v>
      </c>
      <c r="E1305" s="25">
        <v>2000</v>
      </c>
      <c r="F1305" s="25">
        <v>2222.1999999999998</v>
      </c>
      <c r="G1305" s="18">
        <v>46039</v>
      </c>
      <c r="H1305" s="17" t="s">
        <v>5036</v>
      </c>
      <c r="I1305" s="17" t="s">
        <v>22</v>
      </c>
      <c r="J1305" s="17" t="s">
        <v>2212</v>
      </c>
      <c r="K1305" s="17" t="s">
        <v>2501</v>
      </c>
      <c r="L1305" t="str">
        <f>IF(COUNTIFS(ZSOHPP055[订单号数值], ZSOHSD058[[#This Row],[订单号数值]], ZSOHPP055[行項目], ZSOHSD058[[#This Row],[行項目]])&gt;0, "Y", "")</f>
        <v>Y</v>
      </c>
      <c r="M1305">
        <f>IF(ZSOHSD058[[#This Row],[銷售訂單]]="", "", --ZSOHSD058[[#This Row],[銷售訂單]])</f>
        <v>6083435</v>
      </c>
      <c r="N1305" s="16">
        <f>IF(ZSOHSD058[[#This Row],[落胚數]]="","",IF(ISNUMBER(ZSOHSD058[[#This Row],[落胚數]]+0), ZSOHSD058[[#This Row],[落胚數]]+0, 0))</f>
        <v>2222.1999999999998</v>
      </c>
    </row>
    <row r="1306" spans="1:14">
      <c r="A1306" s="17" t="s">
        <v>2225</v>
      </c>
      <c r="B1306" s="17" t="s">
        <v>5107</v>
      </c>
      <c r="C1306" s="17" t="s">
        <v>2215</v>
      </c>
      <c r="D1306" s="17" t="s">
        <v>2211</v>
      </c>
      <c r="E1306" s="25">
        <v>2000</v>
      </c>
      <c r="F1306" s="25">
        <v>2222.1999999999998</v>
      </c>
      <c r="G1306" s="18">
        <v>46039</v>
      </c>
      <c r="H1306" s="17" t="s">
        <v>5036</v>
      </c>
      <c r="I1306" s="17" t="s">
        <v>22</v>
      </c>
      <c r="J1306" s="17" t="s">
        <v>2212</v>
      </c>
      <c r="K1306" s="17" t="s">
        <v>2501</v>
      </c>
      <c r="L1306" t="str">
        <f>IF(COUNTIFS(ZSOHPP055[订单号数值], ZSOHSD058[[#This Row],[订单号数值]], ZSOHPP055[行項目], ZSOHSD058[[#This Row],[行項目]])&gt;0, "Y", "")</f>
        <v>Y</v>
      </c>
      <c r="M1306">
        <f>IF(ZSOHSD058[[#This Row],[銷售訂單]]="", "", --ZSOHSD058[[#This Row],[銷售訂單]])</f>
        <v>6083435</v>
      </c>
      <c r="N1306" s="16">
        <f>IF(ZSOHSD058[[#This Row],[落胚數]]="","",IF(ISNUMBER(ZSOHSD058[[#This Row],[落胚數]]+0), ZSOHSD058[[#This Row],[落胚數]]+0, 0))</f>
        <v>2222.1999999999998</v>
      </c>
    </row>
    <row r="1307" spans="1:14">
      <c r="A1307" s="17" t="s">
        <v>3026</v>
      </c>
      <c r="B1307" s="17" t="s">
        <v>5108</v>
      </c>
      <c r="C1307" s="17" t="s">
        <v>2210</v>
      </c>
      <c r="D1307" s="17" t="s">
        <v>2211</v>
      </c>
      <c r="E1307" s="25">
        <v>240</v>
      </c>
      <c r="F1307" s="25">
        <v>266.7</v>
      </c>
      <c r="G1307" s="18">
        <v>46041</v>
      </c>
      <c r="H1307" s="17" t="s">
        <v>5109</v>
      </c>
      <c r="I1307" s="17" t="s">
        <v>22</v>
      </c>
      <c r="J1307" s="17" t="s">
        <v>2212</v>
      </c>
      <c r="K1307" s="17" t="s">
        <v>2501</v>
      </c>
      <c r="L1307" t="str">
        <f>IF(COUNTIFS(ZSOHPP055[订单号数值], ZSOHSD058[[#This Row],[订单号数值]], ZSOHPP055[行項目], ZSOHSD058[[#This Row],[行項目]])&gt;0, "Y", "")</f>
        <v/>
      </c>
      <c r="M1307">
        <f>IF(ZSOHSD058[[#This Row],[銷售訂單]]="", "", --ZSOHSD058[[#This Row],[銷售訂單]])</f>
        <v>6083449</v>
      </c>
      <c r="N1307" s="16">
        <f>IF(ZSOHSD058[[#This Row],[落胚數]]="","",IF(ISNUMBER(ZSOHSD058[[#This Row],[落胚數]]+0), ZSOHSD058[[#This Row],[落胚數]]+0, 0))</f>
        <v>266.7</v>
      </c>
    </row>
    <row r="1308" spans="1:14">
      <c r="A1308" s="17" t="s">
        <v>2651</v>
      </c>
      <c r="B1308" s="17" t="s">
        <v>5110</v>
      </c>
      <c r="C1308" s="17" t="s">
        <v>2210</v>
      </c>
      <c r="D1308" s="17" t="s">
        <v>2211</v>
      </c>
      <c r="E1308" s="25">
        <v>151975.70000000001</v>
      </c>
      <c r="F1308" s="25">
        <v>159974.39999999999</v>
      </c>
      <c r="G1308" s="18">
        <v>46042</v>
      </c>
      <c r="H1308" s="17" t="s">
        <v>5086</v>
      </c>
      <c r="I1308" s="17" t="s">
        <v>20</v>
      </c>
      <c r="J1308" s="17" t="s">
        <v>2212</v>
      </c>
      <c r="K1308" s="17" t="s">
        <v>2501</v>
      </c>
      <c r="L1308" t="str">
        <f>IF(COUNTIFS(ZSOHPP055[订单号数值], ZSOHSD058[[#This Row],[订单号数值]], ZSOHPP055[行項目], ZSOHSD058[[#This Row],[行項目]])&gt;0, "Y", "")</f>
        <v>Y</v>
      </c>
      <c r="M1308">
        <f>IF(ZSOHSD058[[#This Row],[銷售訂單]]="", "", --ZSOHSD058[[#This Row],[銷售訂單]])</f>
        <v>6083471</v>
      </c>
      <c r="N1308" s="16">
        <f>IF(ZSOHSD058[[#This Row],[落胚數]]="","",IF(ISNUMBER(ZSOHSD058[[#This Row],[落胚數]]+0), ZSOHSD058[[#This Row],[落胚數]]+0, 0))</f>
        <v>159974.39999999999</v>
      </c>
    </row>
    <row r="1309" spans="1:14">
      <c r="A1309" s="17" t="s">
        <v>2894</v>
      </c>
      <c r="B1309" s="17" t="s">
        <v>5110</v>
      </c>
      <c r="C1309" s="17" t="s">
        <v>2215</v>
      </c>
      <c r="D1309" s="17" t="s">
        <v>2211</v>
      </c>
      <c r="E1309" s="25">
        <v>3007.3</v>
      </c>
      <c r="F1309" s="25">
        <v>3007.3</v>
      </c>
      <c r="G1309" s="18">
        <v>46042</v>
      </c>
      <c r="H1309" s="17" t="s">
        <v>5086</v>
      </c>
      <c r="I1309" s="17" t="s">
        <v>20</v>
      </c>
      <c r="J1309" s="17" t="s">
        <v>2212</v>
      </c>
      <c r="K1309" s="17" t="s">
        <v>2501</v>
      </c>
      <c r="L1309" t="str">
        <f>IF(COUNTIFS(ZSOHPP055[订单号数值], ZSOHSD058[[#This Row],[订单号数值]], ZSOHPP055[行項目], ZSOHSD058[[#This Row],[行項目]])&gt;0, "Y", "")</f>
        <v>Y</v>
      </c>
      <c r="M1309">
        <f>IF(ZSOHSD058[[#This Row],[銷售訂單]]="", "", --ZSOHSD058[[#This Row],[銷售訂單]])</f>
        <v>6083471</v>
      </c>
      <c r="N1309" s="16">
        <f>IF(ZSOHSD058[[#This Row],[落胚數]]="","",IF(ISNUMBER(ZSOHSD058[[#This Row],[落胚數]]+0), ZSOHSD058[[#This Row],[落胚數]]+0, 0))</f>
        <v>3007.3</v>
      </c>
    </row>
    <row r="1310" spans="1:14">
      <c r="A1310" s="17" t="s">
        <v>2894</v>
      </c>
      <c r="B1310" s="17" t="s">
        <v>5110</v>
      </c>
      <c r="C1310" s="17" t="s">
        <v>2216</v>
      </c>
      <c r="D1310" s="17" t="s">
        <v>2211</v>
      </c>
      <c r="E1310" s="25">
        <v>1718.4</v>
      </c>
      <c r="F1310" s="25">
        <v>1718.4</v>
      </c>
      <c r="G1310" s="18">
        <v>46042</v>
      </c>
      <c r="H1310" s="17" t="s">
        <v>5086</v>
      </c>
      <c r="I1310" s="17" t="s">
        <v>20</v>
      </c>
      <c r="J1310" s="17" t="s">
        <v>2212</v>
      </c>
      <c r="K1310" s="17" t="s">
        <v>2501</v>
      </c>
      <c r="L1310" t="str">
        <f>IF(COUNTIFS(ZSOHPP055[订单号数值], ZSOHSD058[[#This Row],[订单号数值]], ZSOHPP055[行項目], ZSOHSD058[[#This Row],[行項目]])&gt;0, "Y", "")</f>
        <v>Y</v>
      </c>
      <c r="M1310">
        <f>IF(ZSOHSD058[[#This Row],[銷售訂單]]="", "", --ZSOHSD058[[#This Row],[銷售訂單]])</f>
        <v>6083471</v>
      </c>
      <c r="N1310" s="16">
        <f>IF(ZSOHSD058[[#This Row],[落胚數]]="","",IF(ISNUMBER(ZSOHSD058[[#This Row],[落胚數]]+0), ZSOHSD058[[#This Row],[落胚數]]+0, 0))</f>
        <v>1718.4</v>
      </c>
    </row>
    <row r="1311" spans="1:14">
      <c r="A1311" s="17" t="s">
        <v>2649</v>
      </c>
      <c r="B1311" s="17" t="s">
        <v>5111</v>
      </c>
      <c r="C1311" s="17" t="s">
        <v>2210</v>
      </c>
      <c r="D1311" s="17" t="s">
        <v>2211</v>
      </c>
      <c r="E1311" s="25">
        <v>8238.1</v>
      </c>
      <c r="F1311" s="25">
        <v>9691.7999999999993</v>
      </c>
      <c r="G1311" s="18">
        <v>46042</v>
      </c>
      <c r="H1311" s="17" t="s">
        <v>5086</v>
      </c>
      <c r="I1311" s="17" t="s">
        <v>20</v>
      </c>
      <c r="J1311" s="17" t="s">
        <v>2212</v>
      </c>
      <c r="K1311" s="17" t="s">
        <v>2501</v>
      </c>
      <c r="L1311" t="str">
        <f>IF(COUNTIFS(ZSOHPP055[订单号数值], ZSOHSD058[[#This Row],[订单号数值]], ZSOHPP055[行項目], ZSOHSD058[[#This Row],[行項目]])&gt;0, "Y", "")</f>
        <v>Y</v>
      </c>
      <c r="M1311">
        <f>IF(ZSOHSD058[[#This Row],[銷售訂單]]="", "", --ZSOHSD058[[#This Row],[銷售訂單]])</f>
        <v>6083477</v>
      </c>
      <c r="N1311" s="16">
        <f>IF(ZSOHSD058[[#This Row],[落胚數]]="","",IF(ISNUMBER(ZSOHSD058[[#This Row],[落胚數]]+0), ZSOHSD058[[#This Row],[落胚數]]+0, 0))</f>
        <v>9691.7999999999993</v>
      </c>
    </row>
    <row r="1312" spans="1:14">
      <c r="A1312" s="17" t="s">
        <v>2649</v>
      </c>
      <c r="B1312" s="17" t="s">
        <v>5112</v>
      </c>
      <c r="C1312" s="17" t="s">
        <v>2210</v>
      </c>
      <c r="D1312" s="17" t="s">
        <v>2211</v>
      </c>
      <c r="E1312" s="25">
        <v>20133</v>
      </c>
      <c r="F1312" s="25">
        <v>22621.4</v>
      </c>
      <c r="G1312" s="18">
        <v>46042</v>
      </c>
      <c r="H1312" s="17" t="s">
        <v>5086</v>
      </c>
      <c r="I1312" s="17" t="s">
        <v>20</v>
      </c>
      <c r="J1312" s="17" t="s">
        <v>2212</v>
      </c>
      <c r="K1312" s="17" t="s">
        <v>2501</v>
      </c>
      <c r="L1312" t="str">
        <f>IF(COUNTIFS(ZSOHPP055[订单号数值], ZSOHSD058[[#This Row],[订单号数值]], ZSOHPP055[行項目], ZSOHSD058[[#This Row],[行項目]])&gt;0, "Y", "")</f>
        <v>Y</v>
      </c>
      <c r="M1312">
        <f>IF(ZSOHSD058[[#This Row],[銷售訂單]]="", "", --ZSOHSD058[[#This Row],[銷售訂單]])</f>
        <v>6083483</v>
      </c>
      <c r="N1312" s="16">
        <f>IF(ZSOHSD058[[#This Row],[落胚數]]="","",IF(ISNUMBER(ZSOHSD058[[#This Row],[落胚數]]+0), ZSOHSD058[[#This Row],[落胚數]]+0, 0))</f>
        <v>22621.4</v>
      </c>
    </row>
    <row r="1313" spans="1:14">
      <c r="A1313" s="17" t="s">
        <v>3145</v>
      </c>
      <c r="B1313" s="17" t="s">
        <v>5113</v>
      </c>
      <c r="C1313" s="17" t="s">
        <v>2210</v>
      </c>
      <c r="D1313" s="17" t="s">
        <v>2211</v>
      </c>
      <c r="E1313" s="25">
        <v>50.2</v>
      </c>
      <c r="F1313" s="25">
        <v>53.9</v>
      </c>
      <c r="G1313" s="18">
        <v>46043</v>
      </c>
      <c r="H1313" s="17" t="s">
        <v>5114</v>
      </c>
      <c r="I1313" s="17" t="s">
        <v>25</v>
      </c>
      <c r="J1313" s="17" t="s">
        <v>2212</v>
      </c>
      <c r="K1313" s="17" t="s">
        <v>2501</v>
      </c>
      <c r="L1313" t="str">
        <f>IF(COUNTIFS(ZSOHPP055[订单号数值], ZSOHSD058[[#This Row],[订单号数值]], ZSOHPP055[行項目], ZSOHSD058[[#This Row],[行項目]])&gt;0, "Y", "")</f>
        <v>Y</v>
      </c>
      <c r="M1313">
        <f>IF(ZSOHSD058[[#This Row],[銷售訂單]]="", "", --ZSOHSD058[[#This Row],[銷售訂單]])</f>
        <v>6083494</v>
      </c>
      <c r="N1313" s="16">
        <f>IF(ZSOHSD058[[#This Row],[落胚數]]="","",IF(ISNUMBER(ZSOHSD058[[#This Row],[落胚數]]+0), ZSOHSD058[[#This Row],[落胚數]]+0, 0))</f>
        <v>53.9</v>
      </c>
    </row>
    <row r="1314" spans="1:14">
      <c r="A1314" s="17" t="s">
        <v>3147</v>
      </c>
      <c r="B1314" s="17" t="s">
        <v>5115</v>
      </c>
      <c r="C1314" s="17" t="s">
        <v>2210</v>
      </c>
      <c r="D1314" s="17" t="s">
        <v>2211</v>
      </c>
      <c r="E1314" s="25">
        <v>120</v>
      </c>
      <c r="F1314" s="25">
        <v>150</v>
      </c>
      <c r="G1314" s="18">
        <v>46043</v>
      </c>
      <c r="H1314" s="17" t="s">
        <v>5073</v>
      </c>
      <c r="I1314" s="17" t="s">
        <v>24</v>
      </c>
      <c r="J1314" s="17" t="s">
        <v>2212</v>
      </c>
      <c r="K1314" s="17" t="s">
        <v>2501</v>
      </c>
      <c r="L1314" t="str">
        <f>IF(COUNTIFS(ZSOHPP055[订单号数值], ZSOHSD058[[#This Row],[订单号数值]], ZSOHPP055[行項目], ZSOHSD058[[#This Row],[行項目]])&gt;0, "Y", "")</f>
        <v>Y</v>
      </c>
      <c r="M1314">
        <f>IF(ZSOHSD058[[#This Row],[銷售訂單]]="", "", --ZSOHSD058[[#This Row],[銷售訂單]])</f>
        <v>6083496</v>
      </c>
      <c r="N1314" s="16">
        <f>IF(ZSOHSD058[[#This Row],[落胚數]]="","",IF(ISNUMBER(ZSOHSD058[[#This Row],[落胚數]]+0), ZSOHSD058[[#This Row],[落胚數]]+0, 0))</f>
        <v>150</v>
      </c>
    </row>
    <row r="1315" spans="1:14">
      <c r="A1315" s="17" t="s">
        <v>2619</v>
      </c>
      <c r="B1315" s="17" t="s">
        <v>5116</v>
      </c>
      <c r="C1315" s="17" t="s">
        <v>2210</v>
      </c>
      <c r="D1315" s="17" t="s">
        <v>2211</v>
      </c>
      <c r="E1315" s="25">
        <v>14622.6</v>
      </c>
      <c r="F1315" s="25">
        <v>17003.099999999999</v>
      </c>
      <c r="G1315" s="18">
        <v>46043</v>
      </c>
      <c r="H1315" s="17" t="s">
        <v>5117</v>
      </c>
      <c r="I1315" s="17" t="s">
        <v>20</v>
      </c>
      <c r="J1315" s="17" t="s">
        <v>2212</v>
      </c>
      <c r="K1315" s="17" t="s">
        <v>2501</v>
      </c>
      <c r="L1315" t="str">
        <f>IF(COUNTIFS(ZSOHPP055[订单号数值], ZSOHSD058[[#This Row],[订单号数值]], ZSOHPP055[行項目], ZSOHSD058[[#This Row],[行項目]])&gt;0, "Y", "")</f>
        <v/>
      </c>
      <c r="M1315">
        <f>IF(ZSOHSD058[[#This Row],[銷售訂單]]="", "", --ZSOHSD058[[#This Row],[銷售訂單]])</f>
        <v>6083503</v>
      </c>
      <c r="N1315" s="16">
        <f>IF(ZSOHSD058[[#This Row],[落胚數]]="","",IF(ISNUMBER(ZSOHSD058[[#This Row],[落胚數]]+0), ZSOHSD058[[#This Row],[落胚數]]+0, 0))</f>
        <v>17003.099999999999</v>
      </c>
    </row>
    <row r="1316" spans="1:14">
      <c r="A1316" s="17" t="s">
        <v>2651</v>
      </c>
      <c r="B1316" s="17" t="s">
        <v>5118</v>
      </c>
      <c r="C1316" s="17" t="s">
        <v>2210</v>
      </c>
      <c r="D1316" s="17" t="s">
        <v>2211</v>
      </c>
      <c r="E1316" s="25">
        <v>242401.2</v>
      </c>
      <c r="F1316" s="25">
        <v>263479.59999999998</v>
      </c>
      <c r="G1316" s="18">
        <v>46043</v>
      </c>
      <c r="H1316" s="17" t="s">
        <v>5119</v>
      </c>
      <c r="I1316" s="17" t="s">
        <v>20</v>
      </c>
      <c r="J1316" s="17" t="s">
        <v>2212</v>
      </c>
      <c r="K1316" s="17" t="s">
        <v>2501</v>
      </c>
      <c r="L1316" t="str">
        <f>IF(COUNTIFS(ZSOHPP055[订单号数值], ZSOHSD058[[#This Row],[订单号数值]], ZSOHPP055[行項目], ZSOHSD058[[#This Row],[行項目]])&gt;0, "Y", "")</f>
        <v>Y</v>
      </c>
      <c r="M1316">
        <f>IF(ZSOHSD058[[#This Row],[銷售訂單]]="", "", --ZSOHSD058[[#This Row],[銷售訂單]])</f>
        <v>6083515</v>
      </c>
      <c r="N1316" s="16">
        <f>IF(ZSOHSD058[[#This Row],[落胚數]]="","",IF(ISNUMBER(ZSOHSD058[[#This Row],[落胚數]]+0), ZSOHSD058[[#This Row],[落胚數]]+0, 0))</f>
        <v>263479.59999999998</v>
      </c>
    </row>
    <row r="1317" spans="1:14">
      <c r="A1317" s="17" t="s">
        <v>2894</v>
      </c>
      <c r="B1317" s="17" t="s">
        <v>5118</v>
      </c>
      <c r="C1317" s="17" t="s">
        <v>2215</v>
      </c>
      <c r="D1317" s="17" t="s">
        <v>2211</v>
      </c>
      <c r="E1317" s="25">
        <v>9571.7000000000007</v>
      </c>
      <c r="F1317" s="25">
        <v>10635.2</v>
      </c>
      <c r="G1317" s="18">
        <v>46043</v>
      </c>
      <c r="H1317" s="17" t="s">
        <v>5119</v>
      </c>
      <c r="I1317" s="17" t="s">
        <v>20</v>
      </c>
      <c r="J1317" s="17" t="s">
        <v>2212</v>
      </c>
      <c r="K1317" s="17" t="s">
        <v>2501</v>
      </c>
      <c r="L1317" t="str">
        <f>IF(COUNTIFS(ZSOHPP055[订单号数值], ZSOHSD058[[#This Row],[订单号数值]], ZSOHPP055[行項目], ZSOHSD058[[#This Row],[行項目]])&gt;0, "Y", "")</f>
        <v>Y</v>
      </c>
      <c r="M1317">
        <f>IF(ZSOHSD058[[#This Row],[銷售訂單]]="", "", --ZSOHSD058[[#This Row],[銷售訂單]])</f>
        <v>6083515</v>
      </c>
      <c r="N1317" s="16">
        <f>IF(ZSOHSD058[[#This Row],[落胚數]]="","",IF(ISNUMBER(ZSOHSD058[[#This Row],[落胚數]]+0), ZSOHSD058[[#This Row],[落胚數]]+0, 0))</f>
        <v>10635.2</v>
      </c>
    </row>
    <row r="1318" spans="1:14">
      <c r="A1318" s="17" t="s">
        <v>2894</v>
      </c>
      <c r="B1318" s="17" t="s">
        <v>5118</v>
      </c>
      <c r="C1318" s="17" t="s">
        <v>2216</v>
      </c>
      <c r="D1318" s="17" t="s">
        <v>2211</v>
      </c>
      <c r="E1318" s="25">
        <v>902.2</v>
      </c>
      <c r="F1318" s="25">
        <v>1002.4</v>
      </c>
      <c r="G1318" s="18">
        <v>46043</v>
      </c>
      <c r="H1318" s="17" t="s">
        <v>5119</v>
      </c>
      <c r="I1318" s="17" t="s">
        <v>20</v>
      </c>
      <c r="J1318" s="17" t="s">
        <v>2212</v>
      </c>
      <c r="K1318" s="17" t="s">
        <v>2501</v>
      </c>
      <c r="L1318" t="str">
        <f>IF(COUNTIFS(ZSOHPP055[订单号数值], ZSOHSD058[[#This Row],[订单号数值]], ZSOHPP055[行項目], ZSOHSD058[[#This Row],[行項目]])&gt;0, "Y", "")</f>
        <v>Y</v>
      </c>
      <c r="M1318">
        <f>IF(ZSOHSD058[[#This Row],[銷售訂單]]="", "", --ZSOHSD058[[#This Row],[銷售訂單]])</f>
        <v>6083515</v>
      </c>
      <c r="N1318" s="16">
        <f>IF(ZSOHSD058[[#This Row],[落胚數]]="","",IF(ISNUMBER(ZSOHSD058[[#This Row],[落胚數]]+0), ZSOHSD058[[#This Row],[落胚數]]+0, 0))</f>
        <v>1002.4</v>
      </c>
    </row>
    <row r="1319" spans="1:14">
      <c r="A1319" s="17" t="s">
        <v>2982</v>
      </c>
      <c r="B1319" s="17" t="s">
        <v>5120</v>
      </c>
      <c r="C1319" s="17" t="s">
        <v>2210</v>
      </c>
      <c r="D1319" s="17" t="s">
        <v>2211</v>
      </c>
      <c r="E1319" s="25">
        <v>3500</v>
      </c>
      <c r="F1319" s="25">
        <v>4023</v>
      </c>
      <c r="G1319" s="18">
        <v>46044</v>
      </c>
      <c r="H1319" s="17" t="s">
        <v>5098</v>
      </c>
      <c r="I1319" s="17" t="s">
        <v>21</v>
      </c>
      <c r="J1319" s="17" t="s">
        <v>2212</v>
      </c>
      <c r="K1319" s="17" t="s">
        <v>4167</v>
      </c>
      <c r="L1319" t="str">
        <f>IF(COUNTIFS(ZSOHPP055[订单号数值], ZSOHSD058[[#This Row],[订单号数值]], ZSOHPP055[行項目], ZSOHSD058[[#This Row],[行項目]])&gt;0, "Y", "")</f>
        <v>Y</v>
      </c>
      <c r="M1319">
        <f>IF(ZSOHSD058[[#This Row],[銷售訂單]]="", "", --ZSOHSD058[[#This Row],[銷售訂單]])</f>
        <v>6083522</v>
      </c>
      <c r="N1319" s="16">
        <f>IF(ZSOHSD058[[#This Row],[落胚數]]="","",IF(ISNUMBER(ZSOHSD058[[#This Row],[落胚數]]+0), ZSOHSD058[[#This Row],[落胚數]]+0, 0))</f>
        <v>4023</v>
      </c>
    </row>
    <row r="1320" spans="1:14">
      <c r="A1320" s="17" t="s">
        <v>2651</v>
      </c>
      <c r="B1320" s="17" t="s">
        <v>5121</v>
      </c>
      <c r="C1320" s="17" t="s">
        <v>2210</v>
      </c>
      <c r="D1320" s="17" t="s">
        <v>2211</v>
      </c>
      <c r="E1320" s="25">
        <v>60790.3</v>
      </c>
      <c r="F1320" s="25">
        <v>65365.9</v>
      </c>
      <c r="G1320" s="18">
        <v>46044</v>
      </c>
      <c r="H1320" s="17" t="s">
        <v>5122</v>
      </c>
      <c r="I1320" s="17" t="s">
        <v>20</v>
      </c>
      <c r="J1320" s="17" t="s">
        <v>2212</v>
      </c>
      <c r="K1320" s="17" t="s">
        <v>2501</v>
      </c>
      <c r="L1320" t="str">
        <f>IF(COUNTIFS(ZSOHPP055[订单号数值], ZSOHSD058[[#This Row],[订单号数值]], ZSOHPP055[行項目], ZSOHSD058[[#This Row],[行項目]])&gt;0, "Y", "")</f>
        <v/>
      </c>
      <c r="M1320">
        <f>IF(ZSOHSD058[[#This Row],[銷售訂單]]="", "", --ZSOHSD058[[#This Row],[銷售訂單]])</f>
        <v>6083527</v>
      </c>
      <c r="N1320" s="16">
        <f>IF(ZSOHSD058[[#This Row],[落胚數]]="","",IF(ISNUMBER(ZSOHSD058[[#This Row],[落胚數]]+0), ZSOHSD058[[#This Row],[落胚數]]+0, 0))</f>
        <v>65365.9</v>
      </c>
    </row>
    <row r="1321" spans="1:14">
      <c r="A1321" s="17" t="s">
        <v>2754</v>
      </c>
      <c r="B1321" s="17" t="s">
        <v>5123</v>
      </c>
      <c r="C1321" s="17" t="s">
        <v>2210</v>
      </c>
      <c r="D1321" s="17" t="s">
        <v>2211</v>
      </c>
      <c r="E1321" s="25">
        <v>150</v>
      </c>
      <c r="F1321" s="25">
        <v>187.5</v>
      </c>
      <c r="G1321" s="18">
        <v>46045</v>
      </c>
      <c r="H1321" s="17" t="s">
        <v>5073</v>
      </c>
      <c r="I1321" s="17" t="s">
        <v>23</v>
      </c>
      <c r="J1321" s="17" t="s">
        <v>2212</v>
      </c>
      <c r="K1321" s="17" t="s">
        <v>2501</v>
      </c>
      <c r="L1321" t="str">
        <f>IF(COUNTIFS(ZSOHPP055[订单号数值], ZSOHSD058[[#This Row],[订单号数值]], ZSOHPP055[行項目], ZSOHSD058[[#This Row],[行項目]])&gt;0, "Y", "")</f>
        <v>Y</v>
      </c>
      <c r="M1321">
        <f>IF(ZSOHSD058[[#This Row],[銷售訂單]]="", "", --ZSOHSD058[[#This Row],[銷售訂單]])</f>
        <v>6083536</v>
      </c>
      <c r="N1321" s="16">
        <f>IF(ZSOHSD058[[#This Row],[落胚數]]="","",IF(ISNUMBER(ZSOHSD058[[#This Row],[落胚數]]+0), ZSOHSD058[[#This Row],[落胚數]]+0, 0))</f>
        <v>187.5</v>
      </c>
    </row>
    <row r="1322" spans="1:14">
      <c r="A1322" s="17" t="s">
        <v>3096</v>
      </c>
      <c r="B1322" s="17" t="s">
        <v>5124</v>
      </c>
      <c r="C1322" s="17" t="s">
        <v>2210</v>
      </c>
      <c r="D1322" s="17" t="s">
        <v>2211</v>
      </c>
      <c r="E1322" s="25">
        <v>110271.7</v>
      </c>
      <c r="F1322" s="25">
        <v>122524.1</v>
      </c>
      <c r="G1322" s="18">
        <v>46045</v>
      </c>
      <c r="H1322" s="17" t="s">
        <v>5125</v>
      </c>
      <c r="I1322" s="17" t="s">
        <v>20</v>
      </c>
      <c r="J1322" s="17" t="s">
        <v>2212</v>
      </c>
      <c r="K1322" s="17" t="s">
        <v>4167</v>
      </c>
      <c r="L1322" t="str">
        <f>IF(COUNTIFS(ZSOHPP055[订单号数值], ZSOHSD058[[#This Row],[订单号数值]], ZSOHPP055[行項目], ZSOHSD058[[#This Row],[行項目]])&gt;0, "Y", "")</f>
        <v/>
      </c>
      <c r="M1322">
        <f>IF(ZSOHSD058[[#This Row],[銷售訂單]]="", "", --ZSOHSD058[[#This Row],[銷售訂單]])</f>
        <v>6083546</v>
      </c>
      <c r="N1322" s="16">
        <f>IF(ZSOHSD058[[#This Row],[落胚數]]="","",IF(ISNUMBER(ZSOHSD058[[#This Row],[落胚數]]+0), ZSOHSD058[[#This Row],[落胚數]]+0, 0))</f>
        <v>122524.1</v>
      </c>
    </row>
    <row r="1323" spans="1:14">
      <c r="A1323" s="17" t="s">
        <v>3153</v>
      </c>
      <c r="B1323" s="17" t="s">
        <v>5126</v>
      </c>
      <c r="C1323" s="17" t="s">
        <v>2210</v>
      </c>
      <c r="D1323" s="17" t="s">
        <v>2211</v>
      </c>
      <c r="E1323" s="25">
        <v>7600.1</v>
      </c>
      <c r="F1323" s="25">
        <v>8172.1</v>
      </c>
      <c r="G1323" s="18">
        <v>46046</v>
      </c>
      <c r="H1323" s="17" t="s">
        <v>5082</v>
      </c>
      <c r="I1323" s="17" t="s">
        <v>20</v>
      </c>
      <c r="J1323" s="17" t="s">
        <v>2212</v>
      </c>
      <c r="K1323" s="17" t="s">
        <v>2501</v>
      </c>
      <c r="L1323" t="str">
        <f>IF(COUNTIFS(ZSOHPP055[订单号数值], ZSOHSD058[[#This Row],[订单号数值]], ZSOHPP055[行項目], ZSOHSD058[[#This Row],[行項目]])&gt;0, "Y", "")</f>
        <v>Y</v>
      </c>
      <c r="M1323">
        <f>IF(ZSOHSD058[[#This Row],[銷售訂單]]="", "", --ZSOHSD058[[#This Row],[銷售訂單]])</f>
        <v>6083569</v>
      </c>
      <c r="N1323" s="16">
        <f>IF(ZSOHSD058[[#This Row],[落胚數]]="","",IF(ISNUMBER(ZSOHSD058[[#This Row],[落胚數]]+0), ZSOHSD058[[#This Row],[落胚數]]+0, 0))</f>
        <v>8172.1</v>
      </c>
    </row>
    <row r="1324" spans="1:14">
      <c r="A1324" s="17" t="s">
        <v>2751</v>
      </c>
      <c r="B1324" s="17" t="s">
        <v>5127</v>
      </c>
      <c r="C1324" s="17" t="s">
        <v>2210</v>
      </c>
      <c r="D1324" s="17" t="s">
        <v>2211</v>
      </c>
      <c r="E1324" s="25">
        <v>12459.8</v>
      </c>
      <c r="F1324" s="25">
        <v>14658.5</v>
      </c>
      <c r="G1324" s="18">
        <v>46048</v>
      </c>
      <c r="H1324" s="17" t="s">
        <v>5128</v>
      </c>
      <c r="I1324" s="17" t="s">
        <v>22</v>
      </c>
      <c r="J1324" s="17" t="s">
        <v>2212</v>
      </c>
      <c r="K1324" s="17" t="s">
        <v>2501</v>
      </c>
      <c r="L1324" t="str">
        <f>IF(COUNTIFS(ZSOHPP055[订单号数值], ZSOHSD058[[#This Row],[订单号数值]], ZSOHPP055[行項目], ZSOHSD058[[#This Row],[行項目]])&gt;0, "Y", "")</f>
        <v>Y</v>
      </c>
      <c r="M1324">
        <f>IF(ZSOHSD058[[#This Row],[銷售訂單]]="", "", --ZSOHSD058[[#This Row],[銷售訂單]])</f>
        <v>6083584</v>
      </c>
      <c r="N1324" s="16">
        <f>IF(ZSOHSD058[[#This Row],[落胚數]]="","",IF(ISNUMBER(ZSOHSD058[[#This Row],[落胚數]]+0), ZSOHSD058[[#This Row],[落胚數]]+0, 0))</f>
        <v>14658.5</v>
      </c>
    </row>
    <row r="1325" spans="1:14">
      <c r="A1325" s="17" t="s">
        <v>2946</v>
      </c>
      <c r="B1325" s="17" t="s">
        <v>5129</v>
      </c>
      <c r="C1325" s="17" t="s">
        <v>2210</v>
      </c>
      <c r="D1325" s="17" t="s">
        <v>2211</v>
      </c>
      <c r="E1325" s="25">
        <v>70188.7</v>
      </c>
      <c r="F1325" s="25">
        <v>77987.5</v>
      </c>
      <c r="G1325" s="18">
        <v>46049</v>
      </c>
      <c r="H1325" s="17" t="s">
        <v>5130</v>
      </c>
      <c r="I1325" s="17" t="s">
        <v>20</v>
      </c>
      <c r="J1325" s="17" t="s">
        <v>2212</v>
      </c>
      <c r="K1325" s="17" t="s">
        <v>2501</v>
      </c>
      <c r="L1325" t="str">
        <f>IF(COUNTIFS(ZSOHPP055[订单号数值], ZSOHSD058[[#This Row],[订单号数值]], ZSOHPP055[行項目], ZSOHSD058[[#This Row],[行項目]])&gt;0, "Y", "")</f>
        <v>Y</v>
      </c>
      <c r="M1325">
        <f>IF(ZSOHSD058[[#This Row],[銷售訂單]]="", "", --ZSOHSD058[[#This Row],[銷售訂單]])</f>
        <v>6083625</v>
      </c>
      <c r="N1325" s="16">
        <f>IF(ZSOHSD058[[#This Row],[落胚數]]="","",IF(ISNUMBER(ZSOHSD058[[#This Row],[落胚數]]+0), ZSOHSD058[[#This Row],[落胚數]]+0, 0))</f>
        <v>77987.5</v>
      </c>
    </row>
    <row r="1326" spans="1:14">
      <c r="A1326" s="17" t="s">
        <v>2856</v>
      </c>
      <c r="B1326" s="17" t="s">
        <v>5131</v>
      </c>
      <c r="C1326" s="17" t="s">
        <v>2210</v>
      </c>
      <c r="D1326" s="17" t="s">
        <v>2211</v>
      </c>
      <c r="E1326" s="25">
        <v>15416.1</v>
      </c>
      <c r="F1326" s="25">
        <v>16756.599999999999</v>
      </c>
      <c r="G1326" s="18">
        <v>46050</v>
      </c>
      <c r="H1326" s="17" t="s">
        <v>5132</v>
      </c>
      <c r="I1326" s="17" t="s">
        <v>20</v>
      </c>
      <c r="J1326" s="17" t="s">
        <v>2212</v>
      </c>
      <c r="K1326" s="17" t="s">
        <v>2501</v>
      </c>
      <c r="L1326" t="str">
        <f>IF(COUNTIFS(ZSOHPP055[订单号数值], ZSOHSD058[[#This Row],[订单号数值]], ZSOHPP055[行項目], ZSOHSD058[[#This Row],[行項目]])&gt;0, "Y", "")</f>
        <v>Y</v>
      </c>
      <c r="M1326">
        <f>IF(ZSOHSD058[[#This Row],[銷售訂單]]="", "", --ZSOHSD058[[#This Row],[銷售訂單]])</f>
        <v>6083655</v>
      </c>
      <c r="N1326" s="16">
        <f>IF(ZSOHSD058[[#This Row],[落胚數]]="","",IF(ISNUMBER(ZSOHSD058[[#This Row],[落胚數]]+0), ZSOHSD058[[#This Row],[落胚數]]+0, 0))</f>
        <v>16756.599999999999</v>
      </c>
    </row>
    <row r="1327" spans="1:14">
      <c r="A1327" s="17" t="s">
        <v>2754</v>
      </c>
      <c r="B1327" s="17" t="s">
        <v>5133</v>
      </c>
      <c r="C1327" s="17" t="s">
        <v>2210</v>
      </c>
      <c r="D1327" s="17" t="s">
        <v>2211</v>
      </c>
      <c r="E1327" s="25">
        <v>200</v>
      </c>
      <c r="F1327" s="25">
        <v>266.7</v>
      </c>
      <c r="G1327" s="18">
        <v>46050</v>
      </c>
      <c r="H1327" s="17" t="s">
        <v>5134</v>
      </c>
      <c r="I1327" s="17" t="s">
        <v>23</v>
      </c>
      <c r="J1327" s="17" t="s">
        <v>2212</v>
      </c>
      <c r="K1327" s="17" t="s">
        <v>2501</v>
      </c>
      <c r="L1327" t="str">
        <f>IF(COUNTIFS(ZSOHPP055[订单号数值], ZSOHSD058[[#This Row],[订单号数值]], ZSOHPP055[行項目], ZSOHSD058[[#This Row],[行項目]])&gt;0, "Y", "")</f>
        <v>Y</v>
      </c>
      <c r="M1327">
        <f>IF(ZSOHSD058[[#This Row],[銷售訂單]]="", "", --ZSOHSD058[[#This Row],[銷售訂單]])</f>
        <v>6083670</v>
      </c>
      <c r="N1327" s="16">
        <f>IF(ZSOHSD058[[#This Row],[落胚數]]="","",IF(ISNUMBER(ZSOHSD058[[#This Row],[落胚數]]+0), ZSOHSD058[[#This Row],[落胚數]]+0, 0))</f>
        <v>266.7</v>
      </c>
    </row>
    <row r="1328" spans="1:14">
      <c r="A1328" s="17" t="s">
        <v>3159</v>
      </c>
      <c r="B1328" s="17" t="s">
        <v>5135</v>
      </c>
      <c r="C1328" s="17" t="s">
        <v>2210</v>
      </c>
      <c r="D1328" s="17" t="s">
        <v>2211</v>
      </c>
      <c r="E1328" s="25">
        <v>30</v>
      </c>
      <c r="F1328" s="25">
        <v>0</v>
      </c>
      <c r="G1328" s="18">
        <v>46051</v>
      </c>
      <c r="H1328" s="17" t="s">
        <v>4200</v>
      </c>
      <c r="I1328" s="17" t="s">
        <v>24</v>
      </c>
      <c r="J1328" s="17" t="s">
        <v>2212</v>
      </c>
      <c r="K1328" s="17" t="s">
        <v>2501</v>
      </c>
      <c r="L1328" t="str">
        <f>IF(COUNTIFS(ZSOHPP055[订单号数值], ZSOHSD058[[#This Row],[订单号数值]], ZSOHPP055[行項目], ZSOHSD058[[#This Row],[行項目]])&gt;0, "Y", "")</f>
        <v>Y</v>
      </c>
      <c r="M1328">
        <f>IF(ZSOHSD058[[#This Row],[銷售訂單]]="", "", --ZSOHSD058[[#This Row],[銷售訂單]])</f>
        <v>6083677</v>
      </c>
      <c r="N1328" s="16">
        <f>IF(ZSOHSD058[[#This Row],[落胚數]]="","",IF(ISNUMBER(ZSOHSD058[[#This Row],[落胚數]]+0), ZSOHSD058[[#This Row],[落胚數]]+0, 0))</f>
        <v>0</v>
      </c>
    </row>
    <row r="1329" spans="1:14">
      <c r="A1329" s="17" t="s">
        <v>2698</v>
      </c>
      <c r="B1329" s="17" t="s">
        <v>5136</v>
      </c>
      <c r="C1329" s="17" t="s">
        <v>2210</v>
      </c>
      <c r="D1329" s="17" t="s">
        <v>2211</v>
      </c>
      <c r="E1329" s="25">
        <v>500</v>
      </c>
      <c r="F1329" s="25">
        <v>500.5</v>
      </c>
      <c r="G1329" s="18">
        <v>46051</v>
      </c>
      <c r="H1329" s="17" t="s">
        <v>5086</v>
      </c>
      <c r="I1329" s="17" t="s">
        <v>24</v>
      </c>
      <c r="J1329" s="17" t="s">
        <v>2212</v>
      </c>
      <c r="K1329" s="17" t="s">
        <v>2501</v>
      </c>
      <c r="L1329" t="str">
        <f>IF(COUNTIFS(ZSOHPP055[订单号数值], ZSOHSD058[[#This Row],[订单号数值]], ZSOHPP055[行項目], ZSOHSD058[[#This Row],[行項目]])&gt;0, "Y", "")</f>
        <v/>
      </c>
      <c r="M1329">
        <f>IF(ZSOHSD058[[#This Row],[銷售訂單]]="", "", --ZSOHSD058[[#This Row],[銷售訂單]])</f>
        <v>6083682</v>
      </c>
      <c r="N1329" s="16">
        <f>IF(ZSOHSD058[[#This Row],[落胚數]]="","",IF(ISNUMBER(ZSOHSD058[[#This Row],[落胚數]]+0), ZSOHSD058[[#This Row],[落胚數]]+0, 0))</f>
        <v>500.5</v>
      </c>
    </row>
    <row r="1330" spans="1:14">
      <c r="A1330" s="17" t="s">
        <v>3161</v>
      </c>
      <c r="B1330" s="17" t="s">
        <v>5137</v>
      </c>
      <c r="C1330" s="17" t="s">
        <v>2210</v>
      </c>
      <c r="D1330" s="17" t="s">
        <v>2211</v>
      </c>
      <c r="E1330" s="25">
        <v>2000</v>
      </c>
      <c r="F1330" s="25">
        <v>2002</v>
      </c>
      <c r="G1330" s="18">
        <v>46051</v>
      </c>
      <c r="H1330" s="17" t="s">
        <v>5138</v>
      </c>
      <c r="I1330" s="17" t="s">
        <v>22</v>
      </c>
      <c r="J1330" s="17" t="s">
        <v>2212</v>
      </c>
      <c r="K1330" s="17" t="s">
        <v>2501</v>
      </c>
      <c r="L1330" t="str">
        <f>IF(COUNTIFS(ZSOHPP055[订单号数值], ZSOHSD058[[#This Row],[订单号数值]], ZSOHPP055[行項目], ZSOHSD058[[#This Row],[行項目]])&gt;0, "Y", "")</f>
        <v>Y</v>
      </c>
      <c r="M1330">
        <f>IF(ZSOHSD058[[#This Row],[銷售訂單]]="", "", --ZSOHSD058[[#This Row],[銷售訂單]])</f>
        <v>6083685</v>
      </c>
      <c r="N1330" s="16">
        <f>IF(ZSOHSD058[[#This Row],[落胚數]]="","",IF(ISNUMBER(ZSOHSD058[[#This Row],[落胚數]]+0), ZSOHSD058[[#This Row],[落胚數]]+0, 0))</f>
        <v>2002</v>
      </c>
    </row>
    <row r="1331" spans="1:14">
      <c r="A1331" s="17" t="s">
        <v>2337</v>
      </c>
      <c r="B1331" s="17" t="s">
        <v>5139</v>
      </c>
      <c r="C1331" s="17" t="s">
        <v>2210</v>
      </c>
      <c r="D1331" s="17" t="s">
        <v>2211</v>
      </c>
      <c r="E1331" s="25">
        <v>27.2</v>
      </c>
      <c r="F1331" s="25">
        <v>45.4</v>
      </c>
      <c r="G1331" s="18">
        <v>46051</v>
      </c>
      <c r="H1331" s="17" t="s">
        <v>4202</v>
      </c>
      <c r="I1331" s="17" t="s">
        <v>24</v>
      </c>
      <c r="J1331" s="17" t="s">
        <v>2212</v>
      </c>
      <c r="K1331" s="17" t="s">
        <v>2501</v>
      </c>
      <c r="L1331" t="str">
        <f>IF(COUNTIFS(ZSOHPP055[订单号数值], ZSOHSD058[[#This Row],[订单号数值]], ZSOHPP055[行項目], ZSOHSD058[[#This Row],[行項目]])&gt;0, "Y", "")</f>
        <v>Y</v>
      </c>
      <c r="M1331">
        <f>IF(ZSOHSD058[[#This Row],[銷售訂單]]="", "", --ZSOHSD058[[#This Row],[銷售訂單]])</f>
        <v>6083688</v>
      </c>
      <c r="N1331" s="16">
        <f>IF(ZSOHSD058[[#This Row],[落胚數]]="","",IF(ISNUMBER(ZSOHSD058[[#This Row],[落胚數]]+0), ZSOHSD058[[#This Row],[落胚數]]+0, 0))</f>
        <v>45.4</v>
      </c>
    </row>
    <row r="1332" spans="1:14">
      <c r="A1332" s="17" t="s">
        <v>3048</v>
      </c>
      <c r="B1332" s="17" t="s">
        <v>5139</v>
      </c>
      <c r="C1332" s="17" t="s">
        <v>2215</v>
      </c>
      <c r="D1332" s="17" t="s">
        <v>2211</v>
      </c>
      <c r="E1332" s="25">
        <v>13.6</v>
      </c>
      <c r="F1332" s="25">
        <v>27.2</v>
      </c>
      <c r="G1332" s="18">
        <v>46051</v>
      </c>
      <c r="H1332" s="17" t="s">
        <v>4202</v>
      </c>
      <c r="I1332" s="17" t="s">
        <v>24</v>
      </c>
      <c r="J1332" s="17" t="s">
        <v>2212</v>
      </c>
      <c r="K1332" s="17" t="s">
        <v>2501</v>
      </c>
      <c r="L1332" t="str">
        <f>IF(COUNTIFS(ZSOHPP055[订单号数值], ZSOHSD058[[#This Row],[订单号数值]], ZSOHPP055[行項目], ZSOHSD058[[#This Row],[行項目]])&gt;0, "Y", "")</f>
        <v>Y</v>
      </c>
      <c r="M1332">
        <f>IF(ZSOHSD058[[#This Row],[銷售訂單]]="", "", --ZSOHSD058[[#This Row],[銷售訂單]])</f>
        <v>6083688</v>
      </c>
      <c r="N1332" s="16">
        <f>IF(ZSOHSD058[[#This Row],[落胚數]]="","",IF(ISNUMBER(ZSOHSD058[[#This Row],[落胚數]]+0), ZSOHSD058[[#This Row],[落胚數]]+0, 0))</f>
        <v>27.2</v>
      </c>
    </row>
    <row r="1333" spans="1:14">
      <c r="A1333" s="17" t="s">
        <v>2302</v>
      </c>
      <c r="B1333" s="17" t="s">
        <v>5140</v>
      </c>
      <c r="C1333" s="17" t="s">
        <v>2210</v>
      </c>
      <c r="D1333" s="17" t="s">
        <v>2211</v>
      </c>
      <c r="E1333" s="25">
        <v>200</v>
      </c>
      <c r="F1333" s="25">
        <v>243.9</v>
      </c>
      <c r="G1333" s="18">
        <v>46052</v>
      </c>
      <c r="H1333" s="17" t="s">
        <v>5073</v>
      </c>
      <c r="I1333" s="17" t="s">
        <v>23</v>
      </c>
      <c r="J1333" s="17" t="s">
        <v>2212</v>
      </c>
      <c r="K1333" s="17" t="s">
        <v>4167</v>
      </c>
      <c r="L1333" t="str">
        <f>IF(COUNTIFS(ZSOHPP055[订单号数值], ZSOHSD058[[#This Row],[订单号数值]], ZSOHPP055[行項目], ZSOHSD058[[#This Row],[行項目]])&gt;0, "Y", "")</f>
        <v/>
      </c>
      <c r="M1333">
        <f>IF(ZSOHSD058[[#This Row],[銷售訂單]]="", "", --ZSOHSD058[[#This Row],[銷售訂單]])</f>
        <v>6083700</v>
      </c>
      <c r="N1333" s="16">
        <f>IF(ZSOHSD058[[#This Row],[落胚數]]="","",IF(ISNUMBER(ZSOHSD058[[#This Row],[落胚數]]+0), ZSOHSD058[[#This Row],[落胚數]]+0, 0))</f>
        <v>243.9</v>
      </c>
    </row>
    <row r="1334" spans="1:14">
      <c r="A1334" s="17" t="s">
        <v>3022</v>
      </c>
      <c r="B1334" s="17" t="s">
        <v>5141</v>
      </c>
      <c r="C1334" s="17" t="s">
        <v>2210</v>
      </c>
      <c r="D1334" s="17" t="s">
        <v>2211</v>
      </c>
      <c r="E1334" s="25">
        <v>60</v>
      </c>
      <c r="F1334" s="25">
        <v>60.1</v>
      </c>
      <c r="G1334" s="18">
        <v>46052</v>
      </c>
      <c r="H1334" s="17" t="s">
        <v>5075</v>
      </c>
      <c r="I1334" s="17" t="s">
        <v>22</v>
      </c>
      <c r="J1334" s="17" t="s">
        <v>2212</v>
      </c>
      <c r="K1334" s="17" t="s">
        <v>2501</v>
      </c>
      <c r="L1334" t="str">
        <f>IF(COUNTIFS(ZSOHPP055[订单号数值], ZSOHSD058[[#This Row],[订单号数值]], ZSOHPP055[行項目], ZSOHSD058[[#This Row],[行項目]])&gt;0, "Y", "")</f>
        <v>Y</v>
      </c>
      <c r="M1334">
        <f>IF(ZSOHSD058[[#This Row],[銷售訂單]]="", "", --ZSOHSD058[[#This Row],[銷售訂單]])</f>
        <v>6083716</v>
      </c>
      <c r="N1334" s="16">
        <f>IF(ZSOHSD058[[#This Row],[落胚數]]="","",IF(ISNUMBER(ZSOHSD058[[#This Row],[落胚數]]+0), ZSOHSD058[[#This Row],[落胚數]]+0, 0))</f>
        <v>60.1</v>
      </c>
    </row>
    <row r="1335" spans="1:14">
      <c r="A1335" s="17" t="s">
        <v>2225</v>
      </c>
      <c r="B1335" s="17" t="s">
        <v>5142</v>
      </c>
      <c r="C1335" s="17" t="s">
        <v>2215</v>
      </c>
      <c r="D1335" s="17" t="s">
        <v>2211</v>
      </c>
      <c r="E1335" s="25">
        <v>500</v>
      </c>
      <c r="F1335" s="25">
        <v>555.6</v>
      </c>
      <c r="G1335" s="18">
        <v>46097</v>
      </c>
      <c r="H1335" s="17" t="s">
        <v>5098</v>
      </c>
      <c r="I1335" s="17" t="s">
        <v>22</v>
      </c>
      <c r="J1335" s="17" t="s">
        <v>2212</v>
      </c>
      <c r="K1335" s="17" t="s">
        <v>2501</v>
      </c>
      <c r="L1335" t="str">
        <f>IF(COUNTIFS(ZSOHPP055[订单号数值], ZSOHSD058[[#This Row],[订单号数值]], ZSOHPP055[行項目], ZSOHSD058[[#This Row],[行項目]])&gt;0, "Y", "")</f>
        <v>Y</v>
      </c>
      <c r="M1335">
        <f>IF(ZSOHSD058[[#This Row],[銷售訂單]]="", "", --ZSOHSD058[[#This Row],[銷售訂單]])</f>
        <v>6083726</v>
      </c>
      <c r="N1335" s="16">
        <f>IF(ZSOHSD058[[#This Row],[落胚數]]="","",IF(ISNUMBER(ZSOHSD058[[#This Row],[落胚數]]+0), ZSOHSD058[[#This Row],[落胚數]]+0, 0))</f>
        <v>555.6</v>
      </c>
    </row>
    <row r="1336" spans="1:14">
      <c r="A1336" s="17" t="s">
        <v>2267</v>
      </c>
      <c r="B1336" s="17" t="s">
        <v>5143</v>
      </c>
      <c r="C1336" s="17" t="s">
        <v>2210</v>
      </c>
      <c r="D1336" s="17" t="s">
        <v>2211</v>
      </c>
      <c r="E1336" s="25">
        <v>1000</v>
      </c>
      <c r="F1336" s="25">
        <v>1219.5</v>
      </c>
      <c r="G1336" s="18">
        <v>46055</v>
      </c>
      <c r="H1336" s="17" t="s">
        <v>5134</v>
      </c>
      <c r="I1336" s="17" t="s">
        <v>23</v>
      </c>
      <c r="J1336" s="17" t="s">
        <v>2212</v>
      </c>
      <c r="K1336" s="17" t="s">
        <v>2501</v>
      </c>
      <c r="L1336" t="str">
        <f>IF(COUNTIFS(ZSOHPP055[订单号数值], ZSOHSD058[[#This Row],[订单号数值]], ZSOHPP055[行項目], ZSOHSD058[[#This Row],[行項目]])&gt;0, "Y", "")</f>
        <v>Y</v>
      </c>
      <c r="M1336">
        <f>IF(ZSOHSD058[[#This Row],[銷售訂單]]="", "", --ZSOHSD058[[#This Row],[銷售訂單]])</f>
        <v>6083735</v>
      </c>
      <c r="N1336" s="16">
        <f>IF(ZSOHSD058[[#This Row],[落胚數]]="","",IF(ISNUMBER(ZSOHSD058[[#This Row],[落胚數]]+0), ZSOHSD058[[#This Row],[落胚數]]+0, 0))</f>
        <v>1219.5</v>
      </c>
    </row>
    <row r="1337" spans="1:14">
      <c r="A1337" s="17" t="s">
        <v>2378</v>
      </c>
      <c r="B1337" s="17" t="s">
        <v>5144</v>
      </c>
      <c r="C1337" s="17" t="s">
        <v>2210</v>
      </c>
      <c r="D1337" s="17" t="s">
        <v>2211</v>
      </c>
      <c r="E1337" s="25">
        <v>1326.8</v>
      </c>
      <c r="F1337" s="25">
        <v>1560.9</v>
      </c>
      <c r="G1337" s="18">
        <v>46055</v>
      </c>
      <c r="H1337" s="17" t="s">
        <v>5145</v>
      </c>
      <c r="I1337" s="17" t="s">
        <v>24</v>
      </c>
      <c r="J1337" s="17" t="s">
        <v>2212</v>
      </c>
      <c r="K1337" s="17" t="s">
        <v>2501</v>
      </c>
      <c r="L1337" t="str">
        <f>IF(COUNTIFS(ZSOHPP055[订单号数值], ZSOHSD058[[#This Row],[订单号数值]], ZSOHPP055[行項目], ZSOHSD058[[#This Row],[行項目]])&gt;0, "Y", "")</f>
        <v>Y</v>
      </c>
      <c r="M1337">
        <f>IF(ZSOHSD058[[#This Row],[銷售訂單]]="", "", --ZSOHSD058[[#This Row],[銷售訂單]])</f>
        <v>6083753</v>
      </c>
      <c r="N1337" s="16">
        <f>IF(ZSOHSD058[[#This Row],[落胚數]]="","",IF(ISNUMBER(ZSOHSD058[[#This Row],[落胚數]]+0), ZSOHSD058[[#This Row],[落胚數]]+0, 0))</f>
        <v>1560.9</v>
      </c>
    </row>
    <row r="1338" spans="1:14">
      <c r="A1338" s="17" t="s">
        <v>2856</v>
      </c>
      <c r="B1338" s="17" t="s">
        <v>5146</v>
      </c>
      <c r="C1338" s="17" t="s">
        <v>2210</v>
      </c>
      <c r="D1338" s="17" t="s">
        <v>2211</v>
      </c>
      <c r="E1338" s="25">
        <v>50269.8</v>
      </c>
      <c r="F1338" s="25">
        <v>54641.1</v>
      </c>
      <c r="G1338" s="18">
        <v>46056</v>
      </c>
      <c r="H1338" s="17" t="s">
        <v>5147</v>
      </c>
      <c r="I1338" s="17" t="s">
        <v>20</v>
      </c>
      <c r="J1338" s="17" t="s">
        <v>2212</v>
      </c>
      <c r="K1338" s="17" t="s">
        <v>2501</v>
      </c>
      <c r="L1338" t="str">
        <f>IF(COUNTIFS(ZSOHPP055[订单号数值], ZSOHSD058[[#This Row],[订单号数值]], ZSOHPP055[行項目], ZSOHSD058[[#This Row],[行項目]])&gt;0, "Y", "")</f>
        <v>Y</v>
      </c>
      <c r="M1338">
        <f>IF(ZSOHSD058[[#This Row],[銷售訂單]]="", "", --ZSOHSD058[[#This Row],[銷售訂單]])</f>
        <v>6083762</v>
      </c>
      <c r="N1338" s="16">
        <f>IF(ZSOHSD058[[#This Row],[落胚數]]="","",IF(ISNUMBER(ZSOHSD058[[#This Row],[落胚數]]+0), ZSOHSD058[[#This Row],[落胚數]]+0, 0))</f>
        <v>54641.1</v>
      </c>
    </row>
    <row r="1339" spans="1:14">
      <c r="A1339" s="17" t="s">
        <v>2751</v>
      </c>
      <c r="B1339" s="17" t="s">
        <v>5148</v>
      </c>
      <c r="C1339" s="17" t="s">
        <v>2210</v>
      </c>
      <c r="D1339" s="17" t="s">
        <v>2211</v>
      </c>
      <c r="E1339" s="25">
        <v>287.89999999999998</v>
      </c>
      <c r="F1339" s="25">
        <v>309.5</v>
      </c>
      <c r="G1339" s="18">
        <v>46056</v>
      </c>
      <c r="H1339" s="17" t="s">
        <v>5125</v>
      </c>
      <c r="I1339" s="17" t="s">
        <v>25</v>
      </c>
      <c r="J1339" s="17" t="s">
        <v>2212</v>
      </c>
      <c r="K1339" s="17" t="s">
        <v>4167</v>
      </c>
      <c r="L1339" t="str">
        <f>IF(COUNTIFS(ZSOHPP055[订单号数值], ZSOHSD058[[#This Row],[订单号数值]], ZSOHPP055[行項目], ZSOHSD058[[#This Row],[行項目]])&gt;0, "Y", "")</f>
        <v/>
      </c>
      <c r="M1339">
        <f>IF(ZSOHSD058[[#This Row],[銷售訂單]]="", "", --ZSOHSD058[[#This Row],[銷售訂單]])</f>
        <v>6083768</v>
      </c>
      <c r="N1339" s="16">
        <f>IF(ZSOHSD058[[#This Row],[落胚數]]="","",IF(ISNUMBER(ZSOHSD058[[#This Row],[落胚數]]+0), ZSOHSD058[[#This Row],[落胚數]]+0, 0))</f>
        <v>309.5</v>
      </c>
    </row>
    <row r="1340" spans="1:14">
      <c r="A1340" s="17" t="s">
        <v>2587</v>
      </c>
      <c r="B1340" s="17" t="s">
        <v>5149</v>
      </c>
      <c r="C1340" s="17" t="s">
        <v>2210</v>
      </c>
      <c r="D1340" s="17" t="s">
        <v>2211</v>
      </c>
      <c r="E1340" s="25">
        <v>700</v>
      </c>
      <c r="F1340" s="25">
        <v>777.8</v>
      </c>
      <c r="G1340" s="18">
        <v>46056</v>
      </c>
      <c r="H1340" s="17" t="s">
        <v>5150</v>
      </c>
      <c r="I1340" s="17" t="s">
        <v>22</v>
      </c>
      <c r="J1340" s="17" t="s">
        <v>2212</v>
      </c>
      <c r="K1340" s="17" t="s">
        <v>2501</v>
      </c>
      <c r="L1340" t="str">
        <f>IF(COUNTIFS(ZSOHPP055[订单号数值], ZSOHSD058[[#This Row],[订单号数值]], ZSOHPP055[行項目], ZSOHSD058[[#This Row],[行項目]])&gt;0, "Y", "")</f>
        <v>Y</v>
      </c>
      <c r="M1340">
        <f>IF(ZSOHSD058[[#This Row],[銷售訂單]]="", "", --ZSOHSD058[[#This Row],[銷售訂單]])</f>
        <v>6083776</v>
      </c>
      <c r="N1340" s="16">
        <f>IF(ZSOHSD058[[#This Row],[落胚數]]="","",IF(ISNUMBER(ZSOHSD058[[#This Row],[落胚數]]+0), ZSOHSD058[[#This Row],[落胚數]]+0, 0))</f>
        <v>777.8</v>
      </c>
    </row>
    <row r="1341" spans="1:14">
      <c r="A1341" s="17" t="s">
        <v>2922</v>
      </c>
      <c r="B1341" s="17" t="s">
        <v>5151</v>
      </c>
      <c r="C1341" s="17" t="s">
        <v>2210</v>
      </c>
      <c r="D1341" s="17" t="s">
        <v>2211</v>
      </c>
      <c r="E1341" s="25">
        <v>1271.7</v>
      </c>
      <c r="F1341" s="25">
        <v>1589.6</v>
      </c>
      <c r="G1341" s="18">
        <v>46056</v>
      </c>
      <c r="H1341" s="17" t="s">
        <v>5150</v>
      </c>
      <c r="I1341" s="17" t="s">
        <v>22</v>
      </c>
      <c r="J1341" s="17" t="s">
        <v>2212</v>
      </c>
      <c r="K1341" s="17" t="s">
        <v>2501</v>
      </c>
      <c r="L1341" t="str">
        <f>IF(COUNTIFS(ZSOHPP055[订单号数值], ZSOHSD058[[#This Row],[订单号数值]], ZSOHPP055[行項目], ZSOHSD058[[#This Row],[行項目]])&gt;0, "Y", "")</f>
        <v>Y</v>
      </c>
      <c r="M1341">
        <f>IF(ZSOHSD058[[#This Row],[銷售訂單]]="", "", --ZSOHSD058[[#This Row],[銷售訂單]])</f>
        <v>6083785</v>
      </c>
      <c r="N1341" s="16">
        <f>IF(ZSOHSD058[[#This Row],[落胚數]]="","",IF(ISNUMBER(ZSOHSD058[[#This Row],[落胚數]]+0), ZSOHSD058[[#This Row],[落胚數]]+0, 0))</f>
        <v>1589.6</v>
      </c>
    </row>
    <row r="1342" spans="1:14">
      <c r="A1342" s="17" t="s">
        <v>2583</v>
      </c>
      <c r="B1342" s="17" t="s">
        <v>5152</v>
      </c>
      <c r="C1342" s="17" t="s">
        <v>2210</v>
      </c>
      <c r="D1342" s="17" t="s">
        <v>2211</v>
      </c>
      <c r="E1342" s="25">
        <v>9899.6</v>
      </c>
      <c r="F1342" s="25">
        <v>10999.5</v>
      </c>
      <c r="G1342" s="18">
        <v>46057</v>
      </c>
      <c r="H1342" s="17" t="s">
        <v>4204</v>
      </c>
      <c r="I1342" s="17" t="s">
        <v>20</v>
      </c>
      <c r="J1342" s="17" t="s">
        <v>2212</v>
      </c>
      <c r="K1342" s="17" t="s">
        <v>2501</v>
      </c>
      <c r="L1342" t="str">
        <f>IF(COUNTIFS(ZSOHPP055[订单号数值], ZSOHSD058[[#This Row],[订单号数值]], ZSOHPP055[行項目], ZSOHSD058[[#This Row],[行項目]])&gt;0, "Y", "")</f>
        <v/>
      </c>
      <c r="M1342">
        <f>IF(ZSOHSD058[[#This Row],[銷售訂單]]="", "", --ZSOHSD058[[#This Row],[銷售訂單]])</f>
        <v>6083796</v>
      </c>
      <c r="N1342" s="16">
        <f>IF(ZSOHSD058[[#This Row],[落胚數]]="","",IF(ISNUMBER(ZSOHSD058[[#This Row],[落胚數]]+0), ZSOHSD058[[#This Row],[落胚數]]+0, 0))</f>
        <v>10999.5</v>
      </c>
    </row>
    <row r="1343" spans="1:14">
      <c r="A1343" s="17" t="s">
        <v>2858</v>
      </c>
      <c r="B1343" s="17" t="s">
        <v>5153</v>
      </c>
      <c r="C1343" s="17" t="s">
        <v>2210</v>
      </c>
      <c r="D1343" s="17" t="s">
        <v>2211</v>
      </c>
      <c r="E1343" s="25">
        <v>300</v>
      </c>
      <c r="F1343" s="25">
        <v>333.3</v>
      </c>
      <c r="G1343" s="18">
        <v>46057</v>
      </c>
      <c r="H1343" s="17" t="s">
        <v>5154</v>
      </c>
      <c r="I1343" s="17" t="s">
        <v>22</v>
      </c>
      <c r="J1343" s="17" t="s">
        <v>2212</v>
      </c>
      <c r="K1343" s="17" t="s">
        <v>2501</v>
      </c>
      <c r="L1343" t="str">
        <f>IF(COUNTIFS(ZSOHPP055[订单号数值], ZSOHSD058[[#This Row],[订单号数值]], ZSOHPP055[行項目], ZSOHSD058[[#This Row],[行項目]])&gt;0, "Y", "")</f>
        <v>Y</v>
      </c>
      <c r="M1343">
        <f>IF(ZSOHSD058[[#This Row],[銷售訂單]]="", "", --ZSOHSD058[[#This Row],[銷售訂單]])</f>
        <v>6083802</v>
      </c>
      <c r="N1343" s="16">
        <f>IF(ZSOHSD058[[#This Row],[落胚數]]="","",IF(ISNUMBER(ZSOHSD058[[#This Row],[落胚數]]+0), ZSOHSD058[[#This Row],[落胚數]]+0, 0))</f>
        <v>333.3</v>
      </c>
    </row>
    <row r="1344" spans="1:14">
      <c r="A1344" s="17" t="s">
        <v>3153</v>
      </c>
      <c r="B1344" s="17" t="s">
        <v>5155</v>
      </c>
      <c r="C1344" s="17" t="s">
        <v>2210</v>
      </c>
      <c r="D1344" s="17" t="s">
        <v>2211</v>
      </c>
      <c r="E1344" s="25">
        <v>150065.70000000001</v>
      </c>
      <c r="F1344" s="25">
        <v>166739.6</v>
      </c>
      <c r="G1344" s="18">
        <v>46057</v>
      </c>
      <c r="H1344" s="17" t="s">
        <v>5154</v>
      </c>
      <c r="I1344" s="17" t="s">
        <v>20</v>
      </c>
      <c r="J1344" s="17" t="s">
        <v>2212</v>
      </c>
      <c r="K1344" s="17" t="s">
        <v>2501</v>
      </c>
      <c r="L1344" t="str">
        <f>IF(COUNTIFS(ZSOHPP055[订单号数值], ZSOHSD058[[#This Row],[订单号数值]], ZSOHPP055[行項目], ZSOHSD058[[#This Row],[行項目]])&gt;0, "Y", "")</f>
        <v>Y</v>
      </c>
      <c r="M1344">
        <f>IF(ZSOHSD058[[#This Row],[銷售訂單]]="", "", --ZSOHSD058[[#This Row],[銷售訂單]])</f>
        <v>6083803</v>
      </c>
      <c r="N1344" s="16">
        <f>IF(ZSOHSD058[[#This Row],[落胚數]]="","",IF(ISNUMBER(ZSOHSD058[[#This Row],[落胚數]]+0), ZSOHSD058[[#This Row],[落胚數]]+0, 0))</f>
        <v>166739.6</v>
      </c>
    </row>
    <row r="1345" spans="1:14">
      <c r="A1345" s="17" t="s">
        <v>3172</v>
      </c>
      <c r="B1345" s="17" t="s">
        <v>5156</v>
      </c>
      <c r="C1345" s="17" t="s">
        <v>2210</v>
      </c>
      <c r="D1345" s="17" t="s">
        <v>2211</v>
      </c>
      <c r="E1345" s="25">
        <v>1510.1</v>
      </c>
      <c r="F1345" s="25">
        <v>1677.9</v>
      </c>
      <c r="G1345" s="18">
        <v>46058</v>
      </c>
      <c r="H1345" s="17" t="s">
        <v>5105</v>
      </c>
      <c r="I1345" s="17" t="s">
        <v>20</v>
      </c>
      <c r="J1345" s="17" t="s">
        <v>2212</v>
      </c>
      <c r="K1345" s="17" t="s">
        <v>2501</v>
      </c>
      <c r="L1345" t="str">
        <f>IF(COUNTIFS(ZSOHPP055[订单号数值], ZSOHSD058[[#This Row],[订单号数值]], ZSOHPP055[行項目], ZSOHSD058[[#This Row],[行項目]])&gt;0, "Y", "")</f>
        <v>Y</v>
      </c>
      <c r="M1345">
        <f>IF(ZSOHSD058[[#This Row],[銷售訂單]]="", "", --ZSOHSD058[[#This Row],[銷售訂單]])</f>
        <v>6083821</v>
      </c>
      <c r="N1345" s="16">
        <f>IF(ZSOHSD058[[#This Row],[落胚數]]="","",IF(ISNUMBER(ZSOHSD058[[#This Row],[落胚數]]+0), ZSOHSD058[[#This Row],[落胚數]]+0, 0))</f>
        <v>1677.9</v>
      </c>
    </row>
    <row r="1346" spans="1:14">
      <c r="A1346" s="17" t="s">
        <v>2222</v>
      </c>
      <c r="B1346" s="17" t="s">
        <v>5157</v>
      </c>
      <c r="C1346" s="17" t="s">
        <v>2210</v>
      </c>
      <c r="D1346" s="17" t="s">
        <v>2211</v>
      </c>
      <c r="E1346" s="25">
        <v>413.2</v>
      </c>
      <c r="F1346" s="25">
        <v>486.2</v>
      </c>
      <c r="G1346" s="18">
        <v>46058</v>
      </c>
      <c r="H1346" s="17" t="s">
        <v>5101</v>
      </c>
      <c r="I1346" s="17" t="s">
        <v>22</v>
      </c>
      <c r="J1346" s="17" t="s">
        <v>2212</v>
      </c>
      <c r="K1346" s="17" t="s">
        <v>2501</v>
      </c>
      <c r="L1346" t="str">
        <f>IF(COUNTIFS(ZSOHPP055[订单号数值], ZSOHSD058[[#This Row],[订单号数值]], ZSOHPP055[行項目], ZSOHSD058[[#This Row],[行項目]])&gt;0, "Y", "")</f>
        <v/>
      </c>
      <c r="M1346">
        <f>IF(ZSOHSD058[[#This Row],[銷售訂單]]="", "", --ZSOHSD058[[#This Row],[銷售訂單]])</f>
        <v>6083822</v>
      </c>
      <c r="N1346" s="16">
        <f>IF(ZSOHSD058[[#This Row],[落胚數]]="","",IF(ISNUMBER(ZSOHSD058[[#This Row],[落胚數]]+0), ZSOHSD058[[#This Row],[落胚數]]+0, 0))</f>
        <v>486.2</v>
      </c>
    </row>
    <row r="1347" spans="1:14">
      <c r="A1347" s="17" t="s">
        <v>2530</v>
      </c>
      <c r="B1347" s="17" t="s">
        <v>5158</v>
      </c>
      <c r="C1347" s="17" t="s">
        <v>2210</v>
      </c>
      <c r="D1347" s="17" t="s">
        <v>2211</v>
      </c>
      <c r="E1347" s="25">
        <v>30</v>
      </c>
      <c r="F1347" s="25">
        <v>33.299999999999997</v>
      </c>
      <c r="G1347" s="18">
        <v>46058</v>
      </c>
      <c r="H1347" s="17" t="s">
        <v>5130</v>
      </c>
      <c r="I1347" s="17" t="s">
        <v>21</v>
      </c>
      <c r="J1347" s="17" t="s">
        <v>2212</v>
      </c>
      <c r="K1347" s="17" t="s">
        <v>2501</v>
      </c>
      <c r="L1347" t="str">
        <f>IF(COUNTIFS(ZSOHPP055[订单号数值], ZSOHSD058[[#This Row],[订单号数值]], ZSOHPP055[行項目], ZSOHSD058[[#This Row],[行項目]])&gt;0, "Y", "")</f>
        <v>Y</v>
      </c>
      <c r="M1347">
        <f>IF(ZSOHSD058[[#This Row],[銷售訂單]]="", "", --ZSOHSD058[[#This Row],[銷售訂單]])</f>
        <v>6083824</v>
      </c>
      <c r="N1347" s="16">
        <f>IF(ZSOHSD058[[#This Row],[落胚數]]="","",IF(ISNUMBER(ZSOHSD058[[#This Row],[落胚數]]+0), ZSOHSD058[[#This Row],[落胚數]]+0, 0))</f>
        <v>33.299999999999997</v>
      </c>
    </row>
    <row r="1348" spans="1:14">
      <c r="A1348" s="17" t="s">
        <v>2436</v>
      </c>
      <c r="B1348" s="17" t="s">
        <v>5159</v>
      </c>
      <c r="C1348" s="17" t="s">
        <v>2210</v>
      </c>
      <c r="D1348" s="17" t="s">
        <v>2211</v>
      </c>
      <c r="E1348" s="25">
        <v>30</v>
      </c>
      <c r="F1348" s="25">
        <v>33.299999999999997</v>
      </c>
      <c r="G1348" s="18">
        <v>46058</v>
      </c>
      <c r="H1348" s="17" t="s">
        <v>5130</v>
      </c>
      <c r="I1348" s="17" t="s">
        <v>22</v>
      </c>
      <c r="J1348" s="17" t="s">
        <v>2212</v>
      </c>
      <c r="K1348" s="17" t="s">
        <v>2501</v>
      </c>
      <c r="L1348" t="str">
        <f>IF(COUNTIFS(ZSOHPP055[订单号数值], ZSOHSD058[[#This Row],[订单号数值]], ZSOHPP055[行項目], ZSOHSD058[[#This Row],[行項目]])&gt;0, "Y", "")</f>
        <v>Y</v>
      </c>
      <c r="M1348">
        <f>IF(ZSOHSD058[[#This Row],[銷售訂單]]="", "", --ZSOHSD058[[#This Row],[銷售訂單]])</f>
        <v>6083825</v>
      </c>
      <c r="N1348" s="16">
        <f>IF(ZSOHSD058[[#This Row],[落胚數]]="","",IF(ISNUMBER(ZSOHSD058[[#This Row],[落胚數]]+0), ZSOHSD058[[#This Row],[落胚數]]+0, 0))</f>
        <v>33.299999999999997</v>
      </c>
    </row>
    <row r="1349" spans="1:14">
      <c r="A1349" s="17" t="s">
        <v>2950</v>
      </c>
      <c r="B1349" s="17" t="s">
        <v>5160</v>
      </c>
      <c r="C1349" s="17" t="s">
        <v>2210</v>
      </c>
      <c r="D1349" s="17" t="s">
        <v>2211</v>
      </c>
      <c r="E1349" s="25">
        <v>46300</v>
      </c>
      <c r="F1349" s="25">
        <v>46346.3</v>
      </c>
      <c r="G1349" s="18">
        <v>46059</v>
      </c>
      <c r="H1349" s="17" t="s">
        <v>4943</v>
      </c>
      <c r="I1349" s="17" t="s">
        <v>23</v>
      </c>
      <c r="J1349" s="17" t="s">
        <v>2212</v>
      </c>
      <c r="K1349" s="17" t="s">
        <v>2501</v>
      </c>
      <c r="L1349" t="str">
        <f>IF(COUNTIFS(ZSOHPP055[订单号数值], ZSOHSD058[[#This Row],[订单号数值]], ZSOHPP055[行項目], ZSOHSD058[[#This Row],[行項目]])&gt;0, "Y", "")</f>
        <v>Y</v>
      </c>
      <c r="M1349">
        <f>IF(ZSOHSD058[[#This Row],[銷售訂單]]="", "", --ZSOHSD058[[#This Row],[銷售訂單]])</f>
        <v>6083860</v>
      </c>
      <c r="N1349" s="16">
        <f>IF(ZSOHSD058[[#This Row],[落胚數]]="","",IF(ISNUMBER(ZSOHSD058[[#This Row],[落胚數]]+0), ZSOHSD058[[#This Row],[落胚數]]+0, 0))</f>
        <v>46346.3</v>
      </c>
    </row>
    <row r="1350" spans="1:14">
      <c r="A1350" s="17" t="s">
        <v>2952</v>
      </c>
      <c r="B1350" s="17" t="s">
        <v>5160</v>
      </c>
      <c r="C1350" s="17" t="s">
        <v>2215</v>
      </c>
      <c r="D1350" s="17" t="s">
        <v>2211</v>
      </c>
      <c r="E1350" s="25">
        <v>18700</v>
      </c>
      <c r="F1350" s="25">
        <v>18718.7</v>
      </c>
      <c r="G1350" s="18">
        <v>46059</v>
      </c>
      <c r="H1350" s="17" t="s">
        <v>4943</v>
      </c>
      <c r="I1350" s="17" t="s">
        <v>23</v>
      </c>
      <c r="J1350" s="17" t="s">
        <v>2212</v>
      </c>
      <c r="K1350" s="17" t="s">
        <v>2501</v>
      </c>
      <c r="L1350" t="str">
        <f>IF(COUNTIFS(ZSOHPP055[订单号数值], ZSOHSD058[[#This Row],[订单号数值]], ZSOHPP055[行項目], ZSOHSD058[[#This Row],[行項目]])&gt;0, "Y", "")</f>
        <v>Y</v>
      </c>
      <c r="M1350">
        <f>IF(ZSOHSD058[[#This Row],[銷售訂單]]="", "", --ZSOHSD058[[#This Row],[銷售訂單]])</f>
        <v>6083860</v>
      </c>
      <c r="N1350" s="16">
        <f>IF(ZSOHSD058[[#This Row],[落胚數]]="","",IF(ISNUMBER(ZSOHSD058[[#This Row],[落胚數]]+0), ZSOHSD058[[#This Row],[落胚數]]+0, 0))</f>
        <v>18718.7</v>
      </c>
    </row>
    <row r="1351" spans="1:14">
      <c r="A1351" s="17" t="s">
        <v>2953</v>
      </c>
      <c r="B1351" s="17" t="s">
        <v>5160</v>
      </c>
      <c r="C1351" s="17" t="s">
        <v>2216</v>
      </c>
      <c r="D1351" s="17" t="s">
        <v>2211</v>
      </c>
      <c r="E1351" s="25">
        <v>12450</v>
      </c>
      <c r="F1351" s="25">
        <v>12462.5</v>
      </c>
      <c r="G1351" s="18">
        <v>46059</v>
      </c>
      <c r="H1351" s="17" t="s">
        <v>5037</v>
      </c>
      <c r="I1351" s="17" t="s">
        <v>23</v>
      </c>
      <c r="J1351" s="17" t="s">
        <v>2212</v>
      </c>
      <c r="K1351" s="17" t="s">
        <v>2501</v>
      </c>
      <c r="L1351" t="str">
        <f>IF(COUNTIFS(ZSOHPP055[订单号数值], ZSOHSD058[[#This Row],[订单号数值]], ZSOHPP055[行項目], ZSOHSD058[[#This Row],[行項目]])&gt;0, "Y", "")</f>
        <v>Y</v>
      </c>
      <c r="M1351">
        <f>IF(ZSOHSD058[[#This Row],[銷售訂單]]="", "", --ZSOHSD058[[#This Row],[銷售訂單]])</f>
        <v>6083860</v>
      </c>
      <c r="N1351" s="16">
        <f>IF(ZSOHSD058[[#This Row],[落胚數]]="","",IF(ISNUMBER(ZSOHSD058[[#This Row],[落胚數]]+0), ZSOHSD058[[#This Row],[落胚數]]+0, 0))</f>
        <v>12462.5</v>
      </c>
    </row>
    <row r="1352" spans="1:14">
      <c r="A1352" s="17" t="s">
        <v>3087</v>
      </c>
      <c r="B1352" s="17" t="s">
        <v>5161</v>
      </c>
      <c r="C1352" s="17" t="s">
        <v>2210</v>
      </c>
      <c r="D1352" s="17" t="s">
        <v>2211</v>
      </c>
      <c r="E1352" s="25">
        <v>1100</v>
      </c>
      <c r="F1352" s="25">
        <v>1101.0999999999999</v>
      </c>
      <c r="G1352" s="18">
        <v>46059</v>
      </c>
      <c r="H1352" s="17" t="s">
        <v>5086</v>
      </c>
      <c r="I1352" s="17" t="s">
        <v>24</v>
      </c>
      <c r="J1352" s="17" t="s">
        <v>2212</v>
      </c>
      <c r="K1352" s="17" t="s">
        <v>2501</v>
      </c>
      <c r="L1352" t="str">
        <f>IF(COUNTIFS(ZSOHPP055[订单号数值], ZSOHSD058[[#This Row],[订单号数值]], ZSOHPP055[行項目], ZSOHSD058[[#This Row],[行項目]])&gt;0, "Y", "")</f>
        <v/>
      </c>
      <c r="M1352">
        <f>IF(ZSOHSD058[[#This Row],[銷售訂單]]="", "", --ZSOHSD058[[#This Row],[銷售訂單]])</f>
        <v>6083861</v>
      </c>
      <c r="N1352" s="16">
        <f>IF(ZSOHSD058[[#This Row],[落胚數]]="","",IF(ISNUMBER(ZSOHSD058[[#This Row],[落胚數]]+0), ZSOHSD058[[#This Row],[落胚數]]+0, 0))</f>
        <v>1101.0999999999999</v>
      </c>
    </row>
    <row r="1353" spans="1:14">
      <c r="A1353" s="17" t="s">
        <v>2649</v>
      </c>
      <c r="B1353" s="17" t="s">
        <v>5162</v>
      </c>
      <c r="C1353" s="17" t="s">
        <v>2210</v>
      </c>
      <c r="D1353" s="17" t="s">
        <v>2211</v>
      </c>
      <c r="E1353" s="25">
        <v>482.2</v>
      </c>
      <c r="F1353" s="25">
        <v>518.5</v>
      </c>
      <c r="G1353" s="18">
        <v>46060</v>
      </c>
      <c r="H1353" s="17" t="s">
        <v>5163</v>
      </c>
      <c r="I1353" s="17" t="s">
        <v>20</v>
      </c>
      <c r="J1353" s="17" t="s">
        <v>2212</v>
      </c>
      <c r="K1353" s="17" t="s">
        <v>2501</v>
      </c>
      <c r="L1353" t="str">
        <f>IF(COUNTIFS(ZSOHPP055[订单号数值], ZSOHSD058[[#This Row],[订单号数值]], ZSOHPP055[行項目], ZSOHSD058[[#This Row],[行項目]])&gt;0, "Y", "")</f>
        <v/>
      </c>
      <c r="M1353">
        <f>IF(ZSOHSD058[[#This Row],[銷售訂單]]="", "", --ZSOHSD058[[#This Row],[銷售訂單]])</f>
        <v>6083892</v>
      </c>
      <c r="N1353" s="16">
        <f>IF(ZSOHSD058[[#This Row],[落胚數]]="","",IF(ISNUMBER(ZSOHSD058[[#This Row],[落胚數]]+0), ZSOHSD058[[#This Row],[落胚數]]+0, 0))</f>
        <v>518.5</v>
      </c>
    </row>
    <row r="1354" spans="1:14">
      <c r="A1354" s="17" t="s">
        <v>3050</v>
      </c>
      <c r="B1354" s="17" t="s">
        <v>5164</v>
      </c>
      <c r="C1354" s="17" t="s">
        <v>2210</v>
      </c>
      <c r="D1354" s="17" t="s">
        <v>2211</v>
      </c>
      <c r="E1354" s="25">
        <v>174.6</v>
      </c>
      <c r="F1354" s="25">
        <v>301.10000000000002</v>
      </c>
      <c r="G1354" s="18">
        <v>46062</v>
      </c>
      <c r="H1354" s="17" t="s">
        <v>5145</v>
      </c>
      <c r="I1354" s="17" t="s">
        <v>22</v>
      </c>
      <c r="J1354" s="17" t="s">
        <v>2212</v>
      </c>
      <c r="K1354" s="17" t="s">
        <v>2501</v>
      </c>
      <c r="L1354" t="str">
        <f>IF(COUNTIFS(ZSOHPP055[订单号数值], ZSOHSD058[[#This Row],[订单号数值]], ZSOHPP055[行項目], ZSOHSD058[[#This Row],[行項目]])&gt;0, "Y", "")</f>
        <v>Y</v>
      </c>
      <c r="M1354">
        <f>IF(ZSOHSD058[[#This Row],[銷售訂單]]="", "", --ZSOHSD058[[#This Row],[銷售訂單]])</f>
        <v>6083898</v>
      </c>
      <c r="N1354" s="16">
        <f>IF(ZSOHSD058[[#This Row],[落胚數]]="","",IF(ISNUMBER(ZSOHSD058[[#This Row],[落胚數]]+0), ZSOHSD058[[#This Row],[落胚數]]+0, 0))</f>
        <v>301.10000000000002</v>
      </c>
    </row>
    <row r="1355" spans="1:14">
      <c r="A1355" s="17" t="s">
        <v>3050</v>
      </c>
      <c r="B1355" s="17" t="s">
        <v>5164</v>
      </c>
      <c r="C1355" s="17" t="s">
        <v>2215</v>
      </c>
      <c r="D1355" s="17" t="s">
        <v>2211</v>
      </c>
      <c r="E1355" s="25">
        <v>1874</v>
      </c>
      <c r="F1355" s="25">
        <v>2082.1999999999998</v>
      </c>
      <c r="G1355" s="18">
        <v>46062</v>
      </c>
      <c r="H1355" s="17" t="s">
        <v>5145</v>
      </c>
      <c r="I1355" s="17" t="s">
        <v>22</v>
      </c>
      <c r="J1355" s="17" t="s">
        <v>2212</v>
      </c>
      <c r="K1355" s="17" t="s">
        <v>2501</v>
      </c>
      <c r="L1355" t="str">
        <f>IF(COUNTIFS(ZSOHPP055[订单号数值], ZSOHSD058[[#This Row],[订单号数值]], ZSOHPP055[行項目], ZSOHSD058[[#This Row],[行項目]])&gt;0, "Y", "")</f>
        <v>Y</v>
      </c>
      <c r="M1355">
        <f>IF(ZSOHSD058[[#This Row],[銷售訂單]]="", "", --ZSOHSD058[[#This Row],[銷售訂單]])</f>
        <v>6083898</v>
      </c>
      <c r="N1355" s="16">
        <f>IF(ZSOHSD058[[#This Row],[落胚數]]="","",IF(ISNUMBER(ZSOHSD058[[#This Row],[落胚數]]+0), ZSOHSD058[[#This Row],[落胚數]]+0, 0))</f>
        <v>2082.1999999999998</v>
      </c>
    </row>
    <row r="1356" spans="1:14">
      <c r="A1356" s="17" t="s">
        <v>2950</v>
      </c>
      <c r="B1356" s="17" t="s">
        <v>5165</v>
      </c>
      <c r="C1356" s="17" t="s">
        <v>2210</v>
      </c>
      <c r="D1356" s="17" t="s">
        <v>2211</v>
      </c>
      <c r="E1356" s="25">
        <v>36287.4</v>
      </c>
      <c r="F1356" s="25">
        <v>41235.599999999999</v>
      </c>
      <c r="G1356" s="18">
        <v>46062</v>
      </c>
      <c r="H1356" s="17" t="s">
        <v>4202</v>
      </c>
      <c r="I1356" s="17" t="s">
        <v>23</v>
      </c>
      <c r="J1356" s="17" t="s">
        <v>2212</v>
      </c>
      <c r="K1356" s="17" t="s">
        <v>4167</v>
      </c>
      <c r="L1356" t="str">
        <f>IF(COUNTIFS(ZSOHPP055[订单号数值], ZSOHSD058[[#This Row],[订单号数值]], ZSOHPP055[行項目], ZSOHSD058[[#This Row],[行項目]])&gt;0, "Y", "")</f>
        <v/>
      </c>
      <c r="M1356">
        <f>IF(ZSOHSD058[[#This Row],[銷售訂單]]="", "", --ZSOHSD058[[#This Row],[銷售訂單]])</f>
        <v>6083906</v>
      </c>
      <c r="N1356" s="16">
        <f>IF(ZSOHSD058[[#This Row],[落胚數]]="","",IF(ISNUMBER(ZSOHSD058[[#This Row],[落胚數]]+0), ZSOHSD058[[#This Row],[落胚數]]+0, 0))</f>
        <v>41235.599999999999</v>
      </c>
    </row>
    <row r="1357" spans="1:14">
      <c r="A1357" s="17" t="s">
        <v>2950</v>
      </c>
      <c r="B1357" s="17" t="s">
        <v>5165</v>
      </c>
      <c r="C1357" s="17" t="s">
        <v>2215</v>
      </c>
      <c r="D1357" s="17" t="s">
        <v>2211</v>
      </c>
      <c r="E1357" s="25">
        <v>39462.5</v>
      </c>
      <c r="F1357" s="25">
        <v>45359.199999999997</v>
      </c>
      <c r="G1357" s="18">
        <v>46101</v>
      </c>
      <c r="H1357" s="17" t="s">
        <v>5101</v>
      </c>
      <c r="I1357" s="17" t="s">
        <v>23</v>
      </c>
      <c r="J1357" s="17" t="s">
        <v>2212</v>
      </c>
      <c r="K1357" s="17" t="s">
        <v>4167</v>
      </c>
      <c r="L1357" t="str">
        <f>IF(COUNTIFS(ZSOHPP055[订单号数值], ZSOHSD058[[#This Row],[订单号数值]], ZSOHPP055[行項目], ZSOHSD058[[#This Row],[行項目]])&gt;0, "Y", "")</f>
        <v/>
      </c>
      <c r="M1357">
        <f>IF(ZSOHSD058[[#This Row],[銷售訂單]]="", "", --ZSOHSD058[[#This Row],[銷售訂單]])</f>
        <v>6083906</v>
      </c>
      <c r="N1357" s="16">
        <f>IF(ZSOHSD058[[#This Row],[落胚數]]="","",IF(ISNUMBER(ZSOHSD058[[#This Row],[落胚數]]+0), ZSOHSD058[[#This Row],[落胚數]]+0, 0))</f>
        <v>45359.199999999997</v>
      </c>
    </row>
    <row r="1358" spans="1:14">
      <c r="A1358" s="17" t="s">
        <v>2651</v>
      </c>
      <c r="B1358" s="17" t="s">
        <v>5166</v>
      </c>
      <c r="C1358" s="17" t="s">
        <v>2210</v>
      </c>
      <c r="D1358" s="17" t="s">
        <v>2211</v>
      </c>
      <c r="E1358" s="25">
        <v>94984.8</v>
      </c>
      <c r="F1358" s="25">
        <v>105538.7</v>
      </c>
      <c r="G1358" s="18">
        <v>46062</v>
      </c>
      <c r="H1358" s="17" t="s">
        <v>5167</v>
      </c>
      <c r="I1358" s="17" t="s">
        <v>20</v>
      </c>
      <c r="J1358" s="17" t="s">
        <v>2212</v>
      </c>
      <c r="K1358" s="17" t="s">
        <v>2501</v>
      </c>
      <c r="L1358" t="str">
        <f>IF(COUNTIFS(ZSOHPP055[订单号数值], ZSOHSD058[[#This Row],[订单号数值]], ZSOHPP055[行項目], ZSOHSD058[[#This Row],[行項目]])&gt;0, "Y", "")</f>
        <v/>
      </c>
      <c r="M1358">
        <f>IF(ZSOHSD058[[#This Row],[銷售訂單]]="", "", --ZSOHSD058[[#This Row],[銷售訂單]])</f>
        <v>6083907</v>
      </c>
      <c r="N1358" s="16">
        <f>IF(ZSOHSD058[[#This Row],[落胚數]]="","",IF(ISNUMBER(ZSOHSD058[[#This Row],[落胚數]]+0), ZSOHSD058[[#This Row],[落胚數]]+0, 0))</f>
        <v>105538.7</v>
      </c>
    </row>
    <row r="1359" spans="1:14">
      <c r="A1359" s="17" t="s">
        <v>2894</v>
      </c>
      <c r="B1359" s="17" t="s">
        <v>5166</v>
      </c>
      <c r="C1359" s="17" t="s">
        <v>2215</v>
      </c>
      <c r="D1359" s="17" t="s">
        <v>2211</v>
      </c>
      <c r="E1359" s="25">
        <v>8592.2000000000007</v>
      </c>
      <c r="F1359" s="25">
        <v>9546.9</v>
      </c>
      <c r="G1359" s="18">
        <v>46062</v>
      </c>
      <c r="H1359" s="17" t="s">
        <v>5167</v>
      </c>
      <c r="I1359" s="17" t="s">
        <v>20</v>
      </c>
      <c r="J1359" s="17" t="s">
        <v>2212</v>
      </c>
      <c r="K1359" s="17" t="s">
        <v>2501</v>
      </c>
      <c r="L1359" t="str">
        <f>IF(COUNTIFS(ZSOHPP055[订单号数值], ZSOHSD058[[#This Row],[订单号数值]], ZSOHPP055[行項目], ZSOHSD058[[#This Row],[行項目]])&gt;0, "Y", "")</f>
        <v>Y</v>
      </c>
      <c r="M1359">
        <f>IF(ZSOHSD058[[#This Row],[銷售訂單]]="", "", --ZSOHSD058[[#This Row],[銷售訂單]])</f>
        <v>6083907</v>
      </c>
      <c r="N1359" s="16">
        <f>IF(ZSOHSD058[[#This Row],[落胚數]]="","",IF(ISNUMBER(ZSOHSD058[[#This Row],[落胚數]]+0), ZSOHSD058[[#This Row],[落胚數]]+0, 0))</f>
        <v>9546.9</v>
      </c>
    </row>
    <row r="1360" spans="1:14">
      <c r="A1360" s="17" t="s">
        <v>3185</v>
      </c>
      <c r="B1360" s="17" t="s">
        <v>5168</v>
      </c>
      <c r="C1360" s="17" t="s">
        <v>2210</v>
      </c>
      <c r="D1360" s="17" t="s">
        <v>2211</v>
      </c>
      <c r="E1360" s="25">
        <v>110271.7</v>
      </c>
      <c r="F1360" s="25">
        <v>122524.1</v>
      </c>
      <c r="G1360" s="18">
        <v>46063</v>
      </c>
      <c r="H1360" s="17" t="s">
        <v>4202</v>
      </c>
      <c r="I1360" s="17" t="s">
        <v>20</v>
      </c>
      <c r="J1360" s="17" t="s">
        <v>2212</v>
      </c>
      <c r="K1360" s="17" t="s">
        <v>2501</v>
      </c>
      <c r="L1360" t="str">
        <f>IF(COUNTIFS(ZSOHPP055[订单号数值], ZSOHSD058[[#This Row],[订单号数值]], ZSOHPP055[行項目], ZSOHSD058[[#This Row],[行項目]])&gt;0, "Y", "")</f>
        <v>Y</v>
      </c>
      <c r="M1360">
        <f>IF(ZSOHSD058[[#This Row],[銷售訂單]]="", "", --ZSOHSD058[[#This Row],[銷售訂單]])</f>
        <v>6083909</v>
      </c>
      <c r="N1360" s="16">
        <f>IF(ZSOHSD058[[#This Row],[落胚數]]="","",IF(ISNUMBER(ZSOHSD058[[#This Row],[落胚數]]+0), ZSOHSD058[[#This Row],[落胚數]]+0, 0))</f>
        <v>122524.1</v>
      </c>
    </row>
    <row r="1361" spans="1:14">
      <c r="A1361" s="17" t="s">
        <v>2300</v>
      </c>
      <c r="B1361" s="17" t="s">
        <v>5169</v>
      </c>
      <c r="C1361" s="17" t="s">
        <v>2210</v>
      </c>
      <c r="D1361" s="17" t="s">
        <v>2211</v>
      </c>
      <c r="E1361" s="25">
        <v>7700</v>
      </c>
      <c r="F1361" s="25">
        <v>8850.6</v>
      </c>
      <c r="G1361" s="18">
        <v>46063</v>
      </c>
      <c r="H1361" s="17" t="s">
        <v>4202</v>
      </c>
      <c r="I1361" s="17" t="s">
        <v>23</v>
      </c>
      <c r="J1361" s="17" t="s">
        <v>2212</v>
      </c>
      <c r="K1361" s="17" t="s">
        <v>2501</v>
      </c>
      <c r="L1361" t="str">
        <f>IF(COUNTIFS(ZSOHPP055[订单号数值], ZSOHSD058[[#This Row],[订单号数值]], ZSOHPP055[行項目], ZSOHSD058[[#This Row],[行項目]])&gt;0, "Y", "")</f>
        <v/>
      </c>
      <c r="M1361">
        <f>IF(ZSOHSD058[[#This Row],[銷售訂單]]="", "", --ZSOHSD058[[#This Row],[銷售訂單]])</f>
        <v>6083912</v>
      </c>
      <c r="N1361" s="16">
        <f>IF(ZSOHSD058[[#This Row],[落胚數]]="","",IF(ISNUMBER(ZSOHSD058[[#This Row],[落胚數]]+0), ZSOHSD058[[#This Row],[落胚數]]+0, 0))</f>
        <v>8850.6</v>
      </c>
    </row>
    <row r="1362" spans="1:14">
      <c r="A1362" s="17" t="s">
        <v>2267</v>
      </c>
      <c r="B1362" s="17" t="s">
        <v>5169</v>
      </c>
      <c r="C1362" s="17" t="s">
        <v>2215</v>
      </c>
      <c r="D1362" s="17" t="s">
        <v>2211</v>
      </c>
      <c r="E1362" s="25">
        <v>1000</v>
      </c>
      <c r="F1362" s="25">
        <v>1176.5</v>
      </c>
      <c r="G1362" s="18">
        <v>46063</v>
      </c>
      <c r="H1362" s="17" t="s">
        <v>4202</v>
      </c>
      <c r="I1362" s="17" t="s">
        <v>23</v>
      </c>
      <c r="J1362" s="17" t="s">
        <v>2212</v>
      </c>
      <c r="K1362" s="17" t="s">
        <v>2501</v>
      </c>
      <c r="L1362" t="str">
        <f>IF(COUNTIFS(ZSOHPP055[订单号数值], ZSOHSD058[[#This Row],[订单号数值]], ZSOHPP055[行項目], ZSOHSD058[[#This Row],[行項目]])&gt;0, "Y", "")</f>
        <v>Y</v>
      </c>
      <c r="M1362">
        <f>IF(ZSOHSD058[[#This Row],[銷售訂單]]="", "", --ZSOHSD058[[#This Row],[銷售訂單]])</f>
        <v>6083912</v>
      </c>
      <c r="N1362" s="16">
        <f>IF(ZSOHSD058[[#This Row],[落胚數]]="","",IF(ISNUMBER(ZSOHSD058[[#This Row],[落胚數]]+0), ZSOHSD058[[#This Row],[落胚數]]+0, 0))</f>
        <v>1176.5</v>
      </c>
    </row>
    <row r="1363" spans="1:14">
      <c r="A1363" s="17" t="s">
        <v>3087</v>
      </c>
      <c r="B1363" s="17" t="s">
        <v>5170</v>
      </c>
      <c r="C1363" s="17" t="s">
        <v>2210</v>
      </c>
      <c r="D1363" s="17" t="s">
        <v>2211</v>
      </c>
      <c r="E1363" s="25">
        <v>17918.599999999999</v>
      </c>
      <c r="F1363" s="25">
        <v>19909.5</v>
      </c>
      <c r="G1363" s="18">
        <v>46064</v>
      </c>
      <c r="H1363" s="17" t="s">
        <v>5171</v>
      </c>
      <c r="I1363" s="17" t="s">
        <v>24</v>
      </c>
      <c r="J1363" s="17" t="s">
        <v>2212</v>
      </c>
      <c r="K1363" s="17" t="s">
        <v>4167</v>
      </c>
      <c r="L1363" t="str">
        <f>IF(COUNTIFS(ZSOHPP055[订单号数值], ZSOHSD058[[#This Row],[订单号数值]], ZSOHPP055[行項目], ZSOHSD058[[#This Row],[行項目]])&gt;0, "Y", "")</f>
        <v/>
      </c>
      <c r="M1363">
        <f>IF(ZSOHSD058[[#This Row],[銷售訂單]]="", "", --ZSOHSD058[[#This Row],[銷售訂單]])</f>
        <v>6083919</v>
      </c>
      <c r="N1363" s="16">
        <f>IF(ZSOHSD058[[#This Row],[落胚數]]="","",IF(ISNUMBER(ZSOHSD058[[#This Row],[落胚數]]+0), ZSOHSD058[[#This Row],[落胚數]]+0, 0))</f>
        <v>19909.5</v>
      </c>
    </row>
    <row r="1364" spans="1:14">
      <c r="A1364" s="17" t="s">
        <v>3089</v>
      </c>
      <c r="B1364" s="17" t="s">
        <v>5170</v>
      </c>
      <c r="C1364" s="17" t="s">
        <v>2215</v>
      </c>
      <c r="D1364" s="17" t="s">
        <v>2211</v>
      </c>
      <c r="E1364" s="25">
        <v>3484.7</v>
      </c>
      <c r="F1364" s="25">
        <v>3871.8</v>
      </c>
      <c r="G1364" s="18">
        <v>46064</v>
      </c>
      <c r="H1364" s="17" t="s">
        <v>5171</v>
      </c>
      <c r="I1364" s="17" t="s">
        <v>24</v>
      </c>
      <c r="J1364" s="17" t="s">
        <v>2212</v>
      </c>
      <c r="K1364" s="17" t="s">
        <v>2501</v>
      </c>
      <c r="L1364" t="str">
        <f>IF(COUNTIFS(ZSOHPP055[订单号数值], ZSOHSD058[[#This Row],[订单号数值]], ZSOHPP055[行項目], ZSOHSD058[[#This Row],[行項目]])&gt;0, "Y", "")</f>
        <v>Y</v>
      </c>
      <c r="M1364">
        <f>IF(ZSOHSD058[[#This Row],[銷售訂單]]="", "", --ZSOHSD058[[#This Row],[銷售訂單]])</f>
        <v>6083919</v>
      </c>
      <c r="N1364" s="16">
        <f>IF(ZSOHSD058[[#This Row],[落胚數]]="","",IF(ISNUMBER(ZSOHSD058[[#This Row],[落胚數]]+0), ZSOHSD058[[#This Row],[落胚數]]+0, 0))</f>
        <v>3871.8</v>
      </c>
    </row>
    <row r="1365" spans="1:14">
      <c r="A1365" s="17" t="s">
        <v>3185</v>
      </c>
      <c r="B1365" s="17" t="s">
        <v>5172</v>
      </c>
      <c r="C1365" s="17" t="s">
        <v>2210</v>
      </c>
      <c r="D1365" s="17" t="s">
        <v>2211</v>
      </c>
      <c r="E1365" s="25">
        <v>175577.2</v>
      </c>
      <c r="F1365" s="25">
        <v>195085.8</v>
      </c>
      <c r="G1365" s="18">
        <v>46064</v>
      </c>
      <c r="H1365" s="17" t="s">
        <v>5171</v>
      </c>
      <c r="I1365" s="17" t="s">
        <v>20</v>
      </c>
      <c r="J1365" s="17" t="s">
        <v>2212</v>
      </c>
      <c r="K1365" s="17" t="s">
        <v>2501</v>
      </c>
      <c r="L1365" t="str">
        <f>IF(COUNTIFS(ZSOHPP055[订单号数值], ZSOHSD058[[#This Row],[订单号数值]], ZSOHPP055[行項目], ZSOHSD058[[#This Row],[行項目]])&gt;0, "Y", "")</f>
        <v>Y</v>
      </c>
      <c r="M1365">
        <f>IF(ZSOHSD058[[#This Row],[銷售訂單]]="", "", --ZSOHSD058[[#This Row],[銷售訂單]])</f>
        <v>6083920</v>
      </c>
      <c r="N1365" s="16">
        <f>IF(ZSOHSD058[[#This Row],[落胚數]]="","",IF(ISNUMBER(ZSOHSD058[[#This Row],[落胚數]]+0), ZSOHSD058[[#This Row],[落胚數]]+0, 0))</f>
        <v>195085.8</v>
      </c>
    </row>
    <row r="1366" spans="1:14">
      <c r="A1366" s="17" t="s">
        <v>5173</v>
      </c>
      <c r="B1366" s="17" t="s">
        <v>5174</v>
      </c>
      <c r="C1366" s="17" t="s">
        <v>2210</v>
      </c>
      <c r="D1366" s="17" t="s">
        <v>2211</v>
      </c>
      <c r="E1366" s="25">
        <v>79907.899999999994</v>
      </c>
      <c r="F1366" s="25">
        <v>88786.6</v>
      </c>
      <c r="G1366" s="18">
        <v>46064</v>
      </c>
      <c r="H1366" s="17" t="s">
        <v>5171</v>
      </c>
      <c r="I1366" s="17" t="s">
        <v>20</v>
      </c>
      <c r="J1366" s="17" t="s">
        <v>2212</v>
      </c>
      <c r="K1366" s="17" t="s">
        <v>4167</v>
      </c>
      <c r="L1366" t="str">
        <f>IF(COUNTIFS(ZSOHPP055[订单号数值], ZSOHSD058[[#This Row],[订单号数值]], ZSOHPP055[行項目], ZSOHSD058[[#This Row],[行項目]])&gt;0, "Y", "")</f>
        <v>Y</v>
      </c>
      <c r="M1366">
        <f>IF(ZSOHSD058[[#This Row],[銷售訂單]]="", "", --ZSOHSD058[[#This Row],[銷售訂單]])</f>
        <v>6083921</v>
      </c>
      <c r="N1366" s="16">
        <f>IF(ZSOHSD058[[#This Row],[落胚數]]="","",IF(ISNUMBER(ZSOHSD058[[#This Row],[落胚數]]+0), ZSOHSD058[[#This Row],[落胚數]]+0, 0))</f>
        <v>88786.6</v>
      </c>
    </row>
    <row r="1367" spans="1:14">
      <c r="A1367" s="17" t="s">
        <v>2226</v>
      </c>
      <c r="B1367" s="17" t="s">
        <v>5175</v>
      </c>
      <c r="C1367" s="17" t="s">
        <v>2210</v>
      </c>
      <c r="D1367" s="17" t="s">
        <v>2211</v>
      </c>
      <c r="E1367" s="25">
        <v>500</v>
      </c>
      <c r="F1367" s="25">
        <v>555.6</v>
      </c>
      <c r="G1367" s="18">
        <v>46065</v>
      </c>
      <c r="H1367" s="17" t="s">
        <v>5154</v>
      </c>
      <c r="I1367" s="17" t="s">
        <v>22</v>
      </c>
      <c r="J1367" s="17" t="s">
        <v>2212</v>
      </c>
      <c r="K1367" s="17" t="s">
        <v>2501</v>
      </c>
      <c r="L1367" t="str">
        <f>IF(COUNTIFS(ZSOHPP055[订单号数值], ZSOHSD058[[#This Row],[订单号数值]], ZSOHPP055[行項目], ZSOHSD058[[#This Row],[行項目]])&gt;0, "Y", "")</f>
        <v>Y</v>
      </c>
      <c r="M1367">
        <f>IF(ZSOHSD058[[#This Row],[銷售訂單]]="", "", --ZSOHSD058[[#This Row],[銷售訂單]])</f>
        <v>6083927</v>
      </c>
      <c r="N1367" s="16">
        <f>IF(ZSOHSD058[[#This Row],[落胚數]]="","",IF(ISNUMBER(ZSOHSD058[[#This Row],[落胚數]]+0), ZSOHSD058[[#This Row],[落胚數]]+0, 0))</f>
        <v>555.6</v>
      </c>
    </row>
    <row r="1368" spans="1:14">
      <c r="A1368" s="17" t="s">
        <v>3063</v>
      </c>
      <c r="B1368" s="17" t="s">
        <v>5176</v>
      </c>
      <c r="C1368" s="17" t="s">
        <v>2210</v>
      </c>
      <c r="D1368" s="17" t="s">
        <v>2211</v>
      </c>
      <c r="E1368" s="25">
        <v>2235.5</v>
      </c>
      <c r="F1368" s="25">
        <v>2483.9</v>
      </c>
      <c r="G1368" s="18">
        <v>46076</v>
      </c>
      <c r="H1368" s="17" t="s">
        <v>5177</v>
      </c>
      <c r="I1368" s="17" t="s">
        <v>20</v>
      </c>
      <c r="J1368" s="17" t="s">
        <v>2212</v>
      </c>
      <c r="K1368" s="17" t="s">
        <v>2501</v>
      </c>
      <c r="L1368" t="str">
        <f>IF(COUNTIFS(ZSOHPP055[订单号数值], ZSOHSD058[[#This Row],[订单号数值]], ZSOHPP055[行項目], ZSOHSD058[[#This Row],[行項目]])&gt;0, "Y", "")</f>
        <v/>
      </c>
      <c r="M1368">
        <f>IF(ZSOHSD058[[#This Row],[銷售訂單]]="", "", --ZSOHSD058[[#This Row],[銷售訂單]])</f>
        <v>6083934</v>
      </c>
      <c r="N1368" s="16">
        <f>IF(ZSOHSD058[[#This Row],[落胚數]]="","",IF(ISNUMBER(ZSOHSD058[[#This Row],[落胚數]]+0), ZSOHSD058[[#This Row],[落胚數]]+0, 0))</f>
        <v>2483.9</v>
      </c>
    </row>
    <row r="1369" spans="1:14">
      <c r="A1369" s="17" t="s">
        <v>2754</v>
      </c>
      <c r="B1369" s="17" t="s">
        <v>5178</v>
      </c>
      <c r="C1369" s="17" t="s">
        <v>2210</v>
      </c>
      <c r="D1369" s="17" t="s">
        <v>2211</v>
      </c>
      <c r="E1369" s="25">
        <v>455</v>
      </c>
      <c r="F1369" s="25">
        <v>649.9</v>
      </c>
      <c r="G1369" s="18">
        <v>46076</v>
      </c>
      <c r="H1369" s="17" t="s">
        <v>5179</v>
      </c>
      <c r="I1369" s="17" t="s">
        <v>23</v>
      </c>
      <c r="J1369" s="17" t="s">
        <v>2212</v>
      </c>
      <c r="K1369" s="17" t="s">
        <v>2501</v>
      </c>
      <c r="L1369" t="str">
        <f>IF(COUNTIFS(ZSOHPP055[订单号数值], ZSOHSD058[[#This Row],[订单号数值]], ZSOHPP055[行項目], ZSOHSD058[[#This Row],[行項目]])&gt;0, "Y", "")</f>
        <v>Y</v>
      </c>
      <c r="M1369">
        <f>IF(ZSOHSD058[[#This Row],[銷售訂單]]="", "", --ZSOHSD058[[#This Row],[銷售訂單]])</f>
        <v>6083935</v>
      </c>
      <c r="N1369" s="16">
        <f>IF(ZSOHSD058[[#This Row],[落胚數]]="","",IF(ISNUMBER(ZSOHSD058[[#This Row],[落胚數]]+0), ZSOHSD058[[#This Row],[落胚數]]+0, 0))</f>
        <v>649.9</v>
      </c>
    </row>
    <row r="1370" spans="1:14">
      <c r="A1370" s="17" t="s">
        <v>2840</v>
      </c>
      <c r="B1370" s="17" t="s">
        <v>5178</v>
      </c>
      <c r="C1370" s="17" t="s">
        <v>2215</v>
      </c>
      <c r="D1370" s="17" t="s">
        <v>2211</v>
      </c>
      <c r="E1370" s="25">
        <v>100</v>
      </c>
      <c r="F1370" s="25">
        <v>100.1</v>
      </c>
      <c r="G1370" s="18">
        <v>46076</v>
      </c>
      <c r="H1370" s="17" t="s">
        <v>5179</v>
      </c>
      <c r="I1370" s="17" t="s">
        <v>23</v>
      </c>
      <c r="J1370" s="17" t="s">
        <v>2212</v>
      </c>
      <c r="K1370" s="17" t="s">
        <v>2501</v>
      </c>
      <c r="L1370" t="str">
        <f>IF(COUNTIFS(ZSOHPP055[订单号数值], ZSOHSD058[[#This Row],[订单号数值]], ZSOHPP055[行項目], ZSOHSD058[[#This Row],[行項目]])&gt;0, "Y", "")</f>
        <v>Y</v>
      </c>
      <c r="M1370">
        <f>IF(ZSOHSD058[[#This Row],[銷售訂單]]="", "", --ZSOHSD058[[#This Row],[銷售訂單]])</f>
        <v>6083935</v>
      </c>
      <c r="N1370" s="16">
        <f>IF(ZSOHSD058[[#This Row],[落胚數]]="","",IF(ISNUMBER(ZSOHSD058[[#This Row],[落胚數]]+0), ZSOHSD058[[#This Row],[落胚數]]+0, 0))</f>
        <v>100.1</v>
      </c>
    </row>
    <row r="1371" spans="1:14">
      <c r="A1371" s="17" t="s">
        <v>2523</v>
      </c>
      <c r="B1371" s="17" t="s">
        <v>5180</v>
      </c>
      <c r="C1371" s="17" t="s">
        <v>2210</v>
      </c>
      <c r="D1371" s="17" t="s">
        <v>2211</v>
      </c>
      <c r="E1371" s="25">
        <v>8800</v>
      </c>
      <c r="F1371" s="25">
        <v>10352.9</v>
      </c>
      <c r="G1371" s="18">
        <v>46077</v>
      </c>
      <c r="H1371" s="17" t="s">
        <v>5181</v>
      </c>
      <c r="I1371" s="17" t="s">
        <v>23</v>
      </c>
      <c r="J1371" s="17" t="s">
        <v>2212</v>
      </c>
      <c r="K1371" s="17" t="s">
        <v>2501</v>
      </c>
      <c r="L1371" t="str">
        <f>IF(COUNTIFS(ZSOHPP055[订单号数值], ZSOHSD058[[#This Row],[订单号数值]], ZSOHPP055[行項目], ZSOHSD058[[#This Row],[行項目]])&gt;0, "Y", "")</f>
        <v>Y</v>
      </c>
      <c r="M1371">
        <f>IF(ZSOHSD058[[#This Row],[銷售訂單]]="", "", --ZSOHSD058[[#This Row],[銷售訂單]])</f>
        <v>6083939</v>
      </c>
      <c r="N1371" s="16">
        <f>IF(ZSOHSD058[[#This Row],[落胚數]]="","",IF(ISNUMBER(ZSOHSD058[[#This Row],[落胚數]]+0), ZSOHSD058[[#This Row],[落胚數]]+0, 0))</f>
        <v>10352.9</v>
      </c>
    </row>
    <row r="1372" spans="1:14">
      <c r="A1372" s="17" t="s">
        <v>3101</v>
      </c>
      <c r="B1372" s="17" t="s">
        <v>5180</v>
      </c>
      <c r="C1372" s="17" t="s">
        <v>2215</v>
      </c>
      <c r="D1372" s="17" t="s">
        <v>2211</v>
      </c>
      <c r="E1372" s="25">
        <v>3500</v>
      </c>
      <c r="F1372" s="25">
        <v>4117.6000000000004</v>
      </c>
      <c r="G1372" s="18">
        <v>46077</v>
      </c>
      <c r="H1372" s="17" t="s">
        <v>5181</v>
      </c>
      <c r="I1372" s="17" t="s">
        <v>23</v>
      </c>
      <c r="J1372" s="17" t="s">
        <v>2212</v>
      </c>
      <c r="K1372" s="17" t="s">
        <v>2501</v>
      </c>
      <c r="L1372" t="str">
        <f>IF(COUNTIFS(ZSOHPP055[订单号数值], ZSOHSD058[[#This Row],[订单号数值]], ZSOHPP055[行項目], ZSOHSD058[[#This Row],[行項目]])&gt;0, "Y", "")</f>
        <v/>
      </c>
      <c r="M1372">
        <f>IF(ZSOHSD058[[#This Row],[銷售訂單]]="", "", --ZSOHSD058[[#This Row],[銷售訂單]])</f>
        <v>6083939</v>
      </c>
      <c r="N1372" s="16">
        <f>IF(ZSOHSD058[[#This Row],[落胚數]]="","",IF(ISNUMBER(ZSOHSD058[[#This Row],[落胚數]]+0), ZSOHSD058[[#This Row],[落胚數]]+0, 0))</f>
        <v>4117.6000000000004</v>
      </c>
    </row>
    <row r="1373" spans="1:14">
      <c r="A1373" s="17" t="s">
        <v>3101</v>
      </c>
      <c r="B1373" s="17" t="s">
        <v>5180</v>
      </c>
      <c r="C1373" s="17" t="s">
        <v>2216</v>
      </c>
      <c r="D1373" s="17" t="s">
        <v>2211</v>
      </c>
      <c r="E1373" s="25">
        <v>6500</v>
      </c>
      <c r="F1373" s="25">
        <v>7647.1</v>
      </c>
      <c r="G1373" s="18">
        <v>46077</v>
      </c>
      <c r="H1373" s="17" t="s">
        <v>5181</v>
      </c>
      <c r="I1373" s="17" t="s">
        <v>23</v>
      </c>
      <c r="J1373" s="17" t="s">
        <v>2212</v>
      </c>
      <c r="K1373" s="17" t="s">
        <v>2501</v>
      </c>
      <c r="L1373" t="str">
        <f>IF(COUNTIFS(ZSOHPP055[订单号数值], ZSOHSD058[[#This Row],[订单号数值]], ZSOHPP055[行項目], ZSOHSD058[[#This Row],[行項目]])&gt;0, "Y", "")</f>
        <v/>
      </c>
      <c r="M1373">
        <f>IF(ZSOHSD058[[#This Row],[銷售訂單]]="", "", --ZSOHSD058[[#This Row],[銷售訂單]])</f>
        <v>6083939</v>
      </c>
      <c r="N1373" s="16">
        <f>IF(ZSOHSD058[[#This Row],[落胚數]]="","",IF(ISNUMBER(ZSOHSD058[[#This Row],[落胚數]]+0), ZSOHSD058[[#This Row],[落胚數]]+0, 0))</f>
        <v>7647.1</v>
      </c>
    </row>
    <row r="1374" spans="1:14">
      <c r="A1374" s="17" t="s">
        <v>2922</v>
      </c>
      <c r="B1374" s="17" t="s">
        <v>5182</v>
      </c>
      <c r="C1374" s="17" t="s">
        <v>2210</v>
      </c>
      <c r="D1374" s="17" t="s">
        <v>2211</v>
      </c>
      <c r="E1374" s="25">
        <v>3000</v>
      </c>
      <c r="F1374" s="25">
        <v>3333.3</v>
      </c>
      <c r="G1374" s="18">
        <v>46077</v>
      </c>
      <c r="H1374" s="17" t="s">
        <v>4202</v>
      </c>
      <c r="I1374" s="17" t="s">
        <v>22</v>
      </c>
      <c r="J1374" s="17" t="s">
        <v>2212</v>
      </c>
      <c r="K1374" s="17" t="s">
        <v>2501</v>
      </c>
      <c r="L1374" t="str">
        <f>IF(COUNTIFS(ZSOHPP055[订单号数值], ZSOHSD058[[#This Row],[订单号数值]], ZSOHPP055[行項目], ZSOHSD058[[#This Row],[行項目]])&gt;0, "Y", "")</f>
        <v>Y</v>
      </c>
      <c r="M1374">
        <f>IF(ZSOHSD058[[#This Row],[銷售訂單]]="", "", --ZSOHSD058[[#This Row],[銷售訂單]])</f>
        <v>6083948</v>
      </c>
      <c r="N1374" s="16">
        <f>IF(ZSOHSD058[[#This Row],[落胚數]]="","",IF(ISNUMBER(ZSOHSD058[[#This Row],[落胚數]]+0), ZSOHSD058[[#This Row],[落胚數]]+0, 0))</f>
        <v>3333.3</v>
      </c>
    </row>
    <row r="1375" spans="1:14">
      <c r="A1375" s="17" t="s">
        <v>3009</v>
      </c>
      <c r="B1375" s="17" t="s">
        <v>5183</v>
      </c>
      <c r="C1375" s="17" t="s">
        <v>2210</v>
      </c>
      <c r="D1375" s="17" t="s">
        <v>2211</v>
      </c>
      <c r="E1375" s="25">
        <v>60</v>
      </c>
      <c r="F1375" s="25">
        <v>70.599999999999994</v>
      </c>
      <c r="G1375" s="18">
        <v>46079</v>
      </c>
      <c r="H1375" s="17" t="s">
        <v>4202</v>
      </c>
      <c r="I1375" s="17" t="s">
        <v>22</v>
      </c>
      <c r="J1375" s="17" t="s">
        <v>2212</v>
      </c>
      <c r="K1375" s="17" t="s">
        <v>4167</v>
      </c>
      <c r="L1375" t="str">
        <f>IF(COUNTIFS(ZSOHPP055[订单号数值], ZSOHSD058[[#This Row],[订单号数值]], ZSOHPP055[行項目], ZSOHSD058[[#This Row],[行項目]])&gt;0, "Y", "")</f>
        <v/>
      </c>
      <c r="M1375">
        <f>IF(ZSOHSD058[[#This Row],[銷售訂單]]="", "", --ZSOHSD058[[#This Row],[銷售訂單]])</f>
        <v>6083987</v>
      </c>
      <c r="N1375" s="16">
        <f>IF(ZSOHSD058[[#This Row],[落胚數]]="","",IF(ISNUMBER(ZSOHSD058[[#This Row],[落胚數]]+0), ZSOHSD058[[#This Row],[落胚數]]+0, 0))</f>
        <v>70.599999999999994</v>
      </c>
    </row>
    <row r="1376" spans="1:14">
      <c r="A1376" s="17" t="s">
        <v>2856</v>
      </c>
      <c r="B1376" s="17" t="s">
        <v>5184</v>
      </c>
      <c r="C1376" s="17" t="s">
        <v>2210</v>
      </c>
      <c r="D1376" s="17" t="s">
        <v>2211</v>
      </c>
      <c r="E1376" s="25">
        <v>30161.9</v>
      </c>
      <c r="F1376" s="25">
        <v>32432.1</v>
      </c>
      <c r="G1376" s="18">
        <v>46080</v>
      </c>
      <c r="H1376" s="17" t="s">
        <v>5185</v>
      </c>
      <c r="I1376" s="17" t="s">
        <v>20</v>
      </c>
      <c r="J1376" s="17" t="s">
        <v>2212</v>
      </c>
      <c r="K1376" s="17" t="s">
        <v>2501</v>
      </c>
      <c r="L1376" t="str">
        <f>IF(COUNTIFS(ZSOHPP055[订单号数值], ZSOHSD058[[#This Row],[订单号数值]], ZSOHPP055[行項目], ZSOHSD058[[#This Row],[行項目]])&gt;0, "Y", "")</f>
        <v>Y</v>
      </c>
      <c r="M1376">
        <f>IF(ZSOHSD058[[#This Row],[銷售訂單]]="", "", --ZSOHSD058[[#This Row],[銷售訂單]])</f>
        <v>6084019</v>
      </c>
      <c r="N1376" s="16">
        <f>IF(ZSOHSD058[[#This Row],[落胚數]]="","",IF(ISNUMBER(ZSOHSD058[[#This Row],[落胚數]]+0), ZSOHSD058[[#This Row],[落胚數]]+0, 0))</f>
        <v>32432.1</v>
      </c>
    </row>
    <row r="1377" spans="1:14">
      <c r="A1377" s="17" t="s">
        <v>2938</v>
      </c>
      <c r="B1377" s="17" t="s">
        <v>5186</v>
      </c>
      <c r="C1377" s="17" t="s">
        <v>2210</v>
      </c>
      <c r="D1377" s="17" t="s">
        <v>2211</v>
      </c>
      <c r="E1377" s="25">
        <v>100</v>
      </c>
      <c r="F1377" s="25">
        <v>111.1</v>
      </c>
      <c r="G1377" s="18">
        <v>46081</v>
      </c>
      <c r="H1377" s="17" t="s">
        <v>5187</v>
      </c>
      <c r="I1377" s="17" t="s">
        <v>22</v>
      </c>
      <c r="J1377" s="17" t="s">
        <v>2212</v>
      </c>
      <c r="K1377" s="17" t="s">
        <v>2501</v>
      </c>
      <c r="L1377" t="str">
        <f>IF(COUNTIFS(ZSOHPP055[订单号数值], ZSOHSD058[[#This Row],[订单号数值]], ZSOHPP055[行項目], ZSOHSD058[[#This Row],[行項目]])&gt;0, "Y", "")</f>
        <v>Y</v>
      </c>
      <c r="M1377">
        <f>IF(ZSOHSD058[[#This Row],[銷售訂單]]="", "", --ZSOHSD058[[#This Row],[銷售訂單]])</f>
        <v>6084048</v>
      </c>
      <c r="N1377" s="16">
        <f>IF(ZSOHSD058[[#This Row],[落胚數]]="","",IF(ISNUMBER(ZSOHSD058[[#This Row],[落胚數]]+0), ZSOHSD058[[#This Row],[落胚數]]+0, 0))</f>
        <v>111.1</v>
      </c>
    </row>
    <row r="1378" spans="1:14">
      <c r="A1378" s="17" t="s">
        <v>2279</v>
      </c>
      <c r="B1378" s="17" t="s">
        <v>5188</v>
      </c>
      <c r="C1378" s="17" t="s">
        <v>2210</v>
      </c>
      <c r="D1378" s="17" t="s">
        <v>2211</v>
      </c>
      <c r="E1378" s="25">
        <v>1000</v>
      </c>
      <c r="F1378" s="25">
        <v>1204.8</v>
      </c>
      <c r="G1378" s="18">
        <v>46083</v>
      </c>
      <c r="H1378" s="17" t="s">
        <v>4943</v>
      </c>
      <c r="I1378" s="17" t="s">
        <v>23</v>
      </c>
      <c r="J1378" s="17" t="s">
        <v>2212</v>
      </c>
      <c r="K1378" s="17" t="s">
        <v>2501</v>
      </c>
      <c r="L1378" t="str">
        <f>IF(COUNTIFS(ZSOHPP055[订单号数值], ZSOHSD058[[#This Row],[订单号数值]], ZSOHPP055[行項目], ZSOHSD058[[#This Row],[行項目]])&gt;0, "Y", "")</f>
        <v>Y</v>
      </c>
      <c r="M1378">
        <f>IF(ZSOHSD058[[#This Row],[銷售訂單]]="", "", --ZSOHSD058[[#This Row],[銷售訂單]])</f>
        <v>6084057</v>
      </c>
      <c r="N1378" s="16">
        <f>IF(ZSOHSD058[[#This Row],[落胚數]]="","",IF(ISNUMBER(ZSOHSD058[[#This Row],[落胚數]]+0), ZSOHSD058[[#This Row],[落胚數]]+0, 0))</f>
        <v>1204.8</v>
      </c>
    </row>
    <row r="1379" spans="1:14">
      <c r="A1379" s="17" t="s">
        <v>2279</v>
      </c>
      <c r="B1379" s="17" t="s">
        <v>5188</v>
      </c>
      <c r="C1379" s="17" t="s">
        <v>2215</v>
      </c>
      <c r="D1379" s="17" t="s">
        <v>2211</v>
      </c>
      <c r="E1379" s="25">
        <v>2000</v>
      </c>
      <c r="F1379" s="25">
        <v>2298.9</v>
      </c>
      <c r="G1379" s="18">
        <v>46128</v>
      </c>
      <c r="H1379" s="17" t="s">
        <v>5189</v>
      </c>
      <c r="I1379" s="17" t="s">
        <v>23</v>
      </c>
      <c r="J1379" s="17" t="s">
        <v>2212</v>
      </c>
      <c r="K1379" s="17" t="s">
        <v>2501</v>
      </c>
      <c r="L1379" t="str">
        <f>IF(COUNTIFS(ZSOHPP055[订单号数值], ZSOHSD058[[#This Row],[订单号数值]], ZSOHPP055[行項目], ZSOHSD058[[#This Row],[行項目]])&gt;0, "Y", "")</f>
        <v>Y</v>
      </c>
      <c r="M1379">
        <f>IF(ZSOHSD058[[#This Row],[銷售訂單]]="", "", --ZSOHSD058[[#This Row],[銷售訂單]])</f>
        <v>6084057</v>
      </c>
      <c r="N1379" s="16">
        <f>IF(ZSOHSD058[[#This Row],[落胚數]]="","",IF(ISNUMBER(ZSOHSD058[[#This Row],[落胚數]]+0), ZSOHSD058[[#This Row],[落胚數]]+0, 0))</f>
        <v>2298.9</v>
      </c>
    </row>
    <row r="1380" spans="1:14">
      <c r="A1380" s="17" t="s">
        <v>3197</v>
      </c>
      <c r="B1380" s="17" t="s">
        <v>5190</v>
      </c>
      <c r="C1380" s="17" t="s">
        <v>2210</v>
      </c>
      <c r="D1380" s="17" t="s">
        <v>2211</v>
      </c>
      <c r="E1380" s="25">
        <v>120</v>
      </c>
      <c r="F1380" s="25">
        <v>133.30000000000001</v>
      </c>
      <c r="G1380" s="18">
        <v>46083</v>
      </c>
      <c r="H1380" s="17" t="s">
        <v>5177</v>
      </c>
      <c r="I1380" s="17" t="s">
        <v>22</v>
      </c>
      <c r="J1380" s="17" t="s">
        <v>2212</v>
      </c>
      <c r="K1380" s="17" t="s">
        <v>2501</v>
      </c>
      <c r="L1380" t="str">
        <f>IF(COUNTIFS(ZSOHPP055[订单号数值], ZSOHSD058[[#This Row],[订单号数值]], ZSOHPP055[行項目], ZSOHSD058[[#This Row],[行項目]])&gt;0, "Y", "")</f>
        <v>Y</v>
      </c>
      <c r="M1380">
        <f>IF(ZSOHSD058[[#This Row],[銷售訂單]]="", "", --ZSOHSD058[[#This Row],[銷售訂單]])</f>
        <v>6084070</v>
      </c>
      <c r="N1380" s="16">
        <f>IF(ZSOHSD058[[#This Row],[落胚數]]="","",IF(ISNUMBER(ZSOHSD058[[#This Row],[落胚數]]+0), ZSOHSD058[[#This Row],[落胚數]]+0, 0))</f>
        <v>133.30000000000001</v>
      </c>
    </row>
    <row r="1381" spans="1:14">
      <c r="A1381" s="17" t="s">
        <v>2870</v>
      </c>
      <c r="B1381" s="17" t="s">
        <v>5191</v>
      </c>
      <c r="C1381" s="17" t="s">
        <v>2210</v>
      </c>
      <c r="D1381" s="17" t="s">
        <v>2211</v>
      </c>
      <c r="E1381" s="25">
        <v>2857.6</v>
      </c>
      <c r="F1381" s="25">
        <v>3484.9</v>
      </c>
      <c r="G1381" s="18">
        <v>46084</v>
      </c>
      <c r="H1381" s="17" t="s">
        <v>5192</v>
      </c>
      <c r="I1381" s="17" t="s">
        <v>23</v>
      </c>
      <c r="J1381" s="17" t="s">
        <v>2212</v>
      </c>
      <c r="K1381" s="17" t="s">
        <v>2501</v>
      </c>
      <c r="L1381" t="str">
        <f>IF(COUNTIFS(ZSOHPP055[订单号数值], ZSOHSD058[[#This Row],[订单号数值]], ZSOHPP055[行項目], ZSOHSD058[[#This Row],[行項目]])&gt;0, "Y", "")</f>
        <v>Y</v>
      </c>
      <c r="M1381">
        <f>IF(ZSOHSD058[[#This Row],[銷售訂單]]="", "", --ZSOHSD058[[#This Row],[銷售訂單]])</f>
        <v>6084087</v>
      </c>
      <c r="N1381" s="16">
        <f>IF(ZSOHSD058[[#This Row],[落胚數]]="","",IF(ISNUMBER(ZSOHSD058[[#This Row],[落胚數]]+0), ZSOHSD058[[#This Row],[落胚數]]+0, 0))</f>
        <v>3484.9</v>
      </c>
    </row>
    <row r="1382" spans="1:14">
      <c r="A1382" s="17" t="s">
        <v>2840</v>
      </c>
      <c r="B1382" s="17" t="s">
        <v>5191</v>
      </c>
      <c r="C1382" s="17" t="s">
        <v>2215</v>
      </c>
      <c r="D1382" s="17" t="s">
        <v>2211</v>
      </c>
      <c r="E1382" s="25">
        <v>113.4</v>
      </c>
      <c r="F1382" s="25">
        <v>162</v>
      </c>
      <c r="G1382" s="18">
        <v>46084</v>
      </c>
      <c r="H1382" s="17" t="s">
        <v>5192</v>
      </c>
      <c r="I1382" s="17" t="s">
        <v>23</v>
      </c>
      <c r="J1382" s="17" t="s">
        <v>2212</v>
      </c>
      <c r="K1382" s="17" t="s">
        <v>2501</v>
      </c>
      <c r="L1382" t="str">
        <f>IF(COUNTIFS(ZSOHPP055[订单号数值], ZSOHSD058[[#This Row],[订单号数值]], ZSOHPP055[行項目], ZSOHSD058[[#This Row],[行項目]])&gt;0, "Y", "")</f>
        <v>Y</v>
      </c>
      <c r="M1382">
        <f>IF(ZSOHSD058[[#This Row],[銷售訂單]]="", "", --ZSOHSD058[[#This Row],[銷售訂單]])</f>
        <v>6084087</v>
      </c>
      <c r="N1382" s="16">
        <f>IF(ZSOHSD058[[#This Row],[落胚數]]="","",IF(ISNUMBER(ZSOHSD058[[#This Row],[落胚數]]+0), ZSOHSD058[[#This Row],[落胚數]]+0, 0))</f>
        <v>162</v>
      </c>
    </row>
    <row r="1383" spans="1:14">
      <c r="A1383" s="17" t="s">
        <v>2635</v>
      </c>
      <c r="B1383" s="17" t="s">
        <v>5193</v>
      </c>
      <c r="C1383" s="17" t="s">
        <v>2210</v>
      </c>
      <c r="D1383" s="17" t="s">
        <v>2211</v>
      </c>
      <c r="E1383" s="25">
        <v>1443.5</v>
      </c>
      <c r="F1383" s="25">
        <v>1603.9</v>
      </c>
      <c r="G1383" s="18">
        <v>46084</v>
      </c>
      <c r="H1383" s="17" t="s">
        <v>5194</v>
      </c>
      <c r="I1383" s="17" t="s">
        <v>20</v>
      </c>
      <c r="J1383" s="17" t="s">
        <v>2212</v>
      </c>
      <c r="K1383" s="17" t="s">
        <v>2501</v>
      </c>
      <c r="L1383" t="str">
        <f>IF(COUNTIFS(ZSOHPP055[订单号数值], ZSOHSD058[[#This Row],[订单号数值]], ZSOHPP055[行項目], ZSOHSD058[[#This Row],[行項目]])&gt;0, "Y", "")</f>
        <v/>
      </c>
      <c r="M1383">
        <f>IF(ZSOHSD058[[#This Row],[銷售訂單]]="", "", --ZSOHSD058[[#This Row],[銷售訂單]])</f>
        <v>6084103</v>
      </c>
      <c r="N1383" s="16">
        <f>IF(ZSOHSD058[[#This Row],[落胚數]]="","",IF(ISNUMBER(ZSOHSD058[[#This Row],[落胚數]]+0), ZSOHSD058[[#This Row],[落胚數]]+0, 0))</f>
        <v>1603.9</v>
      </c>
    </row>
    <row r="1384" spans="1:14">
      <c r="A1384" s="17" t="s">
        <v>2635</v>
      </c>
      <c r="B1384" s="17" t="s">
        <v>5193</v>
      </c>
      <c r="C1384" s="17" t="s">
        <v>2215</v>
      </c>
      <c r="D1384" s="17" t="s">
        <v>2211</v>
      </c>
      <c r="E1384" s="25">
        <v>3554.5</v>
      </c>
      <c r="F1384" s="25">
        <v>3949.5</v>
      </c>
      <c r="G1384" s="18">
        <v>46084</v>
      </c>
      <c r="H1384" s="17" t="s">
        <v>5194</v>
      </c>
      <c r="I1384" s="17" t="s">
        <v>20</v>
      </c>
      <c r="J1384" s="17" t="s">
        <v>2212</v>
      </c>
      <c r="K1384" s="17" t="s">
        <v>2501</v>
      </c>
      <c r="L1384" t="str">
        <f>IF(COUNTIFS(ZSOHPP055[订单号数值], ZSOHSD058[[#This Row],[订单号数值]], ZSOHPP055[行項目], ZSOHSD058[[#This Row],[行項目]])&gt;0, "Y", "")</f>
        <v/>
      </c>
      <c r="M1384">
        <f>IF(ZSOHSD058[[#This Row],[銷售訂單]]="", "", --ZSOHSD058[[#This Row],[銷售訂單]])</f>
        <v>6084103</v>
      </c>
      <c r="N1384" s="16">
        <f>IF(ZSOHSD058[[#This Row],[落胚數]]="","",IF(ISNUMBER(ZSOHSD058[[#This Row],[落胚數]]+0), ZSOHSD058[[#This Row],[落胚數]]+0, 0))</f>
        <v>3949.5</v>
      </c>
    </row>
    <row r="1385" spans="1:14">
      <c r="A1385" s="17" t="s">
        <v>2676</v>
      </c>
      <c r="B1385" s="17" t="s">
        <v>5195</v>
      </c>
      <c r="C1385" s="17" t="s">
        <v>2210</v>
      </c>
      <c r="D1385" s="17" t="s">
        <v>2211</v>
      </c>
      <c r="E1385" s="25">
        <v>534.70000000000005</v>
      </c>
      <c r="F1385" s="25">
        <v>668.4</v>
      </c>
      <c r="G1385" s="18">
        <v>46086</v>
      </c>
      <c r="H1385" s="17" t="s">
        <v>4951</v>
      </c>
      <c r="I1385" s="17" t="s">
        <v>24</v>
      </c>
      <c r="J1385" s="17" t="s">
        <v>2212</v>
      </c>
      <c r="K1385" s="17" t="s">
        <v>2501</v>
      </c>
      <c r="L1385" t="str">
        <f>IF(COUNTIFS(ZSOHPP055[订单号数值], ZSOHSD058[[#This Row],[订单号数值]], ZSOHPP055[行項目], ZSOHSD058[[#This Row],[行項目]])&gt;0, "Y", "")</f>
        <v>Y</v>
      </c>
      <c r="M1385">
        <f>IF(ZSOHSD058[[#This Row],[銷售訂單]]="", "", --ZSOHSD058[[#This Row],[銷售訂單]])</f>
        <v>6084142</v>
      </c>
      <c r="N1385" s="16">
        <f>IF(ZSOHSD058[[#This Row],[落胚數]]="","",IF(ISNUMBER(ZSOHSD058[[#This Row],[落胚數]]+0), ZSOHSD058[[#This Row],[落胚數]]+0, 0))</f>
        <v>668.4</v>
      </c>
    </row>
    <row r="1386" spans="1:14">
      <c r="A1386" s="17" t="s">
        <v>3161</v>
      </c>
      <c r="B1386" s="17" t="s">
        <v>5196</v>
      </c>
      <c r="C1386" s="17" t="s">
        <v>2210</v>
      </c>
      <c r="D1386" s="17" t="s">
        <v>2211</v>
      </c>
      <c r="E1386" s="25">
        <v>1104.7</v>
      </c>
      <c r="F1386" s="25">
        <v>1299.5999999999999</v>
      </c>
      <c r="G1386" s="18">
        <v>46087</v>
      </c>
      <c r="H1386" s="17" t="s">
        <v>5197</v>
      </c>
      <c r="I1386" s="17" t="s">
        <v>22</v>
      </c>
      <c r="J1386" s="17" t="s">
        <v>2212</v>
      </c>
      <c r="K1386" s="17" t="s">
        <v>4167</v>
      </c>
      <c r="L1386" t="str">
        <f>IF(COUNTIFS(ZSOHPP055[订单号数值], ZSOHSD058[[#This Row],[订单号数值]], ZSOHPP055[行項目], ZSOHSD058[[#This Row],[行項目]])&gt;0, "Y", "")</f>
        <v/>
      </c>
      <c r="M1386">
        <f>IF(ZSOHSD058[[#This Row],[銷售訂單]]="", "", --ZSOHSD058[[#This Row],[銷售訂單]])</f>
        <v>6084207</v>
      </c>
      <c r="N1386" s="16">
        <f>IF(ZSOHSD058[[#This Row],[落胚數]]="","",IF(ISNUMBER(ZSOHSD058[[#This Row],[落胚數]]+0), ZSOHSD058[[#This Row],[落胚數]]+0, 0))</f>
        <v>1299.5999999999999</v>
      </c>
    </row>
    <row r="1387" spans="1:14">
      <c r="A1387" s="17" t="s">
        <v>2373</v>
      </c>
      <c r="B1387" s="17" t="s">
        <v>5198</v>
      </c>
      <c r="C1387" s="17" t="s">
        <v>2210</v>
      </c>
      <c r="D1387" s="17" t="s">
        <v>2211</v>
      </c>
      <c r="E1387" s="25">
        <v>226.8</v>
      </c>
      <c r="F1387" s="25">
        <v>276.60000000000002</v>
      </c>
      <c r="G1387" s="18">
        <v>46088</v>
      </c>
      <c r="H1387" s="17" t="s">
        <v>5167</v>
      </c>
      <c r="I1387" s="17" t="s">
        <v>24</v>
      </c>
      <c r="J1387" s="17" t="s">
        <v>2212</v>
      </c>
      <c r="K1387" s="17" t="s">
        <v>2501</v>
      </c>
      <c r="L1387" t="str">
        <f>IF(COUNTIFS(ZSOHPP055[订单号数值], ZSOHSD058[[#This Row],[订单号数值]], ZSOHPP055[行項目], ZSOHSD058[[#This Row],[行項目]])&gt;0, "Y", "")</f>
        <v>Y</v>
      </c>
      <c r="M1387">
        <f>IF(ZSOHSD058[[#This Row],[銷售訂單]]="", "", --ZSOHSD058[[#This Row],[銷售訂單]])</f>
        <v>6084240</v>
      </c>
      <c r="N1387" s="16">
        <f>IF(ZSOHSD058[[#This Row],[落胚數]]="","",IF(ISNUMBER(ZSOHSD058[[#This Row],[落胚數]]+0), ZSOHSD058[[#This Row],[落胚數]]+0, 0))</f>
        <v>276.60000000000002</v>
      </c>
    </row>
    <row r="1388" spans="1:14">
      <c r="A1388" s="17" t="s">
        <v>3147</v>
      </c>
      <c r="B1388" s="17" t="s">
        <v>5199</v>
      </c>
      <c r="C1388" s="17" t="s">
        <v>2210</v>
      </c>
      <c r="D1388" s="17" t="s">
        <v>2211</v>
      </c>
      <c r="E1388" s="25">
        <v>500</v>
      </c>
      <c r="F1388" s="25">
        <v>500.5</v>
      </c>
      <c r="G1388" s="18">
        <v>46090</v>
      </c>
      <c r="H1388" s="17" t="s">
        <v>4943</v>
      </c>
      <c r="I1388" s="17" t="s">
        <v>24</v>
      </c>
      <c r="J1388" s="17" t="s">
        <v>2212</v>
      </c>
      <c r="K1388" s="17" t="s">
        <v>2501</v>
      </c>
      <c r="L1388" t="str">
        <f>IF(COUNTIFS(ZSOHPP055[订单号数值], ZSOHSD058[[#This Row],[订单号数值]], ZSOHPP055[行項目], ZSOHSD058[[#This Row],[行項目]])&gt;0, "Y", "")</f>
        <v>Y</v>
      </c>
      <c r="M1388">
        <f>IF(ZSOHSD058[[#This Row],[銷售訂單]]="", "", --ZSOHSD058[[#This Row],[銷售訂單]])</f>
        <v>6084251</v>
      </c>
      <c r="N1388" s="16">
        <f>IF(ZSOHSD058[[#This Row],[落胚數]]="","",IF(ISNUMBER(ZSOHSD058[[#This Row],[落胚數]]+0), ZSOHSD058[[#This Row],[落胚數]]+0, 0))</f>
        <v>500.5</v>
      </c>
    </row>
    <row r="1389" spans="1:14">
      <c r="A1389" s="17" t="s">
        <v>2950</v>
      </c>
      <c r="B1389" s="17" t="s">
        <v>5200</v>
      </c>
      <c r="C1389" s="17" t="s">
        <v>2210</v>
      </c>
      <c r="D1389" s="17" t="s">
        <v>2211</v>
      </c>
      <c r="E1389" s="25">
        <v>45359.199999999997</v>
      </c>
      <c r="F1389" s="25">
        <v>52137</v>
      </c>
      <c r="G1389" s="18">
        <v>46091</v>
      </c>
      <c r="H1389" s="17" t="s">
        <v>4206</v>
      </c>
      <c r="I1389" s="17" t="s">
        <v>23</v>
      </c>
      <c r="J1389" s="17" t="s">
        <v>2212</v>
      </c>
      <c r="K1389" s="17" t="s">
        <v>2501</v>
      </c>
      <c r="L1389" t="str">
        <f>IF(COUNTIFS(ZSOHPP055[订单号数值], ZSOHSD058[[#This Row],[订单号数值]], ZSOHPP055[行項目], ZSOHSD058[[#This Row],[行項目]])&gt;0, "Y", "")</f>
        <v>Y</v>
      </c>
      <c r="M1389">
        <f>IF(ZSOHSD058[[#This Row],[銷售訂單]]="", "", --ZSOHSD058[[#This Row],[銷售訂單]])</f>
        <v>6084305</v>
      </c>
      <c r="N1389" s="16">
        <f>IF(ZSOHSD058[[#This Row],[落胚數]]="","",IF(ISNUMBER(ZSOHSD058[[#This Row],[落胚數]]+0), ZSOHSD058[[#This Row],[落胚數]]+0, 0))</f>
        <v>52137</v>
      </c>
    </row>
    <row r="1390" spans="1:14">
      <c r="A1390" s="17" t="s">
        <v>2952</v>
      </c>
      <c r="B1390" s="17" t="s">
        <v>5200</v>
      </c>
      <c r="C1390" s="17" t="s">
        <v>2215</v>
      </c>
      <c r="D1390" s="17" t="s">
        <v>2211</v>
      </c>
      <c r="E1390" s="25">
        <v>27215.5</v>
      </c>
      <c r="F1390" s="25">
        <v>31282.2</v>
      </c>
      <c r="G1390" s="18">
        <v>46091</v>
      </c>
      <c r="H1390" s="17" t="s">
        <v>4206</v>
      </c>
      <c r="I1390" s="17" t="s">
        <v>23</v>
      </c>
      <c r="J1390" s="17" t="s">
        <v>2212</v>
      </c>
      <c r="K1390" s="17" t="s">
        <v>2501</v>
      </c>
      <c r="L1390" t="str">
        <f>IF(COUNTIFS(ZSOHPP055[订单号数值], ZSOHSD058[[#This Row],[订单号数值]], ZSOHPP055[行項目], ZSOHSD058[[#This Row],[行項目]])&gt;0, "Y", "")</f>
        <v>Y</v>
      </c>
      <c r="M1390">
        <f>IF(ZSOHSD058[[#This Row],[銷售訂單]]="", "", --ZSOHSD058[[#This Row],[銷售訂單]])</f>
        <v>6084305</v>
      </c>
      <c r="N1390" s="16">
        <f>IF(ZSOHSD058[[#This Row],[落胚數]]="","",IF(ISNUMBER(ZSOHSD058[[#This Row],[落胚數]]+0), ZSOHSD058[[#This Row],[落胚數]]+0, 0))</f>
        <v>31282.2</v>
      </c>
    </row>
    <row r="1391" spans="1:14">
      <c r="A1391" s="17" t="s">
        <v>2953</v>
      </c>
      <c r="B1391" s="17" t="s">
        <v>5200</v>
      </c>
      <c r="C1391" s="17" t="s">
        <v>2216</v>
      </c>
      <c r="D1391" s="17" t="s">
        <v>2211</v>
      </c>
      <c r="E1391" s="25">
        <v>9979</v>
      </c>
      <c r="F1391" s="25">
        <v>11470.1</v>
      </c>
      <c r="G1391" s="18">
        <v>46091</v>
      </c>
      <c r="H1391" s="17" t="s">
        <v>4206</v>
      </c>
      <c r="I1391" s="17" t="s">
        <v>23</v>
      </c>
      <c r="J1391" s="17" t="s">
        <v>2212</v>
      </c>
      <c r="K1391" s="17" t="s">
        <v>2501</v>
      </c>
      <c r="L1391" t="str">
        <f>IF(COUNTIFS(ZSOHPP055[订单号数值], ZSOHSD058[[#This Row],[订单号数值]], ZSOHPP055[行項目], ZSOHSD058[[#This Row],[行項目]])&gt;0, "Y", "")</f>
        <v>Y</v>
      </c>
      <c r="M1391">
        <f>IF(ZSOHSD058[[#This Row],[銷售訂單]]="", "", --ZSOHSD058[[#This Row],[銷售訂單]])</f>
        <v>6084305</v>
      </c>
      <c r="N1391" s="16">
        <f>IF(ZSOHSD058[[#This Row],[落胚數]]="","",IF(ISNUMBER(ZSOHSD058[[#This Row],[落胚數]]+0), ZSOHSD058[[#This Row],[落胚數]]+0, 0))</f>
        <v>11470.1</v>
      </c>
    </row>
    <row r="1392" spans="1:14">
      <c r="A1392" s="17" t="s">
        <v>2950</v>
      </c>
      <c r="B1392" s="17" t="s">
        <v>5200</v>
      </c>
      <c r="C1392" s="17" t="s">
        <v>2217</v>
      </c>
      <c r="D1392" s="17" t="s">
        <v>2211</v>
      </c>
      <c r="E1392" s="25">
        <v>45359.199999999997</v>
      </c>
      <c r="F1392" s="25">
        <v>52137</v>
      </c>
      <c r="G1392" s="18">
        <v>46114</v>
      </c>
      <c r="H1392" s="17" t="s">
        <v>5201</v>
      </c>
      <c r="I1392" s="17" t="s">
        <v>23</v>
      </c>
      <c r="J1392" s="17" t="s">
        <v>2212</v>
      </c>
      <c r="K1392" s="17" t="s">
        <v>2501</v>
      </c>
      <c r="L1392" t="str">
        <f>IF(COUNTIFS(ZSOHPP055[订单号数值], ZSOHSD058[[#This Row],[订单号数值]], ZSOHPP055[行項目], ZSOHSD058[[#This Row],[行項目]])&gt;0, "Y", "")</f>
        <v>Y</v>
      </c>
      <c r="M1392">
        <f>IF(ZSOHSD058[[#This Row],[銷售訂單]]="", "", --ZSOHSD058[[#This Row],[銷售訂單]])</f>
        <v>6084305</v>
      </c>
      <c r="N1392" s="16">
        <f>IF(ZSOHSD058[[#This Row],[落胚數]]="","",IF(ISNUMBER(ZSOHSD058[[#This Row],[落胚數]]+0), ZSOHSD058[[#This Row],[落胚數]]+0, 0))</f>
        <v>52137</v>
      </c>
    </row>
    <row r="1393" spans="1:14">
      <c r="A1393" s="17" t="s">
        <v>2952</v>
      </c>
      <c r="B1393" s="17" t="s">
        <v>5200</v>
      </c>
      <c r="C1393" s="17" t="s">
        <v>2219</v>
      </c>
      <c r="D1393" s="17" t="s">
        <v>2211</v>
      </c>
      <c r="E1393" s="25">
        <v>27215.5</v>
      </c>
      <c r="F1393" s="25">
        <v>31282.2</v>
      </c>
      <c r="G1393" s="18">
        <v>46114</v>
      </c>
      <c r="H1393" s="17" t="s">
        <v>5201</v>
      </c>
      <c r="I1393" s="17" t="s">
        <v>23</v>
      </c>
      <c r="J1393" s="17" t="s">
        <v>2212</v>
      </c>
      <c r="K1393" s="17" t="s">
        <v>2501</v>
      </c>
      <c r="L1393" t="str">
        <f>IF(COUNTIFS(ZSOHPP055[订单号数值], ZSOHSD058[[#This Row],[订单号数值]], ZSOHPP055[行項目], ZSOHSD058[[#This Row],[行項目]])&gt;0, "Y", "")</f>
        <v/>
      </c>
      <c r="M1393">
        <f>IF(ZSOHSD058[[#This Row],[銷售訂單]]="", "", --ZSOHSD058[[#This Row],[銷售訂單]])</f>
        <v>6084305</v>
      </c>
      <c r="N1393" s="16">
        <f>IF(ZSOHSD058[[#This Row],[落胚數]]="","",IF(ISNUMBER(ZSOHSD058[[#This Row],[落胚數]]+0), ZSOHSD058[[#This Row],[落胚數]]+0, 0))</f>
        <v>31282.2</v>
      </c>
    </row>
    <row r="1394" spans="1:14">
      <c r="A1394" s="17" t="s">
        <v>2953</v>
      </c>
      <c r="B1394" s="17" t="s">
        <v>5200</v>
      </c>
      <c r="C1394" s="17" t="s">
        <v>2220</v>
      </c>
      <c r="D1394" s="17" t="s">
        <v>2211</v>
      </c>
      <c r="E1394" s="25">
        <v>13607.8</v>
      </c>
      <c r="F1394" s="25">
        <v>15641.1</v>
      </c>
      <c r="G1394" s="18">
        <v>46114</v>
      </c>
      <c r="H1394" s="17" t="s">
        <v>5201</v>
      </c>
      <c r="I1394" s="17" t="s">
        <v>23</v>
      </c>
      <c r="J1394" s="17" t="s">
        <v>2212</v>
      </c>
      <c r="K1394" s="17" t="s">
        <v>2501</v>
      </c>
      <c r="L1394" t="str">
        <f>IF(COUNTIFS(ZSOHPP055[订单号数值], ZSOHSD058[[#This Row],[订单号数值]], ZSOHPP055[行項目], ZSOHSD058[[#This Row],[行項目]])&gt;0, "Y", "")</f>
        <v>Y</v>
      </c>
      <c r="M1394">
        <f>IF(ZSOHSD058[[#This Row],[銷售訂單]]="", "", --ZSOHSD058[[#This Row],[銷售訂單]])</f>
        <v>6084305</v>
      </c>
      <c r="N1394" s="16">
        <f>IF(ZSOHSD058[[#This Row],[落胚數]]="","",IF(ISNUMBER(ZSOHSD058[[#This Row],[落胚數]]+0), ZSOHSD058[[#This Row],[落胚數]]+0, 0))</f>
        <v>15641.1</v>
      </c>
    </row>
    <row r="1395" spans="1:14">
      <c r="A1395" s="17" t="s">
        <v>3206</v>
      </c>
      <c r="B1395" s="17" t="s">
        <v>5202</v>
      </c>
      <c r="C1395" s="17" t="s">
        <v>2210</v>
      </c>
      <c r="D1395" s="17" t="s">
        <v>2211</v>
      </c>
      <c r="E1395" s="25">
        <v>250</v>
      </c>
      <c r="F1395" s="25">
        <v>250.3</v>
      </c>
      <c r="G1395" s="18">
        <v>46092</v>
      </c>
      <c r="H1395" s="17" t="s">
        <v>4943</v>
      </c>
      <c r="I1395" s="17" t="s">
        <v>24</v>
      </c>
      <c r="J1395" s="17" t="s">
        <v>2212</v>
      </c>
      <c r="K1395" s="17" t="s">
        <v>2501</v>
      </c>
      <c r="L1395" t="str">
        <f>IF(COUNTIFS(ZSOHPP055[订单号数值], ZSOHSD058[[#This Row],[订单号数值]], ZSOHPP055[行項目], ZSOHSD058[[#This Row],[行項目]])&gt;0, "Y", "")</f>
        <v>Y</v>
      </c>
      <c r="M1395">
        <f>IF(ZSOHSD058[[#This Row],[銷售訂單]]="", "", --ZSOHSD058[[#This Row],[銷售訂單]])</f>
        <v>6084318</v>
      </c>
      <c r="N1395" s="16">
        <f>IF(ZSOHSD058[[#This Row],[落胚數]]="","",IF(ISNUMBER(ZSOHSD058[[#This Row],[落胚數]]+0), ZSOHSD058[[#This Row],[落胚數]]+0, 0))</f>
        <v>250.3</v>
      </c>
    </row>
    <row r="1396" spans="1:14">
      <c r="A1396" s="17" t="s">
        <v>3208</v>
      </c>
      <c r="B1396" s="17" t="s">
        <v>5203</v>
      </c>
      <c r="C1396" s="17" t="s">
        <v>2210</v>
      </c>
      <c r="D1396" s="17" t="s">
        <v>2211</v>
      </c>
      <c r="E1396" s="25">
        <v>100</v>
      </c>
      <c r="F1396" s="25">
        <v>114.9</v>
      </c>
      <c r="G1396" s="18">
        <v>46092</v>
      </c>
      <c r="H1396" s="17" t="s">
        <v>4951</v>
      </c>
      <c r="I1396" s="17" t="s">
        <v>23</v>
      </c>
      <c r="J1396" s="17" t="s">
        <v>2212</v>
      </c>
      <c r="K1396" s="17" t="s">
        <v>2501</v>
      </c>
      <c r="L1396" t="str">
        <f>IF(COUNTIFS(ZSOHPP055[订单号数值], ZSOHSD058[[#This Row],[订单号数值]], ZSOHPP055[行項目], ZSOHSD058[[#This Row],[行項目]])&gt;0, "Y", "")</f>
        <v>Y</v>
      </c>
      <c r="M1396">
        <f>IF(ZSOHSD058[[#This Row],[銷售訂單]]="", "", --ZSOHSD058[[#This Row],[銷售訂單]])</f>
        <v>6084331</v>
      </c>
      <c r="N1396" s="16">
        <f>IF(ZSOHSD058[[#This Row],[落胚數]]="","",IF(ISNUMBER(ZSOHSD058[[#This Row],[落胚數]]+0), ZSOHSD058[[#This Row],[落胚數]]+0, 0))</f>
        <v>114.9</v>
      </c>
    </row>
    <row r="1397" spans="1:14">
      <c r="A1397" s="17" t="s">
        <v>3159</v>
      </c>
      <c r="B1397" s="17" t="s">
        <v>5204</v>
      </c>
      <c r="C1397" s="17" t="s">
        <v>2210</v>
      </c>
      <c r="D1397" s="17" t="s">
        <v>2211</v>
      </c>
      <c r="E1397" s="25">
        <v>20.100000000000001</v>
      </c>
      <c r="F1397" s="25">
        <v>60.1</v>
      </c>
      <c r="G1397" s="18">
        <v>46093</v>
      </c>
      <c r="H1397" s="17" t="s">
        <v>4943</v>
      </c>
      <c r="I1397" s="17" t="s">
        <v>24</v>
      </c>
      <c r="J1397" s="17" t="s">
        <v>2212</v>
      </c>
      <c r="K1397" s="17" t="s">
        <v>2501</v>
      </c>
      <c r="L1397" t="str">
        <f>IF(COUNTIFS(ZSOHPP055[订单号数值], ZSOHSD058[[#This Row],[订单号数值]], ZSOHPP055[行項目], ZSOHSD058[[#This Row],[行項目]])&gt;0, "Y", "")</f>
        <v>Y</v>
      </c>
      <c r="M1397">
        <f>IF(ZSOHSD058[[#This Row],[銷售訂單]]="", "", --ZSOHSD058[[#This Row],[銷售訂單]])</f>
        <v>6084349</v>
      </c>
      <c r="N1397" s="16">
        <f>IF(ZSOHSD058[[#This Row],[落胚數]]="","",IF(ISNUMBER(ZSOHSD058[[#This Row],[落胚數]]+0), ZSOHSD058[[#This Row],[落胚數]]+0, 0))</f>
        <v>60.1</v>
      </c>
    </row>
    <row r="1398" spans="1:14">
      <c r="A1398" s="17" t="s">
        <v>2337</v>
      </c>
      <c r="B1398" s="17" t="s">
        <v>5205</v>
      </c>
      <c r="C1398" s="17" t="s">
        <v>2210</v>
      </c>
      <c r="D1398" s="17" t="s">
        <v>2211</v>
      </c>
      <c r="E1398" s="25">
        <v>27.2</v>
      </c>
      <c r="F1398" s="25">
        <v>59.2</v>
      </c>
      <c r="G1398" s="18">
        <v>46093</v>
      </c>
      <c r="H1398" s="17" t="s">
        <v>4204</v>
      </c>
      <c r="I1398" s="17" t="s">
        <v>24</v>
      </c>
      <c r="J1398" s="17" t="s">
        <v>2212</v>
      </c>
      <c r="K1398" s="17" t="s">
        <v>2501</v>
      </c>
      <c r="L1398" t="str">
        <f>IF(COUNTIFS(ZSOHPP055[订单号数值], ZSOHSD058[[#This Row],[订单号数值]], ZSOHPP055[行項目], ZSOHSD058[[#This Row],[行項目]])&gt;0, "Y", "")</f>
        <v>Y</v>
      </c>
      <c r="M1398">
        <f>IF(ZSOHSD058[[#This Row],[銷售訂單]]="", "", --ZSOHSD058[[#This Row],[銷售訂單]])</f>
        <v>6084351</v>
      </c>
      <c r="N1398" s="16">
        <f>IF(ZSOHSD058[[#This Row],[落胚數]]="","",IF(ISNUMBER(ZSOHSD058[[#This Row],[落胚數]]+0), ZSOHSD058[[#This Row],[落胚數]]+0, 0))</f>
        <v>59.2</v>
      </c>
    </row>
    <row r="1399" spans="1:14">
      <c r="A1399" s="17" t="s">
        <v>2337</v>
      </c>
      <c r="B1399" s="17" t="s">
        <v>5205</v>
      </c>
      <c r="C1399" s="17" t="s">
        <v>2215</v>
      </c>
      <c r="D1399" s="17" t="s">
        <v>2211</v>
      </c>
      <c r="E1399" s="25">
        <v>27.2</v>
      </c>
      <c r="F1399" s="25">
        <v>59.2</v>
      </c>
      <c r="G1399" s="18">
        <v>46093</v>
      </c>
      <c r="H1399" s="17" t="s">
        <v>4204</v>
      </c>
      <c r="I1399" s="17" t="s">
        <v>24</v>
      </c>
      <c r="J1399" s="17" t="s">
        <v>2212</v>
      </c>
      <c r="K1399" s="17" t="s">
        <v>2501</v>
      </c>
      <c r="L1399" t="str">
        <f>IF(COUNTIFS(ZSOHPP055[订单号数值], ZSOHSD058[[#This Row],[订单号数值]], ZSOHPP055[行項目], ZSOHSD058[[#This Row],[行項目]])&gt;0, "Y", "")</f>
        <v>Y</v>
      </c>
      <c r="M1399">
        <f>IF(ZSOHSD058[[#This Row],[銷售訂單]]="", "", --ZSOHSD058[[#This Row],[銷售訂單]])</f>
        <v>6084351</v>
      </c>
      <c r="N1399" s="16">
        <f>IF(ZSOHSD058[[#This Row],[落胚數]]="","",IF(ISNUMBER(ZSOHSD058[[#This Row],[落胚數]]+0), ZSOHSD058[[#This Row],[落胚數]]+0, 0))</f>
        <v>59.2</v>
      </c>
    </row>
    <row r="1400" spans="1:14">
      <c r="A1400" s="17" t="s">
        <v>4274</v>
      </c>
      <c r="B1400" s="17" t="s">
        <v>5205</v>
      </c>
      <c r="C1400" s="17" t="s">
        <v>2216</v>
      </c>
      <c r="D1400" s="17" t="s">
        <v>2211</v>
      </c>
      <c r="E1400" s="25">
        <v>13.6</v>
      </c>
      <c r="F1400" s="25">
        <v>25</v>
      </c>
      <c r="G1400" s="18">
        <v>46093</v>
      </c>
      <c r="H1400" s="17" t="s">
        <v>4204</v>
      </c>
      <c r="I1400" s="17" t="s">
        <v>24</v>
      </c>
      <c r="J1400" s="17" t="s">
        <v>2212</v>
      </c>
      <c r="K1400" s="17" t="s">
        <v>4167</v>
      </c>
      <c r="L1400" t="str">
        <f>IF(COUNTIFS(ZSOHPP055[订单号数值], ZSOHSD058[[#This Row],[订单号数值]], ZSOHPP055[行項目], ZSOHSD058[[#This Row],[行項目]])&gt;0, "Y", "")</f>
        <v/>
      </c>
      <c r="M1400">
        <f>IF(ZSOHSD058[[#This Row],[銷售訂單]]="", "", --ZSOHSD058[[#This Row],[銷售訂單]])</f>
        <v>6084351</v>
      </c>
      <c r="N1400" s="16">
        <f>IF(ZSOHSD058[[#This Row],[落胚數]]="","",IF(ISNUMBER(ZSOHSD058[[#This Row],[落胚數]]+0), ZSOHSD058[[#This Row],[落胚數]]+0, 0))</f>
        <v>25</v>
      </c>
    </row>
    <row r="1401" spans="1:14">
      <c r="A1401" s="17" t="s">
        <v>4274</v>
      </c>
      <c r="B1401" s="17" t="s">
        <v>5205</v>
      </c>
      <c r="C1401" s="17" t="s">
        <v>2217</v>
      </c>
      <c r="D1401" s="17" t="s">
        <v>2211</v>
      </c>
      <c r="E1401" s="25">
        <v>13.6</v>
      </c>
      <c r="F1401" s="25">
        <v>25</v>
      </c>
      <c r="G1401" s="18">
        <v>46093</v>
      </c>
      <c r="H1401" s="17" t="s">
        <v>4204</v>
      </c>
      <c r="I1401" s="17" t="s">
        <v>24</v>
      </c>
      <c r="J1401" s="17" t="s">
        <v>2212</v>
      </c>
      <c r="K1401" s="17" t="s">
        <v>4167</v>
      </c>
      <c r="L1401" t="str">
        <f>IF(COUNTIFS(ZSOHPP055[订单号数值], ZSOHSD058[[#This Row],[订单号数值]], ZSOHPP055[行項目], ZSOHSD058[[#This Row],[行項目]])&gt;0, "Y", "")</f>
        <v/>
      </c>
      <c r="M1401">
        <f>IF(ZSOHSD058[[#This Row],[銷售訂單]]="", "", --ZSOHSD058[[#This Row],[銷售訂單]])</f>
        <v>6084351</v>
      </c>
      <c r="N1401" s="16">
        <f>IF(ZSOHSD058[[#This Row],[落胚數]]="","",IF(ISNUMBER(ZSOHSD058[[#This Row],[落胚數]]+0), ZSOHSD058[[#This Row],[落胚數]]+0, 0))</f>
        <v>25</v>
      </c>
    </row>
    <row r="1402" spans="1:14">
      <c r="A1402" s="17" t="s">
        <v>2373</v>
      </c>
      <c r="B1402" s="17" t="s">
        <v>5205</v>
      </c>
      <c r="C1402" s="17" t="s">
        <v>2219</v>
      </c>
      <c r="D1402" s="17" t="s">
        <v>2211</v>
      </c>
      <c r="E1402" s="25">
        <v>13.6</v>
      </c>
      <c r="F1402" s="25">
        <v>25</v>
      </c>
      <c r="G1402" s="18">
        <v>46111</v>
      </c>
      <c r="H1402" s="17" t="s">
        <v>4204</v>
      </c>
      <c r="I1402" s="17" t="s">
        <v>24</v>
      </c>
      <c r="J1402" s="17" t="s">
        <v>2212</v>
      </c>
      <c r="K1402" s="17" t="s">
        <v>2501</v>
      </c>
      <c r="L1402" t="str">
        <f>IF(COUNTIFS(ZSOHPP055[订单号数值], ZSOHSD058[[#This Row],[订单号数值]], ZSOHPP055[行項目], ZSOHSD058[[#This Row],[行項目]])&gt;0, "Y", "")</f>
        <v>Y</v>
      </c>
      <c r="M1402">
        <f>IF(ZSOHSD058[[#This Row],[銷售訂單]]="", "", --ZSOHSD058[[#This Row],[銷售訂單]])</f>
        <v>6084351</v>
      </c>
      <c r="N1402" s="16">
        <f>IF(ZSOHSD058[[#This Row],[落胚數]]="","",IF(ISNUMBER(ZSOHSD058[[#This Row],[落胚數]]+0), ZSOHSD058[[#This Row],[落胚數]]+0, 0))</f>
        <v>25</v>
      </c>
    </row>
    <row r="1403" spans="1:14">
      <c r="A1403" s="17" t="s">
        <v>2373</v>
      </c>
      <c r="B1403" s="17" t="s">
        <v>5205</v>
      </c>
      <c r="C1403" s="17" t="s">
        <v>2220</v>
      </c>
      <c r="D1403" s="17" t="s">
        <v>2211</v>
      </c>
      <c r="E1403" s="25">
        <v>13.6</v>
      </c>
      <c r="F1403" s="25">
        <v>25</v>
      </c>
      <c r="G1403" s="18">
        <v>46111</v>
      </c>
      <c r="H1403" s="17" t="s">
        <v>4204</v>
      </c>
      <c r="I1403" s="17" t="s">
        <v>24</v>
      </c>
      <c r="J1403" s="17" t="s">
        <v>2212</v>
      </c>
      <c r="K1403" s="17" t="s">
        <v>2501</v>
      </c>
      <c r="L1403" t="str">
        <f>IF(COUNTIFS(ZSOHPP055[订单号数值], ZSOHSD058[[#This Row],[订单号数值]], ZSOHPP055[行項目], ZSOHSD058[[#This Row],[行項目]])&gt;0, "Y", "")</f>
        <v>Y</v>
      </c>
      <c r="M1403">
        <f>IF(ZSOHSD058[[#This Row],[銷售訂單]]="", "", --ZSOHSD058[[#This Row],[銷售訂單]])</f>
        <v>6084351</v>
      </c>
      <c r="N1403" s="16">
        <f>IF(ZSOHSD058[[#This Row],[落胚數]]="","",IF(ISNUMBER(ZSOHSD058[[#This Row],[落胚數]]+0), ZSOHSD058[[#This Row],[落胚數]]+0, 0))</f>
        <v>25</v>
      </c>
    </row>
    <row r="1404" spans="1:14">
      <c r="A1404" s="17" t="s">
        <v>4274</v>
      </c>
      <c r="B1404" s="17" t="s">
        <v>5206</v>
      </c>
      <c r="C1404" s="17" t="s">
        <v>2210</v>
      </c>
      <c r="D1404" s="17" t="s">
        <v>2211</v>
      </c>
      <c r="E1404" s="25">
        <v>40.799999999999997</v>
      </c>
      <c r="F1404" s="25">
        <v>60</v>
      </c>
      <c r="G1404" s="18">
        <v>46093</v>
      </c>
      <c r="H1404" s="17" t="s">
        <v>4204</v>
      </c>
      <c r="I1404" s="17" t="s">
        <v>24</v>
      </c>
      <c r="J1404" s="17" t="s">
        <v>2212</v>
      </c>
      <c r="K1404" s="17" t="s">
        <v>4167</v>
      </c>
      <c r="L1404" t="str">
        <f>IF(COUNTIFS(ZSOHPP055[订单号数值], ZSOHSD058[[#This Row],[订单号数值]], ZSOHPP055[行項目], ZSOHSD058[[#This Row],[行項目]])&gt;0, "Y", "")</f>
        <v/>
      </c>
      <c r="M1404">
        <f>IF(ZSOHSD058[[#This Row],[銷售訂單]]="", "", --ZSOHSD058[[#This Row],[銷售訂單]])</f>
        <v>6084365</v>
      </c>
      <c r="N1404" s="16">
        <f>IF(ZSOHSD058[[#This Row],[落胚數]]="","",IF(ISNUMBER(ZSOHSD058[[#This Row],[落胚數]]+0), ZSOHSD058[[#This Row],[落胚數]]+0, 0))</f>
        <v>60</v>
      </c>
    </row>
    <row r="1405" spans="1:14">
      <c r="A1405" s="17" t="s">
        <v>3212</v>
      </c>
      <c r="B1405" s="17" t="s">
        <v>5206</v>
      </c>
      <c r="C1405" s="17" t="s">
        <v>2215</v>
      </c>
      <c r="D1405" s="17" t="s">
        <v>2211</v>
      </c>
      <c r="E1405" s="25">
        <v>13.6</v>
      </c>
      <c r="F1405" s="25">
        <v>25</v>
      </c>
      <c r="G1405" s="18">
        <v>46093</v>
      </c>
      <c r="H1405" s="17" t="s">
        <v>4204</v>
      </c>
      <c r="I1405" s="17" t="s">
        <v>24</v>
      </c>
      <c r="J1405" s="17" t="s">
        <v>2212</v>
      </c>
      <c r="K1405" s="17" t="s">
        <v>2501</v>
      </c>
      <c r="L1405" t="str">
        <f>IF(COUNTIFS(ZSOHPP055[订单号数值], ZSOHSD058[[#This Row],[订单号数值]], ZSOHPP055[行項目], ZSOHSD058[[#This Row],[行項目]])&gt;0, "Y", "")</f>
        <v/>
      </c>
      <c r="M1405">
        <f>IF(ZSOHSD058[[#This Row],[銷售訂單]]="", "", --ZSOHSD058[[#This Row],[銷售訂單]])</f>
        <v>6084365</v>
      </c>
      <c r="N1405" s="16">
        <f>IF(ZSOHSD058[[#This Row],[落胚數]]="","",IF(ISNUMBER(ZSOHSD058[[#This Row],[落胚數]]+0), ZSOHSD058[[#This Row],[落胚數]]+0, 0))</f>
        <v>25</v>
      </c>
    </row>
    <row r="1406" spans="1:14">
      <c r="A1406" s="17" t="s">
        <v>2373</v>
      </c>
      <c r="B1406" s="17" t="s">
        <v>5206</v>
      </c>
      <c r="C1406" s="17" t="s">
        <v>2216</v>
      </c>
      <c r="D1406" s="17" t="s">
        <v>2211</v>
      </c>
      <c r="E1406" s="25">
        <v>40.799999999999997</v>
      </c>
      <c r="F1406" s="25">
        <v>60</v>
      </c>
      <c r="G1406" s="18">
        <v>46111</v>
      </c>
      <c r="H1406" s="17" t="s">
        <v>4204</v>
      </c>
      <c r="I1406" s="17" t="s">
        <v>24</v>
      </c>
      <c r="J1406" s="17" t="s">
        <v>2212</v>
      </c>
      <c r="K1406" s="17" t="s">
        <v>2501</v>
      </c>
      <c r="L1406" t="str">
        <f>IF(COUNTIFS(ZSOHPP055[订单号数值], ZSOHSD058[[#This Row],[订单号数值]], ZSOHPP055[行項目], ZSOHSD058[[#This Row],[行項目]])&gt;0, "Y", "")</f>
        <v>Y</v>
      </c>
      <c r="M1406">
        <f>IF(ZSOHSD058[[#This Row],[銷售訂單]]="", "", --ZSOHSD058[[#This Row],[銷售訂單]])</f>
        <v>6084365</v>
      </c>
      <c r="N1406" s="16">
        <f>IF(ZSOHSD058[[#This Row],[落胚數]]="","",IF(ISNUMBER(ZSOHSD058[[#This Row],[落胚數]]+0), ZSOHSD058[[#This Row],[落胚數]]+0, 0))</f>
        <v>60</v>
      </c>
    </row>
    <row r="1407" spans="1:14">
      <c r="A1407" s="17" t="s">
        <v>2302</v>
      </c>
      <c r="B1407" s="17" t="s">
        <v>5207</v>
      </c>
      <c r="C1407" s="17" t="s">
        <v>2210</v>
      </c>
      <c r="D1407" s="17" t="s">
        <v>2211</v>
      </c>
      <c r="E1407" s="25">
        <v>1500</v>
      </c>
      <c r="F1407" s="25">
        <v>1764.7</v>
      </c>
      <c r="G1407" s="18">
        <v>46093</v>
      </c>
      <c r="H1407" s="17" t="s">
        <v>5208</v>
      </c>
      <c r="I1407" s="17" t="s">
        <v>23</v>
      </c>
      <c r="J1407" s="17" t="s">
        <v>2212</v>
      </c>
      <c r="K1407" s="17" t="s">
        <v>2501</v>
      </c>
      <c r="L1407" t="str">
        <f>IF(COUNTIFS(ZSOHPP055[订单号数值], ZSOHSD058[[#This Row],[订单号数值]], ZSOHPP055[行項目], ZSOHSD058[[#This Row],[行項目]])&gt;0, "Y", "")</f>
        <v>Y</v>
      </c>
      <c r="M1407">
        <f>IF(ZSOHSD058[[#This Row],[銷售訂單]]="", "", --ZSOHSD058[[#This Row],[銷售訂單]])</f>
        <v>6084374</v>
      </c>
      <c r="N1407" s="16">
        <f>IF(ZSOHSD058[[#This Row],[落胚數]]="","",IF(ISNUMBER(ZSOHSD058[[#This Row],[落胚數]]+0), ZSOHSD058[[#This Row],[落胚數]]+0, 0))</f>
        <v>1764.7</v>
      </c>
    </row>
    <row r="1408" spans="1:14">
      <c r="A1408" s="17" t="s">
        <v>2300</v>
      </c>
      <c r="B1408" s="17" t="s">
        <v>5209</v>
      </c>
      <c r="C1408" s="17" t="s">
        <v>2210</v>
      </c>
      <c r="D1408" s="17" t="s">
        <v>2211</v>
      </c>
      <c r="E1408" s="25">
        <v>8000</v>
      </c>
      <c r="F1408" s="25">
        <v>9756.1</v>
      </c>
      <c r="G1408" s="18">
        <v>46094</v>
      </c>
      <c r="H1408" s="17" t="s">
        <v>4204</v>
      </c>
      <c r="I1408" s="17" t="s">
        <v>23</v>
      </c>
      <c r="J1408" s="17" t="s">
        <v>2212</v>
      </c>
      <c r="K1408" s="17" t="s">
        <v>2501</v>
      </c>
      <c r="L1408" t="str">
        <f>IF(COUNTIFS(ZSOHPP055[订单号数值], ZSOHSD058[[#This Row],[订单号数值]], ZSOHPP055[行項目], ZSOHSD058[[#This Row],[行項目]])&gt;0, "Y", "")</f>
        <v/>
      </c>
      <c r="M1408">
        <f>IF(ZSOHSD058[[#This Row],[銷售訂單]]="", "", --ZSOHSD058[[#This Row],[銷售訂單]])</f>
        <v>6084385</v>
      </c>
      <c r="N1408" s="16">
        <f>IF(ZSOHSD058[[#This Row],[落胚數]]="","",IF(ISNUMBER(ZSOHSD058[[#This Row],[落胚數]]+0), ZSOHSD058[[#This Row],[落胚數]]+0, 0))</f>
        <v>9756.1</v>
      </c>
    </row>
    <row r="1409" spans="1:14">
      <c r="A1409" s="17" t="s">
        <v>2267</v>
      </c>
      <c r="B1409" s="17" t="s">
        <v>5209</v>
      </c>
      <c r="C1409" s="17" t="s">
        <v>2216</v>
      </c>
      <c r="D1409" s="17" t="s">
        <v>2211</v>
      </c>
      <c r="E1409" s="25">
        <v>5000</v>
      </c>
      <c r="F1409" s="25">
        <v>5882.4</v>
      </c>
      <c r="G1409" s="18">
        <v>46094</v>
      </c>
      <c r="H1409" s="17" t="s">
        <v>4204</v>
      </c>
      <c r="I1409" s="17" t="s">
        <v>23</v>
      </c>
      <c r="J1409" s="17" t="s">
        <v>2212</v>
      </c>
      <c r="K1409" s="17" t="s">
        <v>2501</v>
      </c>
      <c r="L1409" t="str">
        <f>IF(COUNTIFS(ZSOHPP055[订单号数值], ZSOHSD058[[#This Row],[订单号数值]], ZSOHPP055[行項目], ZSOHSD058[[#This Row],[行項目]])&gt;0, "Y", "")</f>
        <v>Y</v>
      </c>
      <c r="M1409">
        <f>IF(ZSOHSD058[[#This Row],[銷售訂單]]="", "", --ZSOHSD058[[#This Row],[銷售訂單]])</f>
        <v>6084385</v>
      </c>
      <c r="N1409" s="16">
        <f>IF(ZSOHSD058[[#This Row],[落胚數]]="","",IF(ISNUMBER(ZSOHSD058[[#This Row],[落胚數]]+0), ZSOHSD058[[#This Row],[落胚數]]+0, 0))</f>
        <v>5882.4</v>
      </c>
    </row>
    <row r="1410" spans="1:14">
      <c r="A1410" s="17" t="s">
        <v>3216</v>
      </c>
      <c r="B1410" s="17" t="s">
        <v>5210</v>
      </c>
      <c r="C1410" s="17" t="s">
        <v>2210</v>
      </c>
      <c r="D1410" s="17" t="s">
        <v>2211</v>
      </c>
      <c r="E1410" s="25">
        <v>120</v>
      </c>
      <c r="F1410" s="25">
        <v>141.19999999999999</v>
      </c>
      <c r="G1410" s="18">
        <v>46094</v>
      </c>
      <c r="H1410" s="17" t="s">
        <v>4204</v>
      </c>
      <c r="I1410" s="17" t="s">
        <v>22</v>
      </c>
      <c r="J1410" s="17" t="s">
        <v>2212</v>
      </c>
      <c r="K1410" s="17" t="s">
        <v>2501</v>
      </c>
      <c r="L1410" t="str">
        <f>IF(COUNTIFS(ZSOHPP055[订单号数值], ZSOHSD058[[#This Row],[订单号数值]], ZSOHPP055[行項目], ZSOHSD058[[#This Row],[行項目]])&gt;0, "Y", "")</f>
        <v/>
      </c>
      <c r="M1410">
        <f>IF(ZSOHSD058[[#This Row],[銷售訂單]]="", "", --ZSOHSD058[[#This Row],[銷售訂單]])</f>
        <v>6084395</v>
      </c>
      <c r="N1410" s="16">
        <f>IF(ZSOHSD058[[#This Row],[落胚數]]="","",IF(ISNUMBER(ZSOHSD058[[#This Row],[落胚數]]+0), ZSOHSD058[[#This Row],[落胚數]]+0, 0))</f>
        <v>141.19999999999999</v>
      </c>
    </row>
    <row r="1411" spans="1:14">
      <c r="A1411" s="17" t="s">
        <v>2436</v>
      </c>
      <c r="B1411" s="17" t="s">
        <v>5211</v>
      </c>
      <c r="C1411" s="17" t="s">
        <v>2210</v>
      </c>
      <c r="D1411" s="17" t="s">
        <v>2211</v>
      </c>
      <c r="E1411" s="25">
        <v>986.7</v>
      </c>
      <c r="F1411" s="25">
        <v>1203.3</v>
      </c>
      <c r="G1411" s="18">
        <v>46094</v>
      </c>
      <c r="H1411" s="17" t="s">
        <v>5101</v>
      </c>
      <c r="I1411" s="17" t="s">
        <v>22</v>
      </c>
      <c r="J1411" s="17" t="s">
        <v>2212</v>
      </c>
      <c r="K1411" s="17" t="s">
        <v>2501</v>
      </c>
      <c r="L1411" t="str">
        <f>IF(COUNTIFS(ZSOHPP055[订单号数值], ZSOHSD058[[#This Row],[订单号数值]], ZSOHPP055[行項目], ZSOHSD058[[#This Row],[行項目]])&gt;0, "Y", "")</f>
        <v>Y</v>
      </c>
      <c r="M1411">
        <f>IF(ZSOHSD058[[#This Row],[銷售訂單]]="", "", --ZSOHSD058[[#This Row],[銷售訂單]])</f>
        <v>6084404</v>
      </c>
      <c r="N1411" s="16">
        <f>IF(ZSOHSD058[[#This Row],[落胚數]]="","",IF(ISNUMBER(ZSOHSD058[[#This Row],[落胚數]]+0), ZSOHSD058[[#This Row],[落胚數]]+0, 0))</f>
        <v>1203.3</v>
      </c>
    </row>
    <row r="1412" spans="1:14">
      <c r="A1412" s="17" t="s">
        <v>2436</v>
      </c>
      <c r="B1412" s="17" t="s">
        <v>5211</v>
      </c>
      <c r="C1412" s="17" t="s">
        <v>2215</v>
      </c>
      <c r="D1412" s="17" t="s">
        <v>2211</v>
      </c>
      <c r="E1412" s="25">
        <v>5426.8</v>
      </c>
      <c r="F1412" s="25">
        <v>6384.4</v>
      </c>
      <c r="G1412" s="18">
        <v>46121</v>
      </c>
      <c r="H1412" s="17" t="s">
        <v>5212</v>
      </c>
      <c r="I1412" s="17" t="s">
        <v>22</v>
      </c>
      <c r="J1412" s="17" t="s">
        <v>2212</v>
      </c>
      <c r="K1412" s="17" t="s">
        <v>2501</v>
      </c>
      <c r="L1412" t="str">
        <f>IF(COUNTIFS(ZSOHPP055[订单号数值], ZSOHSD058[[#This Row],[订单号数值]], ZSOHPP055[行項目], ZSOHSD058[[#This Row],[行項目]])&gt;0, "Y", "")</f>
        <v/>
      </c>
      <c r="M1412">
        <f>IF(ZSOHSD058[[#This Row],[銷售訂單]]="", "", --ZSOHSD058[[#This Row],[銷售訂單]])</f>
        <v>6084404</v>
      </c>
      <c r="N1412" s="16">
        <f>IF(ZSOHSD058[[#This Row],[落胚數]]="","",IF(ISNUMBER(ZSOHSD058[[#This Row],[落胚數]]+0), ZSOHSD058[[#This Row],[落胚數]]+0, 0))</f>
        <v>6384.4</v>
      </c>
    </row>
    <row r="1413" spans="1:14">
      <c r="A1413" s="17" t="s">
        <v>5026</v>
      </c>
      <c r="B1413" s="17" t="s">
        <v>5213</v>
      </c>
      <c r="C1413" s="17" t="s">
        <v>2210</v>
      </c>
      <c r="D1413" s="17" t="s">
        <v>2211</v>
      </c>
      <c r="E1413" s="25">
        <v>417.9</v>
      </c>
      <c r="F1413" s="25">
        <v>449.4</v>
      </c>
      <c r="G1413" s="18">
        <v>46094</v>
      </c>
      <c r="H1413" s="17" t="s">
        <v>5214</v>
      </c>
      <c r="I1413" s="17" t="s">
        <v>20</v>
      </c>
      <c r="J1413" s="17" t="s">
        <v>2212</v>
      </c>
      <c r="K1413" s="17" t="s">
        <v>4167</v>
      </c>
      <c r="L1413" t="str">
        <f>IF(COUNTIFS(ZSOHPP055[订单号数值], ZSOHSD058[[#This Row],[订单号数值]], ZSOHPP055[行項目], ZSOHSD058[[#This Row],[行項目]])&gt;0, "Y", "")</f>
        <v/>
      </c>
      <c r="M1413">
        <f>IF(ZSOHSD058[[#This Row],[銷售訂單]]="", "", --ZSOHSD058[[#This Row],[銷售訂單]])</f>
        <v>6084411</v>
      </c>
      <c r="N1413" s="16">
        <f>IF(ZSOHSD058[[#This Row],[落胚數]]="","",IF(ISNUMBER(ZSOHSD058[[#This Row],[落胚數]]+0), ZSOHSD058[[#This Row],[落胚數]]+0, 0))</f>
        <v>449.4</v>
      </c>
    </row>
    <row r="1414" spans="1:14">
      <c r="A1414" s="17" t="s">
        <v>2922</v>
      </c>
      <c r="B1414" s="17" t="s">
        <v>5215</v>
      </c>
      <c r="C1414" s="17" t="s">
        <v>2210</v>
      </c>
      <c r="D1414" s="17" t="s">
        <v>2211</v>
      </c>
      <c r="E1414" s="25">
        <v>2608.5</v>
      </c>
      <c r="F1414" s="25">
        <v>3260.6</v>
      </c>
      <c r="G1414" s="18">
        <v>46095</v>
      </c>
      <c r="H1414" s="17" t="s">
        <v>5101</v>
      </c>
      <c r="I1414" s="17" t="s">
        <v>22</v>
      </c>
      <c r="J1414" s="17" t="s">
        <v>2212</v>
      </c>
      <c r="K1414" s="17" t="s">
        <v>2501</v>
      </c>
      <c r="L1414" t="str">
        <f>IF(COUNTIFS(ZSOHPP055[订单号数值], ZSOHSD058[[#This Row],[订单号数值]], ZSOHPP055[行項目], ZSOHSD058[[#This Row],[行項目]])&gt;0, "Y", "")</f>
        <v>Y</v>
      </c>
      <c r="M1414">
        <f>IF(ZSOHSD058[[#This Row],[銷售訂單]]="", "", --ZSOHSD058[[#This Row],[銷售訂單]])</f>
        <v>6084437</v>
      </c>
      <c r="N1414" s="16">
        <f>IF(ZSOHSD058[[#This Row],[落胚數]]="","",IF(ISNUMBER(ZSOHSD058[[#This Row],[落胚數]]+0), ZSOHSD058[[#This Row],[落胚數]]+0, 0))</f>
        <v>3260.6</v>
      </c>
    </row>
    <row r="1415" spans="1:14">
      <c r="A1415" s="17" t="s">
        <v>3220</v>
      </c>
      <c r="B1415" s="17" t="s">
        <v>5216</v>
      </c>
      <c r="C1415" s="17" t="s">
        <v>2210</v>
      </c>
      <c r="D1415" s="17" t="s">
        <v>2211</v>
      </c>
      <c r="E1415" s="25">
        <v>5433.7</v>
      </c>
      <c r="F1415" s="25">
        <v>6037.5</v>
      </c>
      <c r="G1415" s="18">
        <v>46097</v>
      </c>
      <c r="H1415" s="17" t="s">
        <v>4204</v>
      </c>
      <c r="I1415" s="17" t="s">
        <v>20</v>
      </c>
      <c r="J1415" s="17" t="s">
        <v>2212</v>
      </c>
      <c r="K1415" s="17" t="s">
        <v>2501</v>
      </c>
      <c r="L1415" t="str">
        <f>IF(COUNTIFS(ZSOHPP055[订单号数值], ZSOHSD058[[#This Row],[订单号数值]], ZSOHPP055[行項目], ZSOHSD058[[#This Row],[行項目]])&gt;0, "Y", "")</f>
        <v>Y</v>
      </c>
      <c r="M1415">
        <f>IF(ZSOHSD058[[#This Row],[銷售訂單]]="", "", --ZSOHSD058[[#This Row],[銷售訂單]])</f>
        <v>6084449</v>
      </c>
      <c r="N1415" s="16">
        <f>IF(ZSOHSD058[[#This Row],[落胚數]]="","",IF(ISNUMBER(ZSOHSD058[[#This Row],[落胚數]]+0), ZSOHSD058[[#This Row],[落胚數]]+0, 0))</f>
        <v>6037.5</v>
      </c>
    </row>
    <row r="1416" spans="1:14">
      <c r="A1416" s="17" t="s">
        <v>2300</v>
      </c>
      <c r="B1416" s="17" t="s">
        <v>5217</v>
      </c>
      <c r="C1416" s="17" t="s">
        <v>2210</v>
      </c>
      <c r="D1416" s="17" t="s">
        <v>2211</v>
      </c>
      <c r="E1416" s="25">
        <v>60000</v>
      </c>
      <c r="F1416" s="25">
        <v>68965.5</v>
      </c>
      <c r="G1416" s="18">
        <v>46097</v>
      </c>
      <c r="H1416" s="17" t="s">
        <v>5218</v>
      </c>
      <c r="I1416" s="17" t="s">
        <v>23</v>
      </c>
      <c r="J1416" s="17" t="s">
        <v>2212</v>
      </c>
      <c r="K1416" s="17" t="s">
        <v>2501</v>
      </c>
      <c r="L1416" t="str">
        <f>IF(COUNTIFS(ZSOHPP055[订单号数值], ZSOHSD058[[#This Row],[订单号数值]], ZSOHPP055[行項目], ZSOHSD058[[#This Row],[行項目]])&gt;0, "Y", "")</f>
        <v>Y</v>
      </c>
      <c r="M1416">
        <f>IF(ZSOHSD058[[#This Row],[銷售訂單]]="", "", --ZSOHSD058[[#This Row],[銷售訂單]])</f>
        <v>6084468</v>
      </c>
      <c r="N1416" s="16">
        <f>IF(ZSOHSD058[[#This Row],[落胚數]]="","",IF(ISNUMBER(ZSOHSD058[[#This Row],[落胚數]]+0), ZSOHSD058[[#This Row],[落胚數]]+0, 0))</f>
        <v>68965.5</v>
      </c>
    </row>
    <row r="1417" spans="1:14">
      <c r="A1417" s="17" t="s">
        <v>2302</v>
      </c>
      <c r="B1417" s="17" t="s">
        <v>5217</v>
      </c>
      <c r="C1417" s="17" t="s">
        <v>2215</v>
      </c>
      <c r="D1417" s="17" t="s">
        <v>2211</v>
      </c>
      <c r="E1417" s="25">
        <v>5000</v>
      </c>
      <c r="F1417" s="25">
        <v>5747.1</v>
      </c>
      <c r="G1417" s="18">
        <v>46097</v>
      </c>
      <c r="H1417" s="17" t="s">
        <v>5218</v>
      </c>
      <c r="I1417" s="17" t="s">
        <v>23</v>
      </c>
      <c r="J1417" s="17" t="s">
        <v>2212</v>
      </c>
      <c r="K1417" s="17" t="s">
        <v>2501</v>
      </c>
      <c r="L1417" t="str">
        <f>IF(COUNTIFS(ZSOHPP055[订单号数值], ZSOHSD058[[#This Row],[订单号数值]], ZSOHPP055[行項目], ZSOHSD058[[#This Row],[行項目]])&gt;0, "Y", "")</f>
        <v>Y</v>
      </c>
      <c r="M1417">
        <f>IF(ZSOHSD058[[#This Row],[銷售訂單]]="", "", --ZSOHSD058[[#This Row],[銷售訂單]])</f>
        <v>6084468</v>
      </c>
      <c r="N1417" s="16">
        <f>IF(ZSOHSD058[[#This Row],[落胚數]]="","",IF(ISNUMBER(ZSOHSD058[[#This Row],[落胚數]]+0), ZSOHSD058[[#This Row],[落胚數]]+0, 0))</f>
        <v>5747.1</v>
      </c>
    </row>
    <row r="1418" spans="1:14">
      <c r="A1418" s="17" t="s">
        <v>2250</v>
      </c>
      <c r="B1418" s="17" t="s">
        <v>5217</v>
      </c>
      <c r="C1418" s="17" t="s">
        <v>2216</v>
      </c>
      <c r="D1418" s="17" t="s">
        <v>2211</v>
      </c>
      <c r="E1418" s="25">
        <v>10000</v>
      </c>
      <c r="F1418" s="25">
        <v>11494.3</v>
      </c>
      <c r="G1418" s="18">
        <v>46097</v>
      </c>
      <c r="H1418" s="17" t="s">
        <v>5218</v>
      </c>
      <c r="I1418" s="17" t="s">
        <v>23</v>
      </c>
      <c r="J1418" s="17" t="s">
        <v>2212</v>
      </c>
      <c r="K1418" s="17" t="s">
        <v>2501</v>
      </c>
      <c r="L1418" t="str">
        <f>IF(COUNTIFS(ZSOHPP055[订单号数值], ZSOHSD058[[#This Row],[订单号数值]], ZSOHPP055[行項目], ZSOHSD058[[#This Row],[行項目]])&gt;0, "Y", "")</f>
        <v>Y</v>
      </c>
      <c r="M1418">
        <f>IF(ZSOHSD058[[#This Row],[銷售訂單]]="", "", --ZSOHSD058[[#This Row],[銷售訂單]])</f>
        <v>6084468</v>
      </c>
      <c r="N1418" s="16">
        <f>IF(ZSOHSD058[[#This Row],[落胚數]]="","",IF(ISNUMBER(ZSOHSD058[[#This Row],[落胚數]]+0), ZSOHSD058[[#This Row],[落胚數]]+0, 0))</f>
        <v>11494.3</v>
      </c>
    </row>
    <row r="1419" spans="1:14">
      <c r="A1419" s="17" t="s">
        <v>2251</v>
      </c>
      <c r="B1419" s="17" t="s">
        <v>5217</v>
      </c>
      <c r="C1419" s="17" t="s">
        <v>2217</v>
      </c>
      <c r="D1419" s="17" t="s">
        <v>2211</v>
      </c>
      <c r="E1419" s="25">
        <v>2000</v>
      </c>
      <c r="F1419" s="25">
        <v>2298.9</v>
      </c>
      <c r="G1419" s="18">
        <v>46097</v>
      </c>
      <c r="H1419" s="17" t="s">
        <v>5218</v>
      </c>
      <c r="I1419" s="17" t="s">
        <v>23</v>
      </c>
      <c r="J1419" s="17" t="s">
        <v>2212</v>
      </c>
      <c r="K1419" s="17" t="s">
        <v>2501</v>
      </c>
      <c r="L1419" t="str">
        <f>IF(COUNTIFS(ZSOHPP055[订单号数值], ZSOHSD058[[#This Row],[订单号数值]], ZSOHPP055[行項目], ZSOHSD058[[#This Row],[行項目]])&gt;0, "Y", "")</f>
        <v/>
      </c>
      <c r="M1419">
        <f>IF(ZSOHSD058[[#This Row],[銷售訂單]]="", "", --ZSOHSD058[[#This Row],[銷售訂單]])</f>
        <v>6084468</v>
      </c>
      <c r="N1419" s="16">
        <f>IF(ZSOHSD058[[#This Row],[落胚數]]="","",IF(ISNUMBER(ZSOHSD058[[#This Row],[落胚數]]+0), ZSOHSD058[[#This Row],[落胚數]]+0, 0))</f>
        <v>2298.9</v>
      </c>
    </row>
    <row r="1420" spans="1:14">
      <c r="A1420" s="17" t="s">
        <v>2250</v>
      </c>
      <c r="B1420" s="17" t="s">
        <v>5217</v>
      </c>
      <c r="C1420" s="17" t="s">
        <v>2219</v>
      </c>
      <c r="D1420" s="17" t="s">
        <v>2211</v>
      </c>
      <c r="E1420" s="25">
        <v>17000</v>
      </c>
      <c r="F1420" s="25">
        <v>19540.2</v>
      </c>
      <c r="G1420" s="18">
        <v>46135</v>
      </c>
      <c r="H1420" s="17" t="s">
        <v>5291</v>
      </c>
      <c r="I1420" s="17" t="s">
        <v>23</v>
      </c>
      <c r="J1420" s="17" t="s">
        <v>2212</v>
      </c>
      <c r="K1420" s="17" t="s">
        <v>2501</v>
      </c>
      <c r="L1420" t="str">
        <f>IF(COUNTIFS(ZSOHPP055[订单号数值], ZSOHSD058[[#This Row],[订单号数值]], ZSOHPP055[行項目], ZSOHSD058[[#This Row],[行項目]])&gt;0, "Y", "")</f>
        <v/>
      </c>
      <c r="M1420">
        <f>IF(ZSOHSD058[[#This Row],[銷售訂單]]="", "", --ZSOHSD058[[#This Row],[銷售訂單]])</f>
        <v>6084468</v>
      </c>
      <c r="N1420" s="16">
        <f>IF(ZSOHSD058[[#This Row],[落胚數]]="","",IF(ISNUMBER(ZSOHSD058[[#This Row],[落胚數]]+0), ZSOHSD058[[#This Row],[落胚數]]+0, 0))</f>
        <v>19540.2</v>
      </c>
    </row>
    <row r="1421" spans="1:14">
      <c r="A1421" s="17" t="s">
        <v>3147</v>
      </c>
      <c r="B1421" s="17" t="s">
        <v>5219</v>
      </c>
      <c r="C1421" s="17" t="s">
        <v>2210</v>
      </c>
      <c r="D1421" s="17" t="s">
        <v>2211</v>
      </c>
      <c r="E1421" s="25">
        <v>500</v>
      </c>
      <c r="F1421" s="25">
        <v>500.5</v>
      </c>
      <c r="G1421" s="18">
        <v>46101</v>
      </c>
      <c r="H1421" s="17" t="s">
        <v>5185</v>
      </c>
      <c r="I1421" s="17" t="s">
        <v>24</v>
      </c>
      <c r="J1421" s="17" t="s">
        <v>2212</v>
      </c>
      <c r="K1421" s="17" t="s">
        <v>2501</v>
      </c>
      <c r="L1421" t="str">
        <f>IF(COUNTIFS(ZSOHPP055[订单号数值], ZSOHSD058[[#This Row],[订单号数值]], ZSOHPP055[行項目], ZSOHSD058[[#This Row],[行項目]])&gt;0, "Y", "")</f>
        <v>Y</v>
      </c>
      <c r="M1421">
        <f>IF(ZSOHSD058[[#This Row],[銷售訂單]]="", "", --ZSOHSD058[[#This Row],[銷售訂單]])</f>
        <v>6084600</v>
      </c>
      <c r="N1421" s="16">
        <f>IF(ZSOHSD058[[#This Row],[落胚數]]="","",IF(ISNUMBER(ZSOHSD058[[#This Row],[落胚數]]+0), ZSOHSD058[[#This Row],[落胚數]]+0, 0))</f>
        <v>500.5</v>
      </c>
    </row>
    <row r="1422" spans="1:14">
      <c r="A1422" s="17" t="s">
        <v>2858</v>
      </c>
      <c r="B1422" s="17" t="s">
        <v>5220</v>
      </c>
      <c r="C1422" s="17" t="s">
        <v>2210</v>
      </c>
      <c r="D1422" s="17" t="s">
        <v>2211</v>
      </c>
      <c r="E1422" s="25">
        <v>632.79999999999995</v>
      </c>
      <c r="F1422" s="25">
        <v>791.1</v>
      </c>
      <c r="G1422" s="18">
        <v>46102</v>
      </c>
      <c r="H1422" s="17" t="s">
        <v>5221</v>
      </c>
      <c r="I1422" s="17" t="s">
        <v>22</v>
      </c>
      <c r="J1422" s="17" t="s">
        <v>2212</v>
      </c>
      <c r="K1422" s="17" t="s">
        <v>2501</v>
      </c>
      <c r="L1422" t="str">
        <f>IF(COUNTIFS(ZSOHPP055[订单号数值], ZSOHSD058[[#This Row],[订单号数值]], ZSOHPP055[行項目], ZSOHSD058[[#This Row],[行項目]])&gt;0, "Y", "")</f>
        <v/>
      </c>
      <c r="M1422">
        <f>IF(ZSOHSD058[[#This Row],[銷售訂單]]="", "", --ZSOHSD058[[#This Row],[銷售訂單]])</f>
        <v>6084605</v>
      </c>
      <c r="N1422" s="16">
        <f>IF(ZSOHSD058[[#This Row],[落胚數]]="","",IF(ISNUMBER(ZSOHSD058[[#This Row],[落胚數]]+0), ZSOHSD058[[#This Row],[落胚數]]+0, 0))</f>
        <v>791.1</v>
      </c>
    </row>
    <row r="1423" spans="1:14">
      <c r="A1423" s="17" t="s">
        <v>2214</v>
      </c>
      <c r="B1423" s="17" t="s">
        <v>5222</v>
      </c>
      <c r="C1423" s="17" t="s">
        <v>2210</v>
      </c>
      <c r="D1423" s="17" t="s">
        <v>2211</v>
      </c>
      <c r="E1423" s="25">
        <v>14867</v>
      </c>
      <c r="F1423" s="25">
        <v>14881.9</v>
      </c>
      <c r="G1423" s="18">
        <v>46104</v>
      </c>
      <c r="H1423" s="17" t="s">
        <v>5223</v>
      </c>
      <c r="I1423" s="17" t="s">
        <v>21</v>
      </c>
      <c r="J1423" s="17" t="s">
        <v>2212</v>
      </c>
      <c r="K1423" s="17" t="s">
        <v>2501</v>
      </c>
      <c r="L1423" t="str">
        <f>IF(COUNTIFS(ZSOHPP055[订单号数值], ZSOHSD058[[#This Row],[订单号数值]], ZSOHPP055[行項目], ZSOHSD058[[#This Row],[行項目]])&gt;0, "Y", "")</f>
        <v>Y</v>
      </c>
      <c r="M1423">
        <f>IF(ZSOHSD058[[#This Row],[銷售訂單]]="", "", --ZSOHSD058[[#This Row],[銷售訂單]])</f>
        <v>6084634</v>
      </c>
      <c r="N1423" s="16">
        <f>IF(ZSOHSD058[[#This Row],[落胚數]]="","",IF(ISNUMBER(ZSOHSD058[[#This Row],[落胚數]]+0), ZSOHSD058[[#This Row],[落胚數]]+0, 0))</f>
        <v>14881.9</v>
      </c>
    </row>
    <row r="1424" spans="1:14">
      <c r="A1424" s="17" t="s">
        <v>2218</v>
      </c>
      <c r="B1424" s="17" t="s">
        <v>5222</v>
      </c>
      <c r="C1424" s="17" t="s">
        <v>2215</v>
      </c>
      <c r="D1424" s="17" t="s">
        <v>2211</v>
      </c>
      <c r="E1424" s="25">
        <v>10508</v>
      </c>
      <c r="F1424" s="25">
        <v>10518.5</v>
      </c>
      <c r="G1424" s="18">
        <v>46104</v>
      </c>
      <c r="H1424" s="17" t="s">
        <v>5223</v>
      </c>
      <c r="I1424" s="17" t="s">
        <v>21</v>
      </c>
      <c r="J1424" s="17" t="s">
        <v>2212</v>
      </c>
      <c r="K1424" s="17" t="s">
        <v>2501</v>
      </c>
      <c r="L1424" t="str">
        <f>IF(COUNTIFS(ZSOHPP055[订单号数值], ZSOHSD058[[#This Row],[订单号数值]], ZSOHPP055[行項目], ZSOHSD058[[#This Row],[行項目]])&gt;0, "Y", "")</f>
        <v>Y</v>
      </c>
      <c r="M1424">
        <f>IF(ZSOHSD058[[#This Row],[銷售訂單]]="", "", --ZSOHSD058[[#This Row],[銷售訂單]])</f>
        <v>6084634</v>
      </c>
      <c r="N1424" s="16">
        <f>IF(ZSOHSD058[[#This Row],[落胚數]]="","",IF(ISNUMBER(ZSOHSD058[[#This Row],[落胚數]]+0), ZSOHSD058[[#This Row],[落胚數]]+0, 0))</f>
        <v>10518.5</v>
      </c>
    </row>
    <row r="1425" spans="1:14">
      <c r="A1425" s="17" t="s">
        <v>3212</v>
      </c>
      <c r="B1425" s="17" t="s">
        <v>5224</v>
      </c>
      <c r="C1425" s="17" t="s">
        <v>2210</v>
      </c>
      <c r="D1425" s="17" t="s">
        <v>2211</v>
      </c>
      <c r="E1425" s="25">
        <v>25</v>
      </c>
      <c r="F1425" s="25">
        <v>29.4</v>
      </c>
      <c r="G1425" s="18">
        <v>46104</v>
      </c>
      <c r="H1425" s="17" t="s">
        <v>4206</v>
      </c>
      <c r="I1425" s="17" t="s">
        <v>24</v>
      </c>
      <c r="J1425" s="17" t="s">
        <v>2212</v>
      </c>
      <c r="K1425" s="17" t="s">
        <v>2501</v>
      </c>
      <c r="L1425" t="str">
        <f>IF(COUNTIFS(ZSOHPP055[订单号数值], ZSOHSD058[[#This Row],[订单号数值]], ZSOHPP055[行項目], ZSOHSD058[[#This Row],[行項目]])&gt;0, "Y", "")</f>
        <v>Y</v>
      </c>
      <c r="M1425">
        <f>IF(ZSOHSD058[[#This Row],[銷售訂單]]="", "", --ZSOHSD058[[#This Row],[銷售訂單]])</f>
        <v>6084637</v>
      </c>
      <c r="N1425" s="16">
        <f>IF(ZSOHSD058[[#This Row],[落胚數]]="","",IF(ISNUMBER(ZSOHSD058[[#This Row],[落胚數]]+0), ZSOHSD058[[#This Row],[落胚數]]+0, 0))</f>
        <v>29.4</v>
      </c>
    </row>
    <row r="1426" spans="1:14">
      <c r="A1426" s="17" t="s">
        <v>2302</v>
      </c>
      <c r="B1426" s="17" t="s">
        <v>5225</v>
      </c>
      <c r="C1426" s="17" t="s">
        <v>2210</v>
      </c>
      <c r="D1426" s="17" t="s">
        <v>2211</v>
      </c>
      <c r="E1426" s="25">
        <v>1000</v>
      </c>
      <c r="F1426" s="25">
        <v>1000</v>
      </c>
      <c r="G1426" s="18">
        <v>46105</v>
      </c>
      <c r="H1426" s="17" t="s">
        <v>4951</v>
      </c>
      <c r="I1426" s="17" t="s">
        <v>23</v>
      </c>
      <c r="J1426" s="17" t="s">
        <v>2212</v>
      </c>
      <c r="K1426" s="17" t="s">
        <v>2501</v>
      </c>
      <c r="L1426" t="str">
        <f>IF(COUNTIFS(ZSOHPP055[订单号数值], ZSOHSD058[[#This Row],[订单号数值]], ZSOHPP055[行項目], ZSOHSD058[[#This Row],[行項目]])&gt;0, "Y", "")</f>
        <v>Y</v>
      </c>
      <c r="M1426">
        <f>IF(ZSOHSD058[[#This Row],[銷售訂單]]="", "", --ZSOHSD058[[#This Row],[銷售訂單]])</f>
        <v>6084655</v>
      </c>
      <c r="N1426" s="16">
        <f>IF(ZSOHSD058[[#This Row],[落胚數]]="","",IF(ISNUMBER(ZSOHSD058[[#This Row],[落胚數]]+0), ZSOHSD058[[#This Row],[落胚數]]+0, 0))</f>
        <v>1000</v>
      </c>
    </row>
    <row r="1427" spans="1:14">
      <c r="A1427" s="17" t="s">
        <v>3099</v>
      </c>
      <c r="B1427" s="17" t="s">
        <v>5226</v>
      </c>
      <c r="C1427" s="17" t="s">
        <v>2210</v>
      </c>
      <c r="D1427" s="17" t="s">
        <v>2211</v>
      </c>
      <c r="E1427" s="25">
        <v>18879.900000000001</v>
      </c>
      <c r="F1427" s="25">
        <v>22211.599999999999</v>
      </c>
      <c r="G1427" s="18">
        <v>46106</v>
      </c>
      <c r="H1427" s="17" t="s">
        <v>5227</v>
      </c>
      <c r="I1427" s="17" t="s">
        <v>24</v>
      </c>
      <c r="J1427" s="17" t="s">
        <v>2212</v>
      </c>
      <c r="K1427" s="17" t="s">
        <v>4167</v>
      </c>
      <c r="L1427" t="str">
        <f>IF(COUNTIFS(ZSOHPP055[订单号数值], ZSOHSD058[[#This Row],[订单号数值]], ZSOHPP055[行項目], ZSOHSD058[[#This Row],[行項目]])&gt;0, "Y", "")</f>
        <v/>
      </c>
      <c r="M1427">
        <f>IF(ZSOHSD058[[#This Row],[銷售訂單]]="", "", --ZSOHSD058[[#This Row],[銷售訂單]])</f>
        <v>6084677</v>
      </c>
      <c r="N1427" s="16">
        <f>IF(ZSOHSD058[[#This Row],[落胚數]]="","",IF(ISNUMBER(ZSOHSD058[[#This Row],[落胚數]]+0), ZSOHSD058[[#This Row],[落胚數]]+0, 0))</f>
        <v>22211.599999999999</v>
      </c>
    </row>
    <row r="1428" spans="1:14">
      <c r="A1428" s="17" t="s">
        <v>2337</v>
      </c>
      <c r="B1428" s="17" t="s">
        <v>5226</v>
      </c>
      <c r="C1428" s="17" t="s">
        <v>2215</v>
      </c>
      <c r="D1428" s="17" t="s">
        <v>2211</v>
      </c>
      <c r="E1428" s="25">
        <v>4965.8999999999996</v>
      </c>
      <c r="F1428" s="25">
        <v>5842.3</v>
      </c>
      <c r="G1428" s="18">
        <v>46106</v>
      </c>
      <c r="H1428" s="17" t="s">
        <v>5227</v>
      </c>
      <c r="I1428" s="17" t="s">
        <v>24</v>
      </c>
      <c r="J1428" s="17" t="s">
        <v>2212</v>
      </c>
      <c r="K1428" s="17" t="s">
        <v>2501</v>
      </c>
      <c r="L1428" t="str">
        <f>IF(COUNTIFS(ZSOHPP055[订单号数值], ZSOHSD058[[#This Row],[订单号数值]], ZSOHPP055[行項目], ZSOHSD058[[#This Row],[行項目]])&gt;0, "Y", "")</f>
        <v/>
      </c>
      <c r="M1428">
        <f>IF(ZSOHSD058[[#This Row],[銷售訂單]]="", "", --ZSOHSD058[[#This Row],[銷售訂單]])</f>
        <v>6084677</v>
      </c>
      <c r="N1428" s="16">
        <f>IF(ZSOHSD058[[#This Row],[落胚數]]="","",IF(ISNUMBER(ZSOHSD058[[#This Row],[落胚數]]+0), ZSOHSD058[[#This Row],[落胚數]]+0, 0))</f>
        <v>5842.3</v>
      </c>
    </row>
    <row r="1429" spans="1:14">
      <c r="A1429" s="17" t="s">
        <v>2373</v>
      </c>
      <c r="B1429" s="17" t="s">
        <v>5226</v>
      </c>
      <c r="C1429" s="17" t="s">
        <v>2216</v>
      </c>
      <c r="D1429" s="17" t="s">
        <v>2211</v>
      </c>
      <c r="E1429" s="25">
        <v>90.7</v>
      </c>
      <c r="F1429" s="25">
        <v>181.4</v>
      </c>
      <c r="G1429" s="18">
        <v>46106</v>
      </c>
      <c r="H1429" s="17" t="s">
        <v>5227</v>
      </c>
      <c r="I1429" s="17" t="s">
        <v>24</v>
      </c>
      <c r="J1429" s="17" t="s">
        <v>2212</v>
      </c>
      <c r="K1429" s="17" t="s">
        <v>2501</v>
      </c>
      <c r="L1429" t="str">
        <f>IF(COUNTIFS(ZSOHPP055[订单号数值], ZSOHSD058[[#This Row],[订单号数值]], ZSOHPP055[行項目], ZSOHSD058[[#This Row],[行項目]])&gt;0, "Y", "")</f>
        <v/>
      </c>
      <c r="M1429">
        <f>IF(ZSOHSD058[[#This Row],[銷售訂單]]="", "", --ZSOHSD058[[#This Row],[銷售訂單]])</f>
        <v>6084677</v>
      </c>
      <c r="N1429" s="16">
        <f>IF(ZSOHSD058[[#This Row],[落胚數]]="","",IF(ISNUMBER(ZSOHSD058[[#This Row],[落胚數]]+0), ZSOHSD058[[#This Row],[落胚數]]+0, 0))</f>
        <v>181.4</v>
      </c>
    </row>
    <row r="1430" spans="1:14">
      <c r="A1430" s="17" t="s">
        <v>3172</v>
      </c>
      <c r="B1430" s="17" t="s">
        <v>5228</v>
      </c>
      <c r="C1430" s="17" t="s">
        <v>2210</v>
      </c>
      <c r="D1430" s="17" t="s">
        <v>2211</v>
      </c>
      <c r="E1430" s="25">
        <v>684.7</v>
      </c>
      <c r="F1430" s="25">
        <v>760.7</v>
      </c>
      <c r="G1430" s="18">
        <v>46106</v>
      </c>
      <c r="H1430" s="17" t="s">
        <v>5227</v>
      </c>
      <c r="I1430" s="17" t="s">
        <v>20</v>
      </c>
      <c r="J1430" s="17" t="s">
        <v>2212</v>
      </c>
      <c r="K1430" s="17" t="s">
        <v>2501</v>
      </c>
      <c r="L1430" t="str">
        <f>IF(COUNTIFS(ZSOHPP055[订单号数值], ZSOHSD058[[#This Row],[订单号数值]], ZSOHPP055[行項目], ZSOHSD058[[#This Row],[行項目]])&gt;0, "Y", "")</f>
        <v>Y</v>
      </c>
      <c r="M1430">
        <f>IF(ZSOHSD058[[#This Row],[銷售訂單]]="", "", --ZSOHSD058[[#This Row],[銷售訂單]])</f>
        <v>6084680</v>
      </c>
      <c r="N1430" s="16">
        <f>IF(ZSOHSD058[[#This Row],[落胚數]]="","",IF(ISNUMBER(ZSOHSD058[[#This Row],[落胚數]]+0), ZSOHSD058[[#This Row],[落胚數]]+0, 0))</f>
        <v>760.7</v>
      </c>
    </row>
    <row r="1431" spans="1:14">
      <c r="A1431" s="17" t="s">
        <v>3153</v>
      </c>
      <c r="B1431" s="17" t="s">
        <v>5229</v>
      </c>
      <c r="C1431" s="17" t="s">
        <v>2210</v>
      </c>
      <c r="D1431" s="17" t="s">
        <v>2211</v>
      </c>
      <c r="E1431" s="25">
        <v>412680.5</v>
      </c>
      <c r="F1431" s="25">
        <v>458533.9</v>
      </c>
      <c r="G1431" s="18">
        <v>46106</v>
      </c>
      <c r="H1431" s="17" t="s">
        <v>5227</v>
      </c>
      <c r="I1431" s="17" t="s">
        <v>20</v>
      </c>
      <c r="J1431" s="17" t="s">
        <v>2212</v>
      </c>
      <c r="K1431" s="17" t="s">
        <v>2501</v>
      </c>
      <c r="L1431" t="str">
        <f>IF(COUNTIFS(ZSOHPP055[订单号数值], ZSOHSD058[[#This Row],[订单号数值]], ZSOHPP055[行項目], ZSOHSD058[[#This Row],[行項目]])&gt;0, "Y", "")</f>
        <v>Y</v>
      </c>
      <c r="M1431">
        <f>IF(ZSOHSD058[[#This Row],[銷售訂單]]="", "", --ZSOHSD058[[#This Row],[銷售訂單]])</f>
        <v>6084688</v>
      </c>
      <c r="N1431" s="16">
        <f>IF(ZSOHSD058[[#This Row],[落胚數]]="","",IF(ISNUMBER(ZSOHSD058[[#This Row],[落胚數]]+0), ZSOHSD058[[#This Row],[落胚數]]+0, 0))</f>
        <v>458533.9</v>
      </c>
    </row>
    <row r="1432" spans="1:14">
      <c r="A1432" s="17" t="s">
        <v>3231</v>
      </c>
      <c r="B1432" s="17" t="s">
        <v>5230</v>
      </c>
      <c r="C1432" s="17" t="s">
        <v>2210</v>
      </c>
      <c r="D1432" s="17" t="s">
        <v>2211</v>
      </c>
      <c r="E1432" s="25">
        <v>1104.7</v>
      </c>
      <c r="F1432" s="25">
        <v>1299.5999999999999</v>
      </c>
      <c r="G1432" s="18">
        <v>46106</v>
      </c>
      <c r="H1432" s="17" t="s">
        <v>5231</v>
      </c>
      <c r="I1432" s="17" t="s">
        <v>22</v>
      </c>
      <c r="J1432" s="17" t="s">
        <v>2212</v>
      </c>
      <c r="K1432" s="17" t="s">
        <v>2501</v>
      </c>
      <c r="L1432" t="str">
        <f>IF(COUNTIFS(ZSOHPP055[订单号数值], ZSOHSD058[[#This Row],[订单号数值]], ZSOHPP055[行項目], ZSOHSD058[[#This Row],[行項目]])&gt;0, "Y", "")</f>
        <v/>
      </c>
      <c r="M1432">
        <f>IF(ZSOHSD058[[#This Row],[銷售訂單]]="", "", --ZSOHSD058[[#This Row],[銷售訂單]])</f>
        <v>6084694</v>
      </c>
      <c r="N1432" s="16">
        <f>IF(ZSOHSD058[[#This Row],[落胚數]]="","",IF(ISNUMBER(ZSOHSD058[[#This Row],[落胚數]]+0), ZSOHSD058[[#This Row],[落胚數]]+0, 0))</f>
        <v>1299.5999999999999</v>
      </c>
    </row>
    <row r="1433" spans="1:14">
      <c r="A1433" s="17" t="s">
        <v>2922</v>
      </c>
      <c r="B1433" s="17" t="s">
        <v>5232</v>
      </c>
      <c r="C1433" s="17" t="s">
        <v>2210</v>
      </c>
      <c r="D1433" s="17" t="s">
        <v>2211</v>
      </c>
      <c r="E1433" s="25">
        <v>1017.4</v>
      </c>
      <c r="F1433" s="25">
        <v>1356.5</v>
      </c>
      <c r="G1433" s="18">
        <v>46106</v>
      </c>
      <c r="H1433" s="17" t="s">
        <v>5227</v>
      </c>
      <c r="I1433" s="17" t="s">
        <v>22</v>
      </c>
      <c r="J1433" s="17" t="s">
        <v>2212</v>
      </c>
      <c r="K1433" s="17" t="s">
        <v>2501</v>
      </c>
      <c r="L1433" t="str">
        <f>IF(COUNTIFS(ZSOHPP055[订单号数值], ZSOHSD058[[#This Row],[订单号数值]], ZSOHPP055[行項目], ZSOHSD058[[#This Row],[行項目]])&gt;0, "Y", "")</f>
        <v>Y</v>
      </c>
      <c r="M1433">
        <f>IF(ZSOHSD058[[#This Row],[銷售訂單]]="", "", --ZSOHSD058[[#This Row],[銷售訂單]])</f>
        <v>6084701</v>
      </c>
      <c r="N1433" s="16">
        <f>IF(ZSOHSD058[[#This Row],[落胚數]]="","",IF(ISNUMBER(ZSOHSD058[[#This Row],[落胚數]]+0), ZSOHSD058[[#This Row],[落胚數]]+0, 0))</f>
        <v>1356.5</v>
      </c>
    </row>
    <row r="1434" spans="1:14">
      <c r="A1434" s="17" t="s">
        <v>2922</v>
      </c>
      <c r="B1434" s="17" t="s">
        <v>5232</v>
      </c>
      <c r="C1434" s="17" t="s">
        <v>2215</v>
      </c>
      <c r="D1434" s="17" t="s">
        <v>2211</v>
      </c>
      <c r="E1434" s="25">
        <v>1780.4</v>
      </c>
      <c r="F1434" s="25">
        <v>1978.2</v>
      </c>
      <c r="G1434" s="18">
        <v>46113</v>
      </c>
      <c r="H1434" s="17" t="s">
        <v>5227</v>
      </c>
      <c r="I1434" s="17" t="s">
        <v>22</v>
      </c>
      <c r="J1434" s="17" t="s">
        <v>2212</v>
      </c>
      <c r="K1434" s="17" t="s">
        <v>2501</v>
      </c>
      <c r="L1434" t="str">
        <f>IF(COUNTIFS(ZSOHPP055[订单号数值], ZSOHSD058[[#This Row],[订单号数值]], ZSOHPP055[行項目], ZSOHSD058[[#This Row],[行項目]])&gt;0, "Y", "")</f>
        <v/>
      </c>
      <c r="M1434">
        <f>IF(ZSOHSD058[[#This Row],[銷售訂單]]="", "", --ZSOHSD058[[#This Row],[銷售訂單]])</f>
        <v>6084701</v>
      </c>
      <c r="N1434" s="16">
        <f>IF(ZSOHSD058[[#This Row],[落胚數]]="","",IF(ISNUMBER(ZSOHSD058[[#This Row],[落胚數]]+0), ZSOHSD058[[#This Row],[落胚數]]+0, 0))</f>
        <v>1978.2</v>
      </c>
    </row>
    <row r="1435" spans="1:14">
      <c r="A1435" s="17" t="s">
        <v>3159</v>
      </c>
      <c r="B1435" s="17" t="s">
        <v>5233</v>
      </c>
      <c r="C1435" s="17" t="s">
        <v>2210</v>
      </c>
      <c r="D1435" s="17" t="s">
        <v>2211</v>
      </c>
      <c r="E1435" s="25">
        <v>2093.9</v>
      </c>
      <c r="F1435" s="25">
        <v>2463.4</v>
      </c>
      <c r="G1435" s="18">
        <v>46107</v>
      </c>
      <c r="H1435" s="17" t="s">
        <v>5101</v>
      </c>
      <c r="I1435" s="17" t="s">
        <v>24</v>
      </c>
      <c r="J1435" s="17" t="s">
        <v>2212</v>
      </c>
      <c r="K1435" s="17" t="s">
        <v>2501</v>
      </c>
      <c r="L1435" t="str">
        <f>IF(COUNTIFS(ZSOHPP055[订单号数值], ZSOHSD058[[#This Row],[订单号数值]], ZSOHPP055[行項目], ZSOHSD058[[#This Row],[行項目]])&gt;0, "Y", "")</f>
        <v/>
      </c>
      <c r="M1435">
        <f>IF(ZSOHSD058[[#This Row],[銷售訂單]]="", "", --ZSOHSD058[[#This Row],[銷售訂單]])</f>
        <v>6084717</v>
      </c>
      <c r="N1435" s="16">
        <f>IF(ZSOHSD058[[#This Row],[落胚數]]="","",IF(ISNUMBER(ZSOHSD058[[#This Row],[落胚數]]+0), ZSOHSD058[[#This Row],[落胚數]]+0, 0))</f>
        <v>2463.4</v>
      </c>
    </row>
    <row r="1436" spans="1:14">
      <c r="A1436" s="17" t="s">
        <v>3147</v>
      </c>
      <c r="B1436" s="17" t="s">
        <v>5233</v>
      </c>
      <c r="C1436" s="17" t="s">
        <v>2215</v>
      </c>
      <c r="D1436" s="17" t="s">
        <v>2211</v>
      </c>
      <c r="E1436" s="25">
        <v>2219.8000000000002</v>
      </c>
      <c r="F1436" s="25">
        <v>2774.8</v>
      </c>
      <c r="G1436" s="18">
        <v>46107</v>
      </c>
      <c r="H1436" s="17" t="s">
        <v>5101</v>
      </c>
      <c r="I1436" s="17" t="s">
        <v>24</v>
      </c>
      <c r="J1436" s="17" t="s">
        <v>2212</v>
      </c>
      <c r="K1436" s="17" t="s">
        <v>2501</v>
      </c>
      <c r="L1436" t="str">
        <f>IF(COUNTIFS(ZSOHPP055[订单号数值], ZSOHSD058[[#This Row],[订单号数值]], ZSOHPP055[行項目], ZSOHSD058[[#This Row],[行項目]])&gt;0, "Y", "")</f>
        <v>Y</v>
      </c>
      <c r="M1436">
        <f>IF(ZSOHSD058[[#This Row],[銷售訂單]]="", "", --ZSOHSD058[[#This Row],[銷售訂單]])</f>
        <v>6084717</v>
      </c>
      <c r="N1436" s="16">
        <f>IF(ZSOHSD058[[#This Row],[落胚數]]="","",IF(ISNUMBER(ZSOHSD058[[#This Row],[落胚數]]+0), ZSOHSD058[[#This Row],[落胚數]]+0, 0))</f>
        <v>2774.8</v>
      </c>
    </row>
    <row r="1437" spans="1:14">
      <c r="A1437" s="17" t="s">
        <v>3089</v>
      </c>
      <c r="B1437" s="17" t="s">
        <v>5234</v>
      </c>
      <c r="C1437" s="17" t="s">
        <v>2210</v>
      </c>
      <c r="D1437" s="17" t="s">
        <v>2211</v>
      </c>
      <c r="E1437" s="25">
        <v>3699.5</v>
      </c>
      <c r="F1437" s="25">
        <v>4021.2</v>
      </c>
      <c r="G1437" s="18">
        <v>46107</v>
      </c>
      <c r="H1437" s="17" t="s">
        <v>5235</v>
      </c>
      <c r="I1437" s="17" t="s">
        <v>24</v>
      </c>
      <c r="J1437" s="17" t="s">
        <v>2212</v>
      </c>
      <c r="K1437" s="17" t="s">
        <v>2501</v>
      </c>
      <c r="L1437" t="str">
        <f>IF(COUNTIFS(ZSOHPP055[订单号数值], ZSOHSD058[[#This Row],[订单号数值]], ZSOHPP055[行項目], ZSOHSD058[[#This Row],[行項目]])&gt;0, "Y", "")</f>
        <v/>
      </c>
      <c r="M1437">
        <f>IF(ZSOHSD058[[#This Row],[銷售訂單]]="", "", --ZSOHSD058[[#This Row],[銷售訂單]])</f>
        <v>6084736</v>
      </c>
      <c r="N1437" s="16">
        <f>IF(ZSOHSD058[[#This Row],[落胚數]]="","",IF(ISNUMBER(ZSOHSD058[[#This Row],[落胚數]]+0), ZSOHSD058[[#This Row],[落胚數]]+0, 0))</f>
        <v>4021.2</v>
      </c>
    </row>
    <row r="1438" spans="1:14">
      <c r="A1438" s="17" t="s">
        <v>2494</v>
      </c>
      <c r="B1438" s="17" t="s">
        <v>5236</v>
      </c>
      <c r="C1438" s="17" t="s">
        <v>2210</v>
      </c>
      <c r="D1438" s="17" t="s">
        <v>2211</v>
      </c>
      <c r="E1438" s="25">
        <v>3093.3</v>
      </c>
      <c r="F1438" s="25">
        <v>3515.1</v>
      </c>
      <c r="G1438" s="18">
        <v>46108</v>
      </c>
      <c r="H1438" s="17" t="s">
        <v>5227</v>
      </c>
      <c r="I1438" s="17" t="s">
        <v>21</v>
      </c>
      <c r="J1438" s="17" t="s">
        <v>2212</v>
      </c>
      <c r="K1438" s="17" t="s">
        <v>2501</v>
      </c>
      <c r="L1438" t="str">
        <f>IF(COUNTIFS(ZSOHPP055[订单号数值], ZSOHSD058[[#This Row],[订单号数值]], ZSOHPP055[行項目], ZSOHSD058[[#This Row],[行項目]])&gt;0, "Y", "")</f>
        <v/>
      </c>
      <c r="M1438">
        <f>IF(ZSOHSD058[[#This Row],[銷售訂單]]="", "", --ZSOHSD058[[#This Row],[銷售訂單]])</f>
        <v>6084749</v>
      </c>
      <c r="N1438" s="16">
        <f>IF(ZSOHSD058[[#This Row],[落胚數]]="","",IF(ISNUMBER(ZSOHSD058[[#This Row],[落胚數]]+0), ZSOHSD058[[#This Row],[落胚數]]+0, 0))</f>
        <v>3515.1</v>
      </c>
    </row>
    <row r="1439" spans="1:14">
      <c r="A1439" s="17" t="s">
        <v>2222</v>
      </c>
      <c r="B1439" s="17" t="s">
        <v>5237</v>
      </c>
      <c r="C1439" s="17" t="s">
        <v>2210</v>
      </c>
      <c r="D1439" s="17" t="s">
        <v>2211</v>
      </c>
      <c r="E1439" s="25">
        <v>25</v>
      </c>
      <c r="F1439" s="25">
        <v>27.8</v>
      </c>
      <c r="G1439" s="18">
        <v>46108</v>
      </c>
      <c r="H1439" s="17" t="s">
        <v>5238</v>
      </c>
      <c r="I1439" s="17" t="s">
        <v>22</v>
      </c>
      <c r="J1439" s="17" t="s">
        <v>2212</v>
      </c>
      <c r="K1439" s="17" t="s">
        <v>2501</v>
      </c>
      <c r="L1439" t="str">
        <f>IF(COUNTIFS(ZSOHPP055[订单号数值], ZSOHSD058[[#This Row],[订单号数值]], ZSOHPP055[行項目], ZSOHSD058[[#This Row],[行項目]])&gt;0, "Y", "")</f>
        <v>Y</v>
      </c>
      <c r="M1439">
        <f>IF(ZSOHSD058[[#This Row],[銷售訂單]]="", "", --ZSOHSD058[[#This Row],[銷售訂單]])</f>
        <v>6084783</v>
      </c>
      <c r="N1439" s="16">
        <f>IF(ZSOHSD058[[#This Row],[落胚數]]="","",IF(ISNUMBER(ZSOHSD058[[#This Row],[落胚數]]+0), ZSOHSD058[[#This Row],[落胚數]]+0, 0))</f>
        <v>27.8</v>
      </c>
    </row>
    <row r="1440" spans="1:14">
      <c r="A1440" s="17" t="s">
        <v>2543</v>
      </c>
      <c r="B1440" s="17" t="s">
        <v>5239</v>
      </c>
      <c r="C1440" s="17" t="s">
        <v>2210</v>
      </c>
      <c r="D1440" s="17" t="s">
        <v>2211</v>
      </c>
      <c r="E1440" s="25">
        <v>6500</v>
      </c>
      <c r="F1440" s="25">
        <v>6506.5</v>
      </c>
      <c r="G1440" s="18">
        <v>46108</v>
      </c>
      <c r="H1440" s="17" t="s">
        <v>5240</v>
      </c>
      <c r="I1440" s="17" t="s">
        <v>24</v>
      </c>
      <c r="J1440" s="17" t="s">
        <v>2212</v>
      </c>
      <c r="K1440" s="17" t="s">
        <v>2501</v>
      </c>
      <c r="L1440" t="str">
        <f>IF(COUNTIFS(ZSOHPP055[订单号数值], ZSOHSD058[[#This Row],[订单号数值]], ZSOHPP055[行項目], ZSOHSD058[[#This Row],[行項目]])&gt;0, "Y", "")</f>
        <v>Y</v>
      </c>
      <c r="M1440">
        <f>IF(ZSOHSD058[[#This Row],[銷售訂單]]="", "", --ZSOHSD058[[#This Row],[銷售訂單]])</f>
        <v>6084793</v>
      </c>
      <c r="N1440" s="16">
        <f>IF(ZSOHSD058[[#This Row],[落胚數]]="","",IF(ISNUMBER(ZSOHSD058[[#This Row],[落胚數]]+0), ZSOHSD058[[#This Row],[落胚數]]+0, 0))</f>
        <v>6506.5</v>
      </c>
    </row>
    <row r="1441" spans="1:14">
      <c r="A1441" s="17" t="s">
        <v>2896</v>
      </c>
      <c r="B1441" s="17" t="s">
        <v>5241</v>
      </c>
      <c r="C1441" s="17" t="s">
        <v>2210</v>
      </c>
      <c r="D1441" s="17" t="s">
        <v>2211</v>
      </c>
      <c r="E1441" s="25">
        <v>60</v>
      </c>
      <c r="F1441" s="25">
        <v>60</v>
      </c>
      <c r="G1441" s="18">
        <v>46109</v>
      </c>
      <c r="H1441" s="17" t="s">
        <v>5242</v>
      </c>
      <c r="I1441" s="17" t="s">
        <v>22</v>
      </c>
      <c r="J1441" s="17" t="s">
        <v>2212</v>
      </c>
      <c r="K1441" s="17" t="s">
        <v>2501</v>
      </c>
      <c r="L1441" t="str">
        <f>IF(COUNTIFS(ZSOHPP055[订单号数值], ZSOHSD058[[#This Row],[订单号数值]], ZSOHPP055[行項目], ZSOHSD058[[#This Row],[行項目]])&gt;0, "Y", "")</f>
        <v>Y</v>
      </c>
      <c r="M1441">
        <f>IF(ZSOHSD058[[#This Row],[銷售訂單]]="", "", --ZSOHSD058[[#This Row],[銷售訂單]])</f>
        <v>6084814</v>
      </c>
      <c r="N1441" s="16">
        <f>IF(ZSOHSD058[[#This Row],[落胚數]]="","",IF(ISNUMBER(ZSOHSD058[[#This Row],[落胚數]]+0), ZSOHSD058[[#This Row],[落胚數]]+0, 0))</f>
        <v>60</v>
      </c>
    </row>
    <row r="1442" spans="1:14">
      <c r="A1442" s="17" t="s">
        <v>3239</v>
      </c>
      <c r="B1442" s="17" t="s">
        <v>5243</v>
      </c>
      <c r="C1442" s="17" t="s">
        <v>2210</v>
      </c>
      <c r="D1442" s="17" t="s">
        <v>2211</v>
      </c>
      <c r="E1442" s="25">
        <v>60</v>
      </c>
      <c r="F1442" s="25">
        <v>60.1</v>
      </c>
      <c r="G1442" s="18">
        <v>46111</v>
      </c>
      <c r="H1442" s="17" t="s">
        <v>5244</v>
      </c>
      <c r="I1442" s="17" t="s">
        <v>21</v>
      </c>
      <c r="J1442" s="17" t="s">
        <v>2212</v>
      </c>
      <c r="K1442" s="17" t="s">
        <v>2501</v>
      </c>
      <c r="L1442" t="str">
        <f>IF(COUNTIFS(ZSOHPP055[订单号数值], ZSOHSD058[[#This Row],[订单号数值]], ZSOHPP055[行項目], ZSOHSD058[[#This Row],[行項目]])&gt;0, "Y", "")</f>
        <v>Y</v>
      </c>
      <c r="M1442">
        <f>IF(ZSOHSD058[[#This Row],[銷售訂單]]="", "", --ZSOHSD058[[#This Row],[銷售訂單]])</f>
        <v>6084837</v>
      </c>
      <c r="N1442" s="16">
        <f>IF(ZSOHSD058[[#This Row],[落胚數]]="","",IF(ISNUMBER(ZSOHSD058[[#This Row],[落胚數]]+0), ZSOHSD058[[#This Row],[落胚數]]+0, 0))</f>
        <v>60.1</v>
      </c>
    </row>
    <row r="1443" spans="1:14">
      <c r="A1443" s="17" t="s">
        <v>3078</v>
      </c>
      <c r="B1443" s="17" t="s">
        <v>5245</v>
      </c>
      <c r="C1443" s="17" t="s">
        <v>2210</v>
      </c>
      <c r="D1443" s="17" t="s">
        <v>2211</v>
      </c>
      <c r="E1443" s="25">
        <v>14383.4</v>
      </c>
      <c r="F1443" s="25">
        <v>15981.6</v>
      </c>
      <c r="G1443" s="18">
        <v>46113</v>
      </c>
      <c r="H1443" s="17" t="s">
        <v>5246</v>
      </c>
      <c r="I1443" s="17" t="s">
        <v>20</v>
      </c>
      <c r="J1443" s="17" t="s">
        <v>2212</v>
      </c>
      <c r="K1443" s="17" t="s">
        <v>2501</v>
      </c>
      <c r="L1443" t="str">
        <f>IF(COUNTIFS(ZSOHPP055[订单号数值], ZSOHSD058[[#This Row],[订单号数值]], ZSOHPP055[行項目], ZSOHSD058[[#This Row],[行項目]])&gt;0, "Y", "")</f>
        <v>Y</v>
      </c>
      <c r="M1443">
        <f>IF(ZSOHSD058[[#This Row],[銷售訂單]]="", "", --ZSOHSD058[[#This Row],[銷售訂單]])</f>
        <v>6084893</v>
      </c>
      <c r="N1443" s="16">
        <f>IF(ZSOHSD058[[#This Row],[落胚數]]="","",IF(ISNUMBER(ZSOHSD058[[#This Row],[落胚數]]+0), ZSOHSD058[[#This Row],[落胚數]]+0, 0))</f>
        <v>15981.6</v>
      </c>
    </row>
    <row r="1444" spans="1:14">
      <c r="A1444" s="17" t="s">
        <v>3241</v>
      </c>
      <c r="B1444" s="17" t="s">
        <v>5247</v>
      </c>
      <c r="C1444" s="17" t="s">
        <v>2210</v>
      </c>
      <c r="D1444" s="17" t="s">
        <v>2211</v>
      </c>
      <c r="E1444" s="25">
        <v>6232.8</v>
      </c>
      <c r="F1444" s="25">
        <v>6925.4</v>
      </c>
      <c r="G1444" s="18">
        <v>46113</v>
      </c>
      <c r="H1444" s="17" t="s">
        <v>5248</v>
      </c>
      <c r="I1444" s="17" t="s">
        <v>20</v>
      </c>
      <c r="J1444" s="17" t="s">
        <v>2212</v>
      </c>
      <c r="K1444" s="17" t="s">
        <v>2501</v>
      </c>
      <c r="L1444" t="str">
        <f>IF(COUNTIFS(ZSOHPP055[订单号数值], ZSOHSD058[[#This Row],[订单号数值]], ZSOHPP055[行項目], ZSOHSD058[[#This Row],[行項目]])&gt;0, "Y", "")</f>
        <v>Y</v>
      </c>
      <c r="M1444">
        <f>IF(ZSOHSD058[[#This Row],[銷售訂單]]="", "", --ZSOHSD058[[#This Row],[銷售訂單]])</f>
        <v>6084894</v>
      </c>
      <c r="N1444" s="16">
        <f>IF(ZSOHSD058[[#This Row],[落胚數]]="","",IF(ISNUMBER(ZSOHSD058[[#This Row],[落胚數]]+0), ZSOHSD058[[#This Row],[落胚數]]+0, 0))</f>
        <v>6925.4</v>
      </c>
    </row>
    <row r="1445" spans="1:14">
      <c r="A1445" s="17" t="s">
        <v>2649</v>
      </c>
      <c r="B1445" s="17" t="s">
        <v>5249</v>
      </c>
      <c r="C1445" s="17" t="s">
        <v>2210</v>
      </c>
      <c r="D1445" s="17" t="s">
        <v>2211</v>
      </c>
      <c r="E1445" s="25">
        <v>7650.1</v>
      </c>
      <c r="F1445" s="25">
        <v>8500.2000000000007</v>
      </c>
      <c r="G1445" s="18">
        <v>46113</v>
      </c>
      <c r="H1445" s="17" t="s">
        <v>5246</v>
      </c>
      <c r="I1445" s="17" t="s">
        <v>20</v>
      </c>
      <c r="J1445" s="17" t="s">
        <v>2212</v>
      </c>
      <c r="K1445" s="17" t="s">
        <v>2501</v>
      </c>
      <c r="L1445" t="str">
        <f>IF(COUNTIFS(ZSOHPP055[订单号数值], ZSOHSD058[[#This Row],[订单号数值]], ZSOHPP055[行項目], ZSOHSD058[[#This Row],[行項目]])&gt;0, "Y", "")</f>
        <v/>
      </c>
      <c r="M1445">
        <f>IF(ZSOHSD058[[#This Row],[銷售訂單]]="", "", --ZSOHSD058[[#This Row],[銷售訂單]])</f>
        <v>6084899</v>
      </c>
      <c r="N1445" s="16">
        <f>IF(ZSOHSD058[[#This Row],[落胚數]]="","",IF(ISNUMBER(ZSOHSD058[[#This Row],[落胚數]]+0), ZSOHSD058[[#This Row],[落胚數]]+0, 0))</f>
        <v>8500.2000000000007</v>
      </c>
    </row>
    <row r="1446" spans="1:14">
      <c r="A1446" s="17" t="s">
        <v>2225</v>
      </c>
      <c r="B1446" s="17" t="s">
        <v>5250</v>
      </c>
      <c r="C1446" s="17" t="s">
        <v>2210</v>
      </c>
      <c r="D1446" s="17" t="s">
        <v>2211</v>
      </c>
      <c r="E1446" s="25">
        <v>500</v>
      </c>
      <c r="F1446" s="25">
        <v>555.6</v>
      </c>
      <c r="G1446" s="18">
        <v>46113</v>
      </c>
      <c r="H1446" s="17" t="s">
        <v>5251</v>
      </c>
      <c r="I1446" s="17" t="s">
        <v>22</v>
      </c>
      <c r="J1446" s="17" t="s">
        <v>2212</v>
      </c>
      <c r="K1446" s="17" t="s">
        <v>2501</v>
      </c>
      <c r="L1446" t="str">
        <f>IF(COUNTIFS(ZSOHPP055[订单号数值], ZSOHSD058[[#This Row],[订单号数值]], ZSOHPP055[行項目], ZSOHSD058[[#This Row],[行項目]])&gt;0, "Y", "")</f>
        <v>Y</v>
      </c>
      <c r="M1446">
        <f>IF(ZSOHSD058[[#This Row],[銷售訂單]]="", "", --ZSOHSD058[[#This Row],[銷售訂單]])</f>
        <v>6084903</v>
      </c>
      <c r="N1446" s="16">
        <f>IF(ZSOHSD058[[#This Row],[落胚數]]="","",IF(ISNUMBER(ZSOHSD058[[#This Row],[落胚數]]+0), ZSOHSD058[[#This Row],[落胚數]]+0, 0))</f>
        <v>555.6</v>
      </c>
    </row>
    <row r="1447" spans="1:14">
      <c r="A1447" s="17" t="s">
        <v>2225</v>
      </c>
      <c r="B1447" s="17" t="s">
        <v>5250</v>
      </c>
      <c r="C1447" s="17" t="s">
        <v>2215</v>
      </c>
      <c r="D1447" s="17" t="s">
        <v>2211</v>
      </c>
      <c r="E1447" s="25">
        <v>500</v>
      </c>
      <c r="F1447" s="25">
        <v>555.6</v>
      </c>
      <c r="G1447" s="18">
        <v>46113</v>
      </c>
      <c r="H1447" s="17" t="s">
        <v>5251</v>
      </c>
      <c r="I1447" s="17" t="s">
        <v>22</v>
      </c>
      <c r="J1447" s="17" t="s">
        <v>2212</v>
      </c>
      <c r="K1447" s="17" t="s">
        <v>2501</v>
      </c>
      <c r="L1447" t="str">
        <f>IF(COUNTIFS(ZSOHPP055[订单号数值], ZSOHSD058[[#This Row],[订单号数值]], ZSOHPP055[行項目], ZSOHSD058[[#This Row],[行項目]])&gt;0, "Y", "")</f>
        <v>Y</v>
      </c>
      <c r="M1447">
        <f>IF(ZSOHSD058[[#This Row],[銷售訂單]]="", "", --ZSOHSD058[[#This Row],[銷售訂單]])</f>
        <v>6084903</v>
      </c>
      <c r="N1447" s="16">
        <f>IF(ZSOHSD058[[#This Row],[落胚數]]="","",IF(ISNUMBER(ZSOHSD058[[#This Row],[落胚數]]+0), ZSOHSD058[[#This Row],[落胚數]]+0, 0))</f>
        <v>555.6</v>
      </c>
    </row>
    <row r="1448" spans="1:14">
      <c r="A1448" s="17" t="s">
        <v>2214</v>
      </c>
      <c r="B1448" s="17" t="s">
        <v>5252</v>
      </c>
      <c r="C1448" s="17" t="s">
        <v>2210</v>
      </c>
      <c r="D1448" s="17" t="s">
        <v>2211</v>
      </c>
      <c r="E1448" s="25">
        <v>13447.8</v>
      </c>
      <c r="F1448" s="25">
        <v>14942.1</v>
      </c>
      <c r="G1448" s="18">
        <v>46113</v>
      </c>
      <c r="H1448" s="17" t="s">
        <v>5101</v>
      </c>
      <c r="I1448" s="17" t="s">
        <v>21</v>
      </c>
      <c r="J1448" s="17" t="s">
        <v>2212</v>
      </c>
      <c r="K1448" s="17" t="s">
        <v>2501</v>
      </c>
      <c r="L1448" t="str">
        <f>IF(COUNTIFS(ZSOHPP055[订单号数值], ZSOHSD058[[#This Row],[订单号数值]], ZSOHPP055[行項目], ZSOHSD058[[#This Row],[行項目]])&gt;0, "Y", "")</f>
        <v/>
      </c>
      <c r="M1448">
        <f>IF(ZSOHSD058[[#This Row],[銷售訂單]]="", "", --ZSOHSD058[[#This Row],[銷售訂單]])</f>
        <v>6084907</v>
      </c>
      <c r="N1448" s="16">
        <f>IF(ZSOHSD058[[#This Row],[落胚數]]="","",IF(ISNUMBER(ZSOHSD058[[#This Row],[落胚數]]+0), ZSOHSD058[[#This Row],[落胚數]]+0, 0))</f>
        <v>14942.1</v>
      </c>
    </row>
    <row r="1449" spans="1:14">
      <c r="A1449" s="17" t="s">
        <v>2218</v>
      </c>
      <c r="B1449" s="17" t="s">
        <v>5252</v>
      </c>
      <c r="C1449" s="17" t="s">
        <v>2215</v>
      </c>
      <c r="D1449" s="17" t="s">
        <v>2211</v>
      </c>
      <c r="E1449" s="25">
        <v>13447.8</v>
      </c>
      <c r="F1449" s="25">
        <v>14942.1</v>
      </c>
      <c r="G1449" s="18">
        <v>46113</v>
      </c>
      <c r="H1449" s="17" t="s">
        <v>5101</v>
      </c>
      <c r="I1449" s="17" t="s">
        <v>21</v>
      </c>
      <c r="J1449" s="17" t="s">
        <v>2212</v>
      </c>
      <c r="K1449" s="17" t="s">
        <v>2501</v>
      </c>
      <c r="L1449" t="str">
        <f>IF(COUNTIFS(ZSOHPP055[订单号数值], ZSOHSD058[[#This Row],[订单号数值]], ZSOHPP055[行項目], ZSOHSD058[[#This Row],[行項目]])&gt;0, "Y", "")</f>
        <v/>
      </c>
      <c r="M1449">
        <f>IF(ZSOHSD058[[#This Row],[銷售訂單]]="", "", --ZSOHSD058[[#This Row],[銷售訂單]])</f>
        <v>6084907</v>
      </c>
      <c r="N1449" s="16">
        <f>IF(ZSOHSD058[[#This Row],[落胚數]]="","",IF(ISNUMBER(ZSOHSD058[[#This Row],[落胚數]]+0), ZSOHSD058[[#This Row],[落胚數]]+0, 0))</f>
        <v>14942.1</v>
      </c>
    </row>
    <row r="1450" spans="1:14">
      <c r="A1450" s="17" t="s">
        <v>3244</v>
      </c>
      <c r="B1450" s="17" t="s">
        <v>5253</v>
      </c>
      <c r="C1450" s="17" t="s">
        <v>2210</v>
      </c>
      <c r="D1450" s="17" t="s">
        <v>2211</v>
      </c>
      <c r="E1450" s="25">
        <v>79907.899999999994</v>
      </c>
      <c r="F1450" s="25">
        <v>88786.6</v>
      </c>
      <c r="G1450" s="18">
        <v>46114</v>
      </c>
      <c r="H1450" s="17" t="s">
        <v>5254</v>
      </c>
      <c r="I1450" s="17" t="s">
        <v>20</v>
      </c>
      <c r="J1450" s="17" t="s">
        <v>2212</v>
      </c>
      <c r="K1450" s="17" t="s">
        <v>2501</v>
      </c>
      <c r="L1450" t="str">
        <f>IF(COUNTIFS(ZSOHPP055[订单号数值], ZSOHSD058[[#This Row],[订单号数值]], ZSOHPP055[行項目], ZSOHSD058[[#This Row],[行項目]])&gt;0, "Y", "")</f>
        <v>Y</v>
      </c>
      <c r="M1450">
        <f>IF(ZSOHSD058[[#This Row],[銷售訂單]]="", "", --ZSOHSD058[[#This Row],[銷售訂單]])</f>
        <v>6084927</v>
      </c>
      <c r="N1450" s="16">
        <f>IF(ZSOHSD058[[#This Row],[落胚數]]="","",IF(ISNUMBER(ZSOHSD058[[#This Row],[落胚數]]+0), ZSOHSD058[[#This Row],[落胚數]]+0, 0))</f>
        <v>88786.6</v>
      </c>
    </row>
    <row r="1451" spans="1:14">
      <c r="A1451" s="17" t="s">
        <v>2225</v>
      </c>
      <c r="B1451" s="17" t="s">
        <v>5255</v>
      </c>
      <c r="C1451" s="17" t="s">
        <v>2210</v>
      </c>
      <c r="D1451" s="17" t="s">
        <v>2211</v>
      </c>
      <c r="E1451" s="25">
        <v>1000</v>
      </c>
      <c r="F1451" s="25">
        <v>1111.0999999999999</v>
      </c>
      <c r="G1451" s="18">
        <v>46114</v>
      </c>
      <c r="H1451" s="17" t="s">
        <v>5256</v>
      </c>
      <c r="I1451" s="17" t="s">
        <v>22</v>
      </c>
      <c r="J1451" s="17" t="s">
        <v>2212</v>
      </c>
      <c r="K1451" s="17" t="s">
        <v>2501</v>
      </c>
      <c r="L1451" t="str">
        <f>IF(COUNTIFS(ZSOHPP055[订单号数值], ZSOHSD058[[#This Row],[订单号数值]], ZSOHPP055[行項目], ZSOHSD058[[#This Row],[行項目]])&gt;0, "Y", "")</f>
        <v>Y</v>
      </c>
      <c r="M1451">
        <f>IF(ZSOHSD058[[#This Row],[銷售訂單]]="", "", --ZSOHSD058[[#This Row],[銷售訂單]])</f>
        <v>6084941</v>
      </c>
      <c r="N1451" s="16">
        <f>IF(ZSOHSD058[[#This Row],[落胚數]]="","",IF(ISNUMBER(ZSOHSD058[[#This Row],[落胚數]]+0), ZSOHSD058[[#This Row],[落胚數]]+0, 0))</f>
        <v>1111.0999999999999</v>
      </c>
    </row>
    <row r="1452" spans="1:14">
      <c r="A1452" s="17" t="s">
        <v>3078</v>
      </c>
      <c r="B1452" s="17" t="s">
        <v>5257</v>
      </c>
      <c r="C1452" s="17" t="s">
        <v>2210</v>
      </c>
      <c r="D1452" s="17" t="s">
        <v>2211</v>
      </c>
      <c r="E1452" s="25">
        <v>25570.5</v>
      </c>
      <c r="F1452" s="25">
        <v>28411.7</v>
      </c>
      <c r="G1452" s="18">
        <v>46115</v>
      </c>
      <c r="H1452" s="17" t="s">
        <v>5189</v>
      </c>
      <c r="I1452" s="17" t="s">
        <v>20</v>
      </c>
      <c r="J1452" s="17" t="s">
        <v>2212</v>
      </c>
      <c r="K1452" s="17" t="s">
        <v>2501</v>
      </c>
      <c r="L1452" t="str">
        <f>IF(COUNTIFS(ZSOHPP055[订单号数值], ZSOHSD058[[#This Row],[订单号数值]], ZSOHPP055[行項目], ZSOHSD058[[#This Row],[行項目]])&gt;0, "Y", "")</f>
        <v/>
      </c>
      <c r="M1452">
        <f>IF(ZSOHSD058[[#This Row],[銷售訂單]]="", "", --ZSOHSD058[[#This Row],[銷售訂單]])</f>
        <v>6084970</v>
      </c>
      <c r="N1452" s="16">
        <f>IF(ZSOHSD058[[#This Row],[落胚數]]="","",IF(ISNUMBER(ZSOHSD058[[#This Row],[落胚數]]+0), ZSOHSD058[[#This Row],[落胚數]]+0, 0))</f>
        <v>28411.7</v>
      </c>
    </row>
    <row r="1453" spans="1:14">
      <c r="A1453" s="17" t="s">
        <v>3089</v>
      </c>
      <c r="B1453" s="17" t="s">
        <v>5258</v>
      </c>
      <c r="C1453" s="17" t="s">
        <v>2210</v>
      </c>
      <c r="D1453" s="17" t="s">
        <v>2211</v>
      </c>
      <c r="E1453" s="25">
        <v>1432</v>
      </c>
      <c r="F1453" s="25">
        <v>1591.1</v>
      </c>
      <c r="G1453" s="18">
        <v>46115</v>
      </c>
      <c r="H1453" s="17" t="s">
        <v>5259</v>
      </c>
      <c r="I1453" s="17" t="s">
        <v>24</v>
      </c>
      <c r="J1453" s="17" t="s">
        <v>2212</v>
      </c>
      <c r="K1453" s="17" t="s">
        <v>2501</v>
      </c>
      <c r="L1453" t="str">
        <f>IF(COUNTIFS(ZSOHPP055[订单号数值], ZSOHSD058[[#This Row],[订单号数值]], ZSOHPP055[行項目], ZSOHSD058[[#This Row],[行項目]])&gt;0, "Y", "")</f>
        <v/>
      </c>
      <c r="M1453">
        <f>IF(ZSOHSD058[[#This Row],[銷售訂單]]="", "", --ZSOHSD058[[#This Row],[銷售訂單]])</f>
        <v>6084973</v>
      </c>
      <c r="N1453" s="16">
        <f>IF(ZSOHSD058[[#This Row],[落胚數]]="","",IF(ISNUMBER(ZSOHSD058[[#This Row],[落胚數]]+0), ZSOHSD058[[#This Row],[落胚數]]+0, 0))</f>
        <v>1591.1</v>
      </c>
    </row>
    <row r="1454" spans="1:14">
      <c r="A1454" s="17" t="s">
        <v>3246</v>
      </c>
      <c r="B1454" s="17" t="s">
        <v>5260</v>
      </c>
      <c r="C1454" s="17" t="s">
        <v>2210</v>
      </c>
      <c r="D1454" s="17" t="s">
        <v>2211</v>
      </c>
      <c r="E1454" s="25">
        <v>25</v>
      </c>
      <c r="F1454" s="25">
        <v>25</v>
      </c>
      <c r="G1454" s="18">
        <v>46119</v>
      </c>
      <c r="H1454" s="17" t="s">
        <v>5246</v>
      </c>
      <c r="I1454" s="17" t="s">
        <v>24</v>
      </c>
      <c r="J1454" s="17" t="s">
        <v>2212</v>
      </c>
      <c r="K1454" s="17" t="s">
        <v>2501</v>
      </c>
      <c r="L1454" t="str">
        <f>IF(COUNTIFS(ZSOHPP055[订单号数值], ZSOHSD058[[#This Row],[订单号数值]], ZSOHPP055[行項目], ZSOHSD058[[#This Row],[行項目]])&gt;0, "Y", "")</f>
        <v>Y</v>
      </c>
      <c r="M1454">
        <f>IF(ZSOHSD058[[#This Row],[銷售訂單]]="", "", --ZSOHSD058[[#This Row],[銷售訂單]])</f>
        <v>6085048</v>
      </c>
      <c r="N1454" s="16">
        <f>IF(ZSOHSD058[[#This Row],[落胚數]]="","",IF(ISNUMBER(ZSOHSD058[[#This Row],[落胚數]]+0), ZSOHSD058[[#This Row],[落胚數]]+0, 0))</f>
        <v>25</v>
      </c>
    </row>
    <row r="1455" spans="1:14">
      <c r="A1455" s="17" t="s">
        <v>2485</v>
      </c>
      <c r="B1455" s="17" t="s">
        <v>5261</v>
      </c>
      <c r="C1455" s="17" t="s">
        <v>2210</v>
      </c>
      <c r="D1455" s="17" t="s">
        <v>2211</v>
      </c>
      <c r="E1455" s="25">
        <v>2280</v>
      </c>
      <c r="F1455" s="25">
        <v>2282.3000000000002</v>
      </c>
      <c r="G1455" s="18">
        <v>46120</v>
      </c>
      <c r="H1455" s="17" t="s">
        <v>5262</v>
      </c>
      <c r="I1455" s="17" t="s">
        <v>22</v>
      </c>
      <c r="J1455" s="17" t="s">
        <v>2212</v>
      </c>
      <c r="K1455" s="17" t="s">
        <v>2501</v>
      </c>
      <c r="L1455" t="str">
        <f>IF(COUNTIFS(ZSOHPP055[订单号数值], ZSOHSD058[[#This Row],[订单号数值]], ZSOHPP055[行項目], ZSOHSD058[[#This Row],[行項目]])&gt;0, "Y", "")</f>
        <v>Y</v>
      </c>
      <c r="M1455">
        <f>IF(ZSOHSD058[[#This Row],[銷售訂單]]="", "", --ZSOHSD058[[#This Row],[銷售訂單]])</f>
        <v>6085070</v>
      </c>
      <c r="N1455" s="16">
        <f>IF(ZSOHSD058[[#This Row],[落胚數]]="","",IF(ISNUMBER(ZSOHSD058[[#This Row],[落胚數]]+0), ZSOHSD058[[#This Row],[落胚數]]+0, 0))</f>
        <v>2282.3000000000002</v>
      </c>
    </row>
    <row r="1456" spans="1:14">
      <c r="A1456" s="17" t="s">
        <v>3172</v>
      </c>
      <c r="B1456" s="17" t="s">
        <v>5263</v>
      </c>
      <c r="C1456" s="17" t="s">
        <v>2210</v>
      </c>
      <c r="D1456" s="17" t="s">
        <v>2211</v>
      </c>
      <c r="E1456" s="25">
        <v>2371.4</v>
      </c>
      <c r="F1456" s="25">
        <v>2634.9</v>
      </c>
      <c r="G1456" s="18">
        <v>46121</v>
      </c>
      <c r="H1456" s="17" t="s">
        <v>5264</v>
      </c>
      <c r="I1456" s="17" t="s">
        <v>20</v>
      </c>
      <c r="J1456" s="17" t="s">
        <v>2212</v>
      </c>
      <c r="K1456" s="17" t="s">
        <v>2501</v>
      </c>
      <c r="L1456" t="str">
        <f>IF(COUNTIFS(ZSOHPP055[订单号数值], ZSOHSD058[[#This Row],[订单号数值]], ZSOHPP055[行項目], ZSOHSD058[[#This Row],[行項目]])&gt;0, "Y", "")</f>
        <v>Y</v>
      </c>
      <c r="M1456">
        <f>IF(ZSOHSD058[[#This Row],[銷售訂單]]="", "", --ZSOHSD058[[#This Row],[銷售訂單]])</f>
        <v>6085080</v>
      </c>
      <c r="N1456" s="16">
        <f>IF(ZSOHSD058[[#This Row],[落胚數]]="","",IF(ISNUMBER(ZSOHSD058[[#This Row],[落胚數]]+0), ZSOHSD058[[#This Row],[落胚數]]+0, 0))</f>
        <v>2634.9</v>
      </c>
    </row>
    <row r="1457" spans="1:14">
      <c r="A1457" s="17" t="s">
        <v>3099</v>
      </c>
      <c r="B1457" s="17" t="s">
        <v>5265</v>
      </c>
      <c r="C1457" s="17" t="s">
        <v>2210</v>
      </c>
      <c r="D1457" s="17" t="s">
        <v>2211</v>
      </c>
      <c r="E1457" s="25">
        <v>16517.599999999999</v>
      </c>
      <c r="F1457" s="25">
        <v>18985.7</v>
      </c>
      <c r="G1457" s="18">
        <v>46123</v>
      </c>
      <c r="H1457" s="17" t="s">
        <v>5266</v>
      </c>
      <c r="I1457" s="17" t="s">
        <v>24</v>
      </c>
      <c r="J1457" s="17" t="s">
        <v>2212</v>
      </c>
      <c r="K1457" s="17" t="s">
        <v>2501</v>
      </c>
      <c r="L1457" t="str">
        <f>IF(COUNTIFS(ZSOHPP055[订单号数值], ZSOHSD058[[#This Row],[订单号数值]], ZSOHPP055[行項目], ZSOHSD058[[#This Row],[行項目]])&gt;0, "Y", "")</f>
        <v>Y</v>
      </c>
      <c r="M1457">
        <f>IF(ZSOHSD058[[#This Row],[銷售訂單]]="", "", --ZSOHSD058[[#This Row],[銷售訂單]])</f>
        <v>6085187</v>
      </c>
      <c r="N1457" s="16">
        <f>IF(ZSOHSD058[[#This Row],[落胚數]]="","",IF(ISNUMBER(ZSOHSD058[[#This Row],[落胚數]]+0), ZSOHSD058[[#This Row],[落胚數]]+0, 0))</f>
        <v>18985.7</v>
      </c>
    </row>
    <row r="1458" spans="1:14">
      <c r="A1458" s="17" t="s">
        <v>2337</v>
      </c>
      <c r="B1458" s="17" t="s">
        <v>5265</v>
      </c>
      <c r="C1458" s="17" t="s">
        <v>2215</v>
      </c>
      <c r="D1458" s="17" t="s">
        <v>2211</v>
      </c>
      <c r="E1458" s="25">
        <v>2889.4</v>
      </c>
      <c r="F1458" s="25">
        <v>3321.1</v>
      </c>
      <c r="G1458" s="18">
        <v>46123</v>
      </c>
      <c r="H1458" s="17" t="s">
        <v>5266</v>
      </c>
      <c r="I1458" s="17" t="s">
        <v>24</v>
      </c>
      <c r="J1458" s="17" t="s">
        <v>2212</v>
      </c>
      <c r="K1458" s="17" t="s">
        <v>2501</v>
      </c>
      <c r="L1458" t="str">
        <f>IF(COUNTIFS(ZSOHPP055[订单号数值], ZSOHSD058[[#This Row],[订单号数值]], ZSOHPP055[行項目], ZSOHSD058[[#This Row],[行項目]])&gt;0, "Y", "")</f>
        <v/>
      </c>
      <c r="M1458">
        <f>IF(ZSOHSD058[[#This Row],[銷售訂單]]="", "", --ZSOHSD058[[#This Row],[銷售訂單]])</f>
        <v>6085187</v>
      </c>
      <c r="N1458" s="16">
        <f>IF(ZSOHSD058[[#This Row],[落胚數]]="","",IF(ISNUMBER(ZSOHSD058[[#This Row],[落胚數]]+0), ZSOHSD058[[#This Row],[落胚數]]+0, 0))</f>
        <v>3321.1</v>
      </c>
    </row>
    <row r="1459" spans="1:14">
      <c r="A1459" s="17" t="s">
        <v>2373</v>
      </c>
      <c r="B1459" s="17" t="s">
        <v>5265</v>
      </c>
      <c r="C1459" s="17" t="s">
        <v>2216</v>
      </c>
      <c r="D1459" s="17" t="s">
        <v>2211</v>
      </c>
      <c r="E1459" s="25">
        <v>77.099999999999994</v>
      </c>
      <c r="F1459" s="25">
        <v>102.8</v>
      </c>
      <c r="G1459" s="18">
        <v>46123</v>
      </c>
      <c r="H1459" s="17" t="s">
        <v>5266</v>
      </c>
      <c r="I1459" s="17" t="s">
        <v>24</v>
      </c>
      <c r="J1459" s="17" t="s">
        <v>2212</v>
      </c>
      <c r="K1459" s="17" t="s">
        <v>2501</v>
      </c>
      <c r="L1459" t="str">
        <f>IF(COUNTIFS(ZSOHPP055[订单号数值], ZSOHSD058[[#This Row],[订单号数值]], ZSOHPP055[行項目], ZSOHSD058[[#This Row],[行項目]])&gt;0, "Y", "")</f>
        <v/>
      </c>
      <c r="M1459">
        <f>IF(ZSOHSD058[[#This Row],[銷售訂單]]="", "", --ZSOHSD058[[#This Row],[銷售訂單]])</f>
        <v>6085187</v>
      </c>
      <c r="N1459" s="16">
        <f>IF(ZSOHSD058[[#This Row],[落胚數]]="","",IF(ISNUMBER(ZSOHSD058[[#This Row],[落胚數]]+0), ZSOHSD058[[#This Row],[落胚數]]+0, 0))</f>
        <v>102.8</v>
      </c>
    </row>
    <row r="1460" spans="1:14">
      <c r="A1460" s="17" t="s">
        <v>3159</v>
      </c>
      <c r="B1460" s="17" t="s">
        <v>5267</v>
      </c>
      <c r="C1460" s="17" t="s">
        <v>2210</v>
      </c>
      <c r="D1460" s="17" t="s">
        <v>2211</v>
      </c>
      <c r="E1460" s="25">
        <v>209.4</v>
      </c>
      <c r="F1460" s="25">
        <v>246.3</v>
      </c>
      <c r="G1460" s="18">
        <v>46123</v>
      </c>
      <c r="H1460" s="17" t="s">
        <v>5268</v>
      </c>
      <c r="I1460" s="17" t="s">
        <v>24</v>
      </c>
      <c r="J1460" s="17" t="s">
        <v>2212</v>
      </c>
      <c r="K1460" s="17" t="s">
        <v>4167</v>
      </c>
      <c r="L1460" t="str">
        <f>IF(COUNTIFS(ZSOHPP055[订单号数值], ZSOHSD058[[#This Row],[订单号数值]], ZSOHPP055[行項目], ZSOHSD058[[#This Row],[行項目]])&gt;0, "Y", "")</f>
        <v/>
      </c>
      <c r="M1460">
        <f>IF(ZSOHSD058[[#This Row],[銷售訂單]]="", "", --ZSOHSD058[[#This Row],[銷售訂單]])</f>
        <v>6085189</v>
      </c>
      <c r="N1460" s="16">
        <f>IF(ZSOHSD058[[#This Row],[落胚數]]="","",IF(ISNUMBER(ZSOHSD058[[#This Row],[落胚數]]+0), ZSOHSD058[[#This Row],[落胚數]]+0, 0))</f>
        <v>246.3</v>
      </c>
    </row>
    <row r="1461" spans="1:14">
      <c r="A1461" s="17" t="s">
        <v>3147</v>
      </c>
      <c r="B1461" s="17" t="s">
        <v>5267</v>
      </c>
      <c r="C1461" s="17" t="s">
        <v>2215</v>
      </c>
      <c r="D1461" s="17" t="s">
        <v>2211</v>
      </c>
      <c r="E1461" s="25">
        <v>5913.1</v>
      </c>
      <c r="F1461" s="25">
        <v>7211.2</v>
      </c>
      <c r="G1461" s="18">
        <v>46123</v>
      </c>
      <c r="H1461" s="17" t="s">
        <v>5268</v>
      </c>
      <c r="I1461" s="17" t="s">
        <v>24</v>
      </c>
      <c r="J1461" s="17" t="s">
        <v>2212</v>
      </c>
      <c r="K1461" s="17" t="s">
        <v>2501</v>
      </c>
      <c r="L1461" t="str">
        <f>IF(COUNTIFS(ZSOHPP055[订单号数值], ZSOHSD058[[#This Row],[订单号数值]], ZSOHPP055[行項目], ZSOHSD058[[#This Row],[行項目]])&gt;0, "Y", "")</f>
        <v>Y</v>
      </c>
      <c r="M1461">
        <f>IF(ZSOHSD058[[#This Row],[銷售訂單]]="", "", --ZSOHSD058[[#This Row],[銷售訂單]])</f>
        <v>6085189</v>
      </c>
      <c r="N1461" s="16">
        <f>IF(ZSOHSD058[[#This Row],[落胚數]]="","",IF(ISNUMBER(ZSOHSD058[[#This Row],[落胚數]]+0), ZSOHSD058[[#This Row],[落胚數]]+0, 0))</f>
        <v>7211.2</v>
      </c>
    </row>
    <row r="1462" spans="1:14">
      <c r="A1462" s="17" t="s">
        <v>3147</v>
      </c>
      <c r="B1462" s="17" t="s">
        <v>5267</v>
      </c>
      <c r="C1462" s="17" t="s">
        <v>2216</v>
      </c>
      <c r="D1462" s="17" t="s">
        <v>2211</v>
      </c>
      <c r="E1462" s="25">
        <v>2219.8000000000002</v>
      </c>
      <c r="F1462" s="25">
        <v>2707.1</v>
      </c>
      <c r="G1462" s="18">
        <v>46129</v>
      </c>
      <c r="H1462" s="17" t="s">
        <v>5268</v>
      </c>
      <c r="I1462" s="17" t="s">
        <v>24</v>
      </c>
      <c r="J1462" s="17" t="s">
        <v>2212</v>
      </c>
      <c r="K1462" s="17" t="s">
        <v>2501</v>
      </c>
      <c r="L1462" t="str">
        <f>IF(COUNTIFS(ZSOHPP055[订单号数值], ZSOHSD058[[#This Row],[订单号数值]], ZSOHPP055[行項目], ZSOHSD058[[#This Row],[行項目]])&gt;0, "Y", "")</f>
        <v>Y</v>
      </c>
      <c r="M1462">
        <f>IF(ZSOHSD058[[#This Row],[銷售訂單]]="", "", --ZSOHSD058[[#This Row],[銷售訂單]])</f>
        <v>6085189</v>
      </c>
      <c r="N1462" s="16">
        <f>IF(ZSOHSD058[[#This Row],[落胚數]]="","",IF(ISNUMBER(ZSOHSD058[[#This Row],[落胚數]]+0), ZSOHSD058[[#This Row],[落胚數]]+0, 0))</f>
        <v>2707.1</v>
      </c>
    </row>
    <row r="1463" spans="1:14">
      <c r="A1463" s="17" t="s">
        <v>2378</v>
      </c>
      <c r="B1463" s="17" t="s">
        <v>5269</v>
      </c>
      <c r="C1463" s="17" t="s">
        <v>2210</v>
      </c>
      <c r="D1463" s="17" t="s">
        <v>2211</v>
      </c>
      <c r="E1463" s="25">
        <v>1000</v>
      </c>
      <c r="F1463" s="25">
        <v>1176.5</v>
      </c>
      <c r="G1463" s="18">
        <v>46125</v>
      </c>
      <c r="H1463" s="17" t="s">
        <v>5268</v>
      </c>
      <c r="I1463" s="17" t="s">
        <v>24</v>
      </c>
      <c r="J1463" s="17" t="s">
        <v>2212</v>
      </c>
      <c r="K1463" s="17" t="s">
        <v>2501</v>
      </c>
      <c r="L1463" t="str">
        <f>IF(COUNTIFS(ZSOHPP055[订单号数值], ZSOHSD058[[#This Row],[订单号数值]], ZSOHPP055[行項目], ZSOHSD058[[#This Row],[行項目]])&gt;0, "Y", "")</f>
        <v>Y</v>
      </c>
      <c r="M1463">
        <f>IF(ZSOHSD058[[#This Row],[銷售訂單]]="", "", --ZSOHSD058[[#This Row],[銷售訂單]])</f>
        <v>6085201</v>
      </c>
      <c r="N1463" s="16">
        <f>IF(ZSOHSD058[[#This Row],[落胚數]]="","",IF(ISNUMBER(ZSOHSD058[[#This Row],[落胚數]]+0), ZSOHSD058[[#This Row],[落胚數]]+0, 0))</f>
        <v>1176.5</v>
      </c>
    </row>
    <row r="1464" spans="1:14">
      <c r="A1464" s="17" t="s">
        <v>2250</v>
      </c>
      <c r="B1464" s="17" t="s">
        <v>5270</v>
      </c>
      <c r="C1464" s="17" t="s">
        <v>2210</v>
      </c>
      <c r="D1464" s="17" t="s">
        <v>2211</v>
      </c>
      <c r="E1464" s="25">
        <v>10000</v>
      </c>
      <c r="F1464" s="25">
        <v>11494.3</v>
      </c>
      <c r="G1464" s="18">
        <v>46125</v>
      </c>
      <c r="H1464" s="17" t="s">
        <v>5268</v>
      </c>
      <c r="I1464" s="17" t="s">
        <v>23</v>
      </c>
      <c r="J1464" s="17" t="s">
        <v>2212</v>
      </c>
      <c r="K1464" s="17" t="s">
        <v>2501</v>
      </c>
      <c r="L1464" t="str">
        <f>IF(COUNTIFS(ZSOHPP055[订单号数值], ZSOHSD058[[#This Row],[订单号数值]], ZSOHPP055[行項目], ZSOHSD058[[#This Row],[行項目]])&gt;0, "Y", "")</f>
        <v>Y</v>
      </c>
      <c r="M1464">
        <f>IF(ZSOHSD058[[#This Row],[銷售訂單]]="", "", --ZSOHSD058[[#This Row],[銷售訂單]])</f>
        <v>6085208</v>
      </c>
      <c r="N1464" s="16">
        <f>IF(ZSOHSD058[[#This Row],[落胚數]]="","",IF(ISNUMBER(ZSOHSD058[[#This Row],[落胚數]]+0), ZSOHSD058[[#This Row],[落胚數]]+0, 0))</f>
        <v>11494.3</v>
      </c>
    </row>
    <row r="1465" spans="1:14">
      <c r="A1465" s="17" t="s">
        <v>3089</v>
      </c>
      <c r="B1465" s="17" t="s">
        <v>5271</v>
      </c>
      <c r="C1465" s="17" t="s">
        <v>2210</v>
      </c>
      <c r="D1465" s="17" t="s">
        <v>2211</v>
      </c>
      <c r="E1465" s="25">
        <v>1365.1</v>
      </c>
      <c r="F1465" s="25">
        <v>1516.7</v>
      </c>
      <c r="G1465" s="18">
        <v>46126</v>
      </c>
      <c r="H1465" s="17" t="s">
        <v>5272</v>
      </c>
      <c r="I1465" s="17" t="s">
        <v>24</v>
      </c>
      <c r="J1465" s="17" t="s">
        <v>2212</v>
      </c>
      <c r="K1465" s="17" t="s">
        <v>2501</v>
      </c>
      <c r="L1465" t="str">
        <f>IF(COUNTIFS(ZSOHPP055[订单号数值], ZSOHSD058[[#This Row],[订单号数值]], ZSOHPP055[行項目], ZSOHSD058[[#This Row],[行項目]])&gt;0, "Y", "")</f>
        <v/>
      </c>
      <c r="M1465">
        <f>IF(ZSOHSD058[[#This Row],[銷售訂單]]="", "", --ZSOHSD058[[#This Row],[銷售訂單]])</f>
        <v>6085270</v>
      </c>
      <c r="N1465" s="16">
        <f>IF(ZSOHSD058[[#This Row],[落胚數]]="","",IF(ISNUMBER(ZSOHSD058[[#This Row],[落胚數]]+0), ZSOHSD058[[#This Row],[落胚數]]+0, 0))</f>
        <v>1516.7</v>
      </c>
    </row>
    <row r="1466" spans="1:14">
      <c r="A1466" s="17" t="s">
        <v>3159</v>
      </c>
      <c r="B1466" s="17" t="s">
        <v>5273</v>
      </c>
      <c r="C1466" s="17" t="s">
        <v>2210</v>
      </c>
      <c r="D1466" s="17" t="s">
        <v>2211</v>
      </c>
      <c r="E1466" s="25">
        <v>803.1</v>
      </c>
      <c r="F1466" s="25">
        <v>944.9</v>
      </c>
      <c r="G1466" s="18">
        <v>46127</v>
      </c>
      <c r="H1466" s="17" t="s">
        <v>5274</v>
      </c>
      <c r="I1466" s="17" t="s">
        <v>24</v>
      </c>
      <c r="J1466" s="17" t="s">
        <v>2212</v>
      </c>
      <c r="K1466" s="17" t="s">
        <v>2501</v>
      </c>
      <c r="L1466" t="str">
        <f>IF(COUNTIFS(ZSOHPP055[订单号数值], ZSOHSD058[[#This Row],[订单号数值]], ZSOHPP055[行項目], ZSOHSD058[[#This Row],[行項目]])&gt;0, "Y", "")</f>
        <v/>
      </c>
      <c r="M1466">
        <f>IF(ZSOHSD058[[#This Row],[銷售訂單]]="", "", --ZSOHSD058[[#This Row],[銷售訂單]])</f>
        <v>6085290</v>
      </c>
      <c r="N1466" s="16">
        <f>IF(ZSOHSD058[[#This Row],[落胚數]]="","",IF(ISNUMBER(ZSOHSD058[[#This Row],[落胚數]]+0), ZSOHSD058[[#This Row],[落胚數]]+0, 0))</f>
        <v>944.9</v>
      </c>
    </row>
    <row r="1467" spans="1:14">
      <c r="A1467" s="17" t="s">
        <v>3147</v>
      </c>
      <c r="B1467" s="17" t="s">
        <v>5273</v>
      </c>
      <c r="C1467" s="17" t="s">
        <v>2215</v>
      </c>
      <c r="D1467" s="17" t="s">
        <v>2211</v>
      </c>
      <c r="E1467" s="25">
        <v>1462.9</v>
      </c>
      <c r="F1467" s="25">
        <v>1828.6</v>
      </c>
      <c r="G1467" s="18">
        <v>46127</v>
      </c>
      <c r="H1467" s="17" t="s">
        <v>5275</v>
      </c>
      <c r="I1467" s="17" t="s">
        <v>24</v>
      </c>
      <c r="J1467" s="17" t="s">
        <v>2212</v>
      </c>
      <c r="K1467" s="17" t="s">
        <v>2501</v>
      </c>
      <c r="L1467" t="str">
        <f>IF(COUNTIFS(ZSOHPP055[订单号数值], ZSOHSD058[[#This Row],[订单号数值]], ZSOHPP055[行項目], ZSOHSD058[[#This Row],[行項目]])&gt;0, "Y", "")</f>
        <v>Y</v>
      </c>
      <c r="M1467">
        <f>IF(ZSOHSD058[[#This Row],[銷售訂單]]="", "", --ZSOHSD058[[#This Row],[銷售訂單]])</f>
        <v>6085290</v>
      </c>
      <c r="N1467" s="16">
        <f>IF(ZSOHSD058[[#This Row],[落胚數]]="","",IF(ISNUMBER(ZSOHSD058[[#This Row],[落胚數]]+0), ZSOHSD058[[#This Row],[落胚數]]+0, 0))</f>
        <v>1828.6</v>
      </c>
    </row>
    <row r="1468" spans="1:14">
      <c r="A1468" s="17" t="s">
        <v>2724</v>
      </c>
      <c r="B1468" s="17" t="s">
        <v>5276</v>
      </c>
      <c r="C1468" s="17" t="s">
        <v>2210</v>
      </c>
      <c r="D1468" s="17" t="s">
        <v>2211</v>
      </c>
      <c r="E1468" s="25">
        <v>50</v>
      </c>
      <c r="F1468" s="25">
        <v>71.400000000000006</v>
      </c>
      <c r="G1468" s="18">
        <v>46132</v>
      </c>
      <c r="H1468" s="17" t="s">
        <v>5227</v>
      </c>
      <c r="I1468" s="17" t="s">
        <v>23</v>
      </c>
      <c r="J1468" s="17" t="s">
        <v>2212</v>
      </c>
      <c r="K1468" s="17" t="s">
        <v>2501</v>
      </c>
      <c r="L1468" t="str">
        <f>IF(COUNTIFS(ZSOHPP055[订单号数值], ZSOHSD058[[#This Row],[订单号数值]], ZSOHPP055[行項目], ZSOHSD058[[#This Row],[行項目]])&gt;0, "Y", "")</f>
        <v>Y</v>
      </c>
      <c r="M1468">
        <f>IF(ZSOHSD058[[#This Row],[銷售訂單]]="", "", --ZSOHSD058[[#This Row],[銷售訂單]])</f>
        <v>6085426</v>
      </c>
      <c r="N1468" s="16">
        <f>IF(ZSOHSD058[[#This Row],[落胚數]]="","",IF(ISNUMBER(ZSOHSD058[[#This Row],[落胚數]]+0), ZSOHSD058[[#This Row],[落胚數]]+0, 0))</f>
        <v>71.400000000000006</v>
      </c>
    </row>
    <row r="1469" spans="1:14">
      <c r="A1469" s="17" t="s">
        <v>2790</v>
      </c>
      <c r="B1469" s="17" t="s">
        <v>5277</v>
      </c>
      <c r="C1469" s="17" t="s">
        <v>2210</v>
      </c>
      <c r="D1469" s="17" t="s">
        <v>2211</v>
      </c>
      <c r="E1469" s="25">
        <v>52.9</v>
      </c>
      <c r="F1469" s="25">
        <v>62.3</v>
      </c>
      <c r="G1469" s="18">
        <v>46132</v>
      </c>
      <c r="H1469" s="17" t="s">
        <v>5278</v>
      </c>
      <c r="I1469" s="17" t="s">
        <v>22</v>
      </c>
      <c r="J1469" s="17" t="s">
        <v>2212</v>
      </c>
      <c r="K1469" s="17" t="s">
        <v>2501</v>
      </c>
      <c r="L1469" t="str">
        <f>IF(COUNTIFS(ZSOHPP055[订单号数值], ZSOHSD058[[#This Row],[订单号数值]], ZSOHPP055[行項目], ZSOHSD058[[#This Row],[行項目]])&gt;0, "Y", "")</f>
        <v/>
      </c>
      <c r="M1469">
        <f>IF(ZSOHSD058[[#This Row],[銷售訂單]]="", "", --ZSOHSD058[[#This Row],[銷售訂單]])</f>
        <v>6085439</v>
      </c>
      <c r="N1469" s="16">
        <f>IF(ZSOHSD058[[#This Row],[落胚數]]="","",IF(ISNUMBER(ZSOHSD058[[#This Row],[落胚數]]+0), ZSOHSD058[[#This Row],[落胚數]]+0, 0))</f>
        <v>62.3</v>
      </c>
    </row>
    <row r="1470" spans="1:14">
      <c r="A1470" s="17" t="s">
        <v>2612</v>
      </c>
      <c r="B1470" s="17" t="s">
        <v>5279</v>
      </c>
      <c r="C1470" s="17" t="s">
        <v>2210</v>
      </c>
      <c r="D1470" s="17" t="s">
        <v>2211</v>
      </c>
      <c r="E1470" s="25">
        <v>13788.2</v>
      </c>
      <c r="F1470" s="25">
        <v>15320.2</v>
      </c>
      <c r="G1470" s="18">
        <v>46134</v>
      </c>
      <c r="H1470" s="17" t="s">
        <v>5280</v>
      </c>
      <c r="I1470" s="17" t="s">
        <v>20</v>
      </c>
      <c r="J1470" s="17" t="s">
        <v>2212</v>
      </c>
      <c r="K1470" s="17" t="s">
        <v>2501</v>
      </c>
      <c r="L1470" t="str">
        <f>IF(COUNTIFS(ZSOHPP055[订单号数值], ZSOHSD058[[#This Row],[订单号数值]], ZSOHPP055[行項目], ZSOHSD058[[#This Row],[行項目]])&gt;0, "Y", "")</f>
        <v/>
      </c>
      <c r="M1470">
        <f>IF(ZSOHSD058[[#This Row],[銷售訂單]]="", "", --ZSOHSD058[[#This Row],[銷售訂單]])</f>
        <v>6085499</v>
      </c>
      <c r="N1470" s="16">
        <f>IF(ZSOHSD058[[#This Row],[落胚數]]="","",IF(ISNUMBER(ZSOHSD058[[#This Row],[落胚數]]+0), ZSOHSD058[[#This Row],[落胚數]]+0, 0))</f>
        <v>15320.2</v>
      </c>
    </row>
    <row r="1471" spans="1:14">
      <c r="A1471" s="17" t="s">
        <v>4128</v>
      </c>
      <c r="B1471" s="17" t="s">
        <v>5281</v>
      </c>
      <c r="C1471" s="17" t="s">
        <v>2210</v>
      </c>
      <c r="D1471" s="17" t="s">
        <v>2211</v>
      </c>
      <c r="E1471" s="25">
        <v>26.2</v>
      </c>
      <c r="F1471" s="25">
        <v>29.1</v>
      </c>
      <c r="G1471" s="18">
        <v>46134</v>
      </c>
      <c r="H1471" s="17" t="s">
        <v>5262</v>
      </c>
      <c r="I1471" s="17" t="s">
        <v>22</v>
      </c>
      <c r="J1471" s="17" t="s">
        <v>2212</v>
      </c>
      <c r="K1471" s="17" t="s">
        <v>4167</v>
      </c>
      <c r="L1471" t="str">
        <f>IF(COUNTIFS(ZSOHPP055[订单号数值], ZSOHSD058[[#This Row],[订单号数值]], ZSOHPP055[行項目], ZSOHSD058[[#This Row],[行項目]])&gt;0, "Y", "")</f>
        <v/>
      </c>
      <c r="M1471">
        <f>IF(ZSOHSD058[[#This Row],[銷售訂單]]="", "", --ZSOHSD058[[#This Row],[銷售訂單]])</f>
        <v>6085506</v>
      </c>
      <c r="N1471" s="16">
        <f>IF(ZSOHSD058[[#This Row],[落胚數]]="","",IF(ISNUMBER(ZSOHSD058[[#This Row],[落胚數]]+0), ZSOHSD058[[#This Row],[落胚數]]+0, 0))</f>
        <v>29.1</v>
      </c>
    </row>
    <row r="1472" spans="1:14">
      <c r="A1472" s="17" t="s">
        <v>3087</v>
      </c>
      <c r="B1472" s="17" t="s">
        <v>5282</v>
      </c>
      <c r="C1472" s="17" t="s">
        <v>2210</v>
      </c>
      <c r="D1472" s="17" t="s">
        <v>2211</v>
      </c>
      <c r="E1472" s="25">
        <v>8000</v>
      </c>
      <c r="F1472" s="25">
        <v>8888.9</v>
      </c>
      <c r="G1472" s="18">
        <v>46134</v>
      </c>
      <c r="H1472" s="17" t="s">
        <v>5275</v>
      </c>
      <c r="I1472" s="17" t="s">
        <v>24</v>
      </c>
      <c r="J1472" s="17" t="s">
        <v>2212</v>
      </c>
      <c r="K1472" s="17" t="s">
        <v>2501</v>
      </c>
      <c r="L1472" t="str">
        <f>IF(COUNTIFS(ZSOHPP055[订单号数值], ZSOHSD058[[#This Row],[订单号数值]], ZSOHPP055[行項目], ZSOHSD058[[#This Row],[行項目]])&gt;0, "Y", "")</f>
        <v/>
      </c>
      <c r="M1472">
        <f>IF(ZSOHSD058[[#This Row],[銷售訂單]]="", "", --ZSOHSD058[[#This Row],[銷售訂單]])</f>
        <v>6085515</v>
      </c>
      <c r="N1472" s="16">
        <f>IF(ZSOHSD058[[#This Row],[落胚數]]="","",IF(ISNUMBER(ZSOHSD058[[#This Row],[落胚數]]+0), ZSOHSD058[[#This Row],[落胚數]]+0, 0))</f>
        <v>8888.9</v>
      </c>
    </row>
    <row r="1473" spans="1:14">
      <c r="A1473" s="17" t="s">
        <v>2922</v>
      </c>
      <c r="B1473" s="17" t="s">
        <v>5292</v>
      </c>
      <c r="C1473" s="17" t="s">
        <v>2210</v>
      </c>
      <c r="D1473" s="17" t="s">
        <v>2211</v>
      </c>
      <c r="E1473" s="25">
        <v>1634.4</v>
      </c>
      <c r="F1473" s="25">
        <v>2043</v>
      </c>
      <c r="G1473" s="18">
        <v>46134</v>
      </c>
      <c r="H1473" s="17" t="s">
        <v>5293</v>
      </c>
      <c r="I1473" s="17" t="s">
        <v>22</v>
      </c>
      <c r="J1473" s="17" t="s">
        <v>2212</v>
      </c>
      <c r="K1473" s="17" t="s">
        <v>2501</v>
      </c>
      <c r="L1473" t="str">
        <f>IF(COUNTIFS(ZSOHPP055[订单号数值], ZSOHSD058[[#This Row],[订单号数值]], ZSOHPP055[行項目], ZSOHSD058[[#This Row],[行項目]])&gt;0, "Y", "")</f>
        <v/>
      </c>
      <c r="M1473">
        <f>IF(ZSOHSD058[[#This Row],[銷售訂單]]="", "", --ZSOHSD058[[#This Row],[銷售訂單]])</f>
        <v>6085517</v>
      </c>
      <c r="N1473" s="16">
        <f>IF(ZSOHSD058[[#This Row],[落胚數]]="","",IF(ISNUMBER(ZSOHSD058[[#This Row],[落胚數]]+0), ZSOHSD058[[#This Row],[落胚數]]+0, 0))</f>
        <v>2043</v>
      </c>
    </row>
    <row r="1474" spans="1:14">
      <c r="A1474" s="17" t="s">
        <v>2696</v>
      </c>
      <c r="B1474" s="17" t="s">
        <v>5294</v>
      </c>
      <c r="C1474" s="17" t="s">
        <v>2210</v>
      </c>
      <c r="D1474" s="17" t="s">
        <v>2211</v>
      </c>
      <c r="E1474" s="25">
        <v>517.20000000000005</v>
      </c>
      <c r="F1474" s="25">
        <v>718.3</v>
      </c>
      <c r="G1474" s="18">
        <v>46134</v>
      </c>
      <c r="H1474" s="17" t="s">
        <v>4217</v>
      </c>
      <c r="I1474" s="17" t="s">
        <v>22</v>
      </c>
      <c r="J1474" s="17" t="s">
        <v>2212</v>
      </c>
      <c r="K1474" s="17" t="s">
        <v>2501</v>
      </c>
      <c r="L1474" t="str">
        <f>IF(COUNTIFS(ZSOHPP055[订单号数值], ZSOHSD058[[#This Row],[订单号数值]], ZSOHPP055[行項目], ZSOHSD058[[#This Row],[行項目]])&gt;0, "Y", "")</f>
        <v/>
      </c>
      <c r="M1474">
        <f>IF(ZSOHSD058[[#This Row],[銷售訂單]]="", "", --ZSOHSD058[[#This Row],[銷售訂單]])</f>
        <v>6085518</v>
      </c>
      <c r="N1474" s="16">
        <f>IF(ZSOHSD058[[#This Row],[落胚數]]="","",IF(ISNUMBER(ZSOHSD058[[#This Row],[落胚數]]+0), ZSOHSD058[[#This Row],[落胚數]]+0, 0))</f>
        <v>718.3</v>
      </c>
    </row>
    <row r="1475" spans="1:14">
      <c r="A1475" s="17" t="s">
        <v>4136</v>
      </c>
      <c r="B1475" s="17" t="s">
        <v>5283</v>
      </c>
      <c r="C1475" s="17" t="s">
        <v>2210</v>
      </c>
      <c r="D1475" s="17" t="s">
        <v>2211</v>
      </c>
      <c r="E1475" s="25">
        <v>120</v>
      </c>
      <c r="F1475" s="25">
        <v>120.1</v>
      </c>
      <c r="G1475" s="18">
        <v>46134</v>
      </c>
      <c r="H1475" s="17" t="s">
        <v>4217</v>
      </c>
      <c r="I1475" s="17" t="s">
        <v>23</v>
      </c>
      <c r="J1475" s="17" t="s">
        <v>2212</v>
      </c>
      <c r="K1475" s="17" t="s">
        <v>2501</v>
      </c>
      <c r="L1475" t="str">
        <f>IF(COUNTIFS(ZSOHPP055[订单号数值], ZSOHSD058[[#This Row],[订单号数值]], ZSOHPP055[行項目], ZSOHSD058[[#This Row],[行項目]])&gt;0, "Y", "")</f>
        <v>Y</v>
      </c>
      <c r="M1475">
        <f>IF(ZSOHSD058[[#This Row],[銷售訂單]]="", "", --ZSOHSD058[[#This Row],[銷售訂單]])</f>
        <v>6085520</v>
      </c>
      <c r="N1475" s="16">
        <f>IF(ZSOHSD058[[#This Row],[落胚數]]="","",IF(ISNUMBER(ZSOHSD058[[#This Row],[落胚數]]+0), ZSOHSD058[[#This Row],[落胚數]]+0, 0))</f>
        <v>120.1</v>
      </c>
    </row>
    <row r="1476" spans="1:14">
      <c r="A1476" s="17" t="s">
        <v>3089</v>
      </c>
      <c r="B1476" s="17" t="s">
        <v>5295</v>
      </c>
      <c r="C1476" s="17" t="s">
        <v>2210</v>
      </c>
      <c r="D1476" s="17" t="s">
        <v>2211</v>
      </c>
      <c r="E1476" s="25">
        <v>3789.7</v>
      </c>
      <c r="F1476" s="25">
        <v>4210.7</v>
      </c>
      <c r="G1476" s="18">
        <v>46135</v>
      </c>
      <c r="H1476" s="17" t="s">
        <v>5296</v>
      </c>
      <c r="I1476" s="17" t="s">
        <v>24</v>
      </c>
      <c r="J1476" s="17" t="s">
        <v>2212</v>
      </c>
      <c r="K1476" s="17" t="s">
        <v>2501</v>
      </c>
      <c r="L1476" t="str">
        <f>IF(COUNTIFS(ZSOHPP055[订单号数值], ZSOHSD058[[#This Row],[订单号数值]], ZSOHPP055[行項目], ZSOHSD058[[#This Row],[行項目]])&gt;0, "Y", "")</f>
        <v/>
      </c>
      <c r="M1476">
        <f>IF(ZSOHSD058[[#This Row],[銷售訂單]]="", "", --ZSOHSD058[[#This Row],[銷售訂單]])</f>
        <v>6085550</v>
      </c>
      <c r="N1476" s="16">
        <f>IF(ZSOHSD058[[#This Row],[落胚數]]="","",IF(ISNUMBER(ZSOHSD058[[#This Row],[落胚數]]+0), ZSOHSD058[[#This Row],[落胚數]]+0, 0))</f>
        <v>4210.7</v>
      </c>
    </row>
    <row r="1477" spans="1:14">
      <c r="A1477" s="17" t="s">
        <v>4128</v>
      </c>
      <c r="B1477" s="17" t="s">
        <v>5297</v>
      </c>
      <c r="C1477" s="17" t="s">
        <v>2210</v>
      </c>
      <c r="D1477" s="17" t="s">
        <v>2211</v>
      </c>
      <c r="E1477" s="25">
        <v>26.2</v>
      </c>
      <c r="F1477" s="25">
        <v>29.1</v>
      </c>
      <c r="G1477" s="18">
        <v>46135</v>
      </c>
      <c r="H1477" s="17" t="s">
        <v>5256</v>
      </c>
      <c r="I1477" s="17" t="s">
        <v>22</v>
      </c>
      <c r="J1477" s="17" t="s">
        <v>2212</v>
      </c>
      <c r="K1477" s="17" t="s">
        <v>2501</v>
      </c>
      <c r="L1477" t="str">
        <f>IF(COUNTIFS(ZSOHPP055[订单号数值], ZSOHSD058[[#This Row],[订单号数值]], ZSOHPP055[行項目], ZSOHSD058[[#This Row],[行項目]])&gt;0, "Y", "")</f>
        <v/>
      </c>
      <c r="M1477">
        <f>IF(ZSOHSD058[[#This Row],[銷售訂單]]="", "", --ZSOHSD058[[#This Row],[銷售訂單]])</f>
        <v>6085554</v>
      </c>
      <c r="N1477" s="16">
        <f>IF(ZSOHSD058[[#This Row],[落胚數]]="","",IF(ISNUMBER(ZSOHSD058[[#This Row],[落胚數]]+0), ZSOHSD058[[#This Row],[落胚數]]+0, 0))</f>
        <v>29.1</v>
      </c>
    </row>
    <row r="1478" spans="1:14">
      <c r="A1478" s="17" t="s">
        <v>2587</v>
      </c>
      <c r="B1478" s="17" t="s">
        <v>5298</v>
      </c>
      <c r="C1478" s="17" t="s">
        <v>2210</v>
      </c>
      <c r="D1478" s="17" t="s">
        <v>2211</v>
      </c>
      <c r="E1478" s="25">
        <v>275</v>
      </c>
      <c r="F1478" s="25">
        <v>343.8</v>
      </c>
      <c r="G1478" s="18">
        <v>46135</v>
      </c>
      <c r="H1478" s="17" t="s">
        <v>5296</v>
      </c>
      <c r="I1478" s="17" t="s">
        <v>22</v>
      </c>
      <c r="J1478" s="17" t="s">
        <v>2212</v>
      </c>
      <c r="K1478" s="17" t="s">
        <v>2501</v>
      </c>
      <c r="L1478" t="str">
        <f>IF(COUNTIFS(ZSOHPP055[订单号数值], ZSOHSD058[[#This Row],[订单号数值]], ZSOHPP055[行項目], ZSOHSD058[[#This Row],[行項目]])&gt;0, "Y", "")</f>
        <v/>
      </c>
      <c r="M1478">
        <f>IF(ZSOHSD058[[#This Row],[銷售訂單]]="", "", --ZSOHSD058[[#This Row],[銷售訂單]])</f>
        <v>6085567</v>
      </c>
      <c r="N1478" s="16">
        <f>IF(ZSOHSD058[[#This Row],[落胚數]]="","",IF(ISNUMBER(ZSOHSD058[[#This Row],[落胚數]]+0), ZSOHSD058[[#This Row],[落胚數]]+0, 0))</f>
        <v>343.8</v>
      </c>
    </row>
    <row r="1479" spans="1:14">
      <c r="A1479" s="17" t="s">
        <v>3089</v>
      </c>
      <c r="B1479" s="17" t="s">
        <v>5299</v>
      </c>
      <c r="C1479" s="17" t="s">
        <v>2210</v>
      </c>
      <c r="D1479" s="17" t="s">
        <v>2211</v>
      </c>
      <c r="E1479" s="25">
        <v>5486.6</v>
      </c>
      <c r="F1479" s="25">
        <v>6096.3</v>
      </c>
      <c r="G1479" s="18">
        <v>46136</v>
      </c>
      <c r="H1479" s="17" t="s">
        <v>5300</v>
      </c>
      <c r="I1479" s="17" t="s">
        <v>24</v>
      </c>
      <c r="J1479" s="17" t="s">
        <v>2212</v>
      </c>
      <c r="K1479" s="17" t="s">
        <v>2501</v>
      </c>
      <c r="L1479" t="str">
        <f>IF(COUNTIFS(ZSOHPP055[订单号数值], ZSOHSD058[[#This Row],[订单号数值]], ZSOHPP055[行項目], ZSOHSD058[[#This Row],[行項目]])&gt;0, "Y", "")</f>
        <v/>
      </c>
      <c r="M1479">
        <f>IF(ZSOHSD058[[#This Row],[銷售訂單]]="", "", --ZSOHSD058[[#This Row],[銷售訂單]])</f>
        <v>6085590</v>
      </c>
      <c r="N1479" s="16">
        <f>IF(ZSOHSD058[[#This Row],[落胚數]]="","",IF(ISNUMBER(ZSOHSD058[[#This Row],[落胚數]]+0), ZSOHSD058[[#This Row],[落胚數]]+0, 0))</f>
        <v>6096.3</v>
      </c>
    </row>
    <row r="1480" spans="1:14">
      <c r="A1480"/>
      <c r="B1480"/>
      <c r="C1480"/>
      <c r="D1480"/>
      <c r="E1480"/>
      <c r="F1480"/>
      <c r="G1480"/>
      <c r="H1480"/>
      <c r="I1480"/>
      <c r="J1480"/>
      <c r="K1480"/>
      <c r="L1480" t="str">
        <f>IF(COUNTIFS(ZSOHPP055[订单号数值], ZSOHSD058[[#This Row],[订单号数值]], ZSOHPP055[行項目], ZSOHSD058[[#This Row],[行項目]])&gt;0, "Y", "")</f>
        <v/>
      </c>
      <c r="M1480" t="str">
        <f>IF(ZSOHSD058[[#This Row],[銷售訂單]]="", "", --ZSOHSD058[[#This Row],[銷售訂單]])</f>
        <v/>
      </c>
      <c r="N1480" s="16" t="str">
        <f>IF(ZSOHSD058[[#This Row],[落胚數]]="","",IF(ISNUMBER(ZSOHSD058[[#This Row],[落胚數]]+0), ZSOHSD058[[#This Row],[落胚數]]+0, 0))</f>
        <v/>
      </c>
    </row>
    <row r="1481" spans="1:14">
      <c r="A1481"/>
      <c r="B1481"/>
      <c r="C1481"/>
      <c r="D1481"/>
      <c r="E1481"/>
      <c r="F1481"/>
      <c r="G1481"/>
      <c r="H1481"/>
      <c r="I1481"/>
      <c r="J1481"/>
      <c r="K1481"/>
      <c r="L1481" t="str">
        <f>IF(COUNTIFS(ZSOHPP055[订单号数值], ZSOHSD058[[#This Row],[订单号数值]], ZSOHPP055[行項目], ZSOHSD058[[#This Row],[行項目]])&gt;0, "Y", "")</f>
        <v/>
      </c>
      <c r="M1481" t="str">
        <f>IF(ZSOHSD058[[#This Row],[銷售訂單]]="", "", --ZSOHSD058[[#This Row],[銷售訂單]])</f>
        <v/>
      </c>
      <c r="N1481" s="16" t="str">
        <f>IF(ZSOHSD058[[#This Row],[落胚數]]="","",IF(ISNUMBER(ZSOHSD058[[#This Row],[落胚數]]+0), ZSOHSD058[[#This Row],[落胚數]]+0, 0))</f>
        <v/>
      </c>
    </row>
    <row r="1482" spans="1:14">
      <c r="A1482"/>
      <c r="B1482"/>
      <c r="C1482"/>
      <c r="D1482"/>
      <c r="E1482"/>
      <c r="F1482"/>
      <c r="G1482"/>
      <c r="H1482"/>
      <c r="I1482"/>
      <c r="J1482"/>
      <c r="K1482"/>
      <c r="L1482" t="str">
        <f>IF(COUNTIFS(ZSOHPP055[订单号数值], ZSOHSD058[[#This Row],[订单号数值]], ZSOHPP055[行項目], ZSOHSD058[[#This Row],[行項目]])&gt;0, "Y", "")</f>
        <v/>
      </c>
      <c r="M1482" t="str">
        <f>IF(ZSOHSD058[[#This Row],[銷售訂單]]="", "", --ZSOHSD058[[#This Row],[銷售訂單]])</f>
        <v/>
      </c>
      <c r="N1482" s="16" t="str">
        <f>IF(ZSOHSD058[[#This Row],[落胚數]]="","",IF(ISNUMBER(ZSOHSD058[[#This Row],[落胚數]]+0), ZSOHSD058[[#This Row],[落胚數]]+0, 0))</f>
        <v/>
      </c>
    </row>
    <row r="1483" spans="1:14">
      <c r="A1483"/>
      <c r="B1483"/>
      <c r="C1483"/>
      <c r="D1483"/>
      <c r="E1483"/>
      <c r="F1483"/>
      <c r="G1483"/>
      <c r="H1483"/>
      <c r="I1483"/>
      <c r="J1483"/>
      <c r="K1483"/>
      <c r="L1483" t="str">
        <f>IF(COUNTIFS(ZSOHPP055[订单号数值], ZSOHSD058[[#This Row],[订单号数值]], ZSOHPP055[行項目], ZSOHSD058[[#This Row],[行項目]])&gt;0, "Y", "")</f>
        <v/>
      </c>
      <c r="M1483" t="str">
        <f>IF(ZSOHSD058[[#This Row],[銷售訂單]]="", "", --ZSOHSD058[[#This Row],[銷售訂單]])</f>
        <v/>
      </c>
      <c r="N1483" s="16" t="str">
        <f>IF(ZSOHSD058[[#This Row],[落胚數]]="","",IF(ISNUMBER(ZSOHSD058[[#This Row],[落胚數]]+0), ZSOHSD058[[#This Row],[落胚數]]+0, 0))</f>
        <v/>
      </c>
    </row>
    <row r="1484" spans="1:14">
      <c r="A1484"/>
      <c r="B1484"/>
      <c r="C1484"/>
      <c r="D1484"/>
      <c r="E1484"/>
      <c r="F1484"/>
      <c r="G1484"/>
      <c r="H1484"/>
      <c r="I1484"/>
      <c r="J1484"/>
      <c r="K1484"/>
      <c r="L1484" t="str">
        <f>IF(COUNTIFS(ZSOHPP055[订单号数值], ZSOHSD058[[#This Row],[订单号数值]], ZSOHPP055[行項目], ZSOHSD058[[#This Row],[行項目]])&gt;0, "Y", "")</f>
        <v/>
      </c>
      <c r="M1484" t="str">
        <f>IF(ZSOHSD058[[#This Row],[銷售訂單]]="", "", --ZSOHSD058[[#This Row],[銷售訂單]])</f>
        <v/>
      </c>
      <c r="N1484" s="16" t="str">
        <f>IF(ZSOHSD058[[#This Row],[落胚數]]="","",IF(ISNUMBER(ZSOHSD058[[#This Row],[落胚數]]+0), ZSOHSD058[[#This Row],[落胚數]]+0, 0))</f>
        <v/>
      </c>
    </row>
    <row r="1485" spans="1:14">
      <c r="A1485"/>
      <c r="B1485"/>
      <c r="C1485"/>
      <c r="D1485"/>
      <c r="E1485"/>
      <c r="F1485"/>
      <c r="G1485"/>
      <c r="H1485"/>
      <c r="I1485"/>
      <c r="J1485"/>
      <c r="K1485"/>
      <c r="L1485" t="str">
        <f>IF(COUNTIFS(ZSOHPP055[订单号数值], ZSOHSD058[[#This Row],[订单号数值]], ZSOHPP055[行項目], ZSOHSD058[[#This Row],[行項目]])&gt;0, "Y", "")</f>
        <v/>
      </c>
      <c r="M1485" t="str">
        <f>IF(ZSOHSD058[[#This Row],[銷售訂單]]="", "", --ZSOHSD058[[#This Row],[銷售訂單]])</f>
        <v/>
      </c>
      <c r="N1485" s="16" t="str">
        <f>IF(ZSOHSD058[[#This Row],[落胚數]]="","",IF(ISNUMBER(ZSOHSD058[[#This Row],[落胚數]]+0), ZSOHSD058[[#This Row],[落胚數]]+0, 0))</f>
        <v/>
      </c>
    </row>
    <row r="1486" spans="1:14">
      <c r="A1486"/>
      <c r="B1486"/>
      <c r="C1486"/>
      <c r="D1486"/>
      <c r="E1486"/>
      <c r="F1486"/>
      <c r="G1486"/>
      <c r="H1486"/>
      <c r="I1486"/>
      <c r="J1486"/>
      <c r="K1486"/>
      <c r="L1486" t="str">
        <f>IF(COUNTIFS(ZSOHPP055[订单号数值], ZSOHSD058[[#This Row],[订单号数值]], ZSOHPP055[行項目], ZSOHSD058[[#This Row],[行項目]])&gt;0, "Y", "")</f>
        <v/>
      </c>
      <c r="M1486" t="str">
        <f>IF(ZSOHSD058[[#This Row],[銷售訂單]]="", "", --ZSOHSD058[[#This Row],[銷售訂單]])</f>
        <v/>
      </c>
      <c r="N1486" s="16" t="str">
        <f>IF(ZSOHSD058[[#This Row],[落胚數]]="","",IF(ISNUMBER(ZSOHSD058[[#This Row],[落胚數]]+0), ZSOHSD058[[#This Row],[落胚數]]+0, 0))</f>
        <v/>
      </c>
    </row>
    <row r="1487" spans="1:14">
      <c r="A1487"/>
      <c r="B1487"/>
      <c r="C1487"/>
      <c r="D1487"/>
      <c r="E1487"/>
      <c r="F1487"/>
      <c r="G1487"/>
      <c r="H1487"/>
      <c r="I1487"/>
      <c r="J1487"/>
      <c r="K1487"/>
      <c r="L1487" t="str">
        <f>IF(COUNTIFS(ZSOHPP055[订单号数值], ZSOHSD058[[#This Row],[订单号数值]], ZSOHPP055[行項目], ZSOHSD058[[#This Row],[行項目]])&gt;0, "Y", "")</f>
        <v/>
      </c>
      <c r="M1487" t="str">
        <f>IF(ZSOHSD058[[#This Row],[銷售訂單]]="", "", --ZSOHSD058[[#This Row],[銷售訂單]])</f>
        <v/>
      </c>
      <c r="N1487" s="16" t="str">
        <f>IF(ZSOHSD058[[#This Row],[落胚數]]="","",IF(ISNUMBER(ZSOHSD058[[#This Row],[落胚數]]+0), ZSOHSD058[[#This Row],[落胚數]]+0, 0))</f>
        <v/>
      </c>
    </row>
    <row r="1488" spans="1:14">
      <c r="A1488"/>
      <c r="B1488"/>
      <c r="C1488"/>
      <c r="D1488"/>
      <c r="E1488"/>
      <c r="F1488"/>
      <c r="G1488"/>
      <c r="H1488"/>
      <c r="I1488"/>
      <c r="J1488"/>
      <c r="K1488"/>
      <c r="L1488" t="str">
        <f>IF(COUNTIFS(ZSOHPP055[订单号数值], ZSOHSD058[[#This Row],[订单号数值]], ZSOHPP055[行項目], ZSOHSD058[[#This Row],[行項目]])&gt;0, "Y", "")</f>
        <v/>
      </c>
      <c r="M1488" t="str">
        <f>IF(ZSOHSD058[[#This Row],[銷售訂單]]="", "", --ZSOHSD058[[#This Row],[銷售訂單]])</f>
        <v/>
      </c>
      <c r="N1488" s="16" t="str">
        <f>IF(ZSOHSD058[[#This Row],[落胚數]]="","",IF(ISNUMBER(ZSOHSD058[[#This Row],[落胚數]]+0), ZSOHSD058[[#This Row],[落胚數]]+0, 0))</f>
        <v/>
      </c>
    </row>
    <row r="1489" spans="1:14">
      <c r="A1489"/>
      <c r="B1489"/>
      <c r="C1489"/>
      <c r="D1489"/>
      <c r="E1489"/>
      <c r="F1489"/>
      <c r="G1489"/>
      <c r="H1489"/>
      <c r="I1489"/>
      <c r="J1489"/>
      <c r="K1489"/>
      <c r="L1489" t="str">
        <f>IF(COUNTIFS(ZSOHPP055[订单号数值], ZSOHSD058[[#This Row],[订单号数值]], ZSOHPP055[行項目], ZSOHSD058[[#This Row],[行項目]])&gt;0, "Y", "")</f>
        <v/>
      </c>
      <c r="M1489" t="str">
        <f>IF(ZSOHSD058[[#This Row],[銷售訂單]]="", "", --ZSOHSD058[[#This Row],[銷售訂單]])</f>
        <v/>
      </c>
      <c r="N1489" s="16" t="str">
        <f>IF(ZSOHSD058[[#This Row],[落胚數]]="","",IF(ISNUMBER(ZSOHSD058[[#This Row],[落胚數]]+0), ZSOHSD058[[#This Row],[落胚數]]+0, 0))</f>
        <v/>
      </c>
    </row>
    <row r="1490" spans="1:14">
      <c r="A1490"/>
      <c r="B1490"/>
      <c r="C1490"/>
      <c r="D1490"/>
      <c r="E1490"/>
      <c r="F1490"/>
      <c r="G1490"/>
      <c r="H1490"/>
      <c r="I1490"/>
      <c r="J1490"/>
      <c r="K1490"/>
      <c r="L1490" t="str">
        <f>IF(COUNTIFS(ZSOHPP055[订单号数值], ZSOHSD058[[#This Row],[订单号数值]], ZSOHPP055[行項目], ZSOHSD058[[#This Row],[行項目]])&gt;0, "Y", "")</f>
        <v/>
      </c>
      <c r="M1490" t="str">
        <f>IF(ZSOHSD058[[#This Row],[銷售訂單]]="", "", --ZSOHSD058[[#This Row],[銷售訂單]])</f>
        <v/>
      </c>
      <c r="N1490" s="16" t="str">
        <f>IF(ZSOHSD058[[#This Row],[落胚數]]="","",IF(ISNUMBER(ZSOHSD058[[#This Row],[落胚數]]+0), ZSOHSD058[[#This Row],[落胚數]]+0, 0))</f>
        <v/>
      </c>
    </row>
    <row r="1491" spans="1:14">
      <c r="A1491"/>
      <c r="B1491"/>
      <c r="C1491"/>
      <c r="D1491"/>
      <c r="E1491"/>
      <c r="F1491"/>
      <c r="G1491"/>
      <c r="H1491"/>
      <c r="I1491"/>
      <c r="J1491"/>
      <c r="K1491"/>
      <c r="L1491" t="str">
        <f>IF(COUNTIFS(ZSOHPP055[订单号数值], ZSOHSD058[[#This Row],[订单号数值]], ZSOHPP055[行項目], ZSOHSD058[[#This Row],[行項目]])&gt;0, "Y", "")</f>
        <v/>
      </c>
      <c r="M1491" t="str">
        <f>IF(ZSOHSD058[[#This Row],[銷售訂單]]="", "", --ZSOHSD058[[#This Row],[銷售訂單]])</f>
        <v/>
      </c>
      <c r="N1491" s="16" t="str">
        <f>IF(ZSOHSD058[[#This Row],[落胚數]]="","",IF(ISNUMBER(ZSOHSD058[[#This Row],[落胚數]]+0), ZSOHSD058[[#This Row],[落胚數]]+0, 0))</f>
        <v/>
      </c>
    </row>
    <row r="1492" spans="1:14">
      <c r="A1492"/>
      <c r="B1492"/>
      <c r="C1492"/>
      <c r="D1492"/>
      <c r="E1492"/>
      <c r="F1492"/>
      <c r="G1492"/>
      <c r="H1492"/>
      <c r="I1492"/>
      <c r="J1492"/>
      <c r="K1492"/>
      <c r="L1492" t="str">
        <f>IF(COUNTIFS(ZSOHPP055[订单号数值], ZSOHSD058[[#This Row],[订单号数值]], ZSOHPP055[行項目], ZSOHSD058[[#This Row],[行項目]])&gt;0, "Y", "")</f>
        <v/>
      </c>
      <c r="M1492" t="str">
        <f>IF(ZSOHSD058[[#This Row],[銷售訂單]]="", "", --ZSOHSD058[[#This Row],[銷售訂單]])</f>
        <v/>
      </c>
      <c r="N1492" s="16" t="str">
        <f>IF(ZSOHSD058[[#This Row],[落胚數]]="","",IF(ISNUMBER(ZSOHSD058[[#This Row],[落胚數]]+0), ZSOHSD058[[#This Row],[落胚數]]+0, 0))</f>
        <v/>
      </c>
    </row>
    <row r="1493" spans="1:14">
      <c r="A1493"/>
      <c r="B1493"/>
      <c r="C1493"/>
      <c r="D1493"/>
      <c r="E1493"/>
      <c r="F1493"/>
      <c r="G1493"/>
      <c r="H1493"/>
      <c r="I1493"/>
      <c r="J1493"/>
      <c r="K1493"/>
      <c r="L1493" t="str">
        <f>IF(COUNTIFS(ZSOHPP055[订单号数值], ZSOHSD058[[#This Row],[订单号数值]], ZSOHPP055[行項目], ZSOHSD058[[#This Row],[行項目]])&gt;0, "Y", "")</f>
        <v/>
      </c>
      <c r="M1493" t="str">
        <f>IF(ZSOHSD058[[#This Row],[銷售訂單]]="", "", --ZSOHSD058[[#This Row],[銷售訂單]])</f>
        <v/>
      </c>
      <c r="N1493" s="16" t="str">
        <f>IF(ZSOHSD058[[#This Row],[落胚數]]="","",IF(ISNUMBER(ZSOHSD058[[#This Row],[落胚數]]+0), ZSOHSD058[[#This Row],[落胚數]]+0, 0))</f>
        <v/>
      </c>
    </row>
    <row r="1494" spans="1:14">
      <c r="A1494"/>
      <c r="B1494"/>
      <c r="C1494"/>
      <c r="D1494"/>
      <c r="E1494"/>
      <c r="F1494"/>
      <c r="G1494"/>
      <c r="H1494"/>
      <c r="I1494"/>
      <c r="J1494"/>
      <c r="K1494"/>
      <c r="L1494" t="str">
        <f>IF(COUNTIFS(ZSOHPP055[订单号数值], ZSOHSD058[[#This Row],[订单号数值]], ZSOHPP055[行項目], ZSOHSD058[[#This Row],[行項目]])&gt;0, "Y", "")</f>
        <v/>
      </c>
      <c r="M1494" t="str">
        <f>IF(ZSOHSD058[[#This Row],[銷售訂單]]="", "", --ZSOHSD058[[#This Row],[銷售訂單]])</f>
        <v/>
      </c>
      <c r="N1494" s="16" t="str">
        <f>IF(ZSOHSD058[[#This Row],[落胚數]]="","",IF(ISNUMBER(ZSOHSD058[[#This Row],[落胚數]]+0), ZSOHSD058[[#This Row],[落胚數]]+0, 0))</f>
        <v/>
      </c>
    </row>
    <row r="1495" spans="1:14">
      <c r="A1495"/>
      <c r="B1495"/>
      <c r="C1495"/>
      <c r="D1495"/>
      <c r="E1495"/>
      <c r="F1495"/>
      <c r="G1495"/>
      <c r="H1495"/>
      <c r="I1495"/>
      <c r="J1495"/>
      <c r="K1495"/>
      <c r="L1495" t="str">
        <f>IF(COUNTIFS(ZSOHPP055[订单号数值], ZSOHSD058[[#This Row],[订单号数值]], ZSOHPP055[行項目], ZSOHSD058[[#This Row],[行項目]])&gt;0, "Y", "")</f>
        <v/>
      </c>
      <c r="M1495" t="str">
        <f>IF(ZSOHSD058[[#This Row],[銷售訂單]]="", "", --ZSOHSD058[[#This Row],[銷售訂單]])</f>
        <v/>
      </c>
      <c r="N1495" s="16" t="str">
        <f>IF(ZSOHSD058[[#This Row],[落胚數]]="","",IF(ISNUMBER(ZSOHSD058[[#This Row],[落胚數]]+0), ZSOHSD058[[#This Row],[落胚數]]+0, 0))</f>
        <v/>
      </c>
    </row>
    <row r="1496" spans="1:14">
      <c r="A1496"/>
      <c r="B1496"/>
      <c r="C1496"/>
      <c r="D1496"/>
      <c r="E1496"/>
      <c r="F1496"/>
      <c r="G1496"/>
      <c r="H1496"/>
      <c r="I1496"/>
      <c r="J1496"/>
      <c r="K1496"/>
      <c r="L1496" t="str">
        <f>IF(COUNTIFS(ZSOHPP055[订单号数值], ZSOHSD058[[#This Row],[订单号数值]], ZSOHPP055[行項目], ZSOHSD058[[#This Row],[行項目]])&gt;0, "Y", "")</f>
        <v/>
      </c>
      <c r="M1496" t="str">
        <f>IF(ZSOHSD058[[#This Row],[銷售訂單]]="", "", --ZSOHSD058[[#This Row],[銷售訂單]])</f>
        <v/>
      </c>
      <c r="N1496" s="16" t="str">
        <f>IF(ZSOHSD058[[#This Row],[落胚數]]="","",IF(ISNUMBER(ZSOHSD058[[#This Row],[落胚數]]+0), ZSOHSD058[[#This Row],[落胚數]]+0, 0))</f>
        <v/>
      </c>
    </row>
    <row r="1497" spans="1:14">
      <c r="A1497"/>
      <c r="B1497"/>
      <c r="C1497"/>
      <c r="D1497"/>
      <c r="E1497"/>
      <c r="F1497"/>
      <c r="G1497"/>
      <c r="H1497"/>
      <c r="I1497"/>
      <c r="J1497"/>
      <c r="K1497"/>
      <c r="L1497" t="str">
        <f>IF(COUNTIFS(ZSOHPP055[订单号数值], ZSOHSD058[[#This Row],[订单号数值]], ZSOHPP055[行項目], ZSOHSD058[[#This Row],[行項目]])&gt;0, "Y", "")</f>
        <v/>
      </c>
      <c r="M1497" t="str">
        <f>IF(ZSOHSD058[[#This Row],[銷售訂單]]="", "", --ZSOHSD058[[#This Row],[銷售訂單]])</f>
        <v/>
      </c>
      <c r="N1497" s="16" t="str">
        <f>IF(ZSOHSD058[[#This Row],[落胚數]]="","",IF(ISNUMBER(ZSOHSD058[[#This Row],[落胚數]]+0), ZSOHSD058[[#This Row],[落胚數]]+0, 0))</f>
        <v/>
      </c>
    </row>
    <row r="1498" spans="1:14">
      <c r="A1498"/>
      <c r="B1498"/>
      <c r="C1498"/>
      <c r="D1498"/>
      <c r="E1498"/>
      <c r="F1498"/>
      <c r="G1498"/>
      <c r="H1498"/>
      <c r="I1498"/>
      <c r="J1498"/>
      <c r="K1498"/>
      <c r="L1498" t="str">
        <f>IF(COUNTIFS(ZSOHPP055[订单号数值], ZSOHSD058[[#This Row],[订单号数值]], ZSOHPP055[行項目], ZSOHSD058[[#This Row],[行項目]])&gt;0, "Y", "")</f>
        <v/>
      </c>
      <c r="M1498" t="str">
        <f>IF(ZSOHSD058[[#This Row],[銷售訂單]]="", "", --ZSOHSD058[[#This Row],[銷售訂單]])</f>
        <v/>
      </c>
      <c r="N1498" s="16" t="str">
        <f>IF(ZSOHSD058[[#This Row],[落胚數]]="","",IF(ISNUMBER(ZSOHSD058[[#This Row],[落胚數]]+0), ZSOHSD058[[#This Row],[落胚數]]+0, 0))</f>
        <v/>
      </c>
    </row>
    <row r="1499" spans="1:14">
      <c r="A1499"/>
      <c r="B1499"/>
      <c r="C1499"/>
      <c r="D1499"/>
      <c r="E1499"/>
      <c r="F1499"/>
      <c r="G1499"/>
      <c r="H1499"/>
      <c r="I1499"/>
      <c r="J1499"/>
      <c r="K1499"/>
      <c r="L1499" t="str">
        <f>IF(COUNTIFS(ZSOHPP055[订单号数值], ZSOHSD058[[#This Row],[订单号数值]], ZSOHPP055[行項目], ZSOHSD058[[#This Row],[行項目]])&gt;0, "Y", "")</f>
        <v/>
      </c>
      <c r="M1499" t="str">
        <f>IF(ZSOHSD058[[#This Row],[銷售訂單]]="", "", --ZSOHSD058[[#This Row],[銷售訂單]])</f>
        <v/>
      </c>
      <c r="N1499" s="16" t="str">
        <f>IF(ZSOHSD058[[#This Row],[落胚數]]="","",IF(ISNUMBER(ZSOHSD058[[#This Row],[落胚數]]+0), ZSOHSD058[[#This Row],[落胚數]]+0, 0))</f>
        <v/>
      </c>
    </row>
    <row r="1500" spans="1:14">
      <c r="A1500"/>
      <c r="B1500"/>
      <c r="C1500"/>
      <c r="D1500"/>
      <c r="E1500"/>
      <c r="F1500"/>
      <c r="G1500"/>
      <c r="H1500"/>
      <c r="I1500"/>
      <c r="J1500"/>
      <c r="K1500"/>
      <c r="L1500" t="str">
        <f>IF(COUNTIFS(ZSOHPP055[订单号数值], ZSOHSD058[[#This Row],[订单号数值]], ZSOHPP055[行項目], ZSOHSD058[[#This Row],[行項目]])&gt;0, "Y", "")</f>
        <v/>
      </c>
      <c r="M1500" t="str">
        <f>IF(ZSOHSD058[[#This Row],[銷售訂單]]="", "", --ZSOHSD058[[#This Row],[銷售訂單]])</f>
        <v/>
      </c>
      <c r="N1500" s="16" t="str">
        <f>IF(ZSOHSD058[[#This Row],[落胚數]]="","",IF(ISNUMBER(ZSOHSD058[[#This Row],[落胚數]]+0), ZSOHSD058[[#This Row],[落胚數]]+0, 0))</f>
        <v/>
      </c>
    </row>
    <row r="1501" spans="1:14">
      <c r="A1501"/>
      <c r="B1501"/>
      <c r="C1501"/>
      <c r="D1501"/>
      <c r="E1501"/>
      <c r="F1501"/>
      <c r="G1501"/>
      <c r="H1501"/>
      <c r="I1501"/>
      <c r="J1501"/>
      <c r="K1501"/>
      <c r="L1501" t="str">
        <f>IF(COUNTIFS(ZSOHPP055[订单号数值], ZSOHSD058[[#This Row],[订单号数值]], ZSOHPP055[行項目], ZSOHSD058[[#This Row],[行項目]])&gt;0, "Y", "")</f>
        <v/>
      </c>
      <c r="M1501" t="str">
        <f>IF(ZSOHSD058[[#This Row],[銷售訂單]]="", "", --ZSOHSD058[[#This Row],[銷售訂單]])</f>
        <v/>
      </c>
      <c r="N1501" s="16" t="str">
        <f>IF(ZSOHSD058[[#This Row],[落胚數]]="","",IF(ISNUMBER(ZSOHSD058[[#This Row],[落胚數]]+0), ZSOHSD058[[#This Row],[落胚數]]+0, 0))</f>
        <v/>
      </c>
    </row>
    <row r="1502" spans="1:14">
      <c r="A1502"/>
      <c r="B1502"/>
      <c r="C1502"/>
      <c r="D1502"/>
      <c r="E1502"/>
      <c r="F1502"/>
      <c r="G1502"/>
      <c r="H1502"/>
      <c r="I1502"/>
      <c r="J1502"/>
      <c r="K1502"/>
      <c r="L1502" t="str">
        <f>IF(COUNTIFS(ZSOHPP055[订单号数值], ZSOHSD058[[#This Row],[订单号数值]], ZSOHPP055[行項目], ZSOHSD058[[#This Row],[行項目]])&gt;0, "Y", "")</f>
        <v/>
      </c>
      <c r="M1502" t="str">
        <f>IF(ZSOHSD058[[#This Row],[銷售訂單]]="", "", --ZSOHSD058[[#This Row],[銷售訂單]])</f>
        <v/>
      </c>
      <c r="N1502" s="16" t="str">
        <f>IF(ZSOHSD058[[#This Row],[落胚數]]="","",IF(ISNUMBER(ZSOHSD058[[#This Row],[落胚數]]+0), ZSOHSD058[[#This Row],[落胚數]]+0, 0))</f>
        <v/>
      </c>
    </row>
    <row r="1503" spans="1:14">
      <c r="A1503"/>
      <c r="B1503"/>
      <c r="C1503"/>
      <c r="D1503"/>
      <c r="E1503"/>
      <c r="F1503"/>
      <c r="G1503"/>
      <c r="H1503"/>
      <c r="I1503"/>
      <c r="J1503"/>
      <c r="K1503"/>
      <c r="L1503" t="str">
        <f>IF(COUNTIFS(ZSOHPP055[订单号数值], ZSOHSD058[[#This Row],[订单号数值]], ZSOHPP055[行項目], ZSOHSD058[[#This Row],[行項目]])&gt;0, "Y", "")</f>
        <v/>
      </c>
      <c r="M1503" t="str">
        <f>IF(ZSOHSD058[[#This Row],[銷售訂單]]="", "", --ZSOHSD058[[#This Row],[銷售訂單]])</f>
        <v/>
      </c>
      <c r="N1503" s="16" t="str">
        <f>IF(ZSOHSD058[[#This Row],[落胚數]]="","",IF(ISNUMBER(ZSOHSD058[[#This Row],[落胚數]]+0), ZSOHSD058[[#This Row],[落胚數]]+0, 0))</f>
        <v/>
      </c>
    </row>
    <row r="1504" spans="1:14">
      <c r="A1504"/>
      <c r="B1504"/>
      <c r="C1504"/>
      <c r="D1504"/>
      <c r="E1504"/>
      <c r="F1504"/>
      <c r="G1504"/>
      <c r="H1504"/>
      <c r="I1504"/>
      <c r="J1504"/>
      <c r="K1504"/>
      <c r="L1504" t="str">
        <f>IF(COUNTIFS(ZSOHPP055[订单号数值], ZSOHSD058[[#This Row],[订单号数值]], ZSOHPP055[行項目], ZSOHSD058[[#This Row],[行項目]])&gt;0, "Y", "")</f>
        <v/>
      </c>
      <c r="M1504" t="str">
        <f>IF(ZSOHSD058[[#This Row],[銷售訂單]]="", "", --ZSOHSD058[[#This Row],[銷售訂單]])</f>
        <v/>
      </c>
      <c r="N1504" s="16" t="str">
        <f>IF(ZSOHSD058[[#This Row],[落胚數]]="","",IF(ISNUMBER(ZSOHSD058[[#This Row],[落胚數]]+0), ZSOHSD058[[#This Row],[落胚數]]+0, 0))</f>
        <v/>
      </c>
    </row>
    <row r="1505" spans="1:14">
      <c r="A1505"/>
      <c r="B1505"/>
      <c r="C1505"/>
      <c r="D1505"/>
      <c r="E1505"/>
      <c r="F1505"/>
      <c r="G1505"/>
      <c r="H1505"/>
      <c r="I1505"/>
      <c r="J1505"/>
      <c r="K1505"/>
      <c r="L1505" t="str">
        <f>IF(COUNTIFS(ZSOHPP055[订单号数值], ZSOHSD058[[#This Row],[订单号数值]], ZSOHPP055[行項目], ZSOHSD058[[#This Row],[行項目]])&gt;0, "Y", "")</f>
        <v/>
      </c>
      <c r="M1505" t="str">
        <f>IF(ZSOHSD058[[#This Row],[銷售訂單]]="", "", --ZSOHSD058[[#This Row],[銷售訂單]])</f>
        <v/>
      </c>
      <c r="N1505" s="16" t="str">
        <f>IF(ZSOHSD058[[#This Row],[落胚數]]="","",IF(ISNUMBER(ZSOHSD058[[#This Row],[落胚數]]+0), ZSOHSD058[[#This Row],[落胚數]]+0, 0))</f>
        <v/>
      </c>
    </row>
    <row r="1506" spans="1:14">
      <c r="A1506"/>
      <c r="B1506"/>
      <c r="C1506"/>
      <c r="D1506"/>
      <c r="E1506"/>
      <c r="F1506"/>
      <c r="G1506"/>
      <c r="H1506"/>
      <c r="I1506"/>
      <c r="J1506"/>
      <c r="K1506"/>
      <c r="L1506" t="str">
        <f>IF(COUNTIFS(ZSOHPP055[订单号数值], ZSOHSD058[[#This Row],[订单号数值]], ZSOHPP055[行項目], ZSOHSD058[[#This Row],[行項目]])&gt;0, "Y", "")</f>
        <v/>
      </c>
      <c r="M1506" t="str">
        <f>IF(ZSOHSD058[[#This Row],[銷售訂單]]="", "", --ZSOHSD058[[#This Row],[銷售訂單]])</f>
        <v/>
      </c>
      <c r="N1506" s="16" t="str">
        <f>IF(ZSOHSD058[[#This Row],[落胚數]]="","",IF(ISNUMBER(ZSOHSD058[[#This Row],[落胚數]]+0), ZSOHSD058[[#This Row],[落胚數]]+0, 0))</f>
        <v/>
      </c>
    </row>
    <row r="1507" spans="1:14">
      <c r="A1507"/>
      <c r="B1507"/>
      <c r="C1507"/>
      <c r="D1507"/>
      <c r="E1507"/>
      <c r="F1507"/>
      <c r="G1507"/>
      <c r="H1507"/>
      <c r="I1507"/>
      <c r="J1507"/>
      <c r="K1507"/>
      <c r="L1507" t="str">
        <f>IF(COUNTIFS(ZSOHPP055[订单号数值], ZSOHSD058[[#This Row],[订单号数值]], ZSOHPP055[行項目], ZSOHSD058[[#This Row],[行項目]])&gt;0, "Y", "")</f>
        <v/>
      </c>
      <c r="M1507" t="str">
        <f>IF(ZSOHSD058[[#This Row],[銷售訂單]]="", "", --ZSOHSD058[[#This Row],[銷售訂單]])</f>
        <v/>
      </c>
      <c r="N1507" s="16" t="str">
        <f>IF(ZSOHSD058[[#This Row],[落胚數]]="","",IF(ISNUMBER(ZSOHSD058[[#This Row],[落胚數]]+0), ZSOHSD058[[#This Row],[落胚數]]+0, 0))</f>
        <v/>
      </c>
    </row>
    <row r="1508" spans="1:14">
      <c r="A1508"/>
      <c r="B1508"/>
      <c r="C1508"/>
      <c r="D1508"/>
      <c r="E1508"/>
      <c r="F1508"/>
      <c r="G1508"/>
      <c r="H1508"/>
      <c r="I1508"/>
      <c r="J1508"/>
      <c r="K1508"/>
      <c r="L1508" t="str">
        <f>IF(COUNTIFS(ZSOHPP055[订单号数值], ZSOHSD058[[#This Row],[订单号数值]], ZSOHPP055[行項目], ZSOHSD058[[#This Row],[行項目]])&gt;0, "Y", "")</f>
        <v/>
      </c>
      <c r="M1508" t="str">
        <f>IF(ZSOHSD058[[#This Row],[銷售訂單]]="", "", --ZSOHSD058[[#This Row],[銷售訂單]])</f>
        <v/>
      </c>
      <c r="N1508" s="16" t="str">
        <f>IF(ZSOHSD058[[#This Row],[落胚數]]="","",IF(ISNUMBER(ZSOHSD058[[#This Row],[落胚數]]+0), ZSOHSD058[[#This Row],[落胚數]]+0, 0))</f>
        <v/>
      </c>
    </row>
    <row r="1509" spans="1:14">
      <c r="A1509"/>
      <c r="B1509"/>
      <c r="C1509"/>
      <c r="D1509"/>
      <c r="E1509"/>
      <c r="F1509"/>
      <c r="G1509"/>
      <c r="H1509"/>
      <c r="I1509"/>
      <c r="J1509"/>
      <c r="K1509"/>
      <c r="L1509" t="str">
        <f>IF(COUNTIFS(ZSOHPP055[订单号数值], ZSOHSD058[[#This Row],[订单号数值]], ZSOHPP055[行項目], ZSOHSD058[[#This Row],[行項目]])&gt;0, "Y", "")</f>
        <v/>
      </c>
      <c r="M1509" t="str">
        <f>IF(ZSOHSD058[[#This Row],[銷售訂單]]="", "", --ZSOHSD058[[#This Row],[銷售訂單]])</f>
        <v/>
      </c>
      <c r="N1509" s="16" t="str">
        <f>IF(ZSOHSD058[[#This Row],[落胚數]]="","",IF(ISNUMBER(ZSOHSD058[[#This Row],[落胚數]]+0), ZSOHSD058[[#This Row],[落胚數]]+0, 0))</f>
        <v/>
      </c>
    </row>
    <row r="1510" spans="1:14">
      <c r="A1510"/>
      <c r="B1510"/>
      <c r="C1510"/>
      <c r="D1510"/>
      <c r="E1510"/>
      <c r="F1510"/>
      <c r="G1510"/>
      <c r="H1510"/>
      <c r="I1510"/>
      <c r="J1510"/>
      <c r="K1510"/>
      <c r="L1510" t="str">
        <f>IF(COUNTIFS(ZSOHPP055[订单号数值], ZSOHSD058[[#This Row],[订单号数值]], ZSOHPP055[行項目], ZSOHSD058[[#This Row],[行項目]])&gt;0, "Y", "")</f>
        <v/>
      </c>
      <c r="M1510" t="str">
        <f>IF(ZSOHSD058[[#This Row],[銷售訂單]]="", "", --ZSOHSD058[[#This Row],[銷售訂單]])</f>
        <v/>
      </c>
      <c r="N1510" s="16" t="str">
        <f>IF(ZSOHSD058[[#This Row],[落胚數]]="","",IF(ISNUMBER(ZSOHSD058[[#This Row],[落胚數]]+0), ZSOHSD058[[#This Row],[落胚數]]+0, 0))</f>
        <v/>
      </c>
    </row>
    <row r="1511" spans="1:14">
      <c r="A1511"/>
      <c r="B1511"/>
      <c r="C1511"/>
      <c r="D1511"/>
      <c r="E1511"/>
      <c r="F1511"/>
      <c r="G1511"/>
      <c r="H1511"/>
      <c r="I1511"/>
      <c r="J1511"/>
      <c r="K1511"/>
      <c r="L1511" t="str">
        <f>IF(COUNTIFS(ZSOHPP055[订单号数值], ZSOHSD058[[#This Row],[订单号数值]], ZSOHPP055[行項目], ZSOHSD058[[#This Row],[行項目]])&gt;0, "Y", "")</f>
        <v/>
      </c>
      <c r="M1511" t="str">
        <f>IF(ZSOHSD058[[#This Row],[銷售訂單]]="", "", --ZSOHSD058[[#This Row],[銷售訂單]])</f>
        <v/>
      </c>
      <c r="N1511" s="16" t="str">
        <f>IF(ZSOHSD058[[#This Row],[落胚數]]="","",IF(ISNUMBER(ZSOHSD058[[#This Row],[落胚數]]+0), ZSOHSD058[[#This Row],[落胚數]]+0, 0))</f>
        <v/>
      </c>
    </row>
    <row r="1512" spans="1:14">
      <c r="A1512"/>
      <c r="B1512"/>
      <c r="C1512"/>
      <c r="D1512"/>
      <c r="E1512"/>
      <c r="F1512"/>
      <c r="G1512"/>
      <c r="H1512"/>
      <c r="I1512"/>
      <c r="J1512"/>
      <c r="K1512"/>
      <c r="L1512" t="str">
        <f>IF(COUNTIFS(ZSOHPP055[订单号数值], ZSOHSD058[[#This Row],[订单号数值]], ZSOHPP055[行項目], ZSOHSD058[[#This Row],[行項目]])&gt;0, "Y", "")</f>
        <v/>
      </c>
      <c r="M1512" t="str">
        <f>IF(ZSOHSD058[[#This Row],[銷售訂單]]="", "", --ZSOHSD058[[#This Row],[銷售訂單]])</f>
        <v/>
      </c>
      <c r="N1512" s="16" t="str">
        <f>IF(ZSOHSD058[[#This Row],[落胚數]]="","",IF(ISNUMBER(ZSOHSD058[[#This Row],[落胚數]]+0), ZSOHSD058[[#This Row],[落胚數]]+0, 0))</f>
        <v/>
      </c>
    </row>
    <row r="1513" spans="1:14">
      <c r="A1513"/>
      <c r="B1513"/>
      <c r="C1513"/>
      <c r="D1513"/>
      <c r="E1513"/>
      <c r="F1513"/>
      <c r="G1513"/>
      <c r="H1513"/>
      <c r="I1513"/>
      <c r="J1513"/>
      <c r="K1513"/>
      <c r="L1513" t="str">
        <f>IF(COUNTIFS(ZSOHPP055[订单号数值], ZSOHSD058[[#This Row],[订单号数值]], ZSOHPP055[行項目], ZSOHSD058[[#This Row],[行項目]])&gt;0, "Y", "")</f>
        <v/>
      </c>
      <c r="M1513" t="str">
        <f>IF(ZSOHSD058[[#This Row],[銷售訂單]]="", "", --ZSOHSD058[[#This Row],[銷售訂單]])</f>
        <v/>
      </c>
      <c r="N1513" s="16" t="str">
        <f>IF(ZSOHSD058[[#This Row],[落胚數]]="","",IF(ISNUMBER(ZSOHSD058[[#This Row],[落胚數]]+0), ZSOHSD058[[#This Row],[落胚數]]+0, 0))</f>
        <v/>
      </c>
    </row>
    <row r="1514" spans="1:14">
      <c r="A1514"/>
      <c r="B1514"/>
      <c r="C1514"/>
      <c r="D1514"/>
      <c r="E1514"/>
      <c r="F1514"/>
      <c r="G1514"/>
      <c r="H1514"/>
      <c r="I1514"/>
      <c r="J1514"/>
      <c r="K1514"/>
      <c r="L1514" t="str">
        <f>IF(COUNTIFS(ZSOHPP055[订单号数值], ZSOHSD058[[#This Row],[订单号数值]], ZSOHPP055[行項目], ZSOHSD058[[#This Row],[行項目]])&gt;0, "Y", "")</f>
        <v/>
      </c>
      <c r="M1514" t="str">
        <f>IF(ZSOHSD058[[#This Row],[銷售訂單]]="", "", --ZSOHSD058[[#This Row],[銷售訂單]])</f>
        <v/>
      </c>
      <c r="N1514" s="16" t="str">
        <f>IF(ZSOHSD058[[#This Row],[落胚數]]="","",IF(ISNUMBER(ZSOHSD058[[#This Row],[落胚數]]+0), ZSOHSD058[[#This Row],[落胚數]]+0, 0))</f>
        <v/>
      </c>
    </row>
    <row r="1515" spans="1:14">
      <c r="A1515"/>
      <c r="B1515"/>
      <c r="C1515"/>
      <c r="D1515"/>
      <c r="E1515"/>
      <c r="F1515"/>
      <c r="G1515"/>
      <c r="H1515"/>
      <c r="I1515"/>
      <c r="J1515"/>
      <c r="K1515"/>
      <c r="L1515" t="str">
        <f>IF(COUNTIFS(ZSOHPP055[订单号数值], ZSOHSD058[[#This Row],[订单号数值]], ZSOHPP055[行項目], ZSOHSD058[[#This Row],[行項目]])&gt;0, "Y", "")</f>
        <v/>
      </c>
      <c r="M1515" t="str">
        <f>IF(ZSOHSD058[[#This Row],[銷售訂單]]="", "", --ZSOHSD058[[#This Row],[銷售訂單]])</f>
        <v/>
      </c>
      <c r="N1515" s="16" t="str">
        <f>IF(ZSOHSD058[[#This Row],[落胚數]]="","",IF(ISNUMBER(ZSOHSD058[[#This Row],[落胚數]]+0), ZSOHSD058[[#This Row],[落胚數]]+0, 0))</f>
        <v/>
      </c>
    </row>
    <row r="1516" spans="1:14">
      <c r="A1516"/>
      <c r="B1516"/>
      <c r="C1516"/>
      <c r="D1516"/>
      <c r="E1516"/>
      <c r="F1516"/>
      <c r="G1516"/>
      <c r="H1516"/>
      <c r="I1516"/>
      <c r="J1516"/>
      <c r="K1516"/>
      <c r="L1516" t="str">
        <f>IF(COUNTIFS(ZSOHPP055[订单号数值], ZSOHSD058[[#This Row],[订单号数值]], ZSOHPP055[行項目], ZSOHSD058[[#This Row],[行項目]])&gt;0, "Y", "")</f>
        <v/>
      </c>
      <c r="M1516" t="str">
        <f>IF(ZSOHSD058[[#This Row],[銷售訂單]]="", "", --ZSOHSD058[[#This Row],[銷售訂單]])</f>
        <v/>
      </c>
      <c r="N1516" s="16" t="str">
        <f>IF(ZSOHSD058[[#This Row],[落胚數]]="","",IF(ISNUMBER(ZSOHSD058[[#This Row],[落胚數]]+0), ZSOHSD058[[#This Row],[落胚數]]+0, 0))</f>
        <v/>
      </c>
    </row>
    <row r="1517" spans="1:14">
      <c r="A1517"/>
      <c r="B1517"/>
      <c r="C1517"/>
      <c r="D1517"/>
      <c r="E1517"/>
      <c r="F1517"/>
      <c r="G1517"/>
      <c r="H1517"/>
      <c r="I1517"/>
      <c r="J1517"/>
      <c r="K1517"/>
      <c r="L1517" t="str">
        <f>IF(COUNTIFS(ZSOHPP055[订单号数值], ZSOHSD058[[#This Row],[订单号数值]], ZSOHPP055[行項目], ZSOHSD058[[#This Row],[行項目]])&gt;0, "Y", "")</f>
        <v/>
      </c>
      <c r="M1517" t="str">
        <f>IF(ZSOHSD058[[#This Row],[銷售訂單]]="", "", --ZSOHSD058[[#This Row],[銷售訂單]])</f>
        <v/>
      </c>
      <c r="N1517" s="16" t="str">
        <f>IF(ZSOHSD058[[#This Row],[落胚數]]="","",IF(ISNUMBER(ZSOHSD058[[#This Row],[落胚數]]+0), ZSOHSD058[[#This Row],[落胚數]]+0, 0))</f>
        <v/>
      </c>
    </row>
    <row r="1518" spans="1:14">
      <c r="A1518"/>
      <c r="B1518"/>
      <c r="C1518"/>
      <c r="D1518"/>
      <c r="E1518"/>
      <c r="F1518"/>
      <c r="G1518"/>
      <c r="H1518"/>
      <c r="I1518"/>
      <c r="J1518"/>
      <c r="K1518"/>
      <c r="L1518" t="str">
        <f>IF(COUNTIFS(ZSOHPP055[订单号数值], ZSOHSD058[[#This Row],[订单号数值]], ZSOHPP055[行項目], ZSOHSD058[[#This Row],[行項目]])&gt;0, "Y", "")</f>
        <v/>
      </c>
      <c r="M1518" t="str">
        <f>IF(ZSOHSD058[[#This Row],[銷售訂單]]="", "", --ZSOHSD058[[#This Row],[銷售訂單]])</f>
        <v/>
      </c>
      <c r="N1518" s="16" t="str">
        <f>IF(ZSOHSD058[[#This Row],[落胚數]]="","",IF(ISNUMBER(ZSOHSD058[[#This Row],[落胚數]]+0), ZSOHSD058[[#This Row],[落胚數]]+0, 0))</f>
        <v/>
      </c>
    </row>
    <row r="1519" spans="1:14">
      <c r="A1519"/>
      <c r="B1519"/>
      <c r="C1519"/>
      <c r="D1519"/>
      <c r="E1519"/>
      <c r="F1519"/>
      <c r="G1519"/>
      <c r="H1519"/>
      <c r="I1519"/>
      <c r="J1519"/>
      <c r="K1519"/>
      <c r="L1519" t="str">
        <f>IF(COUNTIFS(ZSOHPP055[订单号数值], ZSOHSD058[[#This Row],[订单号数值]], ZSOHPP055[行項目], ZSOHSD058[[#This Row],[行項目]])&gt;0, "Y", "")</f>
        <v/>
      </c>
      <c r="M1519" t="str">
        <f>IF(ZSOHSD058[[#This Row],[銷售訂單]]="", "", --ZSOHSD058[[#This Row],[銷售訂單]])</f>
        <v/>
      </c>
      <c r="N1519" s="16" t="str">
        <f>IF(ZSOHSD058[[#This Row],[落胚數]]="","",IF(ISNUMBER(ZSOHSD058[[#This Row],[落胚數]]+0), ZSOHSD058[[#This Row],[落胚數]]+0, 0))</f>
        <v/>
      </c>
    </row>
    <row r="1520" spans="1:14">
      <c r="A1520"/>
      <c r="B1520"/>
      <c r="C1520"/>
      <c r="D1520"/>
      <c r="E1520"/>
      <c r="F1520"/>
      <c r="G1520"/>
      <c r="H1520"/>
      <c r="I1520"/>
      <c r="J1520"/>
      <c r="K1520"/>
      <c r="L1520" t="str">
        <f>IF(COUNTIFS(ZSOHPP055[订单号数值], ZSOHSD058[[#This Row],[订单号数值]], ZSOHPP055[行項目], ZSOHSD058[[#This Row],[行項目]])&gt;0, "Y", "")</f>
        <v/>
      </c>
      <c r="M1520" t="str">
        <f>IF(ZSOHSD058[[#This Row],[銷售訂單]]="", "", --ZSOHSD058[[#This Row],[銷售訂單]])</f>
        <v/>
      </c>
      <c r="N1520" s="16" t="str">
        <f>IF(ZSOHSD058[[#This Row],[落胚數]]="","",IF(ISNUMBER(ZSOHSD058[[#This Row],[落胚數]]+0), ZSOHSD058[[#This Row],[落胚數]]+0, 0))</f>
        <v/>
      </c>
    </row>
    <row r="1521" spans="1:14">
      <c r="A1521"/>
      <c r="B1521"/>
      <c r="C1521"/>
      <c r="D1521"/>
      <c r="E1521"/>
      <c r="F1521"/>
      <c r="G1521"/>
      <c r="H1521"/>
      <c r="I1521"/>
      <c r="J1521"/>
      <c r="K1521"/>
      <c r="L1521" t="str">
        <f>IF(COUNTIFS(ZSOHPP055[订单号数值], ZSOHSD058[[#This Row],[订单号数值]], ZSOHPP055[行項目], ZSOHSD058[[#This Row],[行項目]])&gt;0, "Y", "")</f>
        <v/>
      </c>
      <c r="M1521" t="str">
        <f>IF(ZSOHSD058[[#This Row],[銷售訂單]]="", "", --ZSOHSD058[[#This Row],[銷售訂單]])</f>
        <v/>
      </c>
      <c r="N1521" s="16" t="str">
        <f>IF(ZSOHSD058[[#This Row],[落胚數]]="","",IF(ISNUMBER(ZSOHSD058[[#This Row],[落胚數]]+0), ZSOHSD058[[#This Row],[落胚數]]+0, 0))</f>
        <v/>
      </c>
    </row>
    <row r="1522" spans="1:14">
      <c r="A1522"/>
      <c r="B1522"/>
      <c r="C1522"/>
      <c r="D1522"/>
      <c r="E1522"/>
      <c r="F1522"/>
      <c r="G1522"/>
      <c r="H1522"/>
      <c r="I1522"/>
      <c r="J1522"/>
      <c r="K1522"/>
      <c r="L1522" t="str">
        <f>IF(COUNTIFS(ZSOHPP055[订单号数值], ZSOHSD058[[#This Row],[订单号数值]], ZSOHPP055[行項目], ZSOHSD058[[#This Row],[行項目]])&gt;0, "Y", "")</f>
        <v/>
      </c>
      <c r="M1522" t="str">
        <f>IF(ZSOHSD058[[#This Row],[銷售訂單]]="", "", --ZSOHSD058[[#This Row],[銷售訂單]])</f>
        <v/>
      </c>
      <c r="N1522" s="16" t="str">
        <f>IF(ZSOHSD058[[#This Row],[落胚數]]="","",IF(ISNUMBER(ZSOHSD058[[#This Row],[落胚數]]+0), ZSOHSD058[[#This Row],[落胚數]]+0, 0))</f>
        <v/>
      </c>
    </row>
    <row r="1523" spans="1:14">
      <c r="A1523"/>
      <c r="B1523"/>
      <c r="C1523"/>
      <c r="D1523"/>
      <c r="E1523"/>
      <c r="F1523"/>
      <c r="G1523"/>
      <c r="H1523"/>
      <c r="I1523"/>
      <c r="J1523"/>
      <c r="K1523"/>
      <c r="L1523" t="str">
        <f>IF(COUNTIFS(ZSOHPP055[订单号数值], ZSOHSD058[[#This Row],[订单号数值]], ZSOHPP055[行項目], ZSOHSD058[[#This Row],[行項目]])&gt;0, "Y", "")</f>
        <v/>
      </c>
      <c r="M1523" t="str">
        <f>IF(ZSOHSD058[[#This Row],[銷售訂單]]="", "", --ZSOHSD058[[#This Row],[銷售訂單]])</f>
        <v/>
      </c>
      <c r="N1523" s="16" t="str">
        <f>IF(ZSOHSD058[[#This Row],[落胚數]]="","",IF(ISNUMBER(ZSOHSD058[[#This Row],[落胚數]]+0), ZSOHSD058[[#This Row],[落胚數]]+0, 0))</f>
        <v/>
      </c>
    </row>
    <row r="1524" spans="1:14">
      <c r="A1524"/>
      <c r="B1524"/>
      <c r="C1524"/>
      <c r="D1524"/>
      <c r="E1524"/>
      <c r="F1524"/>
      <c r="G1524"/>
      <c r="H1524"/>
      <c r="I1524"/>
      <c r="J1524"/>
      <c r="K1524"/>
      <c r="L1524" t="str">
        <f>IF(COUNTIFS(ZSOHPP055[订单号数值], ZSOHSD058[[#This Row],[订单号数值]], ZSOHPP055[行項目], ZSOHSD058[[#This Row],[行項目]])&gt;0, "Y", "")</f>
        <v/>
      </c>
      <c r="M1524" t="str">
        <f>IF(ZSOHSD058[[#This Row],[銷售訂單]]="", "", --ZSOHSD058[[#This Row],[銷售訂單]])</f>
        <v/>
      </c>
      <c r="N1524" s="16" t="str">
        <f>IF(ZSOHSD058[[#This Row],[落胚數]]="","",IF(ISNUMBER(ZSOHSD058[[#This Row],[落胚數]]+0), ZSOHSD058[[#This Row],[落胚數]]+0, 0))</f>
        <v/>
      </c>
    </row>
    <row r="1525" spans="1:14">
      <c r="A1525"/>
      <c r="B1525"/>
      <c r="C1525"/>
      <c r="D1525"/>
      <c r="E1525"/>
      <c r="F1525"/>
      <c r="G1525"/>
      <c r="H1525"/>
      <c r="I1525"/>
      <c r="J1525"/>
      <c r="K1525"/>
      <c r="L1525" t="str">
        <f>IF(COUNTIFS(ZSOHPP055[订单号数值], ZSOHSD058[[#This Row],[订单号数值]], ZSOHPP055[行項目], ZSOHSD058[[#This Row],[行項目]])&gt;0, "Y", "")</f>
        <v/>
      </c>
      <c r="M1525" t="str">
        <f>IF(ZSOHSD058[[#This Row],[銷售訂單]]="", "", --ZSOHSD058[[#This Row],[銷售訂單]])</f>
        <v/>
      </c>
      <c r="N1525" s="16" t="str">
        <f>IF(ZSOHSD058[[#This Row],[落胚數]]="","",IF(ISNUMBER(ZSOHSD058[[#This Row],[落胚數]]+0), ZSOHSD058[[#This Row],[落胚數]]+0, 0))</f>
        <v/>
      </c>
    </row>
    <row r="1526" spans="1:14">
      <c r="A1526"/>
      <c r="B1526"/>
      <c r="C1526"/>
      <c r="D1526"/>
      <c r="E1526"/>
      <c r="F1526"/>
      <c r="G1526"/>
      <c r="H1526"/>
      <c r="I1526"/>
      <c r="J1526"/>
      <c r="K1526"/>
      <c r="L1526" t="str">
        <f>IF(COUNTIFS(ZSOHPP055[订单号数值], ZSOHSD058[[#This Row],[订单号数值]], ZSOHPP055[行項目], ZSOHSD058[[#This Row],[行項目]])&gt;0, "Y", "")</f>
        <v/>
      </c>
      <c r="M1526" t="str">
        <f>IF(ZSOHSD058[[#This Row],[銷售訂單]]="", "", --ZSOHSD058[[#This Row],[銷售訂單]])</f>
        <v/>
      </c>
      <c r="N1526" s="16" t="str">
        <f>IF(ZSOHSD058[[#This Row],[落胚數]]="","",IF(ISNUMBER(ZSOHSD058[[#This Row],[落胚數]]+0), ZSOHSD058[[#This Row],[落胚數]]+0, 0))</f>
        <v/>
      </c>
    </row>
    <row r="1527" spans="1:14">
      <c r="A1527"/>
      <c r="B1527"/>
      <c r="C1527"/>
      <c r="D1527"/>
      <c r="E1527"/>
      <c r="F1527"/>
      <c r="G1527"/>
      <c r="H1527"/>
      <c r="I1527"/>
      <c r="J1527"/>
      <c r="K1527"/>
      <c r="L1527" t="str">
        <f>IF(COUNTIFS(ZSOHPP055[订单号数值], ZSOHSD058[[#This Row],[订单号数值]], ZSOHPP055[行項目], ZSOHSD058[[#This Row],[行項目]])&gt;0, "Y", "")</f>
        <v/>
      </c>
      <c r="M1527" t="str">
        <f>IF(ZSOHSD058[[#This Row],[銷售訂單]]="", "", --ZSOHSD058[[#This Row],[銷售訂單]])</f>
        <v/>
      </c>
      <c r="N1527" s="16" t="str">
        <f>IF(ZSOHSD058[[#This Row],[落胚數]]="","",IF(ISNUMBER(ZSOHSD058[[#This Row],[落胚數]]+0), ZSOHSD058[[#This Row],[落胚數]]+0, 0))</f>
        <v/>
      </c>
    </row>
    <row r="1528" spans="1:14">
      <c r="A1528"/>
      <c r="B1528"/>
      <c r="C1528"/>
      <c r="D1528"/>
      <c r="E1528"/>
      <c r="F1528"/>
      <c r="G1528"/>
      <c r="H1528"/>
      <c r="I1528"/>
      <c r="J1528"/>
      <c r="K1528"/>
      <c r="L1528" t="str">
        <f>IF(COUNTIFS(ZSOHPP055[订单号数值], ZSOHSD058[[#This Row],[订单号数值]], ZSOHPP055[行項目], ZSOHSD058[[#This Row],[行項目]])&gt;0, "Y", "")</f>
        <v/>
      </c>
      <c r="M1528" t="str">
        <f>IF(ZSOHSD058[[#This Row],[銷售訂單]]="", "", --ZSOHSD058[[#This Row],[銷售訂單]])</f>
        <v/>
      </c>
      <c r="N1528" s="16" t="str">
        <f>IF(ZSOHSD058[[#This Row],[落胚數]]="","",IF(ISNUMBER(ZSOHSD058[[#This Row],[落胚數]]+0), ZSOHSD058[[#This Row],[落胚數]]+0, 0))</f>
        <v/>
      </c>
    </row>
    <row r="1529" spans="1:14">
      <c r="A1529"/>
      <c r="B1529"/>
      <c r="C1529"/>
      <c r="D1529"/>
      <c r="E1529"/>
      <c r="F1529"/>
      <c r="G1529"/>
      <c r="H1529"/>
      <c r="I1529"/>
      <c r="J1529"/>
      <c r="K1529"/>
      <c r="L1529" t="str">
        <f>IF(COUNTIFS(ZSOHPP055[订单号数值], ZSOHSD058[[#This Row],[订单号数值]], ZSOHPP055[行項目], ZSOHSD058[[#This Row],[行項目]])&gt;0, "Y", "")</f>
        <v/>
      </c>
      <c r="M1529" t="str">
        <f>IF(ZSOHSD058[[#This Row],[銷售訂單]]="", "", --ZSOHSD058[[#This Row],[銷售訂單]])</f>
        <v/>
      </c>
      <c r="N1529" s="16" t="str">
        <f>IF(ZSOHSD058[[#This Row],[落胚數]]="","",IF(ISNUMBER(ZSOHSD058[[#This Row],[落胚數]]+0), ZSOHSD058[[#This Row],[落胚數]]+0, 0))</f>
        <v/>
      </c>
    </row>
    <row r="1530" spans="1:14">
      <c r="A1530"/>
      <c r="B1530"/>
      <c r="C1530"/>
      <c r="D1530"/>
      <c r="E1530"/>
      <c r="F1530"/>
      <c r="G1530"/>
      <c r="H1530"/>
      <c r="I1530"/>
      <c r="J1530"/>
      <c r="K1530"/>
      <c r="L1530" t="str">
        <f>IF(COUNTIFS(ZSOHPP055[订单号数值], ZSOHSD058[[#This Row],[订单号数值]], ZSOHPP055[行項目], ZSOHSD058[[#This Row],[行項目]])&gt;0, "Y", "")</f>
        <v/>
      </c>
      <c r="M1530" t="str">
        <f>IF(ZSOHSD058[[#This Row],[銷售訂單]]="", "", --ZSOHSD058[[#This Row],[銷售訂單]])</f>
        <v/>
      </c>
      <c r="N1530" s="16" t="str">
        <f>IF(ZSOHSD058[[#This Row],[落胚數]]="","",IF(ISNUMBER(ZSOHSD058[[#This Row],[落胚數]]+0), ZSOHSD058[[#This Row],[落胚數]]+0, 0))</f>
        <v/>
      </c>
    </row>
    <row r="1531" spans="1:14">
      <c r="A1531"/>
      <c r="B1531"/>
      <c r="C1531"/>
      <c r="D1531"/>
      <c r="E1531"/>
      <c r="F1531"/>
      <c r="G1531"/>
      <c r="H1531"/>
      <c r="I1531"/>
      <c r="J1531"/>
      <c r="K1531"/>
      <c r="L1531" t="str">
        <f>IF(COUNTIFS(ZSOHPP055[订单号数值], ZSOHSD058[[#This Row],[订单号数值]], ZSOHPP055[行項目], ZSOHSD058[[#This Row],[行項目]])&gt;0, "Y", "")</f>
        <v/>
      </c>
      <c r="M1531" t="str">
        <f>IF(ZSOHSD058[[#This Row],[銷售訂單]]="", "", --ZSOHSD058[[#This Row],[銷售訂單]])</f>
        <v/>
      </c>
      <c r="N1531" s="16" t="str">
        <f>IF(ZSOHSD058[[#This Row],[落胚數]]="","",IF(ISNUMBER(ZSOHSD058[[#This Row],[落胚數]]+0), ZSOHSD058[[#This Row],[落胚數]]+0, 0))</f>
        <v/>
      </c>
    </row>
    <row r="1532" spans="1:14">
      <c r="A1532"/>
      <c r="B1532"/>
      <c r="C1532"/>
      <c r="D1532"/>
      <c r="E1532"/>
      <c r="F1532"/>
      <c r="G1532"/>
      <c r="H1532"/>
      <c r="I1532"/>
      <c r="J1532"/>
      <c r="K1532"/>
      <c r="L1532" t="str">
        <f>IF(COUNTIFS(ZSOHPP055[订单号数值], ZSOHSD058[[#This Row],[订单号数值]], ZSOHPP055[行項目], ZSOHSD058[[#This Row],[行項目]])&gt;0, "Y", "")</f>
        <v/>
      </c>
      <c r="M1532" t="str">
        <f>IF(ZSOHSD058[[#This Row],[銷售訂單]]="", "", --ZSOHSD058[[#This Row],[銷售訂單]])</f>
        <v/>
      </c>
      <c r="N1532" s="16" t="str">
        <f>IF(ZSOHSD058[[#This Row],[落胚數]]="","",IF(ISNUMBER(ZSOHSD058[[#This Row],[落胚數]]+0), ZSOHSD058[[#This Row],[落胚數]]+0, 0))</f>
        <v/>
      </c>
    </row>
    <row r="1533" spans="1:14">
      <c r="A1533"/>
      <c r="B1533"/>
      <c r="C1533"/>
      <c r="D1533"/>
      <c r="E1533"/>
      <c r="F1533"/>
      <c r="G1533"/>
      <c r="H1533"/>
      <c r="I1533"/>
      <c r="J1533"/>
      <c r="K1533"/>
      <c r="L1533" t="str">
        <f>IF(COUNTIFS(ZSOHPP055[订单号数值], ZSOHSD058[[#This Row],[订单号数值]], ZSOHPP055[行項目], ZSOHSD058[[#This Row],[行項目]])&gt;0, "Y", "")</f>
        <v/>
      </c>
      <c r="M1533" t="str">
        <f>IF(ZSOHSD058[[#This Row],[銷售訂單]]="", "", --ZSOHSD058[[#This Row],[銷售訂單]])</f>
        <v/>
      </c>
      <c r="N1533" s="16" t="str">
        <f>IF(ZSOHSD058[[#This Row],[落胚數]]="","",IF(ISNUMBER(ZSOHSD058[[#This Row],[落胚數]]+0), ZSOHSD058[[#This Row],[落胚數]]+0, 0))</f>
        <v/>
      </c>
    </row>
    <row r="1534" spans="1:14">
      <c r="A1534"/>
      <c r="B1534"/>
      <c r="C1534"/>
      <c r="D1534"/>
      <c r="E1534"/>
      <c r="F1534"/>
      <c r="G1534"/>
      <c r="H1534"/>
      <c r="I1534"/>
      <c r="J1534"/>
      <c r="K1534"/>
      <c r="L1534" t="str">
        <f>IF(COUNTIFS(ZSOHPP055[订单号数值], ZSOHSD058[[#This Row],[订单号数值]], ZSOHPP055[行項目], ZSOHSD058[[#This Row],[行項目]])&gt;0, "Y", "")</f>
        <v/>
      </c>
      <c r="M1534" t="str">
        <f>IF(ZSOHSD058[[#This Row],[銷售訂單]]="", "", --ZSOHSD058[[#This Row],[銷售訂單]])</f>
        <v/>
      </c>
      <c r="N1534" s="16" t="str">
        <f>IF(ZSOHSD058[[#This Row],[落胚數]]="","",IF(ISNUMBER(ZSOHSD058[[#This Row],[落胚數]]+0), ZSOHSD058[[#This Row],[落胚數]]+0, 0))</f>
        <v/>
      </c>
    </row>
    <row r="1535" spans="1:14">
      <c r="A1535"/>
      <c r="B1535"/>
      <c r="C1535"/>
      <c r="D1535"/>
      <c r="E1535"/>
      <c r="F1535"/>
      <c r="G1535"/>
      <c r="H1535"/>
      <c r="I1535"/>
      <c r="J1535"/>
      <c r="K1535"/>
      <c r="L1535" t="str">
        <f>IF(COUNTIFS(ZSOHPP055[订单号数值], ZSOHSD058[[#This Row],[订单号数值]], ZSOHPP055[行項目], ZSOHSD058[[#This Row],[行項目]])&gt;0, "Y", "")</f>
        <v/>
      </c>
      <c r="M1535" t="str">
        <f>IF(ZSOHSD058[[#This Row],[銷售訂單]]="", "", --ZSOHSD058[[#This Row],[銷售訂單]])</f>
        <v/>
      </c>
      <c r="N1535" s="16" t="str">
        <f>IF(ZSOHSD058[[#This Row],[落胚數]]="","",IF(ISNUMBER(ZSOHSD058[[#This Row],[落胚數]]+0), ZSOHSD058[[#This Row],[落胚數]]+0, 0))</f>
        <v/>
      </c>
    </row>
    <row r="1536" spans="1:14">
      <c r="A1536"/>
      <c r="B1536"/>
      <c r="C1536"/>
      <c r="D1536"/>
      <c r="E1536"/>
      <c r="F1536"/>
      <c r="G1536"/>
      <c r="H1536"/>
      <c r="I1536"/>
      <c r="J1536"/>
      <c r="K1536"/>
      <c r="L1536" t="str">
        <f>IF(COUNTIFS(ZSOHPP055[订单号数值], ZSOHSD058[[#This Row],[订单号数值]], ZSOHPP055[行項目], ZSOHSD058[[#This Row],[行項目]])&gt;0, "Y", "")</f>
        <v/>
      </c>
      <c r="M1536" t="str">
        <f>IF(ZSOHSD058[[#This Row],[銷售訂單]]="", "", --ZSOHSD058[[#This Row],[銷售訂單]])</f>
        <v/>
      </c>
      <c r="N1536" s="16" t="str">
        <f>IF(ZSOHSD058[[#This Row],[落胚數]]="","",IF(ISNUMBER(ZSOHSD058[[#This Row],[落胚數]]+0), ZSOHSD058[[#This Row],[落胚數]]+0, 0))</f>
        <v/>
      </c>
    </row>
    <row r="1537" spans="1:14">
      <c r="A1537"/>
      <c r="B1537"/>
      <c r="C1537"/>
      <c r="D1537"/>
      <c r="E1537"/>
      <c r="F1537"/>
      <c r="G1537"/>
      <c r="H1537"/>
      <c r="I1537"/>
      <c r="J1537"/>
      <c r="K1537"/>
      <c r="L1537" t="str">
        <f>IF(COUNTIFS(ZSOHPP055[订单号数值], ZSOHSD058[[#This Row],[订单号数值]], ZSOHPP055[行項目], ZSOHSD058[[#This Row],[行項目]])&gt;0, "Y", "")</f>
        <v/>
      </c>
      <c r="M1537" t="str">
        <f>IF(ZSOHSD058[[#This Row],[銷售訂單]]="", "", --ZSOHSD058[[#This Row],[銷售訂單]])</f>
        <v/>
      </c>
      <c r="N1537" s="16" t="str">
        <f>IF(ZSOHSD058[[#This Row],[落胚數]]="","",IF(ISNUMBER(ZSOHSD058[[#This Row],[落胚數]]+0), ZSOHSD058[[#This Row],[落胚數]]+0, 0))</f>
        <v/>
      </c>
    </row>
    <row r="1538" spans="1:14">
      <c r="A1538"/>
      <c r="B1538"/>
      <c r="C1538"/>
      <c r="D1538"/>
      <c r="E1538"/>
      <c r="F1538"/>
      <c r="G1538"/>
      <c r="H1538"/>
      <c r="I1538"/>
      <c r="J1538"/>
      <c r="K1538"/>
      <c r="L1538" t="str">
        <f>IF(COUNTIFS(ZSOHPP055[订单号数值], ZSOHSD058[[#This Row],[订单号数值]], ZSOHPP055[行項目], ZSOHSD058[[#This Row],[行項目]])&gt;0, "Y", "")</f>
        <v/>
      </c>
      <c r="M1538" t="str">
        <f>IF(ZSOHSD058[[#This Row],[銷售訂單]]="", "", --ZSOHSD058[[#This Row],[銷售訂單]])</f>
        <v/>
      </c>
      <c r="N1538" s="16" t="str">
        <f>IF(ZSOHSD058[[#This Row],[落胚數]]="","",IF(ISNUMBER(ZSOHSD058[[#This Row],[落胚數]]+0), ZSOHSD058[[#This Row],[落胚數]]+0, 0))</f>
        <v/>
      </c>
    </row>
    <row r="1539" spans="1:14">
      <c r="A1539"/>
      <c r="B1539"/>
      <c r="C1539"/>
      <c r="D1539"/>
      <c r="E1539"/>
      <c r="F1539"/>
      <c r="G1539"/>
      <c r="H1539"/>
      <c r="I1539"/>
      <c r="J1539"/>
      <c r="K1539"/>
      <c r="L1539" t="str">
        <f>IF(COUNTIFS(ZSOHPP055[订单号数值], ZSOHSD058[[#This Row],[订单号数值]], ZSOHPP055[行項目], ZSOHSD058[[#This Row],[行項目]])&gt;0, "Y", "")</f>
        <v/>
      </c>
      <c r="M1539" t="str">
        <f>IF(ZSOHSD058[[#This Row],[銷售訂單]]="", "", --ZSOHSD058[[#This Row],[銷售訂單]])</f>
        <v/>
      </c>
      <c r="N1539" s="16" t="str">
        <f>IF(ZSOHSD058[[#This Row],[落胚數]]="","",IF(ISNUMBER(ZSOHSD058[[#This Row],[落胚數]]+0), ZSOHSD058[[#This Row],[落胚數]]+0, 0))</f>
        <v/>
      </c>
    </row>
    <row r="1540" spans="1:14">
      <c r="A1540"/>
      <c r="B1540"/>
      <c r="C1540"/>
      <c r="D1540"/>
      <c r="E1540"/>
      <c r="F1540"/>
      <c r="G1540"/>
      <c r="H1540"/>
      <c r="I1540"/>
      <c r="J1540"/>
      <c r="K1540"/>
      <c r="L1540" t="str">
        <f>IF(COUNTIFS(ZSOHPP055[订单号数值], ZSOHSD058[[#This Row],[订单号数值]], ZSOHPP055[行項目], ZSOHSD058[[#This Row],[行項目]])&gt;0, "Y", "")</f>
        <v/>
      </c>
      <c r="M1540" t="str">
        <f>IF(ZSOHSD058[[#This Row],[銷售訂單]]="", "", --ZSOHSD058[[#This Row],[銷售訂單]])</f>
        <v/>
      </c>
      <c r="N1540" s="16" t="str">
        <f>IF(ZSOHSD058[[#This Row],[落胚數]]="","",IF(ISNUMBER(ZSOHSD058[[#This Row],[落胚數]]+0), ZSOHSD058[[#This Row],[落胚數]]+0, 0))</f>
        <v/>
      </c>
    </row>
    <row r="1541" spans="1:14">
      <c r="A1541"/>
      <c r="B1541"/>
      <c r="C1541"/>
      <c r="D1541"/>
      <c r="E1541"/>
      <c r="F1541"/>
      <c r="G1541"/>
      <c r="H1541"/>
      <c r="I1541"/>
      <c r="J1541"/>
      <c r="K1541"/>
      <c r="L1541" t="str">
        <f>IF(COUNTIFS(ZSOHPP055[订单号数值], ZSOHSD058[[#This Row],[订单号数值]], ZSOHPP055[行項目], ZSOHSD058[[#This Row],[行項目]])&gt;0, "Y", "")</f>
        <v/>
      </c>
      <c r="M1541" t="str">
        <f>IF(ZSOHSD058[[#This Row],[銷售訂單]]="", "", --ZSOHSD058[[#This Row],[銷售訂單]])</f>
        <v/>
      </c>
      <c r="N1541" s="16" t="str">
        <f>IF(ZSOHSD058[[#This Row],[落胚數]]="","",IF(ISNUMBER(ZSOHSD058[[#This Row],[落胚數]]+0), ZSOHSD058[[#This Row],[落胚數]]+0, 0))</f>
        <v/>
      </c>
    </row>
    <row r="1542" spans="1:14">
      <c r="A1542"/>
      <c r="B1542"/>
      <c r="C1542"/>
      <c r="D1542"/>
      <c r="E1542"/>
      <c r="F1542"/>
      <c r="G1542"/>
      <c r="H1542"/>
      <c r="I1542"/>
      <c r="J1542"/>
      <c r="K1542"/>
      <c r="L1542" t="str">
        <f>IF(COUNTIFS(ZSOHPP055[订单号数值], ZSOHSD058[[#This Row],[订单号数值]], ZSOHPP055[行項目], ZSOHSD058[[#This Row],[行項目]])&gt;0, "Y", "")</f>
        <v/>
      </c>
      <c r="M1542" t="str">
        <f>IF(ZSOHSD058[[#This Row],[銷售訂單]]="", "", --ZSOHSD058[[#This Row],[銷售訂單]])</f>
        <v/>
      </c>
      <c r="N1542" s="16" t="str">
        <f>IF(ZSOHSD058[[#This Row],[落胚數]]="","",IF(ISNUMBER(ZSOHSD058[[#This Row],[落胚數]]+0), ZSOHSD058[[#This Row],[落胚數]]+0, 0))</f>
        <v/>
      </c>
    </row>
    <row r="1543" spans="1:14">
      <c r="A1543"/>
      <c r="B1543"/>
      <c r="C1543"/>
      <c r="D1543"/>
      <c r="E1543"/>
      <c r="F1543"/>
      <c r="G1543"/>
      <c r="H1543"/>
      <c r="I1543"/>
      <c r="J1543"/>
      <c r="K1543"/>
      <c r="L1543" t="str">
        <f>IF(COUNTIFS(ZSOHPP055[订单号数值], ZSOHSD058[[#This Row],[订单号数值]], ZSOHPP055[行項目], ZSOHSD058[[#This Row],[行項目]])&gt;0, "Y", "")</f>
        <v/>
      </c>
      <c r="M1543" t="str">
        <f>IF(ZSOHSD058[[#This Row],[銷售訂單]]="", "", --ZSOHSD058[[#This Row],[銷售訂單]])</f>
        <v/>
      </c>
      <c r="N1543" s="16" t="str">
        <f>IF(ZSOHSD058[[#This Row],[落胚數]]="","",IF(ISNUMBER(ZSOHSD058[[#This Row],[落胚數]]+0), ZSOHSD058[[#This Row],[落胚數]]+0, 0))</f>
        <v/>
      </c>
    </row>
    <row r="1544" spans="1:14">
      <c r="A1544"/>
      <c r="B1544"/>
      <c r="C1544"/>
      <c r="D1544"/>
      <c r="E1544"/>
      <c r="F1544"/>
      <c r="G1544"/>
      <c r="H1544"/>
      <c r="I1544"/>
      <c r="J1544"/>
      <c r="K1544"/>
      <c r="L1544" t="str">
        <f>IF(COUNTIFS(ZSOHPP055[订单号数值], ZSOHSD058[[#This Row],[订单号数值]], ZSOHPP055[行項目], ZSOHSD058[[#This Row],[行項目]])&gt;0, "Y", "")</f>
        <v/>
      </c>
      <c r="M1544" t="str">
        <f>IF(ZSOHSD058[[#This Row],[銷售訂單]]="", "", --ZSOHSD058[[#This Row],[銷售訂單]])</f>
        <v/>
      </c>
      <c r="N1544" s="16" t="str">
        <f>IF(ZSOHSD058[[#This Row],[落胚數]]="","",IF(ISNUMBER(ZSOHSD058[[#This Row],[落胚數]]+0), ZSOHSD058[[#This Row],[落胚數]]+0, 0))</f>
        <v/>
      </c>
    </row>
    <row r="1545" spans="1:14">
      <c r="A1545"/>
      <c r="B1545"/>
      <c r="C1545"/>
      <c r="D1545"/>
      <c r="E1545"/>
      <c r="F1545"/>
      <c r="G1545"/>
      <c r="H1545"/>
      <c r="I1545"/>
      <c r="J1545"/>
      <c r="K1545"/>
      <c r="L1545" t="str">
        <f>IF(COUNTIFS(ZSOHPP055[订单号数值], ZSOHSD058[[#This Row],[订单号数值]], ZSOHPP055[行項目], ZSOHSD058[[#This Row],[行項目]])&gt;0, "Y", "")</f>
        <v/>
      </c>
      <c r="M1545" t="str">
        <f>IF(ZSOHSD058[[#This Row],[銷售訂單]]="", "", --ZSOHSD058[[#This Row],[銷售訂單]])</f>
        <v/>
      </c>
      <c r="N1545" s="16" t="str">
        <f>IF(ZSOHSD058[[#This Row],[落胚數]]="","",IF(ISNUMBER(ZSOHSD058[[#This Row],[落胚數]]+0), ZSOHSD058[[#This Row],[落胚數]]+0, 0))</f>
        <v/>
      </c>
    </row>
    <row r="1546" spans="1:14">
      <c r="A1546"/>
      <c r="B1546"/>
      <c r="C1546"/>
      <c r="D1546"/>
      <c r="E1546"/>
      <c r="F1546"/>
      <c r="G1546"/>
      <c r="H1546"/>
      <c r="I1546"/>
      <c r="J1546"/>
      <c r="K1546"/>
      <c r="L1546" t="str">
        <f>IF(COUNTIFS(ZSOHPP055[订单号数值], ZSOHSD058[[#This Row],[订单号数值]], ZSOHPP055[行項目], ZSOHSD058[[#This Row],[行項目]])&gt;0, "Y", "")</f>
        <v/>
      </c>
      <c r="M1546" t="str">
        <f>IF(ZSOHSD058[[#This Row],[銷售訂單]]="", "", --ZSOHSD058[[#This Row],[銷售訂單]])</f>
        <v/>
      </c>
      <c r="N1546" s="16" t="str">
        <f>IF(ZSOHSD058[[#This Row],[落胚數]]="","",IF(ISNUMBER(ZSOHSD058[[#This Row],[落胚數]]+0), ZSOHSD058[[#This Row],[落胚數]]+0, 0))</f>
        <v/>
      </c>
    </row>
    <row r="1547" spans="1:14">
      <c r="A1547"/>
      <c r="B1547"/>
      <c r="C1547"/>
      <c r="D1547"/>
      <c r="E1547"/>
      <c r="F1547"/>
      <c r="G1547"/>
      <c r="H1547"/>
      <c r="I1547"/>
      <c r="J1547"/>
      <c r="K1547"/>
      <c r="L1547" t="str">
        <f>IF(COUNTIFS(ZSOHPP055[订单号数值], ZSOHSD058[[#This Row],[订单号数值]], ZSOHPP055[行項目], ZSOHSD058[[#This Row],[行項目]])&gt;0, "Y", "")</f>
        <v/>
      </c>
      <c r="M1547" t="str">
        <f>IF(ZSOHSD058[[#This Row],[銷售訂單]]="", "", --ZSOHSD058[[#This Row],[銷售訂單]])</f>
        <v/>
      </c>
      <c r="N1547" s="16" t="str">
        <f>IF(ZSOHSD058[[#This Row],[落胚數]]="","",IF(ISNUMBER(ZSOHSD058[[#This Row],[落胚數]]+0), ZSOHSD058[[#This Row],[落胚數]]+0, 0))</f>
        <v/>
      </c>
    </row>
    <row r="1548" spans="1:14">
      <c r="A1548"/>
      <c r="B1548"/>
      <c r="C1548"/>
      <c r="D1548"/>
      <c r="E1548"/>
      <c r="F1548"/>
      <c r="G1548"/>
      <c r="H1548"/>
      <c r="I1548"/>
      <c r="J1548"/>
      <c r="K1548"/>
      <c r="L1548" t="str">
        <f>IF(COUNTIFS(ZSOHPP055[订单号数值], ZSOHSD058[[#This Row],[订单号数值]], ZSOHPP055[行項目], ZSOHSD058[[#This Row],[行項目]])&gt;0, "Y", "")</f>
        <v/>
      </c>
      <c r="M1548" t="str">
        <f>IF(ZSOHSD058[[#This Row],[銷售訂單]]="", "", --ZSOHSD058[[#This Row],[銷售訂單]])</f>
        <v/>
      </c>
      <c r="N1548" s="16" t="str">
        <f>IF(ZSOHSD058[[#This Row],[落胚數]]="","",IF(ISNUMBER(ZSOHSD058[[#This Row],[落胚數]]+0), ZSOHSD058[[#This Row],[落胚數]]+0, 0))</f>
        <v/>
      </c>
    </row>
    <row r="1549" spans="1:14">
      <c r="A1549"/>
      <c r="B1549"/>
      <c r="C1549"/>
      <c r="D1549"/>
      <c r="E1549"/>
      <c r="F1549"/>
      <c r="G1549"/>
      <c r="H1549"/>
      <c r="I1549"/>
      <c r="J1549"/>
      <c r="K1549"/>
      <c r="L1549" t="str">
        <f>IF(COUNTIFS(ZSOHPP055[订单号数值], ZSOHSD058[[#This Row],[订单号数值]], ZSOHPP055[行項目], ZSOHSD058[[#This Row],[行項目]])&gt;0, "Y", "")</f>
        <v/>
      </c>
      <c r="M1549" t="str">
        <f>IF(ZSOHSD058[[#This Row],[銷售訂單]]="", "", --ZSOHSD058[[#This Row],[銷售訂單]])</f>
        <v/>
      </c>
      <c r="N1549" s="16" t="str">
        <f>IF(ZSOHSD058[[#This Row],[落胚數]]="","",IF(ISNUMBER(ZSOHSD058[[#This Row],[落胚數]]+0), ZSOHSD058[[#This Row],[落胚數]]+0, 0))</f>
        <v/>
      </c>
    </row>
    <row r="1550" spans="1:14">
      <c r="A1550"/>
      <c r="B1550"/>
      <c r="C1550"/>
      <c r="D1550"/>
      <c r="E1550"/>
      <c r="F1550"/>
      <c r="G1550"/>
      <c r="H1550"/>
      <c r="I1550"/>
      <c r="J1550"/>
      <c r="K1550"/>
      <c r="L1550" t="str">
        <f>IF(COUNTIFS(ZSOHPP055[订单号数值], ZSOHSD058[[#This Row],[订单号数值]], ZSOHPP055[行項目], ZSOHSD058[[#This Row],[行項目]])&gt;0, "Y", "")</f>
        <v/>
      </c>
      <c r="M1550" t="str">
        <f>IF(ZSOHSD058[[#This Row],[銷售訂單]]="", "", --ZSOHSD058[[#This Row],[銷售訂單]])</f>
        <v/>
      </c>
      <c r="N1550" s="16" t="str">
        <f>IF(ZSOHSD058[[#This Row],[落胚數]]="","",IF(ISNUMBER(ZSOHSD058[[#This Row],[落胚數]]+0), ZSOHSD058[[#This Row],[落胚數]]+0, 0))</f>
        <v/>
      </c>
    </row>
    <row r="1551" spans="1:14">
      <c r="A1551"/>
      <c r="B1551"/>
      <c r="C1551"/>
      <c r="D1551"/>
      <c r="E1551"/>
      <c r="F1551"/>
      <c r="G1551"/>
      <c r="H1551"/>
      <c r="I1551"/>
      <c r="J1551"/>
      <c r="K1551"/>
      <c r="L1551" t="str">
        <f>IF(COUNTIFS(ZSOHPP055[订单号数值], ZSOHSD058[[#This Row],[订单号数值]], ZSOHPP055[行項目], ZSOHSD058[[#This Row],[行項目]])&gt;0, "Y", "")</f>
        <v/>
      </c>
      <c r="M1551" t="str">
        <f>IF(ZSOHSD058[[#This Row],[銷售訂單]]="", "", --ZSOHSD058[[#This Row],[銷售訂單]])</f>
        <v/>
      </c>
      <c r="N1551" s="16" t="str">
        <f>IF(ZSOHSD058[[#This Row],[落胚數]]="","",IF(ISNUMBER(ZSOHSD058[[#This Row],[落胚數]]+0), ZSOHSD058[[#This Row],[落胚數]]+0, 0))</f>
        <v/>
      </c>
    </row>
    <row r="1552" spans="1:14">
      <c r="A1552"/>
      <c r="B1552"/>
      <c r="C1552"/>
      <c r="D1552"/>
      <c r="E1552"/>
      <c r="F1552"/>
      <c r="G1552"/>
      <c r="H1552"/>
      <c r="I1552"/>
      <c r="J1552"/>
      <c r="K1552"/>
      <c r="L1552" t="str">
        <f>IF(COUNTIFS(ZSOHPP055[订单号数值], ZSOHSD058[[#This Row],[订单号数值]], ZSOHPP055[行項目], ZSOHSD058[[#This Row],[行項目]])&gt;0, "Y", "")</f>
        <v/>
      </c>
      <c r="M1552" t="str">
        <f>IF(ZSOHSD058[[#This Row],[銷售訂單]]="", "", --ZSOHSD058[[#This Row],[銷售訂單]])</f>
        <v/>
      </c>
      <c r="N1552" s="16" t="str">
        <f>IF(ZSOHSD058[[#This Row],[落胚數]]="","",IF(ISNUMBER(ZSOHSD058[[#This Row],[落胚數]]+0), ZSOHSD058[[#This Row],[落胚數]]+0, 0))</f>
        <v/>
      </c>
    </row>
    <row r="1553" spans="1:14">
      <c r="A1553"/>
      <c r="B1553"/>
      <c r="C1553"/>
      <c r="D1553"/>
      <c r="E1553"/>
      <c r="F1553"/>
      <c r="G1553"/>
      <c r="H1553"/>
      <c r="I1553"/>
      <c r="J1553"/>
      <c r="K1553"/>
      <c r="L1553" t="str">
        <f>IF(COUNTIFS(ZSOHPP055[订单号数值], ZSOHSD058[[#This Row],[订单号数值]], ZSOHPP055[行項目], ZSOHSD058[[#This Row],[行項目]])&gt;0, "Y", "")</f>
        <v/>
      </c>
      <c r="M1553" t="str">
        <f>IF(ZSOHSD058[[#This Row],[銷售訂單]]="", "", --ZSOHSD058[[#This Row],[銷售訂單]])</f>
        <v/>
      </c>
      <c r="N1553" s="16" t="str">
        <f>IF(ZSOHSD058[[#This Row],[落胚數]]="","",IF(ISNUMBER(ZSOHSD058[[#This Row],[落胚數]]+0), ZSOHSD058[[#This Row],[落胚數]]+0, 0))</f>
        <v/>
      </c>
    </row>
    <row r="1554" spans="1:14">
      <c r="A1554"/>
      <c r="B1554"/>
      <c r="C1554"/>
      <c r="D1554"/>
      <c r="E1554"/>
      <c r="F1554"/>
      <c r="G1554"/>
      <c r="H1554"/>
      <c r="I1554"/>
      <c r="J1554"/>
      <c r="K1554"/>
      <c r="L1554" t="str">
        <f>IF(COUNTIFS(ZSOHPP055[订单号数值], ZSOHSD058[[#This Row],[订单号数值]], ZSOHPP055[行項目], ZSOHSD058[[#This Row],[行項目]])&gt;0, "Y", "")</f>
        <v/>
      </c>
      <c r="M1554" t="str">
        <f>IF(ZSOHSD058[[#This Row],[銷售訂單]]="", "", --ZSOHSD058[[#This Row],[銷售訂單]])</f>
        <v/>
      </c>
      <c r="N1554" s="16" t="str">
        <f>IF(ZSOHSD058[[#This Row],[落胚數]]="","",IF(ISNUMBER(ZSOHSD058[[#This Row],[落胚數]]+0), ZSOHSD058[[#This Row],[落胚數]]+0, 0))</f>
        <v/>
      </c>
    </row>
    <row r="1555" spans="1:14">
      <c r="A1555"/>
      <c r="B1555"/>
      <c r="C1555"/>
      <c r="D1555"/>
      <c r="E1555"/>
      <c r="F1555"/>
      <c r="G1555"/>
      <c r="H1555"/>
      <c r="I1555"/>
      <c r="J1555"/>
      <c r="K1555"/>
      <c r="L1555" t="str">
        <f>IF(COUNTIFS(ZSOHPP055[订单号数值], ZSOHSD058[[#This Row],[订单号数值]], ZSOHPP055[行項目], ZSOHSD058[[#This Row],[行項目]])&gt;0, "Y", "")</f>
        <v/>
      </c>
      <c r="M1555" t="str">
        <f>IF(ZSOHSD058[[#This Row],[銷售訂單]]="", "", --ZSOHSD058[[#This Row],[銷售訂單]])</f>
        <v/>
      </c>
      <c r="N1555" s="16" t="str">
        <f>IF(ZSOHSD058[[#This Row],[落胚數]]="","",IF(ISNUMBER(ZSOHSD058[[#This Row],[落胚數]]+0), ZSOHSD058[[#This Row],[落胚數]]+0, 0))</f>
        <v/>
      </c>
    </row>
    <row r="1556" spans="1:14">
      <c r="A1556"/>
      <c r="B1556"/>
      <c r="C1556"/>
      <c r="D1556"/>
      <c r="E1556"/>
      <c r="F1556"/>
      <c r="G1556"/>
      <c r="H1556"/>
      <c r="I1556"/>
      <c r="J1556"/>
      <c r="K1556"/>
      <c r="L1556" t="str">
        <f>IF(COUNTIFS(ZSOHPP055[订单号数值], ZSOHSD058[[#This Row],[订单号数值]], ZSOHPP055[行項目], ZSOHSD058[[#This Row],[行項目]])&gt;0, "Y", "")</f>
        <v/>
      </c>
      <c r="M1556" t="str">
        <f>IF(ZSOHSD058[[#This Row],[銷售訂單]]="", "", --ZSOHSD058[[#This Row],[銷售訂單]])</f>
        <v/>
      </c>
      <c r="N1556" s="16" t="str">
        <f>IF(ZSOHSD058[[#This Row],[落胚數]]="","",IF(ISNUMBER(ZSOHSD058[[#This Row],[落胚數]]+0), ZSOHSD058[[#This Row],[落胚數]]+0, 0))</f>
        <v/>
      </c>
    </row>
    <row r="1557" spans="1:14">
      <c r="A1557"/>
      <c r="B1557"/>
      <c r="C1557"/>
      <c r="D1557"/>
      <c r="E1557"/>
      <c r="F1557"/>
      <c r="G1557"/>
      <c r="H1557"/>
      <c r="I1557"/>
      <c r="J1557"/>
      <c r="K1557"/>
      <c r="L1557" t="str">
        <f>IF(COUNTIFS(ZSOHPP055[订单号数值], ZSOHSD058[[#This Row],[订单号数值]], ZSOHPP055[行項目], ZSOHSD058[[#This Row],[行項目]])&gt;0, "Y", "")</f>
        <v/>
      </c>
      <c r="M1557" t="str">
        <f>IF(ZSOHSD058[[#This Row],[銷售訂單]]="", "", --ZSOHSD058[[#This Row],[銷售訂單]])</f>
        <v/>
      </c>
      <c r="N1557" s="16" t="str">
        <f>IF(ZSOHSD058[[#This Row],[落胚數]]="","",IF(ISNUMBER(ZSOHSD058[[#This Row],[落胚數]]+0), ZSOHSD058[[#This Row],[落胚數]]+0, 0))</f>
        <v/>
      </c>
    </row>
    <row r="1558" spans="1:14">
      <c r="A1558"/>
      <c r="B1558"/>
      <c r="C1558"/>
      <c r="D1558"/>
      <c r="E1558"/>
      <c r="F1558"/>
      <c r="G1558"/>
      <c r="H1558"/>
      <c r="I1558"/>
      <c r="J1558"/>
      <c r="K1558"/>
      <c r="L1558" t="str">
        <f>IF(COUNTIFS(ZSOHPP055[订单号数值], ZSOHSD058[[#This Row],[订单号数值]], ZSOHPP055[行項目], ZSOHSD058[[#This Row],[行項目]])&gt;0, "Y", "")</f>
        <v/>
      </c>
      <c r="M1558" t="str">
        <f>IF(ZSOHSD058[[#This Row],[銷售訂單]]="", "", --ZSOHSD058[[#This Row],[銷售訂單]])</f>
        <v/>
      </c>
      <c r="N1558" s="16" t="str">
        <f>IF(ZSOHSD058[[#This Row],[落胚數]]="","",IF(ISNUMBER(ZSOHSD058[[#This Row],[落胚數]]+0), ZSOHSD058[[#This Row],[落胚數]]+0, 0))</f>
        <v/>
      </c>
    </row>
    <row r="1559" spans="1:14">
      <c r="A1559"/>
      <c r="B1559"/>
      <c r="C1559"/>
      <c r="D1559"/>
      <c r="E1559"/>
      <c r="F1559"/>
      <c r="G1559"/>
      <c r="H1559"/>
      <c r="I1559"/>
      <c r="J1559"/>
      <c r="K1559"/>
      <c r="L1559" t="str">
        <f>IF(COUNTIFS(ZSOHPP055[订单号数值], ZSOHSD058[[#This Row],[订单号数值]], ZSOHPP055[行項目], ZSOHSD058[[#This Row],[行項目]])&gt;0, "Y", "")</f>
        <v/>
      </c>
      <c r="M1559" t="str">
        <f>IF(ZSOHSD058[[#This Row],[銷售訂單]]="", "", --ZSOHSD058[[#This Row],[銷售訂單]])</f>
        <v/>
      </c>
      <c r="N1559" s="16" t="str">
        <f>IF(ZSOHSD058[[#This Row],[落胚數]]="","",IF(ISNUMBER(ZSOHSD058[[#This Row],[落胚數]]+0), ZSOHSD058[[#This Row],[落胚數]]+0, 0))</f>
        <v/>
      </c>
    </row>
    <row r="1560" spans="1:14">
      <c r="A1560"/>
      <c r="B1560"/>
      <c r="C1560"/>
      <c r="D1560"/>
      <c r="E1560"/>
      <c r="F1560"/>
      <c r="G1560"/>
      <c r="H1560"/>
      <c r="I1560"/>
      <c r="J1560"/>
      <c r="K1560"/>
      <c r="L1560" t="str">
        <f>IF(COUNTIFS(ZSOHPP055[订单号数值], ZSOHSD058[[#This Row],[订单号数值]], ZSOHPP055[行項目], ZSOHSD058[[#This Row],[行項目]])&gt;0, "Y", "")</f>
        <v/>
      </c>
      <c r="M1560" t="str">
        <f>IF(ZSOHSD058[[#This Row],[銷售訂單]]="", "", --ZSOHSD058[[#This Row],[銷售訂單]])</f>
        <v/>
      </c>
      <c r="N1560" s="16" t="str">
        <f>IF(ZSOHSD058[[#This Row],[落胚數]]="","",IF(ISNUMBER(ZSOHSD058[[#This Row],[落胚數]]+0), ZSOHSD058[[#This Row],[落胚數]]+0, 0))</f>
        <v/>
      </c>
    </row>
    <row r="1561" spans="1:14">
      <c r="A1561"/>
      <c r="B1561"/>
      <c r="C1561"/>
      <c r="D1561"/>
      <c r="E1561"/>
      <c r="F1561"/>
      <c r="G1561"/>
      <c r="H1561"/>
      <c r="I1561"/>
      <c r="J1561"/>
      <c r="K1561"/>
      <c r="L1561" t="str">
        <f>IF(COUNTIFS(ZSOHPP055[订单号数值], ZSOHSD058[[#This Row],[订单号数值]], ZSOHPP055[行項目], ZSOHSD058[[#This Row],[行項目]])&gt;0, "Y", "")</f>
        <v/>
      </c>
      <c r="M1561" t="str">
        <f>IF(ZSOHSD058[[#This Row],[銷售訂單]]="", "", --ZSOHSD058[[#This Row],[銷售訂單]])</f>
        <v/>
      </c>
      <c r="N1561" s="16" t="str">
        <f>IF(ZSOHSD058[[#This Row],[落胚數]]="","",IF(ISNUMBER(ZSOHSD058[[#This Row],[落胚數]]+0), ZSOHSD058[[#This Row],[落胚數]]+0, 0))</f>
        <v/>
      </c>
    </row>
    <row r="1562" spans="1:14">
      <c r="A1562"/>
      <c r="B1562"/>
      <c r="C1562"/>
      <c r="D1562"/>
      <c r="E1562"/>
      <c r="F1562"/>
      <c r="G1562"/>
      <c r="H1562"/>
      <c r="I1562"/>
      <c r="J1562"/>
      <c r="K1562"/>
      <c r="L1562" t="str">
        <f>IF(COUNTIFS(ZSOHPP055[订单号数值], ZSOHSD058[[#This Row],[订单号数值]], ZSOHPP055[行項目], ZSOHSD058[[#This Row],[行項目]])&gt;0, "Y", "")</f>
        <v/>
      </c>
      <c r="M1562" t="str">
        <f>IF(ZSOHSD058[[#This Row],[銷售訂單]]="", "", --ZSOHSD058[[#This Row],[銷售訂單]])</f>
        <v/>
      </c>
      <c r="N1562" s="16" t="str">
        <f>IF(ZSOHSD058[[#This Row],[落胚數]]="","",IF(ISNUMBER(ZSOHSD058[[#This Row],[落胚數]]+0), ZSOHSD058[[#This Row],[落胚數]]+0, 0))</f>
        <v/>
      </c>
    </row>
    <row r="1563" spans="1:14">
      <c r="A1563"/>
      <c r="B1563"/>
      <c r="C1563"/>
      <c r="D1563"/>
      <c r="E1563"/>
      <c r="F1563"/>
      <c r="G1563"/>
      <c r="H1563"/>
      <c r="I1563"/>
      <c r="J1563"/>
      <c r="K1563"/>
      <c r="L1563" t="str">
        <f>IF(COUNTIFS(ZSOHPP055[订单号数值], ZSOHSD058[[#This Row],[订单号数值]], ZSOHPP055[行項目], ZSOHSD058[[#This Row],[行項目]])&gt;0, "Y", "")</f>
        <v/>
      </c>
      <c r="M1563" t="str">
        <f>IF(ZSOHSD058[[#This Row],[銷售訂單]]="", "", --ZSOHSD058[[#This Row],[銷售訂單]])</f>
        <v/>
      </c>
      <c r="N1563" s="16" t="str">
        <f>IF(ZSOHSD058[[#This Row],[落胚數]]="","",IF(ISNUMBER(ZSOHSD058[[#This Row],[落胚數]]+0), ZSOHSD058[[#This Row],[落胚數]]+0, 0))</f>
        <v/>
      </c>
    </row>
    <row r="1564" spans="1:14">
      <c r="A1564"/>
      <c r="B1564"/>
      <c r="C1564"/>
      <c r="D1564"/>
      <c r="E1564"/>
      <c r="F1564"/>
      <c r="G1564"/>
      <c r="H1564"/>
      <c r="I1564"/>
      <c r="J1564"/>
      <c r="K1564"/>
      <c r="L1564" t="str">
        <f>IF(COUNTIFS(ZSOHPP055[订单号数值], ZSOHSD058[[#This Row],[订单号数值]], ZSOHPP055[行項目], ZSOHSD058[[#This Row],[行項目]])&gt;0, "Y", "")</f>
        <v/>
      </c>
      <c r="M1564" t="str">
        <f>IF(ZSOHSD058[[#This Row],[銷售訂單]]="", "", --ZSOHSD058[[#This Row],[銷售訂單]])</f>
        <v/>
      </c>
      <c r="N1564" s="16" t="str">
        <f>IF(ZSOHSD058[[#This Row],[落胚數]]="","",IF(ISNUMBER(ZSOHSD058[[#This Row],[落胚數]]+0), ZSOHSD058[[#This Row],[落胚數]]+0, 0))</f>
        <v/>
      </c>
    </row>
    <row r="1565" spans="1:14">
      <c r="A1565"/>
      <c r="B1565"/>
      <c r="C1565"/>
      <c r="D1565"/>
      <c r="E1565"/>
      <c r="F1565"/>
      <c r="G1565"/>
      <c r="H1565"/>
      <c r="I1565"/>
      <c r="J1565"/>
      <c r="K1565"/>
      <c r="L1565" t="str">
        <f>IF(COUNTIFS(ZSOHPP055[订单号数值], ZSOHSD058[[#This Row],[订单号数值]], ZSOHPP055[行項目], ZSOHSD058[[#This Row],[行項目]])&gt;0, "Y", "")</f>
        <v/>
      </c>
      <c r="M1565" t="str">
        <f>IF(ZSOHSD058[[#This Row],[銷售訂單]]="", "", --ZSOHSD058[[#This Row],[銷售訂單]])</f>
        <v/>
      </c>
      <c r="N1565" s="16" t="str">
        <f>IF(ZSOHSD058[[#This Row],[落胚數]]="","",IF(ISNUMBER(ZSOHSD058[[#This Row],[落胚數]]+0), ZSOHSD058[[#This Row],[落胚數]]+0, 0))</f>
        <v/>
      </c>
    </row>
    <row r="1566" spans="1:14">
      <c r="A1566"/>
      <c r="B1566"/>
      <c r="C1566"/>
      <c r="D1566"/>
      <c r="E1566"/>
      <c r="F1566"/>
      <c r="G1566"/>
      <c r="H1566"/>
      <c r="I1566"/>
      <c r="J1566"/>
      <c r="K1566"/>
      <c r="L1566" t="str">
        <f>IF(COUNTIFS(ZSOHPP055[订单号数值], ZSOHSD058[[#This Row],[订单号数值]], ZSOHPP055[行項目], ZSOHSD058[[#This Row],[行項目]])&gt;0, "Y", "")</f>
        <v/>
      </c>
      <c r="M1566" t="str">
        <f>IF(ZSOHSD058[[#This Row],[銷售訂單]]="", "", --ZSOHSD058[[#This Row],[銷售訂單]])</f>
        <v/>
      </c>
      <c r="N1566" s="16" t="str">
        <f>IF(ZSOHSD058[[#This Row],[落胚數]]="","",IF(ISNUMBER(ZSOHSD058[[#This Row],[落胚數]]+0), ZSOHSD058[[#This Row],[落胚數]]+0, 0))</f>
        <v/>
      </c>
    </row>
    <row r="1567" spans="1:14">
      <c r="A1567"/>
      <c r="B1567"/>
      <c r="C1567"/>
      <c r="D1567"/>
      <c r="E1567"/>
      <c r="F1567"/>
      <c r="G1567"/>
      <c r="H1567"/>
      <c r="I1567"/>
      <c r="J1567"/>
      <c r="K1567"/>
      <c r="L1567" t="str">
        <f>IF(COUNTIFS(ZSOHPP055[订单号数值], ZSOHSD058[[#This Row],[订单号数值]], ZSOHPP055[行項目], ZSOHSD058[[#This Row],[行項目]])&gt;0, "Y", "")</f>
        <v/>
      </c>
      <c r="M1567" t="str">
        <f>IF(ZSOHSD058[[#This Row],[銷售訂單]]="", "", --ZSOHSD058[[#This Row],[銷售訂單]])</f>
        <v/>
      </c>
      <c r="N1567" s="16" t="str">
        <f>IF(ZSOHSD058[[#This Row],[落胚數]]="","",IF(ISNUMBER(ZSOHSD058[[#This Row],[落胚數]]+0), ZSOHSD058[[#This Row],[落胚數]]+0, 0))</f>
        <v/>
      </c>
    </row>
    <row r="1568" spans="1:14">
      <c r="A1568"/>
      <c r="B1568"/>
      <c r="C1568"/>
      <c r="D1568"/>
      <c r="E1568"/>
      <c r="F1568"/>
      <c r="G1568"/>
      <c r="H1568"/>
      <c r="I1568"/>
      <c r="J1568"/>
      <c r="K1568"/>
      <c r="L1568" t="str">
        <f>IF(COUNTIFS(ZSOHPP055[订单号数值], ZSOHSD058[[#This Row],[订单号数值]], ZSOHPP055[行項目], ZSOHSD058[[#This Row],[行項目]])&gt;0, "Y", "")</f>
        <v/>
      </c>
      <c r="M1568" t="str">
        <f>IF(ZSOHSD058[[#This Row],[銷售訂單]]="", "", --ZSOHSD058[[#This Row],[銷售訂單]])</f>
        <v/>
      </c>
      <c r="N1568" s="16" t="str">
        <f>IF(ZSOHSD058[[#This Row],[落胚數]]="","",IF(ISNUMBER(ZSOHSD058[[#This Row],[落胚數]]+0), ZSOHSD058[[#This Row],[落胚數]]+0, 0))</f>
        <v/>
      </c>
    </row>
    <row r="1569" spans="1:14">
      <c r="A1569"/>
      <c r="B1569"/>
      <c r="C1569"/>
      <c r="D1569"/>
      <c r="E1569"/>
      <c r="F1569"/>
      <c r="G1569"/>
      <c r="H1569"/>
      <c r="I1569"/>
      <c r="J1569"/>
      <c r="K1569"/>
      <c r="L1569" t="str">
        <f>IF(COUNTIFS(ZSOHPP055[订单号数值], ZSOHSD058[[#This Row],[订单号数值]], ZSOHPP055[行項目], ZSOHSD058[[#This Row],[行項目]])&gt;0, "Y", "")</f>
        <v/>
      </c>
      <c r="M1569" t="str">
        <f>IF(ZSOHSD058[[#This Row],[銷售訂單]]="", "", --ZSOHSD058[[#This Row],[銷售訂單]])</f>
        <v/>
      </c>
      <c r="N1569" s="16" t="str">
        <f>IF(ZSOHSD058[[#This Row],[落胚數]]="","",IF(ISNUMBER(ZSOHSD058[[#This Row],[落胚數]]+0), ZSOHSD058[[#This Row],[落胚數]]+0, 0))</f>
        <v/>
      </c>
    </row>
    <row r="1570" spans="1:14">
      <c r="A1570"/>
      <c r="B1570"/>
      <c r="C1570"/>
      <c r="D1570"/>
      <c r="E1570"/>
      <c r="F1570"/>
      <c r="G1570"/>
      <c r="H1570"/>
      <c r="I1570"/>
      <c r="J1570"/>
      <c r="K1570"/>
      <c r="L1570" t="str">
        <f>IF(COUNTIFS(ZSOHPP055[订单号数值], ZSOHSD058[[#This Row],[订单号数值]], ZSOHPP055[行項目], ZSOHSD058[[#This Row],[行項目]])&gt;0, "Y", "")</f>
        <v/>
      </c>
      <c r="M1570" t="str">
        <f>IF(ZSOHSD058[[#This Row],[銷售訂單]]="", "", --ZSOHSD058[[#This Row],[銷售訂單]])</f>
        <v/>
      </c>
      <c r="N1570" s="16" t="str">
        <f>IF(ZSOHSD058[[#This Row],[落胚數]]="","",IF(ISNUMBER(ZSOHSD058[[#This Row],[落胚數]]+0), ZSOHSD058[[#This Row],[落胚數]]+0, 0))</f>
        <v/>
      </c>
    </row>
    <row r="1571" spans="1:14">
      <c r="A1571"/>
      <c r="B1571"/>
      <c r="C1571"/>
      <c r="D1571"/>
      <c r="E1571"/>
      <c r="F1571"/>
      <c r="G1571"/>
      <c r="H1571"/>
      <c r="I1571"/>
      <c r="J1571"/>
      <c r="K1571"/>
      <c r="L1571" t="str">
        <f>IF(COUNTIFS(ZSOHPP055[订单号数值], ZSOHSD058[[#This Row],[订单号数值]], ZSOHPP055[行項目], ZSOHSD058[[#This Row],[行項目]])&gt;0, "Y", "")</f>
        <v/>
      </c>
      <c r="M1571" t="str">
        <f>IF(ZSOHSD058[[#This Row],[銷售訂單]]="", "", --ZSOHSD058[[#This Row],[銷售訂單]])</f>
        <v/>
      </c>
      <c r="N1571" s="16" t="str">
        <f>IF(ZSOHSD058[[#This Row],[落胚數]]="","",IF(ISNUMBER(ZSOHSD058[[#This Row],[落胚數]]+0), ZSOHSD058[[#This Row],[落胚數]]+0, 0))</f>
        <v/>
      </c>
    </row>
    <row r="1572" spans="1:14">
      <c r="A1572"/>
      <c r="B1572"/>
      <c r="C1572"/>
      <c r="D1572"/>
      <c r="E1572"/>
      <c r="F1572"/>
      <c r="G1572"/>
      <c r="H1572"/>
      <c r="I1572"/>
      <c r="J1572"/>
      <c r="K1572"/>
      <c r="L1572" t="str">
        <f>IF(COUNTIFS(ZSOHPP055[订单号数值], ZSOHSD058[[#This Row],[订单号数值]], ZSOHPP055[行項目], ZSOHSD058[[#This Row],[行項目]])&gt;0, "Y", "")</f>
        <v/>
      </c>
      <c r="M1572" t="str">
        <f>IF(ZSOHSD058[[#This Row],[銷售訂單]]="", "", --ZSOHSD058[[#This Row],[銷售訂單]])</f>
        <v/>
      </c>
      <c r="N1572" s="16" t="str">
        <f>IF(ZSOHSD058[[#This Row],[落胚數]]="","",IF(ISNUMBER(ZSOHSD058[[#This Row],[落胚數]]+0), ZSOHSD058[[#This Row],[落胚數]]+0, 0))</f>
        <v/>
      </c>
    </row>
    <row r="1573" spans="1:14">
      <c r="A1573"/>
      <c r="B1573"/>
      <c r="C1573"/>
      <c r="D1573"/>
      <c r="E1573"/>
      <c r="F1573"/>
      <c r="G1573"/>
      <c r="H1573"/>
      <c r="I1573"/>
      <c r="J1573"/>
      <c r="K1573"/>
      <c r="L1573" t="str">
        <f>IF(COUNTIFS(ZSOHPP055[订单号数值], ZSOHSD058[[#This Row],[订单号数值]], ZSOHPP055[行項目], ZSOHSD058[[#This Row],[行項目]])&gt;0, "Y", "")</f>
        <v/>
      </c>
      <c r="M1573" t="str">
        <f>IF(ZSOHSD058[[#This Row],[銷售訂單]]="", "", --ZSOHSD058[[#This Row],[銷售訂單]])</f>
        <v/>
      </c>
      <c r="N1573" s="16" t="str">
        <f>IF(ZSOHSD058[[#This Row],[落胚數]]="","",IF(ISNUMBER(ZSOHSD058[[#This Row],[落胚數]]+0), ZSOHSD058[[#This Row],[落胚數]]+0, 0))</f>
        <v/>
      </c>
    </row>
    <row r="1574" spans="1:14">
      <c r="A1574"/>
      <c r="B1574"/>
      <c r="C1574"/>
      <c r="D1574"/>
      <c r="E1574"/>
      <c r="F1574"/>
      <c r="G1574"/>
      <c r="H1574"/>
      <c r="I1574"/>
      <c r="J1574"/>
      <c r="K1574"/>
      <c r="L1574" t="str">
        <f>IF(COUNTIFS(ZSOHPP055[订单号数值], ZSOHSD058[[#This Row],[订单号数值]], ZSOHPP055[行項目], ZSOHSD058[[#This Row],[行項目]])&gt;0, "Y", "")</f>
        <v/>
      </c>
      <c r="M1574" t="str">
        <f>IF(ZSOHSD058[[#This Row],[銷售訂單]]="", "", --ZSOHSD058[[#This Row],[銷售訂單]])</f>
        <v/>
      </c>
      <c r="N1574" s="16" t="str">
        <f>IF(ZSOHSD058[[#This Row],[落胚數]]="","",IF(ISNUMBER(ZSOHSD058[[#This Row],[落胚數]]+0), ZSOHSD058[[#This Row],[落胚數]]+0, 0))</f>
        <v/>
      </c>
    </row>
    <row r="1575" spans="1:14">
      <c r="A1575"/>
      <c r="B1575"/>
      <c r="C1575"/>
      <c r="D1575"/>
      <c r="E1575"/>
      <c r="F1575"/>
      <c r="G1575"/>
      <c r="H1575"/>
      <c r="I1575"/>
      <c r="J1575"/>
      <c r="K1575"/>
      <c r="L1575" t="str">
        <f>IF(COUNTIFS(ZSOHPP055[订单号数值], ZSOHSD058[[#This Row],[订单号数值]], ZSOHPP055[行項目], ZSOHSD058[[#This Row],[行項目]])&gt;0, "Y", "")</f>
        <v/>
      </c>
      <c r="M1575" t="str">
        <f>IF(ZSOHSD058[[#This Row],[銷售訂單]]="", "", --ZSOHSD058[[#This Row],[銷售訂單]])</f>
        <v/>
      </c>
      <c r="N1575" s="16" t="str">
        <f>IF(ZSOHSD058[[#This Row],[落胚數]]="","",IF(ISNUMBER(ZSOHSD058[[#This Row],[落胚數]]+0), ZSOHSD058[[#This Row],[落胚數]]+0, 0))</f>
        <v/>
      </c>
    </row>
    <row r="1576" spans="1:14">
      <c r="A1576"/>
      <c r="B1576"/>
      <c r="C1576"/>
      <c r="D1576"/>
      <c r="E1576"/>
      <c r="F1576"/>
      <c r="G1576"/>
      <c r="H1576"/>
      <c r="I1576"/>
      <c r="J1576"/>
      <c r="K1576"/>
      <c r="L1576" t="str">
        <f>IF(COUNTIFS(ZSOHPP055[订单号数值], ZSOHSD058[[#This Row],[订单号数值]], ZSOHPP055[行項目], ZSOHSD058[[#This Row],[行項目]])&gt;0, "Y", "")</f>
        <v/>
      </c>
      <c r="M1576" t="str">
        <f>IF(ZSOHSD058[[#This Row],[銷售訂單]]="", "", --ZSOHSD058[[#This Row],[銷售訂單]])</f>
        <v/>
      </c>
      <c r="N1576" s="16" t="str">
        <f>IF(ZSOHSD058[[#This Row],[落胚數]]="","",IF(ISNUMBER(ZSOHSD058[[#This Row],[落胚數]]+0), ZSOHSD058[[#This Row],[落胚數]]+0, 0))</f>
        <v/>
      </c>
    </row>
    <row r="1577" spans="1:14">
      <c r="A1577"/>
      <c r="B1577"/>
      <c r="C1577"/>
      <c r="D1577"/>
      <c r="E1577"/>
      <c r="F1577"/>
      <c r="G1577"/>
      <c r="H1577"/>
      <c r="I1577"/>
      <c r="J1577"/>
      <c r="K1577"/>
      <c r="L1577" t="str">
        <f>IF(COUNTIFS(ZSOHPP055[订单号数值], ZSOHSD058[[#This Row],[订单号数值]], ZSOHPP055[行項目], ZSOHSD058[[#This Row],[行項目]])&gt;0, "Y", "")</f>
        <v/>
      </c>
      <c r="M1577" t="str">
        <f>IF(ZSOHSD058[[#This Row],[銷售訂單]]="", "", --ZSOHSD058[[#This Row],[銷售訂單]])</f>
        <v/>
      </c>
      <c r="N1577" s="16" t="str">
        <f>IF(ZSOHSD058[[#This Row],[落胚數]]="","",IF(ISNUMBER(ZSOHSD058[[#This Row],[落胚數]]+0), ZSOHSD058[[#This Row],[落胚數]]+0, 0))</f>
        <v/>
      </c>
    </row>
    <row r="1578" spans="1:14">
      <c r="A1578"/>
      <c r="B1578"/>
      <c r="C1578"/>
      <c r="D1578"/>
      <c r="E1578"/>
      <c r="F1578"/>
      <c r="G1578"/>
      <c r="H1578"/>
      <c r="I1578"/>
      <c r="J1578"/>
      <c r="K1578"/>
      <c r="L1578" t="str">
        <f>IF(COUNTIFS(ZSOHPP055[订单号数值], ZSOHSD058[[#This Row],[订单号数值]], ZSOHPP055[行項目], ZSOHSD058[[#This Row],[行項目]])&gt;0, "Y", "")</f>
        <v/>
      </c>
      <c r="M1578" t="str">
        <f>IF(ZSOHSD058[[#This Row],[銷售訂單]]="", "", --ZSOHSD058[[#This Row],[銷售訂單]])</f>
        <v/>
      </c>
      <c r="N1578" s="16" t="str">
        <f>IF(ZSOHSD058[[#This Row],[落胚數]]="","",IF(ISNUMBER(ZSOHSD058[[#This Row],[落胚數]]+0), ZSOHSD058[[#This Row],[落胚數]]+0, 0))</f>
        <v/>
      </c>
    </row>
    <row r="1579" spans="1:14">
      <c r="A1579"/>
      <c r="B1579"/>
      <c r="C1579"/>
      <c r="D1579"/>
      <c r="E1579"/>
      <c r="F1579"/>
      <c r="G1579"/>
      <c r="H1579"/>
      <c r="I1579"/>
      <c r="J1579"/>
      <c r="K1579"/>
      <c r="L1579" t="str">
        <f>IF(COUNTIFS(ZSOHPP055[订单号数值], ZSOHSD058[[#This Row],[订单号数值]], ZSOHPP055[行項目], ZSOHSD058[[#This Row],[行項目]])&gt;0, "Y", "")</f>
        <v/>
      </c>
      <c r="M1579" t="str">
        <f>IF(ZSOHSD058[[#This Row],[銷售訂單]]="", "", --ZSOHSD058[[#This Row],[銷售訂單]])</f>
        <v/>
      </c>
      <c r="N1579" s="16" t="str">
        <f>IF(ZSOHSD058[[#This Row],[落胚數]]="","",IF(ISNUMBER(ZSOHSD058[[#This Row],[落胚數]]+0), ZSOHSD058[[#This Row],[落胚數]]+0, 0))</f>
        <v/>
      </c>
    </row>
    <row r="1580" spans="1:14">
      <c r="A1580"/>
      <c r="B1580"/>
      <c r="C1580"/>
      <c r="D1580"/>
      <c r="E1580"/>
      <c r="F1580"/>
      <c r="G1580"/>
      <c r="H1580"/>
      <c r="I1580"/>
      <c r="J1580"/>
      <c r="K1580"/>
      <c r="L1580" t="str">
        <f>IF(COUNTIFS(ZSOHPP055[订单号数值], ZSOHSD058[[#This Row],[订单号数值]], ZSOHPP055[行項目], ZSOHSD058[[#This Row],[行項目]])&gt;0, "Y", "")</f>
        <v/>
      </c>
      <c r="M1580" t="str">
        <f>IF(ZSOHSD058[[#This Row],[銷售訂單]]="", "", --ZSOHSD058[[#This Row],[銷售訂單]])</f>
        <v/>
      </c>
      <c r="N1580" s="16" t="str">
        <f>IF(ZSOHSD058[[#This Row],[落胚數]]="","",IF(ISNUMBER(ZSOHSD058[[#This Row],[落胚數]]+0), ZSOHSD058[[#This Row],[落胚數]]+0, 0))</f>
        <v/>
      </c>
    </row>
    <row r="1581" spans="1:14">
      <c r="A1581"/>
      <c r="B1581"/>
      <c r="C1581"/>
      <c r="D1581"/>
      <c r="E1581"/>
      <c r="F1581"/>
      <c r="G1581"/>
      <c r="H1581"/>
      <c r="I1581"/>
      <c r="J1581"/>
      <c r="K1581"/>
      <c r="L1581" t="str">
        <f>IF(COUNTIFS(ZSOHPP055[订单号数值], ZSOHSD058[[#This Row],[订单号数值]], ZSOHPP055[行項目], ZSOHSD058[[#This Row],[行項目]])&gt;0, "Y", "")</f>
        <v/>
      </c>
      <c r="M1581" t="str">
        <f>IF(ZSOHSD058[[#This Row],[銷售訂單]]="", "", --ZSOHSD058[[#This Row],[銷售訂單]])</f>
        <v/>
      </c>
      <c r="N1581" s="16" t="str">
        <f>IF(ZSOHSD058[[#This Row],[落胚數]]="","",IF(ISNUMBER(ZSOHSD058[[#This Row],[落胚數]]+0), ZSOHSD058[[#This Row],[落胚數]]+0, 0))</f>
        <v/>
      </c>
    </row>
    <row r="1582" spans="1:14">
      <c r="A1582"/>
      <c r="B1582"/>
      <c r="C1582"/>
      <c r="D1582"/>
      <c r="E1582"/>
      <c r="F1582"/>
      <c r="G1582"/>
      <c r="H1582"/>
      <c r="I1582"/>
      <c r="J1582"/>
      <c r="K1582"/>
      <c r="L1582" t="str">
        <f>IF(COUNTIFS(ZSOHPP055[订单号数值], ZSOHSD058[[#This Row],[订单号数值]], ZSOHPP055[行項目], ZSOHSD058[[#This Row],[行項目]])&gt;0, "Y", "")</f>
        <v/>
      </c>
      <c r="M1582" t="str">
        <f>IF(ZSOHSD058[[#This Row],[銷售訂單]]="", "", --ZSOHSD058[[#This Row],[銷售訂單]])</f>
        <v/>
      </c>
      <c r="N1582" s="16" t="str">
        <f>IF(ZSOHSD058[[#This Row],[落胚數]]="","",IF(ISNUMBER(ZSOHSD058[[#This Row],[落胚數]]+0), ZSOHSD058[[#This Row],[落胚數]]+0, 0))</f>
        <v/>
      </c>
    </row>
    <row r="1583" spans="1:14">
      <c r="A1583"/>
      <c r="B1583"/>
      <c r="C1583"/>
      <c r="D1583"/>
      <c r="E1583"/>
      <c r="F1583"/>
      <c r="G1583"/>
      <c r="H1583"/>
      <c r="I1583"/>
      <c r="J1583"/>
      <c r="K1583"/>
      <c r="L1583" t="str">
        <f>IF(COUNTIFS(ZSOHPP055[订单号数值], ZSOHSD058[[#This Row],[订单号数值]], ZSOHPP055[行項目], ZSOHSD058[[#This Row],[行項目]])&gt;0, "Y", "")</f>
        <v/>
      </c>
      <c r="M1583" t="str">
        <f>IF(ZSOHSD058[[#This Row],[銷售訂單]]="", "", --ZSOHSD058[[#This Row],[銷售訂單]])</f>
        <v/>
      </c>
      <c r="N1583" s="16" t="str">
        <f>IF(ZSOHSD058[[#This Row],[落胚數]]="","",IF(ISNUMBER(ZSOHSD058[[#This Row],[落胚數]]+0), ZSOHSD058[[#This Row],[落胚數]]+0, 0))</f>
        <v/>
      </c>
    </row>
    <row r="1584" spans="1:14">
      <c r="A1584"/>
      <c r="B1584"/>
      <c r="C1584"/>
      <c r="D1584"/>
      <c r="E1584"/>
      <c r="F1584"/>
      <c r="G1584"/>
      <c r="H1584"/>
      <c r="I1584"/>
      <c r="J1584"/>
      <c r="K1584"/>
      <c r="L1584" t="str">
        <f>IF(COUNTIFS(ZSOHPP055[订单号数值], ZSOHSD058[[#This Row],[订单号数值]], ZSOHPP055[行項目], ZSOHSD058[[#This Row],[行項目]])&gt;0, "Y", "")</f>
        <v/>
      </c>
      <c r="M1584" t="str">
        <f>IF(ZSOHSD058[[#This Row],[銷售訂單]]="", "", --ZSOHSD058[[#This Row],[銷售訂單]])</f>
        <v/>
      </c>
      <c r="N1584" s="16" t="str">
        <f>IF(ZSOHSD058[[#This Row],[落胚數]]="","",IF(ISNUMBER(ZSOHSD058[[#This Row],[落胚數]]+0), ZSOHSD058[[#This Row],[落胚數]]+0, 0))</f>
        <v/>
      </c>
    </row>
    <row r="1585" spans="1:14">
      <c r="A1585"/>
      <c r="B1585"/>
      <c r="C1585"/>
      <c r="D1585"/>
      <c r="E1585"/>
      <c r="F1585"/>
      <c r="G1585"/>
      <c r="H1585"/>
      <c r="I1585"/>
      <c r="J1585"/>
      <c r="K1585"/>
      <c r="L1585" t="str">
        <f>IF(COUNTIFS(ZSOHPP055[订单号数值], ZSOHSD058[[#This Row],[订单号数值]], ZSOHPP055[行項目], ZSOHSD058[[#This Row],[行項目]])&gt;0, "Y", "")</f>
        <v/>
      </c>
      <c r="M1585" t="str">
        <f>IF(ZSOHSD058[[#This Row],[銷售訂單]]="", "", --ZSOHSD058[[#This Row],[銷售訂單]])</f>
        <v/>
      </c>
      <c r="N1585" s="16" t="str">
        <f>IF(ZSOHSD058[[#This Row],[落胚數]]="","",IF(ISNUMBER(ZSOHSD058[[#This Row],[落胚數]]+0), ZSOHSD058[[#This Row],[落胚數]]+0, 0))</f>
        <v/>
      </c>
    </row>
    <row r="1586" spans="1:14">
      <c r="A1586"/>
      <c r="B1586"/>
      <c r="C1586"/>
      <c r="D1586"/>
      <c r="E1586"/>
      <c r="F1586"/>
      <c r="G1586"/>
      <c r="H1586"/>
      <c r="I1586"/>
      <c r="J1586"/>
      <c r="K1586"/>
      <c r="L1586" t="str">
        <f>IF(COUNTIFS(ZSOHPP055[订单号数值], ZSOHSD058[[#This Row],[订单号数值]], ZSOHPP055[行項目], ZSOHSD058[[#This Row],[行項目]])&gt;0, "Y", "")</f>
        <v/>
      </c>
      <c r="M1586" t="str">
        <f>IF(ZSOHSD058[[#This Row],[銷售訂單]]="", "", --ZSOHSD058[[#This Row],[銷售訂單]])</f>
        <v/>
      </c>
      <c r="N1586" s="16" t="str">
        <f>IF(ZSOHSD058[[#This Row],[落胚數]]="","",IF(ISNUMBER(ZSOHSD058[[#This Row],[落胚數]]+0), ZSOHSD058[[#This Row],[落胚數]]+0, 0))</f>
        <v/>
      </c>
    </row>
    <row r="1587" spans="1:14">
      <c r="A1587"/>
      <c r="B1587"/>
      <c r="C1587"/>
      <c r="D1587"/>
      <c r="E1587"/>
      <c r="F1587"/>
      <c r="G1587"/>
      <c r="H1587"/>
      <c r="I1587"/>
      <c r="J1587"/>
      <c r="K1587"/>
      <c r="L1587" t="str">
        <f>IF(COUNTIFS(ZSOHPP055[订单号数值], ZSOHSD058[[#This Row],[订单号数值]], ZSOHPP055[行項目], ZSOHSD058[[#This Row],[行項目]])&gt;0, "Y", "")</f>
        <v/>
      </c>
      <c r="M1587" t="str">
        <f>IF(ZSOHSD058[[#This Row],[銷售訂單]]="", "", --ZSOHSD058[[#This Row],[銷售訂單]])</f>
        <v/>
      </c>
      <c r="N1587" s="16" t="str">
        <f>IF(ZSOHSD058[[#This Row],[落胚數]]="","",IF(ISNUMBER(ZSOHSD058[[#This Row],[落胚數]]+0), ZSOHSD058[[#This Row],[落胚數]]+0, 0))</f>
        <v/>
      </c>
    </row>
    <row r="1588" spans="1:14">
      <c r="A1588"/>
      <c r="B1588"/>
      <c r="C1588"/>
      <c r="D1588"/>
      <c r="E1588"/>
      <c r="F1588"/>
      <c r="G1588"/>
      <c r="H1588"/>
      <c r="I1588"/>
      <c r="J1588"/>
      <c r="K1588"/>
      <c r="L1588" t="str">
        <f>IF(COUNTIFS(ZSOHPP055[订单号数值], ZSOHSD058[[#This Row],[订单号数值]], ZSOHPP055[行項目], ZSOHSD058[[#This Row],[行項目]])&gt;0, "Y", "")</f>
        <v/>
      </c>
      <c r="M1588" t="str">
        <f>IF(ZSOHSD058[[#This Row],[銷售訂單]]="", "", --ZSOHSD058[[#This Row],[銷售訂單]])</f>
        <v/>
      </c>
      <c r="N1588" s="16" t="str">
        <f>IF(ZSOHSD058[[#This Row],[落胚數]]="","",IF(ISNUMBER(ZSOHSD058[[#This Row],[落胚數]]+0), ZSOHSD058[[#This Row],[落胚數]]+0, 0))</f>
        <v/>
      </c>
    </row>
    <row r="1589" spans="1:14">
      <c r="A1589"/>
      <c r="B1589"/>
      <c r="C1589"/>
      <c r="D1589"/>
      <c r="E1589"/>
      <c r="F1589"/>
      <c r="G1589"/>
      <c r="H1589"/>
      <c r="I1589"/>
      <c r="J1589"/>
      <c r="K1589"/>
      <c r="L1589" t="str">
        <f>IF(COUNTIFS(ZSOHPP055[订单号数值], ZSOHSD058[[#This Row],[订单号数值]], ZSOHPP055[行項目], ZSOHSD058[[#This Row],[行項目]])&gt;0, "Y", "")</f>
        <v/>
      </c>
      <c r="M1589" t="str">
        <f>IF(ZSOHSD058[[#This Row],[銷售訂單]]="", "", --ZSOHSD058[[#This Row],[銷售訂單]])</f>
        <v/>
      </c>
      <c r="N1589" s="16" t="str">
        <f>IF(ZSOHSD058[[#This Row],[落胚數]]="","",IF(ISNUMBER(ZSOHSD058[[#This Row],[落胚數]]+0), ZSOHSD058[[#This Row],[落胚數]]+0, 0))</f>
        <v/>
      </c>
    </row>
    <row r="1590" spans="1:14">
      <c r="A1590"/>
      <c r="B1590"/>
      <c r="C1590"/>
      <c r="D1590"/>
      <c r="E1590"/>
      <c r="F1590"/>
      <c r="G1590"/>
      <c r="H1590"/>
      <c r="I1590"/>
      <c r="J1590"/>
      <c r="K1590"/>
      <c r="L1590" t="str">
        <f>IF(COUNTIFS(ZSOHPP055[订单号数值], ZSOHSD058[[#This Row],[订单号数值]], ZSOHPP055[行項目], ZSOHSD058[[#This Row],[行項目]])&gt;0, "Y", "")</f>
        <v/>
      </c>
      <c r="M1590" t="str">
        <f>IF(ZSOHSD058[[#This Row],[銷售訂單]]="", "", --ZSOHSD058[[#This Row],[銷售訂單]])</f>
        <v/>
      </c>
      <c r="N1590" s="16" t="str">
        <f>IF(ZSOHSD058[[#This Row],[落胚數]]="","",IF(ISNUMBER(ZSOHSD058[[#This Row],[落胚數]]+0), ZSOHSD058[[#This Row],[落胚數]]+0, 0))</f>
        <v/>
      </c>
    </row>
    <row r="1591" spans="1:14">
      <c r="A1591"/>
      <c r="B1591"/>
      <c r="C1591"/>
      <c r="D1591"/>
      <c r="E1591"/>
      <c r="F1591"/>
      <c r="G1591"/>
      <c r="H1591"/>
      <c r="I1591"/>
      <c r="J1591"/>
      <c r="K1591"/>
      <c r="L1591" t="str">
        <f>IF(COUNTIFS(ZSOHPP055[订单号数值], ZSOHSD058[[#This Row],[订单号数值]], ZSOHPP055[行項目], ZSOHSD058[[#This Row],[行項目]])&gt;0, "Y", "")</f>
        <v/>
      </c>
      <c r="M1591" t="str">
        <f>IF(ZSOHSD058[[#This Row],[銷售訂單]]="", "", --ZSOHSD058[[#This Row],[銷售訂單]])</f>
        <v/>
      </c>
      <c r="N1591" s="16" t="str">
        <f>IF(ZSOHSD058[[#This Row],[落胚數]]="","",IF(ISNUMBER(ZSOHSD058[[#This Row],[落胚數]]+0), ZSOHSD058[[#This Row],[落胚數]]+0, 0))</f>
        <v/>
      </c>
    </row>
    <row r="1592" spans="1:14">
      <c r="A1592"/>
      <c r="B1592"/>
      <c r="C1592"/>
      <c r="D1592"/>
      <c r="E1592"/>
      <c r="F1592"/>
      <c r="G1592"/>
      <c r="H1592"/>
      <c r="I1592"/>
      <c r="J1592"/>
      <c r="K1592"/>
      <c r="L1592" t="str">
        <f>IF(COUNTIFS(ZSOHPP055[订单号数值], ZSOHSD058[[#This Row],[订单号数值]], ZSOHPP055[行項目], ZSOHSD058[[#This Row],[行項目]])&gt;0, "Y", "")</f>
        <v/>
      </c>
      <c r="M1592" t="str">
        <f>IF(ZSOHSD058[[#This Row],[銷售訂單]]="", "", --ZSOHSD058[[#This Row],[銷售訂單]])</f>
        <v/>
      </c>
      <c r="N1592" s="16" t="str">
        <f>IF(ZSOHSD058[[#This Row],[落胚數]]="","",IF(ISNUMBER(ZSOHSD058[[#This Row],[落胚數]]+0), ZSOHSD058[[#This Row],[落胚數]]+0, 0))</f>
        <v/>
      </c>
    </row>
    <row r="1593" spans="1:14">
      <c r="A1593"/>
      <c r="B1593"/>
      <c r="C1593"/>
      <c r="D1593"/>
      <c r="E1593"/>
      <c r="F1593"/>
      <c r="G1593"/>
      <c r="H1593"/>
      <c r="I1593"/>
      <c r="J1593"/>
      <c r="K1593"/>
      <c r="L1593" t="str">
        <f>IF(COUNTIFS(ZSOHPP055[订单号数值], ZSOHSD058[[#This Row],[订单号数值]], ZSOHPP055[行項目], ZSOHSD058[[#This Row],[行項目]])&gt;0, "Y", "")</f>
        <v/>
      </c>
      <c r="M1593" t="str">
        <f>IF(ZSOHSD058[[#This Row],[銷售訂單]]="", "", --ZSOHSD058[[#This Row],[銷售訂單]])</f>
        <v/>
      </c>
      <c r="N1593" s="16" t="str">
        <f>IF(ZSOHSD058[[#This Row],[落胚數]]="","",IF(ISNUMBER(ZSOHSD058[[#This Row],[落胚數]]+0), ZSOHSD058[[#This Row],[落胚數]]+0, 0))</f>
        <v/>
      </c>
    </row>
    <row r="1594" spans="1:14">
      <c r="A1594"/>
      <c r="B1594"/>
      <c r="C1594"/>
      <c r="D1594"/>
      <c r="E1594"/>
      <c r="F1594"/>
      <c r="G1594"/>
      <c r="H1594"/>
      <c r="I1594"/>
      <c r="J1594"/>
      <c r="K1594"/>
      <c r="L1594" t="str">
        <f>IF(COUNTIFS(ZSOHPP055[订单号数值], ZSOHSD058[[#This Row],[订单号数值]], ZSOHPP055[行項目], ZSOHSD058[[#This Row],[行項目]])&gt;0, "Y", "")</f>
        <v/>
      </c>
      <c r="M1594" t="str">
        <f>IF(ZSOHSD058[[#This Row],[銷售訂單]]="", "", --ZSOHSD058[[#This Row],[銷售訂單]])</f>
        <v/>
      </c>
      <c r="N1594" s="16" t="str">
        <f>IF(ZSOHSD058[[#This Row],[落胚數]]="","",IF(ISNUMBER(ZSOHSD058[[#This Row],[落胚數]]+0), ZSOHSD058[[#This Row],[落胚數]]+0, 0))</f>
        <v/>
      </c>
    </row>
    <row r="1595" spans="1:14">
      <c r="A1595"/>
      <c r="B1595"/>
      <c r="C1595"/>
      <c r="D1595"/>
      <c r="E1595"/>
      <c r="F1595"/>
      <c r="G1595"/>
      <c r="H1595"/>
      <c r="I1595"/>
      <c r="J1595"/>
      <c r="K1595"/>
      <c r="L1595" t="str">
        <f>IF(COUNTIFS(ZSOHPP055[订单号数值], ZSOHSD058[[#This Row],[订单号数值]], ZSOHPP055[行項目], ZSOHSD058[[#This Row],[行項目]])&gt;0, "Y", "")</f>
        <v/>
      </c>
      <c r="M1595" t="str">
        <f>IF(ZSOHSD058[[#This Row],[銷售訂單]]="", "", --ZSOHSD058[[#This Row],[銷售訂單]])</f>
        <v/>
      </c>
      <c r="N1595" s="16" t="str">
        <f>IF(ZSOHSD058[[#This Row],[落胚數]]="","",IF(ISNUMBER(ZSOHSD058[[#This Row],[落胚數]]+0), ZSOHSD058[[#This Row],[落胚數]]+0, 0))</f>
        <v/>
      </c>
    </row>
    <row r="1596" spans="1:14">
      <c r="A1596"/>
      <c r="B1596"/>
      <c r="C1596"/>
      <c r="D1596"/>
      <c r="E1596"/>
      <c r="F1596"/>
      <c r="G1596"/>
      <c r="H1596"/>
      <c r="I1596"/>
      <c r="J1596"/>
      <c r="K1596"/>
      <c r="L1596" t="str">
        <f>IF(COUNTIFS(ZSOHPP055[订单号数值], ZSOHSD058[[#This Row],[订单号数值]], ZSOHPP055[行項目], ZSOHSD058[[#This Row],[行項目]])&gt;0, "Y", "")</f>
        <v/>
      </c>
      <c r="M1596" t="str">
        <f>IF(ZSOHSD058[[#This Row],[銷售訂單]]="", "", --ZSOHSD058[[#This Row],[銷售訂單]])</f>
        <v/>
      </c>
      <c r="N1596" s="16" t="str">
        <f>IF(ZSOHSD058[[#This Row],[落胚數]]="","",IF(ISNUMBER(ZSOHSD058[[#This Row],[落胚數]]+0), ZSOHSD058[[#This Row],[落胚數]]+0, 0))</f>
        <v/>
      </c>
    </row>
    <row r="1597" spans="1:14">
      <c r="A1597"/>
      <c r="B1597"/>
      <c r="C1597"/>
      <c r="D1597"/>
      <c r="E1597"/>
      <c r="F1597"/>
      <c r="G1597"/>
      <c r="H1597"/>
      <c r="I1597"/>
      <c r="J1597"/>
      <c r="K1597"/>
      <c r="L1597" t="str">
        <f>IF(COUNTIFS(ZSOHPP055[订单号数值], ZSOHSD058[[#This Row],[订单号数值]], ZSOHPP055[行項目], ZSOHSD058[[#This Row],[行項目]])&gt;0, "Y", "")</f>
        <v/>
      </c>
      <c r="M1597" t="str">
        <f>IF(ZSOHSD058[[#This Row],[銷售訂單]]="", "", --ZSOHSD058[[#This Row],[銷售訂單]])</f>
        <v/>
      </c>
      <c r="N1597" s="16" t="str">
        <f>IF(ZSOHSD058[[#This Row],[落胚數]]="","",IF(ISNUMBER(ZSOHSD058[[#This Row],[落胚數]]+0), ZSOHSD058[[#This Row],[落胚數]]+0, 0))</f>
        <v/>
      </c>
    </row>
    <row r="1598" spans="1:14">
      <c r="A1598"/>
      <c r="B1598"/>
      <c r="C1598"/>
      <c r="D1598"/>
      <c r="E1598"/>
      <c r="F1598"/>
      <c r="G1598"/>
      <c r="H1598"/>
      <c r="I1598"/>
      <c r="J1598"/>
      <c r="K1598"/>
      <c r="L1598" t="str">
        <f>IF(COUNTIFS(ZSOHPP055[订单号数值], ZSOHSD058[[#This Row],[订单号数值]], ZSOHPP055[行項目], ZSOHSD058[[#This Row],[行項目]])&gt;0, "Y", "")</f>
        <v/>
      </c>
      <c r="M1598" t="str">
        <f>IF(ZSOHSD058[[#This Row],[銷售訂單]]="", "", --ZSOHSD058[[#This Row],[銷售訂單]])</f>
        <v/>
      </c>
      <c r="N1598" s="16" t="str">
        <f>IF(ZSOHSD058[[#This Row],[落胚數]]="","",IF(ISNUMBER(ZSOHSD058[[#This Row],[落胚數]]+0), ZSOHSD058[[#This Row],[落胚數]]+0, 0))</f>
        <v/>
      </c>
    </row>
    <row r="1599" spans="1:14">
      <c r="A1599"/>
      <c r="B1599"/>
      <c r="C1599"/>
      <c r="D1599"/>
      <c r="E1599"/>
      <c r="F1599"/>
      <c r="G1599"/>
      <c r="H1599"/>
      <c r="I1599"/>
      <c r="J1599"/>
      <c r="K1599"/>
      <c r="L1599" t="str">
        <f>IF(COUNTIFS(ZSOHPP055[订单号数值], ZSOHSD058[[#This Row],[订单号数值]], ZSOHPP055[行項目], ZSOHSD058[[#This Row],[行項目]])&gt;0, "Y", "")</f>
        <v/>
      </c>
      <c r="M1599" t="str">
        <f>IF(ZSOHSD058[[#This Row],[銷售訂單]]="", "", --ZSOHSD058[[#This Row],[銷售訂單]])</f>
        <v/>
      </c>
      <c r="N1599" s="16" t="str">
        <f>IF(ZSOHSD058[[#This Row],[落胚數]]="","",IF(ISNUMBER(ZSOHSD058[[#This Row],[落胚數]]+0), ZSOHSD058[[#This Row],[落胚數]]+0, 0))</f>
        <v/>
      </c>
    </row>
    <row r="1600" spans="1:14">
      <c r="A1600"/>
      <c r="B1600"/>
      <c r="C1600"/>
      <c r="D1600"/>
      <c r="E1600"/>
      <c r="F1600"/>
      <c r="G1600"/>
      <c r="H1600"/>
      <c r="I1600"/>
      <c r="J1600"/>
      <c r="K1600"/>
      <c r="L1600" t="str">
        <f>IF(COUNTIFS(ZSOHPP055[订单号数值], ZSOHSD058[[#This Row],[订单号数值]], ZSOHPP055[行項目], ZSOHSD058[[#This Row],[行項目]])&gt;0, "Y", "")</f>
        <v/>
      </c>
      <c r="M1600" t="str">
        <f>IF(ZSOHSD058[[#This Row],[銷售訂單]]="", "", --ZSOHSD058[[#This Row],[銷售訂單]])</f>
        <v/>
      </c>
      <c r="N1600" s="16" t="str">
        <f>IF(ZSOHSD058[[#This Row],[落胚數]]="","",IF(ISNUMBER(ZSOHSD058[[#This Row],[落胚數]]+0), ZSOHSD058[[#This Row],[落胚數]]+0, 0))</f>
        <v/>
      </c>
    </row>
    <row r="1601" spans="1:14">
      <c r="A1601"/>
      <c r="B1601"/>
      <c r="C1601"/>
      <c r="D1601"/>
      <c r="E1601"/>
      <c r="F1601"/>
      <c r="G1601"/>
      <c r="H1601"/>
      <c r="I1601"/>
      <c r="J1601"/>
      <c r="K1601"/>
      <c r="L1601" t="str">
        <f>IF(COUNTIFS(ZSOHPP055[订单号数值], ZSOHSD058[[#This Row],[订单号数值]], ZSOHPP055[行項目], ZSOHSD058[[#This Row],[行項目]])&gt;0, "Y", "")</f>
        <v/>
      </c>
      <c r="M1601" t="str">
        <f>IF(ZSOHSD058[[#This Row],[銷售訂單]]="", "", --ZSOHSD058[[#This Row],[銷售訂單]])</f>
        <v/>
      </c>
      <c r="N1601" s="16" t="str">
        <f>IF(ZSOHSD058[[#This Row],[落胚數]]="","",IF(ISNUMBER(ZSOHSD058[[#This Row],[落胚數]]+0), ZSOHSD058[[#This Row],[落胚數]]+0, 0))</f>
        <v/>
      </c>
    </row>
    <row r="1602" spans="1:14">
      <c r="A1602"/>
      <c r="B1602"/>
      <c r="C1602"/>
      <c r="D1602"/>
      <c r="E1602"/>
      <c r="F1602"/>
      <c r="G1602"/>
      <c r="H1602"/>
      <c r="I1602"/>
      <c r="J1602"/>
      <c r="K1602"/>
      <c r="L1602" t="str">
        <f>IF(COUNTIFS(ZSOHPP055[订单号数值], ZSOHSD058[[#This Row],[订单号数值]], ZSOHPP055[行項目], ZSOHSD058[[#This Row],[行項目]])&gt;0, "Y", "")</f>
        <v/>
      </c>
      <c r="M1602" t="str">
        <f>IF(ZSOHSD058[[#This Row],[銷售訂單]]="", "", --ZSOHSD058[[#This Row],[銷售訂單]])</f>
        <v/>
      </c>
      <c r="N1602" s="16" t="str">
        <f>IF(ZSOHSD058[[#This Row],[落胚數]]="","",IF(ISNUMBER(ZSOHSD058[[#This Row],[落胚數]]+0), ZSOHSD058[[#This Row],[落胚數]]+0, 0))</f>
        <v/>
      </c>
    </row>
    <row r="1603" spans="1:14">
      <c r="A1603"/>
      <c r="B1603"/>
      <c r="C1603"/>
      <c r="D1603"/>
      <c r="E1603"/>
      <c r="F1603"/>
      <c r="G1603"/>
      <c r="H1603"/>
      <c r="I1603"/>
      <c r="J1603"/>
      <c r="K1603"/>
      <c r="L1603" t="str">
        <f>IF(COUNTIFS(ZSOHPP055[订单号数值], ZSOHSD058[[#This Row],[订单号数值]], ZSOHPP055[行項目], ZSOHSD058[[#This Row],[行項目]])&gt;0, "Y", "")</f>
        <v/>
      </c>
      <c r="M1603" t="str">
        <f>IF(ZSOHSD058[[#This Row],[銷售訂單]]="", "", --ZSOHSD058[[#This Row],[銷售訂單]])</f>
        <v/>
      </c>
      <c r="N1603" s="16" t="str">
        <f>IF(ZSOHSD058[[#This Row],[落胚數]]="","",IF(ISNUMBER(ZSOHSD058[[#This Row],[落胚數]]+0), ZSOHSD058[[#This Row],[落胚數]]+0, 0))</f>
        <v/>
      </c>
    </row>
    <row r="1604" spans="1:14">
      <c r="A1604"/>
      <c r="B1604"/>
      <c r="C1604"/>
      <c r="D1604"/>
      <c r="E1604"/>
      <c r="F1604"/>
      <c r="G1604"/>
      <c r="H1604"/>
      <c r="I1604"/>
      <c r="J1604"/>
      <c r="K1604"/>
      <c r="L1604" t="str">
        <f>IF(COUNTIFS(ZSOHPP055[订单号数值], ZSOHSD058[[#This Row],[订单号数值]], ZSOHPP055[行項目], ZSOHSD058[[#This Row],[行項目]])&gt;0, "Y", "")</f>
        <v/>
      </c>
      <c r="M1604" t="str">
        <f>IF(ZSOHSD058[[#This Row],[銷售訂單]]="", "", --ZSOHSD058[[#This Row],[銷售訂單]])</f>
        <v/>
      </c>
      <c r="N1604" s="16" t="str">
        <f>IF(ZSOHSD058[[#This Row],[落胚數]]="","",IF(ISNUMBER(ZSOHSD058[[#This Row],[落胚數]]+0), ZSOHSD058[[#This Row],[落胚數]]+0, 0))</f>
        <v/>
      </c>
    </row>
    <row r="1605" spans="1:14">
      <c r="A1605"/>
      <c r="B1605"/>
      <c r="C1605"/>
      <c r="D1605"/>
      <c r="E1605"/>
      <c r="F1605"/>
      <c r="G1605"/>
      <c r="H1605"/>
      <c r="I1605"/>
      <c r="J1605"/>
      <c r="K1605"/>
      <c r="L1605" t="str">
        <f>IF(COUNTIFS(ZSOHPP055[订单号数值], ZSOHSD058[[#This Row],[订单号数值]], ZSOHPP055[行項目], ZSOHSD058[[#This Row],[行項目]])&gt;0, "Y", "")</f>
        <v/>
      </c>
      <c r="M1605" t="str">
        <f>IF(ZSOHSD058[[#This Row],[銷售訂單]]="", "", --ZSOHSD058[[#This Row],[銷售訂單]])</f>
        <v/>
      </c>
      <c r="N1605" s="16" t="str">
        <f>IF(ZSOHSD058[[#This Row],[落胚數]]="","",IF(ISNUMBER(ZSOHSD058[[#This Row],[落胚數]]+0), ZSOHSD058[[#This Row],[落胚數]]+0, 0))</f>
        <v/>
      </c>
    </row>
    <row r="1606" spans="1:14">
      <c r="A1606"/>
      <c r="B1606"/>
      <c r="C1606"/>
      <c r="D1606"/>
      <c r="E1606"/>
      <c r="F1606"/>
      <c r="G1606"/>
      <c r="H1606"/>
      <c r="I1606"/>
      <c r="J1606"/>
      <c r="K1606"/>
      <c r="L1606" t="str">
        <f>IF(COUNTIFS(ZSOHPP055[订单号数值], ZSOHSD058[[#This Row],[订单号数值]], ZSOHPP055[行項目], ZSOHSD058[[#This Row],[行項目]])&gt;0, "Y", "")</f>
        <v/>
      </c>
      <c r="M1606" t="str">
        <f>IF(ZSOHSD058[[#This Row],[銷售訂單]]="", "", --ZSOHSD058[[#This Row],[銷售訂單]])</f>
        <v/>
      </c>
      <c r="N1606" s="16" t="str">
        <f>IF(ZSOHSD058[[#This Row],[落胚數]]="","",IF(ISNUMBER(ZSOHSD058[[#This Row],[落胚數]]+0), ZSOHSD058[[#This Row],[落胚數]]+0, 0))</f>
        <v/>
      </c>
    </row>
    <row r="1607" spans="1:14">
      <c r="A1607"/>
      <c r="B1607"/>
      <c r="C1607"/>
      <c r="D1607"/>
      <c r="E1607"/>
      <c r="F1607"/>
      <c r="G1607"/>
      <c r="H1607"/>
      <c r="I1607"/>
      <c r="J1607"/>
      <c r="K1607"/>
      <c r="L1607" t="str">
        <f>IF(COUNTIFS(ZSOHPP055[订单号数值], ZSOHSD058[[#This Row],[订单号数值]], ZSOHPP055[行項目], ZSOHSD058[[#This Row],[行項目]])&gt;0, "Y", "")</f>
        <v/>
      </c>
      <c r="M1607" t="str">
        <f>IF(ZSOHSD058[[#This Row],[銷售訂單]]="", "", --ZSOHSD058[[#This Row],[銷售訂單]])</f>
        <v/>
      </c>
      <c r="N1607" s="16" t="str">
        <f>IF(ZSOHSD058[[#This Row],[落胚數]]="","",IF(ISNUMBER(ZSOHSD058[[#This Row],[落胚數]]+0), ZSOHSD058[[#This Row],[落胚數]]+0, 0))</f>
        <v/>
      </c>
    </row>
    <row r="1608" spans="1:14">
      <c r="A1608"/>
      <c r="B1608"/>
      <c r="C1608"/>
      <c r="D1608"/>
      <c r="E1608"/>
      <c r="F1608"/>
      <c r="G1608"/>
      <c r="H1608"/>
      <c r="I1608"/>
      <c r="J1608"/>
      <c r="K1608"/>
      <c r="L1608" t="str">
        <f>IF(COUNTIFS(ZSOHPP055[订单号数值], ZSOHSD058[[#This Row],[订单号数值]], ZSOHPP055[行項目], ZSOHSD058[[#This Row],[行項目]])&gt;0, "Y", "")</f>
        <v/>
      </c>
      <c r="M1608" t="str">
        <f>IF(ZSOHSD058[[#This Row],[銷售訂單]]="", "", --ZSOHSD058[[#This Row],[銷售訂單]])</f>
        <v/>
      </c>
      <c r="N1608" s="16" t="str">
        <f>IF(ZSOHSD058[[#This Row],[落胚數]]="","",IF(ISNUMBER(ZSOHSD058[[#This Row],[落胚數]]+0), ZSOHSD058[[#This Row],[落胚數]]+0, 0))</f>
        <v/>
      </c>
    </row>
    <row r="1609" spans="1:14">
      <c r="A1609"/>
      <c r="B1609"/>
      <c r="C1609"/>
      <c r="D1609"/>
      <c r="E1609"/>
      <c r="F1609"/>
      <c r="G1609"/>
      <c r="H1609"/>
      <c r="I1609"/>
      <c r="J1609"/>
      <c r="K1609"/>
      <c r="L1609" t="str">
        <f>IF(COUNTIFS(ZSOHPP055[订单号数值], ZSOHSD058[[#This Row],[订单号数值]], ZSOHPP055[行項目], ZSOHSD058[[#This Row],[行項目]])&gt;0, "Y", "")</f>
        <v/>
      </c>
      <c r="M1609" t="str">
        <f>IF(ZSOHSD058[[#This Row],[銷售訂單]]="", "", --ZSOHSD058[[#This Row],[銷售訂單]])</f>
        <v/>
      </c>
      <c r="N1609" s="16" t="str">
        <f>IF(ZSOHSD058[[#This Row],[落胚數]]="","",IF(ISNUMBER(ZSOHSD058[[#This Row],[落胚數]]+0), ZSOHSD058[[#This Row],[落胚數]]+0, 0))</f>
        <v/>
      </c>
    </row>
    <row r="1610" spans="1:14">
      <c r="A1610"/>
      <c r="B1610"/>
      <c r="C1610"/>
      <c r="D1610"/>
      <c r="E1610"/>
      <c r="F1610"/>
      <c r="G1610"/>
      <c r="H1610"/>
      <c r="I1610"/>
      <c r="J1610"/>
      <c r="K1610"/>
      <c r="L1610" t="str">
        <f>IF(COUNTIFS(ZSOHPP055[订单号数值], ZSOHSD058[[#This Row],[订单号数值]], ZSOHPP055[行項目], ZSOHSD058[[#This Row],[行項目]])&gt;0, "Y", "")</f>
        <v/>
      </c>
      <c r="M1610" t="str">
        <f>IF(ZSOHSD058[[#This Row],[銷售訂單]]="", "", --ZSOHSD058[[#This Row],[銷售訂單]])</f>
        <v/>
      </c>
      <c r="N1610" s="16" t="str">
        <f>IF(ZSOHSD058[[#This Row],[落胚數]]="","",IF(ISNUMBER(ZSOHSD058[[#This Row],[落胚數]]+0), ZSOHSD058[[#This Row],[落胚數]]+0, 0))</f>
        <v/>
      </c>
    </row>
    <row r="1611" spans="1:14">
      <c r="A1611"/>
      <c r="B1611"/>
      <c r="C1611"/>
      <c r="D1611"/>
      <c r="E1611"/>
      <c r="F1611"/>
      <c r="G1611"/>
      <c r="H1611"/>
      <c r="I1611"/>
      <c r="J1611"/>
      <c r="K1611"/>
      <c r="L1611" t="str">
        <f>IF(COUNTIFS(ZSOHPP055[订单号数值], ZSOHSD058[[#This Row],[订单号数值]], ZSOHPP055[行項目], ZSOHSD058[[#This Row],[行項目]])&gt;0, "Y", "")</f>
        <v/>
      </c>
      <c r="M1611" t="str">
        <f>IF(ZSOHSD058[[#This Row],[銷售訂單]]="", "", --ZSOHSD058[[#This Row],[銷售訂單]])</f>
        <v/>
      </c>
      <c r="N1611" s="16" t="str">
        <f>IF(ZSOHSD058[[#This Row],[落胚數]]="","",IF(ISNUMBER(ZSOHSD058[[#This Row],[落胚數]]+0), ZSOHSD058[[#This Row],[落胚數]]+0, 0))</f>
        <v/>
      </c>
    </row>
    <row r="1612" spans="1:14">
      <c r="A1612"/>
      <c r="B1612"/>
      <c r="C1612"/>
      <c r="D1612"/>
      <c r="E1612"/>
      <c r="F1612"/>
      <c r="G1612"/>
      <c r="H1612"/>
      <c r="I1612"/>
      <c r="J1612"/>
      <c r="K1612"/>
      <c r="L1612" t="str">
        <f>IF(COUNTIFS(ZSOHPP055[订单号数值], ZSOHSD058[[#This Row],[订单号数值]], ZSOHPP055[行項目], ZSOHSD058[[#This Row],[行項目]])&gt;0, "Y", "")</f>
        <v/>
      </c>
      <c r="M1612" t="str">
        <f>IF(ZSOHSD058[[#This Row],[銷售訂單]]="", "", --ZSOHSD058[[#This Row],[銷售訂單]])</f>
        <v/>
      </c>
      <c r="N1612" s="16" t="str">
        <f>IF(ZSOHSD058[[#This Row],[落胚數]]="","",IF(ISNUMBER(ZSOHSD058[[#This Row],[落胚數]]+0), ZSOHSD058[[#This Row],[落胚數]]+0, 0))</f>
        <v/>
      </c>
    </row>
    <row r="1613" spans="1:14">
      <c r="A1613"/>
      <c r="B1613"/>
      <c r="C1613"/>
      <c r="D1613"/>
      <c r="E1613"/>
      <c r="F1613"/>
      <c r="G1613"/>
      <c r="H1613"/>
      <c r="I1613"/>
      <c r="J1613"/>
      <c r="K1613"/>
      <c r="L1613" t="str">
        <f>IF(COUNTIFS(ZSOHPP055[订单号数值], ZSOHSD058[[#This Row],[订单号数值]], ZSOHPP055[行項目], ZSOHSD058[[#This Row],[行項目]])&gt;0, "Y", "")</f>
        <v/>
      </c>
      <c r="M1613" t="str">
        <f>IF(ZSOHSD058[[#This Row],[銷售訂單]]="", "", --ZSOHSD058[[#This Row],[銷售訂單]])</f>
        <v/>
      </c>
      <c r="N1613" s="16" t="str">
        <f>IF(ZSOHSD058[[#This Row],[落胚數]]="","",IF(ISNUMBER(ZSOHSD058[[#This Row],[落胚數]]+0), ZSOHSD058[[#This Row],[落胚數]]+0, 0))</f>
        <v/>
      </c>
    </row>
    <row r="1614" spans="1:14">
      <c r="A1614"/>
      <c r="B1614"/>
      <c r="C1614"/>
      <c r="D1614"/>
      <c r="E1614"/>
      <c r="F1614"/>
      <c r="G1614"/>
      <c r="H1614"/>
      <c r="I1614"/>
      <c r="J1614"/>
      <c r="K1614"/>
      <c r="L1614" t="str">
        <f>IF(COUNTIFS(ZSOHPP055[订单号数值], ZSOHSD058[[#This Row],[订单号数值]], ZSOHPP055[行項目], ZSOHSD058[[#This Row],[行項目]])&gt;0, "Y", "")</f>
        <v/>
      </c>
      <c r="M1614" t="str">
        <f>IF(ZSOHSD058[[#This Row],[銷售訂單]]="", "", --ZSOHSD058[[#This Row],[銷售訂單]])</f>
        <v/>
      </c>
      <c r="N1614" s="16" t="str">
        <f>IF(ZSOHSD058[[#This Row],[落胚數]]="","",IF(ISNUMBER(ZSOHSD058[[#This Row],[落胚數]]+0), ZSOHSD058[[#This Row],[落胚數]]+0, 0))</f>
        <v/>
      </c>
    </row>
    <row r="1615" spans="1:14">
      <c r="A1615"/>
      <c r="B1615"/>
      <c r="C1615"/>
      <c r="D1615"/>
      <c r="E1615"/>
      <c r="F1615"/>
      <c r="G1615"/>
      <c r="H1615"/>
      <c r="I1615"/>
      <c r="J1615"/>
      <c r="K1615"/>
      <c r="L1615" t="str">
        <f>IF(COUNTIFS(ZSOHPP055[订单号数值], ZSOHSD058[[#This Row],[订单号数值]], ZSOHPP055[行項目], ZSOHSD058[[#This Row],[行項目]])&gt;0, "Y", "")</f>
        <v/>
      </c>
      <c r="M1615" t="str">
        <f>IF(ZSOHSD058[[#This Row],[銷售訂單]]="", "", --ZSOHSD058[[#This Row],[銷售訂單]])</f>
        <v/>
      </c>
      <c r="N1615" s="16" t="str">
        <f>IF(ZSOHSD058[[#This Row],[落胚數]]="","",IF(ISNUMBER(ZSOHSD058[[#This Row],[落胚數]]+0), ZSOHSD058[[#This Row],[落胚數]]+0, 0))</f>
        <v/>
      </c>
    </row>
    <row r="1616" spans="1:14">
      <c r="A1616"/>
      <c r="B1616"/>
      <c r="C1616"/>
      <c r="D1616"/>
      <c r="E1616"/>
      <c r="F1616"/>
      <c r="G1616"/>
      <c r="H1616"/>
      <c r="I1616"/>
      <c r="J1616"/>
      <c r="K1616"/>
      <c r="L1616" t="str">
        <f>IF(COUNTIFS(ZSOHPP055[订单号数值], ZSOHSD058[[#This Row],[订单号数值]], ZSOHPP055[行項目], ZSOHSD058[[#This Row],[行項目]])&gt;0, "Y", "")</f>
        <v/>
      </c>
      <c r="M1616" t="str">
        <f>IF(ZSOHSD058[[#This Row],[銷售訂單]]="", "", --ZSOHSD058[[#This Row],[銷售訂單]])</f>
        <v/>
      </c>
      <c r="N1616" s="16" t="str">
        <f>IF(ZSOHSD058[[#This Row],[落胚數]]="","",IF(ISNUMBER(ZSOHSD058[[#This Row],[落胚數]]+0), ZSOHSD058[[#This Row],[落胚數]]+0, 0))</f>
        <v/>
      </c>
    </row>
    <row r="1617" spans="1:14">
      <c r="A1617"/>
      <c r="B1617"/>
      <c r="C1617"/>
      <c r="D1617"/>
      <c r="E1617"/>
      <c r="F1617"/>
      <c r="G1617"/>
      <c r="H1617"/>
      <c r="I1617"/>
      <c r="J1617"/>
      <c r="K1617"/>
      <c r="L1617" t="str">
        <f>IF(COUNTIFS(ZSOHPP055[订单号数值], ZSOHSD058[[#This Row],[订单号数值]], ZSOHPP055[行項目], ZSOHSD058[[#This Row],[行項目]])&gt;0, "Y", "")</f>
        <v/>
      </c>
      <c r="M1617" t="str">
        <f>IF(ZSOHSD058[[#This Row],[銷售訂單]]="", "", --ZSOHSD058[[#This Row],[銷售訂單]])</f>
        <v/>
      </c>
      <c r="N1617" s="16" t="str">
        <f>IF(ZSOHSD058[[#This Row],[落胚數]]="","",IF(ISNUMBER(ZSOHSD058[[#This Row],[落胚數]]+0), ZSOHSD058[[#This Row],[落胚數]]+0, 0))</f>
        <v/>
      </c>
    </row>
    <row r="1618" spans="1:14">
      <c r="A1618"/>
      <c r="B1618"/>
      <c r="C1618"/>
      <c r="D1618"/>
      <c r="E1618"/>
      <c r="F1618"/>
      <c r="G1618"/>
      <c r="H1618"/>
      <c r="I1618"/>
      <c r="J1618"/>
      <c r="K1618"/>
      <c r="L1618" t="str">
        <f>IF(COUNTIFS(ZSOHPP055[订单号数值], ZSOHSD058[[#This Row],[订单号数值]], ZSOHPP055[行項目], ZSOHSD058[[#This Row],[行項目]])&gt;0, "Y", "")</f>
        <v/>
      </c>
      <c r="M1618" t="str">
        <f>IF(ZSOHSD058[[#This Row],[銷售訂單]]="", "", --ZSOHSD058[[#This Row],[銷售訂單]])</f>
        <v/>
      </c>
      <c r="N1618" s="16" t="str">
        <f>IF(ZSOHSD058[[#This Row],[落胚數]]="","",IF(ISNUMBER(ZSOHSD058[[#This Row],[落胚數]]+0), ZSOHSD058[[#This Row],[落胚數]]+0, 0))</f>
        <v/>
      </c>
    </row>
    <row r="1619" spans="1:14">
      <c r="A1619"/>
      <c r="B1619"/>
      <c r="C1619"/>
      <c r="D1619"/>
      <c r="E1619"/>
      <c r="F1619"/>
      <c r="G1619"/>
      <c r="H1619"/>
      <c r="I1619"/>
      <c r="J1619"/>
      <c r="K1619"/>
      <c r="L1619" t="str">
        <f>IF(COUNTIFS(ZSOHPP055[订单号数值], ZSOHSD058[[#This Row],[订单号数值]], ZSOHPP055[行項目], ZSOHSD058[[#This Row],[行項目]])&gt;0, "Y", "")</f>
        <v/>
      </c>
      <c r="M1619" t="str">
        <f>IF(ZSOHSD058[[#This Row],[銷售訂單]]="", "", --ZSOHSD058[[#This Row],[銷售訂單]])</f>
        <v/>
      </c>
      <c r="N1619" s="16" t="str">
        <f>IF(ZSOHSD058[[#This Row],[落胚數]]="","",IF(ISNUMBER(ZSOHSD058[[#This Row],[落胚數]]+0), ZSOHSD058[[#This Row],[落胚數]]+0, 0))</f>
        <v/>
      </c>
    </row>
    <row r="1620" spans="1:14">
      <c r="A1620"/>
      <c r="B1620"/>
      <c r="C1620"/>
      <c r="D1620"/>
      <c r="E1620"/>
      <c r="F1620"/>
      <c r="G1620"/>
      <c r="H1620"/>
      <c r="I1620"/>
      <c r="J1620"/>
      <c r="K1620"/>
      <c r="L1620" t="str">
        <f>IF(COUNTIFS(ZSOHPP055[订单号数值], ZSOHSD058[[#This Row],[订单号数值]], ZSOHPP055[行項目], ZSOHSD058[[#This Row],[行項目]])&gt;0, "Y", "")</f>
        <v/>
      </c>
      <c r="M1620" t="str">
        <f>IF(ZSOHSD058[[#This Row],[銷售訂單]]="", "", --ZSOHSD058[[#This Row],[銷售訂單]])</f>
        <v/>
      </c>
      <c r="N1620" s="16" t="str">
        <f>IF(ZSOHSD058[[#This Row],[落胚數]]="","",IF(ISNUMBER(ZSOHSD058[[#This Row],[落胚數]]+0), ZSOHSD058[[#This Row],[落胚數]]+0, 0))</f>
        <v/>
      </c>
    </row>
    <row r="1621" spans="1:14">
      <c r="A1621"/>
      <c r="B1621"/>
      <c r="C1621"/>
      <c r="D1621"/>
      <c r="E1621"/>
      <c r="F1621"/>
      <c r="G1621"/>
      <c r="H1621"/>
      <c r="I1621"/>
      <c r="J1621"/>
      <c r="K1621"/>
      <c r="L1621" t="str">
        <f>IF(COUNTIFS(ZSOHPP055[订单号数值], ZSOHSD058[[#This Row],[订单号数值]], ZSOHPP055[行項目], ZSOHSD058[[#This Row],[行項目]])&gt;0, "Y", "")</f>
        <v/>
      </c>
      <c r="M1621" t="str">
        <f>IF(ZSOHSD058[[#This Row],[銷售訂單]]="", "", --ZSOHSD058[[#This Row],[銷售訂單]])</f>
        <v/>
      </c>
      <c r="N1621" s="16" t="str">
        <f>IF(ZSOHSD058[[#This Row],[落胚數]]="","",IF(ISNUMBER(ZSOHSD058[[#This Row],[落胚數]]+0), ZSOHSD058[[#This Row],[落胚數]]+0, 0))</f>
        <v/>
      </c>
    </row>
    <row r="1622" spans="1:14">
      <c r="A1622"/>
      <c r="B1622"/>
      <c r="C1622"/>
      <c r="D1622"/>
      <c r="E1622"/>
      <c r="F1622"/>
      <c r="G1622"/>
      <c r="H1622"/>
      <c r="I1622"/>
      <c r="J1622"/>
      <c r="K1622"/>
      <c r="L1622" t="str">
        <f>IF(COUNTIFS(ZSOHPP055[订单号数值], ZSOHSD058[[#This Row],[订单号数值]], ZSOHPP055[行項目], ZSOHSD058[[#This Row],[行項目]])&gt;0, "Y", "")</f>
        <v/>
      </c>
      <c r="M1622" t="str">
        <f>IF(ZSOHSD058[[#This Row],[銷售訂單]]="", "", --ZSOHSD058[[#This Row],[銷售訂單]])</f>
        <v/>
      </c>
      <c r="N1622" s="16" t="str">
        <f>IF(ZSOHSD058[[#This Row],[落胚數]]="","",IF(ISNUMBER(ZSOHSD058[[#This Row],[落胚數]]+0), ZSOHSD058[[#This Row],[落胚數]]+0, 0))</f>
        <v/>
      </c>
    </row>
    <row r="1623" spans="1:14">
      <c r="A1623"/>
      <c r="B1623"/>
      <c r="C1623"/>
      <c r="D1623"/>
      <c r="E1623"/>
      <c r="F1623"/>
      <c r="G1623"/>
      <c r="H1623"/>
      <c r="I1623"/>
      <c r="J1623"/>
      <c r="K1623"/>
      <c r="L1623" t="str">
        <f>IF(COUNTIFS(ZSOHPP055[订单号数值], ZSOHSD058[[#This Row],[订单号数值]], ZSOHPP055[行項目], ZSOHSD058[[#This Row],[行項目]])&gt;0, "Y", "")</f>
        <v/>
      </c>
      <c r="M1623" t="str">
        <f>IF(ZSOHSD058[[#This Row],[銷售訂單]]="", "", --ZSOHSD058[[#This Row],[銷售訂單]])</f>
        <v/>
      </c>
      <c r="N1623" s="16" t="str">
        <f>IF(ZSOHSD058[[#This Row],[落胚數]]="","",IF(ISNUMBER(ZSOHSD058[[#This Row],[落胚數]]+0), ZSOHSD058[[#This Row],[落胚數]]+0, 0))</f>
        <v/>
      </c>
    </row>
    <row r="1624" spans="1:14">
      <c r="A1624"/>
      <c r="B1624"/>
      <c r="C1624"/>
      <c r="D1624"/>
      <c r="E1624"/>
      <c r="F1624"/>
      <c r="G1624"/>
      <c r="H1624"/>
      <c r="I1624"/>
      <c r="J1624"/>
      <c r="K1624"/>
      <c r="L1624" t="str">
        <f>IF(COUNTIFS(ZSOHPP055[订单号数值], ZSOHSD058[[#This Row],[订单号数值]], ZSOHPP055[行項目], ZSOHSD058[[#This Row],[行項目]])&gt;0, "Y", "")</f>
        <v/>
      </c>
      <c r="M1624" t="str">
        <f>IF(ZSOHSD058[[#This Row],[銷售訂單]]="", "", --ZSOHSD058[[#This Row],[銷售訂單]])</f>
        <v/>
      </c>
      <c r="N1624" s="16" t="str">
        <f>IF(ZSOHSD058[[#This Row],[落胚數]]="","",IF(ISNUMBER(ZSOHSD058[[#This Row],[落胚數]]+0), ZSOHSD058[[#This Row],[落胚數]]+0, 0))</f>
        <v/>
      </c>
    </row>
    <row r="1625" spans="1:14">
      <c r="A1625"/>
      <c r="B1625"/>
      <c r="C1625"/>
      <c r="D1625"/>
      <c r="E1625"/>
      <c r="F1625"/>
      <c r="G1625"/>
      <c r="H1625"/>
      <c r="I1625"/>
      <c r="J1625"/>
      <c r="K1625"/>
      <c r="L1625" t="str">
        <f>IF(COUNTIFS(ZSOHPP055[订单号数值], ZSOHSD058[[#This Row],[订单号数值]], ZSOHPP055[行項目], ZSOHSD058[[#This Row],[行項目]])&gt;0, "Y", "")</f>
        <v/>
      </c>
      <c r="M1625" t="str">
        <f>IF(ZSOHSD058[[#This Row],[銷售訂單]]="", "", --ZSOHSD058[[#This Row],[銷售訂單]])</f>
        <v/>
      </c>
      <c r="N1625" s="16" t="str">
        <f>IF(ZSOHSD058[[#This Row],[落胚數]]="","",IF(ISNUMBER(ZSOHSD058[[#This Row],[落胚數]]+0), ZSOHSD058[[#This Row],[落胚數]]+0, 0))</f>
        <v/>
      </c>
    </row>
    <row r="1626" spans="1:14">
      <c r="A1626"/>
      <c r="B1626"/>
      <c r="C1626"/>
      <c r="D1626"/>
      <c r="E1626"/>
      <c r="F1626"/>
      <c r="G1626"/>
      <c r="H1626"/>
      <c r="I1626"/>
      <c r="J1626"/>
      <c r="K1626"/>
      <c r="L1626" t="str">
        <f>IF(COUNTIFS(ZSOHPP055[订单号数值], ZSOHSD058[[#This Row],[订单号数值]], ZSOHPP055[行項目], ZSOHSD058[[#This Row],[行項目]])&gt;0, "Y", "")</f>
        <v/>
      </c>
      <c r="M1626" t="str">
        <f>IF(ZSOHSD058[[#This Row],[銷售訂單]]="", "", --ZSOHSD058[[#This Row],[銷售訂單]])</f>
        <v/>
      </c>
      <c r="N1626" s="16" t="str">
        <f>IF(ZSOHSD058[[#This Row],[落胚數]]="","",IF(ISNUMBER(ZSOHSD058[[#This Row],[落胚數]]+0), ZSOHSD058[[#This Row],[落胚數]]+0, 0))</f>
        <v/>
      </c>
    </row>
    <row r="1627" spans="1:14">
      <c r="A1627"/>
      <c r="B1627"/>
      <c r="C1627"/>
      <c r="D1627"/>
      <c r="E1627"/>
      <c r="F1627"/>
      <c r="G1627"/>
      <c r="H1627"/>
      <c r="I1627"/>
      <c r="J1627"/>
      <c r="K1627"/>
      <c r="L1627" t="str">
        <f>IF(COUNTIFS(ZSOHPP055[订单号数值], ZSOHSD058[[#This Row],[订单号数值]], ZSOHPP055[行項目], ZSOHSD058[[#This Row],[行項目]])&gt;0, "Y", "")</f>
        <v/>
      </c>
      <c r="M1627" t="str">
        <f>IF(ZSOHSD058[[#This Row],[銷售訂單]]="", "", --ZSOHSD058[[#This Row],[銷售訂單]])</f>
        <v/>
      </c>
      <c r="N1627" s="16" t="str">
        <f>IF(ZSOHSD058[[#This Row],[落胚數]]="","",IF(ISNUMBER(ZSOHSD058[[#This Row],[落胚數]]+0), ZSOHSD058[[#This Row],[落胚數]]+0, 0))</f>
        <v/>
      </c>
    </row>
    <row r="1628" spans="1:14">
      <c r="A1628"/>
      <c r="B1628"/>
      <c r="C1628"/>
      <c r="D1628"/>
      <c r="E1628"/>
      <c r="F1628"/>
      <c r="G1628"/>
      <c r="H1628"/>
      <c r="I1628"/>
      <c r="J1628"/>
      <c r="K1628"/>
      <c r="L1628" t="str">
        <f>IF(COUNTIFS(ZSOHPP055[订单号数值], ZSOHSD058[[#This Row],[订单号数值]], ZSOHPP055[行項目], ZSOHSD058[[#This Row],[行項目]])&gt;0, "Y", "")</f>
        <v/>
      </c>
      <c r="M1628" t="str">
        <f>IF(ZSOHSD058[[#This Row],[銷售訂單]]="", "", --ZSOHSD058[[#This Row],[銷售訂單]])</f>
        <v/>
      </c>
      <c r="N1628" s="16" t="str">
        <f>IF(ZSOHSD058[[#This Row],[落胚數]]="","",IF(ISNUMBER(ZSOHSD058[[#This Row],[落胚數]]+0), ZSOHSD058[[#This Row],[落胚數]]+0, 0))</f>
        <v/>
      </c>
    </row>
    <row r="1629" spans="1:14">
      <c r="A1629"/>
      <c r="B1629"/>
      <c r="C1629"/>
      <c r="D1629"/>
      <c r="E1629"/>
      <c r="F1629"/>
      <c r="G1629"/>
      <c r="H1629"/>
      <c r="I1629"/>
      <c r="J1629"/>
      <c r="K1629"/>
      <c r="L1629" t="str">
        <f>IF(COUNTIFS(ZSOHPP055[订单号数值], ZSOHSD058[[#This Row],[订单号数值]], ZSOHPP055[行項目], ZSOHSD058[[#This Row],[行項目]])&gt;0, "Y", "")</f>
        <v/>
      </c>
      <c r="M1629" t="str">
        <f>IF(ZSOHSD058[[#This Row],[銷售訂單]]="", "", --ZSOHSD058[[#This Row],[銷售訂單]])</f>
        <v/>
      </c>
      <c r="N1629" s="16" t="str">
        <f>IF(ZSOHSD058[[#This Row],[落胚數]]="","",IF(ISNUMBER(ZSOHSD058[[#This Row],[落胚數]]+0), ZSOHSD058[[#This Row],[落胚數]]+0, 0))</f>
        <v/>
      </c>
    </row>
    <row r="1630" spans="1:14">
      <c r="A1630"/>
      <c r="B1630"/>
      <c r="C1630"/>
      <c r="D1630"/>
      <c r="E1630"/>
      <c r="F1630"/>
      <c r="G1630"/>
      <c r="H1630"/>
      <c r="I1630"/>
      <c r="J1630"/>
      <c r="K1630"/>
      <c r="L1630" t="str">
        <f>IF(COUNTIFS(ZSOHPP055[订单号数值], ZSOHSD058[[#This Row],[订单号数值]], ZSOHPP055[行項目], ZSOHSD058[[#This Row],[行項目]])&gt;0, "Y", "")</f>
        <v/>
      </c>
      <c r="M1630" t="str">
        <f>IF(ZSOHSD058[[#This Row],[銷售訂單]]="", "", --ZSOHSD058[[#This Row],[銷售訂單]])</f>
        <v/>
      </c>
      <c r="N1630" s="16" t="str">
        <f>IF(ZSOHSD058[[#This Row],[落胚數]]="","",IF(ISNUMBER(ZSOHSD058[[#This Row],[落胚數]]+0), ZSOHSD058[[#This Row],[落胚數]]+0, 0))</f>
        <v/>
      </c>
    </row>
    <row r="1631" spans="1:14">
      <c r="A1631"/>
      <c r="B1631"/>
      <c r="C1631"/>
      <c r="D1631"/>
      <c r="E1631"/>
      <c r="F1631"/>
      <c r="G1631"/>
      <c r="H1631"/>
      <c r="I1631"/>
      <c r="J1631"/>
      <c r="K1631"/>
      <c r="L1631" t="str">
        <f>IF(COUNTIFS(ZSOHPP055[订单号数值], ZSOHSD058[[#This Row],[订单号数值]], ZSOHPP055[行項目], ZSOHSD058[[#This Row],[行項目]])&gt;0, "Y", "")</f>
        <v/>
      </c>
      <c r="M1631" t="str">
        <f>IF(ZSOHSD058[[#This Row],[銷售訂單]]="", "", --ZSOHSD058[[#This Row],[銷售訂單]])</f>
        <v/>
      </c>
      <c r="N1631" s="16" t="str">
        <f>IF(ZSOHSD058[[#This Row],[落胚數]]="","",IF(ISNUMBER(ZSOHSD058[[#This Row],[落胚數]]+0), ZSOHSD058[[#This Row],[落胚數]]+0, 0))</f>
        <v/>
      </c>
    </row>
    <row r="1632" spans="1:14">
      <c r="A1632"/>
      <c r="B1632"/>
      <c r="C1632"/>
      <c r="D1632"/>
      <c r="E1632"/>
      <c r="F1632"/>
      <c r="G1632"/>
      <c r="H1632"/>
      <c r="I1632"/>
      <c r="J1632"/>
      <c r="K1632"/>
      <c r="L1632" t="str">
        <f>IF(COUNTIFS(ZSOHPP055[订单号数值], ZSOHSD058[[#This Row],[订单号数值]], ZSOHPP055[行項目], ZSOHSD058[[#This Row],[行項目]])&gt;0, "Y", "")</f>
        <v/>
      </c>
      <c r="M1632" t="str">
        <f>IF(ZSOHSD058[[#This Row],[銷售訂單]]="", "", --ZSOHSD058[[#This Row],[銷售訂單]])</f>
        <v/>
      </c>
      <c r="N1632" s="16" t="str">
        <f>IF(ZSOHSD058[[#This Row],[落胚數]]="","",IF(ISNUMBER(ZSOHSD058[[#This Row],[落胚數]]+0), ZSOHSD058[[#This Row],[落胚數]]+0, 0))</f>
        <v/>
      </c>
    </row>
    <row r="1633" spans="1:14">
      <c r="A1633"/>
      <c r="B1633"/>
      <c r="C1633"/>
      <c r="D1633"/>
      <c r="E1633"/>
      <c r="F1633"/>
      <c r="G1633"/>
      <c r="H1633"/>
      <c r="I1633"/>
      <c r="J1633"/>
      <c r="K1633"/>
      <c r="L1633" t="str">
        <f>IF(COUNTIFS(ZSOHPP055[订单号数值], ZSOHSD058[[#This Row],[订单号数值]], ZSOHPP055[行項目], ZSOHSD058[[#This Row],[行項目]])&gt;0, "Y", "")</f>
        <v/>
      </c>
      <c r="M1633" t="str">
        <f>IF(ZSOHSD058[[#This Row],[銷售訂單]]="", "", --ZSOHSD058[[#This Row],[銷售訂單]])</f>
        <v/>
      </c>
      <c r="N1633" s="16" t="str">
        <f>IF(ZSOHSD058[[#This Row],[落胚數]]="","",IF(ISNUMBER(ZSOHSD058[[#This Row],[落胚數]]+0), ZSOHSD058[[#This Row],[落胚數]]+0, 0))</f>
        <v/>
      </c>
    </row>
    <row r="1634" spans="1:14">
      <c r="A1634"/>
      <c r="B1634"/>
      <c r="C1634"/>
      <c r="D1634"/>
      <c r="E1634"/>
      <c r="F1634"/>
      <c r="G1634"/>
      <c r="H1634"/>
      <c r="I1634"/>
      <c r="J1634"/>
      <c r="K1634"/>
      <c r="L1634" t="str">
        <f>IF(COUNTIFS(ZSOHPP055[订单号数值], ZSOHSD058[[#This Row],[订单号数值]], ZSOHPP055[行項目], ZSOHSD058[[#This Row],[行項目]])&gt;0, "Y", "")</f>
        <v/>
      </c>
      <c r="M1634" t="str">
        <f>IF(ZSOHSD058[[#This Row],[銷售訂單]]="", "", --ZSOHSD058[[#This Row],[銷售訂單]])</f>
        <v/>
      </c>
      <c r="N1634" s="16" t="str">
        <f>IF(ZSOHSD058[[#This Row],[落胚數]]="","",IF(ISNUMBER(ZSOHSD058[[#This Row],[落胚數]]+0), ZSOHSD058[[#This Row],[落胚數]]+0, 0))</f>
        <v/>
      </c>
    </row>
    <row r="1635" spans="1:14">
      <c r="A1635"/>
      <c r="B1635"/>
      <c r="C1635"/>
      <c r="D1635"/>
      <c r="E1635"/>
      <c r="F1635"/>
      <c r="G1635"/>
      <c r="H1635"/>
      <c r="I1635"/>
      <c r="J1635"/>
      <c r="K1635"/>
      <c r="L1635" t="str">
        <f>IF(COUNTIFS(ZSOHPP055[订单号数值], ZSOHSD058[[#This Row],[订单号数值]], ZSOHPP055[行項目], ZSOHSD058[[#This Row],[行項目]])&gt;0, "Y", "")</f>
        <v/>
      </c>
      <c r="M1635" t="str">
        <f>IF(ZSOHSD058[[#This Row],[銷售訂單]]="", "", --ZSOHSD058[[#This Row],[銷售訂單]])</f>
        <v/>
      </c>
      <c r="N1635" s="16" t="str">
        <f>IF(ZSOHSD058[[#This Row],[落胚數]]="","",IF(ISNUMBER(ZSOHSD058[[#This Row],[落胚數]]+0), ZSOHSD058[[#This Row],[落胚數]]+0, 0))</f>
        <v/>
      </c>
    </row>
    <row r="1636" spans="1:14">
      <c r="A1636"/>
      <c r="B1636"/>
      <c r="C1636"/>
      <c r="D1636"/>
      <c r="E1636"/>
      <c r="F1636"/>
      <c r="G1636"/>
      <c r="H1636"/>
      <c r="I1636"/>
      <c r="J1636"/>
      <c r="K1636"/>
      <c r="L1636" t="str">
        <f>IF(COUNTIFS(ZSOHPP055[订单号数值], ZSOHSD058[[#This Row],[订单号数值]], ZSOHPP055[行項目], ZSOHSD058[[#This Row],[行項目]])&gt;0, "Y", "")</f>
        <v/>
      </c>
      <c r="M1636" t="str">
        <f>IF(ZSOHSD058[[#This Row],[銷售訂單]]="", "", --ZSOHSD058[[#This Row],[銷售訂單]])</f>
        <v/>
      </c>
      <c r="N1636" s="16" t="str">
        <f>IF(ZSOHSD058[[#This Row],[落胚數]]="","",IF(ISNUMBER(ZSOHSD058[[#This Row],[落胚數]]+0), ZSOHSD058[[#This Row],[落胚數]]+0, 0))</f>
        <v/>
      </c>
    </row>
    <row r="1637" spans="1:14">
      <c r="A1637"/>
      <c r="B1637"/>
      <c r="C1637"/>
      <c r="D1637"/>
      <c r="E1637"/>
      <c r="F1637"/>
      <c r="G1637"/>
      <c r="H1637"/>
      <c r="I1637"/>
      <c r="J1637"/>
      <c r="K1637"/>
      <c r="L1637" t="str">
        <f>IF(COUNTIFS(ZSOHPP055[订单号数值], ZSOHSD058[[#This Row],[订单号数值]], ZSOHPP055[行項目], ZSOHSD058[[#This Row],[行項目]])&gt;0, "Y", "")</f>
        <v/>
      </c>
      <c r="M1637" t="str">
        <f>IF(ZSOHSD058[[#This Row],[銷售訂單]]="", "", --ZSOHSD058[[#This Row],[銷售訂單]])</f>
        <v/>
      </c>
      <c r="N1637" s="16" t="str">
        <f>IF(ZSOHSD058[[#This Row],[落胚數]]="","",IF(ISNUMBER(ZSOHSD058[[#This Row],[落胚數]]+0), ZSOHSD058[[#This Row],[落胚數]]+0, 0))</f>
        <v/>
      </c>
    </row>
    <row r="1638" spans="1:14">
      <c r="A1638"/>
      <c r="B1638"/>
      <c r="C1638"/>
      <c r="D1638"/>
      <c r="E1638"/>
      <c r="F1638"/>
      <c r="G1638"/>
      <c r="H1638"/>
      <c r="I1638"/>
      <c r="J1638"/>
      <c r="K1638"/>
      <c r="L1638" t="str">
        <f>IF(COUNTIFS(ZSOHPP055[订单号数值], ZSOHSD058[[#This Row],[订单号数值]], ZSOHPP055[行項目], ZSOHSD058[[#This Row],[行項目]])&gt;0, "Y", "")</f>
        <v/>
      </c>
      <c r="M1638" t="str">
        <f>IF(ZSOHSD058[[#This Row],[銷售訂單]]="", "", --ZSOHSD058[[#This Row],[銷售訂單]])</f>
        <v/>
      </c>
      <c r="N1638" s="16" t="str">
        <f>IF(ZSOHSD058[[#This Row],[落胚數]]="","",IF(ISNUMBER(ZSOHSD058[[#This Row],[落胚數]]+0), ZSOHSD058[[#This Row],[落胚數]]+0, 0))</f>
        <v/>
      </c>
    </row>
    <row r="1639" spans="1:14">
      <c r="A1639"/>
      <c r="B1639"/>
      <c r="C1639"/>
      <c r="D1639"/>
      <c r="E1639"/>
      <c r="F1639"/>
      <c r="G1639"/>
      <c r="H1639"/>
      <c r="I1639"/>
      <c r="J1639"/>
      <c r="K1639"/>
      <c r="L1639" t="str">
        <f>IF(COUNTIFS(ZSOHPP055[订单号数值], ZSOHSD058[[#This Row],[订单号数值]], ZSOHPP055[行項目], ZSOHSD058[[#This Row],[行項目]])&gt;0, "Y", "")</f>
        <v/>
      </c>
      <c r="M1639" t="str">
        <f>IF(ZSOHSD058[[#This Row],[銷售訂單]]="", "", --ZSOHSD058[[#This Row],[銷售訂單]])</f>
        <v/>
      </c>
      <c r="N1639" s="16" t="str">
        <f>IF(ZSOHSD058[[#This Row],[落胚數]]="","",IF(ISNUMBER(ZSOHSD058[[#This Row],[落胚數]]+0), ZSOHSD058[[#This Row],[落胚數]]+0, 0))</f>
        <v/>
      </c>
    </row>
    <row r="1640" spans="1:14">
      <c r="A1640"/>
      <c r="B1640"/>
      <c r="C1640"/>
      <c r="D1640"/>
      <c r="E1640"/>
      <c r="F1640"/>
      <c r="G1640"/>
      <c r="H1640"/>
      <c r="I1640"/>
      <c r="J1640"/>
      <c r="K1640"/>
      <c r="L1640" t="str">
        <f>IF(COUNTIFS(ZSOHPP055[订单号数值], ZSOHSD058[[#This Row],[订单号数值]], ZSOHPP055[行項目], ZSOHSD058[[#This Row],[行項目]])&gt;0, "Y", "")</f>
        <v/>
      </c>
      <c r="M1640" t="str">
        <f>IF(ZSOHSD058[[#This Row],[銷售訂單]]="", "", --ZSOHSD058[[#This Row],[銷售訂單]])</f>
        <v/>
      </c>
      <c r="N1640" s="16" t="str">
        <f>IF(ZSOHSD058[[#This Row],[落胚數]]="","",IF(ISNUMBER(ZSOHSD058[[#This Row],[落胚數]]+0), ZSOHSD058[[#This Row],[落胚數]]+0, 0))</f>
        <v/>
      </c>
    </row>
    <row r="1641" spans="1:14">
      <c r="A1641"/>
      <c r="B1641"/>
      <c r="C1641"/>
      <c r="D1641"/>
      <c r="E1641"/>
      <c r="F1641"/>
      <c r="G1641"/>
      <c r="H1641"/>
      <c r="I1641"/>
      <c r="J1641"/>
      <c r="K1641"/>
      <c r="L1641" t="str">
        <f>IF(COUNTIFS(ZSOHPP055[订单号数值], ZSOHSD058[[#This Row],[订单号数值]], ZSOHPP055[行項目], ZSOHSD058[[#This Row],[行項目]])&gt;0, "Y", "")</f>
        <v/>
      </c>
      <c r="M1641" t="str">
        <f>IF(ZSOHSD058[[#This Row],[銷售訂單]]="", "", --ZSOHSD058[[#This Row],[銷售訂單]])</f>
        <v/>
      </c>
      <c r="N1641" s="16" t="str">
        <f>IF(ZSOHSD058[[#This Row],[落胚數]]="","",IF(ISNUMBER(ZSOHSD058[[#This Row],[落胚數]]+0), ZSOHSD058[[#This Row],[落胚數]]+0, 0))</f>
        <v/>
      </c>
    </row>
    <row r="1642" spans="1:14">
      <c r="A1642"/>
      <c r="B1642"/>
      <c r="C1642"/>
      <c r="D1642"/>
      <c r="E1642"/>
      <c r="F1642"/>
      <c r="G1642"/>
      <c r="H1642"/>
      <c r="I1642"/>
      <c r="J1642"/>
      <c r="K1642"/>
      <c r="L1642" t="str">
        <f>IF(COUNTIFS(ZSOHPP055[订单号数值], ZSOHSD058[[#This Row],[订单号数值]], ZSOHPP055[行項目], ZSOHSD058[[#This Row],[行項目]])&gt;0, "Y", "")</f>
        <v/>
      </c>
      <c r="M1642" t="str">
        <f>IF(ZSOHSD058[[#This Row],[銷售訂單]]="", "", --ZSOHSD058[[#This Row],[銷售訂單]])</f>
        <v/>
      </c>
      <c r="N1642" s="16" t="str">
        <f>IF(ZSOHSD058[[#This Row],[落胚數]]="","",IF(ISNUMBER(ZSOHSD058[[#This Row],[落胚數]]+0), ZSOHSD058[[#This Row],[落胚數]]+0, 0))</f>
        <v/>
      </c>
    </row>
    <row r="1643" spans="1:14">
      <c r="A1643"/>
      <c r="B1643"/>
      <c r="C1643"/>
      <c r="D1643"/>
      <c r="E1643"/>
      <c r="F1643"/>
      <c r="G1643"/>
      <c r="H1643"/>
      <c r="I1643"/>
      <c r="J1643"/>
      <c r="K1643"/>
      <c r="L1643" t="str">
        <f>IF(COUNTIFS(ZSOHPP055[订单号数值], ZSOHSD058[[#This Row],[订单号数值]], ZSOHPP055[行項目], ZSOHSD058[[#This Row],[行項目]])&gt;0, "Y", "")</f>
        <v/>
      </c>
      <c r="M1643" t="str">
        <f>IF(ZSOHSD058[[#This Row],[銷售訂單]]="", "", --ZSOHSD058[[#This Row],[銷售訂單]])</f>
        <v/>
      </c>
      <c r="N1643" s="16" t="str">
        <f>IF(ZSOHSD058[[#This Row],[落胚數]]="","",IF(ISNUMBER(ZSOHSD058[[#This Row],[落胚數]]+0), ZSOHSD058[[#This Row],[落胚數]]+0, 0))</f>
        <v/>
      </c>
    </row>
    <row r="1644" spans="1:14">
      <c r="A1644"/>
      <c r="B1644"/>
      <c r="C1644"/>
      <c r="D1644"/>
      <c r="E1644"/>
      <c r="F1644"/>
      <c r="G1644"/>
      <c r="H1644"/>
      <c r="I1644"/>
      <c r="J1644"/>
      <c r="K1644"/>
      <c r="L1644" t="str">
        <f>IF(COUNTIFS(ZSOHPP055[订单号数值], ZSOHSD058[[#This Row],[订单号数值]], ZSOHPP055[行項目], ZSOHSD058[[#This Row],[行項目]])&gt;0, "Y", "")</f>
        <v/>
      </c>
      <c r="M1644" t="str">
        <f>IF(ZSOHSD058[[#This Row],[銷售訂單]]="", "", --ZSOHSD058[[#This Row],[銷售訂單]])</f>
        <v/>
      </c>
      <c r="N1644" s="16" t="str">
        <f>IF(ZSOHSD058[[#This Row],[落胚數]]="","",IF(ISNUMBER(ZSOHSD058[[#This Row],[落胚數]]+0), ZSOHSD058[[#This Row],[落胚數]]+0, 0))</f>
        <v/>
      </c>
    </row>
    <row r="1645" spans="1:14">
      <c r="A1645"/>
      <c r="B1645"/>
      <c r="C1645"/>
      <c r="D1645"/>
      <c r="E1645"/>
      <c r="F1645"/>
      <c r="G1645"/>
      <c r="H1645"/>
      <c r="I1645"/>
      <c r="J1645"/>
      <c r="K1645"/>
      <c r="L1645" t="str">
        <f>IF(COUNTIFS(ZSOHPP055[订单号数值], ZSOHSD058[[#This Row],[订单号数值]], ZSOHPP055[行項目], ZSOHSD058[[#This Row],[行項目]])&gt;0, "Y", "")</f>
        <v/>
      </c>
      <c r="M1645" t="str">
        <f>IF(ZSOHSD058[[#This Row],[銷售訂單]]="", "", --ZSOHSD058[[#This Row],[銷售訂單]])</f>
        <v/>
      </c>
      <c r="N1645" s="16" t="str">
        <f>IF(ZSOHSD058[[#This Row],[落胚數]]="","",IF(ISNUMBER(ZSOHSD058[[#This Row],[落胚數]]+0), ZSOHSD058[[#This Row],[落胚數]]+0, 0))</f>
        <v/>
      </c>
    </row>
    <row r="1646" spans="1:14">
      <c r="A1646"/>
      <c r="B1646"/>
      <c r="C1646"/>
      <c r="D1646"/>
      <c r="E1646"/>
      <c r="F1646"/>
      <c r="G1646"/>
      <c r="H1646"/>
      <c r="I1646"/>
      <c r="J1646"/>
      <c r="K1646"/>
      <c r="L1646" t="str">
        <f>IF(COUNTIFS(ZSOHPP055[订单号数值], ZSOHSD058[[#This Row],[订单号数值]], ZSOHPP055[行項目], ZSOHSD058[[#This Row],[行項目]])&gt;0, "Y", "")</f>
        <v/>
      </c>
      <c r="M1646" t="str">
        <f>IF(ZSOHSD058[[#This Row],[銷售訂單]]="", "", --ZSOHSD058[[#This Row],[銷售訂單]])</f>
        <v/>
      </c>
      <c r="N1646" s="16" t="str">
        <f>IF(ZSOHSD058[[#This Row],[落胚數]]="","",IF(ISNUMBER(ZSOHSD058[[#This Row],[落胚數]]+0), ZSOHSD058[[#This Row],[落胚數]]+0, 0))</f>
        <v/>
      </c>
    </row>
    <row r="1647" spans="1:14">
      <c r="A1647"/>
      <c r="B1647"/>
      <c r="C1647"/>
      <c r="D1647"/>
      <c r="E1647"/>
      <c r="F1647"/>
      <c r="G1647"/>
      <c r="H1647"/>
      <c r="I1647"/>
      <c r="J1647"/>
      <c r="K1647"/>
      <c r="L1647" t="str">
        <f>IF(COUNTIFS(ZSOHPP055[订单号数值], ZSOHSD058[[#This Row],[订单号数值]], ZSOHPP055[行項目], ZSOHSD058[[#This Row],[行項目]])&gt;0, "Y", "")</f>
        <v/>
      </c>
      <c r="M1647" t="str">
        <f>IF(ZSOHSD058[[#This Row],[銷售訂單]]="", "", --ZSOHSD058[[#This Row],[銷售訂單]])</f>
        <v/>
      </c>
      <c r="N1647" s="16" t="str">
        <f>IF(ZSOHSD058[[#This Row],[落胚數]]="","",IF(ISNUMBER(ZSOHSD058[[#This Row],[落胚數]]+0), ZSOHSD058[[#This Row],[落胚數]]+0, 0))</f>
        <v/>
      </c>
    </row>
    <row r="1648" spans="1:14">
      <c r="A1648"/>
      <c r="B1648"/>
      <c r="C1648"/>
      <c r="D1648"/>
      <c r="E1648"/>
      <c r="F1648"/>
      <c r="G1648"/>
      <c r="H1648"/>
      <c r="I1648"/>
      <c r="J1648"/>
      <c r="K1648"/>
      <c r="L1648" t="str">
        <f>IF(COUNTIFS(ZSOHPP055[订单号数值], ZSOHSD058[[#This Row],[订单号数值]], ZSOHPP055[行項目], ZSOHSD058[[#This Row],[行項目]])&gt;0, "Y", "")</f>
        <v/>
      </c>
      <c r="M1648" t="str">
        <f>IF(ZSOHSD058[[#This Row],[銷售訂單]]="", "", --ZSOHSD058[[#This Row],[銷售訂單]])</f>
        <v/>
      </c>
      <c r="N1648" s="16" t="str">
        <f>IF(ZSOHSD058[[#This Row],[落胚數]]="","",IF(ISNUMBER(ZSOHSD058[[#This Row],[落胚數]]+0), ZSOHSD058[[#This Row],[落胚數]]+0, 0))</f>
        <v/>
      </c>
    </row>
    <row r="1649" spans="1:14">
      <c r="A1649"/>
      <c r="B1649"/>
      <c r="C1649"/>
      <c r="D1649"/>
      <c r="E1649"/>
      <c r="F1649"/>
      <c r="G1649"/>
      <c r="H1649"/>
      <c r="I1649"/>
      <c r="J1649"/>
      <c r="K1649"/>
      <c r="L1649" t="str">
        <f>IF(COUNTIFS(ZSOHPP055[订单号数值], ZSOHSD058[[#This Row],[订单号数值]], ZSOHPP055[行項目], ZSOHSD058[[#This Row],[行項目]])&gt;0, "Y", "")</f>
        <v/>
      </c>
      <c r="M1649" t="str">
        <f>IF(ZSOHSD058[[#This Row],[銷售訂單]]="", "", --ZSOHSD058[[#This Row],[銷售訂單]])</f>
        <v/>
      </c>
      <c r="N1649" s="16" t="str">
        <f>IF(ZSOHSD058[[#This Row],[落胚數]]="","",IF(ISNUMBER(ZSOHSD058[[#This Row],[落胚數]]+0), ZSOHSD058[[#This Row],[落胚數]]+0, 0))</f>
        <v/>
      </c>
    </row>
    <row r="1650" spans="1:14">
      <c r="A1650"/>
      <c r="B1650"/>
      <c r="C1650"/>
      <c r="D1650"/>
      <c r="E1650"/>
      <c r="F1650"/>
      <c r="G1650"/>
      <c r="H1650"/>
      <c r="I1650"/>
      <c r="J1650"/>
      <c r="K1650"/>
      <c r="L1650" t="str">
        <f>IF(COUNTIFS(ZSOHPP055[订单号数值], ZSOHSD058[[#This Row],[订单号数值]], ZSOHPP055[行項目], ZSOHSD058[[#This Row],[行項目]])&gt;0, "Y", "")</f>
        <v/>
      </c>
      <c r="M1650" t="str">
        <f>IF(ZSOHSD058[[#This Row],[銷售訂單]]="", "", --ZSOHSD058[[#This Row],[銷售訂單]])</f>
        <v/>
      </c>
      <c r="N1650" s="16" t="str">
        <f>IF(ZSOHSD058[[#This Row],[落胚數]]="","",IF(ISNUMBER(ZSOHSD058[[#This Row],[落胚數]]+0), ZSOHSD058[[#This Row],[落胚數]]+0, 0))</f>
        <v/>
      </c>
    </row>
    <row r="1651" spans="1:14">
      <c r="A1651"/>
      <c r="B1651"/>
      <c r="C1651"/>
      <c r="D1651"/>
      <c r="E1651"/>
      <c r="F1651"/>
      <c r="G1651"/>
      <c r="H1651"/>
      <c r="I1651"/>
      <c r="J1651"/>
      <c r="K1651"/>
      <c r="L1651" t="str">
        <f>IF(COUNTIFS(ZSOHPP055[订单号数值], ZSOHSD058[[#This Row],[订单号数值]], ZSOHPP055[行項目], ZSOHSD058[[#This Row],[行項目]])&gt;0, "Y", "")</f>
        <v/>
      </c>
      <c r="M1651" t="str">
        <f>IF(ZSOHSD058[[#This Row],[銷售訂單]]="", "", --ZSOHSD058[[#This Row],[銷售訂單]])</f>
        <v/>
      </c>
      <c r="N1651" s="16" t="str">
        <f>IF(ZSOHSD058[[#This Row],[落胚數]]="","",IF(ISNUMBER(ZSOHSD058[[#This Row],[落胚數]]+0), ZSOHSD058[[#This Row],[落胚數]]+0, 0))</f>
        <v/>
      </c>
    </row>
    <row r="1652" spans="1:14">
      <c r="A1652"/>
      <c r="B1652"/>
      <c r="C1652"/>
      <c r="D1652"/>
      <c r="E1652"/>
      <c r="F1652"/>
      <c r="G1652"/>
      <c r="H1652"/>
      <c r="I1652"/>
      <c r="J1652"/>
      <c r="K1652"/>
      <c r="L1652" t="str">
        <f>IF(COUNTIFS(ZSOHPP055[订单号数值], ZSOHSD058[[#This Row],[订单号数值]], ZSOHPP055[行項目], ZSOHSD058[[#This Row],[行項目]])&gt;0, "Y", "")</f>
        <v/>
      </c>
      <c r="M1652" t="str">
        <f>IF(ZSOHSD058[[#This Row],[銷售訂單]]="", "", --ZSOHSD058[[#This Row],[銷售訂單]])</f>
        <v/>
      </c>
      <c r="N1652" s="16" t="str">
        <f>IF(ZSOHSD058[[#This Row],[落胚數]]="","",IF(ISNUMBER(ZSOHSD058[[#This Row],[落胚數]]+0), ZSOHSD058[[#This Row],[落胚數]]+0, 0))</f>
        <v/>
      </c>
    </row>
    <row r="1653" spans="1:14">
      <c r="A1653"/>
      <c r="B1653"/>
      <c r="C1653"/>
      <c r="D1653"/>
      <c r="E1653"/>
      <c r="F1653"/>
      <c r="G1653"/>
      <c r="H1653"/>
      <c r="I1653"/>
      <c r="J1653"/>
      <c r="K1653"/>
      <c r="L1653" t="str">
        <f>IF(COUNTIFS(ZSOHPP055[订单号数值], ZSOHSD058[[#This Row],[订单号数值]], ZSOHPP055[行項目], ZSOHSD058[[#This Row],[行項目]])&gt;0, "Y", "")</f>
        <v/>
      </c>
      <c r="M1653" t="str">
        <f>IF(ZSOHSD058[[#This Row],[銷售訂單]]="", "", --ZSOHSD058[[#This Row],[銷售訂單]])</f>
        <v/>
      </c>
      <c r="N1653" s="16" t="str">
        <f>IF(ZSOHSD058[[#This Row],[落胚數]]="","",IF(ISNUMBER(ZSOHSD058[[#This Row],[落胚數]]+0), ZSOHSD058[[#This Row],[落胚數]]+0, 0))</f>
        <v/>
      </c>
    </row>
    <row r="1654" spans="1:14">
      <c r="A1654"/>
      <c r="B1654"/>
      <c r="C1654"/>
      <c r="D1654"/>
      <c r="E1654"/>
      <c r="F1654"/>
      <c r="G1654"/>
      <c r="H1654"/>
      <c r="I1654"/>
      <c r="J1654"/>
      <c r="K1654"/>
      <c r="L1654" t="str">
        <f>IF(COUNTIFS(ZSOHPP055[订单号数值], ZSOHSD058[[#This Row],[订单号数值]], ZSOHPP055[行項目], ZSOHSD058[[#This Row],[行項目]])&gt;0, "Y", "")</f>
        <v/>
      </c>
      <c r="M1654" t="str">
        <f>IF(ZSOHSD058[[#This Row],[銷售訂單]]="", "", --ZSOHSD058[[#This Row],[銷售訂單]])</f>
        <v/>
      </c>
      <c r="N1654" s="16" t="str">
        <f>IF(ZSOHSD058[[#This Row],[落胚數]]="","",IF(ISNUMBER(ZSOHSD058[[#This Row],[落胚數]]+0), ZSOHSD058[[#This Row],[落胚數]]+0, 0))</f>
        <v/>
      </c>
    </row>
    <row r="1655" spans="1:14">
      <c r="A1655"/>
      <c r="B1655"/>
      <c r="C1655"/>
      <c r="D1655"/>
      <c r="E1655"/>
      <c r="F1655"/>
      <c r="G1655"/>
      <c r="H1655"/>
      <c r="I1655"/>
      <c r="J1655"/>
      <c r="K1655"/>
      <c r="L1655" t="str">
        <f>IF(COUNTIFS(ZSOHPP055[订单号数值], ZSOHSD058[[#This Row],[订单号数值]], ZSOHPP055[行項目], ZSOHSD058[[#This Row],[行項目]])&gt;0, "Y", "")</f>
        <v/>
      </c>
      <c r="M1655" t="str">
        <f>IF(ZSOHSD058[[#This Row],[銷售訂單]]="", "", --ZSOHSD058[[#This Row],[銷售訂單]])</f>
        <v/>
      </c>
      <c r="N1655" s="16" t="str">
        <f>IF(ZSOHSD058[[#This Row],[落胚數]]="","",IF(ISNUMBER(ZSOHSD058[[#This Row],[落胚數]]+0), ZSOHSD058[[#This Row],[落胚數]]+0, 0))</f>
        <v/>
      </c>
    </row>
    <row r="1656" spans="1:14">
      <c r="A1656"/>
      <c r="B1656"/>
      <c r="C1656"/>
      <c r="D1656"/>
      <c r="E1656"/>
      <c r="F1656"/>
      <c r="G1656"/>
      <c r="H1656"/>
      <c r="I1656"/>
      <c r="J1656"/>
      <c r="K1656"/>
      <c r="L1656" t="str">
        <f>IF(COUNTIFS(ZSOHPP055[订单号数值], ZSOHSD058[[#This Row],[订单号数值]], ZSOHPP055[行項目], ZSOHSD058[[#This Row],[行項目]])&gt;0, "Y", "")</f>
        <v/>
      </c>
      <c r="M1656" t="str">
        <f>IF(ZSOHSD058[[#This Row],[銷售訂單]]="", "", --ZSOHSD058[[#This Row],[銷售訂單]])</f>
        <v/>
      </c>
      <c r="N1656" s="16" t="str">
        <f>IF(ZSOHSD058[[#This Row],[落胚數]]="","",IF(ISNUMBER(ZSOHSD058[[#This Row],[落胚數]]+0), ZSOHSD058[[#This Row],[落胚數]]+0, 0))</f>
        <v/>
      </c>
    </row>
    <row r="1657" spans="1:14">
      <c r="A1657"/>
      <c r="B1657"/>
      <c r="C1657"/>
      <c r="D1657"/>
      <c r="E1657"/>
      <c r="F1657"/>
      <c r="G1657"/>
      <c r="H1657"/>
      <c r="I1657"/>
      <c r="J1657"/>
      <c r="K1657"/>
      <c r="L1657" t="str">
        <f>IF(COUNTIFS(ZSOHPP055[订单号数值], ZSOHSD058[[#This Row],[订单号数值]], ZSOHPP055[行項目], ZSOHSD058[[#This Row],[行項目]])&gt;0, "Y", "")</f>
        <v/>
      </c>
      <c r="M1657" t="str">
        <f>IF(ZSOHSD058[[#This Row],[銷售訂單]]="", "", --ZSOHSD058[[#This Row],[銷售訂單]])</f>
        <v/>
      </c>
      <c r="N1657" s="16" t="str">
        <f>IF(ZSOHSD058[[#This Row],[落胚數]]="","",IF(ISNUMBER(ZSOHSD058[[#This Row],[落胚數]]+0), ZSOHSD058[[#This Row],[落胚數]]+0, 0))</f>
        <v/>
      </c>
    </row>
    <row r="1658" spans="1:14">
      <c r="A1658"/>
      <c r="B1658"/>
      <c r="C1658"/>
      <c r="D1658"/>
      <c r="E1658"/>
      <c r="F1658"/>
      <c r="G1658"/>
      <c r="H1658"/>
      <c r="I1658"/>
      <c r="J1658"/>
      <c r="K1658"/>
      <c r="L1658" t="str">
        <f>IF(COUNTIFS(ZSOHPP055[订单号数值], ZSOHSD058[[#This Row],[订单号数值]], ZSOHPP055[行項目], ZSOHSD058[[#This Row],[行項目]])&gt;0, "Y", "")</f>
        <v/>
      </c>
      <c r="M1658" t="str">
        <f>IF(ZSOHSD058[[#This Row],[銷售訂單]]="", "", --ZSOHSD058[[#This Row],[銷售訂單]])</f>
        <v/>
      </c>
      <c r="N1658" s="16" t="str">
        <f>IF(ZSOHSD058[[#This Row],[落胚數]]="","",IF(ISNUMBER(ZSOHSD058[[#This Row],[落胚數]]+0), ZSOHSD058[[#This Row],[落胚數]]+0, 0))</f>
        <v/>
      </c>
    </row>
    <row r="1659" spans="1:14">
      <c r="A1659"/>
      <c r="B1659"/>
      <c r="C1659"/>
      <c r="D1659"/>
      <c r="E1659"/>
      <c r="F1659"/>
      <c r="G1659"/>
      <c r="H1659"/>
      <c r="I1659"/>
      <c r="J1659"/>
      <c r="K1659"/>
      <c r="L1659" t="str">
        <f>IF(COUNTIFS(ZSOHPP055[订单号数值], ZSOHSD058[[#This Row],[订单号数值]], ZSOHPP055[行項目], ZSOHSD058[[#This Row],[行項目]])&gt;0, "Y", "")</f>
        <v/>
      </c>
      <c r="M1659" t="str">
        <f>IF(ZSOHSD058[[#This Row],[銷售訂單]]="", "", --ZSOHSD058[[#This Row],[銷售訂單]])</f>
        <v/>
      </c>
      <c r="N1659" s="16" t="str">
        <f>IF(ZSOHSD058[[#This Row],[落胚數]]="","",IF(ISNUMBER(ZSOHSD058[[#This Row],[落胚數]]+0), ZSOHSD058[[#This Row],[落胚數]]+0, 0))</f>
        <v/>
      </c>
    </row>
    <row r="1660" spans="1:14">
      <c r="A1660"/>
      <c r="B1660"/>
      <c r="C1660"/>
      <c r="D1660"/>
      <c r="E1660"/>
      <c r="F1660"/>
      <c r="G1660"/>
      <c r="H1660"/>
      <c r="I1660"/>
      <c r="J1660"/>
      <c r="K1660"/>
      <c r="L1660" t="str">
        <f>IF(COUNTIFS(ZSOHPP055[订单号数值], ZSOHSD058[[#This Row],[订单号数值]], ZSOHPP055[行項目], ZSOHSD058[[#This Row],[行項目]])&gt;0, "Y", "")</f>
        <v/>
      </c>
      <c r="M1660" t="str">
        <f>IF(ZSOHSD058[[#This Row],[銷售訂單]]="", "", --ZSOHSD058[[#This Row],[銷售訂單]])</f>
        <v/>
      </c>
      <c r="N1660" s="16" t="str">
        <f>IF(ZSOHSD058[[#This Row],[落胚數]]="","",IF(ISNUMBER(ZSOHSD058[[#This Row],[落胚數]]+0), ZSOHSD058[[#This Row],[落胚數]]+0, 0))</f>
        <v/>
      </c>
    </row>
    <row r="1661" spans="1:14">
      <c r="A1661"/>
      <c r="B1661"/>
      <c r="C1661"/>
      <c r="D1661"/>
      <c r="E1661"/>
      <c r="F1661"/>
      <c r="G1661"/>
      <c r="H1661"/>
      <c r="I1661"/>
      <c r="J1661"/>
      <c r="K1661"/>
      <c r="L1661" t="str">
        <f>IF(COUNTIFS(ZSOHPP055[订单号数值], ZSOHSD058[[#This Row],[订单号数值]], ZSOHPP055[行項目], ZSOHSD058[[#This Row],[行項目]])&gt;0, "Y", "")</f>
        <v/>
      </c>
      <c r="M1661" t="str">
        <f>IF(ZSOHSD058[[#This Row],[銷售訂單]]="", "", --ZSOHSD058[[#This Row],[銷售訂單]])</f>
        <v/>
      </c>
      <c r="N1661" s="16" t="str">
        <f>IF(ZSOHSD058[[#This Row],[落胚數]]="","",IF(ISNUMBER(ZSOHSD058[[#This Row],[落胚數]]+0), ZSOHSD058[[#This Row],[落胚數]]+0, 0))</f>
        <v/>
      </c>
    </row>
    <row r="1662" spans="1:14">
      <c r="A1662"/>
      <c r="B1662"/>
      <c r="C1662"/>
      <c r="D1662"/>
      <c r="E1662"/>
      <c r="F1662"/>
      <c r="G1662"/>
      <c r="H1662"/>
      <c r="I1662"/>
      <c r="J1662"/>
      <c r="K1662"/>
      <c r="L1662" t="str">
        <f>IF(COUNTIFS(ZSOHPP055[订单号数值], ZSOHSD058[[#This Row],[订单号数值]], ZSOHPP055[行項目], ZSOHSD058[[#This Row],[行項目]])&gt;0, "Y", "")</f>
        <v/>
      </c>
      <c r="M1662" t="str">
        <f>IF(ZSOHSD058[[#This Row],[銷售訂單]]="", "", --ZSOHSD058[[#This Row],[銷售訂單]])</f>
        <v/>
      </c>
      <c r="N1662" s="16" t="str">
        <f>IF(ZSOHSD058[[#This Row],[落胚數]]="","",IF(ISNUMBER(ZSOHSD058[[#This Row],[落胚數]]+0), ZSOHSD058[[#This Row],[落胚數]]+0, 0))</f>
        <v/>
      </c>
    </row>
    <row r="1663" spans="1:14">
      <c r="A1663"/>
      <c r="B1663"/>
      <c r="C1663"/>
      <c r="D1663"/>
      <c r="E1663"/>
      <c r="F1663"/>
      <c r="G1663"/>
      <c r="H1663"/>
      <c r="I1663"/>
      <c r="J1663"/>
      <c r="K1663"/>
      <c r="L1663" t="str">
        <f>IF(COUNTIFS(ZSOHPP055[订单号数值], ZSOHSD058[[#This Row],[订单号数值]], ZSOHPP055[行項目], ZSOHSD058[[#This Row],[行項目]])&gt;0, "Y", "")</f>
        <v/>
      </c>
      <c r="M1663" t="str">
        <f>IF(ZSOHSD058[[#This Row],[銷售訂單]]="", "", --ZSOHSD058[[#This Row],[銷售訂單]])</f>
        <v/>
      </c>
      <c r="N1663" s="16" t="str">
        <f>IF(ZSOHSD058[[#This Row],[落胚數]]="","",IF(ISNUMBER(ZSOHSD058[[#This Row],[落胚數]]+0), ZSOHSD058[[#This Row],[落胚數]]+0, 0))</f>
        <v/>
      </c>
    </row>
    <row r="1664" spans="1:14">
      <c r="A1664"/>
      <c r="B1664"/>
      <c r="C1664"/>
      <c r="D1664"/>
      <c r="E1664"/>
      <c r="F1664"/>
      <c r="G1664"/>
      <c r="H1664"/>
      <c r="I1664"/>
      <c r="J1664"/>
      <c r="K1664"/>
      <c r="L1664" t="str">
        <f>IF(COUNTIFS(ZSOHPP055[订单号数值], ZSOHSD058[[#This Row],[订单号数值]], ZSOHPP055[行項目], ZSOHSD058[[#This Row],[行項目]])&gt;0, "Y", "")</f>
        <v/>
      </c>
      <c r="M1664" t="str">
        <f>IF(ZSOHSD058[[#This Row],[銷售訂單]]="", "", --ZSOHSD058[[#This Row],[銷售訂單]])</f>
        <v/>
      </c>
      <c r="N1664" s="16" t="str">
        <f>IF(ZSOHSD058[[#This Row],[落胚數]]="","",IF(ISNUMBER(ZSOHSD058[[#This Row],[落胚數]]+0), ZSOHSD058[[#This Row],[落胚數]]+0, 0))</f>
        <v/>
      </c>
    </row>
    <row r="1665" spans="1:14">
      <c r="A1665"/>
      <c r="B1665"/>
      <c r="C1665"/>
      <c r="D1665"/>
      <c r="E1665"/>
      <c r="F1665"/>
      <c r="G1665"/>
      <c r="H1665"/>
      <c r="I1665"/>
      <c r="J1665"/>
      <c r="K1665"/>
      <c r="L1665" t="str">
        <f>IF(COUNTIFS(ZSOHPP055[订单号数值], ZSOHSD058[[#This Row],[订单号数值]], ZSOHPP055[行項目], ZSOHSD058[[#This Row],[行項目]])&gt;0, "Y", "")</f>
        <v/>
      </c>
      <c r="M1665" t="str">
        <f>IF(ZSOHSD058[[#This Row],[銷售訂單]]="", "", --ZSOHSD058[[#This Row],[銷售訂單]])</f>
        <v/>
      </c>
      <c r="N1665" s="16" t="str">
        <f>IF(ZSOHSD058[[#This Row],[落胚數]]="","",IF(ISNUMBER(ZSOHSD058[[#This Row],[落胚數]]+0), ZSOHSD058[[#This Row],[落胚數]]+0, 0))</f>
        <v/>
      </c>
    </row>
    <row r="1666" spans="1:14">
      <c r="A1666"/>
      <c r="B1666"/>
      <c r="C1666"/>
      <c r="D1666"/>
      <c r="E1666"/>
      <c r="F1666"/>
      <c r="G1666"/>
      <c r="H1666"/>
      <c r="I1666"/>
      <c r="J1666"/>
      <c r="K1666"/>
      <c r="L1666" t="str">
        <f>IF(COUNTIFS(ZSOHPP055[订单号数值], ZSOHSD058[[#This Row],[订单号数值]], ZSOHPP055[行項目], ZSOHSD058[[#This Row],[行項目]])&gt;0, "Y", "")</f>
        <v/>
      </c>
      <c r="M1666" t="str">
        <f>IF(ZSOHSD058[[#This Row],[銷售訂單]]="", "", --ZSOHSD058[[#This Row],[銷售訂單]])</f>
        <v/>
      </c>
      <c r="N1666" s="16" t="str">
        <f>IF(ZSOHSD058[[#This Row],[落胚數]]="","",IF(ISNUMBER(ZSOHSD058[[#This Row],[落胚數]]+0), ZSOHSD058[[#This Row],[落胚數]]+0, 0))</f>
        <v/>
      </c>
    </row>
    <row r="1667" spans="1:14">
      <c r="A1667"/>
      <c r="B1667"/>
      <c r="C1667"/>
      <c r="D1667"/>
      <c r="E1667"/>
      <c r="F1667"/>
      <c r="G1667"/>
      <c r="H1667"/>
      <c r="I1667"/>
      <c r="J1667"/>
      <c r="K1667"/>
      <c r="L1667" t="str">
        <f>IF(COUNTIFS(ZSOHPP055[订单号数值], ZSOHSD058[[#This Row],[订单号数值]], ZSOHPP055[行項目], ZSOHSD058[[#This Row],[行項目]])&gt;0, "Y", "")</f>
        <v/>
      </c>
      <c r="M1667" t="str">
        <f>IF(ZSOHSD058[[#This Row],[銷售訂單]]="", "", --ZSOHSD058[[#This Row],[銷售訂單]])</f>
        <v/>
      </c>
      <c r="N1667" s="16" t="str">
        <f>IF(ZSOHSD058[[#This Row],[落胚數]]="","",IF(ISNUMBER(ZSOHSD058[[#This Row],[落胚數]]+0), ZSOHSD058[[#This Row],[落胚數]]+0, 0))</f>
        <v/>
      </c>
    </row>
    <row r="1668" spans="1:14">
      <c r="A1668"/>
      <c r="B1668"/>
      <c r="C1668"/>
      <c r="D1668"/>
      <c r="E1668"/>
      <c r="F1668"/>
      <c r="G1668"/>
      <c r="H1668"/>
      <c r="I1668"/>
      <c r="J1668"/>
      <c r="K1668"/>
      <c r="L1668" t="str">
        <f>IF(COUNTIFS(ZSOHPP055[订单号数值], ZSOHSD058[[#This Row],[订单号数值]], ZSOHPP055[行項目], ZSOHSD058[[#This Row],[行項目]])&gt;0, "Y", "")</f>
        <v/>
      </c>
      <c r="M1668" t="str">
        <f>IF(ZSOHSD058[[#This Row],[銷售訂單]]="", "", --ZSOHSD058[[#This Row],[銷售訂單]])</f>
        <v/>
      </c>
      <c r="N1668" s="16" t="str">
        <f>IF(ZSOHSD058[[#This Row],[落胚數]]="","",IF(ISNUMBER(ZSOHSD058[[#This Row],[落胚數]]+0), ZSOHSD058[[#This Row],[落胚數]]+0, 0))</f>
        <v/>
      </c>
    </row>
    <row r="1669" spans="1:14">
      <c r="A1669"/>
      <c r="B1669"/>
      <c r="C1669"/>
      <c r="D1669"/>
      <c r="E1669"/>
      <c r="F1669"/>
      <c r="G1669"/>
      <c r="H1669"/>
      <c r="I1669"/>
      <c r="J1669"/>
      <c r="K1669"/>
      <c r="L1669" t="str">
        <f>IF(COUNTIFS(ZSOHPP055[订单号数值], ZSOHSD058[[#This Row],[订单号数值]], ZSOHPP055[行項目], ZSOHSD058[[#This Row],[行項目]])&gt;0, "Y", "")</f>
        <v/>
      </c>
      <c r="M1669" t="str">
        <f>IF(ZSOHSD058[[#This Row],[銷售訂單]]="", "", --ZSOHSD058[[#This Row],[銷售訂單]])</f>
        <v/>
      </c>
      <c r="N1669" s="16" t="str">
        <f>IF(ZSOHSD058[[#This Row],[落胚數]]="","",IF(ISNUMBER(ZSOHSD058[[#This Row],[落胚數]]+0), ZSOHSD058[[#This Row],[落胚數]]+0, 0))</f>
        <v/>
      </c>
    </row>
    <row r="1670" spans="1:14">
      <c r="A1670"/>
      <c r="B1670"/>
      <c r="C1670"/>
      <c r="D1670"/>
      <c r="E1670"/>
      <c r="F1670"/>
      <c r="G1670"/>
      <c r="H1670"/>
      <c r="I1670"/>
      <c r="J1670"/>
      <c r="K1670"/>
      <c r="L1670" t="str">
        <f>IF(COUNTIFS(ZSOHPP055[订单号数值], ZSOHSD058[[#This Row],[订单号数值]], ZSOHPP055[行項目], ZSOHSD058[[#This Row],[行項目]])&gt;0, "Y", "")</f>
        <v/>
      </c>
      <c r="M1670" t="str">
        <f>IF(ZSOHSD058[[#This Row],[銷售訂單]]="", "", --ZSOHSD058[[#This Row],[銷售訂單]])</f>
        <v/>
      </c>
      <c r="N1670" s="16" t="str">
        <f>IF(ZSOHSD058[[#This Row],[落胚數]]="","",IF(ISNUMBER(ZSOHSD058[[#This Row],[落胚數]]+0), ZSOHSD058[[#This Row],[落胚數]]+0, 0))</f>
        <v/>
      </c>
    </row>
    <row r="1671" spans="1:14">
      <c r="A1671"/>
      <c r="B1671"/>
      <c r="C1671"/>
      <c r="D1671"/>
      <c r="E1671"/>
      <c r="F1671"/>
      <c r="G1671"/>
      <c r="H1671"/>
      <c r="I1671"/>
      <c r="J1671"/>
      <c r="K1671"/>
      <c r="L1671" t="str">
        <f>IF(COUNTIFS(ZSOHPP055[订单号数值], ZSOHSD058[[#This Row],[订单号数值]], ZSOHPP055[行項目], ZSOHSD058[[#This Row],[行項目]])&gt;0, "Y", "")</f>
        <v/>
      </c>
      <c r="M1671" t="str">
        <f>IF(ZSOHSD058[[#This Row],[銷售訂單]]="", "", --ZSOHSD058[[#This Row],[銷售訂單]])</f>
        <v/>
      </c>
      <c r="N1671" s="16" t="str">
        <f>IF(ZSOHSD058[[#This Row],[落胚數]]="","",IF(ISNUMBER(ZSOHSD058[[#This Row],[落胚數]]+0), ZSOHSD058[[#This Row],[落胚數]]+0, 0))</f>
        <v/>
      </c>
    </row>
    <row r="1672" spans="1:14">
      <c r="A1672"/>
      <c r="B1672"/>
      <c r="C1672"/>
      <c r="D1672"/>
      <c r="E1672"/>
      <c r="F1672"/>
      <c r="G1672"/>
      <c r="H1672"/>
      <c r="I1672"/>
      <c r="J1672"/>
      <c r="K1672"/>
      <c r="L1672" t="str">
        <f>IF(COUNTIFS(ZSOHPP055[订单号数值], ZSOHSD058[[#This Row],[订单号数值]], ZSOHPP055[行項目], ZSOHSD058[[#This Row],[行項目]])&gt;0, "Y", "")</f>
        <v/>
      </c>
      <c r="M1672" t="str">
        <f>IF(ZSOHSD058[[#This Row],[銷售訂單]]="", "", --ZSOHSD058[[#This Row],[銷售訂單]])</f>
        <v/>
      </c>
      <c r="N1672" s="16" t="str">
        <f>IF(ZSOHSD058[[#This Row],[落胚數]]="","",IF(ISNUMBER(ZSOHSD058[[#This Row],[落胚數]]+0), ZSOHSD058[[#This Row],[落胚數]]+0, 0))</f>
        <v/>
      </c>
    </row>
    <row r="1673" spans="1:14">
      <c r="A1673"/>
      <c r="B1673"/>
      <c r="C1673"/>
      <c r="D1673"/>
      <c r="E1673"/>
      <c r="F1673"/>
      <c r="G1673"/>
      <c r="H1673"/>
      <c r="I1673"/>
      <c r="J1673"/>
      <c r="K1673"/>
      <c r="L1673" t="str">
        <f>IF(COUNTIFS(ZSOHPP055[订单号数值], ZSOHSD058[[#This Row],[订单号数值]], ZSOHPP055[行項目], ZSOHSD058[[#This Row],[行項目]])&gt;0, "Y", "")</f>
        <v/>
      </c>
      <c r="M1673" t="str">
        <f>IF(ZSOHSD058[[#This Row],[銷售訂單]]="", "", --ZSOHSD058[[#This Row],[銷售訂單]])</f>
        <v/>
      </c>
      <c r="N1673" s="16" t="str">
        <f>IF(ZSOHSD058[[#This Row],[落胚數]]="","",IF(ISNUMBER(ZSOHSD058[[#This Row],[落胚數]]+0), ZSOHSD058[[#This Row],[落胚數]]+0, 0))</f>
        <v/>
      </c>
    </row>
    <row r="1674" spans="1:14">
      <c r="A1674"/>
      <c r="B1674"/>
      <c r="C1674"/>
      <c r="D1674"/>
      <c r="E1674"/>
      <c r="F1674"/>
      <c r="G1674"/>
      <c r="H1674"/>
      <c r="I1674"/>
      <c r="J1674"/>
      <c r="K1674"/>
      <c r="L1674" t="str">
        <f>IF(COUNTIFS(ZSOHPP055[订单号数值], ZSOHSD058[[#This Row],[订单号数值]], ZSOHPP055[行項目], ZSOHSD058[[#This Row],[行項目]])&gt;0, "Y", "")</f>
        <v/>
      </c>
      <c r="M1674" t="str">
        <f>IF(ZSOHSD058[[#This Row],[銷售訂單]]="", "", --ZSOHSD058[[#This Row],[銷售訂單]])</f>
        <v/>
      </c>
      <c r="N1674" s="16" t="str">
        <f>IF(ZSOHSD058[[#This Row],[落胚數]]="","",IF(ISNUMBER(ZSOHSD058[[#This Row],[落胚數]]+0), ZSOHSD058[[#This Row],[落胚數]]+0, 0))</f>
        <v/>
      </c>
    </row>
    <row r="1675" spans="1:14">
      <c r="A1675"/>
      <c r="B1675"/>
      <c r="C1675"/>
      <c r="D1675"/>
      <c r="E1675"/>
      <c r="F1675"/>
      <c r="G1675"/>
      <c r="H1675"/>
      <c r="I1675"/>
      <c r="J1675"/>
      <c r="K1675"/>
      <c r="L1675" t="str">
        <f>IF(COUNTIFS(ZSOHPP055[订单号数值], ZSOHSD058[[#This Row],[订单号数值]], ZSOHPP055[行項目], ZSOHSD058[[#This Row],[行項目]])&gt;0, "Y", "")</f>
        <v/>
      </c>
      <c r="M1675" t="str">
        <f>IF(ZSOHSD058[[#This Row],[銷售訂單]]="", "", --ZSOHSD058[[#This Row],[銷售訂單]])</f>
        <v/>
      </c>
      <c r="N1675" s="16" t="str">
        <f>IF(ZSOHSD058[[#This Row],[落胚數]]="","",IF(ISNUMBER(ZSOHSD058[[#This Row],[落胚數]]+0), ZSOHSD058[[#This Row],[落胚數]]+0, 0))</f>
        <v/>
      </c>
    </row>
    <row r="1676" spans="1:14">
      <c r="A1676"/>
      <c r="B1676"/>
      <c r="C1676"/>
      <c r="D1676"/>
      <c r="E1676"/>
      <c r="F1676"/>
      <c r="G1676"/>
      <c r="H1676"/>
      <c r="I1676"/>
      <c r="J1676"/>
      <c r="K1676"/>
      <c r="L1676" t="str">
        <f>IF(COUNTIFS(ZSOHPP055[订单号数值], ZSOHSD058[[#This Row],[订单号数值]], ZSOHPP055[行項目], ZSOHSD058[[#This Row],[行項目]])&gt;0, "Y", "")</f>
        <v/>
      </c>
      <c r="M1676" t="str">
        <f>IF(ZSOHSD058[[#This Row],[銷售訂單]]="", "", --ZSOHSD058[[#This Row],[銷售訂單]])</f>
        <v/>
      </c>
      <c r="N1676" s="16" t="str">
        <f>IF(ZSOHSD058[[#This Row],[落胚數]]="","",IF(ISNUMBER(ZSOHSD058[[#This Row],[落胚數]]+0), ZSOHSD058[[#This Row],[落胚數]]+0, 0))</f>
        <v/>
      </c>
    </row>
    <row r="1677" spans="1:14">
      <c r="A1677"/>
      <c r="B1677"/>
      <c r="C1677"/>
      <c r="D1677"/>
      <c r="E1677"/>
      <c r="F1677"/>
      <c r="G1677"/>
      <c r="H1677"/>
      <c r="I1677"/>
      <c r="J1677"/>
      <c r="K1677"/>
      <c r="L1677" t="str">
        <f>IF(COUNTIFS(ZSOHPP055[订单号数值], ZSOHSD058[[#This Row],[订单号数值]], ZSOHPP055[行項目], ZSOHSD058[[#This Row],[行項目]])&gt;0, "Y", "")</f>
        <v/>
      </c>
      <c r="M1677" t="str">
        <f>IF(ZSOHSD058[[#This Row],[銷售訂單]]="", "", --ZSOHSD058[[#This Row],[銷售訂單]])</f>
        <v/>
      </c>
      <c r="N1677" s="16" t="str">
        <f>IF(ZSOHSD058[[#This Row],[落胚數]]="","",IF(ISNUMBER(ZSOHSD058[[#This Row],[落胚數]]+0), ZSOHSD058[[#This Row],[落胚數]]+0, 0))</f>
        <v/>
      </c>
    </row>
    <row r="1678" spans="1:14">
      <c r="A1678"/>
      <c r="B1678"/>
      <c r="C1678"/>
      <c r="D1678"/>
      <c r="E1678"/>
      <c r="F1678"/>
      <c r="G1678"/>
      <c r="H1678"/>
      <c r="I1678"/>
      <c r="J1678"/>
      <c r="K1678"/>
      <c r="L1678" t="str">
        <f>IF(COUNTIFS(ZSOHPP055[订单号数值], ZSOHSD058[[#This Row],[订单号数值]], ZSOHPP055[行項目], ZSOHSD058[[#This Row],[行項目]])&gt;0, "Y", "")</f>
        <v/>
      </c>
      <c r="M1678" t="str">
        <f>IF(ZSOHSD058[[#This Row],[銷售訂單]]="", "", --ZSOHSD058[[#This Row],[銷售訂單]])</f>
        <v/>
      </c>
      <c r="N1678" s="16" t="str">
        <f>IF(ZSOHSD058[[#This Row],[落胚數]]="","",IF(ISNUMBER(ZSOHSD058[[#This Row],[落胚數]]+0), ZSOHSD058[[#This Row],[落胚數]]+0, 0))</f>
        <v/>
      </c>
    </row>
    <row r="1679" spans="1:14">
      <c r="A1679"/>
      <c r="B1679"/>
      <c r="C1679"/>
      <c r="D1679"/>
      <c r="E1679"/>
      <c r="F1679"/>
      <c r="G1679"/>
      <c r="H1679"/>
      <c r="I1679"/>
      <c r="J1679"/>
      <c r="K1679"/>
      <c r="L1679" t="str">
        <f>IF(COUNTIFS(ZSOHPP055[订单号数值], ZSOHSD058[[#This Row],[订单号数值]], ZSOHPP055[行項目], ZSOHSD058[[#This Row],[行項目]])&gt;0, "Y", "")</f>
        <v/>
      </c>
      <c r="M1679" t="str">
        <f>IF(ZSOHSD058[[#This Row],[銷售訂單]]="", "", --ZSOHSD058[[#This Row],[銷售訂單]])</f>
        <v/>
      </c>
      <c r="N1679" s="16" t="str">
        <f>IF(ZSOHSD058[[#This Row],[落胚數]]="","",IF(ISNUMBER(ZSOHSD058[[#This Row],[落胚數]]+0), ZSOHSD058[[#This Row],[落胚數]]+0, 0))</f>
        <v/>
      </c>
    </row>
    <row r="1680" spans="1:14">
      <c r="A1680"/>
      <c r="B1680"/>
      <c r="C1680"/>
      <c r="D1680"/>
      <c r="E1680"/>
      <c r="F1680"/>
      <c r="G1680"/>
      <c r="H1680"/>
      <c r="I1680"/>
      <c r="J1680"/>
      <c r="K1680"/>
      <c r="L1680" t="str">
        <f>IF(COUNTIFS(ZSOHPP055[订单号数值], ZSOHSD058[[#This Row],[订单号数值]], ZSOHPP055[行項目], ZSOHSD058[[#This Row],[行項目]])&gt;0, "Y", "")</f>
        <v/>
      </c>
      <c r="M1680" t="str">
        <f>IF(ZSOHSD058[[#This Row],[銷售訂單]]="", "", --ZSOHSD058[[#This Row],[銷售訂單]])</f>
        <v/>
      </c>
      <c r="N1680" s="16" t="str">
        <f>IF(ZSOHSD058[[#This Row],[落胚數]]="","",IF(ISNUMBER(ZSOHSD058[[#This Row],[落胚數]]+0), ZSOHSD058[[#This Row],[落胚數]]+0, 0))</f>
        <v/>
      </c>
    </row>
    <row r="1681" spans="1:14">
      <c r="A1681"/>
      <c r="B1681"/>
      <c r="C1681"/>
      <c r="D1681"/>
      <c r="E1681"/>
      <c r="F1681"/>
      <c r="G1681"/>
      <c r="H1681"/>
      <c r="I1681"/>
      <c r="J1681"/>
      <c r="K1681"/>
      <c r="L1681" t="str">
        <f>IF(COUNTIFS(ZSOHPP055[订单号数值], ZSOHSD058[[#This Row],[订单号数值]], ZSOHPP055[行項目], ZSOHSD058[[#This Row],[行項目]])&gt;0, "Y", "")</f>
        <v/>
      </c>
      <c r="M1681" t="str">
        <f>IF(ZSOHSD058[[#This Row],[銷售訂單]]="", "", --ZSOHSD058[[#This Row],[銷售訂單]])</f>
        <v/>
      </c>
      <c r="N1681" s="16" t="str">
        <f>IF(ZSOHSD058[[#This Row],[落胚數]]="","",IF(ISNUMBER(ZSOHSD058[[#This Row],[落胚數]]+0), ZSOHSD058[[#This Row],[落胚數]]+0, 0))</f>
        <v/>
      </c>
    </row>
    <row r="1682" spans="1:14">
      <c r="A1682"/>
      <c r="B1682"/>
      <c r="C1682"/>
      <c r="D1682"/>
      <c r="E1682"/>
      <c r="F1682"/>
      <c r="G1682"/>
      <c r="H1682"/>
      <c r="I1682"/>
      <c r="J1682"/>
      <c r="K1682"/>
      <c r="L1682" t="str">
        <f>IF(COUNTIFS(ZSOHPP055[订单号数值], ZSOHSD058[[#This Row],[订单号数值]], ZSOHPP055[行項目], ZSOHSD058[[#This Row],[行項目]])&gt;0, "Y", "")</f>
        <v/>
      </c>
      <c r="M1682" t="str">
        <f>IF(ZSOHSD058[[#This Row],[銷售訂單]]="", "", --ZSOHSD058[[#This Row],[銷售訂單]])</f>
        <v/>
      </c>
      <c r="N1682" s="16" t="str">
        <f>IF(ZSOHSD058[[#This Row],[落胚數]]="","",IF(ISNUMBER(ZSOHSD058[[#This Row],[落胚數]]+0), ZSOHSD058[[#This Row],[落胚數]]+0, 0))</f>
        <v/>
      </c>
    </row>
    <row r="1683" spans="1:14">
      <c r="A1683"/>
      <c r="B1683"/>
      <c r="C1683"/>
      <c r="D1683"/>
      <c r="E1683"/>
      <c r="F1683"/>
      <c r="G1683"/>
      <c r="H1683"/>
      <c r="I1683"/>
      <c r="J1683"/>
      <c r="K1683"/>
      <c r="L1683" t="str">
        <f>IF(COUNTIFS(ZSOHPP055[订单号数值], ZSOHSD058[[#This Row],[订单号数值]], ZSOHPP055[行項目], ZSOHSD058[[#This Row],[行項目]])&gt;0, "Y", "")</f>
        <v/>
      </c>
      <c r="M1683" t="str">
        <f>IF(ZSOHSD058[[#This Row],[銷售訂單]]="", "", --ZSOHSD058[[#This Row],[銷售訂單]])</f>
        <v/>
      </c>
      <c r="N1683" s="16" t="str">
        <f>IF(ZSOHSD058[[#This Row],[落胚數]]="","",IF(ISNUMBER(ZSOHSD058[[#This Row],[落胚數]]+0), ZSOHSD058[[#This Row],[落胚數]]+0, 0))</f>
        <v/>
      </c>
    </row>
    <row r="1684" spans="1:14">
      <c r="A1684"/>
      <c r="B1684"/>
      <c r="C1684"/>
      <c r="D1684"/>
      <c r="E1684"/>
      <c r="F1684"/>
      <c r="G1684"/>
      <c r="H1684"/>
      <c r="I1684"/>
      <c r="J1684"/>
      <c r="K1684"/>
      <c r="L1684" t="str">
        <f>IF(COUNTIFS(ZSOHPP055[订单号数值], ZSOHSD058[[#This Row],[订单号数值]], ZSOHPP055[行項目], ZSOHSD058[[#This Row],[行項目]])&gt;0, "Y", "")</f>
        <v/>
      </c>
      <c r="M1684" t="str">
        <f>IF(ZSOHSD058[[#This Row],[銷售訂單]]="", "", --ZSOHSD058[[#This Row],[銷售訂單]])</f>
        <v/>
      </c>
      <c r="N1684" s="16" t="str">
        <f>IF(ZSOHSD058[[#This Row],[落胚數]]="","",IF(ISNUMBER(ZSOHSD058[[#This Row],[落胚數]]+0), ZSOHSD058[[#This Row],[落胚數]]+0, 0))</f>
        <v/>
      </c>
    </row>
    <row r="1685" spans="1:14">
      <c r="A1685"/>
      <c r="B1685"/>
      <c r="C1685"/>
      <c r="D1685"/>
      <c r="E1685"/>
      <c r="F1685"/>
      <c r="G1685"/>
      <c r="H1685"/>
      <c r="I1685"/>
      <c r="J1685"/>
      <c r="K1685"/>
      <c r="L1685" t="str">
        <f>IF(COUNTIFS(ZSOHPP055[订单号数值], ZSOHSD058[[#This Row],[订单号数值]], ZSOHPP055[行項目], ZSOHSD058[[#This Row],[行項目]])&gt;0, "Y", "")</f>
        <v/>
      </c>
      <c r="M1685" t="str">
        <f>IF(ZSOHSD058[[#This Row],[銷售訂單]]="", "", --ZSOHSD058[[#This Row],[銷售訂單]])</f>
        <v/>
      </c>
      <c r="N1685" s="16" t="str">
        <f>IF(ZSOHSD058[[#This Row],[落胚數]]="","",IF(ISNUMBER(ZSOHSD058[[#This Row],[落胚數]]+0), ZSOHSD058[[#This Row],[落胚數]]+0, 0))</f>
        <v/>
      </c>
    </row>
    <row r="1686" spans="1:14">
      <c r="A1686"/>
      <c r="B1686"/>
      <c r="C1686"/>
      <c r="D1686"/>
      <c r="E1686"/>
      <c r="F1686"/>
      <c r="G1686"/>
      <c r="H1686"/>
      <c r="I1686"/>
      <c r="J1686"/>
      <c r="K1686"/>
      <c r="L1686" t="str">
        <f>IF(COUNTIFS(ZSOHPP055[订单号数值], ZSOHSD058[[#This Row],[订单号数值]], ZSOHPP055[行項目], ZSOHSD058[[#This Row],[行項目]])&gt;0, "Y", "")</f>
        <v/>
      </c>
      <c r="M1686" t="str">
        <f>IF(ZSOHSD058[[#This Row],[銷售訂單]]="", "", --ZSOHSD058[[#This Row],[銷售訂單]])</f>
        <v/>
      </c>
      <c r="N1686" s="16" t="str">
        <f>IF(ZSOHSD058[[#This Row],[落胚數]]="","",IF(ISNUMBER(ZSOHSD058[[#This Row],[落胚數]]+0), ZSOHSD058[[#This Row],[落胚數]]+0, 0))</f>
        <v/>
      </c>
    </row>
    <row r="1687" spans="1:14">
      <c r="A1687"/>
      <c r="B1687"/>
      <c r="C1687"/>
      <c r="D1687"/>
      <c r="E1687"/>
      <c r="F1687"/>
      <c r="G1687"/>
      <c r="H1687"/>
      <c r="I1687"/>
      <c r="J1687"/>
      <c r="K1687"/>
      <c r="L1687" t="str">
        <f>IF(COUNTIFS(ZSOHPP055[订单号数值], ZSOHSD058[[#This Row],[订单号数值]], ZSOHPP055[行項目], ZSOHSD058[[#This Row],[行項目]])&gt;0, "Y", "")</f>
        <v/>
      </c>
      <c r="M1687" t="str">
        <f>IF(ZSOHSD058[[#This Row],[銷售訂單]]="", "", --ZSOHSD058[[#This Row],[銷售訂單]])</f>
        <v/>
      </c>
      <c r="N1687" s="16" t="str">
        <f>IF(ZSOHSD058[[#This Row],[落胚數]]="","",IF(ISNUMBER(ZSOHSD058[[#This Row],[落胚數]]+0), ZSOHSD058[[#This Row],[落胚數]]+0, 0))</f>
        <v/>
      </c>
    </row>
    <row r="1688" spans="1:14">
      <c r="A1688"/>
      <c r="B1688"/>
      <c r="C1688"/>
      <c r="D1688"/>
      <c r="E1688"/>
      <c r="F1688"/>
      <c r="G1688"/>
      <c r="H1688"/>
      <c r="I1688"/>
      <c r="J1688"/>
      <c r="K1688"/>
      <c r="L1688" t="str">
        <f>IF(COUNTIFS(ZSOHPP055[订单号数值], ZSOHSD058[[#This Row],[订单号数值]], ZSOHPP055[行項目], ZSOHSD058[[#This Row],[行項目]])&gt;0, "Y", "")</f>
        <v/>
      </c>
      <c r="M1688" t="str">
        <f>IF(ZSOHSD058[[#This Row],[銷售訂單]]="", "", --ZSOHSD058[[#This Row],[銷售訂單]])</f>
        <v/>
      </c>
      <c r="N1688" s="16" t="str">
        <f>IF(ZSOHSD058[[#This Row],[落胚數]]="","",IF(ISNUMBER(ZSOHSD058[[#This Row],[落胚數]]+0), ZSOHSD058[[#This Row],[落胚數]]+0, 0))</f>
        <v/>
      </c>
    </row>
    <row r="1689" spans="1:14">
      <c r="A1689"/>
      <c r="B1689"/>
      <c r="C1689"/>
      <c r="D1689"/>
      <c r="E1689"/>
      <c r="F1689"/>
      <c r="G1689"/>
      <c r="H1689"/>
      <c r="I1689"/>
      <c r="J1689"/>
      <c r="K1689"/>
      <c r="L1689" t="str">
        <f>IF(COUNTIFS(ZSOHPP055[订单号数值], ZSOHSD058[[#This Row],[订单号数值]], ZSOHPP055[行項目], ZSOHSD058[[#This Row],[行項目]])&gt;0, "Y", "")</f>
        <v/>
      </c>
      <c r="M1689" t="str">
        <f>IF(ZSOHSD058[[#This Row],[銷售訂單]]="", "", --ZSOHSD058[[#This Row],[銷售訂單]])</f>
        <v/>
      </c>
      <c r="N1689" s="16" t="str">
        <f>IF(ZSOHSD058[[#This Row],[落胚數]]="","",IF(ISNUMBER(ZSOHSD058[[#This Row],[落胚數]]+0), ZSOHSD058[[#This Row],[落胚數]]+0, 0))</f>
        <v/>
      </c>
    </row>
    <row r="1690" spans="1:14">
      <c r="A1690"/>
      <c r="B1690"/>
      <c r="C1690"/>
      <c r="D1690"/>
      <c r="E1690"/>
      <c r="F1690"/>
      <c r="G1690"/>
      <c r="H1690"/>
      <c r="I1690"/>
      <c r="J1690"/>
      <c r="K1690"/>
      <c r="L1690" t="str">
        <f>IF(COUNTIFS(ZSOHPP055[订单号数值], ZSOHSD058[[#This Row],[订单号数值]], ZSOHPP055[行項目], ZSOHSD058[[#This Row],[行項目]])&gt;0, "Y", "")</f>
        <v/>
      </c>
      <c r="M1690" t="str">
        <f>IF(ZSOHSD058[[#This Row],[銷售訂單]]="", "", --ZSOHSD058[[#This Row],[銷售訂單]])</f>
        <v/>
      </c>
      <c r="N1690" s="16" t="str">
        <f>IF(ZSOHSD058[[#This Row],[落胚數]]="","",IF(ISNUMBER(ZSOHSD058[[#This Row],[落胚數]]+0), ZSOHSD058[[#This Row],[落胚數]]+0, 0))</f>
        <v/>
      </c>
    </row>
    <row r="1691" spans="1:14">
      <c r="A1691"/>
      <c r="B1691"/>
      <c r="C1691"/>
      <c r="D1691"/>
      <c r="E1691"/>
      <c r="F1691"/>
      <c r="G1691"/>
      <c r="H1691"/>
      <c r="I1691"/>
      <c r="J1691"/>
      <c r="K1691"/>
      <c r="L1691" t="str">
        <f>IF(COUNTIFS(ZSOHPP055[订单号数值], ZSOHSD058[[#This Row],[订单号数值]], ZSOHPP055[行項目], ZSOHSD058[[#This Row],[行項目]])&gt;0, "Y", "")</f>
        <v/>
      </c>
      <c r="M1691" t="str">
        <f>IF(ZSOHSD058[[#This Row],[銷售訂單]]="", "", --ZSOHSD058[[#This Row],[銷售訂單]])</f>
        <v/>
      </c>
      <c r="N1691" s="16" t="str">
        <f>IF(ZSOHSD058[[#This Row],[落胚數]]="","",IF(ISNUMBER(ZSOHSD058[[#This Row],[落胚數]]+0), ZSOHSD058[[#This Row],[落胚數]]+0, 0))</f>
        <v/>
      </c>
    </row>
    <row r="1692" spans="1:14">
      <c r="A1692"/>
      <c r="B1692"/>
      <c r="C1692"/>
      <c r="D1692"/>
      <c r="E1692"/>
      <c r="F1692"/>
      <c r="G1692"/>
      <c r="H1692"/>
      <c r="I1692"/>
      <c r="J1692"/>
      <c r="K1692"/>
      <c r="L1692" t="str">
        <f>IF(COUNTIFS(ZSOHPP055[订单号数值], ZSOHSD058[[#This Row],[订单号数值]], ZSOHPP055[行項目], ZSOHSD058[[#This Row],[行項目]])&gt;0, "Y", "")</f>
        <v/>
      </c>
      <c r="M1692" t="str">
        <f>IF(ZSOHSD058[[#This Row],[銷售訂單]]="", "", --ZSOHSD058[[#This Row],[銷售訂單]])</f>
        <v/>
      </c>
      <c r="N1692" s="16" t="str">
        <f>IF(ZSOHSD058[[#This Row],[落胚數]]="","",IF(ISNUMBER(ZSOHSD058[[#This Row],[落胚數]]+0), ZSOHSD058[[#This Row],[落胚數]]+0, 0))</f>
        <v/>
      </c>
    </row>
    <row r="1693" spans="1:14">
      <c r="A1693"/>
      <c r="B1693"/>
      <c r="C1693"/>
      <c r="D1693"/>
      <c r="E1693"/>
      <c r="F1693"/>
      <c r="G1693"/>
      <c r="H1693"/>
      <c r="I1693"/>
      <c r="J1693"/>
      <c r="K1693"/>
      <c r="L1693" t="str">
        <f>IF(COUNTIFS(ZSOHPP055[订单号数值], ZSOHSD058[[#This Row],[订单号数值]], ZSOHPP055[行項目], ZSOHSD058[[#This Row],[行項目]])&gt;0, "Y", "")</f>
        <v/>
      </c>
      <c r="M1693" t="str">
        <f>IF(ZSOHSD058[[#This Row],[銷售訂單]]="", "", --ZSOHSD058[[#This Row],[銷售訂單]])</f>
        <v/>
      </c>
      <c r="N1693" s="16" t="str">
        <f>IF(ZSOHSD058[[#This Row],[落胚數]]="","",IF(ISNUMBER(ZSOHSD058[[#This Row],[落胚數]]+0), ZSOHSD058[[#This Row],[落胚數]]+0, 0))</f>
        <v/>
      </c>
    </row>
    <row r="1694" spans="1:14">
      <c r="A1694"/>
      <c r="B1694"/>
      <c r="C1694"/>
      <c r="D1694"/>
      <c r="E1694"/>
      <c r="F1694"/>
      <c r="G1694"/>
      <c r="H1694"/>
      <c r="I1694"/>
      <c r="J1694"/>
      <c r="K1694"/>
      <c r="L1694" t="str">
        <f>IF(COUNTIFS(ZSOHPP055[订单号数值], ZSOHSD058[[#This Row],[订单号数值]], ZSOHPP055[行項目], ZSOHSD058[[#This Row],[行項目]])&gt;0, "Y", "")</f>
        <v/>
      </c>
      <c r="M1694" t="str">
        <f>IF(ZSOHSD058[[#This Row],[銷售訂單]]="", "", --ZSOHSD058[[#This Row],[銷售訂單]])</f>
        <v/>
      </c>
      <c r="N1694" s="16" t="str">
        <f>IF(ZSOHSD058[[#This Row],[落胚數]]="","",IF(ISNUMBER(ZSOHSD058[[#This Row],[落胚數]]+0), ZSOHSD058[[#This Row],[落胚數]]+0, 0))</f>
        <v/>
      </c>
    </row>
    <row r="1695" spans="1:14">
      <c r="A1695"/>
      <c r="B1695"/>
      <c r="C1695"/>
      <c r="D1695"/>
      <c r="E1695"/>
      <c r="F1695"/>
      <c r="G1695"/>
      <c r="H1695"/>
      <c r="I1695"/>
      <c r="J1695"/>
      <c r="K1695"/>
      <c r="L1695" t="str">
        <f>IF(COUNTIFS(ZSOHPP055[订单号数值], ZSOHSD058[[#This Row],[订单号数值]], ZSOHPP055[行項目], ZSOHSD058[[#This Row],[行項目]])&gt;0, "Y", "")</f>
        <v/>
      </c>
      <c r="M1695" t="str">
        <f>IF(ZSOHSD058[[#This Row],[銷售訂單]]="", "", --ZSOHSD058[[#This Row],[銷售訂單]])</f>
        <v/>
      </c>
      <c r="N1695" s="16" t="str">
        <f>IF(ZSOHSD058[[#This Row],[落胚數]]="","",IF(ISNUMBER(ZSOHSD058[[#This Row],[落胚數]]+0), ZSOHSD058[[#This Row],[落胚數]]+0, 0))</f>
        <v/>
      </c>
    </row>
    <row r="1696" spans="1:14">
      <c r="A1696"/>
      <c r="B1696"/>
      <c r="C1696"/>
      <c r="D1696"/>
      <c r="E1696"/>
      <c r="F1696"/>
      <c r="G1696"/>
      <c r="H1696"/>
      <c r="I1696"/>
      <c r="J1696"/>
      <c r="K1696"/>
      <c r="L1696" t="str">
        <f>IF(COUNTIFS(ZSOHPP055[订单号数值], ZSOHSD058[[#This Row],[订单号数值]], ZSOHPP055[行項目], ZSOHSD058[[#This Row],[行項目]])&gt;0, "Y", "")</f>
        <v/>
      </c>
      <c r="M1696" t="str">
        <f>IF(ZSOHSD058[[#This Row],[銷售訂單]]="", "", --ZSOHSD058[[#This Row],[銷售訂單]])</f>
        <v/>
      </c>
      <c r="N1696" s="16" t="str">
        <f>IF(ZSOHSD058[[#This Row],[落胚數]]="","",IF(ISNUMBER(ZSOHSD058[[#This Row],[落胚數]]+0), ZSOHSD058[[#This Row],[落胚數]]+0, 0))</f>
        <v/>
      </c>
    </row>
    <row r="1697" spans="1:14">
      <c r="A1697"/>
      <c r="B1697"/>
      <c r="C1697"/>
      <c r="D1697"/>
      <c r="E1697"/>
      <c r="F1697"/>
      <c r="G1697"/>
      <c r="H1697"/>
      <c r="I1697"/>
      <c r="J1697"/>
      <c r="K1697"/>
      <c r="L1697" t="str">
        <f>IF(COUNTIFS(ZSOHPP055[订单号数值], ZSOHSD058[[#This Row],[订单号数值]], ZSOHPP055[行項目], ZSOHSD058[[#This Row],[行項目]])&gt;0, "Y", "")</f>
        <v/>
      </c>
      <c r="M1697" t="str">
        <f>IF(ZSOHSD058[[#This Row],[銷售訂單]]="", "", --ZSOHSD058[[#This Row],[銷售訂單]])</f>
        <v/>
      </c>
      <c r="N1697" s="16" t="str">
        <f>IF(ZSOHSD058[[#This Row],[落胚數]]="","",IF(ISNUMBER(ZSOHSD058[[#This Row],[落胚數]]+0), ZSOHSD058[[#This Row],[落胚數]]+0, 0))</f>
        <v/>
      </c>
    </row>
    <row r="1698" spans="1:14">
      <c r="A1698"/>
      <c r="B1698"/>
      <c r="C1698"/>
      <c r="D1698"/>
      <c r="E1698"/>
      <c r="F1698"/>
      <c r="G1698"/>
      <c r="H1698"/>
      <c r="I1698"/>
      <c r="J1698"/>
      <c r="K1698"/>
      <c r="L1698" t="str">
        <f>IF(COUNTIFS(ZSOHPP055[订单号数值], ZSOHSD058[[#This Row],[订单号数值]], ZSOHPP055[行項目], ZSOHSD058[[#This Row],[行項目]])&gt;0, "Y", "")</f>
        <v/>
      </c>
      <c r="M1698" t="str">
        <f>IF(ZSOHSD058[[#This Row],[銷售訂單]]="", "", --ZSOHSD058[[#This Row],[銷售訂單]])</f>
        <v/>
      </c>
      <c r="N1698" s="16" t="str">
        <f>IF(ZSOHSD058[[#This Row],[落胚數]]="","",IF(ISNUMBER(ZSOHSD058[[#This Row],[落胚數]]+0), ZSOHSD058[[#This Row],[落胚數]]+0, 0))</f>
        <v/>
      </c>
    </row>
    <row r="1699" spans="1:14">
      <c r="A1699"/>
      <c r="B1699"/>
      <c r="C1699"/>
      <c r="D1699"/>
      <c r="E1699"/>
      <c r="F1699"/>
      <c r="G1699"/>
      <c r="H1699"/>
      <c r="I1699"/>
      <c r="J1699"/>
      <c r="K1699"/>
      <c r="L1699" t="str">
        <f>IF(COUNTIFS(ZSOHPP055[订单号数值], ZSOHSD058[[#This Row],[订单号数值]], ZSOHPP055[行項目], ZSOHSD058[[#This Row],[行項目]])&gt;0, "Y", "")</f>
        <v/>
      </c>
      <c r="M1699" t="str">
        <f>IF(ZSOHSD058[[#This Row],[銷售訂單]]="", "", --ZSOHSD058[[#This Row],[銷售訂單]])</f>
        <v/>
      </c>
      <c r="N1699" s="16" t="str">
        <f>IF(ZSOHSD058[[#This Row],[落胚數]]="","",IF(ISNUMBER(ZSOHSD058[[#This Row],[落胚數]]+0), ZSOHSD058[[#This Row],[落胚數]]+0, 0))</f>
        <v/>
      </c>
    </row>
    <row r="1700" spans="1:14">
      <c r="A1700"/>
      <c r="B1700"/>
      <c r="C1700"/>
      <c r="D1700"/>
      <c r="E1700"/>
      <c r="F1700"/>
      <c r="G1700"/>
      <c r="H1700"/>
      <c r="I1700"/>
      <c r="J1700"/>
      <c r="K1700"/>
      <c r="L1700" t="str">
        <f>IF(COUNTIFS(ZSOHPP055[订单号数值], ZSOHSD058[[#This Row],[订单号数值]], ZSOHPP055[行項目], ZSOHSD058[[#This Row],[行項目]])&gt;0, "Y", "")</f>
        <v/>
      </c>
      <c r="M1700" t="str">
        <f>IF(ZSOHSD058[[#This Row],[銷售訂單]]="", "", --ZSOHSD058[[#This Row],[銷售訂單]])</f>
        <v/>
      </c>
      <c r="N1700" s="16" t="str">
        <f>IF(ZSOHSD058[[#This Row],[落胚數]]="","",IF(ISNUMBER(ZSOHSD058[[#This Row],[落胚數]]+0), ZSOHSD058[[#This Row],[落胚數]]+0, 0))</f>
        <v/>
      </c>
    </row>
    <row r="1701" spans="1:14">
      <c r="A1701"/>
      <c r="B1701"/>
      <c r="C1701"/>
      <c r="D1701"/>
      <c r="E1701"/>
      <c r="F1701"/>
      <c r="G1701"/>
      <c r="H1701"/>
      <c r="I1701"/>
      <c r="J1701"/>
      <c r="K1701"/>
      <c r="L1701" t="str">
        <f>IF(COUNTIFS(ZSOHPP055[订单号数值], ZSOHSD058[[#This Row],[订单号数值]], ZSOHPP055[行項目], ZSOHSD058[[#This Row],[行項目]])&gt;0, "Y", "")</f>
        <v/>
      </c>
      <c r="M1701" t="str">
        <f>IF(ZSOHSD058[[#This Row],[銷售訂單]]="", "", --ZSOHSD058[[#This Row],[銷售訂單]])</f>
        <v/>
      </c>
      <c r="N1701" s="16" t="str">
        <f>IF(ZSOHSD058[[#This Row],[落胚數]]="","",IF(ISNUMBER(ZSOHSD058[[#This Row],[落胚數]]+0), ZSOHSD058[[#This Row],[落胚數]]+0, 0))</f>
        <v/>
      </c>
    </row>
    <row r="1702" spans="1:14">
      <c r="A1702"/>
      <c r="B1702"/>
      <c r="C1702"/>
      <c r="D1702"/>
      <c r="E1702"/>
      <c r="F1702"/>
      <c r="G1702"/>
      <c r="H1702"/>
      <c r="I1702"/>
      <c r="J1702"/>
      <c r="K1702"/>
      <c r="L1702" t="str">
        <f>IF(COUNTIFS(ZSOHPP055[订单号数值], ZSOHSD058[[#This Row],[订单号数值]], ZSOHPP055[行項目], ZSOHSD058[[#This Row],[行項目]])&gt;0, "Y", "")</f>
        <v/>
      </c>
      <c r="M1702" t="str">
        <f>IF(ZSOHSD058[[#This Row],[銷售訂單]]="", "", --ZSOHSD058[[#This Row],[銷售訂單]])</f>
        <v/>
      </c>
      <c r="N1702" s="16" t="str">
        <f>IF(ZSOHSD058[[#This Row],[落胚數]]="","",IF(ISNUMBER(ZSOHSD058[[#This Row],[落胚數]]+0), ZSOHSD058[[#This Row],[落胚數]]+0, 0))</f>
        <v/>
      </c>
    </row>
    <row r="1703" spans="1:14">
      <c r="A1703"/>
      <c r="B1703"/>
      <c r="C1703"/>
      <c r="D1703"/>
      <c r="E1703"/>
      <c r="F1703"/>
      <c r="G1703"/>
      <c r="H1703"/>
      <c r="I1703"/>
      <c r="J1703"/>
      <c r="K1703"/>
      <c r="L1703" t="str">
        <f>IF(COUNTIFS(ZSOHPP055[订单号数值], ZSOHSD058[[#This Row],[订单号数值]], ZSOHPP055[行項目], ZSOHSD058[[#This Row],[行項目]])&gt;0, "Y", "")</f>
        <v/>
      </c>
      <c r="M1703" t="str">
        <f>IF(ZSOHSD058[[#This Row],[銷售訂單]]="", "", --ZSOHSD058[[#This Row],[銷售訂單]])</f>
        <v/>
      </c>
      <c r="N1703" s="16" t="str">
        <f>IF(ZSOHSD058[[#This Row],[落胚數]]="","",IF(ISNUMBER(ZSOHSD058[[#This Row],[落胚數]]+0), ZSOHSD058[[#This Row],[落胚數]]+0, 0))</f>
        <v/>
      </c>
    </row>
    <row r="1704" spans="1:14">
      <c r="A1704"/>
      <c r="B1704"/>
      <c r="C1704"/>
      <c r="D1704"/>
      <c r="E1704"/>
      <c r="F1704"/>
      <c r="G1704"/>
      <c r="H1704"/>
      <c r="I1704"/>
      <c r="J1704"/>
      <c r="K1704"/>
      <c r="L1704" t="str">
        <f>IF(COUNTIFS(ZSOHPP055[订单号数值], ZSOHSD058[[#This Row],[订单号数值]], ZSOHPP055[行項目], ZSOHSD058[[#This Row],[行項目]])&gt;0, "Y", "")</f>
        <v/>
      </c>
      <c r="M1704" t="str">
        <f>IF(ZSOHSD058[[#This Row],[銷售訂單]]="", "", --ZSOHSD058[[#This Row],[銷售訂單]])</f>
        <v/>
      </c>
      <c r="N1704" s="16" t="str">
        <f>IF(ZSOHSD058[[#This Row],[落胚數]]="","",IF(ISNUMBER(ZSOHSD058[[#This Row],[落胚數]]+0), ZSOHSD058[[#This Row],[落胚數]]+0, 0))</f>
        <v/>
      </c>
    </row>
    <row r="1705" spans="1:14">
      <c r="A1705"/>
      <c r="B1705"/>
      <c r="C1705"/>
      <c r="D1705"/>
      <c r="E1705"/>
      <c r="F1705"/>
      <c r="G1705"/>
      <c r="H1705"/>
      <c r="I1705"/>
      <c r="J1705"/>
      <c r="K1705"/>
      <c r="L1705" t="str">
        <f>IF(COUNTIFS(ZSOHPP055[订单号数值], ZSOHSD058[[#This Row],[订单号数值]], ZSOHPP055[行項目], ZSOHSD058[[#This Row],[行項目]])&gt;0, "Y", "")</f>
        <v/>
      </c>
      <c r="M1705" t="str">
        <f>IF(ZSOHSD058[[#This Row],[銷售訂單]]="", "", --ZSOHSD058[[#This Row],[銷售訂單]])</f>
        <v/>
      </c>
      <c r="N1705" s="16" t="str">
        <f>IF(ZSOHSD058[[#This Row],[落胚數]]="","",IF(ISNUMBER(ZSOHSD058[[#This Row],[落胚數]]+0), ZSOHSD058[[#This Row],[落胚數]]+0, 0))</f>
        <v/>
      </c>
    </row>
    <row r="1706" spans="1:14">
      <c r="A1706"/>
      <c r="B1706"/>
      <c r="C1706"/>
      <c r="D1706"/>
      <c r="E1706"/>
      <c r="F1706"/>
      <c r="G1706"/>
      <c r="H1706"/>
      <c r="I1706"/>
      <c r="J1706"/>
      <c r="K1706"/>
      <c r="L1706" t="str">
        <f>IF(COUNTIFS(ZSOHPP055[订单号数值], ZSOHSD058[[#This Row],[订单号数值]], ZSOHPP055[行項目], ZSOHSD058[[#This Row],[行項目]])&gt;0, "Y", "")</f>
        <v/>
      </c>
      <c r="M1706" t="str">
        <f>IF(ZSOHSD058[[#This Row],[銷售訂單]]="", "", --ZSOHSD058[[#This Row],[銷售訂單]])</f>
        <v/>
      </c>
      <c r="N1706" s="16" t="str">
        <f>IF(ZSOHSD058[[#This Row],[落胚數]]="","",IF(ISNUMBER(ZSOHSD058[[#This Row],[落胚數]]+0), ZSOHSD058[[#This Row],[落胚數]]+0, 0))</f>
        <v/>
      </c>
    </row>
    <row r="1707" spans="1:14">
      <c r="A1707"/>
      <c r="B1707"/>
      <c r="C1707"/>
      <c r="D1707"/>
      <c r="E1707"/>
      <c r="F1707"/>
      <c r="G1707"/>
      <c r="H1707"/>
      <c r="I1707"/>
      <c r="J1707"/>
      <c r="K1707"/>
      <c r="L1707" t="str">
        <f>IF(COUNTIFS(ZSOHPP055[订单号数值], ZSOHSD058[[#This Row],[订单号数值]], ZSOHPP055[行項目], ZSOHSD058[[#This Row],[行項目]])&gt;0, "Y", "")</f>
        <v/>
      </c>
      <c r="M1707" t="str">
        <f>IF(ZSOHSD058[[#This Row],[銷售訂單]]="", "", --ZSOHSD058[[#This Row],[銷售訂單]])</f>
        <v/>
      </c>
      <c r="N1707" s="16" t="str">
        <f>IF(ZSOHSD058[[#This Row],[落胚數]]="","",IF(ISNUMBER(ZSOHSD058[[#This Row],[落胚數]]+0), ZSOHSD058[[#This Row],[落胚數]]+0, 0))</f>
        <v/>
      </c>
    </row>
    <row r="1708" spans="1:14">
      <c r="A1708"/>
      <c r="B1708"/>
      <c r="C1708"/>
      <c r="D1708"/>
      <c r="E1708"/>
      <c r="F1708"/>
      <c r="G1708"/>
      <c r="H1708"/>
      <c r="I1708"/>
      <c r="J1708"/>
      <c r="K1708"/>
      <c r="L1708" t="str">
        <f>IF(COUNTIFS(ZSOHPP055[订单号数值], ZSOHSD058[[#This Row],[订单号数值]], ZSOHPP055[行項目], ZSOHSD058[[#This Row],[行項目]])&gt;0, "Y", "")</f>
        <v/>
      </c>
      <c r="M1708" t="str">
        <f>IF(ZSOHSD058[[#This Row],[銷售訂單]]="", "", --ZSOHSD058[[#This Row],[銷售訂單]])</f>
        <v/>
      </c>
      <c r="N1708" s="16" t="str">
        <f>IF(ZSOHSD058[[#This Row],[落胚數]]="","",IF(ISNUMBER(ZSOHSD058[[#This Row],[落胚數]]+0), ZSOHSD058[[#This Row],[落胚數]]+0, 0))</f>
        <v/>
      </c>
    </row>
    <row r="1709" spans="1:14">
      <c r="A1709"/>
      <c r="B1709"/>
      <c r="C1709"/>
      <c r="D1709"/>
      <c r="E1709"/>
      <c r="F1709"/>
      <c r="G1709"/>
      <c r="H1709"/>
      <c r="I1709"/>
      <c r="J1709"/>
      <c r="K1709"/>
      <c r="L1709" t="str">
        <f>IF(COUNTIFS(ZSOHPP055[订单号数值], ZSOHSD058[[#This Row],[订单号数值]], ZSOHPP055[行項目], ZSOHSD058[[#This Row],[行項目]])&gt;0, "Y", "")</f>
        <v/>
      </c>
      <c r="M1709" t="str">
        <f>IF(ZSOHSD058[[#This Row],[銷售訂單]]="", "", --ZSOHSD058[[#This Row],[銷售訂單]])</f>
        <v/>
      </c>
      <c r="N1709" s="16" t="str">
        <f>IF(ZSOHSD058[[#This Row],[落胚數]]="","",IF(ISNUMBER(ZSOHSD058[[#This Row],[落胚數]]+0), ZSOHSD058[[#This Row],[落胚數]]+0, 0))</f>
        <v/>
      </c>
    </row>
    <row r="1710" spans="1:14">
      <c r="A1710"/>
      <c r="B1710"/>
      <c r="C1710"/>
      <c r="D1710"/>
      <c r="E1710"/>
      <c r="F1710"/>
      <c r="G1710"/>
      <c r="H1710"/>
      <c r="I1710"/>
      <c r="J1710"/>
      <c r="K1710"/>
      <c r="L1710" t="str">
        <f>IF(COUNTIFS(ZSOHPP055[订单号数值], ZSOHSD058[[#This Row],[订单号数值]], ZSOHPP055[行項目], ZSOHSD058[[#This Row],[行項目]])&gt;0, "Y", "")</f>
        <v/>
      </c>
      <c r="M1710" t="str">
        <f>IF(ZSOHSD058[[#This Row],[銷售訂單]]="", "", --ZSOHSD058[[#This Row],[銷售訂單]])</f>
        <v/>
      </c>
      <c r="N1710" s="16" t="str">
        <f>IF(ZSOHSD058[[#This Row],[落胚數]]="","",IF(ISNUMBER(ZSOHSD058[[#This Row],[落胚數]]+0), ZSOHSD058[[#This Row],[落胚數]]+0, 0))</f>
        <v/>
      </c>
    </row>
    <row r="1711" spans="1:14">
      <c r="A1711"/>
      <c r="B1711"/>
      <c r="C1711"/>
      <c r="D1711"/>
      <c r="E1711"/>
      <c r="F1711"/>
      <c r="G1711"/>
      <c r="H1711"/>
      <c r="I1711"/>
      <c r="J1711"/>
      <c r="K1711"/>
      <c r="L1711" t="str">
        <f>IF(COUNTIFS(ZSOHPP055[订单号数值], ZSOHSD058[[#This Row],[订单号数值]], ZSOHPP055[行項目], ZSOHSD058[[#This Row],[行項目]])&gt;0, "Y", "")</f>
        <v/>
      </c>
      <c r="M1711" t="str">
        <f>IF(ZSOHSD058[[#This Row],[銷售訂單]]="", "", --ZSOHSD058[[#This Row],[銷售訂單]])</f>
        <v/>
      </c>
      <c r="N1711" s="16" t="str">
        <f>IF(ZSOHSD058[[#This Row],[落胚數]]="","",IF(ISNUMBER(ZSOHSD058[[#This Row],[落胚數]]+0), ZSOHSD058[[#This Row],[落胚數]]+0, 0))</f>
        <v/>
      </c>
    </row>
    <row r="1712" spans="1:14">
      <c r="A1712"/>
      <c r="B1712"/>
      <c r="C1712"/>
      <c r="D1712"/>
      <c r="E1712"/>
      <c r="F1712"/>
      <c r="G1712"/>
      <c r="H1712"/>
      <c r="I1712"/>
      <c r="J1712"/>
      <c r="K1712"/>
      <c r="L1712" t="str">
        <f>IF(COUNTIFS(ZSOHPP055[订单号数值], ZSOHSD058[[#This Row],[订单号数值]], ZSOHPP055[行項目], ZSOHSD058[[#This Row],[行項目]])&gt;0, "Y", "")</f>
        <v/>
      </c>
      <c r="M1712" t="str">
        <f>IF(ZSOHSD058[[#This Row],[銷售訂單]]="", "", --ZSOHSD058[[#This Row],[銷售訂單]])</f>
        <v/>
      </c>
      <c r="N1712" s="16" t="str">
        <f>IF(ZSOHSD058[[#This Row],[落胚數]]="","",IF(ISNUMBER(ZSOHSD058[[#This Row],[落胚數]]+0), ZSOHSD058[[#This Row],[落胚數]]+0, 0))</f>
        <v/>
      </c>
    </row>
    <row r="1713" spans="1:14">
      <c r="A1713"/>
      <c r="B1713"/>
      <c r="C1713"/>
      <c r="D1713"/>
      <c r="E1713"/>
      <c r="F1713"/>
      <c r="G1713"/>
      <c r="H1713"/>
      <c r="I1713"/>
      <c r="J1713"/>
      <c r="K1713"/>
      <c r="L1713" t="str">
        <f>IF(COUNTIFS(ZSOHPP055[订单号数值], ZSOHSD058[[#This Row],[订单号数值]], ZSOHPP055[行項目], ZSOHSD058[[#This Row],[行項目]])&gt;0, "Y", "")</f>
        <v/>
      </c>
      <c r="M1713" t="str">
        <f>IF(ZSOHSD058[[#This Row],[銷售訂單]]="", "", --ZSOHSD058[[#This Row],[銷售訂單]])</f>
        <v/>
      </c>
      <c r="N1713" s="16" t="str">
        <f>IF(ZSOHSD058[[#This Row],[落胚數]]="","",IF(ISNUMBER(ZSOHSD058[[#This Row],[落胚數]]+0), ZSOHSD058[[#This Row],[落胚數]]+0, 0))</f>
        <v/>
      </c>
    </row>
    <row r="1714" spans="1:14">
      <c r="A1714"/>
      <c r="B1714"/>
      <c r="C1714"/>
      <c r="D1714"/>
      <c r="E1714"/>
      <c r="F1714"/>
      <c r="G1714"/>
      <c r="H1714"/>
      <c r="I1714"/>
      <c r="J1714"/>
      <c r="K1714"/>
      <c r="L1714" t="str">
        <f>IF(COUNTIFS(ZSOHPP055[订单号数值], ZSOHSD058[[#This Row],[订单号数值]], ZSOHPP055[行項目], ZSOHSD058[[#This Row],[行項目]])&gt;0, "Y", "")</f>
        <v/>
      </c>
      <c r="M1714" t="str">
        <f>IF(ZSOHSD058[[#This Row],[銷售訂單]]="", "", --ZSOHSD058[[#This Row],[銷售訂單]])</f>
        <v/>
      </c>
      <c r="N1714" s="16" t="str">
        <f>IF(ZSOHSD058[[#This Row],[落胚數]]="","",IF(ISNUMBER(ZSOHSD058[[#This Row],[落胚數]]+0), ZSOHSD058[[#This Row],[落胚數]]+0, 0))</f>
        <v/>
      </c>
    </row>
    <row r="1715" spans="1:14">
      <c r="A1715"/>
      <c r="B1715"/>
      <c r="C1715"/>
      <c r="D1715"/>
      <c r="E1715"/>
      <c r="F1715"/>
      <c r="G1715"/>
      <c r="H1715"/>
      <c r="I1715"/>
      <c r="J1715"/>
      <c r="K1715"/>
      <c r="L1715" t="str">
        <f>IF(COUNTIFS(ZSOHPP055[订单号数值], ZSOHSD058[[#This Row],[订单号数值]], ZSOHPP055[行項目], ZSOHSD058[[#This Row],[行項目]])&gt;0, "Y", "")</f>
        <v/>
      </c>
      <c r="M1715" t="str">
        <f>IF(ZSOHSD058[[#This Row],[銷售訂單]]="", "", --ZSOHSD058[[#This Row],[銷售訂單]])</f>
        <v/>
      </c>
      <c r="N1715" s="16" t="str">
        <f>IF(ZSOHSD058[[#This Row],[落胚數]]="","",IF(ISNUMBER(ZSOHSD058[[#This Row],[落胚數]]+0), ZSOHSD058[[#This Row],[落胚數]]+0, 0))</f>
        <v/>
      </c>
    </row>
    <row r="1716" spans="1:14">
      <c r="A1716"/>
      <c r="B1716"/>
      <c r="C1716"/>
      <c r="D1716"/>
      <c r="E1716"/>
      <c r="F1716"/>
      <c r="G1716"/>
      <c r="H1716"/>
      <c r="I1716"/>
      <c r="J1716"/>
      <c r="K1716"/>
      <c r="L1716" t="str">
        <f>IF(COUNTIFS(ZSOHPP055[订单号数值], ZSOHSD058[[#This Row],[订单号数值]], ZSOHPP055[行項目], ZSOHSD058[[#This Row],[行項目]])&gt;0, "Y", "")</f>
        <v/>
      </c>
      <c r="M1716" t="str">
        <f>IF(ZSOHSD058[[#This Row],[銷售訂單]]="", "", --ZSOHSD058[[#This Row],[銷售訂單]])</f>
        <v/>
      </c>
      <c r="N1716" s="16" t="str">
        <f>IF(ZSOHSD058[[#This Row],[落胚數]]="","",IF(ISNUMBER(ZSOHSD058[[#This Row],[落胚數]]+0), ZSOHSD058[[#This Row],[落胚數]]+0, 0))</f>
        <v/>
      </c>
    </row>
    <row r="1717" spans="1:14">
      <c r="A1717"/>
      <c r="B1717"/>
      <c r="C1717"/>
      <c r="D1717"/>
      <c r="E1717"/>
      <c r="F1717"/>
      <c r="G1717"/>
      <c r="H1717"/>
      <c r="I1717"/>
      <c r="J1717"/>
      <c r="K1717"/>
      <c r="L1717" t="str">
        <f>IF(COUNTIFS(ZSOHPP055[订单号数值], ZSOHSD058[[#This Row],[订单号数值]], ZSOHPP055[行項目], ZSOHSD058[[#This Row],[行項目]])&gt;0, "Y", "")</f>
        <v/>
      </c>
      <c r="M1717" t="str">
        <f>IF(ZSOHSD058[[#This Row],[銷售訂單]]="", "", --ZSOHSD058[[#This Row],[銷售訂單]])</f>
        <v/>
      </c>
      <c r="N1717" s="16" t="str">
        <f>IF(ZSOHSD058[[#This Row],[落胚數]]="","",IF(ISNUMBER(ZSOHSD058[[#This Row],[落胚數]]+0), ZSOHSD058[[#This Row],[落胚數]]+0, 0))</f>
        <v/>
      </c>
    </row>
    <row r="1718" spans="1:14">
      <c r="A1718"/>
      <c r="B1718"/>
      <c r="C1718"/>
      <c r="D1718"/>
      <c r="E1718"/>
      <c r="F1718"/>
      <c r="G1718"/>
      <c r="H1718"/>
      <c r="I1718"/>
      <c r="J1718"/>
      <c r="K1718"/>
      <c r="L1718" t="str">
        <f>IF(COUNTIFS(ZSOHPP055[订单号数值], ZSOHSD058[[#This Row],[订单号数值]], ZSOHPP055[行項目], ZSOHSD058[[#This Row],[行項目]])&gt;0, "Y", "")</f>
        <v/>
      </c>
      <c r="M1718" t="str">
        <f>IF(ZSOHSD058[[#This Row],[銷售訂單]]="", "", --ZSOHSD058[[#This Row],[銷售訂單]])</f>
        <v/>
      </c>
      <c r="N1718" s="16" t="str">
        <f>IF(ZSOHSD058[[#This Row],[落胚數]]="","",IF(ISNUMBER(ZSOHSD058[[#This Row],[落胚數]]+0), ZSOHSD058[[#This Row],[落胚數]]+0, 0))</f>
        <v/>
      </c>
    </row>
    <row r="1719" spans="1:14">
      <c r="A1719"/>
      <c r="B1719"/>
      <c r="C1719"/>
      <c r="D1719"/>
      <c r="E1719"/>
      <c r="F1719"/>
      <c r="G1719"/>
      <c r="H1719"/>
      <c r="I1719"/>
      <c r="J1719"/>
      <c r="K1719"/>
      <c r="L1719" t="str">
        <f>IF(COUNTIFS(ZSOHPP055[订单号数值], ZSOHSD058[[#This Row],[订单号数值]], ZSOHPP055[行項目], ZSOHSD058[[#This Row],[行項目]])&gt;0, "Y", "")</f>
        <v/>
      </c>
      <c r="M1719" t="str">
        <f>IF(ZSOHSD058[[#This Row],[銷售訂單]]="", "", --ZSOHSD058[[#This Row],[銷售訂單]])</f>
        <v/>
      </c>
      <c r="N1719" s="16" t="str">
        <f>IF(ZSOHSD058[[#This Row],[落胚數]]="","",IF(ISNUMBER(ZSOHSD058[[#This Row],[落胚數]]+0), ZSOHSD058[[#This Row],[落胚數]]+0, 0))</f>
        <v/>
      </c>
    </row>
    <row r="1720" spans="1:14">
      <c r="A1720"/>
      <c r="B1720"/>
      <c r="C1720"/>
      <c r="D1720"/>
      <c r="E1720"/>
      <c r="F1720"/>
      <c r="G1720"/>
      <c r="H1720"/>
      <c r="I1720"/>
      <c r="J1720"/>
      <c r="K1720"/>
      <c r="L1720" t="str">
        <f>IF(COUNTIFS(ZSOHPP055[订单号数值], ZSOHSD058[[#This Row],[订单号数值]], ZSOHPP055[行項目], ZSOHSD058[[#This Row],[行項目]])&gt;0, "Y", "")</f>
        <v/>
      </c>
      <c r="M1720" t="str">
        <f>IF(ZSOHSD058[[#This Row],[銷售訂單]]="", "", --ZSOHSD058[[#This Row],[銷售訂單]])</f>
        <v/>
      </c>
      <c r="N1720" s="16" t="str">
        <f>IF(ZSOHSD058[[#This Row],[落胚數]]="","",IF(ISNUMBER(ZSOHSD058[[#This Row],[落胚數]]+0), ZSOHSD058[[#This Row],[落胚數]]+0, 0))</f>
        <v/>
      </c>
    </row>
    <row r="1721" spans="1:14">
      <c r="A1721"/>
      <c r="B1721"/>
      <c r="C1721"/>
      <c r="D1721"/>
      <c r="E1721"/>
      <c r="F1721"/>
      <c r="G1721"/>
      <c r="H1721"/>
      <c r="I1721"/>
      <c r="J1721"/>
      <c r="K1721"/>
      <c r="L1721" t="str">
        <f>IF(COUNTIFS(ZSOHPP055[订单号数值], ZSOHSD058[[#This Row],[订单号数值]], ZSOHPP055[行項目], ZSOHSD058[[#This Row],[行項目]])&gt;0, "Y", "")</f>
        <v/>
      </c>
      <c r="M1721" t="str">
        <f>IF(ZSOHSD058[[#This Row],[銷售訂單]]="", "", --ZSOHSD058[[#This Row],[銷售訂單]])</f>
        <v/>
      </c>
      <c r="N1721" s="16" t="str">
        <f>IF(ZSOHSD058[[#This Row],[落胚數]]="","",IF(ISNUMBER(ZSOHSD058[[#This Row],[落胚數]]+0), ZSOHSD058[[#This Row],[落胚數]]+0, 0))</f>
        <v/>
      </c>
    </row>
    <row r="1722" spans="1:14">
      <c r="A1722"/>
      <c r="B1722"/>
      <c r="C1722"/>
      <c r="D1722"/>
      <c r="E1722"/>
      <c r="F1722"/>
      <c r="G1722"/>
      <c r="H1722"/>
      <c r="I1722"/>
      <c r="J1722"/>
      <c r="K1722"/>
      <c r="L1722" t="str">
        <f>IF(COUNTIFS(ZSOHPP055[订单号数值], ZSOHSD058[[#This Row],[订单号数值]], ZSOHPP055[行項目], ZSOHSD058[[#This Row],[行項目]])&gt;0, "Y", "")</f>
        <v/>
      </c>
      <c r="M1722" t="str">
        <f>IF(ZSOHSD058[[#This Row],[銷售訂單]]="", "", --ZSOHSD058[[#This Row],[銷售訂單]])</f>
        <v/>
      </c>
      <c r="N1722" s="16" t="str">
        <f>IF(ZSOHSD058[[#This Row],[落胚數]]="","",IF(ISNUMBER(ZSOHSD058[[#This Row],[落胚數]]+0), ZSOHSD058[[#This Row],[落胚數]]+0, 0))</f>
        <v/>
      </c>
    </row>
    <row r="1723" spans="1:14">
      <c r="A1723"/>
      <c r="B1723"/>
      <c r="C1723"/>
      <c r="D1723"/>
      <c r="E1723"/>
      <c r="F1723"/>
      <c r="G1723"/>
      <c r="H1723"/>
      <c r="I1723"/>
      <c r="J1723"/>
      <c r="K1723"/>
      <c r="L1723" t="str">
        <f>IF(COUNTIFS(ZSOHPP055[订单号数值], ZSOHSD058[[#This Row],[订单号数值]], ZSOHPP055[行項目], ZSOHSD058[[#This Row],[行項目]])&gt;0, "Y", "")</f>
        <v/>
      </c>
      <c r="M1723" t="str">
        <f>IF(ZSOHSD058[[#This Row],[銷售訂單]]="", "", --ZSOHSD058[[#This Row],[銷售訂單]])</f>
        <v/>
      </c>
      <c r="N1723" s="16" t="str">
        <f>IF(ZSOHSD058[[#This Row],[落胚數]]="","",IF(ISNUMBER(ZSOHSD058[[#This Row],[落胚數]]+0), ZSOHSD058[[#This Row],[落胚數]]+0, 0))</f>
        <v/>
      </c>
    </row>
    <row r="1724" spans="1:14">
      <c r="A1724"/>
      <c r="B1724"/>
      <c r="C1724"/>
      <c r="D1724"/>
      <c r="E1724"/>
      <c r="F1724"/>
      <c r="G1724"/>
      <c r="H1724"/>
      <c r="I1724"/>
      <c r="J1724"/>
      <c r="K1724"/>
      <c r="L1724" t="str">
        <f>IF(COUNTIFS(ZSOHPP055[订单号数值], ZSOHSD058[[#This Row],[订单号数值]], ZSOHPP055[行項目], ZSOHSD058[[#This Row],[行項目]])&gt;0, "Y", "")</f>
        <v/>
      </c>
      <c r="M1724" t="str">
        <f>IF(ZSOHSD058[[#This Row],[銷售訂單]]="", "", --ZSOHSD058[[#This Row],[銷售訂單]])</f>
        <v/>
      </c>
      <c r="N1724" s="16" t="str">
        <f>IF(ZSOHSD058[[#This Row],[落胚數]]="","",IF(ISNUMBER(ZSOHSD058[[#This Row],[落胚數]]+0), ZSOHSD058[[#This Row],[落胚數]]+0, 0))</f>
        <v/>
      </c>
    </row>
    <row r="1725" spans="1:14">
      <c r="A1725"/>
      <c r="B1725"/>
      <c r="C1725"/>
      <c r="D1725"/>
      <c r="E1725"/>
      <c r="F1725"/>
      <c r="G1725"/>
      <c r="H1725"/>
      <c r="I1725"/>
      <c r="J1725"/>
      <c r="K1725"/>
      <c r="L1725" t="str">
        <f>IF(COUNTIFS(ZSOHPP055[订单号数值], ZSOHSD058[[#This Row],[订单号数值]], ZSOHPP055[行項目], ZSOHSD058[[#This Row],[行項目]])&gt;0, "Y", "")</f>
        <v/>
      </c>
      <c r="M1725" t="str">
        <f>IF(ZSOHSD058[[#This Row],[銷售訂單]]="", "", --ZSOHSD058[[#This Row],[銷售訂單]])</f>
        <v/>
      </c>
      <c r="N1725" s="16" t="str">
        <f>IF(ZSOHSD058[[#This Row],[落胚數]]="","",IF(ISNUMBER(ZSOHSD058[[#This Row],[落胚數]]+0), ZSOHSD058[[#This Row],[落胚數]]+0, 0))</f>
        <v/>
      </c>
    </row>
    <row r="1726" spans="1:14">
      <c r="A1726"/>
      <c r="B1726"/>
      <c r="C1726"/>
      <c r="D1726"/>
      <c r="E1726"/>
      <c r="F1726"/>
      <c r="G1726"/>
      <c r="H1726"/>
      <c r="I1726"/>
      <c r="J1726"/>
      <c r="K1726"/>
      <c r="L1726" t="str">
        <f>IF(COUNTIFS(ZSOHPP055[订单号数值], ZSOHSD058[[#This Row],[订单号数值]], ZSOHPP055[行項目], ZSOHSD058[[#This Row],[行項目]])&gt;0, "Y", "")</f>
        <v/>
      </c>
      <c r="M1726" t="str">
        <f>IF(ZSOHSD058[[#This Row],[銷售訂單]]="", "", --ZSOHSD058[[#This Row],[銷售訂單]])</f>
        <v/>
      </c>
      <c r="N1726" s="16" t="str">
        <f>IF(ZSOHSD058[[#This Row],[落胚數]]="","",IF(ISNUMBER(ZSOHSD058[[#This Row],[落胚數]]+0), ZSOHSD058[[#This Row],[落胚數]]+0, 0))</f>
        <v/>
      </c>
    </row>
    <row r="1727" spans="1:14">
      <c r="A1727"/>
      <c r="B1727"/>
      <c r="C1727"/>
      <c r="D1727"/>
      <c r="E1727"/>
      <c r="F1727"/>
      <c r="G1727"/>
      <c r="H1727"/>
      <c r="I1727"/>
      <c r="J1727"/>
      <c r="K1727"/>
      <c r="L1727" t="str">
        <f>IF(COUNTIFS(ZSOHPP055[订单号数值], ZSOHSD058[[#This Row],[订单号数值]], ZSOHPP055[行項目], ZSOHSD058[[#This Row],[行項目]])&gt;0, "Y", "")</f>
        <v/>
      </c>
      <c r="M1727" t="str">
        <f>IF(ZSOHSD058[[#This Row],[銷售訂單]]="", "", --ZSOHSD058[[#This Row],[銷售訂單]])</f>
        <v/>
      </c>
      <c r="N1727" s="16" t="str">
        <f>IF(ZSOHSD058[[#This Row],[落胚數]]="","",IF(ISNUMBER(ZSOHSD058[[#This Row],[落胚數]]+0), ZSOHSD058[[#This Row],[落胚數]]+0, 0))</f>
        <v/>
      </c>
    </row>
    <row r="1728" spans="1:14">
      <c r="A1728"/>
      <c r="B1728"/>
      <c r="C1728"/>
      <c r="D1728"/>
      <c r="E1728"/>
      <c r="F1728"/>
      <c r="G1728"/>
      <c r="H1728"/>
      <c r="I1728"/>
      <c r="J1728"/>
      <c r="K1728"/>
      <c r="L1728" t="str">
        <f>IF(COUNTIFS(ZSOHPP055[订单号数值], ZSOHSD058[[#This Row],[订单号数值]], ZSOHPP055[行項目], ZSOHSD058[[#This Row],[行項目]])&gt;0, "Y", "")</f>
        <v/>
      </c>
      <c r="M1728" t="str">
        <f>IF(ZSOHSD058[[#This Row],[銷售訂單]]="", "", --ZSOHSD058[[#This Row],[銷售訂單]])</f>
        <v/>
      </c>
      <c r="N1728" s="16" t="str">
        <f>IF(ZSOHSD058[[#This Row],[落胚數]]="","",IF(ISNUMBER(ZSOHSD058[[#This Row],[落胚數]]+0), ZSOHSD058[[#This Row],[落胚數]]+0, 0))</f>
        <v/>
      </c>
    </row>
    <row r="1729" spans="1:14">
      <c r="A1729"/>
      <c r="B1729"/>
      <c r="C1729"/>
      <c r="D1729"/>
      <c r="E1729"/>
      <c r="F1729"/>
      <c r="G1729"/>
      <c r="H1729"/>
      <c r="I1729"/>
      <c r="J1729"/>
      <c r="K1729"/>
      <c r="L1729" t="str">
        <f>IF(COUNTIFS(ZSOHPP055[订单号数值], ZSOHSD058[[#This Row],[订单号数值]], ZSOHPP055[行項目], ZSOHSD058[[#This Row],[行項目]])&gt;0, "Y", "")</f>
        <v/>
      </c>
      <c r="M1729" t="str">
        <f>IF(ZSOHSD058[[#This Row],[銷售訂單]]="", "", --ZSOHSD058[[#This Row],[銷售訂單]])</f>
        <v/>
      </c>
      <c r="N1729" s="16" t="str">
        <f>IF(ZSOHSD058[[#This Row],[落胚數]]="","",IF(ISNUMBER(ZSOHSD058[[#This Row],[落胚數]]+0), ZSOHSD058[[#This Row],[落胚數]]+0, 0))</f>
        <v/>
      </c>
    </row>
    <row r="1730" spans="1:14">
      <c r="A1730"/>
      <c r="B1730"/>
      <c r="C1730"/>
      <c r="D1730"/>
      <c r="E1730"/>
      <c r="F1730"/>
      <c r="G1730"/>
      <c r="H1730"/>
      <c r="I1730"/>
      <c r="J1730"/>
      <c r="K1730"/>
      <c r="L1730" t="str">
        <f>IF(COUNTIFS(ZSOHPP055[订单号数值], ZSOHSD058[[#This Row],[订单号数值]], ZSOHPP055[行項目], ZSOHSD058[[#This Row],[行項目]])&gt;0, "Y", "")</f>
        <v/>
      </c>
      <c r="M1730" t="str">
        <f>IF(ZSOHSD058[[#This Row],[銷售訂單]]="", "", --ZSOHSD058[[#This Row],[銷售訂單]])</f>
        <v/>
      </c>
      <c r="N1730" s="16" t="str">
        <f>IF(ZSOHSD058[[#This Row],[落胚數]]="","",IF(ISNUMBER(ZSOHSD058[[#This Row],[落胚數]]+0), ZSOHSD058[[#This Row],[落胚數]]+0, 0))</f>
        <v/>
      </c>
    </row>
    <row r="1731" spans="1:14">
      <c r="A1731"/>
      <c r="B1731"/>
      <c r="C1731"/>
      <c r="D1731"/>
      <c r="E1731"/>
      <c r="F1731"/>
      <c r="G1731"/>
      <c r="H1731"/>
      <c r="I1731"/>
      <c r="J1731"/>
      <c r="K1731"/>
      <c r="L1731" t="str">
        <f>IF(COUNTIFS(ZSOHPP055[订单号数值], ZSOHSD058[[#This Row],[订单号数值]], ZSOHPP055[行項目], ZSOHSD058[[#This Row],[行項目]])&gt;0, "Y", "")</f>
        <v/>
      </c>
      <c r="M1731" t="str">
        <f>IF(ZSOHSD058[[#This Row],[銷售訂單]]="", "", --ZSOHSD058[[#This Row],[銷售訂單]])</f>
        <v/>
      </c>
      <c r="N1731" s="16" t="str">
        <f>IF(ZSOHSD058[[#This Row],[落胚數]]="","",IF(ISNUMBER(ZSOHSD058[[#This Row],[落胚數]]+0), ZSOHSD058[[#This Row],[落胚數]]+0, 0))</f>
        <v/>
      </c>
    </row>
    <row r="1732" spans="1:14">
      <c r="A1732"/>
      <c r="B1732"/>
      <c r="C1732"/>
      <c r="D1732"/>
      <c r="E1732"/>
      <c r="F1732"/>
      <c r="G1732"/>
      <c r="H1732"/>
      <c r="I1732"/>
      <c r="J1732"/>
      <c r="K1732"/>
      <c r="L1732" t="str">
        <f>IF(COUNTIFS(ZSOHPP055[订单号数值], ZSOHSD058[[#This Row],[订单号数值]], ZSOHPP055[行項目], ZSOHSD058[[#This Row],[行項目]])&gt;0, "Y", "")</f>
        <v/>
      </c>
      <c r="M1732" t="str">
        <f>IF(ZSOHSD058[[#This Row],[銷售訂單]]="", "", --ZSOHSD058[[#This Row],[銷售訂單]])</f>
        <v/>
      </c>
      <c r="N1732" s="16" t="str">
        <f>IF(ZSOHSD058[[#This Row],[落胚數]]="","",IF(ISNUMBER(ZSOHSD058[[#This Row],[落胚數]]+0), ZSOHSD058[[#This Row],[落胚數]]+0, 0))</f>
        <v/>
      </c>
    </row>
    <row r="1733" spans="1:14">
      <c r="A1733"/>
      <c r="B1733"/>
      <c r="C1733"/>
      <c r="D1733"/>
      <c r="E1733"/>
      <c r="F1733"/>
      <c r="G1733"/>
      <c r="H1733"/>
      <c r="I1733"/>
      <c r="J1733"/>
      <c r="K1733"/>
      <c r="L1733" t="str">
        <f>IF(COUNTIFS(ZSOHPP055[订单号数值], ZSOHSD058[[#This Row],[订单号数值]], ZSOHPP055[行項目], ZSOHSD058[[#This Row],[行項目]])&gt;0, "Y", "")</f>
        <v/>
      </c>
      <c r="M1733" t="str">
        <f>IF(ZSOHSD058[[#This Row],[銷售訂單]]="", "", --ZSOHSD058[[#This Row],[銷售訂單]])</f>
        <v/>
      </c>
      <c r="N1733" s="16" t="str">
        <f>IF(ZSOHSD058[[#This Row],[落胚數]]="","",IF(ISNUMBER(ZSOHSD058[[#This Row],[落胚數]]+0), ZSOHSD058[[#This Row],[落胚數]]+0, 0))</f>
        <v/>
      </c>
    </row>
    <row r="1734" spans="1:14">
      <c r="A1734"/>
      <c r="B1734"/>
      <c r="C1734"/>
      <c r="D1734"/>
      <c r="E1734"/>
      <c r="F1734"/>
      <c r="G1734"/>
      <c r="H1734"/>
      <c r="I1734"/>
      <c r="J1734"/>
      <c r="K1734"/>
      <c r="L1734" t="str">
        <f>IF(COUNTIFS(ZSOHPP055[订单号数值], ZSOHSD058[[#This Row],[订单号数值]], ZSOHPP055[行項目], ZSOHSD058[[#This Row],[行項目]])&gt;0, "Y", "")</f>
        <v/>
      </c>
      <c r="M1734" t="str">
        <f>IF(ZSOHSD058[[#This Row],[銷售訂單]]="", "", --ZSOHSD058[[#This Row],[銷售訂單]])</f>
        <v/>
      </c>
      <c r="N1734" s="16" t="str">
        <f>IF(ZSOHSD058[[#This Row],[落胚數]]="","",IF(ISNUMBER(ZSOHSD058[[#This Row],[落胚數]]+0), ZSOHSD058[[#This Row],[落胚數]]+0, 0))</f>
        <v/>
      </c>
    </row>
    <row r="1735" spans="1:14">
      <c r="A1735"/>
      <c r="B1735"/>
      <c r="C1735"/>
      <c r="D1735"/>
      <c r="E1735"/>
      <c r="F1735"/>
      <c r="G1735"/>
      <c r="H1735"/>
      <c r="I1735"/>
      <c r="J1735"/>
      <c r="K1735"/>
      <c r="L1735" t="str">
        <f>IF(COUNTIFS(ZSOHPP055[订单号数值], ZSOHSD058[[#This Row],[订单号数值]], ZSOHPP055[行項目], ZSOHSD058[[#This Row],[行項目]])&gt;0, "Y", "")</f>
        <v/>
      </c>
      <c r="M1735" t="str">
        <f>IF(ZSOHSD058[[#This Row],[銷售訂單]]="", "", --ZSOHSD058[[#This Row],[銷售訂單]])</f>
        <v/>
      </c>
      <c r="N1735" s="16" t="str">
        <f>IF(ZSOHSD058[[#This Row],[落胚數]]="","",IF(ISNUMBER(ZSOHSD058[[#This Row],[落胚數]]+0), ZSOHSD058[[#This Row],[落胚數]]+0, 0))</f>
        <v/>
      </c>
    </row>
    <row r="1736" spans="1:14">
      <c r="A1736"/>
      <c r="B1736"/>
      <c r="C1736"/>
      <c r="D1736"/>
      <c r="E1736"/>
      <c r="F1736"/>
      <c r="G1736"/>
      <c r="H1736"/>
      <c r="I1736"/>
      <c r="J1736"/>
      <c r="K1736"/>
      <c r="L1736" t="str">
        <f>IF(COUNTIFS(ZSOHPP055[订单号数值], ZSOHSD058[[#This Row],[订单号数值]], ZSOHPP055[行項目], ZSOHSD058[[#This Row],[行項目]])&gt;0, "Y", "")</f>
        <v/>
      </c>
      <c r="M1736" t="str">
        <f>IF(ZSOHSD058[[#This Row],[銷售訂單]]="", "", --ZSOHSD058[[#This Row],[銷售訂單]])</f>
        <v/>
      </c>
      <c r="N1736" s="16" t="str">
        <f>IF(ZSOHSD058[[#This Row],[落胚數]]="","",IF(ISNUMBER(ZSOHSD058[[#This Row],[落胚數]]+0), ZSOHSD058[[#This Row],[落胚數]]+0, 0))</f>
        <v/>
      </c>
    </row>
    <row r="1737" spans="1:14">
      <c r="A1737"/>
      <c r="B1737"/>
      <c r="C1737"/>
      <c r="D1737"/>
      <c r="E1737"/>
      <c r="F1737"/>
      <c r="G1737"/>
      <c r="H1737"/>
      <c r="I1737"/>
      <c r="J1737"/>
      <c r="K1737"/>
      <c r="L1737" t="str">
        <f>IF(COUNTIFS(ZSOHPP055[订单号数值], ZSOHSD058[[#This Row],[订单号数值]], ZSOHPP055[行項目], ZSOHSD058[[#This Row],[行項目]])&gt;0, "Y", "")</f>
        <v/>
      </c>
      <c r="M1737" t="str">
        <f>IF(ZSOHSD058[[#This Row],[銷售訂單]]="", "", --ZSOHSD058[[#This Row],[銷售訂單]])</f>
        <v/>
      </c>
      <c r="N1737" s="16" t="str">
        <f>IF(ZSOHSD058[[#This Row],[落胚數]]="","",IF(ISNUMBER(ZSOHSD058[[#This Row],[落胚數]]+0), ZSOHSD058[[#This Row],[落胚數]]+0, 0))</f>
        <v/>
      </c>
    </row>
    <row r="1738" spans="1:14">
      <c r="A1738"/>
      <c r="B1738"/>
      <c r="C1738"/>
      <c r="D1738"/>
      <c r="E1738"/>
      <c r="F1738"/>
      <c r="G1738"/>
      <c r="H1738"/>
      <c r="I1738"/>
      <c r="J1738"/>
      <c r="K1738"/>
      <c r="L1738" t="str">
        <f>IF(COUNTIFS(ZSOHPP055[订单号数值], ZSOHSD058[[#This Row],[订单号数值]], ZSOHPP055[行項目], ZSOHSD058[[#This Row],[行項目]])&gt;0, "Y", "")</f>
        <v/>
      </c>
      <c r="M1738" t="str">
        <f>IF(ZSOHSD058[[#This Row],[銷售訂單]]="", "", --ZSOHSD058[[#This Row],[銷售訂單]])</f>
        <v/>
      </c>
      <c r="N1738" s="16" t="str">
        <f>IF(ZSOHSD058[[#This Row],[落胚數]]="","",IF(ISNUMBER(ZSOHSD058[[#This Row],[落胚數]]+0), ZSOHSD058[[#This Row],[落胚數]]+0, 0))</f>
        <v/>
      </c>
    </row>
    <row r="1739" spans="1:14">
      <c r="A1739"/>
      <c r="B1739"/>
      <c r="C1739"/>
      <c r="D1739"/>
      <c r="E1739"/>
      <c r="F1739"/>
      <c r="G1739"/>
      <c r="H1739"/>
      <c r="I1739"/>
      <c r="J1739"/>
      <c r="K1739"/>
      <c r="L1739" t="str">
        <f>IF(COUNTIFS(ZSOHPP055[订单号数值], ZSOHSD058[[#This Row],[订单号数值]], ZSOHPP055[行項目], ZSOHSD058[[#This Row],[行項目]])&gt;0, "Y", "")</f>
        <v/>
      </c>
      <c r="M1739" t="str">
        <f>IF(ZSOHSD058[[#This Row],[銷售訂單]]="", "", --ZSOHSD058[[#This Row],[銷售訂單]])</f>
        <v/>
      </c>
      <c r="N1739" s="16" t="str">
        <f>IF(ZSOHSD058[[#This Row],[落胚數]]="","",IF(ISNUMBER(ZSOHSD058[[#This Row],[落胚數]]+0), ZSOHSD058[[#This Row],[落胚數]]+0, 0))</f>
        <v/>
      </c>
    </row>
    <row r="1740" spans="1:14">
      <c r="A1740"/>
      <c r="B1740"/>
      <c r="C1740"/>
      <c r="D1740"/>
      <c r="E1740"/>
      <c r="F1740"/>
      <c r="G1740"/>
      <c r="H1740"/>
      <c r="I1740"/>
      <c r="J1740"/>
      <c r="K1740"/>
      <c r="L1740" t="str">
        <f>IF(COUNTIFS(ZSOHPP055[订单号数值], ZSOHSD058[[#This Row],[订单号数值]], ZSOHPP055[行項目], ZSOHSD058[[#This Row],[行項目]])&gt;0, "Y", "")</f>
        <v/>
      </c>
      <c r="M1740" t="str">
        <f>IF(ZSOHSD058[[#This Row],[銷售訂單]]="", "", --ZSOHSD058[[#This Row],[銷售訂單]])</f>
        <v/>
      </c>
      <c r="N1740" s="16" t="str">
        <f>IF(ZSOHSD058[[#This Row],[落胚數]]="","",IF(ISNUMBER(ZSOHSD058[[#This Row],[落胚數]]+0), ZSOHSD058[[#This Row],[落胚數]]+0, 0))</f>
        <v/>
      </c>
    </row>
    <row r="1741" spans="1:14">
      <c r="A1741"/>
      <c r="B1741"/>
      <c r="C1741"/>
      <c r="D1741"/>
      <c r="E1741"/>
      <c r="F1741"/>
      <c r="G1741"/>
      <c r="H1741"/>
      <c r="I1741"/>
      <c r="J1741"/>
      <c r="K1741"/>
      <c r="L1741" t="str">
        <f>IF(COUNTIFS(ZSOHPP055[订单号数值], ZSOHSD058[[#This Row],[订单号数值]], ZSOHPP055[行項目], ZSOHSD058[[#This Row],[行項目]])&gt;0, "Y", "")</f>
        <v/>
      </c>
      <c r="M1741" t="str">
        <f>IF(ZSOHSD058[[#This Row],[銷售訂單]]="", "", --ZSOHSD058[[#This Row],[銷售訂單]])</f>
        <v/>
      </c>
      <c r="N1741" s="16" t="str">
        <f>IF(ZSOHSD058[[#This Row],[落胚數]]="","",IF(ISNUMBER(ZSOHSD058[[#This Row],[落胚數]]+0), ZSOHSD058[[#This Row],[落胚數]]+0, 0))</f>
        <v/>
      </c>
    </row>
    <row r="1742" spans="1:14">
      <c r="A1742"/>
      <c r="B1742"/>
      <c r="C1742"/>
      <c r="D1742"/>
      <c r="E1742"/>
      <c r="F1742"/>
      <c r="G1742"/>
      <c r="H1742"/>
      <c r="I1742"/>
      <c r="J1742"/>
      <c r="K1742"/>
      <c r="L1742" t="str">
        <f>IF(COUNTIFS(ZSOHPP055[订单号数值], ZSOHSD058[[#This Row],[订单号数值]], ZSOHPP055[行項目], ZSOHSD058[[#This Row],[行項目]])&gt;0, "Y", "")</f>
        <v/>
      </c>
      <c r="M1742" t="str">
        <f>IF(ZSOHSD058[[#This Row],[銷售訂單]]="", "", --ZSOHSD058[[#This Row],[銷售訂單]])</f>
        <v/>
      </c>
      <c r="N1742" s="16" t="str">
        <f>IF(ZSOHSD058[[#This Row],[落胚數]]="","",IF(ISNUMBER(ZSOHSD058[[#This Row],[落胚數]]+0), ZSOHSD058[[#This Row],[落胚數]]+0, 0))</f>
        <v/>
      </c>
    </row>
    <row r="1743" spans="1:14">
      <c r="A1743"/>
      <c r="B1743"/>
      <c r="C1743"/>
      <c r="D1743"/>
      <c r="E1743"/>
      <c r="F1743"/>
      <c r="G1743"/>
      <c r="H1743"/>
      <c r="I1743"/>
      <c r="J1743"/>
      <c r="K1743"/>
      <c r="L1743" t="str">
        <f>IF(COUNTIFS(ZSOHPP055[订单号数值], ZSOHSD058[[#This Row],[订单号数值]], ZSOHPP055[行項目], ZSOHSD058[[#This Row],[行項目]])&gt;0, "Y", "")</f>
        <v/>
      </c>
      <c r="M1743" t="str">
        <f>IF(ZSOHSD058[[#This Row],[銷售訂單]]="", "", --ZSOHSD058[[#This Row],[銷售訂單]])</f>
        <v/>
      </c>
      <c r="N1743" s="16" t="str">
        <f>IF(ZSOHSD058[[#This Row],[落胚數]]="","",IF(ISNUMBER(ZSOHSD058[[#This Row],[落胚數]]+0), ZSOHSD058[[#This Row],[落胚數]]+0, 0))</f>
        <v/>
      </c>
    </row>
    <row r="1744" spans="1:14">
      <c r="A1744"/>
      <c r="B1744"/>
      <c r="C1744"/>
      <c r="D1744"/>
      <c r="E1744"/>
      <c r="F1744"/>
      <c r="G1744"/>
      <c r="H1744"/>
      <c r="I1744"/>
      <c r="J1744"/>
      <c r="K1744"/>
      <c r="L1744" t="str">
        <f>IF(COUNTIFS(ZSOHPP055[订单号数值], ZSOHSD058[[#This Row],[订单号数值]], ZSOHPP055[行項目], ZSOHSD058[[#This Row],[行項目]])&gt;0, "Y", "")</f>
        <v/>
      </c>
      <c r="M1744" t="str">
        <f>IF(ZSOHSD058[[#This Row],[銷售訂單]]="", "", --ZSOHSD058[[#This Row],[銷售訂單]])</f>
        <v/>
      </c>
      <c r="N1744" s="16" t="str">
        <f>IF(ZSOHSD058[[#This Row],[落胚數]]="","",IF(ISNUMBER(ZSOHSD058[[#This Row],[落胚數]]+0), ZSOHSD058[[#This Row],[落胚數]]+0, 0))</f>
        <v/>
      </c>
    </row>
    <row r="1745" spans="1:14">
      <c r="A1745"/>
      <c r="B1745"/>
      <c r="C1745"/>
      <c r="D1745"/>
      <c r="E1745"/>
      <c r="F1745"/>
      <c r="G1745"/>
      <c r="H1745"/>
      <c r="I1745"/>
      <c r="J1745"/>
      <c r="K1745"/>
      <c r="L1745" t="str">
        <f>IF(COUNTIFS(ZSOHPP055[订单号数值], ZSOHSD058[[#This Row],[订单号数值]], ZSOHPP055[行項目], ZSOHSD058[[#This Row],[行項目]])&gt;0, "Y", "")</f>
        <v/>
      </c>
      <c r="M1745" t="str">
        <f>IF(ZSOHSD058[[#This Row],[銷售訂單]]="", "", --ZSOHSD058[[#This Row],[銷售訂單]])</f>
        <v/>
      </c>
      <c r="N1745" s="16" t="str">
        <f>IF(ZSOHSD058[[#This Row],[落胚數]]="","",IF(ISNUMBER(ZSOHSD058[[#This Row],[落胚數]]+0), ZSOHSD058[[#This Row],[落胚數]]+0, 0))</f>
        <v/>
      </c>
    </row>
    <row r="1746" spans="1:14">
      <c r="A1746"/>
      <c r="B1746"/>
      <c r="C1746"/>
      <c r="D1746"/>
      <c r="E1746"/>
      <c r="F1746"/>
      <c r="G1746"/>
      <c r="H1746"/>
      <c r="I1746"/>
      <c r="J1746"/>
      <c r="K1746"/>
      <c r="L1746" t="str">
        <f>IF(COUNTIFS(ZSOHPP055[订单号数值], ZSOHSD058[[#This Row],[订单号数值]], ZSOHPP055[行項目], ZSOHSD058[[#This Row],[行項目]])&gt;0, "Y", "")</f>
        <v/>
      </c>
      <c r="M1746" t="str">
        <f>IF(ZSOHSD058[[#This Row],[銷售訂單]]="", "", --ZSOHSD058[[#This Row],[銷售訂單]])</f>
        <v/>
      </c>
      <c r="N1746" s="16" t="str">
        <f>IF(ZSOHSD058[[#This Row],[落胚數]]="","",IF(ISNUMBER(ZSOHSD058[[#This Row],[落胚數]]+0), ZSOHSD058[[#This Row],[落胚數]]+0, 0))</f>
        <v/>
      </c>
    </row>
    <row r="1747" spans="1:14">
      <c r="A1747"/>
      <c r="B1747"/>
      <c r="C1747"/>
      <c r="D1747"/>
      <c r="E1747"/>
      <c r="F1747"/>
      <c r="G1747"/>
      <c r="H1747"/>
      <c r="I1747"/>
      <c r="J1747"/>
      <c r="K1747"/>
      <c r="L1747" t="str">
        <f>IF(COUNTIFS(ZSOHPP055[订单号数值], ZSOHSD058[[#This Row],[订单号数值]], ZSOHPP055[行項目], ZSOHSD058[[#This Row],[行項目]])&gt;0, "Y", "")</f>
        <v/>
      </c>
      <c r="M1747" t="str">
        <f>IF(ZSOHSD058[[#This Row],[銷售訂單]]="", "", --ZSOHSD058[[#This Row],[銷售訂單]])</f>
        <v/>
      </c>
      <c r="N1747" s="16" t="str">
        <f>IF(ZSOHSD058[[#This Row],[落胚數]]="","",IF(ISNUMBER(ZSOHSD058[[#This Row],[落胚數]]+0), ZSOHSD058[[#This Row],[落胚數]]+0, 0))</f>
        <v/>
      </c>
    </row>
    <row r="1748" spans="1:14">
      <c r="A1748"/>
      <c r="B1748"/>
      <c r="C1748"/>
      <c r="D1748"/>
      <c r="E1748"/>
      <c r="F1748"/>
      <c r="G1748"/>
      <c r="H1748"/>
      <c r="I1748"/>
      <c r="J1748"/>
      <c r="K1748"/>
      <c r="L1748" t="str">
        <f>IF(COUNTIFS(ZSOHPP055[订单号数值], ZSOHSD058[[#This Row],[订单号数值]], ZSOHPP055[行項目], ZSOHSD058[[#This Row],[行項目]])&gt;0, "Y", "")</f>
        <v/>
      </c>
      <c r="M1748" t="str">
        <f>IF(ZSOHSD058[[#This Row],[銷售訂單]]="", "", --ZSOHSD058[[#This Row],[銷售訂單]])</f>
        <v/>
      </c>
      <c r="N1748" s="16" t="str">
        <f>IF(ZSOHSD058[[#This Row],[落胚數]]="","",IF(ISNUMBER(ZSOHSD058[[#This Row],[落胚數]]+0), ZSOHSD058[[#This Row],[落胚數]]+0, 0))</f>
        <v/>
      </c>
    </row>
    <row r="1749" spans="1:14">
      <c r="A1749"/>
      <c r="B1749"/>
      <c r="C1749"/>
      <c r="D1749"/>
      <c r="E1749"/>
      <c r="F1749"/>
      <c r="G1749"/>
      <c r="H1749"/>
      <c r="I1749"/>
      <c r="J1749"/>
      <c r="K1749"/>
      <c r="L1749" t="str">
        <f>IF(COUNTIFS(ZSOHPP055[订单号数值], ZSOHSD058[[#This Row],[订单号数值]], ZSOHPP055[行項目], ZSOHSD058[[#This Row],[行項目]])&gt;0, "Y", "")</f>
        <v/>
      </c>
      <c r="M1749" t="str">
        <f>IF(ZSOHSD058[[#This Row],[銷售訂單]]="", "", --ZSOHSD058[[#This Row],[銷售訂單]])</f>
        <v/>
      </c>
      <c r="N1749" s="16" t="str">
        <f>IF(ZSOHSD058[[#This Row],[落胚數]]="","",IF(ISNUMBER(ZSOHSD058[[#This Row],[落胚數]]+0), ZSOHSD058[[#This Row],[落胚數]]+0, 0))</f>
        <v/>
      </c>
    </row>
    <row r="1750" spans="1:14">
      <c r="A1750"/>
      <c r="B1750"/>
      <c r="C1750"/>
      <c r="D1750"/>
      <c r="E1750"/>
      <c r="F1750"/>
      <c r="G1750"/>
      <c r="H1750"/>
      <c r="I1750"/>
      <c r="J1750"/>
      <c r="K1750"/>
      <c r="L1750" t="str">
        <f>IF(COUNTIFS(ZSOHPP055[订单号数值], ZSOHSD058[[#This Row],[订单号数值]], ZSOHPP055[行項目], ZSOHSD058[[#This Row],[行項目]])&gt;0, "Y", "")</f>
        <v/>
      </c>
      <c r="M1750" t="str">
        <f>IF(ZSOHSD058[[#This Row],[銷售訂單]]="", "", --ZSOHSD058[[#This Row],[銷售訂單]])</f>
        <v/>
      </c>
      <c r="N1750" s="16" t="str">
        <f>IF(ZSOHSD058[[#This Row],[落胚數]]="","",IF(ISNUMBER(ZSOHSD058[[#This Row],[落胚數]]+0), ZSOHSD058[[#This Row],[落胚數]]+0, 0))</f>
        <v/>
      </c>
    </row>
    <row r="1751" spans="1:14">
      <c r="A1751"/>
      <c r="B1751"/>
      <c r="C1751"/>
      <c r="D1751"/>
      <c r="E1751"/>
      <c r="F1751"/>
      <c r="G1751"/>
      <c r="H1751"/>
      <c r="I1751"/>
      <c r="J1751"/>
      <c r="K1751"/>
      <c r="L1751" t="str">
        <f>IF(COUNTIFS(ZSOHPP055[订单号数值], ZSOHSD058[[#This Row],[订单号数值]], ZSOHPP055[行項目], ZSOHSD058[[#This Row],[行項目]])&gt;0, "Y", "")</f>
        <v/>
      </c>
      <c r="M1751" t="str">
        <f>IF(ZSOHSD058[[#This Row],[銷售訂單]]="", "", --ZSOHSD058[[#This Row],[銷售訂單]])</f>
        <v/>
      </c>
      <c r="N1751" s="16" t="str">
        <f>IF(ZSOHSD058[[#This Row],[落胚數]]="","",IF(ISNUMBER(ZSOHSD058[[#This Row],[落胚數]]+0), ZSOHSD058[[#This Row],[落胚數]]+0, 0))</f>
        <v/>
      </c>
    </row>
    <row r="1752" spans="1:14">
      <c r="A1752"/>
      <c r="B1752"/>
      <c r="C1752"/>
      <c r="D1752"/>
      <c r="E1752"/>
      <c r="F1752"/>
      <c r="G1752"/>
      <c r="H1752"/>
      <c r="I1752"/>
      <c r="J1752"/>
      <c r="K1752"/>
      <c r="L1752" t="str">
        <f>IF(COUNTIFS(ZSOHPP055[订单号数值], ZSOHSD058[[#This Row],[订单号数值]], ZSOHPP055[行項目], ZSOHSD058[[#This Row],[行項目]])&gt;0, "Y", "")</f>
        <v/>
      </c>
      <c r="M1752" t="str">
        <f>IF(ZSOHSD058[[#This Row],[銷售訂單]]="", "", --ZSOHSD058[[#This Row],[銷售訂單]])</f>
        <v/>
      </c>
      <c r="N1752" s="16" t="str">
        <f>IF(ZSOHSD058[[#This Row],[落胚數]]="","",IF(ISNUMBER(ZSOHSD058[[#This Row],[落胚數]]+0), ZSOHSD058[[#This Row],[落胚數]]+0, 0))</f>
        <v/>
      </c>
    </row>
    <row r="1753" spans="1:14">
      <c r="A1753"/>
      <c r="B1753"/>
      <c r="C1753"/>
      <c r="D1753"/>
      <c r="E1753"/>
      <c r="F1753"/>
      <c r="G1753"/>
      <c r="H1753"/>
      <c r="I1753"/>
      <c r="J1753"/>
      <c r="K1753"/>
      <c r="L1753" t="str">
        <f>IF(COUNTIFS(ZSOHPP055[订单号数值], ZSOHSD058[[#This Row],[订单号数值]], ZSOHPP055[行項目], ZSOHSD058[[#This Row],[行項目]])&gt;0, "Y", "")</f>
        <v/>
      </c>
      <c r="M1753" t="str">
        <f>IF(ZSOHSD058[[#This Row],[銷售訂單]]="", "", --ZSOHSD058[[#This Row],[銷售訂單]])</f>
        <v/>
      </c>
      <c r="N1753" s="16" t="str">
        <f>IF(ZSOHSD058[[#This Row],[落胚數]]="","",IF(ISNUMBER(ZSOHSD058[[#This Row],[落胚數]]+0), ZSOHSD058[[#This Row],[落胚數]]+0, 0))</f>
        <v/>
      </c>
    </row>
    <row r="1754" spans="1:14">
      <c r="A1754"/>
      <c r="B1754"/>
      <c r="C1754"/>
      <c r="D1754"/>
      <c r="E1754"/>
      <c r="F1754"/>
      <c r="G1754"/>
      <c r="H1754"/>
      <c r="I1754"/>
      <c r="J1754"/>
      <c r="K1754"/>
      <c r="L1754" t="str">
        <f>IF(COUNTIFS(ZSOHPP055[订单号数值], ZSOHSD058[[#This Row],[订单号数值]], ZSOHPP055[行項目], ZSOHSD058[[#This Row],[行項目]])&gt;0, "Y", "")</f>
        <v/>
      </c>
      <c r="M1754" t="str">
        <f>IF(ZSOHSD058[[#This Row],[銷售訂單]]="", "", --ZSOHSD058[[#This Row],[銷售訂單]])</f>
        <v/>
      </c>
      <c r="N1754" s="16" t="str">
        <f>IF(ZSOHSD058[[#This Row],[落胚數]]="","",IF(ISNUMBER(ZSOHSD058[[#This Row],[落胚數]]+0), ZSOHSD058[[#This Row],[落胚數]]+0, 0))</f>
        <v/>
      </c>
    </row>
    <row r="1755" spans="1:14">
      <c r="A1755"/>
      <c r="B1755"/>
      <c r="C1755"/>
      <c r="D1755"/>
      <c r="E1755"/>
      <c r="F1755"/>
      <c r="G1755"/>
      <c r="H1755"/>
      <c r="I1755"/>
      <c r="J1755"/>
      <c r="K1755"/>
      <c r="L1755" t="str">
        <f>IF(COUNTIFS(ZSOHPP055[订单号数值], ZSOHSD058[[#This Row],[订单号数值]], ZSOHPP055[行項目], ZSOHSD058[[#This Row],[行項目]])&gt;0, "Y", "")</f>
        <v/>
      </c>
      <c r="M1755" t="str">
        <f>IF(ZSOHSD058[[#This Row],[銷售訂單]]="", "", --ZSOHSD058[[#This Row],[銷售訂單]])</f>
        <v/>
      </c>
      <c r="N1755" s="16" t="str">
        <f>IF(ZSOHSD058[[#This Row],[落胚數]]="","",IF(ISNUMBER(ZSOHSD058[[#This Row],[落胚數]]+0), ZSOHSD058[[#This Row],[落胚數]]+0, 0))</f>
        <v/>
      </c>
    </row>
    <row r="1756" spans="1:14">
      <c r="A1756"/>
      <c r="B1756"/>
      <c r="C1756"/>
      <c r="D1756"/>
      <c r="E1756"/>
      <c r="F1756"/>
      <c r="G1756"/>
      <c r="H1756"/>
      <c r="I1756"/>
      <c r="J1756"/>
      <c r="K1756"/>
      <c r="L1756" t="str">
        <f>IF(COUNTIFS(ZSOHPP055[订单号数值], ZSOHSD058[[#This Row],[订单号数值]], ZSOHPP055[行項目], ZSOHSD058[[#This Row],[行項目]])&gt;0, "Y", "")</f>
        <v/>
      </c>
      <c r="M1756" t="str">
        <f>IF(ZSOHSD058[[#This Row],[銷售訂單]]="", "", --ZSOHSD058[[#This Row],[銷售訂單]])</f>
        <v/>
      </c>
      <c r="N1756" s="16" t="str">
        <f>IF(ZSOHSD058[[#This Row],[落胚數]]="","",IF(ISNUMBER(ZSOHSD058[[#This Row],[落胚數]]+0), ZSOHSD058[[#This Row],[落胚數]]+0, 0))</f>
        <v/>
      </c>
    </row>
    <row r="1757" spans="1:14">
      <c r="A1757"/>
      <c r="B1757"/>
      <c r="C1757"/>
      <c r="D1757"/>
      <c r="E1757"/>
      <c r="F1757"/>
      <c r="G1757"/>
      <c r="H1757"/>
      <c r="I1757"/>
      <c r="J1757"/>
      <c r="K1757"/>
      <c r="L1757" t="str">
        <f>IF(COUNTIFS(ZSOHPP055[订单号数值], ZSOHSD058[[#This Row],[订单号数值]], ZSOHPP055[行項目], ZSOHSD058[[#This Row],[行項目]])&gt;0, "Y", "")</f>
        <v/>
      </c>
      <c r="M1757" t="str">
        <f>IF(ZSOHSD058[[#This Row],[銷售訂單]]="", "", --ZSOHSD058[[#This Row],[銷售訂單]])</f>
        <v/>
      </c>
      <c r="N1757" s="16" t="str">
        <f>IF(ZSOHSD058[[#This Row],[落胚數]]="","",IF(ISNUMBER(ZSOHSD058[[#This Row],[落胚數]]+0), ZSOHSD058[[#This Row],[落胚數]]+0, 0))</f>
        <v/>
      </c>
    </row>
    <row r="1758" spans="1:14">
      <c r="A1758"/>
      <c r="B1758"/>
      <c r="C1758"/>
      <c r="D1758"/>
      <c r="E1758"/>
      <c r="F1758"/>
      <c r="G1758"/>
      <c r="H1758"/>
      <c r="I1758"/>
      <c r="J1758"/>
      <c r="K1758"/>
      <c r="L1758" t="str">
        <f>IF(COUNTIFS(ZSOHPP055[订单号数值], ZSOHSD058[[#This Row],[订单号数值]], ZSOHPP055[行項目], ZSOHSD058[[#This Row],[行項目]])&gt;0, "Y", "")</f>
        <v/>
      </c>
      <c r="M1758" t="str">
        <f>IF(ZSOHSD058[[#This Row],[銷售訂單]]="", "", --ZSOHSD058[[#This Row],[銷售訂單]])</f>
        <v/>
      </c>
      <c r="N1758" s="16" t="str">
        <f>IF(ZSOHSD058[[#This Row],[落胚數]]="","",IF(ISNUMBER(ZSOHSD058[[#This Row],[落胚數]]+0), ZSOHSD058[[#This Row],[落胚數]]+0, 0))</f>
        <v/>
      </c>
    </row>
    <row r="1759" spans="1:14">
      <c r="A1759"/>
      <c r="B1759"/>
      <c r="C1759"/>
      <c r="D1759"/>
      <c r="E1759"/>
      <c r="F1759"/>
      <c r="G1759"/>
      <c r="H1759"/>
      <c r="I1759"/>
      <c r="J1759"/>
      <c r="K1759"/>
      <c r="L1759" t="str">
        <f>IF(COUNTIFS(ZSOHPP055[订单号数值], ZSOHSD058[[#This Row],[订单号数值]], ZSOHPP055[行項目], ZSOHSD058[[#This Row],[行項目]])&gt;0, "Y", "")</f>
        <v/>
      </c>
      <c r="M1759" t="str">
        <f>IF(ZSOHSD058[[#This Row],[銷售訂單]]="", "", --ZSOHSD058[[#This Row],[銷售訂單]])</f>
        <v/>
      </c>
      <c r="N1759" s="16" t="str">
        <f>IF(ZSOHSD058[[#This Row],[落胚數]]="","",IF(ISNUMBER(ZSOHSD058[[#This Row],[落胚數]]+0), ZSOHSD058[[#This Row],[落胚數]]+0, 0))</f>
        <v/>
      </c>
    </row>
    <row r="1760" spans="1:14">
      <c r="A1760"/>
      <c r="B1760"/>
      <c r="C1760"/>
      <c r="D1760"/>
      <c r="E1760"/>
      <c r="F1760"/>
      <c r="G1760"/>
      <c r="H1760"/>
      <c r="I1760"/>
      <c r="J1760"/>
      <c r="K1760"/>
      <c r="L1760" t="str">
        <f>IF(COUNTIFS(ZSOHPP055[订单号数值], ZSOHSD058[[#This Row],[订单号数值]], ZSOHPP055[行項目], ZSOHSD058[[#This Row],[行項目]])&gt;0, "Y", "")</f>
        <v/>
      </c>
      <c r="M1760" t="str">
        <f>IF(ZSOHSD058[[#This Row],[銷售訂單]]="", "", --ZSOHSD058[[#This Row],[銷售訂單]])</f>
        <v/>
      </c>
      <c r="N1760" s="16" t="str">
        <f>IF(ZSOHSD058[[#This Row],[落胚數]]="","",IF(ISNUMBER(ZSOHSD058[[#This Row],[落胚數]]+0), ZSOHSD058[[#This Row],[落胚數]]+0, 0))</f>
        <v/>
      </c>
    </row>
    <row r="1761" spans="1:14">
      <c r="A1761"/>
      <c r="B1761"/>
      <c r="C1761"/>
      <c r="D1761"/>
      <c r="E1761"/>
      <c r="F1761"/>
      <c r="G1761"/>
      <c r="H1761"/>
      <c r="I1761"/>
      <c r="J1761"/>
      <c r="K1761"/>
      <c r="L1761" t="str">
        <f>IF(COUNTIFS(ZSOHPP055[订单号数值], ZSOHSD058[[#This Row],[订单号数值]], ZSOHPP055[行項目], ZSOHSD058[[#This Row],[行項目]])&gt;0, "Y", "")</f>
        <v/>
      </c>
      <c r="M1761" t="str">
        <f>IF(ZSOHSD058[[#This Row],[銷售訂單]]="", "", --ZSOHSD058[[#This Row],[銷售訂單]])</f>
        <v/>
      </c>
      <c r="N1761" s="16" t="str">
        <f>IF(ZSOHSD058[[#This Row],[落胚數]]="","",IF(ISNUMBER(ZSOHSD058[[#This Row],[落胚數]]+0), ZSOHSD058[[#This Row],[落胚數]]+0, 0))</f>
        <v/>
      </c>
    </row>
    <row r="1762" spans="1:14">
      <c r="A1762"/>
      <c r="B1762"/>
      <c r="C1762"/>
      <c r="D1762"/>
      <c r="E1762"/>
      <c r="F1762"/>
      <c r="G1762"/>
      <c r="H1762"/>
      <c r="I1762"/>
      <c r="J1762"/>
      <c r="K1762"/>
      <c r="L1762" t="str">
        <f>IF(COUNTIFS(ZSOHPP055[订单号数值], ZSOHSD058[[#This Row],[订单号数值]], ZSOHPP055[行項目], ZSOHSD058[[#This Row],[行項目]])&gt;0, "Y", "")</f>
        <v/>
      </c>
      <c r="M1762" t="str">
        <f>IF(ZSOHSD058[[#This Row],[銷售訂單]]="", "", --ZSOHSD058[[#This Row],[銷售訂單]])</f>
        <v/>
      </c>
      <c r="N1762" s="16" t="str">
        <f>IF(ZSOHSD058[[#This Row],[落胚數]]="","",IF(ISNUMBER(ZSOHSD058[[#This Row],[落胚數]]+0), ZSOHSD058[[#This Row],[落胚數]]+0, 0))</f>
        <v/>
      </c>
    </row>
    <row r="1763" spans="1:14">
      <c r="A1763"/>
      <c r="B1763"/>
      <c r="C1763"/>
      <c r="D1763"/>
      <c r="E1763"/>
      <c r="F1763"/>
      <c r="G1763"/>
      <c r="H1763"/>
      <c r="I1763"/>
      <c r="J1763"/>
      <c r="K1763"/>
      <c r="L1763" t="str">
        <f>IF(COUNTIFS(ZSOHPP055[订单号数值], ZSOHSD058[[#This Row],[订单号数值]], ZSOHPP055[行項目], ZSOHSD058[[#This Row],[行項目]])&gt;0, "Y", "")</f>
        <v/>
      </c>
      <c r="M1763" t="str">
        <f>IF(ZSOHSD058[[#This Row],[銷售訂單]]="", "", --ZSOHSD058[[#This Row],[銷售訂單]])</f>
        <v/>
      </c>
      <c r="N1763" s="16" t="str">
        <f>IF(ZSOHSD058[[#This Row],[落胚數]]="","",IF(ISNUMBER(ZSOHSD058[[#This Row],[落胚數]]+0), ZSOHSD058[[#This Row],[落胚數]]+0, 0))</f>
        <v/>
      </c>
    </row>
    <row r="1764" spans="1:14">
      <c r="A1764"/>
      <c r="B1764"/>
      <c r="C1764"/>
      <c r="D1764"/>
      <c r="E1764"/>
      <c r="F1764"/>
      <c r="G1764"/>
      <c r="H1764"/>
      <c r="I1764"/>
      <c r="J1764"/>
      <c r="K1764"/>
      <c r="L1764" t="str">
        <f>IF(COUNTIFS(ZSOHPP055[订单号数值], ZSOHSD058[[#This Row],[订单号数值]], ZSOHPP055[行項目], ZSOHSD058[[#This Row],[行項目]])&gt;0, "Y", "")</f>
        <v/>
      </c>
      <c r="M1764" t="str">
        <f>IF(ZSOHSD058[[#This Row],[銷售訂單]]="", "", --ZSOHSD058[[#This Row],[銷售訂單]])</f>
        <v/>
      </c>
      <c r="N1764" s="16" t="str">
        <f>IF(ZSOHSD058[[#This Row],[落胚數]]="","",IF(ISNUMBER(ZSOHSD058[[#This Row],[落胚數]]+0), ZSOHSD058[[#This Row],[落胚數]]+0, 0))</f>
        <v/>
      </c>
    </row>
    <row r="1765" spans="1:14">
      <c r="A1765"/>
      <c r="B1765"/>
      <c r="C1765"/>
      <c r="D1765"/>
      <c r="E1765"/>
      <c r="F1765"/>
      <c r="G1765"/>
      <c r="H1765"/>
      <c r="I1765"/>
      <c r="J1765"/>
      <c r="K1765"/>
      <c r="L1765" t="str">
        <f>IF(COUNTIFS(ZSOHPP055[订单号数值], ZSOHSD058[[#This Row],[订单号数值]], ZSOHPP055[行項目], ZSOHSD058[[#This Row],[行項目]])&gt;0, "Y", "")</f>
        <v/>
      </c>
      <c r="M1765" t="str">
        <f>IF(ZSOHSD058[[#This Row],[銷售訂單]]="", "", --ZSOHSD058[[#This Row],[銷售訂單]])</f>
        <v/>
      </c>
      <c r="N1765" s="16" t="str">
        <f>IF(ZSOHSD058[[#This Row],[落胚數]]="","",IF(ISNUMBER(ZSOHSD058[[#This Row],[落胚數]]+0), ZSOHSD058[[#This Row],[落胚數]]+0, 0))</f>
        <v/>
      </c>
    </row>
    <row r="1766" spans="1:14">
      <c r="A1766"/>
      <c r="B1766"/>
      <c r="C1766"/>
      <c r="D1766"/>
      <c r="E1766"/>
      <c r="F1766"/>
      <c r="G1766"/>
      <c r="H1766"/>
      <c r="I1766"/>
      <c r="J1766"/>
      <c r="K1766"/>
      <c r="L1766" t="str">
        <f>IF(COUNTIFS(ZSOHPP055[订单号数值], ZSOHSD058[[#This Row],[订单号数值]], ZSOHPP055[行項目], ZSOHSD058[[#This Row],[行項目]])&gt;0, "Y", "")</f>
        <v/>
      </c>
      <c r="M1766" t="str">
        <f>IF(ZSOHSD058[[#This Row],[銷售訂單]]="", "", --ZSOHSD058[[#This Row],[銷售訂單]])</f>
        <v/>
      </c>
      <c r="N1766" s="16" t="str">
        <f>IF(ZSOHSD058[[#This Row],[落胚數]]="","",IF(ISNUMBER(ZSOHSD058[[#This Row],[落胚數]]+0), ZSOHSD058[[#This Row],[落胚數]]+0, 0))</f>
        <v/>
      </c>
    </row>
    <row r="1767" spans="1:14">
      <c r="A1767"/>
      <c r="B1767"/>
      <c r="C1767"/>
      <c r="D1767"/>
      <c r="E1767"/>
      <c r="F1767"/>
      <c r="G1767"/>
      <c r="H1767"/>
      <c r="I1767"/>
      <c r="J1767"/>
      <c r="K1767"/>
      <c r="L1767" t="str">
        <f>IF(COUNTIFS(ZSOHPP055[订单号数值], ZSOHSD058[[#This Row],[订单号数值]], ZSOHPP055[行項目], ZSOHSD058[[#This Row],[行項目]])&gt;0, "Y", "")</f>
        <v/>
      </c>
      <c r="M1767" t="str">
        <f>IF(ZSOHSD058[[#This Row],[銷售訂單]]="", "", --ZSOHSD058[[#This Row],[銷售訂單]])</f>
        <v/>
      </c>
      <c r="N1767" s="16" t="str">
        <f>IF(ZSOHSD058[[#This Row],[落胚數]]="","",IF(ISNUMBER(ZSOHSD058[[#This Row],[落胚數]]+0), ZSOHSD058[[#This Row],[落胚數]]+0, 0))</f>
        <v/>
      </c>
    </row>
    <row r="1768" spans="1:14">
      <c r="A1768"/>
      <c r="B1768"/>
      <c r="C1768"/>
      <c r="D1768"/>
      <c r="E1768"/>
      <c r="F1768"/>
      <c r="G1768"/>
      <c r="H1768"/>
      <c r="I1768"/>
      <c r="J1768"/>
      <c r="K1768"/>
      <c r="L1768" t="str">
        <f>IF(COUNTIFS(ZSOHPP055[订单号数值], ZSOHSD058[[#This Row],[订单号数值]], ZSOHPP055[行項目], ZSOHSD058[[#This Row],[行項目]])&gt;0, "Y", "")</f>
        <v/>
      </c>
      <c r="M1768" t="str">
        <f>IF(ZSOHSD058[[#This Row],[銷售訂單]]="", "", --ZSOHSD058[[#This Row],[銷售訂單]])</f>
        <v/>
      </c>
      <c r="N1768" s="16" t="str">
        <f>IF(ZSOHSD058[[#This Row],[落胚數]]="","",IF(ISNUMBER(ZSOHSD058[[#This Row],[落胚數]]+0), ZSOHSD058[[#This Row],[落胚數]]+0, 0))</f>
        <v/>
      </c>
    </row>
    <row r="1769" spans="1:14">
      <c r="A1769"/>
      <c r="B1769"/>
      <c r="C1769"/>
      <c r="D1769"/>
      <c r="E1769"/>
      <c r="F1769"/>
      <c r="G1769"/>
      <c r="H1769"/>
      <c r="I1769"/>
      <c r="J1769"/>
      <c r="K1769"/>
      <c r="L1769" t="str">
        <f>IF(COUNTIFS(ZSOHPP055[订单号数值], ZSOHSD058[[#This Row],[订单号数值]], ZSOHPP055[行項目], ZSOHSD058[[#This Row],[行項目]])&gt;0, "Y", "")</f>
        <v/>
      </c>
      <c r="M1769" t="str">
        <f>IF(ZSOHSD058[[#This Row],[銷售訂單]]="", "", --ZSOHSD058[[#This Row],[銷售訂單]])</f>
        <v/>
      </c>
      <c r="N1769" s="16" t="str">
        <f>IF(ZSOHSD058[[#This Row],[落胚數]]="","",IF(ISNUMBER(ZSOHSD058[[#This Row],[落胚數]]+0), ZSOHSD058[[#This Row],[落胚數]]+0, 0))</f>
        <v/>
      </c>
    </row>
    <row r="1770" spans="1:14">
      <c r="A1770"/>
      <c r="B1770"/>
      <c r="C1770"/>
      <c r="D1770"/>
      <c r="E1770"/>
      <c r="F1770"/>
      <c r="G1770"/>
      <c r="H1770"/>
      <c r="I1770"/>
      <c r="J1770"/>
      <c r="K1770"/>
      <c r="L1770" t="str">
        <f>IF(COUNTIFS(ZSOHPP055[订单号数值], ZSOHSD058[[#This Row],[订单号数值]], ZSOHPP055[行項目], ZSOHSD058[[#This Row],[行項目]])&gt;0, "Y", "")</f>
        <v/>
      </c>
      <c r="M1770" t="str">
        <f>IF(ZSOHSD058[[#This Row],[銷售訂單]]="", "", --ZSOHSD058[[#This Row],[銷售訂單]])</f>
        <v/>
      </c>
      <c r="N1770" s="16" t="str">
        <f>IF(ZSOHSD058[[#This Row],[落胚數]]="","",IF(ISNUMBER(ZSOHSD058[[#This Row],[落胚數]]+0), ZSOHSD058[[#This Row],[落胚數]]+0, 0))</f>
        <v/>
      </c>
    </row>
    <row r="1771" spans="1:14">
      <c r="A1771"/>
      <c r="B1771"/>
      <c r="C1771"/>
      <c r="D1771"/>
      <c r="E1771"/>
      <c r="F1771"/>
      <c r="G1771"/>
      <c r="H1771"/>
      <c r="I1771"/>
      <c r="J1771"/>
      <c r="K1771"/>
      <c r="L1771" t="str">
        <f>IF(COUNTIFS(ZSOHPP055[订单号数值], ZSOHSD058[[#This Row],[订单号数值]], ZSOHPP055[行項目], ZSOHSD058[[#This Row],[行項目]])&gt;0, "Y", "")</f>
        <v/>
      </c>
      <c r="M1771" t="str">
        <f>IF(ZSOHSD058[[#This Row],[銷售訂單]]="", "", --ZSOHSD058[[#This Row],[銷售訂單]])</f>
        <v/>
      </c>
      <c r="N1771" s="16" t="str">
        <f>IF(ZSOHSD058[[#This Row],[落胚數]]="","",IF(ISNUMBER(ZSOHSD058[[#This Row],[落胚數]]+0), ZSOHSD058[[#This Row],[落胚數]]+0, 0))</f>
        <v/>
      </c>
    </row>
    <row r="1772" spans="1:14">
      <c r="A1772"/>
      <c r="B1772"/>
      <c r="C1772"/>
      <c r="D1772"/>
      <c r="E1772"/>
      <c r="F1772"/>
      <c r="G1772"/>
      <c r="H1772"/>
      <c r="I1772"/>
      <c r="J1772"/>
      <c r="K1772"/>
      <c r="L1772" t="str">
        <f>IF(COUNTIFS(ZSOHPP055[订单号数值], ZSOHSD058[[#This Row],[订单号数值]], ZSOHPP055[行項目], ZSOHSD058[[#This Row],[行項目]])&gt;0, "Y", "")</f>
        <v/>
      </c>
      <c r="M1772" t="str">
        <f>IF(ZSOHSD058[[#This Row],[銷售訂單]]="", "", --ZSOHSD058[[#This Row],[銷售訂單]])</f>
        <v/>
      </c>
      <c r="N1772" s="16" t="str">
        <f>IF(ZSOHSD058[[#This Row],[落胚數]]="","",IF(ISNUMBER(ZSOHSD058[[#This Row],[落胚數]]+0), ZSOHSD058[[#This Row],[落胚數]]+0, 0))</f>
        <v/>
      </c>
    </row>
    <row r="1773" spans="1:14">
      <c r="A1773"/>
      <c r="B1773"/>
      <c r="C1773"/>
      <c r="D1773"/>
      <c r="E1773"/>
      <c r="F1773"/>
      <c r="G1773"/>
      <c r="H1773"/>
      <c r="I1773"/>
      <c r="J1773"/>
      <c r="K1773"/>
      <c r="L1773" t="str">
        <f>IF(COUNTIFS(ZSOHPP055[订单号数值], ZSOHSD058[[#This Row],[订单号数值]], ZSOHPP055[行項目], ZSOHSD058[[#This Row],[行項目]])&gt;0, "Y", "")</f>
        <v/>
      </c>
      <c r="M1773" t="str">
        <f>IF(ZSOHSD058[[#This Row],[銷售訂單]]="", "", --ZSOHSD058[[#This Row],[銷售訂單]])</f>
        <v/>
      </c>
      <c r="N1773" s="16" t="str">
        <f>IF(ZSOHSD058[[#This Row],[落胚數]]="","",IF(ISNUMBER(ZSOHSD058[[#This Row],[落胚數]]+0), ZSOHSD058[[#This Row],[落胚數]]+0, 0))</f>
        <v/>
      </c>
    </row>
    <row r="1774" spans="1:14">
      <c r="A1774"/>
      <c r="B1774"/>
      <c r="C1774"/>
      <c r="D1774"/>
      <c r="E1774"/>
      <c r="F1774"/>
      <c r="G1774"/>
      <c r="H1774"/>
      <c r="I1774"/>
      <c r="J1774"/>
      <c r="K1774"/>
      <c r="L1774" t="str">
        <f>IF(COUNTIFS(ZSOHPP055[订单号数值], ZSOHSD058[[#This Row],[订单号数值]], ZSOHPP055[行項目], ZSOHSD058[[#This Row],[行項目]])&gt;0, "Y", "")</f>
        <v/>
      </c>
      <c r="M1774" t="str">
        <f>IF(ZSOHSD058[[#This Row],[銷售訂單]]="", "", --ZSOHSD058[[#This Row],[銷售訂單]])</f>
        <v/>
      </c>
      <c r="N1774" s="16" t="str">
        <f>IF(ZSOHSD058[[#This Row],[落胚數]]="","",IF(ISNUMBER(ZSOHSD058[[#This Row],[落胚數]]+0), ZSOHSD058[[#This Row],[落胚數]]+0, 0))</f>
        <v/>
      </c>
    </row>
    <row r="1775" spans="1:14">
      <c r="A1775"/>
      <c r="B1775"/>
      <c r="C1775"/>
      <c r="D1775"/>
      <c r="E1775"/>
      <c r="F1775"/>
      <c r="G1775"/>
      <c r="H1775"/>
      <c r="I1775"/>
      <c r="J1775"/>
      <c r="K1775"/>
      <c r="L1775" t="str">
        <f>IF(COUNTIFS(ZSOHPP055[订单号数值], ZSOHSD058[[#This Row],[订单号数值]], ZSOHPP055[行項目], ZSOHSD058[[#This Row],[行項目]])&gt;0, "Y", "")</f>
        <v/>
      </c>
      <c r="M1775" t="str">
        <f>IF(ZSOHSD058[[#This Row],[銷售訂單]]="", "", --ZSOHSD058[[#This Row],[銷售訂單]])</f>
        <v/>
      </c>
      <c r="N1775" s="16" t="str">
        <f>IF(ZSOHSD058[[#This Row],[落胚數]]="","",IF(ISNUMBER(ZSOHSD058[[#This Row],[落胚數]]+0), ZSOHSD058[[#This Row],[落胚數]]+0, 0))</f>
        <v/>
      </c>
    </row>
    <row r="1776" spans="1:14">
      <c r="A1776"/>
      <c r="B1776"/>
      <c r="C1776"/>
      <c r="D1776"/>
      <c r="E1776"/>
      <c r="F1776"/>
      <c r="G1776"/>
      <c r="H1776"/>
      <c r="I1776"/>
      <c r="J1776"/>
      <c r="K1776"/>
      <c r="L1776" t="str">
        <f>IF(COUNTIFS(ZSOHPP055[订单号数值], ZSOHSD058[[#This Row],[订单号数值]], ZSOHPP055[行項目], ZSOHSD058[[#This Row],[行項目]])&gt;0, "Y", "")</f>
        <v/>
      </c>
      <c r="M1776" t="str">
        <f>IF(ZSOHSD058[[#This Row],[銷售訂單]]="", "", --ZSOHSD058[[#This Row],[銷售訂單]])</f>
        <v/>
      </c>
      <c r="N1776" s="16" t="str">
        <f>IF(ZSOHSD058[[#This Row],[落胚數]]="","",IF(ISNUMBER(ZSOHSD058[[#This Row],[落胚數]]+0), ZSOHSD058[[#This Row],[落胚數]]+0, 0))</f>
        <v/>
      </c>
    </row>
    <row r="1777" spans="1:14">
      <c r="A1777"/>
      <c r="B1777"/>
      <c r="C1777"/>
      <c r="D1777"/>
      <c r="E1777"/>
      <c r="F1777"/>
      <c r="G1777"/>
      <c r="H1777"/>
      <c r="I1777"/>
      <c r="J1777"/>
      <c r="K1777"/>
      <c r="L1777" t="str">
        <f>IF(COUNTIFS(ZSOHPP055[订单号数值], ZSOHSD058[[#This Row],[订单号数值]], ZSOHPP055[行項目], ZSOHSD058[[#This Row],[行項目]])&gt;0, "Y", "")</f>
        <v/>
      </c>
      <c r="M1777" t="str">
        <f>IF(ZSOHSD058[[#This Row],[銷售訂單]]="", "", --ZSOHSD058[[#This Row],[銷售訂單]])</f>
        <v/>
      </c>
      <c r="N1777" s="16" t="str">
        <f>IF(ZSOHSD058[[#This Row],[落胚數]]="","",IF(ISNUMBER(ZSOHSD058[[#This Row],[落胚數]]+0), ZSOHSD058[[#This Row],[落胚數]]+0, 0))</f>
        <v/>
      </c>
    </row>
    <row r="1778" spans="1:14">
      <c r="A1778"/>
      <c r="B1778"/>
      <c r="C1778"/>
      <c r="D1778"/>
      <c r="E1778"/>
      <c r="F1778"/>
      <c r="G1778"/>
      <c r="H1778"/>
      <c r="I1778"/>
      <c r="J1778"/>
      <c r="K1778"/>
      <c r="L1778" t="str">
        <f>IF(COUNTIFS(ZSOHPP055[订单号数值], ZSOHSD058[[#This Row],[订单号数值]], ZSOHPP055[行項目], ZSOHSD058[[#This Row],[行項目]])&gt;0, "Y", "")</f>
        <v/>
      </c>
      <c r="M1778" t="str">
        <f>IF(ZSOHSD058[[#This Row],[銷售訂單]]="", "", --ZSOHSD058[[#This Row],[銷售訂單]])</f>
        <v/>
      </c>
      <c r="N1778" s="16" t="str">
        <f>IF(ZSOHSD058[[#This Row],[落胚數]]="","",IF(ISNUMBER(ZSOHSD058[[#This Row],[落胚數]]+0), ZSOHSD058[[#This Row],[落胚數]]+0, 0))</f>
        <v/>
      </c>
    </row>
    <row r="1779" spans="1:14">
      <c r="A1779"/>
      <c r="B1779"/>
      <c r="C1779"/>
      <c r="D1779"/>
      <c r="E1779"/>
      <c r="F1779"/>
      <c r="G1779"/>
      <c r="H1779"/>
      <c r="I1779"/>
      <c r="J1779"/>
      <c r="K1779"/>
      <c r="L1779" t="str">
        <f>IF(COUNTIFS(ZSOHPP055[订单号数值], ZSOHSD058[[#This Row],[订单号数值]], ZSOHPP055[行項目], ZSOHSD058[[#This Row],[行項目]])&gt;0, "Y", "")</f>
        <v/>
      </c>
      <c r="M1779" t="str">
        <f>IF(ZSOHSD058[[#This Row],[銷售訂單]]="", "", --ZSOHSD058[[#This Row],[銷售訂單]])</f>
        <v/>
      </c>
      <c r="N1779" s="16" t="str">
        <f>IF(ZSOHSD058[[#This Row],[落胚數]]="","",IF(ISNUMBER(ZSOHSD058[[#This Row],[落胚數]]+0), ZSOHSD058[[#This Row],[落胚數]]+0, 0))</f>
        <v/>
      </c>
    </row>
    <row r="1780" spans="1:14">
      <c r="A1780"/>
      <c r="B1780"/>
      <c r="C1780"/>
      <c r="D1780"/>
      <c r="E1780"/>
      <c r="F1780"/>
      <c r="G1780"/>
      <c r="H1780"/>
      <c r="I1780"/>
      <c r="J1780"/>
      <c r="K1780"/>
      <c r="L1780" t="str">
        <f>IF(COUNTIFS(ZSOHPP055[订单号数值], ZSOHSD058[[#This Row],[订单号数值]], ZSOHPP055[行項目], ZSOHSD058[[#This Row],[行項目]])&gt;0, "Y", "")</f>
        <v/>
      </c>
      <c r="M1780" t="str">
        <f>IF(ZSOHSD058[[#This Row],[銷售訂單]]="", "", --ZSOHSD058[[#This Row],[銷售訂單]])</f>
        <v/>
      </c>
      <c r="N1780" s="16" t="str">
        <f>IF(ZSOHSD058[[#This Row],[落胚數]]="","",IF(ISNUMBER(ZSOHSD058[[#This Row],[落胚數]]+0), ZSOHSD058[[#This Row],[落胚數]]+0, 0))</f>
        <v/>
      </c>
    </row>
    <row r="1781" spans="1:14">
      <c r="A1781"/>
      <c r="B1781"/>
      <c r="C1781"/>
      <c r="D1781"/>
      <c r="E1781"/>
      <c r="F1781"/>
      <c r="G1781"/>
      <c r="H1781"/>
      <c r="I1781"/>
      <c r="J1781"/>
      <c r="K1781"/>
      <c r="L1781" t="str">
        <f>IF(COUNTIFS(ZSOHPP055[订单号数值], ZSOHSD058[[#This Row],[订单号数值]], ZSOHPP055[行項目], ZSOHSD058[[#This Row],[行項目]])&gt;0, "Y", "")</f>
        <v/>
      </c>
      <c r="M1781" t="str">
        <f>IF(ZSOHSD058[[#This Row],[銷售訂單]]="", "", --ZSOHSD058[[#This Row],[銷售訂單]])</f>
        <v/>
      </c>
      <c r="N1781" s="16" t="str">
        <f>IF(ZSOHSD058[[#This Row],[落胚數]]="","",IF(ISNUMBER(ZSOHSD058[[#This Row],[落胚數]]+0), ZSOHSD058[[#This Row],[落胚數]]+0, 0))</f>
        <v/>
      </c>
    </row>
    <row r="1782" spans="1:14">
      <c r="A1782"/>
      <c r="B1782"/>
      <c r="C1782"/>
      <c r="D1782"/>
      <c r="E1782"/>
      <c r="F1782"/>
      <c r="G1782"/>
      <c r="H1782"/>
      <c r="I1782"/>
      <c r="J1782"/>
      <c r="K1782"/>
      <c r="L1782" t="str">
        <f>IF(COUNTIFS(ZSOHPP055[订单号数值], ZSOHSD058[[#This Row],[订单号数值]], ZSOHPP055[行項目], ZSOHSD058[[#This Row],[行項目]])&gt;0, "Y", "")</f>
        <v/>
      </c>
      <c r="M1782" t="str">
        <f>IF(ZSOHSD058[[#This Row],[銷售訂單]]="", "", --ZSOHSD058[[#This Row],[銷售訂單]])</f>
        <v/>
      </c>
      <c r="N1782" s="16" t="str">
        <f>IF(ZSOHSD058[[#This Row],[落胚數]]="","",IF(ISNUMBER(ZSOHSD058[[#This Row],[落胚數]]+0), ZSOHSD058[[#This Row],[落胚數]]+0, 0))</f>
        <v/>
      </c>
    </row>
    <row r="1783" spans="1:14">
      <c r="A1783"/>
      <c r="B1783"/>
      <c r="C1783"/>
      <c r="D1783"/>
      <c r="E1783"/>
      <c r="F1783"/>
      <c r="G1783"/>
      <c r="H1783"/>
      <c r="I1783"/>
      <c r="J1783"/>
      <c r="K1783"/>
      <c r="L1783" t="str">
        <f>IF(COUNTIFS(ZSOHPP055[订单号数值], ZSOHSD058[[#This Row],[订单号数值]], ZSOHPP055[行項目], ZSOHSD058[[#This Row],[行項目]])&gt;0, "Y", "")</f>
        <v/>
      </c>
      <c r="M1783" t="str">
        <f>IF(ZSOHSD058[[#This Row],[銷售訂單]]="", "", --ZSOHSD058[[#This Row],[銷售訂單]])</f>
        <v/>
      </c>
      <c r="N1783" s="16" t="str">
        <f>IF(ZSOHSD058[[#This Row],[落胚數]]="","",IF(ISNUMBER(ZSOHSD058[[#This Row],[落胚數]]+0), ZSOHSD058[[#This Row],[落胚數]]+0, 0))</f>
        <v/>
      </c>
    </row>
    <row r="1784" spans="1:14">
      <c r="A1784"/>
      <c r="B1784"/>
      <c r="C1784"/>
      <c r="D1784"/>
      <c r="E1784"/>
      <c r="F1784"/>
      <c r="G1784"/>
      <c r="H1784"/>
      <c r="I1784"/>
      <c r="J1784"/>
      <c r="K1784"/>
      <c r="L1784" t="str">
        <f>IF(COUNTIFS(ZSOHPP055[订单号数值], ZSOHSD058[[#This Row],[订单号数值]], ZSOHPP055[行項目], ZSOHSD058[[#This Row],[行項目]])&gt;0, "Y", "")</f>
        <v/>
      </c>
      <c r="M1784" t="str">
        <f>IF(ZSOHSD058[[#This Row],[銷售訂單]]="", "", --ZSOHSD058[[#This Row],[銷售訂單]])</f>
        <v/>
      </c>
      <c r="N1784" s="16" t="str">
        <f>IF(ZSOHSD058[[#This Row],[落胚數]]="","",IF(ISNUMBER(ZSOHSD058[[#This Row],[落胚數]]+0), ZSOHSD058[[#This Row],[落胚數]]+0, 0))</f>
        <v/>
      </c>
    </row>
    <row r="1785" spans="1:14">
      <c r="A1785"/>
      <c r="B1785"/>
      <c r="C1785"/>
      <c r="D1785"/>
      <c r="E1785"/>
      <c r="F1785"/>
      <c r="G1785"/>
      <c r="H1785"/>
      <c r="I1785"/>
      <c r="J1785"/>
      <c r="K1785"/>
      <c r="L1785" t="str">
        <f>IF(COUNTIFS(ZSOHPP055[订单号数值], ZSOHSD058[[#This Row],[订单号数值]], ZSOHPP055[行項目], ZSOHSD058[[#This Row],[行項目]])&gt;0, "Y", "")</f>
        <v/>
      </c>
      <c r="M1785" t="str">
        <f>IF(ZSOHSD058[[#This Row],[銷售訂單]]="", "", --ZSOHSD058[[#This Row],[銷售訂單]])</f>
        <v/>
      </c>
      <c r="N1785" s="16" t="str">
        <f>IF(ZSOHSD058[[#This Row],[落胚數]]="","",IF(ISNUMBER(ZSOHSD058[[#This Row],[落胚數]]+0), ZSOHSD058[[#This Row],[落胚數]]+0, 0))</f>
        <v/>
      </c>
    </row>
    <row r="1786" spans="1:14">
      <c r="A1786"/>
      <c r="B1786"/>
      <c r="C1786"/>
      <c r="D1786"/>
      <c r="E1786"/>
      <c r="F1786"/>
      <c r="G1786"/>
      <c r="H1786"/>
      <c r="I1786"/>
      <c r="J1786"/>
      <c r="K1786"/>
      <c r="L1786" t="str">
        <f>IF(COUNTIFS(ZSOHPP055[订单号数值], ZSOHSD058[[#This Row],[订单号数值]], ZSOHPP055[行項目], ZSOHSD058[[#This Row],[行項目]])&gt;0, "Y", "")</f>
        <v/>
      </c>
      <c r="M1786" t="str">
        <f>IF(ZSOHSD058[[#This Row],[銷售訂單]]="", "", --ZSOHSD058[[#This Row],[銷售訂單]])</f>
        <v/>
      </c>
      <c r="N1786" s="16" t="str">
        <f>IF(ZSOHSD058[[#This Row],[落胚數]]="","",IF(ISNUMBER(ZSOHSD058[[#This Row],[落胚數]]+0), ZSOHSD058[[#This Row],[落胚數]]+0, 0))</f>
        <v/>
      </c>
    </row>
    <row r="1787" spans="1:14">
      <c r="A1787"/>
      <c r="B1787"/>
      <c r="C1787"/>
      <c r="D1787"/>
      <c r="E1787"/>
      <c r="F1787"/>
      <c r="G1787"/>
      <c r="H1787"/>
      <c r="I1787"/>
      <c r="J1787"/>
      <c r="K1787"/>
      <c r="L1787" t="str">
        <f>IF(COUNTIFS(ZSOHPP055[订单号数值], ZSOHSD058[[#This Row],[订单号数值]], ZSOHPP055[行項目], ZSOHSD058[[#This Row],[行項目]])&gt;0, "Y", "")</f>
        <v/>
      </c>
      <c r="M1787" t="str">
        <f>IF(ZSOHSD058[[#This Row],[銷售訂單]]="", "", --ZSOHSD058[[#This Row],[銷售訂單]])</f>
        <v/>
      </c>
      <c r="N1787" s="16" t="str">
        <f>IF(ZSOHSD058[[#This Row],[落胚數]]="","",IF(ISNUMBER(ZSOHSD058[[#This Row],[落胚數]]+0), ZSOHSD058[[#This Row],[落胚數]]+0, 0))</f>
        <v/>
      </c>
    </row>
    <row r="1788" spans="1:14">
      <c r="A1788"/>
      <c r="B1788"/>
      <c r="C1788"/>
      <c r="D1788"/>
      <c r="E1788"/>
      <c r="F1788"/>
      <c r="G1788"/>
      <c r="H1788"/>
      <c r="I1788"/>
      <c r="J1788"/>
      <c r="K1788"/>
      <c r="L1788" t="str">
        <f>IF(COUNTIFS(ZSOHPP055[订单号数值], ZSOHSD058[[#This Row],[订单号数值]], ZSOHPP055[行項目], ZSOHSD058[[#This Row],[行項目]])&gt;0, "Y", "")</f>
        <v/>
      </c>
      <c r="M1788" t="str">
        <f>IF(ZSOHSD058[[#This Row],[銷售訂單]]="", "", --ZSOHSD058[[#This Row],[銷售訂單]])</f>
        <v/>
      </c>
      <c r="N1788" s="16" t="str">
        <f>IF(ZSOHSD058[[#This Row],[落胚數]]="","",IF(ISNUMBER(ZSOHSD058[[#This Row],[落胚數]]+0), ZSOHSD058[[#This Row],[落胚數]]+0, 0))</f>
        <v/>
      </c>
    </row>
    <row r="1789" spans="1:14">
      <c r="A1789"/>
      <c r="B1789"/>
      <c r="C1789"/>
      <c r="D1789"/>
      <c r="E1789"/>
      <c r="F1789"/>
      <c r="G1789"/>
      <c r="H1789"/>
      <c r="I1789"/>
      <c r="J1789"/>
      <c r="K1789"/>
      <c r="L1789" t="str">
        <f>IF(COUNTIFS(ZSOHPP055[订单号数值], ZSOHSD058[[#This Row],[订单号数值]], ZSOHPP055[行項目], ZSOHSD058[[#This Row],[行項目]])&gt;0, "Y", "")</f>
        <v/>
      </c>
      <c r="M1789" t="str">
        <f>IF(ZSOHSD058[[#This Row],[銷售訂單]]="", "", --ZSOHSD058[[#This Row],[銷售訂單]])</f>
        <v/>
      </c>
      <c r="N1789" s="16" t="str">
        <f>IF(ZSOHSD058[[#This Row],[落胚數]]="","",IF(ISNUMBER(ZSOHSD058[[#This Row],[落胚數]]+0), ZSOHSD058[[#This Row],[落胚數]]+0, 0))</f>
        <v/>
      </c>
    </row>
    <row r="1790" spans="1:14">
      <c r="A1790"/>
      <c r="B1790"/>
      <c r="C1790"/>
      <c r="D1790"/>
      <c r="E1790"/>
      <c r="F1790"/>
      <c r="G1790"/>
      <c r="H1790"/>
      <c r="I1790"/>
      <c r="J1790"/>
      <c r="K1790"/>
      <c r="L1790" t="str">
        <f>IF(COUNTIFS(ZSOHPP055[订单号数值], ZSOHSD058[[#This Row],[订单号数值]], ZSOHPP055[行項目], ZSOHSD058[[#This Row],[行項目]])&gt;0, "Y", "")</f>
        <v/>
      </c>
      <c r="M1790" t="str">
        <f>IF(ZSOHSD058[[#This Row],[銷售訂單]]="", "", --ZSOHSD058[[#This Row],[銷售訂單]])</f>
        <v/>
      </c>
      <c r="N1790" s="16" t="str">
        <f>IF(ZSOHSD058[[#This Row],[落胚數]]="","",IF(ISNUMBER(ZSOHSD058[[#This Row],[落胚數]]+0), ZSOHSD058[[#This Row],[落胚數]]+0, 0))</f>
        <v/>
      </c>
    </row>
    <row r="1791" spans="1:14">
      <c r="A1791"/>
      <c r="B1791"/>
      <c r="C1791"/>
      <c r="D1791"/>
      <c r="E1791"/>
      <c r="F1791"/>
      <c r="G1791"/>
      <c r="H1791"/>
      <c r="I1791"/>
      <c r="J1791"/>
      <c r="K1791"/>
      <c r="L1791" t="str">
        <f>IF(COUNTIFS(ZSOHPP055[订单号数值], ZSOHSD058[[#This Row],[订单号数值]], ZSOHPP055[行項目], ZSOHSD058[[#This Row],[行項目]])&gt;0, "Y", "")</f>
        <v/>
      </c>
      <c r="M1791" t="str">
        <f>IF(ZSOHSD058[[#This Row],[銷售訂單]]="", "", --ZSOHSD058[[#This Row],[銷售訂單]])</f>
        <v/>
      </c>
      <c r="N1791" s="16" t="str">
        <f>IF(ZSOHSD058[[#This Row],[落胚數]]="","",IF(ISNUMBER(ZSOHSD058[[#This Row],[落胚數]]+0), ZSOHSD058[[#This Row],[落胚數]]+0, 0))</f>
        <v/>
      </c>
    </row>
    <row r="1792" spans="1:14">
      <c r="A1792"/>
      <c r="B1792"/>
      <c r="C1792"/>
      <c r="D1792"/>
      <c r="E1792"/>
      <c r="F1792"/>
      <c r="G1792"/>
      <c r="H1792"/>
      <c r="I1792"/>
      <c r="J1792"/>
      <c r="K1792"/>
      <c r="L1792" t="str">
        <f>IF(COUNTIFS(ZSOHPP055[订单号数值], ZSOHSD058[[#This Row],[订单号数值]], ZSOHPP055[行項目], ZSOHSD058[[#This Row],[行項目]])&gt;0, "Y", "")</f>
        <v/>
      </c>
      <c r="M1792" t="str">
        <f>IF(ZSOHSD058[[#This Row],[銷售訂單]]="", "", --ZSOHSD058[[#This Row],[銷售訂單]])</f>
        <v/>
      </c>
      <c r="N1792" s="16" t="str">
        <f>IF(ZSOHSD058[[#This Row],[落胚數]]="","",IF(ISNUMBER(ZSOHSD058[[#This Row],[落胚數]]+0), ZSOHSD058[[#This Row],[落胚數]]+0, 0))</f>
        <v/>
      </c>
    </row>
    <row r="1793" spans="1:14">
      <c r="A1793"/>
      <c r="B1793"/>
      <c r="C1793"/>
      <c r="D1793"/>
      <c r="E1793"/>
      <c r="F1793"/>
      <c r="G1793"/>
      <c r="H1793"/>
      <c r="I1793"/>
      <c r="J1793"/>
      <c r="K1793"/>
      <c r="L1793" t="str">
        <f>IF(COUNTIFS(ZSOHPP055[订单号数值], ZSOHSD058[[#This Row],[订单号数值]], ZSOHPP055[行項目], ZSOHSD058[[#This Row],[行項目]])&gt;0, "Y", "")</f>
        <v/>
      </c>
      <c r="M1793" t="str">
        <f>IF(ZSOHSD058[[#This Row],[銷售訂單]]="", "", --ZSOHSD058[[#This Row],[銷售訂單]])</f>
        <v/>
      </c>
      <c r="N1793" s="16" t="str">
        <f>IF(ZSOHSD058[[#This Row],[落胚數]]="","",IF(ISNUMBER(ZSOHSD058[[#This Row],[落胚數]]+0), ZSOHSD058[[#This Row],[落胚數]]+0, 0))</f>
        <v/>
      </c>
    </row>
    <row r="1794" spans="1:14">
      <c r="A1794"/>
      <c r="B1794"/>
      <c r="C1794"/>
      <c r="D1794"/>
      <c r="E1794"/>
      <c r="F1794"/>
      <c r="G1794"/>
      <c r="H1794"/>
      <c r="I1794"/>
      <c r="J1794"/>
      <c r="K1794"/>
      <c r="L1794" t="str">
        <f>IF(COUNTIFS(ZSOHPP055[订单号数值], ZSOHSD058[[#This Row],[订单号数值]], ZSOHPP055[行項目], ZSOHSD058[[#This Row],[行項目]])&gt;0, "Y", "")</f>
        <v/>
      </c>
      <c r="M1794" t="str">
        <f>IF(ZSOHSD058[[#This Row],[銷售訂單]]="", "", --ZSOHSD058[[#This Row],[銷售訂單]])</f>
        <v/>
      </c>
      <c r="N1794" s="16" t="str">
        <f>IF(ZSOHSD058[[#This Row],[落胚數]]="","",IF(ISNUMBER(ZSOHSD058[[#This Row],[落胚數]]+0), ZSOHSD058[[#This Row],[落胚數]]+0, 0))</f>
        <v/>
      </c>
    </row>
    <row r="1795" spans="1:14">
      <c r="A1795"/>
      <c r="B1795"/>
      <c r="C1795"/>
      <c r="D1795"/>
      <c r="E1795"/>
      <c r="F1795"/>
      <c r="G1795"/>
      <c r="H1795"/>
      <c r="I1795"/>
      <c r="J1795"/>
      <c r="K1795"/>
      <c r="L1795" t="str">
        <f>IF(COUNTIFS(ZSOHPP055[订单号数值], ZSOHSD058[[#This Row],[订单号数值]], ZSOHPP055[行項目], ZSOHSD058[[#This Row],[行項目]])&gt;0, "Y", "")</f>
        <v/>
      </c>
      <c r="M1795" t="str">
        <f>IF(ZSOHSD058[[#This Row],[銷售訂單]]="", "", --ZSOHSD058[[#This Row],[銷售訂單]])</f>
        <v/>
      </c>
      <c r="N1795" s="16" t="str">
        <f>IF(ZSOHSD058[[#This Row],[落胚數]]="","",IF(ISNUMBER(ZSOHSD058[[#This Row],[落胚數]]+0), ZSOHSD058[[#This Row],[落胚數]]+0, 0))</f>
        <v/>
      </c>
    </row>
    <row r="1796" spans="1:14">
      <c r="A1796"/>
      <c r="B1796"/>
      <c r="C1796"/>
      <c r="D1796"/>
      <c r="E1796"/>
      <c r="F1796"/>
      <c r="G1796"/>
      <c r="H1796"/>
      <c r="I1796"/>
      <c r="J1796"/>
      <c r="K1796"/>
      <c r="L1796" t="str">
        <f>IF(COUNTIFS(ZSOHPP055[订单号数值], ZSOHSD058[[#This Row],[订单号数值]], ZSOHPP055[行項目], ZSOHSD058[[#This Row],[行項目]])&gt;0, "Y", "")</f>
        <v/>
      </c>
      <c r="M1796" t="str">
        <f>IF(ZSOHSD058[[#This Row],[銷售訂單]]="", "", --ZSOHSD058[[#This Row],[銷售訂單]])</f>
        <v/>
      </c>
      <c r="N1796" s="16" t="str">
        <f>IF(ZSOHSD058[[#This Row],[落胚數]]="","",IF(ISNUMBER(ZSOHSD058[[#This Row],[落胚數]]+0), ZSOHSD058[[#This Row],[落胚數]]+0, 0))</f>
        <v/>
      </c>
    </row>
    <row r="1797" spans="1:14">
      <c r="A1797"/>
      <c r="B1797"/>
      <c r="C1797"/>
      <c r="D1797"/>
      <c r="E1797"/>
      <c r="F1797"/>
      <c r="G1797"/>
      <c r="H1797"/>
      <c r="I1797"/>
      <c r="J1797"/>
      <c r="K1797"/>
      <c r="L1797" t="str">
        <f>IF(COUNTIFS(ZSOHPP055[订单号数值], ZSOHSD058[[#This Row],[订单号数值]], ZSOHPP055[行項目], ZSOHSD058[[#This Row],[行項目]])&gt;0, "Y", "")</f>
        <v/>
      </c>
      <c r="M1797" t="str">
        <f>IF(ZSOHSD058[[#This Row],[銷售訂單]]="", "", --ZSOHSD058[[#This Row],[銷售訂單]])</f>
        <v/>
      </c>
      <c r="N1797" s="16" t="str">
        <f>IF(ZSOHSD058[[#This Row],[落胚數]]="","",IF(ISNUMBER(ZSOHSD058[[#This Row],[落胚數]]+0), ZSOHSD058[[#This Row],[落胚數]]+0, 0))</f>
        <v/>
      </c>
    </row>
    <row r="1798" spans="1:14">
      <c r="A1798"/>
      <c r="B1798"/>
      <c r="C1798"/>
      <c r="D1798"/>
      <c r="E1798"/>
      <c r="F1798"/>
      <c r="G1798"/>
      <c r="H1798"/>
      <c r="I1798"/>
      <c r="J1798"/>
      <c r="K1798"/>
      <c r="L1798" t="str">
        <f>IF(COUNTIFS(ZSOHPP055[订单号数值], ZSOHSD058[[#This Row],[订单号数值]], ZSOHPP055[行項目], ZSOHSD058[[#This Row],[行項目]])&gt;0, "Y", "")</f>
        <v/>
      </c>
      <c r="M1798" t="str">
        <f>IF(ZSOHSD058[[#This Row],[銷售訂單]]="", "", --ZSOHSD058[[#This Row],[銷售訂單]])</f>
        <v/>
      </c>
      <c r="N1798" s="16" t="str">
        <f>IF(ZSOHSD058[[#This Row],[落胚數]]="","",IF(ISNUMBER(ZSOHSD058[[#This Row],[落胚數]]+0), ZSOHSD058[[#This Row],[落胚數]]+0, 0))</f>
        <v/>
      </c>
    </row>
    <row r="1799" spans="1:14">
      <c r="A1799"/>
      <c r="B1799"/>
      <c r="C1799"/>
      <c r="D1799"/>
      <c r="E1799"/>
      <c r="F1799"/>
      <c r="G1799"/>
      <c r="H1799"/>
      <c r="I1799"/>
      <c r="J1799"/>
      <c r="K1799"/>
      <c r="L1799" t="str">
        <f>IF(COUNTIFS(ZSOHPP055[订单号数值], ZSOHSD058[[#This Row],[订单号数值]], ZSOHPP055[行項目], ZSOHSD058[[#This Row],[行項目]])&gt;0, "Y", "")</f>
        <v/>
      </c>
      <c r="M1799" t="str">
        <f>IF(ZSOHSD058[[#This Row],[銷售訂單]]="", "", --ZSOHSD058[[#This Row],[銷售訂單]])</f>
        <v/>
      </c>
      <c r="N1799" s="16" t="str">
        <f>IF(ZSOHSD058[[#This Row],[落胚數]]="","",IF(ISNUMBER(ZSOHSD058[[#This Row],[落胚數]]+0), ZSOHSD058[[#This Row],[落胚數]]+0, 0))</f>
        <v/>
      </c>
    </row>
    <row r="1800" spans="1:14">
      <c r="A1800"/>
      <c r="B1800"/>
      <c r="C1800"/>
      <c r="D1800"/>
      <c r="E1800"/>
      <c r="F1800"/>
      <c r="G1800"/>
      <c r="H1800"/>
      <c r="I1800"/>
      <c r="J1800"/>
      <c r="K1800"/>
      <c r="L1800" t="str">
        <f>IF(COUNTIFS(ZSOHPP055[订单号数值], ZSOHSD058[[#This Row],[订单号数值]], ZSOHPP055[行項目], ZSOHSD058[[#This Row],[行項目]])&gt;0, "Y", "")</f>
        <v/>
      </c>
      <c r="M1800" t="str">
        <f>IF(ZSOHSD058[[#This Row],[銷售訂單]]="", "", --ZSOHSD058[[#This Row],[銷售訂單]])</f>
        <v/>
      </c>
      <c r="N1800" s="16" t="str">
        <f>IF(ZSOHSD058[[#This Row],[落胚數]]="","",IF(ISNUMBER(ZSOHSD058[[#This Row],[落胚數]]+0), ZSOHSD058[[#This Row],[落胚數]]+0, 0))</f>
        <v/>
      </c>
    </row>
    <row r="1801" spans="1:14">
      <c r="A1801"/>
      <c r="B1801"/>
      <c r="C1801"/>
      <c r="D1801"/>
      <c r="E1801"/>
      <c r="F1801"/>
      <c r="G1801"/>
      <c r="H1801"/>
      <c r="I1801"/>
      <c r="J1801"/>
      <c r="K1801"/>
      <c r="L1801" t="str">
        <f>IF(COUNTIFS(ZSOHPP055[订单号数值], ZSOHSD058[[#This Row],[订单号数值]], ZSOHPP055[行項目], ZSOHSD058[[#This Row],[行項目]])&gt;0, "Y", "")</f>
        <v/>
      </c>
      <c r="M1801" t="str">
        <f>IF(ZSOHSD058[[#This Row],[銷售訂單]]="", "", --ZSOHSD058[[#This Row],[銷售訂單]])</f>
        <v/>
      </c>
      <c r="N1801" s="16" t="str">
        <f>IF(ZSOHSD058[[#This Row],[落胚數]]="","",IF(ISNUMBER(ZSOHSD058[[#This Row],[落胚數]]+0), ZSOHSD058[[#This Row],[落胚數]]+0, 0))</f>
        <v/>
      </c>
    </row>
    <row r="1802" spans="1:14">
      <c r="A1802"/>
      <c r="B1802"/>
      <c r="C1802"/>
      <c r="D1802"/>
      <c r="E1802"/>
      <c r="F1802"/>
      <c r="G1802"/>
      <c r="H1802"/>
      <c r="I1802"/>
      <c r="J1802"/>
      <c r="K1802"/>
      <c r="L1802" t="str">
        <f>IF(COUNTIFS(ZSOHPP055[订单号数值], ZSOHSD058[[#This Row],[订单号数值]], ZSOHPP055[行項目], ZSOHSD058[[#This Row],[行項目]])&gt;0, "Y", "")</f>
        <v/>
      </c>
      <c r="M1802" t="str">
        <f>IF(ZSOHSD058[[#This Row],[銷售訂單]]="", "", --ZSOHSD058[[#This Row],[銷售訂單]])</f>
        <v/>
      </c>
      <c r="N1802" s="16" t="str">
        <f>IF(ZSOHSD058[[#This Row],[落胚數]]="","",IF(ISNUMBER(ZSOHSD058[[#This Row],[落胚數]]+0), ZSOHSD058[[#This Row],[落胚數]]+0, 0))</f>
        <v/>
      </c>
    </row>
    <row r="1803" spans="1:14">
      <c r="A1803"/>
      <c r="B1803"/>
      <c r="C1803"/>
      <c r="D1803"/>
      <c r="E1803"/>
      <c r="F1803"/>
      <c r="G1803"/>
      <c r="H1803"/>
      <c r="I1803"/>
      <c r="J1803"/>
      <c r="K1803"/>
      <c r="L1803" t="str">
        <f>IF(COUNTIFS(ZSOHPP055[订单号数值], ZSOHSD058[[#This Row],[订单号数值]], ZSOHPP055[行項目], ZSOHSD058[[#This Row],[行項目]])&gt;0, "Y", "")</f>
        <v/>
      </c>
      <c r="M1803" t="str">
        <f>IF(ZSOHSD058[[#This Row],[銷售訂單]]="", "", --ZSOHSD058[[#This Row],[銷售訂單]])</f>
        <v/>
      </c>
      <c r="N1803" s="16" t="str">
        <f>IF(ZSOHSD058[[#This Row],[落胚數]]="","",IF(ISNUMBER(ZSOHSD058[[#This Row],[落胚數]]+0), ZSOHSD058[[#This Row],[落胚數]]+0, 0))</f>
        <v/>
      </c>
    </row>
    <row r="1804" spans="1:14">
      <c r="A1804"/>
      <c r="B1804"/>
      <c r="C1804"/>
      <c r="D1804"/>
      <c r="E1804"/>
      <c r="F1804"/>
      <c r="G1804"/>
      <c r="H1804"/>
      <c r="I1804"/>
      <c r="J1804"/>
      <c r="K1804"/>
      <c r="L1804" t="str">
        <f>IF(COUNTIFS(ZSOHPP055[订单号数值], ZSOHSD058[[#This Row],[订单号数值]], ZSOHPP055[行項目], ZSOHSD058[[#This Row],[行項目]])&gt;0, "Y", "")</f>
        <v/>
      </c>
      <c r="M1804" t="str">
        <f>IF(ZSOHSD058[[#This Row],[銷售訂單]]="", "", --ZSOHSD058[[#This Row],[銷售訂單]])</f>
        <v/>
      </c>
      <c r="N1804" s="16" t="str">
        <f>IF(ZSOHSD058[[#This Row],[落胚數]]="","",IF(ISNUMBER(ZSOHSD058[[#This Row],[落胚數]]+0), ZSOHSD058[[#This Row],[落胚數]]+0, 0))</f>
        <v/>
      </c>
    </row>
    <row r="1805" spans="1:14">
      <c r="A1805"/>
      <c r="B1805"/>
      <c r="C1805"/>
      <c r="D1805"/>
      <c r="E1805"/>
      <c r="F1805"/>
      <c r="G1805"/>
      <c r="H1805"/>
      <c r="I1805"/>
      <c r="J1805"/>
      <c r="K1805"/>
      <c r="L1805" t="str">
        <f>IF(COUNTIFS(ZSOHPP055[订单号数值], ZSOHSD058[[#This Row],[订单号数值]], ZSOHPP055[行項目], ZSOHSD058[[#This Row],[行項目]])&gt;0, "Y", "")</f>
        <v/>
      </c>
      <c r="M1805" t="str">
        <f>IF(ZSOHSD058[[#This Row],[銷售訂單]]="", "", --ZSOHSD058[[#This Row],[銷售訂單]])</f>
        <v/>
      </c>
      <c r="N1805" s="16" t="str">
        <f>IF(ZSOHSD058[[#This Row],[落胚數]]="","",IF(ISNUMBER(ZSOHSD058[[#This Row],[落胚數]]+0), ZSOHSD058[[#This Row],[落胚數]]+0, 0))</f>
        <v/>
      </c>
    </row>
    <row r="1806" spans="1:14">
      <c r="A1806"/>
      <c r="B1806"/>
      <c r="C1806"/>
      <c r="D1806"/>
      <c r="E1806"/>
      <c r="F1806"/>
      <c r="G1806"/>
      <c r="H1806"/>
      <c r="I1806"/>
      <c r="J1806"/>
      <c r="K1806"/>
      <c r="L1806" t="str">
        <f>IF(COUNTIFS(ZSOHPP055[订单号数值], ZSOHSD058[[#This Row],[订单号数值]], ZSOHPP055[行項目], ZSOHSD058[[#This Row],[行項目]])&gt;0, "Y", "")</f>
        <v/>
      </c>
      <c r="M1806" t="str">
        <f>IF(ZSOHSD058[[#This Row],[銷售訂單]]="", "", --ZSOHSD058[[#This Row],[銷售訂單]])</f>
        <v/>
      </c>
      <c r="N1806" s="16" t="str">
        <f>IF(ZSOHSD058[[#This Row],[落胚數]]="","",IF(ISNUMBER(ZSOHSD058[[#This Row],[落胚數]]+0), ZSOHSD058[[#This Row],[落胚數]]+0, 0))</f>
        <v/>
      </c>
    </row>
    <row r="1807" spans="1:14">
      <c r="A1807"/>
      <c r="B1807"/>
      <c r="C1807"/>
      <c r="D1807"/>
      <c r="E1807"/>
      <c r="F1807"/>
      <c r="G1807"/>
      <c r="H1807"/>
      <c r="I1807"/>
      <c r="J1807"/>
      <c r="K1807"/>
      <c r="L1807" t="str">
        <f>IF(COUNTIFS(ZSOHPP055[订单号数值], ZSOHSD058[[#This Row],[订单号数值]], ZSOHPP055[行項目], ZSOHSD058[[#This Row],[行項目]])&gt;0, "Y", "")</f>
        <v/>
      </c>
      <c r="M1807" t="str">
        <f>IF(ZSOHSD058[[#This Row],[銷售訂單]]="", "", --ZSOHSD058[[#This Row],[銷售訂單]])</f>
        <v/>
      </c>
      <c r="N1807" s="16" t="str">
        <f>IF(ZSOHSD058[[#This Row],[落胚數]]="","",IF(ISNUMBER(ZSOHSD058[[#This Row],[落胚數]]+0), ZSOHSD058[[#This Row],[落胚數]]+0, 0))</f>
        <v/>
      </c>
    </row>
    <row r="1808" spans="1:14">
      <c r="A1808"/>
      <c r="B1808"/>
      <c r="C1808"/>
      <c r="D1808"/>
      <c r="E1808"/>
      <c r="F1808"/>
      <c r="G1808"/>
      <c r="H1808"/>
      <c r="I1808"/>
      <c r="J1808"/>
      <c r="K1808"/>
      <c r="L1808" t="str">
        <f>IF(COUNTIFS(ZSOHPP055[订单号数值], ZSOHSD058[[#This Row],[订单号数值]], ZSOHPP055[行項目], ZSOHSD058[[#This Row],[行項目]])&gt;0, "Y", "")</f>
        <v/>
      </c>
      <c r="M1808" t="str">
        <f>IF(ZSOHSD058[[#This Row],[銷售訂單]]="", "", --ZSOHSD058[[#This Row],[銷售訂單]])</f>
        <v/>
      </c>
      <c r="N1808" s="16" t="str">
        <f>IF(ZSOHSD058[[#This Row],[落胚數]]="","",IF(ISNUMBER(ZSOHSD058[[#This Row],[落胚數]]+0), ZSOHSD058[[#This Row],[落胚數]]+0, 0))</f>
        <v/>
      </c>
    </row>
    <row r="1809" spans="1:14">
      <c r="A1809"/>
      <c r="B1809"/>
      <c r="C1809"/>
      <c r="D1809"/>
      <c r="E1809"/>
      <c r="F1809"/>
      <c r="G1809"/>
      <c r="H1809"/>
      <c r="I1809"/>
      <c r="J1809"/>
      <c r="K1809"/>
      <c r="L1809" t="str">
        <f>IF(COUNTIFS(ZSOHPP055[订单号数值], ZSOHSD058[[#This Row],[订单号数值]], ZSOHPP055[行項目], ZSOHSD058[[#This Row],[行項目]])&gt;0, "Y", "")</f>
        <v/>
      </c>
      <c r="M1809" t="str">
        <f>IF(ZSOHSD058[[#This Row],[銷售訂單]]="", "", --ZSOHSD058[[#This Row],[銷售訂單]])</f>
        <v/>
      </c>
      <c r="N1809" s="16" t="str">
        <f>IF(ZSOHSD058[[#This Row],[落胚數]]="","",IF(ISNUMBER(ZSOHSD058[[#This Row],[落胚數]]+0), ZSOHSD058[[#This Row],[落胚數]]+0, 0))</f>
        <v/>
      </c>
    </row>
    <row r="1810" spans="1:14">
      <c r="A1810"/>
      <c r="B1810"/>
      <c r="C1810"/>
      <c r="D1810"/>
      <c r="E1810"/>
      <c r="F1810"/>
      <c r="G1810"/>
      <c r="H1810"/>
      <c r="I1810"/>
      <c r="J1810"/>
      <c r="K1810"/>
      <c r="L1810" t="str">
        <f>IF(COUNTIFS(ZSOHPP055[订单号数值], ZSOHSD058[[#This Row],[订单号数值]], ZSOHPP055[行項目], ZSOHSD058[[#This Row],[行項目]])&gt;0, "Y", "")</f>
        <v/>
      </c>
      <c r="M1810" t="str">
        <f>IF(ZSOHSD058[[#This Row],[銷售訂單]]="", "", --ZSOHSD058[[#This Row],[銷售訂單]])</f>
        <v/>
      </c>
      <c r="N1810" s="16" t="str">
        <f>IF(ZSOHSD058[[#This Row],[落胚數]]="","",IF(ISNUMBER(ZSOHSD058[[#This Row],[落胚數]]+0), ZSOHSD058[[#This Row],[落胚數]]+0, 0))</f>
        <v/>
      </c>
    </row>
    <row r="1811" spans="1:14">
      <c r="A1811"/>
      <c r="B1811"/>
      <c r="C1811"/>
      <c r="D1811"/>
      <c r="E1811"/>
      <c r="F1811"/>
      <c r="G1811"/>
      <c r="H1811"/>
      <c r="I1811"/>
      <c r="J1811"/>
      <c r="K1811"/>
      <c r="L1811" t="str">
        <f>IF(COUNTIFS(ZSOHPP055[订单号数值], ZSOHSD058[[#This Row],[订单号数值]], ZSOHPP055[行項目], ZSOHSD058[[#This Row],[行項目]])&gt;0, "Y", "")</f>
        <v/>
      </c>
      <c r="M1811" t="str">
        <f>IF(ZSOHSD058[[#This Row],[銷售訂單]]="", "", --ZSOHSD058[[#This Row],[銷售訂單]])</f>
        <v/>
      </c>
      <c r="N1811" s="16" t="str">
        <f>IF(ZSOHSD058[[#This Row],[落胚數]]="","",IF(ISNUMBER(ZSOHSD058[[#This Row],[落胚數]]+0), ZSOHSD058[[#This Row],[落胚數]]+0, 0))</f>
        <v/>
      </c>
    </row>
    <row r="1812" spans="1:14">
      <c r="A1812"/>
      <c r="B1812"/>
      <c r="C1812"/>
      <c r="D1812"/>
      <c r="E1812"/>
      <c r="F1812"/>
      <c r="G1812"/>
      <c r="H1812"/>
      <c r="I1812"/>
      <c r="J1812"/>
      <c r="K1812"/>
      <c r="L1812" t="str">
        <f>IF(COUNTIFS(ZSOHPP055[订单号数值], ZSOHSD058[[#This Row],[订单号数值]], ZSOHPP055[行項目], ZSOHSD058[[#This Row],[行項目]])&gt;0, "Y", "")</f>
        <v/>
      </c>
      <c r="M1812" t="str">
        <f>IF(ZSOHSD058[[#This Row],[銷售訂單]]="", "", --ZSOHSD058[[#This Row],[銷售訂單]])</f>
        <v/>
      </c>
      <c r="N1812" s="16" t="str">
        <f>IF(ZSOHSD058[[#This Row],[落胚數]]="","",IF(ISNUMBER(ZSOHSD058[[#This Row],[落胚數]]+0), ZSOHSD058[[#This Row],[落胚數]]+0, 0))</f>
        <v/>
      </c>
    </row>
    <row r="1813" spans="1:14">
      <c r="A1813"/>
      <c r="B1813"/>
      <c r="C1813"/>
      <c r="D1813"/>
      <c r="E1813"/>
      <c r="F1813"/>
      <c r="G1813"/>
      <c r="H1813"/>
      <c r="I1813"/>
      <c r="J1813"/>
      <c r="K1813"/>
      <c r="L1813" t="str">
        <f>IF(COUNTIFS(ZSOHPP055[订单号数值], ZSOHSD058[[#This Row],[订单号数值]], ZSOHPP055[行項目], ZSOHSD058[[#This Row],[行項目]])&gt;0, "Y", "")</f>
        <v/>
      </c>
      <c r="M1813" t="str">
        <f>IF(ZSOHSD058[[#This Row],[銷售訂單]]="", "", --ZSOHSD058[[#This Row],[銷售訂單]])</f>
        <v/>
      </c>
      <c r="N1813" s="16" t="str">
        <f>IF(ZSOHSD058[[#This Row],[落胚數]]="","",IF(ISNUMBER(ZSOHSD058[[#This Row],[落胚數]]+0), ZSOHSD058[[#This Row],[落胚數]]+0, 0))</f>
        <v/>
      </c>
    </row>
    <row r="1814" spans="1:14">
      <c r="A1814"/>
      <c r="B1814"/>
      <c r="C1814"/>
      <c r="D1814"/>
      <c r="E1814"/>
      <c r="F1814"/>
      <c r="G1814"/>
      <c r="H1814"/>
      <c r="I1814"/>
      <c r="J1814"/>
      <c r="K1814"/>
      <c r="L1814" t="str">
        <f>IF(COUNTIFS(ZSOHPP055[订单号数值], ZSOHSD058[[#This Row],[订单号数值]], ZSOHPP055[行項目], ZSOHSD058[[#This Row],[行項目]])&gt;0, "Y", "")</f>
        <v/>
      </c>
      <c r="M1814" t="str">
        <f>IF(ZSOHSD058[[#This Row],[銷售訂單]]="", "", --ZSOHSD058[[#This Row],[銷售訂單]])</f>
        <v/>
      </c>
      <c r="N1814" s="16" t="str">
        <f>IF(ZSOHSD058[[#This Row],[落胚數]]="","",IF(ISNUMBER(ZSOHSD058[[#This Row],[落胚數]]+0), ZSOHSD058[[#This Row],[落胚數]]+0, 0))</f>
        <v/>
      </c>
    </row>
    <row r="1815" spans="1:14">
      <c r="A1815"/>
      <c r="B1815"/>
      <c r="C1815"/>
      <c r="D1815"/>
      <c r="E1815"/>
      <c r="F1815"/>
      <c r="G1815"/>
      <c r="H1815"/>
      <c r="I1815"/>
      <c r="J1815"/>
      <c r="K1815"/>
      <c r="L1815" t="str">
        <f>IF(COUNTIFS(ZSOHPP055[订单号数值], ZSOHSD058[[#This Row],[订单号数值]], ZSOHPP055[行項目], ZSOHSD058[[#This Row],[行項目]])&gt;0, "Y", "")</f>
        <v/>
      </c>
      <c r="M1815" t="str">
        <f>IF(ZSOHSD058[[#This Row],[銷售訂單]]="", "", --ZSOHSD058[[#This Row],[銷售訂單]])</f>
        <v/>
      </c>
      <c r="N1815" s="16" t="str">
        <f>IF(ZSOHSD058[[#This Row],[落胚數]]="","",IF(ISNUMBER(ZSOHSD058[[#This Row],[落胚數]]+0), ZSOHSD058[[#This Row],[落胚數]]+0, 0))</f>
        <v/>
      </c>
    </row>
    <row r="1816" spans="1:14">
      <c r="A1816"/>
      <c r="B1816"/>
      <c r="C1816"/>
      <c r="D1816"/>
      <c r="E1816"/>
      <c r="F1816"/>
      <c r="G1816"/>
      <c r="H1816"/>
      <c r="I1816"/>
      <c r="J1816"/>
      <c r="K1816"/>
      <c r="L1816" t="str">
        <f>IF(COUNTIFS(ZSOHPP055[订单号数值], ZSOHSD058[[#This Row],[订单号数值]], ZSOHPP055[行項目], ZSOHSD058[[#This Row],[行項目]])&gt;0, "Y", "")</f>
        <v/>
      </c>
      <c r="M1816" t="str">
        <f>IF(ZSOHSD058[[#This Row],[銷售訂單]]="", "", --ZSOHSD058[[#This Row],[銷售訂單]])</f>
        <v/>
      </c>
      <c r="N1816" s="16" t="str">
        <f>IF(ZSOHSD058[[#This Row],[落胚數]]="","",IF(ISNUMBER(ZSOHSD058[[#This Row],[落胚數]]+0), ZSOHSD058[[#This Row],[落胚數]]+0, 0))</f>
        <v/>
      </c>
    </row>
    <row r="1817" spans="1:14">
      <c r="A1817"/>
      <c r="B1817"/>
      <c r="C1817"/>
      <c r="D1817"/>
      <c r="E1817"/>
      <c r="F1817"/>
      <c r="G1817"/>
      <c r="H1817"/>
      <c r="I1817"/>
      <c r="J1817"/>
      <c r="K1817"/>
      <c r="L1817" t="str">
        <f>IF(COUNTIFS(ZSOHPP055[订单号数值], ZSOHSD058[[#This Row],[订单号数值]], ZSOHPP055[行項目], ZSOHSD058[[#This Row],[行項目]])&gt;0, "Y", "")</f>
        <v/>
      </c>
      <c r="M1817" t="str">
        <f>IF(ZSOHSD058[[#This Row],[銷售訂單]]="", "", --ZSOHSD058[[#This Row],[銷售訂單]])</f>
        <v/>
      </c>
      <c r="N1817" s="16" t="str">
        <f>IF(ZSOHSD058[[#This Row],[落胚數]]="","",IF(ISNUMBER(ZSOHSD058[[#This Row],[落胚數]]+0), ZSOHSD058[[#This Row],[落胚數]]+0, 0))</f>
        <v/>
      </c>
    </row>
    <row r="1818" spans="1:14">
      <c r="A1818"/>
      <c r="B1818"/>
      <c r="C1818"/>
      <c r="D1818"/>
      <c r="E1818"/>
      <c r="F1818"/>
      <c r="G1818"/>
      <c r="H1818"/>
      <c r="I1818"/>
      <c r="J1818"/>
      <c r="K1818"/>
      <c r="L1818" t="str">
        <f>IF(COUNTIFS(ZSOHPP055[订单号数值], ZSOHSD058[[#This Row],[订单号数值]], ZSOHPP055[行項目], ZSOHSD058[[#This Row],[行項目]])&gt;0, "Y", "")</f>
        <v/>
      </c>
      <c r="M1818" t="str">
        <f>IF(ZSOHSD058[[#This Row],[銷售訂單]]="", "", --ZSOHSD058[[#This Row],[銷售訂單]])</f>
        <v/>
      </c>
      <c r="N1818" s="16" t="str">
        <f>IF(ZSOHSD058[[#This Row],[落胚數]]="","",IF(ISNUMBER(ZSOHSD058[[#This Row],[落胚數]]+0), ZSOHSD058[[#This Row],[落胚數]]+0, 0))</f>
        <v/>
      </c>
    </row>
    <row r="1819" spans="1:14">
      <c r="A1819"/>
      <c r="B1819"/>
      <c r="C1819"/>
      <c r="D1819"/>
      <c r="E1819"/>
      <c r="F1819"/>
      <c r="G1819"/>
      <c r="H1819"/>
      <c r="I1819"/>
      <c r="J1819"/>
      <c r="K1819"/>
      <c r="L1819" t="str">
        <f>IF(COUNTIFS(ZSOHPP055[订单号数值], ZSOHSD058[[#This Row],[订单号数值]], ZSOHPP055[行項目], ZSOHSD058[[#This Row],[行項目]])&gt;0, "Y", "")</f>
        <v/>
      </c>
      <c r="M1819" t="str">
        <f>IF(ZSOHSD058[[#This Row],[銷售訂單]]="", "", --ZSOHSD058[[#This Row],[銷售訂單]])</f>
        <v/>
      </c>
      <c r="N1819" s="16" t="str">
        <f>IF(ZSOHSD058[[#This Row],[落胚數]]="","",IF(ISNUMBER(ZSOHSD058[[#This Row],[落胚數]]+0), ZSOHSD058[[#This Row],[落胚數]]+0, 0))</f>
        <v/>
      </c>
    </row>
    <row r="1820" spans="1:14">
      <c r="A1820"/>
      <c r="B1820"/>
      <c r="C1820"/>
      <c r="D1820"/>
      <c r="E1820"/>
      <c r="F1820"/>
      <c r="G1820"/>
      <c r="H1820"/>
      <c r="I1820"/>
      <c r="J1820"/>
      <c r="K1820"/>
      <c r="L1820" t="str">
        <f>IF(COUNTIFS(ZSOHPP055[订单号数值], ZSOHSD058[[#This Row],[订单号数值]], ZSOHPP055[行項目], ZSOHSD058[[#This Row],[行項目]])&gt;0, "Y", "")</f>
        <v/>
      </c>
      <c r="M1820" t="str">
        <f>IF(ZSOHSD058[[#This Row],[銷售訂單]]="", "", --ZSOHSD058[[#This Row],[銷售訂單]])</f>
        <v/>
      </c>
      <c r="N1820" s="16" t="str">
        <f>IF(ZSOHSD058[[#This Row],[落胚數]]="","",IF(ISNUMBER(ZSOHSD058[[#This Row],[落胚數]]+0), ZSOHSD058[[#This Row],[落胚數]]+0, 0))</f>
        <v/>
      </c>
    </row>
    <row r="1821" spans="1:14">
      <c r="A1821"/>
      <c r="B1821"/>
      <c r="C1821"/>
      <c r="D1821"/>
      <c r="E1821"/>
      <c r="F1821"/>
      <c r="G1821"/>
      <c r="H1821"/>
      <c r="I1821"/>
      <c r="J1821"/>
      <c r="K1821"/>
      <c r="L1821" t="str">
        <f>IF(COUNTIFS(ZSOHPP055[订单号数值], ZSOHSD058[[#This Row],[订单号数值]], ZSOHPP055[行項目], ZSOHSD058[[#This Row],[行項目]])&gt;0, "Y", "")</f>
        <v/>
      </c>
      <c r="M1821" t="str">
        <f>IF(ZSOHSD058[[#This Row],[銷售訂單]]="", "", --ZSOHSD058[[#This Row],[銷售訂單]])</f>
        <v/>
      </c>
      <c r="N1821" s="16" t="str">
        <f>IF(ZSOHSD058[[#This Row],[落胚數]]="","",IF(ISNUMBER(ZSOHSD058[[#This Row],[落胚數]]+0), ZSOHSD058[[#This Row],[落胚數]]+0, 0))</f>
        <v/>
      </c>
    </row>
    <row r="1822" spans="1:14">
      <c r="A1822"/>
      <c r="B1822"/>
      <c r="C1822"/>
      <c r="D1822"/>
      <c r="E1822"/>
      <c r="F1822"/>
      <c r="G1822"/>
      <c r="H1822"/>
      <c r="I1822"/>
      <c r="J1822"/>
      <c r="K1822"/>
      <c r="L1822" t="str">
        <f>IF(COUNTIFS(ZSOHPP055[订单号数值], ZSOHSD058[[#This Row],[订单号数值]], ZSOHPP055[行項目], ZSOHSD058[[#This Row],[行項目]])&gt;0, "Y", "")</f>
        <v/>
      </c>
      <c r="M1822" t="str">
        <f>IF(ZSOHSD058[[#This Row],[銷售訂單]]="", "", --ZSOHSD058[[#This Row],[銷售訂單]])</f>
        <v/>
      </c>
      <c r="N1822" s="16" t="str">
        <f>IF(ZSOHSD058[[#This Row],[落胚數]]="","",IF(ISNUMBER(ZSOHSD058[[#This Row],[落胚數]]+0), ZSOHSD058[[#This Row],[落胚數]]+0, 0))</f>
        <v/>
      </c>
    </row>
    <row r="1823" spans="1:14">
      <c r="A1823"/>
      <c r="B1823"/>
      <c r="C1823"/>
      <c r="D1823"/>
      <c r="E1823"/>
      <c r="F1823"/>
      <c r="G1823"/>
      <c r="H1823"/>
      <c r="I1823"/>
      <c r="J1823"/>
      <c r="K1823"/>
      <c r="L1823" t="str">
        <f>IF(COUNTIFS(ZSOHPP055[订单号数值], ZSOHSD058[[#This Row],[订单号数值]], ZSOHPP055[行項目], ZSOHSD058[[#This Row],[行項目]])&gt;0, "Y", "")</f>
        <v/>
      </c>
      <c r="M1823" t="str">
        <f>IF(ZSOHSD058[[#This Row],[銷售訂單]]="", "", --ZSOHSD058[[#This Row],[銷售訂單]])</f>
        <v/>
      </c>
      <c r="N1823" s="16" t="str">
        <f>IF(ZSOHSD058[[#This Row],[落胚數]]="","",IF(ISNUMBER(ZSOHSD058[[#This Row],[落胚數]]+0), ZSOHSD058[[#This Row],[落胚數]]+0, 0))</f>
        <v/>
      </c>
    </row>
    <row r="1824" spans="1:14">
      <c r="A1824"/>
      <c r="B1824"/>
      <c r="C1824"/>
      <c r="D1824"/>
      <c r="E1824"/>
      <c r="F1824"/>
      <c r="G1824"/>
      <c r="H1824"/>
      <c r="I1824"/>
      <c r="J1824"/>
      <c r="K1824"/>
      <c r="L1824" t="str">
        <f>IF(COUNTIFS(ZSOHPP055[订单号数值], ZSOHSD058[[#This Row],[订单号数值]], ZSOHPP055[行項目], ZSOHSD058[[#This Row],[行項目]])&gt;0, "Y", "")</f>
        <v/>
      </c>
      <c r="M1824" t="str">
        <f>IF(ZSOHSD058[[#This Row],[銷售訂單]]="", "", --ZSOHSD058[[#This Row],[銷售訂單]])</f>
        <v/>
      </c>
      <c r="N1824" s="16" t="str">
        <f>IF(ZSOHSD058[[#This Row],[落胚數]]="","",IF(ISNUMBER(ZSOHSD058[[#This Row],[落胚數]]+0), ZSOHSD058[[#This Row],[落胚數]]+0, 0))</f>
        <v/>
      </c>
    </row>
    <row r="1825" spans="1:14">
      <c r="A1825"/>
      <c r="B1825"/>
      <c r="C1825"/>
      <c r="D1825"/>
      <c r="E1825"/>
      <c r="F1825"/>
      <c r="G1825"/>
      <c r="H1825"/>
      <c r="I1825"/>
      <c r="J1825"/>
      <c r="K1825"/>
      <c r="L1825" t="str">
        <f>IF(COUNTIFS(ZSOHPP055[订单号数值], ZSOHSD058[[#This Row],[订单号数值]], ZSOHPP055[行項目], ZSOHSD058[[#This Row],[行項目]])&gt;0, "Y", "")</f>
        <v/>
      </c>
      <c r="M1825" t="str">
        <f>IF(ZSOHSD058[[#This Row],[銷售訂單]]="", "", --ZSOHSD058[[#This Row],[銷售訂單]])</f>
        <v/>
      </c>
      <c r="N1825" s="16" t="str">
        <f>IF(ZSOHSD058[[#This Row],[落胚數]]="","",IF(ISNUMBER(ZSOHSD058[[#This Row],[落胚數]]+0), ZSOHSD058[[#This Row],[落胚數]]+0, 0))</f>
        <v/>
      </c>
    </row>
    <row r="1826" spans="1:14">
      <c r="A1826"/>
      <c r="B1826"/>
      <c r="C1826"/>
      <c r="D1826"/>
      <c r="E1826"/>
      <c r="F1826"/>
      <c r="G1826"/>
      <c r="H1826"/>
      <c r="I1826"/>
      <c r="J1826"/>
      <c r="K1826"/>
      <c r="L1826" t="str">
        <f>IF(COUNTIFS(ZSOHPP055[订单号数值], ZSOHSD058[[#This Row],[订单号数值]], ZSOHPP055[行項目], ZSOHSD058[[#This Row],[行項目]])&gt;0, "Y", "")</f>
        <v/>
      </c>
      <c r="M1826" t="str">
        <f>IF(ZSOHSD058[[#This Row],[銷售訂單]]="", "", --ZSOHSD058[[#This Row],[銷售訂單]])</f>
        <v/>
      </c>
      <c r="N1826" s="16" t="str">
        <f>IF(ZSOHSD058[[#This Row],[落胚數]]="","",IF(ISNUMBER(ZSOHSD058[[#This Row],[落胚數]]+0), ZSOHSD058[[#This Row],[落胚數]]+0, 0))</f>
        <v/>
      </c>
    </row>
    <row r="1827" spans="1:14">
      <c r="A1827"/>
      <c r="B1827"/>
      <c r="C1827"/>
      <c r="D1827"/>
      <c r="E1827"/>
      <c r="F1827"/>
      <c r="G1827"/>
      <c r="H1827"/>
      <c r="I1827"/>
      <c r="J1827"/>
      <c r="K1827"/>
      <c r="L1827" t="str">
        <f>IF(COUNTIFS(ZSOHPP055[订单号数值], ZSOHSD058[[#This Row],[订单号数值]], ZSOHPP055[行項目], ZSOHSD058[[#This Row],[行項目]])&gt;0, "Y", "")</f>
        <v/>
      </c>
      <c r="M1827" t="str">
        <f>IF(ZSOHSD058[[#This Row],[銷售訂單]]="", "", --ZSOHSD058[[#This Row],[銷售訂單]])</f>
        <v/>
      </c>
      <c r="N1827" s="16" t="str">
        <f>IF(ZSOHSD058[[#This Row],[落胚數]]="","",IF(ISNUMBER(ZSOHSD058[[#This Row],[落胚數]]+0), ZSOHSD058[[#This Row],[落胚數]]+0, 0))</f>
        <v/>
      </c>
    </row>
    <row r="1828" spans="1:14">
      <c r="A1828"/>
      <c r="B1828"/>
      <c r="C1828"/>
      <c r="D1828"/>
      <c r="E1828"/>
      <c r="F1828"/>
      <c r="G1828"/>
      <c r="H1828"/>
      <c r="I1828"/>
      <c r="J1828"/>
      <c r="K1828"/>
      <c r="L1828" t="str">
        <f>IF(COUNTIFS(ZSOHPP055[订单号数值], ZSOHSD058[[#This Row],[订单号数值]], ZSOHPP055[行項目], ZSOHSD058[[#This Row],[行項目]])&gt;0, "Y", "")</f>
        <v/>
      </c>
      <c r="M1828" t="str">
        <f>IF(ZSOHSD058[[#This Row],[銷售訂單]]="", "", --ZSOHSD058[[#This Row],[銷售訂單]])</f>
        <v/>
      </c>
      <c r="N1828" s="16" t="str">
        <f>IF(ZSOHSD058[[#This Row],[落胚數]]="","",IF(ISNUMBER(ZSOHSD058[[#This Row],[落胚數]]+0), ZSOHSD058[[#This Row],[落胚數]]+0, 0))</f>
        <v/>
      </c>
    </row>
    <row r="1829" spans="1:14">
      <c r="A1829"/>
      <c r="B1829"/>
      <c r="C1829"/>
      <c r="D1829"/>
      <c r="E1829"/>
      <c r="F1829"/>
      <c r="G1829"/>
      <c r="H1829"/>
      <c r="I1829"/>
      <c r="J1829"/>
      <c r="K1829"/>
      <c r="L1829" t="str">
        <f>IF(COUNTIFS(ZSOHPP055[订单号数值], ZSOHSD058[[#This Row],[订单号数值]], ZSOHPP055[行項目], ZSOHSD058[[#This Row],[行項目]])&gt;0, "Y", "")</f>
        <v/>
      </c>
      <c r="M1829" t="str">
        <f>IF(ZSOHSD058[[#This Row],[銷售訂單]]="", "", --ZSOHSD058[[#This Row],[銷售訂單]])</f>
        <v/>
      </c>
      <c r="N1829" s="16" t="str">
        <f>IF(ZSOHSD058[[#This Row],[落胚數]]="","",IF(ISNUMBER(ZSOHSD058[[#This Row],[落胚數]]+0), ZSOHSD058[[#This Row],[落胚數]]+0, 0))</f>
        <v/>
      </c>
    </row>
    <row r="1830" spans="1:14">
      <c r="A1830"/>
      <c r="B1830"/>
      <c r="C1830"/>
      <c r="D1830"/>
      <c r="E1830"/>
      <c r="F1830"/>
      <c r="G1830"/>
      <c r="H1830"/>
      <c r="I1830"/>
      <c r="J1830"/>
      <c r="K1830"/>
      <c r="L1830" t="str">
        <f>IF(COUNTIFS(ZSOHPP055[订单号数值], ZSOHSD058[[#This Row],[订单号数值]], ZSOHPP055[行項目], ZSOHSD058[[#This Row],[行項目]])&gt;0, "Y", "")</f>
        <v/>
      </c>
      <c r="M1830" t="str">
        <f>IF(ZSOHSD058[[#This Row],[銷售訂單]]="", "", --ZSOHSD058[[#This Row],[銷售訂單]])</f>
        <v/>
      </c>
      <c r="N1830" s="16" t="str">
        <f>IF(ZSOHSD058[[#This Row],[落胚數]]="","",IF(ISNUMBER(ZSOHSD058[[#This Row],[落胚數]]+0), ZSOHSD058[[#This Row],[落胚數]]+0, 0))</f>
        <v/>
      </c>
    </row>
    <row r="1831" spans="1:14">
      <c r="A1831"/>
      <c r="B1831"/>
      <c r="C1831"/>
      <c r="D1831"/>
      <c r="E1831"/>
      <c r="F1831"/>
      <c r="G1831"/>
      <c r="H1831"/>
      <c r="I1831"/>
      <c r="J1831"/>
      <c r="K1831"/>
      <c r="L1831" t="str">
        <f>IF(COUNTIFS(ZSOHPP055[订单号数值], ZSOHSD058[[#This Row],[订单号数值]], ZSOHPP055[行項目], ZSOHSD058[[#This Row],[行項目]])&gt;0, "Y", "")</f>
        <v/>
      </c>
      <c r="M1831" t="str">
        <f>IF(ZSOHSD058[[#This Row],[銷售訂單]]="", "", --ZSOHSD058[[#This Row],[銷售訂單]])</f>
        <v/>
      </c>
      <c r="N1831" s="16" t="str">
        <f>IF(ZSOHSD058[[#This Row],[落胚數]]="","",IF(ISNUMBER(ZSOHSD058[[#This Row],[落胚數]]+0), ZSOHSD058[[#This Row],[落胚數]]+0, 0))</f>
        <v/>
      </c>
    </row>
    <row r="1832" spans="1:14">
      <c r="A1832"/>
      <c r="B1832"/>
      <c r="C1832"/>
      <c r="D1832"/>
      <c r="E1832"/>
      <c r="F1832"/>
      <c r="G1832"/>
      <c r="H1832"/>
      <c r="I1832"/>
      <c r="J1832"/>
      <c r="K1832"/>
      <c r="L1832" t="str">
        <f>IF(COUNTIFS(ZSOHPP055[订单号数值], ZSOHSD058[[#This Row],[订单号数值]], ZSOHPP055[行項目], ZSOHSD058[[#This Row],[行項目]])&gt;0, "Y", "")</f>
        <v/>
      </c>
      <c r="M1832" t="str">
        <f>IF(ZSOHSD058[[#This Row],[銷售訂單]]="", "", --ZSOHSD058[[#This Row],[銷售訂單]])</f>
        <v/>
      </c>
      <c r="N1832" s="16" t="str">
        <f>IF(ZSOHSD058[[#This Row],[落胚數]]="","",IF(ISNUMBER(ZSOHSD058[[#This Row],[落胚數]]+0), ZSOHSD058[[#This Row],[落胚數]]+0, 0))</f>
        <v/>
      </c>
    </row>
    <row r="1833" spans="1:14">
      <c r="A1833"/>
      <c r="B1833"/>
      <c r="C1833"/>
      <c r="D1833"/>
      <c r="E1833"/>
      <c r="F1833"/>
      <c r="G1833"/>
      <c r="H1833"/>
      <c r="I1833"/>
      <c r="J1833"/>
      <c r="K1833"/>
      <c r="L1833" t="str">
        <f>IF(COUNTIFS(ZSOHPP055[订单号数值], ZSOHSD058[[#This Row],[订单号数值]], ZSOHPP055[行項目], ZSOHSD058[[#This Row],[行項目]])&gt;0, "Y", "")</f>
        <v/>
      </c>
      <c r="M1833" t="str">
        <f>IF(ZSOHSD058[[#This Row],[銷售訂單]]="", "", --ZSOHSD058[[#This Row],[銷售訂單]])</f>
        <v/>
      </c>
      <c r="N1833" s="16" t="str">
        <f>IF(ZSOHSD058[[#This Row],[落胚數]]="","",IF(ISNUMBER(ZSOHSD058[[#This Row],[落胚數]]+0), ZSOHSD058[[#This Row],[落胚數]]+0, 0))</f>
        <v/>
      </c>
    </row>
    <row r="1834" spans="1:14">
      <c r="A1834"/>
      <c r="B1834"/>
      <c r="C1834"/>
      <c r="D1834"/>
      <c r="E1834"/>
      <c r="F1834"/>
      <c r="G1834"/>
      <c r="H1834"/>
      <c r="I1834"/>
      <c r="J1834"/>
      <c r="K1834"/>
      <c r="L1834" t="str">
        <f>IF(COUNTIFS(ZSOHPP055[订单号数值], ZSOHSD058[[#This Row],[订单号数值]], ZSOHPP055[行項目], ZSOHSD058[[#This Row],[行項目]])&gt;0, "Y", "")</f>
        <v/>
      </c>
      <c r="M1834" t="str">
        <f>IF(ZSOHSD058[[#This Row],[銷售訂單]]="", "", --ZSOHSD058[[#This Row],[銷售訂單]])</f>
        <v/>
      </c>
      <c r="N1834" s="16" t="str">
        <f>IF(ZSOHSD058[[#This Row],[落胚數]]="","",IF(ISNUMBER(ZSOHSD058[[#This Row],[落胚數]]+0), ZSOHSD058[[#This Row],[落胚數]]+0, 0))</f>
        <v/>
      </c>
    </row>
    <row r="1835" spans="1:14">
      <c r="A1835"/>
      <c r="B1835"/>
      <c r="C1835"/>
      <c r="D1835"/>
      <c r="E1835"/>
      <c r="F1835"/>
      <c r="G1835"/>
      <c r="H1835"/>
      <c r="I1835"/>
      <c r="J1835"/>
      <c r="K1835"/>
      <c r="L1835" t="str">
        <f>IF(COUNTIFS(ZSOHPP055[订单号数值], ZSOHSD058[[#This Row],[订单号数值]], ZSOHPP055[行項目], ZSOHSD058[[#This Row],[行項目]])&gt;0, "Y", "")</f>
        <v/>
      </c>
      <c r="M1835" t="str">
        <f>IF(ZSOHSD058[[#This Row],[銷售訂單]]="", "", --ZSOHSD058[[#This Row],[銷售訂單]])</f>
        <v/>
      </c>
      <c r="N1835" s="16" t="str">
        <f>IF(ZSOHSD058[[#This Row],[落胚數]]="","",IF(ISNUMBER(ZSOHSD058[[#This Row],[落胚數]]+0), ZSOHSD058[[#This Row],[落胚數]]+0, 0))</f>
        <v/>
      </c>
    </row>
    <row r="1836" spans="1:14">
      <c r="A1836"/>
      <c r="B1836"/>
      <c r="C1836"/>
      <c r="D1836"/>
      <c r="E1836"/>
      <c r="F1836"/>
      <c r="G1836"/>
      <c r="H1836"/>
      <c r="I1836"/>
      <c r="J1836"/>
      <c r="K1836"/>
      <c r="L1836" t="str">
        <f>IF(COUNTIFS(ZSOHPP055[订单号数值], ZSOHSD058[[#This Row],[订单号数值]], ZSOHPP055[行項目], ZSOHSD058[[#This Row],[行項目]])&gt;0, "Y", "")</f>
        <v/>
      </c>
      <c r="M1836" t="str">
        <f>IF(ZSOHSD058[[#This Row],[銷售訂單]]="", "", --ZSOHSD058[[#This Row],[銷售訂單]])</f>
        <v/>
      </c>
      <c r="N1836" s="16" t="str">
        <f>IF(ZSOHSD058[[#This Row],[落胚數]]="","",IF(ISNUMBER(ZSOHSD058[[#This Row],[落胚數]]+0), ZSOHSD058[[#This Row],[落胚數]]+0, 0))</f>
        <v/>
      </c>
    </row>
    <row r="1837" spans="1:14">
      <c r="A1837"/>
      <c r="B1837"/>
      <c r="C1837"/>
      <c r="D1837"/>
      <c r="E1837"/>
      <c r="F1837"/>
      <c r="G1837"/>
      <c r="H1837"/>
      <c r="I1837"/>
      <c r="J1837"/>
      <c r="K1837"/>
      <c r="L1837" t="str">
        <f>IF(COUNTIFS(ZSOHPP055[订单号数值], ZSOHSD058[[#This Row],[订单号数值]], ZSOHPP055[行項目], ZSOHSD058[[#This Row],[行項目]])&gt;0, "Y", "")</f>
        <v/>
      </c>
      <c r="M1837" t="str">
        <f>IF(ZSOHSD058[[#This Row],[銷售訂單]]="", "", --ZSOHSD058[[#This Row],[銷售訂單]])</f>
        <v/>
      </c>
      <c r="N1837" s="16" t="str">
        <f>IF(ZSOHSD058[[#This Row],[落胚數]]="","",IF(ISNUMBER(ZSOHSD058[[#This Row],[落胚數]]+0), ZSOHSD058[[#This Row],[落胚數]]+0, 0))</f>
        <v/>
      </c>
    </row>
    <row r="1838" spans="1:14">
      <c r="A1838"/>
      <c r="B1838"/>
      <c r="C1838"/>
      <c r="D1838"/>
      <c r="E1838"/>
      <c r="F1838"/>
      <c r="G1838"/>
      <c r="H1838"/>
      <c r="I1838"/>
      <c r="J1838"/>
      <c r="K1838"/>
      <c r="L1838" t="str">
        <f>IF(COUNTIFS(ZSOHPP055[订单号数值], ZSOHSD058[[#This Row],[订单号数值]], ZSOHPP055[行項目], ZSOHSD058[[#This Row],[行項目]])&gt;0, "Y", "")</f>
        <v/>
      </c>
      <c r="M1838" t="str">
        <f>IF(ZSOHSD058[[#This Row],[銷售訂單]]="", "", --ZSOHSD058[[#This Row],[銷售訂單]])</f>
        <v/>
      </c>
      <c r="N1838" s="16" t="str">
        <f>IF(ZSOHSD058[[#This Row],[落胚數]]="","",IF(ISNUMBER(ZSOHSD058[[#This Row],[落胚數]]+0), ZSOHSD058[[#This Row],[落胚數]]+0, 0))</f>
        <v/>
      </c>
    </row>
    <row r="1839" spans="1:14">
      <c r="A1839"/>
      <c r="B1839"/>
      <c r="C1839"/>
      <c r="D1839"/>
      <c r="E1839"/>
      <c r="F1839"/>
      <c r="G1839"/>
      <c r="H1839"/>
      <c r="I1839"/>
      <c r="J1839"/>
      <c r="K1839"/>
      <c r="L1839" t="str">
        <f>IF(COUNTIFS(ZSOHPP055[订单号数值], ZSOHSD058[[#This Row],[订单号数值]], ZSOHPP055[行項目], ZSOHSD058[[#This Row],[行項目]])&gt;0, "Y", "")</f>
        <v/>
      </c>
      <c r="M1839" t="str">
        <f>IF(ZSOHSD058[[#This Row],[銷售訂單]]="", "", --ZSOHSD058[[#This Row],[銷售訂單]])</f>
        <v/>
      </c>
      <c r="N1839" s="16" t="str">
        <f>IF(ZSOHSD058[[#This Row],[落胚數]]="","",IF(ISNUMBER(ZSOHSD058[[#This Row],[落胚數]]+0), ZSOHSD058[[#This Row],[落胚數]]+0, 0))</f>
        <v/>
      </c>
    </row>
    <row r="1840" spans="1:14">
      <c r="A1840"/>
      <c r="B1840"/>
      <c r="C1840"/>
      <c r="D1840"/>
      <c r="E1840"/>
      <c r="F1840"/>
      <c r="G1840"/>
      <c r="H1840"/>
      <c r="I1840"/>
      <c r="J1840"/>
      <c r="K1840"/>
      <c r="L1840" t="str">
        <f>IF(COUNTIFS(ZSOHPP055[订单号数值], ZSOHSD058[[#This Row],[订单号数值]], ZSOHPP055[行項目], ZSOHSD058[[#This Row],[行項目]])&gt;0, "Y", "")</f>
        <v/>
      </c>
      <c r="M1840" t="str">
        <f>IF(ZSOHSD058[[#This Row],[銷售訂單]]="", "", --ZSOHSD058[[#This Row],[銷售訂單]])</f>
        <v/>
      </c>
      <c r="N1840" s="16" t="str">
        <f>IF(ZSOHSD058[[#This Row],[落胚數]]="","",IF(ISNUMBER(ZSOHSD058[[#This Row],[落胚數]]+0), ZSOHSD058[[#This Row],[落胚數]]+0, 0))</f>
        <v/>
      </c>
    </row>
    <row r="1841" spans="1:14">
      <c r="A1841"/>
      <c r="B1841"/>
      <c r="C1841"/>
      <c r="D1841"/>
      <c r="E1841"/>
      <c r="F1841"/>
      <c r="G1841"/>
      <c r="H1841"/>
      <c r="I1841"/>
      <c r="J1841"/>
      <c r="K1841"/>
      <c r="L1841" t="str">
        <f>IF(COUNTIFS(ZSOHPP055[订单号数值], ZSOHSD058[[#This Row],[订单号数值]], ZSOHPP055[行項目], ZSOHSD058[[#This Row],[行項目]])&gt;0, "Y", "")</f>
        <v/>
      </c>
      <c r="M1841" t="str">
        <f>IF(ZSOHSD058[[#This Row],[銷售訂單]]="", "", --ZSOHSD058[[#This Row],[銷售訂單]])</f>
        <v/>
      </c>
      <c r="N1841" s="16" t="str">
        <f>IF(ZSOHSD058[[#This Row],[落胚數]]="","",IF(ISNUMBER(ZSOHSD058[[#This Row],[落胚數]]+0), ZSOHSD058[[#This Row],[落胚數]]+0, 0))</f>
        <v/>
      </c>
    </row>
    <row r="1842" spans="1:14">
      <c r="A1842"/>
      <c r="B1842"/>
      <c r="C1842"/>
      <c r="D1842"/>
      <c r="E1842"/>
      <c r="F1842"/>
      <c r="G1842"/>
      <c r="H1842"/>
      <c r="I1842"/>
      <c r="J1842"/>
      <c r="K1842"/>
      <c r="L1842" t="str">
        <f>IF(COUNTIFS(ZSOHPP055[订单号数值], ZSOHSD058[[#This Row],[订单号数值]], ZSOHPP055[行項目], ZSOHSD058[[#This Row],[行項目]])&gt;0, "Y", "")</f>
        <v/>
      </c>
      <c r="M1842" t="str">
        <f>IF(ZSOHSD058[[#This Row],[銷售訂單]]="", "", --ZSOHSD058[[#This Row],[銷售訂單]])</f>
        <v/>
      </c>
      <c r="N1842" s="16" t="str">
        <f>IF(ZSOHSD058[[#This Row],[落胚數]]="","",IF(ISNUMBER(ZSOHSD058[[#This Row],[落胚數]]+0), ZSOHSD058[[#This Row],[落胚數]]+0, 0))</f>
        <v/>
      </c>
    </row>
    <row r="1843" spans="1:14">
      <c r="A1843"/>
      <c r="B1843"/>
      <c r="C1843"/>
      <c r="D1843"/>
      <c r="E1843"/>
      <c r="F1843"/>
      <c r="G1843"/>
      <c r="H1843"/>
      <c r="I1843"/>
      <c r="J1843"/>
      <c r="K1843"/>
      <c r="L1843" t="str">
        <f>IF(COUNTIFS(ZSOHPP055[订单号数值], ZSOHSD058[[#This Row],[订单号数值]], ZSOHPP055[行項目], ZSOHSD058[[#This Row],[行項目]])&gt;0, "Y", "")</f>
        <v/>
      </c>
      <c r="M1843" t="str">
        <f>IF(ZSOHSD058[[#This Row],[銷售訂單]]="", "", --ZSOHSD058[[#This Row],[銷售訂單]])</f>
        <v/>
      </c>
      <c r="N1843" s="16" t="str">
        <f>IF(ZSOHSD058[[#This Row],[落胚數]]="","",IF(ISNUMBER(ZSOHSD058[[#This Row],[落胚數]]+0), ZSOHSD058[[#This Row],[落胚數]]+0, 0))</f>
        <v/>
      </c>
    </row>
    <row r="1844" spans="1:14">
      <c r="A1844"/>
      <c r="B1844"/>
      <c r="C1844"/>
      <c r="D1844"/>
      <c r="E1844"/>
      <c r="F1844"/>
      <c r="G1844"/>
      <c r="H1844"/>
      <c r="I1844"/>
      <c r="J1844"/>
      <c r="K1844"/>
      <c r="L1844" t="str">
        <f>IF(COUNTIFS(ZSOHPP055[订单号数值], ZSOHSD058[[#This Row],[订单号数值]], ZSOHPP055[行項目], ZSOHSD058[[#This Row],[行項目]])&gt;0, "Y", "")</f>
        <v/>
      </c>
      <c r="M1844" t="str">
        <f>IF(ZSOHSD058[[#This Row],[銷售訂單]]="", "", --ZSOHSD058[[#This Row],[銷售訂單]])</f>
        <v/>
      </c>
      <c r="N1844" s="16" t="str">
        <f>IF(ZSOHSD058[[#This Row],[落胚數]]="","",IF(ISNUMBER(ZSOHSD058[[#This Row],[落胚數]]+0), ZSOHSD058[[#This Row],[落胚數]]+0, 0))</f>
        <v/>
      </c>
    </row>
    <row r="1845" spans="1:14">
      <c r="A1845"/>
      <c r="B1845"/>
      <c r="C1845"/>
      <c r="D1845"/>
      <c r="E1845"/>
      <c r="F1845"/>
      <c r="G1845"/>
      <c r="H1845"/>
      <c r="I1845"/>
      <c r="J1845"/>
      <c r="K1845"/>
      <c r="L1845" t="str">
        <f>IF(COUNTIFS(ZSOHPP055[订单号数值], ZSOHSD058[[#This Row],[订单号数值]], ZSOHPP055[行項目], ZSOHSD058[[#This Row],[行項目]])&gt;0, "Y", "")</f>
        <v/>
      </c>
      <c r="M1845" t="str">
        <f>IF(ZSOHSD058[[#This Row],[銷售訂單]]="", "", --ZSOHSD058[[#This Row],[銷售訂單]])</f>
        <v/>
      </c>
      <c r="N1845" s="16" t="str">
        <f>IF(ZSOHSD058[[#This Row],[落胚數]]="","",IF(ISNUMBER(ZSOHSD058[[#This Row],[落胚數]]+0), ZSOHSD058[[#This Row],[落胚數]]+0, 0))</f>
        <v/>
      </c>
    </row>
    <row r="1846" spans="1:14">
      <c r="A1846"/>
      <c r="B1846"/>
      <c r="C1846"/>
      <c r="D1846"/>
      <c r="E1846"/>
      <c r="F1846"/>
      <c r="G1846"/>
      <c r="H1846"/>
      <c r="I1846"/>
      <c r="J1846"/>
      <c r="K1846"/>
      <c r="L1846" t="str">
        <f>IF(COUNTIFS(ZSOHPP055[订单号数值], ZSOHSD058[[#This Row],[订单号数值]], ZSOHPP055[行項目], ZSOHSD058[[#This Row],[行項目]])&gt;0, "Y", "")</f>
        <v/>
      </c>
      <c r="M1846" t="str">
        <f>IF(ZSOHSD058[[#This Row],[銷售訂單]]="", "", --ZSOHSD058[[#This Row],[銷售訂單]])</f>
        <v/>
      </c>
      <c r="N1846" s="16" t="str">
        <f>IF(ZSOHSD058[[#This Row],[落胚數]]="","",IF(ISNUMBER(ZSOHSD058[[#This Row],[落胚數]]+0), ZSOHSD058[[#This Row],[落胚數]]+0, 0))</f>
        <v/>
      </c>
    </row>
    <row r="1847" spans="1:14">
      <c r="A1847"/>
      <c r="B1847"/>
      <c r="C1847"/>
      <c r="D1847"/>
      <c r="E1847"/>
      <c r="F1847"/>
      <c r="G1847"/>
      <c r="H1847"/>
      <c r="I1847"/>
      <c r="J1847"/>
      <c r="K1847"/>
      <c r="L1847" t="str">
        <f>IF(COUNTIFS(ZSOHPP055[订单号数值], ZSOHSD058[[#This Row],[订单号数值]], ZSOHPP055[行項目], ZSOHSD058[[#This Row],[行項目]])&gt;0, "Y", "")</f>
        <v/>
      </c>
      <c r="M1847" t="str">
        <f>IF(ZSOHSD058[[#This Row],[銷售訂單]]="", "", --ZSOHSD058[[#This Row],[銷售訂單]])</f>
        <v/>
      </c>
      <c r="N1847" s="16" t="str">
        <f>IF(ZSOHSD058[[#This Row],[落胚數]]="","",IF(ISNUMBER(ZSOHSD058[[#This Row],[落胚數]]+0), ZSOHSD058[[#This Row],[落胚數]]+0, 0))</f>
        <v/>
      </c>
    </row>
    <row r="1848" spans="1:14">
      <c r="A1848"/>
      <c r="B1848"/>
      <c r="C1848"/>
      <c r="D1848"/>
      <c r="E1848"/>
      <c r="F1848"/>
      <c r="G1848"/>
      <c r="H1848"/>
      <c r="I1848"/>
      <c r="J1848"/>
      <c r="K1848"/>
      <c r="L1848" t="str">
        <f>IF(COUNTIFS(ZSOHPP055[订单号数值], ZSOHSD058[[#This Row],[订单号数值]], ZSOHPP055[行項目], ZSOHSD058[[#This Row],[行項目]])&gt;0, "Y", "")</f>
        <v/>
      </c>
      <c r="M1848" t="str">
        <f>IF(ZSOHSD058[[#This Row],[銷售訂單]]="", "", --ZSOHSD058[[#This Row],[銷售訂單]])</f>
        <v/>
      </c>
      <c r="N1848" s="16" t="str">
        <f>IF(ZSOHSD058[[#This Row],[落胚數]]="","",IF(ISNUMBER(ZSOHSD058[[#This Row],[落胚數]]+0), ZSOHSD058[[#This Row],[落胚數]]+0, 0))</f>
        <v/>
      </c>
    </row>
    <row r="1849" spans="1:14">
      <c r="A1849"/>
      <c r="B1849"/>
      <c r="C1849"/>
      <c r="D1849"/>
      <c r="E1849"/>
      <c r="F1849"/>
      <c r="G1849"/>
      <c r="H1849"/>
      <c r="I1849"/>
      <c r="J1849"/>
      <c r="K1849"/>
      <c r="L1849" t="str">
        <f>IF(COUNTIFS(ZSOHPP055[订单号数值], ZSOHSD058[[#This Row],[订单号数值]], ZSOHPP055[行項目], ZSOHSD058[[#This Row],[行項目]])&gt;0, "Y", "")</f>
        <v/>
      </c>
      <c r="M1849" t="str">
        <f>IF(ZSOHSD058[[#This Row],[銷售訂單]]="", "", --ZSOHSD058[[#This Row],[銷售訂單]])</f>
        <v/>
      </c>
      <c r="N1849" s="16" t="str">
        <f>IF(ZSOHSD058[[#This Row],[落胚數]]="","",IF(ISNUMBER(ZSOHSD058[[#This Row],[落胚數]]+0), ZSOHSD058[[#This Row],[落胚數]]+0, 0))</f>
        <v/>
      </c>
    </row>
    <row r="1850" spans="1:14">
      <c r="A1850"/>
      <c r="B1850"/>
      <c r="C1850"/>
      <c r="D1850"/>
      <c r="E1850"/>
      <c r="F1850"/>
      <c r="G1850"/>
      <c r="H1850"/>
      <c r="I1850"/>
      <c r="J1850"/>
      <c r="K1850"/>
      <c r="L1850" t="str">
        <f>IF(COUNTIFS(ZSOHPP055[订单号数值], ZSOHSD058[[#This Row],[订单号数值]], ZSOHPP055[行項目], ZSOHSD058[[#This Row],[行項目]])&gt;0, "Y", "")</f>
        <v/>
      </c>
      <c r="M1850" t="str">
        <f>IF(ZSOHSD058[[#This Row],[銷售訂單]]="", "", --ZSOHSD058[[#This Row],[銷售訂單]])</f>
        <v/>
      </c>
      <c r="N1850" s="16" t="str">
        <f>IF(ZSOHSD058[[#This Row],[落胚數]]="","",IF(ISNUMBER(ZSOHSD058[[#This Row],[落胚數]]+0), ZSOHSD058[[#This Row],[落胚數]]+0, 0))</f>
        <v/>
      </c>
    </row>
    <row r="1851" spans="1:14">
      <c r="A1851"/>
      <c r="B1851"/>
      <c r="C1851"/>
      <c r="D1851"/>
      <c r="E1851"/>
      <c r="F1851"/>
      <c r="G1851"/>
      <c r="H1851"/>
      <c r="I1851"/>
      <c r="J1851"/>
      <c r="K1851"/>
      <c r="L1851" t="str">
        <f>IF(COUNTIFS(ZSOHPP055[订单号数值], ZSOHSD058[[#This Row],[订单号数值]], ZSOHPP055[行項目], ZSOHSD058[[#This Row],[行項目]])&gt;0, "Y", "")</f>
        <v/>
      </c>
      <c r="M1851" t="str">
        <f>IF(ZSOHSD058[[#This Row],[銷售訂單]]="", "", --ZSOHSD058[[#This Row],[銷售訂單]])</f>
        <v/>
      </c>
      <c r="N1851" s="16" t="str">
        <f>IF(ZSOHSD058[[#This Row],[落胚數]]="","",IF(ISNUMBER(ZSOHSD058[[#This Row],[落胚數]]+0), ZSOHSD058[[#This Row],[落胚數]]+0, 0))</f>
        <v/>
      </c>
    </row>
    <row r="1852" spans="1:14">
      <c r="A1852"/>
      <c r="B1852"/>
      <c r="C1852"/>
      <c r="D1852"/>
      <c r="E1852"/>
      <c r="F1852"/>
      <c r="G1852"/>
      <c r="H1852"/>
      <c r="I1852"/>
      <c r="J1852"/>
      <c r="K1852"/>
      <c r="L1852" t="str">
        <f>IF(COUNTIFS(ZSOHPP055[订单号数值], ZSOHSD058[[#This Row],[订单号数值]], ZSOHPP055[行項目], ZSOHSD058[[#This Row],[行項目]])&gt;0, "Y", "")</f>
        <v/>
      </c>
      <c r="M1852" t="str">
        <f>IF(ZSOHSD058[[#This Row],[銷售訂單]]="", "", --ZSOHSD058[[#This Row],[銷售訂單]])</f>
        <v/>
      </c>
      <c r="N1852" s="16" t="str">
        <f>IF(ZSOHSD058[[#This Row],[落胚數]]="","",IF(ISNUMBER(ZSOHSD058[[#This Row],[落胚數]]+0), ZSOHSD058[[#This Row],[落胚數]]+0, 0))</f>
        <v/>
      </c>
    </row>
    <row r="1853" spans="1:14">
      <c r="A1853"/>
      <c r="B1853"/>
      <c r="C1853"/>
      <c r="D1853"/>
      <c r="E1853"/>
      <c r="F1853"/>
      <c r="G1853"/>
      <c r="H1853"/>
      <c r="I1853"/>
      <c r="J1853"/>
      <c r="K1853"/>
      <c r="L1853" t="str">
        <f>IF(COUNTIFS(ZSOHPP055[订单号数值], ZSOHSD058[[#This Row],[订单号数值]], ZSOHPP055[行項目], ZSOHSD058[[#This Row],[行項目]])&gt;0, "Y", "")</f>
        <v/>
      </c>
      <c r="M1853" t="str">
        <f>IF(ZSOHSD058[[#This Row],[銷售訂單]]="", "", --ZSOHSD058[[#This Row],[銷售訂單]])</f>
        <v/>
      </c>
      <c r="N1853" s="16" t="str">
        <f>IF(ZSOHSD058[[#This Row],[落胚數]]="","",IF(ISNUMBER(ZSOHSD058[[#This Row],[落胚數]]+0), ZSOHSD058[[#This Row],[落胚數]]+0, 0))</f>
        <v/>
      </c>
    </row>
    <row r="1854" spans="1:14">
      <c r="A1854"/>
      <c r="B1854"/>
      <c r="C1854"/>
      <c r="D1854"/>
      <c r="E1854"/>
      <c r="F1854"/>
      <c r="G1854"/>
      <c r="H1854"/>
      <c r="I1854"/>
      <c r="J1854"/>
      <c r="K1854"/>
      <c r="L1854" t="str">
        <f>IF(COUNTIFS(ZSOHPP055[订单号数值], ZSOHSD058[[#This Row],[订单号数值]], ZSOHPP055[行項目], ZSOHSD058[[#This Row],[行項目]])&gt;0, "Y", "")</f>
        <v/>
      </c>
      <c r="M1854" t="str">
        <f>IF(ZSOHSD058[[#This Row],[銷售訂單]]="", "", --ZSOHSD058[[#This Row],[銷售訂單]])</f>
        <v/>
      </c>
      <c r="N1854" s="16" t="str">
        <f>IF(ZSOHSD058[[#This Row],[落胚數]]="","",IF(ISNUMBER(ZSOHSD058[[#This Row],[落胚數]]+0), ZSOHSD058[[#This Row],[落胚數]]+0, 0))</f>
        <v/>
      </c>
    </row>
    <row r="1855" spans="1:14">
      <c r="A1855"/>
      <c r="B1855"/>
      <c r="C1855"/>
      <c r="D1855"/>
      <c r="E1855"/>
      <c r="F1855"/>
      <c r="G1855"/>
      <c r="H1855"/>
      <c r="I1855"/>
      <c r="J1855"/>
      <c r="K1855"/>
      <c r="L1855" t="str">
        <f>IF(COUNTIFS(ZSOHPP055[订单号数值], ZSOHSD058[[#This Row],[订单号数值]], ZSOHPP055[行項目], ZSOHSD058[[#This Row],[行項目]])&gt;0, "Y", "")</f>
        <v/>
      </c>
      <c r="M1855" t="str">
        <f>IF(ZSOHSD058[[#This Row],[銷售訂單]]="", "", --ZSOHSD058[[#This Row],[銷售訂單]])</f>
        <v/>
      </c>
      <c r="N1855" s="16" t="str">
        <f>IF(ZSOHSD058[[#This Row],[落胚數]]="","",IF(ISNUMBER(ZSOHSD058[[#This Row],[落胚數]]+0), ZSOHSD058[[#This Row],[落胚數]]+0, 0))</f>
        <v/>
      </c>
    </row>
    <row r="1856" spans="1:14">
      <c r="A1856"/>
      <c r="B1856"/>
      <c r="C1856"/>
      <c r="D1856"/>
      <c r="E1856"/>
      <c r="F1856"/>
      <c r="G1856"/>
      <c r="H1856"/>
      <c r="I1856"/>
      <c r="J1856"/>
      <c r="K1856"/>
      <c r="L1856" t="str">
        <f>IF(COUNTIFS(ZSOHPP055[订单号数值], ZSOHSD058[[#This Row],[订单号数值]], ZSOHPP055[行項目], ZSOHSD058[[#This Row],[行項目]])&gt;0, "Y", "")</f>
        <v/>
      </c>
      <c r="M1856" t="str">
        <f>IF(ZSOHSD058[[#This Row],[銷售訂單]]="", "", --ZSOHSD058[[#This Row],[銷售訂單]])</f>
        <v/>
      </c>
      <c r="N1856" s="16" t="str">
        <f>IF(ZSOHSD058[[#This Row],[落胚數]]="","",IF(ISNUMBER(ZSOHSD058[[#This Row],[落胚數]]+0), ZSOHSD058[[#This Row],[落胚數]]+0, 0))</f>
        <v/>
      </c>
    </row>
    <row r="1857" spans="1:14">
      <c r="A1857"/>
      <c r="B1857"/>
      <c r="C1857"/>
      <c r="D1857"/>
      <c r="E1857"/>
      <c r="F1857"/>
      <c r="G1857"/>
      <c r="H1857"/>
      <c r="I1857"/>
      <c r="J1857"/>
      <c r="K1857"/>
      <c r="L1857" t="str">
        <f>IF(COUNTIFS(ZSOHPP055[订单号数值], ZSOHSD058[[#This Row],[订单号数值]], ZSOHPP055[行項目], ZSOHSD058[[#This Row],[行項目]])&gt;0, "Y", "")</f>
        <v/>
      </c>
      <c r="M1857" t="str">
        <f>IF(ZSOHSD058[[#This Row],[銷售訂單]]="", "", --ZSOHSD058[[#This Row],[銷售訂單]])</f>
        <v/>
      </c>
      <c r="N1857" s="16" t="str">
        <f>IF(ZSOHSD058[[#This Row],[落胚數]]="","",IF(ISNUMBER(ZSOHSD058[[#This Row],[落胚數]]+0), ZSOHSD058[[#This Row],[落胚數]]+0, 0))</f>
        <v/>
      </c>
    </row>
    <row r="1858" spans="1:14">
      <c r="A1858"/>
      <c r="B1858"/>
      <c r="C1858"/>
      <c r="D1858"/>
      <c r="E1858"/>
      <c r="F1858"/>
      <c r="G1858"/>
      <c r="H1858"/>
      <c r="I1858"/>
      <c r="J1858"/>
      <c r="K1858"/>
      <c r="L1858" t="str">
        <f>IF(COUNTIFS(ZSOHPP055[订单号数值], ZSOHSD058[[#This Row],[订单号数值]], ZSOHPP055[行項目], ZSOHSD058[[#This Row],[行項目]])&gt;0, "Y", "")</f>
        <v/>
      </c>
      <c r="M1858" t="str">
        <f>IF(ZSOHSD058[[#This Row],[銷售訂單]]="", "", --ZSOHSD058[[#This Row],[銷售訂單]])</f>
        <v/>
      </c>
      <c r="N1858" s="16" t="str">
        <f>IF(ZSOHSD058[[#This Row],[落胚數]]="","",IF(ISNUMBER(ZSOHSD058[[#This Row],[落胚數]]+0), ZSOHSD058[[#This Row],[落胚數]]+0, 0))</f>
        <v/>
      </c>
    </row>
    <row r="1859" spans="1:14">
      <c r="A1859"/>
      <c r="B1859"/>
      <c r="C1859"/>
      <c r="D1859"/>
      <c r="E1859"/>
      <c r="F1859"/>
      <c r="G1859"/>
      <c r="H1859"/>
      <c r="I1859"/>
      <c r="J1859"/>
      <c r="K1859"/>
      <c r="L1859" t="str">
        <f>IF(COUNTIFS(ZSOHPP055[订单号数值], ZSOHSD058[[#This Row],[订单号数值]], ZSOHPP055[行項目], ZSOHSD058[[#This Row],[行項目]])&gt;0, "Y", "")</f>
        <v/>
      </c>
      <c r="M1859" t="str">
        <f>IF(ZSOHSD058[[#This Row],[銷售訂單]]="", "", --ZSOHSD058[[#This Row],[銷售訂單]])</f>
        <v/>
      </c>
      <c r="N1859" s="16" t="str">
        <f>IF(ZSOHSD058[[#This Row],[落胚數]]="","",IF(ISNUMBER(ZSOHSD058[[#This Row],[落胚數]]+0), ZSOHSD058[[#This Row],[落胚數]]+0, 0))</f>
        <v/>
      </c>
    </row>
    <row r="1860" spans="1:14">
      <c r="A1860"/>
      <c r="B1860"/>
      <c r="C1860"/>
      <c r="D1860"/>
      <c r="E1860"/>
      <c r="F1860"/>
      <c r="G1860"/>
      <c r="H1860"/>
      <c r="I1860"/>
      <c r="J1860"/>
      <c r="K1860"/>
      <c r="L1860" t="str">
        <f>IF(COUNTIFS(ZSOHPP055[订单号数值], ZSOHSD058[[#This Row],[订单号数值]], ZSOHPP055[行項目], ZSOHSD058[[#This Row],[行項目]])&gt;0, "Y", "")</f>
        <v/>
      </c>
      <c r="M1860" t="str">
        <f>IF(ZSOHSD058[[#This Row],[銷售訂單]]="", "", --ZSOHSD058[[#This Row],[銷售訂單]])</f>
        <v/>
      </c>
      <c r="N1860" s="16" t="str">
        <f>IF(ZSOHSD058[[#This Row],[落胚數]]="","",IF(ISNUMBER(ZSOHSD058[[#This Row],[落胚數]]+0), ZSOHSD058[[#This Row],[落胚數]]+0, 0))</f>
        <v/>
      </c>
    </row>
    <row r="1861" spans="1:14">
      <c r="A1861"/>
      <c r="B1861"/>
      <c r="C1861"/>
      <c r="D1861"/>
      <c r="E1861"/>
      <c r="F1861"/>
      <c r="G1861"/>
      <c r="H1861"/>
      <c r="I1861"/>
      <c r="J1861"/>
      <c r="K1861"/>
      <c r="L1861" t="str">
        <f>IF(COUNTIFS(ZSOHPP055[订单号数值], ZSOHSD058[[#This Row],[订单号数值]], ZSOHPP055[行項目], ZSOHSD058[[#This Row],[行項目]])&gt;0, "Y", "")</f>
        <v/>
      </c>
      <c r="M1861" t="str">
        <f>IF(ZSOHSD058[[#This Row],[銷售訂單]]="", "", --ZSOHSD058[[#This Row],[銷售訂單]])</f>
        <v/>
      </c>
      <c r="N1861" s="16" t="str">
        <f>IF(ZSOHSD058[[#This Row],[落胚數]]="","",IF(ISNUMBER(ZSOHSD058[[#This Row],[落胚數]]+0), ZSOHSD058[[#This Row],[落胚數]]+0, 0))</f>
        <v/>
      </c>
    </row>
    <row r="1862" spans="1:14">
      <c r="A1862"/>
      <c r="B1862"/>
      <c r="C1862"/>
      <c r="D1862"/>
      <c r="E1862"/>
      <c r="F1862"/>
      <c r="G1862"/>
      <c r="H1862"/>
      <c r="I1862"/>
      <c r="J1862"/>
      <c r="K1862"/>
      <c r="L1862" t="str">
        <f>IF(COUNTIFS(ZSOHPP055[订单号数值], ZSOHSD058[[#This Row],[订单号数值]], ZSOHPP055[行項目], ZSOHSD058[[#This Row],[行項目]])&gt;0, "Y", "")</f>
        <v/>
      </c>
      <c r="M1862" t="str">
        <f>IF(ZSOHSD058[[#This Row],[銷售訂單]]="", "", --ZSOHSD058[[#This Row],[銷售訂單]])</f>
        <v/>
      </c>
      <c r="N1862" s="16" t="str">
        <f>IF(ZSOHSD058[[#This Row],[落胚數]]="","",IF(ISNUMBER(ZSOHSD058[[#This Row],[落胚數]]+0), ZSOHSD058[[#This Row],[落胚數]]+0, 0))</f>
        <v/>
      </c>
    </row>
    <row r="1863" spans="1:14">
      <c r="A1863"/>
      <c r="B1863"/>
      <c r="C1863"/>
      <c r="D1863"/>
      <c r="E1863"/>
      <c r="F1863"/>
      <c r="G1863"/>
      <c r="H1863"/>
      <c r="I1863"/>
      <c r="J1863"/>
      <c r="K1863"/>
      <c r="L1863" t="str">
        <f>IF(COUNTIFS(ZSOHPP055[订单号数值], ZSOHSD058[[#This Row],[订单号数值]], ZSOHPP055[行項目], ZSOHSD058[[#This Row],[行項目]])&gt;0, "Y", "")</f>
        <v/>
      </c>
      <c r="M1863" t="str">
        <f>IF(ZSOHSD058[[#This Row],[銷售訂單]]="", "", --ZSOHSD058[[#This Row],[銷售訂單]])</f>
        <v/>
      </c>
      <c r="N1863" s="16" t="str">
        <f>IF(ZSOHSD058[[#This Row],[落胚數]]="","",IF(ISNUMBER(ZSOHSD058[[#This Row],[落胚數]]+0), ZSOHSD058[[#This Row],[落胚數]]+0, 0))</f>
        <v/>
      </c>
    </row>
    <row r="1864" spans="1:14">
      <c r="A1864"/>
      <c r="B1864"/>
      <c r="C1864"/>
      <c r="D1864"/>
      <c r="E1864"/>
      <c r="F1864"/>
      <c r="G1864"/>
      <c r="H1864"/>
      <c r="I1864"/>
      <c r="J1864"/>
      <c r="K1864"/>
      <c r="L1864" t="str">
        <f>IF(COUNTIFS(ZSOHPP055[订单号数值], ZSOHSD058[[#This Row],[订单号数值]], ZSOHPP055[行項目], ZSOHSD058[[#This Row],[行項目]])&gt;0, "Y", "")</f>
        <v/>
      </c>
      <c r="M1864" t="str">
        <f>IF(ZSOHSD058[[#This Row],[銷售訂單]]="", "", --ZSOHSD058[[#This Row],[銷售訂單]])</f>
        <v/>
      </c>
      <c r="N1864" s="16" t="str">
        <f>IF(ZSOHSD058[[#This Row],[落胚數]]="","",IF(ISNUMBER(ZSOHSD058[[#This Row],[落胚數]]+0), ZSOHSD058[[#This Row],[落胚數]]+0, 0))</f>
        <v/>
      </c>
    </row>
    <row r="1865" spans="1:14">
      <c r="A1865"/>
      <c r="B1865"/>
      <c r="C1865"/>
      <c r="D1865"/>
      <c r="E1865"/>
      <c r="F1865"/>
      <c r="G1865"/>
      <c r="H1865"/>
      <c r="I1865"/>
      <c r="J1865"/>
      <c r="K1865"/>
      <c r="L1865" t="str">
        <f>IF(COUNTIFS(ZSOHPP055[订单号数值], ZSOHSD058[[#This Row],[订单号数值]], ZSOHPP055[行項目], ZSOHSD058[[#This Row],[行項目]])&gt;0, "Y", "")</f>
        <v/>
      </c>
      <c r="M1865" t="str">
        <f>IF(ZSOHSD058[[#This Row],[銷售訂單]]="", "", --ZSOHSD058[[#This Row],[銷售訂單]])</f>
        <v/>
      </c>
      <c r="N1865" s="16" t="str">
        <f>IF(ZSOHSD058[[#This Row],[落胚數]]="","",IF(ISNUMBER(ZSOHSD058[[#This Row],[落胚數]]+0), ZSOHSD058[[#This Row],[落胚數]]+0, 0))</f>
        <v/>
      </c>
    </row>
    <row r="1866" spans="1:14">
      <c r="A1866"/>
      <c r="B1866"/>
      <c r="C1866"/>
      <c r="D1866"/>
      <c r="E1866"/>
      <c r="F1866"/>
      <c r="G1866"/>
      <c r="H1866"/>
      <c r="I1866"/>
      <c r="J1866"/>
      <c r="K1866"/>
      <c r="L1866" t="str">
        <f>IF(COUNTIFS(ZSOHPP055[订单号数值], ZSOHSD058[[#This Row],[订单号数值]], ZSOHPP055[行項目], ZSOHSD058[[#This Row],[行項目]])&gt;0, "Y", "")</f>
        <v/>
      </c>
      <c r="M1866" t="str">
        <f>IF(ZSOHSD058[[#This Row],[銷售訂單]]="", "", --ZSOHSD058[[#This Row],[銷售訂單]])</f>
        <v/>
      </c>
      <c r="N1866" s="16" t="str">
        <f>IF(ZSOHSD058[[#This Row],[落胚數]]="","",IF(ISNUMBER(ZSOHSD058[[#This Row],[落胚數]]+0), ZSOHSD058[[#This Row],[落胚數]]+0, 0))</f>
        <v/>
      </c>
    </row>
    <row r="1867" spans="1:14">
      <c r="A1867"/>
      <c r="B1867"/>
      <c r="C1867"/>
      <c r="D1867"/>
      <c r="E1867"/>
      <c r="F1867"/>
      <c r="G1867"/>
      <c r="H1867"/>
      <c r="I1867"/>
      <c r="J1867"/>
      <c r="K1867"/>
      <c r="L1867" t="str">
        <f>IF(COUNTIFS(ZSOHPP055[订单号数值], ZSOHSD058[[#This Row],[订单号数值]], ZSOHPP055[行項目], ZSOHSD058[[#This Row],[行項目]])&gt;0, "Y", "")</f>
        <v/>
      </c>
      <c r="M1867" t="str">
        <f>IF(ZSOHSD058[[#This Row],[銷售訂單]]="", "", --ZSOHSD058[[#This Row],[銷售訂單]])</f>
        <v/>
      </c>
      <c r="N1867" s="16" t="str">
        <f>IF(ZSOHSD058[[#This Row],[落胚數]]="","",IF(ISNUMBER(ZSOHSD058[[#This Row],[落胚數]]+0), ZSOHSD058[[#This Row],[落胚數]]+0, 0))</f>
        <v/>
      </c>
    </row>
    <row r="1868" spans="1:14">
      <c r="A1868"/>
      <c r="B1868"/>
      <c r="C1868"/>
      <c r="D1868"/>
      <c r="E1868"/>
      <c r="F1868"/>
      <c r="G1868"/>
      <c r="H1868"/>
      <c r="I1868"/>
      <c r="J1868"/>
      <c r="K1868"/>
      <c r="L1868" t="str">
        <f>IF(COUNTIFS(ZSOHPP055[订单号数值], ZSOHSD058[[#This Row],[订单号数值]], ZSOHPP055[行項目], ZSOHSD058[[#This Row],[行項目]])&gt;0, "Y", "")</f>
        <v/>
      </c>
      <c r="M1868" t="str">
        <f>IF(ZSOHSD058[[#This Row],[銷售訂單]]="", "", --ZSOHSD058[[#This Row],[銷售訂單]])</f>
        <v/>
      </c>
      <c r="N1868" s="16" t="str">
        <f>IF(ZSOHSD058[[#This Row],[落胚數]]="","",IF(ISNUMBER(ZSOHSD058[[#This Row],[落胚數]]+0), ZSOHSD058[[#This Row],[落胚數]]+0, 0))</f>
        <v/>
      </c>
    </row>
    <row r="1869" spans="1:14">
      <c r="A1869"/>
      <c r="B1869"/>
      <c r="C1869"/>
      <c r="D1869"/>
      <c r="E1869"/>
      <c r="F1869"/>
      <c r="G1869"/>
      <c r="H1869"/>
      <c r="I1869"/>
      <c r="J1869"/>
      <c r="K1869"/>
      <c r="L1869" t="str">
        <f>IF(COUNTIFS(ZSOHPP055[订单号数值], ZSOHSD058[[#This Row],[订单号数值]], ZSOHPP055[行項目], ZSOHSD058[[#This Row],[行項目]])&gt;0, "Y", "")</f>
        <v/>
      </c>
      <c r="M1869" t="str">
        <f>IF(ZSOHSD058[[#This Row],[銷售訂單]]="", "", --ZSOHSD058[[#This Row],[銷售訂單]])</f>
        <v/>
      </c>
      <c r="N1869" s="16" t="str">
        <f>IF(ZSOHSD058[[#This Row],[落胚數]]="","",IF(ISNUMBER(ZSOHSD058[[#This Row],[落胚數]]+0), ZSOHSD058[[#This Row],[落胚數]]+0, 0))</f>
        <v/>
      </c>
    </row>
    <row r="1870" spans="1:14">
      <c r="A1870"/>
      <c r="B1870"/>
      <c r="C1870"/>
      <c r="D1870"/>
      <c r="E1870"/>
      <c r="F1870"/>
      <c r="G1870"/>
      <c r="H1870"/>
      <c r="I1870"/>
      <c r="J1870"/>
      <c r="K1870"/>
      <c r="L1870" t="str">
        <f>IF(COUNTIFS(ZSOHPP055[订单号数值], ZSOHSD058[[#This Row],[订单号数值]], ZSOHPP055[行項目], ZSOHSD058[[#This Row],[行項目]])&gt;0, "Y", "")</f>
        <v/>
      </c>
      <c r="M1870" t="str">
        <f>IF(ZSOHSD058[[#This Row],[銷售訂單]]="", "", --ZSOHSD058[[#This Row],[銷售訂單]])</f>
        <v/>
      </c>
      <c r="N1870" s="16" t="str">
        <f>IF(ZSOHSD058[[#This Row],[落胚數]]="","",IF(ISNUMBER(ZSOHSD058[[#This Row],[落胚數]]+0), ZSOHSD058[[#This Row],[落胚數]]+0, 0))</f>
        <v/>
      </c>
    </row>
    <row r="1871" spans="1:14">
      <c r="A1871"/>
      <c r="B1871"/>
      <c r="C1871"/>
      <c r="D1871"/>
      <c r="E1871"/>
      <c r="F1871"/>
      <c r="G1871"/>
      <c r="H1871"/>
      <c r="I1871"/>
      <c r="J1871"/>
      <c r="K1871"/>
      <c r="L1871" t="str">
        <f>IF(COUNTIFS(ZSOHPP055[订单号数值], ZSOHSD058[[#This Row],[订单号数值]], ZSOHPP055[行項目], ZSOHSD058[[#This Row],[行項目]])&gt;0, "Y", "")</f>
        <v/>
      </c>
      <c r="M1871" t="str">
        <f>IF(ZSOHSD058[[#This Row],[銷售訂單]]="", "", --ZSOHSD058[[#This Row],[銷售訂單]])</f>
        <v/>
      </c>
      <c r="N1871" s="16" t="str">
        <f>IF(ZSOHSD058[[#This Row],[落胚數]]="","",IF(ISNUMBER(ZSOHSD058[[#This Row],[落胚數]]+0), ZSOHSD058[[#This Row],[落胚數]]+0, 0))</f>
        <v/>
      </c>
    </row>
    <row r="1872" spans="1:14">
      <c r="A1872"/>
      <c r="B1872"/>
      <c r="C1872"/>
      <c r="D1872"/>
      <c r="E1872"/>
      <c r="F1872"/>
      <c r="G1872"/>
      <c r="H1872"/>
      <c r="I1872"/>
      <c r="J1872"/>
      <c r="K1872"/>
      <c r="L1872" t="str">
        <f>IF(COUNTIFS(ZSOHPP055[订单号数值], ZSOHSD058[[#This Row],[订单号数值]], ZSOHPP055[行項目], ZSOHSD058[[#This Row],[行項目]])&gt;0, "Y", "")</f>
        <v/>
      </c>
      <c r="M1872" t="str">
        <f>IF(ZSOHSD058[[#This Row],[銷售訂單]]="", "", --ZSOHSD058[[#This Row],[銷售訂單]])</f>
        <v/>
      </c>
      <c r="N1872" s="16" t="str">
        <f>IF(ZSOHSD058[[#This Row],[落胚數]]="","",IF(ISNUMBER(ZSOHSD058[[#This Row],[落胚數]]+0), ZSOHSD058[[#This Row],[落胚數]]+0, 0))</f>
        <v/>
      </c>
    </row>
    <row r="1873" spans="1:14">
      <c r="A1873"/>
      <c r="B1873"/>
      <c r="C1873"/>
      <c r="D1873"/>
      <c r="E1873"/>
      <c r="F1873"/>
      <c r="G1873"/>
      <c r="H1873"/>
      <c r="I1873"/>
      <c r="J1873"/>
      <c r="K1873"/>
      <c r="L1873" t="str">
        <f>IF(COUNTIFS(ZSOHPP055[订单号数值], ZSOHSD058[[#This Row],[订单号数值]], ZSOHPP055[行項目], ZSOHSD058[[#This Row],[行項目]])&gt;0, "Y", "")</f>
        <v/>
      </c>
      <c r="M1873" t="str">
        <f>IF(ZSOHSD058[[#This Row],[銷售訂單]]="", "", --ZSOHSD058[[#This Row],[銷售訂單]])</f>
        <v/>
      </c>
      <c r="N1873" s="16" t="str">
        <f>IF(ZSOHSD058[[#This Row],[落胚數]]="","",IF(ISNUMBER(ZSOHSD058[[#This Row],[落胚數]]+0), ZSOHSD058[[#This Row],[落胚數]]+0, 0))</f>
        <v/>
      </c>
    </row>
    <row r="1874" spans="1:14">
      <c r="A1874"/>
      <c r="B1874"/>
      <c r="C1874"/>
      <c r="D1874"/>
      <c r="E1874"/>
      <c r="F1874"/>
      <c r="G1874"/>
      <c r="H1874"/>
      <c r="I1874"/>
      <c r="J1874"/>
      <c r="K1874"/>
      <c r="L1874" t="str">
        <f>IF(COUNTIFS(ZSOHPP055[订单号数值], ZSOHSD058[[#This Row],[订单号数值]], ZSOHPP055[行項目], ZSOHSD058[[#This Row],[行項目]])&gt;0, "Y", "")</f>
        <v/>
      </c>
      <c r="M1874" t="str">
        <f>IF(ZSOHSD058[[#This Row],[銷售訂單]]="", "", --ZSOHSD058[[#This Row],[銷售訂單]])</f>
        <v/>
      </c>
      <c r="N1874" s="16" t="str">
        <f>IF(ZSOHSD058[[#This Row],[落胚數]]="","",IF(ISNUMBER(ZSOHSD058[[#This Row],[落胚數]]+0), ZSOHSD058[[#This Row],[落胚數]]+0, 0))</f>
        <v/>
      </c>
    </row>
    <row r="1875" spans="1:14">
      <c r="A1875"/>
      <c r="B1875"/>
      <c r="C1875"/>
      <c r="D1875"/>
      <c r="E1875"/>
      <c r="F1875"/>
      <c r="G1875"/>
      <c r="H1875"/>
      <c r="I1875"/>
      <c r="J1875"/>
      <c r="K1875"/>
      <c r="L1875" t="str">
        <f>IF(COUNTIFS(ZSOHPP055[订单号数值], ZSOHSD058[[#This Row],[订单号数值]], ZSOHPP055[行項目], ZSOHSD058[[#This Row],[行項目]])&gt;0, "Y", "")</f>
        <v/>
      </c>
      <c r="M1875" t="str">
        <f>IF(ZSOHSD058[[#This Row],[銷售訂單]]="", "", --ZSOHSD058[[#This Row],[銷售訂單]])</f>
        <v/>
      </c>
      <c r="N1875" s="16" t="str">
        <f>IF(ZSOHSD058[[#This Row],[落胚數]]="","",IF(ISNUMBER(ZSOHSD058[[#This Row],[落胚數]]+0), ZSOHSD058[[#This Row],[落胚數]]+0, 0))</f>
        <v/>
      </c>
    </row>
    <row r="1876" spans="1:14">
      <c r="A1876"/>
      <c r="B1876"/>
      <c r="C1876"/>
      <c r="D1876"/>
      <c r="E1876"/>
      <c r="F1876"/>
      <c r="G1876"/>
      <c r="H1876"/>
      <c r="I1876"/>
      <c r="J1876"/>
      <c r="K1876"/>
      <c r="L1876" t="str">
        <f>IF(COUNTIFS(ZSOHPP055[订单号数值], ZSOHSD058[[#This Row],[订单号数值]], ZSOHPP055[行項目], ZSOHSD058[[#This Row],[行項目]])&gt;0, "Y", "")</f>
        <v/>
      </c>
      <c r="M1876" t="str">
        <f>IF(ZSOHSD058[[#This Row],[銷售訂單]]="", "", --ZSOHSD058[[#This Row],[銷售訂單]])</f>
        <v/>
      </c>
      <c r="N1876" s="16" t="str">
        <f>IF(ZSOHSD058[[#This Row],[落胚數]]="","",IF(ISNUMBER(ZSOHSD058[[#This Row],[落胚數]]+0), ZSOHSD058[[#This Row],[落胚數]]+0, 0))</f>
        <v/>
      </c>
    </row>
    <row r="1877" spans="1:14">
      <c r="A1877"/>
      <c r="B1877"/>
      <c r="C1877"/>
      <c r="D1877"/>
      <c r="E1877"/>
      <c r="F1877"/>
      <c r="G1877"/>
      <c r="H1877"/>
      <c r="I1877"/>
      <c r="J1877"/>
      <c r="K1877"/>
      <c r="L1877" t="str">
        <f>IF(COUNTIFS(ZSOHPP055[订单号数值], ZSOHSD058[[#This Row],[订单号数值]], ZSOHPP055[行項目], ZSOHSD058[[#This Row],[行項目]])&gt;0, "Y", "")</f>
        <v/>
      </c>
      <c r="M1877" t="str">
        <f>IF(ZSOHSD058[[#This Row],[銷售訂單]]="", "", --ZSOHSD058[[#This Row],[銷售訂單]])</f>
        <v/>
      </c>
      <c r="N1877" s="16" t="str">
        <f>IF(ZSOHSD058[[#This Row],[落胚數]]="","",IF(ISNUMBER(ZSOHSD058[[#This Row],[落胚數]]+0), ZSOHSD058[[#This Row],[落胚數]]+0, 0))</f>
        <v/>
      </c>
    </row>
    <row r="1878" spans="1:14">
      <c r="A1878"/>
      <c r="B1878"/>
      <c r="C1878"/>
      <c r="D1878"/>
      <c r="E1878"/>
      <c r="F1878"/>
      <c r="G1878"/>
      <c r="H1878"/>
      <c r="I1878"/>
      <c r="J1878"/>
      <c r="K1878"/>
      <c r="L1878" t="str">
        <f>IF(COUNTIFS(ZSOHPP055[订单号数值], ZSOHSD058[[#This Row],[订单号数值]], ZSOHPP055[行項目], ZSOHSD058[[#This Row],[行項目]])&gt;0, "Y", "")</f>
        <v/>
      </c>
      <c r="M1878" t="str">
        <f>IF(ZSOHSD058[[#This Row],[銷售訂單]]="", "", --ZSOHSD058[[#This Row],[銷售訂單]])</f>
        <v/>
      </c>
      <c r="N1878" s="16" t="str">
        <f>IF(ZSOHSD058[[#This Row],[落胚數]]="","",IF(ISNUMBER(ZSOHSD058[[#This Row],[落胚數]]+0), ZSOHSD058[[#This Row],[落胚數]]+0, 0))</f>
        <v/>
      </c>
    </row>
    <row r="1879" spans="1:14">
      <c r="A1879"/>
      <c r="B1879"/>
      <c r="C1879"/>
      <c r="D1879"/>
      <c r="E1879"/>
      <c r="F1879"/>
      <c r="G1879"/>
      <c r="H1879"/>
      <c r="I1879"/>
      <c r="J1879"/>
      <c r="K1879"/>
      <c r="L1879" t="str">
        <f>IF(COUNTIFS(ZSOHPP055[订单号数值], ZSOHSD058[[#This Row],[订单号数值]], ZSOHPP055[行項目], ZSOHSD058[[#This Row],[行項目]])&gt;0, "Y", "")</f>
        <v/>
      </c>
      <c r="M1879" t="str">
        <f>IF(ZSOHSD058[[#This Row],[銷售訂單]]="", "", --ZSOHSD058[[#This Row],[銷售訂單]])</f>
        <v/>
      </c>
      <c r="N1879" s="16" t="str">
        <f>IF(ZSOHSD058[[#This Row],[落胚數]]="","",IF(ISNUMBER(ZSOHSD058[[#This Row],[落胚數]]+0), ZSOHSD058[[#This Row],[落胚數]]+0, 0))</f>
        <v/>
      </c>
    </row>
    <row r="1880" spans="1:14">
      <c r="A1880"/>
      <c r="B1880"/>
      <c r="C1880"/>
      <c r="D1880"/>
      <c r="E1880"/>
      <c r="F1880"/>
      <c r="G1880"/>
      <c r="H1880"/>
      <c r="I1880"/>
      <c r="J1880"/>
      <c r="K1880"/>
      <c r="L1880" t="str">
        <f>IF(COUNTIFS(ZSOHPP055[订单号数值], ZSOHSD058[[#This Row],[订单号数值]], ZSOHPP055[行項目], ZSOHSD058[[#This Row],[行項目]])&gt;0, "Y", "")</f>
        <v/>
      </c>
      <c r="M1880" t="str">
        <f>IF(ZSOHSD058[[#This Row],[銷售訂單]]="", "", --ZSOHSD058[[#This Row],[銷售訂單]])</f>
        <v/>
      </c>
      <c r="N1880" s="16" t="str">
        <f>IF(ZSOHSD058[[#This Row],[落胚數]]="","",IF(ISNUMBER(ZSOHSD058[[#This Row],[落胚數]]+0), ZSOHSD058[[#This Row],[落胚數]]+0, 0))</f>
        <v/>
      </c>
    </row>
    <row r="1881" spans="1:14">
      <c r="A1881"/>
      <c r="B1881"/>
      <c r="C1881"/>
      <c r="D1881"/>
      <c r="E1881"/>
      <c r="F1881"/>
      <c r="G1881"/>
      <c r="H1881"/>
      <c r="I1881"/>
      <c r="J1881"/>
      <c r="K1881"/>
      <c r="L1881" t="str">
        <f>IF(COUNTIFS(ZSOHPP055[订单号数值], ZSOHSD058[[#This Row],[订单号数值]], ZSOHPP055[行項目], ZSOHSD058[[#This Row],[行項目]])&gt;0, "Y", "")</f>
        <v/>
      </c>
      <c r="M1881" t="str">
        <f>IF(ZSOHSD058[[#This Row],[銷售訂單]]="", "", --ZSOHSD058[[#This Row],[銷售訂單]])</f>
        <v/>
      </c>
      <c r="N1881" s="16" t="str">
        <f>IF(ZSOHSD058[[#This Row],[落胚數]]="","",IF(ISNUMBER(ZSOHSD058[[#This Row],[落胚數]]+0), ZSOHSD058[[#This Row],[落胚數]]+0, 0))</f>
        <v/>
      </c>
    </row>
    <row r="1882" spans="1:14">
      <c r="A1882"/>
      <c r="B1882"/>
      <c r="C1882"/>
      <c r="D1882"/>
      <c r="E1882"/>
      <c r="F1882"/>
      <c r="G1882"/>
      <c r="H1882"/>
      <c r="I1882"/>
      <c r="J1882"/>
      <c r="K1882"/>
      <c r="L1882" t="str">
        <f>IF(COUNTIFS(ZSOHPP055[订单号数值], ZSOHSD058[[#This Row],[订单号数值]], ZSOHPP055[行項目], ZSOHSD058[[#This Row],[行項目]])&gt;0, "Y", "")</f>
        <v/>
      </c>
      <c r="M1882" t="str">
        <f>IF(ZSOHSD058[[#This Row],[銷售訂單]]="", "", --ZSOHSD058[[#This Row],[銷售訂單]])</f>
        <v/>
      </c>
      <c r="N1882" s="16" t="str">
        <f>IF(ZSOHSD058[[#This Row],[落胚數]]="","",IF(ISNUMBER(ZSOHSD058[[#This Row],[落胚數]]+0), ZSOHSD058[[#This Row],[落胚數]]+0, 0))</f>
        <v/>
      </c>
    </row>
    <row r="1883" spans="1:14">
      <c r="A1883"/>
      <c r="B1883"/>
      <c r="C1883"/>
      <c r="D1883"/>
      <c r="E1883"/>
      <c r="F1883"/>
      <c r="G1883"/>
      <c r="H1883"/>
      <c r="I1883"/>
      <c r="J1883"/>
      <c r="K1883"/>
      <c r="L1883" t="str">
        <f>IF(COUNTIFS(ZSOHPP055[订单号数值], ZSOHSD058[[#This Row],[订单号数值]], ZSOHPP055[行項目], ZSOHSD058[[#This Row],[行項目]])&gt;0, "Y", "")</f>
        <v/>
      </c>
      <c r="M1883" t="str">
        <f>IF(ZSOHSD058[[#This Row],[銷售訂單]]="", "", --ZSOHSD058[[#This Row],[銷售訂單]])</f>
        <v/>
      </c>
      <c r="N1883" s="16" t="str">
        <f>IF(ZSOHSD058[[#This Row],[落胚數]]="","",IF(ISNUMBER(ZSOHSD058[[#This Row],[落胚數]]+0), ZSOHSD058[[#This Row],[落胚數]]+0, 0))</f>
        <v/>
      </c>
    </row>
    <row r="1884" spans="1:14">
      <c r="A1884"/>
      <c r="B1884"/>
      <c r="C1884"/>
      <c r="D1884"/>
      <c r="E1884"/>
      <c r="F1884"/>
      <c r="G1884"/>
      <c r="H1884"/>
      <c r="I1884"/>
      <c r="J1884"/>
      <c r="K1884"/>
      <c r="L1884" t="str">
        <f>IF(COUNTIFS(ZSOHPP055[订单号数值], ZSOHSD058[[#This Row],[订单号数值]], ZSOHPP055[行項目], ZSOHSD058[[#This Row],[行項目]])&gt;0, "Y", "")</f>
        <v/>
      </c>
      <c r="M1884" t="str">
        <f>IF(ZSOHSD058[[#This Row],[銷售訂單]]="", "", --ZSOHSD058[[#This Row],[銷售訂單]])</f>
        <v/>
      </c>
      <c r="N1884" s="16" t="str">
        <f>IF(ZSOHSD058[[#This Row],[落胚數]]="","",IF(ISNUMBER(ZSOHSD058[[#This Row],[落胚數]]+0), ZSOHSD058[[#This Row],[落胚數]]+0, 0))</f>
        <v/>
      </c>
    </row>
    <row r="1885" spans="1:14">
      <c r="A1885"/>
      <c r="B1885"/>
      <c r="C1885"/>
      <c r="D1885"/>
      <c r="E1885"/>
      <c r="F1885"/>
      <c r="G1885"/>
      <c r="H1885"/>
      <c r="I1885"/>
      <c r="J1885"/>
      <c r="K1885"/>
      <c r="L1885" t="str">
        <f>IF(COUNTIFS(ZSOHPP055[订单号数值], ZSOHSD058[[#This Row],[订单号数值]], ZSOHPP055[行項目], ZSOHSD058[[#This Row],[行項目]])&gt;0, "Y", "")</f>
        <v/>
      </c>
      <c r="M1885" t="str">
        <f>IF(ZSOHSD058[[#This Row],[銷售訂單]]="", "", --ZSOHSD058[[#This Row],[銷售訂單]])</f>
        <v/>
      </c>
      <c r="N1885" s="16" t="str">
        <f>IF(ZSOHSD058[[#This Row],[落胚數]]="","",IF(ISNUMBER(ZSOHSD058[[#This Row],[落胚數]]+0), ZSOHSD058[[#This Row],[落胚數]]+0, 0))</f>
        <v/>
      </c>
    </row>
    <row r="1886" spans="1:14">
      <c r="A1886"/>
      <c r="B1886"/>
      <c r="C1886"/>
      <c r="D1886"/>
      <c r="E1886"/>
      <c r="F1886"/>
      <c r="G1886"/>
      <c r="H1886"/>
      <c r="I1886"/>
      <c r="J1886"/>
      <c r="K1886"/>
      <c r="L1886" t="str">
        <f>IF(COUNTIFS(ZSOHPP055[订单号数值], ZSOHSD058[[#This Row],[订单号数值]], ZSOHPP055[行項目], ZSOHSD058[[#This Row],[行項目]])&gt;0, "Y", "")</f>
        <v/>
      </c>
      <c r="M1886" t="str">
        <f>IF(ZSOHSD058[[#This Row],[銷售訂單]]="", "", --ZSOHSD058[[#This Row],[銷售訂單]])</f>
        <v/>
      </c>
      <c r="N1886" s="16" t="str">
        <f>IF(ZSOHSD058[[#This Row],[落胚數]]="","",IF(ISNUMBER(ZSOHSD058[[#This Row],[落胚數]]+0), ZSOHSD058[[#This Row],[落胚數]]+0, 0))</f>
        <v/>
      </c>
    </row>
    <row r="1887" spans="1:14">
      <c r="A1887"/>
      <c r="B1887"/>
      <c r="C1887"/>
      <c r="D1887"/>
      <c r="E1887"/>
      <c r="F1887"/>
      <c r="G1887"/>
      <c r="H1887"/>
      <c r="I1887"/>
      <c r="J1887"/>
      <c r="K1887"/>
      <c r="L1887" t="str">
        <f>IF(COUNTIFS(ZSOHPP055[订单号数值], ZSOHSD058[[#This Row],[订单号数值]], ZSOHPP055[行項目], ZSOHSD058[[#This Row],[行項目]])&gt;0, "Y", "")</f>
        <v/>
      </c>
      <c r="M1887" t="str">
        <f>IF(ZSOHSD058[[#This Row],[銷售訂單]]="", "", --ZSOHSD058[[#This Row],[銷售訂單]])</f>
        <v/>
      </c>
      <c r="N1887" s="16" t="str">
        <f>IF(ZSOHSD058[[#This Row],[落胚數]]="","",IF(ISNUMBER(ZSOHSD058[[#This Row],[落胚數]]+0), ZSOHSD058[[#This Row],[落胚數]]+0, 0))</f>
        <v/>
      </c>
    </row>
    <row r="1888" spans="1:14">
      <c r="A1888"/>
      <c r="B1888"/>
      <c r="C1888"/>
      <c r="D1888"/>
      <c r="E1888"/>
      <c r="F1888"/>
      <c r="G1888"/>
      <c r="H1888"/>
      <c r="I1888"/>
      <c r="J1888"/>
      <c r="K1888"/>
      <c r="L1888" t="str">
        <f>IF(COUNTIFS(ZSOHPP055[订单号数值], ZSOHSD058[[#This Row],[订单号数值]], ZSOHPP055[行項目], ZSOHSD058[[#This Row],[行項目]])&gt;0, "Y", "")</f>
        <v/>
      </c>
      <c r="M1888" t="str">
        <f>IF(ZSOHSD058[[#This Row],[銷售訂單]]="", "", --ZSOHSD058[[#This Row],[銷售訂單]])</f>
        <v/>
      </c>
      <c r="N1888" s="16" t="str">
        <f>IF(ZSOHSD058[[#This Row],[落胚數]]="","",IF(ISNUMBER(ZSOHSD058[[#This Row],[落胚數]]+0), ZSOHSD058[[#This Row],[落胚數]]+0, 0))</f>
        <v/>
      </c>
    </row>
    <row r="1889" spans="1:14">
      <c r="A1889"/>
      <c r="B1889"/>
      <c r="C1889"/>
      <c r="D1889"/>
      <c r="E1889"/>
      <c r="F1889"/>
      <c r="G1889"/>
      <c r="H1889"/>
      <c r="I1889"/>
      <c r="J1889"/>
      <c r="K1889"/>
      <c r="L1889" t="str">
        <f>IF(COUNTIFS(ZSOHPP055[订单号数值], ZSOHSD058[[#This Row],[订单号数值]], ZSOHPP055[行項目], ZSOHSD058[[#This Row],[行項目]])&gt;0, "Y", "")</f>
        <v/>
      </c>
      <c r="M1889" t="str">
        <f>IF(ZSOHSD058[[#This Row],[銷售訂單]]="", "", --ZSOHSD058[[#This Row],[銷售訂單]])</f>
        <v/>
      </c>
      <c r="N1889" s="16" t="str">
        <f>IF(ZSOHSD058[[#This Row],[落胚數]]="","",IF(ISNUMBER(ZSOHSD058[[#This Row],[落胚數]]+0), ZSOHSD058[[#This Row],[落胚數]]+0, 0))</f>
        <v/>
      </c>
    </row>
    <row r="1890" spans="1:14">
      <c r="A1890"/>
      <c r="B1890"/>
      <c r="C1890"/>
      <c r="D1890"/>
      <c r="E1890"/>
      <c r="F1890"/>
      <c r="G1890"/>
      <c r="H1890"/>
      <c r="I1890"/>
      <c r="J1890"/>
      <c r="K1890"/>
      <c r="L1890" t="str">
        <f>IF(COUNTIFS(ZSOHPP055[订单号数值], ZSOHSD058[[#This Row],[订单号数值]], ZSOHPP055[行項目], ZSOHSD058[[#This Row],[行項目]])&gt;0, "Y", "")</f>
        <v/>
      </c>
      <c r="M1890" t="str">
        <f>IF(ZSOHSD058[[#This Row],[銷售訂單]]="", "", --ZSOHSD058[[#This Row],[銷售訂單]])</f>
        <v/>
      </c>
      <c r="N1890" s="16" t="str">
        <f>IF(ZSOHSD058[[#This Row],[落胚數]]="","",IF(ISNUMBER(ZSOHSD058[[#This Row],[落胚數]]+0), ZSOHSD058[[#This Row],[落胚數]]+0, 0))</f>
        <v/>
      </c>
    </row>
    <row r="1891" spans="1:14">
      <c r="A1891"/>
      <c r="B1891"/>
      <c r="C1891"/>
      <c r="D1891"/>
      <c r="E1891"/>
      <c r="F1891"/>
      <c r="G1891"/>
      <c r="H1891"/>
      <c r="I1891"/>
      <c r="J1891"/>
      <c r="K1891"/>
      <c r="L1891" t="str">
        <f>IF(COUNTIFS(ZSOHPP055[订单号数值], ZSOHSD058[[#This Row],[订单号数值]], ZSOHPP055[行項目], ZSOHSD058[[#This Row],[行項目]])&gt;0, "Y", "")</f>
        <v/>
      </c>
      <c r="M1891" t="str">
        <f>IF(ZSOHSD058[[#This Row],[銷售訂單]]="", "", --ZSOHSD058[[#This Row],[銷售訂單]])</f>
        <v/>
      </c>
      <c r="N1891" s="16" t="str">
        <f>IF(ZSOHSD058[[#This Row],[落胚數]]="","",IF(ISNUMBER(ZSOHSD058[[#This Row],[落胚數]]+0), ZSOHSD058[[#This Row],[落胚數]]+0, 0))</f>
        <v/>
      </c>
    </row>
    <row r="1892" spans="1:14">
      <c r="A1892"/>
      <c r="B1892"/>
      <c r="C1892"/>
      <c r="D1892"/>
      <c r="E1892"/>
      <c r="F1892"/>
      <c r="G1892"/>
      <c r="H1892"/>
      <c r="I1892"/>
      <c r="J1892"/>
      <c r="K1892"/>
      <c r="L1892" t="str">
        <f>IF(COUNTIFS(ZSOHPP055[订单号数值], ZSOHSD058[[#This Row],[订单号数值]], ZSOHPP055[行項目], ZSOHSD058[[#This Row],[行項目]])&gt;0, "Y", "")</f>
        <v/>
      </c>
      <c r="M1892" t="str">
        <f>IF(ZSOHSD058[[#This Row],[銷售訂單]]="", "", --ZSOHSD058[[#This Row],[銷售訂單]])</f>
        <v/>
      </c>
      <c r="N1892" s="16" t="str">
        <f>IF(ZSOHSD058[[#This Row],[落胚數]]="","",IF(ISNUMBER(ZSOHSD058[[#This Row],[落胚數]]+0), ZSOHSD058[[#This Row],[落胚數]]+0, 0))</f>
        <v/>
      </c>
    </row>
    <row r="1893" spans="1:14">
      <c r="A1893"/>
      <c r="B1893"/>
      <c r="C1893"/>
      <c r="D1893"/>
      <c r="E1893"/>
      <c r="F1893"/>
      <c r="G1893"/>
      <c r="H1893"/>
      <c r="I1893"/>
      <c r="J1893"/>
      <c r="K1893"/>
      <c r="L1893" t="str">
        <f>IF(COUNTIFS(ZSOHPP055[订单号数值], ZSOHSD058[[#This Row],[订单号数值]], ZSOHPP055[行項目], ZSOHSD058[[#This Row],[行項目]])&gt;0, "Y", "")</f>
        <v/>
      </c>
      <c r="M1893" t="str">
        <f>IF(ZSOHSD058[[#This Row],[銷售訂單]]="", "", --ZSOHSD058[[#This Row],[銷售訂單]])</f>
        <v/>
      </c>
      <c r="N1893" s="16" t="str">
        <f>IF(ZSOHSD058[[#This Row],[落胚數]]="","",IF(ISNUMBER(ZSOHSD058[[#This Row],[落胚數]]+0), ZSOHSD058[[#This Row],[落胚數]]+0, 0))</f>
        <v/>
      </c>
    </row>
    <row r="1894" spans="1:14">
      <c r="A1894"/>
      <c r="B1894"/>
      <c r="C1894"/>
      <c r="D1894"/>
      <c r="E1894"/>
      <c r="F1894"/>
      <c r="G1894"/>
      <c r="H1894"/>
      <c r="I1894"/>
      <c r="J1894"/>
      <c r="K1894"/>
      <c r="L1894" t="str">
        <f>IF(COUNTIFS(ZSOHPP055[订单号数值], ZSOHSD058[[#This Row],[订单号数值]], ZSOHPP055[行項目], ZSOHSD058[[#This Row],[行項目]])&gt;0, "Y", "")</f>
        <v/>
      </c>
      <c r="M1894" t="str">
        <f>IF(ZSOHSD058[[#This Row],[銷售訂單]]="", "", --ZSOHSD058[[#This Row],[銷售訂單]])</f>
        <v/>
      </c>
      <c r="N1894" s="16" t="str">
        <f>IF(ZSOHSD058[[#This Row],[落胚數]]="","",IF(ISNUMBER(ZSOHSD058[[#This Row],[落胚數]]+0), ZSOHSD058[[#This Row],[落胚數]]+0, 0))</f>
        <v/>
      </c>
    </row>
    <row r="1895" spans="1:14">
      <c r="A1895"/>
      <c r="B1895"/>
      <c r="C1895"/>
      <c r="D1895"/>
      <c r="E1895"/>
      <c r="F1895"/>
      <c r="G1895"/>
      <c r="H1895"/>
      <c r="I1895"/>
      <c r="J1895"/>
      <c r="K1895"/>
      <c r="L1895" t="str">
        <f>IF(COUNTIFS(ZSOHPP055[订单号数值], ZSOHSD058[[#This Row],[订单号数值]], ZSOHPP055[行項目], ZSOHSD058[[#This Row],[行項目]])&gt;0, "Y", "")</f>
        <v/>
      </c>
      <c r="M1895" t="str">
        <f>IF(ZSOHSD058[[#This Row],[銷售訂單]]="", "", --ZSOHSD058[[#This Row],[銷售訂單]])</f>
        <v/>
      </c>
      <c r="N1895" s="16" t="str">
        <f>IF(ZSOHSD058[[#This Row],[落胚數]]="","",IF(ISNUMBER(ZSOHSD058[[#This Row],[落胚數]]+0), ZSOHSD058[[#This Row],[落胚數]]+0, 0))</f>
        <v/>
      </c>
    </row>
    <row r="1896" spans="1:14">
      <c r="A1896"/>
      <c r="B1896"/>
      <c r="C1896"/>
      <c r="D1896"/>
      <c r="E1896"/>
      <c r="F1896"/>
      <c r="G1896"/>
      <c r="H1896"/>
      <c r="I1896"/>
      <c r="J1896"/>
      <c r="K1896"/>
      <c r="L1896" t="str">
        <f>IF(COUNTIFS(ZSOHPP055[订单号数值], ZSOHSD058[[#This Row],[订单号数值]], ZSOHPP055[行項目], ZSOHSD058[[#This Row],[行項目]])&gt;0, "Y", "")</f>
        <v/>
      </c>
      <c r="M1896" t="str">
        <f>IF(ZSOHSD058[[#This Row],[銷售訂單]]="", "", --ZSOHSD058[[#This Row],[銷售訂單]])</f>
        <v/>
      </c>
      <c r="N1896" s="16" t="str">
        <f>IF(ZSOHSD058[[#This Row],[落胚數]]="","",IF(ISNUMBER(ZSOHSD058[[#This Row],[落胚數]]+0), ZSOHSD058[[#This Row],[落胚數]]+0, 0))</f>
        <v/>
      </c>
    </row>
    <row r="1897" spans="1:14">
      <c r="A1897"/>
      <c r="B1897"/>
      <c r="C1897"/>
      <c r="D1897"/>
      <c r="E1897"/>
      <c r="F1897"/>
      <c r="G1897"/>
      <c r="H1897"/>
      <c r="I1897"/>
      <c r="J1897"/>
      <c r="K1897"/>
      <c r="L1897" t="str">
        <f>IF(COUNTIFS(ZSOHPP055[订单号数值], ZSOHSD058[[#This Row],[订单号数值]], ZSOHPP055[行項目], ZSOHSD058[[#This Row],[行項目]])&gt;0, "Y", "")</f>
        <v/>
      </c>
      <c r="M1897" t="str">
        <f>IF(ZSOHSD058[[#This Row],[銷售訂單]]="", "", --ZSOHSD058[[#This Row],[銷售訂單]])</f>
        <v/>
      </c>
      <c r="N1897" s="16" t="str">
        <f>IF(ZSOHSD058[[#This Row],[落胚數]]="","",IF(ISNUMBER(ZSOHSD058[[#This Row],[落胚數]]+0), ZSOHSD058[[#This Row],[落胚數]]+0, 0))</f>
        <v/>
      </c>
    </row>
    <row r="1898" spans="1:14">
      <c r="A1898"/>
      <c r="B1898"/>
      <c r="C1898"/>
      <c r="D1898"/>
      <c r="E1898"/>
      <c r="F1898"/>
      <c r="G1898"/>
      <c r="H1898"/>
      <c r="I1898"/>
      <c r="J1898"/>
      <c r="K1898"/>
      <c r="L1898" t="str">
        <f>IF(COUNTIFS(ZSOHPP055[订单号数值], ZSOHSD058[[#This Row],[订单号数值]], ZSOHPP055[行項目], ZSOHSD058[[#This Row],[行項目]])&gt;0, "Y", "")</f>
        <v/>
      </c>
      <c r="M1898" t="str">
        <f>IF(ZSOHSD058[[#This Row],[銷售訂單]]="", "", --ZSOHSD058[[#This Row],[銷售訂單]])</f>
        <v/>
      </c>
      <c r="N1898" s="16" t="str">
        <f>IF(ZSOHSD058[[#This Row],[落胚數]]="","",IF(ISNUMBER(ZSOHSD058[[#This Row],[落胚數]]+0), ZSOHSD058[[#This Row],[落胚數]]+0, 0))</f>
        <v/>
      </c>
    </row>
    <row r="1899" spans="1:14">
      <c r="A1899"/>
      <c r="B1899"/>
      <c r="C1899"/>
      <c r="D1899"/>
      <c r="E1899"/>
      <c r="F1899"/>
      <c r="G1899"/>
      <c r="H1899"/>
      <c r="I1899"/>
      <c r="J1899"/>
      <c r="K1899"/>
      <c r="L1899" t="str">
        <f>IF(COUNTIFS(ZSOHPP055[订单号数值], ZSOHSD058[[#This Row],[订单号数值]], ZSOHPP055[行項目], ZSOHSD058[[#This Row],[行項目]])&gt;0, "Y", "")</f>
        <v/>
      </c>
      <c r="M1899" t="str">
        <f>IF(ZSOHSD058[[#This Row],[銷售訂單]]="", "", --ZSOHSD058[[#This Row],[銷售訂單]])</f>
        <v/>
      </c>
      <c r="N1899" s="16" t="str">
        <f>IF(ZSOHSD058[[#This Row],[落胚數]]="","",IF(ISNUMBER(ZSOHSD058[[#This Row],[落胚數]]+0), ZSOHSD058[[#This Row],[落胚數]]+0, 0))</f>
        <v/>
      </c>
    </row>
    <row r="1900" spans="1:14">
      <c r="A1900"/>
      <c r="B1900"/>
      <c r="C1900"/>
      <c r="D1900"/>
      <c r="E1900"/>
      <c r="F1900"/>
      <c r="G1900"/>
      <c r="H1900"/>
      <c r="I1900"/>
      <c r="J1900"/>
      <c r="K1900"/>
      <c r="L1900" t="str">
        <f>IF(COUNTIFS(ZSOHPP055[订单号数值], ZSOHSD058[[#This Row],[订单号数值]], ZSOHPP055[行項目], ZSOHSD058[[#This Row],[行項目]])&gt;0, "Y", "")</f>
        <v/>
      </c>
      <c r="M1900" t="str">
        <f>IF(ZSOHSD058[[#This Row],[銷售訂單]]="", "", --ZSOHSD058[[#This Row],[銷售訂單]])</f>
        <v/>
      </c>
      <c r="N1900" s="16" t="str">
        <f>IF(ZSOHSD058[[#This Row],[落胚數]]="","",IF(ISNUMBER(ZSOHSD058[[#This Row],[落胚數]]+0), ZSOHSD058[[#This Row],[落胚數]]+0, 0))</f>
        <v/>
      </c>
    </row>
    <row r="1901" spans="1:14">
      <c r="A1901"/>
      <c r="B1901"/>
      <c r="C1901"/>
      <c r="D1901"/>
      <c r="E1901"/>
      <c r="F1901"/>
      <c r="G1901"/>
      <c r="H1901"/>
      <c r="I1901"/>
      <c r="J1901"/>
      <c r="K1901"/>
      <c r="L1901" t="str">
        <f>IF(COUNTIFS(ZSOHPP055[订单号数值], ZSOHSD058[[#This Row],[订单号数值]], ZSOHPP055[行項目], ZSOHSD058[[#This Row],[行項目]])&gt;0, "Y", "")</f>
        <v/>
      </c>
      <c r="M1901" t="str">
        <f>IF(ZSOHSD058[[#This Row],[銷售訂單]]="", "", --ZSOHSD058[[#This Row],[銷售訂單]])</f>
        <v/>
      </c>
      <c r="N1901" s="16" t="str">
        <f>IF(ZSOHSD058[[#This Row],[落胚數]]="","",IF(ISNUMBER(ZSOHSD058[[#This Row],[落胚數]]+0), ZSOHSD058[[#This Row],[落胚數]]+0, 0))</f>
        <v/>
      </c>
    </row>
    <row r="1902" spans="1:14">
      <c r="A1902"/>
      <c r="B1902"/>
      <c r="C1902"/>
      <c r="D1902"/>
      <c r="E1902"/>
      <c r="F1902"/>
      <c r="G1902"/>
      <c r="H1902"/>
      <c r="I1902"/>
      <c r="J1902"/>
      <c r="K1902"/>
      <c r="L1902" t="str">
        <f>IF(COUNTIFS(ZSOHPP055[订单号数值], ZSOHSD058[[#This Row],[订单号数值]], ZSOHPP055[行項目], ZSOHSD058[[#This Row],[行項目]])&gt;0, "Y", "")</f>
        <v/>
      </c>
      <c r="M1902" t="str">
        <f>IF(ZSOHSD058[[#This Row],[銷售訂單]]="", "", --ZSOHSD058[[#This Row],[銷售訂單]])</f>
        <v/>
      </c>
      <c r="N1902" s="16" t="str">
        <f>IF(ZSOHSD058[[#This Row],[落胚數]]="","",IF(ISNUMBER(ZSOHSD058[[#This Row],[落胚數]]+0), ZSOHSD058[[#This Row],[落胚數]]+0, 0))</f>
        <v/>
      </c>
    </row>
    <row r="1903" spans="1:14">
      <c r="A1903"/>
      <c r="B1903"/>
      <c r="C1903"/>
      <c r="D1903"/>
      <c r="E1903"/>
      <c r="F1903"/>
      <c r="G1903"/>
      <c r="H1903"/>
      <c r="I1903"/>
      <c r="J1903"/>
      <c r="K1903"/>
      <c r="L1903" t="str">
        <f>IF(COUNTIFS(ZSOHPP055[订单号数值], ZSOHSD058[[#This Row],[订单号数值]], ZSOHPP055[行項目], ZSOHSD058[[#This Row],[行項目]])&gt;0, "Y", "")</f>
        <v/>
      </c>
      <c r="M1903" t="str">
        <f>IF(ZSOHSD058[[#This Row],[銷售訂單]]="", "", --ZSOHSD058[[#This Row],[銷售訂單]])</f>
        <v/>
      </c>
      <c r="N1903" s="16" t="str">
        <f>IF(ZSOHSD058[[#This Row],[落胚數]]="","",IF(ISNUMBER(ZSOHSD058[[#This Row],[落胚數]]+0), ZSOHSD058[[#This Row],[落胚數]]+0, 0))</f>
        <v/>
      </c>
    </row>
    <row r="1904" spans="1:14">
      <c r="A1904"/>
      <c r="B1904"/>
      <c r="C1904"/>
      <c r="D1904"/>
      <c r="E1904"/>
      <c r="F1904"/>
      <c r="G1904"/>
      <c r="H1904"/>
      <c r="I1904"/>
      <c r="J1904"/>
      <c r="K1904"/>
      <c r="L1904" t="str">
        <f>IF(COUNTIFS(ZSOHPP055[订单号数值], ZSOHSD058[[#This Row],[订单号数值]], ZSOHPP055[行項目], ZSOHSD058[[#This Row],[行項目]])&gt;0, "Y", "")</f>
        <v/>
      </c>
      <c r="M1904" t="str">
        <f>IF(ZSOHSD058[[#This Row],[銷售訂單]]="", "", --ZSOHSD058[[#This Row],[銷售訂單]])</f>
        <v/>
      </c>
      <c r="N1904" s="16" t="str">
        <f>IF(ZSOHSD058[[#This Row],[落胚數]]="","",IF(ISNUMBER(ZSOHSD058[[#This Row],[落胚數]]+0), ZSOHSD058[[#This Row],[落胚數]]+0, 0))</f>
        <v/>
      </c>
    </row>
    <row r="1905" spans="1:14">
      <c r="A1905"/>
      <c r="B1905"/>
      <c r="C1905"/>
      <c r="D1905"/>
      <c r="E1905"/>
      <c r="F1905"/>
      <c r="G1905"/>
      <c r="H1905"/>
      <c r="I1905"/>
      <c r="J1905"/>
      <c r="K1905"/>
      <c r="L1905" t="str">
        <f>IF(COUNTIFS(ZSOHPP055[订单号数值], ZSOHSD058[[#This Row],[订单号数值]], ZSOHPP055[行項目], ZSOHSD058[[#This Row],[行項目]])&gt;0, "Y", "")</f>
        <v/>
      </c>
      <c r="M1905" t="str">
        <f>IF(ZSOHSD058[[#This Row],[銷售訂單]]="", "", --ZSOHSD058[[#This Row],[銷售訂單]])</f>
        <v/>
      </c>
      <c r="N1905" s="16" t="str">
        <f>IF(ZSOHSD058[[#This Row],[落胚數]]="","",IF(ISNUMBER(ZSOHSD058[[#This Row],[落胚數]]+0), ZSOHSD058[[#This Row],[落胚數]]+0, 0))</f>
        <v/>
      </c>
    </row>
    <row r="1906" spans="1:14">
      <c r="A1906"/>
      <c r="B1906"/>
      <c r="C1906"/>
      <c r="D1906"/>
      <c r="E1906"/>
      <c r="F1906"/>
      <c r="G1906"/>
      <c r="H1906"/>
      <c r="I1906"/>
      <c r="J1906"/>
      <c r="K1906"/>
      <c r="L1906" t="str">
        <f>IF(COUNTIFS(ZSOHPP055[订单号数值], ZSOHSD058[[#This Row],[订单号数值]], ZSOHPP055[行項目], ZSOHSD058[[#This Row],[行項目]])&gt;0, "Y", "")</f>
        <v/>
      </c>
      <c r="M1906" t="str">
        <f>IF(ZSOHSD058[[#This Row],[銷售訂單]]="", "", --ZSOHSD058[[#This Row],[銷售訂單]])</f>
        <v/>
      </c>
      <c r="N1906" s="16" t="str">
        <f>IF(ZSOHSD058[[#This Row],[落胚數]]="","",IF(ISNUMBER(ZSOHSD058[[#This Row],[落胚數]]+0), ZSOHSD058[[#This Row],[落胚數]]+0, 0))</f>
        <v/>
      </c>
    </row>
    <row r="1907" spans="1:14">
      <c r="A1907"/>
      <c r="B1907"/>
      <c r="C1907"/>
      <c r="D1907"/>
      <c r="E1907"/>
      <c r="F1907"/>
      <c r="G1907"/>
      <c r="H1907"/>
      <c r="I1907"/>
      <c r="J1907"/>
      <c r="K1907"/>
      <c r="L1907" t="str">
        <f>IF(COUNTIFS(ZSOHPP055[订单号数值], ZSOHSD058[[#This Row],[订单号数值]], ZSOHPP055[行項目], ZSOHSD058[[#This Row],[行項目]])&gt;0, "Y", "")</f>
        <v/>
      </c>
      <c r="M1907" t="str">
        <f>IF(ZSOHSD058[[#This Row],[銷售訂單]]="", "", --ZSOHSD058[[#This Row],[銷售訂單]])</f>
        <v/>
      </c>
      <c r="N1907" s="16" t="str">
        <f>IF(ZSOHSD058[[#This Row],[落胚數]]="","",IF(ISNUMBER(ZSOHSD058[[#This Row],[落胚數]]+0), ZSOHSD058[[#This Row],[落胚數]]+0, 0))</f>
        <v/>
      </c>
    </row>
    <row r="1908" spans="1:14">
      <c r="A1908"/>
      <c r="B1908"/>
      <c r="C1908"/>
      <c r="D1908"/>
      <c r="E1908"/>
      <c r="F1908"/>
      <c r="G1908"/>
      <c r="H1908"/>
      <c r="I1908"/>
      <c r="J1908"/>
      <c r="K1908"/>
      <c r="L1908" t="str">
        <f>IF(COUNTIFS(ZSOHPP055[订单号数值], ZSOHSD058[[#This Row],[订单号数值]], ZSOHPP055[行項目], ZSOHSD058[[#This Row],[行項目]])&gt;0, "Y", "")</f>
        <v/>
      </c>
      <c r="M1908" t="str">
        <f>IF(ZSOHSD058[[#This Row],[銷售訂單]]="", "", --ZSOHSD058[[#This Row],[銷售訂單]])</f>
        <v/>
      </c>
      <c r="N1908" s="16" t="str">
        <f>IF(ZSOHSD058[[#This Row],[落胚數]]="","",IF(ISNUMBER(ZSOHSD058[[#This Row],[落胚數]]+0), ZSOHSD058[[#This Row],[落胚數]]+0, 0))</f>
        <v/>
      </c>
    </row>
    <row r="1909" spans="1:14">
      <c r="A1909"/>
      <c r="B1909"/>
      <c r="C1909"/>
      <c r="D1909"/>
      <c r="E1909"/>
      <c r="F1909"/>
      <c r="G1909"/>
      <c r="H1909"/>
      <c r="I1909"/>
      <c r="J1909"/>
      <c r="K1909"/>
      <c r="L1909" t="str">
        <f>IF(COUNTIFS(ZSOHPP055[订单号数值], ZSOHSD058[[#This Row],[订单号数值]], ZSOHPP055[行項目], ZSOHSD058[[#This Row],[行項目]])&gt;0, "Y", "")</f>
        <v/>
      </c>
      <c r="M1909" t="str">
        <f>IF(ZSOHSD058[[#This Row],[銷售訂單]]="", "", --ZSOHSD058[[#This Row],[銷售訂單]])</f>
        <v/>
      </c>
      <c r="N1909" s="16" t="str">
        <f>IF(ZSOHSD058[[#This Row],[落胚數]]="","",IF(ISNUMBER(ZSOHSD058[[#This Row],[落胚數]]+0), ZSOHSD058[[#This Row],[落胚數]]+0, 0))</f>
        <v/>
      </c>
    </row>
    <row r="1910" spans="1:14">
      <c r="A1910"/>
      <c r="B1910"/>
      <c r="C1910"/>
      <c r="D1910"/>
      <c r="E1910"/>
      <c r="F1910"/>
      <c r="G1910"/>
      <c r="H1910"/>
      <c r="I1910"/>
      <c r="J1910"/>
      <c r="K1910"/>
      <c r="L1910" t="str">
        <f>IF(COUNTIFS(ZSOHPP055[订单号数值], ZSOHSD058[[#This Row],[订单号数值]], ZSOHPP055[行項目], ZSOHSD058[[#This Row],[行項目]])&gt;0, "Y", "")</f>
        <v/>
      </c>
      <c r="M1910" t="str">
        <f>IF(ZSOHSD058[[#This Row],[銷售訂單]]="", "", --ZSOHSD058[[#This Row],[銷售訂單]])</f>
        <v/>
      </c>
      <c r="N1910" s="16" t="str">
        <f>IF(ZSOHSD058[[#This Row],[落胚數]]="","",IF(ISNUMBER(ZSOHSD058[[#This Row],[落胚數]]+0), ZSOHSD058[[#This Row],[落胚數]]+0, 0))</f>
        <v/>
      </c>
    </row>
    <row r="1911" spans="1:14">
      <c r="A1911"/>
      <c r="B1911"/>
      <c r="C1911"/>
      <c r="D1911"/>
      <c r="E1911"/>
      <c r="F1911"/>
      <c r="G1911"/>
      <c r="H1911"/>
      <c r="I1911"/>
      <c r="J1911"/>
      <c r="K1911"/>
      <c r="L1911" t="str">
        <f>IF(COUNTIFS(ZSOHPP055[订单号数值], ZSOHSD058[[#This Row],[订单号数值]], ZSOHPP055[行項目], ZSOHSD058[[#This Row],[行項目]])&gt;0, "Y", "")</f>
        <v/>
      </c>
      <c r="M1911" t="str">
        <f>IF(ZSOHSD058[[#This Row],[銷售訂單]]="", "", --ZSOHSD058[[#This Row],[銷售訂單]])</f>
        <v/>
      </c>
      <c r="N1911" s="16" t="str">
        <f>IF(ZSOHSD058[[#This Row],[落胚數]]="","",IF(ISNUMBER(ZSOHSD058[[#This Row],[落胚數]]+0), ZSOHSD058[[#This Row],[落胚數]]+0, 0))</f>
        <v/>
      </c>
    </row>
    <row r="1912" spans="1:14">
      <c r="A1912"/>
      <c r="B1912"/>
      <c r="C1912"/>
      <c r="D1912"/>
      <c r="E1912"/>
      <c r="F1912"/>
      <c r="G1912"/>
      <c r="H1912"/>
      <c r="I1912"/>
      <c r="J1912"/>
      <c r="K1912"/>
      <c r="L1912" t="str">
        <f>IF(COUNTIFS(ZSOHPP055[订单号数值], ZSOHSD058[[#This Row],[订单号数值]], ZSOHPP055[行項目], ZSOHSD058[[#This Row],[行項目]])&gt;0, "Y", "")</f>
        <v/>
      </c>
      <c r="M1912" t="str">
        <f>IF(ZSOHSD058[[#This Row],[銷售訂單]]="", "", --ZSOHSD058[[#This Row],[銷售訂單]])</f>
        <v/>
      </c>
      <c r="N1912" s="16" t="str">
        <f>IF(ZSOHSD058[[#This Row],[落胚數]]="","",IF(ISNUMBER(ZSOHSD058[[#This Row],[落胚數]]+0), ZSOHSD058[[#This Row],[落胚數]]+0, 0))</f>
        <v/>
      </c>
    </row>
    <row r="1913" spans="1:14">
      <c r="A1913"/>
      <c r="B1913"/>
      <c r="C1913"/>
      <c r="D1913"/>
      <c r="E1913"/>
      <c r="F1913"/>
      <c r="G1913"/>
      <c r="H1913"/>
      <c r="I1913"/>
      <c r="J1913"/>
      <c r="K1913"/>
      <c r="L1913" t="str">
        <f>IF(COUNTIFS(ZSOHPP055[订单号数值], ZSOHSD058[[#This Row],[订单号数值]], ZSOHPP055[行項目], ZSOHSD058[[#This Row],[行項目]])&gt;0, "Y", "")</f>
        <v/>
      </c>
      <c r="M1913" t="str">
        <f>IF(ZSOHSD058[[#This Row],[銷售訂單]]="", "", --ZSOHSD058[[#This Row],[銷售訂單]])</f>
        <v/>
      </c>
      <c r="N1913" s="16" t="str">
        <f>IF(ZSOHSD058[[#This Row],[落胚數]]="","",IF(ISNUMBER(ZSOHSD058[[#This Row],[落胚數]]+0), ZSOHSD058[[#This Row],[落胚數]]+0, 0))</f>
        <v/>
      </c>
    </row>
    <row r="1914" spans="1:14">
      <c r="A1914"/>
      <c r="B1914"/>
      <c r="C1914"/>
      <c r="D1914"/>
      <c r="E1914"/>
      <c r="F1914"/>
      <c r="G1914"/>
      <c r="H1914"/>
      <c r="I1914"/>
      <c r="J1914"/>
      <c r="K1914"/>
      <c r="L1914" t="str">
        <f>IF(COUNTIFS(ZSOHPP055[订单号数值], ZSOHSD058[[#This Row],[订单号数值]], ZSOHPP055[行項目], ZSOHSD058[[#This Row],[行項目]])&gt;0, "Y", "")</f>
        <v/>
      </c>
      <c r="M1914" t="str">
        <f>IF(ZSOHSD058[[#This Row],[銷售訂單]]="", "", --ZSOHSD058[[#This Row],[銷售訂單]])</f>
        <v/>
      </c>
      <c r="N1914" s="16" t="str">
        <f>IF(ZSOHSD058[[#This Row],[落胚數]]="","",IF(ISNUMBER(ZSOHSD058[[#This Row],[落胚數]]+0), ZSOHSD058[[#This Row],[落胚數]]+0, 0))</f>
        <v/>
      </c>
    </row>
    <row r="1915" spans="1:14">
      <c r="A1915"/>
      <c r="B1915"/>
      <c r="C1915"/>
      <c r="D1915"/>
      <c r="E1915"/>
      <c r="F1915"/>
      <c r="G1915"/>
      <c r="H1915"/>
      <c r="I1915"/>
      <c r="J1915"/>
      <c r="K1915"/>
      <c r="L1915" t="str">
        <f>IF(COUNTIFS(ZSOHPP055[订单号数值], ZSOHSD058[[#This Row],[订单号数值]], ZSOHPP055[行項目], ZSOHSD058[[#This Row],[行項目]])&gt;0, "Y", "")</f>
        <v/>
      </c>
      <c r="M1915" t="str">
        <f>IF(ZSOHSD058[[#This Row],[銷售訂單]]="", "", --ZSOHSD058[[#This Row],[銷售訂單]])</f>
        <v/>
      </c>
      <c r="N1915" s="16" t="str">
        <f>IF(ZSOHSD058[[#This Row],[落胚數]]="","",IF(ISNUMBER(ZSOHSD058[[#This Row],[落胚數]]+0), ZSOHSD058[[#This Row],[落胚數]]+0, 0))</f>
        <v/>
      </c>
    </row>
    <row r="1916" spans="1:14">
      <c r="A1916"/>
      <c r="B1916"/>
      <c r="C1916"/>
      <c r="D1916"/>
      <c r="E1916"/>
      <c r="F1916"/>
      <c r="G1916"/>
      <c r="H1916"/>
      <c r="I1916"/>
      <c r="J1916"/>
      <c r="K1916"/>
      <c r="L1916" t="str">
        <f>IF(COUNTIFS(ZSOHPP055[订单号数值], ZSOHSD058[[#This Row],[订单号数值]], ZSOHPP055[行項目], ZSOHSD058[[#This Row],[行項目]])&gt;0, "Y", "")</f>
        <v/>
      </c>
      <c r="M1916" t="str">
        <f>IF(ZSOHSD058[[#This Row],[銷售訂單]]="", "", --ZSOHSD058[[#This Row],[銷售訂單]])</f>
        <v/>
      </c>
      <c r="N1916" s="16" t="str">
        <f>IF(ZSOHSD058[[#This Row],[落胚數]]="","",IF(ISNUMBER(ZSOHSD058[[#This Row],[落胚數]]+0), ZSOHSD058[[#This Row],[落胚數]]+0, 0))</f>
        <v/>
      </c>
    </row>
    <row r="1917" spans="1:14">
      <c r="A1917"/>
      <c r="B1917"/>
      <c r="C1917"/>
      <c r="D1917"/>
      <c r="E1917"/>
      <c r="F1917"/>
      <c r="G1917"/>
      <c r="H1917"/>
      <c r="I1917"/>
      <c r="J1917"/>
      <c r="K1917"/>
      <c r="L1917" t="str">
        <f>IF(COUNTIFS(ZSOHPP055[订单号数值], ZSOHSD058[[#This Row],[订单号数值]], ZSOHPP055[行項目], ZSOHSD058[[#This Row],[行項目]])&gt;0, "Y", "")</f>
        <v/>
      </c>
      <c r="M1917" t="str">
        <f>IF(ZSOHSD058[[#This Row],[銷售訂單]]="", "", --ZSOHSD058[[#This Row],[銷售訂單]])</f>
        <v/>
      </c>
      <c r="N1917" s="16" t="str">
        <f>IF(ZSOHSD058[[#This Row],[落胚數]]="","",IF(ISNUMBER(ZSOHSD058[[#This Row],[落胚數]]+0), ZSOHSD058[[#This Row],[落胚數]]+0, 0))</f>
        <v/>
      </c>
    </row>
    <row r="1918" spans="1:14">
      <c r="A1918"/>
      <c r="B1918"/>
      <c r="C1918"/>
      <c r="D1918"/>
      <c r="E1918"/>
      <c r="F1918"/>
      <c r="G1918"/>
      <c r="H1918"/>
      <c r="I1918"/>
      <c r="J1918"/>
      <c r="K1918"/>
      <c r="L1918" t="str">
        <f>IF(COUNTIFS(ZSOHPP055[订单号数值], ZSOHSD058[[#This Row],[订单号数值]], ZSOHPP055[行項目], ZSOHSD058[[#This Row],[行項目]])&gt;0, "Y", "")</f>
        <v/>
      </c>
      <c r="M1918" t="str">
        <f>IF(ZSOHSD058[[#This Row],[銷售訂單]]="", "", --ZSOHSD058[[#This Row],[銷售訂單]])</f>
        <v/>
      </c>
      <c r="N1918" s="16" t="str">
        <f>IF(ZSOHSD058[[#This Row],[落胚數]]="","",IF(ISNUMBER(ZSOHSD058[[#This Row],[落胚數]]+0), ZSOHSD058[[#This Row],[落胚數]]+0, 0))</f>
        <v/>
      </c>
    </row>
    <row r="1919" spans="1:14">
      <c r="A1919"/>
      <c r="B1919"/>
      <c r="C1919"/>
      <c r="D1919"/>
      <c r="E1919"/>
      <c r="F1919"/>
      <c r="G1919"/>
      <c r="H1919"/>
      <c r="I1919"/>
      <c r="J1919"/>
      <c r="K1919"/>
      <c r="L1919" t="str">
        <f>IF(COUNTIFS(ZSOHPP055[订单号数值], ZSOHSD058[[#This Row],[订单号数值]], ZSOHPP055[行項目], ZSOHSD058[[#This Row],[行項目]])&gt;0, "Y", "")</f>
        <v/>
      </c>
      <c r="M1919" t="str">
        <f>IF(ZSOHSD058[[#This Row],[銷售訂單]]="", "", --ZSOHSD058[[#This Row],[銷售訂單]])</f>
        <v/>
      </c>
      <c r="N1919" s="16" t="str">
        <f>IF(ZSOHSD058[[#This Row],[落胚數]]="","",IF(ISNUMBER(ZSOHSD058[[#This Row],[落胚數]]+0), ZSOHSD058[[#This Row],[落胚數]]+0, 0))</f>
        <v/>
      </c>
    </row>
    <row r="1920" spans="1:14">
      <c r="A1920"/>
      <c r="B1920"/>
      <c r="C1920"/>
      <c r="D1920"/>
      <c r="E1920"/>
      <c r="F1920"/>
      <c r="G1920"/>
      <c r="H1920"/>
      <c r="I1920"/>
      <c r="J1920"/>
      <c r="K1920"/>
      <c r="L1920" t="str">
        <f>IF(COUNTIFS(ZSOHPP055[订单号数值], ZSOHSD058[[#This Row],[订单号数值]], ZSOHPP055[行項目], ZSOHSD058[[#This Row],[行項目]])&gt;0, "Y", "")</f>
        <v/>
      </c>
      <c r="M1920" t="str">
        <f>IF(ZSOHSD058[[#This Row],[銷售訂單]]="", "", --ZSOHSD058[[#This Row],[銷售訂單]])</f>
        <v/>
      </c>
      <c r="N1920" s="16" t="str">
        <f>IF(ZSOHSD058[[#This Row],[落胚數]]="","",IF(ISNUMBER(ZSOHSD058[[#This Row],[落胚數]]+0), ZSOHSD058[[#This Row],[落胚數]]+0, 0))</f>
        <v/>
      </c>
    </row>
    <row r="1921" spans="1:14">
      <c r="A1921"/>
      <c r="B1921"/>
      <c r="C1921"/>
      <c r="D1921"/>
      <c r="E1921"/>
      <c r="F1921"/>
      <c r="G1921"/>
      <c r="H1921"/>
      <c r="I1921"/>
      <c r="J1921"/>
      <c r="K1921"/>
      <c r="L1921" t="str">
        <f>IF(COUNTIFS(ZSOHPP055[订单号数值], ZSOHSD058[[#This Row],[订单号数值]], ZSOHPP055[行項目], ZSOHSD058[[#This Row],[行項目]])&gt;0, "Y", "")</f>
        <v/>
      </c>
      <c r="M1921" t="str">
        <f>IF(ZSOHSD058[[#This Row],[銷售訂單]]="", "", --ZSOHSD058[[#This Row],[銷售訂單]])</f>
        <v/>
      </c>
      <c r="N1921" s="16" t="str">
        <f>IF(ZSOHSD058[[#This Row],[落胚數]]="","",IF(ISNUMBER(ZSOHSD058[[#This Row],[落胚數]]+0), ZSOHSD058[[#This Row],[落胚數]]+0, 0))</f>
        <v/>
      </c>
    </row>
    <row r="1922" spans="1:14">
      <c r="A1922"/>
      <c r="B1922"/>
      <c r="C1922"/>
      <c r="D1922"/>
      <c r="E1922"/>
      <c r="F1922"/>
      <c r="G1922"/>
      <c r="H1922"/>
      <c r="I1922"/>
      <c r="J1922"/>
      <c r="K1922"/>
      <c r="L1922" t="str">
        <f>IF(COUNTIFS(ZSOHPP055[订单号数值], ZSOHSD058[[#This Row],[订单号数值]], ZSOHPP055[行項目], ZSOHSD058[[#This Row],[行項目]])&gt;0, "Y", "")</f>
        <v/>
      </c>
      <c r="M1922" t="str">
        <f>IF(ZSOHSD058[[#This Row],[銷售訂單]]="", "", --ZSOHSD058[[#This Row],[銷售訂單]])</f>
        <v/>
      </c>
      <c r="N1922" s="16" t="str">
        <f>IF(ZSOHSD058[[#This Row],[落胚數]]="","",IF(ISNUMBER(ZSOHSD058[[#This Row],[落胚數]]+0), ZSOHSD058[[#This Row],[落胚數]]+0, 0))</f>
        <v/>
      </c>
    </row>
    <row r="1923" spans="1:14">
      <c r="A1923"/>
      <c r="B1923"/>
      <c r="C1923"/>
      <c r="D1923"/>
      <c r="E1923"/>
      <c r="F1923"/>
      <c r="G1923"/>
      <c r="H1923"/>
      <c r="I1923"/>
      <c r="J1923"/>
      <c r="K1923"/>
      <c r="L1923" t="str">
        <f>IF(COUNTIFS(ZSOHPP055[订单号数值], ZSOHSD058[[#This Row],[订单号数值]], ZSOHPP055[行項目], ZSOHSD058[[#This Row],[行項目]])&gt;0, "Y", "")</f>
        <v/>
      </c>
      <c r="M1923" t="str">
        <f>IF(ZSOHSD058[[#This Row],[銷售訂單]]="", "", --ZSOHSD058[[#This Row],[銷售訂單]])</f>
        <v/>
      </c>
      <c r="N1923" s="16" t="str">
        <f>IF(ZSOHSD058[[#This Row],[落胚數]]="","",IF(ISNUMBER(ZSOHSD058[[#This Row],[落胚數]]+0), ZSOHSD058[[#This Row],[落胚數]]+0, 0))</f>
        <v/>
      </c>
    </row>
    <row r="1924" spans="1:14">
      <c r="A1924"/>
      <c r="B1924"/>
      <c r="C1924"/>
      <c r="D1924"/>
      <c r="E1924"/>
      <c r="F1924"/>
      <c r="G1924"/>
      <c r="H1924"/>
      <c r="I1924"/>
      <c r="J1924"/>
      <c r="K1924"/>
      <c r="L1924" t="str">
        <f>IF(COUNTIFS(ZSOHPP055[订单号数值], ZSOHSD058[[#This Row],[订单号数值]], ZSOHPP055[行項目], ZSOHSD058[[#This Row],[行項目]])&gt;0, "Y", "")</f>
        <v/>
      </c>
      <c r="M1924" t="str">
        <f>IF(ZSOHSD058[[#This Row],[銷售訂單]]="", "", --ZSOHSD058[[#This Row],[銷售訂單]])</f>
        <v/>
      </c>
      <c r="N1924" s="16" t="str">
        <f>IF(ZSOHSD058[[#This Row],[落胚數]]="","",IF(ISNUMBER(ZSOHSD058[[#This Row],[落胚數]]+0), ZSOHSD058[[#This Row],[落胚數]]+0, 0))</f>
        <v/>
      </c>
    </row>
    <row r="1925" spans="1:14">
      <c r="A1925"/>
      <c r="B1925"/>
      <c r="C1925"/>
      <c r="D1925"/>
      <c r="E1925"/>
      <c r="F1925"/>
      <c r="G1925"/>
      <c r="H1925"/>
      <c r="I1925"/>
      <c r="J1925"/>
      <c r="K1925"/>
      <c r="L1925" t="str">
        <f>IF(COUNTIFS(ZSOHPP055[订单号数值], ZSOHSD058[[#This Row],[订单号数值]], ZSOHPP055[行項目], ZSOHSD058[[#This Row],[行項目]])&gt;0, "Y", "")</f>
        <v/>
      </c>
      <c r="M1925" t="str">
        <f>IF(ZSOHSD058[[#This Row],[銷售訂單]]="", "", --ZSOHSD058[[#This Row],[銷售訂單]])</f>
        <v/>
      </c>
      <c r="N1925" s="16" t="str">
        <f>IF(ZSOHSD058[[#This Row],[落胚數]]="","",IF(ISNUMBER(ZSOHSD058[[#This Row],[落胚數]]+0), ZSOHSD058[[#This Row],[落胚數]]+0, 0))</f>
        <v/>
      </c>
    </row>
    <row r="1926" spans="1:14">
      <c r="A1926"/>
      <c r="B1926"/>
      <c r="C1926"/>
      <c r="D1926"/>
      <c r="E1926"/>
      <c r="F1926"/>
      <c r="G1926"/>
      <c r="H1926"/>
      <c r="I1926"/>
      <c r="J1926"/>
      <c r="K1926"/>
      <c r="L1926" t="str">
        <f>IF(COUNTIFS(ZSOHPP055[订单号数值], ZSOHSD058[[#This Row],[订单号数值]], ZSOHPP055[行項目], ZSOHSD058[[#This Row],[行項目]])&gt;0, "Y", "")</f>
        <v/>
      </c>
      <c r="M1926" t="str">
        <f>IF(ZSOHSD058[[#This Row],[銷售訂單]]="", "", --ZSOHSD058[[#This Row],[銷售訂單]])</f>
        <v/>
      </c>
      <c r="N1926" s="16" t="str">
        <f>IF(ZSOHSD058[[#This Row],[落胚數]]="","",IF(ISNUMBER(ZSOHSD058[[#This Row],[落胚數]]+0), ZSOHSD058[[#This Row],[落胚數]]+0, 0))</f>
        <v/>
      </c>
    </row>
    <row r="1927" spans="1:14">
      <c r="A1927"/>
      <c r="B1927"/>
      <c r="C1927"/>
      <c r="D1927"/>
      <c r="E1927"/>
      <c r="F1927"/>
      <c r="G1927"/>
      <c r="H1927"/>
      <c r="I1927"/>
      <c r="J1927"/>
      <c r="K1927"/>
      <c r="L1927" t="str">
        <f>IF(COUNTIFS(ZSOHPP055[订单号数值], ZSOHSD058[[#This Row],[订单号数值]], ZSOHPP055[行項目], ZSOHSD058[[#This Row],[行項目]])&gt;0, "Y", "")</f>
        <v/>
      </c>
      <c r="M1927" t="str">
        <f>IF(ZSOHSD058[[#This Row],[銷售訂單]]="", "", --ZSOHSD058[[#This Row],[銷售訂單]])</f>
        <v/>
      </c>
      <c r="N1927" s="16" t="str">
        <f>IF(ZSOHSD058[[#This Row],[落胚數]]="","",IF(ISNUMBER(ZSOHSD058[[#This Row],[落胚數]]+0), ZSOHSD058[[#This Row],[落胚數]]+0, 0))</f>
        <v/>
      </c>
    </row>
    <row r="1928" spans="1:14">
      <c r="A1928"/>
      <c r="B1928"/>
      <c r="C1928"/>
      <c r="D1928"/>
      <c r="E1928"/>
      <c r="F1928"/>
      <c r="G1928"/>
      <c r="H1928"/>
      <c r="I1928"/>
      <c r="J1928"/>
      <c r="K1928"/>
      <c r="L1928" t="str">
        <f>IF(COUNTIFS(ZSOHPP055[订单号数值], ZSOHSD058[[#This Row],[订单号数值]], ZSOHPP055[行項目], ZSOHSD058[[#This Row],[行項目]])&gt;0, "Y", "")</f>
        <v/>
      </c>
      <c r="M1928" t="str">
        <f>IF(ZSOHSD058[[#This Row],[銷售訂單]]="", "", --ZSOHSD058[[#This Row],[銷售訂單]])</f>
        <v/>
      </c>
      <c r="N1928" s="16" t="str">
        <f>IF(ZSOHSD058[[#This Row],[落胚數]]="","",IF(ISNUMBER(ZSOHSD058[[#This Row],[落胚數]]+0), ZSOHSD058[[#This Row],[落胚數]]+0, 0))</f>
        <v/>
      </c>
    </row>
    <row r="1929" spans="1:14">
      <c r="A1929"/>
      <c r="B1929"/>
      <c r="C1929"/>
      <c r="D1929"/>
      <c r="E1929"/>
      <c r="F1929"/>
      <c r="G1929"/>
      <c r="H1929"/>
      <c r="I1929"/>
      <c r="J1929"/>
      <c r="K1929"/>
      <c r="L1929" t="str">
        <f>IF(COUNTIFS(ZSOHPP055[订单号数值], ZSOHSD058[[#This Row],[订单号数值]], ZSOHPP055[行項目], ZSOHSD058[[#This Row],[行項目]])&gt;0, "Y", "")</f>
        <v/>
      </c>
      <c r="M1929" t="str">
        <f>IF(ZSOHSD058[[#This Row],[銷售訂單]]="", "", --ZSOHSD058[[#This Row],[銷售訂單]])</f>
        <v/>
      </c>
      <c r="N1929" s="16" t="str">
        <f>IF(ZSOHSD058[[#This Row],[落胚數]]="","",IF(ISNUMBER(ZSOHSD058[[#This Row],[落胚數]]+0), ZSOHSD058[[#This Row],[落胚數]]+0, 0))</f>
        <v/>
      </c>
    </row>
    <row r="1930" spans="1:14">
      <c r="A1930"/>
      <c r="B1930"/>
      <c r="C1930"/>
      <c r="D1930"/>
      <c r="E1930"/>
      <c r="F1930"/>
      <c r="G1930"/>
      <c r="H1930"/>
      <c r="I1930"/>
      <c r="J1930"/>
      <c r="K1930"/>
      <c r="L1930" t="str">
        <f>IF(COUNTIFS(ZSOHPP055[订单号数值], ZSOHSD058[[#This Row],[订单号数值]], ZSOHPP055[行項目], ZSOHSD058[[#This Row],[行項目]])&gt;0, "Y", "")</f>
        <v/>
      </c>
      <c r="M1930" t="str">
        <f>IF(ZSOHSD058[[#This Row],[銷售訂單]]="", "", --ZSOHSD058[[#This Row],[銷售訂單]])</f>
        <v/>
      </c>
      <c r="N1930" s="16" t="str">
        <f>IF(ZSOHSD058[[#This Row],[落胚數]]="","",IF(ISNUMBER(ZSOHSD058[[#This Row],[落胚數]]+0), ZSOHSD058[[#This Row],[落胚數]]+0, 0))</f>
        <v/>
      </c>
    </row>
    <row r="1931" spans="1:14">
      <c r="A1931"/>
      <c r="B1931"/>
      <c r="C1931"/>
      <c r="D1931"/>
      <c r="E1931"/>
      <c r="F1931"/>
      <c r="G1931"/>
      <c r="H1931"/>
      <c r="I1931"/>
      <c r="J1931"/>
      <c r="K1931"/>
      <c r="L1931" t="str">
        <f>IF(COUNTIFS(ZSOHPP055[订单号数值], ZSOHSD058[[#This Row],[订单号数值]], ZSOHPP055[行項目], ZSOHSD058[[#This Row],[行項目]])&gt;0, "Y", "")</f>
        <v/>
      </c>
      <c r="M1931" t="str">
        <f>IF(ZSOHSD058[[#This Row],[銷售訂單]]="", "", --ZSOHSD058[[#This Row],[銷售訂單]])</f>
        <v/>
      </c>
      <c r="N1931" s="16" t="str">
        <f>IF(ZSOHSD058[[#This Row],[落胚數]]="","",IF(ISNUMBER(ZSOHSD058[[#This Row],[落胚數]]+0), ZSOHSD058[[#This Row],[落胚數]]+0, 0))</f>
        <v/>
      </c>
    </row>
    <row r="1932" spans="1:14">
      <c r="A1932"/>
      <c r="B1932"/>
      <c r="C1932"/>
      <c r="D1932"/>
      <c r="E1932"/>
      <c r="F1932"/>
      <c r="G1932"/>
      <c r="H1932"/>
      <c r="I1932"/>
      <c r="J1932"/>
      <c r="K1932"/>
      <c r="L1932" t="str">
        <f>IF(COUNTIFS(ZSOHPP055[订单号数值], ZSOHSD058[[#This Row],[订单号数值]], ZSOHPP055[行項目], ZSOHSD058[[#This Row],[行項目]])&gt;0, "Y", "")</f>
        <v/>
      </c>
      <c r="M1932" t="str">
        <f>IF(ZSOHSD058[[#This Row],[銷售訂單]]="", "", --ZSOHSD058[[#This Row],[銷售訂單]])</f>
        <v/>
      </c>
      <c r="N1932" s="16" t="str">
        <f>IF(ZSOHSD058[[#This Row],[落胚數]]="","",IF(ISNUMBER(ZSOHSD058[[#This Row],[落胚數]]+0), ZSOHSD058[[#This Row],[落胚數]]+0, 0))</f>
        <v/>
      </c>
    </row>
    <row r="1933" spans="1:14">
      <c r="A1933"/>
      <c r="B1933"/>
      <c r="C1933"/>
      <c r="D1933"/>
      <c r="E1933"/>
      <c r="F1933"/>
      <c r="G1933"/>
      <c r="H1933"/>
      <c r="I1933"/>
      <c r="J1933"/>
      <c r="K1933"/>
      <c r="L1933" t="str">
        <f>IF(COUNTIFS(ZSOHPP055[订单号数值], ZSOHSD058[[#This Row],[订单号数值]], ZSOHPP055[行項目], ZSOHSD058[[#This Row],[行項目]])&gt;0, "Y", "")</f>
        <v/>
      </c>
      <c r="M1933" t="str">
        <f>IF(ZSOHSD058[[#This Row],[銷售訂單]]="", "", --ZSOHSD058[[#This Row],[銷售訂單]])</f>
        <v/>
      </c>
      <c r="N1933" s="16" t="str">
        <f>IF(ZSOHSD058[[#This Row],[落胚數]]="","",IF(ISNUMBER(ZSOHSD058[[#This Row],[落胚數]]+0), ZSOHSD058[[#This Row],[落胚數]]+0, 0))</f>
        <v/>
      </c>
    </row>
    <row r="1934" spans="1:14">
      <c r="A1934"/>
      <c r="B1934"/>
      <c r="C1934"/>
      <c r="D1934"/>
      <c r="E1934"/>
      <c r="F1934"/>
      <c r="G1934"/>
      <c r="H1934"/>
      <c r="I1934"/>
      <c r="J1934"/>
      <c r="K1934"/>
      <c r="L1934" t="str">
        <f>IF(COUNTIFS(ZSOHPP055[订单号数值], ZSOHSD058[[#This Row],[订单号数值]], ZSOHPP055[行項目], ZSOHSD058[[#This Row],[行項目]])&gt;0, "Y", "")</f>
        <v/>
      </c>
      <c r="M1934" t="str">
        <f>IF(ZSOHSD058[[#This Row],[銷售訂單]]="", "", --ZSOHSD058[[#This Row],[銷售訂單]])</f>
        <v/>
      </c>
      <c r="N1934" s="16" t="str">
        <f>IF(ZSOHSD058[[#This Row],[落胚數]]="","",IF(ISNUMBER(ZSOHSD058[[#This Row],[落胚數]]+0), ZSOHSD058[[#This Row],[落胚數]]+0, 0))</f>
        <v/>
      </c>
    </row>
    <row r="1935" spans="1:14">
      <c r="A1935"/>
      <c r="B1935"/>
      <c r="C1935"/>
      <c r="D1935"/>
      <c r="E1935"/>
      <c r="F1935"/>
      <c r="G1935"/>
      <c r="H1935"/>
      <c r="I1935"/>
      <c r="J1935"/>
      <c r="K1935"/>
      <c r="L1935" t="str">
        <f>IF(COUNTIFS(ZSOHPP055[订单号数值], ZSOHSD058[[#This Row],[订单号数值]], ZSOHPP055[行項目], ZSOHSD058[[#This Row],[行項目]])&gt;0, "Y", "")</f>
        <v/>
      </c>
      <c r="M1935" t="str">
        <f>IF(ZSOHSD058[[#This Row],[銷售訂單]]="", "", --ZSOHSD058[[#This Row],[銷售訂單]])</f>
        <v/>
      </c>
      <c r="N1935" s="16" t="str">
        <f>IF(ZSOHSD058[[#This Row],[落胚數]]="","",IF(ISNUMBER(ZSOHSD058[[#This Row],[落胚數]]+0), ZSOHSD058[[#This Row],[落胚數]]+0, 0))</f>
        <v/>
      </c>
    </row>
    <row r="1936" spans="1:14">
      <c r="A1936"/>
      <c r="B1936"/>
      <c r="C1936"/>
      <c r="D1936"/>
      <c r="E1936"/>
      <c r="F1936"/>
      <c r="G1936"/>
      <c r="H1936"/>
      <c r="I1936"/>
      <c r="J1936"/>
      <c r="K1936"/>
      <c r="L1936" t="str">
        <f>IF(COUNTIFS(ZSOHPP055[订单号数值], ZSOHSD058[[#This Row],[订单号数值]], ZSOHPP055[行項目], ZSOHSD058[[#This Row],[行項目]])&gt;0, "Y", "")</f>
        <v/>
      </c>
      <c r="M1936" t="str">
        <f>IF(ZSOHSD058[[#This Row],[銷售訂單]]="", "", --ZSOHSD058[[#This Row],[銷售訂單]])</f>
        <v/>
      </c>
      <c r="N1936" s="16" t="str">
        <f>IF(ZSOHSD058[[#This Row],[落胚數]]="","",IF(ISNUMBER(ZSOHSD058[[#This Row],[落胚數]]+0), ZSOHSD058[[#This Row],[落胚數]]+0, 0))</f>
        <v/>
      </c>
    </row>
    <row r="1937" spans="1:14">
      <c r="A1937"/>
      <c r="B1937"/>
      <c r="C1937"/>
      <c r="D1937"/>
      <c r="E1937"/>
      <c r="F1937"/>
      <c r="G1937"/>
      <c r="H1937"/>
      <c r="I1937"/>
      <c r="J1937"/>
      <c r="K1937"/>
      <c r="L1937" t="str">
        <f>IF(COUNTIFS(ZSOHPP055[订单号数值], ZSOHSD058[[#This Row],[订单号数值]], ZSOHPP055[行項目], ZSOHSD058[[#This Row],[行項目]])&gt;0, "Y", "")</f>
        <v/>
      </c>
      <c r="M1937" t="str">
        <f>IF(ZSOHSD058[[#This Row],[銷售訂單]]="", "", --ZSOHSD058[[#This Row],[銷售訂單]])</f>
        <v/>
      </c>
      <c r="N1937" s="16" t="str">
        <f>IF(ZSOHSD058[[#This Row],[落胚數]]="","",IF(ISNUMBER(ZSOHSD058[[#This Row],[落胚數]]+0), ZSOHSD058[[#This Row],[落胚數]]+0, 0))</f>
        <v/>
      </c>
    </row>
    <row r="1938" spans="1:14">
      <c r="A1938"/>
      <c r="B1938"/>
      <c r="C1938"/>
      <c r="D1938"/>
      <c r="E1938"/>
      <c r="F1938"/>
      <c r="G1938"/>
      <c r="H1938"/>
      <c r="I1938"/>
      <c r="J1938"/>
      <c r="K1938"/>
      <c r="L1938" t="str">
        <f>IF(COUNTIFS(ZSOHPP055[订单号数值], ZSOHSD058[[#This Row],[订单号数值]], ZSOHPP055[行項目], ZSOHSD058[[#This Row],[行項目]])&gt;0, "Y", "")</f>
        <v/>
      </c>
      <c r="M1938" t="str">
        <f>IF(ZSOHSD058[[#This Row],[銷售訂單]]="", "", --ZSOHSD058[[#This Row],[銷售訂單]])</f>
        <v/>
      </c>
      <c r="N1938" s="16" t="str">
        <f>IF(ZSOHSD058[[#This Row],[落胚數]]="","",IF(ISNUMBER(ZSOHSD058[[#This Row],[落胚數]]+0), ZSOHSD058[[#This Row],[落胚數]]+0, 0))</f>
        <v/>
      </c>
    </row>
    <row r="1939" spans="1:14">
      <c r="A1939"/>
      <c r="B1939"/>
      <c r="C1939"/>
      <c r="D1939"/>
      <c r="E1939"/>
      <c r="F1939"/>
      <c r="G1939"/>
      <c r="H1939"/>
      <c r="I1939"/>
      <c r="J1939"/>
      <c r="K1939"/>
      <c r="L1939" t="str">
        <f>IF(COUNTIFS(ZSOHPP055[订单号数值], ZSOHSD058[[#This Row],[订单号数值]], ZSOHPP055[行項目], ZSOHSD058[[#This Row],[行項目]])&gt;0, "Y", "")</f>
        <v/>
      </c>
      <c r="M1939" t="str">
        <f>IF(ZSOHSD058[[#This Row],[銷售訂單]]="", "", --ZSOHSD058[[#This Row],[銷售訂單]])</f>
        <v/>
      </c>
      <c r="N1939" s="16" t="str">
        <f>IF(ZSOHSD058[[#This Row],[落胚數]]="","",IF(ISNUMBER(ZSOHSD058[[#This Row],[落胚數]]+0), ZSOHSD058[[#This Row],[落胚數]]+0, 0))</f>
        <v/>
      </c>
    </row>
    <row r="1940" spans="1:14">
      <c r="A1940"/>
      <c r="B1940"/>
      <c r="C1940"/>
      <c r="D1940"/>
      <c r="E1940"/>
      <c r="F1940"/>
      <c r="G1940"/>
      <c r="H1940"/>
      <c r="I1940"/>
      <c r="J1940"/>
      <c r="K1940"/>
      <c r="L1940" t="str">
        <f>IF(COUNTIFS(ZSOHPP055[订单号数值], ZSOHSD058[[#This Row],[订单号数值]], ZSOHPP055[行項目], ZSOHSD058[[#This Row],[行項目]])&gt;0, "Y", "")</f>
        <v/>
      </c>
      <c r="M1940" t="str">
        <f>IF(ZSOHSD058[[#This Row],[銷售訂單]]="", "", --ZSOHSD058[[#This Row],[銷售訂單]])</f>
        <v/>
      </c>
      <c r="N1940" s="16" t="str">
        <f>IF(ZSOHSD058[[#This Row],[落胚數]]="","",IF(ISNUMBER(ZSOHSD058[[#This Row],[落胚數]]+0), ZSOHSD058[[#This Row],[落胚數]]+0, 0))</f>
        <v/>
      </c>
    </row>
    <row r="1941" spans="1:14">
      <c r="A1941"/>
      <c r="B1941"/>
      <c r="C1941"/>
      <c r="D1941"/>
      <c r="E1941"/>
      <c r="F1941"/>
      <c r="G1941"/>
      <c r="H1941"/>
      <c r="I1941"/>
      <c r="J1941"/>
      <c r="K1941"/>
      <c r="L1941" t="str">
        <f>IF(COUNTIFS(ZSOHPP055[订单号数值], ZSOHSD058[[#This Row],[订单号数值]], ZSOHPP055[行項目], ZSOHSD058[[#This Row],[行項目]])&gt;0, "Y", "")</f>
        <v/>
      </c>
      <c r="M1941" t="str">
        <f>IF(ZSOHSD058[[#This Row],[銷售訂單]]="", "", --ZSOHSD058[[#This Row],[銷售訂單]])</f>
        <v/>
      </c>
      <c r="N1941" s="16" t="str">
        <f>IF(ZSOHSD058[[#This Row],[落胚數]]="","",IF(ISNUMBER(ZSOHSD058[[#This Row],[落胚數]]+0), ZSOHSD058[[#This Row],[落胚數]]+0, 0))</f>
        <v/>
      </c>
    </row>
    <row r="1942" spans="1:14">
      <c r="A1942"/>
      <c r="B1942"/>
      <c r="C1942"/>
      <c r="D1942"/>
      <c r="E1942"/>
      <c r="F1942"/>
      <c r="G1942"/>
      <c r="H1942"/>
      <c r="I1942"/>
      <c r="J1942"/>
      <c r="K1942"/>
      <c r="L1942" t="str">
        <f>IF(COUNTIFS(ZSOHPP055[订单号数值], ZSOHSD058[[#This Row],[订单号数值]], ZSOHPP055[行項目], ZSOHSD058[[#This Row],[行項目]])&gt;0, "Y", "")</f>
        <v/>
      </c>
      <c r="M1942" t="str">
        <f>IF(ZSOHSD058[[#This Row],[銷售訂單]]="", "", --ZSOHSD058[[#This Row],[銷售訂單]])</f>
        <v/>
      </c>
      <c r="N1942" s="16" t="str">
        <f>IF(ZSOHSD058[[#This Row],[落胚數]]="","",IF(ISNUMBER(ZSOHSD058[[#This Row],[落胚數]]+0), ZSOHSD058[[#This Row],[落胚數]]+0, 0))</f>
        <v/>
      </c>
    </row>
    <row r="1943" spans="1:14">
      <c r="A1943"/>
      <c r="B1943"/>
      <c r="C1943"/>
      <c r="D1943"/>
      <c r="E1943"/>
      <c r="F1943"/>
      <c r="G1943"/>
      <c r="H1943"/>
      <c r="I1943"/>
      <c r="J1943"/>
      <c r="K1943"/>
      <c r="L1943" t="str">
        <f>IF(COUNTIFS(ZSOHPP055[订单号数值], ZSOHSD058[[#This Row],[订单号数值]], ZSOHPP055[行項目], ZSOHSD058[[#This Row],[行項目]])&gt;0, "Y", "")</f>
        <v/>
      </c>
      <c r="M1943" t="str">
        <f>IF(ZSOHSD058[[#This Row],[銷售訂單]]="", "", --ZSOHSD058[[#This Row],[銷售訂單]])</f>
        <v/>
      </c>
      <c r="N1943" s="16" t="str">
        <f>IF(ZSOHSD058[[#This Row],[落胚數]]="","",IF(ISNUMBER(ZSOHSD058[[#This Row],[落胚數]]+0), ZSOHSD058[[#This Row],[落胚數]]+0, 0))</f>
        <v/>
      </c>
    </row>
    <row r="1944" spans="1:14">
      <c r="A1944"/>
      <c r="B1944"/>
      <c r="C1944"/>
      <c r="D1944"/>
      <c r="E1944"/>
      <c r="F1944"/>
      <c r="G1944"/>
      <c r="H1944"/>
      <c r="I1944"/>
      <c r="J1944"/>
      <c r="K1944"/>
      <c r="L1944" t="str">
        <f>IF(COUNTIFS(ZSOHPP055[订单号数值], ZSOHSD058[[#This Row],[订单号数值]], ZSOHPP055[行項目], ZSOHSD058[[#This Row],[行項目]])&gt;0, "Y", "")</f>
        <v/>
      </c>
      <c r="M1944" t="str">
        <f>IF(ZSOHSD058[[#This Row],[銷售訂單]]="", "", --ZSOHSD058[[#This Row],[銷售訂單]])</f>
        <v/>
      </c>
      <c r="N1944" s="16" t="str">
        <f>IF(ZSOHSD058[[#This Row],[落胚數]]="","",IF(ISNUMBER(ZSOHSD058[[#This Row],[落胚數]]+0), ZSOHSD058[[#This Row],[落胚數]]+0, 0))</f>
        <v/>
      </c>
    </row>
    <row r="1945" spans="1:14">
      <c r="A1945"/>
      <c r="B1945"/>
      <c r="C1945"/>
      <c r="D1945"/>
      <c r="E1945"/>
      <c r="F1945"/>
      <c r="G1945"/>
      <c r="H1945"/>
      <c r="I1945"/>
      <c r="J1945"/>
      <c r="K1945"/>
      <c r="L1945" t="str">
        <f>IF(COUNTIFS(ZSOHPP055[订单号数值], ZSOHSD058[[#This Row],[订单号数值]], ZSOHPP055[行項目], ZSOHSD058[[#This Row],[行項目]])&gt;0, "Y", "")</f>
        <v/>
      </c>
      <c r="M1945" t="str">
        <f>IF(ZSOHSD058[[#This Row],[銷售訂單]]="", "", --ZSOHSD058[[#This Row],[銷售訂單]])</f>
        <v/>
      </c>
      <c r="N1945" s="16" t="str">
        <f>IF(ZSOHSD058[[#This Row],[落胚數]]="","",IF(ISNUMBER(ZSOHSD058[[#This Row],[落胚數]]+0), ZSOHSD058[[#This Row],[落胚數]]+0, 0))</f>
        <v/>
      </c>
    </row>
    <row r="1946" spans="1:14">
      <c r="A1946"/>
      <c r="B1946"/>
      <c r="C1946"/>
      <c r="D1946"/>
      <c r="E1946"/>
      <c r="F1946"/>
      <c r="G1946"/>
      <c r="H1946"/>
      <c r="I1946"/>
      <c r="J1946"/>
      <c r="K1946"/>
      <c r="L1946" t="str">
        <f>IF(COUNTIFS(ZSOHPP055[订单号数值], ZSOHSD058[[#This Row],[订单号数值]], ZSOHPP055[行項目], ZSOHSD058[[#This Row],[行項目]])&gt;0, "Y", "")</f>
        <v/>
      </c>
      <c r="M1946" t="str">
        <f>IF(ZSOHSD058[[#This Row],[銷售訂單]]="", "", --ZSOHSD058[[#This Row],[銷售訂單]])</f>
        <v/>
      </c>
      <c r="N1946" s="16" t="str">
        <f>IF(ZSOHSD058[[#This Row],[落胚數]]="","",IF(ISNUMBER(ZSOHSD058[[#This Row],[落胚數]]+0), ZSOHSD058[[#This Row],[落胚數]]+0, 0))</f>
        <v/>
      </c>
    </row>
    <row r="1947" spans="1:14">
      <c r="A1947"/>
      <c r="B1947"/>
      <c r="C1947"/>
      <c r="D1947"/>
      <c r="E1947"/>
      <c r="F1947"/>
      <c r="G1947"/>
      <c r="H1947"/>
      <c r="I1947"/>
      <c r="J1947"/>
      <c r="K1947"/>
      <c r="L1947" t="str">
        <f>IF(COUNTIFS(ZSOHPP055[订单号数值], ZSOHSD058[[#This Row],[订单号数值]], ZSOHPP055[行項目], ZSOHSD058[[#This Row],[行項目]])&gt;0, "Y", "")</f>
        <v/>
      </c>
      <c r="M1947" t="str">
        <f>IF(ZSOHSD058[[#This Row],[銷售訂單]]="", "", --ZSOHSD058[[#This Row],[銷售訂單]])</f>
        <v/>
      </c>
      <c r="N1947" s="16" t="str">
        <f>IF(ZSOHSD058[[#This Row],[落胚數]]="","",IF(ISNUMBER(ZSOHSD058[[#This Row],[落胚數]]+0), ZSOHSD058[[#This Row],[落胚數]]+0, 0))</f>
        <v/>
      </c>
    </row>
    <row r="1948" spans="1:14">
      <c r="A1948"/>
      <c r="B1948"/>
      <c r="C1948"/>
      <c r="D1948"/>
      <c r="E1948"/>
      <c r="F1948"/>
      <c r="G1948"/>
      <c r="H1948"/>
      <c r="I1948"/>
      <c r="J1948"/>
      <c r="K1948"/>
      <c r="L1948" t="str">
        <f>IF(COUNTIFS(ZSOHPP055[订单号数值], ZSOHSD058[[#This Row],[订单号数值]], ZSOHPP055[行項目], ZSOHSD058[[#This Row],[行項目]])&gt;0, "Y", "")</f>
        <v/>
      </c>
      <c r="M1948" t="str">
        <f>IF(ZSOHSD058[[#This Row],[銷售訂單]]="", "", --ZSOHSD058[[#This Row],[銷售訂單]])</f>
        <v/>
      </c>
      <c r="N1948" s="16" t="str">
        <f>IF(ZSOHSD058[[#This Row],[落胚數]]="","",IF(ISNUMBER(ZSOHSD058[[#This Row],[落胚數]]+0), ZSOHSD058[[#This Row],[落胚數]]+0, 0))</f>
        <v/>
      </c>
    </row>
    <row r="1949" spans="1:14">
      <c r="A1949"/>
      <c r="B1949"/>
      <c r="C1949"/>
      <c r="D1949"/>
      <c r="E1949"/>
      <c r="F1949"/>
      <c r="G1949"/>
      <c r="H1949"/>
      <c r="I1949"/>
      <c r="J1949"/>
      <c r="K1949"/>
      <c r="L1949" t="str">
        <f>IF(COUNTIFS(ZSOHPP055[订单号数值], ZSOHSD058[[#This Row],[订单号数值]], ZSOHPP055[行項目], ZSOHSD058[[#This Row],[行項目]])&gt;0, "Y", "")</f>
        <v/>
      </c>
      <c r="M1949" t="str">
        <f>IF(ZSOHSD058[[#This Row],[銷售訂單]]="", "", --ZSOHSD058[[#This Row],[銷售訂單]])</f>
        <v/>
      </c>
      <c r="N1949" s="16" t="str">
        <f>IF(ZSOHSD058[[#This Row],[落胚數]]="","",IF(ISNUMBER(ZSOHSD058[[#This Row],[落胚數]]+0), ZSOHSD058[[#This Row],[落胚數]]+0, 0))</f>
        <v/>
      </c>
    </row>
    <row r="1950" spans="1:14">
      <c r="A1950"/>
      <c r="B1950"/>
      <c r="C1950"/>
      <c r="D1950"/>
      <c r="E1950"/>
      <c r="F1950"/>
      <c r="G1950"/>
      <c r="H1950"/>
      <c r="I1950"/>
      <c r="J1950"/>
      <c r="K1950"/>
      <c r="L1950" t="str">
        <f>IF(COUNTIFS(ZSOHPP055[订单号数值], ZSOHSD058[[#This Row],[订单号数值]], ZSOHPP055[行項目], ZSOHSD058[[#This Row],[行項目]])&gt;0, "Y", "")</f>
        <v/>
      </c>
      <c r="M1950" t="str">
        <f>IF(ZSOHSD058[[#This Row],[銷售訂單]]="", "", --ZSOHSD058[[#This Row],[銷售訂單]])</f>
        <v/>
      </c>
      <c r="N1950" s="16" t="str">
        <f>IF(ZSOHSD058[[#This Row],[落胚數]]="","",IF(ISNUMBER(ZSOHSD058[[#This Row],[落胚數]]+0), ZSOHSD058[[#This Row],[落胚數]]+0, 0))</f>
        <v/>
      </c>
    </row>
    <row r="1951" spans="1:14">
      <c r="A1951"/>
      <c r="B1951"/>
      <c r="C1951"/>
      <c r="D1951"/>
      <c r="E1951"/>
      <c r="F1951"/>
      <c r="G1951"/>
      <c r="H1951"/>
      <c r="I1951"/>
      <c r="J1951"/>
      <c r="K1951"/>
      <c r="L1951" t="str">
        <f>IF(COUNTIFS(ZSOHPP055[订单号数值], ZSOHSD058[[#This Row],[订单号数值]], ZSOHPP055[行項目], ZSOHSD058[[#This Row],[行項目]])&gt;0, "Y", "")</f>
        <v/>
      </c>
      <c r="M1951" t="str">
        <f>IF(ZSOHSD058[[#This Row],[銷售訂單]]="", "", --ZSOHSD058[[#This Row],[銷售訂單]])</f>
        <v/>
      </c>
      <c r="N1951" s="16" t="str">
        <f>IF(ZSOHSD058[[#This Row],[落胚數]]="","",IF(ISNUMBER(ZSOHSD058[[#This Row],[落胚數]]+0), ZSOHSD058[[#This Row],[落胚數]]+0, 0))</f>
        <v/>
      </c>
    </row>
    <row r="1952" spans="1:14">
      <c r="A1952"/>
      <c r="B1952"/>
      <c r="C1952"/>
      <c r="D1952"/>
      <c r="E1952"/>
      <c r="F1952"/>
      <c r="G1952"/>
      <c r="H1952"/>
      <c r="I1952"/>
      <c r="J1952"/>
      <c r="K1952"/>
      <c r="L1952" t="str">
        <f>IF(COUNTIFS(ZSOHPP055[订单号数值], ZSOHSD058[[#This Row],[订单号数值]], ZSOHPP055[行項目], ZSOHSD058[[#This Row],[行項目]])&gt;0, "Y", "")</f>
        <v/>
      </c>
      <c r="M1952" t="str">
        <f>IF(ZSOHSD058[[#This Row],[銷售訂單]]="", "", --ZSOHSD058[[#This Row],[銷售訂單]])</f>
        <v/>
      </c>
      <c r="N1952" s="16" t="str">
        <f>IF(ZSOHSD058[[#This Row],[落胚數]]="","",IF(ISNUMBER(ZSOHSD058[[#This Row],[落胚數]]+0), ZSOHSD058[[#This Row],[落胚數]]+0, 0))</f>
        <v/>
      </c>
    </row>
    <row r="1953" spans="1:14">
      <c r="A1953"/>
      <c r="B1953"/>
      <c r="C1953"/>
      <c r="D1953"/>
      <c r="E1953"/>
      <c r="F1953"/>
      <c r="G1953"/>
      <c r="H1953"/>
      <c r="I1953"/>
      <c r="J1953"/>
      <c r="K1953"/>
      <c r="L1953" t="str">
        <f>IF(COUNTIFS(ZSOHPP055[订单号数值], ZSOHSD058[[#This Row],[订单号数值]], ZSOHPP055[行項目], ZSOHSD058[[#This Row],[行項目]])&gt;0, "Y", "")</f>
        <v/>
      </c>
      <c r="M1953" t="str">
        <f>IF(ZSOHSD058[[#This Row],[銷售訂單]]="", "", --ZSOHSD058[[#This Row],[銷售訂單]])</f>
        <v/>
      </c>
      <c r="N1953" s="16" t="str">
        <f>IF(ZSOHSD058[[#This Row],[落胚數]]="","",IF(ISNUMBER(ZSOHSD058[[#This Row],[落胚數]]+0), ZSOHSD058[[#This Row],[落胚數]]+0, 0))</f>
        <v/>
      </c>
    </row>
    <row r="1954" spans="1:14">
      <c r="A1954"/>
      <c r="B1954"/>
      <c r="C1954"/>
      <c r="D1954"/>
      <c r="E1954"/>
      <c r="F1954"/>
      <c r="G1954"/>
      <c r="H1954"/>
      <c r="I1954"/>
      <c r="J1954"/>
      <c r="K1954"/>
      <c r="L1954" t="str">
        <f>IF(COUNTIFS(ZSOHPP055[订单号数值], ZSOHSD058[[#This Row],[订单号数值]], ZSOHPP055[行項目], ZSOHSD058[[#This Row],[行項目]])&gt;0, "Y", "")</f>
        <v/>
      </c>
      <c r="M1954" t="str">
        <f>IF(ZSOHSD058[[#This Row],[銷售訂單]]="", "", --ZSOHSD058[[#This Row],[銷售訂單]])</f>
        <v/>
      </c>
      <c r="N1954" s="16" t="str">
        <f>IF(ZSOHSD058[[#This Row],[落胚數]]="","",IF(ISNUMBER(ZSOHSD058[[#This Row],[落胚數]]+0), ZSOHSD058[[#This Row],[落胚數]]+0, 0))</f>
        <v/>
      </c>
    </row>
    <row r="1955" spans="1:14">
      <c r="A1955"/>
      <c r="B1955"/>
      <c r="C1955"/>
      <c r="D1955"/>
      <c r="E1955"/>
      <c r="F1955"/>
      <c r="G1955"/>
      <c r="H1955"/>
      <c r="I1955"/>
      <c r="J1955"/>
      <c r="K1955"/>
      <c r="L1955" t="str">
        <f>IF(COUNTIFS(ZSOHPP055[订单号数值], ZSOHSD058[[#This Row],[订单号数值]], ZSOHPP055[行項目], ZSOHSD058[[#This Row],[行項目]])&gt;0, "Y", "")</f>
        <v/>
      </c>
      <c r="M1955" t="str">
        <f>IF(ZSOHSD058[[#This Row],[銷售訂單]]="", "", --ZSOHSD058[[#This Row],[銷售訂單]])</f>
        <v/>
      </c>
      <c r="N1955" s="16" t="str">
        <f>IF(ZSOHSD058[[#This Row],[落胚數]]="","",IF(ISNUMBER(ZSOHSD058[[#This Row],[落胚數]]+0), ZSOHSD058[[#This Row],[落胚數]]+0, 0))</f>
        <v/>
      </c>
    </row>
    <row r="1956" spans="1:14">
      <c r="A1956"/>
      <c r="B1956"/>
      <c r="C1956"/>
      <c r="D1956"/>
      <c r="E1956"/>
      <c r="F1956"/>
      <c r="G1956"/>
      <c r="H1956"/>
      <c r="I1956"/>
      <c r="J1956"/>
      <c r="K1956"/>
      <c r="L1956" t="str">
        <f>IF(COUNTIFS(ZSOHPP055[订单号数值], ZSOHSD058[[#This Row],[订单号数值]], ZSOHPP055[行項目], ZSOHSD058[[#This Row],[行項目]])&gt;0, "Y", "")</f>
        <v/>
      </c>
      <c r="M1956" t="str">
        <f>IF(ZSOHSD058[[#This Row],[銷售訂單]]="", "", --ZSOHSD058[[#This Row],[銷售訂單]])</f>
        <v/>
      </c>
      <c r="N1956" s="16" t="str">
        <f>IF(ZSOHSD058[[#This Row],[落胚數]]="","",IF(ISNUMBER(ZSOHSD058[[#This Row],[落胚數]]+0), ZSOHSD058[[#This Row],[落胚數]]+0, 0))</f>
        <v/>
      </c>
    </row>
    <row r="1957" spans="1:14">
      <c r="A1957"/>
      <c r="B1957"/>
      <c r="C1957"/>
      <c r="D1957"/>
      <c r="E1957"/>
      <c r="F1957"/>
      <c r="G1957"/>
      <c r="H1957"/>
      <c r="I1957"/>
      <c r="J1957"/>
      <c r="K1957"/>
      <c r="L1957" t="str">
        <f>IF(COUNTIFS(ZSOHPP055[订单号数值], ZSOHSD058[[#This Row],[订单号数值]], ZSOHPP055[行項目], ZSOHSD058[[#This Row],[行項目]])&gt;0, "Y", "")</f>
        <v/>
      </c>
      <c r="M1957" t="str">
        <f>IF(ZSOHSD058[[#This Row],[銷售訂單]]="", "", --ZSOHSD058[[#This Row],[銷售訂單]])</f>
        <v/>
      </c>
      <c r="N1957" s="16" t="str">
        <f>IF(ZSOHSD058[[#This Row],[落胚數]]="","",IF(ISNUMBER(ZSOHSD058[[#This Row],[落胚數]]+0), ZSOHSD058[[#This Row],[落胚數]]+0, 0))</f>
        <v/>
      </c>
    </row>
    <row r="1958" spans="1:14">
      <c r="A1958"/>
      <c r="B1958"/>
      <c r="C1958"/>
      <c r="D1958"/>
      <c r="E1958"/>
      <c r="F1958"/>
      <c r="G1958"/>
      <c r="H1958"/>
      <c r="I1958"/>
      <c r="J1958"/>
      <c r="K1958"/>
      <c r="L1958" t="str">
        <f>IF(COUNTIFS(ZSOHPP055[订单号数值], ZSOHSD058[[#This Row],[订单号数值]], ZSOHPP055[行項目], ZSOHSD058[[#This Row],[行項目]])&gt;0, "Y", "")</f>
        <v/>
      </c>
      <c r="M1958" t="str">
        <f>IF(ZSOHSD058[[#This Row],[銷售訂單]]="", "", --ZSOHSD058[[#This Row],[銷售訂單]])</f>
        <v/>
      </c>
      <c r="N1958" s="16" t="str">
        <f>IF(ZSOHSD058[[#This Row],[落胚數]]="","",IF(ISNUMBER(ZSOHSD058[[#This Row],[落胚數]]+0), ZSOHSD058[[#This Row],[落胚數]]+0, 0))</f>
        <v/>
      </c>
    </row>
    <row r="1959" spans="1:14">
      <c r="A1959"/>
      <c r="B1959"/>
      <c r="C1959"/>
      <c r="D1959"/>
      <c r="E1959"/>
      <c r="F1959"/>
      <c r="G1959"/>
      <c r="H1959"/>
      <c r="I1959"/>
      <c r="J1959"/>
      <c r="K1959"/>
      <c r="L1959" t="str">
        <f>IF(COUNTIFS(ZSOHPP055[订单号数值], ZSOHSD058[[#This Row],[订单号数值]], ZSOHPP055[行項目], ZSOHSD058[[#This Row],[行項目]])&gt;0, "Y", "")</f>
        <v/>
      </c>
      <c r="M1959" t="str">
        <f>IF(ZSOHSD058[[#This Row],[銷售訂單]]="", "", --ZSOHSD058[[#This Row],[銷售訂單]])</f>
        <v/>
      </c>
      <c r="N1959" s="16" t="str">
        <f>IF(ZSOHSD058[[#This Row],[落胚數]]="","",IF(ISNUMBER(ZSOHSD058[[#This Row],[落胚數]]+0), ZSOHSD058[[#This Row],[落胚數]]+0, 0))</f>
        <v/>
      </c>
    </row>
    <row r="1960" spans="1:14">
      <c r="A1960"/>
      <c r="B1960"/>
      <c r="C1960"/>
      <c r="D1960"/>
      <c r="E1960"/>
      <c r="F1960"/>
      <c r="G1960"/>
      <c r="H1960"/>
      <c r="I1960"/>
      <c r="J1960"/>
      <c r="K1960"/>
      <c r="L1960" t="str">
        <f>IF(COUNTIFS(ZSOHPP055[订单号数值], ZSOHSD058[[#This Row],[订单号数值]], ZSOHPP055[行項目], ZSOHSD058[[#This Row],[行項目]])&gt;0, "Y", "")</f>
        <v/>
      </c>
      <c r="M1960" t="str">
        <f>IF(ZSOHSD058[[#This Row],[銷售訂單]]="", "", --ZSOHSD058[[#This Row],[銷售訂單]])</f>
        <v/>
      </c>
      <c r="N1960" s="16" t="str">
        <f>IF(ZSOHSD058[[#This Row],[落胚數]]="","",IF(ISNUMBER(ZSOHSD058[[#This Row],[落胚數]]+0), ZSOHSD058[[#This Row],[落胚數]]+0, 0))</f>
        <v/>
      </c>
    </row>
    <row r="1961" spans="1:14">
      <c r="A1961"/>
      <c r="B1961"/>
      <c r="C1961"/>
      <c r="D1961"/>
      <c r="E1961"/>
      <c r="F1961"/>
      <c r="G1961"/>
      <c r="H1961"/>
      <c r="I1961"/>
      <c r="J1961"/>
      <c r="K1961"/>
      <c r="L1961" t="str">
        <f>IF(COUNTIFS(ZSOHPP055[订单号数值], ZSOHSD058[[#This Row],[订单号数值]], ZSOHPP055[行項目], ZSOHSD058[[#This Row],[行項目]])&gt;0, "Y", "")</f>
        <v/>
      </c>
      <c r="M1961" t="str">
        <f>IF(ZSOHSD058[[#This Row],[銷售訂單]]="", "", --ZSOHSD058[[#This Row],[銷售訂單]])</f>
        <v/>
      </c>
      <c r="N1961" s="16" t="str">
        <f>IF(ZSOHSD058[[#This Row],[落胚數]]="","",IF(ISNUMBER(ZSOHSD058[[#This Row],[落胚數]]+0), ZSOHSD058[[#This Row],[落胚數]]+0, 0))</f>
        <v/>
      </c>
    </row>
    <row r="1962" spans="1:14">
      <c r="A1962"/>
      <c r="B1962"/>
      <c r="C1962"/>
      <c r="D1962"/>
      <c r="E1962"/>
      <c r="F1962"/>
      <c r="G1962"/>
      <c r="H1962"/>
      <c r="I1962"/>
      <c r="J1962"/>
      <c r="K1962"/>
      <c r="L1962" t="str">
        <f>IF(COUNTIFS(ZSOHPP055[订单号数值], ZSOHSD058[[#This Row],[订单号数值]], ZSOHPP055[行項目], ZSOHSD058[[#This Row],[行項目]])&gt;0, "Y", "")</f>
        <v/>
      </c>
      <c r="M1962" t="str">
        <f>IF(ZSOHSD058[[#This Row],[銷售訂單]]="", "", --ZSOHSD058[[#This Row],[銷售訂單]])</f>
        <v/>
      </c>
      <c r="N1962" s="16" t="str">
        <f>IF(ZSOHSD058[[#This Row],[落胚數]]="","",IF(ISNUMBER(ZSOHSD058[[#This Row],[落胚數]]+0), ZSOHSD058[[#This Row],[落胚數]]+0, 0))</f>
        <v/>
      </c>
    </row>
    <row r="1963" spans="1:14">
      <c r="A1963"/>
      <c r="B1963"/>
      <c r="C1963"/>
      <c r="D1963"/>
      <c r="E1963"/>
      <c r="F1963"/>
      <c r="G1963"/>
      <c r="H1963"/>
      <c r="I1963"/>
      <c r="J1963"/>
      <c r="K1963"/>
      <c r="L1963" t="str">
        <f>IF(COUNTIFS(ZSOHPP055[订单号数值], ZSOHSD058[[#This Row],[订单号数值]], ZSOHPP055[行項目], ZSOHSD058[[#This Row],[行項目]])&gt;0, "Y", "")</f>
        <v/>
      </c>
      <c r="M1963" t="str">
        <f>IF(ZSOHSD058[[#This Row],[銷售訂單]]="", "", --ZSOHSD058[[#This Row],[銷售訂單]])</f>
        <v/>
      </c>
      <c r="N1963" s="16" t="str">
        <f>IF(ZSOHSD058[[#This Row],[落胚數]]="","",IF(ISNUMBER(ZSOHSD058[[#This Row],[落胚數]]+0), ZSOHSD058[[#This Row],[落胚數]]+0, 0))</f>
        <v/>
      </c>
    </row>
    <row r="1964" spans="1:14">
      <c r="A1964"/>
      <c r="B1964"/>
      <c r="C1964"/>
      <c r="D1964"/>
      <c r="E1964"/>
      <c r="F1964"/>
      <c r="G1964"/>
      <c r="H1964"/>
      <c r="I1964"/>
      <c r="J1964"/>
      <c r="K1964"/>
      <c r="L1964" t="str">
        <f>IF(COUNTIFS(ZSOHPP055[订单号数值], ZSOHSD058[[#This Row],[订单号数值]], ZSOHPP055[行項目], ZSOHSD058[[#This Row],[行項目]])&gt;0, "Y", "")</f>
        <v/>
      </c>
      <c r="M1964" t="str">
        <f>IF(ZSOHSD058[[#This Row],[銷售訂單]]="", "", --ZSOHSD058[[#This Row],[銷售訂單]])</f>
        <v/>
      </c>
      <c r="N1964" s="16" t="str">
        <f>IF(ZSOHSD058[[#This Row],[落胚數]]="","",IF(ISNUMBER(ZSOHSD058[[#This Row],[落胚數]]+0), ZSOHSD058[[#This Row],[落胚數]]+0, 0))</f>
        <v/>
      </c>
    </row>
    <row r="1965" spans="1:14">
      <c r="A1965"/>
      <c r="B1965"/>
      <c r="C1965"/>
      <c r="D1965"/>
      <c r="E1965"/>
      <c r="F1965"/>
      <c r="G1965"/>
      <c r="H1965"/>
      <c r="I1965"/>
      <c r="J1965"/>
      <c r="K1965"/>
      <c r="L1965" t="str">
        <f>IF(COUNTIFS(ZSOHPP055[订单号数值], ZSOHSD058[[#This Row],[订单号数值]], ZSOHPP055[行項目], ZSOHSD058[[#This Row],[行項目]])&gt;0, "Y", "")</f>
        <v/>
      </c>
      <c r="M1965" t="str">
        <f>IF(ZSOHSD058[[#This Row],[銷售訂單]]="", "", --ZSOHSD058[[#This Row],[銷售訂單]])</f>
        <v/>
      </c>
      <c r="N1965" s="16" t="str">
        <f>IF(ZSOHSD058[[#This Row],[落胚數]]="","",IF(ISNUMBER(ZSOHSD058[[#This Row],[落胚數]]+0), ZSOHSD058[[#This Row],[落胚數]]+0, 0))</f>
        <v/>
      </c>
    </row>
    <row r="1966" spans="1:14">
      <c r="A1966"/>
      <c r="B1966"/>
      <c r="C1966"/>
      <c r="D1966"/>
      <c r="E1966"/>
      <c r="F1966"/>
      <c r="G1966"/>
      <c r="H1966"/>
      <c r="I1966"/>
      <c r="J1966"/>
      <c r="K1966"/>
      <c r="L1966" t="str">
        <f>IF(COUNTIFS(ZSOHPP055[订单号数值], ZSOHSD058[[#This Row],[订单号数值]], ZSOHPP055[行項目], ZSOHSD058[[#This Row],[行項目]])&gt;0, "Y", "")</f>
        <v/>
      </c>
      <c r="M1966" t="str">
        <f>IF(ZSOHSD058[[#This Row],[銷售訂單]]="", "", --ZSOHSD058[[#This Row],[銷售訂單]])</f>
        <v/>
      </c>
      <c r="N1966" s="16" t="str">
        <f>IF(ZSOHSD058[[#This Row],[落胚數]]="","",IF(ISNUMBER(ZSOHSD058[[#This Row],[落胚數]]+0), ZSOHSD058[[#This Row],[落胚數]]+0, 0))</f>
        <v/>
      </c>
    </row>
    <row r="1967" spans="1:14">
      <c r="A1967"/>
      <c r="B1967"/>
      <c r="C1967"/>
      <c r="D1967"/>
      <c r="E1967"/>
      <c r="F1967"/>
      <c r="G1967"/>
      <c r="H1967"/>
      <c r="I1967"/>
      <c r="J1967"/>
      <c r="K1967"/>
      <c r="L1967" t="str">
        <f>IF(COUNTIFS(ZSOHPP055[订单号数值], ZSOHSD058[[#This Row],[订单号数值]], ZSOHPP055[行項目], ZSOHSD058[[#This Row],[行項目]])&gt;0, "Y", "")</f>
        <v/>
      </c>
      <c r="M1967" t="str">
        <f>IF(ZSOHSD058[[#This Row],[銷售訂單]]="", "", --ZSOHSD058[[#This Row],[銷售訂單]])</f>
        <v/>
      </c>
      <c r="N1967" s="16" t="str">
        <f>IF(ZSOHSD058[[#This Row],[落胚數]]="","",IF(ISNUMBER(ZSOHSD058[[#This Row],[落胚數]]+0), ZSOHSD058[[#This Row],[落胚數]]+0, 0))</f>
        <v/>
      </c>
    </row>
    <row r="1968" spans="1:14">
      <c r="A1968"/>
      <c r="B1968"/>
      <c r="C1968"/>
      <c r="D1968"/>
      <c r="E1968"/>
      <c r="F1968"/>
      <c r="G1968"/>
      <c r="H1968"/>
      <c r="I1968"/>
      <c r="J1968"/>
      <c r="K1968"/>
      <c r="L1968" t="str">
        <f>IF(COUNTIFS(ZSOHPP055[订单号数值], ZSOHSD058[[#This Row],[订单号数值]], ZSOHPP055[行項目], ZSOHSD058[[#This Row],[行項目]])&gt;0, "Y", "")</f>
        <v/>
      </c>
      <c r="M1968" t="str">
        <f>IF(ZSOHSD058[[#This Row],[銷售訂單]]="", "", --ZSOHSD058[[#This Row],[銷售訂單]])</f>
        <v/>
      </c>
      <c r="N1968" s="16" t="str">
        <f>IF(ZSOHSD058[[#This Row],[落胚數]]="","",IF(ISNUMBER(ZSOHSD058[[#This Row],[落胚數]]+0), ZSOHSD058[[#This Row],[落胚數]]+0, 0))</f>
        <v/>
      </c>
    </row>
    <row r="1969" spans="1:14">
      <c r="A1969"/>
      <c r="B1969"/>
      <c r="C1969"/>
      <c r="D1969"/>
      <c r="E1969"/>
      <c r="F1969"/>
      <c r="G1969"/>
      <c r="H1969"/>
      <c r="I1969"/>
      <c r="J1969"/>
      <c r="K1969"/>
      <c r="L1969" t="str">
        <f>IF(COUNTIFS(ZSOHPP055[订单号数值], ZSOHSD058[[#This Row],[订单号数值]], ZSOHPP055[行項目], ZSOHSD058[[#This Row],[行項目]])&gt;0, "Y", "")</f>
        <v/>
      </c>
      <c r="M1969" t="str">
        <f>IF(ZSOHSD058[[#This Row],[銷售訂單]]="", "", --ZSOHSD058[[#This Row],[銷售訂單]])</f>
        <v/>
      </c>
      <c r="N1969" s="16" t="str">
        <f>IF(ZSOHSD058[[#This Row],[落胚數]]="","",IF(ISNUMBER(ZSOHSD058[[#This Row],[落胚數]]+0), ZSOHSD058[[#This Row],[落胚數]]+0, 0))</f>
        <v/>
      </c>
    </row>
    <row r="1970" spans="1:14">
      <c r="A1970"/>
      <c r="B1970"/>
      <c r="C1970"/>
      <c r="D1970"/>
      <c r="E1970"/>
      <c r="F1970"/>
      <c r="G1970"/>
      <c r="H1970"/>
      <c r="I1970"/>
      <c r="J1970"/>
      <c r="K1970"/>
      <c r="L1970" t="str">
        <f>IF(COUNTIFS(ZSOHPP055[订单号数值], ZSOHSD058[[#This Row],[订单号数值]], ZSOHPP055[行項目], ZSOHSD058[[#This Row],[行項目]])&gt;0, "Y", "")</f>
        <v/>
      </c>
      <c r="M1970" t="str">
        <f>IF(ZSOHSD058[[#This Row],[銷售訂單]]="", "", --ZSOHSD058[[#This Row],[銷售訂單]])</f>
        <v/>
      </c>
      <c r="N1970" s="16" t="str">
        <f>IF(ZSOHSD058[[#This Row],[落胚數]]="","",IF(ISNUMBER(ZSOHSD058[[#This Row],[落胚數]]+0), ZSOHSD058[[#This Row],[落胚數]]+0, 0))</f>
        <v/>
      </c>
    </row>
    <row r="1971" spans="1:14">
      <c r="A1971"/>
      <c r="B1971"/>
      <c r="C1971"/>
      <c r="D1971"/>
      <c r="E1971"/>
      <c r="F1971"/>
      <c r="G1971"/>
      <c r="H1971"/>
      <c r="I1971"/>
      <c r="J1971"/>
      <c r="K1971"/>
      <c r="L1971" t="str">
        <f>IF(COUNTIFS(ZSOHPP055[订单号数值], ZSOHSD058[[#This Row],[订单号数值]], ZSOHPP055[行項目], ZSOHSD058[[#This Row],[行項目]])&gt;0, "Y", "")</f>
        <v/>
      </c>
      <c r="M1971" t="str">
        <f>IF(ZSOHSD058[[#This Row],[銷售訂單]]="", "", --ZSOHSD058[[#This Row],[銷售訂單]])</f>
        <v/>
      </c>
      <c r="N1971" s="16" t="str">
        <f>IF(ZSOHSD058[[#This Row],[落胚數]]="","",IF(ISNUMBER(ZSOHSD058[[#This Row],[落胚數]]+0), ZSOHSD058[[#This Row],[落胚數]]+0, 0))</f>
        <v/>
      </c>
    </row>
    <row r="1972" spans="1:14">
      <c r="A1972"/>
      <c r="B1972"/>
      <c r="C1972"/>
      <c r="D1972"/>
      <c r="E1972"/>
      <c r="F1972"/>
      <c r="G1972"/>
      <c r="H1972"/>
      <c r="I1972"/>
      <c r="J1972"/>
      <c r="K1972"/>
      <c r="L1972" t="str">
        <f>IF(COUNTIFS(ZSOHPP055[订单号数值], ZSOHSD058[[#This Row],[订单号数值]], ZSOHPP055[行項目], ZSOHSD058[[#This Row],[行項目]])&gt;0, "Y", "")</f>
        <v/>
      </c>
      <c r="M1972" t="str">
        <f>IF(ZSOHSD058[[#This Row],[銷售訂單]]="", "", --ZSOHSD058[[#This Row],[銷售訂單]])</f>
        <v/>
      </c>
      <c r="N1972" s="16" t="str">
        <f>IF(ZSOHSD058[[#This Row],[落胚數]]="","",IF(ISNUMBER(ZSOHSD058[[#This Row],[落胚數]]+0), ZSOHSD058[[#This Row],[落胚數]]+0, 0))</f>
        <v/>
      </c>
    </row>
    <row r="1973" spans="1:14">
      <c r="A1973"/>
      <c r="B1973"/>
      <c r="C1973"/>
      <c r="D1973"/>
      <c r="E1973"/>
      <c r="F1973"/>
      <c r="G1973"/>
      <c r="H1973"/>
      <c r="I1973"/>
      <c r="J1973"/>
      <c r="K1973"/>
      <c r="L1973" t="str">
        <f>IF(COUNTIFS(ZSOHPP055[订单号数值], ZSOHSD058[[#This Row],[订单号数值]], ZSOHPP055[行項目], ZSOHSD058[[#This Row],[行項目]])&gt;0, "Y", "")</f>
        <v/>
      </c>
      <c r="M1973" t="str">
        <f>IF(ZSOHSD058[[#This Row],[銷售訂單]]="", "", --ZSOHSD058[[#This Row],[銷售訂單]])</f>
        <v/>
      </c>
      <c r="N1973" s="16" t="str">
        <f>IF(ZSOHSD058[[#This Row],[落胚數]]="","",IF(ISNUMBER(ZSOHSD058[[#This Row],[落胚數]]+0), ZSOHSD058[[#This Row],[落胚數]]+0, 0))</f>
        <v/>
      </c>
    </row>
    <row r="1974" spans="1:14">
      <c r="A1974"/>
      <c r="B1974"/>
      <c r="C1974"/>
      <c r="D1974"/>
      <c r="E1974"/>
      <c r="F1974"/>
      <c r="G1974"/>
      <c r="H1974"/>
      <c r="I1974"/>
      <c r="J1974"/>
      <c r="K1974"/>
      <c r="L1974" t="str">
        <f>IF(COUNTIFS(ZSOHPP055[订单号数值], ZSOHSD058[[#This Row],[订单号数值]], ZSOHPP055[行項目], ZSOHSD058[[#This Row],[行項目]])&gt;0, "Y", "")</f>
        <v/>
      </c>
      <c r="M1974" t="str">
        <f>IF(ZSOHSD058[[#This Row],[銷售訂單]]="", "", --ZSOHSD058[[#This Row],[銷售訂單]])</f>
        <v/>
      </c>
      <c r="N1974" s="16" t="str">
        <f>IF(ZSOHSD058[[#This Row],[落胚數]]="","",IF(ISNUMBER(ZSOHSD058[[#This Row],[落胚數]]+0), ZSOHSD058[[#This Row],[落胚數]]+0, 0))</f>
        <v/>
      </c>
    </row>
    <row r="1975" spans="1:14">
      <c r="A1975"/>
      <c r="B1975"/>
      <c r="C1975"/>
      <c r="D1975"/>
      <c r="E1975"/>
      <c r="F1975"/>
      <c r="G1975"/>
      <c r="H1975"/>
      <c r="I1975"/>
      <c r="J1975"/>
      <c r="K1975"/>
      <c r="L1975" t="str">
        <f>IF(COUNTIFS(ZSOHPP055[订单号数值], ZSOHSD058[[#This Row],[订单号数值]], ZSOHPP055[行項目], ZSOHSD058[[#This Row],[行項目]])&gt;0, "Y", "")</f>
        <v/>
      </c>
      <c r="M1975" t="str">
        <f>IF(ZSOHSD058[[#This Row],[銷售訂單]]="", "", --ZSOHSD058[[#This Row],[銷售訂單]])</f>
        <v/>
      </c>
      <c r="N1975" s="16" t="str">
        <f>IF(ZSOHSD058[[#This Row],[落胚數]]="","",IF(ISNUMBER(ZSOHSD058[[#This Row],[落胚數]]+0), ZSOHSD058[[#This Row],[落胚數]]+0, 0))</f>
        <v/>
      </c>
    </row>
    <row r="1976" spans="1:14">
      <c r="A1976"/>
      <c r="B1976"/>
      <c r="C1976"/>
      <c r="D1976"/>
      <c r="E1976"/>
      <c r="F1976"/>
      <c r="G1976"/>
      <c r="H1976"/>
      <c r="I1976"/>
      <c r="J1976"/>
      <c r="K1976"/>
      <c r="L1976" t="str">
        <f>IF(COUNTIFS(ZSOHPP055[订单号数值], ZSOHSD058[[#This Row],[订单号数值]], ZSOHPP055[行項目], ZSOHSD058[[#This Row],[行項目]])&gt;0, "Y", "")</f>
        <v/>
      </c>
      <c r="M1976" t="str">
        <f>IF(ZSOHSD058[[#This Row],[銷售訂單]]="", "", --ZSOHSD058[[#This Row],[銷售訂單]])</f>
        <v/>
      </c>
      <c r="N1976" s="16" t="str">
        <f>IF(ZSOHSD058[[#This Row],[落胚數]]="","",IF(ISNUMBER(ZSOHSD058[[#This Row],[落胚數]]+0), ZSOHSD058[[#This Row],[落胚數]]+0, 0))</f>
        <v/>
      </c>
    </row>
    <row r="1977" spans="1:14">
      <c r="A1977"/>
      <c r="B1977"/>
      <c r="C1977"/>
      <c r="D1977"/>
      <c r="E1977"/>
      <c r="F1977"/>
      <c r="G1977"/>
      <c r="H1977"/>
      <c r="I1977"/>
      <c r="J1977"/>
      <c r="K1977"/>
      <c r="L1977" t="str">
        <f>IF(COUNTIFS(ZSOHPP055[订单号数值], ZSOHSD058[[#This Row],[订单号数值]], ZSOHPP055[行項目], ZSOHSD058[[#This Row],[行項目]])&gt;0, "Y", "")</f>
        <v/>
      </c>
      <c r="M1977" t="str">
        <f>IF(ZSOHSD058[[#This Row],[銷售訂單]]="", "", --ZSOHSD058[[#This Row],[銷售訂單]])</f>
        <v/>
      </c>
      <c r="N1977" s="16" t="str">
        <f>IF(ZSOHSD058[[#This Row],[落胚數]]="","",IF(ISNUMBER(ZSOHSD058[[#This Row],[落胚數]]+0), ZSOHSD058[[#This Row],[落胚數]]+0, 0))</f>
        <v/>
      </c>
    </row>
    <row r="1978" spans="1:14">
      <c r="A1978"/>
      <c r="B1978"/>
      <c r="C1978"/>
      <c r="D1978"/>
      <c r="E1978"/>
      <c r="F1978"/>
      <c r="G1978"/>
      <c r="H1978"/>
      <c r="I1978"/>
      <c r="J1978"/>
      <c r="K1978"/>
      <c r="L1978" t="str">
        <f>IF(COUNTIFS(ZSOHPP055[订单号数值], ZSOHSD058[[#This Row],[订单号数值]], ZSOHPP055[行項目], ZSOHSD058[[#This Row],[行項目]])&gt;0, "Y", "")</f>
        <v/>
      </c>
      <c r="M1978" t="str">
        <f>IF(ZSOHSD058[[#This Row],[銷售訂單]]="", "", --ZSOHSD058[[#This Row],[銷售訂單]])</f>
        <v/>
      </c>
      <c r="N1978" s="16" t="str">
        <f>IF(ZSOHSD058[[#This Row],[落胚數]]="","",IF(ISNUMBER(ZSOHSD058[[#This Row],[落胚數]]+0), ZSOHSD058[[#This Row],[落胚數]]+0, 0))</f>
        <v/>
      </c>
    </row>
    <row r="1979" spans="1:14">
      <c r="A1979"/>
      <c r="B1979"/>
      <c r="C1979"/>
      <c r="D1979"/>
      <c r="E1979"/>
      <c r="F1979"/>
      <c r="G1979"/>
      <c r="H1979"/>
      <c r="I1979"/>
      <c r="J1979"/>
      <c r="K1979"/>
      <c r="L1979" t="str">
        <f>IF(COUNTIFS(ZSOHPP055[订单号数值], ZSOHSD058[[#This Row],[订单号数值]], ZSOHPP055[行項目], ZSOHSD058[[#This Row],[行項目]])&gt;0, "Y", "")</f>
        <v/>
      </c>
      <c r="M1979" t="str">
        <f>IF(ZSOHSD058[[#This Row],[銷售訂單]]="", "", --ZSOHSD058[[#This Row],[銷售訂單]])</f>
        <v/>
      </c>
      <c r="N1979" s="16" t="str">
        <f>IF(ZSOHSD058[[#This Row],[落胚數]]="","",IF(ISNUMBER(ZSOHSD058[[#This Row],[落胚數]]+0), ZSOHSD058[[#This Row],[落胚數]]+0, 0))</f>
        <v/>
      </c>
    </row>
    <row r="1980" spans="1:14">
      <c r="A1980"/>
      <c r="B1980"/>
      <c r="C1980"/>
      <c r="D1980"/>
      <c r="E1980"/>
      <c r="F1980"/>
      <c r="G1980"/>
      <c r="H1980"/>
      <c r="I1980"/>
      <c r="J1980"/>
      <c r="K1980"/>
      <c r="L1980" t="str">
        <f>IF(COUNTIFS(ZSOHPP055[订单号数值], ZSOHSD058[[#This Row],[订单号数值]], ZSOHPP055[行項目], ZSOHSD058[[#This Row],[行項目]])&gt;0, "Y", "")</f>
        <v/>
      </c>
      <c r="M1980" t="str">
        <f>IF(ZSOHSD058[[#This Row],[銷售訂單]]="", "", --ZSOHSD058[[#This Row],[銷售訂單]])</f>
        <v/>
      </c>
      <c r="N1980" s="16" t="str">
        <f>IF(ZSOHSD058[[#This Row],[落胚數]]="","",IF(ISNUMBER(ZSOHSD058[[#This Row],[落胚數]]+0), ZSOHSD058[[#This Row],[落胚數]]+0, 0))</f>
        <v/>
      </c>
    </row>
    <row r="1981" spans="1:14">
      <c r="A1981"/>
      <c r="B1981"/>
      <c r="C1981"/>
      <c r="D1981"/>
      <c r="E1981"/>
      <c r="F1981"/>
      <c r="G1981"/>
      <c r="H1981"/>
      <c r="I1981"/>
      <c r="J1981"/>
      <c r="K1981"/>
      <c r="L1981" t="str">
        <f>IF(COUNTIFS(ZSOHPP055[订单号数值], ZSOHSD058[[#This Row],[订单号数值]], ZSOHPP055[行項目], ZSOHSD058[[#This Row],[行項目]])&gt;0, "Y", "")</f>
        <v/>
      </c>
      <c r="M1981" t="str">
        <f>IF(ZSOHSD058[[#This Row],[銷售訂單]]="", "", --ZSOHSD058[[#This Row],[銷售訂單]])</f>
        <v/>
      </c>
      <c r="N1981" s="16" t="str">
        <f>IF(ZSOHSD058[[#This Row],[落胚數]]="","",IF(ISNUMBER(ZSOHSD058[[#This Row],[落胚數]]+0), ZSOHSD058[[#This Row],[落胚數]]+0, 0))</f>
        <v/>
      </c>
    </row>
    <row r="1982" spans="1:14">
      <c r="A1982"/>
      <c r="B1982"/>
      <c r="C1982"/>
      <c r="D1982"/>
      <c r="E1982"/>
      <c r="F1982"/>
      <c r="G1982"/>
      <c r="H1982"/>
      <c r="I1982"/>
      <c r="J1982"/>
      <c r="K1982"/>
      <c r="L1982" t="str">
        <f>IF(COUNTIFS(ZSOHPP055[订单号数值], ZSOHSD058[[#This Row],[订单号数值]], ZSOHPP055[行項目], ZSOHSD058[[#This Row],[行項目]])&gt;0, "Y", "")</f>
        <v/>
      </c>
      <c r="M1982" t="str">
        <f>IF(ZSOHSD058[[#This Row],[銷售訂單]]="", "", --ZSOHSD058[[#This Row],[銷售訂單]])</f>
        <v/>
      </c>
      <c r="N1982" s="16" t="str">
        <f>IF(ZSOHSD058[[#This Row],[落胚數]]="","",IF(ISNUMBER(ZSOHSD058[[#This Row],[落胚數]]+0), ZSOHSD058[[#This Row],[落胚數]]+0, 0))</f>
        <v/>
      </c>
    </row>
    <row r="1983" spans="1:14">
      <c r="A1983"/>
      <c r="B1983"/>
      <c r="C1983"/>
      <c r="D1983"/>
      <c r="E1983"/>
      <c r="F1983"/>
      <c r="G1983"/>
      <c r="H1983"/>
      <c r="I1983"/>
      <c r="J1983"/>
      <c r="K1983"/>
      <c r="L1983" t="str">
        <f>IF(COUNTIFS(ZSOHPP055[订单号数值], ZSOHSD058[[#This Row],[订单号数值]], ZSOHPP055[行項目], ZSOHSD058[[#This Row],[行項目]])&gt;0, "Y", "")</f>
        <v/>
      </c>
      <c r="M1983" t="str">
        <f>IF(ZSOHSD058[[#This Row],[銷售訂單]]="", "", --ZSOHSD058[[#This Row],[銷售訂單]])</f>
        <v/>
      </c>
      <c r="N1983" s="16" t="str">
        <f>IF(ZSOHSD058[[#This Row],[落胚數]]="","",IF(ISNUMBER(ZSOHSD058[[#This Row],[落胚數]]+0), ZSOHSD058[[#This Row],[落胚數]]+0, 0))</f>
        <v/>
      </c>
    </row>
    <row r="1984" spans="1:14">
      <c r="A1984"/>
      <c r="B1984"/>
      <c r="C1984"/>
      <c r="D1984"/>
      <c r="E1984"/>
      <c r="F1984"/>
      <c r="G1984"/>
      <c r="H1984"/>
      <c r="I1984"/>
      <c r="J1984"/>
      <c r="K1984"/>
      <c r="L1984" t="str">
        <f>IF(COUNTIFS(ZSOHPP055[订单号数值], ZSOHSD058[[#This Row],[订单号数值]], ZSOHPP055[行項目], ZSOHSD058[[#This Row],[行項目]])&gt;0, "Y", "")</f>
        <v/>
      </c>
      <c r="M1984" t="str">
        <f>IF(ZSOHSD058[[#This Row],[銷售訂單]]="", "", --ZSOHSD058[[#This Row],[銷售訂單]])</f>
        <v/>
      </c>
      <c r="N1984" s="16" t="str">
        <f>IF(ZSOHSD058[[#This Row],[落胚數]]="","",IF(ISNUMBER(ZSOHSD058[[#This Row],[落胚數]]+0), ZSOHSD058[[#This Row],[落胚數]]+0, 0))</f>
        <v/>
      </c>
    </row>
    <row r="1985" spans="1:14">
      <c r="A1985"/>
      <c r="B1985"/>
      <c r="C1985"/>
      <c r="D1985"/>
      <c r="E1985"/>
      <c r="F1985"/>
      <c r="G1985"/>
      <c r="H1985"/>
      <c r="I1985"/>
      <c r="J1985"/>
      <c r="K1985"/>
      <c r="L1985" t="str">
        <f>IF(COUNTIFS(ZSOHPP055[订单号数值], ZSOHSD058[[#This Row],[订单号数值]], ZSOHPP055[行項目], ZSOHSD058[[#This Row],[行項目]])&gt;0, "Y", "")</f>
        <v/>
      </c>
      <c r="M1985" t="str">
        <f>IF(ZSOHSD058[[#This Row],[銷售訂單]]="", "", --ZSOHSD058[[#This Row],[銷售訂單]])</f>
        <v/>
      </c>
      <c r="N1985" s="16" t="str">
        <f>IF(ZSOHSD058[[#This Row],[落胚數]]="","",IF(ISNUMBER(ZSOHSD058[[#This Row],[落胚數]]+0), ZSOHSD058[[#This Row],[落胚數]]+0, 0))</f>
        <v/>
      </c>
    </row>
    <row r="1986" spans="1:14">
      <c r="A1986"/>
      <c r="B1986"/>
      <c r="C1986"/>
      <c r="D1986"/>
      <c r="E1986"/>
      <c r="F1986"/>
      <c r="G1986"/>
      <c r="H1986"/>
      <c r="I1986"/>
      <c r="J1986"/>
      <c r="K1986"/>
      <c r="L1986" t="str">
        <f>IF(COUNTIFS(ZSOHPP055[订单号数值], ZSOHSD058[[#This Row],[订单号数值]], ZSOHPP055[行項目], ZSOHSD058[[#This Row],[行項目]])&gt;0, "Y", "")</f>
        <v/>
      </c>
      <c r="M1986" t="str">
        <f>IF(ZSOHSD058[[#This Row],[銷售訂單]]="", "", --ZSOHSD058[[#This Row],[銷售訂單]])</f>
        <v/>
      </c>
      <c r="N1986" s="16" t="str">
        <f>IF(ZSOHSD058[[#This Row],[落胚數]]="","",IF(ISNUMBER(ZSOHSD058[[#This Row],[落胚數]]+0), ZSOHSD058[[#This Row],[落胚數]]+0, 0))</f>
        <v/>
      </c>
    </row>
    <row r="1987" spans="1:14">
      <c r="A1987"/>
      <c r="B1987"/>
      <c r="C1987"/>
      <c r="D1987"/>
      <c r="E1987"/>
      <c r="F1987"/>
      <c r="G1987"/>
      <c r="H1987"/>
      <c r="I1987"/>
      <c r="J1987"/>
      <c r="K1987"/>
      <c r="L1987" t="str">
        <f>IF(COUNTIFS(ZSOHPP055[订单号数值], ZSOHSD058[[#This Row],[订单号数值]], ZSOHPP055[行項目], ZSOHSD058[[#This Row],[行項目]])&gt;0, "Y", "")</f>
        <v/>
      </c>
      <c r="M1987" t="str">
        <f>IF(ZSOHSD058[[#This Row],[銷售訂單]]="", "", --ZSOHSD058[[#This Row],[銷售訂單]])</f>
        <v/>
      </c>
      <c r="N1987" s="16" t="str">
        <f>IF(ZSOHSD058[[#This Row],[落胚數]]="","",IF(ISNUMBER(ZSOHSD058[[#This Row],[落胚數]]+0), ZSOHSD058[[#This Row],[落胚數]]+0, 0))</f>
        <v/>
      </c>
    </row>
    <row r="1988" spans="1:14">
      <c r="A1988"/>
      <c r="B1988"/>
      <c r="C1988"/>
      <c r="D1988"/>
      <c r="E1988"/>
      <c r="F1988"/>
      <c r="G1988"/>
      <c r="H1988"/>
      <c r="I1988"/>
      <c r="J1988"/>
      <c r="K1988"/>
      <c r="L1988" t="str">
        <f>IF(COUNTIFS(ZSOHPP055[订单号数值], ZSOHSD058[[#This Row],[订单号数值]], ZSOHPP055[行項目], ZSOHSD058[[#This Row],[行項目]])&gt;0, "Y", "")</f>
        <v/>
      </c>
      <c r="M1988" t="str">
        <f>IF(ZSOHSD058[[#This Row],[銷售訂單]]="", "", --ZSOHSD058[[#This Row],[銷售訂單]])</f>
        <v/>
      </c>
      <c r="N1988" s="16" t="str">
        <f>IF(ZSOHSD058[[#This Row],[落胚數]]="","",IF(ISNUMBER(ZSOHSD058[[#This Row],[落胚數]]+0), ZSOHSD058[[#This Row],[落胚數]]+0, 0))</f>
        <v/>
      </c>
    </row>
    <row r="1989" spans="1:14">
      <c r="A1989"/>
      <c r="B1989"/>
      <c r="C1989"/>
      <c r="D1989"/>
      <c r="E1989"/>
      <c r="F1989"/>
      <c r="G1989"/>
      <c r="H1989"/>
      <c r="I1989"/>
      <c r="J1989"/>
      <c r="K1989"/>
      <c r="L1989" t="str">
        <f>IF(COUNTIFS(ZSOHPP055[订单号数值], ZSOHSD058[[#This Row],[订单号数值]], ZSOHPP055[行項目], ZSOHSD058[[#This Row],[行項目]])&gt;0, "Y", "")</f>
        <v/>
      </c>
      <c r="M1989" t="str">
        <f>IF(ZSOHSD058[[#This Row],[銷售訂單]]="", "", --ZSOHSD058[[#This Row],[銷售訂單]])</f>
        <v/>
      </c>
      <c r="N1989" s="16" t="str">
        <f>IF(ZSOHSD058[[#This Row],[落胚數]]="","",IF(ISNUMBER(ZSOHSD058[[#This Row],[落胚數]]+0), ZSOHSD058[[#This Row],[落胚數]]+0, 0))</f>
        <v/>
      </c>
    </row>
    <row r="1990" spans="1:14">
      <c r="A1990"/>
      <c r="B1990"/>
      <c r="C1990"/>
      <c r="D1990"/>
      <c r="E1990"/>
      <c r="F1990"/>
      <c r="G1990"/>
      <c r="H1990"/>
      <c r="I1990"/>
      <c r="J1990"/>
      <c r="K1990"/>
      <c r="L1990" t="str">
        <f>IF(COUNTIFS(ZSOHPP055[订单号数值], ZSOHSD058[[#This Row],[订单号数值]], ZSOHPP055[行項目], ZSOHSD058[[#This Row],[行項目]])&gt;0, "Y", "")</f>
        <v/>
      </c>
      <c r="M1990" t="str">
        <f>IF(ZSOHSD058[[#This Row],[銷售訂單]]="", "", --ZSOHSD058[[#This Row],[銷售訂單]])</f>
        <v/>
      </c>
      <c r="N1990" s="16" t="str">
        <f>IF(ZSOHSD058[[#This Row],[落胚數]]="","",IF(ISNUMBER(ZSOHSD058[[#This Row],[落胚數]]+0), ZSOHSD058[[#This Row],[落胚數]]+0, 0))</f>
        <v/>
      </c>
    </row>
    <row r="1991" spans="1:14">
      <c r="A1991"/>
      <c r="B1991"/>
      <c r="C1991"/>
      <c r="D1991"/>
      <c r="E1991"/>
      <c r="F1991"/>
      <c r="G1991"/>
      <c r="H1991"/>
      <c r="I1991"/>
      <c r="J1991"/>
      <c r="K1991"/>
      <c r="L1991" t="str">
        <f>IF(COUNTIFS(ZSOHPP055[订单号数值], ZSOHSD058[[#This Row],[订单号数值]], ZSOHPP055[行項目], ZSOHSD058[[#This Row],[行項目]])&gt;0, "Y", "")</f>
        <v/>
      </c>
      <c r="M1991" t="str">
        <f>IF(ZSOHSD058[[#This Row],[銷售訂單]]="", "", --ZSOHSD058[[#This Row],[銷售訂單]])</f>
        <v/>
      </c>
      <c r="N1991" s="16" t="str">
        <f>IF(ZSOHSD058[[#This Row],[落胚數]]="","",IF(ISNUMBER(ZSOHSD058[[#This Row],[落胚數]]+0), ZSOHSD058[[#This Row],[落胚數]]+0, 0))</f>
        <v/>
      </c>
    </row>
    <row r="1992" spans="1:14">
      <c r="A1992"/>
      <c r="B1992"/>
      <c r="C1992"/>
      <c r="D1992"/>
      <c r="E1992"/>
      <c r="F1992"/>
      <c r="G1992"/>
      <c r="H1992"/>
      <c r="I1992"/>
      <c r="J1992"/>
      <c r="K1992"/>
      <c r="L1992" t="str">
        <f>IF(COUNTIFS(ZSOHPP055[订单号数值], ZSOHSD058[[#This Row],[订单号数值]], ZSOHPP055[行項目], ZSOHSD058[[#This Row],[行項目]])&gt;0, "Y", "")</f>
        <v/>
      </c>
      <c r="M1992" t="str">
        <f>IF(ZSOHSD058[[#This Row],[銷售訂單]]="", "", --ZSOHSD058[[#This Row],[銷售訂單]])</f>
        <v/>
      </c>
      <c r="N1992" s="16" t="str">
        <f>IF(ZSOHSD058[[#This Row],[落胚數]]="","",IF(ISNUMBER(ZSOHSD058[[#This Row],[落胚數]]+0), ZSOHSD058[[#This Row],[落胚數]]+0, 0))</f>
        <v/>
      </c>
    </row>
    <row r="1993" spans="1:14">
      <c r="A1993"/>
      <c r="B1993"/>
      <c r="C1993"/>
      <c r="D1993"/>
      <c r="E1993"/>
      <c r="F1993"/>
      <c r="G1993"/>
      <c r="H1993"/>
      <c r="I1993"/>
      <c r="J1993"/>
      <c r="K1993"/>
      <c r="L1993" t="str">
        <f>IF(COUNTIFS(ZSOHPP055[订单号数值], ZSOHSD058[[#This Row],[订单号数值]], ZSOHPP055[行項目], ZSOHSD058[[#This Row],[行項目]])&gt;0, "Y", "")</f>
        <v/>
      </c>
      <c r="M1993" t="str">
        <f>IF(ZSOHSD058[[#This Row],[銷售訂單]]="", "", --ZSOHSD058[[#This Row],[銷售訂單]])</f>
        <v/>
      </c>
      <c r="N1993" s="16" t="str">
        <f>IF(ZSOHSD058[[#This Row],[落胚數]]="","",IF(ISNUMBER(ZSOHSD058[[#This Row],[落胚數]]+0), ZSOHSD058[[#This Row],[落胚數]]+0, 0))</f>
        <v/>
      </c>
    </row>
    <row r="1994" spans="1:14">
      <c r="A1994"/>
      <c r="B1994"/>
      <c r="C1994"/>
      <c r="D1994"/>
      <c r="E1994"/>
      <c r="F1994"/>
      <c r="G1994"/>
      <c r="H1994"/>
      <c r="I1994"/>
      <c r="J1994"/>
      <c r="K1994"/>
      <c r="L1994" t="str">
        <f>IF(COUNTIFS(ZSOHPP055[订单号数值], ZSOHSD058[[#This Row],[订单号数值]], ZSOHPP055[行項目], ZSOHSD058[[#This Row],[行項目]])&gt;0, "Y", "")</f>
        <v/>
      </c>
      <c r="M1994" t="str">
        <f>IF(ZSOHSD058[[#This Row],[銷售訂單]]="", "", --ZSOHSD058[[#This Row],[銷售訂單]])</f>
        <v/>
      </c>
      <c r="N1994" s="16" t="str">
        <f>IF(ZSOHSD058[[#This Row],[落胚數]]="","",IF(ISNUMBER(ZSOHSD058[[#This Row],[落胚數]]+0), ZSOHSD058[[#This Row],[落胚數]]+0, 0))</f>
        <v/>
      </c>
    </row>
    <row r="1995" spans="1:14">
      <c r="A1995"/>
      <c r="B1995"/>
      <c r="C1995"/>
      <c r="D1995"/>
      <c r="E1995"/>
      <c r="F1995"/>
      <c r="G1995"/>
      <c r="H1995"/>
      <c r="I1995"/>
      <c r="J1995"/>
      <c r="K1995"/>
      <c r="L1995" t="str">
        <f>IF(COUNTIFS(ZSOHPP055[订单号数值], ZSOHSD058[[#This Row],[订单号数值]], ZSOHPP055[行項目], ZSOHSD058[[#This Row],[行項目]])&gt;0, "Y", "")</f>
        <v/>
      </c>
      <c r="M1995" t="str">
        <f>IF(ZSOHSD058[[#This Row],[銷售訂單]]="", "", --ZSOHSD058[[#This Row],[銷售訂單]])</f>
        <v/>
      </c>
      <c r="N1995" s="16" t="str">
        <f>IF(ZSOHSD058[[#This Row],[落胚數]]="","",IF(ISNUMBER(ZSOHSD058[[#This Row],[落胚數]]+0), ZSOHSD058[[#This Row],[落胚數]]+0, 0))</f>
        <v/>
      </c>
    </row>
    <row r="1996" spans="1:14">
      <c r="A1996"/>
      <c r="B1996"/>
      <c r="C1996"/>
      <c r="D1996"/>
      <c r="E1996"/>
      <c r="F1996"/>
      <c r="G1996"/>
      <c r="H1996"/>
      <c r="I1996"/>
      <c r="J1996"/>
      <c r="K1996"/>
      <c r="L1996" t="str">
        <f>IF(COUNTIFS(ZSOHPP055[订单号数值], ZSOHSD058[[#This Row],[订单号数值]], ZSOHPP055[行項目], ZSOHSD058[[#This Row],[行項目]])&gt;0, "Y", "")</f>
        <v/>
      </c>
      <c r="M1996" t="str">
        <f>IF(ZSOHSD058[[#This Row],[銷售訂單]]="", "", --ZSOHSD058[[#This Row],[銷售訂單]])</f>
        <v/>
      </c>
      <c r="N1996" s="16" t="str">
        <f>IF(ZSOHSD058[[#This Row],[落胚數]]="","",IF(ISNUMBER(ZSOHSD058[[#This Row],[落胚數]]+0), ZSOHSD058[[#This Row],[落胚數]]+0, 0))</f>
        <v/>
      </c>
    </row>
    <row r="1997" spans="1:14">
      <c r="A1997"/>
      <c r="B1997"/>
      <c r="C1997"/>
      <c r="D1997"/>
      <c r="E1997"/>
      <c r="F1997"/>
      <c r="G1997"/>
      <c r="H1997"/>
      <c r="I1997"/>
      <c r="J1997"/>
      <c r="K1997"/>
      <c r="L1997" t="str">
        <f>IF(COUNTIFS(ZSOHPP055[订单号数值], ZSOHSD058[[#This Row],[订单号数值]], ZSOHPP055[行項目], ZSOHSD058[[#This Row],[行項目]])&gt;0, "Y", "")</f>
        <v/>
      </c>
      <c r="M1997" t="str">
        <f>IF(ZSOHSD058[[#This Row],[銷售訂單]]="", "", --ZSOHSD058[[#This Row],[銷售訂單]])</f>
        <v/>
      </c>
      <c r="N1997" s="16" t="str">
        <f>IF(ZSOHSD058[[#This Row],[落胚數]]="","",IF(ISNUMBER(ZSOHSD058[[#This Row],[落胚數]]+0), ZSOHSD058[[#This Row],[落胚數]]+0, 0))</f>
        <v/>
      </c>
    </row>
    <row r="1998" spans="1:14">
      <c r="A1998"/>
      <c r="B1998"/>
      <c r="C1998"/>
      <c r="D1998"/>
      <c r="E1998"/>
      <c r="F1998"/>
      <c r="G1998"/>
      <c r="H1998"/>
      <c r="I1998"/>
      <c r="J1998"/>
      <c r="K1998"/>
      <c r="L1998" t="str">
        <f>IF(COUNTIFS(ZSOHPP055[订单号数值], ZSOHSD058[[#This Row],[订单号数值]], ZSOHPP055[行項目], ZSOHSD058[[#This Row],[行項目]])&gt;0, "Y", "")</f>
        <v/>
      </c>
      <c r="M1998" t="str">
        <f>IF(ZSOHSD058[[#This Row],[銷售訂單]]="", "", --ZSOHSD058[[#This Row],[銷售訂單]])</f>
        <v/>
      </c>
      <c r="N1998" s="16" t="str">
        <f>IF(ZSOHSD058[[#This Row],[落胚數]]="","",IF(ISNUMBER(ZSOHSD058[[#This Row],[落胚數]]+0), ZSOHSD058[[#This Row],[落胚數]]+0, 0))</f>
        <v/>
      </c>
    </row>
    <row r="1999" spans="1:14">
      <c r="A1999"/>
      <c r="B1999"/>
      <c r="C1999"/>
      <c r="D1999"/>
      <c r="E1999"/>
      <c r="F1999"/>
      <c r="G1999"/>
      <c r="H1999"/>
      <c r="I1999"/>
      <c r="J1999"/>
      <c r="K1999"/>
      <c r="L1999" t="str">
        <f>IF(COUNTIFS(ZSOHPP055[订单号数值], ZSOHSD058[[#This Row],[订单号数值]], ZSOHPP055[行項目], ZSOHSD058[[#This Row],[行項目]])&gt;0, "Y", "")</f>
        <v/>
      </c>
      <c r="M1999" t="str">
        <f>IF(ZSOHSD058[[#This Row],[銷售訂單]]="", "", --ZSOHSD058[[#This Row],[銷售訂單]])</f>
        <v/>
      </c>
      <c r="N1999" s="16" t="str">
        <f>IF(ZSOHSD058[[#This Row],[落胚數]]="","",IF(ISNUMBER(ZSOHSD058[[#This Row],[落胚數]]+0), ZSOHSD058[[#This Row],[落胚數]]+0, 0))</f>
        <v/>
      </c>
    </row>
    <row r="2000" spans="1:14">
      <c r="A2000"/>
      <c r="B2000"/>
      <c r="C2000"/>
      <c r="D2000"/>
      <c r="E2000"/>
      <c r="F2000"/>
      <c r="G2000"/>
      <c r="H2000"/>
      <c r="I2000"/>
      <c r="J2000"/>
      <c r="K2000"/>
      <c r="L2000" t="str">
        <f>IF(COUNTIFS(ZSOHPP055[订单号数值], ZSOHSD058[[#This Row],[订单号数值]], ZSOHPP055[行項目], ZSOHSD058[[#This Row],[行項目]])&gt;0, "Y", "")</f>
        <v/>
      </c>
      <c r="M2000" t="str">
        <f>IF(ZSOHSD058[[#This Row],[銷售訂單]]="", "", --ZSOHSD058[[#This Row],[銷售訂單]])</f>
        <v/>
      </c>
      <c r="N2000" s="16" t="str">
        <f>IF(ZSOHSD058[[#This Row],[落胚數]]="","",IF(ISNUMBER(ZSOHSD058[[#This Row],[落胚數]]+0), ZSOHSD058[[#This Row],[落胚數]]+0, 0))</f>
        <v/>
      </c>
    </row>
    <row r="2001" spans="1:14">
      <c r="A2001"/>
      <c r="B2001"/>
      <c r="C2001"/>
      <c r="D2001"/>
      <c r="E2001"/>
      <c r="F2001"/>
      <c r="G2001"/>
      <c r="H2001"/>
      <c r="I2001"/>
      <c r="J2001"/>
      <c r="K2001"/>
      <c r="L2001" t="str">
        <f>IF(COUNTIFS(ZSOHPP055[订单号数值], ZSOHSD058[[#This Row],[订单号数值]], ZSOHPP055[行項目], ZSOHSD058[[#This Row],[行項目]])&gt;0, "Y", "")</f>
        <v/>
      </c>
      <c r="M2001" t="str">
        <f>IF(ZSOHSD058[[#This Row],[銷售訂單]]="", "", --ZSOHSD058[[#This Row],[銷售訂單]])</f>
        <v/>
      </c>
      <c r="N2001" s="16" t="str">
        <f>IF(ZSOHSD058[[#This Row],[落胚數]]="","",IF(ISNUMBER(ZSOHSD058[[#This Row],[落胚數]]+0), ZSOHSD058[[#This Row],[落胚數]]+0, 0))</f>
        <v/>
      </c>
    </row>
    <row r="2002" spans="1:14">
      <c r="A2002"/>
      <c r="B2002"/>
      <c r="C2002"/>
      <c r="D2002"/>
      <c r="E2002"/>
      <c r="F2002"/>
      <c r="G2002"/>
      <c r="H2002"/>
      <c r="I2002"/>
      <c r="J2002"/>
      <c r="K2002"/>
      <c r="L2002" t="str">
        <f>IF(COUNTIFS(ZSOHPP055[订单号数值], ZSOHSD058[[#This Row],[订单号数值]], ZSOHPP055[行項目], ZSOHSD058[[#This Row],[行項目]])&gt;0, "Y", "")</f>
        <v/>
      </c>
      <c r="M2002" t="str">
        <f>IF(ZSOHSD058[[#This Row],[銷售訂單]]="", "", --ZSOHSD058[[#This Row],[銷售訂單]])</f>
        <v/>
      </c>
      <c r="N2002" s="16" t="str">
        <f>IF(ZSOHSD058[[#This Row],[落胚數]]="","",IF(ISNUMBER(ZSOHSD058[[#This Row],[落胚數]]+0), ZSOHSD058[[#This Row],[落胚數]]+0, 0))</f>
        <v/>
      </c>
    </row>
    <row r="2003" spans="1:14">
      <c r="A2003"/>
      <c r="B2003"/>
      <c r="C2003"/>
      <c r="D2003"/>
      <c r="E2003"/>
      <c r="F2003"/>
      <c r="G2003"/>
      <c r="H2003"/>
      <c r="I2003"/>
      <c r="J2003"/>
      <c r="K2003"/>
      <c r="L2003" t="str">
        <f>IF(COUNTIFS(ZSOHPP055[订单号数值], ZSOHSD058[[#This Row],[订单号数值]], ZSOHPP055[行項目], ZSOHSD058[[#This Row],[行項目]])&gt;0, "Y", "")</f>
        <v/>
      </c>
      <c r="M2003" t="str">
        <f>IF(ZSOHSD058[[#This Row],[銷售訂單]]="", "", --ZSOHSD058[[#This Row],[銷售訂單]])</f>
        <v/>
      </c>
      <c r="N2003" s="16" t="str">
        <f>IF(ZSOHSD058[[#This Row],[落胚數]]="","",IF(ISNUMBER(ZSOHSD058[[#This Row],[落胚數]]+0), ZSOHSD058[[#This Row],[落胚數]]+0, 0))</f>
        <v/>
      </c>
    </row>
    <row r="2004" spans="1:14">
      <c r="A2004"/>
      <c r="B2004"/>
      <c r="C2004"/>
      <c r="D2004"/>
      <c r="E2004"/>
      <c r="F2004"/>
      <c r="G2004"/>
      <c r="H2004"/>
      <c r="I2004"/>
      <c r="J2004"/>
      <c r="K2004"/>
      <c r="L2004" t="str">
        <f>IF(COUNTIFS(ZSOHPP055[订单号数值], ZSOHSD058[[#This Row],[订单号数值]], ZSOHPP055[行項目], ZSOHSD058[[#This Row],[行項目]])&gt;0, "Y", "")</f>
        <v/>
      </c>
      <c r="M2004" t="str">
        <f>IF(ZSOHSD058[[#This Row],[銷售訂單]]="", "", --ZSOHSD058[[#This Row],[銷售訂單]])</f>
        <v/>
      </c>
      <c r="N2004" s="16" t="str">
        <f>IF(ZSOHSD058[[#This Row],[落胚數]]="","",IF(ISNUMBER(ZSOHSD058[[#This Row],[落胚數]]+0), ZSOHSD058[[#This Row],[落胚數]]+0, 0))</f>
        <v/>
      </c>
    </row>
    <row r="2005" spans="1:14">
      <c r="A2005"/>
      <c r="B2005"/>
      <c r="C2005"/>
      <c r="D2005"/>
      <c r="E2005"/>
      <c r="F2005"/>
      <c r="G2005"/>
      <c r="H2005"/>
      <c r="I2005"/>
      <c r="J2005"/>
      <c r="K2005"/>
      <c r="L2005" t="str">
        <f>IF(COUNTIFS(ZSOHPP055[订单号数值], ZSOHSD058[[#This Row],[订单号数值]], ZSOHPP055[行項目], ZSOHSD058[[#This Row],[行項目]])&gt;0, "Y", "")</f>
        <v/>
      </c>
      <c r="M2005" t="str">
        <f>IF(ZSOHSD058[[#This Row],[銷售訂單]]="", "", --ZSOHSD058[[#This Row],[銷售訂單]])</f>
        <v/>
      </c>
      <c r="N2005" s="16" t="str">
        <f>IF(ZSOHSD058[[#This Row],[落胚數]]="","",IF(ISNUMBER(ZSOHSD058[[#This Row],[落胚數]]+0), ZSOHSD058[[#This Row],[落胚數]]+0, 0))</f>
        <v/>
      </c>
    </row>
    <row r="2006" spans="1:14">
      <c r="A2006"/>
      <c r="B2006"/>
      <c r="C2006"/>
      <c r="D2006"/>
      <c r="E2006"/>
      <c r="F2006"/>
      <c r="G2006"/>
      <c r="H2006"/>
      <c r="I2006"/>
      <c r="J2006"/>
      <c r="K2006"/>
      <c r="L2006" t="str">
        <f>IF(COUNTIFS(ZSOHPP055[订单号数值], ZSOHSD058[[#This Row],[订单号数值]], ZSOHPP055[行項目], ZSOHSD058[[#This Row],[行項目]])&gt;0, "Y", "")</f>
        <v/>
      </c>
      <c r="M2006" t="str">
        <f>IF(ZSOHSD058[[#This Row],[銷售訂單]]="", "", --ZSOHSD058[[#This Row],[銷售訂單]])</f>
        <v/>
      </c>
      <c r="N2006" s="16" t="str">
        <f>IF(ZSOHSD058[[#This Row],[落胚數]]="","",IF(ISNUMBER(ZSOHSD058[[#This Row],[落胚數]]+0), ZSOHSD058[[#This Row],[落胚數]]+0, 0))</f>
        <v/>
      </c>
    </row>
    <row r="2007" spans="1:14">
      <c r="A2007"/>
      <c r="B2007"/>
      <c r="C2007"/>
      <c r="D2007"/>
      <c r="E2007"/>
      <c r="F2007"/>
      <c r="G2007"/>
      <c r="H2007"/>
      <c r="I2007"/>
      <c r="J2007"/>
      <c r="K2007"/>
      <c r="L2007" t="str">
        <f>IF(COUNTIFS(ZSOHPP055[订单号数值], ZSOHSD058[[#This Row],[订单号数值]], ZSOHPP055[行項目], ZSOHSD058[[#This Row],[行項目]])&gt;0, "Y", "")</f>
        <v/>
      </c>
      <c r="M2007" t="str">
        <f>IF(ZSOHSD058[[#This Row],[銷售訂單]]="", "", --ZSOHSD058[[#This Row],[銷售訂單]])</f>
        <v/>
      </c>
      <c r="N2007" s="16" t="str">
        <f>IF(ZSOHSD058[[#This Row],[落胚數]]="","",IF(ISNUMBER(ZSOHSD058[[#This Row],[落胚數]]+0), ZSOHSD058[[#This Row],[落胚數]]+0, 0))</f>
        <v/>
      </c>
    </row>
    <row r="2008" spans="1:14">
      <c r="A2008"/>
      <c r="B2008"/>
      <c r="C2008"/>
      <c r="D2008"/>
      <c r="E2008"/>
      <c r="F2008"/>
      <c r="G2008"/>
      <c r="H2008"/>
      <c r="I2008"/>
      <c r="J2008"/>
      <c r="K2008"/>
      <c r="L2008" t="str">
        <f>IF(COUNTIFS(ZSOHPP055[订单号数值], ZSOHSD058[[#This Row],[订单号数值]], ZSOHPP055[行項目], ZSOHSD058[[#This Row],[行項目]])&gt;0, "Y", "")</f>
        <v/>
      </c>
      <c r="M2008" t="str">
        <f>IF(ZSOHSD058[[#This Row],[銷售訂單]]="", "", --ZSOHSD058[[#This Row],[銷售訂單]])</f>
        <v/>
      </c>
      <c r="N2008" s="16" t="str">
        <f>IF(ZSOHSD058[[#This Row],[落胚數]]="","",IF(ISNUMBER(ZSOHSD058[[#This Row],[落胚數]]+0), ZSOHSD058[[#This Row],[落胚數]]+0, 0))</f>
        <v/>
      </c>
    </row>
    <row r="2009" spans="1:14">
      <c r="A2009"/>
      <c r="B2009"/>
      <c r="C2009"/>
      <c r="D2009"/>
      <c r="E2009"/>
      <c r="F2009"/>
      <c r="G2009"/>
      <c r="H2009"/>
      <c r="I2009"/>
      <c r="J2009"/>
      <c r="K2009"/>
      <c r="L2009" t="str">
        <f>IF(COUNTIFS(ZSOHPP055[订单号数值], ZSOHSD058[[#This Row],[订单号数值]], ZSOHPP055[行項目], ZSOHSD058[[#This Row],[行項目]])&gt;0, "Y", "")</f>
        <v/>
      </c>
      <c r="M2009" t="str">
        <f>IF(ZSOHSD058[[#This Row],[銷售訂單]]="", "", --ZSOHSD058[[#This Row],[銷售訂單]])</f>
        <v/>
      </c>
      <c r="N2009" s="16" t="str">
        <f>IF(ZSOHSD058[[#This Row],[落胚數]]="","",IF(ISNUMBER(ZSOHSD058[[#This Row],[落胚數]]+0), ZSOHSD058[[#This Row],[落胚數]]+0, 0))</f>
        <v/>
      </c>
    </row>
    <row r="2010" spans="1:14">
      <c r="A2010"/>
      <c r="B2010"/>
      <c r="C2010"/>
      <c r="D2010"/>
      <c r="E2010"/>
      <c r="F2010"/>
      <c r="G2010"/>
      <c r="H2010"/>
      <c r="I2010"/>
      <c r="J2010"/>
      <c r="K2010"/>
      <c r="L2010" t="str">
        <f>IF(COUNTIFS(ZSOHPP055[订单号数值], ZSOHSD058[[#This Row],[订单号数值]], ZSOHPP055[行項目], ZSOHSD058[[#This Row],[行項目]])&gt;0, "Y", "")</f>
        <v/>
      </c>
      <c r="M2010" t="str">
        <f>IF(ZSOHSD058[[#This Row],[銷售訂單]]="", "", --ZSOHSD058[[#This Row],[銷售訂單]])</f>
        <v/>
      </c>
      <c r="N2010" s="16" t="str">
        <f>IF(ZSOHSD058[[#This Row],[落胚數]]="","",IF(ISNUMBER(ZSOHSD058[[#This Row],[落胚數]]+0), ZSOHSD058[[#This Row],[落胚數]]+0, 0))</f>
        <v/>
      </c>
    </row>
    <row r="2011" spans="1:14">
      <c r="A2011"/>
      <c r="B2011"/>
      <c r="C2011"/>
      <c r="D2011"/>
      <c r="E2011"/>
      <c r="F2011"/>
      <c r="G2011"/>
      <c r="H2011"/>
      <c r="I2011"/>
      <c r="J2011"/>
      <c r="K2011"/>
      <c r="L2011" t="str">
        <f>IF(COUNTIFS(ZSOHPP055[订单号数值], ZSOHSD058[[#This Row],[订单号数值]], ZSOHPP055[行項目], ZSOHSD058[[#This Row],[行項目]])&gt;0, "Y", "")</f>
        <v/>
      </c>
      <c r="M2011" t="str">
        <f>IF(ZSOHSD058[[#This Row],[銷售訂單]]="", "", --ZSOHSD058[[#This Row],[銷售訂單]])</f>
        <v/>
      </c>
      <c r="N2011" s="16" t="str">
        <f>IF(ZSOHSD058[[#This Row],[落胚數]]="","",IF(ISNUMBER(ZSOHSD058[[#This Row],[落胚數]]+0), ZSOHSD058[[#This Row],[落胚數]]+0, 0))</f>
        <v/>
      </c>
    </row>
    <row r="2012" spans="1:14">
      <c r="A2012"/>
      <c r="B2012"/>
      <c r="C2012"/>
      <c r="D2012"/>
      <c r="E2012"/>
      <c r="F2012"/>
      <c r="G2012"/>
      <c r="H2012"/>
      <c r="I2012"/>
      <c r="J2012"/>
      <c r="K2012"/>
      <c r="L2012" t="str">
        <f>IF(COUNTIFS(ZSOHPP055[订单号数值], ZSOHSD058[[#This Row],[订单号数值]], ZSOHPP055[行項目], ZSOHSD058[[#This Row],[行項目]])&gt;0, "Y", "")</f>
        <v/>
      </c>
      <c r="M2012" t="str">
        <f>IF(ZSOHSD058[[#This Row],[銷售訂單]]="", "", --ZSOHSD058[[#This Row],[銷售訂單]])</f>
        <v/>
      </c>
      <c r="N2012" s="16" t="str">
        <f>IF(ZSOHSD058[[#This Row],[落胚數]]="","",IF(ISNUMBER(ZSOHSD058[[#This Row],[落胚數]]+0), ZSOHSD058[[#This Row],[落胚數]]+0, 0))</f>
        <v/>
      </c>
    </row>
    <row r="2013" spans="1:14">
      <c r="A2013"/>
      <c r="B2013"/>
      <c r="C2013"/>
      <c r="D2013"/>
      <c r="E2013"/>
      <c r="F2013"/>
      <c r="G2013"/>
      <c r="H2013"/>
      <c r="I2013"/>
      <c r="J2013"/>
      <c r="K2013"/>
      <c r="L2013" t="str">
        <f>IF(COUNTIFS(ZSOHPP055[订单号数值], ZSOHSD058[[#This Row],[订单号数值]], ZSOHPP055[行項目], ZSOHSD058[[#This Row],[行項目]])&gt;0, "Y", "")</f>
        <v/>
      </c>
      <c r="M2013" t="str">
        <f>IF(ZSOHSD058[[#This Row],[銷售訂單]]="", "", --ZSOHSD058[[#This Row],[銷售訂單]])</f>
        <v/>
      </c>
      <c r="N2013" s="16" t="str">
        <f>IF(ZSOHSD058[[#This Row],[落胚數]]="","",IF(ISNUMBER(ZSOHSD058[[#This Row],[落胚數]]+0), ZSOHSD058[[#This Row],[落胚數]]+0, 0))</f>
        <v/>
      </c>
    </row>
    <row r="2014" spans="1:14">
      <c r="A2014"/>
      <c r="B2014"/>
      <c r="C2014"/>
      <c r="D2014"/>
      <c r="E2014"/>
      <c r="F2014"/>
      <c r="G2014"/>
      <c r="H2014"/>
      <c r="I2014"/>
      <c r="J2014"/>
      <c r="K2014"/>
      <c r="L2014" t="str">
        <f>IF(COUNTIFS(ZSOHPP055[订单号数值], ZSOHSD058[[#This Row],[订单号数值]], ZSOHPP055[行項目], ZSOHSD058[[#This Row],[行項目]])&gt;0, "Y", "")</f>
        <v/>
      </c>
      <c r="M2014" t="str">
        <f>IF(ZSOHSD058[[#This Row],[銷售訂單]]="", "", --ZSOHSD058[[#This Row],[銷售訂單]])</f>
        <v/>
      </c>
      <c r="N2014" s="16" t="str">
        <f>IF(ZSOHSD058[[#This Row],[落胚數]]="","",IF(ISNUMBER(ZSOHSD058[[#This Row],[落胚數]]+0), ZSOHSD058[[#This Row],[落胚數]]+0, 0))</f>
        <v/>
      </c>
    </row>
    <row r="2015" spans="1:14">
      <c r="A2015"/>
      <c r="B2015"/>
      <c r="C2015"/>
      <c r="D2015"/>
      <c r="E2015"/>
      <c r="F2015"/>
      <c r="G2015"/>
      <c r="H2015"/>
      <c r="I2015"/>
      <c r="J2015"/>
      <c r="K2015"/>
      <c r="L2015" t="str">
        <f>IF(COUNTIFS(ZSOHPP055[订单号数值], ZSOHSD058[[#This Row],[订单号数值]], ZSOHPP055[行項目], ZSOHSD058[[#This Row],[行項目]])&gt;0, "Y", "")</f>
        <v/>
      </c>
      <c r="M2015" t="str">
        <f>IF(ZSOHSD058[[#This Row],[銷售訂單]]="", "", --ZSOHSD058[[#This Row],[銷售訂單]])</f>
        <v/>
      </c>
      <c r="N2015" s="16" t="str">
        <f>IF(ZSOHSD058[[#This Row],[落胚數]]="","",IF(ISNUMBER(ZSOHSD058[[#This Row],[落胚數]]+0), ZSOHSD058[[#This Row],[落胚數]]+0, 0))</f>
        <v/>
      </c>
    </row>
    <row r="2016" spans="1:14">
      <c r="A2016"/>
      <c r="B2016"/>
      <c r="C2016"/>
      <c r="D2016"/>
      <c r="E2016"/>
      <c r="F2016"/>
      <c r="G2016"/>
      <c r="H2016"/>
      <c r="I2016"/>
      <c r="J2016"/>
      <c r="K2016"/>
      <c r="L2016" t="str">
        <f>IF(COUNTIFS(ZSOHPP055[订单号数值], ZSOHSD058[[#This Row],[订单号数值]], ZSOHPP055[行項目], ZSOHSD058[[#This Row],[行項目]])&gt;0, "Y", "")</f>
        <v/>
      </c>
      <c r="M2016" t="str">
        <f>IF(ZSOHSD058[[#This Row],[銷售訂單]]="", "", --ZSOHSD058[[#This Row],[銷售訂單]])</f>
        <v/>
      </c>
      <c r="N2016" s="16" t="str">
        <f>IF(ZSOHSD058[[#This Row],[落胚數]]="","",IF(ISNUMBER(ZSOHSD058[[#This Row],[落胚數]]+0), ZSOHSD058[[#This Row],[落胚數]]+0, 0))</f>
        <v/>
      </c>
    </row>
    <row r="2017" spans="1:14">
      <c r="A2017"/>
      <c r="B2017"/>
      <c r="C2017"/>
      <c r="D2017"/>
      <c r="E2017"/>
      <c r="F2017"/>
      <c r="G2017"/>
      <c r="H2017"/>
      <c r="I2017"/>
      <c r="J2017"/>
      <c r="K2017"/>
      <c r="L2017" t="str">
        <f>IF(COUNTIFS(ZSOHPP055[订单号数值], ZSOHSD058[[#This Row],[订单号数值]], ZSOHPP055[行項目], ZSOHSD058[[#This Row],[行項目]])&gt;0, "Y", "")</f>
        <v/>
      </c>
      <c r="M2017" t="str">
        <f>IF(ZSOHSD058[[#This Row],[銷售訂單]]="", "", --ZSOHSD058[[#This Row],[銷售訂單]])</f>
        <v/>
      </c>
      <c r="N2017" s="16" t="str">
        <f>IF(ZSOHSD058[[#This Row],[落胚數]]="","",IF(ISNUMBER(ZSOHSD058[[#This Row],[落胚數]]+0), ZSOHSD058[[#This Row],[落胚數]]+0, 0))</f>
        <v/>
      </c>
    </row>
    <row r="2018" spans="1:14">
      <c r="A2018"/>
      <c r="B2018"/>
      <c r="C2018"/>
      <c r="D2018"/>
      <c r="E2018"/>
      <c r="F2018"/>
      <c r="G2018"/>
      <c r="H2018"/>
      <c r="I2018"/>
      <c r="J2018"/>
      <c r="K2018"/>
      <c r="L2018" t="str">
        <f>IF(COUNTIFS(ZSOHPP055[订单号数值], ZSOHSD058[[#This Row],[订单号数值]], ZSOHPP055[行項目], ZSOHSD058[[#This Row],[行項目]])&gt;0, "Y", "")</f>
        <v/>
      </c>
      <c r="M2018" t="str">
        <f>IF(ZSOHSD058[[#This Row],[銷售訂單]]="", "", --ZSOHSD058[[#This Row],[銷售訂單]])</f>
        <v/>
      </c>
      <c r="N2018" s="16" t="str">
        <f>IF(ZSOHSD058[[#This Row],[落胚數]]="","",IF(ISNUMBER(ZSOHSD058[[#This Row],[落胚數]]+0), ZSOHSD058[[#This Row],[落胚數]]+0, 0))</f>
        <v/>
      </c>
    </row>
    <row r="2019" spans="1:14">
      <c r="A2019"/>
      <c r="B2019"/>
      <c r="C2019"/>
      <c r="D2019"/>
      <c r="E2019"/>
      <c r="F2019"/>
      <c r="G2019"/>
      <c r="H2019"/>
      <c r="I2019"/>
      <c r="J2019"/>
      <c r="K2019"/>
      <c r="L2019" t="str">
        <f>IF(COUNTIFS(ZSOHPP055[订单号数值], ZSOHSD058[[#This Row],[订单号数值]], ZSOHPP055[行項目], ZSOHSD058[[#This Row],[行項目]])&gt;0, "Y", "")</f>
        <v/>
      </c>
      <c r="M2019" t="str">
        <f>IF(ZSOHSD058[[#This Row],[銷售訂單]]="", "", --ZSOHSD058[[#This Row],[銷售訂單]])</f>
        <v/>
      </c>
      <c r="N2019" s="16" t="str">
        <f>IF(ZSOHSD058[[#This Row],[落胚數]]="","",IF(ISNUMBER(ZSOHSD058[[#This Row],[落胚數]]+0), ZSOHSD058[[#This Row],[落胚數]]+0, 0))</f>
        <v/>
      </c>
    </row>
    <row r="2020" spans="1:14">
      <c r="A2020"/>
      <c r="B2020"/>
      <c r="C2020"/>
      <c r="D2020"/>
      <c r="E2020"/>
      <c r="F2020"/>
      <c r="G2020"/>
      <c r="H2020"/>
      <c r="I2020"/>
      <c r="J2020"/>
      <c r="K2020"/>
      <c r="L2020" t="str">
        <f>IF(COUNTIFS(ZSOHPP055[订单号数值], ZSOHSD058[[#This Row],[订单号数值]], ZSOHPP055[行項目], ZSOHSD058[[#This Row],[行項目]])&gt;0, "Y", "")</f>
        <v/>
      </c>
      <c r="M2020" t="str">
        <f>IF(ZSOHSD058[[#This Row],[銷售訂單]]="", "", --ZSOHSD058[[#This Row],[銷售訂單]])</f>
        <v/>
      </c>
      <c r="N2020" s="16" t="str">
        <f>IF(ZSOHSD058[[#This Row],[落胚數]]="","",IF(ISNUMBER(ZSOHSD058[[#This Row],[落胚數]]+0), ZSOHSD058[[#This Row],[落胚數]]+0, 0))</f>
        <v/>
      </c>
    </row>
    <row r="2021" spans="1:14">
      <c r="A2021"/>
      <c r="B2021"/>
      <c r="C2021"/>
      <c r="D2021"/>
      <c r="E2021"/>
      <c r="F2021"/>
      <c r="G2021"/>
      <c r="H2021"/>
      <c r="I2021"/>
      <c r="J2021"/>
      <c r="K2021"/>
      <c r="L2021" t="str">
        <f>IF(COUNTIFS(ZSOHPP055[订单号数值], ZSOHSD058[[#This Row],[订单号数值]], ZSOHPP055[行項目], ZSOHSD058[[#This Row],[行項目]])&gt;0, "Y", "")</f>
        <v/>
      </c>
      <c r="M2021" t="str">
        <f>IF(ZSOHSD058[[#This Row],[銷售訂單]]="", "", --ZSOHSD058[[#This Row],[銷售訂單]])</f>
        <v/>
      </c>
      <c r="N2021" s="16" t="str">
        <f>IF(ZSOHSD058[[#This Row],[落胚數]]="","",IF(ISNUMBER(ZSOHSD058[[#This Row],[落胚數]]+0), ZSOHSD058[[#This Row],[落胚數]]+0, 0))</f>
        <v/>
      </c>
    </row>
    <row r="2022" spans="1:14">
      <c r="A2022"/>
      <c r="B2022"/>
      <c r="C2022"/>
      <c r="D2022"/>
      <c r="E2022"/>
      <c r="F2022"/>
      <c r="G2022"/>
      <c r="H2022"/>
      <c r="I2022"/>
      <c r="J2022"/>
      <c r="K2022"/>
      <c r="L2022" t="str">
        <f>IF(COUNTIFS(ZSOHPP055[订单号数值], ZSOHSD058[[#This Row],[订单号数值]], ZSOHPP055[行項目], ZSOHSD058[[#This Row],[行項目]])&gt;0, "Y", "")</f>
        <v/>
      </c>
      <c r="M2022" t="str">
        <f>IF(ZSOHSD058[[#This Row],[銷售訂單]]="", "", --ZSOHSD058[[#This Row],[銷售訂單]])</f>
        <v/>
      </c>
      <c r="N2022" s="16" t="str">
        <f>IF(ZSOHSD058[[#This Row],[落胚數]]="","",IF(ISNUMBER(ZSOHSD058[[#This Row],[落胚數]]+0), ZSOHSD058[[#This Row],[落胚數]]+0, 0))</f>
        <v/>
      </c>
    </row>
    <row r="2023" spans="1:14">
      <c r="A2023"/>
      <c r="B2023"/>
      <c r="C2023"/>
      <c r="D2023"/>
      <c r="E2023"/>
      <c r="F2023"/>
      <c r="G2023"/>
      <c r="H2023"/>
      <c r="I2023"/>
      <c r="J2023"/>
      <c r="K2023"/>
      <c r="L2023" t="str">
        <f>IF(COUNTIFS(ZSOHPP055[订单号数值], ZSOHSD058[[#This Row],[订单号数值]], ZSOHPP055[行項目], ZSOHSD058[[#This Row],[行項目]])&gt;0, "Y", "")</f>
        <v/>
      </c>
      <c r="M2023" t="str">
        <f>IF(ZSOHSD058[[#This Row],[銷售訂單]]="", "", --ZSOHSD058[[#This Row],[銷售訂單]])</f>
        <v/>
      </c>
      <c r="N2023" s="16" t="str">
        <f>IF(ZSOHSD058[[#This Row],[落胚數]]="","",IF(ISNUMBER(ZSOHSD058[[#This Row],[落胚數]]+0), ZSOHSD058[[#This Row],[落胚數]]+0, 0))</f>
        <v/>
      </c>
    </row>
    <row r="2024" spans="1:14">
      <c r="A2024"/>
      <c r="B2024"/>
      <c r="C2024"/>
      <c r="D2024"/>
      <c r="E2024"/>
      <c r="F2024"/>
      <c r="G2024"/>
      <c r="H2024"/>
      <c r="I2024"/>
      <c r="J2024"/>
      <c r="K2024"/>
      <c r="L2024" t="str">
        <f>IF(COUNTIFS(ZSOHPP055[订单号数值], ZSOHSD058[[#This Row],[订单号数值]], ZSOHPP055[行項目], ZSOHSD058[[#This Row],[行項目]])&gt;0, "Y", "")</f>
        <v/>
      </c>
      <c r="M2024" t="str">
        <f>IF(ZSOHSD058[[#This Row],[銷售訂單]]="", "", --ZSOHSD058[[#This Row],[銷售訂單]])</f>
        <v/>
      </c>
      <c r="N2024" s="16" t="str">
        <f>IF(ZSOHSD058[[#This Row],[落胚數]]="","",IF(ISNUMBER(ZSOHSD058[[#This Row],[落胚數]]+0), ZSOHSD058[[#This Row],[落胚數]]+0, 0))</f>
        <v/>
      </c>
    </row>
    <row r="2025" spans="1:14">
      <c r="A2025"/>
      <c r="B2025"/>
      <c r="C2025"/>
      <c r="D2025"/>
      <c r="E2025"/>
      <c r="F2025"/>
      <c r="G2025"/>
      <c r="H2025"/>
      <c r="I2025"/>
      <c r="J2025"/>
      <c r="K2025"/>
      <c r="L2025" t="str">
        <f>IF(COUNTIFS(ZSOHPP055[订单号数值], ZSOHSD058[[#This Row],[订单号数值]], ZSOHPP055[行項目], ZSOHSD058[[#This Row],[行項目]])&gt;0, "Y", "")</f>
        <v/>
      </c>
      <c r="M2025" t="str">
        <f>IF(ZSOHSD058[[#This Row],[銷售訂單]]="", "", --ZSOHSD058[[#This Row],[銷售訂單]])</f>
        <v/>
      </c>
      <c r="N2025" s="16" t="str">
        <f>IF(ZSOHSD058[[#This Row],[落胚數]]="","",IF(ISNUMBER(ZSOHSD058[[#This Row],[落胚數]]+0), ZSOHSD058[[#This Row],[落胚數]]+0, 0))</f>
        <v/>
      </c>
    </row>
    <row r="2026" spans="1:14">
      <c r="A2026"/>
      <c r="B2026"/>
      <c r="C2026"/>
      <c r="D2026"/>
      <c r="E2026"/>
      <c r="F2026"/>
      <c r="G2026"/>
      <c r="H2026"/>
      <c r="I2026"/>
      <c r="J2026"/>
      <c r="K2026"/>
      <c r="L2026" t="str">
        <f>IF(COUNTIFS(ZSOHPP055[订单号数值], ZSOHSD058[[#This Row],[订单号数值]], ZSOHPP055[行項目], ZSOHSD058[[#This Row],[行項目]])&gt;0, "Y", "")</f>
        <v/>
      </c>
      <c r="M2026" t="str">
        <f>IF(ZSOHSD058[[#This Row],[銷售訂單]]="", "", --ZSOHSD058[[#This Row],[銷售訂單]])</f>
        <v/>
      </c>
      <c r="N2026" s="16" t="str">
        <f>IF(ZSOHSD058[[#This Row],[落胚數]]="","",IF(ISNUMBER(ZSOHSD058[[#This Row],[落胚數]]+0), ZSOHSD058[[#This Row],[落胚數]]+0, 0))</f>
        <v/>
      </c>
    </row>
    <row r="2027" spans="1:14">
      <c r="A2027"/>
      <c r="B2027"/>
      <c r="C2027"/>
      <c r="D2027"/>
      <c r="E2027"/>
      <c r="F2027"/>
      <c r="G2027"/>
      <c r="H2027"/>
      <c r="I2027"/>
      <c r="J2027"/>
      <c r="K2027"/>
      <c r="L2027" t="str">
        <f>IF(COUNTIFS(ZSOHPP055[订单号数值], ZSOHSD058[[#This Row],[订单号数值]], ZSOHPP055[行項目], ZSOHSD058[[#This Row],[行項目]])&gt;0, "Y", "")</f>
        <v/>
      </c>
      <c r="M2027" t="str">
        <f>IF(ZSOHSD058[[#This Row],[銷售訂單]]="", "", --ZSOHSD058[[#This Row],[銷售訂單]])</f>
        <v/>
      </c>
      <c r="N2027" s="16" t="str">
        <f>IF(ZSOHSD058[[#This Row],[落胚數]]="","",IF(ISNUMBER(ZSOHSD058[[#This Row],[落胚數]]+0), ZSOHSD058[[#This Row],[落胚數]]+0, 0))</f>
        <v/>
      </c>
    </row>
    <row r="2028" spans="1:14">
      <c r="A2028"/>
      <c r="B2028"/>
      <c r="C2028"/>
      <c r="D2028"/>
      <c r="E2028"/>
      <c r="F2028"/>
      <c r="G2028"/>
      <c r="H2028"/>
      <c r="I2028"/>
      <c r="J2028"/>
      <c r="K2028"/>
      <c r="L2028" t="str">
        <f>IF(COUNTIFS(ZSOHPP055[订单号数值], ZSOHSD058[[#This Row],[订单号数值]], ZSOHPP055[行項目], ZSOHSD058[[#This Row],[行項目]])&gt;0, "Y", "")</f>
        <v/>
      </c>
      <c r="M2028" t="str">
        <f>IF(ZSOHSD058[[#This Row],[銷售訂單]]="", "", --ZSOHSD058[[#This Row],[銷售訂單]])</f>
        <v/>
      </c>
      <c r="N2028" s="16" t="str">
        <f>IF(ZSOHSD058[[#This Row],[落胚數]]="","",IF(ISNUMBER(ZSOHSD058[[#This Row],[落胚數]]+0), ZSOHSD058[[#This Row],[落胚數]]+0, 0))</f>
        <v/>
      </c>
    </row>
    <row r="2029" spans="1:14">
      <c r="A2029"/>
      <c r="B2029"/>
      <c r="C2029"/>
      <c r="D2029"/>
      <c r="E2029"/>
      <c r="F2029"/>
      <c r="G2029"/>
      <c r="H2029"/>
      <c r="I2029"/>
      <c r="J2029"/>
      <c r="K2029"/>
      <c r="L2029" t="str">
        <f>IF(COUNTIFS(ZSOHPP055[订单号数值], ZSOHSD058[[#This Row],[订单号数值]], ZSOHPP055[行項目], ZSOHSD058[[#This Row],[行項目]])&gt;0, "Y", "")</f>
        <v/>
      </c>
      <c r="M2029" t="str">
        <f>IF(ZSOHSD058[[#This Row],[銷售訂單]]="", "", --ZSOHSD058[[#This Row],[銷售訂單]])</f>
        <v/>
      </c>
      <c r="N2029" s="16" t="str">
        <f>IF(ZSOHSD058[[#This Row],[落胚數]]="","",IF(ISNUMBER(ZSOHSD058[[#This Row],[落胚數]]+0), ZSOHSD058[[#This Row],[落胚數]]+0, 0))</f>
        <v/>
      </c>
    </row>
    <row r="2030" spans="1:14">
      <c r="A2030"/>
      <c r="B2030"/>
      <c r="C2030"/>
      <c r="D2030"/>
      <c r="E2030"/>
      <c r="F2030"/>
      <c r="G2030"/>
      <c r="H2030"/>
      <c r="I2030"/>
      <c r="J2030"/>
      <c r="K2030"/>
      <c r="L2030" t="str">
        <f>IF(COUNTIFS(ZSOHPP055[订单号数值], ZSOHSD058[[#This Row],[订单号数值]], ZSOHPP055[行項目], ZSOHSD058[[#This Row],[行項目]])&gt;0, "Y", "")</f>
        <v/>
      </c>
      <c r="M2030" t="str">
        <f>IF(ZSOHSD058[[#This Row],[銷售訂單]]="", "", --ZSOHSD058[[#This Row],[銷售訂單]])</f>
        <v/>
      </c>
      <c r="N2030" s="16" t="str">
        <f>IF(ZSOHSD058[[#This Row],[落胚數]]="","",IF(ISNUMBER(ZSOHSD058[[#This Row],[落胚數]]+0), ZSOHSD058[[#This Row],[落胚數]]+0, 0))</f>
        <v/>
      </c>
    </row>
    <row r="2031" spans="1:14">
      <c r="A2031"/>
      <c r="B2031"/>
      <c r="C2031"/>
      <c r="D2031"/>
      <c r="E2031"/>
      <c r="F2031"/>
      <c r="G2031"/>
      <c r="H2031"/>
      <c r="I2031"/>
      <c r="J2031"/>
      <c r="K2031"/>
      <c r="L2031" t="str">
        <f>IF(COUNTIFS(ZSOHPP055[订单号数值], ZSOHSD058[[#This Row],[订单号数值]], ZSOHPP055[行項目], ZSOHSD058[[#This Row],[行項目]])&gt;0, "Y", "")</f>
        <v/>
      </c>
      <c r="M2031" t="str">
        <f>IF(ZSOHSD058[[#This Row],[銷售訂單]]="", "", --ZSOHSD058[[#This Row],[銷售訂單]])</f>
        <v/>
      </c>
      <c r="N2031" s="16" t="str">
        <f>IF(ZSOHSD058[[#This Row],[落胚數]]="","",IF(ISNUMBER(ZSOHSD058[[#This Row],[落胚數]]+0), ZSOHSD058[[#This Row],[落胚數]]+0, 0))</f>
        <v/>
      </c>
    </row>
    <row r="2032" spans="1:14">
      <c r="A2032"/>
      <c r="B2032"/>
      <c r="C2032"/>
      <c r="D2032"/>
      <c r="E2032"/>
      <c r="F2032"/>
      <c r="G2032"/>
      <c r="H2032"/>
      <c r="I2032"/>
      <c r="J2032"/>
      <c r="K2032"/>
      <c r="L2032" t="str">
        <f>IF(COUNTIFS(ZSOHPP055[订单号数值], ZSOHSD058[[#This Row],[订单号数值]], ZSOHPP055[行項目], ZSOHSD058[[#This Row],[行項目]])&gt;0, "Y", "")</f>
        <v/>
      </c>
      <c r="M2032" t="str">
        <f>IF(ZSOHSD058[[#This Row],[銷售訂單]]="", "", --ZSOHSD058[[#This Row],[銷售訂單]])</f>
        <v/>
      </c>
      <c r="N2032" s="16" t="str">
        <f>IF(ZSOHSD058[[#This Row],[落胚數]]="","",IF(ISNUMBER(ZSOHSD058[[#This Row],[落胚數]]+0), ZSOHSD058[[#This Row],[落胚數]]+0, 0))</f>
        <v/>
      </c>
    </row>
    <row r="2033" spans="1:14">
      <c r="A2033"/>
      <c r="B2033"/>
      <c r="C2033"/>
      <c r="D2033"/>
      <c r="E2033"/>
      <c r="F2033"/>
      <c r="G2033"/>
      <c r="H2033"/>
      <c r="I2033"/>
      <c r="J2033"/>
      <c r="K2033"/>
      <c r="L2033" t="str">
        <f>IF(COUNTIFS(ZSOHPP055[订单号数值], ZSOHSD058[[#This Row],[订单号数值]], ZSOHPP055[行項目], ZSOHSD058[[#This Row],[行項目]])&gt;0, "Y", "")</f>
        <v/>
      </c>
      <c r="M2033" t="str">
        <f>IF(ZSOHSD058[[#This Row],[銷售訂單]]="", "", --ZSOHSD058[[#This Row],[銷售訂單]])</f>
        <v/>
      </c>
      <c r="N2033" s="16" t="str">
        <f>IF(ZSOHSD058[[#This Row],[落胚數]]="","",IF(ISNUMBER(ZSOHSD058[[#This Row],[落胚數]]+0), ZSOHSD058[[#This Row],[落胚數]]+0, 0))</f>
        <v/>
      </c>
    </row>
    <row r="2034" spans="1:14">
      <c r="A2034"/>
      <c r="B2034"/>
      <c r="C2034"/>
      <c r="D2034"/>
      <c r="E2034"/>
      <c r="F2034"/>
      <c r="G2034"/>
      <c r="H2034"/>
      <c r="I2034"/>
      <c r="J2034"/>
      <c r="K2034"/>
      <c r="L2034" t="str">
        <f>IF(COUNTIFS(ZSOHPP055[订单号数值], ZSOHSD058[[#This Row],[订单号数值]], ZSOHPP055[行項目], ZSOHSD058[[#This Row],[行項目]])&gt;0, "Y", "")</f>
        <v/>
      </c>
      <c r="M2034" t="str">
        <f>IF(ZSOHSD058[[#This Row],[銷售訂單]]="", "", --ZSOHSD058[[#This Row],[銷售訂單]])</f>
        <v/>
      </c>
      <c r="N2034" s="16" t="str">
        <f>IF(ZSOHSD058[[#This Row],[落胚數]]="","",IF(ISNUMBER(ZSOHSD058[[#This Row],[落胚數]]+0), ZSOHSD058[[#This Row],[落胚數]]+0, 0))</f>
        <v/>
      </c>
    </row>
    <row r="2035" spans="1:14">
      <c r="A2035"/>
      <c r="B2035"/>
      <c r="C2035"/>
      <c r="D2035"/>
      <c r="E2035"/>
      <c r="F2035"/>
      <c r="G2035"/>
      <c r="H2035"/>
      <c r="I2035"/>
      <c r="J2035"/>
      <c r="K2035"/>
      <c r="L2035" t="str">
        <f>IF(COUNTIFS(ZSOHPP055[订单号数值], ZSOHSD058[[#This Row],[订单号数值]], ZSOHPP055[行項目], ZSOHSD058[[#This Row],[行項目]])&gt;0, "Y", "")</f>
        <v/>
      </c>
      <c r="M2035" t="str">
        <f>IF(ZSOHSD058[[#This Row],[銷售訂單]]="", "", --ZSOHSD058[[#This Row],[銷售訂單]])</f>
        <v/>
      </c>
      <c r="N2035" s="16" t="str">
        <f>IF(ZSOHSD058[[#This Row],[落胚數]]="","",IF(ISNUMBER(ZSOHSD058[[#This Row],[落胚數]]+0), ZSOHSD058[[#This Row],[落胚數]]+0, 0))</f>
        <v/>
      </c>
    </row>
    <row r="2036" spans="1:14">
      <c r="A2036"/>
      <c r="B2036"/>
      <c r="C2036"/>
      <c r="D2036"/>
      <c r="E2036"/>
      <c r="F2036"/>
      <c r="G2036"/>
      <c r="H2036"/>
      <c r="I2036"/>
      <c r="J2036"/>
      <c r="K2036"/>
      <c r="L2036" t="str">
        <f>IF(COUNTIFS(ZSOHPP055[订单号数值], ZSOHSD058[[#This Row],[订单号数值]], ZSOHPP055[行項目], ZSOHSD058[[#This Row],[行項目]])&gt;0, "Y", "")</f>
        <v/>
      </c>
      <c r="M2036" t="str">
        <f>IF(ZSOHSD058[[#This Row],[銷售訂單]]="", "", --ZSOHSD058[[#This Row],[銷售訂單]])</f>
        <v/>
      </c>
      <c r="N2036" s="16" t="str">
        <f>IF(ZSOHSD058[[#This Row],[落胚數]]="","",IF(ISNUMBER(ZSOHSD058[[#This Row],[落胚數]]+0), ZSOHSD058[[#This Row],[落胚數]]+0, 0))</f>
        <v/>
      </c>
    </row>
    <row r="2037" spans="1:14">
      <c r="A2037"/>
      <c r="B2037"/>
      <c r="C2037"/>
      <c r="D2037"/>
      <c r="E2037"/>
      <c r="F2037"/>
      <c r="G2037"/>
      <c r="H2037"/>
      <c r="I2037"/>
      <c r="J2037"/>
      <c r="K2037"/>
      <c r="L2037" t="str">
        <f>IF(COUNTIFS(ZSOHPP055[订单号数值], ZSOHSD058[[#This Row],[订单号数值]], ZSOHPP055[行項目], ZSOHSD058[[#This Row],[行項目]])&gt;0, "Y", "")</f>
        <v/>
      </c>
      <c r="M2037" t="str">
        <f>IF(ZSOHSD058[[#This Row],[銷售訂單]]="", "", --ZSOHSD058[[#This Row],[銷售訂單]])</f>
        <v/>
      </c>
      <c r="N2037" s="16" t="str">
        <f>IF(ZSOHSD058[[#This Row],[落胚數]]="","",IF(ISNUMBER(ZSOHSD058[[#This Row],[落胚數]]+0), ZSOHSD058[[#This Row],[落胚數]]+0, 0))</f>
        <v/>
      </c>
    </row>
    <row r="2038" spans="1:14">
      <c r="A2038"/>
      <c r="B2038"/>
      <c r="C2038"/>
      <c r="D2038"/>
      <c r="E2038"/>
      <c r="F2038"/>
      <c r="G2038"/>
      <c r="H2038"/>
      <c r="I2038"/>
      <c r="J2038"/>
      <c r="K2038"/>
      <c r="L2038" t="str">
        <f>IF(COUNTIFS(ZSOHPP055[订单号数值], ZSOHSD058[[#This Row],[订单号数值]], ZSOHPP055[行項目], ZSOHSD058[[#This Row],[行項目]])&gt;0, "Y", "")</f>
        <v/>
      </c>
      <c r="M2038" t="str">
        <f>IF(ZSOHSD058[[#This Row],[銷售訂單]]="", "", --ZSOHSD058[[#This Row],[銷售訂單]])</f>
        <v/>
      </c>
      <c r="N2038" s="16" t="str">
        <f>IF(ZSOHSD058[[#This Row],[落胚數]]="","",IF(ISNUMBER(ZSOHSD058[[#This Row],[落胚數]]+0), ZSOHSD058[[#This Row],[落胚數]]+0, 0))</f>
        <v/>
      </c>
    </row>
    <row r="2039" spans="1:14">
      <c r="A2039"/>
      <c r="B2039"/>
      <c r="C2039"/>
      <c r="D2039"/>
      <c r="E2039"/>
      <c r="F2039"/>
      <c r="G2039"/>
      <c r="H2039"/>
      <c r="I2039"/>
      <c r="J2039"/>
      <c r="K2039"/>
      <c r="L2039" t="str">
        <f>IF(COUNTIFS(ZSOHPP055[订单号数值], ZSOHSD058[[#This Row],[订单号数值]], ZSOHPP055[行項目], ZSOHSD058[[#This Row],[行項目]])&gt;0, "Y", "")</f>
        <v/>
      </c>
      <c r="M2039" t="str">
        <f>IF(ZSOHSD058[[#This Row],[銷售訂單]]="", "", --ZSOHSD058[[#This Row],[銷售訂單]])</f>
        <v/>
      </c>
      <c r="N2039" s="16" t="str">
        <f>IF(ZSOHSD058[[#This Row],[落胚數]]="","",IF(ISNUMBER(ZSOHSD058[[#This Row],[落胚數]]+0), ZSOHSD058[[#This Row],[落胚數]]+0, 0))</f>
        <v/>
      </c>
    </row>
    <row r="2040" spans="1:14">
      <c r="A2040"/>
      <c r="B2040"/>
      <c r="C2040"/>
      <c r="D2040"/>
      <c r="E2040"/>
      <c r="F2040"/>
      <c r="G2040"/>
      <c r="H2040"/>
      <c r="I2040"/>
      <c r="J2040"/>
      <c r="K2040"/>
      <c r="L2040" t="str">
        <f>IF(COUNTIFS(ZSOHPP055[订单号数值], ZSOHSD058[[#This Row],[订单号数值]], ZSOHPP055[行項目], ZSOHSD058[[#This Row],[行項目]])&gt;0, "Y", "")</f>
        <v/>
      </c>
      <c r="M2040" t="str">
        <f>IF(ZSOHSD058[[#This Row],[銷售訂單]]="", "", --ZSOHSD058[[#This Row],[銷售訂單]])</f>
        <v/>
      </c>
      <c r="N2040" s="16" t="str">
        <f>IF(ZSOHSD058[[#This Row],[落胚數]]="","",IF(ISNUMBER(ZSOHSD058[[#This Row],[落胚數]]+0), ZSOHSD058[[#This Row],[落胚數]]+0, 0))</f>
        <v/>
      </c>
    </row>
    <row r="2041" spans="1:14">
      <c r="A2041"/>
      <c r="B2041"/>
      <c r="C2041"/>
      <c r="D2041"/>
      <c r="E2041"/>
      <c r="F2041"/>
      <c r="G2041"/>
      <c r="H2041"/>
      <c r="I2041"/>
      <c r="J2041"/>
      <c r="K2041"/>
      <c r="L2041" t="str">
        <f>IF(COUNTIFS(ZSOHPP055[订单号数值], ZSOHSD058[[#This Row],[订单号数值]], ZSOHPP055[行項目], ZSOHSD058[[#This Row],[行項目]])&gt;0, "Y", "")</f>
        <v/>
      </c>
      <c r="M2041" t="str">
        <f>IF(ZSOHSD058[[#This Row],[銷售訂單]]="", "", --ZSOHSD058[[#This Row],[銷售訂單]])</f>
        <v/>
      </c>
      <c r="N2041" s="16" t="str">
        <f>IF(ZSOHSD058[[#This Row],[落胚數]]="","",IF(ISNUMBER(ZSOHSD058[[#This Row],[落胚數]]+0), ZSOHSD058[[#This Row],[落胚數]]+0, 0))</f>
        <v/>
      </c>
    </row>
    <row r="2042" spans="1:14">
      <c r="A2042"/>
      <c r="B2042"/>
      <c r="C2042"/>
      <c r="D2042"/>
      <c r="E2042"/>
      <c r="F2042"/>
      <c r="G2042"/>
      <c r="H2042"/>
      <c r="I2042"/>
      <c r="J2042"/>
      <c r="K2042"/>
      <c r="L2042" t="str">
        <f>IF(COUNTIFS(ZSOHPP055[订单号数值], ZSOHSD058[[#This Row],[订单号数值]], ZSOHPP055[行項目], ZSOHSD058[[#This Row],[行項目]])&gt;0, "Y", "")</f>
        <v/>
      </c>
      <c r="M2042" t="str">
        <f>IF(ZSOHSD058[[#This Row],[銷售訂單]]="", "", --ZSOHSD058[[#This Row],[銷售訂單]])</f>
        <v/>
      </c>
      <c r="N2042" s="16" t="str">
        <f>IF(ZSOHSD058[[#This Row],[落胚數]]="","",IF(ISNUMBER(ZSOHSD058[[#This Row],[落胚數]]+0), ZSOHSD058[[#This Row],[落胚數]]+0, 0))</f>
        <v/>
      </c>
    </row>
    <row r="2043" spans="1:14">
      <c r="A2043"/>
      <c r="B2043"/>
      <c r="C2043"/>
      <c r="D2043"/>
      <c r="E2043"/>
      <c r="F2043"/>
      <c r="G2043"/>
      <c r="H2043"/>
      <c r="I2043"/>
      <c r="J2043"/>
      <c r="K2043"/>
      <c r="L2043" t="str">
        <f>IF(COUNTIFS(ZSOHPP055[订单号数值], ZSOHSD058[[#This Row],[订单号数值]], ZSOHPP055[行項目], ZSOHSD058[[#This Row],[行項目]])&gt;0, "Y", "")</f>
        <v/>
      </c>
      <c r="M2043" t="str">
        <f>IF(ZSOHSD058[[#This Row],[銷售訂單]]="", "", --ZSOHSD058[[#This Row],[銷售訂單]])</f>
        <v/>
      </c>
      <c r="N2043" s="16" t="str">
        <f>IF(ZSOHSD058[[#This Row],[落胚數]]="","",IF(ISNUMBER(ZSOHSD058[[#This Row],[落胚數]]+0), ZSOHSD058[[#This Row],[落胚數]]+0, 0))</f>
        <v/>
      </c>
    </row>
    <row r="2044" spans="1:14">
      <c r="A2044"/>
      <c r="B2044"/>
      <c r="C2044"/>
      <c r="D2044"/>
      <c r="E2044"/>
      <c r="F2044"/>
      <c r="G2044"/>
      <c r="H2044"/>
      <c r="I2044"/>
      <c r="J2044"/>
      <c r="K2044"/>
      <c r="L2044" t="str">
        <f>IF(COUNTIFS(ZSOHPP055[订单号数值], ZSOHSD058[[#This Row],[订单号数值]], ZSOHPP055[行項目], ZSOHSD058[[#This Row],[行項目]])&gt;0, "Y", "")</f>
        <v/>
      </c>
      <c r="M2044" t="str">
        <f>IF(ZSOHSD058[[#This Row],[銷售訂單]]="", "", --ZSOHSD058[[#This Row],[銷售訂單]])</f>
        <v/>
      </c>
      <c r="N2044" s="16" t="str">
        <f>IF(ZSOHSD058[[#This Row],[落胚數]]="","",IF(ISNUMBER(ZSOHSD058[[#This Row],[落胚數]]+0), ZSOHSD058[[#This Row],[落胚數]]+0, 0))</f>
        <v/>
      </c>
    </row>
    <row r="2045" spans="1:14">
      <c r="A2045"/>
      <c r="B2045"/>
      <c r="C2045"/>
      <c r="D2045"/>
      <c r="E2045"/>
      <c r="F2045"/>
      <c r="G2045"/>
      <c r="H2045"/>
      <c r="I2045"/>
      <c r="J2045"/>
      <c r="K2045"/>
      <c r="L2045" t="str">
        <f>IF(COUNTIFS(ZSOHPP055[订单号数值], ZSOHSD058[[#This Row],[订单号数值]], ZSOHPP055[行項目], ZSOHSD058[[#This Row],[行項目]])&gt;0, "Y", "")</f>
        <v/>
      </c>
      <c r="M2045" t="str">
        <f>IF(ZSOHSD058[[#This Row],[銷售訂單]]="", "", --ZSOHSD058[[#This Row],[銷售訂單]])</f>
        <v/>
      </c>
      <c r="N2045" s="16" t="str">
        <f>IF(ZSOHSD058[[#This Row],[落胚數]]="","",IF(ISNUMBER(ZSOHSD058[[#This Row],[落胚數]]+0), ZSOHSD058[[#This Row],[落胚數]]+0, 0))</f>
        <v/>
      </c>
    </row>
    <row r="2046" spans="1:14">
      <c r="A2046"/>
      <c r="B2046"/>
      <c r="C2046"/>
      <c r="D2046"/>
      <c r="E2046"/>
      <c r="F2046"/>
      <c r="G2046"/>
      <c r="H2046"/>
      <c r="I2046"/>
      <c r="J2046"/>
      <c r="K2046"/>
      <c r="L2046" t="str">
        <f>IF(COUNTIFS(ZSOHPP055[订单号数值], ZSOHSD058[[#This Row],[订单号数值]], ZSOHPP055[行項目], ZSOHSD058[[#This Row],[行項目]])&gt;0, "Y", "")</f>
        <v/>
      </c>
      <c r="M2046" t="str">
        <f>IF(ZSOHSD058[[#This Row],[銷售訂單]]="", "", --ZSOHSD058[[#This Row],[銷售訂單]])</f>
        <v/>
      </c>
      <c r="N2046" s="16" t="str">
        <f>IF(ZSOHSD058[[#This Row],[落胚數]]="","",IF(ISNUMBER(ZSOHSD058[[#This Row],[落胚數]]+0), ZSOHSD058[[#This Row],[落胚數]]+0, 0))</f>
        <v/>
      </c>
    </row>
    <row r="2047" spans="1:14">
      <c r="A2047"/>
      <c r="B2047"/>
      <c r="C2047"/>
      <c r="D2047"/>
      <c r="E2047"/>
      <c r="F2047"/>
      <c r="G2047"/>
      <c r="H2047"/>
      <c r="I2047"/>
      <c r="J2047"/>
      <c r="K2047"/>
      <c r="L2047" t="str">
        <f>IF(COUNTIFS(ZSOHPP055[订单号数值], ZSOHSD058[[#This Row],[订单号数值]], ZSOHPP055[行項目], ZSOHSD058[[#This Row],[行項目]])&gt;0, "Y", "")</f>
        <v/>
      </c>
      <c r="M2047" t="str">
        <f>IF(ZSOHSD058[[#This Row],[銷售訂單]]="", "", --ZSOHSD058[[#This Row],[銷售訂單]])</f>
        <v/>
      </c>
      <c r="N2047" s="16" t="str">
        <f>IF(ZSOHSD058[[#This Row],[落胚數]]="","",IF(ISNUMBER(ZSOHSD058[[#This Row],[落胚數]]+0), ZSOHSD058[[#This Row],[落胚數]]+0, 0))</f>
        <v/>
      </c>
    </row>
    <row r="2048" spans="1:14">
      <c r="A2048"/>
      <c r="B2048"/>
      <c r="C2048"/>
      <c r="D2048"/>
      <c r="E2048"/>
      <c r="F2048"/>
      <c r="G2048"/>
      <c r="H2048"/>
      <c r="I2048"/>
      <c r="J2048"/>
      <c r="K2048"/>
      <c r="L2048" t="str">
        <f>IF(COUNTIFS(ZSOHPP055[订单号数值], ZSOHSD058[[#This Row],[订单号数值]], ZSOHPP055[行項目], ZSOHSD058[[#This Row],[行項目]])&gt;0, "Y", "")</f>
        <v/>
      </c>
      <c r="M2048" t="str">
        <f>IF(ZSOHSD058[[#This Row],[銷售訂單]]="", "", --ZSOHSD058[[#This Row],[銷售訂單]])</f>
        <v/>
      </c>
      <c r="N2048" s="16" t="str">
        <f>IF(ZSOHSD058[[#This Row],[落胚數]]="","",IF(ISNUMBER(ZSOHSD058[[#This Row],[落胚數]]+0), ZSOHSD058[[#This Row],[落胚數]]+0, 0))</f>
        <v/>
      </c>
    </row>
    <row r="2049" spans="1:14">
      <c r="A2049"/>
      <c r="B2049"/>
      <c r="C2049"/>
      <c r="D2049"/>
      <c r="E2049"/>
      <c r="F2049"/>
      <c r="G2049"/>
      <c r="H2049"/>
      <c r="I2049"/>
      <c r="J2049"/>
      <c r="K2049"/>
      <c r="L2049" t="str">
        <f>IF(COUNTIFS(ZSOHPP055[订单号数值], ZSOHSD058[[#This Row],[订单号数值]], ZSOHPP055[行項目], ZSOHSD058[[#This Row],[行項目]])&gt;0, "Y", "")</f>
        <v/>
      </c>
      <c r="M2049" t="str">
        <f>IF(ZSOHSD058[[#This Row],[銷售訂單]]="", "", --ZSOHSD058[[#This Row],[銷售訂單]])</f>
        <v/>
      </c>
      <c r="N2049" s="16" t="str">
        <f>IF(ZSOHSD058[[#This Row],[落胚數]]="","",IF(ISNUMBER(ZSOHSD058[[#This Row],[落胚數]]+0), ZSOHSD058[[#This Row],[落胚數]]+0, 0))</f>
        <v/>
      </c>
    </row>
    <row r="2050" spans="1:14">
      <c r="A2050"/>
      <c r="B2050"/>
      <c r="C2050"/>
      <c r="D2050"/>
      <c r="E2050"/>
      <c r="F2050"/>
      <c r="G2050"/>
      <c r="H2050"/>
      <c r="I2050"/>
      <c r="J2050"/>
      <c r="K2050"/>
      <c r="L2050" t="str">
        <f>IF(COUNTIFS(ZSOHPP055[订单号数值], ZSOHSD058[[#This Row],[订单号数值]], ZSOHPP055[行項目], ZSOHSD058[[#This Row],[行項目]])&gt;0, "Y", "")</f>
        <v/>
      </c>
      <c r="M2050" t="str">
        <f>IF(ZSOHSD058[[#This Row],[銷售訂單]]="", "", --ZSOHSD058[[#This Row],[銷售訂單]])</f>
        <v/>
      </c>
      <c r="N2050" s="16" t="str">
        <f>IF(ZSOHSD058[[#This Row],[落胚數]]="","",IF(ISNUMBER(ZSOHSD058[[#This Row],[落胚數]]+0), ZSOHSD058[[#This Row],[落胚數]]+0, 0))</f>
        <v/>
      </c>
    </row>
    <row r="2051" spans="1:14">
      <c r="A2051"/>
      <c r="B2051"/>
      <c r="C2051"/>
      <c r="D2051"/>
      <c r="E2051"/>
      <c r="F2051"/>
      <c r="G2051"/>
      <c r="H2051"/>
      <c r="I2051"/>
      <c r="J2051"/>
      <c r="K2051"/>
      <c r="L2051" t="str">
        <f>IF(COUNTIFS(ZSOHPP055[订单号数值], ZSOHSD058[[#This Row],[订单号数值]], ZSOHPP055[行項目], ZSOHSD058[[#This Row],[行項目]])&gt;0, "Y", "")</f>
        <v/>
      </c>
      <c r="M2051" t="str">
        <f>IF(ZSOHSD058[[#This Row],[銷售訂單]]="", "", --ZSOHSD058[[#This Row],[銷售訂單]])</f>
        <v/>
      </c>
      <c r="N2051" s="16" t="str">
        <f>IF(ZSOHSD058[[#This Row],[落胚數]]="","",IF(ISNUMBER(ZSOHSD058[[#This Row],[落胚數]]+0), ZSOHSD058[[#This Row],[落胚數]]+0, 0))</f>
        <v/>
      </c>
    </row>
    <row r="2052" spans="1:14">
      <c r="A2052"/>
      <c r="B2052"/>
      <c r="C2052"/>
      <c r="D2052"/>
      <c r="E2052"/>
      <c r="F2052"/>
      <c r="G2052"/>
      <c r="H2052"/>
      <c r="I2052"/>
      <c r="J2052"/>
      <c r="K2052"/>
      <c r="L2052" t="str">
        <f>IF(COUNTIFS(ZSOHPP055[订单号数值], ZSOHSD058[[#This Row],[订单号数值]], ZSOHPP055[行項目], ZSOHSD058[[#This Row],[行項目]])&gt;0, "Y", "")</f>
        <v/>
      </c>
      <c r="M2052" t="str">
        <f>IF(ZSOHSD058[[#This Row],[銷售訂單]]="", "", --ZSOHSD058[[#This Row],[銷售訂單]])</f>
        <v/>
      </c>
      <c r="N2052" s="16" t="str">
        <f>IF(ZSOHSD058[[#This Row],[落胚數]]="","",IF(ISNUMBER(ZSOHSD058[[#This Row],[落胚數]]+0), ZSOHSD058[[#This Row],[落胚數]]+0, 0))</f>
        <v/>
      </c>
    </row>
    <row r="2053" spans="1:14">
      <c r="A2053"/>
      <c r="B2053"/>
      <c r="C2053"/>
      <c r="D2053"/>
      <c r="E2053"/>
      <c r="F2053"/>
      <c r="G2053"/>
      <c r="H2053"/>
      <c r="I2053"/>
      <c r="J2053"/>
      <c r="K2053"/>
      <c r="L2053" t="str">
        <f>IF(COUNTIFS(ZSOHPP055[订单号数值], ZSOHSD058[[#This Row],[订单号数值]], ZSOHPP055[行項目], ZSOHSD058[[#This Row],[行項目]])&gt;0, "Y", "")</f>
        <v/>
      </c>
      <c r="M2053" t="str">
        <f>IF(ZSOHSD058[[#This Row],[銷售訂單]]="", "", --ZSOHSD058[[#This Row],[銷售訂單]])</f>
        <v/>
      </c>
      <c r="N2053" s="16" t="str">
        <f>IF(ZSOHSD058[[#This Row],[落胚數]]="","",IF(ISNUMBER(ZSOHSD058[[#This Row],[落胚數]]+0), ZSOHSD058[[#This Row],[落胚數]]+0, 0))</f>
        <v/>
      </c>
    </row>
    <row r="2054" spans="1:14">
      <c r="A2054"/>
      <c r="B2054"/>
      <c r="C2054"/>
      <c r="D2054"/>
      <c r="E2054"/>
      <c r="F2054"/>
      <c r="G2054"/>
      <c r="H2054"/>
      <c r="I2054"/>
      <c r="J2054"/>
      <c r="K2054"/>
      <c r="L2054" t="str">
        <f>IF(COUNTIFS(ZSOHPP055[订单号数值], ZSOHSD058[[#This Row],[订单号数值]], ZSOHPP055[行項目], ZSOHSD058[[#This Row],[行項目]])&gt;0, "Y", "")</f>
        <v/>
      </c>
      <c r="M2054" t="str">
        <f>IF(ZSOHSD058[[#This Row],[銷售訂單]]="", "", --ZSOHSD058[[#This Row],[銷售訂單]])</f>
        <v/>
      </c>
      <c r="N2054" s="16" t="str">
        <f>IF(ZSOHSD058[[#This Row],[落胚數]]="","",IF(ISNUMBER(ZSOHSD058[[#This Row],[落胚數]]+0), ZSOHSD058[[#This Row],[落胚數]]+0, 0))</f>
        <v/>
      </c>
    </row>
    <row r="2055" spans="1:14">
      <c r="A2055"/>
      <c r="B2055"/>
      <c r="C2055"/>
      <c r="D2055"/>
      <c r="E2055"/>
      <c r="F2055"/>
      <c r="G2055"/>
      <c r="H2055"/>
      <c r="I2055"/>
      <c r="J2055"/>
      <c r="K2055"/>
      <c r="L2055" t="str">
        <f>IF(COUNTIFS(ZSOHPP055[订单号数值], ZSOHSD058[[#This Row],[订单号数值]], ZSOHPP055[行項目], ZSOHSD058[[#This Row],[行項目]])&gt;0, "Y", "")</f>
        <v/>
      </c>
      <c r="M2055" t="str">
        <f>IF(ZSOHSD058[[#This Row],[銷售訂單]]="", "", --ZSOHSD058[[#This Row],[銷售訂單]])</f>
        <v/>
      </c>
      <c r="N2055" s="16" t="str">
        <f>IF(ZSOHSD058[[#This Row],[落胚數]]="","",IF(ISNUMBER(ZSOHSD058[[#This Row],[落胚數]]+0), ZSOHSD058[[#This Row],[落胚數]]+0, 0))</f>
        <v/>
      </c>
    </row>
    <row r="2056" spans="1:14">
      <c r="A2056"/>
      <c r="B2056"/>
      <c r="C2056"/>
      <c r="D2056"/>
      <c r="E2056"/>
      <c r="F2056"/>
      <c r="G2056"/>
      <c r="H2056"/>
      <c r="I2056"/>
      <c r="J2056"/>
      <c r="K2056"/>
      <c r="L2056" t="str">
        <f>IF(COUNTIFS(ZSOHPP055[订单号数值], ZSOHSD058[[#This Row],[订单号数值]], ZSOHPP055[行項目], ZSOHSD058[[#This Row],[行項目]])&gt;0, "Y", "")</f>
        <v/>
      </c>
      <c r="M2056" t="str">
        <f>IF(ZSOHSD058[[#This Row],[銷售訂單]]="", "", --ZSOHSD058[[#This Row],[銷售訂單]])</f>
        <v/>
      </c>
      <c r="N2056" s="16" t="str">
        <f>IF(ZSOHSD058[[#This Row],[落胚數]]="","",IF(ISNUMBER(ZSOHSD058[[#This Row],[落胚數]]+0), ZSOHSD058[[#This Row],[落胚數]]+0, 0))</f>
        <v/>
      </c>
    </row>
    <row r="2057" spans="1:14">
      <c r="A2057"/>
      <c r="B2057"/>
      <c r="C2057"/>
      <c r="D2057"/>
      <c r="E2057"/>
      <c r="F2057"/>
      <c r="G2057"/>
      <c r="H2057"/>
      <c r="I2057"/>
      <c r="J2057"/>
      <c r="K2057"/>
      <c r="L2057" t="str">
        <f>IF(COUNTIFS(ZSOHPP055[订单号数值], ZSOHSD058[[#This Row],[订单号数值]], ZSOHPP055[行項目], ZSOHSD058[[#This Row],[行項目]])&gt;0, "Y", "")</f>
        <v/>
      </c>
      <c r="M2057" t="str">
        <f>IF(ZSOHSD058[[#This Row],[銷售訂單]]="", "", --ZSOHSD058[[#This Row],[銷售訂單]])</f>
        <v/>
      </c>
      <c r="N2057" s="16" t="str">
        <f>IF(ZSOHSD058[[#This Row],[落胚數]]="","",IF(ISNUMBER(ZSOHSD058[[#This Row],[落胚數]]+0), ZSOHSD058[[#This Row],[落胚數]]+0, 0))</f>
        <v/>
      </c>
    </row>
    <row r="2058" spans="1:14">
      <c r="A2058"/>
      <c r="B2058"/>
      <c r="C2058"/>
      <c r="D2058"/>
      <c r="E2058"/>
      <c r="F2058"/>
      <c r="G2058"/>
      <c r="H2058"/>
      <c r="I2058"/>
      <c r="J2058"/>
      <c r="K2058"/>
      <c r="L2058" t="str">
        <f>IF(COUNTIFS(ZSOHPP055[订单号数值], ZSOHSD058[[#This Row],[订单号数值]], ZSOHPP055[行項目], ZSOHSD058[[#This Row],[行項目]])&gt;0, "Y", "")</f>
        <v/>
      </c>
      <c r="M2058" t="str">
        <f>IF(ZSOHSD058[[#This Row],[銷售訂單]]="", "", --ZSOHSD058[[#This Row],[銷售訂單]])</f>
        <v/>
      </c>
      <c r="N2058" s="16" t="str">
        <f>IF(ZSOHSD058[[#This Row],[落胚數]]="","",IF(ISNUMBER(ZSOHSD058[[#This Row],[落胚數]]+0), ZSOHSD058[[#This Row],[落胚數]]+0, 0))</f>
        <v/>
      </c>
    </row>
    <row r="2059" spans="1:14">
      <c r="A2059"/>
      <c r="B2059"/>
      <c r="C2059"/>
      <c r="D2059"/>
      <c r="E2059"/>
      <c r="F2059"/>
      <c r="G2059"/>
      <c r="H2059"/>
      <c r="I2059"/>
      <c r="J2059"/>
      <c r="K2059"/>
      <c r="L2059" t="str">
        <f>IF(COUNTIFS(ZSOHPP055[订单号数值], ZSOHSD058[[#This Row],[订单号数值]], ZSOHPP055[行項目], ZSOHSD058[[#This Row],[行項目]])&gt;0, "Y", "")</f>
        <v/>
      </c>
      <c r="M2059" t="str">
        <f>IF(ZSOHSD058[[#This Row],[銷售訂單]]="", "", --ZSOHSD058[[#This Row],[銷售訂單]])</f>
        <v/>
      </c>
      <c r="N2059" s="16" t="str">
        <f>IF(ZSOHSD058[[#This Row],[落胚數]]="","",IF(ISNUMBER(ZSOHSD058[[#This Row],[落胚數]]+0), ZSOHSD058[[#This Row],[落胚數]]+0, 0))</f>
        <v/>
      </c>
    </row>
    <row r="2060" spans="1:14">
      <c r="A2060"/>
      <c r="B2060"/>
      <c r="C2060"/>
      <c r="D2060"/>
      <c r="E2060"/>
      <c r="F2060"/>
      <c r="G2060"/>
      <c r="H2060"/>
      <c r="I2060"/>
      <c r="J2060"/>
      <c r="K2060"/>
      <c r="L2060" t="str">
        <f>IF(COUNTIFS(ZSOHPP055[订单号数值], ZSOHSD058[[#This Row],[订单号数值]], ZSOHPP055[行項目], ZSOHSD058[[#This Row],[行項目]])&gt;0, "Y", "")</f>
        <v/>
      </c>
      <c r="M2060" t="str">
        <f>IF(ZSOHSD058[[#This Row],[銷售訂單]]="", "", --ZSOHSD058[[#This Row],[銷售訂單]])</f>
        <v/>
      </c>
      <c r="N2060" s="16" t="str">
        <f>IF(ZSOHSD058[[#This Row],[落胚數]]="","",IF(ISNUMBER(ZSOHSD058[[#This Row],[落胚數]]+0), ZSOHSD058[[#This Row],[落胚數]]+0, 0))</f>
        <v/>
      </c>
    </row>
    <row r="2061" spans="1:14">
      <c r="A2061"/>
      <c r="B2061"/>
      <c r="C2061"/>
      <c r="D2061"/>
      <c r="E2061"/>
      <c r="F2061"/>
      <c r="G2061"/>
      <c r="H2061"/>
      <c r="I2061"/>
      <c r="J2061"/>
      <c r="K2061"/>
      <c r="L2061" t="str">
        <f>IF(COUNTIFS(ZSOHPP055[订单号数值], ZSOHSD058[[#This Row],[订单号数值]], ZSOHPP055[行項目], ZSOHSD058[[#This Row],[行項目]])&gt;0, "Y", "")</f>
        <v/>
      </c>
      <c r="M2061" t="str">
        <f>IF(ZSOHSD058[[#This Row],[銷售訂單]]="", "", --ZSOHSD058[[#This Row],[銷售訂單]])</f>
        <v/>
      </c>
      <c r="N2061" s="16" t="str">
        <f>IF(ZSOHSD058[[#This Row],[落胚數]]="","",IF(ISNUMBER(ZSOHSD058[[#This Row],[落胚數]]+0), ZSOHSD058[[#This Row],[落胚數]]+0, 0))</f>
        <v/>
      </c>
    </row>
    <row r="2062" spans="1:14">
      <c r="A2062"/>
      <c r="B2062"/>
      <c r="C2062"/>
      <c r="D2062"/>
      <c r="E2062"/>
      <c r="F2062"/>
      <c r="G2062"/>
      <c r="H2062"/>
      <c r="I2062"/>
      <c r="J2062"/>
      <c r="K2062"/>
      <c r="L2062" t="str">
        <f>IF(COUNTIFS(ZSOHPP055[订单号数值], ZSOHSD058[[#This Row],[订单号数值]], ZSOHPP055[行項目], ZSOHSD058[[#This Row],[行項目]])&gt;0, "Y", "")</f>
        <v/>
      </c>
      <c r="M2062" t="str">
        <f>IF(ZSOHSD058[[#This Row],[銷售訂單]]="", "", --ZSOHSD058[[#This Row],[銷售訂單]])</f>
        <v/>
      </c>
      <c r="N2062" s="16" t="str">
        <f>IF(ZSOHSD058[[#This Row],[落胚數]]="","",IF(ISNUMBER(ZSOHSD058[[#This Row],[落胚數]]+0), ZSOHSD058[[#This Row],[落胚數]]+0, 0))</f>
        <v/>
      </c>
    </row>
    <row r="2063" spans="1:14">
      <c r="A2063"/>
      <c r="B2063"/>
      <c r="C2063"/>
      <c r="D2063"/>
      <c r="E2063"/>
      <c r="F2063"/>
      <c r="G2063"/>
      <c r="H2063"/>
      <c r="I2063"/>
      <c r="J2063"/>
      <c r="K2063"/>
      <c r="L2063" t="str">
        <f>IF(COUNTIFS(ZSOHPP055[订单号数值], ZSOHSD058[[#This Row],[订单号数值]], ZSOHPP055[行項目], ZSOHSD058[[#This Row],[行項目]])&gt;0, "Y", "")</f>
        <v/>
      </c>
      <c r="M2063" t="str">
        <f>IF(ZSOHSD058[[#This Row],[銷售訂單]]="", "", --ZSOHSD058[[#This Row],[銷售訂單]])</f>
        <v/>
      </c>
      <c r="N2063" s="16" t="str">
        <f>IF(ZSOHSD058[[#This Row],[落胚數]]="","",IF(ISNUMBER(ZSOHSD058[[#This Row],[落胚數]]+0), ZSOHSD058[[#This Row],[落胚數]]+0, 0))</f>
        <v/>
      </c>
    </row>
    <row r="2064" spans="1:14">
      <c r="A2064"/>
      <c r="B2064"/>
      <c r="C2064"/>
      <c r="D2064"/>
      <c r="E2064"/>
      <c r="F2064"/>
      <c r="G2064"/>
      <c r="H2064"/>
      <c r="I2064"/>
      <c r="J2064"/>
      <c r="K2064"/>
      <c r="L2064" t="str">
        <f>IF(COUNTIFS(ZSOHPP055[订单号数值], ZSOHSD058[[#This Row],[订单号数值]], ZSOHPP055[行項目], ZSOHSD058[[#This Row],[行項目]])&gt;0, "Y", "")</f>
        <v/>
      </c>
      <c r="M2064" t="str">
        <f>IF(ZSOHSD058[[#This Row],[銷售訂單]]="", "", --ZSOHSD058[[#This Row],[銷售訂單]])</f>
        <v/>
      </c>
      <c r="N2064" s="16" t="str">
        <f>IF(ZSOHSD058[[#This Row],[落胚數]]="","",IF(ISNUMBER(ZSOHSD058[[#This Row],[落胚數]]+0), ZSOHSD058[[#This Row],[落胚數]]+0, 0))</f>
        <v/>
      </c>
    </row>
    <row r="2065" spans="1:14">
      <c r="A2065"/>
      <c r="B2065"/>
      <c r="C2065"/>
      <c r="D2065"/>
      <c r="E2065"/>
      <c r="F2065"/>
      <c r="G2065"/>
      <c r="H2065"/>
      <c r="I2065"/>
      <c r="J2065"/>
      <c r="K2065"/>
      <c r="L2065" t="str">
        <f>IF(COUNTIFS(ZSOHPP055[订单号数值], ZSOHSD058[[#This Row],[订单号数值]], ZSOHPP055[行項目], ZSOHSD058[[#This Row],[行項目]])&gt;0, "Y", "")</f>
        <v/>
      </c>
      <c r="M2065" t="str">
        <f>IF(ZSOHSD058[[#This Row],[銷售訂單]]="", "", --ZSOHSD058[[#This Row],[銷售訂單]])</f>
        <v/>
      </c>
      <c r="N2065" s="16" t="str">
        <f>IF(ZSOHSD058[[#This Row],[落胚數]]="","",IF(ISNUMBER(ZSOHSD058[[#This Row],[落胚數]]+0), ZSOHSD058[[#This Row],[落胚數]]+0, 0))</f>
        <v/>
      </c>
    </row>
    <row r="2066" spans="1:14">
      <c r="A2066"/>
      <c r="B2066"/>
      <c r="C2066"/>
      <c r="D2066"/>
      <c r="E2066"/>
      <c r="F2066"/>
      <c r="G2066"/>
      <c r="H2066"/>
      <c r="I2066"/>
      <c r="J2066"/>
      <c r="K2066"/>
      <c r="L2066" t="str">
        <f>IF(COUNTIFS(ZSOHPP055[订单号数值], ZSOHSD058[[#This Row],[订单号数值]], ZSOHPP055[行項目], ZSOHSD058[[#This Row],[行項目]])&gt;0, "Y", "")</f>
        <v/>
      </c>
      <c r="M2066" t="str">
        <f>IF(ZSOHSD058[[#This Row],[銷售訂單]]="", "", --ZSOHSD058[[#This Row],[銷售訂單]])</f>
        <v/>
      </c>
      <c r="N2066" s="16" t="str">
        <f>IF(ZSOHSD058[[#This Row],[落胚數]]="","",IF(ISNUMBER(ZSOHSD058[[#This Row],[落胚數]]+0), ZSOHSD058[[#This Row],[落胚數]]+0, 0))</f>
        <v/>
      </c>
    </row>
    <row r="2067" spans="1:14">
      <c r="A2067"/>
      <c r="B2067"/>
      <c r="C2067"/>
      <c r="D2067"/>
      <c r="E2067"/>
      <c r="F2067"/>
      <c r="G2067"/>
      <c r="H2067"/>
      <c r="I2067"/>
      <c r="J2067"/>
      <c r="K2067"/>
      <c r="L2067" t="str">
        <f>IF(COUNTIFS(ZSOHPP055[订单号数值], ZSOHSD058[[#This Row],[订单号数值]], ZSOHPP055[行項目], ZSOHSD058[[#This Row],[行項目]])&gt;0, "Y", "")</f>
        <v/>
      </c>
      <c r="M2067" t="str">
        <f>IF(ZSOHSD058[[#This Row],[銷售訂單]]="", "", --ZSOHSD058[[#This Row],[銷售訂單]])</f>
        <v/>
      </c>
      <c r="N2067" s="16" t="str">
        <f>IF(ZSOHSD058[[#This Row],[落胚數]]="","",IF(ISNUMBER(ZSOHSD058[[#This Row],[落胚數]]+0), ZSOHSD058[[#This Row],[落胚數]]+0, 0))</f>
        <v/>
      </c>
    </row>
    <row r="2068" spans="1:14">
      <c r="A2068"/>
      <c r="B2068"/>
      <c r="C2068"/>
      <c r="D2068"/>
      <c r="E2068"/>
      <c r="F2068"/>
      <c r="G2068"/>
      <c r="H2068"/>
      <c r="I2068"/>
      <c r="J2068"/>
      <c r="K2068"/>
      <c r="L2068" t="str">
        <f>IF(COUNTIFS(ZSOHPP055[订单号数值], ZSOHSD058[[#This Row],[订单号数值]], ZSOHPP055[行項目], ZSOHSD058[[#This Row],[行項目]])&gt;0, "Y", "")</f>
        <v/>
      </c>
      <c r="M2068" t="str">
        <f>IF(ZSOHSD058[[#This Row],[銷售訂單]]="", "", --ZSOHSD058[[#This Row],[銷售訂單]])</f>
        <v/>
      </c>
      <c r="N2068" s="16" t="str">
        <f>IF(ZSOHSD058[[#This Row],[落胚數]]="","",IF(ISNUMBER(ZSOHSD058[[#This Row],[落胚數]]+0), ZSOHSD058[[#This Row],[落胚數]]+0, 0))</f>
        <v/>
      </c>
    </row>
    <row r="2069" spans="1:14">
      <c r="A2069"/>
      <c r="B2069"/>
      <c r="C2069"/>
      <c r="D2069"/>
      <c r="E2069"/>
      <c r="F2069"/>
      <c r="G2069"/>
      <c r="H2069"/>
      <c r="I2069"/>
      <c r="J2069"/>
      <c r="K2069"/>
      <c r="L2069" t="str">
        <f>IF(COUNTIFS(ZSOHPP055[订单号数值], ZSOHSD058[[#This Row],[订单号数值]], ZSOHPP055[行項目], ZSOHSD058[[#This Row],[行項目]])&gt;0, "Y", "")</f>
        <v/>
      </c>
      <c r="M2069" t="str">
        <f>IF(ZSOHSD058[[#This Row],[銷售訂單]]="", "", --ZSOHSD058[[#This Row],[銷售訂單]])</f>
        <v/>
      </c>
      <c r="N2069" s="16" t="str">
        <f>IF(ZSOHSD058[[#This Row],[落胚數]]="","",IF(ISNUMBER(ZSOHSD058[[#This Row],[落胚數]]+0), ZSOHSD058[[#This Row],[落胚數]]+0, 0))</f>
        <v/>
      </c>
    </row>
    <row r="2070" spans="1:14">
      <c r="A2070"/>
      <c r="B2070"/>
      <c r="C2070"/>
      <c r="D2070"/>
      <c r="E2070"/>
      <c r="F2070"/>
      <c r="G2070"/>
      <c r="H2070"/>
      <c r="I2070"/>
      <c r="J2070"/>
      <c r="K2070"/>
      <c r="L2070" t="str">
        <f>IF(COUNTIFS(ZSOHPP055[订单号数值], ZSOHSD058[[#This Row],[订单号数值]], ZSOHPP055[行項目], ZSOHSD058[[#This Row],[行項目]])&gt;0, "Y", "")</f>
        <v/>
      </c>
      <c r="M2070" t="str">
        <f>IF(ZSOHSD058[[#This Row],[銷售訂單]]="", "", --ZSOHSD058[[#This Row],[銷售訂單]])</f>
        <v/>
      </c>
      <c r="N2070" s="16" t="str">
        <f>IF(ZSOHSD058[[#This Row],[落胚數]]="","",IF(ISNUMBER(ZSOHSD058[[#This Row],[落胚數]]+0), ZSOHSD058[[#This Row],[落胚數]]+0, 0))</f>
        <v/>
      </c>
    </row>
    <row r="2071" spans="1:14">
      <c r="A2071"/>
      <c r="B2071"/>
      <c r="C2071"/>
      <c r="D2071"/>
      <c r="E2071"/>
      <c r="F2071"/>
      <c r="G2071"/>
      <c r="H2071"/>
      <c r="I2071"/>
      <c r="J2071"/>
      <c r="K2071"/>
      <c r="L2071" t="str">
        <f>IF(COUNTIFS(ZSOHPP055[订单号数值], ZSOHSD058[[#This Row],[订单号数值]], ZSOHPP055[行項目], ZSOHSD058[[#This Row],[行項目]])&gt;0, "Y", "")</f>
        <v/>
      </c>
      <c r="M2071" t="str">
        <f>IF(ZSOHSD058[[#This Row],[銷售訂單]]="", "", --ZSOHSD058[[#This Row],[銷售訂單]])</f>
        <v/>
      </c>
      <c r="N2071" s="16" t="str">
        <f>IF(ZSOHSD058[[#This Row],[落胚數]]="","",IF(ISNUMBER(ZSOHSD058[[#This Row],[落胚數]]+0), ZSOHSD058[[#This Row],[落胚數]]+0, 0))</f>
        <v/>
      </c>
    </row>
    <row r="2072" spans="1:14">
      <c r="A2072"/>
      <c r="B2072"/>
      <c r="C2072"/>
      <c r="D2072"/>
      <c r="E2072"/>
      <c r="F2072"/>
      <c r="G2072"/>
      <c r="H2072"/>
      <c r="I2072"/>
      <c r="J2072"/>
      <c r="K2072"/>
      <c r="L2072" t="str">
        <f>IF(COUNTIFS(ZSOHPP055[订单号数值], ZSOHSD058[[#This Row],[订单号数值]], ZSOHPP055[行項目], ZSOHSD058[[#This Row],[行項目]])&gt;0, "Y", "")</f>
        <v/>
      </c>
      <c r="M2072" t="str">
        <f>IF(ZSOHSD058[[#This Row],[銷售訂單]]="", "", --ZSOHSD058[[#This Row],[銷售訂單]])</f>
        <v/>
      </c>
      <c r="N2072" s="16" t="str">
        <f>IF(ZSOHSD058[[#This Row],[落胚數]]="","",IF(ISNUMBER(ZSOHSD058[[#This Row],[落胚數]]+0), ZSOHSD058[[#This Row],[落胚數]]+0, 0))</f>
        <v/>
      </c>
    </row>
    <row r="2073" spans="1:14">
      <c r="A2073"/>
      <c r="B2073"/>
      <c r="C2073"/>
      <c r="D2073"/>
      <c r="E2073"/>
      <c r="F2073"/>
      <c r="G2073"/>
      <c r="H2073"/>
      <c r="I2073"/>
      <c r="J2073"/>
      <c r="K2073"/>
      <c r="L2073" t="str">
        <f>IF(COUNTIFS(ZSOHPP055[订单号数值], ZSOHSD058[[#This Row],[订单号数值]], ZSOHPP055[行項目], ZSOHSD058[[#This Row],[行項目]])&gt;0, "Y", "")</f>
        <v/>
      </c>
      <c r="M2073" t="str">
        <f>IF(ZSOHSD058[[#This Row],[銷售訂單]]="", "", --ZSOHSD058[[#This Row],[銷售訂單]])</f>
        <v/>
      </c>
      <c r="N2073" s="16" t="str">
        <f>IF(ZSOHSD058[[#This Row],[落胚數]]="","",IF(ISNUMBER(ZSOHSD058[[#This Row],[落胚數]]+0), ZSOHSD058[[#This Row],[落胚數]]+0, 0))</f>
        <v/>
      </c>
    </row>
    <row r="2074" spans="1:14">
      <c r="A2074"/>
      <c r="B2074"/>
      <c r="C2074"/>
      <c r="D2074"/>
      <c r="E2074"/>
      <c r="F2074"/>
      <c r="G2074"/>
      <c r="H2074"/>
      <c r="I2074"/>
      <c r="J2074"/>
      <c r="K2074"/>
      <c r="L2074" t="str">
        <f>IF(COUNTIFS(ZSOHPP055[订单号数值], ZSOHSD058[[#This Row],[订单号数值]], ZSOHPP055[行項目], ZSOHSD058[[#This Row],[行項目]])&gt;0, "Y", "")</f>
        <v/>
      </c>
      <c r="M2074" t="str">
        <f>IF(ZSOHSD058[[#This Row],[銷售訂單]]="", "", --ZSOHSD058[[#This Row],[銷售訂單]])</f>
        <v/>
      </c>
      <c r="N2074" s="16" t="str">
        <f>IF(ZSOHSD058[[#This Row],[落胚數]]="","",IF(ISNUMBER(ZSOHSD058[[#This Row],[落胚數]]+0), ZSOHSD058[[#This Row],[落胚數]]+0, 0))</f>
        <v/>
      </c>
    </row>
    <row r="2075" spans="1:14">
      <c r="A2075"/>
      <c r="B2075"/>
      <c r="C2075"/>
      <c r="D2075"/>
      <c r="E2075"/>
      <c r="F2075"/>
      <c r="G2075"/>
      <c r="H2075"/>
      <c r="I2075"/>
      <c r="J2075"/>
      <c r="K2075"/>
      <c r="L2075" t="str">
        <f>IF(COUNTIFS(ZSOHPP055[订单号数值], ZSOHSD058[[#This Row],[订单号数值]], ZSOHPP055[行項目], ZSOHSD058[[#This Row],[行項目]])&gt;0, "Y", "")</f>
        <v/>
      </c>
      <c r="M2075" t="str">
        <f>IF(ZSOHSD058[[#This Row],[銷售訂單]]="", "", --ZSOHSD058[[#This Row],[銷售訂單]])</f>
        <v/>
      </c>
      <c r="N2075" s="16" t="str">
        <f>IF(ZSOHSD058[[#This Row],[落胚數]]="","",IF(ISNUMBER(ZSOHSD058[[#This Row],[落胚數]]+0), ZSOHSD058[[#This Row],[落胚數]]+0, 0))</f>
        <v/>
      </c>
    </row>
    <row r="2076" spans="1:14">
      <c r="A2076"/>
      <c r="B2076"/>
      <c r="C2076"/>
      <c r="D2076"/>
      <c r="E2076"/>
      <c r="F2076"/>
      <c r="G2076"/>
      <c r="H2076"/>
      <c r="I2076"/>
      <c r="J2076"/>
      <c r="K2076"/>
      <c r="L2076" t="str">
        <f>IF(COUNTIFS(ZSOHPP055[订单号数值], ZSOHSD058[[#This Row],[订单号数值]], ZSOHPP055[行項目], ZSOHSD058[[#This Row],[行項目]])&gt;0, "Y", "")</f>
        <v/>
      </c>
      <c r="M2076" t="str">
        <f>IF(ZSOHSD058[[#This Row],[銷售訂單]]="", "", --ZSOHSD058[[#This Row],[銷售訂單]])</f>
        <v/>
      </c>
      <c r="N2076" s="16" t="str">
        <f>IF(ZSOHSD058[[#This Row],[落胚數]]="","",IF(ISNUMBER(ZSOHSD058[[#This Row],[落胚數]]+0), ZSOHSD058[[#This Row],[落胚數]]+0, 0))</f>
        <v/>
      </c>
    </row>
    <row r="2077" spans="1:14">
      <c r="A2077"/>
      <c r="B2077"/>
      <c r="C2077"/>
      <c r="D2077"/>
      <c r="E2077"/>
      <c r="F2077"/>
      <c r="G2077"/>
      <c r="H2077"/>
      <c r="I2077"/>
      <c r="J2077"/>
      <c r="K2077"/>
      <c r="L2077" t="str">
        <f>IF(COUNTIFS(ZSOHPP055[订单号数值], ZSOHSD058[[#This Row],[订单号数值]], ZSOHPP055[行項目], ZSOHSD058[[#This Row],[行項目]])&gt;0, "Y", "")</f>
        <v/>
      </c>
      <c r="M2077" t="str">
        <f>IF(ZSOHSD058[[#This Row],[銷售訂單]]="", "", --ZSOHSD058[[#This Row],[銷售訂單]])</f>
        <v/>
      </c>
      <c r="N2077" s="16" t="str">
        <f>IF(ZSOHSD058[[#This Row],[落胚數]]="","",IF(ISNUMBER(ZSOHSD058[[#This Row],[落胚數]]+0), ZSOHSD058[[#This Row],[落胚數]]+0, 0))</f>
        <v/>
      </c>
    </row>
    <row r="2078" spans="1:14">
      <c r="A2078"/>
      <c r="B2078"/>
      <c r="C2078"/>
      <c r="D2078"/>
      <c r="E2078"/>
      <c r="F2078"/>
      <c r="G2078"/>
      <c r="H2078"/>
      <c r="I2078"/>
      <c r="J2078"/>
      <c r="K2078"/>
      <c r="L2078" t="str">
        <f>IF(COUNTIFS(ZSOHPP055[订单号数值], ZSOHSD058[[#This Row],[订单号数值]], ZSOHPP055[行項目], ZSOHSD058[[#This Row],[行項目]])&gt;0, "Y", "")</f>
        <v/>
      </c>
      <c r="M2078" t="str">
        <f>IF(ZSOHSD058[[#This Row],[銷售訂單]]="", "", --ZSOHSD058[[#This Row],[銷售訂單]])</f>
        <v/>
      </c>
      <c r="N2078" s="16" t="str">
        <f>IF(ZSOHSD058[[#This Row],[落胚數]]="","",IF(ISNUMBER(ZSOHSD058[[#This Row],[落胚數]]+0), ZSOHSD058[[#This Row],[落胚數]]+0, 0))</f>
        <v/>
      </c>
    </row>
    <row r="2079" spans="1:14">
      <c r="A2079"/>
      <c r="B2079"/>
      <c r="C2079"/>
      <c r="D2079"/>
      <c r="E2079"/>
      <c r="F2079"/>
      <c r="G2079"/>
      <c r="H2079"/>
      <c r="I2079"/>
      <c r="J2079"/>
      <c r="K2079"/>
      <c r="L2079" t="str">
        <f>IF(COUNTIFS(ZSOHPP055[订单号数值], ZSOHSD058[[#This Row],[订单号数值]], ZSOHPP055[行項目], ZSOHSD058[[#This Row],[行項目]])&gt;0, "Y", "")</f>
        <v/>
      </c>
      <c r="M2079" t="str">
        <f>IF(ZSOHSD058[[#This Row],[銷售訂單]]="", "", --ZSOHSD058[[#This Row],[銷售訂單]])</f>
        <v/>
      </c>
      <c r="N2079" s="16" t="str">
        <f>IF(ZSOHSD058[[#This Row],[落胚數]]="","",IF(ISNUMBER(ZSOHSD058[[#This Row],[落胚數]]+0), ZSOHSD058[[#This Row],[落胚數]]+0, 0))</f>
        <v/>
      </c>
    </row>
    <row r="2080" spans="1:14">
      <c r="A2080"/>
      <c r="B2080"/>
      <c r="C2080"/>
      <c r="D2080"/>
      <c r="E2080"/>
      <c r="F2080"/>
      <c r="G2080"/>
      <c r="H2080"/>
      <c r="I2080"/>
      <c r="J2080"/>
      <c r="K2080"/>
      <c r="L2080" t="str">
        <f>IF(COUNTIFS(ZSOHPP055[订单号数值], ZSOHSD058[[#This Row],[订单号数值]], ZSOHPP055[行項目], ZSOHSD058[[#This Row],[行項目]])&gt;0, "Y", "")</f>
        <v/>
      </c>
      <c r="M2080" t="str">
        <f>IF(ZSOHSD058[[#This Row],[銷售訂單]]="", "", --ZSOHSD058[[#This Row],[銷售訂單]])</f>
        <v/>
      </c>
      <c r="N2080" s="16" t="str">
        <f>IF(ZSOHSD058[[#This Row],[落胚數]]="","",IF(ISNUMBER(ZSOHSD058[[#This Row],[落胚數]]+0), ZSOHSD058[[#This Row],[落胚數]]+0, 0))</f>
        <v/>
      </c>
    </row>
    <row r="2081" spans="1:14">
      <c r="A2081"/>
      <c r="B2081"/>
      <c r="C2081"/>
      <c r="D2081"/>
      <c r="E2081"/>
      <c r="F2081"/>
      <c r="G2081"/>
      <c r="H2081"/>
      <c r="I2081"/>
      <c r="J2081"/>
      <c r="K2081"/>
      <c r="L2081" t="str">
        <f>IF(COUNTIFS(ZSOHPP055[订单号数值], ZSOHSD058[[#This Row],[订单号数值]], ZSOHPP055[行項目], ZSOHSD058[[#This Row],[行項目]])&gt;0, "Y", "")</f>
        <v/>
      </c>
      <c r="M2081" t="str">
        <f>IF(ZSOHSD058[[#This Row],[銷售訂單]]="", "", --ZSOHSD058[[#This Row],[銷售訂單]])</f>
        <v/>
      </c>
      <c r="N2081" s="16" t="str">
        <f>IF(ZSOHSD058[[#This Row],[落胚數]]="","",IF(ISNUMBER(ZSOHSD058[[#This Row],[落胚數]]+0), ZSOHSD058[[#This Row],[落胚數]]+0, 0))</f>
        <v/>
      </c>
    </row>
    <row r="2082" spans="1:14">
      <c r="A2082"/>
      <c r="B2082"/>
      <c r="C2082"/>
      <c r="D2082"/>
      <c r="E2082"/>
      <c r="F2082"/>
      <c r="G2082"/>
      <c r="H2082"/>
      <c r="I2082"/>
      <c r="J2082"/>
      <c r="K2082"/>
      <c r="L2082" t="str">
        <f>IF(COUNTIFS(ZSOHPP055[订单号数值], ZSOHSD058[[#This Row],[订单号数值]], ZSOHPP055[行項目], ZSOHSD058[[#This Row],[行項目]])&gt;0, "Y", "")</f>
        <v/>
      </c>
      <c r="M2082" t="str">
        <f>IF(ZSOHSD058[[#This Row],[銷售訂單]]="", "", --ZSOHSD058[[#This Row],[銷售訂單]])</f>
        <v/>
      </c>
      <c r="N2082" s="16" t="str">
        <f>IF(ZSOHSD058[[#This Row],[落胚數]]="","",IF(ISNUMBER(ZSOHSD058[[#This Row],[落胚數]]+0), ZSOHSD058[[#This Row],[落胚數]]+0, 0))</f>
        <v/>
      </c>
    </row>
    <row r="2083" spans="1:14">
      <c r="A2083"/>
      <c r="B2083"/>
      <c r="C2083"/>
      <c r="D2083"/>
      <c r="E2083"/>
      <c r="F2083"/>
      <c r="G2083"/>
      <c r="H2083"/>
      <c r="I2083"/>
      <c r="J2083"/>
      <c r="K2083"/>
      <c r="L2083" t="str">
        <f>IF(COUNTIFS(ZSOHPP055[订单号数值], ZSOHSD058[[#This Row],[订单号数值]], ZSOHPP055[行項目], ZSOHSD058[[#This Row],[行項目]])&gt;0, "Y", "")</f>
        <v/>
      </c>
      <c r="M2083" t="str">
        <f>IF(ZSOHSD058[[#This Row],[銷售訂單]]="", "", --ZSOHSD058[[#This Row],[銷售訂單]])</f>
        <v/>
      </c>
      <c r="N2083" s="16" t="str">
        <f>IF(ZSOHSD058[[#This Row],[落胚數]]="","",IF(ISNUMBER(ZSOHSD058[[#This Row],[落胚數]]+0), ZSOHSD058[[#This Row],[落胚數]]+0, 0))</f>
        <v/>
      </c>
    </row>
    <row r="2084" spans="1:14">
      <c r="A2084"/>
      <c r="B2084"/>
      <c r="C2084"/>
      <c r="D2084"/>
      <c r="E2084"/>
      <c r="F2084"/>
      <c r="G2084"/>
      <c r="H2084"/>
      <c r="I2084"/>
      <c r="J2084"/>
      <c r="K2084"/>
      <c r="L2084" t="str">
        <f>IF(COUNTIFS(ZSOHPP055[订单号数值], ZSOHSD058[[#This Row],[订单号数值]], ZSOHPP055[行項目], ZSOHSD058[[#This Row],[行項目]])&gt;0, "Y", "")</f>
        <v/>
      </c>
      <c r="M2084" t="str">
        <f>IF(ZSOHSD058[[#This Row],[銷售訂單]]="", "", --ZSOHSD058[[#This Row],[銷售訂單]])</f>
        <v/>
      </c>
      <c r="N2084" s="16" t="str">
        <f>IF(ZSOHSD058[[#This Row],[落胚數]]="","",IF(ISNUMBER(ZSOHSD058[[#This Row],[落胚數]]+0), ZSOHSD058[[#This Row],[落胚數]]+0, 0))</f>
        <v/>
      </c>
    </row>
    <row r="2085" spans="1:14">
      <c r="A2085"/>
      <c r="B2085"/>
      <c r="C2085"/>
      <c r="D2085"/>
      <c r="E2085"/>
      <c r="F2085"/>
      <c r="G2085"/>
      <c r="H2085"/>
      <c r="I2085"/>
      <c r="J2085"/>
      <c r="K2085"/>
      <c r="L2085" t="str">
        <f>IF(COUNTIFS(ZSOHPP055[订单号数值], ZSOHSD058[[#This Row],[订单号数值]], ZSOHPP055[行項目], ZSOHSD058[[#This Row],[行項目]])&gt;0, "Y", "")</f>
        <v/>
      </c>
      <c r="M2085" t="str">
        <f>IF(ZSOHSD058[[#This Row],[銷售訂單]]="", "", --ZSOHSD058[[#This Row],[銷售訂單]])</f>
        <v/>
      </c>
      <c r="N2085" s="16" t="str">
        <f>IF(ZSOHSD058[[#This Row],[落胚數]]="","",IF(ISNUMBER(ZSOHSD058[[#This Row],[落胚數]]+0), ZSOHSD058[[#This Row],[落胚數]]+0, 0))</f>
        <v/>
      </c>
    </row>
    <row r="2086" spans="1:14">
      <c r="A2086"/>
      <c r="B2086"/>
      <c r="C2086"/>
      <c r="D2086"/>
      <c r="E2086"/>
      <c r="F2086"/>
      <c r="G2086"/>
      <c r="H2086"/>
      <c r="I2086"/>
      <c r="J2086"/>
      <c r="K2086"/>
      <c r="L2086" t="str">
        <f>IF(COUNTIFS(ZSOHPP055[订单号数值], ZSOHSD058[[#This Row],[订单号数值]], ZSOHPP055[行項目], ZSOHSD058[[#This Row],[行項目]])&gt;0, "Y", "")</f>
        <v/>
      </c>
      <c r="M2086" t="str">
        <f>IF(ZSOHSD058[[#This Row],[銷售訂單]]="", "", --ZSOHSD058[[#This Row],[銷售訂單]])</f>
        <v/>
      </c>
      <c r="N2086" s="16" t="str">
        <f>IF(ZSOHSD058[[#This Row],[落胚數]]="","",IF(ISNUMBER(ZSOHSD058[[#This Row],[落胚數]]+0), ZSOHSD058[[#This Row],[落胚數]]+0, 0))</f>
        <v/>
      </c>
    </row>
    <row r="2087" spans="1:14">
      <c r="A2087"/>
      <c r="B2087"/>
      <c r="C2087"/>
      <c r="D2087"/>
      <c r="E2087"/>
      <c r="F2087"/>
      <c r="G2087"/>
      <c r="H2087"/>
      <c r="I2087"/>
      <c r="J2087"/>
      <c r="K2087"/>
      <c r="L2087" t="str">
        <f>IF(COUNTIFS(ZSOHPP055[订单号数值], ZSOHSD058[[#This Row],[订单号数值]], ZSOHPP055[行項目], ZSOHSD058[[#This Row],[行項目]])&gt;0, "Y", "")</f>
        <v/>
      </c>
      <c r="M2087" t="str">
        <f>IF(ZSOHSD058[[#This Row],[銷售訂單]]="", "", --ZSOHSD058[[#This Row],[銷售訂單]])</f>
        <v/>
      </c>
      <c r="N2087" s="16" t="str">
        <f>IF(ZSOHSD058[[#This Row],[落胚數]]="","",IF(ISNUMBER(ZSOHSD058[[#This Row],[落胚數]]+0), ZSOHSD058[[#This Row],[落胚數]]+0, 0))</f>
        <v/>
      </c>
    </row>
    <row r="2088" spans="1:14">
      <c r="A2088"/>
      <c r="B2088"/>
      <c r="C2088"/>
      <c r="D2088"/>
      <c r="E2088"/>
      <c r="F2088"/>
      <c r="G2088"/>
      <c r="H2088"/>
      <c r="I2088"/>
      <c r="J2088"/>
      <c r="K2088"/>
      <c r="L2088" t="str">
        <f>IF(COUNTIFS(ZSOHPP055[订单号数值], ZSOHSD058[[#This Row],[订单号数值]], ZSOHPP055[行項目], ZSOHSD058[[#This Row],[行項目]])&gt;0, "Y", "")</f>
        <v/>
      </c>
      <c r="M2088" t="str">
        <f>IF(ZSOHSD058[[#This Row],[銷售訂單]]="", "", --ZSOHSD058[[#This Row],[銷售訂單]])</f>
        <v/>
      </c>
      <c r="N2088" s="16" t="str">
        <f>IF(ZSOHSD058[[#This Row],[落胚數]]="","",IF(ISNUMBER(ZSOHSD058[[#This Row],[落胚數]]+0), ZSOHSD058[[#This Row],[落胚數]]+0, 0))</f>
        <v/>
      </c>
    </row>
    <row r="2089" spans="1:14">
      <c r="A2089"/>
      <c r="B2089"/>
      <c r="C2089"/>
      <c r="D2089"/>
      <c r="E2089"/>
      <c r="F2089"/>
      <c r="G2089"/>
      <c r="H2089"/>
      <c r="I2089"/>
      <c r="J2089"/>
      <c r="K2089"/>
      <c r="L2089" t="str">
        <f>IF(COUNTIFS(ZSOHPP055[订单号数值], ZSOHSD058[[#This Row],[订单号数值]], ZSOHPP055[行項目], ZSOHSD058[[#This Row],[行項目]])&gt;0, "Y", "")</f>
        <v/>
      </c>
      <c r="M2089" t="str">
        <f>IF(ZSOHSD058[[#This Row],[銷售訂單]]="", "", --ZSOHSD058[[#This Row],[銷售訂單]])</f>
        <v/>
      </c>
      <c r="N2089" s="16" t="str">
        <f>IF(ZSOHSD058[[#This Row],[落胚數]]="","",IF(ISNUMBER(ZSOHSD058[[#This Row],[落胚數]]+0), ZSOHSD058[[#This Row],[落胚數]]+0, 0))</f>
        <v/>
      </c>
    </row>
    <row r="2090" spans="1:14">
      <c r="A2090"/>
      <c r="B2090"/>
      <c r="C2090"/>
      <c r="D2090"/>
      <c r="E2090"/>
      <c r="F2090"/>
      <c r="G2090"/>
      <c r="H2090"/>
      <c r="I2090"/>
      <c r="J2090"/>
      <c r="K2090"/>
      <c r="L2090" t="str">
        <f>IF(COUNTIFS(ZSOHPP055[订单号数值], ZSOHSD058[[#This Row],[订单号数值]], ZSOHPP055[行項目], ZSOHSD058[[#This Row],[行項目]])&gt;0, "Y", "")</f>
        <v/>
      </c>
      <c r="M2090" t="str">
        <f>IF(ZSOHSD058[[#This Row],[銷售訂單]]="", "", --ZSOHSD058[[#This Row],[銷售訂單]])</f>
        <v/>
      </c>
      <c r="N2090" s="16" t="str">
        <f>IF(ZSOHSD058[[#This Row],[落胚數]]="","",IF(ISNUMBER(ZSOHSD058[[#This Row],[落胚數]]+0), ZSOHSD058[[#This Row],[落胚數]]+0, 0))</f>
        <v/>
      </c>
    </row>
    <row r="2091" spans="1:14">
      <c r="A2091"/>
      <c r="B2091"/>
      <c r="C2091"/>
      <c r="D2091"/>
      <c r="E2091"/>
      <c r="F2091"/>
      <c r="G2091"/>
      <c r="H2091"/>
      <c r="I2091"/>
      <c r="J2091"/>
      <c r="K2091"/>
      <c r="L2091" t="str">
        <f>IF(COUNTIFS(ZSOHPP055[订单号数值], ZSOHSD058[[#This Row],[订单号数值]], ZSOHPP055[行項目], ZSOHSD058[[#This Row],[行項目]])&gt;0, "Y", "")</f>
        <v/>
      </c>
      <c r="M2091" t="str">
        <f>IF(ZSOHSD058[[#This Row],[銷售訂單]]="", "", --ZSOHSD058[[#This Row],[銷售訂單]])</f>
        <v/>
      </c>
      <c r="N2091" s="16" t="str">
        <f>IF(ZSOHSD058[[#This Row],[落胚數]]="","",IF(ISNUMBER(ZSOHSD058[[#This Row],[落胚數]]+0), ZSOHSD058[[#This Row],[落胚數]]+0, 0))</f>
        <v/>
      </c>
    </row>
    <row r="2092" spans="1:14">
      <c r="A2092"/>
      <c r="B2092"/>
      <c r="C2092"/>
      <c r="D2092"/>
      <c r="E2092"/>
      <c r="F2092"/>
      <c r="G2092"/>
      <c r="H2092"/>
      <c r="I2092"/>
      <c r="J2092"/>
      <c r="K2092"/>
      <c r="L2092" t="str">
        <f>IF(COUNTIFS(ZSOHPP055[订单号数值], ZSOHSD058[[#This Row],[订单号数值]], ZSOHPP055[行項目], ZSOHSD058[[#This Row],[行項目]])&gt;0, "Y", "")</f>
        <v/>
      </c>
      <c r="M2092" t="str">
        <f>IF(ZSOHSD058[[#This Row],[銷售訂單]]="", "", --ZSOHSD058[[#This Row],[銷售訂單]])</f>
        <v/>
      </c>
      <c r="N2092" s="16" t="str">
        <f>IF(ZSOHSD058[[#This Row],[落胚數]]="","",IF(ISNUMBER(ZSOHSD058[[#This Row],[落胚數]]+0), ZSOHSD058[[#This Row],[落胚數]]+0, 0))</f>
        <v/>
      </c>
    </row>
    <row r="2093" spans="1:14">
      <c r="A2093"/>
      <c r="B2093"/>
      <c r="C2093"/>
      <c r="D2093"/>
      <c r="E2093"/>
      <c r="F2093"/>
      <c r="G2093"/>
      <c r="H2093"/>
      <c r="I2093"/>
      <c r="J2093"/>
      <c r="K2093"/>
      <c r="L2093" t="str">
        <f>IF(COUNTIFS(ZSOHPP055[订单号数值], ZSOHSD058[[#This Row],[订单号数值]], ZSOHPP055[行項目], ZSOHSD058[[#This Row],[行項目]])&gt;0, "Y", "")</f>
        <v/>
      </c>
      <c r="M2093" t="str">
        <f>IF(ZSOHSD058[[#This Row],[銷售訂單]]="", "", --ZSOHSD058[[#This Row],[銷售訂單]])</f>
        <v/>
      </c>
      <c r="N2093" s="16" t="str">
        <f>IF(ZSOHSD058[[#This Row],[落胚數]]="","",IF(ISNUMBER(ZSOHSD058[[#This Row],[落胚數]]+0), ZSOHSD058[[#This Row],[落胚數]]+0, 0))</f>
        <v/>
      </c>
    </row>
    <row r="2094" spans="1:14">
      <c r="A2094"/>
      <c r="B2094"/>
      <c r="C2094"/>
      <c r="D2094"/>
      <c r="E2094"/>
      <c r="F2094"/>
      <c r="G2094"/>
      <c r="H2094"/>
      <c r="I2094"/>
      <c r="J2094"/>
      <c r="K2094"/>
      <c r="L2094" t="str">
        <f>IF(COUNTIFS(ZSOHPP055[订单号数值], ZSOHSD058[[#This Row],[订单号数值]], ZSOHPP055[行項目], ZSOHSD058[[#This Row],[行項目]])&gt;0, "Y", "")</f>
        <v/>
      </c>
      <c r="M2094" t="str">
        <f>IF(ZSOHSD058[[#This Row],[銷售訂單]]="", "", --ZSOHSD058[[#This Row],[銷售訂單]])</f>
        <v/>
      </c>
      <c r="N2094" s="16" t="str">
        <f>IF(ZSOHSD058[[#This Row],[落胚數]]="","",IF(ISNUMBER(ZSOHSD058[[#This Row],[落胚數]]+0), ZSOHSD058[[#This Row],[落胚數]]+0, 0))</f>
        <v/>
      </c>
    </row>
    <row r="2095" spans="1:14">
      <c r="A2095"/>
      <c r="B2095"/>
      <c r="C2095"/>
      <c r="D2095"/>
      <c r="E2095"/>
      <c r="F2095"/>
      <c r="G2095"/>
      <c r="H2095"/>
      <c r="I2095"/>
      <c r="J2095"/>
      <c r="K2095"/>
      <c r="L2095" t="str">
        <f>IF(COUNTIFS(ZSOHPP055[订单号数值], ZSOHSD058[[#This Row],[订单号数值]], ZSOHPP055[行項目], ZSOHSD058[[#This Row],[行項目]])&gt;0, "Y", "")</f>
        <v/>
      </c>
      <c r="M2095" t="str">
        <f>IF(ZSOHSD058[[#This Row],[銷售訂單]]="", "", --ZSOHSD058[[#This Row],[銷售訂單]])</f>
        <v/>
      </c>
      <c r="N2095" s="16" t="str">
        <f>IF(ZSOHSD058[[#This Row],[落胚數]]="","",IF(ISNUMBER(ZSOHSD058[[#This Row],[落胚數]]+0), ZSOHSD058[[#This Row],[落胚數]]+0, 0))</f>
        <v/>
      </c>
    </row>
    <row r="2096" spans="1:14">
      <c r="A2096"/>
      <c r="B2096"/>
      <c r="C2096"/>
      <c r="D2096"/>
      <c r="E2096"/>
      <c r="F2096"/>
      <c r="G2096"/>
      <c r="H2096"/>
      <c r="I2096"/>
      <c r="J2096"/>
      <c r="K2096"/>
      <c r="L2096" t="str">
        <f>IF(COUNTIFS(ZSOHPP055[订单号数值], ZSOHSD058[[#This Row],[订单号数值]], ZSOHPP055[行項目], ZSOHSD058[[#This Row],[行項目]])&gt;0, "Y", "")</f>
        <v/>
      </c>
      <c r="M2096" t="str">
        <f>IF(ZSOHSD058[[#This Row],[銷售訂單]]="", "", --ZSOHSD058[[#This Row],[銷售訂單]])</f>
        <v/>
      </c>
      <c r="N2096" s="16" t="str">
        <f>IF(ZSOHSD058[[#This Row],[落胚數]]="","",IF(ISNUMBER(ZSOHSD058[[#This Row],[落胚數]]+0), ZSOHSD058[[#This Row],[落胚數]]+0, 0))</f>
        <v/>
      </c>
    </row>
    <row r="2097" spans="1:14">
      <c r="A2097"/>
      <c r="B2097"/>
      <c r="C2097"/>
      <c r="D2097"/>
      <c r="E2097"/>
      <c r="F2097"/>
      <c r="G2097"/>
      <c r="H2097"/>
      <c r="I2097"/>
      <c r="J2097"/>
      <c r="K2097"/>
      <c r="L2097" t="str">
        <f>IF(COUNTIFS(ZSOHPP055[订单号数值], ZSOHSD058[[#This Row],[订单号数值]], ZSOHPP055[行項目], ZSOHSD058[[#This Row],[行項目]])&gt;0, "Y", "")</f>
        <v/>
      </c>
      <c r="M2097" t="str">
        <f>IF(ZSOHSD058[[#This Row],[銷售訂單]]="", "", --ZSOHSD058[[#This Row],[銷售訂單]])</f>
        <v/>
      </c>
      <c r="N2097" s="16" t="str">
        <f>IF(ZSOHSD058[[#This Row],[落胚數]]="","",IF(ISNUMBER(ZSOHSD058[[#This Row],[落胚數]]+0), ZSOHSD058[[#This Row],[落胚數]]+0, 0))</f>
        <v/>
      </c>
    </row>
    <row r="2098" spans="1:14">
      <c r="A2098"/>
      <c r="B2098"/>
      <c r="C2098"/>
      <c r="D2098"/>
      <c r="E2098"/>
      <c r="F2098"/>
      <c r="G2098"/>
      <c r="H2098"/>
      <c r="I2098"/>
      <c r="J2098"/>
      <c r="K2098"/>
      <c r="L2098" t="str">
        <f>IF(COUNTIFS(ZSOHPP055[订单号数值], ZSOHSD058[[#This Row],[订单号数值]], ZSOHPP055[行項目], ZSOHSD058[[#This Row],[行項目]])&gt;0, "Y", "")</f>
        <v/>
      </c>
      <c r="M2098" t="str">
        <f>IF(ZSOHSD058[[#This Row],[銷售訂單]]="", "", --ZSOHSD058[[#This Row],[銷售訂單]])</f>
        <v/>
      </c>
      <c r="N2098" s="16" t="str">
        <f>IF(ZSOHSD058[[#This Row],[落胚數]]="","",IF(ISNUMBER(ZSOHSD058[[#This Row],[落胚數]]+0), ZSOHSD058[[#This Row],[落胚數]]+0, 0))</f>
        <v/>
      </c>
    </row>
    <row r="2099" spans="1:14">
      <c r="A2099"/>
      <c r="B2099"/>
      <c r="C2099"/>
      <c r="D2099"/>
      <c r="E2099"/>
      <c r="F2099"/>
      <c r="G2099"/>
      <c r="H2099"/>
      <c r="I2099"/>
      <c r="J2099"/>
      <c r="K2099"/>
      <c r="L2099" t="str">
        <f>IF(COUNTIFS(ZSOHPP055[订单号数值], ZSOHSD058[[#This Row],[订单号数值]], ZSOHPP055[行項目], ZSOHSD058[[#This Row],[行項目]])&gt;0, "Y", "")</f>
        <v/>
      </c>
      <c r="M2099" t="str">
        <f>IF(ZSOHSD058[[#This Row],[銷售訂單]]="", "", --ZSOHSD058[[#This Row],[銷售訂單]])</f>
        <v/>
      </c>
      <c r="N2099" s="16" t="str">
        <f>IF(ZSOHSD058[[#This Row],[落胚數]]="","",IF(ISNUMBER(ZSOHSD058[[#This Row],[落胚數]]+0), ZSOHSD058[[#This Row],[落胚數]]+0, 0))</f>
        <v/>
      </c>
    </row>
    <row r="2100" spans="1:14">
      <c r="A2100"/>
      <c r="B2100"/>
      <c r="C2100"/>
      <c r="D2100"/>
      <c r="E2100"/>
      <c r="F2100"/>
      <c r="G2100"/>
      <c r="H2100"/>
      <c r="I2100"/>
      <c r="J2100"/>
      <c r="K2100"/>
      <c r="L2100" t="str">
        <f>IF(COUNTIFS(ZSOHPP055[订单号数值], ZSOHSD058[[#This Row],[订单号数值]], ZSOHPP055[行項目], ZSOHSD058[[#This Row],[行項目]])&gt;0, "Y", "")</f>
        <v/>
      </c>
      <c r="M2100" t="str">
        <f>IF(ZSOHSD058[[#This Row],[銷售訂單]]="", "", --ZSOHSD058[[#This Row],[銷售訂單]])</f>
        <v/>
      </c>
      <c r="N2100" s="16" t="str">
        <f>IF(ZSOHSD058[[#This Row],[落胚數]]="","",IF(ISNUMBER(ZSOHSD058[[#This Row],[落胚數]]+0), ZSOHSD058[[#This Row],[落胚數]]+0, 0))</f>
        <v/>
      </c>
    </row>
    <row r="2101" spans="1:14">
      <c r="A2101"/>
      <c r="B2101"/>
      <c r="C2101"/>
      <c r="D2101"/>
      <c r="E2101"/>
      <c r="F2101"/>
      <c r="G2101"/>
      <c r="H2101"/>
      <c r="I2101"/>
      <c r="J2101"/>
      <c r="K2101"/>
      <c r="L2101" t="str">
        <f>IF(COUNTIFS(ZSOHPP055[订单号数值], ZSOHSD058[[#This Row],[订单号数值]], ZSOHPP055[行項目], ZSOHSD058[[#This Row],[行項目]])&gt;0, "Y", "")</f>
        <v/>
      </c>
      <c r="M2101" t="str">
        <f>IF(ZSOHSD058[[#This Row],[銷售訂單]]="", "", --ZSOHSD058[[#This Row],[銷售訂單]])</f>
        <v/>
      </c>
      <c r="N2101" s="16" t="str">
        <f>IF(ZSOHSD058[[#This Row],[落胚數]]="","",IF(ISNUMBER(ZSOHSD058[[#This Row],[落胚數]]+0), ZSOHSD058[[#This Row],[落胚數]]+0, 0))</f>
        <v/>
      </c>
    </row>
    <row r="2102" spans="1:14">
      <c r="A2102"/>
      <c r="B2102"/>
      <c r="C2102"/>
      <c r="D2102"/>
      <c r="E2102"/>
      <c r="F2102"/>
      <c r="G2102"/>
      <c r="H2102"/>
      <c r="I2102"/>
      <c r="J2102"/>
      <c r="K2102"/>
      <c r="L2102" t="str">
        <f>IF(COUNTIFS(ZSOHPP055[订单号数值], ZSOHSD058[[#This Row],[订单号数值]], ZSOHPP055[行項目], ZSOHSD058[[#This Row],[行項目]])&gt;0, "Y", "")</f>
        <v/>
      </c>
      <c r="M2102" t="str">
        <f>IF(ZSOHSD058[[#This Row],[銷售訂單]]="", "", --ZSOHSD058[[#This Row],[銷售訂單]])</f>
        <v/>
      </c>
      <c r="N2102" s="16" t="str">
        <f>IF(ZSOHSD058[[#This Row],[落胚數]]="","",IF(ISNUMBER(ZSOHSD058[[#This Row],[落胚數]]+0), ZSOHSD058[[#This Row],[落胚數]]+0, 0))</f>
        <v/>
      </c>
    </row>
    <row r="2103" spans="1:14">
      <c r="A2103"/>
      <c r="B2103"/>
      <c r="C2103"/>
      <c r="D2103"/>
      <c r="E2103"/>
      <c r="F2103"/>
      <c r="G2103"/>
      <c r="H2103"/>
      <c r="I2103"/>
      <c r="J2103"/>
      <c r="K2103"/>
      <c r="L2103" t="str">
        <f>IF(COUNTIFS(ZSOHPP055[订单号数值], ZSOHSD058[[#This Row],[订单号数值]], ZSOHPP055[行項目], ZSOHSD058[[#This Row],[行項目]])&gt;0, "Y", "")</f>
        <v/>
      </c>
      <c r="M2103" t="str">
        <f>IF(ZSOHSD058[[#This Row],[銷售訂單]]="", "", --ZSOHSD058[[#This Row],[銷售訂單]])</f>
        <v/>
      </c>
      <c r="N2103" s="16" t="str">
        <f>IF(ZSOHSD058[[#This Row],[落胚數]]="","",IF(ISNUMBER(ZSOHSD058[[#This Row],[落胚數]]+0), ZSOHSD058[[#This Row],[落胚數]]+0, 0))</f>
        <v/>
      </c>
    </row>
    <row r="2104" spans="1:14">
      <c r="A2104"/>
      <c r="B2104"/>
      <c r="C2104"/>
      <c r="D2104"/>
      <c r="E2104"/>
      <c r="F2104"/>
      <c r="G2104"/>
      <c r="H2104"/>
      <c r="I2104"/>
      <c r="J2104"/>
      <c r="K2104"/>
      <c r="L2104" t="str">
        <f>IF(COUNTIFS(ZSOHPP055[订单号数值], ZSOHSD058[[#This Row],[订单号数值]], ZSOHPP055[行項目], ZSOHSD058[[#This Row],[行項目]])&gt;0, "Y", "")</f>
        <v/>
      </c>
      <c r="M2104" t="str">
        <f>IF(ZSOHSD058[[#This Row],[銷售訂單]]="", "", --ZSOHSD058[[#This Row],[銷售訂單]])</f>
        <v/>
      </c>
      <c r="N2104" s="16" t="str">
        <f>IF(ZSOHSD058[[#This Row],[落胚數]]="","",IF(ISNUMBER(ZSOHSD058[[#This Row],[落胚數]]+0), ZSOHSD058[[#This Row],[落胚數]]+0, 0))</f>
        <v/>
      </c>
    </row>
    <row r="2105" spans="1:14">
      <c r="A2105"/>
      <c r="B2105"/>
      <c r="C2105"/>
      <c r="D2105"/>
      <c r="E2105"/>
      <c r="F2105"/>
      <c r="G2105"/>
      <c r="H2105"/>
      <c r="I2105"/>
      <c r="J2105"/>
      <c r="K2105"/>
      <c r="L2105" t="str">
        <f>IF(COUNTIFS(ZSOHPP055[订单号数值], ZSOHSD058[[#This Row],[订单号数值]], ZSOHPP055[行項目], ZSOHSD058[[#This Row],[行項目]])&gt;0, "Y", "")</f>
        <v/>
      </c>
      <c r="M2105" t="str">
        <f>IF(ZSOHSD058[[#This Row],[銷售訂單]]="", "", --ZSOHSD058[[#This Row],[銷售訂單]])</f>
        <v/>
      </c>
      <c r="N2105" s="16" t="str">
        <f>IF(ZSOHSD058[[#This Row],[落胚數]]="","",IF(ISNUMBER(ZSOHSD058[[#This Row],[落胚數]]+0), ZSOHSD058[[#This Row],[落胚數]]+0, 0))</f>
        <v/>
      </c>
    </row>
    <row r="2106" spans="1:14">
      <c r="A2106"/>
      <c r="B2106"/>
      <c r="C2106"/>
      <c r="D2106"/>
      <c r="E2106"/>
      <c r="F2106"/>
      <c r="G2106"/>
      <c r="H2106"/>
      <c r="I2106"/>
      <c r="J2106"/>
      <c r="K2106"/>
      <c r="L2106" t="str">
        <f>IF(COUNTIFS(ZSOHPP055[订单号数值], ZSOHSD058[[#This Row],[订单号数值]], ZSOHPP055[行項目], ZSOHSD058[[#This Row],[行項目]])&gt;0, "Y", "")</f>
        <v/>
      </c>
      <c r="M2106" t="str">
        <f>IF(ZSOHSD058[[#This Row],[銷售訂單]]="", "", --ZSOHSD058[[#This Row],[銷售訂單]])</f>
        <v/>
      </c>
      <c r="N2106" s="16" t="str">
        <f>IF(ZSOHSD058[[#This Row],[落胚數]]="","",IF(ISNUMBER(ZSOHSD058[[#This Row],[落胚數]]+0), ZSOHSD058[[#This Row],[落胚數]]+0, 0))</f>
        <v/>
      </c>
    </row>
    <row r="2107" spans="1:14">
      <c r="A2107"/>
      <c r="B2107"/>
      <c r="C2107"/>
      <c r="D2107"/>
      <c r="E2107"/>
      <c r="F2107"/>
      <c r="G2107"/>
      <c r="H2107"/>
      <c r="I2107"/>
      <c r="J2107"/>
      <c r="K2107"/>
      <c r="L2107" t="str">
        <f>IF(COUNTIFS(ZSOHPP055[订单号数值], ZSOHSD058[[#This Row],[订单号数值]], ZSOHPP055[行項目], ZSOHSD058[[#This Row],[行項目]])&gt;0, "Y", "")</f>
        <v/>
      </c>
      <c r="M2107" t="str">
        <f>IF(ZSOHSD058[[#This Row],[銷售訂單]]="", "", --ZSOHSD058[[#This Row],[銷售訂單]])</f>
        <v/>
      </c>
      <c r="N2107" s="16" t="str">
        <f>IF(ZSOHSD058[[#This Row],[落胚數]]="","",IF(ISNUMBER(ZSOHSD058[[#This Row],[落胚數]]+0), ZSOHSD058[[#This Row],[落胚數]]+0, 0))</f>
        <v/>
      </c>
    </row>
    <row r="2108" spans="1:14">
      <c r="A2108"/>
      <c r="B2108"/>
      <c r="C2108"/>
      <c r="D2108"/>
      <c r="E2108"/>
      <c r="F2108"/>
      <c r="G2108"/>
      <c r="H2108"/>
      <c r="I2108"/>
      <c r="J2108"/>
      <c r="K2108"/>
      <c r="L2108" t="str">
        <f>IF(COUNTIFS(ZSOHPP055[订单号数值], ZSOHSD058[[#This Row],[订单号数值]], ZSOHPP055[行項目], ZSOHSD058[[#This Row],[行項目]])&gt;0, "Y", "")</f>
        <v/>
      </c>
      <c r="M2108" t="str">
        <f>IF(ZSOHSD058[[#This Row],[銷售訂單]]="", "", --ZSOHSD058[[#This Row],[銷售訂單]])</f>
        <v/>
      </c>
      <c r="N2108" s="16" t="str">
        <f>IF(ZSOHSD058[[#This Row],[落胚數]]="","",IF(ISNUMBER(ZSOHSD058[[#This Row],[落胚數]]+0), ZSOHSD058[[#This Row],[落胚數]]+0, 0))</f>
        <v/>
      </c>
    </row>
    <row r="2109" spans="1:14">
      <c r="A2109"/>
      <c r="B2109"/>
      <c r="C2109"/>
      <c r="D2109"/>
      <c r="E2109"/>
      <c r="F2109"/>
      <c r="G2109"/>
      <c r="H2109"/>
      <c r="I2109"/>
      <c r="J2109"/>
      <c r="K2109"/>
      <c r="L2109" t="str">
        <f>IF(COUNTIFS(ZSOHPP055[订单号数值], ZSOHSD058[[#This Row],[订单号数值]], ZSOHPP055[行項目], ZSOHSD058[[#This Row],[行項目]])&gt;0, "Y", "")</f>
        <v/>
      </c>
      <c r="M2109" t="str">
        <f>IF(ZSOHSD058[[#This Row],[銷售訂單]]="", "", --ZSOHSD058[[#This Row],[銷售訂單]])</f>
        <v/>
      </c>
      <c r="N2109" s="16" t="str">
        <f>IF(ZSOHSD058[[#This Row],[落胚數]]="","",IF(ISNUMBER(ZSOHSD058[[#This Row],[落胚數]]+0), ZSOHSD058[[#This Row],[落胚數]]+0, 0))</f>
        <v/>
      </c>
    </row>
    <row r="2110" spans="1:14">
      <c r="A2110"/>
      <c r="B2110"/>
      <c r="C2110"/>
      <c r="D2110"/>
      <c r="E2110"/>
      <c r="F2110"/>
      <c r="G2110"/>
      <c r="H2110"/>
      <c r="I2110"/>
      <c r="J2110"/>
      <c r="K2110"/>
      <c r="L2110" t="str">
        <f>IF(COUNTIFS(ZSOHPP055[订单号数值], ZSOHSD058[[#This Row],[订单号数值]], ZSOHPP055[行項目], ZSOHSD058[[#This Row],[行項目]])&gt;0, "Y", "")</f>
        <v/>
      </c>
      <c r="M2110" t="str">
        <f>IF(ZSOHSD058[[#This Row],[銷售訂單]]="", "", --ZSOHSD058[[#This Row],[銷售訂單]])</f>
        <v/>
      </c>
      <c r="N2110" s="16" t="str">
        <f>IF(ZSOHSD058[[#This Row],[落胚數]]="","",IF(ISNUMBER(ZSOHSD058[[#This Row],[落胚數]]+0), ZSOHSD058[[#This Row],[落胚數]]+0, 0))</f>
        <v/>
      </c>
    </row>
    <row r="2111" spans="1:14">
      <c r="A2111"/>
      <c r="B2111"/>
      <c r="C2111"/>
      <c r="D2111"/>
      <c r="E2111"/>
      <c r="F2111"/>
      <c r="G2111"/>
      <c r="H2111"/>
      <c r="I2111"/>
      <c r="J2111"/>
      <c r="K2111"/>
      <c r="L2111" t="str">
        <f>IF(COUNTIFS(ZSOHPP055[订单号数值], ZSOHSD058[[#This Row],[订单号数值]], ZSOHPP055[行項目], ZSOHSD058[[#This Row],[行項目]])&gt;0, "Y", "")</f>
        <v/>
      </c>
      <c r="M2111" t="str">
        <f>IF(ZSOHSD058[[#This Row],[銷售訂單]]="", "", --ZSOHSD058[[#This Row],[銷售訂單]])</f>
        <v/>
      </c>
      <c r="N2111" s="16" t="str">
        <f>IF(ZSOHSD058[[#This Row],[落胚數]]="","",IF(ISNUMBER(ZSOHSD058[[#This Row],[落胚數]]+0), ZSOHSD058[[#This Row],[落胚數]]+0, 0))</f>
        <v/>
      </c>
    </row>
    <row r="2112" spans="1:14">
      <c r="A2112"/>
      <c r="B2112"/>
      <c r="C2112"/>
      <c r="D2112"/>
      <c r="E2112"/>
      <c r="F2112"/>
      <c r="G2112"/>
      <c r="H2112"/>
      <c r="I2112"/>
      <c r="J2112"/>
      <c r="K2112"/>
      <c r="L2112" t="str">
        <f>IF(COUNTIFS(ZSOHPP055[订单号数值], ZSOHSD058[[#This Row],[订单号数值]], ZSOHPP055[行項目], ZSOHSD058[[#This Row],[行項目]])&gt;0, "Y", "")</f>
        <v/>
      </c>
      <c r="M2112" t="str">
        <f>IF(ZSOHSD058[[#This Row],[銷售訂單]]="", "", --ZSOHSD058[[#This Row],[銷售訂單]])</f>
        <v/>
      </c>
      <c r="N2112" s="16" t="str">
        <f>IF(ZSOHSD058[[#This Row],[落胚數]]="","",IF(ISNUMBER(ZSOHSD058[[#This Row],[落胚數]]+0), ZSOHSD058[[#This Row],[落胚數]]+0, 0))</f>
        <v/>
      </c>
    </row>
    <row r="2113" spans="1:14">
      <c r="A2113"/>
      <c r="B2113"/>
      <c r="C2113"/>
      <c r="D2113"/>
      <c r="E2113"/>
      <c r="F2113"/>
      <c r="G2113"/>
      <c r="H2113"/>
      <c r="I2113"/>
      <c r="J2113"/>
      <c r="K2113"/>
      <c r="L2113" t="str">
        <f>IF(COUNTIFS(ZSOHPP055[订单号数值], ZSOHSD058[[#This Row],[订单号数值]], ZSOHPP055[行項目], ZSOHSD058[[#This Row],[行項目]])&gt;0, "Y", "")</f>
        <v/>
      </c>
      <c r="M2113" t="str">
        <f>IF(ZSOHSD058[[#This Row],[銷售訂單]]="", "", --ZSOHSD058[[#This Row],[銷售訂單]])</f>
        <v/>
      </c>
      <c r="N2113" s="16" t="str">
        <f>IF(ZSOHSD058[[#This Row],[落胚數]]="","",IF(ISNUMBER(ZSOHSD058[[#This Row],[落胚數]]+0), ZSOHSD058[[#This Row],[落胚數]]+0, 0))</f>
        <v/>
      </c>
    </row>
    <row r="2114" spans="1:14">
      <c r="A2114"/>
      <c r="B2114"/>
      <c r="C2114"/>
      <c r="D2114"/>
      <c r="E2114"/>
      <c r="F2114"/>
      <c r="G2114"/>
      <c r="H2114"/>
      <c r="I2114"/>
      <c r="J2114"/>
      <c r="K2114"/>
      <c r="L2114" t="str">
        <f>IF(COUNTIFS(ZSOHPP055[订单号数值], ZSOHSD058[[#This Row],[订单号数值]], ZSOHPP055[行項目], ZSOHSD058[[#This Row],[行項目]])&gt;0, "Y", "")</f>
        <v/>
      </c>
      <c r="M2114" t="str">
        <f>IF(ZSOHSD058[[#This Row],[銷售訂單]]="", "", --ZSOHSD058[[#This Row],[銷售訂單]])</f>
        <v/>
      </c>
      <c r="N2114" s="16" t="str">
        <f>IF(ZSOHSD058[[#This Row],[落胚數]]="","",IF(ISNUMBER(ZSOHSD058[[#This Row],[落胚數]]+0), ZSOHSD058[[#This Row],[落胚數]]+0, 0))</f>
        <v/>
      </c>
    </row>
    <row r="2115" spans="1:14">
      <c r="A2115"/>
      <c r="B2115"/>
      <c r="C2115"/>
      <c r="D2115"/>
      <c r="E2115"/>
      <c r="F2115"/>
      <c r="G2115"/>
      <c r="H2115"/>
      <c r="I2115"/>
      <c r="J2115"/>
      <c r="K2115"/>
      <c r="L2115" t="str">
        <f>IF(COUNTIFS(ZSOHPP055[订单号数值], ZSOHSD058[[#This Row],[订单号数值]], ZSOHPP055[行項目], ZSOHSD058[[#This Row],[行項目]])&gt;0, "Y", "")</f>
        <v/>
      </c>
      <c r="M2115" t="str">
        <f>IF(ZSOHSD058[[#This Row],[銷售訂單]]="", "", --ZSOHSD058[[#This Row],[銷售訂單]])</f>
        <v/>
      </c>
      <c r="N2115" s="16" t="str">
        <f>IF(ZSOHSD058[[#This Row],[落胚數]]="","",IF(ISNUMBER(ZSOHSD058[[#This Row],[落胚數]]+0), ZSOHSD058[[#This Row],[落胚數]]+0, 0))</f>
        <v/>
      </c>
    </row>
    <row r="2116" spans="1:14">
      <c r="A2116"/>
      <c r="B2116"/>
      <c r="C2116"/>
      <c r="D2116"/>
      <c r="E2116"/>
      <c r="F2116"/>
      <c r="G2116"/>
      <c r="H2116"/>
      <c r="I2116"/>
      <c r="J2116"/>
      <c r="K2116"/>
      <c r="L2116" t="str">
        <f>IF(COUNTIFS(ZSOHPP055[订单号数值], ZSOHSD058[[#This Row],[订单号数值]], ZSOHPP055[行項目], ZSOHSD058[[#This Row],[行項目]])&gt;0, "Y", "")</f>
        <v/>
      </c>
      <c r="M2116" t="str">
        <f>IF(ZSOHSD058[[#This Row],[銷售訂單]]="", "", --ZSOHSD058[[#This Row],[銷售訂單]])</f>
        <v/>
      </c>
      <c r="N2116" s="16" t="str">
        <f>IF(ZSOHSD058[[#This Row],[落胚數]]="","",IF(ISNUMBER(ZSOHSD058[[#This Row],[落胚數]]+0), ZSOHSD058[[#This Row],[落胚數]]+0, 0))</f>
        <v/>
      </c>
    </row>
    <row r="2117" spans="1:14">
      <c r="A2117"/>
      <c r="B2117"/>
      <c r="C2117"/>
      <c r="D2117"/>
      <c r="E2117"/>
      <c r="F2117"/>
      <c r="G2117"/>
      <c r="H2117"/>
      <c r="I2117"/>
      <c r="J2117"/>
      <c r="K2117"/>
      <c r="L2117" t="str">
        <f>IF(COUNTIFS(ZSOHPP055[订单号数值], ZSOHSD058[[#This Row],[订单号数值]], ZSOHPP055[行項目], ZSOHSD058[[#This Row],[行項目]])&gt;0, "Y", "")</f>
        <v/>
      </c>
      <c r="M2117" t="str">
        <f>IF(ZSOHSD058[[#This Row],[銷售訂單]]="", "", --ZSOHSD058[[#This Row],[銷售訂單]])</f>
        <v/>
      </c>
      <c r="N2117" s="16" t="str">
        <f>IF(ZSOHSD058[[#This Row],[落胚數]]="","",IF(ISNUMBER(ZSOHSD058[[#This Row],[落胚數]]+0), ZSOHSD058[[#This Row],[落胚數]]+0, 0))</f>
        <v/>
      </c>
    </row>
    <row r="2118" spans="1:14">
      <c r="A2118"/>
      <c r="B2118"/>
      <c r="C2118"/>
      <c r="D2118"/>
      <c r="E2118"/>
      <c r="F2118"/>
      <c r="G2118"/>
      <c r="H2118"/>
      <c r="I2118"/>
      <c r="J2118"/>
      <c r="K2118"/>
      <c r="L2118" t="str">
        <f>IF(COUNTIFS(ZSOHPP055[订单号数值], ZSOHSD058[[#This Row],[订单号数值]], ZSOHPP055[行項目], ZSOHSD058[[#This Row],[行項目]])&gt;0, "Y", "")</f>
        <v/>
      </c>
      <c r="M2118" t="str">
        <f>IF(ZSOHSD058[[#This Row],[銷售訂單]]="", "", --ZSOHSD058[[#This Row],[銷售訂單]])</f>
        <v/>
      </c>
      <c r="N2118" s="16" t="str">
        <f>IF(ZSOHSD058[[#This Row],[落胚數]]="","",IF(ISNUMBER(ZSOHSD058[[#This Row],[落胚數]]+0), ZSOHSD058[[#This Row],[落胚數]]+0, 0))</f>
        <v/>
      </c>
    </row>
    <row r="2119" spans="1:14">
      <c r="A2119"/>
      <c r="B2119"/>
      <c r="C2119"/>
      <c r="D2119"/>
      <c r="E2119"/>
      <c r="F2119"/>
      <c r="G2119"/>
      <c r="H2119"/>
      <c r="I2119"/>
      <c r="J2119"/>
      <c r="K2119"/>
      <c r="L2119" t="str">
        <f>IF(COUNTIFS(ZSOHPP055[订单号数值], ZSOHSD058[[#This Row],[订单号数值]], ZSOHPP055[行項目], ZSOHSD058[[#This Row],[行項目]])&gt;0, "Y", "")</f>
        <v/>
      </c>
      <c r="M2119" t="str">
        <f>IF(ZSOHSD058[[#This Row],[銷售訂單]]="", "", --ZSOHSD058[[#This Row],[銷售訂單]])</f>
        <v/>
      </c>
      <c r="N2119" s="16" t="str">
        <f>IF(ZSOHSD058[[#This Row],[落胚數]]="","",IF(ISNUMBER(ZSOHSD058[[#This Row],[落胚數]]+0), ZSOHSD058[[#This Row],[落胚數]]+0, 0))</f>
        <v/>
      </c>
    </row>
    <row r="2120" spans="1:14">
      <c r="A2120"/>
      <c r="B2120"/>
      <c r="C2120"/>
      <c r="D2120"/>
      <c r="E2120"/>
      <c r="F2120"/>
      <c r="G2120"/>
      <c r="H2120"/>
      <c r="I2120"/>
      <c r="J2120"/>
      <c r="K2120"/>
      <c r="L2120" t="str">
        <f>IF(COUNTIFS(ZSOHPP055[订单号数值], ZSOHSD058[[#This Row],[订单号数值]], ZSOHPP055[行項目], ZSOHSD058[[#This Row],[行項目]])&gt;0, "Y", "")</f>
        <v/>
      </c>
      <c r="M2120" t="str">
        <f>IF(ZSOHSD058[[#This Row],[銷售訂單]]="", "", --ZSOHSD058[[#This Row],[銷售訂單]])</f>
        <v/>
      </c>
      <c r="N2120" s="16" t="str">
        <f>IF(ZSOHSD058[[#This Row],[落胚數]]="","",IF(ISNUMBER(ZSOHSD058[[#This Row],[落胚數]]+0), ZSOHSD058[[#This Row],[落胚數]]+0, 0))</f>
        <v/>
      </c>
    </row>
    <row r="2121" spans="1:14">
      <c r="A2121"/>
      <c r="B2121"/>
      <c r="C2121"/>
      <c r="D2121"/>
      <c r="E2121"/>
      <c r="F2121"/>
      <c r="G2121"/>
      <c r="H2121"/>
      <c r="I2121"/>
      <c r="J2121"/>
      <c r="K2121"/>
      <c r="L2121" t="str">
        <f>IF(COUNTIFS(ZSOHPP055[订单号数值], ZSOHSD058[[#This Row],[订单号数值]], ZSOHPP055[行項目], ZSOHSD058[[#This Row],[行項目]])&gt;0, "Y", "")</f>
        <v/>
      </c>
      <c r="M2121" t="str">
        <f>IF(ZSOHSD058[[#This Row],[銷售訂單]]="", "", --ZSOHSD058[[#This Row],[銷售訂單]])</f>
        <v/>
      </c>
      <c r="N2121" s="16" t="str">
        <f>IF(ZSOHSD058[[#This Row],[落胚數]]="","",IF(ISNUMBER(ZSOHSD058[[#This Row],[落胚數]]+0), ZSOHSD058[[#This Row],[落胚數]]+0, 0))</f>
        <v/>
      </c>
    </row>
    <row r="2122" spans="1:14">
      <c r="A2122"/>
      <c r="B2122"/>
      <c r="C2122"/>
      <c r="D2122"/>
      <c r="E2122"/>
      <c r="F2122"/>
      <c r="G2122"/>
      <c r="H2122"/>
      <c r="I2122"/>
      <c r="J2122"/>
      <c r="K2122"/>
      <c r="L2122" t="str">
        <f>IF(COUNTIFS(ZSOHPP055[订单号数值], ZSOHSD058[[#This Row],[订单号数值]], ZSOHPP055[行項目], ZSOHSD058[[#This Row],[行項目]])&gt;0, "Y", "")</f>
        <v/>
      </c>
      <c r="M2122" t="str">
        <f>IF(ZSOHSD058[[#This Row],[銷售訂單]]="", "", --ZSOHSD058[[#This Row],[銷售訂單]])</f>
        <v/>
      </c>
      <c r="N2122" s="16" t="str">
        <f>IF(ZSOHSD058[[#This Row],[落胚數]]="","",IF(ISNUMBER(ZSOHSD058[[#This Row],[落胚數]]+0), ZSOHSD058[[#This Row],[落胚數]]+0, 0))</f>
        <v/>
      </c>
    </row>
    <row r="2123" spans="1:14">
      <c r="A2123"/>
      <c r="B2123"/>
      <c r="C2123"/>
      <c r="D2123"/>
      <c r="E2123"/>
      <c r="F2123"/>
      <c r="G2123"/>
      <c r="H2123"/>
      <c r="I2123"/>
      <c r="J2123"/>
      <c r="K2123"/>
      <c r="L2123" t="str">
        <f>IF(COUNTIFS(ZSOHPP055[订单号数值], ZSOHSD058[[#This Row],[订单号数值]], ZSOHPP055[行項目], ZSOHSD058[[#This Row],[行項目]])&gt;0, "Y", "")</f>
        <v/>
      </c>
      <c r="M2123" t="str">
        <f>IF(ZSOHSD058[[#This Row],[銷售訂單]]="", "", --ZSOHSD058[[#This Row],[銷售訂單]])</f>
        <v/>
      </c>
      <c r="N2123" s="16" t="str">
        <f>IF(ZSOHSD058[[#This Row],[落胚數]]="","",IF(ISNUMBER(ZSOHSD058[[#This Row],[落胚數]]+0), ZSOHSD058[[#This Row],[落胚數]]+0, 0))</f>
        <v/>
      </c>
    </row>
    <row r="2124" spans="1:14">
      <c r="A2124"/>
      <c r="B2124"/>
      <c r="C2124"/>
      <c r="D2124"/>
      <c r="E2124"/>
      <c r="F2124"/>
      <c r="G2124"/>
      <c r="H2124"/>
      <c r="I2124"/>
      <c r="J2124"/>
      <c r="K2124"/>
      <c r="L2124" t="str">
        <f>IF(COUNTIFS(ZSOHPP055[订单号数值], ZSOHSD058[[#This Row],[订单号数值]], ZSOHPP055[行項目], ZSOHSD058[[#This Row],[行項目]])&gt;0, "Y", "")</f>
        <v/>
      </c>
      <c r="M2124" t="str">
        <f>IF(ZSOHSD058[[#This Row],[銷售訂單]]="", "", --ZSOHSD058[[#This Row],[銷售訂單]])</f>
        <v/>
      </c>
      <c r="N2124" s="16" t="str">
        <f>IF(ZSOHSD058[[#This Row],[落胚數]]="","",IF(ISNUMBER(ZSOHSD058[[#This Row],[落胚數]]+0), ZSOHSD058[[#This Row],[落胚數]]+0, 0))</f>
        <v/>
      </c>
    </row>
    <row r="2125" spans="1:14">
      <c r="A2125"/>
      <c r="B2125"/>
      <c r="C2125"/>
      <c r="D2125"/>
      <c r="E2125"/>
      <c r="F2125"/>
      <c r="G2125"/>
      <c r="H2125"/>
      <c r="I2125"/>
      <c r="J2125"/>
      <c r="K2125"/>
      <c r="L2125" t="str">
        <f>IF(COUNTIFS(ZSOHPP055[订单号数值], ZSOHSD058[[#This Row],[订单号数值]], ZSOHPP055[行項目], ZSOHSD058[[#This Row],[行項目]])&gt;0, "Y", "")</f>
        <v/>
      </c>
      <c r="M2125" t="str">
        <f>IF(ZSOHSD058[[#This Row],[銷售訂單]]="", "", --ZSOHSD058[[#This Row],[銷售訂單]])</f>
        <v/>
      </c>
      <c r="N2125" s="16" t="str">
        <f>IF(ZSOHSD058[[#This Row],[落胚數]]="","",IF(ISNUMBER(ZSOHSD058[[#This Row],[落胚數]]+0), ZSOHSD058[[#This Row],[落胚數]]+0, 0))</f>
        <v/>
      </c>
    </row>
    <row r="2126" spans="1:14">
      <c r="A2126"/>
      <c r="B2126"/>
      <c r="C2126"/>
      <c r="D2126"/>
      <c r="E2126"/>
      <c r="F2126"/>
      <c r="G2126"/>
      <c r="H2126"/>
      <c r="I2126"/>
      <c r="J2126"/>
      <c r="K2126"/>
      <c r="L2126" t="str">
        <f>IF(COUNTIFS(ZSOHPP055[订单号数值], ZSOHSD058[[#This Row],[订单号数值]], ZSOHPP055[行項目], ZSOHSD058[[#This Row],[行項目]])&gt;0, "Y", "")</f>
        <v/>
      </c>
      <c r="M2126" t="str">
        <f>IF(ZSOHSD058[[#This Row],[銷售訂單]]="", "", --ZSOHSD058[[#This Row],[銷售訂單]])</f>
        <v/>
      </c>
      <c r="N2126" s="16" t="str">
        <f>IF(ZSOHSD058[[#This Row],[落胚數]]="","",IF(ISNUMBER(ZSOHSD058[[#This Row],[落胚數]]+0), ZSOHSD058[[#This Row],[落胚數]]+0, 0))</f>
        <v/>
      </c>
    </row>
    <row r="2127" spans="1:14">
      <c r="A2127"/>
      <c r="B2127"/>
      <c r="C2127"/>
      <c r="D2127"/>
      <c r="E2127"/>
      <c r="F2127"/>
      <c r="G2127"/>
      <c r="H2127"/>
      <c r="I2127"/>
      <c r="J2127"/>
      <c r="K2127"/>
      <c r="L2127" t="str">
        <f>IF(COUNTIFS(ZSOHPP055[订单号数值], ZSOHSD058[[#This Row],[订单号数值]], ZSOHPP055[行項目], ZSOHSD058[[#This Row],[行項目]])&gt;0, "Y", "")</f>
        <v/>
      </c>
      <c r="M2127" t="str">
        <f>IF(ZSOHSD058[[#This Row],[銷售訂單]]="", "", --ZSOHSD058[[#This Row],[銷售訂單]])</f>
        <v/>
      </c>
      <c r="N2127" s="16" t="str">
        <f>IF(ZSOHSD058[[#This Row],[落胚數]]="","",IF(ISNUMBER(ZSOHSD058[[#This Row],[落胚數]]+0), ZSOHSD058[[#This Row],[落胚數]]+0, 0))</f>
        <v/>
      </c>
    </row>
    <row r="2128" spans="1:14">
      <c r="A2128"/>
      <c r="B2128"/>
      <c r="C2128"/>
      <c r="D2128"/>
      <c r="E2128"/>
      <c r="F2128"/>
      <c r="G2128"/>
      <c r="H2128"/>
      <c r="I2128"/>
      <c r="J2128"/>
      <c r="K2128"/>
      <c r="L2128" t="str">
        <f>IF(COUNTIFS(ZSOHPP055[订单号数值], ZSOHSD058[[#This Row],[订单号数值]], ZSOHPP055[行項目], ZSOHSD058[[#This Row],[行項目]])&gt;0, "Y", "")</f>
        <v/>
      </c>
      <c r="M2128" t="str">
        <f>IF(ZSOHSD058[[#This Row],[銷售訂單]]="", "", --ZSOHSD058[[#This Row],[銷售訂單]])</f>
        <v/>
      </c>
      <c r="N2128" s="16" t="str">
        <f>IF(ZSOHSD058[[#This Row],[落胚數]]="","",IF(ISNUMBER(ZSOHSD058[[#This Row],[落胚數]]+0), ZSOHSD058[[#This Row],[落胚數]]+0, 0))</f>
        <v/>
      </c>
    </row>
    <row r="2129" spans="1:14">
      <c r="A2129"/>
      <c r="B2129"/>
      <c r="C2129"/>
      <c r="D2129"/>
      <c r="E2129"/>
      <c r="F2129"/>
      <c r="G2129"/>
      <c r="H2129"/>
      <c r="I2129"/>
      <c r="J2129"/>
      <c r="K2129"/>
      <c r="L2129" t="str">
        <f>IF(COUNTIFS(ZSOHPP055[订单号数值], ZSOHSD058[[#This Row],[订单号数值]], ZSOHPP055[行項目], ZSOHSD058[[#This Row],[行項目]])&gt;0, "Y", "")</f>
        <v/>
      </c>
      <c r="M2129" t="str">
        <f>IF(ZSOHSD058[[#This Row],[銷售訂單]]="", "", --ZSOHSD058[[#This Row],[銷售訂單]])</f>
        <v/>
      </c>
      <c r="N2129" s="16" t="str">
        <f>IF(ZSOHSD058[[#This Row],[落胚數]]="","",IF(ISNUMBER(ZSOHSD058[[#This Row],[落胚數]]+0), ZSOHSD058[[#This Row],[落胚數]]+0, 0))</f>
        <v/>
      </c>
    </row>
    <row r="2130" spans="1:14">
      <c r="A2130"/>
      <c r="B2130"/>
      <c r="C2130"/>
      <c r="D2130"/>
      <c r="E2130"/>
      <c r="F2130"/>
      <c r="G2130"/>
      <c r="H2130"/>
      <c r="I2130"/>
      <c r="J2130"/>
      <c r="K2130"/>
      <c r="L2130" t="str">
        <f>IF(COUNTIFS(ZSOHPP055[订单号数值], ZSOHSD058[[#This Row],[订单号数值]], ZSOHPP055[行項目], ZSOHSD058[[#This Row],[行項目]])&gt;0, "Y", "")</f>
        <v/>
      </c>
      <c r="M2130" t="str">
        <f>IF(ZSOHSD058[[#This Row],[銷售訂單]]="", "", --ZSOHSD058[[#This Row],[銷售訂單]])</f>
        <v/>
      </c>
      <c r="N2130" s="16" t="str">
        <f>IF(ZSOHSD058[[#This Row],[落胚數]]="","",IF(ISNUMBER(ZSOHSD058[[#This Row],[落胚數]]+0), ZSOHSD058[[#This Row],[落胚數]]+0, 0))</f>
        <v/>
      </c>
    </row>
    <row r="2131" spans="1:14">
      <c r="A2131"/>
      <c r="B2131"/>
      <c r="C2131"/>
      <c r="D2131"/>
      <c r="E2131"/>
      <c r="F2131"/>
      <c r="G2131"/>
      <c r="H2131"/>
      <c r="I2131"/>
      <c r="J2131"/>
      <c r="K2131"/>
      <c r="L2131" t="str">
        <f>IF(COUNTIFS(ZSOHPP055[订单号数值], ZSOHSD058[[#This Row],[订单号数值]], ZSOHPP055[行項目], ZSOHSD058[[#This Row],[行項目]])&gt;0, "Y", "")</f>
        <v/>
      </c>
      <c r="M2131" t="str">
        <f>IF(ZSOHSD058[[#This Row],[銷售訂單]]="", "", --ZSOHSD058[[#This Row],[銷售訂單]])</f>
        <v/>
      </c>
      <c r="N2131" s="16" t="str">
        <f>IF(ZSOHSD058[[#This Row],[落胚數]]="","",IF(ISNUMBER(ZSOHSD058[[#This Row],[落胚數]]+0), ZSOHSD058[[#This Row],[落胚數]]+0, 0))</f>
        <v/>
      </c>
    </row>
    <row r="2132" spans="1:14">
      <c r="A2132"/>
      <c r="B2132"/>
      <c r="C2132"/>
      <c r="D2132"/>
      <c r="E2132"/>
      <c r="F2132"/>
      <c r="G2132"/>
      <c r="H2132"/>
      <c r="I2132"/>
      <c r="J2132"/>
      <c r="K2132"/>
      <c r="L2132" t="str">
        <f>IF(COUNTIFS(ZSOHPP055[订单号数值], ZSOHSD058[[#This Row],[订单号数值]], ZSOHPP055[行項目], ZSOHSD058[[#This Row],[行項目]])&gt;0, "Y", "")</f>
        <v/>
      </c>
      <c r="M2132" t="str">
        <f>IF(ZSOHSD058[[#This Row],[銷售訂單]]="", "", --ZSOHSD058[[#This Row],[銷售訂單]])</f>
        <v/>
      </c>
      <c r="N2132" s="16" t="str">
        <f>IF(ZSOHSD058[[#This Row],[落胚數]]="","",IF(ISNUMBER(ZSOHSD058[[#This Row],[落胚數]]+0), ZSOHSD058[[#This Row],[落胚數]]+0, 0))</f>
        <v/>
      </c>
    </row>
    <row r="2133" spans="1:14">
      <c r="A2133"/>
      <c r="B2133"/>
      <c r="C2133"/>
      <c r="D2133"/>
      <c r="E2133"/>
      <c r="F2133"/>
      <c r="G2133"/>
      <c r="H2133"/>
      <c r="I2133"/>
      <c r="J2133"/>
      <c r="K2133"/>
      <c r="L2133" t="str">
        <f>IF(COUNTIFS(ZSOHPP055[订单号数值], ZSOHSD058[[#This Row],[订单号数值]], ZSOHPP055[行項目], ZSOHSD058[[#This Row],[行項目]])&gt;0, "Y", "")</f>
        <v/>
      </c>
      <c r="M2133" t="str">
        <f>IF(ZSOHSD058[[#This Row],[銷售訂單]]="", "", --ZSOHSD058[[#This Row],[銷售訂單]])</f>
        <v/>
      </c>
      <c r="N2133" s="16" t="str">
        <f>IF(ZSOHSD058[[#This Row],[落胚數]]="","",IF(ISNUMBER(ZSOHSD058[[#This Row],[落胚數]]+0), ZSOHSD058[[#This Row],[落胚數]]+0, 0))</f>
        <v/>
      </c>
    </row>
    <row r="2134" spans="1:14">
      <c r="A2134"/>
      <c r="B2134"/>
      <c r="C2134"/>
      <c r="D2134"/>
      <c r="E2134"/>
      <c r="F2134"/>
      <c r="G2134"/>
      <c r="H2134"/>
      <c r="I2134"/>
      <c r="J2134"/>
      <c r="K2134"/>
      <c r="L2134" t="str">
        <f>IF(COUNTIFS(ZSOHPP055[订单号数值], ZSOHSD058[[#This Row],[订单号数值]], ZSOHPP055[行項目], ZSOHSD058[[#This Row],[行項目]])&gt;0, "Y", "")</f>
        <v/>
      </c>
      <c r="M2134" t="str">
        <f>IF(ZSOHSD058[[#This Row],[銷售訂單]]="", "", --ZSOHSD058[[#This Row],[銷售訂單]])</f>
        <v/>
      </c>
      <c r="N2134" s="16" t="str">
        <f>IF(ZSOHSD058[[#This Row],[落胚數]]="","",IF(ISNUMBER(ZSOHSD058[[#This Row],[落胚數]]+0), ZSOHSD058[[#This Row],[落胚數]]+0, 0))</f>
        <v/>
      </c>
    </row>
    <row r="2135" spans="1:14">
      <c r="A2135"/>
      <c r="B2135"/>
      <c r="C2135"/>
      <c r="D2135"/>
      <c r="E2135"/>
      <c r="F2135"/>
      <c r="G2135"/>
      <c r="H2135"/>
      <c r="I2135"/>
      <c r="J2135"/>
      <c r="K2135"/>
      <c r="L2135" t="str">
        <f>IF(COUNTIFS(ZSOHPP055[订单号数值], ZSOHSD058[[#This Row],[订单号数值]], ZSOHPP055[行項目], ZSOHSD058[[#This Row],[行項目]])&gt;0, "Y", "")</f>
        <v/>
      </c>
      <c r="M2135" t="str">
        <f>IF(ZSOHSD058[[#This Row],[銷售訂單]]="", "", --ZSOHSD058[[#This Row],[銷售訂單]])</f>
        <v/>
      </c>
      <c r="N2135" s="16" t="str">
        <f>IF(ZSOHSD058[[#This Row],[落胚數]]="","",IF(ISNUMBER(ZSOHSD058[[#This Row],[落胚數]]+0), ZSOHSD058[[#This Row],[落胚數]]+0, 0))</f>
        <v/>
      </c>
    </row>
    <row r="2136" spans="1:14">
      <c r="A2136"/>
      <c r="B2136"/>
      <c r="C2136"/>
      <c r="D2136"/>
      <c r="E2136"/>
      <c r="F2136"/>
      <c r="G2136"/>
      <c r="H2136"/>
      <c r="I2136"/>
      <c r="J2136"/>
      <c r="K2136"/>
      <c r="L2136" t="str">
        <f>IF(COUNTIFS(ZSOHPP055[订单号数值], ZSOHSD058[[#This Row],[订单号数值]], ZSOHPP055[行項目], ZSOHSD058[[#This Row],[行項目]])&gt;0, "Y", "")</f>
        <v/>
      </c>
      <c r="M2136" t="str">
        <f>IF(ZSOHSD058[[#This Row],[銷售訂單]]="", "", --ZSOHSD058[[#This Row],[銷售訂單]])</f>
        <v/>
      </c>
      <c r="N2136" s="16" t="str">
        <f>IF(ZSOHSD058[[#This Row],[落胚數]]="","",IF(ISNUMBER(ZSOHSD058[[#This Row],[落胚數]]+0), ZSOHSD058[[#This Row],[落胚數]]+0, 0))</f>
        <v/>
      </c>
    </row>
    <row r="2137" spans="1:14">
      <c r="A2137"/>
      <c r="B2137"/>
      <c r="C2137"/>
      <c r="D2137"/>
      <c r="E2137"/>
      <c r="F2137"/>
      <c r="G2137"/>
      <c r="H2137"/>
      <c r="I2137"/>
      <c r="J2137"/>
      <c r="K2137"/>
      <c r="L2137" t="str">
        <f>IF(COUNTIFS(ZSOHPP055[订单号数值], ZSOHSD058[[#This Row],[订单号数值]], ZSOHPP055[行項目], ZSOHSD058[[#This Row],[行項目]])&gt;0, "Y", "")</f>
        <v/>
      </c>
      <c r="M2137" t="str">
        <f>IF(ZSOHSD058[[#This Row],[銷售訂單]]="", "", --ZSOHSD058[[#This Row],[銷售訂單]])</f>
        <v/>
      </c>
      <c r="N2137" s="16" t="str">
        <f>IF(ZSOHSD058[[#This Row],[落胚數]]="","",IF(ISNUMBER(ZSOHSD058[[#This Row],[落胚數]]+0), ZSOHSD058[[#This Row],[落胚數]]+0, 0))</f>
        <v/>
      </c>
    </row>
    <row r="2138" spans="1:14">
      <c r="A2138"/>
      <c r="B2138"/>
      <c r="C2138"/>
      <c r="D2138"/>
      <c r="E2138"/>
      <c r="F2138"/>
      <c r="G2138"/>
      <c r="H2138"/>
      <c r="I2138"/>
      <c r="J2138"/>
      <c r="K2138"/>
      <c r="L2138" t="str">
        <f>IF(COUNTIFS(ZSOHPP055[订单号数值], ZSOHSD058[[#This Row],[订单号数值]], ZSOHPP055[行項目], ZSOHSD058[[#This Row],[行項目]])&gt;0, "Y", "")</f>
        <v/>
      </c>
      <c r="M2138" t="str">
        <f>IF(ZSOHSD058[[#This Row],[銷售訂單]]="", "", --ZSOHSD058[[#This Row],[銷售訂單]])</f>
        <v/>
      </c>
      <c r="N2138" s="16" t="str">
        <f>IF(ZSOHSD058[[#This Row],[落胚數]]="","",IF(ISNUMBER(ZSOHSD058[[#This Row],[落胚數]]+0), ZSOHSD058[[#This Row],[落胚數]]+0, 0))</f>
        <v/>
      </c>
    </row>
    <row r="2139" spans="1:14">
      <c r="A2139"/>
      <c r="B2139"/>
      <c r="C2139"/>
      <c r="D2139"/>
      <c r="E2139"/>
      <c r="F2139"/>
      <c r="G2139"/>
      <c r="H2139"/>
      <c r="I2139"/>
      <c r="J2139"/>
      <c r="K2139"/>
      <c r="L2139" t="str">
        <f>IF(COUNTIFS(ZSOHPP055[订单号数值], ZSOHSD058[[#This Row],[订单号数值]], ZSOHPP055[行項目], ZSOHSD058[[#This Row],[行項目]])&gt;0, "Y", "")</f>
        <v/>
      </c>
      <c r="M2139" t="str">
        <f>IF(ZSOHSD058[[#This Row],[銷售訂單]]="", "", --ZSOHSD058[[#This Row],[銷售訂單]])</f>
        <v/>
      </c>
      <c r="N2139" s="16" t="str">
        <f>IF(ZSOHSD058[[#This Row],[落胚數]]="","",IF(ISNUMBER(ZSOHSD058[[#This Row],[落胚數]]+0), ZSOHSD058[[#This Row],[落胚數]]+0, 0))</f>
        <v/>
      </c>
    </row>
    <row r="2140" spans="1:14">
      <c r="A2140"/>
      <c r="B2140"/>
      <c r="C2140"/>
      <c r="D2140"/>
      <c r="E2140"/>
      <c r="F2140"/>
      <c r="G2140"/>
      <c r="H2140"/>
      <c r="I2140"/>
      <c r="J2140"/>
      <c r="K2140"/>
      <c r="L2140" t="str">
        <f>IF(COUNTIFS(ZSOHPP055[订单号数值], ZSOHSD058[[#This Row],[订单号数值]], ZSOHPP055[行項目], ZSOHSD058[[#This Row],[行項目]])&gt;0, "Y", "")</f>
        <v/>
      </c>
      <c r="M2140" t="str">
        <f>IF(ZSOHSD058[[#This Row],[銷售訂單]]="", "", --ZSOHSD058[[#This Row],[銷售訂單]])</f>
        <v/>
      </c>
      <c r="N2140" s="16" t="str">
        <f>IF(ZSOHSD058[[#This Row],[落胚數]]="","",IF(ISNUMBER(ZSOHSD058[[#This Row],[落胚數]]+0), ZSOHSD058[[#This Row],[落胚數]]+0, 0))</f>
        <v/>
      </c>
    </row>
    <row r="2141" spans="1:14">
      <c r="A2141"/>
      <c r="B2141"/>
      <c r="C2141"/>
      <c r="D2141"/>
      <c r="E2141"/>
      <c r="F2141"/>
      <c r="G2141"/>
      <c r="H2141"/>
      <c r="I2141"/>
      <c r="J2141"/>
      <c r="K2141"/>
      <c r="L2141" t="str">
        <f>IF(COUNTIFS(ZSOHPP055[订单号数值], ZSOHSD058[[#This Row],[订单号数值]], ZSOHPP055[行項目], ZSOHSD058[[#This Row],[行項目]])&gt;0, "Y", "")</f>
        <v/>
      </c>
      <c r="M2141" t="str">
        <f>IF(ZSOHSD058[[#This Row],[銷售訂單]]="", "", --ZSOHSD058[[#This Row],[銷售訂單]])</f>
        <v/>
      </c>
      <c r="N2141" s="16" t="str">
        <f>IF(ZSOHSD058[[#This Row],[落胚數]]="","",IF(ISNUMBER(ZSOHSD058[[#This Row],[落胚數]]+0), ZSOHSD058[[#This Row],[落胚數]]+0, 0))</f>
        <v/>
      </c>
    </row>
    <row r="2142" spans="1:14">
      <c r="A2142"/>
      <c r="B2142"/>
      <c r="C2142"/>
      <c r="D2142"/>
      <c r="E2142"/>
      <c r="F2142"/>
      <c r="G2142"/>
      <c r="H2142"/>
      <c r="I2142"/>
      <c r="J2142"/>
      <c r="K2142"/>
      <c r="L2142" t="str">
        <f>IF(COUNTIFS(ZSOHPP055[订单号数值], ZSOHSD058[[#This Row],[订单号数值]], ZSOHPP055[行項目], ZSOHSD058[[#This Row],[行項目]])&gt;0, "Y", "")</f>
        <v/>
      </c>
      <c r="M2142" t="str">
        <f>IF(ZSOHSD058[[#This Row],[銷售訂單]]="", "", --ZSOHSD058[[#This Row],[銷售訂單]])</f>
        <v/>
      </c>
      <c r="N2142" s="16" t="str">
        <f>IF(ZSOHSD058[[#This Row],[落胚數]]="","",IF(ISNUMBER(ZSOHSD058[[#This Row],[落胚數]]+0), ZSOHSD058[[#This Row],[落胚數]]+0, 0))</f>
        <v/>
      </c>
    </row>
    <row r="2143" spans="1:14">
      <c r="A2143"/>
      <c r="B2143"/>
      <c r="C2143"/>
      <c r="D2143"/>
      <c r="E2143"/>
      <c r="F2143"/>
      <c r="G2143"/>
      <c r="H2143"/>
      <c r="I2143"/>
      <c r="J2143"/>
      <c r="K2143"/>
      <c r="L2143" t="str">
        <f>IF(COUNTIFS(ZSOHPP055[订单号数值], ZSOHSD058[[#This Row],[订单号数值]], ZSOHPP055[行項目], ZSOHSD058[[#This Row],[行項目]])&gt;0, "Y", "")</f>
        <v/>
      </c>
      <c r="M2143" t="str">
        <f>IF(ZSOHSD058[[#This Row],[銷售訂單]]="", "", --ZSOHSD058[[#This Row],[銷售訂單]])</f>
        <v/>
      </c>
      <c r="N2143" s="16" t="str">
        <f>IF(ZSOHSD058[[#This Row],[落胚數]]="","",IF(ISNUMBER(ZSOHSD058[[#This Row],[落胚數]]+0), ZSOHSD058[[#This Row],[落胚數]]+0, 0))</f>
        <v/>
      </c>
    </row>
    <row r="2144" spans="1:14">
      <c r="A2144"/>
      <c r="B2144"/>
      <c r="C2144"/>
      <c r="D2144"/>
      <c r="E2144"/>
      <c r="F2144"/>
      <c r="G2144"/>
      <c r="H2144"/>
      <c r="I2144"/>
      <c r="J2144"/>
      <c r="K2144"/>
      <c r="L2144" t="str">
        <f>IF(COUNTIFS(ZSOHPP055[订单号数值], ZSOHSD058[[#This Row],[订单号数值]], ZSOHPP055[行項目], ZSOHSD058[[#This Row],[行項目]])&gt;0, "Y", "")</f>
        <v/>
      </c>
      <c r="M2144" t="str">
        <f>IF(ZSOHSD058[[#This Row],[銷售訂單]]="", "", --ZSOHSD058[[#This Row],[銷售訂單]])</f>
        <v/>
      </c>
      <c r="N2144" s="16" t="str">
        <f>IF(ZSOHSD058[[#This Row],[落胚數]]="","",IF(ISNUMBER(ZSOHSD058[[#This Row],[落胚數]]+0), ZSOHSD058[[#This Row],[落胚數]]+0, 0))</f>
        <v/>
      </c>
    </row>
    <row r="2145" spans="1:14">
      <c r="A2145"/>
      <c r="B2145"/>
      <c r="C2145"/>
      <c r="D2145"/>
      <c r="E2145"/>
      <c r="F2145"/>
      <c r="G2145"/>
      <c r="H2145"/>
      <c r="I2145"/>
      <c r="J2145"/>
      <c r="K2145"/>
      <c r="L2145" t="str">
        <f>IF(COUNTIFS(ZSOHPP055[订单号数值], ZSOHSD058[[#This Row],[订单号数值]], ZSOHPP055[行項目], ZSOHSD058[[#This Row],[行項目]])&gt;0, "Y", "")</f>
        <v/>
      </c>
      <c r="M2145" t="str">
        <f>IF(ZSOHSD058[[#This Row],[銷售訂單]]="", "", --ZSOHSD058[[#This Row],[銷售訂單]])</f>
        <v/>
      </c>
      <c r="N2145" s="16" t="str">
        <f>IF(ZSOHSD058[[#This Row],[落胚數]]="","",IF(ISNUMBER(ZSOHSD058[[#This Row],[落胚數]]+0), ZSOHSD058[[#This Row],[落胚數]]+0, 0))</f>
        <v/>
      </c>
    </row>
    <row r="2146" spans="1:14">
      <c r="A2146"/>
      <c r="B2146"/>
      <c r="C2146"/>
      <c r="D2146"/>
      <c r="E2146"/>
      <c r="F2146"/>
      <c r="G2146"/>
      <c r="H2146"/>
      <c r="I2146"/>
      <c r="J2146"/>
      <c r="K2146"/>
      <c r="L2146" t="str">
        <f>IF(COUNTIFS(ZSOHPP055[订单号数值], ZSOHSD058[[#This Row],[订单号数值]], ZSOHPP055[行項目], ZSOHSD058[[#This Row],[行項目]])&gt;0, "Y", "")</f>
        <v/>
      </c>
      <c r="M2146" t="str">
        <f>IF(ZSOHSD058[[#This Row],[銷售訂單]]="", "", --ZSOHSD058[[#This Row],[銷售訂單]])</f>
        <v/>
      </c>
      <c r="N2146" s="16" t="str">
        <f>IF(ZSOHSD058[[#This Row],[落胚數]]="","",IF(ISNUMBER(ZSOHSD058[[#This Row],[落胚數]]+0), ZSOHSD058[[#This Row],[落胚數]]+0, 0))</f>
        <v/>
      </c>
    </row>
    <row r="2147" spans="1:14">
      <c r="A2147"/>
      <c r="B2147"/>
      <c r="C2147"/>
      <c r="D2147"/>
      <c r="E2147"/>
      <c r="F2147"/>
      <c r="G2147"/>
      <c r="H2147"/>
      <c r="I2147"/>
      <c r="J2147"/>
      <c r="K2147"/>
      <c r="L2147" t="str">
        <f>IF(COUNTIFS(ZSOHPP055[订单号数值], ZSOHSD058[[#This Row],[订单号数值]], ZSOHPP055[行項目], ZSOHSD058[[#This Row],[行項目]])&gt;0, "Y", "")</f>
        <v/>
      </c>
      <c r="M2147" t="str">
        <f>IF(ZSOHSD058[[#This Row],[銷售訂單]]="", "", --ZSOHSD058[[#This Row],[銷售訂單]])</f>
        <v/>
      </c>
      <c r="N2147" s="16" t="str">
        <f>IF(ZSOHSD058[[#This Row],[落胚數]]="","",IF(ISNUMBER(ZSOHSD058[[#This Row],[落胚數]]+0), ZSOHSD058[[#This Row],[落胚數]]+0, 0))</f>
        <v/>
      </c>
    </row>
    <row r="2148" spans="1:14">
      <c r="A2148"/>
      <c r="B2148"/>
      <c r="C2148"/>
      <c r="D2148"/>
      <c r="E2148"/>
      <c r="F2148"/>
      <c r="G2148"/>
      <c r="H2148"/>
      <c r="I2148"/>
      <c r="J2148"/>
      <c r="K2148"/>
      <c r="L2148" t="str">
        <f>IF(COUNTIFS(ZSOHPP055[订单号数值], ZSOHSD058[[#This Row],[订单号数值]], ZSOHPP055[行項目], ZSOHSD058[[#This Row],[行項目]])&gt;0, "Y", "")</f>
        <v/>
      </c>
      <c r="M2148" t="str">
        <f>IF(ZSOHSD058[[#This Row],[銷售訂單]]="", "", --ZSOHSD058[[#This Row],[銷售訂單]])</f>
        <v/>
      </c>
      <c r="N2148" s="16" t="str">
        <f>IF(ZSOHSD058[[#This Row],[落胚數]]="","",IF(ISNUMBER(ZSOHSD058[[#This Row],[落胚數]]+0), ZSOHSD058[[#This Row],[落胚數]]+0, 0))</f>
        <v/>
      </c>
    </row>
    <row r="2149" spans="1:14">
      <c r="A2149"/>
      <c r="B2149"/>
      <c r="C2149"/>
      <c r="D2149"/>
      <c r="E2149"/>
      <c r="F2149"/>
      <c r="G2149"/>
      <c r="H2149"/>
      <c r="I2149"/>
      <c r="J2149"/>
      <c r="K2149"/>
      <c r="L2149" t="str">
        <f>IF(COUNTIFS(ZSOHPP055[订单号数值], ZSOHSD058[[#This Row],[订单号数值]], ZSOHPP055[行項目], ZSOHSD058[[#This Row],[行項目]])&gt;0, "Y", "")</f>
        <v/>
      </c>
      <c r="M2149" t="str">
        <f>IF(ZSOHSD058[[#This Row],[銷售訂單]]="", "", --ZSOHSD058[[#This Row],[銷售訂單]])</f>
        <v/>
      </c>
      <c r="N2149" s="16" t="str">
        <f>IF(ZSOHSD058[[#This Row],[落胚數]]="","",IF(ISNUMBER(ZSOHSD058[[#This Row],[落胚數]]+0), ZSOHSD058[[#This Row],[落胚數]]+0, 0))</f>
        <v/>
      </c>
    </row>
    <row r="2150" spans="1:14">
      <c r="A2150"/>
      <c r="B2150"/>
      <c r="C2150"/>
      <c r="D2150"/>
      <c r="E2150"/>
      <c r="F2150"/>
      <c r="G2150"/>
      <c r="H2150"/>
      <c r="I2150"/>
      <c r="J2150"/>
      <c r="K2150"/>
      <c r="L2150" t="str">
        <f>IF(COUNTIFS(ZSOHPP055[订单号数值], ZSOHSD058[[#This Row],[订单号数值]], ZSOHPP055[行項目], ZSOHSD058[[#This Row],[行項目]])&gt;0, "Y", "")</f>
        <v/>
      </c>
      <c r="M2150" t="str">
        <f>IF(ZSOHSD058[[#This Row],[銷售訂單]]="", "", --ZSOHSD058[[#This Row],[銷售訂單]])</f>
        <v/>
      </c>
      <c r="N2150" s="16" t="str">
        <f>IF(ZSOHSD058[[#This Row],[落胚數]]="","",IF(ISNUMBER(ZSOHSD058[[#This Row],[落胚數]]+0), ZSOHSD058[[#This Row],[落胚數]]+0, 0))</f>
        <v/>
      </c>
    </row>
    <row r="2151" spans="1:14">
      <c r="A2151"/>
      <c r="B2151"/>
      <c r="C2151"/>
      <c r="D2151"/>
      <c r="E2151"/>
      <c r="F2151"/>
      <c r="G2151"/>
      <c r="H2151"/>
      <c r="I2151"/>
      <c r="J2151"/>
      <c r="K2151"/>
      <c r="L2151" t="str">
        <f>IF(COUNTIFS(ZSOHPP055[订单号数值], ZSOHSD058[[#This Row],[订单号数值]], ZSOHPP055[行項目], ZSOHSD058[[#This Row],[行項目]])&gt;0, "Y", "")</f>
        <v/>
      </c>
      <c r="M2151" t="str">
        <f>IF(ZSOHSD058[[#This Row],[銷售訂單]]="", "", --ZSOHSD058[[#This Row],[銷售訂單]])</f>
        <v/>
      </c>
      <c r="N2151" s="16" t="str">
        <f>IF(ZSOHSD058[[#This Row],[落胚數]]="","",IF(ISNUMBER(ZSOHSD058[[#This Row],[落胚數]]+0), ZSOHSD058[[#This Row],[落胚數]]+0, 0))</f>
        <v/>
      </c>
    </row>
    <row r="2152" spans="1:14">
      <c r="A2152"/>
      <c r="B2152"/>
      <c r="C2152"/>
      <c r="D2152"/>
      <c r="E2152"/>
      <c r="F2152"/>
      <c r="G2152"/>
      <c r="H2152"/>
      <c r="I2152"/>
      <c r="J2152"/>
      <c r="K2152"/>
      <c r="L2152" t="str">
        <f>IF(COUNTIFS(ZSOHPP055[订单号数值], ZSOHSD058[[#This Row],[订单号数值]], ZSOHPP055[行項目], ZSOHSD058[[#This Row],[行項目]])&gt;0, "Y", "")</f>
        <v/>
      </c>
      <c r="M2152" t="str">
        <f>IF(ZSOHSD058[[#This Row],[銷售訂單]]="", "", --ZSOHSD058[[#This Row],[銷售訂單]])</f>
        <v/>
      </c>
      <c r="N2152" s="16" t="str">
        <f>IF(ZSOHSD058[[#This Row],[落胚數]]="","",IF(ISNUMBER(ZSOHSD058[[#This Row],[落胚數]]+0), ZSOHSD058[[#This Row],[落胚數]]+0, 0))</f>
        <v/>
      </c>
    </row>
    <row r="2153" spans="1:14">
      <c r="A2153"/>
      <c r="B2153"/>
      <c r="C2153"/>
      <c r="D2153"/>
      <c r="E2153"/>
      <c r="F2153"/>
      <c r="G2153"/>
      <c r="H2153"/>
      <c r="I2153"/>
      <c r="J2153"/>
      <c r="K2153"/>
      <c r="L2153" t="str">
        <f>IF(COUNTIFS(ZSOHPP055[订单号数值], ZSOHSD058[[#This Row],[订单号数值]], ZSOHPP055[行項目], ZSOHSD058[[#This Row],[行項目]])&gt;0, "Y", "")</f>
        <v/>
      </c>
      <c r="M2153" t="str">
        <f>IF(ZSOHSD058[[#This Row],[銷售訂單]]="", "", --ZSOHSD058[[#This Row],[銷售訂單]])</f>
        <v/>
      </c>
      <c r="N2153" s="16" t="str">
        <f>IF(ZSOHSD058[[#This Row],[落胚數]]="","",IF(ISNUMBER(ZSOHSD058[[#This Row],[落胚數]]+0), ZSOHSD058[[#This Row],[落胚數]]+0, 0))</f>
        <v/>
      </c>
    </row>
    <row r="2154" spans="1:14">
      <c r="A2154"/>
      <c r="B2154"/>
      <c r="C2154"/>
      <c r="D2154"/>
      <c r="E2154"/>
      <c r="F2154"/>
      <c r="G2154"/>
      <c r="H2154"/>
      <c r="I2154"/>
      <c r="J2154"/>
      <c r="K2154"/>
      <c r="L2154" t="str">
        <f>IF(COUNTIFS(ZSOHPP055[订单号数值], ZSOHSD058[[#This Row],[订单号数值]], ZSOHPP055[行項目], ZSOHSD058[[#This Row],[行項目]])&gt;0, "Y", "")</f>
        <v/>
      </c>
      <c r="M2154" t="str">
        <f>IF(ZSOHSD058[[#This Row],[銷售訂單]]="", "", --ZSOHSD058[[#This Row],[銷售訂單]])</f>
        <v/>
      </c>
      <c r="N2154" s="16" t="str">
        <f>IF(ZSOHSD058[[#This Row],[落胚數]]="","",IF(ISNUMBER(ZSOHSD058[[#This Row],[落胚數]]+0), ZSOHSD058[[#This Row],[落胚數]]+0, 0))</f>
        <v/>
      </c>
    </row>
    <row r="2155" spans="1:14">
      <c r="A2155"/>
      <c r="B2155"/>
      <c r="C2155"/>
      <c r="D2155"/>
      <c r="E2155"/>
      <c r="F2155"/>
      <c r="G2155"/>
      <c r="H2155"/>
      <c r="I2155"/>
      <c r="J2155"/>
      <c r="K2155"/>
      <c r="L2155" t="str">
        <f>IF(COUNTIFS(ZSOHPP055[订单号数值], ZSOHSD058[[#This Row],[订单号数值]], ZSOHPP055[行項目], ZSOHSD058[[#This Row],[行項目]])&gt;0, "Y", "")</f>
        <v/>
      </c>
      <c r="M2155" t="str">
        <f>IF(ZSOHSD058[[#This Row],[銷售訂單]]="", "", --ZSOHSD058[[#This Row],[銷售訂單]])</f>
        <v/>
      </c>
      <c r="N2155" s="16" t="str">
        <f>IF(ZSOHSD058[[#This Row],[落胚數]]="","",IF(ISNUMBER(ZSOHSD058[[#This Row],[落胚數]]+0), ZSOHSD058[[#This Row],[落胚數]]+0, 0))</f>
        <v/>
      </c>
    </row>
    <row r="2156" spans="1:14">
      <c r="A2156"/>
      <c r="B2156"/>
      <c r="C2156"/>
      <c r="D2156"/>
      <c r="E2156"/>
      <c r="F2156"/>
      <c r="G2156"/>
      <c r="H2156"/>
      <c r="I2156"/>
      <c r="J2156"/>
      <c r="K2156"/>
      <c r="L2156" t="str">
        <f>IF(COUNTIFS(ZSOHPP055[订单号数值], ZSOHSD058[[#This Row],[订单号数值]], ZSOHPP055[行項目], ZSOHSD058[[#This Row],[行項目]])&gt;0, "Y", "")</f>
        <v/>
      </c>
      <c r="M2156" t="str">
        <f>IF(ZSOHSD058[[#This Row],[銷售訂單]]="", "", --ZSOHSD058[[#This Row],[銷售訂單]])</f>
        <v/>
      </c>
      <c r="N2156" s="16" t="str">
        <f>IF(ZSOHSD058[[#This Row],[落胚數]]="","",IF(ISNUMBER(ZSOHSD058[[#This Row],[落胚數]]+0), ZSOHSD058[[#This Row],[落胚數]]+0, 0))</f>
        <v/>
      </c>
    </row>
    <row r="2157" spans="1:14">
      <c r="A2157"/>
      <c r="B2157"/>
      <c r="C2157"/>
      <c r="D2157"/>
      <c r="E2157"/>
      <c r="F2157"/>
      <c r="G2157"/>
      <c r="H2157"/>
      <c r="I2157"/>
      <c r="J2157"/>
      <c r="K2157"/>
      <c r="L2157" t="str">
        <f>IF(COUNTIFS(ZSOHPP055[订单号数值], ZSOHSD058[[#This Row],[订单号数值]], ZSOHPP055[行項目], ZSOHSD058[[#This Row],[行項目]])&gt;0, "Y", "")</f>
        <v/>
      </c>
      <c r="M2157" t="str">
        <f>IF(ZSOHSD058[[#This Row],[銷售訂單]]="", "", --ZSOHSD058[[#This Row],[銷售訂單]])</f>
        <v/>
      </c>
      <c r="N2157" s="16" t="str">
        <f>IF(ZSOHSD058[[#This Row],[落胚數]]="","",IF(ISNUMBER(ZSOHSD058[[#This Row],[落胚數]]+0), ZSOHSD058[[#This Row],[落胚數]]+0, 0))</f>
        <v/>
      </c>
    </row>
    <row r="2158" spans="1:14">
      <c r="A2158"/>
      <c r="B2158"/>
      <c r="C2158"/>
      <c r="D2158"/>
      <c r="E2158"/>
      <c r="F2158"/>
      <c r="G2158"/>
      <c r="H2158"/>
      <c r="I2158"/>
      <c r="J2158"/>
      <c r="K2158"/>
      <c r="L2158" t="str">
        <f>IF(COUNTIFS(ZSOHPP055[订单号数值], ZSOHSD058[[#This Row],[订单号数值]], ZSOHPP055[行項目], ZSOHSD058[[#This Row],[行項目]])&gt;0, "Y", "")</f>
        <v/>
      </c>
      <c r="M2158" t="str">
        <f>IF(ZSOHSD058[[#This Row],[銷售訂單]]="", "", --ZSOHSD058[[#This Row],[銷售訂單]])</f>
        <v/>
      </c>
      <c r="N2158" s="16" t="str">
        <f>IF(ZSOHSD058[[#This Row],[落胚數]]="","",IF(ISNUMBER(ZSOHSD058[[#This Row],[落胚數]]+0), ZSOHSD058[[#This Row],[落胚數]]+0, 0))</f>
        <v/>
      </c>
    </row>
    <row r="2159" spans="1:14">
      <c r="A2159"/>
      <c r="B2159"/>
      <c r="C2159"/>
      <c r="D2159"/>
      <c r="E2159"/>
      <c r="F2159"/>
      <c r="G2159"/>
      <c r="H2159"/>
      <c r="I2159"/>
      <c r="J2159"/>
      <c r="K2159"/>
      <c r="L2159" t="str">
        <f>IF(COUNTIFS(ZSOHPP055[订单号数值], ZSOHSD058[[#This Row],[订单号数值]], ZSOHPP055[行項目], ZSOHSD058[[#This Row],[行項目]])&gt;0, "Y", "")</f>
        <v/>
      </c>
      <c r="M2159" t="str">
        <f>IF(ZSOHSD058[[#This Row],[銷售訂單]]="", "", --ZSOHSD058[[#This Row],[銷售訂單]])</f>
        <v/>
      </c>
      <c r="N2159" s="16" t="str">
        <f>IF(ZSOHSD058[[#This Row],[落胚數]]="","",IF(ISNUMBER(ZSOHSD058[[#This Row],[落胚數]]+0), ZSOHSD058[[#This Row],[落胚數]]+0, 0))</f>
        <v/>
      </c>
    </row>
    <row r="2160" spans="1:14">
      <c r="A2160"/>
      <c r="B2160"/>
      <c r="C2160"/>
      <c r="D2160"/>
      <c r="E2160"/>
      <c r="F2160"/>
      <c r="G2160"/>
      <c r="H2160"/>
      <c r="I2160"/>
      <c r="J2160"/>
      <c r="K2160"/>
      <c r="L2160" t="str">
        <f>IF(COUNTIFS(ZSOHPP055[订单号数值], ZSOHSD058[[#This Row],[订单号数值]], ZSOHPP055[行項目], ZSOHSD058[[#This Row],[行項目]])&gt;0, "Y", "")</f>
        <v/>
      </c>
      <c r="M2160" t="str">
        <f>IF(ZSOHSD058[[#This Row],[銷售訂單]]="", "", --ZSOHSD058[[#This Row],[銷售訂單]])</f>
        <v/>
      </c>
      <c r="N2160" s="16" t="str">
        <f>IF(ZSOHSD058[[#This Row],[落胚數]]="","",IF(ISNUMBER(ZSOHSD058[[#This Row],[落胚數]]+0), ZSOHSD058[[#This Row],[落胚數]]+0, 0))</f>
        <v/>
      </c>
    </row>
    <row r="2161" spans="1:14">
      <c r="A2161"/>
      <c r="B2161"/>
      <c r="C2161"/>
      <c r="D2161"/>
      <c r="E2161"/>
      <c r="F2161"/>
      <c r="G2161"/>
      <c r="H2161"/>
      <c r="I2161"/>
      <c r="J2161"/>
      <c r="K2161"/>
      <c r="L2161" t="str">
        <f>IF(COUNTIFS(ZSOHPP055[订单号数值], ZSOHSD058[[#This Row],[订单号数值]], ZSOHPP055[行項目], ZSOHSD058[[#This Row],[行項目]])&gt;0, "Y", "")</f>
        <v/>
      </c>
      <c r="M2161" t="str">
        <f>IF(ZSOHSD058[[#This Row],[銷售訂單]]="", "", --ZSOHSD058[[#This Row],[銷售訂單]])</f>
        <v/>
      </c>
      <c r="N2161" s="16" t="str">
        <f>IF(ZSOHSD058[[#This Row],[落胚數]]="","",IF(ISNUMBER(ZSOHSD058[[#This Row],[落胚數]]+0), ZSOHSD058[[#This Row],[落胚數]]+0, 0))</f>
        <v/>
      </c>
    </row>
    <row r="2162" spans="1:14">
      <c r="A2162"/>
      <c r="B2162"/>
      <c r="C2162"/>
      <c r="D2162"/>
      <c r="E2162"/>
      <c r="F2162"/>
      <c r="G2162"/>
      <c r="H2162"/>
      <c r="I2162"/>
      <c r="J2162"/>
      <c r="K2162"/>
      <c r="L2162" t="str">
        <f>IF(COUNTIFS(ZSOHPP055[订单号数值], ZSOHSD058[[#This Row],[订单号数值]], ZSOHPP055[行項目], ZSOHSD058[[#This Row],[行項目]])&gt;0, "Y", "")</f>
        <v/>
      </c>
      <c r="M2162" t="str">
        <f>IF(ZSOHSD058[[#This Row],[銷售訂單]]="", "", --ZSOHSD058[[#This Row],[銷售訂單]])</f>
        <v/>
      </c>
      <c r="N2162" s="16" t="str">
        <f>IF(ZSOHSD058[[#This Row],[落胚數]]="","",IF(ISNUMBER(ZSOHSD058[[#This Row],[落胚數]]+0), ZSOHSD058[[#This Row],[落胚數]]+0, 0))</f>
        <v/>
      </c>
    </row>
    <row r="2163" spans="1:14">
      <c r="A2163"/>
      <c r="B2163"/>
      <c r="C2163"/>
      <c r="D2163"/>
      <c r="E2163"/>
      <c r="F2163"/>
      <c r="G2163"/>
      <c r="H2163"/>
      <c r="I2163"/>
      <c r="J2163"/>
      <c r="K2163"/>
      <c r="L2163" t="str">
        <f>IF(COUNTIFS(ZSOHPP055[订单号数值], ZSOHSD058[[#This Row],[订单号数值]], ZSOHPP055[行項目], ZSOHSD058[[#This Row],[行項目]])&gt;0, "Y", "")</f>
        <v/>
      </c>
      <c r="M2163" t="str">
        <f>IF(ZSOHSD058[[#This Row],[銷售訂單]]="", "", --ZSOHSD058[[#This Row],[銷售訂單]])</f>
        <v/>
      </c>
      <c r="N2163" s="16" t="str">
        <f>IF(ZSOHSD058[[#This Row],[落胚數]]="","",IF(ISNUMBER(ZSOHSD058[[#This Row],[落胚數]]+0), ZSOHSD058[[#This Row],[落胚數]]+0, 0))</f>
        <v/>
      </c>
    </row>
    <row r="2164" spans="1:14">
      <c r="A2164"/>
      <c r="B2164"/>
      <c r="C2164"/>
      <c r="D2164"/>
      <c r="E2164"/>
      <c r="F2164"/>
      <c r="G2164"/>
      <c r="H2164"/>
      <c r="I2164"/>
      <c r="J2164"/>
      <c r="K2164"/>
      <c r="L2164" t="str">
        <f>IF(COUNTIFS(ZSOHPP055[订单号数值], ZSOHSD058[[#This Row],[订单号数值]], ZSOHPP055[行項目], ZSOHSD058[[#This Row],[行項目]])&gt;0, "Y", "")</f>
        <v/>
      </c>
      <c r="M2164" t="str">
        <f>IF(ZSOHSD058[[#This Row],[銷售訂單]]="", "", --ZSOHSD058[[#This Row],[銷售訂單]])</f>
        <v/>
      </c>
      <c r="N2164" s="16" t="str">
        <f>IF(ZSOHSD058[[#This Row],[落胚數]]="","",IF(ISNUMBER(ZSOHSD058[[#This Row],[落胚數]]+0), ZSOHSD058[[#This Row],[落胚數]]+0, 0))</f>
        <v/>
      </c>
    </row>
    <row r="2165" spans="1:14">
      <c r="A2165"/>
      <c r="B2165"/>
      <c r="C2165"/>
      <c r="D2165"/>
      <c r="E2165"/>
      <c r="F2165"/>
      <c r="G2165"/>
      <c r="H2165"/>
      <c r="I2165"/>
      <c r="J2165"/>
      <c r="K2165"/>
      <c r="L2165" t="str">
        <f>IF(COUNTIFS(ZSOHPP055[订单号数值], ZSOHSD058[[#This Row],[订单号数值]], ZSOHPP055[行項目], ZSOHSD058[[#This Row],[行項目]])&gt;0, "Y", "")</f>
        <v/>
      </c>
      <c r="M2165" t="str">
        <f>IF(ZSOHSD058[[#This Row],[銷售訂單]]="", "", --ZSOHSD058[[#This Row],[銷售訂單]])</f>
        <v/>
      </c>
      <c r="N2165" s="16" t="str">
        <f>IF(ZSOHSD058[[#This Row],[落胚數]]="","",IF(ISNUMBER(ZSOHSD058[[#This Row],[落胚數]]+0), ZSOHSD058[[#This Row],[落胚數]]+0, 0))</f>
        <v/>
      </c>
    </row>
    <row r="2166" spans="1:14">
      <c r="A2166"/>
      <c r="B2166"/>
      <c r="C2166"/>
      <c r="D2166"/>
      <c r="E2166"/>
      <c r="F2166"/>
      <c r="G2166"/>
      <c r="H2166"/>
      <c r="I2166"/>
      <c r="J2166"/>
      <c r="K2166"/>
      <c r="L2166" t="str">
        <f>IF(COUNTIFS(ZSOHPP055[订单号数值], ZSOHSD058[[#This Row],[订单号数值]], ZSOHPP055[行項目], ZSOHSD058[[#This Row],[行項目]])&gt;0, "Y", "")</f>
        <v/>
      </c>
      <c r="M2166" t="str">
        <f>IF(ZSOHSD058[[#This Row],[銷售訂單]]="", "", --ZSOHSD058[[#This Row],[銷售訂單]])</f>
        <v/>
      </c>
      <c r="N2166" s="16" t="str">
        <f>IF(ZSOHSD058[[#This Row],[落胚數]]="","",IF(ISNUMBER(ZSOHSD058[[#This Row],[落胚數]]+0), ZSOHSD058[[#This Row],[落胚數]]+0, 0))</f>
        <v/>
      </c>
    </row>
    <row r="2167" spans="1:14">
      <c r="A2167"/>
      <c r="B2167"/>
      <c r="C2167"/>
      <c r="D2167"/>
      <c r="E2167"/>
      <c r="F2167"/>
      <c r="G2167"/>
      <c r="H2167"/>
      <c r="I2167"/>
      <c r="J2167"/>
      <c r="K2167"/>
      <c r="L2167" t="str">
        <f>IF(COUNTIFS(ZSOHPP055[订单号数值], ZSOHSD058[[#This Row],[订单号数值]], ZSOHPP055[行項目], ZSOHSD058[[#This Row],[行項目]])&gt;0, "Y", "")</f>
        <v/>
      </c>
      <c r="M2167" t="str">
        <f>IF(ZSOHSD058[[#This Row],[銷售訂單]]="", "", --ZSOHSD058[[#This Row],[銷售訂單]])</f>
        <v/>
      </c>
      <c r="N2167" s="16" t="str">
        <f>IF(ZSOHSD058[[#This Row],[落胚數]]="","",IF(ISNUMBER(ZSOHSD058[[#This Row],[落胚數]]+0), ZSOHSD058[[#This Row],[落胚數]]+0, 0))</f>
        <v/>
      </c>
    </row>
    <row r="2168" spans="1:14">
      <c r="A2168"/>
      <c r="B2168"/>
      <c r="C2168"/>
      <c r="D2168"/>
      <c r="E2168"/>
      <c r="F2168"/>
      <c r="G2168"/>
      <c r="H2168"/>
      <c r="I2168"/>
      <c r="J2168"/>
      <c r="K2168"/>
      <c r="L2168" t="str">
        <f>IF(COUNTIFS(ZSOHPP055[订单号数值], ZSOHSD058[[#This Row],[订单号数值]], ZSOHPP055[行項目], ZSOHSD058[[#This Row],[行項目]])&gt;0, "Y", "")</f>
        <v/>
      </c>
      <c r="M2168" t="str">
        <f>IF(ZSOHSD058[[#This Row],[銷售訂單]]="", "", --ZSOHSD058[[#This Row],[銷售訂單]])</f>
        <v/>
      </c>
      <c r="N2168" s="16" t="str">
        <f>IF(ZSOHSD058[[#This Row],[落胚數]]="","",IF(ISNUMBER(ZSOHSD058[[#This Row],[落胚數]]+0), ZSOHSD058[[#This Row],[落胚數]]+0, 0))</f>
        <v/>
      </c>
    </row>
    <row r="2169" spans="1:14">
      <c r="A2169"/>
      <c r="B2169"/>
      <c r="C2169"/>
      <c r="D2169"/>
      <c r="E2169"/>
      <c r="F2169"/>
      <c r="G2169"/>
      <c r="H2169"/>
      <c r="I2169"/>
      <c r="J2169"/>
      <c r="K2169"/>
      <c r="L2169" t="str">
        <f>IF(COUNTIFS(ZSOHPP055[订单号数值], ZSOHSD058[[#This Row],[订单号数值]], ZSOHPP055[行項目], ZSOHSD058[[#This Row],[行項目]])&gt;0, "Y", "")</f>
        <v/>
      </c>
      <c r="M2169" t="str">
        <f>IF(ZSOHSD058[[#This Row],[銷售訂單]]="", "", --ZSOHSD058[[#This Row],[銷售訂單]])</f>
        <v/>
      </c>
      <c r="N2169" s="16" t="str">
        <f>IF(ZSOHSD058[[#This Row],[落胚數]]="","",IF(ISNUMBER(ZSOHSD058[[#This Row],[落胚數]]+0), ZSOHSD058[[#This Row],[落胚數]]+0, 0))</f>
        <v/>
      </c>
    </row>
    <row r="2170" spans="1:14">
      <c r="A2170"/>
      <c r="B2170"/>
      <c r="C2170"/>
      <c r="D2170"/>
      <c r="E2170"/>
      <c r="F2170"/>
      <c r="G2170"/>
      <c r="H2170"/>
      <c r="I2170"/>
      <c r="J2170"/>
      <c r="K2170"/>
      <c r="L2170" t="str">
        <f>IF(COUNTIFS(ZSOHPP055[订单号数值], ZSOHSD058[[#This Row],[订单号数值]], ZSOHPP055[行項目], ZSOHSD058[[#This Row],[行項目]])&gt;0, "Y", "")</f>
        <v/>
      </c>
      <c r="M2170" t="str">
        <f>IF(ZSOHSD058[[#This Row],[銷售訂單]]="", "", --ZSOHSD058[[#This Row],[銷售訂單]])</f>
        <v/>
      </c>
      <c r="N2170" s="16" t="str">
        <f>IF(ZSOHSD058[[#This Row],[落胚數]]="","",IF(ISNUMBER(ZSOHSD058[[#This Row],[落胚數]]+0), ZSOHSD058[[#This Row],[落胚數]]+0, 0))</f>
        <v/>
      </c>
    </row>
    <row r="2171" spans="1:14">
      <c r="A2171"/>
      <c r="B2171"/>
      <c r="C2171"/>
      <c r="D2171"/>
      <c r="E2171"/>
      <c r="F2171"/>
      <c r="G2171"/>
      <c r="H2171"/>
      <c r="I2171"/>
      <c r="J2171"/>
      <c r="K2171"/>
      <c r="L2171" t="str">
        <f>IF(COUNTIFS(ZSOHPP055[订单号数值], ZSOHSD058[[#This Row],[订单号数值]], ZSOHPP055[行項目], ZSOHSD058[[#This Row],[行項目]])&gt;0, "Y", "")</f>
        <v/>
      </c>
      <c r="M2171" t="str">
        <f>IF(ZSOHSD058[[#This Row],[銷售訂單]]="", "", --ZSOHSD058[[#This Row],[銷售訂單]])</f>
        <v/>
      </c>
      <c r="N2171" s="16" t="str">
        <f>IF(ZSOHSD058[[#This Row],[落胚數]]="","",IF(ISNUMBER(ZSOHSD058[[#This Row],[落胚數]]+0), ZSOHSD058[[#This Row],[落胚數]]+0, 0))</f>
        <v/>
      </c>
    </row>
    <row r="2172" spans="1:14">
      <c r="A2172"/>
      <c r="B2172"/>
      <c r="C2172"/>
      <c r="D2172"/>
      <c r="E2172"/>
      <c r="F2172"/>
      <c r="G2172"/>
      <c r="H2172"/>
      <c r="I2172"/>
      <c r="J2172"/>
      <c r="K2172"/>
      <c r="L2172" t="str">
        <f>IF(COUNTIFS(ZSOHPP055[订单号数值], ZSOHSD058[[#This Row],[订单号数值]], ZSOHPP055[行項目], ZSOHSD058[[#This Row],[行項目]])&gt;0, "Y", "")</f>
        <v/>
      </c>
      <c r="M2172" t="str">
        <f>IF(ZSOHSD058[[#This Row],[銷售訂單]]="", "", --ZSOHSD058[[#This Row],[銷售訂單]])</f>
        <v/>
      </c>
      <c r="N2172" s="16" t="str">
        <f>IF(ZSOHSD058[[#This Row],[落胚數]]="","",IF(ISNUMBER(ZSOHSD058[[#This Row],[落胚數]]+0), ZSOHSD058[[#This Row],[落胚數]]+0, 0))</f>
        <v/>
      </c>
    </row>
    <row r="2173" spans="1:14">
      <c r="A2173"/>
      <c r="B2173"/>
      <c r="C2173"/>
      <c r="D2173"/>
      <c r="E2173"/>
      <c r="F2173"/>
      <c r="G2173"/>
      <c r="H2173"/>
      <c r="I2173"/>
      <c r="J2173"/>
      <c r="K2173"/>
      <c r="L2173" t="str">
        <f>IF(COUNTIFS(ZSOHPP055[订单号数值], ZSOHSD058[[#This Row],[订单号数值]], ZSOHPP055[行項目], ZSOHSD058[[#This Row],[行項目]])&gt;0, "Y", "")</f>
        <v/>
      </c>
      <c r="M2173" t="str">
        <f>IF(ZSOHSD058[[#This Row],[銷售訂單]]="", "", --ZSOHSD058[[#This Row],[銷售訂單]])</f>
        <v/>
      </c>
      <c r="N2173" s="16" t="str">
        <f>IF(ZSOHSD058[[#This Row],[落胚數]]="","",IF(ISNUMBER(ZSOHSD058[[#This Row],[落胚數]]+0), ZSOHSD058[[#This Row],[落胚數]]+0, 0))</f>
        <v/>
      </c>
    </row>
    <row r="2174" spans="1:14">
      <c r="A2174"/>
      <c r="B2174"/>
      <c r="C2174"/>
      <c r="D2174"/>
      <c r="E2174"/>
      <c r="F2174"/>
      <c r="G2174"/>
      <c r="H2174"/>
      <c r="I2174"/>
      <c r="J2174"/>
      <c r="K2174"/>
      <c r="L2174" t="str">
        <f>IF(COUNTIFS(ZSOHPP055[订单号数值], ZSOHSD058[[#This Row],[订单号数值]], ZSOHPP055[行項目], ZSOHSD058[[#This Row],[行項目]])&gt;0, "Y", "")</f>
        <v/>
      </c>
      <c r="M2174" t="str">
        <f>IF(ZSOHSD058[[#This Row],[銷售訂單]]="", "", --ZSOHSD058[[#This Row],[銷售訂單]])</f>
        <v/>
      </c>
      <c r="N2174" s="16" t="str">
        <f>IF(ZSOHSD058[[#This Row],[落胚數]]="","",IF(ISNUMBER(ZSOHSD058[[#This Row],[落胚數]]+0), ZSOHSD058[[#This Row],[落胚數]]+0, 0))</f>
        <v/>
      </c>
    </row>
    <row r="2175" spans="1:14">
      <c r="A2175"/>
      <c r="B2175"/>
      <c r="C2175"/>
      <c r="D2175"/>
      <c r="E2175"/>
      <c r="F2175"/>
      <c r="G2175"/>
      <c r="H2175"/>
      <c r="I2175"/>
      <c r="J2175"/>
      <c r="K2175"/>
      <c r="L2175" t="str">
        <f>IF(COUNTIFS(ZSOHPP055[订单号数值], ZSOHSD058[[#This Row],[订单号数值]], ZSOHPP055[行項目], ZSOHSD058[[#This Row],[行項目]])&gt;0, "Y", "")</f>
        <v/>
      </c>
      <c r="M2175" t="str">
        <f>IF(ZSOHSD058[[#This Row],[銷售訂單]]="", "", --ZSOHSD058[[#This Row],[銷售訂單]])</f>
        <v/>
      </c>
      <c r="N2175" s="16" t="str">
        <f>IF(ZSOHSD058[[#This Row],[落胚數]]="","",IF(ISNUMBER(ZSOHSD058[[#This Row],[落胚數]]+0), ZSOHSD058[[#This Row],[落胚數]]+0, 0))</f>
        <v/>
      </c>
    </row>
    <row r="2176" spans="1:14">
      <c r="A2176"/>
      <c r="B2176"/>
      <c r="C2176"/>
      <c r="D2176"/>
      <c r="E2176"/>
      <c r="F2176"/>
      <c r="G2176"/>
      <c r="H2176"/>
      <c r="I2176"/>
      <c r="J2176"/>
      <c r="K2176"/>
      <c r="L2176" t="str">
        <f>IF(COUNTIFS(ZSOHPP055[订单号数值], ZSOHSD058[[#This Row],[订单号数值]], ZSOHPP055[行項目], ZSOHSD058[[#This Row],[行項目]])&gt;0, "Y", "")</f>
        <v/>
      </c>
      <c r="M2176" t="str">
        <f>IF(ZSOHSD058[[#This Row],[銷售訂單]]="", "", --ZSOHSD058[[#This Row],[銷售訂單]])</f>
        <v/>
      </c>
      <c r="N2176" s="16" t="str">
        <f>IF(ZSOHSD058[[#This Row],[落胚數]]="","",IF(ISNUMBER(ZSOHSD058[[#This Row],[落胚數]]+0), ZSOHSD058[[#This Row],[落胚數]]+0, 0))</f>
        <v/>
      </c>
    </row>
    <row r="2177" spans="1:14">
      <c r="A2177"/>
      <c r="B2177"/>
      <c r="C2177"/>
      <c r="D2177"/>
      <c r="E2177"/>
      <c r="F2177"/>
      <c r="G2177"/>
      <c r="H2177"/>
      <c r="I2177"/>
      <c r="J2177"/>
      <c r="K2177"/>
      <c r="L2177" t="str">
        <f>IF(COUNTIFS(ZSOHPP055[订单号数值], ZSOHSD058[[#This Row],[订单号数值]], ZSOHPP055[行項目], ZSOHSD058[[#This Row],[行項目]])&gt;0, "Y", "")</f>
        <v/>
      </c>
      <c r="M2177" t="str">
        <f>IF(ZSOHSD058[[#This Row],[銷售訂單]]="", "", --ZSOHSD058[[#This Row],[銷售訂單]])</f>
        <v/>
      </c>
      <c r="N2177" s="16" t="str">
        <f>IF(ZSOHSD058[[#This Row],[落胚數]]="","",IF(ISNUMBER(ZSOHSD058[[#This Row],[落胚數]]+0), ZSOHSD058[[#This Row],[落胚數]]+0, 0))</f>
        <v/>
      </c>
    </row>
    <row r="2178" spans="1:14">
      <c r="A2178"/>
      <c r="B2178"/>
      <c r="C2178"/>
      <c r="D2178"/>
      <c r="E2178"/>
      <c r="F2178"/>
      <c r="G2178"/>
      <c r="H2178"/>
      <c r="I2178"/>
      <c r="J2178"/>
      <c r="K2178"/>
      <c r="L2178" t="str">
        <f>IF(COUNTIFS(ZSOHPP055[订单号数值], ZSOHSD058[[#This Row],[订单号数值]], ZSOHPP055[行項目], ZSOHSD058[[#This Row],[行項目]])&gt;0, "Y", "")</f>
        <v/>
      </c>
      <c r="M2178" t="str">
        <f>IF(ZSOHSD058[[#This Row],[銷售訂單]]="", "", --ZSOHSD058[[#This Row],[銷售訂單]])</f>
        <v/>
      </c>
      <c r="N2178" s="16" t="str">
        <f>IF(ZSOHSD058[[#This Row],[落胚數]]="","",IF(ISNUMBER(ZSOHSD058[[#This Row],[落胚數]]+0), ZSOHSD058[[#This Row],[落胚數]]+0, 0))</f>
        <v/>
      </c>
    </row>
    <row r="2179" spans="1:14">
      <c r="A2179"/>
      <c r="B2179"/>
      <c r="C2179"/>
      <c r="D2179"/>
      <c r="E2179"/>
      <c r="F2179"/>
      <c r="G2179"/>
      <c r="H2179"/>
      <c r="I2179"/>
      <c r="J2179"/>
      <c r="K2179"/>
      <c r="L2179" t="str">
        <f>IF(COUNTIFS(ZSOHPP055[订单号数值], ZSOHSD058[[#This Row],[订单号数值]], ZSOHPP055[行項目], ZSOHSD058[[#This Row],[行項目]])&gt;0, "Y", "")</f>
        <v/>
      </c>
      <c r="M2179" t="str">
        <f>IF(ZSOHSD058[[#This Row],[銷售訂單]]="", "", --ZSOHSD058[[#This Row],[銷售訂單]])</f>
        <v/>
      </c>
      <c r="N2179" s="16" t="str">
        <f>IF(ZSOHSD058[[#This Row],[落胚數]]="","",IF(ISNUMBER(ZSOHSD058[[#This Row],[落胚數]]+0), ZSOHSD058[[#This Row],[落胚數]]+0, 0))</f>
        <v/>
      </c>
    </row>
    <row r="2180" spans="1:14">
      <c r="A2180"/>
      <c r="B2180"/>
      <c r="C2180"/>
      <c r="D2180"/>
      <c r="E2180"/>
      <c r="F2180"/>
      <c r="G2180"/>
      <c r="H2180"/>
      <c r="I2180"/>
      <c r="J2180"/>
      <c r="K2180"/>
      <c r="L2180" t="str">
        <f>IF(COUNTIFS(ZSOHPP055[订单号数值], ZSOHSD058[[#This Row],[订单号数值]], ZSOHPP055[行項目], ZSOHSD058[[#This Row],[行項目]])&gt;0, "Y", "")</f>
        <v/>
      </c>
      <c r="M2180" t="str">
        <f>IF(ZSOHSD058[[#This Row],[銷售訂單]]="", "", --ZSOHSD058[[#This Row],[銷售訂單]])</f>
        <v/>
      </c>
      <c r="N2180" s="16" t="str">
        <f>IF(ZSOHSD058[[#This Row],[落胚數]]="","",IF(ISNUMBER(ZSOHSD058[[#This Row],[落胚數]]+0), ZSOHSD058[[#This Row],[落胚數]]+0, 0))</f>
        <v/>
      </c>
    </row>
    <row r="2181" spans="1:14">
      <c r="A2181"/>
      <c r="B2181"/>
      <c r="C2181"/>
      <c r="D2181"/>
      <c r="E2181"/>
      <c r="F2181"/>
      <c r="G2181"/>
      <c r="H2181"/>
      <c r="I2181"/>
      <c r="J2181"/>
      <c r="K2181"/>
      <c r="L2181" t="str">
        <f>IF(COUNTIFS(ZSOHPP055[订单号数值], ZSOHSD058[[#This Row],[订单号数值]], ZSOHPP055[行項目], ZSOHSD058[[#This Row],[行項目]])&gt;0, "Y", "")</f>
        <v/>
      </c>
      <c r="M2181" t="str">
        <f>IF(ZSOHSD058[[#This Row],[銷售訂單]]="", "", --ZSOHSD058[[#This Row],[銷售訂單]])</f>
        <v/>
      </c>
      <c r="N2181" s="16" t="str">
        <f>IF(ZSOHSD058[[#This Row],[落胚數]]="","",IF(ISNUMBER(ZSOHSD058[[#This Row],[落胚數]]+0), ZSOHSD058[[#This Row],[落胚數]]+0, 0))</f>
        <v/>
      </c>
    </row>
    <row r="2182" spans="1:14">
      <c r="A2182"/>
      <c r="B2182"/>
      <c r="C2182"/>
      <c r="D2182"/>
      <c r="E2182"/>
      <c r="F2182"/>
      <c r="G2182"/>
      <c r="H2182"/>
      <c r="I2182"/>
      <c r="J2182"/>
      <c r="K2182"/>
      <c r="L2182" t="str">
        <f>IF(COUNTIFS(ZSOHPP055[订单号数值], ZSOHSD058[[#This Row],[订单号数值]], ZSOHPP055[行項目], ZSOHSD058[[#This Row],[行項目]])&gt;0, "Y", "")</f>
        <v/>
      </c>
      <c r="M2182" t="str">
        <f>IF(ZSOHSD058[[#This Row],[銷售訂單]]="", "", --ZSOHSD058[[#This Row],[銷售訂單]])</f>
        <v/>
      </c>
      <c r="N2182" s="16" t="str">
        <f>IF(ZSOHSD058[[#This Row],[落胚數]]="","",IF(ISNUMBER(ZSOHSD058[[#This Row],[落胚數]]+0), ZSOHSD058[[#This Row],[落胚數]]+0, 0))</f>
        <v/>
      </c>
    </row>
    <row r="2183" spans="1:14">
      <c r="A2183"/>
      <c r="B2183"/>
      <c r="C2183"/>
      <c r="D2183"/>
      <c r="E2183"/>
      <c r="F2183"/>
      <c r="G2183"/>
      <c r="H2183"/>
      <c r="I2183"/>
      <c r="J2183"/>
      <c r="K2183"/>
      <c r="L2183" t="str">
        <f>IF(COUNTIFS(ZSOHPP055[订单号数值], ZSOHSD058[[#This Row],[订单号数值]], ZSOHPP055[行項目], ZSOHSD058[[#This Row],[行項目]])&gt;0, "Y", "")</f>
        <v/>
      </c>
      <c r="M2183" t="str">
        <f>IF(ZSOHSD058[[#This Row],[銷售訂單]]="", "", --ZSOHSD058[[#This Row],[銷售訂單]])</f>
        <v/>
      </c>
      <c r="N2183" s="16" t="str">
        <f>IF(ZSOHSD058[[#This Row],[落胚數]]="","",IF(ISNUMBER(ZSOHSD058[[#This Row],[落胚數]]+0), ZSOHSD058[[#This Row],[落胚數]]+0, 0))</f>
        <v/>
      </c>
    </row>
    <row r="2184" spans="1:14">
      <c r="A2184"/>
      <c r="B2184"/>
      <c r="C2184"/>
      <c r="D2184"/>
      <c r="E2184"/>
      <c r="F2184"/>
      <c r="G2184"/>
      <c r="H2184"/>
      <c r="I2184"/>
      <c r="J2184"/>
      <c r="K2184"/>
      <c r="L2184" t="str">
        <f>IF(COUNTIFS(ZSOHPP055[订单号数值], ZSOHSD058[[#This Row],[订单号数值]], ZSOHPP055[行項目], ZSOHSD058[[#This Row],[行項目]])&gt;0, "Y", "")</f>
        <v/>
      </c>
      <c r="M2184" t="str">
        <f>IF(ZSOHSD058[[#This Row],[銷售訂單]]="", "", --ZSOHSD058[[#This Row],[銷售訂單]])</f>
        <v/>
      </c>
      <c r="N2184" s="16" t="str">
        <f>IF(ZSOHSD058[[#This Row],[落胚數]]="","",IF(ISNUMBER(ZSOHSD058[[#This Row],[落胚數]]+0), ZSOHSD058[[#This Row],[落胚數]]+0, 0))</f>
        <v/>
      </c>
    </row>
    <row r="2185" spans="1:14">
      <c r="A2185"/>
      <c r="B2185"/>
      <c r="C2185"/>
      <c r="D2185"/>
      <c r="E2185"/>
      <c r="F2185"/>
      <c r="G2185"/>
      <c r="H2185"/>
      <c r="I2185"/>
      <c r="J2185"/>
      <c r="K2185"/>
      <c r="L2185" t="str">
        <f>IF(COUNTIFS(ZSOHPP055[订单号数值], ZSOHSD058[[#This Row],[订单号数值]], ZSOHPP055[行項目], ZSOHSD058[[#This Row],[行項目]])&gt;0, "Y", "")</f>
        <v/>
      </c>
      <c r="M2185" t="str">
        <f>IF(ZSOHSD058[[#This Row],[銷售訂單]]="", "", --ZSOHSD058[[#This Row],[銷售訂單]])</f>
        <v/>
      </c>
      <c r="N2185" s="16" t="str">
        <f>IF(ZSOHSD058[[#This Row],[落胚數]]="","",IF(ISNUMBER(ZSOHSD058[[#This Row],[落胚數]]+0), ZSOHSD058[[#This Row],[落胚數]]+0, 0))</f>
        <v/>
      </c>
    </row>
    <row r="2186" spans="1:14">
      <c r="A2186"/>
      <c r="B2186"/>
      <c r="C2186"/>
      <c r="D2186"/>
      <c r="E2186"/>
      <c r="F2186"/>
      <c r="G2186"/>
      <c r="H2186"/>
      <c r="I2186"/>
      <c r="J2186"/>
      <c r="K2186"/>
      <c r="L2186" t="str">
        <f>IF(COUNTIFS(ZSOHPP055[订单号数值], ZSOHSD058[[#This Row],[订单号数值]], ZSOHPP055[行項目], ZSOHSD058[[#This Row],[行項目]])&gt;0, "Y", "")</f>
        <v/>
      </c>
      <c r="M2186" t="str">
        <f>IF(ZSOHSD058[[#This Row],[銷售訂單]]="", "", --ZSOHSD058[[#This Row],[銷售訂單]])</f>
        <v/>
      </c>
      <c r="N2186" s="16" t="str">
        <f>IF(ZSOHSD058[[#This Row],[落胚數]]="","",IF(ISNUMBER(ZSOHSD058[[#This Row],[落胚數]]+0), ZSOHSD058[[#This Row],[落胚數]]+0, 0))</f>
        <v/>
      </c>
    </row>
    <row r="2187" spans="1:14">
      <c r="A2187"/>
      <c r="B2187"/>
      <c r="C2187"/>
      <c r="D2187"/>
      <c r="E2187"/>
      <c r="F2187"/>
      <c r="G2187"/>
      <c r="H2187"/>
      <c r="I2187"/>
      <c r="J2187"/>
      <c r="K2187"/>
      <c r="L2187" t="str">
        <f>IF(COUNTIFS(ZSOHPP055[订单号数值], ZSOHSD058[[#This Row],[订单号数值]], ZSOHPP055[行項目], ZSOHSD058[[#This Row],[行項目]])&gt;0, "Y", "")</f>
        <v/>
      </c>
      <c r="M2187" t="str">
        <f>IF(ZSOHSD058[[#This Row],[銷售訂單]]="", "", --ZSOHSD058[[#This Row],[銷售訂單]])</f>
        <v/>
      </c>
      <c r="N2187" s="16" t="str">
        <f>IF(ZSOHSD058[[#This Row],[落胚數]]="","",IF(ISNUMBER(ZSOHSD058[[#This Row],[落胚數]]+0), ZSOHSD058[[#This Row],[落胚數]]+0, 0))</f>
        <v/>
      </c>
    </row>
    <row r="2188" spans="1:14">
      <c r="A2188"/>
      <c r="B2188"/>
      <c r="C2188"/>
      <c r="D2188"/>
      <c r="E2188"/>
      <c r="F2188"/>
      <c r="G2188"/>
      <c r="H2188"/>
      <c r="I2188"/>
      <c r="J2188"/>
      <c r="K2188"/>
      <c r="L2188" t="str">
        <f>IF(COUNTIFS(ZSOHPP055[订单号数值], ZSOHSD058[[#This Row],[订单号数值]], ZSOHPP055[行項目], ZSOHSD058[[#This Row],[行項目]])&gt;0, "Y", "")</f>
        <v/>
      </c>
      <c r="M2188" t="str">
        <f>IF(ZSOHSD058[[#This Row],[銷售訂單]]="", "", --ZSOHSD058[[#This Row],[銷售訂單]])</f>
        <v/>
      </c>
      <c r="N2188" s="16" t="str">
        <f>IF(ZSOHSD058[[#This Row],[落胚數]]="","",IF(ISNUMBER(ZSOHSD058[[#This Row],[落胚數]]+0), ZSOHSD058[[#This Row],[落胚數]]+0, 0))</f>
        <v/>
      </c>
    </row>
    <row r="2189" spans="1:14">
      <c r="A2189"/>
      <c r="B2189"/>
      <c r="C2189"/>
      <c r="D2189"/>
      <c r="E2189"/>
      <c r="F2189"/>
      <c r="G2189"/>
      <c r="H2189"/>
      <c r="I2189"/>
      <c r="J2189"/>
      <c r="K2189"/>
      <c r="L2189" t="str">
        <f>IF(COUNTIFS(ZSOHPP055[订单号数值], ZSOHSD058[[#This Row],[订单号数值]], ZSOHPP055[行項目], ZSOHSD058[[#This Row],[行項目]])&gt;0, "Y", "")</f>
        <v/>
      </c>
      <c r="M2189" t="str">
        <f>IF(ZSOHSD058[[#This Row],[銷售訂單]]="", "", --ZSOHSD058[[#This Row],[銷售訂單]])</f>
        <v/>
      </c>
      <c r="N2189" s="16" t="str">
        <f>IF(ZSOHSD058[[#This Row],[落胚數]]="","",IF(ISNUMBER(ZSOHSD058[[#This Row],[落胚數]]+0), ZSOHSD058[[#This Row],[落胚數]]+0, 0))</f>
        <v/>
      </c>
    </row>
    <row r="2190" spans="1:14">
      <c r="A2190"/>
      <c r="B2190"/>
      <c r="C2190"/>
      <c r="D2190"/>
      <c r="E2190"/>
      <c r="F2190"/>
      <c r="G2190"/>
      <c r="H2190"/>
      <c r="I2190"/>
      <c r="J2190"/>
      <c r="K2190"/>
      <c r="L2190" t="str">
        <f>IF(COUNTIFS(ZSOHPP055[订单号数值], ZSOHSD058[[#This Row],[订单号数值]], ZSOHPP055[行項目], ZSOHSD058[[#This Row],[行項目]])&gt;0, "Y", "")</f>
        <v/>
      </c>
      <c r="M2190" t="str">
        <f>IF(ZSOHSD058[[#This Row],[銷售訂單]]="", "", --ZSOHSD058[[#This Row],[銷售訂單]])</f>
        <v/>
      </c>
      <c r="N2190" s="16" t="str">
        <f>IF(ZSOHSD058[[#This Row],[落胚數]]="","",IF(ISNUMBER(ZSOHSD058[[#This Row],[落胚數]]+0), ZSOHSD058[[#This Row],[落胚數]]+0, 0))</f>
        <v/>
      </c>
    </row>
    <row r="2191" spans="1:14">
      <c r="A2191"/>
      <c r="B2191"/>
      <c r="C2191"/>
      <c r="D2191"/>
      <c r="E2191"/>
      <c r="F2191"/>
      <c r="G2191"/>
      <c r="H2191"/>
      <c r="I2191"/>
      <c r="J2191"/>
      <c r="K2191"/>
      <c r="L2191" t="str">
        <f>IF(COUNTIFS(ZSOHPP055[订单号数值], ZSOHSD058[[#This Row],[订单号数值]], ZSOHPP055[行項目], ZSOHSD058[[#This Row],[行項目]])&gt;0, "Y", "")</f>
        <v/>
      </c>
      <c r="M2191" t="str">
        <f>IF(ZSOHSD058[[#This Row],[銷售訂單]]="", "", --ZSOHSD058[[#This Row],[銷售訂單]])</f>
        <v/>
      </c>
      <c r="N2191" s="16" t="str">
        <f>IF(ZSOHSD058[[#This Row],[落胚數]]="","",IF(ISNUMBER(ZSOHSD058[[#This Row],[落胚數]]+0), ZSOHSD058[[#This Row],[落胚數]]+0, 0))</f>
        <v/>
      </c>
    </row>
    <row r="2192" spans="1:14">
      <c r="A2192"/>
      <c r="B2192"/>
      <c r="C2192"/>
      <c r="D2192"/>
      <c r="E2192"/>
      <c r="F2192"/>
      <c r="G2192"/>
      <c r="H2192"/>
      <c r="I2192"/>
      <c r="J2192"/>
      <c r="K2192"/>
      <c r="L2192" t="str">
        <f>IF(COUNTIFS(ZSOHPP055[订单号数值], ZSOHSD058[[#This Row],[订单号数值]], ZSOHPP055[行項目], ZSOHSD058[[#This Row],[行項目]])&gt;0, "Y", "")</f>
        <v/>
      </c>
      <c r="M2192" t="str">
        <f>IF(ZSOHSD058[[#This Row],[銷售訂單]]="", "", --ZSOHSD058[[#This Row],[銷售訂單]])</f>
        <v/>
      </c>
      <c r="N2192" s="16" t="str">
        <f>IF(ZSOHSD058[[#This Row],[落胚數]]="","",IF(ISNUMBER(ZSOHSD058[[#This Row],[落胚數]]+0), ZSOHSD058[[#This Row],[落胚數]]+0, 0))</f>
        <v/>
      </c>
    </row>
    <row r="2193" spans="1:14">
      <c r="A2193"/>
      <c r="B2193"/>
      <c r="C2193"/>
      <c r="D2193"/>
      <c r="E2193"/>
      <c r="F2193"/>
      <c r="G2193"/>
      <c r="H2193"/>
      <c r="I2193"/>
      <c r="J2193"/>
      <c r="K2193"/>
      <c r="L2193" t="str">
        <f>IF(COUNTIFS(ZSOHPP055[订单号数值], ZSOHSD058[[#This Row],[订单号数值]], ZSOHPP055[行項目], ZSOHSD058[[#This Row],[行項目]])&gt;0, "Y", "")</f>
        <v/>
      </c>
      <c r="M2193" t="str">
        <f>IF(ZSOHSD058[[#This Row],[銷售訂單]]="", "", --ZSOHSD058[[#This Row],[銷售訂單]])</f>
        <v/>
      </c>
      <c r="N2193" s="16" t="str">
        <f>IF(ZSOHSD058[[#This Row],[落胚數]]="","",IF(ISNUMBER(ZSOHSD058[[#This Row],[落胚數]]+0), ZSOHSD058[[#This Row],[落胚數]]+0, 0))</f>
        <v/>
      </c>
    </row>
    <row r="2194" spans="1:14">
      <c r="A2194"/>
      <c r="B2194"/>
      <c r="C2194"/>
      <c r="D2194"/>
      <c r="E2194"/>
      <c r="F2194"/>
      <c r="G2194"/>
      <c r="H2194"/>
      <c r="I2194"/>
      <c r="J2194"/>
      <c r="K2194"/>
      <c r="L2194" t="str">
        <f>IF(COUNTIFS(ZSOHPP055[订单号数值], ZSOHSD058[[#This Row],[订单号数值]], ZSOHPP055[行項目], ZSOHSD058[[#This Row],[行項目]])&gt;0, "Y", "")</f>
        <v/>
      </c>
      <c r="M2194" t="str">
        <f>IF(ZSOHSD058[[#This Row],[銷售訂單]]="", "", --ZSOHSD058[[#This Row],[銷售訂單]])</f>
        <v/>
      </c>
      <c r="N2194" s="16" t="str">
        <f>IF(ZSOHSD058[[#This Row],[落胚數]]="","",IF(ISNUMBER(ZSOHSD058[[#This Row],[落胚數]]+0), ZSOHSD058[[#This Row],[落胚數]]+0, 0))</f>
        <v/>
      </c>
    </row>
    <row r="2195" spans="1:14">
      <c r="A2195"/>
      <c r="B2195"/>
      <c r="C2195"/>
      <c r="D2195"/>
      <c r="E2195"/>
      <c r="F2195"/>
      <c r="G2195"/>
      <c r="H2195"/>
      <c r="I2195"/>
      <c r="J2195"/>
      <c r="K2195"/>
      <c r="L2195" t="str">
        <f>IF(COUNTIFS(ZSOHPP055[订单号数值], ZSOHSD058[[#This Row],[订单号数值]], ZSOHPP055[行項目], ZSOHSD058[[#This Row],[行項目]])&gt;0, "Y", "")</f>
        <v/>
      </c>
      <c r="M2195" t="str">
        <f>IF(ZSOHSD058[[#This Row],[銷售訂單]]="", "", --ZSOHSD058[[#This Row],[銷售訂單]])</f>
        <v/>
      </c>
      <c r="N2195" s="16" t="str">
        <f>IF(ZSOHSD058[[#This Row],[落胚數]]="","",IF(ISNUMBER(ZSOHSD058[[#This Row],[落胚數]]+0), ZSOHSD058[[#This Row],[落胚數]]+0, 0))</f>
        <v/>
      </c>
    </row>
    <row r="2196" spans="1:14">
      <c r="A2196"/>
      <c r="B2196"/>
      <c r="C2196"/>
      <c r="D2196"/>
      <c r="E2196"/>
      <c r="F2196"/>
      <c r="G2196"/>
      <c r="H2196"/>
      <c r="I2196"/>
      <c r="J2196"/>
      <c r="K2196"/>
      <c r="L2196" t="str">
        <f>IF(COUNTIFS(ZSOHPP055[订单号数值], ZSOHSD058[[#This Row],[订单号数值]], ZSOHPP055[行項目], ZSOHSD058[[#This Row],[行項目]])&gt;0, "Y", "")</f>
        <v/>
      </c>
      <c r="M2196" t="str">
        <f>IF(ZSOHSD058[[#This Row],[銷售訂單]]="", "", --ZSOHSD058[[#This Row],[銷售訂單]])</f>
        <v/>
      </c>
      <c r="N2196" s="16" t="str">
        <f>IF(ZSOHSD058[[#This Row],[落胚數]]="","",IF(ISNUMBER(ZSOHSD058[[#This Row],[落胚數]]+0), ZSOHSD058[[#This Row],[落胚數]]+0, 0))</f>
        <v/>
      </c>
    </row>
    <row r="2197" spans="1:14">
      <c r="A2197"/>
      <c r="B2197"/>
      <c r="C2197"/>
      <c r="D2197"/>
      <c r="E2197"/>
      <c r="F2197"/>
      <c r="G2197"/>
      <c r="H2197"/>
      <c r="I2197"/>
      <c r="J2197"/>
      <c r="K2197"/>
      <c r="L2197" t="str">
        <f>IF(COUNTIFS(ZSOHPP055[订单号数值], ZSOHSD058[[#This Row],[订单号数值]], ZSOHPP055[行項目], ZSOHSD058[[#This Row],[行項目]])&gt;0, "Y", "")</f>
        <v/>
      </c>
      <c r="M2197" t="str">
        <f>IF(ZSOHSD058[[#This Row],[銷售訂單]]="", "", --ZSOHSD058[[#This Row],[銷售訂單]])</f>
        <v/>
      </c>
      <c r="N2197" s="16" t="str">
        <f>IF(ZSOHSD058[[#This Row],[落胚數]]="","",IF(ISNUMBER(ZSOHSD058[[#This Row],[落胚數]]+0), ZSOHSD058[[#This Row],[落胚數]]+0, 0))</f>
        <v/>
      </c>
    </row>
    <row r="2198" spans="1:14">
      <c r="A2198"/>
      <c r="B2198"/>
      <c r="C2198"/>
      <c r="D2198"/>
      <c r="E2198"/>
      <c r="F2198"/>
      <c r="G2198"/>
      <c r="H2198"/>
      <c r="I2198"/>
      <c r="J2198"/>
      <c r="K2198"/>
      <c r="L2198" t="str">
        <f>IF(COUNTIFS(ZSOHPP055[订单号数值], ZSOHSD058[[#This Row],[订单号数值]], ZSOHPP055[行項目], ZSOHSD058[[#This Row],[行項目]])&gt;0, "Y", "")</f>
        <v/>
      </c>
      <c r="M2198" t="str">
        <f>IF(ZSOHSD058[[#This Row],[銷售訂單]]="", "", --ZSOHSD058[[#This Row],[銷售訂單]])</f>
        <v/>
      </c>
      <c r="N2198" s="16" t="str">
        <f>IF(ZSOHSD058[[#This Row],[落胚數]]="","",IF(ISNUMBER(ZSOHSD058[[#This Row],[落胚數]]+0), ZSOHSD058[[#This Row],[落胚數]]+0, 0))</f>
        <v/>
      </c>
    </row>
    <row r="2199" spans="1:14">
      <c r="A2199"/>
      <c r="B2199"/>
      <c r="C2199"/>
      <c r="D2199"/>
      <c r="E2199"/>
      <c r="F2199"/>
      <c r="G2199"/>
      <c r="H2199"/>
      <c r="I2199"/>
      <c r="J2199"/>
      <c r="K2199"/>
      <c r="L2199" t="str">
        <f>IF(COUNTIFS(ZSOHPP055[订单号数值], ZSOHSD058[[#This Row],[订单号数值]], ZSOHPP055[行項目], ZSOHSD058[[#This Row],[行項目]])&gt;0, "Y", "")</f>
        <v/>
      </c>
      <c r="M2199" t="str">
        <f>IF(ZSOHSD058[[#This Row],[銷售訂單]]="", "", --ZSOHSD058[[#This Row],[銷售訂單]])</f>
        <v/>
      </c>
      <c r="N2199" s="16" t="str">
        <f>IF(ZSOHSD058[[#This Row],[落胚數]]="","",IF(ISNUMBER(ZSOHSD058[[#This Row],[落胚數]]+0), ZSOHSD058[[#This Row],[落胚數]]+0, 0))</f>
        <v/>
      </c>
    </row>
    <row r="2200" spans="1:14">
      <c r="A2200"/>
      <c r="B2200"/>
      <c r="C2200"/>
      <c r="D2200"/>
      <c r="E2200"/>
      <c r="F2200"/>
      <c r="G2200"/>
      <c r="H2200"/>
      <c r="I2200"/>
      <c r="J2200"/>
      <c r="K2200"/>
      <c r="L2200" t="str">
        <f>IF(COUNTIFS(ZSOHPP055[订单号数值], ZSOHSD058[[#This Row],[订单号数值]], ZSOHPP055[行項目], ZSOHSD058[[#This Row],[行項目]])&gt;0, "Y", "")</f>
        <v/>
      </c>
      <c r="M2200" t="str">
        <f>IF(ZSOHSD058[[#This Row],[銷售訂單]]="", "", --ZSOHSD058[[#This Row],[銷售訂單]])</f>
        <v/>
      </c>
      <c r="N2200" s="16" t="str">
        <f>IF(ZSOHSD058[[#This Row],[落胚數]]="","",IF(ISNUMBER(ZSOHSD058[[#This Row],[落胚數]]+0), ZSOHSD058[[#This Row],[落胚數]]+0, 0))</f>
        <v/>
      </c>
    </row>
    <row r="2201" spans="1:14">
      <c r="A2201"/>
      <c r="B2201"/>
      <c r="C2201"/>
      <c r="D2201"/>
      <c r="E2201"/>
      <c r="F2201"/>
      <c r="G2201"/>
      <c r="H2201"/>
      <c r="I2201"/>
      <c r="J2201"/>
      <c r="K2201"/>
      <c r="L2201" t="str">
        <f>IF(COUNTIFS(ZSOHPP055[订单号数值], ZSOHSD058[[#This Row],[订单号数值]], ZSOHPP055[行項目], ZSOHSD058[[#This Row],[行項目]])&gt;0, "Y", "")</f>
        <v/>
      </c>
      <c r="M2201" t="str">
        <f>IF(ZSOHSD058[[#This Row],[銷售訂單]]="", "", --ZSOHSD058[[#This Row],[銷售訂單]])</f>
        <v/>
      </c>
      <c r="N2201" s="16" t="str">
        <f>IF(ZSOHSD058[[#This Row],[落胚數]]="","",IF(ISNUMBER(ZSOHSD058[[#This Row],[落胚數]]+0), ZSOHSD058[[#This Row],[落胚數]]+0, 0))</f>
        <v/>
      </c>
    </row>
    <row r="2202" spans="1:14">
      <c r="A2202"/>
      <c r="B2202"/>
      <c r="C2202"/>
      <c r="D2202"/>
      <c r="E2202"/>
      <c r="F2202"/>
      <c r="G2202"/>
      <c r="H2202"/>
      <c r="I2202"/>
      <c r="J2202"/>
      <c r="K2202"/>
      <c r="L2202" t="str">
        <f>IF(COUNTIFS(ZSOHPP055[订单号数值], ZSOHSD058[[#This Row],[订单号数值]], ZSOHPP055[行項目], ZSOHSD058[[#This Row],[行項目]])&gt;0, "Y", "")</f>
        <v/>
      </c>
      <c r="M2202" t="str">
        <f>IF(ZSOHSD058[[#This Row],[銷售訂單]]="", "", --ZSOHSD058[[#This Row],[銷售訂單]])</f>
        <v/>
      </c>
      <c r="N2202" s="16" t="str">
        <f>IF(ZSOHSD058[[#This Row],[落胚數]]="","",IF(ISNUMBER(ZSOHSD058[[#This Row],[落胚數]]+0), ZSOHSD058[[#This Row],[落胚數]]+0, 0))</f>
        <v/>
      </c>
    </row>
    <row r="2203" spans="1:14">
      <c r="A2203"/>
      <c r="B2203"/>
      <c r="C2203"/>
      <c r="D2203"/>
      <c r="E2203"/>
      <c r="F2203"/>
      <c r="G2203"/>
      <c r="H2203"/>
      <c r="I2203"/>
      <c r="J2203"/>
      <c r="K2203"/>
      <c r="L2203" t="str">
        <f>IF(COUNTIFS(ZSOHPP055[订单号数值], ZSOHSD058[[#This Row],[订单号数值]], ZSOHPP055[行項目], ZSOHSD058[[#This Row],[行項目]])&gt;0, "Y", "")</f>
        <v/>
      </c>
      <c r="M2203" t="str">
        <f>IF(ZSOHSD058[[#This Row],[銷售訂單]]="", "", --ZSOHSD058[[#This Row],[銷售訂單]])</f>
        <v/>
      </c>
      <c r="N2203" s="16" t="str">
        <f>IF(ZSOHSD058[[#This Row],[落胚數]]="","",IF(ISNUMBER(ZSOHSD058[[#This Row],[落胚數]]+0), ZSOHSD058[[#This Row],[落胚數]]+0, 0))</f>
        <v/>
      </c>
    </row>
    <row r="2204" spans="1:14">
      <c r="A2204"/>
      <c r="B2204"/>
      <c r="C2204"/>
      <c r="D2204"/>
      <c r="E2204"/>
      <c r="F2204"/>
      <c r="G2204"/>
      <c r="H2204"/>
      <c r="I2204"/>
      <c r="J2204"/>
      <c r="K2204"/>
      <c r="L2204" t="str">
        <f>IF(COUNTIFS(ZSOHPP055[订单号数值], ZSOHSD058[[#This Row],[订单号数值]], ZSOHPP055[行項目], ZSOHSD058[[#This Row],[行項目]])&gt;0, "Y", "")</f>
        <v/>
      </c>
      <c r="M2204" t="str">
        <f>IF(ZSOHSD058[[#This Row],[銷售訂單]]="", "", --ZSOHSD058[[#This Row],[銷售訂單]])</f>
        <v/>
      </c>
      <c r="N2204" s="16" t="str">
        <f>IF(ZSOHSD058[[#This Row],[落胚數]]="","",IF(ISNUMBER(ZSOHSD058[[#This Row],[落胚數]]+0), ZSOHSD058[[#This Row],[落胚數]]+0, 0))</f>
        <v/>
      </c>
    </row>
    <row r="2205" spans="1:14">
      <c r="A2205"/>
      <c r="B2205"/>
      <c r="C2205"/>
      <c r="D2205"/>
      <c r="E2205"/>
      <c r="F2205"/>
      <c r="G2205"/>
      <c r="H2205"/>
      <c r="I2205"/>
      <c r="J2205"/>
      <c r="K2205"/>
      <c r="L2205" t="str">
        <f>IF(COUNTIFS(ZSOHPP055[订单号数值], ZSOHSD058[[#This Row],[订单号数值]], ZSOHPP055[行項目], ZSOHSD058[[#This Row],[行項目]])&gt;0, "Y", "")</f>
        <v/>
      </c>
      <c r="M2205" t="str">
        <f>IF(ZSOHSD058[[#This Row],[銷售訂單]]="", "", --ZSOHSD058[[#This Row],[銷售訂單]])</f>
        <v/>
      </c>
      <c r="N2205" s="16" t="str">
        <f>IF(ZSOHSD058[[#This Row],[落胚數]]="","",IF(ISNUMBER(ZSOHSD058[[#This Row],[落胚數]]+0), ZSOHSD058[[#This Row],[落胚數]]+0, 0))</f>
        <v/>
      </c>
    </row>
    <row r="2206" spans="1:14">
      <c r="A2206"/>
      <c r="B2206"/>
      <c r="C2206"/>
      <c r="D2206"/>
      <c r="E2206"/>
      <c r="F2206"/>
      <c r="G2206"/>
      <c r="H2206"/>
      <c r="I2206"/>
      <c r="J2206"/>
      <c r="K2206"/>
      <c r="L2206" t="str">
        <f>IF(COUNTIFS(ZSOHPP055[订单号数值], ZSOHSD058[[#This Row],[订单号数值]], ZSOHPP055[行項目], ZSOHSD058[[#This Row],[行項目]])&gt;0, "Y", "")</f>
        <v/>
      </c>
      <c r="M2206" t="str">
        <f>IF(ZSOHSD058[[#This Row],[銷售訂單]]="", "", --ZSOHSD058[[#This Row],[銷售訂單]])</f>
        <v/>
      </c>
      <c r="N2206" s="16" t="str">
        <f>IF(ZSOHSD058[[#This Row],[落胚數]]="","",IF(ISNUMBER(ZSOHSD058[[#This Row],[落胚數]]+0), ZSOHSD058[[#This Row],[落胚數]]+0, 0))</f>
        <v/>
      </c>
    </row>
    <row r="2207" spans="1:14">
      <c r="A2207"/>
      <c r="B2207"/>
      <c r="C2207"/>
      <c r="D2207"/>
      <c r="E2207"/>
      <c r="F2207"/>
      <c r="G2207"/>
      <c r="H2207"/>
      <c r="I2207"/>
      <c r="J2207"/>
      <c r="K2207"/>
      <c r="L2207" t="str">
        <f>IF(COUNTIFS(ZSOHPP055[订单号数值], ZSOHSD058[[#This Row],[订单号数值]], ZSOHPP055[行項目], ZSOHSD058[[#This Row],[行項目]])&gt;0, "Y", "")</f>
        <v/>
      </c>
      <c r="M2207" t="str">
        <f>IF(ZSOHSD058[[#This Row],[銷售訂單]]="", "", --ZSOHSD058[[#This Row],[銷售訂單]])</f>
        <v/>
      </c>
      <c r="N2207" s="16" t="str">
        <f>IF(ZSOHSD058[[#This Row],[落胚數]]="","",IF(ISNUMBER(ZSOHSD058[[#This Row],[落胚數]]+0), ZSOHSD058[[#This Row],[落胚數]]+0, 0))</f>
        <v/>
      </c>
    </row>
    <row r="2208" spans="1:14">
      <c r="A2208"/>
      <c r="B2208"/>
      <c r="C2208"/>
      <c r="D2208"/>
      <c r="E2208"/>
      <c r="F2208"/>
      <c r="G2208"/>
      <c r="H2208"/>
      <c r="I2208"/>
      <c r="J2208"/>
      <c r="K2208"/>
      <c r="L2208" t="str">
        <f>IF(COUNTIFS(ZSOHPP055[订单号数值], ZSOHSD058[[#This Row],[订单号数值]], ZSOHPP055[行項目], ZSOHSD058[[#This Row],[行項目]])&gt;0, "Y", "")</f>
        <v/>
      </c>
      <c r="M2208" t="str">
        <f>IF(ZSOHSD058[[#This Row],[銷售訂單]]="", "", --ZSOHSD058[[#This Row],[銷售訂單]])</f>
        <v/>
      </c>
      <c r="N2208" s="16" t="str">
        <f>IF(ZSOHSD058[[#This Row],[落胚數]]="","",IF(ISNUMBER(ZSOHSD058[[#This Row],[落胚數]]+0), ZSOHSD058[[#This Row],[落胚數]]+0, 0))</f>
        <v/>
      </c>
    </row>
    <row r="2209" spans="1:14">
      <c r="A2209"/>
      <c r="B2209"/>
      <c r="C2209"/>
      <c r="D2209"/>
      <c r="E2209"/>
      <c r="F2209"/>
      <c r="G2209"/>
      <c r="H2209"/>
      <c r="I2209"/>
      <c r="J2209"/>
      <c r="K2209"/>
      <c r="L2209" t="str">
        <f>IF(COUNTIFS(ZSOHPP055[订单号数值], ZSOHSD058[[#This Row],[订单号数值]], ZSOHPP055[行項目], ZSOHSD058[[#This Row],[行項目]])&gt;0, "Y", "")</f>
        <v/>
      </c>
      <c r="M2209" t="str">
        <f>IF(ZSOHSD058[[#This Row],[銷售訂單]]="", "", --ZSOHSD058[[#This Row],[銷售訂單]])</f>
        <v/>
      </c>
      <c r="N2209" s="16" t="str">
        <f>IF(ZSOHSD058[[#This Row],[落胚數]]="","",IF(ISNUMBER(ZSOHSD058[[#This Row],[落胚數]]+0), ZSOHSD058[[#This Row],[落胚數]]+0, 0))</f>
        <v/>
      </c>
    </row>
    <row r="2210" spans="1:14">
      <c r="A2210"/>
      <c r="B2210"/>
      <c r="C2210"/>
      <c r="D2210"/>
      <c r="E2210"/>
      <c r="F2210"/>
      <c r="G2210"/>
      <c r="H2210"/>
      <c r="I2210"/>
      <c r="J2210"/>
      <c r="K2210"/>
      <c r="L2210" t="str">
        <f>IF(COUNTIFS(ZSOHPP055[订单号数值], ZSOHSD058[[#This Row],[订单号数值]], ZSOHPP055[行項目], ZSOHSD058[[#This Row],[行項目]])&gt;0, "Y", "")</f>
        <v/>
      </c>
      <c r="M2210" t="str">
        <f>IF(ZSOHSD058[[#This Row],[銷售訂單]]="", "", --ZSOHSD058[[#This Row],[銷售訂單]])</f>
        <v/>
      </c>
      <c r="N2210" s="16" t="str">
        <f>IF(ZSOHSD058[[#This Row],[落胚數]]="","",IF(ISNUMBER(ZSOHSD058[[#This Row],[落胚數]]+0), ZSOHSD058[[#This Row],[落胚數]]+0, 0))</f>
        <v/>
      </c>
    </row>
    <row r="2211" spans="1:14">
      <c r="A2211"/>
      <c r="B2211"/>
      <c r="C2211"/>
      <c r="D2211"/>
      <c r="E2211"/>
      <c r="F2211"/>
      <c r="G2211"/>
      <c r="H2211"/>
      <c r="I2211"/>
      <c r="J2211"/>
      <c r="K2211"/>
      <c r="L2211" t="str">
        <f>IF(COUNTIFS(ZSOHPP055[订单号数值], ZSOHSD058[[#This Row],[订单号数值]], ZSOHPP055[行項目], ZSOHSD058[[#This Row],[行項目]])&gt;0, "Y", "")</f>
        <v/>
      </c>
      <c r="M2211" t="str">
        <f>IF(ZSOHSD058[[#This Row],[銷售訂單]]="", "", --ZSOHSD058[[#This Row],[銷售訂單]])</f>
        <v/>
      </c>
      <c r="N2211" s="16" t="str">
        <f>IF(ZSOHSD058[[#This Row],[落胚數]]="","",IF(ISNUMBER(ZSOHSD058[[#This Row],[落胚數]]+0), ZSOHSD058[[#This Row],[落胚數]]+0, 0))</f>
        <v/>
      </c>
    </row>
    <row r="2212" spans="1:14">
      <c r="A2212"/>
      <c r="B2212"/>
      <c r="C2212"/>
      <c r="D2212"/>
      <c r="E2212"/>
      <c r="F2212"/>
      <c r="G2212"/>
      <c r="H2212"/>
      <c r="I2212"/>
      <c r="J2212"/>
      <c r="K2212"/>
      <c r="L2212" t="str">
        <f>IF(COUNTIFS(ZSOHPP055[订单号数值], ZSOHSD058[[#This Row],[订单号数值]], ZSOHPP055[行項目], ZSOHSD058[[#This Row],[行項目]])&gt;0, "Y", "")</f>
        <v/>
      </c>
      <c r="M2212" t="str">
        <f>IF(ZSOHSD058[[#This Row],[銷售訂單]]="", "", --ZSOHSD058[[#This Row],[銷售訂單]])</f>
        <v/>
      </c>
      <c r="N2212" s="16" t="str">
        <f>IF(ZSOHSD058[[#This Row],[落胚數]]="","",IF(ISNUMBER(ZSOHSD058[[#This Row],[落胚數]]+0), ZSOHSD058[[#This Row],[落胚數]]+0, 0))</f>
        <v/>
      </c>
    </row>
    <row r="2213" spans="1:14">
      <c r="A2213"/>
      <c r="B2213"/>
      <c r="C2213"/>
      <c r="D2213"/>
      <c r="E2213"/>
      <c r="F2213"/>
      <c r="G2213"/>
      <c r="H2213"/>
      <c r="I2213"/>
      <c r="J2213"/>
      <c r="K2213"/>
      <c r="L2213" t="str">
        <f>IF(COUNTIFS(ZSOHPP055[订单号数值], ZSOHSD058[[#This Row],[订单号数值]], ZSOHPP055[行項目], ZSOHSD058[[#This Row],[行項目]])&gt;0, "Y", "")</f>
        <v/>
      </c>
      <c r="M2213" t="str">
        <f>IF(ZSOHSD058[[#This Row],[銷售訂單]]="", "", --ZSOHSD058[[#This Row],[銷售訂單]])</f>
        <v/>
      </c>
      <c r="N2213" s="16" t="str">
        <f>IF(ZSOHSD058[[#This Row],[落胚數]]="","",IF(ISNUMBER(ZSOHSD058[[#This Row],[落胚數]]+0), ZSOHSD058[[#This Row],[落胚數]]+0, 0))</f>
        <v/>
      </c>
    </row>
    <row r="2214" spans="1:14">
      <c r="A2214"/>
      <c r="B2214"/>
      <c r="C2214"/>
      <c r="D2214"/>
      <c r="E2214"/>
      <c r="F2214"/>
      <c r="G2214"/>
      <c r="H2214"/>
      <c r="I2214"/>
      <c r="J2214"/>
      <c r="K2214"/>
      <c r="L2214" t="str">
        <f>IF(COUNTIFS(ZSOHPP055[订单号数值], ZSOHSD058[[#This Row],[订单号数值]], ZSOHPP055[行項目], ZSOHSD058[[#This Row],[行項目]])&gt;0, "Y", "")</f>
        <v/>
      </c>
      <c r="M2214" t="str">
        <f>IF(ZSOHSD058[[#This Row],[銷售訂單]]="", "", --ZSOHSD058[[#This Row],[銷售訂單]])</f>
        <v/>
      </c>
      <c r="N2214" s="16" t="str">
        <f>IF(ZSOHSD058[[#This Row],[落胚數]]="","",IF(ISNUMBER(ZSOHSD058[[#This Row],[落胚數]]+0), ZSOHSD058[[#This Row],[落胚數]]+0, 0))</f>
        <v/>
      </c>
    </row>
    <row r="2215" spans="1:14">
      <c r="A2215"/>
      <c r="B2215"/>
      <c r="C2215"/>
      <c r="D2215"/>
      <c r="E2215"/>
      <c r="F2215"/>
      <c r="G2215"/>
      <c r="H2215"/>
      <c r="I2215"/>
      <c r="J2215"/>
      <c r="K2215"/>
      <c r="L2215" t="str">
        <f>IF(COUNTIFS(ZSOHPP055[订单号数值], ZSOHSD058[[#This Row],[订单号数值]], ZSOHPP055[行項目], ZSOHSD058[[#This Row],[行項目]])&gt;0, "Y", "")</f>
        <v/>
      </c>
      <c r="M2215" t="str">
        <f>IF(ZSOHSD058[[#This Row],[銷售訂單]]="", "", --ZSOHSD058[[#This Row],[銷售訂單]])</f>
        <v/>
      </c>
      <c r="N2215" s="16" t="str">
        <f>IF(ZSOHSD058[[#This Row],[落胚數]]="","",IF(ISNUMBER(ZSOHSD058[[#This Row],[落胚數]]+0), ZSOHSD058[[#This Row],[落胚數]]+0, 0))</f>
        <v/>
      </c>
    </row>
    <row r="2216" spans="1:14">
      <c r="A2216"/>
      <c r="B2216"/>
      <c r="C2216"/>
      <c r="D2216"/>
      <c r="E2216"/>
      <c r="F2216"/>
      <c r="G2216"/>
      <c r="H2216"/>
      <c r="I2216"/>
      <c r="J2216"/>
      <c r="K2216"/>
      <c r="L2216" t="str">
        <f>IF(COUNTIFS(ZSOHPP055[订单号数值], ZSOHSD058[[#This Row],[订单号数值]], ZSOHPP055[行項目], ZSOHSD058[[#This Row],[行項目]])&gt;0, "Y", "")</f>
        <v/>
      </c>
      <c r="M2216" t="str">
        <f>IF(ZSOHSD058[[#This Row],[銷售訂單]]="", "", --ZSOHSD058[[#This Row],[銷售訂單]])</f>
        <v/>
      </c>
      <c r="N2216" s="16" t="str">
        <f>IF(ZSOHSD058[[#This Row],[落胚數]]="","",IF(ISNUMBER(ZSOHSD058[[#This Row],[落胚數]]+0), ZSOHSD058[[#This Row],[落胚數]]+0, 0))</f>
        <v/>
      </c>
    </row>
    <row r="2217" spans="1:14">
      <c r="A2217"/>
      <c r="B2217"/>
      <c r="C2217"/>
      <c r="D2217"/>
      <c r="E2217"/>
      <c r="F2217"/>
      <c r="G2217"/>
      <c r="H2217"/>
      <c r="I2217"/>
      <c r="J2217"/>
      <c r="K2217"/>
      <c r="L2217" t="str">
        <f>IF(COUNTIFS(ZSOHPP055[订单号数值], ZSOHSD058[[#This Row],[订单号数值]], ZSOHPP055[行項目], ZSOHSD058[[#This Row],[行項目]])&gt;0, "Y", "")</f>
        <v/>
      </c>
      <c r="M2217" t="str">
        <f>IF(ZSOHSD058[[#This Row],[銷售訂單]]="", "", --ZSOHSD058[[#This Row],[銷售訂單]])</f>
        <v/>
      </c>
      <c r="N2217" s="16" t="str">
        <f>IF(ZSOHSD058[[#This Row],[落胚數]]="","",IF(ISNUMBER(ZSOHSD058[[#This Row],[落胚數]]+0), ZSOHSD058[[#This Row],[落胚數]]+0, 0))</f>
        <v/>
      </c>
    </row>
    <row r="2218" spans="1:14">
      <c r="A2218"/>
      <c r="B2218"/>
      <c r="C2218"/>
      <c r="D2218"/>
      <c r="E2218"/>
      <c r="F2218"/>
      <c r="G2218"/>
      <c r="H2218"/>
      <c r="I2218"/>
      <c r="J2218"/>
      <c r="K2218"/>
      <c r="L2218" t="str">
        <f>IF(COUNTIFS(ZSOHPP055[订单号数值], ZSOHSD058[[#This Row],[订单号数值]], ZSOHPP055[行項目], ZSOHSD058[[#This Row],[行項目]])&gt;0, "Y", "")</f>
        <v/>
      </c>
      <c r="M2218" t="str">
        <f>IF(ZSOHSD058[[#This Row],[銷售訂單]]="", "", --ZSOHSD058[[#This Row],[銷售訂單]])</f>
        <v/>
      </c>
      <c r="N2218" s="16" t="str">
        <f>IF(ZSOHSD058[[#This Row],[落胚數]]="","",IF(ISNUMBER(ZSOHSD058[[#This Row],[落胚數]]+0), ZSOHSD058[[#This Row],[落胚數]]+0, 0))</f>
        <v/>
      </c>
    </row>
    <row r="2219" spans="1:14">
      <c r="A2219"/>
      <c r="B2219"/>
      <c r="C2219"/>
      <c r="D2219"/>
      <c r="E2219"/>
      <c r="F2219"/>
      <c r="G2219"/>
      <c r="H2219"/>
      <c r="I2219"/>
      <c r="J2219"/>
      <c r="K2219"/>
      <c r="L2219" t="str">
        <f>IF(COUNTIFS(ZSOHPP055[订单号数值], ZSOHSD058[[#This Row],[订单号数值]], ZSOHPP055[行項目], ZSOHSD058[[#This Row],[行項目]])&gt;0, "Y", "")</f>
        <v/>
      </c>
      <c r="M2219" t="str">
        <f>IF(ZSOHSD058[[#This Row],[銷售訂單]]="", "", --ZSOHSD058[[#This Row],[銷售訂單]])</f>
        <v/>
      </c>
      <c r="N2219" s="16" t="str">
        <f>IF(ZSOHSD058[[#This Row],[落胚數]]="","",IF(ISNUMBER(ZSOHSD058[[#This Row],[落胚數]]+0), ZSOHSD058[[#This Row],[落胚數]]+0, 0))</f>
        <v/>
      </c>
    </row>
    <row r="2220" spans="1:14">
      <c r="A2220"/>
      <c r="B2220"/>
      <c r="C2220"/>
      <c r="D2220"/>
      <c r="E2220"/>
      <c r="F2220"/>
      <c r="G2220"/>
      <c r="H2220"/>
      <c r="I2220"/>
      <c r="J2220"/>
      <c r="K2220"/>
      <c r="L2220" t="str">
        <f>IF(COUNTIFS(ZSOHPP055[订单号数值], ZSOHSD058[[#This Row],[订单号数值]], ZSOHPP055[行項目], ZSOHSD058[[#This Row],[行項目]])&gt;0, "Y", "")</f>
        <v/>
      </c>
      <c r="M2220" t="str">
        <f>IF(ZSOHSD058[[#This Row],[銷售訂單]]="", "", --ZSOHSD058[[#This Row],[銷售訂單]])</f>
        <v/>
      </c>
      <c r="N2220" s="16" t="str">
        <f>IF(ZSOHSD058[[#This Row],[落胚數]]="","",IF(ISNUMBER(ZSOHSD058[[#This Row],[落胚數]]+0), ZSOHSD058[[#This Row],[落胚數]]+0, 0))</f>
        <v/>
      </c>
    </row>
    <row r="2221" spans="1:14">
      <c r="A2221"/>
      <c r="B2221"/>
      <c r="C2221"/>
      <c r="D2221"/>
      <c r="E2221"/>
      <c r="F2221"/>
      <c r="G2221"/>
      <c r="H2221"/>
      <c r="I2221"/>
      <c r="J2221"/>
      <c r="K2221"/>
      <c r="L2221" t="str">
        <f>IF(COUNTIFS(ZSOHPP055[订单号数值], ZSOHSD058[[#This Row],[订单号数值]], ZSOHPP055[行項目], ZSOHSD058[[#This Row],[行項目]])&gt;0, "Y", "")</f>
        <v/>
      </c>
      <c r="M2221" t="str">
        <f>IF(ZSOHSD058[[#This Row],[銷售訂單]]="", "", --ZSOHSD058[[#This Row],[銷售訂單]])</f>
        <v/>
      </c>
      <c r="N2221" s="16" t="str">
        <f>IF(ZSOHSD058[[#This Row],[落胚數]]="","",IF(ISNUMBER(ZSOHSD058[[#This Row],[落胚數]]+0), ZSOHSD058[[#This Row],[落胚數]]+0, 0))</f>
        <v/>
      </c>
    </row>
    <row r="2222" spans="1:14">
      <c r="A2222"/>
      <c r="B2222"/>
      <c r="C2222"/>
      <c r="D2222"/>
      <c r="E2222"/>
      <c r="F2222"/>
      <c r="G2222"/>
      <c r="H2222"/>
      <c r="I2222"/>
      <c r="J2222"/>
      <c r="K2222"/>
      <c r="L2222" t="str">
        <f>IF(COUNTIFS(ZSOHPP055[订单号数值], ZSOHSD058[[#This Row],[订单号数值]], ZSOHPP055[行項目], ZSOHSD058[[#This Row],[行項目]])&gt;0, "Y", "")</f>
        <v/>
      </c>
      <c r="M2222" t="str">
        <f>IF(ZSOHSD058[[#This Row],[銷售訂單]]="", "", --ZSOHSD058[[#This Row],[銷售訂單]])</f>
        <v/>
      </c>
      <c r="N2222" s="16" t="str">
        <f>IF(ZSOHSD058[[#This Row],[落胚數]]="","",IF(ISNUMBER(ZSOHSD058[[#This Row],[落胚數]]+0), ZSOHSD058[[#This Row],[落胚數]]+0, 0))</f>
        <v/>
      </c>
    </row>
    <row r="2223" spans="1:14">
      <c r="A2223"/>
      <c r="B2223"/>
      <c r="C2223"/>
      <c r="D2223"/>
      <c r="E2223"/>
      <c r="F2223"/>
      <c r="G2223"/>
      <c r="H2223"/>
      <c r="I2223"/>
      <c r="J2223"/>
      <c r="K2223"/>
      <c r="L2223" t="str">
        <f>IF(COUNTIFS(ZSOHPP055[订单号数值], ZSOHSD058[[#This Row],[订单号数值]], ZSOHPP055[行項目], ZSOHSD058[[#This Row],[行項目]])&gt;0, "Y", "")</f>
        <v/>
      </c>
      <c r="M2223" t="str">
        <f>IF(ZSOHSD058[[#This Row],[銷售訂單]]="", "", --ZSOHSD058[[#This Row],[銷售訂單]])</f>
        <v/>
      </c>
      <c r="N2223" s="16" t="str">
        <f>IF(ZSOHSD058[[#This Row],[落胚數]]="","",IF(ISNUMBER(ZSOHSD058[[#This Row],[落胚數]]+0), ZSOHSD058[[#This Row],[落胚數]]+0, 0))</f>
        <v/>
      </c>
    </row>
    <row r="2224" spans="1:14">
      <c r="A2224"/>
      <c r="B2224"/>
      <c r="C2224"/>
      <c r="D2224"/>
      <c r="E2224"/>
      <c r="F2224"/>
      <c r="G2224"/>
      <c r="H2224"/>
      <c r="I2224"/>
      <c r="J2224"/>
      <c r="K2224"/>
      <c r="L2224" t="str">
        <f>IF(COUNTIFS(ZSOHPP055[订单号数值], ZSOHSD058[[#This Row],[订单号数值]], ZSOHPP055[行項目], ZSOHSD058[[#This Row],[行項目]])&gt;0, "Y", "")</f>
        <v/>
      </c>
      <c r="M2224" t="str">
        <f>IF(ZSOHSD058[[#This Row],[銷售訂單]]="", "", --ZSOHSD058[[#This Row],[銷售訂單]])</f>
        <v/>
      </c>
      <c r="N2224" s="16" t="str">
        <f>IF(ZSOHSD058[[#This Row],[落胚數]]="","",IF(ISNUMBER(ZSOHSD058[[#This Row],[落胚數]]+0), ZSOHSD058[[#This Row],[落胚數]]+0, 0))</f>
        <v/>
      </c>
    </row>
    <row r="2225" spans="1:14">
      <c r="A2225"/>
      <c r="B2225"/>
      <c r="C2225"/>
      <c r="D2225"/>
      <c r="E2225"/>
      <c r="F2225"/>
      <c r="G2225"/>
      <c r="H2225"/>
      <c r="I2225"/>
      <c r="J2225"/>
      <c r="K2225"/>
      <c r="L2225" t="str">
        <f>IF(COUNTIFS(ZSOHPP055[订单号数值], ZSOHSD058[[#This Row],[订单号数值]], ZSOHPP055[行項目], ZSOHSD058[[#This Row],[行項目]])&gt;0, "Y", "")</f>
        <v/>
      </c>
      <c r="M2225" t="str">
        <f>IF(ZSOHSD058[[#This Row],[銷售訂單]]="", "", --ZSOHSD058[[#This Row],[銷售訂單]])</f>
        <v/>
      </c>
      <c r="N2225" s="16" t="str">
        <f>IF(ZSOHSD058[[#This Row],[落胚數]]="","",IF(ISNUMBER(ZSOHSD058[[#This Row],[落胚數]]+0), ZSOHSD058[[#This Row],[落胚數]]+0, 0))</f>
        <v/>
      </c>
    </row>
    <row r="2226" spans="1:14">
      <c r="A2226"/>
      <c r="B2226"/>
      <c r="C2226"/>
      <c r="D2226"/>
      <c r="E2226"/>
      <c r="F2226"/>
      <c r="G2226"/>
      <c r="H2226"/>
      <c r="I2226"/>
      <c r="J2226"/>
      <c r="K2226"/>
      <c r="L2226" t="str">
        <f>IF(COUNTIFS(ZSOHPP055[订单号数值], ZSOHSD058[[#This Row],[订单号数值]], ZSOHPP055[行項目], ZSOHSD058[[#This Row],[行項目]])&gt;0, "Y", "")</f>
        <v/>
      </c>
      <c r="M2226" t="str">
        <f>IF(ZSOHSD058[[#This Row],[銷售訂單]]="", "", --ZSOHSD058[[#This Row],[銷售訂單]])</f>
        <v/>
      </c>
      <c r="N2226" s="16" t="str">
        <f>IF(ZSOHSD058[[#This Row],[落胚數]]="","",IF(ISNUMBER(ZSOHSD058[[#This Row],[落胚數]]+0), ZSOHSD058[[#This Row],[落胚數]]+0, 0))</f>
        <v/>
      </c>
    </row>
    <row r="2227" spans="1:14">
      <c r="A2227"/>
      <c r="B2227"/>
      <c r="C2227"/>
      <c r="D2227"/>
      <c r="E2227"/>
      <c r="F2227"/>
      <c r="G2227"/>
      <c r="H2227"/>
      <c r="I2227"/>
      <c r="J2227"/>
      <c r="K2227"/>
      <c r="L2227" t="str">
        <f>IF(COUNTIFS(ZSOHPP055[订单号数值], ZSOHSD058[[#This Row],[订单号数值]], ZSOHPP055[行項目], ZSOHSD058[[#This Row],[行項目]])&gt;0, "Y", "")</f>
        <v/>
      </c>
      <c r="M2227" t="str">
        <f>IF(ZSOHSD058[[#This Row],[銷售訂單]]="", "", --ZSOHSD058[[#This Row],[銷售訂單]])</f>
        <v/>
      </c>
      <c r="N2227" s="16" t="str">
        <f>IF(ZSOHSD058[[#This Row],[落胚數]]="","",IF(ISNUMBER(ZSOHSD058[[#This Row],[落胚數]]+0), ZSOHSD058[[#This Row],[落胚數]]+0, 0))</f>
        <v/>
      </c>
    </row>
    <row r="2228" spans="1:14">
      <c r="A2228"/>
      <c r="B2228"/>
      <c r="C2228"/>
      <c r="D2228"/>
      <c r="E2228"/>
      <c r="F2228"/>
      <c r="G2228"/>
      <c r="H2228"/>
      <c r="I2228"/>
      <c r="J2228"/>
      <c r="K2228"/>
      <c r="L2228" t="str">
        <f>IF(COUNTIFS(ZSOHPP055[订单号数值], ZSOHSD058[[#This Row],[订单号数值]], ZSOHPP055[行項目], ZSOHSD058[[#This Row],[行項目]])&gt;0, "Y", "")</f>
        <v/>
      </c>
      <c r="M2228" t="str">
        <f>IF(ZSOHSD058[[#This Row],[銷售訂單]]="", "", --ZSOHSD058[[#This Row],[銷售訂單]])</f>
        <v/>
      </c>
      <c r="N2228" s="16" t="str">
        <f>IF(ZSOHSD058[[#This Row],[落胚數]]="","",IF(ISNUMBER(ZSOHSD058[[#This Row],[落胚數]]+0), ZSOHSD058[[#This Row],[落胚數]]+0, 0))</f>
        <v/>
      </c>
    </row>
    <row r="2229" spans="1:14">
      <c r="A2229"/>
      <c r="B2229"/>
      <c r="C2229"/>
      <c r="D2229"/>
      <c r="E2229"/>
      <c r="F2229"/>
      <c r="G2229"/>
      <c r="H2229"/>
      <c r="I2229"/>
      <c r="J2229"/>
      <c r="K2229"/>
      <c r="L2229" t="str">
        <f>IF(COUNTIFS(ZSOHPP055[订单号数值], ZSOHSD058[[#This Row],[订单号数值]], ZSOHPP055[行項目], ZSOHSD058[[#This Row],[行項目]])&gt;0, "Y", "")</f>
        <v/>
      </c>
      <c r="M2229" t="str">
        <f>IF(ZSOHSD058[[#This Row],[銷售訂單]]="", "", --ZSOHSD058[[#This Row],[銷售訂單]])</f>
        <v/>
      </c>
      <c r="N2229" s="16" t="str">
        <f>IF(ZSOHSD058[[#This Row],[落胚數]]="","",IF(ISNUMBER(ZSOHSD058[[#This Row],[落胚數]]+0), ZSOHSD058[[#This Row],[落胚數]]+0, 0))</f>
        <v/>
      </c>
    </row>
    <row r="2230" spans="1:14">
      <c r="A2230"/>
      <c r="B2230"/>
      <c r="C2230"/>
      <c r="D2230"/>
      <c r="E2230"/>
      <c r="F2230"/>
      <c r="G2230"/>
      <c r="H2230"/>
      <c r="I2230"/>
      <c r="J2230"/>
      <c r="K2230"/>
      <c r="L2230" t="str">
        <f>IF(COUNTIFS(ZSOHPP055[订单号数值], ZSOHSD058[[#This Row],[订单号数值]], ZSOHPP055[行項目], ZSOHSD058[[#This Row],[行項目]])&gt;0, "Y", "")</f>
        <v/>
      </c>
      <c r="M2230" t="str">
        <f>IF(ZSOHSD058[[#This Row],[銷售訂單]]="", "", --ZSOHSD058[[#This Row],[銷售訂單]])</f>
        <v/>
      </c>
      <c r="N2230" s="16" t="str">
        <f>IF(ZSOHSD058[[#This Row],[落胚數]]="","",IF(ISNUMBER(ZSOHSD058[[#This Row],[落胚數]]+0), ZSOHSD058[[#This Row],[落胚數]]+0, 0))</f>
        <v/>
      </c>
    </row>
    <row r="2231" spans="1:14">
      <c r="A2231"/>
      <c r="B2231"/>
      <c r="C2231"/>
      <c r="D2231"/>
      <c r="E2231"/>
      <c r="F2231"/>
      <c r="G2231"/>
      <c r="H2231"/>
      <c r="I2231"/>
      <c r="J2231"/>
      <c r="K2231"/>
      <c r="L2231" t="str">
        <f>IF(COUNTIFS(ZSOHPP055[订单号数值], ZSOHSD058[[#This Row],[订单号数值]], ZSOHPP055[行項目], ZSOHSD058[[#This Row],[行項目]])&gt;0, "Y", "")</f>
        <v/>
      </c>
      <c r="M2231" t="str">
        <f>IF(ZSOHSD058[[#This Row],[銷售訂單]]="", "", --ZSOHSD058[[#This Row],[銷售訂單]])</f>
        <v/>
      </c>
      <c r="N2231" s="16" t="str">
        <f>IF(ZSOHSD058[[#This Row],[落胚數]]="","",IF(ISNUMBER(ZSOHSD058[[#This Row],[落胚數]]+0), ZSOHSD058[[#This Row],[落胚數]]+0, 0))</f>
        <v/>
      </c>
    </row>
    <row r="2232" spans="1:14">
      <c r="A2232"/>
      <c r="B2232"/>
      <c r="C2232"/>
      <c r="D2232"/>
      <c r="E2232"/>
      <c r="F2232"/>
      <c r="G2232"/>
      <c r="H2232"/>
      <c r="I2232"/>
      <c r="J2232"/>
      <c r="K2232"/>
      <c r="L2232" t="str">
        <f>IF(COUNTIFS(ZSOHPP055[订单号数值], ZSOHSD058[[#This Row],[订单号数值]], ZSOHPP055[行項目], ZSOHSD058[[#This Row],[行項目]])&gt;0, "Y", "")</f>
        <v/>
      </c>
      <c r="M2232" t="str">
        <f>IF(ZSOHSD058[[#This Row],[銷售訂單]]="", "", --ZSOHSD058[[#This Row],[銷售訂單]])</f>
        <v/>
      </c>
      <c r="N2232" s="16" t="str">
        <f>IF(ZSOHSD058[[#This Row],[落胚數]]="","",IF(ISNUMBER(ZSOHSD058[[#This Row],[落胚數]]+0), ZSOHSD058[[#This Row],[落胚數]]+0, 0))</f>
        <v/>
      </c>
    </row>
    <row r="2233" spans="1:14">
      <c r="A2233"/>
      <c r="B2233"/>
      <c r="C2233"/>
      <c r="D2233"/>
      <c r="E2233"/>
      <c r="F2233"/>
      <c r="G2233"/>
      <c r="H2233"/>
      <c r="I2233"/>
      <c r="J2233"/>
      <c r="K2233"/>
      <c r="L2233" t="str">
        <f>IF(COUNTIFS(ZSOHPP055[订单号数值], ZSOHSD058[[#This Row],[订单号数值]], ZSOHPP055[行項目], ZSOHSD058[[#This Row],[行項目]])&gt;0, "Y", "")</f>
        <v/>
      </c>
      <c r="M2233" t="str">
        <f>IF(ZSOHSD058[[#This Row],[銷售訂單]]="", "", --ZSOHSD058[[#This Row],[銷售訂單]])</f>
        <v/>
      </c>
      <c r="N2233" s="16" t="str">
        <f>IF(ZSOHSD058[[#This Row],[落胚數]]="","",IF(ISNUMBER(ZSOHSD058[[#This Row],[落胚數]]+0), ZSOHSD058[[#This Row],[落胚數]]+0, 0))</f>
        <v/>
      </c>
    </row>
    <row r="2234" spans="1:14">
      <c r="A2234"/>
      <c r="B2234"/>
      <c r="C2234"/>
      <c r="D2234"/>
      <c r="E2234"/>
      <c r="F2234"/>
      <c r="G2234"/>
      <c r="H2234"/>
      <c r="I2234"/>
      <c r="J2234"/>
      <c r="K2234"/>
      <c r="L2234" t="str">
        <f>IF(COUNTIFS(ZSOHPP055[订单号数值], ZSOHSD058[[#This Row],[订单号数值]], ZSOHPP055[行項目], ZSOHSD058[[#This Row],[行項目]])&gt;0, "Y", "")</f>
        <v/>
      </c>
      <c r="M2234" t="str">
        <f>IF(ZSOHSD058[[#This Row],[銷售訂單]]="", "", --ZSOHSD058[[#This Row],[銷售訂單]])</f>
        <v/>
      </c>
      <c r="N2234" s="16" t="str">
        <f>IF(ZSOHSD058[[#This Row],[落胚數]]="","",IF(ISNUMBER(ZSOHSD058[[#This Row],[落胚數]]+0), ZSOHSD058[[#This Row],[落胚數]]+0, 0))</f>
        <v/>
      </c>
    </row>
    <row r="2235" spans="1:14">
      <c r="A2235"/>
      <c r="B2235"/>
      <c r="C2235"/>
      <c r="D2235"/>
      <c r="E2235"/>
      <c r="F2235"/>
      <c r="G2235"/>
      <c r="H2235"/>
      <c r="I2235"/>
      <c r="J2235"/>
      <c r="K2235"/>
      <c r="L2235" t="str">
        <f>IF(COUNTIFS(ZSOHPP055[订单号数值], ZSOHSD058[[#This Row],[订单号数值]], ZSOHPP055[行項目], ZSOHSD058[[#This Row],[行項目]])&gt;0, "Y", "")</f>
        <v/>
      </c>
      <c r="M2235" t="str">
        <f>IF(ZSOHSD058[[#This Row],[銷售訂單]]="", "", --ZSOHSD058[[#This Row],[銷售訂單]])</f>
        <v/>
      </c>
      <c r="N2235" s="16" t="str">
        <f>IF(ZSOHSD058[[#This Row],[落胚數]]="","",IF(ISNUMBER(ZSOHSD058[[#This Row],[落胚數]]+0), ZSOHSD058[[#This Row],[落胚數]]+0, 0))</f>
        <v/>
      </c>
    </row>
    <row r="2236" spans="1:14">
      <c r="A2236"/>
      <c r="B2236"/>
      <c r="C2236"/>
      <c r="D2236"/>
      <c r="E2236"/>
      <c r="F2236"/>
      <c r="G2236"/>
      <c r="H2236"/>
      <c r="I2236"/>
      <c r="J2236"/>
      <c r="K2236"/>
      <c r="L2236" t="str">
        <f>IF(COUNTIFS(ZSOHPP055[订单号数值], ZSOHSD058[[#This Row],[订单号数值]], ZSOHPP055[行項目], ZSOHSD058[[#This Row],[行項目]])&gt;0, "Y", "")</f>
        <v/>
      </c>
      <c r="M2236" t="str">
        <f>IF(ZSOHSD058[[#This Row],[銷售訂單]]="", "", --ZSOHSD058[[#This Row],[銷售訂單]])</f>
        <v/>
      </c>
      <c r="N2236" s="16" t="str">
        <f>IF(ZSOHSD058[[#This Row],[落胚數]]="","",IF(ISNUMBER(ZSOHSD058[[#This Row],[落胚數]]+0), ZSOHSD058[[#This Row],[落胚數]]+0, 0))</f>
        <v/>
      </c>
    </row>
    <row r="2237" spans="1:14">
      <c r="A2237"/>
      <c r="B2237"/>
      <c r="C2237"/>
      <c r="D2237"/>
      <c r="E2237"/>
      <c r="F2237"/>
      <c r="G2237"/>
      <c r="H2237"/>
      <c r="I2237"/>
      <c r="J2237"/>
      <c r="K2237"/>
      <c r="L2237" t="str">
        <f>IF(COUNTIFS(ZSOHPP055[订单号数值], ZSOHSD058[[#This Row],[订单号数值]], ZSOHPP055[行項目], ZSOHSD058[[#This Row],[行項目]])&gt;0, "Y", "")</f>
        <v/>
      </c>
      <c r="M2237" t="str">
        <f>IF(ZSOHSD058[[#This Row],[銷售訂單]]="", "", --ZSOHSD058[[#This Row],[銷售訂單]])</f>
        <v/>
      </c>
      <c r="N2237" s="16" t="str">
        <f>IF(ZSOHSD058[[#This Row],[落胚數]]="","",IF(ISNUMBER(ZSOHSD058[[#This Row],[落胚數]]+0), ZSOHSD058[[#This Row],[落胚數]]+0, 0))</f>
        <v/>
      </c>
    </row>
    <row r="2238" spans="1:14">
      <c r="A2238"/>
      <c r="B2238"/>
      <c r="C2238"/>
      <c r="D2238"/>
      <c r="E2238"/>
      <c r="F2238"/>
      <c r="G2238"/>
      <c r="H2238"/>
      <c r="I2238"/>
      <c r="J2238"/>
      <c r="K2238"/>
      <c r="L2238" t="str">
        <f>IF(COUNTIFS(ZSOHPP055[订单号数值], ZSOHSD058[[#This Row],[订单号数值]], ZSOHPP055[行項目], ZSOHSD058[[#This Row],[行項目]])&gt;0, "Y", "")</f>
        <v/>
      </c>
      <c r="M2238" t="str">
        <f>IF(ZSOHSD058[[#This Row],[銷售訂單]]="", "", --ZSOHSD058[[#This Row],[銷售訂單]])</f>
        <v/>
      </c>
      <c r="N2238" s="16" t="str">
        <f>IF(ZSOHSD058[[#This Row],[落胚數]]="","",IF(ISNUMBER(ZSOHSD058[[#This Row],[落胚數]]+0), ZSOHSD058[[#This Row],[落胚數]]+0, 0))</f>
        <v/>
      </c>
    </row>
    <row r="2239" spans="1:14">
      <c r="A2239"/>
      <c r="B2239"/>
      <c r="C2239"/>
      <c r="D2239"/>
      <c r="E2239"/>
      <c r="F2239"/>
      <c r="G2239"/>
      <c r="H2239"/>
      <c r="I2239"/>
      <c r="J2239"/>
      <c r="K2239"/>
      <c r="L2239" t="str">
        <f>IF(COUNTIFS(ZSOHPP055[订单号数值], ZSOHSD058[[#This Row],[订单号数值]], ZSOHPP055[行項目], ZSOHSD058[[#This Row],[行項目]])&gt;0, "Y", "")</f>
        <v/>
      </c>
      <c r="M2239" t="str">
        <f>IF(ZSOHSD058[[#This Row],[銷售訂單]]="", "", --ZSOHSD058[[#This Row],[銷售訂單]])</f>
        <v/>
      </c>
      <c r="N2239" s="16" t="str">
        <f>IF(ZSOHSD058[[#This Row],[落胚數]]="","",IF(ISNUMBER(ZSOHSD058[[#This Row],[落胚數]]+0), ZSOHSD058[[#This Row],[落胚數]]+0, 0))</f>
        <v/>
      </c>
    </row>
    <row r="2240" spans="1:14">
      <c r="A2240"/>
      <c r="B2240"/>
      <c r="C2240"/>
      <c r="D2240"/>
      <c r="E2240"/>
      <c r="F2240"/>
      <c r="G2240"/>
      <c r="H2240"/>
      <c r="I2240"/>
      <c r="J2240"/>
      <c r="K2240"/>
      <c r="L2240" t="str">
        <f>IF(COUNTIFS(ZSOHPP055[订单号数值], ZSOHSD058[[#This Row],[订单号数值]], ZSOHPP055[行項目], ZSOHSD058[[#This Row],[行項目]])&gt;0, "Y", "")</f>
        <v/>
      </c>
      <c r="M2240" t="str">
        <f>IF(ZSOHSD058[[#This Row],[銷售訂單]]="", "", --ZSOHSD058[[#This Row],[銷售訂單]])</f>
        <v/>
      </c>
      <c r="N2240" s="16" t="str">
        <f>IF(ZSOHSD058[[#This Row],[落胚數]]="","",IF(ISNUMBER(ZSOHSD058[[#This Row],[落胚數]]+0), ZSOHSD058[[#This Row],[落胚數]]+0, 0))</f>
        <v/>
      </c>
    </row>
    <row r="2241" spans="1:14">
      <c r="A2241"/>
      <c r="B2241"/>
      <c r="C2241"/>
      <c r="D2241"/>
      <c r="E2241"/>
      <c r="F2241"/>
      <c r="G2241"/>
      <c r="H2241"/>
      <c r="I2241"/>
      <c r="J2241"/>
      <c r="K2241"/>
      <c r="L2241" t="str">
        <f>IF(COUNTIFS(ZSOHPP055[订单号数值], ZSOHSD058[[#This Row],[订单号数值]], ZSOHPP055[行項目], ZSOHSD058[[#This Row],[行項目]])&gt;0, "Y", "")</f>
        <v/>
      </c>
      <c r="M2241" t="str">
        <f>IF(ZSOHSD058[[#This Row],[銷售訂單]]="", "", --ZSOHSD058[[#This Row],[銷售訂單]])</f>
        <v/>
      </c>
      <c r="N2241" s="16" t="str">
        <f>IF(ZSOHSD058[[#This Row],[落胚數]]="","",IF(ISNUMBER(ZSOHSD058[[#This Row],[落胚數]]+0), ZSOHSD058[[#This Row],[落胚數]]+0, 0))</f>
        <v/>
      </c>
    </row>
    <row r="2242" spans="1:14">
      <c r="A2242"/>
      <c r="B2242"/>
      <c r="C2242"/>
      <c r="D2242"/>
      <c r="E2242"/>
      <c r="F2242"/>
      <c r="G2242"/>
      <c r="H2242"/>
      <c r="I2242"/>
      <c r="J2242"/>
      <c r="K2242"/>
      <c r="L2242" t="str">
        <f>IF(COUNTIFS(ZSOHPP055[订单号数值], ZSOHSD058[[#This Row],[订单号数值]], ZSOHPP055[行項目], ZSOHSD058[[#This Row],[行項目]])&gt;0, "Y", "")</f>
        <v/>
      </c>
      <c r="M2242" t="str">
        <f>IF(ZSOHSD058[[#This Row],[銷售訂單]]="", "", --ZSOHSD058[[#This Row],[銷售訂單]])</f>
        <v/>
      </c>
      <c r="N2242" s="16" t="str">
        <f>IF(ZSOHSD058[[#This Row],[落胚數]]="","",IF(ISNUMBER(ZSOHSD058[[#This Row],[落胚數]]+0), ZSOHSD058[[#This Row],[落胚數]]+0, 0))</f>
        <v/>
      </c>
    </row>
    <row r="2243" spans="1:14">
      <c r="A2243"/>
      <c r="B2243"/>
      <c r="C2243"/>
      <c r="D2243"/>
      <c r="E2243"/>
      <c r="F2243"/>
      <c r="G2243"/>
      <c r="H2243"/>
      <c r="I2243"/>
      <c r="J2243"/>
      <c r="K2243"/>
      <c r="L2243" t="str">
        <f>IF(COUNTIFS(ZSOHPP055[订单号数值], ZSOHSD058[[#This Row],[订单号数值]], ZSOHPP055[行項目], ZSOHSD058[[#This Row],[行項目]])&gt;0, "Y", "")</f>
        <v/>
      </c>
      <c r="M2243" t="str">
        <f>IF(ZSOHSD058[[#This Row],[銷售訂單]]="", "", --ZSOHSD058[[#This Row],[銷售訂單]])</f>
        <v/>
      </c>
      <c r="N2243" s="16" t="str">
        <f>IF(ZSOHSD058[[#This Row],[落胚數]]="","",IF(ISNUMBER(ZSOHSD058[[#This Row],[落胚數]]+0), ZSOHSD058[[#This Row],[落胚數]]+0, 0))</f>
        <v/>
      </c>
    </row>
    <row r="2244" spans="1:14">
      <c r="A2244"/>
      <c r="B2244"/>
      <c r="C2244"/>
      <c r="D2244"/>
      <c r="E2244"/>
      <c r="F2244"/>
      <c r="G2244"/>
      <c r="H2244"/>
      <c r="I2244"/>
      <c r="J2244"/>
      <c r="K2244"/>
      <c r="L2244" t="str">
        <f>IF(COUNTIFS(ZSOHPP055[订单号数值], ZSOHSD058[[#This Row],[订单号数值]], ZSOHPP055[行項目], ZSOHSD058[[#This Row],[行項目]])&gt;0, "Y", "")</f>
        <v/>
      </c>
      <c r="M2244" t="str">
        <f>IF(ZSOHSD058[[#This Row],[銷售訂單]]="", "", --ZSOHSD058[[#This Row],[銷售訂單]])</f>
        <v/>
      </c>
      <c r="N2244" s="16" t="str">
        <f>IF(ZSOHSD058[[#This Row],[落胚數]]="","",IF(ISNUMBER(ZSOHSD058[[#This Row],[落胚數]]+0), ZSOHSD058[[#This Row],[落胚數]]+0, 0))</f>
        <v/>
      </c>
    </row>
    <row r="2245" spans="1:14">
      <c r="A2245"/>
      <c r="B2245"/>
      <c r="C2245"/>
      <c r="D2245"/>
      <c r="E2245"/>
      <c r="F2245"/>
      <c r="G2245"/>
      <c r="H2245"/>
      <c r="I2245"/>
      <c r="J2245"/>
      <c r="K2245"/>
      <c r="L2245" t="str">
        <f>IF(COUNTIFS(ZSOHPP055[订单号数值], ZSOHSD058[[#This Row],[订单号数值]], ZSOHPP055[行項目], ZSOHSD058[[#This Row],[行項目]])&gt;0, "Y", "")</f>
        <v/>
      </c>
      <c r="M2245" t="str">
        <f>IF(ZSOHSD058[[#This Row],[銷售訂單]]="", "", --ZSOHSD058[[#This Row],[銷售訂單]])</f>
        <v/>
      </c>
      <c r="N2245" s="16" t="str">
        <f>IF(ZSOHSD058[[#This Row],[落胚數]]="","",IF(ISNUMBER(ZSOHSD058[[#This Row],[落胚數]]+0), ZSOHSD058[[#This Row],[落胚數]]+0, 0))</f>
        <v/>
      </c>
    </row>
    <row r="2246" spans="1:14">
      <c r="A2246"/>
      <c r="B2246"/>
      <c r="C2246"/>
      <c r="D2246"/>
      <c r="E2246"/>
      <c r="F2246"/>
      <c r="G2246"/>
      <c r="H2246"/>
      <c r="I2246"/>
      <c r="J2246"/>
      <c r="K2246"/>
      <c r="L2246" t="str">
        <f>IF(COUNTIFS(ZSOHPP055[订单号数值], ZSOHSD058[[#This Row],[订单号数值]], ZSOHPP055[行項目], ZSOHSD058[[#This Row],[行項目]])&gt;0, "Y", "")</f>
        <v/>
      </c>
      <c r="M2246" t="str">
        <f>IF(ZSOHSD058[[#This Row],[銷售訂單]]="", "", --ZSOHSD058[[#This Row],[銷售訂單]])</f>
        <v/>
      </c>
      <c r="N2246" s="16" t="str">
        <f>IF(ZSOHSD058[[#This Row],[落胚數]]="","",IF(ISNUMBER(ZSOHSD058[[#This Row],[落胚數]]+0), ZSOHSD058[[#This Row],[落胚數]]+0, 0))</f>
        <v/>
      </c>
    </row>
    <row r="2247" spans="1:14">
      <c r="A2247"/>
      <c r="B2247"/>
      <c r="C2247"/>
      <c r="D2247"/>
      <c r="E2247"/>
      <c r="F2247"/>
      <c r="G2247"/>
      <c r="H2247"/>
      <c r="I2247"/>
      <c r="J2247"/>
      <c r="K2247"/>
      <c r="L2247" t="str">
        <f>IF(COUNTIFS(ZSOHPP055[订单号数值], ZSOHSD058[[#This Row],[订单号数值]], ZSOHPP055[行項目], ZSOHSD058[[#This Row],[行項目]])&gt;0, "Y", "")</f>
        <v/>
      </c>
      <c r="M2247" t="str">
        <f>IF(ZSOHSD058[[#This Row],[銷售訂單]]="", "", --ZSOHSD058[[#This Row],[銷售訂單]])</f>
        <v/>
      </c>
      <c r="N2247" s="16" t="str">
        <f>IF(ZSOHSD058[[#This Row],[落胚數]]="","",IF(ISNUMBER(ZSOHSD058[[#This Row],[落胚數]]+0), ZSOHSD058[[#This Row],[落胚數]]+0, 0))</f>
        <v/>
      </c>
    </row>
    <row r="2248" spans="1:14">
      <c r="A2248"/>
      <c r="B2248"/>
      <c r="C2248"/>
      <c r="D2248"/>
      <c r="E2248"/>
      <c r="F2248"/>
      <c r="G2248"/>
      <c r="H2248"/>
      <c r="I2248"/>
      <c r="J2248"/>
      <c r="K2248"/>
      <c r="L2248" t="str">
        <f>IF(COUNTIFS(ZSOHPP055[订单号数值], ZSOHSD058[[#This Row],[订单号数值]], ZSOHPP055[行項目], ZSOHSD058[[#This Row],[行項目]])&gt;0, "Y", "")</f>
        <v/>
      </c>
      <c r="M2248" t="str">
        <f>IF(ZSOHSD058[[#This Row],[銷售訂單]]="", "", --ZSOHSD058[[#This Row],[銷售訂單]])</f>
        <v/>
      </c>
      <c r="N2248" s="16" t="str">
        <f>IF(ZSOHSD058[[#This Row],[落胚數]]="","",IF(ISNUMBER(ZSOHSD058[[#This Row],[落胚數]]+0), ZSOHSD058[[#This Row],[落胚數]]+0, 0))</f>
        <v/>
      </c>
    </row>
    <row r="2249" spans="1:14">
      <c r="A2249"/>
      <c r="B2249"/>
      <c r="C2249"/>
      <c r="D2249"/>
      <c r="E2249"/>
      <c r="F2249"/>
      <c r="G2249"/>
      <c r="H2249"/>
      <c r="I2249"/>
      <c r="J2249"/>
      <c r="K2249"/>
      <c r="L2249" t="str">
        <f>IF(COUNTIFS(ZSOHPP055[订单号数值], ZSOHSD058[[#This Row],[订单号数值]], ZSOHPP055[行項目], ZSOHSD058[[#This Row],[行項目]])&gt;0, "Y", "")</f>
        <v/>
      </c>
      <c r="M2249" t="str">
        <f>IF(ZSOHSD058[[#This Row],[銷售訂單]]="", "", --ZSOHSD058[[#This Row],[銷售訂單]])</f>
        <v/>
      </c>
      <c r="N2249" s="16" t="str">
        <f>IF(ZSOHSD058[[#This Row],[落胚數]]="","",IF(ISNUMBER(ZSOHSD058[[#This Row],[落胚數]]+0), ZSOHSD058[[#This Row],[落胚數]]+0, 0))</f>
        <v/>
      </c>
    </row>
    <row r="2250" spans="1:14">
      <c r="A2250"/>
      <c r="B2250"/>
      <c r="C2250"/>
      <c r="D2250"/>
      <c r="E2250"/>
      <c r="F2250"/>
      <c r="G2250"/>
      <c r="H2250"/>
      <c r="I2250"/>
      <c r="J2250"/>
      <c r="K2250"/>
      <c r="L2250" t="str">
        <f>IF(COUNTIFS(ZSOHPP055[订单号数值], ZSOHSD058[[#This Row],[订单号数值]], ZSOHPP055[行項目], ZSOHSD058[[#This Row],[行項目]])&gt;0, "Y", "")</f>
        <v/>
      </c>
      <c r="M2250" t="str">
        <f>IF(ZSOHSD058[[#This Row],[銷售訂單]]="", "", --ZSOHSD058[[#This Row],[銷售訂單]])</f>
        <v/>
      </c>
      <c r="N2250" s="16" t="str">
        <f>IF(ZSOHSD058[[#This Row],[落胚數]]="","",IF(ISNUMBER(ZSOHSD058[[#This Row],[落胚數]]+0), ZSOHSD058[[#This Row],[落胚數]]+0, 0))</f>
        <v/>
      </c>
    </row>
    <row r="2251" spans="1:14">
      <c r="A2251"/>
      <c r="B2251"/>
      <c r="C2251"/>
      <c r="D2251"/>
      <c r="E2251"/>
      <c r="F2251"/>
      <c r="G2251"/>
      <c r="H2251"/>
      <c r="I2251"/>
      <c r="J2251"/>
      <c r="K2251"/>
      <c r="L2251" t="str">
        <f>IF(COUNTIFS(ZSOHPP055[订单号数值], ZSOHSD058[[#This Row],[订单号数值]], ZSOHPP055[行項目], ZSOHSD058[[#This Row],[行項目]])&gt;0, "Y", "")</f>
        <v/>
      </c>
      <c r="M2251" t="str">
        <f>IF(ZSOHSD058[[#This Row],[銷售訂單]]="", "", --ZSOHSD058[[#This Row],[銷售訂單]])</f>
        <v/>
      </c>
      <c r="N2251" s="16" t="str">
        <f>IF(ZSOHSD058[[#This Row],[落胚數]]="","",IF(ISNUMBER(ZSOHSD058[[#This Row],[落胚數]]+0), ZSOHSD058[[#This Row],[落胚數]]+0, 0))</f>
        <v/>
      </c>
    </row>
    <row r="2252" spans="1:14">
      <c r="A2252"/>
      <c r="B2252"/>
      <c r="C2252"/>
      <c r="D2252"/>
      <c r="E2252"/>
      <c r="F2252"/>
      <c r="G2252"/>
      <c r="H2252"/>
      <c r="I2252"/>
      <c r="J2252"/>
      <c r="K2252"/>
      <c r="L2252" t="str">
        <f>IF(COUNTIFS(ZSOHPP055[订单号数值], ZSOHSD058[[#This Row],[订单号数值]], ZSOHPP055[行項目], ZSOHSD058[[#This Row],[行項目]])&gt;0, "Y", "")</f>
        <v/>
      </c>
      <c r="M2252" t="str">
        <f>IF(ZSOHSD058[[#This Row],[銷售訂單]]="", "", --ZSOHSD058[[#This Row],[銷售訂單]])</f>
        <v/>
      </c>
      <c r="N2252" s="16" t="str">
        <f>IF(ZSOHSD058[[#This Row],[落胚數]]="","",IF(ISNUMBER(ZSOHSD058[[#This Row],[落胚數]]+0), ZSOHSD058[[#This Row],[落胚數]]+0, 0))</f>
        <v/>
      </c>
    </row>
    <row r="2253" spans="1:14">
      <c r="A2253"/>
      <c r="B2253"/>
      <c r="C2253"/>
      <c r="D2253"/>
      <c r="E2253"/>
      <c r="F2253"/>
      <c r="G2253"/>
      <c r="H2253"/>
      <c r="I2253"/>
      <c r="J2253"/>
      <c r="K2253"/>
      <c r="L2253" t="str">
        <f>IF(COUNTIFS(ZSOHPP055[订单号数值], ZSOHSD058[[#This Row],[订单号数值]], ZSOHPP055[行項目], ZSOHSD058[[#This Row],[行項目]])&gt;0, "Y", "")</f>
        <v/>
      </c>
      <c r="M2253" t="str">
        <f>IF(ZSOHSD058[[#This Row],[銷售訂單]]="", "", --ZSOHSD058[[#This Row],[銷售訂單]])</f>
        <v/>
      </c>
      <c r="N2253" s="16" t="str">
        <f>IF(ZSOHSD058[[#This Row],[落胚數]]="","",IF(ISNUMBER(ZSOHSD058[[#This Row],[落胚數]]+0), ZSOHSD058[[#This Row],[落胚數]]+0, 0))</f>
        <v/>
      </c>
    </row>
    <row r="2254" spans="1:14">
      <c r="A2254"/>
      <c r="B2254"/>
      <c r="C2254"/>
      <c r="D2254"/>
      <c r="E2254"/>
      <c r="F2254"/>
      <c r="G2254"/>
      <c r="H2254"/>
      <c r="I2254"/>
      <c r="J2254"/>
      <c r="K2254"/>
      <c r="L2254" t="str">
        <f>IF(COUNTIFS(ZSOHPP055[订单号数值], ZSOHSD058[[#This Row],[订单号数值]], ZSOHPP055[行項目], ZSOHSD058[[#This Row],[行項目]])&gt;0, "Y", "")</f>
        <v/>
      </c>
      <c r="M2254" t="str">
        <f>IF(ZSOHSD058[[#This Row],[銷售訂單]]="", "", --ZSOHSD058[[#This Row],[銷售訂單]])</f>
        <v/>
      </c>
      <c r="N2254" s="16" t="str">
        <f>IF(ZSOHSD058[[#This Row],[落胚數]]="","",IF(ISNUMBER(ZSOHSD058[[#This Row],[落胚數]]+0), ZSOHSD058[[#This Row],[落胚數]]+0, 0))</f>
        <v/>
      </c>
    </row>
    <row r="2255" spans="1:14">
      <c r="A2255"/>
      <c r="B2255"/>
      <c r="C2255"/>
      <c r="D2255"/>
      <c r="E2255"/>
      <c r="F2255"/>
      <c r="G2255"/>
      <c r="H2255"/>
      <c r="I2255"/>
      <c r="J2255"/>
      <c r="K2255"/>
      <c r="L2255" t="str">
        <f>IF(COUNTIFS(ZSOHPP055[订单号数值], ZSOHSD058[[#This Row],[订单号数值]], ZSOHPP055[行項目], ZSOHSD058[[#This Row],[行項目]])&gt;0, "Y", "")</f>
        <v/>
      </c>
      <c r="M2255" t="str">
        <f>IF(ZSOHSD058[[#This Row],[銷售訂單]]="", "", --ZSOHSD058[[#This Row],[銷售訂單]])</f>
        <v/>
      </c>
      <c r="N2255" s="16" t="str">
        <f>IF(ZSOHSD058[[#This Row],[落胚數]]="","",IF(ISNUMBER(ZSOHSD058[[#This Row],[落胚數]]+0), ZSOHSD058[[#This Row],[落胚數]]+0, 0))</f>
        <v/>
      </c>
    </row>
    <row r="2256" spans="1:14">
      <c r="A2256"/>
      <c r="B2256"/>
      <c r="C2256"/>
      <c r="D2256"/>
      <c r="E2256"/>
      <c r="F2256"/>
      <c r="G2256"/>
      <c r="H2256"/>
      <c r="I2256"/>
      <c r="J2256"/>
      <c r="K2256"/>
      <c r="L2256" t="str">
        <f>IF(COUNTIFS(ZSOHPP055[订单号数值], ZSOHSD058[[#This Row],[订单号数值]], ZSOHPP055[行項目], ZSOHSD058[[#This Row],[行項目]])&gt;0, "Y", "")</f>
        <v/>
      </c>
      <c r="M2256" t="str">
        <f>IF(ZSOHSD058[[#This Row],[銷售訂單]]="", "", --ZSOHSD058[[#This Row],[銷售訂單]])</f>
        <v/>
      </c>
      <c r="N2256" s="16" t="str">
        <f>IF(ZSOHSD058[[#This Row],[落胚數]]="","",IF(ISNUMBER(ZSOHSD058[[#This Row],[落胚數]]+0), ZSOHSD058[[#This Row],[落胚數]]+0, 0))</f>
        <v/>
      </c>
    </row>
    <row r="2257" spans="1:14">
      <c r="A2257"/>
      <c r="B2257"/>
      <c r="C2257"/>
      <c r="D2257"/>
      <c r="E2257"/>
      <c r="F2257"/>
      <c r="G2257"/>
      <c r="H2257"/>
      <c r="I2257"/>
      <c r="J2257"/>
      <c r="K2257"/>
      <c r="L2257" t="str">
        <f>IF(COUNTIFS(ZSOHPP055[订单号数值], ZSOHSD058[[#This Row],[订单号数值]], ZSOHPP055[行項目], ZSOHSD058[[#This Row],[行項目]])&gt;0, "Y", "")</f>
        <v/>
      </c>
      <c r="M2257" t="str">
        <f>IF(ZSOHSD058[[#This Row],[銷售訂單]]="", "", --ZSOHSD058[[#This Row],[銷售訂單]])</f>
        <v/>
      </c>
      <c r="N2257" s="16" t="str">
        <f>IF(ZSOHSD058[[#This Row],[落胚數]]="","",IF(ISNUMBER(ZSOHSD058[[#This Row],[落胚數]]+0), ZSOHSD058[[#This Row],[落胚數]]+0, 0))</f>
        <v/>
      </c>
    </row>
    <row r="2258" spans="1:14">
      <c r="A2258"/>
      <c r="B2258"/>
      <c r="C2258"/>
      <c r="D2258"/>
      <c r="E2258"/>
      <c r="F2258"/>
      <c r="G2258"/>
      <c r="H2258"/>
      <c r="I2258"/>
      <c r="J2258"/>
      <c r="K2258"/>
      <c r="L2258" t="str">
        <f>IF(COUNTIFS(ZSOHPP055[订单号数值], ZSOHSD058[[#This Row],[订单号数值]], ZSOHPP055[行項目], ZSOHSD058[[#This Row],[行項目]])&gt;0, "Y", "")</f>
        <v/>
      </c>
      <c r="M2258" t="str">
        <f>IF(ZSOHSD058[[#This Row],[銷售訂單]]="", "", --ZSOHSD058[[#This Row],[銷售訂單]])</f>
        <v/>
      </c>
      <c r="N2258" s="16" t="str">
        <f>IF(ZSOHSD058[[#This Row],[落胚數]]="","",IF(ISNUMBER(ZSOHSD058[[#This Row],[落胚數]]+0), ZSOHSD058[[#This Row],[落胚數]]+0, 0))</f>
        <v/>
      </c>
    </row>
    <row r="2259" spans="1:14">
      <c r="A2259"/>
      <c r="B2259"/>
      <c r="C2259"/>
      <c r="D2259"/>
      <c r="E2259"/>
      <c r="F2259"/>
      <c r="G2259"/>
      <c r="H2259"/>
      <c r="I2259"/>
      <c r="J2259"/>
      <c r="K2259"/>
      <c r="L2259" t="str">
        <f>IF(COUNTIFS(ZSOHPP055[订单号数值], ZSOHSD058[[#This Row],[订单号数值]], ZSOHPP055[行項目], ZSOHSD058[[#This Row],[行項目]])&gt;0, "Y", "")</f>
        <v/>
      </c>
      <c r="M2259" t="str">
        <f>IF(ZSOHSD058[[#This Row],[銷售訂單]]="", "", --ZSOHSD058[[#This Row],[銷售訂單]])</f>
        <v/>
      </c>
      <c r="N2259" s="16" t="str">
        <f>IF(ZSOHSD058[[#This Row],[落胚數]]="","",IF(ISNUMBER(ZSOHSD058[[#This Row],[落胚數]]+0), ZSOHSD058[[#This Row],[落胚數]]+0, 0))</f>
        <v/>
      </c>
    </row>
    <row r="2260" spans="1:14">
      <c r="A2260"/>
      <c r="B2260"/>
      <c r="C2260"/>
      <c r="D2260"/>
      <c r="E2260"/>
      <c r="F2260"/>
      <c r="G2260"/>
      <c r="H2260"/>
      <c r="I2260"/>
      <c r="J2260"/>
      <c r="K2260"/>
      <c r="L2260" t="str">
        <f>IF(COUNTIFS(ZSOHPP055[订单号数值], ZSOHSD058[[#This Row],[订单号数值]], ZSOHPP055[行項目], ZSOHSD058[[#This Row],[行項目]])&gt;0, "Y", "")</f>
        <v/>
      </c>
      <c r="M2260" t="str">
        <f>IF(ZSOHSD058[[#This Row],[銷售訂單]]="", "", --ZSOHSD058[[#This Row],[銷售訂單]])</f>
        <v/>
      </c>
      <c r="N2260" s="16" t="str">
        <f>IF(ZSOHSD058[[#This Row],[落胚數]]="","",IF(ISNUMBER(ZSOHSD058[[#This Row],[落胚數]]+0), ZSOHSD058[[#This Row],[落胚數]]+0, 0))</f>
        <v/>
      </c>
    </row>
    <row r="2261" spans="1:14">
      <c r="A2261"/>
      <c r="B2261"/>
      <c r="C2261"/>
      <c r="D2261"/>
      <c r="E2261"/>
      <c r="F2261"/>
      <c r="G2261"/>
      <c r="H2261"/>
      <c r="I2261"/>
      <c r="J2261"/>
      <c r="K2261"/>
      <c r="L2261" t="str">
        <f>IF(COUNTIFS(ZSOHPP055[订单号数值], ZSOHSD058[[#This Row],[订单号数值]], ZSOHPP055[行項目], ZSOHSD058[[#This Row],[行項目]])&gt;0, "Y", "")</f>
        <v/>
      </c>
      <c r="M2261" t="str">
        <f>IF(ZSOHSD058[[#This Row],[銷售訂單]]="", "", --ZSOHSD058[[#This Row],[銷售訂單]])</f>
        <v/>
      </c>
      <c r="N2261" s="16" t="str">
        <f>IF(ZSOHSD058[[#This Row],[落胚數]]="","",IF(ISNUMBER(ZSOHSD058[[#This Row],[落胚數]]+0), ZSOHSD058[[#This Row],[落胚數]]+0, 0))</f>
        <v/>
      </c>
    </row>
    <row r="2262" spans="1:14">
      <c r="A2262"/>
      <c r="B2262"/>
      <c r="C2262"/>
      <c r="D2262"/>
      <c r="E2262"/>
      <c r="F2262"/>
      <c r="G2262"/>
      <c r="H2262"/>
      <c r="I2262"/>
      <c r="J2262"/>
      <c r="K2262"/>
      <c r="L2262" t="str">
        <f>IF(COUNTIFS(ZSOHPP055[订单号数值], ZSOHSD058[[#This Row],[订单号数值]], ZSOHPP055[行項目], ZSOHSD058[[#This Row],[行項目]])&gt;0, "Y", "")</f>
        <v/>
      </c>
      <c r="M2262" t="str">
        <f>IF(ZSOHSD058[[#This Row],[銷售訂單]]="", "", --ZSOHSD058[[#This Row],[銷售訂單]])</f>
        <v/>
      </c>
      <c r="N2262" s="16" t="str">
        <f>IF(ZSOHSD058[[#This Row],[落胚數]]="","",IF(ISNUMBER(ZSOHSD058[[#This Row],[落胚數]]+0), ZSOHSD058[[#This Row],[落胚數]]+0, 0))</f>
        <v/>
      </c>
    </row>
    <row r="2263" spans="1:14">
      <c r="A2263"/>
      <c r="B2263"/>
      <c r="C2263"/>
      <c r="D2263"/>
      <c r="E2263"/>
      <c r="F2263"/>
      <c r="G2263"/>
      <c r="H2263"/>
      <c r="I2263"/>
      <c r="J2263"/>
      <c r="K2263"/>
      <c r="L2263" t="str">
        <f>IF(COUNTIFS(ZSOHPP055[订单号数值], ZSOHSD058[[#This Row],[订单号数值]], ZSOHPP055[行項目], ZSOHSD058[[#This Row],[行項目]])&gt;0, "Y", "")</f>
        <v/>
      </c>
      <c r="M2263" t="str">
        <f>IF(ZSOHSD058[[#This Row],[銷售訂單]]="", "", --ZSOHSD058[[#This Row],[銷售訂單]])</f>
        <v/>
      </c>
      <c r="N2263" s="16" t="str">
        <f>IF(ZSOHSD058[[#This Row],[落胚數]]="","",IF(ISNUMBER(ZSOHSD058[[#This Row],[落胚數]]+0), ZSOHSD058[[#This Row],[落胚數]]+0, 0))</f>
        <v/>
      </c>
    </row>
    <row r="2264" spans="1:14">
      <c r="A2264"/>
      <c r="B2264"/>
      <c r="C2264"/>
      <c r="D2264"/>
      <c r="E2264"/>
      <c r="F2264"/>
      <c r="G2264"/>
      <c r="H2264"/>
      <c r="I2264"/>
      <c r="J2264"/>
      <c r="K2264"/>
      <c r="L2264" t="str">
        <f>IF(COUNTIFS(ZSOHPP055[订单号数值], ZSOHSD058[[#This Row],[订单号数值]], ZSOHPP055[行項目], ZSOHSD058[[#This Row],[行項目]])&gt;0, "Y", "")</f>
        <v/>
      </c>
      <c r="M2264" t="str">
        <f>IF(ZSOHSD058[[#This Row],[銷售訂單]]="", "", --ZSOHSD058[[#This Row],[銷售訂單]])</f>
        <v/>
      </c>
      <c r="N2264" s="16" t="str">
        <f>IF(ZSOHSD058[[#This Row],[落胚數]]="","",IF(ISNUMBER(ZSOHSD058[[#This Row],[落胚數]]+0), ZSOHSD058[[#This Row],[落胚數]]+0, 0))</f>
        <v/>
      </c>
    </row>
    <row r="2265" spans="1:14">
      <c r="A2265"/>
      <c r="B2265"/>
      <c r="C2265"/>
      <c r="D2265"/>
      <c r="E2265"/>
      <c r="F2265"/>
      <c r="G2265"/>
      <c r="H2265"/>
      <c r="I2265"/>
      <c r="J2265"/>
      <c r="K2265"/>
      <c r="L2265" t="str">
        <f>IF(COUNTIFS(ZSOHPP055[订单号数值], ZSOHSD058[[#This Row],[订单号数值]], ZSOHPP055[行項目], ZSOHSD058[[#This Row],[行項目]])&gt;0, "Y", "")</f>
        <v/>
      </c>
      <c r="M2265" t="str">
        <f>IF(ZSOHSD058[[#This Row],[銷售訂單]]="", "", --ZSOHSD058[[#This Row],[銷售訂單]])</f>
        <v/>
      </c>
      <c r="N2265" s="16" t="str">
        <f>IF(ZSOHSD058[[#This Row],[落胚數]]="","",IF(ISNUMBER(ZSOHSD058[[#This Row],[落胚數]]+0), ZSOHSD058[[#This Row],[落胚數]]+0, 0))</f>
        <v/>
      </c>
    </row>
    <row r="2266" spans="1:14">
      <c r="A2266"/>
      <c r="B2266"/>
      <c r="C2266"/>
      <c r="D2266"/>
      <c r="E2266"/>
      <c r="F2266"/>
      <c r="G2266"/>
      <c r="H2266"/>
      <c r="I2266"/>
      <c r="J2266"/>
      <c r="K2266"/>
      <c r="L2266" t="str">
        <f>IF(COUNTIFS(ZSOHPP055[订单号数值], ZSOHSD058[[#This Row],[订单号数值]], ZSOHPP055[行項目], ZSOHSD058[[#This Row],[行項目]])&gt;0, "Y", "")</f>
        <v/>
      </c>
      <c r="M2266" t="str">
        <f>IF(ZSOHSD058[[#This Row],[銷售訂單]]="", "", --ZSOHSD058[[#This Row],[銷售訂單]])</f>
        <v/>
      </c>
      <c r="N2266" s="16" t="str">
        <f>IF(ZSOHSD058[[#This Row],[落胚數]]="","",IF(ISNUMBER(ZSOHSD058[[#This Row],[落胚數]]+0), ZSOHSD058[[#This Row],[落胚數]]+0, 0))</f>
        <v/>
      </c>
    </row>
    <row r="2267" spans="1:14">
      <c r="A2267"/>
      <c r="B2267"/>
      <c r="C2267"/>
      <c r="D2267"/>
      <c r="E2267"/>
      <c r="F2267"/>
      <c r="G2267"/>
      <c r="H2267"/>
      <c r="I2267"/>
      <c r="J2267"/>
      <c r="K2267"/>
      <c r="L2267" t="str">
        <f>IF(COUNTIFS(ZSOHPP055[订单号数值], ZSOHSD058[[#This Row],[订单号数值]], ZSOHPP055[行項目], ZSOHSD058[[#This Row],[行項目]])&gt;0, "Y", "")</f>
        <v/>
      </c>
      <c r="M2267" t="str">
        <f>IF(ZSOHSD058[[#This Row],[銷售訂單]]="", "", --ZSOHSD058[[#This Row],[銷售訂單]])</f>
        <v/>
      </c>
      <c r="N2267" s="16" t="str">
        <f>IF(ZSOHSD058[[#This Row],[落胚數]]="","",IF(ISNUMBER(ZSOHSD058[[#This Row],[落胚數]]+0), ZSOHSD058[[#This Row],[落胚數]]+0, 0))</f>
        <v/>
      </c>
    </row>
    <row r="2268" spans="1:14">
      <c r="A2268"/>
      <c r="B2268"/>
      <c r="C2268"/>
      <c r="D2268"/>
      <c r="E2268"/>
      <c r="F2268"/>
      <c r="G2268"/>
      <c r="H2268"/>
      <c r="I2268"/>
      <c r="J2268"/>
      <c r="K2268"/>
      <c r="L2268" t="str">
        <f>IF(COUNTIFS(ZSOHPP055[订单号数值], ZSOHSD058[[#This Row],[订单号数值]], ZSOHPP055[行項目], ZSOHSD058[[#This Row],[行項目]])&gt;0, "Y", "")</f>
        <v/>
      </c>
      <c r="M2268" t="str">
        <f>IF(ZSOHSD058[[#This Row],[銷售訂單]]="", "", --ZSOHSD058[[#This Row],[銷售訂單]])</f>
        <v/>
      </c>
      <c r="N2268" s="16" t="str">
        <f>IF(ZSOHSD058[[#This Row],[落胚數]]="","",IF(ISNUMBER(ZSOHSD058[[#This Row],[落胚數]]+0), ZSOHSD058[[#This Row],[落胚數]]+0, 0))</f>
        <v/>
      </c>
    </row>
    <row r="2269" spans="1:14">
      <c r="A2269"/>
      <c r="B2269"/>
      <c r="C2269"/>
      <c r="D2269"/>
      <c r="E2269"/>
      <c r="F2269"/>
      <c r="G2269"/>
      <c r="H2269"/>
      <c r="I2269"/>
      <c r="J2269"/>
      <c r="K2269"/>
      <c r="L2269" t="str">
        <f>IF(COUNTIFS(ZSOHPP055[订单号数值], ZSOHSD058[[#This Row],[订单号数值]], ZSOHPP055[行項目], ZSOHSD058[[#This Row],[行項目]])&gt;0, "Y", "")</f>
        <v/>
      </c>
      <c r="M2269" t="str">
        <f>IF(ZSOHSD058[[#This Row],[銷售訂單]]="", "", --ZSOHSD058[[#This Row],[銷售訂單]])</f>
        <v/>
      </c>
      <c r="N2269" s="16" t="str">
        <f>IF(ZSOHSD058[[#This Row],[落胚數]]="","",IF(ISNUMBER(ZSOHSD058[[#This Row],[落胚數]]+0), ZSOHSD058[[#This Row],[落胚數]]+0, 0))</f>
        <v/>
      </c>
    </row>
    <row r="2270" spans="1:14">
      <c r="A2270"/>
      <c r="B2270"/>
      <c r="C2270"/>
      <c r="D2270"/>
      <c r="E2270"/>
      <c r="F2270"/>
      <c r="G2270"/>
      <c r="H2270"/>
      <c r="I2270"/>
      <c r="J2270"/>
      <c r="K2270"/>
      <c r="L2270" t="str">
        <f>IF(COUNTIFS(ZSOHPP055[订单号数值], ZSOHSD058[[#This Row],[订单号数值]], ZSOHPP055[行項目], ZSOHSD058[[#This Row],[行項目]])&gt;0, "Y", "")</f>
        <v/>
      </c>
      <c r="M2270" t="str">
        <f>IF(ZSOHSD058[[#This Row],[銷售訂單]]="", "", --ZSOHSD058[[#This Row],[銷售訂單]])</f>
        <v/>
      </c>
      <c r="N2270" s="16" t="str">
        <f>IF(ZSOHSD058[[#This Row],[落胚數]]="","",IF(ISNUMBER(ZSOHSD058[[#This Row],[落胚數]]+0), ZSOHSD058[[#This Row],[落胚數]]+0, 0))</f>
        <v/>
      </c>
    </row>
    <row r="2271" spans="1:14">
      <c r="A2271"/>
      <c r="B2271"/>
      <c r="C2271"/>
      <c r="D2271"/>
      <c r="E2271"/>
      <c r="F2271"/>
      <c r="G2271"/>
      <c r="H2271"/>
      <c r="I2271"/>
      <c r="J2271"/>
      <c r="K2271"/>
      <c r="L2271" t="str">
        <f>IF(COUNTIFS(ZSOHPP055[订单号数值], ZSOHSD058[[#This Row],[订单号数值]], ZSOHPP055[行項目], ZSOHSD058[[#This Row],[行項目]])&gt;0, "Y", "")</f>
        <v/>
      </c>
      <c r="M2271" t="str">
        <f>IF(ZSOHSD058[[#This Row],[銷售訂單]]="", "", --ZSOHSD058[[#This Row],[銷售訂單]])</f>
        <v/>
      </c>
      <c r="N2271" s="16" t="str">
        <f>IF(ZSOHSD058[[#This Row],[落胚數]]="","",IF(ISNUMBER(ZSOHSD058[[#This Row],[落胚數]]+0), ZSOHSD058[[#This Row],[落胚數]]+0, 0))</f>
        <v/>
      </c>
    </row>
    <row r="2272" spans="1:14">
      <c r="A2272"/>
      <c r="B2272"/>
      <c r="C2272"/>
      <c r="D2272"/>
      <c r="E2272"/>
      <c r="F2272"/>
      <c r="G2272"/>
      <c r="H2272"/>
      <c r="I2272"/>
      <c r="J2272"/>
      <c r="K2272"/>
      <c r="L2272" t="str">
        <f>IF(COUNTIFS(ZSOHPP055[订单号数值], ZSOHSD058[[#This Row],[订单号数值]], ZSOHPP055[行項目], ZSOHSD058[[#This Row],[行項目]])&gt;0, "Y", "")</f>
        <v/>
      </c>
      <c r="M2272" t="str">
        <f>IF(ZSOHSD058[[#This Row],[銷售訂單]]="", "", --ZSOHSD058[[#This Row],[銷售訂單]])</f>
        <v/>
      </c>
      <c r="N2272" s="16" t="str">
        <f>IF(ZSOHSD058[[#This Row],[落胚數]]="","",IF(ISNUMBER(ZSOHSD058[[#This Row],[落胚數]]+0), ZSOHSD058[[#This Row],[落胚數]]+0, 0))</f>
        <v/>
      </c>
    </row>
    <row r="2273" spans="1:14">
      <c r="A2273"/>
      <c r="B2273"/>
      <c r="C2273"/>
      <c r="D2273"/>
      <c r="E2273"/>
      <c r="F2273"/>
      <c r="G2273"/>
      <c r="H2273"/>
      <c r="I2273"/>
      <c r="J2273"/>
      <c r="K2273"/>
      <c r="L2273" t="str">
        <f>IF(COUNTIFS(ZSOHPP055[订单号数值], ZSOHSD058[[#This Row],[订单号数值]], ZSOHPP055[行項目], ZSOHSD058[[#This Row],[行項目]])&gt;0, "Y", "")</f>
        <v/>
      </c>
      <c r="M2273" t="str">
        <f>IF(ZSOHSD058[[#This Row],[銷售訂單]]="", "", --ZSOHSD058[[#This Row],[銷售訂單]])</f>
        <v/>
      </c>
      <c r="N2273" s="16" t="str">
        <f>IF(ZSOHSD058[[#This Row],[落胚數]]="","",IF(ISNUMBER(ZSOHSD058[[#This Row],[落胚數]]+0), ZSOHSD058[[#This Row],[落胚數]]+0, 0))</f>
        <v/>
      </c>
    </row>
    <row r="2274" spans="1:14">
      <c r="A2274"/>
      <c r="B2274"/>
      <c r="C2274"/>
      <c r="D2274"/>
      <c r="E2274"/>
      <c r="F2274"/>
      <c r="G2274"/>
      <c r="H2274"/>
      <c r="I2274"/>
      <c r="J2274"/>
      <c r="K2274"/>
      <c r="L2274" t="str">
        <f>IF(COUNTIFS(ZSOHPP055[订单号数值], ZSOHSD058[[#This Row],[订单号数值]], ZSOHPP055[行項目], ZSOHSD058[[#This Row],[行項目]])&gt;0, "Y", "")</f>
        <v/>
      </c>
      <c r="M2274" t="str">
        <f>IF(ZSOHSD058[[#This Row],[銷售訂單]]="", "", --ZSOHSD058[[#This Row],[銷售訂單]])</f>
        <v/>
      </c>
      <c r="N2274" s="16" t="str">
        <f>IF(ZSOHSD058[[#This Row],[落胚數]]="","",IF(ISNUMBER(ZSOHSD058[[#This Row],[落胚數]]+0), ZSOHSD058[[#This Row],[落胚數]]+0, 0))</f>
        <v/>
      </c>
    </row>
    <row r="2275" spans="1:14">
      <c r="A2275"/>
      <c r="B2275"/>
      <c r="C2275"/>
      <c r="D2275"/>
      <c r="E2275"/>
      <c r="F2275"/>
      <c r="G2275"/>
      <c r="H2275"/>
      <c r="I2275"/>
      <c r="J2275"/>
      <c r="K2275"/>
      <c r="L2275" t="str">
        <f>IF(COUNTIFS(ZSOHPP055[订单号数值], ZSOHSD058[[#This Row],[订单号数值]], ZSOHPP055[行項目], ZSOHSD058[[#This Row],[行項目]])&gt;0, "Y", "")</f>
        <v/>
      </c>
      <c r="M2275" t="str">
        <f>IF(ZSOHSD058[[#This Row],[銷售訂單]]="", "", --ZSOHSD058[[#This Row],[銷售訂單]])</f>
        <v/>
      </c>
      <c r="N2275" s="16" t="str">
        <f>IF(ZSOHSD058[[#This Row],[落胚數]]="","",IF(ISNUMBER(ZSOHSD058[[#This Row],[落胚數]]+0), ZSOHSD058[[#This Row],[落胚數]]+0, 0))</f>
        <v/>
      </c>
    </row>
    <row r="2276" spans="1:14">
      <c r="A2276"/>
      <c r="B2276"/>
      <c r="C2276"/>
      <c r="D2276"/>
      <c r="E2276"/>
      <c r="F2276"/>
      <c r="G2276"/>
      <c r="H2276"/>
      <c r="I2276"/>
      <c r="J2276"/>
      <c r="K2276"/>
      <c r="L2276" t="str">
        <f>IF(COUNTIFS(ZSOHPP055[订单号数值], ZSOHSD058[[#This Row],[订单号数值]], ZSOHPP055[行項目], ZSOHSD058[[#This Row],[行項目]])&gt;0, "Y", "")</f>
        <v/>
      </c>
      <c r="M2276" t="str">
        <f>IF(ZSOHSD058[[#This Row],[銷售訂單]]="", "", --ZSOHSD058[[#This Row],[銷售訂單]])</f>
        <v/>
      </c>
      <c r="N2276" s="16" t="str">
        <f>IF(ZSOHSD058[[#This Row],[落胚數]]="","",IF(ISNUMBER(ZSOHSD058[[#This Row],[落胚數]]+0), ZSOHSD058[[#This Row],[落胚數]]+0, 0))</f>
        <v/>
      </c>
    </row>
    <row r="2277" spans="1:14">
      <c r="A2277"/>
      <c r="B2277"/>
      <c r="C2277"/>
      <c r="D2277"/>
      <c r="E2277"/>
      <c r="F2277"/>
      <c r="G2277"/>
      <c r="H2277"/>
      <c r="I2277"/>
      <c r="J2277"/>
      <c r="K2277"/>
      <c r="L2277" t="str">
        <f>IF(COUNTIFS(ZSOHPP055[订单号数值], ZSOHSD058[[#This Row],[订单号数值]], ZSOHPP055[行項目], ZSOHSD058[[#This Row],[行項目]])&gt;0, "Y", "")</f>
        <v/>
      </c>
      <c r="M2277" t="str">
        <f>IF(ZSOHSD058[[#This Row],[銷售訂單]]="", "", --ZSOHSD058[[#This Row],[銷售訂單]])</f>
        <v/>
      </c>
      <c r="N2277" s="16" t="str">
        <f>IF(ZSOHSD058[[#This Row],[落胚數]]="","",IF(ISNUMBER(ZSOHSD058[[#This Row],[落胚數]]+0), ZSOHSD058[[#This Row],[落胚數]]+0, 0))</f>
        <v/>
      </c>
    </row>
    <row r="2278" spans="1:14">
      <c r="A2278"/>
      <c r="B2278"/>
      <c r="C2278"/>
      <c r="D2278"/>
      <c r="E2278"/>
      <c r="F2278"/>
      <c r="G2278"/>
      <c r="H2278"/>
      <c r="I2278"/>
      <c r="J2278"/>
      <c r="K2278"/>
      <c r="L2278" t="str">
        <f>IF(COUNTIFS(ZSOHPP055[订单号数值], ZSOHSD058[[#This Row],[订单号数值]], ZSOHPP055[行項目], ZSOHSD058[[#This Row],[行項目]])&gt;0, "Y", "")</f>
        <v/>
      </c>
      <c r="M2278" t="str">
        <f>IF(ZSOHSD058[[#This Row],[銷售訂單]]="", "", --ZSOHSD058[[#This Row],[銷售訂單]])</f>
        <v/>
      </c>
      <c r="N2278" s="16" t="str">
        <f>IF(ZSOHSD058[[#This Row],[落胚數]]="","",IF(ISNUMBER(ZSOHSD058[[#This Row],[落胚數]]+0), ZSOHSD058[[#This Row],[落胚數]]+0, 0))</f>
        <v/>
      </c>
    </row>
    <row r="2279" spans="1:14">
      <c r="A2279"/>
      <c r="B2279"/>
      <c r="C2279"/>
      <c r="D2279"/>
      <c r="E2279"/>
      <c r="F2279"/>
      <c r="G2279"/>
      <c r="H2279"/>
      <c r="I2279"/>
      <c r="J2279"/>
      <c r="K2279"/>
      <c r="L2279" t="str">
        <f>IF(COUNTIFS(ZSOHPP055[订单号数值], ZSOHSD058[[#This Row],[订单号数值]], ZSOHPP055[行項目], ZSOHSD058[[#This Row],[行項目]])&gt;0, "Y", "")</f>
        <v/>
      </c>
      <c r="M2279" t="str">
        <f>IF(ZSOHSD058[[#This Row],[銷售訂單]]="", "", --ZSOHSD058[[#This Row],[銷售訂單]])</f>
        <v/>
      </c>
      <c r="N2279" s="16" t="str">
        <f>IF(ZSOHSD058[[#This Row],[落胚數]]="","",IF(ISNUMBER(ZSOHSD058[[#This Row],[落胚數]]+0), ZSOHSD058[[#This Row],[落胚數]]+0, 0))</f>
        <v/>
      </c>
    </row>
    <row r="2280" spans="1:14">
      <c r="A2280"/>
      <c r="B2280"/>
      <c r="C2280"/>
      <c r="D2280"/>
      <c r="E2280"/>
      <c r="F2280"/>
      <c r="G2280"/>
      <c r="H2280"/>
      <c r="I2280"/>
      <c r="J2280"/>
      <c r="K2280"/>
      <c r="L2280" t="str">
        <f>IF(COUNTIFS(ZSOHPP055[订单号数值], ZSOHSD058[[#This Row],[订单号数值]], ZSOHPP055[行項目], ZSOHSD058[[#This Row],[行項目]])&gt;0, "Y", "")</f>
        <v/>
      </c>
      <c r="M2280" t="str">
        <f>IF(ZSOHSD058[[#This Row],[銷售訂單]]="", "", --ZSOHSD058[[#This Row],[銷售訂單]])</f>
        <v/>
      </c>
      <c r="N2280" s="16" t="str">
        <f>IF(ZSOHSD058[[#This Row],[落胚數]]="","",IF(ISNUMBER(ZSOHSD058[[#This Row],[落胚數]]+0), ZSOHSD058[[#This Row],[落胚數]]+0, 0))</f>
        <v/>
      </c>
    </row>
    <row r="2281" spans="1:14">
      <c r="A2281"/>
      <c r="B2281"/>
      <c r="C2281"/>
      <c r="D2281"/>
      <c r="E2281"/>
      <c r="F2281"/>
      <c r="G2281"/>
      <c r="H2281"/>
      <c r="I2281"/>
      <c r="J2281"/>
      <c r="K2281"/>
      <c r="L2281" t="str">
        <f>IF(COUNTIFS(ZSOHPP055[订单号数值], ZSOHSD058[[#This Row],[订单号数值]], ZSOHPP055[行項目], ZSOHSD058[[#This Row],[行項目]])&gt;0, "Y", "")</f>
        <v/>
      </c>
      <c r="M2281" t="str">
        <f>IF(ZSOHSD058[[#This Row],[銷售訂單]]="", "", --ZSOHSD058[[#This Row],[銷售訂單]])</f>
        <v/>
      </c>
      <c r="N2281" s="16" t="str">
        <f>IF(ZSOHSD058[[#This Row],[落胚數]]="","",IF(ISNUMBER(ZSOHSD058[[#This Row],[落胚數]]+0), ZSOHSD058[[#This Row],[落胚數]]+0, 0))</f>
        <v/>
      </c>
    </row>
    <row r="2282" spans="1:14">
      <c r="A2282"/>
      <c r="B2282"/>
      <c r="C2282"/>
      <c r="D2282"/>
      <c r="E2282"/>
      <c r="F2282"/>
      <c r="G2282"/>
      <c r="H2282"/>
      <c r="I2282"/>
      <c r="J2282"/>
      <c r="K2282"/>
      <c r="L2282" t="str">
        <f>IF(COUNTIFS(ZSOHPP055[订单号数值], ZSOHSD058[[#This Row],[订单号数值]], ZSOHPP055[行項目], ZSOHSD058[[#This Row],[行項目]])&gt;0, "Y", "")</f>
        <v/>
      </c>
      <c r="M2282" t="str">
        <f>IF(ZSOHSD058[[#This Row],[銷售訂單]]="", "", --ZSOHSD058[[#This Row],[銷售訂單]])</f>
        <v/>
      </c>
      <c r="N2282" s="16" t="str">
        <f>IF(ZSOHSD058[[#This Row],[落胚數]]="","",IF(ISNUMBER(ZSOHSD058[[#This Row],[落胚數]]+0), ZSOHSD058[[#This Row],[落胚數]]+0, 0))</f>
        <v/>
      </c>
    </row>
    <row r="2283" spans="1:14">
      <c r="A2283"/>
      <c r="B2283"/>
      <c r="C2283"/>
      <c r="D2283"/>
      <c r="E2283"/>
      <c r="F2283"/>
      <c r="G2283"/>
      <c r="H2283"/>
      <c r="I2283"/>
      <c r="J2283"/>
      <c r="K2283"/>
      <c r="L2283" t="str">
        <f>IF(COUNTIFS(ZSOHPP055[订单号数值], ZSOHSD058[[#This Row],[订单号数值]], ZSOHPP055[行項目], ZSOHSD058[[#This Row],[行項目]])&gt;0, "Y", "")</f>
        <v/>
      </c>
      <c r="M2283" t="str">
        <f>IF(ZSOHSD058[[#This Row],[銷售訂單]]="", "", --ZSOHSD058[[#This Row],[銷售訂單]])</f>
        <v/>
      </c>
      <c r="N2283" s="16" t="str">
        <f>IF(ZSOHSD058[[#This Row],[落胚數]]="","",IF(ISNUMBER(ZSOHSD058[[#This Row],[落胚數]]+0), ZSOHSD058[[#This Row],[落胚數]]+0, 0))</f>
        <v/>
      </c>
    </row>
    <row r="2284" spans="1:14">
      <c r="A2284"/>
      <c r="B2284"/>
      <c r="C2284"/>
      <c r="D2284"/>
      <c r="E2284"/>
      <c r="F2284"/>
      <c r="G2284"/>
      <c r="H2284"/>
      <c r="I2284"/>
      <c r="J2284"/>
      <c r="K2284"/>
      <c r="L2284" t="str">
        <f>IF(COUNTIFS(ZSOHPP055[订单号数值], ZSOHSD058[[#This Row],[订单号数值]], ZSOHPP055[行項目], ZSOHSD058[[#This Row],[行項目]])&gt;0, "Y", "")</f>
        <v/>
      </c>
      <c r="M2284" t="str">
        <f>IF(ZSOHSD058[[#This Row],[銷售訂單]]="", "", --ZSOHSD058[[#This Row],[銷售訂單]])</f>
        <v/>
      </c>
      <c r="N2284" s="16" t="str">
        <f>IF(ZSOHSD058[[#This Row],[落胚數]]="","",IF(ISNUMBER(ZSOHSD058[[#This Row],[落胚數]]+0), ZSOHSD058[[#This Row],[落胚數]]+0, 0))</f>
        <v/>
      </c>
    </row>
    <row r="2285" spans="1:14">
      <c r="A2285"/>
      <c r="B2285"/>
      <c r="C2285"/>
      <c r="D2285"/>
      <c r="E2285"/>
      <c r="F2285"/>
      <c r="G2285"/>
      <c r="H2285"/>
      <c r="I2285"/>
      <c r="J2285"/>
      <c r="K2285"/>
      <c r="L2285" t="str">
        <f>IF(COUNTIFS(ZSOHPP055[订单号数值], ZSOHSD058[[#This Row],[订单号数值]], ZSOHPP055[行項目], ZSOHSD058[[#This Row],[行項目]])&gt;0, "Y", "")</f>
        <v/>
      </c>
      <c r="M2285" t="str">
        <f>IF(ZSOHSD058[[#This Row],[銷售訂單]]="", "", --ZSOHSD058[[#This Row],[銷售訂單]])</f>
        <v/>
      </c>
      <c r="N2285" s="16" t="str">
        <f>IF(ZSOHSD058[[#This Row],[落胚數]]="","",IF(ISNUMBER(ZSOHSD058[[#This Row],[落胚數]]+0), ZSOHSD058[[#This Row],[落胚數]]+0, 0))</f>
        <v/>
      </c>
    </row>
    <row r="2286" spans="1:14">
      <c r="A2286"/>
      <c r="B2286"/>
      <c r="C2286"/>
      <c r="D2286"/>
      <c r="E2286"/>
      <c r="F2286"/>
      <c r="G2286"/>
      <c r="H2286"/>
      <c r="I2286"/>
      <c r="J2286"/>
      <c r="K2286"/>
      <c r="L2286" t="str">
        <f>IF(COUNTIFS(ZSOHPP055[订单号数值], ZSOHSD058[[#This Row],[订单号数值]], ZSOHPP055[行項目], ZSOHSD058[[#This Row],[行項目]])&gt;0, "Y", "")</f>
        <v/>
      </c>
      <c r="M2286" t="str">
        <f>IF(ZSOHSD058[[#This Row],[銷售訂單]]="", "", --ZSOHSD058[[#This Row],[銷售訂單]])</f>
        <v/>
      </c>
      <c r="N2286" s="16" t="str">
        <f>IF(ZSOHSD058[[#This Row],[落胚數]]="","",IF(ISNUMBER(ZSOHSD058[[#This Row],[落胚數]]+0), ZSOHSD058[[#This Row],[落胚數]]+0, 0))</f>
        <v/>
      </c>
    </row>
    <row r="2287" spans="1:14">
      <c r="A2287"/>
      <c r="B2287"/>
      <c r="C2287"/>
      <c r="D2287"/>
      <c r="E2287"/>
      <c r="F2287"/>
      <c r="G2287"/>
      <c r="H2287"/>
      <c r="I2287"/>
      <c r="J2287"/>
      <c r="K2287"/>
      <c r="L2287" t="str">
        <f>IF(COUNTIFS(ZSOHPP055[订单号数值], ZSOHSD058[[#This Row],[订单号数值]], ZSOHPP055[行項目], ZSOHSD058[[#This Row],[行項目]])&gt;0, "Y", "")</f>
        <v/>
      </c>
      <c r="M2287" t="str">
        <f>IF(ZSOHSD058[[#This Row],[銷售訂單]]="", "", --ZSOHSD058[[#This Row],[銷售訂單]])</f>
        <v/>
      </c>
      <c r="N2287" s="16" t="str">
        <f>IF(ZSOHSD058[[#This Row],[落胚數]]="","",IF(ISNUMBER(ZSOHSD058[[#This Row],[落胚數]]+0), ZSOHSD058[[#This Row],[落胚數]]+0, 0))</f>
        <v/>
      </c>
    </row>
    <row r="2288" spans="1:14">
      <c r="A2288"/>
      <c r="B2288"/>
      <c r="C2288"/>
      <c r="D2288"/>
      <c r="E2288"/>
      <c r="F2288"/>
      <c r="G2288"/>
      <c r="H2288"/>
      <c r="I2288"/>
      <c r="J2288"/>
      <c r="K2288"/>
      <c r="L2288" t="str">
        <f>IF(COUNTIFS(ZSOHPP055[订单号数值], ZSOHSD058[[#This Row],[订单号数值]], ZSOHPP055[行項目], ZSOHSD058[[#This Row],[行項目]])&gt;0, "Y", "")</f>
        <v/>
      </c>
      <c r="M2288" t="str">
        <f>IF(ZSOHSD058[[#This Row],[銷售訂單]]="", "", --ZSOHSD058[[#This Row],[銷售訂單]])</f>
        <v/>
      </c>
      <c r="N2288" s="16" t="str">
        <f>IF(ZSOHSD058[[#This Row],[落胚數]]="","",IF(ISNUMBER(ZSOHSD058[[#This Row],[落胚數]]+0), ZSOHSD058[[#This Row],[落胚數]]+0, 0))</f>
        <v/>
      </c>
    </row>
    <row r="2289" spans="1:14">
      <c r="A2289"/>
      <c r="B2289"/>
      <c r="C2289"/>
      <c r="D2289"/>
      <c r="E2289"/>
      <c r="F2289"/>
      <c r="G2289"/>
      <c r="H2289"/>
      <c r="I2289"/>
      <c r="J2289"/>
      <c r="K2289"/>
      <c r="L2289" t="str">
        <f>IF(COUNTIFS(ZSOHPP055[订单号数值], ZSOHSD058[[#This Row],[订单号数值]], ZSOHPP055[行項目], ZSOHSD058[[#This Row],[行項目]])&gt;0, "Y", "")</f>
        <v/>
      </c>
      <c r="M2289" t="str">
        <f>IF(ZSOHSD058[[#This Row],[銷售訂單]]="", "", --ZSOHSD058[[#This Row],[銷售訂單]])</f>
        <v/>
      </c>
      <c r="N2289" s="16" t="str">
        <f>IF(ZSOHSD058[[#This Row],[落胚數]]="","",IF(ISNUMBER(ZSOHSD058[[#This Row],[落胚數]]+0), ZSOHSD058[[#This Row],[落胚數]]+0, 0))</f>
        <v/>
      </c>
    </row>
    <row r="2290" spans="1:14">
      <c r="A2290"/>
      <c r="B2290"/>
      <c r="C2290"/>
      <c r="D2290"/>
      <c r="E2290"/>
      <c r="F2290"/>
      <c r="G2290"/>
      <c r="H2290"/>
      <c r="I2290"/>
      <c r="J2290"/>
      <c r="K2290"/>
      <c r="L2290" t="str">
        <f>IF(COUNTIFS(ZSOHPP055[订单号数值], ZSOHSD058[[#This Row],[订单号数值]], ZSOHPP055[行項目], ZSOHSD058[[#This Row],[行項目]])&gt;0, "Y", "")</f>
        <v/>
      </c>
      <c r="M2290" t="str">
        <f>IF(ZSOHSD058[[#This Row],[銷售訂單]]="", "", --ZSOHSD058[[#This Row],[銷售訂單]])</f>
        <v/>
      </c>
      <c r="N2290" s="16" t="str">
        <f>IF(ZSOHSD058[[#This Row],[落胚數]]="","",IF(ISNUMBER(ZSOHSD058[[#This Row],[落胚數]]+0), ZSOHSD058[[#This Row],[落胚數]]+0, 0))</f>
        <v/>
      </c>
    </row>
    <row r="2291" spans="1:14">
      <c r="A2291"/>
      <c r="B2291"/>
      <c r="C2291"/>
      <c r="D2291"/>
      <c r="E2291"/>
      <c r="F2291"/>
      <c r="G2291"/>
      <c r="H2291"/>
      <c r="I2291"/>
      <c r="J2291"/>
      <c r="K2291"/>
      <c r="L2291" t="str">
        <f>IF(COUNTIFS(ZSOHPP055[订单号数值], ZSOHSD058[[#This Row],[订单号数值]], ZSOHPP055[行項目], ZSOHSD058[[#This Row],[行項目]])&gt;0, "Y", "")</f>
        <v/>
      </c>
      <c r="M2291" t="str">
        <f>IF(ZSOHSD058[[#This Row],[銷售訂單]]="", "", --ZSOHSD058[[#This Row],[銷售訂單]])</f>
        <v/>
      </c>
      <c r="N2291" s="16" t="str">
        <f>IF(ZSOHSD058[[#This Row],[落胚數]]="","",IF(ISNUMBER(ZSOHSD058[[#This Row],[落胚數]]+0), ZSOHSD058[[#This Row],[落胚數]]+0, 0))</f>
        <v/>
      </c>
    </row>
    <row r="2292" spans="1:14">
      <c r="A2292"/>
      <c r="B2292"/>
      <c r="C2292"/>
      <c r="D2292"/>
      <c r="E2292"/>
      <c r="F2292"/>
      <c r="G2292"/>
      <c r="H2292"/>
      <c r="I2292"/>
      <c r="J2292"/>
      <c r="K2292"/>
      <c r="L2292" t="str">
        <f>IF(COUNTIFS(ZSOHPP055[订单号数值], ZSOHSD058[[#This Row],[订单号数值]], ZSOHPP055[行項目], ZSOHSD058[[#This Row],[行項目]])&gt;0, "Y", "")</f>
        <v/>
      </c>
      <c r="M2292" t="str">
        <f>IF(ZSOHSD058[[#This Row],[銷售訂單]]="", "", --ZSOHSD058[[#This Row],[銷售訂單]])</f>
        <v/>
      </c>
      <c r="N2292" s="16" t="str">
        <f>IF(ZSOHSD058[[#This Row],[落胚數]]="","",IF(ISNUMBER(ZSOHSD058[[#This Row],[落胚數]]+0), ZSOHSD058[[#This Row],[落胚數]]+0, 0))</f>
        <v/>
      </c>
    </row>
    <row r="2293" spans="1:14">
      <c r="A2293"/>
      <c r="B2293"/>
      <c r="C2293"/>
      <c r="D2293"/>
      <c r="E2293"/>
      <c r="F2293"/>
      <c r="G2293"/>
      <c r="H2293"/>
      <c r="I2293"/>
      <c r="J2293"/>
      <c r="K2293"/>
      <c r="L2293" t="str">
        <f>IF(COUNTIFS(ZSOHPP055[订单号数值], ZSOHSD058[[#This Row],[订单号数值]], ZSOHPP055[行項目], ZSOHSD058[[#This Row],[行項目]])&gt;0, "Y", "")</f>
        <v/>
      </c>
      <c r="M2293" t="str">
        <f>IF(ZSOHSD058[[#This Row],[銷售訂單]]="", "", --ZSOHSD058[[#This Row],[銷售訂單]])</f>
        <v/>
      </c>
      <c r="N2293" s="16" t="str">
        <f>IF(ZSOHSD058[[#This Row],[落胚數]]="","",IF(ISNUMBER(ZSOHSD058[[#This Row],[落胚數]]+0), ZSOHSD058[[#This Row],[落胚數]]+0, 0))</f>
        <v/>
      </c>
    </row>
    <row r="2294" spans="1:14">
      <c r="A2294"/>
      <c r="B2294"/>
      <c r="C2294"/>
      <c r="D2294"/>
      <c r="E2294"/>
      <c r="F2294"/>
      <c r="G2294"/>
      <c r="H2294"/>
      <c r="I2294"/>
      <c r="J2294"/>
      <c r="K2294"/>
      <c r="L2294" t="str">
        <f>IF(COUNTIFS(ZSOHPP055[订单号数值], ZSOHSD058[[#This Row],[订单号数值]], ZSOHPP055[行項目], ZSOHSD058[[#This Row],[行項目]])&gt;0, "Y", "")</f>
        <v/>
      </c>
      <c r="M2294" t="str">
        <f>IF(ZSOHSD058[[#This Row],[銷售訂單]]="", "", --ZSOHSD058[[#This Row],[銷售訂單]])</f>
        <v/>
      </c>
      <c r="N2294" s="16" t="str">
        <f>IF(ZSOHSD058[[#This Row],[落胚數]]="","",IF(ISNUMBER(ZSOHSD058[[#This Row],[落胚數]]+0), ZSOHSD058[[#This Row],[落胚數]]+0, 0))</f>
        <v/>
      </c>
    </row>
    <row r="2295" spans="1:14">
      <c r="A2295"/>
      <c r="B2295"/>
      <c r="C2295"/>
      <c r="D2295"/>
      <c r="E2295"/>
      <c r="F2295"/>
      <c r="G2295"/>
      <c r="H2295"/>
      <c r="I2295"/>
      <c r="J2295"/>
      <c r="K2295"/>
      <c r="L2295" t="str">
        <f>IF(COUNTIFS(ZSOHPP055[订单号数值], ZSOHSD058[[#This Row],[订单号数值]], ZSOHPP055[行項目], ZSOHSD058[[#This Row],[行項目]])&gt;0, "Y", "")</f>
        <v/>
      </c>
      <c r="M2295" t="str">
        <f>IF(ZSOHSD058[[#This Row],[銷售訂單]]="", "", --ZSOHSD058[[#This Row],[銷售訂單]])</f>
        <v/>
      </c>
      <c r="N2295" s="16" t="str">
        <f>IF(ZSOHSD058[[#This Row],[落胚數]]="","",IF(ISNUMBER(ZSOHSD058[[#This Row],[落胚數]]+0), ZSOHSD058[[#This Row],[落胚數]]+0, 0))</f>
        <v/>
      </c>
    </row>
    <row r="2296" spans="1:14">
      <c r="A2296"/>
      <c r="B2296"/>
      <c r="C2296"/>
      <c r="D2296"/>
      <c r="E2296"/>
      <c r="F2296"/>
      <c r="G2296"/>
      <c r="H2296"/>
      <c r="I2296"/>
      <c r="J2296"/>
      <c r="K2296"/>
      <c r="L2296" t="str">
        <f>IF(COUNTIFS(ZSOHPP055[订单号数值], ZSOHSD058[[#This Row],[订单号数值]], ZSOHPP055[行項目], ZSOHSD058[[#This Row],[行項目]])&gt;0, "Y", "")</f>
        <v/>
      </c>
      <c r="M2296" t="str">
        <f>IF(ZSOHSD058[[#This Row],[銷售訂單]]="", "", --ZSOHSD058[[#This Row],[銷售訂單]])</f>
        <v/>
      </c>
      <c r="N2296" s="16" t="str">
        <f>IF(ZSOHSD058[[#This Row],[落胚數]]="","",IF(ISNUMBER(ZSOHSD058[[#This Row],[落胚數]]+0), ZSOHSD058[[#This Row],[落胚數]]+0, 0))</f>
        <v/>
      </c>
    </row>
    <row r="2297" spans="1:14">
      <c r="A2297"/>
      <c r="B2297"/>
      <c r="C2297"/>
      <c r="D2297"/>
      <c r="E2297"/>
      <c r="F2297"/>
      <c r="G2297"/>
      <c r="H2297"/>
      <c r="I2297"/>
      <c r="J2297"/>
      <c r="K2297"/>
      <c r="L2297" t="str">
        <f>IF(COUNTIFS(ZSOHPP055[订单号数值], ZSOHSD058[[#This Row],[订单号数值]], ZSOHPP055[行項目], ZSOHSD058[[#This Row],[行項目]])&gt;0, "Y", "")</f>
        <v/>
      </c>
      <c r="M2297" t="str">
        <f>IF(ZSOHSD058[[#This Row],[銷售訂單]]="", "", --ZSOHSD058[[#This Row],[銷售訂單]])</f>
        <v/>
      </c>
      <c r="N2297" s="16" t="str">
        <f>IF(ZSOHSD058[[#This Row],[落胚數]]="","",IF(ISNUMBER(ZSOHSD058[[#This Row],[落胚數]]+0), ZSOHSD058[[#This Row],[落胚數]]+0, 0))</f>
        <v/>
      </c>
    </row>
    <row r="2298" spans="1:14">
      <c r="A2298"/>
      <c r="B2298"/>
      <c r="C2298"/>
      <c r="D2298"/>
      <c r="E2298"/>
      <c r="F2298"/>
      <c r="G2298"/>
      <c r="H2298"/>
      <c r="I2298"/>
      <c r="J2298"/>
      <c r="K2298"/>
      <c r="L2298" t="str">
        <f>IF(COUNTIFS(ZSOHPP055[订单号数值], ZSOHSD058[[#This Row],[订单号数值]], ZSOHPP055[行項目], ZSOHSD058[[#This Row],[行項目]])&gt;0, "Y", "")</f>
        <v/>
      </c>
      <c r="M2298" t="str">
        <f>IF(ZSOHSD058[[#This Row],[銷售訂單]]="", "", --ZSOHSD058[[#This Row],[銷售訂單]])</f>
        <v/>
      </c>
      <c r="N2298" s="16" t="str">
        <f>IF(ZSOHSD058[[#This Row],[落胚數]]="","",IF(ISNUMBER(ZSOHSD058[[#This Row],[落胚數]]+0), ZSOHSD058[[#This Row],[落胚數]]+0, 0))</f>
        <v/>
      </c>
    </row>
    <row r="2299" spans="1:14">
      <c r="A2299"/>
      <c r="B2299"/>
      <c r="C2299"/>
      <c r="D2299"/>
      <c r="E2299"/>
      <c r="F2299"/>
      <c r="G2299"/>
      <c r="H2299"/>
      <c r="I2299"/>
      <c r="J2299"/>
      <c r="K2299"/>
      <c r="L2299" t="str">
        <f>IF(COUNTIFS(ZSOHPP055[订单号数值], ZSOHSD058[[#This Row],[订单号数值]], ZSOHPP055[行項目], ZSOHSD058[[#This Row],[行項目]])&gt;0, "Y", "")</f>
        <v/>
      </c>
      <c r="M2299" t="str">
        <f>IF(ZSOHSD058[[#This Row],[銷售訂單]]="", "", --ZSOHSD058[[#This Row],[銷售訂單]])</f>
        <v/>
      </c>
      <c r="N2299" s="16" t="str">
        <f>IF(ZSOHSD058[[#This Row],[落胚數]]="","",IF(ISNUMBER(ZSOHSD058[[#This Row],[落胚數]]+0), ZSOHSD058[[#This Row],[落胚數]]+0, 0))</f>
        <v/>
      </c>
    </row>
    <row r="2300" spans="1:14">
      <c r="A2300"/>
      <c r="B2300"/>
      <c r="C2300"/>
      <c r="D2300"/>
      <c r="E2300"/>
      <c r="F2300"/>
      <c r="G2300"/>
      <c r="H2300"/>
      <c r="I2300"/>
      <c r="J2300"/>
      <c r="K2300"/>
      <c r="L2300" t="str">
        <f>IF(COUNTIFS(ZSOHPP055[订单号数值], ZSOHSD058[[#This Row],[订单号数值]], ZSOHPP055[行項目], ZSOHSD058[[#This Row],[行項目]])&gt;0, "Y", "")</f>
        <v/>
      </c>
      <c r="M2300" t="str">
        <f>IF(ZSOHSD058[[#This Row],[銷售訂單]]="", "", --ZSOHSD058[[#This Row],[銷售訂單]])</f>
        <v/>
      </c>
      <c r="N2300" s="16" t="str">
        <f>IF(ZSOHSD058[[#This Row],[落胚數]]="","",IF(ISNUMBER(ZSOHSD058[[#This Row],[落胚數]]+0), ZSOHSD058[[#This Row],[落胚數]]+0, 0))</f>
        <v/>
      </c>
    </row>
    <row r="2301" spans="1:14">
      <c r="A2301"/>
      <c r="B2301"/>
      <c r="C2301"/>
      <c r="D2301"/>
      <c r="E2301"/>
      <c r="F2301"/>
      <c r="G2301"/>
      <c r="H2301"/>
      <c r="I2301"/>
      <c r="J2301"/>
      <c r="K2301"/>
      <c r="L2301" t="str">
        <f>IF(COUNTIFS(ZSOHPP055[订单号数值], ZSOHSD058[[#This Row],[订单号数值]], ZSOHPP055[行項目], ZSOHSD058[[#This Row],[行項目]])&gt;0, "Y", "")</f>
        <v/>
      </c>
      <c r="M2301" t="str">
        <f>IF(ZSOHSD058[[#This Row],[銷售訂單]]="", "", --ZSOHSD058[[#This Row],[銷售訂單]])</f>
        <v/>
      </c>
      <c r="N2301" s="16" t="str">
        <f>IF(ZSOHSD058[[#This Row],[落胚數]]="","",IF(ISNUMBER(ZSOHSD058[[#This Row],[落胚數]]+0), ZSOHSD058[[#This Row],[落胚數]]+0, 0))</f>
        <v/>
      </c>
    </row>
    <row r="2302" spans="1:14">
      <c r="A2302"/>
      <c r="B2302"/>
      <c r="C2302"/>
      <c r="D2302"/>
      <c r="E2302"/>
      <c r="F2302"/>
      <c r="G2302"/>
      <c r="H2302"/>
      <c r="I2302"/>
      <c r="J2302"/>
      <c r="K2302"/>
      <c r="L2302" t="str">
        <f>IF(COUNTIFS(ZSOHPP055[订单号数值], ZSOHSD058[[#This Row],[订单号数值]], ZSOHPP055[行項目], ZSOHSD058[[#This Row],[行項目]])&gt;0, "Y", "")</f>
        <v/>
      </c>
      <c r="M2302" t="str">
        <f>IF(ZSOHSD058[[#This Row],[銷售訂單]]="", "", --ZSOHSD058[[#This Row],[銷售訂單]])</f>
        <v/>
      </c>
      <c r="N2302" s="16" t="str">
        <f>IF(ZSOHSD058[[#This Row],[落胚數]]="","",IF(ISNUMBER(ZSOHSD058[[#This Row],[落胚數]]+0), ZSOHSD058[[#This Row],[落胚數]]+0, 0))</f>
        <v/>
      </c>
    </row>
    <row r="2303" spans="1:14">
      <c r="A2303"/>
      <c r="B2303"/>
      <c r="C2303"/>
      <c r="D2303"/>
      <c r="E2303"/>
      <c r="F2303"/>
      <c r="G2303"/>
      <c r="H2303"/>
      <c r="I2303"/>
      <c r="J2303"/>
      <c r="K2303"/>
      <c r="L2303" t="str">
        <f>IF(COUNTIFS(ZSOHPP055[订单号数值], ZSOHSD058[[#This Row],[订单号数值]], ZSOHPP055[行項目], ZSOHSD058[[#This Row],[行項目]])&gt;0, "Y", "")</f>
        <v/>
      </c>
      <c r="M2303" t="str">
        <f>IF(ZSOHSD058[[#This Row],[銷售訂單]]="", "", --ZSOHSD058[[#This Row],[銷售訂單]])</f>
        <v/>
      </c>
      <c r="N2303" s="16" t="str">
        <f>IF(ZSOHSD058[[#This Row],[落胚數]]="","",IF(ISNUMBER(ZSOHSD058[[#This Row],[落胚數]]+0), ZSOHSD058[[#This Row],[落胚數]]+0, 0))</f>
        <v/>
      </c>
    </row>
    <row r="2304" spans="1:14">
      <c r="A2304"/>
      <c r="B2304"/>
      <c r="C2304"/>
      <c r="D2304"/>
      <c r="E2304"/>
      <c r="F2304"/>
      <c r="G2304"/>
      <c r="H2304"/>
      <c r="I2304"/>
      <c r="J2304"/>
      <c r="K2304"/>
      <c r="L2304" t="str">
        <f>IF(COUNTIFS(ZSOHPP055[订单号数值], ZSOHSD058[[#This Row],[订单号数值]], ZSOHPP055[行項目], ZSOHSD058[[#This Row],[行項目]])&gt;0, "Y", "")</f>
        <v/>
      </c>
      <c r="M2304" t="str">
        <f>IF(ZSOHSD058[[#This Row],[銷售訂單]]="", "", --ZSOHSD058[[#This Row],[銷售訂單]])</f>
        <v/>
      </c>
      <c r="N2304" s="16" t="str">
        <f>IF(ZSOHSD058[[#This Row],[落胚數]]="","",IF(ISNUMBER(ZSOHSD058[[#This Row],[落胚數]]+0), ZSOHSD058[[#This Row],[落胚數]]+0, 0))</f>
        <v/>
      </c>
    </row>
    <row r="2305" spans="1:14">
      <c r="A2305"/>
      <c r="B2305"/>
      <c r="C2305"/>
      <c r="D2305"/>
      <c r="E2305"/>
      <c r="F2305"/>
      <c r="G2305"/>
      <c r="H2305"/>
      <c r="I2305"/>
      <c r="J2305"/>
      <c r="K2305"/>
      <c r="L2305" t="str">
        <f>IF(COUNTIFS(ZSOHPP055[订单号数值], ZSOHSD058[[#This Row],[订单号数值]], ZSOHPP055[行項目], ZSOHSD058[[#This Row],[行項目]])&gt;0, "Y", "")</f>
        <v/>
      </c>
      <c r="M2305" t="str">
        <f>IF(ZSOHSD058[[#This Row],[銷售訂單]]="", "", --ZSOHSD058[[#This Row],[銷售訂單]])</f>
        <v/>
      </c>
      <c r="N2305" s="16" t="str">
        <f>IF(ZSOHSD058[[#This Row],[落胚數]]="","",IF(ISNUMBER(ZSOHSD058[[#This Row],[落胚數]]+0), ZSOHSD058[[#This Row],[落胚數]]+0, 0))</f>
        <v/>
      </c>
    </row>
    <row r="2306" spans="1:14">
      <c r="A2306"/>
      <c r="B2306"/>
      <c r="C2306"/>
      <c r="D2306"/>
      <c r="E2306"/>
      <c r="F2306"/>
      <c r="G2306"/>
      <c r="H2306"/>
      <c r="I2306"/>
      <c r="J2306"/>
      <c r="K2306"/>
      <c r="L2306" t="str">
        <f>IF(COUNTIFS(ZSOHPP055[订单号数值], ZSOHSD058[[#This Row],[订单号数值]], ZSOHPP055[行項目], ZSOHSD058[[#This Row],[行項目]])&gt;0, "Y", "")</f>
        <v/>
      </c>
      <c r="M2306" t="str">
        <f>IF(ZSOHSD058[[#This Row],[銷售訂單]]="", "", --ZSOHSD058[[#This Row],[銷售訂單]])</f>
        <v/>
      </c>
      <c r="N2306" s="16" t="str">
        <f>IF(ZSOHSD058[[#This Row],[落胚數]]="","",IF(ISNUMBER(ZSOHSD058[[#This Row],[落胚數]]+0), ZSOHSD058[[#This Row],[落胚數]]+0, 0))</f>
        <v/>
      </c>
    </row>
    <row r="2307" spans="1:14">
      <c r="A2307"/>
      <c r="B2307"/>
      <c r="C2307"/>
      <c r="D2307"/>
      <c r="E2307"/>
      <c r="F2307"/>
      <c r="G2307"/>
      <c r="H2307"/>
      <c r="I2307"/>
      <c r="J2307"/>
      <c r="K2307"/>
      <c r="L2307" t="str">
        <f>IF(COUNTIFS(ZSOHPP055[订单号数值], ZSOHSD058[[#This Row],[订单号数值]], ZSOHPP055[行項目], ZSOHSD058[[#This Row],[行項目]])&gt;0, "Y", "")</f>
        <v/>
      </c>
      <c r="M2307" t="str">
        <f>IF(ZSOHSD058[[#This Row],[銷售訂單]]="", "", --ZSOHSD058[[#This Row],[銷售訂單]])</f>
        <v/>
      </c>
      <c r="N2307" s="16" t="str">
        <f>IF(ZSOHSD058[[#This Row],[落胚數]]="","",IF(ISNUMBER(ZSOHSD058[[#This Row],[落胚數]]+0), ZSOHSD058[[#This Row],[落胚數]]+0, 0))</f>
        <v/>
      </c>
    </row>
    <row r="2308" spans="1:14">
      <c r="A2308"/>
      <c r="B2308"/>
      <c r="C2308"/>
      <c r="D2308"/>
      <c r="E2308"/>
      <c r="F2308"/>
      <c r="G2308"/>
      <c r="H2308"/>
      <c r="I2308"/>
      <c r="J2308"/>
      <c r="K2308"/>
      <c r="L2308" t="str">
        <f>IF(COUNTIFS(ZSOHPP055[订单号数值], ZSOHSD058[[#This Row],[订单号数值]], ZSOHPP055[行項目], ZSOHSD058[[#This Row],[行項目]])&gt;0, "Y", "")</f>
        <v/>
      </c>
      <c r="M2308" t="str">
        <f>IF(ZSOHSD058[[#This Row],[銷售訂單]]="", "", --ZSOHSD058[[#This Row],[銷售訂單]])</f>
        <v/>
      </c>
      <c r="N2308" s="16" t="str">
        <f>IF(ZSOHSD058[[#This Row],[落胚數]]="","",IF(ISNUMBER(ZSOHSD058[[#This Row],[落胚數]]+0), ZSOHSD058[[#This Row],[落胚數]]+0, 0))</f>
        <v/>
      </c>
    </row>
    <row r="2309" spans="1:14">
      <c r="A2309"/>
      <c r="B2309"/>
      <c r="C2309"/>
      <c r="D2309"/>
      <c r="E2309"/>
      <c r="F2309"/>
      <c r="G2309"/>
      <c r="H2309"/>
      <c r="I2309"/>
      <c r="J2309"/>
      <c r="K2309"/>
      <c r="L2309" t="str">
        <f>IF(COUNTIFS(ZSOHPP055[订单号数值], ZSOHSD058[[#This Row],[订单号数值]], ZSOHPP055[行項目], ZSOHSD058[[#This Row],[行項目]])&gt;0, "Y", "")</f>
        <v/>
      </c>
      <c r="M2309" t="str">
        <f>IF(ZSOHSD058[[#This Row],[銷售訂單]]="", "", --ZSOHSD058[[#This Row],[銷售訂單]])</f>
        <v/>
      </c>
      <c r="N2309" s="16" t="str">
        <f>IF(ZSOHSD058[[#This Row],[落胚數]]="","",IF(ISNUMBER(ZSOHSD058[[#This Row],[落胚數]]+0), ZSOHSD058[[#This Row],[落胚數]]+0, 0))</f>
        <v/>
      </c>
    </row>
    <row r="2310" spans="1:14">
      <c r="A2310"/>
      <c r="B2310"/>
      <c r="C2310"/>
      <c r="D2310"/>
      <c r="E2310"/>
      <c r="F2310"/>
      <c r="G2310"/>
      <c r="H2310"/>
      <c r="I2310"/>
      <c r="J2310"/>
      <c r="K2310"/>
      <c r="L2310" t="str">
        <f>IF(COUNTIFS(ZSOHPP055[订单号数值], ZSOHSD058[[#This Row],[订单号数值]], ZSOHPP055[行項目], ZSOHSD058[[#This Row],[行項目]])&gt;0, "Y", "")</f>
        <v/>
      </c>
      <c r="M2310" t="str">
        <f>IF(ZSOHSD058[[#This Row],[銷售訂單]]="", "", --ZSOHSD058[[#This Row],[銷售訂單]])</f>
        <v/>
      </c>
      <c r="N2310" s="16" t="str">
        <f>IF(ZSOHSD058[[#This Row],[落胚數]]="","",IF(ISNUMBER(ZSOHSD058[[#This Row],[落胚數]]+0), ZSOHSD058[[#This Row],[落胚數]]+0, 0))</f>
        <v/>
      </c>
    </row>
    <row r="2311" spans="1:14">
      <c r="A2311"/>
      <c r="B2311"/>
      <c r="C2311"/>
      <c r="D2311"/>
      <c r="E2311"/>
      <c r="F2311"/>
      <c r="G2311"/>
      <c r="H2311"/>
      <c r="I2311"/>
      <c r="J2311"/>
      <c r="K2311"/>
      <c r="L2311" t="str">
        <f>IF(COUNTIFS(ZSOHPP055[订单号数值], ZSOHSD058[[#This Row],[订单号数值]], ZSOHPP055[行項目], ZSOHSD058[[#This Row],[行項目]])&gt;0, "Y", "")</f>
        <v/>
      </c>
      <c r="M2311" t="str">
        <f>IF(ZSOHSD058[[#This Row],[銷售訂單]]="", "", --ZSOHSD058[[#This Row],[銷售訂單]])</f>
        <v/>
      </c>
      <c r="N2311" s="16" t="str">
        <f>IF(ZSOHSD058[[#This Row],[落胚數]]="","",IF(ISNUMBER(ZSOHSD058[[#This Row],[落胚數]]+0), ZSOHSD058[[#This Row],[落胚數]]+0, 0))</f>
        <v/>
      </c>
    </row>
    <row r="2312" spans="1:14">
      <c r="A2312"/>
      <c r="B2312"/>
      <c r="C2312"/>
      <c r="D2312"/>
      <c r="E2312"/>
      <c r="F2312"/>
      <c r="G2312"/>
      <c r="H2312"/>
      <c r="I2312"/>
      <c r="J2312"/>
      <c r="K2312"/>
      <c r="L2312" t="str">
        <f>IF(COUNTIFS(ZSOHPP055[订单号数值], ZSOHSD058[[#This Row],[订单号数值]], ZSOHPP055[行項目], ZSOHSD058[[#This Row],[行項目]])&gt;0, "Y", "")</f>
        <v/>
      </c>
      <c r="M2312" t="str">
        <f>IF(ZSOHSD058[[#This Row],[銷售訂單]]="", "", --ZSOHSD058[[#This Row],[銷售訂單]])</f>
        <v/>
      </c>
      <c r="N2312" s="16" t="str">
        <f>IF(ZSOHSD058[[#This Row],[落胚數]]="","",IF(ISNUMBER(ZSOHSD058[[#This Row],[落胚數]]+0), ZSOHSD058[[#This Row],[落胚數]]+0, 0))</f>
        <v/>
      </c>
    </row>
    <row r="2313" spans="1:14">
      <c r="A2313"/>
      <c r="B2313"/>
      <c r="C2313"/>
      <c r="D2313"/>
      <c r="E2313"/>
      <c r="F2313"/>
      <c r="G2313"/>
      <c r="H2313"/>
      <c r="I2313"/>
      <c r="J2313"/>
      <c r="K2313"/>
      <c r="L2313" t="str">
        <f>IF(COUNTIFS(ZSOHPP055[订单号数值], ZSOHSD058[[#This Row],[订单号数值]], ZSOHPP055[行項目], ZSOHSD058[[#This Row],[行項目]])&gt;0, "Y", "")</f>
        <v/>
      </c>
      <c r="M2313" t="str">
        <f>IF(ZSOHSD058[[#This Row],[銷售訂單]]="", "", --ZSOHSD058[[#This Row],[銷售訂單]])</f>
        <v/>
      </c>
      <c r="N2313" s="16" t="str">
        <f>IF(ZSOHSD058[[#This Row],[落胚數]]="","",IF(ISNUMBER(ZSOHSD058[[#This Row],[落胚數]]+0), ZSOHSD058[[#This Row],[落胚數]]+0, 0))</f>
        <v/>
      </c>
    </row>
    <row r="2314" spans="1:14">
      <c r="A2314"/>
      <c r="B2314"/>
      <c r="C2314"/>
      <c r="D2314"/>
      <c r="E2314"/>
      <c r="F2314"/>
      <c r="G2314"/>
      <c r="H2314"/>
      <c r="I2314"/>
      <c r="J2314"/>
      <c r="K2314"/>
      <c r="L2314" t="str">
        <f>IF(COUNTIFS(ZSOHPP055[订单号数值], ZSOHSD058[[#This Row],[订单号数值]], ZSOHPP055[行項目], ZSOHSD058[[#This Row],[行項目]])&gt;0, "Y", "")</f>
        <v/>
      </c>
      <c r="M2314" t="str">
        <f>IF(ZSOHSD058[[#This Row],[銷售訂單]]="", "", --ZSOHSD058[[#This Row],[銷售訂單]])</f>
        <v/>
      </c>
      <c r="N2314" s="16" t="str">
        <f>IF(ZSOHSD058[[#This Row],[落胚數]]="","",IF(ISNUMBER(ZSOHSD058[[#This Row],[落胚數]]+0), ZSOHSD058[[#This Row],[落胚數]]+0, 0))</f>
        <v/>
      </c>
    </row>
    <row r="2315" spans="1:14">
      <c r="A2315"/>
      <c r="B2315"/>
      <c r="C2315"/>
      <c r="D2315"/>
      <c r="E2315"/>
      <c r="F2315"/>
      <c r="G2315"/>
      <c r="H2315"/>
      <c r="I2315"/>
      <c r="J2315"/>
      <c r="K2315"/>
      <c r="L2315" t="str">
        <f>IF(COUNTIFS(ZSOHPP055[订单号数值], ZSOHSD058[[#This Row],[订单号数值]], ZSOHPP055[行項目], ZSOHSD058[[#This Row],[行項目]])&gt;0, "Y", "")</f>
        <v/>
      </c>
      <c r="M2315" t="str">
        <f>IF(ZSOHSD058[[#This Row],[銷售訂單]]="", "", --ZSOHSD058[[#This Row],[銷售訂單]])</f>
        <v/>
      </c>
      <c r="N2315" s="16" t="str">
        <f>IF(ZSOHSD058[[#This Row],[落胚數]]="","",IF(ISNUMBER(ZSOHSD058[[#This Row],[落胚數]]+0), ZSOHSD058[[#This Row],[落胚數]]+0, 0))</f>
        <v/>
      </c>
    </row>
    <row r="2316" spans="1:14">
      <c r="A2316"/>
      <c r="B2316"/>
      <c r="C2316"/>
      <c r="D2316"/>
      <c r="E2316"/>
      <c r="F2316"/>
      <c r="G2316"/>
      <c r="H2316"/>
      <c r="I2316"/>
      <c r="J2316"/>
      <c r="K2316"/>
      <c r="L2316" t="str">
        <f>IF(COUNTIFS(ZSOHPP055[订单号数值], ZSOHSD058[[#This Row],[订单号数值]], ZSOHPP055[行項目], ZSOHSD058[[#This Row],[行項目]])&gt;0, "Y", "")</f>
        <v/>
      </c>
      <c r="M2316" t="str">
        <f>IF(ZSOHSD058[[#This Row],[銷售訂單]]="", "", --ZSOHSD058[[#This Row],[銷售訂單]])</f>
        <v/>
      </c>
      <c r="N2316" s="16" t="str">
        <f>IF(ZSOHSD058[[#This Row],[落胚數]]="","",IF(ISNUMBER(ZSOHSD058[[#This Row],[落胚數]]+0), ZSOHSD058[[#This Row],[落胚數]]+0, 0))</f>
        <v/>
      </c>
    </row>
    <row r="2317" spans="1:14">
      <c r="A2317"/>
      <c r="B2317"/>
      <c r="C2317"/>
      <c r="D2317"/>
      <c r="E2317"/>
      <c r="F2317"/>
      <c r="G2317"/>
      <c r="H2317"/>
      <c r="I2317"/>
      <c r="J2317"/>
      <c r="K2317"/>
      <c r="L2317" t="str">
        <f>IF(COUNTIFS(ZSOHPP055[订单号数值], ZSOHSD058[[#This Row],[订单号数值]], ZSOHPP055[行項目], ZSOHSD058[[#This Row],[行項目]])&gt;0, "Y", "")</f>
        <v/>
      </c>
      <c r="M2317" t="str">
        <f>IF(ZSOHSD058[[#This Row],[銷售訂單]]="", "", --ZSOHSD058[[#This Row],[銷售訂單]])</f>
        <v/>
      </c>
      <c r="N2317" s="16" t="str">
        <f>IF(ZSOHSD058[[#This Row],[落胚數]]="","",IF(ISNUMBER(ZSOHSD058[[#This Row],[落胚數]]+0), ZSOHSD058[[#This Row],[落胚數]]+0, 0))</f>
        <v/>
      </c>
    </row>
    <row r="2318" spans="1:14">
      <c r="A2318"/>
      <c r="B2318"/>
      <c r="C2318"/>
      <c r="D2318"/>
      <c r="E2318"/>
      <c r="F2318"/>
      <c r="G2318"/>
      <c r="H2318"/>
      <c r="I2318"/>
      <c r="J2318"/>
      <c r="K2318"/>
      <c r="L2318" t="str">
        <f>IF(COUNTIFS(ZSOHPP055[订单号数值], ZSOHSD058[[#This Row],[订单号数值]], ZSOHPP055[行項目], ZSOHSD058[[#This Row],[行項目]])&gt;0, "Y", "")</f>
        <v/>
      </c>
      <c r="M2318" t="str">
        <f>IF(ZSOHSD058[[#This Row],[銷售訂單]]="", "", --ZSOHSD058[[#This Row],[銷售訂單]])</f>
        <v/>
      </c>
      <c r="N2318" s="16" t="str">
        <f>IF(ZSOHSD058[[#This Row],[落胚數]]="","",IF(ISNUMBER(ZSOHSD058[[#This Row],[落胚數]]+0), ZSOHSD058[[#This Row],[落胚數]]+0, 0))</f>
        <v/>
      </c>
    </row>
    <row r="2319" spans="1:14">
      <c r="A2319"/>
      <c r="B2319"/>
      <c r="C2319"/>
      <c r="D2319"/>
      <c r="E2319"/>
      <c r="F2319"/>
      <c r="G2319"/>
      <c r="H2319"/>
      <c r="I2319"/>
      <c r="J2319"/>
      <c r="K2319"/>
      <c r="L2319" t="str">
        <f>IF(COUNTIFS(ZSOHPP055[订单号数值], ZSOHSD058[[#This Row],[订单号数值]], ZSOHPP055[行項目], ZSOHSD058[[#This Row],[行項目]])&gt;0, "Y", "")</f>
        <v/>
      </c>
      <c r="M2319" t="str">
        <f>IF(ZSOHSD058[[#This Row],[銷售訂單]]="", "", --ZSOHSD058[[#This Row],[銷售訂單]])</f>
        <v/>
      </c>
      <c r="N2319" s="16" t="str">
        <f>IF(ZSOHSD058[[#This Row],[落胚數]]="","",IF(ISNUMBER(ZSOHSD058[[#This Row],[落胚數]]+0), ZSOHSD058[[#This Row],[落胚數]]+0, 0))</f>
        <v/>
      </c>
    </row>
    <row r="2320" spans="1:14">
      <c r="A2320"/>
      <c r="B2320"/>
      <c r="C2320"/>
      <c r="D2320"/>
      <c r="E2320"/>
      <c r="F2320"/>
      <c r="G2320"/>
      <c r="H2320"/>
      <c r="I2320"/>
      <c r="J2320"/>
      <c r="K2320"/>
      <c r="L2320" t="str">
        <f>IF(COUNTIFS(ZSOHPP055[订单号数值], ZSOHSD058[[#This Row],[订单号数值]], ZSOHPP055[行項目], ZSOHSD058[[#This Row],[行項目]])&gt;0, "Y", "")</f>
        <v/>
      </c>
      <c r="M2320" t="str">
        <f>IF(ZSOHSD058[[#This Row],[銷售訂單]]="", "", --ZSOHSD058[[#This Row],[銷售訂單]])</f>
        <v/>
      </c>
      <c r="N2320" s="16" t="str">
        <f>IF(ZSOHSD058[[#This Row],[落胚數]]="","",IF(ISNUMBER(ZSOHSD058[[#This Row],[落胚數]]+0), ZSOHSD058[[#This Row],[落胚數]]+0, 0))</f>
        <v/>
      </c>
    </row>
    <row r="2321" spans="1:14">
      <c r="A2321"/>
      <c r="B2321"/>
      <c r="C2321"/>
      <c r="D2321"/>
      <c r="E2321"/>
      <c r="F2321"/>
      <c r="G2321"/>
      <c r="H2321"/>
      <c r="I2321"/>
      <c r="J2321"/>
      <c r="K2321"/>
      <c r="L2321" t="str">
        <f>IF(COUNTIFS(ZSOHPP055[订单号数值], ZSOHSD058[[#This Row],[订单号数值]], ZSOHPP055[行項目], ZSOHSD058[[#This Row],[行項目]])&gt;0, "Y", "")</f>
        <v/>
      </c>
      <c r="M2321" t="str">
        <f>IF(ZSOHSD058[[#This Row],[銷售訂單]]="", "", --ZSOHSD058[[#This Row],[銷售訂單]])</f>
        <v/>
      </c>
      <c r="N2321" s="16" t="str">
        <f>IF(ZSOHSD058[[#This Row],[落胚數]]="","",IF(ISNUMBER(ZSOHSD058[[#This Row],[落胚數]]+0), ZSOHSD058[[#This Row],[落胚數]]+0, 0))</f>
        <v/>
      </c>
    </row>
    <row r="2322" spans="1:14">
      <c r="A2322"/>
      <c r="B2322"/>
      <c r="C2322"/>
      <c r="D2322"/>
      <c r="E2322"/>
      <c r="F2322"/>
      <c r="G2322"/>
      <c r="H2322"/>
      <c r="I2322"/>
      <c r="J2322"/>
      <c r="K2322"/>
      <c r="L2322" t="str">
        <f>IF(COUNTIFS(ZSOHPP055[订单号数值], ZSOHSD058[[#This Row],[订单号数值]], ZSOHPP055[行項目], ZSOHSD058[[#This Row],[行項目]])&gt;0, "Y", "")</f>
        <v/>
      </c>
      <c r="M2322" t="str">
        <f>IF(ZSOHSD058[[#This Row],[銷售訂單]]="", "", --ZSOHSD058[[#This Row],[銷售訂單]])</f>
        <v/>
      </c>
      <c r="N2322" s="16" t="str">
        <f>IF(ZSOHSD058[[#This Row],[落胚數]]="","",IF(ISNUMBER(ZSOHSD058[[#This Row],[落胚數]]+0), ZSOHSD058[[#This Row],[落胚數]]+0, 0))</f>
        <v/>
      </c>
    </row>
    <row r="2323" spans="1:14">
      <c r="A2323"/>
      <c r="B2323"/>
      <c r="C2323"/>
      <c r="D2323"/>
      <c r="E2323"/>
      <c r="F2323"/>
      <c r="G2323"/>
      <c r="H2323"/>
      <c r="I2323"/>
      <c r="J2323"/>
      <c r="K2323"/>
      <c r="L2323" t="str">
        <f>IF(COUNTIFS(ZSOHPP055[订单号数值], ZSOHSD058[[#This Row],[订单号数值]], ZSOHPP055[行項目], ZSOHSD058[[#This Row],[行項目]])&gt;0, "Y", "")</f>
        <v/>
      </c>
      <c r="M2323" t="str">
        <f>IF(ZSOHSD058[[#This Row],[銷售訂單]]="", "", --ZSOHSD058[[#This Row],[銷售訂單]])</f>
        <v/>
      </c>
      <c r="N2323" s="16" t="str">
        <f>IF(ZSOHSD058[[#This Row],[落胚數]]="","",IF(ISNUMBER(ZSOHSD058[[#This Row],[落胚數]]+0), ZSOHSD058[[#This Row],[落胚數]]+0, 0))</f>
        <v/>
      </c>
    </row>
    <row r="2324" spans="1:14">
      <c r="A2324"/>
      <c r="B2324"/>
      <c r="C2324"/>
      <c r="D2324"/>
      <c r="E2324"/>
      <c r="F2324"/>
      <c r="G2324"/>
      <c r="H2324"/>
      <c r="I2324"/>
      <c r="J2324"/>
      <c r="K2324"/>
      <c r="L2324" t="str">
        <f>IF(COUNTIFS(ZSOHPP055[订单号数值], ZSOHSD058[[#This Row],[订单号数值]], ZSOHPP055[行項目], ZSOHSD058[[#This Row],[行項目]])&gt;0, "Y", "")</f>
        <v/>
      </c>
      <c r="M2324" t="str">
        <f>IF(ZSOHSD058[[#This Row],[銷售訂單]]="", "", --ZSOHSD058[[#This Row],[銷售訂單]])</f>
        <v/>
      </c>
      <c r="N2324" s="16" t="str">
        <f>IF(ZSOHSD058[[#This Row],[落胚數]]="","",IF(ISNUMBER(ZSOHSD058[[#This Row],[落胚數]]+0), ZSOHSD058[[#This Row],[落胚數]]+0, 0))</f>
        <v/>
      </c>
    </row>
    <row r="2325" spans="1:14">
      <c r="A2325"/>
      <c r="B2325"/>
      <c r="C2325"/>
      <c r="D2325"/>
      <c r="E2325"/>
      <c r="F2325"/>
      <c r="G2325"/>
      <c r="H2325"/>
      <c r="I2325"/>
      <c r="J2325"/>
      <c r="K2325"/>
      <c r="L2325" t="str">
        <f>IF(COUNTIFS(ZSOHPP055[订单号数值], ZSOHSD058[[#This Row],[订单号数值]], ZSOHPP055[行項目], ZSOHSD058[[#This Row],[行項目]])&gt;0, "Y", "")</f>
        <v/>
      </c>
      <c r="M2325" t="str">
        <f>IF(ZSOHSD058[[#This Row],[銷售訂單]]="", "", --ZSOHSD058[[#This Row],[銷售訂單]])</f>
        <v/>
      </c>
      <c r="N2325" s="16" t="str">
        <f>IF(ZSOHSD058[[#This Row],[落胚數]]="","",IF(ISNUMBER(ZSOHSD058[[#This Row],[落胚數]]+0), ZSOHSD058[[#This Row],[落胚數]]+0, 0))</f>
        <v/>
      </c>
    </row>
    <row r="2326" spans="1:14">
      <c r="A2326"/>
      <c r="B2326"/>
      <c r="C2326"/>
      <c r="D2326"/>
      <c r="E2326"/>
      <c r="F2326"/>
      <c r="G2326"/>
      <c r="H2326"/>
      <c r="I2326"/>
      <c r="J2326"/>
      <c r="K2326"/>
      <c r="L2326" t="str">
        <f>IF(COUNTIFS(ZSOHPP055[订单号数值], ZSOHSD058[[#This Row],[订单号数值]], ZSOHPP055[行項目], ZSOHSD058[[#This Row],[行項目]])&gt;0, "Y", "")</f>
        <v/>
      </c>
      <c r="M2326" t="str">
        <f>IF(ZSOHSD058[[#This Row],[銷售訂單]]="", "", --ZSOHSD058[[#This Row],[銷售訂單]])</f>
        <v/>
      </c>
      <c r="N2326" s="16" t="str">
        <f>IF(ZSOHSD058[[#This Row],[落胚數]]="","",IF(ISNUMBER(ZSOHSD058[[#This Row],[落胚數]]+0), ZSOHSD058[[#This Row],[落胚數]]+0, 0))</f>
        <v/>
      </c>
    </row>
    <row r="2327" spans="1:14">
      <c r="A2327"/>
      <c r="B2327"/>
      <c r="C2327"/>
      <c r="D2327"/>
      <c r="E2327"/>
      <c r="F2327"/>
      <c r="G2327"/>
      <c r="H2327"/>
      <c r="I2327"/>
      <c r="J2327"/>
      <c r="K2327"/>
      <c r="L2327" t="str">
        <f>IF(COUNTIFS(ZSOHPP055[订单号数值], ZSOHSD058[[#This Row],[订单号数值]], ZSOHPP055[行項目], ZSOHSD058[[#This Row],[行項目]])&gt;0, "Y", "")</f>
        <v/>
      </c>
      <c r="M2327" t="str">
        <f>IF(ZSOHSD058[[#This Row],[銷售訂單]]="", "", --ZSOHSD058[[#This Row],[銷售訂單]])</f>
        <v/>
      </c>
      <c r="N2327" s="16" t="str">
        <f>IF(ZSOHSD058[[#This Row],[落胚數]]="","",IF(ISNUMBER(ZSOHSD058[[#This Row],[落胚數]]+0), ZSOHSD058[[#This Row],[落胚數]]+0, 0))</f>
        <v/>
      </c>
    </row>
    <row r="2328" spans="1:14">
      <c r="A2328"/>
      <c r="B2328"/>
      <c r="C2328"/>
      <c r="D2328"/>
      <c r="E2328"/>
      <c r="F2328"/>
      <c r="G2328"/>
      <c r="H2328"/>
      <c r="I2328"/>
      <c r="J2328"/>
      <c r="K2328"/>
      <c r="L2328" t="str">
        <f>IF(COUNTIFS(ZSOHPP055[订单号数值], ZSOHSD058[[#This Row],[订单号数值]], ZSOHPP055[行項目], ZSOHSD058[[#This Row],[行項目]])&gt;0, "Y", "")</f>
        <v/>
      </c>
      <c r="M2328" t="str">
        <f>IF(ZSOHSD058[[#This Row],[銷售訂單]]="", "", --ZSOHSD058[[#This Row],[銷售訂單]])</f>
        <v/>
      </c>
      <c r="N2328" s="16" t="str">
        <f>IF(ZSOHSD058[[#This Row],[落胚數]]="","",IF(ISNUMBER(ZSOHSD058[[#This Row],[落胚數]]+0), ZSOHSD058[[#This Row],[落胚數]]+0, 0))</f>
        <v/>
      </c>
    </row>
    <row r="2329" spans="1:14">
      <c r="A2329"/>
      <c r="B2329"/>
      <c r="C2329"/>
      <c r="D2329"/>
      <c r="E2329"/>
      <c r="F2329"/>
      <c r="G2329"/>
      <c r="H2329"/>
      <c r="I2329"/>
      <c r="J2329"/>
      <c r="K2329"/>
      <c r="L2329" t="str">
        <f>IF(COUNTIFS(ZSOHPP055[订单号数值], ZSOHSD058[[#This Row],[订单号数值]], ZSOHPP055[行項目], ZSOHSD058[[#This Row],[行項目]])&gt;0, "Y", "")</f>
        <v/>
      </c>
      <c r="M2329" t="str">
        <f>IF(ZSOHSD058[[#This Row],[銷售訂單]]="", "", --ZSOHSD058[[#This Row],[銷售訂單]])</f>
        <v/>
      </c>
      <c r="N2329" s="16" t="str">
        <f>IF(ZSOHSD058[[#This Row],[落胚數]]="","",IF(ISNUMBER(ZSOHSD058[[#This Row],[落胚數]]+0), ZSOHSD058[[#This Row],[落胚數]]+0, 0))</f>
        <v/>
      </c>
    </row>
    <row r="2330" spans="1:14">
      <c r="A2330"/>
      <c r="B2330"/>
      <c r="C2330"/>
      <c r="D2330"/>
      <c r="E2330"/>
      <c r="F2330"/>
      <c r="G2330"/>
      <c r="H2330"/>
      <c r="I2330"/>
      <c r="J2330"/>
      <c r="K2330"/>
      <c r="L2330" t="str">
        <f>IF(COUNTIFS(ZSOHPP055[订单号数值], ZSOHSD058[[#This Row],[订单号数值]], ZSOHPP055[行項目], ZSOHSD058[[#This Row],[行項目]])&gt;0, "Y", "")</f>
        <v/>
      </c>
      <c r="M2330" t="str">
        <f>IF(ZSOHSD058[[#This Row],[銷售訂單]]="", "", --ZSOHSD058[[#This Row],[銷售訂單]])</f>
        <v/>
      </c>
      <c r="N2330" s="16" t="str">
        <f>IF(ZSOHSD058[[#This Row],[落胚數]]="","",IF(ISNUMBER(ZSOHSD058[[#This Row],[落胚數]]+0), ZSOHSD058[[#This Row],[落胚數]]+0, 0))</f>
        <v/>
      </c>
    </row>
    <row r="2331" spans="1:14">
      <c r="A2331"/>
      <c r="B2331"/>
      <c r="C2331"/>
      <c r="D2331"/>
      <c r="E2331"/>
      <c r="F2331"/>
      <c r="G2331"/>
      <c r="H2331"/>
      <c r="I2331"/>
      <c r="J2331"/>
      <c r="K2331"/>
      <c r="L2331" t="str">
        <f>IF(COUNTIFS(ZSOHPP055[订单号数值], ZSOHSD058[[#This Row],[订单号数值]], ZSOHPP055[行項目], ZSOHSD058[[#This Row],[行項目]])&gt;0, "Y", "")</f>
        <v/>
      </c>
      <c r="M2331" t="str">
        <f>IF(ZSOHSD058[[#This Row],[銷售訂單]]="", "", --ZSOHSD058[[#This Row],[銷售訂單]])</f>
        <v/>
      </c>
      <c r="N2331" s="16" t="str">
        <f>IF(ZSOHSD058[[#This Row],[落胚數]]="","",IF(ISNUMBER(ZSOHSD058[[#This Row],[落胚數]]+0), ZSOHSD058[[#This Row],[落胚數]]+0, 0))</f>
        <v/>
      </c>
    </row>
    <row r="2332" spans="1:14">
      <c r="A2332"/>
      <c r="B2332"/>
      <c r="C2332"/>
      <c r="D2332"/>
      <c r="E2332"/>
      <c r="F2332"/>
      <c r="G2332"/>
      <c r="H2332"/>
      <c r="I2332"/>
      <c r="J2332"/>
      <c r="K2332"/>
      <c r="L2332" t="str">
        <f>IF(COUNTIFS(ZSOHPP055[订单号数值], ZSOHSD058[[#This Row],[订单号数值]], ZSOHPP055[行項目], ZSOHSD058[[#This Row],[行項目]])&gt;0, "Y", "")</f>
        <v/>
      </c>
      <c r="M2332" t="str">
        <f>IF(ZSOHSD058[[#This Row],[銷售訂單]]="", "", --ZSOHSD058[[#This Row],[銷售訂單]])</f>
        <v/>
      </c>
      <c r="N2332" s="16" t="str">
        <f>IF(ZSOHSD058[[#This Row],[落胚數]]="","",IF(ISNUMBER(ZSOHSD058[[#This Row],[落胚數]]+0), ZSOHSD058[[#This Row],[落胚數]]+0, 0))</f>
        <v/>
      </c>
    </row>
    <row r="2333" spans="1:14">
      <c r="A2333"/>
      <c r="B2333"/>
      <c r="C2333"/>
      <c r="D2333"/>
      <c r="E2333"/>
      <c r="F2333"/>
      <c r="G2333"/>
      <c r="H2333"/>
      <c r="I2333"/>
      <c r="J2333"/>
      <c r="K2333"/>
      <c r="L2333" t="str">
        <f>IF(COUNTIFS(ZSOHPP055[订单号数值], ZSOHSD058[[#This Row],[订单号数值]], ZSOHPP055[行項目], ZSOHSD058[[#This Row],[行項目]])&gt;0, "Y", "")</f>
        <v/>
      </c>
      <c r="M2333" t="str">
        <f>IF(ZSOHSD058[[#This Row],[銷售訂單]]="", "", --ZSOHSD058[[#This Row],[銷售訂單]])</f>
        <v/>
      </c>
      <c r="N2333" s="16" t="str">
        <f>IF(ZSOHSD058[[#This Row],[落胚數]]="","",IF(ISNUMBER(ZSOHSD058[[#This Row],[落胚數]]+0), ZSOHSD058[[#This Row],[落胚數]]+0, 0))</f>
        <v/>
      </c>
    </row>
    <row r="2334" spans="1:14">
      <c r="A2334"/>
      <c r="B2334"/>
      <c r="C2334"/>
      <c r="D2334"/>
      <c r="E2334"/>
      <c r="F2334"/>
      <c r="G2334"/>
      <c r="H2334"/>
      <c r="I2334"/>
      <c r="J2334"/>
      <c r="K2334"/>
      <c r="L2334" t="str">
        <f>IF(COUNTIFS(ZSOHPP055[订单号数值], ZSOHSD058[[#This Row],[订单号数值]], ZSOHPP055[行項目], ZSOHSD058[[#This Row],[行項目]])&gt;0, "Y", "")</f>
        <v/>
      </c>
      <c r="M2334" t="str">
        <f>IF(ZSOHSD058[[#This Row],[銷售訂單]]="", "", --ZSOHSD058[[#This Row],[銷售訂單]])</f>
        <v/>
      </c>
      <c r="N2334" s="16" t="str">
        <f>IF(ZSOHSD058[[#This Row],[落胚數]]="","",IF(ISNUMBER(ZSOHSD058[[#This Row],[落胚數]]+0), ZSOHSD058[[#This Row],[落胚數]]+0, 0))</f>
        <v/>
      </c>
    </row>
    <row r="2335" spans="1:14">
      <c r="A2335"/>
      <c r="B2335"/>
      <c r="C2335"/>
      <c r="D2335"/>
      <c r="E2335"/>
      <c r="F2335"/>
      <c r="G2335"/>
      <c r="H2335"/>
      <c r="I2335"/>
      <c r="J2335"/>
      <c r="K2335"/>
      <c r="L2335" t="str">
        <f>IF(COUNTIFS(ZSOHPP055[订单号数值], ZSOHSD058[[#This Row],[订单号数值]], ZSOHPP055[行項目], ZSOHSD058[[#This Row],[行項目]])&gt;0, "Y", "")</f>
        <v/>
      </c>
      <c r="M2335" t="str">
        <f>IF(ZSOHSD058[[#This Row],[銷售訂單]]="", "", --ZSOHSD058[[#This Row],[銷售訂單]])</f>
        <v/>
      </c>
      <c r="N2335" s="16" t="str">
        <f>IF(ZSOHSD058[[#This Row],[落胚數]]="","",IF(ISNUMBER(ZSOHSD058[[#This Row],[落胚數]]+0), ZSOHSD058[[#This Row],[落胚數]]+0, 0))</f>
        <v/>
      </c>
    </row>
    <row r="2336" spans="1:14">
      <c r="A2336"/>
      <c r="B2336"/>
      <c r="C2336"/>
      <c r="D2336"/>
      <c r="E2336"/>
      <c r="F2336"/>
      <c r="G2336"/>
      <c r="H2336"/>
      <c r="I2336"/>
      <c r="J2336"/>
      <c r="K2336"/>
      <c r="L2336" t="str">
        <f>IF(COUNTIFS(ZSOHPP055[订单号数值], ZSOHSD058[[#This Row],[订单号数值]], ZSOHPP055[行項目], ZSOHSD058[[#This Row],[行項目]])&gt;0, "Y", "")</f>
        <v/>
      </c>
      <c r="M2336" t="str">
        <f>IF(ZSOHSD058[[#This Row],[銷售訂單]]="", "", --ZSOHSD058[[#This Row],[銷售訂單]])</f>
        <v/>
      </c>
      <c r="N2336" s="16" t="str">
        <f>IF(ZSOHSD058[[#This Row],[落胚數]]="","",IF(ISNUMBER(ZSOHSD058[[#This Row],[落胚數]]+0), ZSOHSD058[[#This Row],[落胚數]]+0, 0))</f>
        <v/>
      </c>
    </row>
    <row r="2337" spans="1:14">
      <c r="A2337"/>
      <c r="B2337"/>
      <c r="C2337"/>
      <c r="D2337"/>
      <c r="E2337"/>
      <c r="F2337"/>
      <c r="G2337"/>
      <c r="H2337"/>
      <c r="I2337"/>
      <c r="J2337"/>
      <c r="K2337"/>
      <c r="L2337" t="str">
        <f>IF(COUNTIFS(ZSOHPP055[订单号数值], ZSOHSD058[[#This Row],[订单号数值]], ZSOHPP055[行項目], ZSOHSD058[[#This Row],[行項目]])&gt;0, "Y", "")</f>
        <v/>
      </c>
      <c r="M2337" t="str">
        <f>IF(ZSOHSD058[[#This Row],[銷售訂單]]="", "", --ZSOHSD058[[#This Row],[銷售訂單]])</f>
        <v/>
      </c>
      <c r="N2337" s="16" t="str">
        <f>IF(ZSOHSD058[[#This Row],[落胚數]]="","",IF(ISNUMBER(ZSOHSD058[[#This Row],[落胚數]]+0), ZSOHSD058[[#This Row],[落胚數]]+0, 0))</f>
        <v/>
      </c>
    </row>
    <row r="2338" spans="1:14">
      <c r="A2338"/>
      <c r="B2338"/>
      <c r="C2338"/>
      <c r="D2338"/>
      <c r="E2338"/>
      <c r="F2338"/>
      <c r="G2338"/>
      <c r="H2338"/>
      <c r="I2338"/>
      <c r="J2338"/>
      <c r="K2338"/>
      <c r="L2338" t="str">
        <f>IF(COUNTIFS(ZSOHPP055[订单号数值], ZSOHSD058[[#This Row],[订单号数值]], ZSOHPP055[行項目], ZSOHSD058[[#This Row],[行項目]])&gt;0, "Y", "")</f>
        <v/>
      </c>
      <c r="M2338" t="str">
        <f>IF(ZSOHSD058[[#This Row],[銷售訂單]]="", "", --ZSOHSD058[[#This Row],[銷售訂單]])</f>
        <v/>
      </c>
      <c r="N2338" s="16" t="str">
        <f>IF(ZSOHSD058[[#This Row],[落胚數]]="","",IF(ISNUMBER(ZSOHSD058[[#This Row],[落胚數]]+0), ZSOHSD058[[#This Row],[落胚數]]+0, 0))</f>
        <v/>
      </c>
    </row>
    <row r="2339" spans="1:14">
      <c r="A2339"/>
      <c r="B2339"/>
      <c r="C2339"/>
      <c r="D2339"/>
      <c r="E2339"/>
      <c r="F2339"/>
      <c r="G2339"/>
      <c r="H2339"/>
      <c r="I2339"/>
      <c r="J2339"/>
      <c r="K2339"/>
      <c r="L2339" t="str">
        <f>IF(COUNTIFS(ZSOHPP055[订单号数值], ZSOHSD058[[#This Row],[订单号数值]], ZSOHPP055[行項目], ZSOHSD058[[#This Row],[行項目]])&gt;0, "Y", "")</f>
        <v/>
      </c>
      <c r="M2339" t="str">
        <f>IF(ZSOHSD058[[#This Row],[銷售訂單]]="", "", --ZSOHSD058[[#This Row],[銷售訂單]])</f>
        <v/>
      </c>
      <c r="N2339" s="16" t="str">
        <f>IF(ZSOHSD058[[#This Row],[落胚數]]="","",IF(ISNUMBER(ZSOHSD058[[#This Row],[落胚數]]+0), ZSOHSD058[[#This Row],[落胚數]]+0, 0))</f>
        <v/>
      </c>
    </row>
    <row r="2340" spans="1:14">
      <c r="A2340"/>
      <c r="B2340"/>
      <c r="C2340"/>
      <c r="D2340"/>
      <c r="E2340"/>
      <c r="F2340"/>
      <c r="G2340"/>
      <c r="H2340"/>
      <c r="I2340"/>
      <c r="J2340"/>
      <c r="K2340"/>
      <c r="L2340" t="str">
        <f>IF(COUNTIFS(ZSOHPP055[订单号数值], ZSOHSD058[[#This Row],[订单号数值]], ZSOHPP055[行項目], ZSOHSD058[[#This Row],[行項目]])&gt;0, "Y", "")</f>
        <v/>
      </c>
      <c r="M2340" t="str">
        <f>IF(ZSOHSD058[[#This Row],[銷售訂單]]="", "", --ZSOHSD058[[#This Row],[銷售訂單]])</f>
        <v/>
      </c>
      <c r="N2340" s="16" t="str">
        <f>IF(ZSOHSD058[[#This Row],[落胚數]]="","",IF(ISNUMBER(ZSOHSD058[[#This Row],[落胚數]]+0), ZSOHSD058[[#This Row],[落胚數]]+0, 0))</f>
        <v/>
      </c>
    </row>
    <row r="2341" spans="1:14">
      <c r="A2341"/>
      <c r="B2341"/>
      <c r="C2341"/>
      <c r="D2341"/>
      <c r="E2341"/>
      <c r="F2341"/>
      <c r="G2341"/>
      <c r="H2341"/>
      <c r="I2341"/>
      <c r="J2341"/>
      <c r="K2341"/>
      <c r="L2341" t="str">
        <f>IF(COUNTIFS(ZSOHPP055[订单号数值], ZSOHSD058[[#This Row],[订单号数值]], ZSOHPP055[行項目], ZSOHSD058[[#This Row],[行項目]])&gt;0, "Y", "")</f>
        <v/>
      </c>
      <c r="M2341" t="str">
        <f>IF(ZSOHSD058[[#This Row],[銷售訂單]]="", "", --ZSOHSD058[[#This Row],[銷售訂單]])</f>
        <v/>
      </c>
      <c r="N2341" s="16" t="str">
        <f>IF(ZSOHSD058[[#This Row],[落胚數]]="","",IF(ISNUMBER(ZSOHSD058[[#This Row],[落胚數]]+0), ZSOHSD058[[#This Row],[落胚數]]+0, 0))</f>
        <v/>
      </c>
    </row>
    <row r="2342" spans="1:14">
      <c r="A2342"/>
      <c r="B2342"/>
      <c r="C2342"/>
      <c r="D2342"/>
      <c r="E2342"/>
      <c r="F2342"/>
      <c r="G2342"/>
      <c r="H2342"/>
      <c r="I2342"/>
      <c r="J2342"/>
      <c r="K2342"/>
      <c r="L2342" t="str">
        <f>IF(COUNTIFS(ZSOHPP055[订单号数值], ZSOHSD058[[#This Row],[订单号数值]], ZSOHPP055[行項目], ZSOHSD058[[#This Row],[行項目]])&gt;0, "Y", "")</f>
        <v/>
      </c>
      <c r="M2342" t="str">
        <f>IF(ZSOHSD058[[#This Row],[銷售訂單]]="", "", --ZSOHSD058[[#This Row],[銷售訂單]])</f>
        <v/>
      </c>
      <c r="N2342" s="16" t="str">
        <f>IF(ZSOHSD058[[#This Row],[落胚數]]="","",IF(ISNUMBER(ZSOHSD058[[#This Row],[落胚數]]+0), ZSOHSD058[[#This Row],[落胚數]]+0, 0))</f>
        <v/>
      </c>
    </row>
    <row r="2343" spans="1:14">
      <c r="A2343"/>
      <c r="B2343"/>
      <c r="C2343"/>
      <c r="D2343"/>
      <c r="E2343"/>
      <c r="F2343"/>
      <c r="G2343"/>
      <c r="H2343"/>
      <c r="I2343"/>
      <c r="J2343"/>
      <c r="K2343"/>
      <c r="L2343" t="str">
        <f>IF(COUNTIFS(ZSOHPP055[订单号数值], ZSOHSD058[[#This Row],[订单号数值]], ZSOHPP055[行項目], ZSOHSD058[[#This Row],[行項目]])&gt;0, "Y", "")</f>
        <v/>
      </c>
      <c r="M2343" t="str">
        <f>IF(ZSOHSD058[[#This Row],[銷售訂單]]="", "", --ZSOHSD058[[#This Row],[銷售訂單]])</f>
        <v/>
      </c>
      <c r="N2343" s="16" t="str">
        <f>IF(ZSOHSD058[[#This Row],[落胚數]]="","",IF(ISNUMBER(ZSOHSD058[[#This Row],[落胚數]]+0), ZSOHSD058[[#This Row],[落胚數]]+0, 0))</f>
        <v/>
      </c>
    </row>
    <row r="2344" spans="1:14">
      <c r="A2344"/>
      <c r="B2344"/>
      <c r="C2344"/>
      <c r="D2344"/>
      <c r="E2344"/>
      <c r="F2344"/>
      <c r="G2344"/>
      <c r="H2344"/>
      <c r="I2344"/>
      <c r="J2344"/>
      <c r="K2344"/>
      <c r="L2344" t="str">
        <f>IF(COUNTIFS(ZSOHPP055[订单号数值], ZSOHSD058[[#This Row],[订单号数值]], ZSOHPP055[行項目], ZSOHSD058[[#This Row],[行項目]])&gt;0, "Y", "")</f>
        <v/>
      </c>
      <c r="M2344" t="str">
        <f>IF(ZSOHSD058[[#This Row],[銷售訂單]]="", "", --ZSOHSD058[[#This Row],[銷售訂單]])</f>
        <v/>
      </c>
      <c r="N2344" s="16" t="str">
        <f>IF(ZSOHSD058[[#This Row],[落胚數]]="","",IF(ISNUMBER(ZSOHSD058[[#This Row],[落胚數]]+0), ZSOHSD058[[#This Row],[落胚數]]+0, 0))</f>
        <v/>
      </c>
    </row>
    <row r="2345" spans="1:14">
      <c r="A2345"/>
      <c r="B2345"/>
      <c r="C2345"/>
      <c r="D2345"/>
      <c r="E2345"/>
      <c r="F2345"/>
      <c r="G2345"/>
      <c r="H2345"/>
      <c r="I2345"/>
      <c r="J2345"/>
      <c r="K2345"/>
      <c r="L2345" t="str">
        <f>IF(COUNTIFS(ZSOHPP055[订单号数值], ZSOHSD058[[#This Row],[订单号数值]], ZSOHPP055[行項目], ZSOHSD058[[#This Row],[行項目]])&gt;0, "Y", "")</f>
        <v/>
      </c>
      <c r="M2345" t="str">
        <f>IF(ZSOHSD058[[#This Row],[銷售訂單]]="", "", --ZSOHSD058[[#This Row],[銷售訂單]])</f>
        <v/>
      </c>
      <c r="N2345" s="16" t="str">
        <f>IF(ZSOHSD058[[#This Row],[落胚數]]="","",IF(ISNUMBER(ZSOHSD058[[#This Row],[落胚數]]+0), ZSOHSD058[[#This Row],[落胚數]]+0, 0))</f>
        <v/>
      </c>
    </row>
    <row r="2346" spans="1:14">
      <c r="A2346"/>
      <c r="B2346"/>
      <c r="C2346"/>
      <c r="D2346"/>
      <c r="E2346"/>
      <c r="F2346"/>
      <c r="G2346"/>
      <c r="H2346"/>
      <c r="I2346"/>
      <c r="J2346"/>
      <c r="K2346"/>
      <c r="L2346" t="str">
        <f>IF(COUNTIFS(ZSOHPP055[订单号数值], ZSOHSD058[[#This Row],[订单号数值]], ZSOHPP055[行項目], ZSOHSD058[[#This Row],[行項目]])&gt;0, "Y", "")</f>
        <v/>
      </c>
      <c r="M2346" t="str">
        <f>IF(ZSOHSD058[[#This Row],[銷售訂單]]="", "", --ZSOHSD058[[#This Row],[銷售訂單]])</f>
        <v/>
      </c>
      <c r="N2346" s="16" t="str">
        <f>IF(ZSOHSD058[[#This Row],[落胚數]]="","",IF(ISNUMBER(ZSOHSD058[[#This Row],[落胚數]]+0), ZSOHSD058[[#This Row],[落胚數]]+0, 0))</f>
        <v/>
      </c>
    </row>
    <row r="2347" spans="1:14">
      <c r="A2347"/>
      <c r="B2347"/>
      <c r="C2347"/>
      <c r="D2347"/>
      <c r="E2347"/>
      <c r="F2347"/>
      <c r="G2347"/>
      <c r="H2347"/>
      <c r="I2347"/>
      <c r="J2347"/>
      <c r="K2347"/>
      <c r="L2347" t="str">
        <f>IF(COUNTIFS(ZSOHPP055[订单号数值], ZSOHSD058[[#This Row],[订单号数值]], ZSOHPP055[行項目], ZSOHSD058[[#This Row],[行項目]])&gt;0, "Y", "")</f>
        <v/>
      </c>
      <c r="M2347" t="str">
        <f>IF(ZSOHSD058[[#This Row],[銷售訂單]]="", "", --ZSOHSD058[[#This Row],[銷售訂單]])</f>
        <v/>
      </c>
      <c r="N2347" s="16" t="str">
        <f>IF(ZSOHSD058[[#This Row],[落胚數]]="","",IF(ISNUMBER(ZSOHSD058[[#This Row],[落胚數]]+0), ZSOHSD058[[#This Row],[落胚數]]+0, 0))</f>
        <v/>
      </c>
    </row>
    <row r="2348" spans="1:14">
      <c r="A2348"/>
      <c r="B2348"/>
      <c r="C2348"/>
      <c r="D2348"/>
      <c r="E2348"/>
      <c r="F2348"/>
      <c r="G2348"/>
      <c r="H2348"/>
      <c r="I2348"/>
      <c r="J2348"/>
      <c r="K2348"/>
      <c r="L2348" t="str">
        <f>IF(COUNTIFS(ZSOHPP055[订单号数值], ZSOHSD058[[#This Row],[订单号数值]], ZSOHPP055[行項目], ZSOHSD058[[#This Row],[行項目]])&gt;0, "Y", "")</f>
        <v/>
      </c>
      <c r="M2348" t="str">
        <f>IF(ZSOHSD058[[#This Row],[銷售訂單]]="", "", --ZSOHSD058[[#This Row],[銷售訂單]])</f>
        <v/>
      </c>
      <c r="N2348" s="16" t="str">
        <f>IF(ZSOHSD058[[#This Row],[落胚數]]="","",IF(ISNUMBER(ZSOHSD058[[#This Row],[落胚數]]+0), ZSOHSD058[[#This Row],[落胚數]]+0, 0))</f>
        <v/>
      </c>
    </row>
    <row r="2349" spans="1:14">
      <c r="A2349"/>
      <c r="B2349"/>
      <c r="C2349"/>
      <c r="D2349"/>
      <c r="E2349"/>
      <c r="F2349"/>
      <c r="G2349"/>
      <c r="H2349"/>
      <c r="I2349"/>
      <c r="J2349"/>
      <c r="K2349"/>
      <c r="L2349" t="str">
        <f>IF(COUNTIFS(ZSOHPP055[订单号数值], ZSOHSD058[[#This Row],[订单号数值]], ZSOHPP055[行項目], ZSOHSD058[[#This Row],[行項目]])&gt;0, "Y", "")</f>
        <v/>
      </c>
      <c r="M2349" t="str">
        <f>IF(ZSOHSD058[[#This Row],[銷售訂單]]="", "", --ZSOHSD058[[#This Row],[銷售訂單]])</f>
        <v/>
      </c>
      <c r="N2349" s="16" t="str">
        <f>IF(ZSOHSD058[[#This Row],[落胚數]]="","",IF(ISNUMBER(ZSOHSD058[[#This Row],[落胚數]]+0), ZSOHSD058[[#This Row],[落胚數]]+0, 0))</f>
        <v/>
      </c>
    </row>
    <row r="2350" spans="1:14">
      <c r="A2350"/>
      <c r="B2350"/>
      <c r="C2350"/>
      <c r="D2350"/>
      <c r="E2350"/>
      <c r="F2350"/>
      <c r="G2350"/>
      <c r="H2350"/>
      <c r="I2350"/>
      <c r="J2350"/>
      <c r="K2350"/>
      <c r="L2350" t="str">
        <f>IF(COUNTIFS(ZSOHPP055[订单号数值], ZSOHSD058[[#This Row],[订单号数值]], ZSOHPP055[行項目], ZSOHSD058[[#This Row],[行項目]])&gt;0, "Y", "")</f>
        <v/>
      </c>
      <c r="M2350" t="str">
        <f>IF(ZSOHSD058[[#This Row],[銷售訂單]]="", "", --ZSOHSD058[[#This Row],[銷售訂單]])</f>
        <v/>
      </c>
      <c r="N2350" s="16" t="str">
        <f>IF(ZSOHSD058[[#This Row],[落胚數]]="","",IF(ISNUMBER(ZSOHSD058[[#This Row],[落胚數]]+0), ZSOHSD058[[#This Row],[落胚數]]+0, 0))</f>
        <v/>
      </c>
    </row>
    <row r="2351" spans="1:14">
      <c r="A2351"/>
      <c r="B2351"/>
      <c r="C2351"/>
      <c r="D2351"/>
      <c r="E2351"/>
      <c r="F2351"/>
      <c r="G2351"/>
      <c r="H2351"/>
      <c r="I2351"/>
      <c r="J2351"/>
      <c r="K2351"/>
      <c r="L2351" t="str">
        <f>IF(COUNTIFS(ZSOHPP055[订单号数值], ZSOHSD058[[#This Row],[订单号数值]], ZSOHPP055[行項目], ZSOHSD058[[#This Row],[行項目]])&gt;0, "Y", "")</f>
        <v/>
      </c>
      <c r="M2351" t="str">
        <f>IF(ZSOHSD058[[#This Row],[銷售訂單]]="", "", --ZSOHSD058[[#This Row],[銷售訂單]])</f>
        <v/>
      </c>
      <c r="N2351" s="16" t="str">
        <f>IF(ZSOHSD058[[#This Row],[落胚數]]="","",IF(ISNUMBER(ZSOHSD058[[#This Row],[落胚數]]+0), ZSOHSD058[[#This Row],[落胚數]]+0, 0))</f>
        <v/>
      </c>
    </row>
    <row r="2352" spans="1:14">
      <c r="A2352"/>
      <c r="B2352"/>
      <c r="C2352"/>
      <c r="D2352"/>
      <c r="E2352"/>
      <c r="F2352"/>
      <c r="G2352"/>
      <c r="H2352"/>
      <c r="I2352"/>
      <c r="J2352"/>
      <c r="K2352"/>
      <c r="L2352" t="str">
        <f>IF(COUNTIFS(ZSOHPP055[订单号数值], ZSOHSD058[[#This Row],[订单号数值]], ZSOHPP055[行項目], ZSOHSD058[[#This Row],[行項目]])&gt;0, "Y", "")</f>
        <v/>
      </c>
      <c r="M2352" t="str">
        <f>IF(ZSOHSD058[[#This Row],[銷售訂單]]="", "", --ZSOHSD058[[#This Row],[銷售訂單]])</f>
        <v/>
      </c>
      <c r="N2352" s="16" t="str">
        <f>IF(ZSOHSD058[[#This Row],[落胚數]]="","",IF(ISNUMBER(ZSOHSD058[[#This Row],[落胚數]]+0), ZSOHSD058[[#This Row],[落胚數]]+0, 0))</f>
        <v/>
      </c>
    </row>
    <row r="2353" spans="1:14">
      <c r="A2353"/>
      <c r="B2353"/>
      <c r="C2353"/>
      <c r="D2353"/>
      <c r="E2353"/>
      <c r="F2353"/>
      <c r="G2353"/>
      <c r="H2353"/>
      <c r="I2353"/>
      <c r="J2353"/>
      <c r="K2353"/>
      <c r="L2353" t="str">
        <f>IF(COUNTIFS(ZSOHPP055[订单号数值], ZSOHSD058[[#This Row],[订单号数值]], ZSOHPP055[行項目], ZSOHSD058[[#This Row],[行項目]])&gt;0, "Y", "")</f>
        <v/>
      </c>
      <c r="M2353" t="str">
        <f>IF(ZSOHSD058[[#This Row],[銷售訂單]]="", "", --ZSOHSD058[[#This Row],[銷售訂單]])</f>
        <v/>
      </c>
      <c r="N2353" s="16" t="str">
        <f>IF(ZSOHSD058[[#This Row],[落胚數]]="","",IF(ISNUMBER(ZSOHSD058[[#This Row],[落胚數]]+0), ZSOHSD058[[#This Row],[落胚數]]+0, 0))</f>
        <v/>
      </c>
    </row>
    <row r="2354" spans="1:14">
      <c r="A2354"/>
      <c r="B2354"/>
      <c r="C2354"/>
      <c r="D2354"/>
      <c r="E2354"/>
      <c r="F2354"/>
      <c r="G2354"/>
      <c r="H2354"/>
      <c r="I2354"/>
      <c r="J2354"/>
      <c r="K2354"/>
      <c r="L2354" t="str">
        <f>IF(COUNTIFS(ZSOHPP055[订单号数值], ZSOHSD058[[#This Row],[订单号数值]], ZSOHPP055[行項目], ZSOHSD058[[#This Row],[行項目]])&gt;0, "Y", "")</f>
        <v/>
      </c>
      <c r="M2354" t="str">
        <f>IF(ZSOHSD058[[#This Row],[銷售訂單]]="", "", --ZSOHSD058[[#This Row],[銷售訂單]])</f>
        <v/>
      </c>
      <c r="N2354" s="16" t="str">
        <f>IF(ZSOHSD058[[#This Row],[落胚數]]="","",IF(ISNUMBER(ZSOHSD058[[#This Row],[落胚數]]+0), ZSOHSD058[[#This Row],[落胚數]]+0, 0))</f>
        <v/>
      </c>
    </row>
    <row r="2355" spans="1:14">
      <c r="A2355"/>
      <c r="B2355"/>
      <c r="C2355"/>
      <c r="D2355"/>
      <c r="E2355"/>
      <c r="F2355"/>
      <c r="G2355"/>
      <c r="H2355"/>
      <c r="I2355"/>
      <c r="J2355"/>
      <c r="K2355"/>
      <c r="L2355" t="str">
        <f>IF(COUNTIFS(ZSOHPP055[订单号数值], ZSOHSD058[[#This Row],[订单号数值]], ZSOHPP055[行項目], ZSOHSD058[[#This Row],[行項目]])&gt;0, "Y", "")</f>
        <v/>
      </c>
      <c r="M2355" t="str">
        <f>IF(ZSOHSD058[[#This Row],[銷售訂單]]="", "", --ZSOHSD058[[#This Row],[銷售訂單]])</f>
        <v/>
      </c>
      <c r="N2355" s="16" t="str">
        <f>IF(ZSOHSD058[[#This Row],[落胚數]]="","",IF(ISNUMBER(ZSOHSD058[[#This Row],[落胚數]]+0), ZSOHSD058[[#This Row],[落胚數]]+0, 0))</f>
        <v/>
      </c>
    </row>
    <row r="2356" spans="1:14">
      <c r="A2356"/>
      <c r="B2356"/>
      <c r="C2356"/>
      <c r="D2356"/>
      <c r="E2356"/>
      <c r="F2356"/>
      <c r="G2356"/>
      <c r="H2356"/>
      <c r="I2356"/>
      <c r="J2356"/>
      <c r="K2356"/>
      <c r="L2356" t="str">
        <f>IF(COUNTIFS(ZSOHPP055[订单号数值], ZSOHSD058[[#This Row],[订单号数值]], ZSOHPP055[行項目], ZSOHSD058[[#This Row],[行項目]])&gt;0, "Y", "")</f>
        <v/>
      </c>
      <c r="M2356" t="str">
        <f>IF(ZSOHSD058[[#This Row],[銷售訂單]]="", "", --ZSOHSD058[[#This Row],[銷售訂單]])</f>
        <v/>
      </c>
      <c r="N2356" s="16" t="str">
        <f>IF(ZSOHSD058[[#This Row],[落胚數]]="","",IF(ISNUMBER(ZSOHSD058[[#This Row],[落胚數]]+0), ZSOHSD058[[#This Row],[落胚數]]+0, 0))</f>
        <v/>
      </c>
    </row>
    <row r="2357" spans="1:14">
      <c r="A2357"/>
      <c r="B2357"/>
      <c r="C2357"/>
      <c r="D2357"/>
      <c r="E2357"/>
      <c r="F2357"/>
      <c r="G2357"/>
      <c r="H2357"/>
      <c r="I2357"/>
      <c r="J2357"/>
      <c r="K2357"/>
      <c r="L2357" t="str">
        <f>IF(COUNTIFS(ZSOHPP055[订单号数值], ZSOHSD058[[#This Row],[订单号数值]], ZSOHPP055[行項目], ZSOHSD058[[#This Row],[行項目]])&gt;0, "Y", "")</f>
        <v/>
      </c>
      <c r="M2357" t="str">
        <f>IF(ZSOHSD058[[#This Row],[銷售訂單]]="", "", --ZSOHSD058[[#This Row],[銷售訂單]])</f>
        <v/>
      </c>
      <c r="N2357" s="16" t="str">
        <f>IF(ZSOHSD058[[#This Row],[落胚數]]="","",IF(ISNUMBER(ZSOHSD058[[#This Row],[落胚數]]+0), ZSOHSD058[[#This Row],[落胚數]]+0, 0))</f>
        <v/>
      </c>
    </row>
    <row r="2358" spans="1:14">
      <c r="A2358"/>
      <c r="B2358"/>
      <c r="C2358"/>
      <c r="D2358"/>
      <c r="E2358"/>
      <c r="F2358"/>
      <c r="G2358"/>
      <c r="H2358"/>
      <c r="I2358"/>
      <c r="J2358"/>
      <c r="K2358"/>
      <c r="L2358" t="str">
        <f>IF(COUNTIFS(ZSOHPP055[订单号数值], ZSOHSD058[[#This Row],[订单号数值]], ZSOHPP055[行項目], ZSOHSD058[[#This Row],[行項目]])&gt;0, "Y", "")</f>
        <v/>
      </c>
      <c r="M2358" t="str">
        <f>IF(ZSOHSD058[[#This Row],[銷售訂單]]="", "", --ZSOHSD058[[#This Row],[銷售訂單]])</f>
        <v/>
      </c>
      <c r="N2358" s="16" t="str">
        <f>IF(ZSOHSD058[[#This Row],[落胚數]]="","",IF(ISNUMBER(ZSOHSD058[[#This Row],[落胚數]]+0), ZSOHSD058[[#This Row],[落胚數]]+0, 0))</f>
        <v/>
      </c>
    </row>
    <row r="2359" spans="1:14">
      <c r="A2359"/>
      <c r="B2359"/>
      <c r="C2359"/>
      <c r="D2359"/>
      <c r="E2359"/>
      <c r="F2359"/>
      <c r="G2359"/>
      <c r="H2359"/>
      <c r="I2359"/>
      <c r="J2359"/>
      <c r="K2359"/>
      <c r="L2359" t="str">
        <f>IF(COUNTIFS(ZSOHPP055[订单号数值], ZSOHSD058[[#This Row],[订单号数值]], ZSOHPP055[行項目], ZSOHSD058[[#This Row],[行項目]])&gt;0, "Y", "")</f>
        <v/>
      </c>
      <c r="M2359" t="str">
        <f>IF(ZSOHSD058[[#This Row],[銷售訂單]]="", "", --ZSOHSD058[[#This Row],[銷售訂單]])</f>
        <v/>
      </c>
      <c r="N2359" s="16" t="str">
        <f>IF(ZSOHSD058[[#This Row],[落胚數]]="","",IF(ISNUMBER(ZSOHSD058[[#This Row],[落胚數]]+0), ZSOHSD058[[#This Row],[落胚數]]+0, 0))</f>
        <v/>
      </c>
    </row>
    <row r="2360" spans="1:14">
      <c r="A2360"/>
      <c r="B2360"/>
      <c r="C2360"/>
      <c r="D2360"/>
      <c r="E2360"/>
      <c r="F2360"/>
      <c r="G2360"/>
      <c r="H2360"/>
      <c r="I2360"/>
      <c r="J2360"/>
      <c r="K2360"/>
      <c r="L2360" t="str">
        <f>IF(COUNTIFS(ZSOHPP055[订单号数值], ZSOHSD058[[#This Row],[订单号数值]], ZSOHPP055[行項目], ZSOHSD058[[#This Row],[行項目]])&gt;0, "Y", "")</f>
        <v/>
      </c>
      <c r="M2360" t="str">
        <f>IF(ZSOHSD058[[#This Row],[銷售訂單]]="", "", --ZSOHSD058[[#This Row],[銷售訂單]])</f>
        <v/>
      </c>
      <c r="N2360" s="16" t="str">
        <f>IF(ZSOHSD058[[#This Row],[落胚數]]="","",IF(ISNUMBER(ZSOHSD058[[#This Row],[落胚數]]+0), ZSOHSD058[[#This Row],[落胚數]]+0, 0))</f>
        <v/>
      </c>
    </row>
    <row r="2361" spans="1:14">
      <c r="A2361"/>
      <c r="B2361"/>
      <c r="C2361"/>
      <c r="D2361"/>
      <c r="E2361"/>
      <c r="F2361"/>
      <c r="G2361"/>
      <c r="H2361"/>
      <c r="I2361"/>
      <c r="J2361"/>
      <c r="K2361"/>
      <c r="L2361" t="str">
        <f>IF(COUNTIFS(ZSOHPP055[订单号数值], ZSOHSD058[[#This Row],[订单号数值]], ZSOHPP055[行項目], ZSOHSD058[[#This Row],[行項目]])&gt;0, "Y", "")</f>
        <v/>
      </c>
      <c r="M2361" t="str">
        <f>IF(ZSOHSD058[[#This Row],[銷售訂單]]="", "", --ZSOHSD058[[#This Row],[銷售訂單]])</f>
        <v/>
      </c>
      <c r="N2361" s="16" t="str">
        <f>IF(ZSOHSD058[[#This Row],[落胚數]]="","",IF(ISNUMBER(ZSOHSD058[[#This Row],[落胚數]]+0), ZSOHSD058[[#This Row],[落胚數]]+0, 0))</f>
        <v/>
      </c>
    </row>
    <row r="2362" spans="1:14">
      <c r="A2362"/>
      <c r="B2362"/>
      <c r="C2362"/>
      <c r="D2362"/>
      <c r="E2362"/>
      <c r="F2362"/>
      <c r="G2362"/>
      <c r="H2362"/>
      <c r="I2362"/>
      <c r="J2362"/>
      <c r="K2362"/>
      <c r="L2362" t="str">
        <f>IF(COUNTIFS(ZSOHPP055[订单号数值], ZSOHSD058[[#This Row],[订单号数值]], ZSOHPP055[行項目], ZSOHSD058[[#This Row],[行項目]])&gt;0, "Y", "")</f>
        <v/>
      </c>
      <c r="M2362" t="str">
        <f>IF(ZSOHSD058[[#This Row],[銷售訂單]]="", "", --ZSOHSD058[[#This Row],[銷售訂單]])</f>
        <v/>
      </c>
      <c r="N2362" s="16" t="str">
        <f>IF(ZSOHSD058[[#This Row],[落胚數]]="","",IF(ISNUMBER(ZSOHSD058[[#This Row],[落胚數]]+0), ZSOHSD058[[#This Row],[落胚數]]+0, 0))</f>
        <v/>
      </c>
    </row>
    <row r="2363" spans="1:14">
      <c r="A2363"/>
      <c r="B2363"/>
      <c r="C2363"/>
      <c r="D2363"/>
      <c r="E2363"/>
      <c r="F2363"/>
      <c r="G2363"/>
      <c r="H2363"/>
      <c r="I2363"/>
      <c r="J2363"/>
      <c r="K2363"/>
      <c r="L2363" t="str">
        <f>IF(COUNTIFS(ZSOHPP055[订单号数值], ZSOHSD058[[#This Row],[订单号数值]], ZSOHPP055[行項目], ZSOHSD058[[#This Row],[行項目]])&gt;0, "Y", "")</f>
        <v/>
      </c>
      <c r="M2363" t="str">
        <f>IF(ZSOHSD058[[#This Row],[銷售訂單]]="", "", --ZSOHSD058[[#This Row],[銷售訂單]])</f>
        <v/>
      </c>
      <c r="N2363" s="16" t="str">
        <f>IF(ZSOHSD058[[#This Row],[落胚數]]="","",IF(ISNUMBER(ZSOHSD058[[#This Row],[落胚數]]+0), ZSOHSD058[[#This Row],[落胚數]]+0, 0))</f>
        <v/>
      </c>
    </row>
    <row r="2364" spans="1:14">
      <c r="A2364"/>
      <c r="B2364"/>
      <c r="C2364"/>
      <c r="D2364"/>
      <c r="E2364"/>
      <c r="F2364"/>
      <c r="G2364"/>
      <c r="H2364"/>
      <c r="I2364"/>
      <c r="J2364"/>
      <c r="K2364"/>
      <c r="L2364" t="str">
        <f>IF(COUNTIFS(ZSOHPP055[订单号数值], ZSOHSD058[[#This Row],[订单号数值]], ZSOHPP055[行項目], ZSOHSD058[[#This Row],[行項目]])&gt;0, "Y", "")</f>
        <v/>
      </c>
      <c r="M2364" t="str">
        <f>IF(ZSOHSD058[[#This Row],[銷售訂單]]="", "", --ZSOHSD058[[#This Row],[銷售訂單]])</f>
        <v/>
      </c>
      <c r="N2364" s="16" t="str">
        <f>IF(ZSOHSD058[[#This Row],[落胚數]]="","",IF(ISNUMBER(ZSOHSD058[[#This Row],[落胚數]]+0), ZSOHSD058[[#This Row],[落胚數]]+0, 0))</f>
        <v/>
      </c>
    </row>
    <row r="2365" spans="1:14">
      <c r="A2365"/>
      <c r="B2365"/>
      <c r="C2365"/>
      <c r="D2365"/>
      <c r="E2365"/>
      <c r="F2365"/>
      <c r="G2365"/>
      <c r="H2365"/>
      <c r="I2365"/>
      <c r="J2365"/>
      <c r="K2365"/>
      <c r="L2365" t="str">
        <f>IF(COUNTIFS(ZSOHPP055[订单号数值], ZSOHSD058[[#This Row],[订单号数值]], ZSOHPP055[行項目], ZSOHSD058[[#This Row],[行項目]])&gt;0, "Y", "")</f>
        <v/>
      </c>
      <c r="M2365" t="str">
        <f>IF(ZSOHSD058[[#This Row],[銷售訂單]]="", "", --ZSOHSD058[[#This Row],[銷售訂單]])</f>
        <v/>
      </c>
      <c r="N2365" s="16" t="str">
        <f>IF(ZSOHSD058[[#This Row],[落胚數]]="","",IF(ISNUMBER(ZSOHSD058[[#This Row],[落胚數]]+0), ZSOHSD058[[#This Row],[落胚數]]+0, 0))</f>
        <v/>
      </c>
    </row>
    <row r="2366" spans="1:14">
      <c r="A2366"/>
      <c r="B2366"/>
      <c r="C2366"/>
      <c r="D2366"/>
      <c r="E2366"/>
      <c r="F2366"/>
      <c r="G2366"/>
      <c r="H2366"/>
      <c r="I2366"/>
      <c r="J2366"/>
      <c r="K2366"/>
      <c r="L2366" t="str">
        <f>IF(COUNTIFS(ZSOHPP055[订单号数值], ZSOHSD058[[#This Row],[订单号数值]], ZSOHPP055[行項目], ZSOHSD058[[#This Row],[行項目]])&gt;0, "Y", "")</f>
        <v/>
      </c>
      <c r="M2366" t="str">
        <f>IF(ZSOHSD058[[#This Row],[銷售訂單]]="", "", --ZSOHSD058[[#This Row],[銷售訂單]])</f>
        <v/>
      </c>
      <c r="N2366" s="16" t="str">
        <f>IF(ZSOHSD058[[#This Row],[落胚數]]="","",IF(ISNUMBER(ZSOHSD058[[#This Row],[落胚數]]+0), ZSOHSD058[[#This Row],[落胚數]]+0, 0))</f>
        <v/>
      </c>
    </row>
    <row r="2367" spans="1:14">
      <c r="A2367"/>
      <c r="B2367"/>
      <c r="C2367"/>
      <c r="D2367"/>
      <c r="E2367"/>
      <c r="F2367"/>
      <c r="G2367"/>
      <c r="H2367"/>
      <c r="I2367"/>
      <c r="J2367"/>
      <c r="K2367"/>
      <c r="L2367" t="str">
        <f>IF(COUNTIFS(ZSOHPP055[订单号数值], ZSOHSD058[[#This Row],[订单号数值]], ZSOHPP055[行項目], ZSOHSD058[[#This Row],[行項目]])&gt;0, "Y", "")</f>
        <v/>
      </c>
      <c r="M2367" t="str">
        <f>IF(ZSOHSD058[[#This Row],[銷售訂單]]="", "", --ZSOHSD058[[#This Row],[銷售訂單]])</f>
        <v/>
      </c>
      <c r="N2367" s="16" t="str">
        <f>IF(ZSOHSD058[[#This Row],[落胚數]]="","",IF(ISNUMBER(ZSOHSD058[[#This Row],[落胚數]]+0), ZSOHSD058[[#This Row],[落胚數]]+0, 0))</f>
        <v/>
      </c>
    </row>
    <row r="2368" spans="1:14">
      <c r="A2368"/>
      <c r="B2368"/>
      <c r="C2368"/>
      <c r="D2368"/>
      <c r="E2368"/>
      <c r="F2368"/>
      <c r="G2368"/>
      <c r="H2368"/>
      <c r="I2368"/>
      <c r="J2368"/>
      <c r="K2368"/>
      <c r="L2368" t="str">
        <f>IF(COUNTIFS(ZSOHPP055[订单号数值], ZSOHSD058[[#This Row],[订单号数值]], ZSOHPP055[行項目], ZSOHSD058[[#This Row],[行項目]])&gt;0, "Y", "")</f>
        <v/>
      </c>
      <c r="M2368" t="str">
        <f>IF(ZSOHSD058[[#This Row],[銷售訂單]]="", "", --ZSOHSD058[[#This Row],[銷售訂單]])</f>
        <v/>
      </c>
      <c r="N2368" s="16" t="str">
        <f>IF(ZSOHSD058[[#This Row],[落胚數]]="","",IF(ISNUMBER(ZSOHSD058[[#This Row],[落胚數]]+0), ZSOHSD058[[#This Row],[落胚數]]+0, 0))</f>
        <v/>
      </c>
    </row>
    <row r="2369" spans="1:14">
      <c r="A2369"/>
      <c r="B2369"/>
      <c r="C2369"/>
      <c r="D2369"/>
      <c r="E2369"/>
      <c r="F2369"/>
      <c r="G2369"/>
      <c r="H2369"/>
      <c r="I2369"/>
      <c r="J2369"/>
      <c r="K2369"/>
      <c r="L2369" t="str">
        <f>IF(COUNTIFS(ZSOHPP055[订单号数值], ZSOHSD058[[#This Row],[订单号数值]], ZSOHPP055[行項目], ZSOHSD058[[#This Row],[行項目]])&gt;0, "Y", "")</f>
        <v/>
      </c>
      <c r="M2369" t="str">
        <f>IF(ZSOHSD058[[#This Row],[銷售訂單]]="", "", --ZSOHSD058[[#This Row],[銷售訂單]])</f>
        <v/>
      </c>
      <c r="N2369" s="16" t="str">
        <f>IF(ZSOHSD058[[#This Row],[落胚數]]="","",IF(ISNUMBER(ZSOHSD058[[#This Row],[落胚數]]+0), ZSOHSD058[[#This Row],[落胚數]]+0, 0))</f>
        <v/>
      </c>
    </row>
    <row r="2370" spans="1:14">
      <c r="A2370"/>
      <c r="B2370"/>
      <c r="C2370"/>
      <c r="D2370"/>
      <c r="E2370"/>
      <c r="F2370"/>
      <c r="G2370"/>
      <c r="H2370"/>
      <c r="I2370"/>
      <c r="J2370"/>
      <c r="K2370"/>
      <c r="L2370" t="str">
        <f>IF(COUNTIFS(ZSOHPP055[订单号数值], ZSOHSD058[[#This Row],[订单号数值]], ZSOHPP055[行項目], ZSOHSD058[[#This Row],[行項目]])&gt;0, "Y", "")</f>
        <v/>
      </c>
      <c r="M2370" t="str">
        <f>IF(ZSOHSD058[[#This Row],[銷售訂單]]="", "", --ZSOHSD058[[#This Row],[銷售訂單]])</f>
        <v/>
      </c>
      <c r="N2370" s="16" t="str">
        <f>IF(ZSOHSD058[[#This Row],[落胚數]]="","",IF(ISNUMBER(ZSOHSD058[[#This Row],[落胚數]]+0), ZSOHSD058[[#This Row],[落胚數]]+0, 0))</f>
        <v/>
      </c>
    </row>
    <row r="2371" spans="1:14">
      <c r="A2371"/>
      <c r="B2371"/>
      <c r="C2371"/>
      <c r="D2371"/>
      <c r="E2371"/>
      <c r="F2371"/>
      <c r="G2371"/>
      <c r="H2371"/>
      <c r="I2371"/>
      <c r="J2371"/>
      <c r="K2371"/>
      <c r="L2371" t="str">
        <f>IF(COUNTIFS(ZSOHPP055[订单号数值], ZSOHSD058[[#This Row],[订单号数值]], ZSOHPP055[行項目], ZSOHSD058[[#This Row],[行項目]])&gt;0, "Y", "")</f>
        <v/>
      </c>
      <c r="M2371" t="str">
        <f>IF(ZSOHSD058[[#This Row],[銷售訂單]]="", "", --ZSOHSD058[[#This Row],[銷售訂單]])</f>
        <v/>
      </c>
      <c r="N2371" s="16" t="str">
        <f>IF(ZSOHSD058[[#This Row],[落胚數]]="","",IF(ISNUMBER(ZSOHSD058[[#This Row],[落胚數]]+0), ZSOHSD058[[#This Row],[落胚數]]+0, 0))</f>
        <v/>
      </c>
    </row>
    <row r="2372" spans="1:14">
      <c r="A2372"/>
      <c r="B2372"/>
      <c r="C2372"/>
      <c r="D2372"/>
      <c r="E2372"/>
      <c r="F2372"/>
      <c r="G2372"/>
      <c r="H2372"/>
      <c r="I2372"/>
      <c r="J2372"/>
      <c r="K2372"/>
      <c r="L2372" t="str">
        <f>IF(COUNTIFS(ZSOHPP055[订单号数值], ZSOHSD058[[#This Row],[订单号数值]], ZSOHPP055[行項目], ZSOHSD058[[#This Row],[行項目]])&gt;0, "Y", "")</f>
        <v/>
      </c>
      <c r="M2372" t="str">
        <f>IF(ZSOHSD058[[#This Row],[銷售訂單]]="", "", --ZSOHSD058[[#This Row],[銷售訂單]])</f>
        <v/>
      </c>
      <c r="N2372" s="16" t="str">
        <f>IF(ZSOHSD058[[#This Row],[落胚數]]="","",IF(ISNUMBER(ZSOHSD058[[#This Row],[落胚數]]+0), ZSOHSD058[[#This Row],[落胚數]]+0, 0))</f>
        <v/>
      </c>
    </row>
    <row r="2373" spans="1:14">
      <c r="A2373"/>
      <c r="B2373"/>
      <c r="C2373"/>
      <c r="D2373"/>
      <c r="E2373"/>
      <c r="F2373"/>
      <c r="G2373"/>
      <c r="H2373"/>
      <c r="I2373"/>
      <c r="J2373"/>
      <c r="K2373"/>
      <c r="L2373" t="str">
        <f>IF(COUNTIFS(ZSOHPP055[订单号数值], ZSOHSD058[[#This Row],[订单号数值]], ZSOHPP055[行項目], ZSOHSD058[[#This Row],[行項目]])&gt;0, "Y", "")</f>
        <v/>
      </c>
      <c r="M2373" t="str">
        <f>IF(ZSOHSD058[[#This Row],[銷售訂單]]="", "", --ZSOHSD058[[#This Row],[銷售訂單]])</f>
        <v/>
      </c>
      <c r="N2373" s="16" t="str">
        <f>IF(ZSOHSD058[[#This Row],[落胚數]]="","",IF(ISNUMBER(ZSOHSD058[[#This Row],[落胚數]]+0), ZSOHSD058[[#This Row],[落胚數]]+0, 0))</f>
        <v/>
      </c>
    </row>
    <row r="2374" spans="1:14">
      <c r="A2374"/>
      <c r="B2374"/>
      <c r="C2374"/>
      <c r="D2374"/>
      <c r="E2374"/>
      <c r="F2374"/>
      <c r="G2374"/>
      <c r="H2374"/>
      <c r="I2374"/>
      <c r="J2374"/>
      <c r="K2374"/>
      <c r="L2374" t="str">
        <f>IF(COUNTIFS(ZSOHPP055[订单号数值], ZSOHSD058[[#This Row],[订单号数值]], ZSOHPP055[行項目], ZSOHSD058[[#This Row],[行項目]])&gt;0, "Y", "")</f>
        <v/>
      </c>
      <c r="M2374" t="str">
        <f>IF(ZSOHSD058[[#This Row],[銷售訂單]]="", "", --ZSOHSD058[[#This Row],[銷售訂單]])</f>
        <v/>
      </c>
      <c r="N2374" s="16" t="str">
        <f>IF(ZSOHSD058[[#This Row],[落胚數]]="","",IF(ISNUMBER(ZSOHSD058[[#This Row],[落胚數]]+0), ZSOHSD058[[#This Row],[落胚數]]+0, 0))</f>
        <v/>
      </c>
    </row>
    <row r="2375" spans="1:14">
      <c r="A2375"/>
      <c r="B2375"/>
      <c r="C2375"/>
      <c r="D2375"/>
      <c r="E2375"/>
      <c r="F2375"/>
      <c r="G2375"/>
      <c r="H2375"/>
      <c r="I2375"/>
      <c r="J2375"/>
      <c r="K2375"/>
      <c r="L2375" t="str">
        <f>IF(COUNTIFS(ZSOHPP055[订单号数值], ZSOHSD058[[#This Row],[订单号数值]], ZSOHPP055[行項目], ZSOHSD058[[#This Row],[行項目]])&gt;0, "Y", "")</f>
        <v/>
      </c>
      <c r="M2375" t="str">
        <f>IF(ZSOHSD058[[#This Row],[銷售訂單]]="", "", --ZSOHSD058[[#This Row],[銷售訂單]])</f>
        <v/>
      </c>
      <c r="N2375" s="16" t="str">
        <f>IF(ZSOHSD058[[#This Row],[落胚數]]="","",IF(ISNUMBER(ZSOHSD058[[#This Row],[落胚數]]+0), ZSOHSD058[[#This Row],[落胚數]]+0, 0))</f>
        <v/>
      </c>
    </row>
    <row r="2376" spans="1:14">
      <c r="A2376"/>
      <c r="B2376"/>
      <c r="C2376"/>
      <c r="D2376"/>
      <c r="E2376"/>
      <c r="F2376"/>
      <c r="G2376"/>
      <c r="H2376"/>
      <c r="I2376"/>
      <c r="J2376"/>
      <c r="K2376"/>
      <c r="L2376" t="str">
        <f>IF(COUNTIFS(ZSOHPP055[订单号数值], ZSOHSD058[[#This Row],[订单号数值]], ZSOHPP055[行項目], ZSOHSD058[[#This Row],[行項目]])&gt;0, "Y", "")</f>
        <v/>
      </c>
      <c r="M2376" t="str">
        <f>IF(ZSOHSD058[[#This Row],[銷售訂單]]="", "", --ZSOHSD058[[#This Row],[銷售訂單]])</f>
        <v/>
      </c>
      <c r="N2376" s="16" t="str">
        <f>IF(ZSOHSD058[[#This Row],[落胚數]]="","",IF(ISNUMBER(ZSOHSD058[[#This Row],[落胚數]]+0), ZSOHSD058[[#This Row],[落胚數]]+0, 0))</f>
        <v/>
      </c>
    </row>
    <row r="2377" spans="1:14">
      <c r="A2377"/>
      <c r="B2377"/>
      <c r="C2377"/>
      <c r="D2377"/>
      <c r="E2377"/>
      <c r="F2377"/>
      <c r="G2377"/>
      <c r="H2377"/>
      <c r="I2377"/>
      <c r="J2377"/>
      <c r="K2377"/>
      <c r="L2377" t="str">
        <f>IF(COUNTIFS(ZSOHPP055[订单号数值], ZSOHSD058[[#This Row],[订单号数值]], ZSOHPP055[行項目], ZSOHSD058[[#This Row],[行項目]])&gt;0, "Y", "")</f>
        <v/>
      </c>
      <c r="M2377" t="str">
        <f>IF(ZSOHSD058[[#This Row],[銷售訂單]]="", "", --ZSOHSD058[[#This Row],[銷售訂單]])</f>
        <v/>
      </c>
      <c r="N2377" s="16" t="str">
        <f>IF(ZSOHSD058[[#This Row],[落胚數]]="","",IF(ISNUMBER(ZSOHSD058[[#This Row],[落胚數]]+0), ZSOHSD058[[#This Row],[落胚數]]+0, 0))</f>
        <v/>
      </c>
    </row>
    <row r="2378" spans="1:14">
      <c r="A2378"/>
      <c r="B2378"/>
      <c r="C2378"/>
      <c r="D2378"/>
      <c r="E2378"/>
      <c r="F2378"/>
      <c r="G2378"/>
      <c r="H2378"/>
      <c r="I2378"/>
      <c r="J2378"/>
      <c r="K2378"/>
      <c r="L2378" t="str">
        <f>IF(COUNTIFS(ZSOHPP055[订单号数值], ZSOHSD058[[#This Row],[订单号数值]], ZSOHPP055[行項目], ZSOHSD058[[#This Row],[行項目]])&gt;0, "Y", "")</f>
        <v/>
      </c>
      <c r="M2378" t="str">
        <f>IF(ZSOHSD058[[#This Row],[銷售訂單]]="", "", --ZSOHSD058[[#This Row],[銷售訂單]])</f>
        <v/>
      </c>
      <c r="N2378" s="16" t="str">
        <f>IF(ZSOHSD058[[#This Row],[落胚數]]="","",IF(ISNUMBER(ZSOHSD058[[#This Row],[落胚數]]+0), ZSOHSD058[[#This Row],[落胚數]]+0, 0))</f>
        <v/>
      </c>
    </row>
    <row r="2379" spans="1:14">
      <c r="A2379"/>
      <c r="B2379"/>
      <c r="C2379"/>
      <c r="D2379"/>
      <c r="E2379"/>
      <c r="F2379"/>
      <c r="G2379"/>
      <c r="H2379"/>
      <c r="I2379"/>
      <c r="J2379"/>
      <c r="K2379"/>
      <c r="L2379" t="str">
        <f>IF(COUNTIFS(ZSOHPP055[订单号数值], ZSOHSD058[[#This Row],[订单号数值]], ZSOHPP055[行項目], ZSOHSD058[[#This Row],[行項目]])&gt;0, "Y", "")</f>
        <v/>
      </c>
      <c r="M2379" t="str">
        <f>IF(ZSOHSD058[[#This Row],[銷售訂單]]="", "", --ZSOHSD058[[#This Row],[銷售訂單]])</f>
        <v/>
      </c>
      <c r="N2379" s="16" t="str">
        <f>IF(ZSOHSD058[[#This Row],[落胚數]]="","",IF(ISNUMBER(ZSOHSD058[[#This Row],[落胚數]]+0), ZSOHSD058[[#This Row],[落胚數]]+0, 0))</f>
        <v/>
      </c>
    </row>
    <row r="2380" spans="1:14">
      <c r="A2380"/>
      <c r="B2380"/>
      <c r="C2380"/>
      <c r="D2380"/>
      <c r="E2380"/>
      <c r="F2380"/>
      <c r="G2380"/>
      <c r="H2380"/>
      <c r="I2380"/>
      <c r="J2380"/>
      <c r="K2380"/>
      <c r="L2380" t="str">
        <f>IF(COUNTIFS(ZSOHPP055[订单号数值], ZSOHSD058[[#This Row],[订单号数值]], ZSOHPP055[行項目], ZSOHSD058[[#This Row],[行項目]])&gt;0, "Y", "")</f>
        <v/>
      </c>
      <c r="M2380" t="str">
        <f>IF(ZSOHSD058[[#This Row],[銷售訂單]]="", "", --ZSOHSD058[[#This Row],[銷售訂單]])</f>
        <v/>
      </c>
      <c r="N2380" s="16" t="str">
        <f>IF(ZSOHSD058[[#This Row],[落胚數]]="","",IF(ISNUMBER(ZSOHSD058[[#This Row],[落胚數]]+0), ZSOHSD058[[#This Row],[落胚數]]+0, 0))</f>
        <v/>
      </c>
    </row>
    <row r="2381" spans="1:14">
      <c r="A2381"/>
      <c r="B2381"/>
      <c r="C2381"/>
      <c r="D2381"/>
      <c r="E2381"/>
      <c r="F2381"/>
      <c r="G2381"/>
      <c r="H2381"/>
      <c r="I2381"/>
      <c r="J2381"/>
      <c r="K2381"/>
      <c r="L2381" t="str">
        <f>IF(COUNTIFS(ZSOHPP055[订单号数值], ZSOHSD058[[#This Row],[订单号数值]], ZSOHPP055[行項目], ZSOHSD058[[#This Row],[行項目]])&gt;0, "Y", "")</f>
        <v/>
      </c>
      <c r="M2381" t="str">
        <f>IF(ZSOHSD058[[#This Row],[銷售訂單]]="", "", --ZSOHSD058[[#This Row],[銷售訂單]])</f>
        <v/>
      </c>
      <c r="N2381" s="16" t="str">
        <f>IF(ZSOHSD058[[#This Row],[落胚數]]="","",IF(ISNUMBER(ZSOHSD058[[#This Row],[落胚數]]+0), ZSOHSD058[[#This Row],[落胚數]]+0, 0))</f>
        <v/>
      </c>
    </row>
    <row r="2382" spans="1:14">
      <c r="A2382"/>
      <c r="B2382"/>
      <c r="C2382"/>
      <c r="D2382"/>
      <c r="E2382"/>
      <c r="F2382"/>
      <c r="G2382"/>
      <c r="H2382"/>
      <c r="I2382"/>
      <c r="J2382"/>
      <c r="K2382"/>
      <c r="L2382" t="str">
        <f>IF(COUNTIFS(ZSOHPP055[订单号数值], ZSOHSD058[[#This Row],[订单号数值]], ZSOHPP055[行項目], ZSOHSD058[[#This Row],[行項目]])&gt;0, "Y", "")</f>
        <v/>
      </c>
      <c r="M2382" t="str">
        <f>IF(ZSOHSD058[[#This Row],[銷售訂單]]="", "", --ZSOHSD058[[#This Row],[銷售訂單]])</f>
        <v/>
      </c>
      <c r="N2382" s="16" t="str">
        <f>IF(ZSOHSD058[[#This Row],[落胚數]]="","",IF(ISNUMBER(ZSOHSD058[[#This Row],[落胚數]]+0), ZSOHSD058[[#This Row],[落胚數]]+0, 0))</f>
        <v/>
      </c>
    </row>
    <row r="2383" spans="1:14">
      <c r="A2383"/>
      <c r="B2383"/>
      <c r="C2383"/>
      <c r="D2383"/>
      <c r="E2383"/>
      <c r="F2383"/>
      <c r="G2383"/>
      <c r="H2383"/>
      <c r="I2383"/>
      <c r="J2383"/>
      <c r="K2383"/>
      <c r="L2383" t="str">
        <f>IF(COUNTIFS(ZSOHPP055[订单号数值], ZSOHSD058[[#This Row],[订单号数值]], ZSOHPP055[行項目], ZSOHSD058[[#This Row],[行項目]])&gt;0, "Y", "")</f>
        <v/>
      </c>
      <c r="M2383" t="str">
        <f>IF(ZSOHSD058[[#This Row],[銷售訂單]]="", "", --ZSOHSD058[[#This Row],[銷售訂單]])</f>
        <v/>
      </c>
      <c r="N2383" s="16" t="str">
        <f>IF(ZSOHSD058[[#This Row],[落胚數]]="","",IF(ISNUMBER(ZSOHSD058[[#This Row],[落胚數]]+0), ZSOHSD058[[#This Row],[落胚數]]+0, 0))</f>
        <v/>
      </c>
    </row>
    <row r="2384" spans="1:14">
      <c r="A2384"/>
      <c r="B2384"/>
      <c r="C2384"/>
      <c r="D2384"/>
      <c r="E2384"/>
      <c r="F2384"/>
      <c r="G2384"/>
      <c r="H2384"/>
      <c r="I2384"/>
      <c r="J2384"/>
      <c r="K2384"/>
      <c r="L2384" t="str">
        <f>IF(COUNTIFS(ZSOHPP055[订单号数值], ZSOHSD058[[#This Row],[订单号数值]], ZSOHPP055[行項目], ZSOHSD058[[#This Row],[行項目]])&gt;0, "Y", "")</f>
        <v/>
      </c>
      <c r="M2384" t="str">
        <f>IF(ZSOHSD058[[#This Row],[銷售訂單]]="", "", --ZSOHSD058[[#This Row],[銷售訂單]])</f>
        <v/>
      </c>
      <c r="N2384" s="16" t="str">
        <f>IF(ZSOHSD058[[#This Row],[落胚數]]="","",IF(ISNUMBER(ZSOHSD058[[#This Row],[落胚數]]+0), ZSOHSD058[[#This Row],[落胚數]]+0, 0))</f>
        <v/>
      </c>
    </row>
    <row r="2385" spans="1:14">
      <c r="A2385"/>
      <c r="B2385"/>
      <c r="C2385"/>
      <c r="D2385"/>
      <c r="E2385"/>
      <c r="F2385"/>
      <c r="G2385"/>
      <c r="H2385"/>
      <c r="I2385"/>
      <c r="J2385"/>
      <c r="K2385"/>
      <c r="L2385" t="str">
        <f>IF(COUNTIFS(ZSOHPP055[订单号数值], ZSOHSD058[[#This Row],[订单号数值]], ZSOHPP055[行項目], ZSOHSD058[[#This Row],[行項目]])&gt;0, "Y", "")</f>
        <v/>
      </c>
      <c r="M2385" t="str">
        <f>IF(ZSOHSD058[[#This Row],[銷售訂單]]="", "", --ZSOHSD058[[#This Row],[銷售訂單]])</f>
        <v/>
      </c>
      <c r="N2385" s="16" t="str">
        <f>IF(ZSOHSD058[[#This Row],[落胚數]]="","",IF(ISNUMBER(ZSOHSD058[[#This Row],[落胚數]]+0), ZSOHSD058[[#This Row],[落胚數]]+0, 0))</f>
        <v/>
      </c>
    </row>
    <row r="2386" spans="1:14">
      <c r="A2386"/>
      <c r="B2386"/>
      <c r="C2386"/>
      <c r="D2386"/>
      <c r="E2386"/>
      <c r="F2386"/>
      <c r="G2386"/>
      <c r="H2386"/>
      <c r="I2386"/>
      <c r="J2386"/>
      <c r="K2386"/>
      <c r="L2386" t="str">
        <f>IF(COUNTIFS(ZSOHPP055[订单号数值], ZSOHSD058[[#This Row],[订单号数值]], ZSOHPP055[行項目], ZSOHSD058[[#This Row],[行項目]])&gt;0, "Y", "")</f>
        <v/>
      </c>
      <c r="M2386" t="str">
        <f>IF(ZSOHSD058[[#This Row],[銷售訂單]]="", "", --ZSOHSD058[[#This Row],[銷售訂單]])</f>
        <v/>
      </c>
      <c r="N2386" s="16" t="str">
        <f>IF(ZSOHSD058[[#This Row],[落胚數]]="","",IF(ISNUMBER(ZSOHSD058[[#This Row],[落胚數]]+0), ZSOHSD058[[#This Row],[落胚數]]+0, 0))</f>
        <v/>
      </c>
    </row>
    <row r="2387" spans="1:14">
      <c r="A2387"/>
      <c r="B2387"/>
      <c r="C2387"/>
      <c r="D2387"/>
      <c r="E2387"/>
      <c r="F2387"/>
      <c r="G2387"/>
      <c r="H2387"/>
      <c r="I2387"/>
      <c r="J2387"/>
      <c r="K2387"/>
      <c r="L2387" t="str">
        <f>IF(COUNTIFS(ZSOHPP055[订单号数值], ZSOHSD058[[#This Row],[订单号数值]], ZSOHPP055[行項目], ZSOHSD058[[#This Row],[行項目]])&gt;0, "Y", "")</f>
        <v/>
      </c>
      <c r="M2387" t="str">
        <f>IF(ZSOHSD058[[#This Row],[銷售訂單]]="", "", --ZSOHSD058[[#This Row],[銷售訂單]])</f>
        <v/>
      </c>
      <c r="N2387" s="16" t="str">
        <f>IF(ZSOHSD058[[#This Row],[落胚數]]="","",IF(ISNUMBER(ZSOHSD058[[#This Row],[落胚數]]+0), ZSOHSD058[[#This Row],[落胚數]]+0, 0))</f>
        <v/>
      </c>
    </row>
    <row r="2388" spans="1:14">
      <c r="A2388"/>
      <c r="B2388"/>
      <c r="C2388"/>
      <c r="D2388"/>
      <c r="E2388"/>
      <c r="F2388"/>
      <c r="G2388"/>
      <c r="H2388"/>
      <c r="I2388"/>
      <c r="J2388"/>
      <c r="K2388"/>
      <c r="L2388" t="str">
        <f>IF(COUNTIFS(ZSOHPP055[订单号数值], ZSOHSD058[[#This Row],[订单号数值]], ZSOHPP055[行項目], ZSOHSD058[[#This Row],[行項目]])&gt;0, "Y", "")</f>
        <v/>
      </c>
      <c r="M2388" t="str">
        <f>IF(ZSOHSD058[[#This Row],[銷售訂單]]="", "", --ZSOHSD058[[#This Row],[銷售訂單]])</f>
        <v/>
      </c>
      <c r="N2388" s="16" t="str">
        <f>IF(ZSOHSD058[[#This Row],[落胚數]]="","",IF(ISNUMBER(ZSOHSD058[[#This Row],[落胚數]]+0), ZSOHSD058[[#This Row],[落胚數]]+0, 0))</f>
        <v/>
      </c>
    </row>
    <row r="2389" spans="1:14">
      <c r="A2389"/>
      <c r="B2389"/>
      <c r="C2389"/>
      <c r="D2389"/>
      <c r="E2389"/>
      <c r="F2389"/>
      <c r="G2389"/>
      <c r="H2389"/>
      <c r="I2389"/>
      <c r="J2389"/>
      <c r="K2389"/>
      <c r="L2389" t="str">
        <f>IF(COUNTIFS(ZSOHPP055[订单号数值], ZSOHSD058[[#This Row],[订单号数值]], ZSOHPP055[行項目], ZSOHSD058[[#This Row],[行項目]])&gt;0, "Y", "")</f>
        <v/>
      </c>
      <c r="M2389" t="str">
        <f>IF(ZSOHSD058[[#This Row],[銷售訂單]]="", "", --ZSOHSD058[[#This Row],[銷售訂單]])</f>
        <v/>
      </c>
      <c r="N2389" s="16" t="str">
        <f>IF(ZSOHSD058[[#This Row],[落胚數]]="","",IF(ISNUMBER(ZSOHSD058[[#This Row],[落胚數]]+0), ZSOHSD058[[#This Row],[落胚數]]+0, 0))</f>
        <v/>
      </c>
    </row>
    <row r="2390" spans="1:14">
      <c r="A2390"/>
      <c r="B2390"/>
      <c r="C2390"/>
      <c r="D2390"/>
      <c r="E2390"/>
      <c r="F2390"/>
      <c r="G2390"/>
      <c r="H2390"/>
      <c r="I2390"/>
      <c r="J2390"/>
      <c r="K2390"/>
      <c r="L2390" t="str">
        <f>IF(COUNTIFS(ZSOHPP055[订单号数值], ZSOHSD058[[#This Row],[订单号数值]], ZSOHPP055[行項目], ZSOHSD058[[#This Row],[行項目]])&gt;0, "Y", "")</f>
        <v/>
      </c>
      <c r="M2390" t="str">
        <f>IF(ZSOHSD058[[#This Row],[銷售訂單]]="", "", --ZSOHSD058[[#This Row],[銷售訂單]])</f>
        <v/>
      </c>
      <c r="N2390" s="16" t="str">
        <f>IF(ZSOHSD058[[#This Row],[落胚數]]="","",IF(ISNUMBER(ZSOHSD058[[#This Row],[落胚數]]+0), ZSOHSD058[[#This Row],[落胚數]]+0, 0))</f>
        <v/>
      </c>
    </row>
    <row r="2391" spans="1:14">
      <c r="A2391"/>
      <c r="B2391"/>
      <c r="C2391"/>
      <c r="D2391"/>
      <c r="E2391"/>
      <c r="F2391"/>
      <c r="G2391"/>
      <c r="H2391"/>
      <c r="I2391"/>
      <c r="J2391"/>
      <c r="K2391"/>
      <c r="L2391" t="str">
        <f>IF(COUNTIFS(ZSOHPP055[订单号数值], ZSOHSD058[[#This Row],[订单号数值]], ZSOHPP055[行項目], ZSOHSD058[[#This Row],[行項目]])&gt;0, "Y", "")</f>
        <v/>
      </c>
      <c r="M2391" t="str">
        <f>IF(ZSOHSD058[[#This Row],[銷售訂單]]="", "", --ZSOHSD058[[#This Row],[銷售訂單]])</f>
        <v/>
      </c>
      <c r="N2391" s="16" t="str">
        <f>IF(ZSOHSD058[[#This Row],[落胚數]]="","",IF(ISNUMBER(ZSOHSD058[[#This Row],[落胚數]]+0), ZSOHSD058[[#This Row],[落胚數]]+0, 0))</f>
        <v/>
      </c>
    </row>
    <row r="2392" spans="1:14">
      <c r="A2392"/>
      <c r="B2392"/>
      <c r="C2392"/>
      <c r="D2392"/>
      <c r="E2392"/>
      <c r="F2392"/>
      <c r="G2392"/>
      <c r="H2392"/>
      <c r="I2392"/>
      <c r="J2392"/>
      <c r="K2392"/>
      <c r="L2392" t="str">
        <f>IF(COUNTIFS(ZSOHPP055[订单号数值], ZSOHSD058[[#This Row],[订单号数值]], ZSOHPP055[行項目], ZSOHSD058[[#This Row],[行項目]])&gt;0, "Y", "")</f>
        <v/>
      </c>
      <c r="M2392" t="str">
        <f>IF(ZSOHSD058[[#This Row],[銷售訂單]]="", "", --ZSOHSD058[[#This Row],[銷售訂單]])</f>
        <v/>
      </c>
      <c r="N2392" s="16" t="str">
        <f>IF(ZSOHSD058[[#This Row],[落胚數]]="","",IF(ISNUMBER(ZSOHSD058[[#This Row],[落胚數]]+0), ZSOHSD058[[#This Row],[落胚數]]+0, 0))</f>
        <v/>
      </c>
    </row>
    <row r="2393" spans="1:14">
      <c r="A2393"/>
      <c r="B2393"/>
      <c r="C2393"/>
      <c r="D2393"/>
      <c r="E2393"/>
      <c r="F2393"/>
      <c r="G2393"/>
      <c r="H2393"/>
      <c r="I2393"/>
      <c r="J2393"/>
      <c r="K2393"/>
      <c r="L2393" t="str">
        <f>IF(COUNTIFS(ZSOHPP055[订单号数值], ZSOHSD058[[#This Row],[订单号数值]], ZSOHPP055[行項目], ZSOHSD058[[#This Row],[行項目]])&gt;0, "Y", "")</f>
        <v/>
      </c>
      <c r="M2393" t="str">
        <f>IF(ZSOHSD058[[#This Row],[銷售訂單]]="", "", --ZSOHSD058[[#This Row],[銷售訂單]])</f>
        <v/>
      </c>
      <c r="N2393" s="16" t="str">
        <f>IF(ZSOHSD058[[#This Row],[落胚數]]="","",IF(ISNUMBER(ZSOHSD058[[#This Row],[落胚數]]+0), ZSOHSD058[[#This Row],[落胚數]]+0, 0))</f>
        <v/>
      </c>
    </row>
    <row r="2394" spans="1:14">
      <c r="A2394"/>
      <c r="B2394"/>
      <c r="C2394"/>
      <c r="D2394"/>
      <c r="E2394"/>
      <c r="F2394"/>
      <c r="G2394"/>
      <c r="H2394"/>
      <c r="I2394"/>
      <c r="J2394"/>
      <c r="K2394"/>
      <c r="L2394" t="str">
        <f>IF(COUNTIFS(ZSOHPP055[订单号数值], ZSOHSD058[[#This Row],[订单号数值]], ZSOHPP055[行項目], ZSOHSD058[[#This Row],[行項目]])&gt;0, "Y", "")</f>
        <v/>
      </c>
      <c r="M2394" t="str">
        <f>IF(ZSOHSD058[[#This Row],[銷售訂單]]="", "", --ZSOHSD058[[#This Row],[銷售訂單]])</f>
        <v/>
      </c>
      <c r="N2394" s="16" t="str">
        <f>IF(ZSOHSD058[[#This Row],[落胚數]]="","",IF(ISNUMBER(ZSOHSD058[[#This Row],[落胚數]]+0), ZSOHSD058[[#This Row],[落胚數]]+0, 0))</f>
        <v/>
      </c>
    </row>
    <row r="2395" spans="1:14">
      <c r="A2395"/>
      <c r="B2395"/>
      <c r="C2395"/>
      <c r="D2395"/>
      <c r="E2395"/>
      <c r="F2395"/>
      <c r="G2395"/>
      <c r="H2395"/>
      <c r="I2395"/>
      <c r="J2395"/>
      <c r="K2395"/>
      <c r="L2395" t="str">
        <f>IF(COUNTIFS(ZSOHPP055[订单号数值], ZSOHSD058[[#This Row],[订单号数值]], ZSOHPP055[行項目], ZSOHSD058[[#This Row],[行項目]])&gt;0, "Y", "")</f>
        <v/>
      </c>
      <c r="M2395" t="str">
        <f>IF(ZSOHSD058[[#This Row],[銷售訂單]]="", "", --ZSOHSD058[[#This Row],[銷售訂單]])</f>
        <v/>
      </c>
      <c r="N2395" s="16" t="str">
        <f>IF(ZSOHSD058[[#This Row],[落胚數]]="","",IF(ISNUMBER(ZSOHSD058[[#This Row],[落胚數]]+0), ZSOHSD058[[#This Row],[落胚數]]+0, 0))</f>
        <v/>
      </c>
    </row>
    <row r="2396" spans="1:14">
      <c r="A2396"/>
      <c r="B2396"/>
      <c r="C2396"/>
      <c r="D2396"/>
      <c r="E2396"/>
      <c r="F2396"/>
      <c r="G2396"/>
      <c r="H2396"/>
      <c r="I2396"/>
      <c r="J2396"/>
      <c r="K2396"/>
      <c r="L2396" t="str">
        <f>IF(COUNTIFS(ZSOHPP055[订单号数值], ZSOHSD058[[#This Row],[订单号数值]], ZSOHPP055[行項目], ZSOHSD058[[#This Row],[行項目]])&gt;0, "Y", "")</f>
        <v/>
      </c>
      <c r="M2396" t="str">
        <f>IF(ZSOHSD058[[#This Row],[銷售訂單]]="", "", --ZSOHSD058[[#This Row],[銷售訂單]])</f>
        <v/>
      </c>
      <c r="N2396" s="16" t="str">
        <f>IF(ZSOHSD058[[#This Row],[落胚數]]="","",IF(ISNUMBER(ZSOHSD058[[#This Row],[落胚數]]+0), ZSOHSD058[[#This Row],[落胚數]]+0, 0))</f>
        <v/>
      </c>
    </row>
    <row r="2397" spans="1:14">
      <c r="A2397"/>
      <c r="B2397"/>
      <c r="C2397"/>
      <c r="D2397"/>
      <c r="E2397"/>
      <c r="F2397"/>
      <c r="G2397"/>
      <c r="H2397"/>
      <c r="I2397"/>
      <c r="J2397"/>
      <c r="K2397"/>
      <c r="L2397" t="str">
        <f>IF(COUNTIFS(ZSOHPP055[订单号数值], ZSOHSD058[[#This Row],[订单号数值]], ZSOHPP055[行項目], ZSOHSD058[[#This Row],[行項目]])&gt;0, "Y", "")</f>
        <v/>
      </c>
      <c r="M2397" t="str">
        <f>IF(ZSOHSD058[[#This Row],[銷售訂單]]="", "", --ZSOHSD058[[#This Row],[銷售訂單]])</f>
        <v/>
      </c>
      <c r="N2397" s="16" t="str">
        <f>IF(ZSOHSD058[[#This Row],[落胚數]]="","",IF(ISNUMBER(ZSOHSD058[[#This Row],[落胚數]]+0), ZSOHSD058[[#This Row],[落胚數]]+0, 0))</f>
        <v/>
      </c>
    </row>
    <row r="2398" spans="1:14">
      <c r="A2398"/>
      <c r="B2398"/>
      <c r="C2398"/>
      <c r="D2398"/>
      <c r="E2398"/>
      <c r="F2398"/>
      <c r="G2398"/>
      <c r="H2398"/>
      <c r="I2398"/>
      <c r="J2398"/>
      <c r="K2398"/>
      <c r="L2398" t="str">
        <f>IF(COUNTIFS(ZSOHPP055[订单号数值], ZSOHSD058[[#This Row],[订单号数值]], ZSOHPP055[行項目], ZSOHSD058[[#This Row],[行項目]])&gt;0, "Y", "")</f>
        <v/>
      </c>
      <c r="M2398" t="str">
        <f>IF(ZSOHSD058[[#This Row],[銷售訂單]]="", "", --ZSOHSD058[[#This Row],[銷售訂單]])</f>
        <v/>
      </c>
      <c r="N2398" s="16" t="str">
        <f>IF(ZSOHSD058[[#This Row],[落胚數]]="","",IF(ISNUMBER(ZSOHSD058[[#This Row],[落胚數]]+0), ZSOHSD058[[#This Row],[落胚數]]+0, 0))</f>
        <v/>
      </c>
    </row>
    <row r="2399" spans="1:14">
      <c r="A2399"/>
      <c r="B2399"/>
      <c r="C2399"/>
      <c r="D2399"/>
      <c r="E2399"/>
      <c r="F2399"/>
      <c r="G2399"/>
      <c r="H2399"/>
      <c r="I2399"/>
      <c r="J2399"/>
      <c r="K2399"/>
      <c r="L2399" t="str">
        <f>IF(COUNTIFS(ZSOHPP055[订单号数值], ZSOHSD058[[#This Row],[订单号数值]], ZSOHPP055[行項目], ZSOHSD058[[#This Row],[行項目]])&gt;0, "Y", "")</f>
        <v/>
      </c>
      <c r="M2399" t="str">
        <f>IF(ZSOHSD058[[#This Row],[銷售訂單]]="", "", --ZSOHSD058[[#This Row],[銷售訂單]])</f>
        <v/>
      </c>
      <c r="N2399" s="16" t="str">
        <f>IF(ZSOHSD058[[#This Row],[落胚數]]="","",IF(ISNUMBER(ZSOHSD058[[#This Row],[落胚數]]+0), ZSOHSD058[[#This Row],[落胚數]]+0, 0))</f>
        <v/>
      </c>
    </row>
    <row r="2400" spans="1:14">
      <c r="A2400"/>
      <c r="B2400"/>
      <c r="C2400"/>
      <c r="D2400"/>
      <c r="E2400"/>
      <c r="F2400"/>
      <c r="G2400"/>
      <c r="H2400"/>
      <c r="I2400"/>
      <c r="J2400"/>
      <c r="K2400"/>
      <c r="L2400" t="str">
        <f>IF(COUNTIFS(ZSOHPP055[订单号数值], ZSOHSD058[[#This Row],[订单号数值]], ZSOHPP055[行項目], ZSOHSD058[[#This Row],[行項目]])&gt;0, "Y", "")</f>
        <v/>
      </c>
      <c r="M2400" t="str">
        <f>IF(ZSOHSD058[[#This Row],[銷售訂單]]="", "", --ZSOHSD058[[#This Row],[銷售訂單]])</f>
        <v/>
      </c>
      <c r="N2400" s="16" t="str">
        <f>IF(ZSOHSD058[[#This Row],[落胚數]]="","",IF(ISNUMBER(ZSOHSD058[[#This Row],[落胚數]]+0), ZSOHSD058[[#This Row],[落胚數]]+0, 0))</f>
        <v/>
      </c>
    </row>
    <row r="2401" spans="1:14">
      <c r="A2401"/>
      <c r="B2401"/>
      <c r="C2401"/>
      <c r="D2401"/>
      <c r="E2401"/>
      <c r="F2401"/>
      <c r="G2401"/>
      <c r="H2401"/>
      <c r="I2401"/>
      <c r="J2401"/>
      <c r="K2401"/>
      <c r="L2401" t="str">
        <f>IF(COUNTIFS(ZSOHPP055[订单号数值], ZSOHSD058[[#This Row],[订单号数值]], ZSOHPP055[行項目], ZSOHSD058[[#This Row],[行項目]])&gt;0, "Y", "")</f>
        <v/>
      </c>
      <c r="M2401" t="str">
        <f>IF(ZSOHSD058[[#This Row],[銷售訂單]]="", "", --ZSOHSD058[[#This Row],[銷售訂單]])</f>
        <v/>
      </c>
      <c r="N2401" s="16" t="str">
        <f>IF(ZSOHSD058[[#This Row],[落胚數]]="","",IF(ISNUMBER(ZSOHSD058[[#This Row],[落胚數]]+0), ZSOHSD058[[#This Row],[落胚數]]+0, 0))</f>
        <v/>
      </c>
    </row>
    <row r="2402" spans="1:14">
      <c r="A2402"/>
      <c r="B2402"/>
      <c r="C2402"/>
      <c r="D2402"/>
      <c r="E2402"/>
      <c r="F2402"/>
      <c r="G2402"/>
      <c r="H2402"/>
      <c r="I2402"/>
      <c r="J2402"/>
      <c r="K2402"/>
      <c r="L2402" t="str">
        <f>IF(COUNTIFS(ZSOHPP055[订单号数值], ZSOHSD058[[#This Row],[订单号数值]], ZSOHPP055[行項目], ZSOHSD058[[#This Row],[行項目]])&gt;0, "Y", "")</f>
        <v/>
      </c>
      <c r="M2402" t="str">
        <f>IF(ZSOHSD058[[#This Row],[銷售訂單]]="", "", --ZSOHSD058[[#This Row],[銷售訂單]])</f>
        <v/>
      </c>
      <c r="N2402" s="16" t="str">
        <f>IF(ZSOHSD058[[#This Row],[落胚數]]="","",IF(ISNUMBER(ZSOHSD058[[#This Row],[落胚數]]+0), ZSOHSD058[[#This Row],[落胚數]]+0, 0))</f>
        <v/>
      </c>
    </row>
    <row r="2403" spans="1:14">
      <c r="A2403"/>
      <c r="B2403"/>
      <c r="C2403"/>
      <c r="D2403"/>
      <c r="E2403"/>
      <c r="F2403"/>
      <c r="G2403"/>
      <c r="H2403"/>
      <c r="I2403"/>
      <c r="J2403"/>
      <c r="K2403"/>
      <c r="L2403" t="str">
        <f>IF(COUNTIFS(ZSOHPP055[订单号数值], ZSOHSD058[[#This Row],[订单号数值]], ZSOHPP055[行項目], ZSOHSD058[[#This Row],[行項目]])&gt;0, "Y", "")</f>
        <v/>
      </c>
      <c r="M2403" t="str">
        <f>IF(ZSOHSD058[[#This Row],[銷售訂單]]="", "", --ZSOHSD058[[#This Row],[銷售訂單]])</f>
        <v/>
      </c>
      <c r="N2403" s="16" t="str">
        <f>IF(ZSOHSD058[[#This Row],[落胚數]]="","",IF(ISNUMBER(ZSOHSD058[[#This Row],[落胚數]]+0), ZSOHSD058[[#This Row],[落胚數]]+0, 0))</f>
        <v/>
      </c>
    </row>
    <row r="2404" spans="1:14">
      <c r="A2404"/>
      <c r="B2404"/>
      <c r="C2404"/>
      <c r="D2404"/>
      <c r="E2404"/>
      <c r="F2404"/>
      <c r="G2404"/>
      <c r="H2404"/>
      <c r="I2404"/>
      <c r="J2404"/>
      <c r="K2404"/>
      <c r="L2404" t="str">
        <f>IF(COUNTIFS(ZSOHPP055[订单号数值], ZSOHSD058[[#This Row],[订单号数值]], ZSOHPP055[行項目], ZSOHSD058[[#This Row],[行項目]])&gt;0, "Y", "")</f>
        <v/>
      </c>
      <c r="M2404" t="str">
        <f>IF(ZSOHSD058[[#This Row],[銷售訂單]]="", "", --ZSOHSD058[[#This Row],[銷售訂單]])</f>
        <v/>
      </c>
      <c r="N2404" s="16" t="str">
        <f>IF(ZSOHSD058[[#This Row],[落胚數]]="","",IF(ISNUMBER(ZSOHSD058[[#This Row],[落胚數]]+0), ZSOHSD058[[#This Row],[落胚數]]+0, 0))</f>
        <v/>
      </c>
    </row>
    <row r="2405" spans="1:14">
      <c r="A2405"/>
      <c r="B2405"/>
      <c r="C2405"/>
      <c r="D2405"/>
      <c r="E2405"/>
      <c r="F2405"/>
      <c r="G2405"/>
      <c r="H2405"/>
      <c r="I2405"/>
      <c r="J2405"/>
      <c r="K2405"/>
      <c r="L2405" t="str">
        <f>IF(COUNTIFS(ZSOHPP055[订单号数值], ZSOHSD058[[#This Row],[订单号数值]], ZSOHPP055[行項目], ZSOHSD058[[#This Row],[行項目]])&gt;0, "Y", "")</f>
        <v/>
      </c>
      <c r="M2405" t="str">
        <f>IF(ZSOHSD058[[#This Row],[銷售訂單]]="", "", --ZSOHSD058[[#This Row],[銷售訂單]])</f>
        <v/>
      </c>
      <c r="N2405" s="16" t="str">
        <f>IF(ZSOHSD058[[#This Row],[落胚數]]="","",IF(ISNUMBER(ZSOHSD058[[#This Row],[落胚數]]+0), ZSOHSD058[[#This Row],[落胚數]]+0, 0))</f>
        <v/>
      </c>
    </row>
    <row r="2406" spans="1:14">
      <c r="A2406"/>
      <c r="B2406"/>
      <c r="C2406"/>
      <c r="D2406"/>
      <c r="E2406"/>
      <c r="F2406"/>
      <c r="G2406"/>
      <c r="H2406"/>
      <c r="I2406"/>
      <c r="J2406"/>
      <c r="K2406"/>
      <c r="L2406" t="str">
        <f>IF(COUNTIFS(ZSOHPP055[订单号数值], ZSOHSD058[[#This Row],[订单号数值]], ZSOHPP055[行項目], ZSOHSD058[[#This Row],[行項目]])&gt;0, "Y", "")</f>
        <v/>
      </c>
      <c r="M2406" t="str">
        <f>IF(ZSOHSD058[[#This Row],[銷售訂單]]="", "", --ZSOHSD058[[#This Row],[銷售訂單]])</f>
        <v/>
      </c>
      <c r="N2406" s="16" t="str">
        <f>IF(ZSOHSD058[[#This Row],[落胚數]]="","",IF(ISNUMBER(ZSOHSD058[[#This Row],[落胚數]]+0), ZSOHSD058[[#This Row],[落胚數]]+0, 0))</f>
        <v/>
      </c>
    </row>
    <row r="2407" spans="1:14">
      <c r="A2407"/>
      <c r="B2407"/>
      <c r="C2407"/>
      <c r="D2407"/>
      <c r="E2407"/>
      <c r="F2407"/>
      <c r="G2407"/>
      <c r="H2407"/>
      <c r="I2407"/>
      <c r="J2407"/>
      <c r="K2407"/>
      <c r="L2407" t="str">
        <f>IF(COUNTIFS(ZSOHPP055[订单号数值], ZSOHSD058[[#This Row],[订单号数值]], ZSOHPP055[行項目], ZSOHSD058[[#This Row],[行項目]])&gt;0, "Y", "")</f>
        <v/>
      </c>
      <c r="M2407" t="str">
        <f>IF(ZSOHSD058[[#This Row],[銷售訂單]]="", "", --ZSOHSD058[[#This Row],[銷售訂單]])</f>
        <v/>
      </c>
      <c r="N2407" s="16" t="str">
        <f>IF(ZSOHSD058[[#This Row],[落胚數]]="","",IF(ISNUMBER(ZSOHSD058[[#This Row],[落胚數]]+0), ZSOHSD058[[#This Row],[落胚數]]+0, 0))</f>
        <v/>
      </c>
    </row>
    <row r="2408" spans="1:14">
      <c r="A2408"/>
      <c r="B2408"/>
      <c r="C2408"/>
      <c r="D2408"/>
      <c r="E2408"/>
      <c r="F2408"/>
      <c r="G2408"/>
      <c r="H2408"/>
      <c r="I2408"/>
      <c r="J2408"/>
      <c r="K2408"/>
      <c r="L2408" t="str">
        <f>IF(COUNTIFS(ZSOHPP055[订单号数值], ZSOHSD058[[#This Row],[订单号数值]], ZSOHPP055[行項目], ZSOHSD058[[#This Row],[行項目]])&gt;0, "Y", "")</f>
        <v/>
      </c>
      <c r="M2408" t="str">
        <f>IF(ZSOHSD058[[#This Row],[銷售訂單]]="", "", --ZSOHSD058[[#This Row],[銷售訂單]])</f>
        <v/>
      </c>
      <c r="N2408" s="16" t="str">
        <f>IF(ZSOHSD058[[#This Row],[落胚數]]="","",IF(ISNUMBER(ZSOHSD058[[#This Row],[落胚數]]+0), ZSOHSD058[[#This Row],[落胚數]]+0, 0))</f>
        <v/>
      </c>
    </row>
    <row r="2409" spans="1:14">
      <c r="A2409"/>
      <c r="B2409"/>
      <c r="C2409"/>
      <c r="D2409"/>
      <c r="E2409"/>
      <c r="F2409"/>
      <c r="G2409"/>
      <c r="H2409"/>
      <c r="I2409"/>
      <c r="J2409"/>
      <c r="K2409"/>
      <c r="L2409" t="str">
        <f>IF(COUNTIFS(ZSOHPP055[订单号数值], ZSOHSD058[[#This Row],[订单号数值]], ZSOHPP055[行項目], ZSOHSD058[[#This Row],[行項目]])&gt;0, "Y", "")</f>
        <v/>
      </c>
      <c r="M2409" t="str">
        <f>IF(ZSOHSD058[[#This Row],[銷售訂單]]="", "", --ZSOHSD058[[#This Row],[銷售訂單]])</f>
        <v/>
      </c>
      <c r="N2409" s="16" t="str">
        <f>IF(ZSOHSD058[[#This Row],[落胚數]]="","",IF(ISNUMBER(ZSOHSD058[[#This Row],[落胚數]]+0), ZSOHSD058[[#This Row],[落胚數]]+0, 0))</f>
        <v/>
      </c>
    </row>
    <row r="2410" spans="1:14">
      <c r="A2410"/>
      <c r="B2410"/>
      <c r="C2410"/>
      <c r="D2410"/>
      <c r="E2410"/>
      <c r="F2410"/>
      <c r="G2410"/>
      <c r="H2410"/>
      <c r="I2410"/>
      <c r="J2410"/>
      <c r="K2410"/>
      <c r="L2410" t="str">
        <f>IF(COUNTIFS(ZSOHPP055[订单号数值], ZSOHSD058[[#This Row],[订单号数值]], ZSOHPP055[行項目], ZSOHSD058[[#This Row],[行項目]])&gt;0, "Y", "")</f>
        <v/>
      </c>
      <c r="M2410" t="str">
        <f>IF(ZSOHSD058[[#This Row],[銷售訂單]]="", "", --ZSOHSD058[[#This Row],[銷售訂單]])</f>
        <v/>
      </c>
      <c r="N2410" s="16" t="str">
        <f>IF(ZSOHSD058[[#This Row],[落胚數]]="","",IF(ISNUMBER(ZSOHSD058[[#This Row],[落胚數]]+0), ZSOHSD058[[#This Row],[落胚數]]+0, 0))</f>
        <v/>
      </c>
    </row>
    <row r="2411" spans="1:14">
      <c r="A2411"/>
      <c r="B2411"/>
      <c r="C2411"/>
      <c r="D2411"/>
      <c r="E2411"/>
      <c r="F2411"/>
      <c r="G2411"/>
      <c r="H2411"/>
      <c r="I2411"/>
      <c r="J2411"/>
      <c r="K2411"/>
      <c r="L2411" t="str">
        <f>IF(COUNTIFS(ZSOHPP055[订单号数值], ZSOHSD058[[#This Row],[订单号数值]], ZSOHPP055[行項目], ZSOHSD058[[#This Row],[行項目]])&gt;0, "Y", "")</f>
        <v/>
      </c>
      <c r="M2411" t="str">
        <f>IF(ZSOHSD058[[#This Row],[銷售訂單]]="", "", --ZSOHSD058[[#This Row],[銷售訂單]])</f>
        <v/>
      </c>
      <c r="N2411" s="16" t="str">
        <f>IF(ZSOHSD058[[#This Row],[落胚數]]="","",IF(ISNUMBER(ZSOHSD058[[#This Row],[落胚數]]+0), ZSOHSD058[[#This Row],[落胚數]]+0, 0))</f>
        <v/>
      </c>
    </row>
    <row r="2412" spans="1:14">
      <c r="A2412"/>
      <c r="B2412"/>
      <c r="C2412"/>
      <c r="D2412"/>
      <c r="E2412"/>
      <c r="F2412"/>
      <c r="G2412"/>
      <c r="H2412"/>
      <c r="I2412"/>
      <c r="J2412"/>
      <c r="K2412"/>
      <c r="L2412" t="str">
        <f>IF(COUNTIFS(ZSOHPP055[订单号数值], ZSOHSD058[[#This Row],[订单号数值]], ZSOHPP055[行項目], ZSOHSD058[[#This Row],[行項目]])&gt;0, "Y", "")</f>
        <v/>
      </c>
      <c r="M2412" t="str">
        <f>IF(ZSOHSD058[[#This Row],[銷售訂單]]="", "", --ZSOHSD058[[#This Row],[銷售訂單]])</f>
        <v/>
      </c>
      <c r="N2412" s="16" t="str">
        <f>IF(ZSOHSD058[[#This Row],[落胚數]]="","",IF(ISNUMBER(ZSOHSD058[[#This Row],[落胚數]]+0), ZSOHSD058[[#This Row],[落胚數]]+0, 0))</f>
        <v/>
      </c>
    </row>
    <row r="2413" spans="1:14">
      <c r="A2413"/>
      <c r="B2413"/>
      <c r="C2413"/>
      <c r="D2413"/>
      <c r="E2413"/>
      <c r="F2413"/>
      <c r="G2413"/>
      <c r="H2413"/>
      <c r="I2413"/>
      <c r="J2413"/>
      <c r="K2413"/>
      <c r="L2413" t="str">
        <f>IF(COUNTIFS(ZSOHPP055[订单号数值], ZSOHSD058[[#This Row],[订单号数值]], ZSOHPP055[行項目], ZSOHSD058[[#This Row],[行項目]])&gt;0, "Y", "")</f>
        <v/>
      </c>
      <c r="M2413" t="str">
        <f>IF(ZSOHSD058[[#This Row],[銷售訂單]]="", "", --ZSOHSD058[[#This Row],[銷售訂單]])</f>
        <v/>
      </c>
      <c r="N2413" s="16" t="str">
        <f>IF(ZSOHSD058[[#This Row],[落胚數]]="","",IF(ISNUMBER(ZSOHSD058[[#This Row],[落胚數]]+0), ZSOHSD058[[#This Row],[落胚數]]+0, 0))</f>
        <v/>
      </c>
    </row>
    <row r="2414" spans="1:14">
      <c r="A2414"/>
      <c r="B2414"/>
      <c r="C2414"/>
      <c r="D2414"/>
      <c r="E2414"/>
      <c r="F2414"/>
      <c r="G2414"/>
      <c r="H2414"/>
      <c r="I2414"/>
      <c r="J2414"/>
      <c r="K2414"/>
      <c r="L2414" t="str">
        <f>IF(COUNTIFS(ZSOHPP055[订单号数值], ZSOHSD058[[#This Row],[订单号数值]], ZSOHPP055[行項目], ZSOHSD058[[#This Row],[行項目]])&gt;0, "Y", "")</f>
        <v/>
      </c>
      <c r="M2414" t="str">
        <f>IF(ZSOHSD058[[#This Row],[銷售訂單]]="", "", --ZSOHSD058[[#This Row],[銷售訂單]])</f>
        <v/>
      </c>
      <c r="N2414" s="16" t="str">
        <f>IF(ZSOHSD058[[#This Row],[落胚數]]="","",IF(ISNUMBER(ZSOHSD058[[#This Row],[落胚數]]+0), ZSOHSD058[[#This Row],[落胚數]]+0, 0))</f>
        <v/>
      </c>
    </row>
    <row r="2415" spans="1:14">
      <c r="A2415"/>
      <c r="B2415"/>
      <c r="C2415"/>
      <c r="D2415"/>
      <c r="E2415"/>
      <c r="F2415"/>
      <c r="G2415"/>
      <c r="H2415"/>
      <c r="I2415"/>
      <c r="J2415"/>
      <c r="K2415"/>
      <c r="L2415" t="str">
        <f>IF(COUNTIFS(ZSOHPP055[订单号数值], ZSOHSD058[[#This Row],[订单号数值]], ZSOHPP055[行項目], ZSOHSD058[[#This Row],[行項目]])&gt;0, "Y", "")</f>
        <v/>
      </c>
      <c r="M2415" t="str">
        <f>IF(ZSOHSD058[[#This Row],[銷售訂單]]="", "", --ZSOHSD058[[#This Row],[銷售訂單]])</f>
        <v/>
      </c>
      <c r="N2415" s="16" t="str">
        <f>IF(ZSOHSD058[[#This Row],[落胚數]]="","",IF(ISNUMBER(ZSOHSD058[[#This Row],[落胚數]]+0), ZSOHSD058[[#This Row],[落胚數]]+0, 0))</f>
        <v/>
      </c>
    </row>
    <row r="2416" spans="1:14">
      <c r="A2416"/>
      <c r="B2416"/>
      <c r="C2416"/>
      <c r="D2416"/>
      <c r="E2416"/>
      <c r="F2416"/>
      <c r="G2416"/>
      <c r="H2416"/>
      <c r="I2416"/>
      <c r="J2416"/>
      <c r="K2416"/>
      <c r="L2416" t="str">
        <f>IF(COUNTIFS(ZSOHPP055[订单号数值], ZSOHSD058[[#This Row],[订单号数值]], ZSOHPP055[行項目], ZSOHSD058[[#This Row],[行項目]])&gt;0, "Y", "")</f>
        <v/>
      </c>
      <c r="M2416" t="str">
        <f>IF(ZSOHSD058[[#This Row],[銷售訂單]]="", "", --ZSOHSD058[[#This Row],[銷售訂單]])</f>
        <v/>
      </c>
      <c r="N2416" s="16" t="str">
        <f>IF(ZSOHSD058[[#This Row],[落胚數]]="","",IF(ISNUMBER(ZSOHSD058[[#This Row],[落胚數]]+0), ZSOHSD058[[#This Row],[落胚數]]+0, 0))</f>
        <v/>
      </c>
    </row>
    <row r="2417" spans="1:14">
      <c r="A2417"/>
      <c r="B2417"/>
      <c r="C2417"/>
      <c r="D2417"/>
      <c r="E2417"/>
      <c r="F2417"/>
      <c r="G2417"/>
      <c r="H2417"/>
      <c r="I2417"/>
      <c r="J2417"/>
      <c r="K2417"/>
      <c r="L2417" t="str">
        <f>IF(COUNTIFS(ZSOHPP055[订单号数值], ZSOHSD058[[#This Row],[订单号数值]], ZSOHPP055[行項目], ZSOHSD058[[#This Row],[行項目]])&gt;0, "Y", "")</f>
        <v/>
      </c>
      <c r="M2417" t="str">
        <f>IF(ZSOHSD058[[#This Row],[銷售訂單]]="", "", --ZSOHSD058[[#This Row],[銷售訂單]])</f>
        <v/>
      </c>
      <c r="N2417" s="16" t="str">
        <f>IF(ZSOHSD058[[#This Row],[落胚數]]="","",IF(ISNUMBER(ZSOHSD058[[#This Row],[落胚數]]+0), ZSOHSD058[[#This Row],[落胚數]]+0, 0))</f>
        <v/>
      </c>
    </row>
    <row r="2418" spans="1:14">
      <c r="A2418"/>
      <c r="B2418"/>
      <c r="C2418"/>
      <c r="D2418"/>
      <c r="E2418"/>
      <c r="F2418"/>
      <c r="G2418"/>
      <c r="H2418"/>
      <c r="I2418"/>
      <c r="J2418"/>
      <c r="K2418"/>
      <c r="L2418" t="str">
        <f>IF(COUNTIFS(ZSOHPP055[订单号数值], ZSOHSD058[[#This Row],[订单号数值]], ZSOHPP055[行項目], ZSOHSD058[[#This Row],[行項目]])&gt;0, "Y", "")</f>
        <v/>
      </c>
      <c r="M2418" t="str">
        <f>IF(ZSOHSD058[[#This Row],[銷售訂單]]="", "", --ZSOHSD058[[#This Row],[銷售訂單]])</f>
        <v/>
      </c>
      <c r="N2418" s="16" t="str">
        <f>IF(ZSOHSD058[[#This Row],[落胚數]]="","",IF(ISNUMBER(ZSOHSD058[[#This Row],[落胚數]]+0), ZSOHSD058[[#This Row],[落胚數]]+0, 0))</f>
        <v/>
      </c>
    </row>
    <row r="2419" spans="1:14">
      <c r="A2419"/>
      <c r="B2419"/>
      <c r="C2419"/>
      <c r="D2419"/>
      <c r="E2419"/>
      <c r="F2419"/>
      <c r="G2419"/>
      <c r="H2419"/>
      <c r="I2419"/>
      <c r="J2419"/>
      <c r="K2419"/>
      <c r="L2419" t="str">
        <f>IF(COUNTIFS(ZSOHPP055[订单号数值], ZSOHSD058[[#This Row],[订单号数值]], ZSOHPP055[行項目], ZSOHSD058[[#This Row],[行項目]])&gt;0, "Y", "")</f>
        <v/>
      </c>
      <c r="M2419" t="str">
        <f>IF(ZSOHSD058[[#This Row],[銷售訂單]]="", "", --ZSOHSD058[[#This Row],[銷售訂單]])</f>
        <v/>
      </c>
      <c r="N2419" s="16" t="str">
        <f>IF(ZSOHSD058[[#This Row],[落胚數]]="","",IF(ISNUMBER(ZSOHSD058[[#This Row],[落胚數]]+0), ZSOHSD058[[#This Row],[落胚數]]+0, 0))</f>
        <v/>
      </c>
    </row>
    <row r="2420" spans="1:14">
      <c r="A2420"/>
      <c r="B2420"/>
      <c r="C2420"/>
      <c r="D2420"/>
      <c r="E2420"/>
      <c r="F2420"/>
      <c r="G2420"/>
      <c r="H2420"/>
      <c r="I2420"/>
      <c r="J2420"/>
      <c r="K2420"/>
      <c r="L2420" t="str">
        <f>IF(COUNTIFS(ZSOHPP055[订单号数值], ZSOHSD058[[#This Row],[订单号数值]], ZSOHPP055[行項目], ZSOHSD058[[#This Row],[行項目]])&gt;0, "Y", "")</f>
        <v/>
      </c>
      <c r="M2420" t="str">
        <f>IF(ZSOHSD058[[#This Row],[銷售訂單]]="", "", --ZSOHSD058[[#This Row],[銷售訂單]])</f>
        <v/>
      </c>
      <c r="N2420" s="16" t="str">
        <f>IF(ZSOHSD058[[#This Row],[落胚數]]="","",IF(ISNUMBER(ZSOHSD058[[#This Row],[落胚數]]+0), ZSOHSD058[[#This Row],[落胚數]]+0, 0))</f>
        <v/>
      </c>
    </row>
    <row r="2421" spans="1:14">
      <c r="A2421"/>
      <c r="B2421"/>
      <c r="C2421"/>
      <c r="D2421"/>
      <c r="E2421"/>
      <c r="F2421"/>
      <c r="G2421"/>
      <c r="H2421"/>
      <c r="I2421"/>
      <c r="J2421"/>
      <c r="K2421"/>
      <c r="L2421" t="str">
        <f>IF(COUNTIFS(ZSOHPP055[订单号数值], ZSOHSD058[[#This Row],[订单号数值]], ZSOHPP055[行項目], ZSOHSD058[[#This Row],[行項目]])&gt;0, "Y", "")</f>
        <v/>
      </c>
      <c r="M2421" t="str">
        <f>IF(ZSOHSD058[[#This Row],[銷售訂單]]="", "", --ZSOHSD058[[#This Row],[銷售訂單]])</f>
        <v/>
      </c>
      <c r="N2421" s="16" t="str">
        <f>IF(ZSOHSD058[[#This Row],[落胚數]]="","",IF(ISNUMBER(ZSOHSD058[[#This Row],[落胚數]]+0), ZSOHSD058[[#This Row],[落胚數]]+0, 0))</f>
        <v/>
      </c>
    </row>
    <row r="2422" spans="1:14">
      <c r="A2422"/>
      <c r="B2422"/>
      <c r="C2422"/>
      <c r="D2422"/>
      <c r="E2422"/>
      <c r="F2422"/>
      <c r="G2422"/>
      <c r="H2422"/>
      <c r="I2422"/>
      <c r="J2422"/>
      <c r="K2422"/>
      <c r="L2422" t="str">
        <f>IF(COUNTIFS(ZSOHPP055[订单号数值], ZSOHSD058[[#This Row],[订单号数值]], ZSOHPP055[行項目], ZSOHSD058[[#This Row],[行項目]])&gt;0, "Y", "")</f>
        <v/>
      </c>
      <c r="M2422" t="str">
        <f>IF(ZSOHSD058[[#This Row],[銷售訂單]]="", "", --ZSOHSD058[[#This Row],[銷售訂單]])</f>
        <v/>
      </c>
      <c r="N2422" s="16" t="str">
        <f>IF(ZSOHSD058[[#This Row],[落胚數]]="","",IF(ISNUMBER(ZSOHSD058[[#This Row],[落胚數]]+0), ZSOHSD058[[#This Row],[落胚數]]+0, 0))</f>
        <v/>
      </c>
    </row>
    <row r="2423" spans="1:14">
      <c r="A2423"/>
      <c r="B2423"/>
      <c r="C2423"/>
      <c r="D2423"/>
      <c r="E2423"/>
      <c r="F2423"/>
      <c r="G2423"/>
      <c r="H2423"/>
      <c r="I2423"/>
      <c r="J2423"/>
      <c r="K2423"/>
      <c r="L2423" t="str">
        <f>IF(COUNTIFS(ZSOHPP055[订单号数值], ZSOHSD058[[#This Row],[订单号数值]], ZSOHPP055[行項目], ZSOHSD058[[#This Row],[行項目]])&gt;0, "Y", "")</f>
        <v/>
      </c>
      <c r="M2423" t="str">
        <f>IF(ZSOHSD058[[#This Row],[銷售訂單]]="", "", --ZSOHSD058[[#This Row],[銷售訂單]])</f>
        <v/>
      </c>
      <c r="N2423" s="16" t="str">
        <f>IF(ZSOHSD058[[#This Row],[落胚數]]="","",IF(ISNUMBER(ZSOHSD058[[#This Row],[落胚數]]+0), ZSOHSD058[[#This Row],[落胚數]]+0, 0))</f>
        <v/>
      </c>
    </row>
    <row r="2424" spans="1:14">
      <c r="A2424"/>
      <c r="B2424"/>
      <c r="C2424"/>
      <c r="D2424"/>
      <c r="E2424"/>
      <c r="F2424"/>
      <c r="G2424"/>
      <c r="H2424"/>
      <c r="I2424"/>
      <c r="J2424"/>
      <c r="K2424"/>
      <c r="L2424" t="str">
        <f>IF(COUNTIFS(ZSOHPP055[订单号数值], ZSOHSD058[[#This Row],[订单号数值]], ZSOHPP055[行項目], ZSOHSD058[[#This Row],[行項目]])&gt;0, "Y", "")</f>
        <v/>
      </c>
      <c r="M2424" t="str">
        <f>IF(ZSOHSD058[[#This Row],[銷售訂單]]="", "", --ZSOHSD058[[#This Row],[銷售訂單]])</f>
        <v/>
      </c>
      <c r="N2424" s="16" t="str">
        <f>IF(ZSOHSD058[[#This Row],[落胚數]]="","",IF(ISNUMBER(ZSOHSD058[[#This Row],[落胚數]]+0), ZSOHSD058[[#This Row],[落胚數]]+0, 0))</f>
        <v/>
      </c>
    </row>
    <row r="2425" spans="1:14">
      <c r="A2425"/>
      <c r="B2425"/>
      <c r="C2425"/>
      <c r="D2425"/>
      <c r="E2425"/>
      <c r="F2425"/>
      <c r="G2425"/>
      <c r="H2425"/>
      <c r="I2425"/>
      <c r="J2425"/>
      <c r="K2425"/>
      <c r="L2425" t="str">
        <f>IF(COUNTIFS(ZSOHPP055[订单号数值], ZSOHSD058[[#This Row],[订单号数值]], ZSOHPP055[行項目], ZSOHSD058[[#This Row],[行項目]])&gt;0, "Y", "")</f>
        <v/>
      </c>
      <c r="M2425" t="str">
        <f>IF(ZSOHSD058[[#This Row],[銷售訂單]]="", "", --ZSOHSD058[[#This Row],[銷售訂單]])</f>
        <v/>
      </c>
      <c r="N2425" s="16" t="str">
        <f>IF(ZSOHSD058[[#This Row],[落胚數]]="","",IF(ISNUMBER(ZSOHSD058[[#This Row],[落胚數]]+0), ZSOHSD058[[#This Row],[落胚數]]+0, 0))</f>
        <v/>
      </c>
    </row>
    <row r="2426" spans="1:14">
      <c r="A2426"/>
      <c r="B2426"/>
      <c r="C2426"/>
      <c r="D2426"/>
      <c r="E2426"/>
      <c r="F2426"/>
      <c r="G2426"/>
      <c r="H2426"/>
      <c r="I2426"/>
      <c r="J2426"/>
      <c r="K2426"/>
      <c r="L2426" t="str">
        <f>IF(COUNTIFS(ZSOHPP055[订单号数值], ZSOHSD058[[#This Row],[订单号数值]], ZSOHPP055[行項目], ZSOHSD058[[#This Row],[行項目]])&gt;0, "Y", "")</f>
        <v/>
      </c>
      <c r="M2426" t="str">
        <f>IF(ZSOHSD058[[#This Row],[銷售訂單]]="", "", --ZSOHSD058[[#This Row],[銷售訂單]])</f>
        <v/>
      </c>
      <c r="N2426" s="16" t="str">
        <f>IF(ZSOHSD058[[#This Row],[落胚數]]="","",IF(ISNUMBER(ZSOHSD058[[#This Row],[落胚數]]+0), ZSOHSD058[[#This Row],[落胚數]]+0, 0))</f>
        <v/>
      </c>
    </row>
    <row r="2427" spans="1:14">
      <c r="A2427"/>
      <c r="B2427"/>
      <c r="C2427"/>
      <c r="D2427"/>
      <c r="E2427"/>
      <c r="F2427"/>
      <c r="G2427"/>
      <c r="H2427"/>
      <c r="I2427"/>
      <c r="J2427"/>
      <c r="K2427"/>
      <c r="L2427" t="str">
        <f>IF(COUNTIFS(ZSOHPP055[订单号数值], ZSOHSD058[[#This Row],[订单号数值]], ZSOHPP055[行項目], ZSOHSD058[[#This Row],[行項目]])&gt;0, "Y", "")</f>
        <v/>
      </c>
      <c r="M2427" t="str">
        <f>IF(ZSOHSD058[[#This Row],[銷售訂單]]="", "", --ZSOHSD058[[#This Row],[銷售訂單]])</f>
        <v/>
      </c>
      <c r="N2427" s="16" t="str">
        <f>IF(ZSOHSD058[[#This Row],[落胚數]]="","",IF(ISNUMBER(ZSOHSD058[[#This Row],[落胚數]]+0), ZSOHSD058[[#This Row],[落胚數]]+0, 0))</f>
        <v/>
      </c>
    </row>
    <row r="2428" spans="1:14">
      <c r="A2428"/>
      <c r="B2428"/>
      <c r="C2428"/>
      <c r="D2428"/>
      <c r="E2428"/>
      <c r="F2428"/>
      <c r="G2428"/>
      <c r="H2428"/>
      <c r="I2428"/>
      <c r="J2428"/>
      <c r="K2428"/>
      <c r="L2428" t="str">
        <f>IF(COUNTIFS(ZSOHPP055[订单号数值], ZSOHSD058[[#This Row],[订单号数值]], ZSOHPP055[行項目], ZSOHSD058[[#This Row],[行項目]])&gt;0, "Y", "")</f>
        <v/>
      </c>
      <c r="M2428" t="str">
        <f>IF(ZSOHSD058[[#This Row],[銷售訂單]]="", "", --ZSOHSD058[[#This Row],[銷售訂單]])</f>
        <v/>
      </c>
      <c r="N2428" s="16" t="str">
        <f>IF(ZSOHSD058[[#This Row],[落胚數]]="","",IF(ISNUMBER(ZSOHSD058[[#This Row],[落胚數]]+0), ZSOHSD058[[#This Row],[落胚數]]+0, 0))</f>
        <v/>
      </c>
    </row>
    <row r="2429" spans="1:14">
      <c r="A2429"/>
      <c r="B2429"/>
      <c r="C2429"/>
      <c r="D2429"/>
      <c r="E2429"/>
      <c r="F2429"/>
      <c r="G2429"/>
      <c r="H2429"/>
      <c r="I2429"/>
      <c r="J2429"/>
      <c r="K2429"/>
      <c r="L2429" t="str">
        <f>IF(COUNTIFS(ZSOHPP055[订单号数值], ZSOHSD058[[#This Row],[订单号数值]], ZSOHPP055[行項目], ZSOHSD058[[#This Row],[行項目]])&gt;0, "Y", "")</f>
        <v/>
      </c>
      <c r="M2429" t="str">
        <f>IF(ZSOHSD058[[#This Row],[銷售訂單]]="", "", --ZSOHSD058[[#This Row],[銷售訂單]])</f>
        <v/>
      </c>
      <c r="N2429" s="16" t="str">
        <f>IF(ZSOHSD058[[#This Row],[落胚數]]="","",IF(ISNUMBER(ZSOHSD058[[#This Row],[落胚數]]+0), ZSOHSD058[[#This Row],[落胚數]]+0, 0))</f>
        <v/>
      </c>
    </row>
    <row r="2430" spans="1:14">
      <c r="A2430"/>
      <c r="B2430"/>
      <c r="C2430"/>
      <c r="D2430"/>
      <c r="E2430"/>
      <c r="F2430"/>
      <c r="G2430"/>
      <c r="H2430"/>
      <c r="I2430"/>
      <c r="J2430"/>
      <c r="K2430"/>
      <c r="L2430" t="str">
        <f>IF(COUNTIFS(ZSOHPP055[订单号数值], ZSOHSD058[[#This Row],[订单号数值]], ZSOHPP055[行項目], ZSOHSD058[[#This Row],[行項目]])&gt;0, "Y", "")</f>
        <v/>
      </c>
      <c r="M2430" t="str">
        <f>IF(ZSOHSD058[[#This Row],[銷售訂單]]="", "", --ZSOHSD058[[#This Row],[銷售訂單]])</f>
        <v/>
      </c>
      <c r="N2430" s="16" t="str">
        <f>IF(ZSOHSD058[[#This Row],[落胚數]]="","",IF(ISNUMBER(ZSOHSD058[[#This Row],[落胚數]]+0), ZSOHSD058[[#This Row],[落胚數]]+0, 0))</f>
        <v/>
      </c>
    </row>
    <row r="2431" spans="1:14">
      <c r="A2431"/>
      <c r="B2431"/>
      <c r="C2431"/>
      <c r="D2431"/>
      <c r="E2431"/>
      <c r="F2431"/>
      <c r="G2431"/>
      <c r="H2431"/>
      <c r="I2431"/>
      <c r="J2431"/>
      <c r="K2431"/>
      <c r="L2431" t="str">
        <f>IF(COUNTIFS(ZSOHPP055[订单号数值], ZSOHSD058[[#This Row],[订单号数值]], ZSOHPP055[行項目], ZSOHSD058[[#This Row],[行項目]])&gt;0, "Y", "")</f>
        <v/>
      </c>
      <c r="M2431" t="str">
        <f>IF(ZSOHSD058[[#This Row],[銷售訂單]]="", "", --ZSOHSD058[[#This Row],[銷售訂單]])</f>
        <v/>
      </c>
      <c r="N2431" s="16" t="str">
        <f>IF(ZSOHSD058[[#This Row],[落胚數]]="","",IF(ISNUMBER(ZSOHSD058[[#This Row],[落胚數]]+0), ZSOHSD058[[#This Row],[落胚數]]+0, 0))</f>
        <v/>
      </c>
    </row>
    <row r="2432" spans="1:14">
      <c r="A2432"/>
      <c r="B2432"/>
      <c r="C2432"/>
      <c r="D2432"/>
      <c r="E2432"/>
      <c r="F2432"/>
      <c r="G2432"/>
      <c r="H2432"/>
      <c r="I2432"/>
      <c r="J2432"/>
      <c r="K2432"/>
      <c r="L2432" t="str">
        <f>IF(COUNTIFS(ZSOHPP055[订单号数值], ZSOHSD058[[#This Row],[订单号数值]], ZSOHPP055[行項目], ZSOHSD058[[#This Row],[行項目]])&gt;0, "Y", "")</f>
        <v/>
      </c>
      <c r="M2432" t="str">
        <f>IF(ZSOHSD058[[#This Row],[銷售訂單]]="", "", --ZSOHSD058[[#This Row],[銷售訂單]])</f>
        <v/>
      </c>
      <c r="N2432" s="16" t="str">
        <f>IF(ZSOHSD058[[#This Row],[落胚數]]="","",IF(ISNUMBER(ZSOHSD058[[#This Row],[落胚數]]+0), ZSOHSD058[[#This Row],[落胚數]]+0, 0))</f>
        <v/>
      </c>
    </row>
    <row r="2433" spans="1:14">
      <c r="A2433"/>
      <c r="B2433"/>
      <c r="C2433"/>
      <c r="D2433"/>
      <c r="E2433"/>
      <c r="F2433"/>
      <c r="G2433"/>
      <c r="H2433"/>
      <c r="I2433"/>
      <c r="J2433"/>
      <c r="K2433"/>
      <c r="L2433" t="str">
        <f>IF(COUNTIFS(ZSOHPP055[订单号数值], ZSOHSD058[[#This Row],[订单号数值]], ZSOHPP055[行項目], ZSOHSD058[[#This Row],[行項目]])&gt;0, "Y", "")</f>
        <v/>
      </c>
      <c r="M2433" t="str">
        <f>IF(ZSOHSD058[[#This Row],[銷售訂單]]="", "", --ZSOHSD058[[#This Row],[銷售訂單]])</f>
        <v/>
      </c>
      <c r="N2433" s="16" t="str">
        <f>IF(ZSOHSD058[[#This Row],[落胚數]]="","",IF(ISNUMBER(ZSOHSD058[[#This Row],[落胚數]]+0), ZSOHSD058[[#This Row],[落胚數]]+0, 0))</f>
        <v/>
      </c>
    </row>
    <row r="2434" spans="1:14">
      <c r="A2434"/>
      <c r="B2434"/>
      <c r="C2434"/>
      <c r="D2434"/>
      <c r="E2434"/>
      <c r="F2434"/>
      <c r="G2434"/>
      <c r="H2434"/>
      <c r="I2434"/>
      <c r="J2434"/>
      <c r="K2434"/>
      <c r="L2434" t="str">
        <f>IF(COUNTIFS(ZSOHPP055[订单号数值], ZSOHSD058[[#This Row],[订单号数值]], ZSOHPP055[行項目], ZSOHSD058[[#This Row],[行項目]])&gt;0, "Y", "")</f>
        <v/>
      </c>
      <c r="M2434" t="str">
        <f>IF(ZSOHSD058[[#This Row],[銷售訂單]]="", "", --ZSOHSD058[[#This Row],[銷售訂單]])</f>
        <v/>
      </c>
      <c r="N2434" s="16" t="str">
        <f>IF(ZSOHSD058[[#This Row],[落胚數]]="","",IF(ISNUMBER(ZSOHSD058[[#This Row],[落胚數]]+0), ZSOHSD058[[#This Row],[落胚數]]+0, 0))</f>
        <v/>
      </c>
    </row>
    <row r="2435" spans="1:14">
      <c r="A2435"/>
      <c r="B2435"/>
      <c r="C2435"/>
      <c r="D2435"/>
      <c r="E2435"/>
      <c r="F2435"/>
      <c r="G2435"/>
      <c r="H2435"/>
      <c r="I2435"/>
      <c r="J2435"/>
      <c r="K2435"/>
      <c r="L2435" t="str">
        <f>IF(COUNTIFS(ZSOHPP055[订单号数值], ZSOHSD058[[#This Row],[订单号数值]], ZSOHPP055[行項目], ZSOHSD058[[#This Row],[行項目]])&gt;0, "Y", "")</f>
        <v/>
      </c>
      <c r="M2435" t="str">
        <f>IF(ZSOHSD058[[#This Row],[銷售訂單]]="", "", --ZSOHSD058[[#This Row],[銷售訂單]])</f>
        <v/>
      </c>
      <c r="N2435" s="16" t="str">
        <f>IF(ZSOHSD058[[#This Row],[落胚數]]="","",IF(ISNUMBER(ZSOHSD058[[#This Row],[落胚數]]+0), ZSOHSD058[[#This Row],[落胚數]]+0, 0))</f>
        <v/>
      </c>
    </row>
    <row r="2436" spans="1:14">
      <c r="A2436"/>
      <c r="B2436"/>
      <c r="C2436"/>
      <c r="D2436"/>
      <c r="E2436"/>
      <c r="F2436"/>
      <c r="G2436"/>
      <c r="H2436"/>
      <c r="I2436"/>
      <c r="J2436"/>
      <c r="K2436"/>
      <c r="L2436" t="str">
        <f>IF(COUNTIFS(ZSOHPP055[订单号数值], ZSOHSD058[[#This Row],[订单号数值]], ZSOHPP055[行項目], ZSOHSD058[[#This Row],[行項目]])&gt;0, "Y", "")</f>
        <v/>
      </c>
      <c r="M2436" t="str">
        <f>IF(ZSOHSD058[[#This Row],[銷售訂單]]="", "", --ZSOHSD058[[#This Row],[銷售訂單]])</f>
        <v/>
      </c>
      <c r="N2436" s="16" t="str">
        <f>IF(ZSOHSD058[[#This Row],[落胚數]]="","",IF(ISNUMBER(ZSOHSD058[[#This Row],[落胚數]]+0), ZSOHSD058[[#This Row],[落胚數]]+0, 0))</f>
        <v/>
      </c>
    </row>
    <row r="2437" spans="1:14">
      <c r="A2437"/>
      <c r="B2437"/>
      <c r="C2437"/>
      <c r="D2437"/>
      <c r="E2437"/>
      <c r="F2437"/>
      <c r="G2437"/>
      <c r="H2437"/>
      <c r="I2437"/>
      <c r="J2437"/>
      <c r="K2437"/>
      <c r="L2437" t="str">
        <f>IF(COUNTIFS(ZSOHPP055[订单号数值], ZSOHSD058[[#This Row],[订单号数值]], ZSOHPP055[行項目], ZSOHSD058[[#This Row],[行項目]])&gt;0, "Y", "")</f>
        <v/>
      </c>
      <c r="M2437" t="str">
        <f>IF(ZSOHSD058[[#This Row],[銷售訂單]]="", "", --ZSOHSD058[[#This Row],[銷售訂單]])</f>
        <v/>
      </c>
      <c r="N2437" s="16" t="str">
        <f>IF(ZSOHSD058[[#This Row],[落胚數]]="","",IF(ISNUMBER(ZSOHSD058[[#This Row],[落胚數]]+0), ZSOHSD058[[#This Row],[落胚數]]+0, 0))</f>
        <v/>
      </c>
    </row>
    <row r="2438" spans="1:14">
      <c r="A2438"/>
      <c r="B2438"/>
      <c r="C2438"/>
      <c r="D2438"/>
      <c r="E2438"/>
      <c r="F2438"/>
      <c r="G2438"/>
      <c r="H2438"/>
      <c r="I2438"/>
      <c r="J2438"/>
      <c r="K2438"/>
      <c r="L2438" t="str">
        <f>IF(COUNTIFS(ZSOHPP055[订单号数值], ZSOHSD058[[#This Row],[订单号数值]], ZSOHPP055[行項目], ZSOHSD058[[#This Row],[行項目]])&gt;0, "Y", "")</f>
        <v/>
      </c>
      <c r="M2438" t="str">
        <f>IF(ZSOHSD058[[#This Row],[銷售訂單]]="", "", --ZSOHSD058[[#This Row],[銷售訂單]])</f>
        <v/>
      </c>
      <c r="N2438" s="16" t="str">
        <f>IF(ZSOHSD058[[#This Row],[落胚數]]="","",IF(ISNUMBER(ZSOHSD058[[#This Row],[落胚數]]+0), ZSOHSD058[[#This Row],[落胚數]]+0, 0))</f>
        <v/>
      </c>
    </row>
    <row r="2439" spans="1:14">
      <c r="A2439"/>
      <c r="B2439"/>
      <c r="C2439"/>
      <c r="D2439"/>
      <c r="E2439"/>
      <c r="F2439"/>
      <c r="G2439"/>
      <c r="H2439"/>
      <c r="I2439"/>
      <c r="J2439"/>
      <c r="K2439"/>
      <c r="L2439" t="str">
        <f>IF(COUNTIFS(ZSOHPP055[订单号数值], ZSOHSD058[[#This Row],[订单号数值]], ZSOHPP055[行項目], ZSOHSD058[[#This Row],[行項目]])&gt;0, "Y", "")</f>
        <v/>
      </c>
      <c r="M2439" t="str">
        <f>IF(ZSOHSD058[[#This Row],[銷售訂單]]="", "", --ZSOHSD058[[#This Row],[銷售訂單]])</f>
        <v/>
      </c>
      <c r="N2439" s="16" t="str">
        <f>IF(ZSOHSD058[[#This Row],[落胚數]]="","",IF(ISNUMBER(ZSOHSD058[[#This Row],[落胚數]]+0), ZSOHSD058[[#This Row],[落胚數]]+0, 0))</f>
        <v/>
      </c>
    </row>
    <row r="2440" spans="1:14">
      <c r="A2440"/>
      <c r="B2440"/>
      <c r="C2440"/>
      <c r="D2440"/>
      <c r="E2440"/>
      <c r="F2440"/>
      <c r="G2440"/>
      <c r="H2440"/>
      <c r="I2440"/>
      <c r="J2440"/>
      <c r="K2440"/>
      <c r="L2440" t="str">
        <f>IF(COUNTIFS(ZSOHPP055[订单号数值], ZSOHSD058[[#This Row],[订单号数值]], ZSOHPP055[行項目], ZSOHSD058[[#This Row],[行項目]])&gt;0, "Y", "")</f>
        <v/>
      </c>
      <c r="M2440" t="str">
        <f>IF(ZSOHSD058[[#This Row],[銷售訂單]]="", "", --ZSOHSD058[[#This Row],[銷售訂單]])</f>
        <v/>
      </c>
      <c r="N2440" s="16" t="str">
        <f>IF(ZSOHSD058[[#This Row],[落胚數]]="","",IF(ISNUMBER(ZSOHSD058[[#This Row],[落胚數]]+0), ZSOHSD058[[#This Row],[落胚數]]+0, 0))</f>
        <v/>
      </c>
    </row>
    <row r="2441" spans="1:14">
      <c r="A2441"/>
      <c r="B2441"/>
      <c r="C2441"/>
      <c r="D2441"/>
      <c r="E2441"/>
      <c r="F2441"/>
      <c r="G2441"/>
      <c r="H2441"/>
      <c r="I2441"/>
      <c r="J2441"/>
      <c r="K2441"/>
      <c r="L2441" t="str">
        <f>IF(COUNTIFS(ZSOHPP055[订单号数值], ZSOHSD058[[#This Row],[订单号数值]], ZSOHPP055[行項目], ZSOHSD058[[#This Row],[行項目]])&gt;0, "Y", "")</f>
        <v/>
      </c>
      <c r="M2441" t="str">
        <f>IF(ZSOHSD058[[#This Row],[銷售訂單]]="", "", --ZSOHSD058[[#This Row],[銷售訂單]])</f>
        <v/>
      </c>
      <c r="N2441" s="16" t="str">
        <f>IF(ZSOHSD058[[#This Row],[落胚數]]="","",IF(ISNUMBER(ZSOHSD058[[#This Row],[落胚數]]+0), ZSOHSD058[[#This Row],[落胚數]]+0, 0))</f>
        <v/>
      </c>
    </row>
    <row r="2442" spans="1:14">
      <c r="A2442"/>
      <c r="B2442"/>
      <c r="C2442"/>
      <c r="D2442"/>
      <c r="E2442"/>
      <c r="F2442"/>
      <c r="G2442"/>
      <c r="H2442"/>
      <c r="I2442"/>
      <c r="J2442"/>
      <c r="K2442"/>
      <c r="L2442" t="str">
        <f>IF(COUNTIFS(ZSOHPP055[订单号数值], ZSOHSD058[[#This Row],[订单号数值]], ZSOHPP055[行項目], ZSOHSD058[[#This Row],[行項目]])&gt;0, "Y", "")</f>
        <v/>
      </c>
      <c r="M2442" t="str">
        <f>IF(ZSOHSD058[[#This Row],[銷售訂單]]="", "", --ZSOHSD058[[#This Row],[銷售訂單]])</f>
        <v/>
      </c>
      <c r="N2442" s="16" t="str">
        <f>IF(ZSOHSD058[[#This Row],[落胚數]]="","",IF(ISNUMBER(ZSOHSD058[[#This Row],[落胚數]]+0), ZSOHSD058[[#This Row],[落胚數]]+0, 0))</f>
        <v/>
      </c>
    </row>
    <row r="2443" spans="1:14">
      <c r="A2443"/>
      <c r="B2443"/>
      <c r="C2443"/>
      <c r="D2443"/>
      <c r="E2443"/>
      <c r="F2443"/>
      <c r="G2443"/>
      <c r="H2443"/>
      <c r="I2443"/>
      <c r="J2443"/>
      <c r="K2443"/>
      <c r="L2443" t="str">
        <f>IF(COUNTIFS(ZSOHPP055[订单号数值], ZSOHSD058[[#This Row],[订单号数值]], ZSOHPP055[行項目], ZSOHSD058[[#This Row],[行項目]])&gt;0, "Y", "")</f>
        <v/>
      </c>
      <c r="M2443" t="str">
        <f>IF(ZSOHSD058[[#This Row],[銷售訂單]]="", "", --ZSOHSD058[[#This Row],[銷售訂單]])</f>
        <v/>
      </c>
      <c r="N2443" s="16" t="str">
        <f>IF(ZSOHSD058[[#This Row],[落胚數]]="","",IF(ISNUMBER(ZSOHSD058[[#This Row],[落胚數]]+0), ZSOHSD058[[#This Row],[落胚數]]+0, 0))</f>
        <v/>
      </c>
    </row>
    <row r="2444" spans="1:14">
      <c r="A2444"/>
      <c r="B2444"/>
      <c r="C2444"/>
      <c r="D2444"/>
      <c r="E2444"/>
      <c r="F2444"/>
      <c r="G2444"/>
      <c r="H2444"/>
      <c r="I2444"/>
      <c r="J2444"/>
      <c r="K2444"/>
      <c r="L2444" t="str">
        <f>IF(COUNTIFS(ZSOHPP055[订单号数值], ZSOHSD058[[#This Row],[订单号数值]], ZSOHPP055[行項目], ZSOHSD058[[#This Row],[行項目]])&gt;0, "Y", "")</f>
        <v/>
      </c>
      <c r="M2444" t="str">
        <f>IF(ZSOHSD058[[#This Row],[銷售訂單]]="", "", --ZSOHSD058[[#This Row],[銷售訂單]])</f>
        <v/>
      </c>
      <c r="N2444" s="16" t="str">
        <f>IF(ZSOHSD058[[#This Row],[落胚數]]="","",IF(ISNUMBER(ZSOHSD058[[#This Row],[落胚數]]+0), ZSOHSD058[[#This Row],[落胚數]]+0, 0))</f>
        <v/>
      </c>
    </row>
    <row r="2445" spans="1:14">
      <c r="A2445"/>
      <c r="B2445"/>
      <c r="C2445"/>
      <c r="D2445"/>
      <c r="E2445"/>
      <c r="F2445"/>
      <c r="G2445"/>
      <c r="H2445"/>
      <c r="I2445"/>
      <c r="J2445"/>
      <c r="K2445"/>
      <c r="L2445" t="str">
        <f>IF(COUNTIFS(ZSOHPP055[订单号数值], ZSOHSD058[[#This Row],[订单号数值]], ZSOHPP055[行項目], ZSOHSD058[[#This Row],[行項目]])&gt;0, "Y", "")</f>
        <v/>
      </c>
      <c r="M2445" t="str">
        <f>IF(ZSOHSD058[[#This Row],[銷售訂單]]="", "", --ZSOHSD058[[#This Row],[銷售訂單]])</f>
        <v/>
      </c>
      <c r="N2445" s="16" t="str">
        <f>IF(ZSOHSD058[[#This Row],[落胚數]]="","",IF(ISNUMBER(ZSOHSD058[[#This Row],[落胚數]]+0), ZSOHSD058[[#This Row],[落胚數]]+0, 0))</f>
        <v/>
      </c>
    </row>
    <row r="2446" spans="1:14">
      <c r="A2446"/>
      <c r="B2446"/>
      <c r="C2446"/>
      <c r="D2446"/>
      <c r="E2446"/>
      <c r="F2446"/>
      <c r="G2446"/>
      <c r="H2446"/>
      <c r="I2446"/>
      <c r="J2446"/>
      <c r="K2446"/>
      <c r="L2446" t="str">
        <f>IF(COUNTIFS(ZSOHPP055[订单号数值], ZSOHSD058[[#This Row],[订单号数值]], ZSOHPP055[行項目], ZSOHSD058[[#This Row],[行項目]])&gt;0, "Y", "")</f>
        <v/>
      </c>
      <c r="M2446" t="str">
        <f>IF(ZSOHSD058[[#This Row],[銷售訂單]]="", "", --ZSOHSD058[[#This Row],[銷售訂單]])</f>
        <v/>
      </c>
      <c r="N2446" s="16" t="str">
        <f>IF(ZSOHSD058[[#This Row],[落胚數]]="","",IF(ISNUMBER(ZSOHSD058[[#This Row],[落胚數]]+0), ZSOHSD058[[#This Row],[落胚數]]+0, 0))</f>
        <v/>
      </c>
    </row>
    <row r="2447" spans="1:14">
      <c r="A2447"/>
      <c r="B2447"/>
      <c r="C2447"/>
      <c r="D2447"/>
      <c r="E2447"/>
      <c r="F2447"/>
      <c r="G2447"/>
      <c r="H2447"/>
      <c r="I2447"/>
      <c r="J2447"/>
      <c r="K2447"/>
      <c r="L2447" t="str">
        <f>IF(COUNTIFS(ZSOHPP055[订单号数值], ZSOHSD058[[#This Row],[订单号数值]], ZSOHPP055[行項目], ZSOHSD058[[#This Row],[行項目]])&gt;0, "Y", "")</f>
        <v/>
      </c>
      <c r="M2447" t="str">
        <f>IF(ZSOHSD058[[#This Row],[銷售訂單]]="", "", --ZSOHSD058[[#This Row],[銷售訂單]])</f>
        <v/>
      </c>
      <c r="N2447" s="16" t="str">
        <f>IF(ZSOHSD058[[#This Row],[落胚數]]="","",IF(ISNUMBER(ZSOHSD058[[#This Row],[落胚數]]+0), ZSOHSD058[[#This Row],[落胚數]]+0, 0))</f>
        <v/>
      </c>
    </row>
    <row r="2448" spans="1:14">
      <c r="A2448"/>
      <c r="B2448"/>
      <c r="C2448"/>
      <c r="D2448"/>
      <c r="E2448"/>
      <c r="F2448"/>
      <c r="G2448"/>
      <c r="H2448"/>
      <c r="I2448"/>
      <c r="J2448"/>
      <c r="K2448"/>
      <c r="L2448" t="str">
        <f>IF(COUNTIFS(ZSOHPP055[订单号数值], ZSOHSD058[[#This Row],[订单号数值]], ZSOHPP055[行項目], ZSOHSD058[[#This Row],[行項目]])&gt;0, "Y", "")</f>
        <v/>
      </c>
      <c r="M2448" t="str">
        <f>IF(ZSOHSD058[[#This Row],[銷售訂單]]="", "", --ZSOHSD058[[#This Row],[銷售訂單]])</f>
        <v/>
      </c>
      <c r="N2448" s="16" t="str">
        <f>IF(ZSOHSD058[[#This Row],[落胚數]]="","",IF(ISNUMBER(ZSOHSD058[[#This Row],[落胚數]]+0), ZSOHSD058[[#This Row],[落胚數]]+0, 0))</f>
        <v/>
      </c>
    </row>
    <row r="2449" spans="1:14">
      <c r="A2449"/>
      <c r="B2449"/>
      <c r="C2449"/>
      <c r="D2449"/>
      <c r="E2449"/>
      <c r="F2449"/>
      <c r="G2449"/>
      <c r="H2449"/>
      <c r="I2449"/>
      <c r="J2449"/>
      <c r="K2449"/>
      <c r="L2449" t="str">
        <f>IF(COUNTIFS(ZSOHPP055[订单号数值], ZSOHSD058[[#This Row],[订单号数值]], ZSOHPP055[行項目], ZSOHSD058[[#This Row],[行項目]])&gt;0, "Y", "")</f>
        <v/>
      </c>
      <c r="M2449" t="str">
        <f>IF(ZSOHSD058[[#This Row],[銷售訂單]]="", "", --ZSOHSD058[[#This Row],[銷售訂單]])</f>
        <v/>
      </c>
      <c r="N2449" s="16" t="str">
        <f>IF(ZSOHSD058[[#This Row],[落胚數]]="","",IF(ISNUMBER(ZSOHSD058[[#This Row],[落胚數]]+0), ZSOHSD058[[#This Row],[落胚數]]+0, 0))</f>
        <v/>
      </c>
    </row>
    <row r="2450" spans="1:14">
      <c r="A2450"/>
      <c r="B2450"/>
      <c r="C2450"/>
      <c r="D2450"/>
      <c r="E2450"/>
      <c r="F2450"/>
      <c r="G2450"/>
      <c r="H2450"/>
      <c r="I2450"/>
      <c r="J2450"/>
      <c r="K2450"/>
      <c r="L2450" t="str">
        <f>IF(COUNTIFS(ZSOHPP055[订单号数值], ZSOHSD058[[#This Row],[订单号数值]], ZSOHPP055[行項目], ZSOHSD058[[#This Row],[行項目]])&gt;0, "Y", "")</f>
        <v/>
      </c>
      <c r="M2450" t="str">
        <f>IF(ZSOHSD058[[#This Row],[銷售訂單]]="", "", --ZSOHSD058[[#This Row],[銷售訂單]])</f>
        <v/>
      </c>
      <c r="N2450" s="16" t="str">
        <f>IF(ZSOHSD058[[#This Row],[落胚數]]="","",IF(ISNUMBER(ZSOHSD058[[#This Row],[落胚數]]+0), ZSOHSD058[[#This Row],[落胚數]]+0, 0))</f>
        <v/>
      </c>
    </row>
    <row r="2451" spans="1:14">
      <c r="A2451"/>
      <c r="B2451"/>
      <c r="C2451"/>
      <c r="D2451"/>
      <c r="E2451"/>
      <c r="F2451"/>
      <c r="G2451"/>
      <c r="H2451"/>
      <c r="I2451"/>
      <c r="J2451"/>
      <c r="K2451"/>
      <c r="L2451" t="str">
        <f>IF(COUNTIFS(ZSOHPP055[订单号数值], ZSOHSD058[[#This Row],[订单号数值]], ZSOHPP055[行項目], ZSOHSD058[[#This Row],[行項目]])&gt;0, "Y", "")</f>
        <v/>
      </c>
      <c r="M2451" t="str">
        <f>IF(ZSOHSD058[[#This Row],[銷售訂單]]="", "", --ZSOHSD058[[#This Row],[銷售訂單]])</f>
        <v/>
      </c>
      <c r="N2451" s="16" t="str">
        <f>IF(ZSOHSD058[[#This Row],[落胚數]]="","",IF(ISNUMBER(ZSOHSD058[[#This Row],[落胚數]]+0), ZSOHSD058[[#This Row],[落胚數]]+0, 0))</f>
        <v/>
      </c>
    </row>
    <row r="2452" spans="1:14">
      <c r="A2452"/>
      <c r="B2452"/>
      <c r="C2452"/>
      <c r="D2452"/>
      <c r="E2452"/>
      <c r="F2452"/>
      <c r="G2452"/>
      <c r="H2452"/>
      <c r="I2452"/>
      <c r="J2452"/>
      <c r="K2452"/>
      <c r="L2452" t="str">
        <f>IF(COUNTIFS(ZSOHPP055[订单号数值], ZSOHSD058[[#This Row],[订单号数值]], ZSOHPP055[行項目], ZSOHSD058[[#This Row],[行項目]])&gt;0, "Y", "")</f>
        <v/>
      </c>
      <c r="M2452" t="str">
        <f>IF(ZSOHSD058[[#This Row],[銷售訂單]]="", "", --ZSOHSD058[[#This Row],[銷售訂單]])</f>
        <v/>
      </c>
      <c r="N2452" s="16" t="str">
        <f>IF(ZSOHSD058[[#This Row],[落胚數]]="","",IF(ISNUMBER(ZSOHSD058[[#This Row],[落胚數]]+0), ZSOHSD058[[#This Row],[落胚數]]+0, 0))</f>
        <v/>
      </c>
    </row>
    <row r="2453" spans="1:14">
      <c r="A2453"/>
      <c r="B2453"/>
      <c r="C2453"/>
      <c r="D2453"/>
      <c r="E2453"/>
      <c r="F2453"/>
      <c r="G2453"/>
      <c r="H2453"/>
      <c r="I2453"/>
      <c r="J2453"/>
      <c r="K2453"/>
      <c r="L2453" t="str">
        <f>IF(COUNTIFS(ZSOHPP055[订单号数值], ZSOHSD058[[#This Row],[订单号数值]], ZSOHPP055[行項目], ZSOHSD058[[#This Row],[行項目]])&gt;0, "Y", "")</f>
        <v/>
      </c>
      <c r="M2453" t="str">
        <f>IF(ZSOHSD058[[#This Row],[銷售訂單]]="", "", --ZSOHSD058[[#This Row],[銷售訂單]])</f>
        <v/>
      </c>
      <c r="N2453" s="16" t="str">
        <f>IF(ZSOHSD058[[#This Row],[落胚數]]="","",IF(ISNUMBER(ZSOHSD058[[#This Row],[落胚數]]+0), ZSOHSD058[[#This Row],[落胚數]]+0, 0))</f>
        <v/>
      </c>
    </row>
    <row r="2454" spans="1:14">
      <c r="A2454"/>
      <c r="B2454"/>
      <c r="C2454"/>
      <c r="D2454"/>
      <c r="E2454"/>
      <c r="F2454"/>
      <c r="G2454"/>
      <c r="H2454"/>
      <c r="I2454"/>
      <c r="J2454"/>
      <c r="K2454"/>
      <c r="L2454" t="str">
        <f>IF(COUNTIFS(ZSOHPP055[订单号数值], ZSOHSD058[[#This Row],[订单号数值]], ZSOHPP055[行項目], ZSOHSD058[[#This Row],[行項目]])&gt;0, "Y", "")</f>
        <v/>
      </c>
      <c r="M2454" t="str">
        <f>IF(ZSOHSD058[[#This Row],[銷售訂單]]="", "", --ZSOHSD058[[#This Row],[銷售訂單]])</f>
        <v/>
      </c>
      <c r="N2454" s="16" t="str">
        <f>IF(ZSOHSD058[[#This Row],[落胚數]]="","",IF(ISNUMBER(ZSOHSD058[[#This Row],[落胚數]]+0), ZSOHSD058[[#This Row],[落胚數]]+0, 0))</f>
        <v/>
      </c>
    </row>
    <row r="2455" spans="1:14">
      <c r="A2455"/>
      <c r="B2455"/>
      <c r="C2455"/>
      <c r="D2455"/>
      <c r="E2455"/>
      <c r="F2455"/>
      <c r="G2455"/>
      <c r="H2455"/>
      <c r="I2455"/>
      <c r="J2455"/>
      <c r="K2455"/>
      <c r="L2455" t="str">
        <f>IF(COUNTIFS(ZSOHPP055[订单号数值], ZSOHSD058[[#This Row],[订单号数值]], ZSOHPP055[行項目], ZSOHSD058[[#This Row],[行項目]])&gt;0, "Y", "")</f>
        <v/>
      </c>
      <c r="M2455" t="str">
        <f>IF(ZSOHSD058[[#This Row],[銷售訂單]]="", "", --ZSOHSD058[[#This Row],[銷售訂單]])</f>
        <v/>
      </c>
      <c r="N2455" s="16" t="str">
        <f>IF(ZSOHSD058[[#This Row],[落胚數]]="","",IF(ISNUMBER(ZSOHSD058[[#This Row],[落胚數]]+0), ZSOHSD058[[#This Row],[落胚數]]+0, 0))</f>
        <v/>
      </c>
    </row>
    <row r="2456" spans="1:14">
      <c r="A2456"/>
      <c r="B2456"/>
      <c r="C2456"/>
      <c r="D2456"/>
      <c r="E2456"/>
      <c r="F2456"/>
      <c r="G2456"/>
      <c r="H2456"/>
      <c r="I2456"/>
      <c r="J2456"/>
      <c r="K2456"/>
      <c r="L2456" t="str">
        <f>IF(COUNTIFS(ZSOHPP055[订单号数值], ZSOHSD058[[#This Row],[订单号数值]], ZSOHPP055[行項目], ZSOHSD058[[#This Row],[行項目]])&gt;0, "Y", "")</f>
        <v/>
      </c>
      <c r="M2456" t="str">
        <f>IF(ZSOHSD058[[#This Row],[銷售訂單]]="", "", --ZSOHSD058[[#This Row],[銷售訂單]])</f>
        <v/>
      </c>
      <c r="N2456" s="16" t="str">
        <f>IF(ZSOHSD058[[#This Row],[落胚數]]="","",IF(ISNUMBER(ZSOHSD058[[#This Row],[落胚數]]+0), ZSOHSD058[[#This Row],[落胚數]]+0, 0))</f>
        <v/>
      </c>
    </row>
    <row r="2457" spans="1:14">
      <c r="A2457"/>
      <c r="B2457"/>
      <c r="C2457"/>
      <c r="D2457"/>
      <c r="E2457"/>
      <c r="F2457"/>
      <c r="G2457"/>
      <c r="H2457"/>
      <c r="I2457"/>
      <c r="J2457"/>
      <c r="K2457"/>
      <c r="L2457" t="str">
        <f>IF(COUNTIFS(ZSOHPP055[订单号数值], ZSOHSD058[[#This Row],[订单号数值]], ZSOHPP055[行項目], ZSOHSD058[[#This Row],[行項目]])&gt;0, "Y", "")</f>
        <v/>
      </c>
      <c r="M2457" t="str">
        <f>IF(ZSOHSD058[[#This Row],[銷售訂單]]="", "", --ZSOHSD058[[#This Row],[銷售訂單]])</f>
        <v/>
      </c>
      <c r="N2457" s="16" t="str">
        <f>IF(ZSOHSD058[[#This Row],[落胚數]]="","",IF(ISNUMBER(ZSOHSD058[[#This Row],[落胚數]]+0), ZSOHSD058[[#This Row],[落胚數]]+0, 0))</f>
        <v/>
      </c>
    </row>
    <row r="2458" spans="1:14">
      <c r="A2458"/>
      <c r="B2458"/>
      <c r="C2458"/>
      <c r="D2458"/>
      <c r="E2458"/>
      <c r="F2458"/>
      <c r="G2458"/>
      <c r="H2458"/>
      <c r="I2458"/>
      <c r="J2458"/>
      <c r="K2458"/>
      <c r="L2458" t="str">
        <f>IF(COUNTIFS(ZSOHPP055[订单号数值], ZSOHSD058[[#This Row],[订单号数值]], ZSOHPP055[行項目], ZSOHSD058[[#This Row],[行項目]])&gt;0, "Y", "")</f>
        <v/>
      </c>
      <c r="M2458" t="str">
        <f>IF(ZSOHSD058[[#This Row],[銷售訂單]]="", "", --ZSOHSD058[[#This Row],[銷售訂單]])</f>
        <v/>
      </c>
      <c r="N2458" s="16" t="str">
        <f>IF(ZSOHSD058[[#This Row],[落胚數]]="","",IF(ISNUMBER(ZSOHSD058[[#This Row],[落胚數]]+0), ZSOHSD058[[#This Row],[落胚數]]+0, 0))</f>
        <v/>
      </c>
    </row>
    <row r="2459" spans="1:14">
      <c r="A2459"/>
      <c r="B2459"/>
      <c r="C2459"/>
      <c r="D2459"/>
      <c r="E2459"/>
      <c r="F2459"/>
      <c r="G2459"/>
      <c r="H2459"/>
      <c r="I2459"/>
      <c r="J2459"/>
      <c r="K2459"/>
      <c r="L2459" t="str">
        <f>IF(COUNTIFS(ZSOHPP055[订单号数值], ZSOHSD058[[#This Row],[订单号数值]], ZSOHPP055[行項目], ZSOHSD058[[#This Row],[行項目]])&gt;0, "Y", "")</f>
        <v/>
      </c>
      <c r="M2459" t="str">
        <f>IF(ZSOHSD058[[#This Row],[銷售訂單]]="", "", --ZSOHSD058[[#This Row],[銷售訂單]])</f>
        <v/>
      </c>
      <c r="N2459" s="16" t="str">
        <f>IF(ZSOHSD058[[#This Row],[落胚數]]="","",IF(ISNUMBER(ZSOHSD058[[#This Row],[落胚數]]+0), ZSOHSD058[[#This Row],[落胚數]]+0, 0))</f>
        <v/>
      </c>
    </row>
    <row r="2460" spans="1:14">
      <c r="A2460"/>
      <c r="B2460"/>
      <c r="C2460"/>
      <c r="D2460"/>
      <c r="E2460"/>
      <c r="F2460"/>
      <c r="G2460"/>
      <c r="H2460"/>
      <c r="I2460"/>
      <c r="J2460"/>
      <c r="K2460"/>
      <c r="L2460" t="str">
        <f>IF(COUNTIFS(ZSOHPP055[订单号数值], ZSOHSD058[[#This Row],[订单号数值]], ZSOHPP055[行項目], ZSOHSD058[[#This Row],[行項目]])&gt;0, "Y", "")</f>
        <v/>
      </c>
      <c r="M2460" t="str">
        <f>IF(ZSOHSD058[[#This Row],[銷售訂單]]="", "", --ZSOHSD058[[#This Row],[銷售訂單]])</f>
        <v/>
      </c>
      <c r="N2460" s="16" t="str">
        <f>IF(ZSOHSD058[[#This Row],[落胚數]]="","",IF(ISNUMBER(ZSOHSD058[[#This Row],[落胚數]]+0), ZSOHSD058[[#This Row],[落胚數]]+0, 0))</f>
        <v/>
      </c>
    </row>
    <row r="2461" spans="1:14">
      <c r="A2461"/>
      <c r="B2461"/>
      <c r="C2461"/>
      <c r="D2461"/>
      <c r="E2461"/>
      <c r="F2461"/>
      <c r="G2461"/>
      <c r="H2461"/>
      <c r="I2461"/>
      <c r="J2461"/>
      <c r="K2461"/>
      <c r="L2461" t="str">
        <f>IF(COUNTIFS(ZSOHPP055[订单号数值], ZSOHSD058[[#This Row],[订单号数值]], ZSOHPP055[行項目], ZSOHSD058[[#This Row],[行項目]])&gt;0, "Y", "")</f>
        <v/>
      </c>
      <c r="M2461" t="str">
        <f>IF(ZSOHSD058[[#This Row],[銷售訂單]]="", "", --ZSOHSD058[[#This Row],[銷售訂單]])</f>
        <v/>
      </c>
      <c r="N2461" s="16" t="str">
        <f>IF(ZSOHSD058[[#This Row],[落胚數]]="","",IF(ISNUMBER(ZSOHSD058[[#This Row],[落胚數]]+0), ZSOHSD058[[#This Row],[落胚數]]+0, 0))</f>
        <v/>
      </c>
    </row>
    <row r="2462" spans="1:14">
      <c r="A2462"/>
      <c r="B2462"/>
      <c r="C2462"/>
      <c r="D2462"/>
      <c r="E2462"/>
      <c r="F2462"/>
      <c r="G2462"/>
      <c r="H2462"/>
      <c r="I2462"/>
      <c r="J2462"/>
      <c r="K2462"/>
      <c r="L2462" t="str">
        <f>IF(COUNTIFS(ZSOHPP055[订单号数值], ZSOHSD058[[#This Row],[订单号数值]], ZSOHPP055[行項目], ZSOHSD058[[#This Row],[行項目]])&gt;0, "Y", "")</f>
        <v/>
      </c>
      <c r="M2462" t="str">
        <f>IF(ZSOHSD058[[#This Row],[銷售訂單]]="", "", --ZSOHSD058[[#This Row],[銷售訂單]])</f>
        <v/>
      </c>
      <c r="N2462" s="16" t="str">
        <f>IF(ZSOHSD058[[#This Row],[落胚數]]="","",IF(ISNUMBER(ZSOHSD058[[#This Row],[落胚數]]+0), ZSOHSD058[[#This Row],[落胚數]]+0, 0))</f>
        <v/>
      </c>
    </row>
    <row r="2463" spans="1:14">
      <c r="A2463"/>
      <c r="B2463"/>
      <c r="C2463"/>
      <c r="D2463"/>
      <c r="E2463"/>
      <c r="F2463"/>
      <c r="G2463"/>
      <c r="H2463"/>
      <c r="I2463"/>
      <c r="J2463"/>
      <c r="K2463"/>
      <c r="L2463" t="str">
        <f>IF(COUNTIFS(ZSOHPP055[订单号数值], ZSOHSD058[[#This Row],[订单号数值]], ZSOHPP055[行項目], ZSOHSD058[[#This Row],[行項目]])&gt;0, "Y", "")</f>
        <v/>
      </c>
      <c r="M2463" t="str">
        <f>IF(ZSOHSD058[[#This Row],[銷售訂單]]="", "", --ZSOHSD058[[#This Row],[銷售訂單]])</f>
        <v/>
      </c>
      <c r="N2463" s="16" t="str">
        <f>IF(ZSOHSD058[[#This Row],[落胚數]]="","",IF(ISNUMBER(ZSOHSD058[[#This Row],[落胚數]]+0), ZSOHSD058[[#This Row],[落胚數]]+0, 0))</f>
        <v/>
      </c>
    </row>
    <row r="2464" spans="1:14">
      <c r="A2464"/>
      <c r="B2464"/>
      <c r="C2464"/>
      <c r="D2464"/>
      <c r="E2464"/>
      <c r="F2464"/>
      <c r="G2464"/>
      <c r="H2464"/>
      <c r="I2464"/>
      <c r="J2464"/>
      <c r="K2464"/>
      <c r="L2464" t="str">
        <f>IF(COUNTIFS(ZSOHPP055[订单号数值], ZSOHSD058[[#This Row],[订单号数值]], ZSOHPP055[行項目], ZSOHSD058[[#This Row],[行項目]])&gt;0, "Y", "")</f>
        <v/>
      </c>
      <c r="M2464" t="str">
        <f>IF(ZSOHSD058[[#This Row],[銷售訂單]]="", "", --ZSOHSD058[[#This Row],[銷售訂單]])</f>
        <v/>
      </c>
      <c r="N2464" s="16" t="str">
        <f>IF(ZSOHSD058[[#This Row],[落胚數]]="","",IF(ISNUMBER(ZSOHSD058[[#This Row],[落胚數]]+0), ZSOHSD058[[#This Row],[落胚數]]+0, 0))</f>
        <v/>
      </c>
    </row>
    <row r="2465" spans="1:14">
      <c r="A2465"/>
      <c r="B2465"/>
      <c r="C2465"/>
      <c r="D2465"/>
      <c r="E2465"/>
      <c r="F2465"/>
      <c r="G2465"/>
      <c r="H2465"/>
      <c r="I2465"/>
      <c r="J2465"/>
      <c r="K2465"/>
      <c r="L2465" t="str">
        <f>IF(COUNTIFS(ZSOHPP055[订单号数值], ZSOHSD058[[#This Row],[订单号数值]], ZSOHPP055[行項目], ZSOHSD058[[#This Row],[行項目]])&gt;0, "Y", "")</f>
        <v/>
      </c>
      <c r="M2465" t="str">
        <f>IF(ZSOHSD058[[#This Row],[銷售訂單]]="", "", --ZSOHSD058[[#This Row],[銷售訂單]])</f>
        <v/>
      </c>
      <c r="N2465" s="16" t="str">
        <f>IF(ZSOHSD058[[#This Row],[落胚數]]="","",IF(ISNUMBER(ZSOHSD058[[#This Row],[落胚數]]+0), ZSOHSD058[[#This Row],[落胚數]]+0, 0))</f>
        <v/>
      </c>
    </row>
    <row r="2466" spans="1:14">
      <c r="A2466"/>
      <c r="B2466"/>
      <c r="C2466"/>
      <c r="D2466"/>
      <c r="E2466"/>
      <c r="F2466"/>
      <c r="G2466"/>
      <c r="H2466"/>
      <c r="I2466"/>
      <c r="J2466"/>
      <c r="K2466"/>
      <c r="L2466" t="str">
        <f>IF(COUNTIFS(ZSOHPP055[订单号数值], ZSOHSD058[[#This Row],[订单号数值]], ZSOHPP055[行項目], ZSOHSD058[[#This Row],[行項目]])&gt;0, "Y", "")</f>
        <v/>
      </c>
      <c r="M2466" t="str">
        <f>IF(ZSOHSD058[[#This Row],[銷售訂單]]="", "", --ZSOHSD058[[#This Row],[銷售訂單]])</f>
        <v/>
      </c>
      <c r="N2466" s="16" t="str">
        <f>IF(ZSOHSD058[[#This Row],[落胚數]]="","",IF(ISNUMBER(ZSOHSD058[[#This Row],[落胚數]]+0), ZSOHSD058[[#This Row],[落胚數]]+0, 0))</f>
        <v/>
      </c>
    </row>
    <row r="2467" spans="1:14">
      <c r="A2467"/>
      <c r="B2467"/>
      <c r="C2467"/>
      <c r="D2467"/>
      <c r="E2467"/>
      <c r="F2467"/>
      <c r="G2467"/>
      <c r="H2467"/>
      <c r="I2467"/>
      <c r="J2467"/>
      <c r="K2467"/>
      <c r="L2467" t="str">
        <f>IF(COUNTIFS(ZSOHPP055[订单号数值], ZSOHSD058[[#This Row],[订单号数值]], ZSOHPP055[行項目], ZSOHSD058[[#This Row],[行項目]])&gt;0, "Y", "")</f>
        <v/>
      </c>
      <c r="M2467" t="str">
        <f>IF(ZSOHSD058[[#This Row],[銷售訂單]]="", "", --ZSOHSD058[[#This Row],[銷售訂單]])</f>
        <v/>
      </c>
      <c r="N2467" s="16" t="str">
        <f>IF(ZSOHSD058[[#This Row],[落胚數]]="","",IF(ISNUMBER(ZSOHSD058[[#This Row],[落胚數]]+0), ZSOHSD058[[#This Row],[落胚數]]+0, 0))</f>
        <v/>
      </c>
    </row>
    <row r="2468" spans="1:14">
      <c r="A2468"/>
      <c r="B2468"/>
      <c r="C2468"/>
      <c r="D2468"/>
      <c r="E2468"/>
      <c r="F2468"/>
      <c r="G2468"/>
      <c r="H2468"/>
      <c r="I2468"/>
      <c r="J2468"/>
      <c r="K2468"/>
      <c r="L2468" t="str">
        <f>IF(COUNTIFS(ZSOHPP055[订单号数值], ZSOHSD058[[#This Row],[订单号数值]], ZSOHPP055[行項目], ZSOHSD058[[#This Row],[行項目]])&gt;0, "Y", "")</f>
        <v/>
      </c>
      <c r="M2468" t="str">
        <f>IF(ZSOHSD058[[#This Row],[銷售訂單]]="", "", --ZSOHSD058[[#This Row],[銷售訂單]])</f>
        <v/>
      </c>
      <c r="N2468" s="16" t="str">
        <f>IF(ZSOHSD058[[#This Row],[落胚數]]="","",IF(ISNUMBER(ZSOHSD058[[#This Row],[落胚數]]+0), ZSOHSD058[[#This Row],[落胚數]]+0, 0))</f>
        <v/>
      </c>
    </row>
    <row r="2469" spans="1:14">
      <c r="A2469"/>
      <c r="B2469"/>
      <c r="C2469"/>
      <c r="D2469"/>
      <c r="E2469"/>
      <c r="F2469"/>
      <c r="G2469"/>
      <c r="H2469"/>
      <c r="I2469"/>
      <c r="J2469"/>
      <c r="K2469"/>
      <c r="L2469" t="str">
        <f>IF(COUNTIFS(ZSOHPP055[订单号数值], ZSOHSD058[[#This Row],[订单号数值]], ZSOHPP055[行項目], ZSOHSD058[[#This Row],[行項目]])&gt;0, "Y", "")</f>
        <v/>
      </c>
      <c r="M2469" t="str">
        <f>IF(ZSOHSD058[[#This Row],[銷售訂單]]="", "", --ZSOHSD058[[#This Row],[銷售訂單]])</f>
        <v/>
      </c>
      <c r="N2469" s="16" t="str">
        <f>IF(ZSOHSD058[[#This Row],[落胚數]]="","",IF(ISNUMBER(ZSOHSD058[[#This Row],[落胚數]]+0), ZSOHSD058[[#This Row],[落胚數]]+0, 0))</f>
        <v/>
      </c>
    </row>
    <row r="2470" spans="1:14">
      <c r="A2470"/>
      <c r="B2470"/>
      <c r="C2470"/>
      <c r="D2470"/>
      <c r="E2470"/>
      <c r="F2470"/>
      <c r="G2470"/>
      <c r="H2470"/>
      <c r="I2470"/>
      <c r="J2470"/>
      <c r="K2470"/>
      <c r="L2470" t="str">
        <f>IF(COUNTIFS(ZSOHPP055[订单号数值], ZSOHSD058[[#This Row],[订单号数值]], ZSOHPP055[行項目], ZSOHSD058[[#This Row],[行項目]])&gt;0, "Y", "")</f>
        <v/>
      </c>
      <c r="M2470" t="str">
        <f>IF(ZSOHSD058[[#This Row],[銷售訂單]]="", "", --ZSOHSD058[[#This Row],[銷售訂單]])</f>
        <v/>
      </c>
      <c r="N2470" s="16" t="str">
        <f>IF(ZSOHSD058[[#This Row],[落胚數]]="","",IF(ISNUMBER(ZSOHSD058[[#This Row],[落胚數]]+0), ZSOHSD058[[#This Row],[落胚數]]+0, 0))</f>
        <v/>
      </c>
    </row>
    <row r="2471" spans="1:14">
      <c r="A2471"/>
      <c r="B2471"/>
      <c r="C2471"/>
      <c r="D2471"/>
      <c r="E2471"/>
      <c r="F2471"/>
      <c r="G2471"/>
      <c r="H2471"/>
      <c r="I2471"/>
      <c r="J2471"/>
      <c r="K2471"/>
      <c r="L2471" t="str">
        <f>IF(COUNTIFS(ZSOHPP055[订单号数值], ZSOHSD058[[#This Row],[订单号数值]], ZSOHPP055[行項目], ZSOHSD058[[#This Row],[行項目]])&gt;0, "Y", "")</f>
        <v/>
      </c>
      <c r="M2471" t="str">
        <f>IF(ZSOHSD058[[#This Row],[銷售訂單]]="", "", --ZSOHSD058[[#This Row],[銷售訂單]])</f>
        <v/>
      </c>
      <c r="N2471" s="16" t="str">
        <f>IF(ZSOHSD058[[#This Row],[落胚數]]="","",IF(ISNUMBER(ZSOHSD058[[#This Row],[落胚數]]+0), ZSOHSD058[[#This Row],[落胚數]]+0, 0))</f>
        <v/>
      </c>
    </row>
    <row r="2472" spans="1:14">
      <c r="A2472"/>
      <c r="B2472"/>
      <c r="C2472"/>
      <c r="D2472"/>
      <c r="E2472"/>
      <c r="F2472"/>
      <c r="G2472"/>
      <c r="H2472"/>
      <c r="I2472"/>
      <c r="J2472"/>
      <c r="K2472"/>
      <c r="L2472" t="str">
        <f>IF(COUNTIFS(ZSOHPP055[订单号数值], ZSOHSD058[[#This Row],[订单号数值]], ZSOHPP055[行項目], ZSOHSD058[[#This Row],[行項目]])&gt;0, "Y", "")</f>
        <v/>
      </c>
      <c r="M2472" t="str">
        <f>IF(ZSOHSD058[[#This Row],[銷售訂單]]="", "", --ZSOHSD058[[#This Row],[銷售訂單]])</f>
        <v/>
      </c>
      <c r="N2472" s="16" t="str">
        <f>IF(ZSOHSD058[[#This Row],[落胚數]]="","",IF(ISNUMBER(ZSOHSD058[[#This Row],[落胚數]]+0), ZSOHSD058[[#This Row],[落胚數]]+0, 0))</f>
        <v/>
      </c>
    </row>
    <row r="2473" spans="1:14">
      <c r="A2473"/>
      <c r="B2473"/>
      <c r="C2473"/>
      <c r="D2473"/>
      <c r="E2473"/>
      <c r="F2473"/>
      <c r="G2473"/>
      <c r="H2473"/>
      <c r="I2473"/>
      <c r="J2473"/>
      <c r="K2473"/>
      <c r="L2473" t="str">
        <f>IF(COUNTIFS(ZSOHPP055[订单号数值], ZSOHSD058[[#This Row],[订单号数值]], ZSOHPP055[行項目], ZSOHSD058[[#This Row],[行項目]])&gt;0, "Y", "")</f>
        <v/>
      </c>
      <c r="M2473" t="str">
        <f>IF(ZSOHSD058[[#This Row],[銷售訂單]]="", "", --ZSOHSD058[[#This Row],[銷售訂單]])</f>
        <v/>
      </c>
      <c r="N2473" s="16" t="str">
        <f>IF(ZSOHSD058[[#This Row],[落胚數]]="","",IF(ISNUMBER(ZSOHSD058[[#This Row],[落胚數]]+0), ZSOHSD058[[#This Row],[落胚數]]+0, 0))</f>
        <v/>
      </c>
    </row>
    <row r="2474" spans="1:14">
      <c r="A2474"/>
      <c r="B2474"/>
      <c r="C2474"/>
      <c r="D2474"/>
      <c r="E2474"/>
      <c r="F2474"/>
      <c r="G2474"/>
      <c r="H2474"/>
      <c r="I2474"/>
      <c r="J2474"/>
      <c r="K2474"/>
      <c r="L2474" t="str">
        <f>IF(COUNTIFS(ZSOHPP055[订单号数值], ZSOHSD058[[#This Row],[订单号数值]], ZSOHPP055[行項目], ZSOHSD058[[#This Row],[行項目]])&gt;0, "Y", "")</f>
        <v/>
      </c>
      <c r="M2474" t="str">
        <f>IF(ZSOHSD058[[#This Row],[銷售訂單]]="", "", --ZSOHSD058[[#This Row],[銷售訂單]])</f>
        <v/>
      </c>
      <c r="N2474" s="16" t="str">
        <f>IF(ZSOHSD058[[#This Row],[落胚數]]="","",IF(ISNUMBER(ZSOHSD058[[#This Row],[落胚數]]+0), ZSOHSD058[[#This Row],[落胚數]]+0, 0))</f>
        <v/>
      </c>
    </row>
    <row r="2475" spans="1:14">
      <c r="A2475"/>
      <c r="B2475"/>
      <c r="C2475"/>
      <c r="D2475"/>
      <c r="E2475"/>
      <c r="F2475"/>
      <c r="G2475"/>
      <c r="H2475"/>
      <c r="I2475"/>
      <c r="J2475"/>
      <c r="K2475"/>
      <c r="L2475" t="str">
        <f>IF(COUNTIFS(ZSOHPP055[订单号数值], ZSOHSD058[[#This Row],[订单号数值]], ZSOHPP055[行項目], ZSOHSD058[[#This Row],[行項目]])&gt;0, "Y", "")</f>
        <v/>
      </c>
      <c r="M2475" t="str">
        <f>IF(ZSOHSD058[[#This Row],[銷售訂單]]="", "", --ZSOHSD058[[#This Row],[銷售訂單]])</f>
        <v/>
      </c>
      <c r="N2475" s="16" t="str">
        <f>IF(ZSOHSD058[[#This Row],[落胚數]]="","",IF(ISNUMBER(ZSOHSD058[[#This Row],[落胚數]]+0), ZSOHSD058[[#This Row],[落胚數]]+0, 0))</f>
        <v/>
      </c>
    </row>
    <row r="2476" spans="1:14">
      <c r="A2476"/>
      <c r="B2476"/>
      <c r="C2476"/>
      <c r="D2476"/>
      <c r="E2476"/>
      <c r="F2476"/>
      <c r="G2476"/>
      <c r="H2476"/>
      <c r="I2476"/>
      <c r="J2476"/>
      <c r="K2476"/>
      <c r="L2476" t="str">
        <f>IF(COUNTIFS(ZSOHPP055[订单号数值], ZSOHSD058[[#This Row],[订单号数值]], ZSOHPP055[行項目], ZSOHSD058[[#This Row],[行項目]])&gt;0, "Y", "")</f>
        <v/>
      </c>
      <c r="M2476" t="str">
        <f>IF(ZSOHSD058[[#This Row],[銷售訂單]]="", "", --ZSOHSD058[[#This Row],[銷售訂單]])</f>
        <v/>
      </c>
      <c r="N2476" s="16" t="str">
        <f>IF(ZSOHSD058[[#This Row],[落胚數]]="","",IF(ISNUMBER(ZSOHSD058[[#This Row],[落胚數]]+0), ZSOHSD058[[#This Row],[落胚數]]+0, 0))</f>
        <v/>
      </c>
    </row>
    <row r="2477" spans="1:14">
      <c r="A2477"/>
      <c r="B2477"/>
      <c r="C2477"/>
      <c r="D2477"/>
      <c r="E2477"/>
      <c r="F2477"/>
      <c r="G2477"/>
      <c r="H2477"/>
      <c r="I2477"/>
      <c r="J2477"/>
      <c r="K2477"/>
      <c r="L2477" t="str">
        <f>IF(COUNTIFS(ZSOHPP055[订单号数值], ZSOHSD058[[#This Row],[订单号数值]], ZSOHPP055[行項目], ZSOHSD058[[#This Row],[行項目]])&gt;0, "Y", "")</f>
        <v/>
      </c>
      <c r="M2477" t="str">
        <f>IF(ZSOHSD058[[#This Row],[銷售訂單]]="", "", --ZSOHSD058[[#This Row],[銷售訂單]])</f>
        <v/>
      </c>
      <c r="N2477" s="16" t="str">
        <f>IF(ZSOHSD058[[#This Row],[落胚數]]="","",IF(ISNUMBER(ZSOHSD058[[#This Row],[落胚數]]+0), ZSOHSD058[[#This Row],[落胚數]]+0, 0))</f>
        <v/>
      </c>
    </row>
    <row r="2478" spans="1:14">
      <c r="A2478"/>
      <c r="B2478"/>
      <c r="C2478"/>
      <c r="D2478"/>
      <c r="E2478"/>
      <c r="F2478"/>
      <c r="G2478"/>
      <c r="H2478"/>
      <c r="I2478"/>
      <c r="J2478"/>
      <c r="K2478"/>
      <c r="L2478" t="str">
        <f>IF(COUNTIFS(ZSOHPP055[订单号数值], ZSOHSD058[[#This Row],[订单号数值]], ZSOHPP055[行項目], ZSOHSD058[[#This Row],[行項目]])&gt;0, "Y", "")</f>
        <v/>
      </c>
      <c r="M2478" t="str">
        <f>IF(ZSOHSD058[[#This Row],[銷售訂單]]="", "", --ZSOHSD058[[#This Row],[銷售訂單]])</f>
        <v/>
      </c>
      <c r="N2478" s="16" t="str">
        <f>IF(ZSOHSD058[[#This Row],[落胚數]]="","",IF(ISNUMBER(ZSOHSD058[[#This Row],[落胚數]]+0), ZSOHSD058[[#This Row],[落胚數]]+0, 0))</f>
        <v/>
      </c>
    </row>
    <row r="2479" spans="1:14">
      <c r="A2479"/>
      <c r="B2479"/>
      <c r="C2479"/>
      <c r="D2479"/>
      <c r="E2479"/>
      <c r="F2479"/>
      <c r="G2479"/>
      <c r="H2479"/>
      <c r="I2479"/>
      <c r="J2479"/>
      <c r="K2479"/>
      <c r="L2479" t="str">
        <f>IF(COUNTIFS(ZSOHPP055[订单号数值], ZSOHSD058[[#This Row],[订单号数值]], ZSOHPP055[行項目], ZSOHSD058[[#This Row],[行項目]])&gt;0, "Y", "")</f>
        <v/>
      </c>
      <c r="M2479" t="str">
        <f>IF(ZSOHSD058[[#This Row],[銷售訂單]]="", "", --ZSOHSD058[[#This Row],[銷售訂單]])</f>
        <v/>
      </c>
      <c r="N2479" s="16" t="str">
        <f>IF(ZSOHSD058[[#This Row],[落胚數]]="","",IF(ISNUMBER(ZSOHSD058[[#This Row],[落胚數]]+0), ZSOHSD058[[#This Row],[落胚數]]+0, 0))</f>
        <v/>
      </c>
    </row>
    <row r="2480" spans="1:14">
      <c r="A2480"/>
      <c r="B2480"/>
      <c r="C2480"/>
      <c r="D2480"/>
      <c r="E2480"/>
      <c r="F2480"/>
      <c r="G2480"/>
      <c r="H2480"/>
      <c r="I2480"/>
      <c r="J2480"/>
      <c r="K2480"/>
      <c r="L2480" t="str">
        <f>IF(COUNTIFS(ZSOHPP055[订单号数值], ZSOHSD058[[#This Row],[订单号数值]], ZSOHPP055[行項目], ZSOHSD058[[#This Row],[行項目]])&gt;0, "Y", "")</f>
        <v/>
      </c>
      <c r="M2480" t="str">
        <f>IF(ZSOHSD058[[#This Row],[銷售訂單]]="", "", --ZSOHSD058[[#This Row],[銷售訂單]])</f>
        <v/>
      </c>
      <c r="N2480" s="16" t="str">
        <f>IF(ZSOHSD058[[#This Row],[落胚數]]="","",IF(ISNUMBER(ZSOHSD058[[#This Row],[落胚數]]+0), ZSOHSD058[[#This Row],[落胚數]]+0, 0))</f>
        <v/>
      </c>
    </row>
    <row r="2481" spans="1:14">
      <c r="A2481"/>
      <c r="B2481"/>
      <c r="C2481"/>
      <c r="D2481"/>
      <c r="E2481"/>
      <c r="F2481"/>
      <c r="G2481"/>
      <c r="H2481"/>
      <c r="I2481"/>
      <c r="J2481"/>
      <c r="K2481"/>
      <c r="L2481" t="str">
        <f>IF(COUNTIFS(ZSOHPP055[订单号数值], ZSOHSD058[[#This Row],[订单号数值]], ZSOHPP055[行項目], ZSOHSD058[[#This Row],[行項目]])&gt;0, "Y", "")</f>
        <v/>
      </c>
      <c r="M2481" t="str">
        <f>IF(ZSOHSD058[[#This Row],[銷售訂單]]="", "", --ZSOHSD058[[#This Row],[銷售訂單]])</f>
        <v/>
      </c>
      <c r="N2481" s="16" t="str">
        <f>IF(ZSOHSD058[[#This Row],[落胚數]]="","",IF(ISNUMBER(ZSOHSD058[[#This Row],[落胚數]]+0), ZSOHSD058[[#This Row],[落胚數]]+0, 0))</f>
        <v/>
      </c>
    </row>
    <row r="2482" spans="1:14">
      <c r="A2482"/>
      <c r="B2482"/>
      <c r="C2482"/>
      <c r="D2482"/>
      <c r="E2482"/>
      <c r="F2482"/>
      <c r="G2482"/>
      <c r="H2482"/>
      <c r="I2482"/>
      <c r="J2482"/>
      <c r="K2482"/>
      <c r="L2482" t="str">
        <f>IF(COUNTIFS(ZSOHPP055[订单号数值], ZSOHSD058[[#This Row],[订单号数值]], ZSOHPP055[行項目], ZSOHSD058[[#This Row],[行項目]])&gt;0, "Y", "")</f>
        <v/>
      </c>
      <c r="M2482" t="str">
        <f>IF(ZSOHSD058[[#This Row],[銷售訂單]]="", "", --ZSOHSD058[[#This Row],[銷售訂單]])</f>
        <v/>
      </c>
      <c r="N2482" s="16" t="str">
        <f>IF(ZSOHSD058[[#This Row],[落胚數]]="","",IF(ISNUMBER(ZSOHSD058[[#This Row],[落胚數]]+0), ZSOHSD058[[#This Row],[落胚數]]+0, 0))</f>
        <v/>
      </c>
    </row>
    <row r="2483" spans="1:14">
      <c r="A2483"/>
      <c r="B2483"/>
      <c r="C2483"/>
      <c r="D2483"/>
      <c r="E2483"/>
      <c r="F2483"/>
      <c r="G2483"/>
      <c r="H2483"/>
      <c r="I2483"/>
      <c r="J2483"/>
      <c r="K2483"/>
      <c r="L2483" t="str">
        <f>IF(COUNTIFS(ZSOHPP055[订单号数值], ZSOHSD058[[#This Row],[订单号数值]], ZSOHPP055[行項目], ZSOHSD058[[#This Row],[行項目]])&gt;0, "Y", "")</f>
        <v/>
      </c>
      <c r="M2483" t="str">
        <f>IF(ZSOHSD058[[#This Row],[銷售訂單]]="", "", --ZSOHSD058[[#This Row],[銷售訂單]])</f>
        <v/>
      </c>
      <c r="N2483" s="16" t="str">
        <f>IF(ZSOHSD058[[#This Row],[落胚數]]="","",IF(ISNUMBER(ZSOHSD058[[#This Row],[落胚數]]+0), ZSOHSD058[[#This Row],[落胚數]]+0, 0))</f>
        <v/>
      </c>
    </row>
    <row r="2484" spans="1:14">
      <c r="A2484"/>
      <c r="B2484"/>
      <c r="C2484"/>
      <c r="D2484"/>
      <c r="E2484"/>
      <c r="F2484"/>
      <c r="G2484"/>
      <c r="H2484"/>
      <c r="I2484"/>
      <c r="J2484"/>
      <c r="K2484"/>
      <c r="L2484" t="str">
        <f>IF(COUNTIFS(ZSOHPP055[订单号数值], ZSOHSD058[[#This Row],[订单号数值]], ZSOHPP055[行項目], ZSOHSD058[[#This Row],[行項目]])&gt;0, "Y", "")</f>
        <v/>
      </c>
      <c r="M2484" t="str">
        <f>IF(ZSOHSD058[[#This Row],[銷售訂單]]="", "", --ZSOHSD058[[#This Row],[銷售訂單]])</f>
        <v/>
      </c>
      <c r="N2484" s="16" t="str">
        <f>IF(ZSOHSD058[[#This Row],[落胚數]]="","",IF(ISNUMBER(ZSOHSD058[[#This Row],[落胚數]]+0), ZSOHSD058[[#This Row],[落胚數]]+0, 0))</f>
        <v/>
      </c>
    </row>
    <row r="2485" spans="1:14">
      <c r="A2485"/>
      <c r="B2485"/>
      <c r="C2485"/>
      <c r="D2485"/>
      <c r="E2485"/>
      <c r="F2485"/>
      <c r="G2485"/>
      <c r="H2485"/>
      <c r="I2485"/>
      <c r="J2485"/>
      <c r="K2485"/>
      <c r="L2485" t="str">
        <f>IF(COUNTIFS(ZSOHPP055[订单号数值], ZSOHSD058[[#This Row],[订单号数值]], ZSOHPP055[行項目], ZSOHSD058[[#This Row],[行項目]])&gt;0, "Y", "")</f>
        <v/>
      </c>
      <c r="M2485" t="str">
        <f>IF(ZSOHSD058[[#This Row],[銷售訂單]]="", "", --ZSOHSD058[[#This Row],[銷售訂單]])</f>
        <v/>
      </c>
      <c r="N2485" s="16" t="str">
        <f>IF(ZSOHSD058[[#This Row],[落胚數]]="","",IF(ISNUMBER(ZSOHSD058[[#This Row],[落胚數]]+0), ZSOHSD058[[#This Row],[落胚數]]+0, 0))</f>
        <v/>
      </c>
    </row>
    <row r="2486" spans="1:14">
      <c r="A2486"/>
      <c r="B2486"/>
      <c r="C2486"/>
      <c r="D2486"/>
      <c r="E2486"/>
      <c r="F2486"/>
      <c r="G2486"/>
      <c r="H2486"/>
      <c r="I2486"/>
      <c r="J2486"/>
      <c r="K2486"/>
      <c r="L2486" t="str">
        <f>IF(COUNTIFS(ZSOHPP055[订单号数值], ZSOHSD058[[#This Row],[订单号数值]], ZSOHPP055[行項目], ZSOHSD058[[#This Row],[行項目]])&gt;0, "Y", "")</f>
        <v/>
      </c>
      <c r="M2486" t="str">
        <f>IF(ZSOHSD058[[#This Row],[銷售訂單]]="", "", --ZSOHSD058[[#This Row],[銷售訂單]])</f>
        <v/>
      </c>
      <c r="N2486" s="16" t="str">
        <f>IF(ZSOHSD058[[#This Row],[落胚數]]="","",IF(ISNUMBER(ZSOHSD058[[#This Row],[落胚數]]+0), ZSOHSD058[[#This Row],[落胚數]]+0, 0))</f>
        <v/>
      </c>
    </row>
    <row r="2487" spans="1:14">
      <c r="A2487"/>
      <c r="B2487"/>
      <c r="C2487"/>
      <c r="D2487"/>
      <c r="E2487"/>
      <c r="F2487"/>
      <c r="G2487"/>
      <c r="H2487"/>
      <c r="I2487"/>
      <c r="J2487"/>
      <c r="K2487"/>
      <c r="L2487" t="str">
        <f>IF(COUNTIFS(ZSOHPP055[订单号数值], ZSOHSD058[[#This Row],[订单号数值]], ZSOHPP055[行項目], ZSOHSD058[[#This Row],[行項目]])&gt;0, "Y", "")</f>
        <v/>
      </c>
      <c r="M2487" t="str">
        <f>IF(ZSOHSD058[[#This Row],[銷售訂單]]="", "", --ZSOHSD058[[#This Row],[銷售訂單]])</f>
        <v/>
      </c>
      <c r="N2487" s="16" t="str">
        <f>IF(ZSOHSD058[[#This Row],[落胚數]]="","",IF(ISNUMBER(ZSOHSD058[[#This Row],[落胚數]]+0), ZSOHSD058[[#This Row],[落胚數]]+0, 0))</f>
        <v/>
      </c>
    </row>
    <row r="2488" spans="1:14">
      <c r="A2488"/>
      <c r="B2488"/>
      <c r="C2488"/>
      <c r="D2488"/>
      <c r="E2488"/>
      <c r="F2488"/>
      <c r="G2488"/>
      <c r="H2488"/>
      <c r="I2488"/>
      <c r="J2488"/>
      <c r="K2488"/>
      <c r="L2488" t="str">
        <f>IF(COUNTIFS(ZSOHPP055[订单号数值], ZSOHSD058[[#This Row],[订单号数值]], ZSOHPP055[行項目], ZSOHSD058[[#This Row],[行項目]])&gt;0, "Y", "")</f>
        <v/>
      </c>
      <c r="M2488" t="str">
        <f>IF(ZSOHSD058[[#This Row],[銷售訂單]]="", "", --ZSOHSD058[[#This Row],[銷售訂單]])</f>
        <v/>
      </c>
      <c r="N2488" s="16" t="str">
        <f>IF(ZSOHSD058[[#This Row],[落胚數]]="","",IF(ISNUMBER(ZSOHSD058[[#This Row],[落胚數]]+0), ZSOHSD058[[#This Row],[落胚數]]+0, 0))</f>
        <v/>
      </c>
    </row>
    <row r="2489" spans="1:14">
      <c r="A2489"/>
      <c r="B2489"/>
      <c r="C2489"/>
      <c r="D2489"/>
      <c r="E2489"/>
      <c r="F2489"/>
      <c r="G2489"/>
      <c r="H2489"/>
      <c r="I2489"/>
      <c r="J2489"/>
      <c r="K2489"/>
      <c r="L2489" t="str">
        <f>IF(COUNTIFS(ZSOHPP055[订单号数值], ZSOHSD058[[#This Row],[订单号数值]], ZSOHPP055[行項目], ZSOHSD058[[#This Row],[行項目]])&gt;0, "Y", "")</f>
        <v/>
      </c>
      <c r="M2489" t="str">
        <f>IF(ZSOHSD058[[#This Row],[銷售訂單]]="", "", --ZSOHSD058[[#This Row],[銷售訂單]])</f>
        <v/>
      </c>
      <c r="N2489" s="16" t="str">
        <f>IF(ZSOHSD058[[#This Row],[落胚數]]="","",IF(ISNUMBER(ZSOHSD058[[#This Row],[落胚數]]+0), ZSOHSD058[[#This Row],[落胚數]]+0, 0))</f>
        <v/>
      </c>
    </row>
    <row r="2490" spans="1:14">
      <c r="A2490"/>
      <c r="B2490"/>
      <c r="C2490"/>
      <c r="D2490"/>
      <c r="E2490"/>
      <c r="F2490"/>
      <c r="G2490"/>
      <c r="H2490"/>
      <c r="I2490"/>
      <c r="J2490"/>
      <c r="K2490"/>
      <c r="L2490" t="str">
        <f>IF(COUNTIFS(ZSOHPP055[订单号数值], ZSOHSD058[[#This Row],[订单号数值]], ZSOHPP055[行項目], ZSOHSD058[[#This Row],[行項目]])&gt;0, "Y", "")</f>
        <v/>
      </c>
      <c r="M2490" t="str">
        <f>IF(ZSOHSD058[[#This Row],[銷售訂單]]="", "", --ZSOHSD058[[#This Row],[銷售訂單]])</f>
        <v/>
      </c>
      <c r="N2490" s="16" t="str">
        <f>IF(ZSOHSD058[[#This Row],[落胚數]]="","",IF(ISNUMBER(ZSOHSD058[[#This Row],[落胚數]]+0), ZSOHSD058[[#This Row],[落胚數]]+0, 0))</f>
        <v/>
      </c>
    </row>
    <row r="2491" spans="1:14">
      <c r="A2491"/>
      <c r="B2491"/>
      <c r="C2491"/>
      <c r="D2491"/>
      <c r="E2491"/>
      <c r="F2491"/>
      <c r="G2491"/>
      <c r="H2491"/>
      <c r="I2491"/>
      <c r="J2491"/>
      <c r="K2491"/>
      <c r="L2491" t="str">
        <f>IF(COUNTIFS(ZSOHPP055[订单号数值], ZSOHSD058[[#This Row],[订单号数值]], ZSOHPP055[行項目], ZSOHSD058[[#This Row],[行項目]])&gt;0, "Y", "")</f>
        <v/>
      </c>
      <c r="M2491" t="str">
        <f>IF(ZSOHSD058[[#This Row],[銷售訂單]]="", "", --ZSOHSD058[[#This Row],[銷售訂單]])</f>
        <v/>
      </c>
      <c r="N2491" s="16" t="str">
        <f>IF(ZSOHSD058[[#This Row],[落胚數]]="","",IF(ISNUMBER(ZSOHSD058[[#This Row],[落胚數]]+0), ZSOHSD058[[#This Row],[落胚數]]+0, 0))</f>
        <v/>
      </c>
    </row>
    <row r="2492" spans="1:14">
      <c r="A2492"/>
      <c r="B2492"/>
      <c r="C2492"/>
      <c r="D2492"/>
      <c r="E2492"/>
      <c r="F2492"/>
      <c r="G2492"/>
      <c r="H2492"/>
      <c r="I2492"/>
      <c r="J2492"/>
      <c r="K2492"/>
      <c r="L2492" t="str">
        <f>IF(COUNTIFS(ZSOHPP055[订单号数值], ZSOHSD058[[#This Row],[订单号数值]], ZSOHPP055[行項目], ZSOHSD058[[#This Row],[行項目]])&gt;0, "Y", "")</f>
        <v/>
      </c>
      <c r="M2492" t="str">
        <f>IF(ZSOHSD058[[#This Row],[銷售訂單]]="", "", --ZSOHSD058[[#This Row],[銷售訂單]])</f>
        <v/>
      </c>
      <c r="N2492" s="16" t="str">
        <f>IF(ZSOHSD058[[#This Row],[落胚數]]="","",IF(ISNUMBER(ZSOHSD058[[#This Row],[落胚數]]+0), ZSOHSD058[[#This Row],[落胚數]]+0, 0))</f>
        <v/>
      </c>
    </row>
    <row r="2493" spans="1:14">
      <c r="A2493"/>
      <c r="B2493"/>
      <c r="C2493"/>
      <c r="D2493"/>
      <c r="E2493"/>
      <c r="F2493"/>
      <c r="G2493"/>
      <c r="H2493"/>
      <c r="I2493"/>
      <c r="J2493"/>
      <c r="K2493"/>
      <c r="L2493" t="str">
        <f>IF(COUNTIFS(ZSOHPP055[订单号数值], ZSOHSD058[[#This Row],[订单号数值]], ZSOHPP055[行項目], ZSOHSD058[[#This Row],[行項目]])&gt;0, "Y", "")</f>
        <v/>
      </c>
      <c r="M2493" t="str">
        <f>IF(ZSOHSD058[[#This Row],[銷售訂單]]="", "", --ZSOHSD058[[#This Row],[銷售訂單]])</f>
        <v/>
      </c>
      <c r="N2493" s="16" t="str">
        <f>IF(ZSOHSD058[[#This Row],[落胚數]]="","",IF(ISNUMBER(ZSOHSD058[[#This Row],[落胚數]]+0), ZSOHSD058[[#This Row],[落胚數]]+0, 0))</f>
        <v/>
      </c>
    </row>
    <row r="2494" spans="1:14">
      <c r="A2494"/>
      <c r="B2494"/>
      <c r="C2494"/>
      <c r="D2494"/>
      <c r="E2494"/>
      <c r="F2494"/>
      <c r="G2494"/>
      <c r="H2494"/>
      <c r="I2494"/>
      <c r="J2494"/>
      <c r="K2494"/>
      <c r="L2494" t="str">
        <f>IF(COUNTIFS(ZSOHPP055[订单号数值], ZSOHSD058[[#This Row],[订单号数值]], ZSOHPP055[行項目], ZSOHSD058[[#This Row],[行項目]])&gt;0, "Y", "")</f>
        <v/>
      </c>
      <c r="M2494" t="str">
        <f>IF(ZSOHSD058[[#This Row],[銷售訂單]]="", "", --ZSOHSD058[[#This Row],[銷售訂單]])</f>
        <v/>
      </c>
      <c r="N2494" s="16" t="str">
        <f>IF(ZSOHSD058[[#This Row],[落胚數]]="","",IF(ISNUMBER(ZSOHSD058[[#This Row],[落胚數]]+0), ZSOHSD058[[#This Row],[落胚數]]+0, 0))</f>
        <v/>
      </c>
    </row>
    <row r="2495" spans="1:14">
      <c r="A2495"/>
      <c r="B2495"/>
      <c r="C2495"/>
      <c r="D2495"/>
      <c r="E2495"/>
      <c r="F2495"/>
      <c r="G2495"/>
      <c r="H2495"/>
      <c r="I2495"/>
      <c r="J2495"/>
      <c r="K2495"/>
      <c r="L2495" t="str">
        <f>IF(COUNTIFS(ZSOHPP055[订单号数值], ZSOHSD058[[#This Row],[订单号数值]], ZSOHPP055[行項目], ZSOHSD058[[#This Row],[行項目]])&gt;0, "Y", "")</f>
        <v/>
      </c>
      <c r="M2495" t="str">
        <f>IF(ZSOHSD058[[#This Row],[銷售訂單]]="", "", --ZSOHSD058[[#This Row],[銷售訂單]])</f>
        <v/>
      </c>
      <c r="N2495" s="16" t="str">
        <f>IF(ZSOHSD058[[#This Row],[落胚數]]="","",IF(ISNUMBER(ZSOHSD058[[#This Row],[落胚數]]+0), ZSOHSD058[[#This Row],[落胚數]]+0, 0))</f>
        <v/>
      </c>
    </row>
    <row r="2496" spans="1:14">
      <c r="A2496"/>
      <c r="B2496"/>
      <c r="C2496"/>
      <c r="D2496"/>
      <c r="E2496"/>
      <c r="F2496"/>
      <c r="G2496"/>
      <c r="H2496"/>
      <c r="I2496"/>
      <c r="J2496"/>
      <c r="K2496"/>
      <c r="L2496" t="str">
        <f>IF(COUNTIFS(ZSOHPP055[订单号数值], ZSOHSD058[[#This Row],[订单号数值]], ZSOHPP055[行項目], ZSOHSD058[[#This Row],[行項目]])&gt;0, "Y", "")</f>
        <v/>
      </c>
      <c r="M2496" t="str">
        <f>IF(ZSOHSD058[[#This Row],[銷售訂單]]="", "", --ZSOHSD058[[#This Row],[銷售訂單]])</f>
        <v/>
      </c>
      <c r="N2496" s="16" t="str">
        <f>IF(ZSOHSD058[[#This Row],[落胚數]]="","",IF(ISNUMBER(ZSOHSD058[[#This Row],[落胚數]]+0), ZSOHSD058[[#This Row],[落胚數]]+0, 0))</f>
        <v/>
      </c>
    </row>
    <row r="2497" spans="1:14">
      <c r="A2497"/>
      <c r="B2497"/>
      <c r="C2497"/>
      <c r="D2497"/>
      <c r="E2497"/>
      <c r="F2497"/>
      <c r="G2497"/>
      <c r="H2497"/>
      <c r="I2497"/>
      <c r="J2497"/>
      <c r="K2497"/>
      <c r="L2497" t="str">
        <f>IF(COUNTIFS(ZSOHPP055[订单号数值], ZSOHSD058[[#This Row],[订单号数值]], ZSOHPP055[行項目], ZSOHSD058[[#This Row],[行項目]])&gt;0, "Y", "")</f>
        <v/>
      </c>
      <c r="M2497" t="str">
        <f>IF(ZSOHSD058[[#This Row],[銷售訂單]]="", "", --ZSOHSD058[[#This Row],[銷售訂單]])</f>
        <v/>
      </c>
      <c r="N2497" s="16" t="str">
        <f>IF(ZSOHSD058[[#This Row],[落胚數]]="","",IF(ISNUMBER(ZSOHSD058[[#This Row],[落胚數]]+0), ZSOHSD058[[#This Row],[落胚數]]+0, 0))</f>
        <v/>
      </c>
    </row>
    <row r="2498" spans="1:14">
      <c r="A2498"/>
      <c r="B2498"/>
      <c r="C2498"/>
      <c r="D2498"/>
      <c r="E2498"/>
      <c r="F2498"/>
      <c r="G2498"/>
      <c r="H2498"/>
      <c r="I2498"/>
      <c r="J2498"/>
      <c r="K2498"/>
      <c r="L2498" t="str">
        <f>IF(COUNTIFS(ZSOHPP055[订单号数值], ZSOHSD058[[#This Row],[订单号数值]], ZSOHPP055[行項目], ZSOHSD058[[#This Row],[行項目]])&gt;0, "Y", "")</f>
        <v/>
      </c>
      <c r="M2498" t="str">
        <f>IF(ZSOHSD058[[#This Row],[銷售訂單]]="", "", --ZSOHSD058[[#This Row],[銷售訂單]])</f>
        <v/>
      </c>
      <c r="N2498" s="16" t="str">
        <f>IF(ZSOHSD058[[#This Row],[落胚數]]="","",IF(ISNUMBER(ZSOHSD058[[#This Row],[落胚數]]+0), ZSOHSD058[[#This Row],[落胚數]]+0, 0))</f>
        <v/>
      </c>
    </row>
    <row r="2499" spans="1:14">
      <c r="A2499"/>
      <c r="B2499"/>
      <c r="C2499"/>
      <c r="D2499"/>
      <c r="E2499"/>
      <c r="F2499"/>
      <c r="G2499"/>
      <c r="H2499"/>
      <c r="I2499"/>
      <c r="J2499"/>
      <c r="K2499"/>
      <c r="L2499" t="str">
        <f>IF(COUNTIFS(ZSOHPP055[订单号数值], ZSOHSD058[[#This Row],[订单号数值]], ZSOHPP055[行項目], ZSOHSD058[[#This Row],[行項目]])&gt;0, "Y", "")</f>
        <v/>
      </c>
      <c r="M2499" t="str">
        <f>IF(ZSOHSD058[[#This Row],[銷售訂單]]="", "", --ZSOHSD058[[#This Row],[銷售訂單]])</f>
        <v/>
      </c>
      <c r="N2499" s="16" t="str">
        <f>IF(ZSOHSD058[[#This Row],[落胚數]]="","",IF(ISNUMBER(ZSOHSD058[[#This Row],[落胚數]]+0), ZSOHSD058[[#This Row],[落胚數]]+0, 0))</f>
        <v/>
      </c>
    </row>
    <row r="2500" spans="1:14">
      <c r="A2500"/>
      <c r="B2500"/>
      <c r="C2500"/>
      <c r="D2500"/>
      <c r="E2500"/>
      <c r="F2500"/>
      <c r="G2500"/>
      <c r="H2500"/>
      <c r="I2500"/>
      <c r="J2500"/>
      <c r="K2500"/>
      <c r="L2500" t="str">
        <f>IF(COUNTIFS(ZSOHPP055[订单号数值], ZSOHSD058[[#This Row],[订单号数值]], ZSOHPP055[行項目], ZSOHSD058[[#This Row],[行項目]])&gt;0, "Y", "")</f>
        <v/>
      </c>
      <c r="M2500" t="str">
        <f>IF(ZSOHSD058[[#This Row],[銷售訂單]]="", "", --ZSOHSD058[[#This Row],[銷售訂單]])</f>
        <v/>
      </c>
      <c r="N2500" s="16" t="str">
        <f>IF(ZSOHSD058[[#This Row],[落胚數]]="","",IF(ISNUMBER(ZSOHSD058[[#This Row],[落胚數]]+0), ZSOHSD058[[#This Row],[落胚數]]+0, 0))</f>
        <v/>
      </c>
    </row>
    <row r="2501" spans="1:14">
      <c r="A2501"/>
      <c r="B2501"/>
      <c r="C2501"/>
      <c r="D2501"/>
      <c r="E2501"/>
      <c r="F2501"/>
      <c r="G2501"/>
      <c r="H2501"/>
      <c r="I2501"/>
      <c r="J2501"/>
      <c r="K2501"/>
      <c r="L2501" t="str">
        <f>IF(COUNTIFS(ZSOHPP055[订单号数值], ZSOHSD058[[#This Row],[订单号数值]], ZSOHPP055[行項目], ZSOHSD058[[#This Row],[行項目]])&gt;0, "Y", "")</f>
        <v/>
      </c>
      <c r="M2501" t="str">
        <f>IF(ZSOHSD058[[#This Row],[銷售訂單]]="", "", --ZSOHSD058[[#This Row],[銷售訂單]])</f>
        <v/>
      </c>
      <c r="N2501" s="16" t="str">
        <f>IF(ZSOHSD058[[#This Row],[落胚數]]="","",IF(ISNUMBER(ZSOHSD058[[#This Row],[落胚數]]+0), ZSOHSD058[[#This Row],[落胚數]]+0, 0))</f>
        <v/>
      </c>
    </row>
    <row r="2502" spans="1:14">
      <c r="A2502"/>
      <c r="B2502"/>
      <c r="C2502"/>
      <c r="D2502"/>
      <c r="E2502"/>
      <c r="F2502"/>
      <c r="G2502"/>
      <c r="H2502"/>
      <c r="I2502"/>
      <c r="J2502"/>
      <c r="K2502"/>
      <c r="L2502" t="str">
        <f>IF(COUNTIFS(ZSOHPP055[订单号数值], ZSOHSD058[[#This Row],[订单号数值]], ZSOHPP055[行項目], ZSOHSD058[[#This Row],[行項目]])&gt;0, "Y", "")</f>
        <v/>
      </c>
      <c r="M2502" t="str">
        <f>IF(ZSOHSD058[[#This Row],[銷售訂單]]="", "", --ZSOHSD058[[#This Row],[銷售訂單]])</f>
        <v/>
      </c>
      <c r="N2502" s="16" t="str">
        <f>IF(ZSOHSD058[[#This Row],[落胚數]]="","",IF(ISNUMBER(ZSOHSD058[[#This Row],[落胚數]]+0), ZSOHSD058[[#This Row],[落胚數]]+0, 0))</f>
        <v/>
      </c>
    </row>
    <row r="2503" spans="1:14">
      <c r="A2503"/>
      <c r="B2503"/>
      <c r="C2503"/>
      <c r="D2503"/>
      <c r="E2503"/>
      <c r="F2503"/>
      <c r="G2503"/>
      <c r="H2503"/>
      <c r="I2503"/>
      <c r="J2503"/>
      <c r="K2503"/>
      <c r="L2503" t="str">
        <f>IF(COUNTIFS(ZSOHPP055[订单号数值], ZSOHSD058[[#This Row],[订单号数值]], ZSOHPP055[行項目], ZSOHSD058[[#This Row],[行項目]])&gt;0, "Y", "")</f>
        <v/>
      </c>
      <c r="M2503" t="str">
        <f>IF(ZSOHSD058[[#This Row],[銷售訂單]]="", "", --ZSOHSD058[[#This Row],[銷售訂單]])</f>
        <v/>
      </c>
      <c r="N2503" s="16" t="str">
        <f>IF(ZSOHSD058[[#This Row],[落胚數]]="","",IF(ISNUMBER(ZSOHSD058[[#This Row],[落胚數]]+0), ZSOHSD058[[#This Row],[落胚數]]+0, 0))</f>
        <v/>
      </c>
    </row>
    <row r="2504" spans="1:14">
      <c r="A2504"/>
      <c r="B2504"/>
      <c r="C2504"/>
      <c r="D2504"/>
      <c r="E2504"/>
      <c r="F2504"/>
      <c r="G2504"/>
      <c r="H2504"/>
      <c r="I2504"/>
      <c r="J2504"/>
      <c r="K2504"/>
      <c r="L2504" t="str">
        <f>IF(COUNTIFS(ZSOHPP055[订单号数值], ZSOHSD058[[#This Row],[订单号数值]], ZSOHPP055[行項目], ZSOHSD058[[#This Row],[行項目]])&gt;0, "Y", "")</f>
        <v/>
      </c>
      <c r="M2504" t="str">
        <f>IF(ZSOHSD058[[#This Row],[銷售訂單]]="", "", --ZSOHSD058[[#This Row],[銷售訂單]])</f>
        <v/>
      </c>
      <c r="N2504" s="16" t="str">
        <f>IF(ZSOHSD058[[#This Row],[落胚數]]="","",IF(ISNUMBER(ZSOHSD058[[#This Row],[落胚數]]+0), ZSOHSD058[[#This Row],[落胚數]]+0, 0))</f>
        <v/>
      </c>
    </row>
    <row r="2505" spans="1:14">
      <c r="A2505"/>
      <c r="B2505"/>
      <c r="C2505"/>
      <c r="D2505"/>
      <c r="E2505"/>
      <c r="F2505"/>
      <c r="G2505"/>
      <c r="H2505"/>
      <c r="I2505"/>
      <c r="J2505"/>
      <c r="K2505"/>
      <c r="L2505" t="str">
        <f>IF(COUNTIFS(ZSOHPP055[订单号数值], ZSOHSD058[[#This Row],[订单号数值]], ZSOHPP055[行項目], ZSOHSD058[[#This Row],[行項目]])&gt;0, "Y", "")</f>
        <v/>
      </c>
      <c r="M2505" t="str">
        <f>IF(ZSOHSD058[[#This Row],[銷售訂單]]="", "", --ZSOHSD058[[#This Row],[銷售訂單]])</f>
        <v/>
      </c>
      <c r="N2505" s="16" t="str">
        <f>IF(ZSOHSD058[[#This Row],[落胚數]]="","",IF(ISNUMBER(ZSOHSD058[[#This Row],[落胚數]]+0), ZSOHSD058[[#This Row],[落胚數]]+0, 0))</f>
        <v/>
      </c>
    </row>
    <row r="2506" spans="1:14">
      <c r="A2506"/>
      <c r="B2506"/>
      <c r="C2506"/>
      <c r="D2506"/>
      <c r="E2506"/>
      <c r="F2506"/>
      <c r="G2506"/>
      <c r="H2506"/>
      <c r="I2506"/>
      <c r="J2506"/>
      <c r="K2506"/>
      <c r="L2506" t="str">
        <f>IF(COUNTIFS(ZSOHPP055[订单号数值], ZSOHSD058[[#This Row],[订单号数值]], ZSOHPP055[行項目], ZSOHSD058[[#This Row],[行項目]])&gt;0, "Y", "")</f>
        <v/>
      </c>
      <c r="M2506" t="str">
        <f>IF(ZSOHSD058[[#This Row],[銷售訂單]]="", "", --ZSOHSD058[[#This Row],[銷售訂單]])</f>
        <v/>
      </c>
      <c r="N2506" s="16" t="str">
        <f>IF(ZSOHSD058[[#This Row],[落胚數]]="","",IF(ISNUMBER(ZSOHSD058[[#This Row],[落胚數]]+0), ZSOHSD058[[#This Row],[落胚數]]+0, 0))</f>
        <v/>
      </c>
    </row>
    <row r="2507" spans="1:14">
      <c r="A2507"/>
      <c r="B2507"/>
      <c r="C2507"/>
      <c r="D2507"/>
      <c r="E2507"/>
      <c r="F2507"/>
      <c r="G2507"/>
      <c r="H2507"/>
      <c r="I2507"/>
      <c r="J2507"/>
      <c r="K2507"/>
      <c r="L2507" t="str">
        <f>IF(COUNTIFS(ZSOHPP055[订单号数值], ZSOHSD058[[#This Row],[订单号数值]], ZSOHPP055[行項目], ZSOHSD058[[#This Row],[行項目]])&gt;0, "Y", "")</f>
        <v/>
      </c>
      <c r="M2507" t="str">
        <f>IF(ZSOHSD058[[#This Row],[銷售訂單]]="", "", --ZSOHSD058[[#This Row],[銷售訂單]])</f>
        <v/>
      </c>
      <c r="N2507" s="16" t="str">
        <f>IF(ZSOHSD058[[#This Row],[落胚數]]="","",IF(ISNUMBER(ZSOHSD058[[#This Row],[落胚數]]+0), ZSOHSD058[[#This Row],[落胚數]]+0, 0))</f>
        <v/>
      </c>
    </row>
    <row r="2508" spans="1:14">
      <c r="A2508"/>
      <c r="B2508"/>
      <c r="C2508"/>
      <c r="D2508"/>
      <c r="E2508"/>
      <c r="F2508"/>
      <c r="G2508"/>
      <c r="H2508"/>
      <c r="I2508"/>
      <c r="J2508"/>
      <c r="K2508"/>
      <c r="L2508" t="str">
        <f>IF(COUNTIFS(ZSOHPP055[订单号数值], ZSOHSD058[[#This Row],[订单号数值]], ZSOHPP055[行項目], ZSOHSD058[[#This Row],[行項目]])&gt;0, "Y", "")</f>
        <v/>
      </c>
      <c r="M2508" t="str">
        <f>IF(ZSOHSD058[[#This Row],[銷售訂單]]="", "", --ZSOHSD058[[#This Row],[銷售訂單]])</f>
        <v/>
      </c>
      <c r="N2508" s="16" t="str">
        <f>IF(ZSOHSD058[[#This Row],[落胚數]]="","",IF(ISNUMBER(ZSOHSD058[[#This Row],[落胚數]]+0), ZSOHSD058[[#This Row],[落胚數]]+0, 0))</f>
        <v/>
      </c>
    </row>
    <row r="2509" spans="1:14">
      <c r="A2509"/>
      <c r="B2509"/>
      <c r="C2509"/>
      <c r="D2509"/>
      <c r="E2509"/>
      <c r="F2509"/>
      <c r="G2509"/>
      <c r="H2509"/>
      <c r="I2509"/>
      <c r="J2509"/>
      <c r="K2509"/>
      <c r="L2509" t="str">
        <f>IF(COUNTIFS(ZSOHPP055[订单号数值], ZSOHSD058[[#This Row],[订单号数值]], ZSOHPP055[行項目], ZSOHSD058[[#This Row],[行項目]])&gt;0, "Y", "")</f>
        <v/>
      </c>
      <c r="M2509" t="str">
        <f>IF(ZSOHSD058[[#This Row],[銷售訂單]]="", "", --ZSOHSD058[[#This Row],[銷售訂單]])</f>
        <v/>
      </c>
      <c r="N2509" s="16" t="str">
        <f>IF(ZSOHSD058[[#This Row],[落胚數]]="","",IF(ISNUMBER(ZSOHSD058[[#This Row],[落胚數]]+0), ZSOHSD058[[#This Row],[落胚數]]+0, 0))</f>
        <v/>
      </c>
    </row>
    <row r="2510" spans="1:14">
      <c r="A2510"/>
      <c r="B2510"/>
      <c r="C2510"/>
      <c r="D2510"/>
      <c r="E2510"/>
      <c r="F2510"/>
      <c r="G2510"/>
      <c r="H2510"/>
      <c r="I2510"/>
      <c r="J2510"/>
      <c r="K2510"/>
      <c r="L2510" t="str">
        <f>IF(COUNTIFS(ZSOHPP055[订单号数值], ZSOHSD058[[#This Row],[订单号数值]], ZSOHPP055[行項目], ZSOHSD058[[#This Row],[行項目]])&gt;0, "Y", "")</f>
        <v/>
      </c>
      <c r="M2510" t="str">
        <f>IF(ZSOHSD058[[#This Row],[銷售訂單]]="", "", --ZSOHSD058[[#This Row],[銷售訂單]])</f>
        <v/>
      </c>
      <c r="N2510" s="16" t="str">
        <f>IF(ZSOHSD058[[#This Row],[落胚數]]="","",IF(ISNUMBER(ZSOHSD058[[#This Row],[落胚數]]+0), ZSOHSD058[[#This Row],[落胚數]]+0, 0))</f>
        <v/>
      </c>
    </row>
    <row r="2511" spans="1:14">
      <c r="A2511"/>
      <c r="B2511"/>
      <c r="C2511"/>
      <c r="D2511"/>
      <c r="E2511"/>
      <c r="F2511"/>
      <c r="G2511"/>
      <c r="H2511"/>
      <c r="I2511"/>
      <c r="J2511"/>
      <c r="K2511"/>
      <c r="L2511" t="str">
        <f>IF(COUNTIFS(ZSOHPP055[订单号数值], ZSOHSD058[[#This Row],[订单号数值]], ZSOHPP055[行項目], ZSOHSD058[[#This Row],[行項目]])&gt;0, "Y", "")</f>
        <v/>
      </c>
      <c r="M2511" t="str">
        <f>IF(ZSOHSD058[[#This Row],[銷售訂單]]="", "", --ZSOHSD058[[#This Row],[銷售訂單]])</f>
        <v/>
      </c>
      <c r="N2511" s="16" t="str">
        <f>IF(ZSOHSD058[[#This Row],[落胚數]]="","",IF(ISNUMBER(ZSOHSD058[[#This Row],[落胚數]]+0), ZSOHSD058[[#This Row],[落胚數]]+0, 0))</f>
        <v/>
      </c>
    </row>
    <row r="2512" spans="1:14">
      <c r="A2512"/>
      <c r="B2512"/>
      <c r="C2512"/>
      <c r="D2512"/>
      <c r="E2512"/>
      <c r="F2512"/>
      <c r="G2512"/>
      <c r="H2512"/>
      <c r="I2512"/>
      <c r="J2512"/>
      <c r="K2512"/>
      <c r="L2512" t="str">
        <f>IF(COUNTIFS(ZSOHPP055[订单号数值], ZSOHSD058[[#This Row],[订单号数值]], ZSOHPP055[行項目], ZSOHSD058[[#This Row],[行項目]])&gt;0, "Y", "")</f>
        <v/>
      </c>
      <c r="M2512" t="str">
        <f>IF(ZSOHSD058[[#This Row],[銷售訂單]]="", "", --ZSOHSD058[[#This Row],[銷售訂單]])</f>
        <v/>
      </c>
      <c r="N2512" s="16" t="str">
        <f>IF(ZSOHSD058[[#This Row],[落胚數]]="","",IF(ISNUMBER(ZSOHSD058[[#This Row],[落胚數]]+0), ZSOHSD058[[#This Row],[落胚數]]+0, 0))</f>
        <v/>
      </c>
    </row>
    <row r="2513" spans="1:14">
      <c r="A2513"/>
      <c r="B2513"/>
      <c r="C2513"/>
      <c r="D2513"/>
      <c r="E2513"/>
      <c r="F2513"/>
      <c r="G2513"/>
      <c r="H2513"/>
      <c r="I2513"/>
      <c r="J2513"/>
      <c r="K2513"/>
      <c r="L2513" t="str">
        <f>IF(COUNTIFS(ZSOHPP055[订单号数值], ZSOHSD058[[#This Row],[订单号数值]], ZSOHPP055[行項目], ZSOHSD058[[#This Row],[行項目]])&gt;0, "Y", "")</f>
        <v/>
      </c>
      <c r="M2513" t="str">
        <f>IF(ZSOHSD058[[#This Row],[銷售訂單]]="", "", --ZSOHSD058[[#This Row],[銷售訂單]])</f>
        <v/>
      </c>
      <c r="N2513" s="16" t="str">
        <f>IF(ZSOHSD058[[#This Row],[落胚數]]="","",IF(ISNUMBER(ZSOHSD058[[#This Row],[落胚數]]+0), ZSOHSD058[[#This Row],[落胚數]]+0, 0))</f>
        <v/>
      </c>
    </row>
    <row r="2514" spans="1:14">
      <c r="A2514"/>
      <c r="B2514"/>
      <c r="C2514"/>
      <c r="D2514"/>
      <c r="E2514"/>
      <c r="F2514"/>
      <c r="G2514"/>
      <c r="H2514"/>
      <c r="I2514"/>
      <c r="J2514"/>
      <c r="K2514"/>
      <c r="L2514" t="str">
        <f>IF(COUNTIFS(ZSOHPP055[订单号数值], ZSOHSD058[[#This Row],[订单号数值]], ZSOHPP055[行項目], ZSOHSD058[[#This Row],[行項目]])&gt;0, "Y", "")</f>
        <v/>
      </c>
      <c r="M2514" t="str">
        <f>IF(ZSOHSD058[[#This Row],[銷售訂單]]="", "", --ZSOHSD058[[#This Row],[銷售訂單]])</f>
        <v/>
      </c>
      <c r="N2514" s="16" t="str">
        <f>IF(ZSOHSD058[[#This Row],[落胚數]]="","",IF(ISNUMBER(ZSOHSD058[[#This Row],[落胚數]]+0), ZSOHSD058[[#This Row],[落胚數]]+0, 0))</f>
        <v/>
      </c>
    </row>
    <row r="2515" spans="1:14">
      <c r="A2515"/>
      <c r="B2515"/>
      <c r="C2515"/>
      <c r="D2515"/>
      <c r="E2515"/>
      <c r="F2515"/>
      <c r="G2515"/>
      <c r="H2515"/>
      <c r="I2515"/>
      <c r="J2515"/>
      <c r="K2515"/>
      <c r="L2515" t="str">
        <f>IF(COUNTIFS(ZSOHPP055[订单号数值], ZSOHSD058[[#This Row],[订单号数值]], ZSOHPP055[行項目], ZSOHSD058[[#This Row],[行項目]])&gt;0, "Y", "")</f>
        <v/>
      </c>
      <c r="M2515" t="str">
        <f>IF(ZSOHSD058[[#This Row],[銷售訂單]]="", "", --ZSOHSD058[[#This Row],[銷售訂單]])</f>
        <v/>
      </c>
      <c r="N2515" s="16" t="str">
        <f>IF(ZSOHSD058[[#This Row],[落胚數]]="","",IF(ISNUMBER(ZSOHSD058[[#This Row],[落胚數]]+0), ZSOHSD058[[#This Row],[落胚數]]+0, 0))</f>
        <v/>
      </c>
    </row>
    <row r="2516" spans="1:14">
      <c r="A2516"/>
      <c r="B2516"/>
      <c r="C2516"/>
      <c r="D2516"/>
      <c r="E2516"/>
      <c r="F2516"/>
      <c r="G2516"/>
      <c r="H2516"/>
      <c r="I2516"/>
      <c r="J2516"/>
      <c r="K2516"/>
      <c r="L2516" t="str">
        <f>IF(COUNTIFS(ZSOHPP055[订单号数值], ZSOHSD058[[#This Row],[订单号数值]], ZSOHPP055[行項目], ZSOHSD058[[#This Row],[行項目]])&gt;0, "Y", "")</f>
        <v/>
      </c>
      <c r="M2516" t="str">
        <f>IF(ZSOHSD058[[#This Row],[銷售訂單]]="", "", --ZSOHSD058[[#This Row],[銷售訂單]])</f>
        <v/>
      </c>
      <c r="N2516" s="16" t="str">
        <f>IF(ZSOHSD058[[#This Row],[落胚數]]="","",IF(ISNUMBER(ZSOHSD058[[#This Row],[落胚數]]+0), ZSOHSD058[[#This Row],[落胚數]]+0, 0))</f>
        <v/>
      </c>
    </row>
    <row r="2517" spans="1:14">
      <c r="A2517"/>
      <c r="B2517"/>
      <c r="C2517"/>
      <c r="D2517"/>
      <c r="E2517"/>
      <c r="F2517"/>
      <c r="G2517"/>
      <c r="H2517"/>
      <c r="I2517"/>
      <c r="J2517"/>
      <c r="K2517"/>
      <c r="L2517" t="str">
        <f>IF(COUNTIFS(ZSOHPP055[订单号数值], ZSOHSD058[[#This Row],[订单号数值]], ZSOHPP055[行項目], ZSOHSD058[[#This Row],[行項目]])&gt;0, "Y", "")</f>
        <v/>
      </c>
      <c r="M2517" t="str">
        <f>IF(ZSOHSD058[[#This Row],[銷售訂單]]="", "", --ZSOHSD058[[#This Row],[銷售訂單]])</f>
        <v/>
      </c>
      <c r="N2517" s="16" t="str">
        <f>IF(ZSOHSD058[[#This Row],[落胚數]]="","",IF(ISNUMBER(ZSOHSD058[[#This Row],[落胚數]]+0), ZSOHSD058[[#This Row],[落胚數]]+0, 0))</f>
        <v/>
      </c>
    </row>
    <row r="2518" spans="1:14">
      <c r="A2518"/>
      <c r="B2518"/>
      <c r="C2518"/>
      <c r="D2518"/>
      <c r="E2518"/>
      <c r="F2518"/>
      <c r="G2518"/>
      <c r="H2518"/>
      <c r="I2518"/>
      <c r="J2518"/>
      <c r="K2518"/>
      <c r="L2518" t="str">
        <f>IF(COUNTIFS(ZSOHPP055[订单号数值], ZSOHSD058[[#This Row],[订单号数值]], ZSOHPP055[行項目], ZSOHSD058[[#This Row],[行項目]])&gt;0, "Y", "")</f>
        <v/>
      </c>
      <c r="M2518" t="str">
        <f>IF(ZSOHSD058[[#This Row],[銷售訂單]]="", "", --ZSOHSD058[[#This Row],[銷售訂單]])</f>
        <v/>
      </c>
      <c r="N2518" s="16" t="str">
        <f>IF(ZSOHSD058[[#This Row],[落胚數]]="","",IF(ISNUMBER(ZSOHSD058[[#This Row],[落胚數]]+0), ZSOHSD058[[#This Row],[落胚數]]+0, 0))</f>
        <v/>
      </c>
    </row>
    <row r="2519" spans="1:14">
      <c r="A2519"/>
      <c r="B2519"/>
      <c r="C2519"/>
      <c r="D2519"/>
      <c r="E2519"/>
      <c r="F2519"/>
      <c r="G2519"/>
      <c r="H2519"/>
      <c r="I2519"/>
      <c r="J2519"/>
      <c r="K2519"/>
      <c r="L2519" t="str">
        <f>IF(COUNTIFS(ZSOHPP055[订单号数值], ZSOHSD058[[#This Row],[订单号数值]], ZSOHPP055[行項目], ZSOHSD058[[#This Row],[行項目]])&gt;0, "Y", "")</f>
        <v/>
      </c>
      <c r="M2519" t="str">
        <f>IF(ZSOHSD058[[#This Row],[銷售訂單]]="", "", --ZSOHSD058[[#This Row],[銷售訂單]])</f>
        <v/>
      </c>
      <c r="N2519" s="16" t="str">
        <f>IF(ZSOHSD058[[#This Row],[落胚數]]="","",IF(ISNUMBER(ZSOHSD058[[#This Row],[落胚數]]+0), ZSOHSD058[[#This Row],[落胚數]]+0, 0))</f>
        <v/>
      </c>
    </row>
    <row r="2520" spans="1:14">
      <c r="A2520"/>
      <c r="B2520"/>
      <c r="C2520"/>
      <c r="D2520"/>
      <c r="E2520"/>
      <c r="F2520"/>
      <c r="G2520"/>
      <c r="H2520"/>
      <c r="I2520"/>
      <c r="J2520"/>
      <c r="K2520"/>
      <c r="L2520" t="str">
        <f>IF(COUNTIFS(ZSOHPP055[订单号数值], ZSOHSD058[[#This Row],[订单号数值]], ZSOHPP055[行項目], ZSOHSD058[[#This Row],[行項目]])&gt;0, "Y", "")</f>
        <v/>
      </c>
      <c r="M2520" t="str">
        <f>IF(ZSOHSD058[[#This Row],[銷售訂單]]="", "", --ZSOHSD058[[#This Row],[銷售訂單]])</f>
        <v/>
      </c>
      <c r="N2520" s="16" t="str">
        <f>IF(ZSOHSD058[[#This Row],[落胚數]]="","",IF(ISNUMBER(ZSOHSD058[[#This Row],[落胚數]]+0), ZSOHSD058[[#This Row],[落胚數]]+0, 0))</f>
        <v/>
      </c>
    </row>
    <row r="2521" spans="1:14">
      <c r="A2521"/>
      <c r="B2521"/>
      <c r="C2521"/>
      <c r="D2521"/>
      <c r="E2521"/>
      <c r="F2521"/>
      <c r="G2521"/>
      <c r="H2521"/>
      <c r="I2521"/>
      <c r="J2521"/>
      <c r="K2521"/>
      <c r="L2521" t="str">
        <f>IF(COUNTIFS(ZSOHPP055[订单号数值], ZSOHSD058[[#This Row],[订单号数值]], ZSOHPP055[行項目], ZSOHSD058[[#This Row],[行項目]])&gt;0, "Y", "")</f>
        <v/>
      </c>
      <c r="M2521" t="str">
        <f>IF(ZSOHSD058[[#This Row],[銷售訂單]]="", "", --ZSOHSD058[[#This Row],[銷售訂單]])</f>
        <v/>
      </c>
      <c r="N2521" s="16" t="str">
        <f>IF(ZSOHSD058[[#This Row],[落胚數]]="","",IF(ISNUMBER(ZSOHSD058[[#This Row],[落胚數]]+0), ZSOHSD058[[#This Row],[落胚數]]+0, 0))</f>
        <v/>
      </c>
    </row>
    <row r="2522" spans="1:14">
      <c r="A2522"/>
      <c r="B2522"/>
      <c r="C2522"/>
      <c r="D2522"/>
      <c r="E2522"/>
      <c r="F2522"/>
      <c r="G2522"/>
      <c r="H2522"/>
      <c r="I2522"/>
      <c r="J2522"/>
      <c r="K2522"/>
      <c r="L2522" t="str">
        <f>IF(COUNTIFS(ZSOHPP055[订单号数值], ZSOHSD058[[#This Row],[订单号数值]], ZSOHPP055[行項目], ZSOHSD058[[#This Row],[行項目]])&gt;0, "Y", "")</f>
        <v/>
      </c>
      <c r="M2522" t="str">
        <f>IF(ZSOHSD058[[#This Row],[銷售訂單]]="", "", --ZSOHSD058[[#This Row],[銷售訂單]])</f>
        <v/>
      </c>
      <c r="N2522" s="16" t="str">
        <f>IF(ZSOHSD058[[#This Row],[落胚數]]="","",IF(ISNUMBER(ZSOHSD058[[#This Row],[落胚數]]+0), ZSOHSD058[[#This Row],[落胚數]]+0, 0))</f>
        <v/>
      </c>
    </row>
    <row r="2523" spans="1:14">
      <c r="A2523"/>
      <c r="B2523"/>
      <c r="C2523"/>
      <c r="D2523"/>
      <c r="E2523"/>
      <c r="F2523"/>
      <c r="G2523"/>
      <c r="H2523"/>
      <c r="I2523"/>
      <c r="J2523"/>
      <c r="K2523"/>
      <c r="L2523" t="str">
        <f>IF(COUNTIFS(ZSOHPP055[订单号数值], ZSOHSD058[[#This Row],[订单号数值]], ZSOHPP055[行項目], ZSOHSD058[[#This Row],[行項目]])&gt;0, "Y", "")</f>
        <v/>
      </c>
      <c r="M2523" t="str">
        <f>IF(ZSOHSD058[[#This Row],[銷售訂單]]="", "", --ZSOHSD058[[#This Row],[銷售訂單]])</f>
        <v/>
      </c>
      <c r="N2523" s="16" t="str">
        <f>IF(ZSOHSD058[[#This Row],[落胚數]]="","",IF(ISNUMBER(ZSOHSD058[[#This Row],[落胚數]]+0), ZSOHSD058[[#This Row],[落胚數]]+0, 0))</f>
        <v/>
      </c>
    </row>
    <row r="2524" spans="1:14">
      <c r="A2524"/>
      <c r="B2524"/>
      <c r="C2524"/>
      <c r="D2524"/>
      <c r="E2524"/>
      <c r="F2524"/>
      <c r="G2524"/>
      <c r="H2524"/>
      <c r="I2524"/>
      <c r="J2524"/>
      <c r="K2524"/>
      <c r="L2524" t="str">
        <f>IF(COUNTIFS(ZSOHPP055[订单号数值], ZSOHSD058[[#This Row],[订单号数值]], ZSOHPP055[行項目], ZSOHSD058[[#This Row],[行項目]])&gt;0, "Y", "")</f>
        <v/>
      </c>
      <c r="M2524" t="str">
        <f>IF(ZSOHSD058[[#This Row],[銷售訂單]]="", "", --ZSOHSD058[[#This Row],[銷售訂單]])</f>
        <v/>
      </c>
      <c r="N2524" s="16" t="str">
        <f>IF(ZSOHSD058[[#This Row],[落胚數]]="","",IF(ISNUMBER(ZSOHSD058[[#This Row],[落胚數]]+0), ZSOHSD058[[#This Row],[落胚數]]+0, 0))</f>
        <v/>
      </c>
    </row>
    <row r="2525" spans="1:14">
      <c r="A2525"/>
      <c r="B2525"/>
      <c r="C2525"/>
      <c r="D2525"/>
      <c r="E2525"/>
      <c r="F2525"/>
      <c r="G2525"/>
      <c r="H2525"/>
      <c r="I2525"/>
      <c r="J2525"/>
      <c r="K2525"/>
      <c r="L2525" t="str">
        <f>IF(COUNTIFS(ZSOHPP055[订单号数值], ZSOHSD058[[#This Row],[订单号数值]], ZSOHPP055[行項目], ZSOHSD058[[#This Row],[行項目]])&gt;0, "Y", "")</f>
        <v/>
      </c>
      <c r="M2525" t="str">
        <f>IF(ZSOHSD058[[#This Row],[銷售訂單]]="", "", --ZSOHSD058[[#This Row],[銷售訂單]])</f>
        <v/>
      </c>
      <c r="N2525" s="16" t="str">
        <f>IF(ZSOHSD058[[#This Row],[落胚數]]="","",IF(ISNUMBER(ZSOHSD058[[#This Row],[落胚數]]+0), ZSOHSD058[[#This Row],[落胚數]]+0, 0))</f>
        <v/>
      </c>
    </row>
    <row r="2526" spans="1:14">
      <c r="A2526"/>
      <c r="B2526"/>
      <c r="C2526"/>
      <c r="D2526"/>
      <c r="E2526"/>
      <c r="F2526"/>
      <c r="G2526"/>
      <c r="H2526"/>
      <c r="I2526"/>
      <c r="J2526"/>
      <c r="K2526"/>
      <c r="L2526" t="str">
        <f>IF(COUNTIFS(ZSOHPP055[订单号数值], ZSOHSD058[[#This Row],[订单号数值]], ZSOHPP055[行項目], ZSOHSD058[[#This Row],[行項目]])&gt;0, "Y", "")</f>
        <v/>
      </c>
      <c r="M2526" t="str">
        <f>IF(ZSOHSD058[[#This Row],[銷售訂單]]="", "", --ZSOHSD058[[#This Row],[銷售訂單]])</f>
        <v/>
      </c>
      <c r="N2526" s="16" t="str">
        <f>IF(ZSOHSD058[[#This Row],[落胚數]]="","",IF(ISNUMBER(ZSOHSD058[[#This Row],[落胚數]]+0), ZSOHSD058[[#This Row],[落胚數]]+0, 0))</f>
        <v/>
      </c>
    </row>
    <row r="2527" spans="1:14">
      <c r="A2527"/>
      <c r="B2527"/>
      <c r="C2527"/>
      <c r="D2527"/>
      <c r="E2527"/>
      <c r="F2527"/>
      <c r="G2527"/>
      <c r="H2527"/>
      <c r="I2527"/>
      <c r="J2527"/>
      <c r="K2527"/>
      <c r="L2527" t="str">
        <f>IF(COUNTIFS(ZSOHPP055[订单号数值], ZSOHSD058[[#This Row],[订单号数值]], ZSOHPP055[行項目], ZSOHSD058[[#This Row],[行項目]])&gt;0, "Y", "")</f>
        <v/>
      </c>
      <c r="M2527" t="str">
        <f>IF(ZSOHSD058[[#This Row],[銷售訂單]]="", "", --ZSOHSD058[[#This Row],[銷售訂單]])</f>
        <v/>
      </c>
      <c r="N2527" s="16" t="str">
        <f>IF(ZSOHSD058[[#This Row],[落胚數]]="","",IF(ISNUMBER(ZSOHSD058[[#This Row],[落胚數]]+0), ZSOHSD058[[#This Row],[落胚數]]+0, 0))</f>
        <v/>
      </c>
    </row>
    <row r="2528" spans="1:14">
      <c r="A2528"/>
      <c r="B2528"/>
      <c r="C2528"/>
      <c r="D2528"/>
      <c r="E2528"/>
      <c r="F2528"/>
      <c r="G2528"/>
      <c r="H2528"/>
      <c r="I2528"/>
      <c r="J2528"/>
      <c r="K2528"/>
      <c r="L2528" t="str">
        <f>IF(COUNTIFS(ZSOHPP055[订单号数值], ZSOHSD058[[#This Row],[订单号数值]], ZSOHPP055[行項目], ZSOHSD058[[#This Row],[行項目]])&gt;0, "Y", "")</f>
        <v/>
      </c>
      <c r="M2528" t="str">
        <f>IF(ZSOHSD058[[#This Row],[銷售訂單]]="", "", --ZSOHSD058[[#This Row],[銷售訂單]])</f>
        <v/>
      </c>
      <c r="N2528" s="16" t="str">
        <f>IF(ZSOHSD058[[#This Row],[落胚數]]="","",IF(ISNUMBER(ZSOHSD058[[#This Row],[落胚數]]+0), ZSOHSD058[[#This Row],[落胚數]]+0, 0))</f>
        <v/>
      </c>
    </row>
    <row r="2529" spans="1:14">
      <c r="A2529"/>
      <c r="B2529"/>
      <c r="C2529"/>
      <c r="D2529"/>
      <c r="E2529"/>
      <c r="F2529"/>
      <c r="G2529"/>
      <c r="H2529"/>
      <c r="I2529"/>
      <c r="J2529"/>
      <c r="K2529"/>
      <c r="L2529" t="str">
        <f>IF(COUNTIFS(ZSOHPP055[订单号数值], ZSOHSD058[[#This Row],[订单号数值]], ZSOHPP055[行項目], ZSOHSD058[[#This Row],[行項目]])&gt;0, "Y", "")</f>
        <v/>
      </c>
      <c r="M2529" t="str">
        <f>IF(ZSOHSD058[[#This Row],[銷售訂單]]="", "", --ZSOHSD058[[#This Row],[銷售訂單]])</f>
        <v/>
      </c>
      <c r="N2529" s="16" t="str">
        <f>IF(ZSOHSD058[[#This Row],[落胚數]]="","",IF(ISNUMBER(ZSOHSD058[[#This Row],[落胚數]]+0), ZSOHSD058[[#This Row],[落胚數]]+0, 0))</f>
        <v/>
      </c>
    </row>
    <row r="2530" spans="1:14">
      <c r="A2530"/>
      <c r="B2530"/>
      <c r="C2530"/>
      <c r="D2530"/>
      <c r="E2530"/>
      <c r="F2530"/>
      <c r="G2530"/>
      <c r="H2530"/>
      <c r="I2530"/>
      <c r="J2530"/>
      <c r="K2530"/>
      <c r="L2530" t="str">
        <f>IF(COUNTIFS(ZSOHPP055[订单号数值], ZSOHSD058[[#This Row],[订单号数值]], ZSOHPP055[行項目], ZSOHSD058[[#This Row],[行項目]])&gt;0, "Y", "")</f>
        <v/>
      </c>
      <c r="M2530" t="str">
        <f>IF(ZSOHSD058[[#This Row],[銷售訂單]]="", "", --ZSOHSD058[[#This Row],[銷售訂單]])</f>
        <v/>
      </c>
      <c r="N2530" s="16" t="str">
        <f>IF(ZSOHSD058[[#This Row],[落胚數]]="","",IF(ISNUMBER(ZSOHSD058[[#This Row],[落胚數]]+0), ZSOHSD058[[#This Row],[落胚數]]+0, 0))</f>
        <v/>
      </c>
    </row>
    <row r="2531" spans="1:14">
      <c r="A2531"/>
      <c r="B2531"/>
      <c r="C2531"/>
      <c r="D2531"/>
      <c r="E2531"/>
      <c r="F2531"/>
      <c r="G2531"/>
      <c r="H2531"/>
      <c r="I2531"/>
      <c r="J2531"/>
      <c r="K2531"/>
      <c r="L2531" t="str">
        <f>IF(COUNTIFS(ZSOHPP055[订单号数值], ZSOHSD058[[#This Row],[订单号数值]], ZSOHPP055[行項目], ZSOHSD058[[#This Row],[行項目]])&gt;0, "Y", "")</f>
        <v/>
      </c>
      <c r="M2531" t="str">
        <f>IF(ZSOHSD058[[#This Row],[銷售訂單]]="", "", --ZSOHSD058[[#This Row],[銷售訂單]])</f>
        <v/>
      </c>
      <c r="N2531" s="16" t="str">
        <f>IF(ZSOHSD058[[#This Row],[落胚數]]="","",IF(ISNUMBER(ZSOHSD058[[#This Row],[落胚數]]+0), ZSOHSD058[[#This Row],[落胚數]]+0, 0))</f>
        <v/>
      </c>
    </row>
    <row r="2532" spans="1:14">
      <c r="A2532"/>
      <c r="B2532"/>
      <c r="C2532"/>
      <c r="D2532"/>
      <c r="E2532"/>
      <c r="F2532"/>
      <c r="G2532"/>
      <c r="H2532"/>
      <c r="I2532"/>
      <c r="J2532"/>
      <c r="K2532"/>
      <c r="L2532" t="str">
        <f>IF(COUNTIFS(ZSOHPP055[订单号数值], ZSOHSD058[[#This Row],[订单号数值]], ZSOHPP055[行項目], ZSOHSD058[[#This Row],[行項目]])&gt;0, "Y", "")</f>
        <v/>
      </c>
      <c r="M2532" t="str">
        <f>IF(ZSOHSD058[[#This Row],[銷售訂單]]="", "", --ZSOHSD058[[#This Row],[銷售訂單]])</f>
        <v/>
      </c>
      <c r="N2532" s="16" t="str">
        <f>IF(ZSOHSD058[[#This Row],[落胚數]]="","",IF(ISNUMBER(ZSOHSD058[[#This Row],[落胚數]]+0), ZSOHSD058[[#This Row],[落胚數]]+0, 0))</f>
        <v/>
      </c>
    </row>
    <row r="2533" spans="1:14">
      <c r="A2533"/>
      <c r="B2533"/>
      <c r="C2533"/>
      <c r="D2533"/>
      <c r="E2533"/>
      <c r="F2533"/>
      <c r="G2533"/>
      <c r="H2533"/>
      <c r="I2533"/>
      <c r="J2533"/>
      <c r="K2533"/>
      <c r="L2533" t="str">
        <f>IF(COUNTIFS(ZSOHPP055[订单号数值], ZSOHSD058[[#This Row],[订单号数值]], ZSOHPP055[行項目], ZSOHSD058[[#This Row],[行項目]])&gt;0, "Y", "")</f>
        <v/>
      </c>
      <c r="M2533" t="str">
        <f>IF(ZSOHSD058[[#This Row],[銷售訂單]]="", "", --ZSOHSD058[[#This Row],[銷售訂單]])</f>
        <v/>
      </c>
      <c r="N2533" s="16" t="str">
        <f>IF(ZSOHSD058[[#This Row],[落胚數]]="","",IF(ISNUMBER(ZSOHSD058[[#This Row],[落胚數]]+0), ZSOHSD058[[#This Row],[落胚數]]+0, 0))</f>
        <v/>
      </c>
    </row>
    <row r="2534" spans="1:14">
      <c r="A2534"/>
      <c r="B2534"/>
      <c r="C2534"/>
      <c r="D2534"/>
      <c r="E2534"/>
      <c r="F2534"/>
      <c r="G2534"/>
      <c r="H2534"/>
      <c r="I2534"/>
      <c r="J2534"/>
      <c r="K2534"/>
      <c r="L2534" t="str">
        <f>IF(COUNTIFS(ZSOHPP055[订单号数值], ZSOHSD058[[#This Row],[订单号数值]], ZSOHPP055[行項目], ZSOHSD058[[#This Row],[行項目]])&gt;0, "Y", "")</f>
        <v/>
      </c>
      <c r="M2534" t="str">
        <f>IF(ZSOHSD058[[#This Row],[銷售訂單]]="", "", --ZSOHSD058[[#This Row],[銷售訂單]])</f>
        <v/>
      </c>
      <c r="N2534" s="16" t="str">
        <f>IF(ZSOHSD058[[#This Row],[落胚數]]="","",IF(ISNUMBER(ZSOHSD058[[#This Row],[落胚數]]+0), ZSOHSD058[[#This Row],[落胚數]]+0, 0))</f>
        <v/>
      </c>
    </row>
    <row r="2535" spans="1:14">
      <c r="A2535"/>
      <c r="B2535"/>
      <c r="C2535"/>
      <c r="D2535"/>
      <c r="E2535"/>
      <c r="F2535"/>
      <c r="G2535"/>
      <c r="H2535"/>
      <c r="I2535"/>
      <c r="J2535"/>
      <c r="K2535"/>
      <c r="L2535" t="str">
        <f>IF(COUNTIFS(ZSOHPP055[订单号数值], ZSOHSD058[[#This Row],[订单号数值]], ZSOHPP055[行項目], ZSOHSD058[[#This Row],[行項目]])&gt;0, "Y", "")</f>
        <v/>
      </c>
      <c r="M2535" t="str">
        <f>IF(ZSOHSD058[[#This Row],[銷售訂單]]="", "", --ZSOHSD058[[#This Row],[銷售訂單]])</f>
        <v/>
      </c>
      <c r="N2535" s="16" t="str">
        <f>IF(ZSOHSD058[[#This Row],[落胚數]]="","",IF(ISNUMBER(ZSOHSD058[[#This Row],[落胚數]]+0), ZSOHSD058[[#This Row],[落胚數]]+0, 0))</f>
        <v/>
      </c>
    </row>
    <row r="2536" spans="1:14">
      <c r="A2536"/>
      <c r="B2536"/>
      <c r="C2536"/>
      <c r="D2536"/>
      <c r="E2536"/>
      <c r="F2536"/>
      <c r="G2536"/>
      <c r="H2536"/>
      <c r="I2536"/>
      <c r="J2536"/>
      <c r="K2536"/>
      <c r="L2536" t="str">
        <f>IF(COUNTIFS(ZSOHPP055[订单号数值], ZSOHSD058[[#This Row],[订单号数值]], ZSOHPP055[行項目], ZSOHSD058[[#This Row],[行項目]])&gt;0, "Y", "")</f>
        <v/>
      </c>
      <c r="M2536" t="str">
        <f>IF(ZSOHSD058[[#This Row],[銷售訂單]]="", "", --ZSOHSD058[[#This Row],[銷售訂單]])</f>
        <v/>
      </c>
      <c r="N2536" s="16" t="str">
        <f>IF(ZSOHSD058[[#This Row],[落胚數]]="","",IF(ISNUMBER(ZSOHSD058[[#This Row],[落胚數]]+0), ZSOHSD058[[#This Row],[落胚數]]+0, 0))</f>
        <v/>
      </c>
    </row>
    <row r="2537" spans="1:14">
      <c r="A2537"/>
      <c r="B2537"/>
      <c r="C2537"/>
      <c r="D2537"/>
      <c r="E2537"/>
      <c r="F2537"/>
      <c r="G2537"/>
      <c r="H2537"/>
      <c r="I2537"/>
      <c r="J2537"/>
      <c r="K2537"/>
      <c r="L2537" t="str">
        <f>IF(COUNTIFS(ZSOHPP055[订单号数值], ZSOHSD058[[#This Row],[订单号数值]], ZSOHPP055[行項目], ZSOHSD058[[#This Row],[行項目]])&gt;0, "Y", "")</f>
        <v/>
      </c>
      <c r="M2537" t="str">
        <f>IF(ZSOHSD058[[#This Row],[銷售訂單]]="", "", --ZSOHSD058[[#This Row],[銷售訂單]])</f>
        <v/>
      </c>
      <c r="N2537" s="16" t="str">
        <f>IF(ZSOHSD058[[#This Row],[落胚數]]="","",IF(ISNUMBER(ZSOHSD058[[#This Row],[落胚數]]+0), ZSOHSD058[[#This Row],[落胚數]]+0, 0))</f>
        <v/>
      </c>
    </row>
    <row r="2538" spans="1:14">
      <c r="A2538"/>
      <c r="B2538"/>
      <c r="C2538"/>
      <c r="D2538"/>
      <c r="E2538"/>
      <c r="F2538"/>
      <c r="G2538"/>
      <c r="H2538"/>
      <c r="I2538"/>
      <c r="J2538"/>
      <c r="K2538"/>
      <c r="L2538" t="str">
        <f>IF(COUNTIFS(ZSOHPP055[订单号数值], ZSOHSD058[[#This Row],[订单号数值]], ZSOHPP055[行項目], ZSOHSD058[[#This Row],[行項目]])&gt;0, "Y", "")</f>
        <v/>
      </c>
      <c r="M2538" t="str">
        <f>IF(ZSOHSD058[[#This Row],[銷售訂單]]="", "", --ZSOHSD058[[#This Row],[銷售訂單]])</f>
        <v/>
      </c>
      <c r="N2538" s="16" t="str">
        <f>IF(ZSOHSD058[[#This Row],[落胚數]]="","",IF(ISNUMBER(ZSOHSD058[[#This Row],[落胚數]]+0), ZSOHSD058[[#This Row],[落胚數]]+0, 0))</f>
        <v/>
      </c>
    </row>
    <row r="2539" spans="1:14">
      <c r="A2539"/>
      <c r="B2539"/>
      <c r="C2539"/>
      <c r="D2539"/>
      <c r="E2539"/>
      <c r="F2539"/>
      <c r="G2539"/>
      <c r="H2539"/>
      <c r="I2539"/>
      <c r="J2539"/>
      <c r="K2539"/>
      <c r="L2539" t="str">
        <f>IF(COUNTIFS(ZSOHPP055[订单号数值], ZSOHSD058[[#This Row],[订单号数值]], ZSOHPP055[行項目], ZSOHSD058[[#This Row],[行項目]])&gt;0, "Y", "")</f>
        <v/>
      </c>
      <c r="M2539" t="str">
        <f>IF(ZSOHSD058[[#This Row],[銷售訂單]]="", "", --ZSOHSD058[[#This Row],[銷售訂單]])</f>
        <v/>
      </c>
      <c r="N2539" s="16" t="str">
        <f>IF(ZSOHSD058[[#This Row],[落胚數]]="","",IF(ISNUMBER(ZSOHSD058[[#This Row],[落胚數]]+0), ZSOHSD058[[#This Row],[落胚數]]+0, 0))</f>
        <v/>
      </c>
    </row>
    <row r="2540" spans="1:14">
      <c r="A2540"/>
      <c r="B2540"/>
      <c r="C2540"/>
      <c r="D2540"/>
      <c r="E2540"/>
      <c r="F2540"/>
      <c r="G2540"/>
      <c r="H2540"/>
      <c r="I2540"/>
      <c r="J2540"/>
      <c r="K2540"/>
      <c r="L2540" t="str">
        <f>IF(COUNTIFS(ZSOHPP055[订单号数值], ZSOHSD058[[#This Row],[订单号数值]], ZSOHPP055[行項目], ZSOHSD058[[#This Row],[行項目]])&gt;0, "Y", "")</f>
        <v/>
      </c>
      <c r="M2540" t="str">
        <f>IF(ZSOHSD058[[#This Row],[銷售訂單]]="", "", --ZSOHSD058[[#This Row],[銷售訂單]])</f>
        <v/>
      </c>
      <c r="N2540" s="16" t="str">
        <f>IF(ZSOHSD058[[#This Row],[落胚數]]="","",IF(ISNUMBER(ZSOHSD058[[#This Row],[落胚數]]+0), ZSOHSD058[[#This Row],[落胚數]]+0, 0))</f>
        <v/>
      </c>
    </row>
    <row r="2541" spans="1:14">
      <c r="A2541"/>
      <c r="B2541"/>
      <c r="C2541"/>
      <c r="D2541"/>
      <c r="E2541"/>
      <c r="F2541"/>
      <c r="G2541"/>
      <c r="H2541"/>
      <c r="I2541"/>
      <c r="J2541"/>
      <c r="K2541"/>
      <c r="L2541" t="str">
        <f>IF(COUNTIFS(ZSOHPP055[订单号数值], ZSOHSD058[[#This Row],[订单号数值]], ZSOHPP055[行項目], ZSOHSD058[[#This Row],[行項目]])&gt;0, "Y", "")</f>
        <v/>
      </c>
      <c r="M2541" t="str">
        <f>IF(ZSOHSD058[[#This Row],[銷售訂單]]="", "", --ZSOHSD058[[#This Row],[銷售訂單]])</f>
        <v/>
      </c>
      <c r="N2541" s="16" t="str">
        <f>IF(ZSOHSD058[[#This Row],[落胚數]]="","",IF(ISNUMBER(ZSOHSD058[[#This Row],[落胚數]]+0), ZSOHSD058[[#This Row],[落胚數]]+0, 0))</f>
        <v/>
      </c>
    </row>
    <row r="2542" spans="1:14">
      <c r="A2542"/>
      <c r="B2542"/>
      <c r="C2542"/>
      <c r="D2542"/>
      <c r="E2542"/>
      <c r="F2542"/>
      <c r="G2542"/>
      <c r="H2542"/>
      <c r="I2542"/>
      <c r="J2542"/>
      <c r="K2542"/>
      <c r="L2542" t="str">
        <f>IF(COUNTIFS(ZSOHPP055[订单号数值], ZSOHSD058[[#This Row],[订单号数值]], ZSOHPP055[行項目], ZSOHSD058[[#This Row],[行項目]])&gt;0, "Y", "")</f>
        <v/>
      </c>
      <c r="M2542" t="str">
        <f>IF(ZSOHSD058[[#This Row],[銷售訂單]]="", "", --ZSOHSD058[[#This Row],[銷售訂單]])</f>
        <v/>
      </c>
      <c r="N2542" s="16" t="str">
        <f>IF(ZSOHSD058[[#This Row],[落胚數]]="","",IF(ISNUMBER(ZSOHSD058[[#This Row],[落胚數]]+0), ZSOHSD058[[#This Row],[落胚數]]+0, 0))</f>
        <v/>
      </c>
    </row>
    <row r="2543" spans="1:14">
      <c r="A2543"/>
      <c r="B2543"/>
      <c r="C2543"/>
      <c r="D2543"/>
      <c r="E2543"/>
      <c r="F2543"/>
      <c r="G2543"/>
      <c r="H2543"/>
      <c r="I2543"/>
      <c r="J2543"/>
      <c r="K2543"/>
      <c r="L2543" t="str">
        <f>IF(COUNTIFS(ZSOHPP055[订单号数值], ZSOHSD058[[#This Row],[订单号数值]], ZSOHPP055[行項目], ZSOHSD058[[#This Row],[行項目]])&gt;0, "Y", "")</f>
        <v/>
      </c>
      <c r="M2543" t="str">
        <f>IF(ZSOHSD058[[#This Row],[銷售訂單]]="", "", --ZSOHSD058[[#This Row],[銷售訂單]])</f>
        <v/>
      </c>
      <c r="N2543" s="16" t="str">
        <f>IF(ZSOHSD058[[#This Row],[落胚數]]="","",IF(ISNUMBER(ZSOHSD058[[#This Row],[落胚數]]+0), ZSOHSD058[[#This Row],[落胚數]]+0, 0))</f>
        <v/>
      </c>
    </row>
    <row r="2544" spans="1:14">
      <c r="A2544"/>
      <c r="B2544"/>
      <c r="C2544"/>
      <c r="D2544"/>
      <c r="E2544"/>
      <c r="F2544"/>
      <c r="G2544"/>
      <c r="H2544"/>
      <c r="I2544"/>
      <c r="J2544"/>
      <c r="K2544"/>
      <c r="L2544" t="str">
        <f>IF(COUNTIFS(ZSOHPP055[订单号数值], ZSOHSD058[[#This Row],[订单号数值]], ZSOHPP055[行項目], ZSOHSD058[[#This Row],[行項目]])&gt;0, "Y", "")</f>
        <v/>
      </c>
      <c r="M2544" t="str">
        <f>IF(ZSOHSD058[[#This Row],[銷售訂單]]="", "", --ZSOHSD058[[#This Row],[銷售訂單]])</f>
        <v/>
      </c>
      <c r="N2544" s="16" t="str">
        <f>IF(ZSOHSD058[[#This Row],[落胚數]]="","",IF(ISNUMBER(ZSOHSD058[[#This Row],[落胚數]]+0), ZSOHSD058[[#This Row],[落胚數]]+0, 0))</f>
        <v/>
      </c>
    </row>
    <row r="2545" spans="1:14">
      <c r="A2545"/>
      <c r="B2545"/>
      <c r="C2545"/>
      <c r="D2545"/>
      <c r="E2545"/>
      <c r="F2545"/>
      <c r="G2545"/>
      <c r="H2545"/>
      <c r="I2545"/>
      <c r="J2545"/>
      <c r="K2545"/>
      <c r="L2545" t="str">
        <f>IF(COUNTIFS(ZSOHPP055[订单号数值], ZSOHSD058[[#This Row],[订单号数值]], ZSOHPP055[行項目], ZSOHSD058[[#This Row],[行項目]])&gt;0, "Y", "")</f>
        <v/>
      </c>
      <c r="M2545" t="str">
        <f>IF(ZSOHSD058[[#This Row],[銷售訂單]]="", "", --ZSOHSD058[[#This Row],[銷售訂單]])</f>
        <v/>
      </c>
      <c r="N2545" s="16" t="str">
        <f>IF(ZSOHSD058[[#This Row],[落胚數]]="","",IF(ISNUMBER(ZSOHSD058[[#This Row],[落胚數]]+0), ZSOHSD058[[#This Row],[落胚數]]+0, 0))</f>
        <v/>
      </c>
    </row>
    <row r="2546" spans="1:14">
      <c r="A2546"/>
      <c r="B2546"/>
      <c r="C2546"/>
      <c r="D2546"/>
      <c r="E2546"/>
      <c r="F2546"/>
      <c r="G2546"/>
      <c r="H2546"/>
      <c r="I2546"/>
      <c r="J2546"/>
      <c r="K2546"/>
      <c r="L2546" t="str">
        <f>IF(COUNTIFS(ZSOHPP055[订单号数值], ZSOHSD058[[#This Row],[订单号数值]], ZSOHPP055[行項目], ZSOHSD058[[#This Row],[行項目]])&gt;0, "Y", "")</f>
        <v/>
      </c>
      <c r="M2546" t="str">
        <f>IF(ZSOHSD058[[#This Row],[銷售訂單]]="", "", --ZSOHSD058[[#This Row],[銷售訂單]])</f>
        <v/>
      </c>
      <c r="N2546" s="16" t="str">
        <f>IF(ZSOHSD058[[#This Row],[落胚數]]="","",IF(ISNUMBER(ZSOHSD058[[#This Row],[落胚數]]+0), ZSOHSD058[[#This Row],[落胚數]]+0, 0))</f>
        <v/>
      </c>
    </row>
    <row r="2547" spans="1:14">
      <c r="A2547"/>
      <c r="B2547"/>
      <c r="C2547"/>
      <c r="D2547"/>
      <c r="E2547"/>
      <c r="F2547"/>
      <c r="G2547"/>
      <c r="H2547"/>
      <c r="I2547"/>
      <c r="J2547"/>
      <c r="K2547"/>
      <c r="L2547" t="str">
        <f>IF(COUNTIFS(ZSOHPP055[订单号数值], ZSOHSD058[[#This Row],[订单号数值]], ZSOHPP055[行項目], ZSOHSD058[[#This Row],[行項目]])&gt;0, "Y", "")</f>
        <v/>
      </c>
      <c r="M2547" t="str">
        <f>IF(ZSOHSD058[[#This Row],[銷售訂單]]="", "", --ZSOHSD058[[#This Row],[銷售訂單]])</f>
        <v/>
      </c>
      <c r="N2547" s="16" t="str">
        <f>IF(ZSOHSD058[[#This Row],[落胚數]]="","",IF(ISNUMBER(ZSOHSD058[[#This Row],[落胚數]]+0), ZSOHSD058[[#This Row],[落胚數]]+0, 0))</f>
        <v/>
      </c>
    </row>
    <row r="2548" spans="1:14">
      <c r="A2548"/>
      <c r="B2548"/>
      <c r="C2548"/>
      <c r="D2548"/>
      <c r="E2548"/>
      <c r="F2548"/>
      <c r="G2548"/>
      <c r="H2548"/>
      <c r="I2548"/>
      <c r="J2548"/>
      <c r="K2548"/>
      <c r="L2548" t="str">
        <f>IF(COUNTIFS(ZSOHPP055[订单号数值], ZSOHSD058[[#This Row],[订单号数值]], ZSOHPP055[行項目], ZSOHSD058[[#This Row],[行項目]])&gt;0, "Y", "")</f>
        <v/>
      </c>
      <c r="M2548" t="str">
        <f>IF(ZSOHSD058[[#This Row],[銷售訂單]]="", "", --ZSOHSD058[[#This Row],[銷售訂單]])</f>
        <v/>
      </c>
      <c r="N2548" s="16" t="str">
        <f>IF(ZSOHSD058[[#This Row],[落胚數]]="","",IF(ISNUMBER(ZSOHSD058[[#This Row],[落胚數]]+0), ZSOHSD058[[#This Row],[落胚數]]+0, 0))</f>
        <v/>
      </c>
    </row>
    <row r="2549" spans="1:14">
      <c r="A2549"/>
      <c r="B2549"/>
      <c r="C2549"/>
      <c r="D2549"/>
      <c r="E2549"/>
      <c r="F2549"/>
      <c r="G2549"/>
      <c r="H2549"/>
      <c r="I2549"/>
      <c r="J2549"/>
      <c r="K2549"/>
      <c r="L2549" t="str">
        <f>IF(COUNTIFS(ZSOHPP055[订单号数值], ZSOHSD058[[#This Row],[订单号数值]], ZSOHPP055[行項目], ZSOHSD058[[#This Row],[行項目]])&gt;0, "Y", "")</f>
        <v/>
      </c>
      <c r="M2549" t="str">
        <f>IF(ZSOHSD058[[#This Row],[銷售訂單]]="", "", --ZSOHSD058[[#This Row],[銷售訂單]])</f>
        <v/>
      </c>
      <c r="N2549" s="16" t="str">
        <f>IF(ZSOHSD058[[#This Row],[落胚數]]="","",IF(ISNUMBER(ZSOHSD058[[#This Row],[落胚數]]+0), ZSOHSD058[[#This Row],[落胚數]]+0, 0))</f>
        <v/>
      </c>
    </row>
    <row r="2550" spans="1:14">
      <c r="A2550"/>
      <c r="B2550"/>
      <c r="C2550"/>
      <c r="D2550"/>
      <c r="E2550"/>
      <c r="F2550"/>
      <c r="G2550"/>
      <c r="H2550"/>
      <c r="I2550"/>
      <c r="J2550"/>
      <c r="K2550"/>
      <c r="L2550" t="str">
        <f>IF(COUNTIFS(ZSOHPP055[订单号数值], ZSOHSD058[[#This Row],[订单号数值]], ZSOHPP055[行項目], ZSOHSD058[[#This Row],[行項目]])&gt;0, "Y", "")</f>
        <v/>
      </c>
      <c r="M2550" t="str">
        <f>IF(ZSOHSD058[[#This Row],[銷售訂單]]="", "", --ZSOHSD058[[#This Row],[銷售訂單]])</f>
        <v/>
      </c>
      <c r="N2550" s="16" t="str">
        <f>IF(ZSOHSD058[[#This Row],[落胚數]]="","",IF(ISNUMBER(ZSOHSD058[[#This Row],[落胚數]]+0), ZSOHSD058[[#This Row],[落胚數]]+0, 0))</f>
        <v/>
      </c>
    </row>
    <row r="2551" spans="1:14">
      <c r="A2551"/>
      <c r="B2551"/>
      <c r="C2551"/>
      <c r="D2551"/>
      <c r="E2551"/>
      <c r="F2551"/>
      <c r="G2551"/>
      <c r="H2551"/>
      <c r="I2551"/>
      <c r="J2551"/>
      <c r="K2551"/>
      <c r="L2551" t="str">
        <f>IF(COUNTIFS(ZSOHPP055[订单号数值], ZSOHSD058[[#This Row],[订单号数值]], ZSOHPP055[行項目], ZSOHSD058[[#This Row],[行項目]])&gt;0, "Y", "")</f>
        <v/>
      </c>
      <c r="M2551" t="str">
        <f>IF(ZSOHSD058[[#This Row],[銷售訂單]]="", "", --ZSOHSD058[[#This Row],[銷售訂單]])</f>
        <v/>
      </c>
      <c r="N2551" s="16" t="str">
        <f>IF(ZSOHSD058[[#This Row],[落胚數]]="","",IF(ISNUMBER(ZSOHSD058[[#This Row],[落胚數]]+0), ZSOHSD058[[#This Row],[落胚數]]+0, 0))</f>
        <v/>
      </c>
    </row>
    <row r="2552" spans="1:14">
      <c r="A2552"/>
      <c r="B2552"/>
      <c r="C2552"/>
      <c r="D2552"/>
      <c r="E2552"/>
      <c r="F2552"/>
      <c r="G2552"/>
      <c r="H2552"/>
      <c r="I2552"/>
      <c r="J2552"/>
      <c r="K2552"/>
      <c r="L2552" t="str">
        <f>IF(COUNTIFS(ZSOHPP055[订单号数值], ZSOHSD058[[#This Row],[订单号数值]], ZSOHPP055[行項目], ZSOHSD058[[#This Row],[行項目]])&gt;0, "Y", "")</f>
        <v/>
      </c>
      <c r="M2552" t="str">
        <f>IF(ZSOHSD058[[#This Row],[銷售訂單]]="", "", --ZSOHSD058[[#This Row],[銷售訂單]])</f>
        <v/>
      </c>
      <c r="N2552" s="16" t="str">
        <f>IF(ZSOHSD058[[#This Row],[落胚數]]="","",IF(ISNUMBER(ZSOHSD058[[#This Row],[落胚數]]+0), ZSOHSD058[[#This Row],[落胚數]]+0, 0))</f>
        <v/>
      </c>
    </row>
    <row r="2553" spans="1:14">
      <c r="A2553"/>
      <c r="B2553"/>
      <c r="C2553"/>
      <c r="D2553"/>
      <c r="E2553"/>
      <c r="F2553"/>
      <c r="G2553"/>
      <c r="H2553"/>
      <c r="I2553"/>
      <c r="J2553"/>
      <c r="K2553"/>
      <c r="L2553" t="str">
        <f>IF(COUNTIFS(ZSOHPP055[订单号数值], ZSOHSD058[[#This Row],[订单号数值]], ZSOHPP055[行項目], ZSOHSD058[[#This Row],[行項目]])&gt;0, "Y", "")</f>
        <v/>
      </c>
      <c r="M2553" t="str">
        <f>IF(ZSOHSD058[[#This Row],[銷售訂單]]="", "", --ZSOHSD058[[#This Row],[銷售訂單]])</f>
        <v/>
      </c>
      <c r="N2553" s="16" t="str">
        <f>IF(ZSOHSD058[[#This Row],[落胚數]]="","",IF(ISNUMBER(ZSOHSD058[[#This Row],[落胚數]]+0), ZSOHSD058[[#This Row],[落胚數]]+0, 0))</f>
        <v/>
      </c>
    </row>
    <row r="2554" spans="1:14">
      <c r="A2554"/>
      <c r="B2554"/>
      <c r="C2554"/>
      <c r="D2554"/>
      <c r="E2554"/>
      <c r="F2554"/>
      <c r="G2554"/>
      <c r="H2554"/>
      <c r="I2554"/>
      <c r="J2554"/>
      <c r="K2554"/>
      <c r="L2554" t="str">
        <f>IF(COUNTIFS(ZSOHPP055[订单号数值], ZSOHSD058[[#This Row],[订单号数值]], ZSOHPP055[行項目], ZSOHSD058[[#This Row],[行項目]])&gt;0, "Y", "")</f>
        <v/>
      </c>
      <c r="M2554" t="str">
        <f>IF(ZSOHSD058[[#This Row],[銷售訂單]]="", "", --ZSOHSD058[[#This Row],[銷售訂單]])</f>
        <v/>
      </c>
      <c r="N2554" s="16" t="str">
        <f>IF(ZSOHSD058[[#This Row],[落胚數]]="","",IF(ISNUMBER(ZSOHSD058[[#This Row],[落胚數]]+0), ZSOHSD058[[#This Row],[落胚數]]+0, 0))</f>
        <v/>
      </c>
    </row>
    <row r="2555" spans="1:14">
      <c r="A2555"/>
      <c r="B2555"/>
      <c r="C2555"/>
      <c r="D2555"/>
      <c r="E2555"/>
      <c r="F2555"/>
      <c r="G2555"/>
      <c r="H2555"/>
      <c r="I2555"/>
      <c r="J2555"/>
      <c r="K2555"/>
      <c r="L2555" t="str">
        <f>IF(COUNTIFS(ZSOHPP055[订单号数值], ZSOHSD058[[#This Row],[订单号数值]], ZSOHPP055[行項目], ZSOHSD058[[#This Row],[行項目]])&gt;0, "Y", "")</f>
        <v/>
      </c>
      <c r="M2555" t="str">
        <f>IF(ZSOHSD058[[#This Row],[銷售訂單]]="", "", --ZSOHSD058[[#This Row],[銷售訂單]])</f>
        <v/>
      </c>
      <c r="N2555" s="16" t="str">
        <f>IF(ZSOHSD058[[#This Row],[落胚數]]="","",IF(ISNUMBER(ZSOHSD058[[#This Row],[落胚數]]+0), ZSOHSD058[[#This Row],[落胚數]]+0, 0))</f>
        <v/>
      </c>
    </row>
    <row r="2556" spans="1:14">
      <c r="A2556"/>
      <c r="B2556"/>
      <c r="C2556"/>
      <c r="D2556"/>
      <c r="E2556"/>
      <c r="F2556"/>
      <c r="G2556"/>
      <c r="H2556"/>
      <c r="I2556"/>
      <c r="J2556"/>
      <c r="K2556"/>
      <c r="L2556" t="str">
        <f>IF(COUNTIFS(ZSOHPP055[订单号数值], ZSOHSD058[[#This Row],[订单号数值]], ZSOHPP055[行項目], ZSOHSD058[[#This Row],[行項目]])&gt;0, "Y", "")</f>
        <v/>
      </c>
      <c r="M2556" t="str">
        <f>IF(ZSOHSD058[[#This Row],[銷售訂單]]="", "", --ZSOHSD058[[#This Row],[銷售訂單]])</f>
        <v/>
      </c>
      <c r="N2556" s="16" t="str">
        <f>IF(ZSOHSD058[[#This Row],[落胚數]]="","",IF(ISNUMBER(ZSOHSD058[[#This Row],[落胚數]]+0), ZSOHSD058[[#This Row],[落胚數]]+0, 0))</f>
        <v/>
      </c>
    </row>
    <row r="2557" spans="1:14">
      <c r="A2557"/>
      <c r="B2557"/>
      <c r="C2557"/>
      <c r="D2557"/>
      <c r="E2557"/>
      <c r="F2557"/>
      <c r="G2557"/>
      <c r="H2557"/>
      <c r="I2557"/>
      <c r="J2557"/>
      <c r="K2557"/>
      <c r="L2557" t="str">
        <f>IF(COUNTIFS(ZSOHPP055[订单号数值], ZSOHSD058[[#This Row],[订单号数值]], ZSOHPP055[行項目], ZSOHSD058[[#This Row],[行項目]])&gt;0, "Y", "")</f>
        <v/>
      </c>
      <c r="M2557" t="str">
        <f>IF(ZSOHSD058[[#This Row],[銷售訂單]]="", "", --ZSOHSD058[[#This Row],[銷售訂單]])</f>
        <v/>
      </c>
      <c r="N2557" s="16" t="str">
        <f>IF(ZSOHSD058[[#This Row],[落胚數]]="","",IF(ISNUMBER(ZSOHSD058[[#This Row],[落胚數]]+0), ZSOHSD058[[#This Row],[落胚數]]+0, 0))</f>
        <v/>
      </c>
    </row>
    <row r="2558" spans="1:14">
      <c r="A2558"/>
      <c r="B2558"/>
      <c r="C2558"/>
      <c r="D2558"/>
      <c r="E2558"/>
      <c r="F2558"/>
      <c r="G2558"/>
      <c r="H2558"/>
      <c r="I2558"/>
      <c r="J2558"/>
      <c r="K2558"/>
      <c r="L2558" t="str">
        <f>IF(COUNTIFS(ZSOHPP055[订单号数值], ZSOHSD058[[#This Row],[订单号数值]], ZSOHPP055[行項目], ZSOHSD058[[#This Row],[行項目]])&gt;0, "Y", "")</f>
        <v/>
      </c>
      <c r="M2558" t="str">
        <f>IF(ZSOHSD058[[#This Row],[銷售訂單]]="", "", --ZSOHSD058[[#This Row],[銷售訂單]])</f>
        <v/>
      </c>
      <c r="N2558" s="16" t="str">
        <f>IF(ZSOHSD058[[#This Row],[落胚數]]="","",IF(ISNUMBER(ZSOHSD058[[#This Row],[落胚數]]+0), ZSOHSD058[[#This Row],[落胚數]]+0, 0))</f>
        <v/>
      </c>
    </row>
    <row r="2559" spans="1:14">
      <c r="A2559"/>
      <c r="B2559"/>
      <c r="C2559"/>
      <c r="D2559"/>
      <c r="E2559"/>
      <c r="F2559"/>
      <c r="G2559"/>
      <c r="H2559"/>
      <c r="I2559"/>
      <c r="J2559"/>
      <c r="K2559"/>
      <c r="L2559" t="str">
        <f>IF(COUNTIFS(ZSOHPP055[订单号数值], ZSOHSD058[[#This Row],[订单号数值]], ZSOHPP055[行項目], ZSOHSD058[[#This Row],[行項目]])&gt;0, "Y", "")</f>
        <v/>
      </c>
      <c r="M2559" t="str">
        <f>IF(ZSOHSD058[[#This Row],[銷售訂單]]="", "", --ZSOHSD058[[#This Row],[銷售訂單]])</f>
        <v/>
      </c>
      <c r="N2559" s="16" t="str">
        <f>IF(ZSOHSD058[[#This Row],[落胚數]]="","",IF(ISNUMBER(ZSOHSD058[[#This Row],[落胚數]]+0), ZSOHSD058[[#This Row],[落胚數]]+0, 0))</f>
        <v/>
      </c>
    </row>
    <row r="2560" spans="1:14">
      <c r="A2560"/>
      <c r="B2560"/>
      <c r="C2560"/>
      <c r="D2560"/>
      <c r="E2560"/>
      <c r="F2560"/>
      <c r="G2560"/>
      <c r="H2560"/>
      <c r="I2560"/>
      <c r="J2560"/>
      <c r="K2560"/>
      <c r="L2560" t="str">
        <f>IF(COUNTIFS(ZSOHPP055[订单号数值], ZSOHSD058[[#This Row],[订单号数值]], ZSOHPP055[行項目], ZSOHSD058[[#This Row],[行項目]])&gt;0, "Y", "")</f>
        <v/>
      </c>
      <c r="M2560" t="str">
        <f>IF(ZSOHSD058[[#This Row],[銷售訂單]]="", "", --ZSOHSD058[[#This Row],[銷售訂單]])</f>
        <v/>
      </c>
      <c r="N2560" s="16" t="str">
        <f>IF(ZSOHSD058[[#This Row],[落胚數]]="","",IF(ISNUMBER(ZSOHSD058[[#This Row],[落胚數]]+0), ZSOHSD058[[#This Row],[落胚數]]+0, 0))</f>
        <v/>
      </c>
    </row>
    <row r="2561" spans="1:14">
      <c r="A2561"/>
      <c r="B2561"/>
      <c r="C2561"/>
      <c r="D2561"/>
      <c r="E2561"/>
      <c r="F2561"/>
      <c r="G2561"/>
      <c r="H2561"/>
      <c r="I2561"/>
      <c r="J2561"/>
      <c r="K2561"/>
      <c r="L2561" t="str">
        <f>IF(COUNTIFS(ZSOHPP055[订单号数值], ZSOHSD058[[#This Row],[订单号数值]], ZSOHPP055[行項目], ZSOHSD058[[#This Row],[行項目]])&gt;0, "Y", "")</f>
        <v/>
      </c>
      <c r="M2561" t="str">
        <f>IF(ZSOHSD058[[#This Row],[銷售訂單]]="", "", --ZSOHSD058[[#This Row],[銷售訂單]])</f>
        <v/>
      </c>
      <c r="N2561" s="16" t="str">
        <f>IF(ZSOHSD058[[#This Row],[落胚數]]="","",IF(ISNUMBER(ZSOHSD058[[#This Row],[落胚數]]+0), ZSOHSD058[[#This Row],[落胚數]]+0, 0))</f>
        <v/>
      </c>
    </row>
    <row r="2562" spans="1:14">
      <c r="A2562"/>
      <c r="B2562"/>
      <c r="C2562"/>
      <c r="D2562"/>
      <c r="E2562"/>
      <c r="F2562"/>
      <c r="G2562"/>
      <c r="H2562"/>
      <c r="I2562"/>
      <c r="J2562"/>
      <c r="K2562"/>
      <c r="L2562" t="str">
        <f>IF(COUNTIFS(ZSOHPP055[订单号数值], ZSOHSD058[[#This Row],[订单号数值]], ZSOHPP055[行項目], ZSOHSD058[[#This Row],[行項目]])&gt;0, "Y", "")</f>
        <v/>
      </c>
      <c r="M2562" t="str">
        <f>IF(ZSOHSD058[[#This Row],[銷售訂單]]="", "", --ZSOHSD058[[#This Row],[銷售訂單]])</f>
        <v/>
      </c>
      <c r="N2562" s="16" t="str">
        <f>IF(ZSOHSD058[[#This Row],[落胚數]]="","",IF(ISNUMBER(ZSOHSD058[[#This Row],[落胚數]]+0), ZSOHSD058[[#This Row],[落胚數]]+0, 0))</f>
        <v/>
      </c>
    </row>
    <row r="2563" spans="1:14">
      <c r="A2563"/>
      <c r="B2563"/>
      <c r="C2563"/>
      <c r="D2563"/>
      <c r="E2563"/>
      <c r="F2563"/>
      <c r="G2563"/>
      <c r="H2563"/>
      <c r="I2563"/>
      <c r="J2563"/>
      <c r="K2563"/>
      <c r="L2563" t="str">
        <f>IF(COUNTIFS(ZSOHPP055[订单号数值], ZSOHSD058[[#This Row],[订单号数值]], ZSOHPP055[行項目], ZSOHSD058[[#This Row],[行項目]])&gt;0, "Y", "")</f>
        <v/>
      </c>
      <c r="M2563" t="str">
        <f>IF(ZSOHSD058[[#This Row],[銷售訂單]]="", "", --ZSOHSD058[[#This Row],[銷售訂單]])</f>
        <v/>
      </c>
      <c r="N2563" s="16" t="str">
        <f>IF(ZSOHSD058[[#This Row],[落胚數]]="","",IF(ISNUMBER(ZSOHSD058[[#This Row],[落胚數]]+0), ZSOHSD058[[#This Row],[落胚數]]+0, 0))</f>
        <v/>
      </c>
    </row>
    <row r="2564" spans="1:14">
      <c r="A2564"/>
      <c r="B2564"/>
      <c r="C2564"/>
      <c r="D2564"/>
      <c r="E2564"/>
      <c r="F2564"/>
      <c r="G2564"/>
      <c r="H2564"/>
      <c r="I2564"/>
      <c r="J2564"/>
      <c r="K2564"/>
      <c r="L2564" t="str">
        <f>IF(COUNTIFS(ZSOHPP055[订单号数值], ZSOHSD058[[#This Row],[订单号数值]], ZSOHPP055[行項目], ZSOHSD058[[#This Row],[行項目]])&gt;0, "Y", "")</f>
        <v/>
      </c>
      <c r="M2564" t="str">
        <f>IF(ZSOHSD058[[#This Row],[銷售訂單]]="", "", --ZSOHSD058[[#This Row],[銷售訂單]])</f>
        <v/>
      </c>
      <c r="N2564" s="16" t="str">
        <f>IF(ZSOHSD058[[#This Row],[落胚數]]="","",IF(ISNUMBER(ZSOHSD058[[#This Row],[落胚數]]+0), ZSOHSD058[[#This Row],[落胚數]]+0, 0))</f>
        <v/>
      </c>
    </row>
    <row r="2565" spans="1:14">
      <c r="A2565"/>
      <c r="B2565"/>
      <c r="C2565"/>
      <c r="D2565"/>
      <c r="E2565"/>
      <c r="F2565"/>
      <c r="G2565"/>
      <c r="H2565"/>
      <c r="I2565"/>
      <c r="J2565"/>
      <c r="K2565"/>
      <c r="L2565" t="str">
        <f>IF(COUNTIFS(ZSOHPP055[订单号数值], ZSOHSD058[[#This Row],[订单号数值]], ZSOHPP055[行項目], ZSOHSD058[[#This Row],[行項目]])&gt;0, "Y", "")</f>
        <v/>
      </c>
      <c r="M2565" t="str">
        <f>IF(ZSOHSD058[[#This Row],[銷售訂單]]="", "", --ZSOHSD058[[#This Row],[銷售訂單]])</f>
        <v/>
      </c>
      <c r="N2565" s="16" t="str">
        <f>IF(ZSOHSD058[[#This Row],[落胚數]]="","",IF(ISNUMBER(ZSOHSD058[[#This Row],[落胚數]]+0), ZSOHSD058[[#This Row],[落胚數]]+0, 0))</f>
        <v/>
      </c>
    </row>
    <row r="2566" spans="1:14">
      <c r="A2566"/>
      <c r="B2566"/>
      <c r="C2566"/>
      <c r="D2566"/>
      <c r="E2566"/>
      <c r="F2566"/>
      <c r="G2566"/>
      <c r="H2566"/>
      <c r="I2566"/>
      <c r="J2566"/>
      <c r="K2566"/>
      <c r="L2566" t="str">
        <f>IF(COUNTIFS(ZSOHPP055[订单号数值], ZSOHSD058[[#This Row],[订单号数值]], ZSOHPP055[行項目], ZSOHSD058[[#This Row],[行項目]])&gt;0, "Y", "")</f>
        <v/>
      </c>
      <c r="M2566" t="str">
        <f>IF(ZSOHSD058[[#This Row],[銷售訂單]]="", "", --ZSOHSD058[[#This Row],[銷售訂單]])</f>
        <v/>
      </c>
      <c r="N2566" s="16" t="str">
        <f>IF(ZSOHSD058[[#This Row],[落胚數]]="","",IF(ISNUMBER(ZSOHSD058[[#This Row],[落胚數]]+0), ZSOHSD058[[#This Row],[落胚數]]+0, 0))</f>
        <v/>
      </c>
    </row>
    <row r="2567" spans="1:14">
      <c r="A2567"/>
      <c r="B2567"/>
      <c r="C2567"/>
      <c r="D2567"/>
      <c r="E2567"/>
      <c r="F2567"/>
      <c r="G2567"/>
      <c r="H2567"/>
      <c r="I2567"/>
      <c r="J2567"/>
      <c r="K2567"/>
      <c r="L2567" t="str">
        <f>IF(COUNTIFS(ZSOHPP055[订单号数值], ZSOHSD058[[#This Row],[订单号数值]], ZSOHPP055[行項目], ZSOHSD058[[#This Row],[行項目]])&gt;0, "Y", "")</f>
        <v/>
      </c>
      <c r="M2567" t="str">
        <f>IF(ZSOHSD058[[#This Row],[銷售訂單]]="", "", --ZSOHSD058[[#This Row],[銷售訂單]])</f>
        <v/>
      </c>
      <c r="N2567" s="16" t="str">
        <f>IF(ZSOHSD058[[#This Row],[落胚數]]="","",IF(ISNUMBER(ZSOHSD058[[#This Row],[落胚數]]+0), ZSOHSD058[[#This Row],[落胚數]]+0, 0))</f>
        <v/>
      </c>
    </row>
    <row r="2568" spans="1:14">
      <c r="A2568"/>
      <c r="B2568"/>
      <c r="C2568"/>
      <c r="D2568"/>
      <c r="E2568"/>
      <c r="F2568"/>
      <c r="G2568"/>
      <c r="H2568"/>
      <c r="I2568"/>
      <c r="J2568"/>
      <c r="K2568"/>
      <c r="L2568" t="str">
        <f>IF(COUNTIFS(ZSOHPP055[订单号数值], ZSOHSD058[[#This Row],[订单号数值]], ZSOHPP055[行項目], ZSOHSD058[[#This Row],[行項目]])&gt;0, "Y", "")</f>
        <v/>
      </c>
      <c r="M2568" t="str">
        <f>IF(ZSOHSD058[[#This Row],[銷售訂單]]="", "", --ZSOHSD058[[#This Row],[銷售訂單]])</f>
        <v/>
      </c>
      <c r="N2568" s="16" t="str">
        <f>IF(ZSOHSD058[[#This Row],[落胚數]]="","",IF(ISNUMBER(ZSOHSD058[[#This Row],[落胚數]]+0), ZSOHSD058[[#This Row],[落胚數]]+0, 0))</f>
        <v/>
      </c>
    </row>
    <row r="2569" spans="1:14">
      <c r="A2569"/>
      <c r="B2569"/>
      <c r="C2569"/>
      <c r="D2569"/>
      <c r="E2569"/>
      <c r="F2569"/>
      <c r="G2569"/>
      <c r="H2569"/>
      <c r="I2569"/>
      <c r="J2569"/>
      <c r="K2569"/>
      <c r="L2569" t="str">
        <f>IF(COUNTIFS(ZSOHPP055[订单号数值], ZSOHSD058[[#This Row],[订单号数值]], ZSOHPP055[行項目], ZSOHSD058[[#This Row],[行項目]])&gt;0, "Y", "")</f>
        <v/>
      </c>
      <c r="M2569" t="str">
        <f>IF(ZSOHSD058[[#This Row],[銷售訂單]]="", "", --ZSOHSD058[[#This Row],[銷售訂單]])</f>
        <v/>
      </c>
      <c r="N2569" s="16" t="str">
        <f>IF(ZSOHSD058[[#This Row],[落胚數]]="","",IF(ISNUMBER(ZSOHSD058[[#This Row],[落胚數]]+0), ZSOHSD058[[#This Row],[落胚數]]+0, 0))</f>
        <v/>
      </c>
    </row>
    <row r="2570" spans="1:14">
      <c r="A2570"/>
      <c r="B2570"/>
      <c r="C2570"/>
      <c r="D2570"/>
      <c r="E2570"/>
      <c r="F2570"/>
      <c r="G2570"/>
      <c r="H2570"/>
      <c r="I2570"/>
      <c r="J2570"/>
      <c r="K2570"/>
      <c r="L2570" t="str">
        <f>IF(COUNTIFS(ZSOHPP055[订单号数值], ZSOHSD058[[#This Row],[订单号数值]], ZSOHPP055[行項目], ZSOHSD058[[#This Row],[行項目]])&gt;0, "Y", "")</f>
        <v/>
      </c>
      <c r="M2570" t="str">
        <f>IF(ZSOHSD058[[#This Row],[銷售訂單]]="", "", --ZSOHSD058[[#This Row],[銷售訂單]])</f>
        <v/>
      </c>
      <c r="N2570" s="16" t="str">
        <f>IF(ZSOHSD058[[#This Row],[落胚數]]="","",IF(ISNUMBER(ZSOHSD058[[#This Row],[落胚數]]+0), ZSOHSD058[[#This Row],[落胚數]]+0, 0))</f>
        <v/>
      </c>
    </row>
    <row r="2571" spans="1:14">
      <c r="A2571"/>
      <c r="B2571"/>
      <c r="C2571"/>
      <c r="D2571"/>
      <c r="E2571"/>
      <c r="F2571"/>
      <c r="G2571"/>
      <c r="H2571"/>
      <c r="I2571"/>
      <c r="J2571"/>
      <c r="K2571"/>
      <c r="L2571" t="str">
        <f>IF(COUNTIFS(ZSOHPP055[订单号数值], ZSOHSD058[[#This Row],[订单号数值]], ZSOHPP055[行項目], ZSOHSD058[[#This Row],[行項目]])&gt;0, "Y", "")</f>
        <v/>
      </c>
      <c r="M2571" t="str">
        <f>IF(ZSOHSD058[[#This Row],[銷售訂單]]="", "", --ZSOHSD058[[#This Row],[銷售訂單]])</f>
        <v/>
      </c>
      <c r="N2571" s="16" t="str">
        <f>IF(ZSOHSD058[[#This Row],[落胚數]]="","",IF(ISNUMBER(ZSOHSD058[[#This Row],[落胚數]]+0), ZSOHSD058[[#This Row],[落胚數]]+0, 0))</f>
        <v/>
      </c>
    </row>
    <row r="2572" spans="1:14">
      <c r="A2572"/>
      <c r="B2572"/>
      <c r="C2572"/>
      <c r="D2572"/>
      <c r="E2572"/>
      <c r="F2572"/>
      <c r="G2572"/>
      <c r="H2572"/>
      <c r="I2572"/>
      <c r="J2572"/>
      <c r="K2572"/>
      <c r="L2572" t="str">
        <f>IF(COUNTIFS(ZSOHPP055[订单号数值], ZSOHSD058[[#This Row],[订单号数值]], ZSOHPP055[行項目], ZSOHSD058[[#This Row],[行項目]])&gt;0, "Y", "")</f>
        <v/>
      </c>
      <c r="M2572" t="str">
        <f>IF(ZSOHSD058[[#This Row],[銷售訂單]]="", "", --ZSOHSD058[[#This Row],[銷售訂單]])</f>
        <v/>
      </c>
      <c r="N2572" s="16" t="str">
        <f>IF(ZSOHSD058[[#This Row],[落胚數]]="","",IF(ISNUMBER(ZSOHSD058[[#This Row],[落胚數]]+0), ZSOHSD058[[#This Row],[落胚數]]+0, 0))</f>
        <v/>
      </c>
    </row>
    <row r="2573" spans="1:14">
      <c r="A2573"/>
      <c r="B2573"/>
      <c r="C2573"/>
      <c r="D2573"/>
      <c r="E2573"/>
      <c r="F2573"/>
      <c r="G2573"/>
      <c r="H2573"/>
      <c r="I2573"/>
      <c r="J2573"/>
      <c r="K2573"/>
      <c r="L2573" t="str">
        <f>IF(COUNTIFS(ZSOHPP055[订单号数值], ZSOHSD058[[#This Row],[订单号数值]], ZSOHPP055[行項目], ZSOHSD058[[#This Row],[行項目]])&gt;0, "Y", "")</f>
        <v/>
      </c>
      <c r="M2573" t="str">
        <f>IF(ZSOHSD058[[#This Row],[銷售訂單]]="", "", --ZSOHSD058[[#This Row],[銷售訂單]])</f>
        <v/>
      </c>
      <c r="N2573" s="16" t="str">
        <f>IF(ZSOHSD058[[#This Row],[落胚數]]="","",IF(ISNUMBER(ZSOHSD058[[#This Row],[落胚數]]+0), ZSOHSD058[[#This Row],[落胚數]]+0, 0))</f>
        <v/>
      </c>
    </row>
    <row r="2574" spans="1:14">
      <c r="A2574"/>
      <c r="B2574"/>
      <c r="C2574"/>
      <c r="D2574"/>
      <c r="E2574"/>
      <c r="F2574"/>
      <c r="G2574"/>
      <c r="H2574"/>
      <c r="I2574"/>
      <c r="J2574"/>
      <c r="K2574"/>
      <c r="L2574" t="str">
        <f>IF(COUNTIFS(ZSOHPP055[订单号数值], ZSOHSD058[[#This Row],[订单号数值]], ZSOHPP055[行項目], ZSOHSD058[[#This Row],[行項目]])&gt;0, "Y", "")</f>
        <v/>
      </c>
      <c r="M2574" t="str">
        <f>IF(ZSOHSD058[[#This Row],[銷售訂單]]="", "", --ZSOHSD058[[#This Row],[銷售訂單]])</f>
        <v/>
      </c>
      <c r="N2574" s="16" t="str">
        <f>IF(ZSOHSD058[[#This Row],[落胚數]]="","",IF(ISNUMBER(ZSOHSD058[[#This Row],[落胚數]]+0), ZSOHSD058[[#This Row],[落胚數]]+0, 0))</f>
        <v/>
      </c>
    </row>
    <row r="2575" spans="1:14">
      <c r="A2575"/>
      <c r="B2575"/>
      <c r="C2575"/>
      <c r="D2575"/>
      <c r="E2575"/>
      <c r="F2575"/>
      <c r="G2575"/>
      <c r="H2575"/>
      <c r="I2575"/>
      <c r="J2575"/>
      <c r="K2575"/>
      <c r="L2575" t="str">
        <f>IF(COUNTIFS(ZSOHPP055[订单号数值], ZSOHSD058[[#This Row],[订单号数值]], ZSOHPP055[行項目], ZSOHSD058[[#This Row],[行項目]])&gt;0, "Y", "")</f>
        <v/>
      </c>
      <c r="M2575" t="str">
        <f>IF(ZSOHSD058[[#This Row],[銷售訂單]]="", "", --ZSOHSD058[[#This Row],[銷售訂單]])</f>
        <v/>
      </c>
      <c r="N2575" s="16" t="str">
        <f>IF(ZSOHSD058[[#This Row],[落胚數]]="","",IF(ISNUMBER(ZSOHSD058[[#This Row],[落胚數]]+0), ZSOHSD058[[#This Row],[落胚數]]+0, 0))</f>
        <v/>
      </c>
    </row>
    <row r="2576" spans="1:14">
      <c r="A2576"/>
      <c r="B2576"/>
      <c r="C2576"/>
      <c r="D2576"/>
      <c r="E2576"/>
      <c r="F2576"/>
      <c r="G2576"/>
      <c r="H2576"/>
      <c r="I2576"/>
      <c r="J2576"/>
      <c r="K2576"/>
      <c r="L2576" t="str">
        <f>IF(COUNTIFS(ZSOHPP055[订单号数值], ZSOHSD058[[#This Row],[订单号数值]], ZSOHPP055[行項目], ZSOHSD058[[#This Row],[行項目]])&gt;0, "Y", "")</f>
        <v/>
      </c>
      <c r="M2576" t="str">
        <f>IF(ZSOHSD058[[#This Row],[銷售訂單]]="", "", --ZSOHSD058[[#This Row],[銷售訂單]])</f>
        <v/>
      </c>
      <c r="N2576" s="16" t="str">
        <f>IF(ZSOHSD058[[#This Row],[落胚數]]="","",IF(ISNUMBER(ZSOHSD058[[#This Row],[落胚數]]+0), ZSOHSD058[[#This Row],[落胚數]]+0, 0))</f>
        <v/>
      </c>
    </row>
    <row r="2577" spans="1:14">
      <c r="A2577"/>
      <c r="B2577"/>
      <c r="C2577"/>
      <c r="D2577"/>
      <c r="E2577"/>
      <c r="F2577"/>
      <c r="G2577"/>
      <c r="H2577"/>
      <c r="I2577"/>
      <c r="J2577"/>
      <c r="K2577"/>
      <c r="L2577" t="str">
        <f>IF(COUNTIFS(ZSOHPP055[订单号数值], ZSOHSD058[[#This Row],[订单号数值]], ZSOHPP055[行項目], ZSOHSD058[[#This Row],[行項目]])&gt;0, "Y", "")</f>
        <v/>
      </c>
      <c r="M2577" t="str">
        <f>IF(ZSOHSD058[[#This Row],[銷售訂單]]="", "", --ZSOHSD058[[#This Row],[銷售訂單]])</f>
        <v/>
      </c>
      <c r="N2577" s="16" t="str">
        <f>IF(ZSOHSD058[[#This Row],[落胚數]]="","",IF(ISNUMBER(ZSOHSD058[[#This Row],[落胚數]]+0), ZSOHSD058[[#This Row],[落胚數]]+0, 0))</f>
        <v/>
      </c>
    </row>
    <row r="2578" spans="1:14">
      <c r="A2578"/>
      <c r="B2578"/>
      <c r="C2578"/>
      <c r="D2578"/>
      <c r="E2578"/>
      <c r="F2578"/>
      <c r="G2578"/>
      <c r="H2578"/>
      <c r="I2578"/>
      <c r="J2578"/>
      <c r="K2578"/>
      <c r="L2578" t="str">
        <f>IF(COUNTIFS(ZSOHPP055[订单号数值], ZSOHSD058[[#This Row],[订单号数值]], ZSOHPP055[行項目], ZSOHSD058[[#This Row],[行項目]])&gt;0, "Y", "")</f>
        <v/>
      </c>
      <c r="M2578" t="str">
        <f>IF(ZSOHSD058[[#This Row],[銷售訂單]]="", "", --ZSOHSD058[[#This Row],[銷售訂單]])</f>
        <v/>
      </c>
      <c r="N2578" s="16" t="str">
        <f>IF(ZSOHSD058[[#This Row],[落胚數]]="","",IF(ISNUMBER(ZSOHSD058[[#This Row],[落胚數]]+0), ZSOHSD058[[#This Row],[落胚數]]+0, 0))</f>
        <v/>
      </c>
    </row>
    <row r="2579" spans="1:14">
      <c r="A2579"/>
      <c r="B2579"/>
      <c r="C2579"/>
      <c r="D2579"/>
      <c r="E2579"/>
      <c r="F2579"/>
      <c r="G2579"/>
      <c r="H2579"/>
      <c r="I2579"/>
      <c r="J2579"/>
      <c r="K2579"/>
      <c r="L2579" t="str">
        <f>IF(COUNTIFS(ZSOHPP055[订单号数值], ZSOHSD058[[#This Row],[订单号数值]], ZSOHPP055[行項目], ZSOHSD058[[#This Row],[行項目]])&gt;0, "Y", "")</f>
        <v/>
      </c>
      <c r="M2579" t="str">
        <f>IF(ZSOHSD058[[#This Row],[銷售訂單]]="", "", --ZSOHSD058[[#This Row],[銷售訂單]])</f>
        <v/>
      </c>
      <c r="N2579" s="16" t="str">
        <f>IF(ZSOHSD058[[#This Row],[落胚數]]="","",IF(ISNUMBER(ZSOHSD058[[#This Row],[落胚數]]+0), ZSOHSD058[[#This Row],[落胚數]]+0, 0))</f>
        <v/>
      </c>
    </row>
    <row r="2580" spans="1:14">
      <c r="A2580"/>
      <c r="B2580"/>
      <c r="C2580"/>
      <c r="D2580"/>
      <c r="E2580"/>
      <c r="F2580"/>
      <c r="G2580"/>
      <c r="H2580"/>
      <c r="I2580"/>
      <c r="J2580"/>
      <c r="K2580"/>
      <c r="L2580" t="str">
        <f>IF(COUNTIFS(ZSOHPP055[订单号数值], ZSOHSD058[[#This Row],[订单号数值]], ZSOHPP055[行項目], ZSOHSD058[[#This Row],[行項目]])&gt;0, "Y", "")</f>
        <v/>
      </c>
      <c r="M2580" t="str">
        <f>IF(ZSOHSD058[[#This Row],[銷售訂單]]="", "", --ZSOHSD058[[#This Row],[銷售訂單]])</f>
        <v/>
      </c>
      <c r="N2580" s="16" t="str">
        <f>IF(ZSOHSD058[[#This Row],[落胚數]]="","",IF(ISNUMBER(ZSOHSD058[[#This Row],[落胚數]]+0), ZSOHSD058[[#This Row],[落胚數]]+0, 0))</f>
        <v/>
      </c>
    </row>
    <row r="2581" spans="1:14">
      <c r="A2581"/>
      <c r="B2581"/>
      <c r="C2581"/>
      <c r="D2581"/>
      <c r="E2581"/>
      <c r="F2581"/>
      <c r="G2581"/>
      <c r="H2581"/>
      <c r="I2581"/>
      <c r="J2581"/>
      <c r="K2581"/>
      <c r="L2581" t="str">
        <f>IF(COUNTIFS(ZSOHPP055[订单号数值], ZSOHSD058[[#This Row],[订单号数值]], ZSOHPP055[行項目], ZSOHSD058[[#This Row],[行項目]])&gt;0, "Y", "")</f>
        <v/>
      </c>
      <c r="M2581" t="str">
        <f>IF(ZSOHSD058[[#This Row],[銷售訂單]]="", "", --ZSOHSD058[[#This Row],[銷售訂單]])</f>
        <v/>
      </c>
      <c r="N2581" s="16" t="str">
        <f>IF(ZSOHSD058[[#This Row],[落胚數]]="","",IF(ISNUMBER(ZSOHSD058[[#This Row],[落胚數]]+0), ZSOHSD058[[#This Row],[落胚數]]+0, 0))</f>
        <v/>
      </c>
    </row>
    <row r="2582" spans="1:14">
      <c r="A2582"/>
      <c r="B2582"/>
      <c r="C2582"/>
      <c r="D2582"/>
      <c r="E2582"/>
      <c r="F2582"/>
      <c r="G2582"/>
      <c r="H2582"/>
      <c r="I2582"/>
      <c r="J2582"/>
      <c r="K2582"/>
      <c r="L2582" t="str">
        <f>IF(COUNTIFS(ZSOHPP055[订单号数值], ZSOHSD058[[#This Row],[订单号数值]], ZSOHPP055[行項目], ZSOHSD058[[#This Row],[行項目]])&gt;0, "Y", "")</f>
        <v/>
      </c>
      <c r="M2582" t="str">
        <f>IF(ZSOHSD058[[#This Row],[銷售訂單]]="", "", --ZSOHSD058[[#This Row],[銷售訂單]])</f>
        <v/>
      </c>
      <c r="N2582" s="16" t="str">
        <f>IF(ZSOHSD058[[#This Row],[落胚數]]="","",IF(ISNUMBER(ZSOHSD058[[#This Row],[落胚數]]+0), ZSOHSD058[[#This Row],[落胚數]]+0, 0))</f>
        <v/>
      </c>
    </row>
    <row r="2583" spans="1:14">
      <c r="A2583"/>
      <c r="B2583"/>
      <c r="C2583"/>
      <c r="D2583"/>
      <c r="E2583"/>
      <c r="F2583"/>
      <c r="G2583"/>
      <c r="H2583"/>
      <c r="I2583"/>
      <c r="J2583"/>
      <c r="K2583"/>
      <c r="L2583" t="str">
        <f>IF(COUNTIFS(ZSOHPP055[订单号数值], ZSOHSD058[[#This Row],[订单号数值]], ZSOHPP055[行項目], ZSOHSD058[[#This Row],[行項目]])&gt;0, "Y", "")</f>
        <v/>
      </c>
      <c r="M2583" t="str">
        <f>IF(ZSOHSD058[[#This Row],[銷售訂單]]="", "", --ZSOHSD058[[#This Row],[銷售訂單]])</f>
        <v/>
      </c>
      <c r="N2583" s="16" t="str">
        <f>IF(ZSOHSD058[[#This Row],[落胚數]]="","",IF(ISNUMBER(ZSOHSD058[[#This Row],[落胚數]]+0), ZSOHSD058[[#This Row],[落胚數]]+0, 0))</f>
        <v/>
      </c>
    </row>
    <row r="2584" spans="1:14">
      <c r="A2584"/>
      <c r="B2584"/>
      <c r="C2584"/>
      <c r="D2584"/>
      <c r="E2584"/>
      <c r="F2584"/>
      <c r="G2584"/>
      <c r="H2584"/>
      <c r="I2584"/>
      <c r="J2584"/>
      <c r="K2584"/>
      <c r="L2584" t="str">
        <f>IF(COUNTIFS(ZSOHPP055[订单号数值], ZSOHSD058[[#This Row],[订单号数值]], ZSOHPP055[行項目], ZSOHSD058[[#This Row],[行項目]])&gt;0, "Y", "")</f>
        <v/>
      </c>
      <c r="M2584" t="str">
        <f>IF(ZSOHSD058[[#This Row],[銷售訂單]]="", "", --ZSOHSD058[[#This Row],[銷售訂單]])</f>
        <v/>
      </c>
      <c r="N2584" s="16" t="str">
        <f>IF(ZSOHSD058[[#This Row],[落胚數]]="","",IF(ISNUMBER(ZSOHSD058[[#This Row],[落胚數]]+0), ZSOHSD058[[#This Row],[落胚數]]+0, 0))</f>
        <v/>
      </c>
    </row>
    <row r="2585" spans="1:14">
      <c r="A2585"/>
      <c r="B2585"/>
      <c r="C2585"/>
      <c r="D2585"/>
      <c r="E2585"/>
      <c r="F2585"/>
      <c r="G2585"/>
      <c r="H2585"/>
      <c r="I2585"/>
      <c r="J2585"/>
      <c r="K2585"/>
      <c r="L2585" t="str">
        <f>IF(COUNTIFS(ZSOHPP055[订单号数值], ZSOHSD058[[#This Row],[订单号数值]], ZSOHPP055[行項目], ZSOHSD058[[#This Row],[行項目]])&gt;0, "Y", "")</f>
        <v/>
      </c>
      <c r="M2585" t="str">
        <f>IF(ZSOHSD058[[#This Row],[銷售訂單]]="", "", --ZSOHSD058[[#This Row],[銷售訂單]])</f>
        <v/>
      </c>
      <c r="N2585" s="16" t="str">
        <f>IF(ZSOHSD058[[#This Row],[落胚數]]="","",IF(ISNUMBER(ZSOHSD058[[#This Row],[落胚數]]+0), ZSOHSD058[[#This Row],[落胚數]]+0, 0))</f>
        <v/>
      </c>
    </row>
    <row r="2586" spans="1:14">
      <c r="A2586"/>
      <c r="B2586"/>
      <c r="C2586"/>
      <c r="D2586"/>
      <c r="E2586"/>
      <c r="F2586"/>
      <c r="G2586"/>
      <c r="H2586"/>
      <c r="I2586"/>
      <c r="J2586"/>
      <c r="K2586"/>
      <c r="L2586" t="str">
        <f>IF(COUNTIFS(ZSOHPP055[订单号数值], ZSOHSD058[[#This Row],[订单号数值]], ZSOHPP055[行項目], ZSOHSD058[[#This Row],[行項目]])&gt;0, "Y", "")</f>
        <v/>
      </c>
      <c r="M2586" t="str">
        <f>IF(ZSOHSD058[[#This Row],[銷售訂單]]="", "", --ZSOHSD058[[#This Row],[銷售訂單]])</f>
        <v/>
      </c>
      <c r="N2586" s="16" t="str">
        <f>IF(ZSOHSD058[[#This Row],[落胚數]]="","",IF(ISNUMBER(ZSOHSD058[[#This Row],[落胚數]]+0), ZSOHSD058[[#This Row],[落胚數]]+0, 0))</f>
        <v/>
      </c>
    </row>
    <row r="2587" spans="1:14">
      <c r="A2587"/>
      <c r="B2587"/>
      <c r="C2587"/>
      <c r="D2587"/>
      <c r="E2587"/>
      <c r="F2587"/>
      <c r="G2587"/>
      <c r="H2587"/>
      <c r="I2587"/>
      <c r="J2587"/>
      <c r="K2587"/>
      <c r="L2587" t="str">
        <f>IF(COUNTIFS(ZSOHPP055[订单号数值], ZSOHSD058[[#This Row],[订单号数值]], ZSOHPP055[行項目], ZSOHSD058[[#This Row],[行項目]])&gt;0, "Y", "")</f>
        <v/>
      </c>
      <c r="M2587" t="str">
        <f>IF(ZSOHSD058[[#This Row],[銷售訂單]]="", "", --ZSOHSD058[[#This Row],[銷售訂單]])</f>
        <v/>
      </c>
      <c r="N2587" s="16" t="str">
        <f>IF(ZSOHSD058[[#This Row],[落胚數]]="","",IF(ISNUMBER(ZSOHSD058[[#This Row],[落胚數]]+0), ZSOHSD058[[#This Row],[落胚數]]+0, 0))</f>
        <v/>
      </c>
    </row>
    <row r="2588" spans="1:14">
      <c r="A2588"/>
      <c r="B2588"/>
      <c r="C2588"/>
      <c r="D2588"/>
      <c r="E2588"/>
      <c r="F2588"/>
      <c r="G2588"/>
      <c r="H2588"/>
      <c r="I2588"/>
      <c r="J2588"/>
      <c r="K2588"/>
      <c r="L2588" t="str">
        <f>IF(COUNTIFS(ZSOHPP055[订单号数值], ZSOHSD058[[#This Row],[订单号数值]], ZSOHPP055[行項目], ZSOHSD058[[#This Row],[行項目]])&gt;0, "Y", "")</f>
        <v/>
      </c>
      <c r="M2588" t="str">
        <f>IF(ZSOHSD058[[#This Row],[銷售訂單]]="", "", --ZSOHSD058[[#This Row],[銷售訂單]])</f>
        <v/>
      </c>
      <c r="N2588" s="16" t="str">
        <f>IF(ZSOHSD058[[#This Row],[落胚數]]="","",IF(ISNUMBER(ZSOHSD058[[#This Row],[落胚數]]+0), ZSOHSD058[[#This Row],[落胚數]]+0, 0))</f>
        <v/>
      </c>
    </row>
    <row r="2589" spans="1:14">
      <c r="A2589"/>
      <c r="B2589"/>
      <c r="C2589"/>
      <c r="D2589"/>
      <c r="E2589"/>
      <c r="F2589"/>
      <c r="G2589"/>
      <c r="H2589"/>
      <c r="I2589"/>
      <c r="J2589"/>
      <c r="K2589"/>
      <c r="L2589" t="str">
        <f>IF(COUNTIFS(ZSOHPP055[订单号数值], ZSOHSD058[[#This Row],[订单号数值]], ZSOHPP055[行項目], ZSOHSD058[[#This Row],[行項目]])&gt;0, "Y", "")</f>
        <v/>
      </c>
      <c r="M2589" t="str">
        <f>IF(ZSOHSD058[[#This Row],[銷售訂單]]="", "", --ZSOHSD058[[#This Row],[銷售訂單]])</f>
        <v/>
      </c>
      <c r="N2589" s="16" t="str">
        <f>IF(ZSOHSD058[[#This Row],[落胚數]]="","",IF(ISNUMBER(ZSOHSD058[[#This Row],[落胚數]]+0), ZSOHSD058[[#This Row],[落胚數]]+0, 0))</f>
        <v/>
      </c>
    </row>
    <row r="2590" spans="1:14">
      <c r="A2590"/>
      <c r="B2590"/>
      <c r="C2590"/>
      <c r="D2590"/>
      <c r="E2590"/>
      <c r="F2590"/>
      <c r="G2590"/>
      <c r="H2590"/>
      <c r="I2590"/>
      <c r="J2590"/>
      <c r="K2590"/>
      <c r="L2590" t="str">
        <f>IF(COUNTIFS(ZSOHPP055[订单号数值], ZSOHSD058[[#This Row],[订单号数值]], ZSOHPP055[行項目], ZSOHSD058[[#This Row],[行項目]])&gt;0, "Y", "")</f>
        <v/>
      </c>
      <c r="M2590" t="str">
        <f>IF(ZSOHSD058[[#This Row],[銷售訂單]]="", "", --ZSOHSD058[[#This Row],[銷售訂單]])</f>
        <v/>
      </c>
      <c r="N2590" s="16" t="str">
        <f>IF(ZSOHSD058[[#This Row],[落胚數]]="","",IF(ISNUMBER(ZSOHSD058[[#This Row],[落胚數]]+0), ZSOHSD058[[#This Row],[落胚數]]+0, 0))</f>
        <v/>
      </c>
    </row>
    <row r="2591" spans="1:14">
      <c r="A2591"/>
      <c r="B2591"/>
      <c r="C2591"/>
      <c r="D2591"/>
      <c r="E2591"/>
      <c r="F2591"/>
      <c r="G2591"/>
      <c r="H2591"/>
      <c r="I2591"/>
      <c r="J2591"/>
      <c r="K2591"/>
      <c r="L2591" t="str">
        <f>IF(COUNTIFS(ZSOHPP055[订单号数值], ZSOHSD058[[#This Row],[订单号数值]], ZSOHPP055[行項目], ZSOHSD058[[#This Row],[行項目]])&gt;0, "Y", "")</f>
        <v/>
      </c>
      <c r="M2591" t="str">
        <f>IF(ZSOHSD058[[#This Row],[銷售訂單]]="", "", --ZSOHSD058[[#This Row],[銷售訂單]])</f>
        <v/>
      </c>
      <c r="N2591" s="16" t="str">
        <f>IF(ZSOHSD058[[#This Row],[落胚數]]="","",IF(ISNUMBER(ZSOHSD058[[#This Row],[落胚數]]+0), ZSOHSD058[[#This Row],[落胚數]]+0, 0))</f>
        <v/>
      </c>
    </row>
    <row r="2592" spans="1:14">
      <c r="A2592"/>
      <c r="B2592"/>
      <c r="C2592"/>
      <c r="D2592"/>
      <c r="E2592"/>
      <c r="F2592"/>
      <c r="G2592"/>
      <c r="H2592"/>
      <c r="I2592"/>
      <c r="J2592"/>
      <c r="K2592"/>
      <c r="L2592" t="str">
        <f>IF(COUNTIFS(ZSOHPP055[订单号数值], ZSOHSD058[[#This Row],[订单号数值]], ZSOHPP055[行項目], ZSOHSD058[[#This Row],[行項目]])&gt;0, "Y", "")</f>
        <v/>
      </c>
      <c r="M2592" t="str">
        <f>IF(ZSOHSD058[[#This Row],[銷售訂單]]="", "", --ZSOHSD058[[#This Row],[銷售訂單]])</f>
        <v/>
      </c>
      <c r="N2592" s="16" t="str">
        <f>IF(ZSOHSD058[[#This Row],[落胚數]]="","",IF(ISNUMBER(ZSOHSD058[[#This Row],[落胚數]]+0), ZSOHSD058[[#This Row],[落胚數]]+0, 0))</f>
        <v/>
      </c>
    </row>
    <row r="2593" spans="1:14">
      <c r="A2593"/>
      <c r="B2593"/>
      <c r="C2593"/>
      <c r="D2593"/>
      <c r="E2593"/>
      <c r="F2593"/>
      <c r="G2593"/>
      <c r="H2593"/>
      <c r="I2593"/>
      <c r="J2593"/>
      <c r="K2593"/>
      <c r="L2593" t="str">
        <f>IF(COUNTIFS(ZSOHPP055[订单号数值], ZSOHSD058[[#This Row],[订单号数值]], ZSOHPP055[行項目], ZSOHSD058[[#This Row],[行項目]])&gt;0, "Y", "")</f>
        <v/>
      </c>
      <c r="M2593" t="str">
        <f>IF(ZSOHSD058[[#This Row],[銷售訂單]]="", "", --ZSOHSD058[[#This Row],[銷售訂單]])</f>
        <v/>
      </c>
      <c r="N2593" s="16" t="str">
        <f>IF(ZSOHSD058[[#This Row],[落胚數]]="","",IF(ISNUMBER(ZSOHSD058[[#This Row],[落胚數]]+0), ZSOHSD058[[#This Row],[落胚數]]+0, 0))</f>
        <v/>
      </c>
    </row>
    <row r="2594" spans="1:14">
      <c r="A2594"/>
      <c r="B2594"/>
      <c r="C2594"/>
      <c r="D2594"/>
      <c r="E2594"/>
      <c r="F2594"/>
      <c r="G2594"/>
      <c r="H2594"/>
      <c r="I2594"/>
      <c r="J2594"/>
      <c r="K2594"/>
      <c r="L2594" t="str">
        <f>IF(COUNTIFS(ZSOHPP055[订单号数值], ZSOHSD058[[#This Row],[订单号数值]], ZSOHPP055[行項目], ZSOHSD058[[#This Row],[行項目]])&gt;0, "Y", "")</f>
        <v/>
      </c>
      <c r="M2594" t="str">
        <f>IF(ZSOHSD058[[#This Row],[銷售訂單]]="", "", --ZSOHSD058[[#This Row],[銷售訂單]])</f>
        <v/>
      </c>
      <c r="N2594" s="16" t="str">
        <f>IF(ZSOHSD058[[#This Row],[落胚數]]="","",IF(ISNUMBER(ZSOHSD058[[#This Row],[落胚數]]+0), ZSOHSD058[[#This Row],[落胚數]]+0, 0))</f>
        <v/>
      </c>
    </row>
    <row r="2595" spans="1:14">
      <c r="A2595"/>
      <c r="B2595"/>
      <c r="C2595"/>
      <c r="D2595"/>
      <c r="E2595"/>
      <c r="F2595"/>
      <c r="G2595"/>
      <c r="H2595"/>
      <c r="I2595"/>
      <c r="J2595"/>
      <c r="K2595"/>
      <c r="L2595" t="str">
        <f>IF(COUNTIFS(ZSOHPP055[订单号数值], ZSOHSD058[[#This Row],[订单号数值]], ZSOHPP055[行項目], ZSOHSD058[[#This Row],[行項目]])&gt;0, "Y", "")</f>
        <v/>
      </c>
      <c r="M2595" t="str">
        <f>IF(ZSOHSD058[[#This Row],[銷售訂單]]="", "", --ZSOHSD058[[#This Row],[銷售訂單]])</f>
        <v/>
      </c>
      <c r="N2595" s="16" t="str">
        <f>IF(ZSOHSD058[[#This Row],[落胚數]]="","",IF(ISNUMBER(ZSOHSD058[[#This Row],[落胚數]]+0), ZSOHSD058[[#This Row],[落胚數]]+0, 0))</f>
        <v/>
      </c>
    </row>
    <row r="2596" spans="1:14">
      <c r="A2596"/>
      <c r="B2596"/>
      <c r="C2596"/>
      <c r="D2596"/>
      <c r="E2596"/>
      <c r="F2596"/>
      <c r="G2596"/>
      <c r="H2596"/>
      <c r="I2596"/>
      <c r="J2596"/>
      <c r="K2596"/>
      <c r="L2596" t="str">
        <f>IF(COUNTIFS(ZSOHPP055[订单号数值], ZSOHSD058[[#This Row],[订单号数值]], ZSOHPP055[行項目], ZSOHSD058[[#This Row],[行項目]])&gt;0, "Y", "")</f>
        <v/>
      </c>
      <c r="M2596" t="str">
        <f>IF(ZSOHSD058[[#This Row],[銷售訂單]]="", "", --ZSOHSD058[[#This Row],[銷售訂單]])</f>
        <v/>
      </c>
      <c r="N2596" s="16" t="str">
        <f>IF(ZSOHSD058[[#This Row],[落胚數]]="","",IF(ISNUMBER(ZSOHSD058[[#This Row],[落胚數]]+0), ZSOHSD058[[#This Row],[落胚數]]+0, 0))</f>
        <v/>
      </c>
    </row>
    <row r="2597" spans="1:14">
      <c r="A2597"/>
      <c r="B2597"/>
      <c r="C2597"/>
      <c r="D2597"/>
      <c r="E2597"/>
      <c r="F2597"/>
      <c r="G2597"/>
      <c r="H2597"/>
      <c r="I2597"/>
      <c r="J2597"/>
      <c r="K2597"/>
      <c r="L2597" t="str">
        <f>IF(COUNTIFS(ZSOHPP055[订单号数值], ZSOHSD058[[#This Row],[订单号数值]], ZSOHPP055[行項目], ZSOHSD058[[#This Row],[行項目]])&gt;0, "Y", "")</f>
        <v/>
      </c>
      <c r="M2597" t="str">
        <f>IF(ZSOHSD058[[#This Row],[銷售訂單]]="", "", --ZSOHSD058[[#This Row],[銷售訂單]])</f>
        <v/>
      </c>
      <c r="N2597" s="16" t="str">
        <f>IF(ZSOHSD058[[#This Row],[落胚數]]="","",IF(ISNUMBER(ZSOHSD058[[#This Row],[落胚數]]+0), ZSOHSD058[[#This Row],[落胚數]]+0, 0))</f>
        <v/>
      </c>
    </row>
    <row r="2598" spans="1:14">
      <c r="A2598"/>
      <c r="B2598"/>
      <c r="C2598"/>
      <c r="D2598"/>
      <c r="E2598"/>
      <c r="F2598"/>
      <c r="G2598"/>
      <c r="H2598"/>
      <c r="I2598"/>
      <c r="J2598"/>
      <c r="K2598"/>
      <c r="L2598" t="str">
        <f>IF(COUNTIFS(ZSOHPP055[订单号数值], ZSOHSD058[[#This Row],[订单号数值]], ZSOHPP055[行項目], ZSOHSD058[[#This Row],[行項目]])&gt;0, "Y", "")</f>
        <v/>
      </c>
      <c r="M2598" t="str">
        <f>IF(ZSOHSD058[[#This Row],[銷售訂單]]="", "", --ZSOHSD058[[#This Row],[銷售訂單]])</f>
        <v/>
      </c>
      <c r="N2598" s="16" t="str">
        <f>IF(ZSOHSD058[[#This Row],[落胚數]]="","",IF(ISNUMBER(ZSOHSD058[[#This Row],[落胚數]]+0), ZSOHSD058[[#This Row],[落胚數]]+0, 0))</f>
        <v/>
      </c>
    </row>
    <row r="2599" spans="1:14">
      <c r="A2599"/>
      <c r="B2599"/>
      <c r="C2599"/>
      <c r="D2599"/>
      <c r="E2599"/>
      <c r="F2599"/>
      <c r="G2599"/>
      <c r="H2599"/>
      <c r="I2599"/>
      <c r="J2599"/>
      <c r="K2599"/>
      <c r="L2599" t="str">
        <f>IF(COUNTIFS(ZSOHPP055[订单号数值], ZSOHSD058[[#This Row],[订单号数值]], ZSOHPP055[行項目], ZSOHSD058[[#This Row],[行項目]])&gt;0, "Y", "")</f>
        <v/>
      </c>
      <c r="M2599" t="str">
        <f>IF(ZSOHSD058[[#This Row],[銷售訂單]]="", "", --ZSOHSD058[[#This Row],[銷售訂單]])</f>
        <v/>
      </c>
      <c r="N2599" s="16" t="str">
        <f>IF(ZSOHSD058[[#This Row],[落胚數]]="","",IF(ISNUMBER(ZSOHSD058[[#This Row],[落胚數]]+0), ZSOHSD058[[#This Row],[落胚數]]+0, 0))</f>
        <v/>
      </c>
    </row>
    <row r="2600" spans="1:14">
      <c r="A2600"/>
      <c r="B2600"/>
      <c r="C2600"/>
      <c r="D2600"/>
      <c r="E2600"/>
      <c r="F2600"/>
      <c r="G2600"/>
      <c r="H2600"/>
      <c r="I2600"/>
      <c r="J2600"/>
      <c r="K2600"/>
      <c r="L2600" t="str">
        <f>IF(COUNTIFS(ZSOHPP055[订单号数值], ZSOHSD058[[#This Row],[订单号数值]], ZSOHPP055[行項目], ZSOHSD058[[#This Row],[行項目]])&gt;0, "Y", "")</f>
        <v/>
      </c>
      <c r="M2600" t="str">
        <f>IF(ZSOHSD058[[#This Row],[銷售訂單]]="", "", --ZSOHSD058[[#This Row],[銷售訂單]])</f>
        <v/>
      </c>
      <c r="N2600" s="16" t="str">
        <f>IF(ZSOHSD058[[#This Row],[落胚數]]="","",IF(ISNUMBER(ZSOHSD058[[#This Row],[落胚數]]+0), ZSOHSD058[[#This Row],[落胚數]]+0, 0))</f>
        <v/>
      </c>
    </row>
    <row r="2601" spans="1:14">
      <c r="A2601"/>
      <c r="B2601"/>
      <c r="C2601"/>
      <c r="D2601"/>
      <c r="E2601"/>
      <c r="F2601"/>
      <c r="G2601"/>
      <c r="H2601"/>
      <c r="I2601"/>
      <c r="J2601"/>
      <c r="K2601"/>
      <c r="L2601" t="str">
        <f>IF(COUNTIFS(ZSOHPP055[订单号数值], ZSOHSD058[[#This Row],[订单号数值]], ZSOHPP055[行項目], ZSOHSD058[[#This Row],[行項目]])&gt;0, "Y", "")</f>
        <v/>
      </c>
      <c r="M2601" t="str">
        <f>IF(ZSOHSD058[[#This Row],[銷售訂單]]="", "", --ZSOHSD058[[#This Row],[銷售訂單]])</f>
        <v/>
      </c>
      <c r="N2601" s="16" t="str">
        <f>IF(ZSOHSD058[[#This Row],[落胚數]]="","",IF(ISNUMBER(ZSOHSD058[[#This Row],[落胚數]]+0), ZSOHSD058[[#This Row],[落胚數]]+0, 0))</f>
        <v/>
      </c>
    </row>
    <row r="2602" spans="1:14">
      <c r="A2602"/>
      <c r="B2602"/>
      <c r="C2602"/>
      <c r="D2602"/>
      <c r="E2602"/>
      <c r="F2602"/>
      <c r="G2602"/>
      <c r="H2602"/>
      <c r="I2602"/>
      <c r="J2602"/>
      <c r="K2602"/>
      <c r="L2602" t="str">
        <f>IF(COUNTIFS(ZSOHPP055[订单号数值], ZSOHSD058[[#This Row],[订单号数值]], ZSOHPP055[行項目], ZSOHSD058[[#This Row],[行項目]])&gt;0, "Y", "")</f>
        <v/>
      </c>
      <c r="M2602" t="str">
        <f>IF(ZSOHSD058[[#This Row],[銷售訂單]]="", "", --ZSOHSD058[[#This Row],[銷售訂單]])</f>
        <v/>
      </c>
      <c r="N2602" s="16" t="str">
        <f>IF(ZSOHSD058[[#This Row],[落胚數]]="","",IF(ISNUMBER(ZSOHSD058[[#This Row],[落胚數]]+0), ZSOHSD058[[#This Row],[落胚數]]+0, 0))</f>
        <v/>
      </c>
    </row>
    <row r="2603" spans="1:14">
      <c r="A2603"/>
      <c r="B2603"/>
      <c r="C2603"/>
      <c r="D2603"/>
      <c r="E2603"/>
      <c r="F2603"/>
      <c r="G2603"/>
      <c r="H2603"/>
      <c r="I2603"/>
      <c r="J2603"/>
      <c r="K2603"/>
      <c r="L2603" t="str">
        <f>IF(COUNTIFS(ZSOHPP055[订单号数值], ZSOHSD058[[#This Row],[订单号数值]], ZSOHPP055[行項目], ZSOHSD058[[#This Row],[行項目]])&gt;0, "Y", "")</f>
        <v/>
      </c>
      <c r="M2603" t="str">
        <f>IF(ZSOHSD058[[#This Row],[銷售訂單]]="", "", --ZSOHSD058[[#This Row],[銷售訂單]])</f>
        <v/>
      </c>
      <c r="N2603" s="16" t="str">
        <f>IF(ZSOHSD058[[#This Row],[落胚數]]="","",IF(ISNUMBER(ZSOHSD058[[#This Row],[落胚數]]+0), ZSOHSD058[[#This Row],[落胚數]]+0, 0))</f>
        <v/>
      </c>
    </row>
    <row r="2604" spans="1:14">
      <c r="A2604"/>
      <c r="B2604"/>
      <c r="C2604"/>
      <c r="D2604"/>
      <c r="E2604"/>
      <c r="F2604"/>
      <c r="G2604"/>
      <c r="H2604"/>
      <c r="I2604"/>
      <c r="J2604"/>
      <c r="K2604"/>
      <c r="L2604" t="str">
        <f>IF(COUNTIFS(ZSOHPP055[订单号数值], ZSOHSD058[[#This Row],[订单号数值]], ZSOHPP055[行項目], ZSOHSD058[[#This Row],[行項目]])&gt;0, "Y", "")</f>
        <v/>
      </c>
      <c r="M2604" t="str">
        <f>IF(ZSOHSD058[[#This Row],[銷售訂單]]="", "", --ZSOHSD058[[#This Row],[銷售訂單]])</f>
        <v/>
      </c>
      <c r="N2604" s="16" t="str">
        <f>IF(ZSOHSD058[[#This Row],[落胚數]]="","",IF(ISNUMBER(ZSOHSD058[[#This Row],[落胚數]]+0), ZSOHSD058[[#This Row],[落胚數]]+0, 0))</f>
        <v/>
      </c>
    </row>
    <row r="2605" spans="1:14">
      <c r="A2605"/>
      <c r="B2605"/>
      <c r="C2605"/>
      <c r="D2605"/>
      <c r="E2605"/>
      <c r="F2605"/>
      <c r="G2605"/>
      <c r="H2605"/>
      <c r="I2605"/>
      <c r="J2605"/>
      <c r="K2605"/>
      <c r="L2605" t="str">
        <f>IF(COUNTIFS(ZSOHPP055[订单号数值], ZSOHSD058[[#This Row],[订单号数值]], ZSOHPP055[行項目], ZSOHSD058[[#This Row],[行項目]])&gt;0, "Y", "")</f>
        <v/>
      </c>
      <c r="M2605" t="str">
        <f>IF(ZSOHSD058[[#This Row],[銷售訂單]]="", "", --ZSOHSD058[[#This Row],[銷售訂單]])</f>
        <v/>
      </c>
      <c r="N2605" s="16" t="str">
        <f>IF(ZSOHSD058[[#This Row],[落胚數]]="","",IF(ISNUMBER(ZSOHSD058[[#This Row],[落胚數]]+0), ZSOHSD058[[#This Row],[落胚數]]+0, 0))</f>
        <v/>
      </c>
    </row>
    <row r="2606" spans="1:14">
      <c r="A2606"/>
      <c r="B2606"/>
      <c r="C2606"/>
      <c r="D2606"/>
      <c r="E2606"/>
      <c r="F2606"/>
      <c r="G2606"/>
      <c r="H2606"/>
      <c r="I2606"/>
      <c r="J2606"/>
      <c r="K2606"/>
      <c r="L2606" t="str">
        <f>IF(COUNTIFS(ZSOHPP055[订单号数值], ZSOHSD058[[#This Row],[订单号数值]], ZSOHPP055[行項目], ZSOHSD058[[#This Row],[行項目]])&gt;0, "Y", "")</f>
        <v/>
      </c>
      <c r="M2606" t="str">
        <f>IF(ZSOHSD058[[#This Row],[銷售訂單]]="", "", --ZSOHSD058[[#This Row],[銷售訂單]])</f>
        <v/>
      </c>
      <c r="N2606" s="16" t="str">
        <f>IF(ZSOHSD058[[#This Row],[落胚數]]="","",IF(ISNUMBER(ZSOHSD058[[#This Row],[落胚數]]+0), ZSOHSD058[[#This Row],[落胚數]]+0, 0))</f>
        <v/>
      </c>
    </row>
    <row r="2607" spans="1:14">
      <c r="A2607"/>
      <c r="B2607"/>
      <c r="C2607"/>
      <c r="D2607"/>
      <c r="E2607"/>
      <c r="F2607"/>
      <c r="G2607"/>
      <c r="H2607"/>
      <c r="I2607"/>
      <c r="J2607"/>
      <c r="K2607"/>
      <c r="L2607" t="str">
        <f>IF(COUNTIFS(ZSOHPP055[订单号数值], ZSOHSD058[[#This Row],[订单号数值]], ZSOHPP055[行項目], ZSOHSD058[[#This Row],[行項目]])&gt;0, "Y", "")</f>
        <v/>
      </c>
      <c r="M2607" t="str">
        <f>IF(ZSOHSD058[[#This Row],[銷售訂單]]="", "", --ZSOHSD058[[#This Row],[銷售訂單]])</f>
        <v/>
      </c>
      <c r="N2607" s="16" t="str">
        <f>IF(ZSOHSD058[[#This Row],[落胚數]]="","",IF(ISNUMBER(ZSOHSD058[[#This Row],[落胚數]]+0), ZSOHSD058[[#This Row],[落胚數]]+0, 0))</f>
        <v/>
      </c>
    </row>
    <row r="2608" spans="1:14">
      <c r="A2608"/>
      <c r="B2608"/>
      <c r="C2608"/>
      <c r="D2608"/>
      <c r="E2608"/>
      <c r="F2608"/>
      <c r="G2608"/>
      <c r="H2608"/>
      <c r="I2608"/>
      <c r="J2608"/>
      <c r="K2608"/>
      <c r="L2608" t="str">
        <f>IF(COUNTIFS(ZSOHPP055[订单号数值], ZSOHSD058[[#This Row],[订单号数值]], ZSOHPP055[行項目], ZSOHSD058[[#This Row],[行項目]])&gt;0, "Y", "")</f>
        <v/>
      </c>
      <c r="M2608" t="str">
        <f>IF(ZSOHSD058[[#This Row],[銷售訂單]]="", "", --ZSOHSD058[[#This Row],[銷售訂單]])</f>
        <v/>
      </c>
      <c r="N2608" s="16" t="str">
        <f>IF(ZSOHSD058[[#This Row],[落胚數]]="","",IF(ISNUMBER(ZSOHSD058[[#This Row],[落胚數]]+0), ZSOHSD058[[#This Row],[落胚數]]+0, 0))</f>
        <v/>
      </c>
    </row>
    <row r="2609" spans="1:14">
      <c r="A2609"/>
      <c r="B2609"/>
      <c r="C2609"/>
      <c r="D2609"/>
      <c r="E2609"/>
      <c r="F2609"/>
      <c r="G2609"/>
      <c r="H2609"/>
      <c r="I2609"/>
      <c r="J2609"/>
      <c r="K2609"/>
      <c r="L2609" t="str">
        <f>IF(COUNTIFS(ZSOHPP055[订单号数值], ZSOHSD058[[#This Row],[订单号数值]], ZSOHPP055[行項目], ZSOHSD058[[#This Row],[行項目]])&gt;0, "Y", "")</f>
        <v/>
      </c>
      <c r="M2609" t="str">
        <f>IF(ZSOHSD058[[#This Row],[銷售訂單]]="", "", --ZSOHSD058[[#This Row],[銷售訂單]])</f>
        <v/>
      </c>
      <c r="N2609" s="16" t="str">
        <f>IF(ZSOHSD058[[#This Row],[落胚數]]="","",IF(ISNUMBER(ZSOHSD058[[#This Row],[落胚數]]+0), ZSOHSD058[[#This Row],[落胚數]]+0, 0))</f>
        <v/>
      </c>
    </row>
    <row r="2610" spans="1:14">
      <c r="A2610"/>
      <c r="B2610"/>
      <c r="C2610"/>
      <c r="D2610"/>
      <c r="E2610"/>
      <c r="F2610"/>
      <c r="G2610"/>
      <c r="H2610"/>
      <c r="I2610"/>
      <c r="J2610"/>
      <c r="K2610"/>
      <c r="L2610" t="str">
        <f>IF(COUNTIFS(ZSOHPP055[订单号数值], ZSOHSD058[[#This Row],[订单号数值]], ZSOHPP055[行項目], ZSOHSD058[[#This Row],[行項目]])&gt;0, "Y", "")</f>
        <v/>
      </c>
      <c r="M2610" t="str">
        <f>IF(ZSOHSD058[[#This Row],[銷售訂單]]="", "", --ZSOHSD058[[#This Row],[銷售訂單]])</f>
        <v/>
      </c>
      <c r="N2610" s="16" t="str">
        <f>IF(ZSOHSD058[[#This Row],[落胚數]]="","",IF(ISNUMBER(ZSOHSD058[[#This Row],[落胚數]]+0), ZSOHSD058[[#This Row],[落胚數]]+0, 0))</f>
        <v/>
      </c>
    </row>
    <row r="2611" spans="1:14">
      <c r="A2611"/>
      <c r="B2611"/>
      <c r="C2611"/>
      <c r="D2611"/>
      <c r="E2611"/>
      <c r="F2611"/>
      <c r="G2611"/>
      <c r="H2611"/>
      <c r="I2611"/>
      <c r="J2611"/>
      <c r="K2611"/>
      <c r="L2611" t="str">
        <f>IF(COUNTIFS(ZSOHPP055[订单号数值], ZSOHSD058[[#This Row],[订单号数值]], ZSOHPP055[行項目], ZSOHSD058[[#This Row],[行項目]])&gt;0, "Y", "")</f>
        <v/>
      </c>
      <c r="M2611" t="str">
        <f>IF(ZSOHSD058[[#This Row],[銷售訂單]]="", "", --ZSOHSD058[[#This Row],[銷售訂單]])</f>
        <v/>
      </c>
      <c r="N2611" s="16" t="str">
        <f>IF(ZSOHSD058[[#This Row],[落胚數]]="","",IF(ISNUMBER(ZSOHSD058[[#This Row],[落胚數]]+0), ZSOHSD058[[#This Row],[落胚數]]+0, 0))</f>
        <v/>
      </c>
    </row>
    <row r="2612" spans="1:14">
      <c r="A2612"/>
      <c r="B2612"/>
      <c r="C2612"/>
      <c r="D2612"/>
      <c r="E2612"/>
      <c r="F2612"/>
      <c r="G2612"/>
      <c r="H2612"/>
      <c r="I2612"/>
      <c r="J2612"/>
      <c r="K2612"/>
      <c r="L2612" t="str">
        <f>IF(COUNTIFS(ZSOHPP055[订单号数值], ZSOHSD058[[#This Row],[订单号数值]], ZSOHPP055[行項目], ZSOHSD058[[#This Row],[行項目]])&gt;0, "Y", "")</f>
        <v/>
      </c>
      <c r="M2612" t="str">
        <f>IF(ZSOHSD058[[#This Row],[銷售訂單]]="", "", --ZSOHSD058[[#This Row],[銷售訂單]])</f>
        <v/>
      </c>
      <c r="N2612" s="16" t="str">
        <f>IF(ZSOHSD058[[#This Row],[落胚數]]="","",IF(ISNUMBER(ZSOHSD058[[#This Row],[落胚數]]+0), ZSOHSD058[[#This Row],[落胚數]]+0, 0))</f>
        <v/>
      </c>
    </row>
    <row r="2613" spans="1:14">
      <c r="A2613"/>
      <c r="B2613"/>
      <c r="C2613"/>
      <c r="D2613"/>
      <c r="E2613"/>
      <c r="F2613"/>
      <c r="G2613"/>
      <c r="H2613"/>
      <c r="I2613"/>
      <c r="J2613"/>
      <c r="K2613"/>
      <c r="L2613" t="str">
        <f>IF(COUNTIFS(ZSOHPP055[订单号数值], ZSOHSD058[[#This Row],[订单号数值]], ZSOHPP055[行項目], ZSOHSD058[[#This Row],[行項目]])&gt;0, "Y", "")</f>
        <v/>
      </c>
      <c r="M2613" t="str">
        <f>IF(ZSOHSD058[[#This Row],[銷售訂單]]="", "", --ZSOHSD058[[#This Row],[銷售訂單]])</f>
        <v/>
      </c>
      <c r="N2613" s="16" t="str">
        <f>IF(ZSOHSD058[[#This Row],[落胚數]]="","",IF(ISNUMBER(ZSOHSD058[[#This Row],[落胚數]]+0), ZSOHSD058[[#This Row],[落胚數]]+0, 0))</f>
        <v/>
      </c>
    </row>
    <row r="2614" spans="1:14">
      <c r="A2614"/>
      <c r="B2614"/>
      <c r="C2614"/>
      <c r="D2614"/>
      <c r="E2614"/>
      <c r="F2614"/>
      <c r="G2614"/>
      <c r="H2614"/>
      <c r="I2614"/>
      <c r="J2614"/>
      <c r="K2614"/>
      <c r="L2614" t="str">
        <f>IF(COUNTIFS(ZSOHPP055[订单号数值], ZSOHSD058[[#This Row],[订单号数值]], ZSOHPP055[行項目], ZSOHSD058[[#This Row],[行項目]])&gt;0, "Y", "")</f>
        <v/>
      </c>
      <c r="M2614" t="str">
        <f>IF(ZSOHSD058[[#This Row],[銷售訂單]]="", "", --ZSOHSD058[[#This Row],[銷售訂單]])</f>
        <v/>
      </c>
      <c r="N2614" s="16" t="str">
        <f>IF(ZSOHSD058[[#This Row],[落胚數]]="","",IF(ISNUMBER(ZSOHSD058[[#This Row],[落胚數]]+0), ZSOHSD058[[#This Row],[落胚數]]+0, 0))</f>
        <v/>
      </c>
    </row>
    <row r="2615" spans="1:14">
      <c r="A2615"/>
      <c r="B2615"/>
      <c r="C2615"/>
      <c r="D2615"/>
      <c r="E2615"/>
      <c r="F2615"/>
      <c r="G2615"/>
      <c r="H2615"/>
      <c r="I2615"/>
      <c r="J2615"/>
      <c r="K2615"/>
      <c r="L2615" t="str">
        <f>IF(COUNTIFS(ZSOHPP055[订单号数值], ZSOHSD058[[#This Row],[订单号数值]], ZSOHPP055[行項目], ZSOHSD058[[#This Row],[行項目]])&gt;0, "Y", "")</f>
        <v/>
      </c>
      <c r="M2615" t="str">
        <f>IF(ZSOHSD058[[#This Row],[銷售訂單]]="", "", --ZSOHSD058[[#This Row],[銷售訂單]])</f>
        <v/>
      </c>
      <c r="N2615" s="16" t="str">
        <f>IF(ZSOHSD058[[#This Row],[落胚數]]="","",IF(ISNUMBER(ZSOHSD058[[#This Row],[落胚數]]+0), ZSOHSD058[[#This Row],[落胚數]]+0, 0))</f>
        <v/>
      </c>
    </row>
    <row r="2616" spans="1:14">
      <c r="A2616"/>
      <c r="B2616"/>
      <c r="C2616"/>
      <c r="D2616"/>
      <c r="E2616"/>
      <c r="F2616"/>
      <c r="G2616"/>
      <c r="H2616"/>
      <c r="I2616"/>
      <c r="J2616"/>
      <c r="K2616"/>
      <c r="L2616" t="str">
        <f>IF(COUNTIFS(ZSOHPP055[订单号数值], ZSOHSD058[[#This Row],[订单号数值]], ZSOHPP055[行項目], ZSOHSD058[[#This Row],[行項目]])&gt;0, "Y", "")</f>
        <v/>
      </c>
      <c r="M2616" t="str">
        <f>IF(ZSOHSD058[[#This Row],[銷售訂單]]="", "", --ZSOHSD058[[#This Row],[銷售訂單]])</f>
        <v/>
      </c>
      <c r="N2616" s="16" t="str">
        <f>IF(ZSOHSD058[[#This Row],[落胚數]]="","",IF(ISNUMBER(ZSOHSD058[[#This Row],[落胚數]]+0), ZSOHSD058[[#This Row],[落胚數]]+0, 0))</f>
        <v/>
      </c>
    </row>
    <row r="2617" spans="1:14">
      <c r="A2617"/>
      <c r="B2617"/>
      <c r="C2617"/>
      <c r="D2617"/>
      <c r="E2617"/>
      <c r="F2617"/>
      <c r="G2617"/>
      <c r="H2617"/>
      <c r="I2617"/>
      <c r="J2617"/>
      <c r="K2617"/>
      <c r="L2617" t="str">
        <f>IF(COUNTIFS(ZSOHPP055[订单号数值], ZSOHSD058[[#This Row],[订单号数值]], ZSOHPP055[行項目], ZSOHSD058[[#This Row],[行項目]])&gt;0, "Y", "")</f>
        <v/>
      </c>
      <c r="M2617" t="str">
        <f>IF(ZSOHSD058[[#This Row],[銷售訂單]]="", "", --ZSOHSD058[[#This Row],[銷售訂單]])</f>
        <v/>
      </c>
      <c r="N2617" s="16" t="str">
        <f>IF(ZSOHSD058[[#This Row],[落胚數]]="","",IF(ISNUMBER(ZSOHSD058[[#This Row],[落胚數]]+0), ZSOHSD058[[#This Row],[落胚數]]+0, 0))</f>
        <v/>
      </c>
    </row>
    <row r="2618" spans="1:14">
      <c r="A2618"/>
      <c r="B2618"/>
      <c r="C2618"/>
      <c r="D2618"/>
      <c r="E2618"/>
      <c r="F2618"/>
      <c r="G2618"/>
      <c r="H2618"/>
      <c r="I2618"/>
      <c r="J2618"/>
      <c r="K2618"/>
      <c r="L2618" t="str">
        <f>IF(COUNTIFS(ZSOHPP055[订单号数值], ZSOHSD058[[#This Row],[订单号数值]], ZSOHPP055[行項目], ZSOHSD058[[#This Row],[行項目]])&gt;0, "Y", "")</f>
        <v/>
      </c>
      <c r="M2618" t="str">
        <f>IF(ZSOHSD058[[#This Row],[銷售訂單]]="", "", --ZSOHSD058[[#This Row],[銷售訂單]])</f>
        <v/>
      </c>
      <c r="N2618" s="16" t="str">
        <f>IF(ZSOHSD058[[#This Row],[落胚數]]="","",IF(ISNUMBER(ZSOHSD058[[#This Row],[落胚數]]+0), ZSOHSD058[[#This Row],[落胚數]]+0, 0))</f>
        <v/>
      </c>
    </row>
    <row r="2619" spans="1:14">
      <c r="A2619"/>
      <c r="B2619"/>
      <c r="C2619"/>
      <c r="D2619"/>
      <c r="E2619"/>
      <c r="F2619"/>
      <c r="G2619"/>
      <c r="H2619"/>
      <c r="I2619"/>
      <c r="J2619"/>
      <c r="K2619"/>
      <c r="L2619" t="str">
        <f>IF(COUNTIFS(ZSOHPP055[订单号数值], ZSOHSD058[[#This Row],[订单号数值]], ZSOHPP055[行項目], ZSOHSD058[[#This Row],[行項目]])&gt;0, "Y", "")</f>
        <v/>
      </c>
      <c r="M2619" t="str">
        <f>IF(ZSOHSD058[[#This Row],[銷售訂單]]="", "", --ZSOHSD058[[#This Row],[銷售訂單]])</f>
        <v/>
      </c>
      <c r="N2619" s="16" t="str">
        <f>IF(ZSOHSD058[[#This Row],[落胚數]]="","",IF(ISNUMBER(ZSOHSD058[[#This Row],[落胚數]]+0), ZSOHSD058[[#This Row],[落胚數]]+0, 0))</f>
        <v/>
      </c>
    </row>
    <row r="2620" spans="1:14">
      <c r="A2620"/>
      <c r="B2620"/>
      <c r="C2620"/>
      <c r="D2620"/>
      <c r="E2620"/>
      <c r="F2620"/>
      <c r="G2620"/>
      <c r="H2620"/>
      <c r="I2620"/>
      <c r="J2620"/>
      <c r="K2620"/>
      <c r="L2620" t="str">
        <f>IF(COUNTIFS(ZSOHPP055[订单号数值], ZSOHSD058[[#This Row],[订单号数值]], ZSOHPP055[行項目], ZSOHSD058[[#This Row],[行項目]])&gt;0, "Y", "")</f>
        <v/>
      </c>
      <c r="M2620" t="str">
        <f>IF(ZSOHSD058[[#This Row],[銷售訂單]]="", "", --ZSOHSD058[[#This Row],[銷售訂單]])</f>
        <v/>
      </c>
      <c r="N2620" s="16" t="str">
        <f>IF(ZSOHSD058[[#This Row],[落胚數]]="","",IF(ISNUMBER(ZSOHSD058[[#This Row],[落胚數]]+0), ZSOHSD058[[#This Row],[落胚數]]+0, 0))</f>
        <v/>
      </c>
    </row>
    <row r="2621" spans="1:14">
      <c r="A2621"/>
      <c r="B2621"/>
      <c r="C2621"/>
      <c r="D2621"/>
      <c r="E2621"/>
      <c r="F2621"/>
      <c r="G2621"/>
      <c r="H2621"/>
      <c r="I2621"/>
      <c r="J2621"/>
      <c r="K2621"/>
      <c r="L2621" t="str">
        <f>IF(COUNTIFS(ZSOHPP055[订单号数值], ZSOHSD058[[#This Row],[订单号数值]], ZSOHPP055[行項目], ZSOHSD058[[#This Row],[行項目]])&gt;0, "Y", "")</f>
        <v/>
      </c>
      <c r="M2621" t="str">
        <f>IF(ZSOHSD058[[#This Row],[銷售訂單]]="", "", --ZSOHSD058[[#This Row],[銷售訂單]])</f>
        <v/>
      </c>
      <c r="N2621" s="16" t="str">
        <f>IF(ZSOHSD058[[#This Row],[落胚數]]="","",IF(ISNUMBER(ZSOHSD058[[#This Row],[落胚數]]+0), ZSOHSD058[[#This Row],[落胚數]]+0, 0))</f>
        <v/>
      </c>
    </row>
    <row r="2622" spans="1:14">
      <c r="A2622"/>
      <c r="B2622"/>
      <c r="C2622"/>
      <c r="D2622"/>
      <c r="E2622"/>
      <c r="F2622"/>
      <c r="G2622"/>
      <c r="H2622"/>
      <c r="I2622"/>
      <c r="J2622"/>
      <c r="K2622"/>
      <c r="L2622" t="str">
        <f>IF(COUNTIFS(ZSOHPP055[订单号数值], ZSOHSD058[[#This Row],[订单号数值]], ZSOHPP055[行項目], ZSOHSD058[[#This Row],[行項目]])&gt;0, "Y", "")</f>
        <v/>
      </c>
      <c r="M2622" t="str">
        <f>IF(ZSOHSD058[[#This Row],[銷售訂單]]="", "", --ZSOHSD058[[#This Row],[銷售訂單]])</f>
        <v/>
      </c>
      <c r="N2622" s="16" t="str">
        <f>IF(ZSOHSD058[[#This Row],[落胚數]]="","",IF(ISNUMBER(ZSOHSD058[[#This Row],[落胚數]]+0), ZSOHSD058[[#This Row],[落胚數]]+0, 0))</f>
        <v/>
      </c>
    </row>
    <row r="2623" spans="1:14">
      <c r="A2623"/>
      <c r="B2623"/>
      <c r="C2623"/>
      <c r="D2623"/>
      <c r="E2623"/>
      <c r="F2623"/>
      <c r="G2623"/>
      <c r="H2623"/>
      <c r="I2623"/>
      <c r="J2623"/>
      <c r="K2623"/>
      <c r="L2623" t="str">
        <f>IF(COUNTIFS(ZSOHPP055[订单号数值], ZSOHSD058[[#This Row],[订单号数值]], ZSOHPP055[行項目], ZSOHSD058[[#This Row],[行項目]])&gt;0, "Y", "")</f>
        <v/>
      </c>
      <c r="M2623" t="str">
        <f>IF(ZSOHSD058[[#This Row],[銷售訂單]]="", "", --ZSOHSD058[[#This Row],[銷售訂單]])</f>
        <v/>
      </c>
      <c r="N2623" s="16" t="str">
        <f>IF(ZSOHSD058[[#This Row],[落胚數]]="","",IF(ISNUMBER(ZSOHSD058[[#This Row],[落胚數]]+0), ZSOHSD058[[#This Row],[落胚數]]+0, 0))</f>
        <v/>
      </c>
    </row>
    <row r="2624" spans="1:14">
      <c r="A2624"/>
      <c r="B2624"/>
      <c r="C2624"/>
      <c r="D2624"/>
      <c r="E2624"/>
      <c r="F2624"/>
      <c r="G2624"/>
      <c r="H2624"/>
      <c r="I2624"/>
      <c r="J2624"/>
      <c r="K2624"/>
      <c r="L2624" t="str">
        <f>IF(COUNTIFS(ZSOHPP055[订单号数值], ZSOHSD058[[#This Row],[订单号数值]], ZSOHPP055[行項目], ZSOHSD058[[#This Row],[行項目]])&gt;0, "Y", "")</f>
        <v/>
      </c>
      <c r="M2624" t="str">
        <f>IF(ZSOHSD058[[#This Row],[銷售訂單]]="", "", --ZSOHSD058[[#This Row],[銷售訂單]])</f>
        <v/>
      </c>
      <c r="N2624" s="16" t="str">
        <f>IF(ZSOHSD058[[#This Row],[落胚數]]="","",IF(ISNUMBER(ZSOHSD058[[#This Row],[落胚數]]+0), ZSOHSD058[[#This Row],[落胚數]]+0, 0))</f>
        <v/>
      </c>
    </row>
    <row r="2625" spans="1:14">
      <c r="A2625"/>
      <c r="B2625"/>
      <c r="C2625"/>
      <c r="D2625"/>
      <c r="E2625"/>
      <c r="F2625"/>
      <c r="G2625"/>
      <c r="H2625"/>
      <c r="I2625"/>
      <c r="J2625"/>
      <c r="K2625"/>
      <c r="L2625" t="str">
        <f>IF(COUNTIFS(ZSOHPP055[订单号数值], ZSOHSD058[[#This Row],[订单号数值]], ZSOHPP055[行項目], ZSOHSD058[[#This Row],[行項目]])&gt;0, "Y", "")</f>
        <v/>
      </c>
      <c r="M2625" t="str">
        <f>IF(ZSOHSD058[[#This Row],[銷售訂單]]="", "", --ZSOHSD058[[#This Row],[銷售訂單]])</f>
        <v/>
      </c>
      <c r="N2625" s="16" t="str">
        <f>IF(ZSOHSD058[[#This Row],[落胚數]]="","",IF(ISNUMBER(ZSOHSD058[[#This Row],[落胚數]]+0), ZSOHSD058[[#This Row],[落胚數]]+0, 0))</f>
        <v/>
      </c>
    </row>
    <row r="2626" spans="1:14">
      <c r="A2626"/>
      <c r="B2626"/>
      <c r="C2626"/>
      <c r="D2626"/>
      <c r="E2626"/>
      <c r="F2626"/>
      <c r="G2626"/>
      <c r="H2626"/>
      <c r="I2626"/>
      <c r="J2626"/>
      <c r="K2626"/>
      <c r="L2626" t="str">
        <f>IF(COUNTIFS(ZSOHPP055[订单号数值], ZSOHSD058[[#This Row],[订单号数值]], ZSOHPP055[行項目], ZSOHSD058[[#This Row],[行項目]])&gt;0, "Y", "")</f>
        <v/>
      </c>
      <c r="M2626" t="str">
        <f>IF(ZSOHSD058[[#This Row],[銷售訂單]]="", "", --ZSOHSD058[[#This Row],[銷售訂單]])</f>
        <v/>
      </c>
      <c r="N2626" s="16" t="str">
        <f>IF(ZSOHSD058[[#This Row],[落胚數]]="","",IF(ISNUMBER(ZSOHSD058[[#This Row],[落胚數]]+0), ZSOHSD058[[#This Row],[落胚數]]+0, 0))</f>
        <v/>
      </c>
    </row>
    <row r="2627" spans="1:14">
      <c r="A2627"/>
      <c r="B2627"/>
      <c r="C2627"/>
      <c r="D2627"/>
      <c r="E2627"/>
      <c r="F2627"/>
      <c r="G2627"/>
      <c r="H2627"/>
      <c r="I2627"/>
      <c r="J2627"/>
      <c r="K2627"/>
      <c r="L2627" t="str">
        <f>IF(COUNTIFS(ZSOHPP055[订单号数值], ZSOHSD058[[#This Row],[订单号数值]], ZSOHPP055[行項目], ZSOHSD058[[#This Row],[行項目]])&gt;0, "Y", "")</f>
        <v/>
      </c>
      <c r="M2627" t="str">
        <f>IF(ZSOHSD058[[#This Row],[銷售訂單]]="", "", --ZSOHSD058[[#This Row],[銷售訂單]])</f>
        <v/>
      </c>
      <c r="N2627" s="16" t="str">
        <f>IF(ZSOHSD058[[#This Row],[落胚數]]="","",IF(ISNUMBER(ZSOHSD058[[#This Row],[落胚數]]+0), ZSOHSD058[[#This Row],[落胚數]]+0, 0))</f>
        <v/>
      </c>
    </row>
    <row r="2628" spans="1:14">
      <c r="A2628"/>
      <c r="B2628"/>
      <c r="C2628"/>
      <c r="D2628"/>
      <c r="E2628"/>
      <c r="F2628"/>
      <c r="G2628"/>
      <c r="H2628"/>
      <c r="I2628"/>
      <c r="J2628"/>
      <c r="K2628"/>
      <c r="L2628" t="str">
        <f>IF(COUNTIFS(ZSOHPP055[订单号数值], ZSOHSD058[[#This Row],[订单号数值]], ZSOHPP055[行項目], ZSOHSD058[[#This Row],[行項目]])&gt;0, "Y", "")</f>
        <v/>
      </c>
      <c r="M2628" t="str">
        <f>IF(ZSOHSD058[[#This Row],[銷售訂單]]="", "", --ZSOHSD058[[#This Row],[銷售訂單]])</f>
        <v/>
      </c>
      <c r="N2628" s="16" t="str">
        <f>IF(ZSOHSD058[[#This Row],[落胚數]]="","",IF(ISNUMBER(ZSOHSD058[[#This Row],[落胚數]]+0), ZSOHSD058[[#This Row],[落胚數]]+0, 0))</f>
        <v/>
      </c>
    </row>
    <row r="2629" spans="1:14">
      <c r="A2629"/>
      <c r="B2629"/>
      <c r="C2629"/>
      <c r="D2629"/>
      <c r="E2629"/>
      <c r="F2629"/>
      <c r="G2629"/>
      <c r="H2629"/>
      <c r="I2629"/>
      <c r="J2629"/>
      <c r="K2629"/>
      <c r="L2629" t="str">
        <f>IF(COUNTIFS(ZSOHPP055[订单号数值], ZSOHSD058[[#This Row],[订单号数值]], ZSOHPP055[行項目], ZSOHSD058[[#This Row],[行項目]])&gt;0, "Y", "")</f>
        <v/>
      </c>
      <c r="M2629" t="str">
        <f>IF(ZSOHSD058[[#This Row],[銷售訂單]]="", "", --ZSOHSD058[[#This Row],[銷售訂單]])</f>
        <v/>
      </c>
      <c r="N2629" s="16" t="str">
        <f>IF(ZSOHSD058[[#This Row],[落胚數]]="","",IF(ISNUMBER(ZSOHSD058[[#This Row],[落胚數]]+0), ZSOHSD058[[#This Row],[落胚數]]+0, 0))</f>
        <v/>
      </c>
    </row>
    <row r="2630" spans="1:14">
      <c r="A2630"/>
      <c r="B2630"/>
      <c r="C2630"/>
      <c r="D2630"/>
      <c r="E2630"/>
      <c r="F2630"/>
      <c r="G2630"/>
      <c r="H2630"/>
      <c r="I2630"/>
      <c r="J2630"/>
      <c r="K2630"/>
      <c r="L2630" t="str">
        <f>IF(COUNTIFS(ZSOHPP055[订单号数值], ZSOHSD058[[#This Row],[订单号数值]], ZSOHPP055[行項目], ZSOHSD058[[#This Row],[行項目]])&gt;0, "Y", "")</f>
        <v/>
      </c>
      <c r="M2630" t="str">
        <f>IF(ZSOHSD058[[#This Row],[銷售訂單]]="", "", --ZSOHSD058[[#This Row],[銷售訂單]])</f>
        <v/>
      </c>
      <c r="N2630" s="16" t="str">
        <f>IF(ZSOHSD058[[#This Row],[落胚數]]="","",IF(ISNUMBER(ZSOHSD058[[#This Row],[落胚數]]+0), ZSOHSD058[[#This Row],[落胚數]]+0, 0))</f>
        <v/>
      </c>
    </row>
    <row r="2631" spans="1:14">
      <c r="A2631"/>
      <c r="B2631"/>
      <c r="C2631"/>
      <c r="D2631"/>
      <c r="E2631"/>
      <c r="F2631"/>
      <c r="G2631"/>
      <c r="H2631"/>
      <c r="I2631"/>
      <c r="J2631"/>
      <c r="K2631"/>
      <c r="L2631" t="str">
        <f>IF(COUNTIFS(ZSOHPP055[订单号数值], ZSOHSD058[[#This Row],[订单号数值]], ZSOHPP055[行項目], ZSOHSD058[[#This Row],[行項目]])&gt;0, "Y", "")</f>
        <v/>
      </c>
      <c r="M2631" t="str">
        <f>IF(ZSOHSD058[[#This Row],[銷售訂單]]="", "", --ZSOHSD058[[#This Row],[銷售訂單]])</f>
        <v/>
      </c>
      <c r="N2631" s="16" t="str">
        <f>IF(ZSOHSD058[[#This Row],[落胚數]]="","",IF(ISNUMBER(ZSOHSD058[[#This Row],[落胚數]]+0), ZSOHSD058[[#This Row],[落胚數]]+0, 0))</f>
        <v/>
      </c>
    </row>
    <row r="2632" spans="1:14">
      <c r="A2632"/>
      <c r="B2632"/>
      <c r="C2632"/>
      <c r="D2632"/>
      <c r="E2632"/>
      <c r="F2632"/>
      <c r="G2632"/>
      <c r="H2632"/>
      <c r="I2632"/>
      <c r="J2632"/>
      <c r="K2632"/>
      <c r="L2632" t="str">
        <f>IF(COUNTIFS(ZSOHPP055[订单号数值], ZSOHSD058[[#This Row],[订单号数值]], ZSOHPP055[行項目], ZSOHSD058[[#This Row],[行項目]])&gt;0, "Y", "")</f>
        <v/>
      </c>
      <c r="M2632" t="str">
        <f>IF(ZSOHSD058[[#This Row],[銷售訂單]]="", "", --ZSOHSD058[[#This Row],[銷售訂單]])</f>
        <v/>
      </c>
      <c r="N2632" s="16" t="str">
        <f>IF(ZSOHSD058[[#This Row],[落胚數]]="","",IF(ISNUMBER(ZSOHSD058[[#This Row],[落胚數]]+0), ZSOHSD058[[#This Row],[落胚數]]+0, 0))</f>
        <v/>
      </c>
    </row>
    <row r="2633" spans="1:14">
      <c r="A2633"/>
      <c r="B2633"/>
      <c r="C2633"/>
      <c r="D2633"/>
      <c r="E2633"/>
      <c r="F2633"/>
      <c r="G2633"/>
      <c r="H2633"/>
      <c r="I2633"/>
      <c r="J2633"/>
      <c r="K2633"/>
      <c r="L2633" t="str">
        <f>IF(COUNTIFS(ZSOHPP055[订单号数值], ZSOHSD058[[#This Row],[订单号数值]], ZSOHPP055[行項目], ZSOHSD058[[#This Row],[行項目]])&gt;0, "Y", "")</f>
        <v/>
      </c>
      <c r="M2633" t="str">
        <f>IF(ZSOHSD058[[#This Row],[銷售訂單]]="", "", --ZSOHSD058[[#This Row],[銷售訂單]])</f>
        <v/>
      </c>
      <c r="N2633" s="16" t="str">
        <f>IF(ZSOHSD058[[#This Row],[落胚數]]="","",IF(ISNUMBER(ZSOHSD058[[#This Row],[落胚數]]+0), ZSOHSD058[[#This Row],[落胚數]]+0, 0))</f>
        <v/>
      </c>
    </row>
    <row r="2634" spans="1:14">
      <c r="A2634"/>
      <c r="B2634"/>
      <c r="C2634"/>
      <c r="D2634"/>
      <c r="E2634"/>
      <c r="F2634"/>
      <c r="G2634"/>
      <c r="H2634"/>
      <c r="I2634"/>
      <c r="J2634"/>
      <c r="K2634"/>
      <c r="L2634" t="str">
        <f>IF(COUNTIFS(ZSOHPP055[订单号数值], ZSOHSD058[[#This Row],[订单号数值]], ZSOHPP055[行項目], ZSOHSD058[[#This Row],[行項目]])&gt;0, "Y", "")</f>
        <v/>
      </c>
      <c r="M2634" t="str">
        <f>IF(ZSOHSD058[[#This Row],[銷售訂單]]="", "", --ZSOHSD058[[#This Row],[銷售訂單]])</f>
        <v/>
      </c>
      <c r="N2634" s="16" t="str">
        <f>IF(ZSOHSD058[[#This Row],[落胚數]]="","",IF(ISNUMBER(ZSOHSD058[[#This Row],[落胚數]]+0), ZSOHSD058[[#This Row],[落胚數]]+0, 0))</f>
        <v/>
      </c>
    </row>
    <row r="2635" spans="1:14">
      <c r="A2635"/>
      <c r="B2635"/>
      <c r="C2635"/>
      <c r="D2635"/>
      <c r="E2635"/>
      <c r="F2635"/>
      <c r="G2635"/>
      <c r="H2635"/>
      <c r="I2635"/>
      <c r="J2635"/>
      <c r="K2635"/>
      <c r="L2635" t="str">
        <f>IF(COUNTIFS(ZSOHPP055[订单号数值], ZSOHSD058[[#This Row],[订单号数值]], ZSOHPP055[行項目], ZSOHSD058[[#This Row],[行項目]])&gt;0, "Y", "")</f>
        <v/>
      </c>
      <c r="M2635" t="str">
        <f>IF(ZSOHSD058[[#This Row],[銷售訂單]]="", "", --ZSOHSD058[[#This Row],[銷售訂單]])</f>
        <v/>
      </c>
      <c r="N2635" s="16" t="str">
        <f>IF(ZSOHSD058[[#This Row],[落胚數]]="","",IF(ISNUMBER(ZSOHSD058[[#This Row],[落胚數]]+0), ZSOHSD058[[#This Row],[落胚數]]+0, 0))</f>
        <v/>
      </c>
    </row>
    <row r="2636" spans="1:14">
      <c r="A2636"/>
      <c r="B2636"/>
      <c r="C2636"/>
      <c r="D2636"/>
      <c r="E2636"/>
      <c r="F2636"/>
      <c r="G2636"/>
      <c r="H2636"/>
      <c r="I2636"/>
      <c r="J2636"/>
      <c r="K2636"/>
      <c r="L2636" t="str">
        <f>IF(COUNTIFS(ZSOHPP055[订单号数值], ZSOHSD058[[#This Row],[订单号数值]], ZSOHPP055[行項目], ZSOHSD058[[#This Row],[行項目]])&gt;0, "Y", "")</f>
        <v/>
      </c>
      <c r="M2636" t="str">
        <f>IF(ZSOHSD058[[#This Row],[銷售訂單]]="", "", --ZSOHSD058[[#This Row],[銷售訂單]])</f>
        <v/>
      </c>
      <c r="N2636" s="16" t="str">
        <f>IF(ZSOHSD058[[#This Row],[落胚數]]="","",IF(ISNUMBER(ZSOHSD058[[#This Row],[落胚數]]+0), ZSOHSD058[[#This Row],[落胚數]]+0, 0))</f>
        <v/>
      </c>
    </row>
    <row r="2637" spans="1:14">
      <c r="A2637"/>
      <c r="B2637"/>
      <c r="C2637"/>
      <c r="D2637"/>
      <c r="E2637"/>
      <c r="F2637"/>
      <c r="G2637"/>
      <c r="H2637"/>
      <c r="I2637"/>
      <c r="J2637"/>
      <c r="K2637"/>
      <c r="L2637" t="str">
        <f>IF(COUNTIFS(ZSOHPP055[订单号数值], ZSOHSD058[[#This Row],[订单号数值]], ZSOHPP055[行項目], ZSOHSD058[[#This Row],[行項目]])&gt;0, "Y", "")</f>
        <v/>
      </c>
      <c r="M2637" t="str">
        <f>IF(ZSOHSD058[[#This Row],[銷售訂單]]="", "", --ZSOHSD058[[#This Row],[銷售訂單]])</f>
        <v/>
      </c>
      <c r="N2637" s="16" t="str">
        <f>IF(ZSOHSD058[[#This Row],[落胚數]]="","",IF(ISNUMBER(ZSOHSD058[[#This Row],[落胚數]]+0), ZSOHSD058[[#This Row],[落胚數]]+0, 0))</f>
        <v/>
      </c>
    </row>
    <row r="2638" spans="1:14">
      <c r="A2638"/>
      <c r="B2638"/>
      <c r="C2638"/>
      <c r="D2638"/>
      <c r="E2638"/>
      <c r="F2638"/>
      <c r="G2638"/>
      <c r="H2638"/>
      <c r="I2638"/>
      <c r="J2638"/>
      <c r="K2638"/>
      <c r="L2638" t="str">
        <f>IF(COUNTIFS(ZSOHPP055[订单号数值], ZSOHSD058[[#This Row],[订单号数值]], ZSOHPP055[行項目], ZSOHSD058[[#This Row],[行項目]])&gt;0, "Y", "")</f>
        <v/>
      </c>
      <c r="M2638" t="str">
        <f>IF(ZSOHSD058[[#This Row],[銷售訂單]]="", "", --ZSOHSD058[[#This Row],[銷售訂單]])</f>
        <v/>
      </c>
      <c r="N2638" s="16" t="str">
        <f>IF(ZSOHSD058[[#This Row],[落胚數]]="","",IF(ISNUMBER(ZSOHSD058[[#This Row],[落胚數]]+0), ZSOHSD058[[#This Row],[落胚數]]+0, 0))</f>
        <v/>
      </c>
    </row>
    <row r="2639" spans="1:14">
      <c r="A2639"/>
      <c r="B2639"/>
      <c r="C2639"/>
      <c r="D2639"/>
      <c r="E2639"/>
      <c r="F2639"/>
      <c r="G2639"/>
      <c r="H2639"/>
      <c r="I2639"/>
      <c r="J2639"/>
      <c r="K2639"/>
      <c r="L2639" t="str">
        <f>IF(COUNTIFS(ZSOHPP055[订单号数值], ZSOHSD058[[#This Row],[订单号数值]], ZSOHPP055[行項目], ZSOHSD058[[#This Row],[行項目]])&gt;0, "Y", "")</f>
        <v/>
      </c>
      <c r="M2639" t="str">
        <f>IF(ZSOHSD058[[#This Row],[銷售訂單]]="", "", --ZSOHSD058[[#This Row],[銷售訂單]])</f>
        <v/>
      </c>
      <c r="N2639" s="16" t="str">
        <f>IF(ZSOHSD058[[#This Row],[落胚數]]="","",IF(ISNUMBER(ZSOHSD058[[#This Row],[落胚數]]+0), ZSOHSD058[[#This Row],[落胚數]]+0, 0))</f>
        <v/>
      </c>
    </row>
    <row r="2640" spans="1:14">
      <c r="A2640"/>
      <c r="B2640"/>
      <c r="C2640"/>
      <c r="D2640"/>
      <c r="E2640"/>
      <c r="F2640"/>
      <c r="G2640"/>
      <c r="H2640"/>
      <c r="I2640"/>
      <c r="J2640"/>
      <c r="K2640"/>
      <c r="L2640" t="str">
        <f>IF(COUNTIFS(ZSOHPP055[订单号数值], ZSOHSD058[[#This Row],[订单号数值]], ZSOHPP055[行項目], ZSOHSD058[[#This Row],[行項目]])&gt;0, "Y", "")</f>
        <v/>
      </c>
      <c r="M2640" t="str">
        <f>IF(ZSOHSD058[[#This Row],[銷售訂單]]="", "", --ZSOHSD058[[#This Row],[銷售訂單]])</f>
        <v/>
      </c>
      <c r="N2640" s="16" t="str">
        <f>IF(ZSOHSD058[[#This Row],[落胚數]]="","",IF(ISNUMBER(ZSOHSD058[[#This Row],[落胚數]]+0), ZSOHSD058[[#This Row],[落胚數]]+0, 0))</f>
        <v/>
      </c>
    </row>
    <row r="2641" spans="1:14">
      <c r="A2641"/>
      <c r="B2641"/>
      <c r="C2641"/>
      <c r="D2641"/>
      <c r="E2641"/>
      <c r="F2641"/>
      <c r="G2641"/>
      <c r="H2641"/>
      <c r="I2641"/>
      <c r="J2641"/>
      <c r="K2641"/>
      <c r="L2641" t="str">
        <f>IF(COUNTIFS(ZSOHPP055[订单号数值], ZSOHSD058[[#This Row],[订单号数值]], ZSOHPP055[行項目], ZSOHSD058[[#This Row],[行項目]])&gt;0, "Y", "")</f>
        <v/>
      </c>
      <c r="M2641" t="str">
        <f>IF(ZSOHSD058[[#This Row],[銷售訂單]]="", "", --ZSOHSD058[[#This Row],[銷售訂單]])</f>
        <v/>
      </c>
      <c r="N2641" s="16" t="str">
        <f>IF(ZSOHSD058[[#This Row],[落胚數]]="","",IF(ISNUMBER(ZSOHSD058[[#This Row],[落胚數]]+0), ZSOHSD058[[#This Row],[落胚數]]+0, 0))</f>
        <v/>
      </c>
    </row>
    <row r="2642" spans="1:14">
      <c r="A2642"/>
      <c r="B2642"/>
      <c r="C2642"/>
      <c r="D2642"/>
      <c r="E2642"/>
      <c r="F2642"/>
      <c r="G2642"/>
      <c r="H2642"/>
      <c r="I2642"/>
      <c r="J2642"/>
      <c r="K2642"/>
      <c r="L2642" t="str">
        <f>IF(COUNTIFS(ZSOHPP055[订单号数值], ZSOHSD058[[#This Row],[订单号数值]], ZSOHPP055[行項目], ZSOHSD058[[#This Row],[行項目]])&gt;0, "Y", "")</f>
        <v/>
      </c>
      <c r="M2642" t="str">
        <f>IF(ZSOHSD058[[#This Row],[銷售訂單]]="", "", --ZSOHSD058[[#This Row],[銷售訂單]])</f>
        <v/>
      </c>
      <c r="N2642" s="16" t="str">
        <f>IF(ZSOHSD058[[#This Row],[落胚數]]="","",IF(ISNUMBER(ZSOHSD058[[#This Row],[落胚數]]+0), ZSOHSD058[[#This Row],[落胚數]]+0, 0))</f>
        <v/>
      </c>
    </row>
    <row r="2643" spans="1:14">
      <c r="A2643"/>
      <c r="B2643"/>
      <c r="C2643"/>
      <c r="D2643"/>
      <c r="E2643"/>
      <c r="F2643"/>
      <c r="G2643"/>
      <c r="H2643"/>
      <c r="I2643"/>
      <c r="J2643"/>
      <c r="K2643"/>
      <c r="L2643" t="str">
        <f>IF(COUNTIFS(ZSOHPP055[订单号数值], ZSOHSD058[[#This Row],[订单号数值]], ZSOHPP055[行項目], ZSOHSD058[[#This Row],[行項目]])&gt;0, "Y", "")</f>
        <v/>
      </c>
      <c r="M2643" t="str">
        <f>IF(ZSOHSD058[[#This Row],[銷售訂單]]="", "", --ZSOHSD058[[#This Row],[銷售訂單]])</f>
        <v/>
      </c>
      <c r="N2643" s="16" t="str">
        <f>IF(ZSOHSD058[[#This Row],[落胚數]]="","",IF(ISNUMBER(ZSOHSD058[[#This Row],[落胚數]]+0), ZSOHSD058[[#This Row],[落胚數]]+0, 0))</f>
        <v/>
      </c>
    </row>
    <row r="2644" spans="1:14">
      <c r="A2644"/>
      <c r="B2644"/>
      <c r="C2644"/>
      <c r="D2644"/>
      <c r="E2644"/>
      <c r="F2644"/>
      <c r="G2644"/>
      <c r="H2644"/>
      <c r="I2644"/>
      <c r="J2644"/>
      <c r="K2644"/>
      <c r="L2644" t="str">
        <f>IF(COUNTIFS(ZSOHPP055[订单号数值], ZSOHSD058[[#This Row],[订单号数值]], ZSOHPP055[行項目], ZSOHSD058[[#This Row],[行項目]])&gt;0, "Y", "")</f>
        <v/>
      </c>
      <c r="M2644" t="str">
        <f>IF(ZSOHSD058[[#This Row],[銷售訂單]]="", "", --ZSOHSD058[[#This Row],[銷售訂單]])</f>
        <v/>
      </c>
      <c r="N2644" s="16" t="str">
        <f>IF(ZSOHSD058[[#This Row],[落胚數]]="","",IF(ISNUMBER(ZSOHSD058[[#This Row],[落胚數]]+0), ZSOHSD058[[#This Row],[落胚數]]+0, 0))</f>
        <v/>
      </c>
    </row>
    <row r="2645" spans="1:14">
      <c r="A2645"/>
      <c r="B2645"/>
      <c r="C2645"/>
      <c r="D2645"/>
      <c r="E2645"/>
      <c r="F2645"/>
      <c r="G2645"/>
      <c r="H2645"/>
      <c r="I2645"/>
      <c r="J2645"/>
      <c r="K2645"/>
      <c r="L2645" t="str">
        <f>IF(COUNTIFS(ZSOHPP055[订单号数值], ZSOHSD058[[#This Row],[订单号数值]], ZSOHPP055[行項目], ZSOHSD058[[#This Row],[行項目]])&gt;0, "Y", "")</f>
        <v/>
      </c>
      <c r="M2645" t="str">
        <f>IF(ZSOHSD058[[#This Row],[銷售訂單]]="", "", --ZSOHSD058[[#This Row],[銷售訂單]])</f>
        <v/>
      </c>
      <c r="N2645" s="16" t="str">
        <f>IF(ZSOHSD058[[#This Row],[落胚數]]="","",IF(ISNUMBER(ZSOHSD058[[#This Row],[落胚數]]+0), ZSOHSD058[[#This Row],[落胚數]]+0, 0))</f>
        <v/>
      </c>
    </row>
    <row r="2646" spans="1:14">
      <c r="A2646"/>
      <c r="B2646"/>
      <c r="C2646"/>
      <c r="D2646"/>
      <c r="E2646"/>
      <c r="F2646"/>
      <c r="G2646"/>
      <c r="H2646"/>
      <c r="I2646"/>
      <c r="J2646"/>
      <c r="K2646"/>
      <c r="L2646" t="str">
        <f>IF(COUNTIFS(ZSOHPP055[订单号数值], ZSOHSD058[[#This Row],[订单号数值]], ZSOHPP055[行項目], ZSOHSD058[[#This Row],[行項目]])&gt;0, "Y", "")</f>
        <v/>
      </c>
      <c r="M2646" t="str">
        <f>IF(ZSOHSD058[[#This Row],[銷售訂單]]="", "", --ZSOHSD058[[#This Row],[銷售訂單]])</f>
        <v/>
      </c>
      <c r="N2646" s="16" t="str">
        <f>IF(ZSOHSD058[[#This Row],[落胚數]]="","",IF(ISNUMBER(ZSOHSD058[[#This Row],[落胚數]]+0), ZSOHSD058[[#This Row],[落胚數]]+0, 0))</f>
        <v/>
      </c>
    </row>
    <row r="2647" spans="1:14">
      <c r="A2647"/>
      <c r="B2647"/>
      <c r="C2647"/>
      <c r="D2647"/>
      <c r="E2647"/>
      <c r="F2647"/>
      <c r="G2647"/>
      <c r="H2647"/>
      <c r="I2647"/>
      <c r="J2647"/>
      <c r="K2647"/>
      <c r="L2647" t="str">
        <f>IF(COUNTIFS(ZSOHPP055[订单号数值], ZSOHSD058[[#This Row],[订单号数值]], ZSOHPP055[行項目], ZSOHSD058[[#This Row],[行項目]])&gt;0, "Y", "")</f>
        <v/>
      </c>
      <c r="M2647" t="str">
        <f>IF(ZSOHSD058[[#This Row],[銷售訂單]]="", "", --ZSOHSD058[[#This Row],[銷售訂單]])</f>
        <v/>
      </c>
      <c r="N2647" s="16" t="str">
        <f>IF(ZSOHSD058[[#This Row],[落胚數]]="","",IF(ISNUMBER(ZSOHSD058[[#This Row],[落胚數]]+0), ZSOHSD058[[#This Row],[落胚數]]+0, 0))</f>
        <v/>
      </c>
    </row>
    <row r="2648" spans="1:14">
      <c r="A2648"/>
      <c r="B2648"/>
      <c r="C2648"/>
      <c r="D2648"/>
      <c r="E2648"/>
      <c r="F2648"/>
      <c r="G2648"/>
      <c r="H2648"/>
      <c r="I2648"/>
      <c r="J2648"/>
      <c r="K2648"/>
      <c r="L2648" t="str">
        <f>IF(COUNTIFS(ZSOHPP055[订单号数值], ZSOHSD058[[#This Row],[订单号数值]], ZSOHPP055[行項目], ZSOHSD058[[#This Row],[行項目]])&gt;0, "Y", "")</f>
        <v/>
      </c>
      <c r="M2648" t="str">
        <f>IF(ZSOHSD058[[#This Row],[銷售訂單]]="", "", --ZSOHSD058[[#This Row],[銷售訂單]])</f>
        <v/>
      </c>
      <c r="N2648" s="16" t="str">
        <f>IF(ZSOHSD058[[#This Row],[落胚數]]="","",IF(ISNUMBER(ZSOHSD058[[#This Row],[落胚數]]+0), ZSOHSD058[[#This Row],[落胚數]]+0, 0))</f>
        <v/>
      </c>
    </row>
    <row r="2649" spans="1:14">
      <c r="A2649"/>
      <c r="B2649"/>
      <c r="C2649"/>
      <c r="D2649"/>
      <c r="E2649"/>
      <c r="F2649"/>
      <c r="G2649"/>
      <c r="H2649"/>
      <c r="I2649"/>
      <c r="J2649"/>
      <c r="K2649"/>
      <c r="L2649" t="str">
        <f>IF(COUNTIFS(ZSOHPP055[订单号数值], ZSOHSD058[[#This Row],[订单号数值]], ZSOHPP055[行項目], ZSOHSD058[[#This Row],[行項目]])&gt;0, "Y", "")</f>
        <v/>
      </c>
      <c r="M2649" t="str">
        <f>IF(ZSOHSD058[[#This Row],[銷售訂單]]="", "", --ZSOHSD058[[#This Row],[銷售訂單]])</f>
        <v/>
      </c>
      <c r="N2649" s="16" t="str">
        <f>IF(ZSOHSD058[[#This Row],[落胚數]]="","",IF(ISNUMBER(ZSOHSD058[[#This Row],[落胚數]]+0), ZSOHSD058[[#This Row],[落胚數]]+0, 0))</f>
        <v/>
      </c>
    </row>
    <row r="2650" spans="1:14">
      <c r="A2650"/>
      <c r="B2650"/>
      <c r="C2650"/>
      <c r="D2650"/>
      <c r="E2650"/>
      <c r="F2650"/>
      <c r="G2650"/>
      <c r="H2650"/>
      <c r="I2650"/>
      <c r="J2650"/>
      <c r="K2650"/>
      <c r="L2650" t="str">
        <f>IF(COUNTIFS(ZSOHPP055[订单号数值], ZSOHSD058[[#This Row],[订单号数值]], ZSOHPP055[行項目], ZSOHSD058[[#This Row],[行項目]])&gt;0, "Y", "")</f>
        <v/>
      </c>
      <c r="M2650" t="str">
        <f>IF(ZSOHSD058[[#This Row],[銷售訂單]]="", "", --ZSOHSD058[[#This Row],[銷售訂單]])</f>
        <v/>
      </c>
      <c r="N2650" s="16" t="str">
        <f>IF(ZSOHSD058[[#This Row],[落胚數]]="","",IF(ISNUMBER(ZSOHSD058[[#This Row],[落胚數]]+0), ZSOHSD058[[#This Row],[落胚數]]+0, 0))</f>
        <v/>
      </c>
    </row>
    <row r="2651" spans="1:14">
      <c r="A2651"/>
      <c r="B2651"/>
      <c r="C2651"/>
      <c r="D2651"/>
      <c r="E2651"/>
      <c r="F2651"/>
      <c r="G2651"/>
      <c r="H2651"/>
      <c r="I2651"/>
      <c r="J2651"/>
      <c r="K2651"/>
      <c r="L2651" t="str">
        <f>IF(COUNTIFS(ZSOHPP055[订单号数值], ZSOHSD058[[#This Row],[订单号数值]], ZSOHPP055[行項目], ZSOHSD058[[#This Row],[行項目]])&gt;0, "Y", "")</f>
        <v/>
      </c>
      <c r="M2651" t="str">
        <f>IF(ZSOHSD058[[#This Row],[銷售訂單]]="", "", --ZSOHSD058[[#This Row],[銷售訂單]])</f>
        <v/>
      </c>
      <c r="N2651" s="16" t="str">
        <f>IF(ZSOHSD058[[#This Row],[落胚數]]="","",IF(ISNUMBER(ZSOHSD058[[#This Row],[落胚數]]+0), ZSOHSD058[[#This Row],[落胚數]]+0, 0))</f>
        <v/>
      </c>
    </row>
    <row r="2652" spans="1:14">
      <c r="A2652"/>
      <c r="B2652"/>
      <c r="C2652"/>
      <c r="D2652"/>
      <c r="E2652"/>
      <c r="F2652"/>
      <c r="G2652"/>
      <c r="H2652"/>
      <c r="I2652"/>
      <c r="J2652"/>
      <c r="K2652"/>
      <c r="L2652" t="str">
        <f>IF(COUNTIFS(ZSOHPP055[订单号数值], ZSOHSD058[[#This Row],[订单号数值]], ZSOHPP055[行項目], ZSOHSD058[[#This Row],[行項目]])&gt;0, "Y", "")</f>
        <v/>
      </c>
      <c r="M2652" t="str">
        <f>IF(ZSOHSD058[[#This Row],[銷售訂單]]="", "", --ZSOHSD058[[#This Row],[銷售訂單]])</f>
        <v/>
      </c>
      <c r="N2652" s="16" t="str">
        <f>IF(ZSOHSD058[[#This Row],[落胚數]]="","",IF(ISNUMBER(ZSOHSD058[[#This Row],[落胚數]]+0), ZSOHSD058[[#This Row],[落胚數]]+0, 0))</f>
        <v/>
      </c>
    </row>
    <row r="2653" spans="1:14">
      <c r="A2653"/>
      <c r="B2653"/>
      <c r="C2653"/>
      <c r="D2653"/>
      <c r="E2653"/>
      <c r="F2653"/>
      <c r="G2653"/>
      <c r="H2653"/>
      <c r="I2653"/>
      <c r="J2653"/>
      <c r="K2653"/>
      <c r="L2653" t="str">
        <f>IF(COUNTIFS(ZSOHPP055[订单号数值], ZSOHSD058[[#This Row],[订单号数值]], ZSOHPP055[行項目], ZSOHSD058[[#This Row],[行項目]])&gt;0, "Y", "")</f>
        <v/>
      </c>
      <c r="M2653" t="str">
        <f>IF(ZSOHSD058[[#This Row],[銷售訂單]]="", "", --ZSOHSD058[[#This Row],[銷售訂單]])</f>
        <v/>
      </c>
      <c r="N2653" s="16" t="str">
        <f>IF(ZSOHSD058[[#This Row],[落胚數]]="","",IF(ISNUMBER(ZSOHSD058[[#This Row],[落胚數]]+0), ZSOHSD058[[#This Row],[落胚數]]+0, 0))</f>
        <v/>
      </c>
    </row>
    <row r="2654" spans="1:14">
      <c r="A2654"/>
      <c r="B2654"/>
      <c r="C2654"/>
      <c r="D2654"/>
      <c r="E2654"/>
      <c r="F2654"/>
      <c r="G2654"/>
      <c r="H2654"/>
      <c r="I2654"/>
      <c r="J2654"/>
      <c r="K2654"/>
      <c r="L2654" t="str">
        <f>IF(COUNTIFS(ZSOHPP055[订单号数值], ZSOHSD058[[#This Row],[订单号数值]], ZSOHPP055[行項目], ZSOHSD058[[#This Row],[行項目]])&gt;0, "Y", "")</f>
        <v/>
      </c>
      <c r="M2654" t="str">
        <f>IF(ZSOHSD058[[#This Row],[銷售訂單]]="", "", --ZSOHSD058[[#This Row],[銷售訂單]])</f>
        <v/>
      </c>
      <c r="N2654" s="16" t="str">
        <f>IF(ZSOHSD058[[#This Row],[落胚數]]="","",IF(ISNUMBER(ZSOHSD058[[#This Row],[落胚數]]+0), ZSOHSD058[[#This Row],[落胚數]]+0, 0))</f>
        <v/>
      </c>
    </row>
    <row r="2655" spans="1:14">
      <c r="A2655"/>
      <c r="B2655"/>
      <c r="C2655"/>
      <c r="D2655"/>
      <c r="E2655"/>
      <c r="F2655"/>
      <c r="G2655"/>
      <c r="H2655"/>
      <c r="I2655"/>
      <c r="J2655"/>
      <c r="K2655"/>
      <c r="L2655" t="str">
        <f>IF(COUNTIFS(ZSOHPP055[订单号数值], ZSOHSD058[[#This Row],[订单号数值]], ZSOHPP055[行項目], ZSOHSD058[[#This Row],[行項目]])&gt;0, "Y", "")</f>
        <v/>
      </c>
      <c r="M2655" t="str">
        <f>IF(ZSOHSD058[[#This Row],[銷售訂單]]="", "", --ZSOHSD058[[#This Row],[銷售訂單]])</f>
        <v/>
      </c>
      <c r="N2655" s="16" t="str">
        <f>IF(ZSOHSD058[[#This Row],[落胚數]]="","",IF(ISNUMBER(ZSOHSD058[[#This Row],[落胚數]]+0), ZSOHSD058[[#This Row],[落胚數]]+0, 0))</f>
        <v/>
      </c>
    </row>
    <row r="2656" spans="1:14">
      <c r="A2656"/>
      <c r="B2656"/>
      <c r="C2656"/>
      <c r="D2656"/>
      <c r="E2656"/>
      <c r="F2656"/>
      <c r="G2656"/>
      <c r="H2656"/>
      <c r="I2656"/>
      <c r="J2656"/>
      <c r="K2656"/>
      <c r="L2656" t="str">
        <f>IF(COUNTIFS(ZSOHPP055[订单号数值], ZSOHSD058[[#This Row],[订单号数值]], ZSOHPP055[行項目], ZSOHSD058[[#This Row],[行項目]])&gt;0, "Y", "")</f>
        <v/>
      </c>
      <c r="M2656" t="str">
        <f>IF(ZSOHSD058[[#This Row],[銷售訂單]]="", "", --ZSOHSD058[[#This Row],[銷售訂單]])</f>
        <v/>
      </c>
      <c r="N2656" s="16" t="str">
        <f>IF(ZSOHSD058[[#This Row],[落胚數]]="","",IF(ISNUMBER(ZSOHSD058[[#This Row],[落胚數]]+0), ZSOHSD058[[#This Row],[落胚數]]+0, 0))</f>
        <v/>
      </c>
    </row>
    <row r="2657" spans="1:14">
      <c r="A2657"/>
      <c r="B2657"/>
      <c r="C2657"/>
      <c r="D2657"/>
      <c r="E2657"/>
      <c r="F2657"/>
      <c r="G2657"/>
      <c r="H2657"/>
      <c r="I2657"/>
      <c r="J2657"/>
      <c r="K2657"/>
      <c r="L2657" t="str">
        <f>IF(COUNTIFS(ZSOHPP055[订单号数值], ZSOHSD058[[#This Row],[订单号数值]], ZSOHPP055[行項目], ZSOHSD058[[#This Row],[行項目]])&gt;0, "Y", "")</f>
        <v/>
      </c>
      <c r="M2657" t="str">
        <f>IF(ZSOHSD058[[#This Row],[銷售訂單]]="", "", --ZSOHSD058[[#This Row],[銷售訂單]])</f>
        <v/>
      </c>
      <c r="N2657" s="16" t="str">
        <f>IF(ZSOHSD058[[#This Row],[落胚數]]="","",IF(ISNUMBER(ZSOHSD058[[#This Row],[落胚數]]+0), ZSOHSD058[[#This Row],[落胚數]]+0, 0))</f>
        <v/>
      </c>
    </row>
    <row r="2658" spans="1:14">
      <c r="A2658"/>
      <c r="B2658"/>
      <c r="C2658"/>
      <c r="D2658"/>
      <c r="E2658"/>
      <c r="F2658"/>
      <c r="G2658"/>
      <c r="H2658"/>
      <c r="I2658"/>
      <c r="J2658"/>
      <c r="K2658"/>
      <c r="L2658" t="str">
        <f>IF(COUNTIFS(ZSOHPP055[订单号数值], ZSOHSD058[[#This Row],[订单号数值]], ZSOHPP055[行項目], ZSOHSD058[[#This Row],[行項目]])&gt;0, "Y", "")</f>
        <v/>
      </c>
      <c r="M2658" t="str">
        <f>IF(ZSOHSD058[[#This Row],[銷售訂單]]="", "", --ZSOHSD058[[#This Row],[銷售訂單]])</f>
        <v/>
      </c>
      <c r="N2658" s="16" t="str">
        <f>IF(ZSOHSD058[[#This Row],[落胚數]]="","",IF(ISNUMBER(ZSOHSD058[[#This Row],[落胚數]]+0), ZSOHSD058[[#This Row],[落胚數]]+0, 0))</f>
        <v/>
      </c>
    </row>
    <row r="2659" spans="1:14">
      <c r="A2659"/>
      <c r="B2659"/>
      <c r="C2659"/>
      <c r="D2659"/>
      <c r="E2659"/>
      <c r="F2659"/>
      <c r="G2659"/>
      <c r="H2659"/>
      <c r="I2659"/>
      <c r="J2659"/>
      <c r="K2659"/>
      <c r="L2659" t="str">
        <f>IF(COUNTIFS(ZSOHPP055[订单号数值], ZSOHSD058[[#This Row],[订单号数值]], ZSOHPP055[行項目], ZSOHSD058[[#This Row],[行項目]])&gt;0, "Y", "")</f>
        <v/>
      </c>
      <c r="M2659" t="str">
        <f>IF(ZSOHSD058[[#This Row],[銷售訂單]]="", "", --ZSOHSD058[[#This Row],[銷售訂單]])</f>
        <v/>
      </c>
      <c r="N2659" s="16" t="str">
        <f>IF(ZSOHSD058[[#This Row],[落胚數]]="","",IF(ISNUMBER(ZSOHSD058[[#This Row],[落胚數]]+0), ZSOHSD058[[#This Row],[落胚數]]+0, 0))</f>
        <v/>
      </c>
    </row>
    <row r="2660" spans="1:14">
      <c r="A2660"/>
      <c r="B2660"/>
      <c r="C2660"/>
      <c r="D2660"/>
      <c r="E2660"/>
      <c r="F2660"/>
      <c r="G2660"/>
      <c r="H2660"/>
      <c r="I2660"/>
      <c r="J2660"/>
      <c r="K2660"/>
      <c r="L2660" t="str">
        <f>IF(COUNTIFS(ZSOHPP055[订单号数值], ZSOHSD058[[#This Row],[订单号数值]], ZSOHPP055[行項目], ZSOHSD058[[#This Row],[行項目]])&gt;0, "Y", "")</f>
        <v/>
      </c>
      <c r="M2660" t="str">
        <f>IF(ZSOHSD058[[#This Row],[銷售訂單]]="", "", --ZSOHSD058[[#This Row],[銷售訂單]])</f>
        <v/>
      </c>
      <c r="N2660" s="16" t="str">
        <f>IF(ZSOHSD058[[#This Row],[落胚數]]="","",IF(ISNUMBER(ZSOHSD058[[#This Row],[落胚數]]+0), ZSOHSD058[[#This Row],[落胚數]]+0, 0))</f>
        <v/>
      </c>
    </row>
    <row r="2661" spans="1:14">
      <c r="A2661"/>
      <c r="B2661"/>
      <c r="C2661"/>
      <c r="D2661"/>
      <c r="E2661"/>
      <c r="F2661"/>
      <c r="G2661"/>
      <c r="H2661"/>
      <c r="I2661"/>
      <c r="J2661"/>
      <c r="K2661"/>
      <c r="L2661" t="str">
        <f>IF(COUNTIFS(ZSOHPP055[订单号数值], ZSOHSD058[[#This Row],[订单号数值]], ZSOHPP055[行項目], ZSOHSD058[[#This Row],[行項目]])&gt;0, "Y", "")</f>
        <v/>
      </c>
      <c r="M2661" t="str">
        <f>IF(ZSOHSD058[[#This Row],[銷售訂單]]="", "", --ZSOHSD058[[#This Row],[銷售訂單]])</f>
        <v/>
      </c>
      <c r="N2661" s="16" t="str">
        <f>IF(ZSOHSD058[[#This Row],[落胚數]]="","",IF(ISNUMBER(ZSOHSD058[[#This Row],[落胚數]]+0), ZSOHSD058[[#This Row],[落胚數]]+0, 0))</f>
        <v/>
      </c>
    </row>
    <row r="2662" spans="1:14">
      <c r="A2662"/>
      <c r="B2662"/>
      <c r="C2662"/>
      <c r="D2662"/>
      <c r="E2662"/>
      <c r="F2662"/>
      <c r="G2662"/>
      <c r="H2662"/>
      <c r="I2662"/>
      <c r="J2662"/>
      <c r="K2662"/>
      <c r="L2662" t="str">
        <f>IF(COUNTIFS(ZSOHPP055[订单号数值], ZSOHSD058[[#This Row],[订单号数值]], ZSOHPP055[行項目], ZSOHSD058[[#This Row],[行項目]])&gt;0, "Y", "")</f>
        <v/>
      </c>
      <c r="M2662" t="str">
        <f>IF(ZSOHSD058[[#This Row],[銷售訂單]]="", "", --ZSOHSD058[[#This Row],[銷售訂單]])</f>
        <v/>
      </c>
      <c r="N2662" s="16" t="str">
        <f>IF(ZSOHSD058[[#This Row],[落胚數]]="","",IF(ISNUMBER(ZSOHSD058[[#This Row],[落胚數]]+0), ZSOHSD058[[#This Row],[落胚數]]+0, 0))</f>
        <v/>
      </c>
    </row>
    <row r="2663" spans="1:14">
      <c r="A2663"/>
      <c r="B2663"/>
      <c r="C2663"/>
      <c r="D2663"/>
      <c r="E2663"/>
      <c r="F2663"/>
      <c r="G2663"/>
      <c r="H2663"/>
      <c r="I2663"/>
      <c r="J2663"/>
      <c r="K2663"/>
      <c r="L2663" t="str">
        <f>IF(COUNTIFS(ZSOHPP055[订单号数值], ZSOHSD058[[#This Row],[订单号数值]], ZSOHPP055[行項目], ZSOHSD058[[#This Row],[行項目]])&gt;0, "Y", "")</f>
        <v/>
      </c>
      <c r="M2663" t="str">
        <f>IF(ZSOHSD058[[#This Row],[銷售訂單]]="", "", --ZSOHSD058[[#This Row],[銷售訂單]])</f>
        <v/>
      </c>
      <c r="N2663" s="16" t="str">
        <f>IF(ZSOHSD058[[#This Row],[落胚數]]="","",IF(ISNUMBER(ZSOHSD058[[#This Row],[落胚數]]+0), ZSOHSD058[[#This Row],[落胚數]]+0, 0))</f>
        <v/>
      </c>
    </row>
    <row r="2664" spans="1:14">
      <c r="A2664"/>
      <c r="B2664"/>
      <c r="C2664"/>
      <c r="D2664"/>
      <c r="E2664"/>
      <c r="F2664"/>
      <c r="G2664"/>
      <c r="H2664"/>
      <c r="I2664"/>
      <c r="J2664"/>
      <c r="K2664"/>
      <c r="L2664" t="str">
        <f>IF(COUNTIFS(ZSOHPP055[订单号数值], ZSOHSD058[[#This Row],[订单号数值]], ZSOHPP055[行項目], ZSOHSD058[[#This Row],[行項目]])&gt;0, "Y", "")</f>
        <v/>
      </c>
      <c r="M2664" t="str">
        <f>IF(ZSOHSD058[[#This Row],[銷售訂單]]="", "", --ZSOHSD058[[#This Row],[銷售訂單]])</f>
        <v/>
      </c>
      <c r="N2664" s="16" t="str">
        <f>IF(ZSOHSD058[[#This Row],[落胚數]]="","",IF(ISNUMBER(ZSOHSD058[[#This Row],[落胚數]]+0), ZSOHSD058[[#This Row],[落胚數]]+0, 0))</f>
        <v/>
      </c>
    </row>
    <row r="2665" spans="1:14">
      <c r="A2665"/>
      <c r="B2665"/>
      <c r="C2665"/>
      <c r="D2665"/>
      <c r="E2665"/>
      <c r="F2665"/>
      <c r="G2665"/>
      <c r="H2665"/>
      <c r="I2665"/>
      <c r="J2665"/>
      <c r="K2665"/>
      <c r="L2665" t="str">
        <f>IF(COUNTIFS(ZSOHPP055[订单号数值], ZSOHSD058[[#This Row],[订单号数值]], ZSOHPP055[行項目], ZSOHSD058[[#This Row],[行項目]])&gt;0, "Y", "")</f>
        <v/>
      </c>
      <c r="M2665" t="str">
        <f>IF(ZSOHSD058[[#This Row],[銷售訂單]]="", "", --ZSOHSD058[[#This Row],[銷售訂單]])</f>
        <v/>
      </c>
      <c r="N2665" s="16" t="str">
        <f>IF(ZSOHSD058[[#This Row],[落胚數]]="","",IF(ISNUMBER(ZSOHSD058[[#This Row],[落胚數]]+0), ZSOHSD058[[#This Row],[落胚數]]+0, 0))</f>
        <v/>
      </c>
    </row>
    <row r="2666" spans="1:14">
      <c r="A2666"/>
      <c r="B2666"/>
      <c r="C2666"/>
      <c r="D2666"/>
      <c r="E2666"/>
      <c r="F2666"/>
      <c r="G2666"/>
      <c r="H2666"/>
      <c r="I2666"/>
      <c r="J2666"/>
      <c r="K2666"/>
      <c r="L2666" t="str">
        <f>IF(COUNTIFS(ZSOHPP055[订单号数值], ZSOHSD058[[#This Row],[订单号数值]], ZSOHPP055[行項目], ZSOHSD058[[#This Row],[行項目]])&gt;0, "Y", "")</f>
        <v/>
      </c>
      <c r="M2666" t="str">
        <f>IF(ZSOHSD058[[#This Row],[銷售訂單]]="", "", --ZSOHSD058[[#This Row],[銷售訂單]])</f>
        <v/>
      </c>
      <c r="N2666" s="16" t="str">
        <f>IF(ZSOHSD058[[#This Row],[落胚數]]="","",IF(ISNUMBER(ZSOHSD058[[#This Row],[落胚數]]+0), ZSOHSD058[[#This Row],[落胚數]]+0, 0))</f>
        <v/>
      </c>
    </row>
    <row r="2667" spans="1:14">
      <c r="A2667"/>
      <c r="B2667"/>
      <c r="C2667"/>
      <c r="D2667"/>
      <c r="E2667"/>
      <c r="F2667"/>
      <c r="G2667"/>
      <c r="H2667"/>
      <c r="I2667"/>
      <c r="J2667"/>
      <c r="K2667"/>
      <c r="L2667" t="str">
        <f>IF(COUNTIFS(ZSOHPP055[订单号数值], ZSOHSD058[[#This Row],[订单号数值]], ZSOHPP055[行項目], ZSOHSD058[[#This Row],[行項目]])&gt;0, "Y", "")</f>
        <v/>
      </c>
      <c r="M2667" t="str">
        <f>IF(ZSOHSD058[[#This Row],[銷售訂單]]="", "", --ZSOHSD058[[#This Row],[銷售訂單]])</f>
        <v/>
      </c>
      <c r="N2667" s="16" t="str">
        <f>IF(ZSOHSD058[[#This Row],[落胚數]]="","",IF(ISNUMBER(ZSOHSD058[[#This Row],[落胚數]]+0), ZSOHSD058[[#This Row],[落胚數]]+0, 0))</f>
        <v/>
      </c>
    </row>
    <row r="2668" spans="1:14">
      <c r="A2668"/>
      <c r="B2668"/>
      <c r="C2668"/>
      <c r="D2668"/>
      <c r="E2668"/>
      <c r="F2668"/>
      <c r="G2668"/>
      <c r="H2668"/>
      <c r="I2668"/>
      <c r="J2668"/>
      <c r="K2668"/>
      <c r="L2668" t="str">
        <f>IF(COUNTIFS(ZSOHPP055[订单号数值], ZSOHSD058[[#This Row],[订单号数值]], ZSOHPP055[行項目], ZSOHSD058[[#This Row],[行項目]])&gt;0, "Y", "")</f>
        <v/>
      </c>
      <c r="M2668" t="str">
        <f>IF(ZSOHSD058[[#This Row],[銷售訂單]]="", "", --ZSOHSD058[[#This Row],[銷售訂單]])</f>
        <v/>
      </c>
      <c r="N2668" s="16" t="str">
        <f>IF(ZSOHSD058[[#This Row],[落胚數]]="","",IF(ISNUMBER(ZSOHSD058[[#This Row],[落胚數]]+0), ZSOHSD058[[#This Row],[落胚數]]+0, 0))</f>
        <v/>
      </c>
    </row>
    <row r="2669" spans="1:14">
      <c r="A2669"/>
      <c r="B2669"/>
      <c r="C2669"/>
      <c r="D2669"/>
      <c r="E2669"/>
      <c r="F2669"/>
      <c r="G2669"/>
      <c r="H2669"/>
      <c r="I2669"/>
      <c r="J2669"/>
      <c r="K2669"/>
      <c r="L2669" t="str">
        <f>IF(COUNTIFS(ZSOHPP055[订单号数值], ZSOHSD058[[#This Row],[订单号数值]], ZSOHPP055[行項目], ZSOHSD058[[#This Row],[行項目]])&gt;0, "Y", "")</f>
        <v/>
      </c>
      <c r="M2669" t="str">
        <f>IF(ZSOHSD058[[#This Row],[銷售訂單]]="", "", --ZSOHSD058[[#This Row],[銷售訂單]])</f>
        <v/>
      </c>
      <c r="N2669" s="16" t="str">
        <f>IF(ZSOHSD058[[#This Row],[落胚數]]="","",IF(ISNUMBER(ZSOHSD058[[#This Row],[落胚數]]+0), ZSOHSD058[[#This Row],[落胚數]]+0, 0))</f>
        <v/>
      </c>
    </row>
    <row r="2670" spans="1:14">
      <c r="A2670"/>
      <c r="B2670"/>
      <c r="C2670"/>
      <c r="D2670"/>
      <c r="E2670"/>
      <c r="F2670"/>
      <c r="G2670"/>
      <c r="H2670"/>
      <c r="I2670"/>
      <c r="J2670"/>
      <c r="K2670"/>
      <c r="L2670" t="str">
        <f>IF(COUNTIFS(ZSOHPP055[订单号数值], ZSOHSD058[[#This Row],[订单号数值]], ZSOHPP055[行項目], ZSOHSD058[[#This Row],[行項目]])&gt;0, "Y", "")</f>
        <v/>
      </c>
      <c r="M2670" t="str">
        <f>IF(ZSOHSD058[[#This Row],[銷售訂單]]="", "", --ZSOHSD058[[#This Row],[銷售訂單]])</f>
        <v/>
      </c>
      <c r="N2670" s="16" t="str">
        <f>IF(ZSOHSD058[[#This Row],[落胚數]]="","",IF(ISNUMBER(ZSOHSD058[[#This Row],[落胚數]]+0), ZSOHSD058[[#This Row],[落胚數]]+0, 0))</f>
        <v/>
      </c>
    </row>
    <row r="2671" spans="1:14">
      <c r="A2671"/>
      <c r="B2671"/>
      <c r="C2671"/>
      <c r="D2671"/>
      <c r="E2671"/>
      <c r="F2671"/>
      <c r="G2671"/>
      <c r="H2671"/>
      <c r="I2671"/>
      <c r="J2671"/>
      <c r="K2671"/>
      <c r="L2671" t="str">
        <f>IF(COUNTIFS(ZSOHPP055[订单号数值], ZSOHSD058[[#This Row],[订单号数值]], ZSOHPP055[行項目], ZSOHSD058[[#This Row],[行項目]])&gt;0, "Y", "")</f>
        <v/>
      </c>
      <c r="M2671" t="str">
        <f>IF(ZSOHSD058[[#This Row],[銷售訂單]]="", "", --ZSOHSD058[[#This Row],[銷售訂單]])</f>
        <v/>
      </c>
      <c r="N2671" s="16" t="str">
        <f>IF(ZSOHSD058[[#This Row],[落胚數]]="","",IF(ISNUMBER(ZSOHSD058[[#This Row],[落胚數]]+0), ZSOHSD058[[#This Row],[落胚數]]+0, 0))</f>
        <v/>
      </c>
    </row>
    <row r="2672" spans="1:14">
      <c r="A2672"/>
      <c r="B2672"/>
      <c r="C2672"/>
      <c r="D2672"/>
      <c r="E2672"/>
      <c r="F2672"/>
      <c r="G2672"/>
      <c r="H2672"/>
      <c r="I2672"/>
      <c r="J2672"/>
      <c r="K2672"/>
      <c r="L2672" t="str">
        <f>IF(COUNTIFS(ZSOHPP055[订单号数值], ZSOHSD058[[#This Row],[订单号数值]], ZSOHPP055[行項目], ZSOHSD058[[#This Row],[行項目]])&gt;0, "Y", "")</f>
        <v/>
      </c>
      <c r="M2672" t="str">
        <f>IF(ZSOHSD058[[#This Row],[銷售訂單]]="", "", --ZSOHSD058[[#This Row],[銷售訂單]])</f>
        <v/>
      </c>
      <c r="N2672" s="16" t="str">
        <f>IF(ZSOHSD058[[#This Row],[落胚數]]="","",IF(ISNUMBER(ZSOHSD058[[#This Row],[落胚數]]+0), ZSOHSD058[[#This Row],[落胚數]]+0, 0))</f>
        <v/>
      </c>
    </row>
    <row r="2673" spans="1:14">
      <c r="A2673"/>
      <c r="B2673"/>
      <c r="C2673"/>
      <c r="D2673"/>
      <c r="E2673"/>
      <c r="F2673"/>
      <c r="G2673"/>
      <c r="H2673"/>
      <c r="I2673"/>
      <c r="J2673"/>
      <c r="K2673"/>
      <c r="L2673" t="str">
        <f>IF(COUNTIFS(ZSOHPP055[订单号数值], ZSOHSD058[[#This Row],[订单号数值]], ZSOHPP055[行項目], ZSOHSD058[[#This Row],[行項目]])&gt;0, "Y", "")</f>
        <v/>
      </c>
      <c r="M2673" t="str">
        <f>IF(ZSOHSD058[[#This Row],[銷售訂單]]="", "", --ZSOHSD058[[#This Row],[銷售訂單]])</f>
        <v/>
      </c>
      <c r="N2673" s="16" t="str">
        <f>IF(ZSOHSD058[[#This Row],[落胚數]]="","",IF(ISNUMBER(ZSOHSD058[[#This Row],[落胚數]]+0), ZSOHSD058[[#This Row],[落胚數]]+0, 0))</f>
        <v/>
      </c>
    </row>
    <row r="2674" spans="1:14">
      <c r="A2674"/>
      <c r="B2674"/>
      <c r="C2674"/>
      <c r="D2674"/>
      <c r="E2674"/>
      <c r="F2674"/>
      <c r="G2674"/>
      <c r="H2674"/>
      <c r="I2674"/>
      <c r="J2674"/>
      <c r="K2674"/>
      <c r="L2674" t="str">
        <f>IF(COUNTIFS(ZSOHPP055[订单号数值], ZSOHSD058[[#This Row],[订单号数值]], ZSOHPP055[行項目], ZSOHSD058[[#This Row],[行項目]])&gt;0, "Y", "")</f>
        <v/>
      </c>
      <c r="M2674" t="str">
        <f>IF(ZSOHSD058[[#This Row],[銷售訂單]]="", "", --ZSOHSD058[[#This Row],[銷售訂單]])</f>
        <v/>
      </c>
      <c r="N2674" s="16" t="str">
        <f>IF(ZSOHSD058[[#This Row],[落胚數]]="","",IF(ISNUMBER(ZSOHSD058[[#This Row],[落胚數]]+0), ZSOHSD058[[#This Row],[落胚數]]+0, 0))</f>
        <v/>
      </c>
    </row>
    <row r="2675" spans="1:14">
      <c r="A2675"/>
      <c r="B2675"/>
      <c r="C2675"/>
      <c r="D2675"/>
      <c r="E2675"/>
      <c r="F2675"/>
      <c r="G2675"/>
      <c r="H2675"/>
      <c r="I2675"/>
      <c r="J2675"/>
      <c r="K2675"/>
      <c r="L2675" t="str">
        <f>IF(COUNTIFS(ZSOHPP055[订单号数值], ZSOHSD058[[#This Row],[订单号数值]], ZSOHPP055[行項目], ZSOHSD058[[#This Row],[行項目]])&gt;0, "Y", "")</f>
        <v/>
      </c>
      <c r="M2675" t="str">
        <f>IF(ZSOHSD058[[#This Row],[銷售訂單]]="", "", --ZSOHSD058[[#This Row],[銷售訂單]])</f>
        <v/>
      </c>
      <c r="N2675" s="16" t="str">
        <f>IF(ZSOHSD058[[#This Row],[落胚數]]="","",IF(ISNUMBER(ZSOHSD058[[#This Row],[落胚數]]+0), ZSOHSD058[[#This Row],[落胚數]]+0, 0))</f>
        <v/>
      </c>
    </row>
    <row r="2676" spans="1:14">
      <c r="A2676"/>
      <c r="B2676"/>
      <c r="C2676"/>
      <c r="D2676"/>
      <c r="E2676"/>
      <c r="F2676"/>
      <c r="G2676"/>
      <c r="H2676"/>
      <c r="I2676"/>
      <c r="J2676"/>
      <c r="K2676"/>
      <c r="L2676" t="str">
        <f>IF(COUNTIFS(ZSOHPP055[订单号数值], ZSOHSD058[[#This Row],[订单号数值]], ZSOHPP055[行項目], ZSOHSD058[[#This Row],[行項目]])&gt;0, "Y", "")</f>
        <v/>
      </c>
      <c r="M2676" t="str">
        <f>IF(ZSOHSD058[[#This Row],[銷售訂單]]="", "", --ZSOHSD058[[#This Row],[銷售訂單]])</f>
        <v/>
      </c>
      <c r="N2676" s="16" t="str">
        <f>IF(ZSOHSD058[[#This Row],[落胚數]]="","",IF(ISNUMBER(ZSOHSD058[[#This Row],[落胚數]]+0), ZSOHSD058[[#This Row],[落胚數]]+0, 0))</f>
        <v/>
      </c>
    </row>
    <row r="2677" spans="1:14">
      <c r="A2677"/>
      <c r="B2677"/>
      <c r="C2677"/>
      <c r="D2677"/>
      <c r="E2677"/>
      <c r="F2677"/>
      <c r="G2677"/>
      <c r="H2677"/>
      <c r="I2677"/>
      <c r="J2677"/>
      <c r="K2677"/>
      <c r="L2677" t="str">
        <f>IF(COUNTIFS(ZSOHPP055[订单号数值], ZSOHSD058[[#This Row],[订单号数值]], ZSOHPP055[行項目], ZSOHSD058[[#This Row],[行項目]])&gt;0, "Y", "")</f>
        <v/>
      </c>
      <c r="M2677" t="str">
        <f>IF(ZSOHSD058[[#This Row],[銷售訂單]]="", "", --ZSOHSD058[[#This Row],[銷售訂單]])</f>
        <v/>
      </c>
      <c r="N2677" s="16" t="str">
        <f>IF(ZSOHSD058[[#This Row],[落胚數]]="","",IF(ISNUMBER(ZSOHSD058[[#This Row],[落胚數]]+0), ZSOHSD058[[#This Row],[落胚數]]+0, 0))</f>
        <v/>
      </c>
    </row>
    <row r="2678" spans="1:14">
      <c r="A2678"/>
      <c r="B2678"/>
      <c r="C2678"/>
      <c r="D2678"/>
      <c r="E2678"/>
      <c r="F2678"/>
      <c r="G2678"/>
      <c r="H2678"/>
      <c r="I2678"/>
      <c r="J2678"/>
      <c r="K2678"/>
      <c r="L2678" t="str">
        <f>IF(COUNTIFS(ZSOHPP055[订单号数值], ZSOHSD058[[#This Row],[订单号数值]], ZSOHPP055[行項目], ZSOHSD058[[#This Row],[行項目]])&gt;0, "Y", "")</f>
        <v/>
      </c>
      <c r="M2678" t="str">
        <f>IF(ZSOHSD058[[#This Row],[銷售訂單]]="", "", --ZSOHSD058[[#This Row],[銷售訂單]])</f>
        <v/>
      </c>
      <c r="N2678" s="16" t="str">
        <f>IF(ZSOHSD058[[#This Row],[落胚數]]="","",IF(ISNUMBER(ZSOHSD058[[#This Row],[落胚數]]+0), ZSOHSD058[[#This Row],[落胚數]]+0, 0))</f>
        <v/>
      </c>
    </row>
    <row r="2679" spans="1:14">
      <c r="A2679"/>
      <c r="B2679"/>
      <c r="C2679"/>
      <c r="D2679"/>
      <c r="E2679"/>
      <c r="F2679"/>
      <c r="G2679"/>
      <c r="H2679"/>
      <c r="I2679"/>
      <c r="J2679"/>
      <c r="K2679"/>
      <c r="L2679" t="str">
        <f>IF(COUNTIFS(ZSOHPP055[订单号数值], ZSOHSD058[[#This Row],[订单号数值]], ZSOHPP055[行項目], ZSOHSD058[[#This Row],[行項目]])&gt;0, "Y", "")</f>
        <v/>
      </c>
      <c r="M2679" t="str">
        <f>IF(ZSOHSD058[[#This Row],[銷售訂單]]="", "", --ZSOHSD058[[#This Row],[銷售訂單]])</f>
        <v/>
      </c>
      <c r="N2679" s="16" t="str">
        <f>IF(ZSOHSD058[[#This Row],[落胚數]]="","",IF(ISNUMBER(ZSOHSD058[[#This Row],[落胚數]]+0), ZSOHSD058[[#This Row],[落胚數]]+0, 0))</f>
        <v/>
      </c>
    </row>
    <row r="2680" spans="1:14">
      <c r="A2680"/>
      <c r="B2680"/>
      <c r="C2680"/>
      <c r="D2680"/>
      <c r="E2680"/>
      <c r="F2680"/>
      <c r="G2680"/>
      <c r="H2680"/>
      <c r="I2680"/>
      <c r="J2680"/>
      <c r="K2680"/>
      <c r="L2680" t="str">
        <f>IF(COUNTIFS(ZSOHPP055[订单号数值], ZSOHSD058[[#This Row],[订单号数值]], ZSOHPP055[行項目], ZSOHSD058[[#This Row],[行項目]])&gt;0, "Y", "")</f>
        <v/>
      </c>
      <c r="M2680" t="str">
        <f>IF(ZSOHSD058[[#This Row],[銷售訂單]]="", "", --ZSOHSD058[[#This Row],[銷售訂單]])</f>
        <v/>
      </c>
      <c r="N2680" s="16" t="str">
        <f>IF(ZSOHSD058[[#This Row],[落胚數]]="","",IF(ISNUMBER(ZSOHSD058[[#This Row],[落胚數]]+0), ZSOHSD058[[#This Row],[落胚數]]+0, 0))</f>
        <v/>
      </c>
    </row>
    <row r="2681" spans="1:14">
      <c r="A2681"/>
      <c r="B2681"/>
      <c r="C2681"/>
      <c r="D2681"/>
      <c r="E2681"/>
      <c r="F2681"/>
      <c r="G2681"/>
      <c r="H2681"/>
      <c r="I2681"/>
      <c r="J2681"/>
      <c r="K2681"/>
      <c r="L2681" t="str">
        <f>IF(COUNTIFS(ZSOHPP055[订单号数值], ZSOHSD058[[#This Row],[订单号数值]], ZSOHPP055[行項目], ZSOHSD058[[#This Row],[行項目]])&gt;0, "Y", "")</f>
        <v/>
      </c>
      <c r="M2681" t="str">
        <f>IF(ZSOHSD058[[#This Row],[銷售訂單]]="", "", --ZSOHSD058[[#This Row],[銷售訂單]])</f>
        <v/>
      </c>
      <c r="N2681" s="16" t="str">
        <f>IF(ZSOHSD058[[#This Row],[落胚數]]="","",IF(ISNUMBER(ZSOHSD058[[#This Row],[落胚數]]+0), ZSOHSD058[[#This Row],[落胚數]]+0, 0))</f>
        <v/>
      </c>
    </row>
    <row r="2682" spans="1:14">
      <c r="A2682"/>
      <c r="B2682"/>
      <c r="C2682"/>
      <c r="D2682"/>
      <c r="E2682"/>
      <c r="F2682"/>
      <c r="G2682"/>
      <c r="H2682"/>
      <c r="I2682"/>
      <c r="J2682"/>
      <c r="K2682"/>
      <c r="L2682" t="str">
        <f>IF(COUNTIFS(ZSOHPP055[订单号数值], ZSOHSD058[[#This Row],[订单号数值]], ZSOHPP055[行項目], ZSOHSD058[[#This Row],[行項目]])&gt;0, "Y", "")</f>
        <v/>
      </c>
      <c r="M2682" t="str">
        <f>IF(ZSOHSD058[[#This Row],[銷售訂單]]="", "", --ZSOHSD058[[#This Row],[銷售訂單]])</f>
        <v/>
      </c>
      <c r="N2682" s="16" t="str">
        <f>IF(ZSOHSD058[[#This Row],[落胚數]]="","",IF(ISNUMBER(ZSOHSD058[[#This Row],[落胚數]]+0), ZSOHSD058[[#This Row],[落胚數]]+0, 0))</f>
        <v/>
      </c>
    </row>
    <row r="2683" spans="1:14">
      <c r="A2683"/>
      <c r="B2683"/>
      <c r="C2683"/>
      <c r="D2683"/>
      <c r="E2683"/>
      <c r="F2683"/>
      <c r="G2683"/>
      <c r="H2683"/>
      <c r="I2683"/>
      <c r="J2683"/>
      <c r="K2683"/>
      <c r="L2683" t="str">
        <f>IF(COUNTIFS(ZSOHPP055[订单号数值], ZSOHSD058[[#This Row],[订单号数值]], ZSOHPP055[行項目], ZSOHSD058[[#This Row],[行項目]])&gt;0, "Y", "")</f>
        <v/>
      </c>
      <c r="M2683" t="str">
        <f>IF(ZSOHSD058[[#This Row],[銷售訂單]]="", "", --ZSOHSD058[[#This Row],[銷售訂單]])</f>
        <v/>
      </c>
      <c r="N2683" s="16" t="str">
        <f>IF(ZSOHSD058[[#This Row],[落胚數]]="","",IF(ISNUMBER(ZSOHSD058[[#This Row],[落胚數]]+0), ZSOHSD058[[#This Row],[落胚數]]+0, 0))</f>
        <v/>
      </c>
    </row>
    <row r="2684" spans="1:14">
      <c r="A2684"/>
      <c r="B2684"/>
      <c r="C2684"/>
      <c r="D2684"/>
      <c r="E2684"/>
      <c r="F2684"/>
      <c r="G2684"/>
      <c r="H2684"/>
      <c r="I2684"/>
      <c r="J2684"/>
      <c r="K2684"/>
      <c r="L2684" t="str">
        <f>IF(COUNTIFS(ZSOHPP055[订单号数值], ZSOHSD058[[#This Row],[订单号数值]], ZSOHPP055[行項目], ZSOHSD058[[#This Row],[行項目]])&gt;0, "Y", "")</f>
        <v/>
      </c>
      <c r="M2684" t="str">
        <f>IF(ZSOHSD058[[#This Row],[銷售訂單]]="", "", --ZSOHSD058[[#This Row],[銷售訂單]])</f>
        <v/>
      </c>
      <c r="N2684" s="16" t="str">
        <f>IF(ZSOHSD058[[#This Row],[落胚數]]="","",IF(ISNUMBER(ZSOHSD058[[#This Row],[落胚數]]+0), ZSOHSD058[[#This Row],[落胚數]]+0, 0))</f>
        <v/>
      </c>
    </row>
    <row r="2685" spans="1:14">
      <c r="A2685"/>
      <c r="B2685"/>
      <c r="C2685"/>
      <c r="D2685"/>
      <c r="E2685"/>
      <c r="F2685"/>
      <c r="G2685"/>
      <c r="H2685"/>
      <c r="I2685"/>
      <c r="J2685"/>
      <c r="K2685"/>
      <c r="L2685" t="str">
        <f>IF(COUNTIFS(ZSOHPP055[订单号数值], ZSOHSD058[[#This Row],[订单号数值]], ZSOHPP055[行項目], ZSOHSD058[[#This Row],[行項目]])&gt;0, "Y", "")</f>
        <v/>
      </c>
      <c r="M2685" t="str">
        <f>IF(ZSOHSD058[[#This Row],[銷售訂單]]="", "", --ZSOHSD058[[#This Row],[銷售訂單]])</f>
        <v/>
      </c>
      <c r="N2685" s="16" t="str">
        <f>IF(ZSOHSD058[[#This Row],[落胚數]]="","",IF(ISNUMBER(ZSOHSD058[[#This Row],[落胚數]]+0), ZSOHSD058[[#This Row],[落胚數]]+0, 0))</f>
        <v/>
      </c>
    </row>
    <row r="2686" spans="1:14">
      <c r="A2686"/>
      <c r="B2686"/>
      <c r="C2686"/>
      <c r="D2686"/>
      <c r="E2686"/>
      <c r="F2686"/>
      <c r="G2686"/>
      <c r="H2686"/>
      <c r="I2686"/>
      <c r="J2686"/>
      <c r="K2686"/>
      <c r="L2686" t="str">
        <f>IF(COUNTIFS(ZSOHPP055[订单号数值], ZSOHSD058[[#This Row],[订单号数值]], ZSOHPP055[行項目], ZSOHSD058[[#This Row],[行項目]])&gt;0, "Y", "")</f>
        <v/>
      </c>
      <c r="M2686" t="str">
        <f>IF(ZSOHSD058[[#This Row],[銷售訂單]]="", "", --ZSOHSD058[[#This Row],[銷售訂單]])</f>
        <v/>
      </c>
      <c r="N2686" s="16" t="str">
        <f>IF(ZSOHSD058[[#This Row],[落胚數]]="","",IF(ISNUMBER(ZSOHSD058[[#This Row],[落胚數]]+0), ZSOHSD058[[#This Row],[落胚數]]+0, 0))</f>
        <v/>
      </c>
    </row>
    <row r="2687" spans="1:14">
      <c r="A2687"/>
      <c r="B2687"/>
      <c r="C2687"/>
      <c r="D2687"/>
      <c r="E2687"/>
      <c r="F2687"/>
      <c r="G2687"/>
      <c r="H2687"/>
      <c r="I2687"/>
      <c r="J2687"/>
      <c r="K2687"/>
      <c r="L2687" t="str">
        <f>IF(COUNTIFS(ZSOHPP055[订单号数值], ZSOHSD058[[#This Row],[订单号数值]], ZSOHPP055[行項目], ZSOHSD058[[#This Row],[行項目]])&gt;0, "Y", "")</f>
        <v/>
      </c>
      <c r="M2687" t="str">
        <f>IF(ZSOHSD058[[#This Row],[銷售訂單]]="", "", --ZSOHSD058[[#This Row],[銷售訂單]])</f>
        <v/>
      </c>
      <c r="N2687" s="16" t="str">
        <f>IF(ZSOHSD058[[#This Row],[落胚數]]="","",IF(ISNUMBER(ZSOHSD058[[#This Row],[落胚數]]+0), ZSOHSD058[[#This Row],[落胚數]]+0, 0))</f>
        <v/>
      </c>
    </row>
    <row r="2688" spans="1:14">
      <c r="A2688"/>
      <c r="B2688"/>
      <c r="C2688"/>
      <c r="D2688"/>
      <c r="E2688"/>
      <c r="F2688"/>
      <c r="G2688"/>
      <c r="H2688"/>
      <c r="I2688"/>
      <c r="J2688"/>
      <c r="K2688"/>
      <c r="L2688" t="str">
        <f>IF(COUNTIFS(ZSOHPP055[订单号数值], ZSOHSD058[[#This Row],[订单号数值]], ZSOHPP055[行項目], ZSOHSD058[[#This Row],[行項目]])&gt;0, "Y", "")</f>
        <v/>
      </c>
      <c r="M2688" t="str">
        <f>IF(ZSOHSD058[[#This Row],[銷售訂單]]="", "", --ZSOHSD058[[#This Row],[銷售訂單]])</f>
        <v/>
      </c>
      <c r="N2688" s="16" t="str">
        <f>IF(ZSOHSD058[[#This Row],[落胚數]]="","",IF(ISNUMBER(ZSOHSD058[[#This Row],[落胚數]]+0), ZSOHSD058[[#This Row],[落胚數]]+0, 0))</f>
        <v/>
      </c>
    </row>
    <row r="2689" spans="1:14">
      <c r="A2689"/>
      <c r="B2689"/>
      <c r="C2689"/>
      <c r="D2689"/>
      <c r="E2689"/>
      <c r="F2689"/>
      <c r="G2689"/>
      <c r="H2689"/>
      <c r="I2689"/>
      <c r="J2689"/>
      <c r="K2689"/>
      <c r="L2689" t="str">
        <f>IF(COUNTIFS(ZSOHPP055[订单号数值], ZSOHSD058[[#This Row],[订单号数值]], ZSOHPP055[行項目], ZSOHSD058[[#This Row],[行項目]])&gt;0, "Y", "")</f>
        <v/>
      </c>
      <c r="M2689" t="str">
        <f>IF(ZSOHSD058[[#This Row],[銷售訂單]]="", "", --ZSOHSD058[[#This Row],[銷售訂單]])</f>
        <v/>
      </c>
      <c r="N2689" s="16" t="str">
        <f>IF(ZSOHSD058[[#This Row],[落胚數]]="","",IF(ISNUMBER(ZSOHSD058[[#This Row],[落胚數]]+0), ZSOHSD058[[#This Row],[落胚數]]+0, 0))</f>
        <v/>
      </c>
    </row>
    <row r="2690" spans="1:14">
      <c r="A2690"/>
      <c r="B2690"/>
      <c r="C2690"/>
      <c r="D2690"/>
      <c r="E2690"/>
      <c r="F2690"/>
      <c r="G2690"/>
      <c r="H2690"/>
      <c r="I2690"/>
      <c r="J2690"/>
      <c r="K2690"/>
      <c r="L2690" t="str">
        <f>IF(COUNTIFS(ZSOHPP055[订单号数值], ZSOHSD058[[#This Row],[订单号数值]], ZSOHPP055[行項目], ZSOHSD058[[#This Row],[行項目]])&gt;0, "Y", "")</f>
        <v/>
      </c>
      <c r="M2690" t="str">
        <f>IF(ZSOHSD058[[#This Row],[銷售訂單]]="", "", --ZSOHSD058[[#This Row],[銷售訂單]])</f>
        <v/>
      </c>
      <c r="N2690" s="16" t="str">
        <f>IF(ZSOHSD058[[#This Row],[落胚數]]="","",IF(ISNUMBER(ZSOHSD058[[#This Row],[落胚數]]+0), ZSOHSD058[[#This Row],[落胚數]]+0, 0))</f>
        <v/>
      </c>
    </row>
    <row r="2691" spans="1:14">
      <c r="A2691"/>
      <c r="B2691"/>
      <c r="C2691"/>
      <c r="D2691"/>
      <c r="E2691"/>
      <c r="F2691"/>
      <c r="G2691"/>
      <c r="H2691"/>
      <c r="I2691"/>
      <c r="J2691"/>
      <c r="K2691"/>
      <c r="L2691" t="str">
        <f>IF(COUNTIFS(ZSOHPP055[订单号数值], ZSOHSD058[[#This Row],[订单号数值]], ZSOHPP055[行項目], ZSOHSD058[[#This Row],[行項目]])&gt;0, "Y", "")</f>
        <v/>
      </c>
      <c r="M2691" t="str">
        <f>IF(ZSOHSD058[[#This Row],[銷售訂單]]="", "", --ZSOHSD058[[#This Row],[銷售訂單]])</f>
        <v/>
      </c>
      <c r="N2691" s="16" t="str">
        <f>IF(ZSOHSD058[[#This Row],[落胚數]]="","",IF(ISNUMBER(ZSOHSD058[[#This Row],[落胚數]]+0), ZSOHSD058[[#This Row],[落胚數]]+0, 0))</f>
        <v/>
      </c>
    </row>
    <row r="2692" spans="1:14">
      <c r="A2692"/>
      <c r="B2692"/>
      <c r="C2692"/>
      <c r="D2692"/>
      <c r="E2692"/>
      <c r="F2692"/>
      <c r="G2692"/>
      <c r="H2692"/>
      <c r="I2692"/>
      <c r="J2692"/>
      <c r="K2692"/>
      <c r="L2692" t="str">
        <f>IF(COUNTIFS(ZSOHPP055[订单号数值], ZSOHSD058[[#This Row],[订单号数值]], ZSOHPP055[行項目], ZSOHSD058[[#This Row],[行項目]])&gt;0, "Y", "")</f>
        <v/>
      </c>
      <c r="M2692" t="str">
        <f>IF(ZSOHSD058[[#This Row],[銷售訂單]]="", "", --ZSOHSD058[[#This Row],[銷售訂單]])</f>
        <v/>
      </c>
      <c r="N2692" s="16" t="str">
        <f>IF(ZSOHSD058[[#This Row],[落胚數]]="","",IF(ISNUMBER(ZSOHSD058[[#This Row],[落胚數]]+0), ZSOHSD058[[#This Row],[落胚數]]+0, 0))</f>
        <v/>
      </c>
    </row>
    <row r="2693" spans="1:14">
      <c r="A2693"/>
      <c r="B2693"/>
      <c r="C2693"/>
      <c r="D2693"/>
      <c r="E2693"/>
      <c r="F2693"/>
      <c r="G2693"/>
      <c r="H2693"/>
      <c r="I2693"/>
      <c r="J2693"/>
      <c r="K2693"/>
      <c r="L2693" t="str">
        <f>IF(COUNTIFS(ZSOHPP055[订单号数值], ZSOHSD058[[#This Row],[订单号数值]], ZSOHPP055[行項目], ZSOHSD058[[#This Row],[行項目]])&gt;0, "Y", "")</f>
        <v/>
      </c>
      <c r="M2693" t="str">
        <f>IF(ZSOHSD058[[#This Row],[銷售訂單]]="", "", --ZSOHSD058[[#This Row],[銷售訂單]])</f>
        <v/>
      </c>
      <c r="N2693" s="16" t="str">
        <f>IF(ZSOHSD058[[#This Row],[落胚數]]="","",IF(ISNUMBER(ZSOHSD058[[#This Row],[落胚數]]+0), ZSOHSD058[[#This Row],[落胚數]]+0, 0))</f>
        <v/>
      </c>
    </row>
    <row r="2694" spans="1:14">
      <c r="A2694"/>
      <c r="B2694"/>
      <c r="C2694"/>
      <c r="D2694"/>
      <c r="E2694"/>
      <c r="F2694"/>
      <c r="G2694"/>
      <c r="H2694"/>
      <c r="I2694"/>
      <c r="J2694"/>
      <c r="K2694"/>
      <c r="L2694" t="str">
        <f>IF(COUNTIFS(ZSOHPP055[订单号数值], ZSOHSD058[[#This Row],[订单号数值]], ZSOHPP055[行項目], ZSOHSD058[[#This Row],[行項目]])&gt;0, "Y", "")</f>
        <v/>
      </c>
      <c r="M2694" t="str">
        <f>IF(ZSOHSD058[[#This Row],[銷售訂單]]="", "", --ZSOHSD058[[#This Row],[銷售訂單]])</f>
        <v/>
      </c>
      <c r="N2694" s="16" t="str">
        <f>IF(ZSOHSD058[[#This Row],[落胚數]]="","",IF(ISNUMBER(ZSOHSD058[[#This Row],[落胚數]]+0), ZSOHSD058[[#This Row],[落胚數]]+0, 0))</f>
        <v/>
      </c>
    </row>
    <row r="2695" spans="1:14">
      <c r="A2695"/>
      <c r="B2695"/>
      <c r="C2695"/>
      <c r="D2695"/>
      <c r="E2695"/>
      <c r="F2695"/>
      <c r="G2695"/>
      <c r="H2695"/>
      <c r="I2695"/>
      <c r="J2695"/>
      <c r="K2695"/>
      <c r="L2695" t="str">
        <f>IF(COUNTIFS(ZSOHPP055[订单号数值], ZSOHSD058[[#This Row],[订单号数值]], ZSOHPP055[行項目], ZSOHSD058[[#This Row],[行項目]])&gt;0, "Y", "")</f>
        <v/>
      </c>
      <c r="M2695" t="str">
        <f>IF(ZSOHSD058[[#This Row],[銷售訂單]]="", "", --ZSOHSD058[[#This Row],[銷售訂單]])</f>
        <v/>
      </c>
      <c r="N2695" s="16" t="str">
        <f>IF(ZSOHSD058[[#This Row],[落胚數]]="","",IF(ISNUMBER(ZSOHSD058[[#This Row],[落胚數]]+0), ZSOHSD058[[#This Row],[落胚數]]+0, 0))</f>
        <v/>
      </c>
    </row>
    <row r="2696" spans="1:14">
      <c r="A2696"/>
      <c r="B2696"/>
      <c r="C2696"/>
      <c r="D2696"/>
      <c r="E2696"/>
      <c r="F2696"/>
      <c r="G2696"/>
      <c r="H2696"/>
      <c r="I2696"/>
      <c r="J2696"/>
      <c r="K2696"/>
      <c r="L2696" t="str">
        <f>IF(COUNTIFS(ZSOHPP055[订单号数值], ZSOHSD058[[#This Row],[订单号数值]], ZSOHPP055[行項目], ZSOHSD058[[#This Row],[行項目]])&gt;0, "Y", "")</f>
        <v/>
      </c>
      <c r="M2696" t="str">
        <f>IF(ZSOHSD058[[#This Row],[銷售訂單]]="", "", --ZSOHSD058[[#This Row],[銷售訂單]])</f>
        <v/>
      </c>
      <c r="N2696" s="16" t="str">
        <f>IF(ZSOHSD058[[#This Row],[落胚數]]="","",IF(ISNUMBER(ZSOHSD058[[#This Row],[落胚數]]+0), ZSOHSD058[[#This Row],[落胚數]]+0, 0))</f>
        <v/>
      </c>
    </row>
    <row r="2697" spans="1:14">
      <c r="A2697"/>
      <c r="B2697"/>
      <c r="C2697"/>
      <c r="D2697"/>
      <c r="E2697"/>
      <c r="F2697"/>
      <c r="G2697"/>
      <c r="H2697"/>
      <c r="I2697"/>
      <c r="J2697"/>
      <c r="K2697"/>
      <c r="L2697" t="str">
        <f>IF(COUNTIFS(ZSOHPP055[订单号数值], ZSOHSD058[[#This Row],[订单号数值]], ZSOHPP055[行項目], ZSOHSD058[[#This Row],[行項目]])&gt;0, "Y", "")</f>
        <v/>
      </c>
      <c r="M2697" t="str">
        <f>IF(ZSOHSD058[[#This Row],[銷售訂單]]="", "", --ZSOHSD058[[#This Row],[銷售訂單]])</f>
        <v/>
      </c>
      <c r="N2697" s="16" t="str">
        <f>IF(ZSOHSD058[[#This Row],[落胚數]]="","",IF(ISNUMBER(ZSOHSD058[[#This Row],[落胚數]]+0), ZSOHSD058[[#This Row],[落胚數]]+0, 0))</f>
        <v/>
      </c>
    </row>
    <row r="2698" spans="1:14">
      <c r="A2698"/>
      <c r="B2698"/>
      <c r="C2698"/>
      <c r="D2698"/>
      <c r="E2698"/>
      <c r="F2698"/>
      <c r="G2698"/>
      <c r="H2698"/>
      <c r="I2698"/>
      <c r="J2698"/>
      <c r="K2698"/>
      <c r="L2698" t="str">
        <f>IF(COUNTIFS(ZSOHPP055[订单号数值], ZSOHSD058[[#This Row],[订单号数值]], ZSOHPP055[行項目], ZSOHSD058[[#This Row],[行項目]])&gt;0, "Y", "")</f>
        <v/>
      </c>
      <c r="M2698" t="str">
        <f>IF(ZSOHSD058[[#This Row],[銷售訂單]]="", "", --ZSOHSD058[[#This Row],[銷售訂單]])</f>
        <v/>
      </c>
      <c r="N2698" s="16" t="str">
        <f>IF(ZSOHSD058[[#This Row],[落胚數]]="","",IF(ISNUMBER(ZSOHSD058[[#This Row],[落胚數]]+0), ZSOHSD058[[#This Row],[落胚數]]+0, 0))</f>
        <v/>
      </c>
    </row>
    <row r="2699" spans="1:14">
      <c r="A2699"/>
      <c r="B2699"/>
      <c r="C2699"/>
      <c r="D2699"/>
      <c r="E2699"/>
      <c r="F2699"/>
      <c r="G2699"/>
      <c r="H2699"/>
      <c r="I2699"/>
      <c r="J2699"/>
      <c r="K2699"/>
      <c r="L2699" t="str">
        <f>IF(COUNTIFS(ZSOHPP055[订单号数值], ZSOHSD058[[#This Row],[订单号数值]], ZSOHPP055[行項目], ZSOHSD058[[#This Row],[行項目]])&gt;0, "Y", "")</f>
        <v/>
      </c>
      <c r="M2699" t="str">
        <f>IF(ZSOHSD058[[#This Row],[銷售訂單]]="", "", --ZSOHSD058[[#This Row],[銷售訂單]])</f>
        <v/>
      </c>
      <c r="N2699" s="16" t="str">
        <f>IF(ZSOHSD058[[#This Row],[落胚數]]="","",IF(ISNUMBER(ZSOHSD058[[#This Row],[落胚數]]+0), ZSOHSD058[[#This Row],[落胚數]]+0, 0))</f>
        <v/>
      </c>
    </row>
    <row r="2700" spans="1:14">
      <c r="A2700"/>
      <c r="B2700"/>
      <c r="C2700"/>
      <c r="D2700"/>
      <c r="E2700"/>
      <c r="F2700"/>
      <c r="G2700"/>
      <c r="H2700"/>
      <c r="I2700"/>
      <c r="J2700"/>
      <c r="K2700"/>
      <c r="L2700" t="str">
        <f>IF(COUNTIFS(ZSOHPP055[订单号数值], ZSOHSD058[[#This Row],[订单号数值]], ZSOHPP055[行項目], ZSOHSD058[[#This Row],[行項目]])&gt;0, "Y", "")</f>
        <v/>
      </c>
      <c r="M2700" t="str">
        <f>IF(ZSOHSD058[[#This Row],[銷售訂單]]="", "", --ZSOHSD058[[#This Row],[銷售訂單]])</f>
        <v/>
      </c>
      <c r="N2700" s="16" t="str">
        <f>IF(ZSOHSD058[[#This Row],[落胚數]]="","",IF(ISNUMBER(ZSOHSD058[[#This Row],[落胚數]]+0), ZSOHSD058[[#This Row],[落胚數]]+0, 0))</f>
        <v/>
      </c>
    </row>
    <row r="2701" spans="1:14">
      <c r="A2701"/>
      <c r="B2701"/>
      <c r="C2701"/>
      <c r="D2701"/>
      <c r="E2701"/>
      <c r="F2701"/>
      <c r="G2701"/>
      <c r="H2701"/>
      <c r="I2701"/>
      <c r="J2701"/>
      <c r="K2701"/>
      <c r="L2701" t="str">
        <f>IF(COUNTIFS(ZSOHPP055[订单号数值], ZSOHSD058[[#This Row],[订单号数值]], ZSOHPP055[行項目], ZSOHSD058[[#This Row],[行項目]])&gt;0, "Y", "")</f>
        <v/>
      </c>
      <c r="M2701" t="str">
        <f>IF(ZSOHSD058[[#This Row],[銷售訂單]]="", "", --ZSOHSD058[[#This Row],[銷售訂單]])</f>
        <v/>
      </c>
      <c r="N2701" s="16" t="str">
        <f>IF(ZSOHSD058[[#This Row],[落胚數]]="","",IF(ISNUMBER(ZSOHSD058[[#This Row],[落胚數]]+0), ZSOHSD058[[#This Row],[落胚數]]+0, 0))</f>
        <v/>
      </c>
    </row>
    <row r="2702" spans="1:14">
      <c r="A2702"/>
      <c r="B2702"/>
      <c r="C2702"/>
      <c r="D2702"/>
      <c r="E2702"/>
      <c r="F2702"/>
      <c r="G2702"/>
      <c r="H2702"/>
      <c r="I2702"/>
      <c r="J2702"/>
      <c r="K2702"/>
      <c r="L2702" t="str">
        <f>IF(COUNTIFS(ZSOHPP055[订单号数值], ZSOHSD058[[#This Row],[订单号数值]], ZSOHPP055[行項目], ZSOHSD058[[#This Row],[行項目]])&gt;0, "Y", "")</f>
        <v/>
      </c>
      <c r="M2702" t="str">
        <f>IF(ZSOHSD058[[#This Row],[銷售訂單]]="", "", --ZSOHSD058[[#This Row],[銷售訂單]])</f>
        <v/>
      </c>
      <c r="N2702" s="16" t="str">
        <f>IF(ZSOHSD058[[#This Row],[落胚數]]="","",IF(ISNUMBER(ZSOHSD058[[#This Row],[落胚數]]+0), ZSOHSD058[[#This Row],[落胚數]]+0, 0))</f>
        <v/>
      </c>
    </row>
    <row r="2703" spans="1:14">
      <c r="A2703"/>
      <c r="B2703"/>
      <c r="C2703"/>
      <c r="D2703"/>
      <c r="E2703"/>
      <c r="F2703"/>
      <c r="G2703"/>
      <c r="H2703"/>
      <c r="I2703"/>
      <c r="J2703"/>
      <c r="K2703"/>
      <c r="L2703" t="str">
        <f>IF(COUNTIFS(ZSOHPP055[订单号数值], ZSOHSD058[[#This Row],[订单号数值]], ZSOHPP055[行項目], ZSOHSD058[[#This Row],[行項目]])&gt;0, "Y", "")</f>
        <v/>
      </c>
      <c r="M2703" t="str">
        <f>IF(ZSOHSD058[[#This Row],[銷售訂單]]="", "", --ZSOHSD058[[#This Row],[銷售訂單]])</f>
        <v/>
      </c>
      <c r="N2703" s="16" t="str">
        <f>IF(ZSOHSD058[[#This Row],[落胚數]]="","",IF(ISNUMBER(ZSOHSD058[[#This Row],[落胚數]]+0), ZSOHSD058[[#This Row],[落胚數]]+0, 0))</f>
        <v/>
      </c>
    </row>
    <row r="2704" spans="1:14">
      <c r="A2704"/>
      <c r="B2704"/>
      <c r="C2704"/>
      <c r="D2704"/>
      <c r="E2704"/>
      <c r="F2704"/>
      <c r="G2704"/>
      <c r="H2704"/>
      <c r="I2704"/>
      <c r="J2704"/>
      <c r="K2704"/>
      <c r="L2704" t="str">
        <f>IF(COUNTIFS(ZSOHPP055[订单号数值], ZSOHSD058[[#This Row],[订单号数值]], ZSOHPP055[行項目], ZSOHSD058[[#This Row],[行項目]])&gt;0, "Y", "")</f>
        <v/>
      </c>
      <c r="M2704" t="str">
        <f>IF(ZSOHSD058[[#This Row],[銷售訂單]]="", "", --ZSOHSD058[[#This Row],[銷售訂單]])</f>
        <v/>
      </c>
      <c r="N2704" s="16" t="str">
        <f>IF(ZSOHSD058[[#This Row],[落胚數]]="","",IF(ISNUMBER(ZSOHSD058[[#This Row],[落胚數]]+0), ZSOHSD058[[#This Row],[落胚數]]+0, 0))</f>
        <v/>
      </c>
    </row>
    <row r="2705" spans="1:14">
      <c r="A2705"/>
      <c r="B2705"/>
      <c r="C2705"/>
      <c r="D2705"/>
      <c r="E2705"/>
      <c r="F2705"/>
      <c r="G2705"/>
      <c r="H2705"/>
      <c r="I2705"/>
      <c r="J2705"/>
      <c r="K2705"/>
      <c r="L2705" t="str">
        <f>IF(COUNTIFS(ZSOHPP055[订单号数值], ZSOHSD058[[#This Row],[订单号数值]], ZSOHPP055[行項目], ZSOHSD058[[#This Row],[行項目]])&gt;0, "Y", "")</f>
        <v/>
      </c>
      <c r="M2705" t="str">
        <f>IF(ZSOHSD058[[#This Row],[銷售訂單]]="", "", --ZSOHSD058[[#This Row],[銷售訂單]])</f>
        <v/>
      </c>
      <c r="N2705" s="16" t="str">
        <f>IF(ZSOHSD058[[#This Row],[落胚數]]="","",IF(ISNUMBER(ZSOHSD058[[#This Row],[落胚數]]+0), ZSOHSD058[[#This Row],[落胚數]]+0, 0))</f>
        <v/>
      </c>
    </row>
    <row r="2706" spans="1:14">
      <c r="A2706"/>
      <c r="B2706"/>
      <c r="C2706"/>
      <c r="D2706"/>
      <c r="E2706"/>
      <c r="F2706"/>
      <c r="G2706"/>
      <c r="H2706"/>
      <c r="I2706"/>
      <c r="J2706"/>
      <c r="K2706"/>
      <c r="L2706" t="str">
        <f>IF(COUNTIFS(ZSOHPP055[订单号数值], ZSOHSD058[[#This Row],[订单号数值]], ZSOHPP055[行項目], ZSOHSD058[[#This Row],[行項目]])&gt;0, "Y", "")</f>
        <v/>
      </c>
      <c r="M2706" t="str">
        <f>IF(ZSOHSD058[[#This Row],[銷售訂單]]="", "", --ZSOHSD058[[#This Row],[銷售訂單]])</f>
        <v/>
      </c>
      <c r="N2706" s="16" t="str">
        <f>IF(ZSOHSD058[[#This Row],[落胚數]]="","",IF(ISNUMBER(ZSOHSD058[[#This Row],[落胚數]]+0), ZSOHSD058[[#This Row],[落胚數]]+0, 0))</f>
        <v/>
      </c>
    </row>
    <row r="2707" spans="1:14">
      <c r="A2707"/>
      <c r="B2707"/>
      <c r="C2707"/>
      <c r="D2707"/>
      <c r="E2707"/>
      <c r="F2707"/>
      <c r="G2707"/>
      <c r="H2707"/>
      <c r="I2707"/>
      <c r="J2707"/>
      <c r="K2707"/>
      <c r="L2707" t="str">
        <f>IF(COUNTIFS(ZSOHPP055[订单号数值], ZSOHSD058[[#This Row],[订单号数值]], ZSOHPP055[行項目], ZSOHSD058[[#This Row],[行項目]])&gt;0, "Y", "")</f>
        <v/>
      </c>
      <c r="M2707" t="str">
        <f>IF(ZSOHSD058[[#This Row],[銷售訂單]]="", "", --ZSOHSD058[[#This Row],[銷售訂單]])</f>
        <v/>
      </c>
      <c r="N2707" s="16" t="str">
        <f>IF(ZSOHSD058[[#This Row],[落胚數]]="","",IF(ISNUMBER(ZSOHSD058[[#This Row],[落胚數]]+0), ZSOHSD058[[#This Row],[落胚數]]+0, 0))</f>
        <v/>
      </c>
    </row>
    <row r="2708" spans="1:14">
      <c r="A2708"/>
      <c r="B2708"/>
      <c r="C2708"/>
      <c r="D2708"/>
      <c r="E2708"/>
      <c r="F2708"/>
      <c r="G2708"/>
      <c r="H2708"/>
      <c r="I2708"/>
      <c r="J2708"/>
      <c r="K2708"/>
      <c r="L2708" t="str">
        <f>IF(COUNTIFS(ZSOHPP055[订单号数值], ZSOHSD058[[#This Row],[订单号数值]], ZSOHPP055[行項目], ZSOHSD058[[#This Row],[行項目]])&gt;0, "Y", "")</f>
        <v/>
      </c>
      <c r="M2708" t="str">
        <f>IF(ZSOHSD058[[#This Row],[銷售訂單]]="", "", --ZSOHSD058[[#This Row],[銷售訂單]])</f>
        <v/>
      </c>
      <c r="N2708" s="16" t="str">
        <f>IF(ZSOHSD058[[#This Row],[落胚數]]="","",IF(ISNUMBER(ZSOHSD058[[#This Row],[落胚數]]+0), ZSOHSD058[[#This Row],[落胚數]]+0, 0))</f>
        <v/>
      </c>
    </row>
    <row r="2709" spans="1:14">
      <c r="A2709"/>
      <c r="B2709"/>
      <c r="C2709"/>
      <c r="D2709"/>
      <c r="E2709"/>
      <c r="F2709"/>
      <c r="G2709"/>
      <c r="H2709"/>
      <c r="I2709"/>
      <c r="J2709"/>
      <c r="K2709"/>
      <c r="L2709" t="str">
        <f>IF(COUNTIFS(ZSOHPP055[订单号数值], ZSOHSD058[[#This Row],[订单号数值]], ZSOHPP055[行項目], ZSOHSD058[[#This Row],[行項目]])&gt;0, "Y", "")</f>
        <v/>
      </c>
      <c r="M2709" t="str">
        <f>IF(ZSOHSD058[[#This Row],[銷售訂單]]="", "", --ZSOHSD058[[#This Row],[銷售訂單]])</f>
        <v/>
      </c>
      <c r="N2709" s="16" t="str">
        <f>IF(ZSOHSD058[[#This Row],[落胚數]]="","",IF(ISNUMBER(ZSOHSD058[[#This Row],[落胚數]]+0), ZSOHSD058[[#This Row],[落胚數]]+0, 0))</f>
        <v/>
      </c>
    </row>
    <row r="2710" spans="1:14">
      <c r="A2710"/>
      <c r="B2710"/>
      <c r="C2710"/>
      <c r="D2710"/>
      <c r="E2710"/>
      <c r="F2710"/>
      <c r="G2710"/>
      <c r="H2710"/>
      <c r="I2710"/>
      <c r="J2710"/>
      <c r="K2710"/>
      <c r="L2710" t="str">
        <f>IF(COUNTIFS(ZSOHPP055[订单号数值], ZSOHSD058[[#This Row],[订单号数值]], ZSOHPP055[行項目], ZSOHSD058[[#This Row],[行項目]])&gt;0, "Y", "")</f>
        <v/>
      </c>
      <c r="M2710" t="str">
        <f>IF(ZSOHSD058[[#This Row],[銷售訂單]]="", "", --ZSOHSD058[[#This Row],[銷售訂單]])</f>
        <v/>
      </c>
      <c r="N2710" s="16" t="str">
        <f>IF(ZSOHSD058[[#This Row],[落胚數]]="","",IF(ISNUMBER(ZSOHSD058[[#This Row],[落胚數]]+0), ZSOHSD058[[#This Row],[落胚數]]+0, 0))</f>
        <v/>
      </c>
    </row>
    <row r="2711" spans="1:14">
      <c r="A2711"/>
      <c r="B2711"/>
      <c r="C2711"/>
      <c r="D2711"/>
      <c r="E2711"/>
      <c r="F2711"/>
      <c r="G2711"/>
      <c r="H2711"/>
      <c r="I2711"/>
      <c r="J2711"/>
      <c r="K2711"/>
      <c r="L2711" t="str">
        <f>IF(COUNTIFS(ZSOHPP055[订单号数值], ZSOHSD058[[#This Row],[订单号数值]], ZSOHPP055[行項目], ZSOHSD058[[#This Row],[行項目]])&gt;0, "Y", "")</f>
        <v/>
      </c>
      <c r="M2711" t="str">
        <f>IF(ZSOHSD058[[#This Row],[銷售訂單]]="", "", --ZSOHSD058[[#This Row],[銷售訂單]])</f>
        <v/>
      </c>
      <c r="N2711" s="16" t="str">
        <f>IF(ZSOHSD058[[#This Row],[落胚數]]="","",IF(ISNUMBER(ZSOHSD058[[#This Row],[落胚數]]+0), ZSOHSD058[[#This Row],[落胚數]]+0, 0))</f>
        <v/>
      </c>
    </row>
    <row r="2712" spans="1:14">
      <c r="A2712"/>
      <c r="B2712"/>
      <c r="C2712"/>
      <c r="D2712"/>
      <c r="E2712"/>
      <c r="F2712"/>
      <c r="G2712"/>
      <c r="H2712"/>
      <c r="I2712"/>
      <c r="J2712"/>
      <c r="K2712"/>
      <c r="L2712" t="str">
        <f>IF(COUNTIFS(ZSOHPP055[订单号数值], ZSOHSD058[[#This Row],[订单号数值]], ZSOHPP055[行項目], ZSOHSD058[[#This Row],[行項目]])&gt;0, "Y", "")</f>
        <v/>
      </c>
      <c r="M2712" t="str">
        <f>IF(ZSOHSD058[[#This Row],[銷售訂單]]="", "", --ZSOHSD058[[#This Row],[銷售訂單]])</f>
        <v/>
      </c>
      <c r="N2712" s="16" t="str">
        <f>IF(ZSOHSD058[[#This Row],[落胚數]]="","",IF(ISNUMBER(ZSOHSD058[[#This Row],[落胚數]]+0), ZSOHSD058[[#This Row],[落胚數]]+0, 0))</f>
        <v/>
      </c>
    </row>
    <row r="2713" spans="1:14">
      <c r="A2713"/>
      <c r="B2713"/>
      <c r="C2713"/>
      <c r="D2713"/>
      <c r="E2713"/>
      <c r="F2713"/>
      <c r="G2713"/>
      <c r="H2713"/>
      <c r="I2713"/>
      <c r="J2713"/>
      <c r="K2713"/>
      <c r="L2713" t="str">
        <f>IF(COUNTIFS(ZSOHPP055[订单号数值], ZSOHSD058[[#This Row],[订单号数值]], ZSOHPP055[行項目], ZSOHSD058[[#This Row],[行項目]])&gt;0, "Y", "")</f>
        <v/>
      </c>
      <c r="M2713" t="str">
        <f>IF(ZSOHSD058[[#This Row],[銷售訂單]]="", "", --ZSOHSD058[[#This Row],[銷售訂單]])</f>
        <v/>
      </c>
      <c r="N2713" s="16" t="str">
        <f>IF(ZSOHSD058[[#This Row],[落胚數]]="","",IF(ISNUMBER(ZSOHSD058[[#This Row],[落胚數]]+0), ZSOHSD058[[#This Row],[落胚數]]+0, 0))</f>
        <v/>
      </c>
    </row>
    <row r="2714" spans="1:14">
      <c r="A2714"/>
      <c r="B2714"/>
      <c r="C2714"/>
      <c r="D2714"/>
      <c r="E2714"/>
      <c r="F2714"/>
      <c r="G2714"/>
      <c r="H2714"/>
      <c r="I2714"/>
      <c r="J2714"/>
      <c r="K2714"/>
      <c r="L2714" t="str">
        <f>IF(COUNTIFS(ZSOHPP055[订单号数值], ZSOHSD058[[#This Row],[订单号数值]], ZSOHPP055[行項目], ZSOHSD058[[#This Row],[行項目]])&gt;0, "Y", "")</f>
        <v/>
      </c>
      <c r="M2714" t="str">
        <f>IF(ZSOHSD058[[#This Row],[銷售訂單]]="", "", --ZSOHSD058[[#This Row],[銷售訂單]])</f>
        <v/>
      </c>
      <c r="N2714" s="16" t="str">
        <f>IF(ZSOHSD058[[#This Row],[落胚數]]="","",IF(ISNUMBER(ZSOHSD058[[#This Row],[落胚數]]+0), ZSOHSD058[[#This Row],[落胚數]]+0, 0))</f>
        <v/>
      </c>
    </row>
    <row r="2715" spans="1:14">
      <c r="A2715"/>
      <c r="B2715"/>
      <c r="C2715"/>
      <c r="D2715"/>
      <c r="E2715"/>
      <c r="F2715"/>
      <c r="G2715"/>
      <c r="H2715"/>
      <c r="I2715"/>
      <c r="J2715"/>
      <c r="K2715"/>
      <c r="L2715" t="str">
        <f>IF(COUNTIFS(ZSOHPP055[订单号数值], ZSOHSD058[[#This Row],[订单号数值]], ZSOHPP055[行項目], ZSOHSD058[[#This Row],[行項目]])&gt;0, "Y", "")</f>
        <v/>
      </c>
      <c r="M2715" t="str">
        <f>IF(ZSOHSD058[[#This Row],[銷售訂單]]="", "", --ZSOHSD058[[#This Row],[銷售訂單]])</f>
        <v/>
      </c>
      <c r="N2715" s="16" t="str">
        <f>IF(ZSOHSD058[[#This Row],[落胚數]]="","",IF(ISNUMBER(ZSOHSD058[[#This Row],[落胚數]]+0), ZSOHSD058[[#This Row],[落胚數]]+0, 0))</f>
        <v/>
      </c>
    </row>
    <row r="2716" spans="1:14">
      <c r="A2716"/>
      <c r="B2716"/>
      <c r="C2716"/>
      <c r="D2716"/>
      <c r="E2716"/>
      <c r="F2716"/>
      <c r="G2716"/>
      <c r="H2716"/>
      <c r="I2716"/>
      <c r="J2716"/>
      <c r="K2716"/>
      <c r="L2716" t="str">
        <f>IF(COUNTIFS(ZSOHPP055[订单号数值], ZSOHSD058[[#This Row],[订单号数值]], ZSOHPP055[行項目], ZSOHSD058[[#This Row],[行項目]])&gt;0, "Y", "")</f>
        <v/>
      </c>
      <c r="M2716" t="str">
        <f>IF(ZSOHSD058[[#This Row],[銷售訂單]]="", "", --ZSOHSD058[[#This Row],[銷售訂單]])</f>
        <v/>
      </c>
      <c r="N2716" s="16" t="str">
        <f>IF(ZSOHSD058[[#This Row],[落胚數]]="","",IF(ISNUMBER(ZSOHSD058[[#This Row],[落胚數]]+0), ZSOHSD058[[#This Row],[落胚數]]+0, 0))</f>
        <v/>
      </c>
    </row>
    <row r="2717" spans="1:14">
      <c r="A2717"/>
      <c r="B2717"/>
      <c r="C2717"/>
      <c r="D2717"/>
      <c r="E2717"/>
      <c r="F2717"/>
      <c r="G2717"/>
      <c r="H2717"/>
      <c r="I2717"/>
      <c r="J2717"/>
      <c r="K2717"/>
      <c r="L2717" t="str">
        <f>IF(COUNTIFS(ZSOHPP055[订单号数值], ZSOHSD058[[#This Row],[订单号数值]], ZSOHPP055[行項目], ZSOHSD058[[#This Row],[行項目]])&gt;0, "Y", "")</f>
        <v/>
      </c>
      <c r="M2717" t="str">
        <f>IF(ZSOHSD058[[#This Row],[銷售訂單]]="", "", --ZSOHSD058[[#This Row],[銷售訂單]])</f>
        <v/>
      </c>
      <c r="N2717" s="16" t="str">
        <f>IF(ZSOHSD058[[#This Row],[落胚數]]="","",IF(ISNUMBER(ZSOHSD058[[#This Row],[落胚數]]+0), ZSOHSD058[[#This Row],[落胚數]]+0, 0))</f>
        <v/>
      </c>
    </row>
    <row r="2718" spans="1:14">
      <c r="A2718"/>
      <c r="B2718"/>
      <c r="C2718"/>
      <c r="D2718"/>
      <c r="E2718"/>
      <c r="F2718"/>
      <c r="G2718"/>
      <c r="H2718"/>
      <c r="I2718"/>
      <c r="J2718"/>
      <c r="K2718"/>
      <c r="L2718" t="str">
        <f>IF(COUNTIFS(ZSOHPP055[订单号数值], ZSOHSD058[[#This Row],[订单号数值]], ZSOHPP055[行項目], ZSOHSD058[[#This Row],[行項目]])&gt;0, "Y", "")</f>
        <v/>
      </c>
      <c r="M2718" t="str">
        <f>IF(ZSOHSD058[[#This Row],[銷售訂單]]="", "", --ZSOHSD058[[#This Row],[銷售訂單]])</f>
        <v/>
      </c>
      <c r="N2718" s="16" t="str">
        <f>IF(ZSOHSD058[[#This Row],[落胚數]]="","",IF(ISNUMBER(ZSOHSD058[[#This Row],[落胚數]]+0), ZSOHSD058[[#This Row],[落胚數]]+0, 0))</f>
        <v/>
      </c>
    </row>
    <row r="2719" spans="1:14">
      <c r="A2719"/>
      <c r="B2719"/>
      <c r="C2719"/>
      <c r="D2719"/>
      <c r="E2719"/>
      <c r="F2719"/>
      <c r="G2719"/>
      <c r="H2719"/>
      <c r="I2719"/>
      <c r="J2719"/>
      <c r="K2719"/>
      <c r="L2719" t="str">
        <f>IF(COUNTIFS(ZSOHPP055[订单号数值], ZSOHSD058[[#This Row],[订单号数值]], ZSOHPP055[行項目], ZSOHSD058[[#This Row],[行項目]])&gt;0, "Y", "")</f>
        <v/>
      </c>
      <c r="M2719" t="str">
        <f>IF(ZSOHSD058[[#This Row],[銷售訂單]]="", "", --ZSOHSD058[[#This Row],[銷售訂單]])</f>
        <v/>
      </c>
      <c r="N2719" s="16" t="str">
        <f>IF(ZSOHSD058[[#This Row],[落胚數]]="","",IF(ISNUMBER(ZSOHSD058[[#This Row],[落胚數]]+0), ZSOHSD058[[#This Row],[落胚數]]+0, 0))</f>
        <v/>
      </c>
    </row>
    <row r="2720" spans="1:14">
      <c r="A2720"/>
      <c r="B2720"/>
      <c r="C2720"/>
      <c r="D2720"/>
      <c r="E2720"/>
      <c r="F2720"/>
      <c r="G2720"/>
      <c r="H2720"/>
      <c r="I2720"/>
      <c r="J2720"/>
      <c r="K2720"/>
      <c r="L2720" t="str">
        <f>IF(COUNTIFS(ZSOHPP055[订单号数值], ZSOHSD058[[#This Row],[订单号数值]], ZSOHPP055[行項目], ZSOHSD058[[#This Row],[行項目]])&gt;0, "Y", "")</f>
        <v/>
      </c>
      <c r="M2720" t="str">
        <f>IF(ZSOHSD058[[#This Row],[銷售訂單]]="", "", --ZSOHSD058[[#This Row],[銷售訂單]])</f>
        <v/>
      </c>
      <c r="N2720" s="16" t="str">
        <f>IF(ZSOHSD058[[#This Row],[落胚數]]="","",IF(ISNUMBER(ZSOHSD058[[#This Row],[落胚數]]+0), ZSOHSD058[[#This Row],[落胚數]]+0, 0))</f>
        <v/>
      </c>
    </row>
    <row r="2721" spans="1:14">
      <c r="A2721"/>
      <c r="B2721"/>
      <c r="C2721"/>
      <c r="D2721"/>
      <c r="E2721"/>
      <c r="F2721"/>
      <c r="G2721"/>
      <c r="H2721"/>
      <c r="I2721"/>
      <c r="J2721"/>
      <c r="K2721"/>
      <c r="L2721" t="str">
        <f>IF(COUNTIFS(ZSOHPP055[订单号数值], ZSOHSD058[[#This Row],[订单号数值]], ZSOHPP055[行項目], ZSOHSD058[[#This Row],[行項目]])&gt;0, "Y", "")</f>
        <v/>
      </c>
      <c r="M2721" t="str">
        <f>IF(ZSOHSD058[[#This Row],[銷售訂單]]="", "", --ZSOHSD058[[#This Row],[銷售訂單]])</f>
        <v/>
      </c>
      <c r="N2721" s="16" t="str">
        <f>IF(ZSOHSD058[[#This Row],[落胚數]]="","",IF(ISNUMBER(ZSOHSD058[[#This Row],[落胚數]]+0), ZSOHSD058[[#This Row],[落胚數]]+0, 0))</f>
        <v/>
      </c>
    </row>
    <row r="2722" spans="1:14">
      <c r="A2722"/>
      <c r="B2722"/>
      <c r="C2722"/>
      <c r="D2722"/>
      <c r="E2722"/>
      <c r="F2722"/>
      <c r="G2722"/>
      <c r="H2722"/>
      <c r="I2722"/>
      <c r="J2722"/>
      <c r="K2722"/>
      <c r="L2722" t="str">
        <f>IF(COUNTIFS(ZSOHPP055[订单号数值], ZSOHSD058[[#This Row],[订单号数值]], ZSOHPP055[行項目], ZSOHSD058[[#This Row],[行項目]])&gt;0, "Y", "")</f>
        <v/>
      </c>
      <c r="M2722" t="str">
        <f>IF(ZSOHSD058[[#This Row],[銷售訂單]]="", "", --ZSOHSD058[[#This Row],[銷售訂單]])</f>
        <v/>
      </c>
      <c r="N2722" s="16" t="str">
        <f>IF(ZSOHSD058[[#This Row],[落胚數]]="","",IF(ISNUMBER(ZSOHSD058[[#This Row],[落胚數]]+0), ZSOHSD058[[#This Row],[落胚數]]+0, 0))</f>
        <v/>
      </c>
    </row>
    <row r="2723" spans="1:14">
      <c r="A2723"/>
      <c r="B2723"/>
      <c r="C2723"/>
      <c r="D2723"/>
      <c r="E2723"/>
      <c r="F2723"/>
      <c r="G2723"/>
      <c r="H2723"/>
      <c r="I2723"/>
      <c r="J2723"/>
      <c r="K2723"/>
      <c r="L2723" t="str">
        <f>IF(COUNTIFS(ZSOHPP055[订单号数值], ZSOHSD058[[#This Row],[订单号数值]], ZSOHPP055[行項目], ZSOHSD058[[#This Row],[行項目]])&gt;0, "Y", "")</f>
        <v/>
      </c>
      <c r="M2723" t="str">
        <f>IF(ZSOHSD058[[#This Row],[銷售訂單]]="", "", --ZSOHSD058[[#This Row],[銷售訂單]])</f>
        <v/>
      </c>
      <c r="N2723" s="16" t="str">
        <f>IF(ZSOHSD058[[#This Row],[落胚數]]="","",IF(ISNUMBER(ZSOHSD058[[#This Row],[落胚數]]+0), ZSOHSD058[[#This Row],[落胚數]]+0, 0))</f>
        <v/>
      </c>
    </row>
    <row r="2724" spans="1:14">
      <c r="A2724"/>
      <c r="B2724"/>
      <c r="C2724"/>
      <c r="D2724"/>
      <c r="E2724"/>
      <c r="F2724"/>
      <c r="G2724"/>
      <c r="H2724"/>
      <c r="I2724"/>
      <c r="J2724"/>
      <c r="K2724"/>
      <c r="L2724" t="str">
        <f>IF(COUNTIFS(ZSOHPP055[订单号数值], ZSOHSD058[[#This Row],[订单号数值]], ZSOHPP055[行項目], ZSOHSD058[[#This Row],[行項目]])&gt;0, "Y", "")</f>
        <v/>
      </c>
      <c r="M2724" t="str">
        <f>IF(ZSOHSD058[[#This Row],[銷售訂單]]="", "", --ZSOHSD058[[#This Row],[銷售訂單]])</f>
        <v/>
      </c>
      <c r="N2724" s="16" t="str">
        <f>IF(ZSOHSD058[[#This Row],[落胚數]]="","",IF(ISNUMBER(ZSOHSD058[[#This Row],[落胚數]]+0), ZSOHSD058[[#This Row],[落胚數]]+0, 0))</f>
        <v/>
      </c>
    </row>
    <row r="2725" spans="1:14">
      <c r="A2725"/>
      <c r="B2725"/>
      <c r="C2725"/>
      <c r="D2725"/>
      <c r="E2725"/>
      <c r="F2725"/>
      <c r="G2725"/>
      <c r="H2725"/>
      <c r="I2725"/>
      <c r="J2725"/>
      <c r="K2725"/>
      <c r="L2725" t="str">
        <f>IF(COUNTIFS(ZSOHPP055[订单号数值], ZSOHSD058[[#This Row],[订单号数值]], ZSOHPP055[行項目], ZSOHSD058[[#This Row],[行項目]])&gt;0, "Y", "")</f>
        <v/>
      </c>
      <c r="M2725" t="str">
        <f>IF(ZSOHSD058[[#This Row],[銷售訂單]]="", "", --ZSOHSD058[[#This Row],[銷售訂單]])</f>
        <v/>
      </c>
      <c r="N2725" s="16" t="str">
        <f>IF(ZSOHSD058[[#This Row],[落胚數]]="","",IF(ISNUMBER(ZSOHSD058[[#This Row],[落胚數]]+0), ZSOHSD058[[#This Row],[落胚數]]+0, 0))</f>
        <v/>
      </c>
    </row>
    <row r="2726" spans="1:14">
      <c r="A2726"/>
      <c r="B2726"/>
      <c r="C2726"/>
      <c r="D2726"/>
      <c r="E2726"/>
      <c r="F2726"/>
      <c r="G2726"/>
      <c r="H2726"/>
      <c r="I2726"/>
      <c r="J2726"/>
      <c r="K2726"/>
      <c r="L2726" t="str">
        <f>IF(COUNTIFS(ZSOHPP055[订单号数值], ZSOHSD058[[#This Row],[订单号数值]], ZSOHPP055[行項目], ZSOHSD058[[#This Row],[行項目]])&gt;0, "Y", "")</f>
        <v/>
      </c>
      <c r="M2726" t="str">
        <f>IF(ZSOHSD058[[#This Row],[銷售訂單]]="", "", --ZSOHSD058[[#This Row],[銷售訂單]])</f>
        <v/>
      </c>
      <c r="N2726" s="16" t="str">
        <f>IF(ZSOHSD058[[#This Row],[落胚數]]="","",IF(ISNUMBER(ZSOHSD058[[#This Row],[落胚數]]+0), ZSOHSD058[[#This Row],[落胚數]]+0, 0))</f>
        <v/>
      </c>
    </row>
    <row r="2727" spans="1:14">
      <c r="A2727"/>
      <c r="B2727"/>
      <c r="C2727"/>
      <c r="D2727"/>
      <c r="E2727"/>
      <c r="F2727"/>
      <c r="G2727"/>
      <c r="H2727"/>
      <c r="I2727"/>
      <c r="J2727"/>
      <c r="K2727"/>
      <c r="L2727" t="str">
        <f>IF(COUNTIFS(ZSOHPP055[订单号数值], ZSOHSD058[[#This Row],[订单号数值]], ZSOHPP055[行項目], ZSOHSD058[[#This Row],[行項目]])&gt;0, "Y", "")</f>
        <v/>
      </c>
      <c r="M2727" t="str">
        <f>IF(ZSOHSD058[[#This Row],[銷售訂單]]="", "", --ZSOHSD058[[#This Row],[銷售訂單]])</f>
        <v/>
      </c>
      <c r="N2727" s="16" t="str">
        <f>IF(ZSOHSD058[[#This Row],[落胚數]]="","",IF(ISNUMBER(ZSOHSD058[[#This Row],[落胚數]]+0), ZSOHSD058[[#This Row],[落胚數]]+0, 0))</f>
        <v/>
      </c>
    </row>
    <row r="2728" spans="1:14">
      <c r="A2728"/>
      <c r="B2728"/>
      <c r="C2728"/>
      <c r="D2728"/>
      <c r="E2728"/>
      <c r="F2728"/>
      <c r="G2728"/>
      <c r="H2728"/>
      <c r="I2728"/>
      <c r="J2728"/>
      <c r="K2728"/>
      <c r="L2728" t="str">
        <f>IF(COUNTIFS(ZSOHPP055[订单号数值], ZSOHSD058[[#This Row],[订单号数值]], ZSOHPP055[行項目], ZSOHSD058[[#This Row],[行項目]])&gt;0, "Y", "")</f>
        <v/>
      </c>
      <c r="M2728" t="str">
        <f>IF(ZSOHSD058[[#This Row],[銷售訂單]]="", "", --ZSOHSD058[[#This Row],[銷售訂單]])</f>
        <v/>
      </c>
      <c r="N2728" s="16" t="str">
        <f>IF(ZSOHSD058[[#This Row],[落胚數]]="","",IF(ISNUMBER(ZSOHSD058[[#This Row],[落胚數]]+0), ZSOHSD058[[#This Row],[落胚數]]+0, 0))</f>
        <v/>
      </c>
    </row>
    <row r="2729" spans="1:14">
      <c r="A2729"/>
      <c r="B2729"/>
      <c r="C2729"/>
      <c r="D2729"/>
      <c r="E2729"/>
      <c r="F2729"/>
      <c r="G2729"/>
      <c r="H2729"/>
      <c r="I2729"/>
      <c r="J2729"/>
      <c r="K2729"/>
      <c r="L2729" t="str">
        <f>IF(COUNTIFS(ZSOHPP055[订单号数值], ZSOHSD058[[#This Row],[订单号数值]], ZSOHPP055[行項目], ZSOHSD058[[#This Row],[行項目]])&gt;0, "Y", "")</f>
        <v/>
      </c>
      <c r="M2729" t="str">
        <f>IF(ZSOHSD058[[#This Row],[銷售訂單]]="", "", --ZSOHSD058[[#This Row],[銷售訂單]])</f>
        <v/>
      </c>
      <c r="N2729" s="16" t="str">
        <f>IF(ZSOHSD058[[#This Row],[落胚數]]="","",IF(ISNUMBER(ZSOHSD058[[#This Row],[落胚數]]+0), ZSOHSD058[[#This Row],[落胚數]]+0, 0))</f>
        <v/>
      </c>
    </row>
    <row r="2730" spans="1:14">
      <c r="A2730"/>
      <c r="B2730"/>
      <c r="C2730"/>
      <c r="D2730"/>
      <c r="E2730"/>
      <c r="F2730"/>
      <c r="G2730"/>
      <c r="H2730"/>
      <c r="I2730"/>
      <c r="J2730"/>
      <c r="K2730"/>
      <c r="L2730" t="str">
        <f>IF(COUNTIFS(ZSOHPP055[订单号数值], ZSOHSD058[[#This Row],[订单号数值]], ZSOHPP055[行項目], ZSOHSD058[[#This Row],[行項目]])&gt;0, "Y", "")</f>
        <v/>
      </c>
      <c r="M2730" t="str">
        <f>IF(ZSOHSD058[[#This Row],[銷售訂單]]="", "", --ZSOHSD058[[#This Row],[銷售訂單]])</f>
        <v/>
      </c>
      <c r="N2730" s="16" t="str">
        <f>IF(ZSOHSD058[[#This Row],[落胚數]]="","",IF(ISNUMBER(ZSOHSD058[[#This Row],[落胚數]]+0), ZSOHSD058[[#This Row],[落胚數]]+0, 0))</f>
        <v/>
      </c>
    </row>
    <row r="2731" spans="1:14">
      <c r="A2731"/>
      <c r="B2731"/>
      <c r="C2731"/>
      <c r="D2731"/>
      <c r="E2731"/>
      <c r="F2731"/>
      <c r="G2731"/>
      <c r="H2731"/>
      <c r="I2731"/>
      <c r="J2731"/>
      <c r="K2731"/>
      <c r="L2731" t="str">
        <f>IF(COUNTIFS(ZSOHPP055[订单号数值], ZSOHSD058[[#This Row],[订单号数值]], ZSOHPP055[行項目], ZSOHSD058[[#This Row],[行項目]])&gt;0, "Y", "")</f>
        <v/>
      </c>
      <c r="M2731" t="str">
        <f>IF(ZSOHSD058[[#This Row],[銷售訂單]]="", "", --ZSOHSD058[[#This Row],[銷售訂單]])</f>
        <v/>
      </c>
      <c r="N2731" s="16" t="str">
        <f>IF(ZSOHSD058[[#This Row],[落胚數]]="","",IF(ISNUMBER(ZSOHSD058[[#This Row],[落胚數]]+0), ZSOHSD058[[#This Row],[落胚數]]+0, 0))</f>
        <v/>
      </c>
    </row>
    <row r="2732" spans="1:14">
      <c r="A2732"/>
      <c r="B2732"/>
      <c r="C2732"/>
      <c r="D2732"/>
      <c r="E2732"/>
      <c r="F2732"/>
      <c r="G2732"/>
      <c r="H2732"/>
      <c r="I2732"/>
      <c r="J2732"/>
      <c r="K2732"/>
      <c r="L2732" t="str">
        <f>IF(COUNTIFS(ZSOHPP055[订单号数值], ZSOHSD058[[#This Row],[订单号数值]], ZSOHPP055[行項目], ZSOHSD058[[#This Row],[行項目]])&gt;0, "Y", "")</f>
        <v/>
      </c>
      <c r="M2732" t="str">
        <f>IF(ZSOHSD058[[#This Row],[銷售訂單]]="", "", --ZSOHSD058[[#This Row],[銷售訂單]])</f>
        <v/>
      </c>
      <c r="N2732" s="16" t="str">
        <f>IF(ZSOHSD058[[#This Row],[落胚數]]="","",IF(ISNUMBER(ZSOHSD058[[#This Row],[落胚數]]+0), ZSOHSD058[[#This Row],[落胚數]]+0, 0))</f>
        <v/>
      </c>
    </row>
    <row r="2733" spans="1:14">
      <c r="A2733"/>
      <c r="B2733"/>
      <c r="C2733"/>
      <c r="D2733"/>
      <c r="E2733"/>
      <c r="F2733"/>
      <c r="G2733"/>
      <c r="H2733"/>
      <c r="I2733"/>
      <c r="J2733"/>
      <c r="K2733"/>
      <c r="L2733" t="str">
        <f>IF(COUNTIFS(ZSOHPP055[订单号数值], ZSOHSD058[[#This Row],[订单号数值]], ZSOHPP055[行項目], ZSOHSD058[[#This Row],[行項目]])&gt;0, "Y", "")</f>
        <v/>
      </c>
      <c r="M2733" t="str">
        <f>IF(ZSOHSD058[[#This Row],[銷售訂單]]="", "", --ZSOHSD058[[#This Row],[銷售訂單]])</f>
        <v/>
      </c>
      <c r="N2733" s="16" t="str">
        <f>IF(ZSOHSD058[[#This Row],[落胚數]]="","",IF(ISNUMBER(ZSOHSD058[[#This Row],[落胚數]]+0), ZSOHSD058[[#This Row],[落胚數]]+0, 0))</f>
        <v/>
      </c>
    </row>
    <row r="2734" spans="1:14">
      <c r="A2734"/>
      <c r="B2734"/>
      <c r="C2734"/>
      <c r="D2734"/>
      <c r="E2734"/>
      <c r="F2734"/>
      <c r="G2734"/>
      <c r="H2734"/>
      <c r="I2734"/>
      <c r="J2734"/>
      <c r="K2734"/>
      <c r="L2734" t="str">
        <f>IF(COUNTIFS(ZSOHPP055[订单号数值], ZSOHSD058[[#This Row],[订单号数值]], ZSOHPP055[行項目], ZSOHSD058[[#This Row],[行項目]])&gt;0, "Y", "")</f>
        <v/>
      </c>
      <c r="M2734" t="str">
        <f>IF(ZSOHSD058[[#This Row],[銷售訂單]]="", "", --ZSOHSD058[[#This Row],[銷售訂單]])</f>
        <v/>
      </c>
      <c r="N2734" s="16" t="str">
        <f>IF(ZSOHSD058[[#This Row],[落胚數]]="","",IF(ISNUMBER(ZSOHSD058[[#This Row],[落胚數]]+0), ZSOHSD058[[#This Row],[落胚數]]+0, 0))</f>
        <v/>
      </c>
    </row>
    <row r="2735" spans="1:14">
      <c r="A2735"/>
      <c r="B2735"/>
      <c r="C2735"/>
      <c r="D2735"/>
      <c r="E2735"/>
      <c r="F2735"/>
      <c r="G2735"/>
      <c r="H2735"/>
      <c r="I2735"/>
      <c r="J2735"/>
      <c r="K2735"/>
      <c r="L2735" t="str">
        <f>IF(COUNTIFS(ZSOHPP055[订单号数值], ZSOHSD058[[#This Row],[订单号数值]], ZSOHPP055[行項目], ZSOHSD058[[#This Row],[行項目]])&gt;0, "Y", "")</f>
        <v/>
      </c>
      <c r="M2735" t="str">
        <f>IF(ZSOHSD058[[#This Row],[銷售訂單]]="", "", --ZSOHSD058[[#This Row],[銷售訂單]])</f>
        <v/>
      </c>
      <c r="N2735" s="16" t="str">
        <f>IF(ZSOHSD058[[#This Row],[落胚數]]="","",IF(ISNUMBER(ZSOHSD058[[#This Row],[落胚數]]+0), ZSOHSD058[[#This Row],[落胚數]]+0, 0))</f>
        <v/>
      </c>
    </row>
    <row r="2736" spans="1:14">
      <c r="A2736"/>
      <c r="B2736"/>
      <c r="C2736"/>
      <c r="D2736"/>
      <c r="E2736"/>
      <c r="F2736"/>
      <c r="G2736"/>
      <c r="H2736"/>
      <c r="I2736"/>
      <c r="J2736"/>
      <c r="K2736"/>
      <c r="L2736" t="str">
        <f>IF(COUNTIFS(ZSOHPP055[订单号数值], ZSOHSD058[[#This Row],[订单号数值]], ZSOHPP055[行項目], ZSOHSD058[[#This Row],[行項目]])&gt;0, "Y", "")</f>
        <v/>
      </c>
      <c r="M2736" t="str">
        <f>IF(ZSOHSD058[[#This Row],[銷售訂單]]="", "", --ZSOHSD058[[#This Row],[銷售訂單]])</f>
        <v/>
      </c>
      <c r="N2736" s="16" t="str">
        <f>IF(ZSOHSD058[[#This Row],[落胚數]]="","",IF(ISNUMBER(ZSOHSD058[[#This Row],[落胚數]]+0), ZSOHSD058[[#This Row],[落胚數]]+0, 0))</f>
        <v/>
      </c>
    </row>
    <row r="2737" spans="1:14">
      <c r="A2737"/>
      <c r="B2737"/>
      <c r="C2737"/>
      <c r="D2737"/>
      <c r="E2737"/>
      <c r="F2737"/>
      <c r="G2737"/>
      <c r="H2737"/>
      <c r="I2737"/>
      <c r="J2737"/>
      <c r="K2737"/>
      <c r="L2737" t="str">
        <f>IF(COUNTIFS(ZSOHPP055[订单号数值], ZSOHSD058[[#This Row],[订单号数值]], ZSOHPP055[行項目], ZSOHSD058[[#This Row],[行項目]])&gt;0, "Y", "")</f>
        <v/>
      </c>
      <c r="M2737" t="str">
        <f>IF(ZSOHSD058[[#This Row],[銷售訂單]]="", "", --ZSOHSD058[[#This Row],[銷售訂單]])</f>
        <v/>
      </c>
      <c r="N2737" s="16" t="str">
        <f>IF(ZSOHSD058[[#This Row],[落胚數]]="","",IF(ISNUMBER(ZSOHSD058[[#This Row],[落胚數]]+0), ZSOHSD058[[#This Row],[落胚數]]+0, 0))</f>
        <v/>
      </c>
    </row>
    <row r="2738" spans="1:14">
      <c r="A2738"/>
      <c r="B2738"/>
      <c r="C2738"/>
      <c r="D2738"/>
      <c r="E2738"/>
      <c r="F2738"/>
      <c r="G2738"/>
      <c r="H2738"/>
      <c r="I2738"/>
      <c r="J2738"/>
      <c r="K2738"/>
      <c r="L2738" t="str">
        <f>IF(COUNTIFS(ZSOHPP055[订单号数值], ZSOHSD058[[#This Row],[订单号数值]], ZSOHPP055[行項目], ZSOHSD058[[#This Row],[行項目]])&gt;0, "Y", "")</f>
        <v/>
      </c>
      <c r="M2738" t="str">
        <f>IF(ZSOHSD058[[#This Row],[銷售訂單]]="", "", --ZSOHSD058[[#This Row],[銷售訂單]])</f>
        <v/>
      </c>
      <c r="N2738" s="16" t="str">
        <f>IF(ZSOHSD058[[#This Row],[落胚數]]="","",IF(ISNUMBER(ZSOHSD058[[#This Row],[落胚數]]+0), ZSOHSD058[[#This Row],[落胚數]]+0, 0))</f>
        <v/>
      </c>
    </row>
    <row r="2739" spans="1:14">
      <c r="A2739"/>
      <c r="B2739"/>
      <c r="C2739"/>
      <c r="D2739"/>
      <c r="E2739"/>
      <c r="F2739"/>
      <c r="G2739"/>
      <c r="H2739"/>
      <c r="I2739"/>
      <c r="J2739"/>
      <c r="K2739"/>
      <c r="L2739" t="str">
        <f>IF(COUNTIFS(ZSOHPP055[订单号数值], ZSOHSD058[[#This Row],[订单号数值]], ZSOHPP055[行項目], ZSOHSD058[[#This Row],[行項目]])&gt;0, "Y", "")</f>
        <v/>
      </c>
      <c r="M2739" t="str">
        <f>IF(ZSOHSD058[[#This Row],[銷售訂單]]="", "", --ZSOHSD058[[#This Row],[銷售訂單]])</f>
        <v/>
      </c>
      <c r="N2739" s="16" t="str">
        <f>IF(ZSOHSD058[[#This Row],[落胚數]]="","",IF(ISNUMBER(ZSOHSD058[[#This Row],[落胚數]]+0), ZSOHSD058[[#This Row],[落胚數]]+0, 0))</f>
        <v/>
      </c>
    </row>
    <row r="2740" spans="1:14">
      <c r="A2740"/>
      <c r="B2740"/>
      <c r="C2740"/>
      <c r="D2740"/>
      <c r="E2740"/>
      <c r="F2740"/>
      <c r="G2740"/>
      <c r="H2740"/>
      <c r="I2740"/>
      <c r="J2740"/>
      <c r="K2740"/>
      <c r="L2740" t="str">
        <f>IF(COUNTIFS(ZSOHPP055[订单号数值], ZSOHSD058[[#This Row],[订单号数值]], ZSOHPP055[行項目], ZSOHSD058[[#This Row],[行項目]])&gt;0, "Y", "")</f>
        <v/>
      </c>
      <c r="M2740" t="str">
        <f>IF(ZSOHSD058[[#This Row],[銷售訂單]]="", "", --ZSOHSD058[[#This Row],[銷售訂單]])</f>
        <v/>
      </c>
      <c r="N2740" s="16" t="str">
        <f>IF(ZSOHSD058[[#This Row],[落胚數]]="","",IF(ISNUMBER(ZSOHSD058[[#This Row],[落胚數]]+0), ZSOHSD058[[#This Row],[落胚數]]+0, 0))</f>
        <v/>
      </c>
    </row>
    <row r="2741" spans="1:14">
      <c r="A2741"/>
      <c r="B2741"/>
      <c r="C2741"/>
      <c r="D2741"/>
      <c r="E2741"/>
      <c r="F2741"/>
      <c r="G2741"/>
      <c r="H2741"/>
      <c r="I2741"/>
      <c r="J2741"/>
      <c r="K2741"/>
      <c r="L2741" t="str">
        <f>IF(COUNTIFS(ZSOHPP055[订单号数值], ZSOHSD058[[#This Row],[订单号数值]], ZSOHPP055[行項目], ZSOHSD058[[#This Row],[行項目]])&gt;0, "Y", "")</f>
        <v/>
      </c>
      <c r="M2741" t="str">
        <f>IF(ZSOHSD058[[#This Row],[銷售訂單]]="", "", --ZSOHSD058[[#This Row],[銷售訂單]])</f>
        <v/>
      </c>
      <c r="N2741" s="16" t="str">
        <f>IF(ZSOHSD058[[#This Row],[落胚數]]="","",IF(ISNUMBER(ZSOHSD058[[#This Row],[落胚數]]+0), ZSOHSD058[[#This Row],[落胚數]]+0, 0))</f>
        <v/>
      </c>
    </row>
    <row r="2742" spans="1:14">
      <c r="A2742"/>
      <c r="B2742"/>
      <c r="C2742"/>
      <c r="D2742"/>
      <c r="E2742"/>
      <c r="F2742"/>
      <c r="G2742"/>
      <c r="H2742"/>
      <c r="I2742"/>
      <c r="J2742"/>
      <c r="K2742"/>
      <c r="L2742" t="str">
        <f>IF(COUNTIFS(ZSOHPP055[订单号数值], ZSOHSD058[[#This Row],[订单号数值]], ZSOHPP055[行項目], ZSOHSD058[[#This Row],[行項目]])&gt;0, "Y", "")</f>
        <v/>
      </c>
      <c r="M2742" t="str">
        <f>IF(ZSOHSD058[[#This Row],[銷售訂單]]="", "", --ZSOHSD058[[#This Row],[銷售訂單]])</f>
        <v/>
      </c>
      <c r="N2742" s="16" t="str">
        <f>IF(ZSOHSD058[[#This Row],[落胚數]]="","",IF(ISNUMBER(ZSOHSD058[[#This Row],[落胚數]]+0), ZSOHSD058[[#This Row],[落胚數]]+0, 0))</f>
        <v/>
      </c>
    </row>
    <row r="2743" spans="1:14">
      <c r="A2743"/>
      <c r="B2743"/>
      <c r="C2743"/>
      <c r="D2743"/>
      <c r="E2743"/>
      <c r="F2743"/>
      <c r="G2743"/>
      <c r="H2743"/>
      <c r="I2743"/>
      <c r="J2743"/>
      <c r="K2743"/>
      <c r="L2743" t="str">
        <f>IF(COUNTIFS(ZSOHPP055[订单号数值], ZSOHSD058[[#This Row],[订单号数值]], ZSOHPP055[行項目], ZSOHSD058[[#This Row],[行項目]])&gt;0, "Y", "")</f>
        <v/>
      </c>
      <c r="M2743" t="str">
        <f>IF(ZSOHSD058[[#This Row],[銷售訂單]]="", "", --ZSOHSD058[[#This Row],[銷售訂單]])</f>
        <v/>
      </c>
      <c r="N2743" s="16" t="str">
        <f>IF(ZSOHSD058[[#This Row],[落胚數]]="","",IF(ISNUMBER(ZSOHSD058[[#This Row],[落胚數]]+0), ZSOHSD058[[#This Row],[落胚數]]+0, 0))</f>
        <v/>
      </c>
    </row>
    <row r="2744" spans="1:14">
      <c r="A2744"/>
      <c r="B2744"/>
      <c r="C2744"/>
      <c r="D2744"/>
      <c r="E2744"/>
      <c r="F2744"/>
      <c r="G2744"/>
      <c r="H2744"/>
      <c r="I2744"/>
      <c r="J2744"/>
      <c r="K2744"/>
      <c r="L2744" t="str">
        <f>IF(COUNTIFS(ZSOHPP055[订单号数值], ZSOHSD058[[#This Row],[订单号数值]], ZSOHPP055[行項目], ZSOHSD058[[#This Row],[行項目]])&gt;0, "Y", "")</f>
        <v/>
      </c>
      <c r="M2744" t="str">
        <f>IF(ZSOHSD058[[#This Row],[銷售訂單]]="", "", --ZSOHSD058[[#This Row],[銷售訂單]])</f>
        <v/>
      </c>
      <c r="N2744" s="16" t="str">
        <f>IF(ZSOHSD058[[#This Row],[落胚數]]="","",IF(ISNUMBER(ZSOHSD058[[#This Row],[落胚數]]+0), ZSOHSD058[[#This Row],[落胚數]]+0, 0))</f>
        <v/>
      </c>
    </row>
    <row r="2745" spans="1:14">
      <c r="A2745"/>
      <c r="B2745"/>
      <c r="C2745"/>
      <c r="D2745"/>
      <c r="E2745"/>
      <c r="F2745"/>
      <c r="G2745"/>
      <c r="H2745"/>
      <c r="I2745"/>
      <c r="J2745"/>
      <c r="K2745"/>
      <c r="L2745" t="str">
        <f>IF(COUNTIFS(ZSOHPP055[订单号数值], ZSOHSD058[[#This Row],[订单号数值]], ZSOHPP055[行項目], ZSOHSD058[[#This Row],[行項目]])&gt;0, "Y", "")</f>
        <v/>
      </c>
      <c r="M2745" t="str">
        <f>IF(ZSOHSD058[[#This Row],[銷售訂單]]="", "", --ZSOHSD058[[#This Row],[銷售訂單]])</f>
        <v/>
      </c>
      <c r="N2745" s="16" t="str">
        <f>IF(ZSOHSD058[[#This Row],[落胚數]]="","",IF(ISNUMBER(ZSOHSD058[[#This Row],[落胚數]]+0), ZSOHSD058[[#This Row],[落胚數]]+0, 0))</f>
        <v/>
      </c>
    </row>
    <row r="2746" spans="1:14">
      <c r="A2746"/>
      <c r="B2746"/>
      <c r="C2746"/>
      <c r="D2746"/>
      <c r="E2746"/>
      <c r="F2746"/>
      <c r="G2746"/>
      <c r="H2746"/>
      <c r="I2746"/>
      <c r="J2746"/>
      <c r="K2746"/>
      <c r="L2746" t="str">
        <f>IF(COUNTIFS(ZSOHPP055[订单号数值], ZSOHSD058[[#This Row],[订单号数值]], ZSOHPP055[行項目], ZSOHSD058[[#This Row],[行項目]])&gt;0, "Y", "")</f>
        <v/>
      </c>
      <c r="M2746" t="str">
        <f>IF(ZSOHSD058[[#This Row],[銷售訂單]]="", "", --ZSOHSD058[[#This Row],[銷售訂單]])</f>
        <v/>
      </c>
      <c r="N2746" s="16" t="str">
        <f>IF(ZSOHSD058[[#This Row],[落胚數]]="","",IF(ISNUMBER(ZSOHSD058[[#This Row],[落胚數]]+0), ZSOHSD058[[#This Row],[落胚數]]+0, 0))</f>
        <v/>
      </c>
    </row>
    <row r="2747" spans="1:14">
      <c r="A2747"/>
      <c r="B2747"/>
      <c r="C2747"/>
      <c r="D2747"/>
      <c r="E2747"/>
      <c r="F2747"/>
      <c r="G2747"/>
      <c r="H2747"/>
      <c r="I2747"/>
      <c r="J2747"/>
      <c r="K2747"/>
      <c r="L2747" t="str">
        <f>IF(COUNTIFS(ZSOHPP055[订单号数值], ZSOHSD058[[#This Row],[订单号数值]], ZSOHPP055[行項目], ZSOHSD058[[#This Row],[行項目]])&gt;0, "Y", "")</f>
        <v/>
      </c>
      <c r="M2747" t="str">
        <f>IF(ZSOHSD058[[#This Row],[銷售訂單]]="", "", --ZSOHSD058[[#This Row],[銷售訂單]])</f>
        <v/>
      </c>
      <c r="N2747" s="16" t="str">
        <f>IF(ZSOHSD058[[#This Row],[落胚數]]="","",IF(ISNUMBER(ZSOHSD058[[#This Row],[落胚數]]+0), ZSOHSD058[[#This Row],[落胚數]]+0, 0))</f>
        <v/>
      </c>
    </row>
    <row r="2748" spans="1:14">
      <c r="A2748"/>
      <c r="B2748"/>
      <c r="C2748"/>
      <c r="D2748"/>
      <c r="E2748"/>
      <c r="F2748"/>
      <c r="G2748"/>
      <c r="H2748"/>
      <c r="I2748"/>
      <c r="J2748"/>
      <c r="K2748"/>
      <c r="L2748" t="str">
        <f>IF(COUNTIFS(ZSOHPP055[订单号数值], ZSOHSD058[[#This Row],[订单号数值]], ZSOHPP055[行項目], ZSOHSD058[[#This Row],[行項目]])&gt;0, "Y", "")</f>
        <v/>
      </c>
      <c r="M2748" t="str">
        <f>IF(ZSOHSD058[[#This Row],[銷售訂單]]="", "", --ZSOHSD058[[#This Row],[銷售訂單]])</f>
        <v/>
      </c>
      <c r="N2748" s="16" t="str">
        <f>IF(ZSOHSD058[[#This Row],[落胚數]]="","",IF(ISNUMBER(ZSOHSD058[[#This Row],[落胚數]]+0), ZSOHSD058[[#This Row],[落胚數]]+0, 0))</f>
        <v/>
      </c>
    </row>
    <row r="2749" spans="1:14">
      <c r="A2749"/>
      <c r="B2749"/>
      <c r="C2749"/>
      <c r="D2749"/>
      <c r="E2749"/>
      <c r="F2749"/>
      <c r="G2749"/>
      <c r="H2749"/>
      <c r="I2749"/>
      <c r="J2749"/>
      <c r="K2749"/>
      <c r="L2749" t="str">
        <f>IF(COUNTIFS(ZSOHPP055[订单号数值], ZSOHSD058[[#This Row],[订单号数值]], ZSOHPP055[行項目], ZSOHSD058[[#This Row],[行項目]])&gt;0, "Y", "")</f>
        <v/>
      </c>
      <c r="M2749" t="str">
        <f>IF(ZSOHSD058[[#This Row],[銷售訂單]]="", "", --ZSOHSD058[[#This Row],[銷售訂單]])</f>
        <v/>
      </c>
      <c r="N2749" s="16" t="str">
        <f>IF(ZSOHSD058[[#This Row],[落胚數]]="","",IF(ISNUMBER(ZSOHSD058[[#This Row],[落胚數]]+0), ZSOHSD058[[#This Row],[落胚數]]+0, 0))</f>
        <v/>
      </c>
    </row>
    <row r="2750" spans="1:14">
      <c r="A2750"/>
      <c r="B2750"/>
      <c r="C2750"/>
      <c r="D2750"/>
      <c r="E2750"/>
      <c r="F2750"/>
      <c r="G2750"/>
      <c r="H2750"/>
      <c r="I2750"/>
      <c r="J2750"/>
      <c r="K2750"/>
      <c r="L2750" t="str">
        <f>IF(COUNTIFS(ZSOHPP055[订单号数值], ZSOHSD058[[#This Row],[订单号数值]], ZSOHPP055[行項目], ZSOHSD058[[#This Row],[行項目]])&gt;0, "Y", "")</f>
        <v/>
      </c>
      <c r="M2750" t="str">
        <f>IF(ZSOHSD058[[#This Row],[銷售訂單]]="", "", --ZSOHSD058[[#This Row],[銷售訂單]])</f>
        <v/>
      </c>
      <c r="N2750" s="16" t="str">
        <f>IF(ZSOHSD058[[#This Row],[落胚數]]="","",IF(ISNUMBER(ZSOHSD058[[#This Row],[落胚數]]+0), ZSOHSD058[[#This Row],[落胚數]]+0, 0))</f>
        <v/>
      </c>
    </row>
    <row r="2751" spans="1:14">
      <c r="A2751"/>
      <c r="B2751"/>
      <c r="C2751"/>
      <c r="D2751"/>
      <c r="E2751"/>
      <c r="F2751"/>
      <c r="G2751"/>
      <c r="H2751"/>
      <c r="I2751"/>
      <c r="J2751"/>
      <c r="K2751"/>
      <c r="L2751" t="str">
        <f>IF(COUNTIFS(ZSOHPP055[订单号数值], ZSOHSD058[[#This Row],[订单号数值]], ZSOHPP055[行項目], ZSOHSD058[[#This Row],[行項目]])&gt;0, "Y", "")</f>
        <v/>
      </c>
      <c r="M2751" t="str">
        <f>IF(ZSOHSD058[[#This Row],[銷售訂單]]="", "", --ZSOHSD058[[#This Row],[銷售訂單]])</f>
        <v/>
      </c>
      <c r="N2751" s="16" t="str">
        <f>IF(ZSOHSD058[[#This Row],[落胚數]]="","",IF(ISNUMBER(ZSOHSD058[[#This Row],[落胚數]]+0), ZSOHSD058[[#This Row],[落胚數]]+0, 0))</f>
        <v/>
      </c>
    </row>
    <row r="2752" spans="1:14">
      <c r="A2752"/>
      <c r="B2752"/>
      <c r="C2752"/>
      <c r="D2752"/>
      <c r="E2752"/>
      <c r="F2752"/>
      <c r="G2752"/>
      <c r="H2752"/>
      <c r="I2752"/>
      <c r="J2752"/>
      <c r="K2752"/>
      <c r="L2752" t="str">
        <f>IF(COUNTIFS(ZSOHPP055[订单号数值], ZSOHSD058[[#This Row],[订单号数值]], ZSOHPP055[行項目], ZSOHSD058[[#This Row],[行項目]])&gt;0, "Y", "")</f>
        <v/>
      </c>
      <c r="M2752" t="str">
        <f>IF(ZSOHSD058[[#This Row],[銷售訂單]]="", "", --ZSOHSD058[[#This Row],[銷售訂單]])</f>
        <v/>
      </c>
      <c r="N2752" s="16" t="str">
        <f>IF(ZSOHSD058[[#This Row],[落胚數]]="","",IF(ISNUMBER(ZSOHSD058[[#This Row],[落胚數]]+0), ZSOHSD058[[#This Row],[落胚數]]+0, 0))</f>
        <v/>
      </c>
    </row>
    <row r="2753" spans="1:14">
      <c r="A2753"/>
      <c r="B2753"/>
      <c r="C2753"/>
      <c r="D2753"/>
      <c r="E2753"/>
      <c r="F2753"/>
      <c r="G2753"/>
      <c r="H2753"/>
      <c r="I2753"/>
      <c r="J2753"/>
      <c r="K2753"/>
      <c r="L2753" t="str">
        <f>IF(COUNTIFS(ZSOHPP055[订单号数值], ZSOHSD058[[#This Row],[订单号数值]], ZSOHPP055[行項目], ZSOHSD058[[#This Row],[行項目]])&gt;0, "Y", "")</f>
        <v/>
      </c>
      <c r="M2753" t="str">
        <f>IF(ZSOHSD058[[#This Row],[銷售訂單]]="", "", --ZSOHSD058[[#This Row],[銷售訂單]])</f>
        <v/>
      </c>
      <c r="N2753" s="16" t="str">
        <f>IF(ZSOHSD058[[#This Row],[落胚數]]="","",IF(ISNUMBER(ZSOHSD058[[#This Row],[落胚數]]+0), ZSOHSD058[[#This Row],[落胚數]]+0, 0))</f>
        <v/>
      </c>
    </row>
    <row r="2754" spans="1:14">
      <c r="A2754"/>
      <c r="B2754"/>
      <c r="C2754"/>
      <c r="D2754"/>
      <c r="E2754"/>
      <c r="F2754"/>
      <c r="G2754"/>
      <c r="H2754"/>
      <c r="I2754"/>
      <c r="J2754"/>
      <c r="K2754"/>
      <c r="L2754" t="str">
        <f>IF(COUNTIFS(ZSOHPP055[订单号数值], ZSOHSD058[[#This Row],[订单号数值]], ZSOHPP055[行項目], ZSOHSD058[[#This Row],[行項目]])&gt;0, "Y", "")</f>
        <v/>
      </c>
      <c r="M2754" t="str">
        <f>IF(ZSOHSD058[[#This Row],[銷售訂單]]="", "", --ZSOHSD058[[#This Row],[銷售訂單]])</f>
        <v/>
      </c>
      <c r="N2754" s="16" t="str">
        <f>IF(ZSOHSD058[[#This Row],[落胚數]]="","",IF(ISNUMBER(ZSOHSD058[[#This Row],[落胚數]]+0), ZSOHSD058[[#This Row],[落胚數]]+0, 0))</f>
        <v/>
      </c>
    </row>
    <row r="2755" spans="1:14">
      <c r="A2755"/>
      <c r="B2755"/>
      <c r="C2755"/>
      <c r="D2755"/>
      <c r="E2755"/>
      <c r="F2755"/>
      <c r="G2755"/>
      <c r="H2755"/>
      <c r="I2755"/>
      <c r="J2755"/>
      <c r="K2755"/>
      <c r="L2755" t="str">
        <f>IF(COUNTIFS(ZSOHPP055[订单号数值], ZSOHSD058[[#This Row],[订单号数值]], ZSOHPP055[行項目], ZSOHSD058[[#This Row],[行項目]])&gt;0, "Y", "")</f>
        <v/>
      </c>
      <c r="M2755" t="str">
        <f>IF(ZSOHSD058[[#This Row],[銷售訂單]]="", "", --ZSOHSD058[[#This Row],[銷售訂單]])</f>
        <v/>
      </c>
      <c r="N2755" s="16" t="str">
        <f>IF(ZSOHSD058[[#This Row],[落胚數]]="","",IF(ISNUMBER(ZSOHSD058[[#This Row],[落胚數]]+0), ZSOHSD058[[#This Row],[落胚數]]+0, 0))</f>
        <v/>
      </c>
    </row>
    <row r="2756" spans="1:14">
      <c r="A2756"/>
      <c r="B2756"/>
      <c r="C2756"/>
      <c r="D2756"/>
      <c r="E2756"/>
      <c r="F2756"/>
      <c r="G2756"/>
      <c r="H2756"/>
      <c r="I2756"/>
      <c r="J2756"/>
      <c r="K2756"/>
      <c r="L2756" t="str">
        <f>IF(COUNTIFS(ZSOHPP055[订单号数值], ZSOHSD058[[#This Row],[订单号数值]], ZSOHPP055[行項目], ZSOHSD058[[#This Row],[行項目]])&gt;0, "Y", "")</f>
        <v/>
      </c>
      <c r="M2756" t="str">
        <f>IF(ZSOHSD058[[#This Row],[銷售訂單]]="", "", --ZSOHSD058[[#This Row],[銷售訂單]])</f>
        <v/>
      </c>
      <c r="N2756" s="16" t="str">
        <f>IF(ZSOHSD058[[#This Row],[落胚數]]="","",IF(ISNUMBER(ZSOHSD058[[#This Row],[落胚數]]+0), ZSOHSD058[[#This Row],[落胚數]]+0, 0))</f>
        <v/>
      </c>
    </row>
    <row r="2757" spans="1:14">
      <c r="A2757"/>
      <c r="B2757"/>
      <c r="C2757"/>
      <c r="D2757"/>
      <c r="E2757"/>
      <c r="F2757"/>
      <c r="G2757"/>
      <c r="H2757"/>
      <c r="I2757"/>
      <c r="J2757"/>
      <c r="K2757"/>
      <c r="L2757" t="str">
        <f>IF(COUNTIFS(ZSOHPP055[订单号数值], ZSOHSD058[[#This Row],[订单号数值]], ZSOHPP055[行項目], ZSOHSD058[[#This Row],[行項目]])&gt;0, "Y", "")</f>
        <v/>
      </c>
      <c r="M2757" t="str">
        <f>IF(ZSOHSD058[[#This Row],[銷售訂單]]="", "", --ZSOHSD058[[#This Row],[銷售訂單]])</f>
        <v/>
      </c>
      <c r="N2757" s="16" t="str">
        <f>IF(ZSOHSD058[[#This Row],[落胚數]]="","",IF(ISNUMBER(ZSOHSD058[[#This Row],[落胚數]]+0), ZSOHSD058[[#This Row],[落胚數]]+0, 0))</f>
        <v/>
      </c>
    </row>
    <row r="2758" spans="1:14">
      <c r="A2758"/>
      <c r="B2758"/>
      <c r="C2758"/>
      <c r="D2758"/>
      <c r="E2758"/>
      <c r="F2758"/>
      <c r="G2758"/>
      <c r="H2758"/>
      <c r="I2758"/>
      <c r="J2758"/>
      <c r="K2758"/>
      <c r="L2758" t="str">
        <f>IF(COUNTIFS(ZSOHPP055[订单号数值], ZSOHSD058[[#This Row],[订单号数值]], ZSOHPP055[行項目], ZSOHSD058[[#This Row],[行項目]])&gt;0, "Y", "")</f>
        <v/>
      </c>
      <c r="M2758" t="str">
        <f>IF(ZSOHSD058[[#This Row],[銷售訂單]]="", "", --ZSOHSD058[[#This Row],[銷售訂單]])</f>
        <v/>
      </c>
      <c r="N2758" s="16" t="str">
        <f>IF(ZSOHSD058[[#This Row],[落胚數]]="","",IF(ISNUMBER(ZSOHSD058[[#This Row],[落胚數]]+0), ZSOHSD058[[#This Row],[落胚數]]+0, 0))</f>
        <v/>
      </c>
    </row>
    <row r="2759" spans="1:14">
      <c r="A2759"/>
      <c r="B2759"/>
      <c r="C2759"/>
      <c r="D2759"/>
      <c r="E2759"/>
      <c r="F2759"/>
      <c r="G2759"/>
      <c r="H2759"/>
      <c r="I2759"/>
      <c r="J2759"/>
      <c r="K2759"/>
      <c r="L2759" t="str">
        <f>IF(COUNTIFS(ZSOHPP055[订单号数值], ZSOHSD058[[#This Row],[订单号数值]], ZSOHPP055[行項目], ZSOHSD058[[#This Row],[行項目]])&gt;0, "Y", "")</f>
        <v/>
      </c>
      <c r="M2759" t="str">
        <f>IF(ZSOHSD058[[#This Row],[銷售訂單]]="", "", --ZSOHSD058[[#This Row],[銷售訂單]])</f>
        <v/>
      </c>
      <c r="N2759" s="16" t="str">
        <f>IF(ZSOHSD058[[#This Row],[落胚數]]="","",IF(ISNUMBER(ZSOHSD058[[#This Row],[落胚數]]+0), ZSOHSD058[[#This Row],[落胚數]]+0, 0))</f>
        <v/>
      </c>
    </row>
    <row r="2760" spans="1:14">
      <c r="A2760"/>
      <c r="B2760"/>
      <c r="C2760"/>
      <c r="D2760"/>
      <c r="E2760"/>
      <c r="F2760"/>
      <c r="G2760"/>
      <c r="H2760"/>
      <c r="I2760"/>
      <c r="J2760"/>
      <c r="K2760"/>
      <c r="L2760" t="str">
        <f>IF(COUNTIFS(ZSOHPP055[订单号数值], ZSOHSD058[[#This Row],[订单号数值]], ZSOHPP055[行項目], ZSOHSD058[[#This Row],[行項目]])&gt;0, "Y", "")</f>
        <v/>
      </c>
      <c r="M2760" t="str">
        <f>IF(ZSOHSD058[[#This Row],[銷售訂單]]="", "", --ZSOHSD058[[#This Row],[銷售訂單]])</f>
        <v/>
      </c>
      <c r="N2760" s="16" t="str">
        <f>IF(ZSOHSD058[[#This Row],[落胚數]]="","",IF(ISNUMBER(ZSOHSD058[[#This Row],[落胚數]]+0), ZSOHSD058[[#This Row],[落胚數]]+0, 0))</f>
        <v/>
      </c>
    </row>
    <row r="2761" spans="1:14">
      <c r="A2761"/>
      <c r="B2761"/>
      <c r="C2761"/>
      <c r="D2761"/>
      <c r="E2761"/>
      <c r="F2761"/>
      <c r="G2761"/>
      <c r="H2761"/>
      <c r="I2761"/>
      <c r="J2761"/>
      <c r="K2761"/>
      <c r="L2761" t="str">
        <f>IF(COUNTIFS(ZSOHPP055[订单号数值], ZSOHSD058[[#This Row],[订单号数值]], ZSOHPP055[行項目], ZSOHSD058[[#This Row],[行項目]])&gt;0, "Y", "")</f>
        <v/>
      </c>
      <c r="M2761" t="str">
        <f>IF(ZSOHSD058[[#This Row],[銷售訂單]]="", "", --ZSOHSD058[[#This Row],[銷售訂單]])</f>
        <v/>
      </c>
      <c r="N2761" s="16" t="str">
        <f>IF(ZSOHSD058[[#This Row],[落胚數]]="","",IF(ISNUMBER(ZSOHSD058[[#This Row],[落胚數]]+0), ZSOHSD058[[#This Row],[落胚數]]+0, 0))</f>
        <v/>
      </c>
    </row>
    <row r="2762" spans="1:14">
      <c r="A2762"/>
      <c r="B2762"/>
      <c r="C2762"/>
      <c r="D2762"/>
      <c r="E2762"/>
      <c r="F2762"/>
      <c r="G2762"/>
      <c r="H2762"/>
      <c r="I2762"/>
      <c r="J2762"/>
      <c r="K2762"/>
      <c r="L2762" t="str">
        <f>IF(COUNTIFS(ZSOHPP055[订单号数值], ZSOHSD058[[#This Row],[订单号数值]], ZSOHPP055[行項目], ZSOHSD058[[#This Row],[行項目]])&gt;0, "Y", "")</f>
        <v/>
      </c>
      <c r="M2762" t="str">
        <f>IF(ZSOHSD058[[#This Row],[銷售訂單]]="", "", --ZSOHSD058[[#This Row],[銷售訂單]])</f>
        <v/>
      </c>
      <c r="N2762" s="16" t="str">
        <f>IF(ZSOHSD058[[#This Row],[落胚數]]="","",IF(ISNUMBER(ZSOHSD058[[#This Row],[落胚數]]+0), ZSOHSD058[[#This Row],[落胚數]]+0, 0))</f>
        <v/>
      </c>
    </row>
    <row r="2763" spans="1:14">
      <c r="A2763"/>
      <c r="B2763"/>
      <c r="C2763"/>
      <c r="D2763"/>
      <c r="E2763"/>
      <c r="F2763"/>
      <c r="G2763"/>
      <c r="H2763"/>
      <c r="I2763"/>
      <c r="J2763"/>
      <c r="K2763"/>
      <c r="L2763" t="str">
        <f>IF(COUNTIFS(ZSOHPP055[订单号数值], ZSOHSD058[[#This Row],[订单号数值]], ZSOHPP055[行項目], ZSOHSD058[[#This Row],[行項目]])&gt;0, "Y", "")</f>
        <v/>
      </c>
      <c r="M2763" t="str">
        <f>IF(ZSOHSD058[[#This Row],[銷售訂單]]="", "", --ZSOHSD058[[#This Row],[銷售訂單]])</f>
        <v/>
      </c>
      <c r="N2763" s="16" t="str">
        <f>IF(ZSOHSD058[[#This Row],[落胚數]]="","",IF(ISNUMBER(ZSOHSD058[[#This Row],[落胚數]]+0), ZSOHSD058[[#This Row],[落胚數]]+0, 0))</f>
        <v/>
      </c>
    </row>
    <row r="2764" spans="1:14">
      <c r="A2764"/>
      <c r="B2764"/>
      <c r="C2764"/>
      <c r="D2764"/>
      <c r="E2764"/>
      <c r="F2764"/>
      <c r="G2764"/>
      <c r="H2764"/>
      <c r="I2764"/>
      <c r="J2764"/>
      <c r="K2764"/>
      <c r="L2764" t="str">
        <f>IF(COUNTIFS(ZSOHPP055[订单号数值], ZSOHSD058[[#This Row],[订单号数值]], ZSOHPP055[行項目], ZSOHSD058[[#This Row],[行項目]])&gt;0, "Y", "")</f>
        <v/>
      </c>
      <c r="M2764" t="str">
        <f>IF(ZSOHSD058[[#This Row],[銷售訂單]]="", "", --ZSOHSD058[[#This Row],[銷售訂單]])</f>
        <v/>
      </c>
      <c r="N2764" s="16" t="str">
        <f>IF(ZSOHSD058[[#This Row],[落胚數]]="","",IF(ISNUMBER(ZSOHSD058[[#This Row],[落胚數]]+0), ZSOHSD058[[#This Row],[落胚數]]+0, 0))</f>
        <v/>
      </c>
    </row>
    <row r="2765" spans="1:14">
      <c r="A2765"/>
      <c r="B2765"/>
      <c r="C2765"/>
      <c r="D2765"/>
      <c r="E2765"/>
      <c r="F2765"/>
      <c r="G2765"/>
      <c r="H2765"/>
      <c r="I2765"/>
      <c r="J2765"/>
      <c r="K2765"/>
      <c r="L2765" t="str">
        <f>IF(COUNTIFS(ZSOHPP055[订单号数值], ZSOHSD058[[#This Row],[订单号数值]], ZSOHPP055[行項目], ZSOHSD058[[#This Row],[行項目]])&gt;0, "Y", "")</f>
        <v/>
      </c>
      <c r="M2765" t="str">
        <f>IF(ZSOHSD058[[#This Row],[銷售訂單]]="", "", --ZSOHSD058[[#This Row],[銷售訂單]])</f>
        <v/>
      </c>
      <c r="N2765" s="16" t="str">
        <f>IF(ZSOHSD058[[#This Row],[落胚數]]="","",IF(ISNUMBER(ZSOHSD058[[#This Row],[落胚數]]+0), ZSOHSD058[[#This Row],[落胚數]]+0, 0))</f>
        <v/>
      </c>
    </row>
    <row r="2766" spans="1:14">
      <c r="A2766"/>
      <c r="B2766"/>
      <c r="C2766"/>
      <c r="D2766"/>
      <c r="E2766"/>
      <c r="F2766"/>
      <c r="G2766"/>
      <c r="H2766"/>
      <c r="I2766"/>
      <c r="J2766"/>
      <c r="K2766"/>
      <c r="L2766" t="str">
        <f>IF(COUNTIFS(ZSOHPP055[订单号数值], ZSOHSD058[[#This Row],[订单号数值]], ZSOHPP055[行項目], ZSOHSD058[[#This Row],[行項目]])&gt;0, "Y", "")</f>
        <v/>
      </c>
      <c r="M2766" t="str">
        <f>IF(ZSOHSD058[[#This Row],[銷售訂單]]="", "", --ZSOHSD058[[#This Row],[銷售訂單]])</f>
        <v/>
      </c>
      <c r="N2766" s="16" t="str">
        <f>IF(ZSOHSD058[[#This Row],[落胚數]]="","",IF(ISNUMBER(ZSOHSD058[[#This Row],[落胚數]]+0), ZSOHSD058[[#This Row],[落胚數]]+0, 0))</f>
        <v/>
      </c>
    </row>
    <row r="2767" spans="1:14">
      <c r="A2767"/>
      <c r="B2767"/>
      <c r="C2767"/>
      <c r="D2767"/>
      <c r="E2767"/>
      <c r="F2767"/>
      <c r="G2767"/>
      <c r="H2767"/>
      <c r="I2767"/>
      <c r="J2767"/>
      <c r="K2767"/>
      <c r="L2767" t="str">
        <f>IF(COUNTIFS(ZSOHPP055[订单号数值], ZSOHSD058[[#This Row],[订单号数值]], ZSOHPP055[行項目], ZSOHSD058[[#This Row],[行項目]])&gt;0, "Y", "")</f>
        <v/>
      </c>
      <c r="M2767" t="str">
        <f>IF(ZSOHSD058[[#This Row],[銷售訂單]]="", "", --ZSOHSD058[[#This Row],[銷售訂單]])</f>
        <v/>
      </c>
      <c r="N2767" s="16" t="str">
        <f>IF(ZSOHSD058[[#This Row],[落胚數]]="","",IF(ISNUMBER(ZSOHSD058[[#This Row],[落胚數]]+0), ZSOHSD058[[#This Row],[落胚數]]+0, 0))</f>
        <v/>
      </c>
    </row>
    <row r="2768" spans="1:14">
      <c r="A2768"/>
      <c r="B2768"/>
      <c r="C2768"/>
      <c r="D2768"/>
      <c r="E2768"/>
      <c r="F2768"/>
      <c r="G2768"/>
      <c r="H2768"/>
      <c r="I2768"/>
      <c r="J2768"/>
      <c r="K2768"/>
      <c r="L2768" t="str">
        <f>IF(COUNTIFS(ZSOHPP055[订单号数值], ZSOHSD058[[#This Row],[订单号数值]], ZSOHPP055[行項目], ZSOHSD058[[#This Row],[行項目]])&gt;0, "Y", "")</f>
        <v/>
      </c>
      <c r="M2768" t="str">
        <f>IF(ZSOHSD058[[#This Row],[銷售訂單]]="", "", --ZSOHSD058[[#This Row],[銷售訂單]])</f>
        <v/>
      </c>
      <c r="N2768" s="16" t="str">
        <f>IF(ZSOHSD058[[#This Row],[落胚數]]="","",IF(ISNUMBER(ZSOHSD058[[#This Row],[落胚數]]+0), ZSOHSD058[[#This Row],[落胚數]]+0, 0))</f>
        <v/>
      </c>
    </row>
    <row r="2769" spans="1:14">
      <c r="A2769"/>
      <c r="B2769"/>
      <c r="C2769"/>
      <c r="D2769"/>
      <c r="E2769"/>
      <c r="F2769"/>
      <c r="G2769"/>
      <c r="H2769"/>
      <c r="I2769"/>
      <c r="J2769"/>
      <c r="K2769"/>
      <c r="L2769" t="str">
        <f>IF(COUNTIFS(ZSOHPP055[订单号数值], ZSOHSD058[[#This Row],[订单号数值]], ZSOHPP055[行項目], ZSOHSD058[[#This Row],[行項目]])&gt;0, "Y", "")</f>
        <v/>
      </c>
      <c r="M2769" t="str">
        <f>IF(ZSOHSD058[[#This Row],[銷售訂單]]="", "", --ZSOHSD058[[#This Row],[銷售訂單]])</f>
        <v/>
      </c>
      <c r="N2769" s="16" t="str">
        <f>IF(ZSOHSD058[[#This Row],[落胚數]]="","",IF(ISNUMBER(ZSOHSD058[[#This Row],[落胚數]]+0), ZSOHSD058[[#This Row],[落胚數]]+0, 0))</f>
        <v/>
      </c>
    </row>
    <row r="2770" spans="1:14">
      <c r="A2770"/>
      <c r="B2770"/>
      <c r="C2770"/>
      <c r="D2770"/>
      <c r="E2770"/>
      <c r="F2770"/>
      <c r="G2770"/>
      <c r="H2770"/>
      <c r="I2770"/>
      <c r="J2770"/>
      <c r="K2770"/>
      <c r="L2770" t="str">
        <f>IF(COUNTIFS(ZSOHPP055[订单号数值], ZSOHSD058[[#This Row],[订单号数值]], ZSOHPP055[行項目], ZSOHSD058[[#This Row],[行項目]])&gt;0, "Y", "")</f>
        <v/>
      </c>
      <c r="M2770" t="str">
        <f>IF(ZSOHSD058[[#This Row],[銷售訂單]]="", "", --ZSOHSD058[[#This Row],[銷售訂單]])</f>
        <v/>
      </c>
      <c r="N2770" s="16" t="str">
        <f>IF(ZSOHSD058[[#This Row],[落胚數]]="","",IF(ISNUMBER(ZSOHSD058[[#This Row],[落胚數]]+0), ZSOHSD058[[#This Row],[落胚數]]+0, 0))</f>
        <v/>
      </c>
    </row>
    <row r="2771" spans="1:14">
      <c r="A2771"/>
      <c r="B2771"/>
      <c r="C2771"/>
      <c r="D2771"/>
      <c r="E2771"/>
      <c r="F2771"/>
      <c r="G2771"/>
      <c r="H2771"/>
      <c r="I2771"/>
      <c r="J2771"/>
      <c r="K2771"/>
      <c r="L2771" t="str">
        <f>IF(COUNTIFS(ZSOHPP055[订单号数值], ZSOHSD058[[#This Row],[订单号数值]], ZSOHPP055[行項目], ZSOHSD058[[#This Row],[行項目]])&gt;0, "Y", "")</f>
        <v/>
      </c>
      <c r="M2771" t="str">
        <f>IF(ZSOHSD058[[#This Row],[銷售訂單]]="", "", --ZSOHSD058[[#This Row],[銷售訂單]])</f>
        <v/>
      </c>
      <c r="N2771" s="16" t="str">
        <f>IF(ZSOHSD058[[#This Row],[落胚數]]="","",IF(ISNUMBER(ZSOHSD058[[#This Row],[落胚數]]+0), ZSOHSD058[[#This Row],[落胚數]]+0, 0))</f>
        <v/>
      </c>
    </row>
    <row r="2772" spans="1:14">
      <c r="A2772"/>
      <c r="B2772"/>
      <c r="C2772"/>
      <c r="D2772"/>
      <c r="E2772"/>
      <c r="F2772"/>
      <c r="G2772"/>
      <c r="H2772"/>
      <c r="I2772"/>
      <c r="J2772"/>
      <c r="K2772"/>
      <c r="L2772" t="str">
        <f>IF(COUNTIFS(ZSOHPP055[订单号数值], ZSOHSD058[[#This Row],[订单号数值]], ZSOHPP055[行項目], ZSOHSD058[[#This Row],[行項目]])&gt;0, "Y", "")</f>
        <v/>
      </c>
      <c r="M2772" t="str">
        <f>IF(ZSOHSD058[[#This Row],[銷售訂單]]="", "", --ZSOHSD058[[#This Row],[銷售訂單]])</f>
        <v/>
      </c>
      <c r="N2772" s="16" t="str">
        <f>IF(ZSOHSD058[[#This Row],[落胚數]]="","",IF(ISNUMBER(ZSOHSD058[[#This Row],[落胚數]]+0), ZSOHSD058[[#This Row],[落胚數]]+0, 0))</f>
        <v/>
      </c>
    </row>
    <row r="2773" spans="1:14">
      <c r="A2773"/>
      <c r="B2773"/>
      <c r="C2773"/>
      <c r="D2773"/>
      <c r="E2773"/>
      <c r="F2773"/>
      <c r="G2773"/>
      <c r="H2773"/>
      <c r="I2773"/>
      <c r="J2773"/>
      <c r="K2773"/>
      <c r="L2773" t="str">
        <f>IF(COUNTIFS(ZSOHPP055[订单号数值], ZSOHSD058[[#This Row],[订单号数值]], ZSOHPP055[行項目], ZSOHSD058[[#This Row],[行項目]])&gt;0, "Y", "")</f>
        <v/>
      </c>
      <c r="M2773" t="str">
        <f>IF(ZSOHSD058[[#This Row],[銷售訂單]]="", "", --ZSOHSD058[[#This Row],[銷售訂單]])</f>
        <v/>
      </c>
      <c r="N2773" s="16" t="str">
        <f>IF(ZSOHSD058[[#This Row],[落胚數]]="","",IF(ISNUMBER(ZSOHSD058[[#This Row],[落胚數]]+0), ZSOHSD058[[#This Row],[落胚數]]+0, 0))</f>
        <v/>
      </c>
    </row>
    <row r="2774" spans="1:14">
      <c r="A2774"/>
      <c r="B2774"/>
      <c r="C2774"/>
      <c r="D2774"/>
      <c r="E2774"/>
      <c r="F2774"/>
      <c r="G2774"/>
      <c r="H2774"/>
      <c r="I2774"/>
      <c r="J2774"/>
      <c r="K2774"/>
      <c r="L2774" t="str">
        <f>IF(COUNTIFS(ZSOHPP055[订单号数值], ZSOHSD058[[#This Row],[订单号数值]], ZSOHPP055[行項目], ZSOHSD058[[#This Row],[行項目]])&gt;0, "Y", "")</f>
        <v/>
      </c>
      <c r="M2774" t="str">
        <f>IF(ZSOHSD058[[#This Row],[銷售訂單]]="", "", --ZSOHSD058[[#This Row],[銷售訂單]])</f>
        <v/>
      </c>
      <c r="N2774" s="16" t="str">
        <f>IF(ZSOHSD058[[#This Row],[落胚數]]="","",IF(ISNUMBER(ZSOHSD058[[#This Row],[落胚數]]+0), ZSOHSD058[[#This Row],[落胚數]]+0, 0))</f>
        <v/>
      </c>
    </row>
    <row r="2775" spans="1:14">
      <c r="A2775"/>
      <c r="B2775"/>
      <c r="C2775"/>
      <c r="D2775"/>
      <c r="E2775"/>
      <c r="F2775"/>
      <c r="G2775"/>
      <c r="H2775"/>
      <c r="I2775"/>
      <c r="J2775"/>
      <c r="K2775"/>
      <c r="L2775" t="str">
        <f>IF(COUNTIFS(ZSOHPP055[订单号数值], ZSOHSD058[[#This Row],[订单号数值]], ZSOHPP055[行項目], ZSOHSD058[[#This Row],[行項目]])&gt;0, "Y", "")</f>
        <v/>
      </c>
      <c r="M2775" t="str">
        <f>IF(ZSOHSD058[[#This Row],[銷售訂單]]="", "", --ZSOHSD058[[#This Row],[銷售訂單]])</f>
        <v/>
      </c>
      <c r="N2775" s="16" t="str">
        <f>IF(ZSOHSD058[[#This Row],[落胚數]]="","",IF(ISNUMBER(ZSOHSD058[[#This Row],[落胚數]]+0), ZSOHSD058[[#This Row],[落胚數]]+0, 0))</f>
        <v/>
      </c>
    </row>
    <row r="2776" spans="1:14">
      <c r="A2776"/>
      <c r="B2776"/>
      <c r="C2776"/>
      <c r="D2776"/>
      <c r="E2776"/>
      <c r="F2776"/>
      <c r="G2776"/>
      <c r="H2776"/>
      <c r="I2776"/>
      <c r="J2776"/>
      <c r="K2776"/>
      <c r="L2776" t="str">
        <f>IF(COUNTIFS(ZSOHPP055[订单号数值], ZSOHSD058[[#This Row],[订单号数值]], ZSOHPP055[行項目], ZSOHSD058[[#This Row],[行項目]])&gt;0, "Y", "")</f>
        <v/>
      </c>
      <c r="M2776" t="str">
        <f>IF(ZSOHSD058[[#This Row],[銷售訂單]]="", "", --ZSOHSD058[[#This Row],[銷售訂單]])</f>
        <v/>
      </c>
      <c r="N2776" s="16" t="str">
        <f>IF(ZSOHSD058[[#This Row],[落胚數]]="","",IF(ISNUMBER(ZSOHSD058[[#This Row],[落胚數]]+0), ZSOHSD058[[#This Row],[落胚數]]+0, 0))</f>
        <v/>
      </c>
    </row>
    <row r="2777" spans="1:14">
      <c r="A2777"/>
      <c r="B2777"/>
      <c r="C2777"/>
      <c r="D2777"/>
      <c r="E2777"/>
      <c r="F2777"/>
      <c r="G2777"/>
      <c r="H2777"/>
      <c r="I2777"/>
      <c r="J2777"/>
      <c r="K2777"/>
      <c r="L2777" t="str">
        <f>IF(COUNTIFS(ZSOHPP055[订单号数值], ZSOHSD058[[#This Row],[订单号数值]], ZSOHPP055[行項目], ZSOHSD058[[#This Row],[行項目]])&gt;0, "Y", "")</f>
        <v/>
      </c>
      <c r="M2777" t="str">
        <f>IF(ZSOHSD058[[#This Row],[銷售訂單]]="", "", --ZSOHSD058[[#This Row],[銷售訂單]])</f>
        <v/>
      </c>
      <c r="N2777" s="16" t="str">
        <f>IF(ZSOHSD058[[#This Row],[落胚數]]="","",IF(ISNUMBER(ZSOHSD058[[#This Row],[落胚數]]+0), ZSOHSD058[[#This Row],[落胚數]]+0, 0))</f>
        <v/>
      </c>
    </row>
    <row r="2778" spans="1:14">
      <c r="A2778"/>
      <c r="B2778"/>
      <c r="C2778"/>
      <c r="D2778"/>
      <c r="E2778"/>
      <c r="F2778"/>
      <c r="G2778"/>
      <c r="H2778"/>
      <c r="I2778"/>
      <c r="J2778"/>
      <c r="K2778"/>
      <c r="L2778" t="str">
        <f>IF(COUNTIFS(ZSOHPP055[订单号数值], ZSOHSD058[[#This Row],[订单号数值]], ZSOHPP055[行項目], ZSOHSD058[[#This Row],[行項目]])&gt;0, "Y", "")</f>
        <v/>
      </c>
      <c r="M2778" t="str">
        <f>IF(ZSOHSD058[[#This Row],[銷售訂單]]="", "", --ZSOHSD058[[#This Row],[銷售訂單]])</f>
        <v/>
      </c>
      <c r="N2778" s="16" t="str">
        <f>IF(ZSOHSD058[[#This Row],[落胚數]]="","",IF(ISNUMBER(ZSOHSD058[[#This Row],[落胚數]]+0), ZSOHSD058[[#This Row],[落胚數]]+0, 0))</f>
        <v/>
      </c>
    </row>
    <row r="2779" spans="1:14">
      <c r="A2779"/>
      <c r="B2779"/>
      <c r="C2779"/>
      <c r="D2779"/>
      <c r="E2779"/>
      <c r="F2779"/>
      <c r="G2779"/>
      <c r="H2779"/>
      <c r="I2779"/>
      <c r="J2779"/>
      <c r="K2779"/>
      <c r="L2779" t="str">
        <f>IF(COUNTIFS(ZSOHPP055[订单号数值], ZSOHSD058[[#This Row],[订单号数值]], ZSOHPP055[行項目], ZSOHSD058[[#This Row],[行項目]])&gt;0, "Y", "")</f>
        <v/>
      </c>
      <c r="M2779" t="str">
        <f>IF(ZSOHSD058[[#This Row],[銷售訂單]]="", "", --ZSOHSD058[[#This Row],[銷售訂單]])</f>
        <v/>
      </c>
      <c r="N2779" s="16" t="str">
        <f>IF(ZSOHSD058[[#This Row],[落胚數]]="","",IF(ISNUMBER(ZSOHSD058[[#This Row],[落胚數]]+0), ZSOHSD058[[#This Row],[落胚數]]+0, 0))</f>
        <v/>
      </c>
    </row>
    <row r="2780" spans="1:14">
      <c r="A2780"/>
      <c r="B2780"/>
      <c r="C2780"/>
      <c r="D2780"/>
      <c r="E2780"/>
      <c r="F2780"/>
      <c r="G2780"/>
      <c r="H2780"/>
      <c r="I2780"/>
      <c r="J2780"/>
      <c r="K2780"/>
      <c r="L2780" t="str">
        <f>IF(COUNTIFS(ZSOHPP055[订单号数值], ZSOHSD058[[#This Row],[订单号数值]], ZSOHPP055[行項目], ZSOHSD058[[#This Row],[行項目]])&gt;0, "Y", "")</f>
        <v/>
      </c>
      <c r="M2780" t="str">
        <f>IF(ZSOHSD058[[#This Row],[銷售訂單]]="", "", --ZSOHSD058[[#This Row],[銷售訂單]])</f>
        <v/>
      </c>
      <c r="N2780" s="16" t="str">
        <f>IF(ZSOHSD058[[#This Row],[落胚數]]="","",IF(ISNUMBER(ZSOHSD058[[#This Row],[落胚數]]+0), ZSOHSD058[[#This Row],[落胚數]]+0, 0))</f>
        <v/>
      </c>
    </row>
    <row r="2781" spans="1:14">
      <c r="A2781"/>
      <c r="B2781"/>
      <c r="C2781"/>
      <c r="D2781"/>
      <c r="E2781"/>
      <c r="F2781"/>
      <c r="G2781"/>
      <c r="H2781"/>
      <c r="I2781"/>
      <c r="J2781"/>
      <c r="K2781"/>
      <c r="L2781" t="str">
        <f>IF(COUNTIFS(ZSOHPP055[订单号数值], ZSOHSD058[[#This Row],[订单号数值]], ZSOHPP055[行項目], ZSOHSD058[[#This Row],[行項目]])&gt;0, "Y", "")</f>
        <v/>
      </c>
      <c r="M2781" t="str">
        <f>IF(ZSOHSD058[[#This Row],[銷售訂單]]="", "", --ZSOHSD058[[#This Row],[銷售訂單]])</f>
        <v/>
      </c>
      <c r="N2781" s="16" t="str">
        <f>IF(ZSOHSD058[[#This Row],[落胚數]]="","",IF(ISNUMBER(ZSOHSD058[[#This Row],[落胚數]]+0), ZSOHSD058[[#This Row],[落胚數]]+0, 0))</f>
        <v/>
      </c>
    </row>
    <row r="2782" spans="1:14">
      <c r="A2782"/>
      <c r="B2782"/>
      <c r="C2782"/>
      <c r="D2782"/>
      <c r="E2782"/>
      <c r="F2782"/>
      <c r="G2782"/>
      <c r="H2782"/>
      <c r="I2782"/>
      <c r="J2782"/>
      <c r="K2782"/>
      <c r="L2782" t="str">
        <f>IF(COUNTIFS(ZSOHPP055[订单号数值], ZSOHSD058[[#This Row],[订单号数值]], ZSOHPP055[行項目], ZSOHSD058[[#This Row],[行項目]])&gt;0, "Y", "")</f>
        <v/>
      </c>
      <c r="M2782" t="str">
        <f>IF(ZSOHSD058[[#This Row],[銷售訂單]]="", "", --ZSOHSD058[[#This Row],[銷售訂單]])</f>
        <v/>
      </c>
      <c r="N2782" s="16" t="str">
        <f>IF(ZSOHSD058[[#This Row],[落胚數]]="","",IF(ISNUMBER(ZSOHSD058[[#This Row],[落胚數]]+0), ZSOHSD058[[#This Row],[落胚數]]+0, 0))</f>
        <v/>
      </c>
    </row>
    <row r="2783" spans="1:14">
      <c r="A2783"/>
      <c r="B2783"/>
      <c r="C2783"/>
      <c r="D2783"/>
      <c r="E2783"/>
      <c r="F2783"/>
      <c r="G2783"/>
      <c r="H2783"/>
      <c r="I2783"/>
      <c r="J2783"/>
      <c r="K2783"/>
      <c r="L2783" t="str">
        <f>IF(COUNTIFS(ZSOHPP055[订单号数值], ZSOHSD058[[#This Row],[订单号数值]], ZSOHPP055[行項目], ZSOHSD058[[#This Row],[行項目]])&gt;0, "Y", "")</f>
        <v/>
      </c>
      <c r="M2783" t="str">
        <f>IF(ZSOHSD058[[#This Row],[銷售訂單]]="", "", --ZSOHSD058[[#This Row],[銷售訂單]])</f>
        <v/>
      </c>
      <c r="N2783" s="16" t="str">
        <f>IF(ZSOHSD058[[#This Row],[落胚數]]="","",IF(ISNUMBER(ZSOHSD058[[#This Row],[落胚數]]+0), ZSOHSD058[[#This Row],[落胚數]]+0, 0))</f>
        <v/>
      </c>
    </row>
    <row r="2784" spans="1:14">
      <c r="A2784"/>
      <c r="B2784"/>
      <c r="C2784"/>
      <c r="D2784"/>
      <c r="E2784"/>
      <c r="F2784"/>
      <c r="G2784"/>
      <c r="H2784"/>
      <c r="I2784"/>
      <c r="J2784"/>
      <c r="K2784"/>
      <c r="L2784" t="str">
        <f>IF(COUNTIFS(ZSOHPP055[订单号数值], ZSOHSD058[[#This Row],[订单号数值]], ZSOHPP055[行項目], ZSOHSD058[[#This Row],[行項目]])&gt;0, "Y", "")</f>
        <v/>
      </c>
      <c r="M2784" t="str">
        <f>IF(ZSOHSD058[[#This Row],[銷售訂單]]="", "", --ZSOHSD058[[#This Row],[銷售訂單]])</f>
        <v/>
      </c>
      <c r="N2784" s="16" t="str">
        <f>IF(ZSOHSD058[[#This Row],[落胚數]]="","",IF(ISNUMBER(ZSOHSD058[[#This Row],[落胚數]]+0), ZSOHSD058[[#This Row],[落胚數]]+0, 0))</f>
        <v/>
      </c>
    </row>
    <row r="2785" spans="1:14">
      <c r="A2785"/>
      <c r="B2785"/>
      <c r="C2785"/>
      <c r="D2785"/>
      <c r="E2785"/>
      <c r="F2785"/>
      <c r="G2785"/>
      <c r="H2785"/>
      <c r="I2785"/>
      <c r="J2785"/>
      <c r="K2785"/>
      <c r="L2785" t="str">
        <f>IF(COUNTIFS(ZSOHPP055[订单号数值], ZSOHSD058[[#This Row],[订单号数值]], ZSOHPP055[行項目], ZSOHSD058[[#This Row],[行項目]])&gt;0, "Y", "")</f>
        <v/>
      </c>
      <c r="M2785" t="str">
        <f>IF(ZSOHSD058[[#This Row],[銷售訂單]]="", "", --ZSOHSD058[[#This Row],[銷售訂單]])</f>
        <v/>
      </c>
      <c r="N2785" s="16" t="str">
        <f>IF(ZSOHSD058[[#This Row],[落胚數]]="","",IF(ISNUMBER(ZSOHSD058[[#This Row],[落胚數]]+0), ZSOHSD058[[#This Row],[落胚數]]+0, 0))</f>
        <v/>
      </c>
    </row>
    <row r="2786" spans="1:14">
      <c r="A2786"/>
      <c r="B2786"/>
      <c r="C2786"/>
      <c r="D2786"/>
      <c r="E2786"/>
      <c r="F2786"/>
      <c r="G2786"/>
      <c r="H2786"/>
      <c r="I2786"/>
      <c r="J2786"/>
      <c r="K2786"/>
      <c r="L2786" t="str">
        <f>IF(COUNTIFS(ZSOHPP055[订单号数值], ZSOHSD058[[#This Row],[订单号数值]], ZSOHPP055[行項目], ZSOHSD058[[#This Row],[行項目]])&gt;0, "Y", "")</f>
        <v/>
      </c>
      <c r="M2786" t="str">
        <f>IF(ZSOHSD058[[#This Row],[銷售訂單]]="", "", --ZSOHSD058[[#This Row],[銷售訂單]])</f>
        <v/>
      </c>
      <c r="N2786" s="16" t="str">
        <f>IF(ZSOHSD058[[#This Row],[落胚數]]="","",IF(ISNUMBER(ZSOHSD058[[#This Row],[落胚數]]+0), ZSOHSD058[[#This Row],[落胚數]]+0, 0))</f>
        <v/>
      </c>
    </row>
    <row r="2787" spans="1:14">
      <c r="A2787"/>
      <c r="B2787"/>
      <c r="C2787"/>
      <c r="D2787"/>
      <c r="E2787"/>
      <c r="F2787"/>
      <c r="G2787"/>
      <c r="H2787"/>
      <c r="I2787"/>
      <c r="J2787"/>
      <c r="K2787"/>
      <c r="L2787" t="str">
        <f>IF(COUNTIFS(ZSOHPP055[订单号数值], ZSOHSD058[[#This Row],[订单号数值]], ZSOHPP055[行項目], ZSOHSD058[[#This Row],[行項目]])&gt;0, "Y", "")</f>
        <v/>
      </c>
      <c r="M2787" t="str">
        <f>IF(ZSOHSD058[[#This Row],[銷售訂單]]="", "", --ZSOHSD058[[#This Row],[銷售訂單]])</f>
        <v/>
      </c>
      <c r="N2787" s="16" t="str">
        <f>IF(ZSOHSD058[[#This Row],[落胚數]]="","",IF(ISNUMBER(ZSOHSD058[[#This Row],[落胚數]]+0), ZSOHSD058[[#This Row],[落胚數]]+0, 0))</f>
        <v/>
      </c>
    </row>
    <row r="2788" spans="1:14">
      <c r="A2788"/>
      <c r="B2788"/>
      <c r="C2788"/>
      <c r="D2788"/>
      <c r="E2788"/>
      <c r="F2788"/>
      <c r="G2788"/>
      <c r="H2788"/>
      <c r="I2788"/>
      <c r="J2788"/>
      <c r="K2788"/>
      <c r="L2788" t="str">
        <f>IF(COUNTIFS(ZSOHPP055[订单号数值], ZSOHSD058[[#This Row],[订单号数值]], ZSOHPP055[行項目], ZSOHSD058[[#This Row],[行項目]])&gt;0, "Y", "")</f>
        <v/>
      </c>
      <c r="M2788" t="str">
        <f>IF(ZSOHSD058[[#This Row],[銷售訂單]]="", "", --ZSOHSD058[[#This Row],[銷售訂單]])</f>
        <v/>
      </c>
      <c r="N2788" s="16" t="str">
        <f>IF(ZSOHSD058[[#This Row],[落胚數]]="","",IF(ISNUMBER(ZSOHSD058[[#This Row],[落胚數]]+0), ZSOHSD058[[#This Row],[落胚數]]+0, 0))</f>
        <v/>
      </c>
    </row>
    <row r="2789" spans="1:14">
      <c r="A2789"/>
      <c r="B2789"/>
      <c r="C2789"/>
      <c r="D2789"/>
      <c r="E2789"/>
      <c r="F2789"/>
      <c r="G2789"/>
      <c r="H2789"/>
      <c r="I2789"/>
      <c r="J2789"/>
      <c r="K2789"/>
      <c r="L2789" t="str">
        <f>IF(COUNTIFS(ZSOHPP055[订单号数值], ZSOHSD058[[#This Row],[订单号数值]], ZSOHPP055[行項目], ZSOHSD058[[#This Row],[行項目]])&gt;0, "Y", "")</f>
        <v/>
      </c>
      <c r="M2789" t="str">
        <f>IF(ZSOHSD058[[#This Row],[銷售訂單]]="", "", --ZSOHSD058[[#This Row],[銷售訂單]])</f>
        <v/>
      </c>
      <c r="N2789" s="16" t="str">
        <f>IF(ZSOHSD058[[#This Row],[落胚數]]="","",IF(ISNUMBER(ZSOHSD058[[#This Row],[落胚數]]+0), ZSOHSD058[[#This Row],[落胚數]]+0, 0))</f>
        <v/>
      </c>
    </row>
    <row r="2790" spans="1:14">
      <c r="A2790"/>
      <c r="B2790"/>
      <c r="C2790"/>
      <c r="D2790"/>
      <c r="E2790"/>
      <c r="F2790"/>
      <c r="G2790"/>
      <c r="H2790"/>
      <c r="I2790"/>
      <c r="J2790"/>
      <c r="K2790"/>
      <c r="L2790" t="str">
        <f>IF(COUNTIFS(ZSOHPP055[订单号数值], ZSOHSD058[[#This Row],[订单号数值]], ZSOHPP055[行項目], ZSOHSD058[[#This Row],[行項目]])&gt;0, "Y", "")</f>
        <v/>
      </c>
      <c r="M2790" t="str">
        <f>IF(ZSOHSD058[[#This Row],[銷售訂單]]="", "", --ZSOHSD058[[#This Row],[銷售訂單]])</f>
        <v/>
      </c>
      <c r="N2790" s="16" t="str">
        <f>IF(ZSOHSD058[[#This Row],[落胚數]]="","",IF(ISNUMBER(ZSOHSD058[[#This Row],[落胚數]]+0), ZSOHSD058[[#This Row],[落胚數]]+0, 0))</f>
        <v/>
      </c>
    </row>
    <row r="2791" spans="1:14">
      <c r="A2791"/>
      <c r="B2791"/>
      <c r="C2791"/>
      <c r="D2791"/>
      <c r="E2791"/>
      <c r="F2791"/>
      <c r="G2791"/>
      <c r="H2791"/>
      <c r="I2791"/>
      <c r="J2791"/>
      <c r="K2791"/>
      <c r="L2791" t="str">
        <f>IF(COUNTIFS(ZSOHPP055[订单号数值], ZSOHSD058[[#This Row],[订单号数值]], ZSOHPP055[行項目], ZSOHSD058[[#This Row],[行項目]])&gt;0, "Y", "")</f>
        <v/>
      </c>
      <c r="M2791" t="str">
        <f>IF(ZSOHSD058[[#This Row],[銷售訂單]]="", "", --ZSOHSD058[[#This Row],[銷售訂單]])</f>
        <v/>
      </c>
      <c r="N2791" s="16" t="str">
        <f>IF(ZSOHSD058[[#This Row],[落胚數]]="","",IF(ISNUMBER(ZSOHSD058[[#This Row],[落胚數]]+0), ZSOHSD058[[#This Row],[落胚數]]+0, 0))</f>
        <v/>
      </c>
    </row>
    <row r="2792" spans="1:14">
      <c r="A2792"/>
      <c r="B2792"/>
      <c r="C2792"/>
      <c r="D2792"/>
      <c r="E2792"/>
      <c r="F2792"/>
      <c r="G2792"/>
      <c r="H2792"/>
      <c r="I2792"/>
      <c r="J2792"/>
      <c r="K2792"/>
      <c r="L2792" t="str">
        <f>IF(COUNTIFS(ZSOHPP055[订单号数值], ZSOHSD058[[#This Row],[订单号数值]], ZSOHPP055[行項目], ZSOHSD058[[#This Row],[行項目]])&gt;0, "Y", "")</f>
        <v/>
      </c>
      <c r="M2792" t="str">
        <f>IF(ZSOHSD058[[#This Row],[銷售訂單]]="", "", --ZSOHSD058[[#This Row],[銷售訂單]])</f>
        <v/>
      </c>
      <c r="N2792" s="16" t="str">
        <f>IF(ZSOHSD058[[#This Row],[落胚數]]="","",IF(ISNUMBER(ZSOHSD058[[#This Row],[落胚數]]+0), ZSOHSD058[[#This Row],[落胚數]]+0, 0))</f>
        <v/>
      </c>
    </row>
    <row r="2793" spans="1:14">
      <c r="A2793"/>
      <c r="B2793"/>
      <c r="C2793"/>
      <c r="D2793"/>
      <c r="E2793"/>
      <c r="F2793"/>
      <c r="G2793"/>
      <c r="H2793"/>
      <c r="I2793"/>
      <c r="J2793"/>
      <c r="K2793"/>
      <c r="L2793" t="str">
        <f>IF(COUNTIFS(ZSOHPP055[订单号数值], ZSOHSD058[[#This Row],[订单号数值]], ZSOHPP055[行項目], ZSOHSD058[[#This Row],[行項目]])&gt;0, "Y", "")</f>
        <v/>
      </c>
      <c r="M2793" t="str">
        <f>IF(ZSOHSD058[[#This Row],[銷售訂單]]="", "", --ZSOHSD058[[#This Row],[銷售訂單]])</f>
        <v/>
      </c>
      <c r="N2793" s="16" t="str">
        <f>IF(ZSOHSD058[[#This Row],[落胚數]]="","",IF(ISNUMBER(ZSOHSD058[[#This Row],[落胚數]]+0), ZSOHSD058[[#This Row],[落胚數]]+0, 0))</f>
        <v/>
      </c>
    </row>
    <row r="2794" spans="1:14">
      <c r="A2794"/>
      <c r="B2794"/>
      <c r="C2794"/>
      <c r="D2794"/>
      <c r="E2794"/>
      <c r="F2794"/>
      <c r="G2794"/>
      <c r="H2794"/>
      <c r="I2794"/>
      <c r="J2794"/>
      <c r="K2794"/>
      <c r="L2794" t="str">
        <f>IF(COUNTIFS(ZSOHPP055[订单号数值], ZSOHSD058[[#This Row],[订单号数值]], ZSOHPP055[行項目], ZSOHSD058[[#This Row],[行項目]])&gt;0, "Y", "")</f>
        <v/>
      </c>
      <c r="M2794" t="str">
        <f>IF(ZSOHSD058[[#This Row],[銷售訂單]]="", "", --ZSOHSD058[[#This Row],[銷售訂單]])</f>
        <v/>
      </c>
      <c r="N2794" s="16" t="str">
        <f>IF(ZSOHSD058[[#This Row],[落胚數]]="","",IF(ISNUMBER(ZSOHSD058[[#This Row],[落胚數]]+0), ZSOHSD058[[#This Row],[落胚數]]+0, 0))</f>
        <v/>
      </c>
    </row>
    <row r="2795" spans="1:14">
      <c r="A2795"/>
      <c r="B2795"/>
      <c r="C2795"/>
      <c r="D2795"/>
      <c r="E2795"/>
      <c r="F2795"/>
      <c r="G2795"/>
      <c r="H2795"/>
      <c r="I2795"/>
      <c r="J2795"/>
      <c r="K2795"/>
      <c r="L2795" t="str">
        <f>IF(COUNTIFS(ZSOHPP055[订单号数值], ZSOHSD058[[#This Row],[订单号数值]], ZSOHPP055[行項目], ZSOHSD058[[#This Row],[行項目]])&gt;0, "Y", "")</f>
        <v/>
      </c>
      <c r="M2795" t="str">
        <f>IF(ZSOHSD058[[#This Row],[銷售訂單]]="", "", --ZSOHSD058[[#This Row],[銷售訂單]])</f>
        <v/>
      </c>
      <c r="N2795" s="16" t="str">
        <f>IF(ZSOHSD058[[#This Row],[落胚數]]="","",IF(ISNUMBER(ZSOHSD058[[#This Row],[落胚數]]+0), ZSOHSD058[[#This Row],[落胚數]]+0, 0))</f>
        <v/>
      </c>
    </row>
    <row r="2796" spans="1:14">
      <c r="A2796"/>
      <c r="B2796"/>
      <c r="C2796"/>
      <c r="D2796"/>
      <c r="E2796"/>
      <c r="F2796"/>
      <c r="G2796"/>
      <c r="H2796"/>
      <c r="I2796"/>
      <c r="J2796"/>
      <c r="K2796"/>
      <c r="L2796" t="str">
        <f>IF(COUNTIFS(ZSOHPP055[订单号数值], ZSOHSD058[[#This Row],[订单号数值]], ZSOHPP055[行項目], ZSOHSD058[[#This Row],[行項目]])&gt;0, "Y", "")</f>
        <v/>
      </c>
      <c r="M2796" t="str">
        <f>IF(ZSOHSD058[[#This Row],[銷售訂單]]="", "", --ZSOHSD058[[#This Row],[銷售訂單]])</f>
        <v/>
      </c>
      <c r="N2796" s="16" t="str">
        <f>IF(ZSOHSD058[[#This Row],[落胚數]]="","",IF(ISNUMBER(ZSOHSD058[[#This Row],[落胚數]]+0), ZSOHSD058[[#This Row],[落胚數]]+0, 0))</f>
        <v/>
      </c>
    </row>
    <row r="2797" spans="1:14">
      <c r="A2797"/>
      <c r="B2797"/>
      <c r="C2797"/>
      <c r="D2797"/>
      <c r="E2797"/>
      <c r="F2797"/>
      <c r="G2797"/>
      <c r="H2797"/>
      <c r="I2797"/>
      <c r="J2797"/>
      <c r="K2797"/>
      <c r="L2797" t="str">
        <f>IF(COUNTIFS(ZSOHPP055[订单号数值], ZSOHSD058[[#This Row],[订单号数值]], ZSOHPP055[行項目], ZSOHSD058[[#This Row],[行項目]])&gt;0, "Y", "")</f>
        <v/>
      </c>
      <c r="M2797" t="str">
        <f>IF(ZSOHSD058[[#This Row],[銷售訂單]]="", "", --ZSOHSD058[[#This Row],[銷售訂單]])</f>
        <v/>
      </c>
      <c r="N2797" s="16" t="str">
        <f>IF(ZSOHSD058[[#This Row],[落胚數]]="","",IF(ISNUMBER(ZSOHSD058[[#This Row],[落胚數]]+0), ZSOHSD058[[#This Row],[落胚數]]+0, 0))</f>
        <v/>
      </c>
    </row>
    <row r="2798" spans="1:14">
      <c r="A2798"/>
      <c r="B2798"/>
      <c r="C2798"/>
      <c r="D2798"/>
      <c r="E2798"/>
      <c r="F2798"/>
      <c r="G2798"/>
      <c r="H2798"/>
      <c r="I2798"/>
      <c r="J2798"/>
      <c r="K2798"/>
      <c r="L2798" t="str">
        <f>IF(COUNTIFS(ZSOHPP055[订单号数值], ZSOHSD058[[#This Row],[订单号数值]], ZSOHPP055[行項目], ZSOHSD058[[#This Row],[行項目]])&gt;0, "Y", "")</f>
        <v/>
      </c>
      <c r="M2798" t="str">
        <f>IF(ZSOHSD058[[#This Row],[銷售訂單]]="", "", --ZSOHSD058[[#This Row],[銷售訂單]])</f>
        <v/>
      </c>
      <c r="N2798" s="16" t="str">
        <f>IF(ZSOHSD058[[#This Row],[落胚數]]="","",IF(ISNUMBER(ZSOHSD058[[#This Row],[落胚數]]+0), ZSOHSD058[[#This Row],[落胚數]]+0, 0))</f>
        <v/>
      </c>
    </row>
    <row r="2799" spans="1:14">
      <c r="A2799"/>
      <c r="B2799"/>
      <c r="C2799"/>
      <c r="D2799"/>
      <c r="E2799"/>
      <c r="F2799"/>
      <c r="G2799"/>
      <c r="H2799"/>
      <c r="I2799"/>
      <c r="J2799"/>
      <c r="K2799"/>
      <c r="L2799" t="str">
        <f>IF(COUNTIFS(ZSOHPP055[订单号数值], ZSOHSD058[[#This Row],[订单号数值]], ZSOHPP055[行項目], ZSOHSD058[[#This Row],[行項目]])&gt;0, "Y", "")</f>
        <v/>
      </c>
      <c r="M2799" t="str">
        <f>IF(ZSOHSD058[[#This Row],[銷售訂單]]="", "", --ZSOHSD058[[#This Row],[銷售訂單]])</f>
        <v/>
      </c>
      <c r="N2799" s="16" t="str">
        <f>IF(ZSOHSD058[[#This Row],[落胚數]]="","",IF(ISNUMBER(ZSOHSD058[[#This Row],[落胚數]]+0), ZSOHSD058[[#This Row],[落胚數]]+0, 0))</f>
        <v/>
      </c>
    </row>
    <row r="2800" spans="1:14">
      <c r="A2800"/>
      <c r="B2800"/>
      <c r="C2800"/>
      <c r="D2800"/>
      <c r="E2800"/>
      <c r="F2800"/>
      <c r="G2800"/>
      <c r="H2800"/>
      <c r="I2800"/>
      <c r="J2800"/>
      <c r="K2800"/>
      <c r="L2800" t="str">
        <f>IF(COUNTIFS(ZSOHPP055[订单号数值], ZSOHSD058[[#This Row],[订单号数值]], ZSOHPP055[行項目], ZSOHSD058[[#This Row],[行項目]])&gt;0, "Y", "")</f>
        <v/>
      </c>
      <c r="M2800" t="str">
        <f>IF(ZSOHSD058[[#This Row],[銷售訂單]]="", "", --ZSOHSD058[[#This Row],[銷售訂單]])</f>
        <v/>
      </c>
      <c r="N2800" s="16" t="str">
        <f>IF(ZSOHSD058[[#This Row],[落胚數]]="","",IF(ISNUMBER(ZSOHSD058[[#This Row],[落胚數]]+0), ZSOHSD058[[#This Row],[落胚數]]+0, 0))</f>
        <v/>
      </c>
    </row>
    <row r="2801" spans="1:14">
      <c r="A2801"/>
      <c r="B2801"/>
      <c r="C2801"/>
      <c r="D2801"/>
      <c r="E2801"/>
      <c r="F2801"/>
      <c r="G2801"/>
      <c r="H2801"/>
      <c r="I2801"/>
      <c r="J2801"/>
      <c r="K2801"/>
      <c r="L2801" t="str">
        <f>IF(COUNTIFS(ZSOHPP055[订单号数值], ZSOHSD058[[#This Row],[订单号数值]], ZSOHPP055[行項目], ZSOHSD058[[#This Row],[行項目]])&gt;0, "Y", "")</f>
        <v/>
      </c>
      <c r="M2801" t="str">
        <f>IF(ZSOHSD058[[#This Row],[銷售訂單]]="", "", --ZSOHSD058[[#This Row],[銷售訂單]])</f>
        <v/>
      </c>
      <c r="N2801" s="16" t="str">
        <f>IF(ZSOHSD058[[#This Row],[落胚數]]="","",IF(ISNUMBER(ZSOHSD058[[#This Row],[落胚數]]+0), ZSOHSD058[[#This Row],[落胚數]]+0, 0))</f>
        <v/>
      </c>
    </row>
    <row r="2802" spans="1:14">
      <c r="A2802"/>
      <c r="B2802"/>
      <c r="C2802"/>
      <c r="D2802"/>
      <c r="E2802"/>
      <c r="F2802"/>
      <c r="G2802"/>
      <c r="H2802"/>
      <c r="I2802"/>
      <c r="J2802"/>
      <c r="K2802"/>
      <c r="L2802" t="str">
        <f>IF(COUNTIFS(ZSOHPP055[订单号数值], ZSOHSD058[[#This Row],[订单号数值]], ZSOHPP055[行項目], ZSOHSD058[[#This Row],[行項目]])&gt;0, "Y", "")</f>
        <v/>
      </c>
      <c r="M2802" t="str">
        <f>IF(ZSOHSD058[[#This Row],[銷售訂單]]="", "", --ZSOHSD058[[#This Row],[銷售訂單]])</f>
        <v/>
      </c>
      <c r="N2802" s="16" t="str">
        <f>IF(ZSOHSD058[[#This Row],[落胚數]]="","",IF(ISNUMBER(ZSOHSD058[[#This Row],[落胚數]]+0), ZSOHSD058[[#This Row],[落胚數]]+0, 0))</f>
        <v/>
      </c>
    </row>
    <row r="2803" spans="1:14">
      <c r="A2803"/>
      <c r="B2803"/>
      <c r="C2803"/>
      <c r="D2803"/>
      <c r="E2803"/>
      <c r="F2803"/>
      <c r="G2803"/>
      <c r="H2803"/>
      <c r="I2803"/>
      <c r="J2803"/>
      <c r="K2803"/>
      <c r="L2803" t="str">
        <f>IF(COUNTIFS(ZSOHPP055[订单号数值], ZSOHSD058[[#This Row],[订单号数值]], ZSOHPP055[行項目], ZSOHSD058[[#This Row],[行項目]])&gt;0, "Y", "")</f>
        <v/>
      </c>
      <c r="M2803" t="str">
        <f>IF(ZSOHSD058[[#This Row],[銷售訂單]]="", "", --ZSOHSD058[[#This Row],[銷售訂單]])</f>
        <v/>
      </c>
      <c r="N2803" s="16" t="str">
        <f>IF(ZSOHSD058[[#This Row],[落胚數]]="","",IF(ISNUMBER(ZSOHSD058[[#This Row],[落胚數]]+0), ZSOHSD058[[#This Row],[落胚數]]+0, 0))</f>
        <v/>
      </c>
    </row>
    <row r="2804" spans="1:14">
      <c r="A2804"/>
      <c r="B2804"/>
      <c r="C2804"/>
      <c r="D2804"/>
      <c r="E2804"/>
      <c r="F2804"/>
      <c r="G2804"/>
      <c r="H2804"/>
      <c r="I2804"/>
      <c r="J2804"/>
      <c r="K2804"/>
      <c r="L2804" t="str">
        <f>IF(COUNTIFS(ZSOHPP055[订单号数值], ZSOHSD058[[#This Row],[订单号数值]], ZSOHPP055[行項目], ZSOHSD058[[#This Row],[行項目]])&gt;0, "Y", "")</f>
        <v/>
      </c>
      <c r="M2804" t="str">
        <f>IF(ZSOHSD058[[#This Row],[銷售訂單]]="", "", --ZSOHSD058[[#This Row],[銷售訂單]])</f>
        <v/>
      </c>
      <c r="N2804" s="16" t="str">
        <f>IF(ZSOHSD058[[#This Row],[落胚數]]="","",IF(ISNUMBER(ZSOHSD058[[#This Row],[落胚數]]+0), ZSOHSD058[[#This Row],[落胚數]]+0, 0))</f>
        <v/>
      </c>
    </row>
    <row r="2805" spans="1:14">
      <c r="A2805"/>
      <c r="B2805"/>
      <c r="C2805"/>
      <c r="D2805"/>
      <c r="E2805"/>
      <c r="F2805"/>
      <c r="G2805"/>
      <c r="H2805"/>
      <c r="I2805"/>
      <c r="J2805"/>
      <c r="K2805"/>
      <c r="L2805" t="str">
        <f>IF(COUNTIFS(ZSOHPP055[订单号数值], ZSOHSD058[[#This Row],[订单号数值]], ZSOHPP055[行項目], ZSOHSD058[[#This Row],[行項目]])&gt;0, "Y", "")</f>
        <v/>
      </c>
      <c r="M2805" t="str">
        <f>IF(ZSOHSD058[[#This Row],[銷售訂單]]="", "", --ZSOHSD058[[#This Row],[銷售訂單]])</f>
        <v/>
      </c>
      <c r="N2805" s="16" t="str">
        <f>IF(ZSOHSD058[[#This Row],[落胚數]]="","",IF(ISNUMBER(ZSOHSD058[[#This Row],[落胚數]]+0), ZSOHSD058[[#This Row],[落胚數]]+0, 0))</f>
        <v/>
      </c>
    </row>
    <row r="2806" spans="1:14">
      <c r="A2806"/>
      <c r="B2806"/>
      <c r="C2806"/>
      <c r="D2806"/>
      <c r="E2806"/>
      <c r="F2806"/>
      <c r="G2806"/>
      <c r="H2806"/>
      <c r="I2806"/>
      <c r="J2806"/>
      <c r="K2806"/>
      <c r="L2806" t="str">
        <f>IF(COUNTIFS(ZSOHPP055[订单号数值], ZSOHSD058[[#This Row],[订单号数值]], ZSOHPP055[行項目], ZSOHSD058[[#This Row],[行項目]])&gt;0, "Y", "")</f>
        <v/>
      </c>
      <c r="M2806" t="str">
        <f>IF(ZSOHSD058[[#This Row],[銷售訂單]]="", "", --ZSOHSD058[[#This Row],[銷售訂單]])</f>
        <v/>
      </c>
      <c r="N2806" s="16" t="str">
        <f>IF(ZSOHSD058[[#This Row],[落胚數]]="","",IF(ISNUMBER(ZSOHSD058[[#This Row],[落胚數]]+0), ZSOHSD058[[#This Row],[落胚數]]+0, 0))</f>
        <v/>
      </c>
    </row>
    <row r="2807" spans="1:14">
      <c r="A2807"/>
      <c r="B2807"/>
      <c r="C2807"/>
      <c r="D2807"/>
      <c r="E2807"/>
      <c r="F2807"/>
      <c r="G2807"/>
      <c r="H2807"/>
      <c r="I2807"/>
      <c r="J2807"/>
      <c r="K2807"/>
      <c r="L2807" t="str">
        <f>IF(COUNTIFS(ZSOHPP055[订单号数值], ZSOHSD058[[#This Row],[订单号数值]], ZSOHPP055[行項目], ZSOHSD058[[#This Row],[行項目]])&gt;0, "Y", "")</f>
        <v/>
      </c>
      <c r="M2807" t="str">
        <f>IF(ZSOHSD058[[#This Row],[銷售訂單]]="", "", --ZSOHSD058[[#This Row],[銷售訂單]])</f>
        <v/>
      </c>
      <c r="N2807" s="16" t="str">
        <f>IF(ZSOHSD058[[#This Row],[落胚數]]="","",IF(ISNUMBER(ZSOHSD058[[#This Row],[落胚數]]+0), ZSOHSD058[[#This Row],[落胚數]]+0, 0))</f>
        <v/>
      </c>
    </row>
    <row r="2808" spans="1:14">
      <c r="A2808"/>
      <c r="B2808"/>
      <c r="C2808"/>
      <c r="D2808"/>
      <c r="E2808"/>
      <c r="F2808"/>
      <c r="G2808"/>
      <c r="H2808"/>
      <c r="I2808"/>
      <c r="J2808"/>
      <c r="K2808"/>
      <c r="L2808" t="str">
        <f>IF(COUNTIFS(ZSOHPP055[订单号数值], ZSOHSD058[[#This Row],[订单号数值]], ZSOHPP055[行項目], ZSOHSD058[[#This Row],[行項目]])&gt;0, "Y", "")</f>
        <v/>
      </c>
      <c r="M2808" t="str">
        <f>IF(ZSOHSD058[[#This Row],[銷售訂單]]="", "", --ZSOHSD058[[#This Row],[銷售訂單]])</f>
        <v/>
      </c>
      <c r="N2808" s="16" t="str">
        <f>IF(ZSOHSD058[[#This Row],[落胚數]]="","",IF(ISNUMBER(ZSOHSD058[[#This Row],[落胚數]]+0), ZSOHSD058[[#This Row],[落胚數]]+0, 0))</f>
        <v/>
      </c>
    </row>
    <row r="2809" spans="1:14">
      <c r="A2809"/>
      <c r="B2809"/>
      <c r="C2809"/>
      <c r="D2809"/>
      <c r="E2809"/>
      <c r="F2809"/>
      <c r="G2809"/>
      <c r="H2809"/>
      <c r="I2809"/>
      <c r="J2809"/>
      <c r="K2809"/>
      <c r="L2809" t="str">
        <f>IF(COUNTIFS(ZSOHPP055[订单号数值], ZSOHSD058[[#This Row],[订单号数值]], ZSOHPP055[行項目], ZSOHSD058[[#This Row],[行項目]])&gt;0, "Y", "")</f>
        <v/>
      </c>
      <c r="M2809" t="str">
        <f>IF(ZSOHSD058[[#This Row],[銷售訂單]]="", "", --ZSOHSD058[[#This Row],[銷售訂單]])</f>
        <v/>
      </c>
      <c r="N2809" s="16" t="str">
        <f>IF(ZSOHSD058[[#This Row],[落胚數]]="","",IF(ISNUMBER(ZSOHSD058[[#This Row],[落胚數]]+0), ZSOHSD058[[#This Row],[落胚數]]+0, 0))</f>
        <v/>
      </c>
    </row>
    <row r="2810" spans="1:14">
      <c r="A2810"/>
      <c r="B2810"/>
      <c r="C2810"/>
      <c r="D2810"/>
      <c r="E2810"/>
      <c r="F2810"/>
      <c r="G2810"/>
      <c r="H2810"/>
      <c r="I2810"/>
      <c r="J2810"/>
      <c r="K2810"/>
      <c r="L2810" t="str">
        <f>IF(COUNTIFS(ZSOHPP055[订单号数值], ZSOHSD058[[#This Row],[订单号数值]], ZSOHPP055[行項目], ZSOHSD058[[#This Row],[行項目]])&gt;0, "Y", "")</f>
        <v/>
      </c>
      <c r="M2810" t="str">
        <f>IF(ZSOHSD058[[#This Row],[銷售訂單]]="", "", --ZSOHSD058[[#This Row],[銷售訂單]])</f>
        <v/>
      </c>
      <c r="N2810" s="16" t="str">
        <f>IF(ZSOHSD058[[#This Row],[落胚數]]="","",IF(ISNUMBER(ZSOHSD058[[#This Row],[落胚數]]+0), ZSOHSD058[[#This Row],[落胚數]]+0, 0))</f>
        <v/>
      </c>
    </row>
    <row r="2811" spans="1:14">
      <c r="A2811"/>
      <c r="B2811"/>
      <c r="C2811"/>
      <c r="D2811"/>
      <c r="E2811"/>
      <c r="F2811"/>
      <c r="G2811"/>
      <c r="H2811"/>
      <c r="I2811"/>
      <c r="J2811"/>
      <c r="K2811"/>
      <c r="L2811" t="str">
        <f>IF(COUNTIFS(ZSOHPP055[订单号数值], ZSOHSD058[[#This Row],[订单号数值]], ZSOHPP055[行項目], ZSOHSD058[[#This Row],[行項目]])&gt;0, "Y", "")</f>
        <v/>
      </c>
      <c r="M2811" t="str">
        <f>IF(ZSOHSD058[[#This Row],[銷售訂單]]="", "", --ZSOHSD058[[#This Row],[銷售訂單]])</f>
        <v/>
      </c>
      <c r="N2811" s="16" t="str">
        <f>IF(ZSOHSD058[[#This Row],[落胚數]]="","",IF(ISNUMBER(ZSOHSD058[[#This Row],[落胚數]]+0), ZSOHSD058[[#This Row],[落胚數]]+0, 0))</f>
        <v/>
      </c>
    </row>
    <row r="2812" spans="1:14">
      <c r="A2812"/>
      <c r="B2812"/>
      <c r="C2812"/>
      <c r="D2812"/>
      <c r="E2812"/>
      <c r="F2812"/>
      <c r="G2812"/>
      <c r="H2812"/>
      <c r="I2812"/>
      <c r="J2812"/>
      <c r="K2812"/>
      <c r="L2812" t="str">
        <f>IF(COUNTIFS(ZSOHPP055[订单号数值], ZSOHSD058[[#This Row],[订单号数值]], ZSOHPP055[行項目], ZSOHSD058[[#This Row],[行項目]])&gt;0, "Y", "")</f>
        <v/>
      </c>
      <c r="M2812" t="str">
        <f>IF(ZSOHSD058[[#This Row],[銷售訂單]]="", "", --ZSOHSD058[[#This Row],[銷售訂單]])</f>
        <v/>
      </c>
      <c r="N2812" s="16" t="str">
        <f>IF(ZSOHSD058[[#This Row],[落胚數]]="","",IF(ISNUMBER(ZSOHSD058[[#This Row],[落胚數]]+0), ZSOHSD058[[#This Row],[落胚數]]+0, 0))</f>
        <v/>
      </c>
    </row>
    <row r="2813" spans="1:14">
      <c r="A2813"/>
      <c r="B2813"/>
      <c r="C2813"/>
      <c r="D2813"/>
      <c r="E2813"/>
      <c r="F2813"/>
      <c r="G2813"/>
      <c r="H2813"/>
      <c r="I2813"/>
      <c r="J2813"/>
      <c r="K2813"/>
      <c r="L2813" t="str">
        <f>IF(COUNTIFS(ZSOHPP055[订单号数值], ZSOHSD058[[#This Row],[订单号数值]], ZSOHPP055[行項目], ZSOHSD058[[#This Row],[行項目]])&gt;0, "Y", "")</f>
        <v/>
      </c>
      <c r="M2813" t="str">
        <f>IF(ZSOHSD058[[#This Row],[銷售訂單]]="", "", --ZSOHSD058[[#This Row],[銷售訂單]])</f>
        <v/>
      </c>
      <c r="N2813" s="16" t="str">
        <f>IF(ZSOHSD058[[#This Row],[落胚數]]="","",IF(ISNUMBER(ZSOHSD058[[#This Row],[落胚數]]+0), ZSOHSD058[[#This Row],[落胚數]]+0, 0))</f>
        <v/>
      </c>
    </row>
    <row r="2814" spans="1:14">
      <c r="A2814"/>
      <c r="B2814"/>
      <c r="C2814"/>
      <c r="D2814"/>
      <c r="E2814"/>
      <c r="F2814"/>
      <c r="G2814"/>
      <c r="H2814"/>
      <c r="I2814"/>
      <c r="J2814"/>
      <c r="K2814"/>
      <c r="L2814" t="str">
        <f>IF(COUNTIFS(ZSOHPP055[订单号数值], ZSOHSD058[[#This Row],[订单号数值]], ZSOHPP055[行項目], ZSOHSD058[[#This Row],[行項目]])&gt;0, "Y", "")</f>
        <v/>
      </c>
      <c r="M2814" t="str">
        <f>IF(ZSOHSD058[[#This Row],[銷售訂單]]="", "", --ZSOHSD058[[#This Row],[銷售訂單]])</f>
        <v/>
      </c>
      <c r="N2814" s="16" t="str">
        <f>IF(ZSOHSD058[[#This Row],[落胚數]]="","",IF(ISNUMBER(ZSOHSD058[[#This Row],[落胚數]]+0), ZSOHSD058[[#This Row],[落胚數]]+0, 0))</f>
        <v/>
      </c>
    </row>
    <row r="2815" spans="1:14">
      <c r="A2815"/>
      <c r="B2815"/>
      <c r="C2815"/>
      <c r="D2815"/>
      <c r="E2815"/>
      <c r="F2815"/>
      <c r="G2815"/>
      <c r="H2815"/>
      <c r="I2815"/>
      <c r="J2815"/>
      <c r="K2815"/>
      <c r="L2815" t="str">
        <f>IF(COUNTIFS(ZSOHPP055[订单号数值], ZSOHSD058[[#This Row],[订单号数值]], ZSOHPP055[行項目], ZSOHSD058[[#This Row],[行項目]])&gt;0, "Y", "")</f>
        <v/>
      </c>
      <c r="M2815" t="str">
        <f>IF(ZSOHSD058[[#This Row],[銷售訂單]]="", "", --ZSOHSD058[[#This Row],[銷售訂單]])</f>
        <v/>
      </c>
      <c r="N2815" s="16" t="str">
        <f>IF(ZSOHSD058[[#This Row],[落胚數]]="","",IF(ISNUMBER(ZSOHSD058[[#This Row],[落胚數]]+0), ZSOHSD058[[#This Row],[落胚數]]+0, 0))</f>
        <v/>
      </c>
    </row>
    <row r="2816" spans="1:14">
      <c r="A2816"/>
      <c r="B2816"/>
      <c r="C2816"/>
      <c r="D2816"/>
      <c r="E2816"/>
      <c r="F2816"/>
      <c r="G2816"/>
      <c r="H2816"/>
      <c r="I2816"/>
      <c r="J2816"/>
      <c r="K2816"/>
      <c r="L2816" t="str">
        <f>IF(COUNTIFS(ZSOHPP055[订单号数值], ZSOHSD058[[#This Row],[订单号数值]], ZSOHPP055[行項目], ZSOHSD058[[#This Row],[行項目]])&gt;0, "Y", "")</f>
        <v/>
      </c>
      <c r="M2816" t="str">
        <f>IF(ZSOHSD058[[#This Row],[銷售訂單]]="", "", --ZSOHSD058[[#This Row],[銷售訂單]])</f>
        <v/>
      </c>
      <c r="N2816" s="16" t="str">
        <f>IF(ZSOHSD058[[#This Row],[落胚數]]="","",IF(ISNUMBER(ZSOHSD058[[#This Row],[落胚數]]+0), ZSOHSD058[[#This Row],[落胚數]]+0, 0))</f>
        <v/>
      </c>
    </row>
    <row r="2817" spans="1:14">
      <c r="A2817"/>
      <c r="B2817"/>
      <c r="C2817"/>
      <c r="D2817"/>
      <c r="E2817"/>
      <c r="F2817"/>
      <c r="G2817"/>
      <c r="H2817"/>
      <c r="I2817"/>
      <c r="J2817"/>
      <c r="K2817"/>
      <c r="L2817" t="str">
        <f>IF(COUNTIFS(ZSOHPP055[订单号数值], ZSOHSD058[[#This Row],[订单号数值]], ZSOHPP055[行項目], ZSOHSD058[[#This Row],[行項目]])&gt;0, "Y", "")</f>
        <v/>
      </c>
      <c r="M2817" t="str">
        <f>IF(ZSOHSD058[[#This Row],[銷售訂單]]="", "", --ZSOHSD058[[#This Row],[銷售訂單]])</f>
        <v/>
      </c>
      <c r="N2817" s="16" t="str">
        <f>IF(ZSOHSD058[[#This Row],[落胚數]]="","",IF(ISNUMBER(ZSOHSD058[[#This Row],[落胚數]]+0), ZSOHSD058[[#This Row],[落胚數]]+0, 0))</f>
        <v/>
      </c>
    </row>
    <row r="2818" spans="1:14">
      <c r="A2818"/>
      <c r="B2818"/>
      <c r="C2818"/>
      <c r="D2818"/>
      <c r="E2818"/>
      <c r="F2818"/>
      <c r="G2818"/>
      <c r="H2818"/>
      <c r="I2818"/>
      <c r="J2818"/>
      <c r="K2818"/>
      <c r="L2818" t="str">
        <f>IF(COUNTIFS(ZSOHPP055[订单号数值], ZSOHSD058[[#This Row],[订单号数值]], ZSOHPP055[行項目], ZSOHSD058[[#This Row],[行項目]])&gt;0, "Y", "")</f>
        <v/>
      </c>
      <c r="M2818" t="str">
        <f>IF(ZSOHSD058[[#This Row],[銷售訂單]]="", "", --ZSOHSD058[[#This Row],[銷售訂單]])</f>
        <v/>
      </c>
      <c r="N2818" s="16" t="str">
        <f>IF(ZSOHSD058[[#This Row],[落胚數]]="","",IF(ISNUMBER(ZSOHSD058[[#This Row],[落胚數]]+0), ZSOHSD058[[#This Row],[落胚數]]+0, 0))</f>
        <v/>
      </c>
    </row>
    <row r="2819" spans="1:14">
      <c r="A2819"/>
      <c r="B2819"/>
      <c r="C2819"/>
      <c r="D2819"/>
      <c r="E2819"/>
      <c r="F2819"/>
      <c r="G2819"/>
      <c r="H2819"/>
      <c r="I2819"/>
      <c r="J2819"/>
      <c r="K2819"/>
      <c r="L2819" t="str">
        <f>IF(COUNTIFS(ZSOHPP055[订单号数值], ZSOHSD058[[#This Row],[订单号数值]], ZSOHPP055[行項目], ZSOHSD058[[#This Row],[行項目]])&gt;0, "Y", "")</f>
        <v/>
      </c>
      <c r="M2819" t="str">
        <f>IF(ZSOHSD058[[#This Row],[銷售訂單]]="", "", --ZSOHSD058[[#This Row],[銷售訂單]])</f>
        <v/>
      </c>
      <c r="N2819" s="16" t="str">
        <f>IF(ZSOHSD058[[#This Row],[落胚數]]="","",IF(ISNUMBER(ZSOHSD058[[#This Row],[落胚數]]+0), ZSOHSD058[[#This Row],[落胚數]]+0, 0))</f>
        <v/>
      </c>
    </row>
    <row r="2820" spans="1:14">
      <c r="A2820"/>
      <c r="B2820"/>
      <c r="C2820"/>
      <c r="D2820"/>
      <c r="E2820"/>
      <c r="F2820"/>
      <c r="G2820"/>
      <c r="H2820"/>
      <c r="I2820"/>
      <c r="J2820"/>
      <c r="K2820"/>
      <c r="L2820" t="str">
        <f>IF(COUNTIFS(ZSOHPP055[订单号数值], ZSOHSD058[[#This Row],[订单号数值]], ZSOHPP055[行項目], ZSOHSD058[[#This Row],[行項目]])&gt;0, "Y", "")</f>
        <v/>
      </c>
      <c r="M2820" t="str">
        <f>IF(ZSOHSD058[[#This Row],[銷售訂單]]="", "", --ZSOHSD058[[#This Row],[銷售訂單]])</f>
        <v/>
      </c>
      <c r="N2820" s="16" t="str">
        <f>IF(ZSOHSD058[[#This Row],[落胚數]]="","",IF(ISNUMBER(ZSOHSD058[[#This Row],[落胚數]]+0), ZSOHSD058[[#This Row],[落胚數]]+0, 0))</f>
        <v/>
      </c>
    </row>
    <row r="2821" spans="1:14">
      <c r="A2821"/>
      <c r="B2821"/>
      <c r="C2821"/>
      <c r="D2821"/>
      <c r="E2821"/>
      <c r="F2821"/>
      <c r="G2821"/>
      <c r="H2821"/>
      <c r="I2821"/>
      <c r="J2821"/>
      <c r="K2821"/>
      <c r="L2821" t="str">
        <f>IF(COUNTIFS(ZSOHPP055[订单号数值], ZSOHSD058[[#This Row],[订单号数值]], ZSOHPP055[行項目], ZSOHSD058[[#This Row],[行項目]])&gt;0, "Y", "")</f>
        <v/>
      </c>
      <c r="M2821" t="str">
        <f>IF(ZSOHSD058[[#This Row],[銷售訂單]]="", "", --ZSOHSD058[[#This Row],[銷售訂單]])</f>
        <v/>
      </c>
      <c r="N2821" s="16" t="str">
        <f>IF(ZSOHSD058[[#This Row],[落胚數]]="","",IF(ISNUMBER(ZSOHSD058[[#This Row],[落胚數]]+0), ZSOHSD058[[#This Row],[落胚數]]+0, 0))</f>
        <v/>
      </c>
    </row>
    <row r="2822" spans="1:14">
      <c r="A2822"/>
      <c r="B2822"/>
      <c r="C2822"/>
      <c r="D2822"/>
      <c r="E2822"/>
      <c r="F2822"/>
      <c r="G2822"/>
      <c r="H2822"/>
      <c r="I2822"/>
      <c r="J2822"/>
      <c r="K2822"/>
      <c r="L2822" t="str">
        <f>IF(COUNTIFS(ZSOHPP055[订单号数值], ZSOHSD058[[#This Row],[订单号数值]], ZSOHPP055[行項目], ZSOHSD058[[#This Row],[行項目]])&gt;0, "Y", "")</f>
        <v/>
      </c>
      <c r="M2822" t="str">
        <f>IF(ZSOHSD058[[#This Row],[銷售訂單]]="", "", --ZSOHSD058[[#This Row],[銷售訂單]])</f>
        <v/>
      </c>
      <c r="N2822" s="16" t="str">
        <f>IF(ZSOHSD058[[#This Row],[落胚數]]="","",IF(ISNUMBER(ZSOHSD058[[#This Row],[落胚數]]+0), ZSOHSD058[[#This Row],[落胚數]]+0, 0))</f>
        <v/>
      </c>
    </row>
    <row r="2823" spans="1:14">
      <c r="A2823"/>
      <c r="B2823"/>
      <c r="C2823"/>
      <c r="D2823"/>
      <c r="E2823"/>
      <c r="F2823"/>
      <c r="G2823"/>
      <c r="H2823"/>
      <c r="I2823"/>
      <c r="J2823"/>
      <c r="K2823"/>
      <c r="L2823" t="str">
        <f>IF(COUNTIFS(ZSOHPP055[订单号数值], ZSOHSD058[[#This Row],[订单号数值]], ZSOHPP055[行項目], ZSOHSD058[[#This Row],[行項目]])&gt;0, "Y", "")</f>
        <v/>
      </c>
      <c r="M2823" t="str">
        <f>IF(ZSOHSD058[[#This Row],[銷售訂單]]="", "", --ZSOHSD058[[#This Row],[銷售訂單]])</f>
        <v/>
      </c>
      <c r="N2823" s="16" t="str">
        <f>IF(ZSOHSD058[[#This Row],[落胚數]]="","",IF(ISNUMBER(ZSOHSD058[[#This Row],[落胚數]]+0), ZSOHSD058[[#This Row],[落胚數]]+0, 0))</f>
        <v/>
      </c>
    </row>
    <row r="2824" spans="1:14">
      <c r="A2824"/>
      <c r="B2824"/>
      <c r="C2824"/>
      <c r="D2824"/>
      <c r="E2824"/>
      <c r="F2824"/>
      <c r="G2824"/>
      <c r="H2824"/>
      <c r="I2824"/>
      <c r="J2824"/>
      <c r="K2824"/>
      <c r="L2824" t="str">
        <f>IF(COUNTIFS(ZSOHPP055[订单号数值], ZSOHSD058[[#This Row],[订单号数值]], ZSOHPP055[行項目], ZSOHSD058[[#This Row],[行項目]])&gt;0, "Y", "")</f>
        <v/>
      </c>
      <c r="M2824" t="str">
        <f>IF(ZSOHSD058[[#This Row],[銷售訂單]]="", "", --ZSOHSD058[[#This Row],[銷售訂單]])</f>
        <v/>
      </c>
      <c r="N2824" s="16" t="str">
        <f>IF(ZSOHSD058[[#This Row],[落胚數]]="","",IF(ISNUMBER(ZSOHSD058[[#This Row],[落胚數]]+0), ZSOHSD058[[#This Row],[落胚數]]+0, 0))</f>
        <v/>
      </c>
    </row>
    <row r="2825" spans="1:14">
      <c r="A2825"/>
      <c r="B2825"/>
      <c r="C2825"/>
      <c r="D2825"/>
      <c r="E2825"/>
      <c r="F2825"/>
      <c r="G2825"/>
      <c r="H2825"/>
      <c r="I2825"/>
      <c r="J2825"/>
      <c r="K2825"/>
      <c r="L2825" t="str">
        <f>IF(COUNTIFS(ZSOHPP055[订单号数值], ZSOHSD058[[#This Row],[订单号数值]], ZSOHPP055[行項目], ZSOHSD058[[#This Row],[行項目]])&gt;0, "Y", "")</f>
        <v/>
      </c>
      <c r="M2825" t="str">
        <f>IF(ZSOHSD058[[#This Row],[銷售訂單]]="", "", --ZSOHSD058[[#This Row],[銷售訂單]])</f>
        <v/>
      </c>
      <c r="N2825" s="16" t="str">
        <f>IF(ZSOHSD058[[#This Row],[落胚數]]="","",IF(ISNUMBER(ZSOHSD058[[#This Row],[落胚數]]+0), ZSOHSD058[[#This Row],[落胚數]]+0, 0))</f>
        <v/>
      </c>
    </row>
    <row r="2826" spans="1:14">
      <c r="A2826"/>
      <c r="B2826"/>
      <c r="C2826"/>
      <c r="D2826"/>
      <c r="E2826"/>
      <c r="F2826"/>
      <c r="G2826"/>
      <c r="H2826"/>
      <c r="I2826"/>
      <c r="J2826"/>
      <c r="K2826"/>
      <c r="L2826" t="str">
        <f>IF(COUNTIFS(ZSOHPP055[订单号数值], ZSOHSD058[[#This Row],[订单号数值]], ZSOHPP055[行項目], ZSOHSD058[[#This Row],[行項目]])&gt;0, "Y", "")</f>
        <v/>
      </c>
      <c r="M2826" t="str">
        <f>IF(ZSOHSD058[[#This Row],[銷售訂單]]="", "", --ZSOHSD058[[#This Row],[銷售訂單]])</f>
        <v/>
      </c>
      <c r="N2826" s="16" t="str">
        <f>IF(ZSOHSD058[[#This Row],[落胚數]]="","",IF(ISNUMBER(ZSOHSD058[[#This Row],[落胚數]]+0), ZSOHSD058[[#This Row],[落胚數]]+0, 0))</f>
        <v/>
      </c>
    </row>
    <row r="2827" spans="1:14">
      <c r="A2827"/>
      <c r="B2827"/>
      <c r="C2827"/>
      <c r="D2827"/>
      <c r="E2827"/>
      <c r="F2827"/>
      <c r="G2827"/>
      <c r="H2827"/>
      <c r="I2827"/>
      <c r="J2827"/>
      <c r="K2827"/>
      <c r="L2827" t="str">
        <f>IF(COUNTIFS(ZSOHPP055[订单号数值], ZSOHSD058[[#This Row],[订单号数值]], ZSOHPP055[行項目], ZSOHSD058[[#This Row],[行項目]])&gt;0, "Y", "")</f>
        <v/>
      </c>
      <c r="M2827" t="str">
        <f>IF(ZSOHSD058[[#This Row],[銷售訂單]]="", "", --ZSOHSD058[[#This Row],[銷售訂單]])</f>
        <v/>
      </c>
      <c r="N2827" s="16" t="str">
        <f>IF(ZSOHSD058[[#This Row],[落胚數]]="","",IF(ISNUMBER(ZSOHSD058[[#This Row],[落胚數]]+0), ZSOHSD058[[#This Row],[落胚數]]+0, 0))</f>
        <v/>
      </c>
    </row>
    <row r="2828" spans="1:14">
      <c r="A2828"/>
      <c r="B2828"/>
      <c r="C2828"/>
      <c r="D2828"/>
      <c r="E2828"/>
      <c r="F2828"/>
      <c r="G2828"/>
      <c r="H2828"/>
      <c r="I2828"/>
      <c r="J2828"/>
      <c r="K2828"/>
      <c r="L2828" t="str">
        <f>IF(COUNTIFS(ZSOHPP055[订单号数值], ZSOHSD058[[#This Row],[订单号数值]], ZSOHPP055[行項目], ZSOHSD058[[#This Row],[行項目]])&gt;0, "Y", "")</f>
        <v/>
      </c>
      <c r="M2828" t="str">
        <f>IF(ZSOHSD058[[#This Row],[銷售訂單]]="", "", --ZSOHSD058[[#This Row],[銷售訂單]])</f>
        <v/>
      </c>
      <c r="N2828" s="16" t="str">
        <f>IF(ZSOHSD058[[#This Row],[落胚數]]="","",IF(ISNUMBER(ZSOHSD058[[#This Row],[落胚數]]+0), ZSOHSD058[[#This Row],[落胚數]]+0, 0))</f>
        <v/>
      </c>
    </row>
    <row r="2829" spans="1:14">
      <c r="A2829"/>
      <c r="B2829"/>
      <c r="C2829"/>
      <c r="D2829"/>
      <c r="E2829"/>
      <c r="F2829"/>
      <c r="G2829"/>
      <c r="H2829"/>
      <c r="I2829"/>
      <c r="J2829"/>
      <c r="K2829"/>
      <c r="L2829" t="str">
        <f>IF(COUNTIFS(ZSOHPP055[订单号数值], ZSOHSD058[[#This Row],[订单号数值]], ZSOHPP055[行項目], ZSOHSD058[[#This Row],[行項目]])&gt;0, "Y", "")</f>
        <v/>
      </c>
      <c r="M2829" t="str">
        <f>IF(ZSOHSD058[[#This Row],[銷售訂單]]="", "", --ZSOHSD058[[#This Row],[銷售訂單]])</f>
        <v/>
      </c>
      <c r="N2829" s="16" t="str">
        <f>IF(ZSOHSD058[[#This Row],[落胚數]]="","",IF(ISNUMBER(ZSOHSD058[[#This Row],[落胚數]]+0), ZSOHSD058[[#This Row],[落胚數]]+0, 0))</f>
        <v/>
      </c>
    </row>
    <row r="2830" spans="1:14">
      <c r="A2830"/>
      <c r="B2830"/>
      <c r="C2830"/>
      <c r="D2830"/>
      <c r="E2830"/>
      <c r="F2830"/>
      <c r="G2830"/>
      <c r="H2830"/>
      <c r="I2830"/>
      <c r="J2830"/>
      <c r="K2830"/>
      <c r="L2830" t="str">
        <f>IF(COUNTIFS(ZSOHPP055[订单号数值], ZSOHSD058[[#This Row],[订单号数值]], ZSOHPP055[行項目], ZSOHSD058[[#This Row],[行項目]])&gt;0, "Y", "")</f>
        <v/>
      </c>
      <c r="M2830" t="str">
        <f>IF(ZSOHSD058[[#This Row],[銷售訂單]]="", "", --ZSOHSD058[[#This Row],[銷售訂單]])</f>
        <v/>
      </c>
      <c r="N2830" s="16" t="str">
        <f>IF(ZSOHSD058[[#This Row],[落胚數]]="","",IF(ISNUMBER(ZSOHSD058[[#This Row],[落胚數]]+0), ZSOHSD058[[#This Row],[落胚數]]+0, 0))</f>
        <v/>
      </c>
    </row>
    <row r="2831" spans="1:14">
      <c r="A2831"/>
      <c r="B2831"/>
      <c r="C2831"/>
      <c r="D2831"/>
      <c r="E2831"/>
      <c r="F2831"/>
      <c r="G2831"/>
      <c r="H2831"/>
      <c r="I2831"/>
      <c r="J2831"/>
      <c r="K2831"/>
      <c r="L2831" t="str">
        <f>IF(COUNTIFS(ZSOHPP055[订单号数值], ZSOHSD058[[#This Row],[订单号数值]], ZSOHPP055[行項目], ZSOHSD058[[#This Row],[行項目]])&gt;0, "Y", "")</f>
        <v/>
      </c>
      <c r="M2831" t="str">
        <f>IF(ZSOHSD058[[#This Row],[銷售訂單]]="", "", --ZSOHSD058[[#This Row],[銷售訂單]])</f>
        <v/>
      </c>
      <c r="N2831" s="16" t="str">
        <f>IF(ZSOHSD058[[#This Row],[落胚數]]="","",IF(ISNUMBER(ZSOHSD058[[#This Row],[落胚數]]+0), ZSOHSD058[[#This Row],[落胚數]]+0, 0))</f>
        <v/>
      </c>
    </row>
    <row r="2832" spans="1:14">
      <c r="A2832"/>
      <c r="B2832"/>
      <c r="C2832"/>
      <c r="D2832"/>
      <c r="E2832"/>
      <c r="F2832"/>
      <c r="G2832"/>
      <c r="H2832"/>
      <c r="I2832"/>
      <c r="J2832"/>
      <c r="K2832"/>
      <c r="L2832" t="str">
        <f>IF(COUNTIFS(ZSOHPP055[订单号数值], ZSOHSD058[[#This Row],[订单号数值]], ZSOHPP055[行項目], ZSOHSD058[[#This Row],[行項目]])&gt;0, "Y", "")</f>
        <v/>
      </c>
      <c r="M2832" t="str">
        <f>IF(ZSOHSD058[[#This Row],[銷售訂單]]="", "", --ZSOHSD058[[#This Row],[銷售訂單]])</f>
        <v/>
      </c>
      <c r="N2832" s="16" t="str">
        <f>IF(ZSOHSD058[[#This Row],[落胚數]]="","",IF(ISNUMBER(ZSOHSD058[[#This Row],[落胚數]]+0), ZSOHSD058[[#This Row],[落胚數]]+0, 0))</f>
        <v/>
      </c>
    </row>
    <row r="2833" spans="1:14">
      <c r="A2833"/>
      <c r="B2833"/>
      <c r="C2833"/>
      <c r="D2833"/>
      <c r="E2833"/>
      <c r="F2833"/>
      <c r="G2833"/>
      <c r="H2833"/>
      <c r="I2833"/>
      <c r="J2833"/>
      <c r="K2833"/>
      <c r="L2833" t="str">
        <f>IF(COUNTIFS(ZSOHPP055[订单号数值], ZSOHSD058[[#This Row],[订单号数值]], ZSOHPP055[行項目], ZSOHSD058[[#This Row],[行項目]])&gt;0, "Y", "")</f>
        <v/>
      </c>
      <c r="M2833" t="str">
        <f>IF(ZSOHSD058[[#This Row],[銷售訂單]]="", "", --ZSOHSD058[[#This Row],[銷售訂單]])</f>
        <v/>
      </c>
      <c r="N2833" s="16" t="str">
        <f>IF(ZSOHSD058[[#This Row],[落胚數]]="","",IF(ISNUMBER(ZSOHSD058[[#This Row],[落胚數]]+0), ZSOHSD058[[#This Row],[落胚數]]+0, 0))</f>
        <v/>
      </c>
    </row>
    <row r="2834" spans="1:14">
      <c r="A2834"/>
      <c r="B2834"/>
      <c r="C2834"/>
      <c r="D2834"/>
      <c r="E2834"/>
      <c r="F2834"/>
      <c r="G2834"/>
      <c r="H2834"/>
      <c r="I2834"/>
      <c r="J2834"/>
      <c r="K2834"/>
      <c r="L2834" t="str">
        <f>IF(COUNTIFS(ZSOHPP055[订单号数值], ZSOHSD058[[#This Row],[订单号数值]], ZSOHPP055[行項目], ZSOHSD058[[#This Row],[行項目]])&gt;0, "Y", "")</f>
        <v/>
      </c>
      <c r="M2834" t="str">
        <f>IF(ZSOHSD058[[#This Row],[銷售訂單]]="", "", --ZSOHSD058[[#This Row],[銷售訂單]])</f>
        <v/>
      </c>
      <c r="N2834" s="16" t="str">
        <f>IF(ZSOHSD058[[#This Row],[落胚數]]="","",IF(ISNUMBER(ZSOHSD058[[#This Row],[落胚數]]+0), ZSOHSD058[[#This Row],[落胚數]]+0, 0))</f>
        <v/>
      </c>
    </row>
    <row r="2835" spans="1:14">
      <c r="A2835"/>
      <c r="B2835"/>
      <c r="C2835"/>
      <c r="D2835"/>
      <c r="E2835"/>
      <c r="F2835"/>
      <c r="G2835"/>
      <c r="H2835"/>
      <c r="I2835"/>
      <c r="J2835"/>
      <c r="K2835"/>
      <c r="L2835" t="str">
        <f>IF(COUNTIFS(ZSOHPP055[订单号数值], ZSOHSD058[[#This Row],[订单号数值]], ZSOHPP055[行項目], ZSOHSD058[[#This Row],[行項目]])&gt;0, "Y", "")</f>
        <v/>
      </c>
      <c r="M2835" t="str">
        <f>IF(ZSOHSD058[[#This Row],[銷售訂單]]="", "", --ZSOHSD058[[#This Row],[銷售訂單]])</f>
        <v/>
      </c>
      <c r="N2835" s="16" t="str">
        <f>IF(ZSOHSD058[[#This Row],[落胚數]]="","",IF(ISNUMBER(ZSOHSD058[[#This Row],[落胚數]]+0), ZSOHSD058[[#This Row],[落胚數]]+0, 0))</f>
        <v/>
      </c>
    </row>
    <row r="2836" spans="1:14">
      <c r="A2836"/>
      <c r="B2836"/>
      <c r="C2836"/>
      <c r="D2836"/>
      <c r="E2836"/>
      <c r="F2836"/>
      <c r="G2836"/>
      <c r="H2836"/>
      <c r="I2836"/>
      <c r="J2836"/>
      <c r="K2836"/>
      <c r="L2836" t="str">
        <f>IF(COUNTIFS(ZSOHPP055[订单号数值], ZSOHSD058[[#This Row],[订单号数值]], ZSOHPP055[行項目], ZSOHSD058[[#This Row],[行項目]])&gt;0, "Y", "")</f>
        <v/>
      </c>
      <c r="M2836" t="str">
        <f>IF(ZSOHSD058[[#This Row],[銷售訂單]]="", "", --ZSOHSD058[[#This Row],[銷售訂單]])</f>
        <v/>
      </c>
      <c r="N2836" s="16" t="str">
        <f>IF(ZSOHSD058[[#This Row],[落胚數]]="","",IF(ISNUMBER(ZSOHSD058[[#This Row],[落胚數]]+0), ZSOHSD058[[#This Row],[落胚數]]+0, 0))</f>
        <v/>
      </c>
    </row>
    <row r="2837" spans="1:14">
      <c r="A2837"/>
      <c r="B2837"/>
      <c r="C2837"/>
      <c r="D2837"/>
      <c r="E2837"/>
      <c r="F2837"/>
      <c r="G2837"/>
      <c r="H2837"/>
      <c r="I2837"/>
      <c r="J2837"/>
      <c r="K2837"/>
      <c r="L2837" t="str">
        <f>IF(COUNTIFS(ZSOHPP055[订单号数值], ZSOHSD058[[#This Row],[订单号数值]], ZSOHPP055[行項目], ZSOHSD058[[#This Row],[行項目]])&gt;0, "Y", "")</f>
        <v/>
      </c>
      <c r="M2837" t="str">
        <f>IF(ZSOHSD058[[#This Row],[銷售訂單]]="", "", --ZSOHSD058[[#This Row],[銷售訂單]])</f>
        <v/>
      </c>
      <c r="N2837" s="16" t="str">
        <f>IF(ZSOHSD058[[#This Row],[落胚數]]="","",IF(ISNUMBER(ZSOHSD058[[#This Row],[落胚數]]+0), ZSOHSD058[[#This Row],[落胚數]]+0, 0))</f>
        <v/>
      </c>
    </row>
    <row r="2838" spans="1:14">
      <c r="A2838"/>
      <c r="B2838"/>
      <c r="C2838"/>
      <c r="D2838"/>
      <c r="E2838"/>
      <c r="F2838"/>
      <c r="G2838"/>
      <c r="H2838"/>
      <c r="I2838"/>
      <c r="J2838"/>
      <c r="K2838"/>
      <c r="L2838" t="str">
        <f>IF(COUNTIFS(ZSOHPP055[订单号数值], ZSOHSD058[[#This Row],[订单号数值]], ZSOHPP055[行項目], ZSOHSD058[[#This Row],[行項目]])&gt;0, "Y", "")</f>
        <v/>
      </c>
      <c r="M2838" t="str">
        <f>IF(ZSOHSD058[[#This Row],[銷售訂單]]="", "", --ZSOHSD058[[#This Row],[銷售訂單]])</f>
        <v/>
      </c>
      <c r="N2838" s="16" t="str">
        <f>IF(ZSOHSD058[[#This Row],[落胚數]]="","",IF(ISNUMBER(ZSOHSD058[[#This Row],[落胚數]]+0), ZSOHSD058[[#This Row],[落胚數]]+0, 0))</f>
        <v/>
      </c>
    </row>
    <row r="2839" spans="1:14">
      <c r="A2839"/>
      <c r="B2839"/>
      <c r="C2839"/>
      <c r="D2839"/>
      <c r="E2839"/>
      <c r="F2839"/>
      <c r="G2839"/>
      <c r="H2839"/>
      <c r="I2839"/>
      <c r="J2839"/>
      <c r="K2839"/>
      <c r="L2839" t="str">
        <f>IF(COUNTIFS(ZSOHPP055[订单号数值], ZSOHSD058[[#This Row],[订单号数值]], ZSOHPP055[行項目], ZSOHSD058[[#This Row],[行項目]])&gt;0, "Y", "")</f>
        <v/>
      </c>
      <c r="M2839" t="str">
        <f>IF(ZSOHSD058[[#This Row],[銷售訂單]]="", "", --ZSOHSD058[[#This Row],[銷售訂單]])</f>
        <v/>
      </c>
      <c r="N2839" s="16" t="str">
        <f>IF(ZSOHSD058[[#This Row],[落胚數]]="","",IF(ISNUMBER(ZSOHSD058[[#This Row],[落胚數]]+0), ZSOHSD058[[#This Row],[落胚數]]+0, 0))</f>
        <v/>
      </c>
    </row>
    <row r="2840" spans="1:14">
      <c r="A2840"/>
      <c r="B2840"/>
      <c r="C2840"/>
      <c r="D2840"/>
      <c r="E2840"/>
      <c r="F2840"/>
      <c r="G2840"/>
      <c r="H2840"/>
      <c r="I2840"/>
      <c r="J2840"/>
      <c r="K2840"/>
      <c r="L2840" t="str">
        <f>IF(COUNTIFS(ZSOHPP055[订单号数值], ZSOHSD058[[#This Row],[订单号数值]], ZSOHPP055[行項目], ZSOHSD058[[#This Row],[行項目]])&gt;0, "Y", "")</f>
        <v/>
      </c>
      <c r="M2840" t="str">
        <f>IF(ZSOHSD058[[#This Row],[銷售訂單]]="", "", --ZSOHSD058[[#This Row],[銷售訂單]])</f>
        <v/>
      </c>
      <c r="N2840" s="16" t="str">
        <f>IF(ZSOHSD058[[#This Row],[落胚數]]="","",IF(ISNUMBER(ZSOHSD058[[#This Row],[落胚數]]+0), ZSOHSD058[[#This Row],[落胚數]]+0, 0))</f>
        <v/>
      </c>
    </row>
    <row r="2841" spans="1:14">
      <c r="A2841"/>
      <c r="B2841"/>
      <c r="C2841"/>
      <c r="D2841"/>
      <c r="E2841"/>
      <c r="F2841"/>
      <c r="G2841"/>
      <c r="H2841"/>
      <c r="I2841"/>
      <c r="J2841"/>
      <c r="K2841"/>
      <c r="L2841" t="str">
        <f>IF(COUNTIFS(ZSOHPP055[订单号数值], ZSOHSD058[[#This Row],[订单号数值]], ZSOHPP055[行項目], ZSOHSD058[[#This Row],[行項目]])&gt;0, "Y", "")</f>
        <v/>
      </c>
      <c r="M2841" t="str">
        <f>IF(ZSOHSD058[[#This Row],[銷售訂單]]="", "", --ZSOHSD058[[#This Row],[銷售訂單]])</f>
        <v/>
      </c>
      <c r="N2841" s="16" t="str">
        <f>IF(ZSOHSD058[[#This Row],[落胚數]]="","",IF(ISNUMBER(ZSOHSD058[[#This Row],[落胚數]]+0), ZSOHSD058[[#This Row],[落胚數]]+0, 0))</f>
        <v/>
      </c>
    </row>
    <row r="2842" spans="1:14">
      <c r="A2842"/>
      <c r="B2842"/>
      <c r="C2842"/>
      <c r="D2842"/>
      <c r="E2842"/>
      <c r="F2842"/>
      <c r="G2842"/>
      <c r="H2842"/>
      <c r="I2842"/>
      <c r="J2842"/>
      <c r="K2842"/>
      <c r="L2842" t="str">
        <f>IF(COUNTIFS(ZSOHPP055[订单号数值], ZSOHSD058[[#This Row],[订单号数值]], ZSOHPP055[行項目], ZSOHSD058[[#This Row],[行項目]])&gt;0, "Y", "")</f>
        <v/>
      </c>
      <c r="M2842" t="str">
        <f>IF(ZSOHSD058[[#This Row],[銷售訂單]]="", "", --ZSOHSD058[[#This Row],[銷售訂單]])</f>
        <v/>
      </c>
      <c r="N2842" s="16" t="str">
        <f>IF(ZSOHSD058[[#This Row],[落胚數]]="","",IF(ISNUMBER(ZSOHSD058[[#This Row],[落胚數]]+0), ZSOHSD058[[#This Row],[落胚數]]+0, 0))</f>
        <v/>
      </c>
    </row>
    <row r="2843" spans="1:14">
      <c r="A2843"/>
      <c r="B2843"/>
      <c r="C2843"/>
      <c r="D2843"/>
      <c r="E2843"/>
      <c r="F2843"/>
      <c r="G2843"/>
      <c r="H2843"/>
      <c r="I2843"/>
      <c r="J2843"/>
      <c r="K2843"/>
      <c r="L2843" t="str">
        <f>IF(COUNTIFS(ZSOHPP055[订单号数值], ZSOHSD058[[#This Row],[订单号数值]], ZSOHPP055[行項目], ZSOHSD058[[#This Row],[行項目]])&gt;0, "Y", "")</f>
        <v/>
      </c>
      <c r="M2843" t="str">
        <f>IF(ZSOHSD058[[#This Row],[銷售訂單]]="", "", --ZSOHSD058[[#This Row],[銷售訂單]])</f>
        <v/>
      </c>
      <c r="N2843" s="16" t="str">
        <f>IF(ZSOHSD058[[#This Row],[落胚數]]="","",IF(ISNUMBER(ZSOHSD058[[#This Row],[落胚數]]+0), ZSOHSD058[[#This Row],[落胚數]]+0, 0))</f>
        <v/>
      </c>
    </row>
    <row r="2844" spans="1:14">
      <c r="A2844"/>
      <c r="B2844"/>
      <c r="C2844"/>
      <c r="D2844"/>
      <c r="E2844"/>
      <c r="F2844"/>
      <c r="G2844"/>
      <c r="H2844"/>
      <c r="I2844"/>
      <c r="J2844"/>
      <c r="K2844"/>
      <c r="L2844" t="str">
        <f>IF(COUNTIFS(ZSOHPP055[订单号数值], ZSOHSD058[[#This Row],[订单号数值]], ZSOHPP055[行項目], ZSOHSD058[[#This Row],[行項目]])&gt;0, "Y", "")</f>
        <v/>
      </c>
      <c r="M2844" t="str">
        <f>IF(ZSOHSD058[[#This Row],[銷售訂單]]="", "", --ZSOHSD058[[#This Row],[銷售訂單]])</f>
        <v/>
      </c>
      <c r="N2844" s="16" t="str">
        <f>IF(ZSOHSD058[[#This Row],[落胚數]]="","",IF(ISNUMBER(ZSOHSD058[[#This Row],[落胚數]]+0), ZSOHSD058[[#This Row],[落胚數]]+0, 0))</f>
        <v/>
      </c>
    </row>
    <row r="2845" spans="1:14">
      <c r="A2845"/>
      <c r="B2845"/>
      <c r="C2845"/>
      <c r="D2845"/>
      <c r="E2845"/>
      <c r="F2845"/>
      <c r="G2845"/>
      <c r="H2845"/>
      <c r="I2845"/>
      <c r="J2845"/>
      <c r="K2845"/>
      <c r="L2845" t="str">
        <f>IF(COUNTIFS(ZSOHPP055[订单号数值], ZSOHSD058[[#This Row],[订单号数值]], ZSOHPP055[行項目], ZSOHSD058[[#This Row],[行項目]])&gt;0, "Y", "")</f>
        <v/>
      </c>
      <c r="M2845" t="str">
        <f>IF(ZSOHSD058[[#This Row],[銷售訂單]]="", "", --ZSOHSD058[[#This Row],[銷售訂單]])</f>
        <v/>
      </c>
      <c r="N2845" s="16" t="str">
        <f>IF(ZSOHSD058[[#This Row],[落胚數]]="","",IF(ISNUMBER(ZSOHSD058[[#This Row],[落胚數]]+0), ZSOHSD058[[#This Row],[落胚數]]+0, 0))</f>
        <v/>
      </c>
    </row>
    <row r="2846" spans="1:14">
      <c r="A2846"/>
      <c r="B2846"/>
      <c r="C2846"/>
      <c r="D2846"/>
      <c r="E2846"/>
      <c r="F2846"/>
      <c r="G2846"/>
      <c r="H2846"/>
      <c r="I2846"/>
      <c r="J2846"/>
      <c r="K2846"/>
      <c r="L2846" t="str">
        <f>IF(COUNTIFS(ZSOHPP055[订单号数值], ZSOHSD058[[#This Row],[订单号数值]], ZSOHPP055[行項目], ZSOHSD058[[#This Row],[行項目]])&gt;0, "Y", "")</f>
        <v/>
      </c>
      <c r="M2846" t="str">
        <f>IF(ZSOHSD058[[#This Row],[銷售訂單]]="", "", --ZSOHSD058[[#This Row],[銷售訂單]])</f>
        <v/>
      </c>
      <c r="N2846" s="16" t="str">
        <f>IF(ZSOHSD058[[#This Row],[落胚數]]="","",IF(ISNUMBER(ZSOHSD058[[#This Row],[落胚數]]+0), ZSOHSD058[[#This Row],[落胚數]]+0, 0))</f>
        <v/>
      </c>
    </row>
    <row r="2847" spans="1:14">
      <c r="A2847"/>
      <c r="B2847"/>
      <c r="C2847"/>
      <c r="D2847"/>
      <c r="E2847"/>
      <c r="F2847"/>
      <c r="G2847"/>
      <c r="H2847"/>
      <c r="I2847"/>
      <c r="J2847"/>
      <c r="K2847"/>
      <c r="L2847" t="str">
        <f>IF(COUNTIFS(ZSOHPP055[订单号数值], ZSOHSD058[[#This Row],[订单号数值]], ZSOHPP055[行項目], ZSOHSD058[[#This Row],[行項目]])&gt;0, "Y", "")</f>
        <v/>
      </c>
      <c r="M2847" t="str">
        <f>IF(ZSOHSD058[[#This Row],[銷售訂單]]="", "", --ZSOHSD058[[#This Row],[銷售訂單]])</f>
        <v/>
      </c>
      <c r="N2847" s="16" t="str">
        <f>IF(ZSOHSD058[[#This Row],[落胚數]]="","",IF(ISNUMBER(ZSOHSD058[[#This Row],[落胚數]]+0), ZSOHSD058[[#This Row],[落胚數]]+0, 0))</f>
        <v/>
      </c>
    </row>
    <row r="2848" spans="1:14">
      <c r="A2848"/>
      <c r="B2848"/>
      <c r="C2848"/>
      <c r="D2848"/>
      <c r="E2848"/>
      <c r="F2848"/>
      <c r="G2848"/>
      <c r="H2848"/>
      <c r="I2848"/>
      <c r="J2848"/>
      <c r="K2848"/>
      <c r="L2848" t="str">
        <f>IF(COUNTIFS(ZSOHPP055[订单号数值], ZSOHSD058[[#This Row],[订单号数值]], ZSOHPP055[行項目], ZSOHSD058[[#This Row],[行項目]])&gt;0, "Y", "")</f>
        <v/>
      </c>
      <c r="M2848" t="str">
        <f>IF(ZSOHSD058[[#This Row],[銷售訂單]]="", "", --ZSOHSD058[[#This Row],[銷售訂單]])</f>
        <v/>
      </c>
      <c r="N2848" s="16" t="str">
        <f>IF(ZSOHSD058[[#This Row],[落胚數]]="","",IF(ISNUMBER(ZSOHSD058[[#This Row],[落胚數]]+0), ZSOHSD058[[#This Row],[落胚數]]+0, 0))</f>
        <v/>
      </c>
    </row>
    <row r="2849" spans="1:14">
      <c r="A2849"/>
      <c r="B2849"/>
      <c r="C2849"/>
      <c r="D2849"/>
      <c r="E2849"/>
      <c r="F2849"/>
      <c r="G2849"/>
      <c r="H2849"/>
      <c r="I2849"/>
      <c r="J2849"/>
      <c r="K2849"/>
      <c r="L2849" t="str">
        <f>IF(COUNTIFS(ZSOHPP055[订单号数值], ZSOHSD058[[#This Row],[订单号数值]], ZSOHPP055[行項目], ZSOHSD058[[#This Row],[行項目]])&gt;0, "Y", "")</f>
        <v/>
      </c>
      <c r="M2849" t="str">
        <f>IF(ZSOHSD058[[#This Row],[銷售訂單]]="", "", --ZSOHSD058[[#This Row],[銷售訂單]])</f>
        <v/>
      </c>
      <c r="N2849" s="16" t="str">
        <f>IF(ZSOHSD058[[#This Row],[落胚數]]="","",IF(ISNUMBER(ZSOHSD058[[#This Row],[落胚數]]+0), ZSOHSD058[[#This Row],[落胚數]]+0, 0))</f>
        <v/>
      </c>
    </row>
    <row r="2850" spans="1:14">
      <c r="A2850"/>
      <c r="B2850"/>
      <c r="C2850"/>
      <c r="D2850"/>
      <c r="E2850"/>
      <c r="F2850"/>
      <c r="G2850"/>
      <c r="H2850"/>
      <c r="I2850"/>
      <c r="J2850"/>
      <c r="K2850"/>
      <c r="L2850" t="str">
        <f>IF(COUNTIFS(ZSOHPP055[订单号数值], ZSOHSD058[[#This Row],[订单号数值]], ZSOHPP055[行項目], ZSOHSD058[[#This Row],[行項目]])&gt;0, "Y", "")</f>
        <v/>
      </c>
      <c r="M2850" t="str">
        <f>IF(ZSOHSD058[[#This Row],[銷售訂單]]="", "", --ZSOHSD058[[#This Row],[銷售訂單]])</f>
        <v/>
      </c>
      <c r="N2850" s="16" t="str">
        <f>IF(ZSOHSD058[[#This Row],[落胚數]]="","",IF(ISNUMBER(ZSOHSD058[[#This Row],[落胚數]]+0), ZSOHSD058[[#This Row],[落胚數]]+0, 0))</f>
        <v/>
      </c>
    </row>
    <row r="2851" spans="1:14">
      <c r="A2851"/>
      <c r="B2851"/>
      <c r="C2851"/>
      <c r="D2851"/>
      <c r="E2851"/>
      <c r="F2851"/>
      <c r="G2851"/>
      <c r="H2851"/>
      <c r="I2851"/>
      <c r="J2851"/>
      <c r="K2851"/>
      <c r="L2851" t="str">
        <f>IF(COUNTIFS(ZSOHPP055[订单号数值], ZSOHSD058[[#This Row],[订单号数值]], ZSOHPP055[行項目], ZSOHSD058[[#This Row],[行項目]])&gt;0, "Y", "")</f>
        <v/>
      </c>
      <c r="M2851" t="str">
        <f>IF(ZSOHSD058[[#This Row],[銷售訂單]]="", "", --ZSOHSD058[[#This Row],[銷售訂單]])</f>
        <v/>
      </c>
      <c r="N2851" s="16" t="str">
        <f>IF(ZSOHSD058[[#This Row],[落胚數]]="","",IF(ISNUMBER(ZSOHSD058[[#This Row],[落胚數]]+0), ZSOHSD058[[#This Row],[落胚數]]+0, 0))</f>
        <v/>
      </c>
    </row>
    <row r="2852" spans="1:14">
      <c r="A2852"/>
      <c r="B2852"/>
      <c r="C2852"/>
      <c r="D2852"/>
      <c r="E2852"/>
      <c r="F2852"/>
      <c r="G2852"/>
      <c r="H2852"/>
      <c r="I2852"/>
      <c r="J2852"/>
      <c r="K2852"/>
      <c r="L2852" t="str">
        <f>IF(COUNTIFS(ZSOHPP055[订单号数值], ZSOHSD058[[#This Row],[订单号数值]], ZSOHPP055[行項目], ZSOHSD058[[#This Row],[行項目]])&gt;0, "Y", "")</f>
        <v/>
      </c>
      <c r="M2852" t="str">
        <f>IF(ZSOHSD058[[#This Row],[銷售訂單]]="", "", --ZSOHSD058[[#This Row],[銷售訂單]])</f>
        <v/>
      </c>
      <c r="N2852" s="16" t="str">
        <f>IF(ZSOHSD058[[#This Row],[落胚數]]="","",IF(ISNUMBER(ZSOHSD058[[#This Row],[落胚數]]+0), ZSOHSD058[[#This Row],[落胚數]]+0, 0))</f>
        <v/>
      </c>
    </row>
    <row r="2853" spans="1:14">
      <c r="A2853"/>
      <c r="B2853"/>
      <c r="C2853"/>
      <c r="D2853"/>
      <c r="E2853"/>
      <c r="F2853"/>
      <c r="G2853"/>
      <c r="H2853"/>
      <c r="I2853"/>
      <c r="J2853"/>
      <c r="K2853"/>
      <c r="L2853" t="str">
        <f>IF(COUNTIFS(ZSOHPP055[订单号数值], ZSOHSD058[[#This Row],[订单号数值]], ZSOHPP055[行項目], ZSOHSD058[[#This Row],[行項目]])&gt;0, "Y", "")</f>
        <v/>
      </c>
      <c r="M2853" t="str">
        <f>IF(ZSOHSD058[[#This Row],[銷售訂單]]="", "", --ZSOHSD058[[#This Row],[銷售訂單]])</f>
        <v/>
      </c>
      <c r="N2853" s="16" t="str">
        <f>IF(ZSOHSD058[[#This Row],[落胚數]]="","",IF(ISNUMBER(ZSOHSD058[[#This Row],[落胚數]]+0), ZSOHSD058[[#This Row],[落胚數]]+0, 0))</f>
        <v/>
      </c>
    </row>
    <row r="2854" spans="1:14">
      <c r="A2854"/>
      <c r="B2854"/>
      <c r="C2854"/>
      <c r="D2854"/>
      <c r="E2854"/>
      <c r="F2854"/>
      <c r="G2854"/>
      <c r="H2854"/>
      <c r="I2854"/>
      <c r="J2854"/>
      <c r="K2854"/>
      <c r="L2854" t="str">
        <f>IF(COUNTIFS(ZSOHPP055[订单号数值], ZSOHSD058[[#This Row],[订单号数值]], ZSOHPP055[行項目], ZSOHSD058[[#This Row],[行項目]])&gt;0, "Y", "")</f>
        <v/>
      </c>
      <c r="M2854" t="str">
        <f>IF(ZSOHSD058[[#This Row],[銷售訂單]]="", "", --ZSOHSD058[[#This Row],[銷售訂單]])</f>
        <v/>
      </c>
      <c r="N2854" s="16" t="str">
        <f>IF(ZSOHSD058[[#This Row],[落胚數]]="","",IF(ISNUMBER(ZSOHSD058[[#This Row],[落胚數]]+0), ZSOHSD058[[#This Row],[落胚數]]+0, 0))</f>
        <v/>
      </c>
    </row>
    <row r="2855" spans="1:14">
      <c r="A2855"/>
      <c r="B2855"/>
      <c r="C2855"/>
      <c r="D2855"/>
      <c r="E2855"/>
      <c r="F2855"/>
      <c r="G2855"/>
      <c r="H2855"/>
      <c r="I2855"/>
      <c r="J2855"/>
      <c r="K2855"/>
      <c r="L2855" t="str">
        <f>IF(COUNTIFS(ZSOHPP055[订单号数值], ZSOHSD058[[#This Row],[订单号数值]], ZSOHPP055[行項目], ZSOHSD058[[#This Row],[行項目]])&gt;0, "Y", "")</f>
        <v/>
      </c>
      <c r="M2855" t="str">
        <f>IF(ZSOHSD058[[#This Row],[銷售訂單]]="", "", --ZSOHSD058[[#This Row],[銷售訂單]])</f>
        <v/>
      </c>
      <c r="N2855" s="16" t="str">
        <f>IF(ZSOHSD058[[#This Row],[落胚數]]="","",IF(ISNUMBER(ZSOHSD058[[#This Row],[落胚數]]+0), ZSOHSD058[[#This Row],[落胚數]]+0, 0))</f>
        <v/>
      </c>
    </row>
    <row r="2856" spans="1:14">
      <c r="A2856"/>
      <c r="B2856"/>
      <c r="C2856"/>
      <c r="D2856"/>
      <c r="E2856"/>
      <c r="F2856"/>
      <c r="G2856"/>
      <c r="H2856"/>
      <c r="I2856"/>
      <c r="J2856"/>
      <c r="K2856"/>
      <c r="L2856" t="str">
        <f>IF(COUNTIFS(ZSOHPP055[订单号数值], ZSOHSD058[[#This Row],[订单号数值]], ZSOHPP055[行項目], ZSOHSD058[[#This Row],[行項目]])&gt;0, "Y", "")</f>
        <v/>
      </c>
      <c r="M2856" t="str">
        <f>IF(ZSOHSD058[[#This Row],[銷售訂單]]="", "", --ZSOHSD058[[#This Row],[銷售訂單]])</f>
        <v/>
      </c>
      <c r="N2856" s="16" t="str">
        <f>IF(ZSOHSD058[[#This Row],[落胚數]]="","",IF(ISNUMBER(ZSOHSD058[[#This Row],[落胚數]]+0), ZSOHSD058[[#This Row],[落胚數]]+0, 0))</f>
        <v/>
      </c>
    </row>
    <row r="2857" spans="1:14">
      <c r="A2857"/>
      <c r="B2857"/>
      <c r="C2857"/>
      <c r="D2857"/>
      <c r="E2857"/>
      <c r="F2857"/>
      <c r="G2857"/>
      <c r="H2857"/>
      <c r="I2857"/>
      <c r="J2857"/>
      <c r="K2857"/>
      <c r="L2857" t="str">
        <f>IF(COUNTIFS(ZSOHPP055[订单号数值], ZSOHSD058[[#This Row],[订单号数值]], ZSOHPP055[行項目], ZSOHSD058[[#This Row],[行項目]])&gt;0, "Y", "")</f>
        <v/>
      </c>
      <c r="M2857" t="str">
        <f>IF(ZSOHSD058[[#This Row],[銷售訂單]]="", "", --ZSOHSD058[[#This Row],[銷售訂單]])</f>
        <v/>
      </c>
      <c r="N2857" s="16" t="str">
        <f>IF(ZSOHSD058[[#This Row],[落胚數]]="","",IF(ISNUMBER(ZSOHSD058[[#This Row],[落胚數]]+0), ZSOHSD058[[#This Row],[落胚數]]+0, 0))</f>
        <v/>
      </c>
    </row>
    <row r="2858" spans="1:14">
      <c r="A2858"/>
      <c r="B2858"/>
      <c r="C2858"/>
      <c r="D2858"/>
      <c r="E2858"/>
      <c r="F2858"/>
      <c r="G2858"/>
      <c r="H2858"/>
      <c r="I2858"/>
      <c r="J2858"/>
      <c r="K2858"/>
      <c r="L2858" t="str">
        <f>IF(COUNTIFS(ZSOHPP055[订单号数值], ZSOHSD058[[#This Row],[订单号数值]], ZSOHPP055[行項目], ZSOHSD058[[#This Row],[行項目]])&gt;0, "Y", "")</f>
        <v/>
      </c>
      <c r="M2858" t="str">
        <f>IF(ZSOHSD058[[#This Row],[銷售訂單]]="", "", --ZSOHSD058[[#This Row],[銷售訂單]])</f>
        <v/>
      </c>
      <c r="N2858" s="16" t="str">
        <f>IF(ZSOHSD058[[#This Row],[落胚數]]="","",IF(ISNUMBER(ZSOHSD058[[#This Row],[落胚數]]+0), ZSOHSD058[[#This Row],[落胚數]]+0, 0))</f>
        <v/>
      </c>
    </row>
    <row r="2859" spans="1:14">
      <c r="A2859"/>
      <c r="B2859"/>
      <c r="C2859"/>
      <c r="D2859"/>
      <c r="E2859"/>
      <c r="F2859"/>
      <c r="G2859"/>
      <c r="H2859"/>
      <c r="I2859"/>
      <c r="J2859"/>
      <c r="K2859"/>
      <c r="L2859" t="str">
        <f>IF(COUNTIFS(ZSOHPP055[订单号数值], ZSOHSD058[[#This Row],[订单号数值]], ZSOHPP055[行項目], ZSOHSD058[[#This Row],[行項目]])&gt;0, "Y", "")</f>
        <v/>
      </c>
      <c r="M2859" t="str">
        <f>IF(ZSOHSD058[[#This Row],[銷售訂單]]="", "", --ZSOHSD058[[#This Row],[銷售訂單]])</f>
        <v/>
      </c>
      <c r="N2859" s="16" t="str">
        <f>IF(ZSOHSD058[[#This Row],[落胚數]]="","",IF(ISNUMBER(ZSOHSD058[[#This Row],[落胚數]]+0), ZSOHSD058[[#This Row],[落胚數]]+0, 0))</f>
        <v/>
      </c>
    </row>
    <row r="2860" spans="1:14">
      <c r="A2860"/>
      <c r="B2860"/>
      <c r="C2860"/>
      <c r="D2860"/>
      <c r="E2860"/>
      <c r="F2860"/>
      <c r="G2860"/>
      <c r="H2860"/>
      <c r="I2860"/>
      <c r="J2860"/>
      <c r="K2860"/>
      <c r="L2860" t="str">
        <f>IF(COUNTIFS(ZSOHPP055[订单号数值], ZSOHSD058[[#This Row],[订单号数值]], ZSOHPP055[行項目], ZSOHSD058[[#This Row],[行項目]])&gt;0, "Y", "")</f>
        <v/>
      </c>
      <c r="M2860" t="str">
        <f>IF(ZSOHSD058[[#This Row],[銷售訂單]]="", "", --ZSOHSD058[[#This Row],[銷售訂單]])</f>
        <v/>
      </c>
      <c r="N2860" s="16" t="str">
        <f>IF(ZSOHSD058[[#This Row],[落胚數]]="","",IF(ISNUMBER(ZSOHSD058[[#This Row],[落胚數]]+0), ZSOHSD058[[#This Row],[落胚數]]+0, 0))</f>
        <v/>
      </c>
    </row>
    <row r="2861" spans="1:14">
      <c r="A2861"/>
      <c r="B2861"/>
      <c r="C2861"/>
      <c r="D2861"/>
      <c r="E2861"/>
      <c r="F2861"/>
      <c r="G2861"/>
      <c r="H2861"/>
      <c r="I2861"/>
      <c r="J2861"/>
      <c r="K2861"/>
      <c r="L2861" t="str">
        <f>IF(COUNTIFS(ZSOHPP055[订单号数值], ZSOHSD058[[#This Row],[订单号数值]], ZSOHPP055[行項目], ZSOHSD058[[#This Row],[行項目]])&gt;0, "Y", "")</f>
        <v/>
      </c>
      <c r="M2861" t="str">
        <f>IF(ZSOHSD058[[#This Row],[銷售訂單]]="", "", --ZSOHSD058[[#This Row],[銷售訂單]])</f>
        <v/>
      </c>
      <c r="N2861" s="16" t="str">
        <f>IF(ZSOHSD058[[#This Row],[落胚數]]="","",IF(ISNUMBER(ZSOHSD058[[#This Row],[落胚數]]+0), ZSOHSD058[[#This Row],[落胚數]]+0, 0))</f>
        <v/>
      </c>
    </row>
    <row r="2862" spans="1:14">
      <c r="A2862"/>
      <c r="B2862"/>
      <c r="C2862"/>
      <c r="D2862"/>
      <c r="E2862"/>
      <c r="F2862"/>
      <c r="G2862"/>
      <c r="H2862"/>
      <c r="I2862"/>
      <c r="J2862"/>
      <c r="K2862"/>
      <c r="L2862" t="str">
        <f>IF(COUNTIFS(ZSOHPP055[订单号数值], ZSOHSD058[[#This Row],[订单号数值]], ZSOHPP055[行項目], ZSOHSD058[[#This Row],[行項目]])&gt;0, "Y", "")</f>
        <v/>
      </c>
      <c r="M2862" t="str">
        <f>IF(ZSOHSD058[[#This Row],[銷售訂單]]="", "", --ZSOHSD058[[#This Row],[銷售訂單]])</f>
        <v/>
      </c>
      <c r="N2862" s="16" t="str">
        <f>IF(ZSOHSD058[[#This Row],[落胚數]]="","",IF(ISNUMBER(ZSOHSD058[[#This Row],[落胚數]]+0), ZSOHSD058[[#This Row],[落胚數]]+0, 0))</f>
        <v/>
      </c>
    </row>
    <row r="2863" spans="1:14">
      <c r="A2863"/>
      <c r="B2863"/>
      <c r="C2863"/>
      <c r="D2863"/>
      <c r="E2863"/>
      <c r="F2863"/>
      <c r="G2863"/>
      <c r="H2863"/>
      <c r="I2863"/>
      <c r="J2863"/>
      <c r="K2863"/>
      <c r="L2863" t="str">
        <f>IF(COUNTIFS(ZSOHPP055[订单号数值], ZSOHSD058[[#This Row],[订单号数值]], ZSOHPP055[行項目], ZSOHSD058[[#This Row],[行項目]])&gt;0, "Y", "")</f>
        <v/>
      </c>
      <c r="M2863" t="str">
        <f>IF(ZSOHSD058[[#This Row],[銷售訂單]]="", "", --ZSOHSD058[[#This Row],[銷售訂單]])</f>
        <v/>
      </c>
      <c r="N2863" s="16" t="str">
        <f>IF(ZSOHSD058[[#This Row],[落胚數]]="","",IF(ISNUMBER(ZSOHSD058[[#This Row],[落胚數]]+0), ZSOHSD058[[#This Row],[落胚數]]+0, 0))</f>
        <v/>
      </c>
    </row>
    <row r="2864" spans="1:14">
      <c r="A2864"/>
      <c r="B2864"/>
      <c r="C2864"/>
      <c r="D2864"/>
      <c r="E2864"/>
      <c r="F2864"/>
      <c r="G2864"/>
      <c r="H2864"/>
      <c r="I2864"/>
      <c r="J2864"/>
      <c r="K2864"/>
      <c r="L2864" t="str">
        <f>IF(COUNTIFS(ZSOHPP055[订单号数值], ZSOHSD058[[#This Row],[订单号数值]], ZSOHPP055[行項目], ZSOHSD058[[#This Row],[行項目]])&gt;0, "Y", "")</f>
        <v/>
      </c>
      <c r="M2864" t="str">
        <f>IF(ZSOHSD058[[#This Row],[銷售訂單]]="", "", --ZSOHSD058[[#This Row],[銷售訂單]])</f>
        <v/>
      </c>
      <c r="N2864" s="16" t="str">
        <f>IF(ZSOHSD058[[#This Row],[落胚數]]="","",IF(ISNUMBER(ZSOHSD058[[#This Row],[落胚數]]+0), ZSOHSD058[[#This Row],[落胚數]]+0, 0))</f>
        <v/>
      </c>
    </row>
    <row r="2865" spans="1:14">
      <c r="A2865"/>
      <c r="B2865"/>
      <c r="C2865"/>
      <c r="D2865"/>
      <c r="E2865"/>
      <c r="F2865"/>
      <c r="G2865"/>
      <c r="H2865"/>
      <c r="I2865"/>
      <c r="J2865"/>
      <c r="K2865"/>
      <c r="L2865" t="str">
        <f>IF(COUNTIFS(ZSOHPP055[订单号数值], ZSOHSD058[[#This Row],[订单号数值]], ZSOHPP055[行項目], ZSOHSD058[[#This Row],[行項目]])&gt;0, "Y", "")</f>
        <v/>
      </c>
      <c r="M2865" t="str">
        <f>IF(ZSOHSD058[[#This Row],[銷售訂單]]="", "", --ZSOHSD058[[#This Row],[銷售訂單]])</f>
        <v/>
      </c>
      <c r="N2865" s="16" t="str">
        <f>IF(ZSOHSD058[[#This Row],[落胚數]]="","",IF(ISNUMBER(ZSOHSD058[[#This Row],[落胚數]]+0), ZSOHSD058[[#This Row],[落胚數]]+0, 0))</f>
        <v/>
      </c>
    </row>
    <row r="2866" spans="1:14">
      <c r="A2866"/>
      <c r="B2866"/>
      <c r="C2866"/>
      <c r="D2866"/>
      <c r="E2866"/>
      <c r="F2866"/>
      <c r="G2866"/>
      <c r="H2866"/>
      <c r="I2866"/>
      <c r="J2866"/>
      <c r="K2866"/>
      <c r="L2866" t="str">
        <f>IF(COUNTIFS(ZSOHPP055[订单号数值], ZSOHSD058[[#This Row],[订单号数值]], ZSOHPP055[行項目], ZSOHSD058[[#This Row],[行項目]])&gt;0, "Y", "")</f>
        <v/>
      </c>
      <c r="M2866" t="str">
        <f>IF(ZSOHSD058[[#This Row],[銷售訂單]]="", "", --ZSOHSD058[[#This Row],[銷售訂單]])</f>
        <v/>
      </c>
      <c r="N2866" s="16" t="str">
        <f>IF(ZSOHSD058[[#This Row],[落胚數]]="","",IF(ISNUMBER(ZSOHSD058[[#This Row],[落胚數]]+0), ZSOHSD058[[#This Row],[落胚數]]+0, 0))</f>
        <v/>
      </c>
    </row>
    <row r="2867" spans="1:14">
      <c r="A2867"/>
      <c r="B2867"/>
      <c r="C2867"/>
      <c r="D2867"/>
      <c r="E2867"/>
      <c r="F2867"/>
      <c r="G2867"/>
      <c r="H2867"/>
      <c r="I2867"/>
      <c r="J2867"/>
      <c r="K2867"/>
      <c r="L2867" t="str">
        <f>IF(COUNTIFS(ZSOHPP055[订单号数值], ZSOHSD058[[#This Row],[订单号数值]], ZSOHPP055[行項目], ZSOHSD058[[#This Row],[行項目]])&gt;0, "Y", "")</f>
        <v/>
      </c>
      <c r="M2867" t="str">
        <f>IF(ZSOHSD058[[#This Row],[銷售訂單]]="", "", --ZSOHSD058[[#This Row],[銷售訂單]])</f>
        <v/>
      </c>
      <c r="N2867" s="16" t="str">
        <f>IF(ZSOHSD058[[#This Row],[落胚數]]="","",IF(ISNUMBER(ZSOHSD058[[#This Row],[落胚數]]+0), ZSOHSD058[[#This Row],[落胚數]]+0, 0))</f>
        <v/>
      </c>
    </row>
    <row r="2868" spans="1:14">
      <c r="A2868"/>
      <c r="B2868"/>
      <c r="C2868"/>
      <c r="D2868"/>
      <c r="E2868"/>
      <c r="F2868"/>
      <c r="G2868"/>
      <c r="H2868"/>
      <c r="I2868"/>
      <c r="J2868"/>
      <c r="K2868"/>
      <c r="L2868" t="str">
        <f>IF(COUNTIFS(ZSOHPP055[订单号数值], ZSOHSD058[[#This Row],[订单号数值]], ZSOHPP055[行項目], ZSOHSD058[[#This Row],[行項目]])&gt;0, "Y", "")</f>
        <v/>
      </c>
      <c r="M2868" t="str">
        <f>IF(ZSOHSD058[[#This Row],[銷售訂單]]="", "", --ZSOHSD058[[#This Row],[銷售訂單]])</f>
        <v/>
      </c>
      <c r="N2868" s="16" t="str">
        <f>IF(ZSOHSD058[[#This Row],[落胚數]]="","",IF(ISNUMBER(ZSOHSD058[[#This Row],[落胚數]]+0), ZSOHSD058[[#This Row],[落胚數]]+0, 0))</f>
        <v/>
      </c>
    </row>
    <row r="2869" spans="1:14">
      <c r="A2869"/>
      <c r="B2869"/>
      <c r="C2869"/>
      <c r="D2869"/>
      <c r="E2869"/>
      <c r="F2869"/>
      <c r="G2869"/>
      <c r="H2869"/>
      <c r="I2869"/>
      <c r="J2869"/>
      <c r="K2869"/>
      <c r="L2869" t="str">
        <f>IF(COUNTIFS(ZSOHPP055[订单号数值], ZSOHSD058[[#This Row],[订单号数值]], ZSOHPP055[行項目], ZSOHSD058[[#This Row],[行項目]])&gt;0, "Y", "")</f>
        <v/>
      </c>
      <c r="M2869" t="str">
        <f>IF(ZSOHSD058[[#This Row],[銷售訂單]]="", "", --ZSOHSD058[[#This Row],[銷售訂單]])</f>
        <v/>
      </c>
      <c r="N2869" s="16" t="str">
        <f>IF(ZSOHSD058[[#This Row],[落胚數]]="","",IF(ISNUMBER(ZSOHSD058[[#This Row],[落胚數]]+0), ZSOHSD058[[#This Row],[落胚數]]+0, 0))</f>
        <v/>
      </c>
    </row>
    <row r="2870" spans="1:14">
      <c r="A2870"/>
      <c r="B2870"/>
      <c r="C2870"/>
      <c r="D2870"/>
      <c r="E2870"/>
      <c r="F2870"/>
      <c r="G2870"/>
      <c r="H2870"/>
      <c r="I2870"/>
      <c r="J2870"/>
      <c r="K2870"/>
      <c r="L2870" t="str">
        <f>IF(COUNTIFS(ZSOHPP055[订单号数值], ZSOHSD058[[#This Row],[订单号数值]], ZSOHPP055[行項目], ZSOHSD058[[#This Row],[行項目]])&gt;0, "Y", "")</f>
        <v/>
      </c>
      <c r="M2870" t="str">
        <f>IF(ZSOHSD058[[#This Row],[銷售訂單]]="", "", --ZSOHSD058[[#This Row],[銷售訂單]])</f>
        <v/>
      </c>
      <c r="N2870" s="16" t="str">
        <f>IF(ZSOHSD058[[#This Row],[落胚數]]="","",IF(ISNUMBER(ZSOHSD058[[#This Row],[落胚數]]+0), ZSOHSD058[[#This Row],[落胚數]]+0, 0))</f>
        <v/>
      </c>
    </row>
    <row r="2871" spans="1:14">
      <c r="A2871"/>
      <c r="B2871"/>
      <c r="C2871"/>
      <c r="D2871"/>
      <c r="E2871"/>
      <c r="F2871"/>
      <c r="G2871"/>
      <c r="H2871"/>
      <c r="I2871"/>
      <c r="J2871"/>
      <c r="K2871"/>
      <c r="L2871" t="str">
        <f>IF(COUNTIFS(ZSOHPP055[订单号数值], ZSOHSD058[[#This Row],[订单号数值]], ZSOHPP055[行項目], ZSOHSD058[[#This Row],[行項目]])&gt;0, "Y", "")</f>
        <v/>
      </c>
      <c r="M2871" t="str">
        <f>IF(ZSOHSD058[[#This Row],[銷售訂單]]="", "", --ZSOHSD058[[#This Row],[銷售訂單]])</f>
        <v/>
      </c>
      <c r="N2871" s="16" t="str">
        <f>IF(ZSOHSD058[[#This Row],[落胚數]]="","",IF(ISNUMBER(ZSOHSD058[[#This Row],[落胚數]]+0), ZSOHSD058[[#This Row],[落胚數]]+0, 0))</f>
        <v/>
      </c>
    </row>
    <row r="2872" spans="1:14">
      <c r="A2872"/>
      <c r="B2872"/>
      <c r="C2872"/>
      <c r="D2872"/>
      <c r="E2872"/>
      <c r="F2872"/>
      <c r="G2872"/>
      <c r="H2872"/>
      <c r="I2872"/>
      <c r="J2872"/>
      <c r="K2872"/>
      <c r="L2872" t="str">
        <f>IF(COUNTIFS(ZSOHPP055[订单号数值], ZSOHSD058[[#This Row],[订单号数值]], ZSOHPP055[行項目], ZSOHSD058[[#This Row],[行項目]])&gt;0, "Y", "")</f>
        <v/>
      </c>
      <c r="M2872" t="str">
        <f>IF(ZSOHSD058[[#This Row],[銷售訂單]]="", "", --ZSOHSD058[[#This Row],[銷售訂單]])</f>
        <v/>
      </c>
      <c r="N2872" s="16" t="str">
        <f>IF(ZSOHSD058[[#This Row],[落胚數]]="","",IF(ISNUMBER(ZSOHSD058[[#This Row],[落胚數]]+0), ZSOHSD058[[#This Row],[落胚數]]+0, 0))</f>
        <v/>
      </c>
    </row>
    <row r="2873" spans="1:14">
      <c r="A2873"/>
      <c r="B2873"/>
      <c r="C2873"/>
      <c r="D2873"/>
      <c r="E2873"/>
      <c r="F2873"/>
      <c r="G2873"/>
      <c r="H2873"/>
      <c r="I2873"/>
      <c r="J2873"/>
      <c r="K2873"/>
      <c r="L2873" t="str">
        <f>IF(COUNTIFS(ZSOHPP055[订单号数值], ZSOHSD058[[#This Row],[订单号数值]], ZSOHPP055[行項目], ZSOHSD058[[#This Row],[行項目]])&gt;0, "Y", "")</f>
        <v/>
      </c>
      <c r="M2873" t="str">
        <f>IF(ZSOHSD058[[#This Row],[銷售訂單]]="", "", --ZSOHSD058[[#This Row],[銷售訂單]])</f>
        <v/>
      </c>
      <c r="N2873" s="16" t="str">
        <f>IF(ZSOHSD058[[#This Row],[落胚數]]="","",IF(ISNUMBER(ZSOHSD058[[#This Row],[落胚數]]+0), ZSOHSD058[[#This Row],[落胚數]]+0, 0))</f>
        <v/>
      </c>
    </row>
    <row r="2874" spans="1:14">
      <c r="A2874"/>
      <c r="B2874"/>
      <c r="C2874"/>
      <c r="D2874"/>
      <c r="E2874"/>
      <c r="F2874"/>
      <c r="G2874"/>
      <c r="H2874"/>
      <c r="I2874"/>
      <c r="J2874"/>
      <c r="K2874"/>
      <c r="L2874" t="str">
        <f>IF(COUNTIFS(ZSOHPP055[订单号数值], ZSOHSD058[[#This Row],[订单号数值]], ZSOHPP055[行項目], ZSOHSD058[[#This Row],[行項目]])&gt;0, "Y", "")</f>
        <v/>
      </c>
      <c r="M2874" t="str">
        <f>IF(ZSOHSD058[[#This Row],[銷售訂單]]="", "", --ZSOHSD058[[#This Row],[銷售訂單]])</f>
        <v/>
      </c>
      <c r="N2874" s="16" t="str">
        <f>IF(ZSOHSD058[[#This Row],[落胚數]]="","",IF(ISNUMBER(ZSOHSD058[[#This Row],[落胚數]]+0), ZSOHSD058[[#This Row],[落胚數]]+0, 0))</f>
        <v/>
      </c>
    </row>
    <row r="2875" spans="1:14">
      <c r="A2875"/>
      <c r="B2875"/>
      <c r="C2875"/>
      <c r="D2875"/>
      <c r="E2875"/>
      <c r="F2875"/>
      <c r="G2875"/>
      <c r="H2875"/>
      <c r="I2875"/>
      <c r="J2875"/>
      <c r="K2875"/>
      <c r="L2875" t="str">
        <f>IF(COUNTIFS(ZSOHPP055[订单号数值], ZSOHSD058[[#This Row],[订单号数值]], ZSOHPP055[行項目], ZSOHSD058[[#This Row],[行項目]])&gt;0, "Y", "")</f>
        <v/>
      </c>
      <c r="M2875" t="str">
        <f>IF(ZSOHSD058[[#This Row],[銷售訂單]]="", "", --ZSOHSD058[[#This Row],[銷售訂單]])</f>
        <v/>
      </c>
      <c r="N2875" s="16" t="str">
        <f>IF(ZSOHSD058[[#This Row],[落胚數]]="","",IF(ISNUMBER(ZSOHSD058[[#This Row],[落胚數]]+0), ZSOHSD058[[#This Row],[落胚數]]+0, 0))</f>
        <v/>
      </c>
    </row>
    <row r="2876" spans="1:14">
      <c r="A2876"/>
      <c r="B2876"/>
      <c r="C2876"/>
      <c r="D2876"/>
      <c r="E2876"/>
      <c r="F2876"/>
      <c r="G2876"/>
      <c r="H2876"/>
      <c r="I2876"/>
      <c r="J2876"/>
      <c r="K2876"/>
      <c r="L2876" t="str">
        <f>IF(COUNTIFS(ZSOHPP055[订单号数值], ZSOHSD058[[#This Row],[订单号数值]], ZSOHPP055[行項目], ZSOHSD058[[#This Row],[行項目]])&gt;0, "Y", "")</f>
        <v/>
      </c>
      <c r="M2876" t="str">
        <f>IF(ZSOHSD058[[#This Row],[銷售訂單]]="", "", --ZSOHSD058[[#This Row],[銷售訂單]])</f>
        <v/>
      </c>
      <c r="N2876" s="16" t="str">
        <f>IF(ZSOHSD058[[#This Row],[落胚數]]="","",IF(ISNUMBER(ZSOHSD058[[#This Row],[落胚數]]+0), ZSOHSD058[[#This Row],[落胚數]]+0, 0))</f>
        <v/>
      </c>
    </row>
    <row r="2877" spans="1:14">
      <c r="A2877"/>
      <c r="B2877"/>
      <c r="C2877"/>
      <c r="D2877"/>
      <c r="E2877"/>
      <c r="F2877"/>
      <c r="G2877"/>
      <c r="H2877"/>
      <c r="I2877"/>
      <c r="J2877"/>
      <c r="K2877"/>
      <c r="L2877" t="str">
        <f>IF(COUNTIFS(ZSOHPP055[订单号数值], ZSOHSD058[[#This Row],[订单号数值]], ZSOHPP055[行項目], ZSOHSD058[[#This Row],[行項目]])&gt;0, "Y", "")</f>
        <v/>
      </c>
      <c r="M2877" t="str">
        <f>IF(ZSOHSD058[[#This Row],[銷售訂單]]="", "", --ZSOHSD058[[#This Row],[銷售訂單]])</f>
        <v/>
      </c>
      <c r="N2877" s="16" t="str">
        <f>IF(ZSOHSD058[[#This Row],[落胚數]]="","",IF(ISNUMBER(ZSOHSD058[[#This Row],[落胚數]]+0), ZSOHSD058[[#This Row],[落胚數]]+0, 0))</f>
        <v/>
      </c>
    </row>
    <row r="2878" spans="1:14">
      <c r="A2878"/>
      <c r="B2878"/>
      <c r="C2878"/>
      <c r="D2878"/>
      <c r="E2878"/>
      <c r="F2878"/>
      <c r="G2878"/>
      <c r="H2878"/>
      <c r="I2878"/>
      <c r="J2878"/>
      <c r="K2878"/>
      <c r="L2878" t="str">
        <f>IF(COUNTIFS(ZSOHPP055[订单号数值], ZSOHSD058[[#This Row],[订单号数值]], ZSOHPP055[行項目], ZSOHSD058[[#This Row],[行項目]])&gt;0, "Y", "")</f>
        <v/>
      </c>
      <c r="M2878" t="str">
        <f>IF(ZSOHSD058[[#This Row],[銷售訂單]]="", "", --ZSOHSD058[[#This Row],[銷售訂單]])</f>
        <v/>
      </c>
      <c r="N2878" s="16" t="str">
        <f>IF(ZSOHSD058[[#This Row],[落胚數]]="","",IF(ISNUMBER(ZSOHSD058[[#This Row],[落胚數]]+0), ZSOHSD058[[#This Row],[落胚數]]+0, 0))</f>
        <v/>
      </c>
    </row>
    <row r="2879" spans="1:14">
      <c r="A2879"/>
      <c r="B2879"/>
      <c r="C2879"/>
      <c r="D2879"/>
      <c r="E2879"/>
      <c r="F2879"/>
      <c r="G2879"/>
      <c r="H2879"/>
      <c r="I2879"/>
      <c r="J2879"/>
      <c r="K2879"/>
      <c r="L2879" t="str">
        <f>IF(COUNTIFS(ZSOHPP055[订单号数值], ZSOHSD058[[#This Row],[订单号数值]], ZSOHPP055[行項目], ZSOHSD058[[#This Row],[行項目]])&gt;0, "Y", "")</f>
        <v/>
      </c>
      <c r="M2879" t="str">
        <f>IF(ZSOHSD058[[#This Row],[銷售訂單]]="", "", --ZSOHSD058[[#This Row],[銷售訂單]])</f>
        <v/>
      </c>
      <c r="N2879" s="16" t="str">
        <f>IF(ZSOHSD058[[#This Row],[落胚數]]="","",IF(ISNUMBER(ZSOHSD058[[#This Row],[落胚數]]+0), ZSOHSD058[[#This Row],[落胚數]]+0, 0))</f>
        <v/>
      </c>
    </row>
    <row r="2880" spans="1:14">
      <c r="A2880"/>
      <c r="B2880"/>
      <c r="C2880"/>
      <c r="D2880"/>
      <c r="E2880"/>
      <c r="F2880"/>
      <c r="G2880"/>
      <c r="H2880"/>
      <c r="I2880"/>
      <c r="J2880"/>
      <c r="K2880"/>
      <c r="L2880" t="str">
        <f>IF(COUNTIFS(ZSOHPP055[订单号数值], ZSOHSD058[[#This Row],[订单号数值]], ZSOHPP055[行項目], ZSOHSD058[[#This Row],[行項目]])&gt;0, "Y", "")</f>
        <v/>
      </c>
      <c r="M2880" t="str">
        <f>IF(ZSOHSD058[[#This Row],[銷售訂單]]="", "", --ZSOHSD058[[#This Row],[銷售訂單]])</f>
        <v/>
      </c>
      <c r="N2880" s="16" t="str">
        <f>IF(ZSOHSD058[[#This Row],[落胚數]]="","",IF(ISNUMBER(ZSOHSD058[[#This Row],[落胚數]]+0), ZSOHSD058[[#This Row],[落胚數]]+0, 0))</f>
        <v/>
      </c>
    </row>
    <row r="2881" spans="1:14">
      <c r="A2881"/>
      <c r="B2881"/>
      <c r="C2881"/>
      <c r="D2881"/>
      <c r="E2881"/>
      <c r="F2881"/>
      <c r="G2881"/>
      <c r="H2881"/>
      <c r="I2881"/>
      <c r="J2881"/>
      <c r="K2881"/>
      <c r="L2881" t="str">
        <f>IF(COUNTIFS(ZSOHPP055[订单号数值], ZSOHSD058[[#This Row],[订单号数值]], ZSOHPP055[行項目], ZSOHSD058[[#This Row],[行項目]])&gt;0, "Y", "")</f>
        <v/>
      </c>
      <c r="M2881" t="str">
        <f>IF(ZSOHSD058[[#This Row],[銷售訂單]]="", "", --ZSOHSD058[[#This Row],[銷售訂單]])</f>
        <v/>
      </c>
      <c r="N2881" s="16" t="str">
        <f>IF(ZSOHSD058[[#This Row],[落胚數]]="","",IF(ISNUMBER(ZSOHSD058[[#This Row],[落胚數]]+0), ZSOHSD058[[#This Row],[落胚數]]+0, 0))</f>
        <v/>
      </c>
    </row>
    <row r="2882" spans="1:14">
      <c r="A2882"/>
      <c r="B2882"/>
      <c r="C2882"/>
      <c r="D2882"/>
      <c r="E2882"/>
      <c r="F2882"/>
      <c r="G2882"/>
      <c r="H2882"/>
      <c r="I2882"/>
      <c r="J2882"/>
      <c r="K2882"/>
      <c r="L2882" t="str">
        <f>IF(COUNTIFS(ZSOHPP055[订单号数值], ZSOHSD058[[#This Row],[订单号数值]], ZSOHPP055[行項目], ZSOHSD058[[#This Row],[行項目]])&gt;0, "Y", "")</f>
        <v/>
      </c>
      <c r="M2882" t="str">
        <f>IF(ZSOHSD058[[#This Row],[銷售訂單]]="", "", --ZSOHSD058[[#This Row],[銷售訂單]])</f>
        <v/>
      </c>
      <c r="N2882" s="16" t="str">
        <f>IF(ZSOHSD058[[#This Row],[落胚數]]="","",IF(ISNUMBER(ZSOHSD058[[#This Row],[落胚數]]+0), ZSOHSD058[[#This Row],[落胚數]]+0, 0))</f>
        <v/>
      </c>
    </row>
    <row r="2883" spans="1:14">
      <c r="A2883"/>
      <c r="B2883"/>
      <c r="C2883"/>
      <c r="D2883"/>
      <c r="E2883"/>
      <c r="F2883"/>
      <c r="G2883"/>
      <c r="H2883"/>
      <c r="I2883"/>
      <c r="J2883"/>
      <c r="K2883"/>
      <c r="L2883" t="str">
        <f>IF(COUNTIFS(ZSOHPP055[订单号数值], ZSOHSD058[[#This Row],[订单号数值]], ZSOHPP055[行項目], ZSOHSD058[[#This Row],[行項目]])&gt;0, "Y", "")</f>
        <v/>
      </c>
      <c r="M2883" t="str">
        <f>IF(ZSOHSD058[[#This Row],[銷售訂單]]="", "", --ZSOHSD058[[#This Row],[銷售訂單]])</f>
        <v/>
      </c>
      <c r="N2883" s="16" t="str">
        <f>IF(ZSOHSD058[[#This Row],[落胚數]]="","",IF(ISNUMBER(ZSOHSD058[[#This Row],[落胚數]]+0), ZSOHSD058[[#This Row],[落胚數]]+0, 0))</f>
        <v/>
      </c>
    </row>
    <row r="2884" spans="1:14">
      <c r="A2884"/>
      <c r="B2884"/>
      <c r="C2884"/>
      <c r="D2884"/>
      <c r="E2884"/>
      <c r="F2884"/>
      <c r="G2884"/>
      <c r="H2884"/>
      <c r="I2884"/>
      <c r="J2884"/>
      <c r="K2884"/>
      <c r="L2884" t="str">
        <f>IF(COUNTIFS(ZSOHPP055[订单号数值], ZSOHSD058[[#This Row],[订单号数值]], ZSOHPP055[行項目], ZSOHSD058[[#This Row],[行項目]])&gt;0, "Y", "")</f>
        <v/>
      </c>
      <c r="M2884" t="str">
        <f>IF(ZSOHSD058[[#This Row],[銷售訂單]]="", "", --ZSOHSD058[[#This Row],[銷售訂單]])</f>
        <v/>
      </c>
      <c r="N2884" s="16" t="str">
        <f>IF(ZSOHSD058[[#This Row],[落胚數]]="","",IF(ISNUMBER(ZSOHSD058[[#This Row],[落胚數]]+0), ZSOHSD058[[#This Row],[落胚數]]+0, 0))</f>
        <v/>
      </c>
    </row>
    <row r="2885" spans="1:14">
      <c r="A2885"/>
      <c r="B2885"/>
      <c r="C2885"/>
      <c r="D2885"/>
      <c r="E2885"/>
      <c r="F2885"/>
      <c r="G2885"/>
      <c r="H2885"/>
      <c r="I2885"/>
      <c r="J2885"/>
      <c r="K2885"/>
      <c r="L2885" t="str">
        <f>IF(COUNTIFS(ZSOHPP055[订单号数值], ZSOHSD058[[#This Row],[订单号数值]], ZSOHPP055[行項目], ZSOHSD058[[#This Row],[行項目]])&gt;0, "Y", "")</f>
        <v/>
      </c>
      <c r="M2885" t="str">
        <f>IF(ZSOHSD058[[#This Row],[銷售訂單]]="", "", --ZSOHSD058[[#This Row],[銷售訂單]])</f>
        <v/>
      </c>
      <c r="N2885" s="16" t="str">
        <f>IF(ZSOHSD058[[#This Row],[落胚數]]="","",IF(ISNUMBER(ZSOHSD058[[#This Row],[落胚數]]+0), ZSOHSD058[[#This Row],[落胚數]]+0, 0))</f>
        <v/>
      </c>
    </row>
    <row r="2886" spans="1:14">
      <c r="A2886"/>
      <c r="B2886"/>
      <c r="C2886"/>
      <c r="D2886"/>
      <c r="E2886"/>
      <c r="F2886"/>
      <c r="G2886"/>
      <c r="H2886"/>
      <c r="I2886"/>
      <c r="J2886"/>
      <c r="K2886"/>
      <c r="L2886" t="str">
        <f>IF(COUNTIFS(ZSOHPP055[订单号数值], ZSOHSD058[[#This Row],[订单号数值]], ZSOHPP055[行項目], ZSOHSD058[[#This Row],[行項目]])&gt;0, "Y", "")</f>
        <v/>
      </c>
      <c r="M2886" t="str">
        <f>IF(ZSOHSD058[[#This Row],[銷售訂單]]="", "", --ZSOHSD058[[#This Row],[銷售訂單]])</f>
        <v/>
      </c>
      <c r="N2886" s="16" t="str">
        <f>IF(ZSOHSD058[[#This Row],[落胚數]]="","",IF(ISNUMBER(ZSOHSD058[[#This Row],[落胚數]]+0), ZSOHSD058[[#This Row],[落胚數]]+0, 0))</f>
        <v/>
      </c>
    </row>
    <row r="2887" spans="1:14">
      <c r="A2887"/>
      <c r="B2887"/>
      <c r="C2887"/>
      <c r="D2887"/>
      <c r="E2887"/>
      <c r="F2887"/>
      <c r="G2887"/>
      <c r="H2887"/>
      <c r="I2887"/>
      <c r="J2887"/>
      <c r="K2887"/>
      <c r="L2887" t="str">
        <f>IF(COUNTIFS(ZSOHPP055[订单号数值], ZSOHSD058[[#This Row],[订单号数值]], ZSOHPP055[行項目], ZSOHSD058[[#This Row],[行項目]])&gt;0, "Y", "")</f>
        <v/>
      </c>
      <c r="M2887" t="str">
        <f>IF(ZSOHSD058[[#This Row],[銷售訂單]]="", "", --ZSOHSD058[[#This Row],[銷售訂單]])</f>
        <v/>
      </c>
      <c r="N2887" s="16" t="str">
        <f>IF(ZSOHSD058[[#This Row],[落胚數]]="","",IF(ISNUMBER(ZSOHSD058[[#This Row],[落胚數]]+0), ZSOHSD058[[#This Row],[落胚數]]+0, 0))</f>
        <v/>
      </c>
    </row>
    <row r="2888" spans="1:14">
      <c r="A2888"/>
      <c r="B2888"/>
      <c r="C2888"/>
      <c r="D2888"/>
      <c r="E2888"/>
      <c r="F2888"/>
      <c r="G2888"/>
      <c r="H2888"/>
      <c r="I2888"/>
      <c r="J2888"/>
      <c r="K2888"/>
      <c r="L2888" t="str">
        <f>IF(COUNTIFS(ZSOHPP055[订单号数值], ZSOHSD058[[#This Row],[订单号数值]], ZSOHPP055[行項目], ZSOHSD058[[#This Row],[行項目]])&gt;0, "Y", "")</f>
        <v/>
      </c>
      <c r="M2888" t="str">
        <f>IF(ZSOHSD058[[#This Row],[銷售訂單]]="", "", --ZSOHSD058[[#This Row],[銷售訂單]])</f>
        <v/>
      </c>
      <c r="N2888" s="16" t="str">
        <f>IF(ZSOHSD058[[#This Row],[落胚數]]="","",IF(ISNUMBER(ZSOHSD058[[#This Row],[落胚數]]+0), ZSOHSD058[[#This Row],[落胚數]]+0, 0))</f>
        <v/>
      </c>
    </row>
    <row r="2889" spans="1:14">
      <c r="A2889"/>
      <c r="B2889"/>
      <c r="C2889"/>
      <c r="D2889"/>
      <c r="E2889"/>
      <c r="F2889"/>
      <c r="G2889"/>
      <c r="H2889"/>
      <c r="I2889"/>
      <c r="J2889"/>
      <c r="K2889"/>
      <c r="L2889" t="str">
        <f>IF(COUNTIFS(ZSOHPP055[订单号数值], ZSOHSD058[[#This Row],[订单号数值]], ZSOHPP055[行項目], ZSOHSD058[[#This Row],[行項目]])&gt;0, "Y", "")</f>
        <v/>
      </c>
      <c r="M2889" t="str">
        <f>IF(ZSOHSD058[[#This Row],[銷售訂單]]="", "", --ZSOHSD058[[#This Row],[銷售訂單]])</f>
        <v/>
      </c>
      <c r="N2889" s="16" t="str">
        <f>IF(ZSOHSD058[[#This Row],[落胚數]]="","",IF(ISNUMBER(ZSOHSD058[[#This Row],[落胚數]]+0), ZSOHSD058[[#This Row],[落胚數]]+0, 0))</f>
        <v/>
      </c>
    </row>
    <row r="2890" spans="1:14">
      <c r="A2890"/>
      <c r="B2890"/>
      <c r="C2890"/>
      <c r="D2890"/>
      <c r="E2890"/>
      <c r="F2890"/>
      <c r="G2890"/>
      <c r="H2890"/>
      <c r="I2890"/>
      <c r="J2890"/>
      <c r="K2890"/>
      <c r="L2890" t="str">
        <f>IF(COUNTIFS(ZSOHPP055[订单号数值], ZSOHSD058[[#This Row],[订单号数值]], ZSOHPP055[行項目], ZSOHSD058[[#This Row],[行項目]])&gt;0, "Y", "")</f>
        <v/>
      </c>
      <c r="M2890" t="str">
        <f>IF(ZSOHSD058[[#This Row],[銷售訂單]]="", "", --ZSOHSD058[[#This Row],[銷售訂單]])</f>
        <v/>
      </c>
      <c r="N2890" s="16" t="str">
        <f>IF(ZSOHSD058[[#This Row],[落胚數]]="","",IF(ISNUMBER(ZSOHSD058[[#This Row],[落胚數]]+0), ZSOHSD058[[#This Row],[落胚數]]+0, 0))</f>
        <v/>
      </c>
    </row>
    <row r="2891" spans="1:14">
      <c r="A2891"/>
      <c r="B2891"/>
      <c r="C2891"/>
      <c r="D2891"/>
      <c r="E2891"/>
      <c r="F2891"/>
      <c r="G2891"/>
      <c r="H2891"/>
      <c r="I2891"/>
      <c r="J2891"/>
      <c r="K2891"/>
      <c r="L2891" t="str">
        <f>IF(COUNTIFS(ZSOHPP055[订单号数值], ZSOHSD058[[#This Row],[订单号数值]], ZSOHPP055[行項目], ZSOHSD058[[#This Row],[行項目]])&gt;0, "Y", "")</f>
        <v/>
      </c>
      <c r="M2891" t="str">
        <f>IF(ZSOHSD058[[#This Row],[銷售訂單]]="", "", --ZSOHSD058[[#This Row],[銷售訂單]])</f>
        <v/>
      </c>
      <c r="N2891" s="16" t="str">
        <f>IF(ZSOHSD058[[#This Row],[落胚數]]="","",IF(ISNUMBER(ZSOHSD058[[#This Row],[落胚數]]+0), ZSOHSD058[[#This Row],[落胚數]]+0, 0))</f>
        <v/>
      </c>
    </row>
    <row r="2892" spans="1:14">
      <c r="A2892"/>
      <c r="B2892"/>
      <c r="C2892"/>
      <c r="D2892"/>
      <c r="E2892"/>
      <c r="F2892"/>
      <c r="G2892"/>
      <c r="H2892"/>
      <c r="I2892"/>
      <c r="J2892"/>
      <c r="K2892"/>
      <c r="L2892" t="str">
        <f>IF(COUNTIFS(ZSOHPP055[订单号数值], ZSOHSD058[[#This Row],[订单号数值]], ZSOHPP055[行項目], ZSOHSD058[[#This Row],[行項目]])&gt;0, "Y", "")</f>
        <v/>
      </c>
      <c r="M2892" t="str">
        <f>IF(ZSOHSD058[[#This Row],[銷售訂單]]="", "", --ZSOHSD058[[#This Row],[銷售訂單]])</f>
        <v/>
      </c>
      <c r="N2892" s="16" t="str">
        <f>IF(ZSOHSD058[[#This Row],[落胚數]]="","",IF(ISNUMBER(ZSOHSD058[[#This Row],[落胚數]]+0), ZSOHSD058[[#This Row],[落胚數]]+0, 0))</f>
        <v/>
      </c>
    </row>
    <row r="2893" spans="1:14">
      <c r="A2893"/>
      <c r="B2893"/>
      <c r="C2893"/>
      <c r="D2893"/>
      <c r="E2893"/>
      <c r="F2893"/>
      <c r="G2893"/>
      <c r="H2893"/>
      <c r="I2893"/>
      <c r="J2893"/>
      <c r="K2893"/>
      <c r="L2893" t="str">
        <f>IF(COUNTIFS(ZSOHPP055[订单号数值], ZSOHSD058[[#This Row],[订单号数值]], ZSOHPP055[行項目], ZSOHSD058[[#This Row],[行項目]])&gt;0, "Y", "")</f>
        <v/>
      </c>
      <c r="M2893" t="str">
        <f>IF(ZSOHSD058[[#This Row],[銷售訂單]]="", "", --ZSOHSD058[[#This Row],[銷售訂單]])</f>
        <v/>
      </c>
      <c r="N2893" s="16" t="str">
        <f>IF(ZSOHSD058[[#This Row],[落胚數]]="","",IF(ISNUMBER(ZSOHSD058[[#This Row],[落胚數]]+0), ZSOHSD058[[#This Row],[落胚數]]+0, 0))</f>
        <v/>
      </c>
    </row>
    <row r="2894" spans="1:14">
      <c r="A2894"/>
      <c r="B2894"/>
      <c r="C2894"/>
      <c r="D2894"/>
      <c r="E2894"/>
      <c r="F2894"/>
      <c r="G2894"/>
      <c r="H2894"/>
      <c r="I2894"/>
      <c r="J2894"/>
      <c r="K2894"/>
      <c r="L2894" t="str">
        <f>IF(COUNTIFS(ZSOHPP055[订单号数值], ZSOHSD058[[#This Row],[订单号数值]], ZSOHPP055[行項目], ZSOHSD058[[#This Row],[行項目]])&gt;0, "Y", "")</f>
        <v/>
      </c>
      <c r="M2894" t="str">
        <f>IF(ZSOHSD058[[#This Row],[銷售訂單]]="", "", --ZSOHSD058[[#This Row],[銷售訂單]])</f>
        <v/>
      </c>
      <c r="N2894" s="16" t="str">
        <f>IF(ZSOHSD058[[#This Row],[落胚數]]="","",IF(ISNUMBER(ZSOHSD058[[#This Row],[落胚數]]+0), ZSOHSD058[[#This Row],[落胚數]]+0, 0))</f>
        <v/>
      </c>
    </row>
    <row r="2895" spans="1:14">
      <c r="A2895"/>
      <c r="B2895"/>
      <c r="C2895"/>
      <c r="D2895"/>
      <c r="E2895"/>
      <c r="F2895"/>
      <c r="G2895"/>
      <c r="H2895"/>
      <c r="I2895"/>
      <c r="J2895"/>
      <c r="K2895"/>
      <c r="L2895" t="str">
        <f>IF(COUNTIFS(ZSOHPP055[订单号数值], ZSOHSD058[[#This Row],[订单号数值]], ZSOHPP055[行項目], ZSOHSD058[[#This Row],[行項目]])&gt;0, "Y", "")</f>
        <v/>
      </c>
      <c r="M2895" t="str">
        <f>IF(ZSOHSD058[[#This Row],[銷售訂單]]="", "", --ZSOHSD058[[#This Row],[銷售訂單]])</f>
        <v/>
      </c>
      <c r="N2895" s="16" t="str">
        <f>IF(ZSOHSD058[[#This Row],[落胚數]]="","",IF(ISNUMBER(ZSOHSD058[[#This Row],[落胚數]]+0), ZSOHSD058[[#This Row],[落胚數]]+0, 0))</f>
        <v/>
      </c>
    </row>
    <row r="2896" spans="1:14">
      <c r="A2896"/>
      <c r="B2896"/>
      <c r="C2896"/>
      <c r="D2896"/>
      <c r="E2896"/>
      <c r="F2896"/>
      <c r="G2896"/>
      <c r="H2896"/>
      <c r="I2896"/>
      <c r="J2896"/>
      <c r="K2896"/>
      <c r="L2896" t="str">
        <f>IF(COUNTIFS(ZSOHPP055[订单号数值], ZSOHSD058[[#This Row],[订单号数值]], ZSOHPP055[行項目], ZSOHSD058[[#This Row],[行項目]])&gt;0, "Y", "")</f>
        <v/>
      </c>
      <c r="M2896" t="str">
        <f>IF(ZSOHSD058[[#This Row],[銷售訂單]]="", "", --ZSOHSD058[[#This Row],[銷售訂單]])</f>
        <v/>
      </c>
      <c r="N2896" s="16" t="str">
        <f>IF(ZSOHSD058[[#This Row],[落胚數]]="","",IF(ISNUMBER(ZSOHSD058[[#This Row],[落胚數]]+0), ZSOHSD058[[#This Row],[落胚數]]+0, 0))</f>
        <v/>
      </c>
    </row>
    <row r="2897" spans="1:14">
      <c r="A2897"/>
      <c r="B2897"/>
      <c r="C2897"/>
      <c r="D2897"/>
      <c r="E2897"/>
      <c r="F2897"/>
      <c r="G2897"/>
      <c r="H2897"/>
      <c r="I2897"/>
      <c r="J2897"/>
      <c r="K2897"/>
      <c r="L2897" t="str">
        <f>IF(COUNTIFS(ZSOHPP055[订单号数值], ZSOHSD058[[#This Row],[订单号数值]], ZSOHPP055[行項目], ZSOHSD058[[#This Row],[行項目]])&gt;0, "Y", "")</f>
        <v/>
      </c>
      <c r="M2897" t="str">
        <f>IF(ZSOHSD058[[#This Row],[銷售訂單]]="", "", --ZSOHSD058[[#This Row],[銷售訂單]])</f>
        <v/>
      </c>
      <c r="N2897" s="16" t="str">
        <f>IF(ZSOHSD058[[#This Row],[落胚數]]="","",IF(ISNUMBER(ZSOHSD058[[#This Row],[落胚數]]+0), ZSOHSD058[[#This Row],[落胚數]]+0, 0))</f>
        <v/>
      </c>
    </row>
    <row r="2898" spans="1:14">
      <c r="A2898"/>
      <c r="B2898"/>
      <c r="C2898"/>
      <c r="D2898"/>
      <c r="E2898"/>
      <c r="F2898"/>
      <c r="G2898"/>
      <c r="H2898"/>
      <c r="I2898"/>
      <c r="J2898"/>
      <c r="K2898"/>
      <c r="L2898" t="str">
        <f>IF(COUNTIFS(ZSOHPP055[订单号数值], ZSOHSD058[[#This Row],[订单号数值]], ZSOHPP055[行項目], ZSOHSD058[[#This Row],[行項目]])&gt;0, "Y", "")</f>
        <v/>
      </c>
      <c r="M2898" t="str">
        <f>IF(ZSOHSD058[[#This Row],[銷售訂單]]="", "", --ZSOHSD058[[#This Row],[銷售訂單]])</f>
        <v/>
      </c>
      <c r="N2898" s="16" t="str">
        <f>IF(ZSOHSD058[[#This Row],[落胚數]]="","",IF(ISNUMBER(ZSOHSD058[[#This Row],[落胚數]]+0), ZSOHSD058[[#This Row],[落胚數]]+0, 0))</f>
        <v/>
      </c>
    </row>
    <row r="2899" spans="1:14">
      <c r="A2899"/>
      <c r="B2899"/>
      <c r="C2899"/>
      <c r="D2899"/>
      <c r="E2899"/>
      <c r="F2899"/>
      <c r="G2899"/>
      <c r="H2899"/>
      <c r="I2899"/>
      <c r="J2899"/>
      <c r="K2899"/>
      <c r="L2899" t="str">
        <f>IF(COUNTIFS(ZSOHPP055[订单号数值], ZSOHSD058[[#This Row],[订单号数值]], ZSOHPP055[行項目], ZSOHSD058[[#This Row],[行項目]])&gt;0, "Y", "")</f>
        <v/>
      </c>
      <c r="M2899" t="str">
        <f>IF(ZSOHSD058[[#This Row],[銷售訂單]]="", "", --ZSOHSD058[[#This Row],[銷售訂單]])</f>
        <v/>
      </c>
      <c r="N2899" s="16" t="str">
        <f>IF(ZSOHSD058[[#This Row],[落胚數]]="","",IF(ISNUMBER(ZSOHSD058[[#This Row],[落胚數]]+0), ZSOHSD058[[#This Row],[落胚數]]+0, 0))</f>
        <v/>
      </c>
    </row>
    <row r="2900" spans="1:14">
      <c r="A2900"/>
      <c r="B2900"/>
      <c r="C2900"/>
      <c r="D2900"/>
      <c r="E2900"/>
      <c r="F2900"/>
      <c r="G2900"/>
      <c r="H2900"/>
      <c r="I2900"/>
      <c r="J2900"/>
      <c r="K2900"/>
      <c r="L2900" t="str">
        <f>IF(COUNTIFS(ZSOHPP055[订单号数值], ZSOHSD058[[#This Row],[订单号数值]], ZSOHPP055[行項目], ZSOHSD058[[#This Row],[行項目]])&gt;0, "Y", "")</f>
        <v/>
      </c>
      <c r="M2900" t="str">
        <f>IF(ZSOHSD058[[#This Row],[銷售訂單]]="", "", --ZSOHSD058[[#This Row],[銷售訂單]])</f>
        <v/>
      </c>
      <c r="N2900" s="16" t="str">
        <f>IF(ZSOHSD058[[#This Row],[落胚數]]="","",IF(ISNUMBER(ZSOHSD058[[#This Row],[落胚數]]+0), ZSOHSD058[[#This Row],[落胚數]]+0, 0))</f>
        <v/>
      </c>
    </row>
    <row r="2901" spans="1:14">
      <c r="A2901"/>
      <c r="B2901"/>
      <c r="C2901"/>
      <c r="D2901"/>
      <c r="E2901"/>
      <c r="F2901"/>
      <c r="G2901"/>
      <c r="H2901"/>
      <c r="I2901"/>
      <c r="J2901"/>
      <c r="K2901"/>
      <c r="L2901" t="str">
        <f>IF(COUNTIFS(ZSOHPP055[订单号数值], ZSOHSD058[[#This Row],[订单号数值]], ZSOHPP055[行項目], ZSOHSD058[[#This Row],[行項目]])&gt;0, "Y", "")</f>
        <v/>
      </c>
      <c r="M2901" t="str">
        <f>IF(ZSOHSD058[[#This Row],[銷售訂單]]="", "", --ZSOHSD058[[#This Row],[銷售訂單]])</f>
        <v/>
      </c>
      <c r="N2901" s="16" t="str">
        <f>IF(ZSOHSD058[[#This Row],[落胚數]]="","",IF(ISNUMBER(ZSOHSD058[[#This Row],[落胚數]]+0), ZSOHSD058[[#This Row],[落胚數]]+0, 0))</f>
        <v/>
      </c>
    </row>
    <row r="2902" spans="1:14">
      <c r="A2902"/>
      <c r="B2902"/>
      <c r="C2902"/>
      <c r="D2902"/>
      <c r="E2902"/>
      <c r="F2902"/>
      <c r="G2902"/>
      <c r="H2902"/>
      <c r="I2902"/>
      <c r="J2902"/>
      <c r="K2902"/>
      <c r="L2902" t="str">
        <f>IF(COUNTIFS(ZSOHPP055[订单号数值], ZSOHSD058[[#This Row],[订单号数值]], ZSOHPP055[行項目], ZSOHSD058[[#This Row],[行項目]])&gt;0, "Y", "")</f>
        <v/>
      </c>
      <c r="M2902" t="str">
        <f>IF(ZSOHSD058[[#This Row],[銷售訂單]]="", "", --ZSOHSD058[[#This Row],[銷售訂單]])</f>
        <v/>
      </c>
      <c r="N2902" s="16" t="str">
        <f>IF(ZSOHSD058[[#This Row],[落胚數]]="","",IF(ISNUMBER(ZSOHSD058[[#This Row],[落胚數]]+0), ZSOHSD058[[#This Row],[落胚數]]+0, 0))</f>
        <v/>
      </c>
    </row>
    <row r="2903" spans="1:14">
      <c r="A2903"/>
      <c r="B2903"/>
      <c r="C2903"/>
      <c r="D2903"/>
      <c r="E2903"/>
      <c r="F2903"/>
      <c r="G2903"/>
      <c r="H2903"/>
      <c r="I2903"/>
      <c r="J2903"/>
      <c r="K2903"/>
      <c r="L2903" t="str">
        <f>IF(COUNTIFS(ZSOHPP055[订单号数值], ZSOHSD058[[#This Row],[订单号数值]], ZSOHPP055[行項目], ZSOHSD058[[#This Row],[行項目]])&gt;0, "Y", "")</f>
        <v/>
      </c>
      <c r="M2903" t="str">
        <f>IF(ZSOHSD058[[#This Row],[銷售訂單]]="", "", --ZSOHSD058[[#This Row],[銷售訂單]])</f>
        <v/>
      </c>
      <c r="N2903" s="16" t="str">
        <f>IF(ZSOHSD058[[#This Row],[落胚數]]="","",IF(ISNUMBER(ZSOHSD058[[#This Row],[落胚數]]+0), ZSOHSD058[[#This Row],[落胚數]]+0, 0))</f>
        <v/>
      </c>
    </row>
    <row r="2904" spans="1:14">
      <c r="A2904"/>
      <c r="B2904"/>
      <c r="C2904"/>
      <c r="D2904"/>
      <c r="E2904"/>
      <c r="F2904"/>
      <c r="G2904"/>
      <c r="H2904"/>
      <c r="I2904"/>
      <c r="J2904"/>
      <c r="K2904"/>
      <c r="L2904" t="str">
        <f>IF(COUNTIFS(ZSOHPP055[订单号数值], ZSOHSD058[[#This Row],[订单号数值]], ZSOHPP055[行項目], ZSOHSD058[[#This Row],[行項目]])&gt;0, "Y", "")</f>
        <v/>
      </c>
      <c r="M2904" t="str">
        <f>IF(ZSOHSD058[[#This Row],[銷售訂單]]="", "", --ZSOHSD058[[#This Row],[銷售訂單]])</f>
        <v/>
      </c>
      <c r="N2904" s="16" t="str">
        <f>IF(ZSOHSD058[[#This Row],[落胚數]]="","",IF(ISNUMBER(ZSOHSD058[[#This Row],[落胚數]]+0), ZSOHSD058[[#This Row],[落胚數]]+0, 0))</f>
        <v/>
      </c>
    </row>
    <row r="2905" spans="1:14">
      <c r="A2905"/>
      <c r="B2905"/>
      <c r="C2905"/>
      <c r="D2905"/>
      <c r="E2905"/>
      <c r="F2905"/>
      <c r="G2905"/>
      <c r="H2905"/>
      <c r="I2905"/>
      <c r="J2905"/>
      <c r="K2905"/>
      <c r="L2905" t="str">
        <f>IF(COUNTIFS(ZSOHPP055[订单号数值], ZSOHSD058[[#This Row],[订单号数值]], ZSOHPP055[行項目], ZSOHSD058[[#This Row],[行項目]])&gt;0, "Y", "")</f>
        <v/>
      </c>
      <c r="M2905" t="str">
        <f>IF(ZSOHSD058[[#This Row],[銷售訂單]]="", "", --ZSOHSD058[[#This Row],[銷售訂單]])</f>
        <v/>
      </c>
      <c r="N2905" s="16" t="str">
        <f>IF(ZSOHSD058[[#This Row],[落胚數]]="","",IF(ISNUMBER(ZSOHSD058[[#This Row],[落胚數]]+0), ZSOHSD058[[#This Row],[落胚數]]+0, 0))</f>
        <v/>
      </c>
    </row>
    <row r="2906" spans="1:14">
      <c r="A2906"/>
      <c r="B2906"/>
      <c r="C2906"/>
      <c r="D2906"/>
      <c r="E2906"/>
      <c r="F2906"/>
      <c r="G2906"/>
      <c r="H2906"/>
      <c r="I2906"/>
      <c r="J2906"/>
      <c r="K2906"/>
      <c r="L2906" t="str">
        <f>IF(COUNTIFS(ZSOHPP055[订单号数值], ZSOHSD058[[#This Row],[订单号数值]], ZSOHPP055[行項目], ZSOHSD058[[#This Row],[行項目]])&gt;0, "Y", "")</f>
        <v/>
      </c>
      <c r="M2906" t="str">
        <f>IF(ZSOHSD058[[#This Row],[銷售訂單]]="", "", --ZSOHSD058[[#This Row],[銷售訂單]])</f>
        <v/>
      </c>
      <c r="N2906" s="16" t="str">
        <f>IF(ZSOHSD058[[#This Row],[落胚數]]="","",IF(ISNUMBER(ZSOHSD058[[#This Row],[落胚數]]+0), ZSOHSD058[[#This Row],[落胚數]]+0, 0))</f>
        <v/>
      </c>
    </row>
    <row r="2907" spans="1:14">
      <c r="A2907"/>
      <c r="B2907"/>
      <c r="C2907"/>
      <c r="D2907"/>
      <c r="E2907"/>
      <c r="F2907"/>
      <c r="G2907"/>
      <c r="H2907"/>
      <c r="I2907"/>
      <c r="J2907"/>
      <c r="K2907"/>
      <c r="L2907" t="str">
        <f>IF(COUNTIFS(ZSOHPP055[订单号数值], ZSOHSD058[[#This Row],[订单号数值]], ZSOHPP055[行項目], ZSOHSD058[[#This Row],[行項目]])&gt;0, "Y", "")</f>
        <v/>
      </c>
      <c r="M2907" t="str">
        <f>IF(ZSOHSD058[[#This Row],[銷售訂單]]="", "", --ZSOHSD058[[#This Row],[銷售訂單]])</f>
        <v/>
      </c>
      <c r="N2907" s="16" t="str">
        <f>IF(ZSOHSD058[[#This Row],[落胚數]]="","",IF(ISNUMBER(ZSOHSD058[[#This Row],[落胚數]]+0), ZSOHSD058[[#This Row],[落胚數]]+0, 0))</f>
        <v/>
      </c>
    </row>
    <row r="2908" spans="1:14">
      <c r="A2908"/>
      <c r="B2908"/>
      <c r="C2908"/>
      <c r="D2908"/>
      <c r="E2908"/>
      <c r="F2908"/>
      <c r="G2908"/>
      <c r="H2908"/>
      <c r="I2908"/>
      <c r="J2908"/>
      <c r="K2908"/>
      <c r="L2908" t="str">
        <f>IF(COUNTIFS(ZSOHPP055[订单号数值], ZSOHSD058[[#This Row],[订单号数值]], ZSOHPP055[行項目], ZSOHSD058[[#This Row],[行項目]])&gt;0, "Y", "")</f>
        <v/>
      </c>
      <c r="M2908" t="str">
        <f>IF(ZSOHSD058[[#This Row],[銷售訂單]]="", "", --ZSOHSD058[[#This Row],[銷售訂單]])</f>
        <v/>
      </c>
      <c r="N2908" s="16" t="str">
        <f>IF(ZSOHSD058[[#This Row],[落胚數]]="","",IF(ISNUMBER(ZSOHSD058[[#This Row],[落胚數]]+0), ZSOHSD058[[#This Row],[落胚數]]+0, 0))</f>
        <v/>
      </c>
    </row>
    <row r="2909" spans="1:14">
      <c r="A2909"/>
      <c r="B2909"/>
      <c r="C2909"/>
      <c r="D2909"/>
      <c r="E2909"/>
      <c r="F2909"/>
      <c r="G2909"/>
      <c r="H2909"/>
      <c r="I2909"/>
      <c r="J2909"/>
      <c r="K2909"/>
      <c r="L2909" t="str">
        <f>IF(COUNTIFS(ZSOHPP055[订单号数值], ZSOHSD058[[#This Row],[订单号数值]], ZSOHPP055[行項目], ZSOHSD058[[#This Row],[行項目]])&gt;0, "Y", "")</f>
        <v/>
      </c>
      <c r="M2909" t="str">
        <f>IF(ZSOHSD058[[#This Row],[銷售訂單]]="", "", --ZSOHSD058[[#This Row],[銷售訂單]])</f>
        <v/>
      </c>
      <c r="N2909" s="16" t="str">
        <f>IF(ZSOHSD058[[#This Row],[落胚數]]="","",IF(ISNUMBER(ZSOHSD058[[#This Row],[落胚數]]+0), ZSOHSD058[[#This Row],[落胚數]]+0, 0))</f>
        <v/>
      </c>
    </row>
    <row r="2910" spans="1:14">
      <c r="A2910"/>
      <c r="B2910"/>
      <c r="C2910"/>
      <c r="D2910"/>
      <c r="E2910"/>
      <c r="F2910"/>
      <c r="G2910"/>
      <c r="H2910"/>
      <c r="I2910"/>
      <c r="J2910"/>
      <c r="K2910"/>
      <c r="L2910" t="str">
        <f>IF(COUNTIFS(ZSOHPP055[订单号数值], ZSOHSD058[[#This Row],[订单号数值]], ZSOHPP055[行項目], ZSOHSD058[[#This Row],[行項目]])&gt;0, "Y", "")</f>
        <v/>
      </c>
      <c r="M2910" t="str">
        <f>IF(ZSOHSD058[[#This Row],[銷售訂單]]="", "", --ZSOHSD058[[#This Row],[銷售訂單]])</f>
        <v/>
      </c>
      <c r="N2910" s="16" t="str">
        <f>IF(ZSOHSD058[[#This Row],[落胚數]]="","",IF(ISNUMBER(ZSOHSD058[[#This Row],[落胚數]]+0), ZSOHSD058[[#This Row],[落胚數]]+0, 0))</f>
        <v/>
      </c>
    </row>
    <row r="2911" spans="1:14">
      <c r="A2911"/>
      <c r="B2911"/>
      <c r="C2911"/>
      <c r="D2911"/>
      <c r="E2911"/>
      <c r="F2911"/>
      <c r="G2911"/>
      <c r="H2911"/>
      <c r="I2911"/>
      <c r="J2911"/>
      <c r="K2911"/>
      <c r="L2911" t="str">
        <f>IF(COUNTIFS(ZSOHPP055[订单号数值], ZSOHSD058[[#This Row],[订单号数值]], ZSOHPP055[行項目], ZSOHSD058[[#This Row],[行項目]])&gt;0, "Y", "")</f>
        <v/>
      </c>
      <c r="M2911" t="str">
        <f>IF(ZSOHSD058[[#This Row],[銷售訂單]]="", "", --ZSOHSD058[[#This Row],[銷售訂單]])</f>
        <v/>
      </c>
      <c r="N2911" s="16" t="str">
        <f>IF(ZSOHSD058[[#This Row],[落胚數]]="","",IF(ISNUMBER(ZSOHSD058[[#This Row],[落胚數]]+0), ZSOHSD058[[#This Row],[落胚數]]+0, 0))</f>
        <v/>
      </c>
    </row>
    <row r="2912" spans="1:14">
      <c r="A2912"/>
      <c r="B2912"/>
      <c r="C2912"/>
      <c r="D2912"/>
      <c r="E2912"/>
      <c r="F2912"/>
      <c r="G2912"/>
      <c r="H2912"/>
      <c r="I2912"/>
      <c r="J2912"/>
      <c r="K2912"/>
      <c r="L2912" t="str">
        <f>IF(COUNTIFS(ZSOHPP055[订单号数值], ZSOHSD058[[#This Row],[订单号数值]], ZSOHPP055[行項目], ZSOHSD058[[#This Row],[行項目]])&gt;0, "Y", "")</f>
        <v/>
      </c>
      <c r="M2912" t="str">
        <f>IF(ZSOHSD058[[#This Row],[銷售訂單]]="", "", --ZSOHSD058[[#This Row],[銷售訂單]])</f>
        <v/>
      </c>
      <c r="N2912" s="16" t="str">
        <f>IF(ZSOHSD058[[#This Row],[落胚數]]="","",IF(ISNUMBER(ZSOHSD058[[#This Row],[落胚數]]+0), ZSOHSD058[[#This Row],[落胚數]]+0, 0))</f>
        <v/>
      </c>
    </row>
    <row r="2913" spans="1:14">
      <c r="A2913"/>
      <c r="B2913"/>
      <c r="C2913"/>
      <c r="D2913"/>
      <c r="E2913"/>
      <c r="F2913"/>
      <c r="G2913"/>
      <c r="H2913"/>
      <c r="I2913"/>
      <c r="J2913"/>
      <c r="K2913"/>
      <c r="L2913" t="str">
        <f>IF(COUNTIFS(ZSOHPP055[订单号数值], ZSOHSD058[[#This Row],[订单号数值]], ZSOHPP055[行項目], ZSOHSD058[[#This Row],[行項目]])&gt;0, "Y", "")</f>
        <v/>
      </c>
      <c r="M2913" t="str">
        <f>IF(ZSOHSD058[[#This Row],[銷售訂單]]="", "", --ZSOHSD058[[#This Row],[銷售訂單]])</f>
        <v/>
      </c>
      <c r="N2913" s="16" t="str">
        <f>IF(ZSOHSD058[[#This Row],[落胚數]]="","",IF(ISNUMBER(ZSOHSD058[[#This Row],[落胚數]]+0), ZSOHSD058[[#This Row],[落胚數]]+0, 0))</f>
        <v/>
      </c>
    </row>
    <row r="2914" spans="1:14">
      <c r="A2914"/>
      <c r="B2914"/>
      <c r="C2914"/>
      <c r="D2914"/>
      <c r="E2914"/>
      <c r="F2914"/>
      <c r="G2914"/>
      <c r="H2914"/>
      <c r="I2914"/>
      <c r="J2914"/>
      <c r="K2914"/>
      <c r="L2914" t="str">
        <f>IF(COUNTIFS(ZSOHPP055[订单号数值], ZSOHSD058[[#This Row],[订单号数值]], ZSOHPP055[行項目], ZSOHSD058[[#This Row],[行項目]])&gt;0, "Y", "")</f>
        <v/>
      </c>
      <c r="M2914" t="str">
        <f>IF(ZSOHSD058[[#This Row],[銷售訂單]]="", "", --ZSOHSD058[[#This Row],[銷售訂單]])</f>
        <v/>
      </c>
      <c r="N2914" s="16" t="str">
        <f>IF(ZSOHSD058[[#This Row],[落胚數]]="","",IF(ISNUMBER(ZSOHSD058[[#This Row],[落胚數]]+0), ZSOHSD058[[#This Row],[落胚數]]+0, 0))</f>
        <v/>
      </c>
    </row>
    <row r="2915" spans="1:14">
      <c r="A2915"/>
      <c r="B2915"/>
      <c r="C2915"/>
      <c r="D2915"/>
      <c r="E2915"/>
      <c r="F2915"/>
      <c r="G2915"/>
      <c r="H2915"/>
      <c r="I2915"/>
      <c r="J2915"/>
      <c r="K2915"/>
      <c r="L2915" t="str">
        <f>IF(COUNTIFS(ZSOHPP055[订单号数值], ZSOHSD058[[#This Row],[订单号数值]], ZSOHPP055[行項目], ZSOHSD058[[#This Row],[行項目]])&gt;0, "Y", "")</f>
        <v/>
      </c>
      <c r="M2915" t="str">
        <f>IF(ZSOHSD058[[#This Row],[銷售訂單]]="", "", --ZSOHSD058[[#This Row],[銷售訂單]])</f>
        <v/>
      </c>
      <c r="N2915" s="16" t="str">
        <f>IF(ZSOHSD058[[#This Row],[落胚數]]="","",IF(ISNUMBER(ZSOHSD058[[#This Row],[落胚數]]+0), ZSOHSD058[[#This Row],[落胚數]]+0, 0))</f>
        <v/>
      </c>
    </row>
    <row r="2916" spans="1:14">
      <c r="A2916"/>
      <c r="B2916"/>
      <c r="C2916"/>
      <c r="D2916"/>
      <c r="E2916"/>
      <c r="F2916"/>
      <c r="G2916"/>
      <c r="H2916"/>
      <c r="I2916"/>
      <c r="J2916"/>
      <c r="K2916"/>
      <c r="L2916" t="str">
        <f>IF(COUNTIFS(ZSOHPP055[订单号数值], ZSOHSD058[[#This Row],[订单号数值]], ZSOHPP055[行項目], ZSOHSD058[[#This Row],[行項目]])&gt;0, "Y", "")</f>
        <v/>
      </c>
      <c r="M2916" t="str">
        <f>IF(ZSOHSD058[[#This Row],[銷售訂單]]="", "", --ZSOHSD058[[#This Row],[銷售訂單]])</f>
        <v/>
      </c>
      <c r="N2916" s="16" t="str">
        <f>IF(ZSOHSD058[[#This Row],[落胚數]]="","",IF(ISNUMBER(ZSOHSD058[[#This Row],[落胚數]]+0), ZSOHSD058[[#This Row],[落胚數]]+0, 0))</f>
        <v/>
      </c>
    </row>
    <row r="2917" spans="1:14">
      <c r="A2917"/>
      <c r="B2917"/>
      <c r="C2917"/>
      <c r="D2917"/>
      <c r="E2917"/>
      <c r="F2917"/>
      <c r="G2917"/>
      <c r="H2917"/>
      <c r="I2917"/>
      <c r="J2917"/>
      <c r="K2917"/>
      <c r="L2917" t="str">
        <f>IF(COUNTIFS(ZSOHPP055[订单号数值], ZSOHSD058[[#This Row],[订单号数值]], ZSOHPP055[行項目], ZSOHSD058[[#This Row],[行項目]])&gt;0, "Y", "")</f>
        <v/>
      </c>
      <c r="M2917" t="str">
        <f>IF(ZSOHSD058[[#This Row],[銷售訂單]]="", "", --ZSOHSD058[[#This Row],[銷售訂單]])</f>
        <v/>
      </c>
      <c r="N2917" s="16" t="str">
        <f>IF(ZSOHSD058[[#This Row],[落胚數]]="","",IF(ISNUMBER(ZSOHSD058[[#This Row],[落胚數]]+0), ZSOHSD058[[#This Row],[落胚數]]+0, 0))</f>
        <v/>
      </c>
    </row>
    <row r="2918" spans="1:14">
      <c r="A2918"/>
      <c r="B2918"/>
      <c r="C2918"/>
      <c r="D2918"/>
      <c r="E2918"/>
      <c r="F2918"/>
      <c r="G2918"/>
      <c r="H2918"/>
      <c r="I2918"/>
      <c r="J2918"/>
      <c r="K2918"/>
      <c r="L2918" t="str">
        <f>IF(COUNTIFS(ZSOHPP055[订单号数值], ZSOHSD058[[#This Row],[订单号数值]], ZSOHPP055[行項目], ZSOHSD058[[#This Row],[行項目]])&gt;0, "Y", "")</f>
        <v/>
      </c>
      <c r="M2918" t="str">
        <f>IF(ZSOHSD058[[#This Row],[銷售訂單]]="", "", --ZSOHSD058[[#This Row],[銷售訂單]])</f>
        <v/>
      </c>
      <c r="N2918" s="16" t="str">
        <f>IF(ZSOHSD058[[#This Row],[落胚數]]="","",IF(ISNUMBER(ZSOHSD058[[#This Row],[落胚數]]+0), ZSOHSD058[[#This Row],[落胚數]]+0, 0))</f>
        <v/>
      </c>
    </row>
    <row r="2919" spans="1:14">
      <c r="A2919"/>
      <c r="B2919"/>
      <c r="C2919"/>
      <c r="D2919"/>
      <c r="E2919"/>
      <c r="F2919"/>
      <c r="G2919"/>
      <c r="H2919"/>
      <c r="I2919"/>
      <c r="J2919"/>
      <c r="K2919"/>
      <c r="L2919" t="str">
        <f>IF(COUNTIFS(ZSOHPP055[订单号数值], ZSOHSD058[[#This Row],[订单号数值]], ZSOHPP055[行項目], ZSOHSD058[[#This Row],[行項目]])&gt;0, "Y", "")</f>
        <v/>
      </c>
      <c r="M2919" t="str">
        <f>IF(ZSOHSD058[[#This Row],[銷售訂單]]="", "", --ZSOHSD058[[#This Row],[銷售訂單]])</f>
        <v/>
      </c>
      <c r="N2919" s="16" t="str">
        <f>IF(ZSOHSD058[[#This Row],[落胚數]]="","",IF(ISNUMBER(ZSOHSD058[[#This Row],[落胚數]]+0), ZSOHSD058[[#This Row],[落胚數]]+0, 0))</f>
        <v/>
      </c>
    </row>
    <row r="2920" spans="1:14">
      <c r="A2920"/>
      <c r="B2920"/>
      <c r="C2920"/>
      <c r="D2920"/>
      <c r="E2920"/>
      <c r="F2920"/>
      <c r="G2920"/>
      <c r="H2920"/>
      <c r="I2920"/>
      <c r="J2920"/>
      <c r="K2920"/>
      <c r="L2920" t="str">
        <f>IF(COUNTIFS(ZSOHPP055[订单号数值], ZSOHSD058[[#This Row],[订单号数值]], ZSOHPP055[行項目], ZSOHSD058[[#This Row],[行項目]])&gt;0, "Y", "")</f>
        <v/>
      </c>
      <c r="M2920" t="str">
        <f>IF(ZSOHSD058[[#This Row],[銷售訂單]]="", "", --ZSOHSD058[[#This Row],[銷售訂單]])</f>
        <v/>
      </c>
      <c r="N2920" s="16" t="str">
        <f>IF(ZSOHSD058[[#This Row],[落胚數]]="","",IF(ISNUMBER(ZSOHSD058[[#This Row],[落胚數]]+0), ZSOHSD058[[#This Row],[落胚數]]+0, 0))</f>
        <v/>
      </c>
    </row>
    <row r="2921" spans="1:14">
      <c r="A2921"/>
      <c r="B2921"/>
      <c r="C2921"/>
      <c r="D2921"/>
      <c r="E2921"/>
      <c r="F2921"/>
      <c r="G2921"/>
      <c r="H2921"/>
      <c r="I2921"/>
      <c r="J2921"/>
      <c r="K2921"/>
      <c r="L2921" t="str">
        <f>IF(COUNTIFS(ZSOHPP055[订单号数值], ZSOHSD058[[#This Row],[订单号数值]], ZSOHPP055[行項目], ZSOHSD058[[#This Row],[行項目]])&gt;0, "Y", "")</f>
        <v/>
      </c>
      <c r="M2921" t="str">
        <f>IF(ZSOHSD058[[#This Row],[銷售訂單]]="", "", --ZSOHSD058[[#This Row],[銷售訂單]])</f>
        <v/>
      </c>
      <c r="N2921" s="16" t="str">
        <f>IF(ZSOHSD058[[#This Row],[落胚數]]="","",IF(ISNUMBER(ZSOHSD058[[#This Row],[落胚數]]+0), ZSOHSD058[[#This Row],[落胚數]]+0, 0))</f>
        <v/>
      </c>
    </row>
    <row r="2922" spans="1:14">
      <c r="A2922"/>
      <c r="B2922"/>
      <c r="C2922"/>
      <c r="D2922"/>
      <c r="E2922"/>
      <c r="F2922"/>
      <c r="G2922"/>
      <c r="H2922"/>
      <c r="I2922"/>
      <c r="J2922"/>
      <c r="K2922"/>
      <c r="L2922" t="str">
        <f>IF(COUNTIFS(ZSOHPP055[订单号数值], ZSOHSD058[[#This Row],[订单号数值]], ZSOHPP055[行項目], ZSOHSD058[[#This Row],[行項目]])&gt;0, "Y", "")</f>
        <v/>
      </c>
      <c r="M2922" t="str">
        <f>IF(ZSOHSD058[[#This Row],[銷售訂單]]="", "", --ZSOHSD058[[#This Row],[銷售訂單]])</f>
        <v/>
      </c>
      <c r="N2922" s="16" t="str">
        <f>IF(ZSOHSD058[[#This Row],[落胚數]]="","",IF(ISNUMBER(ZSOHSD058[[#This Row],[落胚數]]+0), ZSOHSD058[[#This Row],[落胚數]]+0, 0))</f>
        <v/>
      </c>
    </row>
    <row r="2923" spans="1:14">
      <c r="A2923"/>
      <c r="B2923"/>
      <c r="C2923"/>
      <c r="D2923"/>
      <c r="E2923"/>
      <c r="F2923"/>
      <c r="G2923"/>
      <c r="H2923"/>
      <c r="I2923"/>
      <c r="J2923"/>
      <c r="K2923"/>
      <c r="L2923" t="str">
        <f>IF(COUNTIFS(ZSOHPP055[订单号数值], ZSOHSD058[[#This Row],[订单号数值]], ZSOHPP055[行項目], ZSOHSD058[[#This Row],[行項目]])&gt;0, "Y", "")</f>
        <v/>
      </c>
      <c r="M2923" t="str">
        <f>IF(ZSOHSD058[[#This Row],[銷售訂單]]="", "", --ZSOHSD058[[#This Row],[銷售訂單]])</f>
        <v/>
      </c>
      <c r="N2923" s="16" t="str">
        <f>IF(ZSOHSD058[[#This Row],[落胚數]]="","",IF(ISNUMBER(ZSOHSD058[[#This Row],[落胚數]]+0), ZSOHSD058[[#This Row],[落胚數]]+0, 0))</f>
        <v/>
      </c>
    </row>
    <row r="2924" spans="1:14">
      <c r="A2924"/>
      <c r="B2924"/>
      <c r="C2924"/>
      <c r="D2924"/>
      <c r="E2924"/>
      <c r="F2924"/>
      <c r="G2924"/>
      <c r="H2924"/>
      <c r="I2924"/>
      <c r="J2924"/>
      <c r="K2924"/>
      <c r="L2924" t="str">
        <f>IF(COUNTIFS(ZSOHPP055[订单号数值], ZSOHSD058[[#This Row],[订单号数值]], ZSOHPP055[行項目], ZSOHSD058[[#This Row],[行項目]])&gt;0, "Y", "")</f>
        <v/>
      </c>
      <c r="M2924" t="str">
        <f>IF(ZSOHSD058[[#This Row],[銷售訂單]]="", "", --ZSOHSD058[[#This Row],[銷售訂單]])</f>
        <v/>
      </c>
      <c r="N2924" s="16" t="str">
        <f>IF(ZSOHSD058[[#This Row],[落胚數]]="","",IF(ISNUMBER(ZSOHSD058[[#This Row],[落胚數]]+0), ZSOHSD058[[#This Row],[落胚數]]+0, 0))</f>
        <v/>
      </c>
    </row>
    <row r="2925" spans="1:14">
      <c r="A2925"/>
      <c r="B2925"/>
      <c r="C2925"/>
      <c r="D2925"/>
      <c r="E2925"/>
      <c r="F2925"/>
      <c r="G2925"/>
      <c r="H2925"/>
      <c r="I2925"/>
      <c r="J2925"/>
      <c r="K2925"/>
      <c r="L2925" t="str">
        <f>IF(COUNTIFS(ZSOHPP055[订单号数值], ZSOHSD058[[#This Row],[订单号数值]], ZSOHPP055[行項目], ZSOHSD058[[#This Row],[行項目]])&gt;0, "Y", "")</f>
        <v/>
      </c>
      <c r="M2925" t="str">
        <f>IF(ZSOHSD058[[#This Row],[銷售訂單]]="", "", --ZSOHSD058[[#This Row],[銷售訂單]])</f>
        <v/>
      </c>
      <c r="N2925" s="16" t="str">
        <f>IF(ZSOHSD058[[#This Row],[落胚數]]="","",IF(ISNUMBER(ZSOHSD058[[#This Row],[落胚數]]+0), ZSOHSD058[[#This Row],[落胚數]]+0, 0))</f>
        <v/>
      </c>
    </row>
    <row r="2926" spans="1:14">
      <c r="A2926"/>
      <c r="B2926"/>
      <c r="C2926"/>
      <c r="D2926"/>
      <c r="E2926"/>
      <c r="F2926"/>
      <c r="G2926"/>
      <c r="H2926"/>
      <c r="I2926"/>
      <c r="J2926"/>
      <c r="K2926"/>
      <c r="L2926" t="str">
        <f>IF(COUNTIFS(ZSOHPP055[订单号数值], ZSOHSD058[[#This Row],[订单号数值]], ZSOHPP055[行項目], ZSOHSD058[[#This Row],[行項目]])&gt;0, "Y", "")</f>
        <v/>
      </c>
      <c r="M2926" t="str">
        <f>IF(ZSOHSD058[[#This Row],[銷售訂單]]="", "", --ZSOHSD058[[#This Row],[銷售訂單]])</f>
        <v/>
      </c>
      <c r="N2926" s="16" t="str">
        <f>IF(ZSOHSD058[[#This Row],[落胚數]]="","",IF(ISNUMBER(ZSOHSD058[[#This Row],[落胚數]]+0), ZSOHSD058[[#This Row],[落胚數]]+0, 0))</f>
        <v/>
      </c>
    </row>
    <row r="2927" spans="1:14">
      <c r="A2927"/>
      <c r="B2927"/>
      <c r="C2927"/>
      <c r="D2927"/>
      <c r="E2927"/>
      <c r="F2927"/>
      <c r="G2927"/>
      <c r="H2927"/>
      <c r="I2927"/>
      <c r="J2927"/>
      <c r="K2927"/>
      <c r="L2927" t="str">
        <f>IF(COUNTIFS(ZSOHPP055[订单号数值], ZSOHSD058[[#This Row],[订单号数值]], ZSOHPP055[行項目], ZSOHSD058[[#This Row],[行項目]])&gt;0, "Y", "")</f>
        <v/>
      </c>
      <c r="M2927" t="str">
        <f>IF(ZSOHSD058[[#This Row],[銷售訂單]]="", "", --ZSOHSD058[[#This Row],[銷售訂單]])</f>
        <v/>
      </c>
      <c r="N2927" s="16" t="str">
        <f>IF(ZSOHSD058[[#This Row],[落胚數]]="","",IF(ISNUMBER(ZSOHSD058[[#This Row],[落胚數]]+0), ZSOHSD058[[#This Row],[落胚數]]+0, 0))</f>
        <v/>
      </c>
    </row>
    <row r="2928" spans="1:14">
      <c r="A2928"/>
      <c r="B2928"/>
      <c r="C2928"/>
      <c r="D2928"/>
      <c r="E2928"/>
      <c r="F2928"/>
      <c r="G2928"/>
      <c r="H2928"/>
      <c r="I2928"/>
      <c r="J2928"/>
      <c r="K2928"/>
      <c r="L2928" t="str">
        <f>IF(COUNTIFS(ZSOHPP055[订单号数值], ZSOHSD058[[#This Row],[订单号数值]], ZSOHPP055[行項目], ZSOHSD058[[#This Row],[行項目]])&gt;0, "Y", "")</f>
        <v/>
      </c>
      <c r="M2928" t="str">
        <f>IF(ZSOHSD058[[#This Row],[銷售訂單]]="", "", --ZSOHSD058[[#This Row],[銷售訂單]])</f>
        <v/>
      </c>
      <c r="N2928" s="16" t="str">
        <f>IF(ZSOHSD058[[#This Row],[落胚數]]="","",IF(ISNUMBER(ZSOHSD058[[#This Row],[落胚數]]+0), ZSOHSD058[[#This Row],[落胚數]]+0, 0))</f>
        <v/>
      </c>
    </row>
    <row r="2929" spans="1:14">
      <c r="A2929"/>
      <c r="B2929"/>
      <c r="C2929"/>
      <c r="D2929"/>
      <c r="E2929"/>
      <c r="F2929"/>
      <c r="G2929"/>
      <c r="H2929"/>
      <c r="I2929"/>
      <c r="J2929"/>
      <c r="K2929"/>
      <c r="L2929" t="str">
        <f>IF(COUNTIFS(ZSOHPP055[订单号数值], ZSOHSD058[[#This Row],[订单号数值]], ZSOHPP055[行項目], ZSOHSD058[[#This Row],[行項目]])&gt;0, "Y", "")</f>
        <v/>
      </c>
      <c r="M2929" t="str">
        <f>IF(ZSOHSD058[[#This Row],[銷售訂單]]="", "", --ZSOHSD058[[#This Row],[銷售訂單]])</f>
        <v/>
      </c>
      <c r="N2929" s="16" t="str">
        <f>IF(ZSOHSD058[[#This Row],[落胚數]]="","",IF(ISNUMBER(ZSOHSD058[[#This Row],[落胚數]]+0), ZSOHSD058[[#This Row],[落胚數]]+0, 0))</f>
        <v/>
      </c>
    </row>
    <row r="2930" spans="1:14">
      <c r="A2930"/>
      <c r="B2930"/>
      <c r="C2930"/>
      <c r="D2930"/>
      <c r="E2930"/>
      <c r="F2930"/>
      <c r="G2930"/>
      <c r="H2930"/>
      <c r="I2930"/>
      <c r="J2930"/>
      <c r="K2930"/>
      <c r="L2930" t="str">
        <f>IF(COUNTIFS(ZSOHPP055[订单号数值], ZSOHSD058[[#This Row],[订单号数值]], ZSOHPP055[行項目], ZSOHSD058[[#This Row],[行項目]])&gt;0, "Y", "")</f>
        <v/>
      </c>
      <c r="M2930" t="str">
        <f>IF(ZSOHSD058[[#This Row],[銷售訂單]]="", "", --ZSOHSD058[[#This Row],[銷售訂單]])</f>
        <v/>
      </c>
      <c r="N2930" s="16" t="str">
        <f>IF(ZSOHSD058[[#This Row],[落胚數]]="","",IF(ISNUMBER(ZSOHSD058[[#This Row],[落胚數]]+0), ZSOHSD058[[#This Row],[落胚數]]+0, 0))</f>
        <v/>
      </c>
    </row>
    <row r="2931" spans="1:14">
      <c r="A2931"/>
      <c r="B2931"/>
      <c r="C2931"/>
      <c r="D2931"/>
      <c r="E2931"/>
      <c r="F2931"/>
      <c r="G2931"/>
      <c r="H2931"/>
      <c r="I2931"/>
      <c r="J2931"/>
      <c r="K2931"/>
      <c r="L2931" t="str">
        <f>IF(COUNTIFS(ZSOHPP055[订单号数值], ZSOHSD058[[#This Row],[订单号数值]], ZSOHPP055[行項目], ZSOHSD058[[#This Row],[行項目]])&gt;0, "Y", "")</f>
        <v/>
      </c>
      <c r="M2931" t="str">
        <f>IF(ZSOHSD058[[#This Row],[銷售訂單]]="", "", --ZSOHSD058[[#This Row],[銷售訂單]])</f>
        <v/>
      </c>
      <c r="N2931" s="16" t="str">
        <f>IF(ZSOHSD058[[#This Row],[落胚數]]="","",IF(ISNUMBER(ZSOHSD058[[#This Row],[落胚數]]+0), ZSOHSD058[[#This Row],[落胚數]]+0, 0))</f>
        <v/>
      </c>
    </row>
    <row r="2932" spans="1:14">
      <c r="A2932"/>
      <c r="B2932"/>
      <c r="C2932"/>
      <c r="D2932"/>
      <c r="E2932"/>
      <c r="F2932"/>
      <c r="G2932"/>
      <c r="H2932"/>
      <c r="I2932"/>
      <c r="J2932"/>
      <c r="K2932"/>
      <c r="L2932" t="str">
        <f>IF(COUNTIFS(ZSOHPP055[订单号数值], ZSOHSD058[[#This Row],[订单号数值]], ZSOHPP055[行項目], ZSOHSD058[[#This Row],[行項目]])&gt;0, "Y", "")</f>
        <v/>
      </c>
      <c r="M2932" t="str">
        <f>IF(ZSOHSD058[[#This Row],[銷售訂單]]="", "", --ZSOHSD058[[#This Row],[銷售訂單]])</f>
        <v/>
      </c>
      <c r="N2932" s="16" t="str">
        <f>IF(ZSOHSD058[[#This Row],[落胚數]]="","",IF(ISNUMBER(ZSOHSD058[[#This Row],[落胚數]]+0), ZSOHSD058[[#This Row],[落胚數]]+0, 0))</f>
        <v/>
      </c>
    </row>
    <row r="2933" spans="1:14">
      <c r="A2933"/>
      <c r="B2933"/>
      <c r="C2933"/>
      <c r="D2933"/>
      <c r="E2933"/>
      <c r="F2933"/>
      <c r="G2933"/>
      <c r="H2933"/>
      <c r="I2933"/>
      <c r="J2933"/>
      <c r="K2933"/>
      <c r="L2933" t="str">
        <f>IF(COUNTIFS(ZSOHPP055[订单号数值], ZSOHSD058[[#This Row],[订单号数值]], ZSOHPP055[行項目], ZSOHSD058[[#This Row],[行項目]])&gt;0, "Y", "")</f>
        <v/>
      </c>
      <c r="M2933" t="str">
        <f>IF(ZSOHSD058[[#This Row],[銷售訂單]]="", "", --ZSOHSD058[[#This Row],[銷售訂單]])</f>
        <v/>
      </c>
      <c r="N2933" s="16" t="str">
        <f>IF(ZSOHSD058[[#This Row],[落胚數]]="","",IF(ISNUMBER(ZSOHSD058[[#This Row],[落胚數]]+0), ZSOHSD058[[#This Row],[落胚數]]+0, 0))</f>
        <v/>
      </c>
    </row>
    <row r="2934" spans="1:14">
      <c r="A2934"/>
      <c r="B2934"/>
      <c r="C2934"/>
      <c r="D2934"/>
      <c r="E2934"/>
      <c r="F2934"/>
      <c r="G2934"/>
      <c r="H2934"/>
      <c r="I2934"/>
      <c r="J2934"/>
      <c r="K2934"/>
      <c r="L2934" t="str">
        <f>IF(COUNTIFS(ZSOHPP055[订单号数值], ZSOHSD058[[#This Row],[订单号数值]], ZSOHPP055[行項目], ZSOHSD058[[#This Row],[行項目]])&gt;0, "Y", "")</f>
        <v/>
      </c>
      <c r="M2934" t="str">
        <f>IF(ZSOHSD058[[#This Row],[銷售訂單]]="", "", --ZSOHSD058[[#This Row],[銷售訂單]])</f>
        <v/>
      </c>
      <c r="N2934" s="16" t="str">
        <f>IF(ZSOHSD058[[#This Row],[落胚數]]="","",IF(ISNUMBER(ZSOHSD058[[#This Row],[落胚數]]+0), ZSOHSD058[[#This Row],[落胚數]]+0, 0))</f>
        <v/>
      </c>
    </row>
    <row r="2935" spans="1:14">
      <c r="A2935"/>
      <c r="B2935"/>
      <c r="C2935"/>
      <c r="D2935"/>
      <c r="E2935"/>
      <c r="F2935"/>
      <c r="G2935"/>
      <c r="H2935"/>
      <c r="I2935"/>
      <c r="J2935"/>
      <c r="K2935"/>
      <c r="L2935" t="str">
        <f>IF(COUNTIFS(ZSOHPP055[订单号数值], ZSOHSD058[[#This Row],[订单号数值]], ZSOHPP055[行項目], ZSOHSD058[[#This Row],[行項目]])&gt;0, "Y", "")</f>
        <v/>
      </c>
      <c r="M2935" t="str">
        <f>IF(ZSOHSD058[[#This Row],[銷售訂單]]="", "", --ZSOHSD058[[#This Row],[銷售訂單]])</f>
        <v/>
      </c>
      <c r="N2935" s="16" t="str">
        <f>IF(ZSOHSD058[[#This Row],[落胚數]]="","",IF(ISNUMBER(ZSOHSD058[[#This Row],[落胚數]]+0), ZSOHSD058[[#This Row],[落胚數]]+0, 0))</f>
        <v/>
      </c>
    </row>
    <row r="2936" spans="1:14">
      <c r="A2936"/>
      <c r="B2936"/>
      <c r="C2936"/>
      <c r="D2936"/>
      <c r="E2936"/>
      <c r="F2936"/>
      <c r="G2936"/>
      <c r="H2936"/>
      <c r="I2936"/>
      <c r="J2936"/>
      <c r="K2936"/>
      <c r="L2936" t="str">
        <f>IF(COUNTIFS(ZSOHPP055[订单号数值], ZSOHSD058[[#This Row],[订单号数值]], ZSOHPP055[行項目], ZSOHSD058[[#This Row],[行項目]])&gt;0, "Y", "")</f>
        <v/>
      </c>
      <c r="M2936" t="str">
        <f>IF(ZSOHSD058[[#This Row],[銷售訂單]]="", "", --ZSOHSD058[[#This Row],[銷售訂單]])</f>
        <v/>
      </c>
      <c r="N2936" s="16" t="str">
        <f>IF(ZSOHSD058[[#This Row],[落胚數]]="","",IF(ISNUMBER(ZSOHSD058[[#This Row],[落胚數]]+0), ZSOHSD058[[#This Row],[落胚數]]+0, 0))</f>
        <v/>
      </c>
    </row>
    <row r="2937" spans="1:14">
      <c r="A2937"/>
      <c r="B2937"/>
      <c r="C2937"/>
      <c r="D2937"/>
      <c r="E2937"/>
      <c r="F2937"/>
      <c r="G2937"/>
      <c r="H2937"/>
      <c r="I2937"/>
      <c r="J2937"/>
      <c r="K2937"/>
      <c r="L2937" t="str">
        <f>IF(COUNTIFS(ZSOHPP055[订单号数值], ZSOHSD058[[#This Row],[订单号数值]], ZSOHPP055[行項目], ZSOHSD058[[#This Row],[行項目]])&gt;0, "Y", "")</f>
        <v/>
      </c>
      <c r="M2937" t="str">
        <f>IF(ZSOHSD058[[#This Row],[銷售訂單]]="", "", --ZSOHSD058[[#This Row],[銷售訂單]])</f>
        <v/>
      </c>
      <c r="N2937" s="16" t="str">
        <f>IF(ZSOHSD058[[#This Row],[落胚數]]="","",IF(ISNUMBER(ZSOHSD058[[#This Row],[落胚數]]+0), ZSOHSD058[[#This Row],[落胚數]]+0, 0))</f>
        <v/>
      </c>
    </row>
    <row r="2938" spans="1:14">
      <c r="A2938"/>
      <c r="B2938"/>
      <c r="C2938"/>
      <c r="D2938"/>
      <c r="E2938"/>
      <c r="F2938"/>
      <c r="G2938"/>
      <c r="H2938"/>
      <c r="I2938"/>
      <c r="J2938"/>
      <c r="K2938"/>
      <c r="L2938" t="str">
        <f>IF(COUNTIFS(ZSOHPP055[订单号数值], ZSOHSD058[[#This Row],[订单号数值]], ZSOHPP055[行項目], ZSOHSD058[[#This Row],[行項目]])&gt;0, "Y", "")</f>
        <v/>
      </c>
      <c r="M2938" t="str">
        <f>IF(ZSOHSD058[[#This Row],[銷售訂單]]="", "", --ZSOHSD058[[#This Row],[銷售訂單]])</f>
        <v/>
      </c>
      <c r="N2938" s="16" t="str">
        <f>IF(ZSOHSD058[[#This Row],[落胚數]]="","",IF(ISNUMBER(ZSOHSD058[[#This Row],[落胚數]]+0), ZSOHSD058[[#This Row],[落胚數]]+0, 0))</f>
        <v/>
      </c>
    </row>
    <row r="2939" spans="1:14">
      <c r="A2939"/>
      <c r="B2939"/>
      <c r="C2939"/>
      <c r="D2939"/>
      <c r="E2939"/>
      <c r="F2939"/>
      <c r="G2939"/>
      <c r="H2939"/>
      <c r="I2939"/>
      <c r="J2939"/>
      <c r="K2939"/>
      <c r="L2939" t="str">
        <f>IF(COUNTIFS(ZSOHPP055[订单号数值], ZSOHSD058[[#This Row],[订单号数值]], ZSOHPP055[行項目], ZSOHSD058[[#This Row],[行項目]])&gt;0, "Y", "")</f>
        <v/>
      </c>
      <c r="M2939" t="str">
        <f>IF(ZSOHSD058[[#This Row],[銷售訂單]]="", "", --ZSOHSD058[[#This Row],[銷售訂單]])</f>
        <v/>
      </c>
      <c r="N2939" s="16" t="str">
        <f>IF(ZSOHSD058[[#This Row],[落胚數]]="","",IF(ISNUMBER(ZSOHSD058[[#This Row],[落胚數]]+0), ZSOHSD058[[#This Row],[落胚數]]+0, 0))</f>
        <v/>
      </c>
    </row>
    <row r="2940" spans="1:14">
      <c r="A2940"/>
      <c r="B2940"/>
      <c r="C2940"/>
      <c r="D2940"/>
      <c r="E2940"/>
      <c r="F2940"/>
      <c r="G2940"/>
      <c r="H2940"/>
      <c r="I2940"/>
      <c r="J2940"/>
      <c r="K2940"/>
      <c r="L2940" t="str">
        <f>IF(COUNTIFS(ZSOHPP055[订单号数值], ZSOHSD058[[#This Row],[订单号数值]], ZSOHPP055[行項目], ZSOHSD058[[#This Row],[行項目]])&gt;0, "Y", "")</f>
        <v/>
      </c>
      <c r="M2940" t="str">
        <f>IF(ZSOHSD058[[#This Row],[銷售訂單]]="", "", --ZSOHSD058[[#This Row],[銷售訂單]])</f>
        <v/>
      </c>
      <c r="N2940" s="16" t="str">
        <f>IF(ZSOHSD058[[#This Row],[落胚數]]="","",IF(ISNUMBER(ZSOHSD058[[#This Row],[落胚數]]+0), ZSOHSD058[[#This Row],[落胚數]]+0, 0))</f>
        <v/>
      </c>
    </row>
    <row r="2941" spans="1:14">
      <c r="A2941"/>
      <c r="B2941"/>
      <c r="C2941"/>
      <c r="D2941"/>
      <c r="E2941"/>
      <c r="F2941"/>
      <c r="G2941"/>
      <c r="H2941"/>
      <c r="I2941"/>
      <c r="J2941"/>
      <c r="K2941"/>
      <c r="L2941" t="str">
        <f>IF(COUNTIFS(ZSOHPP055[订单号数值], ZSOHSD058[[#This Row],[订单号数值]], ZSOHPP055[行項目], ZSOHSD058[[#This Row],[行項目]])&gt;0, "Y", "")</f>
        <v/>
      </c>
      <c r="M2941" t="str">
        <f>IF(ZSOHSD058[[#This Row],[銷售訂單]]="", "", --ZSOHSD058[[#This Row],[銷售訂單]])</f>
        <v/>
      </c>
      <c r="N2941" s="16" t="str">
        <f>IF(ZSOHSD058[[#This Row],[落胚數]]="","",IF(ISNUMBER(ZSOHSD058[[#This Row],[落胚數]]+0), ZSOHSD058[[#This Row],[落胚數]]+0, 0))</f>
        <v/>
      </c>
    </row>
    <row r="2942" spans="1:14">
      <c r="A2942"/>
      <c r="B2942"/>
      <c r="C2942"/>
      <c r="D2942"/>
      <c r="E2942"/>
      <c r="F2942"/>
      <c r="G2942"/>
      <c r="H2942"/>
      <c r="I2942"/>
      <c r="J2942"/>
      <c r="K2942"/>
      <c r="L2942" t="str">
        <f>IF(COUNTIFS(ZSOHPP055[订单号数值], ZSOHSD058[[#This Row],[订单号数值]], ZSOHPP055[行項目], ZSOHSD058[[#This Row],[行項目]])&gt;0, "Y", "")</f>
        <v/>
      </c>
      <c r="M2942" t="str">
        <f>IF(ZSOHSD058[[#This Row],[銷售訂單]]="", "", --ZSOHSD058[[#This Row],[銷售訂單]])</f>
        <v/>
      </c>
      <c r="N2942" s="16" t="str">
        <f>IF(ZSOHSD058[[#This Row],[落胚數]]="","",IF(ISNUMBER(ZSOHSD058[[#This Row],[落胚數]]+0), ZSOHSD058[[#This Row],[落胚數]]+0, 0))</f>
        <v/>
      </c>
    </row>
    <row r="2943" spans="1:14">
      <c r="A2943"/>
      <c r="B2943"/>
      <c r="C2943"/>
      <c r="D2943"/>
      <c r="E2943"/>
      <c r="F2943"/>
      <c r="G2943"/>
      <c r="H2943"/>
      <c r="I2943"/>
      <c r="J2943"/>
      <c r="K2943"/>
      <c r="L2943" t="str">
        <f>IF(COUNTIFS(ZSOHPP055[订单号数值], ZSOHSD058[[#This Row],[订单号数值]], ZSOHPP055[行項目], ZSOHSD058[[#This Row],[行項目]])&gt;0, "Y", "")</f>
        <v/>
      </c>
      <c r="M2943" t="str">
        <f>IF(ZSOHSD058[[#This Row],[銷售訂單]]="", "", --ZSOHSD058[[#This Row],[銷售訂單]])</f>
        <v/>
      </c>
      <c r="N2943" s="16" t="str">
        <f>IF(ZSOHSD058[[#This Row],[落胚數]]="","",IF(ISNUMBER(ZSOHSD058[[#This Row],[落胚數]]+0), ZSOHSD058[[#This Row],[落胚數]]+0, 0))</f>
        <v/>
      </c>
    </row>
    <row r="2944" spans="1:14">
      <c r="A2944"/>
      <c r="B2944"/>
      <c r="C2944"/>
      <c r="D2944"/>
      <c r="E2944"/>
      <c r="F2944"/>
      <c r="G2944"/>
      <c r="H2944"/>
      <c r="I2944"/>
      <c r="J2944"/>
      <c r="K2944"/>
      <c r="L2944" t="str">
        <f>IF(COUNTIFS(ZSOHPP055[订单号数值], ZSOHSD058[[#This Row],[订单号数值]], ZSOHPP055[行項目], ZSOHSD058[[#This Row],[行項目]])&gt;0, "Y", "")</f>
        <v/>
      </c>
      <c r="M2944" t="str">
        <f>IF(ZSOHSD058[[#This Row],[銷售訂單]]="", "", --ZSOHSD058[[#This Row],[銷售訂單]])</f>
        <v/>
      </c>
      <c r="N2944" s="16" t="str">
        <f>IF(ZSOHSD058[[#This Row],[落胚數]]="","",IF(ISNUMBER(ZSOHSD058[[#This Row],[落胚數]]+0), ZSOHSD058[[#This Row],[落胚數]]+0, 0))</f>
        <v/>
      </c>
    </row>
    <row r="2945" spans="1:14">
      <c r="A2945"/>
      <c r="B2945"/>
      <c r="C2945"/>
      <c r="D2945"/>
      <c r="E2945"/>
      <c r="F2945"/>
      <c r="G2945"/>
      <c r="H2945"/>
      <c r="I2945"/>
      <c r="J2945"/>
      <c r="K2945"/>
      <c r="L2945" t="str">
        <f>IF(COUNTIFS(ZSOHPP055[订单号数值], ZSOHSD058[[#This Row],[订单号数值]], ZSOHPP055[行項目], ZSOHSD058[[#This Row],[行項目]])&gt;0, "Y", "")</f>
        <v/>
      </c>
      <c r="M2945" t="str">
        <f>IF(ZSOHSD058[[#This Row],[銷售訂單]]="", "", --ZSOHSD058[[#This Row],[銷售訂單]])</f>
        <v/>
      </c>
      <c r="N2945" s="16" t="str">
        <f>IF(ZSOHSD058[[#This Row],[落胚數]]="","",IF(ISNUMBER(ZSOHSD058[[#This Row],[落胚數]]+0), ZSOHSD058[[#This Row],[落胚數]]+0, 0))</f>
        <v/>
      </c>
    </row>
    <row r="2946" spans="1:14">
      <c r="A2946"/>
      <c r="B2946"/>
      <c r="C2946"/>
      <c r="D2946"/>
      <c r="E2946"/>
      <c r="F2946"/>
      <c r="G2946"/>
      <c r="H2946"/>
      <c r="I2946"/>
      <c r="J2946"/>
      <c r="K2946"/>
      <c r="L2946" t="str">
        <f>IF(COUNTIFS(ZSOHPP055[订单号数值], ZSOHSD058[[#This Row],[订单号数值]], ZSOHPP055[行項目], ZSOHSD058[[#This Row],[行項目]])&gt;0, "Y", "")</f>
        <v/>
      </c>
      <c r="M2946" t="str">
        <f>IF(ZSOHSD058[[#This Row],[銷售訂單]]="", "", --ZSOHSD058[[#This Row],[銷售訂單]])</f>
        <v/>
      </c>
      <c r="N2946" s="16" t="str">
        <f>IF(ZSOHSD058[[#This Row],[落胚數]]="","",IF(ISNUMBER(ZSOHSD058[[#This Row],[落胚數]]+0), ZSOHSD058[[#This Row],[落胚數]]+0, 0))</f>
        <v/>
      </c>
    </row>
    <row r="2947" spans="1:14">
      <c r="A2947"/>
      <c r="B2947"/>
      <c r="C2947"/>
      <c r="D2947"/>
      <c r="E2947"/>
      <c r="F2947"/>
      <c r="G2947"/>
      <c r="H2947"/>
      <c r="I2947"/>
      <c r="J2947"/>
      <c r="K2947"/>
      <c r="L2947" t="str">
        <f>IF(COUNTIFS(ZSOHPP055[订单号数值], ZSOHSD058[[#This Row],[订单号数值]], ZSOHPP055[行項目], ZSOHSD058[[#This Row],[行項目]])&gt;0, "Y", "")</f>
        <v/>
      </c>
      <c r="M2947" t="str">
        <f>IF(ZSOHSD058[[#This Row],[銷售訂單]]="", "", --ZSOHSD058[[#This Row],[銷售訂單]])</f>
        <v/>
      </c>
      <c r="N2947" s="16" t="str">
        <f>IF(ZSOHSD058[[#This Row],[落胚數]]="","",IF(ISNUMBER(ZSOHSD058[[#This Row],[落胚數]]+0), ZSOHSD058[[#This Row],[落胚數]]+0, 0))</f>
        <v/>
      </c>
    </row>
    <row r="2948" spans="1:14">
      <c r="A2948"/>
      <c r="B2948"/>
      <c r="C2948"/>
      <c r="D2948"/>
      <c r="E2948"/>
      <c r="F2948"/>
      <c r="G2948"/>
      <c r="H2948"/>
      <c r="I2948"/>
      <c r="J2948"/>
      <c r="K2948"/>
      <c r="L2948" t="str">
        <f>IF(COUNTIFS(ZSOHPP055[订单号数值], ZSOHSD058[[#This Row],[订单号数值]], ZSOHPP055[行項目], ZSOHSD058[[#This Row],[行項目]])&gt;0, "Y", "")</f>
        <v/>
      </c>
      <c r="M2948" t="str">
        <f>IF(ZSOHSD058[[#This Row],[銷售訂單]]="", "", --ZSOHSD058[[#This Row],[銷售訂單]])</f>
        <v/>
      </c>
      <c r="N2948" s="16" t="str">
        <f>IF(ZSOHSD058[[#This Row],[落胚數]]="","",IF(ISNUMBER(ZSOHSD058[[#This Row],[落胚數]]+0), ZSOHSD058[[#This Row],[落胚數]]+0, 0))</f>
        <v/>
      </c>
    </row>
    <row r="2949" spans="1:14">
      <c r="A2949"/>
      <c r="B2949"/>
      <c r="C2949"/>
      <c r="D2949"/>
      <c r="E2949"/>
      <c r="F2949"/>
      <c r="G2949"/>
      <c r="H2949"/>
      <c r="I2949"/>
      <c r="J2949"/>
      <c r="K2949"/>
      <c r="L2949" t="str">
        <f>IF(COUNTIFS(ZSOHPP055[订单号数值], ZSOHSD058[[#This Row],[订单号数值]], ZSOHPP055[行項目], ZSOHSD058[[#This Row],[行項目]])&gt;0, "Y", "")</f>
        <v/>
      </c>
      <c r="M2949" t="str">
        <f>IF(ZSOHSD058[[#This Row],[銷售訂單]]="", "", --ZSOHSD058[[#This Row],[銷售訂單]])</f>
        <v/>
      </c>
      <c r="N2949" s="16" t="str">
        <f>IF(ZSOHSD058[[#This Row],[落胚數]]="","",IF(ISNUMBER(ZSOHSD058[[#This Row],[落胚數]]+0), ZSOHSD058[[#This Row],[落胚數]]+0, 0))</f>
        <v/>
      </c>
    </row>
    <row r="2950" spans="1:14">
      <c r="A2950"/>
      <c r="B2950"/>
      <c r="C2950"/>
      <c r="D2950"/>
      <c r="E2950"/>
      <c r="F2950"/>
      <c r="G2950"/>
      <c r="H2950"/>
      <c r="I2950"/>
      <c r="J2950"/>
      <c r="K2950"/>
      <c r="L2950" t="str">
        <f>IF(COUNTIFS(ZSOHPP055[订单号数值], ZSOHSD058[[#This Row],[订单号数值]], ZSOHPP055[行項目], ZSOHSD058[[#This Row],[行項目]])&gt;0, "Y", "")</f>
        <v/>
      </c>
      <c r="M2950" t="str">
        <f>IF(ZSOHSD058[[#This Row],[銷售訂單]]="", "", --ZSOHSD058[[#This Row],[銷售訂單]])</f>
        <v/>
      </c>
      <c r="N2950" s="16" t="str">
        <f>IF(ZSOHSD058[[#This Row],[落胚數]]="","",IF(ISNUMBER(ZSOHSD058[[#This Row],[落胚數]]+0), ZSOHSD058[[#This Row],[落胚數]]+0, 0))</f>
        <v/>
      </c>
    </row>
    <row r="2951" spans="1:14">
      <c r="A2951"/>
      <c r="B2951"/>
      <c r="C2951"/>
      <c r="D2951"/>
      <c r="E2951"/>
      <c r="F2951"/>
      <c r="G2951"/>
      <c r="H2951"/>
      <c r="I2951"/>
      <c r="J2951"/>
      <c r="K2951"/>
      <c r="L2951" t="str">
        <f>IF(COUNTIFS(ZSOHPP055[订单号数值], ZSOHSD058[[#This Row],[订单号数值]], ZSOHPP055[行項目], ZSOHSD058[[#This Row],[行項目]])&gt;0, "Y", "")</f>
        <v/>
      </c>
      <c r="M2951" t="str">
        <f>IF(ZSOHSD058[[#This Row],[銷售訂單]]="", "", --ZSOHSD058[[#This Row],[銷售訂單]])</f>
        <v/>
      </c>
      <c r="N2951" s="16" t="str">
        <f>IF(ZSOHSD058[[#This Row],[落胚數]]="","",IF(ISNUMBER(ZSOHSD058[[#This Row],[落胚數]]+0), ZSOHSD058[[#This Row],[落胚數]]+0, 0))</f>
        <v/>
      </c>
    </row>
    <row r="2952" spans="1:14">
      <c r="A2952"/>
      <c r="B2952"/>
      <c r="C2952"/>
      <c r="D2952"/>
      <c r="E2952"/>
      <c r="F2952"/>
      <c r="G2952"/>
      <c r="H2952"/>
      <c r="I2952"/>
      <c r="J2952"/>
      <c r="K2952"/>
      <c r="L2952" t="str">
        <f>IF(COUNTIFS(ZSOHPP055[订单号数值], ZSOHSD058[[#This Row],[订单号数值]], ZSOHPP055[行項目], ZSOHSD058[[#This Row],[行項目]])&gt;0, "Y", "")</f>
        <v/>
      </c>
      <c r="M2952" t="str">
        <f>IF(ZSOHSD058[[#This Row],[銷售訂單]]="", "", --ZSOHSD058[[#This Row],[銷售訂單]])</f>
        <v/>
      </c>
      <c r="N2952" s="16" t="str">
        <f>IF(ZSOHSD058[[#This Row],[落胚數]]="","",IF(ISNUMBER(ZSOHSD058[[#This Row],[落胚數]]+0), ZSOHSD058[[#This Row],[落胚數]]+0, 0))</f>
        <v/>
      </c>
    </row>
    <row r="2953" spans="1:14">
      <c r="A2953"/>
      <c r="B2953"/>
      <c r="C2953"/>
      <c r="D2953"/>
      <c r="E2953"/>
      <c r="F2953"/>
      <c r="G2953"/>
      <c r="H2953"/>
      <c r="I2953"/>
      <c r="J2953"/>
      <c r="K2953"/>
      <c r="L2953" t="str">
        <f>IF(COUNTIFS(ZSOHPP055[订单号数值], ZSOHSD058[[#This Row],[订单号数值]], ZSOHPP055[行項目], ZSOHSD058[[#This Row],[行項目]])&gt;0, "Y", "")</f>
        <v/>
      </c>
      <c r="M2953" t="str">
        <f>IF(ZSOHSD058[[#This Row],[銷售訂單]]="", "", --ZSOHSD058[[#This Row],[銷售訂單]])</f>
        <v/>
      </c>
      <c r="N2953" s="16" t="str">
        <f>IF(ZSOHSD058[[#This Row],[落胚數]]="","",IF(ISNUMBER(ZSOHSD058[[#This Row],[落胚數]]+0), ZSOHSD058[[#This Row],[落胚數]]+0, 0))</f>
        <v/>
      </c>
    </row>
    <row r="2954" spans="1:14">
      <c r="A2954"/>
      <c r="B2954"/>
      <c r="C2954"/>
      <c r="D2954"/>
      <c r="E2954"/>
      <c r="F2954"/>
      <c r="G2954"/>
      <c r="H2954"/>
      <c r="I2954"/>
      <c r="J2954"/>
      <c r="K2954"/>
      <c r="L2954" t="str">
        <f>IF(COUNTIFS(ZSOHPP055[订单号数值], ZSOHSD058[[#This Row],[订单号数值]], ZSOHPP055[行項目], ZSOHSD058[[#This Row],[行項目]])&gt;0, "Y", "")</f>
        <v/>
      </c>
      <c r="M2954" t="str">
        <f>IF(ZSOHSD058[[#This Row],[銷售訂單]]="", "", --ZSOHSD058[[#This Row],[銷售訂單]])</f>
        <v/>
      </c>
      <c r="N2954" s="16" t="str">
        <f>IF(ZSOHSD058[[#This Row],[落胚數]]="","",IF(ISNUMBER(ZSOHSD058[[#This Row],[落胚數]]+0), ZSOHSD058[[#This Row],[落胚數]]+0, 0))</f>
        <v/>
      </c>
    </row>
    <row r="2955" spans="1:14">
      <c r="A2955"/>
      <c r="B2955"/>
      <c r="C2955"/>
      <c r="D2955"/>
      <c r="E2955"/>
      <c r="F2955"/>
      <c r="G2955"/>
      <c r="H2955"/>
      <c r="I2955"/>
      <c r="J2955"/>
      <c r="K2955"/>
      <c r="L2955" t="str">
        <f>IF(COUNTIFS(ZSOHPP055[订单号数值], ZSOHSD058[[#This Row],[订单号数值]], ZSOHPP055[行項目], ZSOHSD058[[#This Row],[行項目]])&gt;0, "Y", "")</f>
        <v/>
      </c>
      <c r="M2955" t="str">
        <f>IF(ZSOHSD058[[#This Row],[銷售訂單]]="", "", --ZSOHSD058[[#This Row],[銷售訂單]])</f>
        <v/>
      </c>
      <c r="N2955" s="16" t="str">
        <f>IF(ZSOHSD058[[#This Row],[落胚數]]="","",IF(ISNUMBER(ZSOHSD058[[#This Row],[落胚數]]+0), ZSOHSD058[[#This Row],[落胚數]]+0, 0))</f>
        <v/>
      </c>
    </row>
    <row r="2956" spans="1:14">
      <c r="A2956"/>
      <c r="B2956"/>
      <c r="C2956"/>
      <c r="D2956"/>
      <c r="E2956"/>
      <c r="F2956"/>
      <c r="G2956"/>
      <c r="H2956"/>
      <c r="I2956"/>
      <c r="J2956"/>
      <c r="K2956"/>
      <c r="L2956" t="str">
        <f>IF(COUNTIFS(ZSOHPP055[订单号数值], ZSOHSD058[[#This Row],[订单号数值]], ZSOHPP055[行項目], ZSOHSD058[[#This Row],[行項目]])&gt;0, "Y", "")</f>
        <v/>
      </c>
      <c r="M2956" t="str">
        <f>IF(ZSOHSD058[[#This Row],[銷售訂單]]="", "", --ZSOHSD058[[#This Row],[銷售訂單]])</f>
        <v/>
      </c>
      <c r="N2956" s="16" t="str">
        <f>IF(ZSOHSD058[[#This Row],[落胚數]]="","",IF(ISNUMBER(ZSOHSD058[[#This Row],[落胚數]]+0), ZSOHSD058[[#This Row],[落胚數]]+0, 0))</f>
        <v/>
      </c>
    </row>
    <row r="2957" spans="1:14">
      <c r="A2957"/>
      <c r="B2957"/>
      <c r="C2957"/>
      <c r="D2957"/>
      <c r="E2957"/>
      <c r="F2957"/>
      <c r="G2957"/>
      <c r="H2957"/>
      <c r="I2957"/>
      <c r="J2957"/>
      <c r="K2957"/>
      <c r="L2957" t="str">
        <f>IF(COUNTIFS(ZSOHPP055[订单号数值], ZSOHSD058[[#This Row],[订单号数值]], ZSOHPP055[行項目], ZSOHSD058[[#This Row],[行項目]])&gt;0, "Y", "")</f>
        <v/>
      </c>
      <c r="M2957" t="str">
        <f>IF(ZSOHSD058[[#This Row],[銷售訂單]]="", "", --ZSOHSD058[[#This Row],[銷售訂單]])</f>
        <v/>
      </c>
      <c r="N2957" s="16" t="str">
        <f>IF(ZSOHSD058[[#This Row],[落胚數]]="","",IF(ISNUMBER(ZSOHSD058[[#This Row],[落胚數]]+0), ZSOHSD058[[#This Row],[落胚數]]+0, 0))</f>
        <v/>
      </c>
    </row>
    <row r="2958" spans="1:14">
      <c r="A2958"/>
      <c r="B2958"/>
      <c r="C2958"/>
      <c r="D2958"/>
      <c r="E2958"/>
      <c r="F2958"/>
      <c r="G2958"/>
      <c r="H2958"/>
      <c r="I2958"/>
      <c r="J2958"/>
      <c r="K2958"/>
      <c r="L2958" t="str">
        <f>IF(COUNTIFS(ZSOHPP055[订单号数值], ZSOHSD058[[#This Row],[订单号数值]], ZSOHPP055[行項目], ZSOHSD058[[#This Row],[行項目]])&gt;0, "Y", "")</f>
        <v/>
      </c>
      <c r="M2958" t="str">
        <f>IF(ZSOHSD058[[#This Row],[銷售訂單]]="", "", --ZSOHSD058[[#This Row],[銷售訂單]])</f>
        <v/>
      </c>
      <c r="N2958" s="16" t="str">
        <f>IF(ZSOHSD058[[#This Row],[落胚數]]="","",IF(ISNUMBER(ZSOHSD058[[#This Row],[落胚數]]+0), ZSOHSD058[[#This Row],[落胚數]]+0, 0))</f>
        <v/>
      </c>
    </row>
    <row r="2959" spans="1:14">
      <c r="A2959"/>
      <c r="B2959"/>
      <c r="C2959"/>
      <c r="D2959"/>
      <c r="E2959"/>
      <c r="F2959"/>
      <c r="G2959"/>
      <c r="H2959"/>
      <c r="I2959"/>
      <c r="J2959"/>
      <c r="K2959"/>
      <c r="L2959" t="str">
        <f>IF(COUNTIFS(ZSOHPP055[订单号数值], ZSOHSD058[[#This Row],[订单号数值]], ZSOHPP055[行項目], ZSOHSD058[[#This Row],[行項目]])&gt;0, "Y", "")</f>
        <v/>
      </c>
      <c r="M2959" t="str">
        <f>IF(ZSOHSD058[[#This Row],[銷售訂單]]="", "", --ZSOHSD058[[#This Row],[銷售訂單]])</f>
        <v/>
      </c>
      <c r="N2959" s="16" t="str">
        <f>IF(ZSOHSD058[[#This Row],[落胚數]]="","",IF(ISNUMBER(ZSOHSD058[[#This Row],[落胚數]]+0), ZSOHSD058[[#This Row],[落胚數]]+0, 0))</f>
        <v/>
      </c>
    </row>
    <row r="2960" spans="1:14">
      <c r="A2960"/>
      <c r="B2960"/>
      <c r="C2960"/>
      <c r="D2960"/>
      <c r="E2960"/>
      <c r="F2960"/>
      <c r="G2960"/>
      <c r="H2960"/>
      <c r="I2960"/>
      <c r="J2960"/>
      <c r="K2960"/>
      <c r="L2960" t="str">
        <f>IF(COUNTIFS(ZSOHPP055[订单号数值], ZSOHSD058[[#This Row],[订单号数值]], ZSOHPP055[行項目], ZSOHSD058[[#This Row],[行項目]])&gt;0, "Y", "")</f>
        <v/>
      </c>
      <c r="M2960" t="str">
        <f>IF(ZSOHSD058[[#This Row],[銷售訂單]]="", "", --ZSOHSD058[[#This Row],[銷售訂單]])</f>
        <v/>
      </c>
      <c r="N2960" s="16" t="str">
        <f>IF(ZSOHSD058[[#This Row],[落胚數]]="","",IF(ISNUMBER(ZSOHSD058[[#This Row],[落胚數]]+0), ZSOHSD058[[#This Row],[落胚數]]+0, 0))</f>
        <v/>
      </c>
    </row>
    <row r="2961" spans="1:14">
      <c r="A2961"/>
      <c r="B2961"/>
      <c r="C2961"/>
      <c r="D2961"/>
      <c r="E2961"/>
      <c r="F2961"/>
      <c r="G2961"/>
      <c r="H2961"/>
      <c r="I2961"/>
      <c r="J2961"/>
      <c r="K2961"/>
      <c r="L2961" t="str">
        <f>IF(COUNTIFS(ZSOHPP055[订单号数值], ZSOHSD058[[#This Row],[订单号数值]], ZSOHPP055[行項目], ZSOHSD058[[#This Row],[行項目]])&gt;0, "Y", "")</f>
        <v/>
      </c>
      <c r="M2961" t="str">
        <f>IF(ZSOHSD058[[#This Row],[銷售訂單]]="", "", --ZSOHSD058[[#This Row],[銷售訂單]])</f>
        <v/>
      </c>
      <c r="N2961" s="16" t="str">
        <f>IF(ZSOHSD058[[#This Row],[落胚數]]="","",IF(ISNUMBER(ZSOHSD058[[#This Row],[落胚數]]+0), ZSOHSD058[[#This Row],[落胚數]]+0, 0))</f>
        <v/>
      </c>
    </row>
    <row r="2962" spans="1:14">
      <c r="A2962"/>
      <c r="B2962"/>
      <c r="C2962"/>
      <c r="D2962"/>
      <c r="E2962"/>
      <c r="F2962"/>
      <c r="G2962"/>
      <c r="H2962"/>
      <c r="I2962"/>
      <c r="J2962"/>
      <c r="K2962"/>
      <c r="L2962" t="str">
        <f>IF(COUNTIFS(ZSOHPP055[订单号数值], ZSOHSD058[[#This Row],[订单号数值]], ZSOHPP055[行項目], ZSOHSD058[[#This Row],[行項目]])&gt;0, "Y", "")</f>
        <v/>
      </c>
      <c r="M2962" t="str">
        <f>IF(ZSOHSD058[[#This Row],[銷售訂單]]="", "", --ZSOHSD058[[#This Row],[銷售訂單]])</f>
        <v/>
      </c>
      <c r="N2962" s="16" t="str">
        <f>IF(ZSOHSD058[[#This Row],[落胚數]]="","",IF(ISNUMBER(ZSOHSD058[[#This Row],[落胚數]]+0), ZSOHSD058[[#This Row],[落胚數]]+0, 0))</f>
        <v/>
      </c>
    </row>
    <row r="2963" spans="1:14">
      <c r="A2963"/>
      <c r="B2963"/>
      <c r="C2963"/>
      <c r="D2963"/>
      <c r="E2963"/>
      <c r="F2963"/>
      <c r="G2963"/>
      <c r="H2963"/>
      <c r="I2963"/>
      <c r="J2963"/>
      <c r="K2963"/>
      <c r="L2963" t="str">
        <f>IF(COUNTIFS(ZSOHPP055[订单号数值], ZSOHSD058[[#This Row],[订单号数值]], ZSOHPP055[行項目], ZSOHSD058[[#This Row],[行項目]])&gt;0, "Y", "")</f>
        <v/>
      </c>
      <c r="M2963" t="str">
        <f>IF(ZSOHSD058[[#This Row],[銷售訂單]]="", "", --ZSOHSD058[[#This Row],[銷售訂單]])</f>
        <v/>
      </c>
      <c r="N2963" s="16" t="str">
        <f>IF(ZSOHSD058[[#This Row],[落胚數]]="","",IF(ISNUMBER(ZSOHSD058[[#This Row],[落胚數]]+0), ZSOHSD058[[#This Row],[落胚數]]+0, 0))</f>
        <v/>
      </c>
    </row>
    <row r="2964" spans="1:14">
      <c r="A2964"/>
      <c r="B2964"/>
      <c r="C2964"/>
      <c r="D2964"/>
      <c r="E2964"/>
      <c r="F2964"/>
      <c r="G2964"/>
      <c r="H2964"/>
      <c r="I2964"/>
      <c r="J2964"/>
      <c r="K2964"/>
      <c r="L2964" t="str">
        <f>IF(COUNTIFS(ZSOHPP055[订单号数值], ZSOHSD058[[#This Row],[订单号数值]], ZSOHPP055[行項目], ZSOHSD058[[#This Row],[行項目]])&gt;0, "Y", "")</f>
        <v/>
      </c>
      <c r="M2964" t="str">
        <f>IF(ZSOHSD058[[#This Row],[銷售訂單]]="", "", --ZSOHSD058[[#This Row],[銷售訂單]])</f>
        <v/>
      </c>
      <c r="N2964" s="16" t="str">
        <f>IF(ZSOHSD058[[#This Row],[落胚數]]="","",IF(ISNUMBER(ZSOHSD058[[#This Row],[落胚數]]+0), ZSOHSD058[[#This Row],[落胚數]]+0, 0))</f>
        <v/>
      </c>
    </row>
    <row r="2965" spans="1:14">
      <c r="A2965"/>
      <c r="B2965"/>
      <c r="C2965"/>
      <c r="D2965"/>
      <c r="E2965"/>
      <c r="F2965"/>
      <c r="G2965"/>
      <c r="H2965"/>
      <c r="I2965"/>
      <c r="J2965"/>
      <c r="K2965"/>
      <c r="L2965" t="str">
        <f>IF(COUNTIFS(ZSOHPP055[订单号数值], ZSOHSD058[[#This Row],[订单号数值]], ZSOHPP055[行項目], ZSOHSD058[[#This Row],[行項目]])&gt;0, "Y", "")</f>
        <v/>
      </c>
      <c r="M2965" t="str">
        <f>IF(ZSOHSD058[[#This Row],[銷售訂單]]="", "", --ZSOHSD058[[#This Row],[銷售訂單]])</f>
        <v/>
      </c>
      <c r="N2965" s="16" t="str">
        <f>IF(ZSOHSD058[[#This Row],[落胚數]]="","",IF(ISNUMBER(ZSOHSD058[[#This Row],[落胚數]]+0), ZSOHSD058[[#This Row],[落胚數]]+0, 0))</f>
        <v/>
      </c>
    </row>
    <row r="2966" spans="1:14">
      <c r="A2966"/>
      <c r="B2966"/>
      <c r="C2966"/>
      <c r="D2966"/>
      <c r="E2966"/>
      <c r="F2966"/>
      <c r="G2966"/>
      <c r="H2966"/>
      <c r="I2966"/>
      <c r="J2966"/>
      <c r="K2966"/>
      <c r="L2966" t="str">
        <f>IF(COUNTIFS(ZSOHPP055[订单号数值], ZSOHSD058[[#This Row],[订单号数值]], ZSOHPP055[行項目], ZSOHSD058[[#This Row],[行項目]])&gt;0, "Y", "")</f>
        <v/>
      </c>
      <c r="M2966" t="str">
        <f>IF(ZSOHSD058[[#This Row],[銷售訂單]]="", "", --ZSOHSD058[[#This Row],[銷售訂單]])</f>
        <v/>
      </c>
      <c r="N2966" s="16" t="str">
        <f>IF(ZSOHSD058[[#This Row],[落胚數]]="","",IF(ISNUMBER(ZSOHSD058[[#This Row],[落胚數]]+0), ZSOHSD058[[#This Row],[落胚數]]+0, 0))</f>
        <v/>
      </c>
    </row>
    <row r="2967" spans="1:14">
      <c r="A2967"/>
      <c r="B2967"/>
      <c r="C2967"/>
      <c r="D2967"/>
      <c r="E2967"/>
      <c r="F2967"/>
      <c r="G2967"/>
      <c r="H2967"/>
      <c r="I2967"/>
      <c r="J2967"/>
      <c r="K2967"/>
      <c r="L2967" t="str">
        <f>IF(COUNTIFS(ZSOHPP055[订单号数值], ZSOHSD058[[#This Row],[订单号数值]], ZSOHPP055[行項目], ZSOHSD058[[#This Row],[行項目]])&gt;0, "Y", "")</f>
        <v/>
      </c>
      <c r="M2967" t="str">
        <f>IF(ZSOHSD058[[#This Row],[銷售訂單]]="", "", --ZSOHSD058[[#This Row],[銷售訂單]])</f>
        <v/>
      </c>
      <c r="N2967" s="16" t="str">
        <f>IF(ZSOHSD058[[#This Row],[落胚數]]="","",IF(ISNUMBER(ZSOHSD058[[#This Row],[落胚數]]+0), ZSOHSD058[[#This Row],[落胚數]]+0, 0))</f>
        <v/>
      </c>
    </row>
    <row r="2968" spans="1:14">
      <c r="A2968"/>
      <c r="B2968"/>
      <c r="C2968"/>
      <c r="D2968"/>
      <c r="E2968"/>
      <c r="F2968"/>
      <c r="G2968"/>
      <c r="H2968"/>
      <c r="I2968"/>
      <c r="J2968"/>
      <c r="K2968"/>
      <c r="L2968" t="str">
        <f>IF(COUNTIFS(ZSOHPP055[订单号数值], ZSOHSD058[[#This Row],[订单号数值]], ZSOHPP055[行項目], ZSOHSD058[[#This Row],[行項目]])&gt;0, "Y", "")</f>
        <v/>
      </c>
      <c r="M2968" t="str">
        <f>IF(ZSOHSD058[[#This Row],[銷售訂單]]="", "", --ZSOHSD058[[#This Row],[銷售訂單]])</f>
        <v/>
      </c>
      <c r="N2968" s="16" t="str">
        <f>IF(ZSOHSD058[[#This Row],[落胚數]]="","",IF(ISNUMBER(ZSOHSD058[[#This Row],[落胚數]]+0), ZSOHSD058[[#This Row],[落胚數]]+0, 0))</f>
        <v/>
      </c>
    </row>
    <row r="2969" spans="1:14">
      <c r="A2969"/>
      <c r="B2969"/>
      <c r="C2969"/>
      <c r="D2969"/>
      <c r="E2969"/>
      <c r="F2969"/>
      <c r="G2969"/>
      <c r="H2969"/>
      <c r="I2969"/>
      <c r="J2969"/>
      <c r="K2969"/>
      <c r="L2969" t="str">
        <f>IF(COUNTIFS(ZSOHPP055[订单号数值], ZSOHSD058[[#This Row],[订单号数值]], ZSOHPP055[行項目], ZSOHSD058[[#This Row],[行項目]])&gt;0, "Y", "")</f>
        <v/>
      </c>
      <c r="M2969" t="str">
        <f>IF(ZSOHSD058[[#This Row],[銷售訂單]]="", "", --ZSOHSD058[[#This Row],[銷售訂單]])</f>
        <v/>
      </c>
      <c r="N2969" s="16" t="str">
        <f>IF(ZSOHSD058[[#This Row],[落胚數]]="","",IF(ISNUMBER(ZSOHSD058[[#This Row],[落胚數]]+0), ZSOHSD058[[#This Row],[落胚數]]+0, 0))</f>
        <v/>
      </c>
    </row>
    <row r="2970" spans="1:14">
      <c r="A2970"/>
      <c r="B2970"/>
      <c r="C2970"/>
      <c r="D2970"/>
      <c r="E2970"/>
      <c r="F2970"/>
      <c r="G2970"/>
      <c r="H2970"/>
      <c r="I2970"/>
      <c r="J2970"/>
      <c r="K2970"/>
      <c r="L2970" t="str">
        <f>IF(COUNTIFS(ZSOHPP055[订单号数值], ZSOHSD058[[#This Row],[订单号数值]], ZSOHPP055[行項目], ZSOHSD058[[#This Row],[行項目]])&gt;0, "Y", "")</f>
        <v/>
      </c>
      <c r="M2970" t="str">
        <f>IF(ZSOHSD058[[#This Row],[銷售訂單]]="", "", --ZSOHSD058[[#This Row],[銷售訂單]])</f>
        <v/>
      </c>
      <c r="N2970" s="16" t="str">
        <f>IF(ZSOHSD058[[#This Row],[落胚數]]="","",IF(ISNUMBER(ZSOHSD058[[#This Row],[落胚數]]+0), ZSOHSD058[[#This Row],[落胚數]]+0, 0))</f>
        <v/>
      </c>
    </row>
    <row r="2971" spans="1:14">
      <c r="A2971"/>
      <c r="B2971"/>
      <c r="C2971"/>
      <c r="D2971"/>
      <c r="E2971"/>
      <c r="F2971"/>
      <c r="G2971"/>
      <c r="H2971"/>
      <c r="I2971"/>
      <c r="J2971"/>
      <c r="K2971"/>
      <c r="L2971" t="str">
        <f>IF(COUNTIFS(ZSOHPP055[订单号数值], ZSOHSD058[[#This Row],[订单号数值]], ZSOHPP055[行項目], ZSOHSD058[[#This Row],[行項目]])&gt;0, "Y", "")</f>
        <v/>
      </c>
      <c r="M2971" t="str">
        <f>IF(ZSOHSD058[[#This Row],[銷售訂單]]="", "", --ZSOHSD058[[#This Row],[銷售訂單]])</f>
        <v/>
      </c>
      <c r="N2971" s="16" t="str">
        <f>IF(ZSOHSD058[[#This Row],[落胚數]]="","",IF(ISNUMBER(ZSOHSD058[[#This Row],[落胚數]]+0), ZSOHSD058[[#This Row],[落胚數]]+0, 0))</f>
        <v/>
      </c>
    </row>
    <row r="2972" spans="1:14">
      <c r="A2972"/>
      <c r="B2972"/>
      <c r="C2972"/>
      <c r="D2972"/>
      <c r="E2972"/>
      <c r="F2972"/>
      <c r="G2972"/>
      <c r="H2972"/>
      <c r="I2972"/>
      <c r="J2972"/>
      <c r="K2972"/>
      <c r="L2972" t="str">
        <f>IF(COUNTIFS(ZSOHPP055[订单号数值], ZSOHSD058[[#This Row],[订单号数值]], ZSOHPP055[行項目], ZSOHSD058[[#This Row],[行項目]])&gt;0, "Y", "")</f>
        <v/>
      </c>
      <c r="M2972" t="str">
        <f>IF(ZSOHSD058[[#This Row],[銷售訂單]]="", "", --ZSOHSD058[[#This Row],[銷售訂單]])</f>
        <v/>
      </c>
      <c r="N2972" s="16" t="str">
        <f>IF(ZSOHSD058[[#This Row],[落胚數]]="","",IF(ISNUMBER(ZSOHSD058[[#This Row],[落胚數]]+0), ZSOHSD058[[#This Row],[落胚數]]+0, 0))</f>
        <v/>
      </c>
    </row>
    <row r="2973" spans="1:14">
      <c r="A2973"/>
      <c r="B2973"/>
      <c r="C2973"/>
      <c r="D2973"/>
      <c r="E2973"/>
      <c r="F2973"/>
      <c r="G2973"/>
      <c r="H2973"/>
      <c r="I2973"/>
      <c r="J2973"/>
      <c r="K2973"/>
      <c r="L2973" t="str">
        <f>IF(COUNTIFS(ZSOHPP055[订单号数值], ZSOHSD058[[#This Row],[订单号数值]], ZSOHPP055[行項目], ZSOHSD058[[#This Row],[行項目]])&gt;0, "Y", "")</f>
        <v/>
      </c>
      <c r="M2973" t="str">
        <f>IF(ZSOHSD058[[#This Row],[銷售訂單]]="", "", --ZSOHSD058[[#This Row],[銷售訂單]])</f>
        <v/>
      </c>
      <c r="N2973" s="16" t="str">
        <f>IF(ZSOHSD058[[#This Row],[落胚數]]="","",IF(ISNUMBER(ZSOHSD058[[#This Row],[落胚數]]+0), ZSOHSD058[[#This Row],[落胚數]]+0, 0))</f>
        <v/>
      </c>
    </row>
    <row r="2974" spans="1:14">
      <c r="A2974"/>
      <c r="B2974"/>
      <c r="C2974"/>
      <c r="D2974"/>
      <c r="E2974"/>
      <c r="F2974"/>
      <c r="G2974"/>
      <c r="H2974"/>
      <c r="I2974"/>
      <c r="J2974"/>
      <c r="K2974"/>
      <c r="L2974" t="str">
        <f>IF(COUNTIFS(ZSOHPP055[订单号数值], ZSOHSD058[[#This Row],[订单号数值]], ZSOHPP055[行項目], ZSOHSD058[[#This Row],[行項目]])&gt;0, "Y", "")</f>
        <v/>
      </c>
      <c r="M2974" t="str">
        <f>IF(ZSOHSD058[[#This Row],[銷售訂單]]="", "", --ZSOHSD058[[#This Row],[銷售訂單]])</f>
        <v/>
      </c>
      <c r="N2974" s="16" t="str">
        <f>IF(ZSOHSD058[[#This Row],[落胚數]]="","",IF(ISNUMBER(ZSOHSD058[[#This Row],[落胚數]]+0), ZSOHSD058[[#This Row],[落胚數]]+0, 0))</f>
        <v/>
      </c>
    </row>
    <row r="2975" spans="1:14">
      <c r="A2975"/>
      <c r="B2975"/>
      <c r="C2975"/>
      <c r="D2975"/>
      <c r="E2975"/>
      <c r="F2975"/>
      <c r="G2975"/>
      <c r="H2975"/>
      <c r="I2975"/>
      <c r="J2975"/>
      <c r="K2975"/>
      <c r="L2975" t="str">
        <f>IF(COUNTIFS(ZSOHPP055[订单号数值], ZSOHSD058[[#This Row],[订单号数值]], ZSOHPP055[行項目], ZSOHSD058[[#This Row],[行項目]])&gt;0, "Y", "")</f>
        <v/>
      </c>
      <c r="M2975" t="str">
        <f>IF(ZSOHSD058[[#This Row],[銷售訂單]]="", "", --ZSOHSD058[[#This Row],[銷售訂單]])</f>
        <v/>
      </c>
      <c r="N2975" s="16" t="str">
        <f>IF(ZSOHSD058[[#This Row],[落胚數]]="","",IF(ISNUMBER(ZSOHSD058[[#This Row],[落胚數]]+0), ZSOHSD058[[#This Row],[落胚數]]+0, 0))</f>
        <v/>
      </c>
    </row>
    <row r="2976" spans="1:14">
      <c r="A2976"/>
      <c r="B2976"/>
      <c r="C2976"/>
      <c r="D2976"/>
      <c r="E2976"/>
      <c r="F2976"/>
      <c r="G2976"/>
      <c r="H2976"/>
      <c r="I2976"/>
      <c r="J2976"/>
      <c r="K2976"/>
      <c r="L2976" t="str">
        <f>IF(COUNTIFS(ZSOHPP055[订单号数值], ZSOHSD058[[#This Row],[订单号数值]], ZSOHPP055[行項目], ZSOHSD058[[#This Row],[行項目]])&gt;0, "Y", "")</f>
        <v/>
      </c>
      <c r="M2976" t="str">
        <f>IF(ZSOHSD058[[#This Row],[銷售訂單]]="", "", --ZSOHSD058[[#This Row],[銷售訂單]])</f>
        <v/>
      </c>
      <c r="N2976" s="16" t="str">
        <f>IF(ZSOHSD058[[#This Row],[落胚數]]="","",IF(ISNUMBER(ZSOHSD058[[#This Row],[落胚數]]+0), ZSOHSD058[[#This Row],[落胚數]]+0, 0))</f>
        <v/>
      </c>
    </row>
    <row r="2977" spans="1:14">
      <c r="A2977"/>
      <c r="B2977"/>
      <c r="C2977"/>
      <c r="D2977"/>
      <c r="E2977"/>
      <c r="F2977"/>
      <c r="G2977"/>
      <c r="H2977"/>
      <c r="I2977"/>
      <c r="J2977"/>
      <c r="K2977"/>
      <c r="L2977" t="str">
        <f>IF(COUNTIFS(ZSOHPP055[订单号数值], ZSOHSD058[[#This Row],[订单号数值]], ZSOHPP055[行項目], ZSOHSD058[[#This Row],[行項目]])&gt;0, "Y", "")</f>
        <v/>
      </c>
      <c r="M2977" t="str">
        <f>IF(ZSOHSD058[[#This Row],[銷售訂單]]="", "", --ZSOHSD058[[#This Row],[銷售訂單]])</f>
        <v/>
      </c>
      <c r="N2977" s="16" t="str">
        <f>IF(ZSOHSD058[[#This Row],[落胚數]]="","",IF(ISNUMBER(ZSOHSD058[[#This Row],[落胚數]]+0), ZSOHSD058[[#This Row],[落胚數]]+0, 0))</f>
        <v/>
      </c>
    </row>
    <row r="2978" spans="1:14">
      <c r="A2978"/>
      <c r="B2978"/>
      <c r="C2978"/>
      <c r="D2978"/>
      <c r="E2978"/>
      <c r="F2978"/>
      <c r="G2978"/>
      <c r="H2978"/>
      <c r="I2978"/>
      <c r="J2978"/>
      <c r="K2978"/>
      <c r="L2978" t="str">
        <f>IF(COUNTIFS(ZSOHPP055[订单号数值], ZSOHSD058[[#This Row],[订单号数值]], ZSOHPP055[行項目], ZSOHSD058[[#This Row],[行項目]])&gt;0, "Y", "")</f>
        <v/>
      </c>
      <c r="M2978" t="str">
        <f>IF(ZSOHSD058[[#This Row],[銷售訂單]]="", "", --ZSOHSD058[[#This Row],[銷售訂單]])</f>
        <v/>
      </c>
      <c r="N2978" s="16" t="str">
        <f>IF(ZSOHSD058[[#This Row],[落胚數]]="","",IF(ISNUMBER(ZSOHSD058[[#This Row],[落胚數]]+0), ZSOHSD058[[#This Row],[落胚數]]+0, 0))</f>
        <v/>
      </c>
    </row>
    <row r="2979" spans="1:14">
      <c r="A2979"/>
      <c r="B2979"/>
      <c r="C2979"/>
      <c r="D2979"/>
      <c r="E2979"/>
      <c r="F2979"/>
      <c r="G2979"/>
      <c r="H2979"/>
      <c r="I2979"/>
      <c r="J2979"/>
      <c r="K2979"/>
      <c r="L2979" t="str">
        <f>IF(COUNTIFS(ZSOHPP055[订单号数值], ZSOHSD058[[#This Row],[订单号数值]], ZSOHPP055[行項目], ZSOHSD058[[#This Row],[行項目]])&gt;0, "Y", "")</f>
        <v/>
      </c>
      <c r="M2979" t="str">
        <f>IF(ZSOHSD058[[#This Row],[銷售訂單]]="", "", --ZSOHSD058[[#This Row],[銷售訂單]])</f>
        <v/>
      </c>
      <c r="N2979" s="16" t="str">
        <f>IF(ZSOHSD058[[#This Row],[落胚數]]="","",IF(ISNUMBER(ZSOHSD058[[#This Row],[落胚數]]+0), ZSOHSD058[[#This Row],[落胚數]]+0, 0))</f>
        <v/>
      </c>
    </row>
    <row r="2980" spans="1:14">
      <c r="A2980"/>
      <c r="B2980"/>
      <c r="C2980"/>
      <c r="D2980"/>
      <c r="E2980"/>
      <c r="F2980"/>
      <c r="G2980"/>
      <c r="H2980"/>
      <c r="I2980"/>
      <c r="J2980"/>
      <c r="K2980"/>
      <c r="L2980" t="str">
        <f>IF(COUNTIFS(ZSOHPP055[订单号数值], ZSOHSD058[[#This Row],[订单号数值]], ZSOHPP055[行項目], ZSOHSD058[[#This Row],[行項目]])&gt;0, "Y", "")</f>
        <v/>
      </c>
      <c r="M2980" t="str">
        <f>IF(ZSOHSD058[[#This Row],[銷售訂單]]="", "", --ZSOHSD058[[#This Row],[銷售訂單]])</f>
        <v/>
      </c>
      <c r="N2980" s="16" t="str">
        <f>IF(ZSOHSD058[[#This Row],[落胚數]]="","",IF(ISNUMBER(ZSOHSD058[[#This Row],[落胚數]]+0), ZSOHSD058[[#This Row],[落胚數]]+0, 0))</f>
        <v/>
      </c>
    </row>
    <row r="2981" spans="1:14">
      <c r="A2981"/>
      <c r="B2981"/>
      <c r="C2981"/>
      <c r="D2981"/>
      <c r="E2981"/>
      <c r="F2981"/>
      <c r="G2981"/>
      <c r="H2981"/>
      <c r="I2981"/>
      <c r="J2981"/>
      <c r="K2981"/>
      <c r="L2981" t="str">
        <f>IF(COUNTIFS(ZSOHPP055[订单号数值], ZSOHSD058[[#This Row],[订单号数值]], ZSOHPP055[行項目], ZSOHSD058[[#This Row],[行項目]])&gt;0, "Y", "")</f>
        <v/>
      </c>
      <c r="M2981" t="str">
        <f>IF(ZSOHSD058[[#This Row],[銷售訂單]]="", "", --ZSOHSD058[[#This Row],[銷售訂單]])</f>
        <v/>
      </c>
      <c r="N2981" s="16" t="str">
        <f>IF(ZSOHSD058[[#This Row],[落胚數]]="","",IF(ISNUMBER(ZSOHSD058[[#This Row],[落胚數]]+0), ZSOHSD058[[#This Row],[落胚數]]+0, 0))</f>
        <v/>
      </c>
    </row>
    <row r="2982" spans="1:14">
      <c r="A2982"/>
      <c r="B2982"/>
      <c r="C2982"/>
      <c r="D2982"/>
      <c r="E2982"/>
      <c r="F2982"/>
      <c r="G2982"/>
      <c r="H2982"/>
      <c r="I2982"/>
      <c r="J2982"/>
      <c r="K2982"/>
      <c r="L2982" t="str">
        <f>IF(COUNTIFS(ZSOHPP055[订单号数值], ZSOHSD058[[#This Row],[订单号数值]], ZSOHPP055[行項目], ZSOHSD058[[#This Row],[行項目]])&gt;0, "Y", "")</f>
        <v/>
      </c>
      <c r="M2982" t="str">
        <f>IF(ZSOHSD058[[#This Row],[銷售訂單]]="", "", --ZSOHSD058[[#This Row],[銷售訂單]])</f>
        <v/>
      </c>
      <c r="N2982" s="16" t="str">
        <f>IF(ZSOHSD058[[#This Row],[落胚數]]="","",IF(ISNUMBER(ZSOHSD058[[#This Row],[落胚數]]+0), ZSOHSD058[[#This Row],[落胚數]]+0, 0))</f>
        <v/>
      </c>
    </row>
    <row r="2983" spans="1:14">
      <c r="A2983"/>
      <c r="B2983"/>
      <c r="C2983"/>
      <c r="D2983"/>
      <c r="E2983"/>
      <c r="F2983"/>
      <c r="G2983"/>
      <c r="H2983"/>
      <c r="I2983"/>
      <c r="J2983"/>
      <c r="K2983"/>
      <c r="L2983" t="str">
        <f>IF(COUNTIFS(ZSOHPP055[订单号数值], ZSOHSD058[[#This Row],[订单号数值]], ZSOHPP055[行項目], ZSOHSD058[[#This Row],[行項目]])&gt;0, "Y", "")</f>
        <v/>
      </c>
      <c r="M2983" t="str">
        <f>IF(ZSOHSD058[[#This Row],[銷售訂單]]="", "", --ZSOHSD058[[#This Row],[銷售訂單]])</f>
        <v/>
      </c>
      <c r="N2983" s="16" t="str">
        <f>IF(ZSOHSD058[[#This Row],[落胚數]]="","",IF(ISNUMBER(ZSOHSD058[[#This Row],[落胚數]]+0), ZSOHSD058[[#This Row],[落胚數]]+0, 0))</f>
        <v/>
      </c>
    </row>
    <row r="2984" spans="1:14">
      <c r="A2984"/>
      <c r="B2984"/>
      <c r="C2984"/>
      <c r="D2984"/>
      <c r="E2984"/>
      <c r="F2984"/>
      <c r="G2984"/>
      <c r="H2984"/>
      <c r="I2984"/>
      <c r="J2984"/>
      <c r="K2984"/>
      <c r="L2984" t="str">
        <f>IF(COUNTIFS(ZSOHPP055[订单号数值], ZSOHSD058[[#This Row],[订单号数值]], ZSOHPP055[行項目], ZSOHSD058[[#This Row],[行項目]])&gt;0, "Y", "")</f>
        <v/>
      </c>
      <c r="M2984" t="str">
        <f>IF(ZSOHSD058[[#This Row],[銷售訂單]]="", "", --ZSOHSD058[[#This Row],[銷售訂單]])</f>
        <v/>
      </c>
      <c r="N2984" s="16" t="str">
        <f>IF(ZSOHSD058[[#This Row],[落胚數]]="","",IF(ISNUMBER(ZSOHSD058[[#This Row],[落胚數]]+0), ZSOHSD058[[#This Row],[落胚數]]+0, 0))</f>
        <v/>
      </c>
    </row>
    <row r="2985" spans="1:14">
      <c r="A2985"/>
      <c r="B2985"/>
      <c r="C2985"/>
      <c r="D2985"/>
      <c r="E2985"/>
      <c r="F2985"/>
      <c r="G2985"/>
      <c r="H2985"/>
      <c r="I2985"/>
      <c r="J2985"/>
      <c r="K2985"/>
      <c r="L2985" t="str">
        <f>IF(COUNTIFS(ZSOHPP055[订单号数值], ZSOHSD058[[#This Row],[订单号数值]], ZSOHPP055[行項目], ZSOHSD058[[#This Row],[行項目]])&gt;0, "Y", "")</f>
        <v/>
      </c>
      <c r="M2985" t="str">
        <f>IF(ZSOHSD058[[#This Row],[銷售訂單]]="", "", --ZSOHSD058[[#This Row],[銷售訂單]])</f>
        <v/>
      </c>
      <c r="N2985" s="16" t="str">
        <f>IF(ZSOHSD058[[#This Row],[落胚數]]="","",IF(ISNUMBER(ZSOHSD058[[#This Row],[落胚數]]+0), ZSOHSD058[[#This Row],[落胚數]]+0, 0))</f>
        <v/>
      </c>
    </row>
    <row r="2986" spans="1:14">
      <c r="A2986"/>
      <c r="B2986"/>
      <c r="C2986"/>
      <c r="D2986"/>
      <c r="E2986"/>
      <c r="F2986"/>
      <c r="G2986"/>
      <c r="H2986"/>
      <c r="I2986"/>
      <c r="J2986"/>
      <c r="K2986"/>
      <c r="L2986" t="str">
        <f>IF(COUNTIFS(ZSOHPP055[订单号数值], ZSOHSD058[[#This Row],[订单号数值]], ZSOHPP055[行項目], ZSOHSD058[[#This Row],[行項目]])&gt;0, "Y", "")</f>
        <v/>
      </c>
      <c r="M2986" t="str">
        <f>IF(ZSOHSD058[[#This Row],[銷售訂單]]="", "", --ZSOHSD058[[#This Row],[銷售訂單]])</f>
        <v/>
      </c>
      <c r="N2986" s="16" t="str">
        <f>IF(ZSOHSD058[[#This Row],[落胚數]]="","",IF(ISNUMBER(ZSOHSD058[[#This Row],[落胚數]]+0), ZSOHSD058[[#This Row],[落胚數]]+0, 0))</f>
        <v/>
      </c>
    </row>
    <row r="2987" spans="1:14">
      <c r="A2987"/>
      <c r="B2987"/>
      <c r="C2987"/>
      <c r="D2987"/>
      <c r="E2987"/>
      <c r="F2987"/>
      <c r="G2987"/>
      <c r="H2987"/>
      <c r="I2987"/>
      <c r="J2987"/>
      <c r="K2987"/>
      <c r="L2987" t="str">
        <f>IF(COUNTIFS(ZSOHPP055[订单号数值], ZSOHSD058[[#This Row],[订单号数值]], ZSOHPP055[行項目], ZSOHSD058[[#This Row],[行項目]])&gt;0, "Y", "")</f>
        <v/>
      </c>
      <c r="M2987" t="str">
        <f>IF(ZSOHSD058[[#This Row],[銷售訂單]]="", "", --ZSOHSD058[[#This Row],[銷售訂單]])</f>
        <v/>
      </c>
      <c r="N2987" s="16" t="str">
        <f>IF(ZSOHSD058[[#This Row],[落胚數]]="","",IF(ISNUMBER(ZSOHSD058[[#This Row],[落胚數]]+0), ZSOHSD058[[#This Row],[落胚數]]+0, 0))</f>
        <v/>
      </c>
    </row>
    <row r="2988" spans="1:14">
      <c r="A2988"/>
      <c r="B2988"/>
      <c r="C2988"/>
      <c r="D2988"/>
      <c r="E2988"/>
      <c r="F2988"/>
      <c r="G2988"/>
      <c r="H2988"/>
      <c r="I2988"/>
      <c r="J2988"/>
      <c r="K2988"/>
      <c r="L2988" t="str">
        <f>IF(COUNTIFS(ZSOHPP055[订单号数值], ZSOHSD058[[#This Row],[订单号数值]], ZSOHPP055[行項目], ZSOHSD058[[#This Row],[行項目]])&gt;0, "Y", "")</f>
        <v/>
      </c>
      <c r="M2988" t="str">
        <f>IF(ZSOHSD058[[#This Row],[銷售訂單]]="", "", --ZSOHSD058[[#This Row],[銷售訂單]])</f>
        <v/>
      </c>
      <c r="N2988" s="16" t="str">
        <f>IF(ZSOHSD058[[#This Row],[落胚數]]="","",IF(ISNUMBER(ZSOHSD058[[#This Row],[落胚數]]+0), ZSOHSD058[[#This Row],[落胚數]]+0, 0))</f>
        <v/>
      </c>
    </row>
    <row r="2989" spans="1:14">
      <c r="A2989"/>
      <c r="B2989"/>
      <c r="C2989"/>
      <c r="D2989"/>
      <c r="E2989"/>
      <c r="F2989"/>
      <c r="G2989"/>
      <c r="H2989"/>
      <c r="I2989"/>
      <c r="J2989"/>
      <c r="K2989"/>
      <c r="L2989" t="str">
        <f>IF(COUNTIFS(ZSOHPP055[订单号数值], ZSOHSD058[[#This Row],[订单号数值]], ZSOHPP055[行項目], ZSOHSD058[[#This Row],[行項目]])&gt;0, "Y", "")</f>
        <v/>
      </c>
      <c r="M2989" t="str">
        <f>IF(ZSOHSD058[[#This Row],[銷售訂單]]="", "", --ZSOHSD058[[#This Row],[銷售訂單]])</f>
        <v/>
      </c>
      <c r="N2989" s="16" t="str">
        <f>IF(ZSOHSD058[[#This Row],[落胚數]]="","",IF(ISNUMBER(ZSOHSD058[[#This Row],[落胚數]]+0), ZSOHSD058[[#This Row],[落胚數]]+0, 0))</f>
        <v/>
      </c>
    </row>
    <row r="2990" spans="1:14">
      <c r="A2990"/>
      <c r="B2990"/>
      <c r="C2990"/>
      <c r="D2990"/>
      <c r="E2990"/>
      <c r="F2990"/>
      <c r="G2990"/>
      <c r="H2990"/>
      <c r="I2990"/>
      <c r="J2990"/>
      <c r="K2990"/>
      <c r="L2990" t="str">
        <f>IF(COUNTIFS(ZSOHPP055[订单号数值], ZSOHSD058[[#This Row],[订单号数值]], ZSOHPP055[行項目], ZSOHSD058[[#This Row],[行項目]])&gt;0, "Y", "")</f>
        <v/>
      </c>
      <c r="M2990" t="str">
        <f>IF(ZSOHSD058[[#This Row],[銷售訂單]]="", "", --ZSOHSD058[[#This Row],[銷售訂單]])</f>
        <v/>
      </c>
      <c r="N2990" s="16" t="str">
        <f>IF(ZSOHSD058[[#This Row],[落胚數]]="","",IF(ISNUMBER(ZSOHSD058[[#This Row],[落胚數]]+0), ZSOHSD058[[#This Row],[落胚數]]+0, 0))</f>
        <v/>
      </c>
    </row>
    <row r="2991" spans="1:14">
      <c r="A2991"/>
      <c r="B2991"/>
      <c r="C2991"/>
      <c r="D2991"/>
      <c r="E2991"/>
      <c r="F2991"/>
      <c r="G2991"/>
      <c r="H2991"/>
      <c r="I2991"/>
      <c r="J2991"/>
      <c r="K2991"/>
      <c r="L2991" t="str">
        <f>IF(COUNTIFS(ZSOHPP055[订单号数值], ZSOHSD058[[#This Row],[订单号数值]], ZSOHPP055[行項目], ZSOHSD058[[#This Row],[行項目]])&gt;0, "Y", "")</f>
        <v/>
      </c>
      <c r="M2991" t="str">
        <f>IF(ZSOHSD058[[#This Row],[銷售訂單]]="", "", --ZSOHSD058[[#This Row],[銷售訂單]])</f>
        <v/>
      </c>
      <c r="N2991" s="16" t="str">
        <f>IF(ZSOHSD058[[#This Row],[落胚數]]="","",IF(ISNUMBER(ZSOHSD058[[#This Row],[落胚數]]+0), ZSOHSD058[[#This Row],[落胚數]]+0, 0))</f>
        <v/>
      </c>
    </row>
    <row r="2992" spans="1:14">
      <c r="A2992"/>
      <c r="B2992"/>
      <c r="C2992"/>
      <c r="D2992"/>
      <c r="E2992"/>
      <c r="F2992"/>
      <c r="G2992"/>
      <c r="H2992"/>
      <c r="I2992"/>
      <c r="J2992"/>
      <c r="K2992"/>
      <c r="L2992" t="str">
        <f>IF(COUNTIFS(ZSOHPP055[订单号数值], ZSOHSD058[[#This Row],[订单号数值]], ZSOHPP055[行項目], ZSOHSD058[[#This Row],[行項目]])&gt;0, "Y", "")</f>
        <v/>
      </c>
      <c r="M2992" t="str">
        <f>IF(ZSOHSD058[[#This Row],[銷售訂單]]="", "", --ZSOHSD058[[#This Row],[銷售訂單]])</f>
        <v/>
      </c>
      <c r="N2992" s="16" t="str">
        <f>IF(ZSOHSD058[[#This Row],[落胚數]]="","",IF(ISNUMBER(ZSOHSD058[[#This Row],[落胚數]]+0), ZSOHSD058[[#This Row],[落胚數]]+0, 0))</f>
        <v/>
      </c>
    </row>
    <row r="2993" spans="1:14">
      <c r="A2993"/>
      <c r="B2993"/>
      <c r="C2993"/>
      <c r="D2993"/>
      <c r="E2993"/>
      <c r="F2993"/>
      <c r="G2993"/>
      <c r="H2993"/>
      <c r="I2993"/>
      <c r="J2993"/>
      <c r="K2993"/>
      <c r="L2993" t="str">
        <f>IF(COUNTIFS(ZSOHPP055[订单号数值], ZSOHSD058[[#This Row],[订单号数值]], ZSOHPP055[行項目], ZSOHSD058[[#This Row],[行項目]])&gt;0, "Y", "")</f>
        <v/>
      </c>
      <c r="M2993" t="str">
        <f>IF(ZSOHSD058[[#This Row],[銷售訂單]]="", "", --ZSOHSD058[[#This Row],[銷售訂單]])</f>
        <v/>
      </c>
      <c r="N2993" s="16" t="str">
        <f>IF(ZSOHSD058[[#This Row],[落胚數]]="","",IF(ISNUMBER(ZSOHSD058[[#This Row],[落胚數]]+0), ZSOHSD058[[#This Row],[落胚數]]+0, 0))</f>
        <v/>
      </c>
    </row>
    <row r="2994" spans="1:14">
      <c r="A2994"/>
      <c r="B2994"/>
      <c r="C2994"/>
      <c r="D2994"/>
      <c r="E2994"/>
      <c r="F2994"/>
      <c r="G2994"/>
      <c r="H2994"/>
      <c r="I2994"/>
      <c r="J2994"/>
      <c r="K2994"/>
      <c r="L2994" t="str">
        <f>IF(COUNTIFS(ZSOHPP055[订单号数值], ZSOHSD058[[#This Row],[订单号数值]], ZSOHPP055[行項目], ZSOHSD058[[#This Row],[行項目]])&gt;0, "Y", "")</f>
        <v/>
      </c>
      <c r="M2994" t="str">
        <f>IF(ZSOHSD058[[#This Row],[銷售訂單]]="", "", --ZSOHSD058[[#This Row],[銷售訂單]])</f>
        <v/>
      </c>
      <c r="N2994" s="16" t="str">
        <f>IF(ZSOHSD058[[#This Row],[落胚數]]="","",IF(ISNUMBER(ZSOHSD058[[#This Row],[落胚數]]+0), ZSOHSD058[[#This Row],[落胚數]]+0, 0))</f>
        <v/>
      </c>
    </row>
    <row r="2995" spans="1:14">
      <c r="A2995"/>
      <c r="B2995"/>
      <c r="C2995"/>
      <c r="D2995"/>
      <c r="E2995"/>
      <c r="F2995"/>
      <c r="G2995"/>
      <c r="H2995"/>
      <c r="I2995"/>
      <c r="J2995"/>
      <c r="K2995"/>
      <c r="L2995" t="str">
        <f>IF(COUNTIFS(ZSOHPP055[订单号数值], ZSOHSD058[[#This Row],[订单号数值]], ZSOHPP055[行項目], ZSOHSD058[[#This Row],[行項目]])&gt;0, "Y", "")</f>
        <v/>
      </c>
      <c r="M2995" t="str">
        <f>IF(ZSOHSD058[[#This Row],[銷售訂單]]="", "", --ZSOHSD058[[#This Row],[銷售訂單]])</f>
        <v/>
      </c>
      <c r="N2995" s="16" t="str">
        <f>IF(ZSOHSD058[[#This Row],[落胚數]]="","",IF(ISNUMBER(ZSOHSD058[[#This Row],[落胚數]]+0), ZSOHSD058[[#This Row],[落胚數]]+0, 0))</f>
        <v/>
      </c>
    </row>
    <row r="2996" spans="1:14">
      <c r="A2996"/>
      <c r="B2996"/>
      <c r="C2996"/>
      <c r="D2996"/>
      <c r="E2996"/>
      <c r="F2996"/>
      <c r="G2996"/>
      <c r="H2996"/>
      <c r="I2996"/>
      <c r="J2996"/>
      <c r="K2996"/>
      <c r="L2996" t="str">
        <f>IF(COUNTIFS(ZSOHPP055[订单号数值], ZSOHSD058[[#This Row],[订单号数值]], ZSOHPP055[行項目], ZSOHSD058[[#This Row],[行項目]])&gt;0, "Y", "")</f>
        <v/>
      </c>
      <c r="M2996" t="str">
        <f>IF(ZSOHSD058[[#This Row],[銷售訂單]]="", "", --ZSOHSD058[[#This Row],[銷售訂單]])</f>
        <v/>
      </c>
      <c r="N2996" s="16" t="str">
        <f>IF(ZSOHSD058[[#This Row],[落胚數]]="","",IF(ISNUMBER(ZSOHSD058[[#This Row],[落胚數]]+0), ZSOHSD058[[#This Row],[落胚數]]+0, 0))</f>
        <v/>
      </c>
    </row>
    <row r="2997" spans="1:14">
      <c r="A2997"/>
      <c r="B2997"/>
      <c r="C2997"/>
      <c r="D2997"/>
      <c r="E2997"/>
      <c r="F2997"/>
      <c r="G2997"/>
      <c r="H2997"/>
      <c r="I2997"/>
      <c r="J2997"/>
      <c r="K2997"/>
      <c r="L2997" t="str">
        <f>IF(COUNTIFS(ZSOHPP055[订单号数值], ZSOHSD058[[#This Row],[订单号数值]], ZSOHPP055[行項目], ZSOHSD058[[#This Row],[行項目]])&gt;0, "Y", "")</f>
        <v/>
      </c>
      <c r="M2997" t="str">
        <f>IF(ZSOHSD058[[#This Row],[銷售訂單]]="", "", --ZSOHSD058[[#This Row],[銷售訂單]])</f>
        <v/>
      </c>
      <c r="N2997" s="16" t="str">
        <f>IF(ZSOHSD058[[#This Row],[落胚數]]="","",IF(ISNUMBER(ZSOHSD058[[#This Row],[落胚數]]+0), ZSOHSD058[[#This Row],[落胚數]]+0, 0))</f>
        <v/>
      </c>
    </row>
    <row r="2998" spans="1:14">
      <c r="A2998"/>
      <c r="B2998"/>
      <c r="C2998"/>
      <c r="D2998"/>
      <c r="E2998"/>
      <c r="F2998"/>
      <c r="G2998"/>
      <c r="H2998"/>
      <c r="I2998"/>
      <c r="J2998"/>
      <c r="K2998"/>
      <c r="L2998" t="str">
        <f>IF(COUNTIFS(ZSOHPP055[订单号数值], ZSOHSD058[[#This Row],[订单号数值]], ZSOHPP055[行項目], ZSOHSD058[[#This Row],[行項目]])&gt;0, "Y", "")</f>
        <v/>
      </c>
      <c r="M2998" t="str">
        <f>IF(ZSOHSD058[[#This Row],[銷售訂單]]="", "", --ZSOHSD058[[#This Row],[銷售訂單]])</f>
        <v/>
      </c>
      <c r="N2998" s="16" t="str">
        <f>IF(ZSOHSD058[[#This Row],[落胚數]]="","",IF(ISNUMBER(ZSOHSD058[[#This Row],[落胚數]]+0), ZSOHSD058[[#This Row],[落胚數]]+0, 0))</f>
        <v/>
      </c>
    </row>
    <row r="2999" spans="1:14">
      <c r="A2999"/>
      <c r="B2999"/>
      <c r="C2999"/>
      <c r="D2999"/>
      <c r="E2999"/>
      <c r="F2999"/>
      <c r="G2999"/>
      <c r="H2999"/>
      <c r="I2999"/>
      <c r="J2999"/>
      <c r="K2999"/>
      <c r="L2999" t="str">
        <f>IF(COUNTIFS(ZSOHPP055[订单号数值], ZSOHSD058[[#This Row],[订单号数值]], ZSOHPP055[行項目], ZSOHSD058[[#This Row],[行項目]])&gt;0, "Y", "")</f>
        <v/>
      </c>
      <c r="M2999" t="str">
        <f>IF(ZSOHSD058[[#This Row],[銷售訂單]]="", "", --ZSOHSD058[[#This Row],[銷售訂單]])</f>
        <v/>
      </c>
      <c r="N2999" s="16" t="str">
        <f>IF(ZSOHSD058[[#This Row],[落胚數]]="","",IF(ISNUMBER(ZSOHSD058[[#This Row],[落胚數]]+0), ZSOHSD058[[#This Row],[落胚數]]+0, 0))</f>
        <v/>
      </c>
    </row>
    <row r="3000" spans="1:14">
      <c r="A3000"/>
      <c r="B3000"/>
      <c r="C3000"/>
      <c r="D3000"/>
      <c r="E3000"/>
      <c r="F3000"/>
      <c r="G3000"/>
      <c r="H3000"/>
      <c r="I3000"/>
      <c r="J3000"/>
      <c r="K3000"/>
      <c r="L3000" t="str">
        <f>IF(COUNTIFS(ZSOHPP055[订单号数值], ZSOHSD058[[#This Row],[订单号数值]], ZSOHPP055[行項目], ZSOHSD058[[#This Row],[行項目]])&gt;0, "Y", "")</f>
        <v/>
      </c>
      <c r="M3000" t="str">
        <f>IF(ZSOHSD058[[#This Row],[銷售訂單]]="", "", --ZSOHSD058[[#This Row],[銷售訂單]])</f>
        <v/>
      </c>
      <c r="N3000" s="16" t="str">
        <f>IF(ZSOHSD058[[#This Row],[落胚數]]="","",IF(ISNUMBER(ZSOHSD058[[#This Row],[落胚數]]+0), ZSOHSD058[[#This Row],[落胚數]]+0, 0))</f>
        <v/>
      </c>
    </row>
    <row r="3001" spans="1:14">
      <c r="A3001"/>
      <c r="B3001"/>
      <c r="C3001"/>
      <c r="D3001"/>
      <c r="E3001"/>
      <c r="F3001"/>
      <c r="G3001"/>
      <c r="H3001"/>
      <c r="I3001"/>
      <c r="J3001"/>
      <c r="K3001"/>
      <c r="L3001" t="str">
        <f>IF(COUNTIFS(ZSOHPP055[订单号数值], ZSOHSD058[[#This Row],[订单号数值]], ZSOHPP055[行項目], ZSOHSD058[[#This Row],[行項目]])&gt;0, "Y", "")</f>
        <v/>
      </c>
      <c r="M3001" t="str">
        <f>IF(ZSOHSD058[[#This Row],[銷售訂單]]="", "", --ZSOHSD058[[#This Row],[銷售訂單]])</f>
        <v/>
      </c>
      <c r="N3001" s="16" t="str">
        <f>IF(ZSOHSD058[[#This Row],[落胚數]]="","",IF(ISNUMBER(ZSOHSD058[[#This Row],[落胚數]]+0), ZSOHSD058[[#This Row],[落胚數]]+0, 0))</f>
        <v/>
      </c>
    </row>
    <row r="3002" spans="1:14">
      <c r="A3002"/>
      <c r="B3002"/>
      <c r="C3002"/>
      <c r="D3002"/>
      <c r="E3002"/>
      <c r="F3002"/>
      <c r="G3002"/>
      <c r="H3002"/>
      <c r="I3002"/>
      <c r="J3002"/>
      <c r="K3002"/>
      <c r="L3002" t="str">
        <f>IF(COUNTIFS(ZSOHPP055[订单号数值], ZSOHSD058[[#This Row],[订单号数值]], ZSOHPP055[行項目], ZSOHSD058[[#This Row],[行項目]])&gt;0, "Y", "")</f>
        <v/>
      </c>
      <c r="M3002" t="str">
        <f>IF(ZSOHSD058[[#This Row],[銷售訂單]]="", "", --ZSOHSD058[[#This Row],[銷售訂單]])</f>
        <v/>
      </c>
      <c r="N3002" s="16" t="str">
        <f>IF(ZSOHSD058[[#This Row],[落胚數]]="","",IF(ISNUMBER(ZSOHSD058[[#This Row],[落胚數]]+0), ZSOHSD058[[#This Row],[落胚數]]+0, 0))</f>
        <v/>
      </c>
    </row>
    <row r="3003" spans="1:14">
      <c r="A3003"/>
      <c r="B3003"/>
      <c r="C3003"/>
      <c r="D3003"/>
      <c r="E3003"/>
      <c r="F3003"/>
      <c r="G3003"/>
      <c r="H3003"/>
      <c r="I3003"/>
      <c r="J3003"/>
      <c r="K3003"/>
      <c r="L3003" t="str">
        <f>IF(COUNTIFS(ZSOHPP055[订单号数值], ZSOHSD058[[#This Row],[订单号数值]], ZSOHPP055[行項目], ZSOHSD058[[#This Row],[行項目]])&gt;0, "Y", "")</f>
        <v/>
      </c>
      <c r="M3003" t="str">
        <f>IF(ZSOHSD058[[#This Row],[銷售訂單]]="", "", --ZSOHSD058[[#This Row],[銷售訂單]])</f>
        <v/>
      </c>
      <c r="N3003" s="16" t="str">
        <f>IF(ZSOHSD058[[#This Row],[落胚數]]="","",IF(ISNUMBER(ZSOHSD058[[#This Row],[落胚數]]+0), ZSOHSD058[[#This Row],[落胚數]]+0, 0))</f>
        <v/>
      </c>
    </row>
    <row r="3004" spans="1:14">
      <c r="A3004"/>
      <c r="B3004"/>
      <c r="C3004"/>
      <c r="D3004"/>
      <c r="E3004"/>
      <c r="F3004"/>
      <c r="G3004"/>
      <c r="H3004"/>
      <c r="I3004"/>
      <c r="J3004"/>
      <c r="K3004"/>
      <c r="L3004" t="str">
        <f>IF(COUNTIFS(ZSOHPP055[订单号数值], ZSOHSD058[[#This Row],[订单号数值]], ZSOHPP055[行項目], ZSOHSD058[[#This Row],[行項目]])&gt;0, "Y", "")</f>
        <v/>
      </c>
      <c r="M3004" t="str">
        <f>IF(ZSOHSD058[[#This Row],[銷售訂單]]="", "", --ZSOHSD058[[#This Row],[銷售訂單]])</f>
        <v/>
      </c>
      <c r="N3004" s="16" t="str">
        <f>IF(ZSOHSD058[[#This Row],[落胚數]]="","",IF(ISNUMBER(ZSOHSD058[[#This Row],[落胚數]]+0), ZSOHSD058[[#This Row],[落胚數]]+0, 0))</f>
        <v/>
      </c>
    </row>
    <row r="3005" spans="1:14">
      <c r="A3005"/>
      <c r="B3005"/>
      <c r="C3005"/>
      <c r="D3005"/>
      <c r="E3005"/>
      <c r="F3005"/>
      <c r="G3005"/>
      <c r="H3005"/>
      <c r="I3005"/>
      <c r="J3005"/>
      <c r="K3005"/>
      <c r="L3005" t="str">
        <f>IF(COUNTIFS(ZSOHPP055[订单号数值], ZSOHSD058[[#This Row],[订单号数值]], ZSOHPP055[行項目], ZSOHSD058[[#This Row],[行項目]])&gt;0, "Y", "")</f>
        <v/>
      </c>
      <c r="M3005" t="str">
        <f>IF(ZSOHSD058[[#This Row],[銷售訂單]]="", "", --ZSOHSD058[[#This Row],[銷售訂單]])</f>
        <v/>
      </c>
      <c r="N3005" s="16" t="str">
        <f>IF(ZSOHSD058[[#This Row],[落胚數]]="","",IF(ISNUMBER(ZSOHSD058[[#This Row],[落胚數]]+0), ZSOHSD058[[#This Row],[落胚數]]+0, 0))</f>
        <v/>
      </c>
    </row>
    <row r="3006" spans="1:14">
      <c r="A3006"/>
      <c r="B3006"/>
      <c r="C3006"/>
      <c r="D3006"/>
      <c r="E3006"/>
      <c r="F3006"/>
      <c r="G3006"/>
      <c r="H3006"/>
      <c r="I3006"/>
      <c r="J3006"/>
      <c r="K3006"/>
      <c r="L3006" t="str">
        <f>IF(COUNTIFS(ZSOHPP055[订单号数值], ZSOHSD058[[#This Row],[订单号数值]], ZSOHPP055[行項目], ZSOHSD058[[#This Row],[行項目]])&gt;0, "Y", "")</f>
        <v/>
      </c>
      <c r="M3006" t="str">
        <f>IF(ZSOHSD058[[#This Row],[銷售訂單]]="", "", --ZSOHSD058[[#This Row],[銷售訂單]])</f>
        <v/>
      </c>
      <c r="N3006" s="16" t="str">
        <f>IF(ZSOHSD058[[#This Row],[落胚數]]="","",IF(ISNUMBER(ZSOHSD058[[#This Row],[落胚數]]+0), ZSOHSD058[[#This Row],[落胚數]]+0, 0))</f>
        <v/>
      </c>
    </row>
    <row r="3007" spans="1:14">
      <c r="A3007"/>
      <c r="B3007"/>
      <c r="C3007"/>
      <c r="D3007"/>
      <c r="E3007"/>
      <c r="F3007"/>
      <c r="G3007"/>
      <c r="H3007"/>
      <c r="I3007"/>
      <c r="J3007"/>
      <c r="K3007"/>
      <c r="L3007" t="str">
        <f>IF(COUNTIFS(ZSOHPP055[订单号数值], ZSOHSD058[[#This Row],[订单号数值]], ZSOHPP055[行項目], ZSOHSD058[[#This Row],[行項目]])&gt;0, "Y", "")</f>
        <v/>
      </c>
      <c r="M3007" t="str">
        <f>IF(ZSOHSD058[[#This Row],[銷售訂單]]="", "", --ZSOHSD058[[#This Row],[銷售訂單]])</f>
        <v/>
      </c>
      <c r="N3007" s="16" t="str">
        <f>IF(ZSOHSD058[[#This Row],[落胚數]]="","",IF(ISNUMBER(ZSOHSD058[[#This Row],[落胚數]]+0), ZSOHSD058[[#This Row],[落胚數]]+0, 0))</f>
        <v/>
      </c>
    </row>
    <row r="3008" spans="1:14">
      <c r="A3008"/>
      <c r="B3008"/>
      <c r="C3008"/>
      <c r="D3008"/>
      <c r="E3008"/>
      <c r="F3008"/>
      <c r="G3008"/>
      <c r="H3008"/>
      <c r="I3008"/>
      <c r="J3008"/>
      <c r="K3008"/>
      <c r="L3008" t="str">
        <f>IF(COUNTIFS(ZSOHPP055[订单号数值], ZSOHSD058[[#This Row],[订单号数值]], ZSOHPP055[行項目], ZSOHSD058[[#This Row],[行項目]])&gt;0, "Y", "")</f>
        <v/>
      </c>
      <c r="M3008" t="str">
        <f>IF(ZSOHSD058[[#This Row],[銷售訂單]]="", "", --ZSOHSD058[[#This Row],[銷售訂單]])</f>
        <v/>
      </c>
      <c r="N3008" s="16" t="str">
        <f>IF(ZSOHSD058[[#This Row],[落胚數]]="","",IF(ISNUMBER(ZSOHSD058[[#This Row],[落胚數]]+0), ZSOHSD058[[#This Row],[落胚數]]+0, 0))</f>
        <v/>
      </c>
    </row>
    <row r="3009" spans="1:14">
      <c r="A3009"/>
      <c r="B3009"/>
      <c r="C3009"/>
      <c r="D3009"/>
      <c r="E3009"/>
      <c r="F3009"/>
      <c r="G3009"/>
      <c r="H3009"/>
      <c r="I3009"/>
      <c r="J3009"/>
      <c r="K3009"/>
      <c r="L3009" t="str">
        <f>IF(COUNTIFS(ZSOHPP055[订单号数值], ZSOHSD058[[#This Row],[订单号数值]], ZSOHPP055[行項目], ZSOHSD058[[#This Row],[行項目]])&gt;0, "Y", "")</f>
        <v/>
      </c>
      <c r="M3009" t="str">
        <f>IF(ZSOHSD058[[#This Row],[銷售訂單]]="", "", --ZSOHSD058[[#This Row],[銷售訂單]])</f>
        <v/>
      </c>
      <c r="N3009" s="16" t="str">
        <f>IF(ZSOHSD058[[#This Row],[落胚數]]="","",IF(ISNUMBER(ZSOHSD058[[#This Row],[落胚數]]+0), ZSOHSD058[[#This Row],[落胚數]]+0, 0))</f>
        <v/>
      </c>
    </row>
    <row r="3010" spans="1:14">
      <c r="A3010"/>
      <c r="B3010"/>
      <c r="C3010"/>
      <c r="D3010"/>
      <c r="E3010"/>
      <c r="F3010"/>
      <c r="G3010"/>
      <c r="H3010"/>
      <c r="I3010"/>
      <c r="J3010"/>
      <c r="K3010"/>
      <c r="L3010" t="str">
        <f>IF(COUNTIFS(ZSOHPP055[订单号数值], ZSOHSD058[[#This Row],[订单号数值]], ZSOHPP055[行項目], ZSOHSD058[[#This Row],[行項目]])&gt;0, "Y", "")</f>
        <v/>
      </c>
      <c r="M3010" t="str">
        <f>IF(ZSOHSD058[[#This Row],[銷售訂單]]="", "", --ZSOHSD058[[#This Row],[銷售訂單]])</f>
        <v/>
      </c>
      <c r="N3010" s="16" t="str">
        <f>IF(ZSOHSD058[[#This Row],[落胚數]]="","",IF(ISNUMBER(ZSOHSD058[[#This Row],[落胚數]]+0), ZSOHSD058[[#This Row],[落胚數]]+0, 0))</f>
        <v/>
      </c>
    </row>
    <row r="3011" spans="1:14">
      <c r="A3011"/>
      <c r="B3011"/>
      <c r="C3011"/>
      <c r="D3011"/>
      <c r="E3011"/>
      <c r="F3011"/>
      <c r="G3011"/>
      <c r="H3011"/>
      <c r="I3011"/>
      <c r="J3011"/>
      <c r="K3011"/>
      <c r="L3011" t="str">
        <f>IF(COUNTIFS(ZSOHPP055[订单号数值], ZSOHSD058[[#This Row],[订单号数值]], ZSOHPP055[行項目], ZSOHSD058[[#This Row],[行項目]])&gt;0, "Y", "")</f>
        <v/>
      </c>
      <c r="M3011" t="str">
        <f>IF(ZSOHSD058[[#This Row],[銷售訂單]]="", "", --ZSOHSD058[[#This Row],[銷售訂單]])</f>
        <v/>
      </c>
      <c r="N3011" s="16" t="str">
        <f>IF(ZSOHSD058[[#This Row],[落胚數]]="","",IF(ISNUMBER(ZSOHSD058[[#This Row],[落胚數]]+0), ZSOHSD058[[#This Row],[落胚數]]+0, 0))</f>
        <v/>
      </c>
    </row>
    <row r="3012" spans="1:14">
      <c r="A3012"/>
      <c r="B3012"/>
      <c r="C3012"/>
      <c r="D3012"/>
      <c r="E3012"/>
      <c r="F3012"/>
      <c r="G3012"/>
      <c r="H3012"/>
      <c r="I3012"/>
      <c r="J3012"/>
      <c r="K3012"/>
      <c r="L3012" t="str">
        <f>IF(COUNTIFS(ZSOHPP055[订单号数值], ZSOHSD058[[#This Row],[订单号数值]], ZSOHPP055[行項目], ZSOHSD058[[#This Row],[行項目]])&gt;0, "Y", "")</f>
        <v/>
      </c>
      <c r="M3012" t="str">
        <f>IF(ZSOHSD058[[#This Row],[銷售訂單]]="", "", --ZSOHSD058[[#This Row],[銷售訂單]])</f>
        <v/>
      </c>
      <c r="N3012" s="16" t="str">
        <f>IF(ZSOHSD058[[#This Row],[落胚數]]="","",IF(ISNUMBER(ZSOHSD058[[#This Row],[落胚數]]+0), ZSOHSD058[[#This Row],[落胚數]]+0, 0))</f>
        <v/>
      </c>
    </row>
    <row r="3013" spans="1:14">
      <c r="A3013"/>
      <c r="B3013"/>
      <c r="C3013"/>
      <c r="D3013"/>
      <c r="E3013"/>
      <c r="F3013"/>
      <c r="G3013"/>
      <c r="H3013"/>
      <c r="I3013"/>
      <c r="J3013"/>
      <c r="K3013"/>
      <c r="L3013" t="str">
        <f>IF(COUNTIFS(ZSOHPP055[订单号数值], ZSOHSD058[[#This Row],[订单号数值]], ZSOHPP055[行項目], ZSOHSD058[[#This Row],[行項目]])&gt;0, "Y", "")</f>
        <v/>
      </c>
      <c r="M3013" t="str">
        <f>IF(ZSOHSD058[[#This Row],[銷售訂單]]="", "", --ZSOHSD058[[#This Row],[銷售訂單]])</f>
        <v/>
      </c>
      <c r="N3013" s="16" t="str">
        <f>IF(ZSOHSD058[[#This Row],[落胚數]]="","",IF(ISNUMBER(ZSOHSD058[[#This Row],[落胚數]]+0), ZSOHSD058[[#This Row],[落胚數]]+0, 0))</f>
        <v/>
      </c>
    </row>
    <row r="3014" spans="1:14">
      <c r="A3014"/>
      <c r="B3014"/>
      <c r="C3014"/>
      <c r="D3014"/>
      <c r="E3014"/>
      <c r="F3014"/>
      <c r="G3014"/>
      <c r="H3014"/>
      <c r="I3014"/>
      <c r="J3014"/>
      <c r="K3014"/>
      <c r="L3014" t="str">
        <f>IF(COUNTIFS(ZSOHPP055[订单号数值], ZSOHSD058[[#This Row],[订单号数值]], ZSOHPP055[行項目], ZSOHSD058[[#This Row],[行項目]])&gt;0, "Y", "")</f>
        <v/>
      </c>
      <c r="M3014" t="str">
        <f>IF(ZSOHSD058[[#This Row],[銷售訂單]]="", "", --ZSOHSD058[[#This Row],[銷售訂單]])</f>
        <v/>
      </c>
      <c r="N3014" s="16" t="str">
        <f>IF(ZSOHSD058[[#This Row],[落胚數]]="","",IF(ISNUMBER(ZSOHSD058[[#This Row],[落胚數]]+0), ZSOHSD058[[#This Row],[落胚數]]+0, 0))</f>
        <v/>
      </c>
    </row>
    <row r="3015" spans="1:14">
      <c r="A3015"/>
      <c r="B3015"/>
      <c r="C3015"/>
      <c r="D3015"/>
      <c r="E3015"/>
      <c r="F3015"/>
      <c r="G3015"/>
      <c r="H3015"/>
      <c r="I3015"/>
      <c r="J3015"/>
      <c r="K3015"/>
      <c r="L3015" t="str">
        <f>IF(COUNTIFS(ZSOHPP055[订单号数值], ZSOHSD058[[#This Row],[订单号数值]], ZSOHPP055[行項目], ZSOHSD058[[#This Row],[行項目]])&gt;0, "Y", "")</f>
        <v/>
      </c>
      <c r="M3015" t="str">
        <f>IF(ZSOHSD058[[#This Row],[銷售訂單]]="", "", --ZSOHSD058[[#This Row],[銷售訂單]])</f>
        <v/>
      </c>
      <c r="N3015" s="16" t="str">
        <f>IF(ZSOHSD058[[#This Row],[落胚數]]="","",IF(ISNUMBER(ZSOHSD058[[#This Row],[落胚數]]+0), ZSOHSD058[[#This Row],[落胚數]]+0, 0))</f>
        <v/>
      </c>
    </row>
    <row r="3016" spans="1:14">
      <c r="A3016"/>
      <c r="B3016"/>
      <c r="C3016"/>
      <c r="D3016"/>
      <c r="E3016"/>
      <c r="F3016"/>
      <c r="G3016"/>
      <c r="H3016"/>
      <c r="I3016"/>
      <c r="J3016"/>
      <c r="K3016"/>
      <c r="L3016" t="str">
        <f>IF(COUNTIFS(ZSOHPP055[订单号数值], ZSOHSD058[[#This Row],[订单号数值]], ZSOHPP055[行項目], ZSOHSD058[[#This Row],[行項目]])&gt;0, "Y", "")</f>
        <v/>
      </c>
      <c r="M3016" t="str">
        <f>IF(ZSOHSD058[[#This Row],[銷售訂單]]="", "", --ZSOHSD058[[#This Row],[銷售訂單]])</f>
        <v/>
      </c>
      <c r="N3016" s="16" t="str">
        <f>IF(ZSOHSD058[[#This Row],[落胚數]]="","",IF(ISNUMBER(ZSOHSD058[[#This Row],[落胚數]]+0), ZSOHSD058[[#This Row],[落胚數]]+0, 0))</f>
        <v/>
      </c>
    </row>
    <row r="3017" spans="1:14">
      <c r="A3017"/>
      <c r="B3017"/>
      <c r="C3017"/>
      <c r="D3017"/>
      <c r="E3017"/>
      <c r="F3017"/>
      <c r="G3017"/>
      <c r="H3017"/>
      <c r="I3017"/>
      <c r="J3017"/>
      <c r="K3017"/>
      <c r="L3017" t="str">
        <f>IF(COUNTIFS(ZSOHPP055[订单号数值], ZSOHSD058[[#This Row],[订单号数值]], ZSOHPP055[行項目], ZSOHSD058[[#This Row],[行項目]])&gt;0, "Y", "")</f>
        <v/>
      </c>
      <c r="M3017" t="str">
        <f>IF(ZSOHSD058[[#This Row],[銷售訂單]]="", "", --ZSOHSD058[[#This Row],[銷售訂單]])</f>
        <v/>
      </c>
      <c r="N3017" s="16" t="str">
        <f>IF(ZSOHSD058[[#This Row],[落胚數]]="","",IF(ISNUMBER(ZSOHSD058[[#This Row],[落胚數]]+0), ZSOHSD058[[#This Row],[落胚數]]+0, 0))</f>
        <v/>
      </c>
    </row>
    <row r="3018" spans="1:14">
      <c r="A3018"/>
      <c r="B3018"/>
      <c r="C3018"/>
      <c r="D3018"/>
      <c r="E3018"/>
      <c r="F3018"/>
      <c r="G3018"/>
      <c r="H3018"/>
      <c r="I3018"/>
      <c r="J3018"/>
      <c r="K3018"/>
      <c r="L3018" t="str">
        <f>IF(COUNTIFS(ZSOHPP055[订单号数值], ZSOHSD058[[#This Row],[订单号数值]], ZSOHPP055[行項目], ZSOHSD058[[#This Row],[行項目]])&gt;0, "Y", "")</f>
        <v/>
      </c>
      <c r="M3018" t="str">
        <f>IF(ZSOHSD058[[#This Row],[銷售訂單]]="", "", --ZSOHSD058[[#This Row],[銷售訂單]])</f>
        <v/>
      </c>
      <c r="N3018" s="16" t="str">
        <f>IF(ZSOHSD058[[#This Row],[落胚數]]="","",IF(ISNUMBER(ZSOHSD058[[#This Row],[落胚數]]+0), ZSOHSD058[[#This Row],[落胚數]]+0, 0))</f>
        <v/>
      </c>
    </row>
    <row r="3019" spans="1:14">
      <c r="A3019"/>
      <c r="B3019"/>
      <c r="C3019"/>
      <c r="D3019"/>
      <c r="E3019"/>
      <c r="F3019"/>
      <c r="G3019"/>
      <c r="H3019"/>
      <c r="I3019"/>
      <c r="J3019"/>
      <c r="K3019"/>
      <c r="L3019" t="str">
        <f>IF(COUNTIFS(ZSOHPP055[订单号数值], ZSOHSD058[[#This Row],[订单号数值]], ZSOHPP055[行項目], ZSOHSD058[[#This Row],[行項目]])&gt;0, "Y", "")</f>
        <v/>
      </c>
      <c r="M3019" t="str">
        <f>IF(ZSOHSD058[[#This Row],[銷售訂單]]="", "", --ZSOHSD058[[#This Row],[銷售訂單]])</f>
        <v/>
      </c>
      <c r="N3019" s="16" t="str">
        <f>IF(ZSOHSD058[[#This Row],[落胚數]]="","",IF(ISNUMBER(ZSOHSD058[[#This Row],[落胚數]]+0), ZSOHSD058[[#This Row],[落胚數]]+0, 0))</f>
        <v/>
      </c>
    </row>
    <row r="3020" spans="1:14">
      <c r="A3020"/>
      <c r="B3020"/>
      <c r="C3020"/>
      <c r="D3020"/>
      <c r="E3020"/>
      <c r="F3020"/>
      <c r="G3020"/>
      <c r="H3020"/>
      <c r="I3020"/>
      <c r="J3020"/>
      <c r="K3020"/>
      <c r="L3020" t="str">
        <f>IF(COUNTIFS(ZSOHPP055[订单号数值], ZSOHSD058[[#This Row],[订单号数值]], ZSOHPP055[行項目], ZSOHSD058[[#This Row],[行項目]])&gt;0, "Y", "")</f>
        <v/>
      </c>
      <c r="M3020" t="str">
        <f>IF(ZSOHSD058[[#This Row],[銷售訂單]]="", "", --ZSOHSD058[[#This Row],[銷售訂單]])</f>
        <v/>
      </c>
      <c r="N3020" s="16" t="str">
        <f>IF(ZSOHSD058[[#This Row],[落胚數]]="","",IF(ISNUMBER(ZSOHSD058[[#This Row],[落胚數]]+0), ZSOHSD058[[#This Row],[落胚數]]+0, 0))</f>
        <v/>
      </c>
    </row>
    <row r="3021" spans="1:14">
      <c r="A3021"/>
      <c r="B3021"/>
      <c r="C3021"/>
      <c r="D3021"/>
      <c r="E3021"/>
      <c r="F3021"/>
      <c r="G3021"/>
      <c r="H3021"/>
      <c r="I3021"/>
      <c r="J3021"/>
      <c r="K3021"/>
      <c r="L3021" t="str">
        <f>IF(COUNTIFS(ZSOHPP055[订单号数值], ZSOHSD058[[#This Row],[订单号数值]], ZSOHPP055[行項目], ZSOHSD058[[#This Row],[行項目]])&gt;0, "Y", "")</f>
        <v/>
      </c>
      <c r="M3021" t="str">
        <f>IF(ZSOHSD058[[#This Row],[銷售訂單]]="", "", --ZSOHSD058[[#This Row],[銷售訂單]])</f>
        <v/>
      </c>
      <c r="N3021" s="16" t="str">
        <f>IF(ZSOHSD058[[#This Row],[落胚數]]="","",IF(ISNUMBER(ZSOHSD058[[#This Row],[落胚數]]+0), ZSOHSD058[[#This Row],[落胚數]]+0, 0))</f>
        <v/>
      </c>
    </row>
    <row r="3022" spans="1:14">
      <c r="A3022"/>
      <c r="B3022"/>
      <c r="C3022"/>
      <c r="D3022"/>
      <c r="E3022"/>
      <c r="F3022"/>
      <c r="G3022"/>
      <c r="H3022"/>
      <c r="I3022"/>
      <c r="J3022"/>
      <c r="K3022"/>
      <c r="L3022" t="str">
        <f>IF(COUNTIFS(ZSOHPP055[订单号数值], ZSOHSD058[[#This Row],[订单号数值]], ZSOHPP055[行項目], ZSOHSD058[[#This Row],[行項目]])&gt;0, "Y", "")</f>
        <v/>
      </c>
      <c r="M3022" t="str">
        <f>IF(ZSOHSD058[[#This Row],[銷售訂單]]="", "", --ZSOHSD058[[#This Row],[銷售訂單]])</f>
        <v/>
      </c>
      <c r="N3022" s="16" t="str">
        <f>IF(ZSOHSD058[[#This Row],[落胚數]]="","",IF(ISNUMBER(ZSOHSD058[[#This Row],[落胚數]]+0), ZSOHSD058[[#This Row],[落胚數]]+0, 0))</f>
        <v/>
      </c>
    </row>
    <row r="3023" spans="1:14">
      <c r="A3023"/>
      <c r="B3023"/>
      <c r="C3023"/>
      <c r="D3023"/>
      <c r="E3023"/>
      <c r="F3023"/>
      <c r="G3023"/>
      <c r="H3023"/>
      <c r="I3023"/>
      <c r="J3023"/>
      <c r="K3023"/>
      <c r="L3023" t="str">
        <f>IF(COUNTIFS(ZSOHPP055[订单号数值], ZSOHSD058[[#This Row],[订单号数值]], ZSOHPP055[行項目], ZSOHSD058[[#This Row],[行項目]])&gt;0, "Y", "")</f>
        <v/>
      </c>
      <c r="M3023" t="str">
        <f>IF(ZSOHSD058[[#This Row],[銷售訂單]]="", "", --ZSOHSD058[[#This Row],[銷售訂單]])</f>
        <v/>
      </c>
      <c r="N3023" s="16" t="str">
        <f>IF(ZSOHSD058[[#This Row],[落胚數]]="","",IF(ISNUMBER(ZSOHSD058[[#This Row],[落胚數]]+0), ZSOHSD058[[#This Row],[落胚數]]+0, 0))</f>
        <v/>
      </c>
    </row>
    <row r="3024" spans="1:14">
      <c r="A3024"/>
      <c r="B3024"/>
      <c r="C3024"/>
      <c r="D3024"/>
      <c r="E3024"/>
      <c r="F3024"/>
      <c r="G3024"/>
      <c r="H3024"/>
      <c r="I3024"/>
      <c r="J3024"/>
      <c r="K3024"/>
      <c r="L3024" t="str">
        <f>IF(COUNTIFS(ZSOHPP055[订单号数值], ZSOHSD058[[#This Row],[订单号数值]], ZSOHPP055[行項目], ZSOHSD058[[#This Row],[行項目]])&gt;0, "Y", "")</f>
        <v/>
      </c>
      <c r="M3024" t="str">
        <f>IF(ZSOHSD058[[#This Row],[銷售訂單]]="", "", --ZSOHSD058[[#This Row],[銷售訂單]])</f>
        <v/>
      </c>
      <c r="N3024" s="16" t="str">
        <f>IF(ZSOHSD058[[#This Row],[落胚數]]="","",IF(ISNUMBER(ZSOHSD058[[#This Row],[落胚數]]+0), ZSOHSD058[[#This Row],[落胚數]]+0, 0))</f>
        <v/>
      </c>
    </row>
    <row r="3025" spans="1:14">
      <c r="A3025"/>
      <c r="B3025"/>
      <c r="C3025"/>
      <c r="D3025"/>
      <c r="E3025"/>
      <c r="F3025"/>
      <c r="G3025"/>
      <c r="H3025"/>
      <c r="I3025"/>
      <c r="J3025"/>
      <c r="K3025"/>
      <c r="L3025" t="str">
        <f>IF(COUNTIFS(ZSOHPP055[订单号数值], ZSOHSD058[[#This Row],[订单号数值]], ZSOHPP055[行項目], ZSOHSD058[[#This Row],[行項目]])&gt;0, "Y", "")</f>
        <v/>
      </c>
      <c r="M3025" t="str">
        <f>IF(ZSOHSD058[[#This Row],[銷售訂單]]="", "", --ZSOHSD058[[#This Row],[銷售訂單]])</f>
        <v/>
      </c>
      <c r="N3025" s="16" t="str">
        <f>IF(ZSOHSD058[[#This Row],[落胚數]]="","",IF(ISNUMBER(ZSOHSD058[[#This Row],[落胚數]]+0), ZSOHSD058[[#This Row],[落胚數]]+0, 0))</f>
        <v/>
      </c>
    </row>
    <row r="3026" spans="1:14">
      <c r="A3026"/>
      <c r="B3026"/>
      <c r="C3026"/>
      <c r="D3026"/>
      <c r="E3026"/>
      <c r="F3026"/>
      <c r="G3026"/>
      <c r="H3026"/>
      <c r="I3026"/>
      <c r="J3026"/>
      <c r="K3026"/>
      <c r="L3026" t="str">
        <f>IF(COUNTIFS(ZSOHPP055[订单号数值], ZSOHSD058[[#This Row],[订单号数值]], ZSOHPP055[行項目], ZSOHSD058[[#This Row],[行項目]])&gt;0, "Y", "")</f>
        <v/>
      </c>
      <c r="M3026" t="str">
        <f>IF(ZSOHSD058[[#This Row],[銷售訂單]]="", "", --ZSOHSD058[[#This Row],[銷售訂單]])</f>
        <v/>
      </c>
      <c r="N3026" s="16" t="str">
        <f>IF(ZSOHSD058[[#This Row],[落胚數]]="","",IF(ISNUMBER(ZSOHSD058[[#This Row],[落胚數]]+0), ZSOHSD058[[#This Row],[落胚數]]+0, 0))</f>
        <v/>
      </c>
    </row>
    <row r="3027" spans="1:14">
      <c r="A3027"/>
      <c r="B3027"/>
      <c r="C3027"/>
      <c r="D3027"/>
      <c r="E3027"/>
      <c r="F3027"/>
      <c r="G3027"/>
      <c r="H3027"/>
      <c r="I3027"/>
      <c r="J3027"/>
      <c r="K3027"/>
      <c r="L3027" t="str">
        <f>IF(COUNTIFS(ZSOHPP055[订单号数值], ZSOHSD058[[#This Row],[订单号数值]], ZSOHPP055[行項目], ZSOHSD058[[#This Row],[行項目]])&gt;0, "Y", "")</f>
        <v/>
      </c>
      <c r="M3027" t="str">
        <f>IF(ZSOHSD058[[#This Row],[銷售訂單]]="", "", --ZSOHSD058[[#This Row],[銷售訂單]])</f>
        <v/>
      </c>
      <c r="N3027" s="16" t="str">
        <f>IF(ZSOHSD058[[#This Row],[落胚數]]="","",IF(ISNUMBER(ZSOHSD058[[#This Row],[落胚數]]+0), ZSOHSD058[[#This Row],[落胚數]]+0, 0))</f>
        <v/>
      </c>
    </row>
    <row r="3028" spans="1:14">
      <c r="A3028"/>
      <c r="B3028"/>
      <c r="C3028"/>
      <c r="D3028"/>
      <c r="E3028"/>
      <c r="F3028"/>
      <c r="G3028"/>
      <c r="H3028"/>
      <c r="I3028"/>
      <c r="J3028"/>
      <c r="K3028"/>
      <c r="L3028" t="str">
        <f>IF(COUNTIFS(ZSOHPP055[订单号数值], ZSOHSD058[[#This Row],[订单号数值]], ZSOHPP055[行項目], ZSOHSD058[[#This Row],[行項目]])&gt;0, "Y", "")</f>
        <v/>
      </c>
      <c r="M3028" t="str">
        <f>IF(ZSOHSD058[[#This Row],[銷售訂單]]="", "", --ZSOHSD058[[#This Row],[銷售訂單]])</f>
        <v/>
      </c>
      <c r="N3028" s="16" t="str">
        <f>IF(ZSOHSD058[[#This Row],[落胚數]]="","",IF(ISNUMBER(ZSOHSD058[[#This Row],[落胚數]]+0), ZSOHSD058[[#This Row],[落胚數]]+0, 0))</f>
        <v/>
      </c>
    </row>
    <row r="3029" spans="1:14">
      <c r="A3029"/>
      <c r="B3029"/>
      <c r="C3029"/>
      <c r="D3029"/>
      <c r="E3029"/>
      <c r="F3029"/>
      <c r="G3029"/>
      <c r="H3029"/>
      <c r="I3029"/>
      <c r="J3029"/>
      <c r="K3029"/>
      <c r="L3029" t="str">
        <f>IF(COUNTIFS(ZSOHPP055[订单号数值], ZSOHSD058[[#This Row],[订单号数值]], ZSOHPP055[行項目], ZSOHSD058[[#This Row],[行項目]])&gt;0, "Y", "")</f>
        <v/>
      </c>
      <c r="M3029" t="str">
        <f>IF(ZSOHSD058[[#This Row],[銷售訂單]]="", "", --ZSOHSD058[[#This Row],[銷售訂單]])</f>
        <v/>
      </c>
      <c r="N3029" s="16" t="str">
        <f>IF(ZSOHSD058[[#This Row],[落胚數]]="","",IF(ISNUMBER(ZSOHSD058[[#This Row],[落胚數]]+0), ZSOHSD058[[#This Row],[落胚數]]+0, 0))</f>
        <v/>
      </c>
    </row>
    <row r="3030" spans="1:14">
      <c r="A3030"/>
      <c r="B3030"/>
      <c r="C3030"/>
      <c r="D3030"/>
      <c r="E3030"/>
      <c r="F3030"/>
      <c r="G3030"/>
      <c r="H3030"/>
      <c r="I3030"/>
      <c r="J3030"/>
      <c r="K3030"/>
      <c r="L3030" t="str">
        <f>IF(COUNTIFS(ZSOHPP055[订单号数值], ZSOHSD058[[#This Row],[订单号数值]], ZSOHPP055[行項目], ZSOHSD058[[#This Row],[行項目]])&gt;0, "Y", "")</f>
        <v/>
      </c>
      <c r="M3030" t="str">
        <f>IF(ZSOHSD058[[#This Row],[銷售訂單]]="", "", --ZSOHSD058[[#This Row],[銷售訂單]])</f>
        <v/>
      </c>
      <c r="N3030" s="16" t="str">
        <f>IF(ZSOHSD058[[#This Row],[落胚數]]="","",IF(ISNUMBER(ZSOHSD058[[#This Row],[落胚數]]+0), ZSOHSD058[[#This Row],[落胚數]]+0, 0))</f>
        <v/>
      </c>
    </row>
    <row r="3031" spans="1:14">
      <c r="A3031"/>
      <c r="B3031"/>
      <c r="C3031"/>
      <c r="D3031"/>
      <c r="E3031"/>
      <c r="F3031"/>
      <c r="G3031"/>
      <c r="H3031"/>
      <c r="I3031"/>
      <c r="J3031"/>
      <c r="K3031"/>
      <c r="L3031" t="str">
        <f>IF(COUNTIFS(ZSOHPP055[订单号数值], ZSOHSD058[[#This Row],[订单号数值]], ZSOHPP055[行項目], ZSOHSD058[[#This Row],[行項目]])&gt;0, "Y", "")</f>
        <v/>
      </c>
      <c r="M3031" t="str">
        <f>IF(ZSOHSD058[[#This Row],[銷售訂單]]="", "", --ZSOHSD058[[#This Row],[銷售訂單]])</f>
        <v/>
      </c>
      <c r="N3031" s="16" t="str">
        <f>IF(ZSOHSD058[[#This Row],[落胚數]]="","",IF(ISNUMBER(ZSOHSD058[[#This Row],[落胚數]]+0), ZSOHSD058[[#This Row],[落胚數]]+0, 0))</f>
        <v/>
      </c>
    </row>
    <row r="3032" spans="1:14">
      <c r="A3032"/>
      <c r="B3032"/>
      <c r="C3032"/>
      <c r="D3032"/>
      <c r="E3032"/>
      <c r="F3032"/>
      <c r="G3032"/>
      <c r="H3032"/>
      <c r="I3032"/>
      <c r="J3032"/>
      <c r="K3032"/>
      <c r="L3032" t="str">
        <f>IF(COUNTIFS(ZSOHPP055[订单号数值], ZSOHSD058[[#This Row],[订单号数值]], ZSOHPP055[行項目], ZSOHSD058[[#This Row],[行項目]])&gt;0, "Y", "")</f>
        <v/>
      </c>
      <c r="M3032" t="str">
        <f>IF(ZSOHSD058[[#This Row],[銷售訂單]]="", "", --ZSOHSD058[[#This Row],[銷售訂單]])</f>
        <v/>
      </c>
      <c r="N3032" s="16" t="str">
        <f>IF(ZSOHSD058[[#This Row],[落胚數]]="","",IF(ISNUMBER(ZSOHSD058[[#This Row],[落胚數]]+0), ZSOHSD058[[#This Row],[落胚數]]+0, 0))</f>
        <v/>
      </c>
    </row>
    <row r="3033" spans="1:14">
      <c r="A3033"/>
      <c r="B3033"/>
      <c r="C3033"/>
      <c r="D3033"/>
      <c r="E3033"/>
      <c r="F3033"/>
      <c r="G3033"/>
      <c r="H3033"/>
      <c r="I3033"/>
      <c r="J3033"/>
      <c r="K3033"/>
      <c r="L3033" t="str">
        <f>IF(COUNTIFS(ZSOHPP055[订单号数值], ZSOHSD058[[#This Row],[订单号数值]], ZSOHPP055[行項目], ZSOHSD058[[#This Row],[行項目]])&gt;0, "Y", "")</f>
        <v/>
      </c>
      <c r="M3033" t="str">
        <f>IF(ZSOHSD058[[#This Row],[銷售訂單]]="", "", --ZSOHSD058[[#This Row],[銷售訂單]])</f>
        <v/>
      </c>
      <c r="N3033" s="16" t="str">
        <f>IF(ZSOHSD058[[#This Row],[落胚數]]="","",IF(ISNUMBER(ZSOHSD058[[#This Row],[落胚數]]+0), ZSOHSD058[[#This Row],[落胚數]]+0, 0))</f>
        <v/>
      </c>
    </row>
    <row r="3034" spans="1:14">
      <c r="A3034"/>
      <c r="B3034"/>
      <c r="C3034"/>
      <c r="D3034"/>
      <c r="E3034"/>
      <c r="F3034"/>
      <c r="G3034"/>
      <c r="H3034"/>
      <c r="I3034"/>
      <c r="J3034"/>
      <c r="K3034"/>
      <c r="L3034" t="str">
        <f>IF(COUNTIFS(ZSOHPP055[订单号数值], ZSOHSD058[[#This Row],[订单号数值]], ZSOHPP055[行項目], ZSOHSD058[[#This Row],[行項目]])&gt;0, "Y", "")</f>
        <v/>
      </c>
      <c r="M3034" t="str">
        <f>IF(ZSOHSD058[[#This Row],[銷售訂單]]="", "", --ZSOHSD058[[#This Row],[銷售訂單]])</f>
        <v/>
      </c>
      <c r="N3034" s="16" t="str">
        <f>IF(ZSOHSD058[[#This Row],[落胚數]]="","",IF(ISNUMBER(ZSOHSD058[[#This Row],[落胚數]]+0), ZSOHSD058[[#This Row],[落胚數]]+0, 0))</f>
        <v/>
      </c>
    </row>
    <row r="3035" spans="1:14">
      <c r="A3035"/>
      <c r="B3035"/>
      <c r="C3035"/>
      <c r="D3035"/>
      <c r="E3035"/>
      <c r="F3035"/>
      <c r="G3035"/>
      <c r="H3035"/>
      <c r="I3035"/>
      <c r="J3035"/>
      <c r="K3035"/>
      <c r="L3035" t="str">
        <f>IF(COUNTIFS(ZSOHPP055[订单号数值], ZSOHSD058[[#This Row],[订单号数值]], ZSOHPP055[行項目], ZSOHSD058[[#This Row],[行項目]])&gt;0, "Y", "")</f>
        <v/>
      </c>
      <c r="M3035" t="str">
        <f>IF(ZSOHSD058[[#This Row],[銷售訂單]]="", "", --ZSOHSD058[[#This Row],[銷售訂單]])</f>
        <v/>
      </c>
      <c r="N3035" s="16" t="str">
        <f>IF(ZSOHSD058[[#This Row],[落胚數]]="","",IF(ISNUMBER(ZSOHSD058[[#This Row],[落胚數]]+0), ZSOHSD058[[#This Row],[落胚數]]+0, 0))</f>
        <v/>
      </c>
    </row>
    <row r="3036" spans="1:14">
      <c r="A3036"/>
      <c r="B3036"/>
      <c r="C3036"/>
      <c r="D3036"/>
      <c r="E3036"/>
      <c r="F3036"/>
      <c r="G3036"/>
      <c r="H3036"/>
      <c r="I3036"/>
      <c r="J3036"/>
      <c r="K3036"/>
      <c r="L3036" t="str">
        <f>IF(COUNTIFS(ZSOHPP055[订单号数值], ZSOHSD058[[#This Row],[订单号数值]], ZSOHPP055[行項目], ZSOHSD058[[#This Row],[行項目]])&gt;0, "Y", "")</f>
        <v/>
      </c>
      <c r="M3036" t="str">
        <f>IF(ZSOHSD058[[#This Row],[銷售訂單]]="", "", --ZSOHSD058[[#This Row],[銷售訂單]])</f>
        <v/>
      </c>
      <c r="N3036" s="16" t="str">
        <f>IF(ZSOHSD058[[#This Row],[落胚數]]="","",IF(ISNUMBER(ZSOHSD058[[#This Row],[落胚數]]+0), ZSOHSD058[[#This Row],[落胚數]]+0, 0))</f>
        <v/>
      </c>
    </row>
    <row r="3037" spans="1:14">
      <c r="A3037"/>
      <c r="B3037"/>
      <c r="C3037"/>
      <c r="D3037"/>
      <c r="E3037"/>
      <c r="F3037"/>
      <c r="G3037"/>
      <c r="H3037"/>
      <c r="I3037"/>
      <c r="J3037"/>
      <c r="K3037"/>
      <c r="L3037" t="str">
        <f>IF(COUNTIFS(ZSOHPP055[订单号数值], ZSOHSD058[[#This Row],[订单号数值]], ZSOHPP055[行項目], ZSOHSD058[[#This Row],[行項目]])&gt;0, "Y", "")</f>
        <v/>
      </c>
      <c r="M3037" t="str">
        <f>IF(ZSOHSD058[[#This Row],[銷售訂單]]="", "", --ZSOHSD058[[#This Row],[銷售訂單]])</f>
        <v/>
      </c>
      <c r="N3037" s="16" t="str">
        <f>IF(ZSOHSD058[[#This Row],[落胚數]]="","",IF(ISNUMBER(ZSOHSD058[[#This Row],[落胚數]]+0), ZSOHSD058[[#This Row],[落胚數]]+0, 0))</f>
        <v/>
      </c>
    </row>
    <row r="3038" spans="1:14">
      <c r="A3038"/>
      <c r="B3038"/>
      <c r="C3038"/>
      <c r="D3038"/>
      <c r="E3038"/>
      <c r="F3038"/>
      <c r="G3038"/>
      <c r="H3038"/>
      <c r="I3038"/>
      <c r="J3038"/>
      <c r="K3038"/>
      <c r="L3038" t="str">
        <f>IF(COUNTIFS(ZSOHPP055[订单号数值], ZSOHSD058[[#This Row],[订单号数值]], ZSOHPP055[行項目], ZSOHSD058[[#This Row],[行項目]])&gt;0, "Y", "")</f>
        <v/>
      </c>
      <c r="M3038" t="str">
        <f>IF(ZSOHSD058[[#This Row],[銷售訂單]]="", "", --ZSOHSD058[[#This Row],[銷售訂單]])</f>
        <v/>
      </c>
      <c r="N3038" s="16" t="str">
        <f>IF(ZSOHSD058[[#This Row],[落胚數]]="","",IF(ISNUMBER(ZSOHSD058[[#This Row],[落胚數]]+0), ZSOHSD058[[#This Row],[落胚數]]+0, 0))</f>
        <v/>
      </c>
    </row>
    <row r="3039" spans="1:14">
      <c r="A3039"/>
      <c r="B3039"/>
      <c r="C3039"/>
      <c r="D3039"/>
      <c r="E3039"/>
      <c r="F3039"/>
      <c r="G3039"/>
      <c r="H3039"/>
      <c r="I3039"/>
      <c r="J3039"/>
      <c r="K3039"/>
      <c r="L3039" t="str">
        <f>IF(COUNTIFS(ZSOHPP055[订单号数值], ZSOHSD058[[#This Row],[订单号数值]], ZSOHPP055[行項目], ZSOHSD058[[#This Row],[行項目]])&gt;0, "Y", "")</f>
        <v/>
      </c>
      <c r="M3039" t="str">
        <f>IF(ZSOHSD058[[#This Row],[銷售訂單]]="", "", --ZSOHSD058[[#This Row],[銷售訂單]])</f>
        <v/>
      </c>
      <c r="N3039" s="16" t="str">
        <f>IF(ZSOHSD058[[#This Row],[落胚數]]="","",IF(ISNUMBER(ZSOHSD058[[#This Row],[落胚數]]+0), ZSOHSD058[[#This Row],[落胚數]]+0, 0))</f>
        <v/>
      </c>
    </row>
    <row r="3040" spans="1:14">
      <c r="A3040"/>
      <c r="B3040"/>
      <c r="C3040"/>
      <c r="D3040"/>
      <c r="E3040"/>
      <c r="F3040"/>
      <c r="G3040"/>
      <c r="H3040"/>
      <c r="I3040"/>
      <c r="J3040"/>
      <c r="K3040"/>
      <c r="L3040" t="str">
        <f>IF(COUNTIFS(ZSOHPP055[订单号数值], ZSOHSD058[[#This Row],[订单号数值]], ZSOHPP055[行項目], ZSOHSD058[[#This Row],[行項目]])&gt;0, "Y", "")</f>
        <v/>
      </c>
      <c r="M3040" t="str">
        <f>IF(ZSOHSD058[[#This Row],[銷售訂單]]="", "", --ZSOHSD058[[#This Row],[銷售訂單]])</f>
        <v/>
      </c>
      <c r="N3040" s="16" t="str">
        <f>IF(ZSOHSD058[[#This Row],[落胚數]]="","",IF(ISNUMBER(ZSOHSD058[[#This Row],[落胚數]]+0), ZSOHSD058[[#This Row],[落胚數]]+0, 0))</f>
        <v/>
      </c>
    </row>
    <row r="3041" spans="1:14">
      <c r="A3041"/>
      <c r="B3041"/>
      <c r="C3041"/>
      <c r="D3041"/>
      <c r="E3041"/>
      <c r="F3041"/>
      <c r="G3041"/>
      <c r="H3041"/>
      <c r="I3041"/>
      <c r="J3041"/>
      <c r="K3041"/>
      <c r="L3041" t="str">
        <f>IF(COUNTIFS(ZSOHPP055[订单号数值], ZSOHSD058[[#This Row],[订单号数值]], ZSOHPP055[行項目], ZSOHSD058[[#This Row],[行項目]])&gt;0, "Y", "")</f>
        <v/>
      </c>
      <c r="M3041" t="str">
        <f>IF(ZSOHSD058[[#This Row],[銷售訂單]]="", "", --ZSOHSD058[[#This Row],[銷售訂單]])</f>
        <v/>
      </c>
      <c r="N3041" s="16" t="str">
        <f>IF(ZSOHSD058[[#This Row],[落胚數]]="","",IF(ISNUMBER(ZSOHSD058[[#This Row],[落胚數]]+0), ZSOHSD058[[#This Row],[落胚數]]+0, 0))</f>
        <v/>
      </c>
    </row>
    <row r="3042" spans="1:14">
      <c r="A3042"/>
      <c r="B3042"/>
      <c r="C3042"/>
      <c r="D3042"/>
      <c r="E3042"/>
      <c r="F3042"/>
      <c r="G3042"/>
      <c r="H3042"/>
      <c r="I3042"/>
      <c r="J3042"/>
      <c r="K3042"/>
      <c r="L3042" t="str">
        <f>IF(COUNTIFS(ZSOHPP055[订单号数值], ZSOHSD058[[#This Row],[订单号数值]], ZSOHPP055[行項目], ZSOHSD058[[#This Row],[行項目]])&gt;0, "Y", "")</f>
        <v/>
      </c>
      <c r="M3042" t="str">
        <f>IF(ZSOHSD058[[#This Row],[銷售訂單]]="", "", --ZSOHSD058[[#This Row],[銷售訂單]])</f>
        <v/>
      </c>
      <c r="N3042" s="16" t="str">
        <f>IF(ZSOHSD058[[#This Row],[落胚數]]="","",IF(ISNUMBER(ZSOHSD058[[#This Row],[落胚數]]+0), ZSOHSD058[[#This Row],[落胚數]]+0, 0))</f>
        <v/>
      </c>
    </row>
    <row r="3043" spans="1:14">
      <c r="A3043"/>
      <c r="B3043"/>
      <c r="C3043"/>
      <c r="D3043"/>
      <c r="E3043"/>
      <c r="F3043"/>
      <c r="G3043"/>
      <c r="H3043"/>
      <c r="I3043"/>
      <c r="J3043"/>
      <c r="K3043"/>
      <c r="L3043" t="str">
        <f>IF(COUNTIFS(ZSOHPP055[订单号数值], ZSOHSD058[[#This Row],[订单号数值]], ZSOHPP055[行項目], ZSOHSD058[[#This Row],[行項目]])&gt;0, "Y", "")</f>
        <v/>
      </c>
      <c r="M3043" t="str">
        <f>IF(ZSOHSD058[[#This Row],[銷售訂單]]="", "", --ZSOHSD058[[#This Row],[銷售訂單]])</f>
        <v/>
      </c>
      <c r="N3043" s="16" t="str">
        <f>IF(ZSOHSD058[[#This Row],[落胚數]]="","",IF(ISNUMBER(ZSOHSD058[[#This Row],[落胚數]]+0), ZSOHSD058[[#This Row],[落胚數]]+0, 0))</f>
        <v/>
      </c>
    </row>
    <row r="3044" spans="1:14">
      <c r="A3044"/>
      <c r="B3044"/>
      <c r="C3044"/>
      <c r="D3044"/>
      <c r="E3044"/>
      <c r="F3044"/>
      <c r="G3044"/>
      <c r="H3044"/>
      <c r="I3044"/>
      <c r="J3044"/>
      <c r="K3044"/>
      <c r="L3044" t="str">
        <f>IF(COUNTIFS(ZSOHPP055[订单号数值], ZSOHSD058[[#This Row],[订单号数值]], ZSOHPP055[行項目], ZSOHSD058[[#This Row],[行項目]])&gt;0, "Y", "")</f>
        <v/>
      </c>
      <c r="M3044" t="str">
        <f>IF(ZSOHSD058[[#This Row],[銷售訂單]]="", "", --ZSOHSD058[[#This Row],[銷售訂單]])</f>
        <v/>
      </c>
      <c r="N3044" s="16" t="str">
        <f>IF(ZSOHSD058[[#This Row],[落胚數]]="","",IF(ISNUMBER(ZSOHSD058[[#This Row],[落胚數]]+0), ZSOHSD058[[#This Row],[落胚數]]+0, 0))</f>
        <v/>
      </c>
    </row>
    <row r="3045" spans="1:14">
      <c r="A3045"/>
      <c r="B3045"/>
      <c r="C3045"/>
      <c r="D3045"/>
      <c r="E3045"/>
      <c r="F3045"/>
      <c r="G3045"/>
      <c r="H3045"/>
      <c r="I3045"/>
      <c r="J3045"/>
      <c r="K3045"/>
      <c r="L3045" t="str">
        <f>IF(COUNTIFS(ZSOHPP055[订单号数值], ZSOHSD058[[#This Row],[订单号数值]], ZSOHPP055[行項目], ZSOHSD058[[#This Row],[行項目]])&gt;0, "Y", "")</f>
        <v/>
      </c>
      <c r="M3045" t="str">
        <f>IF(ZSOHSD058[[#This Row],[銷售訂單]]="", "", --ZSOHSD058[[#This Row],[銷售訂單]])</f>
        <v/>
      </c>
      <c r="N3045" s="16" t="str">
        <f>IF(ZSOHSD058[[#This Row],[落胚數]]="","",IF(ISNUMBER(ZSOHSD058[[#This Row],[落胚數]]+0), ZSOHSD058[[#This Row],[落胚數]]+0, 0))</f>
        <v/>
      </c>
    </row>
    <row r="3046" spans="1:14">
      <c r="A3046"/>
      <c r="B3046"/>
      <c r="C3046"/>
      <c r="D3046"/>
      <c r="E3046"/>
      <c r="F3046"/>
      <c r="G3046"/>
      <c r="H3046"/>
      <c r="I3046"/>
      <c r="J3046"/>
      <c r="K3046"/>
      <c r="L3046" t="str">
        <f>IF(COUNTIFS(ZSOHPP055[订单号数值], ZSOHSD058[[#This Row],[订单号数值]], ZSOHPP055[行項目], ZSOHSD058[[#This Row],[行項目]])&gt;0, "Y", "")</f>
        <v/>
      </c>
      <c r="M3046" t="str">
        <f>IF(ZSOHSD058[[#This Row],[銷售訂單]]="", "", --ZSOHSD058[[#This Row],[銷售訂單]])</f>
        <v/>
      </c>
      <c r="N3046" s="16" t="str">
        <f>IF(ZSOHSD058[[#This Row],[落胚數]]="","",IF(ISNUMBER(ZSOHSD058[[#This Row],[落胚數]]+0), ZSOHSD058[[#This Row],[落胚數]]+0, 0))</f>
        <v/>
      </c>
    </row>
    <row r="3047" spans="1:14">
      <c r="A3047"/>
      <c r="B3047"/>
      <c r="C3047"/>
      <c r="D3047"/>
      <c r="E3047"/>
      <c r="F3047"/>
      <c r="G3047"/>
      <c r="H3047"/>
      <c r="I3047"/>
      <c r="J3047"/>
      <c r="K3047"/>
      <c r="L3047" t="str">
        <f>IF(COUNTIFS(ZSOHPP055[订单号数值], ZSOHSD058[[#This Row],[订单号数值]], ZSOHPP055[行項目], ZSOHSD058[[#This Row],[行項目]])&gt;0, "Y", "")</f>
        <v/>
      </c>
      <c r="M3047" t="str">
        <f>IF(ZSOHSD058[[#This Row],[銷售訂單]]="", "", --ZSOHSD058[[#This Row],[銷售訂單]])</f>
        <v/>
      </c>
      <c r="N3047" s="16" t="str">
        <f>IF(ZSOHSD058[[#This Row],[落胚數]]="","",IF(ISNUMBER(ZSOHSD058[[#This Row],[落胚數]]+0), ZSOHSD058[[#This Row],[落胚數]]+0, 0))</f>
        <v/>
      </c>
    </row>
    <row r="3048" spans="1:14">
      <c r="A3048"/>
      <c r="B3048"/>
      <c r="C3048"/>
      <c r="D3048"/>
      <c r="E3048"/>
      <c r="F3048"/>
      <c r="G3048"/>
      <c r="H3048"/>
      <c r="I3048"/>
      <c r="J3048"/>
      <c r="K3048"/>
      <c r="L3048" t="str">
        <f>IF(COUNTIFS(ZSOHPP055[订单号数值], ZSOHSD058[[#This Row],[订单号数值]], ZSOHPP055[行項目], ZSOHSD058[[#This Row],[行項目]])&gt;0, "Y", "")</f>
        <v/>
      </c>
      <c r="M3048" t="str">
        <f>IF(ZSOHSD058[[#This Row],[銷售訂單]]="", "", --ZSOHSD058[[#This Row],[銷售訂單]])</f>
        <v/>
      </c>
      <c r="N3048" s="16" t="str">
        <f>IF(ZSOHSD058[[#This Row],[落胚數]]="","",IF(ISNUMBER(ZSOHSD058[[#This Row],[落胚數]]+0), ZSOHSD058[[#This Row],[落胚數]]+0, 0))</f>
        <v/>
      </c>
    </row>
    <row r="3049" spans="1:14">
      <c r="A3049"/>
      <c r="B3049"/>
      <c r="C3049"/>
      <c r="D3049"/>
      <c r="E3049"/>
      <c r="F3049"/>
      <c r="G3049"/>
      <c r="H3049"/>
      <c r="I3049"/>
      <c r="J3049"/>
      <c r="K3049"/>
      <c r="L3049" t="str">
        <f>IF(COUNTIFS(ZSOHPP055[订单号数值], ZSOHSD058[[#This Row],[订单号数值]], ZSOHPP055[行項目], ZSOHSD058[[#This Row],[行項目]])&gt;0, "Y", "")</f>
        <v/>
      </c>
      <c r="M3049" t="str">
        <f>IF(ZSOHSD058[[#This Row],[銷售訂單]]="", "", --ZSOHSD058[[#This Row],[銷售訂單]])</f>
        <v/>
      </c>
      <c r="N3049" s="16" t="str">
        <f>IF(ZSOHSD058[[#This Row],[落胚數]]="","",IF(ISNUMBER(ZSOHSD058[[#This Row],[落胚數]]+0), ZSOHSD058[[#This Row],[落胚數]]+0, 0))</f>
        <v/>
      </c>
    </row>
    <row r="3050" spans="1:14">
      <c r="A3050"/>
      <c r="B3050"/>
      <c r="C3050"/>
      <c r="D3050"/>
      <c r="E3050"/>
      <c r="F3050"/>
      <c r="G3050"/>
      <c r="H3050"/>
      <c r="I3050"/>
      <c r="J3050"/>
      <c r="K3050"/>
      <c r="L3050" t="str">
        <f>IF(COUNTIFS(ZSOHPP055[订单号数值], ZSOHSD058[[#This Row],[订单号数值]], ZSOHPP055[行項目], ZSOHSD058[[#This Row],[行項目]])&gt;0, "Y", "")</f>
        <v/>
      </c>
      <c r="M3050" t="str">
        <f>IF(ZSOHSD058[[#This Row],[銷售訂單]]="", "", --ZSOHSD058[[#This Row],[銷售訂單]])</f>
        <v/>
      </c>
      <c r="N3050" s="16" t="str">
        <f>IF(ZSOHSD058[[#This Row],[落胚數]]="","",IF(ISNUMBER(ZSOHSD058[[#This Row],[落胚數]]+0), ZSOHSD058[[#This Row],[落胚數]]+0, 0))</f>
        <v/>
      </c>
    </row>
    <row r="3051" spans="1:14">
      <c r="A3051"/>
      <c r="B3051"/>
      <c r="C3051"/>
      <c r="D3051"/>
      <c r="E3051"/>
      <c r="F3051"/>
      <c r="G3051"/>
      <c r="H3051"/>
      <c r="I3051"/>
      <c r="J3051"/>
      <c r="K3051"/>
      <c r="L3051" t="str">
        <f>IF(COUNTIFS(ZSOHPP055[订单号数值], ZSOHSD058[[#This Row],[订单号数值]], ZSOHPP055[行項目], ZSOHSD058[[#This Row],[行項目]])&gt;0, "Y", "")</f>
        <v/>
      </c>
      <c r="M3051" t="str">
        <f>IF(ZSOHSD058[[#This Row],[銷售訂單]]="", "", --ZSOHSD058[[#This Row],[銷售訂單]])</f>
        <v/>
      </c>
      <c r="N3051" s="16" t="str">
        <f>IF(ZSOHSD058[[#This Row],[落胚數]]="","",IF(ISNUMBER(ZSOHSD058[[#This Row],[落胚數]]+0), ZSOHSD058[[#This Row],[落胚數]]+0, 0))</f>
        <v/>
      </c>
    </row>
    <row r="3052" spans="1:14">
      <c r="A3052"/>
      <c r="B3052"/>
      <c r="C3052"/>
      <c r="D3052"/>
      <c r="E3052"/>
      <c r="F3052"/>
      <c r="G3052"/>
      <c r="H3052"/>
      <c r="I3052"/>
      <c r="J3052"/>
      <c r="K3052"/>
      <c r="L3052" t="str">
        <f>IF(COUNTIFS(ZSOHPP055[订单号数值], ZSOHSD058[[#This Row],[订单号数值]], ZSOHPP055[行項目], ZSOHSD058[[#This Row],[行項目]])&gt;0, "Y", "")</f>
        <v/>
      </c>
      <c r="M3052" t="str">
        <f>IF(ZSOHSD058[[#This Row],[銷售訂單]]="", "", --ZSOHSD058[[#This Row],[銷售訂單]])</f>
        <v/>
      </c>
      <c r="N3052" s="16" t="str">
        <f>IF(ZSOHSD058[[#This Row],[落胚數]]="","",IF(ISNUMBER(ZSOHSD058[[#This Row],[落胚數]]+0), ZSOHSD058[[#This Row],[落胚數]]+0, 0))</f>
        <v/>
      </c>
    </row>
    <row r="3053" spans="1:14">
      <c r="A3053"/>
      <c r="B3053"/>
      <c r="C3053"/>
      <c r="D3053"/>
      <c r="E3053"/>
      <c r="F3053"/>
      <c r="G3053"/>
      <c r="H3053"/>
      <c r="I3053"/>
      <c r="J3053"/>
      <c r="K3053"/>
      <c r="L3053" t="str">
        <f>IF(COUNTIFS(ZSOHPP055[订单号数值], ZSOHSD058[[#This Row],[订单号数值]], ZSOHPP055[行項目], ZSOHSD058[[#This Row],[行項目]])&gt;0, "Y", "")</f>
        <v/>
      </c>
      <c r="M3053" t="str">
        <f>IF(ZSOHSD058[[#This Row],[銷售訂單]]="", "", --ZSOHSD058[[#This Row],[銷售訂單]])</f>
        <v/>
      </c>
      <c r="N3053" s="16" t="str">
        <f>IF(ZSOHSD058[[#This Row],[落胚數]]="","",IF(ISNUMBER(ZSOHSD058[[#This Row],[落胚數]]+0), ZSOHSD058[[#This Row],[落胚數]]+0, 0))</f>
        <v/>
      </c>
    </row>
    <row r="3054" spans="1:14">
      <c r="A3054"/>
      <c r="B3054"/>
      <c r="C3054"/>
      <c r="D3054"/>
      <c r="E3054"/>
      <c r="F3054"/>
      <c r="G3054"/>
      <c r="H3054"/>
      <c r="I3054"/>
      <c r="J3054"/>
      <c r="K3054"/>
      <c r="L3054" t="str">
        <f>IF(COUNTIFS(ZSOHPP055[订单号数值], ZSOHSD058[[#This Row],[订单号数值]], ZSOHPP055[行項目], ZSOHSD058[[#This Row],[行項目]])&gt;0, "Y", "")</f>
        <v/>
      </c>
      <c r="M3054" t="str">
        <f>IF(ZSOHSD058[[#This Row],[銷售訂單]]="", "", --ZSOHSD058[[#This Row],[銷售訂單]])</f>
        <v/>
      </c>
      <c r="N3054" s="16" t="str">
        <f>IF(ZSOHSD058[[#This Row],[落胚數]]="","",IF(ISNUMBER(ZSOHSD058[[#This Row],[落胚數]]+0), ZSOHSD058[[#This Row],[落胚數]]+0, 0))</f>
        <v/>
      </c>
    </row>
    <row r="3055" spans="1:14">
      <c r="A3055"/>
      <c r="B3055"/>
      <c r="C3055"/>
      <c r="D3055"/>
      <c r="E3055"/>
      <c r="F3055"/>
      <c r="G3055"/>
      <c r="H3055"/>
      <c r="I3055"/>
      <c r="J3055"/>
      <c r="K3055"/>
      <c r="L3055" t="str">
        <f>IF(COUNTIFS(ZSOHPP055[订单号数值], ZSOHSD058[[#This Row],[订单号数值]], ZSOHPP055[行項目], ZSOHSD058[[#This Row],[行項目]])&gt;0, "Y", "")</f>
        <v/>
      </c>
      <c r="M3055" t="str">
        <f>IF(ZSOHSD058[[#This Row],[銷售訂單]]="", "", --ZSOHSD058[[#This Row],[銷售訂單]])</f>
        <v/>
      </c>
      <c r="N3055" s="16" t="str">
        <f>IF(ZSOHSD058[[#This Row],[落胚數]]="","",IF(ISNUMBER(ZSOHSD058[[#This Row],[落胚數]]+0), ZSOHSD058[[#This Row],[落胚數]]+0, 0))</f>
        <v/>
      </c>
    </row>
    <row r="3056" spans="1:14">
      <c r="A3056"/>
      <c r="B3056"/>
      <c r="C3056"/>
      <c r="D3056"/>
      <c r="E3056"/>
      <c r="F3056"/>
      <c r="G3056"/>
      <c r="H3056"/>
      <c r="I3056"/>
      <c r="J3056"/>
      <c r="K3056"/>
      <c r="L3056" t="str">
        <f>IF(COUNTIFS(ZSOHPP055[订单号数值], ZSOHSD058[[#This Row],[订单号数值]], ZSOHPP055[行項目], ZSOHSD058[[#This Row],[行項目]])&gt;0, "Y", "")</f>
        <v/>
      </c>
      <c r="M3056" t="str">
        <f>IF(ZSOHSD058[[#This Row],[銷售訂單]]="", "", --ZSOHSD058[[#This Row],[銷售訂單]])</f>
        <v/>
      </c>
      <c r="N3056" s="16" t="str">
        <f>IF(ZSOHSD058[[#This Row],[落胚數]]="","",IF(ISNUMBER(ZSOHSD058[[#This Row],[落胚數]]+0), ZSOHSD058[[#This Row],[落胚數]]+0, 0))</f>
        <v/>
      </c>
    </row>
    <row r="3057" spans="1:14">
      <c r="A3057"/>
      <c r="B3057"/>
      <c r="C3057"/>
      <c r="D3057"/>
      <c r="E3057"/>
      <c r="F3057"/>
      <c r="G3057"/>
      <c r="H3057"/>
      <c r="I3057"/>
      <c r="J3057"/>
      <c r="K3057"/>
      <c r="L3057" t="str">
        <f>IF(COUNTIFS(ZSOHPP055[订单号数值], ZSOHSD058[[#This Row],[订单号数值]], ZSOHPP055[行項目], ZSOHSD058[[#This Row],[行項目]])&gt;0, "Y", "")</f>
        <v/>
      </c>
      <c r="M3057" t="str">
        <f>IF(ZSOHSD058[[#This Row],[銷售訂單]]="", "", --ZSOHSD058[[#This Row],[銷售訂單]])</f>
        <v/>
      </c>
      <c r="N3057" s="16" t="str">
        <f>IF(ZSOHSD058[[#This Row],[落胚數]]="","",IF(ISNUMBER(ZSOHSD058[[#This Row],[落胚數]]+0), ZSOHSD058[[#This Row],[落胚數]]+0, 0))</f>
        <v/>
      </c>
    </row>
    <row r="3058" spans="1:14">
      <c r="A3058"/>
      <c r="B3058"/>
      <c r="C3058"/>
      <c r="D3058"/>
      <c r="E3058"/>
      <c r="F3058"/>
      <c r="G3058"/>
      <c r="H3058"/>
      <c r="I3058"/>
      <c r="J3058"/>
      <c r="K3058"/>
      <c r="L3058" t="str">
        <f>IF(COUNTIFS(ZSOHPP055[订单号数值], ZSOHSD058[[#This Row],[订单号数值]], ZSOHPP055[行項目], ZSOHSD058[[#This Row],[行項目]])&gt;0, "Y", "")</f>
        <v/>
      </c>
      <c r="M3058" t="str">
        <f>IF(ZSOHSD058[[#This Row],[銷售訂單]]="", "", --ZSOHSD058[[#This Row],[銷售訂單]])</f>
        <v/>
      </c>
      <c r="N3058" s="16" t="str">
        <f>IF(ZSOHSD058[[#This Row],[落胚數]]="","",IF(ISNUMBER(ZSOHSD058[[#This Row],[落胚數]]+0), ZSOHSD058[[#This Row],[落胚數]]+0, 0))</f>
        <v/>
      </c>
    </row>
    <row r="3059" spans="1:14">
      <c r="A3059"/>
      <c r="B3059"/>
      <c r="C3059"/>
      <c r="D3059"/>
      <c r="E3059"/>
      <c r="F3059"/>
      <c r="G3059"/>
      <c r="H3059"/>
      <c r="I3059"/>
      <c r="J3059"/>
      <c r="K3059"/>
      <c r="L3059" t="str">
        <f>IF(COUNTIFS(ZSOHPP055[订单号数值], ZSOHSD058[[#This Row],[订单号数值]], ZSOHPP055[行項目], ZSOHSD058[[#This Row],[行項目]])&gt;0, "Y", "")</f>
        <v/>
      </c>
      <c r="M3059" t="str">
        <f>IF(ZSOHSD058[[#This Row],[銷售訂單]]="", "", --ZSOHSD058[[#This Row],[銷售訂單]])</f>
        <v/>
      </c>
      <c r="N3059" s="16" t="str">
        <f>IF(ZSOHSD058[[#This Row],[落胚數]]="","",IF(ISNUMBER(ZSOHSD058[[#This Row],[落胚數]]+0), ZSOHSD058[[#This Row],[落胚數]]+0, 0))</f>
        <v/>
      </c>
    </row>
    <row r="3060" spans="1:14">
      <c r="A3060"/>
      <c r="B3060"/>
      <c r="C3060"/>
      <c r="D3060"/>
      <c r="E3060"/>
      <c r="F3060"/>
      <c r="G3060"/>
      <c r="H3060"/>
      <c r="I3060"/>
      <c r="J3060"/>
      <c r="K3060"/>
      <c r="L3060" t="str">
        <f>IF(COUNTIFS(ZSOHPP055[订单号数值], ZSOHSD058[[#This Row],[订单号数值]], ZSOHPP055[行項目], ZSOHSD058[[#This Row],[行項目]])&gt;0, "Y", "")</f>
        <v/>
      </c>
      <c r="M3060" t="str">
        <f>IF(ZSOHSD058[[#This Row],[銷售訂單]]="", "", --ZSOHSD058[[#This Row],[銷售訂單]])</f>
        <v/>
      </c>
      <c r="N3060" s="16" t="str">
        <f>IF(ZSOHSD058[[#This Row],[落胚數]]="","",IF(ISNUMBER(ZSOHSD058[[#This Row],[落胚數]]+0), ZSOHSD058[[#This Row],[落胚數]]+0, 0))</f>
        <v/>
      </c>
    </row>
    <row r="3061" spans="1:14">
      <c r="A3061"/>
      <c r="B3061"/>
      <c r="C3061"/>
      <c r="D3061"/>
      <c r="E3061"/>
      <c r="F3061"/>
      <c r="G3061"/>
      <c r="H3061"/>
      <c r="I3061"/>
      <c r="J3061"/>
      <c r="K3061"/>
      <c r="L3061" t="str">
        <f>IF(COUNTIFS(ZSOHPP055[订单号数值], ZSOHSD058[[#This Row],[订单号数值]], ZSOHPP055[行項目], ZSOHSD058[[#This Row],[行項目]])&gt;0, "Y", "")</f>
        <v/>
      </c>
      <c r="M3061" t="str">
        <f>IF(ZSOHSD058[[#This Row],[銷售訂單]]="", "", --ZSOHSD058[[#This Row],[銷售訂單]])</f>
        <v/>
      </c>
      <c r="N3061" s="16" t="str">
        <f>IF(ZSOHSD058[[#This Row],[落胚數]]="","",IF(ISNUMBER(ZSOHSD058[[#This Row],[落胚數]]+0), ZSOHSD058[[#This Row],[落胚數]]+0, 0))</f>
        <v/>
      </c>
    </row>
    <row r="3062" spans="1:14">
      <c r="A3062"/>
      <c r="B3062"/>
      <c r="C3062"/>
      <c r="D3062"/>
      <c r="E3062"/>
      <c r="F3062"/>
      <c r="G3062"/>
      <c r="H3062"/>
      <c r="I3062"/>
      <c r="J3062"/>
      <c r="K3062"/>
      <c r="L3062" t="str">
        <f>IF(COUNTIFS(ZSOHPP055[订单号数值], ZSOHSD058[[#This Row],[订单号数值]], ZSOHPP055[行項目], ZSOHSD058[[#This Row],[行項目]])&gt;0, "Y", "")</f>
        <v/>
      </c>
      <c r="M3062" t="str">
        <f>IF(ZSOHSD058[[#This Row],[銷售訂單]]="", "", --ZSOHSD058[[#This Row],[銷售訂單]])</f>
        <v/>
      </c>
      <c r="N3062" s="16" t="str">
        <f>IF(ZSOHSD058[[#This Row],[落胚數]]="","",IF(ISNUMBER(ZSOHSD058[[#This Row],[落胚數]]+0), ZSOHSD058[[#This Row],[落胚數]]+0, 0))</f>
        <v/>
      </c>
    </row>
    <row r="3063" spans="1:14">
      <c r="A3063"/>
      <c r="B3063"/>
      <c r="C3063"/>
      <c r="D3063"/>
      <c r="E3063"/>
      <c r="F3063"/>
      <c r="G3063"/>
      <c r="H3063"/>
      <c r="I3063"/>
      <c r="J3063"/>
      <c r="K3063"/>
      <c r="L3063" t="str">
        <f>IF(COUNTIFS(ZSOHPP055[订单号数值], ZSOHSD058[[#This Row],[订单号数值]], ZSOHPP055[行項目], ZSOHSD058[[#This Row],[行項目]])&gt;0, "Y", "")</f>
        <v/>
      </c>
      <c r="M3063" t="str">
        <f>IF(ZSOHSD058[[#This Row],[銷售訂單]]="", "", --ZSOHSD058[[#This Row],[銷售訂單]])</f>
        <v/>
      </c>
      <c r="N3063" s="16" t="str">
        <f>IF(ZSOHSD058[[#This Row],[落胚數]]="","",IF(ISNUMBER(ZSOHSD058[[#This Row],[落胚數]]+0), ZSOHSD058[[#This Row],[落胚數]]+0, 0))</f>
        <v/>
      </c>
    </row>
    <row r="3064" spans="1:14">
      <c r="A3064"/>
      <c r="B3064"/>
      <c r="C3064"/>
      <c r="D3064"/>
      <c r="E3064"/>
      <c r="F3064"/>
      <c r="G3064"/>
      <c r="H3064"/>
      <c r="I3064"/>
      <c r="J3064"/>
      <c r="K3064"/>
      <c r="L3064" t="str">
        <f>IF(COUNTIFS(ZSOHPP055[订单号数值], ZSOHSD058[[#This Row],[订单号数值]], ZSOHPP055[行項目], ZSOHSD058[[#This Row],[行項目]])&gt;0, "Y", "")</f>
        <v/>
      </c>
      <c r="M3064" t="str">
        <f>IF(ZSOHSD058[[#This Row],[銷售訂單]]="", "", --ZSOHSD058[[#This Row],[銷售訂單]])</f>
        <v/>
      </c>
      <c r="N3064" s="16" t="str">
        <f>IF(ZSOHSD058[[#This Row],[落胚數]]="","",IF(ISNUMBER(ZSOHSD058[[#This Row],[落胚數]]+0), ZSOHSD058[[#This Row],[落胚數]]+0, 0))</f>
        <v/>
      </c>
    </row>
    <row r="3065" spans="1:14">
      <c r="A3065"/>
      <c r="B3065"/>
      <c r="C3065"/>
      <c r="D3065"/>
      <c r="E3065"/>
      <c r="F3065"/>
      <c r="G3065"/>
      <c r="H3065"/>
      <c r="I3065"/>
      <c r="J3065"/>
      <c r="K3065"/>
      <c r="L3065" t="str">
        <f>IF(COUNTIFS(ZSOHPP055[订单号数值], ZSOHSD058[[#This Row],[订单号数值]], ZSOHPP055[行項目], ZSOHSD058[[#This Row],[行項目]])&gt;0, "Y", "")</f>
        <v/>
      </c>
      <c r="M3065" t="str">
        <f>IF(ZSOHSD058[[#This Row],[銷售訂單]]="", "", --ZSOHSD058[[#This Row],[銷售訂單]])</f>
        <v/>
      </c>
      <c r="N3065" s="16" t="str">
        <f>IF(ZSOHSD058[[#This Row],[落胚數]]="","",IF(ISNUMBER(ZSOHSD058[[#This Row],[落胚數]]+0), ZSOHSD058[[#This Row],[落胚數]]+0, 0))</f>
        <v/>
      </c>
    </row>
    <row r="3066" spans="1:14">
      <c r="A3066"/>
      <c r="B3066"/>
      <c r="C3066"/>
      <c r="D3066"/>
      <c r="E3066"/>
      <c r="F3066"/>
      <c r="G3066"/>
      <c r="H3066"/>
      <c r="I3066"/>
      <c r="J3066"/>
      <c r="K3066"/>
      <c r="L3066" t="str">
        <f>IF(COUNTIFS(ZSOHPP055[订单号数值], ZSOHSD058[[#This Row],[订单号数值]], ZSOHPP055[行項目], ZSOHSD058[[#This Row],[行項目]])&gt;0, "Y", "")</f>
        <v/>
      </c>
      <c r="M3066" t="str">
        <f>IF(ZSOHSD058[[#This Row],[銷售訂單]]="", "", --ZSOHSD058[[#This Row],[銷售訂單]])</f>
        <v/>
      </c>
      <c r="N3066" s="16" t="str">
        <f>IF(ZSOHSD058[[#This Row],[落胚數]]="","",IF(ISNUMBER(ZSOHSD058[[#This Row],[落胚數]]+0), ZSOHSD058[[#This Row],[落胚數]]+0, 0))</f>
        <v/>
      </c>
    </row>
    <row r="3067" spans="1:14">
      <c r="A3067"/>
      <c r="B3067"/>
      <c r="C3067"/>
      <c r="D3067"/>
      <c r="E3067"/>
      <c r="F3067"/>
      <c r="G3067"/>
      <c r="H3067"/>
      <c r="I3067"/>
      <c r="J3067"/>
      <c r="K3067"/>
      <c r="L3067" t="str">
        <f>IF(COUNTIFS(ZSOHPP055[订单号数值], ZSOHSD058[[#This Row],[订单号数值]], ZSOHPP055[行項目], ZSOHSD058[[#This Row],[行項目]])&gt;0, "Y", "")</f>
        <v/>
      </c>
      <c r="M3067" t="str">
        <f>IF(ZSOHSD058[[#This Row],[銷售訂單]]="", "", --ZSOHSD058[[#This Row],[銷售訂單]])</f>
        <v/>
      </c>
      <c r="N3067" s="16" t="str">
        <f>IF(ZSOHSD058[[#This Row],[落胚數]]="","",IF(ISNUMBER(ZSOHSD058[[#This Row],[落胚數]]+0), ZSOHSD058[[#This Row],[落胚數]]+0, 0))</f>
        <v/>
      </c>
    </row>
    <row r="3068" spans="1:14">
      <c r="A3068"/>
      <c r="B3068"/>
      <c r="C3068"/>
      <c r="D3068"/>
      <c r="E3068"/>
      <c r="F3068"/>
      <c r="G3068"/>
      <c r="H3068"/>
      <c r="I3068"/>
      <c r="J3068"/>
      <c r="K3068"/>
      <c r="L3068" t="str">
        <f>IF(COUNTIFS(ZSOHPP055[订单号数值], ZSOHSD058[[#This Row],[订单号数值]], ZSOHPP055[行項目], ZSOHSD058[[#This Row],[行項目]])&gt;0, "Y", "")</f>
        <v/>
      </c>
      <c r="M3068" t="str">
        <f>IF(ZSOHSD058[[#This Row],[銷售訂單]]="", "", --ZSOHSD058[[#This Row],[銷售訂單]])</f>
        <v/>
      </c>
      <c r="N3068" s="16" t="str">
        <f>IF(ZSOHSD058[[#This Row],[落胚數]]="","",IF(ISNUMBER(ZSOHSD058[[#This Row],[落胚數]]+0), ZSOHSD058[[#This Row],[落胚數]]+0, 0))</f>
        <v/>
      </c>
    </row>
    <row r="3069" spans="1:14">
      <c r="A3069"/>
      <c r="B3069"/>
      <c r="C3069"/>
      <c r="D3069"/>
      <c r="E3069"/>
      <c r="F3069"/>
      <c r="G3069"/>
      <c r="H3069"/>
      <c r="I3069"/>
      <c r="J3069"/>
      <c r="K3069"/>
      <c r="L3069" t="str">
        <f>IF(COUNTIFS(ZSOHPP055[订单号数值], ZSOHSD058[[#This Row],[订单号数值]], ZSOHPP055[行項目], ZSOHSD058[[#This Row],[行項目]])&gt;0, "Y", "")</f>
        <v/>
      </c>
      <c r="M3069" t="str">
        <f>IF(ZSOHSD058[[#This Row],[銷售訂單]]="", "", --ZSOHSD058[[#This Row],[銷售訂單]])</f>
        <v/>
      </c>
      <c r="N3069" s="16" t="str">
        <f>IF(ZSOHSD058[[#This Row],[落胚數]]="","",IF(ISNUMBER(ZSOHSD058[[#This Row],[落胚數]]+0), ZSOHSD058[[#This Row],[落胚數]]+0, 0))</f>
        <v/>
      </c>
    </row>
    <row r="3070" spans="1:14">
      <c r="A3070"/>
      <c r="B3070"/>
      <c r="C3070"/>
      <c r="D3070"/>
      <c r="E3070"/>
      <c r="F3070"/>
      <c r="G3070"/>
      <c r="H3070"/>
      <c r="I3070"/>
      <c r="J3070"/>
      <c r="K3070"/>
      <c r="L3070" t="str">
        <f>IF(COUNTIFS(ZSOHPP055[订单号数值], ZSOHSD058[[#This Row],[订单号数值]], ZSOHPP055[行項目], ZSOHSD058[[#This Row],[行項目]])&gt;0, "Y", "")</f>
        <v/>
      </c>
      <c r="M3070" t="str">
        <f>IF(ZSOHSD058[[#This Row],[銷售訂單]]="", "", --ZSOHSD058[[#This Row],[銷售訂單]])</f>
        <v/>
      </c>
      <c r="N3070" s="16" t="str">
        <f>IF(ZSOHSD058[[#This Row],[落胚數]]="","",IF(ISNUMBER(ZSOHSD058[[#This Row],[落胚數]]+0), ZSOHSD058[[#This Row],[落胚數]]+0, 0))</f>
        <v/>
      </c>
    </row>
    <row r="3071" spans="1:14">
      <c r="A3071"/>
      <c r="B3071"/>
      <c r="C3071"/>
      <c r="D3071"/>
      <c r="E3071"/>
      <c r="F3071"/>
      <c r="G3071"/>
      <c r="H3071"/>
      <c r="I3071"/>
      <c r="J3071"/>
      <c r="K3071"/>
      <c r="L3071" t="str">
        <f>IF(COUNTIFS(ZSOHPP055[订单号数值], ZSOHSD058[[#This Row],[订单号数值]], ZSOHPP055[行項目], ZSOHSD058[[#This Row],[行項目]])&gt;0, "Y", "")</f>
        <v/>
      </c>
      <c r="M3071" t="str">
        <f>IF(ZSOHSD058[[#This Row],[銷售訂單]]="", "", --ZSOHSD058[[#This Row],[銷售訂單]])</f>
        <v/>
      </c>
      <c r="N3071" s="16" t="str">
        <f>IF(ZSOHSD058[[#This Row],[落胚數]]="","",IF(ISNUMBER(ZSOHSD058[[#This Row],[落胚數]]+0), ZSOHSD058[[#This Row],[落胚數]]+0, 0))</f>
        <v/>
      </c>
    </row>
    <row r="3072" spans="1:14">
      <c r="A3072"/>
      <c r="B3072"/>
      <c r="C3072"/>
      <c r="D3072"/>
      <c r="E3072"/>
      <c r="F3072"/>
      <c r="G3072"/>
      <c r="H3072"/>
      <c r="I3072"/>
      <c r="J3072"/>
      <c r="K3072"/>
      <c r="L3072" t="str">
        <f>IF(COUNTIFS(ZSOHPP055[订单号数值], ZSOHSD058[[#This Row],[订单号数值]], ZSOHPP055[行項目], ZSOHSD058[[#This Row],[行項目]])&gt;0, "Y", "")</f>
        <v/>
      </c>
      <c r="M3072" t="str">
        <f>IF(ZSOHSD058[[#This Row],[銷售訂單]]="", "", --ZSOHSD058[[#This Row],[銷售訂單]])</f>
        <v/>
      </c>
      <c r="N3072" s="16" t="str">
        <f>IF(ZSOHSD058[[#This Row],[落胚數]]="","",IF(ISNUMBER(ZSOHSD058[[#This Row],[落胚數]]+0), ZSOHSD058[[#This Row],[落胚數]]+0, 0))</f>
        <v/>
      </c>
    </row>
    <row r="3073" spans="1:14">
      <c r="A3073"/>
      <c r="B3073"/>
      <c r="C3073"/>
      <c r="D3073"/>
      <c r="E3073"/>
      <c r="F3073"/>
      <c r="G3073"/>
      <c r="H3073"/>
      <c r="I3073"/>
      <c r="J3073"/>
      <c r="K3073"/>
      <c r="L3073" t="str">
        <f>IF(COUNTIFS(ZSOHPP055[订单号数值], ZSOHSD058[[#This Row],[订单号数值]], ZSOHPP055[行項目], ZSOHSD058[[#This Row],[行項目]])&gt;0, "Y", "")</f>
        <v/>
      </c>
      <c r="M3073" t="str">
        <f>IF(ZSOHSD058[[#This Row],[銷售訂單]]="", "", --ZSOHSD058[[#This Row],[銷售訂單]])</f>
        <v/>
      </c>
      <c r="N3073" s="16" t="str">
        <f>IF(ZSOHSD058[[#This Row],[落胚數]]="","",IF(ISNUMBER(ZSOHSD058[[#This Row],[落胚數]]+0), ZSOHSD058[[#This Row],[落胚數]]+0, 0))</f>
        <v/>
      </c>
    </row>
    <row r="3074" spans="1:14">
      <c r="A3074"/>
      <c r="B3074"/>
      <c r="C3074"/>
      <c r="D3074"/>
      <c r="E3074"/>
      <c r="F3074"/>
      <c r="G3074"/>
      <c r="H3074"/>
      <c r="I3074"/>
      <c r="J3074"/>
      <c r="K3074"/>
      <c r="L3074" t="str">
        <f>IF(COUNTIFS(ZSOHPP055[订单号数值], ZSOHSD058[[#This Row],[订单号数值]], ZSOHPP055[行項目], ZSOHSD058[[#This Row],[行項目]])&gt;0, "Y", "")</f>
        <v/>
      </c>
      <c r="M3074" t="str">
        <f>IF(ZSOHSD058[[#This Row],[銷售訂單]]="", "", --ZSOHSD058[[#This Row],[銷售訂單]])</f>
        <v/>
      </c>
      <c r="N3074" s="16" t="str">
        <f>IF(ZSOHSD058[[#This Row],[落胚數]]="","",IF(ISNUMBER(ZSOHSD058[[#This Row],[落胚數]]+0), ZSOHSD058[[#This Row],[落胚數]]+0, 0))</f>
        <v/>
      </c>
    </row>
    <row r="3075" spans="1:14">
      <c r="A3075"/>
      <c r="B3075"/>
      <c r="C3075"/>
      <c r="D3075"/>
      <c r="E3075"/>
      <c r="F3075"/>
      <c r="G3075"/>
      <c r="H3075"/>
      <c r="I3075"/>
      <c r="J3075"/>
      <c r="K3075"/>
      <c r="L3075" t="str">
        <f>IF(COUNTIFS(ZSOHPP055[订单号数值], ZSOHSD058[[#This Row],[订单号数值]], ZSOHPP055[行項目], ZSOHSD058[[#This Row],[行項目]])&gt;0, "Y", "")</f>
        <v/>
      </c>
      <c r="M3075" t="str">
        <f>IF(ZSOHSD058[[#This Row],[銷售訂單]]="", "", --ZSOHSD058[[#This Row],[銷售訂單]])</f>
        <v/>
      </c>
      <c r="N3075" s="16" t="str">
        <f>IF(ZSOHSD058[[#This Row],[落胚數]]="","",IF(ISNUMBER(ZSOHSD058[[#This Row],[落胚數]]+0), ZSOHSD058[[#This Row],[落胚數]]+0, 0))</f>
        <v/>
      </c>
    </row>
    <row r="3076" spans="1:14">
      <c r="A3076"/>
      <c r="B3076"/>
      <c r="C3076"/>
      <c r="D3076"/>
      <c r="E3076"/>
      <c r="F3076"/>
      <c r="G3076"/>
      <c r="H3076"/>
      <c r="I3076"/>
      <c r="J3076"/>
      <c r="K3076"/>
      <c r="L3076" t="str">
        <f>IF(COUNTIFS(ZSOHPP055[订单号数值], ZSOHSD058[[#This Row],[订单号数值]], ZSOHPP055[行項目], ZSOHSD058[[#This Row],[行項目]])&gt;0, "Y", "")</f>
        <v/>
      </c>
      <c r="M3076" t="str">
        <f>IF(ZSOHSD058[[#This Row],[銷售訂單]]="", "", --ZSOHSD058[[#This Row],[銷售訂單]])</f>
        <v/>
      </c>
      <c r="N3076" s="16" t="str">
        <f>IF(ZSOHSD058[[#This Row],[落胚數]]="","",IF(ISNUMBER(ZSOHSD058[[#This Row],[落胚數]]+0), ZSOHSD058[[#This Row],[落胚數]]+0, 0))</f>
        <v/>
      </c>
    </row>
    <row r="3077" spans="1:14">
      <c r="A3077"/>
      <c r="B3077"/>
      <c r="C3077"/>
      <c r="D3077"/>
      <c r="E3077"/>
      <c r="F3077"/>
      <c r="G3077"/>
      <c r="H3077"/>
      <c r="I3077"/>
      <c r="J3077"/>
      <c r="K3077"/>
      <c r="L3077" t="str">
        <f>IF(COUNTIFS(ZSOHPP055[订单号数值], ZSOHSD058[[#This Row],[订单号数值]], ZSOHPP055[行項目], ZSOHSD058[[#This Row],[行項目]])&gt;0, "Y", "")</f>
        <v/>
      </c>
      <c r="M3077" t="str">
        <f>IF(ZSOHSD058[[#This Row],[銷售訂單]]="", "", --ZSOHSD058[[#This Row],[銷售訂單]])</f>
        <v/>
      </c>
      <c r="N3077" s="16" t="str">
        <f>IF(ZSOHSD058[[#This Row],[落胚數]]="","",IF(ISNUMBER(ZSOHSD058[[#This Row],[落胚數]]+0), ZSOHSD058[[#This Row],[落胚數]]+0, 0))</f>
        <v/>
      </c>
    </row>
    <row r="3078" spans="1:14">
      <c r="A3078"/>
      <c r="B3078"/>
      <c r="C3078"/>
      <c r="D3078"/>
      <c r="E3078"/>
      <c r="F3078"/>
      <c r="G3078"/>
      <c r="H3078"/>
      <c r="I3078"/>
      <c r="J3078"/>
      <c r="K3078"/>
      <c r="L3078" t="str">
        <f>IF(COUNTIFS(ZSOHPP055[订单号数值], ZSOHSD058[[#This Row],[订单号数值]], ZSOHPP055[行項目], ZSOHSD058[[#This Row],[行項目]])&gt;0, "Y", "")</f>
        <v/>
      </c>
      <c r="M3078" t="str">
        <f>IF(ZSOHSD058[[#This Row],[銷售訂單]]="", "", --ZSOHSD058[[#This Row],[銷售訂單]])</f>
        <v/>
      </c>
      <c r="N3078" s="16" t="str">
        <f>IF(ZSOHSD058[[#This Row],[落胚數]]="","",IF(ISNUMBER(ZSOHSD058[[#This Row],[落胚數]]+0), ZSOHSD058[[#This Row],[落胚數]]+0, 0))</f>
        <v/>
      </c>
    </row>
    <row r="3079" spans="1:14">
      <c r="A3079"/>
      <c r="B3079"/>
      <c r="C3079"/>
      <c r="D3079"/>
      <c r="E3079"/>
      <c r="F3079"/>
      <c r="G3079"/>
      <c r="H3079"/>
      <c r="I3079"/>
      <c r="J3079"/>
      <c r="K3079"/>
      <c r="L3079" t="str">
        <f>IF(COUNTIFS(ZSOHPP055[订单号数值], ZSOHSD058[[#This Row],[订单号数值]], ZSOHPP055[行項目], ZSOHSD058[[#This Row],[行項目]])&gt;0, "Y", "")</f>
        <v/>
      </c>
      <c r="M3079" t="str">
        <f>IF(ZSOHSD058[[#This Row],[銷售訂單]]="", "", --ZSOHSD058[[#This Row],[銷售訂單]])</f>
        <v/>
      </c>
      <c r="N3079" s="16" t="str">
        <f>IF(ZSOHSD058[[#This Row],[落胚數]]="","",IF(ISNUMBER(ZSOHSD058[[#This Row],[落胚數]]+0), ZSOHSD058[[#This Row],[落胚數]]+0, 0))</f>
        <v/>
      </c>
    </row>
    <row r="3080" spans="1:14">
      <c r="A3080"/>
      <c r="B3080"/>
      <c r="C3080"/>
      <c r="D3080"/>
      <c r="E3080"/>
      <c r="F3080"/>
      <c r="G3080"/>
      <c r="H3080"/>
      <c r="I3080"/>
      <c r="J3080"/>
      <c r="K3080"/>
      <c r="L3080" t="str">
        <f>IF(COUNTIFS(ZSOHPP055[订单号数值], ZSOHSD058[[#This Row],[订单号数值]], ZSOHPP055[行項目], ZSOHSD058[[#This Row],[行項目]])&gt;0, "Y", "")</f>
        <v/>
      </c>
      <c r="M3080" t="str">
        <f>IF(ZSOHSD058[[#This Row],[銷售訂單]]="", "", --ZSOHSD058[[#This Row],[銷售訂單]])</f>
        <v/>
      </c>
      <c r="N3080" s="16" t="str">
        <f>IF(ZSOHSD058[[#This Row],[落胚數]]="","",IF(ISNUMBER(ZSOHSD058[[#This Row],[落胚數]]+0), ZSOHSD058[[#This Row],[落胚數]]+0, 0))</f>
        <v/>
      </c>
    </row>
    <row r="3081" spans="1:14">
      <c r="A3081"/>
      <c r="B3081"/>
      <c r="C3081"/>
      <c r="D3081"/>
      <c r="E3081"/>
      <c r="F3081"/>
      <c r="G3081"/>
      <c r="H3081"/>
      <c r="I3081"/>
      <c r="J3081"/>
      <c r="K3081"/>
      <c r="L3081" t="str">
        <f>IF(COUNTIFS(ZSOHPP055[订单号数值], ZSOHSD058[[#This Row],[订单号数值]], ZSOHPP055[行項目], ZSOHSD058[[#This Row],[行項目]])&gt;0, "Y", "")</f>
        <v/>
      </c>
      <c r="M3081" t="str">
        <f>IF(ZSOHSD058[[#This Row],[銷售訂單]]="", "", --ZSOHSD058[[#This Row],[銷售訂單]])</f>
        <v/>
      </c>
      <c r="N3081" s="16" t="str">
        <f>IF(ZSOHSD058[[#This Row],[落胚數]]="","",IF(ISNUMBER(ZSOHSD058[[#This Row],[落胚數]]+0), ZSOHSD058[[#This Row],[落胚數]]+0, 0))</f>
        <v/>
      </c>
    </row>
    <row r="3082" spans="1:14">
      <c r="A3082"/>
      <c r="B3082"/>
      <c r="C3082"/>
      <c r="D3082"/>
      <c r="E3082"/>
      <c r="F3082"/>
      <c r="G3082"/>
      <c r="H3082"/>
      <c r="I3082"/>
      <c r="J3082"/>
      <c r="K3082"/>
      <c r="L3082" t="str">
        <f>IF(COUNTIFS(ZSOHPP055[订单号数值], ZSOHSD058[[#This Row],[订单号数值]], ZSOHPP055[行項目], ZSOHSD058[[#This Row],[行項目]])&gt;0, "Y", "")</f>
        <v/>
      </c>
      <c r="M3082" t="str">
        <f>IF(ZSOHSD058[[#This Row],[銷售訂單]]="", "", --ZSOHSD058[[#This Row],[銷售訂單]])</f>
        <v/>
      </c>
      <c r="N3082" s="16" t="str">
        <f>IF(ZSOHSD058[[#This Row],[落胚數]]="","",IF(ISNUMBER(ZSOHSD058[[#This Row],[落胚數]]+0), ZSOHSD058[[#This Row],[落胚數]]+0, 0))</f>
        <v/>
      </c>
    </row>
    <row r="3083" spans="1:14">
      <c r="A3083"/>
      <c r="B3083"/>
      <c r="C3083"/>
      <c r="D3083"/>
      <c r="E3083"/>
      <c r="F3083"/>
      <c r="G3083"/>
      <c r="H3083"/>
      <c r="I3083"/>
      <c r="J3083"/>
      <c r="K3083"/>
      <c r="L3083" t="str">
        <f>IF(COUNTIFS(ZSOHPP055[订单号数值], ZSOHSD058[[#This Row],[订单号数值]], ZSOHPP055[行項目], ZSOHSD058[[#This Row],[行項目]])&gt;0, "Y", "")</f>
        <v/>
      </c>
      <c r="M3083" t="str">
        <f>IF(ZSOHSD058[[#This Row],[銷售訂單]]="", "", --ZSOHSD058[[#This Row],[銷售訂單]])</f>
        <v/>
      </c>
      <c r="N3083" s="16" t="str">
        <f>IF(ZSOHSD058[[#This Row],[落胚數]]="","",IF(ISNUMBER(ZSOHSD058[[#This Row],[落胚數]]+0), ZSOHSD058[[#This Row],[落胚數]]+0, 0))</f>
        <v/>
      </c>
    </row>
    <row r="3084" spans="1:14">
      <c r="A3084"/>
      <c r="B3084"/>
      <c r="C3084"/>
      <c r="D3084"/>
      <c r="E3084"/>
      <c r="F3084"/>
      <c r="G3084"/>
      <c r="H3084"/>
      <c r="I3084"/>
      <c r="J3084"/>
      <c r="K3084"/>
      <c r="L3084" t="str">
        <f>IF(COUNTIFS(ZSOHPP055[订单号数值], ZSOHSD058[[#This Row],[订单号数值]], ZSOHPP055[行項目], ZSOHSD058[[#This Row],[行項目]])&gt;0, "Y", "")</f>
        <v/>
      </c>
      <c r="M3084" t="str">
        <f>IF(ZSOHSD058[[#This Row],[銷售訂單]]="", "", --ZSOHSD058[[#This Row],[銷售訂單]])</f>
        <v/>
      </c>
      <c r="N3084" s="16" t="str">
        <f>IF(ZSOHSD058[[#This Row],[落胚數]]="","",IF(ISNUMBER(ZSOHSD058[[#This Row],[落胚數]]+0), ZSOHSD058[[#This Row],[落胚數]]+0, 0))</f>
        <v/>
      </c>
    </row>
    <row r="3085" spans="1:14">
      <c r="A3085"/>
      <c r="B3085"/>
      <c r="C3085"/>
      <c r="D3085"/>
      <c r="E3085"/>
      <c r="F3085"/>
      <c r="G3085"/>
      <c r="H3085"/>
      <c r="I3085"/>
      <c r="J3085"/>
      <c r="K3085"/>
      <c r="L3085" t="str">
        <f>IF(COUNTIFS(ZSOHPP055[订单号数值], ZSOHSD058[[#This Row],[订单号数值]], ZSOHPP055[行項目], ZSOHSD058[[#This Row],[行項目]])&gt;0, "Y", "")</f>
        <v/>
      </c>
      <c r="M3085" t="str">
        <f>IF(ZSOHSD058[[#This Row],[銷售訂單]]="", "", --ZSOHSD058[[#This Row],[銷售訂單]])</f>
        <v/>
      </c>
      <c r="N3085" s="16" t="str">
        <f>IF(ZSOHSD058[[#This Row],[落胚數]]="","",IF(ISNUMBER(ZSOHSD058[[#This Row],[落胚數]]+0), ZSOHSD058[[#This Row],[落胚數]]+0, 0))</f>
        <v/>
      </c>
    </row>
    <row r="3086" spans="1:14">
      <c r="A3086"/>
      <c r="B3086"/>
      <c r="C3086"/>
      <c r="D3086"/>
      <c r="E3086"/>
      <c r="F3086"/>
      <c r="G3086"/>
      <c r="H3086"/>
      <c r="I3086"/>
      <c r="J3086"/>
      <c r="K3086"/>
      <c r="L3086" t="str">
        <f>IF(COUNTIFS(ZSOHPP055[订单号数值], ZSOHSD058[[#This Row],[订单号数值]], ZSOHPP055[行項目], ZSOHSD058[[#This Row],[行項目]])&gt;0, "Y", "")</f>
        <v/>
      </c>
      <c r="M3086" t="str">
        <f>IF(ZSOHSD058[[#This Row],[銷售訂單]]="", "", --ZSOHSD058[[#This Row],[銷售訂單]])</f>
        <v/>
      </c>
      <c r="N3086" s="16" t="str">
        <f>IF(ZSOHSD058[[#This Row],[落胚數]]="","",IF(ISNUMBER(ZSOHSD058[[#This Row],[落胚數]]+0), ZSOHSD058[[#This Row],[落胚數]]+0, 0))</f>
        <v/>
      </c>
    </row>
    <row r="3087" spans="1:14">
      <c r="A3087"/>
      <c r="B3087"/>
      <c r="C3087"/>
      <c r="D3087"/>
      <c r="E3087"/>
      <c r="F3087"/>
      <c r="G3087"/>
      <c r="H3087"/>
      <c r="I3087"/>
      <c r="J3087"/>
      <c r="K3087"/>
      <c r="L3087" t="str">
        <f>IF(COUNTIFS(ZSOHPP055[订单号数值], ZSOHSD058[[#This Row],[订单号数值]], ZSOHPP055[行項目], ZSOHSD058[[#This Row],[行項目]])&gt;0, "Y", "")</f>
        <v/>
      </c>
      <c r="M3087" t="str">
        <f>IF(ZSOHSD058[[#This Row],[銷售訂單]]="", "", --ZSOHSD058[[#This Row],[銷售訂單]])</f>
        <v/>
      </c>
      <c r="N3087" s="16" t="str">
        <f>IF(ZSOHSD058[[#This Row],[落胚數]]="","",IF(ISNUMBER(ZSOHSD058[[#This Row],[落胚數]]+0), ZSOHSD058[[#This Row],[落胚數]]+0, 0))</f>
        <v/>
      </c>
    </row>
    <row r="3088" spans="1:14">
      <c r="A3088"/>
      <c r="B3088"/>
      <c r="C3088"/>
      <c r="D3088"/>
      <c r="E3088"/>
      <c r="F3088"/>
      <c r="G3088"/>
      <c r="H3088"/>
      <c r="I3088"/>
      <c r="J3088"/>
      <c r="K3088"/>
      <c r="L3088" t="str">
        <f>IF(COUNTIFS(ZSOHPP055[订单号数值], ZSOHSD058[[#This Row],[订单号数值]], ZSOHPP055[行項目], ZSOHSD058[[#This Row],[行項目]])&gt;0, "Y", "")</f>
        <v/>
      </c>
      <c r="M3088" t="str">
        <f>IF(ZSOHSD058[[#This Row],[銷售訂單]]="", "", --ZSOHSD058[[#This Row],[銷售訂單]])</f>
        <v/>
      </c>
      <c r="N3088" s="16" t="str">
        <f>IF(ZSOHSD058[[#This Row],[落胚數]]="","",IF(ISNUMBER(ZSOHSD058[[#This Row],[落胚數]]+0), ZSOHSD058[[#This Row],[落胚數]]+0, 0))</f>
        <v/>
      </c>
    </row>
    <row r="3089" spans="1:14">
      <c r="A3089"/>
      <c r="B3089"/>
      <c r="C3089"/>
      <c r="D3089"/>
      <c r="E3089"/>
      <c r="F3089"/>
      <c r="G3089"/>
      <c r="H3089"/>
      <c r="I3089"/>
      <c r="J3089"/>
      <c r="K3089"/>
      <c r="L3089" t="str">
        <f>IF(COUNTIFS(ZSOHPP055[订单号数值], ZSOHSD058[[#This Row],[订单号数值]], ZSOHPP055[行項目], ZSOHSD058[[#This Row],[行項目]])&gt;0, "Y", "")</f>
        <v/>
      </c>
      <c r="M3089" t="str">
        <f>IF(ZSOHSD058[[#This Row],[銷售訂單]]="", "", --ZSOHSD058[[#This Row],[銷售訂單]])</f>
        <v/>
      </c>
      <c r="N3089" s="16" t="str">
        <f>IF(ZSOHSD058[[#This Row],[落胚數]]="","",IF(ISNUMBER(ZSOHSD058[[#This Row],[落胚數]]+0), ZSOHSD058[[#This Row],[落胚數]]+0, 0))</f>
        <v/>
      </c>
    </row>
    <row r="3090" spans="1:14">
      <c r="A3090"/>
      <c r="B3090"/>
      <c r="C3090"/>
      <c r="D3090"/>
      <c r="E3090"/>
      <c r="F3090"/>
      <c r="G3090"/>
      <c r="H3090"/>
      <c r="I3090"/>
      <c r="J3090"/>
      <c r="K3090"/>
      <c r="L3090" t="str">
        <f>IF(COUNTIFS(ZSOHPP055[订单号数值], ZSOHSD058[[#This Row],[订单号数值]], ZSOHPP055[行項目], ZSOHSD058[[#This Row],[行項目]])&gt;0, "Y", "")</f>
        <v/>
      </c>
      <c r="M3090" t="str">
        <f>IF(ZSOHSD058[[#This Row],[銷售訂單]]="", "", --ZSOHSD058[[#This Row],[銷售訂單]])</f>
        <v/>
      </c>
      <c r="N3090" s="16" t="str">
        <f>IF(ZSOHSD058[[#This Row],[落胚數]]="","",IF(ISNUMBER(ZSOHSD058[[#This Row],[落胚數]]+0), ZSOHSD058[[#This Row],[落胚數]]+0, 0))</f>
        <v/>
      </c>
    </row>
    <row r="3091" spans="1:14">
      <c r="A3091"/>
      <c r="B3091"/>
      <c r="C3091"/>
      <c r="D3091"/>
      <c r="E3091"/>
      <c r="F3091"/>
      <c r="G3091"/>
      <c r="H3091"/>
      <c r="I3091"/>
      <c r="J3091"/>
      <c r="K3091"/>
      <c r="L3091" t="str">
        <f>IF(COUNTIFS(ZSOHPP055[订单号数值], ZSOHSD058[[#This Row],[订单号数值]], ZSOHPP055[行項目], ZSOHSD058[[#This Row],[行項目]])&gt;0, "Y", "")</f>
        <v/>
      </c>
      <c r="M3091" t="str">
        <f>IF(ZSOHSD058[[#This Row],[銷售訂單]]="", "", --ZSOHSD058[[#This Row],[銷售訂單]])</f>
        <v/>
      </c>
      <c r="N3091" s="16" t="str">
        <f>IF(ZSOHSD058[[#This Row],[落胚數]]="","",IF(ISNUMBER(ZSOHSD058[[#This Row],[落胚數]]+0), ZSOHSD058[[#This Row],[落胚數]]+0, 0))</f>
        <v/>
      </c>
    </row>
    <row r="3092" spans="1:14">
      <c r="A3092"/>
      <c r="B3092"/>
      <c r="C3092"/>
      <c r="D3092"/>
      <c r="E3092"/>
      <c r="F3092"/>
      <c r="G3092"/>
      <c r="H3092"/>
      <c r="I3092"/>
      <c r="J3092"/>
      <c r="K3092"/>
      <c r="L3092" t="str">
        <f>IF(COUNTIFS(ZSOHPP055[订单号数值], ZSOHSD058[[#This Row],[订单号数值]], ZSOHPP055[行項目], ZSOHSD058[[#This Row],[行項目]])&gt;0, "Y", "")</f>
        <v/>
      </c>
      <c r="M3092" t="str">
        <f>IF(ZSOHSD058[[#This Row],[銷售訂單]]="", "", --ZSOHSD058[[#This Row],[銷售訂單]])</f>
        <v/>
      </c>
      <c r="N3092" s="16" t="str">
        <f>IF(ZSOHSD058[[#This Row],[落胚數]]="","",IF(ISNUMBER(ZSOHSD058[[#This Row],[落胚數]]+0), ZSOHSD058[[#This Row],[落胚數]]+0, 0))</f>
        <v/>
      </c>
    </row>
    <row r="3093" spans="1:14">
      <c r="A3093"/>
      <c r="B3093"/>
      <c r="C3093"/>
      <c r="D3093"/>
      <c r="E3093"/>
      <c r="F3093"/>
      <c r="G3093"/>
      <c r="H3093"/>
      <c r="I3093"/>
      <c r="J3093"/>
      <c r="K3093"/>
      <c r="L3093" t="str">
        <f>IF(COUNTIFS(ZSOHPP055[订单号数值], ZSOHSD058[[#This Row],[订单号数值]], ZSOHPP055[行項目], ZSOHSD058[[#This Row],[行項目]])&gt;0, "Y", "")</f>
        <v/>
      </c>
      <c r="M3093" t="str">
        <f>IF(ZSOHSD058[[#This Row],[銷售訂單]]="", "", --ZSOHSD058[[#This Row],[銷售訂單]])</f>
        <v/>
      </c>
      <c r="N3093" s="16" t="str">
        <f>IF(ZSOHSD058[[#This Row],[落胚數]]="","",IF(ISNUMBER(ZSOHSD058[[#This Row],[落胚數]]+0), ZSOHSD058[[#This Row],[落胚數]]+0, 0))</f>
        <v/>
      </c>
    </row>
    <row r="3094" spans="1:14">
      <c r="A3094"/>
      <c r="B3094"/>
      <c r="C3094"/>
      <c r="D3094"/>
      <c r="E3094"/>
      <c r="F3094"/>
      <c r="G3094"/>
      <c r="H3094"/>
      <c r="I3094"/>
      <c r="J3094"/>
      <c r="K3094"/>
      <c r="L3094" t="str">
        <f>IF(COUNTIFS(ZSOHPP055[订单号数值], ZSOHSD058[[#This Row],[订单号数值]], ZSOHPP055[行項目], ZSOHSD058[[#This Row],[行項目]])&gt;0, "Y", "")</f>
        <v/>
      </c>
      <c r="M3094" t="str">
        <f>IF(ZSOHSD058[[#This Row],[銷售訂單]]="", "", --ZSOHSD058[[#This Row],[銷售訂單]])</f>
        <v/>
      </c>
      <c r="N3094" s="16" t="str">
        <f>IF(ZSOHSD058[[#This Row],[落胚數]]="","",IF(ISNUMBER(ZSOHSD058[[#This Row],[落胚數]]+0), ZSOHSD058[[#This Row],[落胚數]]+0, 0))</f>
        <v/>
      </c>
    </row>
    <row r="3095" spans="1:14">
      <c r="A3095"/>
      <c r="B3095"/>
      <c r="C3095"/>
      <c r="D3095"/>
      <c r="E3095"/>
      <c r="F3095"/>
      <c r="G3095"/>
      <c r="H3095"/>
      <c r="I3095"/>
      <c r="J3095"/>
      <c r="K3095"/>
      <c r="L3095" t="str">
        <f>IF(COUNTIFS(ZSOHPP055[订单号数值], ZSOHSD058[[#This Row],[订单号数值]], ZSOHPP055[行項目], ZSOHSD058[[#This Row],[行項目]])&gt;0, "Y", "")</f>
        <v/>
      </c>
      <c r="M3095" t="str">
        <f>IF(ZSOHSD058[[#This Row],[銷售訂單]]="", "", --ZSOHSD058[[#This Row],[銷售訂單]])</f>
        <v/>
      </c>
      <c r="N3095" s="16" t="str">
        <f>IF(ZSOHSD058[[#This Row],[落胚數]]="","",IF(ISNUMBER(ZSOHSD058[[#This Row],[落胚數]]+0), ZSOHSD058[[#This Row],[落胚數]]+0, 0))</f>
        <v/>
      </c>
    </row>
    <row r="3096" spans="1:14">
      <c r="A3096"/>
      <c r="B3096"/>
      <c r="C3096"/>
      <c r="D3096"/>
      <c r="E3096"/>
      <c r="F3096"/>
      <c r="G3096"/>
      <c r="H3096"/>
      <c r="I3096"/>
      <c r="J3096"/>
      <c r="K3096"/>
      <c r="L3096" t="str">
        <f>IF(COUNTIFS(ZSOHPP055[订单号数值], ZSOHSD058[[#This Row],[订单号数值]], ZSOHPP055[行項目], ZSOHSD058[[#This Row],[行項目]])&gt;0, "Y", "")</f>
        <v/>
      </c>
      <c r="M3096" t="str">
        <f>IF(ZSOHSD058[[#This Row],[銷售訂單]]="", "", --ZSOHSD058[[#This Row],[銷售訂單]])</f>
        <v/>
      </c>
      <c r="N3096" s="16" t="str">
        <f>IF(ZSOHSD058[[#This Row],[落胚數]]="","",IF(ISNUMBER(ZSOHSD058[[#This Row],[落胚數]]+0), ZSOHSD058[[#This Row],[落胚數]]+0, 0))</f>
        <v/>
      </c>
    </row>
    <row r="3097" spans="1:14">
      <c r="A3097"/>
      <c r="B3097"/>
      <c r="C3097"/>
      <c r="D3097"/>
      <c r="E3097"/>
      <c r="F3097"/>
      <c r="G3097"/>
      <c r="H3097"/>
      <c r="I3097"/>
      <c r="J3097"/>
      <c r="K3097"/>
      <c r="L3097" t="str">
        <f>IF(COUNTIFS(ZSOHPP055[订单号数值], ZSOHSD058[[#This Row],[订单号数值]], ZSOHPP055[行項目], ZSOHSD058[[#This Row],[行項目]])&gt;0, "Y", "")</f>
        <v/>
      </c>
      <c r="M3097" t="str">
        <f>IF(ZSOHSD058[[#This Row],[銷售訂單]]="", "", --ZSOHSD058[[#This Row],[銷售訂單]])</f>
        <v/>
      </c>
      <c r="N3097" s="16" t="str">
        <f>IF(ZSOHSD058[[#This Row],[落胚數]]="","",IF(ISNUMBER(ZSOHSD058[[#This Row],[落胚數]]+0), ZSOHSD058[[#This Row],[落胚數]]+0, 0))</f>
        <v/>
      </c>
    </row>
    <row r="3098" spans="1:14">
      <c r="A3098"/>
      <c r="B3098"/>
      <c r="C3098"/>
      <c r="D3098"/>
      <c r="E3098"/>
      <c r="F3098"/>
      <c r="G3098"/>
      <c r="H3098"/>
      <c r="I3098"/>
      <c r="J3098"/>
      <c r="K3098"/>
      <c r="L3098" t="str">
        <f>IF(COUNTIFS(ZSOHPP055[订单号数值], ZSOHSD058[[#This Row],[订单号数值]], ZSOHPP055[行項目], ZSOHSD058[[#This Row],[行項目]])&gt;0, "Y", "")</f>
        <v/>
      </c>
      <c r="M3098" t="str">
        <f>IF(ZSOHSD058[[#This Row],[銷售訂單]]="", "", --ZSOHSD058[[#This Row],[銷售訂單]])</f>
        <v/>
      </c>
      <c r="N3098" s="16" t="str">
        <f>IF(ZSOHSD058[[#This Row],[落胚數]]="","",IF(ISNUMBER(ZSOHSD058[[#This Row],[落胚數]]+0), ZSOHSD058[[#This Row],[落胚數]]+0, 0))</f>
        <v/>
      </c>
    </row>
    <row r="3099" spans="1:14">
      <c r="A3099"/>
      <c r="B3099"/>
      <c r="C3099"/>
      <c r="D3099"/>
      <c r="E3099"/>
      <c r="F3099"/>
      <c r="G3099"/>
      <c r="H3099"/>
      <c r="I3099"/>
      <c r="J3099"/>
      <c r="K3099"/>
      <c r="L3099" t="str">
        <f>IF(COUNTIFS(ZSOHPP055[订单号数值], ZSOHSD058[[#This Row],[订单号数值]], ZSOHPP055[行項目], ZSOHSD058[[#This Row],[行項目]])&gt;0, "Y", "")</f>
        <v/>
      </c>
      <c r="M3099" t="str">
        <f>IF(ZSOHSD058[[#This Row],[銷售訂單]]="", "", --ZSOHSD058[[#This Row],[銷售訂單]])</f>
        <v/>
      </c>
      <c r="N3099" s="16" t="str">
        <f>IF(ZSOHSD058[[#This Row],[落胚數]]="","",IF(ISNUMBER(ZSOHSD058[[#This Row],[落胚數]]+0), ZSOHSD058[[#This Row],[落胚數]]+0, 0))</f>
        <v/>
      </c>
    </row>
    <row r="3100" spans="1:14">
      <c r="A3100"/>
      <c r="B3100"/>
      <c r="C3100"/>
      <c r="D3100"/>
      <c r="E3100"/>
      <c r="F3100"/>
      <c r="G3100"/>
      <c r="H3100"/>
      <c r="I3100"/>
      <c r="J3100"/>
      <c r="K3100"/>
      <c r="L3100" t="str">
        <f>IF(COUNTIFS(ZSOHPP055[订单号数值], ZSOHSD058[[#This Row],[订单号数值]], ZSOHPP055[行項目], ZSOHSD058[[#This Row],[行項目]])&gt;0, "Y", "")</f>
        <v/>
      </c>
      <c r="M3100" t="str">
        <f>IF(ZSOHSD058[[#This Row],[銷售訂單]]="", "", --ZSOHSD058[[#This Row],[銷售訂單]])</f>
        <v/>
      </c>
      <c r="N3100" s="16" t="str">
        <f>IF(ZSOHSD058[[#This Row],[落胚數]]="","",IF(ISNUMBER(ZSOHSD058[[#This Row],[落胚數]]+0), ZSOHSD058[[#This Row],[落胚數]]+0, 0))</f>
        <v/>
      </c>
    </row>
    <row r="3101" spans="1:14">
      <c r="A3101"/>
      <c r="B3101"/>
      <c r="C3101"/>
      <c r="D3101"/>
      <c r="E3101"/>
      <c r="F3101"/>
      <c r="G3101"/>
      <c r="H3101"/>
      <c r="I3101"/>
      <c r="J3101"/>
      <c r="K3101"/>
      <c r="L3101" t="str">
        <f>IF(COUNTIFS(ZSOHPP055[订单号数值], ZSOHSD058[[#This Row],[订单号数值]], ZSOHPP055[行項目], ZSOHSD058[[#This Row],[行項目]])&gt;0, "Y", "")</f>
        <v/>
      </c>
      <c r="M3101" t="str">
        <f>IF(ZSOHSD058[[#This Row],[銷售訂單]]="", "", --ZSOHSD058[[#This Row],[銷售訂單]])</f>
        <v/>
      </c>
      <c r="N3101" s="16" t="str">
        <f>IF(ZSOHSD058[[#This Row],[落胚數]]="","",IF(ISNUMBER(ZSOHSD058[[#This Row],[落胚數]]+0), ZSOHSD058[[#This Row],[落胚數]]+0, 0))</f>
        <v/>
      </c>
    </row>
    <row r="3102" spans="1:14">
      <c r="A3102"/>
      <c r="B3102"/>
      <c r="C3102"/>
      <c r="D3102"/>
      <c r="E3102"/>
      <c r="F3102"/>
      <c r="G3102"/>
      <c r="H3102"/>
      <c r="I3102"/>
      <c r="J3102"/>
      <c r="K3102"/>
      <c r="L3102" t="str">
        <f>IF(COUNTIFS(ZSOHPP055[订单号数值], ZSOHSD058[[#This Row],[订单号数值]], ZSOHPP055[行項目], ZSOHSD058[[#This Row],[行項目]])&gt;0, "Y", "")</f>
        <v/>
      </c>
      <c r="M3102" t="str">
        <f>IF(ZSOHSD058[[#This Row],[銷售訂單]]="", "", --ZSOHSD058[[#This Row],[銷售訂單]])</f>
        <v/>
      </c>
      <c r="N3102" s="16" t="str">
        <f>IF(ZSOHSD058[[#This Row],[落胚數]]="","",IF(ISNUMBER(ZSOHSD058[[#This Row],[落胚數]]+0), ZSOHSD058[[#This Row],[落胚數]]+0, 0))</f>
        <v/>
      </c>
    </row>
    <row r="3103" spans="1:14">
      <c r="A3103"/>
      <c r="B3103"/>
      <c r="C3103"/>
      <c r="D3103"/>
      <c r="E3103"/>
      <c r="F3103"/>
      <c r="G3103"/>
      <c r="H3103"/>
      <c r="I3103"/>
      <c r="J3103"/>
      <c r="K3103"/>
      <c r="L3103" t="str">
        <f>IF(COUNTIFS(ZSOHPP055[订单号数值], ZSOHSD058[[#This Row],[订单号数值]], ZSOHPP055[行項目], ZSOHSD058[[#This Row],[行項目]])&gt;0, "Y", "")</f>
        <v/>
      </c>
      <c r="M3103" t="str">
        <f>IF(ZSOHSD058[[#This Row],[銷售訂單]]="", "", --ZSOHSD058[[#This Row],[銷售訂單]])</f>
        <v/>
      </c>
      <c r="N3103" s="16" t="str">
        <f>IF(ZSOHSD058[[#This Row],[落胚數]]="","",IF(ISNUMBER(ZSOHSD058[[#This Row],[落胚數]]+0), ZSOHSD058[[#This Row],[落胚數]]+0, 0))</f>
        <v/>
      </c>
    </row>
    <row r="3104" spans="1:14">
      <c r="A3104"/>
      <c r="B3104"/>
      <c r="C3104"/>
      <c r="D3104"/>
      <c r="E3104"/>
      <c r="F3104"/>
      <c r="G3104"/>
      <c r="H3104"/>
      <c r="I3104"/>
      <c r="J3104"/>
      <c r="K3104"/>
      <c r="L3104" t="str">
        <f>IF(COUNTIFS(ZSOHPP055[订单号数值], ZSOHSD058[[#This Row],[订单号数值]], ZSOHPP055[行項目], ZSOHSD058[[#This Row],[行項目]])&gt;0, "Y", "")</f>
        <v/>
      </c>
      <c r="M3104" t="str">
        <f>IF(ZSOHSD058[[#This Row],[銷售訂單]]="", "", --ZSOHSD058[[#This Row],[銷售訂單]])</f>
        <v/>
      </c>
      <c r="N3104" s="16" t="str">
        <f>IF(ZSOHSD058[[#This Row],[落胚數]]="","",IF(ISNUMBER(ZSOHSD058[[#This Row],[落胚數]]+0), ZSOHSD058[[#This Row],[落胚數]]+0, 0))</f>
        <v/>
      </c>
    </row>
    <row r="3105" spans="1:14">
      <c r="A3105"/>
      <c r="B3105"/>
      <c r="C3105"/>
      <c r="D3105"/>
      <c r="E3105"/>
      <c r="F3105"/>
      <c r="G3105"/>
      <c r="H3105"/>
      <c r="I3105"/>
      <c r="J3105"/>
      <c r="K3105"/>
      <c r="L3105" t="str">
        <f>IF(COUNTIFS(ZSOHPP055[订单号数值], ZSOHSD058[[#This Row],[订单号数值]], ZSOHPP055[行項目], ZSOHSD058[[#This Row],[行項目]])&gt;0, "Y", "")</f>
        <v/>
      </c>
      <c r="M3105" t="str">
        <f>IF(ZSOHSD058[[#This Row],[銷售訂單]]="", "", --ZSOHSD058[[#This Row],[銷售訂單]])</f>
        <v/>
      </c>
      <c r="N3105" s="16" t="str">
        <f>IF(ZSOHSD058[[#This Row],[落胚數]]="","",IF(ISNUMBER(ZSOHSD058[[#This Row],[落胚數]]+0), ZSOHSD058[[#This Row],[落胚數]]+0, 0))</f>
        <v/>
      </c>
    </row>
    <row r="3106" spans="1:14">
      <c r="A3106"/>
      <c r="B3106"/>
      <c r="C3106"/>
      <c r="D3106"/>
      <c r="E3106"/>
      <c r="F3106"/>
      <c r="G3106"/>
      <c r="H3106"/>
      <c r="I3106"/>
      <c r="J3106"/>
      <c r="K3106"/>
      <c r="L3106" t="str">
        <f>IF(COUNTIFS(ZSOHPP055[订单号数值], ZSOHSD058[[#This Row],[订单号数值]], ZSOHPP055[行項目], ZSOHSD058[[#This Row],[行項目]])&gt;0, "Y", "")</f>
        <v/>
      </c>
      <c r="M3106" t="str">
        <f>IF(ZSOHSD058[[#This Row],[銷售訂單]]="", "", --ZSOHSD058[[#This Row],[銷售訂單]])</f>
        <v/>
      </c>
      <c r="N3106" s="16" t="str">
        <f>IF(ZSOHSD058[[#This Row],[落胚數]]="","",IF(ISNUMBER(ZSOHSD058[[#This Row],[落胚數]]+0), ZSOHSD058[[#This Row],[落胚數]]+0, 0))</f>
        <v/>
      </c>
    </row>
    <row r="3107" spans="1:14">
      <c r="A3107"/>
      <c r="B3107"/>
      <c r="C3107"/>
      <c r="D3107"/>
      <c r="E3107"/>
      <c r="F3107"/>
      <c r="G3107"/>
      <c r="H3107"/>
      <c r="I3107"/>
      <c r="J3107"/>
      <c r="K3107"/>
      <c r="L3107" t="str">
        <f>IF(COUNTIFS(ZSOHPP055[订单号数值], ZSOHSD058[[#This Row],[订单号数值]], ZSOHPP055[行項目], ZSOHSD058[[#This Row],[行項目]])&gt;0, "Y", "")</f>
        <v/>
      </c>
      <c r="M3107" t="str">
        <f>IF(ZSOHSD058[[#This Row],[銷售訂單]]="", "", --ZSOHSD058[[#This Row],[銷售訂單]])</f>
        <v/>
      </c>
      <c r="N3107" s="16" t="str">
        <f>IF(ZSOHSD058[[#This Row],[落胚數]]="","",IF(ISNUMBER(ZSOHSD058[[#This Row],[落胚數]]+0), ZSOHSD058[[#This Row],[落胚數]]+0, 0))</f>
        <v/>
      </c>
    </row>
    <row r="3108" spans="1:14">
      <c r="A3108"/>
      <c r="B3108"/>
      <c r="C3108"/>
      <c r="D3108"/>
      <c r="E3108"/>
      <c r="F3108"/>
      <c r="G3108"/>
      <c r="H3108"/>
      <c r="I3108"/>
      <c r="J3108"/>
      <c r="K3108"/>
      <c r="L3108" t="str">
        <f>IF(COUNTIFS(ZSOHPP055[订单号数值], ZSOHSD058[[#This Row],[订单号数值]], ZSOHPP055[行項目], ZSOHSD058[[#This Row],[行項目]])&gt;0, "Y", "")</f>
        <v/>
      </c>
      <c r="M3108" t="str">
        <f>IF(ZSOHSD058[[#This Row],[銷售訂單]]="", "", --ZSOHSD058[[#This Row],[銷售訂單]])</f>
        <v/>
      </c>
      <c r="N3108" s="16" t="str">
        <f>IF(ZSOHSD058[[#This Row],[落胚數]]="","",IF(ISNUMBER(ZSOHSD058[[#This Row],[落胚數]]+0), ZSOHSD058[[#This Row],[落胚數]]+0, 0))</f>
        <v/>
      </c>
    </row>
    <row r="3109" spans="1:14">
      <c r="A3109"/>
      <c r="B3109"/>
      <c r="C3109"/>
      <c r="D3109"/>
      <c r="E3109"/>
      <c r="F3109"/>
      <c r="G3109"/>
      <c r="H3109"/>
      <c r="I3109"/>
      <c r="J3109"/>
      <c r="K3109"/>
      <c r="L3109" t="str">
        <f>IF(COUNTIFS(ZSOHPP055[订单号数值], ZSOHSD058[[#This Row],[订单号数值]], ZSOHPP055[行項目], ZSOHSD058[[#This Row],[行項目]])&gt;0, "Y", "")</f>
        <v/>
      </c>
      <c r="M3109" t="str">
        <f>IF(ZSOHSD058[[#This Row],[銷售訂單]]="", "", --ZSOHSD058[[#This Row],[銷售訂單]])</f>
        <v/>
      </c>
      <c r="N3109" s="16" t="str">
        <f>IF(ZSOHSD058[[#This Row],[落胚數]]="","",IF(ISNUMBER(ZSOHSD058[[#This Row],[落胚數]]+0), ZSOHSD058[[#This Row],[落胚數]]+0, 0))</f>
        <v/>
      </c>
    </row>
    <row r="3110" spans="1:14">
      <c r="A3110"/>
      <c r="B3110"/>
      <c r="C3110"/>
      <c r="D3110"/>
      <c r="E3110"/>
      <c r="F3110"/>
      <c r="G3110"/>
      <c r="H3110"/>
      <c r="I3110"/>
      <c r="J3110"/>
      <c r="K3110"/>
      <c r="L3110" t="str">
        <f>IF(COUNTIFS(ZSOHPP055[订单号数值], ZSOHSD058[[#This Row],[订单号数值]], ZSOHPP055[行項目], ZSOHSD058[[#This Row],[行項目]])&gt;0, "Y", "")</f>
        <v/>
      </c>
      <c r="M3110" t="str">
        <f>IF(ZSOHSD058[[#This Row],[銷售訂單]]="", "", --ZSOHSD058[[#This Row],[銷售訂單]])</f>
        <v/>
      </c>
      <c r="N3110" s="16" t="str">
        <f>IF(ZSOHSD058[[#This Row],[落胚數]]="","",IF(ISNUMBER(ZSOHSD058[[#This Row],[落胚數]]+0), ZSOHSD058[[#This Row],[落胚數]]+0, 0))</f>
        <v/>
      </c>
    </row>
    <row r="3111" spans="1:14">
      <c r="A3111"/>
      <c r="B3111"/>
      <c r="C3111"/>
      <c r="D3111"/>
      <c r="E3111"/>
      <c r="F3111"/>
      <c r="G3111"/>
      <c r="H3111"/>
      <c r="I3111"/>
      <c r="J3111"/>
      <c r="K3111"/>
      <c r="L3111" t="str">
        <f>IF(COUNTIFS(ZSOHPP055[订单号数值], ZSOHSD058[[#This Row],[订单号数值]], ZSOHPP055[行項目], ZSOHSD058[[#This Row],[行項目]])&gt;0, "Y", "")</f>
        <v/>
      </c>
      <c r="M3111" t="str">
        <f>IF(ZSOHSD058[[#This Row],[銷售訂單]]="", "", --ZSOHSD058[[#This Row],[銷售訂單]])</f>
        <v/>
      </c>
      <c r="N3111" s="16" t="str">
        <f>IF(ZSOHSD058[[#This Row],[落胚數]]="","",IF(ISNUMBER(ZSOHSD058[[#This Row],[落胚數]]+0), ZSOHSD058[[#This Row],[落胚數]]+0, 0))</f>
        <v/>
      </c>
    </row>
    <row r="3112" spans="1:14">
      <c r="A3112"/>
      <c r="B3112"/>
      <c r="C3112"/>
      <c r="D3112"/>
      <c r="E3112"/>
      <c r="F3112"/>
      <c r="G3112"/>
      <c r="H3112"/>
      <c r="I3112"/>
      <c r="J3112"/>
      <c r="K3112"/>
      <c r="L3112" t="str">
        <f>IF(COUNTIFS(ZSOHPP055[订单号数值], ZSOHSD058[[#This Row],[订单号数值]], ZSOHPP055[行項目], ZSOHSD058[[#This Row],[行項目]])&gt;0, "Y", "")</f>
        <v/>
      </c>
      <c r="M3112" t="str">
        <f>IF(ZSOHSD058[[#This Row],[銷售訂單]]="", "", --ZSOHSD058[[#This Row],[銷售訂單]])</f>
        <v/>
      </c>
      <c r="N3112" s="16" t="str">
        <f>IF(ZSOHSD058[[#This Row],[落胚數]]="","",IF(ISNUMBER(ZSOHSD058[[#This Row],[落胚數]]+0), ZSOHSD058[[#This Row],[落胚數]]+0, 0))</f>
        <v/>
      </c>
    </row>
    <row r="3113" spans="1:14">
      <c r="A3113"/>
      <c r="B3113"/>
      <c r="C3113"/>
      <c r="D3113"/>
      <c r="E3113"/>
      <c r="F3113"/>
      <c r="G3113"/>
      <c r="H3113"/>
      <c r="I3113"/>
      <c r="J3113"/>
      <c r="K3113"/>
      <c r="L3113" t="str">
        <f>IF(COUNTIFS(ZSOHPP055[订单号数值], ZSOHSD058[[#This Row],[订单号数值]], ZSOHPP055[行項目], ZSOHSD058[[#This Row],[行項目]])&gt;0, "Y", "")</f>
        <v/>
      </c>
      <c r="M3113" t="str">
        <f>IF(ZSOHSD058[[#This Row],[銷售訂單]]="", "", --ZSOHSD058[[#This Row],[銷售訂單]])</f>
        <v/>
      </c>
      <c r="N3113" s="16" t="str">
        <f>IF(ZSOHSD058[[#This Row],[落胚數]]="","",IF(ISNUMBER(ZSOHSD058[[#This Row],[落胚數]]+0), ZSOHSD058[[#This Row],[落胚數]]+0, 0))</f>
        <v/>
      </c>
    </row>
    <row r="3114" spans="1:14">
      <c r="A3114"/>
      <c r="B3114"/>
      <c r="C3114"/>
      <c r="D3114"/>
      <c r="E3114"/>
      <c r="F3114"/>
      <c r="G3114"/>
      <c r="H3114"/>
      <c r="I3114"/>
      <c r="J3114"/>
      <c r="K3114"/>
      <c r="L3114" t="str">
        <f>IF(COUNTIFS(ZSOHPP055[订单号数值], ZSOHSD058[[#This Row],[订单号数值]], ZSOHPP055[行項目], ZSOHSD058[[#This Row],[行項目]])&gt;0, "Y", "")</f>
        <v/>
      </c>
      <c r="M3114" t="str">
        <f>IF(ZSOHSD058[[#This Row],[銷售訂單]]="", "", --ZSOHSD058[[#This Row],[銷售訂單]])</f>
        <v/>
      </c>
      <c r="N3114" s="16" t="str">
        <f>IF(ZSOHSD058[[#This Row],[落胚數]]="","",IF(ISNUMBER(ZSOHSD058[[#This Row],[落胚數]]+0), ZSOHSD058[[#This Row],[落胚數]]+0, 0))</f>
        <v/>
      </c>
    </row>
    <row r="3115" spans="1:14">
      <c r="A3115"/>
      <c r="B3115"/>
      <c r="C3115"/>
      <c r="D3115"/>
      <c r="E3115"/>
      <c r="F3115"/>
      <c r="G3115"/>
      <c r="H3115"/>
      <c r="I3115"/>
      <c r="J3115"/>
      <c r="K3115"/>
      <c r="L3115" t="str">
        <f>IF(COUNTIFS(ZSOHPP055[订单号数值], ZSOHSD058[[#This Row],[订单号数值]], ZSOHPP055[行項目], ZSOHSD058[[#This Row],[行項目]])&gt;0, "Y", "")</f>
        <v/>
      </c>
      <c r="M3115" t="str">
        <f>IF(ZSOHSD058[[#This Row],[銷售訂單]]="", "", --ZSOHSD058[[#This Row],[銷售訂單]])</f>
        <v/>
      </c>
      <c r="N3115" s="16" t="str">
        <f>IF(ZSOHSD058[[#This Row],[落胚數]]="","",IF(ISNUMBER(ZSOHSD058[[#This Row],[落胚數]]+0), ZSOHSD058[[#This Row],[落胚數]]+0, 0))</f>
        <v/>
      </c>
    </row>
    <row r="3116" spans="1:14">
      <c r="A3116"/>
      <c r="B3116"/>
      <c r="C3116"/>
      <c r="D3116"/>
      <c r="E3116"/>
      <c r="F3116"/>
      <c r="G3116"/>
      <c r="H3116"/>
      <c r="I3116"/>
      <c r="J3116"/>
      <c r="K3116"/>
      <c r="L3116" t="str">
        <f>IF(COUNTIFS(ZSOHPP055[订单号数值], ZSOHSD058[[#This Row],[订单号数值]], ZSOHPP055[行項目], ZSOHSD058[[#This Row],[行項目]])&gt;0, "Y", "")</f>
        <v/>
      </c>
      <c r="M3116" t="str">
        <f>IF(ZSOHSD058[[#This Row],[銷售訂單]]="", "", --ZSOHSD058[[#This Row],[銷售訂單]])</f>
        <v/>
      </c>
      <c r="N3116" s="16" t="str">
        <f>IF(ZSOHSD058[[#This Row],[落胚數]]="","",IF(ISNUMBER(ZSOHSD058[[#This Row],[落胚數]]+0), ZSOHSD058[[#This Row],[落胚數]]+0, 0))</f>
        <v/>
      </c>
    </row>
    <row r="3117" spans="1:14">
      <c r="A3117"/>
      <c r="B3117"/>
      <c r="C3117"/>
      <c r="D3117"/>
      <c r="E3117"/>
      <c r="F3117"/>
      <c r="G3117"/>
      <c r="H3117"/>
      <c r="I3117"/>
      <c r="J3117"/>
      <c r="K3117"/>
      <c r="L3117" t="str">
        <f>IF(COUNTIFS(ZSOHPP055[订单号数值], ZSOHSD058[[#This Row],[订单号数值]], ZSOHPP055[行項目], ZSOHSD058[[#This Row],[行項目]])&gt;0, "Y", "")</f>
        <v/>
      </c>
      <c r="M3117" t="str">
        <f>IF(ZSOHSD058[[#This Row],[銷售訂單]]="", "", --ZSOHSD058[[#This Row],[銷售訂單]])</f>
        <v/>
      </c>
      <c r="N3117" s="16" t="str">
        <f>IF(ZSOHSD058[[#This Row],[落胚數]]="","",IF(ISNUMBER(ZSOHSD058[[#This Row],[落胚數]]+0), ZSOHSD058[[#This Row],[落胚數]]+0, 0))</f>
        <v/>
      </c>
    </row>
    <row r="3118" spans="1:14">
      <c r="A3118"/>
      <c r="B3118"/>
      <c r="C3118"/>
      <c r="D3118"/>
      <c r="E3118"/>
      <c r="F3118"/>
      <c r="G3118"/>
      <c r="H3118"/>
      <c r="I3118"/>
      <c r="J3118"/>
      <c r="K3118"/>
      <c r="L3118" t="str">
        <f>IF(COUNTIFS(ZSOHPP055[订单号数值], ZSOHSD058[[#This Row],[订单号数值]], ZSOHPP055[行項目], ZSOHSD058[[#This Row],[行項目]])&gt;0, "Y", "")</f>
        <v/>
      </c>
      <c r="M3118" t="str">
        <f>IF(ZSOHSD058[[#This Row],[銷售訂單]]="", "", --ZSOHSD058[[#This Row],[銷售訂單]])</f>
        <v/>
      </c>
      <c r="N3118" s="16" t="str">
        <f>IF(ZSOHSD058[[#This Row],[落胚數]]="","",IF(ISNUMBER(ZSOHSD058[[#This Row],[落胚數]]+0), ZSOHSD058[[#This Row],[落胚數]]+0, 0))</f>
        <v/>
      </c>
    </row>
    <row r="3119" spans="1:14">
      <c r="A3119"/>
      <c r="B3119"/>
      <c r="C3119"/>
      <c r="D3119"/>
      <c r="E3119"/>
      <c r="F3119"/>
      <c r="G3119"/>
      <c r="H3119"/>
      <c r="I3119"/>
      <c r="J3119"/>
      <c r="K3119"/>
      <c r="L3119" t="str">
        <f>IF(COUNTIFS(ZSOHPP055[订单号数值], ZSOHSD058[[#This Row],[订单号数值]], ZSOHPP055[行項目], ZSOHSD058[[#This Row],[行項目]])&gt;0, "Y", "")</f>
        <v/>
      </c>
      <c r="M3119" t="str">
        <f>IF(ZSOHSD058[[#This Row],[銷售訂單]]="", "", --ZSOHSD058[[#This Row],[銷售訂單]])</f>
        <v/>
      </c>
      <c r="N3119" s="16" t="str">
        <f>IF(ZSOHSD058[[#This Row],[落胚數]]="","",IF(ISNUMBER(ZSOHSD058[[#This Row],[落胚數]]+0), ZSOHSD058[[#This Row],[落胚數]]+0, 0))</f>
        <v/>
      </c>
    </row>
    <row r="3120" spans="1:14">
      <c r="A3120"/>
      <c r="B3120"/>
      <c r="C3120"/>
      <c r="D3120"/>
      <c r="E3120"/>
      <c r="F3120"/>
      <c r="G3120"/>
      <c r="H3120"/>
      <c r="I3120"/>
      <c r="J3120"/>
      <c r="K3120"/>
      <c r="L3120" t="str">
        <f>IF(COUNTIFS(ZSOHPP055[订单号数值], ZSOHSD058[[#This Row],[订单号数值]], ZSOHPP055[行項目], ZSOHSD058[[#This Row],[行項目]])&gt;0, "Y", "")</f>
        <v/>
      </c>
      <c r="M3120" t="str">
        <f>IF(ZSOHSD058[[#This Row],[銷售訂單]]="", "", --ZSOHSD058[[#This Row],[銷售訂單]])</f>
        <v/>
      </c>
      <c r="N3120" s="16" t="str">
        <f>IF(ZSOHSD058[[#This Row],[落胚數]]="","",IF(ISNUMBER(ZSOHSD058[[#This Row],[落胚數]]+0), ZSOHSD058[[#This Row],[落胚數]]+0, 0))</f>
        <v/>
      </c>
    </row>
    <row r="3121" spans="1:14">
      <c r="A3121"/>
      <c r="B3121"/>
      <c r="C3121"/>
      <c r="D3121"/>
      <c r="E3121"/>
      <c r="F3121"/>
      <c r="G3121"/>
      <c r="H3121"/>
      <c r="I3121"/>
      <c r="J3121"/>
      <c r="K3121"/>
      <c r="L3121" t="str">
        <f>IF(COUNTIFS(ZSOHPP055[订单号数值], ZSOHSD058[[#This Row],[订单号数值]], ZSOHPP055[行項目], ZSOHSD058[[#This Row],[行項目]])&gt;0, "Y", "")</f>
        <v/>
      </c>
      <c r="M3121" t="str">
        <f>IF(ZSOHSD058[[#This Row],[銷售訂單]]="", "", --ZSOHSD058[[#This Row],[銷售訂單]])</f>
        <v/>
      </c>
      <c r="N3121" s="16" t="str">
        <f>IF(ZSOHSD058[[#This Row],[落胚數]]="","",IF(ISNUMBER(ZSOHSD058[[#This Row],[落胚數]]+0), ZSOHSD058[[#This Row],[落胚數]]+0, 0))</f>
        <v/>
      </c>
    </row>
    <row r="3122" spans="1:14">
      <c r="A3122"/>
      <c r="B3122"/>
      <c r="C3122"/>
      <c r="D3122"/>
      <c r="E3122"/>
      <c r="F3122"/>
      <c r="G3122"/>
      <c r="H3122"/>
      <c r="I3122"/>
      <c r="J3122"/>
      <c r="K3122"/>
      <c r="L3122" t="str">
        <f>IF(COUNTIFS(ZSOHPP055[订单号数值], ZSOHSD058[[#This Row],[订单号数值]], ZSOHPP055[行項目], ZSOHSD058[[#This Row],[行項目]])&gt;0, "Y", "")</f>
        <v/>
      </c>
      <c r="M3122" t="str">
        <f>IF(ZSOHSD058[[#This Row],[銷售訂單]]="", "", --ZSOHSD058[[#This Row],[銷售訂單]])</f>
        <v/>
      </c>
      <c r="N3122" s="16" t="str">
        <f>IF(ZSOHSD058[[#This Row],[落胚數]]="","",IF(ISNUMBER(ZSOHSD058[[#This Row],[落胚數]]+0), ZSOHSD058[[#This Row],[落胚數]]+0, 0))</f>
        <v/>
      </c>
    </row>
    <row r="3123" spans="1:14">
      <c r="A3123"/>
      <c r="B3123"/>
      <c r="C3123"/>
      <c r="D3123"/>
      <c r="E3123"/>
      <c r="F3123"/>
      <c r="G3123"/>
      <c r="H3123"/>
      <c r="I3123"/>
      <c r="J3123"/>
      <c r="K3123"/>
      <c r="L3123" t="str">
        <f>IF(COUNTIFS(ZSOHPP055[订单号数值], ZSOHSD058[[#This Row],[订单号数值]], ZSOHPP055[行項目], ZSOHSD058[[#This Row],[行項目]])&gt;0, "Y", "")</f>
        <v/>
      </c>
      <c r="M3123" t="str">
        <f>IF(ZSOHSD058[[#This Row],[銷售訂單]]="", "", --ZSOHSD058[[#This Row],[銷售訂單]])</f>
        <v/>
      </c>
      <c r="N3123" s="16" t="str">
        <f>IF(ZSOHSD058[[#This Row],[落胚數]]="","",IF(ISNUMBER(ZSOHSD058[[#This Row],[落胚數]]+0), ZSOHSD058[[#This Row],[落胚數]]+0, 0))</f>
        <v/>
      </c>
    </row>
    <row r="3124" spans="1:14">
      <c r="A3124"/>
      <c r="B3124"/>
      <c r="C3124"/>
      <c r="D3124"/>
      <c r="E3124"/>
      <c r="F3124"/>
      <c r="G3124"/>
      <c r="H3124"/>
      <c r="I3124"/>
      <c r="J3124"/>
      <c r="K3124"/>
      <c r="L3124" t="str">
        <f>IF(COUNTIFS(ZSOHPP055[订单号数值], ZSOHSD058[[#This Row],[订单号数值]], ZSOHPP055[行項目], ZSOHSD058[[#This Row],[行項目]])&gt;0, "Y", "")</f>
        <v/>
      </c>
      <c r="M3124" t="str">
        <f>IF(ZSOHSD058[[#This Row],[銷售訂單]]="", "", --ZSOHSD058[[#This Row],[銷售訂單]])</f>
        <v/>
      </c>
      <c r="N3124" s="16" t="str">
        <f>IF(ZSOHSD058[[#This Row],[落胚數]]="","",IF(ISNUMBER(ZSOHSD058[[#This Row],[落胚數]]+0), ZSOHSD058[[#This Row],[落胚數]]+0, 0))</f>
        <v/>
      </c>
    </row>
    <row r="3125" spans="1:14">
      <c r="A3125"/>
      <c r="B3125"/>
      <c r="C3125"/>
      <c r="D3125"/>
      <c r="E3125"/>
      <c r="F3125"/>
      <c r="G3125"/>
      <c r="H3125"/>
      <c r="I3125"/>
      <c r="J3125"/>
      <c r="K3125"/>
      <c r="L3125" t="str">
        <f>IF(COUNTIFS(ZSOHPP055[订单号数值], ZSOHSD058[[#This Row],[订单号数值]], ZSOHPP055[行項目], ZSOHSD058[[#This Row],[行項目]])&gt;0, "Y", "")</f>
        <v/>
      </c>
      <c r="M3125" t="str">
        <f>IF(ZSOHSD058[[#This Row],[銷售訂單]]="", "", --ZSOHSD058[[#This Row],[銷售訂單]])</f>
        <v/>
      </c>
      <c r="N3125" s="16" t="str">
        <f>IF(ZSOHSD058[[#This Row],[落胚數]]="","",IF(ISNUMBER(ZSOHSD058[[#This Row],[落胚數]]+0), ZSOHSD058[[#This Row],[落胚數]]+0, 0))</f>
        <v/>
      </c>
    </row>
    <row r="3126" spans="1:14">
      <c r="A3126"/>
      <c r="B3126"/>
      <c r="C3126"/>
      <c r="D3126"/>
      <c r="E3126"/>
      <c r="F3126"/>
      <c r="G3126"/>
      <c r="H3126"/>
      <c r="I3126"/>
      <c r="J3126"/>
      <c r="K3126"/>
      <c r="L3126" t="str">
        <f>IF(COUNTIFS(ZSOHPP055[订单号数值], ZSOHSD058[[#This Row],[订单号数值]], ZSOHPP055[行項目], ZSOHSD058[[#This Row],[行項目]])&gt;0, "Y", "")</f>
        <v/>
      </c>
      <c r="M3126" t="str">
        <f>IF(ZSOHSD058[[#This Row],[銷售訂單]]="", "", --ZSOHSD058[[#This Row],[銷售訂單]])</f>
        <v/>
      </c>
      <c r="N3126" s="16" t="str">
        <f>IF(ZSOHSD058[[#This Row],[落胚數]]="","",IF(ISNUMBER(ZSOHSD058[[#This Row],[落胚數]]+0), ZSOHSD058[[#This Row],[落胚數]]+0, 0))</f>
        <v/>
      </c>
    </row>
    <row r="3127" spans="1:14">
      <c r="A3127"/>
      <c r="B3127"/>
      <c r="C3127"/>
      <c r="D3127"/>
      <c r="E3127"/>
      <c r="F3127"/>
      <c r="G3127"/>
      <c r="H3127"/>
      <c r="I3127"/>
      <c r="J3127"/>
      <c r="K3127"/>
      <c r="L3127" t="str">
        <f>IF(COUNTIFS(ZSOHPP055[订单号数值], ZSOHSD058[[#This Row],[订单号数值]], ZSOHPP055[行項目], ZSOHSD058[[#This Row],[行項目]])&gt;0, "Y", "")</f>
        <v/>
      </c>
      <c r="M3127" t="str">
        <f>IF(ZSOHSD058[[#This Row],[銷售訂單]]="", "", --ZSOHSD058[[#This Row],[銷售訂單]])</f>
        <v/>
      </c>
      <c r="N3127" s="16" t="str">
        <f>IF(ZSOHSD058[[#This Row],[落胚數]]="","",IF(ISNUMBER(ZSOHSD058[[#This Row],[落胚數]]+0), ZSOHSD058[[#This Row],[落胚數]]+0, 0))</f>
        <v/>
      </c>
    </row>
    <row r="3128" spans="1:14">
      <c r="A3128"/>
      <c r="B3128"/>
      <c r="C3128"/>
      <c r="D3128"/>
      <c r="E3128"/>
      <c r="F3128"/>
      <c r="G3128"/>
      <c r="H3128"/>
      <c r="I3128"/>
      <c r="J3128"/>
      <c r="K3128"/>
      <c r="L3128" t="str">
        <f>IF(COUNTIFS(ZSOHPP055[订单号数值], ZSOHSD058[[#This Row],[订单号数值]], ZSOHPP055[行項目], ZSOHSD058[[#This Row],[行項目]])&gt;0, "Y", "")</f>
        <v/>
      </c>
      <c r="M3128" t="str">
        <f>IF(ZSOHSD058[[#This Row],[銷售訂單]]="", "", --ZSOHSD058[[#This Row],[銷售訂單]])</f>
        <v/>
      </c>
      <c r="N3128" s="16" t="str">
        <f>IF(ZSOHSD058[[#This Row],[落胚數]]="","",IF(ISNUMBER(ZSOHSD058[[#This Row],[落胚數]]+0), ZSOHSD058[[#This Row],[落胚數]]+0, 0))</f>
        <v/>
      </c>
    </row>
    <row r="3129" spans="1:14">
      <c r="A3129"/>
      <c r="B3129"/>
      <c r="C3129"/>
      <c r="D3129"/>
      <c r="E3129"/>
      <c r="F3129"/>
      <c r="G3129"/>
      <c r="H3129"/>
      <c r="I3129"/>
      <c r="J3129"/>
      <c r="K3129"/>
      <c r="L3129" t="str">
        <f>IF(COUNTIFS(ZSOHPP055[订单号数值], ZSOHSD058[[#This Row],[订单号数值]], ZSOHPP055[行項目], ZSOHSD058[[#This Row],[行項目]])&gt;0, "Y", "")</f>
        <v/>
      </c>
      <c r="M3129" t="str">
        <f>IF(ZSOHSD058[[#This Row],[銷售訂單]]="", "", --ZSOHSD058[[#This Row],[銷售訂單]])</f>
        <v/>
      </c>
      <c r="N3129" s="16" t="str">
        <f>IF(ZSOHSD058[[#This Row],[落胚數]]="","",IF(ISNUMBER(ZSOHSD058[[#This Row],[落胚數]]+0), ZSOHSD058[[#This Row],[落胚數]]+0, 0))</f>
        <v/>
      </c>
    </row>
    <row r="3130" spans="1:14">
      <c r="A3130"/>
      <c r="B3130"/>
      <c r="C3130"/>
      <c r="D3130"/>
      <c r="E3130"/>
      <c r="F3130"/>
      <c r="G3130"/>
      <c r="H3130"/>
      <c r="I3130"/>
      <c r="J3130"/>
      <c r="K3130"/>
      <c r="L3130" t="str">
        <f>IF(COUNTIFS(ZSOHPP055[订单号数值], ZSOHSD058[[#This Row],[订单号数值]], ZSOHPP055[行項目], ZSOHSD058[[#This Row],[行項目]])&gt;0, "Y", "")</f>
        <v/>
      </c>
      <c r="M3130" t="str">
        <f>IF(ZSOHSD058[[#This Row],[銷售訂單]]="", "", --ZSOHSD058[[#This Row],[銷售訂單]])</f>
        <v/>
      </c>
      <c r="N3130" s="16" t="str">
        <f>IF(ZSOHSD058[[#This Row],[落胚數]]="","",IF(ISNUMBER(ZSOHSD058[[#This Row],[落胚數]]+0), ZSOHSD058[[#This Row],[落胚數]]+0, 0))</f>
        <v/>
      </c>
    </row>
    <row r="3131" spans="1:14">
      <c r="A3131"/>
      <c r="B3131"/>
      <c r="C3131"/>
      <c r="D3131"/>
      <c r="E3131"/>
      <c r="F3131"/>
      <c r="G3131"/>
      <c r="H3131"/>
      <c r="I3131"/>
      <c r="J3131"/>
      <c r="K3131"/>
      <c r="L3131" t="str">
        <f>IF(COUNTIFS(ZSOHPP055[订单号数值], ZSOHSD058[[#This Row],[订单号数值]], ZSOHPP055[行項目], ZSOHSD058[[#This Row],[行項目]])&gt;0, "Y", "")</f>
        <v/>
      </c>
      <c r="M3131" t="str">
        <f>IF(ZSOHSD058[[#This Row],[銷售訂單]]="", "", --ZSOHSD058[[#This Row],[銷售訂單]])</f>
        <v/>
      </c>
      <c r="N3131" s="16" t="str">
        <f>IF(ZSOHSD058[[#This Row],[落胚數]]="","",IF(ISNUMBER(ZSOHSD058[[#This Row],[落胚數]]+0), ZSOHSD058[[#This Row],[落胚數]]+0, 0))</f>
        <v/>
      </c>
    </row>
    <row r="3132" spans="1:14">
      <c r="A3132"/>
      <c r="B3132"/>
      <c r="C3132"/>
      <c r="D3132"/>
      <c r="E3132"/>
      <c r="F3132"/>
      <c r="G3132"/>
      <c r="H3132"/>
      <c r="I3132"/>
      <c r="J3132"/>
      <c r="K3132"/>
      <c r="L3132" t="str">
        <f>IF(COUNTIFS(ZSOHPP055[订单号数值], ZSOHSD058[[#This Row],[订单号数值]], ZSOHPP055[行項目], ZSOHSD058[[#This Row],[行項目]])&gt;0, "Y", "")</f>
        <v/>
      </c>
      <c r="M3132" t="str">
        <f>IF(ZSOHSD058[[#This Row],[銷售訂單]]="", "", --ZSOHSD058[[#This Row],[銷售訂單]])</f>
        <v/>
      </c>
      <c r="N3132" s="16" t="str">
        <f>IF(ZSOHSD058[[#This Row],[落胚數]]="","",IF(ISNUMBER(ZSOHSD058[[#This Row],[落胚數]]+0), ZSOHSD058[[#This Row],[落胚數]]+0, 0))</f>
        <v/>
      </c>
    </row>
    <row r="3133" spans="1:14">
      <c r="A3133"/>
      <c r="B3133"/>
      <c r="C3133"/>
      <c r="D3133"/>
      <c r="E3133"/>
      <c r="F3133"/>
      <c r="G3133"/>
      <c r="H3133"/>
      <c r="I3133"/>
      <c r="J3133"/>
      <c r="K3133"/>
      <c r="L3133" t="str">
        <f>IF(COUNTIFS(ZSOHPP055[订单号数值], ZSOHSD058[[#This Row],[订单号数值]], ZSOHPP055[行項目], ZSOHSD058[[#This Row],[行項目]])&gt;0, "Y", "")</f>
        <v/>
      </c>
      <c r="M3133" t="str">
        <f>IF(ZSOHSD058[[#This Row],[銷售訂單]]="", "", --ZSOHSD058[[#This Row],[銷售訂單]])</f>
        <v/>
      </c>
      <c r="N3133" s="16" t="str">
        <f>IF(ZSOHSD058[[#This Row],[落胚數]]="","",IF(ISNUMBER(ZSOHSD058[[#This Row],[落胚數]]+0), ZSOHSD058[[#This Row],[落胚數]]+0, 0))</f>
        <v/>
      </c>
    </row>
    <row r="3134" spans="1:14">
      <c r="A3134"/>
      <c r="B3134"/>
      <c r="C3134"/>
      <c r="D3134"/>
      <c r="E3134"/>
      <c r="F3134"/>
      <c r="G3134"/>
      <c r="H3134"/>
      <c r="I3134"/>
      <c r="J3134"/>
      <c r="K3134"/>
      <c r="L3134" t="str">
        <f>IF(COUNTIFS(ZSOHPP055[订单号数值], ZSOHSD058[[#This Row],[订单号数值]], ZSOHPP055[行項目], ZSOHSD058[[#This Row],[行項目]])&gt;0, "Y", "")</f>
        <v/>
      </c>
      <c r="M3134" t="str">
        <f>IF(ZSOHSD058[[#This Row],[銷售訂單]]="", "", --ZSOHSD058[[#This Row],[銷售訂單]])</f>
        <v/>
      </c>
      <c r="N3134" s="16" t="str">
        <f>IF(ZSOHSD058[[#This Row],[落胚數]]="","",IF(ISNUMBER(ZSOHSD058[[#This Row],[落胚數]]+0), ZSOHSD058[[#This Row],[落胚數]]+0, 0))</f>
        <v/>
      </c>
    </row>
    <row r="3135" spans="1:14">
      <c r="A3135"/>
      <c r="B3135"/>
      <c r="C3135"/>
      <c r="D3135"/>
      <c r="E3135"/>
      <c r="F3135"/>
      <c r="G3135"/>
      <c r="H3135"/>
      <c r="I3135"/>
      <c r="J3135"/>
      <c r="K3135"/>
      <c r="L3135" t="str">
        <f>IF(COUNTIFS(ZSOHPP055[订单号数值], ZSOHSD058[[#This Row],[订单号数值]], ZSOHPP055[行項目], ZSOHSD058[[#This Row],[行項目]])&gt;0, "Y", "")</f>
        <v/>
      </c>
      <c r="M3135" t="str">
        <f>IF(ZSOHSD058[[#This Row],[銷售訂單]]="", "", --ZSOHSD058[[#This Row],[銷售訂單]])</f>
        <v/>
      </c>
      <c r="N3135" s="16" t="str">
        <f>IF(ZSOHSD058[[#This Row],[落胚數]]="","",IF(ISNUMBER(ZSOHSD058[[#This Row],[落胚數]]+0), ZSOHSD058[[#This Row],[落胚數]]+0, 0))</f>
        <v/>
      </c>
    </row>
    <row r="3136" spans="1:14">
      <c r="A3136"/>
      <c r="B3136"/>
      <c r="C3136"/>
      <c r="D3136"/>
      <c r="E3136"/>
      <c r="F3136"/>
      <c r="G3136"/>
      <c r="H3136"/>
      <c r="I3136"/>
      <c r="J3136"/>
      <c r="K3136"/>
      <c r="L3136" t="str">
        <f>IF(COUNTIFS(ZSOHPP055[订单号数值], ZSOHSD058[[#This Row],[订单号数值]], ZSOHPP055[行項目], ZSOHSD058[[#This Row],[行項目]])&gt;0, "Y", "")</f>
        <v/>
      </c>
      <c r="M3136" t="str">
        <f>IF(ZSOHSD058[[#This Row],[銷售訂單]]="", "", --ZSOHSD058[[#This Row],[銷售訂單]])</f>
        <v/>
      </c>
      <c r="N3136" s="16" t="str">
        <f>IF(ZSOHSD058[[#This Row],[落胚數]]="","",IF(ISNUMBER(ZSOHSD058[[#This Row],[落胚數]]+0), ZSOHSD058[[#This Row],[落胚數]]+0, 0))</f>
        <v/>
      </c>
    </row>
    <row r="3137" spans="1:14">
      <c r="A3137"/>
      <c r="B3137"/>
      <c r="C3137"/>
      <c r="D3137"/>
      <c r="E3137"/>
      <c r="F3137"/>
      <c r="G3137"/>
      <c r="H3137"/>
      <c r="I3137"/>
      <c r="J3137"/>
      <c r="K3137"/>
      <c r="L3137" t="str">
        <f>IF(COUNTIFS(ZSOHPP055[订单号数值], ZSOHSD058[[#This Row],[订单号数值]], ZSOHPP055[行項目], ZSOHSD058[[#This Row],[行項目]])&gt;0, "Y", "")</f>
        <v/>
      </c>
      <c r="M3137" t="str">
        <f>IF(ZSOHSD058[[#This Row],[銷售訂單]]="", "", --ZSOHSD058[[#This Row],[銷售訂單]])</f>
        <v/>
      </c>
      <c r="N3137" s="16" t="str">
        <f>IF(ZSOHSD058[[#This Row],[落胚數]]="","",IF(ISNUMBER(ZSOHSD058[[#This Row],[落胚數]]+0), ZSOHSD058[[#This Row],[落胚數]]+0, 0))</f>
        <v/>
      </c>
    </row>
    <row r="3138" spans="1:14">
      <c r="A3138"/>
      <c r="B3138"/>
      <c r="C3138"/>
      <c r="D3138"/>
      <c r="E3138"/>
      <c r="F3138"/>
      <c r="G3138"/>
      <c r="H3138"/>
      <c r="I3138"/>
      <c r="J3138"/>
      <c r="K3138"/>
      <c r="L3138" t="str">
        <f>IF(COUNTIFS(ZSOHPP055[订单号数值], ZSOHSD058[[#This Row],[订单号数值]], ZSOHPP055[行項目], ZSOHSD058[[#This Row],[行項目]])&gt;0, "Y", "")</f>
        <v/>
      </c>
      <c r="M3138" t="str">
        <f>IF(ZSOHSD058[[#This Row],[銷售訂單]]="", "", --ZSOHSD058[[#This Row],[銷售訂單]])</f>
        <v/>
      </c>
      <c r="N3138" s="16" t="str">
        <f>IF(ZSOHSD058[[#This Row],[落胚數]]="","",IF(ISNUMBER(ZSOHSD058[[#This Row],[落胚數]]+0), ZSOHSD058[[#This Row],[落胚數]]+0, 0))</f>
        <v/>
      </c>
    </row>
    <row r="3139" spans="1:14">
      <c r="A3139"/>
      <c r="B3139"/>
      <c r="C3139"/>
      <c r="D3139"/>
      <c r="E3139"/>
      <c r="F3139"/>
      <c r="G3139"/>
      <c r="H3139"/>
      <c r="I3139"/>
      <c r="J3139"/>
      <c r="K3139"/>
      <c r="L3139" t="str">
        <f>IF(COUNTIFS(ZSOHPP055[订单号数值], ZSOHSD058[[#This Row],[订单号数值]], ZSOHPP055[行項目], ZSOHSD058[[#This Row],[行項目]])&gt;0, "Y", "")</f>
        <v/>
      </c>
      <c r="M3139" t="str">
        <f>IF(ZSOHSD058[[#This Row],[銷售訂單]]="", "", --ZSOHSD058[[#This Row],[銷售訂單]])</f>
        <v/>
      </c>
      <c r="N3139" s="16" t="str">
        <f>IF(ZSOHSD058[[#This Row],[落胚數]]="","",IF(ISNUMBER(ZSOHSD058[[#This Row],[落胚數]]+0), ZSOHSD058[[#This Row],[落胚數]]+0, 0))</f>
        <v/>
      </c>
    </row>
    <row r="3140" spans="1:14">
      <c r="A3140"/>
      <c r="B3140"/>
      <c r="C3140"/>
      <c r="D3140"/>
      <c r="E3140"/>
      <c r="F3140"/>
      <c r="G3140"/>
      <c r="H3140"/>
      <c r="I3140"/>
      <c r="J3140"/>
      <c r="K3140"/>
      <c r="L3140" t="str">
        <f>IF(COUNTIFS(ZSOHPP055[订单号数值], ZSOHSD058[[#This Row],[订单号数值]], ZSOHPP055[行項目], ZSOHSD058[[#This Row],[行項目]])&gt;0, "Y", "")</f>
        <v/>
      </c>
      <c r="M3140" t="str">
        <f>IF(ZSOHSD058[[#This Row],[銷售訂單]]="", "", --ZSOHSD058[[#This Row],[銷售訂單]])</f>
        <v/>
      </c>
      <c r="N3140" s="16" t="str">
        <f>IF(ZSOHSD058[[#This Row],[落胚數]]="","",IF(ISNUMBER(ZSOHSD058[[#This Row],[落胚數]]+0), ZSOHSD058[[#This Row],[落胚數]]+0, 0))</f>
        <v/>
      </c>
    </row>
    <row r="3141" spans="1:14">
      <c r="A3141"/>
      <c r="B3141"/>
      <c r="C3141"/>
      <c r="D3141"/>
      <c r="E3141"/>
      <c r="F3141"/>
      <c r="G3141"/>
      <c r="H3141"/>
      <c r="I3141"/>
      <c r="J3141"/>
      <c r="K3141"/>
      <c r="L3141" t="str">
        <f>IF(COUNTIFS(ZSOHPP055[订单号数值], ZSOHSD058[[#This Row],[订单号数值]], ZSOHPP055[行項目], ZSOHSD058[[#This Row],[行項目]])&gt;0, "Y", "")</f>
        <v/>
      </c>
      <c r="M3141" t="str">
        <f>IF(ZSOHSD058[[#This Row],[銷售訂單]]="", "", --ZSOHSD058[[#This Row],[銷售訂單]])</f>
        <v/>
      </c>
      <c r="N3141" s="16" t="str">
        <f>IF(ZSOHSD058[[#This Row],[落胚數]]="","",IF(ISNUMBER(ZSOHSD058[[#This Row],[落胚數]]+0), ZSOHSD058[[#This Row],[落胚數]]+0, 0))</f>
        <v/>
      </c>
    </row>
    <row r="3142" spans="1:14">
      <c r="A3142"/>
      <c r="B3142"/>
      <c r="C3142"/>
      <c r="D3142"/>
      <c r="E3142"/>
      <c r="F3142"/>
      <c r="G3142"/>
      <c r="H3142"/>
      <c r="I3142"/>
      <c r="J3142"/>
      <c r="K3142"/>
      <c r="L3142" t="str">
        <f>IF(COUNTIFS(ZSOHPP055[订单号数值], ZSOHSD058[[#This Row],[订单号数值]], ZSOHPP055[行項目], ZSOHSD058[[#This Row],[行項目]])&gt;0, "Y", "")</f>
        <v/>
      </c>
      <c r="M3142" t="str">
        <f>IF(ZSOHSD058[[#This Row],[銷售訂單]]="", "", --ZSOHSD058[[#This Row],[銷售訂單]])</f>
        <v/>
      </c>
      <c r="N3142" s="16" t="str">
        <f>IF(ZSOHSD058[[#This Row],[落胚數]]="","",IF(ISNUMBER(ZSOHSD058[[#This Row],[落胚數]]+0), ZSOHSD058[[#This Row],[落胚數]]+0, 0))</f>
        <v/>
      </c>
    </row>
    <row r="3143" spans="1:14">
      <c r="A3143"/>
      <c r="B3143"/>
      <c r="C3143"/>
      <c r="D3143"/>
      <c r="E3143"/>
      <c r="F3143"/>
      <c r="G3143"/>
      <c r="H3143"/>
      <c r="I3143"/>
      <c r="J3143"/>
      <c r="K3143"/>
      <c r="L3143" t="str">
        <f>IF(COUNTIFS(ZSOHPP055[订单号数值], ZSOHSD058[[#This Row],[订单号数值]], ZSOHPP055[行項目], ZSOHSD058[[#This Row],[行項目]])&gt;0, "Y", "")</f>
        <v/>
      </c>
      <c r="M3143" t="str">
        <f>IF(ZSOHSD058[[#This Row],[銷售訂單]]="", "", --ZSOHSD058[[#This Row],[銷售訂單]])</f>
        <v/>
      </c>
      <c r="N3143" s="16" t="str">
        <f>IF(ZSOHSD058[[#This Row],[落胚數]]="","",IF(ISNUMBER(ZSOHSD058[[#This Row],[落胚數]]+0), ZSOHSD058[[#This Row],[落胚數]]+0, 0))</f>
        <v/>
      </c>
    </row>
    <row r="3144" spans="1:14">
      <c r="A3144"/>
      <c r="B3144"/>
      <c r="C3144"/>
      <c r="D3144"/>
      <c r="E3144"/>
      <c r="F3144"/>
      <c r="G3144"/>
      <c r="H3144"/>
      <c r="I3144"/>
      <c r="J3144"/>
      <c r="K3144"/>
      <c r="L3144" t="str">
        <f>IF(COUNTIFS(ZSOHPP055[订单号数值], ZSOHSD058[[#This Row],[订单号数值]], ZSOHPP055[行項目], ZSOHSD058[[#This Row],[行項目]])&gt;0, "Y", "")</f>
        <v/>
      </c>
      <c r="M3144" t="str">
        <f>IF(ZSOHSD058[[#This Row],[銷售訂單]]="", "", --ZSOHSD058[[#This Row],[銷售訂單]])</f>
        <v/>
      </c>
      <c r="N3144" s="16" t="str">
        <f>IF(ZSOHSD058[[#This Row],[落胚數]]="","",IF(ISNUMBER(ZSOHSD058[[#This Row],[落胚數]]+0), ZSOHSD058[[#This Row],[落胚數]]+0, 0))</f>
        <v/>
      </c>
    </row>
    <row r="3145" spans="1:14">
      <c r="A3145"/>
      <c r="B3145"/>
      <c r="C3145"/>
      <c r="D3145"/>
      <c r="E3145"/>
      <c r="F3145"/>
      <c r="G3145"/>
      <c r="H3145"/>
      <c r="I3145"/>
      <c r="J3145"/>
      <c r="K3145"/>
      <c r="L3145" t="str">
        <f>IF(COUNTIFS(ZSOHPP055[订单号数值], ZSOHSD058[[#This Row],[订单号数值]], ZSOHPP055[行項目], ZSOHSD058[[#This Row],[行項目]])&gt;0, "Y", "")</f>
        <v/>
      </c>
      <c r="M3145" t="str">
        <f>IF(ZSOHSD058[[#This Row],[銷售訂單]]="", "", --ZSOHSD058[[#This Row],[銷售訂單]])</f>
        <v/>
      </c>
      <c r="N3145" s="16" t="str">
        <f>IF(ZSOHSD058[[#This Row],[落胚數]]="","",IF(ISNUMBER(ZSOHSD058[[#This Row],[落胚數]]+0), ZSOHSD058[[#This Row],[落胚數]]+0, 0))</f>
        <v/>
      </c>
    </row>
    <row r="3146" spans="1:14">
      <c r="A3146"/>
      <c r="B3146"/>
      <c r="C3146"/>
      <c r="D3146"/>
      <c r="E3146"/>
      <c r="F3146"/>
      <c r="G3146"/>
      <c r="H3146"/>
      <c r="I3146"/>
      <c r="J3146"/>
      <c r="K3146"/>
      <c r="L3146" t="str">
        <f>IF(COUNTIFS(ZSOHPP055[订单号数值], ZSOHSD058[[#This Row],[订单号数值]], ZSOHPP055[行項目], ZSOHSD058[[#This Row],[行項目]])&gt;0, "Y", "")</f>
        <v/>
      </c>
      <c r="M3146" t="str">
        <f>IF(ZSOHSD058[[#This Row],[銷售訂單]]="", "", --ZSOHSD058[[#This Row],[銷售訂單]])</f>
        <v/>
      </c>
      <c r="N3146" s="16" t="str">
        <f>IF(ZSOHSD058[[#This Row],[落胚數]]="","",IF(ISNUMBER(ZSOHSD058[[#This Row],[落胚數]]+0), ZSOHSD058[[#This Row],[落胚數]]+0, 0))</f>
        <v/>
      </c>
    </row>
    <row r="3147" spans="1:14">
      <c r="A3147"/>
      <c r="B3147"/>
      <c r="C3147"/>
      <c r="D3147"/>
      <c r="E3147"/>
      <c r="F3147"/>
      <c r="G3147"/>
      <c r="H3147"/>
      <c r="I3147"/>
      <c r="J3147"/>
      <c r="K3147"/>
      <c r="L3147" t="str">
        <f>IF(COUNTIFS(ZSOHPP055[订单号数值], ZSOHSD058[[#This Row],[订单号数值]], ZSOHPP055[行項目], ZSOHSD058[[#This Row],[行項目]])&gt;0, "Y", "")</f>
        <v/>
      </c>
      <c r="M3147" t="str">
        <f>IF(ZSOHSD058[[#This Row],[銷售訂單]]="", "", --ZSOHSD058[[#This Row],[銷售訂單]])</f>
        <v/>
      </c>
      <c r="N3147" s="16" t="str">
        <f>IF(ZSOHSD058[[#This Row],[落胚數]]="","",IF(ISNUMBER(ZSOHSD058[[#This Row],[落胚數]]+0), ZSOHSD058[[#This Row],[落胚數]]+0, 0))</f>
        <v/>
      </c>
    </row>
    <row r="3148" spans="1:14">
      <c r="A3148"/>
      <c r="B3148"/>
      <c r="C3148"/>
      <c r="D3148"/>
      <c r="E3148"/>
      <c r="F3148"/>
      <c r="G3148"/>
      <c r="H3148"/>
      <c r="I3148"/>
      <c r="J3148"/>
      <c r="K3148"/>
      <c r="L3148" t="str">
        <f>IF(COUNTIFS(ZSOHPP055[订单号数值], ZSOHSD058[[#This Row],[订单号数值]], ZSOHPP055[行項目], ZSOHSD058[[#This Row],[行項目]])&gt;0, "Y", "")</f>
        <v/>
      </c>
      <c r="M3148" t="str">
        <f>IF(ZSOHSD058[[#This Row],[銷售訂單]]="", "", --ZSOHSD058[[#This Row],[銷售訂單]])</f>
        <v/>
      </c>
      <c r="N3148" s="16" t="str">
        <f>IF(ZSOHSD058[[#This Row],[落胚數]]="","",IF(ISNUMBER(ZSOHSD058[[#This Row],[落胚數]]+0), ZSOHSD058[[#This Row],[落胚數]]+0, 0))</f>
        <v/>
      </c>
    </row>
    <row r="3149" spans="1:14">
      <c r="A3149"/>
      <c r="B3149"/>
      <c r="C3149"/>
      <c r="D3149"/>
      <c r="E3149"/>
      <c r="F3149"/>
      <c r="G3149"/>
      <c r="H3149"/>
      <c r="I3149"/>
      <c r="J3149"/>
      <c r="K3149"/>
      <c r="L3149" t="str">
        <f>IF(COUNTIFS(ZSOHPP055[订单号数值], ZSOHSD058[[#This Row],[订单号数值]], ZSOHPP055[行項目], ZSOHSD058[[#This Row],[行項目]])&gt;0, "Y", "")</f>
        <v/>
      </c>
      <c r="M3149" t="str">
        <f>IF(ZSOHSD058[[#This Row],[銷售訂單]]="", "", --ZSOHSD058[[#This Row],[銷售訂單]])</f>
        <v/>
      </c>
      <c r="N3149" s="16" t="str">
        <f>IF(ZSOHSD058[[#This Row],[落胚數]]="","",IF(ISNUMBER(ZSOHSD058[[#This Row],[落胚數]]+0), ZSOHSD058[[#This Row],[落胚數]]+0, 0))</f>
        <v/>
      </c>
    </row>
    <row r="3150" spans="1:14">
      <c r="A3150"/>
      <c r="B3150"/>
      <c r="C3150"/>
      <c r="D3150"/>
      <c r="E3150"/>
      <c r="F3150"/>
      <c r="G3150"/>
      <c r="H3150"/>
      <c r="I3150"/>
      <c r="J3150"/>
      <c r="K3150"/>
      <c r="L3150" t="str">
        <f>IF(COUNTIFS(ZSOHPP055[订单号数值], ZSOHSD058[[#This Row],[订单号数值]], ZSOHPP055[行項目], ZSOHSD058[[#This Row],[行項目]])&gt;0, "Y", "")</f>
        <v/>
      </c>
      <c r="M3150" t="str">
        <f>IF(ZSOHSD058[[#This Row],[銷售訂單]]="", "", --ZSOHSD058[[#This Row],[銷售訂單]])</f>
        <v/>
      </c>
      <c r="N3150" s="16" t="str">
        <f>IF(ZSOHSD058[[#This Row],[落胚數]]="","",IF(ISNUMBER(ZSOHSD058[[#This Row],[落胚數]]+0), ZSOHSD058[[#This Row],[落胚數]]+0, 0))</f>
        <v/>
      </c>
    </row>
    <row r="3151" spans="1:14">
      <c r="A3151"/>
      <c r="B3151"/>
      <c r="C3151"/>
      <c r="D3151"/>
      <c r="E3151"/>
      <c r="F3151"/>
      <c r="G3151"/>
      <c r="H3151"/>
      <c r="I3151"/>
      <c r="J3151"/>
      <c r="K3151"/>
      <c r="L3151" t="str">
        <f>IF(COUNTIFS(ZSOHPP055[订单号数值], ZSOHSD058[[#This Row],[订单号数值]], ZSOHPP055[行項目], ZSOHSD058[[#This Row],[行項目]])&gt;0, "Y", "")</f>
        <v/>
      </c>
      <c r="M3151" t="str">
        <f>IF(ZSOHSD058[[#This Row],[銷售訂單]]="", "", --ZSOHSD058[[#This Row],[銷售訂單]])</f>
        <v/>
      </c>
      <c r="N3151" s="16" t="str">
        <f>IF(ZSOHSD058[[#This Row],[落胚數]]="","",IF(ISNUMBER(ZSOHSD058[[#This Row],[落胚數]]+0), ZSOHSD058[[#This Row],[落胚數]]+0, 0))</f>
        <v/>
      </c>
    </row>
    <row r="3152" spans="1:14">
      <c r="A3152"/>
      <c r="B3152"/>
      <c r="C3152"/>
      <c r="D3152"/>
      <c r="E3152"/>
      <c r="F3152"/>
      <c r="G3152"/>
      <c r="H3152"/>
      <c r="I3152"/>
      <c r="J3152"/>
      <c r="K3152"/>
      <c r="L3152" t="str">
        <f>IF(COUNTIFS(ZSOHPP055[订单号数值], ZSOHSD058[[#This Row],[订单号数值]], ZSOHPP055[行項目], ZSOHSD058[[#This Row],[行項目]])&gt;0, "Y", "")</f>
        <v/>
      </c>
      <c r="M3152" t="str">
        <f>IF(ZSOHSD058[[#This Row],[銷售訂單]]="", "", --ZSOHSD058[[#This Row],[銷售訂單]])</f>
        <v/>
      </c>
      <c r="N3152" s="16" t="str">
        <f>IF(ZSOHSD058[[#This Row],[落胚數]]="","",IF(ISNUMBER(ZSOHSD058[[#This Row],[落胚數]]+0), ZSOHSD058[[#This Row],[落胚數]]+0, 0))</f>
        <v/>
      </c>
    </row>
    <row r="3153" spans="1:14">
      <c r="A3153"/>
      <c r="B3153"/>
      <c r="C3153"/>
      <c r="D3153"/>
      <c r="E3153"/>
      <c r="F3153"/>
      <c r="G3153"/>
      <c r="H3153"/>
      <c r="I3153"/>
      <c r="J3153"/>
      <c r="K3153"/>
      <c r="L3153" t="str">
        <f>IF(COUNTIFS(ZSOHPP055[订单号数值], ZSOHSD058[[#This Row],[订单号数值]], ZSOHPP055[行項目], ZSOHSD058[[#This Row],[行項目]])&gt;0, "Y", "")</f>
        <v/>
      </c>
      <c r="M3153" t="str">
        <f>IF(ZSOHSD058[[#This Row],[銷售訂單]]="", "", --ZSOHSD058[[#This Row],[銷售訂單]])</f>
        <v/>
      </c>
      <c r="N3153" s="16" t="str">
        <f>IF(ZSOHSD058[[#This Row],[落胚數]]="","",IF(ISNUMBER(ZSOHSD058[[#This Row],[落胚數]]+0), ZSOHSD058[[#This Row],[落胚數]]+0, 0))</f>
        <v/>
      </c>
    </row>
    <row r="3154" spans="1:14">
      <c r="A3154"/>
      <c r="B3154"/>
      <c r="C3154"/>
      <c r="D3154"/>
      <c r="E3154"/>
      <c r="F3154"/>
      <c r="G3154"/>
      <c r="H3154"/>
      <c r="I3154"/>
      <c r="J3154"/>
      <c r="K3154"/>
      <c r="L3154" t="str">
        <f>IF(COUNTIFS(ZSOHPP055[订单号数值], ZSOHSD058[[#This Row],[订单号数值]], ZSOHPP055[行項目], ZSOHSD058[[#This Row],[行項目]])&gt;0, "Y", "")</f>
        <v/>
      </c>
      <c r="M3154" t="str">
        <f>IF(ZSOHSD058[[#This Row],[銷售訂單]]="", "", --ZSOHSD058[[#This Row],[銷售訂單]])</f>
        <v/>
      </c>
      <c r="N3154" s="16" t="str">
        <f>IF(ZSOHSD058[[#This Row],[落胚數]]="","",IF(ISNUMBER(ZSOHSD058[[#This Row],[落胚數]]+0), ZSOHSD058[[#This Row],[落胚數]]+0, 0))</f>
        <v/>
      </c>
    </row>
    <row r="3155" spans="1:14">
      <c r="A3155"/>
      <c r="B3155"/>
      <c r="C3155"/>
      <c r="D3155"/>
      <c r="E3155"/>
      <c r="F3155"/>
      <c r="G3155"/>
      <c r="H3155"/>
      <c r="I3155"/>
      <c r="J3155"/>
      <c r="K3155"/>
      <c r="L3155" t="str">
        <f>IF(COUNTIFS(ZSOHPP055[订单号数值], ZSOHSD058[[#This Row],[订单号数值]], ZSOHPP055[行項目], ZSOHSD058[[#This Row],[行項目]])&gt;0, "Y", "")</f>
        <v/>
      </c>
      <c r="M3155" t="str">
        <f>IF(ZSOHSD058[[#This Row],[銷售訂單]]="", "", --ZSOHSD058[[#This Row],[銷售訂單]])</f>
        <v/>
      </c>
      <c r="N3155" s="16" t="str">
        <f>IF(ZSOHSD058[[#This Row],[落胚數]]="","",IF(ISNUMBER(ZSOHSD058[[#This Row],[落胚數]]+0), ZSOHSD058[[#This Row],[落胚數]]+0, 0))</f>
        <v/>
      </c>
    </row>
    <row r="3156" spans="1:14">
      <c r="A3156"/>
      <c r="B3156"/>
      <c r="C3156"/>
      <c r="D3156"/>
      <c r="E3156"/>
      <c r="F3156"/>
      <c r="G3156"/>
      <c r="H3156"/>
      <c r="I3156"/>
      <c r="J3156"/>
      <c r="K3156"/>
      <c r="L3156" t="str">
        <f>IF(COUNTIFS(ZSOHPP055[订单号数值], ZSOHSD058[[#This Row],[订单号数值]], ZSOHPP055[行項目], ZSOHSD058[[#This Row],[行項目]])&gt;0, "Y", "")</f>
        <v/>
      </c>
      <c r="M3156" t="str">
        <f>IF(ZSOHSD058[[#This Row],[銷售訂單]]="", "", --ZSOHSD058[[#This Row],[銷售訂單]])</f>
        <v/>
      </c>
      <c r="N3156" s="16" t="str">
        <f>IF(ZSOHSD058[[#This Row],[落胚數]]="","",IF(ISNUMBER(ZSOHSD058[[#This Row],[落胚數]]+0), ZSOHSD058[[#This Row],[落胚數]]+0, 0))</f>
        <v/>
      </c>
    </row>
    <row r="3157" spans="1:14">
      <c r="A3157"/>
      <c r="B3157"/>
      <c r="C3157"/>
      <c r="D3157"/>
      <c r="E3157"/>
      <c r="F3157"/>
      <c r="G3157"/>
      <c r="H3157"/>
      <c r="I3157"/>
      <c r="J3157"/>
      <c r="K3157"/>
      <c r="L3157" t="str">
        <f>IF(COUNTIFS(ZSOHPP055[订单号数值], ZSOHSD058[[#This Row],[订单号数值]], ZSOHPP055[行項目], ZSOHSD058[[#This Row],[行項目]])&gt;0, "Y", "")</f>
        <v/>
      </c>
      <c r="M3157" t="str">
        <f>IF(ZSOHSD058[[#This Row],[銷售訂單]]="", "", --ZSOHSD058[[#This Row],[銷售訂單]])</f>
        <v/>
      </c>
      <c r="N3157" s="16" t="str">
        <f>IF(ZSOHSD058[[#This Row],[落胚數]]="","",IF(ISNUMBER(ZSOHSD058[[#This Row],[落胚數]]+0), ZSOHSD058[[#This Row],[落胚數]]+0, 0))</f>
        <v/>
      </c>
    </row>
    <row r="3158" spans="1:14">
      <c r="A3158"/>
      <c r="B3158"/>
      <c r="C3158"/>
      <c r="D3158"/>
      <c r="E3158"/>
      <c r="F3158"/>
      <c r="G3158"/>
      <c r="H3158"/>
      <c r="I3158"/>
      <c r="J3158"/>
      <c r="K3158"/>
      <c r="L3158" t="str">
        <f>IF(COUNTIFS(ZSOHPP055[订单号数值], ZSOHSD058[[#This Row],[订单号数值]], ZSOHPP055[行項目], ZSOHSD058[[#This Row],[行項目]])&gt;0, "Y", "")</f>
        <v/>
      </c>
      <c r="M3158" t="str">
        <f>IF(ZSOHSD058[[#This Row],[銷售訂單]]="", "", --ZSOHSD058[[#This Row],[銷售訂單]])</f>
        <v/>
      </c>
      <c r="N3158" s="16" t="str">
        <f>IF(ZSOHSD058[[#This Row],[落胚數]]="","",IF(ISNUMBER(ZSOHSD058[[#This Row],[落胚數]]+0), ZSOHSD058[[#This Row],[落胚數]]+0, 0))</f>
        <v/>
      </c>
    </row>
    <row r="3159" spans="1:14">
      <c r="A3159"/>
      <c r="B3159"/>
      <c r="C3159"/>
      <c r="D3159"/>
      <c r="E3159"/>
      <c r="F3159"/>
      <c r="G3159"/>
      <c r="H3159"/>
      <c r="I3159"/>
      <c r="J3159"/>
      <c r="K3159"/>
      <c r="L3159" t="str">
        <f>IF(COUNTIFS(ZSOHPP055[订单号数值], ZSOHSD058[[#This Row],[订单号数值]], ZSOHPP055[行項目], ZSOHSD058[[#This Row],[行項目]])&gt;0, "Y", "")</f>
        <v/>
      </c>
      <c r="M3159" t="str">
        <f>IF(ZSOHSD058[[#This Row],[銷售訂單]]="", "", --ZSOHSD058[[#This Row],[銷售訂單]])</f>
        <v/>
      </c>
      <c r="N3159" s="16" t="str">
        <f>IF(ZSOHSD058[[#This Row],[落胚數]]="","",IF(ISNUMBER(ZSOHSD058[[#This Row],[落胚數]]+0), ZSOHSD058[[#This Row],[落胚數]]+0, 0))</f>
        <v/>
      </c>
    </row>
    <row r="3160" spans="1:14">
      <c r="A3160"/>
      <c r="B3160"/>
      <c r="C3160"/>
      <c r="D3160"/>
      <c r="E3160"/>
      <c r="F3160"/>
      <c r="G3160"/>
      <c r="H3160"/>
      <c r="I3160"/>
      <c r="J3160"/>
      <c r="K3160"/>
      <c r="L3160" t="str">
        <f>IF(COUNTIFS(ZSOHPP055[订单号数值], ZSOHSD058[[#This Row],[订单号数值]], ZSOHPP055[行項目], ZSOHSD058[[#This Row],[行項目]])&gt;0, "Y", "")</f>
        <v/>
      </c>
      <c r="M3160" t="str">
        <f>IF(ZSOHSD058[[#This Row],[銷售訂單]]="", "", --ZSOHSD058[[#This Row],[銷售訂單]])</f>
        <v/>
      </c>
      <c r="N3160" s="16" t="str">
        <f>IF(ZSOHSD058[[#This Row],[落胚數]]="","",IF(ISNUMBER(ZSOHSD058[[#This Row],[落胚數]]+0), ZSOHSD058[[#This Row],[落胚數]]+0, 0))</f>
        <v/>
      </c>
    </row>
    <row r="3161" spans="1:14">
      <c r="A3161"/>
      <c r="B3161"/>
      <c r="C3161"/>
      <c r="D3161"/>
      <c r="E3161"/>
      <c r="F3161"/>
      <c r="G3161"/>
      <c r="H3161"/>
      <c r="I3161"/>
      <c r="J3161"/>
      <c r="K3161"/>
      <c r="L3161" t="str">
        <f>IF(COUNTIFS(ZSOHPP055[订单号数值], ZSOHSD058[[#This Row],[订单号数值]], ZSOHPP055[行項目], ZSOHSD058[[#This Row],[行項目]])&gt;0, "Y", "")</f>
        <v/>
      </c>
      <c r="M3161" t="str">
        <f>IF(ZSOHSD058[[#This Row],[銷售訂單]]="", "", --ZSOHSD058[[#This Row],[銷售訂單]])</f>
        <v/>
      </c>
      <c r="N3161" s="16" t="str">
        <f>IF(ZSOHSD058[[#This Row],[落胚數]]="","",IF(ISNUMBER(ZSOHSD058[[#This Row],[落胚數]]+0), ZSOHSD058[[#This Row],[落胚數]]+0, 0))</f>
        <v/>
      </c>
    </row>
    <row r="3162" spans="1:14">
      <c r="A3162"/>
      <c r="B3162"/>
      <c r="C3162"/>
      <c r="D3162"/>
      <c r="E3162"/>
      <c r="F3162"/>
      <c r="G3162"/>
      <c r="H3162"/>
      <c r="I3162"/>
      <c r="J3162"/>
      <c r="K3162"/>
      <c r="L3162" t="str">
        <f>IF(COUNTIFS(ZSOHPP055[订单号数值], ZSOHSD058[[#This Row],[订单号数值]], ZSOHPP055[行項目], ZSOHSD058[[#This Row],[行項目]])&gt;0, "Y", "")</f>
        <v/>
      </c>
      <c r="M3162" t="str">
        <f>IF(ZSOHSD058[[#This Row],[銷售訂單]]="", "", --ZSOHSD058[[#This Row],[銷售訂單]])</f>
        <v/>
      </c>
      <c r="N3162" s="16" t="str">
        <f>IF(ZSOHSD058[[#This Row],[落胚數]]="","",IF(ISNUMBER(ZSOHSD058[[#This Row],[落胚數]]+0), ZSOHSD058[[#This Row],[落胚數]]+0, 0))</f>
        <v/>
      </c>
    </row>
    <row r="3163" spans="1:14">
      <c r="A3163"/>
      <c r="B3163"/>
      <c r="C3163"/>
      <c r="D3163"/>
      <c r="E3163"/>
      <c r="F3163"/>
      <c r="G3163"/>
      <c r="H3163"/>
      <c r="I3163"/>
      <c r="J3163"/>
      <c r="K3163"/>
      <c r="L3163" t="str">
        <f>IF(COUNTIFS(ZSOHPP055[订单号数值], ZSOHSD058[[#This Row],[订单号数值]], ZSOHPP055[行項目], ZSOHSD058[[#This Row],[行項目]])&gt;0, "Y", "")</f>
        <v/>
      </c>
      <c r="M3163" t="str">
        <f>IF(ZSOHSD058[[#This Row],[銷售訂單]]="", "", --ZSOHSD058[[#This Row],[銷售訂單]])</f>
        <v/>
      </c>
      <c r="N3163" s="16" t="str">
        <f>IF(ZSOHSD058[[#This Row],[落胚數]]="","",IF(ISNUMBER(ZSOHSD058[[#This Row],[落胚數]]+0), ZSOHSD058[[#This Row],[落胚數]]+0, 0))</f>
        <v/>
      </c>
    </row>
    <row r="3164" spans="1:14">
      <c r="A3164"/>
      <c r="B3164"/>
      <c r="C3164"/>
      <c r="D3164"/>
      <c r="E3164"/>
      <c r="F3164"/>
      <c r="G3164"/>
      <c r="H3164"/>
      <c r="I3164"/>
      <c r="J3164"/>
      <c r="K3164"/>
      <c r="L3164" t="str">
        <f>IF(COUNTIFS(ZSOHPP055[订单号数值], ZSOHSD058[[#This Row],[订单号数值]], ZSOHPP055[行項目], ZSOHSD058[[#This Row],[行項目]])&gt;0, "Y", "")</f>
        <v/>
      </c>
      <c r="M3164" t="str">
        <f>IF(ZSOHSD058[[#This Row],[銷售訂單]]="", "", --ZSOHSD058[[#This Row],[銷售訂單]])</f>
        <v/>
      </c>
      <c r="N3164" s="16" t="str">
        <f>IF(ZSOHSD058[[#This Row],[落胚數]]="","",IF(ISNUMBER(ZSOHSD058[[#This Row],[落胚數]]+0), ZSOHSD058[[#This Row],[落胚數]]+0, 0))</f>
        <v/>
      </c>
    </row>
    <row r="3165" spans="1:14">
      <c r="A3165"/>
      <c r="B3165"/>
      <c r="C3165"/>
      <c r="D3165"/>
      <c r="E3165"/>
      <c r="F3165"/>
      <c r="G3165"/>
      <c r="H3165"/>
      <c r="I3165"/>
      <c r="J3165"/>
      <c r="K3165"/>
      <c r="L3165" t="str">
        <f>IF(COUNTIFS(ZSOHPP055[订单号数值], ZSOHSD058[[#This Row],[订单号数值]], ZSOHPP055[行項目], ZSOHSD058[[#This Row],[行項目]])&gt;0, "Y", "")</f>
        <v/>
      </c>
      <c r="M3165" t="str">
        <f>IF(ZSOHSD058[[#This Row],[銷售訂單]]="", "", --ZSOHSD058[[#This Row],[銷售訂單]])</f>
        <v/>
      </c>
      <c r="N3165" s="16" t="str">
        <f>IF(ZSOHSD058[[#This Row],[落胚數]]="","",IF(ISNUMBER(ZSOHSD058[[#This Row],[落胚數]]+0), ZSOHSD058[[#This Row],[落胚數]]+0, 0))</f>
        <v/>
      </c>
    </row>
    <row r="3166" spans="1:14">
      <c r="A3166"/>
      <c r="B3166"/>
      <c r="C3166"/>
      <c r="D3166"/>
      <c r="E3166"/>
      <c r="F3166"/>
      <c r="G3166"/>
      <c r="H3166"/>
      <c r="I3166"/>
      <c r="J3166"/>
      <c r="K3166"/>
      <c r="L3166" t="str">
        <f>IF(COUNTIFS(ZSOHPP055[订单号数值], ZSOHSD058[[#This Row],[订单号数值]], ZSOHPP055[行項目], ZSOHSD058[[#This Row],[行項目]])&gt;0, "Y", "")</f>
        <v/>
      </c>
      <c r="M3166" t="str">
        <f>IF(ZSOHSD058[[#This Row],[銷售訂單]]="", "", --ZSOHSD058[[#This Row],[銷售訂單]])</f>
        <v/>
      </c>
      <c r="N3166" s="16" t="str">
        <f>IF(ZSOHSD058[[#This Row],[落胚數]]="","",IF(ISNUMBER(ZSOHSD058[[#This Row],[落胚數]]+0), ZSOHSD058[[#This Row],[落胚數]]+0, 0))</f>
        <v/>
      </c>
    </row>
    <row r="3167" spans="1:14">
      <c r="A3167"/>
      <c r="B3167"/>
      <c r="C3167"/>
      <c r="D3167"/>
      <c r="E3167"/>
      <c r="F3167"/>
      <c r="G3167"/>
      <c r="H3167"/>
      <c r="I3167"/>
      <c r="J3167"/>
      <c r="K3167"/>
      <c r="L3167" t="str">
        <f>IF(COUNTIFS(ZSOHPP055[订单号数值], ZSOHSD058[[#This Row],[订单号数值]], ZSOHPP055[行項目], ZSOHSD058[[#This Row],[行項目]])&gt;0, "Y", "")</f>
        <v/>
      </c>
      <c r="M3167" t="str">
        <f>IF(ZSOHSD058[[#This Row],[銷售訂單]]="", "", --ZSOHSD058[[#This Row],[銷售訂單]])</f>
        <v/>
      </c>
      <c r="N3167" s="16" t="str">
        <f>IF(ZSOHSD058[[#This Row],[落胚數]]="","",IF(ISNUMBER(ZSOHSD058[[#This Row],[落胚數]]+0), ZSOHSD058[[#This Row],[落胚數]]+0, 0))</f>
        <v/>
      </c>
    </row>
    <row r="3168" spans="1:14">
      <c r="A3168"/>
      <c r="B3168"/>
      <c r="C3168"/>
      <c r="D3168"/>
      <c r="E3168"/>
      <c r="F3168"/>
      <c r="G3168"/>
      <c r="H3168"/>
      <c r="I3168"/>
      <c r="J3168"/>
      <c r="K3168"/>
      <c r="L3168" t="str">
        <f>IF(COUNTIFS(ZSOHPP055[订单号数值], ZSOHSD058[[#This Row],[订单号数值]], ZSOHPP055[行項目], ZSOHSD058[[#This Row],[行項目]])&gt;0, "Y", "")</f>
        <v/>
      </c>
      <c r="M3168" t="str">
        <f>IF(ZSOHSD058[[#This Row],[銷售訂單]]="", "", --ZSOHSD058[[#This Row],[銷售訂單]])</f>
        <v/>
      </c>
      <c r="N3168" s="16" t="str">
        <f>IF(ZSOHSD058[[#This Row],[落胚數]]="","",IF(ISNUMBER(ZSOHSD058[[#This Row],[落胚數]]+0), ZSOHSD058[[#This Row],[落胚數]]+0, 0))</f>
        <v/>
      </c>
    </row>
    <row r="3169" spans="1:14">
      <c r="A3169"/>
      <c r="B3169"/>
      <c r="C3169"/>
      <c r="D3169"/>
      <c r="E3169"/>
      <c r="F3169"/>
      <c r="G3169"/>
      <c r="H3169"/>
      <c r="I3169"/>
      <c r="J3169"/>
      <c r="K3169"/>
      <c r="L3169" t="str">
        <f>IF(COUNTIFS(ZSOHPP055[订单号数值], ZSOHSD058[[#This Row],[订单号数值]], ZSOHPP055[行項目], ZSOHSD058[[#This Row],[行項目]])&gt;0, "Y", "")</f>
        <v/>
      </c>
      <c r="M3169" t="str">
        <f>IF(ZSOHSD058[[#This Row],[銷售訂單]]="", "", --ZSOHSD058[[#This Row],[銷售訂單]])</f>
        <v/>
      </c>
      <c r="N3169" s="16" t="str">
        <f>IF(ZSOHSD058[[#This Row],[落胚數]]="","",IF(ISNUMBER(ZSOHSD058[[#This Row],[落胚數]]+0), ZSOHSD058[[#This Row],[落胚數]]+0, 0))</f>
        <v/>
      </c>
    </row>
    <row r="3170" spans="1:14">
      <c r="A3170"/>
      <c r="B3170"/>
      <c r="C3170"/>
      <c r="D3170"/>
      <c r="E3170"/>
      <c r="F3170"/>
      <c r="G3170"/>
      <c r="H3170"/>
      <c r="I3170"/>
      <c r="J3170"/>
      <c r="K3170"/>
      <c r="L3170" t="str">
        <f>IF(COUNTIFS(ZSOHPP055[订单号数值], ZSOHSD058[[#This Row],[订单号数值]], ZSOHPP055[行項目], ZSOHSD058[[#This Row],[行項目]])&gt;0, "Y", "")</f>
        <v/>
      </c>
      <c r="M3170" t="str">
        <f>IF(ZSOHSD058[[#This Row],[銷售訂單]]="", "", --ZSOHSD058[[#This Row],[銷售訂單]])</f>
        <v/>
      </c>
      <c r="N3170" s="16" t="str">
        <f>IF(ZSOHSD058[[#This Row],[落胚數]]="","",IF(ISNUMBER(ZSOHSD058[[#This Row],[落胚數]]+0), ZSOHSD058[[#This Row],[落胚數]]+0, 0))</f>
        <v/>
      </c>
    </row>
    <row r="3171" spans="1:14">
      <c r="A3171"/>
      <c r="B3171"/>
      <c r="C3171"/>
      <c r="D3171"/>
      <c r="E3171"/>
      <c r="F3171"/>
      <c r="G3171"/>
      <c r="H3171"/>
      <c r="I3171"/>
      <c r="J3171"/>
      <c r="K3171"/>
      <c r="L3171" t="str">
        <f>IF(COUNTIFS(ZSOHPP055[订单号数值], ZSOHSD058[[#This Row],[订单号数值]], ZSOHPP055[行項目], ZSOHSD058[[#This Row],[行項目]])&gt;0, "Y", "")</f>
        <v/>
      </c>
      <c r="M3171" t="str">
        <f>IF(ZSOHSD058[[#This Row],[銷售訂單]]="", "", --ZSOHSD058[[#This Row],[銷售訂單]])</f>
        <v/>
      </c>
      <c r="N3171" s="16" t="str">
        <f>IF(ZSOHSD058[[#This Row],[落胚數]]="","",IF(ISNUMBER(ZSOHSD058[[#This Row],[落胚數]]+0), ZSOHSD058[[#This Row],[落胚數]]+0, 0))</f>
        <v/>
      </c>
    </row>
    <row r="3172" spans="1:14">
      <c r="A3172"/>
      <c r="B3172"/>
      <c r="C3172"/>
      <c r="D3172"/>
      <c r="E3172"/>
      <c r="F3172"/>
      <c r="G3172"/>
      <c r="H3172"/>
      <c r="I3172"/>
      <c r="J3172"/>
      <c r="K3172"/>
      <c r="L3172" t="str">
        <f>IF(COUNTIFS(ZSOHPP055[订单号数值], ZSOHSD058[[#This Row],[订单号数值]], ZSOHPP055[行項目], ZSOHSD058[[#This Row],[行項目]])&gt;0, "Y", "")</f>
        <v/>
      </c>
      <c r="M3172" t="str">
        <f>IF(ZSOHSD058[[#This Row],[銷售訂單]]="", "", --ZSOHSD058[[#This Row],[銷售訂單]])</f>
        <v/>
      </c>
      <c r="N3172" s="16" t="str">
        <f>IF(ZSOHSD058[[#This Row],[落胚數]]="","",IF(ISNUMBER(ZSOHSD058[[#This Row],[落胚數]]+0), ZSOHSD058[[#This Row],[落胚數]]+0, 0))</f>
        <v/>
      </c>
    </row>
    <row r="3173" spans="1:14">
      <c r="A3173"/>
      <c r="B3173"/>
      <c r="C3173"/>
      <c r="D3173"/>
      <c r="E3173"/>
      <c r="F3173"/>
      <c r="G3173"/>
      <c r="H3173"/>
      <c r="I3173"/>
      <c r="J3173"/>
      <c r="K3173"/>
      <c r="L3173" t="str">
        <f>IF(COUNTIFS(ZSOHPP055[订单号数值], ZSOHSD058[[#This Row],[订单号数值]], ZSOHPP055[行項目], ZSOHSD058[[#This Row],[行項目]])&gt;0, "Y", "")</f>
        <v/>
      </c>
      <c r="M3173" t="str">
        <f>IF(ZSOHSD058[[#This Row],[銷售訂單]]="", "", --ZSOHSD058[[#This Row],[銷售訂單]])</f>
        <v/>
      </c>
      <c r="N3173" s="16" t="str">
        <f>IF(ZSOHSD058[[#This Row],[落胚數]]="","",IF(ISNUMBER(ZSOHSD058[[#This Row],[落胚數]]+0), ZSOHSD058[[#This Row],[落胚數]]+0, 0))</f>
        <v/>
      </c>
    </row>
    <row r="3174" spans="1:14">
      <c r="A3174"/>
      <c r="B3174"/>
      <c r="C3174"/>
      <c r="D3174"/>
      <c r="E3174"/>
      <c r="F3174"/>
      <c r="G3174"/>
      <c r="H3174"/>
      <c r="I3174"/>
      <c r="J3174"/>
      <c r="K3174"/>
      <c r="L3174" t="str">
        <f>IF(COUNTIFS(ZSOHPP055[订单号数值], ZSOHSD058[[#This Row],[订单号数值]], ZSOHPP055[行項目], ZSOHSD058[[#This Row],[行項目]])&gt;0, "Y", "")</f>
        <v/>
      </c>
      <c r="M3174" t="str">
        <f>IF(ZSOHSD058[[#This Row],[銷售訂單]]="", "", --ZSOHSD058[[#This Row],[銷售訂單]])</f>
        <v/>
      </c>
      <c r="N3174" s="16" t="str">
        <f>IF(ZSOHSD058[[#This Row],[落胚數]]="","",IF(ISNUMBER(ZSOHSD058[[#This Row],[落胚數]]+0), ZSOHSD058[[#This Row],[落胚數]]+0, 0))</f>
        <v/>
      </c>
    </row>
    <row r="3175" spans="1:14">
      <c r="A3175"/>
      <c r="B3175"/>
      <c r="C3175"/>
      <c r="D3175"/>
      <c r="E3175"/>
      <c r="F3175"/>
      <c r="G3175"/>
      <c r="H3175"/>
      <c r="I3175"/>
      <c r="J3175"/>
      <c r="K3175"/>
      <c r="L3175" t="str">
        <f>IF(COUNTIFS(ZSOHPP055[订单号数值], ZSOHSD058[[#This Row],[订单号数值]], ZSOHPP055[行項目], ZSOHSD058[[#This Row],[行項目]])&gt;0, "Y", "")</f>
        <v/>
      </c>
      <c r="M3175" t="str">
        <f>IF(ZSOHSD058[[#This Row],[銷售訂單]]="", "", --ZSOHSD058[[#This Row],[銷售訂單]])</f>
        <v/>
      </c>
      <c r="N3175" s="16" t="str">
        <f>IF(ZSOHSD058[[#This Row],[落胚數]]="","",IF(ISNUMBER(ZSOHSD058[[#This Row],[落胚數]]+0), ZSOHSD058[[#This Row],[落胚數]]+0, 0))</f>
        <v/>
      </c>
    </row>
    <row r="3176" spans="1:14">
      <c r="A3176"/>
      <c r="B3176"/>
      <c r="C3176"/>
      <c r="D3176"/>
      <c r="E3176"/>
      <c r="F3176"/>
      <c r="G3176"/>
      <c r="H3176"/>
      <c r="I3176"/>
      <c r="J3176"/>
      <c r="K3176"/>
      <c r="L3176" t="str">
        <f>IF(COUNTIFS(ZSOHPP055[订单号数值], ZSOHSD058[[#This Row],[订单号数值]], ZSOHPP055[行項目], ZSOHSD058[[#This Row],[行項目]])&gt;0, "Y", "")</f>
        <v/>
      </c>
      <c r="M3176" t="str">
        <f>IF(ZSOHSD058[[#This Row],[銷售訂單]]="", "", --ZSOHSD058[[#This Row],[銷售訂單]])</f>
        <v/>
      </c>
      <c r="N3176" s="16" t="str">
        <f>IF(ZSOHSD058[[#This Row],[落胚數]]="","",IF(ISNUMBER(ZSOHSD058[[#This Row],[落胚數]]+0), ZSOHSD058[[#This Row],[落胚數]]+0, 0))</f>
        <v/>
      </c>
    </row>
    <row r="3177" spans="1:14">
      <c r="A3177"/>
      <c r="B3177"/>
      <c r="C3177"/>
      <c r="D3177"/>
      <c r="E3177"/>
      <c r="F3177"/>
      <c r="G3177"/>
      <c r="H3177"/>
      <c r="I3177"/>
      <c r="J3177"/>
      <c r="K3177"/>
      <c r="L3177" t="str">
        <f>IF(COUNTIFS(ZSOHPP055[订单号数值], ZSOHSD058[[#This Row],[订单号数值]], ZSOHPP055[行項目], ZSOHSD058[[#This Row],[行項目]])&gt;0, "Y", "")</f>
        <v/>
      </c>
      <c r="M3177" t="str">
        <f>IF(ZSOHSD058[[#This Row],[銷售訂單]]="", "", --ZSOHSD058[[#This Row],[銷售訂單]])</f>
        <v/>
      </c>
      <c r="N3177" s="16" t="str">
        <f>IF(ZSOHSD058[[#This Row],[落胚數]]="","",IF(ISNUMBER(ZSOHSD058[[#This Row],[落胚數]]+0), ZSOHSD058[[#This Row],[落胚數]]+0, 0))</f>
        <v/>
      </c>
    </row>
    <row r="3178" spans="1:14">
      <c r="A3178"/>
      <c r="B3178"/>
      <c r="C3178"/>
      <c r="D3178"/>
      <c r="E3178"/>
      <c r="F3178"/>
      <c r="G3178"/>
      <c r="H3178"/>
      <c r="I3178"/>
      <c r="J3178"/>
      <c r="K3178"/>
      <c r="L3178" t="str">
        <f>IF(COUNTIFS(ZSOHPP055[订单号数值], ZSOHSD058[[#This Row],[订单号数值]], ZSOHPP055[行項目], ZSOHSD058[[#This Row],[行項目]])&gt;0, "Y", "")</f>
        <v/>
      </c>
      <c r="M3178" t="str">
        <f>IF(ZSOHSD058[[#This Row],[銷售訂單]]="", "", --ZSOHSD058[[#This Row],[銷售訂單]])</f>
        <v/>
      </c>
      <c r="N3178" s="16" t="str">
        <f>IF(ZSOHSD058[[#This Row],[落胚數]]="","",IF(ISNUMBER(ZSOHSD058[[#This Row],[落胚數]]+0), ZSOHSD058[[#This Row],[落胚數]]+0, 0))</f>
        <v/>
      </c>
    </row>
    <row r="3179" spans="1:14">
      <c r="A3179"/>
      <c r="B3179"/>
      <c r="C3179"/>
      <c r="D3179"/>
      <c r="E3179"/>
      <c r="F3179"/>
      <c r="G3179"/>
      <c r="H3179"/>
      <c r="I3179"/>
      <c r="J3179"/>
      <c r="K3179"/>
      <c r="L3179" t="str">
        <f>IF(COUNTIFS(ZSOHPP055[订单号数值], ZSOHSD058[[#This Row],[订单号数值]], ZSOHPP055[行項目], ZSOHSD058[[#This Row],[行項目]])&gt;0, "Y", "")</f>
        <v/>
      </c>
      <c r="M3179" t="str">
        <f>IF(ZSOHSD058[[#This Row],[銷售訂單]]="", "", --ZSOHSD058[[#This Row],[銷售訂單]])</f>
        <v/>
      </c>
      <c r="N3179" s="16" t="str">
        <f>IF(ZSOHSD058[[#This Row],[落胚數]]="","",IF(ISNUMBER(ZSOHSD058[[#This Row],[落胚數]]+0), ZSOHSD058[[#This Row],[落胚數]]+0, 0))</f>
        <v/>
      </c>
    </row>
    <row r="3180" spans="1:14">
      <c r="A3180"/>
      <c r="B3180"/>
      <c r="C3180"/>
      <c r="D3180"/>
      <c r="E3180"/>
      <c r="F3180"/>
      <c r="G3180"/>
      <c r="H3180"/>
      <c r="I3180"/>
      <c r="J3180"/>
      <c r="K3180"/>
      <c r="L3180" t="str">
        <f>IF(COUNTIFS(ZSOHPP055[订单号数值], ZSOHSD058[[#This Row],[订单号数值]], ZSOHPP055[行項目], ZSOHSD058[[#This Row],[行項目]])&gt;0, "Y", "")</f>
        <v/>
      </c>
      <c r="M3180" t="str">
        <f>IF(ZSOHSD058[[#This Row],[銷售訂單]]="", "", --ZSOHSD058[[#This Row],[銷售訂單]])</f>
        <v/>
      </c>
      <c r="N3180" s="16" t="str">
        <f>IF(ZSOHSD058[[#This Row],[落胚數]]="","",IF(ISNUMBER(ZSOHSD058[[#This Row],[落胚數]]+0), ZSOHSD058[[#This Row],[落胚數]]+0, 0))</f>
        <v/>
      </c>
    </row>
    <row r="3181" spans="1:14">
      <c r="A3181"/>
      <c r="B3181"/>
      <c r="C3181"/>
      <c r="D3181"/>
      <c r="E3181"/>
      <c r="F3181"/>
      <c r="G3181"/>
      <c r="H3181"/>
      <c r="I3181"/>
      <c r="J3181"/>
      <c r="K3181"/>
      <c r="L3181" t="str">
        <f>IF(COUNTIFS(ZSOHPP055[订单号数值], ZSOHSD058[[#This Row],[订单号数值]], ZSOHPP055[行項目], ZSOHSD058[[#This Row],[行項目]])&gt;0, "Y", "")</f>
        <v/>
      </c>
      <c r="M3181" t="str">
        <f>IF(ZSOHSD058[[#This Row],[銷售訂單]]="", "", --ZSOHSD058[[#This Row],[銷售訂單]])</f>
        <v/>
      </c>
      <c r="N3181" s="16" t="str">
        <f>IF(ZSOHSD058[[#This Row],[落胚數]]="","",IF(ISNUMBER(ZSOHSD058[[#This Row],[落胚數]]+0), ZSOHSD058[[#This Row],[落胚數]]+0, 0))</f>
        <v/>
      </c>
    </row>
    <row r="3182" spans="1:14">
      <c r="A3182"/>
      <c r="B3182"/>
      <c r="C3182"/>
      <c r="D3182"/>
      <c r="E3182"/>
      <c r="F3182"/>
      <c r="G3182"/>
      <c r="H3182"/>
      <c r="I3182"/>
      <c r="J3182"/>
      <c r="K3182"/>
      <c r="L3182" t="str">
        <f>IF(COUNTIFS(ZSOHPP055[订单号数值], ZSOHSD058[[#This Row],[订单号数值]], ZSOHPP055[行項目], ZSOHSD058[[#This Row],[行項目]])&gt;0, "Y", "")</f>
        <v/>
      </c>
      <c r="M3182" t="str">
        <f>IF(ZSOHSD058[[#This Row],[銷售訂單]]="", "", --ZSOHSD058[[#This Row],[銷售訂單]])</f>
        <v/>
      </c>
      <c r="N3182" s="16" t="str">
        <f>IF(ZSOHSD058[[#This Row],[落胚數]]="","",IF(ISNUMBER(ZSOHSD058[[#This Row],[落胚數]]+0), ZSOHSD058[[#This Row],[落胚數]]+0, 0))</f>
        <v/>
      </c>
    </row>
    <row r="3183" spans="1:14">
      <c r="A3183"/>
      <c r="B3183"/>
      <c r="C3183"/>
      <c r="D3183"/>
      <c r="E3183"/>
      <c r="F3183"/>
      <c r="G3183"/>
      <c r="H3183"/>
      <c r="I3183"/>
      <c r="J3183"/>
      <c r="K3183"/>
      <c r="L3183" t="str">
        <f>IF(COUNTIFS(ZSOHPP055[订单号数值], ZSOHSD058[[#This Row],[订单号数值]], ZSOHPP055[行項目], ZSOHSD058[[#This Row],[行項目]])&gt;0, "Y", "")</f>
        <v/>
      </c>
      <c r="M3183" t="str">
        <f>IF(ZSOHSD058[[#This Row],[銷售訂單]]="", "", --ZSOHSD058[[#This Row],[銷售訂單]])</f>
        <v/>
      </c>
      <c r="N3183" s="16" t="str">
        <f>IF(ZSOHSD058[[#This Row],[落胚數]]="","",IF(ISNUMBER(ZSOHSD058[[#This Row],[落胚數]]+0), ZSOHSD058[[#This Row],[落胚數]]+0, 0))</f>
        <v/>
      </c>
    </row>
    <row r="3184" spans="1:14">
      <c r="A3184"/>
      <c r="B3184"/>
      <c r="C3184"/>
      <c r="D3184"/>
      <c r="E3184"/>
      <c r="F3184"/>
      <c r="G3184"/>
      <c r="H3184"/>
      <c r="I3184"/>
      <c r="J3184"/>
      <c r="K3184"/>
      <c r="L3184" t="str">
        <f>IF(COUNTIFS(ZSOHPP055[订单号数值], ZSOHSD058[[#This Row],[订单号数值]], ZSOHPP055[行項目], ZSOHSD058[[#This Row],[行項目]])&gt;0, "Y", "")</f>
        <v/>
      </c>
      <c r="M3184" t="str">
        <f>IF(ZSOHSD058[[#This Row],[銷售訂單]]="", "", --ZSOHSD058[[#This Row],[銷售訂單]])</f>
        <v/>
      </c>
      <c r="N3184" s="16" t="str">
        <f>IF(ZSOHSD058[[#This Row],[落胚數]]="","",IF(ISNUMBER(ZSOHSD058[[#This Row],[落胚數]]+0), ZSOHSD058[[#This Row],[落胚數]]+0, 0))</f>
        <v/>
      </c>
    </row>
    <row r="3185" spans="1:14">
      <c r="A3185"/>
      <c r="B3185"/>
      <c r="C3185"/>
      <c r="D3185"/>
      <c r="E3185"/>
      <c r="F3185"/>
      <c r="G3185"/>
      <c r="H3185"/>
      <c r="I3185"/>
      <c r="J3185"/>
      <c r="K3185"/>
      <c r="L3185" t="str">
        <f>IF(COUNTIFS(ZSOHPP055[订单号数值], ZSOHSD058[[#This Row],[订单号数值]], ZSOHPP055[行項目], ZSOHSD058[[#This Row],[行項目]])&gt;0, "Y", "")</f>
        <v/>
      </c>
      <c r="M3185" t="str">
        <f>IF(ZSOHSD058[[#This Row],[銷售訂單]]="", "", --ZSOHSD058[[#This Row],[銷售訂單]])</f>
        <v/>
      </c>
      <c r="N3185" s="16" t="str">
        <f>IF(ZSOHSD058[[#This Row],[落胚數]]="","",IF(ISNUMBER(ZSOHSD058[[#This Row],[落胚數]]+0), ZSOHSD058[[#This Row],[落胚數]]+0, 0))</f>
        <v/>
      </c>
    </row>
    <row r="3186" spans="1:14">
      <c r="A3186"/>
      <c r="B3186"/>
      <c r="C3186"/>
      <c r="D3186"/>
      <c r="E3186"/>
      <c r="F3186"/>
      <c r="G3186"/>
      <c r="H3186"/>
      <c r="I3186"/>
      <c r="J3186"/>
      <c r="K3186"/>
      <c r="L3186" t="str">
        <f>IF(COUNTIFS(ZSOHPP055[订单号数值], ZSOHSD058[[#This Row],[订单号数值]], ZSOHPP055[行項目], ZSOHSD058[[#This Row],[行項目]])&gt;0, "Y", "")</f>
        <v/>
      </c>
      <c r="M3186" t="str">
        <f>IF(ZSOHSD058[[#This Row],[銷售訂單]]="", "", --ZSOHSD058[[#This Row],[銷售訂單]])</f>
        <v/>
      </c>
      <c r="N3186" s="16" t="str">
        <f>IF(ZSOHSD058[[#This Row],[落胚數]]="","",IF(ISNUMBER(ZSOHSD058[[#This Row],[落胚數]]+0), ZSOHSD058[[#This Row],[落胚數]]+0, 0))</f>
        <v/>
      </c>
    </row>
    <row r="3187" spans="1:14">
      <c r="A3187"/>
      <c r="B3187"/>
      <c r="C3187"/>
      <c r="D3187"/>
      <c r="E3187"/>
      <c r="F3187"/>
      <c r="G3187"/>
      <c r="H3187"/>
      <c r="I3187"/>
      <c r="J3187"/>
      <c r="K3187"/>
      <c r="L3187" t="str">
        <f>IF(COUNTIFS(ZSOHPP055[订单号数值], ZSOHSD058[[#This Row],[订单号数值]], ZSOHPP055[行項目], ZSOHSD058[[#This Row],[行項目]])&gt;0, "Y", "")</f>
        <v/>
      </c>
      <c r="M3187" t="str">
        <f>IF(ZSOHSD058[[#This Row],[銷售訂單]]="", "", --ZSOHSD058[[#This Row],[銷售訂單]])</f>
        <v/>
      </c>
      <c r="N3187" s="16" t="str">
        <f>IF(ZSOHSD058[[#This Row],[落胚數]]="","",IF(ISNUMBER(ZSOHSD058[[#This Row],[落胚數]]+0), ZSOHSD058[[#This Row],[落胚數]]+0, 0))</f>
        <v/>
      </c>
    </row>
    <row r="3188" spans="1:14">
      <c r="A3188"/>
      <c r="B3188"/>
      <c r="C3188"/>
      <c r="D3188"/>
      <c r="E3188"/>
      <c r="F3188"/>
      <c r="G3188"/>
      <c r="H3188"/>
      <c r="I3188"/>
      <c r="J3188"/>
      <c r="K3188"/>
      <c r="L3188" t="str">
        <f>IF(COUNTIFS(ZSOHPP055[订单号数值], ZSOHSD058[[#This Row],[订单号数值]], ZSOHPP055[行項目], ZSOHSD058[[#This Row],[行項目]])&gt;0, "Y", "")</f>
        <v/>
      </c>
      <c r="M3188" t="str">
        <f>IF(ZSOHSD058[[#This Row],[銷售訂單]]="", "", --ZSOHSD058[[#This Row],[銷售訂單]])</f>
        <v/>
      </c>
      <c r="N3188" s="16" t="str">
        <f>IF(ZSOHSD058[[#This Row],[落胚數]]="","",IF(ISNUMBER(ZSOHSD058[[#This Row],[落胚數]]+0), ZSOHSD058[[#This Row],[落胚數]]+0, 0))</f>
        <v/>
      </c>
    </row>
    <row r="3189" spans="1:14">
      <c r="A3189"/>
      <c r="B3189"/>
      <c r="C3189"/>
      <c r="D3189"/>
      <c r="E3189"/>
      <c r="F3189"/>
      <c r="G3189"/>
      <c r="H3189"/>
      <c r="I3189"/>
      <c r="J3189"/>
      <c r="K3189"/>
      <c r="L3189" t="str">
        <f>IF(COUNTIFS(ZSOHPP055[订单号数值], ZSOHSD058[[#This Row],[订单号数值]], ZSOHPP055[行項目], ZSOHSD058[[#This Row],[行項目]])&gt;0, "Y", "")</f>
        <v/>
      </c>
      <c r="M3189" t="str">
        <f>IF(ZSOHSD058[[#This Row],[銷售訂單]]="", "", --ZSOHSD058[[#This Row],[銷售訂單]])</f>
        <v/>
      </c>
      <c r="N3189" s="16" t="str">
        <f>IF(ZSOHSD058[[#This Row],[落胚數]]="","",IF(ISNUMBER(ZSOHSD058[[#This Row],[落胚數]]+0), ZSOHSD058[[#This Row],[落胚數]]+0, 0))</f>
        <v/>
      </c>
    </row>
    <row r="3190" spans="1:14">
      <c r="A3190"/>
      <c r="B3190"/>
      <c r="C3190"/>
      <c r="D3190"/>
      <c r="E3190"/>
      <c r="F3190"/>
      <c r="G3190"/>
      <c r="H3190"/>
      <c r="I3190"/>
      <c r="J3190"/>
      <c r="K3190"/>
      <c r="L3190" t="str">
        <f>IF(COUNTIFS(ZSOHPP055[订单号数值], ZSOHSD058[[#This Row],[订单号数值]], ZSOHPP055[行項目], ZSOHSD058[[#This Row],[行項目]])&gt;0, "Y", "")</f>
        <v/>
      </c>
      <c r="M3190" t="str">
        <f>IF(ZSOHSD058[[#This Row],[銷售訂單]]="", "", --ZSOHSD058[[#This Row],[銷售訂單]])</f>
        <v/>
      </c>
      <c r="N3190" s="16" t="str">
        <f>IF(ZSOHSD058[[#This Row],[落胚數]]="","",IF(ISNUMBER(ZSOHSD058[[#This Row],[落胚數]]+0), ZSOHSD058[[#This Row],[落胚數]]+0, 0))</f>
        <v/>
      </c>
    </row>
    <row r="3191" spans="1:14">
      <c r="A3191"/>
      <c r="B3191"/>
      <c r="C3191"/>
      <c r="D3191"/>
      <c r="E3191"/>
      <c r="F3191"/>
      <c r="G3191"/>
      <c r="H3191"/>
      <c r="I3191"/>
      <c r="J3191"/>
      <c r="K3191"/>
      <c r="L3191" t="str">
        <f>IF(COUNTIFS(ZSOHPP055[订单号数值], ZSOHSD058[[#This Row],[订单号数值]], ZSOHPP055[行項目], ZSOHSD058[[#This Row],[行項目]])&gt;0, "Y", "")</f>
        <v/>
      </c>
      <c r="M3191" t="str">
        <f>IF(ZSOHSD058[[#This Row],[銷售訂單]]="", "", --ZSOHSD058[[#This Row],[銷售訂單]])</f>
        <v/>
      </c>
      <c r="N3191" s="16" t="str">
        <f>IF(ZSOHSD058[[#This Row],[落胚數]]="","",IF(ISNUMBER(ZSOHSD058[[#This Row],[落胚數]]+0), ZSOHSD058[[#This Row],[落胚數]]+0, 0))</f>
        <v/>
      </c>
    </row>
    <row r="3192" spans="1:14">
      <c r="A3192"/>
      <c r="B3192"/>
      <c r="C3192"/>
      <c r="D3192"/>
      <c r="E3192"/>
      <c r="F3192"/>
      <c r="G3192"/>
      <c r="H3192"/>
      <c r="I3192"/>
      <c r="J3192"/>
      <c r="K3192"/>
      <c r="L3192" t="str">
        <f>IF(COUNTIFS(ZSOHPP055[订单号数值], ZSOHSD058[[#This Row],[订单号数值]], ZSOHPP055[行項目], ZSOHSD058[[#This Row],[行項目]])&gt;0, "Y", "")</f>
        <v/>
      </c>
      <c r="M3192" t="str">
        <f>IF(ZSOHSD058[[#This Row],[銷售訂單]]="", "", --ZSOHSD058[[#This Row],[銷售訂單]])</f>
        <v/>
      </c>
      <c r="N3192" s="16" t="str">
        <f>IF(ZSOHSD058[[#This Row],[落胚數]]="","",IF(ISNUMBER(ZSOHSD058[[#This Row],[落胚數]]+0), ZSOHSD058[[#This Row],[落胚數]]+0, 0))</f>
        <v/>
      </c>
    </row>
    <row r="3193" spans="1:14">
      <c r="A3193"/>
      <c r="B3193"/>
      <c r="C3193"/>
      <c r="D3193"/>
      <c r="E3193"/>
      <c r="F3193"/>
      <c r="G3193"/>
      <c r="H3193"/>
      <c r="I3193"/>
      <c r="J3193"/>
      <c r="K3193"/>
      <c r="L3193" t="str">
        <f>IF(COUNTIFS(ZSOHPP055[订单号数值], ZSOHSD058[[#This Row],[订单号数值]], ZSOHPP055[行項目], ZSOHSD058[[#This Row],[行項目]])&gt;0, "Y", "")</f>
        <v/>
      </c>
      <c r="M3193" t="str">
        <f>IF(ZSOHSD058[[#This Row],[銷售訂單]]="", "", --ZSOHSD058[[#This Row],[銷售訂單]])</f>
        <v/>
      </c>
      <c r="N3193" s="16" t="str">
        <f>IF(ZSOHSD058[[#This Row],[落胚數]]="","",IF(ISNUMBER(ZSOHSD058[[#This Row],[落胚數]]+0), ZSOHSD058[[#This Row],[落胚數]]+0, 0))</f>
        <v/>
      </c>
    </row>
    <row r="3194" spans="1:14">
      <c r="A3194"/>
      <c r="B3194"/>
      <c r="C3194"/>
      <c r="D3194"/>
      <c r="E3194"/>
      <c r="F3194"/>
      <c r="G3194"/>
      <c r="H3194"/>
      <c r="I3194"/>
      <c r="J3194"/>
      <c r="K3194"/>
      <c r="L3194" t="str">
        <f>IF(COUNTIFS(ZSOHPP055[订单号数值], ZSOHSD058[[#This Row],[订单号数值]], ZSOHPP055[行項目], ZSOHSD058[[#This Row],[行項目]])&gt;0, "Y", "")</f>
        <v/>
      </c>
      <c r="M3194" t="str">
        <f>IF(ZSOHSD058[[#This Row],[銷售訂單]]="", "", --ZSOHSD058[[#This Row],[銷售訂單]])</f>
        <v/>
      </c>
      <c r="N3194" s="16" t="str">
        <f>IF(ZSOHSD058[[#This Row],[落胚數]]="","",IF(ISNUMBER(ZSOHSD058[[#This Row],[落胚數]]+0), ZSOHSD058[[#This Row],[落胚數]]+0, 0))</f>
        <v/>
      </c>
    </row>
    <row r="3195" spans="1:14">
      <c r="A3195"/>
      <c r="B3195"/>
      <c r="C3195"/>
      <c r="D3195"/>
      <c r="E3195"/>
      <c r="F3195"/>
      <c r="G3195"/>
      <c r="H3195"/>
      <c r="I3195"/>
      <c r="J3195"/>
      <c r="K3195"/>
      <c r="L3195" t="str">
        <f>IF(COUNTIFS(ZSOHPP055[订单号数值], ZSOHSD058[[#This Row],[订单号数值]], ZSOHPP055[行項目], ZSOHSD058[[#This Row],[行項目]])&gt;0, "Y", "")</f>
        <v/>
      </c>
      <c r="M3195" t="str">
        <f>IF(ZSOHSD058[[#This Row],[銷售訂單]]="", "", --ZSOHSD058[[#This Row],[銷售訂單]])</f>
        <v/>
      </c>
      <c r="N3195" s="16" t="str">
        <f>IF(ZSOHSD058[[#This Row],[落胚數]]="","",IF(ISNUMBER(ZSOHSD058[[#This Row],[落胚數]]+0), ZSOHSD058[[#This Row],[落胚數]]+0, 0))</f>
        <v/>
      </c>
    </row>
    <row r="3196" spans="1:14">
      <c r="A3196"/>
      <c r="B3196"/>
      <c r="C3196"/>
      <c r="D3196"/>
      <c r="E3196"/>
      <c r="F3196"/>
      <c r="G3196"/>
      <c r="H3196"/>
      <c r="I3196"/>
      <c r="J3196"/>
      <c r="K3196"/>
      <c r="L3196" t="str">
        <f>IF(COUNTIFS(ZSOHPP055[订单号数值], ZSOHSD058[[#This Row],[订单号数值]], ZSOHPP055[行項目], ZSOHSD058[[#This Row],[行項目]])&gt;0, "Y", "")</f>
        <v/>
      </c>
      <c r="M3196" t="str">
        <f>IF(ZSOHSD058[[#This Row],[銷售訂單]]="", "", --ZSOHSD058[[#This Row],[銷售訂單]])</f>
        <v/>
      </c>
      <c r="N3196" s="16" t="str">
        <f>IF(ZSOHSD058[[#This Row],[落胚數]]="","",IF(ISNUMBER(ZSOHSD058[[#This Row],[落胚數]]+0), ZSOHSD058[[#This Row],[落胚數]]+0, 0))</f>
        <v/>
      </c>
    </row>
    <row r="3197" spans="1:14">
      <c r="A3197"/>
      <c r="B3197"/>
      <c r="C3197"/>
      <c r="D3197"/>
      <c r="E3197"/>
      <c r="F3197"/>
      <c r="G3197"/>
      <c r="H3197"/>
      <c r="I3197"/>
      <c r="J3197"/>
      <c r="K3197"/>
      <c r="L3197" t="str">
        <f>IF(COUNTIFS(ZSOHPP055[订单号数值], ZSOHSD058[[#This Row],[订单号数值]], ZSOHPP055[行項目], ZSOHSD058[[#This Row],[行項目]])&gt;0, "Y", "")</f>
        <v/>
      </c>
      <c r="M3197" t="str">
        <f>IF(ZSOHSD058[[#This Row],[銷售訂單]]="", "", --ZSOHSD058[[#This Row],[銷售訂單]])</f>
        <v/>
      </c>
      <c r="N3197" s="16" t="str">
        <f>IF(ZSOHSD058[[#This Row],[落胚數]]="","",IF(ISNUMBER(ZSOHSD058[[#This Row],[落胚數]]+0), ZSOHSD058[[#This Row],[落胚數]]+0, 0))</f>
        <v/>
      </c>
    </row>
    <row r="3198" spans="1:14">
      <c r="A3198"/>
      <c r="B3198"/>
      <c r="C3198"/>
      <c r="D3198"/>
      <c r="E3198"/>
      <c r="F3198"/>
      <c r="G3198"/>
      <c r="H3198"/>
      <c r="I3198"/>
      <c r="J3198"/>
      <c r="K3198"/>
      <c r="L3198" t="str">
        <f>IF(COUNTIFS(ZSOHPP055[订单号数值], ZSOHSD058[[#This Row],[订单号数值]], ZSOHPP055[行項目], ZSOHSD058[[#This Row],[行項目]])&gt;0, "Y", "")</f>
        <v/>
      </c>
      <c r="M3198" t="str">
        <f>IF(ZSOHSD058[[#This Row],[銷售訂單]]="", "", --ZSOHSD058[[#This Row],[銷售訂單]])</f>
        <v/>
      </c>
      <c r="N3198" s="16" t="str">
        <f>IF(ZSOHSD058[[#This Row],[落胚數]]="","",IF(ISNUMBER(ZSOHSD058[[#This Row],[落胚數]]+0), ZSOHSD058[[#This Row],[落胚數]]+0, 0))</f>
        <v/>
      </c>
    </row>
    <row r="3199" spans="1:14">
      <c r="A3199"/>
      <c r="B3199"/>
      <c r="C3199"/>
      <c r="D3199"/>
      <c r="E3199"/>
      <c r="F3199"/>
      <c r="G3199"/>
      <c r="H3199"/>
      <c r="I3199"/>
      <c r="J3199"/>
      <c r="K3199"/>
      <c r="L3199" t="str">
        <f>IF(COUNTIFS(ZSOHPP055[订单号数值], ZSOHSD058[[#This Row],[订单号数值]], ZSOHPP055[行項目], ZSOHSD058[[#This Row],[行項目]])&gt;0, "Y", "")</f>
        <v/>
      </c>
      <c r="M3199" t="str">
        <f>IF(ZSOHSD058[[#This Row],[銷售訂單]]="", "", --ZSOHSD058[[#This Row],[銷售訂單]])</f>
        <v/>
      </c>
      <c r="N3199" s="16" t="str">
        <f>IF(ZSOHSD058[[#This Row],[落胚數]]="","",IF(ISNUMBER(ZSOHSD058[[#This Row],[落胚數]]+0), ZSOHSD058[[#This Row],[落胚數]]+0, 0))</f>
        <v/>
      </c>
    </row>
    <row r="3200" spans="1:14">
      <c r="A3200"/>
      <c r="B3200"/>
      <c r="C3200"/>
      <c r="D3200"/>
      <c r="E3200"/>
      <c r="F3200"/>
      <c r="G3200"/>
      <c r="H3200"/>
      <c r="I3200"/>
      <c r="J3200"/>
      <c r="K3200"/>
      <c r="L3200" t="str">
        <f>IF(COUNTIFS(ZSOHPP055[订单号数值], ZSOHSD058[[#This Row],[订单号数值]], ZSOHPP055[行項目], ZSOHSD058[[#This Row],[行項目]])&gt;0, "Y", "")</f>
        <v/>
      </c>
      <c r="M3200" t="str">
        <f>IF(ZSOHSD058[[#This Row],[銷售訂單]]="", "", --ZSOHSD058[[#This Row],[銷售訂單]])</f>
        <v/>
      </c>
      <c r="N3200" s="16" t="str">
        <f>IF(ZSOHSD058[[#This Row],[落胚數]]="","",IF(ISNUMBER(ZSOHSD058[[#This Row],[落胚數]]+0), ZSOHSD058[[#This Row],[落胚數]]+0, 0))</f>
        <v/>
      </c>
    </row>
    <row r="3201" spans="1:14">
      <c r="A3201"/>
      <c r="B3201"/>
      <c r="C3201"/>
      <c r="D3201"/>
      <c r="E3201"/>
      <c r="F3201"/>
      <c r="G3201"/>
      <c r="H3201"/>
      <c r="I3201"/>
      <c r="J3201"/>
      <c r="K3201"/>
      <c r="L3201" t="str">
        <f>IF(COUNTIFS(ZSOHPP055[订单号数值], ZSOHSD058[[#This Row],[订单号数值]], ZSOHPP055[行項目], ZSOHSD058[[#This Row],[行項目]])&gt;0, "Y", "")</f>
        <v/>
      </c>
      <c r="M3201" t="str">
        <f>IF(ZSOHSD058[[#This Row],[銷售訂單]]="", "", --ZSOHSD058[[#This Row],[銷售訂單]])</f>
        <v/>
      </c>
      <c r="N3201" s="16" t="str">
        <f>IF(ZSOHSD058[[#This Row],[落胚數]]="","",IF(ISNUMBER(ZSOHSD058[[#This Row],[落胚數]]+0), ZSOHSD058[[#This Row],[落胚數]]+0, 0))</f>
        <v/>
      </c>
    </row>
    <row r="3202" spans="1:14">
      <c r="A3202"/>
      <c r="B3202"/>
      <c r="C3202"/>
      <c r="D3202"/>
      <c r="E3202"/>
      <c r="F3202"/>
      <c r="G3202"/>
      <c r="H3202"/>
      <c r="I3202"/>
      <c r="J3202"/>
      <c r="K3202"/>
      <c r="L3202" t="str">
        <f>IF(COUNTIFS(ZSOHPP055[订单号数值], ZSOHSD058[[#This Row],[订单号数值]], ZSOHPP055[行項目], ZSOHSD058[[#This Row],[行項目]])&gt;0, "Y", "")</f>
        <v/>
      </c>
      <c r="M3202" t="str">
        <f>IF(ZSOHSD058[[#This Row],[銷售訂單]]="", "", --ZSOHSD058[[#This Row],[銷售訂單]])</f>
        <v/>
      </c>
      <c r="N3202" s="16" t="str">
        <f>IF(ZSOHSD058[[#This Row],[落胚數]]="","",IF(ISNUMBER(ZSOHSD058[[#This Row],[落胚數]]+0), ZSOHSD058[[#This Row],[落胚數]]+0, 0))</f>
        <v/>
      </c>
    </row>
    <row r="3203" spans="1:14">
      <c r="A3203"/>
      <c r="B3203"/>
      <c r="C3203"/>
      <c r="D3203"/>
      <c r="E3203"/>
      <c r="F3203"/>
      <c r="G3203"/>
      <c r="H3203"/>
      <c r="I3203"/>
      <c r="J3203"/>
      <c r="K3203"/>
      <c r="L3203" t="str">
        <f>IF(COUNTIFS(ZSOHPP055[订单号数值], ZSOHSD058[[#This Row],[订单号数值]], ZSOHPP055[行項目], ZSOHSD058[[#This Row],[行項目]])&gt;0, "Y", "")</f>
        <v/>
      </c>
      <c r="M3203" t="str">
        <f>IF(ZSOHSD058[[#This Row],[銷售訂單]]="", "", --ZSOHSD058[[#This Row],[銷售訂單]])</f>
        <v/>
      </c>
      <c r="N3203" s="16" t="str">
        <f>IF(ZSOHSD058[[#This Row],[落胚數]]="","",IF(ISNUMBER(ZSOHSD058[[#This Row],[落胚數]]+0), ZSOHSD058[[#This Row],[落胚數]]+0, 0))</f>
        <v/>
      </c>
    </row>
    <row r="3204" spans="1:14">
      <c r="A3204"/>
      <c r="B3204"/>
      <c r="C3204"/>
      <c r="D3204"/>
      <c r="E3204"/>
      <c r="F3204"/>
      <c r="G3204"/>
      <c r="H3204"/>
      <c r="I3204"/>
      <c r="J3204"/>
      <c r="K3204"/>
      <c r="L3204" t="str">
        <f>IF(COUNTIFS(ZSOHPP055[订单号数值], ZSOHSD058[[#This Row],[订单号数值]], ZSOHPP055[行項目], ZSOHSD058[[#This Row],[行項目]])&gt;0, "Y", "")</f>
        <v/>
      </c>
      <c r="M3204" t="str">
        <f>IF(ZSOHSD058[[#This Row],[銷售訂單]]="", "", --ZSOHSD058[[#This Row],[銷售訂單]])</f>
        <v/>
      </c>
      <c r="N3204" s="16" t="str">
        <f>IF(ZSOHSD058[[#This Row],[落胚數]]="","",IF(ISNUMBER(ZSOHSD058[[#This Row],[落胚數]]+0), ZSOHSD058[[#This Row],[落胚數]]+0, 0))</f>
        <v/>
      </c>
    </row>
    <row r="3205" spans="1:14">
      <c r="A3205"/>
      <c r="B3205"/>
      <c r="C3205"/>
      <c r="D3205"/>
      <c r="E3205"/>
      <c r="F3205"/>
      <c r="G3205"/>
      <c r="H3205"/>
      <c r="I3205"/>
      <c r="J3205"/>
      <c r="K3205"/>
      <c r="L3205" t="str">
        <f>IF(COUNTIFS(ZSOHPP055[订单号数值], ZSOHSD058[[#This Row],[订单号数值]], ZSOHPP055[行項目], ZSOHSD058[[#This Row],[行項目]])&gt;0, "Y", "")</f>
        <v/>
      </c>
      <c r="M3205" t="str">
        <f>IF(ZSOHSD058[[#This Row],[銷售訂單]]="", "", --ZSOHSD058[[#This Row],[銷售訂單]])</f>
        <v/>
      </c>
      <c r="N3205" s="16" t="str">
        <f>IF(ZSOHSD058[[#This Row],[落胚數]]="","",IF(ISNUMBER(ZSOHSD058[[#This Row],[落胚數]]+0), ZSOHSD058[[#This Row],[落胚數]]+0, 0))</f>
        <v/>
      </c>
    </row>
    <row r="3206" spans="1:14">
      <c r="A3206"/>
      <c r="B3206"/>
      <c r="C3206"/>
      <c r="D3206"/>
      <c r="E3206"/>
      <c r="F3206"/>
      <c r="G3206"/>
      <c r="H3206"/>
      <c r="I3206"/>
      <c r="J3206"/>
      <c r="K3206"/>
      <c r="L3206" t="str">
        <f>IF(COUNTIFS(ZSOHPP055[订单号数值], ZSOHSD058[[#This Row],[订单号数值]], ZSOHPP055[行項目], ZSOHSD058[[#This Row],[行項目]])&gt;0, "Y", "")</f>
        <v/>
      </c>
      <c r="M3206" t="str">
        <f>IF(ZSOHSD058[[#This Row],[銷售訂單]]="", "", --ZSOHSD058[[#This Row],[銷售訂單]])</f>
        <v/>
      </c>
      <c r="N3206" s="16" t="str">
        <f>IF(ZSOHSD058[[#This Row],[落胚數]]="","",IF(ISNUMBER(ZSOHSD058[[#This Row],[落胚數]]+0), ZSOHSD058[[#This Row],[落胚數]]+0, 0))</f>
        <v/>
      </c>
    </row>
    <row r="3207" spans="1:14">
      <c r="A3207"/>
      <c r="B3207"/>
      <c r="C3207"/>
      <c r="D3207"/>
      <c r="E3207"/>
      <c r="F3207"/>
      <c r="G3207"/>
      <c r="H3207"/>
      <c r="I3207"/>
      <c r="J3207"/>
      <c r="K3207"/>
      <c r="L3207" t="str">
        <f>IF(COUNTIFS(ZSOHPP055[订单号数值], ZSOHSD058[[#This Row],[订单号数值]], ZSOHPP055[行項目], ZSOHSD058[[#This Row],[行項目]])&gt;0, "Y", "")</f>
        <v/>
      </c>
      <c r="M3207" t="str">
        <f>IF(ZSOHSD058[[#This Row],[銷售訂單]]="", "", --ZSOHSD058[[#This Row],[銷售訂單]])</f>
        <v/>
      </c>
      <c r="N3207" s="16" t="str">
        <f>IF(ZSOHSD058[[#This Row],[落胚數]]="","",IF(ISNUMBER(ZSOHSD058[[#This Row],[落胚數]]+0), ZSOHSD058[[#This Row],[落胚數]]+0, 0))</f>
        <v/>
      </c>
    </row>
    <row r="3208" spans="1:14">
      <c r="A3208"/>
      <c r="B3208"/>
      <c r="C3208"/>
      <c r="D3208"/>
      <c r="E3208"/>
      <c r="F3208"/>
      <c r="G3208"/>
      <c r="H3208"/>
      <c r="I3208"/>
      <c r="J3208"/>
      <c r="K3208"/>
      <c r="L3208" t="str">
        <f>IF(COUNTIFS(ZSOHPP055[订单号数值], ZSOHSD058[[#This Row],[订单号数值]], ZSOHPP055[行項目], ZSOHSD058[[#This Row],[行項目]])&gt;0, "Y", "")</f>
        <v/>
      </c>
      <c r="M3208" t="str">
        <f>IF(ZSOHSD058[[#This Row],[銷售訂單]]="", "", --ZSOHSD058[[#This Row],[銷售訂單]])</f>
        <v/>
      </c>
      <c r="N3208" s="16" t="str">
        <f>IF(ZSOHSD058[[#This Row],[落胚數]]="","",IF(ISNUMBER(ZSOHSD058[[#This Row],[落胚數]]+0), ZSOHSD058[[#This Row],[落胚數]]+0, 0))</f>
        <v/>
      </c>
    </row>
    <row r="3209" spans="1:14">
      <c r="A3209"/>
      <c r="B3209"/>
      <c r="C3209"/>
      <c r="D3209"/>
      <c r="E3209"/>
      <c r="F3209"/>
      <c r="G3209"/>
      <c r="H3209"/>
      <c r="I3209"/>
      <c r="J3209"/>
      <c r="K3209"/>
      <c r="L3209" t="str">
        <f>IF(COUNTIFS(ZSOHPP055[订单号数值], ZSOHSD058[[#This Row],[订单号数值]], ZSOHPP055[行項目], ZSOHSD058[[#This Row],[行項目]])&gt;0, "Y", "")</f>
        <v/>
      </c>
      <c r="M3209" t="str">
        <f>IF(ZSOHSD058[[#This Row],[銷售訂單]]="", "", --ZSOHSD058[[#This Row],[銷售訂單]])</f>
        <v/>
      </c>
      <c r="N3209" s="16" t="str">
        <f>IF(ZSOHSD058[[#This Row],[落胚數]]="","",IF(ISNUMBER(ZSOHSD058[[#This Row],[落胚數]]+0), ZSOHSD058[[#This Row],[落胚數]]+0, 0))</f>
        <v/>
      </c>
    </row>
    <row r="3210" spans="1:14">
      <c r="A3210"/>
      <c r="B3210"/>
      <c r="C3210"/>
      <c r="D3210"/>
      <c r="E3210"/>
      <c r="F3210"/>
      <c r="G3210"/>
      <c r="H3210"/>
      <c r="I3210"/>
      <c r="J3210"/>
      <c r="K3210"/>
      <c r="L3210" t="str">
        <f>IF(COUNTIFS(ZSOHPP055[订单号数值], ZSOHSD058[[#This Row],[订单号数值]], ZSOHPP055[行項目], ZSOHSD058[[#This Row],[行項目]])&gt;0, "Y", "")</f>
        <v/>
      </c>
      <c r="M3210" t="str">
        <f>IF(ZSOHSD058[[#This Row],[銷售訂單]]="", "", --ZSOHSD058[[#This Row],[銷售訂單]])</f>
        <v/>
      </c>
      <c r="N3210" s="16" t="str">
        <f>IF(ZSOHSD058[[#This Row],[落胚數]]="","",IF(ISNUMBER(ZSOHSD058[[#This Row],[落胚數]]+0), ZSOHSD058[[#This Row],[落胚數]]+0, 0))</f>
        <v/>
      </c>
    </row>
    <row r="3211" spans="1:14">
      <c r="A3211"/>
      <c r="B3211"/>
      <c r="C3211"/>
      <c r="D3211"/>
      <c r="E3211"/>
      <c r="F3211"/>
      <c r="G3211"/>
      <c r="H3211"/>
      <c r="I3211"/>
      <c r="J3211"/>
      <c r="K3211"/>
      <c r="L3211" t="str">
        <f>IF(COUNTIFS(ZSOHPP055[订单号数值], ZSOHSD058[[#This Row],[订单号数值]], ZSOHPP055[行項目], ZSOHSD058[[#This Row],[行項目]])&gt;0, "Y", "")</f>
        <v/>
      </c>
      <c r="M3211" t="str">
        <f>IF(ZSOHSD058[[#This Row],[銷售訂單]]="", "", --ZSOHSD058[[#This Row],[銷售訂單]])</f>
        <v/>
      </c>
      <c r="N3211" s="16" t="str">
        <f>IF(ZSOHSD058[[#This Row],[落胚數]]="","",IF(ISNUMBER(ZSOHSD058[[#This Row],[落胚數]]+0), ZSOHSD058[[#This Row],[落胚數]]+0, 0))</f>
        <v/>
      </c>
    </row>
    <row r="3212" spans="1:14">
      <c r="A3212"/>
      <c r="B3212"/>
      <c r="C3212"/>
      <c r="D3212"/>
      <c r="E3212"/>
      <c r="F3212"/>
      <c r="G3212"/>
      <c r="H3212"/>
      <c r="I3212"/>
      <c r="J3212"/>
      <c r="K3212"/>
      <c r="L3212" t="str">
        <f>IF(COUNTIFS(ZSOHPP055[订单号数值], ZSOHSD058[[#This Row],[订单号数值]], ZSOHPP055[行項目], ZSOHSD058[[#This Row],[行項目]])&gt;0, "Y", "")</f>
        <v/>
      </c>
      <c r="M3212" t="str">
        <f>IF(ZSOHSD058[[#This Row],[銷售訂單]]="", "", --ZSOHSD058[[#This Row],[銷售訂單]])</f>
        <v/>
      </c>
      <c r="N3212" s="16" t="str">
        <f>IF(ZSOHSD058[[#This Row],[落胚數]]="","",IF(ISNUMBER(ZSOHSD058[[#This Row],[落胚數]]+0), ZSOHSD058[[#This Row],[落胚數]]+0, 0))</f>
        <v/>
      </c>
    </row>
    <row r="3213" spans="1:14">
      <c r="A3213"/>
      <c r="B3213"/>
      <c r="C3213"/>
      <c r="D3213"/>
      <c r="E3213"/>
      <c r="F3213"/>
      <c r="G3213"/>
      <c r="H3213"/>
      <c r="I3213"/>
      <c r="J3213"/>
      <c r="K3213"/>
      <c r="L3213" t="str">
        <f>IF(COUNTIFS(ZSOHPP055[订单号数值], ZSOHSD058[[#This Row],[订单号数值]], ZSOHPP055[行項目], ZSOHSD058[[#This Row],[行項目]])&gt;0, "Y", "")</f>
        <v/>
      </c>
      <c r="M3213" t="str">
        <f>IF(ZSOHSD058[[#This Row],[銷售訂單]]="", "", --ZSOHSD058[[#This Row],[銷售訂單]])</f>
        <v/>
      </c>
      <c r="N3213" s="16" t="str">
        <f>IF(ZSOHSD058[[#This Row],[落胚數]]="","",IF(ISNUMBER(ZSOHSD058[[#This Row],[落胚數]]+0), ZSOHSD058[[#This Row],[落胚數]]+0, 0))</f>
        <v/>
      </c>
    </row>
    <row r="3214" spans="1:14">
      <c r="A3214"/>
      <c r="B3214"/>
      <c r="C3214"/>
      <c r="D3214"/>
      <c r="E3214"/>
      <c r="F3214"/>
      <c r="G3214"/>
      <c r="H3214"/>
      <c r="I3214"/>
      <c r="J3214"/>
      <c r="K3214"/>
      <c r="L3214" t="str">
        <f>IF(COUNTIFS(ZSOHPP055[订单号数值], ZSOHSD058[[#This Row],[订单号数值]], ZSOHPP055[行項目], ZSOHSD058[[#This Row],[行項目]])&gt;0, "Y", "")</f>
        <v/>
      </c>
      <c r="M3214" t="str">
        <f>IF(ZSOHSD058[[#This Row],[銷售訂單]]="", "", --ZSOHSD058[[#This Row],[銷售訂單]])</f>
        <v/>
      </c>
      <c r="N3214" s="16" t="str">
        <f>IF(ZSOHSD058[[#This Row],[落胚數]]="","",IF(ISNUMBER(ZSOHSD058[[#This Row],[落胚數]]+0), ZSOHSD058[[#This Row],[落胚數]]+0, 0))</f>
        <v/>
      </c>
    </row>
    <row r="3215" spans="1:14">
      <c r="A3215"/>
      <c r="B3215"/>
      <c r="C3215"/>
      <c r="D3215"/>
      <c r="E3215"/>
      <c r="F3215"/>
      <c r="G3215"/>
      <c r="H3215"/>
      <c r="I3215"/>
      <c r="J3215"/>
      <c r="K3215"/>
      <c r="L3215" t="str">
        <f>IF(COUNTIFS(ZSOHPP055[订单号数值], ZSOHSD058[[#This Row],[订单号数值]], ZSOHPP055[行項目], ZSOHSD058[[#This Row],[行項目]])&gt;0, "Y", "")</f>
        <v/>
      </c>
      <c r="M3215" t="str">
        <f>IF(ZSOHSD058[[#This Row],[銷售訂單]]="", "", --ZSOHSD058[[#This Row],[銷售訂單]])</f>
        <v/>
      </c>
      <c r="N3215" s="16" t="str">
        <f>IF(ZSOHSD058[[#This Row],[落胚數]]="","",IF(ISNUMBER(ZSOHSD058[[#This Row],[落胚數]]+0), ZSOHSD058[[#This Row],[落胚數]]+0, 0))</f>
        <v/>
      </c>
    </row>
    <row r="3216" spans="1:14">
      <c r="A3216"/>
      <c r="B3216"/>
      <c r="C3216"/>
      <c r="D3216"/>
      <c r="E3216"/>
      <c r="F3216"/>
      <c r="G3216"/>
      <c r="H3216"/>
      <c r="I3216"/>
      <c r="J3216"/>
      <c r="K3216"/>
      <c r="L3216" t="str">
        <f>IF(COUNTIFS(ZSOHPP055[订单号数值], ZSOHSD058[[#This Row],[订单号数值]], ZSOHPP055[行項目], ZSOHSD058[[#This Row],[行項目]])&gt;0, "Y", "")</f>
        <v/>
      </c>
      <c r="M3216" t="str">
        <f>IF(ZSOHSD058[[#This Row],[銷售訂單]]="", "", --ZSOHSD058[[#This Row],[銷售訂單]])</f>
        <v/>
      </c>
      <c r="N3216" s="16" t="str">
        <f>IF(ZSOHSD058[[#This Row],[落胚數]]="","",IF(ISNUMBER(ZSOHSD058[[#This Row],[落胚數]]+0), ZSOHSD058[[#This Row],[落胚數]]+0, 0))</f>
        <v/>
      </c>
    </row>
    <row r="3217" spans="1:14">
      <c r="A3217"/>
      <c r="B3217"/>
      <c r="C3217"/>
      <c r="D3217"/>
      <c r="E3217"/>
      <c r="F3217"/>
      <c r="G3217"/>
      <c r="H3217"/>
      <c r="I3217"/>
      <c r="J3217"/>
      <c r="K3217"/>
      <c r="L3217" t="str">
        <f>IF(COUNTIFS(ZSOHPP055[订单号数值], ZSOHSD058[[#This Row],[订单号数值]], ZSOHPP055[行項目], ZSOHSD058[[#This Row],[行項目]])&gt;0, "Y", "")</f>
        <v/>
      </c>
      <c r="M3217" t="str">
        <f>IF(ZSOHSD058[[#This Row],[銷售訂單]]="", "", --ZSOHSD058[[#This Row],[銷售訂單]])</f>
        <v/>
      </c>
      <c r="N3217" s="16" t="str">
        <f>IF(ZSOHSD058[[#This Row],[落胚數]]="","",IF(ISNUMBER(ZSOHSD058[[#This Row],[落胚數]]+0), ZSOHSD058[[#This Row],[落胚數]]+0, 0))</f>
        <v/>
      </c>
    </row>
    <row r="3218" spans="1:14">
      <c r="A3218"/>
      <c r="B3218"/>
      <c r="C3218"/>
      <c r="D3218"/>
      <c r="E3218"/>
      <c r="F3218"/>
      <c r="G3218"/>
      <c r="H3218"/>
      <c r="I3218"/>
      <c r="J3218"/>
      <c r="K3218"/>
      <c r="L3218" t="str">
        <f>IF(COUNTIFS(ZSOHPP055[订单号数值], ZSOHSD058[[#This Row],[订单号数值]], ZSOHPP055[行項目], ZSOHSD058[[#This Row],[行項目]])&gt;0, "Y", "")</f>
        <v/>
      </c>
      <c r="M3218" t="str">
        <f>IF(ZSOHSD058[[#This Row],[銷售訂單]]="", "", --ZSOHSD058[[#This Row],[銷售訂單]])</f>
        <v/>
      </c>
      <c r="N3218" s="16" t="str">
        <f>IF(ZSOHSD058[[#This Row],[落胚數]]="","",IF(ISNUMBER(ZSOHSD058[[#This Row],[落胚數]]+0), ZSOHSD058[[#This Row],[落胚數]]+0, 0))</f>
        <v/>
      </c>
    </row>
    <row r="3219" spans="1:14">
      <c r="A3219"/>
      <c r="B3219"/>
      <c r="C3219"/>
      <c r="D3219"/>
      <c r="E3219"/>
      <c r="F3219"/>
      <c r="G3219"/>
      <c r="H3219"/>
      <c r="I3219"/>
      <c r="J3219"/>
      <c r="K3219"/>
      <c r="L3219" t="str">
        <f>IF(COUNTIFS(ZSOHPP055[订单号数值], ZSOHSD058[[#This Row],[订单号数值]], ZSOHPP055[行項目], ZSOHSD058[[#This Row],[行項目]])&gt;0, "Y", "")</f>
        <v/>
      </c>
      <c r="M3219" t="str">
        <f>IF(ZSOHSD058[[#This Row],[銷售訂單]]="", "", --ZSOHSD058[[#This Row],[銷售訂單]])</f>
        <v/>
      </c>
      <c r="N3219" s="16" t="str">
        <f>IF(ZSOHSD058[[#This Row],[落胚數]]="","",IF(ISNUMBER(ZSOHSD058[[#This Row],[落胚數]]+0), ZSOHSD058[[#This Row],[落胚數]]+0, 0))</f>
        <v/>
      </c>
    </row>
    <row r="3220" spans="1:14">
      <c r="A3220"/>
      <c r="B3220"/>
      <c r="C3220"/>
      <c r="D3220"/>
      <c r="E3220"/>
      <c r="F3220"/>
      <c r="G3220"/>
      <c r="H3220"/>
      <c r="I3220"/>
      <c r="J3220"/>
      <c r="K3220"/>
      <c r="L3220" t="str">
        <f>IF(COUNTIFS(ZSOHPP055[订单号数值], ZSOHSD058[[#This Row],[订单号数值]], ZSOHPP055[行項目], ZSOHSD058[[#This Row],[行項目]])&gt;0, "Y", "")</f>
        <v/>
      </c>
      <c r="M3220" t="str">
        <f>IF(ZSOHSD058[[#This Row],[銷售訂單]]="", "", --ZSOHSD058[[#This Row],[銷售訂單]])</f>
        <v/>
      </c>
      <c r="N3220" s="16" t="str">
        <f>IF(ZSOHSD058[[#This Row],[落胚數]]="","",IF(ISNUMBER(ZSOHSD058[[#This Row],[落胚數]]+0), ZSOHSD058[[#This Row],[落胚數]]+0, 0))</f>
        <v/>
      </c>
    </row>
    <row r="3221" spans="1:14">
      <c r="A3221"/>
      <c r="B3221"/>
      <c r="C3221"/>
      <c r="D3221"/>
      <c r="E3221"/>
      <c r="F3221"/>
      <c r="G3221"/>
      <c r="H3221"/>
      <c r="I3221"/>
      <c r="J3221"/>
      <c r="K3221"/>
      <c r="L3221" t="str">
        <f>IF(COUNTIFS(ZSOHPP055[订单号数值], ZSOHSD058[[#This Row],[订单号数值]], ZSOHPP055[行項目], ZSOHSD058[[#This Row],[行項目]])&gt;0, "Y", "")</f>
        <v/>
      </c>
      <c r="M3221" t="str">
        <f>IF(ZSOHSD058[[#This Row],[銷售訂單]]="", "", --ZSOHSD058[[#This Row],[銷售訂單]])</f>
        <v/>
      </c>
      <c r="N3221" s="16" t="str">
        <f>IF(ZSOHSD058[[#This Row],[落胚數]]="","",IF(ISNUMBER(ZSOHSD058[[#This Row],[落胚數]]+0), ZSOHSD058[[#This Row],[落胚數]]+0, 0))</f>
        <v/>
      </c>
    </row>
    <row r="3222" spans="1:14">
      <c r="A3222"/>
      <c r="B3222"/>
      <c r="C3222"/>
      <c r="D3222"/>
      <c r="E3222"/>
      <c r="F3222"/>
      <c r="G3222"/>
      <c r="H3222"/>
      <c r="I3222"/>
      <c r="J3222"/>
      <c r="K3222"/>
      <c r="L3222" t="str">
        <f>IF(COUNTIFS(ZSOHPP055[订单号数值], ZSOHSD058[[#This Row],[订单号数值]], ZSOHPP055[行項目], ZSOHSD058[[#This Row],[行項目]])&gt;0, "Y", "")</f>
        <v/>
      </c>
      <c r="M3222" t="str">
        <f>IF(ZSOHSD058[[#This Row],[銷售訂單]]="", "", --ZSOHSD058[[#This Row],[銷售訂單]])</f>
        <v/>
      </c>
      <c r="N3222" s="16" t="str">
        <f>IF(ZSOHSD058[[#This Row],[落胚數]]="","",IF(ISNUMBER(ZSOHSD058[[#This Row],[落胚數]]+0), ZSOHSD058[[#This Row],[落胚數]]+0, 0))</f>
        <v/>
      </c>
    </row>
    <row r="3223" spans="1:14">
      <c r="A3223"/>
      <c r="B3223"/>
      <c r="C3223"/>
      <c r="D3223"/>
      <c r="E3223"/>
      <c r="F3223"/>
      <c r="G3223"/>
      <c r="H3223"/>
      <c r="I3223"/>
      <c r="J3223"/>
      <c r="K3223"/>
      <c r="L3223" t="str">
        <f>IF(COUNTIFS(ZSOHPP055[订单号数值], ZSOHSD058[[#This Row],[订单号数值]], ZSOHPP055[行項目], ZSOHSD058[[#This Row],[行項目]])&gt;0, "Y", "")</f>
        <v/>
      </c>
      <c r="M3223" t="str">
        <f>IF(ZSOHSD058[[#This Row],[銷售訂單]]="", "", --ZSOHSD058[[#This Row],[銷售訂單]])</f>
        <v/>
      </c>
      <c r="N3223" s="16" t="str">
        <f>IF(ZSOHSD058[[#This Row],[落胚數]]="","",IF(ISNUMBER(ZSOHSD058[[#This Row],[落胚數]]+0), ZSOHSD058[[#This Row],[落胚數]]+0, 0))</f>
        <v/>
      </c>
    </row>
    <row r="3224" spans="1:14">
      <c r="A3224"/>
      <c r="B3224"/>
      <c r="C3224"/>
      <c r="D3224"/>
      <c r="E3224"/>
      <c r="F3224"/>
      <c r="G3224"/>
      <c r="H3224"/>
      <c r="I3224"/>
      <c r="J3224"/>
      <c r="K3224"/>
      <c r="L3224" t="str">
        <f>IF(COUNTIFS(ZSOHPP055[订单号数值], ZSOHSD058[[#This Row],[订单号数值]], ZSOHPP055[行項目], ZSOHSD058[[#This Row],[行項目]])&gt;0, "Y", "")</f>
        <v/>
      </c>
      <c r="M3224" t="str">
        <f>IF(ZSOHSD058[[#This Row],[銷售訂單]]="", "", --ZSOHSD058[[#This Row],[銷售訂單]])</f>
        <v/>
      </c>
      <c r="N3224" s="16" t="str">
        <f>IF(ZSOHSD058[[#This Row],[落胚數]]="","",IF(ISNUMBER(ZSOHSD058[[#This Row],[落胚數]]+0), ZSOHSD058[[#This Row],[落胚數]]+0, 0))</f>
        <v/>
      </c>
    </row>
    <row r="3225" spans="1:14">
      <c r="A3225"/>
      <c r="B3225"/>
      <c r="C3225"/>
      <c r="D3225"/>
      <c r="E3225"/>
      <c r="F3225"/>
      <c r="G3225"/>
      <c r="H3225"/>
      <c r="I3225"/>
      <c r="J3225"/>
      <c r="K3225"/>
      <c r="L3225" t="str">
        <f>IF(COUNTIFS(ZSOHPP055[订单号数值], ZSOHSD058[[#This Row],[订单号数值]], ZSOHPP055[行項目], ZSOHSD058[[#This Row],[行項目]])&gt;0, "Y", "")</f>
        <v/>
      </c>
      <c r="M3225" t="str">
        <f>IF(ZSOHSD058[[#This Row],[銷售訂單]]="", "", --ZSOHSD058[[#This Row],[銷售訂單]])</f>
        <v/>
      </c>
      <c r="N3225" s="16" t="str">
        <f>IF(ZSOHSD058[[#This Row],[落胚數]]="","",IF(ISNUMBER(ZSOHSD058[[#This Row],[落胚數]]+0), ZSOHSD058[[#This Row],[落胚數]]+0, 0))</f>
        <v/>
      </c>
    </row>
    <row r="3226" spans="1:14">
      <c r="A3226"/>
      <c r="B3226"/>
      <c r="C3226"/>
      <c r="D3226"/>
      <c r="E3226"/>
      <c r="F3226"/>
      <c r="G3226"/>
      <c r="H3226"/>
      <c r="I3226"/>
      <c r="J3226"/>
      <c r="K3226"/>
      <c r="L3226" t="str">
        <f>IF(COUNTIFS(ZSOHPP055[订单号数值], ZSOHSD058[[#This Row],[订单号数值]], ZSOHPP055[行項目], ZSOHSD058[[#This Row],[行項目]])&gt;0, "Y", "")</f>
        <v/>
      </c>
      <c r="M3226" t="str">
        <f>IF(ZSOHSD058[[#This Row],[銷售訂單]]="", "", --ZSOHSD058[[#This Row],[銷售訂單]])</f>
        <v/>
      </c>
      <c r="N3226" s="16" t="str">
        <f>IF(ZSOHSD058[[#This Row],[落胚數]]="","",IF(ISNUMBER(ZSOHSD058[[#This Row],[落胚數]]+0), ZSOHSD058[[#This Row],[落胚數]]+0, 0))</f>
        <v/>
      </c>
    </row>
    <row r="3227" spans="1:14">
      <c r="A3227"/>
      <c r="B3227"/>
      <c r="C3227"/>
      <c r="D3227"/>
      <c r="E3227"/>
      <c r="F3227"/>
      <c r="G3227"/>
      <c r="H3227"/>
      <c r="I3227"/>
      <c r="J3227"/>
      <c r="K3227"/>
      <c r="L3227" t="str">
        <f>IF(COUNTIFS(ZSOHPP055[订单号数值], ZSOHSD058[[#This Row],[订单号数值]], ZSOHPP055[行項目], ZSOHSD058[[#This Row],[行項目]])&gt;0, "Y", "")</f>
        <v/>
      </c>
      <c r="M3227" t="str">
        <f>IF(ZSOHSD058[[#This Row],[銷售訂單]]="", "", --ZSOHSD058[[#This Row],[銷售訂單]])</f>
        <v/>
      </c>
      <c r="N3227" s="16" t="str">
        <f>IF(ZSOHSD058[[#This Row],[落胚數]]="","",IF(ISNUMBER(ZSOHSD058[[#This Row],[落胚數]]+0), ZSOHSD058[[#This Row],[落胚數]]+0, 0))</f>
        <v/>
      </c>
    </row>
    <row r="3228" spans="1:14">
      <c r="A3228"/>
      <c r="B3228"/>
      <c r="C3228"/>
      <c r="D3228"/>
      <c r="E3228"/>
      <c r="F3228"/>
      <c r="G3228"/>
      <c r="H3228"/>
      <c r="I3228"/>
      <c r="J3228"/>
      <c r="K3228"/>
      <c r="L3228" t="str">
        <f>IF(COUNTIFS(ZSOHPP055[订单号数值], ZSOHSD058[[#This Row],[订单号数值]], ZSOHPP055[行項目], ZSOHSD058[[#This Row],[行項目]])&gt;0, "Y", "")</f>
        <v/>
      </c>
      <c r="M3228" t="str">
        <f>IF(ZSOHSD058[[#This Row],[銷售訂單]]="", "", --ZSOHSD058[[#This Row],[銷售訂單]])</f>
        <v/>
      </c>
      <c r="N3228" s="16" t="str">
        <f>IF(ZSOHSD058[[#This Row],[落胚數]]="","",IF(ISNUMBER(ZSOHSD058[[#This Row],[落胚數]]+0), ZSOHSD058[[#This Row],[落胚數]]+0, 0))</f>
        <v/>
      </c>
    </row>
    <row r="3229" spans="1:14">
      <c r="A3229"/>
      <c r="B3229"/>
      <c r="C3229"/>
      <c r="D3229"/>
      <c r="E3229"/>
      <c r="F3229"/>
      <c r="G3229"/>
      <c r="H3229"/>
      <c r="I3229"/>
      <c r="J3229"/>
      <c r="K3229"/>
      <c r="L3229" t="str">
        <f>IF(COUNTIFS(ZSOHPP055[订单号数值], ZSOHSD058[[#This Row],[订单号数值]], ZSOHPP055[行項目], ZSOHSD058[[#This Row],[行項目]])&gt;0, "Y", "")</f>
        <v/>
      </c>
      <c r="M3229" t="str">
        <f>IF(ZSOHSD058[[#This Row],[銷售訂單]]="", "", --ZSOHSD058[[#This Row],[銷售訂單]])</f>
        <v/>
      </c>
      <c r="N3229" s="16" t="str">
        <f>IF(ZSOHSD058[[#This Row],[落胚數]]="","",IF(ISNUMBER(ZSOHSD058[[#This Row],[落胚數]]+0), ZSOHSD058[[#This Row],[落胚數]]+0, 0))</f>
        <v/>
      </c>
    </row>
    <row r="3230" spans="1:14">
      <c r="A3230"/>
      <c r="B3230"/>
      <c r="C3230"/>
      <c r="D3230"/>
      <c r="E3230"/>
      <c r="F3230"/>
      <c r="G3230"/>
      <c r="H3230"/>
      <c r="I3230"/>
      <c r="J3230"/>
      <c r="K3230"/>
      <c r="L3230" t="str">
        <f>IF(COUNTIFS(ZSOHPP055[订单号数值], ZSOHSD058[[#This Row],[订单号数值]], ZSOHPP055[行項目], ZSOHSD058[[#This Row],[行項目]])&gt;0, "Y", "")</f>
        <v/>
      </c>
      <c r="M3230" t="str">
        <f>IF(ZSOHSD058[[#This Row],[銷售訂單]]="", "", --ZSOHSD058[[#This Row],[銷售訂單]])</f>
        <v/>
      </c>
      <c r="N3230" s="16" t="str">
        <f>IF(ZSOHSD058[[#This Row],[落胚數]]="","",IF(ISNUMBER(ZSOHSD058[[#This Row],[落胚數]]+0), ZSOHSD058[[#This Row],[落胚數]]+0, 0))</f>
        <v/>
      </c>
    </row>
    <row r="3231" spans="1:14">
      <c r="A3231"/>
      <c r="B3231"/>
      <c r="C3231"/>
      <c r="D3231"/>
      <c r="E3231"/>
      <c r="F3231"/>
      <c r="G3231"/>
      <c r="H3231"/>
      <c r="I3231"/>
      <c r="J3231"/>
      <c r="K3231"/>
      <c r="L3231" t="str">
        <f>IF(COUNTIFS(ZSOHPP055[订单号数值], ZSOHSD058[[#This Row],[订单号数值]], ZSOHPP055[行項目], ZSOHSD058[[#This Row],[行項目]])&gt;0, "Y", "")</f>
        <v/>
      </c>
      <c r="M3231" t="str">
        <f>IF(ZSOHSD058[[#This Row],[銷售訂單]]="", "", --ZSOHSD058[[#This Row],[銷售訂單]])</f>
        <v/>
      </c>
      <c r="N3231" s="16" t="str">
        <f>IF(ZSOHSD058[[#This Row],[落胚數]]="","",IF(ISNUMBER(ZSOHSD058[[#This Row],[落胚數]]+0), ZSOHSD058[[#This Row],[落胚數]]+0, 0))</f>
        <v/>
      </c>
    </row>
    <row r="3232" spans="1:14">
      <c r="A3232"/>
      <c r="B3232"/>
      <c r="C3232"/>
      <c r="D3232"/>
      <c r="E3232"/>
      <c r="F3232"/>
      <c r="G3232"/>
      <c r="H3232"/>
      <c r="I3232"/>
      <c r="J3232"/>
      <c r="K3232"/>
      <c r="L3232" t="str">
        <f>IF(COUNTIFS(ZSOHPP055[订单号数值], ZSOHSD058[[#This Row],[订单号数值]], ZSOHPP055[行項目], ZSOHSD058[[#This Row],[行項目]])&gt;0, "Y", "")</f>
        <v/>
      </c>
      <c r="M3232" t="str">
        <f>IF(ZSOHSD058[[#This Row],[銷售訂單]]="", "", --ZSOHSD058[[#This Row],[銷售訂單]])</f>
        <v/>
      </c>
      <c r="N3232" s="16" t="str">
        <f>IF(ZSOHSD058[[#This Row],[落胚數]]="","",IF(ISNUMBER(ZSOHSD058[[#This Row],[落胚數]]+0), ZSOHSD058[[#This Row],[落胚數]]+0, 0))</f>
        <v/>
      </c>
    </row>
    <row r="3233" spans="1:14">
      <c r="A3233"/>
      <c r="B3233"/>
      <c r="C3233"/>
      <c r="D3233"/>
      <c r="E3233"/>
      <c r="F3233"/>
      <c r="G3233"/>
      <c r="H3233"/>
      <c r="I3233"/>
      <c r="J3233"/>
      <c r="K3233"/>
      <c r="L3233" t="str">
        <f>IF(COUNTIFS(ZSOHPP055[订单号数值], ZSOHSD058[[#This Row],[订单号数值]], ZSOHPP055[行項目], ZSOHSD058[[#This Row],[行項目]])&gt;0, "Y", "")</f>
        <v/>
      </c>
      <c r="M3233" t="str">
        <f>IF(ZSOHSD058[[#This Row],[銷售訂單]]="", "", --ZSOHSD058[[#This Row],[銷售訂單]])</f>
        <v/>
      </c>
      <c r="N3233" s="16" t="str">
        <f>IF(ZSOHSD058[[#This Row],[落胚數]]="","",IF(ISNUMBER(ZSOHSD058[[#This Row],[落胚數]]+0), ZSOHSD058[[#This Row],[落胚數]]+0, 0))</f>
        <v/>
      </c>
    </row>
    <row r="3234" spans="1:14">
      <c r="A3234"/>
      <c r="B3234"/>
      <c r="C3234"/>
      <c r="D3234"/>
      <c r="E3234"/>
      <c r="F3234"/>
      <c r="G3234"/>
      <c r="H3234"/>
      <c r="I3234"/>
      <c r="J3234"/>
      <c r="K3234"/>
      <c r="L3234" t="str">
        <f>IF(COUNTIFS(ZSOHPP055[订单号数值], ZSOHSD058[[#This Row],[订单号数值]], ZSOHPP055[行項目], ZSOHSD058[[#This Row],[行項目]])&gt;0, "Y", "")</f>
        <v/>
      </c>
      <c r="M3234" t="str">
        <f>IF(ZSOHSD058[[#This Row],[銷售訂單]]="", "", --ZSOHSD058[[#This Row],[銷售訂單]])</f>
        <v/>
      </c>
      <c r="N3234" s="16" t="str">
        <f>IF(ZSOHSD058[[#This Row],[落胚數]]="","",IF(ISNUMBER(ZSOHSD058[[#This Row],[落胚數]]+0), ZSOHSD058[[#This Row],[落胚數]]+0, 0))</f>
        <v/>
      </c>
    </row>
    <row r="3235" spans="1:14">
      <c r="A3235"/>
      <c r="B3235"/>
      <c r="C3235"/>
      <c r="D3235"/>
      <c r="E3235"/>
      <c r="F3235"/>
      <c r="G3235"/>
      <c r="H3235"/>
      <c r="I3235"/>
      <c r="J3235"/>
      <c r="K3235"/>
      <c r="L3235" t="str">
        <f>IF(COUNTIFS(ZSOHPP055[订单号数值], ZSOHSD058[[#This Row],[订单号数值]], ZSOHPP055[行項目], ZSOHSD058[[#This Row],[行項目]])&gt;0, "Y", "")</f>
        <v/>
      </c>
      <c r="M3235" t="str">
        <f>IF(ZSOHSD058[[#This Row],[銷售訂單]]="", "", --ZSOHSD058[[#This Row],[銷售訂單]])</f>
        <v/>
      </c>
      <c r="N3235" s="16" t="str">
        <f>IF(ZSOHSD058[[#This Row],[落胚數]]="","",IF(ISNUMBER(ZSOHSD058[[#This Row],[落胚數]]+0), ZSOHSD058[[#This Row],[落胚數]]+0, 0))</f>
        <v/>
      </c>
    </row>
    <row r="3236" spans="1:14">
      <c r="A3236"/>
      <c r="B3236"/>
      <c r="C3236"/>
      <c r="D3236"/>
      <c r="E3236"/>
      <c r="F3236"/>
      <c r="G3236"/>
      <c r="H3236"/>
      <c r="I3236"/>
      <c r="J3236"/>
      <c r="K3236"/>
      <c r="L3236" t="str">
        <f>IF(COUNTIFS(ZSOHPP055[订单号数值], ZSOHSD058[[#This Row],[订单号数值]], ZSOHPP055[行項目], ZSOHSD058[[#This Row],[行項目]])&gt;0, "Y", "")</f>
        <v/>
      </c>
      <c r="M3236" t="str">
        <f>IF(ZSOHSD058[[#This Row],[銷售訂單]]="", "", --ZSOHSD058[[#This Row],[銷售訂單]])</f>
        <v/>
      </c>
      <c r="N3236" s="16" t="str">
        <f>IF(ZSOHSD058[[#This Row],[落胚數]]="","",IF(ISNUMBER(ZSOHSD058[[#This Row],[落胚數]]+0), ZSOHSD058[[#This Row],[落胚數]]+0, 0))</f>
        <v/>
      </c>
    </row>
    <row r="3237" spans="1:14">
      <c r="A3237"/>
      <c r="B3237"/>
      <c r="C3237"/>
      <c r="D3237"/>
      <c r="E3237"/>
      <c r="F3237"/>
      <c r="G3237"/>
      <c r="H3237"/>
      <c r="I3237"/>
      <c r="J3237"/>
      <c r="K3237"/>
      <c r="L3237" t="str">
        <f>IF(COUNTIFS(ZSOHPP055[订单号数值], ZSOHSD058[[#This Row],[订单号数值]], ZSOHPP055[行項目], ZSOHSD058[[#This Row],[行項目]])&gt;0, "Y", "")</f>
        <v/>
      </c>
      <c r="M3237" t="str">
        <f>IF(ZSOHSD058[[#This Row],[銷售訂單]]="", "", --ZSOHSD058[[#This Row],[銷售訂單]])</f>
        <v/>
      </c>
      <c r="N3237" s="16" t="str">
        <f>IF(ZSOHSD058[[#This Row],[落胚數]]="","",IF(ISNUMBER(ZSOHSD058[[#This Row],[落胚數]]+0), ZSOHSD058[[#This Row],[落胚數]]+0, 0))</f>
        <v/>
      </c>
    </row>
    <row r="3238" spans="1:14">
      <c r="A3238"/>
      <c r="B3238"/>
      <c r="C3238"/>
      <c r="D3238"/>
      <c r="E3238"/>
      <c r="F3238"/>
      <c r="G3238"/>
      <c r="H3238"/>
      <c r="I3238"/>
      <c r="J3238"/>
      <c r="K3238"/>
      <c r="L3238" t="str">
        <f>IF(COUNTIFS(ZSOHPP055[订单号数值], ZSOHSD058[[#This Row],[订单号数值]], ZSOHPP055[行項目], ZSOHSD058[[#This Row],[行項目]])&gt;0, "Y", "")</f>
        <v/>
      </c>
      <c r="M3238" t="str">
        <f>IF(ZSOHSD058[[#This Row],[銷售訂單]]="", "", --ZSOHSD058[[#This Row],[銷售訂單]])</f>
        <v/>
      </c>
      <c r="N3238" s="16" t="str">
        <f>IF(ZSOHSD058[[#This Row],[落胚數]]="","",IF(ISNUMBER(ZSOHSD058[[#This Row],[落胚數]]+0), ZSOHSD058[[#This Row],[落胚數]]+0, 0))</f>
        <v/>
      </c>
    </row>
    <row r="3239" spans="1:14">
      <c r="A3239"/>
      <c r="B3239"/>
      <c r="C3239"/>
      <c r="D3239"/>
      <c r="E3239"/>
      <c r="F3239"/>
      <c r="G3239"/>
      <c r="H3239"/>
      <c r="I3239"/>
      <c r="J3239"/>
      <c r="K3239"/>
      <c r="L3239" t="str">
        <f>IF(COUNTIFS(ZSOHPP055[订单号数值], ZSOHSD058[[#This Row],[订单号数值]], ZSOHPP055[行項目], ZSOHSD058[[#This Row],[行項目]])&gt;0, "Y", "")</f>
        <v/>
      </c>
      <c r="M3239" t="str">
        <f>IF(ZSOHSD058[[#This Row],[銷售訂單]]="", "", --ZSOHSD058[[#This Row],[銷售訂單]])</f>
        <v/>
      </c>
      <c r="N3239" s="16" t="str">
        <f>IF(ZSOHSD058[[#This Row],[落胚數]]="","",IF(ISNUMBER(ZSOHSD058[[#This Row],[落胚數]]+0), ZSOHSD058[[#This Row],[落胚數]]+0, 0))</f>
        <v/>
      </c>
    </row>
    <row r="3240" spans="1:14">
      <c r="A3240"/>
      <c r="B3240"/>
      <c r="C3240"/>
      <c r="D3240"/>
      <c r="E3240"/>
      <c r="F3240"/>
      <c r="G3240"/>
      <c r="H3240"/>
      <c r="I3240"/>
      <c r="J3240"/>
      <c r="K3240"/>
      <c r="L3240" t="str">
        <f>IF(COUNTIFS(ZSOHPP055[订单号数值], ZSOHSD058[[#This Row],[订单号数值]], ZSOHPP055[行項目], ZSOHSD058[[#This Row],[行項目]])&gt;0, "Y", "")</f>
        <v/>
      </c>
      <c r="M3240" t="str">
        <f>IF(ZSOHSD058[[#This Row],[銷售訂單]]="", "", --ZSOHSD058[[#This Row],[銷售訂單]])</f>
        <v/>
      </c>
      <c r="N3240" s="16" t="str">
        <f>IF(ZSOHSD058[[#This Row],[落胚數]]="","",IF(ISNUMBER(ZSOHSD058[[#This Row],[落胚數]]+0), ZSOHSD058[[#This Row],[落胚數]]+0, 0))</f>
        <v/>
      </c>
    </row>
    <row r="3241" spans="1:14">
      <c r="A3241"/>
      <c r="B3241"/>
      <c r="C3241"/>
      <c r="D3241"/>
      <c r="E3241"/>
      <c r="F3241"/>
      <c r="G3241"/>
      <c r="H3241"/>
      <c r="I3241"/>
      <c r="J3241"/>
      <c r="K3241"/>
      <c r="L3241" t="str">
        <f>IF(COUNTIFS(ZSOHPP055[订单号数值], ZSOHSD058[[#This Row],[订单号数值]], ZSOHPP055[行項目], ZSOHSD058[[#This Row],[行項目]])&gt;0, "Y", "")</f>
        <v/>
      </c>
      <c r="M3241" t="str">
        <f>IF(ZSOHSD058[[#This Row],[銷售訂單]]="", "", --ZSOHSD058[[#This Row],[銷售訂單]])</f>
        <v/>
      </c>
      <c r="N3241" s="16" t="str">
        <f>IF(ZSOHSD058[[#This Row],[落胚數]]="","",IF(ISNUMBER(ZSOHSD058[[#This Row],[落胚數]]+0), ZSOHSD058[[#This Row],[落胚數]]+0, 0))</f>
        <v/>
      </c>
    </row>
    <row r="3242" spans="1:14">
      <c r="A3242"/>
      <c r="B3242"/>
      <c r="C3242"/>
      <c r="D3242"/>
      <c r="E3242"/>
      <c r="F3242"/>
      <c r="G3242"/>
      <c r="H3242"/>
      <c r="I3242"/>
      <c r="J3242"/>
      <c r="K3242"/>
      <c r="L3242" t="str">
        <f>IF(COUNTIFS(ZSOHPP055[订单号数值], ZSOHSD058[[#This Row],[订单号数值]], ZSOHPP055[行項目], ZSOHSD058[[#This Row],[行項目]])&gt;0, "Y", "")</f>
        <v/>
      </c>
      <c r="M3242" t="str">
        <f>IF(ZSOHSD058[[#This Row],[銷售訂單]]="", "", --ZSOHSD058[[#This Row],[銷售訂單]])</f>
        <v/>
      </c>
      <c r="N3242" s="16" t="str">
        <f>IF(ZSOHSD058[[#This Row],[落胚數]]="","",IF(ISNUMBER(ZSOHSD058[[#This Row],[落胚數]]+0), ZSOHSD058[[#This Row],[落胚數]]+0, 0))</f>
        <v/>
      </c>
    </row>
    <row r="3243" spans="1:14">
      <c r="A3243"/>
      <c r="B3243"/>
      <c r="C3243"/>
      <c r="D3243"/>
      <c r="E3243"/>
      <c r="F3243"/>
      <c r="G3243"/>
      <c r="H3243"/>
      <c r="I3243"/>
      <c r="J3243"/>
      <c r="K3243"/>
      <c r="L3243" t="str">
        <f>IF(COUNTIFS(ZSOHPP055[订单号数值], ZSOHSD058[[#This Row],[订单号数值]], ZSOHPP055[行項目], ZSOHSD058[[#This Row],[行項目]])&gt;0, "Y", "")</f>
        <v/>
      </c>
      <c r="M3243" t="str">
        <f>IF(ZSOHSD058[[#This Row],[銷售訂單]]="", "", --ZSOHSD058[[#This Row],[銷售訂單]])</f>
        <v/>
      </c>
      <c r="N3243" s="16" t="str">
        <f>IF(ZSOHSD058[[#This Row],[落胚數]]="","",IF(ISNUMBER(ZSOHSD058[[#This Row],[落胚數]]+0), ZSOHSD058[[#This Row],[落胚數]]+0, 0))</f>
        <v/>
      </c>
    </row>
    <row r="3244" spans="1:14">
      <c r="A3244"/>
      <c r="B3244"/>
      <c r="C3244"/>
      <c r="D3244"/>
      <c r="E3244"/>
      <c r="F3244"/>
      <c r="G3244"/>
      <c r="H3244"/>
      <c r="I3244"/>
      <c r="J3244"/>
      <c r="K3244"/>
      <c r="L3244" t="str">
        <f>IF(COUNTIFS(ZSOHPP055[订单号数值], ZSOHSD058[[#This Row],[订单号数值]], ZSOHPP055[行項目], ZSOHSD058[[#This Row],[行項目]])&gt;0, "Y", "")</f>
        <v/>
      </c>
      <c r="M3244" t="str">
        <f>IF(ZSOHSD058[[#This Row],[銷售訂單]]="", "", --ZSOHSD058[[#This Row],[銷售訂單]])</f>
        <v/>
      </c>
      <c r="N3244" s="16" t="str">
        <f>IF(ZSOHSD058[[#This Row],[落胚數]]="","",IF(ISNUMBER(ZSOHSD058[[#This Row],[落胚數]]+0), ZSOHSD058[[#This Row],[落胚數]]+0, 0))</f>
        <v/>
      </c>
    </row>
    <row r="3245" spans="1:14">
      <c r="A3245"/>
      <c r="B3245"/>
      <c r="C3245"/>
      <c r="D3245"/>
      <c r="E3245"/>
      <c r="F3245"/>
      <c r="G3245"/>
      <c r="H3245"/>
      <c r="I3245"/>
      <c r="J3245"/>
      <c r="K3245"/>
      <c r="L3245" t="str">
        <f>IF(COUNTIFS(ZSOHPP055[订单号数值], ZSOHSD058[[#This Row],[订单号数值]], ZSOHPP055[行項目], ZSOHSD058[[#This Row],[行項目]])&gt;0, "Y", "")</f>
        <v/>
      </c>
      <c r="M3245" t="str">
        <f>IF(ZSOHSD058[[#This Row],[銷售訂單]]="", "", --ZSOHSD058[[#This Row],[銷售訂單]])</f>
        <v/>
      </c>
      <c r="N3245" s="16" t="str">
        <f>IF(ZSOHSD058[[#This Row],[落胚數]]="","",IF(ISNUMBER(ZSOHSD058[[#This Row],[落胚數]]+0), ZSOHSD058[[#This Row],[落胚數]]+0, 0))</f>
        <v/>
      </c>
    </row>
    <row r="3246" spans="1:14">
      <c r="A3246"/>
      <c r="B3246"/>
      <c r="C3246"/>
      <c r="D3246"/>
      <c r="E3246"/>
      <c r="F3246"/>
      <c r="G3246"/>
      <c r="H3246"/>
      <c r="I3246"/>
      <c r="J3246"/>
      <c r="K3246"/>
      <c r="L3246" t="str">
        <f>IF(COUNTIFS(ZSOHPP055[订单号数值], ZSOHSD058[[#This Row],[订单号数值]], ZSOHPP055[行項目], ZSOHSD058[[#This Row],[行項目]])&gt;0, "Y", "")</f>
        <v/>
      </c>
      <c r="M3246" t="str">
        <f>IF(ZSOHSD058[[#This Row],[銷售訂單]]="", "", --ZSOHSD058[[#This Row],[銷售訂單]])</f>
        <v/>
      </c>
      <c r="N3246" s="16" t="str">
        <f>IF(ZSOHSD058[[#This Row],[落胚數]]="","",IF(ISNUMBER(ZSOHSD058[[#This Row],[落胚數]]+0), ZSOHSD058[[#This Row],[落胚數]]+0, 0))</f>
        <v/>
      </c>
    </row>
    <row r="3247" spans="1:14">
      <c r="A3247"/>
      <c r="B3247"/>
      <c r="C3247"/>
      <c r="D3247"/>
      <c r="E3247"/>
      <c r="F3247"/>
      <c r="G3247"/>
      <c r="H3247"/>
      <c r="I3247"/>
      <c r="J3247"/>
      <c r="K3247"/>
      <c r="L3247" t="str">
        <f>IF(COUNTIFS(ZSOHPP055[订单号数值], ZSOHSD058[[#This Row],[订单号数值]], ZSOHPP055[行項目], ZSOHSD058[[#This Row],[行項目]])&gt;0, "Y", "")</f>
        <v/>
      </c>
      <c r="M3247" t="str">
        <f>IF(ZSOHSD058[[#This Row],[銷售訂單]]="", "", --ZSOHSD058[[#This Row],[銷售訂單]])</f>
        <v/>
      </c>
      <c r="N3247" s="16" t="str">
        <f>IF(ZSOHSD058[[#This Row],[落胚數]]="","",IF(ISNUMBER(ZSOHSD058[[#This Row],[落胚數]]+0), ZSOHSD058[[#This Row],[落胚數]]+0, 0))</f>
        <v/>
      </c>
    </row>
    <row r="3248" spans="1:14">
      <c r="A3248"/>
      <c r="B3248"/>
      <c r="C3248"/>
      <c r="D3248"/>
      <c r="E3248"/>
      <c r="F3248"/>
      <c r="G3248"/>
      <c r="H3248"/>
      <c r="I3248"/>
      <c r="J3248"/>
      <c r="K3248"/>
      <c r="L3248" t="str">
        <f>IF(COUNTIFS(ZSOHPP055[订单号数值], ZSOHSD058[[#This Row],[订单号数值]], ZSOHPP055[行項目], ZSOHSD058[[#This Row],[行項目]])&gt;0, "Y", "")</f>
        <v/>
      </c>
      <c r="M3248" t="str">
        <f>IF(ZSOHSD058[[#This Row],[銷售訂單]]="", "", --ZSOHSD058[[#This Row],[銷售訂單]])</f>
        <v/>
      </c>
      <c r="N3248" s="16" t="str">
        <f>IF(ZSOHSD058[[#This Row],[落胚數]]="","",IF(ISNUMBER(ZSOHSD058[[#This Row],[落胚數]]+0), ZSOHSD058[[#This Row],[落胚數]]+0, 0))</f>
        <v/>
      </c>
    </row>
    <row r="3249" spans="1:14">
      <c r="A3249"/>
      <c r="B3249"/>
      <c r="C3249"/>
      <c r="D3249"/>
      <c r="E3249"/>
      <c r="F3249"/>
      <c r="G3249"/>
      <c r="H3249"/>
      <c r="I3249"/>
      <c r="J3249"/>
      <c r="K3249"/>
      <c r="L3249" t="str">
        <f>IF(COUNTIFS(ZSOHPP055[订单号数值], ZSOHSD058[[#This Row],[订单号数值]], ZSOHPP055[行項目], ZSOHSD058[[#This Row],[行項目]])&gt;0, "Y", "")</f>
        <v/>
      </c>
      <c r="M3249" t="str">
        <f>IF(ZSOHSD058[[#This Row],[銷售訂單]]="", "", --ZSOHSD058[[#This Row],[銷售訂單]])</f>
        <v/>
      </c>
      <c r="N3249" s="16" t="str">
        <f>IF(ZSOHSD058[[#This Row],[落胚數]]="","",IF(ISNUMBER(ZSOHSD058[[#This Row],[落胚數]]+0), ZSOHSD058[[#This Row],[落胚數]]+0, 0))</f>
        <v/>
      </c>
    </row>
    <row r="3250" spans="1:14">
      <c r="A3250"/>
      <c r="B3250"/>
      <c r="C3250"/>
      <c r="D3250"/>
      <c r="E3250"/>
      <c r="F3250"/>
      <c r="G3250"/>
      <c r="H3250"/>
      <c r="I3250"/>
      <c r="J3250"/>
      <c r="K3250"/>
      <c r="L3250" t="str">
        <f>IF(COUNTIFS(ZSOHPP055[订单号数值], ZSOHSD058[[#This Row],[订单号数值]], ZSOHPP055[行項目], ZSOHSD058[[#This Row],[行項目]])&gt;0, "Y", "")</f>
        <v/>
      </c>
      <c r="M3250" t="str">
        <f>IF(ZSOHSD058[[#This Row],[銷售訂單]]="", "", --ZSOHSD058[[#This Row],[銷售訂單]])</f>
        <v/>
      </c>
      <c r="N3250" s="16" t="str">
        <f>IF(ZSOHSD058[[#This Row],[落胚數]]="","",IF(ISNUMBER(ZSOHSD058[[#This Row],[落胚數]]+0), ZSOHSD058[[#This Row],[落胚數]]+0, 0))</f>
        <v/>
      </c>
    </row>
    <row r="3251" spans="1:14">
      <c r="A3251"/>
      <c r="B3251"/>
      <c r="C3251"/>
      <c r="D3251"/>
      <c r="E3251"/>
      <c r="F3251"/>
      <c r="G3251"/>
      <c r="H3251"/>
      <c r="I3251"/>
      <c r="J3251"/>
      <c r="K3251"/>
      <c r="L3251" t="str">
        <f>IF(COUNTIFS(ZSOHPP055[订单号数值], ZSOHSD058[[#This Row],[订单号数值]], ZSOHPP055[行項目], ZSOHSD058[[#This Row],[行項目]])&gt;0, "Y", "")</f>
        <v/>
      </c>
      <c r="M3251" t="str">
        <f>IF(ZSOHSD058[[#This Row],[銷售訂單]]="", "", --ZSOHSD058[[#This Row],[銷售訂單]])</f>
        <v/>
      </c>
      <c r="N3251" s="16" t="str">
        <f>IF(ZSOHSD058[[#This Row],[落胚數]]="","",IF(ISNUMBER(ZSOHSD058[[#This Row],[落胚數]]+0), ZSOHSD058[[#This Row],[落胚數]]+0, 0))</f>
        <v/>
      </c>
    </row>
    <row r="3252" spans="1:14">
      <c r="A3252"/>
      <c r="B3252"/>
      <c r="C3252"/>
      <c r="D3252"/>
      <c r="E3252"/>
      <c r="F3252"/>
      <c r="G3252"/>
      <c r="H3252"/>
      <c r="I3252"/>
      <c r="J3252"/>
      <c r="K3252"/>
      <c r="L3252" t="str">
        <f>IF(COUNTIFS(ZSOHPP055[订单号数值], ZSOHSD058[[#This Row],[订单号数值]], ZSOHPP055[行項目], ZSOHSD058[[#This Row],[行項目]])&gt;0, "Y", "")</f>
        <v/>
      </c>
      <c r="M3252" t="str">
        <f>IF(ZSOHSD058[[#This Row],[銷售訂單]]="", "", --ZSOHSD058[[#This Row],[銷售訂單]])</f>
        <v/>
      </c>
      <c r="N3252" s="16" t="str">
        <f>IF(ZSOHSD058[[#This Row],[落胚數]]="","",IF(ISNUMBER(ZSOHSD058[[#This Row],[落胚數]]+0), ZSOHSD058[[#This Row],[落胚數]]+0, 0))</f>
        <v/>
      </c>
    </row>
    <row r="3253" spans="1:14">
      <c r="A3253"/>
      <c r="B3253"/>
      <c r="C3253"/>
      <c r="D3253"/>
      <c r="E3253"/>
      <c r="F3253"/>
      <c r="G3253"/>
      <c r="H3253"/>
      <c r="I3253"/>
      <c r="J3253"/>
      <c r="K3253"/>
      <c r="L3253" t="str">
        <f>IF(COUNTIFS(ZSOHPP055[订单号数值], ZSOHSD058[[#This Row],[订单号数值]], ZSOHPP055[行項目], ZSOHSD058[[#This Row],[行項目]])&gt;0, "Y", "")</f>
        <v/>
      </c>
      <c r="M3253" t="str">
        <f>IF(ZSOHSD058[[#This Row],[銷售訂單]]="", "", --ZSOHSD058[[#This Row],[銷售訂單]])</f>
        <v/>
      </c>
      <c r="N3253" s="16" t="str">
        <f>IF(ZSOHSD058[[#This Row],[落胚數]]="","",IF(ISNUMBER(ZSOHSD058[[#This Row],[落胚數]]+0), ZSOHSD058[[#This Row],[落胚數]]+0, 0))</f>
        <v/>
      </c>
    </row>
    <row r="3254" spans="1:14">
      <c r="A3254"/>
      <c r="B3254"/>
      <c r="C3254"/>
      <c r="D3254"/>
      <c r="E3254"/>
      <c r="F3254"/>
      <c r="G3254"/>
      <c r="H3254"/>
      <c r="I3254"/>
      <c r="J3254"/>
      <c r="K3254"/>
      <c r="L3254" t="str">
        <f>IF(COUNTIFS(ZSOHPP055[订单号数值], ZSOHSD058[[#This Row],[订单号数值]], ZSOHPP055[行項目], ZSOHSD058[[#This Row],[行項目]])&gt;0, "Y", "")</f>
        <v/>
      </c>
      <c r="M3254" t="str">
        <f>IF(ZSOHSD058[[#This Row],[銷售訂單]]="", "", --ZSOHSD058[[#This Row],[銷售訂單]])</f>
        <v/>
      </c>
      <c r="N3254" s="16" t="str">
        <f>IF(ZSOHSD058[[#This Row],[落胚數]]="","",IF(ISNUMBER(ZSOHSD058[[#This Row],[落胚數]]+0), ZSOHSD058[[#This Row],[落胚數]]+0, 0))</f>
        <v/>
      </c>
    </row>
    <row r="3255" spans="1:14">
      <c r="A3255"/>
      <c r="B3255"/>
      <c r="C3255"/>
      <c r="D3255"/>
      <c r="E3255"/>
      <c r="F3255"/>
      <c r="G3255"/>
      <c r="H3255"/>
      <c r="I3255"/>
      <c r="J3255"/>
      <c r="K3255"/>
      <c r="L3255" t="str">
        <f>IF(COUNTIFS(ZSOHPP055[订单号数值], ZSOHSD058[[#This Row],[订单号数值]], ZSOHPP055[行項目], ZSOHSD058[[#This Row],[行項目]])&gt;0, "Y", "")</f>
        <v/>
      </c>
      <c r="M3255" t="str">
        <f>IF(ZSOHSD058[[#This Row],[銷售訂單]]="", "", --ZSOHSD058[[#This Row],[銷售訂單]])</f>
        <v/>
      </c>
      <c r="N3255" s="16" t="str">
        <f>IF(ZSOHSD058[[#This Row],[落胚數]]="","",IF(ISNUMBER(ZSOHSD058[[#This Row],[落胚數]]+0), ZSOHSD058[[#This Row],[落胚數]]+0, 0))</f>
        <v/>
      </c>
    </row>
    <row r="3256" spans="1:14">
      <c r="A3256"/>
      <c r="B3256"/>
      <c r="C3256"/>
      <c r="D3256"/>
      <c r="E3256"/>
      <c r="F3256"/>
      <c r="G3256"/>
      <c r="H3256"/>
      <c r="I3256"/>
      <c r="J3256"/>
      <c r="K3256"/>
      <c r="L3256" t="str">
        <f>IF(COUNTIFS(ZSOHPP055[订单号数值], ZSOHSD058[[#This Row],[订单号数值]], ZSOHPP055[行項目], ZSOHSD058[[#This Row],[行項目]])&gt;0, "Y", "")</f>
        <v/>
      </c>
      <c r="M3256" t="str">
        <f>IF(ZSOHSD058[[#This Row],[銷售訂單]]="", "", --ZSOHSD058[[#This Row],[銷售訂單]])</f>
        <v/>
      </c>
      <c r="N3256" s="16" t="str">
        <f>IF(ZSOHSD058[[#This Row],[落胚數]]="","",IF(ISNUMBER(ZSOHSD058[[#This Row],[落胚數]]+0), ZSOHSD058[[#This Row],[落胚數]]+0, 0))</f>
        <v/>
      </c>
    </row>
    <row r="3257" spans="1:14">
      <c r="A3257"/>
      <c r="B3257"/>
      <c r="C3257"/>
      <c r="D3257"/>
      <c r="E3257"/>
      <c r="F3257"/>
      <c r="G3257"/>
      <c r="H3257"/>
      <c r="I3257"/>
      <c r="J3257"/>
      <c r="K3257"/>
      <c r="L3257" t="str">
        <f>IF(COUNTIFS(ZSOHPP055[订单号数值], ZSOHSD058[[#This Row],[订单号数值]], ZSOHPP055[行項目], ZSOHSD058[[#This Row],[行項目]])&gt;0, "Y", "")</f>
        <v/>
      </c>
      <c r="M3257" t="str">
        <f>IF(ZSOHSD058[[#This Row],[銷售訂單]]="", "", --ZSOHSD058[[#This Row],[銷售訂單]])</f>
        <v/>
      </c>
      <c r="N3257" s="16" t="str">
        <f>IF(ZSOHSD058[[#This Row],[落胚數]]="","",IF(ISNUMBER(ZSOHSD058[[#This Row],[落胚數]]+0), ZSOHSD058[[#This Row],[落胚數]]+0, 0))</f>
        <v/>
      </c>
    </row>
    <row r="3258" spans="1:14">
      <c r="A3258"/>
      <c r="B3258"/>
      <c r="C3258"/>
      <c r="D3258"/>
      <c r="E3258"/>
      <c r="F3258"/>
      <c r="G3258"/>
      <c r="H3258"/>
      <c r="I3258"/>
      <c r="J3258"/>
      <c r="K3258"/>
      <c r="L3258" t="str">
        <f>IF(COUNTIFS(ZSOHPP055[订单号数值], ZSOHSD058[[#This Row],[订单号数值]], ZSOHPP055[行項目], ZSOHSD058[[#This Row],[行項目]])&gt;0, "Y", "")</f>
        <v/>
      </c>
      <c r="M3258" t="str">
        <f>IF(ZSOHSD058[[#This Row],[銷售訂單]]="", "", --ZSOHSD058[[#This Row],[銷售訂單]])</f>
        <v/>
      </c>
      <c r="N3258" s="16" t="str">
        <f>IF(ZSOHSD058[[#This Row],[落胚數]]="","",IF(ISNUMBER(ZSOHSD058[[#This Row],[落胚數]]+0), ZSOHSD058[[#This Row],[落胚數]]+0, 0))</f>
        <v/>
      </c>
    </row>
    <row r="3259" spans="1:14">
      <c r="A3259"/>
      <c r="B3259"/>
      <c r="C3259"/>
      <c r="D3259"/>
      <c r="E3259"/>
      <c r="F3259"/>
      <c r="G3259"/>
      <c r="H3259"/>
      <c r="I3259"/>
      <c r="J3259"/>
      <c r="K3259"/>
      <c r="L3259" t="str">
        <f>IF(COUNTIFS(ZSOHPP055[订单号数值], ZSOHSD058[[#This Row],[订单号数值]], ZSOHPP055[行項目], ZSOHSD058[[#This Row],[行項目]])&gt;0, "Y", "")</f>
        <v/>
      </c>
      <c r="M3259" t="str">
        <f>IF(ZSOHSD058[[#This Row],[銷售訂單]]="", "", --ZSOHSD058[[#This Row],[銷售訂單]])</f>
        <v/>
      </c>
      <c r="N3259" s="16" t="str">
        <f>IF(ZSOHSD058[[#This Row],[落胚數]]="","",IF(ISNUMBER(ZSOHSD058[[#This Row],[落胚數]]+0), ZSOHSD058[[#This Row],[落胚數]]+0, 0))</f>
        <v/>
      </c>
    </row>
    <row r="3260" spans="1:14">
      <c r="A3260"/>
      <c r="B3260"/>
      <c r="C3260"/>
      <c r="D3260"/>
      <c r="E3260"/>
      <c r="F3260"/>
      <c r="G3260"/>
      <c r="H3260"/>
      <c r="I3260"/>
      <c r="J3260"/>
      <c r="K3260"/>
      <c r="L3260" t="str">
        <f>IF(COUNTIFS(ZSOHPP055[订单号数值], ZSOHSD058[[#This Row],[订单号数值]], ZSOHPP055[行項目], ZSOHSD058[[#This Row],[行項目]])&gt;0, "Y", "")</f>
        <v/>
      </c>
      <c r="M3260" t="str">
        <f>IF(ZSOHSD058[[#This Row],[銷售訂單]]="", "", --ZSOHSD058[[#This Row],[銷售訂單]])</f>
        <v/>
      </c>
      <c r="N3260" s="16" t="str">
        <f>IF(ZSOHSD058[[#This Row],[落胚數]]="","",IF(ISNUMBER(ZSOHSD058[[#This Row],[落胚數]]+0), ZSOHSD058[[#This Row],[落胚數]]+0, 0))</f>
        <v/>
      </c>
    </row>
    <row r="3261" spans="1:14">
      <c r="A3261"/>
      <c r="B3261"/>
      <c r="C3261"/>
      <c r="D3261"/>
      <c r="E3261"/>
      <c r="F3261"/>
      <c r="G3261"/>
      <c r="H3261"/>
      <c r="I3261"/>
      <c r="J3261"/>
      <c r="K3261"/>
      <c r="L3261" t="str">
        <f>IF(COUNTIFS(ZSOHPP055[订单号数值], ZSOHSD058[[#This Row],[订单号数值]], ZSOHPP055[行項目], ZSOHSD058[[#This Row],[行項目]])&gt;0, "Y", "")</f>
        <v/>
      </c>
      <c r="M3261" t="str">
        <f>IF(ZSOHSD058[[#This Row],[銷售訂單]]="", "", --ZSOHSD058[[#This Row],[銷售訂單]])</f>
        <v/>
      </c>
      <c r="N3261" s="16" t="str">
        <f>IF(ZSOHSD058[[#This Row],[落胚數]]="","",IF(ISNUMBER(ZSOHSD058[[#This Row],[落胚數]]+0), ZSOHSD058[[#This Row],[落胚數]]+0, 0))</f>
        <v/>
      </c>
    </row>
    <row r="3262" spans="1:14">
      <c r="A3262"/>
      <c r="B3262"/>
      <c r="C3262"/>
      <c r="D3262"/>
      <c r="E3262"/>
      <c r="F3262"/>
      <c r="G3262"/>
      <c r="H3262"/>
      <c r="I3262"/>
      <c r="J3262"/>
      <c r="K3262"/>
      <c r="L3262" t="str">
        <f>IF(COUNTIFS(ZSOHPP055[订单号数值], ZSOHSD058[[#This Row],[订单号数值]], ZSOHPP055[行項目], ZSOHSD058[[#This Row],[行項目]])&gt;0, "Y", "")</f>
        <v/>
      </c>
      <c r="M3262" t="str">
        <f>IF(ZSOHSD058[[#This Row],[銷售訂單]]="", "", --ZSOHSD058[[#This Row],[銷售訂單]])</f>
        <v/>
      </c>
      <c r="N3262" s="16" t="str">
        <f>IF(ZSOHSD058[[#This Row],[落胚數]]="","",IF(ISNUMBER(ZSOHSD058[[#This Row],[落胚數]]+0), ZSOHSD058[[#This Row],[落胚數]]+0, 0))</f>
        <v/>
      </c>
    </row>
    <row r="3263" spans="1:14">
      <c r="A3263"/>
      <c r="B3263"/>
      <c r="C3263"/>
      <c r="D3263"/>
      <c r="E3263"/>
      <c r="F3263"/>
      <c r="G3263"/>
      <c r="H3263"/>
      <c r="I3263"/>
      <c r="J3263"/>
      <c r="K3263"/>
      <c r="L3263" t="str">
        <f>IF(COUNTIFS(ZSOHPP055[订单号数值], ZSOHSD058[[#This Row],[订单号数值]], ZSOHPP055[行項目], ZSOHSD058[[#This Row],[行項目]])&gt;0, "Y", "")</f>
        <v/>
      </c>
      <c r="M3263" t="str">
        <f>IF(ZSOHSD058[[#This Row],[銷售訂單]]="", "", --ZSOHSD058[[#This Row],[銷售訂單]])</f>
        <v/>
      </c>
      <c r="N3263" s="16" t="str">
        <f>IF(ZSOHSD058[[#This Row],[落胚數]]="","",IF(ISNUMBER(ZSOHSD058[[#This Row],[落胚數]]+0), ZSOHSD058[[#This Row],[落胚數]]+0, 0))</f>
        <v/>
      </c>
    </row>
    <row r="3264" spans="1:14">
      <c r="A3264"/>
      <c r="B3264"/>
      <c r="C3264"/>
      <c r="D3264"/>
      <c r="E3264"/>
      <c r="F3264"/>
      <c r="G3264"/>
      <c r="H3264"/>
      <c r="I3264"/>
      <c r="J3264"/>
      <c r="K3264"/>
      <c r="L3264" t="str">
        <f>IF(COUNTIFS(ZSOHPP055[订单号数值], ZSOHSD058[[#This Row],[订单号数值]], ZSOHPP055[行項目], ZSOHSD058[[#This Row],[行項目]])&gt;0, "Y", "")</f>
        <v/>
      </c>
      <c r="M3264" t="str">
        <f>IF(ZSOHSD058[[#This Row],[銷售訂單]]="", "", --ZSOHSD058[[#This Row],[銷售訂單]])</f>
        <v/>
      </c>
      <c r="N3264" s="16" t="str">
        <f>IF(ZSOHSD058[[#This Row],[落胚數]]="","",IF(ISNUMBER(ZSOHSD058[[#This Row],[落胚數]]+0), ZSOHSD058[[#This Row],[落胚數]]+0, 0))</f>
        <v/>
      </c>
    </row>
    <row r="3265" spans="1:14">
      <c r="A3265"/>
      <c r="B3265"/>
      <c r="C3265"/>
      <c r="D3265"/>
      <c r="E3265"/>
      <c r="F3265"/>
      <c r="G3265"/>
      <c r="H3265"/>
      <c r="I3265"/>
      <c r="J3265"/>
      <c r="K3265"/>
      <c r="L3265" t="str">
        <f>IF(COUNTIFS(ZSOHPP055[订单号数值], ZSOHSD058[[#This Row],[订单号数值]], ZSOHPP055[行項目], ZSOHSD058[[#This Row],[行項目]])&gt;0, "Y", "")</f>
        <v/>
      </c>
      <c r="M3265" t="str">
        <f>IF(ZSOHSD058[[#This Row],[銷售訂單]]="", "", --ZSOHSD058[[#This Row],[銷售訂單]])</f>
        <v/>
      </c>
      <c r="N3265" s="16" t="str">
        <f>IF(ZSOHSD058[[#This Row],[落胚數]]="","",IF(ISNUMBER(ZSOHSD058[[#This Row],[落胚數]]+0), ZSOHSD058[[#This Row],[落胚數]]+0, 0))</f>
        <v/>
      </c>
    </row>
    <row r="3266" spans="1:14">
      <c r="A3266"/>
      <c r="B3266"/>
      <c r="C3266"/>
      <c r="D3266"/>
      <c r="E3266"/>
      <c r="F3266"/>
      <c r="G3266"/>
      <c r="H3266"/>
      <c r="I3266"/>
      <c r="J3266"/>
      <c r="K3266"/>
      <c r="L3266" t="str">
        <f>IF(COUNTIFS(ZSOHPP055[订单号数值], ZSOHSD058[[#This Row],[订单号数值]], ZSOHPP055[行項目], ZSOHSD058[[#This Row],[行項目]])&gt;0, "Y", "")</f>
        <v/>
      </c>
      <c r="M3266" t="str">
        <f>IF(ZSOHSD058[[#This Row],[銷售訂單]]="", "", --ZSOHSD058[[#This Row],[銷售訂單]])</f>
        <v/>
      </c>
      <c r="N3266" s="16" t="str">
        <f>IF(ZSOHSD058[[#This Row],[落胚數]]="","",IF(ISNUMBER(ZSOHSD058[[#This Row],[落胚數]]+0), ZSOHSD058[[#This Row],[落胚數]]+0, 0))</f>
        <v/>
      </c>
    </row>
    <row r="3267" spans="1:14">
      <c r="A3267"/>
      <c r="B3267"/>
      <c r="C3267"/>
      <c r="D3267"/>
      <c r="E3267"/>
      <c r="F3267"/>
      <c r="G3267"/>
      <c r="H3267"/>
      <c r="I3267"/>
      <c r="J3267"/>
      <c r="K3267"/>
      <c r="L3267" t="str">
        <f>IF(COUNTIFS(ZSOHPP055[订单号数值], ZSOHSD058[[#This Row],[订单号数值]], ZSOHPP055[行項目], ZSOHSD058[[#This Row],[行項目]])&gt;0, "Y", "")</f>
        <v/>
      </c>
      <c r="M3267" t="str">
        <f>IF(ZSOHSD058[[#This Row],[銷售訂單]]="", "", --ZSOHSD058[[#This Row],[銷售訂單]])</f>
        <v/>
      </c>
      <c r="N3267" s="16" t="str">
        <f>IF(ZSOHSD058[[#This Row],[落胚數]]="","",IF(ISNUMBER(ZSOHSD058[[#This Row],[落胚數]]+0), ZSOHSD058[[#This Row],[落胚數]]+0, 0))</f>
        <v/>
      </c>
    </row>
    <row r="3268" spans="1:14">
      <c r="A3268"/>
      <c r="B3268"/>
      <c r="C3268"/>
      <c r="D3268"/>
      <c r="E3268"/>
      <c r="F3268"/>
      <c r="G3268"/>
      <c r="H3268"/>
      <c r="I3268"/>
      <c r="J3268"/>
      <c r="K3268"/>
      <c r="L3268" t="str">
        <f>IF(COUNTIFS(ZSOHPP055[订单号数值], ZSOHSD058[[#This Row],[订单号数值]], ZSOHPP055[行項目], ZSOHSD058[[#This Row],[行項目]])&gt;0, "Y", "")</f>
        <v/>
      </c>
      <c r="M3268" t="str">
        <f>IF(ZSOHSD058[[#This Row],[銷售訂單]]="", "", --ZSOHSD058[[#This Row],[銷售訂單]])</f>
        <v/>
      </c>
      <c r="N3268" s="16" t="str">
        <f>IF(ZSOHSD058[[#This Row],[落胚數]]="","",IF(ISNUMBER(ZSOHSD058[[#This Row],[落胚數]]+0), ZSOHSD058[[#This Row],[落胚數]]+0, 0))</f>
        <v/>
      </c>
    </row>
    <row r="3269" spans="1:14">
      <c r="A3269"/>
      <c r="B3269"/>
      <c r="C3269"/>
      <c r="D3269"/>
      <c r="E3269"/>
      <c r="F3269"/>
      <c r="G3269"/>
      <c r="H3269"/>
      <c r="I3269"/>
      <c r="J3269"/>
      <c r="K3269"/>
      <c r="L3269" t="str">
        <f>IF(COUNTIFS(ZSOHPP055[订单号数值], ZSOHSD058[[#This Row],[订单号数值]], ZSOHPP055[行項目], ZSOHSD058[[#This Row],[行項目]])&gt;0, "Y", "")</f>
        <v/>
      </c>
      <c r="M3269" t="str">
        <f>IF(ZSOHSD058[[#This Row],[銷售訂單]]="", "", --ZSOHSD058[[#This Row],[銷售訂單]])</f>
        <v/>
      </c>
      <c r="N3269" s="16" t="str">
        <f>IF(ZSOHSD058[[#This Row],[落胚數]]="","",IF(ISNUMBER(ZSOHSD058[[#This Row],[落胚數]]+0), ZSOHSD058[[#This Row],[落胚數]]+0, 0))</f>
        <v/>
      </c>
    </row>
    <row r="3270" spans="1:14">
      <c r="A3270"/>
      <c r="B3270"/>
      <c r="C3270"/>
      <c r="D3270"/>
      <c r="E3270"/>
      <c r="F3270"/>
      <c r="G3270"/>
      <c r="H3270"/>
      <c r="I3270"/>
      <c r="J3270"/>
      <c r="K3270"/>
      <c r="L3270" t="str">
        <f>IF(COUNTIFS(ZSOHPP055[订单号数值], ZSOHSD058[[#This Row],[订单号数值]], ZSOHPP055[行項目], ZSOHSD058[[#This Row],[行項目]])&gt;0, "Y", "")</f>
        <v/>
      </c>
      <c r="M3270" t="str">
        <f>IF(ZSOHSD058[[#This Row],[銷售訂單]]="", "", --ZSOHSD058[[#This Row],[銷售訂單]])</f>
        <v/>
      </c>
      <c r="N3270" s="16" t="str">
        <f>IF(ZSOHSD058[[#This Row],[落胚數]]="","",IF(ISNUMBER(ZSOHSD058[[#This Row],[落胚數]]+0), ZSOHSD058[[#This Row],[落胚數]]+0, 0))</f>
        <v/>
      </c>
    </row>
    <row r="3271" spans="1:14">
      <c r="A3271"/>
      <c r="B3271"/>
      <c r="C3271"/>
      <c r="D3271"/>
      <c r="E3271"/>
      <c r="F3271"/>
      <c r="G3271"/>
      <c r="H3271"/>
      <c r="I3271"/>
      <c r="J3271"/>
      <c r="K3271"/>
      <c r="L3271" t="str">
        <f>IF(COUNTIFS(ZSOHPP055[订单号数值], ZSOHSD058[[#This Row],[订单号数值]], ZSOHPP055[行項目], ZSOHSD058[[#This Row],[行項目]])&gt;0, "Y", "")</f>
        <v/>
      </c>
      <c r="M3271" t="str">
        <f>IF(ZSOHSD058[[#This Row],[銷售訂單]]="", "", --ZSOHSD058[[#This Row],[銷售訂單]])</f>
        <v/>
      </c>
      <c r="N3271" s="16" t="str">
        <f>IF(ZSOHSD058[[#This Row],[落胚數]]="","",IF(ISNUMBER(ZSOHSD058[[#This Row],[落胚數]]+0), ZSOHSD058[[#This Row],[落胚數]]+0, 0))</f>
        <v/>
      </c>
    </row>
    <row r="3272" spans="1:14">
      <c r="A3272"/>
      <c r="B3272"/>
      <c r="C3272"/>
      <c r="D3272"/>
      <c r="E3272"/>
      <c r="F3272"/>
      <c r="G3272"/>
      <c r="H3272"/>
      <c r="I3272"/>
      <c r="J3272"/>
      <c r="K3272"/>
      <c r="L3272" t="str">
        <f>IF(COUNTIFS(ZSOHPP055[订单号数值], ZSOHSD058[[#This Row],[订单号数值]], ZSOHPP055[行項目], ZSOHSD058[[#This Row],[行項目]])&gt;0, "Y", "")</f>
        <v/>
      </c>
      <c r="M3272" t="str">
        <f>IF(ZSOHSD058[[#This Row],[銷售訂單]]="", "", --ZSOHSD058[[#This Row],[銷售訂單]])</f>
        <v/>
      </c>
      <c r="N3272" s="16" t="str">
        <f>IF(ZSOHSD058[[#This Row],[落胚數]]="","",IF(ISNUMBER(ZSOHSD058[[#This Row],[落胚數]]+0), ZSOHSD058[[#This Row],[落胚數]]+0, 0))</f>
        <v/>
      </c>
    </row>
    <row r="3273" spans="1:14">
      <c r="A3273"/>
      <c r="B3273"/>
      <c r="C3273"/>
      <c r="D3273"/>
      <c r="E3273"/>
      <c r="F3273"/>
      <c r="G3273"/>
      <c r="H3273"/>
      <c r="I3273"/>
      <c r="J3273"/>
      <c r="K3273"/>
      <c r="L3273" t="str">
        <f>IF(COUNTIFS(ZSOHPP055[订单号数值], ZSOHSD058[[#This Row],[订单号数值]], ZSOHPP055[行項目], ZSOHSD058[[#This Row],[行項目]])&gt;0, "Y", "")</f>
        <v/>
      </c>
      <c r="M3273" t="str">
        <f>IF(ZSOHSD058[[#This Row],[銷售訂單]]="", "", --ZSOHSD058[[#This Row],[銷售訂單]])</f>
        <v/>
      </c>
      <c r="N3273" s="16" t="str">
        <f>IF(ZSOHSD058[[#This Row],[落胚數]]="","",IF(ISNUMBER(ZSOHSD058[[#This Row],[落胚數]]+0), ZSOHSD058[[#This Row],[落胚數]]+0, 0))</f>
        <v/>
      </c>
    </row>
    <row r="3274" spans="1:14">
      <c r="A3274"/>
      <c r="B3274"/>
      <c r="C3274"/>
      <c r="D3274"/>
      <c r="E3274"/>
      <c r="F3274"/>
      <c r="G3274"/>
      <c r="H3274"/>
      <c r="I3274"/>
      <c r="J3274"/>
      <c r="K3274"/>
      <c r="L3274" t="str">
        <f>IF(COUNTIFS(ZSOHPP055[订单号数值], ZSOHSD058[[#This Row],[订单号数值]], ZSOHPP055[行項目], ZSOHSD058[[#This Row],[行項目]])&gt;0, "Y", "")</f>
        <v/>
      </c>
      <c r="M3274" t="str">
        <f>IF(ZSOHSD058[[#This Row],[銷售訂單]]="", "", --ZSOHSD058[[#This Row],[銷售訂單]])</f>
        <v/>
      </c>
      <c r="N3274" s="16" t="str">
        <f>IF(ZSOHSD058[[#This Row],[落胚數]]="","",IF(ISNUMBER(ZSOHSD058[[#This Row],[落胚數]]+0), ZSOHSD058[[#This Row],[落胚數]]+0, 0))</f>
        <v/>
      </c>
    </row>
    <row r="3275" spans="1:14">
      <c r="A3275"/>
      <c r="B3275"/>
      <c r="C3275"/>
      <c r="D3275"/>
      <c r="E3275"/>
      <c r="F3275"/>
      <c r="G3275"/>
      <c r="H3275"/>
      <c r="I3275"/>
      <c r="J3275"/>
      <c r="K3275"/>
      <c r="L3275" t="str">
        <f>IF(COUNTIFS(ZSOHPP055[订单号数值], ZSOHSD058[[#This Row],[订单号数值]], ZSOHPP055[行項目], ZSOHSD058[[#This Row],[行項目]])&gt;0, "Y", "")</f>
        <v/>
      </c>
      <c r="M3275" t="str">
        <f>IF(ZSOHSD058[[#This Row],[銷售訂單]]="", "", --ZSOHSD058[[#This Row],[銷售訂單]])</f>
        <v/>
      </c>
      <c r="N3275" s="16" t="str">
        <f>IF(ZSOHSD058[[#This Row],[落胚數]]="","",IF(ISNUMBER(ZSOHSD058[[#This Row],[落胚數]]+0), ZSOHSD058[[#This Row],[落胚數]]+0, 0))</f>
        <v/>
      </c>
    </row>
    <row r="3276" spans="1:14">
      <c r="A3276"/>
      <c r="B3276"/>
      <c r="C3276"/>
      <c r="D3276"/>
      <c r="E3276"/>
      <c r="F3276"/>
      <c r="G3276"/>
      <c r="H3276"/>
      <c r="I3276"/>
      <c r="J3276"/>
      <c r="K3276"/>
      <c r="L3276" t="str">
        <f>IF(COUNTIFS(ZSOHPP055[订单号数值], ZSOHSD058[[#This Row],[订单号数值]], ZSOHPP055[行項目], ZSOHSD058[[#This Row],[行項目]])&gt;0, "Y", "")</f>
        <v/>
      </c>
      <c r="M3276" t="str">
        <f>IF(ZSOHSD058[[#This Row],[銷售訂單]]="", "", --ZSOHSD058[[#This Row],[銷售訂單]])</f>
        <v/>
      </c>
      <c r="N3276" s="16" t="str">
        <f>IF(ZSOHSD058[[#This Row],[落胚數]]="","",IF(ISNUMBER(ZSOHSD058[[#This Row],[落胚數]]+0), ZSOHSD058[[#This Row],[落胚數]]+0, 0))</f>
        <v/>
      </c>
    </row>
    <row r="3277" spans="1:14">
      <c r="A3277"/>
      <c r="B3277"/>
      <c r="C3277"/>
      <c r="D3277"/>
      <c r="E3277"/>
      <c r="F3277"/>
      <c r="G3277"/>
      <c r="H3277"/>
      <c r="I3277"/>
      <c r="J3277"/>
      <c r="K3277"/>
      <c r="L3277" t="str">
        <f>IF(COUNTIFS(ZSOHPP055[订单号数值], ZSOHSD058[[#This Row],[订单号数值]], ZSOHPP055[行項目], ZSOHSD058[[#This Row],[行項目]])&gt;0, "Y", "")</f>
        <v/>
      </c>
      <c r="M3277" t="str">
        <f>IF(ZSOHSD058[[#This Row],[銷售訂單]]="", "", --ZSOHSD058[[#This Row],[銷售訂單]])</f>
        <v/>
      </c>
      <c r="N3277" s="16" t="str">
        <f>IF(ZSOHSD058[[#This Row],[落胚數]]="","",IF(ISNUMBER(ZSOHSD058[[#This Row],[落胚數]]+0), ZSOHSD058[[#This Row],[落胚數]]+0, 0))</f>
        <v/>
      </c>
    </row>
    <row r="3278" spans="1:14">
      <c r="A3278"/>
      <c r="B3278"/>
      <c r="C3278"/>
      <c r="D3278"/>
      <c r="E3278"/>
      <c r="F3278"/>
      <c r="G3278"/>
      <c r="H3278"/>
      <c r="I3278"/>
      <c r="J3278"/>
      <c r="K3278"/>
      <c r="L3278" t="str">
        <f>IF(COUNTIFS(ZSOHPP055[订单号数值], ZSOHSD058[[#This Row],[订单号数值]], ZSOHPP055[行項目], ZSOHSD058[[#This Row],[行項目]])&gt;0, "Y", "")</f>
        <v/>
      </c>
      <c r="M3278" t="str">
        <f>IF(ZSOHSD058[[#This Row],[銷售訂單]]="", "", --ZSOHSD058[[#This Row],[銷售訂單]])</f>
        <v/>
      </c>
      <c r="N3278" s="16" t="str">
        <f>IF(ZSOHSD058[[#This Row],[落胚數]]="","",IF(ISNUMBER(ZSOHSD058[[#This Row],[落胚數]]+0), ZSOHSD058[[#This Row],[落胚數]]+0, 0))</f>
        <v/>
      </c>
    </row>
    <row r="3279" spans="1:14">
      <c r="A3279"/>
      <c r="B3279"/>
      <c r="C3279"/>
      <c r="D3279"/>
      <c r="E3279"/>
      <c r="F3279"/>
      <c r="G3279"/>
      <c r="H3279"/>
      <c r="I3279"/>
      <c r="J3279"/>
      <c r="K3279"/>
      <c r="L3279" t="str">
        <f>IF(COUNTIFS(ZSOHPP055[订单号数值], ZSOHSD058[[#This Row],[订单号数值]], ZSOHPP055[行項目], ZSOHSD058[[#This Row],[行項目]])&gt;0, "Y", "")</f>
        <v/>
      </c>
      <c r="M3279" t="str">
        <f>IF(ZSOHSD058[[#This Row],[銷售訂單]]="", "", --ZSOHSD058[[#This Row],[銷售訂單]])</f>
        <v/>
      </c>
      <c r="N3279" s="16" t="str">
        <f>IF(ZSOHSD058[[#This Row],[落胚數]]="","",IF(ISNUMBER(ZSOHSD058[[#This Row],[落胚數]]+0), ZSOHSD058[[#This Row],[落胚數]]+0, 0))</f>
        <v/>
      </c>
    </row>
    <row r="3280" spans="1:14">
      <c r="A3280"/>
      <c r="B3280"/>
      <c r="C3280"/>
      <c r="D3280"/>
      <c r="E3280"/>
      <c r="F3280"/>
      <c r="G3280"/>
      <c r="H3280"/>
      <c r="I3280"/>
      <c r="J3280"/>
      <c r="K3280"/>
      <c r="L3280" t="str">
        <f>IF(COUNTIFS(ZSOHPP055[订单号数值], ZSOHSD058[[#This Row],[订单号数值]], ZSOHPP055[行項目], ZSOHSD058[[#This Row],[行項目]])&gt;0, "Y", "")</f>
        <v/>
      </c>
      <c r="M3280" t="str">
        <f>IF(ZSOHSD058[[#This Row],[銷售訂單]]="", "", --ZSOHSD058[[#This Row],[銷售訂單]])</f>
        <v/>
      </c>
      <c r="N3280" s="16" t="str">
        <f>IF(ZSOHSD058[[#This Row],[落胚數]]="","",IF(ISNUMBER(ZSOHSD058[[#This Row],[落胚數]]+0), ZSOHSD058[[#This Row],[落胚數]]+0, 0))</f>
        <v/>
      </c>
    </row>
    <row r="3281" spans="1:14">
      <c r="A3281"/>
      <c r="B3281"/>
      <c r="C3281"/>
      <c r="D3281"/>
      <c r="E3281"/>
      <c r="F3281"/>
      <c r="G3281"/>
      <c r="H3281"/>
      <c r="I3281"/>
      <c r="J3281"/>
      <c r="K3281"/>
      <c r="L3281" t="str">
        <f>IF(COUNTIFS(ZSOHPP055[订单号数值], ZSOHSD058[[#This Row],[订单号数值]], ZSOHPP055[行項目], ZSOHSD058[[#This Row],[行項目]])&gt;0, "Y", "")</f>
        <v/>
      </c>
      <c r="M3281" t="str">
        <f>IF(ZSOHSD058[[#This Row],[銷售訂單]]="", "", --ZSOHSD058[[#This Row],[銷售訂單]])</f>
        <v/>
      </c>
      <c r="N3281" s="16" t="str">
        <f>IF(ZSOHSD058[[#This Row],[落胚數]]="","",IF(ISNUMBER(ZSOHSD058[[#This Row],[落胚數]]+0), ZSOHSD058[[#This Row],[落胚數]]+0, 0))</f>
        <v/>
      </c>
    </row>
    <row r="3282" spans="1:14">
      <c r="A3282"/>
      <c r="B3282"/>
      <c r="C3282"/>
      <c r="D3282"/>
      <c r="E3282"/>
      <c r="F3282"/>
      <c r="G3282"/>
      <c r="H3282"/>
      <c r="I3282"/>
      <c r="J3282"/>
      <c r="K3282"/>
      <c r="L3282" t="str">
        <f>IF(COUNTIFS(ZSOHPP055[订单号数值], ZSOHSD058[[#This Row],[订单号数值]], ZSOHPP055[行項目], ZSOHSD058[[#This Row],[行項目]])&gt;0, "Y", "")</f>
        <v/>
      </c>
      <c r="M3282" t="str">
        <f>IF(ZSOHSD058[[#This Row],[銷售訂單]]="", "", --ZSOHSD058[[#This Row],[銷售訂單]])</f>
        <v/>
      </c>
      <c r="N3282" s="16" t="str">
        <f>IF(ZSOHSD058[[#This Row],[落胚數]]="","",IF(ISNUMBER(ZSOHSD058[[#This Row],[落胚數]]+0), ZSOHSD058[[#This Row],[落胚數]]+0, 0))</f>
        <v/>
      </c>
    </row>
    <row r="3283" spans="1:14">
      <c r="A3283"/>
      <c r="B3283"/>
      <c r="C3283"/>
      <c r="D3283"/>
      <c r="E3283"/>
      <c r="F3283"/>
      <c r="G3283"/>
      <c r="H3283"/>
      <c r="I3283"/>
      <c r="J3283"/>
      <c r="K3283"/>
      <c r="L3283" t="str">
        <f>IF(COUNTIFS(ZSOHPP055[订单号数值], ZSOHSD058[[#This Row],[订单号数值]], ZSOHPP055[行項目], ZSOHSD058[[#This Row],[行項目]])&gt;0, "Y", "")</f>
        <v/>
      </c>
      <c r="M3283" t="str">
        <f>IF(ZSOHSD058[[#This Row],[銷售訂單]]="", "", --ZSOHSD058[[#This Row],[銷售訂單]])</f>
        <v/>
      </c>
      <c r="N3283" s="16" t="str">
        <f>IF(ZSOHSD058[[#This Row],[落胚數]]="","",IF(ISNUMBER(ZSOHSD058[[#This Row],[落胚數]]+0), ZSOHSD058[[#This Row],[落胚數]]+0, 0))</f>
        <v/>
      </c>
    </row>
    <row r="3284" spans="1:14">
      <c r="A3284"/>
      <c r="B3284"/>
      <c r="C3284"/>
      <c r="D3284"/>
      <c r="E3284"/>
      <c r="F3284"/>
      <c r="G3284"/>
      <c r="H3284"/>
      <c r="I3284"/>
      <c r="J3284"/>
      <c r="K3284"/>
      <c r="L3284" t="str">
        <f>IF(COUNTIFS(ZSOHPP055[订单号数值], ZSOHSD058[[#This Row],[订单号数值]], ZSOHPP055[行項目], ZSOHSD058[[#This Row],[行項目]])&gt;0, "Y", "")</f>
        <v/>
      </c>
      <c r="M3284" t="str">
        <f>IF(ZSOHSD058[[#This Row],[銷售訂單]]="", "", --ZSOHSD058[[#This Row],[銷售訂單]])</f>
        <v/>
      </c>
      <c r="N3284" s="16" t="str">
        <f>IF(ZSOHSD058[[#This Row],[落胚數]]="","",IF(ISNUMBER(ZSOHSD058[[#This Row],[落胚數]]+0), ZSOHSD058[[#This Row],[落胚數]]+0, 0))</f>
        <v/>
      </c>
    </row>
    <row r="3285" spans="1:14">
      <c r="A3285"/>
      <c r="B3285"/>
      <c r="C3285"/>
      <c r="D3285"/>
      <c r="E3285"/>
      <c r="F3285"/>
      <c r="G3285"/>
      <c r="H3285"/>
      <c r="I3285"/>
      <c r="J3285"/>
      <c r="K3285"/>
      <c r="L3285" t="str">
        <f>IF(COUNTIFS(ZSOHPP055[订单号数值], ZSOHSD058[[#This Row],[订单号数值]], ZSOHPP055[行項目], ZSOHSD058[[#This Row],[行項目]])&gt;0, "Y", "")</f>
        <v/>
      </c>
      <c r="M3285" t="str">
        <f>IF(ZSOHSD058[[#This Row],[銷售訂單]]="", "", --ZSOHSD058[[#This Row],[銷售訂單]])</f>
        <v/>
      </c>
      <c r="N3285" s="16" t="str">
        <f>IF(ZSOHSD058[[#This Row],[落胚數]]="","",IF(ISNUMBER(ZSOHSD058[[#This Row],[落胚數]]+0), ZSOHSD058[[#This Row],[落胚數]]+0, 0))</f>
        <v/>
      </c>
    </row>
    <row r="3286" spans="1:14">
      <c r="A3286"/>
      <c r="B3286"/>
      <c r="C3286"/>
      <c r="D3286"/>
      <c r="E3286"/>
      <c r="F3286"/>
      <c r="G3286"/>
      <c r="H3286"/>
      <c r="I3286"/>
      <c r="J3286"/>
      <c r="K3286"/>
      <c r="L3286" t="str">
        <f>IF(COUNTIFS(ZSOHPP055[订单号数值], ZSOHSD058[[#This Row],[订单号数值]], ZSOHPP055[行項目], ZSOHSD058[[#This Row],[行項目]])&gt;0, "Y", "")</f>
        <v/>
      </c>
      <c r="M3286" t="str">
        <f>IF(ZSOHSD058[[#This Row],[銷售訂單]]="", "", --ZSOHSD058[[#This Row],[銷售訂單]])</f>
        <v/>
      </c>
      <c r="N3286" s="16" t="str">
        <f>IF(ZSOHSD058[[#This Row],[落胚數]]="","",IF(ISNUMBER(ZSOHSD058[[#This Row],[落胚數]]+0), ZSOHSD058[[#This Row],[落胚數]]+0, 0))</f>
        <v/>
      </c>
    </row>
    <row r="3287" spans="1:14">
      <c r="A3287"/>
      <c r="B3287"/>
      <c r="C3287"/>
      <c r="D3287"/>
      <c r="E3287"/>
      <c r="F3287"/>
      <c r="G3287"/>
      <c r="H3287"/>
      <c r="I3287"/>
      <c r="J3287"/>
      <c r="K3287"/>
      <c r="L3287" t="str">
        <f>IF(COUNTIFS(ZSOHPP055[订单号数值], ZSOHSD058[[#This Row],[订单号数值]], ZSOHPP055[行項目], ZSOHSD058[[#This Row],[行項目]])&gt;0, "Y", "")</f>
        <v/>
      </c>
      <c r="M3287" t="str">
        <f>IF(ZSOHSD058[[#This Row],[銷售訂單]]="", "", --ZSOHSD058[[#This Row],[銷售訂單]])</f>
        <v/>
      </c>
      <c r="N3287" s="16" t="str">
        <f>IF(ZSOHSD058[[#This Row],[落胚數]]="","",IF(ISNUMBER(ZSOHSD058[[#This Row],[落胚數]]+0), ZSOHSD058[[#This Row],[落胚數]]+0, 0))</f>
        <v/>
      </c>
    </row>
    <row r="3288" spans="1:14">
      <c r="A3288"/>
      <c r="B3288"/>
      <c r="C3288"/>
      <c r="D3288"/>
      <c r="E3288"/>
      <c r="F3288"/>
      <c r="G3288"/>
      <c r="H3288"/>
      <c r="I3288"/>
      <c r="J3288"/>
      <c r="K3288"/>
      <c r="L3288" t="str">
        <f>IF(COUNTIFS(ZSOHPP055[订单号数值], ZSOHSD058[[#This Row],[订单号数值]], ZSOHPP055[行項目], ZSOHSD058[[#This Row],[行項目]])&gt;0, "Y", "")</f>
        <v/>
      </c>
      <c r="M3288" t="str">
        <f>IF(ZSOHSD058[[#This Row],[銷售訂單]]="", "", --ZSOHSD058[[#This Row],[銷售訂單]])</f>
        <v/>
      </c>
      <c r="N3288" s="16" t="str">
        <f>IF(ZSOHSD058[[#This Row],[落胚數]]="","",IF(ISNUMBER(ZSOHSD058[[#This Row],[落胚數]]+0), ZSOHSD058[[#This Row],[落胚數]]+0, 0))</f>
        <v/>
      </c>
    </row>
    <row r="3289" spans="1:14">
      <c r="A3289"/>
      <c r="B3289"/>
      <c r="C3289"/>
      <c r="D3289"/>
      <c r="E3289"/>
      <c r="F3289"/>
      <c r="G3289"/>
      <c r="H3289"/>
      <c r="I3289"/>
      <c r="J3289"/>
      <c r="K3289"/>
      <c r="L3289" t="str">
        <f>IF(COUNTIFS(ZSOHPP055[订单号数值], ZSOHSD058[[#This Row],[订单号数值]], ZSOHPP055[行項目], ZSOHSD058[[#This Row],[行項目]])&gt;0, "Y", "")</f>
        <v/>
      </c>
      <c r="M3289" t="str">
        <f>IF(ZSOHSD058[[#This Row],[銷售訂單]]="", "", --ZSOHSD058[[#This Row],[銷售訂單]])</f>
        <v/>
      </c>
      <c r="N3289" s="16" t="str">
        <f>IF(ZSOHSD058[[#This Row],[落胚數]]="","",IF(ISNUMBER(ZSOHSD058[[#This Row],[落胚數]]+0), ZSOHSD058[[#This Row],[落胚數]]+0, 0))</f>
        <v/>
      </c>
    </row>
    <row r="3290" spans="1:14">
      <c r="A3290"/>
      <c r="B3290"/>
      <c r="C3290"/>
      <c r="D3290"/>
      <c r="E3290"/>
      <c r="F3290"/>
      <c r="G3290"/>
      <c r="H3290"/>
      <c r="I3290"/>
      <c r="J3290"/>
      <c r="K3290"/>
      <c r="L3290" t="str">
        <f>IF(COUNTIFS(ZSOHPP055[订单号数值], ZSOHSD058[[#This Row],[订单号数值]], ZSOHPP055[行項目], ZSOHSD058[[#This Row],[行項目]])&gt;0, "Y", "")</f>
        <v/>
      </c>
      <c r="M3290" t="str">
        <f>IF(ZSOHSD058[[#This Row],[銷售訂單]]="", "", --ZSOHSD058[[#This Row],[銷售訂單]])</f>
        <v/>
      </c>
      <c r="N3290" s="16" t="str">
        <f>IF(ZSOHSD058[[#This Row],[落胚數]]="","",IF(ISNUMBER(ZSOHSD058[[#This Row],[落胚數]]+0), ZSOHSD058[[#This Row],[落胚數]]+0, 0))</f>
        <v/>
      </c>
    </row>
    <row r="3291" spans="1:14">
      <c r="A3291"/>
      <c r="B3291"/>
      <c r="C3291"/>
      <c r="D3291"/>
      <c r="E3291"/>
      <c r="F3291"/>
      <c r="G3291"/>
      <c r="H3291"/>
      <c r="I3291"/>
      <c r="J3291"/>
      <c r="K3291"/>
      <c r="L3291" t="str">
        <f>IF(COUNTIFS(ZSOHPP055[订单号数值], ZSOHSD058[[#This Row],[订单号数值]], ZSOHPP055[行項目], ZSOHSD058[[#This Row],[行項目]])&gt;0, "Y", "")</f>
        <v/>
      </c>
      <c r="M3291" t="str">
        <f>IF(ZSOHSD058[[#This Row],[銷售訂單]]="", "", --ZSOHSD058[[#This Row],[銷售訂單]])</f>
        <v/>
      </c>
      <c r="N3291" s="16" t="str">
        <f>IF(ZSOHSD058[[#This Row],[落胚數]]="","",IF(ISNUMBER(ZSOHSD058[[#This Row],[落胚數]]+0), ZSOHSD058[[#This Row],[落胚數]]+0, 0))</f>
        <v/>
      </c>
    </row>
    <row r="3292" spans="1:14">
      <c r="A3292"/>
      <c r="B3292"/>
      <c r="C3292"/>
      <c r="D3292"/>
      <c r="E3292"/>
      <c r="F3292"/>
      <c r="G3292"/>
      <c r="H3292"/>
      <c r="I3292"/>
      <c r="J3292"/>
      <c r="K3292"/>
      <c r="L3292" t="str">
        <f>IF(COUNTIFS(ZSOHPP055[订单号数值], ZSOHSD058[[#This Row],[订单号数值]], ZSOHPP055[行項目], ZSOHSD058[[#This Row],[行項目]])&gt;0, "Y", "")</f>
        <v/>
      </c>
      <c r="M3292" t="str">
        <f>IF(ZSOHSD058[[#This Row],[銷售訂單]]="", "", --ZSOHSD058[[#This Row],[銷售訂單]])</f>
        <v/>
      </c>
      <c r="N3292" s="16" t="str">
        <f>IF(ZSOHSD058[[#This Row],[落胚數]]="","",IF(ISNUMBER(ZSOHSD058[[#This Row],[落胚數]]+0), ZSOHSD058[[#This Row],[落胚數]]+0, 0))</f>
        <v/>
      </c>
    </row>
    <row r="3293" spans="1:14">
      <c r="A3293"/>
      <c r="B3293"/>
      <c r="C3293"/>
      <c r="D3293"/>
      <c r="E3293"/>
      <c r="F3293"/>
      <c r="G3293"/>
      <c r="H3293"/>
      <c r="I3293"/>
      <c r="J3293"/>
      <c r="K3293"/>
      <c r="L3293" t="str">
        <f>IF(COUNTIFS(ZSOHPP055[订单号数值], ZSOHSD058[[#This Row],[订单号数值]], ZSOHPP055[行項目], ZSOHSD058[[#This Row],[行項目]])&gt;0, "Y", "")</f>
        <v/>
      </c>
      <c r="M3293" t="str">
        <f>IF(ZSOHSD058[[#This Row],[銷售訂單]]="", "", --ZSOHSD058[[#This Row],[銷售訂單]])</f>
        <v/>
      </c>
      <c r="N3293" s="16" t="str">
        <f>IF(ZSOHSD058[[#This Row],[落胚數]]="","",IF(ISNUMBER(ZSOHSD058[[#This Row],[落胚數]]+0), ZSOHSD058[[#This Row],[落胚數]]+0, 0))</f>
        <v/>
      </c>
    </row>
    <row r="3294" spans="1:14">
      <c r="A3294"/>
      <c r="B3294"/>
      <c r="C3294"/>
      <c r="D3294"/>
      <c r="E3294"/>
      <c r="F3294"/>
      <c r="G3294"/>
      <c r="H3294"/>
      <c r="I3294"/>
      <c r="J3294"/>
      <c r="K3294"/>
      <c r="L3294" t="str">
        <f>IF(COUNTIFS(ZSOHPP055[订单号数值], ZSOHSD058[[#This Row],[订单号数值]], ZSOHPP055[行項目], ZSOHSD058[[#This Row],[行項目]])&gt;0, "Y", "")</f>
        <v/>
      </c>
      <c r="M3294" t="str">
        <f>IF(ZSOHSD058[[#This Row],[銷售訂單]]="", "", --ZSOHSD058[[#This Row],[銷售訂單]])</f>
        <v/>
      </c>
      <c r="N3294" s="16" t="str">
        <f>IF(ZSOHSD058[[#This Row],[落胚數]]="","",IF(ISNUMBER(ZSOHSD058[[#This Row],[落胚數]]+0), ZSOHSD058[[#This Row],[落胚數]]+0, 0))</f>
        <v/>
      </c>
    </row>
    <row r="3295" spans="1:14">
      <c r="A3295"/>
      <c r="B3295"/>
      <c r="C3295"/>
      <c r="D3295"/>
      <c r="E3295"/>
      <c r="F3295"/>
      <c r="G3295"/>
      <c r="H3295"/>
      <c r="I3295"/>
      <c r="J3295"/>
      <c r="K3295"/>
      <c r="L3295" t="str">
        <f>IF(COUNTIFS(ZSOHPP055[订单号数值], ZSOHSD058[[#This Row],[订单号数值]], ZSOHPP055[行項目], ZSOHSD058[[#This Row],[行項目]])&gt;0, "Y", "")</f>
        <v/>
      </c>
      <c r="M3295" t="str">
        <f>IF(ZSOHSD058[[#This Row],[銷售訂單]]="", "", --ZSOHSD058[[#This Row],[銷售訂單]])</f>
        <v/>
      </c>
      <c r="N3295" s="16" t="str">
        <f>IF(ZSOHSD058[[#This Row],[落胚數]]="","",IF(ISNUMBER(ZSOHSD058[[#This Row],[落胚數]]+0), ZSOHSD058[[#This Row],[落胚數]]+0, 0))</f>
        <v/>
      </c>
    </row>
    <row r="3296" spans="1:14">
      <c r="A3296"/>
      <c r="B3296"/>
      <c r="C3296"/>
      <c r="D3296"/>
      <c r="E3296"/>
      <c r="F3296"/>
      <c r="G3296"/>
      <c r="H3296"/>
      <c r="I3296"/>
      <c r="J3296"/>
      <c r="K3296"/>
      <c r="L3296" t="str">
        <f>IF(COUNTIFS(ZSOHPP055[订单号数值], ZSOHSD058[[#This Row],[订单号数值]], ZSOHPP055[行項目], ZSOHSD058[[#This Row],[行項目]])&gt;0, "Y", "")</f>
        <v/>
      </c>
      <c r="M3296" t="str">
        <f>IF(ZSOHSD058[[#This Row],[銷售訂單]]="", "", --ZSOHSD058[[#This Row],[銷售訂單]])</f>
        <v/>
      </c>
      <c r="N3296" s="16" t="str">
        <f>IF(ZSOHSD058[[#This Row],[落胚數]]="","",IF(ISNUMBER(ZSOHSD058[[#This Row],[落胚數]]+0), ZSOHSD058[[#This Row],[落胚數]]+0, 0))</f>
        <v/>
      </c>
    </row>
    <row r="3297" spans="1:14">
      <c r="A3297"/>
      <c r="B3297"/>
      <c r="C3297"/>
      <c r="D3297"/>
      <c r="E3297"/>
      <c r="F3297"/>
      <c r="G3297"/>
      <c r="H3297"/>
      <c r="I3297"/>
      <c r="J3297"/>
      <c r="K3297"/>
      <c r="L3297" t="str">
        <f>IF(COUNTIFS(ZSOHPP055[订单号数值], ZSOHSD058[[#This Row],[订单号数值]], ZSOHPP055[行項目], ZSOHSD058[[#This Row],[行項目]])&gt;0, "Y", "")</f>
        <v/>
      </c>
      <c r="M3297" t="str">
        <f>IF(ZSOHSD058[[#This Row],[銷售訂單]]="", "", --ZSOHSD058[[#This Row],[銷售訂單]])</f>
        <v/>
      </c>
      <c r="N3297" s="16" t="str">
        <f>IF(ZSOHSD058[[#This Row],[落胚數]]="","",IF(ISNUMBER(ZSOHSD058[[#This Row],[落胚數]]+0), ZSOHSD058[[#This Row],[落胚數]]+0, 0))</f>
        <v/>
      </c>
    </row>
    <row r="3298" spans="1:14">
      <c r="A3298"/>
      <c r="B3298"/>
      <c r="C3298"/>
      <c r="D3298"/>
      <c r="E3298"/>
      <c r="F3298"/>
      <c r="G3298"/>
      <c r="H3298"/>
      <c r="I3298"/>
      <c r="J3298"/>
      <c r="K3298"/>
      <c r="L3298" t="str">
        <f>IF(COUNTIFS(ZSOHPP055[订单号数值], ZSOHSD058[[#This Row],[订单号数值]], ZSOHPP055[行項目], ZSOHSD058[[#This Row],[行項目]])&gt;0, "Y", "")</f>
        <v/>
      </c>
      <c r="M3298" t="str">
        <f>IF(ZSOHSD058[[#This Row],[銷售訂單]]="", "", --ZSOHSD058[[#This Row],[銷售訂單]])</f>
        <v/>
      </c>
      <c r="N3298" s="16" t="str">
        <f>IF(ZSOHSD058[[#This Row],[落胚數]]="","",IF(ISNUMBER(ZSOHSD058[[#This Row],[落胚數]]+0), ZSOHSD058[[#This Row],[落胚數]]+0, 0))</f>
        <v/>
      </c>
    </row>
    <row r="3299" spans="1:14">
      <c r="A3299"/>
      <c r="B3299"/>
      <c r="C3299"/>
      <c r="D3299"/>
      <c r="E3299"/>
      <c r="F3299"/>
      <c r="G3299"/>
      <c r="H3299"/>
      <c r="I3299"/>
      <c r="J3299"/>
      <c r="K3299"/>
      <c r="L3299" t="str">
        <f>IF(COUNTIFS(ZSOHPP055[订单号数值], ZSOHSD058[[#This Row],[订单号数值]], ZSOHPP055[行項目], ZSOHSD058[[#This Row],[行項目]])&gt;0, "Y", "")</f>
        <v/>
      </c>
      <c r="M3299" t="str">
        <f>IF(ZSOHSD058[[#This Row],[銷售訂單]]="", "", --ZSOHSD058[[#This Row],[銷售訂單]])</f>
        <v/>
      </c>
      <c r="N3299" s="16" t="str">
        <f>IF(ZSOHSD058[[#This Row],[落胚數]]="","",IF(ISNUMBER(ZSOHSD058[[#This Row],[落胚數]]+0), ZSOHSD058[[#This Row],[落胚數]]+0, 0))</f>
        <v/>
      </c>
    </row>
    <row r="3300" spans="1:14">
      <c r="A3300"/>
      <c r="B3300"/>
      <c r="C3300"/>
      <c r="D3300"/>
      <c r="E3300"/>
      <c r="F3300"/>
      <c r="G3300"/>
      <c r="H3300"/>
      <c r="I3300"/>
      <c r="J3300"/>
      <c r="K3300"/>
      <c r="L3300" t="str">
        <f>IF(COUNTIFS(ZSOHPP055[订单号数值], ZSOHSD058[[#This Row],[订单号数值]], ZSOHPP055[行項目], ZSOHSD058[[#This Row],[行項目]])&gt;0, "Y", "")</f>
        <v/>
      </c>
      <c r="M3300" t="str">
        <f>IF(ZSOHSD058[[#This Row],[銷售訂單]]="", "", --ZSOHSD058[[#This Row],[銷售訂單]])</f>
        <v/>
      </c>
      <c r="N3300" s="16" t="str">
        <f>IF(ZSOHSD058[[#This Row],[落胚數]]="","",IF(ISNUMBER(ZSOHSD058[[#This Row],[落胚數]]+0), ZSOHSD058[[#This Row],[落胚數]]+0, 0))</f>
        <v/>
      </c>
    </row>
    <row r="3301" spans="1:14">
      <c r="A3301"/>
      <c r="B3301"/>
      <c r="C3301"/>
      <c r="D3301"/>
      <c r="E3301"/>
      <c r="F3301"/>
      <c r="G3301"/>
      <c r="H3301"/>
      <c r="I3301"/>
      <c r="J3301"/>
      <c r="K3301"/>
      <c r="L3301" t="str">
        <f>IF(COUNTIFS(ZSOHPP055[订单号数值], ZSOHSD058[[#This Row],[订单号数值]], ZSOHPP055[行項目], ZSOHSD058[[#This Row],[行項目]])&gt;0, "Y", "")</f>
        <v/>
      </c>
      <c r="M3301" t="str">
        <f>IF(ZSOHSD058[[#This Row],[銷售訂單]]="", "", --ZSOHSD058[[#This Row],[銷售訂單]])</f>
        <v/>
      </c>
      <c r="N3301" s="16" t="str">
        <f>IF(ZSOHSD058[[#This Row],[落胚數]]="","",IF(ISNUMBER(ZSOHSD058[[#This Row],[落胚數]]+0), ZSOHSD058[[#This Row],[落胚數]]+0, 0))</f>
        <v/>
      </c>
    </row>
    <row r="3302" spans="1:14">
      <c r="A3302"/>
      <c r="B3302"/>
      <c r="C3302"/>
      <c r="D3302"/>
      <c r="E3302"/>
      <c r="F3302"/>
      <c r="G3302"/>
      <c r="H3302"/>
      <c r="I3302"/>
      <c r="J3302"/>
      <c r="K3302"/>
      <c r="L3302" t="str">
        <f>IF(COUNTIFS(ZSOHPP055[订单号数值], ZSOHSD058[[#This Row],[订单号数值]], ZSOHPP055[行項目], ZSOHSD058[[#This Row],[行項目]])&gt;0, "Y", "")</f>
        <v/>
      </c>
      <c r="M3302" t="str">
        <f>IF(ZSOHSD058[[#This Row],[銷售訂單]]="", "", --ZSOHSD058[[#This Row],[銷售訂單]])</f>
        <v/>
      </c>
      <c r="N3302" s="16" t="str">
        <f>IF(ZSOHSD058[[#This Row],[落胚數]]="","",IF(ISNUMBER(ZSOHSD058[[#This Row],[落胚數]]+0), ZSOHSD058[[#This Row],[落胚數]]+0, 0))</f>
        <v/>
      </c>
    </row>
    <row r="3303" spans="1:14">
      <c r="A3303"/>
      <c r="B3303"/>
      <c r="C3303"/>
      <c r="D3303"/>
      <c r="E3303"/>
      <c r="F3303"/>
      <c r="G3303"/>
      <c r="H3303"/>
      <c r="I3303"/>
      <c r="J3303"/>
      <c r="K3303"/>
      <c r="L3303" t="str">
        <f>IF(COUNTIFS(ZSOHPP055[订单号数值], ZSOHSD058[[#This Row],[订单号数值]], ZSOHPP055[行項目], ZSOHSD058[[#This Row],[行項目]])&gt;0, "Y", "")</f>
        <v/>
      </c>
      <c r="M3303" t="str">
        <f>IF(ZSOHSD058[[#This Row],[銷售訂單]]="", "", --ZSOHSD058[[#This Row],[銷售訂單]])</f>
        <v/>
      </c>
      <c r="N3303" s="16" t="str">
        <f>IF(ZSOHSD058[[#This Row],[落胚數]]="","",IF(ISNUMBER(ZSOHSD058[[#This Row],[落胚數]]+0), ZSOHSD058[[#This Row],[落胚數]]+0, 0))</f>
        <v/>
      </c>
    </row>
    <row r="3304" spans="1:14">
      <c r="A3304"/>
      <c r="B3304"/>
      <c r="C3304"/>
      <c r="D3304"/>
      <c r="E3304"/>
      <c r="F3304"/>
      <c r="G3304"/>
      <c r="H3304"/>
      <c r="I3304"/>
      <c r="J3304"/>
      <c r="K3304"/>
      <c r="L3304" t="str">
        <f>IF(COUNTIFS(ZSOHPP055[订单号数值], ZSOHSD058[[#This Row],[订单号数值]], ZSOHPP055[行項目], ZSOHSD058[[#This Row],[行項目]])&gt;0, "Y", "")</f>
        <v/>
      </c>
      <c r="M3304" t="str">
        <f>IF(ZSOHSD058[[#This Row],[銷售訂單]]="", "", --ZSOHSD058[[#This Row],[銷售訂單]])</f>
        <v/>
      </c>
      <c r="N3304" s="16" t="str">
        <f>IF(ZSOHSD058[[#This Row],[落胚數]]="","",IF(ISNUMBER(ZSOHSD058[[#This Row],[落胚數]]+0), ZSOHSD058[[#This Row],[落胚數]]+0, 0))</f>
        <v/>
      </c>
    </row>
    <row r="3305" spans="1:14">
      <c r="A3305"/>
      <c r="B3305"/>
      <c r="C3305"/>
      <c r="D3305"/>
      <c r="E3305"/>
      <c r="F3305"/>
      <c r="G3305"/>
      <c r="H3305"/>
      <c r="I3305"/>
      <c r="J3305"/>
      <c r="K3305"/>
      <c r="L3305" t="str">
        <f>IF(COUNTIFS(ZSOHPP055[订单号数值], ZSOHSD058[[#This Row],[订单号数值]], ZSOHPP055[行項目], ZSOHSD058[[#This Row],[行項目]])&gt;0, "Y", "")</f>
        <v/>
      </c>
      <c r="M3305" t="str">
        <f>IF(ZSOHSD058[[#This Row],[銷售訂單]]="", "", --ZSOHSD058[[#This Row],[銷售訂單]])</f>
        <v/>
      </c>
      <c r="N3305" s="16" t="str">
        <f>IF(ZSOHSD058[[#This Row],[落胚數]]="","",IF(ISNUMBER(ZSOHSD058[[#This Row],[落胚數]]+0), ZSOHSD058[[#This Row],[落胚數]]+0, 0))</f>
        <v/>
      </c>
    </row>
    <row r="3306" spans="1:14">
      <c r="A3306"/>
      <c r="B3306"/>
      <c r="C3306"/>
      <c r="D3306"/>
      <c r="E3306"/>
      <c r="F3306"/>
      <c r="G3306"/>
      <c r="H3306"/>
      <c r="I3306"/>
      <c r="J3306"/>
      <c r="K3306"/>
      <c r="L3306" t="str">
        <f>IF(COUNTIFS(ZSOHPP055[订单号数值], ZSOHSD058[[#This Row],[订单号数值]], ZSOHPP055[行項目], ZSOHSD058[[#This Row],[行項目]])&gt;0, "Y", "")</f>
        <v/>
      </c>
      <c r="M3306" t="str">
        <f>IF(ZSOHSD058[[#This Row],[銷售訂單]]="", "", --ZSOHSD058[[#This Row],[銷售訂單]])</f>
        <v/>
      </c>
      <c r="N3306" s="16" t="str">
        <f>IF(ZSOHSD058[[#This Row],[落胚數]]="","",IF(ISNUMBER(ZSOHSD058[[#This Row],[落胚數]]+0), ZSOHSD058[[#This Row],[落胚數]]+0, 0))</f>
        <v/>
      </c>
    </row>
    <row r="3307" spans="1:14">
      <c r="A3307"/>
      <c r="B3307"/>
      <c r="C3307"/>
      <c r="D3307"/>
      <c r="E3307"/>
      <c r="F3307"/>
      <c r="G3307"/>
      <c r="H3307"/>
      <c r="I3307"/>
      <c r="J3307"/>
      <c r="K3307"/>
      <c r="L3307" t="str">
        <f>IF(COUNTIFS(ZSOHPP055[订单号数值], ZSOHSD058[[#This Row],[订单号数值]], ZSOHPP055[行項目], ZSOHSD058[[#This Row],[行項目]])&gt;0, "Y", "")</f>
        <v/>
      </c>
      <c r="M3307" t="str">
        <f>IF(ZSOHSD058[[#This Row],[銷售訂單]]="", "", --ZSOHSD058[[#This Row],[銷售訂單]])</f>
        <v/>
      </c>
      <c r="N3307" s="16" t="str">
        <f>IF(ZSOHSD058[[#This Row],[落胚數]]="","",IF(ISNUMBER(ZSOHSD058[[#This Row],[落胚數]]+0), ZSOHSD058[[#This Row],[落胚數]]+0, 0))</f>
        <v/>
      </c>
    </row>
    <row r="3308" spans="1:14">
      <c r="A3308"/>
      <c r="B3308"/>
      <c r="C3308"/>
      <c r="D3308"/>
      <c r="E3308"/>
      <c r="F3308"/>
      <c r="G3308"/>
      <c r="H3308"/>
      <c r="I3308"/>
      <c r="J3308"/>
      <c r="K3308"/>
      <c r="L3308" t="str">
        <f>IF(COUNTIFS(ZSOHPP055[订单号数值], ZSOHSD058[[#This Row],[订单号数值]], ZSOHPP055[行項目], ZSOHSD058[[#This Row],[行項目]])&gt;0, "Y", "")</f>
        <v/>
      </c>
      <c r="M3308" t="str">
        <f>IF(ZSOHSD058[[#This Row],[銷售訂單]]="", "", --ZSOHSD058[[#This Row],[銷售訂單]])</f>
        <v/>
      </c>
      <c r="N3308" s="16" t="str">
        <f>IF(ZSOHSD058[[#This Row],[落胚數]]="","",IF(ISNUMBER(ZSOHSD058[[#This Row],[落胚數]]+0), ZSOHSD058[[#This Row],[落胚數]]+0, 0))</f>
        <v/>
      </c>
    </row>
    <row r="3309" spans="1:14">
      <c r="A3309"/>
      <c r="B3309"/>
      <c r="C3309"/>
      <c r="D3309"/>
      <c r="E3309"/>
      <c r="F3309"/>
      <c r="G3309"/>
      <c r="H3309"/>
      <c r="I3309"/>
      <c r="J3309"/>
      <c r="K3309"/>
      <c r="L3309" t="str">
        <f>IF(COUNTIFS(ZSOHPP055[订单号数值], ZSOHSD058[[#This Row],[订单号数值]], ZSOHPP055[行項目], ZSOHSD058[[#This Row],[行項目]])&gt;0, "Y", "")</f>
        <v/>
      </c>
      <c r="M3309" t="str">
        <f>IF(ZSOHSD058[[#This Row],[銷售訂單]]="", "", --ZSOHSD058[[#This Row],[銷售訂單]])</f>
        <v/>
      </c>
      <c r="N3309" s="16" t="str">
        <f>IF(ZSOHSD058[[#This Row],[落胚數]]="","",IF(ISNUMBER(ZSOHSD058[[#This Row],[落胚數]]+0), ZSOHSD058[[#This Row],[落胚數]]+0, 0))</f>
        <v/>
      </c>
    </row>
    <row r="3310" spans="1:14">
      <c r="A3310"/>
      <c r="B3310"/>
      <c r="C3310"/>
      <c r="D3310"/>
      <c r="E3310"/>
      <c r="F3310"/>
      <c r="G3310"/>
      <c r="H3310"/>
      <c r="I3310"/>
      <c r="J3310"/>
      <c r="K3310"/>
      <c r="L3310" t="str">
        <f>IF(COUNTIFS(ZSOHPP055[订单号数值], ZSOHSD058[[#This Row],[订单号数值]], ZSOHPP055[行項目], ZSOHSD058[[#This Row],[行項目]])&gt;0, "Y", "")</f>
        <v/>
      </c>
      <c r="M3310" t="str">
        <f>IF(ZSOHSD058[[#This Row],[銷售訂單]]="", "", --ZSOHSD058[[#This Row],[銷售訂單]])</f>
        <v/>
      </c>
      <c r="N3310" s="16" t="str">
        <f>IF(ZSOHSD058[[#This Row],[落胚數]]="","",IF(ISNUMBER(ZSOHSD058[[#This Row],[落胚數]]+0), ZSOHSD058[[#This Row],[落胚數]]+0, 0))</f>
        <v/>
      </c>
    </row>
    <row r="3311" spans="1:14">
      <c r="A3311"/>
      <c r="B3311"/>
      <c r="C3311"/>
      <c r="D3311"/>
      <c r="E3311"/>
      <c r="F3311"/>
      <c r="G3311"/>
      <c r="H3311"/>
      <c r="I3311"/>
      <c r="J3311"/>
      <c r="K3311"/>
      <c r="L3311" t="str">
        <f>IF(COUNTIFS(ZSOHPP055[订单号数值], ZSOHSD058[[#This Row],[订单号数值]], ZSOHPP055[行項目], ZSOHSD058[[#This Row],[行項目]])&gt;0, "Y", "")</f>
        <v/>
      </c>
      <c r="M3311" t="str">
        <f>IF(ZSOHSD058[[#This Row],[銷售訂單]]="", "", --ZSOHSD058[[#This Row],[銷售訂單]])</f>
        <v/>
      </c>
      <c r="N3311" s="16" t="str">
        <f>IF(ZSOHSD058[[#This Row],[落胚數]]="","",IF(ISNUMBER(ZSOHSD058[[#This Row],[落胚數]]+0), ZSOHSD058[[#This Row],[落胚數]]+0, 0))</f>
        <v/>
      </c>
    </row>
    <row r="3312" spans="1:14">
      <c r="A3312"/>
      <c r="B3312"/>
      <c r="C3312"/>
      <c r="D3312"/>
      <c r="E3312"/>
      <c r="F3312"/>
      <c r="G3312"/>
      <c r="H3312"/>
      <c r="I3312"/>
      <c r="J3312"/>
      <c r="K3312"/>
      <c r="L3312" t="str">
        <f>IF(COUNTIFS(ZSOHPP055[订单号数值], ZSOHSD058[[#This Row],[订单号数值]], ZSOHPP055[行項目], ZSOHSD058[[#This Row],[行項目]])&gt;0, "Y", "")</f>
        <v/>
      </c>
      <c r="M3312" t="str">
        <f>IF(ZSOHSD058[[#This Row],[銷售訂單]]="", "", --ZSOHSD058[[#This Row],[銷售訂單]])</f>
        <v/>
      </c>
      <c r="N3312" s="16" t="str">
        <f>IF(ZSOHSD058[[#This Row],[落胚數]]="","",IF(ISNUMBER(ZSOHSD058[[#This Row],[落胚數]]+0), ZSOHSD058[[#This Row],[落胚數]]+0, 0))</f>
        <v/>
      </c>
    </row>
    <row r="3313" spans="1:14">
      <c r="A3313"/>
      <c r="B3313"/>
      <c r="C3313"/>
      <c r="D3313"/>
      <c r="E3313"/>
      <c r="F3313"/>
      <c r="G3313"/>
      <c r="H3313"/>
      <c r="I3313"/>
      <c r="J3313"/>
      <c r="K3313"/>
      <c r="L3313" t="str">
        <f>IF(COUNTIFS(ZSOHPP055[订单号数值], ZSOHSD058[[#This Row],[订单号数值]], ZSOHPP055[行項目], ZSOHSD058[[#This Row],[行項目]])&gt;0, "Y", "")</f>
        <v/>
      </c>
      <c r="M3313" t="str">
        <f>IF(ZSOHSD058[[#This Row],[銷售訂單]]="", "", --ZSOHSD058[[#This Row],[銷售訂單]])</f>
        <v/>
      </c>
      <c r="N3313" s="16" t="str">
        <f>IF(ZSOHSD058[[#This Row],[落胚數]]="","",IF(ISNUMBER(ZSOHSD058[[#This Row],[落胚數]]+0), ZSOHSD058[[#This Row],[落胚數]]+0, 0))</f>
        <v/>
      </c>
    </row>
    <row r="3314" spans="1:14">
      <c r="A3314"/>
      <c r="B3314"/>
      <c r="C3314"/>
      <c r="D3314"/>
      <c r="E3314"/>
      <c r="F3314"/>
      <c r="G3314"/>
      <c r="H3314"/>
      <c r="I3314"/>
      <c r="J3314"/>
      <c r="K3314"/>
      <c r="L3314" t="str">
        <f>IF(COUNTIFS(ZSOHPP055[订单号数值], ZSOHSD058[[#This Row],[订单号数值]], ZSOHPP055[行項目], ZSOHSD058[[#This Row],[行項目]])&gt;0, "Y", "")</f>
        <v/>
      </c>
      <c r="M3314" t="str">
        <f>IF(ZSOHSD058[[#This Row],[銷售訂單]]="", "", --ZSOHSD058[[#This Row],[銷售訂單]])</f>
        <v/>
      </c>
      <c r="N3314" s="16" t="str">
        <f>IF(ZSOHSD058[[#This Row],[落胚數]]="","",IF(ISNUMBER(ZSOHSD058[[#This Row],[落胚數]]+0), ZSOHSD058[[#This Row],[落胚數]]+0, 0))</f>
        <v/>
      </c>
    </row>
    <row r="3315" spans="1:14">
      <c r="A3315"/>
      <c r="B3315"/>
      <c r="C3315"/>
      <c r="D3315"/>
      <c r="E3315"/>
      <c r="F3315"/>
      <c r="G3315"/>
      <c r="H3315"/>
      <c r="I3315"/>
      <c r="J3315"/>
      <c r="K3315"/>
      <c r="L3315" t="str">
        <f>IF(COUNTIFS(ZSOHPP055[订单号数值], ZSOHSD058[[#This Row],[订单号数值]], ZSOHPP055[行項目], ZSOHSD058[[#This Row],[行項目]])&gt;0, "Y", "")</f>
        <v/>
      </c>
      <c r="M3315" t="str">
        <f>IF(ZSOHSD058[[#This Row],[銷售訂單]]="", "", --ZSOHSD058[[#This Row],[銷售訂單]])</f>
        <v/>
      </c>
      <c r="N3315" s="16" t="str">
        <f>IF(ZSOHSD058[[#This Row],[落胚數]]="","",IF(ISNUMBER(ZSOHSD058[[#This Row],[落胚數]]+0), ZSOHSD058[[#This Row],[落胚數]]+0, 0))</f>
        <v/>
      </c>
    </row>
    <row r="3316" spans="1:14">
      <c r="A3316"/>
      <c r="B3316"/>
      <c r="C3316"/>
      <c r="D3316"/>
      <c r="E3316"/>
      <c r="F3316"/>
      <c r="G3316"/>
      <c r="H3316"/>
      <c r="I3316"/>
      <c r="J3316"/>
      <c r="K3316"/>
      <c r="L3316" t="str">
        <f>IF(COUNTIFS(ZSOHPP055[订单号数值], ZSOHSD058[[#This Row],[订单号数值]], ZSOHPP055[行項目], ZSOHSD058[[#This Row],[行項目]])&gt;0, "Y", "")</f>
        <v/>
      </c>
      <c r="M3316" t="str">
        <f>IF(ZSOHSD058[[#This Row],[銷售訂單]]="", "", --ZSOHSD058[[#This Row],[銷售訂單]])</f>
        <v/>
      </c>
      <c r="N3316" s="16" t="str">
        <f>IF(ZSOHSD058[[#This Row],[落胚數]]="","",IF(ISNUMBER(ZSOHSD058[[#This Row],[落胚數]]+0), ZSOHSD058[[#This Row],[落胚數]]+0, 0))</f>
        <v/>
      </c>
    </row>
    <row r="3317" spans="1:14">
      <c r="A3317"/>
      <c r="B3317"/>
      <c r="C3317"/>
      <c r="D3317"/>
      <c r="E3317"/>
      <c r="F3317"/>
      <c r="G3317"/>
      <c r="H3317"/>
      <c r="I3317"/>
      <c r="J3317"/>
      <c r="K3317"/>
      <c r="L3317" t="str">
        <f>IF(COUNTIFS(ZSOHPP055[订单号数值], ZSOHSD058[[#This Row],[订单号数值]], ZSOHPP055[行項目], ZSOHSD058[[#This Row],[行項目]])&gt;0, "Y", "")</f>
        <v/>
      </c>
      <c r="M3317" t="str">
        <f>IF(ZSOHSD058[[#This Row],[銷售訂單]]="", "", --ZSOHSD058[[#This Row],[銷售訂單]])</f>
        <v/>
      </c>
      <c r="N3317" s="16" t="str">
        <f>IF(ZSOHSD058[[#This Row],[落胚數]]="","",IF(ISNUMBER(ZSOHSD058[[#This Row],[落胚數]]+0), ZSOHSD058[[#This Row],[落胚數]]+0, 0))</f>
        <v/>
      </c>
    </row>
    <row r="3318" spans="1:14">
      <c r="A3318"/>
      <c r="B3318"/>
      <c r="C3318"/>
      <c r="D3318"/>
      <c r="E3318"/>
      <c r="F3318"/>
      <c r="G3318"/>
      <c r="H3318"/>
      <c r="I3318"/>
      <c r="J3318"/>
      <c r="K3318"/>
      <c r="L3318" t="str">
        <f>IF(COUNTIFS(ZSOHPP055[订单号数值], ZSOHSD058[[#This Row],[订单号数值]], ZSOHPP055[行項目], ZSOHSD058[[#This Row],[行項目]])&gt;0, "Y", "")</f>
        <v/>
      </c>
      <c r="M3318" t="str">
        <f>IF(ZSOHSD058[[#This Row],[銷售訂單]]="", "", --ZSOHSD058[[#This Row],[銷售訂單]])</f>
        <v/>
      </c>
      <c r="N3318" s="16" t="str">
        <f>IF(ZSOHSD058[[#This Row],[落胚數]]="","",IF(ISNUMBER(ZSOHSD058[[#This Row],[落胚數]]+0), ZSOHSD058[[#This Row],[落胚數]]+0, 0))</f>
        <v/>
      </c>
    </row>
    <row r="3319" spans="1:14">
      <c r="A3319"/>
      <c r="B3319"/>
      <c r="C3319"/>
      <c r="D3319"/>
      <c r="E3319"/>
      <c r="F3319"/>
      <c r="G3319"/>
      <c r="H3319"/>
      <c r="I3319"/>
      <c r="J3319"/>
      <c r="K3319"/>
      <c r="L3319" t="str">
        <f>IF(COUNTIFS(ZSOHPP055[订单号数值], ZSOHSD058[[#This Row],[订单号数值]], ZSOHPP055[行項目], ZSOHSD058[[#This Row],[行項目]])&gt;0, "Y", "")</f>
        <v/>
      </c>
      <c r="M3319" t="str">
        <f>IF(ZSOHSD058[[#This Row],[銷售訂單]]="", "", --ZSOHSD058[[#This Row],[銷售訂單]])</f>
        <v/>
      </c>
      <c r="N3319" s="16" t="str">
        <f>IF(ZSOHSD058[[#This Row],[落胚數]]="","",IF(ISNUMBER(ZSOHSD058[[#This Row],[落胚數]]+0), ZSOHSD058[[#This Row],[落胚數]]+0, 0))</f>
        <v/>
      </c>
    </row>
    <row r="3320" spans="1:14">
      <c r="A3320"/>
      <c r="B3320"/>
      <c r="C3320"/>
      <c r="D3320"/>
      <c r="E3320"/>
      <c r="F3320"/>
      <c r="G3320"/>
      <c r="H3320"/>
      <c r="I3320"/>
      <c r="J3320"/>
      <c r="K3320"/>
      <c r="L3320" t="str">
        <f>IF(COUNTIFS(ZSOHPP055[订单号数值], ZSOHSD058[[#This Row],[订单号数值]], ZSOHPP055[行項目], ZSOHSD058[[#This Row],[行項目]])&gt;0, "Y", "")</f>
        <v/>
      </c>
      <c r="M3320" t="str">
        <f>IF(ZSOHSD058[[#This Row],[銷售訂單]]="", "", --ZSOHSD058[[#This Row],[銷售訂單]])</f>
        <v/>
      </c>
      <c r="N3320" s="16" t="str">
        <f>IF(ZSOHSD058[[#This Row],[落胚數]]="","",IF(ISNUMBER(ZSOHSD058[[#This Row],[落胚數]]+0), ZSOHSD058[[#This Row],[落胚數]]+0, 0))</f>
        <v/>
      </c>
    </row>
    <row r="3321" spans="1:14">
      <c r="A3321"/>
      <c r="B3321"/>
      <c r="C3321"/>
      <c r="D3321"/>
      <c r="E3321"/>
      <c r="F3321"/>
      <c r="G3321"/>
      <c r="H3321"/>
      <c r="I3321"/>
      <c r="J3321"/>
      <c r="K3321"/>
      <c r="L3321" t="str">
        <f>IF(COUNTIFS(ZSOHPP055[订单号数值], ZSOHSD058[[#This Row],[订单号数值]], ZSOHPP055[行項目], ZSOHSD058[[#This Row],[行項目]])&gt;0, "Y", "")</f>
        <v/>
      </c>
      <c r="M3321" t="str">
        <f>IF(ZSOHSD058[[#This Row],[銷售訂單]]="", "", --ZSOHSD058[[#This Row],[銷售訂單]])</f>
        <v/>
      </c>
      <c r="N3321" s="16" t="str">
        <f>IF(ZSOHSD058[[#This Row],[落胚數]]="","",IF(ISNUMBER(ZSOHSD058[[#This Row],[落胚數]]+0), ZSOHSD058[[#This Row],[落胚數]]+0, 0))</f>
        <v/>
      </c>
    </row>
    <row r="3322" spans="1:14">
      <c r="A3322"/>
      <c r="B3322"/>
      <c r="C3322"/>
      <c r="D3322"/>
      <c r="E3322"/>
      <c r="F3322"/>
      <c r="G3322"/>
      <c r="H3322"/>
      <c r="I3322"/>
      <c r="J3322"/>
      <c r="K3322"/>
      <c r="L3322" t="str">
        <f>IF(COUNTIFS(ZSOHPP055[订单号数值], ZSOHSD058[[#This Row],[订单号数值]], ZSOHPP055[行項目], ZSOHSD058[[#This Row],[行項目]])&gt;0, "Y", "")</f>
        <v/>
      </c>
      <c r="M3322" t="str">
        <f>IF(ZSOHSD058[[#This Row],[銷售訂單]]="", "", --ZSOHSD058[[#This Row],[銷售訂單]])</f>
        <v/>
      </c>
      <c r="N3322" s="16" t="str">
        <f>IF(ZSOHSD058[[#This Row],[落胚數]]="","",IF(ISNUMBER(ZSOHSD058[[#This Row],[落胚數]]+0), ZSOHSD058[[#This Row],[落胚數]]+0, 0))</f>
        <v/>
      </c>
    </row>
    <row r="3323" spans="1:14">
      <c r="A3323"/>
      <c r="B3323"/>
      <c r="C3323"/>
      <c r="D3323"/>
      <c r="E3323"/>
      <c r="F3323"/>
      <c r="G3323"/>
      <c r="H3323"/>
      <c r="I3323"/>
      <c r="J3323"/>
      <c r="K3323"/>
      <c r="L3323" t="str">
        <f>IF(COUNTIFS(ZSOHPP055[订单号数值], ZSOHSD058[[#This Row],[订单号数值]], ZSOHPP055[行項目], ZSOHSD058[[#This Row],[行項目]])&gt;0, "Y", "")</f>
        <v/>
      </c>
      <c r="M3323" t="str">
        <f>IF(ZSOHSD058[[#This Row],[銷售訂單]]="", "", --ZSOHSD058[[#This Row],[銷售訂單]])</f>
        <v/>
      </c>
      <c r="N3323" s="16" t="str">
        <f>IF(ZSOHSD058[[#This Row],[落胚數]]="","",IF(ISNUMBER(ZSOHSD058[[#This Row],[落胚數]]+0), ZSOHSD058[[#This Row],[落胚數]]+0, 0))</f>
        <v/>
      </c>
    </row>
    <row r="3324" spans="1:14">
      <c r="A3324"/>
      <c r="B3324"/>
      <c r="C3324"/>
      <c r="D3324"/>
      <c r="E3324"/>
      <c r="F3324"/>
      <c r="G3324"/>
      <c r="H3324"/>
      <c r="I3324"/>
      <c r="J3324"/>
      <c r="K3324"/>
      <c r="L3324" t="str">
        <f>IF(COUNTIFS(ZSOHPP055[订单号数值], ZSOHSD058[[#This Row],[订单号数值]], ZSOHPP055[行項目], ZSOHSD058[[#This Row],[行項目]])&gt;0, "Y", "")</f>
        <v/>
      </c>
      <c r="M3324" t="str">
        <f>IF(ZSOHSD058[[#This Row],[銷售訂單]]="", "", --ZSOHSD058[[#This Row],[銷售訂單]])</f>
        <v/>
      </c>
      <c r="N3324" s="16" t="str">
        <f>IF(ZSOHSD058[[#This Row],[落胚數]]="","",IF(ISNUMBER(ZSOHSD058[[#This Row],[落胚數]]+0), ZSOHSD058[[#This Row],[落胚數]]+0, 0))</f>
        <v/>
      </c>
    </row>
    <row r="3325" spans="1:14">
      <c r="A3325"/>
      <c r="B3325"/>
      <c r="C3325"/>
      <c r="D3325"/>
      <c r="E3325"/>
      <c r="F3325"/>
      <c r="G3325"/>
      <c r="H3325"/>
      <c r="I3325"/>
      <c r="J3325"/>
      <c r="K3325"/>
      <c r="L3325" t="str">
        <f>IF(COUNTIFS(ZSOHPP055[订单号数值], ZSOHSD058[[#This Row],[订单号数值]], ZSOHPP055[行項目], ZSOHSD058[[#This Row],[行項目]])&gt;0, "Y", "")</f>
        <v/>
      </c>
      <c r="M3325" t="str">
        <f>IF(ZSOHSD058[[#This Row],[銷售訂單]]="", "", --ZSOHSD058[[#This Row],[銷售訂單]])</f>
        <v/>
      </c>
      <c r="N3325" s="16" t="str">
        <f>IF(ZSOHSD058[[#This Row],[落胚數]]="","",IF(ISNUMBER(ZSOHSD058[[#This Row],[落胚數]]+0), ZSOHSD058[[#This Row],[落胚數]]+0, 0))</f>
        <v/>
      </c>
    </row>
    <row r="3326" spans="1:14">
      <c r="A3326"/>
      <c r="B3326"/>
      <c r="C3326"/>
      <c r="D3326"/>
      <c r="E3326"/>
      <c r="F3326"/>
      <c r="G3326"/>
      <c r="H3326"/>
      <c r="I3326"/>
      <c r="J3326"/>
      <c r="K3326"/>
      <c r="L3326" t="str">
        <f>IF(COUNTIFS(ZSOHPP055[订单号数值], ZSOHSD058[[#This Row],[订单号数值]], ZSOHPP055[行項目], ZSOHSD058[[#This Row],[行項目]])&gt;0, "Y", "")</f>
        <v/>
      </c>
      <c r="M3326" t="str">
        <f>IF(ZSOHSD058[[#This Row],[銷售訂單]]="", "", --ZSOHSD058[[#This Row],[銷售訂單]])</f>
        <v/>
      </c>
      <c r="N3326" s="16" t="str">
        <f>IF(ZSOHSD058[[#This Row],[落胚數]]="","",IF(ISNUMBER(ZSOHSD058[[#This Row],[落胚數]]+0), ZSOHSD058[[#This Row],[落胚數]]+0, 0))</f>
        <v/>
      </c>
    </row>
    <row r="3327" spans="1:14">
      <c r="A3327"/>
      <c r="B3327"/>
      <c r="C3327"/>
      <c r="D3327"/>
      <c r="E3327"/>
      <c r="F3327"/>
      <c r="G3327"/>
      <c r="H3327"/>
      <c r="I3327"/>
      <c r="J3327"/>
      <c r="K3327"/>
      <c r="L3327" t="str">
        <f>IF(COUNTIFS(ZSOHPP055[订单号数值], ZSOHSD058[[#This Row],[订单号数值]], ZSOHPP055[行項目], ZSOHSD058[[#This Row],[行項目]])&gt;0, "Y", "")</f>
        <v/>
      </c>
      <c r="M3327" t="str">
        <f>IF(ZSOHSD058[[#This Row],[銷售訂單]]="", "", --ZSOHSD058[[#This Row],[銷售訂單]])</f>
        <v/>
      </c>
      <c r="N3327" s="16" t="str">
        <f>IF(ZSOHSD058[[#This Row],[落胚數]]="","",IF(ISNUMBER(ZSOHSD058[[#This Row],[落胚數]]+0), ZSOHSD058[[#This Row],[落胚數]]+0, 0))</f>
        <v/>
      </c>
    </row>
    <row r="3328" spans="1:14">
      <c r="A3328"/>
      <c r="B3328"/>
      <c r="C3328"/>
      <c r="D3328"/>
      <c r="E3328"/>
      <c r="F3328"/>
      <c r="G3328"/>
      <c r="H3328"/>
      <c r="I3328"/>
      <c r="J3328"/>
      <c r="K3328"/>
      <c r="L3328" t="str">
        <f>IF(COUNTIFS(ZSOHPP055[订单号数值], ZSOHSD058[[#This Row],[订单号数值]], ZSOHPP055[行項目], ZSOHSD058[[#This Row],[行項目]])&gt;0, "Y", "")</f>
        <v/>
      </c>
      <c r="M3328" t="str">
        <f>IF(ZSOHSD058[[#This Row],[銷售訂單]]="", "", --ZSOHSD058[[#This Row],[銷售訂單]])</f>
        <v/>
      </c>
      <c r="N3328" s="16" t="str">
        <f>IF(ZSOHSD058[[#This Row],[落胚數]]="","",IF(ISNUMBER(ZSOHSD058[[#This Row],[落胚數]]+0), ZSOHSD058[[#This Row],[落胚數]]+0, 0))</f>
        <v/>
      </c>
    </row>
    <row r="3329" spans="1:14">
      <c r="A3329"/>
      <c r="B3329"/>
      <c r="C3329"/>
      <c r="D3329"/>
      <c r="E3329"/>
      <c r="F3329"/>
      <c r="G3329"/>
      <c r="H3329"/>
      <c r="I3329"/>
      <c r="J3329"/>
      <c r="K3329"/>
      <c r="L3329" t="str">
        <f>IF(COUNTIFS(ZSOHPP055[订单号数值], ZSOHSD058[[#This Row],[订单号数值]], ZSOHPP055[行項目], ZSOHSD058[[#This Row],[行項目]])&gt;0, "Y", "")</f>
        <v/>
      </c>
      <c r="M3329" t="str">
        <f>IF(ZSOHSD058[[#This Row],[銷售訂單]]="", "", --ZSOHSD058[[#This Row],[銷售訂單]])</f>
        <v/>
      </c>
      <c r="N3329" s="16" t="str">
        <f>IF(ZSOHSD058[[#This Row],[落胚數]]="","",IF(ISNUMBER(ZSOHSD058[[#This Row],[落胚數]]+0), ZSOHSD058[[#This Row],[落胚數]]+0, 0))</f>
        <v/>
      </c>
    </row>
    <row r="3330" spans="1:14">
      <c r="A3330"/>
      <c r="B3330"/>
      <c r="C3330"/>
      <c r="D3330"/>
      <c r="E3330"/>
      <c r="F3330"/>
      <c r="G3330"/>
      <c r="H3330"/>
      <c r="I3330"/>
      <c r="J3330"/>
      <c r="K3330"/>
      <c r="L3330" t="str">
        <f>IF(COUNTIFS(ZSOHPP055[订单号数值], ZSOHSD058[[#This Row],[订单号数值]], ZSOHPP055[行項目], ZSOHSD058[[#This Row],[行項目]])&gt;0, "Y", "")</f>
        <v/>
      </c>
      <c r="M3330" t="str">
        <f>IF(ZSOHSD058[[#This Row],[銷售訂單]]="", "", --ZSOHSD058[[#This Row],[銷售訂單]])</f>
        <v/>
      </c>
      <c r="N3330" s="16" t="str">
        <f>IF(ZSOHSD058[[#This Row],[落胚數]]="","",IF(ISNUMBER(ZSOHSD058[[#This Row],[落胚數]]+0), ZSOHSD058[[#This Row],[落胚數]]+0, 0))</f>
        <v/>
      </c>
    </row>
    <row r="3331" spans="1:14">
      <c r="A3331"/>
      <c r="B3331"/>
      <c r="C3331"/>
      <c r="D3331"/>
      <c r="E3331"/>
      <c r="F3331"/>
      <c r="G3331"/>
      <c r="H3331"/>
      <c r="I3331"/>
      <c r="J3331"/>
      <c r="K3331"/>
      <c r="L3331" t="str">
        <f>IF(COUNTIFS(ZSOHPP055[订单号数值], ZSOHSD058[[#This Row],[订单号数值]], ZSOHPP055[行項目], ZSOHSD058[[#This Row],[行項目]])&gt;0, "Y", "")</f>
        <v/>
      </c>
      <c r="M3331" t="str">
        <f>IF(ZSOHSD058[[#This Row],[銷售訂單]]="", "", --ZSOHSD058[[#This Row],[銷售訂單]])</f>
        <v/>
      </c>
      <c r="N3331" s="16" t="str">
        <f>IF(ZSOHSD058[[#This Row],[落胚數]]="","",IF(ISNUMBER(ZSOHSD058[[#This Row],[落胚數]]+0), ZSOHSD058[[#This Row],[落胚數]]+0, 0))</f>
        <v/>
      </c>
    </row>
    <row r="3332" spans="1:14">
      <c r="A3332"/>
      <c r="B3332"/>
      <c r="C3332"/>
      <c r="D3332"/>
      <c r="E3332"/>
      <c r="F3332"/>
      <c r="G3332"/>
      <c r="H3332"/>
      <c r="I3332"/>
      <c r="J3332"/>
      <c r="K3332"/>
      <c r="L3332" t="str">
        <f>IF(COUNTIFS(ZSOHPP055[订单号数值], ZSOHSD058[[#This Row],[订单号数值]], ZSOHPP055[行項目], ZSOHSD058[[#This Row],[行項目]])&gt;0, "Y", "")</f>
        <v/>
      </c>
      <c r="M3332" t="str">
        <f>IF(ZSOHSD058[[#This Row],[銷售訂單]]="", "", --ZSOHSD058[[#This Row],[銷售訂單]])</f>
        <v/>
      </c>
      <c r="N3332" s="16" t="str">
        <f>IF(ZSOHSD058[[#This Row],[落胚數]]="","",IF(ISNUMBER(ZSOHSD058[[#This Row],[落胚數]]+0), ZSOHSD058[[#This Row],[落胚數]]+0, 0))</f>
        <v/>
      </c>
    </row>
    <row r="3333" spans="1:14">
      <c r="A3333"/>
      <c r="B3333"/>
      <c r="C3333"/>
      <c r="D3333"/>
      <c r="E3333"/>
      <c r="F3333"/>
      <c r="G3333"/>
      <c r="H3333"/>
      <c r="I3333"/>
      <c r="J3333"/>
      <c r="K3333"/>
      <c r="L3333" t="str">
        <f>IF(COUNTIFS(ZSOHPP055[订单号数值], ZSOHSD058[[#This Row],[订单号数值]], ZSOHPP055[行項目], ZSOHSD058[[#This Row],[行項目]])&gt;0, "Y", "")</f>
        <v/>
      </c>
      <c r="M3333" t="str">
        <f>IF(ZSOHSD058[[#This Row],[銷售訂單]]="", "", --ZSOHSD058[[#This Row],[銷售訂單]])</f>
        <v/>
      </c>
      <c r="N3333" s="16" t="str">
        <f>IF(ZSOHSD058[[#This Row],[落胚數]]="","",IF(ISNUMBER(ZSOHSD058[[#This Row],[落胚數]]+0), ZSOHSD058[[#This Row],[落胚數]]+0, 0))</f>
        <v/>
      </c>
    </row>
    <row r="3334" spans="1:14">
      <c r="A3334"/>
      <c r="B3334"/>
      <c r="C3334"/>
      <c r="D3334"/>
      <c r="E3334"/>
      <c r="F3334"/>
      <c r="G3334"/>
      <c r="H3334"/>
      <c r="I3334"/>
      <c r="J3334"/>
      <c r="K3334"/>
      <c r="L3334" t="str">
        <f>IF(COUNTIFS(ZSOHPP055[订单号数值], ZSOHSD058[[#This Row],[订单号数值]], ZSOHPP055[行項目], ZSOHSD058[[#This Row],[行項目]])&gt;0, "Y", "")</f>
        <v/>
      </c>
      <c r="M3334" t="str">
        <f>IF(ZSOHSD058[[#This Row],[銷售訂單]]="", "", --ZSOHSD058[[#This Row],[銷售訂單]])</f>
        <v/>
      </c>
      <c r="N3334" s="16" t="str">
        <f>IF(ZSOHSD058[[#This Row],[落胚數]]="","",IF(ISNUMBER(ZSOHSD058[[#This Row],[落胚數]]+0), ZSOHSD058[[#This Row],[落胚數]]+0, 0))</f>
        <v/>
      </c>
    </row>
    <row r="3335" spans="1:14">
      <c r="A3335"/>
      <c r="B3335"/>
      <c r="C3335"/>
      <c r="D3335"/>
      <c r="E3335"/>
      <c r="F3335"/>
      <c r="G3335"/>
      <c r="H3335"/>
      <c r="I3335"/>
      <c r="J3335"/>
      <c r="K3335"/>
      <c r="L3335" t="str">
        <f>IF(COUNTIFS(ZSOHPP055[订单号数值], ZSOHSD058[[#This Row],[订单号数值]], ZSOHPP055[行項目], ZSOHSD058[[#This Row],[行項目]])&gt;0, "Y", "")</f>
        <v/>
      </c>
      <c r="M3335" t="str">
        <f>IF(ZSOHSD058[[#This Row],[銷售訂單]]="", "", --ZSOHSD058[[#This Row],[銷售訂單]])</f>
        <v/>
      </c>
      <c r="N3335" s="16" t="str">
        <f>IF(ZSOHSD058[[#This Row],[落胚數]]="","",IF(ISNUMBER(ZSOHSD058[[#This Row],[落胚數]]+0), ZSOHSD058[[#This Row],[落胚數]]+0, 0))</f>
        <v/>
      </c>
    </row>
    <row r="3336" spans="1:14">
      <c r="A3336"/>
      <c r="B3336"/>
      <c r="C3336"/>
      <c r="D3336"/>
      <c r="E3336"/>
      <c r="F3336"/>
      <c r="G3336"/>
      <c r="H3336"/>
      <c r="I3336"/>
      <c r="J3336"/>
      <c r="K3336"/>
      <c r="L3336" t="str">
        <f>IF(COUNTIFS(ZSOHPP055[订单号数值], ZSOHSD058[[#This Row],[订单号数值]], ZSOHPP055[行項目], ZSOHSD058[[#This Row],[行項目]])&gt;0, "Y", "")</f>
        <v/>
      </c>
      <c r="M3336" t="str">
        <f>IF(ZSOHSD058[[#This Row],[銷售訂單]]="", "", --ZSOHSD058[[#This Row],[銷售訂單]])</f>
        <v/>
      </c>
      <c r="N3336" s="16" t="str">
        <f>IF(ZSOHSD058[[#This Row],[落胚數]]="","",IF(ISNUMBER(ZSOHSD058[[#This Row],[落胚數]]+0), ZSOHSD058[[#This Row],[落胚數]]+0, 0))</f>
        <v/>
      </c>
    </row>
    <row r="3337" spans="1:14">
      <c r="A3337"/>
      <c r="B3337"/>
      <c r="C3337"/>
      <c r="D3337"/>
      <c r="E3337"/>
      <c r="F3337"/>
      <c r="G3337"/>
      <c r="H3337"/>
      <c r="I3337"/>
      <c r="J3337"/>
      <c r="K3337"/>
      <c r="L3337" t="str">
        <f>IF(COUNTIFS(ZSOHPP055[订单号数值], ZSOHSD058[[#This Row],[订单号数值]], ZSOHPP055[行項目], ZSOHSD058[[#This Row],[行項目]])&gt;0, "Y", "")</f>
        <v/>
      </c>
      <c r="M3337" t="str">
        <f>IF(ZSOHSD058[[#This Row],[銷售訂單]]="", "", --ZSOHSD058[[#This Row],[銷售訂單]])</f>
        <v/>
      </c>
      <c r="N3337" s="16" t="str">
        <f>IF(ZSOHSD058[[#This Row],[落胚數]]="","",IF(ISNUMBER(ZSOHSD058[[#This Row],[落胚數]]+0), ZSOHSD058[[#This Row],[落胚數]]+0, 0))</f>
        <v/>
      </c>
    </row>
    <row r="3338" spans="1:14">
      <c r="A3338"/>
      <c r="B3338"/>
      <c r="C3338"/>
      <c r="D3338"/>
      <c r="E3338"/>
      <c r="F3338"/>
      <c r="G3338"/>
      <c r="H3338"/>
      <c r="I3338"/>
      <c r="J3338"/>
      <c r="K3338"/>
      <c r="L3338" t="str">
        <f>IF(COUNTIFS(ZSOHPP055[订单号数值], ZSOHSD058[[#This Row],[订单号数值]], ZSOHPP055[行項目], ZSOHSD058[[#This Row],[行項目]])&gt;0, "Y", "")</f>
        <v/>
      </c>
      <c r="M3338" t="str">
        <f>IF(ZSOHSD058[[#This Row],[銷售訂單]]="", "", --ZSOHSD058[[#This Row],[銷售訂單]])</f>
        <v/>
      </c>
      <c r="N3338" s="16" t="str">
        <f>IF(ZSOHSD058[[#This Row],[落胚數]]="","",IF(ISNUMBER(ZSOHSD058[[#This Row],[落胚數]]+0), ZSOHSD058[[#This Row],[落胚數]]+0, 0))</f>
        <v/>
      </c>
    </row>
    <row r="3339" spans="1:14">
      <c r="A3339"/>
      <c r="B3339"/>
      <c r="C3339"/>
      <c r="D3339"/>
      <c r="E3339"/>
      <c r="F3339"/>
      <c r="G3339"/>
      <c r="H3339"/>
      <c r="I3339"/>
      <c r="J3339"/>
      <c r="K3339"/>
      <c r="L3339" t="str">
        <f>IF(COUNTIFS(ZSOHPP055[订单号数值], ZSOHSD058[[#This Row],[订单号数值]], ZSOHPP055[行項目], ZSOHSD058[[#This Row],[行項目]])&gt;0, "Y", "")</f>
        <v/>
      </c>
      <c r="M3339" t="str">
        <f>IF(ZSOHSD058[[#This Row],[銷售訂單]]="", "", --ZSOHSD058[[#This Row],[銷售訂單]])</f>
        <v/>
      </c>
      <c r="N3339" s="16" t="str">
        <f>IF(ZSOHSD058[[#This Row],[落胚數]]="","",IF(ISNUMBER(ZSOHSD058[[#This Row],[落胚數]]+0), ZSOHSD058[[#This Row],[落胚數]]+0, 0))</f>
        <v/>
      </c>
    </row>
    <row r="3340" spans="1:14">
      <c r="A3340"/>
      <c r="B3340"/>
      <c r="C3340"/>
      <c r="D3340"/>
      <c r="E3340"/>
      <c r="F3340"/>
      <c r="G3340"/>
      <c r="H3340"/>
      <c r="I3340"/>
      <c r="J3340"/>
      <c r="K3340"/>
      <c r="L3340" t="str">
        <f>IF(COUNTIFS(ZSOHPP055[订单号数值], ZSOHSD058[[#This Row],[订单号数值]], ZSOHPP055[行項目], ZSOHSD058[[#This Row],[行項目]])&gt;0, "Y", "")</f>
        <v/>
      </c>
      <c r="M3340" t="str">
        <f>IF(ZSOHSD058[[#This Row],[銷售訂單]]="", "", --ZSOHSD058[[#This Row],[銷售訂單]])</f>
        <v/>
      </c>
      <c r="N3340" s="16" t="str">
        <f>IF(ZSOHSD058[[#This Row],[落胚數]]="","",IF(ISNUMBER(ZSOHSD058[[#This Row],[落胚數]]+0), ZSOHSD058[[#This Row],[落胚數]]+0, 0))</f>
        <v/>
      </c>
    </row>
    <row r="3341" spans="1:14">
      <c r="A3341"/>
      <c r="B3341"/>
      <c r="C3341"/>
      <c r="D3341"/>
      <c r="E3341"/>
      <c r="F3341"/>
      <c r="G3341"/>
      <c r="H3341"/>
      <c r="I3341"/>
      <c r="J3341"/>
      <c r="K3341"/>
      <c r="L3341" t="str">
        <f>IF(COUNTIFS(ZSOHPP055[订单号数值], ZSOHSD058[[#This Row],[订单号数值]], ZSOHPP055[行項目], ZSOHSD058[[#This Row],[行項目]])&gt;0, "Y", "")</f>
        <v/>
      </c>
      <c r="M3341" t="str">
        <f>IF(ZSOHSD058[[#This Row],[銷售訂單]]="", "", --ZSOHSD058[[#This Row],[銷售訂單]])</f>
        <v/>
      </c>
      <c r="N3341" s="16" t="str">
        <f>IF(ZSOHSD058[[#This Row],[落胚數]]="","",IF(ISNUMBER(ZSOHSD058[[#This Row],[落胚數]]+0), ZSOHSD058[[#This Row],[落胚數]]+0, 0))</f>
        <v/>
      </c>
    </row>
    <row r="3342" spans="1:14">
      <c r="A3342"/>
      <c r="B3342"/>
      <c r="C3342"/>
      <c r="D3342"/>
      <c r="E3342"/>
      <c r="F3342"/>
      <c r="G3342"/>
      <c r="H3342"/>
      <c r="I3342"/>
      <c r="J3342"/>
      <c r="K3342"/>
      <c r="L3342" t="str">
        <f>IF(COUNTIFS(ZSOHPP055[订单号数值], ZSOHSD058[[#This Row],[订单号数值]], ZSOHPP055[行項目], ZSOHSD058[[#This Row],[行項目]])&gt;0, "Y", "")</f>
        <v/>
      </c>
      <c r="M3342" t="str">
        <f>IF(ZSOHSD058[[#This Row],[銷售訂單]]="", "", --ZSOHSD058[[#This Row],[銷售訂單]])</f>
        <v/>
      </c>
      <c r="N3342" s="16" t="str">
        <f>IF(ZSOHSD058[[#This Row],[落胚數]]="","",IF(ISNUMBER(ZSOHSD058[[#This Row],[落胚數]]+0), ZSOHSD058[[#This Row],[落胚數]]+0, 0))</f>
        <v/>
      </c>
    </row>
    <row r="3343" spans="1:14">
      <c r="A3343"/>
      <c r="B3343"/>
      <c r="C3343"/>
      <c r="D3343"/>
      <c r="E3343"/>
      <c r="F3343"/>
      <c r="G3343"/>
      <c r="H3343"/>
      <c r="I3343"/>
      <c r="J3343"/>
      <c r="K3343"/>
      <c r="L3343" t="str">
        <f>IF(COUNTIFS(ZSOHPP055[订单号数值], ZSOHSD058[[#This Row],[订单号数值]], ZSOHPP055[行項目], ZSOHSD058[[#This Row],[行項目]])&gt;0, "Y", "")</f>
        <v/>
      </c>
      <c r="M3343" t="str">
        <f>IF(ZSOHSD058[[#This Row],[銷售訂單]]="", "", --ZSOHSD058[[#This Row],[銷售訂單]])</f>
        <v/>
      </c>
      <c r="N3343" s="16" t="str">
        <f>IF(ZSOHSD058[[#This Row],[落胚數]]="","",IF(ISNUMBER(ZSOHSD058[[#This Row],[落胚數]]+0), ZSOHSD058[[#This Row],[落胚數]]+0, 0))</f>
        <v/>
      </c>
    </row>
    <row r="3344" spans="1:14">
      <c r="A3344"/>
      <c r="B3344"/>
      <c r="C3344"/>
      <c r="D3344"/>
      <c r="E3344"/>
      <c r="F3344"/>
      <c r="G3344"/>
      <c r="H3344"/>
      <c r="I3344"/>
      <c r="J3344"/>
      <c r="K3344"/>
      <c r="L3344" t="str">
        <f>IF(COUNTIFS(ZSOHPP055[订单号数值], ZSOHSD058[[#This Row],[订单号数值]], ZSOHPP055[行項目], ZSOHSD058[[#This Row],[行項目]])&gt;0, "Y", "")</f>
        <v/>
      </c>
      <c r="M3344" t="str">
        <f>IF(ZSOHSD058[[#This Row],[銷售訂單]]="", "", --ZSOHSD058[[#This Row],[銷售訂單]])</f>
        <v/>
      </c>
      <c r="N3344" s="16" t="str">
        <f>IF(ZSOHSD058[[#This Row],[落胚數]]="","",IF(ISNUMBER(ZSOHSD058[[#This Row],[落胚數]]+0), ZSOHSD058[[#This Row],[落胚數]]+0, 0))</f>
        <v/>
      </c>
    </row>
    <row r="3345" spans="1:14">
      <c r="A3345"/>
      <c r="B3345"/>
      <c r="C3345"/>
      <c r="D3345"/>
      <c r="E3345"/>
      <c r="F3345"/>
      <c r="G3345"/>
      <c r="H3345"/>
      <c r="I3345"/>
      <c r="J3345"/>
      <c r="K3345"/>
      <c r="L3345" t="str">
        <f>IF(COUNTIFS(ZSOHPP055[订单号数值], ZSOHSD058[[#This Row],[订单号数值]], ZSOHPP055[行項目], ZSOHSD058[[#This Row],[行項目]])&gt;0, "Y", "")</f>
        <v/>
      </c>
      <c r="M3345" t="str">
        <f>IF(ZSOHSD058[[#This Row],[銷售訂單]]="", "", --ZSOHSD058[[#This Row],[銷售訂單]])</f>
        <v/>
      </c>
      <c r="N3345" s="16" t="str">
        <f>IF(ZSOHSD058[[#This Row],[落胚數]]="","",IF(ISNUMBER(ZSOHSD058[[#This Row],[落胚數]]+0), ZSOHSD058[[#This Row],[落胚數]]+0, 0))</f>
        <v/>
      </c>
    </row>
    <row r="3346" spans="1:14">
      <c r="A3346"/>
      <c r="B3346"/>
      <c r="C3346"/>
      <c r="D3346"/>
      <c r="E3346"/>
      <c r="F3346"/>
      <c r="G3346"/>
      <c r="H3346"/>
      <c r="I3346"/>
      <c r="J3346"/>
      <c r="K3346"/>
      <c r="L3346" t="str">
        <f>IF(COUNTIFS(ZSOHPP055[订单号数值], ZSOHSD058[[#This Row],[订单号数值]], ZSOHPP055[行項目], ZSOHSD058[[#This Row],[行項目]])&gt;0, "Y", "")</f>
        <v/>
      </c>
      <c r="M3346" t="str">
        <f>IF(ZSOHSD058[[#This Row],[銷售訂單]]="", "", --ZSOHSD058[[#This Row],[銷售訂單]])</f>
        <v/>
      </c>
      <c r="N3346" s="16" t="str">
        <f>IF(ZSOHSD058[[#This Row],[落胚數]]="","",IF(ISNUMBER(ZSOHSD058[[#This Row],[落胚數]]+0), ZSOHSD058[[#This Row],[落胚數]]+0, 0))</f>
        <v/>
      </c>
    </row>
    <row r="3347" spans="1:14">
      <c r="A3347"/>
      <c r="B3347"/>
      <c r="C3347"/>
      <c r="D3347"/>
      <c r="E3347"/>
      <c r="F3347"/>
      <c r="G3347"/>
      <c r="H3347"/>
      <c r="I3347"/>
      <c r="J3347"/>
      <c r="K3347"/>
      <c r="L3347" t="str">
        <f>IF(COUNTIFS(ZSOHPP055[订单号数值], ZSOHSD058[[#This Row],[订单号数值]], ZSOHPP055[行項目], ZSOHSD058[[#This Row],[行項目]])&gt;0, "Y", "")</f>
        <v/>
      </c>
      <c r="M3347" t="str">
        <f>IF(ZSOHSD058[[#This Row],[銷售訂單]]="", "", --ZSOHSD058[[#This Row],[銷售訂單]])</f>
        <v/>
      </c>
      <c r="N3347" s="16" t="str">
        <f>IF(ZSOHSD058[[#This Row],[落胚數]]="","",IF(ISNUMBER(ZSOHSD058[[#This Row],[落胚數]]+0), ZSOHSD058[[#This Row],[落胚數]]+0, 0))</f>
        <v/>
      </c>
    </row>
    <row r="3348" spans="1:14">
      <c r="A3348"/>
      <c r="B3348"/>
      <c r="C3348"/>
      <c r="D3348"/>
      <c r="E3348"/>
      <c r="F3348"/>
      <c r="G3348"/>
      <c r="H3348"/>
      <c r="I3348"/>
      <c r="J3348"/>
      <c r="K3348"/>
      <c r="L3348" t="str">
        <f>IF(COUNTIFS(ZSOHPP055[订单号数值], ZSOHSD058[[#This Row],[订单号数值]], ZSOHPP055[行項目], ZSOHSD058[[#This Row],[行項目]])&gt;0, "Y", "")</f>
        <v/>
      </c>
      <c r="M3348" t="str">
        <f>IF(ZSOHSD058[[#This Row],[銷售訂單]]="", "", --ZSOHSD058[[#This Row],[銷售訂單]])</f>
        <v/>
      </c>
      <c r="N3348" s="16" t="str">
        <f>IF(ZSOHSD058[[#This Row],[落胚數]]="","",IF(ISNUMBER(ZSOHSD058[[#This Row],[落胚數]]+0), ZSOHSD058[[#This Row],[落胚數]]+0, 0))</f>
        <v/>
      </c>
    </row>
    <row r="3349" spans="1:14">
      <c r="A3349"/>
      <c r="B3349"/>
      <c r="C3349"/>
      <c r="D3349"/>
      <c r="E3349"/>
      <c r="F3349"/>
      <c r="G3349"/>
      <c r="H3349"/>
      <c r="I3349"/>
      <c r="J3349"/>
      <c r="K3349"/>
      <c r="L3349" t="str">
        <f>IF(COUNTIFS(ZSOHPP055[订单号数值], ZSOHSD058[[#This Row],[订单号数值]], ZSOHPP055[行項目], ZSOHSD058[[#This Row],[行項目]])&gt;0, "Y", "")</f>
        <v/>
      </c>
      <c r="M3349" t="str">
        <f>IF(ZSOHSD058[[#This Row],[銷售訂單]]="", "", --ZSOHSD058[[#This Row],[銷售訂單]])</f>
        <v/>
      </c>
      <c r="N3349" s="16" t="str">
        <f>IF(ZSOHSD058[[#This Row],[落胚數]]="","",IF(ISNUMBER(ZSOHSD058[[#This Row],[落胚數]]+0), ZSOHSD058[[#This Row],[落胚數]]+0, 0))</f>
        <v/>
      </c>
    </row>
    <row r="3350" spans="1:14">
      <c r="A3350"/>
      <c r="B3350"/>
      <c r="C3350"/>
      <c r="D3350"/>
      <c r="E3350"/>
      <c r="F3350"/>
      <c r="G3350"/>
      <c r="H3350"/>
      <c r="I3350"/>
      <c r="J3350"/>
      <c r="K3350"/>
      <c r="L3350" t="str">
        <f>IF(COUNTIFS(ZSOHPP055[订单号数值], ZSOHSD058[[#This Row],[订单号数值]], ZSOHPP055[行項目], ZSOHSD058[[#This Row],[行項目]])&gt;0, "Y", "")</f>
        <v/>
      </c>
      <c r="M3350" t="str">
        <f>IF(ZSOHSD058[[#This Row],[銷售訂單]]="", "", --ZSOHSD058[[#This Row],[銷售訂單]])</f>
        <v/>
      </c>
      <c r="N3350" s="16" t="str">
        <f>IF(ZSOHSD058[[#This Row],[落胚數]]="","",IF(ISNUMBER(ZSOHSD058[[#This Row],[落胚數]]+0), ZSOHSD058[[#This Row],[落胚數]]+0, 0))</f>
        <v/>
      </c>
    </row>
    <row r="3351" spans="1:14">
      <c r="A3351"/>
      <c r="B3351"/>
      <c r="C3351"/>
      <c r="D3351"/>
      <c r="E3351"/>
      <c r="F3351"/>
      <c r="G3351"/>
      <c r="H3351"/>
      <c r="I3351"/>
      <c r="J3351"/>
      <c r="K3351"/>
      <c r="L3351" t="str">
        <f>IF(COUNTIFS(ZSOHPP055[订单号数值], ZSOHSD058[[#This Row],[订单号数值]], ZSOHPP055[行項目], ZSOHSD058[[#This Row],[行項目]])&gt;0, "Y", "")</f>
        <v/>
      </c>
      <c r="M3351" t="str">
        <f>IF(ZSOHSD058[[#This Row],[銷售訂單]]="", "", --ZSOHSD058[[#This Row],[銷售訂單]])</f>
        <v/>
      </c>
      <c r="N3351" s="16" t="str">
        <f>IF(ZSOHSD058[[#This Row],[落胚數]]="","",IF(ISNUMBER(ZSOHSD058[[#This Row],[落胚數]]+0), ZSOHSD058[[#This Row],[落胚數]]+0, 0))</f>
        <v/>
      </c>
    </row>
    <row r="3352" spans="1:14">
      <c r="A3352"/>
      <c r="B3352"/>
      <c r="C3352"/>
      <c r="D3352"/>
      <c r="E3352"/>
      <c r="F3352"/>
      <c r="G3352"/>
      <c r="H3352"/>
      <c r="I3352"/>
      <c r="J3352"/>
      <c r="K3352"/>
      <c r="L3352" t="str">
        <f>IF(COUNTIFS(ZSOHPP055[订单号数值], ZSOHSD058[[#This Row],[订单号数值]], ZSOHPP055[行項目], ZSOHSD058[[#This Row],[行項目]])&gt;0, "Y", "")</f>
        <v/>
      </c>
      <c r="M3352" t="str">
        <f>IF(ZSOHSD058[[#This Row],[銷售訂單]]="", "", --ZSOHSD058[[#This Row],[銷售訂單]])</f>
        <v/>
      </c>
      <c r="N3352" s="16" t="str">
        <f>IF(ZSOHSD058[[#This Row],[落胚數]]="","",IF(ISNUMBER(ZSOHSD058[[#This Row],[落胚數]]+0), ZSOHSD058[[#This Row],[落胚數]]+0, 0))</f>
        <v/>
      </c>
    </row>
    <row r="3353" spans="1:14">
      <c r="A3353"/>
      <c r="B3353"/>
      <c r="C3353"/>
      <c r="D3353"/>
      <c r="E3353"/>
      <c r="F3353"/>
      <c r="G3353"/>
      <c r="H3353"/>
      <c r="I3353"/>
      <c r="J3353"/>
      <c r="K3353"/>
      <c r="L3353" t="str">
        <f>IF(COUNTIFS(ZSOHPP055[订单号数值], ZSOHSD058[[#This Row],[订单号数值]], ZSOHPP055[行項目], ZSOHSD058[[#This Row],[行項目]])&gt;0, "Y", "")</f>
        <v/>
      </c>
      <c r="M3353" t="str">
        <f>IF(ZSOHSD058[[#This Row],[銷售訂單]]="", "", --ZSOHSD058[[#This Row],[銷售訂單]])</f>
        <v/>
      </c>
      <c r="N3353" s="16" t="str">
        <f>IF(ZSOHSD058[[#This Row],[落胚數]]="","",IF(ISNUMBER(ZSOHSD058[[#This Row],[落胚數]]+0), ZSOHSD058[[#This Row],[落胚數]]+0, 0))</f>
        <v/>
      </c>
    </row>
    <row r="3354" spans="1:14">
      <c r="A3354"/>
      <c r="B3354"/>
      <c r="C3354"/>
      <c r="D3354"/>
      <c r="E3354"/>
      <c r="F3354"/>
      <c r="G3354"/>
      <c r="H3354"/>
      <c r="I3354"/>
      <c r="J3354"/>
      <c r="K3354"/>
      <c r="L3354" t="str">
        <f>IF(COUNTIFS(ZSOHPP055[订单号数值], ZSOHSD058[[#This Row],[订单号数值]], ZSOHPP055[行項目], ZSOHSD058[[#This Row],[行項目]])&gt;0, "Y", "")</f>
        <v/>
      </c>
      <c r="M3354" t="str">
        <f>IF(ZSOHSD058[[#This Row],[銷售訂單]]="", "", --ZSOHSD058[[#This Row],[銷售訂單]])</f>
        <v/>
      </c>
      <c r="N3354" s="16" t="str">
        <f>IF(ZSOHSD058[[#This Row],[落胚數]]="","",IF(ISNUMBER(ZSOHSD058[[#This Row],[落胚數]]+0), ZSOHSD058[[#This Row],[落胚數]]+0, 0))</f>
        <v/>
      </c>
    </row>
    <row r="3355" spans="1:14">
      <c r="A3355"/>
      <c r="B3355"/>
      <c r="C3355"/>
      <c r="D3355"/>
      <c r="E3355"/>
      <c r="F3355"/>
      <c r="G3355"/>
      <c r="H3355"/>
      <c r="I3355"/>
      <c r="J3355"/>
      <c r="K3355"/>
      <c r="L3355" t="str">
        <f>IF(COUNTIFS(ZSOHPP055[订单号数值], ZSOHSD058[[#This Row],[订单号数值]], ZSOHPP055[行項目], ZSOHSD058[[#This Row],[行項目]])&gt;0, "Y", "")</f>
        <v/>
      </c>
      <c r="M3355" t="str">
        <f>IF(ZSOHSD058[[#This Row],[銷售訂單]]="", "", --ZSOHSD058[[#This Row],[銷售訂單]])</f>
        <v/>
      </c>
      <c r="N3355" s="16" t="str">
        <f>IF(ZSOHSD058[[#This Row],[落胚數]]="","",IF(ISNUMBER(ZSOHSD058[[#This Row],[落胚數]]+0), ZSOHSD058[[#This Row],[落胚數]]+0, 0))</f>
        <v/>
      </c>
    </row>
    <row r="3356" spans="1:14">
      <c r="A3356"/>
      <c r="B3356"/>
      <c r="C3356"/>
      <c r="D3356"/>
      <c r="E3356"/>
      <c r="F3356"/>
      <c r="G3356"/>
      <c r="H3356"/>
      <c r="I3356"/>
      <c r="J3356"/>
      <c r="K3356"/>
      <c r="L3356" t="str">
        <f>IF(COUNTIFS(ZSOHPP055[订单号数值], ZSOHSD058[[#This Row],[订单号数值]], ZSOHPP055[行項目], ZSOHSD058[[#This Row],[行項目]])&gt;0, "Y", "")</f>
        <v/>
      </c>
      <c r="M3356" t="str">
        <f>IF(ZSOHSD058[[#This Row],[銷售訂單]]="", "", --ZSOHSD058[[#This Row],[銷售訂單]])</f>
        <v/>
      </c>
      <c r="N3356" s="16" t="str">
        <f>IF(ZSOHSD058[[#This Row],[落胚數]]="","",IF(ISNUMBER(ZSOHSD058[[#This Row],[落胚數]]+0), ZSOHSD058[[#This Row],[落胚數]]+0, 0))</f>
        <v/>
      </c>
    </row>
    <row r="3357" spans="1:14">
      <c r="A3357"/>
      <c r="B3357"/>
      <c r="C3357"/>
      <c r="D3357"/>
      <c r="E3357"/>
      <c r="F3357"/>
      <c r="G3357"/>
      <c r="H3357"/>
      <c r="I3357"/>
      <c r="J3357"/>
      <c r="K3357"/>
      <c r="L3357" t="str">
        <f>IF(COUNTIFS(ZSOHPP055[订单号数值], ZSOHSD058[[#This Row],[订单号数值]], ZSOHPP055[行項目], ZSOHSD058[[#This Row],[行項目]])&gt;0, "Y", "")</f>
        <v/>
      </c>
      <c r="M3357" t="str">
        <f>IF(ZSOHSD058[[#This Row],[銷售訂單]]="", "", --ZSOHSD058[[#This Row],[銷售訂單]])</f>
        <v/>
      </c>
      <c r="N3357" s="16" t="str">
        <f>IF(ZSOHSD058[[#This Row],[落胚數]]="","",IF(ISNUMBER(ZSOHSD058[[#This Row],[落胚數]]+0), ZSOHSD058[[#This Row],[落胚數]]+0, 0))</f>
        <v/>
      </c>
    </row>
    <row r="3358" spans="1:14">
      <c r="A3358"/>
      <c r="B3358"/>
      <c r="C3358"/>
      <c r="D3358"/>
      <c r="E3358"/>
      <c r="F3358"/>
      <c r="G3358"/>
      <c r="H3358"/>
      <c r="I3358"/>
      <c r="J3358"/>
      <c r="K3358"/>
      <c r="L3358" t="str">
        <f>IF(COUNTIFS(ZSOHPP055[订单号数值], ZSOHSD058[[#This Row],[订单号数值]], ZSOHPP055[行項目], ZSOHSD058[[#This Row],[行項目]])&gt;0, "Y", "")</f>
        <v/>
      </c>
      <c r="M3358" t="str">
        <f>IF(ZSOHSD058[[#This Row],[銷售訂單]]="", "", --ZSOHSD058[[#This Row],[銷售訂單]])</f>
        <v/>
      </c>
      <c r="N3358" s="16" t="str">
        <f>IF(ZSOHSD058[[#This Row],[落胚數]]="","",IF(ISNUMBER(ZSOHSD058[[#This Row],[落胚數]]+0), ZSOHSD058[[#This Row],[落胚數]]+0, 0))</f>
        <v/>
      </c>
    </row>
    <row r="3359" spans="1:14">
      <c r="A3359"/>
      <c r="B3359"/>
      <c r="C3359"/>
      <c r="D3359"/>
      <c r="E3359"/>
      <c r="F3359"/>
      <c r="G3359"/>
      <c r="H3359"/>
      <c r="I3359"/>
      <c r="J3359"/>
      <c r="K3359"/>
      <c r="L3359" t="str">
        <f>IF(COUNTIFS(ZSOHPP055[订单号数值], ZSOHSD058[[#This Row],[订单号数值]], ZSOHPP055[行項目], ZSOHSD058[[#This Row],[行項目]])&gt;0, "Y", "")</f>
        <v/>
      </c>
      <c r="M3359" t="str">
        <f>IF(ZSOHSD058[[#This Row],[銷售訂單]]="", "", --ZSOHSD058[[#This Row],[銷售訂單]])</f>
        <v/>
      </c>
      <c r="N3359" s="16" t="str">
        <f>IF(ZSOHSD058[[#This Row],[落胚數]]="","",IF(ISNUMBER(ZSOHSD058[[#This Row],[落胚數]]+0), ZSOHSD058[[#This Row],[落胚數]]+0, 0))</f>
        <v/>
      </c>
    </row>
    <row r="3360" spans="1:14">
      <c r="A3360"/>
      <c r="B3360"/>
      <c r="C3360"/>
      <c r="D3360"/>
      <c r="E3360"/>
      <c r="F3360"/>
      <c r="G3360"/>
      <c r="H3360"/>
      <c r="I3360"/>
      <c r="J3360"/>
      <c r="K3360"/>
      <c r="L3360" t="str">
        <f>IF(COUNTIFS(ZSOHPP055[订单号数值], ZSOHSD058[[#This Row],[订单号数值]], ZSOHPP055[行項目], ZSOHSD058[[#This Row],[行項目]])&gt;0, "Y", "")</f>
        <v/>
      </c>
      <c r="M3360" t="str">
        <f>IF(ZSOHSD058[[#This Row],[銷售訂單]]="", "", --ZSOHSD058[[#This Row],[銷售訂單]])</f>
        <v/>
      </c>
      <c r="N3360" s="16" t="str">
        <f>IF(ZSOHSD058[[#This Row],[落胚數]]="","",IF(ISNUMBER(ZSOHSD058[[#This Row],[落胚數]]+0), ZSOHSD058[[#This Row],[落胚數]]+0, 0))</f>
        <v/>
      </c>
    </row>
    <row r="3361" spans="1:14">
      <c r="A3361"/>
      <c r="B3361"/>
      <c r="C3361"/>
      <c r="D3361"/>
      <c r="E3361"/>
      <c r="F3361"/>
      <c r="G3361"/>
      <c r="H3361"/>
      <c r="I3361"/>
      <c r="J3361"/>
      <c r="K3361"/>
      <c r="L3361" t="str">
        <f>IF(COUNTIFS(ZSOHPP055[订单号数值], ZSOHSD058[[#This Row],[订单号数值]], ZSOHPP055[行項目], ZSOHSD058[[#This Row],[行項目]])&gt;0, "Y", "")</f>
        <v/>
      </c>
      <c r="M3361" t="str">
        <f>IF(ZSOHSD058[[#This Row],[銷售訂單]]="", "", --ZSOHSD058[[#This Row],[銷售訂單]])</f>
        <v/>
      </c>
      <c r="N3361" s="16" t="str">
        <f>IF(ZSOHSD058[[#This Row],[落胚數]]="","",IF(ISNUMBER(ZSOHSD058[[#This Row],[落胚數]]+0), ZSOHSD058[[#This Row],[落胚數]]+0, 0))</f>
        <v/>
      </c>
    </row>
    <row r="3362" spans="1:14">
      <c r="A3362"/>
      <c r="B3362"/>
      <c r="C3362"/>
      <c r="D3362"/>
      <c r="E3362"/>
      <c r="F3362"/>
      <c r="G3362"/>
      <c r="H3362"/>
      <c r="I3362"/>
      <c r="J3362"/>
      <c r="K3362"/>
      <c r="L3362" t="str">
        <f>IF(COUNTIFS(ZSOHPP055[订单号数值], ZSOHSD058[[#This Row],[订单号数值]], ZSOHPP055[行項目], ZSOHSD058[[#This Row],[行項目]])&gt;0, "Y", "")</f>
        <v/>
      </c>
      <c r="M3362" t="str">
        <f>IF(ZSOHSD058[[#This Row],[銷售訂單]]="", "", --ZSOHSD058[[#This Row],[銷售訂單]])</f>
        <v/>
      </c>
      <c r="N3362" s="16" t="str">
        <f>IF(ZSOHSD058[[#This Row],[落胚數]]="","",IF(ISNUMBER(ZSOHSD058[[#This Row],[落胚數]]+0), ZSOHSD058[[#This Row],[落胚數]]+0, 0))</f>
        <v/>
      </c>
    </row>
    <row r="3363" spans="1:14">
      <c r="A3363"/>
      <c r="B3363"/>
      <c r="C3363"/>
      <c r="D3363"/>
      <c r="E3363"/>
      <c r="F3363"/>
      <c r="G3363"/>
      <c r="H3363"/>
      <c r="I3363"/>
      <c r="J3363"/>
      <c r="K3363"/>
      <c r="L3363" t="str">
        <f>IF(COUNTIFS(ZSOHPP055[订单号数值], ZSOHSD058[[#This Row],[订单号数值]], ZSOHPP055[行項目], ZSOHSD058[[#This Row],[行項目]])&gt;0, "Y", "")</f>
        <v/>
      </c>
      <c r="M3363" t="str">
        <f>IF(ZSOHSD058[[#This Row],[銷售訂單]]="", "", --ZSOHSD058[[#This Row],[銷售訂單]])</f>
        <v/>
      </c>
      <c r="N3363" s="16" t="str">
        <f>IF(ZSOHSD058[[#This Row],[落胚數]]="","",IF(ISNUMBER(ZSOHSD058[[#This Row],[落胚數]]+0), ZSOHSD058[[#This Row],[落胚數]]+0, 0))</f>
        <v/>
      </c>
    </row>
    <row r="3364" spans="1:14">
      <c r="A3364"/>
      <c r="B3364"/>
      <c r="C3364"/>
      <c r="D3364"/>
      <c r="E3364"/>
      <c r="F3364"/>
      <c r="G3364"/>
      <c r="H3364"/>
      <c r="I3364"/>
      <c r="J3364"/>
      <c r="K3364"/>
      <c r="L3364" t="str">
        <f>IF(COUNTIFS(ZSOHPP055[订单号数值], ZSOHSD058[[#This Row],[订单号数值]], ZSOHPP055[行項目], ZSOHSD058[[#This Row],[行項目]])&gt;0, "Y", "")</f>
        <v/>
      </c>
      <c r="M3364" t="str">
        <f>IF(ZSOHSD058[[#This Row],[銷售訂單]]="", "", --ZSOHSD058[[#This Row],[銷售訂單]])</f>
        <v/>
      </c>
      <c r="N3364" s="16" t="str">
        <f>IF(ZSOHSD058[[#This Row],[落胚數]]="","",IF(ISNUMBER(ZSOHSD058[[#This Row],[落胚數]]+0), ZSOHSD058[[#This Row],[落胚數]]+0, 0))</f>
        <v/>
      </c>
    </row>
    <row r="3365" spans="1:14">
      <c r="A3365"/>
      <c r="B3365"/>
      <c r="C3365"/>
      <c r="D3365"/>
      <c r="E3365"/>
      <c r="F3365"/>
      <c r="G3365"/>
      <c r="H3365"/>
      <c r="I3365"/>
      <c r="J3365"/>
      <c r="K3365"/>
      <c r="L3365" t="str">
        <f>IF(COUNTIFS(ZSOHPP055[订单号数值], ZSOHSD058[[#This Row],[订单号数值]], ZSOHPP055[行項目], ZSOHSD058[[#This Row],[行項目]])&gt;0, "Y", "")</f>
        <v/>
      </c>
      <c r="M3365" t="str">
        <f>IF(ZSOHSD058[[#This Row],[銷售訂單]]="", "", --ZSOHSD058[[#This Row],[銷售訂單]])</f>
        <v/>
      </c>
      <c r="N3365" s="16" t="str">
        <f>IF(ZSOHSD058[[#This Row],[落胚數]]="","",IF(ISNUMBER(ZSOHSD058[[#This Row],[落胚數]]+0), ZSOHSD058[[#This Row],[落胚數]]+0, 0))</f>
        <v/>
      </c>
    </row>
    <row r="3366" spans="1:14">
      <c r="A3366"/>
      <c r="B3366"/>
      <c r="C3366"/>
      <c r="D3366"/>
      <c r="E3366"/>
      <c r="F3366"/>
      <c r="G3366"/>
      <c r="H3366"/>
      <c r="I3366"/>
      <c r="J3366"/>
      <c r="K3366"/>
      <c r="L3366" t="str">
        <f>IF(COUNTIFS(ZSOHPP055[订单号数值], ZSOHSD058[[#This Row],[订单号数值]], ZSOHPP055[行項目], ZSOHSD058[[#This Row],[行項目]])&gt;0, "Y", "")</f>
        <v/>
      </c>
      <c r="M3366" t="str">
        <f>IF(ZSOHSD058[[#This Row],[銷售訂單]]="", "", --ZSOHSD058[[#This Row],[銷售訂單]])</f>
        <v/>
      </c>
      <c r="N3366" s="16" t="str">
        <f>IF(ZSOHSD058[[#This Row],[落胚數]]="","",IF(ISNUMBER(ZSOHSD058[[#This Row],[落胚數]]+0), ZSOHSD058[[#This Row],[落胚數]]+0, 0))</f>
        <v/>
      </c>
    </row>
    <row r="3367" spans="1:14">
      <c r="A3367"/>
      <c r="B3367"/>
      <c r="C3367"/>
      <c r="D3367"/>
      <c r="E3367"/>
      <c r="F3367"/>
      <c r="G3367"/>
      <c r="H3367"/>
      <c r="I3367"/>
      <c r="J3367"/>
      <c r="K3367"/>
      <c r="L3367" t="str">
        <f>IF(COUNTIFS(ZSOHPP055[订单号数值], ZSOHSD058[[#This Row],[订单号数值]], ZSOHPP055[行項目], ZSOHSD058[[#This Row],[行項目]])&gt;0, "Y", "")</f>
        <v/>
      </c>
      <c r="M3367" t="str">
        <f>IF(ZSOHSD058[[#This Row],[銷售訂單]]="", "", --ZSOHSD058[[#This Row],[銷售訂單]])</f>
        <v/>
      </c>
      <c r="N3367" s="16" t="str">
        <f>IF(ZSOHSD058[[#This Row],[落胚數]]="","",IF(ISNUMBER(ZSOHSD058[[#This Row],[落胚數]]+0), ZSOHSD058[[#This Row],[落胚數]]+0, 0))</f>
        <v/>
      </c>
    </row>
    <row r="3368" spans="1:14">
      <c r="A3368"/>
      <c r="B3368"/>
      <c r="C3368"/>
      <c r="D3368"/>
      <c r="E3368"/>
      <c r="F3368"/>
      <c r="G3368"/>
      <c r="H3368"/>
      <c r="I3368"/>
      <c r="J3368"/>
      <c r="K3368"/>
      <c r="L3368" t="str">
        <f>IF(COUNTIFS(ZSOHPP055[订单号数值], ZSOHSD058[[#This Row],[订单号数值]], ZSOHPP055[行項目], ZSOHSD058[[#This Row],[行項目]])&gt;0, "Y", "")</f>
        <v/>
      </c>
      <c r="M3368" t="str">
        <f>IF(ZSOHSD058[[#This Row],[銷售訂單]]="", "", --ZSOHSD058[[#This Row],[銷售訂單]])</f>
        <v/>
      </c>
      <c r="N3368" s="16" t="str">
        <f>IF(ZSOHSD058[[#This Row],[落胚數]]="","",IF(ISNUMBER(ZSOHSD058[[#This Row],[落胚數]]+0), ZSOHSD058[[#This Row],[落胚數]]+0, 0))</f>
        <v/>
      </c>
    </row>
    <row r="3369" spans="1:14">
      <c r="A3369"/>
      <c r="B3369"/>
      <c r="C3369"/>
      <c r="D3369"/>
      <c r="E3369"/>
      <c r="F3369"/>
      <c r="G3369"/>
      <c r="H3369"/>
      <c r="I3369"/>
      <c r="J3369"/>
      <c r="K3369"/>
      <c r="L3369" t="str">
        <f>IF(COUNTIFS(ZSOHPP055[订单号数值], ZSOHSD058[[#This Row],[订单号数值]], ZSOHPP055[行項目], ZSOHSD058[[#This Row],[行項目]])&gt;0, "Y", "")</f>
        <v/>
      </c>
      <c r="M3369" t="str">
        <f>IF(ZSOHSD058[[#This Row],[銷售訂單]]="", "", --ZSOHSD058[[#This Row],[銷售訂單]])</f>
        <v/>
      </c>
      <c r="N3369" s="16" t="str">
        <f>IF(ZSOHSD058[[#This Row],[落胚數]]="","",IF(ISNUMBER(ZSOHSD058[[#This Row],[落胚數]]+0), ZSOHSD058[[#This Row],[落胚數]]+0, 0))</f>
        <v/>
      </c>
    </row>
    <row r="3370" spans="1:14">
      <c r="A3370"/>
      <c r="B3370"/>
      <c r="C3370"/>
      <c r="D3370"/>
      <c r="E3370"/>
      <c r="F3370"/>
      <c r="G3370"/>
      <c r="H3370"/>
      <c r="I3370"/>
      <c r="J3370"/>
      <c r="K3370"/>
      <c r="L3370" t="str">
        <f>IF(COUNTIFS(ZSOHPP055[订单号数值], ZSOHSD058[[#This Row],[订单号数值]], ZSOHPP055[行項目], ZSOHSD058[[#This Row],[行項目]])&gt;0, "Y", "")</f>
        <v/>
      </c>
      <c r="M3370" t="str">
        <f>IF(ZSOHSD058[[#This Row],[銷售訂單]]="", "", --ZSOHSD058[[#This Row],[銷售訂單]])</f>
        <v/>
      </c>
      <c r="N3370" s="16" t="str">
        <f>IF(ZSOHSD058[[#This Row],[落胚數]]="","",IF(ISNUMBER(ZSOHSD058[[#This Row],[落胚數]]+0), ZSOHSD058[[#This Row],[落胚數]]+0, 0))</f>
        <v/>
      </c>
    </row>
    <row r="3371" spans="1:14">
      <c r="A3371"/>
      <c r="B3371"/>
      <c r="C3371"/>
      <c r="D3371"/>
      <c r="E3371"/>
      <c r="F3371"/>
      <c r="G3371"/>
      <c r="H3371"/>
      <c r="I3371"/>
      <c r="J3371"/>
      <c r="K3371"/>
      <c r="L3371" t="str">
        <f>IF(COUNTIFS(ZSOHPP055[订单号数值], ZSOHSD058[[#This Row],[订单号数值]], ZSOHPP055[行項目], ZSOHSD058[[#This Row],[行項目]])&gt;0, "Y", "")</f>
        <v/>
      </c>
      <c r="M3371" t="str">
        <f>IF(ZSOHSD058[[#This Row],[銷售訂單]]="", "", --ZSOHSD058[[#This Row],[銷售訂單]])</f>
        <v/>
      </c>
      <c r="N3371" s="16" t="str">
        <f>IF(ZSOHSD058[[#This Row],[落胚數]]="","",IF(ISNUMBER(ZSOHSD058[[#This Row],[落胚數]]+0), ZSOHSD058[[#This Row],[落胚數]]+0, 0))</f>
        <v/>
      </c>
    </row>
    <row r="3372" spans="1:14">
      <c r="A3372"/>
      <c r="B3372"/>
      <c r="C3372"/>
      <c r="D3372"/>
      <c r="E3372"/>
      <c r="F3372"/>
      <c r="G3372"/>
      <c r="H3372"/>
      <c r="I3372"/>
      <c r="J3372"/>
      <c r="K3372"/>
      <c r="L3372" t="str">
        <f>IF(COUNTIFS(ZSOHPP055[订单号数值], ZSOHSD058[[#This Row],[订单号数值]], ZSOHPP055[行項目], ZSOHSD058[[#This Row],[行項目]])&gt;0, "Y", "")</f>
        <v/>
      </c>
      <c r="M3372" t="str">
        <f>IF(ZSOHSD058[[#This Row],[銷售訂單]]="", "", --ZSOHSD058[[#This Row],[銷售訂單]])</f>
        <v/>
      </c>
      <c r="N3372" s="16" t="str">
        <f>IF(ZSOHSD058[[#This Row],[落胚數]]="","",IF(ISNUMBER(ZSOHSD058[[#This Row],[落胚數]]+0), ZSOHSD058[[#This Row],[落胚數]]+0, 0))</f>
        <v/>
      </c>
    </row>
    <row r="3373" spans="1:14">
      <c r="A3373"/>
      <c r="B3373"/>
      <c r="C3373"/>
      <c r="D3373"/>
      <c r="E3373"/>
      <c r="F3373"/>
      <c r="G3373"/>
      <c r="H3373"/>
      <c r="I3373"/>
      <c r="J3373"/>
      <c r="K3373"/>
      <c r="L3373" t="str">
        <f>IF(COUNTIFS(ZSOHPP055[订单号数值], ZSOHSD058[[#This Row],[订单号数值]], ZSOHPP055[行項目], ZSOHSD058[[#This Row],[行項目]])&gt;0, "Y", "")</f>
        <v/>
      </c>
      <c r="M3373" t="str">
        <f>IF(ZSOHSD058[[#This Row],[銷售訂單]]="", "", --ZSOHSD058[[#This Row],[銷售訂單]])</f>
        <v/>
      </c>
      <c r="N3373" s="16" t="str">
        <f>IF(ZSOHSD058[[#This Row],[落胚數]]="","",IF(ISNUMBER(ZSOHSD058[[#This Row],[落胚數]]+0), ZSOHSD058[[#This Row],[落胚數]]+0, 0))</f>
        <v/>
      </c>
    </row>
    <row r="3374" spans="1:14">
      <c r="A3374"/>
      <c r="B3374"/>
      <c r="C3374"/>
      <c r="D3374"/>
      <c r="E3374"/>
      <c r="F3374"/>
      <c r="G3374"/>
      <c r="H3374"/>
      <c r="I3374"/>
      <c r="J3374"/>
      <c r="K3374"/>
      <c r="L3374" t="str">
        <f>IF(COUNTIFS(ZSOHPP055[订单号数值], ZSOHSD058[[#This Row],[订单号数值]], ZSOHPP055[行項目], ZSOHSD058[[#This Row],[行項目]])&gt;0, "Y", "")</f>
        <v/>
      </c>
      <c r="M3374" t="str">
        <f>IF(ZSOHSD058[[#This Row],[銷售訂單]]="", "", --ZSOHSD058[[#This Row],[銷售訂單]])</f>
        <v/>
      </c>
      <c r="N3374" s="16" t="str">
        <f>IF(ZSOHSD058[[#This Row],[落胚數]]="","",IF(ISNUMBER(ZSOHSD058[[#This Row],[落胚數]]+0), ZSOHSD058[[#This Row],[落胚數]]+0, 0))</f>
        <v/>
      </c>
    </row>
    <row r="3375" spans="1:14">
      <c r="A3375"/>
      <c r="B3375"/>
      <c r="C3375"/>
      <c r="D3375"/>
      <c r="E3375"/>
      <c r="F3375"/>
      <c r="G3375"/>
      <c r="H3375"/>
      <c r="I3375"/>
      <c r="J3375"/>
      <c r="K3375"/>
      <c r="L3375" t="str">
        <f>IF(COUNTIFS(ZSOHPP055[订单号数值], ZSOHSD058[[#This Row],[订单号数值]], ZSOHPP055[行項目], ZSOHSD058[[#This Row],[行項目]])&gt;0, "Y", "")</f>
        <v/>
      </c>
      <c r="M3375" t="str">
        <f>IF(ZSOHSD058[[#This Row],[銷售訂單]]="", "", --ZSOHSD058[[#This Row],[銷售訂單]])</f>
        <v/>
      </c>
      <c r="N3375" s="16" t="str">
        <f>IF(ZSOHSD058[[#This Row],[落胚數]]="","",IF(ISNUMBER(ZSOHSD058[[#This Row],[落胚數]]+0), ZSOHSD058[[#This Row],[落胚數]]+0, 0))</f>
        <v/>
      </c>
    </row>
    <row r="3376" spans="1:14">
      <c r="A3376"/>
      <c r="B3376"/>
      <c r="C3376"/>
      <c r="D3376"/>
      <c r="E3376"/>
      <c r="F3376"/>
      <c r="G3376"/>
      <c r="H3376"/>
      <c r="I3376"/>
      <c r="J3376"/>
      <c r="K3376"/>
      <c r="L3376" t="str">
        <f>IF(COUNTIFS(ZSOHPP055[订单号数值], ZSOHSD058[[#This Row],[订单号数值]], ZSOHPP055[行項目], ZSOHSD058[[#This Row],[行項目]])&gt;0, "Y", "")</f>
        <v/>
      </c>
      <c r="M3376" t="str">
        <f>IF(ZSOHSD058[[#This Row],[銷售訂單]]="", "", --ZSOHSD058[[#This Row],[銷售訂單]])</f>
        <v/>
      </c>
      <c r="N3376" s="16" t="str">
        <f>IF(ZSOHSD058[[#This Row],[落胚數]]="","",IF(ISNUMBER(ZSOHSD058[[#This Row],[落胚數]]+0), ZSOHSD058[[#This Row],[落胚數]]+0, 0))</f>
        <v/>
      </c>
    </row>
    <row r="3377" spans="1:14">
      <c r="A3377"/>
      <c r="B3377"/>
      <c r="C3377"/>
      <c r="D3377"/>
      <c r="E3377"/>
      <c r="F3377"/>
      <c r="G3377"/>
      <c r="H3377"/>
      <c r="I3377"/>
      <c r="J3377"/>
      <c r="K3377"/>
      <c r="L3377" t="str">
        <f>IF(COUNTIFS(ZSOHPP055[订单号数值], ZSOHSD058[[#This Row],[订单号数值]], ZSOHPP055[行項目], ZSOHSD058[[#This Row],[行項目]])&gt;0, "Y", "")</f>
        <v/>
      </c>
      <c r="M3377" t="str">
        <f>IF(ZSOHSD058[[#This Row],[銷售訂單]]="", "", --ZSOHSD058[[#This Row],[銷售訂單]])</f>
        <v/>
      </c>
      <c r="N3377" s="16" t="str">
        <f>IF(ZSOHSD058[[#This Row],[落胚數]]="","",IF(ISNUMBER(ZSOHSD058[[#This Row],[落胚數]]+0), ZSOHSD058[[#This Row],[落胚數]]+0, 0))</f>
        <v/>
      </c>
    </row>
    <row r="3378" spans="1:14">
      <c r="A3378"/>
      <c r="B3378"/>
      <c r="C3378"/>
      <c r="D3378"/>
      <c r="E3378"/>
      <c r="F3378"/>
      <c r="G3378"/>
      <c r="H3378"/>
      <c r="I3378"/>
      <c r="J3378"/>
      <c r="K3378"/>
      <c r="L3378" t="str">
        <f>IF(COUNTIFS(ZSOHPP055[订单号数值], ZSOHSD058[[#This Row],[订单号数值]], ZSOHPP055[行項目], ZSOHSD058[[#This Row],[行項目]])&gt;0, "Y", "")</f>
        <v/>
      </c>
      <c r="M3378" t="str">
        <f>IF(ZSOHSD058[[#This Row],[銷售訂單]]="", "", --ZSOHSD058[[#This Row],[銷售訂單]])</f>
        <v/>
      </c>
      <c r="N3378" s="16" t="str">
        <f>IF(ZSOHSD058[[#This Row],[落胚數]]="","",IF(ISNUMBER(ZSOHSD058[[#This Row],[落胚數]]+0), ZSOHSD058[[#This Row],[落胚數]]+0, 0))</f>
        <v/>
      </c>
    </row>
    <row r="3379" spans="1:14">
      <c r="A3379"/>
      <c r="B3379"/>
      <c r="C3379"/>
      <c r="D3379"/>
      <c r="E3379"/>
      <c r="F3379"/>
      <c r="G3379"/>
      <c r="H3379"/>
      <c r="I3379"/>
      <c r="J3379"/>
      <c r="K3379"/>
      <c r="L3379" t="str">
        <f>IF(COUNTIFS(ZSOHPP055[订单号数值], ZSOHSD058[[#This Row],[订单号数值]], ZSOHPP055[行項目], ZSOHSD058[[#This Row],[行項目]])&gt;0, "Y", "")</f>
        <v/>
      </c>
      <c r="M3379" t="str">
        <f>IF(ZSOHSD058[[#This Row],[銷售訂單]]="", "", --ZSOHSD058[[#This Row],[銷售訂單]])</f>
        <v/>
      </c>
      <c r="N3379" s="16" t="str">
        <f>IF(ZSOHSD058[[#This Row],[落胚數]]="","",IF(ISNUMBER(ZSOHSD058[[#This Row],[落胚數]]+0), ZSOHSD058[[#This Row],[落胚數]]+0, 0))</f>
        <v/>
      </c>
    </row>
    <row r="3380" spans="1:14">
      <c r="A3380"/>
      <c r="B3380"/>
      <c r="C3380"/>
      <c r="D3380"/>
      <c r="E3380"/>
      <c r="F3380"/>
      <c r="G3380"/>
      <c r="H3380"/>
      <c r="I3380"/>
      <c r="J3380"/>
      <c r="K3380"/>
      <c r="L3380" t="str">
        <f>IF(COUNTIFS(ZSOHPP055[订单号数值], ZSOHSD058[[#This Row],[订单号数值]], ZSOHPP055[行項目], ZSOHSD058[[#This Row],[行項目]])&gt;0, "Y", "")</f>
        <v/>
      </c>
      <c r="M3380" t="str">
        <f>IF(ZSOHSD058[[#This Row],[銷售訂單]]="", "", --ZSOHSD058[[#This Row],[銷售訂單]])</f>
        <v/>
      </c>
      <c r="N3380" s="16" t="str">
        <f>IF(ZSOHSD058[[#This Row],[落胚數]]="","",IF(ISNUMBER(ZSOHSD058[[#This Row],[落胚數]]+0), ZSOHSD058[[#This Row],[落胚數]]+0, 0))</f>
        <v/>
      </c>
    </row>
    <row r="3381" spans="1:14">
      <c r="A3381"/>
      <c r="B3381"/>
      <c r="C3381"/>
      <c r="D3381"/>
      <c r="E3381"/>
      <c r="F3381"/>
      <c r="G3381"/>
      <c r="H3381"/>
      <c r="I3381"/>
      <c r="J3381"/>
      <c r="K3381"/>
      <c r="L3381" t="str">
        <f>IF(COUNTIFS(ZSOHPP055[订单号数值], ZSOHSD058[[#This Row],[订单号数值]], ZSOHPP055[行項目], ZSOHSD058[[#This Row],[行項目]])&gt;0, "Y", "")</f>
        <v/>
      </c>
      <c r="M3381" t="str">
        <f>IF(ZSOHSD058[[#This Row],[銷售訂單]]="", "", --ZSOHSD058[[#This Row],[銷售訂單]])</f>
        <v/>
      </c>
      <c r="N3381" s="16" t="str">
        <f>IF(ZSOHSD058[[#This Row],[落胚數]]="","",IF(ISNUMBER(ZSOHSD058[[#This Row],[落胚數]]+0), ZSOHSD058[[#This Row],[落胚數]]+0, 0))</f>
        <v/>
      </c>
    </row>
    <row r="3382" spans="1:14">
      <c r="A3382"/>
      <c r="B3382"/>
      <c r="C3382"/>
      <c r="D3382"/>
      <c r="E3382"/>
      <c r="F3382"/>
      <c r="G3382"/>
      <c r="H3382"/>
      <c r="I3382"/>
      <c r="J3382"/>
      <c r="K3382"/>
      <c r="L3382" t="str">
        <f>IF(COUNTIFS(ZSOHPP055[订单号数值], ZSOHSD058[[#This Row],[订单号数值]], ZSOHPP055[行項目], ZSOHSD058[[#This Row],[行項目]])&gt;0, "Y", "")</f>
        <v/>
      </c>
      <c r="M3382" t="str">
        <f>IF(ZSOHSD058[[#This Row],[銷售訂單]]="", "", --ZSOHSD058[[#This Row],[銷售訂單]])</f>
        <v/>
      </c>
      <c r="N3382" s="16" t="str">
        <f>IF(ZSOHSD058[[#This Row],[落胚數]]="","",IF(ISNUMBER(ZSOHSD058[[#This Row],[落胚數]]+0), ZSOHSD058[[#This Row],[落胚數]]+0, 0))</f>
        <v/>
      </c>
    </row>
    <row r="3383" spans="1:14">
      <c r="A3383"/>
      <c r="B3383"/>
      <c r="C3383"/>
      <c r="D3383"/>
      <c r="E3383"/>
      <c r="F3383"/>
      <c r="G3383"/>
      <c r="H3383"/>
      <c r="I3383"/>
      <c r="J3383"/>
      <c r="K3383"/>
      <c r="L3383" t="str">
        <f>IF(COUNTIFS(ZSOHPP055[订单号数值], ZSOHSD058[[#This Row],[订单号数值]], ZSOHPP055[行項目], ZSOHSD058[[#This Row],[行項目]])&gt;0, "Y", "")</f>
        <v/>
      </c>
      <c r="M3383" t="str">
        <f>IF(ZSOHSD058[[#This Row],[銷售訂單]]="", "", --ZSOHSD058[[#This Row],[銷售訂單]])</f>
        <v/>
      </c>
      <c r="N3383" s="16" t="str">
        <f>IF(ZSOHSD058[[#This Row],[落胚數]]="","",IF(ISNUMBER(ZSOHSD058[[#This Row],[落胚數]]+0), ZSOHSD058[[#This Row],[落胚數]]+0, 0))</f>
        <v/>
      </c>
    </row>
    <row r="3384" spans="1:14">
      <c r="A3384"/>
      <c r="B3384"/>
      <c r="C3384"/>
      <c r="D3384"/>
      <c r="E3384"/>
      <c r="F3384"/>
      <c r="G3384"/>
      <c r="H3384"/>
      <c r="I3384"/>
      <c r="J3384"/>
      <c r="K3384"/>
      <c r="L3384" t="str">
        <f>IF(COUNTIFS(ZSOHPP055[订单号数值], ZSOHSD058[[#This Row],[订单号数值]], ZSOHPP055[行項目], ZSOHSD058[[#This Row],[行項目]])&gt;0, "Y", "")</f>
        <v/>
      </c>
      <c r="M3384" t="str">
        <f>IF(ZSOHSD058[[#This Row],[銷售訂單]]="", "", --ZSOHSD058[[#This Row],[銷售訂單]])</f>
        <v/>
      </c>
      <c r="N3384" s="16" t="str">
        <f>IF(ZSOHSD058[[#This Row],[落胚數]]="","",IF(ISNUMBER(ZSOHSD058[[#This Row],[落胚數]]+0), ZSOHSD058[[#This Row],[落胚數]]+0, 0))</f>
        <v/>
      </c>
    </row>
    <row r="3385" spans="1:14">
      <c r="A3385"/>
      <c r="B3385"/>
      <c r="C3385"/>
      <c r="D3385"/>
      <c r="E3385"/>
      <c r="F3385"/>
      <c r="G3385"/>
      <c r="H3385"/>
      <c r="I3385"/>
      <c r="J3385"/>
      <c r="K3385"/>
      <c r="L3385" t="str">
        <f>IF(COUNTIFS(ZSOHPP055[订单号数值], ZSOHSD058[[#This Row],[订单号数值]], ZSOHPP055[行項目], ZSOHSD058[[#This Row],[行項目]])&gt;0, "Y", "")</f>
        <v/>
      </c>
      <c r="M3385" t="str">
        <f>IF(ZSOHSD058[[#This Row],[銷售訂單]]="", "", --ZSOHSD058[[#This Row],[銷售訂單]])</f>
        <v/>
      </c>
      <c r="N3385" s="16" t="str">
        <f>IF(ZSOHSD058[[#This Row],[落胚數]]="","",IF(ISNUMBER(ZSOHSD058[[#This Row],[落胚數]]+0), ZSOHSD058[[#This Row],[落胚數]]+0, 0))</f>
        <v/>
      </c>
    </row>
    <row r="3386" spans="1:14">
      <c r="A3386"/>
      <c r="B3386"/>
      <c r="C3386"/>
      <c r="D3386"/>
      <c r="E3386"/>
      <c r="F3386"/>
      <c r="G3386"/>
      <c r="H3386"/>
      <c r="I3386"/>
      <c r="J3386"/>
      <c r="K3386"/>
      <c r="L3386" t="str">
        <f>IF(COUNTIFS(ZSOHPP055[订单号数值], ZSOHSD058[[#This Row],[订单号数值]], ZSOHPP055[行項目], ZSOHSD058[[#This Row],[行項目]])&gt;0, "Y", "")</f>
        <v/>
      </c>
      <c r="M3386" t="str">
        <f>IF(ZSOHSD058[[#This Row],[銷售訂單]]="", "", --ZSOHSD058[[#This Row],[銷售訂單]])</f>
        <v/>
      </c>
      <c r="N3386" s="16" t="str">
        <f>IF(ZSOHSD058[[#This Row],[落胚數]]="","",IF(ISNUMBER(ZSOHSD058[[#This Row],[落胚數]]+0), ZSOHSD058[[#This Row],[落胚數]]+0, 0))</f>
        <v/>
      </c>
    </row>
    <row r="3387" spans="1:14">
      <c r="A3387"/>
      <c r="B3387"/>
      <c r="C3387"/>
      <c r="D3387"/>
      <c r="E3387"/>
      <c r="F3387"/>
      <c r="G3387"/>
      <c r="H3387"/>
      <c r="I3387"/>
      <c r="J3387"/>
      <c r="K3387"/>
      <c r="L3387" t="str">
        <f>IF(COUNTIFS(ZSOHPP055[订单号数值], ZSOHSD058[[#This Row],[订单号数值]], ZSOHPP055[行項目], ZSOHSD058[[#This Row],[行項目]])&gt;0, "Y", "")</f>
        <v/>
      </c>
      <c r="M3387" t="str">
        <f>IF(ZSOHSD058[[#This Row],[銷售訂單]]="", "", --ZSOHSD058[[#This Row],[銷售訂單]])</f>
        <v/>
      </c>
      <c r="N3387" s="16" t="str">
        <f>IF(ZSOHSD058[[#This Row],[落胚數]]="","",IF(ISNUMBER(ZSOHSD058[[#This Row],[落胚數]]+0), ZSOHSD058[[#This Row],[落胚數]]+0, 0))</f>
        <v/>
      </c>
    </row>
    <row r="3388" spans="1:14">
      <c r="A3388"/>
      <c r="B3388"/>
      <c r="C3388"/>
      <c r="D3388"/>
      <c r="E3388"/>
      <c r="F3388"/>
      <c r="G3388"/>
      <c r="H3388"/>
      <c r="I3388"/>
      <c r="J3388"/>
      <c r="K3388"/>
      <c r="L3388" t="str">
        <f>IF(COUNTIFS(ZSOHPP055[订单号数值], ZSOHSD058[[#This Row],[订单号数值]], ZSOHPP055[行項目], ZSOHSD058[[#This Row],[行項目]])&gt;0, "Y", "")</f>
        <v/>
      </c>
      <c r="M3388" t="str">
        <f>IF(ZSOHSD058[[#This Row],[銷售訂單]]="", "", --ZSOHSD058[[#This Row],[銷售訂單]])</f>
        <v/>
      </c>
      <c r="N3388" s="16" t="str">
        <f>IF(ZSOHSD058[[#This Row],[落胚數]]="","",IF(ISNUMBER(ZSOHSD058[[#This Row],[落胚數]]+0), ZSOHSD058[[#This Row],[落胚數]]+0, 0))</f>
        <v/>
      </c>
    </row>
    <row r="3389" spans="1:14">
      <c r="A3389"/>
      <c r="B3389"/>
      <c r="C3389"/>
      <c r="D3389"/>
      <c r="E3389"/>
      <c r="F3389"/>
      <c r="G3389"/>
      <c r="H3389"/>
      <c r="I3389"/>
      <c r="J3389"/>
      <c r="K3389"/>
      <c r="L3389" t="str">
        <f>IF(COUNTIFS(ZSOHPP055[订单号数值], ZSOHSD058[[#This Row],[订单号数值]], ZSOHPP055[行項目], ZSOHSD058[[#This Row],[行項目]])&gt;0, "Y", "")</f>
        <v/>
      </c>
      <c r="M3389" t="str">
        <f>IF(ZSOHSD058[[#This Row],[銷售訂單]]="", "", --ZSOHSD058[[#This Row],[銷售訂單]])</f>
        <v/>
      </c>
      <c r="N3389" s="16" t="str">
        <f>IF(ZSOHSD058[[#This Row],[落胚數]]="","",IF(ISNUMBER(ZSOHSD058[[#This Row],[落胚數]]+0), ZSOHSD058[[#This Row],[落胚數]]+0, 0))</f>
        <v/>
      </c>
    </row>
    <row r="3390" spans="1:14">
      <c r="A3390"/>
      <c r="B3390"/>
      <c r="C3390"/>
      <c r="D3390"/>
      <c r="E3390"/>
      <c r="F3390"/>
      <c r="G3390"/>
      <c r="H3390"/>
      <c r="I3390"/>
      <c r="J3390"/>
      <c r="K3390"/>
      <c r="L3390" t="str">
        <f>IF(COUNTIFS(ZSOHPP055[订单号数值], ZSOHSD058[[#This Row],[订单号数值]], ZSOHPP055[行項目], ZSOHSD058[[#This Row],[行項目]])&gt;0, "Y", "")</f>
        <v/>
      </c>
      <c r="M3390" t="str">
        <f>IF(ZSOHSD058[[#This Row],[銷售訂單]]="", "", --ZSOHSD058[[#This Row],[銷售訂單]])</f>
        <v/>
      </c>
      <c r="N3390" s="16" t="str">
        <f>IF(ZSOHSD058[[#This Row],[落胚數]]="","",IF(ISNUMBER(ZSOHSD058[[#This Row],[落胚數]]+0), ZSOHSD058[[#This Row],[落胚數]]+0, 0))</f>
        <v/>
      </c>
    </row>
    <row r="3391" spans="1:14">
      <c r="A3391"/>
      <c r="B3391"/>
      <c r="C3391"/>
      <c r="D3391"/>
      <c r="E3391"/>
      <c r="F3391"/>
      <c r="G3391"/>
      <c r="H3391"/>
      <c r="I3391"/>
      <c r="J3391"/>
      <c r="K3391"/>
      <c r="L3391" t="str">
        <f>IF(COUNTIFS(ZSOHPP055[订单号数值], ZSOHSD058[[#This Row],[订单号数值]], ZSOHPP055[行項目], ZSOHSD058[[#This Row],[行項目]])&gt;0, "Y", "")</f>
        <v/>
      </c>
      <c r="M3391" t="str">
        <f>IF(ZSOHSD058[[#This Row],[銷售訂單]]="", "", --ZSOHSD058[[#This Row],[銷售訂單]])</f>
        <v/>
      </c>
      <c r="N3391" s="16" t="str">
        <f>IF(ZSOHSD058[[#This Row],[落胚數]]="","",IF(ISNUMBER(ZSOHSD058[[#This Row],[落胚數]]+0), ZSOHSD058[[#This Row],[落胚數]]+0, 0))</f>
        <v/>
      </c>
    </row>
    <row r="3392" spans="1:14">
      <c r="A3392"/>
      <c r="B3392"/>
      <c r="C3392"/>
      <c r="D3392"/>
      <c r="E3392"/>
      <c r="F3392"/>
      <c r="G3392"/>
      <c r="H3392"/>
      <c r="I3392"/>
      <c r="J3392"/>
      <c r="K3392"/>
      <c r="L3392" t="str">
        <f>IF(COUNTIFS(ZSOHPP055[订单号数值], ZSOHSD058[[#This Row],[订单号数值]], ZSOHPP055[行項目], ZSOHSD058[[#This Row],[行項目]])&gt;0, "Y", "")</f>
        <v/>
      </c>
      <c r="M3392" t="str">
        <f>IF(ZSOHSD058[[#This Row],[銷售訂單]]="", "", --ZSOHSD058[[#This Row],[銷售訂單]])</f>
        <v/>
      </c>
      <c r="N3392" s="16" t="str">
        <f>IF(ZSOHSD058[[#This Row],[落胚數]]="","",IF(ISNUMBER(ZSOHSD058[[#This Row],[落胚數]]+0), ZSOHSD058[[#This Row],[落胚數]]+0, 0))</f>
        <v/>
      </c>
    </row>
    <row r="3393" spans="1:14">
      <c r="A3393"/>
      <c r="B3393"/>
      <c r="C3393"/>
      <c r="D3393"/>
      <c r="E3393"/>
      <c r="F3393"/>
      <c r="G3393"/>
      <c r="H3393"/>
      <c r="I3393"/>
      <c r="J3393"/>
      <c r="K3393"/>
      <c r="L3393" t="str">
        <f>IF(COUNTIFS(ZSOHPP055[订单号数值], ZSOHSD058[[#This Row],[订单号数值]], ZSOHPP055[行項目], ZSOHSD058[[#This Row],[行項目]])&gt;0, "Y", "")</f>
        <v/>
      </c>
      <c r="M3393" t="str">
        <f>IF(ZSOHSD058[[#This Row],[銷售訂單]]="", "", --ZSOHSD058[[#This Row],[銷售訂單]])</f>
        <v/>
      </c>
      <c r="N3393" s="16" t="str">
        <f>IF(ZSOHSD058[[#This Row],[落胚數]]="","",IF(ISNUMBER(ZSOHSD058[[#This Row],[落胚數]]+0), ZSOHSD058[[#This Row],[落胚數]]+0, 0))</f>
        <v/>
      </c>
    </row>
    <row r="3394" spans="1:14">
      <c r="A3394"/>
      <c r="B3394"/>
      <c r="C3394"/>
      <c r="D3394"/>
      <c r="E3394"/>
      <c r="F3394"/>
      <c r="G3394"/>
      <c r="H3394"/>
      <c r="I3394"/>
      <c r="J3394"/>
      <c r="K3394"/>
      <c r="L3394" t="str">
        <f>IF(COUNTIFS(ZSOHPP055[订单号数值], ZSOHSD058[[#This Row],[订单号数值]], ZSOHPP055[行項目], ZSOHSD058[[#This Row],[行項目]])&gt;0, "Y", "")</f>
        <v/>
      </c>
      <c r="M3394" t="str">
        <f>IF(ZSOHSD058[[#This Row],[銷售訂單]]="", "", --ZSOHSD058[[#This Row],[銷售訂單]])</f>
        <v/>
      </c>
      <c r="N3394" s="16" t="str">
        <f>IF(ZSOHSD058[[#This Row],[落胚數]]="","",IF(ISNUMBER(ZSOHSD058[[#This Row],[落胚數]]+0), ZSOHSD058[[#This Row],[落胚數]]+0, 0))</f>
        <v/>
      </c>
    </row>
    <row r="3395" spans="1:14">
      <c r="A3395"/>
      <c r="B3395"/>
      <c r="C3395"/>
      <c r="D3395"/>
      <c r="E3395"/>
      <c r="F3395"/>
      <c r="G3395"/>
      <c r="H3395"/>
      <c r="I3395"/>
      <c r="J3395"/>
      <c r="K3395"/>
      <c r="L3395" t="str">
        <f>IF(COUNTIFS(ZSOHPP055[订单号数值], ZSOHSD058[[#This Row],[订单号数值]], ZSOHPP055[行項目], ZSOHSD058[[#This Row],[行項目]])&gt;0, "Y", "")</f>
        <v/>
      </c>
      <c r="M3395" t="str">
        <f>IF(ZSOHSD058[[#This Row],[銷售訂單]]="", "", --ZSOHSD058[[#This Row],[銷售訂單]])</f>
        <v/>
      </c>
      <c r="N3395" s="16" t="str">
        <f>IF(ZSOHSD058[[#This Row],[落胚數]]="","",IF(ISNUMBER(ZSOHSD058[[#This Row],[落胚數]]+0), ZSOHSD058[[#This Row],[落胚數]]+0, 0))</f>
        <v/>
      </c>
    </row>
    <row r="3396" spans="1:14">
      <c r="A3396"/>
      <c r="B3396"/>
      <c r="C3396"/>
      <c r="D3396"/>
      <c r="E3396"/>
      <c r="F3396"/>
      <c r="G3396"/>
      <c r="H3396"/>
      <c r="I3396"/>
      <c r="J3396"/>
      <c r="K3396"/>
      <c r="L3396" t="str">
        <f>IF(COUNTIFS(ZSOHPP055[订单号数值], ZSOHSD058[[#This Row],[订单号数值]], ZSOHPP055[行項目], ZSOHSD058[[#This Row],[行項目]])&gt;0, "Y", "")</f>
        <v/>
      </c>
      <c r="M3396" t="str">
        <f>IF(ZSOHSD058[[#This Row],[銷售訂單]]="", "", --ZSOHSD058[[#This Row],[銷售訂單]])</f>
        <v/>
      </c>
      <c r="N3396" s="16" t="str">
        <f>IF(ZSOHSD058[[#This Row],[落胚數]]="","",IF(ISNUMBER(ZSOHSD058[[#This Row],[落胚數]]+0), ZSOHSD058[[#This Row],[落胚數]]+0, 0))</f>
        <v/>
      </c>
    </row>
    <row r="3397" spans="1:14">
      <c r="A3397"/>
      <c r="B3397"/>
      <c r="C3397"/>
      <c r="D3397"/>
      <c r="E3397"/>
      <c r="F3397"/>
      <c r="G3397"/>
      <c r="H3397"/>
      <c r="I3397"/>
      <c r="J3397"/>
      <c r="K3397"/>
      <c r="L3397" t="str">
        <f>IF(COUNTIFS(ZSOHPP055[订单号数值], ZSOHSD058[[#This Row],[订单号数值]], ZSOHPP055[行項目], ZSOHSD058[[#This Row],[行項目]])&gt;0, "Y", "")</f>
        <v/>
      </c>
      <c r="M3397" t="str">
        <f>IF(ZSOHSD058[[#This Row],[銷售訂單]]="", "", --ZSOHSD058[[#This Row],[銷售訂單]])</f>
        <v/>
      </c>
      <c r="N3397" s="16" t="str">
        <f>IF(ZSOHSD058[[#This Row],[落胚數]]="","",IF(ISNUMBER(ZSOHSD058[[#This Row],[落胚數]]+0), ZSOHSD058[[#This Row],[落胚數]]+0, 0))</f>
        <v/>
      </c>
    </row>
    <row r="3398" spans="1:14">
      <c r="A3398"/>
      <c r="B3398"/>
      <c r="C3398"/>
      <c r="D3398"/>
      <c r="E3398"/>
      <c r="F3398"/>
      <c r="G3398"/>
      <c r="H3398"/>
      <c r="I3398"/>
      <c r="J3398"/>
      <c r="K3398"/>
      <c r="L3398" t="str">
        <f>IF(COUNTIFS(ZSOHPP055[订单号数值], ZSOHSD058[[#This Row],[订单号数值]], ZSOHPP055[行項目], ZSOHSD058[[#This Row],[行項目]])&gt;0, "Y", "")</f>
        <v/>
      </c>
      <c r="M3398" t="str">
        <f>IF(ZSOHSD058[[#This Row],[銷售訂單]]="", "", --ZSOHSD058[[#This Row],[銷售訂單]])</f>
        <v/>
      </c>
      <c r="N3398" s="16" t="str">
        <f>IF(ZSOHSD058[[#This Row],[落胚數]]="","",IF(ISNUMBER(ZSOHSD058[[#This Row],[落胚數]]+0), ZSOHSD058[[#This Row],[落胚數]]+0, 0))</f>
        <v/>
      </c>
    </row>
    <row r="3399" spans="1:14">
      <c r="A3399"/>
      <c r="B3399"/>
      <c r="C3399"/>
      <c r="D3399"/>
      <c r="E3399"/>
      <c r="F3399"/>
      <c r="G3399"/>
      <c r="H3399"/>
      <c r="I3399"/>
      <c r="J3399"/>
      <c r="K3399"/>
      <c r="L3399" t="str">
        <f>IF(COUNTIFS(ZSOHPP055[订单号数值], ZSOHSD058[[#This Row],[订单号数值]], ZSOHPP055[行項目], ZSOHSD058[[#This Row],[行項目]])&gt;0, "Y", "")</f>
        <v/>
      </c>
      <c r="M3399" t="str">
        <f>IF(ZSOHSD058[[#This Row],[銷售訂單]]="", "", --ZSOHSD058[[#This Row],[銷售訂單]])</f>
        <v/>
      </c>
      <c r="N3399" s="16" t="str">
        <f>IF(ZSOHSD058[[#This Row],[落胚數]]="","",IF(ISNUMBER(ZSOHSD058[[#This Row],[落胚數]]+0), ZSOHSD058[[#This Row],[落胚數]]+0, 0))</f>
        <v/>
      </c>
    </row>
    <row r="3400" spans="1:14">
      <c r="A3400"/>
      <c r="B3400"/>
      <c r="C3400"/>
      <c r="D3400"/>
      <c r="E3400"/>
      <c r="F3400"/>
      <c r="G3400"/>
      <c r="H3400"/>
      <c r="I3400"/>
      <c r="J3400"/>
      <c r="K3400"/>
      <c r="L3400" t="str">
        <f>IF(COUNTIFS(ZSOHPP055[订单号数值], ZSOHSD058[[#This Row],[订单号数值]], ZSOHPP055[行項目], ZSOHSD058[[#This Row],[行項目]])&gt;0, "Y", "")</f>
        <v/>
      </c>
      <c r="M3400" t="str">
        <f>IF(ZSOHSD058[[#This Row],[銷售訂單]]="", "", --ZSOHSD058[[#This Row],[銷售訂單]])</f>
        <v/>
      </c>
      <c r="N3400" s="16" t="str">
        <f>IF(ZSOHSD058[[#This Row],[落胚數]]="","",IF(ISNUMBER(ZSOHSD058[[#This Row],[落胚數]]+0), ZSOHSD058[[#This Row],[落胚數]]+0, 0))</f>
        <v/>
      </c>
    </row>
    <row r="3401" spans="1:14">
      <c r="A3401"/>
      <c r="B3401"/>
      <c r="C3401"/>
      <c r="D3401"/>
      <c r="E3401"/>
      <c r="F3401"/>
      <c r="G3401"/>
      <c r="H3401"/>
      <c r="I3401"/>
      <c r="J3401"/>
      <c r="K3401"/>
      <c r="L3401" t="str">
        <f>IF(COUNTIFS(ZSOHPP055[订单号数值], ZSOHSD058[[#This Row],[订单号数值]], ZSOHPP055[行項目], ZSOHSD058[[#This Row],[行項目]])&gt;0, "Y", "")</f>
        <v/>
      </c>
      <c r="M3401" t="str">
        <f>IF(ZSOHSD058[[#This Row],[銷售訂單]]="", "", --ZSOHSD058[[#This Row],[銷售訂單]])</f>
        <v/>
      </c>
      <c r="N3401" s="16" t="str">
        <f>IF(ZSOHSD058[[#This Row],[落胚數]]="","",IF(ISNUMBER(ZSOHSD058[[#This Row],[落胚數]]+0), ZSOHSD058[[#This Row],[落胚數]]+0, 0))</f>
        <v/>
      </c>
    </row>
    <row r="3402" spans="1:14">
      <c r="A3402"/>
      <c r="B3402"/>
      <c r="C3402"/>
      <c r="D3402"/>
      <c r="E3402"/>
      <c r="F3402"/>
      <c r="G3402"/>
      <c r="H3402"/>
      <c r="I3402"/>
      <c r="J3402"/>
      <c r="K3402"/>
      <c r="L3402" t="str">
        <f>IF(COUNTIFS(ZSOHPP055[订单号数值], ZSOHSD058[[#This Row],[订单号数值]], ZSOHPP055[行項目], ZSOHSD058[[#This Row],[行項目]])&gt;0, "Y", "")</f>
        <v/>
      </c>
      <c r="M3402" t="str">
        <f>IF(ZSOHSD058[[#This Row],[銷售訂單]]="", "", --ZSOHSD058[[#This Row],[銷售訂單]])</f>
        <v/>
      </c>
      <c r="N3402" s="16" t="str">
        <f>IF(ZSOHSD058[[#This Row],[落胚數]]="","",IF(ISNUMBER(ZSOHSD058[[#This Row],[落胚數]]+0), ZSOHSD058[[#This Row],[落胚數]]+0, 0))</f>
        <v/>
      </c>
    </row>
    <row r="3403" spans="1:14">
      <c r="A3403"/>
      <c r="B3403"/>
      <c r="C3403"/>
      <c r="D3403"/>
      <c r="E3403"/>
      <c r="F3403"/>
      <c r="G3403"/>
      <c r="H3403"/>
      <c r="I3403"/>
      <c r="J3403"/>
      <c r="K3403"/>
      <c r="L3403" t="str">
        <f>IF(COUNTIFS(ZSOHPP055[订单号数值], ZSOHSD058[[#This Row],[订单号数值]], ZSOHPP055[行項目], ZSOHSD058[[#This Row],[行項目]])&gt;0, "Y", "")</f>
        <v/>
      </c>
      <c r="M3403" t="str">
        <f>IF(ZSOHSD058[[#This Row],[銷售訂單]]="", "", --ZSOHSD058[[#This Row],[銷售訂單]])</f>
        <v/>
      </c>
      <c r="N3403" s="16" t="str">
        <f>IF(ZSOHSD058[[#This Row],[落胚數]]="","",IF(ISNUMBER(ZSOHSD058[[#This Row],[落胚數]]+0), ZSOHSD058[[#This Row],[落胚數]]+0, 0))</f>
        <v/>
      </c>
    </row>
    <row r="3404" spans="1:14">
      <c r="A3404"/>
      <c r="B3404"/>
      <c r="C3404"/>
      <c r="D3404"/>
      <c r="E3404"/>
      <c r="F3404"/>
      <c r="G3404"/>
      <c r="H3404"/>
      <c r="I3404"/>
      <c r="J3404"/>
      <c r="K3404"/>
      <c r="L3404" t="str">
        <f>IF(COUNTIFS(ZSOHPP055[订单号数值], ZSOHSD058[[#This Row],[订单号数值]], ZSOHPP055[行項目], ZSOHSD058[[#This Row],[行項目]])&gt;0, "Y", "")</f>
        <v/>
      </c>
      <c r="M3404" t="str">
        <f>IF(ZSOHSD058[[#This Row],[銷售訂單]]="", "", --ZSOHSD058[[#This Row],[銷售訂單]])</f>
        <v/>
      </c>
      <c r="N3404" s="16" t="str">
        <f>IF(ZSOHSD058[[#This Row],[落胚數]]="","",IF(ISNUMBER(ZSOHSD058[[#This Row],[落胚數]]+0), ZSOHSD058[[#This Row],[落胚數]]+0, 0))</f>
        <v/>
      </c>
    </row>
    <row r="3405" spans="1:14">
      <c r="A3405"/>
      <c r="B3405"/>
      <c r="C3405"/>
      <c r="D3405"/>
      <c r="E3405"/>
      <c r="F3405"/>
      <c r="G3405"/>
      <c r="H3405"/>
      <c r="I3405"/>
      <c r="J3405"/>
      <c r="K3405"/>
      <c r="L3405" t="str">
        <f>IF(COUNTIFS(ZSOHPP055[订单号数值], ZSOHSD058[[#This Row],[订单号数值]], ZSOHPP055[行項目], ZSOHSD058[[#This Row],[行項目]])&gt;0, "Y", "")</f>
        <v/>
      </c>
      <c r="M3405" t="str">
        <f>IF(ZSOHSD058[[#This Row],[銷售訂單]]="", "", --ZSOHSD058[[#This Row],[銷售訂單]])</f>
        <v/>
      </c>
      <c r="N3405" s="16" t="str">
        <f>IF(ZSOHSD058[[#This Row],[落胚數]]="","",IF(ISNUMBER(ZSOHSD058[[#This Row],[落胚數]]+0), ZSOHSD058[[#This Row],[落胚數]]+0, 0))</f>
        <v/>
      </c>
    </row>
    <row r="3406" spans="1:14">
      <c r="A3406"/>
      <c r="B3406"/>
      <c r="C3406"/>
      <c r="D3406"/>
      <c r="E3406"/>
      <c r="F3406"/>
      <c r="G3406"/>
      <c r="H3406"/>
      <c r="I3406"/>
      <c r="J3406"/>
      <c r="K3406"/>
      <c r="L3406" t="str">
        <f>IF(COUNTIFS(ZSOHPP055[订单号数值], ZSOHSD058[[#This Row],[订单号数值]], ZSOHPP055[行項目], ZSOHSD058[[#This Row],[行項目]])&gt;0, "Y", "")</f>
        <v/>
      </c>
      <c r="M3406" t="str">
        <f>IF(ZSOHSD058[[#This Row],[銷售訂單]]="", "", --ZSOHSD058[[#This Row],[銷售訂單]])</f>
        <v/>
      </c>
      <c r="N3406" s="16" t="str">
        <f>IF(ZSOHSD058[[#This Row],[落胚數]]="","",IF(ISNUMBER(ZSOHSD058[[#This Row],[落胚數]]+0), ZSOHSD058[[#This Row],[落胚數]]+0, 0))</f>
        <v/>
      </c>
    </row>
    <row r="3407" spans="1:14">
      <c r="A3407"/>
      <c r="B3407"/>
      <c r="C3407"/>
      <c r="D3407"/>
      <c r="E3407"/>
      <c r="F3407"/>
      <c r="G3407"/>
      <c r="H3407"/>
      <c r="I3407"/>
      <c r="J3407"/>
      <c r="K3407"/>
      <c r="L3407" t="str">
        <f>IF(COUNTIFS(ZSOHPP055[订单号数值], ZSOHSD058[[#This Row],[订单号数值]], ZSOHPP055[行項目], ZSOHSD058[[#This Row],[行項目]])&gt;0, "Y", "")</f>
        <v/>
      </c>
      <c r="M3407" t="str">
        <f>IF(ZSOHSD058[[#This Row],[銷售訂單]]="", "", --ZSOHSD058[[#This Row],[銷售訂單]])</f>
        <v/>
      </c>
      <c r="N3407" s="16" t="str">
        <f>IF(ZSOHSD058[[#This Row],[落胚數]]="","",IF(ISNUMBER(ZSOHSD058[[#This Row],[落胚數]]+0), ZSOHSD058[[#This Row],[落胚數]]+0, 0))</f>
        <v/>
      </c>
    </row>
    <row r="3408" spans="1:14">
      <c r="A3408"/>
      <c r="B3408"/>
      <c r="C3408"/>
      <c r="D3408"/>
      <c r="E3408"/>
      <c r="F3408"/>
      <c r="G3408"/>
      <c r="H3408"/>
      <c r="I3408"/>
      <c r="J3408"/>
      <c r="K3408"/>
      <c r="L3408" t="str">
        <f>IF(COUNTIFS(ZSOHPP055[订单号数值], ZSOHSD058[[#This Row],[订单号数值]], ZSOHPP055[行項目], ZSOHSD058[[#This Row],[行項目]])&gt;0, "Y", "")</f>
        <v/>
      </c>
      <c r="M3408" t="str">
        <f>IF(ZSOHSD058[[#This Row],[銷售訂單]]="", "", --ZSOHSD058[[#This Row],[銷售訂單]])</f>
        <v/>
      </c>
      <c r="N3408" s="16" t="str">
        <f>IF(ZSOHSD058[[#This Row],[落胚數]]="","",IF(ISNUMBER(ZSOHSD058[[#This Row],[落胚數]]+0), ZSOHSD058[[#This Row],[落胚數]]+0, 0))</f>
        <v/>
      </c>
    </row>
    <row r="3409" spans="1:14">
      <c r="A3409"/>
      <c r="B3409"/>
      <c r="C3409"/>
      <c r="D3409"/>
      <c r="E3409"/>
      <c r="F3409"/>
      <c r="G3409"/>
      <c r="H3409"/>
      <c r="I3409"/>
      <c r="J3409"/>
      <c r="K3409"/>
      <c r="L3409" t="str">
        <f>IF(COUNTIFS(ZSOHPP055[订单号数值], ZSOHSD058[[#This Row],[订单号数值]], ZSOHPP055[行項目], ZSOHSD058[[#This Row],[行項目]])&gt;0, "Y", "")</f>
        <v/>
      </c>
      <c r="M3409" t="str">
        <f>IF(ZSOHSD058[[#This Row],[銷售訂單]]="", "", --ZSOHSD058[[#This Row],[銷售訂單]])</f>
        <v/>
      </c>
      <c r="N3409" s="16" t="str">
        <f>IF(ZSOHSD058[[#This Row],[落胚數]]="","",IF(ISNUMBER(ZSOHSD058[[#This Row],[落胚數]]+0), ZSOHSD058[[#This Row],[落胚數]]+0, 0))</f>
        <v/>
      </c>
    </row>
    <row r="3410" spans="1:14">
      <c r="A3410"/>
      <c r="B3410"/>
      <c r="C3410"/>
      <c r="D3410"/>
      <c r="E3410"/>
      <c r="F3410"/>
      <c r="G3410"/>
      <c r="H3410"/>
      <c r="I3410"/>
      <c r="J3410"/>
      <c r="K3410"/>
      <c r="L3410" t="str">
        <f>IF(COUNTIFS(ZSOHPP055[订单号数值], ZSOHSD058[[#This Row],[订单号数值]], ZSOHPP055[行項目], ZSOHSD058[[#This Row],[行項目]])&gt;0, "Y", "")</f>
        <v/>
      </c>
      <c r="M3410" t="str">
        <f>IF(ZSOHSD058[[#This Row],[銷售訂單]]="", "", --ZSOHSD058[[#This Row],[銷售訂單]])</f>
        <v/>
      </c>
      <c r="N3410" s="16" t="str">
        <f>IF(ZSOHSD058[[#This Row],[落胚數]]="","",IF(ISNUMBER(ZSOHSD058[[#This Row],[落胚數]]+0), ZSOHSD058[[#This Row],[落胚數]]+0, 0))</f>
        <v/>
      </c>
    </row>
    <row r="3411" spans="1:14">
      <c r="A3411"/>
      <c r="B3411"/>
      <c r="C3411"/>
      <c r="D3411"/>
      <c r="E3411"/>
      <c r="F3411"/>
      <c r="G3411"/>
      <c r="H3411"/>
      <c r="I3411"/>
      <c r="J3411"/>
      <c r="K3411"/>
      <c r="L3411" t="str">
        <f>IF(COUNTIFS(ZSOHPP055[订单号数值], ZSOHSD058[[#This Row],[订单号数值]], ZSOHPP055[行項目], ZSOHSD058[[#This Row],[行項目]])&gt;0, "Y", "")</f>
        <v/>
      </c>
      <c r="M3411" t="str">
        <f>IF(ZSOHSD058[[#This Row],[銷售訂單]]="", "", --ZSOHSD058[[#This Row],[銷售訂單]])</f>
        <v/>
      </c>
      <c r="N3411" s="16" t="str">
        <f>IF(ZSOHSD058[[#This Row],[落胚數]]="","",IF(ISNUMBER(ZSOHSD058[[#This Row],[落胚數]]+0), ZSOHSD058[[#This Row],[落胚數]]+0, 0))</f>
        <v/>
      </c>
    </row>
    <row r="3412" spans="1:14">
      <c r="A3412"/>
      <c r="B3412"/>
      <c r="C3412"/>
      <c r="D3412"/>
      <c r="E3412"/>
      <c r="F3412"/>
      <c r="G3412"/>
      <c r="H3412"/>
      <c r="I3412"/>
      <c r="J3412"/>
      <c r="K3412"/>
      <c r="L3412" t="str">
        <f>IF(COUNTIFS(ZSOHPP055[订单号数值], ZSOHSD058[[#This Row],[订单号数值]], ZSOHPP055[行項目], ZSOHSD058[[#This Row],[行項目]])&gt;0, "Y", "")</f>
        <v/>
      </c>
      <c r="M3412" t="str">
        <f>IF(ZSOHSD058[[#This Row],[銷售訂單]]="", "", --ZSOHSD058[[#This Row],[銷售訂單]])</f>
        <v/>
      </c>
      <c r="N3412" s="16" t="str">
        <f>IF(ZSOHSD058[[#This Row],[落胚數]]="","",IF(ISNUMBER(ZSOHSD058[[#This Row],[落胚數]]+0), ZSOHSD058[[#This Row],[落胚數]]+0, 0))</f>
        <v/>
      </c>
    </row>
    <row r="3413" spans="1:14">
      <c r="A3413"/>
      <c r="B3413"/>
      <c r="C3413"/>
      <c r="D3413"/>
      <c r="E3413"/>
      <c r="F3413"/>
      <c r="G3413"/>
      <c r="H3413"/>
      <c r="I3413"/>
      <c r="J3413"/>
      <c r="K3413"/>
      <c r="L3413" t="str">
        <f>IF(COUNTIFS(ZSOHPP055[订单号数值], ZSOHSD058[[#This Row],[订单号数值]], ZSOHPP055[行項目], ZSOHSD058[[#This Row],[行項目]])&gt;0, "Y", "")</f>
        <v/>
      </c>
      <c r="M3413" t="str">
        <f>IF(ZSOHSD058[[#This Row],[銷售訂單]]="", "", --ZSOHSD058[[#This Row],[銷售訂單]])</f>
        <v/>
      </c>
      <c r="N3413" s="16" t="str">
        <f>IF(ZSOHSD058[[#This Row],[落胚數]]="","",IF(ISNUMBER(ZSOHSD058[[#This Row],[落胚數]]+0), ZSOHSD058[[#This Row],[落胚數]]+0, 0))</f>
        <v/>
      </c>
    </row>
    <row r="3414" spans="1:14">
      <c r="A3414"/>
      <c r="B3414"/>
      <c r="C3414"/>
      <c r="D3414"/>
      <c r="E3414"/>
      <c r="F3414"/>
      <c r="G3414"/>
      <c r="H3414"/>
      <c r="I3414"/>
      <c r="J3414"/>
      <c r="K3414"/>
      <c r="L3414" t="str">
        <f>IF(COUNTIFS(ZSOHPP055[订单号数值], ZSOHSD058[[#This Row],[订单号数值]], ZSOHPP055[行項目], ZSOHSD058[[#This Row],[行項目]])&gt;0, "Y", "")</f>
        <v/>
      </c>
      <c r="M3414" t="str">
        <f>IF(ZSOHSD058[[#This Row],[銷售訂單]]="", "", --ZSOHSD058[[#This Row],[銷售訂單]])</f>
        <v/>
      </c>
      <c r="N3414" s="16" t="str">
        <f>IF(ZSOHSD058[[#This Row],[落胚數]]="","",IF(ISNUMBER(ZSOHSD058[[#This Row],[落胚數]]+0), ZSOHSD058[[#This Row],[落胚數]]+0, 0))</f>
        <v/>
      </c>
    </row>
    <row r="3415" spans="1:14">
      <c r="A3415"/>
      <c r="B3415"/>
      <c r="C3415"/>
      <c r="D3415"/>
      <c r="E3415"/>
      <c r="F3415"/>
      <c r="G3415"/>
      <c r="H3415"/>
      <c r="I3415"/>
      <c r="J3415"/>
      <c r="K3415"/>
      <c r="L3415" t="str">
        <f>IF(COUNTIFS(ZSOHPP055[订单号数值], ZSOHSD058[[#This Row],[订单号数值]], ZSOHPP055[行項目], ZSOHSD058[[#This Row],[行項目]])&gt;0, "Y", "")</f>
        <v/>
      </c>
      <c r="M3415" t="str">
        <f>IF(ZSOHSD058[[#This Row],[銷售訂單]]="", "", --ZSOHSD058[[#This Row],[銷售訂單]])</f>
        <v/>
      </c>
      <c r="N3415" s="16" t="str">
        <f>IF(ZSOHSD058[[#This Row],[落胚數]]="","",IF(ISNUMBER(ZSOHSD058[[#This Row],[落胚數]]+0), ZSOHSD058[[#This Row],[落胚數]]+0, 0))</f>
        <v/>
      </c>
    </row>
    <row r="3416" spans="1:14">
      <c r="A3416"/>
      <c r="B3416"/>
      <c r="C3416"/>
      <c r="D3416"/>
      <c r="E3416"/>
      <c r="F3416"/>
      <c r="G3416"/>
      <c r="H3416"/>
      <c r="I3416"/>
      <c r="J3416"/>
      <c r="K3416"/>
      <c r="L3416" t="str">
        <f>IF(COUNTIFS(ZSOHPP055[订单号数值], ZSOHSD058[[#This Row],[订单号数值]], ZSOHPP055[行項目], ZSOHSD058[[#This Row],[行項目]])&gt;0, "Y", "")</f>
        <v/>
      </c>
      <c r="M3416" t="str">
        <f>IF(ZSOHSD058[[#This Row],[銷售訂單]]="", "", --ZSOHSD058[[#This Row],[銷售訂單]])</f>
        <v/>
      </c>
      <c r="N3416" s="16" t="str">
        <f>IF(ZSOHSD058[[#This Row],[落胚數]]="","",IF(ISNUMBER(ZSOHSD058[[#This Row],[落胚數]]+0), ZSOHSD058[[#This Row],[落胚數]]+0, 0))</f>
        <v/>
      </c>
    </row>
    <row r="3417" spans="1:14">
      <c r="A3417"/>
      <c r="B3417"/>
      <c r="C3417"/>
      <c r="D3417"/>
      <c r="E3417"/>
      <c r="F3417"/>
      <c r="G3417"/>
      <c r="H3417"/>
      <c r="I3417"/>
      <c r="J3417"/>
      <c r="K3417"/>
      <c r="L3417" t="str">
        <f>IF(COUNTIFS(ZSOHPP055[订单号数值], ZSOHSD058[[#This Row],[订单号数值]], ZSOHPP055[行項目], ZSOHSD058[[#This Row],[行項目]])&gt;0, "Y", "")</f>
        <v/>
      </c>
      <c r="M3417" t="str">
        <f>IF(ZSOHSD058[[#This Row],[銷售訂單]]="", "", --ZSOHSD058[[#This Row],[銷售訂單]])</f>
        <v/>
      </c>
      <c r="N3417" s="16" t="str">
        <f>IF(ZSOHSD058[[#This Row],[落胚數]]="","",IF(ISNUMBER(ZSOHSD058[[#This Row],[落胚數]]+0), ZSOHSD058[[#This Row],[落胚數]]+0, 0))</f>
        <v/>
      </c>
    </row>
    <row r="3418" spans="1:14">
      <c r="A3418"/>
      <c r="B3418"/>
      <c r="C3418"/>
      <c r="D3418"/>
      <c r="E3418"/>
      <c r="F3418"/>
      <c r="G3418"/>
      <c r="H3418"/>
      <c r="I3418"/>
      <c r="J3418"/>
      <c r="K3418"/>
      <c r="L3418" t="str">
        <f>IF(COUNTIFS(ZSOHPP055[订单号数值], ZSOHSD058[[#This Row],[订单号数值]], ZSOHPP055[行項目], ZSOHSD058[[#This Row],[行項目]])&gt;0, "Y", "")</f>
        <v/>
      </c>
      <c r="M3418" t="str">
        <f>IF(ZSOHSD058[[#This Row],[銷售訂單]]="", "", --ZSOHSD058[[#This Row],[銷售訂單]])</f>
        <v/>
      </c>
      <c r="N3418" s="16" t="str">
        <f>IF(ZSOHSD058[[#This Row],[落胚數]]="","",IF(ISNUMBER(ZSOHSD058[[#This Row],[落胚數]]+0), ZSOHSD058[[#This Row],[落胚數]]+0, 0))</f>
        <v/>
      </c>
    </row>
    <row r="3419" spans="1:14">
      <c r="A3419"/>
      <c r="B3419"/>
      <c r="C3419"/>
      <c r="D3419"/>
      <c r="E3419"/>
      <c r="F3419"/>
      <c r="G3419"/>
      <c r="H3419"/>
      <c r="I3419"/>
      <c r="J3419"/>
      <c r="K3419"/>
      <c r="L3419" t="str">
        <f>IF(COUNTIFS(ZSOHPP055[订单号数值], ZSOHSD058[[#This Row],[订单号数值]], ZSOHPP055[行項目], ZSOHSD058[[#This Row],[行項目]])&gt;0, "Y", "")</f>
        <v/>
      </c>
      <c r="M3419" t="str">
        <f>IF(ZSOHSD058[[#This Row],[銷售訂單]]="", "", --ZSOHSD058[[#This Row],[銷售訂單]])</f>
        <v/>
      </c>
      <c r="N3419" s="16" t="str">
        <f>IF(ZSOHSD058[[#This Row],[落胚數]]="","",IF(ISNUMBER(ZSOHSD058[[#This Row],[落胚數]]+0), ZSOHSD058[[#This Row],[落胚數]]+0, 0))</f>
        <v/>
      </c>
    </row>
    <row r="3420" spans="1:14">
      <c r="A3420"/>
      <c r="B3420"/>
      <c r="C3420"/>
      <c r="D3420"/>
      <c r="E3420"/>
      <c r="F3420"/>
      <c r="G3420"/>
      <c r="H3420"/>
      <c r="I3420"/>
      <c r="J3420"/>
      <c r="K3420"/>
      <c r="L3420" t="str">
        <f>IF(COUNTIFS(ZSOHPP055[订单号数值], ZSOHSD058[[#This Row],[订单号数值]], ZSOHPP055[行項目], ZSOHSD058[[#This Row],[行項目]])&gt;0, "Y", "")</f>
        <v/>
      </c>
      <c r="M3420" t="str">
        <f>IF(ZSOHSD058[[#This Row],[銷售訂單]]="", "", --ZSOHSD058[[#This Row],[銷售訂單]])</f>
        <v/>
      </c>
      <c r="N3420" s="16" t="str">
        <f>IF(ZSOHSD058[[#This Row],[落胚數]]="","",IF(ISNUMBER(ZSOHSD058[[#This Row],[落胚數]]+0), ZSOHSD058[[#This Row],[落胚數]]+0, 0))</f>
        <v/>
      </c>
    </row>
    <row r="3421" spans="1:14">
      <c r="A3421"/>
      <c r="B3421"/>
      <c r="C3421"/>
      <c r="D3421"/>
      <c r="E3421"/>
      <c r="F3421"/>
      <c r="G3421"/>
      <c r="H3421"/>
      <c r="I3421"/>
      <c r="J3421"/>
      <c r="K3421"/>
      <c r="L3421" t="str">
        <f>IF(COUNTIFS(ZSOHPP055[订单号数值], ZSOHSD058[[#This Row],[订单号数值]], ZSOHPP055[行項目], ZSOHSD058[[#This Row],[行項目]])&gt;0, "Y", "")</f>
        <v/>
      </c>
      <c r="M3421" t="str">
        <f>IF(ZSOHSD058[[#This Row],[銷售訂單]]="", "", --ZSOHSD058[[#This Row],[銷售訂單]])</f>
        <v/>
      </c>
      <c r="N3421" s="16" t="str">
        <f>IF(ZSOHSD058[[#This Row],[落胚數]]="","",IF(ISNUMBER(ZSOHSD058[[#This Row],[落胚數]]+0), ZSOHSD058[[#This Row],[落胚數]]+0, 0))</f>
        <v/>
      </c>
    </row>
    <row r="3422" spans="1:14">
      <c r="A3422"/>
      <c r="B3422"/>
      <c r="C3422"/>
      <c r="D3422"/>
      <c r="E3422"/>
      <c r="F3422"/>
      <c r="G3422"/>
      <c r="H3422"/>
      <c r="I3422"/>
      <c r="J3422"/>
      <c r="K3422"/>
      <c r="L3422" t="str">
        <f>IF(COUNTIFS(ZSOHPP055[订单号数值], ZSOHSD058[[#This Row],[订单号数值]], ZSOHPP055[行項目], ZSOHSD058[[#This Row],[行項目]])&gt;0, "Y", "")</f>
        <v/>
      </c>
      <c r="M3422" t="str">
        <f>IF(ZSOHSD058[[#This Row],[銷售訂單]]="", "", --ZSOHSD058[[#This Row],[銷售訂單]])</f>
        <v/>
      </c>
      <c r="N3422" s="16" t="str">
        <f>IF(ZSOHSD058[[#This Row],[落胚數]]="","",IF(ISNUMBER(ZSOHSD058[[#This Row],[落胚數]]+0), ZSOHSD058[[#This Row],[落胚數]]+0, 0))</f>
        <v/>
      </c>
    </row>
    <row r="3423" spans="1:14">
      <c r="A3423"/>
      <c r="B3423"/>
      <c r="C3423"/>
      <c r="D3423"/>
      <c r="E3423"/>
      <c r="F3423"/>
      <c r="G3423"/>
      <c r="H3423"/>
      <c r="I3423"/>
      <c r="J3423"/>
      <c r="K3423"/>
      <c r="L3423" t="str">
        <f>IF(COUNTIFS(ZSOHPP055[订单号数值], ZSOHSD058[[#This Row],[订单号数值]], ZSOHPP055[行項目], ZSOHSD058[[#This Row],[行項目]])&gt;0, "Y", "")</f>
        <v/>
      </c>
      <c r="M3423" t="str">
        <f>IF(ZSOHSD058[[#This Row],[銷售訂單]]="", "", --ZSOHSD058[[#This Row],[銷售訂單]])</f>
        <v/>
      </c>
      <c r="N3423" s="16" t="str">
        <f>IF(ZSOHSD058[[#This Row],[落胚數]]="","",IF(ISNUMBER(ZSOHSD058[[#This Row],[落胚數]]+0), ZSOHSD058[[#This Row],[落胚數]]+0, 0))</f>
        <v/>
      </c>
    </row>
    <row r="3424" spans="1:14">
      <c r="A3424"/>
      <c r="B3424"/>
      <c r="C3424"/>
      <c r="D3424"/>
      <c r="E3424"/>
      <c r="F3424"/>
      <c r="G3424"/>
      <c r="H3424"/>
      <c r="I3424"/>
      <c r="J3424"/>
      <c r="K3424"/>
      <c r="L3424" t="str">
        <f>IF(COUNTIFS(ZSOHPP055[订单号数值], ZSOHSD058[[#This Row],[订单号数值]], ZSOHPP055[行項目], ZSOHSD058[[#This Row],[行項目]])&gt;0, "Y", "")</f>
        <v/>
      </c>
      <c r="M3424" t="str">
        <f>IF(ZSOHSD058[[#This Row],[銷售訂單]]="", "", --ZSOHSD058[[#This Row],[銷售訂單]])</f>
        <v/>
      </c>
      <c r="N3424" s="16" t="str">
        <f>IF(ZSOHSD058[[#This Row],[落胚數]]="","",IF(ISNUMBER(ZSOHSD058[[#This Row],[落胚數]]+0), ZSOHSD058[[#This Row],[落胚數]]+0, 0))</f>
        <v/>
      </c>
    </row>
    <row r="3425" spans="1:14">
      <c r="A3425"/>
      <c r="B3425"/>
      <c r="C3425"/>
      <c r="D3425"/>
      <c r="E3425"/>
      <c r="F3425"/>
      <c r="G3425"/>
      <c r="H3425"/>
      <c r="I3425"/>
      <c r="J3425"/>
      <c r="K3425"/>
      <c r="L3425" t="str">
        <f>IF(COUNTIFS(ZSOHPP055[订单号数值], ZSOHSD058[[#This Row],[订单号数值]], ZSOHPP055[行項目], ZSOHSD058[[#This Row],[行項目]])&gt;0, "Y", "")</f>
        <v/>
      </c>
      <c r="M3425" t="str">
        <f>IF(ZSOHSD058[[#This Row],[銷售訂單]]="", "", --ZSOHSD058[[#This Row],[銷售訂單]])</f>
        <v/>
      </c>
      <c r="N3425" s="16" t="str">
        <f>IF(ZSOHSD058[[#This Row],[落胚數]]="","",IF(ISNUMBER(ZSOHSD058[[#This Row],[落胚數]]+0), ZSOHSD058[[#This Row],[落胚數]]+0, 0))</f>
        <v/>
      </c>
    </row>
    <row r="3426" spans="1:14">
      <c r="A3426"/>
      <c r="B3426"/>
      <c r="C3426"/>
      <c r="D3426"/>
      <c r="E3426"/>
      <c r="F3426"/>
      <c r="G3426"/>
      <c r="H3426"/>
      <c r="I3426"/>
      <c r="J3426"/>
      <c r="K3426"/>
      <c r="L3426" t="str">
        <f>IF(COUNTIFS(ZSOHPP055[订单号数值], ZSOHSD058[[#This Row],[订单号数值]], ZSOHPP055[行項目], ZSOHSD058[[#This Row],[行項目]])&gt;0, "Y", "")</f>
        <v/>
      </c>
      <c r="M3426" t="str">
        <f>IF(ZSOHSD058[[#This Row],[銷售訂單]]="", "", --ZSOHSD058[[#This Row],[銷售訂單]])</f>
        <v/>
      </c>
      <c r="N3426" s="16" t="str">
        <f>IF(ZSOHSD058[[#This Row],[落胚數]]="","",IF(ISNUMBER(ZSOHSD058[[#This Row],[落胚數]]+0), ZSOHSD058[[#This Row],[落胚數]]+0, 0))</f>
        <v/>
      </c>
    </row>
    <row r="3427" spans="1:14">
      <c r="A3427"/>
      <c r="B3427"/>
      <c r="C3427"/>
      <c r="D3427"/>
      <c r="E3427"/>
      <c r="F3427"/>
      <c r="G3427"/>
      <c r="H3427"/>
      <c r="I3427"/>
      <c r="J3427"/>
      <c r="K3427"/>
      <c r="L3427" t="str">
        <f>IF(COUNTIFS(ZSOHPP055[订单号数值], ZSOHSD058[[#This Row],[订单号数值]], ZSOHPP055[行項目], ZSOHSD058[[#This Row],[行項目]])&gt;0, "Y", "")</f>
        <v/>
      </c>
      <c r="M3427" t="str">
        <f>IF(ZSOHSD058[[#This Row],[銷售訂單]]="", "", --ZSOHSD058[[#This Row],[銷售訂單]])</f>
        <v/>
      </c>
      <c r="N3427" s="16" t="str">
        <f>IF(ZSOHSD058[[#This Row],[落胚數]]="","",IF(ISNUMBER(ZSOHSD058[[#This Row],[落胚數]]+0), ZSOHSD058[[#This Row],[落胚數]]+0, 0))</f>
        <v/>
      </c>
    </row>
    <row r="3428" spans="1:14">
      <c r="A3428"/>
      <c r="B3428"/>
      <c r="C3428"/>
      <c r="D3428"/>
      <c r="E3428"/>
      <c r="F3428"/>
      <c r="G3428"/>
      <c r="H3428"/>
      <c r="I3428"/>
      <c r="J3428"/>
      <c r="K3428"/>
      <c r="L3428" t="str">
        <f>IF(COUNTIFS(ZSOHPP055[订单号数值], ZSOHSD058[[#This Row],[订单号数值]], ZSOHPP055[行項目], ZSOHSD058[[#This Row],[行項目]])&gt;0, "Y", "")</f>
        <v/>
      </c>
      <c r="M3428" t="str">
        <f>IF(ZSOHSD058[[#This Row],[銷售訂單]]="", "", --ZSOHSD058[[#This Row],[銷售訂單]])</f>
        <v/>
      </c>
      <c r="N3428" s="16" t="str">
        <f>IF(ZSOHSD058[[#This Row],[落胚數]]="","",IF(ISNUMBER(ZSOHSD058[[#This Row],[落胚數]]+0), ZSOHSD058[[#This Row],[落胚數]]+0, 0))</f>
        <v/>
      </c>
    </row>
    <row r="3429" spans="1:14">
      <c r="A3429"/>
      <c r="B3429"/>
      <c r="C3429"/>
      <c r="D3429"/>
      <c r="E3429"/>
      <c r="F3429"/>
      <c r="G3429"/>
      <c r="H3429"/>
      <c r="I3429"/>
      <c r="J3429"/>
      <c r="K3429"/>
      <c r="L3429" t="str">
        <f>IF(COUNTIFS(ZSOHPP055[订单号数值], ZSOHSD058[[#This Row],[订单号数值]], ZSOHPP055[行項目], ZSOHSD058[[#This Row],[行項目]])&gt;0, "Y", "")</f>
        <v/>
      </c>
      <c r="M3429" t="str">
        <f>IF(ZSOHSD058[[#This Row],[銷售訂單]]="", "", --ZSOHSD058[[#This Row],[銷售訂單]])</f>
        <v/>
      </c>
      <c r="N3429" s="16" t="str">
        <f>IF(ZSOHSD058[[#This Row],[落胚數]]="","",IF(ISNUMBER(ZSOHSD058[[#This Row],[落胚數]]+0), ZSOHSD058[[#This Row],[落胚數]]+0, 0))</f>
        <v/>
      </c>
    </row>
    <row r="3430" spans="1:14">
      <c r="A3430"/>
      <c r="B3430"/>
      <c r="C3430"/>
      <c r="D3430"/>
      <c r="E3430"/>
      <c r="F3430"/>
      <c r="G3430"/>
      <c r="H3430"/>
      <c r="I3430"/>
      <c r="J3430"/>
      <c r="K3430"/>
      <c r="L3430" t="str">
        <f>IF(COUNTIFS(ZSOHPP055[订单号数值], ZSOHSD058[[#This Row],[订单号数值]], ZSOHPP055[行項目], ZSOHSD058[[#This Row],[行項目]])&gt;0, "Y", "")</f>
        <v/>
      </c>
      <c r="M3430" t="str">
        <f>IF(ZSOHSD058[[#This Row],[銷售訂單]]="", "", --ZSOHSD058[[#This Row],[銷售訂單]])</f>
        <v/>
      </c>
      <c r="N3430" s="16" t="str">
        <f>IF(ZSOHSD058[[#This Row],[落胚數]]="","",IF(ISNUMBER(ZSOHSD058[[#This Row],[落胚數]]+0), ZSOHSD058[[#This Row],[落胚數]]+0, 0))</f>
        <v/>
      </c>
    </row>
    <row r="3431" spans="1:14">
      <c r="A3431"/>
      <c r="B3431"/>
      <c r="C3431"/>
      <c r="D3431"/>
      <c r="E3431"/>
      <c r="F3431"/>
      <c r="G3431"/>
      <c r="H3431"/>
      <c r="I3431"/>
      <c r="J3431"/>
      <c r="K3431"/>
      <c r="L3431" t="str">
        <f>IF(COUNTIFS(ZSOHPP055[订单号数值], ZSOHSD058[[#This Row],[订单号数值]], ZSOHPP055[行項目], ZSOHSD058[[#This Row],[行項目]])&gt;0, "Y", "")</f>
        <v/>
      </c>
      <c r="M3431" t="str">
        <f>IF(ZSOHSD058[[#This Row],[銷售訂單]]="", "", --ZSOHSD058[[#This Row],[銷售訂單]])</f>
        <v/>
      </c>
      <c r="N3431" s="16" t="str">
        <f>IF(ZSOHSD058[[#This Row],[落胚數]]="","",IF(ISNUMBER(ZSOHSD058[[#This Row],[落胚數]]+0), ZSOHSD058[[#This Row],[落胚數]]+0, 0))</f>
        <v/>
      </c>
    </row>
    <row r="3432" spans="1:14">
      <c r="A3432"/>
      <c r="B3432"/>
      <c r="C3432"/>
      <c r="D3432"/>
      <c r="E3432"/>
      <c r="F3432"/>
      <c r="G3432"/>
      <c r="H3432"/>
      <c r="I3432"/>
      <c r="J3432"/>
      <c r="K3432"/>
      <c r="L3432" t="str">
        <f>IF(COUNTIFS(ZSOHPP055[订单号数值], ZSOHSD058[[#This Row],[订单号数值]], ZSOHPP055[行項目], ZSOHSD058[[#This Row],[行項目]])&gt;0, "Y", "")</f>
        <v/>
      </c>
      <c r="M3432" t="str">
        <f>IF(ZSOHSD058[[#This Row],[銷售訂單]]="", "", --ZSOHSD058[[#This Row],[銷售訂單]])</f>
        <v/>
      </c>
      <c r="N3432" s="16" t="str">
        <f>IF(ZSOHSD058[[#This Row],[落胚數]]="","",IF(ISNUMBER(ZSOHSD058[[#This Row],[落胚數]]+0), ZSOHSD058[[#This Row],[落胚數]]+0, 0))</f>
        <v/>
      </c>
    </row>
    <row r="3433" spans="1:14">
      <c r="A3433"/>
      <c r="B3433"/>
      <c r="C3433"/>
      <c r="D3433"/>
      <c r="E3433"/>
      <c r="F3433"/>
      <c r="G3433"/>
      <c r="H3433"/>
      <c r="I3433"/>
      <c r="J3433"/>
      <c r="K3433"/>
      <c r="L3433" t="str">
        <f>IF(COUNTIFS(ZSOHPP055[订单号数值], ZSOHSD058[[#This Row],[订单号数值]], ZSOHPP055[行項目], ZSOHSD058[[#This Row],[行項目]])&gt;0, "Y", "")</f>
        <v/>
      </c>
      <c r="M3433" t="str">
        <f>IF(ZSOHSD058[[#This Row],[銷售訂單]]="", "", --ZSOHSD058[[#This Row],[銷售訂單]])</f>
        <v/>
      </c>
      <c r="N3433" s="16" t="str">
        <f>IF(ZSOHSD058[[#This Row],[落胚數]]="","",IF(ISNUMBER(ZSOHSD058[[#This Row],[落胚數]]+0), ZSOHSD058[[#This Row],[落胚數]]+0, 0))</f>
        <v/>
      </c>
    </row>
    <row r="3434" spans="1:14">
      <c r="A3434"/>
      <c r="B3434"/>
      <c r="C3434"/>
      <c r="D3434"/>
      <c r="E3434"/>
      <c r="F3434"/>
      <c r="G3434"/>
      <c r="H3434"/>
      <c r="I3434"/>
      <c r="J3434"/>
      <c r="K3434"/>
      <c r="L3434" t="str">
        <f>IF(COUNTIFS(ZSOHPP055[订单号数值], ZSOHSD058[[#This Row],[订单号数值]], ZSOHPP055[行項目], ZSOHSD058[[#This Row],[行項目]])&gt;0, "Y", "")</f>
        <v/>
      </c>
      <c r="M3434" t="str">
        <f>IF(ZSOHSD058[[#This Row],[銷售訂單]]="", "", --ZSOHSD058[[#This Row],[銷售訂單]])</f>
        <v/>
      </c>
      <c r="N3434" s="16" t="str">
        <f>IF(ZSOHSD058[[#This Row],[落胚數]]="","",IF(ISNUMBER(ZSOHSD058[[#This Row],[落胚數]]+0), ZSOHSD058[[#This Row],[落胚數]]+0, 0))</f>
        <v/>
      </c>
    </row>
    <row r="3435" spans="1:14">
      <c r="A3435"/>
      <c r="B3435"/>
      <c r="C3435"/>
      <c r="D3435"/>
      <c r="E3435"/>
      <c r="F3435"/>
      <c r="G3435"/>
      <c r="H3435"/>
      <c r="I3435"/>
      <c r="J3435"/>
      <c r="K3435"/>
      <c r="L3435" t="str">
        <f>IF(COUNTIFS(ZSOHPP055[订单号数值], ZSOHSD058[[#This Row],[订单号数值]], ZSOHPP055[行項目], ZSOHSD058[[#This Row],[行項目]])&gt;0, "Y", "")</f>
        <v/>
      </c>
      <c r="M3435" t="str">
        <f>IF(ZSOHSD058[[#This Row],[銷售訂單]]="", "", --ZSOHSD058[[#This Row],[銷售訂單]])</f>
        <v/>
      </c>
      <c r="N3435" s="16" t="str">
        <f>IF(ZSOHSD058[[#This Row],[落胚數]]="","",IF(ISNUMBER(ZSOHSD058[[#This Row],[落胚數]]+0), ZSOHSD058[[#This Row],[落胚數]]+0, 0))</f>
        <v/>
      </c>
    </row>
    <row r="3436" spans="1:14">
      <c r="A3436"/>
      <c r="B3436"/>
      <c r="C3436"/>
      <c r="D3436"/>
      <c r="E3436"/>
      <c r="F3436"/>
      <c r="G3436"/>
      <c r="H3436"/>
      <c r="I3436"/>
      <c r="J3436"/>
      <c r="K3436"/>
      <c r="L3436" t="str">
        <f>IF(COUNTIFS(ZSOHPP055[订单号数值], ZSOHSD058[[#This Row],[订单号数值]], ZSOHPP055[行項目], ZSOHSD058[[#This Row],[行項目]])&gt;0, "Y", "")</f>
        <v/>
      </c>
      <c r="M3436" t="str">
        <f>IF(ZSOHSD058[[#This Row],[銷售訂單]]="", "", --ZSOHSD058[[#This Row],[銷售訂單]])</f>
        <v/>
      </c>
      <c r="N3436" s="16" t="str">
        <f>IF(ZSOHSD058[[#This Row],[落胚數]]="","",IF(ISNUMBER(ZSOHSD058[[#This Row],[落胚數]]+0), ZSOHSD058[[#This Row],[落胚數]]+0, 0))</f>
        <v/>
      </c>
    </row>
    <row r="3437" spans="1:14">
      <c r="A3437"/>
      <c r="B3437"/>
      <c r="C3437"/>
      <c r="D3437"/>
      <c r="E3437"/>
      <c r="F3437"/>
      <c r="G3437"/>
      <c r="H3437"/>
      <c r="I3437"/>
      <c r="J3437"/>
      <c r="K3437"/>
      <c r="L3437" t="str">
        <f>IF(COUNTIFS(ZSOHPP055[订单号数值], ZSOHSD058[[#This Row],[订单号数值]], ZSOHPP055[行項目], ZSOHSD058[[#This Row],[行項目]])&gt;0, "Y", "")</f>
        <v/>
      </c>
      <c r="M3437" t="str">
        <f>IF(ZSOHSD058[[#This Row],[銷售訂單]]="", "", --ZSOHSD058[[#This Row],[銷售訂單]])</f>
        <v/>
      </c>
      <c r="N3437" s="16" t="str">
        <f>IF(ZSOHSD058[[#This Row],[落胚數]]="","",IF(ISNUMBER(ZSOHSD058[[#This Row],[落胚數]]+0), ZSOHSD058[[#This Row],[落胚數]]+0, 0))</f>
        <v/>
      </c>
    </row>
    <row r="3438" spans="1:14">
      <c r="A3438"/>
      <c r="B3438"/>
      <c r="C3438"/>
      <c r="D3438"/>
      <c r="E3438"/>
      <c r="F3438"/>
      <c r="G3438"/>
      <c r="H3438"/>
      <c r="I3438"/>
      <c r="J3438"/>
      <c r="K3438"/>
      <c r="L3438" t="str">
        <f>IF(COUNTIFS(ZSOHPP055[订单号数值], ZSOHSD058[[#This Row],[订单号数值]], ZSOHPP055[行項目], ZSOHSD058[[#This Row],[行項目]])&gt;0, "Y", "")</f>
        <v/>
      </c>
      <c r="M3438" t="str">
        <f>IF(ZSOHSD058[[#This Row],[銷售訂單]]="", "", --ZSOHSD058[[#This Row],[銷售訂單]])</f>
        <v/>
      </c>
      <c r="N3438" s="16" t="str">
        <f>IF(ZSOHSD058[[#This Row],[落胚數]]="","",IF(ISNUMBER(ZSOHSD058[[#This Row],[落胚數]]+0), ZSOHSD058[[#This Row],[落胚數]]+0, 0))</f>
        <v/>
      </c>
    </row>
    <row r="3439" spans="1:14">
      <c r="A3439"/>
      <c r="B3439"/>
      <c r="C3439"/>
      <c r="D3439"/>
      <c r="E3439"/>
      <c r="F3439"/>
      <c r="G3439"/>
      <c r="H3439"/>
      <c r="I3439"/>
      <c r="J3439"/>
      <c r="K3439"/>
      <c r="L3439" t="str">
        <f>IF(COUNTIFS(ZSOHPP055[订单号数值], ZSOHSD058[[#This Row],[订单号数值]], ZSOHPP055[行項目], ZSOHSD058[[#This Row],[行項目]])&gt;0, "Y", "")</f>
        <v/>
      </c>
      <c r="M3439" t="str">
        <f>IF(ZSOHSD058[[#This Row],[銷售訂單]]="", "", --ZSOHSD058[[#This Row],[銷售訂單]])</f>
        <v/>
      </c>
      <c r="N3439" s="16" t="str">
        <f>IF(ZSOHSD058[[#This Row],[落胚數]]="","",IF(ISNUMBER(ZSOHSD058[[#This Row],[落胚數]]+0), ZSOHSD058[[#This Row],[落胚數]]+0, 0))</f>
        <v/>
      </c>
    </row>
    <row r="3440" spans="1:14">
      <c r="A3440"/>
      <c r="B3440"/>
      <c r="C3440"/>
      <c r="D3440"/>
      <c r="E3440"/>
      <c r="F3440"/>
      <c r="G3440"/>
      <c r="H3440"/>
      <c r="I3440"/>
      <c r="J3440"/>
      <c r="K3440"/>
      <c r="L3440" t="str">
        <f>IF(COUNTIFS(ZSOHPP055[订单号数值], ZSOHSD058[[#This Row],[订单号数值]], ZSOHPP055[行項目], ZSOHSD058[[#This Row],[行項目]])&gt;0, "Y", "")</f>
        <v/>
      </c>
      <c r="M3440" t="str">
        <f>IF(ZSOHSD058[[#This Row],[銷售訂單]]="", "", --ZSOHSD058[[#This Row],[銷售訂單]])</f>
        <v/>
      </c>
      <c r="N3440" s="16" t="str">
        <f>IF(ZSOHSD058[[#This Row],[落胚數]]="","",IF(ISNUMBER(ZSOHSD058[[#This Row],[落胚數]]+0), ZSOHSD058[[#This Row],[落胚數]]+0, 0))</f>
        <v/>
      </c>
    </row>
    <row r="3441" spans="1:14">
      <c r="A3441"/>
      <c r="B3441"/>
      <c r="C3441"/>
      <c r="D3441"/>
      <c r="E3441"/>
      <c r="F3441"/>
      <c r="G3441"/>
      <c r="H3441"/>
      <c r="I3441"/>
      <c r="J3441"/>
      <c r="K3441"/>
      <c r="L3441" t="str">
        <f>IF(COUNTIFS(ZSOHPP055[订单号数值], ZSOHSD058[[#This Row],[订单号数值]], ZSOHPP055[行項目], ZSOHSD058[[#This Row],[行項目]])&gt;0, "Y", "")</f>
        <v/>
      </c>
      <c r="M3441" t="str">
        <f>IF(ZSOHSD058[[#This Row],[銷售訂單]]="", "", --ZSOHSD058[[#This Row],[銷售訂單]])</f>
        <v/>
      </c>
      <c r="N3441" s="16" t="str">
        <f>IF(ZSOHSD058[[#This Row],[落胚數]]="","",IF(ISNUMBER(ZSOHSD058[[#This Row],[落胚數]]+0), ZSOHSD058[[#This Row],[落胚數]]+0, 0))</f>
        <v/>
      </c>
    </row>
    <row r="3442" spans="1:14">
      <c r="A3442"/>
      <c r="B3442"/>
      <c r="C3442"/>
      <c r="D3442"/>
      <c r="E3442"/>
      <c r="F3442"/>
      <c r="G3442"/>
      <c r="H3442"/>
      <c r="I3442"/>
      <c r="J3442"/>
      <c r="K3442"/>
      <c r="L3442" t="str">
        <f>IF(COUNTIFS(ZSOHPP055[订单号数值], ZSOHSD058[[#This Row],[订单号数值]], ZSOHPP055[行項目], ZSOHSD058[[#This Row],[行項目]])&gt;0, "Y", "")</f>
        <v/>
      </c>
      <c r="M3442" t="str">
        <f>IF(ZSOHSD058[[#This Row],[銷售訂單]]="", "", --ZSOHSD058[[#This Row],[銷售訂單]])</f>
        <v/>
      </c>
      <c r="N3442" s="16" t="str">
        <f>IF(ZSOHSD058[[#This Row],[落胚數]]="","",IF(ISNUMBER(ZSOHSD058[[#This Row],[落胚數]]+0), ZSOHSD058[[#This Row],[落胚數]]+0, 0))</f>
        <v/>
      </c>
    </row>
    <row r="3443" spans="1:14">
      <c r="A3443"/>
      <c r="B3443"/>
      <c r="C3443"/>
      <c r="D3443"/>
      <c r="E3443"/>
      <c r="F3443"/>
      <c r="G3443"/>
      <c r="H3443"/>
      <c r="I3443"/>
      <c r="J3443"/>
      <c r="K3443"/>
      <c r="L3443" t="str">
        <f>IF(COUNTIFS(ZSOHPP055[订单号数值], ZSOHSD058[[#This Row],[订单号数值]], ZSOHPP055[行項目], ZSOHSD058[[#This Row],[行項目]])&gt;0, "Y", "")</f>
        <v/>
      </c>
      <c r="M3443" t="str">
        <f>IF(ZSOHSD058[[#This Row],[銷售訂單]]="", "", --ZSOHSD058[[#This Row],[銷售訂單]])</f>
        <v/>
      </c>
      <c r="N3443" s="16" t="str">
        <f>IF(ZSOHSD058[[#This Row],[落胚數]]="","",IF(ISNUMBER(ZSOHSD058[[#This Row],[落胚數]]+0), ZSOHSD058[[#This Row],[落胚數]]+0, 0))</f>
        <v/>
      </c>
    </row>
    <row r="3444" spans="1:14">
      <c r="A3444"/>
      <c r="B3444"/>
      <c r="C3444"/>
      <c r="D3444"/>
      <c r="E3444"/>
      <c r="F3444"/>
      <c r="G3444"/>
      <c r="H3444"/>
      <c r="I3444"/>
      <c r="J3444"/>
      <c r="K3444"/>
      <c r="L3444" t="str">
        <f>IF(COUNTIFS(ZSOHPP055[订单号数值], ZSOHSD058[[#This Row],[订单号数值]], ZSOHPP055[行項目], ZSOHSD058[[#This Row],[行項目]])&gt;0, "Y", "")</f>
        <v/>
      </c>
      <c r="M3444" t="str">
        <f>IF(ZSOHSD058[[#This Row],[銷售訂單]]="", "", --ZSOHSD058[[#This Row],[銷售訂單]])</f>
        <v/>
      </c>
      <c r="N3444" s="16" t="str">
        <f>IF(ZSOHSD058[[#This Row],[落胚數]]="","",IF(ISNUMBER(ZSOHSD058[[#This Row],[落胚數]]+0), ZSOHSD058[[#This Row],[落胚數]]+0, 0))</f>
        <v/>
      </c>
    </row>
    <row r="3445" spans="1:14">
      <c r="A3445"/>
      <c r="B3445"/>
      <c r="C3445"/>
      <c r="D3445"/>
      <c r="E3445"/>
      <c r="F3445"/>
      <c r="G3445"/>
      <c r="H3445"/>
      <c r="I3445"/>
      <c r="J3445"/>
      <c r="K3445"/>
      <c r="L3445" t="str">
        <f>IF(COUNTIFS(ZSOHPP055[订单号数值], ZSOHSD058[[#This Row],[订单号数值]], ZSOHPP055[行項目], ZSOHSD058[[#This Row],[行項目]])&gt;0, "Y", "")</f>
        <v/>
      </c>
      <c r="M3445" t="str">
        <f>IF(ZSOHSD058[[#This Row],[銷售訂單]]="", "", --ZSOHSD058[[#This Row],[銷售訂單]])</f>
        <v/>
      </c>
      <c r="N3445" s="16" t="str">
        <f>IF(ZSOHSD058[[#This Row],[落胚數]]="","",IF(ISNUMBER(ZSOHSD058[[#This Row],[落胚數]]+0), ZSOHSD058[[#This Row],[落胚數]]+0, 0))</f>
        <v/>
      </c>
    </row>
    <row r="3446" spans="1:14">
      <c r="A3446"/>
      <c r="B3446"/>
      <c r="C3446"/>
      <c r="D3446"/>
      <c r="E3446"/>
      <c r="F3446"/>
      <c r="G3446"/>
      <c r="H3446"/>
      <c r="I3446"/>
      <c r="J3446"/>
      <c r="K3446"/>
      <c r="L3446" t="str">
        <f>IF(COUNTIFS(ZSOHPP055[订单号数值], ZSOHSD058[[#This Row],[订单号数值]], ZSOHPP055[行項目], ZSOHSD058[[#This Row],[行項目]])&gt;0, "Y", "")</f>
        <v/>
      </c>
      <c r="M3446" t="str">
        <f>IF(ZSOHSD058[[#This Row],[銷售訂單]]="", "", --ZSOHSD058[[#This Row],[銷售訂單]])</f>
        <v/>
      </c>
      <c r="N3446" s="16" t="str">
        <f>IF(ZSOHSD058[[#This Row],[落胚數]]="","",IF(ISNUMBER(ZSOHSD058[[#This Row],[落胚數]]+0), ZSOHSD058[[#This Row],[落胚數]]+0, 0))</f>
        <v/>
      </c>
    </row>
    <row r="3447" spans="1:14">
      <c r="A3447"/>
      <c r="B3447"/>
      <c r="C3447"/>
      <c r="D3447"/>
      <c r="E3447"/>
      <c r="F3447"/>
      <c r="G3447"/>
      <c r="H3447"/>
      <c r="I3447"/>
      <c r="J3447"/>
      <c r="K3447"/>
      <c r="L3447" t="str">
        <f>IF(COUNTIFS(ZSOHPP055[订单号数值], ZSOHSD058[[#This Row],[订单号数值]], ZSOHPP055[行項目], ZSOHSD058[[#This Row],[行項目]])&gt;0, "Y", "")</f>
        <v/>
      </c>
      <c r="M3447" t="str">
        <f>IF(ZSOHSD058[[#This Row],[銷售訂單]]="", "", --ZSOHSD058[[#This Row],[銷售訂單]])</f>
        <v/>
      </c>
      <c r="N3447" s="16" t="str">
        <f>IF(ZSOHSD058[[#This Row],[落胚數]]="","",IF(ISNUMBER(ZSOHSD058[[#This Row],[落胚數]]+0), ZSOHSD058[[#This Row],[落胚數]]+0, 0))</f>
        <v/>
      </c>
    </row>
    <row r="3448" spans="1:14">
      <c r="A3448"/>
      <c r="B3448"/>
      <c r="C3448"/>
      <c r="D3448"/>
      <c r="E3448"/>
      <c r="F3448"/>
      <c r="G3448"/>
      <c r="H3448"/>
      <c r="I3448"/>
      <c r="J3448"/>
      <c r="K3448"/>
      <c r="L3448" t="str">
        <f>IF(COUNTIFS(ZSOHPP055[订单号数值], ZSOHSD058[[#This Row],[订单号数值]], ZSOHPP055[行項目], ZSOHSD058[[#This Row],[行項目]])&gt;0, "Y", "")</f>
        <v/>
      </c>
      <c r="M3448" t="str">
        <f>IF(ZSOHSD058[[#This Row],[銷售訂單]]="", "", --ZSOHSD058[[#This Row],[銷售訂單]])</f>
        <v/>
      </c>
      <c r="N3448" s="16" t="str">
        <f>IF(ZSOHSD058[[#This Row],[落胚數]]="","",IF(ISNUMBER(ZSOHSD058[[#This Row],[落胚數]]+0), ZSOHSD058[[#This Row],[落胚數]]+0, 0))</f>
        <v/>
      </c>
    </row>
    <row r="3449" spans="1:14">
      <c r="A3449"/>
      <c r="B3449"/>
      <c r="C3449"/>
      <c r="D3449"/>
      <c r="E3449"/>
      <c r="F3449"/>
      <c r="G3449"/>
      <c r="H3449"/>
      <c r="I3449"/>
      <c r="J3449"/>
      <c r="K3449"/>
      <c r="L3449" t="str">
        <f>IF(COUNTIFS(ZSOHPP055[订单号数值], ZSOHSD058[[#This Row],[订单号数值]], ZSOHPP055[行項目], ZSOHSD058[[#This Row],[行項目]])&gt;0, "Y", "")</f>
        <v/>
      </c>
      <c r="M3449" t="str">
        <f>IF(ZSOHSD058[[#This Row],[銷售訂單]]="", "", --ZSOHSD058[[#This Row],[銷售訂單]])</f>
        <v/>
      </c>
      <c r="N3449" s="16" t="str">
        <f>IF(ZSOHSD058[[#This Row],[落胚數]]="","",IF(ISNUMBER(ZSOHSD058[[#This Row],[落胚數]]+0), ZSOHSD058[[#This Row],[落胚數]]+0, 0))</f>
        <v/>
      </c>
    </row>
    <row r="3450" spans="1:14">
      <c r="A3450"/>
      <c r="B3450"/>
      <c r="C3450"/>
      <c r="D3450"/>
      <c r="E3450"/>
      <c r="F3450"/>
      <c r="G3450"/>
      <c r="H3450"/>
      <c r="I3450"/>
      <c r="J3450"/>
      <c r="K3450"/>
      <c r="L3450" t="str">
        <f>IF(COUNTIFS(ZSOHPP055[订单号数值], ZSOHSD058[[#This Row],[订单号数值]], ZSOHPP055[行項目], ZSOHSD058[[#This Row],[行項目]])&gt;0, "Y", "")</f>
        <v/>
      </c>
      <c r="M3450" t="str">
        <f>IF(ZSOHSD058[[#This Row],[銷售訂單]]="", "", --ZSOHSD058[[#This Row],[銷售訂單]])</f>
        <v/>
      </c>
      <c r="N3450" s="16" t="str">
        <f>IF(ZSOHSD058[[#This Row],[落胚數]]="","",IF(ISNUMBER(ZSOHSD058[[#This Row],[落胚數]]+0), ZSOHSD058[[#This Row],[落胚數]]+0, 0))</f>
        <v/>
      </c>
    </row>
    <row r="3451" spans="1:14">
      <c r="A3451"/>
      <c r="B3451"/>
      <c r="C3451"/>
      <c r="D3451"/>
      <c r="E3451"/>
      <c r="F3451"/>
      <c r="G3451"/>
      <c r="H3451"/>
      <c r="I3451"/>
      <c r="J3451"/>
      <c r="K3451"/>
      <c r="L3451" t="str">
        <f>IF(COUNTIFS(ZSOHPP055[订单号数值], ZSOHSD058[[#This Row],[订单号数值]], ZSOHPP055[行項目], ZSOHSD058[[#This Row],[行項目]])&gt;0, "Y", "")</f>
        <v/>
      </c>
      <c r="M3451" t="str">
        <f>IF(ZSOHSD058[[#This Row],[銷售訂單]]="", "", --ZSOHSD058[[#This Row],[銷售訂單]])</f>
        <v/>
      </c>
      <c r="N3451" s="16" t="str">
        <f>IF(ZSOHSD058[[#This Row],[落胚數]]="","",IF(ISNUMBER(ZSOHSD058[[#This Row],[落胚數]]+0), ZSOHSD058[[#This Row],[落胚數]]+0, 0))</f>
        <v/>
      </c>
    </row>
    <row r="3452" spans="1:14">
      <c r="A3452"/>
      <c r="B3452"/>
      <c r="C3452"/>
      <c r="D3452"/>
      <c r="E3452"/>
      <c r="F3452"/>
      <c r="G3452"/>
      <c r="H3452"/>
      <c r="I3452"/>
      <c r="J3452"/>
      <c r="K3452"/>
      <c r="L3452" t="str">
        <f>IF(COUNTIFS(ZSOHPP055[订单号数值], ZSOHSD058[[#This Row],[订单号数值]], ZSOHPP055[行項目], ZSOHSD058[[#This Row],[行項目]])&gt;0, "Y", "")</f>
        <v/>
      </c>
      <c r="M3452" t="str">
        <f>IF(ZSOHSD058[[#This Row],[銷售訂單]]="", "", --ZSOHSD058[[#This Row],[銷售訂單]])</f>
        <v/>
      </c>
      <c r="N3452" s="16" t="str">
        <f>IF(ZSOHSD058[[#This Row],[落胚數]]="","",IF(ISNUMBER(ZSOHSD058[[#This Row],[落胚數]]+0), ZSOHSD058[[#This Row],[落胚數]]+0, 0))</f>
        <v/>
      </c>
    </row>
    <row r="3453" spans="1:14">
      <c r="A3453"/>
      <c r="B3453"/>
      <c r="C3453"/>
      <c r="D3453"/>
      <c r="E3453"/>
      <c r="F3453"/>
      <c r="G3453"/>
      <c r="H3453"/>
      <c r="I3453"/>
      <c r="J3453"/>
      <c r="K3453"/>
      <c r="L3453" t="str">
        <f>IF(COUNTIFS(ZSOHPP055[订单号数值], ZSOHSD058[[#This Row],[订单号数值]], ZSOHPP055[行項目], ZSOHSD058[[#This Row],[行項目]])&gt;0, "Y", "")</f>
        <v/>
      </c>
      <c r="M3453" t="str">
        <f>IF(ZSOHSD058[[#This Row],[銷售訂單]]="", "", --ZSOHSD058[[#This Row],[銷售訂單]])</f>
        <v/>
      </c>
      <c r="N3453" s="16" t="str">
        <f>IF(ZSOHSD058[[#This Row],[落胚數]]="","",IF(ISNUMBER(ZSOHSD058[[#This Row],[落胚數]]+0), ZSOHSD058[[#This Row],[落胚數]]+0, 0))</f>
        <v/>
      </c>
    </row>
    <row r="3454" spans="1:14">
      <c r="A3454"/>
      <c r="B3454"/>
      <c r="C3454"/>
      <c r="D3454"/>
      <c r="E3454"/>
      <c r="F3454"/>
      <c r="G3454"/>
      <c r="H3454"/>
      <c r="I3454"/>
      <c r="J3454"/>
      <c r="K3454"/>
      <c r="L3454" t="str">
        <f>IF(COUNTIFS(ZSOHPP055[订单号数值], ZSOHSD058[[#This Row],[订单号数值]], ZSOHPP055[行項目], ZSOHSD058[[#This Row],[行項目]])&gt;0, "Y", "")</f>
        <v/>
      </c>
      <c r="M3454" t="str">
        <f>IF(ZSOHSD058[[#This Row],[銷售訂單]]="", "", --ZSOHSD058[[#This Row],[銷售訂單]])</f>
        <v/>
      </c>
      <c r="N3454" s="16" t="str">
        <f>IF(ZSOHSD058[[#This Row],[落胚數]]="","",IF(ISNUMBER(ZSOHSD058[[#This Row],[落胚數]]+0), ZSOHSD058[[#This Row],[落胚數]]+0, 0))</f>
        <v/>
      </c>
    </row>
    <row r="3455" spans="1:14">
      <c r="A3455"/>
      <c r="B3455"/>
      <c r="C3455"/>
      <c r="D3455"/>
      <c r="E3455"/>
      <c r="F3455"/>
      <c r="G3455"/>
      <c r="H3455"/>
      <c r="I3455"/>
      <c r="J3455"/>
      <c r="K3455"/>
      <c r="L3455" t="str">
        <f>IF(COUNTIFS(ZSOHPP055[订单号数值], ZSOHSD058[[#This Row],[订单号数值]], ZSOHPP055[行項目], ZSOHSD058[[#This Row],[行項目]])&gt;0, "Y", "")</f>
        <v/>
      </c>
      <c r="M3455" t="str">
        <f>IF(ZSOHSD058[[#This Row],[銷售訂單]]="", "", --ZSOHSD058[[#This Row],[銷售訂單]])</f>
        <v/>
      </c>
      <c r="N3455" s="16" t="str">
        <f>IF(ZSOHSD058[[#This Row],[落胚數]]="","",IF(ISNUMBER(ZSOHSD058[[#This Row],[落胚數]]+0), ZSOHSD058[[#This Row],[落胚數]]+0, 0))</f>
        <v/>
      </c>
    </row>
    <row r="3456" spans="1:14">
      <c r="A3456"/>
      <c r="B3456"/>
      <c r="C3456"/>
      <c r="D3456"/>
      <c r="E3456"/>
      <c r="F3456"/>
      <c r="G3456"/>
      <c r="H3456"/>
      <c r="I3456"/>
      <c r="J3456"/>
      <c r="K3456"/>
      <c r="L3456" t="str">
        <f>IF(COUNTIFS(ZSOHPP055[订单号数值], ZSOHSD058[[#This Row],[订单号数值]], ZSOHPP055[行項目], ZSOHSD058[[#This Row],[行項目]])&gt;0, "Y", "")</f>
        <v/>
      </c>
      <c r="M3456" t="str">
        <f>IF(ZSOHSD058[[#This Row],[銷售訂單]]="", "", --ZSOHSD058[[#This Row],[銷售訂單]])</f>
        <v/>
      </c>
      <c r="N3456" s="16" t="str">
        <f>IF(ZSOHSD058[[#This Row],[落胚數]]="","",IF(ISNUMBER(ZSOHSD058[[#This Row],[落胚數]]+0), ZSOHSD058[[#This Row],[落胚數]]+0, 0))</f>
        <v/>
      </c>
    </row>
    <row r="3457" spans="1:14">
      <c r="A3457"/>
      <c r="B3457"/>
      <c r="C3457"/>
      <c r="D3457"/>
      <c r="E3457"/>
      <c r="F3457"/>
      <c r="G3457"/>
      <c r="H3457"/>
      <c r="I3457"/>
      <c r="J3457"/>
      <c r="K3457"/>
      <c r="L3457" t="str">
        <f>IF(COUNTIFS(ZSOHPP055[订单号数值], ZSOHSD058[[#This Row],[订单号数值]], ZSOHPP055[行項目], ZSOHSD058[[#This Row],[行項目]])&gt;0, "Y", "")</f>
        <v/>
      </c>
      <c r="M3457" t="str">
        <f>IF(ZSOHSD058[[#This Row],[銷售訂單]]="", "", --ZSOHSD058[[#This Row],[銷售訂單]])</f>
        <v/>
      </c>
      <c r="N3457" s="16" t="str">
        <f>IF(ZSOHSD058[[#This Row],[落胚數]]="","",IF(ISNUMBER(ZSOHSD058[[#This Row],[落胚數]]+0), ZSOHSD058[[#This Row],[落胚數]]+0, 0))</f>
        <v/>
      </c>
    </row>
    <row r="3458" spans="1:14">
      <c r="A3458"/>
      <c r="B3458"/>
      <c r="C3458"/>
      <c r="D3458"/>
      <c r="E3458"/>
      <c r="F3458"/>
      <c r="G3458"/>
      <c r="H3458"/>
      <c r="I3458"/>
      <c r="J3458"/>
      <c r="K3458"/>
      <c r="L3458" t="str">
        <f>IF(COUNTIFS(ZSOHPP055[订单号数值], ZSOHSD058[[#This Row],[订单号数值]], ZSOHPP055[行項目], ZSOHSD058[[#This Row],[行項目]])&gt;0, "Y", "")</f>
        <v/>
      </c>
      <c r="M3458" t="str">
        <f>IF(ZSOHSD058[[#This Row],[銷售訂單]]="", "", --ZSOHSD058[[#This Row],[銷售訂單]])</f>
        <v/>
      </c>
      <c r="N3458" s="16" t="str">
        <f>IF(ZSOHSD058[[#This Row],[落胚數]]="","",IF(ISNUMBER(ZSOHSD058[[#This Row],[落胚數]]+0), ZSOHSD058[[#This Row],[落胚數]]+0, 0))</f>
        <v/>
      </c>
    </row>
    <row r="3459" spans="1:14">
      <c r="A3459"/>
      <c r="B3459"/>
      <c r="C3459"/>
      <c r="D3459"/>
      <c r="E3459"/>
      <c r="F3459"/>
      <c r="G3459"/>
      <c r="H3459"/>
      <c r="I3459"/>
      <c r="J3459"/>
      <c r="K3459"/>
      <c r="L3459" t="str">
        <f>IF(COUNTIFS(ZSOHPP055[订单号数值], ZSOHSD058[[#This Row],[订单号数值]], ZSOHPP055[行項目], ZSOHSD058[[#This Row],[行項目]])&gt;0, "Y", "")</f>
        <v/>
      </c>
      <c r="M3459" t="str">
        <f>IF(ZSOHSD058[[#This Row],[銷售訂單]]="", "", --ZSOHSD058[[#This Row],[銷售訂單]])</f>
        <v/>
      </c>
      <c r="N3459" s="16" t="str">
        <f>IF(ZSOHSD058[[#This Row],[落胚數]]="","",IF(ISNUMBER(ZSOHSD058[[#This Row],[落胚數]]+0), ZSOHSD058[[#This Row],[落胚數]]+0, 0))</f>
        <v/>
      </c>
    </row>
    <row r="3460" spans="1:14">
      <c r="A3460"/>
      <c r="B3460"/>
      <c r="C3460"/>
      <c r="D3460"/>
      <c r="E3460"/>
      <c r="F3460"/>
      <c r="G3460"/>
      <c r="H3460"/>
      <c r="I3460"/>
      <c r="J3460"/>
      <c r="K3460"/>
      <c r="L3460" t="str">
        <f>IF(COUNTIFS(ZSOHPP055[订单号数值], ZSOHSD058[[#This Row],[订单号数值]], ZSOHPP055[行項目], ZSOHSD058[[#This Row],[行項目]])&gt;0, "Y", "")</f>
        <v/>
      </c>
      <c r="M3460" t="str">
        <f>IF(ZSOHSD058[[#This Row],[銷售訂單]]="", "", --ZSOHSD058[[#This Row],[銷售訂單]])</f>
        <v/>
      </c>
      <c r="N3460" s="16" t="str">
        <f>IF(ZSOHSD058[[#This Row],[落胚數]]="","",IF(ISNUMBER(ZSOHSD058[[#This Row],[落胚數]]+0), ZSOHSD058[[#This Row],[落胚數]]+0, 0))</f>
        <v/>
      </c>
    </row>
    <row r="3461" spans="1:14">
      <c r="A3461"/>
      <c r="B3461"/>
      <c r="C3461"/>
      <c r="D3461"/>
      <c r="E3461"/>
      <c r="F3461"/>
      <c r="G3461"/>
      <c r="H3461"/>
      <c r="I3461"/>
      <c r="J3461"/>
      <c r="K3461"/>
      <c r="L3461" t="str">
        <f>IF(COUNTIFS(ZSOHPP055[订单号数值], ZSOHSD058[[#This Row],[订单号数值]], ZSOHPP055[行項目], ZSOHSD058[[#This Row],[行項目]])&gt;0, "Y", "")</f>
        <v/>
      </c>
      <c r="M3461" t="str">
        <f>IF(ZSOHSD058[[#This Row],[銷售訂單]]="", "", --ZSOHSD058[[#This Row],[銷售訂單]])</f>
        <v/>
      </c>
      <c r="N3461" s="16" t="str">
        <f>IF(ZSOHSD058[[#This Row],[落胚數]]="","",IF(ISNUMBER(ZSOHSD058[[#This Row],[落胚數]]+0), ZSOHSD058[[#This Row],[落胚數]]+0, 0))</f>
        <v/>
      </c>
    </row>
    <row r="3462" spans="1:14">
      <c r="A3462"/>
      <c r="B3462"/>
      <c r="C3462"/>
      <c r="D3462"/>
      <c r="E3462"/>
      <c r="F3462"/>
      <c r="G3462"/>
      <c r="H3462"/>
      <c r="I3462"/>
      <c r="J3462"/>
      <c r="K3462"/>
      <c r="L3462" t="str">
        <f>IF(COUNTIFS(ZSOHPP055[订单号数值], ZSOHSD058[[#This Row],[订单号数值]], ZSOHPP055[行項目], ZSOHSD058[[#This Row],[行項目]])&gt;0, "Y", "")</f>
        <v/>
      </c>
      <c r="M3462" t="str">
        <f>IF(ZSOHSD058[[#This Row],[銷售訂單]]="", "", --ZSOHSD058[[#This Row],[銷售訂單]])</f>
        <v/>
      </c>
      <c r="N3462" s="16" t="str">
        <f>IF(ZSOHSD058[[#This Row],[落胚數]]="","",IF(ISNUMBER(ZSOHSD058[[#This Row],[落胚數]]+0), ZSOHSD058[[#This Row],[落胚數]]+0, 0))</f>
        <v/>
      </c>
    </row>
    <row r="3463" spans="1:14">
      <c r="A3463"/>
      <c r="B3463"/>
      <c r="C3463"/>
      <c r="D3463"/>
      <c r="E3463"/>
      <c r="F3463"/>
      <c r="G3463"/>
      <c r="H3463"/>
      <c r="I3463"/>
      <c r="J3463"/>
      <c r="K3463"/>
      <c r="L3463" t="str">
        <f>IF(COUNTIFS(ZSOHPP055[订单号数值], ZSOHSD058[[#This Row],[订单号数值]], ZSOHPP055[行項目], ZSOHSD058[[#This Row],[行項目]])&gt;0, "Y", "")</f>
        <v/>
      </c>
      <c r="M3463" t="str">
        <f>IF(ZSOHSD058[[#This Row],[銷售訂單]]="", "", --ZSOHSD058[[#This Row],[銷售訂單]])</f>
        <v/>
      </c>
      <c r="N3463" s="16" t="str">
        <f>IF(ZSOHSD058[[#This Row],[落胚數]]="","",IF(ISNUMBER(ZSOHSD058[[#This Row],[落胚數]]+0), ZSOHSD058[[#This Row],[落胚數]]+0, 0))</f>
        <v/>
      </c>
    </row>
    <row r="3464" spans="1:14">
      <c r="A3464"/>
      <c r="B3464"/>
      <c r="C3464"/>
      <c r="D3464"/>
      <c r="E3464"/>
      <c r="F3464"/>
      <c r="G3464"/>
      <c r="H3464"/>
      <c r="I3464"/>
      <c r="J3464"/>
      <c r="K3464"/>
      <c r="L3464" t="str">
        <f>IF(COUNTIFS(ZSOHPP055[订单号数值], ZSOHSD058[[#This Row],[订单号数值]], ZSOHPP055[行項目], ZSOHSD058[[#This Row],[行項目]])&gt;0, "Y", "")</f>
        <v/>
      </c>
      <c r="M3464" t="str">
        <f>IF(ZSOHSD058[[#This Row],[銷售訂單]]="", "", --ZSOHSD058[[#This Row],[銷售訂單]])</f>
        <v/>
      </c>
      <c r="N3464" s="16" t="str">
        <f>IF(ZSOHSD058[[#This Row],[落胚數]]="","",IF(ISNUMBER(ZSOHSD058[[#This Row],[落胚數]]+0), ZSOHSD058[[#This Row],[落胚數]]+0, 0))</f>
        <v/>
      </c>
    </row>
    <row r="3465" spans="1:14">
      <c r="A3465"/>
      <c r="B3465"/>
      <c r="C3465"/>
      <c r="D3465"/>
      <c r="E3465"/>
      <c r="F3465"/>
      <c r="G3465"/>
      <c r="H3465"/>
      <c r="I3465"/>
      <c r="J3465"/>
      <c r="K3465"/>
      <c r="L3465" t="str">
        <f>IF(COUNTIFS(ZSOHPP055[订单号数值], ZSOHSD058[[#This Row],[订单号数值]], ZSOHPP055[行項目], ZSOHSD058[[#This Row],[行項目]])&gt;0, "Y", "")</f>
        <v/>
      </c>
      <c r="M3465" t="str">
        <f>IF(ZSOHSD058[[#This Row],[銷售訂單]]="", "", --ZSOHSD058[[#This Row],[銷售訂單]])</f>
        <v/>
      </c>
      <c r="N3465" s="16" t="str">
        <f>IF(ZSOHSD058[[#This Row],[落胚數]]="","",IF(ISNUMBER(ZSOHSD058[[#This Row],[落胚數]]+0), ZSOHSD058[[#This Row],[落胚數]]+0, 0))</f>
        <v/>
      </c>
    </row>
    <row r="3466" spans="1:14">
      <c r="A3466"/>
      <c r="B3466"/>
      <c r="C3466"/>
      <c r="D3466"/>
      <c r="E3466"/>
      <c r="F3466"/>
      <c r="G3466"/>
      <c r="H3466"/>
      <c r="I3466"/>
      <c r="J3466"/>
      <c r="K3466"/>
      <c r="L3466" t="str">
        <f>IF(COUNTIFS(ZSOHPP055[订单号数值], ZSOHSD058[[#This Row],[订单号数值]], ZSOHPP055[行項目], ZSOHSD058[[#This Row],[行項目]])&gt;0, "Y", "")</f>
        <v/>
      </c>
      <c r="M3466" t="str">
        <f>IF(ZSOHSD058[[#This Row],[銷售訂單]]="", "", --ZSOHSD058[[#This Row],[銷售訂單]])</f>
        <v/>
      </c>
      <c r="N3466" s="16" t="str">
        <f>IF(ZSOHSD058[[#This Row],[落胚數]]="","",IF(ISNUMBER(ZSOHSD058[[#This Row],[落胚數]]+0), ZSOHSD058[[#This Row],[落胚數]]+0, 0))</f>
        <v/>
      </c>
    </row>
    <row r="3467" spans="1:14">
      <c r="A3467"/>
      <c r="B3467"/>
      <c r="C3467"/>
      <c r="D3467"/>
      <c r="E3467"/>
      <c r="F3467"/>
      <c r="G3467"/>
      <c r="H3467"/>
      <c r="I3467"/>
      <c r="J3467"/>
      <c r="K3467"/>
      <c r="L3467" t="str">
        <f>IF(COUNTIFS(ZSOHPP055[订单号数值], ZSOHSD058[[#This Row],[订单号数值]], ZSOHPP055[行項目], ZSOHSD058[[#This Row],[行項目]])&gt;0, "Y", "")</f>
        <v/>
      </c>
      <c r="M3467" t="str">
        <f>IF(ZSOHSD058[[#This Row],[銷售訂單]]="", "", --ZSOHSD058[[#This Row],[銷售訂單]])</f>
        <v/>
      </c>
      <c r="N3467" s="16" t="str">
        <f>IF(ZSOHSD058[[#This Row],[落胚數]]="","",IF(ISNUMBER(ZSOHSD058[[#This Row],[落胚數]]+0), ZSOHSD058[[#This Row],[落胚數]]+0, 0))</f>
        <v/>
      </c>
    </row>
    <row r="3468" spans="1:14">
      <c r="A3468"/>
      <c r="B3468"/>
      <c r="C3468"/>
      <c r="D3468"/>
      <c r="E3468"/>
      <c r="F3468"/>
      <c r="G3468"/>
      <c r="H3468"/>
      <c r="I3468"/>
      <c r="J3468"/>
      <c r="K3468"/>
      <c r="L3468" t="str">
        <f>IF(COUNTIFS(ZSOHPP055[订单号数值], ZSOHSD058[[#This Row],[订单号数值]], ZSOHPP055[行項目], ZSOHSD058[[#This Row],[行項目]])&gt;0, "Y", "")</f>
        <v/>
      </c>
      <c r="M3468" t="str">
        <f>IF(ZSOHSD058[[#This Row],[銷售訂單]]="", "", --ZSOHSD058[[#This Row],[銷售訂單]])</f>
        <v/>
      </c>
      <c r="N3468" s="16" t="str">
        <f>IF(ZSOHSD058[[#This Row],[落胚數]]="","",IF(ISNUMBER(ZSOHSD058[[#This Row],[落胚數]]+0), ZSOHSD058[[#This Row],[落胚數]]+0, 0))</f>
        <v/>
      </c>
    </row>
    <row r="3469" spans="1:14">
      <c r="A3469"/>
      <c r="B3469"/>
      <c r="C3469"/>
      <c r="D3469"/>
      <c r="E3469"/>
      <c r="F3469"/>
      <c r="G3469"/>
      <c r="H3469"/>
      <c r="I3469"/>
      <c r="J3469"/>
      <c r="K3469"/>
      <c r="L3469" t="str">
        <f>IF(COUNTIFS(ZSOHPP055[订单号数值], ZSOHSD058[[#This Row],[订单号数值]], ZSOHPP055[行項目], ZSOHSD058[[#This Row],[行項目]])&gt;0, "Y", "")</f>
        <v/>
      </c>
      <c r="M3469" t="str">
        <f>IF(ZSOHSD058[[#This Row],[銷售訂單]]="", "", --ZSOHSD058[[#This Row],[銷售訂單]])</f>
        <v/>
      </c>
      <c r="N3469" s="16" t="str">
        <f>IF(ZSOHSD058[[#This Row],[落胚數]]="","",IF(ISNUMBER(ZSOHSD058[[#This Row],[落胚數]]+0), ZSOHSD058[[#This Row],[落胚數]]+0, 0))</f>
        <v/>
      </c>
    </row>
    <row r="3470" spans="1:14">
      <c r="A3470"/>
      <c r="B3470"/>
      <c r="C3470"/>
      <c r="D3470"/>
      <c r="E3470"/>
      <c r="F3470"/>
      <c r="G3470"/>
      <c r="H3470"/>
      <c r="I3470"/>
      <c r="J3470"/>
      <c r="K3470"/>
      <c r="L3470" t="str">
        <f>IF(COUNTIFS(ZSOHPP055[订单号数值], ZSOHSD058[[#This Row],[订单号数值]], ZSOHPP055[行項目], ZSOHSD058[[#This Row],[行項目]])&gt;0, "Y", "")</f>
        <v/>
      </c>
      <c r="M3470" t="str">
        <f>IF(ZSOHSD058[[#This Row],[銷售訂單]]="", "", --ZSOHSD058[[#This Row],[銷售訂單]])</f>
        <v/>
      </c>
      <c r="N3470" s="16" t="str">
        <f>IF(ZSOHSD058[[#This Row],[落胚數]]="","",IF(ISNUMBER(ZSOHSD058[[#This Row],[落胚數]]+0), ZSOHSD058[[#This Row],[落胚數]]+0, 0))</f>
        <v/>
      </c>
    </row>
    <row r="3471" spans="1:14">
      <c r="A3471"/>
      <c r="B3471"/>
      <c r="C3471"/>
      <c r="D3471"/>
      <c r="E3471"/>
      <c r="F3471"/>
      <c r="G3471"/>
      <c r="H3471"/>
      <c r="I3471"/>
      <c r="J3471"/>
      <c r="K3471"/>
      <c r="L3471" t="str">
        <f>IF(COUNTIFS(ZSOHPP055[订单号数值], ZSOHSD058[[#This Row],[订单号数值]], ZSOHPP055[行項目], ZSOHSD058[[#This Row],[行項目]])&gt;0, "Y", "")</f>
        <v/>
      </c>
      <c r="M3471" t="str">
        <f>IF(ZSOHSD058[[#This Row],[銷售訂單]]="", "", --ZSOHSD058[[#This Row],[銷售訂單]])</f>
        <v/>
      </c>
      <c r="N3471" s="16" t="str">
        <f>IF(ZSOHSD058[[#This Row],[落胚數]]="","",IF(ISNUMBER(ZSOHSD058[[#This Row],[落胚數]]+0), ZSOHSD058[[#This Row],[落胚數]]+0, 0))</f>
        <v/>
      </c>
    </row>
    <row r="3472" spans="1:14">
      <c r="A3472"/>
      <c r="B3472"/>
      <c r="C3472"/>
      <c r="D3472"/>
      <c r="E3472"/>
      <c r="F3472"/>
      <c r="G3472"/>
      <c r="H3472"/>
      <c r="I3472"/>
      <c r="J3472"/>
      <c r="K3472"/>
      <c r="L3472" t="str">
        <f>IF(COUNTIFS(ZSOHPP055[订单号数值], ZSOHSD058[[#This Row],[订单号数值]], ZSOHPP055[行項目], ZSOHSD058[[#This Row],[行項目]])&gt;0, "Y", "")</f>
        <v/>
      </c>
      <c r="M3472" t="str">
        <f>IF(ZSOHSD058[[#This Row],[銷售訂單]]="", "", --ZSOHSD058[[#This Row],[銷售訂單]])</f>
        <v/>
      </c>
      <c r="N3472" s="16" t="str">
        <f>IF(ZSOHSD058[[#This Row],[落胚數]]="","",IF(ISNUMBER(ZSOHSD058[[#This Row],[落胚數]]+0), ZSOHSD058[[#This Row],[落胚數]]+0, 0))</f>
        <v/>
      </c>
    </row>
    <row r="3473" spans="1:14">
      <c r="A3473"/>
      <c r="B3473"/>
      <c r="C3473"/>
      <c r="D3473"/>
      <c r="E3473"/>
      <c r="F3473"/>
      <c r="G3473"/>
      <c r="H3473"/>
      <c r="I3473"/>
      <c r="J3473"/>
      <c r="K3473"/>
      <c r="L3473" t="str">
        <f>IF(COUNTIFS(ZSOHPP055[订单号数值], ZSOHSD058[[#This Row],[订单号数值]], ZSOHPP055[行項目], ZSOHSD058[[#This Row],[行項目]])&gt;0, "Y", "")</f>
        <v/>
      </c>
      <c r="M3473" t="str">
        <f>IF(ZSOHSD058[[#This Row],[銷售訂單]]="", "", --ZSOHSD058[[#This Row],[銷售訂單]])</f>
        <v/>
      </c>
      <c r="N3473" s="16" t="str">
        <f>IF(ZSOHSD058[[#This Row],[落胚數]]="","",IF(ISNUMBER(ZSOHSD058[[#This Row],[落胚數]]+0), ZSOHSD058[[#This Row],[落胚數]]+0, 0))</f>
        <v/>
      </c>
    </row>
    <row r="3474" spans="1:14">
      <c r="A3474"/>
      <c r="B3474"/>
      <c r="C3474"/>
      <c r="D3474"/>
      <c r="E3474"/>
      <c r="F3474"/>
      <c r="G3474"/>
      <c r="H3474"/>
      <c r="I3474"/>
      <c r="J3474"/>
      <c r="K3474"/>
      <c r="L3474" t="str">
        <f>IF(COUNTIFS(ZSOHPP055[订单号数值], ZSOHSD058[[#This Row],[订单号数值]], ZSOHPP055[行項目], ZSOHSD058[[#This Row],[行項目]])&gt;0, "Y", "")</f>
        <v/>
      </c>
      <c r="M3474" t="str">
        <f>IF(ZSOHSD058[[#This Row],[銷售訂單]]="", "", --ZSOHSD058[[#This Row],[銷售訂單]])</f>
        <v/>
      </c>
      <c r="N3474" s="16" t="str">
        <f>IF(ZSOHSD058[[#This Row],[落胚數]]="","",IF(ISNUMBER(ZSOHSD058[[#This Row],[落胚數]]+0), ZSOHSD058[[#This Row],[落胚數]]+0, 0))</f>
        <v/>
      </c>
    </row>
    <row r="3475" spans="1:14">
      <c r="A3475"/>
      <c r="B3475"/>
      <c r="C3475"/>
      <c r="D3475"/>
      <c r="E3475"/>
      <c r="F3475"/>
      <c r="G3475"/>
      <c r="H3475"/>
      <c r="I3475"/>
      <c r="J3475"/>
      <c r="K3475"/>
      <c r="L3475" t="str">
        <f>IF(COUNTIFS(ZSOHPP055[订单号数值], ZSOHSD058[[#This Row],[订单号数值]], ZSOHPP055[行項目], ZSOHSD058[[#This Row],[行項目]])&gt;0, "Y", "")</f>
        <v/>
      </c>
      <c r="M3475" t="str">
        <f>IF(ZSOHSD058[[#This Row],[銷售訂單]]="", "", --ZSOHSD058[[#This Row],[銷售訂單]])</f>
        <v/>
      </c>
      <c r="N3475" s="16" t="str">
        <f>IF(ZSOHSD058[[#This Row],[落胚數]]="","",IF(ISNUMBER(ZSOHSD058[[#This Row],[落胚數]]+0), ZSOHSD058[[#This Row],[落胚數]]+0, 0))</f>
        <v/>
      </c>
    </row>
    <row r="3476" spans="1:14">
      <c r="A3476"/>
      <c r="B3476"/>
      <c r="C3476"/>
      <c r="D3476"/>
      <c r="E3476"/>
      <c r="F3476"/>
      <c r="G3476"/>
      <c r="H3476"/>
      <c r="I3476"/>
      <c r="J3476"/>
      <c r="K3476"/>
      <c r="L3476" t="str">
        <f>IF(COUNTIFS(ZSOHPP055[订单号数值], ZSOHSD058[[#This Row],[订单号数值]], ZSOHPP055[行項目], ZSOHSD058[[#This Row],[行項目]])&gt;0, "Y", "")</f>
        <v/>
      </c>
      <c r="M3476" t="str">
        <f>IF(ZSOHSD058[[#This Row],[銷售訂單]]="", "", --ZSOHSD058[[#This Row],[銷售訂單]])</f>
        <v/>
      </c>
      <c r="N3476" s="16" t="str">
        <f>IF(ZSOHSD058[[#This Row],[落胚數]]="","",IF(ISNUMBER(ZSOHSD058[[#This Row],[落胚數]]+0), ZSOHSD058[[#This Row],[落胚數]]+0, 0))</f>
        <v/>
      </c>
    </row>
    <row r="3477" spans="1:14">
      <c r="A3477"/>
      <c r="B3477"/>
      <c r="C3477"/>
      <c r="D3477"/>
      <c r="E3477"/>
      <c r="F3477"/>
      <c r="G3477"/>
      <c r="H3477"/>
      <c r="I3477"/>
      <c r="J3477"/>
      <c r="K3477"/>
      <c r="L3477" t="str">
        <f>IF(COUNTIFS(ZSOHPP055[订单号数值], ZSOHSD058[[#This Row],[订单号数值]], ZSOHPP055[行項目], ZSOHSD058[[#This Row],[行項目]])&gt;0, "Y", "")</f>
        <v/>
      </c>
      <c r="M3477" t="str">
        <f>IF(ZSOHSD058[[#This Row],[銷售訂單]]="", "", --ZSOHSD058[[#This Row],[銷售訂單]])</f>
        <v/>
      </c>
      <c r="N3477" s="16" t="str">
        <f>IF(ZSOHSD058[[#This Row],[落胚數]]="","",IF(ISNUMBER(ZSOHSD058[[#This Row],[落胚數]]+0), ZSOHSD058[[#This Row],[落胚數]]+0, 0))</f>
        <v/>
      </c>
    </row>
    <row r="3478" spans="1:14">
      <c r="A3478"/>
      <c r="B3478"/>
      <c r="C3478"/>
      <c r="D3478"/>
      <c r="E3478"/>
      <c r="F3478"/>
      <c r="G3478"/>
      <c r="H3478"/>
      <c r="I3478"/>
      <c r="J3478"/>
      <c r="K3478"/>
      <c r="L3478" t="str">
        <f>IF(COUNTIFS(ZSOHPP055[订单号数值], ZSOHSD058[[#This Row],[订单号数值]], ZSOHPP055[行項目], ZSOHSD058[[#This Row],[行項目]])&gt;0, "Y", "")</f>
        <v/>
      </c>
      <c r="M3478" t="str">
        <f>IF(ZSOHSD058[[#This Row],[銷售訂單]]="", "", --ZSOHSD058[[#This Row],[銷售訂單]])</f>
        <v/>
      </c>
      <c r="N3478" s="16" t="str">
        <f>IF(ZSOHSD058[[#This Row],[落胚數]]="","",IF(ISNUMBER(ZSOHSD058[[#This Row],[落胚數]]+0), ZSOHSD058[[#This Row],[落胚數]]+0, 0))</f>
        <v/>
      </c>
    </row>
    <row r="3479" spans="1:14">
      <c r="A3479"/>
      <c r="B3479"/>
      <c r="C3479"/>
      <c r="D3479"/>
      <c r="E3479"/>
      <c r="F3479"/>
      <c r="G3479"/>
      <c r="H3479"/>
      <c r="I3479"/>
      <c r="J3479"/>
      <c r="K3479"/>
      <c r="L3479" t="str">
        <f>IF(COUNTIFS(ZSOHPP055[订单号数值], ZSOHSD058[[#This Row],[订单号数值]], ZSOHPP055[行項目], ZSOHSD058[[#This Row],[行項目]])&gt;0, "Y", "")</f>
        <v/>
      </c>
      <c r="M3479" t="str">
        <f>IF(ZSOHSD058[[#This Row],[銷售訂單]]="", "", --ZSOHSD058[[#This Row],[銷售訂單]])</f>
        <v/>
      </c>
      <c r="N3479" s="16" t="str">
        <f>IF(ZSOHSD058[[#This Row],[落胚數]]="","",IF(ISNUMBER(ZSOHSD058[[#This Row],[落胚數]]+0), ZSOHSD058[[#This Row],[落胚數]]+0, 0))</f>
        <v/>
      </c>
    </row>
    <row r="3480" spans="1:14">
      <c r="A3480"/>
      <c r="B3480"/>
      <c r="C3480"/>
      <c r="D3480"/>
      <c r="E3480"/>
      <c r="F3480"/>
      <c r="G3480"/>
      <c r="H3480"/>
      <c r="I3480"/>
      <c r="J3480"/>
      <c r="K3480"/>
      <c r="L3480" t="str">
        <f>IF(COUNTIFS(ZSOHPP055[订单号数值], ZSOHSD058[[#This Row],[订单号数值]], ZSOHPP055[行項目], ZSOHSD058[[#This Row],[行項目]])&gt;0, "Y", "")</f>
        <v/>
      </c>
      <c r="M3480" t="str">
        <f>IF(ZSOHSD058[[#This Row],[銷售訂單]]="", "", --ZSOHSD058[[#This Row],[銷售訂單]])</f>
        <v/>
      </c>
      <c r="N3480" s="16" t="str">
        <f>IF(ZSOHSD058[[#This Row],[落胚數]]="","",IF(ISNUMBER(ZSOHSD058[[#This Row],[落胚數]]+0), ZSOHSD058[[#This Row],[落胚數]]+0, 0))</f>
        <v/>
      </c>
    </row>
    <row r="3481" spans="1:14">
      <c r="A3481"/>
      <c r="B3481"/>
      <c r="C3481"/>
      <c r="D3481"/>
      <c r="E3481"/>
      <c r="F3481"/>
      <c r="G3481"/>
      <c r="H3481"/>
      <c r="I3481"/>
      <c r="J3481"/>
      <c r="K3481"/>
      <c r="L3481" t="str">
        <f>IF(COUNTIFS(ZSOHPP055[订单号数值], ZSOHSD058[[#This Row],[订单号数值]], ZSOHPP055[行項目], ZSOHSD058[[#This Row],[行項目]])&gt;0, "Y", "")</f>
        <v/>
      </c>
      <c r="M3481" t="str">
        <f>IF(ZSOHSD058[[#This Row],[銷售訂單]]="", "", --ZSOHSD058[[#This Row],[銷售訂單]])</f>
        <v/>
      </c>
      <c r="N3481" s="16" t="str">
        <f>IF(ZSOHSD058[[#This Row],[落胚數]]="","",IF(ISNUMBER(ZSOHSD058[[#This Row],[落胚數]]+0), ZSOHSD058[[#This Row],[落胚數]]+0, 0))</f>
        <v/>
      </c>
    </row>
    <row r="3482" spans="1:14">
      <c r="A3482"/>
      <c r="B3482"/>
      <c r="C3482"/>
      <c r="D3482"/>
      <c r="E3482"/>
      <c r="F3482"/>
      <c r="G3482"/>
      <c r="H3482"/>
      <c r="I3482"/>
      <c r="J3482"/>
      <c r="K3482"/>
      <c r="L3482" t="str">
        <f>IF(COUNTIFS(ZSOHPP055[订单号数值], ZSOHSD058[[#This Row],[订单号数值]], ZSOHPP055[行項目], ZSOHSD058[[#This Row],[行項目]])&gt;0, "Y", "")</f>
        <v/>
      </c>
      <c r="M3482" t="str">
        <f>IF(ZSOHSD058[[#This Row],[銷售訂單]]="", "", --ZSOHSD058[[#This Row],[銷售訂單]])</f>
        <v/>
      </c>
      <c r="N3482" s="16" t="str">
        <f>IF(ZSOHSD058[[#This Row],[落胚數]]="","",IF(ISNUMBER(ZSOHSD058[[#This Row],[落胚數]]+0), ZSOHSD058[[#This Row],[落胚數]]+0, 0))</f>
        <v/>
      </c>
    </row>
    <row r="3483" spans="1:14">
      <c r="A3483"/>
      <c r="B3483"/>
      <c r="C3483"/>
      <c r="D3483"/>
      <c r="E3483"/>
      <c r="F3483"/>
      <c r="G3483"/>
      <c r="H3483"/>
      <c r="I3483"/>
      <c r="J3483"/>
      <c r="K3483"/>
      <c r="L3483" t="str">
        <f>IF(COUNTIFS(ZSOHPP055[订单号数值], ZSOHSD058[[#This Row],[订单号数值]], ZSOHPP055[行項目], ZSOHSD058[[#This Row],[行項目]])&gt;0, "Y", "")</f>
        <v/>
      </c>
      <c r="M3483" t="str">
        <f>IF(ZSOHSD058[[#This Row],[銷售訂單]]="", "", --ZSOHSD058[[#This Row],[銷售訂單]])</f>
        <v/>
      </c>
      <c r="N3483" s="16" t="str">
        <f>IF(ZSOHSD058[[#This Row],[落胚數]]="","",IF(ISNUMBER(ZSOHSD058[[#This Row],[落胚數]]+0), ZSOHSD058[[#This Row],[落胚數]]+0, 0))</f>
        <v/>
      </c>
    </row>
    <row r="3484" spans="1:14">
      <c r="A3484"/>
      <c r="B3484"/>
      <c r="C3484"/>
      <c r="D3484"/>
      <c r="E3484"/>
      <c r="F3484"/>
      <c r="G3484"/>
      <c r="H3484"/>
      <c r="I3484"/>
      <c r="J3484"/>
      <c r="K3484"/>
      <c r="L3484" t="str">
        <f>IF(COUNTIFS(ZSOHPP055[订单号数值], ZSOHSD058[[#This Row],[订单号数值]], ZSOHPP055[行項目], ZSOHSD058[[#This Row],[行項目]])&gt;0, "Y", "")</f>
        <v/>
      </c>
      <c r="M3484" t="str">
        <f>IF(ZSOHSD058[[#This Row],[銷售訂單]]="", "", --ZSOHSD058[[#This Row],[銷售訂單]])</f>
        <v/>
      </c>
      <c r="N3484" s="16" t="str">
        <f>IF(ZSOHSD058[[#This Row],[落胚數]]="","",IF(ISNUMBER(ZSOHSD058[[#This Row],[落胚數]]+0), ZSOHSD058[[#This Row],[落胚數]]+0, 0))</f>
        <v/>
      </c>
    </row>
    <row r="3485" spans="1:14">
      <c r="A3485"/>
      <c r="B3485"/>
      <c r="C3485"/>
      <c r="D3485"/>
      <c r="E3485"/>
      <c r="F3485"/>
      <c r="G3485"/>
      <c r="H3485"/>
      <c r="I3485"/>
      <c r="J3485"/>
      <c r="K3485"/>
      <c r="L3485" t="str">
        <f>IF(COUNTIFS(ZSOHPP055[订单号数值], ZSOHSD058[[#This Row],[订单号数值]], ZSOHPP055[行項目], ZSOHSD058[[#This Row],[行項目]])&gt;0, "Y", "")</f>
        <v/>
      </c>
      <c r="M3485" t="str">
        <f>IF(ZSOHSD058[[#This Row],[銷售訂單]]="", "", --ZSOHSD058[[#This Row],[銷售訂單]])</f>
        <v/>
      </c>
      <c r="N3485" s="16" t="str">
        <f>IF(ZSOHSD058[[#This Row],[落胚數]]="","",IF(ISNUMBER(ZSOHSD058[[#This Row],[落胚數]]+0), ZSOHSD058[[#This Row],[落胚數]]+0, 0))</f>
        <v/>
      </c>
    </row>
    <row r="3486" spans="1:14">
      <c r="A3486"/>
      <c r="B3486"/>
      <c r="C3486"/>
      <c r="D3486"/>
      <c r="E3486"/>
      <c r="F3486"/>
      <c r="G3486"/>
      <c r="H3486"/>
      <c r="I3486"/>
      <c r="J3486"/>
      <c r="K3486"/>
      <c r="L3486" t="str">
        <f>IF(COUNTIFS(ZSOHPP055[订单号数值], ZSOHSD058[[#This Row],[订单号数值]], ZSOHPP055[行項目], ZSOHSD058[[#This Row],[行項目]])&gt;0, "Y", "")</f>
        <v/>
      </c>
      <c r="M3486" t="str">
        <f>IF(ZSOHSD058[[#This Row],[銷售訂單]]="", "", --ZSOHSD058[[#This Row],[銷售訂單]])</f>
        <v/>
      </c>
      <c r="N3486" s="16" t="str">
        <f>IF(ZSOHSD058[[#This Row],[落胚數]]="","",IF(ISNUMBER(ZSOHSD058[[#This Row],[落胚數]]+0), ZSOHSD058[[#This Row],[落胚數]]+0, 0))</f>
        <v/>
      </c>
    </row>
    <row r="3487" spans="1:14">
      <c r="A3487"/>
      <c r="B3487"/>
      <c r="C3487"/>
      <c r="D3487"/>
      <c r="E3487"/>
      <c r="F3487"/>
      <c r="G3487"/>
      <c r="H3487"/>
      <c r="I3487"/>
      <c r="J3487"/>
      <c r="K3487"/>
      <c r="L3487" t="str">
        <f>IF(COUNTIFS(ZSOHPP055[订单号数值], ZSOHSD058[[#This Row],[订单号数值]], ZSOHPP055[行項目], ZSOHSD058[[#This Row],[行項目]])&gt;0, "Y", "")</f>
        <v/>
      </c>
      <c r="M3487" t="str">
        <f>IF(ZSOHSD058[[#This Row],[銷售訂單]]="", "", --ZSOHSD058[[#This Row],[銷售訂單]])</f>
        <v/>
      </c>
      <c r="N3487" s="16" t="str">
        <f>IF(ZSOHSD058[[#This Row],[落胚數]]="","",IF(ISNUMBER(ZSOHSD058[[#This Row],[落胚數]]+0), ZSOHSD058[[#This Row],[落胚數]]+0, 0))</f>
        <v/>
      </c>
    </row>
    <row r="3488" spans="1:14">
      <c r="A3488"/>
      <c r="B3488"/>
      <c r="C3488"/>
      <c r="D3488"/>
      <c r="E3488"/>
      <c r="F3488"/>
      <c r="G3488"/>
      <c r="H3488"/>
      <c r="I3488"/>
      <c r="J3488"/>
      <c r="K3488"/>
      <c r="L3488" t="str">
        <f>IF(COUNTIFS(ZSOHPP055[订单号数值], ZSOHSD058[[#This Row],[订单号数值]], ZSOHPP055[行項目], ZSOHSD058[[#This Row],[行項目]])&gt;0, "Y", "")</f>
        <v/>
      </c>
      <c r="M3488" t="str">
        <f>IF(ZSOHSD058[[#This Row],[銷售訂單]]="", "", --ZSOHSD058[[#This Row],[銷售訂單]])</f>
        <v/>
      </c>
      <c r="N3488" s="16" t="str">
        <f>IF(ZSOHSD058[[#This Row],[落胚數]]="","",IF(ISNUMBER(ZSOHSD058[[#This Row],[落胚數]]+0), ZSOHSD058[[#This Row],[落胚數]]+0, 0))</f>
        <v/>
      </c>
    </row>
    <row r="3489" spans="1:14">
      <c r="A3489"/>
      <c r="B3489"/>
      <c r="C3489"/>
      <c r="D3489"/>
      <c r="E3489"/>
      <c r="F3489"/>
      <c r="G3489"/>
      <c r="H3489"/>
      <c r="I3489"/>
      <c r="J3489"/>
      <c r="K3489"/>
      <c r="L3489" t="str">
        <f>IF(COUNTIFS(ZSOHPP055[订单号数值], ZSOHSD058[[#This Row],[订单号数值]], ZSOHPP055[行項目], ZSOHSD058[[#This Row],[行項目]])&gt;0, "Y", "")</f>
        <v/>
      </c>
      <c r="M3489" t="str">
        <f>IF(ZSOHSD058[[#This Row],[銷售訂單]]="", "", --ZSOHSD058[[#This Row],[銷售訂單]])</f>
        <v/>
      </c>
      <c r="N3489" s="16" t="str">
        <f>IF(ZSOHSD058[[#This Row],[落胚數]]="","",IF(ISNUMBER(ZSOHSD058[[#This Row],[落胚數]]+0), ZSOHSD058[[#This Row],[落胚數]]+0, 0))</f>
        <v/>
      </c>
    </row>
    <row r="3490" spans="1:14">
      <c r="A3490"/>
      <c r="B3490"/>
      <c r="C3490"/>
      <c r="D3490"/>
      <c r="E3490"/>
      <c r="F3490"/>
      <c r="G3490"/>
      <c r="H3490"/>
      <c r="I3490"/>
      <c r="J3490"/>
      <c r="K3490"/>
      <c r="L3490" t="str">
        <f>IF(COUNTIFS(ZSOHPP055[订单号数值], ZSOHSD058[[#This Row],[订单号数值]], ZSOHPP055[行項目], ZSOHSD058[[#This Row],[行項目]])&gt;0, "Y", "")</f>
        <v/>
      </c>
      <c r="M3490" t="str">
        <f>IF(ZSOHSD058[[#This Row],[銷售訂單]]="", "", --ZSOHSD058[[#This Row],[銷售訂單]])</f>
        <v/>
      </c>
      <c r="N3490" s="16" t="str">
        <f>IF(ZSOHSD058[[#This Row],[落胚數]]="","",IF(ISNUMBER(ZSOHSD058[[#This Row],[落胚數]]+0), ZSOHSD058[[#This Row],[落胚數]]+0, 0))</f>
        <v/>
      </c>
    </row>
    <row r="3491" spans="1:14">
      <c r="A3491"/>
      <c r="B3491"/>
      <c r="C3491"/>
      <c r="D3491"/>
      <c r="E3491"/>
      <c r="F3491"/>
      <c r="G3491"/>
      <c r="H3491"/>
      <c r="I3491"/>
      <c r="J3491"/>
      <c r="K3491"/>
      <c r="L3491" t="str">
        <f>IF(COUNTIFS(ZSOHPP055[订单号数值], ZSOHSD058[[#This Row],[订单号数值]], ZSOHPP055[行項目], ZSOHSD058[[#This Row],[行項目]])&gt;0, "Y", "")</f>
        <v/>
      </c>
      <c r="M3491" t="str">
        <f>IF(ZSOHSD058[[#This Row],[銷售訂單]]="", "", --ZSOHSD058[[#This Row],[銷售訂單]])</f>
        <v/>
      </c>
      <c r="N3491" s="16" t="str">
        <f>IF(ZSOHSD058[[#This Row],[落胚數]]="","",IF(ISNUMBER(ZSOHSD058[[#This Row],[落胚數]]+0), ZSOHSD058[[#This Row],[落胚數]]+0, 0))</f>
        <v/>
      </c>
    </row>
    <row r="3492" spans="1:14">
      <c r="A3492"/>
      <c r="B3492"/>
      <c r="C3492"/>
      <c r="D3492"/>
      <c r="E3492"/>
      <c r="F3492"/>
      <c r="G3492"/>
      <c r="H3492"/>
      <c r="I3492"/>
      <c r="J3492"/>
      <c r="K3492"/>
      <c r="L3492" t="str">
        <f>IF(COUNTIFS(ZSOHPP055[订单号数值], ZSOHSD058[[#This Row],[订单号数值]], ZSOHPP055[行項目], ZSOHSD058[[#This Row],[行項目]])&gt;0, "Y", "")</f>
        <v/>
      </c>
      <c r="M3492" t="str">
        <f>IF(ZSOHSD058[[#This Row],[銷售訂單]]="", "", --ZSOHSD058[[#This Row],[銷售訂單]])</f>
        <v/>
      </c>
      <c r="N3492" s="16" t="str">
        <f>IF(ZSOHSD058[[#This Row],[落胚數]]="","",IF(ISNUMBER(ZSOHSD058[[#This Row],[落胚數]]+0), ZSOHSD058[[#This Row],[落胚數]]+0, 0))</f>
        <v/>
      </c>
    </row>
    <row r="3493" spans="1:14">
      <c r="A3493"/>
      <c r="B3493"/>
      <c r="C3493"/>
      <c r="D3493"/>
      <c r="E3493"/>
      <c r="F3493"/>
      <c r="G3493"/>
      <c r="H3493"/>
      <c r="I3493"/>
      <c r="J3493"/>
      <c r="K3493"/>
      <c r="L3493" t="str">
        <f>IF(COUNTIFS(ZSOHPP055[订单号数值], ZSOHSD058[[#This Row],[订单号数值]], ZSOHPP055[行項目], ZSOHSD058[[#This Row],[行項目]])&gt;0, "Y", "")</f>
        <v/>
      </c>
      <c r="M3493" t="str">
        <f>IF(ZSOHSD058[[#This Row],[銷售訂單]]="", "", --ZSOHSD058[[#This Row],[銷售訂單]])</f>
        <v/>
      </c>
      <c r="N3493" s="16" t="str">
        <f>IF(ZSOHSD058[[#This Row],[落胚數]]="","",IF(ISNUMBER(ZSOHSD058[[#This Row],[落胚數]]+0), ZSOHSD058[[#This Row],[落胚數]]+0, 0))</f>
        <v/>
      </c>
    </row>
    <row r="3494" spans="1:14">
      <c r="A3494"/>
      <c r="B3494"/>
      <c r="C3494"/>
      <c r="D3494"/>
      <c r="E3494"/>
      <c r="F3494"/>
      <c r="G3494"/>
      <c r="H3494"/>
      <c r="I3494"/>
      <c r="J3494"/>
      <c r="K3494"/>
      <c r="L3494" t="str">
        <f>IF(COUNTIFS(ZSOHPP055[订单号数值], ZSOHSD058[[#This Row],[订单号数值]], ZSOHPP055[行項目], ZSOHSD058[[#This Row],[行項目]])&gt;0, "Y", "")</f>
        <v/>
      </c>
      <c r="M3494" t="str">
        <f>IF(ZSOHSD058[[#This Row],[銷售訂單]]="", "", --ZSOHSD058[[#This Row],[銷售訂單]])</f>
        <v/>
      </c>
      <c r="N3494" s="16" t="str">
        <f>IF(ZSOHSD058[[#This Row],[落胚數]]="","",IF(ISNUMBER(ZSOHSD058[[#This Row],[落胚數]]+0), ZSOHSD058[[#This Row],[落胚數]]+0, 0))</f>
        <v/>
      </c>
    </row>
    <row r="3495" spans="1:14">
      <c r="A3495"/>
      <c r="B3495"/>
      <c r="C3495"/>
      <c r="D3495"/>
      <c r="E3495"/>
      <c r="F3495"/>
      <c r="G3495"/>
      <c r="H3495"/>
      <c r="I3495"/>
      <c r="J3495"/>
      <c r="K3495"/>
      <c r="L3495" t="str">
        <f>IF(COUNTIFS(ZSOHPP055[订单号数值], ZSOHSD058[[#This Row],[订单号数值]], ZSOHPP055[行項目], ZSOHSD058[[#This Row],[行項目]])&gt;0, "Y", "")</f>
        <v/>
      </c>
      <c r="M3495" t="str">
        <f>IF(ZSOHSD058[[#This Row],[銷售訂單]]="", "", --ZSOHSD058[[#This Row],[銷售訂單]])</f>
        <v/>
      </c>
      <c r="N3495" s="16" t="str">
        <f>IF(ZSOHSD058[[#This Row],[落胚數]]="","",IF(ISNUMBER(ZSOHSD058[[#This Row],[落胚數]]+0), ZSOHSD058[[#This Row],[落胚數]]+0, 0))</f>
        <v/>
      </c>
    </row>
    <row r="3496" spans="1:14">
      <c r="A3496"/>
      <c r="B3496"/>
      <c r="C3496"/>
      <c r="D3496"/>
      <c r="E3496"/>
      <c r="F3496"/>
      <c r="G3496"/>
      <c r="H3496"/>
      <c r="I3496"/>
      <c r="J3496"/>
      <c r="K3496"/>
      <c r="L3496" t="str">
        <f>IF(COUNTIFS(ZSOHPP055[订单号数值], ZSOHSD058[[#This Row],[订单号数值]], ZSOHPP055[行項目], ZSOHSD058[[#This Row],[行項目]])&gt;0, "Y", "")</f>
        <v/>
      </c>
      <c r="M3496" t="str">
        <f>IF(ZSOHSD058[[#This Row],[銷售訂單]]="", "", --ZSOHSD058[[#This Row],[銷售訂單]])</f>
        <v/>
      </c>
      <c r="N3496" s="16" t="str">
        <f>IF(ZSOHSD058[[#This Row],[落胚數]]="","",IF(ISNUMBER(ZSOHSD058[[#This Row],[落胚數]]+0), ZSOHSD058[[#This Row],[落胚數]]+0, 0))</f>
        <v/>
      </c>
    </row>
    <row r="3497" spans="1:14">
      <c r="A3497"/>
      <c r="B3497"/>
      <c r="C3497"/>
      <c r="D3497"/>
      <c r="E3497"/>
      <c r="F3497"/>
      <c r="G3497"/>
      <c r="H3497"/>
      <c r="I3497"/>
      <c r="J3497"/>
      <c r="K3497"/>
      <c r="L3497" t="str">
        <f>IF(COUNTIFS(ZSOHPP055[订单号数值], ZSOHSD058[[#This Row],[订单号数值]], ZSOHPP055[行項目], ZSOHSD058[[#This Row],[行項目]])&gt;0, "Y", "")</f>
        <v/>
      </c>
      <c r="M3497" t="str">
        <f>IF(ZSOHSD058[[#This Row],[銷售訂單]]="", "", --ZSOHSD058[[#This Row],[銷售訂單]])</f>
        <v/>
      </c>
      <c r="N3497" s="16" t="str">
        <f>IF(ZSOHSD058[[#This Row],[落胚數]]="","",IF(ISNUMBER(ZSOHSD058[[#This Row],[落胚數]]+0), ZSOHSD058[[#This Row],[落胚數]]+0, 0))</f>
        <v/>
      </c>
    </row>
    <row r="3498" spans="1:14">
      <c r="A3498"/>
      <c r="B3498"/>
      <c r="C3498"/>
      <c r="D3498"/>
      <c r="E3498"/>
      <c r="F3498"/>
      <c r="G3498"/>
      <c r="H3498"/>
      <c r="I3498"/>
      <c r="J3498"/>
      <c r="K3498"/>
      <c r="L3498" t="str">
        <f>IF(COUNTIFS(ZSOHPP055[订单号数值], ZSOHSD058[[#This Row],[订单号数值]], ZSOHPP055[行項目], ZSOHSD058[[#This Row],[行項目]])&gt;0, "Y", "")</f>
        <v/>
      </c>
      <c r="M3498" t="str">
        <f>IF(ZSOHSD058[[#This Row],[銷售訂單]]="", "", --ZSOHSD058[[#This Row],[銷售訂單]])</f>
        <v/>
      </c>
      <c r="N3498" s="16" t="str">
        <f>IF(ZSOHSD058[[#This Row],[落胚數]]="","",IF(ISNUMBER(ZSOHSD058[[#This Row],[落胚數]]+0), ZSOHSD058[[#This Row],[落胚數]]+0, 0))</f>
        <v/>
      </c>
    </row>
    <row r="3499" spans="1:14">
      <c r="A3499"/>
      <c r="B3499"/>
      <c r="C3499"/>
      <c r="D3499"/>
      <c r="E3499"/>
      <c r="F3499"/>
      <c r="G3499"/>
      <c r="H3499"/>
      <c r="I3499"/>
      <c r="J3499"/>
      <c r="K3499"/>
      <c r="L3499" t="str">
        <f>IF(COUNTIFS(ZSOHPP055[订单号数值], ZSOHSD058[[#This Row],[订单号数值]], ZSOHPP055[行項目], ZSOHSD058[[#This Row],[行項目]])&gt;0, "Y", "")</f>
        <v/>
      </c>
      <c r="M3499" t="str">
        <f>IF(ZSOHSD058[[#This Row],[銷售訂單]]="", "", --ZSOHSD058[[#This Row],[銷售訂單]])</f>
        <v/>
      </c>
      <c r="N3499" s="16" t="str">
        <f>IF(ZSOHSD058[[#This Row],[落胚數]]="","",IF(ISNUMBER(ZSOHSD058[[#This Row],[落胚數]]+0), ZSOHSD058[[#This Row],[落胚數]]+0, 0))</f>
        <v/>
      </c>
    </row>
    <row r="3500" spans="1:14">
      <c r="A3500"/>
      <c r="B3500"/>
      <c r="C3500"/>
      <c r="D3500"/>
      <c r="E3500"/>
      <c r="F3500"/>
      <c r="G3500"/>
      <c r="H3500"/>
      <c r="I3500"/>
      <c r="J3500"/>
      <c r="K3500"/>
      <c r="L3500" t="str">
        <f>IF(COUNTIFS(ZSOHPP055[订单号数值], ZSOHSD058[[#This Row],[订单号数值]], ZSOHPP055[行項目], ZSOHSD058[[#This Row],[行項目]])&gt;0, "Y", "")</f>
        <v/>
      </c>
      <c r="M3500" t="str">
        <f>IF(ZSOHSD058[[#This Row],[銷售訂單]]="", "", --ZSOHSD058[[#This Row],[銷售訂單]])</f>
        <v/>
      </c>
      <c r="N3500" s="16" t="str">
        <f>IF(ZSOHSD058[[#This Row],[落胚數]]="","",IF(ISNUMBER(ZSOHSD058[[#This Row],[落胚數]]+0), ZSOHSD058[[#This Row],[落胚數]]+0, 0))</f>
        <v/>
      </c>
    </row>
    <row r="3501" spans="1:14">
      <c r="A3501"/>
      <c r="B3501"/>
      <c r="C3501"/>
      <c r="D3501"/>
      <c r="E3501"/>
      <c r="F3501"/>
      <c r="G3501"/>
      <c r="H3501"/>
      <c r="I3501"/>
      <c r="J3501"/>
      <c r="K3501"/>
      <c r="L3501" t="str">
        <f>IF(COUNTIFS(ZSOHPP055[订单号数值], ZSOHSD058[[#This Row],[订单号数值]], ZSOHPP055[行項目], ZSOHSD058[[#This Row],[行項目]])&gt;0, "Y", "")</f>
        <v/>
      </c>
      <c r="M3501" t="str">
        <f>IF(ZSOHSD058[[#This Row],[銷售訂單]]="", "", --ZSOHSD058[[#This Row],[銷售訂單]])</f>
        <v/>
      </c>
      <c r="N3501" s="16" t="str">
        <f>IF(ZSOHSD058[[#This Row],[落胚數]]="","",IF(ISNUMBER(ZSOHSD058[[#This Row],[落胚數]]+0), ZSOHSD058[[#This Row],[落胚數]]+0, 0))</f>
        <v/>
      </c>
    </row>
    <row r="3502" spans="1:14">
      <c r="A3502"/>
      <c r="B3502"/>
      <c r="C3502"/>
      <c r="D3502"/>
      <c r="E3502"/>
      <c r="F3502"/>
      <c r="G3502"/>
      <c r="H3502"/>
      <c r="I3502"/>
      <c r="J3502"/>
      <c r="K3502"/>
      <c r="L3502" t="str">
        <f>IF(COUNTIFS(ZSOHPP055[订单号数值], ZSOHSD058[[#This Row],[订单号数值]], ZSOHPP055[行項目], ZSOHSD058[[#This Row],[行項目]])&gt;0, "Y", "")</f>
        <v/>
      </c>
      <c r="M3502" t="str">
        <f>IF(ZSOHSD058[[#This Row],[銷售訂單]]="", "", --ZSOHSD058[[#This Row],[銷售訂單]])</f>
        <v/>
      </c>
      <c r="N3502" s="16" t="str">
        <f>IF(ZSOHSD058[[#This Row],[落胚數]]="","",IF(ISNUMBER(ZSOHSD058[[#This Row],[落胚數]]+0), ZSOHSD058[[#This Row],[落胚數]]+0, 0))</f>
        <v/>
      </c>
    </row>
    <row r="3503" spans="1:14">
      <c r="A3503"/>
      <c r="B3503"/>
      <c r="C3503"/>
      <c r="D3503"/>
      <c r="E3503"/>
      <c r="F3503"/>
      <c r="G3503"/>
      <c r="H3503"/>
      <c r="I3503"/>
      <c r="J3503"/>
      <c r="K3503"/>
      <c r="L3503" t="str">
        <f>IF(COUNTIFS(ZSOHPP055[订单号数值], ZSOHSD058[[#This Row],[订单号数值]], ZSOHPP055[行項目], ZSOHSD058[[#This Row],[行項目]])&gt;0, "Y", "")</f>
        <v/>
      </c>
      <c r="M3503" t="str">
        <f>IF(ZSOHSD058[[#This Row],[銷售訂單]]="", "", --ZSOHSD058[[#This Row],[銷售訂單]])</f>
        <v/>
      </c>
      <c r="N3503" s="16" t="str">
        <f>IF(ZSOHSD058[[#This Row],[落胚數]]="","",IF(ISNUMBER(ZSOHSD058[[#This Row],[落胚數]]+0), ZSOHSD058[[#This Row],[落胚數]]+0, 0))</f>
        <v/>
      </c>
    </row>
    <row r="3504" spans="1:14">
      <c r="A3504"/>
      <c r="B3504"/>
      <c r="C3504"/>
      <c r="D3504"/>
      <c r="E3504"/>
      <c r="F3504"/>
      <c r="G3504"/>
      <c r="H3504"/>
      <c r="I3504"/>
      <c r="J3504"/>
      <c r="K3504"/>
      <c r="L3504" t="str">
        <f>IF(COUNTIFS(ZSOHPP055[订单号数值], ZSOHSD058[[#This Row],[订单号数值]], ZSOHPP055[行項目], ZSOHSD058[[#This Row],[行項目]])&gt;0, "Y", "")</f>
        <v/>
      </c>
      <c r="M3504" t="str">
        <f>IF(ZSOHSD058[[#This Row],[銷售訂單]]="", "", --ZSOHSD058[[#This Row],[銷售訂單]])</f>
        <v/>
      </c>
      <c r="N3504" s="16" t="str">
        <f>IF(ZSOHSD058[[#This Row],[落胚數]]="","",IF(ISNUMBER(ZSOHSD058[[#This Row],[落胚數]]+0), ZSOHSD058[[#This Row],[落胚數]]+0, 0))</f>
        <v/>
      </c>
    </row>
    <row r="3505" spans="1:14">
      <c r="A3505"/>
      <c r="B3505"/>
      <c r="C3505"/>
      <c r="D3505"/>
      <c r="E3505"/>
      <c r="F3505"/>
      <c r="G3505"/>
      <c r="H3505"/>
      <c r="I3505"/>
      <c r="J3505"/>
      <c r="K3505"/>
      <c r="L3505" t="str">
        <f>IF(COUNTIFS(ZSOHPP055[订单号数值], ZSOHSD058[[#This Row],[订单号数值]], ZSOHPP055[行項目], ZSOHSD058[[#This Row],[行項目]])&gt;0, "Y", "")</f>
        <v/>
      </c>
      <c r="M3505" t="str">
        <f>IF(ZSOHSD058[[#This Row],[銷售訂單]]="", "", --ZSOHSD058[[#This Row],[銷售訂單]])</f>
        <v/>
      </c>
      <c r="N3505" s="16" t="str">
        <f>IF(ZSOHSD058[[#This Row],[落胚數]]="","",IF(ISNUMBER(ZSOHSD058[[#This Row],[落胚數]]+0), ZSOHSD058[[#This Row],[落胚數]]+0, 0))</f>
        <v/>
      </c>
    </row>
    <row r="3506" spans="1:14">
      <c r="A3506"/>
      <c r="B3506"/>
      <c r="C3506"/>
      <c r="D3506"/>
      <c r="E3506"/>
      <c r="F3506"/>
      <c r="G3506"/>
      <c r="H3506"/>
      <c r="I3506"/>
      <c r="J3506"/>
      <c r="K3506"/>
      <c r="L3506" t="str">
        <f>IF(COUNTIFS(ZSOHPP055[订单号数值], ZSOHSD058[[#This Row],[订单号数值]], ZSOHPP055[行項目], ZSOHSD058[[#This Row],[行項目]])&gt;0, "Y", "")</f>
        <v/>
      </c>
      <c r="M3506" t="str">
        <f>IF(ZSOHSD058[[#This Row],[銷售訂單]]="", "", --ZSOHSD058[[#This Row],[銷售訂單]])</f>
        <v/>
      </c>
      <c r="N3506" s="16" t="str">
        <f>IF(ZSOHSD058[[#This Row],[落胚數]]="","",IF(ISNUMBER(ZSOHSD058[[#This Row],[落胚數]]+0), ZSOHSD058[[#This Row],[落胚數]]+0, 0))</f>
        <v/>
      </c>
    </row>
    <row r="3507" spans="1:14">
      <c r="A3507"/>
      <c r="B3507"/>
      <c r="C3507"/>
      <c r="D3507"/>
      <c r="E3507"/>
      <c r="F3507"/>
      <c r="G3507"/>
      <c r="H3507"/>
      <c r="I3507"/>
      <c r="J3507"/>
      <c r="K3507"/>
      <c r="L3507" t="str">
        <f>IF(COUNTIFS(ZSOHPP055[订单号数值], ZSOHSD058[[#This Row],[订单号数值]], ZSOHPP055[行項目], ZSOHSD058[[#This Row],[行項目]])&gt;0, "Y", "")</f>
        <v/>
      </c>
      <c r="M3507" t="str">
        <f>IF(ZSOHSD058[[#This Row],[銷售訂單]]="", "", --ZSOHSD058[[#This Row],[銷售訂單]])</f>
        <v/>
      </c>
      <c r="N3507" s="16" t="str">
        <f>IF(ZSOHSD058[[#This Row],[落胚數]]="","",IF(ISNUMBER(ZSOHSD058[[#This Row],[落胚數]]+0), ZSOHSD058[[#This Row],[落胚數]]+0, 0))</f>
        <v/>
      </c>
    </row>
    <row r="3508" spans="1:14">
      <c r="A3508"/>
      <c r="B3508"/>
      <c r="C3508"/>
      <c r="D3508"/>
      <c r="E3508"/>
      <c r="F3508"/>
      <c r="G3508"/>
      <c r="H3508"/>
      <c r="I3508"/>
      <c r="J3508"/>
      <c r="K3508"/>
      <c r="L3508" t="str">
        <f>IF(COUNTIFS(ZSOHPP055[订单号数值], ZSOHSD058[[#This Row],[订单号数值]], ZSOHPP055[行項目], ZSOHSD058[[#This Row],[行項目]])&gt;0, "Y", "")</f>
        <v/>
      </c>
      <c r="M3508" t="str">
        <f>IF(ZSOHSD058[[#This Row],[銷售訂單]]="", "", --ZSOHSD058[[#This Row],[銷售訂單]])</f>
        <v/>
      </c>
      <c r="N3508" s="16" t="str">
        <f>IF(ZSOHSD058[[#This Row],[落胚數]]="","",IF(ISNUMBER(ZSOHSD058[[#This Row],[落胚數]]+0), ZSOHSD058[[#This Row],[落胚數]]+0, 0))</f>
        <v/>
      </c>
    </row>
    <row r="3509" spans="1:14">
      <c r="A3509"/>
      <c r="B3509"/>
      <c r="C3509"/>
      <c r="D3509"/>
      <c r="E3509"/>
      <c r="F3509"/>
      <c r="G3509"/>
      <c r="H3509"/>
      <c r="I3509"/>
      <c r="J3509"/>
      <c r="K3509"/>
      <c r="L3509" t="str">
        <f>IF(COUNTIFS(ZSOHPP055[订单号数值], ZSOHSD058[[#This Row],[订单号数值]], ZSOHPP055[行項目], ZSOHSD058[[#This Row],[行項目]])&gt;0, "Y", "")</f>
        <v/>
      </c>
      <c r="M3509" t="str">
        <f>IF(ZSOHSD058[[#This Row],[銷售訂單]]="", "", --ZSOHSD058[[#This Row],[銷售訂單]])</f>
        <v/>
      </c>
      <c r="N3509" s="16" t="str">
        <f>IF(ZSOHSD058[[#This Row],[落胚數]]="","",IF(ISNUMBER(ZSOHSD058[[#This Row],[落胚數]]+0), ZSOHSD058[[#This Row],[落胚數]]+0, 0))</f>
        <v/>
      </c>
    </row>
    <row r="3510" spans="1:14">
      <c r="A3510"/>
      <c r="B3510"/>
      <c r="C3510"/>
      <c r="D3510"/>
      <c r="E3510"/>
      <c r="F3510"/>
      <c r="G3510"/>
      <c r="H3510"/>
      <c r="I3510"/>
      <c r="J3510"/>
      <c r="K3510"/>
      <c r="L3510" t="str">
        <f>IF(COUNTIFS(ZSOHPP055[订单号数值], ZSOHSD058[[#This Row],[订单号数值]], ZSOHPP055[行項目], ZSOHSD058[[#This Row],[行項目]])&gt;0, "Y", "")</f>
        <v/>
      </c>
      <c r="M3510" t="str">
        <f>IF(ZSOHSD058[[#This Row],[銷售訂單]]="", "", --ZSOHSD058[[#This Row],[銷售訂單]])</f>
        <v/>
      </c>
      <c r="N3510" s="16" t="str">
        <f>IF(ZSOHSD058[[#This Row],[落胚數]]="","",IF(ISNUMBER(ZSOHSD058[[#This Row],[落胚數]]+0), ZSOHSD058[[#This Row],[落胚數]]+0, 0))</f>
        <v/>
      </c>
    </row>
    <row r="3511" spans="1:14">
      <c r="A3511"/>
      <c r="B3511"/>
      <c r="C3511"/>
      <c r="D3511"/>
      <c r="E3511"/>
      <c r="F3511"/>
      <c r="G3511"/>
      <c r="H3511"/>
      <c r="I3511"/>
      <c r="J3511"/>
      <c r="K3511"/>
      <c r="L3511" t="str">
        <f>IF(COUNTIFS(ZSOHPP055[订单号数值], ZSOHSD058[[#This Row],[订单号数值]], ZSOHPP055[行項目], ZSOHSD058[[#This Row],[行項目]])&gt;0, "Y", "")</f>
        <v/>
      </c>
      <c r="M3511" t="str">
        <f>IF(ZSOHSD058[[#This Row],[銷售訂單]]="", "", --ZSOHSD058[[#This Row],[銷售訂單]])</f>
        <v/>
      </c>
      <c r="N3511" s="16" t="str">
        <f>IF(ZSOHSD058[[#This Row],[落胚數]]="","",IF(ISNUMBER(ZSOHSD058[[#This Row],[落胚數]]+0), ZSOHSD058[[#This Row],[落胚數]]+0, 0))</f>
        <v/>
      </c>
    </row>
    <row r="3512" spans="1:14">
      <c r="A3512"/>
      <c r="B3512"/>
      <c r="C3512"/>
      <c r="D3512"/>
      <c r="E3512"/>
      <c r="F3512"/>
      <c r="G3512"/>
      <c r="H3512"/>
      <c r="I3512"/>
      <c r="J3512"/>
      <c r="K3512"/>
      <c r="L3512" t="str">
        <f>IF(COUNTIFS(ZSOHPP055[订单号数值], ZSOHSD058[[#This Row],[订单号数值]], ZSOHPP055[行項目], ZSOHSD058[[#This Row],[行項目]])&gt;0, "Y", "")</f>
        <v/>
      </c>
      <c r="M3512" t="str">
        <f>IF(ZSOHSD058[[#This Row],[銷售訂單]]="", "", --ZSOHSD058[[#This Row],[銷售訂單]])</f>
        <v/>
      </c>
      <c r="N3512" s="16" t="str">
        <f>IF(ZSOHSD058[[#This Row],[落胚數]]="","",IF(ISNUMBER(ZSOHSD058[[#This Row],[落胚數]]+0), ZSOHSD058[[#This Row],[落胚數]]+0, 0))</f>
        <v/>
      </c>
    </row>
    <row r="3513" spans="1:14">
      <c r="A3513"/>
      <c r="B3513"/>
      <c r="C3513"/>
      <c r="D3513"/>
      <c r="E3513"/>
      <c r="F3513"/>
      <c r="G3513"/>
      <c r="H3513"/>
      <c r="I3513"/>
      <c r="J3513"/>
      <c r="K3513"/>
      <c r="L3513" t="str">
        <f>IF(COUNTIFS(ZSOHPP055[订单号数值], ZSOHSD058[[#This Row],[订单号数值]], ZSOHPP055[行項目], ZSOHSD058[[#This Row],[行項目]])&gt;0, "Y", "")</f>
        <v/>
      </c>
      <c r="M3513" t="str">
        <f>IF(ZSOHSD058[[#This Row],[銷售訂單]]="", "", --ZSOHSD058[[#This Row],[銷售訂單]])</f>
        <v/>
      </c>
      <c r="N3513" s="16" t="str">
        <f>IF(ZSOHSD058[[#This Row],[落胚數]]="","",IF(ISNUMBER(ZSOHSD058[[#This Row],[落胚數]]+0), ZSOHSD058[[#This Row],[落胚數]]+0, 0))</f>
        <v/>
      </c>
    </row>
    <row r="3514" spans="1:14">
      <c r="A3514"/>
      <c r="B3514"/>
      <c r="C3514"/>
      <c r="D3514"/>
      <c r="E3514"/>
      <c r="F3514"/>
      <c r="G3514"/>
      <c r="H3514"/>
      <c r="I3514"/>
      <c r="J3514"/>
      <c r="K3514"/>
      <c r="L3514" t="str">
        <f>IF(COUNTIFS(ZSOHPP055[订单号数值], ZSOHSD058[[#This Row],[订单号数值]], ZSOHPP055[行項目], ZSOHSD058[[#This Row],[行項目]])&gt;0, "Y", "")</f>
        <v/>
      </c>
      <c r="M3514" t="str">
        <f>IF(ZSOHSD058[[#This Row],[銷售訂單]]="", "", --ZSOHSD058[[#This Row],[銷售訂單]])</f>
        <v/>
      </c>
      <c r="N3514" s="16" t="str">
        <f>IF(ZSOHSD058[[#This Row],[落胚數]]="","",IF(ISNUMBER(ZSOHSD058[[#This Row],[落胚數]]+0), ZSOHSD058[[#This Row],[落胚數]]+0, 0))</f>
        <v/>
      </c>
    </row>
    <row r="3515" spans="1:14">
      <c r="A3515"/>
      <c r="B3515"/>
      <c r="C3515"/>
      <c r="D3515"/>
      <c r="E3515"/>
      <c r="F3515"/>
      <c r="G3515"/>
      <c r="H3515"/>
      <c r="I3515"/>
      <c r="J3515"/>
      <c r="K3515"/>
      <c r="L3515" t="str">
        <f>IF(COUNTIFS(ZSOHPP055[订单号数值], ZSOHSD058[[#This Row],[订单号数值]], ZSOHPP055[行項目], ZSOHSD058[[#This Row],[行項目]])&gt;0, "Y", "")</f>
        <v/>
      </c>
      <c r="M3515" t="str">
        <f>IF(ZSOHSD058[[#This Row],[銷售訂單]]="", "", --ZSOHSD058[[#This Row],[銷售訂單]])</f>
        <v/>
      </c>
      <c r="N3515" s="16" t="str">
        <f>IF(ZSOHSD058[[#This Row],[落胚數]]="","",IF(ISNUMBER(ZSOHSD058[[#This Row],[落胚數]]+0), ZSOHSD058[[#This Row],[落胚數]]+0, 0))</f>
        <v/>
      </c>
    </row>
    <row r="3516" spans="1:14">
      <c r="A3516"/>
      <c r="B3516"/>
      <c r="C3516"/>
      <c r="D3516"/>
      <c r="E3516"/>
      <c r="F3516"/>
      <c r="G3516"/>
      <c r="H3516"/>
      <c r="I3516"/>
      <c r="J3516"/>
      <c r="K3516"/>
      <c r="L3516" t="str">
        <f>IF(COUNTIFS(ZSOHPP055[订单号数值], ZSOHSD058[[#This Row],[订单号数值]], ZSOHPP055[行項目], ZSOHSD058[[#This Row],[行項目]])&gt;0, "Y", "")</f>
        <v/>
      </c>
      <c r="M3516" t="str">
        <f>IF(ZSOHSD058[[#This Row],[銷售訂單]]="", "", --ZSOHSD058[[#This Row],[銷售訂單]])</f>
        <v/>
      </c>
      <c r="N3516" s="16" t="str">
        <f>IF(ZSOHSD058[[#This Row],[落胚數]]="","",IF(ISNUMBER(ZSOHSD058[[#This Row],[落胚數]]+0), ZSOHSD058[[#This Row],[落胚數]]+0, 0))</f>
        <v/>
      </c>
    </row>
    <row r="3517" spans="1:14">
      <c r="A3517"/>
      <c r="B3517"/>
      <c r="C3517"/>
      <c r="D3517"/>
      <c r="E3517"/>
      <c r="F3517"/>
      <c r="G3517"/>
      <c r="H3517"/>
      <c r="I3517"/>
      <c r="J3517"/>
      <c r="K3517"/>
      <c r="L3517" t="str">
        <f>IF(COUNTIFS(ZSOHPP055[订单号数值], ZSOHSD058[[#This Row],[订单号数值]], ZSOHPP055[行項目], ZSOHSD058[[#This Row],[行項目]])&gt;0, "Y", "")</f>
        <v/>
      </c>
      <c r="M3517" t="str">
        <f>IF(ZSOHSD058[[#This Row],[銷售訂單]]="", "", --ZSOHSD058[[#This Row],[銷售訂單]])</f>
        <v/>
      </c>
      <c r="N3517" s="16" t="str">
        <f>IF(ZSOHSD058[[#This Row],[落胚數]]="","",IF(ISNUMBER(ZSOHSD058[[#This Row],[落胚數]]+0), ZSOHSD058[[#This Row],[落胚數]]+0, 0))</f>
        <v/>
      </c>
    </row>
    <row r="3518" spans="1:14">
      <c r="A3518"/>
      <c r="B3518"/>
      <c r="C3518"/>
      <c r="D3518"/>
      <c r="E3518"/>
      <c r="F3518"/>
      <c r="G3518"/>
      <c r="H3518"/>
      <c r="I3518"/>
      <c r="J3518"/>
      <c r="K3518"/>
      <c r="L3518" t="str">
        <f>IF(COUNTIFS(ZSOHPP055[订单号数值], ZSOHSD058[[#This Row],[订单号数值]], ZSOHPP055[行項目], ZSOHSD058[[#This Row],[行項目]])&gt;0, "Y", "")</f>
        <v/>
      </c>
      <c r="M3518" t="str">
        <f>IF(ZSOHSD058[[#This Row],[銷售訂單]]="", "", --ZSOHSD058[[#This Row],[銷售訂單]])</f>
        <v/>
      </c>
      <c r="N3518" s="16" t="str">
        <f>IF(ZSOHSD058[[#This Row],[落胚數]]="","",IF(ISNUMBER(ZSOHSD058[[#This Row],[落胚數]]+0), ZSOHSD058[[#This Row],[落胚數]]+0, 0))</f>
        <v/>
      </c>
    </row>
    <row r="3519" spans="1:14">
      <c r="A3519"/>
      <c r="B3519"/>
      <c r="C3519"/>
      <c r="D3519"/>
      <c r="E3519"/>
      <c r="F3519"/>
      <c r="G3519"/>
      <c r="H3519"/>
      <c r="I3519"/>
      <c r="J3519"/>
      <c r="K3519"/>
      <c r="L3519" t="str">
        <f>IF(COUNTIFS(ZSOHPP055[订单号数值], ZSOHSD058[[#This Row],[订单号数值]], ZSOHPP055[行項目], ZSOHSD058[[#This Row],[行項目]])&gt;0, "Y", "")</f>
        <v/>
      </c>
      <c r="M3519" t="str">
        <f>IF(ZSOHSD058[[#This Row],[銷售訂單]]="", "", --ZSOHSD058[[#This Row],[銷售訂單]])</f>
        <v/>
      </c>
      <c r="N3519" s="16" t="str">
        <f>IF(ZSOHSD058[[#This Row],[落胚數]]="","",IF(ISNUMBER(ZSOHSD058[[#This Row],[落胚數]]+0), ZSOHSD058[[#This Row],[落胚數]]+0, 0))</f>
        <v/>
      </c>
    </row>
    <row r="3520" spans="1:14">
      <c r="A3520"/>
      <c r="B3520"/>
      <c r="C3520"/>
      <c r="D3520"/>
      <c r="E3520"/>
      <c r="F3520"/>
      <c r="G3520"/>
      <c r="H3520"/>
      <c r="I3520"/>
      <c r="J3520"/>
      <c r="K3520"/>
      <c r="L3520" t="str">
        <f>IF(COUNTIFS(ZSOHPP055[订单号数值], ZSOHSD058[[#This Row],[订单号数值]], ZSOHPP055[行項目], ZSOHSD058[[#This Row],[行項目]])&gt;0, "Y", "")</f>
        <v/>
      </c>
      <c r="M3520" t="str">
        <f>IF(ZSOHSD058[[#This Row],[銷售訂單]]="", "", --ZSOHSD058[[#This Row],[銷售訂單]])</f>
        <v/>
      </c>
      <c r="N3520" s="16" t="str">
        <f>IF(ZSOHSD058[[#This Row],[落胚數]]="","",IF(ISNUMBER(ZSOHSD058[[#This Row],[落胚數]]+0), ZSOHSD058[[#This Row],[落胚數]]+0, 0))</f>
        <v/>
      </c>
    </row>
    <row r="3521" spans="1:14">
      <c r="A3521"/>
      <c r="B3521"/>
      <c r="C3521"/>
      <c r="D3521"/>
      <c r="E3521"/>
      <c r="F3521"/>
      <c r="G3521"/>
      <c r="H3521"/>
      <c r="I3521"/>
      <c r="J3521"/>
      <c r="K3521"/>
      <c r="L3521" t="str">
        <f>IF(COUNTIFS(ZSOHPP055[订单号数值], ZSOHSD058[[#This Row],[订单号数值]], ZSOHPP055[行項目], ZSOHSD058[[#This Row],[行項目]])&gt;0, "Y", "")</f>
        <v/>
      </c>
      <c r="M3521" t="str">
        <f>IF(ZSOHSD058[[#This Row],[銷售訂單]]="", "", --ZSOHSD058[[#This Row],[銷售訂單]])</f>
        <v/>
      </c>
      <c r="N3521" s="16" t="str">
        <f>IF(ZSOHSD058[[#This Row],[落胚數]]="","",IF(ISNUMBER(ZSOHSD058[[#This Row],[落胚數]]+0), ZSOHSD058[[#This Row],[落胚數]]+0, 0))</f>
        <v/>
      </c>
    </row>
    <row r="3522" spans="1:14">
      <c r="A3522"/>
      <c r="B3522"/>
      <c r="C3522"/>
      <c r="D3522"/>
      <c r="E3522"/>
      <c r="F3522"/>
      <c r="G3522"/>
      <c r="H3522"/>
      <c r="I3522"/>
      <c r="J3522"/>
      <c r="K3522"/>
      <c r="L3522" t="str">
        <f>IF(COUNTIFS(ZSOHPP055[订单号数值], ZSOHSD058[[#This Row],[订单号数值]], ZSOHPP055[行項目], ZSOHSD058[[#This Row],[行項目]])&gt;0, "Y", "")</f>
        <v/>
      </c>
      <c r="M3522" t="str">
        <f>IF(ZSOHSD058[[#This Row],[銷售訂單]]="", "", --ZSOHSD058[[#This Row],[銷售訂單]])</f>
        <v/>
      </c>
      <c r="N3522" s="16" t="str">
        <f>IF(ZSOHSD058[[#This Row],[落胚數]]="","",IF(ISNUMBER(ZSOHSD058[[#This Row],[落胚數]]+0), ZSOHSD058[[#This Row],[落胚數]]+0, 0))</f>
        <v/>
      </c>
    </row>
    <row r="3523" spans="1:14">
      <c r="A3523"/>
      <c r="B3523"/>
      <c r="C3523"/>
      <c r="D3523"/>
      <c r="E3523"/>
      <c r="F3523"/>
      <c r="G3523"/>
      <c r="H3523"/>
      <c r="I3523"/>
      <c r="J3523"/>
      <c r="K3523"/>
      <c r="L3523" t="str">
        <f>IF(COUNTIFS(ZSOHPP055[订单号数值], ZSOHSD058[[#This Row],[订单号数值]], ZSOHPP055[行項目], ZSOHSD058[[#This Row],[行項目]])&gt;0, "Y", "")</f>
        <v/>
      </c>
      <c r="M3523" t="str">
        <f>IF(ZSOHSD058[[#This Row],[銷售訂單]]="", "", --ZSOHSD058[[#This Row],[銷售訂單]])</f>
        <v/>
      </c>
      <c r="N3523" s="16" t="str">
        <f>IF(ZSOHSD058[[#This Row],[落胚數]]="","",IF(ISNUMBER(ZSOHSD058[[#This Row],[落胚數]]+0), ZSOHSD058[[#This Row],[落胚數]]+0, 0))</f>
        <v/>
      </c>
    </row>
    <row r="3524" spans="1:14">
      <c r="A3524"/>
      <c r="B3524"/>
      <c r="C3524"/>
      <c r="D3524"/>
      <c r="E3524"/>
      <c r="F3524"/>
      <c r="G3524"/>
      <c r="H3524"/>
      <c r="I3524"/>
      <c r="J3524"/>
      <c r="K3524"/>
      <c r="L3524" t="str">
        <f>IF(COUNTIFS(ZSOHPP055[订单号数值], ZSOHSD058[[#This Row],[订单号数值]], ZSOHPP055[行項目], ZSOHSD058[[#This Row],[行項目]])&gt;0, "Y", "")</f>
        <v/>
      </c>
      <c r="M3524" t="str">
        <f>IF(ZSOHSD058[[#This Row],[銷售訂單]]="", "", --ZSOHSD058[[#This Row],[銷售訂單]])</f>
        <v/>
      </c>
      <c r="N3524" s="16" t="str">
        <f>IF(ZSOHSD058[[#This Row],[落胚數]]="","",IF(ISNUMBER(ZSOHSD058[[#This Row],[落胚數]]+0), ZSOHSD058[[#This Row],[落胚數]]+0, 0))</f>
        <v/>
      </c>
    </row>
    <row r="3525" spans="1:14">
      <c r="A3525"/>
      <c r="B3525"/>
      <c r="C3525"/>
      <c r="D3525"/>
      <c r="E3525"/>
      <c r="F3525"/>
      <c r="G3525"/>
      <c r="H3525"/>
      <c r="I3525"/>
      <c r="J3525"/>
      <c r="K3525"/>
      <c r="L3525" t="str">
        <f>IF(COUNTIFS(ZSOHPP055[订单号数值], ZSOHSD058[[#This Row],[订单号数值]], ZSOHPP055[行項目], ZSOHSD058[[#This Row],[行項目]])&gt;0, "Y", "")</f>
        <v/>
      </c>
      <c r="M3525" t="str">
        <f>IF(ZSOHSD058[[#This Row],[銷售訂單]]="", "", --ZSOHSD058[[#This Row],[銷售訂單]])</f>
        <v/>
      </c>
      <c r="N3525" s="16" t="str">
        <f>IF(ZSOHSD058[[#This Row],[落胚數]]="","",IF(ISNUMBER(ZSOHSD058[[#This Row],[落胚數]]+0), ZSOHSD058[[#This Row],[落胚數]]+0, 0))</f>
        <v/>
      </c>
    </row>
    <row r="3526" spans="1:14">
      <c r="A3526"/>
      <c r="B3526"/>
      <c r="C3526"/>
      <c r="D3526"/>
      <c r="E3526"/>
      <c r="F3526"/>
      <c r="G3526"/>
      <c r="H3526"/>
      <c r="I3526"/>
      <c r="J3526"/>
      <c r="K3526"/>
      <c r="L3526" t="str">
        <f>IF(COUNTIFS(ZSOHPP055[订单号数值], ZSOHSD058[[#This Row],[订单号数值]], ZSOHPP055[行項目], ZSOHSD058[[#This Row],[行項目]])&gt;0, "Y", "")</f>
        <v/>
      </c>
      <c r="M3526" t="str">
        <f>IF(ZSOHSD058[[#This Row],[銷售訂單]]="", "", --ZSOHSD058[[#This Row],[銷售訂單]])</f>
        <v/>
      </c>
      <c r="N3526" s="16" t="str">
        <f>IF(ZSOHSD058[[#This Row],[落胚數]]="","",IF(ISNUMBER(ZSOHSD058[[#This Row],[落胚數]]+0), ZSOHSD058[[#This Row],[落胚數]]+0, 0))</f>
        <v/>
      </c>
    </row>
    <row r="3527" spans="1:14">
      <c r="A3527"/>
      <c r="B3527"/>
      <c r="C3527"/>
      <c r="D3527"/>
      <c r="E3527"/>
      <c r="F3527"/>
      <c r="G3527"/>
      <c r="H3527"/>
      <c r="I3527"/>
      <c r="J3527"/>
      <c r="K3527"/>
      <c r="L3527" t="str">
        <f>IF(COUNTIFS(ZSOHPP055[订单号数值], ZSOHSD058[[#This Row],[订单号数值]], ZSOHPP055[行項目], ZSOHSD058[[#This Row],[行項目]])&gt;0, "Y", "")</f>
        <v/>
      </c>
      <c r="M3527" t="str">
        <f>IF(ZSOHSD058[[#This Row],[銷售訂單]]="", "", --ZSOHSD058[[#This Row],[銷售訂單]])</f>
        <v/>
      </c>
      <c r="N3527" s="16" t="str">
        <f>IF(ZSOHSD058[[#This Row],[落胚數]]="","",IF(ISNUMBER(ZSOHSD058[[#This Row],[落胚數]]+0), ZSOHSD058[[#This Row],[落胚數]]+0, 0))</f>
        <v/>
      </c>
    </row>
    <row r="3528" spans="1:14">
      <c r="A3528"/>
      <c r="B3528"/>
      <c r="C3528"/>
      <c r="D3528"/>
      <c r="E3528"/>
      <c r="F3528"/>
      <c r="G3528"/>
      <c r="H3528"/>
      <c r="I3528"/>
      <c r="J3528"/>
      <c r="K3528"/>
      <c r="L3528" t="str">
        <f>IF(COUNTIFS(ZSOHPP055[订单号数值], ZSOHSD058[[#This Row],[订单号数值]], ZSOHPP055[行項目], ZSOHSD058[[#This Row],[行項目]])&gt;0, "Y", "")</f>
        <v/>
      </c>
      <c r="M3528" t="str">
        <f>IF(ZSOHSD058[[#This Row],[銷售訂單]]="", "", --ZSOHSD058[[#This Row],[銷售訂單]])</f>
        <v/>
      </c>
      <c r="N3528" s="16" t="str">
        <f>IF(ZSOHSD058[[#This Row],[落胚數]]="","",IF(ISNUMBER(ZSOHSD058[[#This Row],[落胚數]]+0), ZSOHSD058[[#This Row],[落胚數]]+0, 0))</f>
        <v/>
      </c>
    </row>
    <row r="3529" spans="1:14">
      <c r="A3529"/>
      <c r="B3529"/>
      <c r="C3529"/>
      <c r="D3529"/>
      <c r="E3529"/>
      <c r="F3529"/>
      <c r="G3529"/>
      <c r="H3529"/>
      <c r="I3529"/>
      <c r="J3529"/>
      <c r="K3529"/>
      <c r="L3529" t="str">
        <f>IF(COUNTIFS(ZSOHPP055[订单号数值], ZSOHSD058[[#This Row],[订单号数值]], ZSOHPP055[行項目], ZSOHSD058[[#This Row],[行項目]])&gt;0, "Y", "")</f>
        <v/>
      </c>
      <c r="M3529" t="str">
        <f>IF(ZSOHSD058[[#This Row],[銷售訂單]]="", "", --ZSOHSD058[[#This Row],[銷售訂單]])</f>
        <v/>
      </c>
      <c r="N3529" s="16" t="str">
        <f>IF(ZSOHSD058[[#This Row],[落胚數]]="","",IF(ISNUMBER(ZSOHSD058[[#This Row],[落胚數]]+0), ZSOHSD058[[#This Row],[落胚數]]+0, 0))</f>
        <v/>
      </c>
    </row>
    <row r="3530" spans="1:14">
      <c r="A3530"/>
      <c r="B3530"/>
      <c r="C3530"/>
      <c r="D3530"/>
      <c r="E3530"/>
      <c r="F3530"/>
      <c r="G3530"/>
      <c r="H3530"/>
      <c r="I3530"/>
      <c r="J3530"/>
      <c r="K3530"/>
      <c r="L3530" t="str">
        <f>IF(COUNTIFS(ZSOHPP055[订单号数值], ZSOHSD058[[#This Row],[订单号数值]], ZSOHPP055[行項目], ZSOHSD058[[#This Row],[行項目]])&gt;0, "Y", "")</f>
        <v/>
      </c>
      <c r="M3530" t="str">
        <f>IF(ZSOHSD058[[#This Row],[銷售訂單]]="", "", --ZSOHSD058[[#This Row],[銷售訂單]])</f>
        <v/>
      </c>
      <c r="N3530" s="16" t="str">
        <f>IF(ZSOHSD058[[#This Row],[落胚數]]="","",IF(ISNUMBER(ZSOHSD058[[#This Row],[落胚數]]+0), ZSOHSD058[[#This Row],[落胚數]]+0, 0))</f>
        <v/>
      </c>
    </row>
    <row r="3531" spans="1:14">
      <c r="A3531"/>
      <c r="B3531"/>
      <c r="C3531"/>
      <c r="D3531"/>
      <c r="E3531"/>
      <c r="F3531"/>
      <c r="G3531"/>
      <c r="H3531"/>
      <c r="I3531"/>
      <c r="J3531"/>
      <c r="K3531"/>
      <c r="L3531" t="str">
        <f>IF(COUNTIFS(ZSOHPP055[订单号数值], ZSOHSD058[[#This Row],[订单号数值]], ZSOHPP055[行項目], ZSOHSD058[[#This Row],[行項目]])&gt;0, "Y", "")</f>
        <v/>
      </c>
      <c r="M3531" t="str">
        <f>IF(ZSOHSD058[[#This Row],[銷售訂單]]="", "", --ZSOHSD058[[#This Row],[銷售訂單]])</f>
        <v/>
      </c>
      <c r="N3531" s="16" t="str">
        <f>IF(ZSOHSD058[[#This Row],[落胚數]]="","",IF(ISNUMBER(ZSOHSD058[[#This Row],[落胚數]]+0), ZSOHSD058[[#This Row],[落胚數]]+0, 0))</f>
        <v/>
      </c>
    </row>
    <row r="3532" spans="1:14">
      <c r="A3532"/>
      <c r="B3532"/>
      <c r="C3532"/>
      <c r="D3532"/>
      <c r="E3532"/>
      <c r="F3532"/>
      <c r="G3532"/>
      <c r="H3532"/>
      <c r="I3532"/>
      <c r="J3532"/>
      <c r="K3532"/>
      <c r="L3532" t="str">
        <f>IF(COUNTIFS(ZSOHPP055[订单号数值], ZSOHSD058[[#This Row],[订单号数值]], ZSOHPP055[行項目], ZSOHSD058[[#This Row],[行項目]])&gt;0, "Y", "")</f>
        <v/>
      </c>
      <c r="M3532" t="str">
        <f>IF(ZSOHSD058[[#This Row],[銷售訂單]]="", "", --ZSOHSD058[[#This Row],[銷售訂單]])</f>
        <v/>
      </c>
      <c r="N3532" s="16" t="str">
        <f>IF(ZSOHSD058[[#This Row],[落胚數]]="","",IF(ISNUMBER(ZSOHSD058[[#This Row],[落胚數]]+0), ZSOHSD058[[#This Row],[落胚數]]+0, 0))</f>
        <v/>
      </c>
    </row>
    <row r="3533" spans="1:14">
      <c r="A3533"/>
      <c r="B3533"/>
      <c r="C3533"/>
      <c r="D3533"/>
      <c r="E3533"/>
      <c r="F3533"/>
      <c r="G3533"/>
      <c r="H3533"/>
      <c r="I3533"/>
      <c r="J3533"/>
      <c r="K3533"/>
      <c r="L3533" t="str">
        <f>IF(COUNTIFS(ZSOHPP055[订单号数值], ZSOHSD058[[#This Row],[订单号数值]], ZSOHPP055[行項目], ZSOHSD058[[#This Row],[行項目]])&gt;0, "Y", "")</f>
        <v/>
      </c>
      <c r="M3533" t="str">
        <f>IF(ZSOHSD058[[#This Row],[銷售訂單]]="", "", --ZSOHSD058[[#This Row],[銷售訂單]])</f>
        <v/>
      </c>
      <c r="N3533" s="16" t="str">
        <f>IF(ZSOHSD058[[#This Row],[落胚數]]="","",IF(ISNUMBER(ZSOHSD058[[#This Row],[落胚數]]+0), ZSOHSD058[[#This Row],[落胚數]]+0, 0))</f>
        <v/>
      </c>
    </row>
    <row r="3534" spans="1:14">
      <c r="A3534"/>
      <c r="B3534"/>
      <c r="C3534"/>
      <c r="D3534"/>
      <c r="E3534"/>
      <c r="F3534"/>
      <c r="G3534"/>
      <c r="H3534"/>
      <c r="I3534"/>
      <c r="J3534"/>
      <c r="K3534"/>
      <c r="L3534" t="str">
        <f>IF(COUNTIFS(ZSOHPP055[订单号数值], ZSOHSD058[[#This Row],[订单号数值]], ZSOHPP055[行項目], ZSOHSD058[[#This Row],[行項目]])&gt;0, "Y", "")</f>
        <v/>
      </c>
      <c r="M3534" t="str">
        <f>IF(ZSOHSD058[[#This Row],[銷售訂單]]="", "", --ZSOHSD058[[#This Row],[銷售訂單]])</f>
        <v/>
      </c>
      <c r="N3534" s="16" t="str">
        <f>IF(ZSOHSD058[[#This Row],[落胚數]]="","",IF(ISNUMBER(ZSOHSD058[[#This Row],[落胚數]]+0), ZSOHSD058[[#This Row],[落胚數]]+0, 0))</f>
        <v/>
      </c>
    </row>
    <row r="3535" spans="1:14">
      <c r="A3535"/>
      <c r="B3535"/>
      <c r="C3535"/>
      <c r="D3535"/>
      <c r="E3535"/>
      <c r="F3535"/>
      <c r="G3535"/>
      <c r="H3535"/>
      <c r="I3535"/>
      <c r="J3535"/>
      <c r="K3535"/>
      <c r="L3535" t="str">
        <f>IF(COUNTIFS(ZSOHPP055[订单号数值], ZSOHSD058[[#This Row],[订单号数值]], ZSOHPP055[行項目], ZSOHSD058[[#This Row],[行項目]])&gt;0, "Y", "")</f>
        <v/>
      </c>
      <c r="M3535" t="str">
        <f>IF(ZSOHSD058[[#This Row],[銷售訂單]]="", "", --ZSOHSD058[[#This Row],[銷售訂單]])</f>
        <v/>
      </c>
      <c r="N3535" s="16" t="str">
        <f>IF(ZSOHSD058[[#This Row],[落胚數]]="","",IF(ISNUMBER(ZSOHSD058[[#This Row],[落胚數]]+0), ZSOHSD058[[#This Row],[落胚數]]+0, 0))</f>
        <v/>
      </c>
    </row>
    <row r="3536" spans="1:14">
      <c r="A3536"/>
      <c r="B3536"/>
      <c r="C3536"/>
      <c r="D3536"/>
      <c r="E3536"/>
      <c r="F3536"/>
      <c r="G3536"/>
      <c r="H3536"/>
      <c r="I3536"/>
      <c r="J3536"/>
      <c r="K3536"/>
      <c r="L3536" t="str">
        <f>IF(COUNTIFS(ZSOHPP055[订单号数值], ZSOHSD058[[#This Row],[订单号数值]], ZSOHPP055[行項目], ZSOHSD058[[#This Row],[行項目]])&gt;0, "Y", "")</f>
        <v/>
      </c>
      <c r="M3536" t="str">
        <f>IF(ZSOHSD058[[#This Row],[銷售訂單]]="", "", --ZSOHSD058[[#This Row],[銷售訂單]])</f>
        <v/>
      </c>
      <c r="N3536" s="16" t="str">
        <f>IF(ZSOHSD058[[#This Row],[落胚數]]="","",IF(ISNUMBER(ZSOHSD058[[#This Row],[落胚數]]+0), ZSOHSD058[[#This Row],[落胚數]]+0, 0))</f>
        <v/>
      </c>
    </row>
    <row r="3537" spans="1:14">
      <c r="A3537"/>
      <c r="B3537"/>
      <c r="C3537"/>
      <c r="D3537"/>
      <c r="E3537"/>
      <c r="F3537"/>
      <c r="G3537"/>
      <c r="H3537"/>
      <c r="I3537"/>
      <c r="J3537"/>
      <c r="K3537"/>
      <c r="L3537" t="str">
        <f>IF(COUNTIFS(ZSOHPP055[订单号数值], ZSOHSD058[[#This Row],[订单号数值]], ZSOHPP055[行項目], ZSOHSD058[[#This Row],[行項目]])&gt;0, "Y", "")</f>
        <v/>
      </c>
      <c r="M3537" t="str">
        <f>IF(ZSOHSD058[[#This Row],[銷售訂單]]="", "", --ZSOHSD058[[#This Row],[銷售訂單]])</f>
        <v/>
      </c>
      <c r="N3537" s="16" t="str">
        <f>IF(ZSOHSD058[[#This Row],[落胚數]]="","",IF(ISNUMBER(ZSOHSD058[[#This Row],[落胚數]]+0), ZSOHSD058[[#This Row],[落胚數]]+0, 0))</f>
        <v/>
      </c>
    </row>
    <row r="3538" spans="1:14">
      <c r="A3538"/>
      <c r="B3538"/>
      <c r="C3538"/>
      <c r="D3538"/>
      <c r="E3538"/>
      <c r="F3538"/>
      <c r="G3538"/>
      <c r="H3538"/>
      <c r="I3538"/>
      <c r="J3538"/>
      <c r="K3538"/>
      <c r="L3538" t="str">
        <f>IF(COUNTIFS(ZSOHPP055[订单号数值], ZSOHSD058[[#This Row],[订单号数值]], ZSOHPP055[行項目], ZSOHSD058[[#This Row],[行項目]])&gt;0, "Y", "")</f>
        <v/>
      </c>
      <c r="M3538" t="str">
        <f>IF(ZSOHSD058[[#This Row],[銷售訂單]]="", "", --ZSOHSD058[[#This Row],[銷售訂單]])</f>
        <v/>
      </c>
      <c r="N3538" s="16" t="str">
        <f>IF(ZSOHSD058[[#This Row],[落胚數]]="","",IF(ISNUMBER(ZSOHSD058[[#This Row],[落胚數]]+0), ZSOHSD058[[#This Row],[落胚數]]+0, 0))</f>
        <v/>
      </c>
    </row>
    <row r="3539" spans="1:14">
      <c r="A3539"/>
      <c r="B3539"/>
      <c r="C3539"/>
      <c r="D3539"/>
      <c r="E3539"/>
      <c r="F3539"/>
      <c r="G3539"/>
      <c r="H3539"/>
      <c r="I3539"/>
      <c r="J3539"/>
      <c r="K3539"/>
      <c r="L3539" t="str">
        <f>IF(COUNTIFS(ZSOHPP055[订单号数值], ZSOHSD058[[#This Row],[订单号数值]], ZSOHPP055[行項目], ZSOHSD058[[#This Row],[行項目]])&gt;0, "Y", "")</f>
        <v/>
      </c>
      <c r="M3539" t="str">
        <f>IF(ZSOHSD058[[#This Row],[銷售訂單]]="", "", --ZSOHSD058[[#This Row],[銷售訂單]])</f>
        <v/>
      </c>
      <c r="N3539" s="16" t="str">
        <f>IF(ZSOHSD058[[#This Row],[落胚數]]="","",IF(ISNUMBER(ZSOHSD058[[#This Row],[落胚數]]+0), ZSOHSD058[[#This Row],[落胚數]]+0, 0))</f>
        <v/>
      </c>
    </row>
    <row r="3540" spans="1:14">
      <c r="A3540"/>
      <c r="B3540"/>
      <c r="C3540"/>
      <c r="D3540"/>
      <c r="E3540"/>
      <c r="F3540"/>
      <c r="G3540"/>
      <c r="H3540"/>
      <c r="I3540"/>
      <c r="J3540"/>
      <c r="K3540"/>
      <c r="L3540" t="str">
        <f>IF(COUNTIFS(ZSOHPP055[订单号数值], ZSOHSD058[[#This Row],[订单号数值]], ZSOHPP055[行項目], ZSOHSD058[[#This Row],[行項目]])&gt;0, "Y", "")</f>
        <v/>
      </c>
      <c r="M3540" t="str">
        <f>IF(ZSOHSD058[[#This Row],[銷售訂單]]="", "", --ZSOHSD058[[#This Row],[銷售訂單]])</f>
        <v/>
      </c>
      <c r="N3540" s="16" t="str">
        <f>IF(ZSOHSD058[[#This Row],[落胚數]]="","",IF(ISNUMBER(ZSOHSD058[[#This Row],[落胚數]]+0), ZSOHSD058[[#This Row],[落胚數]]+0, 0))</f>
        <v/>
      </c>
    </row>
    <row r="3541" spans="1:14">
      <c r="A3541"/>
      <c r="B3541"/>
      <c r="C3541"/>
      <c r="D3541"/>
      <c r="E3541"/>
      <c r="F3541"/>
      <c r="G3541"/>
      <c r="H3541"/>
      <c r="I3541"/>
      <c r="J3541"/>
      <c r="K3541"/>
      <c r="L3541" t="str">
        <f>IF(COUNTIFS(ZSOHPP055[订单号数值], ZSOHSD058[[#This Row],[订单号数值]], ZSOHPP055[行項目], ZSOHSD058[[#This Row],[行項目]])&gt;0, "Y", "")</f>
        <v/>
      </c>
      <c r="M3541" t="str">
        <f>IF(ZSOHSD058[[#This Row],[銷售訂單]]="", "", --ZSOHSD058[[#This Row],[銷售訂單]])</f>
        <v/>
      </c>
      <c r="N3541" s="16" t="str">
        <f>IF(ZSOHSD058[[#This Row],[落胚數]]="","",IF(ISNUMBER(ZSOHSD058[[#This Row],[落胚數]]+0), ZSOHSD058[[#This Row],[落胚數]]+0, 0))</f>
        <v/>
      </c>
    </row>
    <row r="3542" spans="1:14">
      <c r="A3542"/>
      <c r="B3542"/>
      <c r="C3542"/>
      <c r="D3542"/>
      <c r="E3542"/>
      <c r="F3542"/>
      <c r="G3542"/>
      <c r="H3542"/>
      <c r="I3542"/>
      <c r="J3542"/>
      <c r="K3542"/>
      <c r="L3542" t="str">
        <f>IF(COUNTIFS(ZSOHPP055[订单号数值], ZSOHSD058[[#This Row],[订单号数值]], ZSOHPP055[行項目], ZSOHSD058[[#This Row],[行項目]])&gt;0, "Y", "")</f>
        <v/>
      </c>
      <c r="M3542" t="str">
        <f>IF(ZSOHSD058[[#This Row],[銷售訂單]]="", "", --ZSOHSD058[[#This Row],[銷售訂單]])</f>
        <v/>
      </c>
      <c r="N3542" s="16" t="str">
        <f>IF(ZSOHSD058[[#This Row],[落胚數]]="","",IF(ISNUMBER(ZSOHSD058[[#This Row],[落胚數]]+0), ZSOHSD058[[#This Row],[落胚數]]+0, 0))</f>
        <v/>
      </c>
    </row>
    <row r="3543" spans="1:14">
      <c r="A3543"/>
      <c r="B3543"/>
      <c r="C3543"/>
      <c r="D3543"/>
      <c r="E3543"/>
      <c r="F3543"/>
      <c r="G3543"/>
      <c r="H3543"/>
      <c r="I3543"/>
      <c r="J3543"/>
      <c r="K3543"/>
      <c r="L3543" t="str">
        <f>IF(COUNTIFS(ZSOHPP055[订单号数值], ZSOHSD058[[#This Row],[订单号数值]], ZSOHPP055[行項目], ZSOHSD058[[#This Row],[行項目]])&gt;0, "Y", "")</f>
        <v/>
      </c>
      <c r="M3543" t="str">
        <f>IF(ZSOHSD058[[#This Row],[銷售訂單]]="", "", --ZSOHSD058[[#This Row],[銷售訂單]])</f>
        <v/>
      </c>
      <c r="N3543" s="16" t="str">
        <f>IF(ZSOHSD058[[#This Row],[落胚數]]="","",IF(ISNUMBER(ZSOHSD058[[#This Row],[落胚數]]+0), ZSOHSD058[[#This Row],[落胚數]]+0, 0))</f>
        <v/>
      </c>
    </row>
    <row r="3544" spans="1:14">
      <c r="A3544"/>
      <c r="B3544"/>
      <c r="C3544"/>
      <c r="D3544"/>
      <c r="E3544"/>
      <c r="F3544"/>
      <c r="G3544"/>
      <c r="H3544"/>
      <c r="I3544"/>
      <c r="J3544"/>
      <c r="K3544"/>
      <c r="L3544" t="str">
        <f>IF(COUNTIFS(ZSOHPP055[订单号数值], ZSOHSD058[[#This Row],[订单号数值]], ZSOHPP055[行項目], ZSOHSD058[[#This Row],[行項目]])&gt;0, "Y", "")</f>
        <v/>
      </c>
      <c r="M3544" t="str">
        <f>IF(ZSOHSD058[[#This Row],[銷售訂單]]="", "", --ZSOHSD058[[#This Row],[銷售訂單]])</f>
        <v/>
      </c>
      <c r="N3544" s="16" t="str">
        <f>IF(ZSOHSD058[[#This Row],[落胚數]]="","",IF(ISNUMBER(ZSOHSD058[[#This Row],[落胚數]]+0), ZSOHSD058[[#This Row],[落胚數]]+0, 0))</f>
        <v/>
      </c>
    </row>
    <row r="3545" spans="1:14">
      <c r="A3545"/>
      <c r="B3545"/>
      <c r="C3545"/>
      <c r="D3545"/>
      <c r="E3545"/>
      <c r="F3545"/>
      <c r="G3545"/>
      <c r="H3545"/>
      <c r="I3545"/>
      <c r="J3545"/>
      <c r="K3545"/>
      <c r="L3545" t="str">
        <f>IF(COUNTIFS(ZSOHPP055[订单号数值], ZSOHSD058[[#This Row],[订单号数值]], ZSOHPP055[行項目], ZSOHSD058[[#This Row],[行項目]])&gt;0, "Y", "")</f>
        <v/>
      </c>
      <c r="M3545" t="str">
        <f>IF(ZSOHSD058[[#This Row],[銷售訂單]]="", "", --ZSOHSD058[[#This Row],[銷售訂單]])</f>
        <v/>
      </c>
      <c r="N3545" s="16" t="str">
        <f>IF(ZSOHSD058[[#This Row],[落胚數]]="","",IF(ISNUMBER(ZSOHSD058[[#This Row],[落胚數]]+0), ZSOHSD058[[#This Row],[落胚數]]+0, 0))</f>
        <v/>
      </c>
    </row>
    <row r="3546" spans="1:14">
      <c r="A3546"/>
      <c r="B3546"/>
      <c r="C3546"/>
      <c r="D3546"/>
      <c r="E3546"/>
      <c r="F3546"/>
      <c r="G3546"/>
      <c r="H3546"/>
      <c r="I3546"/>
      <c r="J3546"/>
      <c r="K3546"/>
      <c r="L3546" t="str">
        <f>IF(COUNTIFS(ZSOHPP055[订单号数值], ZSOHSD058[[#This Row],[订单号数值]], ZSOHPP055[行項目], ZSOHSD058[[#This Row],[行項目]])&gt;0, "Y", "")</f>
        <v/>
      </c>
      <c r="M3546" t="str">
        <f>IF(ZSOHSD058[[#This Row],[銷售訂單]]="", "", --ZSOHSD058[[#This Row],[銷售訂單]])</f>
        <v/>
      </c>
      <c r="N3546" s="16" t="str">
        <f>IF(ZSOHSD058[[#This Row],[落胚數]]="","",IF(ISNUMBER(ZSOHSD058[[#This Row],[落胚數]]+0), ZSOHSD058[[#This Row],[落胚數]]+0, 0))</f>
        <v/>
      </c>
    </row>
    <row r="3547" spans="1:14">
      <c r="A3547"/>
      <c r="B3547"/>
      <c r="C3547"/>
      <c r="D3547"/>
      <c r="E3547"/>
      <c r="F3547"/>
      <c r="G3547"/>
      <c r="H3547"/>
      <c r="I3547"/>
      <c r="J3547"/>
      <c r="K3547"/>
      <c r="L3547" t="str">
        <f>IF(COUNTIFS(ZSOHPP055[订单号数值], ZSOHSD058[[#This Row],[订单号数值]], ZSOHPP055[行項目], ZSOHSD058[[#This Row],[行項目]])&gt;0, "Y", "")</f>
        <v/>
      </c>
      <c r="M3547" t="str">
        <f>IF(ZSOHSD058[[#This Row],[銷售訂單]]="", "", --ZSOHSD058[[#This Row],[銷售訂單]])</f>
        <v/>
      </c>
      <c r="N3547" s="16" t="str">
        <f>IF(ZSOHSD058[[#This Row],[落胚數]]="","",IF(ISNUMBER(ZSOHSD058[[#This Row],[落胚數]]+0), ZSOHSD058[[#This Row],[落胚數]]+0, 0))</f>
        <v/>
      </c>
    </row>
    <row r="3548" spans="1:14">
      <c r="A3548"/>
      <c r="B3548"/>
      <c r="C3548"/>
      <c r="D3548"/>
      <c r="E3548"/>
      <c r="F3548"/>
      <c r="G3548"/>
      <c r="H3548"/>
      <c r="I3548"/>
      <c r="J3548"/>
      <c r="K3548"/>
      <c r="L3548" t="str">
        <f>IF(COUNTIFS(ZSOHPP055[订单号数值], ZSOHSD058[[#This Row],[订单号数值]], ZSOHPP055[行項目], ZSOHSD058[[#This Row],[行項目]])&gt;0, "Y", "")</f>
        <v/>
      </c>
      <c r="M3548" t="str">
        <f>IF(ZSOHSD058[[#This Row],[銷售訂單]]="", "", --ZSOHSD058[[#This Row],[銷售訂單]])</f>
        <v/>
      </c>
      <c r="N3548" s="16" t="str">
        <f>IF(ZSOHSD058[[#This Row],[落胚數]]="","",IF(ISNUMBER(ZSOHSD058[[#This Row],[落胚數]]+0), ZSOHSD058[[#This Row],[落胚數]]+0, 0))</f>
        <v/>
      </c>
    </row>
    <row r="3549" spans="1:14">
      <c r="A3549"/>
      <c r="B3549"/>
      <c r="C3549"/>
      <c r="D3549"/>
      <c r="E3549"/>
      <c r="F3549"/>
      <c r="G3549"/>
      <c r="H3549"/>
      <c r="I3549"/>
      <c r="J3549"/>
      <c r="K3549"/>
      <c r="L3549" t="str">
        <f>IF(COUNTIFS(ZSOHPP055[订单号数值], ZSOHSD058[[#This Row],[订单号数值]], ZSOHPP055[行項目], ZSOHSD058[[#This Row],[行項目]])&gt;0, "Y", "")</f>
        <v/>
      </c>
      <c r="M3549" t="str">
        <f>IF(ZSOHSD058[[#This Row],[銷售訂單]]="", "", --ZSOHSD058[[#This Row],[銷售訂單]])</f>
        <v/>
      </c>
      <c r="N3549" s="16" t="str">
        <f>IF(ZSOHSD058[[#This Row],[落胚數]]="","",IF(ISNUMBER(ZSOHSD058[[#This Row],[落胚數]]+0), ZSOHSD058[[#This Row],[落胚數]]+0, 0))</f>
        <v/>
      </c>
    </row>
    <row r="3550" spans="1:14">
      <c r="A3550"/>
      <c r="B3550"/>
      <c r="C3550"/>
      <c r="D3550"/>
      <c r="E3550"/>
      <c r="F3550"/>
      <c r="G3550"/>
      <c r="H3550"/>
      <c r="I3550"/>
      <c r="J3550"/>
      <c r="K3550"/>
      <c r="L3550" t="str">
        <f>IF(COUNTIFS(ZSOHPP055[订单号数值], ZSOHSD058[[#This Row],[订单号数值]], ZSOHPP055[行項目], ZSOHSD058[[#This Row],[行項目]])&gt;0, "Y", "")</f>
        <v/>
      </c>
      <c r="M3550" t="str">
        <f>IF(ZSOHSD058[[#This Row],[銷售訂單]]="", "", --ZSOHSD058[[#This Row],[銷售訂單]])</f>
        <v/>
      </c>
      <c r="N3550" s="16" t="str">
        <f>IF(ZSOHSD058[[#This Row],[落胚數]]="","",IF(ISNUMBER(ZSOHSD058[[#This Row],[落胚數]]+0), ZSOHSD058[[#This Row],[落胚數]]+0, 0))</f>
        <v/>
      </c>
    </row>
    <row r="3551" spans="1:14">
      <c r="A3551"/>
      <c r="B3551"/>
      <c r="C3551"/>
      <c r="D3551"/>
      <c r="E3551"/>
      <c r="F3551"/>
      <c r="G3551"/>
      <c r="H3551"/>
      <c r="I3551"/>
      <c r="J3551"/>
      <c r="K3551"/>
      <c r="L3551" t="str">
        <f>IF(COUNTIFS(ZSOHPP055[订单号数值], ZSOHSD058[[#This Row],[订单号数值]], ZSOHPP055[行項目], ZSOHSD058[[#This Row],[行項目]])&gt;0, "Y", "")</f>
        <v/>
      </c>
      <c r="M3551" t="str">
        <f>IF(ZSOHSD058[[#This Row],[銷售訂單]]="", "", --ZSOHSD058[[#This Row],[銷售訂單]])</f>
        <v/>
      </c>
      <c r="N3551" s="16" t="str">
        <f>IF(ZSOHSD058[[#This Row],[落胚數]]="","",IF(ISNUMBER(ZSOHSD058[[#This Row],[落胚數]]+0), ZSOHSD058[[#This Row],[落胚數]]+0, 0))</f>
        <v/>
      </c>
    </row>
    <row r="3552" spans="1:14">
      <c r="A3552"/>
      <c r="B3552"/>
      <c r="C3552"/>
      <c r="D3552"/>
      <c r="E3552"/>
      <c r="F3552"/>
      <c r="G3552"/>
      <c r="H3552"/>
      <c r="I3552"/>
      <c r="J3552"/>
      <c r="K3552"/>
      <c r="L3552" t="str">
        <f>IF(COUNTIFS(ZSOHPP055[订单号数值], ZSOHSD058[[#This Row],[订单号数值]], ZSOHPP055[行項目], ZSOHSD058[[#This Row],[行項目]])&gt;0, "Y", "")</f>
        <v/>
      </c>
      <c r="M3552" t="str">
        <f>IF(ZSOHSD058[[#This Row],[銷售訂單]]="", "", --ZSOHSD058[[#This Row],[銷售訂單]])</f>
        <v/>
      </c>
      <c r="N3552" s="16" t="str">
        <f>IF(ZSOHSD058[[#This Row],[落胚數]]="","",IF(ISNUMBER(ZSOHSD058[[#This Row],[落胚數]]+0), ZSOHSD058[[#This Row],[落胚數]]+0, 0))</f>
        <v/>
      </c>
    </row>
    <row r="3553" spans="1:14">
      <c r="A3553"/>
      <c r="B3553"/>
      <c r="C3553"/>
      <c r="D3553"/>
      <c r="E3553"/>
      <c r="F3553"/>
      <c r="G3553"/>
      <c r="H3553"/>
      <c r="I3553"/>
      <c r="J3553"/>
      <c r="K3553"/>
      <c r="L3553" t="str">
        <f>IF(COUNTIFS(ZSOHPP055[订单号数值], ZSOHSD058[[#This Row],[订单号数值]], ZSOHPP055[行項目], ZSOHSD058[[#This Row],[行項目]])&gt;0, "Y", "")</f>
        <v/>
      </c>
      <c r="M3553" t="str">
        <f>IF(ZSOHSD058[[#This Row],[銷售訂單]]="", "", --ZSOHSD058[[#This Row],[銷售訂單]])</f>
        <v/>
      </c>
      <c r="N3553" s="16" t="str">
        <f>IF(ZSOHSD058[[#This Row],[落胚數]]="","",IF(ISNUMBER(ZSOHSD058[[#This Row],[落胚數]]+0), ZSOHSD058[[#This Row],[落胚數]]+0, 0))</f>
        <v/>
      </c>
    </row>
    <row r="3554" spans="1:14">
      <c r="A3554"/>
      <c r="B3554"/>
      <c r="C3554"/>
      <c r="D3554"/>
      <c r="E3554"/>
      <c r="F3554"/>
      <c r="G3554"/>
      <c r="H3554"/>
      <c r="I3554"/>
      <c r="J3554"/>
      <c r="K3554"/>
      <c r="L3554" t="str">
        <f>IF(COUNTIFS(ZSOHPP055[订单号数值], ZSOHSD058[[#This Row],[订单号数值]], ZSOHPP055[行項目], ZSOHSD058[[#This Row],[行項目]])&gt;0, "Y", "")</f>
        <v/>
      </c>
      <c r="M3554" t="str">
        <f>IF(ZSOHSD058[[#This Row],[銷售訂單]]="", "", --ZSOHSD058[[#This Row],[銷售訂單]])</f>
        <v/>
      </c>
      <c r="N3554" s="16" t="str">
        <f>IF(ZSOHSD058[[#This Row],[落胚數]]="","",IF(ISNUMBER(ZSOHSD058[[#This Row],[落胚數]]+0), ZSOHSD058[[#This Row],[落胚數]]+0, 0))</f>
        <v/>
      </c>
    </row>
    <row r="3555" spans="1:14">
      <c r="A3555"/>
      <c r="B3555"/>
      <c r="C3555"/>
      <c r="D3555"/>
      <c r="E3555"/>
      <c r="F3555"/>
      <c r="G3555"/>
      <c r="H3555"/>
      <c r="I3555"/>
      <c r="J3555"/>
      <c r="K3555"/>
      <c r="L3555" t="str">
        <f>IF(COUNTIFS(ZSOHPP055[订单号数值], ZSOHSD058[[#This Row],[订单号数值]], ZSOHPP055[行項目], ZSOHSD058[[#This Row],[行項目]])&gt;0, "Y", "")</f>
        <v/>
      </c>
      <c r="M3555" t="str">
        <f>IF(ZSOHSD058[[#This Row],[銷售訂單]]="", "", --ZSOHSD058[[#This Row],[銷售訂單]])</f>
        <v/>
      </c>
      <c r="N3555" s="16" t="str">
        <f>IF(ZSOHSD058[[#This Row],[落胚數]]="","",IF(ISNUMBER(ZSOHSD058[[#This Row],[落胚數]]+0), ZSOHSD058[[#This Row],[落胚數]]+0, 0))</f>
        <v/>
      </c>
    </row>
    <row r="3556" spans="1:14">
      <c r="A3556"/>
      <c r="B3556"/>
      <c r="C3556"/>
      <c r="D3556"/>
      <c r="E3556"/>
      <c r="F3556"/>
      <c r="G3556"/>
      <c r="H3556"/>
      <c r="I3556"/>
      <c r="J3556"/>
      <c r="K3556"/>
      <c r="L3556" t="str">
        <f>IF(COUNTIFS(ZSOHPP055[订单号数值], ZSOHSD058[[#This Row],[订单号数值]], ZSOHPP055[行項目], ZSOHSD058[[#This Row],[行項目]])&gt;0, "Y", "")</f>
        <v/>
      </c>
      <c r="M3556" t="str">
        <f>IF(ZSOHSD058[[#This Row],[銷售訂單]]="", "", --ZSOHSD058[[#This Row],[銷售訂單]])</f>
        <v/>
      </c>
      <c r="N3556" s="16" t="str">
        <f>IF(ZSOHSD058[[#This Row],[落胚數]]="","",IF(ISNUMBER(ZSOHSD058[[#This Row],[落胚數]]+0), ZSOHSD058[[#This Row],[落胚數]]+0, 0))</f>
        <v/>
      </c>
    </row>
    <row r="3557" spans="1:14">
      <c r="A3557"/>
      <c r="B3557"/>
      <c r="C3557"/>
      <c r="D3557"/>
      <c r="E3557"/>
      <c r="F3557"/>
      <c r="G3557"/>
      <c r="H3557"/>
      <c r="I3557"/>
      <c r="J3557"/>
      <c r="K3557"/>
      <c r="L3557" t="str">
        <f>IF(COUNTIFS(ZSOHPP055[订单号数值], ZSOHSD058[[#This Row],[订单号数值]], ZSOHPP055[行項目], ZSOHSD058[[#This Row],[行項目]])&gt;0, "Y", "")</f>
        <v/>
      </c>
      <c r="M3557" t="str">
        <f>IF(ZSOHSD058[[#This Row],[銷售訂單]]="", "", --ZSOHSD058[[#This Row],[銷售訂單]])</f>
        <v/>
      </c>
      <c r="N3557" s="16" t="str">
        <f>IF(ZSOHSD058[[#This Row],[落胚數]]="","",IF(ISNUMBER(ZSOHSD058[[#This Row],[落胚數]]+0), ZSOHSD058[[#This Row],[落胚數]]+0, 0))</f>
        <v/>
      </c>
    </row>
    <row r="3558" spans="1:14">
      <c r="A3558"/>
      <c r="B3558"/>
      <c r="C3558"/>
      <c r="D3558"/>
      <c r="E3558"/>
      <c r="F3558"/>
      <c r="G3558"/>
      <c r="H3558"/>
      <c r="I3558"/>
      <c r="J3558"/>
      <c r="K3558"/>
      <c r="L3558" t="str">
        <f>IF(COUNTIFS(ZSOHPP055[订单号数值], ZSOHSD058[[#This Row],[订单号数值]], ZSOHPP055[行項目], ZSOHSD058[[#This Row],[行項目]])&gt;0, "Y", "")</f>
        <v/>
      </c>
      <c r="M3558" t="str">
        <f>IF(ZSOHSD058[[#This Row],[銷售訂單]]="", "", --ZSOHSD058[[#This Row],[銷售訂單]])</f>
        <v/>
      </c>
      <c r="N3558" s="16" t="str">
        <f>IF(ZSOHSD058[[#This Row],[落胚數]]="","",IF(ISNUMBER(ZSOHSD058[[#This Row],[落胚數]]+0), ZSOHSD058[[#This Row],[落胚數]]+0, 0))</f>
        <v/>
      </c>
    </row>
    <row r="3559" spans="1:14">
      <c r="A3559"/>
      <c r="B3559"/>
      <c r="C3559"/>
      <c r="D3559"/>
      <c r="E3559"/>
      <c r="F3559"/>
      <c r="G3559"/>
      <c r="H3559"/>
      <c r="I3559"/>
      <c r="J3559"/>
      <c r="K3559"/>
      <c r="L3559" t="str">
        <f>IF(COUNTIFS(ZSOHPP055[订单号数值], ZSOHSD058[[#This Row],[订单号数值]], ZSOHPP055[行項目], ZSOHSD058[[#This Row],[行項目]])&gt;0, "Y", "")</f>
        <v/>
      </c>
      <c r="M3559" t="str">
        <f>IF(ZSOHSD058[[#This Row],[銷售訂單]]="", "", --ZSOHSD058[[#This Row],[銷售訂單]])</f>
        <v/>
      </c>
      <c r="N3559" s="16" t="str">
        <f>IF(ZSOHSD058[[#This Row],[落胚數]]="","",IF(ISNUMBER(ZSOHSD058[[#This Row],[落胚數]]+0), ZSOHSD058[[#This Row],[落胚數]]+0, 0))</f>
        <v/>
      </c>
    </row>
    <row r="3560" spans="1:14">
      <c r="A3560"/>
      <c r="B3560"/>
      <c r="C3560"/>
      <c r="D3560"/>
      <c r="E3560"/>
      <c r="F3560"/>
      <c r="G3560"/>
      <c r="H3560"/>
      <c r="I3560"/>
      <c r="J3560"/>
      <c r="K3560"/>
      <c r="L3560" t="str">
        <f>IF(COUNTIFS(ZSOHPP055[订单号数值], ZSOHSD058[[#This Row],[订单号数值]], ZSOHPP055[行項目], ZSOHSD058[[#This Row],[行項目]])&gt;0, "Y", "")</f>
        <v/>
      </c>
      <c r="M3560" t="str">
        <f>IF(ZSOHSD058[[#This Row],[銷售訂單]]="", "", --ZSOHSD058[[#This Row],[銷售訂單]])</f>
        <v/>
      </c>
      <c r="N3560" s="16" t="str">
        <f>IF(ZSOHSD058[[#This Row],[落胚數]]="","",IF(ISNUMBER(ZSOHSD058[[#This Row],[落胚數]]+0), ZSOHSD058[[#This Row],[落胚數]]+0, 0))</f>
        <v/>
      </c>
    </row>
    <row r="3561" spans="1:14">
      <c r="A3561"/>
      <c r="B3561"/>
      <c r="C3561"/>
      <c r="D3561"/>
      <c r="E3561"/>
      <c r="F3561"/>
      <c r="G3561"/>
      <c r="H3561"/>
      <c r="I3561"/>
      <c r="J3561"/>
      <c r="K3561"/>
      <c r="L3561" t="str">
        <f>IF(COUNTIFS(ZSOHPP055[订单号数值], ZSOHSD058[[#This Row],[订单号数值]], ZSOHPP055[行項目], ZSOHSD058[[#This Row],[行項目]])&gt;0, "Y", "")</f>
        <v/>
      </c>
      <c r="M3561" t="str">
        <f>IF(ZSOHSD058[[#This Row],[銷售訂單]]="", "", --ZSOHSD058[[#This Row],[銷售訂單]])</f>
        <v/>
      </c>
      <c r="N3561" s="16" t="str">
        <f>IF(ZSOHSD058[[#This Row],[落胚數]]="","",IF(ISNUMBER(ZSOHSD058[[#This Row],[落胚數]]+0), ZSOHSD058[[#This Row],[落胚數]]+0, 0))</f>
        <v/>
      </c>
    </row>
    <row r="3562" spans="1:14">
      <c r="A3562"/>
      <c r="B3562"/>
      <c r="C3562"/>
      <c r="D3562"/>
      <c r="E3562"/>
      <c r="F3562"/>
      <c r="G3562"/>
      <c r="H3562"/>
      <c r="I3562"/>
      <c r="J3562"/>
      <c r="K3562"/>
      <c r="L3562" t="str">
        <f>IF(COUNTIFS(ZSOHPP055[订单号数值], ZSOHSD058[[#This Row],[订单号数值]], ZSOHPP055[行項目], ZSOHSD058[[#This Row],[行項目]])&gt;0, "Y", "")</f>
        <v/>
      </c>
      <c r="M3562" t="str">
        <f>IF(ZSOHSD058[[#This Row],[銷售訂單]]="", "", --ZSOHSD058[[#This Row],[銷售訂單]])</f>
        <v/>
      </c>
      <c r="N3562" s="16" t="str">
        <f>IF(ZSOHSD058[[#This Row],[落胚數]]="","",IF(ISNUMBER(ZSOHSD058[[#This Row],[落胚數]]+0), ZSOHSD058[[#This Row],[落胚數]]+0, 0))</f>
        <v/>
      </c>
    </row>
    <row r="3563" spans="1:14">
      <c r="A3563"/>
      <c r="B3563"/>
      <c r="C3563"/>
      <c r="D3563"/>
      <c r="E3563"/>
      <c r="F3563"/>
      <c r="G3563"/>
      <c r="H3563"/>
      <c r="I3563"/>
      <c r="J3563"/>
      <c r="K3563"/>
      <c r="L3563" t="str">
        <f>IF(COUNTIFS(ZSOHPP055[订单号数值], ZSOHSD058[[#This Row],[订单号数值]], ZSOHPP055[行項目], ZSOHSD058[[#This Row],[行項目]])&gt;0, "Y", "")</f>
        <v/>
      </c>
      <c r="M3563" t="str">
        <f>IF(ZSOHSD058[[#This Row],[銷售訂單]]="", "", --ZSOHSD058[[#This Row],[銷售訂單]])</f>
        <v/>
      </c>
      <c r="N3563" s="16" t="str">
        <f>IF(ZSOHSD058[[#This Row],[落胚數]]="","",IF(ISNUMBER(ZSOHSD058[[#This Row],[落胚數]]+0), ZSOHSD058[[#This Row],[落胚數]]+0, 0))</f>
        <v/>
      </c>
    </row>
    <row r="3564" spans="1:14">
      <c r="A3564"/>
      <c r="B3564"/>
      <c r="C3564"/>
      <c r="D3564"/>
      <c r="E3564"/>
      <c r="F3564"/>
      <c r="G3564"/>
      <c r="H3564"/>
      <c r="I3564"/>
      <c r="J3564"/>
      <c r="K3564"/>
      <c r="L3564" t="str">
        <f>IF(COUNTIFS(ZSOHPP055[订单号数值], ZSOHSD058[[#This Row],[订单号数值]], ZSOHPP055[行項目], ZSOHSD058[[#This Row],[行項目]])&gt;0, "Y", "")</f>
        <v/>
      </c>
      <c r="M3564" t="str">
        <f>IF(ZSOHSD058[[#This Row],[銷售訂單]]="", "", --ZSOHSD058[[#This Row],[銷售訂單]])</f>
        <v/>
      </c>
      <c r="N3564" s="16" t="str">
        <f>IF(ZSOHSD058[[#This Row],[落胚數]]="","",IF(ISNUMBER(ZSOHSD058[[#This Row],[落胚數]]+0), ZSOHSD058[[#This Row],[落胚數]]+0, 0))</f>
        <v/>
      </c>
    </row>
    <row r="3565" spans="1:14">
      <c r="A3565"/>
      <c r="B3565"/>
      <c r="C3565"/>
      <c r="D3565"/>
      <c r="E3565"/>
      <c r="F3565"/>
      <c r="G3565"/>
      <c r="H3565"/>
      <c r="I3565"/>
      <c r="J3565"/>
      <c r="K3565"/>
      <c r="L3565" t="str">
        <f>IF(COUNTIFS(ZSOHPP055[订单号数值], ZSOHSD058[[#This Row],[订单号数值]], ZSOHPP055[行項目], ZSOHSD058[[#This Row],[行項目]])&gt;0, "Y", "")</f>
        <v/>
      </c>
      <c r="M3565" t="str">
        <f>IF(ZSOHSD058[[#This Row],[銷售訂單]]="", "", --ZSOHSD058[[#This Row],[銷售訂單]])</f>
        <v/>
      </c>
      <c r="N3565" s="16" t="str">
        <f>IF(ZSOHSD058[[#This Row],[落胚數]]="","",IF(ISNUMBER(ZSOHSD058[[#This Row],[落胚數]]+0), ZSOHSD058[[#This Row],[落胚數]]+0, 0))</f>
        <v/>
      </c>
    </row>
    <row r="3566" spans="1:14">
      <c r="A3566"/>
      <c r="B3566"/>
      <c r="C3566"/>
      <c r="D3566"/>
      <c r="E3566"/>
      <c r="F3566"/>
      <c r="G3566"/>
      <c r="H3566"/>
      <c r="I3566"/>
      <c r="J3566"/>
      <c r="K3566"/>
      <c r="L3566" t="str">
        <f>IF(COUNTIFS(ZSOHPP055[订单号数值], ZSOHSD058[[#This Row],[订单号数值]], ZSOHPP055[行項目], ZSOHSD058[[#This Row],[行項目]])&gt;0, "Y", "")</f>
        <v/>
      </c>
      <c r="M3566" t="str">
        <f>IF(ZSOHSD058[[#This Row],[銷售訂單]]="", "", --ZSOHSD058[[#This Row],[銷售訂單]])</f>
        <v/>
      </c>
      <c r="N3566" s="16" t="str">
        <f>IF(ZSOHSD058[[#This Row],[落胚數]]="","",IF(ISNUMBER(ZSOHSD058[[#This Row],[落胚數]]+0), ZSOHSD058[[#This Row],[落胚數]]+0, 0))</f>
        <v/>
      </c>
    </row>
    <row r="3567" spans="1:14">
      <c r="A3567"/>
      <c r="B3567"/>
      <c r="C3567"/>
      <c r="D3567"/>
      <c r="E3567"/>
      <c r="F3567"/>
      <c r="G3567"/>
      <c r="H3567"/>
      <c r="I3567"/>
      <c r="J3567"/>
      <c r="K3567"/>
      <c r="L3567" t="str">
        <f>IF(COUNTIFS(ZSOHPP055[订单号数值], ZSOHSD058[[#This Row],[订单号数值]], ZSOHPP055[行項目], ZSOHSD058[[#This Row],[行項目]])&gt;0, "Y", "")</f>
        <v/>
      </c>
      <c r="M3567" t="str">
        <f>IF(ZSOHSD058[[#This Row],[銷售訂單]]="", "", --ZSOHSD058[[#This Row],[銷售訂單]])</f>
        <v/>
      </c>
      <c r="N3567" s="16" t="str">
        <f>IF(ZSOHSD058[[#This Row],[落胚數]]="","",IF(ISNUMBER(ZSOHSD058[[#This Row],[落胚數]]+0), ZSOHSD058[[#This Row],[落胚數]]+0, 0))</f>
        <v/>
      </c>
    </row>
    <row r="3568" spans="1:14">
      <c r="A3568"/>
      <c r="B3568"/>
      <c r="C3568"/>
      <c r="D3568"/>
      <c r="E3568"/>
      <c r="F3568"/>
      <c r="G3568"/>
      <c r="H3568"/>
      <c r="I3568"/>
      <c r="J3568"/>
      <c r="K3568"/>
      <c r="L3568" t="str">
        <f>IF(COUNTIFS(ZSOHPP055[订单号数值], ZSOHSD058[[#This Row],[订单号数值]], ZSOHPP055[行項目], ZSOHSD058[[#This Row],[行項目]])&gt;0, "Y", "")</f>
        <v/>
      </c>
      <c r="M3568" t="str">
        <f>IF(ZSOHSD058[[#This Row],[銷售訂單]]="", "", --ZSOHSD058[[#This Row],[銷售訂單]])</f>
        <v/>
      </c>
      <c r="N3568" s="16" t="str">
        <f>IF(ZSOHSD058[[#This Row],[落胚數]]="","",IF(ISNUMBER(ZSOHSD058[[#This Row],[落胚數]]+0), ZSOHSD058[[#This Row],[落胚數]]+0, 0))</f>
        <v/>
      </c>
    </row>
    <row r="3569" spans="1:14">
      <c r="A3569"/>
      <c r="B3569"/>
      <c r="C3569"/>
      <c r="D3569"/>
      <c r="E3569"/>
      <c r="F3569"/>
      <c r="G3569"/>
      <c r="H3569"/>
      <c r="I3569"/>
      <c r="J3569"/>
      <c r="K3569"/>
      <c r="L3569" t="str">
        <f>IF(COUNTIFS(ZSOHPP055[订单号数值], ZSOHSD058[[#This Row],[订单号数值]], ZSOHPP055[行項目], ZSOHSD058[[#This Row],[行項目]])&gt;0, "Y", "")</f>
        <v/>
      </c>
      <c r="M3569" t="str">
        <f>IF(ZSOHSD058[[#This Row],[銷售訂單]]="", "", --ZSOHSD058[[#This Row],[銷售訂單]])</f>
        <v/>
      </c>
      <c r="N3569" s="16" t="str">
        <f>IF(ZSOHSD058[[#This Row],[落胚數]]="","",IF(ISNUMBER(ZSOHSD058[[#This Row],[落胚數]]+0), ZSOHSD058[[#This Row],[落胚數]]+0, 0))</f>
        <v/>
      </c>
    </row>
    <row r="3570" spans="1:14">
      <c r="A3570"/>
      <c r="B3570"/>
      <c r="C3570"/>
      <c r="D3570"/>
      <c r="E3570"/>
      <c r="F3570"/>
      <c r="G3570"/>
      <c r="H3570"/>
      <c r="I3570"/>
      <c r="J3570"/>
      <c r="K3570"/>
      <c r="L3570" t="str">
        <f>IF(COUNTIFS(ZSOHPP055[订单号数值], ZSOHSD058[[#This Row],[订单号数值]], ZSOHPP055[行項目], ZSOHSD058[[#This Row],[行項目]])&gt;0, "Y", "")</f>
        <v/>
      </c>
      <c r="M3570" t="str">
        <f>IF(ZSOHSD058[[#This Row],[銷售訂單]]="", "", --ZSOHSD058[[#This Row],[銷售訂單]])</f>
        <v/>
      </c>
      <c r="N3570" s="16" t="str">
        <f>IF(ZSOHSD058[[#This Row],[落胚數]]="","",IF(ISNUMBER(ZSOHSD058[[#This Row],[落胚數]]+0), ZSOHSD058[[#This Row],[落胚數]]+0, 0))</f>
        <v/>
      </c>
    </row>
    <row r="3571" spans="1:14">
      <c r="A3571"/>
      <c r="B3571"/>
      <c r="C3571"/>
      <c r="D3571"/>
      <c r="E3571"/>
      <c r="F3571"/>
      <c r="G3571"/>
      <c r="H3571"/>
      <c r="I3571"/>
      <c r="J3571"/>
      <c r="K3571"/>
      <c r="L3571" t="str">
        <f>IF(COUNTIFS(ZSOHPP055[订单号数值], ZSOHSD058[[#This Row],[订单号数值]], ZSOHPP055[行項目], ZSOHSD058[[#This Row],[行項目]])&gt;0, "Y", "")</f>
        <v/>
      </c>
      <c r="M3571" t="str">
        <f>IF(ZSOHSD058[[#This Row],[銷售訂單]]="", "", --ZSOHSD058[[#This Row],[銷售訂單]])</f>
        <v/>
      </c>
      <c r="N3571" s="16" t="str">
        <f>IF(ZSOHSD058[[#This Row],[落胚數]]="","",IF(ISNUMBER(ZSOHSD058[[#This Row],[落胚數]]+0), ZSOHSD058[[#This Row],[落胚數]]+0, 0))</f>
        <v/>
      </c>
    </row>
    <row r="3572" spans="1:14">
      <c r="A3572"/>
      <c r="B3572"/>
      <c r="C3572"/>
      <c r="D3572"/>
      <c r="E3572"/>
      <c r="F3572"/>
      <c r="G3572"/>
      <c r="H3572"/>
      <c r="I3572"/>
      <c r="J3572"/>
      <c r="K3572"/>
      <c r="L3572" t="str">
        <f>IF(COUNTIFS(ZSOHPP055[订单号数值], ZSOHSD058[[#This Row],[订单号数值]], ZSOHPP055[行項目], ZSOHSD058[[#This Row],[行項目]])&gt;0, "Y", "")</f>
        <v/>
      </c>
      <c r="M3572" t="str">
        <f>IF(ZSOHSD058[[#This Row],[銷售訂單]]="", "", --ZSOHSD058[[#This Row],[銷售訂單]])</f>
        <v/>
      </c>
      <c r="N3572" s="16" t="str">
        <f>IF(ZSOHSD058[[#This Row],[落胚數]]="","",IF(ISNUMBER(ZSOHSD058[[#This Row],[落胚數]]+0), ZSOHSD058[[#This Row],[落胚數]]+0, 0))</f>
        <v/>
      </c>
    </row>
    <row r="3573" spans="1:14">
      <c r="A3573"/>
      <c r="B3573"/>
      <c r="C3573"/>
      <c r="D3573"/>
      <c r="E3573"/>
      <c r="F3573"/>
      <c r="G3573"/>
      <c r="H3573"/>
      <c r="I3573"/>
      <c r="J3573"/>
      <c r="K3573"/>
      <c r="L3573" t="str">
        <f>IF(COUNTIFS(ZSOHPP055[订单号数值], ZSOHSD058[[#This Row],[订单号数值]], ZSOHPP055[行項目], ZSOHSD058[[#This Row],[行項目]])&gt;0, "Y", "")</f>
        <v/>
      </c>
      <c r="M3573" t="str">
        <f>IF(ZSOHSD058[[#This Row],[銷售訂單]]="", "", --ZSOHSD058[[#This Row],[銷售訂單]])</f>
        <v/>
      </c>
      <c r="N3573" s="16" t="str">
        <f>IF(ZSOHSD058[[#This Row],[落胚數]]="","",IF(ISNUMBER(ZSOHSD058[[#This Row],[落胚數]]+0), ZSOHSD058[[#This Row],[落胚數]]+0, 0))</f>
        <v/>
      </c>
    </row>
    <row r="3574" spans="1:14">
      <c r="A3574"/>
      <c r="B3574"/>
      <c r="C3574"/>
      <c r="D3574"/>
      <c r="E3574"/>
      <c r="F3574"/>
      <c r="G3574"/>
      <c r="H3574"/>
      <c r="I3574"/>
      <c r="J3574"/>
      <c r="K3574"/>
      <c r="L3574" t="str">
        <f>IF(COUNTIFS(ZSOHPP055[订单号数值], ZSOHSD058[[#This Row],[订单号数值]], ZSOHPP055[行項目], ZSOHSD058[[#This Row],[行項目]])&gt;0, "Y", "")</f>
        <v/>
      </c>
      <c r="M3574" t="str">
        <f>IF(ZSOHSD058[[#This Row],[銷售訂單]]="", "", --ZSOHSD058[[#This Row],[銷售訂單]])</f>
        <v/>
      </c>
      <c r="N3574" s="16" t="str">
        <f>IF(ZSOHSD058[[#This Row],[落胚數]]="","",IF(ISNUMBER(ZSOHSD058[[#This Row],[落胚數]]+0), ZSOHSD058[[#This Row],[落胚數]]+0, 0))</f>
        <v/>
      </c>
    </row>
    <row r="3575" spans="1:14">
      <c r="A3575"/>
      <c r="B3575"/>
      <c r="C3575"/>
      <c r="D3575"/>
      <c r="E3575"/>
      <c r="F3575"/>
      <c r="G3575"/>
      <c r="H3575"/>
      <c r="I3575"/>
      <c r="J3575"/>
      <c r="K3575"/>
      <c r="L3575" t="str">
        <f>IF(COUNTIFS(ZSOHPP055[订单号数值], ZSOHSD058[[#This Row],[订单号数值]], ZSOHPP055[行項目], ZSOHSD058[[#This Row],[行項目]])&gt;0, "Y", "")</f>
        <v/>
      </c>
      <c r="M3575" t="str">
        <f>IF(ZSOHSD058[[#This Row],[銷售訂單]]="", "", --ZSOHSD058[[#This Row],[銷售訂單]])</f>
        <v/>
      </c>
      <c r="N3575" s="16" t="str">
        <f>IF(ZSOHSD058[[#This Row],[落胚數]]="","",IF(ISNUMBER(ZSOHSD058[[#This Row],[落胚數]]+0), ZSOHSD058[[#This Row],[落胚數]]+0, 0))</f>
        <v/>
      </c>
    </row>
    <row r="3576" spans="1:14">
      <c r="A3576"/>
      <c r="B3576"/>
      <c r="C3576"/>
      <c r="D3576"/>
      <c r="E3576"/>
      <c r="F3576"/>
      <c r="G3576"/>
      <c r="H3576"/>
      <c r="I3576"/>
      <c r="J3576"/>
      <c r="K3576"/>
      <c r="L3576" t="str">
        <f>IF(COUNTIFS(ZSOHPP055[订单号数值], ZSOHSD058[[#This Row],[订单号数值]], ZSOHPP055[行項目], ZSOHSD058[[#This Row],[行項目]])&gt;0, "Y", "")</f>
        <v/>
      </c>
      <c r="M3576" t="str">
        <f>IF(ZSOHSD058[[#This Row],[銷售訂單]]="", "", --ZSOHSD058[[#This Row],[銷售訂單]])</f>
        <v/>
      </c>
      <c r="N3576" s="16" t="str">
        <f>IF(ZSOHSD058[[#This Row],[落胚數]]="","",IF(ISNUMBER(ZSOHSD058[[#This Row],[落胚數]]+0), ZSOHSD058[[#This Row],[落胚數]]+0, 0))</f>
        <v/>
      </c>
    </row>
    <row r="3577" spans="1:14">
      <c r="A3577"/>
      <c r="B3577"/>
      <c r="C3577"/>
      <c r="D3577"/>
      <c r="E3577"/>
      <c r="F3577"/>
      <c r="G3577"/>
      <c r="H3577"/>
      <c r="I3577"/>
      <c r="J3577"/>
      <c r="K3577"/>
      <c r="L3577" t="str">
        <f>IF(COUNTIFS(ZSOHPP055[订单号数值], ZSOHSD058[[#This Row],[订单号数值]], ZSOHPP055[行項目], ZSOHSD058[[#This Row],[行項目]])&gt;0, "Y", "")</f>
        <v/>
      </c>
      <c r="M3577" t="str">
        <f>IF(ZSOHSD058[[#This Row],[銷售訂單]]="", "", --ZSOHSD058[[#This Row],[銷售訂單]])</f>
        <v/>
      </c>
      <c r="N3577" s="16" t="str">
        <f>IF(ZSOHSD058[[#This Row],[落胚數]]="","",IF(ISNUMBER(ZSOHSD058[[#This Row],[落胚數]]+0), ZSOHSD058[[#This Row],[落胚數]]+0, 0))</f>
        <v/>
      </c>
    </row>
    <row r="3578" spans="1:14">
      <c r="A3578"/>
      <c r="B3578"/>
      <c r="C3578"/>
      <c r="D3578"/>
      <c r="E3578"/>
      <c r="F3578"/>
      <c r="G3578"/>
      <c r="H3578"/>
      <c r="I3578"/>
      <c r="J3578"/>
      <c r="K3578"/>
      <c r="L3578" t="str">
        <f>IF(COUNTIFS(ZSOHPP055[订单号数值], ZSOHSD058[[#This Row],[订单号数值]], ZSOHPP055[行項目], ZSOHSD058[[#This Row],[行項目]])&gt;0, "Y", "")</f>
        <v/>
      </c>
      <c r="M3578" t="str">
        <f>IF(ZSOHSD058[[#This Row],[銷售訂單]]="", "", --ZSOHSD058[[#This Row],[銷售訂單]])</f>
        <v/>
      </c>
      <c r="N3578" s="16" t="str">
        <f>IF(ZSOHSD058[[#This Row],[落胚數]]="","",IF(ISNUMBER(ZSOHSD058[[#This Row],[落胚數]]+0), ZSOHSD058[[#This Row],[落胚數]]+0, 0))</f>
        <v/>
      </c>
    </row>
    <row r="3579" spans="1:14">
      <c r="A3579"/>
      <c r="B3579"/>
      <c r="C3579"/>
      <c r="D3579"/>
      <c r="E3579"/>
      <c r="F3579"/>
      <c r="G3579"/>
      <c r="H3579"/>
      <c r="I3579"/>
      <c r="J3579"/>
      <c r="K3579"/>
      <c r="L3579" t="str">
        <f>IF(COUNTIFS(ZSOHPP055[订单号数值], ZSOHSD058[[#This Row],[订单号数值]], ZSOHPP055[行項目], ZSOHSD058[[#This Row],[行項目]])&gt;0, "Y", "")</f>
        <v/>
      </c>
      <c r="M3579" t="str">
        <f>IF(ZSOHSD058[[#This Row],[銷售訂單]]="", "", --ZSOHSD058[[#This Row],[銷售訂單]])</f>
        <v/>
      </c>
      <c r="N3579" s="16" t="str">
        <f>IF(ZSOHSD058[[#This Row],[落胚數]]="","",IF(ISNUMBER(ZSOHSD058[[#This Row],[落胚數]]+0), ZSOHSD058[[#This Row],[落胚數]]+0, 0))</f>
        <v/>
      </c>
    </row>
    <row r="3580" spans="1:14">
      <c r="A3580"/>
      <c r="B3580"/>
      <c r="C3580"/>
      <c r="D3580"/>
      <c r="E3580"/>
      <c r="F3580"/>
      <c r="G3580"/>
      <c r="H3580"/>
      <c r="I3580"/>
      <c r="J3580"/>
      <c r="K3580"/>
      <c r="L3580" t="str">
        <f>IF(COUNTIFS(ZSOHPP055[订单号数值], ZSOHSD058[[#This Row],[订单号数值]], ZSOHPP055[行項目], ZSOHSD058[[#This Row],[行項目]])&gt;0, "Y", "")</f>
        <v/>
      </c>
      <c r="M3580" t="str">
        <f>IF(ZSOHSD058[[#This Row],[銷售訂單]]="", "", --ZSOHSD058[[#This Row],[銷售訂單]])</f>
        <v/>
      </c>
      <c r="N3580" s="16" t="str">
        <f>IF(ZSOHSD058[[#This Row],[落胚數]]="","",IF(ISNUMBER(ZSOHSD058[[#This Row],[落胚數]]+0), ZSOHSD058[[#This Row],[落胚數]]+0, 0))</f>
        <v/>
      </c>
    </row>
    <row r="3581" spans="1:14">
      <c r="A3581"/>
      <c r="B3581"/>
      <c r="C3581"/>
      <c r="D3581"/>
      <c r="E3581"/>
      <c r="F3581"/>
      <c r="G3581"/>
      <c r="H3581"/>
      <c r="I3581"/>
      <c r="J3581"/>
      <c r="K3581"/>
      <c r="L3581" t="str">
        <f>IF(COUNTIFS(ZSOHPP055[订单号数值], ZSOHSD058[[#This Row],[订单号数值]], ZSOHPP055[行項目], ZSOHSD058[[#This Row],[行項目]])&gt;0, "Y", "")</f>
        <v/>
      </c>
      <c r="M3581" t="str">
        <f>IF(ZSOHSD058[[#This Row],[銷售訂單]]="", "", --ZSOHSD058[[#This Row],[銷售訂單]])</f>
        <v/>
      </c>
      <c r="N3581" s="16" t="str">
        <f>IF(ZSOHSD058[[#This Row],[落胚數]]="","",IF(ISNUMBER(ZSOHSD058[[#This Row],[落胚數]]+0), ZSOHSD058[[#This Row],[落胚數]]+0, 0))</f>
        <v/>
      </c>
    </row>
    <row r="3582" spans="1:14">
      <c r="A3582"/>
      <c r="B3582"/>
      <c r="C3582"/>
      <c r="D3582"/>
      <c r="E3582"/>
      <c r="F3582"/>
      <c r="G3582"/>
      <c r="H3582"/>
      <c r="I3582"/>
      <c r="J3582"/>
      <c r="K3582"/>
      <c r="L3582" t="str">
        <f>IF(COUNTIFS(ZSOHPP055[订单号数值], ZSOHSD058[[#This Row],[订单号数值]], ZSOHPP055[行項目], ZSOHSD058[[#This Row],[行項目]])&gt;0, "Y", "")</f>
        <v/>
      </c>
      <c r="M3582" t="str">
        <f>IF(ZSOHSD058[[#This Row],[銷售訂單]]="", "", --ZSOHSD058[[#This Row],[銷售訂單]])</f>
        <v/>
      </c>
      <c r="N3582" s="16" t="str">
        <f>IF(ZSOHSD058[[#This Row],[落胚數]]="","",IF(ISNUMBER(ZSOHSD058[[#This Row],[落胚數]]+0), ZSOHSD058[[#This Row],[落胚數]]+0, 0))</f>
        <v/>
      </c>
    </row>
    <row r="3583" spans="1:14">
      <c r="A3583"/>
      <c r="B3583"/>
      <c r="C3583"/>
      <c r="D3583"/>
      <c r="E3583"/>
      <c r="F3583"/>
      <c r="G3583"/>
      <c r="H3583"/>
      <c r="I3583"/>
      <c r="J3583"/>
      <c r="K3583"/>
      <c r="L3583" t="str">
        <f>IF(COUNTIFS(ZSOHPP055[订单号数值], ZSOHSD058[[#This Row],[订单号数值]], ZSOHPP055[行項目], ZSOHSD058[[#This Row],[行項目]])&gt;0, "Y", "")</f>
        <v/>
      </c>
      <c r="M3583" t="str">
        <f>IF(ZSOHSD058[[#This Row],[銷售訂單]]="", "", --ZSOHSD058[[#This Row],[銷售訂單]])</f>
        <v/>
      </c>
      <c r="N3583" s="16" t="str">
        <f>IF(ZSOHSD058[[#This Row],[落胚數]]="","",IF(ISNUMBER(ZSOHSD058[[#This Row],[落胚數]]+0), ZSOHSD058[[#This Row],[落胚數]]+0, 0))</f>
        <v/>
      </c>
    </row>
    <row r="3584" spans="1:14">
      <c r="A3584"/>
      <c r="B3584"/>
      <c r="C3584"/>
      <c r="D3584"/>
      <c r="E3584"/>
      <c r="F3584"/>
      <c r="G3584"/>
      <c r="H3584"/>
      <c r="I3584"/>
      <c r="J3584"/>
      <c r="K3584"/>
      <c r="L3584" t="str">
        <f>IF(COUNTIFS(ZSOHPP055[订单号数值], ZSOHSD058[[#This Row],[订单号数值]], ZSOHPP055[行項目], ZSOHSD058[[#This Row],[行項目]])&gt;0, "Y", "")</f>
        <v/>
      </c>
      <c r="M3584" t="str">
        <f>IF(ZSOHSD058[[#This Row],[銷售訂單]]="", "", --ZSOHSD058[[#This Row],[銷售訂單]])</f>
        <v/>
      </c>
      <c r="N3584" s="16" t="str">
        <f>IF(ZSOHSD058[[#This Row],[落胚數]]="","",IF(ISNUMBER(ZSOHSD058[[#This Row],[落胚數]]+0), ZSOHSD058[[#This Row],[落胚數]]+0, 0))</f>
        <v/>
      </c>
    </row>
    <row r="3585" spans="1:14">
      <c r="A3585"/>
      <c r="B3585"/>
      <c r="C3585"/>
      <c r="D3585"/>
      <c r="E3585"/>
      <c r="F3585"/>
      <c r="G3585"/>
      <c r="H3585"/>
      <c r="I3585"/>
      <c r="J3585"/>
      <c r="K3585"/>
      <c r="L3585" t="str">
        <f>IF(COUNTIFS(ZSOHPP055[订单号数值], ZSOHSD058[[#This Row],[订单号数值]], ZSOHPP055[行項目], ZSOHSD058[[#This Row],[行項目]])&gt;0, "Y", "")</f>
        <v/>
      </c>
      <c r="M3585" t="str">
        <f>IF(ZSOHSD058[[#This Row],[銷售訂單]]="", "", --ZSOHSD058[[#This Row],[銷售訂單]])</f>
        <v/>
      </c>
      <c r="N3585" s="16" t="str">
        <f>IF(ZSOHSD058[[#This Row],[落胚數]]="","",IF(ISNUMBER(ZSOHSD058[[#This Row],[落胚數]]+0), ZSOHSD058[[#This Row],[落胚數]]+0, 0))</f>
        <v/>
      </c>
    </row>
    <row r="3586" spans="1:14">
      <c r="A3586"/>
      <c r="B3586"/>
      <c r="C3586"/>
      <c r="D3586"/>
      <c r="E3586"/>
      <c r="F3586"/>
      <c r="G3586"/>
      <c r="H3586"/>
      <c r="I3586"/>
      <c r="J3586"/>
      <c r="K3586"/>
      <c r="L3586" t="str">
        <f>IF(COUNTIFS(ZSOHPP055[订单号数值], ZSOHSD058[[#This Row],[订单号数值]], ZSOHPP055[行項目], ZSOHSD058[[#This Row],[行項目]])&gt;0, "Y", "")</f>
        <v/>
      </c>
      <c r="M3586" t="str">
        <f>IF(ZSOHSD058[[#This Row],[銷售訂單]]="", "", --ZSOHSD058[[#This Row],[銷售訂單]])</f>
        <v/>
      </c>
      <c r="N3586" s="16" t="str">
        <f>IF(ZSOHSD058[[#This Row],[落胚數]]="","",IF(ISNUMBER(ZSOHSD058[[#This Row],[落胚數]]+0), ZSOHSD058[[#This Row],[落胚數]]+0, 0))</f>
        <v/>
      </c>
    </row>
    <row r="3587" spans="1:14">
      <c r="A3587"/>
      <c r="B3587"/>
      <c r="C3587"/>
      <c r="D3587"/>
      <c r="E3587"/>
      <c r="F3587"/>
      <c r="G3587"/>
      <c r="H3587"/>
      <c r="I3587"/>
      <c r="J3587"/>
      <c r="K3587"/>
      <c r="L3587" t="str">
        <f>IF(COUNTIFS(ZSOHPP055[订单号数值], ZSOHSD058[[#This Row],[订单号数值]], ZSOHPP055[行項目], ZSOHSD058[[#This Row],[行項目]])&gt;0, "Y", "")</f>
        <v/>
      </c>
      <c r="M3587" t="str">
        <f>IF(ZSOHSD058[[#This Row],[銷售訂單]]="", "", --ZSOHSD058[[#This Row],[銷售訂單]])</f>
        <v/>
      </c>
      <c r="N3587" s="16" t="str">
        <f>IF(ZSOHSD058[[#This Row],[落胚數]]="","",IF(ISNUMBER(ZSOHSD058[[#This Row],[落胚數]]+0), ZSOHSD058[[#This Row],[落胚數]]+0, 0))</f>
        <v/>
      </c>
    </row>
    <row r="3588" spans="1:14">
      <c r="A3588"/>
      <c r="B3588"/>
      <c r="C3588"/>
      <c r="D3588"/>
      <c r="E3588"/>
      <c r="F3588"/>
      <c r="G3588"/>
      <c r="H3588"/>
      <c r="I3588"/>
      <c r="J3588"/>
      <c r="K3588"/>
      <c r="L3588" t="str">
        <f>IF(COUNTIFS(ZSOHPP055[订单号数值], ZSOHSD058[[#This Row],[订单号数值]], ZSOHPP055[行項目], ZSOHSD058[[#This Row],[行項目]])&gt;0, "Y", "")</f>
        <v/>
      </c>
      <c r="M3588" t="str">
        <f>IF(ZSOHSD058[[#This Row],[銷售訂單]]="", "", --ZSOHSD058[[#This Row],[銷售訂單]])</f>
        <v/>
      </c>
      <c r="N3588" s="16" t="str">
        <f>IF(ZSOHSD058[[#This Row],[落胚數]]="","",IF(ISNUMBER(ZSOHSD058[[#This Row],[落胚數]]+0), ZSOHSD058[[#This Row],[落胚數]]+0, 0))</f>
        <v/>
      </c>
    </row>
    <row r="3589" spans="1:14">
      <c r="A3589"/>
      <c r="B3589"/>
      <c r="C3589"/>
      <c r="D3589"/>
      <c r="E3589"/>
      <c r="F3589"/>
      <c r="G3589"/>
      <c r="H3589"/>
      <c r="I3589"/>
      <c r="J3589"/>
      <c r="K3589"/>
      <c r="L3589" t="str">
        <f>IF(COUNTIFS(ZSOHPP055[订单号数值], ZSOHSD058[[#This Row],[订单号数值]], ZSOHPP055[行項目], ZSOHSD058[[#This Row],[行項目]])&gt;0, "Y", "")</f>
        <v/>
      </c>
      <c r="M3589" t="str">
        <f>IF(ZSOHSD058[[#This Row],[銷售訂單]]="", "", --ZSOHSD058[[#This Row],[銷售訂單]])</f>
        <v/>
      </c>
      <c r="N3589" s="16" t="str">
        <f>IF(ZSOHSD058[[#This Row],[落胚數]]="","",IF(ISNUMBER(ZSOHSD058[[#This Row],[落胚數]]+0), ZSOHSD058[[#This Row],[落胚數]]+0, 0))</f>
        <v/>
      </c>
    </row>
    <row r="3590" spans="1:14">
      <c r="A3590"/>
      <c r="B3590"/>
      <c r="C3590"/>
      <c r="D3590"/>
      <c r="E3590"/>
      <c r="F3590"/>
      <c r="G3590"/>
      <c r="H3590"/>
      <c r="I3590"/>
      <c r="J3590"/>
      <c r="K3590"/>
      <c r="L3590" t="str">
        <f>IF(COUNTIFS(ZSOHPP055[订单号数值], ZSOHSD058[[#This Row],[订单号数值]], ZSOHPP055[行項目], ZSOHSD058[[#This Row],[行項目]])&gt;0, "Y", "")</f>
        <v/>
      </c>
      <c r="M3590" t="str">
        <f>IF(ZSOHSD058[[#This Row],[銷售訂單]]="", "", --ZSOHSD058[[#This Row],[銷售訂單]])</f>
        <v/>
      </c>
      <c r="N3590" s="16" t="str">
        <f>IF(ZSOHSD058[[#This Row],[落胚數]]="","",IF(ISNUMBER(ZSOHSD058[[#This Row],[落胚數]]+0), ZSOHSD058[[#This Row],[落胚數]]+0, 0))</f>
        <v/>
      </c>
    </row>
    <row r="3591" spans="1:14">
      <c r="A3591"/>
      <c r="B3591"/>
      <c r="C3591"/>
      <c r="D3591"/>
      <c r="E3591"/>
      <c r="F3591"/>
      <c r="G3591"/>
      <c r="H3591"/>
      <c r="I3591"/>
      <c r="J3591"/>
      <c r="K3591"/>
      <c r="L3591" t="str">
        <f>IF(COUNTIFS(ZSOHPP055[订单号数值], ZSOHSD058[[#This Row],[订单号数值]], ZSOHPP055[行項目], ZSOHSD058[[#This Row],[行項目]])&gt;0, "Y", "")</f>
        <v/>
      </c>
      <c r="M3591" t="str">
        <f>IF(ZSOHSD058[[#This Row],[銷售訂單]]="", "", --ZSOHSD058[[#This Row],[銷售訂單]])</f>
        <v/>
      </c>
      <c r="N3591" s="16" t="str">
        <f>IF(ZSOHSD058[[#This Row],[落胚數]]="","",IF(ISNUMBER(ZSOHSD058[[#This Row],[落胚數]]+0), ZSOHSD058[[#This Row],[落胚數]]+0, 0))</f>
        <v/>
      </c>
    </row>
    <row r="3592" spans="1:14">
      <c r="A3592"/>
      <c r="B3592"/>
      <c r="C3592"/>
      <c r="D3592"/>
      <c r="E3592"/>
      <c r="F3592"/>
      <c r="G3592"/>
      <c r="H3592"/>
      <c r="I3592"/>
      <c r="J3592"/>
      <c r="K3592"/>
      <c r="L3592" t="str">
        <f>IF(COUNTIFS(ZSOHPP055[订单号数值], ZSOHSD058[[#This Row],[订单号数值]], ZSOHPP055[行項目], ZSOHSD058[[#This Row],[行項目]])&gt;0, "Y", "")</f>
        <v/>
      </c>
      <c r="M3592" t="str">
        <f>IF(ZSOHSD058[[#This Row],[銷售訂單]]="", "", --ZSOHSD058[[#This Row],[銷售訂單]])</f>
        <v/>
      </c>
      <c r="N3592" s="16" t="str">
        <f>IF(ZSOHSD058[[#This Row],[落胚數]]="","",IF(ISNUMBER(ZSOHSD058[[#This Row],[落胚數]]+0), ZSOHSD058[[#This Row],[落胚數]]+0, 0))</f>
        <v/>
      </c>
    </row>
    <row r="3593" spans="1:14">
      <c r="A3593"/>
      <c r="B3593"/>
      <c r="C3593"/>
      <c r="D3593"/>
      <c r="E3593"/>
      <c r="F3593"/>
      <c r="G3593"/>
      <c r="H3593"/>
      <c r="I3593"/>
      <c r="J3593"/>
      <c r="K3593"/>
      <c r="L3593" t="str">
        <f>IF(COUNTIFS(ZSOHPP055[订单号数值], ZSOHSD058[[#This Row],[订单号数值]], ZSOHPP055[行項目], ZSOHSD058[[#This Row],[行項目]])&gt;0, "Y", "")</f>
        <v/>
      </c>
      <c r="M3593" t="str">
        <f>IF(ZSOHSD058[[#This Row],[銷售訂單]]="", "", --ZSOHSD058[[#This Row],[銷售訂單]])</f>
        <v/>
      </c>
      <c r="N3593" s="16" t="str">
        <f>IF(ZSOHSD058[[#This Row],[落胚數]]="","",IF(ISNUMBER(ZSOHSD058[[#This Row],[落胚數]]+0), ZSOHSD058[[#This Row],[落胚數]]+0, 0))</f>
        <v/>
      </c>
    </row>
    <row r="3594" spans="1:14">
      <c r="A3594"/>
      <c r="B3594"/>
      <c r="C3594"/>
      <c r="D3594"/>
      <c r="E3594"/>
      <c r="F3594"/>
      <c r="G3594"/>
      <c r="H3594"/>
      <c r="I3594"/>
      <c r="J3594"/>
      <c r="K3594"/>
      <c r="L3594" t="str">
        <f>IF(COUNTIFS(ZSOHPP055[订单号数值], ZSOHSD058[[#This Row],[订单号数值]], ZSOHPP055[行項目], ZSOHSD058[[#This Row],[行項目]])&gt;0, "Y", "")</f>
        <v/>
      </c>
      <c r="M3594" t="str">
        <f>IF(ZSOHSD058[[#This Row],[銷售訂單]]="", "", --ZSOHSD058[[#This Row],[銷售訂單]])</f>
        <v/>
      </c>
      <c r="N3594" s="16" t="str">
        <f>IF(ZSOHSD058[[#This Row],[落胚數]]="","",IF(ISNUMBER(ZSOHSD058[[#This Row],[落胚數]]+0), ZSOHSD058[[#This Row],[落胚數]]+0, 0))</f>
        <v/>
      </c>
    </row>
    <row r="3595" spans="1:14">
      <c r="A3595"/>
      <c r="B3595"/>
      <c r="C3595"/>
      <c r="D3595"/>
      <c r="E3595"/>
      <c r="F3595"/>
      <c r="G3595"/>
      <c r="H3595"/>
      <c r="I3595"/>
      <c r="J3595"/>
      <c r="K3595"/>
      <c r="L3595" t="str">
        <f>IF(COUNTIFS(ZSOHPP055[订单号数值], ZSOHSD058[[#This Row],[订单号数值]], ZSOHPP055[行項目], ZSOHSD058[[#This Row],[行項目]])&gt;0, "Y", "")</f>
        <v/>
      </c>
      <c r="M3595" t="str">
        <f>IF(ZSOHSD058[[#This Row],[銷售訂單]]="", "", --ZSOHSD058[[#This Row],[銷售訂單]])</f>
        <v/>
      </c>
      <c r="N3595" s="16" t="str">
        <f>IF(ZSOHSD058[[#This Row],[落胚數]]="","",IF(ISNUMBER(ZSOHSD058[[#This Row],[落胚數]]+0), ZSOHSD058[[#This Row],[落胚數]]+0, 0))</f>
        <v/>
      </c>
    </row>
    <row r="3596" spans="1:14">
      <c r="A3596"/>
      <c r="B3596"/>
      <c r="C3596"/>
      <c r="D3596"/>
      <c r="E3596"/>
      <c r="F3596"/>
      <c r="G3596"/>
      <c r="H3596"/>
      <c r="I3596"/>
      <c r="J3596"/>
      <c r="K3596"/>
      <c r="L3596" t="str">
        <f>IF(COUNTIFS(ZSOHPP055[订单号数值], ZSOHSD058[[#This Row],[订单号数值]], ZSOHPP055[行項目], ZSOHSD058[[#This Row],[行項目]])&gt;0, "Y", "")</f>
        <v/>
      </c>
      <c r="M3596" t="str">
        <f>IF(ZSOHSD058[[#This Row],[銷售訂單]]="", "", --ZSOHSD058[[#This Row],[銷售訂單]])</f>
        <v/>
      </c>
      <c r="N3596" s="16" t="str">
        <f>IF(ZSOHSD058[[#This Row],[落胚數]]="","",IF(ISNUMBER(ZSOHSD058[[#This Row],[落胚數]]+0), ZSOHSD058[[#This Row],[落胚數]]+0, 0))</f>
        <v/>
      </c>
    </row>
    <row r="3597" spans="1:14">
      <c r="A3597"/>
      <c r="B3597"/>
      <c r="C3597"/>
      <c r="D3597"/>
      <c r="E3597"/>
      <c r="F3597"/>
      <c r="G3597"/>
      <c r="H3597"/>
      <c r="I3597"/>
      <c r="J3597"/>
      <c r="K3597"/>
      <c r="L3597" t="str">
        <f>IF(COUNTIFS(ZSOHPP055[订单号数值], ZSOHSD058[[#This Row],[订单号数值]], ZSOHPP055[行項目], ZSOHSD058[[#This Row],[行項目]])&gt;0, "Y", "")</f>
        <v/>
      </c>
      <c r="M3597" t="str">
        <f>IF(ZSOHSD058[[#This Row],[銷售訂單]]="", "", --ZSOHSD058[[#This Row],[銷售訂單]])</f>
        <v/>
      </c>
      <c r="N3597" s="16" t="str">
        <f>IF(ZSOHSD058[[#This Row],[落胚數]]="","",IF(ISNUMBER(ZSOHSD058[[#This Row],[落胚數]]+0), ZSOHSD058[[#This Row],[落胚數]]+0, 0))</f>
        <v/>
      </c>
    </row>
    <row r="3598" spans="1:14">
      <c r="A3598"/>
      <c r="B3598"/>
      <c r="C3598"/>
      <c r="D3598"/>
      <c r="E3598"/>
      <c r="F3598"/>
      <c r="G3598"/>
      <c r="H3598"/>
      <c r="I3598"/>
      <c r="J3598"/>
      <c r="K3598"/>
      <c r="L3598" t="str">
        <f>IF(COUNTIFS(ZSOHPP055[订单号数值], ZSOHSD058[[#This Row],[订单号数值]], ZSOHPP055[行項目], ZSOHSD058[[#This Row],[行項目]])&gt;0, "Y", "")</f>
        <v/>
      </c>
      <c r="M3598" t="str">
        <f>IF(ZSOHSD058[[#This Row],[銷售訂單]]="", "", --ZSOHSD058[[#This Row],[銷售訂單]])</f>
        <v/>
      </c>
      <c r="N3598" s="16" t="str">
        <f>IF(ZSOHSD058[[#This Row],[落胚數]]="","",IF(ISNUMBER(ZSOHSD058[[#This Row],[落胚數]]+0), ZSOHSD058[[#This Row],[落胚數]]+0, 0))</f>
        <v/>
      </c>
    </row>
    <row r="3599" spans="1:14">
      <c r="A3599"/>
      <c r="B3599"/>
      <c r="C3599"/>
      <c r="D3599"/>
      <c r="E3599"/>
      <c r="F3599"/>
      <c r="G3599"/>
      <c r="H3599"/>
      <c r="I3599"/>
      <c r="J3599"/>
      <c r="K3599"/>
      <c r="L3599" t="str">
        <f>IF(COUNTIFS(ZSOHPP055[订单号数值], ZSOHSD058[[#This Row],[订单号数值]], ZSOHPP055[行項目], ZSOHSD058[[#This Row],[行項目]])&gt;0, "Y", "")</f>
        <v/>
      </c>
      <c r="M3599" t="str">
        <f>IF(ZSOHSD058[[#This Row],[銷售訂單]]="", "", --ZSOHSD058[[#This Row],[銷售訂單]])</f>
        <v/>
      </c>
      <c r="N3599" s="16" t="str">
        <f>IF(ZSOHSD058[[#This Row],[落胚數]]="","",IF(ISNUMBER(ZSOHSD058[[#This Row],[落胚數]]+0), ZSOHSD058[[#This Row],[落胚數]]+0, 0))</f>
        <v/>
      </c>
    </row>
    <row r="3600" spans="1:14">
      <c r="A3600"/>
      <c r="B3600"/>
      <c r="C3600"/>
      <c r="D3600"/>
      <c r="E3600"/>
      <c r="F3600"/>
      <c r="G3600"/>
      <c r="H3600"/>
      <c r="I3600"/>
      <c r="J3600"/>
      <c r="K3600"/>
      <c r="L3600" t="str">
        <f>IF(COUNTIFS(ZSOHPP055[订单号数值], ZSOHSD058[[#This Row],[订单号数值]], ZSOHPP055[行項目], ZSOHSD058[[#This Row],[行項目]])&gt;0, "Y", "")</f>
        <v/>
      </c>
      <c r="M3600" t="str">
        <f>IF(ZSOHSD058[[#This Row],[銷售訂單]]="", "", --ZSOHSD058[[#This Row],[銷售訂單]])</f>
        <v/>
      </c>
      <c r="N3600" s="16" t="str">
        <f>IF(ZSOHSD058[[#This Row],[落胚數]]="","",IF(ISNUMBER(ZSOHSD058[[#This Row],[落胚數]]+0), ZSOHSD058[[#This Row],[落胚數]]+0, 0))</f>
        <v/>
      </c>
    </row>
    <row r="3601" spans="1:14">
      <c r="A3601"/>
      <c r="B3601"/>
      <c r="C3601"/>
      <c r="D3601"/>
      <c r="E3601"/>
      <c r="F3601"/>
      <c r="G3601"/>
      <c r="H3601"/>
      <c r="I3601"/>
      <c r="J3601"/>
      <c r="K3601"/>
      <c r="L3601" t="str">
        <f>IF(COUNTIFS(ZSOHPP055[订单号数值], ZSOHSD058[[#This Row],[订单号数值]], ZSOHPP055[行項目], ZSOHSD058[[#This Row],[行項目]])&gt;0, "Y", "")</f>
        <v/>
      </c>
      <c r="M3601" t="str">
        <f>IF(ZSOHSD058[[#This Row],[銷售訂單]]="", "", --ZSOHSD058[[#This Row],[銷售訂單]])</f>
        <v/>
      </c>
      <c r="N3601" s="16" t="str">
        <f>IF(ZSOHSD058[[#This Row],[落胚數]]="","",IF(ISNUMBER(ZSOHSD058[[#This Row],[落胚數]]+0), ZSOHSD058[[#This Row],[落胚數]]+0, 0))</f>
        <v/>
      </c>
    </row>
    <row r="3602" spans="1:14">
      <c r="A3602"/>
      <c r="B3602"/>
      <c r="C3602"/>
      <c r="D3602"/>
      <c r="E3602"/>
      <c r="F3602"/>
      <c r="G3602"/>
      <c r="H3602"/>
      <c r="I3602"/>
      <c r="J3602"/>
      <c r="K3602"/>
      <c r="L3602" t="str">
        <f>IF(COUNTIFS(ZSOHPP055[订单号数值], ZSOHSD058[[#This Row],[订单号数值]], ZSOHPP055[行項目], ZSOHSD058[[#This Row],[行項目]])&gt;0, "Y", "")</f>
        <v/>
      </c>
      <c r="M3602" t="str">
        <f>IF(ZSOHSD058[[#This Row],[銷售訂單]]="", "", --ZSOHSD058[[#This Row],[銷售訂單]])</f>
        <v/>
      </c>
      <c r="N3602" s="16" t="str">
        <f>IF(ZSOHSD058[[#This Row],[落胚數]]="","",IF(ISNUMBER(ZSOHSD058[[#This Row],[落胚數]]+0), ZSOHSD058[[#This Row],[落胚數]]+0, 0))</f>
        <v/>
      </c>
    </row>
    <row r="3603" spans="1:14">
      <c r="A3603"/>
      <c r="B3603"/>
      <c r="C3603"/>
      <c r="D3603"/>
      <c r="E3603"/>
      <c r="F3603"/>
      <c r="G3603"/>
      <c r="H3603"/>
      <c r="I3603"/>
      <c r="J3603"/>
      <c r="K3603"/>
      <c r="L3603" t="str">
        <f>IF(COUNTIFS(ZSOHPP055[订单号数值], ZSOHSD058[[#This Row],[订单号数值]], ZSOHPP055[行項目], ZSOHSD058[[#This Row],[行項目]])&gt;0, "Y", "")</f>
        <v/>
      </c>
      <c r="M3603" t="str">
        <f>IF(ZSOHSD058[[#This Row],[銷售訂單]]="", "", --ZSOHSD058[[#This Row],[銷售訂單]])</f>
        <v/>
      </c>
      <c r="N3603" s="16" t="str">
        <f>IF(ZSOHSD058[[#This Row],[落胚數]]="","",IF(ISNUMBER(ZSOHSD058[[#This Row],[落胚數]]+0), ZSOHSD058[[#This Row],[落胚數]]+0, 0))</f>
        <v/>
      </c>
    </row>
    <row r="3604" spans="1:14">
      <c r="A3604"/>
      <c r="B3604"/>
      <c r="C3604"/>
      <c r="D3604"/>
      <c r="E3604"/>
      <c r="F3604"/>
      <c r="G3604"/>
      <c r="H3604"/>
      <c r="I3604"/>
      <c r="J3604"/>
      <c r="K3604"/>
      <c r="L3604" t="str">
        <f>IF(COUNTIFS(ZSOHPP055[订单号数值], ZSOHSD058[[#This Row],[订单号数值]], ZSOHPP055[行項目], ZSOHSD058[[#This Row],[行項目]])&gt;0, "Y", "")</f>
        <v/>
      </c>
      <c r="M3604" t="str">
        <f>IF(ZSOHSD058[[#This Row],[銷售訂單]]="", "", --ZSOHSD058[[#This Row],[銷售訂單]])</f>
        <v/>
      </c>
      <c r="N3604" s="16" t="str">
        <f>IF(ZSOHSD058[[#This Row],[落胚數]]="","",IF(ISNUMBER(ZSOHSD058[[#This Row],[落胚數]]+0), ZSOHSD058[[#This Row],[落胚數]]+0, 0))</f>
        <v/>
      </c>
    </row>
    <row r="3605" spans="1:14">
      <c r="A3605"/>
      <c r="B3605"/>
      <c r="C3605"/>
      <c r="D3605"/>
      <c r="E3605"/>
      <c r="F3605"/>
      <c r="G3605"/>
      <c r="H3605"/>
      <c r="I3605"/>
      <c r="J3605"/>
      <c r="K3605"/>
      <c r="L3605" t="str">
        <f>IF(COUNTIFS(ZSOHPP055[订单号数值], ZSOHSD058[[#This Row],[订单号数值]], ZSOHPP055[行項目], ZSOHSD058[[#This Row],[行項目]])&gt;0, "Y", "")</f>
        <v/>
      </c>
      <c r="M3605" t="str">
        <f>IF(ZSOHSD058[[#This Row],[銷售訂單]]="", "", --ZSOHSD058[[#This Row],[銷售訂單]])</f>
        <v/>
      </c>
      <c r="N3605" s="16" t="str">
        <f>IF(ZSOHSD058[[#This Row],[落胚數]]="","",IF(ISNUMBER(ZSOHSD058[[#This Row],[落胚數]]+0), ZSOHSD058[[#This Row],[落胚數]]+0, 0))</f>
        <v/>
      </c>
    </row>
    <row r="3606" spans="1:14">
      <c r="A3606"/>
      <c r="B3606"/>
      <c r="C3606"/>
      <c r="D3606"/>
      <c r="E3606"/>
      <c r="F3606"/>
      <c r="G3606"/>
      <c r="H3606"/>
      <c r="I3606"/>
      <c r="J3606"/>
      <c r="K3606"/>
      <c r="L3606" t="str">
        <f>IF(COUNTIFS(ZSOHPP055[订单号数值], ZSOHSD058[[#This Row],[订单号数值]], ZSOHPP055[行項目], ZSOHSD058[[#This Row],[行項目]])&gt;0, "Y", "")</f>
        <v/>
      </c>
      <c r="M3606" t="str">
        <f>IF(ZSOHSD058[[#This Row],[銷售訂單]]="", "", --ZSOHSD058[[#This Row],[銷售訂單]])</f>
        <v/>
      </c>
      <c r="N3606" s="16" t="str">
        <f>IF(ZSOHSD058[[#This Row],[落胚數]]="","",IF(ISNUMBER(ZSOHSD058[[#This Row],[落胚數]]+0), ZSOHSD058[[#This Row],[落胚數]]+0, 0))</f>
        <v/>
      </c>
    </row>
    <row r="3607" spans="1:14">
      <c r="A3607"/>
      <c r="B3607"/>
      <c r="C3607"/>
      <c r="D3607"/>
      <c r="E3607"/>
      <c r="F3607"/>
      <c r="G3607"/>
      <c r="H3607"/>
      <c r="I3607"/>
      <c r="J3607"/>
      <c r="K3607"/>
      <c r="L3607" t="str">
        <f>IF(COUNTIFS(ZSOHPP055[订单号数值], ZSOHSD058[[#This Row],[订单号数值]], ZSOHPP055[行項目], ZSOHSD058[[#This Row],[行項目]])&gt;0, "Y", "")</f>
        <v/>
      </c>
      <c r="M3607" t="str">
        <f>IF(ZSOHSD058[[#This Row],[銷售訂單]]="", "", --ZSOHSD058[[#This Row],[銷售訂單]])</f>
        <v/>
      </c>
      <c r="N3607" s="16" t="str">
        <f>IF(ZSOHSD058[[#This Row],[落胚數]]="","",IF(ISNUMBER(ZSOHSD058[[#This Row],[落胚數]]+0), ZSOHSD058[[#This Row],[落胚數]]+0, 0))</f>
        <v/>
      </c>
    </row>
    <row r="3608" spans="1:14">
      <c r="A3608"/>
      <c r="B3608"/>
      <c r="C3608"/>
      <c r="D3608"/>
      <c r="E3608"/>
      <c r="F3608"/>
      <c r="G3608"/>
      <c r="H3608"/>
      <c r="I3608"/>
      <c r="J3608"/>
      <c r="K3608"/>
      <c r="L3608" t="str">
        <f>IF(COUNTIFS(ZSOHPP055[订单号数值], ZSOHSD058[[#This Row],[订单号数值]], ZSOHPP055[行項目], ZSOHSD058[[#This Row],[行項目]])&gt;0, "Y", "")</f>
        <v/>
      </c>
      <c r="M3608" t="str">
        <f>IF(ZSOHSD058[[#This Row],[銷售訂單]]="", "", --ZSOHSD058[[#This Row],[銷售訂單]])</f>
        <v/>
      </c>
      <c r="N3608" s="16" t="str">
        <f>IF(ZSOHSD058[[#This Row],[落胚數]]="","",IF(ISNUMBER(ZSOHSD058[[#This Row],[落胚數]]+0), ZSOHSD058[[#This Row],[落胚數]]+0, 0))</f>
        <v/>
      </c>
    </row>
    <row r="3609" spans="1:14">
      <c r="A3609"/>
      <c r="B3609"/>
      <c r="C3609"/>
      <c r="D3609"/>
      <c r="E3609"/>
      <c r="F3609"/>
      <c r="G3609"/>
      <c r="H3609"/>
      <c r="I3609"/>
      <c r="J3609"/>
      <c r="K3609"/>
      <c r="L3609" t="str">
        <f>IF(COUNTIFS(ZSOHPP055[订单号数值], ZSOHSD058[[#This Row],[订单号数值]], ZSOHPP055[行項目], ZSOHSD058[[#This Row],[行項目]])&gt;0, "Y", "")</f>
        <v/>
      </c>
      <c r="M3609" t="str">
        <f>IF(ZSOHSD058[[#This Row],[銷售訂單]]="", "", --ZSOHSD058[[#This Row],[銷售訂單]])</f>
        <v/>
      </c>
      <c r="N3609" s="16" t="str">
        <f>IF(ZSOHSD058[[#This Row],[落胚數]]="","",IF(ISNUMBER(ZSOHSD058[[#This Row],[落胚數]]+0), ZSOHSD058[[#This Row],[落胚數]]+0, 0))</f>
        <v/>
      </c>
    </row>
    <row r="3610" spans="1:14">
      <c r="A3610"/>
      <c r="B3610"/>
      <c r="C3610"/>
      <c r="D3610"/>
      <c r="E3610"/>
      <c r="F3610"/>
      <c r="G3610"/>
      <c r="H3610"/>
      <c r="I3610"/>
      <c r="J3610"/>
      <c r="K3610"/>
      <c r="L3610" t="str">
        <f>IF(COUNTIFS(ZSOHPP055[订单号数值], ZSOHSD058[[#This Row],[订单号数值]], ZSOHPP055[行項目], ZSOHSD058[[#This Row],[行項目]])&gt;0, "Y", "")</f>
        <v/>
      </c>
      <c r="M3610" t="str">
        <f>IF(ZSOHSD058[[#This Row],[銷售訂單]]="", "", --ZSOHSD058[[#This Row],[銷售訂單]])</f>
        <v/>
      </c>
      <c r="N3610" s="16" t="str">
        <f>IF(ZSOHSD058[[#This Row],[落胚數]]="","",IF(ISNUMBER(ZSOHSD058[[#This Row],[落胚數]]+0), ZSOHSD058[[#This Row],[落胚數]]+0, 0))</f>
        <v/>
      </c>
    </row>
    <row r="3611" spans="1:14">
      <c r="A3611"/>
      <c r="B3611"/>
      <c r="C3611"/>
      <c r="D3611"/>
      <c r="E3611"/>
      <c r="F3611"/>
      <c r="G3611"/>
      <c r="H3611"/>
      <c r="I3611"/>
      <c r="J3611"/>
      <c r="K3611"/>
      <c r="L3611" t="str">
        <f>IF(COUNTIFS(ZSOHPP055[订单号数值], ZSOHSD058[[#This Row],[订单号数值]], ZSOHPP055[行項目], ZSOHSD058[[#This Row],[行項目]])&gt;0, "Y", "")</f>
        <v/>
      </c>
      <c r="M3611" t="str">
        <f>IF(ZSOHSD058[[#This Row],[銷售訂單]]="", "", --ZSOHSD058[[#This Row],[銷售訂單]])</f>
        <v/>
      </c>
      <c r="N3611" s="16" t="str">
        <f>IF(ZSOHSD058[[#This Row],[落胚數]]="","",IF(ISNUMBER(ZSOHSD058[[#This Row],[落胚數]]+0), ZSOHSD058[[#This Row],[落胚數]]+0, 0))</f>
        <v/>
      </c>
    </row>
    <row r="3612" spans="1:14">
      <c r="A3612"/>
      <c r="B3612"/>
      <c r="C3612"/>
      <c r="D3612"/>
      <c r="E3612"/>
      <c r="F3612"/>
      <c r="G3612"/>
      <c r="H3612"/>
      <c r="I3612"/>
      <c r="J3612"/>
      <c r="K3612"/>
      <c r="L3612" t="str">
        <f>IF(COUNTIFS(ZSOHPP055[订单号数值], ZSOHSD058[[#This Row],[订单号数值]], ZSOHPP055[行項目], ZSOHSD058[[#This Row],[行項目]])&gt;0, "Y", "")</f>
        <v/>
      </c>
      <c r="M3612" t="str">
        <f>IF(ZSOHSD058[[#This Row],[銷售訂單]]="", "", --ZSOHSD058[[#This Row],[銷售訂單]])</f>
        <v/>
      </c>
      <c r="N3612" s="16" t="str">
        <f>IF(ZSOHSD058[[#This Row],[落胚數]]="","",IF(ISNUMBER(ZSOHSD058[[#This Row],[落胚數]]+0), ZSOHSD058[[#This Row],[落胚數]]+0, 0))</f>
        <v/>
      </c>
    </row>
    <row r="3613" spans="1:14">
      <c r="A3613"/>
      <c r="B3613"/>
      <c r="C3613"/>
      <c r="D3613"/>
      <c r="E3613"/>
      <c r="F3613"/>
      <c r="G3613"/>
      <c r="H3613"/>
      <c r="I3613"/>
      <c r="J3613"/>
      <c r="K3613"/>
      <c r="L3613" t="str">
        <f>IF(COUNTIFS(ZSOHPP055[订单号数值], ZSOHSD058[[#This Row],[订单号数值]], ZSOHPP055[行項目], ZSOHSD058[[#This Row],[行項目]])&gt;0, "Y", "")</f>
        <v/>
      </c>
      <c r="M3613" t="str">
        <f>IF(ZSOHSD058[[#This Row],[銷售訂單]]="", "", --ZSOHSD058[[#This Row],[銷售訂單]])</f>
        <v/>
      </c>
      <c r="N3613" s="16" t="str">
        <f>IF(ZSOHSD058[[#This Row],[落胚數]]="","",IF(ISNUMBER(ZSOHSD058[[#This Row],[落胚數]]+0), ZSOHSD058[[#This Row],[落胚數]]+0, 0))</f>
        <v/>
      </c>
    </row>
    <row r="3614" spans="1:14">
      <c r="A3614"/>
      <c r="B3614"/>
      <c r="C3614"/>
      <c r="D3614"/>
      <c r="E3614"/>
      <c r="F3614"/>
      <c r="G3614"/>
      <c r="H3614"/>
      <c r="I3614"/>
      <c r="J3614"/>
      <c r="K3614"/>
      <c r="L3614" t="str">
        <f>IF(COUNTIFS(ZSOHPP055[订单号数值], ZSOHSD058[[#This Row],[订单号数值]], ZSOHPP055[行項目], ZSOHSD058[[#This Row],[行項目]])&gt;0, "Y", "")</f>
        <v/>
      </c>
      <c r="M3614" t="str">
        <f>IF(ZSOHSD058[[#This Row],[銷售訂單]]="", "", --ZSOHSD058[[#This Row],[銷售訂單]])</f>
        <v/>
      </c>
      <c r="N3614" s="16" t="str">
        <f>IF(ZSOHSD058[[#This Row],[落胚數]]="","",IF(ISNUMBER(ZSOHSD058[[#This Row],[落胚數]]+0), ZSOHSD058[[#This Row],[落胚數]]+0, 0))</f>
        <v/>
      </c>
    </row>
    <row r="3615" spans="1:14">
      <c r="A3615"/>
      <c r="B3615"/>
      <c r="C3615"/>
      <c r="D3615"/>
      <c r="E3615"/>
      <c r="F3615"/>
      <c r="G3615"/>
      <c r="H3615"/>
      <c r="I3615"/>
      <c r="J3615"/>
      <c r="K3615"/>
      <c r="L3615" t="str">
        <f>IF(COUNTIFS(ZSOHPP055[订单号数值], ZSOHSD058[[#This Row],[订单号数值]], ZSOHPP055[行項目], ZSOHSD058[[#This Row],[行項目]])&gt;0, "Y", "")</f>
        <v/>
      </c>
      <c r="M3615" t="str">
        <f>IF(ZSOHSD058[[#This Row],[銷售訂單]]="", "", --ZSOHSD058[[#This Row],[銷售訂單]])</f>
        <v/>
      </c>
      <c r="N3615" s="16" t="str">
        <f>IF(ZSOHSD058[[#This Row],[落胚數]]="","",IF(ISNUMBER(ZSOHSD058[[#This Row],[落胚數]]+0), ZSOHSD058[[#This Row],[落胚數]]+0, 0))</f>
        <v/>
      </c>
    </row>
    <row r="3616" spans="1:14">
      <c r="A3616"/>
      <c r="B3616"/>
      <c r="C3616"/>
      <c r="D3616"/>
      <c r="E3616"/>
      <c r="F3616"/>
      <c r="G3616"/>
      <c r="H3616"/>
      <c r="I3616"/>
      <c r="J3616"/>
      <c r="K3616"/>
      <c r="L3616" t="str">
        <f>IF(COUNTIFS(ZSOHPP055[订单号数值], ZSOHSD058[[#This Row],[订单号数值]], ZSOHPP055[行項目], ZSOHSD058[[#This Row],[行項目]])&gt;0, "Y", "")</f>
        <v/>
      </c>
      <c r="M3616" t="str">
        <f>IF(ZSOHSD058[[#This Row],[銷售訂單]]="", "", --ZSOHSD058[[#This Row],[銷售訂單]])</f>
        <v/>
      </c>
      <c r="N3616" s="16" t="str">
        <f>IF(ZSOHSD058[[#This Row],[落胚數]]="","",IF(ISNUMBER(ZSOHSD058[[#This Row],[落胚數]]+0), ZSOHSD058[[#This Row],[落胚數]]+0, 0))</f>
        <v/>
      </c>
    </row>
    <row r="3617" spans="1:14">
      <c r="A3617"/>
      <c r="B3617"/>
      <c r="C3617"/>
      <c r="D3617"/>
      <c r="E3617"/>
      <c r="F3617"/>
      <c r="G3617"/>
      <c r="H3617"/>
      <c r="I3617"/>
      <c r="J3617"/>
      <c r="K3617"/>
      <c r="L3617" t="str">
        <f>IF(COUNTIFS(ZSOHPP055[订单号数值], ZSOHSD058[[#This Row],[订单号数值]], ZSOHPP055[行項目], ZSOHSD058[[#This Row],[行項目]])&gt;0, "Y", "")</f>
        <v/>
      </c>
      <c r="M3617" t="str">
        <f>IF(ZSOHSD058[[#This Row],[銷售訂單]]="", "", --ZSOHSD058[[#This Row],[銷售訂單]])</f>
        <v/>
      </c>
      <c r="N3617" s="16" t="str">
        <f>IF(ZSOHSD058[[#This Row],[落胚數]]="","",IF(ISNUMBER(ZSOHSD058[[#This Row],[落胚數]]+0), ZSOHSD058[[#This Row],[落胚數]]+0, 0))</f>
        <v/>
      </c>
    </row>
    <row r="3618" spans="1:14">
      <c r="A3618"/>
      <c r="B3618"/>
      <c r="C3618"/>
      <c r="D3618"/>
      <c r="E3618"/>
      <c r="F3618"/>
      <c r="G3618"/>
      <c r="H3618"/>
      <c r="I3618"/>
      <c r="J3618"/>
      <c r="K3618"/>
      <c r="L3618" t="str">
        <f>IF(COUNTIFS(ZSOHPP055[订单号数值], ZSOHSD058[[#This Row],[订单号数值]], ZSOHPP055[行項目], ZSOHSD058[[#This Row],[行項目]])&gt;0, "Y", "")</f>
        <v/>
      </c>
      <c r="M3618" t="str">
        <f>IF(ZSOHSD058[[#This Row],[銷售訂單]]="", "", --ZSOHSD058[[#This Row],[銷售訂單]])</f>
        <v/>
      </c>
      <c r="N3618" s="16" t="str">
        <f>IF(ZSOHSD058[[#This Row],[落胚數]]="","",IF(ISNUMBER(ZSOHSD058[[#This Row],[落胚數]]+0), ZSOHSD058[[#This Row],[落胚數]]+0, 0))</f>
        <v/>
      </c>
    </row>
    <row r="3619" spans="1:14">
      <c r="A3619"/>
      <c r="B3619"/>
      <c r="C3619"/>
      <c r="D3619"/>
      <c r="E3619"/>
      <c r="F3619"/>
      <c r="G3619"/>
      <c r="H3619"/>
      <c r="I3619"/>
      <c r="J3619"/>
      <c r="K3619"/>
      <c r="L3619" t="str">
        <f>IF(COUNTIFS(ZSOHPP055[订单号数值], ZSOHSD058[[#This Row],[订单号数值]], ZSOHPP055[行項目], ZSOHSD058[[#This Row],[行項目]])&gt;0, "Y", "")</f>
        <v/>
      </c>
      <c r="M3619" t="str">
        <f>IF(ZSOHSD058[[#This Row],[銷售訂單]]="", "", --ZSOHSD058[[#This Row],[銷售訂單]])</f>
        <v/>
      </c>
      <c r="N3619" s="16" t="str">
        <f>IF(ZSOHSD058[[#This Row],[落胚數]]="","",IF(ISNUMBER(ZSOHSD058[[#This Row],[落胚數]]+0), ZSOHSD058[[#This Row],[落胚數]]+0, 0))</f>
        <v/>
      </c>
    </row>
    <row r="3620" spans="1:14">
      <c r="A3620"/>
      <c r="B3620"/>
      <c r="C3620"/>
      <c r="D3620"/>
      <c r="E3620"/>
      <c r="F3620"/>
      <c r="G3620"/>
      <c r="H3620"/>
      <c r="I3620"/>
      <c r="J3620"/>
      <c r="K3620"/>
      <c r="L3620" t="str">
        <f>IF(COUNTIFS(ZSOHPP055[订单号数值], ZSOHSD058[[#This Row],[订单号数值]], ZSOHPP055[行項目], ZSOHSD058[[#This Row],[行項目]])&gt;0, "Y", "")</f>
        <v/>
      </c>
      <c r="M3620" t="str">
        <f>IF(ZSOHSD058[[#This Row],[銷售訂單]]="", "", --ZSOHSD058[[#This Row],[銷售訂單]])</f>
        <v/>
      </c>
      <c r="N3620" s="16" t="str">
        <f>IF(ZSOHSD058[[#This Row],[落胚數]]="","",IF(ISNUMBER(ZSOHSD058[[#This Row],[落胚數]]+0), ZSOHSD058[[#This Row],[落胚數]]+0, 0))</f>
        <v/>
      </c>
    </row>
    <row r="3621" spans="1:14">
      <c r="A3621"/>
      <c r="B3621"/>
      <c r="C3621"/>
      <c r="D3621"/>
      <c r="E3621"/>
      <c r="F3621"/>
      <c r="G3621"/>
      <c r="H3621"/>
      <c r="I3621"/>
      <c r="J3621"/>
      <c r="K3621"/>
      <c r="L3621" t="str">
        <f>IF(COUNTIFS(ZSOHPP055[订单号数值], ZSOHSD058[[#This Row],[订单号数值]], ZSOHPP055[行項目], ZSOHSD058[[#This Row],[行項目]])&gt;0, "Y", "")</f>
        <v/>
      </c>
      <c r="M3621" t="str">
        <f>IF(ZSOHSD058[[#This Row],[銷售訂單]]="", "", --ZSOHSD058[[#This Row],[銷售訂單]])</f>
        <v/>
      </c>
      <c r="N3621" s="16" t="str">
        <f>IF(ZSOHSD058[[#This Row],[落胚數]]="","",IF(ISNUMBER(ZSOHSD058[[#This Row],[落胚數]]+0), ZSOHSD058[[#This Row],[落胚數]]+0, 0))</f>
        <v/>
      </c>
    </row>
    <row r="3622" spans="1:14">
      <c r="A3622"/>
      <c r="B3622"/>
      <c r="C3622"/>
      <c r="D3622"/>
      <c r="E3622"/>
      <c r="F3622"/>
      <c r="G3622"/>
      <c r="H3622"/>
      <c r="I3622"/>
      <c r="J3622"/>
      <c r="K3622"/>
      <c r="L3622" t="str">
        <f>IF(COUNTIFS(ZSOHPP055[订单号数值], ZSOHSD058[[#This Row],[订单号数值]], ZSOHPP055[行項目], ZSOHSD058[[#This Row],[行項目]])&gt;0, "Y", "")</f>
        <v/>
      </c>
      <c r="M3622" t="str">
        <f>IF(ZSOHSD058[[#This Row],[銷售訂單]]="", "", --ZSOHSD058[[#This Row],[銷售訂單]])</f>
        <v/>
      </c>
      <c r="N3622" s="16" t="str">
        <f>IF(ZSOHSD058[[#This Row],[落胚數]]="","",IF(ISNUMBER(ZSOHSD058[[#This Row],[落胚數]]+0), ZSOHSD058[[#This Row],[落胚數]]+0, 0))</f>
        <v/>
      </c>
    </row>
    <row r="3623" spans="1:14">
      <c r="A3623"/>
      <c r="B3623"/>
      <c r="C3623"/>
      <c r="D3623"/>
      <c r="E3623"/>
      <c r="F3623"/>
      <c r="G3623"/>
      <c r="H3623"/>
      <c r="I3623"/>
      <c r="J3623"/>
      <c r="K3623"/>
      <c r="L3623" t="str">
        <f>IF(COUNTIFS(ZSOHPP055[订单号数值], ZSOHSD058[[#This Row],[订单号数值]], ZSOHPP055[行項目], ZSOHSD058[[#This Row],[行項目]])&gt;0, "Y", "")</f>
        <v/>
      </c>
      <c r="M3623" t="str">
        <f>IF(ZSOHSD058[[#This Row],[銷售訂單]]="", "", --ZSOHSD058[[#This Row],[銷售訂單]])</f>
        <v/>
      </c>
      <c r="N3623" s="16" t="str">
        <f>IF(ZSOHSD058[[#This Row],[落胚數]]="","",IF(ISNUMBER(ZSOHSD058[[#This Row],[落胚數]]+0), ZSOHSD058[[#This Row],[落胚數]]+0, 0))</f>
        <v/>
      </c>
    </row>
    <row r="3624" spans="1:14">
      <c r="A3624"/>
      <c r="B3624"/>
      <c r="C3624"/>
      <c r="D3624"/>
      <c r="E3624"/>
      <c r="F3624"/>
      <c r="G3624"/>
      <c r="H3624"/>
      <c r="I3624"/>
      <c r="J3624"/>
      <c r="K3624"/>
      <c r="L3624" t="str">
        <f>IF(COUNTIFS(ZSOHPP055[订单号数值], ZSOHSD058[[#This Row],[订单号数值]], ZSOHPP055[行項目], ZSOHSD058[[#This Row],[行項目]])&gt;0, "Y", "")</f>
        <v/>
      </c>
      <c r="M3624" t="str">
        <f>IF(ZSOHSD058[[#This Row],[銷售訂單]]="", "", --ZSOHSD058[[#This Row],[銷售訂單]])</f>
        <v/>
      </c>
      <c r="N3624" s="16" t="str">
        <f>IF(ZSOHSD058[[#This Row],[落胚數]]="","",IF(ISNUMBER(ZSOHSD058[[#This Row],[落胚數]]+0), ZSOHSD058[[#This Row],[落胚數]]+0, 0))</f>
        <v/>
      </c>
    </row>
    <row r="3625" spans="1:14">
      <c r="A3625"/>
      <c r="B3625"/>
      <c r="C3625"/>
      <c r="D3625"/>
      <c r="E3625"/>
      <c r="F3625"/>
      <c r="G3625"/>
      <c r="H3625"/>
      <c r="I3625"/>
      <c r="J3625"/>
      <c r="K3625"/>
      <c r="L3625" t="str">
        <f>IF(COUNTIFS(ZSOHPP055[订单号数值], ZSOHSD058[[#This Row],[订单号数值]], ZSOHPP055[行項目], ZSOHSD058[[#This Row],[行項目]])&gt;0, "Y", "")</f>
        <v/>
      </c>
      <c r="M3625" t="str">
        <f>IF(ZSOHSD058[[#This Row],[銷售訂單]]="", "", --ZSOHSD058[[#This Row],[銷售訂單]])</f>
        <v/>
      </c>
      <c r="N3625" s="16" t="str">
        <f>IF(ZSOHSD058[[#This Row],[落胚數]]="","",IF(ISNUMBER(ZSOHSD058[[#This Row],[落胚數]]+0), ZSOHSD058[[#This Row],[落胚數]]+0, 0))</f>
        <v/>
      </c>
    </row>
    <row r="3626" spans="1:14">
      <c r="A3626"/>
      <c r="B3626"/>
      <c r="C3626"/>
      <c r="D3626"/>
      <c r="E3626"/>
      <c r="F3626"/>
      <c r="G3626"/>
      <c r="H3626"/>
      <c r="I3626"/>
      <c r="J3626"/>
      <c r="K3626"/>
      <c r="L3626" t="str">
        <f>IF(COUNTIFS(ZSOHPP055[订单号数值], ZSOHSD058[[#This Row],[订单号数值]], ZSOHPP055[行項目], ZSOHSD058[[#This Row],[行項目]])&gt;0, "Y", "")</f>
        <v/>
      </c>
      <c r="M3626" t="str">
        <f>IF(ZSOHSD058[[#This Row],[銷售訂單]]="", "", --ZSOHSD058[[#This Row],[銷售訂單]])</f>
        <v/>
      </c>
      <c r="N3626" s="16" t="str">
        <f>IF(ZSOHSD058[[#This Row],[落胚數]]="","",IF(ISNUMBER(ZSOHSD058[[#This Row],[落胚數]]+0), ZSOHSD058[[#This Row],[落胚數]]+0, 0))</f>
        <v/>
      </c>
    </row>
    <row r="3627" spans="1:14">
      <c r="A3627"/>
      <c r="B3627"/>
      <c r="C3627"/>
      <c r="D3627"/>
      <c r="E3627"/>
      <c r="F3627"/>
      <c r="G3627"/>
      <c r="H3627"/>
      <c r="I3627"/>
      <c r="J3627"/>
      <c r="K3627"/>
      <c r="L3627" t="str">
        <f>IF(COUNTIFS(ZSOHPP055[订单号数值], ZSOHSD058[[#This Row],[订单号数值]], ZSOHPP055[行項目], ZSOHSD058[[#This Row],[行項目]])&gt;0, "Y", "")</f>
        <v/>
      </c>
      <c r="M3627" t="str">
        <f>IF(ZSOHSD058[[#This Row],[銷售訂單]]="", "", --ZSOHSD058[[#This Row],[銷售訂單]])</f>
        <v/>
      </c>
      <c r="N3627" s="16" t="str">
        <f>IF(ZSOHSD058[[#This Row],[落胚數]]="","",IF(ISNUMBER(ZSOHSD058[[#This Row],[落胚數]]+0), ZSOHSD058[[#This Row],[落胚數]]+0, 0))</f>
        <v/>
      </c>
    </row>
    <row r="3628" spans="1:14">
      <c r="A3628"/>
      <c r="B3628"/>
      <c r="C3628"/>
      <c r="D3628"/>
      <c r="E3628"/>
      <c r="F3628"/>
      <c r="G3628"/>
      <c r="H3628"/>
      <c r="I3628"/>
      <c r="J3628"/>
      <c r="K3628"/>
      <c r="L3628" t="str">
        <f>IF(COUNTIFS(ZSOHPP055[订单号数值], ZSOHSD058[[#This Row],[订单号数值]], ZSOHPP055[行項目], ZSOHSD058[[#This Row],[行項目]])&gt;0, "Y", "")</f>
        <v/>
      </c>
      <c r="M3628" t="str">
        <f>IF(ZSOHSD058[[#This Row],[銷售訂單]]="", "", --ZSOHSD058[[#This Row],[銷售訂單]])</f>
        <v/>
      </c>
      <c r="N3628" s="16" t="str">
        <f>IF(ZSOHSD058[[#This Row],[落胚數]]="","",IF(ISNUMBER(ZSOHSD058[[#This Row],[落胚數]]+0), ZSOHSD058[[#This Row],[落胚數]]+0, 0))</f>
        <v/>
      </c>
    </row>
    <row r="3629" spans="1:14">
      <c r="A3629"/>
      <c r="B3629"/>
      <c r="C3629"/>
      <c r="D3629"/>
      <c r="E3629"/>
      <c r="F3629"/>
      <c r="G3629"/>
      <c r="H3629"/>
      <c r="I3629"/>
      <c r="J3629"/>
      <c r="K3629"/>
      <c r="L3629" t="str">
        <f>IF(COUNTIFS(ZSOHPP055[订单号数值], ZSOHSD058[[#This Row],[订单号数值]], ZSOHPP055[行項目], ZSOHSD058[[#This Row],[行項目]])&gt;0, "Y", "")</f>
        <v/>
      </c>
      <c r="M3629" t="str">
        <f>IF(ZSOHSD058[[#This Row],[銷售訂單]]="", "", --ZSOHSD058[[#This Row],[銷售訂單]])</f>
        <v/>
      </c>
      <c r="N3629" s="16" t="str">
        <f>IF(ZSOHSD058[[#This Row],[落胚數]]="","",IF(ISNUMBER(ZSOHSD058[[#This Row],[落胚數]]+0), ZSOHSD058[[#This Row],[落胚數]]+0, 0))</f>
        <v/>
      </c>
    </row>
    <row r="3630" spans="1:14">
      <c r="A3630"/>
      <c r="B3630"/>
      <c r="C3630"/>
      <c r="D3630"/>
      <c r="E3630"/>
      <c r="F3630"/>
      <c r="G3630"/>
      <c r="H3630"/>
      <c r="I3630"/>
      <c r="J3630"/>
      <c r="K3630"/>
      <c r="L3630" t="str">
        <f>IF(COUNTIFS(ZSOHPP055[订单号数值], ZSOHSD058[[#This Row],[订单号数值]], ZSOHPP055[行項目], ZSOHSD058[[#This Row],[行項目]])&gt;0, "Y", "")</f>
        <v/>
      </c>
      <c r="M3630" t="str">
        <f>IF(ZSOHSD058[[#This Row],[銷售訂單]]="", "", --ZSOHSD058[[#This Row],[銷售訂單]])</f>
        <v/>
      </c>
      <c r="N3630" s="16" t="str">
        <f>IF(ZSOHSD058[[#This Row],[落胚數]]="","",IF(ISNUMBER(ZSOHSD058[[#This Row],[落胚數]]+0), ZSOHSD058[[#This Row],[落胚數]]+0, 0))</f>
        <v/>
      </c>
    </row>
    <row r="3631" spans="1:14">
      <c r="A3631"/>
      <c r="B3631"/>
      <c r="C3631"/>
      <c r="D3631"/>
      <c r="E3631"/>
      <c r="F3631"/>
      <c r="G3631"/>
      <c r="H3631"/>
      <c r="I3631"/>
      <c r="J3631"/>
      <c r="K3631"/>
      <c r="L3631" t="str">
        <f>IF(COUNTIFS(ZSOHPP055[订单号数值], ZSOHSD058[[#This Row],[订单号数值]], ZSOHPP055[行項目], ZSOHSD058[[#This Row],[行項目]])&gt;0, "Y", "")</f>
        <v/>
      </c>
      <c r="M3631" t="str">
        <f>IF(ZSOHSD058[[#This Row],[銷售訂單]]="", "", --ZSOHSD058[[#This Row],[銷售訂單]])</f>
        <v/>
      </c>
      <c r="N3631" s="16" t="str">
        <f>IF(ZSOHSD058[[#This Row],[落胚數]]="","",IF(ISNUMBER(ZSOHSD058[[#This Row],[落胚數]]+0), ZSOHSD058[[#This Row],[落胚數]]+0, 0))</f>
        <v/>
      </c>
    </row>
    <row r="3632" spans="1:14">
      <c r="A3632"/>
      <c r="B3632"/>
      <c r="C3632"/>
      <c r="D3632"/>
      <c r="E3632"/>
      <c r="F3632"/>
      <c r="G3632"/>
      <c r="H3632"/>
      <c r="I3632"/>
      <c r="J3632"/>
      <c r="K3632"/>
      <c r="L3632" t="str">
        <f>IF(COUNTIFS(ZSOHPP055[订单号数值], ZSOHSD058[[#This Row],[订单号数值]], ZSOHPP055[行項目], ZSOHSD058[[#This Row],[行項目]])&gt;0, "Y", "")</f>
        <v/>
      </c>
      <c r="M3632" t="str">
        <f>IF(ZSOHSD058[[#This Row],[銷售訂單]]="", "", --ZSOHSD058[[#This Row],[銷售訂單]])</f>
        <v/>
      </c>
      <c r="N3632" s="16" t="str">
        <f>IF(ZSOHSD058[[#This Row],[落胚數]]="","",IF(ISNUMBER(ZSOHSD058[[#This Row],[落胚數]]+0), ZSOHSD058[[#This Row],[落胚數]]+0, 0))</f>
        <v/>
      </c>
    </row>
    <row r="3633" spans="1:14">
      <c r="A3633"/>
      <c r="B3633"/>
      <c r="C3633"/>
      <c r="D3633"/>
      <c r="E3633"/>
      <c r="F3633"/>
      <c r="G3633"/>
      <c r="H3633"/>
      <c r="I3633"/>
      <c r="J3633"/>
      <c r="K3633"/>
      <c r="L3633" t="str">
        <f>IF(COUNTIFS(ZSOHPP055[订单号数值], ZSOHSD058[[#This Row],[订单号数值]], ZSOHPP055[行項目], ZSOHSD058[[#This Row],[行項目]])&gt;0, "Y", "")</f>
        <v/>
      </c>
      <c r="M3633" t="str">
        <f>IF(ZSOHSD058[[#This Row],[銷售訂單]]="", "", --ZSOHSD058[[#This Row],[銷售訂單]])</f>
        <v/>
      </c>
      <c r="N3633" s="16" t="str">
        <f>IF(ZSOHSD058[[#This Row],[落胚數]]="","",IF(ISNUMBER(ZSOHSD058[[#This Row],[落胚數]]+0), ZSOHSD058[[#This Row],[落胚數]]+0, 0))</f>
        <v/>
      </c>
    </row>
    <row r="3634" spans="1:14">
      <c r="A3634"/>
      <c r="B3634"/>
      <c r="C3634"/>
      <c r="D3634"/>
      <c r="E3634"/>
      <c r="F3634"/>
      <c r="G3634"/>
      <c r="H3634"/>
      <c r="I3634"/>
      <c r="J3634"/>
      <c r="K3634"/>
      <c r="L3634" t="str">
        <f>IF(COUNTIFS(ZSOHPP055[订单号数值], ZSOHSD058[[#This Row],[订单号数值]], ZSOHPP055[行項目], ZSOHSD058[[#This Row],[行項目]])&gt;0, "Y", "")</f>
        <v/>
      </c>
      <c r="M3634" t="str">
        <f>IF(ZSOHSD058[[#This Row],[銷售訂單]]="", "", --ZSOHSD058[[#This Row],[銷售訂單]])</f>
        <v/>
      </c>
      <c r="N3634" s="16" t="str">
        <f>IF(ZSOHSD058[[#This Row],[落胚數]]="","",IF(ISNUMBER(ZSOHSD058[[#This Row],[落胚數]]+0), ZSOHSD058[[#This Row],[落胚數]]+0, 0))</f>
        <v/>
      </c>
    </row>
    <row r="3635" spans="1:14">
      <c r="A3635"/>
      <c r="B3635"/>
      <c r="C3635"/>
      <c r="D3635"/>
      <c r="E3635"/>
      <c r="F3635"/>
      <c r="G3635"/>
      <c r="H3635"/>
      <c r="I3635"/>
      <c r="J3635"/>
      <c r="K3635"/>
      <c r="L3635" t="str">
        <f>IF(COUNTIFS(ZSOHPP055[订单号数值], ZSOHSD058[[#This Row],[订单号数值]], ZSOHPP055[行項目], ZSOHSD058[[#This Row],[行項目]])&gt;0, "Y", "")</f>
        <v/>
      </c>
      <c r="M3635" t="str">
        <f>IF(ZSOHSD058[[#This Row],[銷售訂單]]="", "", --ZSOHSD058[[#This Row],[銷售訂單]])</f>
        <v/>
      </c>
      <c r="N3635" s="16" t="str">
        <f>IF(ZSOHSD058[[#This Row],[落胚數]]="","",IF(ISNUMBER(ZSOHSD058[[#This Row],[落胚數]]+0), ZSOHSD058[[#This Row],[落胚數]]+0, 0))</f>
        <v/>
      </c>
    </row>
    <row r="3636" spans="1:14">
      <c r="A3636"/>
      <c r="B3636"/>
      <c r="C3636"/>
      <c r="D3636"/>
      <c r="E3636"/>
      <c r="F3636"/>
      <c r="G3636"/>
      <c r="H3636"/>
      <c r="I3636"/>
      <c r="J3636"/>
      <c r="K3636"/>
      <c r="L3636" t="str">
        <f>IF(COUNTIFS(ZSOHPP055[订单号数值], ZSOHSD058[[#This Row],[订单号数值]], ZSOHPP055[行項目], ZSOHSD058[[#This Row],[行項目]])&gt;0, "Y", "")</f>
        <v/>
      </c>
      <c r="M3636" t="str">
        <f>IF(ZSOHSD058[[#This Row],[銷售訂單]]="", "", --ZSOHSD058[[#This Row],[銷售訂單]])</f>
        <v/>
      </c>
      <c r="N3636" s="16" t="str">
        <f>IF(ZSOHSD058[[#This Row],[落胚數]]="","",IF(ISNUMBER(ZSOHSD058[[#This Row],[落胚數]]+0), ZSOHSD058[[#This Row],[落胚數]]+0, 0))</f>
        <v/>
      </c>
    </row>
    <row r="3637" spans="1:14">
      <c r="A3637"/>
      <c r="B3637"/>
      <c r="C3637"/>
      <c r="D3637"/>
      <c r="E3637"/>
      <c r="F3637"/>
      <c r="G3637"/>
      <c r="H3637"/>
      <c r="I3637"/>
      <c r="J3637"/>
      <c r="K3637"/>
      <c r="L3637" t="str">
        <f>IF(COUNTIFS(ZSOHPP055[订单号数值], ZSOHSD058[[#This Row],[订单号数值]], ZSOHPP055[行項目], ZSOHSD058[[#This Row],[行項目]])&gt;0, "Y", "")</f>
        <v/>
      </c>
      <c r="M3637" t="str">
        <f>IF(ZSOHSD058[[#This Row],[銷售訂單]]="", "", --ZSOHSD058[[#This Row],[銷售訂單]])</f>
        <v/>
      </c>
      <c r="N3637" s="16" t="str">
        <f>IF(ZSOHSD058[[#This Row],[落胚數]]="","",IF(ISNUMBER(ZSOHSD058[[#This Row],[落胚數]]+0), ZSOHSD058[[#This Row],[落胚數]]+0, 0))</f>
        <v/>
      </c>
    </row>
    <row r="3638" spans="1:14">
      <c r="A3638"/>
      <c r="B3638"/>
      <c r="C3638"/>
      <c r="D3638"/>
      <c r="E3638"/>
      <c r="F3638"/>
      <c r="G3638"/>
      <c r="H3638"/>
      <c r="I3638"/>
      <c r="J3638"/>
      <c r="K3638"/>
      <c r="L3638" t="str">
        <f>IF(COUNTIFS(ZSOHPP055[订单号数值], ZSOHSD058[[#This Row],[订单号数值]], ZSOHPP055[行項目], ZSOHSD058[[#This Row],[行項目]])&gt;0, "Y", "")</f>
        <v/>
      </c>
      <c r="M3638" t="str">
        <f>IF(ZSOHSD058[[#This Row],[銷售訂單]]="", "", --ZSOHSD058[[#This Row],[銷售訂單]])</f>
        <v/>
      </c>
      <c r="N3638" s="16" t="str">
        <f>IF(ZSOHSD058[[#This Row],[落胚數]]="","",IF(ISNUMBER(ZSOHSD058[[#This Row],[落胚數]]+0), ZSOHSD058[[#This Row],[落胚數]]+0, 0))</f>
        <v/>
      </c>
    </row>
    <row r="3639" spans="1:14">
      <c r="A3639"/>
      <c r="B3639"/>
      <c r="C3639"/>
      <c r="D3639"/>
      <c r="E3639"/>
      <c r="F3639"/>
      <c r="G3639"/>
      <c r="H3639"/>
      <c r="I3639"/>
      <c r="J3639"/>
      <c r="K3639"/>
      <c r="L3639" t="str">
        <f>IF(COUNTIFS(ZSOHPP055[订单号数值], ZSOHSD058[[#This Row],[订单号数值]], ZSOHPP055[行項目], ZSOHSD058[[#This Row],[行項目]])&gt;0, "Y", "")</f>
        <v/>
      </c>
      <c r="M3639" t="str">
        <f>IF(ZSOHSD058[[#This Row],[銷售訂單]]="", "", --ZSOHSD058[[#This Row],[銷售訂單]])</f>
        <v/>
      </c>
      <c r="N3639" s="16" t="str">
        <f>IF(ZSOHSD058[[#This Row],[落胚數]]="","",IF(ISNUMBER(ZSOHSD058[[#This Row],[落胚數]]+0), ZSOHSD058[[#This Row],[落胚數]]+0, 0))</f>
        <v/>
      </c>
    </row>
    <row r="3640" spans="1:14">
      <c r="A3640"/>
      <c r="B3640"/>
      <c r="C3640"/>
      <c r="D3640"/>
      <c r="E3640"/>
      <c r="F3640"/>
      <c r="G3640"/>
      <c r="H3640"/>
      <c r="I3640"/>
      <c r="J3640"/>
      <c r="K3640"/>
      <c r="L3640" t="str">
        <f>IF(COUNTIFS(ZSOHPP055[订单号数值], ZSOHSD058[[#This Row],[订单号数值]], ZSOHPP055[行項目], ZSOHSD058[[#This Row],[行項目]])&gt;0, "Y", "")</f>
        <v/>
      </c>
      <c r="M3640" t="str">
        <f>IF(ZSOHSD058[[#This Row],[銷售訂單]]="", "", --ZSOHSD058[[#This Row],[銷售訂單]])</f>
        <v/>
      </c>
      <c r="N3640" s="16" t="str">
        <f>IF(ZSOHSD058[[#This Row],[落胚數]]="","",IF(ISNUMBER(ZSOHSD058[[#This Row],[落胚數]]+0), ZSOHSD058[[#This Row],[落胚數]]+0, 0))</f>
        <v/>
      </c>
    </row>
    <row r="3641" spans="1:14">
      <c r="A3641"/>
      <c r="B3641"/>
      <c r="C3641"/>
      <c r="D3641"/>
      <c r="E3641"/>
      <c r="F3641"/>
      <c r="G3641"/>
      <c r="H3641"/>
      <c r="I3641"/>
      <c r="J3641"/>
      <c r="K3641"/>
      <c r="L3641" t="str">
        <f>IF(COUNTIFS(ZSOHPP055[订单号数值], ZSOHSD058[[#This Row],[订单号数值]], ZSOHPP055[行項目], ZSOHSD058[[#This Row],[行項目]])&gt;0, "Y", "")</f>
        <v/>
      </c>
      <c r="M3641" t="str">
        <f>IF(ZSOHSD058[[#This Row],[銷售訂單]]="", "", --ZSOHSD058[[#This Row],[銷售訂單]])</f>
        <v/>
      </c>
      <c r="N3641" s="16" t="str">
        <f>IF(ZSOHSD058[[#This Row],[落胚數]]="","",IF(ISNUMBER(ZSOHSD058[[#This Row],[落胚數]]+0), ZSOHSD058[[#This Row],[落胚數]]+0, 0))</f>
        <v/>
      </c>
    </row>
    <row r="3642" spans="1:14">
      <c r="A3642"/>
      <c r="B3642"/>
      <c r="C3642"/>
      <c r="D3642"/>
      <c r="E3642"/>
      <c r="F3642"/>
      <c r="G3642"/>
      <c r="H3642"/>
      <c r="I3642"/>
      <c r="J3642"/>
      <c r="K3642"/>
      <c r="L3642" t="str">
        <f>IF(COUNTIFS(ZSOHPP055[订单号数值], ZSOHSD058[[#This Row],[订单号数值]], ZSOHPP055[行項目], ZSOHSD058[[#This Row],[行項目]])&gt;0, "Y", "")</f>
        <v/>
      </c>
      <c r="M3642" t="str">
        <f>IF(ZSOHSD058[[#This Row],[銷售訂單]]="", "", --ZSOHSD058[[#This Row],[銷售訂單]])</f>
        <v/>
      </c>
      <c r="N3642" s="16" t="str">
        <f>IF(ZSOHSD058[[#This Row],[落胚數]]="","",IF(ISNUMBER(ZSOHSD058[[#This Row],[落胚數]]+0), ZSOHSD058[[#This Row],[落胚數]]+0, 0))</f>
        <v/>
      </c>
    </row>
    <row r="3643" spans="1:14">
      <c r="A3643"/>
      <c r="B3643"/>
      <c r="C3643"/>
      <c r="D3643"/>
      <c r="E3643"/>
      <c r="F3643"/>
      <c r="G3643"/>
      <c r="H3643"/>
      <c r="I3643"/>
      <c r="J3643"/>
      <c r="K3643"/>
      <c r="L3643" t="str">
        <f>IF(COUNTIFS(ZSOHPP055[订单号数值], ZSOHSD058[[#This Row],[订单号数值]], ZSOHPP055[行項目], ZSOHSD058[[#This Row],[行項目]])&gt;0, "Y", "")</f>
        <v/>
      </c>
      <c r="M3643" t="str">
        <f>IF(ZSOHSD058[[#This Row],[銷售訂單]]="", "", --ZSOHSD058[[#This Row],[銷售訂單]])</f>
        <v/>
      </c>
      <c r="N3643" s="16" t="str">
        <f>IF(ZSOHSD058[[#This Row],[落胚數]]="","",IF(ISNUMBER(ZSOHSD058[[#This Row],[落胚數]]+0), ZSOHSD058[[#This Row],[落胚數]]+0, 0))</f>
        <v/>
      </c>
    </row>
    <row r="3644" spans="1:14">
      <c r="A3644"/>
      <c r="B3644"/>
      <c r="C3644"/>
      <c r="D3644"/>
      <c r="E3644"/>
      <c r="F3644"/>
      <c r="G3644"/>
      <c r="H3644"/>
      <c r="I3644"/>
      <c r="J3644"/>
      <c r="K3644"/>
      <c r="L3644" t="str">
        <f>IF(COUNTIFS(ZSOHPP055[订单号数值], ZSOHSD058[[#This Row],[订单号数值]], ZSOHPP055[行項目], ZSOHSD058[[#This Row],[行項目]])&gt;0, "Y", "")</f>
        <v/>
      </c>
      <c r="M3644" t="str">
        <f>IF(ZSOHSD058[[#This Row],[銷售訂單]]="", "", --ZSOHSD058[[#This Row],[銷售訂單]])</f>
        <v/>
      </c>
      <c r="N3644" s="16" t="str">
        <f>IF(ZSOHSD058[[#This Row],[落胚數]]="","",IF(ISNUMBER(ZSOHSD058[[#This Row],[落胚數]]+0), ZSOHSD058[[#This Row],[落胚數]]+0, 0))</f>
        <v/>
      </c>
    </row>
    <row r="3645" spans="1:14">
      <c r="A3645"/>
      <c r="B3645"/>
      <c r="C3645"/>
      <c r="D3645"/>
      <c r="E3645"/>
      <c r="F3645"/>
      <c r="G3645"/>
      <c r="H3645"/>
      <c r="I3645"/>
      <c r="J3645"/>
      <c r="K3645"/>
      <c r="L3645" t="str">
        <f>IF(COUNTIFS(ZSOHPP055[订单号数值], ZSOHSD058[[#This Row],[订单号数值]], ZSOHPP055[行項目], ZSOHSD058[[#This Row],[行項目]])&gt;0, "Y", "")</f>
        <v/>
      </c>
      <c r="M3645" t="str">
        <f>IF(ZSOHSD058[[#This Row],[銷售訂單]]="", "", --ZSOHSD058[[#This Row],[銷售訂單]])</f>
        <v/>
      </c>
      <c r="N3645" s="16" t="str">
        <f>IF(ZSOHSD058[[#This Row],[落胚數]]="","",IF(ISNUMBER(ZSOHSD058[[#This Row],[落胚數]]+0), ZSOHSD058[[#This Row],[落胚數]]+0, 0))</f>
        <v/>
      </c>
    </row>
    <row r="3646" spans="1:14">
      <c r="A3646"/>
      <c r="B3646"/>
      <c r="C3646"/>
      <c r="D3646"/>
      <c r="E3646"/>
      <c r="F3646"/>
      <c r="G3646"/>
      <c r="H3646"/>
      <c r="I3646"/>
      <c r="J3646"/>
      <c r="K3646"/>
      <c r="L3646" t="str">
        <f>IF(COUNTIFS(ZSOHPP055[订单号数值], ZSOHSD058[[#This Row],[订单号数值]], ZSOHPP055[行項目], ZSOHSD058[[#This Row],[行項目]])&gt;0, "Y", "")</f>
        <v/>
      </c>
      <c r="M3646" t="str">
        <f>IF(ZSOHSD058[[#This Row],[銷售訂單]]="", "", --ZSOHSD058[[#This Row],[銷售訂單]])</f>
        <v/>
      </c>
      <c r="N3646" s="16" t="str">
        <f>IF(ZSOHSD058[[#This Row],[落胚數]]="","",IF(ISNUMBER(ZSOHSD058[[#This Row],[落胚數]]+0), ZSOHSD058[[#This Row],[落胚數]]+0, 0))</f>
        <v/>
      </c>
    </row>
    <row r="3647" spans="1:14">
      <c r="A3647"/>
      <c r="B3647"/>
      <c r="C3647"/>
      <c r="D3647"/>
      <c r="E3647"/>
      <c r="F3647"/>
      <c r="G3647"/>
      <c r="H3647"/>
      <c r="I3647"/>
      <c r="J3647"/>
      <c r="K3647"/>
      <c r="L3647" t="str">
        <f>IF(COUNTIFS(ZSOHPP055[订单号数值], ZSOHSD058[[#This Row],[订单号数值]], ZSOHPP055[行項目], ZSOHSD058[[#This Row],[行項目]])&gt;0, "Y", "")</f>
        <v/>
      </c>
      <c r="M3647" t="str">
        <f>IF(ZSOHSD058[[#This Row],[銷售訂單]]="", "", --ZSOHSD058[[#This Row],[銷售訂單]])</f>
        <v/>
      </c>
      <c r="N3647" s="16" t="str">
        <f>IF(ZSOHSD058[[#This Row],[落胚數]]="","",IF(ISNUMBER(ZSOHSD058[[#This Row],[落胚數]]+0), ZSOHSD058[[#This Row],[落胚數]]+0, 0))</f>
        <v/>
      </c>
    </row>
    <row r="3648" spans="1:14">
      <c r="A3648"/>
      <c r="B3648"/>
      <c r="C3648"/>
      <c r="D3648"/>
      <c r="E3648"/>
      <c r="F3648"/>
      <c r="G3648"/>
      <c r="H3648"/>
      <c r="I3648"/>
      <c r="J3648"/>
      <c r="K3648"/>
      <c r="L3648" t="str">
        <f>IF(COUNTIFS(ZSOHPP055[订单号数值], ZSOHSD058[[#This Row],[订单号数值]], ZSOHPP055[行項目], ZSOHSD058[[#This Row],[行項目]])&gt;0, "Y", "")</f>
        <v/>
      </c>
      <c r="M3648" t="str">
        <f>IF(ZSOHSD058[[#This Row],[銷售訂單]]="", "", --ZSOHSD058[[#This Row],[銷售訂單]])</f>
        <v/>
      </c>
      <c r="N3648" s="16" t="str">
        <f>IF(ZSOHSD058[[#This Row],[落胚數]]="","",IF(ISNUMBER(ZSOHSD058[[#This Row],[落胚數]]+0), ZSOHSD058[[#This Row],[落胚數]]+0, 0))</f>
        <v/>
      </c>
    </row>
    <row r="3649" spans="1:14">
      <c r="A3649"/>
      <c r="B3649"/>
      <c r="C3649"/>
      <c r="D3649"/>
      <c r="E3649"/>
      <c r="F3649"/>
      <c r="G3649"/>
      <c r="H3649"/>
      <c r="I3649"/>
      <c r="J3649"/>
      <c r="K3649"/>
      <c r="L3649" t="str">
        <f>IF(COUNTIFS(ZSOHPP055[订单号数值], ZSOHSD058[[#This Row],[订单号数值]], ZSOHPP055[行項目], ZSOHSD058[[#This Row],[行項目]])&gt;0, "Y", "")</f>
        <v/>
      </c>
      <c r="M3649" t="str">
        <f>IF(ZSOHSD058[[#This Row],[銷售訂單]]="", "", --ZSOHSD058[[#This Row],[銷售訂單]])</f>
        <v/>
      </c>
      <c r="N3649" s="16" t="str">
        <f>IF(ZSOHSD058[[#This Row],[落胚數]]="","",IF(ISNUMBER(ZSOHSD058[[#This Row],[落胚數]]+0), ZSOHSD058[[#This Row],[落胚數]]+0, 0))</f>
        <v/>
      </c>
    </row>
    <row r="3650" spans="1:14">
      <c r="A3650"/>
      <c r="B3650"/>
      <c r="C3650"/>
      <c r="D3650"/>
      <c r="E3650"/>
      <c r="F3650"/>
      <c r="G3650"/>
      <c r="H3650"/>
      <c r="I3650"/>
      <c r="J3650"/>
      <c r="K3650"/>
      <c r="L3650" t="str">
        <f>IF(COUNTIFS(ZSOHPP055[订单号数值], ZSOHSD058[[#This Row],[订单号数值]], ZSOHPP055[行項目], ZSOHSD058[[#This Row],[行項目]])&gt;0, "Y", "")</f>
        <v/>
      </c>
      <c r="M3650" t="str">
        <f>IF(ZSOHSD058[[#This Row],[銷售訂單]]="", "", --ZSOHSD058[[#This Row],[銷售訂單]])</f>
        <v/>
      </c>
      <c r="N3650" s="16" t="str">
        <f>IF(ZSOHSD058[[#This Row],[落胚數]]="","",IF(ISNUMBER(ZSOHSD058[[#This Row],[落胚數]]+0), ZSOHSD058[[#This Row],[落胚數]]+0, 0))</f>
        <v/>
      </c>
    </row>
    <row r="3651" spans="1:14">
      <c r="A3651"/>
      <c r="B3651"/>
      <c r="C3651"/>
      <c r="D3651"/>
      <c r="E3651"/>
      <c r="F3651"/>
      <c r="G3651"/>
      <c r="H3651"/>
      <c r="I3651"/>
      <c r="J3651"/>
      <c r="K3651"/>
      <c r="L3651" t="str">
        <f>IF(COUNTIFS(ZSOHPP055[订单号数值], ZSOHSD058[[#This Row],[订单号数值]], ZSOHPP055[行項目], ZSOHSD058[[#This Row],[行項目]])&gt;0, "Y", "")</f>
        <v/>
      </c>
      <c r="M3651" t="str">
        <f>IF(ZSOHSD058[[#This Row],[銷售訂單]]="", "", --ZSOHSD058[[#This Row],[銷售訂單]])</f>
        <v/>
      </c>
      <c r="N3651" s="16" t="str">
        <f>IF(ZSOHSD058[[#This Row],[落胚數]]="","",IF(ISNUMBER(ZSOHSD058[[#This Row],[落胚數]]+0), ZSOHSD058[[#This Row],[落胚數]]+0, 0))</f>
        <v/>
      </c>
    </row>
    <row r="3652" spans="1:14">
      <c r="A3652"/>
      <c r="B3652"/>
      <c r="C3652"/>
      <c r="D3652"/>
      <c r="E3652"/>
      <c r="F3652"/>
      <c r="G3652"/>
      <c r="H3652"/>
      <c r="I3652"/>
      <c r="J3652"/>
      <c r="K3652"/>
      <c r="L3652" t="str">
        <f>IF(COUNTIFS(ZSOHPP055[订单号数值], ZSOHSD058[[#This Row],[订单号数值]], ZSOHPP055[行項目], ZSOHSD058[[#This Row],[行項目]])&gt;0, "Y", "")</f>
        <v/>
      </c>
      <c r="M3652" t="str">
        <f>IF(ZSOHSD058[[#This Row],[銷售訂單]]="", "", --ZSOHSD058[[#This Row],[銷售訂單]])</f>
        <v/>
      </c>
      <c r="N3652" s="16" t="str">
        <f>IF(ZSOHSD058[[#This Row],[落胚數]]="","",IF(ISNUMBER(ZSOHSD058[[#This Row],[落胚數]]+0), ZSOHSD058[[#This Row],[落胚數]]+0, 0))</f>
        <v/>
      </c>
    </row>
    <row r="3653" spans="1:14">
      <c r="A3653"/>
      <c r="B3653"/>
      <c r="C3653"/>
      <c r="D3653"/>
      <c r="E3653"/>
      <c r="F3653"/>
      <c r="G3653"/>
      <c r="H3653"/>
      <c r="I3653"/>
      <c r="J3653"/>
      <c r="K3653"/>
      <c r="L3653" t="str">
        <f>IF(COUNTIFS(ZSOHPP055[订单号数值], ZSOHSD058[[#This Row],[订单号数值]], ZSOHPP055[行項目], ZSOHSD058[[#This Row],[行項目]])&gt;0, "Y", "")</f>
        <v/>
      </c>
      <c r="M3653" t="str">
        <f>IF(ZSOHSD058[[#This Row],[銷售訂單]]="", "", --ZSOHSD058[[#This Row],[銷售訂單]])</f>
        <v/>
      </c>
      <c r="N3653" s="16" t="str">
        <f>IF(ZSOHSD058[[#This Row],[落胚數]]="","",IF(ISNUMBER(ZSOHSD058[[#This Row],[落胚數]]+0), ZSOHSD058[[#This Row],[落胚數]]+0, 0))</f>
        <v/>
      </c>
    </row>
    <row r="3654" spans="1:14">
      <c r="A3654"/>
      <c r="B3654"/>
      <c r="C3654"/>
      <c r="D3654"/>
      <c r="E3654"/>
      <c r="F3654"/>
      <c r="G3654"/>
      <c r="H3654"/>
      <c r="I3654"/>
      <c r="J3654"/>
      <c r="K3654"/>
      <c r="L3654" t="str">
        <f>IF(COUNTIFS(ZSOHPP055[订单号数值], ZSOHSD058[[#This Row],[订单号数值]], ZSOHPP055[行項目], ZSOHSD058[[#This Row],[行項目]])&gt;0, "Y", "")</f>
        <v/>
      </c>
      <c r="M3654" t="str">
        <f>IF(ZSOHSD058[[#This Row],[銷售訂單]]="", "", --ZSOHSD058[[#This Row],[銷售訂單]])</f>
        <v/>
      </c>
      <c r="N3654" s="16" t="str">
        <f>IF(ZSOHSD058[[#This Row],[落胚數]]="","",IF(ISNUMBER(ZSOHSD058[[#This Row],[落胚數]]+0), ZSOHSD058[[#This Row],[落胚數]]+0, 0))</f>
        <v/>
      </c>
    </row>
    <row r="3655" spans="1:14">
      <c r="A3655"/>
      <c r="B3655"/>
      <c r="C3655"/>
      <c r="D3655"/>
      <c r="E3655"/>
      <c r="F3655"/>
      <c r="G3655"/>
      <c r="H3655"/>
      <c r="I3655"/>
      <c r="J3655"/>
      <c r="K3655"/>
      <c r="L3655" t="str">
        <f>IF(COUNTIFS(ZSOHPP055[订单号数值], ZSOHSD058[[#This Row],[订单号数值]], ZSOHPP055[行項目], ZSOHSD058[[#This Row],[行項目]])&gt;0, "Y", "")</f>
        <v/>
      </c>
      <c r="M3655" t="str">
        <f>IF(ZSOHSD058[[#This Row],[銷售訂單]]="", "", --ZSOHSD058[[#This Row],[銷售訂單]])</f>
        <v/>
      </c>
      <c r="N3655" s="16" t="str">
        <f>IF(ZSOHSD058[[#This Row],[落胚數]]="","",IF(ISNUMBER(ZSOHSD058[[#This Row],[落胚數]]+0), ZSOHSD058[[#This Row],[落胚數]]+0, 0))</f>
        <v/>
      </c>
    </row>
    <row r="3656" spans="1:14">
      <c r="A3656"/>
      <c r="B3656"/>
      <c r="C3656"/>
      <c r="D3656"/>
      <c r="E3656"/>
      <c r="F3656"/>
      <c r="G3656"/>
      <c r="H3656"/>
      <c r="I3656"/>
      <c r="J3656"/>
      <c r="K3656"/>
      <c r="L3656" t="str">
        <f>IF(COUNTIFS(ZSOHPP055[订单号数值], ZSOHSD058[[#This Row],[订单号数值]], ZSOHPP055[行項目], ZSOHSD058[[#This Row],[行項目]])&gt;0, "Y", "")</f>
        <v/>
      </c>
      <c r="M3656" t="str">
        <f>IF(ZSOHSD058[[#This Row],[銷售訂單]]="", "", --ZSOHSD058[[#This Row],[銷售訂單]])</f>
        <v/>
      </c>
      <c r="N3656" s="16" t="str">
        <f>IF(ZSOHSD058[[#This Row],[落胚數]]="","",IF(ISNUMBER(ZSOHSD058[[#This Row],[落胚數]]+0), ZSOHSD058[[#This Row],[落胚數]]+0, 0))</f>
        <v/>
      </c>
    </row>
    <row r="3657" spans="1:14">
      <c r="A3657"/>
      <c r="B3657"/>
      <c r="C3657"/>
      <c r="D3657"/>
      <c r="E3657"/>
      <c r="F3657"/>
      <c r="G3657"/>
      <c r="H3657"/>
      <c r="I3657"/>
      <c r="J3657"/>
      <c r="K3657"/>
      <c r="L3657" t="str">
        <f>IF(COUNTIFS(ZSOHPP055[订单号数值], ZSOHSD058[[#This Row],[订单号数值]], ZSOHPP055[行項目], ZSOHSD058[[#This Row],[行項目]])&gt;0, "Y", "")</f>
        <v/>
      </c>
      <c r="M3657" t="str">
        <f>IF(ZSOHSD058[[#This Row],[銷售訂單]]="", "", --ZSOHSD058[[#This Row],[銷售訂單]])</f>
        <v/>
      </c>
      <c r="N3657" s="16" t="str">
        <f>IF(ZSOHSD058[[#This Row],[落胚數]]="","",IF(ISNUMBER(ZSOHSD058[[#This Row],[落胚數]]+0), ZSOHSD058[[#This Row],[落胚數]]+0, 0))</f>
        <v/>
      </c>
    </row>
    <row r="3658" spans="1:14">
      <c r="A3658"/>
      <c r="B3658"/>
      <c r="C3658"/>
      <c r="D3658"/>
      <c r="E3658"/>
      <c r="F3658"/>
      <c r="G3658"/>
      <c r="H3658"/>
      <c r="I3658"/>
      <c r="J3658"/>
      <c r="K3658"/>
      <c r="L3658" t="str">
        <f>IF(COUNTIFS(ZSOHPP055[订单号数值], ZSOHSD058[[#This Row],[订单号数值]], ZSOHPP055[行項目], ZSOHSD058[[#This Row],[行項目]])&gt;0, "Y", "")</f>
        <v/>
      </c>
      <c r="M3658" t="str">
        <f>IF(ZSOHSD058[[#This Row],[銷售訂單]]="", "", --ZSOHSD058[[#This Row],[銷售訂單]])</f>
        <v/>
      </c>
      <c r="N3658" s="16" t="str">
        <f>IF(ZSOHSD058[[#This Row],[落胚數]]="","",IF(ISNUMBER(ZSOHSD058[[#This Row],[落胚數]]+0), ZSOHSD058[[#This Row],[落胚數]]+0, 0))</f>
        <v/>
      </c>
    </row>
    <row r="3659" spans="1:14">
      <c r="A3659"/>
      <c r="B3659"/>
      <c r="C3659"/>
      <c r="D3659"/>
      <c r="E3659"/>
      <c r="F3659"/>
      <c r="G3659"/>
      <c r="H3659"/>
      <c r="I3659"/>
      <c r="J3659"/>
      <c r="K3659"/>
      <c r="L3659" t="str">
        <f>IF(COUNTIFS(ZSOHPP055[订单号数值], ZSOHSD058[[#This Row],[订单号数值]], ZSOHPP055[行項目], ZSOHSD058[[#This Row],[行項目]])&gt;0, "Y", "")</f>
        <v/>
      </c>
      <c r="M3659" t="str">
        <f>IF(ZSOHSD058[[#This Row],[銷售訂單]]="", "", --ZSOHSD058[[#This Row],[銷售訂單]])</f>
        <v/>
      </c>
      <c r="N3659" s="16" t="str">
        <f>IF(ZSOHSD058[[#This Row],[落胚數]]="","",IF(ISNUMBER(ZSOHSD058[[#This Row],[落胚數]]+0), ZSOHSD058[[#This Row],[落胚數]]+0, 0))</f>
        <v/>
      </c>
    </row>
    <row r="3660" spans="1:14">
      <c r="A3660"/>
      <c r="B3660"/>
      <c r="C3660"/>
      <c r="D3660"/>
      <c r="E3660"/>
      <c r="F3660"/>
      <c r="G3660"/>
      <c r="H3660"/>
      <c r="I3660"/>
      <c r="J3660"/>
      <c r="K3660"/>
      <c r="L3660" t="str">
        <f>IF(COUNTIFS(ZSOHPP055[订单号数值], ZSOHSD058[[#This Row],[订单号数值]], ZSOHPP055[行項目], ZSOHSD058[[#This Row],[行項目]])&gt;0, "Y", "")</f>
        <v/>
      </c>
      <c r="M3660" t="str">
        <f>IF(ZSOHSD058[[#This Row],[銷售訂單]]="", "", --ZSOHSD058[[#This Row],[銷售訂單]])</f>
        <v/>
      </c>
      <c r="N3660" s="16" t="str">
        <f>IF(ZSOHSD058[[#This Row],[落胚數]]="","",IF(ISNUMBER(ZSOHSD058[[#This Row],[落胚數]]+0), ZSOHSD058[[#This Row],[落胚數]]+0, 0))</f>
        <v/>
      </c>
    </row>
    <row r="3661" spans="1:14">
      <c r="A3661"/>
      <c r="B3661"/>
      <c r="C3661"/>
      <c r="D3661"/>
      <c r="E3661"/>
      <c r="F3661"/>
      <c r="G3661"/>
      <c r="H3661"/>
      <c r="I3661"/>
      <c r="J3661"/>
      <c r="K3661"/>
      <c r="L3661" t="str">
        <f>IF(COUNTIFS(ZSOHPP055[订单号数值], ZSOHSD058[[#This Row],[订单号数值]], ZSOHPP055[行項目], ZSOHSD058[[#This Row],[行項目]])&gt;0, "Y", "")</f>
        <v/>
      </c>
      <c r="M3661" t="str">
        <f>IF(ZSOHSD058[[#This Row],[銷售訂單]]="", "", --ZSOHSD058[[#This Row],[銷售訂單]])</f>
        <v/>
      </c>
      <c r="N3661" s="16" t="str">
        <f>IF(ZSOHSD058[[#This Row],[落胚數]]="","",IF(ISNUMBER(ZSOHSD058[[#This Row],[落胚數]]+0), ZSOHSD058[[#This Row],[落胚數]]+0, 0))</f>
        <v/>
      </c>
    </row>
    <row r="3662" spans="1:14">
      <c r="A3662"/>
      <c r="B3662"/>
      <c r="C3662"/>
      <c r="D3662"/>
      <c r="E3662"/>
      <c r="F3662"/>
      <c r="G3662"/>
      <c r="H3662"/>
      <c r="I3662"/>
      <c r="J3662"/>
      <c r="K3662"/>
      <c r="L3662" t="str">
        <f>IF(COUNTIFS(ZSOHPP055[订单号数值], ZSOHSD058[[#This Row],[订单号数值]], ZSOHPP055[行項目], ZSOHSD058[[#This Row],[行項目]])&gt;0, "Y", "")</f>
        <v/>
      </c>
      <c r="M3662" t="str">
        <f>IF(ZSOHSD058[[#This Row],[銷售訂單]]="", "", --ZSOHSD058[[#This Row],[銷售訂單]])</f>
        <v/>
      </c>
      <c r="N3662" s="16" t="str">
        <f>IF(ZSOHSD058[[#This Row],[落胚數]]="","",IF(ISNUMBER(ZSOHSD058[[#This Row],[落胚數]]+0), ZSOHSD058[[#This Row],[落胚數]]+0, 0))</f>
        <v/>
      </c>
    </row>
    <row r="3663" spans="1:14">
      <c r="A3663"/>
      <c r="B3663"/>
      <c r="C3663"/>
      <c r="D3663"/>
      <c r="E3663"/>
      <c r="F3663"/>
      <c r="G3663"/>
      <c r="H3663"/>
      <c r="I3663"/>
      <c r="J3663"/>
      <c r="K3663"/>
      <c r="L3663" t="str">
        <f>IF(COUNTIFS(ZSOHPP055[订单号数值], ZSOHSD058[[#This Row],[订单号数值]], ZSOHPP055[行項目], ZSOHSD058[[#This Row],[行項目]])&gt;0, "Y", "")</f>
        <v/>
      </c>
      <c r="M3663" t="str">
        <f>IF(ZSOHSD058[[#This Row],[銷售訂單]]="", "", --ZSOHSD058[[#This Row],[銷售訂單]])</f>
        <v/>
      </c>
      <c r="N3663" s="16" t="str">
        <f>IF(ZSOHSD058[[#This Row],[落胚數]]="","",IF(ISNUMBER(ZSOHSD058[[#This Row],[落胚數]]+0), ZSOHSD058[[#This Row],[落胚數]]+0, 0))</f>
        <v/>
      </c>
    </row>
    <row r="3664" spans="1:14">
      <c r="A3664"/>
      <c r="B3664"/>
      <c r="C3664"/>
      <c r="D3664"/>
      <c r="E3664"/>
      <c r="F3664"/>
      <c r="G3664"/>
      <c r="H3664"/>
      <c r="I3664"/>
      <c r="J3664"/>
      <c r="K3664"/>
      <c r="L3664" t="str">
        <f>IF(COUNTIFS(ZSOHPP055[订单号数值], ZSOHSD058[[#This Row],[订单号数值]], ZSOHPP055[行項目], ZSOHSD058[[#This Row],[行項目]])&gt;0, "Y", "")</f>
        <v/>
      </c>
      <c r="M3664" t="str">
        <f>IF(ZSOHSD058[[#This Row],[銷售訂單]]="", "", --ZSOHSD058[[#This Row],[銷售訂單]])</f>
        <v/>
      </c>
      <c r="N3664" s="16" t="str">
        <f>IF(ZSOHSD058[[#This Row],[落胚數]]="","",IF(ISNUMBER(ZSOHSD058[[#This Row],[落胚數]]+0), ZSOHSD058[[#This Row],[落胚數]]+0, 0))</f>
        <v/>
      </c>
    </row>
    <row r="3665" spans="1:14">
      <c r="A3665"/>
      <c r="B3665"/>
      <c r="C3665"/>
      <c r="D3665"/>
      <c r="E3665"/>
      <c r="F3665"/>
      <c r="G3665"/>
      <c r="H3665"/>
      <c r="I3665"/>
      <c r="J3665"/>
      <c r="K3665"/>
      <c r="L3665" t="str">
        <f>IF(COUNTIFS(ZSOHPP055[订单号数值], ZSOHSD058[[#This Row],[订单号数值]], ZSOHPP055[行項目], ZSOHSD058[[#This Row],[行項目]])&gt;0, "Y", "")</f>
        <v/>
      </c>
      <c r="M3665" t="str">
        <f>IF(ZSOHSD058[[#This Row],[銷售訂單]]="", "", --ZSOHSD058[[#This Row],[銷售訂單]])</f>
        <v/>
      </c>
      <c r="N3665" s="16" t="str">
        <f>IF(ZSOHSD058[[#This Row],[落胚數]]="","",IF(ISNUMBER(ZSOHSD058[[#This Row],[落胚數]]+0), ZSOHSD058[[#This Row],[落胚數]]+0, 0))</f>
        <v/>
      </c>
    </row>
    <row r="3666" spans="1:14">
      <c r="A3666"/>
      <c r="B3666"/>
      <c r="C3666"/>
      <c r="D3666"/>
      <c r="E3666"/>
      <c r="F3666"/>
      <c r="G3666"/>
      <c r="H3666"/>
      <c r="I3666"/>
      <c r="J3666"/>
      <c r="K3666"/>
      <c r="L3666" t="str">
        <f>IF(COUNTIFS(ZSOHPP055[订单号数值], ZSOHSD058[[#This Row],[订单号数值]], ZSOHPP055[行項目], ZSOHSD058[[#This Row],[行項目]])&gt;0, "Y", "")</f>
        <v/>
      </c>
      <c r="M3666" t="str">
        <f>IF(ZSOHSD058[[#This Row],[銷售訂單]]="", "", --ZSOHSD058[[#This Row],[銷售訂單]])</f>
        <v/>
      </c>
      <c r="N3666" s="16" t="str">
        <f>IF(ZSOHSD058[[#This Row],[落胚數]]="","",IF(ISNUMBER(ZSOHSD058[[#This Row],[落胚數]]+0), ZSOHSD058[[#This Row],[落胚數]]+0, 0))</f>
        <v/>
      </c>
    </row>
    <row r="3667" spans="1:14">
      <c r="A3667"/>
      <c r="B3667"/>
      <c r="C3667"/>
      <c r="D3667"/>
      <c r="E3667"/>
      <c r="F3667"/>
      <c r="G3667"/>
      <c r="H3667"/>
      <c r="I3667"/>
      <c r="J3667"/>
      <c r="K3667"/>
      <c r="L3667" t="str">
        <f>IF(COUNTIFS(ZSOHPP055[订单号数值], ZSOHSD058[[#This Row],[订单号数值]], ZSOHPP055[行項目], ZSOHSD058[[#This Row],[行項目]])&gt;0, "Y", "")</f>
        <v/>
      </c>
      <c r="M3667" t="str">
        <f>IF(ZSOHSD058[[#This Row],[銷售訂單]]="", "", --ZSOHSD058[[#This Row],[銷售訂單]])</f>
        <v/>
      </c>
      <c r="N3667" s="16" t="str">
        <f>IF(ZSOHSD058[[#This Row],[落胚數]]="","",IF(ISNUMBER(ZSOHSD058[[#This Row],[落胚數]]+0), ZSOHSD058[[#This Row],[落胚數]]+0, 0))</f>
        <v/>
      </c>
    </row>
    <row r="3668" spans="1:14">
      <c r="A3668"/>
      <c r="B3668"/>
      <c r="C3668"/>
      <c r="D3668"/>
      <c r="E3668"/>
      <c r="F3668"/>
      <c r="G3668"/>
      <c r="H3668"/>
      <c r="I3668"/>
      <c r="J3668"/>
      <c r="K3668"/>
      <c r="L3668" t="str">
        <f>IF(COUNTIFS(ZSOHPP055[订单号数值], ZSOHSD058[[#This Row],[订单号数值]], ZSOHPP055[行項目], ZSOHSD058[[#This Row],[行項目]])&gt;0, "Y", "")</f>
        <v/>
      </c>
      <c r="M3668" t="str">
        <f>IF(ZSOHSD058[[#This Row],[銷售訂單]]="", "", --ZSOHSD058[[#This Row],[銷售訂單]])</f>
        <v/>
      </c>
      <c r="N3668" s="16" t="str">
        <f>IF(ZSOHSD058[[#This Row],[落胚數]]="","",IF(ISNUMBER(ZSOHSD058[[#This Row],[落胚數]]+0), ZSOHSD058[[#This Row],[落胚數]]+0, 0))</f>
        <v/>
      </c>
    </row>
    <row r="3669" spans="1:14">
      <c r="A3669"/>
      <c r="B3669"/>
      <c r="C3669"/>
      <c r="D3669"/>
      <c r="E3669"/>
      <c r="F3669"/>
      <c r="G3669"/>
      <c r="H3669"/>
      <c r="I3669"/>
      <c r="J3669"/>
      <c r="K3669"/>
      <c r="L3669" t="str">
        <f>IF(COUNTIFS(ZSOHPP055[订单号数值], ZSOHSD058[[#This Row],[订单号数值]], ZSOHPP055[行項目], ZSOHSD058[[#This Row],[行項目]])&gt;0, "Y", "")</f>
        <v/>
      </c>
      <c r="M3669" t="str">
        <f>IF(ZSOHSD058[[#This Row],[銷售訂單]]="", "", --ZSOHSD058[[#This Row],[銷售訂單]])</f>
        <v/>
      </c>
      <c r="N3669" s="16" t="str">
        <f>IF(ZSOHSD058[[#This Row],[落胚數]]="","",IF(ISNUMBER(ZSOHSD058[[#This Row],[落胚數]]+0), ZSOHSD058[[#This Row],[落胚數]]+0, 0))</f>
        <v/>
      </c>
    </row>
    <row r="3670" spans="1:14">
      <c r="A3670"/>
      <c r="B3670"/>
      <c r="C3670"/>
      <c r="D3670"/>
      <c r="E3670"/>
      <c r="F3670"/>
      <c r="G3670"/>
      <c r="H3670"/>
      <c r="I3670"/>
      <c r="J3670"/>
      <c r="K3670"/>
      <c r="L3670" t="str">
        <f>IF(COUNTIFS(ZSOHPP055[订单号数值], ZSOHSD058[[#This Row],[订单号数值]], ZSOHPP055[行項目], ZSOHSD058[[#This Row],[行項目]])&gt;0, "Y", "")</f>
        <v/>
      </c>
      <c r="M3670" t="str">
        <f>IF(ZSOHSD058[[#This Row],[銷售訂單]]="", "", --ZSOHSD058[[#This Row],[銷售訂單]])</f>
        <v/>
      </c>
      <c r="N3670" s="16" t="str">
        <f>IF(ZSOHSD058[[#This Row],[落胚數]]="","",IF(ISNUMBER(ZSOHSD058[[#This Row],[落胚數]]+0), ZSOHSD058[[#This Row],[落胚數]]+0, 0))</f>
        <v/>
      </c>
    </row>
    <row r="3671" spans="1:14">
      <c r="A3671"/>
      <c r="B3671"/>
      <c r="C3671"/>
      <c r="D3671"/>
      <c r="E3671"/>
      <c r="F3671"/>
      <c r="G3671"/>
      <c r="H3671"/>
      <c r="I3671"/>
      <c r="J3671"/>
      <c r="K3671"/>
      <c r="L3671" t="str">
        <f>IF(COUNTIFS(ZSOHPP055[订单号数值], ZSOHSD058[[#This Row],[订单号数值]], ZSOHPP055[行項目], ZSOHSD058[[#This Row],[行項目]])&gt;0, "Y", "")</f>
        <v/>
      </c>
      <c r="M3671" t="str">
        <f>IF(ZSOHSD058[[#This Row],[銷售訂單]]="", "", --ZSOHSD058[[#This Row],[銷售訂單]])</f>
        <v/>
      </c>
      <c r="N3671" s="16" t="str">
        <f>IF(ZSOHSD058[[#This Row],[落胚數]]="","",IF(ISNUMBER(ZSOHSD058[[#This Row],[落胚數]]+0), ZSOHSD058[[#This Row],[落胚數]]+0, 0))</f>
        <v/>
      </c>
    </row>
    <row r="3672" spans="1:14">
      <c r="A3672"/>
      <c r="B3672"/>
      <c r="C3672"/>
      <c r="D3672"/>
      <c r="E3672"/>
      <c r="F3672"/>
      <c r="G3672"/>
      <c r="H3672"/>
      <c r="I3672"/>
      <c r="J3672"/>
      <c r="K3672"/>
      <c r="L3672" t="str">
        <f>IF(COUNTIFS(ZSOHPP055[订单号数值], ZSOHSD058[[#This Row],[订单号数值]], ZSOHPP055[行項目], ZSOHSD058[[#This Row],[行項目]])&gt;0, "Y", "")</f>
        <v/>
      </c>
      <c r="M3672" t="str">
        <f>IF(ZSOHSD058[[#This Row],[銷售訂單]]="", "", --ZSOHSD058[[#This Row],[銷售訂單]])</f>
        <v/>
      </c>
      <c r="N3672" s="16" t="str">
        <f>IF(ZSOHSD058[[#This Row],[落胚數]]="","",IF(ISNUMBER(ZSOHSD058[[#This Row],[落胚數]]+0), ZSOHSD058[[#This Row],[落胚數]]+0, 0))</f>
        <v/>
      </c>
    </row>
    <row r="3673" spans="1:14">
      <c r="A3673"/>
      <c r="B3673"/>
      <c r="C3673"/>
      <c r="D3673"/>
      <c r="E3673"/>
      <c r="F3673"/>
      <c r="G3673"/>
      <c r="H3673"/>
      <c r="I3673"/>
      <c r="J3673"/>
      <c r="K3673"/>
      <c r="L3673" t="str">
        <f>IF(COUNTIFS(ZSOHPP055[订单号数值], ZSOHSD058[[#This Row],[订单号数值]], ZSOHPP055[行項目], ZSOHSD058[[#This Row],[行項目]])&gt;0, "Y", "")</f>
        <v/>
      </c>
      <c r="M3673" t="str">
        <f>IF(ZSOHSD058[[#This Row],[銷售訂單]]="", "", --ZSOHSD058[[#This Row],[銷售訂單]])</f>
        <v/>
      </c>
      <c r="N3673" s="16" t="str">
        <f>IF(ZSOHSD058[[#This Row],[落胚數]]="","",IF(ISNUMBER(ZSOHSD058[[#This Row],[落胚數]]+0), ZSOHSD058[[#This Row],[落胚數]]+0, 0))</f>
        <v/>
      </c>
    </row>
    <row r="3674" spans="1:14">
      <c r="A3674"/>
      <c r="B3674"/>
      <c r="C3674"/>
      <c r="D3674"/>
      <c r="E3674"/>
      <c r="F3674"/>
      <c r="G3674"/>
      <c r="H3674"/>
      <c r="I3674"/>
      <c r="J3674"/>
      <c r="K3674"/>
      <c r="L3674" t="str">
        <f>IF(COUNTIFS(ZSOHPP055[订单号数值], ZSOHSD058[[#This Row],[订单号数值]], ZSOHPP055[行項目], ZSOHSD058[[#This Row],[行項目]])&gt;0, "Y", "")</f>
        <v/>
      </c>
      <c r="M3674" t="str">
        <f>IF(ZSOHSD058[[#This Row],[銷售訂單]]="", "", --ZSOHSD058[[#This Row],[銷售訂單]])</f>
        <v/>
      </c>
      <c r="N3674" s="16" t="str">
        <f>IF(ZSOHSD058[[#This Row],[落胚數]]="","",IF(ISNUMBER(ZSOHSD058[[#This Row],[落胚數]]+0), ZSOHSD058[[#This Row],[落胚數]]+0, 0))</f>
        <v/>
      </c>
    </row>
    <row r="3675" spans="1:14">
      <c r="A3675"/>
      <c r="B3675"/>
      <c r="C3675"/>
      <c r="D3675"/>
      <c r="E3675"/>
      <c r="F3675"/>
      <c r="G3675"/>
      <c r="H3675"/>
      <c r="I3675"/>
      <c r="J3675"/>
      <c r="K3675"/>
      <c r="L3675" t="str">
        <f>IF(COUNTIFS(ZSOHPP055[订单号数值], ZSOHSD058[[#This Row],[订单号数值]], ZSOHPP055[行項目], ZSOHSD058[[#This Row],[行項目]])&gt;0, "Y", "")</f>
        <v/>
      </c>
      <c r="M3675" t="str">
        <f>IF(ZSOHSD058[[#This Row],[銷售訂單]]="", "", --ZSOHSD058[[#This Row],[銷售訂單]])</f>
        <v/>
      </c>
      <c r="N3675" s="16" t="str">
        <f>IF(ZSOHSD058[[#This Row],[落胚數]]="","",IF(ISNUMBER(ZSOHSD058[[#This Row],[落胚數]]+0), ZSOHSD058[[#This Row],[落胚數]]+0, 0))</f>
        <v/>
      </c>
    </row>
    <row r="3676" spans="1:14">
      <c r="A3676"/>
      <c r="B3676"/>
      <c r="C3676"/>
      <c r="D3676"/>
      <c r="E3676"/>
      <c r="F3676"/>
      <c r="G3676"/>
      <c r="H3676"/>
      <c r="I3676"/>
      <c r="J3676"/>
      <c r="K3676"/>
      <c r="L3676" t="str">
        <f>IF(COUNTIFS(ZSOHPP055[订单号数值], ZSOHSD058[[#This Row],[订单号数值]], ZSOHPP055[行項目], ZSOHSD058[[#This Row],[行項目]])&gt;0, "Y", "")</f>
        <v/>
      </c>
      <c r="M3676" t="str">
        <f>IF(ZSOHSD058[[#This Row],[銷售訂單]]="", "", --ZSOHSD058[[#This Row],[銷售訂單]])</f>
        <v/>
      </c>
      <c r="N3676" s="16" t="str">
        <f>IF(ZSOHSD058[[#This Row],[落胚數]]="","",IF(ISNUMBER(ZSOHSD058[[#This Row],[落胚數]]+0), ZSOHSD058[[#This Row],[落胚數]]+0, 0))</f>
        <v/>
      </c>
    </row>
    <row r="3677" spans="1:14">
      <c r="A3677"/>
      <c r="B3677"/>
      <c r="C3677"/>
      <c r="D3677"/>
      <c r="E3677"/>
      <c r="F3677"/>
      <c r="G3677"/>
      <c r="H3677"/>
      <c r="I3677"/>
      <c r="J3677"/>
      <c r="K3677"/>
      <c r="L3677" t="str">
        <f>IF(COUNTIFS(ZSOHPP055[订单号数值], ZSOHSD058[[#This Row],[订单号数值]], ZSOHPP055[行項目], ZSOHSD058[[#This Row],[行項目]])&gt;0, "Y", "")</f>
        <v/>
      </c>
      <c r="M3677" t="str">
        <f>IF(ZSOHSD058[[#This Row],[銷售訂單]]="", "", --ZSOHSD058[[#This Row],[銷售訂單]])</f>
        <v/>
      </c>
      <c r="N3677" s="16" t="str">
        <f>IF(ZSOHSD058[[#This Row],[落胚數]]="","",IF(ISNUMBER(ZSOHSD058[[#This Row],[落胚數]]+0), ZSOHSD058[[#This Row],[落胚數]]+0, 0))</f>
        <v/>
      </c>
    </row>
    <row r="3678" spans="1:14">
      <c r="A3678"/>
      <c r="B3678"/>
      <c r="C3678"/>
      <c r="D3678"/>
      <c r="E3678"/>
      <c r="F3678"/>
      <c r="G3678"/>
      <c r="H3678"/>
      <c r="I3678"/>
      <c r="J3678"/>
      <c r="K3678"/>
      <c r="L3678" t="str">
        <f>IF(COUNTIFS(ZSOHPP055[订单号数值], ZSOHSD058[[#This Row],[订单号数值]], ZSOHPP055[行項目], ZSOHSD058[[#This Row],[行項目]])&gt;0, "Y", "")</f>
        <v/>
      </c>
      <c r="M3678" t="str">
        <f>IF(ZSOHSD058[[#This Row],[銷售訂單]]="", "", --ZSOHSD058[[#This Row],[銷售訂單]])</f>
        <v/>
      </c>
      <c r="N3678" s="16" t="str">
        <f>IF(ZSOHSD058[[#This Row],[落胚數]]="","",IF(ISNUMBER(ZSOHSD058[[#This Row],[落胚數]]+0), ZSOHSD058[[#This Row],[落胚數]]+0, 0))</f>
        <v/>
      </c>
    </row>
    <row r="3679" spans="1:14">
      <c r="A3679"/>
      <c r="B3679"/>
      <c r="C3679"/>
      <c r="D3679"/>
      <c r="E3679"/>
      <c r="F3679"/>
      <c r="G3679"/>
      <c r="H3679"/>
      <c r="I3679"/>
      <c r="J3679"/>
      <c r="K3679"/>
      <c r="L3679" t="str">
        <f>IF(COUNTIFS(ZSOHPP055[订单号数值], ZSOHSD058[[#This Row],[订单号数值]], ZSOHPP055[行項目], ZSOHSD058[[#This Row],[行項目]])&gt;0, "Y", "")</f>
        <v/>
      </c>
      <c r="M3679" t="str">
        <f>IF(ZSOHSD058[[#This Row],[銷售訂單]]="", "", --ZSOHSD058[[#This Row],[銷售訂單]])</f>
        <v/>
      </c>
      <c r="N3679" s="16" t="str">
        <f>IF(ZSOHSD058[[#This Row],[落胚數]]="","",IF(ISNUMBER(ZSOHSD058[[#This Row],[落胚數]]+0), ZSOHSD058[[#This Row],[落胚數]]+0, 0))</f>
        <v/>
      </c>
    </row>
    <row r="3680" spans="1:14">
      <c r="A3680"/>
      <c r="B3680"/>
      <c r="C3680"/>
      <c r="D3680"/>
      <c r="E3680"/>
      <c r="F3680"/>
      <c r="G3680"/>
      <c r="H3680"/>
      <c r="I3680"/>
      <c r="J3680"/>
      <c r="K3680"/>
      <c r="L3680" t="str">
        <f>IF(COUNTIFS(ZSOHPP055[订单号数值], ZSOHSD058[[#This Row],[订单号数值]], ZSOHPP055[行項目], ZSOHSD058[[#This Row],[行項目]])&gt;0, "Y", "")</f>
        <v/>
      </c>
      <c r="M3680" t="str">
        <f>IF(ZSOHSD058[[#This Row],[銷售訂單]]="", "", --ZSOHSD058[[#This Row],[銷售訂單]])</f>
        <v/>
      </c>
      <c r="N3680" s="16" t="str">
        <f>IF(ZSOHSD058[[#This Row],[落胚數]]="","",IF(ISNUMBER(ZSOHSD058[[#This Row],[落胚數]]+0), ZSOHSD058[[#This Row],[落胚數]]+0, 0))</f>
        <v/>
      </c>
    </row>
    <row r="3681" spans="1:14">
      <c r="A3681"/>
      <c r="B3681"/>
      <c r="C3681"/>
      <c r="D3681"/>
      <c r="E3681"/>
      <c r="F3681"/>
      <c r="G3681"/>
      <c r="H3681"/>
      <c r="I3681"/>
      <c r="J3681"/>
      <c r="K3681"/>
      <c r="L3681" t="str">
        <f>IF(COUNTIFS(ZSOHPP055[订单号数值], ZSOHSD058[[#This Row],[订单号数值]], ZSOHPP055[行項目], ZSOHSD058[[#This Row],[行項目]])&gt;0, "Y", "")</f>
        <v/>
      </c>
      <c r="M3681" t="str">
        <f>IF(ZSOHSD058[[#This Row],[銷售訂單]]="", "", --ZSOHSD058[[#This Row],[銷售訂單]])</f>
        <v/>
      </c>
      <c r="N3681" s="16" t="str">
        <f>IF(ZSOHSD058[[#This Row],[落胚數]]="","",IF(ISNUMBER(ZSOHSD058[[#This Row],[落胚數]]+0), ZSOHSD058[[#This Row],[落胚數]]+0, 0))</f>
        <v/>
      </c>
    </row>
    <row r="3682" spans="1:14">
      <c r="A3682"/>
      <c r="B3682"/>
      <c r="C3682"/>
      <c r="D3682"/>
      <c r="E3682"/>
      <c r="F3682"/>
      <c r="G3682"/>
      <c r="H3682"/>
      <c r="I3682"/>
      <c r="J3682"/>
      <c r="K3682"/>
      <c r="L3682" t="str">
        <f>IF(COUNTIFS(ZSOHPP055[订单号数值], ZSOHSD058[[#This Row],[订单号数值]], ZSOHPP055[行項目], ZSOHSD058[[#This Row],[行項目]])&gt;0, "Y", "")</f>
        <v/>
      </c>
      <c r="M3682" t="str">
        <f>IF(ZSOHSD058[[#This Row],[銷售訂單]]="", "", --ZSOHSD058[[#This Row],[銷售訂單]])</f>
        <v/>
      </c>
      <c r="N3682" s="16" t="str">
        <f>IF(ZSOHSD058[[#This Row],[落胚數]]="","",IF(ISNUMBER(ZSOHSD058[[#This Row],[落胚數]]+0), ZSOHSD058[[#This Row],[落胚數]]+0, 0))</f>
        <v/>
      </c>
    </row>
    <row r="3683" spans="1:14">
      <c r="A3683"/>
      <c r="B3683"/>
      <c r="C3683"/>
      <c r="D3683"/>
      <c r="E3683"/>
      <c r="F3683"/>
      <c r="G3683"/>
      <c r="H3683"/>
      <c r="I3683"/>
      <c r="J3683"/>
      <c r="K3683"/>
      <c r="L3683" t="str">
        <f>IF(COUNTIFS(ZSOHPP055[订单号数值], ZSOHSD058[[#This Row],[订单号数值]], ZSOHPP055[行項目], ZSOHSD058[[#This Row],[行項目]])&gt;0, "Y", "")</f>
        <v/>
      </c>
      <c r="M3683" t="str">
        <f>IF(ZSOHSD058[[#This Row],[銷售訂單]]="", "", --ZSOHSD058[[#This Row],[銷售訂單]])</f>
        <v/>
      </c>
      <c r="N3683" s="16" t="str">
        <f>IF(ZSOHSD058[[#This Row],[落胚數]]="","",IF(ISNUMBER(ZSOHSD058[[#This Row],[落胚數]]+0), ZSOHSD058[[#This Row],[落胚數]]+0, 0))</f>
        <v/>
      </c>
    </row>
    <row r="3684" spans="1:14">
      <c r="A3684"/>
      <c r="B3684"/>
      <c r="C3684"/>
      <c r="D3684"/>
      <c r="E3684"/>
      <c r="F3684"/>
      <c r="G3684"/>
      <c r="H3684"/>
      <c r="I3684"/>
      <c r="J3684"/>
      <c r="K3684"/>
      <c r="L3684" t="str">
        <f>IF(COUNTIFS(ZSOHPP055[订单号数值], ZSOHSD058[[#This Row],[订单号数值]], ZSOHPP055[行項目], ZSOHSD058[[#This Row],[行項目]])&gt;0, "Y", "")</f>
        <v/>
      </c>
      <c r="M3684" t="str">
        <f>IF(ZSOHSD058[[#This Row],[銷售訂單]]="", "", --ZSOHSD058[[#This Row],[銷售訂單]])</f>
        <v/>
      </c>
      <c r="N3684" s="16" t="str">
        <f>IF(ZSOHSD058[[#This Row],[落胚數]]="","",IF(ISNUMBER(ZSOHSD058[[#This Row],[落胚數]]+0), ZSOHSD058[[#This Row],[落胚數]]+0, 0))</f>
        <v/>
      </c>
    </row>
    <row r="3685" spans="1:14">
      <c r="A3685"/>
      <c r="B3685"/>
      <c r="C3685"/>
      <c r="D3685"/>
      <c r="E3685"/>
      <c r="F3685"/>
      <c r="G3685"/>
      <c r="H3685"/>
      <c r="I3685"/>
      <c r="J3685"/>
      <c r="K3685"/>
      <c r="L3685" t="str">
        <f>IF(COUNTIFS(ZSOHPP055[订单号数值], ZSOHSD058[[#This Row],[订单号数值]], ZSOHPP055[行項目], ZSOHSD058[[#This Row],[行項目]])&gt;0, "Y", "")</f>
        <v/>
      </c>
      <c r="M3685" t="str">
        <f>IF(ZSOHSD058[[#This Row],[銷售訂單]]="", "", --ZSOHSD058[[#This Row],[銷售訂單]])</f>
        <v/>
      </c>
      <c r="N3685" s="16" t="str">
        <f>IF(ZSOHSD058[[#This Row],[落胚數]]="","",IF(ISNUMBER(ZSOHSD058[[#This Row],[落胚數]]+0), ZSOHSD058[[#This Row],[落胚數]]+0, 0))</f>
        <v/>
      </c>
    </row>
    <row r="3686" spans="1:14">
      <c r="A3686"/>
      <c r="B3686"/>
      <c r="C3686"/>
      <c r="D3686"/>
      <c r="E3686"/>
      <c r="F3686"/>
      <c r="G3686"/>
      <c r="H3686"/>
      <c r="I3686"/>
      <c r="J3686"/>
      <c r="K3686"/>
      <c r="L3686" t="str">
        <f>IF(COUNTIFS(ZSOHPP055[订单号数值], ZSOHSD058[[#This Row],[订单号数值]], ZSOHPP055[行項目], ZSOHSD058[[#This Row],[行項目]])&gt;0, "Y", "")</f>
        <v/>
      </c>
      <c r="M3686" t="str">
        <f>IF(ZSOHSD058[[#This Row],[銷售訂單]]="", "", --ZSOHSD058[[#This Row],[銷售訂單]])</f>
        <v/>
      </c>
      <c r="N3686" s="16" t="str">
        <f>IF(ZSOHSD058[[#This Row],[落胚數]]="","",IF(ISNUMBER(ZSOHSD058[[#This Row],[落胚數]]+0), ZSOHSD058[[#This Row],[落胚數]]+0, 0))</f>
        <v/>
      </c>
    </row>
    <row r="3687" spans="1:14">
      <c r="A3687"/>
      <c r="B3687"/>
      <c r="C3687"/>
      <c r="D3687"/>
      <c r="E3687"/>
      <c r="F3687"/>
      <c r="G3687"/>
      <c r="H3687"/>
      <c r="I3687"/>
      <c r="J3687"/>
      <c r="K3687"/>
      <c r="L3687" t="str">
        <f>IF(COUNTIFS(ZSOHPP055[订单号数值], ZSOHSD058[[#This Row],[订单号数值]], ZSOHPP055[行項目], ZSOHSD058[[#This Row],[行項目]])&gt;0, "Y", "")</f>
        <v/>
      </c>
      <c r="M3687" t="str">
        <f>IF(ZSOHSD058[[#This Row],[銷售訂單]]="", "", --ZSOHSD058[[#This Row],[銷售訂單]])</f>
        <v/>
      </c>
      <c r="N3687" s="16" t="str">
        <f>IF(ZSOHSD058[[#This Row],[落胚數]]="","",IF(ISNUMBER(ZSOHSD058[[#This Row],[落胚數]]+0), ZSOHSD058[[#This Row],[落胚數]]+0, 0))</f>
        <v/>
      </c>
    </row>
    <row r="3688" spans="1:14">
      <c r="A3688"/>
      <c r="B3688"/>
      <c r="C3688"/>
      <c r="D3688"/>
      <c r="E3688"/>
      <c r="F3688"/>
      <c r="G3688"/>
      <c r="H3688"/>
      <c r="I3688"/>
      <c r="J3688"/>
      <c r="K3688"/>
      <c r="L3688" t="str">
        <f>IF(COUNTIFS(ZSOHPP055[订单号数值], ZSOHSD058[[#This Row],[订单号数值]], ZSOHPP055[行項目], ZSOHSD058[[#This Row],[行項目]])&gt;0, "Y", "")</f>
        <v/>
      </c>
      <c r="M3688" t="str">
        <f>IF(ZSOHSD058[[#This Row],[銷售訂單]]="", "", --ZSOHSD058[[#This Row],[銷售訂單]])</f>
        <v/>
      </c>
      <c r="N3688" s="16" t="str">
        <f>IF(ZSOHSD058[[#This Row],[落胚數]]="","",IF(ISNUMBER(ZSOHSD058[[#This Row],[落胚數]]+0), ZSOHSD058[[#This Row],[落胚數]]+0, 0))</f>
        <v/>
      </c>
    </row>
    <row r="3689" spans="1:14">
      <c r="A3689"/>
      <c r="B3689"/>
      <c r="C3689"/>
      <c r="D3689"/>
      <c r="E3689"/>
      <c r="F3689"/>
      <c r="G3689"/>
      <c r="H3689"/>
      <c r="I3689"/>
      <c r="J3689"/>
      <c r="K3689"/>
      <c r="L3689" t="str">
        <f>IF(COUNTIFS(ZSOHPP055[订单号数值], ZSOHSD058[[#This Row],[订单号数值]], ZSOHPP055[行項目], ZSOHSD058[[#This Row],[行項目]])&gt;0, "Y", "")</f>
        <v/>
      </c>
      <c r="M3689" t="str">
        <f>IF(ZSOHSD058[[#This Row],[銷售訂單]]="", "", --ZSOHSD058[[#This Row],[銷售訂單]])</f>
        <v/>
      </c>
      <c r="N3689" s="16" t="str">
        <f>IF(ZSOHSD058[[#This Row],[落胚數]]="","",IF(ISNUMBER(ZSOHSD058[[#This Row],[落胚數]]+0), ZSOHSD058[[#This Row],[落胚數]]+0, 0))</f>
        <v/>
      </c>
    </row>
    <row r="3690" spans="1:14">
      <c r="A3690"/>
      <c r="B3690"/>
      <c r="C3690"/>
      <c r="D3690"/>
      <c r="E3690"/>
      <c r="F3690"/>
      <c r="G3690"/>
      <c r="H3690"/>
      <c r="I3690"/>
      <c r="J3690"/>
      <c r="K3690"/>
      <c r="L3690" t="str">
        <f>IF(COUNTIFS(ZSOHPP055[订单号数值], ZSOHSD058[[#This Row],[订单号数值]], ZSOHPP055[行項目], ZSOHSD058[[#This Row],[行項目]])&gt;0, "Y", "")</f>
        <v/>
      </c>
      <c r="M3690" t="str">
        <f>IF(ZSOHSD058[[#This Row],[銷售訂單]]="", "", --ZSOHSD058[[#This Row],[銷售訂單]])</f>
        <v/>
      </c>
      <c r="N3690" s="16" t="str">
        <f>IF(ZSOHSD058[[#This Row],[落胚數]]="","",IF(ISNUMBER(ZSOHSD058[[#This Row],[落胚數]]+0), ZSOHSD058[[#This Row],[落胚數]]+0, 0))</f>
        <v/>
      </c>
    </row>
    <row r="3691" spans="1:14">
      <c r="A3691"/>
      <c r="B3691"/>
      <c r="C3691"/>
      <c r="D3691"/>
      <c r="E3691"/>
      <c r="F3691"/>
      <c r="G3691"/>
      <c r="H3691"/>
      <c r="I3691"/>
      <c r="J3691"/>
      <c r="K3691"/>
      <c r="L3691" t="str">
        <f>IF(COUNTIFS(ZSOHPP055[订单号数值], ZSOHSD058[[#This Row],[订单号数值]], ZSOHPP055[行項目], ZSOHSD058[[#This Row],[行項目]])&gt;0, "Y", "")</f>
        <v/>
      </c>
      <c r="M3691" t="str">
        <f>IF(ZSOHSD058[[#This Row],[銷售訂單]]="", "", --ZSOHSD058[[#This Row],[銷售訂單]])</f>
        <v/>
      </c>
      <c r="N3691" s="16" t="str">
        <f>IF(ZSOHSD058[[#This Row],[落胚數]]="","",IF(ISNUMBER(ZSOHSD058[[#This Row],[落胚數]]+0), ZSOHSD058[[#This Row],[落胚數]]+0, 0))</f>
        <v/>
      </c>
    </row>
    <row r="3692" spans="1:14">
      <c r="A3692"/>
      <c r="B3692"/>
      <c r="C3692"/>
      <c r="D3692"/>
      <c r="E3692"/>
      <c r="F3692"/>
      <c r="G3692"/>
      <c r="H3692"/>
      <c r="I3692"/>
      <c r="J3692"/>
      <c r="K3692"/>
      <c r="L3692" t="str">
        <f>IF(COUNTIFS(ZSOHPP055[订单号数值], ZSOHSD058[[#This Row],[订单号数值]], ZSOHPP055[行項目], ZSOHSD058[[#This Row],[行項目]])&gt;0, "Y", "")</f>
        <v/>
      </c>
      <c r="M3692" t="str">
        <f>IF(ZSOHSD058[[#This Row],[銷售訂單]]="", "", --ZSOHSD058[[#This Row],[銷售訂單]])</f>
        <v/>
      </c>
      <c r="N3692" s="16" t="str">
        <f>IF(ZSOHSD058[[#This Row],[落胚數]]="","",IF(ISNUMBER(ZSOHSD058[[#This Row],[落胚數]]+0), ZSOHSD058[[#This Row],[落胚數]]+0, 0))</f>
        <v/>
      </c>
    </row>
    <row r="3693" spans="1:14">
      <c r="A3693"/>
      <c r="B3693"/>
      <c r="C3693"/>
      <c r="D3693"/>
      <c r="E3693"/>
      <c r="F3693"/>
      <c r="G3693"/>
      <c r="H3693"/>
      <c r="I3693"/>
      <c r="J3693"/>
      <c r="K3693"/>
      <c r="L3693" t="str">
        <f>IF(COUNTIFS(ZSOHPP055[订单号数值], ZSOHSD058[[#This Row],[订单号数值]], ZSOHPP055[行項目], ZSOHSD058[[#This Row],[行項目]])&gt;0, "Y", "")</f>
        <v/>
      </c>
      <c r="M3693" t="str">
        <f>IF(ZSOHSD058[[#This Row],[銷售訂單]]="", "", --ZSOHSD058[[#This Row],[銷售訂單]])</f>
        <v/>
      </c>
      <c r="N3693" s="16" t="str">
        <f>IF(ZSOHSD058[[#This Row],[落胚數]]="","",IF(ISNUMBER(ZSOHSD058[[#This Row],[落胚數]]+0), ZSOHSD058[[#This Row],[落胚數]]+0, 0))</f>
        <v/>
      </c>
    </row>
    <row r="3694" spans="1:14">
      <c r="A3694"/>
      <c r="B3694"/>
      <c r="C3694"/>
      <c r="D3694"/>
      <c r="E3694"/>
      <c r="F3694"/>
      <c r="G3694"/>
      <c r="H3694"/>
      <c r="I3694"/>
      <c r="J3694"/>
      <c r="K3694"/>
      <c r="L3694" t="str">
        <f>IF(COUNTIFS(ZSOHPP055[订单号数值], ZSOHSD058[[#This Row],[订单号数值]], ZSOHPP055[行項目], ZSOHSD058[[#This Row],[行項目]])&gt;0, "Y", "")</f>
        <v/>
      </c>
      <c r="M3694" t="str">
        <f>IF(ZSOHSD058[[#This Row],[銷售訂單]]="", "", --ZSOHSD058[[#This Row],[銷售訂單]])</f>
        <v/>
      </c>
      <c r="N3694" s="16" t="str">
        <f>IF(ZSOHSD058[[#This Row],[落胚數]]="","",IF(ISNUMBER(ZSOHSD058[[#This Row],[落胚數]]+0), ZSOHSD058[[#This Row],[落胚數]]+0, 0))</f>
        <v/>
      </c>
    </row>
    <row r="3695" spans="1:14">
      <c r="A3695"/>
      <c r="B3695"/>
      <c r="C3695"/>
      <c r="D3695"/>
      <c r="E3695"/>
      <c r="F3695"/>
      <c r="G3695"/>
      <c r="H3695"/>
      <c r="I3695"/>
      <c r="J3695"/>
      <c r="K3695"/>
      <c r="L3695" t="str">
        <f>IF(COUNTIFS(ZSOHPP055[订单号数值], ZSOHSD058[[#This Row],[订单号数值]], ZSOHPP055[行項目], ZSOHSD058[[#This Row],[行項目]])&gt;0, "Y", "")</f>
        <v/>
      </c>
      <c r="M3695" t="str">
        <f>IF(ZSOHSD058[[#This Row],[銷售訂單]]="", "", --ZSOHSD058[[#This Row],[銷售訂單]])</f>
        <v/>
      </c>
      <c r="N3695" s="16" t="str">
        <f>IF(ZSOHSD058[[#This Row],[落胚數]]="","",IF(ISNUMBER(ZSOHSD058[[#This Row],[落胚數]]+0), ZSOHSD058[[#This Row],[落胚數]]+0, 0))</f>
        <v/>
      </c>
    </row>
    <row r="3696" spans="1:14">
      <c r="A3696"/>
      <c r="B3696"/>
      <c r="C3696"/>
      <c r="D3696"/>
      <c r="E3696"/>
      <c r="F3696"/>
      <c r="G3696"/>
      <c r="H3696"/>
      <c r="I3696"/>
      <c r="J3696"/>
      <c r="K3696"/>
      <c r="L3696" t="str">
        <f>IF(COUNTIFS(ZSOHPP055[订单号数值], ZSOHSD058[[#This Row],[订单号数值]], ZSOHPP055[行項目], ZSOHSD058[[#This Row],[行項目]])&gt;0, "Y", "")</f>
        <v/>
      </c>
      <c r="M3696" t="str">
        <f>IF(ZSOHSD058[[#This Row],[銷售訂單]]="", "", --ZSOHSD058[[#This Row],[銷售訂單]])</f>
        <v/>
      </c>
      <c r="N3696" s="16" t="str">
        <f>IF(ZSOHSD058[[#This Row],[落胚數]]="","",IF(ISNUMBER(ZSOHSD058[[#This Row],[落胚數]]+0), ZSOHSD058[[#This Row],[落胚數]]+0, 0))</f>
        <v/>
      </c>
    </row>
    <row r="3697" spans="1:14">
      <c r="A3697"/>
      <c r="B3697"/>
      <c r="C3697"/>
      <c r="D3697"/>
      <c r="E3697"/>
      <c r="F3697"/>
      <c r="G3697"/>
      <c r="H3697"/>
      <c r="I3697"/>
      <c r="J3697"/>
      <c r="K3697"/>
      <c r="L3697" t="str">
        <f>IF(COUNTIFS(ZSOHPP055[订单号数值], ZSOHSD058[[#This Row],[订单号数值]], ZSOHPP055[行項目], ZSOHSD058[[#This Row],[行項目]])&gt;0, "Y", "")</f>
        <v/>
      </c>
      <c r="M3697" t="str">
        <f>IF(ZSOHSD058[[#This Row],[銷售訂單]]="", "", --ZSOHSD058[[#This Row],[銷售訂單]])</f>
        <v/>
      </c>
      <c r="N3697" s="16" t="str">
        <f>IF(ZSOHSD058[[#This Row],[落胚數]]="","",IF(ISNUMBER(ZSOHSD058[[#This Row],[落胚數]]+0), ZSOHSD058[[#This Row],[落胚數]]+0, 0))</f>
        <v/>
      </c>
    </row>
    <row r="3698" spans="1:14">
      <c r="A3698"/>
      <c r="B3698"/>
      <c r="C3698"/>
      <c r="D3698"/>
      <c r="E3698"/>
      <c r="F3698"/>
      <c r="G3698"/>
      <c r="H3698"/>
      <c r="I3698"/>
      <c r="J3698"/>
      <c r="K3698"/>
      <c r="L3698" t="str">
        <f>IF(COUNTIFS(ZSOHPP055[订单号数值], ZSOHSD058[[#This Row],[订单号数值]], ZSOHPP055[行項目], ZSOHSD058[[#This Row],[行項目]])&gt;0, "Y", "")</f>
        <v/>
      </c>
      <c r="M3698" t="str">
        <f>IF(ZSOHSD058[[#This Row],[銷售訂單]]="", "", --ZSOHSD058[[#This Row],[銷售訂單]])</f>
        <v/>
      </c>
      <c r="N3698" s="16" t="str">
        <f>IF(ZSOHSD058[[#This Row],[落胚數]]="","",IF(ISNUMBER(ZSOHSD058[[#This Row],[落胚數]]+0), ZSOHSD058[[#This Row],[落胚數]]+0, 0))</f>
        <v/>
      </c>
    </row>
    <row r="3699" spans="1:14">
      <c r="A3699"/>
      <c r="B3699"/>
      <c r="C3699"/>
      <c r="D3699"/>
      <c r="E3699"/>
      <c r="F3699"/>
      <c r="G3699"/>
      <c r="H3699"/>
      <c r="I3699"/>
      <c r="J3699"/>
      <c r="K3699"/>
      <c r="L3699" t="str">
        <f>IF(COUNTIFS(ZSOHPP055[订单号数值], ZSOHSD058[[#This Row],[订单号数值]], ZSOHPP055[行項目], ZSOHSD058[[#This Row],[行項目]])&gt;0, "Y", "")</f>
        <v/>
      </c>
      <c r="M3699" t="str">
        <f>IF(ZSOHSD058[[#This Row],[銷售訂單]]="", "", --ZSOHSD058[[#This Row],[銷售訂單]])</f>
        <v/>
      </c>
      <c r="N3699" s="16" t="str">
        <f>IF(ZSOHSD058[[#This Row],[落胚數]]="","",IF(ISNUMBER(ZSOHSD058[[#This Row],[落胚數]]+0), ZSOHSD058[[#This Row],[落胚數]]+0, 0))</f>
        <v/>
      </c>
    </row>
    <row r="3700" spans="1:14">
      <c r="A3700"/>
      <c r="B3700"/>
      <c r="C3700"/>
      <c r="D3700"/>
      <c r="E3700"/>
      <c r="F3700"/>
      <c r="G3700"/>
      <c r="H3700"/>
      <c r="I3700"/>
      <c r="J3700"/>
      <c r="K3700"/>
      <c r="L3700" t="str">
        <f>IF(COUNTIFS(ZSOHPP055[订单号数值], ZSOHSD058[[#This Row],[订单号数值]], ZSOHPP055[行項目], ZSOHSD058[[#This Row],[行項目]])&gt;0, "Y", "")</f>
        <v/>
      </c>
      <c r="M3700" t="str">
        <f>IF(ZSOHSD058[[#This Row],[銷售訂單]]="", "", --ZSOHSD058[[#This Row],[銷售訂單]])</f>
        <v/>
      </c>
      <c r="N3700" s="16" t="str">
        <f>IF(ZSOHSD058[[#This Row],[落胚數]]="","",IF(ISNUMBER(ZSOHSD058[[#This Row],[落胚數]]+0), ZSOHSD058[[#This Row],[落胚數]]+0, 0))</f>
        <v/>
      </c>
    </row>
    <row r="3701" spans="1:14">
      <c r="A3701"/>
      <c r="B3701"/>
      <c r="C3701"/>
      <c r="D3701"/>
      <c r="E3701"/>
      <c r="F3701"/>
      <c r="G3701"/>
      <c r="H3701"/>
      <c r="I3701"/>
      <c r="J3701"/>
      <c r="K3701"/>
      <c r="L3701" t="str">
        <f>IF(COUNTIFS(ZSOHPP055[订单号数值], ZSOHSD058[[#This Row],[订单号数值]], ZSOHPP055[行項目], ZSOHSD058[[#This Row],[行項目]])&gt;0, "Y", "")</f>
        <v/>
      </c>
      <c r="M3701" t="str">
        <f>IF(ZSOHSD058[[#This Row],[銷售訂單]]="", "", --ZSOHSD058[[#This Row],[銷售訂單]])</f>
        <v/>
      </c>
      <c r="N3701" s="16" t="str">
        <f>IF(ZSOHSD058[[#This Row],[落胚數]]="","",IF(ISNUMBER(ZSOHSD058[[#This Row],[落胚數]]+0), ZSOHSD058[[#This Row],[落胚數]]+0, 0))</f>
        <v/>
      </c>
    </row>
    <row r="3702" spans="1:14">
      <c r="A3702"/>
      <c r="B3702"/>
      <c r="C3702"/>
      <c r="D3702"/>
      <c r="E3702"/>
      <c r="F3702"/>
      <c r="G3702"/>
      <c r="H3702"/>
      <c r="I3702"/>
      <c r="J3702"/>
      <c r="K3702"/>
      <c r="L3702" t="str">
        <f>IF(COUNTIFS(ZSOHPP055[订单号数值], ZSOHSD058[[#This Row],[订单号数值]], ZSOHPP055[行項目], ZSOHSD058[[#This Row],[行項目]])&gt;0, "Y", "")</f>
        <v/>
      </c>
      <c r="M3702" t="str">
        <f>IF(ZSOHSD058[[#This Row],[銷售訂單]]="", "", --ZSOHSD058[[#This Row],[銷售訂單]])</f>
        <v/>
      </c>
      <c r="N3702" s="16" t="str">
        <f>IF(ZSOHSD058[[#This Row],[落胚數]]="","",IF(ISNUMBER(ZSOHSD058[[#This Row],[落胚數]]+0), ZSOHSD058[[#This Row],[落胚數]]+0, 0))</f>
        <v/>
      </c>
    </row>
    <row r="3703" spans="1:14">
      <c r="A3703"/>
      <c r="B3703"/>
      <c r="C3703"/>
      <c r="D3703"/>
      <c r="E3703"/>
      <c r="F3703"/>
      <c r="G3703"/>
      <c r="H3703"/>
      <c r="I3703"/>
      <c r="J3703"/>
      <c r="K3703"/>
      <c r="L3703" t="str">
        <f>IF(COUNTIFS(ZSOHPP055[订单号数值], ZSOHSD058[[#This Row],[订单号数值]], ZSOHPP055[行項目], ZSOHSD058[[#This Row],[行項目]])&gt;0, "Y", "")</f>
        <v/>
      </c>
      <c r="M3703" t="str">
        <f>IF(ZSOHSD058[[#This Row],[銷售訂單]]="", "", --ZSOHSD058[[#This Row],[銷售訂單]])</f>
        <v/>
      </c>
      <c r="N3703" s="16" t="str">
        <f>IF(ZSOHSD058[[#This Row],[落胚數]]="","",IF(ISNUMBER(ZSOHSD058[[#This Row],[落胚數]]+0), ZSOHSD058[[#This Row],[落胚數]]+0, 0))</f>
        <v/>
      </c>
    </row>
    <row r="3704" spans="1:14">
      <c r="A3704"/>
      <c r="B3704"/>
      <c r="C3704"/>
      <c r="D3704"/>
      <c r="E3704"/>
      <c r="F3704"/>
      <c r="G3704"/>
      <c r="H3704"/>
      <c r="I3704"/>
      <c r="J3704"/>
      <c r="K3704"/>
      <c r="L3704" t="str">
        <f>IF(COUNTIFS(ZSOHPP055[订单号数值], ZSOHSD058[[#This Row],[订单号数值]], ZSOHPP055[行項目], ZSOHSD058[[#This Row],[行項目]])&gt;0, "Y", "")</f>
        <v/>
      </c>
      <c r="M3704" t="str">
        <f>IF(ZSOHSD058[[#This Row],[銷售訂單]]="", "", --ZSOHSD058[[#This Row],[銷售訂單]])</f>
        <v/>
      </c>
      <c r="N3704" s="16" t="str">
        <f>IF(ZSOHSD058[[#This Row],[落胚數]]="","",IF(ISNUMBER(ZSOHSD058[[#This Row],[落胚數]]+0), ZSOHSD058[[#This Row],[落胚數]]+0, 0))</f>
        <v/>
      </c>
    </row>
    <row r="3705" spans="1:14">
      <c r="A3705"/>
      <c r="B3705"/>
      <c r="C3705"/>
      <c r="D3705"/>
      <c r="E3705"/>
      <c r="F3705"/>
      <c r="G3705"/>
      <c r="H3705"/>
      <c r="I3705"/>
      <c r="J3705"/>
      <c r="K3705"/>
      <c r="L3705" t="str">
        <f>IF(COUNTIFS(ZSOHPP055[订单号数值], ZSOHSD058[[#This Row],[订单号数值]], ZSOHPP055[行項目], ZSOHSD058[[#This Row],[行項目]])&gt;0, "Y", "")</f>
        <v/>
      </c>
      <c r="M3705" t="str">
        <f>IF(ZSOHSD058[[#This Row],[銷售訂單]]="", "", --ZSOHSD058[[#This Row],[銷售訂單]])</f>
        <v/>
      </c>
      <c r="N3705" s="16" t="str">
        <f>IF(ZSOHSD058[[#This Row],[落胚數]]="","",IF(ISNUMBER(ZSOHSD058[[#This Row],[落胚數]]+0), ZSOHSD058[[#This Row],[落胚數]]+0, 0))</f>
        <v/>
      </c>
    </row>
    <row r="3706" spans="1:14">
      <c r="A3706"/>
      <c r="B3706"/>
      <c r="C3706"/>
      <c r="D3706"/>
      <c r="E3706"/>
      <c r="F3706"/>
      <c r="G3706"/>
      <c r="H3706"/>
      <c r="I3706"/>
      <c r="J3706"/>
      <c r="K3706"/>
      <c r="L3706" t="str">
        <f>IF(COUNTIFS(ZSOHPP055[订单号数值], ZSOHSD058[[#This Row],[订单号数值]], ZSOHPP055[行項目], ZSOHSD058[[#This Row],[行項目]])&gt;0, "Y", "")</f>
        <v/>
      </c>
      <c r="M3706" t="str">
        <f>IF(ZSOHSD058[[#This Row],[銷售訂單]]="", "", --ZSOHSD058[[#This Row],[銷售訂單]])</f>
        <v/>
      </c>
      <c r="N3706" s="16" t="str">
        <f>IF(ZSOHSD058[[#This Row],[落胚數]]="","",IF(ISNUMBER(ZSOHSD058[[#This Row],[落胚數]]+0), ZSOHSD058[[#This Row],[落胚數]]+0, 0))</f>
        <v/>
      </c>
    </row>
    <row r="3707" spans="1:14">
      <c r="A3707"/>
      <c r="B3707"/>
      <c r="C3707"/>
      <c r="D3707"/>
      <c r="E3707"/>
      <c r="F3707"/>
      <c r="G3707"/>
      <c r="H3707"/>
      <c r="I3707"/>
      <c r="J3707"/>
      <c r="K3707"/>
      <c r="L3707" t="str">
        <f>IF(COUNTIFS(ZSOHPP055[订单号数值], ZSOHSD058[[#This Row],[订单号数值]], ZSOHPP055[行項目], ZSOHSD058[[#This Row],[行項目]])&gt;0, "Y", "")</f>
        <v/>
      </c>
      <c r="M3707" t="str">
        <f>IF(ZSOHSD058[[#This Row],[銷售訂單]]="", "", --ZSOHSD058[[#This Row],[銷售訂單]])</f>
        <v/>
      </c>
      <c r="N3707" s="16" t="str">
        <f>IF(ZSOHSD058[[#This Row],[落胚數]]="","",IF(ISNUMBER(ZSOHSD058[[#This Row],[落胚數]]+0), ZSOHSD058[[#This Row],[落胚數]]+0, 0))</f>
        <v/>
      </c>
    </row>
    <row r="3708" spans="1:14">
      <c r="A3708"/>
      <c r="B3708"/>
      <c r="C3708"/>
      <c r="D3708"/>
      <c r="E3708"/>
      <c r="F3708"/>
      <c r="G3708"/>
      <c r="H3708"/>
      <c r="I3708"/>
      <c r="J3708"/>
      <c r="K3708"/>
      <c r="L3708" t="str">
        <f>IF(COUNTIFS(ZSOHPP055[订单号数值], ZSOHSD058[[#This Row],[订单号数值]], ZSOHPP055[行項目], ZSOHSD058[[#This Row],[行項目]])&gt;0, "Y", "")</f>
        <v/>
      </c>
      <c r="M3708" t="str">
        <f>IF(ZSOHSD058[[#This Row],[銷售訂單]]="", "", --ZSOHSD058[[#This Row],[銷售訂單]])</f>
        <v/>
      </c>
      <c r="N3708" s="16" t="str">
        <f>IF(ZSOHSD058[[#This Row],[落胚數]]="","",IF(ISNUMBER(ZSOHSD058[[#This Row],[落胚數]]+0), ZSOHSD058[[#This Row],[落胚數]]+0, 0))</f>
        <v/>
      </c>
    </row>
    <row r="3709" spans="1:14">
      <c r="A3709"/>
      <c r="B3709"/>
      <c r="C3709"/>
      <c r="D3709"/>
      <c r="E3709"/>
      <c r="F3709"/>
      <c r="G3709"/>
      <c r="H3709"/>
      <c r="I3709"/>
      <c r="J3709"/>
      <c r="K3709"/>
      <c r="L3709" t="str">
        <f>IF(COUNTIFS(ZSOHPP055[订单号数值], ZSOHSD058[[#This Row],[订单号数值]], ZSOHPP055[行項目], ZSOHSD058[[#This Row],[行項目]])&gt;0, "Y", "")</f>
        <v/>
      </c>
      <c r="M3709" t="str">
        <f>IF(ZSOHSD058[[#This Row],[銷售訂單]]="", "", --ZSOHSD058[[#This Row],[銷售訂單]])</f>
        <v/>
      </c>
      <c r="N3709" s="16" t="str">
        <f>IF(ZSOHSD058[[#This Row],[落胚數]]="","",IF(ISNUMBER(ZSOHSD058[[#This Row],[落胚數]]+0), ZSOHSD058[[#This Row],[落胚數]]+0, 0))</f>
        <v/>
      </c>
    </row>
    <row r="3710" spans="1:14">
      <c r="A3710"/>
      <c r="B3710"/>
      <c r="C3710"/>
      <c r="D3710"/>
      <c r="E3710"/>
      <c r="F3710"/>
      <c r="G3710"/>
      <c r="H3710"/>
      <c r="I3710"/>
      <c r="J3710"/>
      <c r="K3710"/>
      <c r="L3710" t="str">
        <f>IF(COUNTIFS(ZSOHPP055[订单号数值], ZSOHSD058[[#This Row],[订单号数值]], ZSOHPP055[行項目], ZSOHSD058[[#This Row],[行項目]])&gt;0, "Y", "")</f>
        <v/>
      </c>
      <c r="M3710" t="str">
        <f>IF(ZSOHSD058[[#This Row],[銷售訂單]]="", "", --ZSOHSD058[[#This Row],[銷售訂單]])</f>
        <v/>
      </c>
      <c r="N3710" s="16" t="str">
        <f>IF(ZSOHSD058[[#This Row],[落胚數]]="","",IF(ISNUMBER(ZSOHSD058[[#This Row],[落胚數]]+0), ZSOHSD058[[#This Row],[落胚數]]+0, 0))</f>
        <v/>
      </c>
    </row>
    <row r="3711" spans="1:14">
      <c r="A3711"/>
      <c r="B3711"/>
      <c r="C3711"/>
      <c r="D3711"/>
      <c r="E3711"/>
      <c r="F3711"/>
      <c r="G3711"/>
      <c r="H3711"/>
      <c r="I3711"/>
      <c r="J3711"/>
      <c r="K3711"/>
      <c r="L3711" t="str">
        <f>IF(COUNTIFS(ZSOHPP055[订单号数值], ZSOHSD058[[#This Row],[订单号数值]], ZSOHPP055[行項目], ZSOHSD058[[#This Row],[行項目]])&gt;0, "Y", "")</f>
        <v/>
      </c>
      <c r="M3711" t="str">
        <f>IF(ZSOHSD058[[#This Row],[銷售訂單]]="", "", --ZSOHSD058[[#This Row],[銷售訂單]])</f>
        <v/>
      </c>
      <c r="N3711" s="16" t="str">
        <f>IF(ZSOHSD058[[#This Row],[落胚數]]="","",IF(ISNUMBER(ZSOHSD058[[#This Row],[落胚數]]+0), ZSOHSD058[[#This Row],[落胚數]]+0, 0))</f>
        <v/>
      </c>
    </row>
    <row r="3712" spans="1:14">
      <c r="A3712"/>
      <c r="B3712"/>
      <c r="C3712"/>
      <c r="D3712"/>
      <c r="E3712"/>
      <c r="F3712"/>
      <c r="G3712"/>
      <c r="H3712"/>
      <c r="I3712"/>
      <c r="J3712"/>
      <c r="K3712"/>
      <c r="L3712" t="str">
        <f>IF(COUNTIFS(ZSOHPP055[订单号数值], ZSOHSD058[[#This Row],[订单号数值]], ZSOHPP055[行項目], ZSOHSD058[[#This Row],[行項目]])&gt;0, "Y", "")</f>
        <v/>
      </c>
      <c r="M3712" t="str">
        <f>IF(ZSOHSD058[[#This Row],[銷售訂單]]="", "", --ZSOHSD058[[#This Row],[銷售訂單]])</f>
        <v/>
      </c>
      <c r="N3712" s="16" t="str">
        <f>IF(ZSOHSD058[[#This Row],[落胚數]]="","",IF(ISNUMBER(ZSOHSD058[[#This Row],[落胚數]]+0), ZSOHSD058[[#This Row],[落胚數]]+0, 0))</f>
        <v/>
      </c>
    </row>
    <row r="3713" spans="1:14">
      <c r="A3713"/>
      <c r="B3713"/>
      <c r="C3713"/>
      <c r="D3713"/>
      <c r="E3713"/>
      <c r="F3713"/>
      <c r="G3713"/>
      <c r="H3713"/>
      <c r="I3713"/>
      <c r="J3713"/>
      <c r="K3713"/>
      <c r="L3713" t="str">
        <f>IF(COUNTIFS(ZSOHPP055[订单号数值], ZSOHSD058[[#This Row],[订单号数值]], ZSOHPP055[行項目], ZSOHSD058[[#This Row],[行項目]])&gt;0, "Y", "")</f>
        <v/>
      </c>
      <c r="M3713" t="str">
        <f>IF(ZSOHSD058[[#This Row],[銷售訂單]]="", "", --ZSOHSD058[[#This Row],[銷售訂單]])</f>
        <v/>
      </c>
      <c r="N3713" s="16" t="str">
        <f>IF(ZSOHSD058[[#This Row],[落胚數]]="","",IF(ISNUMBER(ZSOHSD058[[#This Row],[落胚數]]+0), ZSOHSD058[[#This Row],[落胚數]]+0, 0))</f>
        <v/>
      </c>
    </row>
    <row r="3714" spans="1:14">
      <c r="A3714"/>
      <c r="B3714"/>
      <c r="C3714"/>
      <c r="D3714"/>
      <c r="E3714"/>
      <c r="F3714"/>
      <c r="G3714"/>
      <c r="H3714"/>
      <c r="I3714"/>
      <c r="J3714"/>
      <c r="K3714"/>
      <c r="L3714" t="str">
        <f>IF(COUNTIFS(ZSOHPP055[订单号数值], ZSOHSD058[[#This Row],[订单号数值]], ZSOHPP055[行項目], ZSOHSD058[[#This Row],[行項目]])&gt;0, "Y", "")</f>
        <v/>
      </c>
      <c r="M3714" t="str">
        <f>IF(ZSOHSD058[[#This Row],[銷售訂單]]="", "", --ZSOHSD058[[#This Row],[銷售訂單]])</f>
        <v/>
      </c>
      <c r="N3714" s="16" t="str">
        <f>IF(ZSOHSD058[[#This Row],[落胚數]]="","",IF(ISNUMBER(ZSOHSD058[[#This Row],[落胚數]]+0), ZSOHSD058[[#This Row],[落胚數]]+0, 0))</f>
        <v/>
      </c>
    </row>
    <row r="3715" spans="1:14">
      <c r="A3715"/>
      <c r="B3715"/>
      <c r="C3715"/>
      <c r="D3715"/>
      <c r="E3715"/>
      <c r="F3715"/>
      <c r="G3715"/>
      <c r="H3715"/>
      <c r="I3715"/>
      <c r="J3715"/>
      <c r="K3715"/>
      <c r="L3715" t="str">
        <f>IF(COUNTIFS(ZSOHPP055[订单号数值], ZSOHSD058[[#This Row],[订单号数值]], ZSOHPP055[行項目], ZSOHSD058[[#This Row],[行項目]])&gt;0, "Y", "")</f>
        <v/>
      </c>
      <c r="M3715" t="str">
        <f>IF(ZSOHSD058[[#This Row],[銷售訂單]]="", "", --ZSOHSD058[[#This Row],[銷售訂單]])</f>
        <v/>
      </c>
      <c r="N3715" s="16" t="str">
        <f>IF(ZSOHSD058[[#This Row],[落胚數]]="","",IF(ISNUMBER(ZSOHSD058[[#This Row],[落胚數]]+0), ZSOHSD058[[#This Row],[落胚數]]+0, 0))</f>
        <v/>
      </c>
    </row>
    <row r="3716" spans="1:14">
      <c r="A3716"/>
      <c r="B3716"/>
      <c r="C3716"/>
      <c r="D3716"/>
      <c r="E3716"/>
      <c r="F3716"/>
      <c r="G3716"/>
      <c r="H3716"/>
      <c r="I3716"/>
      <c r="J3716"/>
      <c r="K3716"/>
      <c r="L3716" t="str">
        <f>IF(COUNTIFS(ZSOHPP055[订单号数值], ZSOHSD058[[#This Row],[订单号数值]], ZSOHPP055[行項目], ZSOHSD058[[#This Row],[行項目]])&gt;0, "Y", "")</f>
        <v/>
      </c>
      <c r="M3716" t="str">
        <f>IF(ZSOHSD058[[#This Row],[銷售訂單]]="", "", --ZSOHSD058[[#This Row],[銷售訂單]])</f>
        <v/>
      </c>
      <c r="N3716" s="16" t="str">
        <f>IF(ZSOHSD058[[#This Row],[落胚數]]="","",IF(ISNUMBER(ZSOHSD058[[#This Row],[落胚數]]+0), ZSOHSD058[[#This Row],[落胚數]]+0, 0))</f>
        <v/>
      </c>
    </row>
    <row r="3717" spans="1:14">
      <c r="A3717"/>
      <c r="B3717"/>
      <c r="C3717"/>
      <c r="D3717"/>
      <c r="E3717"/>
      <c r="F3717"/>
      <c r="G3717"/>
      <c r="H3717"/>
      <c r="I3717"/>
      <c r="J3717"/>
      <c r="K3717"/>
      <c r="L3717" t="str">
        <f>IF(COUNTIFS(ZSOHPP055[订单号数值], ZSOHSD058[[#This Row],[订单号数值]], ZSOHPP055[行項目], ZSOHSD058[[#This Row],[行項目]])&gt;0, "Y", "")</f>
        <v/>
      </c>
      <c r="M3717" t="str">
        <f>IF(ZSOHSD058[[#This Row],[銷售訂單]]="", "", --ZSOHSD058[[#This Row],[銷售訂單]])</f>
        <v/>
      </c>
      <c r="N3717" s="16" t="str">
        <f>IF(ZSOHSD058[[#This Row],[落胚數]]="","",IF(ISNUMBER(ZSOHSD058[[#This Row],[落胚數]]+0), ZSOHSD058[[#This Row],[落胚數]]+0, 0))</f>
        <v/>
      </c>
    </row>
    <row r="3718" spans="1:14">
      <c r="A3718"/>
      <c r="B3718"/>
      <c r="C3718"/>
      <c r="D3718"/>
      <c r="E3718"/>
      <c r="F3718"/>
      <c r="G3718"/>
      <c r="H3718"/>
      <c r="I3718"/>
      <c r="J3718"/>
      <c r="K3718"/>
      <c r="L3718" t="str">
        <f>IF(COUNTIFS(ZSOHPP055[订单号数值], ZSOHSD058[[#This Row],[订单号数值]], ZSOHPP055[行項目], ZSOHSD058[[#This Row],[行項目]])&gt;0, "Y", "")</f>
        <v/>
      </c>
      <c r="M3718" t="str">
        <f>IF(ZSOHSD058[[#This Row],[銷售訂單]]="", "", --ZSOHSD058[[#This Row],[銷售訂單]])</f>
        <v/>
      </c>
      <c r="N3718" s="16" t="str">
        <f>IF(ZSOHSD058[[#This Row],[落胚數]]="","",IF(ISNUMBER(ZSOHSD058[[#This Row],[落胚數]]+0), ZSOHSD058[[#This Row],[落胚數]]+0, 0))</f>
        <v/>
      </c>
    </row>
    <row r="3719" spans="1:14">
      <c r="A3719"/>
      <c r="B3719"/>
      <c r="C3719"/>
      <c r="D3719"/>
      <c r="E3719"/>
      <c r="F3719"/>
      <c r="G3719"/>
      <c r="H3719"/>
      <c r="I3719"/>
      <c r="J3719"/>
      <c r="K3719"/>
      <c r="L3719" t="str">
        <f>IF(COUNTIFS(ZSOHPP055[订单号数值], ZSOHSD058[[#This Row],[订单号数值]], ZSOHPP055[行項目], ZSOHSD058[[#This Row],[行項目]])&gt;0, "Y", "")</f>
        <v/>
      </c>
      <c r="M3719" t="str">
        <f>IF(ZSOHSD058[[#This Row],[銷售訂單]]="", "", --ZSOHSD058[[#This Row],[銷售訂單]])</f>
        <v/>
      </c>
      <c r="N3719" s="16" t="str">
        <f>IF(ZSOHSD058[[#This Row],[落胚數]]="","",IF(ISNUMBER(ZSOHSD058[[#This Row],[落胚數]]+0), ZSOHSD058[[#This Row],[落胚數]]+0, 0))</f>
        <v/>
      </c>
    </row>
    <row r="3720" spans="1:14">
      <c r="A3720"/>
      <c r="B3720"/>
      <c r="C3720"/>
      <c r="D3720"/>
      <c r="E3720"/>
      <c r="F3720"/>
      <c r="G3720"/>
      <c r="H3720"/>
      <c r="I3720"/>
      <c r="J3720"/>
      <c r="K3720"/>
      <c r="L3720" t="str">
        <f>IF(COUNTIFS(ZSOHPP055[订单号数值], ZSOHSD058[[#This Row],[订单号数值]], ZSOHPP055[行項目], ZSOHSD058[[#This Row],[行項目]])&gt;0, "Y", "")</f>
        <v/>
      </c>
      <c r="M3720" t="str">
        <f>IF(ZSOHSD058[[#This Row],[銷售訂單]]="", "", --ZSOHSD058[[#This Row],[銷售訂單]])</f>
        <v/>
      </c>
      <c r="N3720" s="16" t="str">
        <f>IF(ZSOHSD058[[#This Row],[落胚數]]="","",IF(ISNUMBER(ZSOHSD058[[#This Row],[落胚數]]+0), ZSOHSD058[[#This Row],[落胚數]]+0, 0))</f>
        <v/>
      </c>
    </row>
    <row r="3721" spans="1:14">
      <c r="A3721"/>
      <c r="B3721"/>
      <c r="C3721"/>
      <c r="D3721"/>
      <c r="E3721"/>
      <c r="F3721"/>
      <c r="G3721"/>
      <c r="H3721"/>
      <c r="I3721"/>
      <c r="J3721"/>
      <c r="K3721"/>
      <c r="L3721" t="str">
        <f>IF(COUNTIFS(ZSOHPP055[订单号数值], ZSOHSD058[[#This Row],[订单号数值]], ZSOHPP055[行項目], ZSOHSD058[[#This Row],[行項目]])&gt;0, "Y", "")</f>
        <v/>
      </c>
      <c r="M3721" t="str">
        <f>IF(ZSOHSD058[[#This Row],[銷售訂單]]="", "", --ZSOHSD058[[#This Row],[銷售訂單]])</f>
        <v/>
      </c>
      <c r="N3721" s="16" t="str">
        <f>IF(ZSOHSD058[[#This Row],[落胚數]]="","",IF(ISNUMBER(ZSOHSD058[[#This Row],[落胚數]]+0), ZSOHSD058[[#This Row],[落胚數]]+0, 0))</f>
        <v/>
      </c>
    </row>
    <row r="3722" spans="1:14">
      <c r="A3722"/>
      <c r="B3722"/>
      <c r="C3722"/>
      <c r="D3722"/>
      <c r="E3722"/>
      <c r="F3722"/>
      <c r="G3722"/>
      <c r="H3722"/>
      <c r="I3722"/>
      <c r="J3722"/>
      <c r="K3722"/>
      <c r="L3722" t="str">
        <f>IF(COUNTIFS(ZSOHPP055[订单号数值], ZSOHSD058[[#This Row],[订单号数值]], ZSOHPP055[行項目], ZSOHSD058[[#This Row],[行項目]])&gt;0, "Y", "")</f>
        <v/>
      </c>
      <c r="M3722" t="str">
        <f>IF(ZSOHSD058[[#This Row],[銷售訂單]]="", "", --ZSOHSD058[[#This Row],[銷售訂單]])</f>
        <v/>
      </c>
      <c r="N3722" s="16" t="str">
        <f>IF(ZSOHSD058[[#This Row],[落胚數]]="","",IF(ISNUMBER(ZSOHSD058[[#This Row],[落胚數]]+0), ZSOHSD058[[#This Row],[落胚數]]+0, 0))</f>
        <v/>
      </c>
    </row>
    <row r="3723" spans="1:14">
      <c r="A3723"/>
      <c r="B3723"/>
      <c r="C3723"/>
      <c r="D3723"/>
      <c r="E3723"/>
      <c r="F3723"/>
      <c r="G3723"/>
      <c r="H3723"/>
      <c r="I3723"/>
      <c r="J3723"/>
      <c r="K3723"/>
      <c r="L3723" t="str">
        <f>IF(COUNTIFS(ZSOHPP055[订单号数值], ZSOHSD058[[#This Row],[订单号数值]], ZSOHPP055[行項目], ZSOHSD058[[#This Row],[行項目]])&gt;0, "Y", "")</f>
        <v/>
      </c>
      <c r="M3723" t="str">
        <f>IF(ZSOHSD058[[#This Row],[銷售訂單]]="", "", --ZSOHSD058[[#This Row],[銷售訂單]])</f>
        <v/>
      </c>
      <c r="N3723" s="16" t="str">
        <f>IF(ZSOHSD058[[#This Row],[落胚數]]="","",IF(ISNUMBER(ZSOHSD058[[#This Row],[落胚數]]+0), ZSOHSD058[[#This Row],[落胚數]]+0, 0))</f>
        <v/>
      </c>
    </row>
    <row r="3724" spans="1:14">
      <c r="A3724"/>
      <c r="B3724"/>
      <c r="C3724"/>
      <c r="D3724"/>
      <c r="E3724"/>
      <c r="F3724"/>
      <c r="G3724"/>
      <c r="H3724"/>
      <c r="I3724"/>
      <c r="J3724"/>
      <c r="K3724"/>
      <c r="L3724" t="str">
        <f>IF(COUNTIFS(ZSOHPP055[订单号数值], ZSOHSD058[[#This Row],[订单号数值]], ZSOHPP055[行項目], ZSOHSD058[[#This Row],[行項目]])&gt;0, "Y", "")</f>
        <v/>
      </c>
      <c r="M3724" t="str">
        <f>IF(ZSOHSD058[[#This Row],[銷售訂單]]="", "", --ZSOHSD058[[#This Row],[銷售訂單]])</f>
        <v/>
      </c>
      <c r="N3724" s="16" t="str">
        <f>IF(ZSOHSD058[[#This Row],[落胚數]]="","",IF(ISNUMBER(ZSOHSD058[[#This Row],[落胚數]]+0), ZSOHSD058[[#This Row],[落胚數]]+0, 0))</f>
        <v/>
      </c>
    </row>
    <row r="3725" spans="1:14">
      <c r="A3725"/>
      <c r="B3725"/>
      <c r="C3725"/>
      <c r="D3725"/>
      <c r="E3725"/>
      <c r="F3725"/>
      <c r="G3725"/>
      <c r="H3725"/>
      <c r="I3725"/>
      <c r="J3725"/>
      <c r="K3725"/>
      <c r="L3725" t="str">
        <f>IF(COUNTIFS(ZSOHPP055[订单号数值], ZSOHSD058[[#This Row],[订单号数值]], ZSOHPP055[行項目], ZSOHSD058[[#This Row],[行項目]])&gt;0, "Y", "")</f>
        <v/>
      </c>
      <c r="M3725" t="str">
        <f>IF(ZSOHSD058[[#This Row],[銷售訂單]]="", "", --ZSOHSD058[[#This Row],[銷售訂單]])</f>
        <v/>
      </c>
      <c r="N3725" s="16" t="str">
        <f>IF(ZSOHSD058[[#This Row],[落胚數]]="","",IF(ISNUMBER(ZSOHSD058[[#This Row],[落胚數]]+0), ZSOHSD058[[#This Row],[落胚數]]+0, 0))</f>
        <v/>
      </c>
    </row>
    <row r="3726" spans="1:14">
      <c r="A3726"/>
      <c r="B3726"/>
      <c r="C3726"/>
      <c r="D3726"/>
      <c r="E3726"/>
      <c r="F3726"/>
      <c r="G3726"/>
      <c r="H3726"/>
      <c r="I3726"/>
      <c r="J3726"/>
      <c r="K3726"/>
      <c r="L3726" t="str">
        <f>IF(COUNTIFS(ZSOHPP055[订单号数值], ZSOHSD058[[#This Row],[订单号数值]], ZSOHPP055[行項目], ZSOHSD058[[#This Row],[行項目]])&gt;0, "Y", "")</f>
        <v/>
      </c>
      <c r="M3726" t="str">
        <f>IF(ZSOHSD058[[#This Row],[銷售訂單]]="", "", --ZSOHSD058[[#This Row],[銷售訂單]])</f>
        <v/>
      </c>
      <c r="N3726" s="16" t="str">
        <f>IF(ZSOHSD058[[#This Row],[落胚數]]="","",IF(ISNUMBER(ZSOHSD058[[#This Row],[落胚數]]+0), ZSOHSD058[[#This Row],[落胚數]]+0, 0))</f>
        <v/>
      </c>
    </row>
    <row r="3727" spans="1:14">
      <c r="A3727"/>
      <c r="B3727"/>
      <c r="C3727"/>
      <c r="D3727"/>
      <c r="E3727"/>
      <c r="F3727"/>
      <c r="G3727"/>
      <c r="H3727"/>
      <c r="I3727"/>
      <c r="J3727"/>
      <c r="K3727"/>
      <c r="L3727" t="str">
        <f>IF(COUNTIFS(ZSOHPP055[订单号数值], ZSOHSD058[[#This Row],[订单号数值]], ZSOHPP055[行項目], ZSOHSD058[[#This Row],[行項目]])&gt;0, "Y", "")</f>
        <v/>
      </c>
      <c r="M3727" t="str">
        <f>IF(ZSOHSD058[[#This Row],[銷售訂單]]="", "", --ZSOHSD058[[#This Row],[銷售訂單]])</f>
        <v/>
      </c>
      <c r="N3727" s="16" t="str">
        <f>IF(ZSOHSD058[[#This Row],[落胚數]]="","",IF(ISNUMBER(ZSOHSD058[[#This Row],[落胚數]]+0), ZSOHSD058[[#This Row],[落胚數]]+0, 0))</f>
        <v/>
      </c>
    </row>
    <row r="3728" spans="1:14">
      <c r="A3728"/>
      <c r="B3728"/>
      <c r="C3728"/>
      <c r="D3728"/>
      <c r="E3728"/>
      <c r="F3728"/>
      <c r="G3728"/>
      <c r="H3728"/>
      <c r="I3728"/>
      <c r="J3728"/>
      <c r="K3728"/>
      <c r="L3728" t="str">
        <f>IF(COUNTIFS(ZSOHPP055[订单号数值], ZSOHSD058[[#This Row],[订单号数值]], ZSOHPP055[行項目], ZSOHSD058[[#This Row],[行項目]])&gt;0, "Y", "")</f>
        <v/>
      </c>
      <c r="M3728" t="str">
        <f>IF(ZSOHSD058[[#This Row],[銷售訂單]]="", "", --ZSOHSD058[[#This Row],[銷售訂單]])</f>
        <v/>
      </c>
      <c r="N3728" s="16" t="str">
        <f>IF(ZSOHSD058[[#This Row],[落胚數]]="","",IF(ISNUMBER(ZSOHSD058[[#This Row],[落胚數]]+0), ZSOHSD058[[#This Row],[落胚數]]+0, 0))</f>
        <v/>
      </c>
    </row>
    <row r="3729" spans="1:14">
      <c r="A3729"/>
      <c r="B3729"/>
      <c r="C3729"/>
      <c r="D3729"/>
      <c r="E3729"/>
      <c r="F3729"/>
      <c r="G3729"/>
      <c r="H3729"/>
      <c r="I3729"/>
      <c r="J3729"/>
      <c r="K3729"/>
      <c r="L3729" t="str">
        <f>IF(COUNTIFS(ZSOHPP055[订单号数值], ZSOHSD058[[#This Row],[订单号数值]], ZSOHPP055[行項目], ZSOHSD058[[#This Row],[行項目]])&gt;0, "Y", "")</f>
        <v/>
      </c>
      <c r="M3729" t="str">
        <f>IF(ZSOHSD058[[#This Row],[銷售訂單]]="", "", --ZSOHSD058[[#This Row],[銷售訂單]])</f>
        <v/>
      </c>
      <c r="N3729" s="16" t="str">
        <f>IF(ZSOHSD058[[#This Row],[落胚數]]="","",IF(ISNUMBER(ZSOHSD058[[#This Row],[落胚數]]+0), ZSOHSD058[[#This Row],[落胚數]]+0, 0))</f>
        <v/>
      </c>
    </row>
    <row r="3730" spans="1:14">
      <c r="A3730"/>
      <c r="B3730"/>
      <c r="C3730"/>
      <c r="D3730"/>
      <c r="E3730"/>
      <c r="F3730"/>
      <c r="G3730"/>
      <c r="H3730"/>
      <c r="I3730"/>
      <c r="J3730"/>
      <c r="K3730"/>
      <c r="L3730" t="str">
        <f>IF(COUNTIFS(ZSOHPP055[订单号数值], ZSOHSD058[[#This Row],[订单号数值]], ZSOHPP055[行項目], ZSOHSD058[[#This Row],[行項目]])&gt;0, "Y", "")</f>
        <v/>
      </c>
      <c r="M3730" t="str">
        <f>IF(ZSOHSD058[[#This Row],[銷售訂單]]="", "", --ZSOHSD058[[#This Row],[銷售訂單]])</f>
        <v/>
      </c>
      <c r="N3730" s="16" t="str">
        <f>IF(ZSOHSD058[[#This Row],[落胚數]]="","",IF(ISNUMBER(ZSOHSD058[[#This Row],[落胚數]]+0), ZSOHSD058[[#This Row],[落胚數]]+0, 0))</f>
        <v/>
      </c>
    </row>
    <row r="3731" spans="1:14">
      <c r="A3731"/>
      <c r="B3731"/>
      <c r="C3731"/>
      <c r="D3731"/>
      <c r="E3731"/>
      <c r="F3731"/>
      <c r="G3731"/>
      <c r="H3731"/>
      <c r="I3731"/>
      <c r="J3731"/>
      <c r="K3731"/>
      <c r="L3731" t="str">
        <f>IF(COUNTIFS(ZSOHPP055[订单号数值], ZSOHSD058[[#This Row],[订单号数值]], ZSOHPP055[行項目], ZSOHSD058[[#This Row],[行項目]])&gt;0, "Y", "")</f>
        <v/>
      </c>
      <c r="M3731" t="str">
        <f>IF(ZSOHSD058[[#This Row],[銷售訂單]]="", "", --ZSOHSD058[[#This Row],[銷售訂單]])</f>
        <v/>
      </c>
      <c r="N3731" s="16" t="str">
        <f>IF(ZSOHSD058[[#This Row],[落胚數]]="","",IF(ISNUMBER(ZSOHSD058[[#This Row],[落胚數]]+0), ZSOHSD058[[#This Row],[落胚數]]+0, 0))</f>
        <v/>
      </c>
    </row>
    <row r="3732" spans="1:14">
      <c r="A3732"/>
      <c r="B3732"/>
      <c r="C3732"/>
      <c r="D3732"/>
      <c r="E3732"/>
      <c r="F3732"/>
      <c r="G3732"/>
      <c r="H3732"/>
      <c r="I3732"/>
      <c r="J3732"/>
      <c r="K3732"/>
      <c r="L3732" t="str">
        <f>IF(COUNTIFS(ZSOHPP055[订单号数值], ZSOHSD058[[#This Row],[订单号数值]], ZSOHPP055[行項目], ZSOHSD058[[#This Row],[行項目]])&gt;0, "Y", "")</f>
        <v/>
      </c>
      <c r="M3732" t="str">
        <f>IF(ZSOHSD058[[#This Row],[銷售訂單]]="", "", --ZSOHSD058[[#This Row],[銷售訂單]])</f>
        <v/>
      </c>
      <c r="N3732" s="16" t="str">
        <f>IF(ZSOHSD058[[#This Row],[落胚數]]="","",IF(ISNUMBER(ZSOHSD058[[#This Row],[落胚數]]+0), ZSOHSD058[[#This Row],[落胚數]]+0, 0))</f>
        <v/>
      </c>
    </row>
    <row r="3733" spans="1:14">
      <c r="A3733"/>
      <c r="B3733"/>
      <c r="C3733"/>
      <c r="D3733"/>
      <c r="E3733"/>
      <c r="F3733"/>
      <c r="G3733"/>
      <c r="H3733"/>
      <c r="I3733"/>
      <c r="J3733"/>
      <c r="K3733"/>
      <c r="L3733" t="str">
        <f>IF(COUNTIFS(ZSOHPP055[订单号数值], ZSOHSD058[[#This Row],[订单号数值]], ZSOHPP055[行項目], ZSOHSD058[[#This Row],[行項目]])&gt;0, "Y", "")</f>
        <v/>
      </c>
      <c r="M3733" t="str">
        <f>IF(ZSOHSD058[[#This Row],[銷售訂單]]="", "", --ZSOHSD058[[#This Row],[銷售訂單]])</f>
        <v/>
      </c>
      <c r="N3733" s="16" t="str">
        <f>IF(ZSOHSD058[[#This Row],[落胚數]]="","",IF(ISNUMBER(ZSOHSD058[[#This Row],[落胚數]]+0), ZSOHSD058[[#This Row],[落胚數]]+0, 0))</f>
        <v/>
      </c>
    </row>
    <row r="3734" spans="1:14">
      <c r="A3734"/>
      <c r="B3734"/>
      <c r="C3734"/>
      <c r="D3734"/>
      <c r="E3734"/>
      <c r="F3734"/>
      <c r="G3734"/>
      <c r="H3734"/>
      <c r="I3734"/>
      <c r="J3734"/>
      <c r="K3734"/>
      <c r="L3734" t="str">
        <f>IF(COUNTIFS(ZSOHPP055[订单号数值], ZSOHSD058[[#This Row],[订单号数值]], ZSOHPP055[行項目], ZSOHSD058[[#This Row],[行項目]])&gt;0, "Y", "")</f>
        <v/>
      </c>
      <c r="M3734" t="str">
        <f>IF(ZSOHSD058[[#This Row],[銷售訂單]]="", "", --ZSOHSD058[[#This Row],[銷售訂單]])</f>
        <v/>
      </c>
      <c r="N3734" s="16" t="str">
        <f>IF(ZSOHSD058[[#This Row],[落胚數]]="","",IF(ISNUMBER(ZSOHSD058[[#This Row],[落胚數]]+0), ZSOHSD058[[#This Row],[落胚數]]+0, 0))</f>
        <v/>
      </c>
    </row>
    <row r="3735" spans="1:14">
      <c r="A3735"/>
      <c r="B3735"/>
      <c r="C3735"/>
      <c r="D3735"/>
      <c r="E3735"/>
      <c r="F3735"/>
      <c r="G3735"/>
      <c r="H3735"/>
      <c r="I3735"/>
      <c r="J3735"/>
      <c r="K3735"/>
      <c r="L3735" t="str">
        <f>IF(COUNTIFS(ZSOHPP055[订单号数值], ZSOHSD058[[#This Row],[订单号数值]], ZSOHPP055[行項目], ZSOHSD058[[#This Row],[行項目]])&gt;0, "Y", "")</f>
        <v/>
      </c>
      <c r="M3735" t="str">
        <f>IF(ZSOHSD058[[#This Row],[銷售訂單]]="", "", --ZSOHSD058[[#This Row],[銷售訂單]])</f>
        <v/>
      </c>
      <c r="N3735" s="16" t="str">
        <f>IF(ZSOHSD058[[#This Row],[落胚數]]="","",IF(ISNUMBER(ZSOHSD058[[#This Row],[落胚數]]+0), ZSOHSD058[[#This Row],[落胚數]]+0, 0))</f>
        <v/>
      </c>
    </row>
    <row r="3736" spans="1:14">
      <c r="A3736"/>
      <c r="B3736"/>
      <c r="C3736"/>
      <c r="D3736"/>
      <c r="E3736"/>
      <c r="F3736"/>
      <c r="G3736"/>
      <c r="H3736"/>
      <c r="I3736"/>
      <c r="J3736"/>
      <c r="K3736"/>
      <c r="L3736" t="str">
        <f>IF(COUNTIFS(ZSOHPP055[订单号数值], ZSOHSD058[[#This Row],[订单号数值]], ZSOHPP055[行項目], ZSOHSD058[[#This Row],[行項目]])&gt;0, "Y", "")</f>
        <v/>
      </c>
      <c r="M3736" t="str">
        <f>IF(ZSOHSD058[[#This Row],[銷售訂單]]="", "", --ZSOHSD058[[#This Row],[銷售訂單]])</f>
        <v/>
      </c>
      <c r="N3736" s="16" t="str">
        <f>IF(ZSOHSD058[[#This Row],[落胚數]]="","",IF(ISNUMBER(ZSOHSD058[[#This Row],[落胚數]]+0), ZSOHSD058[[#This Row],[落胚數]]+0, 0))</f>
        <v/>
      </c>
    </row>
    <row r="3737" spans="1:14">
      <c r="A3737"/>
      <c r="B3737"/>
      <c r="C3737"/>
      <c r="D3737"/>
      <c r="E3737"/>
      <c r="F3737"/>
      <c r="G3737"/>
      <c r="H3737"/>
      <c r="I3737"/>
      <c r="J3737"/>
      <c r="K3737"/>
      <c r="L3737" t="str">
        <f>IF(COUNTIFS(ZSOHPP055[订单号数值], ZSOHSD058[[#This Row],[订单号数值]], ZSOHPP055[行項目], ZSOHSD058[[#This Row],[行項目]])&gt;0, "Y", "")</f>
        <v/>
      </c>
      <c r="M3737" t="str">
        <f>IF(ZSOHSD058[[#This Row],[銷售訂單]]="", "", --ZSOHSD058[[#This Row],[銷售訂單]])</f>
        <v/>
      </c>
      <c r="N3737" s="16" t="str">
        <f>IF(ZSOHSD058[[#This Row],[落胚數]]="","",IF(ISNUMBER(ZSOHSD058[[#This Row],[落胚數]]+0), ZSOHSD058[[#This Row],[落胚數]]+0, 0))</f>
        <v/>
      </c>
    </row>
    <row r="3738" spans="1:14">
      <c r="A3738"/>
      <c r="B3738"/>
      <c r="C3738"/>
      <c r="D3738"/>
      <c r="E3738"/>
      <c r="F3738"/>
      <c r="G3738"/>
      <c r="H3738"/>
      <c r="I3738"/>
      <c r="J3738"/>
      <c r="K3738"/>
      <c r="L3738" t="str">
        <f>IF(COUNTIFS(ZSOHPP055[订单号数值], ZSOHSD058[[#This Row],[订单号数值]], ZSOHPP055[行項目], ZSOHSD058[[#This Row],[行項目]])&gt;0, "Y", "")</f>
        <v/>
      </c>
      <c r="M3738" t="str">
        <f>IF(ZSOHSD058[[#This Row],[銷售訂單]]="", "", --ZSOHSD058[[#This Row],[銷售訂單]])</f>
        <v/>
      </c>
      <c r="N3738" s="16" t="str">
        <f>IF(ZSOHSD058[[#This Row],[落胚數]]="","",IF(ISNUMBER(ZSOHSD058[[#This Row],[落胚數]]+0), ZSOHSD058[[#This Row],[落胚數]]+0, 0))</f>
        <v/>
      </c>
    </row>
    <row r="3739" spans="1:14">
      <c r="A3739"/>
      <c r="B3739"/>
      <c r="C3739"/>
      <c r="D3739"/>
      <c r="E3739"/>
      <c r="F3739"/>
      <c r="G3739"/>
      <c r="H3739"/>
      <c r="I3739"/>
      <c r="J3739"/>
      <c r="K3739"/>
      <c r="L3739" t="str">
        <f>IF(COUNTIFS(ZSOHPP055[订单号数值], ZSOHSD058[[#This Row],[订单号数值]], ZSOHPP055[行項目], ZSOHSD058[[#This Row],[行項目]])&gt;0, "Y", "")</f>
        <v/>
      </c>
      <c r="M3739" t="str">
        <f>IF(ZSOHSD058[[#This Row],[銷售訂單]]="", "", --ZSOHSD058[[#This Row],[銷售訂單]])</f>
        <v/>
      </c>
      <c r="N3739" s="16" t="str">
        <f>IF(ZSOHSD058[[#This Row],[落胚數]]="","",IF(ISNUMBER(ZSOHSD058[[#This Row],[落胚數]]+0), ZSOHSD058[[#This Row],[落胚數]]+0, 0))</f>
        <v/>
      </c>
    </row>
    <row r="3740" spans="1:14">
      <c r="A3740"/>
      <c r="B3740"/>
      <c r="C3740"/>
      <c r="D3740"/>
      <c r="E3740"/>
      <c r="F3740"/>
      <c r="G3740"/>
      <c r="H3740"/>
      <c r="I3740"/>
      <c r="J3740"/>
      <c r="K3740"/>
      <c r="L3740" t="str">
        <f>IF(COUNTIFS(ZSOHPP055[订单号数值], ZSOHSD058[[#This Row],[订单号数值]], ZSOHPP055[行項目], ZSOHSD058[[#This Row],[行項目]])&gt;0, "Y", "")</f>
        <v/>
      </c>
      <c r="M3740" t="str">
        <f>IF(ZSOHSD058[[#This Row],[銷售訂單]]="", "", --ZSOHSD058[[#This Row],[銷售訂單]])</f>
        <v/>
      </c>
      <c r="N3740" s="16" t="str">
        <f>IF(ZSOHSD058[[#This Row],[落胚數]]="","",IF(ISNUMBER(ZSOHSD058[[#This Row],[落胚數]]+0), ZSOHSD058[[#This Row],[落胚數]]+0, 0))</f>
        <v/>
      </c>
    </row>
    <row r="3741" spans="1:14">
      <c r="A3741"/>
      <c r="B3741"/>
      <c r="C3741"/>
      <c r="D3741"/>
      <c r="E3741"/>
      <c r="F3741"/>
      <c r="G3741"/>
      <c r="H3741"/>
      <c r="I3741"/>
      <c r="J3741"/>
      <c r="K3741"/>
      <c r="L3741" t="str">
        <f>IF(COUNTIFS(ZSOHPP055[订单号数值], ZSOHSD058[[#This Row],[订单号数值]], ZSOHPP055[行項目], ZSOHSD058[[#This Row],[行項目]])&gt;0, "Y", "")</f>
        <v/>
      </c>
      <c r="M3741" t="str">
        <f>IF(ZSOHSD058[[#This Row],[銷售訂單]]="", "", --ZSOHSD058[[#This Row],[銷售訂單]])</f>
        <v/>
      </c>
      <c r="N3741" s="16" t="str">
        <f>IF(ZSOHSD058[[#This Row],[落胚數]]="","",IF(ISNUMBER(ZSOHSD058[[#This Row],[落胚數]]+0), ZSOHSD058[[#This Row],[落胚數]]+0, 0))</f>
        <v/>
      </c>
    </row>
    <row r="3742" spans="1:14">
      <c r="A3742"/>
      <c r="B3742"/>
      <c r="C3742"/>
      <c r="D3742"/>
      <c r="E3742"/>
      <c r="F3742"/>
      <c r="G3742"/>
      <c r="H3742"/>
      <c r="I3742"/>
      <c r="J3742"/>
      <c r="K3742"/>
      <c r="L3742" t="str">
        <f>IF(COUNTIFS(ZSOHPP055[订单号数值], ZSOHSD058[[#This Row],[订单号数值]], ZSOHPP055[行項目], ZSOHSD058[[#This Row],[行項目]])&gt;0, "Y", "")</f>
        <v/>
      </c>
      <c r="M3742" t="str">
        <f>IF(ZSOHSD058[[#This Row],[銷售訂單]]="", "", --ZSOHSD058[[#This Row],[銷售訂單]])</f>
        <v/>
      </c>
      <c r="N3742" s="16" t="str">
        <f>IF(ZSOHSD058[[#This Row],[落胚數]]="","",IF(ISNUMBER(ZSOHSD058[[#This Row],[落胚數]]+0), ZSOHSD058[[#This Row],[落胚數]]+0, 0))</f>
        <v/>
      </c>
    </row>
    <row r="3743" spans="1:14">
      <c r="A3743"/>
      <c r="B3743"/>
      <c r="C3743"/>
      <c r="D3743"/>
      <c r="E3743"/>
      <c r="F3743"/>
      <c r="G3743"/>
      <c r="H3743"/>
      <c r="I3743"/>
      <c r="J3743"/>
      <c r="K3743"/>
      <c r="L3743" t="str">
        <f>IF(COUNTIFS(ZSOHPP055[订单号数值], ZSOHSD058[[#This Row],[订单号数值]], ZSOHPP055[行項目], ZSOHSD058[[#This Row],[行項目]])&gt;0, "Y", "")</f>
        <v/>
      </c>
      <c r="M3743" t="str">
        <f>IF(ZSOHSD058[[#This Row],[銷售訂單]]="", "", --ZSOHSD058[[#This Row],[銷售訂單]])</f>
        <v/>
      </c>
      <c r="N3743" s="16" t="str">
        <f>IF(ZSOHSD058[[#This Row],[落胚數]]="","",IF(ISNUMBER(ZSOHSD058[[#This Row],[落胚數]]+0), ZSOHSD058[[#This Row],[落胚數]]+0, 0))</f>
        <v/>
      </c>
    </row>
    <row r="3744" spans="1:14">
      <c r="A3744"/>
      <c r="B3744"/>
      <c r="C3744"/>
      <c r="D3744"/>
      <c r="E3744"/>
      <c r="F3744"/>
      <c r="G3744"/>
      <c r="H3744"/>
      <c r="I3744"/>
      <c r="J3744"/>
      <c r="K3744"/>
      <c r="L3744" t="str">
        <f>IF(COUNTIFS(ZSOHPP055[订单号数值], ZSOHSD058[[#This Row],[订单号数值]], ZSOHPP055[行項目], ZSOHSD058[[#This Row],[行項目]])&gt;0, "Y", "")</f>
        <v/>
      </c>
      <c r="M3744" t="str">
        <f>IF(ZSOHSD058[[#This Row],[銷售訂單]]="", "", --ZSOHSD058[[#This Row],[銷售訂單]])</f>
        <v/>
      </c>
      <c r="N3744" s="16" t="str">
        <f>IF(ZSOHSD058[[#This Row],[落胚數]]="","",IF(ISNUMBER(ZSOHSD058[[#This Row],[落胚數]]+0), ZSOHSD058[[#This Row],[落胚數]]+0, 0))</f>
        <v/>
      </c>
    </row>
    <row r="3745" spans="1:14">
      <c r="A3745"/>
      <c r="B3745"/>
      <c r="C3745"/>
      <c r="D3745"/>
      <c r="E3745"/>
      <c r="F3745"/>
      <c r="G3745"/>
      <c r="H3745"/>
      <c r="I3745"/>
      <c r="J3745"/>
      <c r="K3745"/>
      <c r="L3745" t="str">
        <f>IF(COUNTIFS(ZSOHPP055[订单号数值], ZSOHSD058[[#This Row],[订单号数值]], ZSOHPP055[行項目], ZSOHSD058[[#This Row],[行項目]])&gt;0, "Y", "")</f>
        <v/>
      </c>
      <c r="M3745" t="str">
        <f>IF(ZSOHSD058[[#This Row],[銷售訂單]]="", "", --ZSOHSD058[[#This Row],[銷售訂單]])</f>
        <v/>
      </c>
      <c r="N3745" s="16" t="str">
        <f>IF(ZSOHSD058[[#This Row],[落胚數]]="","",IF(ISNUMBER(ZSOHSD058[[#This Row],[落胚數]]+0), ZSOHSD058[[#This Row],[落胚數]]+0, 0))</f>
        <v/>
      </c>
    </row>
    <row r="3746" spans="1:14">
      <c r="A3746"/>
      <c r="B3746"/>
      <c r="C3746"/>
      <c r="D3746"/>
      <c r="E3746"/>
      <c r="F3746"/>
      <c r="G3746"/>
      <c r="H3746"/>
      <c r="I3746"/>
      <c r="J3746"/>
      <c r="K3746"/>
      <c r="L3746" t="str">
        <f>IF(COUNTIFS(ZSOHPP055[订单号数值], ZSOHSD058[[#This Row],[订单号数值]], ZSOHPP055[行項目], ZSOHSD058[[#This Row],[行項目]])&gt;0, "Y", "")</f>
        <v/>
      </c>
      <c r="M3746" t="str">
        <f>IF(ZSOHSD058[[#This Row],[銷售訂單]]="", "", --ZSOHSD058[[#This Row],[銷售訂單]])</f>
        <v/>
      </c>
      <c r="N3746" s="16" t="str">
        <f>IF(ZSOHSD058[[#This Row],[落胚數]]="","",IF(ISNUMBER(ZSOHSD058[[#This Row],[落胚數]]+0), ZSOHSD058[[#This Row],[落胚數]]+0, 0))</f>
        <v/>
      </c>
    </row>
    <row r="3747" spans="1:14">
      <c r="A3747"/>
      <c r="B3747"/>
      <c r="C3747"/>
      <c r="D3747"/>
      <c r="E3747"/>
      <c r="F3747"/>
      <c r="G3747"/>
      <c r="H3747"/>
      <c r="I3747"/>
      <c r="J3747"/>
      <c r="K3747"/>
      <c r="L3747" t="str">
        <f>IF(COUNTIFS(ZSOHPP055[订单号数值], ZSOHSD058[[#This Row],[订单号数值]], ZSOHPP055[行項目], ZSOHSD058[[#This Row],[行項目]])&gt;0, "Y", "")</f>
        <v/>
      </c>
      <c r="M3747" t="str">
        <f>IF(ZSOHSD058[[#This Row],[銷售訂單]]="", "", --ZSOHSD058[[#This Row],[銷售訂單]])</f>
        <v/>
      </c>
      <c r="N3747" s="16" t="str">
        <f>IF(ZSOHSD058[[#This Row],[落胚數]]="","",IF(ISNUMBER(ZSOHSD058[[#This Row],[落胚數]]+0), ZSOHSD058[[#This Row],[落胚數]]+0, 0))</f>
        <v/>
      </c>
    </row>
    <row r="3748" spans="1:14">
      <c r="A3748"/>
      <c r="B3748"/>
      <c r="C3748"/>
      <c r="D3748"/>
      <c r="E3748"/>
      <c r="F3748"/>
      <c r="G3748"/>
      <c r="H3748"/>
      <c r="I3748"/>
      <c r="J3748"/>
      <c r="K3748"/>
      <c r="L3748" t="str">
        <f>IF(COUNTIFS(ZSOHPP055[订单号数值], ZSOHSD058[[#This Row],[订单号数值]], ZSOHPP055[行項目], ZSOHSD058[[#This Row],[行項目]])&gt;0, "Y", "")</f>
        <v/>
      </c>
      <c r="M3748" t="str">
        <f>IF(ZSOHSD058[[#This Row],[銷售訂單]]="", "", --ZSOHSD058[[#This Row],[銷售訂單]])</f>
        <v/>
      </c>
      <c r="N3748" s="16" t="str">
        <f>IF(ZSOHSD058[[#This Row],[落胚數]]="","",IF(ISNUMBER(ZSOHSD058[[#This Row],[落胚數]]+0), ZSOHSD058[[#This Row],[落胚數]]+0, 0))</f>
        <v/>
      </c>
    </row>
    <row r="3749" spans="1:14">
      <c r="A3749"/>
      <c r="B3749"/>
      <c r="C3749"/>
      <c r="D3749"/>
      <c r="E3749"/>
      <c r="F3749"/>
      <c r="G3749"/>
      <c r="H3749"/>
      <c r="I3749"/>
      <c r="J3749"/>
      <c r="K3749"/>
      <c r="L3749" t="str">
        <f>IF(COUNTIFS(ZSOHPP055[订单号数值], ZSOHSD058[[#This Row],[订单号数值]], ZSOHPP055[行項目], ZSOHSD058[[#This Row],[行項目]])&gt;0, "Y", "")</f>
        <v/>
      </c>
      <c r="M3749" t="str">
        <f>IF(ZSOHSD058[[#This Row],[銷售訂單]]="", "", --ZSOHSD058[[#This Row],[銷售訂單]])</f>
        <v/>
      </c>
      <c r="N3749" s="16" t="str">
        <f>IF(ZSOHSD058[[#This Row],[落胚數]]="","",IF(ISNUMBER(ZSOHSD058[[#This Row],[落胚數]]+0), ZSOHSD058[[#This Row],[落胚數]]+0, 0))</f>
        <v/>
      </c>
    </row>
    <row r="3750" spans="1:14">
      <c r="A3750"/>
      <c r="B3750"/>
      <c r="C3750"/>
      <c r="D3750"/>
      <c r="E3750"/>
      <c r="F3750"/>
      <c r="G3750"/>
      <c r="H3750"/>
      <c r="I3750"/>
      <c r="J3750"/>
      <c r="K3750"/>
      <c r="L3750" t="str">
        <f>IF(COUNTIFS(ZSOHPP055[订单号数值], ZSOHSD058[[#This Row],[订单号数值]], ZSOHPP055[行項目], ZSOHSD058[[#This Row],[行項目]])&gt;0, "Y", "")</f>
        <v/>
      </c>
      <c r="M3750" t="str">
        <f>IF(ZSOHSD058[[#This Row],[銷售訂單]]="", "", --ZSOHSD058[[#This Row],[銷售訂單]])</f>
        <v/>
      </c>
      <c r="N3750" s="16" t="str">
        <f>IF(ZSOHSD058[[#This Row],[落胚數]]="","",IF(ISNUMBER(ZSOHSD058[[#This Row],[落胚數]]+0), ZSOHSD058[[#This Row],[落胚數]]+0, 0))</f>
        <v/>
      </c>
    </row>
    <row r="3751" spans="1:14">
      <c r="A3751"/>
      <c r="B3751"/>
      <c r="C3751"/>
      <c r="D3751"/>
      <c r="E3751"/>
      <c r="F3751"/>
      <c r="G3751"/>
      <c r="H3751"/>
      <c r="I3751"/>
      <c r="J3751"/>
      <c r="K3751"/>
      <c r="L3751" t="str">
        <f>IF(COUNTIFS(ZSOHPP055[订单号数值], ZSOHSD058[[#This Row],[订单号数值]], ZSOHPP055[行項目], ZSOHSD058[[#This Row],[行項目]])&gt;0, "Y", "")</f>
        <v/>
      </c>
      <c r="M3751" t="str">
        <f>IF(ZSOHSD058[[#This Row],[銷售訂單]]="", "", --ZSOHSD058[[#This Row],[銷售訂單]])</f>
        <v/>
      </c>
      <c r="N3751" s="16" t="str">
        <f>IF(ZSOHSD058[[#This Row],[落胚數]]="","",IF(ISNUMBER(ZSOHSD058[[#This Row],[落胚數]]+0), ZSOHSD058[[#This Row],[落胚數]]+0, 0))</f>
        <v/>
      </c>
    </row>
    <row r="3752" spans="1:14">
      <c r="A3752"/>
      <c r="B3752"/>
      <c r="C3752"/>
      <c r="D3752"/>
      <c r="E3752"/>
      <c r="F3752"/>
      <c r="G3752"/>
      <c r="H3752"/>
      <c r="I3752"/>
      <c r="J3752"/>
      <c r="K3752"/>
      <c r="L3752" t="str">
        <f>IF(COUNTIFS(ZSOHPP055[订单号数值], ZSOHSD058[[#This Row],[订单号数值]], ZSOHPP055[行項目], ZSOHSD058[[#This Row],[行項目]])&gt;0, "Y", "")</f>
        <v/>
      </c>
      <c r="M3752" t="str">
        <f>IF(ZSOHSD058[[#This Row],[銷售訂單]]="", "", --ZSOHSD058[[#This Row],[銷售訂單]])</f>
        <v/>
      </c>
      <c r="N3752" s="16" t="str">
        <f>IF(ZSOHSD058[[#This Row],[落胚數]]="","",IF(ISNUMBER(ZSOHSD058[[#This Row],[落胚數]]+0), ZSOHSD058[[#This Row],[落胚數]]+0, 0))</f>
        <v/>
      </c>
    </row>
    <row r="3753" spans="1:14">
      <c r="A3753"/>
      <c r="B3753"/>
      <c r="C3753"/>
      <c r="D3753"/>
      <c r="E3753"/>
      <c r="F3753"/>
      <c r="G3753"/>
      <c r="H3753"/>
      <c r="I3753"/>
      <c r="J3753"/>
      <c r="K3753"/>
      <c r="L3753" t="str">
        <f>IF(COUNTIFS(ZSOHPP055[订单号数值], ZSOHSD058[[#This Row],[订单号数值]], ZSOHPP055[行項目], ZSOHSD058[[#This Row],[行項目]])&gt;0, "Y", "")</f>
        <v/>
      </c>
      <c r="M3753" t="str">
        <f>IF(ZSOHSD058[[#This Row],[銷售訂單]]="", "", --ZSOHSD058[[#This Row],[銷售訂單]])</f>
        <v/>
      </c>
      <c r="N3753" s="16" t="str">
        <f>IF(ZSOHSD058[[#This Row],[落胚數]]="","",IF(ISNUMBER(ZSOHSD058[[#This Row],[落胚數]]+0), ZSOHSD058[[#This Row],[落胚數]]+0, 0))</f>
        <v/>
      </c>
    </row>
    <row r="3754" spans="1:14">
      <c r="A3754"/>
      <c r="B3754"/>
      <c r="C3754"/>
      <c r="D3754"/>
      <c r="E3754"/>
      <c r="F3754"/>
      <c r="G3754"/>
      <c r="H3754"/>
      <c r="I3754"/>
      <c r="J3754"/>
      <c r="K3754"/>
      <c r="L3754" t="str">
        <f>IF(COUNTIFS(ZSOHPP055[订单号数值], ZSOHSD058[[#This Row],[订单号数值]], ZSOHPP055[行項目], ZSOHSD058[[#This Row],[行項目]])&gt;0, "Y", "")</f>
        <v/>
      </c>
      <c r="M3754" t="str">
        <f>IF(ZSOHSD058[[#This Row],[銷售訂單]]="", "", --ZSOHSD058[[#This Row],[銷售訂單]])</f>
        <v/>
      </c>
      <c r="N3754" s="16" t="str">
        <f>IF(ZSOHSD058[[#This Row],[落胚數]]="","",IF(ISNUMBER(ZSOHSD058[[#This Row],[落胚數]]+0), ZSOHSD058[[#This Row],[落胚數]]+0, 0))</f>
        <v/>
      </c>
    </row>
    <row r="3755" spans="1:14">
      <c r="A3755"/>
      <c r="B3755"/>
      <c r="C3755"/>
      <c r="D3755"/>
      <c r="E3755"/>
      <c r="F3755"/>
      <c r="G3755"/>
      <c r="H3755"/>
      <c r="I3755"/>
      <c r="J3755"/>
      <c r="K3755"/>
      <c r="L3755" t="str">
        <f>IF(COUNTIFS(ZSOHPP055[订单号数值], ZSOHSD058[[#This Row],[订单号数值]], ZSOHPP055[行項目], ZSOHSD058[[#This Row],[行項目]])&gt;0, "Y", "")</f>
        <v/>
      </c>
      <c r="M3755" t="str">
        <f>IF(ZSOHSD058[[#This Row],[銷售訂單]]="", "", --ZSOHSD058[[#This Row],[銷售訂單]])</f>
        <v/>
      </c>
      <c r="N3755" s="16" t="str">
        <f>IF(ZSOHSD058[[#This Row],[落胚數]]="","",IF(ISNUMBER(ZSOHSD058[[#This Row],[落胚數]]+0), ZSOHSD058[[#This Row],[落胚數]]+0, 0))</f>
        <v/>
      </c>
    </row>
    <row r="3756" spans="1:14">
      <c r="A3756"/>
      <c r="B3756"/>
      <c r="C3756"/>
      <c r="D3756"/>
      <c r="E3756"/>
      <c r="F3756"/>
      <c r="G3756"/>
      <c r="H3756"/>
      <c r="I3756"/>
      <c r="J3756"/>
      <c r="K3756"/>
      <c r="L3756" t="str">
        <f>IF(COUNTIFS(ZSOHPP055[订单号数值], ZSOHSD058[[#This Row],[订单号数值]], ZSOHPP055[行項目], ZSOHSD058[[#This Row],[行項目]])&gt;0, "Y", "")</f>
        <v/>
      </c>
      <c r="M3756" t="str">
        <f>IF(ZSOHSD058[[#This Row],[銷售訂單]]="", "", --ZSOHSD058[[#This Row],[銷售訂單]])</f>
        <v/>
      </c>
      <c r="N3756" s="16" t="str">
        <f>IF(ZSOHSD058[[#This Row],[落胚數]]="","",IF(ISNUMBER(ZSOHSD058[[#This Row],[落胚數]]+0), ZSOHSD058[[#This Row],[落胚數]]+0, 0))</f>
        <v/>
      </c>
    </row>
    <row r="3757" spans="1:14">
      <c r="A3757"/>
      <c r="B3757"/>
      <c r="C3757"/>
      <c r="D3757"/>
      <c r="E3757"/>
      <c r="F3757"/>
      <c r="G3757"/>
      <c r="H3757"/>
      <c r="I3757"/>
      <c r="J3757"/>
      <c r="K3757"/>
      <c r="L3757" t="str">
        <f>IF(COUNTIFS(ZSOHPP055[订单号数值], ZSOHSD058[[#This Row],[订单号数值]], ZSOHPP055[行項目], ZSOHSD058[[#This Row],[行項目]])&gt;0, "Y", "")</f>
        <v/>
      </c>
      <c r="M3757" t="str">
        <f>IF(ZSOHSD058[[#This Row],[銷售訂單]]="", "", --ZSOHSD058[[#This Row],[銷售訂單]])</f>
        <v/>
      </c>
      <c r="N3757" s="16" t="str">
        <f>IF(ZSOHSD058[[#This Row],[落胚數]]="","",IF(ISNUMBER(ZSOHSD058[[#This Row],[落胚數]]+0), ZSOHSD058[[#This Row],[落胚數]]+0, 0))</f>
        <v/>
      </c>
    </row>
    <row r="3758" spans="1:14">
      <c r="A3758"/>
      <c r="B3758"/>
      <c r="C3758"/>
      <c r="D3758"/>
      <c r="E3758"/>
      <c r="F3758"/>
      <c r="G3758"/>
      <c r="H3758"/>
      <c r="I3758"/>
      <c r="J3758"/>
      <c r="K3758"/>
      <c r="L3758" t="str">
        <f>IF(COUNTIFS(ZSOHPP055[订单号数值], ZSOHSD058[[#This Row],[订单号数值]], ZSOHPP055[行項目], ZSOHSD058[[#This Row],[行項目]])&gt;0, "Y", "")</f>
        <v/>
      </c>
      <c r="M3758" t="str">
        <f>IF(ZSOHSD058[[#This Row],[銷售訂單]]="", "", --ZSOHSD058[[#This Row],[銷售訂單]])</f>
        <v/>
      </c>
      <c r="N3758" s="16" t="str">
        <f>IF(ZSOHSD058[[#This Row],[落胚數]]="","",IF(ISNUMBER(ZSOHSD058[[#This Row],[落胚數]]+0), ZSOHSD058[[#This Row],[落胚數]]+0, 0))</f>
        <v/>
      </c>
    </row>
    <row r="3759" spans="1:14">
      <c r="A3759"/>
      <c r="B3759"/>
      <c r="C3759"/>
      <c r="D3759"/>
      <c r="E3759"/>
      <c r="F3759"/>
      <c r="G3759"/>
      <c r="H3759"/>
      <c r="I3759"/>
      <c r="J3759"/>
      <c r="K3759"/>
      <c r="L3759" t="str">
        <f>IF(COUNTIFS(ZSOHPP055[订单号数值], ZSOHSD058[[#This Row],[订单号数值]], ZSOHPP055[行項目], ZSOHSD058[[#This Row],[行項目]])&gt;0, "Y", "")</f>
        <v/>
      </c>
      <c r="M3759" t="str">
        <f>IF(ZSOHSD058[[#This Row],[銷售訂單]]="", "", --ZSOHSD058[[#This Row],[銷售訂單]])</f>
        <v/>
      </c>
      <c r="N3759" s="16" t="str">
        <f>IF(ZSOHSD058[[#This Row],[落胚數]]="","",IF(ISNUMBER(ZSOHSD058[[#This Row],[落胚數]]+0), ZSOHSD058[[#This Row],[落胚數]]+0, 0))</f>
        <v/>
      </c>
    </row>
    <row r="3760" spans="1:14">
      <c r="A3760"/>
      <c r="B3760"/>
      <c r="C3760"/>
      <c r="D3760"/>
      <c r="E3760"/>
      <c r="F3760"/>
      <c r="G3760"/>
      <c r="H3760"/>
      <c r="I3760"/>
      <c r="J3760"/>
      <c r="K3760"/>
      <c r="L3760" t="str">
        <f>IF(COUNTIFS(ZSOHPP055[订单号数值], ZSOHSD058[[#This Row],[订单号数值]], ZSOHPP055[行項目], ZSOHSD058[[#This Row],[行項目]])&gt;0, "Y", "")</f>
        <v/>
      </c>
      <c r="M3760" t="str">
        <f>IF(ZSOHSD058[[#This Row],[銷售訂單]]="", "", --ZSOHSD058[[#This Row],[銷售訂單]])</f>
        <v/>
      </c>
      <c r="N3760" s="16" t="str">
        <f>IF(ZSOHSD058[[#This Row],[落胚數]]="","",IF(ISNUMBER(ZSOHSD058[[#This Row],[落胚數]]+0), ZSOHSD058[[#This Row],[落胚數]]+0, 0))</f>
        <v/>
      </c>
    </row>
    <row r="3761" spans="1:14">
      <c r="A3761"/>
      <c r="B3761"/>
      <c r="C3761"/>
      <c r="D3761"/>
      <c r="E3761"/>
      <c r="F3761"/>
      <c r="G3761"/>
      <c r="H3761"/>
      <c r="I3761"/>
      <c r="J3761"/>
      <c r="K3761"/>
      <c r="L3761" t="str">
        <f>IF(COUNTIFS(ZSOHPP055[订单号数值], ZSOHSD058[[#This Row],[订单号数值]], ZSOHPP055[行項目], ZSOHSD058[[#This Row],[行項目]])&gt;0, "Y", "")</f>
        <v/>
      </c>
      <c r="M3761" t="str">
        <f>IF(ZSOHSD058[[#This Row],[銷售訂單]]="", "", --ZSOHSD058[[#This Row],[銷售訂單]])</f>
        <v/>
      </c>
      <c r="N3761" s="16" t="str">
        <f>IF(ZSOHSD058[[#This Row],[落胚數]]="","",IF(ISNUMBER(ZSOHSD058[[#This Row],[落胚數]]+0), ZSOHSD058[[#This Row],[落胚數]]+0, 0))</f>
        <v/>
      </c>
    </row>
    <row r="3762" spans="1:14">
      <c r="A3762"/>
      <c r="B3762"/>
      <c r="C3762"/>
      <c r="D3762"/>
      <c r="E3762"/>
      <c r="F3762"/>
      <c r="G3762"/>
      <c r="H3762"/>
      <c r="I3762"/>
      <c r="J3762"/>
      <c r="K3762"/>
      <c r="L3762" t="str">
        <f>IF(COUNTIFS(ZSOHPP055[订单号数值], ZSOHSD058[[#This Row],[订单号数值]], ZSOHPP055[行項目], ZSOHSD058[[#This Row],[行項目]])&gt;0, "Y", "")</f>
        <v/>
      </c>
      <c r="M3762" t="str">
        <f>IF(ZSOHSD058[[#This Row],[銷售訂單]]="", "", --ZSOHSD058[[#This Row],[銷售訂單]])</f>
        <v/>
      </c>
      <c r="N3762" s="16" t="str">
        <f>IF(ZSOHSD058[[#This Row],[落胚數]]="","",IF(ISNUMBER(ZSOHSD058[[#This Row],[落胚數]]+0), ZSOHSD058[[#This Row],[落胚數]]+0, 0))</f>
        <v/>
      </c>
    </row>
    <row r="3763" spans="1:14">
      <c r="A3763"/>
      <c r="B3763"/>
      <c r="C3763"/>
      <c r="D3763"/>
      <c r="E3763"/>
      <c r="F3763"/>
      <c r="G3763"/>
      <c r="H3763"/>
      <c r="I3763"/>
      <c r="J3763"/>
      <c r="K3763"/>
      <c r="L3763" t="str">
        <f>IF(COUNTIFS(ZSOHPP055[订单号数值], ZSOHSD058[[#This Row],[订单号数值]], ZSOHPP055[行項目], ZSOHSD058[[#This Row],[行項目]])&gt;0, "Y", "")</f>
        <v/>
      </c>
      <c r="M3763" t="str">
        <f>IF(ZSOHSD058[[#This Row],[銷售訂單]]="", "", --ZSOHSD058[[#This Row],[銷售訂單]])</f>
        <v/>
      </c>
      <c r="N3763" s="16" t="str">
        <f>IF(ZSOHSD058[[#This Row],[落胚數]]="","",IF(ISNUMBER(ZSOHSD058[[#This Row],[落胚數]]+0), ZSOHSD058[[#This Row],[落胚數]]+0, 0))</f>
        <v/>
      </c>
    </row>
    <row r="3764" spans="1:14">
      <c r="A3764"/>
      <c r="B3764"/>
      <c r="C3764"/>
      <c r="D3764"/>
      <c r="E3764"/>
      <c r="F3764"/>
      <c r="G3764"/>
      <c r="H3764"/>
      <c r="I3764"/>
      <c r="J3764"/>
      <c r="K3764"/>
      <c r="L3764" t="str">
        <f>IF(COUNTIFS(ZSOHPP055[订单号数值], ZSOHSD058[[#This Row],[订单号数值]], ZSOHPP055[行項目], ZSOHSD058[[#This Row],[行項目]])&gt;0, "Y", "")</f>
        <v/>
      </c>
      <c r="M3764" t="str">
        <f>IF(ZSOHSD058[[#This Row],[銷售訂單]]="", "", --ZSOHSD058[[#This Row],[銷售訂單]])</f>
        <v/>
      </c>
      <c r="N3764" s="16" t="str">
        <f>IF(ZSOHSD058[[#This Row],[落胚數]]="","",IF(ISNUMBER(ZSOHSD058[[#This Row],[落胚數]]+0), ZSOHSD058[[#This Row],[落胚數]]+0, 0))</f>
        <v/>
      </c>
    </row>
    <row r="3765" spans="1:14">
      <c r="A3765"/>
      <c r="B3765"/>
      <c r="C3765"/>
      <c r="D3765"/>
      <c r="E3765"/>
      <c r="F3765"/>
      <c r="G3765"/>
      <c r="H3765"/>
      <c r="I3765"/>
      <c r="J3765"/>
      <c r="K3765"/>
      <c r="L3765" t="str">
        <f>IF(COUNTIFS(ZSOHPP055[订单号数值], ZSOHSD058[[#This Row],[订单号数值]], ZSOHPP055[行項目], ZSOHSD058[[#This Row],[行項目]])&gt;0, "Y", "")</f>
        <v/>
      </c>
      <c r="M3765" t="str">
        <f>IF(ZSOHSD058[[#This Row],[銷售訂單]]="", "", --ZSOHSD058[[#This Row],[銷售訂單]])</f>
        <v/>
      </c>
      <c r="N3765" s="16" t="str">
        <f>IF(ZSOHSD058[[#This Row],[落胚數]]="","",IF(ISNUMBER(ZSOHSD058[[#This Row],[落胚數]]+0), ZSOHSD058[[#This Row],[落胚數]]+0, 0))</f>
        <v/>
      </c>
    </row>
    <row r="3766" spans="1:14">
      <c r="A3766"/>
      <c r="B3766"/>
      <c r="C3766"/>
      <c r="D3766"/>
      <c r="E3766"/>
      <c r="F3766"/>
      <c r="G3766"/>
      <c r="H3766"/>
      <c r="I3766"/>
      <c r="J3766"/>
      <c r="K3766"/>
      <c r="L3766" t="str">
        <f>IF(COUNTIFS(ZSOHPP055[订单号数值], ZSOHSD058[[#This Row],[订单号数值]], ZSOHPP055[行項目], ZSOHSD058[[#This Row],[行項目]])&gt;0, "Y", "")</f>
        <v/>
      </c>
      <c r="M3766" t="str">
        <f>IF(ZSOHSD058[[#This Row],[銷售訂單]]="", "", --ZSOHSD058[[#This Row],[銷售訂單]])</f>
        <v/>
      </c>
      <c r="N3766" s="16" t="str">
        <f>IF(ZSOHSD058[[#This Row],[落胚數]]="","",IF(ISNUMBER(ZSOHSD058[[#This Row],[落胚數]]+0), ZSOHSD058[[#This Row],[落胚數]]+0, 0))</f>
        <v/>
      </c>
    </row>
    <row r="3767" spans="1:14">
      <c r="A3767"/>
      <c r="B3767"/>
      <c r="C3767"/>
      <c r="D3767"/>
      <c r="E3767"/>
      <c r="F3767"/>
      <c r="G3767"/>
      <c r="H3767"/>
      <c r="I3767"/>
      <c r="J3767"/>
      <c r="K3767"/>
      <c r="L3767" t="str">
        <f>IF(COUNTIFS(ZSOHPP055[订单号数值], ZSOHSD058[[#This Row],[订单号数值]], ZSOHPP055[行項目], ZSOHSD058[[#This Row],[行項目]])&gt;0, "Y", "")</f>
        <v/>
      </c>
      <c r="M3767" t="str">
        <f>IF(ZSOHSD058[[#This Row],[銷售訂單]]="", "", --ZSOHSD058[[#This Row],[銷售訂單]])</f>
        <v/>
      </c>
      <c r="N3767" s="16" t="str">
        <f>IF(ZSOHSD058[[#This Row],[落胚數]]="","",IF(ISNUMBER(ZSOHSD058[[#This Row],[落胚數]]+0), ZSOHSD058[[#This Row],[落胚數]]+0, 0))</f>
        <v/>
      </c>
    </row>
    <row r="3768" spans="1:14">
      <c r="A3768"/>
      <c r="B3768"/>
      <c r="C3768"/>
      <c r="D3768"/>
      <c r="E3768"/>
      <c r="F3768"/>
      <c r="G3768"/>
      <c r="H3768"/>
      <c r="I3768"/>
      <c r="J3768"/>
      <c r="K3768"/>
      <c r="L3768" t="str">
        <f>IF(COUNTIFS(ZSOHPP055[订单号数值], ZSOHSD058[[#This Row],[订单号数值]], ZSOHPP055[行項目], ZSOHSD058[[#This Row],[行項目]])&gt;0, "Y", "")</f>
        <v/>
      </c>
      <c r="M3768" t="str">
        <f>IF(ZSOHSD058[[#This Row],[銷售訂單]]="", "", --ZSOHSD058[[#This Row],[銷售訂單]])</f>
        <v/>
      </c>
      <c r="N3768" s="16" t="str">
        <f>IF(ZSOHSD058[[#This Row],[落胚數]]="","",IF(ISNUMBER(ZSOHSD058[[#This Row],[落胚數]]+0), ZSOHSD058[[#This Row],[落胚數]]+0, 0))</f>
        <v/>
      </c>
    </row>
    <row r="3769" spans="1:14">
      <c r="A3769"/>
      <c r="B3769"/>
      <c r="C3769"/>
      <c r="D3769"/>
      <c r="E3769"/>
      <c r="F3769"/>
      <c r="G3769"/>
      <c r="H3769"/>
      <c r="I3769"/>
      <c r="J3769"/>
      <c r="K3769"/>
      <c r="L3769" t="str">
        <f>IF(COUNTIFS(ZSOHPP055[订单号数值], ZSOHSD058[[#This Row],[订单号数值]], ZSOHPP055[行項目], ZSOHSD058[[#This Row],[行項目]])&gt;0, "Y", "")</f>
        <v/>
      </c>
      <c r="M3769" t="str">
        <f>IF(ZSOHSD058[[#This Row],[銷售訂單]]="", "", --ZSOHSD058[[#This Row],[銷售訂單]])</f>
        <v/>
      </c>
      <c r="N3769" s="16" t="str">
        <f>IF(ZSOHSD058[[#This Row],[落胚數]]="","",IF(ISNUMBER(ZSOHSD058[[#This Row],[落胚數]]+0), ZSOHSD058[[#This Row],[落胚數]]+0, 0))</f>
        <v/>
      </c>
    </row>
    <row r="3770" spans="1:14">
      <c r="A3770"/>
      <c r="B3770"/>
      <c r="C3770"/>
      <c r="D3770"/>
      <c r="E3770"/>
      <c r="F3770"/>
      <c r="G3770"/>
      <c r="H3770"/>
      <c r="I3770"/>
      <c r="J3770"/>
      <c r="K3770"/>
      <c r="L3770" t="str">
        <f>IF(COUNTIFS(ZSOHPP055[订单号数值], ZSOHSD058[[#This Row],[订单号数值]], ZSOHPP055[行項目], ZSOHSD058[[#This Row],[行項目]])&gt;0, "Y", "")</f>
        <v/>
      </c>
      <c r="M3770" t="str">
        <f>IF(ZSOHSD058[[#This Row],[銷售訂單]]="", "", --ZSOHSD058[[#This Row],[銷售訂單]])</f>
        <v/>
      </c>
      <c r="N3770" s="16" t="str">
        <f>IF(ZSOHSD058[[#This Row],[落胚數]]="","",IF(ISNUMBER(ZSOHSD058[[#This Row],[落胚數]]+0), ZSOHSD058[[#This Row],[落胚數]]+0, 0))</f>
        <v/>
      </c>
    </row>
    <row r="3771" spans="1:14">
      <c r="A3771"/>
      <c r="B3771"/>
      <c r="C3771"/>
      <c r="D3771"/>
      <c r="E3771"/>
      <c r="F3771"/>
      <c r="G3771"/>
      <c r="H3771"/>
      <c r="I3771"/>
      <c r="J3771"/>
      <c r="K3771"/>
      <c r="L3771" t="str">
        <f>IF(COUNTIFS(ZSOHPP055[订单号数值], ZSOHSD058[[#This Row],[订单号数值]], ZSOHPP055[行項目], ZSOHSD058[[#This Row],[行項目]])&gt;0, "Y", "")</f>
        <v/>
      </c>
      <c r="M3771" t="str">
        <f>IF(ZSOHSD058[[#This Row],[銷售訂單]]="", "", --ZSOHSD058[[#This Row],[銷售訂單]])</f>
        <v/>
      </c>
      <c r="N3771" s="16" t="str">
        <f>IF(ZSOHSD058[[#This Row],[落胚數]]="","",IF(ISNUMBER(ZSOHSD058[[#This Row],[落胚數]]+0), ZSOHSD058[[#This Row],[落胚數]]+0, 0))</f>
        <v/>
      </c>
    </row>
    <row r="3772" spans="1:14">
      <c r="A3772"/>
      <c r="B3772"/>
      <c r="C3772"/>
      <c r="D3772"/>
      <c r="E3772"/>
      <c r="F3772"/>
      <c r="G3772"/>
      <c r="H3772"/>
      <c r="I3772"/>
      <c r="J3772"/>
      <c r="K3772"/>
      <c r="L3772" t="str">
        <f>IF(COUNTIFS(ZSOHPP055[订单号数值], ZSOHSD058[[#This Row],[订单号数值]], ZSOHPP055[行項目], ZSOHSD058[[#This Row],[行項目]])&gt;0, "Y", "")</f>
        <v/>
      </c>
      <c r="M3772" t="str">
        <f>IF(ZSOHSD058[[#This Row],[銷售訂單]]="", "", --ZSOHSD058[[#This Row],[銷售訂單]])</f>
        <v/>
      </c>
      <c r="N3772" s="16" t="str">
        <f>IF(ZSOHSD058[[#This Row],[落胚數]]="","",IF(ISNUMBER(ZSOHSD058[[#This Row],[落胚數]]+0), ZSOHSD058[[#This Row],[落胚數]]+0, 0))</f>
        <v/>
      </c>
    </row>
    <row r="3773" spans="1:14">
      <c r="A3773"/>
      <c r="B3773"/>
      <c r="C3773"/>
      <c r="D3773"/>
      <c r="E3773"/>
      <c r="F3773"/>
      <c r="G3773"/>
      <c r="H3773"/>
      <c r="I3773"/>
      <c r="J3773"/>
      <c r="K3773"/>
      <c r="L3773" t="str">
        <f>IF(COUNTIFS(ZSOHPP055[订单号数值], ZSOHSD058[[#This Row],[订单号数值]], ZSOHPP055[行項目], ZSOHSD058[[#This Row],[行項目]])&gt;0, "Y", "")</f>
        <v/>
      </c>
      <c r="M3773" t="str">
        <f>IF(ZSOHSD058[[#This Row],[銷售訂單]]="", "", --ZSOHSD058[[#This Row],[銷售訂單]])</f>
        <v/>
      </c>
      <c r="N3773" s="16" t="str">
        <f>IF(ZSOHSD058[[#This Row],[落胚數]]="","",IF(ISNUMBER(ZSOHSD058[[#This Row],[落胚數]]+0), ZSOHSD058[[#This Row],[落胚數]]+0, 0))</f>
        <v/>
      </c>
    </row>
    <row r="3774" spans="1:14">
      <c r="A3774"/>
      <c r="B3774"/>
      <c r="C3774"/>
      <c r="D3774"/>
      <c r="E3774"/>
      <c r="F3774"/>
      <c r="G3774"/>
      <c r="H3774"/>
      <c r="I3774"/>
      <c r="J3774"/>
      <c r="K3774"/>
      <c r="L3774" t="str">
        <f>IF(COUNTIFS(ZSOHPP055[订单号数值], ZSOHSD058[[#This Row],[订单号数值]], ZSOHPP055[行項目], ZSOHSD058[[#This Row],[行項目]])&gt;0, "Y", "")</f>
        <v/>
      </c>
      <c r="M3774" t="str">
        <f>IF(ZSOHSD058[[#This Row],[銷售訂單]]="", "", --ZSOHSD058[[#This Row],[銷售訂單]])</f>
        <v/>
      </c>
      <c r="N3774" s="16" t="str">
        <f>IF(ZSOHSD058[[#This Row],[落胚數]]="","",IF(ISNUMBER(ZSOHSD058[[#This Row],[落胚數]]+0), ZSOHSD058[[#This Row],[落胚數]]+0, 0))</f>
        <v/>
      </c>
    </row>
    <row r="3775" spans="1:14">
      <c r="A3775"/>
      <c r="B3775"/>
      <c r="C3775"/>
      <c r="D3775"/>
      <c r="E3775"/>
      <c r="F3775"/>
      <c r="G3775"/>
      <c r="H3775"/>
      <c r="I3775"/>
      <c r="J3775"/>
      <c r="K3775"/>
      <c r="L3775" t="str">
        <f>IF(COUNTIFS(ZSOHPP055[订单号数值], ZSOHSD058[[#This Row],[订单号数值]], ZSOHPP055[行項目], ZSOHSD058[[#This Row],[行項目]])&gt;0, "Y", "")</f>
        <v/>
      </c>
      <c r="M3775" t="str">
        <f>IF(ZSOHSD058[[#This Row],[銷售訂單]]="", "", --ZSOHSD058[[#This Row],[銷售訂單]])</f>
        <v/>
      </c>
      <c r="N3775" s="16" t="str">
        <f>IF(ZSOHSD058[[#This Row],[落胚數]]="","",IF(ISNUMBER(ZSOHSD058[[#This Row],[落胚數]]+0), ZSOHSD058[[#This Row],[落胚數]]+0, 0))</f>
        <v/>
      </c>
    </row>
    <row r="3776" spans="1:14">
      <c r="A3776"/>
      <c r="B3776"/>
      <c r="C3776"/>
      <c r="D3776"/>
      <c r="E3776"/>
      <c r="F3776"/>
      <c r="G3776"/>
      <c r="H3776"/>
      <c r="I3776"/>
      <c r="J3776"/>
      <c r="K3776"/>
      <c r="L3776" t="str">
        <f>IF(COUNTIFS(ZSOHPP055[订单号数值], ZSOHSD058[[#This Row],[订单号数值]], ZSOHPP055[行項目], ZSOHSD058[[#This Row],[行項目]])&gt;0, "Y", "")</f>
        <v/>
      </c>
      <c r="M3776" t="str">
        <f>IF(ZSOHSD058[[#This Row],[銷售訂單]]="", "", --ZSOHSD058[[#This Row],[銷售訂單]])</f>
        <v/>
      </c>
      <c r="N3776" s="16" t="str">
        <f>IF(ZSOHSD058[[#This Row],[落胚數]]="","",IF(ISNUMBER(ZSOHSD058[[#This Row],[落胚數]]+0), ZSOHSD058[[#This Row],[落胚數]]+0, 0))</f>
        <v/>
      </c>
    </row>
    <row r="3777" spans="1:14">
      <c r="A3777"/>
      <c r="B3777"/>
      <c r="C3777"/>
      <c r="D3777"/>
      <c r="E3777"/>
      <c r="F3777"/>
      <c r="G3777"/>
      <c r="H3777"/>
      <c r="I3777"/>
      <c r="J3777"/>
      <c r="K3777"/>
      <c r="L3777" t="str">
        <f>IF(COUNTIFS(ZSOHPP055[订单号数值], ZSOHSD058[[#This Row],[订单号数值]], ZSOHPP055[行項目], ZSOHSD058[[#This Row],[行項目]])&gt;0, "Y", "")</f>
        <v/>
      </c>
      <c r="M3777" t="str">
        <f>IF(ZSOHSD058[[#This Row],[銷售訂單]]="", "", --ZSOHSD058[[#This Row],[銷售訂單]])</f>
        <v/>
      </c>
      <c r="N3777" s="16" t="str">
        <f>IF(ZSOHSD058[[#This Row],[落胚數]]="","",IF(ISNUMBER(ZSOHSD058[[#This Row],[落胚數]]+0), ZSOHSD058[[#This Row],[落胚數]]+0, 0))</f>
        <v/>
      </c>
    </row>
    <row r="3778" spans="1:14">
      <c r="A3778"/>
      <c r="B3778"/>
      <c r="C3778"/>
      <c r="D3778"/>
      <c r="E3778"/>
      <c r="F3778"/>
      <c r="G3778"/>
      <c r="H3778"/>
      <c r="I3778"/>
      <c r="J3778"/>
      <c r="K3778"/>
      <c r="L3778" t="str">
        <f>IF(COUNTIFS(ZSOHPP055[订单号数值], ZSOHSD058[[#This Row],[订单号数值]], ZSOHPP055[行項目], ZSOHSD058[[#This Row],[行項目]])&gt;0, "Y", "")</f>
        <v/>
      </c>
      <c r="M3778" t="str">
        <f>IF(ZSOHSD058[[#This Row],[銷售訂單]]="", "", --ZSOHSD058[[#This Row],[銷售訂單]])</f>
        <v/>
      </c>
      <c r="N3778" s="16" t="str">
        <f>IF(ZSOHSD058[[#This Row],[落胚數]]="","",IF(ISNUMBER(ZSOHSD058[[#This Row],[落胚數]]+0), ZSOHSD058[[#This Row],[落胚數]]+0, 0))</f>
        <v/>
      </c>
    </row>
    <row r="3779" spans="1:14">
      <c r="A3779"/>
      <c r="B3779"/>
      <c r="C3779"/>
      <c r="D3779"/>
      <c r="E3779"/>
      <c r="F3779"/>
      <c r="G3779"/>
      <c r="H3779"/>
      <c r="I3779"/>
      <c r="J3779"/>
      <c r="K3779"/>
      <c r="L3779" t="str">
        <f>IF(COUNTIFS(ZSOHPP055[订单号数值], ZSOHSD058[[#This Row],[订单号数值]], ZSOHPP055[行項目], ZSOHSD058[[#This Row],[行項目]])&gt;0, "Y", "")</f>
        <v/>
      </c>
      <c r="M3779" t="str">
        <f>IF(ZSOHSD058[[#This Row],[銷售訂單]]="", "", --ZSOHSD058[[#This Row],[銷售訂單]])</f>
        <v/>
      </c>
      <c r="N3779" s="16" t="str">
        <f>IF(ZSOHSD058[[#This Row],[落胚數]]="","",IF(ISNUMBER(ZSOHSD058[[#This Row],[落胚數]]+0), ZSOHSD058[[#This Row],[落胚數]]+0, 0))</f>
        <v/>
      </c>
    </row>
    <row r="3780" spans="1:14">
      <c r="A3780"/>
      <c r="B3780"/>
      <c r="C3780"/>
      <c r="D3780"/>
      <c r="E3780"/>
      <c r="F3780"/>
      <c r="G3780"/>
      <c r="H3780"/>
      <c r="I3780"/>
      <c r="J3780"/>
      <c r="K3780"/>
      <c r="L3780" t="str">
        <f>IF(COUNTIFS(ZSOHPP055[订单号数值], ZSOHSD058[[#This Row],[订单号数值]], ZSOHPP055[行項目], ZSOHSD058[[#This Row],[行項目]])&gt;0, "Y", "")</f>
        <v/>
      </c>
      <c r="M3780" t="str">
        <f>IF(ZSOHSD058[[#This Row],[銷售訂單]]="", "", --ZSOHSD058[[#This Row],[銷售訂單]])</f>
        <v/>
      </c>
      <c r="N3780" s="16" t="str">
        <f>IF(ZSOHSD058[[#This Row],[落胚數]]="","",IF(ISNUMBER(ZSOHSD058[[#This Row],[落胚數]]+0), ZSOHSD058[[#This Row],[落胚數]]+0, 0))</f>
        <v/>
      </c>
    </row>
    <row r="3781" spans="1:14">
      <c r="A3781"/>
      <c r="B3781"/>
      <c r="C3781"/>
      <c r="D3781"/>
      <c r="E3781"/>
      <c r="F3781"/>
      <c r="G3781"/>
      <c r="H3781"/>
      <c r="I3781"/>
      <c r="J3781"/>
      <c r="K3781"/>
      <c r="L3781" t="str">
        <f>IF(COUNTIFS(ZSOHPP055[订单号数值], ZSOHSD058[[#This Row],[订单号数值]], ZSOHPP055[行項目], ZSOHSD058[[#This Row],[行項目]])&gt;0, "Y", "")</f>
        <v/>
      </c>
      <c r="M3781" t="str">
        <f>IF(ZSOHSD058[[#This Row],[銷售訂單]]="", "", --ZSOHSD058[[#This Row],[銷售訂單]])</f>
        <v/>
      </c>
      <c r="N3781" s="16" t="str">
        <f>IF(ZSOHSD058[[#This Row],[落胚數]]="","",IF(ISNUMBER(ZSOHSD058[[#This Row],[落胚數]]+0), ZSOHSD058[[#This Row],[落胚數]]+0, 0))</f>
        <v/>
      </c>
    </row>
    <row r="3782" spans="1:14">
      <c r="A3782"/>
      <c r="B3782"/>
      <c r="C3782"/>
      <c r="D3782"/>
      <c r="E3782"/>
      <c r="F3782"/>
      <c r="G3782"/>
      <c r="H3782"/>
      <c r="I3782"/>
      <c r="J3782"/>
      <c r="K3782"/>
      <c r="L3782" t="str">
        <f>IF(COUNTIFS(ZSOHPP055[订单号数值], ZSOHSD058[[#This Row],[订单号数值]], ZSOHPP055[行項目], ZSOHSD058[[#This Row],[行項目]])&gt;0, "Y", "")</f>
        <v/>
      </c>
      <c r="M3782" t="str">
        <f>IF(ZSOHSD058[[#This Row],[銷售訂單]]="", "", --ZSOHSD058[[#This Row],[銷售訂單]])</f>
        <v/>
      </c>
      <c r="N3782" s="16" t="str">
        <f>IF(ZSOHSD058[[#This Row],[落胚數]]="","",IF(ISNUMBER(ZSOHSD058[[#This Row],[落胚數]]+0), ZSOHSD058[[#This Row],[落胚數]]+0, 0))</f>
        <v/>
      </c>
    </row>
    <row r="3783" spans="1:14">
      <c r="A3783"/>
      <c r="B3783"/>
      <c r="C3783"/>
      <c r="D3783"/>
      <c r="E3783"/>
      <c r="F3783"/>
      <c r="G3783"/>
      <c r="H3783"/>
      <c r="I3783"/>
      <c r="J3783"/>
      <c r="K3783"/>
      <c r="L3783" t="str">
        <f>IF(COUNTIFS(ZSOHPP055[订单号数值], ZSOHSD058[[#This Row],[订单号数值]], ZSOHPP055[行項目], ZSOHSD058[[#This Row],[行項目]])&gt;0, "Y", "")</f>
        <v/>
      </c>
      <c r="M3783" t="str">
        <f>IF(ZSOHSD058[[#This Row],[銷售訂單]]="", "", --ZSOHSD058[[#This Row],[銷售訂單]])</f>
        <v/>
      </c>
      <c r="N3783" s="16" t="str">
        <f>IF(ZSOHSD058[[#This Row],[落胚數]]="","",IF(ISNUMBER(ZSOHSD058[[#This Row],[落胚數]]+0), ZSOHSD058[[#This Row],[落胚數]]+0, 0))</f>
        <v/>
      </c>
    </row>
    <row r="3784" spans="1:14">
      <c r="A3784"/>
      <c r="B3784"/>
      <c r="C3784"/>
      <c r="D3784"/>
      <c r="E3784"/>
      <c r="F3784"/>
      <c r="G3784"/>
      <c r="H3784"/>
      <c r="I3784"/>
      <c r="J3784"/>
      <c r="K3784"/>
      <c r="L3784" t="str">
        <f>IF(COUNTIFS(ZSOHPP055[订单号数值], ZSOHSD058[[#This Row],[订单号数值]], ZSOHPP055[行項目], ZSOHSD058[[#This Row],[行項目]])&gt;0, "Y", "")</f>
        <v/>
      </c>
      <c r="M3784" t="str">
        <f>IF(ZSOHSD058[[#This Row],[銷售訂單]]="", "", --ZSOHSD058[[#This Row],[銷售訂單]])</f>
        <v/>
      </c>
      <c r="N3784" s="16" t="str">
        <f>IF(ZSOHSD058[[#This Row],[落胚數]]="","",IF(ISNUMBER(ZSOHSD058[[#This Row],[落胚數]]+0), ZSOHSD058[[#This Row],[落胚數]]+0, 0))</f>
        <v/>
      </c>
    </row>
    <row r="3785" spans="1:14">
      <c r="A3785"/>
      <c r="B3785"/>
      <c r="C3785"/>
      <c r="D3785"/>
      <c r="E3785"/>
      <c r="F3785"/>
      <c r="G3785"/>
      <c r="H3785"/>
      <c r="I3785"/>
      <c r="J3785"/>
      <c r="K3785"/>
      <c r="L3785" t="str">
        <f>IF(COUNTIFS(ZSOHPP055[订单号数值], ZSOHSD058[[#This Row],[订单号数值]], ZSOHPP055[行項目], ZSOHSD058[[#This Row],[行項目]])&gt;0, "Y", "")</f>
        <v/>
      </c>
      <c r="M3785" t="str">
        <f>IF(ZSOHSD058[[#This Row],[銷售訂單]]="", "", --ZSOHSD058[[#This Row],[銷售訂單]])</f>
        <v/>
      </c>
      <c r="N3785" s="16" t="str">
        <f>IF(ZSOHSD058[[#This Row],[落胚數]]="","",IF(ISNUMBER(ZSOHSD058[[#This Row],[落胚數]]+0), ZSOHSD058[[#This Row],[落胚數]]+0, 0))</f>
        <v/>
      </c>
    </row>
    <row r="3786" spans="1:14">
      <c r="A3786"/>
      <c r="B3786"/>
      <c r="C3786"/>
      <c r="D3786"/>
      <c r="E3786"/>
      <c r="F3786"/>
      <c r="G3786"/>
      <c r="H3786"/>
      <c r="I3786"/>
      <c r="J3786"/>
      <c r="K3786"/>
      <c r="L3786" t="str">
        <f>IF(COUNTIFS(ZSOHPP055[订单号数值], ZSOHSD058[[#This Row],[订单号数值]], ZSOHPP055[行項目], ZSOHSD058[[#This Row],[行項目]])&gt;0, "Y", "")</f>
        <v/>
      </c>
      <c r="M3786" t="str">
        <f>IF(ZSOHSD058[[#This Row],[銷售訂單]]="", "", --ZSOHSD058[[#This Row],[銷售訂單]])</f>
        <v/>
      </c>
      <c r="N3786" s="16" t="str">
        <f>IF(ZSOHSD058[[#This Row],[落胚數]]="","",IF(ISNUMBER(ZSOHSD058[[#This Row],[落胚數]]+0), ZSOHSD058[[#This Row],[落胚數]]+0, 0))</f>
        <v/>
      </c>
    </row>
    <row r="3787" spans="1:14">
      <c r="A3787"/>
      <c r="B3787"/>
      <c r="C3787"/>
      <c r="D3787"/>
      <c r="E3787"/>
      <c r="F3787"/>
      <c r="G3787"/>
      <c r="H3787"/>
      <c r="I3787"/>
      <c r="J3787"/>
      <c r="K3787"/>
      <c r="L3787" t="str">
        <f>IF(COUNTIFS(ZSOHPP055[订单号数值], ZSOHSD058[[#This Row],[订单号数值]], ZSOHPP055[行項目], ZSOHSD058[[#This Row],[行項目]])&gt;0, "Y", "")</f>
        <v/>
      </c>
      <c r="M3787" t="str">
        <f>IF(ZSOHSD058[[#This Row],[銷售訂單]]="", "", --ZSOHSD058[[#This Row],[銷售訂單]])</f>
        <v/>
      </c>
      <c r="N3787" s="16" t="str">
        <f>IF(ZSOHSD058[[#This Row],[落胚數]]="","",IF(ISNUMBER(ZSOHSD058[[#This Row],[落胚數]]+0), ZSOHSD058[[#This Row],[落胚數]]+0, 0))</f>
        <v/>
      </c>
    </row>
    <row r="3788" spans="1:14">
      <c r="A3788"/>
      <c r="B3788"/>
      <c r="C3788"/>
      <c r="D3788"/>
      <c r="E3788"/>
      <c r="F3788"/>
      <c r="G3788"/>
      <c r="H3788"/>
      <c r="I3788"/>
      <c r="J3788"/>
      <c r="K3788"/>
      <c r="L3788" t="str">
        <f>IF(COUNTIFS(ZSOHPP055[订单号数值], ZSOHSD058[[#This Row],[订单号数值]], ZSOHPP055[行項目], ZSOHSD058[[#This Row],[行項目]])&gt;0, "Y", "")</f>
        <v/>
      </c>
      <c r="M3788" t="str">
        <f>IF(ZSOHSD058[[#This Row],[銷售訂單]]="", "", --ZSOHSD058[[#This Row],[銷售訂單]])</f>
        <v/>
      </c>
      <c r="N3788" s="16" t="str">
        <f>IF(ZSOHSD058[[#This Row],[落胚數]]="","",IF(ISNUMBER(ZSOHSD058[[#This Row],[落胚數]]+0), ZSOHSD058[[#This Row],[落胚數]]+0, 0))</f>
        <v/>
      </c>
    </row>
    <row r="3789" spans="1:14">
      <c r="A3789"/>
      <c r="B3789"/>
      <c r="C3789"/>
      <c r="D3789"/>
      <c r="E3789"/>
      <c r="F3789"/>
      <c r="G3789"/>
      <c r="H3789"/>
      <c r="I3789"/>
      <c r="J3789"/>
      <c r="K3789"/>
      <c r="L3789" t="str">
        <f>IF(COUNTIFS(ZSOHPP055[订单号数值], ZSOHSD058[[#This Row],[订单号数值]], ZSOHPP055[行項目], ZSOHSD058[[#This Row],[行項目]])&gt;0, "Y", "")</f>
        <v/>
      </c>
      <c r="M3789" t="str">
        <f>IF(ZSOHSD058[[#This Row],[銷售訂單]]="", "", --ZSOHSD058[[#This Row],[銷售訂單]])</f>
        <v/>
      </c>
      <c r="N3789" s="16" t="str">
        <f>IF(ZSOHSD058[[#This Row],[落胚數]]="","",IF(ISNUMBER(ZSOHSD058[[#This Row],[落胚數]]+0), ZSOHSD058[[#This Row],[落胚數]]+0, 0))</f>
        <v/>
      </c>
    </row>
    <row r="3790" spans="1:14">
      <c r="A3790"/>
      <c r="B3790"/>
      <c r="C3790"/>
      <c r="D3790"/>
      <c r="E3790"/>
      <c r="F3790"/>
      <c r="G3790"/>
      <c r="H3790"/>
      <c r="I3790"/>
      <c r="J3790"/>
      <c r="K3790"/>
      <c r="L3790" t="str">
        <f>IF(COUNTIFS(ZSOHPP055[订单号数值], ZSOHSD058[[#This Row],[订单号数值]], ZSOHPP055[行項目], ZSOHSD058[[#This Row],[行項目]])&gt;0, "Y", "")</f>
        <v/>
      </c>
      <c r="M3790" t="str">
        <f>IF(ZSOHSD058[[#This Row],[銷售訂單]]="", "", --ZSOHSD058[[#This Row],[銷售訂單]])</f>
        <v/>
      </c>
      <c r="N3790" s="16" t="str">
        <f>IF(ZSOHSD058[[#This Row],[落胚數]]="","",IF(ISNUMBER(ZSOHSD058[[#This Row],[落胚數]]+0), ZSOHSD058[[#This Row],[落胚數]]+0, 0))</f>
        <v/>
      </c>
    </row>
    <row r="3791" spans="1:14">
      <c r="A3791"/>
      <c r="B3791"/>
      <c r="C3791"/>
      <c r="D3791"/>
      <c r="E3791"/>
      <c r="F3791"/>
      <c r="G3791"/>
      <c r="H3791"/>
      <c r="I3791"/>
      <c r="J3791"/>
      <c r="K3791"/>
      <c r="L3791" t="str">
        <f>IF(COUNTIFS(ZSOHPP055[订单号数值], ZSOHSD058[[#This Row],[订单号数值]], ZSOHPP055[行項目], ZSOHSD058[[#This Row],[行項目]])&gt;0, "Y", "")</f>
        <v/>
      </c>
      <c r="M3791" t="str">
        <f>IF(ZSOHSD058[[#This Row],[銷售訂單]]="", "", --ZSOHSD058[[#This Row],[銷售訂單]])</f>
        <v/>
      </c>
      <c r="N3791" s="16" t="str">
        <f>IF(ZSOHSD058[[#This Row],[落胚數]]="","",IF(ISNUMBER(ZSOHSD058[[#This Row],[落胚數]]+0), ZSOHSD058[[#This Row],[落胚數]]+0, 0))</f>
        <v/>
      </c>
    </row>
    <row r="3792" spans="1:14">
      <c r="A3792"/>
      <c r="B3792"/>
      <c r="C3792"/>
      <c r="D3792"/>
      <c r="E3792"/>
      <c r="F3792"/>
      <c r="G3792"/>
      <c r="H3792"/>
      <c r="I3792"/>
      <c r="J3792"/>
      <c r="K3792"/>
      <c r="L3792" t="str">
        <f>IF(COUNTIFS(ZSOHPP055[订单号数值], ZSOHSD058[[#This Row],[订单号数值]], ZSOHPP055[行項目], ZSOHSD058[[#This Row],[行項目]])&gt;0, "Y", "")</f>
        <v/>
      </c>
      <c r="M3792" t="str">
        <f>IF(ZSOHSD058[[#This Row],[銷售訂單]]="", "", --ZSOHSD058[[#This Row],[銷售訂單]])</f>
        <v/>
      </c>
      <c r="N3792" s="16" t="str">
        <f>IF(ZSOHSD058[[#This Row],[落胚數]]="","",IF(ISNUMBER(ZSOHSD058[[#This Row],[落胚數]]+0), ZSOHSD058[[#This Row],[落胚數]]+0, 0))</f>
        <v/>
      </c>
    </row>
    <row r="3793" spans="1:14">
      <c r="A3793"/>
      <c r="B3793"/>
      <c r="C3793"/>
      <c r="D3793"/>
      <c r="E3793"/>
      <c r="F3793"/>
      <c r="G3793"/>
      <c r="H3793"/>
      <c r="I3793"/>
      <c r="J3793"/>
      <c r="K3793"/>
      <c r="L3793" t="str">
        <f>IF(COUNTIFS(ZSOHPP055[订单号数值], ZSOHSD058[[#This Row],[订单号数值]], ZSOHPP055[行項目], ZSOHSD058[[#This Row],[行項目]])&gt;0, "Y", "")</f>
        <v/>
      </c>
      <c r="M3793" t="str">
        <f>IF(ZSOHSD058[[#This Row],[銷售訂單]]="", "", --ZSOHSD058[[#This Row],[銷售訂單]])</f>
        <v/>
      </c>
      <c r="N3793" s="16" t="str">
        <f>IF(ZSOHSD058[[#This Row],[落胚數]]="","",IF(ISNUMBER(ZSOHSD058[[#This Row],[落胚數]]+0), ZSOHSD058[[#This Row],[落胚數]]+0, 0))</f>
        <v/>
      </c>
    </row>
    <row r="3794" spans="1:14">
      <c r="A3794"/>
      <c r="B3794"/>
      <c r="C3794"/>
      <c r="D3794"/>
      <c r="E3794"/>
      <c r="F3794"/>
      <c r="G3794"/>
      <c r="H3794"/>
      <c r="I3794"/>
      <c r="J3794"/>
      <c r="K3794"/>
      <c r="L3794" t="str">
        <f>IF(COUNTIFS(ZSOHPP055[订单号数值], ZSOHSD058[[#This Row],[订单号数值]], ZSOHPP055[行項目], ZSOHSD058[[#This Row],[行項目]])&gt;0, "Y", "")</f>
        <v/>
      </c>
      <c r="M3794" t="str">
        <f>IF(ZSOHSD058[[#This Row],[銷售訂單]]="", "", --ZSOHSD058[[#This Row],[銷售訂單]])</f>
        <v/>
      </c>
      <c r="N3794" s="16" t="str">
        <f>IF(ZSOHSD058[[#This Row],[落胚數]]="","",IF(ISNUMBER(ZSOHSD058[[#This Row],[落胚數]]+0), ZSOHSD058[[#This Row],[落胚數]]+0, 0))</f>
        <v/>
      </c>
    </row>
    <row r="3795" spans="1:14">
      <c r="A3795"/>
      <c r="B3795"/>
      <c r="C3795"/>
      <c r="D3795"/>
      <c r="E3795"/>
      <c r="F3795"/>
      <c r="G3795"/>
      <c r="H3795"/>
      <c r="I3795"/>
      <c r="J3795"/>
      <c r="K3795"/>
      <c r="L3795" t="str">
        <f>IF(COUNTIFS(ZSOHPP055[订单号数值], ZSOHSD058[[#This Row],[订单号数值]], ZSOHPP055[行項目], ZSOHSD058[[#This Row],[行項目]])&gt;0, "Y", "")</f>
        <v/>
      </c>
      <c r="M3795" t="str">
        <f>IF(ZSOHSD058[[#This Row],[銷售訂單]]="", "", --ZSOHSD058[[#This Row],[銷售訂單]])</f>
        <v/>
      </c>
      <c r="N3795" s="16" t="str">
        <f>IF(ZSOHSD058[[#This Row],[落胚數]]="","",IF(ISNUMBER(ZSOHSD058[[#This Row],[落胚數]]+0), ZSOHSD058[[#This Row],[落胚數]]+0, 0))</f>
        <v/>
      </c>
    </row>
    <row r="3796" spans="1:14">
      <c r="A3796"/>
      <c r="B3796"/>
      <c r="C3796"/>
      <c r="D3796"/>
      <c r="E3796"/>
      <c r="F3796"/>
      <c r="G3796"/>
      <c r="H3796"/>
      <c r="I3796"/>
      <c r="J3796"/>
      <c r="K3796"/>
      <c r="L3796" t="str">
        <f>IF(COUNTIFS(ZSOHPP055[订单号数值], ZSOHSD058[[#This Row],[订单号数值]], ZSOHPP055[行項目], ZSOHSD058[[#This Row],[行項目]])&gt;0, "Y", "")</f>
        <v/>
      </c>
      <c r="M3796" t="str">
        <f>IF(ZSOHSD058[[#This Row],[銷售訂單]]="", "", --ZSOHSD058[[#This Row],[銷售訂單]])</f>
        <v/>
      </c>
      <c r="N3796" s="16" t="str">
        <f>IF(ZSOHSD058[[#This Row],[落胚數]]="","",IF(ISNUMBER(ZSOHSD058[[#This Row],[落胚數]]+0), ZSOHSD058[[#This Row],[落胚數]]+0, 0))</f>
        <v/>
      </c>
    </row>
    <row r="3797" spans="1:14">
      <c r="A3797"/>
      <c r="B3797"/>
      <c r="C3797"/>
      <c r="D3797"/>
      <c r="E3797"/>
      <c r="F3797"/>
      <c r="G3797"/>
      <c r="H3797"/>
      <c r="I3797"/>
      <c r="J3797"/>
      <c r="K3797"/>
      <c r="L3797" t="str">
        <f>IF(COUNTIFS(ZSOHPP055[订单号数值], ZSOHSD058[[#This Row],[订单号数值]], ZSOHPP055[行項目], ZSOHSD058[[#This Row],[行項目]])&gt;0, "Y", "")</f>
        <v/>
      </c>
      <c r="M3797" t="str">
        <f>IF(ZSOHSD058[[#This Row],[銷售訂單]]="", "", --ZSOHSD058[[#This Row],[銷售訂單]])</f>
        <v/>
      </c>
      <c r="N3797" s="16" t="str">
        <f>IF(ZSOHSD058[[#This Row],[落胚數]]="","",IF(ISNUMBER(ZSOHSD058[[#This Row],[落胚數]]+0), ZSOHSD058[[#This Row],[落胚數]]+0, 0))</f>
        <v/>
      </c>
    </row>
    <row r="3798" spans="1:14">
      <c r="A3798"/>
      <c r="B3798"/>
      <c r="C3798"/>
      <c r="D3798"/>
      <c r="E3798"/>
      <c r="F3798"/>
      <c r="G3798"/>
      <c r="H3798"/>
      <c r="I3798"/>
      <c r="J3798"/>
      <c r="K3798"/>
      <c r="L3798" t="str">
        <f>IF(COUNTIFS(ZSOHPP055[订单号数值], ZSOHSD058[[#This Row],[订单号数值]], ZSOHPP055[行項目], ZSOHSD058[[#This Row],[行項目]])&gt;0, "Y", "")</f>
        <v/>
      </c>
      <c r="M3798" t="str">
        <f>IF(ZSOHSD058[[#This Row],[銷售訂單]]="", "", --ZSOHSD058[[#This Row],[銷售訂單]])</f>
        <v/>
      </c>
      <c r="N3798" s="16" t="str">
        <f>IF(ZSOHSD058[[#This Row],[落胚數]]="","",IF(ISNUMBER(ZSOHSD058[[#This Row],[落胚數]]+0), ZSOHSD058[[#This Row],[落胚數]]+0, 0))</f>
        <v/>
      </c>
    </row>
    <row r="3799" spans="1:14">
      <c r="A3799"/>
      <c r="B3799"/>
      <c r="C3799"/>
      <c r="D3799"/>
      <c r="E3799"/>
      <c r="F3799"/>
      <c r="G3799"/>
      <c r="H3799"/>
      <c r="I3799"/>
      <c r="J3799"/>
      <c r="K3799"/>
      <c r="L3799" t="str">
        <f>IF(COUNTIFS(ZSOHPP055[订单号数值], ZSOHSD058[[#This Row],[订单号数值]], ZSOHPP055[行項目], ZSOHSD058[[#This Row],[行項目]])&gt;0, "Y", "")</f>
        <v/>
      </c>
      <c r="M3799" t="str">
        <f>IF(ZSOHSD058[[#This Row],[銷售訂單]]="", "", --ZSOHSD058[[#This Row],[銷售訂單]])</f>
        <v/>
      </c>
      <c r="N3799" s="16" t="str">
        <f>IF(ZSOHSD058[[#This Row],[落胚數]]="","",IF(ISNUMBER(ZSOHSD058[[#This Row],[落胚數]]+0), ZSOHSD058[[#This Row],[落胚數]]+0, 0))</f>
        <v/>
      </c>
    </row>
    <row r="3800" spans="1:14">
      <c r="A3800"/>
      <c r="B3800"/>
      <c r="C3800"/>
      <c r="D3800"/>
      <c r="E3800"/>
      <c r="F3800"/>
      <c r="G3800"/>
      <c r="H3800"/>
      <c r="I3800"/>
      <c r="J3800"/>
      <c r="K3800"/>
      <c r="L3800" t="str">
        <f>IF(COUNTIFS(ZSOHPP055[订单号数值], ZSOHSD058[[#This Row],[订单号数值]], ZSOHPP055[行項目], ZSOHSD058[[#This Row],[行項目]])&gt;0, "Y", "")</f>
        <v/>
      </c>
      <c r="M3800" t="str">
        <f>IF(ZSOHSD058[[#This Row],[銷售訂單]]="", "", --ZSOHSD058[[#This Row],[銷售訂單]])</f>
        <v/>
      </c>
      <c r="N3800" s="16" t="str">
        <f>IF(ZSOHSD058[[#This Row],[落胚數]]="","",IF(ISNUMBER(ZSOHSD058[[#This Row],[落胚數]]+0), ZSOHSD058[[#This Row],[落胚數]]+0, 0))</f>
        <v/>
      </c>
    </row>
    <row r="3801" spans="1:14">
      <c r="A3801"/>
      <c r="B3801"/>
      <c r="C3801"/>
      <c r="D3801"/>
      <c r="E3801"/>
      <c r="F3801"/>
      <c r="G3801"/>
      <c r="H3801"/>
      <c r="I3801"/>
      <c r="J3801"/>
      <c r="K3801"/>
      <c r="L3801" t="str">
        <f>IF(COUNTIFS(ZSOHPP055[订单号数值], ZSOHSD058[[#This Row],[订单号数值]], ZSOHPP055[行項目], ZSOHSD058[[#This Row],[行項目]])&gt;0, "Y", "")</f>
        <v/>
      </c>
      <c r="M3801" t="str">
        <f>IF(ZSOHSD058[[#This Row],[銷售訂單]]="", "", --ZSOHSD058[[#This Row],[銷售訂單]])</f>
        <v/>
      </c>
      <c r="N3801" s="16" t="str">
        <f>IF(ZSOHSD058[[#This Row],[落胚數]]="","",IF(ISNUMBER(ZSOHSD058[[#This Row],[落胚數]]+0), ZSOHSD058[[#This Row],[落胚數]]+0, 0))</f>
        <v/>
      </c>
    </row>
    <row r="3802" spans="1:14">
      <c r="A3802"/>
      <c r="B3802"/>
      <c r="C3802"/>
      <c r="D3802"/>
      <c r="E3802"/>
      <c r="F3802"/>
      <c r="G3802"/>
      <c r="H3802"/>
      <c r="I3802"/>
      <c r="J3802"/>
      <c r="K3802"/>
      <c r="L3802" t="str">
        <f>IF(COUNTIFS(ZSOHPP055[订单号数值], ZSOHSD058[[#This Row],[订单号数值]], ZSOHPP055[行項目], ZSOHSD058[[#This Row],[行項目]])&gt;0, "Y", "")</f>
        <v/>
      </c>
      <c r="M3802" t="str">
        <f>IF(ZSOHSD058[[#This Row],[銷售訂單]]="", "", --ZSOHSD058[[#This Row],[銷售訂單]])</f>
        <v/>
      </c>
      <c r="N3802" s="16" t="str">
        <f>IF(ZSOHSD058[[#This Row],[落胚數]]="","",IF(ISNUMBER(ZSOHSD058[[#This Row],[落胚數]]+0), ZSOHSD058[[#This Row],[落胚數]]+0, 0))</f>
        <v/>
      </c>
    </row>
    <row r="3803" spans="1:14">
      <c r="A3803"/>
      <c r="B3803"/>
      <c r="C3803"/>
      <c r="D3803"/>
      <c r="E3803"/>
      <c r="F3803"/>
      <c r="G3803"/>
      <c r="H3803"/>
      <c r="I3803"/>
      <c r="J3803"/>
      <c r="K3803"/>
      <c r="L3803" t="str">
        <f>IF(COUNTIFS(ZSOHPP055[订单号数值], ZSOHSD058[[#This Row],[订单号数值]], ZSOHPP055[行項目], ZSOHSD058[[#This Row],[行項目]])&gt;0, "Y", "")</f>
        <v/>
      </c>
      <c r="M3803" t="str">
        <f>IF(ZSOHSD058[[#This Row],[銷售訂單]]="", "", --ZSOHSD058[[#This Row],[銷售訂單]])</f>
        <v/>
      </c>
      <c r="N3803" s="16" t="str">
        <f>IF(ZSOHSD058[[#This Row],[落胚數]]="","",IF(ISNUMBER(ZSOHSD058[[#This Row],[落胚數]]+0), ZSOHSD058[[#This Row],[落胚數]]+0, 0))</f>
        <v/>
      </c>
    </row>
    <row r="3804" spans="1:14">
      <c r="A3804"/>
      <c r="B3804"/>
      <c r="C3804"/>
      <c r="D3804"/>
      <c r="E3804"/>
      <c r="F3804"/>
      <c r="G3804"/>
      <c r="H3804"/>
      <c r="I3804"/>
      <c r="J3804"/>
      <c r="K3804"/>
      <c r="L3804" t="str">
        <f>IF(COUNTIFS(ZSOHPP055[订单号数值], ZSOHSD058[[#This Row],[订单号数值]], ZSOHPP055[行項目], ZSOHSD058[[#This Row],[行項目]])&gt;0, "Y", "")</f>
        <v/>
      </c>
      <c r="M3804" t="str">
        <f>IF(ZSOHSD058[[#This Row],[銷售訂單]]="", "", --ZSOHSD058[[#This Row],[銷售訂單]])</f>
        <v/>
      </c>
      <c r="N3804" s="16" t="str">
        <f>IF(ZSOHSD058[[#This Row],[落胚數]]="","",IF(ISNUMBER(ZSOHSD058[[#This Row],[落胚數]]+0), ZSOHSD058[[#This Row],[落胚數]]+0, 0))</f>
        <v/>
      </c>
    </row>
    <row r="3805" spans="1:14">
      <c r="A3805"/>
      <c r="B3805"/>
      <c r="C3805"/>
      <c r="D3805"/>
      <c r="E3805"/>
      <c r="F3805"/>
      <c r="G3805"/>
      <c r="H3805"/>
      <c r="I3805"/>
      <c r="J3805"/>
      <c r="K3805"/>
      <c r="L3805" t="str">
        <f>IF(COUNTIFS(ZSOHPP055[订单号数值], ZSOHSD058[[#This Row],[订单号数值]], ZSOHPP055[行項目], ZSOHSD058[[#This Row],[行項目]])&gt;0, "Y", "")</f>
        <v/>
      </c>
      <c r="M3805" t="str">
        <f>IF(ZSOHSD058[[#This Row],[銷售訂單]]="", "", --ZSOHSD058[[#This Row],[銷售訂單]])</f>
        <v/>
      </c>
      <c r="N3805" s="16" t="str">
        <f>IF(ZSOHSD058[[#This Row],[落胚數]]="","",IF(ISNUMBER(ZSOHSD058[[#This Row],[落胚數]]+0), ZSOHSD058[[#This Row],[落胚數]]+0, 0))</f>
        <v/>
      </c>
    </row>
    <row r="3806" spans="1:14">
      <c r="A3806"/>
      <c r="B3806"/>
      <c r="C3806"/>
      <c r="D3806"/>
      <c r="E3806"/>
      <c r="F3806"/>
      <c r="G3806"/>
      <c r="H3806"/>
      <c r="I3806"/>
      <c r="J3806"/>
      <c r="K3806"/>
      <c r="L3806" t="str">
        <f>IF(COUNTIFS(ZSOHPP055[订单号数值], ZSOHSD058[[#This Row],[订单号数值]], ZSOHPP055[行項目], ZSOHSD058[[#This Row],[行項目]])&gt;0, "Y", "")</f>
        <v/>
      </c>
      <c r="M3806" t="str">
        <f>IF(ZSOHSD058[[#This Row],[銷售訂單]]="", "", --ZSOHSD058[[#This Row],[銷售訂單]])</f>
        <v/>
      </c>
      <c r="N3806" s="16" t="str">
        <f>IF(ZSOHSD058[[#This Row],[落胚數]]="","",IF(ISNUMBER(ZSOHSD058[[#This Row],[落胚數]]+0), ZSOHSD058[[#This Row],[落胚數]]+0, 0))</f>
        <v/>
      </c>
    </row>
    <row r="3807" spans="1:14">
      <c r="A3807"/>
      <c r="B3807"/>
      <c r="C3807"/>
      <c r="D3807"/>
      <c r="E3807"/>
      <c r="F3807"/>
      <c r="G3807"/>
      <c r="H3807"/>
      <c r="I3807"/>
      <c r="J3807"/>
      <c r="K3807"/>
      <c r="L3807" t="str">
        <f>IF(COUNTIFS(ZSOHPP055[订单号数值], ZSOHSD058[[#This Row],[订单号数值]], ZSOHPP055[行項目], ZSOHSD058[[#This Row],[行項目]])&gt;0, "Y", "")</f>
        <v/>
      </c>
      <c r="M3807" t="str">
        <f>IF(ZSOHSD058[[#This Row],[銷售訂單]]="", "", --ZSOHSD058[[#This Row],[銷售訂單]])</f>
        <v/>
      </c>
      <c r="N3807" s="16" t="str">
        <f>IF(ZSOHSD058[[#This Row],[落胚數]]="","",IF(ISNUMBER(ZSOHSD058[[#This Row],[落胚數]]+0), ZSOHSD058[[#This Row],[落胚數]]+0, 0))</f>
        <v/>
      </c>
    </row>
    <row r="3808" spans="1:14">
      <c r="A3808"/>
      <c r="B3808"/>
      <c r="C3808"/>
      <c r="D3808"/>
      <c r="E3808"/>
      <c r="F3808"/>
      <c r="G3808"/>
      <c r="H3808"/>
      <c r="I3808"/>
      <c r="J3808"/>
      <c r="K3808"/>
      <c r="L3808" t="str">
        <f>IF(COUNTIFS(ZSOHPP055[订单号数值], ZSOHSD058[[#This Row],[订单号数值]], ZSOHPP055[行項目], ZSOHSD058[[#This Row],[行項目]])&gt;0, "Y", "")</f>
        <v/>
      </c>
      <c r="M3808" t="str">
        <f>IF(ZSOHSD058[[#This Row],[銷售訂單]]="", "", --ZSOHSD058[[#This Row],[銷售訂單]])</f>
        <v/>
      </c>
      <c r="N3808" s="16" t="str">
        <f>IF(ZSOHSD058[[#This Row],[落胚數]]="","",IF(ISNUMBER(ZSOHSD058[[#This Row],[落胚數]]+0), ZSOHSD058[[#This Row],[落胚數]]+0, 0))</f>
        <v/>
      </c>
    </row>
    <row r="3809" spans="1:14">
      <c r="A3809"/>
      <c r="B3809"/>
      <c r="C3809"/>
      <c r="D3809"/>
      <c r="E3809"/>
      <c r="F3809"/>
      <c r="G3809"/>
      <c r="H3809"/>
      <c r="I3809"/>
      <c r="J3809"/>
      <c r="K3809"/>
      <c r="L3809" t="str">
        <f>IF(COUNTIFS(ZSOHPP055[订单号数值], ZSOHSD058[[#This Row],[订单号数值]], ZSOHPP055[行項目], ZSOHSD058[[#This Row],[行項目]])&gt;0, "Y", "")</f>
        <v/>
      </c>
      <c r="M3809" t="str">
        <f>IF(ZSOHSD058[[#This Row],[銷售訂單]]="", "", --ZSOHSD058[[#This Row],[銷售訂單]])</f>
        <v/>
      </c>
      <c r="N3809" s="16" t="str">
        <f>IF(ZSOHSD058[[#This Row],[落胚數]]="","",IF(ISNUMBER(ZSOHSD058[[#This Row],[落胚數]]+0), ZSOHSD058[[#This Row],[落胚數]]+0, 0))</f>
        <v/>
      </c>
    </row>
    <row r="3810" spans="1:14">
      <c r="A3810"/>
      <c r="B3810"/>
      <c r="C3810"/>
      <c r="D3810"/>
      <c r="E3810"/>
      <c r="F3810"/>
      <c r="G3810"/>
      <c r="H3810"/>
      <c r="I3810"/>
      <c r="J3810"/>
      <c r="K3810"/>
      <c r="L3810" t="str">
        <f>IF(COUNTIFS(ZSOHPP055[订单号数值], ZSOHSD058[[#This Row],[订单号数值]], ZSOHPP055[行項目], ZSOHSD058[[#This Row],[行項目]])&gt;0, "Y", "")</f>
        <v/>
      </c>
      <c r="M3810" t="str">
        <f>IF(ZSOHSD058[[#This Row],[銷售訂單]]="", "", --ZSOHSD058[[#This Row],[銷售訂單]])</f>
        <v/>
      </c>
      <c r="N3810" s="16" t="str">
        <f>IF(ZSOHSD058[[#This Row],[落胚數]]="","",IF(ISNUMBER(ZSOHSD058[[#This Row],[落胚數]]+0), ZSOHSD058[[#This Row],[落胚數]]+0, 0))</f>
        <v/>
      </c>
    </row>
    <row r="3811" spans="1:14">
      <c r="A3811"/>
      <c r="B3811"/>
      <c r="C3811"/>
      <c r="D3811"/>
      <c r="E3811"/>
      <c r="F3811"/>
      <c r="G3811"/>
      <c r="H3811"/>
      <c r="I3811"/>
      <c r="J3811"/>
      <c r="K3811"/>
      <c r="L3811" t="str">
        <f>IF(COUNTIFS(ZSOHPP055[订单号数值], ZSOHSD058[[#This Row],[订单号数值]], ZSOHPP055[行項目], ZSOHSD058[[#This Row],[行項目]])&gt;0, "Y", "")</f>
        <v/>
      </c>
      <c r="M3811" t="str">
        <f>IF(ZSOHSD058[[#This Row],[銷售訂單]]="", "", --ZSOHSD058[[#This Row],[銷售訂單]])</f>
        <v/>
      </c>
      <c r="N3811" s="16" t="str">
        <f>IF(ZSOHSD058[[#This Row],[落胚數]]="","",IF(ISNUMBER(ZSOHSD058[[#This Row],[落胚數]]+0), ZSOHSD058[[#This Row],[落胚數]]+0, 0))</f>
        <v/>
      </c>
    </row>
    <row r="3812" spans="1:14">
      <c r="A3812"/>
      <c r="B3812"/>
      <c r="C3812"/>
      <c r="D3812"/>
      <c r="E3812"/>
      <c r="F3812"/>
      <c r="G3812"/>
      <c r="H3812"/>
      <c r="I3812"/>
      <c r="J3812"/>
      <c r="K3812"/>
      <c r="L3812" t="str">
        <f>IF(COUNTIFS(ZSOHPP055[订单号数值], ZSOHSD058[[#This Row],[订单号数值]], ZSOHPP055[行項目], ZSOHSD058[[#This Row],[行項目]])&gt;0, "Y", "")</f>
        <v/>
      </c>
      <c r="M3812" t="str">
        <f>IF(ZSOHSD058[[#This Row],[銷售訂單]]="", "", --ZSOHSD058[[#This Row],[銷售訂單]])</f>
        <v/>
      </c>
      <c r="N3812" s="16" t="str">
        <f>IF(ZSOHSD058[[#This Row],[落胚數]]="","",IF(ISNUMBER(ZSOHSD058[[#This Row],[落胚數]]+0), ZSOHSD058[[#This Row],[落胚數]]+0, 0))</f>
        <v/>
      </c>
    </row>
    <row r="3813" spans="1:14">
      <c r="A3813"/>
      <c r="B3813"/>
      <c r="C3813"/>
      <c r="D3813"/>
      <c r="E3813"/>
      <c r="F3813"/>
      <c r="G3813"/>
      <c r="H3813"/>
      <c r="I3813"/>
      <c r="J3813"/>
      <c r="K3813"/>
      <c r="L3813" t="str">
        <f>IF(COUNTIFS(ZSOHPP055[订单号数值], ZSOHSD058[[#This Row],[订单号数值]], ZSOHPP055[行項目], ZSOHSD058[[#This Row],[行項目]])&gt;0, "Y", "")</f>
        <v/>
      </c>
      <c r="M3813" t="str">
        <f>IF(ZSOHSD058[[#This Row],[銷售訂單]]="", "", --ZSOHSD058[[#This Row],[銷售訂單]])</f>
        <v/>
      </c>
      <c r="N3813" s="16" t="str">
        <f>IF(ZSOHSD058[[#This Row],[落胚數]]="","",IF(ISNUMBER(ZSOHSD058[[#This Row],[落胚數]]+0), ZSOHSD058[[#This Row],[落胚數]]+0, 0))</f>
        <v/>
      </c>
    </row>
    <row r="3814" spans="1:14">
      <c r="A3814"/>
      <c r="B3814"/>
      <c r="C3814"/>
      <c r="D3814"/>
      <c r="E3814"/>
      <c r="F3814"/>
      <c r="G3814"/>
      <c r="H3814"/>
      <c r="I3814"/>
      <c r="J3814"/>
      <c r="K3814"/>
      <c r="L3814" t="str">
        <f>IF(COUNTIFS(ZSOHPP055[订单号数值], ZSOHSD058[[#This Row],[订单号数值]], ZSOHPP055[行項目], ZSOHSD058[[#This Row],[行項目]])&gt;0, "Y", "")</f>
        <v/>
      </c>
      <c r="M3814" t="str">
        <f>IF(ZSOHSD058[[#This Row],[銷售訂單]]="", "", --ZSOHSD058[[#This Row],[銷售訂單]])</f>
        <v/>
      </c>
      <c r="N3814" s="16" t="str">
        <f>IF(ZSOHSD058[[#This Row],[落胚數]]="","",IF(ISNUMBER(ZSOHSD058[[#This Row],[落胚數]]+0), ZSOHSD058[[#This Row],[落胚數]]+0, 0))</f>
        <v/>
      </c>
    </row>
    <row r="3815" spans="1:14">
      <c r="A3815"/>
      <c r="B3815"/>
      <c r="C3815"/>
      <c r="D3815"/>
      <c r="E3815"/>
      <c r="F3815"/>
      <c r="G3815"/>
      <c r="H3815"/>
      <c r="I3815"/>
      <c r="J3815"/>
      <c r="K3815"/>
      <c r="L3815" t="str">
        <f>IF(COUNTIFS(ZSOHPP055[订单号数值], ZSOHSD058[[#This Row],[订单号数值]], ZSOHPP055[行項目], ZSOHSD058[[#This Row],[行項目]])&gt;0, "Y", "")</f>
        <v/>
      </c>
      <c r="M3815" t="str">
        <f>IF(ZSOHSD058[[#This Row],[銷售訂單]]="", "", --ZSOHSD058[[#This Row],[銷售訂單]])</f>
        <v/>
      </c>
      <c r="N3815" s="16" t="str">
        <f>IF(ZSOHSD058[[#This Row],[落胚數]]="","",IF(ISNUMBER(ZSOHSD058[[#This Row],[落胚數]]+0), ZSOHSD058[[#This Row],[落胚數]]+0, 0))</f>
        <v/>
      </c>
    </row>
    <row r="3816" spans="1:14">
      <c r="A3816"/>
      <c r="B3816"/>
      <c r="C3816"/>
      <c r="D3816"/>
      <c r="E3816"/>
      <c r="F3816"/>
      <c r="G3816"/>
      <c r="H3816"/>
      <c r="I3816"/>
      <c r="J3816"/>
      <c r="K3816"/>
      <c r="L3816" t="str">
        <f>IF(COUNTIFS(ZSOHPP055[订单号数值], ZSOHSD058[[#This Row],[订单号数值]], ZSOHPP055[行項目], ZSOHSD058[[#This Row],[行項目]])&gt;0, "Y", "")</f>
        <v/>
      </c>
      <c r="M3816" t="str">
        <f>IF(ZSOHSD058[[#This Row],[銷售訂單]]="", "", --ZSOHSD058[[#This Row],[銷售訂單]])</f>
        <v/>
      </c>
      <c r="N3816" s="16" t="str">
        <f>IF(ZSOHSD058[[#This Row],[落胚數]]="","",IF(ISNUMBER(ZSOHSD058[[#This Row],[落胚數]]+0), ZSOHSD058[[#This Row],[落胚數]]+0, 0))</f>
        <v/>
      </c>
    </row>
    <row r="3817" spans="1:14">
      <c r="A3817"/>
      <c r="B3817"/>
      <c r="C3817"/>
      <c r="D3817"/>
      <c r="E3817"/>
      <c r="F3817"/>
      <c r="G3817"/>
      <c r="H3817"/>
      <c r="I3817"/>
      <c r="J3817"/>
      <c r="K3817"/>
      <c r="L3817" t="str">
        <f>IF(COUNTIFS(ZSOHPP055[订单号数值], ZSOHSD058[[#This Row],[订单号数值]], ZSOHPP055[行項目], ZSOHSD058[[#This Row],[行項目]])&gt;0, "Y", "")</f>
        <v/>
      </c>
      <c r="M3817" t="str">
        <f>IF(ZSOHSD058[[#This Row],[銷售訂單]]="", "", --ZSOHSD058[[#This Row],[銷售訂單]])</f>
        <v/>
      </c>
      <c r="N3817" s="16" t="str">
        <f>IF(ZSOHSD058[[#This Row],[落胚數]]="","",IF(ISNUMBER(ZSOHSD058[[#This Row],[落胚數]]+0), ZSOHSD058[[#This Row],[落胚數]]+0, 0))</f>
        <v/>
      </c>
    </row>
    <row r="3818" spans="1:14">
      <c r="A3818"/>
      <c r="B3818"/>
      <c r="C3818"/>
      <c r="D3818"/>
      <c r="E3818"/>
      <c r="F3818"/>
      <c r="G3818"/>
      <c r="H3818"/>
      <c r="I3818"/>
      <c r="J3818"/>
      <c r="K3818"/>
      <c r="L3818" t="str">
        <f>IF(COUNTIFS(ZSOHPP055[订单号数值], ZSOHSD058[[#This Row],[订单号数值]], ZSOHPP055[行項目], ZSOHSD058[[#This Row],[行項目]])&gt;0, "Y", "")</f>
        <v/>
      </c>
      <c r="M3818" t="str">
        <f>IF(ZSOHSD058[[#This Row],[銷售訂單]]="", "", --ZSOHSD058[[#This Row],[銷售訂單]])</f>
        <v/>
      </c>
      <c r="N3818" s="16" t="str">
        <f>IF(ZSOHSD058[[#This Row],[落胚數]]="","",IF(ISNUMBER(ZSOHSD058[[#This Row],[落胚數]]+0), ZSOHSD058[[#This Row],[落胚數]]+0, 0))</f>
        <v/>
      </c>
    </row>
    <row r="3819" spans="1:14">
      <c r="A3819"/>
      <c r="B3819"/>
      <c r="C3819"/>
      <c r="D3819"/>
      <c r="E3819"/>
      <c r="F3819"/>
      <c r="G3819"/>
      <c r="H3819"/>
      <c r="I3819"/>
      <c r="J3819"/>
      <c r="K3819"/>
      <c r="L3819" t="str">
        <f>IF(COUNTIFS(ZSOHPP055[订单号数值], ZSOHSD058[[#This Row],[订单号数值]], ZSOHPP055[行項目], ZSOHSD058[[#This Row],[行項目]])&gt;0, "Y", "")</f>
        <v/>
      </c>
      <c r="M3819" t="str">
        <f>IF(ZSOHSD058[[#This Row],[銷售訂單]]="", "", --ZSOHSD058[[#This Row],[銷售訂單]])</f>
        <v/>
      </c>
      <c r="N3819" s="16" t="str">
        <f>IF(ZSOHSD058[[#This Row],[落胚數]]="","",IF(ISNUMBER(ZSOHSD058[[#This Row],[落胚數]]+0), ZSOHSD058[[#This Row],[落胚數]]+0, 0))</f>
        <v/>
      </c>
    </row>
    <row r="3820" spans="1:14">
      <c r="A3820"/>
      <c r="B3820"/>
      <c r="C3820"/>
      <c r="D3820"/>
      <c r="E3820"/>
      <c r="F3820"/>
      <c r="G3820"/>
      <c r="H3820"/>
      <c r="I3820"/>
      <c r="J3820"/>
      <c r="K3820"/>
      <c r="L3820" t="str">
        <f>IF(COUNTIFS(ZSOHPP055[订单号数值], ZSOHSD058[[#This Row],[订单号数值]], ZSOHPP055[行項目], ZSOHSD058[[#This Row],[行項目]])&gt;0, "Y", "")</f>
        <v/>
      </c>
      <c r="M3820" t="str">
        <f>IF(ZSOHSD058[[#This Row],[銷售訂單]]="", "", --ZSOHSD058[[#This Row],[銷售訂單]])</f>
        <v/>
      </c>
      <c r="N3820" s="16" t="str">
        <f>IF(ZSOHSD058[[#This Row],[落胚數]]="","",IF(ISNUMBER(ZSOHSD058[[#This Row],[落胚數]]+0), ZSOHSD058[[#This Row],[落胚數]]+0, 0))</f>
        <v/>
      </c>
    </row>
    <row r="3821" spans="1:14">
      <c r="A3821"/>
      <c r="B3821"/>
      <c r="C3821"/>
      <c r="D3821"/>
      <c r="E3821"/>
      <c r="F3821"/>
      <c r="G3821"/>
      <c r="H3821"/>
      <c r="I3821"/>
      <c r="J3821"/>
      <c r="K3821"/>
      <c r="L3821" t="str">
        <f>IF(COUNTIFS(ZSOHPP055[订单号数值], ZSOHSD058[[#This Row],[订单号数值]], ZSOHPP055[行項目], ZSOHSD058[[#This Row],[行項目]])&gt;0, "Y", "")</f>
        <v/>
      </c>
      <c r="M3821" t="str">
        <f>IF(ZSOHSD058[[#This Row],[銷售訂單]]="", "", --ZSOHSD058[[#This Row],[銷售訂單]])</f>
        <v/>
      </c>
      <c r="N3821" s="16" t="str">
        <f>IF(ZSOHSD058[[#This Row],[落胚數]]="","",IF(ISNUMBER(ZSOHSD058[[#This Row],[落胚數]]+0), ZSOHSD058[[#This Row],[落胚數]]+0, 0))</f>
        <v/>
      </c>
    </row>
    <row r="3822" spans="1:14">
      <c r="A3822"/>
      <c r="B3822"/>
      <c r="C3822"/>
      <c r="D3822"/>
      <c r="E3822"/>
      <c r="F3822"/>
      <c r="G3822"/>
      <c r="H3822"/>
      <c r="I3822"/>
      <c r="J3822"/>
      <c r="K3822"/>
      <c r="L3822" t="str">
        <f>IF(COUNTIFS(ZSOHPP055[订单号数值], ZSOHSD058[[#This Row],[订单号数值]], ZSOHPP055[行項目], ZSOHSD058[[#This Row],[行項目]])&gt;0, "Y", "")</f>
        <v/>
      </c>
      <c r="M3822" t="str">
        <f>IF(ZSOHSD058[[#This Row],[銷售訂單]]="", "", --ZSOHSD058[[#This Row],[銷售訂單]])</f>
        <v/>
      </c>
      <c r="N3822" s="16" t="str">
        <f>IF(ZSOHSD058[[#This Row],[落胚數]]="","",IF(ISNUMBER(ZSOHSD058[[#This Row],[落胚數]]+0), ZSOHSD058[[#This Row],[落胚數]]+0, 0))</f>
        <v/>
      </c>
    </row>
    <row r="3823" spans="1:14">
      <c r="A3823"/>
      <c r="B3823"/>
      <c r="C3823"/>
      <c r="D3823"/>
      <c r="E3823"/>
      <c r="F3823"/>
      <c r="G3823"/>
      <c r="H3823"/>
      <c r="I3823"/>
      <c r="J3823"/>
      <c r="K3823"/>
      <c r="L3823" t="str">
        <f>IF(COUNTIFS(ZSOHPP055[订单号数值], ZSOHSD058[[#This Row],[订单号数值]], ZSOHPP055[行項目], ZSOHSD058[[#This Row],[行項目]])&gt;0, "Y", "")</f>
        <v/>
      </c>
      <c r="M3823" t="str">
        <f>IF(ZSOHSD058[[#This Row],[銷售訂單]]="", "", --ZSOHSD058[[#This Row],[銷售訂單]])</f>
        <v/>
      </c>
      <c r="N3823" s="16" t="str">
        <f>IF(ZSOHSD058[[#This Row],[落胚數]]="","",IF(ISNUMBER(ZSOHSD058[[#This Row],[落胚數]]+0), ZSOHSD058[[#This Row],[落胚數]]+0, 0))</f>
        <v/>
      </c>
    </row>
    <row r="3824" spans="1:14">
      <c r="A3824"/>
      <c r="B3824"/>
      <c r="C3824"/>
      <c r="D3824"/>
      <c r="E3824"/>
      <c r="F3824"/>
      <c r="G3824"/>
      <c r="H3824"/>
      <c r="I3824"/>
      <c r="J3824"/>
      <c r="K3824"/>
      <c r="L3824" t="str">
        <f>IF(COUNTIFS(ZSOHPP055[订单号数值], ZSOHSD058[[#This Row],[订单号数值]], ZSOHPP055[行項目], ZSOHSD058[[#This Row],[行項目]])&gt;0, "Y", "")</f>
        <v/>
      </c>
      <c r="M3824" t="str">
        <f>IF(ZSOHSD058[[#This Row],[銷售訂單]]="", "", --ZSOHSD058[[#This Row],[銷售訂單]])</f>
        <v/>
      </c>
      <c r="N3824" s="16" t="str">
        <f>IF(ZSOHSD058[[#This Row],[落胚數]]="","",IF(ISNUMBER(ZSOHSD058[[#This Row],[落胚數]]+0), ZSOHSD058[[#This Row],[落胚數]]+0, 0))</f>
        <v/>
      </c>
    </row>
    <row r="3825" spans="1:14">
      <c r="A3825"/>
      <c r="B3825"/>
      <c r="C3825"/>
      <c r="D3825"/>
      <c r="E3825"/>
      <c r="F3825"/>
      <c r="G3825"/>
      <c r="H3825"/>
      <c r="I3825"/>
      <c r="J3825"/>
      <c r="K3825"/>
      <c r="L3825" t="str">
        <f>IF(COUNTIFS(ZSOHPP055[订单号数值], ZSOHSD058[[#This Row],[订单号数值]], ZSOHPP055[行項目], ZSOHSD058[[#This Row],[行項目]])&gt;0, "Y", "")</f>
        <v/>
      </c>
      <c r="M3825" t="str">
        <f>IF(ZSOHSD058[[#This Row],[銷售訂單]]="", "", --ZSOHSD058[[#This Row],[銷售訂單]])</f>
        <v/>
      </c>
      <c r="N3825" s="16" t="str">
        <f>IF(ZSOHSD058[[#This Row],[落胚數]]="","",IF(ISNUMBER(ZSOHSD058[[#This Row],[落胚數]]+0), ZSOHSD058[[#This Row],[落胚數]]+0, 0))</f>
        <v/>
      </c>
    </row>
    <row r="3826" spans="1:14">
      <c r="A3826"/>
      <c r="B3826"/>
      <c r="C3826"/>
      <c r="D3826"/>
      <c r="E3826"/>
      <c r="F3826"/>
      <c r="G3826"/>
      <c r="H3826"/>
      <c r="I3826"/>
      <c r="J3826"/>
      <c r="K3826"/>
      <c r="L3826" t="str">
        <f>IF(COUNTIFS(ZSOHPP055[订单号数值], ZSOHSD058[[#This Row],[订单号数值]], ZSOHPP055[行項目], ZSOHSD058[[#This Row],[行項目]])&gt;0, "Y", "")</f>
        <v/>
      </c>
      <c r="M3826" t="str">
        <f>IF(ZSOHSD058[[#This Row],[銷售訂單]]="", "", --ZSOHSD058[[#This Row],[銷售訂單]])</f>
        <v/>
      </c>
      <c r="N3826" s="16" t="str">
        <f>IF(ZSOHSD058[[#This Row],[落胚數]]="","",IF(ISNUMBER(ZSOHSD058[[#This Row],[落胚數]]+0), ZSOHSD058[[#This Row],[落胚數]]+0, 0))</f>
        <v/>
      </c>
    </row>
    <row r="3827" spans="1:14">
      <c r="A3827"/>
      <c r="B3827"/>
      <c r="C3827"/>
      <c r="D3827"/>
      <c r="E3827"/>
      <c r="F3827"/>
      <c r="G3827"/>
      <c r="H3827"/>
      <c r="I3827"/>
      <c r="J3827"/>
      <c r="K3827"/>
      <c r="L3827" t="str">
        <f>IF(COUNTIFS(ZSOHPP055[订单号数值], ZSOHSD058[[#This Row],[订单号数值]], ZSOHPP055[行項目], ZSOHSD058[[#This Row],[行項目]])&gt;0, "Y", "")</f>
        <v/>
      </c>
      <c r="M3827" t="str">
        <f>IF(ZSOHSD058[[#This Row],[銷售訂單]]="", "", --ZSOHSD058[[#This Row],[銷售訂單]])</f>
        <v/>
      </c>
      <c r="N3827" s="16" t="str">
        <f>IF(ZSOHSD058[[#This Row],[落胚數]]="","",IF(ISNUMBER(ZSOHSD058[[#This Row],[落胚數]]+0), ZSOHSD058[[#This Row],[落胚數]]+0, 0))</f>
        <v/>
      </c>
    </row>
    <row r="3828" spans="1:14">
      <c r="A3828"/>
      <c r="B3828"/>
      <c r="C3828"/>
      <c r="D3828"/>
      <c r="E3828"/>
      <c r="F3828"/>
      <c r="G3828"/>
      <c r="H3828"/>
      <c r="I3828"/>
      <c r="J3828"/>
      <c r="K3828"/>
      <c r="L3828" t="str">
        <f>IF(COUNTIFS(ZSOHPP055[订单号数值], ZSOHSD058[[#This Row],[订单号数值]], ZSOHPP055[行項目], ZSOHSD058[[#This Row],[行項目]])&gt;0, "Y", "")</f>
        <v/>
      </c>
      <c r="M3828" t="str">
        <f>IF(ZSOHSD058[[#This Row],[銷售訂單]]="", "", --ZSOHSD058[[#This Row],[銷售訂單]])</f>
        <v/>
      </c>
      <c r="N3828" s="16" t="str">
        <f>IF(ZSOHSD058[[#This Row],[落胚數]]="","",IF(ISNUMBER(ZSOHSD058[[#This Row],[落胚數]]+0), ZSOHSD058[[#This Row],[落胚數]]+0, 0))</f>
        <v/>
      </c>
    </row>
    <row r="3829" spans="1:14">
      <c r="A3829"/>
      <c r="B3829"/>
      <c r="C3829"/>
      <c r="D3829"/>
      <c r="E3829"/>
      <c r="F3829"/>
      <c r="G3829"/>
      <c r="H3829"/>
      <c r="I3829"/>
      <c r="J3829"/>
      <c r="K3829"/>
      <c r="L3829" t="str">
        <f>IF(COUNTIFS(ZSOHPP055[订单号数值], ZSOHSD058[[#This Row],[订单号数值]], ZSOHPP055[行項目], ZSOHSD058[[#This Row],[行項目]])&gt;0, "Y", "")</f>
        <v/>
      </c>
      <c r="M3829" t="str">
        <f>IF(ZSOHSD058[[#This Row],[銷售訂單]]="", "", --ZSOHSD058[[#This Row],[銷售訂單]])</f>
        <v/>
      </c>
      <c r="N3829" s="16" t="str">
        <f>IF(ZSOHSD058[[#This Row],[落胚數]]="","",IF(ISNUMBER(ZSOHSD058[[#This Row],[落胚數]]+0), ZSOHSD058[[#This Row],[落胚數]]+0, 0))</f>
        <v/>
      </c>
    </row>
    <row r="3830" spans="1:14">
      <c r="A3830"/>
      <c r="B3830"/>
      <c r="C3830"/>
      <c r="D3830"/>
      <c r="E3830"/>
      <c r="F3830"/>
      <c r="G3830"/>
      <c r="H3830"/>
      <c r="I3830"/>
      <c r="J3830"/>
      <c r="K3830"/>
      <c r="L3830" t="str">
        <f>IF(COUNTIFS(ZSOHPP055[订单号数值], ZSOHSD058[[#This Row],[订单号数值]], ZSOHPP055[行項目], ZSOHSD058[[#This Row],[行項目]])&gt;0, "Y", "")</f>
        <v/>
      </c>
      <c r="M3830" t="str">
        <f>IF(ZSOHSD058[[#This Row],[銷售訂單]]="", "", --ZSOHSD058[[#This Row],[銷售訂單]])</f>
        <v/>
      </c>
      <c r="N3830" s="16" t="str">
        <f>IF(ZSOHSD058[[#This Row],[落胚數]]="","",IF(ISNUMBER(ZSOHSD058[[#This Row],[落胚數]]+0), ZSOHSD058[[#This Row],[落胚數]]+0, 0))</f>
        <v/>
      </c>
    </row>
    <row r="3831" spans="1:14">
      <c r="A3831"/>
      <c r="B3831"/>
      <c r="C3831"/>
      <c r="D3831"/>
      <c r="E3831"/>
      <c r="F3831"/>
      <c r="G3831"/>
      <c r="H3831"/>
      <c r="I3831"/>
      <c r="J3831"/>
      <c r="K3831"/>
      <c r="L3831" t="str">
        <f>IF(COUNTIFS(ZSOHPP055[订单号数值], ZSOHSD058[[#This Row],[订单号数值]], ZSOHPP055[行項目], ZSOHSD058[[#This Row],[行項目]])&gt;0, "Y", "")</f>
        <v/>
      </c>
      <c r="M3831" t="str">
        <f>IF(ZSOHSD058[[#This Row],[銷售訂單]]="", "", --ZSOHSD058[[#This Row],[銷售訂單]])</f>
        <v/>
      </c>
      <c r="N3831" s="16" t="str">
        <f>IF(ZSOHSD058[[#This Row],[落胚數]]="","",IF(ISNUMBER(ZSOHSD058[[#This Row],[落胚數]]+0), ZSOHSD058[[#This Row],[落胚數]]+0, 0))</f>
        <v/>
      </c>
    </row>
    <row r="3832" spans="1:14">
      <c r="A3832"/>
      <c r="B3832"/>
      <c r="C3832"/>
      <c r="D3832"/>
      <c r="E3832"/>
      <c r="F3832"/>
      <c r="G3832"/>
      <c r="H3832"/>
      <c r="I3832"/>
      <c r="J3832"/>
      <c r="K3832"/>
      <c r="L3832" t="str">
        <f>IF(COUNTIFS(ZSOHPP055[订单号数值], ZSOHSD058[[#This Row],[订单号数值]], ZSOHPP055[行項目], ZSOHSD058[[#This Row],[行項目]])&gt;0, "Y", "")</f>
        <v/>
      </c>
      <c r="M3832" t="str">
        <f>IF(ZSOHSD058[[#This Row],[銷售訂單]]="", "", --ZSOHSD058[[#This Row],[銷售訂單]])</f>
        <v/>
      </c>
      <c r="N3832" s="16" t="str">
        <f>IF(ZSOHSD058[[#This Row],[落胚數]]="","",IF(ISNUMBER(ZSOHSD058[[#This Row],[落胚數]]+0), ZSOHSD058[[#This Row],[落胚數]]+0, 0))</f>
        <v/>
      </c>
    </row>
    <row r="3833" spans="1:14">
      <c r="A3833"/>
      <c r="B3833"/>
      <c r="C3833"/>
      <c r="D3833"/>
      <c r="E3833"/>
      <c r="F3833"/>
      <c r="G3833"/>
      <c r="H3833"/>
      <c r="I3833"/>
      <c r="J3833"/>
      <c r="K3833"/>
      <c r="L3833" t="str">
        <f>IF(COUNTIFS(ZSOHPP055[订单号数值], ZSOHSD058[[#This Row],[订单号数值]], ZSOHPP055[行項目], ZSOHSD058[[#This Row],[行項目]])&gt;0, "Y", "")</f>
        <v/>
      </c>
      <c r="M3833" t="str">
        <f>IF(ZSOHSD058[[#This Row],[銷售訂單]]="", "", --ZSOHSD058[[#This Row],[銷售訂單]])</f>
        <v/>
      </c>
      <c r="N3833" s="16" t="str">
        <f>IF(ZSOHSD058[[#This Row],[落胚數]]="","",IF(ISNUMBER(ZSOHSD058[[#This Row],[落胚數]]+0), ZSOHSD058[[#This Row],[落胚數]]+0, 0))</f>
        <v/>
      </c>
    </row>
    <row r="3834" spans="1:14">
      <c r="A3834"/>
      <c r="B3834"/>
      <c r="C3834"/>
      <c r="D3834"/>
      <c r="E3834"/>
      <c r="F3834"/>
      <c r="G3834"/>
      <c r="H3834"/>
      <c r="I3834"/>
      <c r="J3834"/>
      <c r="K3834"/>
      <c r="L3834" t="str">
        <f>IF(COUNTIFS(ZSOHPP055[订单号数值], ZSOHSD058[[#This Row],[订单号数值]], ZSOHPP055[行項目], ZSOHSD058[[#This Row],[行項目]])&gt;0, "Y", "")</f>
        <v/>
      </c>
      <c r="M3834" t="str">
        <f>IF(ZSOHSD058[[#This Row],[銷售訂單]]="", "", --ZSOHSD058[[#This Row],[銷售訂單]])</f>
        <v/>
      </c>
      <c r="N3834" s="16" t="str">
        <f>IF(ZSOHSD058[[#This Row],[落胚數]]="","",IF(ISNUMBER(ZSOHSD058[[#This Row],[落胚數]]+0), ZSOHSD058[[#This Row],[落胚數]]+0, 0))</f>
        <v/>
      </c>
    </row>
    <row r="3835" spans="1:14">
      <c r="A3835"/>
      <c r="B3835"/>
      <c r="C3835"/>
      <c r="D3835"/>
      <c r="E3835"/>
      <c r="F3835"/>
      <c r="G3835"/>
      <c r="H3835"/>
      <c r="I3835"/>
      <c r="J3835"/>
      <c r="K3835"/>
      <c r="L3835" t="str">
        <f>IF(COUNTIFS(ZSOHPP055[订单号数值], ZSOHSD058[[#This Row],[订单号数值]], ZSOHPP055[行項目], ZSOHSD058[[#This Row],[行項目]])&gt;0, "Y", "")</f>
        <v/>
      </c>
      <c r="M3835" t="str">
        <f>IF(ZSOHSD058[[#This Row],[銷售訂單]]="", "", --ZSOHSD058[[#This Row],[銷售訂單]])</f>
        <v/>
      </c>
      <c r="N3835" s="16" t="str">
        <f>IF(ZSOHSD058[[#This Row],[落胚數]]="","",IF(ISNUMBER(ZSOHSD058[[#This Row],[落胚數]]+0), ZSOHSD058[[#This Row],[落胚數]]+0, 0))</f>
        <v/>
      </c>
    </row>
    <row r="3836" spans="1:14">
      <c r="A3836"/>
      <c r="B3836"/>
      <c r="C3836"/>
      <c r="D3836"/>
      <c r="E3836"/>
      <c r="F3836"/>
      <c r="G3836"/>
      <c r="H3836"/>
      <c r="I3836"/>
      <c r="J3836"/>
      <c r="K3836"/>
      <c r="L3836" t="str">
        <f>IF(COUNTIFS(ZSOHPP055[订单号数值], ZSOHSD058[[#This Row],[订单号数值]], ZSOHPP055[行項目], ZSOHSD058[[#This Row],[行項目]])&gt;0, "Y", "")</f>
        <v/>
      </c>
      <c r="M3836" t="str">
        <f>IF(ZSOHSD058[[#This Row],[銷售訂單]]="", "", --ZSOHSD058[[#This Row],[銷售訂單]])</f>
        <v/>
      </c>
      <c r="N3836" s="16" t="str">
        <f>IF(ZSOHSD058[[#This Row],[落胚數]]="","",IF(ISNUMBER(ZSOHSD058[[#This Row],[落胚數]]+0), ZSOHSD058[[#This Row],[落胚數]]+0, 0))</f>
        <v/>
      </c>
    </row>
    <row r="3837" spans="1:14">
      <c r="A3837"/>
      <c r="B3837"/>
      <c r="C3837"/>
      <c r="D3837"/>
      <c r="E3837"/>
      <c r="F3837"/>
      <c r="G3837"/>
      <c r="H3837"/>
      <c r="I3837"/>
      <c r="J3837"/>
      <c r="K3837"/>
      <c r="L3837" t="str">
        <f>IF(COUNTIFS(ZSOHPP055[订单号数值], ZSOHSD058[[#This Row],[订单号数值]], ZSOHPP055[行項目], ZSOHSD058[[#This Row],[行項目]])&gt;0, "Y", "")</f>
        <v/>
      </c>
      <c r="M3837" t="str">
        <f>IF(ZSOHSD058[[#This Row],[銷售訂單]]="", "", --ZSOHSD058[[#This Row],[銷售訂單]])</f>
        <v/>
      </c>
      <c r="N3837" s="16" t="str">
        <f>IF(ZSOHSD058[[#This Row],[落胚數]]="","",IF(ISNUMBER(ZSOHSD058[[#This Row],[落胚數]]+0), ZSOHSD058[[#This Row],[落胚數]]+0, 0))</f>
        <v/>
      </c>
    </row>
    <row r="3838" spans="1:14">
      <c r="A3838"/>
      <c r="B3838"/>
      <c r="C3838"/>
      <c r="D3838"/>
      <c r="E3838"/>
      <c r="F3838"/>
      <c r="G3838"/>
      <c r="H3838"/>
      <c r="I3838"/>
      <c r="J3838"/>
      <c r="K3838"/>
      <c r="L3838" t="str">
        <f>IF(COUNTIFS(ZSOHPP055[订单号数值], ZSOHSD058[[#This Row],[订单号数值]], ZSOHPP055[行項目], ZSOHSD058[[#This Row],[行項目]])&gt;0, "Y", "")</f>
        <v/>
      </c>
      <c r="M3838" t="str">
        <f>IF(ZSOHSD058[[#This Row],[銷售訂單]]="", "", --ZSOHSD058[[#This Row],[銷售訂單]])</f>
        <v/>
      </c>
      <c r="N3838" s="16" t="str">
        <f>IF(ZSOHSD058[[#This Row],[落胚數]]="","",IF(ISNUMBER(ZSOHSD058[[#This Row],[落胚數]]+0), ZSOHSD058[[#This Row],[落胚數]]+0, 0))</f>
        <v/>
      </c>
    </row>
    <row r="3839" spans="1:14">
      <c r="A3839"/>
      <c r="B3839"/>
      <c r="C3839"/>
      <c r="D3839"/>
      <c r="E3839"/>
      <c r="F3839"/>
      <c r="G3839"/>
      <c r="H3839"/>
      <c r="I3839"/>
      <c r="J3839"/>
      <c r="K3839"/>
      <c r="L3839" t="str">
        <f>IF(COUNTIFS(ZSOHPP055[订单号数值], ZSOHSD058[[#This Row],[订单号数值]], ZSOHPP055[行項目], ZSOHSD058[[#This Row],[行項目]])&gt;0, "Y", "")</f>
        <v/>
      </c>
      <c r="M3839" t="str">
        <f>IF(ZSOHSD058[[#This Row],[銷售訂單]]="", "", --ZSOHSD058[[#This Row],[銷售訂單]])</f>
        <v/>
      </c>
      <c r="N3839" s="16" t="str">
        <f>IF(ZSOHSD058[[#This Row],[落胚數]]="","",IF(ISNUMBER(ZSOHSD058[[#This Row],[落胚數]]+0), ZSOHSD058[[#This Row],[落胚數]]+0, 0))</f>
        <v/>
      </c>
    </row>
    <row r="3840" spans="1:14">
      <c r="A3840"/>
      <c r="B3840"/>
      <c r="C3840"/>
      <c r="D3840"/>
      <c r="E3840"/>
      <c r="F3840"/>
      <c r="G3840"/>
      <c r="H3840"/>
      <c r="I3840"/>
      <c r="J3840"/>
      <c r="K3840"/>
      <c r="L3840" t="str">
        <f>IF(COUNTIFS(ZSOHPP055[订单号数值], ZSOHSD058[[#This Row],[订单号数值]], ZSOHPP055[行項目], ZSOHSD058[[#This Row],[行項目]])&gt;0, "Y", "")</f>
        <v/>
      </c>
      <c r="M3840" t="str">
        <f>IF(ZSOHSD058[[#This Row],[銷售訂單]]="", "", --ZSOHSD058[[#This Row],[銷售訂單]])</f>
        <v/>
      </c>
      <c r="N3840" s="16" t="str">
        <f>IF(ZSOHSD058[[#This Row],[落胚數]]="","",IF(ISNUMBER(ZSOHSD058[[#This Row],[落胚數]]+0), ZSOHSD058[[#This Row],[落胚數]]+0, 0))</f>
        <v/>
      </c>
    </row>
    <row r="3841" spans="1:14">
      <c r="A3841"/>
      <c r="B3841"/>
      <c r="C3841"/>
      <c r="D3841"/>
      <c r="E3841"/>
      <c r="F3841"/>
      <c r="G3841"/>
      <c r="H3841"/>
      <c r="I3841"/>
      <c r="J3841"/>
      <c r="K3841"/>
      <c r="L3841" t="str">
        <f>IF(COUNTIFS(ZSOHPP055[订单号数值], ZSOHSD058[[#This Row],[订单号数值]], ZSOHPP055[行項目], ZSOHSD058[[#This Row],[行項目]])&gt;0, "Y", "")</f>
        <v/>
      </c>
      <c r="M3841" t="str">
        <f>IF(ZSOHSD058[[#This Row],[銷售訂單]]="", "", --ZSOHSD058[[#This Row],[銷售訂單]])</f>
        <v/>
      </c>
      <c r="N3841" s="16" t="str">
        <f>IF(ZSOHSD058[[#This Row],[落胚數]]="","",IF(ISNUMBER(ZSOHSD058[[#This Row],[落胚數]]+0), ZSOHSD058[[#This Row],[落胚數]]+0, 0))</f>
        <v/>
      </c>
    </row>
    <row r="3842" spans="1:14">
      <c r="A3842"/>
      <c r="B3842"/>
      <c r="C3842"/>
      <c r="D3842"/>
      <c r="E3842"/>
      <c r="F3842"/>
      <c r="G3842"/>
      <c r="H3842"/>
      <c r="I3842"/>
      <c r="J3842"/>
      <c r="K3842"/>
      <c r="L3842" t="str">
        <f>IF(COUNTIFS(ZSOHPP055[订单号数值], ZSOHSD058[[#This Row],[订单号数值]], ZSOHPP055[行項目], ZSOHSD058[[#This Row],[行項目]])&gt;0, "Y", "")</f>
        <v/>
      </c>
      <c r="M3842" t="str">
        <f>IF(ZSOHSD058[[#This Row],[銷售訂單]]="", "", --ZSOHSD058[[#This Row],[銷售訂單]])</f>
        <v/>
      </c>
      <c r="N3842" s="16" t="str">
        <f>IF(ZSOHSD058[[#This Row],[落胚數]]="","",IF(ISNUMBER(ZSOHSD058[[#This Row],[落胚數]]+0), ZSOHSD058[[#This Row],[落胚數]]+0, 0))</f>
        <v/>
      </c>
    </row>
    <row r="3843" spans="1:14">
      <c r="A3843"/>
      <c r="B3843"/>
      <c r="C3843"/>
      <c r="D3843"/>
      <c r="E3843"/>
      <c r="F3843"/>
      <c r="G3843"/>
      <c r="H3843"/>
      <c r="I3843"/>
      <c r="J3843"/>
      <c r="K3843"/>
      <c r="L3843" t="str">
        <f>IF(COUNTIFS(ZSOHPP055[订单号数值], ZSOHSD058[[#This Row],[订单号数值]], ZSOHPP055[行項目], ZSOHSD058[[#This Row],[行項目]])&gt;0, "Y", "")</f>
        <v/>
      </c>
      <c r="M3843" t="str">
        <f>IF(ZSOHSD058[[#This Row],[銷售訂單]]="", "", --ZSOHSD058[[#This Row],[銷售訂單]])</f>
        <v/>
      </c>
      <c r="N3843" s="16" t="str">
        <f>IF(ZSOHSD058[[#This Row],[落胚數]]="","",IF(ISNUMBER(ZSOHSD058[[#This Row],[落胚數]]+0), ZSOHSD058[[#This Row],[落胚數]]+0, 0))</f>
        <v/>
      </c>
    </row>
    <row r="3844" spans="1:14">
      <c r="A3844"/>
      <c r="B3844"/>
      <c r="C3844"/>
      <c r="D3844"/>
      <c r="E3844"/>
      <c r="F3844"/>
      <c r="G3844"/>
      <c r="H3844"/>
      <c r="I3844"/>
      <c r="J3844"/>
      <c r="K3844"/>
      <c r="L3844" t="str">
        <f>IF(COUNTIFS(ZSOHPP055[订单号数值], ZSOHSD058[[#This Row],[订单号数值]], ZSOHPP055[行項目], ZSOHSD058[[#This Row],[行項目]])&gt;0, "Y", "")</f>
        <v/>
      </c>
      <c r="M3844" t="str">
        <f>IF(ZSOHSD058[[#This Row],[銷售訂單]]="", "", --ZSOHSD058[[#This Row],[銷售訂單]])</f>
        <v/>
      </c>
      <c r="N3844" s="16" t="str">
        <f>IF(ZSOHSD058[[#This Row],[落胚數]]="","",IF(ISNUMBER(ZSOHSD058[[#This Row],[落胚數]]+0), ZSOHSD058[[#This Row],[落胚數]]+0, 0))</f>
        <v/>
      </c>
    </row>
    <row r="3845" spans="1:14">
      <c r="A3845"/>
      <c r="B3845"/>
      <c r="C3845"/>
      <c r="D3845"/>
      <c r="E3845"/>
      <c r="F3845"/>
      <c r="G3845"/>
      <c r="H3845"/>
      <c r="I3845"/>
      <c r="J3845"/>
      <c r="K3845"/>
      <c r="L3845" t="str">
        <f>IF(COUNTIFS(ZSOHPP055[订单号数值], ZSOHSD058[[#This Row],[订单号数值]], ZSOHPP055[行項目], ZSOHSD058[[#This Row],[行項目]])&gt;0, "Y", "")</f>
        <v/>
      </c>
      <c r="M3845" t="str">
        <f>IF(ZSOHSD058[[#This Row],[銷售訂單]]="", "", --ZSOHSD058[[#This Row],[銷售訂單]])</f>
        <v/>
      </c>
      <c r="N3845" s="16" t="str">
        <f>IF(ZSOHSD058[[#This Row],[落胚數]]="","",IF(ISNUMBER(ZSOHSD058[[#This Row],[落胚數]]+0), ZSOHSD058[[#This Row],[落胚數]]+0, 0))</f>
        <v/>
      </c>
    </row>
    <row r="3846" spans="1:14">
      <c r="A3846"/>
      <c r="B3846"/>
      <c r="C3846"/>
      <c r="D3846"/>
      <c r="E3846"/>
      <c r="F3846"/>
      <c r="G3846"/>
      <c r="H3846"/>
      <c r="I3846"/>
      <c r="J3846"/>
      <c r="K3846"/>
      <c r="L3846" t="str">
        <f>IF(COUNTIFS(ZSOHPP055[订单号数值], ZSOHSD058[[#This Row],[订单号数值]], ZSOHPP055[行項目], ZSOHSD058[[#This Row],[行項目]])&gt;0, "Y", "")</f>
        <v/>
      </c>
      <c r="M3846" t="str">
        <f>IF(ZSOHSD058[[#This Row],[銷售訂單]]="", "", --ZSOHSD058[[#This Row],[銷售訂單]])</f>
        <v/>
      </c>
      <c r="N3846" s="16" t="str">
        <f>IF(ZSOHSD058[[#This Row],[落胚數]]="","",IF(ISNUMBER(ZSOHSD058[[#This Row],[落胚數]]+0), ZSOHSD058[[#This Row],[落胚數]]+0, 0))</f>
        <v/>
      </c>
    </row>
    <row r="3847" spans="1:14">
      <c r="A3847"/>
      <c r="B3847"/>
      <c r="C3847"/>
      <c r="D3847"/>
      <c r="E3847"/>
      <c r="F3847"/>
      <c r="G3847"/>
      <c r="H3847"/>
      <c r="I3847"/>
      <c r="J3847"/>
      <c r="K3847"/>
      <c r="L3847" t="str">
        <f>IF(COUNTIFS(ZSOHPP055[订单号数值], ZSOHSD058[[#This Row],[订单号数值]], ZSOHPP055[行項目], ZSOHSD058[[#This Row],[行項目]])&gt;0, "Y", "")</f>
        <v/>
      </c>
      <c r="M3847" t="str">
        <f>IF(ZSOHSD058[[#This Row],[銷售訂單]]="", "", --ZSOHSD058[[#This Row],[銷售訂單]])</f>
        <v/>
      </c>
      <c r="N3847" s="16" t="str">
        <f>IF(ZSOHSD058[[#This Row],[落胚數]]="","",IF(ISNUMBER(ZSOHSD058[[#This Row],[落胚數]]+0), ZSOHSD058[[#This Row],[落胚數]]+0, 0))</f>
        <v/>
      </c>
    </row>
    <row r="3848" spans="1:14">
      <c r="A3848"/>
      <c r="B3848"/>
      <c r="C3848"/>
      <c r="D3848"/>
      <c r="E3848"/>
      <c r="F3848"/>
      <c r="G3848"/>
      <c r="H3848"/>
      <c r="I3848"/>
      <c r="J3848"/>
      <c r="K3848"/>
      <c r="L3848" t="str">
        <f>IF(COUNTIFS(ZSOHPP055[订单号数值], ZSOHSD058[[#This Row],[订单号数值]], ZSOHPP055[行項目], ZSOHSD058[[#This Row],[行項目]])&gt;0, "Y", "")</f>
        <v/>
      </c>
      <c r="M3848" t="str">
        <f>IF(ZSOHSD058[[#This Row],[銷售訂單]]="", "", --ZSOHSD058[[#This Row],[銷售訂單]])</f>
        <v/>
      </c>
      <c r="N3848" s="16" t="str">
        <f>IF(ZSOHSD058[[#This Row],[落胚數]]="","",IF(ISNUMBER(ZSOHSD058[[#This Row],[落胚數]]+0), ZSOHSD058[[#This Row],[落胚數]]+0, 0))</f>
        <v/>
      </c>
    </row>
    <row r="3849" spans="1:14">
      <c r="A3849"/>
      <c r="B3849"/>
      <c r="C3849"/>
      <c r="D3849"/>
      <c r="E3849"/>
      <c r="F3849"/>
      <c r="G3849"/>
      <c r="H3849"/>
      <c r="I3849"/>
      <c r="J3849"/>
      <c r="K3849"/>
      <c r="L3849" t="str">
        <f>IF(COUNTIFS(ZSOHPP055[订单号数值], ZSOHSD058[[#This Row],[订单号数值]], ZSOHPP055[行項目], ZSOHSD058[[#This Row],[行項目]])&gt;0, "Y", "")</f>
        <v/>
      </c>
      <c r="M3849" t="str">
        <f>IF(ZSOHSD058[[#This Row],[銷售訂單]]="", "", --ZSOHSD058[[#This Row],[銷售訂單]])</f>
        <v/>
      </c>
      <c r="N3849" s="16" t="str">
        <f>IF(ZSOHSD058[[#This Row],[落胚數]]="","",IF(ISNUMBER(ZSOHSD058[[#This Row],[落胚數]]+0), ZSOHSD058[[#This Row],[落胚數]]+0, 0))</f>
        <v/>
      </c>
    </row>
    <row r="3850" spans="1:14">
      <c r="A3850"/>
      <c r="B3850"/>
      <c r="C3850"/>
      <c r="D3850"/>
      <c r="E3850"/>
      <c r="F3850"/>
      <c r="G3850"/>
      <c r="H3850"/>
      <c r="I3850"/>
      <c r="J3850"/>
      <c r="K3850"/>
      <c r="L3850" t="str">
        <f>IF(COUNTIFS(ZSOHPP055[订单号数值], ZSOHSD058[[#This Row],[订单号数值]], ZSOHPP055[行項目], ZSOHSD058[[#This Row],[行項目]])&gt;0, "Y", "")</f>
        <v/>
      </c>
      <c r="M3850" t="str">
        <f>IF(ZSOHSD058[[#This Row],[銷售訂單]]="", "", --ZSOHSD058[[#This Row],[銷售訂單]])</f>
        <v/>
      </c>
      <c r="N3850" s="16" t="str">
        <f>IF(ZSOHSD058[[#This Row],[落胚數]]="","",IF(ISNUMBER(ZSOHSD058[[#This Row],[落胚數]]+0), ZSOHSD058[[#This Row],[落胚數]]+0, 0))</f>
        <v/>
      </c>
    </row>
    <row r="3851" spans="1:14">
      <c r="A3851"/>
      <c r="B3851"/>
      <c r="C3851"/>
      <c r="D3851"/>
      <c r="E3851"/>
      <c r="F3851"/>
      <c r="G3851"/>
      <c r="H3851"/>
      <c r="I3851"/>
      <c r="J3851"/>
      <c r="K3851"/>
      <c r="L3851" t="str">
        <f>IF(COUNTIFS(ZSOHPP055[订单号数值], ZSOHSD058[[#This Row],[订单号数值]], ZSOHPP055[行項目], ZSOHSD058[[#This Row],[行項目]])&gt;0, "Y", "")</f>
        <v/>
      </c>
      <c r="M3851" t="str">
        <f>IF(ZSOHSD058[[#This Row],[銷售訂單]]="", "", --ZSOHSD058[[#This Row],[銷售訂單]])</f>
        <v/>
      </c>
      <c r="N3851" s="16" t="str">
        <f>IF(ZSOHSD058[[#This Row],[落胚數]]="","",IF(ISNUMBER(ZSOHSD058[[#This Row],[落胚數]]+0), ZSOHSD058[[#This Row],[落胚數]]+0, 0))</f>
        <v/>
      </c>
    </row>
    <row r="3852" spans="1:14">
      <c r="A3852"/>
      <c r="B3852"/>
      <c r="C3852"/>
      <c r="D3852"/>
      <c r="E3852"/>
      <c r="F3852"/>
      <c r="G3852"/>
      <c r="H3852"/>
      <c r="I3852"/>
      <c r="J3852"/>
      <c r="K3852"/>
      <c r="L3852" t="str">
        <f>IF(COUNTIFS(ZSOHPP055[订单号数值], ZSOHSD058[[#This Row],[订单号数值]], ZSOHPP055[行項目], ZSOHSD058[[#This Row],[行項目]])&gt;0, "Y", "")</f>
        <v/>
      </c>
      <c r="M3852" t="str">
        <f>IF(ZSOHSD058[[#This Row],[銷售訂單]]="", "", --ZSOHSD058[[#This Row],[銷售訂單]])</f>
        <v/>
      </c>
      <c r="N3852" s="16" t="str">
        <f>IF(ZSOHSD058[[#This Row],[落胚數]]="","",IF(ISNUMBER(ZSOHSD058[[#This Row],[落胚數]]+0), ZSOHSD058[[#This Row],[落胚數]]+0, 0))</f>
        <v/>
      </c>
    </row>
    <row r="3853" spans="1:14">
      <c r="A3853"/>
      <c r="B3853"/>
      <c r="C3853"/>
      <c r="D3853"/>
      <c r="E3853"/>
      <c r="F3853"/>
      <c r="G3853"/>
      <c r="H3853"/>
      <c r="I3853"/>
      <c r="J3853"/>
      <c r="K3853"/>
      <c r="L3853" t="str">
        <f>IF(COUNTIFS(ZSOHPP055[订单号数值], ZSOHSD058[[#This Row],[订单号数值]], ZSOHPP055[行項目], ZSOHSD058[[#This Row],[行項目]])&gt;0, "Y", "")</f>
        <v/>
      </c>
      <c r="M3853" t="str">
        <f>IF(ZSOHSD058[[#This Row],[銷售訂單]]="", "", --ZSOHSD058[[#This Row],[銷售訂單]])</f>
        <v/>
      </c>
      <c r="N3853" s="16" t="str">
        <f>IF(ZSOHSD058[[#This Row],[落胚數]]="","",IF(ISNUMBER(ZSOHSD058[[#This Row],[落胚數]]+0), ZSOHSD058[[#This Row],[落胚數]]+0, 0))</f>
        <v/>
      </c>
    </row>
    <row r="3854" spans="1:14">
      <c r="A3854"/>
      <c r="B3854"/>
      <c r="C3854"/>
      <c r="D3854"/>
      <c r="E3854"/>
      <c r="F3854"/>
      <c r="G3854"/>
      <c r="H3854"/>
      <c r="I3854"/>
      <c r="J3854"/>
      <c r="K3854"/>
      <c r="L3854" t="str">
        <f>IF(COUNTIFS(ZSOHPP055[订单号数值], ZSOHSD058[[#This Row],[订单号数值]], ZSOHPP055[行項目], ZSOHSD058[[#This Row],[行項目]])&gt;0, "Y", "")</f>
        <v/>
      </c>
      <c r="M3854" t="str">
        <f>IF(ZSOHSD058[[#This Row],[銷售訂單]]="", "", --ZSOHSD058[[#This Row],[銷售訂單]])</f>
        <v/>
      </c>
      <c r="N3854" s="16" t="str">
        <f>IF(ZSOHSD058[[#This Row],[落胚數]]="","",IF(ISNUMBER(ZSOHSD058[[#This Row],[落胚數]]+0), ZSOHSD058[[#This Row],[落胚數]]+0, 0))</f>
        <v/>
      </c>
    </row>
    <row r="3855" spans="1:14">
      <c r="A3855"/>
      <c r="B3855"/>
      <c r="C3855"/>
      <c r="D3855"/>
      <c r="E3855"/>
      <c r="F3855"/>
      <c r="G3855"/>
      <c r="H3855"/>
      <c r="I3855"/>
      <c r="J3855"/>
      <c r="K3855"/>
      <c r="L3855" t="str">
        <f>IF(COUNTIFS(ZSOHPP055[订单号数值], ZSOHSD058[[#This Row],[订单号数值]], ZSOHPP055[行項目], ZSOHSD058[[#This Row],[行項目]])&gt;0, "Y", "")</f>
        <v/>
      </c>
      <c r="M3855" t="str">
        <f>IF(ZSOHSD058[[#This Row],[銷售訂單]]="", "", --ZSOHSD058[[#This Row],[銷售訂單]])</f>
        <v/>
      </c>
      <c r="N3855" s="16" t="str">
        <f>IF(ZSOHSD058[[#This Row],[落胚數]]="","",IF(ISNUMBER(ZSOHSD058[[#This Row],[落胚數]]+0), ZSOHSD058[[#This Row],[落胚數]]+0, 0))</f>
        <v/>
      </c>
    </row>
    <row r="3856" spans="1:14">
      <c r="A3856"/>
      <c r="B3856"/>
      <c r="C3856"/>
      <c r="D3856"/>
      <c r="E3856"/>
      <c r="F3856"/>
      <c r="G3856"/>
      <c r="H3856"/>
      <c r="I3856"/>
      <c r="J3856"/>
      <c r="K3856"/>
      <c r="L3856" t="str">
        <f>IF(COUNTIFS(ZSOHPP055[订单号数值], ZSOHSD058[[#This Row],[订单号数值]], ZSOHPP055[行項目], ZSOHSD058[[#This Row],[行項目]])&gt;0, "Y", "")</f>
        <v/>
      </c>
      <c r="M3856" t="str">
        <f>IF(ZSOHSD058[[#This Row],[銷售訂單]]="", "", --ZSOHSD058[[#This Row],[銷售訂單]])</f>
        <v/>
      </c>
      <c r="N3856" s="16" t="str">
        <f>IF(ZSOHSD058[[#This Row],[落胚數]]="","",IF(ISNUMBER(ZSOHSD058[[#This Row],[落胚數]]+0), ZSOHSD058[[#This Row],[落胚數]]+0, 0))</f>
        <v/>
      </c>
    </row>
    <row r="3857" spans="1:14">
      <c r="A3857"/>
      <c r="B3857"/>
      <c r="C3857"/>
      <c r="D3857"/>
      <c r="E3857"/>
      <c r="F3857"/>
      <c r="G3857"/>
      <c r="H3857"/>
      <c r="I3857"/>
      <c r="J3857"/>
      <c r="K3857"/>
      <c r="L3857" t="str">
        <f>IF(COUNTIFS(ZSOHPP055[订单号数值], ZSOHSD058[[#This Row],[订单号数值]], ZSOHPP055[行項目], ZSOHSD058[[#This Row],[行項目]])&gt;0, "Y", "")</f>
        <v/>
      </c>
      <c r="M3857" t="str">
        <f>IF(ZSOHSD058[[#This Row],[銷售訂單]]="", "", --ZSOHSD058[[#This Row],[銷售訂單]])</f>
        <v/>
      </c>
      <c r="N3857" s="16" t="str">
        <f>IF(ZSOHSD058[[#This Row],[落胚數]]="","",IF(ISNUMBER(ZSOHSD058[[#This Row],[落胚數]]+0), ZSOHSD058[[#This Row],[落胚數]]+0, 0))</f>
        <v/>
      </c>
    </row>
    <row r="3858" spans="1:14">
      <c r="A3858"/>
      <c r="B3858"/>
      <c r="C3858"/>
      <c r="D3858"/>
      <c r="E3858"/>
      <c r="F3858"/>
      <c r="G3858"/>
      <c r="H3858"/>
      <c r="I3858"/>
      <c r="J3858"/>
      <c r="K3858"/>
      <c r="L3858" t="str">
        <f>IF(COUNTIFS(ZSOHPP055[订单号数值], ZSOHSD058[[#This Row],[订单号数值]], ZSOHPP055[行項目], ZSOHSD058[[#This Row],[行項目]])&gt;0, "Y", "")</f>
        <v/>
      </c>
      <c r="M3858" t="str">
        <f>IF(ZSOHSD058[[#This Row],[銷售訂單]]="", "", --ZSOHSD058[[#This Row],[銷售訂單]])</f>
        <v/>
      </c>
      <c r="N3858" s="16" t="str">
        <f>IF(ZSOHSD058[[#This Row],[落胚數]]="","",IF(ISNUMBER(ZSOHSD058[[#This Row],[落胚數]]+0), ZSOHSD058[[#This Row],[落胚數]]+0, 0))</f>
        <v/>
      </c>
    </row>
    <row r="3859" spans="1:14">
      <c r="A3859"/>
      <c r="B3859"/>
      <c r="C3859"/>
      <c r="D3859"/>
      <c r="E3859"/>
      <c r="F3859"/>
      <c r="G3859"/>
      <c r="H3859"/>
      <c r="I3859"/>
      <c r="J3859"/>
      <c r="K3859"/>
      <c r="L3859" t="str">
        <f>IF(COUNTIFS(ZSOHPP055[订单号数值], ZSOHSD058[[#This Row],[订单号数值]], ZSOHPP055[行項目], ZSOHSD058[[#This Row],[行項目]])&gt;0, "Y", "")</f>
        <v/>
      </c>
      <c r="M3859" t="str">
        <f>IF(ZSOHSD058[[#This Row],[銷售訂單]]="", "", --ZSOHSD058[[#This Row],[銷售訂單]])</f>
        <v/>
      </c>
      <c r="N3859" s="16" t="str">
        <f>IF(ZSOHSD058[[#This Row],[落胚數]]="","",IF(ISNUMBER(ZSOHSD058[[#This Row],[落胚數]]+0), ZSOHSD058[[#This Row],[落胚數]]+0, 0))</f>
        <v/>
      </c>
    </row>
    <row r="3860" spans="1:14">
      <c r="A3860"/>
      <c r="B3860"/>
      <c r="C3860"/>
      <c r="D3860"/>
      <c r="E3860"/>
      <c r="F3860"/>
      <c r="G3860"/>
      <c r="H3860"/>
      <c r="I3860"/>
      <c r="J3860"/>
      <c r="K3860"/>
      <c r="L3860" t="str">
        <f>IF(COUNTIFS(ZSOHPP055[订单号数值], ZSOHSD058[[#This Row],[订单号数值]], ZSOHPP055[行項目], ZSOHSD058[[#This Row],[行項目]])&gt;0, "Y", "")</f>
        <v/>
      </c>
      <c r="M3860" t="str">
        <f>IF(ZSOHSD058[[#This Row],[銷售訂單]]="", "", --ZSOHSD058[[#This Row],[銷售訂單]])</f>
        <v/>
      </c>
      <c r="N3860" s="16" t="str">
        <f>IF(ZSOHSD058[[#This Row],[落胚數]]="","",IF(ISNUMBER(ZSOHSD058[[#This Row],[落胚數]]+0), ZSOHSD058[[#This Row],[落胚數]]+0, 0))</f>
        <v/>
      </c>
    </row>
    <row r="3861" spans="1:14">
      <c r="A3861"/>
      <c r="B3861"/>
      <c r="C3861"/>
      <c r="D3861"/>
      <c r="E3861"/>
      <c r="F3861"/>
      <c r="G3861"/>
      <c r="H3861"/>
      <c r="I3861"/>
      <c r="J3861"/>
      <c r="K3861"/>
      <c r="L3861" t="str">
        <f>IF(COUNTIFS(ZSOHPP055[订单号数值], ZSOHSD058[[#This Row],[订单号数值]], ZSOHPP055[行項目], ZSOHSD058[[#This Row],[行項目]])&gt;0, "Y", "")</f>
        <v/>
      </c>
      <c r="M3861" t="str">
        <f>IF(ZSOHSD058[[#This Row],[銷售訂單]]="", "", --ZSOHSD058[[#This Row],[銷售訂單]])</f>
        <v/>
      </c>
      <c r="N3861" s="16" t="str">
        <f>IF(ZSOHSD058[[#This Row],[落胚數]]="","",IF(ISNUMBER(ZSOHSD058[[#This Row],[落胚數]]+0), ZSOHSD058[[#This Row],[落胚數]]+0, 0))</f>
        <v/>
      </c>
    </row>
    <row r="3862" spans="1:14">
      <c r="A3862"/>
      <c r="B3862"/>
      <c r="C3862"/>
      <c r="D3862"/>
      <c r="E3862"/>
      <c r="F3862"/>
      <c r="G3862"/>
      <c r="H3862"/>
      <c r="I3862"/>
      <c r="J3862"/>
      <c r="K3862"/>
      <c r="L3862" t="str">
        <f>IF(COUNTIFS(ZSOHPP055[订单号数值], ZSOHSD058[[#This Row],[订单号数值]], ZSOHPP055[行項目], ZSOHSD058[[#This Row],[行項目]])&gt;0, "Y", "")</f>
        <v/>
      </c>
      <c r="M3862" t="str">
        <f>IF(ZSOHSD058[[#This Row],[銷售訂單]]="", "", --ZSOHSD058[[#This Row],[銷售訂單]])</f>
        <v/>
      </c>
      <c r="N3862" s="16" t="str">
        <f>IF(ZSOHSD058[[#This Row],[落胚數]]="","",IF(ISNUMBER(ZSOHSD058[[#This Row],[落胚數]]+0), ZSOHSD058[[#This Row],[落胚數]]+0, 0))</f>
        <v/>
      </c>
    </row>
    <row r="3863" spans="1:14">
      <c r="A3863"/>
      <c r="B3863"/>
      <c r="C3863"/>
      <c r="D3863"/>
      <c r="E3863"/>
      <c r="F3863"/>
      <c r="G3863"/>
      <c r="H3863"/>
      <c r="I3863"/>
      <c r="J3863"/>
      <c r="K3863"/>
      <c r="L3863" t="str">
        <f>IF(COUNTIFS(ZSOHPP055[订单号数值], ZSOHSD058[[#This Row],[订单号数值]], ZSOHPP055[行項目], ZSOHSD058[[#This Row],[行項目]])&gt;0, "Y", "")</f>
        <v/>
      </c>
      <c r="M3863" t="str">
        <f>IF(ZSOHSD058[[#This Row],[銷售訂單]]="", "", --ZSOHSD058[[#This Row],[銷售訂單]])</f>
        <v/>
      </c>
      <c r="N3863" s="16" t="str">
        <f>IF(ZSOHSD058[[#This Row],[落胚數]]="","",IF(ISNUMBER(ZSOHSD058[[#This Row],[落胚數]]+0), ZSOHSD058[[#This Row],[落胚數]]+0, 0))</f>
        <v/>
      </c>
    </row>
    <row r="3864" spans="1:14">
      <c r="A3864"/>
      <c r="B3864"/>
      <c r="C3864"/>
      <c r="D3864"/>
      <c r="E3864"/>
      <c r="F3864"/>
      <c r="G3864"/>
      <c r="H3864"/>
      <c r="I3864"/>
      <c r="J3864"/>
      <c r="K3864"/>
      <c r="L3864" t="str">
        <f>IF(COUNTIFS(ZSOHPP055[订单号数值], ZSOHSD058[[#This Row],[订单号数值]], ZSOHPP055[行項目], ZSOHSD058[[#This Row],[行項目]])&gt;0, "Y", "")</f>
        <v/>
      </c>
      <c r="M3864" t="str">
        <f>IF(ZSOHSD058[[#This Row],[銷售訂單]]="", "", --ZSOHSD058[[#This Row],[銷售訂單]])</f>
        <v/>
      </c>
      <c r="N3864" s="16" t="str">
        <f>IF(ZSOHSD058[[#This Row],[落胚數]]="","",IF(ISNUMBER(ZSOHSD058[[#This Row],[落胚數]]+0), ZSOHSD058[[#This Row],[落胚數]]+0, 0))</f>
        <v/>
      </c>
    </row>
    <row r="3865" spans="1:14">
      <c r="A3865"/>
      <c r="B3865"/>
      <c r="C3865"/>
      <c r="D3865"/>
      <c r="E3865"/>
      <c r="F3865"/>
      <c r="G3865"/>
      <c r="H3865"/>
      <c r="I3865"/>
      <c r="J3865"/>
      <c r="K3865"/>
      <c r="L3865" t="str">
        <f>IF(COUNTIFS(ZSOHPP055[订单号数值], ZSOHSD058[[#This Row],[订单号数值]], ZSOHPP055[行項目], ZSOHSD058[[#This Row],[行項目]])&gt;0, "Y", "")</f>
        <v/>
      </c>
      <c r="M3865" t="str">
        <f>IF(ZSOHSD058[[#This Row],[銷售訂單]]="", "", --ZSOHSD058[[#This Row],[銷售訂單]])</f>
        <v/>
      </c>
      <c r="N3865" s="16" t="str">
        <f>IF(ZSOHSD058[[#This Row],[落胚數]]="","",IF(ISNUMBER(ZSOHSD058[[#This Row],[落胚數]]+0), ZSOHSD058[[#This Row],[落胚數]]+0, 0))</f>
        <v/>
      </c>
    </row>
    <row r="3866" spans="1:14">
      <c r="A3866"/>
      <c r="B3866"/>
      <c r="C3866"/>
      <c r="D3866"/>
      <c r="E3866"/>
      <c r="F3866"/>
      <c r="G3866"/>
      <c r="H3866"/>
      <c r="I3866"/>
      <c r="J3866"/>
      <c r="K3866"/>
      <c r="L3866" t="str">
        <f>IF(COUNTIFS(ZSOHPP055[订单号数值], ZSOHSD058[[#This Row],[订单号数值]], ZSOHPP055[行項目], ZSOHSD058[[#This Row],[行項目]])&gt;0, "Y", "")</f>
        <v/>
      </c>
      <c r="M3866" t="str">
        <f>IF(ZSOHSD058[[#This Row],[銷售訂單]]="", "", --ZSOHSD058[[#This Row],[銷售訂單]])</f>
        <v/>
      </c>
      <c r="N3866" s="16" t="str">
        <f>IF(ZSOHSD058[[#This Row],[落胚數]]="","",IF(ISNUMBER(ZSOHSD058[[#This Row],[落胚數]]+0), ZSOHSD058[[#This Row],[落胚數]]+0, 0))</f>
        <v/>
      </c>
    </row>
    <row r="3867" spans="1:14">
      <c r="A3867"/>
      <c r="B3867"/>
      <c r="C3867"/>
      <c r="D3867"/>
      <c r="E3867"/>
      <c r="F3867"/>
      <c r="G3867"/>
      <c r="H3867"/>
      <c r="I3867"/>
      <c r="J3867"/>
      <c r="K3867"/>
      <c r="L3867" t="str">
        <f>IF(COUNTIFS(ZSOHPP055[订单号数值], ZSOHSD058[[#This Row],[订单号数值]], ZSOHPP055[行項目], ZSOHSD058[[#This Row],[行項目]])&gt;0, "Y", "")</f>
        <v/>
      </c>
      <c r="M3867" t="str">
        <f>IF(ZSOHSD058[[#This Row],[銷售訂單]]="", "", --ZSOHSD058[[#This Row],[銷售訂單]])</f>
        <v/>
      </c>
      <c r="N3867" s="16" t="str">
        <f>IF(ZSOHSD058[[#This Row],[落胚數]]="","",IF(ISNUMBER(ZSOHSD058[[#This Row],[落胚數]]+0), ZSOHSD058[[#This Row],[落胚數]]+0, 0))</f>
        <v/>
      </c>
    </row>
    <row r="3868" spans="1:14">
      <c r="A3868"/>
      <c r="B3868"/>
      <c r="C3868"/>
      <c r="D3868"/>
      <c r="E3868"/>
      <c r="F3868"/>
      <c r="G3868"/>
      <c r="H3868"/>
      <c r="I3868"/>
      <c r="J3868"/>
      <c r="K3868"/>
      <c r="L3868" t="str">
        <f>IF(COUNTIFS(ZSOHPP055[订单号数值], ZSOHSD058[[#This Row],[订单号数值]], ZSOHPP055[行項目], ZSOHSD058[[#This Row],[行項目]])&gt;0, "Y", "")</f>
        <v/>
      </c>
      <c r="M3868" t="str">
        <f>IF(ZSOHSD058[[#This Row],[銷售訂單]]="", "", --ZSOHSD058[[#This Row],[銷售訂單]])</f>
        <v/>
      </c>
      <c r="N3868" s="16" t="str">
        <f>IF(ZSOHSD058[[#This Row],[落胚數]]="","",IF(ISNUMBER(ZSOHSD058[[#This Row],[落胚數]]+0), ZSOHSD058[[#This Row],[落胚數]]+0, 0))</f>
        <v/>
      </c>
    </row>
    <row r="3869" spans="1:14">
      <c r="A3869"/>
      <c r="B3869"/>
      <c r="C3869"/>
      <c r="D3869"/>
      <c r="E3869"/>
      <c r="F3869"/>
      <c r="G3869"/>
      <c r="H3869"/>
      <c r="I3869"/>
      <c r="J3869"/>
      <c r="K3869"/>
      <c r="L3869" t="str">
        <f>IF(COUNTIFS(ZSOHPP055[订单号数值], ZSOHSD058[[#This Row],[订单号数值]], ZSOHPP055[行項目], ZSOHSD058[[#This Row],[行項目]])&gt;0, "Y", "")</f>
        <v/>
      </c>
      <c r="M3869" t="str">
        <f>IF(ZSOHSD058[[#This Row],[銷售訂單]]="", "", --ZSOHSD058[[#This Row],[銷售訂單]])</f>
        <v/>
      </c>
      <c r="N3869" s="16" t="str">
        <f>IF(ZSOHSD058[[#This Row],[落胚數]]="","",IF(ISNUMBER(ZSOHSD058[[#This Row],[落胚數]]+0), ZSOHSD058[[#This Row],[落胚數]]+0, 0))</f>
        <v/>
      </c>
    </row>
    <row r="3870" spans="1:14">
      <c r="A3870"/>
      <c r="B3870"/>
      <c r="C3870"/>
      <c r="D3870"/>
      <c r="E3870"/>
      <c r="F3870"/>
      <c r="G3870"/>
      <c r="H3870"/>
      <c r="I3870"/>
      <c r="J3870"/>
      <c r="K3870"/>
      <c r="L3870" t="str">
        <f>IF(COUNTIFS(ZSOHPP055[订单号数值], ZSOHSD058[[#This Row],[订单号数值]], ZSOHPP055[行項目], ZSOHSD058[[#This Row],[行項目]])&gt;0, "Y", "")</f>
        <v/>
      </c>
      <c r="M3870" t="str">
        <f>IF(ZSOHSD058[[#This Row],[銷售訂單]]="", "", --ZSOHSD058[[#This Row],[銷售訂單]])</f>
        <v/>
      </c>
      <c r="N3870" s="16" t="str">
        <f>IF(ZSOHSD058[[#This Row],[落胚數]]="","",IF(ISNUMBER(ZSOHSD058[[#This Row],[落胚數]]+0), ZSOHSD058[[#This Row],[落胚數]]+0, 0))</f>
        <v/>
      </c>
    </row>
    <row r="3871" spans="1:14">
      <c r="A3871"/>
      <c r="B3871"/>
      <c r="C3871"/>
      <c r="D3871"/>
      <c r="E3871"/>
      <c r="F3871"/>
      <c r="G3871"/>
      <c r="H3871"/>
      <c r="I3871"/>
      <c r="J3871"/>
      <c r="K3871"/>
      <c r="L3871" t="str">
        <f>IF(COUNTIFS(ZSOHPP055[订单号数值], ZSOHSD058[[#This Row],[订单号数值]], ZSOHPP055[行項目], ZSOHSD058[[#This Row],[行項目]])&gt;0, "Y", "")</f>
        <v/>
      </c>
      <c r="M3871" t="str">
        <f>IF(ZSOHSD058[[#This Row],[銷售訂單]]="", "", --ZSOHSD058[[#This Row],[銷售訂單]])</f>
        <v/>
      </c>
      <c r="N3871" s="16" t="str">
        <f>IF(ZSOHSD058[[#This Row],[落胚數]]="","",IF(ISNUMBER(ZSOHSD058[[#This Row],[落胚數]]+0), ZSOHSD058[[#This Row],[落胚數]]+0, 0))</f>
        <v/>
      </c>
    </row>
    <row r="3872" spans="1:14">
      <c r="A3872"/>
      <c r="B3872"/>
      <c r="C3872"/>
      <c r="D3872"/>
      <c r="E3872"/>
      <c r="F3872"/>
      <c r="G3872"/>
      <c r="H3872"/>
      <c r="I3872"/>
      <c r="J3872"/>
      <c r="K3872"/>
      <c r="L3872" t="str">
        <f>IF(COUNTIFS(ZSOHPP055[订单号数值], ZSOHSD058[[#This Row],[订单号数值]], ZSOHPP055[行項目], ZSOHSD058[[#This Row],[行項目]])&gt;0, "Y", "")</f>
        <v/>
      </c>
      <c r="M3872" t="str">
        <f>IF(ZSOHSD058[[#This Row],[銷售訂單]]="", "", --ZSOHSD058[[#This Row],[銷售訂單]])</f>
        <v/>
      </c>
      <c r="N3872" s="16" t="str">
        <f>IF(ZSOHSD058[[#This Row],[落胚數]]="","",IF(ISNUMBER(ZSOHSD058[[#This Row],[落胚數]]+0), ZSOHSD058[[#This Row],[落胚數]]+0, 0))</f>
        <v/>
      </c>
    </row>
    <row r="3873" spans="1:14">
      <c r="A3873"/>
      <c r="B3873"/>
      <c r="C3873"/>
      <c r="D3873"/>
      <c r="E3873"/>
      <c r="F3873"/>
      <c r="G3873"/>
      <c r="H3873"/>
      <c r="I3873"/>
      <c r="J3873"/>
      <c r="K3873"/>
      <c r="L3873" t="str">
        <f>IF(COUNTIFS(ZSOHPP055[订单号数值], ZSOHSD058[[#This Row],[订单号数值]], ZSOHPP055[行項目], ZSOHSD058[[#This Row],[行項目]])&gt;0, "Y", "")</f>
        <v/>
      </c>
      <c r="M3873" t="str">
        <f>IF(ZSOHSD058[[#This Row],[銷售訂單]]="", "", --ZSOHSD058[[#This Row],[銷售訂單]])</f>
        <v/>
      </c>
      <c r="N3873" s="16" t="str">
        <f>IF(ZSOHSD058[[#This Row],[落胚數]]="","",IF(ISNUMBER(ZSOHSD058[[#This Row],[落胚數]]+0), ZSOHSD058[[#This Row],[落胚數]]+0, 0))</f>
        <v/>
      </c>
    </row>
    <row r="3874" spans="1:14">
      <c r="A3874"/>
      <c r="B3874"/>
      <c r="C3874"/>
      <c r="D3874"/>
      <c r="E3874"/>
      <c r="F3874"/>
      <c r="G3874"/>
      <c r="H3874"/>
      <c r="I3874"/>
      <c r="J3874"/>
      <c r="K3874"/>
      <c r="L3874" t="str">
        <f>IF(COUNTIFS(ZSOHPP055[订单号数值], ZSOHSD058[[#This Row],[订单号数值]], ZSOHPP055[行項目], ZSOHSD058[[#This Row],[行項目]])&gt;0, "Y", "")</f>
        <v/>
      </c>
      <c r="M3874" t="str">
        <f>IF(ZSOHSD058[[#This Row],[銷售訂單]]="", "", --ZSOHSD058[[#This Row],[銷售訂單]])</f>
        <v/>
      </c>
      <c r="N3874" s="16" t="str">
        <f>IF(ZSOHSD058[[#This Row],[落胚數]]="","",IF(ISNUMBER(ZSOHSD058[[#This Row],[落胚數]]+0), ZSOHSD058[[#This Row],[落胚數]]+0, 0))</f>
        <v/>
      </c>
    </row>
    <row r="3875" spans="1:14">
      <c r="A3875"/>
      <c r="B3875"/>
      <c r="C3875"/>
      <c r="D3875"/>
      <c r="E3875"/>
      <c r="F3875"/>
      <c r="G3875"/>
      <c r="H3875"/>
      <c r="I3875"/>
      <c r="J3875"/>
      <c r="K3875"/>
      <c r="L3875" t="str">
        <f>IF(COUNTIFS(ZSOHPP055[订单号数值], ZSOHSD058[[#This Row],[订单号数值]], ZSOHPP055[行項目], ZSOHSD058[[#This Row],[行項目]])&gt;0, "Y", "")</f>
        <v/>
      </c>
      <c r="M3875" t="str">
        <f>IF(ZSOHSD058[[#This Row],[銷售訂單]]="", "", --ZSOHSD058[[#This Row],[銷售訂單]])</f>
        <v/>
      </c>
      <c r="N3875" s="16" t="str">
        <f>IF(ZSOHSD058[[#This Row],[落胚數]]="","",IF(ISNUMBER(ZSOHSD058[[#This Row],[落胚數]]+0), ZSOHSD058[[#This Row],[落胚數]]+0, 0))</f>
        <v/>
      </c>
    </row>
    <row r="3876" spans="1:14">
      <c r="A3876"/>
      <c r="B3876"/>
      <c r="C3876"/>
      <c r="D3876"/>
      <c r="E3876"/>
      <c r="F3876"/>
      <c r="G3876"/>
      <c r="H3876"/>
      <c r="I3876"/>
      <c r="J3876"/>
      <c r="K3876"/>
      <c r="L3876" t="str">
        <f>IF(COUNTIFS(ZSOHPP055[订单号数值], ZSOHSD058[[#This Row],[订单号数值]], ZSOHPP055[行項目], ZSOHSD058[[#This Row],[行項目]])&gt;0, "Y", "")</f>
        <v/>
      </c>
      <c r="M3876" t="str">
        <f>IF(ZSOHSD058[[#This Row],[銷售訂單]]="", "", --ZSOHSD058[[#This Row],[銷售訂單]])</f>
        <v/>
      </c>
      <c r="N3876" s="16" t="str">
        <f>IF(ZSOHSD058[[#This Row],[落胚數]]="","",IF(ISNUMBER(ZSOHSD058[[#This Row],[落胚數]]+0), ZSOHSD058[[#This Row],[落胚數]]+0, 0))</f>
        <v/>
      </c>
    </row>
    <row r="3877" spans="1:14">
      <c r="A3877"/>
      <c r="B3877"/>
      <c r="C3877"/>
      <c r="D3877"/>
      <c r="E3877"/>
      <c r="F3877"/>
      <c r="G3877"/>
      <c r="H3877"/>
      <c r="I3877"/>
      <c r="J3877"/>
      <c r="K3877"/>
      <c r="L3877" t="str">
        <f>IF(COUNTIFS(ZSOHPP055[订单号数值], ZSOHSD058[[#This Row],[订单号数值]], ZSOHPP055[行項目], ZSOHSD058[[#This Row],[行項目]])&gt;0, "Y", "")</f>
        <v/>
      </c>
      <c r="M3877" t="str">
        <f>IF(ZSOHSD058[[#This Row],[銷售訂單]]="", "", --ZSOHSD058[[#This Row],[銷售訂單]])</f>
        <v/>
      </c>
      <c r="N3877" s="16" t="str">
        <f>IF(ZSOHSD058[[#This Row],[落胚數]]="","",IF(ISNUMBER(ZSOHSD058[[#This Row],[落胚數]]+0), ZSOHSD058[[#This Row],[落胚數]]+0, 0))</f>
        <v/>
      </c>
    </row>
    <row r="3878" spans="1:14">
      <c r="A3878"/>
      <c r="B3878"/>
      <c r="C3878"/>
      <c r="D3878"/>
      <c r="E3878"/>
      <c r="F3878"/>
      <c r="G3878"/>
      <c r="H3878"/>
      <c r="I3878"/>
      <c r="J3878"/>
      <c r="K3878"/>
      <c r="L3878" t="str">
        <f>IF(COUNTIFS(ZSOHPP055[订单号数值], ZSOHSD058[[#This Row],[订单号数值]], ZSOHPP055[行項目], ZSOHSD058[[#This Row],[行項目]])&gt;0, "Y", "")</f>
        <v/>
      </c>
      <c r="M3878" t="str">
        <f>IF(ZSOHSD058[[#This Row],[銷售訂單]]="", "", --ZSOHSD058[[#This Row],[銷售訂單]])</f>
        <v/>
      </c>
      <c r="N3878" s="16" t="str">
        <f>IF(ZSOHSD058[[#This Row],[落胚數]]="","",IF(ISNUMBER(ZSOHSD058[[#This Row],[落胚數]]+0), ZSOHSD058[[#This Row],[落胚數]]+0, 0))</f>
        <v/>
      </c>
    </row>
    <row r="3879" spans="1:14">
      <c r="A3879"/>
      <c r="B3879"/>
      <c r="C3879"/>
      <c r="D3879"/>
      <c r="E3879"/>
      <c r="F3879"/>
      <c r="G3879"/>
      <c r="H3879"/>
      <c r="I3879"/>
      <c r="J3879"/>
      <c r="K3879"/>
      <c r="L3879" t="str">
        <f>IF(COUNTIFS(ZSOHPP055[订单号数值], ZSOHSD058[[#This Row],[订单号数值]], ZSOHPP055[行項目], ZSOHSD058[[#This Row],[行項目]])&gt;0, "Y", "")</f>
        <v/>
      </c>
      <c r="M3879" t="str">
        <f>IF(ZSOHSD058[[#This Row],[銷售訂單]]="", "", --ZSOHSD058[[#This Row],[銷售訂單]])</f>
        <v/>
      </c>
      <c r="N3879" s="16" t="str">
        <f>IF(ZSOHSD058[[#This Row],[落胚數]]="","",IF(ISNUMBER(ZSOHSD058[[#This Row],[落胚數]]+0), ZSOHSD058[[#This Row],[落胚數]]+0, 0))</f>
        <v/>
      </c>
    </row>
    <row r="3880" spans="1:14">
      <c r="A3880"/>
      <c r="B3880"/>
      <c r="C3880"/>
      <c r="D3880"/>
      <c r="E3880"/>
      <c r="F3880"/>
      <c r="G3880"/>
      <c r="H3880"/>
      <c r="I3880"/>
      <c r="J3880"/>
      <c r="K3880"/>
      <c r="L3880" t="str">
        <f>IF(COUNTIFS(ZSOHPP055[订单号数值], ZSOHSD058[[#This Row],[订单号数值]], ZSOHPP055[行項目], ZSOHSD058[[#This Row],[行項目]])&gt;0, "Y", "")</f>
        <v/>
      </c>
      <c r="M3880" t="str">
        <f>IF(ZSOHSD058[[#This Row],[銷售訂單]]="", "", --ZSOHSD058[[#This Row],[銷售訂單]])</f>
        <v/>
      </c>
      <c r="N3880" s="16" t="str">
        <f>IF(ZSOHSD058[[#This Row],[落胚數]]="","",IF(ISNUMBER(ZSOHSD058[[#This Row],[落胚數]]+0), ZSOHSD058[[#This Row],[落胚數]]+0, 0))</f>
        <v/>
      </c>
    </row>
    <row r="3881" spans="1:14">
      <c r="A3881"/>
      <c r="B3881"/>
      <c r="C3881"/>
      <c r="D3881"/>
      <c r="E3881"/>
      <c r="F3881"/>
      <c r="G3881"/>
      <c r="H3881"/>
      <c r="I3881"/>
      <c r="J3881"/>
      <c r="K3881"/>
      <c r="L3881" t="str">
        <f>IF(COUNTIFS(ZSOHPP055[订单号数值], ZSOHSD058[[#This Row],[订单号数值]], ZSOHPP055[行項目], ZSOHSD058[[#This Row],[行項目]])&gt;0, "Y", "")</f>
        <v/>
      </c>
      <c r="M3881" t="str">
        <f>IF(ZSOHSD058[[#This Row],[銷售訂單]]="", "", --ZSOHSD058[[#This Row],[銷售訂單]])</f>
        <v/>
      </c>
      <c r="N3881" s="16" t="str">
        <f>IF(ZSOHSD058[[#This Row],[落胚數]]="","",IF(ISNUMBER(ZSOHSD058[[#This Row],[落胚數]]+0), ZSOHSD058[[#This Row],[落胚數]]+0, 0))</f>
        <v/>
      </c>
    </row>
    <row r="3882" spans="1:14">
      <c r="A3882"/>
      <c r="B3882"/>
      <c r="C3882"/>
      <c r="D3882"/>
      <c r="E3882"/>
      <c r="F3882"/>
      <c r="G3882"/>
      <c r="H3882"/>
      <c r="I3882"/>
      <c r="J3882"/>
      <c r="K3882"/>
      <c r="L3882" t="str">
        <f>IF(COUNTIFS(ZSOHPP055[订单号数值], ZSOHSD058[[#This Row],[订单号数值]], ZSOHPP055[行項目], ZSOHSD058[[#This Row],[行項目]])&gt;0, "Y", "")</f>
        <v/>
      </c>
      <c r="M3882" t="str">
        <f>IF(ZSOHSD058[[#This Row],[銷售訂單]]="", "", --ZSOHSD058[[#This Row],[銷售訂單]])</f>
        <v/>
      </c>
      <c r="N3882" s="16" t="str">
        <f>IF(ZSOHSD058[[#This Row],[落胚數]]="","",IF(ISNUMBER(ZSOHSD058[[#This Row],[落胚數]]+0), ZSOHSD058[[#This Row],[落胚數]]+0, 0))</f>
        <v/>
      </c>
    </row>
    <row r="3883" spans="1:14">
      <c r="A3883"/>
      <c r="B3883"/>
      <c r="C3883"/>
      <c r="D3883"/>
      <c r="E3883"/>
      <c r="F3883"/>
      <c r="G3883"/>
      <c r="H3883"/>
      <c r="I3883"/>
      <c r="J3883"/>
      <c r="K3883"/>
      <c r="L3883" t="str">
        <f>IF(COUNTIFS(ZSOHPP055[订单号数值], ZSOHSD058[[#This Row],[订单号数值]], ZSOHPP055[行項目], ZSOHSD058[[#This Row],[行項目]])&gt;0, "Y", "")</f>
        <v/>
      </c>
      <c r="M3883" t="str">
        <f>IF(ZSOHSD058[[#This Row],[銷售訂單]]="", "", --ZSOHSD058[[#This Row],[銷售訂單]])</f>
        <v/>
      </c>
      <c r="N3883" s="16" t="str">
        <f>IF(ZSOHSD058[[#This Row],[落胚數]]="","",IF(ISNUMBER(ZSOHSD058[[#This Row],[落胚數]]+0), ZSOHSD058[[#This Row],[落胚數]]+0, 0))</f>
        <v/>
      </c>
    </row>
    <row r="3884" spans="1:14">
      <c r="A3884"/>
      <c r="B3884"/>
      <c r="C3884"/>
      <c r="D3884"/>
      <c r="E3884"/>
      <c r="F3884"/>
      <c r="G3884"/>
      <c r="H3884"/>
      <c r="I3884"/>
      <c r="J3884"/>
      <c r="K3884"/>
      <c r="L3884" t="str">
        <f>IF(COUNTIFS(ZSOHPP055[订单号数值], ZSOHSD058[[#This Row],[订单号数值]], ZSOHPP055[行項目], ZSOHSD058[[#This Row],[行項目]])&gt;0, "Y", "")</f>
        <v/>
      </c>
      <c r="M3884" t="str">
        <f>IF(ZSOHSD058[[#This Row],[銷售訂單]]="", "", --ZSOHSD058[[#This Row],[銷售訂單]])</f>
        <v/>
      </c>
      <c r="N3884" s="16" t="str">
        <f>IF(ZSOHSD058[[#This Row],[落胚數]]="","",IF(ISNUMBER(ZSOHSD058[[#This Row],[落胚數]]+0), ZSOHSD058[[#This Row],[落胚數]]+0, 0))</f>
        <v/>
      </c>
    </row>
    <row r="3885" spans="1:14">
      <c r="A3885"/>
      <c r="B3885"/>
      <c r="C3885"/>
      <c r="D3885"/>
      <c r="E3885"/>
      <c r="F3885"/>
      <c r="G3885"/>
      <c r="H3885"/>
      <c r="I3885"/>
      <c r="J3885"/>
      <c r="K3885"/>
      <c r="L3885" t="str">
        <f>IF(COUNTIFS(ZSOHPP055[订单号数值], ZSOHSD058[[#This Row],[订单号数值]], ZSOHPP055[行項目], ZSOHSD058[[#This Row],[行項目]])&gt;0, "Y", "")</f>
        <v/>
      </c>
      <c r="M3885" t="str">
        <f>IF(ZSOHSD058[[#This Row],[銷售訂單]]="", "", --ZSOHSD058[[#This Row],[銷售訂單]])</f>
        <v/>
      </c>
      <c r="N3885" s="16" t="str">
        <f>IF(ZSOHSD058[[#This Row],[落胚數]]="","",IF(ISNUMBER(ZSOHSD058[[#This Row],[落胚數]]+0), ZSOHSD058[[#This Row],[落胚數]]+0, 0))</f>
        <v/>
      </c>
    </row>
    <row r="3886" spans="1:14">
      <c r="A3886"/>
      <c r="B3886"/>
      <c r="C3886"/>
      <c r="D3886"/>
      <c r="E3886"/>
      <c r="F3886"/>
      <c r="G3886"/>
      <c r="H3886"/>
      <c r="I3886"/>
      <c r="J3886"/>
      <c r="K3886"/>
      <c r="L3886" t="str">
        <f>IF(COUNTIFS(ZSOHPP055[订单号数值], ZSOHSD058[[#This Row],[订单号数值]], ZSOHPP055[行項目], ZSOHSD058[[#This Row],[行項目]])&gt;0, "Y", "")</f>
        <v/>
      </c>
      <c r="M3886" t="str">
        <f>IF(ZSOHSD058[[#This Row],[銷售訂單]]="", "", --ZSOHSD058[[#This Row],[銷售訂單]])</f>
        <v/>
      </c>
      <c r="N3886" s="16" t="str">
        <f>IF(ZSOHSD058[[#This Row],[落胚數]]="","",IF(ISNUMBER(ZSOHSD058[[#This Row],[落胚數]]+0), ZSOHSD058[[#This Row],[落胚數]]+0, 0))</f>
        <v/>
      </c>
    </row>
    <row r="3887" spans="1:14">
      <c r="A3887"/>
      <c r="B3887"/>
      <c r="C3887"/>
      <c r="D3887"/>
      <c r="E3887"/>
      <c r="F3887"/>
      <c r="G3887"/>
      <c r="H3887"/>
      <c r="I3887"/>
      <c r="J3887"/>
      <c r="K3887"/>
      <c r="L3887" t="str">
        <f>IF(COUNTIFS(ZSOHPP055[订单号数值], ZSOHSD058[[#This Row],[订单号数值]], ZSOHPP055[行項目], ZSOHSD058[[#This Row],[行項目]])&gt;0, "Y", "")</f>
        <v/>
      </c>
      <c r="M3887" t="str">
        <f>IF(ZSOHSD058[[#This Row],[銷售訂單]]="", "", --ZSOHSD058[[#This Row],[銷售訂單]])</f>
        <v/>
      </c>
      <c r="N3887" s="16" t="str">
        <f>IF(ZSOHSD058[[#This Row],[落胚數]]="","",IF(ISNUMBER(ZSOHSD058[[#This Row],[落胚數]]+0), ZSOHSD058[[#This Row],[落胚數]]+0, 0))</f>
        <v/>
      </c>
    </row>
    <row r="3888" spans="1:14">
      <c r="A3888"/>
      <c r="B3888"/>
      <c r="C3888"/>
      <c r="D3888"/>
      <c r="E3888"/>
      <c r="F3888"/>
      <c r="G3888"/>
      <c r="H3888"/>
      <c r="I3888"/>
      <c r="J3888"/>
      <c r="K3888"/>
      <c r="L3888" t="str">
        <f>IF(COUNTIFS(ZSOHPP055[订单号数值], ZSOHSD058[[#This Row],[订单号数值]], ZSOHPP055[行項目], ZSOHSD058[[#This Row],[行項目]])&gt;0, "Y", "")</f>
        <v/>
      </c>
      <c r="M3888" t="str">
        <f>IF(ZSOHSD058[[#This Row],[銷售訂單]]="", "", --ZSOHSD058[[#This Row],[銷售訂單]])</f>
        <v/>
      </c>
      <c r="N3888" s="16" t="str">
        <f>IF(ZSOHSD058[[#This Row],[落胚數]]="","",IF(ISNUMBER(ZSOHSD058[[#This Row],[落胚數]]+0), ZSOHSD058[[#This Row],[落胚數]]+0, 0))</f>
        <v/>
      </c>
    </row>
    <row r="3889" spans="1:14">
      <c r="A3889"/>
      <c r="B3889"/>
      <c r="C3889"/>
      <c r="D3889"/>
      <c r="E3889"/>
      <c r="F3889"/>
      <c r="G3889"/>
      <c r="H3889"/>
      <c r="I3889"/>
      <c r="J3889"/>
      <c r="K3889"/>
      <c r="L3889" t="str">
        <f>IF(COUNTIFS(ZSOHPP055[订单号数值], ZSOHSD058[[#This Row],[订单号数值]], ZSOHPP055[行項目], ZSOHSD058[[#This Row],[行項目]])&gt;0, "Y", "")</f>
        <v/>
      </c>
      <c r="M3889" t="str">
        <f>IF(ZSOHSD058[[#This Row],[銷售訂單]]="", "", --ZSOHSD058[[#This Row],[銷售訂單]])</f>
        <v/>
      </c>
      <c r="N3889" s="16" t="str">
        <f>IF(ZSOHSD058[[#This Row],[落胚數]]="","",IF(ISNUMBER(ZSOHSD058[[#This Row],[落胚數]]+0), ZSOHSD058[[#This Row],[落胚數]]+0, 0))</f>
        <v/>
      </c>
    </row>
    <row r="3890" spans="1:14">
      <c r="A3890"/>
      <c r="B3890"/>
      <c r="C3890"/>
      <c r="D3890"/>
      <c r="E3890"/>
      <c r="F3890"/>
      <c r="G3890"/>
      <c r="H3890"/>
      <c r="I3890"/>
      <c r="J3890"/>
      <c r="K3890"/>
      <c r="L3890" t="str">
        <f>IF(COUNTIFS(ZSOHPP055[订单号数值], ZSOHSD058[[#This Row],[订单号数值]], ZSOHPP055[行項目], ZSOHSD058[[#This Row],[行項目]])&gt;0, "Y", "")</f>
        <v/>
      </c>
      <c r="M3890" t="str">
        <f>IF(ZSOHSD058[[#This Row],[銷售訂單]]="", "", --ZSOHSD058[[#This Row],[銷售訂單]])</f>
        <v/>
      </c>
      <c r="N3890" s="16" t="str">
        <f>IF(ZSOHSD058[[#This Row],[落胚數]]="","",IF(ISNUMBER(ZSOHSD058[[#This Row],[落胚數]]+0), ZSOHSD058[[#This Row],[落胚數]]+0, 0))</f>
        <v/>
      </c>
    </row>
    <row r="3891" spans="1:14">
      <c r="A3891"/>
      <c r="B3891"/>
      <c r="C3891"/>
      <c r="D3891"/>
      <c r="E3891"/>
      <c r="F3891"/>
      <c r="G3891"/>
      <c r="H3891"/>
      <c r="I3891"/>
      <c r="J3891"/>
      <c r="K3891"/>
      <c r="L3891" t="str">
        <f>IF(COUNTIFS(ZSOHPP055[订单号数值], ZSOHSD058[[#This Row],[订单号数值]], ZSOHPP055[行項目], ZSOHSD058[[#This Row],[行項目]])&gt;0, "Y", "")</f>
        <v/>
      </c>
      <c r="M3891" t="str">
        <f>IF(ZSOHSD058[[#This Row],[銷售訂單]]="", "", --ZSOHSD058[[#This Row],[銷售訂單]])</f>
        <v/>
      </c>
      <c r="N3891" s="16" t="str">
        <f>IF(ZSOHSD058[[#This Row],[落胚數]]="","",IF(ISNUMBER(ZSOHSD058[[#This Row],[落胚數]]+0), ZSOHSD058[[#This Row],[落胚數]]+0, 0))</f>
        <v/>
      </c>
    </row>
    <row r="3892" spans="1:14">
      <c r="A3892"/>
      <c r="B3892"/>
      <c r="C3892"/>
      <c r="D3892"/>
      <c r="E3892"/>
      <c r="F3892"/>
      <c r="G3892"/>
      <c r="H3892"/>
      <c r="I3892"/>
      <c r="J3892"/>
      <c r="K3892"/>
      <c r="L3892" t="str">
        <f>IF(COUNTIFS(ZSOHPP055[订单号数值], ZSOHSD058[[#This Row],[订单号数值]], ZSOHPP055[行項目], ZSOHSD058[[#This Row],[行項目]])&gt;0, "Y", "")</f>
        <v/>
      </c>
      <c r="M3892" t="str">
        <f>IF(ZSOHSD058[[#This Row],[銷售訂單]]="", "", --ZSOHSD058[[#This Row],[銷售訂單]])</f>
        <v/>
      </c>
      <c r="N3892" s="16" t="str">
        <f>IF(ZSOHSD058[[#This Row],[落胚數]]="","",IF(ISNUMBER(ZSOHSD058[[#This Row],[落胚數]]+0), ZSOHSD058[[#This Row],[落胚數]]+0, 0))</f>
        <v/>
      </c>
    </row>
    <row r="3893" spans="1:14">
      <c r="A3893"/>
      <c r="B3893"/>
      <c r="C3893"/>
      <c r="D3893"/>
      <c r="E3893"/>
      <c r="F3893"/>
      <c r="G3893"/>
      <c r="H3893"/>
      <c r="I3893"/>
      <c r="J3893"/>
      <c r="K3893"/>
      <c r="L3893" t="str">
        <f>IF(COUNTIFS(ZSOHPP055[订单号数值], ZSOHSD058[[#This Row],[订单号数值]], ZSOHPP055[行項目], ZSOHSD058[[#This Row],[行項目]])&gt;0, "Y", "")</f>
        <v/>
      </c>
      <c r="M3893" t="str">
        <f>IF(ZSOHSD058[[#This Row],[銷售訂單]]="", "", --ZSOHSD058[[#This Row],[銷售訂單]])</f>
        <v/>
      </c>
      <c r="N3893" s="16" t="str">
        <f>IF(ZSOHSD058[[#This Row],[落胚數]]="","",IF(ISNUMBER(ZSOHSD058[[#This Row],[落胚數]]+0), ZSOHSD058[[#This Row],[落胚數]]+0, 0))</f>
        <v/>
      </c>
    </row>
    <row r="3894" spans="1:14">
      <c r="A3894"/>
      <c r="B3894"/>
      <c r="C3894"/>
      <c r="D3894"/>
      <c r="E3894"/>
      <c r="F3894"/>
      <c r="G3894"/>
      <c r="H3894"/>
      <c r="I3894"/>
      <c r="J3894"/>
      <c r="K3894"/>
      <c r="L3894" t="str">
        <f>IF(COUNTIFS(ZSOHPP055[订单号数值], ZSOHSD058[[#This Row],[订单号数值]], ZSOHPP055[行項目], ZSOHSD058[[#This Row],[行項目]])&gt;0, "Y", "")</f>
        <v/>
      </c>
      <c r="M3894" t="str">
        <f>IF(ZSOHSD058[[#This Row],[銷售訂單]]="", "", --ZSOHSD058[[#This Row],[銷售訂單]])</f>
        <v/>
      </c>
      <c r="N3894" s="16" t="str">
        <f>IF(ZSOHSD058[[#This Row],[落胚數]]="","",IF(ISNUMBER(ZSOHSD058[[#This Row],[落胚數]]+0), ZSOHSD058[[#This Row],[落胚數]]+0, 0))</f>
        <v/>
      </c>
    </row>
    <row r="3895" spans="1:14">
      <c r="A3895"/>
      <c r="B3895"/>
      <c r="C3895"/>
      <c r="D3895"/>
      <c r="E3895"/>
      <c r="F3895"/>
      <c r="G3895"/>
      <c r="H3895"/>
      <c r="I3895"/>
      <c r="J3895"/>
      <c r="K3895"/>
      <c r="L3895" t="str">
        <f>IF(COUNTIFS(ZSOHPP055[订单号数值], ZSOHSD058[[#This Row],[订单号数值]], ZSOHPP055[行項目], ZSOHSD058[[#This Row],[行項目]])&gt;0, "Y", "")</f>
        <v/>
      </c>
      <c r="M3895" t="str">
        <f>IF(ZSOHSD058[[#This Row],[銷售訂單]]="", "", --ZSOHSD058[[#This Row],[銷售訂單]])</f>
        <v/>
      </c>
      <c r="N3895" s="16" t="str">
        <f>IF(ZSOHSD058[[#This Row],[落胚數]]="","",IF(ISNUMBER(ZSOHSD058[[#This Row],[落胚數]]+0), ZSOHSD058[[#This Row],[落胚數]]+0, 0))</f>
        <v/>
      </c>
    </row>
    <row r="3896" spans="1:14">
      <c r="A3896"/>
      <c r="B3896"/>
      <c r="C3896"/>
      <c r="D3896"/>
      <c r="E3896"/>
      <c r="F3896"/>
      <c r="G3896"/>
      <c r="H3896"/>
      <c r="I3896"/>
      <c r="J3896"/>
      <c r="K3896"/>
      <c r="L3896" t="str">
        <f>IF(COUNTIFS(ZSOHPP055[订单号数值], ZSOHSD058[[#This Row],[订单号数值]], ZSOHPP055[行項目], ZSOHSD058[[#This Row],[行項目]])&gt;0, "Y", "")</f>
        <v/>
      </c>
      <c r="M3896" t="str">
        <f>IF(ZSOHSD058[[#This Row],[銷售訂單]]="", "", --ZSOHSD058[[#This Row],[銷售訂單]])</f>
        <v/>
      </c>
      <c r="N3896" s="16" t="str">
        <f>IF(ZSOHSD058[[#This Row],[落胚數]]="","",IF(ISNUMBER(ZSOHSD058[[#This Row],[落胚數]]+0), ZSOHSD058[[#This Row],[落胚數]]+0, 0))</f>
        <v/>
      </c>
    </row>
    <row r="3897" spans="1:14">
      <c r="A3897"/>
      <c r="B3897"/>
      <c r="C3897"/>
      <c r="D3897"/>
      <c r="E3897"/>
      <c r="F3897"/>
      <c r="G3897"/>
      <c r="H3897"/>
      <c r="I3897"/>
      <c r="J3897"/>
      <c r="K3897"/>
      <c r="L3897" t="str">
        <f>IF(COUNTIFS(ZSOHPP055[订单号数值], ZSOHSD058[[#This Row],[订单号数值]], ZSOHPP055[行項目], ZSOHSD058[[#This Row],[行項目]])&gt;0, "Y", "")</f>
        <v/>
      </c>
      <c r="M3897" t="str">
        <f>IF(ZSOHSD058[[#This Row],[銷售訂單]]="", "", --ZSOHSD058[[#This Row],[銷售訂單]])</f>
        <v/>
      </c>
      <c r="N3897" s="16" t="str">
        <f>IF(ZSOHSD058[[#This Row],[落胚數]]="","",IF(ISNUMBER(ZSOHSD058[[#This Row],[落胚數]]+0), ZSOHSD058[[#This Row],[落胚數]]+0, 0))</f>
        <v/>
      </c>
    </row>
    <row r="3898" spans="1:14">
      <c r="A3898"/>
      <c r="B3898"/>
      <c r="C3898"/>
      <c r="D3898"/>
      <c r="E3898"/>
      <c r="F3898"/>
      <c r="G3898"/>
      <c r="H3898"/>
      <c r="I3898"/>
      <c r="J3898"/>
      <c r="K3898"/>
      <c r="L3898" t="str">
        <f>IF(COUNTIFS(ZSOHPP055[订单号数值], ZSOHSD058[[#This Row],[订单号数值]], ZSOHPP055[行項目], ZSOHSD058[[#This Row],[行項目]])&gt;0, "Y", "")</f>
        <v/>
      </c>
      <c r="M3898" t="str">
        <f>IF(ZSOHSD058[[#This Row],[銷售訂單]]="", "", --ZSOHSD058[[#This Row],[銷售訂單]])</f>
        <v/>
      </c>
      <c r="N3898" s="16" t="str">
        <f>IF(ZSOHSD058[[#This Row],[落胚數]]="","",IF(ISNUMBER(ZSOHSD058[[#This Row],[落胚數]]+0), ZSOHSD058[[#This Row],[落胚數]]+0, 0))</f>
        <v/>
      </c>
    </row>
    <row r="3899" spans="1:14">
      <c r="A3899"/>
      <c r="B3899"/>
      <c r="C3899"/>
      <c r="D3899"/>
      <c r="E3899"/>
      <c r="F3899"/>
      <c r="G3899"/>
      <c r="H3899"/>
      <c r="I3899"/>
      <c r="J3899"/>
      <c r="K3899"/>
      <c r="L3899" t="str">
        <f>IF(COUNTIFS(ZSOHPP055[订单号数值], ZSOHSD058[[#This Row],[订单号数值]], ZSOHPP055[行項目], ZSOHSD058[[#This Row],[行項目]])&gt;0, "Y", "")</f>
        <v/>
      </c>
      <c r="M3899" t="str">
        <f>IF(ZSOHSD058[[#This Row],[銷售訂單]]="", "", --ZSOHSD058[[#This Row],[銷售訂單]])</f>
        <v/>
      </c>
      <c r="N3899" s="16" t="str">
        <f>IF(ZSOHSD058[[#This Row],[落胚數]]="","",IF(ISNUMBER(ZSOHSD058[[#This Row],[落胚數]]+0), ZSOHSD058[[#This Row],[落胚數]]+0, 0))</f>
        <v/>
      </c>
    </row>
    <row r="3900" spans="1:14">
      <c r="A3900"/>
      <c r="B3900"/>
      <c r="C3900"/>
      <c r="D3900"/>
      <c r="E3900"/>
      <c r="F3900"/>
      <c r="G3900"/>
      <c r="H3900"/>
      <c r="I3900"/>
      <c r="J3900"/>
      <c r="K3900"/>
      <c r="L3900" t="str">
        <f>IF(COUNTIFS(ZSOHPP055[订单号数值], ZSOHSD058[[#This Row],[订单号数值]], ZSOHPP055[行項目], ZSOHSD058[[#This Row],[行項目]])&gt;0, "Y", "")</f>
        <v/>
      </c>
      <c r="M3900" t="str">
        <f>IF(ZSOHSD058[[#This Row],[銷售訂單]]="", "", --ZSOHSD058[[#This Row],[銷售訂單]])</f>
        <v/>
      </c>
      <c r="N3900" s="16" t="str">
        <f>IF(ZSOHSD058[[#This Row],[落胚數]]="","",IF(ISNUMBER(ZSOHSD058[[#This Row],[落胚數]]+0), ZSOHSD058[[#This Row],[落胚數]]+0, 0))</f>
        <v/>
      </c>
    </row>
    <row r="3901" spans="1:14">
      <c r="A3901"/>
      <c r="B3901"/>
      <c r="C3901"/>
      <c r="D3901"/>
      <c r="E3901"/>
      <c r="F3901"/>
      <c r="G3901"/>
      <c r="H3901"/>
      <c r="I3901"/>
      <c r="J3901"/>
      <c r="K3901"/>
      <c r="L3901" t="str">
        <f>IF(COUNTIFS(ZSOHPP055[订单号数值], ZSOHSD058[[#This Row],[订单号数值]], ZSOHPP055[行項目], ZSOHSD058[[#This Row],[行項目]])&gt;0, "Y", "")</f>
        <v/>
      </c>
      <c r="M3901" t="str">
        <f>IF(ZSOHSD058[[#This Row],[銷售訂單]]="", "", --ZSOHSD058[[#This Row],[銷售訂單]])</f>
        <v/>
      </c>
      <c r="N3901" s="16" t="str">
        <f>IF(ZSOHSD058[[#This Row],[落胚數]]="","",IF(ISNUMBER(ZSOHSD058[[#This Row],[落胚數]]+0), ZSOHSD058[[#This Row],[落胚數]]+0, 0))</f>
        <v/>
      </c>
    </row>
    <row r="3902" spans="1:14">
      <c r="A3902"/>
      <c r="B3902"/>
      <c r="C3902"/>
      <c r="D3902"/>
      <c r="E3902"/>
      <c r="F3902"/>
      <c r="G3902"/>
      <c r="H3902"/>
      <c r="I3902"/>
      <c r="J3902"/>
      <c r="K3902"/>
      <c r="L3902" t="str">
        <f>IF(COUNTIFS(ZSOHPP055[订单号数值], ZSOHSD058[[#This Row],[订单号数值]], ZSOHPP055[行項目], ZSOHSD058[[#This Row],[行項目]])&gt;0, "Y", "")</f>
        <v/>
      </c>
      <c r="M3902" t="str">
        <f>IF(ZSOHSD058[[#This Row],[銷售訂單]]="", "", --ZSOHSD058[[#This Row],[銷售訂單]])</f>
        <v/>
      </c>
      <c r="N3902" s="16" t="str">
        <f>IF(ZSOHSD058[[#This Row],[落胚數]]="","",IF(ISNUMBER(ZSOHSD058[[#This Row],[落胚數]]+0), ZSOHSD058[[#This Row],[落胚數]]+0, 0))</f>
        <v/>
      </c>
    </row>
    <row r="3903" spans="1:14">
      <c r="A3903"/>
      <c r="B3903"/>
      <c r="C3903"/>
      <c r="D3903"/>
      <c r="E3903"/>
      <c r="F3903"/>
      <c r="G3903"/>
      <c r="H3903"/>
      <c r="I3903"/>
      <c r="J3903"/>
      <c r="K3903"/>
      <c r="L3903" t="str">
        <f>IF(COUNTIFS(ZSOHPP055[订单号数值], ZSOHSD058[[#This Row],[订单号数值]], ZSOHPP055[行項目], ZSOHSD058[[#This Row],[行項目]])&gt;0, "Y", "")</f>
        <v/>
      </c>
      <c r="M3903" t="str">
        <f>IF(ZSOHSD058[[#This Row],[銷售訂單]]="", "", --ZSOHSD058[[#This Row],[銷售訂單]])</f>
        <v/>
      </c>
      <c r="N3903" s="16" t="str">
        <f>IF(ZSOHSD058[[#This Row],[落胚數]]="","",IF(ISNUMBER(ZSOHSD058[[#This Row],[落胚數]]+0), ZSOHSD058[[#This Row],[落胚數]]+0, 0))</f>
        <v/>
      </c>
    </row>
    <row r="3904" spans="1:14">
      <c r="A3904"/>
      <c r="B3904"/>
      <c r="C3904"/>
      <c r="D3904"/>
      <c r="E3904"/>
      <c r="F3904"/>
      <c r="G3904"/>
      <c r="H3904"/>
      <c r="I3904"/>
      <c r="J3904"/>
      <c r="K3904"/>
      <c r="L3904" t="str">
        <f>IF(COUNTIFS(ZSOHPP055[订单号数值], ZSOHSD058[[#This Row],[订单号数值]], ZSOHPP055[行項目], ZSOHSD058[[#This Row],[行項目]])&gt;0, "Y", "")</f>
        <v/>
      </c>
      <c r="M3904" t="str">
        <f>IF(ZSOHSD058[[#This Row],[銷售訂單]]="", "", --ZSOHSD058[[#This Row],[銷售訂單]])</f>
        <v/>
      </c>
      <c r="N3904" s="16" t="str">
        <f>IF(ZSOHSD058[[#This Row],[落胚數]]="","",IF(ISNUMBER(ZSOHSD058[[#This Row],[落胚數]]+0), ZSOHSD058[[#This Row],[落胚數]]+0, 0))</f>
        <v/>
      </c>
    </row>
    <row r="3905" spans="1:14">
      <c r="A3905"/>
      <c r="B3905"/>
      <c r="C3905"/>
      <c r="D3905"/>
      <c r="E3905"/>
      <c r="F3905"/>
      <c r="G3905"/>
      <c r="H3905"/>
      <c r="I3905"/>
      <c r="J3905"/>
      <c r="K3905"/>
      <c r="L3905" t="str">
        <f>IF(COUNTIFS(ZSOHPP055[订单号数值], ZSOHSD058[[#This Row],[订单号数值]], ZSOHPP055[行項目], ZSOHSD058[[#This Row],[行項目]])&gt;0, "Y", "")</f>
        <v/>
      </c>
      <c r="M3905" t="str">
        <f>IF(ZSOHSD058[[#This Row],[銷售訂單]]="", "", --ZSOHSD058[[#This Row],[銷售訂單]])</f>
        <v/>
      </c>
      <c r="N3905" s="16" t="str">
        <f>IF(ZSOHSD058[[#This Row],[落胚數]]="","",IF(ISNUMBER(ZSOHSD058[[#This Row],[落胚數]]+0), ZSOHSD058[[#This Row],[落胚數]]+0, 0))</f>
        <v/>
      </c>
    </row>
    <row r="3906" spans="1:14">
      <c r="A3906"/>
      <c r="B3906"/>
      <c r="C3906"/>
      <c r="D3906"/>
      <c r="E3906"/>
      <c r="F3906"/>
      <c r="G3906"/>
      <c r="H3906"/>
      <c r="I3906"/>
      <c r="J3906"/>
      <c r="K3906"/>
      <c r="L3906" t="str">
        <f>IF(COUNTIFS(ZSOHPP055[订单号数值], ZSOHSD058[[#This Row],[订单号数值]], ZSOHPP055[行項目], ZSOHSD058[[#This Row],[行項目]])&gt;0, "Y", "")</f>
        <v/>
      </c>
      <c r="M3906" t="str">
        <f>IF(ZSOHSD058[[#This Row],[銷售訂單]]="", "", --ZSOHSD058[[#This Row],[銷售訂單]])</f>
        <v/>
      </c>
      <c r="N3906" s="16" t="str">
        <f>IF(ZSOHSD058[[#This Row],[落胚數]]="","",IF(ISNUMBER(ZSOHSD058[[#This Row],[落胚數]]+0), ZSOHSD058[[#This Row],[落胚數]]+0, 0))</f>
        <v/>
      </c>
    </row>
    <row r="3907" spans="1:14">
      <c r="A3907"/>
      <c r="B3907"/>
      <c r="C3907"/>
      <c r="D3907"/>
      <c r="E3907"/>
      <c r="F3907"/>
      <c r="G3907"/>
      <c r="H3907"/>
      <c r="I3907"/>
      <c r="J3907"/>
      <c r="K3907"/>
      <c r="L3907" t="str">
        <f>IF(COUNTIFS(ZSOHPP055[订单号数值], ZSOHSD058[[#This Row],[订单号数值]], ZSOHPP055[行項目], ZSOHSD058[[#This Row],[行項目]])&gt;0, "Y", "")</f>
        <v/>
      </c>
      <c r="M3907" t="str">
        <f>IF(ZSOHSD058[[#This Row],[銷售訂單]]="", "", --ZSOHSD058[[#This Row],[銷售訂單]])</f>
        <v/>
      </c>
      <c r="N3907" s="16" t="str">
        <f>IF(ZSOHSD058[[#This Row],[落胚數]]="","",IF(ISNUMBER(ZSOHSD058[[#This Row],[落胚數]]+0), ZSOHSD058[[#This Row],[落胚數]]+0, 0))</f>
        <v/>
      </c>
    </row>
    <row r="3908" spans="1:14">
      <c r="A3908"/>
      <c r="B3908"/>
      <c r="C3908"/>
      <c r="D3908"/>
      <c r="E3908"/>
      <c r="F3908"/>
      <c r="G3908"/>
      <c r="H3908"/>
      <c r="I3908"/>
      <c r="J3908"/>
      <c r="K3908"/>
      <c r="L3908" t="str">
        <f>IF(COUNTIFS(ZSOHPP055[订单号数值], ZSOHSD058[[#This Row],[订单号数值]], ZSOHPP055[行項目], ZSOHSD058[[#This Row],[行項目]])&gt;0, "Y", "")</f>
        <v/>
      </c>
      <c r="M3908" t="str">
        <f>IF(ZSOHSD058[[#This Row],[銷售訂單]]="", "", --ZSOHSD058[[#This Row],[銷售訂單]])</f>
        <v/>
      </c>
      <c r="N3908" s="16" t="str">
        <f>IF(ZSOHSD058[[#This Row],[落胚數]]="","",IF(ISNUMBER(ZSOHSD058[[#This Row],[落胚數]]+0), ZSOHSD058[[#This Row],[落胚數]]+0, 0))</f>
        <v/>
      </c>
    </row>
    <row r="3909" spans="1:14">
      <c r="A3909"/>
      <c r="B3909"/>
      <c r="C3909"/>
      <c r="D3909"/>
      <c r="E3909"/>
      <c r="F3909"/>
      <c r="G3909"/>
      <c r="H3909"/>
      <c r="I3909"/>
      <c r="J3909"/>
      <c r="K3909"/>
      <c r="L3909" t="str">
        <f>IF(COUNTIFS(ZSOHPP055[订单号数值], ZSOHSD058[[#This Row],[订单号数值]], ZSOHPP055[行項目], ZSOHSD058[[#This Row],[行項目]])&gt;0, "Y", "")</f>
        <v/>
      </c>
      <c r="M3909" t="str">
        <f>IF(ZSOHSD058[[#This Row],[銷售訂單]]="", "", --ZSOHSD058[[#This Row],[銷售訂單]])</f>
        <v/>
      </c>
      <c r="N3909" s="16" t="str">
        <f>IF(ZSOHSD058[[#This Row],[落胚數]]="","",IF(ISNUMBER(ZSOHSD058[[#This Row],[落胚數]]+0), ZSOHSD058[[#This Row],[落胚數]]+0, 0))</f>
        <v/>
      </c>
    </row>
    <row r="3910" spans="1:14">
      <c r="A3910"/>
      <c r="B3910"/>
      <c r="C3910"/>
      <c r="D3910"/>
      <c r="E3910"/>
      <c r="F3910"/>
      <c r="G3910"/>
      <c r="H3910"/>
      <c r="I3910"/>
      <c r="J3910"/>
      <c r="K3910"/>
      <c r="L3910" t="str">
        <f>IF(COUNTIFS(ZSOHPP055[订单号数值], ZSOHSD058[[#This Row],[订单号数值]], ZSOHPP055[行項目], ZSOHSD058[[#This Row],[行項目]])&gt;0, "Y", "")</f>
        <v/>
      </c>
      <c r="M3910" t="str">
        <f>IF(ZSOHSD058[[#This Row],[銷售訂單]]="", "", --ZSOHSD058[[#This Row],[銷售訂單]])</f>
        <v/>
      </c>
      <c r="N3910" s="16" t="str">
        <f>IF(ZSOHSD058[[#This Row],[落胚數]]="","",IF(ISNUMBER(ZSOHSD058[[#This Row],[落胚數]]+0), ZSOHSD058[[#This Row],[落胚數]]+0, 0))</f>
        <v/>
      </c>
    </row>
    <row r="3911" spans="1:14">
      <c r="A3911"/>
      <c r="B3911"/>
      <c r="C3911"/>
      <c r="D3911"/>
      <c r="E3911"/>
      <c r="F3911"/>
      <c r="G3911"/>
      <c r="H3911"/>
      <c r="I3911"/>
      <c r="J3911"/>
      <c r="K3911"/>
      <c r="L3911" t="str">
        <f>IF(COUNTIFS(ZSOHPP055[订单号数值], ZSOHSD058[[#This Row],[订单号数值]], ZSOHPP055[行項目], ZSOHSD058[[#This Row],[行項目]])&gt;0, "Y", "")</f>
        <v/>
      </c>
      <c r="M3911" t="str">
        <f>IF(ZSOHSD058[[#This Row],[銷售訂單]]="", "", --ZSOHSD058[[#This Row],[銷售訂單]])</f>
        <v/>
      </c>
      <c r="N3911" s="16" t="str">
        <f>IF(ZSOHSD058[[#This Row],[落胚數]]="","",IF(ISNUMBER(ZSOHSD058[[#This Row],[落胚數]]+0), ZSOHSD058[[#This Row],[落胚數]]+0, 0))</f>
        <v/>
      </c>
    </row>
    <row r="3912" spans="1:14">
      <c r="A3912"/>
      <c r="B3912"/>
      <c r="C3912"/>
      <c r="D3912"/>
      <c r="E3912"/>
      <c r="F3912"/>
      <c r="G3912"/>
      <c r="H3912"/>
      <c r="I3912"/>
      <c r="J3912"/>
      <c r="K3912"/>
      <c r="L3912" t="str">
        <f>IF(COUNTIFS(ZSOHPP055[订单号数值], ZSOHSD058[[#This Row],[订单号数值]], ZSOHPP055[行項目], ZSOHSD058[[#This Row],[行項目]])&gt;0, "Y", "")</f>
        <v/>
      </c>
      <c r="M3912" t="str">
        <f>IF(ZSOHSD058[[#This Row],[銷售訂單]]="", "", --ZSOHSD058[[#This Row],[銷售訂單]])</f>
        <v/>
      </c>
      <c r="N3912" s="16" t="str">
        <f>IF(ZSOHSD058[[#This Row],[落胚數]]="","",IF(ISNUMBER(ZSOHSD058[[#This Row],[落胚數]]+0), ZSOHSD058[[#This Row],[落胚數]]+0, 0))</f>
        <v/>
      </c>
    </row>
    <row r="3913" spans="1:14">
      <c r="A3913"/>
      <c r="B3913"/>
      <c r="C3913"/>
      <c r="D3913"/>
      <c r="E3913"/>
      <c r="F3913"/>
      <c r="G3913"/>
      <c r="H3913"/>
      <c r="I3913"/>
      <c r="J3913"/>
      <c r="K3913"/>
      <c r="L3913" t="str">
        <f>IF(COUNTIFS(ZSOHPP055[订单号数值], ZSOHSD058[[#This Row],[订单号数值]], ZSOHPP055[行項目], ZSOHSD058[[#This Row],[行項目]])&gt;0, "Y", "")</f>
        <v/>
      </c>
      <c r="M3913" t="str">
        <f>IF(ZSOHSD058[[#This Row],[銷售訂單]]="", "", --ZSOHSD058[[#This Row],[銷售訂單]])</f>
        <v/>
      </c>
      <c r="N3913" s="16" t="str">
        <f>IF(ZSOHSD058[[#This Row],[落胚數]]="","",IF(ISNUMBER(ZSOHSD058[[#This Row],[落胚數]]+0), ZSOHSD058[[#This Row],[落胚數]]+0, 0))</f>
        <v/>
      </c>
    </row>
    <row r="3914" spans="1:14">
      <c r="A3914"/>
      <c r="B3914"/>
      <c r="C3914"/>
      <c r="D3914"/>
      <c r="E3914"/>
      <c r="F3914"/>
      <c r="G3914"/>
      <c r="H3914"/>
      <c r="I3914"/>
      <c r="J3914"/>
      <c r="K3914"/>
      <c r="L3914" t="str">
        <f>IF(COUNTIFS(ZSOHPP055[订单号数值], ZSOHSD058[[#This Row],[订单号数值]], ZSOHPP055[行項目], ZSOHSD058[[#This Row],[行項目]])&gt;0, "Y", "")</f>
        <v/>
      </c>
      <c r="M3914" t="str">
        <f>IF(ZSOHSD058[[#This Row],[銷售訂單]]="", "", --ZSOHSD058[[#This Row],[銷售訂單]])</f>
        <v/>
      </c>
      <c r="N3914" s="16" t="str">
        <f>IF(ZSOHSD058[[#This Row],[落胚數]]="","",IF(ISNUMBER(ZSOHSD058[[#This Row],[落胚數]]+0), ZSOHSD058[[#This Row],[落胚數]]+0, 0))</f>
        <v/>
      </c>
    </row>
    <row r="3915" spans="1:14">
      <c r="A3915"/>
      <c r="B3915"/>
      <c r="C3915"/>
      <c r="D3915"/>
      <c r="E3915"/>
      <c r="F3915"/>
      <c r="G3915"/>
      <c r="H3915"/>
      <c r="I3915"/>
      <c r="J3915"/>
      <c r="K3915"/>
      <c r="L3915" t="str">
        <f>IF(COUNTIFS(ZSOHPP055[订单号数值], ZSOHSD058[[#This Row],[订单号数值]], ZSOHPP055[行項目], ZSOHSD058[[#This Row],[行項目]])&gt;0, "Y", "")</f>
        <v/>
      </c>
      <c r="M3915" t="str">
        <f>IF(ZSOHSD058[[#This Row],[銷售訂單]]="", "", --ZSOHSD058[[#This Row],[銷售訂單]])</f>
        <v/>
      </c>
      <c r="N3915" s="16" t="str">
        <f>IF(ZSOHSD058[[#This Row],[落胚數]]="","",IF(ISNUMBER(ZSOHSD058[[#This Row],[落胚數]]+0), ZSOHSD058[[#This Row],[落胚數]]+0, 0))</f>
        <v/>
      </c>
    </row>
    <row r="3916" spans="1:14">
      <c r="A3916"/>
      <c r="B3916"/>
      <c r="C3916"/>
      <c r="D3916"/>
      <c r="E3916"/>
      <c r="F3916"/>
      <c r="G3916"/>
      <c r="H3916"/>
      <c r="I3916"/>
      <c r="J3916"/>
      <c r="K3916"/>
      <c r="L3916" t="str">
        <f>IF(COUNTIFS(ZSOHPP055[订单号数值], ZSOHSD058[[#This Row],[订单号数值]], ZSOHPP055[行項目], ZSOHSD058[[#This Row],[行項目]])&gt;0, "Y", "")</f>
        <v/>
      </c>
      <c r="M3916" t="str">
        <f>IF(ZSOHSD058[[#This Row],[銷售訂單]]="", "", --ZSOHSD058[[#This Row],[銷售訂單]])</f>
        <v/>
      </c>
      <c r="N3916" s="16" t="str">
        <f>IF(ZSOHSD058[[#This Row],[落胚數]]="","",IF(ISNUMBER(ZSOHSD058[[#This Row],[落胚數]]+0), ZSOHSD058[[#This Row],[落胚數]]+0, 0))</f>
        <v/>
      </c>
    </row>
    <row r="3917" spans="1:14">
      <c r="A3917"/>
      <c r="B3917"/>
      <c r="C3917"/>
      <c r="D3917"/>
      <c r="E3917"/>
      <c r="F3917"/>
      <c r="G3917"/>
      <c r="H3917"/>
      <c r="I3917"/>
      <c r="J3917"/>
      <c r="K3917"/>
      <c r="L3917" t="str">
        <f>IF(COUNTIFS(ZSOHPP055[订单号数值], ZSOHSD058[[#This Row],[订单号数值]], ZSOHPP055[行項目], ZSOHSD058[[#This Row],[行項目]])&gt;0, "Y", "")</f>
        <v/>
      </c>
      <c r="M3917" t="str">
        <f>IF(ZSOHSD058[[#This Row],[銷售訂單]]="", "", --ZSOHSD058[[#This Row],[銷售訂單]])</f>
        <v/>
      </c>
      <c r="N3917" s="16" t="str">
        <f>IF(ZSOHSD058[[#This Row],[落胚數]]="","",IF(ISNUMBER(ZSOHSD058[[#This Row],[落胚數]]+0), ZSOHSD058[[#This Row],[落胚數]]+0, 0))</f>
        <v/>
      </c>
    </row>
    <row r="3918" spans="1:14">
      <c r="A3918"/>
      <c r="B3918"/>
      <c r="C3918"/>
      <c r="D3918"/>
      <c r="E3918"/>
      <c r="F3918"/>
      <c r="G3918"/>
      <c r="H3918"/>
      <c r="I3918"/>
      <c r="J3918"/>
      <c r="K3918"/>
      <c r="L3918" t="str">
        <f>IF(COUNTIFS(ZSOHPP055[订单号数值], ZSOHSD058[[#This Row],[订单号数值]], ZSOHPP055[行項目], ZSOHSD058[[#This Row],[行項目]])&gt;0, "Y", "")</f>
        <v/>
      </c>
      <c r="M3918" t="str">
        <f>IF(ZSOHSD058[[#This Row],[銷售訂單]]="", "", --ZSOHSD058[[#This Row],[銷售訂單]])</f>
        <v/>
      </c>
      <c r="N3918" s="16" t="str">
        <f>IF(ZSOHSD058[[#This Row],[落胚數]]="","",IF(ISNUMBER(ZSOHSD058[[#This Row],[落胚數]]+0), ZSOHSD058[[#This Row],[落胚數]]+0, 0))</f>
        <v/>
      </c>
    </row>
    <row r="3919" spans="1:14">
      <c r="A3919"/>
      <c r="B3919"/>
      <c r="C3919"/>
      <c r="D3919"/>
      <c r="E3919"/>
      <c r="F3919"/>
      <c r="G3919"/>
      <c r="H3919"/>
      <c r="I3919"/>
      <c r="J3919"/>
      <c r="K3919"/>
      <c r="L3919" t="str">
        <f>IF(COUNTIFS(ZSOHPP055[订单号数值], ZSOHSD058[[#This Row],[订单号数值]], ZSOHPP055[行項目], ZSOHSD058[[#This Row],[行項目]])&gt;0, "Y", "")</f>
        <v/>
      </c>
      <c r="M3919" t="str">
        <f>IF(ZSOHSD058[[#This Row],[銷售訂單]]="", "", --ZSOHSD058[[#This Row],[銷售訂單]])</f>
        <v/>
      </c>
      <c r="N3919" s="16" t="str">
        <f>IF(ZSOHSD058[[#This Row],[落胚數]]="","",IF(ISNUMBER(ZSOHSD058[[#This Row],[落胚數]]+0), ZSOHSD058[[#This Row],[落胚數]]+0, 0))</f>
        <v/>
      </c>
    </row>
    <row r="3920" spans="1:14">
      <c r="A3920"/>
      <c r="B3920"/>
      <c r="C3920"/>
      <c r="D3920"/>
      <c r="E3920"/>
      <c r="F3920"/>
      <c r="G3920"/>
      <c r="H3920"/>
      <c r="I3920"/>
      <c r="J3920"/>
      <c r="K3920"/>
      <c r="L3920" t="str">
        <f>IF(COUNTIFS(ZSOHPP055[订单号数值], ZSOHSD058[[#This Row],[订单号数值]], ZSOHPP055[行項目], ZSOHSD058[[#This Row],[行項目]])&gt;0, "Y", "")</f>
        <v/>
      </c>
      <c r="M3920" t="str">
        <f>IF(ZSOHSD058[[#This Row],[銷售訂單]]="", "", --ZSOHSD058[[#This Row],[銷售訂單]])</f>
        <v/>
      </c>
      <c r="N3920" s="16" t="str">
        <f>IF(ZSOHSD058[[#This Row],[落胚數]]="","",IF(ISNUMBER(ZSOHSD058[[#This Row],[落胚數]]+0), ZSOHSD058[[#This Row],[落胚數]]+0, 0))</f>
        <v/>
      </c>
    </row>
    <row r="3921" spans="1:14">
      <c r="A3921"/>
      <c r="B3921"/>
      <c r="C3921"/>
      <c r="D3921"/>
      <c r="E3921"/>
      <c r="F3921"/>
      <c r="G3921"/>
      <c r="H3921"/>
      <c r="I3921"/>
      <c r="J3921"/>
      <c r="K3921"/>
      <c r="L3921" t="str">
        <f>IF(COUNTIFS(ZSOHPP055[订单号数值], ZSOHSD058[[#This Row],[订单号数值]], ZSOHPP055[行項目], ZSOHSD058[[#This Row],[行項目]])&gt;0, "Y", "")</f>
        <v/>
      </c>
      <c r="M3921" t="str">
        <f>IF(ZSOHSD058[[#This Row],[銷售訂單]]="", "", --ZSOHSD058[[#This Row],[銷售訂單]])</f>
        <v/>
      </c>
      <c r="N3921" s="16" t="str">
        <f>IF(ZSOHSD058[[#This Row],[落胚數]]="","",IF(ISNUMBER(ZSOHSD058[[#This Row],[落胚數]]+0), ZSOHSD058[[#This Row],[落胚數]]+0, 0))</f>
        <v/>
      </c>
    </row>
    <row r="3922" spans="1:14">
      <c r="A3922"/>
      <c r="B3922"/>
      <c r="C3922"/>
      <c r="D3922"/>
      <c r="E3922"/>
      <c r="F3922"/>
      <c r="G3922"/>
      <c r="H3922"/>
      <c r="I3922"/>
      <c r="J3922"/>
      <c r="K3922"/>
      <c r="L3922" t="str">
        <f>IF(COUNTIFS(ZSOHPP055[订单号数值], ZSOHSD058[[#This Row],[订单号数值]], ZSOHPP055[行項目], ZSOHSD058[[#This Row],[行項目]])&gt;0, "Y", "")</f>
        <v/>
      </c>
      <c r="M3922" t="str">
        <f>IF(ZSOHSD058[[#This Row],[銷售訂單]]="", "", --ZSOHSD058[[#This Row],[銷售訂單]])</f>
        <v/>
      </c>
      <c r="N3922" s="16" t="str">
        <f>IF(ZSOHSD058[[#This Row],[落胚數]]="","",IF(ISNUMBER(ZSOHSD058[[#This Row],[落胚數]]+0), ZSOHSD058[[#This Row],[落胚數]]+0, 0))</f>
        <v/>
      </c>
    </row>
    <row r="3923" spans="1:14">
      <c r="A3923"/>
      <c r="B3923"/>
      <c r="C3923"/>
      <c r="D3923"/>
      <c r="E3923"/>
      <c r="F3923"/>
      <c r="G3923"/>
      <c r="H3923"/>
      <c r="I3923"/>
      <c r="J3923"/>
      <c r="K3923"/>
      <c r="L3923" t="str">
        <f>IF(COUNTIFS(ZSOHPP055[订单号数值], ZSOHSD058[[#This Row],[订单号数值]], ZSOHPP055[行項目], ZSOHSD058[[#This Row],[行項目]])&gt;0, "Y", "")</f>
        <v/>
      </c>
      <c r="M3923" t="str">
        <f>IF(ZSOHSD058[[#This Row],[銷售訂單]]="", "", --ZSOHSD058[[#This Row],[銷售訂單]])</f>
        <v/>
      </c>
      <c r="N3923" s="16" t="str">
        <f>IF(ZSOHSD058[[#This Row],[落胚數]]="","",IF(ISNUMBER(ZSOHSD058[[#This Row],[落胚數]]+0), ZSOHSD058[[#This Row],[落胚數]]+0, 0))</f>
        <v/>
      </c>
    </row>
    <row r="3924" spans="1:14">
      <c r="A3924"/>
      <c r="B3924"/>
      <c r="C3924"/>
      <c r="D3924"/>
      <c r="E3924"/>
      <c r="F3924"/>
      <c r="G3924"/>
      <c r="H3924"/>
      <c r="I3924"/>
      <c r="J3924"/>
      <c r="K3924"/>
      <c r="L3924" t="str">
        <f>IF(COUNTIFS(ZSOHPP055[订单号数值], ZSOHSD058[[#This Row],[订单号数值]], ZSOHPP055[行項目], ZSOHSD058[[#This Row],[行項目]])&gt;0, "Y", "")</f>
        <v/>
      </c>
      <c r="M3924" t="str">
        <f>IF(ZSOHSD058[[#This Row],[銷售訂單]]="", "", --ZSOHSD058[[#This Row],[銷售訂單]])</f>
        <v/>
      </c>
      <c r="N3924" s="16" t="str">
        <f>IF(ZSOHSD058[[#This Row],[落胚數]]="","",IF(ISNUMBER(ZSOHSD058[[#This Row],[落胚數]]+0), ZSOHSD058[[#This Row],[落胚數]]+0, 0))</f>
        <v/>
      </c>
    </row>
    <row r="3925" spans="1:14">
      <c r="A3925"/>
      <c r="B3925"/>
      <c r="C3925"/>
      <c r="D3925"/>
      <c r="E3925"/>
      <c r="F3925"/>
      <c r="G3925"/>
      <c r="H3925"/>
      <c r="I3925"/>
      <c r="J3925"/>
      <c r="K3925"/>
      <c r="L3925" t="str">
        <f>IF(COUNTIFS(ZSOHPP055[订单号数值], ZSOHSD058[[#This Row],[订单号数值]], ZSOHPP055[行項目], ZSOHSD058[[#This Row],[行項目]])&gt;0, "Y", "")</f>
        <v/>
      </c>
      <c r="M3925" t="str">
        <f>IF(ZSOHSD058[[#This Row],[銷售訂單]]="", "", --ZSOHSD058[[#This Row],[銷售訂單]])</f>
        <v/>
      </c>
      <c r="N3925" s="16" t="str">
        <f>IF(ZSOHSD058[[#This Row],[落胚數]]="","",IF(ISNUMBER(ZSOHSD058[[#This Row],[落胚數]]+0), ZSOHSD058[[#This Row],[落胚數]]+0, 0))</f>
        <v/>
      </c>
    </row>
    <row r="3926" spans="1:14">
      <c r="A3926"/>
      <c r="B3926"/>
      <c r="C3926"/>
      <c r="D3926"/>
      <c r="E3926"/>
      <c r="F3926"/>
      <c r="G3926"/>
      <c r="H3926"/>
      <c r="I3926"/>
      <c r="J3926"/>
      <c r="K3926"/>
      <c r="L3926" t="str">
        <f>IF(COUNTIFS(ZSOHPP055[订单号数值], ZSOHSD058[[#This Row],[订单号数值]], ZSOHPP055[行項目], ZSOHSD058[[#This Row],[行項目]])&gt;0, "Y", "")</f>
        <v/>
      </c>
      <c r="M3926" t="str">
        <f>IF(ZSOHSD058[[#This Row],[銷售訂單]]="", "", --ZSOHSD058[[#This Row],[銷售訂單]])</f>
        <v/>
      </c>
      <c r="N3926" s="16" t="str">
        <f>IF(ZSOHSD058[[#This Row],[落胚數]]="","",IF(ISNUMBER(ZSOHSD058[[#This Row],[落胚數]]+0), ZSOHSD058[[#This Row],[落胚數]]+0, 0))</f>
        <v/>
      </c>
    </row>
    <row r="3927" spans="1:14">
      <c r="A3927"/>
      <c r="B3927"/>
      <c r="C3927"/>
      <c r="D3927"/>
      <c r="E3927"/>
      <c r="F3927"/>
      <c r="G3927"/>
      <c r="H3927"/>
      <c r="I3927"/>
      <c r="J3927"/>
      <c r="K3927"/>
      <c r="L3927" t="str">
        <f>IF(COUNTIFS(ZSOHPP055[订单号数值], ZSOHSD058[[#This Row],[订单号数值]], ZSOHPP055[行項目], ZSOHSD058[[#This Row],[行項目]])&gt;0, "Y", "")</f>
        <v/>
      </c>
      <c r="M3927" t="str">
        <f>IF(ZSOHSD058[[#This Row],[銷售訂單]]="", "", --ZSOHSD058[[#This Row],[銷售訂單]])</f>
        <v/>
      </c>
      <c r="N3927" s="16" t="str">
        <f>IF(ZSOHSD058[[#This Row],[落胚數]]="","",IF(ISNUMBER(ZSOHSD058[[#This Row],[落胚數]]+0), ZSOHSD058[[#This Row],[落胚數]]+0, 0))</f>
        <v/>
      </c>
    </row>
    <row r="3928" spans="1:14">
      <c r="A3928"/>
      <c r="B3928"/>
      <c r="C3928"/>
      <c r="D3928"/>
      <c r="E3928"/>
      <c r="F3928"/>
      <c r="G3928"/>
      <c r="H3928"/>
      <c r="I3928"/>
      <c r="J3928"/>
      <c r="K3928"/>
      <c r="L3928" t="str">
        <f>IF(COUNTIFS(ZSOHPP055[订单号数值], ZSOHSD058[[#This Row],[订单号数值]], ZSOHPP055[行項目], ZSOHSD058[[#This Row],[行項目]])&gt;0, "Y", "")</f>
        <v/>
      </c>
      <c r="M3928" t="str">
        <f>IF(ZSOHSD058[[#This Row],[銷售訂單]]="", "", --ZSOHSD058[[#This Row],[銷售訂單]])</f>
        <v/>
      </c>
      <c r="N3928" s="16" t="str">
        <f>IF(ZSOHSD058[[#This Row],[落胚數]]="","",IF(ISNUMBER(ZSOHSD058[[#This Row],[落胚數]]+0), ZSOHSD058[[#This Row],[落胚數]]+0, 0))</f>
        <v/>
      </c>
    </row>
    <row r="3929" spans="1:14">
      <c r="A3929"/>
      <c r="B3929"/>
      <c r="C3929"/>
      <c r="D3929"/>
      <c r="E3929"/>
      <c r="F3929"/>
      <c r="G3929"/>
      <c r="H3929"/>
      <c r="I3929"/>
      <c r="J3929"/>
      <c r="K3929"/>
      <c r="L3929" t="str">
        <f>IF(COUNTIFS(ZSOHPP055[订单号数值], ZSOHSD058[[#This Row],[订单号数值]], ZSOHPP055[行項目], ZSOHSD058[[#This Row],[行項目]])&gt;0, "Y", "")</f>
        <v/>
      </c>
      <c r="M3929" t="str">
        <f>IF(ZSOHSD058[[#This Row],[銷售訂單]]="", "", --ZSOHSD058[[#This Row],[銷售訂單]])</f>
        <v/>
      </c>
      <c r="N3929" s="16" t="str">
        <f>IF(ZSOHSD058[[#This Row],[落胚數]]="","",IF(ISNUMBER(ZSOHSD058[[#This Row],[落胚數]]+0), ZSOHSD058[[#This Row],[落胚數]]+0, 0))</f>
        <v/>
      </c>
    </row>
    <row r="3930" spans="1:14">
      <c r="A3930"/>
      <c r="B3930"/>
      <c r="C3930"/>
      <c r="D3930"/>
      <c r="E3930"/>
      <c r="F3930"/>
      <c r="G3930"/>
      <c r="H3930"/>
      <c r="I3930"/>
      <c r="J3930"/>
      <c r="K3930"/>
      <c r="L3930" t="str">
        <f>IF(COUNTIFS(ZSOHPP055[订单号数值], ZSOHSD058[[#This Row],[订单号数值]], ZSOHPP055[行項目], ZSOHSD058[[#This Row],[行項目]])&gt;0, "Y", "")</f>
        <v/>
      </c>
      <c r="M3930" t="str">
        <f>IF(ZSOHSD058[[#This Row],[銷售訂單]]="", "", --ZSOHSD058[[#This Row],[銷售訂單]])</f>
        <v/>
      </c>
      <c r="N3930" s="16" t="str">
        <f>IF(ZSOHSD058[[#This Row],[落胚數]]="","",IF(ISNUMBER(ZSOHSD058[[#This Row],[落胚數]]+0), ZSOHSD058[[#This Row],[落胚數]]+0, 0))</f>
        <v/>
      </c>
    </row>
    <row r="3931" spans="1:14">
      <c r="A3931"/>
      <c r="B3931"/>
      <c r="C3931"/>
      <c r="D3931"/>
      <c r="E3931"/>
      <c r="F3931"/>
      <c r="G3931"/>
      <c r="H3931"/>
      <c r="I3931"/>
      <c r="J3931"/>
      <c r="K3931"/>
      <c r="L3931" t="str">
        <f>IF(COUNTIFS(ZSOHPP055[订单号数值], ZSOHSD058[[#This Row],[订单号数值]], ZSOHPP055[行項目], ZSOHSD058[[#This Row],[行項目]])&gt;0, "Y", "")</f>
        <v/>
      </c>
      <c r="M3931" t="str">
        <f>IF(ZSOHSD058[[#This Row],[銷售訂單]]="", "", --ZSOHSD058[[#This Row],[銷售訂單]])</f>
        <v/>
      </c>
      <c r="N3931" s="16" t="str">
        <f>IF(ZSOHSD058[[#This Row],[落胚數]]="","",IF(ISNUMBER(ZSOHSD058[[#This Row],[落胚數]]+0), ZSOHSD058[[#This Row],[落胚數]]+0, 0))</f>
        <v/>
      </c>
    </row>
    <row r="3932" spans="1:14">
      <c r="A3932"/>
      <c r="B3932"/>
      <c r="C3932"/>
      <c r="D3932"/>
      <c r="E3932"/>
      <c r="F3932"/>
      <c r="G3932"/>
      <c r="H3932"/>
      <c r="I3932"/>
      <c r="J3932"/>
      <c r="K3932"/>
      <c r="L3932" t="str">
        <f>IF(COUNTIFS(ZSOHPP055[订单号数值], ZSOHSD058[[#This Row],[订单号数值]], ZSOHPP055[行項目], ZSOHSD058[[#This Row],[行項目]])&gt;0, "Y", "")</f>
        <v/>
      </c>
      <c r="M3932" t="str">
        <f>IF(ZSOHSD058[[#This Row],[銷售訂單]]="", "", --ZSOHSD058[[#This Row],[銷售訂單]])</f>
        <v/>
      </c>
      <c r="N3932" s="16" t="str">
        <f>IF(ZSOHSD058[[#This Row],[落胚數]]="","",IF(ISNUMBER(ZSOHSD058[[#This Row],[落胚數]]+0), ZSOHSD058[[#This Row],[落胚數]]+0, 0))</f>
        <v/>
      </c>
    </row>
    <row r="3933" spans="1:14">
      <c r="A3933"/>
      <c r="B3933"/>
      <c r="C3933"/>
      <c r="D3933"/>
      <c r="E3933"/>
      <c r="F3933"/>
      <c r="G3933"/>
      <c r="H3933"/>
      <c r="I3933"/>
      <c r="J3933"/>
      <c r="K3933"/>
      <c r="L3933" t="str">
        <f>IF(COUNTIFS(ZSOHPP055[订单号数值], ZSOHSD058[[#This Row],[订单号数值]], ZSOHPP055[行項目], ZSOHSD058[[#This Row],[行項目]])&gt;0, "Y", "")</f>
        <v/>
      </c>
      <c r="M3933" t="str">
        <f>IF(ZSOHSD058[[#This Row],[銷售訂單]]="", "", --ZSOHSD058[[#This Row],[銷售訂單]])</f>
        <v/>
      </c>
      <c r="N3933" s="16" t="str">
        <f>IF(ZSOHSD058[[#This Row],[落胚數]]="","",IF(ISNUMBER(ZSOHSD058[[#This Row],[落胚數]]+0), ZSOHSD058[[#This Row],[落胚數]]+0, 0))</f>
        <v/>
      </c>
    </row>
    <row r="3934" spans="1:14">
      <c r="A3934"/>
      <c r="B3934"/>
      <c r="C3934"/>
      <c r="D3934"/>
      <c r="E3934"/>
      <c r="F3934"/>
      <c r="G3934"/>
      <c r="H3934"/>
      <c r="I3934"/>
      <c r="J3934"/>
      <c r="K3934"/>
      <c r="L3934" t="str">
        <f>IF(COUNTIFS(ZSOHPP055[订单号数值], ZSOHSD058[[#This Row],[订单号数值]], ZSOHPP055[行項目], ZSOHSD058[[#This Row],[行項目]])&gt;0, "Y", "")</f>
        <v/>
      </c>
      <c r="M3934" t="str">
        <f>IF(ZSOHSD058[[#This Row],[銷售訂單]]="", "", --ZSOHSD058[[#This Row],[銷售訂單]])</f>
        <v/>
      </c>
      <c r="N3934" s="16" t="str">
        <f>IF(ZSOHSD058[[#This Row],[落胚數]]="","",IF(ISNUMBER(ZSOHSD058[[#This Row],[落胚數]]+0), ZSOHSD058[[#This Row],[落胚數]]+0, 0))</f>
        <v/>
      </c>
    </row>
    <row r="3935" spans="1:14">
      <c r="A3935"/>
      <c r="B3935"/>
      <c r="C3935"/>
      <c r="D3935"/>
      <c r="E3935"/>
      <c r="F3935"/>
      <c r="G3935"/>
      <c r="H3935"/>
      <c r="I3935"/>
      <c r="J3935"/>
      <c r="K3935"/>
      <c r="L3935" t="str">
        <f>IF(COUNTIFS(ZSOHPP055[订单号数值], ZSOHSD058[[#This Row],[订单号数值]], ZSOHPP055[行項目], ZSOHSD058[[#This Row],[行項目]])&gt;0, "Y", "")</f>
        <v/>
      </c>
      <c r="M3935" t="str">
        <f>IF(ZSOHSD058[[#This Row],[銷售訂單]]="", "", --ZSOHSD058[[#This Row],[銷售訂單]])</f>
        <v/>
      </c>
      <c r="N3935" s="16" t="str">
        <f>IF(ZSOHSD058[[#This Row],[落胚數]]="","",IF(ISNUMBER(ZSOHSD058[[#This Row],[落胚數]]+0), ZSOHSD058[[#This Row],[落胚數]]+0, 0))</f>
        <v/>
      </c>
    </row>
    <row r="3936" spans="1:14">
      <c r="A3936"/>
      <c r="B3936"/>
      <c r="C3936"/>
      <c r="D3936"/>
      <c r="E3936"/>
      <c r="F3936"/>
      <c r="G3936"/>
      <c r="H3936"/>
      <c r="I3936"/>
      <c r="J3936"/>
      <c r="K3936"/>
      <c r="L3936" t="str">
        <f>IF(COUNTIFS(ZSOHPP055[订单号数值], ZSOHSD058[[#This Row],[订单号数值]], ZSOHPP055[行項目], ZSOHSD058[[#This Row],[行項目]])&gt;0, "Y", "")</f>
        <v/>
      </c>
      <c r="M3936" t="str">
        <f>IF(ZSOHSD058[[#This Row],[銷售訂單]]="", "", --ZSOHSD058[[#This Row],[銷售訂單]])</f>
        <v/>
      </c>
      <c r="N3936" s="16" t="str">
        <f>IF(ZSOHSD058[[#This Row],[落胚數]]="","",IF(ISNUMBER(ZSOHSD058[[#This Row],[落胚數]]+0), ZSOHSD058[[#This Row],[落胚數]]+0, 0))</f>
        <v/>
      </c>
    </row>
    <row r="3937" spans="1:14">
      <c r="A3937"/>
      <c r="B3937"/>
      <c r="C3937"/>
      <c r="D3937"/>
      <c r="E3937"/>
      <c r="F3937"/>
      <c r="G3937"/>
      <c r="H3937"/>
      <c r="I3937"/>
      <c r="J3937"/>
      <c r="K3937"/>
      <c r="L3937" t="str">
        <f>IF(COUNTIFS(ZSOHPP055[订单号数值], ZSOHSD058[[#This Row],[订单号数值]], ZSOHPP055[行項目], ZSOHSD058[[#This Row],[行項目]])&gt;0, "Y", "")</f>
        <v/>
      </c>
      <c r="M3937" t="str">
        <f>IF(ZSOHSD058[[#This Row],[銷售訂單]]="", "", --ZSOHSD058[[#This Row],[銷售訂單]])</f>
        <v/>
      </c>
      <c r="N3937" s="16" t="str">
        <f>IF(ZSOHSD058[[#This Row],[落胚數]]="","",IF(ISNUMBER(ZSOHSD058[[#This Row],[落胚數]]+0), ZSOHSD058[[#This Row],[落胚數]]+0, 0))</f>
        <v/>
      </c>
    </row>
    <row r="3938" spans="1:14">
      <c r="A3938"/>
      <c r="B3938"/>
      <c r="C3938"/>
      <c r="D3938"/>
      <c r="E3938"/>
      <c r="F3938"/>
      <c r="G3938"/>
      <c r="H3938"/>
      <c r="I3938"/>
      <c r="J3938"/>
      <c r="K3938"/>
      <c r="L3938" t="str">
        <f>IF(COUNTIFS(ZSOHPP055[订单号数值], ZSOHSD058[[#This Row],[订单号数值]], ZSOHPP055[行項目], ZSOHSD058[[#This Row],[行項目]])&gt;0, "Y", "")</f>
        <v/>
      </c>
      <c r="M3938" t="str">
        <f>IF(ZSOHSD058[[#This Row],[銷售訂單]]="", "", --ZSOHSD058[[#This Row],[銷售訂單]])</f>
        <v/>
      </c>
      <c r="N3938" s="16" t="str">
        <f>IF(ZSOHSD058[[#This Row],[落胚數]]="","",IF(ISNUMBER(ZSOHSD058[[#This Row],[落胚數]]+0), ZSOHSD058[[#This Row],[落胚數]]+0, 0))</f>
        <v/>
      </c>
    </row>
    <row r="3939" spans="1:14">
      <c r="A3939"/>
      <c r="B3939"/>
      <c r="C3939"/>
      <c r="D3939"/>
      <c r="E3939"/>
      <c r="F3939"/>
      <c r="G3939"/>
      <c r="H3939"/>
      <c r="I3939"/>
      <c r="J3939"/>
      <c r="K3939"/>
      <c r="L3939" t="str">
        <f>IF(COUNTIFS(ZSOHPP055[订单号数值], ZSOHSD058[[#This Row],[订单号数值]], ZSOHPP055[行項目], ZSOHSD058[[#This Row],[行項目]])&gt;0, "Y", "")</f>
        <v/>
      </c>
      <c r="M3939" t="str">
        <f>IF(ZSOHSD058[[#This Row],[銷售訂單]]="", "", --ZSOHSD058[[#This Row],[銷售訂單]])</f>
        <v/>
      </c>
      <c r="N3939" s="16" t="str">
        <f>IF(ZSOHSD058[[#This Row],[落胚數]]="","",IF(ISNUMBER(ZSOHSD058[[#This Row],[落胚數]]+0), ZSOHSD058[[#This Row],[落胚數]]+0, 0))</f>
        <v/>
      </c>
    </row>
    <row r="3940" spans="1:14">
      <c r="A3940"/>
      <c r="B3940"/>
      <c r="C3940"/>
      <c r="D3940"/>
      <c r="E3940"/>
      <c r="F3940"/>
      <c r="G3940"/>
      <c r="H3940"/>
      <c r="I3940"/>
      <c r="J3940"/>
      <c r="K3940"/>
      <c r="L3940" t="str">
        <f>IF(COUNTIFS(ZSOHPP055[订单号数值], ZSOHSD058[[#This Row],[订单号数值]], ZSOHPP055[行項目], ZSOHSD058[[#This Row],[行項目]])&gt;0, "Y", "")</f>
        <v/>
      </c>
      <c r="M3940" t="str">
        <f>IF(ZSOHSD058[[#This Row],[銷售訂單]]="", "", --ZSOHSD058[[#This Row],[銷售訂單]])</f>
        <v/>
      </c>
      <c r="N3940" s="16" t="str">
        <f>IF(ZSOHSD058[[#This Row],[落胚數]]="","",IF(ISNUMBER(ZSOHSD058[[#This Row],[落胚數]]+0), ZSOHSD058[[#This Row],[落胚數]]+0, 0))</f>
        <v/>
      </c>
    </row>
    <row r="3941" spans="1:14">
      <c r="A3941"/>
      <c r="B3941"/>
      <c r="C3941"/>
      <c r="D3941"/>
      <c r="E3941"/>
      <c r="F3941"/>
      <c r="G3941"/>
      <c r="H3941"/>
      <c r="I3941"/>
      <c r="J3941"/>
      <c r="K3941"/>
      <c r="L3941" t="str">
        <f>IF(COUNTIFS(ZSOHPP055[订单号数值], ZSOHSD058[[#This Row],[订单号数值]], ZSOHPP055[行項目], ZSOHSD058[[#This Row],[行項目]])&gt;0, "Y", "")</f>
        <v/>
      </c>
      <c r="M3941" t="str">
        <f>IF(ZSOHSD058[[#This Row],[銷售訂單]]="", "", --ZSOHSD058[[#This Row],[銷售訂單]])</f>
        <v/>
      </c>
      <c r="N3941" s="16" t="str">
        <f>IF(ZSOHSD058[[#This Row],[落胚數]]="","",IF(ISNUMBER(ZSOHSD058[[#This Row],[落胚數]]+0), ZSOHSD058[[#This Row],[落胚數]]+0, 0))</f>
        <v/>
      </c>
    </row>
    <row r="3942" spans="1:14">
      <c r="A3942"/>
      <c r="B3942"/>
      <c r="C3942"/>
      <c r="D3942"/>
      <c r="E3942"/>
      <c r="F3942"/>
      <c r="G3942"/>
      <c r="H3942"/>
      <c r="I3942"/>
      <c r="J3942"/>
      <c r="K3942"/>
      <c r="L3942" t="str">
        <f>IF(COUNTIFS(ZSOHPP055[订单号数值], ZSOHSD058[[#This Row],[订单号数值]], ZSOHPP055[行項目], ZSOHSD058[[#This Row],[行項目]])&gt;0, "Y", "")</f>
        <v/>
      </c>
      <c r="M3942" t="str">
        <f>IF(ZSOHSD058[[#This Row],[銷售訂單]]="", "", --ZSOHSD058[[#This Row],[銷售訂單]])</f>
        <v/>
      </c>
      <c r="N3942" s="16" t="str">
        <f>IF(ZSOHSD058[[#This Row],[落胚數]]="","",IF(ISNUMBER(ZSOHSD058[[#This Row],[落胚數]]+0), ZSOHSD058[[#This Row],[落胚數]]+0, 0))</f>
        <v/>
      </c>
    </row>
    <row r="3943" spans="1:14">
      <c r="A3943"/>
      <c r="B3943"/>
      <c r="C3943"/>
      <c r="D3943"/>
      <c r="E3943"/>
      <c r="F3943"/>
      <c r="G3943"/>
      <c r="H3943"/>
      <c r="I3943"/>
      <c r="J3943"/>
      <c r="K3943"/>
      <c r="L3943" t="str">
        <f>IF(COUNTIFS(ZSOHPP055[订单号数值], ZSOHSD058[[#This Row],[订单号数值]], ZSOHPP055[行項目], ZSOHSD058[[#This Row],[行項目]])&gt;0, "Y", "")</f>
        <v/>
      </c>
      <c r="M3943" t="str">
        <f>IF(ZSOHSD058[[#This Row],[銷售訂單]]="", "", --ZSOHSD058[[#This Row],[銷售訂單]])</f>
        <v/>
      </c>
      <c r="N3943" s="16" t="str">
        <f>IF(ZSOHSD058[[#This Row],[落胚數]]="","",IF(ISNUMBER(ZSOHSD058[[#This Row],[落胚數]]+0), ZSOHSD058[[#This Row],[落胚數]]+0, 0))</f>
        <v/>
      </c>
    </row>
    <row r="3944" spans="1:14">
      <c r="A3944"/>
      <c r="B3944"/>
      <c r="C3944"/>
      <c r="D3944"/>
      <c r="E3944"/>
      <c r="F3944"/>
      <c r="G3944"/>
      <c r="H3944"/>
      <c r="I3944"/>
      <c r="J3944"/>
      <c r="K3944"/>
      <c r="L3944" t="str">
        <f>IF(COUNTIFS(ZSOHPP055[订单号数值], ZSOHSD058[[#This Row],[订单号数值]], ZSOHPP055[行項目], ZSOHSD058[[#This Row],[行項目]])&gt;0, "Y", "")</f>
        <v/>
      </c>
      <c r="M3944" t="str">
        <f>IF(ZSOHSD058[[#This Row],[銷售訂單]]="", "", --ZSOHSD058[[#This Row],[銷售訂單]])</f>
        <v/>
      </c>
      <c r="N3944" s="16" t="str">
        <f>IF(ZSOHSD058[[#This Row],[落胚數]]="","",IF(ISNUMBER(ZSOHSD058[[#This Row],[落胚數]]+0), ZSOHSD058[[#This Row],[落胚數]]+0, 0))</f>
        <v/>
      </c>
    </row>
    <row r="3945" spans="1:14">
      <c r="A3945"/>
      <c r="B3945"/>
      <c r="C3945"/>
      <c r="D3945"/>
      <c r="E3945"/>
      <c r="F3945"/>
      <c r="G3945"/>
      <c r="H3945"/>
      <c r="I3945"/>
      <c r="J3945"/>
      <c r="K3945"/>
      <c r="L3945" t="str">
        <f>IF(COUNTIFS(ZSOHPP055[订单号数值], ZSOHSD058[[#This Row],[订单号数值]], ZSOHPP055[行項目], ZSOHSD058[[#This Row],[行項目]])&gt;0, "Y", "")</f>
        <v/>
      </c>
      <c r="M3945" t="str">
        <f>IF(ZSOHSD058[[#This Row],[銷售訂單]]="", "", --ZSOHSD058[[#This Row],[銷售訂單]])</f>
        <v/>
      </c>
      <c r="N3945" s="16" t="str">
        <f>IF(ZSOHSD058[[#This Row],[落胚數]]="","",IF(ISNUMBER(ZSOHSD058[[#This Row],[落胚數]]+0), ZSOHSD058[[#This Row],[落胚數]]+0, 0))</f>
        <v/>
      </c>
    </row>
    <row r="3946" spans="1:14">
      <c r="A3946"/>
      <c r="B3946"/>
      <c r="C3946"/>
      <c r="D3946"/>
      <c r="E3946"/>
      <c r="F3946"/>
      <c r="G3946"/>
      <c r="H3946"/>
      <c r="I3946"/>
      <c r="J3946"/>
      <c r="K3946"/>
      <c r="L3946" t="str">
        <f>IF(COUNTIFS(ZSOHPP055[订单号数值], ZSOHSD058[[#This Row],[订单号数值]], ZSOHPP055[行項目], ZSOHSD058[[#This Row],[行項目]])&gt;0, "Y", "")</f>
        <v/>
      </c>
      <c r="M3946" t="str">
        <f>IF(ZSOHSD058[[#This Row],[銷售訂單]]="", "", --ZSOHSD058[[#This Row],[銷售訂單]])</f>
        <v/>
      </c>
      <c r="N3946" s="16" t="str">
        <f>IF(ZSOHSD058[[#This Row],[落胚數]]="","",IF(ISNUMBER(ZSOHSD058[[#This Row],[落胚數]]+0), ZSOHSD058[[#This Row],[落胚數]]+0, 0))</f>
        <v/>
      </c>
    </row>
    <row r="3947" spans="1:14">
      <c r="A3947"/>
      <c r="B3947"/>
      <c r="C3947"/>
      <c r="D3947"/>
      <c r="E3947"/>
      <c r="F3947"/>
      <c r="G3947"/>
      <c r="H3947"/>
      <c r="I3947"/>
      <c r="J3947"/>
      <c r="K3947"/>
      <c r="L3947" t="str">
        <f>IF(COUNTIFS(ZSOHPP055[订单号数值], ZSOHSD058[[#This Row],[订单号数值]], ZSOHPP055[行項目], ZSOHSD058[[#This Row],[行項目]])&gt;0, "Y", "")</f>
        <v/>
      </c>
      <c r="M3947" t="str">
        <f>IF(ZSOHSD058[[#This Row],[銷售訂單]]="", "", --ZSOHSD058[[#This Row],[銷售訂單]])</f>
        <v/>
      </c>
      <c r="N3947" s="16" t="str">
        <f>IF(ZSOHSD058[[#This Row],[落胚數]]="","",IF(ISNUMBER(ZSOHSD058[[#This Row],[落胚數]]+0), ZSOHSD058[[#This Row],[落胚數]]+0, 0))</f>
        <v/>
      </c>
    </row>
    <row r="3948" spans="1:14">
      <c r="A3948"/>
      <c r="B3948"/>
      <c r="C3948"/>
      <c r="D3948"/>
      <c r="E3948"/>
      <c r="F3948"/>
      <c r="G3948"/>
      <c r="H3948"/>
      <c r="I3948"/>
      <c r="J3948"/>
      <c r="K3948"/>
      <c r="L3948" t="str">
        <f>IF(COUNTIFS(ZSOHPP055[订单号数值], ZSOHSD058[[#This Row],[订单号数值]], ZSOHPP055[行項目], ZSOHSD058[[#This Row],[行項目]])&gt;0, "Y", "")</f>
        <v/>
      </c>
      <c r="M3948" t="str">
        <f>IF(ZSOHSD058[[#This Row],[銷售訂單]]="", "", --ZSOHSD058[[#This Row],[銷售訂單]])</f>
        <v/>
      </c>
      <c r="N3948" s="16" t="str">
        <f>IF(ZSOHSD058[[#This Row],[落胚數]]="","",IF(ISNUMBER(ZSOHSD058[[#This Row],[落胚數]]+0), ZSOHSD058[[#This Row],[落胚數]]+0, 0))</f>
        <v/>
      </c>
    </row>
    <row r="3949" spans="1:14">
      <c r="A3949"/>
      <c r="B3949"/>
      <c r="C3949"/>
      <c r="D3949"/>
      <c r="E3949"/>
      <c r="F3949"/>
      <c r="G3949"/>
      <c r="H3949"/>
      <c r="I3949"/>
      <c r="J3949"/>
      <c r="K3949"/>
      <c r="L3949" t="str">
        <f>IF(COUNTIFS(ZSOHPP055[订单号数值], ZSOHSD058[[#This Row],[订单号数值]], ZSOHPP055[行項目], ZSOHSD058[[#This Row],[行項目]])&gt;0, "Y", "")</f>
        <v/>
      </c>
      <c r="M3949" t="str">
        <f>IF(ZSOHSD058[[#This Row],[銷售訂單]]="", "", --ZSOHSD058[[#This Row],[銷售訂單]])</f>
        <v/>
      </c>
      <c r="N3949" s="16" t="str">
        <f>IF(ZSOHSD058[[#This Row],[落胚數]]="","",IF(ISNUMBER(ZSOHSD058[[#This Row],[落胚數]]+0), ZSOHSD058[[#This Row],[落胚數]]+0, 0))</f>
        <v/>
      </c>
    </row>
    <row r="3950" spans="1:14">
      <c r="A3950"/>
      <c r="B3950"/>
      <c r="C3950"/>
      <c r="D3950"/>
      <c r="E3950"/>
      <c r="F3950"/>
      <c r="G3950"/>
      <c r="H3950"/>
      <c r="I3950"/>
      <c r="J3950"/>
      <c r="K3950"/>
      <c r="L3950" t="str">
        <f>IF(COUNTIFS(ZSOHPP055[订单号数值], ZSOHSD058[[#This Row],[订单号数值]], ZSOHPP055[行項目], ZSOHSD058[[#This Row],[行項目]])&gt;0, "Y", "")</f>
        <v/>
      </c>
      <c r="M3950" t="str">
        <f>IF(ZSOHSD058[[#This Row],[銷售訂單]]="", "", --ZSOHSD058[[#This Row],[銷售訂單]])</f>
        <v/>
      </c>
      <c r="N3950" s="16" t="str">
        <f>IF(ZSOHSD058[[#This Row],[落胚數]]="","",IF(ISNUMBER(ZSOHSD058[[#This Row],[落胚數]]+0), ZSOHSD058[[#This Row],[落胚數]]+0, 0))</f>
        <v/>
      </c>
    </row>
    <row r="3951" spans="1:14">
      <c r="A3951"/>
      <c r="B3951"/>
      <c r="C3951"/>
      <c r="D3951"/>
      <c r="E3951"/>
      <c r="F3951"/>
      <c r="G3951"/>
      <c r="H3951"/>
      <c r="I3951"/>
      <c r="J3951"/>
      <c r="K3951"/>
      <c r="L3951" t="str">
        <f>IF(COUNTIFS(ZSOHPP055[订单号数值], ZSOHSD058[[#This Row],[订单号数值]], ZSOHPP055[行項目], ZSOHSD058[[#This Row],[行項目]])&gt;0, "Y", "")</f>
        <v/>
      </c>
      <c r="M3951" t="str">
        <f>IF(ZSOHSD058[[#This Row],[銷售訂單]]="", "", --ZSOHSD058[[#This Row],[銷售訂單]])</f>
        <v/>
      </c>
      <c r="N3951" s="16" t="str">
        <f>IF(ZSOHSD058[[#This Row],[落胚數]]="","",IF(ISNUMBER(ZSOHSD058[[#This Row],[落胚數]]+0), ZSOHSD058[[#This Row],[落胚數]]+0, 0))</f>
        <v/>
      </c>
    </row>
    <row r="3952" spans="1:14">
      <c r="A3952"/>
      <c r="B3952"/>
      <c r="C3952"/>
      <c r="D3952"/>
      <c r="E3952"/>
      <c r="F3952"/>
      <c r="G3952"/>
      <c r="H3952"/>
      <c r="I3952"/>
      <c r="J3952"/>
      <c r="K3952"/>
      <c r="L3952" t="str">
        <f>IF(COUNTIFS(ZSOHPP055[订单号数值], ZSOHSD058[[#This Row],[订单号数值]], ZSOHPP055[行項目], ZSOHSD058[[#This Row],[行項目]])&gt;0, "Y", "")</f>
        <v/>
      </c>
      <c r="M3952" t="str">
        <f>IF(ZSOHSD058[[#This Row],[銷售訂單]]="", "", --ZSOHSD058[[#This Row],[銷售訂單]])</f>
        <v/>
      </c>
      <c r="N3952" s="16" t="str">
        <f>IF(ZSOHSD058[[#This Row],[落胚數]]="","",IF(ISNUMBER(ZSOHSD058[[#This Row],[落胚數]]+0), ZSOHSD058[[#This Row],[落胚數]]+0, 0))</f>
        <v/>
      </c>
    </row>
    <row r="3953" spans="1:14">
      <c r="A3953"/>
      <c r="B3953"/>
      <c r="C3953"/>
      <c r="D3953"/>
      <c r="E3953"/>
      <c r="F3953"/>
      <c r="G3953"/>
      <c r="H3953"/>
      <c r="I3953"/>
      <c r="J3953"/>
      <c r="K3953"/>
      <c r="L3953" t="str">
        <f>IF(COUNTIFS(ZSOHPP055[订单号数值], ZSOHSD058[[#This Row],[订单号数值]], ZSOHPP055[行項目], ZSOHSD058[[#This Row],[行項目]])&gt;0, "Y", "")</f>
        <v/>
      </c>
      <c r="M3953" t="str">
        <f>IF(ZSOHSD058[[#This Row],[銷售訂單]]="", "", --ZSOHSD058[[#This Row],[銷售訂單]])</f>
        <v/>
      </c>
      <c r="N3953" s="16" t="str">
        <f>IF(ZSOHSD058[[#This Row],[落胚數]]="","",IF(ISNUMBER(ZSOHSD058[[#This Row],[落胚數]]+0), ZSOHSD058[[#This Row],[落胚數]]+0, 0))</f>
        <v/>
      </c>
    </row>
    <row r="3954" spans="1:14">
      <c r="A3954"/>
      <c r="B3954"/>
      <c r="C3954"/>
      <c r="D3954"/>
      <c r="E3954"/>
      <c r="F3954"/>
      <c r="G3954"/>
      <c r="H3954"/>
      <c r="I3954"/>
      <c r="J3954"/>
      <c r="K3954"/>
      <c r="L3954" t="str">
        <f>IF(COUNTIFS(ZSOHPP055[订单号数值], ZSOHSD058[[#This Row],[订单号数值]], ZSOHPP055[行項目], ZSOHSD058[[#This Row],[行項目]])&gt;0, "Y", "")</f>
        <v/>
      </c>
      <c r="M3954" t="str">
        <f>IF(ZSOHSD058[[#This Row],[銷售訂單]]="", "", --ZSOHSD058[[#This Row],[銷售訂單]])</f>
        <v/>
      </c>
      <c r="N3954" s="16" t="str">
        <f>IF(ZSOHSD058[[#This Row],[落胚數]]="","",IF(ISNUMBER(ZSOHSD058[[#This Row],[落胚數]]+0), ZSOHSD058[[#This Row],[落胚數]]+0, 0))</f>
        <v/>
      </c>
    </row>
    <row r="3955" spans="1:14">
      <c r="A3955"/>
      <c r="B3955"/>
      <c r="C3955"/>
      <c r="D3955"/>
      <c r="E3955"/>
      <c r="F3955"/>
      <c r="G3955"/>
      <c r="H3955"/>
      <c r="I3955"/>
      <c r="J3955"/>
      <c r="K3955"/>
      <c r="L3955" t="str">
        <f>IF(COUNTIFS(ZSOHPP055[订单号数值], ZSOHSD058[[#This Row],[订单号数值]], ZSOHPP055[行項目], ZSOHSD058[[#This Row],[行項目]])&gt;0, "Y", "")</f>
        <v/>
      </c>
      <c r="M3955" t="str">
        <f>IF(ZSOHSD058[[#This Row],[銷售訂單]]="", "", --ZSOHSD058[[#This Row],[銷售訂單]])</f>
        <v/>
      </c>
      <c r="N3955" s="16" t="str">
        <f>IF(ZSOHSD058[[#This Row],[落胚數]]="","",IF(ISNUMBER(ZSOHSD058[[#This Row],[落胚數]]+0), ZSOHSD058[[#This Row],[落胚數]]+0, 0))</f>
        <v/>
      </c>
    </row>
    <row r="3956" spans="1:14">
      <c r="A3956"/>
      <c r="B3956"/>
      <c r="C3956"/>
      <c r="D3956"/>
      <c r="E3956"/>
      <c r="F3956"/>
      <c r="G3956"/>
      <c r="H3956"/>
      <c r="I3956"/>
      <c r="J3956"/>
      <c r="K3956"/>
      <c r="L3956" t="str">
        <f>IF(COUNTIFS(ZSOHPP055[订单号数值], ZSOHSD058[[#This Row],[订单号数值]], ZSOHPP055[行項目], ZSOHSD058[[#This Row],[行項目]])&gt;0, "Y", "")</f>
        <v/>
      </c>
      <c r="M3956" t="str">
        <f>IF(ZSOHSD058[[#This Row],[銷售訂單]]="", "", --ZSOHSD058[[#This Row],[銷售訂單]])</f>
        <v/>
      </c>
      <c r="N3956" s="16" t="str">
        <f>IF(ZSOHSD058[[#This Row],[落胚數]]="","",IF(ISNUMBER(ZSOHSD058[[#This Row],[落胚數]]+0), ZSOHSD058[[#This Row],[落胚數]]+0, 0))</f>
        <v/>
      </c>
    </row>
    <row r="3957" spans="1:14">
      <c r="A3957"/>
      <c r="B3957"/>
      <c r="C3957"/>
      <c r="D3957"/>
      <c r="E3957"/>
      <c r="F3957"/>
      <c r="G3957"/>
      <c r="H3957"/>
      <c r="I3957"/>
      <c r="J3957"/>
      <c r="K3957"/>
      <c r="L3957" t="str">
        <f>IF(COUNTIFS(ZSOHPP055[订单号数值], ZSOHSD058[[#This Row],[订单号数值]], ZSOHPP055[行項目], ZSOHSD058[[#This Row],[行項目]])&gt;0, "Y", "")</f>
        <v/>
      </c>
      <c r="M3957" t="str">
        <f>IF(ZSOHSD058[[#This Row],[銷售訂單]]="", "", --ZSOHSD058[[#This Row],[銷售訂單]])</f>
        <v/>
      </c>
      <c r="N3957" s="16" t="str">
        <f>IF(ZSOHSD058[[#This Row],[落胚數]]="","",IF(ISNUMBER(ZSOHSD058[[#This Row],[落胚數]]+0), ZSOHSD058[[#This Row],[落胚數]]+0, 0))</f>
        <v/>
      </c>
    </row>
    <row r="3958" spans="1:14">
      <c r="A3958"/>
      <c r="B3958"/>
      <c r="C3958"/>
      <c r="D3958"/>
      <c r="E3958"/>
      <c r="F3958"/>
      <c r="G3958"/>
      <c r="H3958"/>
      <c r="I3958"/>
      <c r="J3958"/>
      <c r="K3958"/>
      <c r="L3958" t="str">
        <f>IF(COUNTIFS(ZSOHPP055[订单号数值], ZSOHSD058[[#This Row],[订单号数值]], ZSOHPP055[行項目], ZSOHSD058[[#This Row],[行項目]])&gt;0, "Y", "")</f>
        <v/>
      </c>
      <c r="M3958" t="str">
        <f>IF(ZSOHSD058[[#This Row],[銷售訂單]]="", "", --ZSOHSD058[[#This Row],[銷售訂單]])</f>
        <v/>
      </c>
      <c r="N3958" s="16" t="str">
        <f>IF(ZSOHSD058[[#This Row],[落胚數]]="","",IF(ISNUMBER(ZSOHSD058[[#This Row],[落胚數]]+0), ZSOHSD058[[#This Row],[落胚數]]+0, 0))</f>
        <v/>
      </c>
    </row>
    <row r="3959" spans="1:14">
      <c r="A3959"/>
      <c r="B3959"/>
      <c r="C3959"/>
      <c r="D3959"/>
      <c r="E3959"/>
      <c r="F3959"/>
      <c r="G3959"/>
      <c r="H3959"/>
      <c r="I3959"/>
      <c r="J3959"/>
      <c r="K3959"/>
      <c r="L3959" t="str">
        <f>IF(COUNTIFS(ZSOHPP055[订单号数值], ZSOHSD058[[#This Row],[订单号数值]], ZSOHPP055[行項目], ZSOHSD058[[#This Row],[行項目]])&gt;0, "Y", "")</f>
        <v/>
      </c>
      <c r="M3959" t="str">
        <f>IF(ZSOHSD058[[#This Row],[銷售訂單]]="", "", --ZSOHSD058[[#This Row],[銷售訂單]])</f>
        <v/>
      </c>
      <c r="N3959" s="16" t="str">
        <f>IF(ZSOHSD058[[#This Row],[落胚數]]="","",IF(ISNUMBER(ZSOHSD058[[#This Row],[落胚數]]+0), ZSOHSD058[[#This Row],[落胚數]]+0, 0))</f>
        <v/>
      </c>
    </row>
    <row r="3960" spans="1:14">
      <c r="A3960"/>
      <c r="B3960"/>
      <c r="C3960"/>
      <c r="D3960"/>
      <c r="E3960"/>
      <c r="F3960"/>
      <c r="G3960"/>
      <c r="H3960"/>
      <c r="I3960"/>
      <c r="J3960"/>
      <c r="K3960"/>
      <c r="L3960" t="str">
        <f>IF(COUNTIFS(ZSOHPP055[订单号数值], ZSOHSD058[[#This Row],[订单号数值]], ZSOHPP055[行項目], ZSOHSD058[[#This Row],[行項目]])&gt;0, "Y", "")</f>
        <v/>
      </c>
      <c r="M3960" t="str">
        <f>IF(ZSOHSD058[[#This Row],[銷售訂單]]="", "", --ZSOHSD058[[#This Row],[銷售訂單]])</f>
        <v/>
      </c>
      <c r="N3960" s="16" t="str">
        <f>IF(ZSOHSD058[[#This Row],[落胚數]]="","",IF(ISNUMBER(ZSOHSD058[[#This Row],[落胚數]]+0), ZSOHSD058[[#This Row],[落胚數]]+0, 0))</f>
        <v/>
      </c>
    </row>
    <row r="3961" spans="1:14">
      <c r="A3961"/>
      <c r="B3961"/>
      <c r="C3961"/>
      <c r="D3961"/>
      <c r="E3961"/>
      <c r="F3961"/>
      <c r="G3961"/>
      <c r="H3961"/>
      <c r="I3961"/>
      <c r="J3961"/>
      <c r="K3961"/>
      <c r="L3961" t="str">
        <f>IF(COUNTIFS(ZSOHPP055[订单号数值], ZSOHSD058[[#This Row],[订单号数值]], ZSOHPP055[行項目], ZSOHSD058[[#This Row],[行項目]])&gt;0, "Y", "")</f>
        <v/>
      </c>
      <c r="M3961" t="str">
        <f>IF(ZSOHSD058[[#This Row],[銷售訂單]]="", "", --ZSOHSD058[[#This Row],[銷售訂單]])</f>
        <v/>
      </c>
      <c r="N3961" s="16" t="str">
        <f>IF(ZSOHSD058[[#This Row],[落胚數]]="","",IF(ISNUMBER(ZSOHSD058[[#This Row],[落胚數]]+0), ZSOHSD058[[#This Row],[落胚數]]+0, 0))</f>
        <v/>
      </c>
    </row>
    <row r="3962" spans="1:14">
      <c r="A3962"/>
      <c r="B3962"/>
      <c r="C3962"/>
      <c r="D3962"/>
      <c r="E3962"/>
      <c r="F3962"/>
      <c r="G3962"/>
      <c r="H3962"/>
      <c r="I3962"/>
      <c r="J3962"/>
      <c r="K3962"/>
      <c r="L3962" t="str">
        <f>IF(COUNTIFS(ZSOHPP055[订单号数值], ZSOHSD058[[#This Row],[订单号数值]], ZSOHPP055[行項目], ZSOHSD058[[#This Row],[行項目]])&gt;0, "Y", "")</f>
        <v/>
      </c>
      <c r="M3962" t="str">
        <f>IF(ZSOHSD058[[#This Row],[銷售訂單]]="", "", --ZSOHSD058[[#This Row],[銷售訂單]])</f>
        <v/>
      </c>
      <c r="N3962" s="16" t="str">
        <f>IF(ZSOHSD058[[#This Row],[落胚數]]="","",IF(ISNUMBER(ZSOHSD058[[#This Row],[落胚數]]+0), ZSOHSD058[[#This Row],[落胚數]]+0, 0))</f>
        <v/>
      </c>
    </row>
    <row r="3963" spans="1:14">
      <c r="A3963"/>
      <c r="B3963"/>
      <c r="C3963"/>
      <c r="D3963"/>
      <c r="E3963"/>
      <c r="F3963"/>
      <c r="G3963"/>
      <c r="H3963"/>
      <c r="I3963"/>
      <c r="J3963"/>
      <c r="K3963"/>
      <c r="L3963" t="str">
        <f>IF(COUNTIFS(ZSOHPP055[订单号数值], ZSOHSD058[[#This Row],[订单号数值]], ZSOHPP055[行項目], ZSOHSD058[[#This Row],[行項目]])&gt;0, "Y", "")</f>
        <v/>
      </c>
      <c r="M3963" t="str">
        <f>IF(ZSOHSD058[[#This Row],[銷售訂單]]="", "", --ZSOHSD058[[#This Row],[銷售訂單]])</f>
        <v/>
      </c>
      <c r="N3963" s="16" t="str">
        <f>IF(ZSOHSD058[[#This Row],[落胚數]]="","",IF(ISNUMBER(ZSOHSD058[[#This Row],[落胚數]]+0), ZSOHSD058[[#This Row],[落胚數]]+0, 0))</f>
        <v/>
      </c>
    </row>
    <row r="3964" spans="1:14">
      <c r="A3964"/>
      <c r="B3964"/>
      <c r="C3964"/>
      <c r="D3964"/>
      <c r="E3964"/>
      <c r="F3964"/>
      <c r="G3964"/>
      <c r="H3964"/>
      <c r="I3964"/>
      <c r="J3964"/>
      <c r="K3964"/>
      <c r="L3964" t="str">
        <f>IF(COUNTIFS(ZSOHPP055[订单号数值], ZSOHSD058[[#This Row],[订单号数值]], ZSOHPP055[行項目], ZSOHSD058[[#This Row],[行項目]])&gt;0, "Y", "")</f>
        <v/>
      </c>
      <c r="M3964" t="str">
        <f>IF(ZSOHSD058[[#This Row],[銷售訂單]]="", "", --ZSOHSD058[[#This Row],[銷售訂單]])</f>
        <v/>
      </c>
      <c r="N3964" s="16" t="str">
        <f>IF(ZSOHSD058[[#This Row],[落胚數]]="","",IF(ISNUMBER(ZSOHSD058[[#This Row],[落胚數]]+0), ZSOHSD058[[#This Row],[落胚數]]+0, 0))</f>
        <v/>
      </c>
    </row>
    <row r="3965" spans="1:14">
      <c r="A3965"/>
      <c r="B3965"/>
      <c r="C3965"/>
      <c r="D3965"/>
      <c r="E3965"/>
      <c r="F3965"/>
      <c r="G3965"/>
      <c r="H3965"/>
      <c r="I3965"/>
      <c r="J3965"/>
      <c r="K3965"/>
      <c r="L3965" t="str">
        <f>IF(COUNTIFS(ZSOHPP055[订单号数值], ZSOHSD058[[#This Row],[订单号数值]], ZSOHPP055[行項目], ZSOHSD058[[#This Row],[行項目]])&gt;0, "Y", "")</f>
        <v/>
      </c>
      <c r="M3965" t="str">
        <f>IF(ZSOHSD058[[#This Row],[銷售訂單]]="", "", --ZSOHSD058[[#This Row],[銷售訂單]])</f>
        <v/>
      </c>
      <c r="N3965" s="16" t="str">
        <f>IF(ZSOHSD058[[#This Row],[落胚數]]="","",IF(ISNUMBER(ZSOHSD058[[#This Row],[落胚數]]+0), ZSOHSD058[[#This Row],[落胚數]]+0, 0))</f>
        <v/>
      </c>
    </row>
    <row r="3966" spans="1:14">
      <c r="A3966"/>
      <c r="B3966"/>
      <c r="C3966"/>
      <c r="D3966"/>
      <c r="E3966"/>
      <c r="F3966"/>
      <c r="G3966"/>
      <c r="H3966"/>
      <c r="I3966"/>
      <c r="J3966"/>
      <c r="K3966"/>
      <c r="L3966" t="str">
        <f>IF(COUNTIFS(ZSOHPP055[订单号数值], ZSOHSD058[[#This Row],[订单号数值]], ZSOHPP055[行項目], ZSOHSD058[[#This Row],[行項目]])&gt;0, "Y", "")</f>
        <v/>
      </c>
      <c r="M3966" t="str">
        <f>IF(ZSOHSD058[[#This Row],[銷售訂單]]="", "", --ZSOHSD058[[#This Row],[銷售訂單]])</f>
        <v/>
      </c>
      <c r="N3966" s="16" t="str">
        <f>IF(ZSOHSD058[[#This Row],[落胚數]]="","",IF(ISNUMBER(ZSOHSD058[[#This Row],[落胚數]]+0), ZSOHSD058[[#This Row],[落胚數]]+0, 0))</f>
        <v/>
      </c>
    </row>
    <row r="3967" spans="1:14">
      <c r="A3967"/>
      <c r="B3967"/>
      <c r="C3967"/>
      <c r="D3967"/>
      <c r="E3967"/>
      <c r="F3967"/>
      <c r="G3967"/>
      <c r="H3967"/>
      <c r="I3967"/>
      <c r="J3967"/>
      <c r="K3967"/>
      <c r="L3967" t="str">
        <f>IF(COUNTIFS(ZSOHPP055[订单号数值], ZSOHSD058[[#This Row],[订单号数值]], ZSOHPP055[行項目], ZSOHSD058[[#This Row],[行項目]])&gt;0, "Y", "")</f>
        <v/>
      </c>
      <c r="M3967" t="str">
        <f>IF(ZSOHSD058[[#This Row],[銷售訂單]]="", "", --ZSOHSD058[[#This Row],[銷售訂單]])</f>
        <v/>
      </c>
      <c r="N3967" s="16" t="str">
        <f>IF(ZSOHSD058[[#This Row],[落胚數]]="","",IF(ISNUMBER(ZSOHSD058[[#This Row],[落胚數]]+0), ZSOHSD058[[#This Row],[落胚數]]+0, 0))</f>
        <v/>
      </c>
    </row>
    <row r="3968" spans="1:14">
      <c r="A3968"/>
      <c r="B3968"/>
      <c r="C3968"/>
      <c r="D3968"/>
      <c r="E3968"/>
      <c r="F3968"/>
      <c r="G3968"/>
      <c r="H3968"/>
      <c r="I3968"/>
      <c r="J3968"/>
      <c r="K3968"/>
      <c r="L3968" t="str">
        <f>IF(COUNTIFS(ZSOHPP055[订单号数值], ZSOHSD058[[#This Row],[订单号数值]], ZSOHPP055[行項目], ZSOHSD058[[#This Row],[行項目]])&gt;0, "Y", "")</f>
        <v/>
      </c>
      <c r="M3968" t="str">
        <f>IF(ZSOHSD058[[#This Row],[銷售訂單]]="", "", --ZSOHSD058[[#This Row],[銷售訂單]])</f>
        <v/>
      </c>
      <c r="N3968" s="16" t="str">
        <f>IF(ZSOHSD058[[#This Row],[落胚數]]="","",IF(ISNUMBER(ZSOHSD058[[#This Row],[落胚數]]+0), ZSOHSD058[[#This Row],[落胚數]]+0, 0))</f>
        <v/>
      </c>
    </row>
    <row r="3969" spans="1:14">
      <c r="A3969"/>
      <c r="B3969"/>
      <c r="C3969"/>
      <c r="D3969"/>
      <c r="E3969"/>
      <c r="F3969"/>
      <c r="G3969"/>
      <c r="H3969"/>
      <c r="I3969"/>
      <c r="J3969"/>
      <c r="K3969"/>
      <c r="L3969" t="str">
        <f>IF(COUNTIFS(ZSOHPP055[订单号数值], ZSOHSD058[[#This Row],[订单号数值]], ZSOHPP055[行項目], ZSOHSD058[[#This Row],[行項目]])&gt;0, "Y", "")</f>
        <v/>
      </c>
      <c r="M3969" t="str">
        <f>IF(ZSOHSD058[[#This Row],[銷售訂單]]="", "", --ZSOHSD058[[#This Row],[銷售訂單]])</f>
        <v/>
      </c>
      <c r="N3969" s="16" t="str">
        <f>IF(ZSOHSD058[[#This Row],[落胚數]]="","",IF(ISNUMBER(ZSOHSD058[[#This Row],[落胚數]]+0), ZSOHSD058[[#This Row],[落胚數]]+0, 0))</f>
        <v/>
      </c>
    </row>
    <row r="3970" spans="1:14">
      <c r="A3970"/>
      <c r="B3970"/>
      <c r="C3970"/>
      <c r="D3970"/>
      <c r="E3970"/>
      <c r="F3970"/>
      <c r="G3970"/>
      <c r="H3970"/>
      <c r="I3970"/>
      <c r="J3970"/>
      <c r="K3970"/>
      <c r="L3970" t="str">
        <f>IF(COUNTIFS(ZSOHPP055[订单号数值], ZSOHSD058[[#This Row],[订单号数值]], ZSOHPP055[行項目], ZSOHSD058[[#This Row],[行項目]])&gt;0, "Y", "")</f>
        <v/>
      </c>
      <c r="M3970" t="str">
        <f>IF(ZSOHSD058[[#This Row],[銷售訂單]]="", "", --ZSOHSD058[[#This Row],[銷售訂單]])</f>
        <v/>
      </c>
      <c r="N3970" s="16" t="str">
        <f>IF(ZSOHSD058[[#This Row],[落胚數]]="","",IF(ISNUMBER(ZSOHSD058[[#This Row],[落胚數]]+0), ZSOHSD058[[#This Row],[落胚數]]+0, 0))</f>
        <v/>
      </c>
    </row>
    <row r="3971" spans="1:14">
      <c r="A3971"/>
      <c r="B3971"/>
      <c r="C3971"/>
      <c r="D3971"/>
      <c r="E3971"/>
      <c r="F3971"/>
      <c r="G3971"/>
      <c r="H3971"/>
      <c r="I3971"/>
      <c r="J3971"/>
      <c r="K3971"/>
      <c r="L3971" t="str">
        <f>IF(COUNTIFS(ZSOHPP055[订单号数值], ZSOHSD058[[#This Row],[订单号数值]], ZSOHPP055[行項目], ZSOHSD058[[#This Row],[行項目]])&gt;0, "Y", "")</f>
        <v/>
      </c>
      <c r="M3971" t="str">
        <f>IF(ZSOHSD058[[#This Row],[銷售訂單]]="", "", --ZSOHSD058[[#This Row],[銷售訂單]])</f>
        <v/>
      </c>
      <c r="N3971" s="16" t="str">
        <f>IF(ZSOHSD058[[#This Row],[落胚數]]="","",IF(ISNUMBER(ZSOHSD058[[#This Row],[落胚數]]+0), ZSOHSD058[[#This Row],[落胚數]]+0, 0))</f>
        <v/>
      </c>
    </row>
    <row r="3972" spans="1:14">
      <c r="A3972"/>
      <c r="B3972"/>
      <c r="C3972"/>
      <c r="D3972"/>
      <c r="E3972"/>
      <c r="F3972"/>
      <c r="G3972"/>
      <c r="H3972"/>
      <c r="I3972"/>
      <c r="J3972"/>
      <c r="K3972"/>
      <c r="L3972" t="str">
        <f>IF(COUNTIFS(ZSOHPP055[订单号数值], ZSOHSD058[[#This Row],[订单号数值]], ZSOHPP055[行項目], ZSOHSD058[[#This Row],[行項目]])&gt;0, "Y", "")</f>
        <v/>
      </c>
      <c r="M3972" t="str">
        <f>IF(ZSOHSD058[[#This Row],[銷售訂單]]="", "", --ZSOHSD058[[#This Row],[銷售訂單]])</f>
        <v/>
      </c>
      <c r="N3972" s="16" t="str">
        <f>IF(ZSOHSD058[[#This Row],[落胚數]]="","",IF(ISNUMBER(ZSOHSD058[[#This Row],[落胚數]]+0), ZSOHSD058[[#This Row],[落胚數]]+0, 0))</f>
        <v/>
      </c>
    </row>
    <row r="3973" spans="1:14">
      <c r="A3973"/>
      <c r="B3973"/>
      <c r="C3973"/>
      <c r="D3973"/>
      <c r="E3973"/>
      <c r="F3973"/>
      <c r="G3973"/>
      <c r="H3973"/>
      <c r="I3973"/>
      <c r="J3973"/>
      <c r="K3973"/>
      <c r="L3973" t="str">
        <f>IF(COUNTIFS(ZSOHPP055[订单号数值], ZSOHSD058[[#This Row],[订单号数值]], ZSOHPP055[行項目], ZSOHSD058[[#This Row],[行項目]])&gt;0, "Y", "")</f>
        <v/>
      </c>
      <c r="M3973" t="str">
        <f>IF(ZSOHSD058[[#This Row],[銷售訂單]]="", "", --ZSOHSD058[[#This Row],[銷售訂單]])</f>
        <v/>
      </c>
      <c r="N3973" s="16" t="str">
        <f>IF(ZSOHSD058[[#This Row],[落胚數]]="","",IF(ISNUMBER(ZSOHSD058[[#This Row],[落胚數]]+0), ZSOHSD058[[#This Row],[落胚數]]+0, 0))</f>
        <v/>
      </c>
    </row>
    <row r="3974" spans="1:14">
      <c r="A3974"/>
      <c r="B3974"/>
      <c r="C3974"/>
      <c r="D3974"/>
      <c r="E3974"/>
      <c r="F3974"/>
      <c r="G3974"/>
      <c r="H3974"/>
      <c r="I3974"/>
      <c r="J3974"/>
      <c r="K3974"/>
      <c r="L3974" t="str">
        <f>IF(COUNTIFS(ZSOHPP055[订单号数值], ZSOHSD058[[#This Row],[订单号数值]], ZSOHPP055[行項目], ZSOHSD058[[#This Row],[行項目]])&gt;0, "Y", "")</f>
        <v/>
      </c>
      <c r="M3974" t="str">
        <f>IF(ZSOHSD058[[#This Row],[銷售訂單]]="", "", --ZSOHSD058[[#This Row],[銷售訂單]])</f>
        <v/>
      </c>
      <c r="N3974" s="16" t="str">
        <f>IF(ZSOHSD058[[#This Row],[落胚數]]="","",IF(ISNUMBER(ZSOHSD058[[#This Row],[落胚數]]+0), ZSOHSD058[[#This Row],[落胚數]]+0, 0))</f>
        <v/>
      </c>
    </row>
    <row r="3975" spans="1:14">
      <c r="A3975"/>
      <c r="B3975"/>
      <c r="C3975"/>
      <c r="D3975"/>
      <c r="E3975"/>
      <c r="F3975"/>
      <c r="G3975"/>
      <c r="H3975"/>
      <c r="I3975"/>
      <c r="J3975"/>
      <c r="K3975"/>
      <c r="L3975" t="str">
        <f>IF(COUNTIFS(ZSOHPP055[订单号数值], ZSOHSD058[[#This Row],[订单号数值]], ZSOHPP055[行項目], ZSOHSD058[[#This Row],[行項目]])&gt;0, "Y", "")</f>
        <v/>
      </c>
      <c r="M3975" t="str">
        <f>IF(ZSOHSD058[[#This Row],[銷售訂單]]="", "", --ZSOHSD058[[#This Row],[銷售訂單]])</f>
        <v/>
      </c>
      <c r="N3975" s="16" t="str">
        <f>IF(ZSOHSD058[[#This Row],[落胚數]]="","",IF(ISNUMBER(ZSOHSD058[[#This Row],[落胚數]]+0), ZSOHSD058[[#This Row],[落胚數]]+0, 0))</f>
        <v/>
      </c>
    </row>
    <row r="3976" spans="1:14">
      <c r="A3976"/>
      <c r="B3976"/>
      <c r="C3976"/>
      <c r="D3976"/>
      <c r="E3976"/>
      <c r="F3976"/>
      <c r="G3976"/>
      <c r="H3976"/>
      <c r="I3976"/>
      <c r="J3976"/>
      <c r="K3976"/>
      <c r="L3976" t="str">
        <f>IF(COUNTIFS(ZSOHPP055[订单号数值], ZSOHSD058[[#This Row],[订单号数值]], ZSOHPP055[行項目], ZSOHSD058[[#This Row],[行項目]])&gt;0, "Y", "")</f>
        <v/>
      </c>
      <c r="M3976" t="str">
        <f>IF(ZSOHSD058[[#This Row],[銷售訂單]]="", "", --ZSOHSD058[[#This Row],[銷售訂單]])</f>
        <v/>
      </c>
      <c r="N3976" s="16" t="str">
        <f>IF(ZSOHSD058[[#This Row],[落胚數]]="","",IF(ISNUMBER(ZSOHSD058[[#This Row],[落胚數]]+0), ZSOHSD058[[#This Row],[落胚數]]+0, 0))</f>
        <v/>
      </c>
    </row>
    <row r="3977" spans="1:14">
      <c r="A3977"/>
      <c r="B3977"/>
      <c r="C3977"/>
      <c r="D3977"/>
      <c r="E3977"/>
      <c r="F3977"/>
      <c r="G3977"/>
      <c r="H3977"/>
      <c r="I3977"/>
      <c r="J3977"/>
      <c r="K3977"/>
      <c r="L3977" t="str">
        <f>IF(COUNTIFS(ZSOHPP055[订单号数值], ZSOHSD058[[#This Row],[订单号数值]], ZSOHPP055[行項目], ZSOHSD058[[#This Row],[行項目]])&gt;0, "Y", "")</f>
        <v/>
      </c>
      <c r="M3977" t="str">
        <f>IF(ZSOHSD058[[#This Row],[銷售訂單]]="", "", --ZSOHSD058[[#This Row],[銷售訂單]])</f>
        <v/>
      </c>
      <c r="N3977" s="16" t="str">
        <f>IF(ZSOHSD058[[#This Row],[落胚數]]="","",IF(ISNUMBER(ZSOHSD058[[#This Row],[落胚數]]+0), ZSOHSD058[[#This Row],[落胚數]]+0, 0))</f>
        <v/>
      </c>
    </row>
    <row r="3978" spans="1:14">
      <c r="A3978"/>
      <c r="B3978"/>
      <c r="C3978"/>
      <c r="D3978"/>
      <c r="E3978"/>
      <c r="F3978"/>
      <c r="G3978"/>
      <c r="H3978"/>
      <c r="I3978"/>
      <c r="J3978"/>
      <c r="K3978"/>
      <c r="L3978" t="str">
        <f>IF(COUNTIFS(ZSOHPP055[订单号数值], ZSOHSD058[[#This Row],[订单号数值]], ZSOHPP055[行項目], ZSOHSD058[[#This Row],[行項目]])&gt;0, "Y", "")</f>
        <v/>
      </c>
      <c r="M3978" t="str">
        <f>IF(ZSOHSD058[[#This Row],[銷售訂單]]="", "", --ZSOHSD058[[#This Row],[銷售訂單]])</f>
        <v/>
      </c>
      <c r="N3978" s="16" t="str">
        <f>IF(ZSOHSD058[[#This Row],[落胚數]]="","",IF(ISNUMBER(ZSOHSD058[[#This Row],[落胚數]]+0), ZSOHSD058[[#This Row],[落胚數]]+0, 0))</f>
        <v/>
      </c>
    </row>
    <row r="3979" spans="1:14">
      <c r="A3979"/>
      <c r="B3979"/>
      <c r="C3979"/>
      <c r="D3979"/>
      <c r="E3979"/>
      <c r="F3979"/>
      <c r="G3979"/>
      <c r="H3979"/>
      <c r="I3979"/>
      <c r="J3979"/>
      <c r="K3979"/>
      <c r="L3979" t="str">
        <f>IF(COUNTIFS(ZSOHPP055[订单号数值], ZSOHSD058[[#This Row],[订单号数值]], ZSOHPP055[行項目], ZSOHSD058[[#This Row],[行項目]])&gt;0, "Y", "")</f>
        <v/>
      </c>
      <c r="M3979" t="str">
        <f>IF(ZSOHSD058[[#This Row],[銷售訂單]]="", "", --ZSOHSD058[[#This Row],[銷售訂單]])</f>
        <v/>
      </c>
      <c r="N3979" s="16" t="str">
        <f>IF(ZSOHSD058[[#This Row],[落胚數]]="","",IF(ISNUMBER(ZSOHSD058[[#This Row],[落胚數]]+0), ZSOHSD058[[#This Row],[落胚數]]+0, 0))</f>
        <v/>
      </c>
    </row>
    <row r="3980" spans="1:14">
      <c r="A3980"/>
      <c r="B3980"/>
      <c r="C3980"/>
      <c r="D3980"/>
      <c r="E3980"/>
      <c r="F3980"/>
      <c r="G3980"/>
      <c r="H3980"/>
      <c r="I3980"/>
      <c r="J3980"/>
      <c r="K3980"/>
      <c r="L3980" t="str">
        <f>IF(COUNTIFS(ZSOHPP055[订单号数值], ZSOHSD058[[#This Row],[订单号数值]], ZSOHPP055[行項目], ZSOHSD058[[#This Row],[行項目]])&gt;0, "Y", "")</f>
        <v/>
      </c>
      <c r="M3980" t="str">
        <f>IF(ZSOHSD058[[#This Row],[銷售訂單]]="", "", --ZSOHSD058[[#This Row],[銷售訂單]])</f>
        <v/>
      </c>
      <c r="N3980" s="16" t="str">
        <f>IF(ZSOHSD058[[#This Row],[落胚數]]="","",IF(ISNUMBER(ZSOHSD058[[#This Row],[落胚數]]+0), ZSOHSD058[[#This Row],[落胚數]]+0, 0))</f>
        <v/>
      </c>
    </row>
    <row r="3981" spans="1:14">
      <c r="A3981"/>
      <c r="B3981"/>
      <c r="C3981"/>
      <c r="D3981"/>
      <c r="E3981"/>
      <c r="F3981"/>
      <c r="G3981"/>
      <c r="H3981"/>
      <c r="I3981"/>
      <c r="J3981"/>
      <c r="K3981"/>
      <c r="L3981" t="str">
        <f>IF(COUNTIFS(ZSOHPP055[订单号数值], ZSOHSD058[[#This Row],[订单号数值]], ZSOHPP055[行項目], ZSOHSD058[[#This Row],[行項目]])&gt;0, "Y", "")</f>
        <v/>
      </c>
      <c r="M3981" t="str">
        <f>IF(ZSOHSD058[[#This Row],[銷售訂單]]="", "", --ZSOHSD058[[#This Row],[銷售訂單]])</f>
        <v/>
      </c>
      <c r="N3981" s="16" t="str">
        <f>IF(ZSOHSD058[[#This Row],[落胚數]]="","",IF(ISNUMBER(ZSOHSD058[[#This Row],[落胚數]]+0), ZSOHSD058[[#This Row],[落胚數]]+0, 0))</f>
        <v/>
      </c>
    </row>
    <row r="3982" spans="1:14">
      <c r="A3982"/>
      <c r="B3982"/>
      <c r="C3982"/>
      <c r="D3982"/>
      <c r="E3982"/>
      <c r="F3982"/>
      <c r="G3982"/>
      <c r="H3982"/>
      <c r="I3982"/>
      <c r="J3982"/>
      <c r="K3982"/>
      <c r="L3982" t="str">
        <f>IF(COUNTIFS(ZSOHPP055[订单号数值], ZSOHSD058[[#This Row],[订单号数值]], ZSOHPP055[行項目], ZSOHSD058[[#This Row],[行項目]])&gt;0, "Y", "")</f>
        <v/>
      </c>
      <c r="M3982" t="str">
        <f>IF(ZSOHSD058[[#This Row],[銷售訂單]]="", "", --ZSOHSD058[[#This Row],[銷售訂單]])</f>
        <v/>
      </c>
      <c r="N3982" s="16" t="str">
        <f>IF(ZSOHSD058[[#This Row],[落胚數]]="","",IF(ISNUMBER(ZSOHSD058[[#This Row],[落胚數]]+0), ZSOHSD058[[#This Row],[落胚數]]+0, 0))</f>
        <v/>
      </c>
    </row>
    <row r="3983" spans="1:14">
      <c r="A3983"/>
      <c r="B3983"/>
      <c r="C3983"/>
      <c r="D3983"/>
      <c r="E3983"/>
      <c r="F3983"/>
      <c r="G3983"/>
      <c r="H3983"/>
      <c r="I3983"/>
      <c r="J3983"/>
      <c r="K3983"/>
      <c r="L3983" t="str">
        <f>IF(COUNTIFS(ZSOHPP055[订单号数值], ZSOHSD058[[#This Row],[订单号数值]], ZSOHPP055[行項目], ZSOHSD058[[#This Row],[行項目]])&gt;0, "Y", "")</f>
        <v/>
      </c>
      <c r="M3983" t="str">
        <f>IF(ZSOHSD058[[#This Row],[銷售訂單]]="", "", --ZSOHSD058[[#This Row],[銷售訂單]])</f>
        <v/>
      </c>
      <c r="N3983" s="16" t="str">
        <f>IF(ZSOHSD058[[#This Row],[落胚數]]="","",IF(ISNUMBER(ZSOHSD058[[#This Row],[落胚數]]+0), ZSOHSD058[[#This Row],[落胚數]]+0, 0))</f>
        <v/>
      </c>
    </row>
    <row r="3984" spans="1:14">
      <c r="A3984"/>
      <c r="B3984"/>
      <c r="C3984"/>
      <c r="D3984"/>
      <c r="E3984"/>
      <c r="F3984"/>
      <c r="G3984"/>
      <c r="H3984"/>
      <c r="I3984"/>
      <c r="J3984"/>
      <c r="K3984"/>
      <c r="L3984" t="str">
        <f>IF(COUNTIFS(ZSOHPP055[订单号数值], ZSOHSD058[[#This Row],[订单号数值]], ZSOHPP055[行項目], ZSOHSD058[[#This Row],[行項目]])&gt;0, "Y", "")</f>
        <v/>
      </c>
      <c r="M3984" t="str">
        <f>IF(ZSOHSD058[[#This Row],[銷售訂單]]="", "", --ZSOHSD058[[#This Row],[銷售訂單]])</f>
        <v/>
      </c>
      <c r="N3984" s="16" t="str">
        <f>IF(ZSOHSD058[[#This Row],[落胚數]]="","",IF(ISNUMBER(ZSOHSD058[[#This Row],[落胚數]]+0), ZSOHSD058[[#This Row],[落胚數]]+0, 0))</f>
        <v/>
      </c>
    </row>
    <row r="3985" spans="1:14">
      <c r="A3985"/>
      <c r="B3985"/>
      <c r="C3985"/>
      <c r="D3985"/>
      <c r="E3985"/>
      <c r="F3985"/>
      <c r="G3985"/>
      <c r="H3985"/>
      <c r="I3985"/>
      <c r="J3985"/>
      <c r="K3985"/>
      <c r="L3985" t="str">
        <f>IF(COUNTIFS(ZSOHPP055[订单号数值], ZSOHSD058[[#This Row],[订单号数值]], ZSOHPP055[行項目], ZSOHSD058[[#This Row],[行項目]])&gt;0, "Y", "")</f>
        <v/>
      </c>
      <c r="M3985" t="str">
        <f>IF(ZSOHSD058[[#This Row],[銷售訂單]]="", "", --ZSOHSD058[[#This Row],[銷售訂單]])</f>
        <v/>
      </c>
      <c r="N3985" s="16" t="str">
        <f>IF(ZSOHSD058[[#This Row],[落胚數]]="","",IF(ISNUMBER(ZSOHSD058[[#This Row],[落胚數]]+0), ZSOHSD058[[#This Row],[落胚數]]+0, 0))</f>
        <v/>
      </c>
    </row>
    <row r="3986" spans="1:14">
      <c r="A3986"/>
      <c r="B3986"/>
      <c r="C3986"/>
      <c r="D3986"/>
      <c r="E3986"/>
      <c r="F3986"/>
      <c r="G3986"/>
      <c r="H3986"/>
      <c r="I3986"/>
      <c r="J3986"/>
      <c r="K3986"/>
      <c r="L3986" t="str">
        <f>IF(COUNTIFS(ZSOHPP055[订单号数值], ZSOHSD058[[#This Row],[订单号数值]], ZSOHPP055[行項目], ZSOHSD058[[#This Row],[行項目]])&gt;0, "Y", "")</f>
        <v/>
      </c>
      <c r="M3986" t="str">
        <f>IF(ZSOHSD058[[#This Row],[銷售訂單]]="", "", --ZSOHSD058[[#This Row],[銷售訂單]])</f>
        <v/>
      </c>
      <c r="N3986" s="16" t="str">
        <f>IF(ZSOHSD058[[#This Row],[落胚數]]="","",IF(ISNUMBER(ZSOHSD058[[#This Row],[落胚數]]+0), ZSOHSD058[[#This Row],[落胚數]]+0, 0))</f>
        <v/>
      </c>
    </row>
    <row r="3987" spans="1:14">
      <c r="A3987"/>
      <c r="B3987"/>
      <c r="C3987"/>
      <c r="D3987"/>
      <c r="E3987"/>
      <c r="F3987"/>
      <c r="G3987"/>
      <c r="H3987"/>
      <c r="I3987"/>
      <c r="J3987"/>
      <c r="K3987"/>
      <c r="L3987" t="str">
        <f>IF(COUNTIFS(ZSOHPP055[订单号数值], ZSOHSD058[[#This Row],[订单号数值]], ZSOHPP055[行項目], ZSOHSD058[[#This Row],[行項目]])&gt;0, "Y", "")</f>
        <v/>
      </c>
      <c r="M3987" t="str">
        <f>IF(ZSOHSD058[[#This Row],[銷售訂單]]="", "", --ZSOHSD058[[#This Row],[銷售訂單]])</f>
        <v/>
      </c>
      <c r="N3987" s="16" t="str">
        <f>IF(ZSOHSD058[[#This Row],[落胚數]]="","",IF(ISNUMBER(ZSOHSD058[[#This Row],[落胚數]]+0), ZSOHSD058[[#This Row],[落胚數]]+0, 0))</f>
        <v/>
      </c>
    </row>
    <row r="3988" spans="1:14">
      <c r="A3988"/>
      <c r="B3988"/>
      <c r="C3988"/>
      <c r="D3988"/>
      <c r="E3988"/>
      <c r="F3988"/>
      <c r="G3988"/>
      <c r="H3988"/>
      <c r="I3988"/>
      <c r="J3988"/>
      <c r="K3988"/>
      <c r="L3988" t="str">
        <f>IF(COUNTIFS(ZSOHPP055[订单号数值], ZSOHSD058[[#This Row],[订单号数值]], ZSOHPP055[行項目], ZSOHSD058[[#This Row],[行項目]])&gt;0, "Y", "")</f>
        <v/>
      </c>
      <c r="M3988" t="str">
        <f>IF(ZSOHSD058[[#This Row],[銷售訂單]]="", "", --ZSOHSD058[[#This Row],[銷售訂單]])</f>
        <v/>
      </c>
      <c r="N3988" s="16" t="str">
        <f>IF(ZSOHSD058[[#This Row],[落胚數]]="","",IF(ISNUMBER(ZSOHSD058[[#This Row],[落胚數]]+0), ZSOHSD058[[#This Row],[落胚數]]+0, 0))</f>
        <v/>
      </c>
    </row>
    <row r="3989" spans="1:14">
      <c r="A3989"/>
      <c r="B3989"/>
      <c r="C3989"/>
      <c r="D3989"/>
      <c r="E3989"/>
      <c r="F3989"/>
      <c r="G3989"/>
      <c r="H3989"/>
      <c r="I3989"/>
      <c r="J3989"/>
      <c r="K3989"/>
      <c r="L3989" t="str">
        <f>IF(COUNTIFS(ZSOHPP055[订单号数值], ZSOHSD058[[#This Row],[订单号数值]], ZSOHPP055[行項目], ZSOHSD058[[#This Row],[行項目]])&gt;0, "Y", "")</f>
        <v/>
      </c>
      <c r="M3989" t="str">
        <f>IF(ZSOHSD058[[#This Row],[銷售訂單]]="", "", --ZSOHSD058[[#This Row],[銷售訂單]])</f>
        <v/>
      </c>
      <c r="N3989" s="16" t="str">
        <f>IF(ZSOHSD058[[#This Row],[落胚數]]="","",IF(ISNUMBER(ZSOHSD058[[#This Row],[落胚數]]+0), ZSOHSD058[[#This Row],[落胚數]]+0, 0))</f>
        <v/>
      </c>
    </row>
    <row r="3990" spans="1:14">
      <c r="A3990"/>
      <c r="B3990"/>
      <c r="C3990"/>
      <c r="D3990"/>
      <c r="E3990"/>
      <c r="F3990"/>
      <c r="G3990"/>
      <c r="H3990"/>
      <c r="I3990"/>
      <c r="J3990"/>
      <c r="K3990"/>
      <c r="L3990" t="str">
        <f>IF(COUNTIFS(ZSOHPP055[订单号数值], ZSOHSD058[[#This Row],[订单号数值]], ZSOHPP055[行項目], ZSOHSD058[[#This Row],[行項目]])&gt;0, "Y", "")</f>
        <v/>
      </c>
      <c r="M3990" t="str">
        <f>IF(ZSOHSD058[[#This Row],[銷售訂單]]="", "", --ZSOHSD058[[#This Row],[銷售訂單]])</f>
        <v/>
      </c>
      <c r="N3990" s="16" t="str">
        <f>IF(ZSOHSD058[[#This Row],[落胚數]]="","",IF(ISNUMBER(ZSOHSD058[[#This Row],[落胚數]]+0), ZSOHSD058[[#This Row],[落胚數]]+0, 0))</f>
        <v/>
      </c>
    </row>
    <row r="3991" spans="1:14">
      <c r="A3991"/>
      <c r="B3991"/>
      <c r="C3991"/>
      <c r="D3991"/>
      <c r="E3991"/>
      <c r="F3991"/>
      <c r="G3991"/>
      <c r="H3991"/>
      <c r="I3991"/>
      <c r="J3991"/>
      <c r="K3991"/>
      <c r="L3991" t="str">
        <f>IF(COUNTIFS(ZSOHPP055[订单号数值], ZSOHSD058[[#This Row],[订单号数值]], ZSOHPP055[行項目], ZSOHSD058[[#This Row],[行項目]])&gt;0, "Y", "")</f>
        <v/>
      </c>
      <c r="M3991" t="str">
        <f>IF(ZSOHSD058[[#This Row],[銷售訂單]]="", "", --ZSOHSD058[[#This Row],[銷售訂單]])</f>
        <v/>
      </c>
      <c r="N3991" s="16" t="str">
        <f>IF(ZSOHSD058[[#This Row],[落胚數]]="","",IF(ISNUMBER(ZSOHSD058[[#This Row],[落胚數]]+0), ZSOHSD058[[#This Row],[落胚數]]+0, 0))</f>
        <v/>
      </c>
    </row>
    <row r="3992" spans="1:14">
      <c r="A3992"/>
      <c r="B3992"/>
      <c r="C3992"/>
      <c r="D3992"/>
      <c r="E3992"/>
      <c r="F3992"/>
      <c r="G3992"/>
      <c r="H3992"/>
      <c r="I3992"/>
      <c r="J3992"/>
      <c r="K3992"/>
      <c r="L3992" t="str">
        <f>IF(COUNTIFS(ZSOHPP055[订单号数值], ZSOHSD058[[#This Row],[订单号数值]], ZSOHPP055[行項目], ZSOHSD058[[#This Row],[行項目]])&gt;0, "Y", "")</f>
        <v/>
      </c>
      <c r="M3992" t="str">
        <f>IF(ZSOHSD058[[#This Row],[銷售訂單]]="", "", --ZSOHSD058[[#This Row],[銷售訂單]])</f>
        <v/>
      </c>
      <c r="N3992" s="16" t="str">
        <f>IF(ZSOHSD058[[#This Row],[落胚數]]="","",IF(ISNUMBER(ZSOHSD058[[#This Row],[落胚數]]+0), ZSOHSD058[[#This Row],[落胚數]]+0, 0))</f>
        <v/>
      </c>
    </row>
    <row r="3993" spans="1:14">
      <c r="A3993"/>
      <c r="B3993"/>
      <c r="C3993"/>
      <c r="D3993"/>
      <c r="E3993"/>
      <c r="F3993"/>
      <c r="G3993"/>
      <c r="H3993"/>
      <c r="I3993"/>
      <c r="J3993"/>
      <c r="K3993"/>
      <c r="L3993" t="str">
        <f>IF(COUNTIFS(ZSOHPP055[订单号数值], ZSOHSD058[[#This Row],[订单号数值]], ZSOHPP055[行項目], ZSOHSD058[[#This Row],[行項目]])&gt;0, "Y", "")</f>
        <v/>
      </c>
      <c r="M3993" t="str">
        <f>IF(ZSOHSD058[[#This Row],[銷售訂單]]="", "", --ZSOHSD058[[#This Row],[銷售訂單]])</f>
        <v/>
      </c>
      <c r="N3993" s="16" t="str">
        <f>IF(ZSOHSD058[[#This Row],[落胚數]]="","",IF(ISNUMBER(ZSOHSD058[[#This Row],[落胚數]]+0), ZSOHSD058[[#This Row],[落胚數]]+0, 0))</f>
        <v/>
      </c>
    </row>
    <row r="3994" spans="1:14">
      <c r="A3994"/>
      <c r="B3994"/>
      <c r="C3994"/>
      <c r="D3994"/>
      <c r="E3994"/>
      <c r="F3994"/>
      <c r="G3994"/>
      <c r="H3994"/>
      <c r="I3994"/>
      <c r="J3994"/>
      <c r="K3994"/>
      <c r="L3994" t="str">
        <f>IF(COUNTIFS(ZSOHPP055[订单号数值], ZSOHSD058[[#This Row],[订单号数值]], ZSOHPP055[行項目], ZSOHSD058[[#This Row],[行項目]])&gt;0, "Y", "")</f>
        <v/>
      </c>
      <c r="M3994" t="str">
        <f>IF(ZSOHSD058[[#This Row],[銷售訂單]]="", "", --ZSOHSD058[[#This Row],[銷售訂單]])</f>
        <v/>
      </c>
      <c r="N3994" s="16" t="str">
        <f>IF(ZSOHSD058[[#This Row],[落胚數]]="","",IF(ISNUMBER(ZSOHSD058[[#This Row],[落胚數]]+0), ZSOHSD058[[#This Row],[落胚數]]+0, 0))</f>
        <v/>
      </c>
    </row>
    <row r="3995" spans="1:14">
      <c r="A3995"/>
      <c r="B3995"/>
      <c r="C3995"/>
      <c r="D3995"/>
      <c r="E3995"/>
      <c r="F3995"/>
      <c r="G3995"/>
      <c r="H3995"/>
      <c r="I3995"/>
      <c r="J3995"/>
      <c r="K3995"/>
      <c r="L3995" t="str">
        <f>IF(COUNTIFS(ZSOHPP055[订单号数值], ZSOHSD058[[#This Row],[订单号数值]], ZSOHPP055[行項目], ZSOHSD058[[#This Row],[行項目]])&gt;0, "Y", "")</f>
        <v/>
      </c>
      <c r="M3995" t="str">
        <f>IF(ZSOHSD058[[#This Row],[銷售訂單]]="", "", --ZSOHSD058[[#This Row],[銷售訂單]])</f>
        <v/>
      </c>
      <c r="N3995" s="16" t="str">
        <f>IF(ZSOHSD058[[#This Row],[落胚數]]="","",IF(ISNUMBER(ZSOHSD058[[#This Row],[落胚數]]+0), ZSOHSD058[[#This Row],[落胚數]]+0, 0))</f>
        <v/>
      </c>
    </row>
    <row r="3996" spans="1:14">
      <c r="A3996"/>
      <c r="B3996"/>
      <c r="C3996"/>
      <c r="D3996"/>
      <c r="E3996"/>
      <c r="F3996"/>
      <c r="G3996"/>
      <c r="H3996"/>
      <c r="I3996"/>
      <c r="J3996"/>
      <c r="K3996"/>
      <c r="L3996" t="str">
        <f>IF(COUNTIFS(ZSOHPP055[订单号数值], ZSOHSD058[[#This Row],[订单号数值]], ZSOHPP055[行項目], ZSOHSD058[[#This Row],[行項目]])&gt;0, "Y", "")</f>
        <v/>
      </c>
      <c r="M3996" t="str">
        <f>IF(ZSOHSD058[[#This Row],[銷售訂單]]="", "", --ZSOHSD058[[#This Row],[銷售訂單]])</f>
        <v/>
      </c>
      <c r="N3996" s="16" t="str">
        <f>IF(ZSOHSD058[[#This Row],[落胚數]]="","",IF(ISNUMBER(ZSOHSD058[[#This Row],[落胚數]]+0), ZSOHSD058[[#This Row],[落胚數]]+0, 0))</f>
        <v/>
      </c>
    </row>
    <row r="3997" spans="1:14">
      <c r="A3997"/>
      <c r="B3997"/>
      <c r="C3997"/>
      <c r="D3997"/>
      <c r="E3997"/>
      <c r="F3997"/>
      <c r="G3997"/>
      <c r="H3997"/>
      <c r="I3997"/>
      <c r="J3997"/>
      <c r="K3997"/>
      <c r="L3997" t="str">
        <f>IF(COUNTIFS(ZSOHPP055[订单号数值], ZSOHSD058[[#This Row],[订单号数值]], ZSOHPP055[行項目], ZSOHSD058[[#This Row],[行項目]])&gt;0, "Y", "")</f>
        <v/>
      </c>
      <c r="M3997" t="str">
        <f>IF(ZSOHSD058[[#This Row],[銷售訂單]]="", "", --ZSOHSD058[[#This Row],[銷售訂單]])</f>
        <v/>
      </c>
      <c r="N3997" s="16" t="str">
        <f>IF(ZSOHSD058[[#This Row],[落胚數]]="","",IF(ISNUMBER(ZSOHSD058[[#This Row],[落胚數]]+0), ZSOHSD058[[#This Row],[落胚數]]+0, 0))</f>
        <v/>
      </c>
    </row>
    <row r="3998" spans="1:14">
      <c r="A3998"/>
      <c r="B3998"/>
      <c r="C3998"/>
      <c r="D3998"/>
      <c r="E3998"/>
      <c r="F3998"/>
      <c r="G3998"/>
      <c r="H3998"/>
      <c r="I3998"/>
      <c r="J3998"/>
      <c r="K3998"/>
      <c r="L3998" t="str">
        <f>IF(COUNTIFS(ZSOHPP055[订单号数值], ZSOHSD058[[#This Row],[订单号数值]], ZSOHPP055[行項目], ZSOHSD058[[#This Row],[行項目]])&gt;0, "Y", "")</f>
        <v/>
      </c>
      <c r="M3998" t="str">
        <f>IF(ZSOHSD058[[#This Row],[銷售訂單]]="", "", --ZSOHSD058[[#This Row],[銷售訂單]])</f>
        <v/>
      </c>
      <c r="N3998" s="16" t="str">
        <f>IF(ZSOHSD058[[#This Row],[落胚數]]="","",IF(ISNUMBER(ZSOHSD058[[#This Row],[落胚數]]+0), ZSOHSD058[[#This Row],[落胚數]]+0, 0))</f>
        <v/>
      </c>
    </row>
    <row r="3999" spans="1:14">
      <c r="A3999"/>
      <c r="B3999"/>
      <c r="C3999"/>
      <c r="D3999"/>
      <c r="E3999"/>
      <c r="F3999"/>
      <c r="G3999"/>
      <c r="H3999"/>
      <c r="I3999"/>
      <c r="J3999"/>
      <c r="K3999"/>
      <c r="L3999" t="str">
        <f>IF(COUNTIFS(ZSOHPP055[订单号数值], ZSOHSD058[[#This Row],[订单号数值]], ZSOHPP055[行項目], ZSOHSD058[[#This Row],[行項目]])&gt;0, "Y", "")</f>
        <v/>
      </c>
      <c r="M3999" t="str">
        <f>IF(ZSOHSD058[[#This Row],[銷售訂單]]="", "", --ZSOHSD058[[#This Row],[銷售訂單]])</f>
        <v/>
      </c>
      <c r="N3999" s="16" t="str">
        <f>IF(ZSOHSD058[[#This Row],[落胚數]]="","",IF(ISNUMBER(ZSOHSD058[[#This Row],[落胚數]]+0), ZSOHSD058[[#This Row],[落胚數]]+0, 0))</f>
        <v/>
      </c>
    </row>
    <row r="4000" spans="1:14">
      <c r="A4000"/>
      <c r="B4000"/>
      <c r="C4000"/>
      <c r="D4000"/>
      <c r="E4000"/>
      <c r="F4000"/>
      <c r="G4000"/>
      <c r="H4000"/>
      <c r="I4000"/>
      <c r="J4000"/>
      <c r="K4000"/>
      <c r="L4000" t="str">
        <f>IF(COUNTIFS(ZSOHPP055[订单号数值], ZSOHSD058[[#This Row],[订单号数值]], ZSOHPP055[行項目], ZSOHSD058[[#This Row],[行項目]])&gt;0, "Y", "")</f>
        <v/>
      </c>
      <c r="M4000" t="str">
        <f>IF(ZSOHSD058[[#This Row],[銷售訂單]]="", "", --ZSOHSD058[[#This Row],[銷售訂單]])</f>
        <v/>
      </c>
      <c r="N4000" s="16" t="str">
        <f>IF(ZSOHSD058[[#This Row],[落胚數]]="","",IF(ISNUMBER(ZSOHSD058[[#This Row],[落胚數]]+0), ZSOHSD058[[#This Row],[落胚數]]+0, 0))</f>
        <v/>
      </c>
    </row>
    <row r="4001" spans="1:14">
      <c r="A4001"/>
      <c r="B4001"/>
      <c r="C4001"/>
      <c r="D4001"/>
      <c r="E4001"/>
      <c r="F4001"/>
      <c r="G4001"/>
      <c r="H4001"/>
      <c r="I4001"/>
      <c r="J4001"/>
      <c r="K4001"/>
      <c r="L4001" t="str">
        <f>IF(COUNTIFS(ZSOHPP055[订单号数值], ZSOHSD058[[#This Row],[订单号数值]], ZSOHPP055[行項目], ZSOHSD058[[#This Row],[行項目]])&gt;0, "Y", "")</f>
        <v/>
      </c>
      <c r="M4001" t="str">
        <f>IF(ZSOHSD058[[#This Row],[銷售訂單]]="", "", --ZSOHSD058[[#This Row],[銷售訂單]])</f>
        <v/>
      </c>
      <c r="N4001" s="16" t="str">
        <f>IF(ZSOHSD058[[#This Row],[落胚數]]="","",IF(ISNUMBER(ZSOHSD058[[#This Row],[落胚數]]+0), ZSOHSD058[[#This Row],[落胚數]]+0, 0))</f>
        <v/>
      </c>
    </row>
    <row r="4002" spans="1:14">
      <c r="A4002"/>
      <c r="B4002"/>
      <c r="C4002"/>
      <c r="D4002"/>
      <c r="E4002"/>
      <c r="F4002"/>
      <c r="G4002"/>
      <c r="H4002"/>
      <c r="I4002"/>
      <c r="J4002"/>
      <c r="K4002"/>
      <c r="L4002" t="str">
        <f>IF(COUNTIFS(ZSOHPP055[订单号数值], ZSOHSD058[[#This Row],[订单号数值]], ZSOHPP055[行項目], ZSOHSD058[[#This Row],[行項目]])&gt;0, "Y", "")</f>
        <v/>
      </c>
      <c r="M4002" t="str">
        <f>IF(ZSOHSD058[[#This Row],[銷售訂單]]="", "", --ZSOHSD058[[#This Row],[銷售訂單]])</f>
        <v/>
      </c>
      <c r="N4002" s="16" t="str">
        <f>IF(ZSOHSD058[[#This Row],[落胚數]]="","",IF(ISNUMBER(ZSOHSD058[[#This Row],[落胚數]]+0), ZSOHSD058[[#This Row],[落胚數]]+0, 0))</f>
        <v/>
      </c>
    </row>
    <row r="4003" spans="1:14">
      <c r="A4003"/>
      <c r="B4003"/>
      <c r="C4003"/>
      <c r="D4003"/>
      <c r="E4003"/>
      <c r="F4003"/>
      <c r="G4003"/>
      <c r="H4003"/>
      <c r="I4003"/>
      <c r="J4003"/>
      <c r="K4003"/>
      <c r="L4003" t="str">
        <f>IF(COUNTIFS(ZSOHPP055[订单号数值], ZSOHSD058[[#This Row],[订单号数值]], ZSOHPP055[行項目], ZSOHSD058[[#This Row],[行項目]])&gt;0, "Y", "")</f>
        <v/>
      </c>
      <c r="M4003" t="str">
        <f>IF(ZSOHSD058[[#This Row],[銷售訂單]]="", "", --ZSOHSD058[[#This Row],[銷售訂單]])</f>
        <v/>
      </c>
      <c r="N4003" s="16" t="str">
        <f>IF(ZSOHSD058[[#This Row],[落胚數]]="","",IF(ISNUMBER(ZSOHSD058[[#This Row],[落胚數]]+0), ZSOHSD058[[#This Row],[落胚數]]+0, 0))</f>
        <v/>
      </c>
    </row>
    <row r="4004" spans="1:14">
      <c r="A4004"/>
      <c r="B4004"/>
      <c r="C4004"/>
      <c r="D4004"/>
      <c r="E4004"/>
      <c r="F4004"/>
      <c r="G4004"/>
      <c r="H4004"/>
      <c r="I4004"/>
      <c r="J4004"/>
      <c r="K4004"/>
      <c r="L4004" t="str">
        <f>IF(COUNTIFS(ZSOHPP055[订单号数值], ZSOHSD058[[#This Row],[订单号数值]], ZSOHPP055[行項目], ZSOHSD058[[#This Row],[行項目]])&gt;0, "Y", "")</f>
        <v/>
      </c>
      <c r="M4004" t="str">
        <f>IF(ZSOHSD058[[#This Row],[銷售訂單]]="", "", --ZSOHSD058[[#This Row],[銷售訂單]])</f>
        <v/>
      </c>
      <c r="N4004" s="16" t="str">
        <f>IF(ZSOHSD058[[#This Row],[落胚數]]="","",IF(ISNUMBER(ZSOHSD058[[#This Row],[落胚數]]+0), ZSOHSD058[[#This Row],[落胚數]]+0, 0))</f>
        <v/>
      </c>
    </row>
    <row r="4005" spans="1:14">
      <c r="A4005"/>
      <c r="B4005"/>
      <c r="C4005"/>
      <c r="D4005"/>
      <c r="E4005"/>
      <c r="F4005"/>
      <c r="G4005"/>
      <c r="H4005"/>
      <c r="I4005"/>
      <c r="J4005"/>
      <c r="K4005"/>
      <c r="L4005" t="str">
        <f>IF(COUNTIFS(ZSOHPP055[订单号数值], ZSOHSD058[[#This Row],[订单号数值]], ZSOHPP055[行項目], ZSOHSD058[[#This Row],[行項目]])&gt;0, "Y", "")</f>
        <v/>
      </c>
      <c r="M4005" t="str">
        <f>IF(ZSOHSD058[[#This Row],[銷售訂單]]="", "", --ZSOHSD058[[#This Row],[銷售訂單]])</f>
        <v/>
      </c>
      <c r="N4005" s="16" t="str">
        <f>IF(ZSOHSD058[[#This Row],[落胚數]]="","",IF(ISNUMBER(ZSOHSD058[[#This Row],[落胚數]]+0), ZSOHSD058[[#This Row],[落胚數]]+0, 0))</f>
        <v/>
      </c>
    </row>
    <row r="4006" spans="1:14">
      <c r="A4006"/>
      <c r="B4006"/>
      <c r="C4006"/>
      <c r="D4006"/>
      <c r="E4006"/>
      <c r="F4006"/>
      <c r="G4006"/>
      <c r="H4006"/>
      <c r="I4006"/>
      <c r="J4006"/>
      <c r="K4006"/>
      <c r="L4006" t="str">
        <f>IF(COUNTIFS(ZSOHPP055[订单号数值], ZSOHSD058[[#This Row],[订单号数值]], ZSOHPP055[行項目], ZSOHSD058[[#This Row],[行項目]])&gt;0, "Y", "")</f>
        <v/>
      </c>
      <c r="M4006" t="str">
        <f>IF(ZSOHSD058[[#This Row],[銷售訂單]]="", "", --ZSOHSD058[[#This Row],[銷售訂單]])</f>
        <v/>
      </c>
      <c r="N4006" s="16" t="str">
        <f>IF(ZSOHSD058[[#This Row],[落胚數]]="","",IF(ISNUMBER(ZSOHSD058[[#This Row],[落胚數]]+0), ZSOHSD058[[#This Row],[落胚數]]+0, 0))</f>
        <v/>
      </c>
    </row>
    <row r="4007" spans="1:14">
      <c r="A4007"/>
      <c r="B4007"/>
      <c r="C4007"/>
      <c r="D4007"/>
      <c r="E4007"/>
      <c r="F4007"/>
      <c r="G4007"/>
      <c r="H4007"/>
      <c r="I4007"/>
      <c r="J4007"/>
      <c r="K4007"/>
      <c r="L4007" t="str">
        <f>IF(COUNTIFS(ZSOHPP055[订单号数值], ZSOHSD058[[#This Row],[订单号数值]], ZSOHPP055[行項目], ZSOHSD058[[#This Row],[行項目]])&gt;0, "Y", "")</f>
        <v/>
      </c>
      <c r="M4007" t="str">
        <f>IF(ZSOHSD058[[#This Row],[銷售訂單]]="", "", --ZSOHSD058[[#This Row],[銷售訂單]])</f>
        <v/>
      </c>
      <c r="N4007" s="16" t="str">
        <f>IF(ZSOHSD058[[#This Row],[落胚數]]="","",IF(ISNUMBER(ZSOHSD058[[#This Row],[落胚數]]+0), ZSOHSD058[[#This Row],[落胚數]]+0, 0))</f>
        <v/>
      </c>
    </row>
    <row r="4008" spans="1:14">
      <c r="A4008"/>
      <c r="B4008"/>
      <c r="C4008"/>
      <c r="D4008"/>
      <c r="E4008"/>
      <c r="F4008"/>
      <c r="G4008"/>
      <c r="H4008"/>
      <c r="I4008"/>
      <c r="J4008"/>
      <c r="K4008"/>
      <c r="L4008" t="str">
        <f>IF(COUNTIFS(ZSOHPP055[订单号数值], ZSOHSD058[[#This Row],[订单号数值]], ZSOHPP055[行項目], ZSOHSD058[[#This Row],[行項目]])&gt;0, "Y", "")</f>
        <v/>
      </c>
      <c r="M4008" t="str">
        <f>IF(ZSOHSD058[[#This Row],[銷售訂單]]="", "", --ZSOHSD058[[#This Row],[銷售訂單]])</f>
        <v/>
      </c>
      <c r="N4008" s="16" t="str">
        <f>IF(ZSOHSD058[[#This Row],[落胚數]]="","",IF(ISNUMBER(ZSOHSD058[[#This Row],[落胚數]]+0), ZSOHSD058[[#This Row],[落胚數]]+0, 0))</f>
        <v/>
      </c>
    </row>
    <row r="4009" spans="1:14">
      <c r="A4009"/>
      <c r="B4009"/>
      <c r="C4009"/>
      <c r="D4009"/>
      <c r="E4009"/>
      <c r="F4009"/>
      <c r="G4009"/>
      <c r="H4009"/>
      <c r="I4009"/>
      <c r="J4009"/>
      <c r="K4009"/>
      <c r="L4009" t="str">
        <f>IF(COUNTIFS(ZSOHPP055[订单号数值], ZSOHSD058[[#This Row],[订单号数值]], ZSOHPP055[行項目], ZSOHSD058[[#This Row],[行項目]])&gt;0, "Y", "")</f>
        <v/>
      </c>
      <c r="M4009" t="str">
        <f>IF(ZSOHSD058[[#This Row],[銷售訂單]]="", "", --ZSOHSD058[[#This Row],[銷售訂單]])</f>
        <v/>
      </c>
      <c r="N4009" s="16" t="str">
        <f>IF(ZSOHSD058[[#This Row],[落胚數]]="","",IF(ISNUMBER(ZSOHSD058[[#This Row],[落胚數]]+0), ZSOHSD058[[#This Row],[落胚數]]+0, 0))</f>
        <v/>
      </c>
    </row>
    <row r="4010" spans="1:14">
      <c r="A4010"/>
      <c r="B4010"/>
      <c r="C4010"/>
      <c r="D4010"/>
      <c r="E4010"/>
      <c r="F4010"/>
      <c r="G4010"/>
      <c r="H4010"/>
      <c r="I4010"/>
      <c r="J4010"/>
      <c r="K4010"/>
      <c r="L4010" t="str">
        <f>IF(COUNTIFS(ZSOHPP055[订单号数值], ZSOHSD058[[#This Row],[订单号数值]], ZSOHPP055[行項目], ZSOHSD058[[#This Row],[行項目]])&gt;0, "Y", "")</f>
        <v/>
      </c>
      <c r="M4010" t="str">
        <f>IF(ZSOHSD058[[#This Row],[銷售訂單]]="", "", --ZSOHSD058[[#This Row],[銷售訂單]])</f>
        <v/>
      </c>
      <c r="N4010" s="16" t="str">
        <f>IF(ZSOHSD058[[#This Row],[落胚數]]="","",IF(ISNUMBER(ZSOHSD058[[#This Row],[落胚數]]+0), ZSOHSD058[[#This Row],[落胚數]]+0, 0))</f>
        <v/>
      </c>
    </row>
    <row r="4011" spans="1:14">
      <c r="A4011"/>
      <c r="B4011"/>
      <c r="C4011"/>
      <c r="D4011"/>
      <c r="E4011"/>
      <c r="F4011"/>
      <c r="G4011"/>
      <c r="H4011"/>
      <c r="I4011"/>
      <c r="J4011"/>
      <c r="K4011"/>
      <c r="L4011" t="str">
        <f>IF(COUNTIFS(ZSOHPP055[订单号数值], ZSOHSD058[[#This Row],[订单号数值]], ZSOHPP055[行項目], ZSOHSD058[[#This Row],[行項目]])&gt;0, "Y", "")</f>
        <v/>
      </c>
      <c r="M4011" t="str">
        <f>IF(ZSOHSD058[[#This Row],[銷售訂單]]="", "", --ZSOHSD058[[#This Row],[銷售訂單]])</f>
        <v/>
      </c>
      <c r="N4011" s="16" t="str">
        <f>IF(ZSOHSD058[[#This Row],[落胚數]]="","",IF(ISNUMBER(ZSOHSD058[[#This Row],[落胚數]]+0), ZSOHSD058[[#This Row],[落胚數]]+0, 0))</f>
        <v/>
      </c>
    </row>
    <row r="4012" spans="1:14">
      <c r="A4012"/>
      <c r="B4012"/>
      <c r="C4012"/>
      <c r="D4012"/>
      <c r="E4012"/>
      <c r="F4012"/>
      <c r="G4012"/>
      <c r="H4012"/>
      <c r="I4012"/>
      <c r="J4012"/>
      <c r="K4012"/>
      <c r="L4012" t="str">
        <f>IF(COUNTIFS(ZSOHPP055[订单号数值], ZSOHSD058[[#This Row],[订单号数值]], ZSOHPP055[行項目], ZSOHSD058[[#This Row],[行項目]])&gt;0, "Y", "")</f>
        <v/>
      </c>
      <c r="M4012" t="str">
        <f>IF(ZSOHSD058[[#This Row],[銷售訂單]]="", "", --ZSOHSD058[[#This Row],[銷售訂單]])</f>
        <v/>
      </c>
      <c r="N4012" s="16" t="str">
        <f>IF(ZSOHSD058[[#This Row],[落胚數]]="","",IF(ISNUMBER(ZSOHSD058[[#This Row],[落胚數]]+0), ZSOHSD058[[#This Row],[落胚數]]+0, 0))</f>
        <v/>
      </c>
    </row>
    <row r="4013" spans="1:14">
      <c r="A4013"/>
      <c r="B4013"/>
      <c r="C4013"/>
      <c r="D4013"/>
      <c r="E4013"/>
      <c r="F4013"/>
      <c r="G4013"/>
      <c r="H4013"/>
      <c r="I4013"/>
      <c r="J4013"/>
      <c r="K4013"/>
      <c r="L4013" t="str">
        <f>IF(COUNTIFS(ZSOHPP055[订单号数值], ZSOHSD058[[#This Row],[订单号数值]], ZSOHPP055[行項目], ZSOHSD058[[#This Row],[行項目]])&gt;0, "Y", "")</f>
        <v/>
      </c>
      <c r="M4013" t="str">
        <f>IF(ZSOHSD058[[#This Row],[銷售訂單]]="", "", --ZSOHSD058[[#This Row],[銷售訂單]])</f>
        <v/>
      </c>
      <c r="N4013" s="16" t="str">
        <f>IF(ZSOHSD058[[#This Row],[落胚數]]="","",IF(ISNUMBER(ZSOHSD058[[#This Row],[落胚數]]+0), ZSOHSD058[[#This Row],[落胚數]]+0, 0))</f>
        <v/>
      </c>
    </row>
    <row r="4014" spans="1:14">
      <c r="A4014"/>
      <c r="B4014"/>
      <c r="C4014"/>
      <c r="D4014"/>
      <c r="E4014"/>
      <c r="F4014"/>
      <c r="G4014"/>
      <c r="H4014"/>
      <c r="I4014"/>
      <c r="J4014"/>
      <c r="K4014"/>
      <c r="L4014" t="str">
        <f>IF(COUNTIFS(ZSOHPP055[订单号数值], ZSOHSD058[[#This Row],[订单号数值]], ZSOHPP055[行項目], ZSOHSD058[[#This Row],[行項目]])&gt;0, "Y", "")</f>
        <v/>
      </c>
      <c r="M4014" t="str">
        <f>IF(ZSOHSD058[[#This Row],[銷售訂單]]="", "", --ZSOHSD058[[#This Row],[銷售訂單]])</f>
        <v/>
      </c>
      <c r="N4014" s="16" t="str">
        <f>IF(ZSOHSD058[[#This Row],[落胚數]]="","",IF(ISNUMBER(ZSOHSD058[[#This Row],[落胚數]]+0), ZSOHSD058[[#This Row],[落胚數]]+0, 0))</f>
        <v/>
      </c>
    </row>
    <row r="4015" spans="1:14">
      <c r="A4015"/>
      <c r="B4015"/>
      <c r="C4015"/>
      <c r="D4015"/>
      <c r="E4015"/>
      <c r="F4015"/>
      <c r="G4015"/>
      <c r="H4015"/>
      <c r="I4015"/>
      <c r="J4015"/>
      <c r="K4015"/>
      <c r="L4015" t="str">
        <f>IF(COUNTIFS(ZSOHPP055[订单号数值], ZSOHSD058[[#This Row],[订单号数值]], ZSOHPP055[行項目], ZSOHSD058[[#This Row],[行項目]])&gt;0, "Y", "")</f>
        <v/>
      </c>
      <c r="M4015" t="str">
        <f>IF(ZSOHSD058[[#This Row],[銷售訂單]]="", "", --ZSOHSD058[[#This Row],[銷售訂單]])</f>
        <v/>
      </c>
      <c r="N4015" s="16" t="str">
        <f>IF(ZSOHSD058[[#This Row],[落胚數]]="","",IF(ISNUMBER(ZSOHSD058[[#This Row],[落胚數]]+0), ZSOHSD058[[#This Row],[落胚數]]+0, 0))</f>
        <v/>
      </c>
    </row>
    <row r="4016" spans="1:14">
      <c r="A4016"/>
      <c r="B4016"/>
      <c r="C4016"/>
      <c r="D4016"/>
      <c r="E4016"/>
      <c r="F4016"/>
      <c r="G4016"/>
      <c r="H4016"/>
      <c r="I4016"/>
      <c r="J4016"/>
      <c r="K4016"/>
      <c r="L4016" t="str">
        <f>IF(COUNTIFS(ZSOHPP055[订单号数值], ZSOHSD058[[#This Row],[订单号数值]], ZSOHPP055[行項目], ZSOHSD058[[#This Row],[行項目]])&gt;0, "Y", "")</f>
        <v/>
      </c>
      <c r="M4016" t="str">
        <f>IF(ZSOHSD058[[#This Row],[銷售訂單]]="", "", --ZSOHSD058[[#This Row],[銷售訂單]])</f>
        <v/>
      </c>
      <c r="N4016" s="16" t="str">
        <f>IF(ZSOHSD058[[#This Row],[落胚數]]="","",IF(ISNUMBER(ZSOHSD058[[#This Row],[落胚數]]+0), ZSOHSD058[[#This Row],[落胚數]]+0, 0))</f>
        <v/>
      </c>
    </row>
    <row r="4017" spans="1:14">
      <c r="A4017"/>
      <c r="B4017"/>
      <c r="C4017"/>
      <c r="D4017"/>
      <c r="E4017"/>
      <c r="F4017"/>
      <c r="G4017"/>
      <c r="H4017"/>
      <c r="I4017"/>
      <c r="J4017"/>
      <c r="K4017"/>
      <c r="L4017" t="str">
        <f>IF(COUNTIFS(ZSOHPP055[订单号数值], ZSOHSD058[[#This Row],[订单号数值]], ZSOHPP055[行項目], ZSOHSD058[[#This Row],[行項目]])&gt;0, "Y", "")</f>
        <v/>
      </c>
      <c r="M4017" t="str">
        <f>IF(ZSOHSD058[[#This Row],[銷售訂單]]="", "", --ZSOHSD058[[#This Row],[銷售訂單]])</f>
        <v/>
      </c>
      <c r="N4017" s="16" t="str">
        <f>IF(ZSOHSD058[[#This Row],[落胚數]]="","",IF(ISNUMBER(ZSOHSD058[[#This Row],[落胚數]]+0), ZSOHSD058[[#This Row],[落胚數]]+0, 0))</f>
        <v/>
      </c>
    </row>
    <row r="4018" spans="1:14">
      <c r="A4018"/>
      <c r="B4018"/>
      <c r="C4018"/>
      <c r="D4018"/>
      <c r="E4018"/>
      <c r="F4018"/>
      <c r="G4018"/>
      <c r="H4018"/>
      <c r="I4018"/>
      <c r="J4018"/>
      <c r="K4018"/>
      <c r="L4018" t="str">
        <f>IF(COUNTIFS(ZSOHPP055[订单号数值], ZSOHSD058[[#This Row],[订单号数值]], ZSOHPP055[行項目], ZSOHSD058[[#This Row],[行項目]])&gt;0, "Y", "")</f>
        <v/>
      </c>
      <c r="M4018" t="str">
        <f>IF(ZSOHSD058[[#This Row],[銷售訂單]]="", "", --ZSOHSD058[[#This Row],[銷售訂單]])</f>
        <v/>
      </c>
      <c r="N4018" s="16" t="str">
        <f>IF(ZSOHSD058[[#This Row],[落胚數]]="","",IF(ISNUMBER(ZSOHSD058[[#This Row],[落胚數]]+0), ZSOHSD058[[#This Row],[落胚數]]+0, 0))</f>
        <v/>
      </c>
    </row>
    <row r="4019" spans="1:14">
      <c r="A4019"/>
      <c r="B4019"/>
      <c r="C4019"/>
      <c r="D4019"/>
      <c r="E4019"/>
      <c r="F4019"/>
      <c r="G4019"/>
      <c r="H4019"/>
      <c r="I4019"/>
      <c r="J4019"/>
      <c r="K4019"/>
      <c r="L4019" t="str">
        <f>IF(COUNTIFS(ZSOHPP055[订单号数值], ZSOHSD058[[#This Row],[订单号数值]], ZSOHPP055[行項目], ZSOHSD058[[#This Row],[行項目]])&gt;0, "Y", "")</f>
        <v/>
      </c>
      <c r="M4019" t="str">
        <f>IF(ZSOHSD058[[#This Row],[銷售訂單]]="", "", --ZSOHSD058[[#This Row],[銷售訂單]])</f>
        <v/>
      </c>
      <c r="N4019" s="16" t="str">
        <f>IF(ZSOHSD058[[#This Row],[落胚數]]="","",IF(ISNUMBER(ZSOHSD058[[#This Row],[落胚數]]+0), ZSOHSD058[[#This Row],[落胚數]]+0, 0))</f>
        <v/>
      </c>
    </row>
    <row r="4020" spans="1:14">
      <c r="A4020"/>
      <c r="B4020"/>
      <c r="C4020"/>
      <c r="D4020"/>
      <c r="E4020"/>
      <c r="F4020"/>
      <c r="G4020"/>
      <c r="H4020"/>
      <c r="I4020"/>
      <c r="J4020"/>
      <c r="K4020"/>
      <c r="L4020" t="str">
        <f>IF(COUNTIFS(ZSOHPP055[订单号数值], ZSOHSD058[[#This Row],[订单号数值]], ZSOHPP055[行項目], ZSOHSD058[[#This Row],[行項目]])&gt;0, "Y", "")</f>
        <v/>
      </c>
      <c r="M4020" t="str">
        <f>IF(ZSOHSD058[[#This Row],[銷售訂單]]="", "", --ZSOHSD058[[#This Row],[銷售訂單]])</f>
        <v/>
      </c>
      <c r="N4020" s="16" t="str">
        <f>IF(ZSOHSD058[[#This Row],[落胚數]]="","",IF(ISNUMBER(ZSOHSD058[[#This Row],[落胚數]]+0), ZSOHSD058[[#This Row],[落胚數]]+0, 0))</f>
        <v/>
      </c>
    </row>
    <row r="4021" spans="1:14">
      <c r="A4021"/>
      <c r="B4021"/>
      <c r="C4021"/>
      <c r="D4021"/>
      <c r="E4021"/>
      <c r="F4021"/>
      <c r="G4021"/>
      <c r="H4021"/>
      <c r="I4021"/>
      <c r="J4021"/>
      <c r="K4021"/>
      <c r="L4021" t="str">
        <f>IF(COUNTIFS(ZSOHPP055[订单号数值], ZSOHSD058[[#This Row],[订单号数值]], ZSOHPP055[行項目], ZSOHSD058[[#This Row],[行項目]])&gt;0, "Y", "")</f>
        <v/>
      </c>
      <c r="M4021" t="str">
        <f>IF(ZSOHSD058[[#This Row],[銷售訂單]]="", "", --ZSOHSD058[[#This Row],[銷售訂單]])</f>
        <v/>
      </c>
      <c r="N4021" s="16" t="str">
        <f>IF(ZSOHSD058[[#This Row],[落胚數]]="","",IF(ISNUMBER(ZSOHSD058[[#This Row],[落胚數]]+0), ZSOHSD058[[#This Row],[落胚數]]+0, 0))</f>
        <v/>
      </c>
    </row>
    <row r="4022" spans="1:14">
      <c r="A4022"/>
      <c r="B4022"/>
      <c r="C4022"/>
      <c r="D4022"/>
      <c r="E4022"/>
      <c r="F4022"/>
      <c r="G4022"/>
      <c r="H4022"/>
      <c r="I4022"/>
      <c r="J4022"/>
      <c r="K4022"/>
      <c r="L4022" t="str">
        <f>IF(COUNTIFS(ZSOHPP055[订单号数值], ZSOHSD058[[#This Row],[订单号数值]], ZSOHPP055[行項目], ZSOHSD058[[#This Row],[行項目]])&gt;0, "Y", "")</f>
        <v/>
      </c>
      <c r="M4022" t="str">
        <f>IF(ZSOHSD058[[#This Row],[銷售訂單]]="", "", --ZSOHSD058[[#This Row],[銷售訂單]])</f>
        <v/>
      </c>
      <c r="N4022" s="16" t="str">
        <f>IF(ZSOHSD058[[#This Row],[落胚數]]="","",IF(ISNUMBER(ZSOHSD058[[#This Row],[落胚數]]+0), ZSOHSD058[[#This Row],[落胚數]]+0, 0))</f>
        <v/>
      </c>
    </row>
    <row r="4023" spans="1:14">
      <c r="A4023"/>
      <c r="B4023"/>
      <c r="C4023"/>
      <c r="D4023"/>
      <c r="E4023"/>
      <c r="F4023"/>
      <c r="G4023"/>
      <c r="H4023"/>
      <c r="I4023"/>
      <c r="J4023"/>
      <c r="K4023"/>
      <c r="L4023" t="str">
        <f>IF(COUNTIFS(ZSOHPP055[订单号数值], ZSOHSD058[[#This Row],[订单号数值]], ZSOHPP055[行項目], ZSOHSD058[[#This Row],[行項目]])&gt;0, "Y", "")</f>
        <v/>
      </c>
      <c r="M4023" t="str">
        <f>IF(ZSOHSD058[[#This Row],[銷售訂單]]="", "", --ZSOHSD058[[#This Row],[銷售訂單]])</f>
        <v/>
      </c>
      <c r="N4023" s="16" t="str">
        <f>IF(ZSOHSD058[[#This Row],[落胚數]]="","",IF(ISNUMBER(ZSOHSD058[[#This Row],[落胚數]]+0), ZSOHSD058[[#This Row],[落胚數]]+0, 0))</f>
        <v/>
      </c>
    </row>
    <row r="4024" spans="1:14">
      <c r="A4024"/>
      <c r="B4024"/>
      <c r="C4024"/>
      <c r="D4024"/>
      <c r="E4024"/>
      <c r="F4024"/>
      <c r="G4024"/>
      <c r="H4024"/>
      <c r="I4024"/>
      <c r="J4024"/>
      <c r="K4024"/>
      <c r="L4024" t="str">
        <f>IF(COUNTIFS(ZSOHPP055[订单号数值], ZSOHSD058[[#This Row],[订单号数值]], ZSOHPP055[行項目], ZSOHSD058[[#This Row],[行項目]])&gt;0, "Y", "")</f>
        <v/>
      </c>
      <c r="M4024" t="str">
        <f>IF(ZSOHSD058[[#This Row],[銷售訂單]]="", "", --ZSOHSD058[[#This Row],[銷售訂單]])</f>
        <v/>
      </c>
      <c r="N4024" s="16" t="str">
        <f>IF(ZSOHSD058[[#This Row],[落胚數]]="","",IF(ISNUMBER(ZSOHSD058[[#This Row],[落胚數]]+0), ZSOHSD058[[#This Row],[落胚數]]+0, 0))</f>
        <v/>
      </c>
    </row>
    <row r="4025" spans="1:14">
      <c r="A4025"/>
      <c r="B4025"/>
      <c r="C4025"/>
      <c r="D4025"/>
      <c r="E4025"/>
      <c r="F4025"/>
      <c r="G4025"/>
      <c r="H4025"/>
      <c r="I4025"/>
      <c r="J4025"/>
      <c r="K4025"/>
      <c r="L4025" t="str">
        <f>IF(COUNTIFS(ZSOHPP055[订单号数值], ZSOHSD058[[#This Row],[订单号数值]], ZSOHPP055[行項目], ZSOHSD058[[#This Row],[行項目]])&gt;0, "Y", "")</f>
        <v/>
      </c>
      <c r="M4025" t="str">
        <f>IF(ZSOHSD058[[#This Row],[銷售訂單]]="", "", --ZSOHSD058[[#This Row],[銷售訂單]])</f>
        <v/>
      </c>
      <c r="N4025" s="16" t="str">
        <f>IF(ZSOHSD058[[#This Row],[落胚數]]="","",IF(ISNUMBER(ZSOHSD058[[#This Row],[落胚數]]+0), ZSOHSD058[[#This Row],[落胚數]]+0, 0))</f>
        <v/>
      </c>
    </row>
    <row r="4026" spans="1:14">
      <c r="A4026"/>
      <c r="B4026"/>
      <c r="C4026"/>
      <c r="D4026"/>
      <c r="E4026"/>
      <c r="F4026"/>
      <c r="G4026"/>
      <c r="H4026"/>
      <c r="I4026"/>
      <c r="J4026"/>
      <c r="K4026"/>
      <c r="L4026" t="str">
        <f>IF(COUNTIFS(ZSOHPP055[订单号数值], ZSOHSD058[[#This Row],[订单号数值]], ZSOHPP055[行項目], ZSOHSD058[[#This Row],[行項目]])&gt;0, "Y", "")</f>
        <v/>
      </c>
      <c r="M4026" t="str">
        <f>IF(ZSOHSD058[[#This Row],[銷售訂單]]="", "", --ZSOHSD058[[#This Row],[銷售訂單]])</f>
        <v/>
      </c>
      <c r="N4026" s="16" t="str">
        <f>IF(ZSOHSD058[[#This Row],[落胚數]]="","",IF(ISNUMBER(ZSOHSD058[[#This Row],[落胚數]]+0), ZSOHSD058[[#This Row],[落胚數]]+0, 0))</f>
        <v/>
      </c>
    </row>
    <row r="4027" spans="1:14">
      <c r="A4027"/>
      <c r="B4027"/>
      <c r="C4027"/>
      <c r="D4027"/>
      <c r="E4027"/>
      <c r="F4027"/>
      <c r="G4027"/>
      <c r="H4027"/>
      <c r="I4027"/>
      <c r="J4027"/>
      <c r="K4027"/>
      <c r="L4027" t="str">
        <f>IF(COUNTIFS(ZSOHPP055[订单号数值], ZSOHSD058[[#This Row],[订单号数值]], ZSOHPP055[行項目], ZSOHSD058[[#This Row],[行項目]])&gt;0, "Y", "")</f>
        <v/>
      </c>
      <c r="M4027" t="str">
        <f>IF(ZSOHSD058[[#This Row],[銷售訂單]]="", "", --ZSOHSD058[[#This Row],[銷售訂單]])</f>
        <v/>
      </c>
      <c r="N4027" s="16" t="str">
        <f>IF(ZSOHSD058[[#This Row],[落胚數]]="","",IF(ISNUMBER(ZSOHSD058[[#This Row],[落胚數]]+0), ZSOHSD058[[#This Row],[落胚數]]+0, 0))</f>
        <v/>
      </c>
    </row>
    <row r="4028" spans="1:14">
      <c r="A4028"/>
      <c r="B4028"/>
      <c r="C4028"/>
      <c r="D4028"/>
      <c r="E4028"/>
      <c r="F4028"/>
      <c r="G4028"/>
      <c r="H4028"/>
      <c r="I4028"/>
      <c r="J4028"/>
      <c r="K4028"/>
      <c r="L4028" t="str">
        <f>IF(COUNTIFS(ZSOHPP055[订单号数值], ZSOHSD058[[#This Row],[订单号数值]], ZSOHPP055[行項目], ZSOHSD058[[#This Row],[行項目]])&gt;0, "Y", "")</f>
        <v/>
      </c>
      <c r="M4028" t="str">
        <f>IF(ZSOHSD058[[#This Row],[銷售訂單]]="", "", --ZSOHSD058[[#This Row],[銷售訂單]])</f>
        <v/>
      </c>
      <c r="N4028" s="16" t="str">
        <f>IF(ZSOHSD058[[#This Row],[落胚數]]="","",IF(ISNUMBER(ZSOHSD058[[#This Row],[落胚數]]+0), ZSOHSD058[[#This Row],[落胚數]]+0, 0))</f>
        <v/>
      </c>
    </row>
    <row r="4029" spans="1:14">
      <c r="A4029"/>
      <c r="B4029"/>
      <c r="C4029"/>
      <c r="D4029"/>
      <c r="E4029"/>
      <c r="F4029"/>
      <c r="G4029"/>
      <c r="H4029"/>
      <c r="I4029"/>
      <c r="J4029"/>
      <c r="K4029"/>
      <c r="L4029" t="str">
        <f>IF(COUNTIFS(ZSOHPP055[订单号数值], ZSOHSD058[[#This Row],[订单号数值]], ZSOHPP055[行項目], ZSOHSD058[[#This Row],[行項目]])&gt;0, "Y", "")</f>
        <v/>
      </c>
      <c r="M4029" t="str">
        <f>IF(ZSOHSD058[[#This Row],[銷售訂單]]="", "", --ZSOHSD058[[#This Row],[銷售訂單]])</f>
        <v/>
      </c>
      <c r="N4029" s="16" t="str">
        <f>IF(ZSOHSD058[[#This Row],[落胚數]]="","",IF(ISNUMBER(ZSOHSD058[[#This Row],[落胚數]]+0), ZSOHSD058[[#This Row],[落胚數]]+0, 0))</f>
        <v/>
      </c>
    </row>
    <row r="4030" spans="1:14">
      <c r="A4030"/>
      <c r="B4030"/>
      <c r="C4030"/>
      <c r="D4030"/>
      <c r="E4030"/>
      <c r="F4030"/>
      <c r="G4030"/>
      <c r="H4030"/>
      <c r="I4030"/>
      <c r="J4030"/>
      <c r="K4030"/>
      <c r="L4030" t="str">
        <f>IF(COUNTIFS(ZSOHPP055[订单号数值], ZSOHSD058[[#This Row],[订单号数值]], ZSOHPP055[行項目], ZSOHSD058[[#This Row],[行項目]])&gt;0, "Y", "")</f>
        <v/>
      </c>
      <c r="M4030" t="str">
        <f>IF(ZSOHSD058[[#This Row],[銷售訂單]]="", "", --ZSOHSD058[[#This Row],[銷售訂單]])</f>
        <v/>
      </c>
      <c r="N4030" s="16" t="str">
        <f>IF(ZSOHSD058[[#This Row],[落胚數]]="","",IF(ISNUMBER(ZSOHSD058[[#This Row],[落胚數]]+0), ZSOHSD058[[#This Row],[落胚數]]+0, 0))</f>
        <v/>
      </c>
    </row>
    <row r="4031" spans="1:14">
      <c r="A4031"/>
      <c r="B4031"/>
      <c r="C4031"/>
      <c r="D4031"/>
      <c r="E4031"/>
      <c r="F4031"/>
      <c r="G4031"/>
      <c r="H4031"/>
      <c r="I4031"/>
      <c r="J4031"/>
      <c r="K4031"/>
      <c r="L4031" t="str">
        <f>IF(COUNTIFS(ZSOHPP055[订单号数值], ZSOHSD058[[#This Row],[订单号数值]], ZSOHPP055[行項目], ZSOHSD058[[#This Row],[行項目]])&gt;0, "Y", "")</f>
        <v/>
      </c>
      <c r="M4031" t="str">
        <f>IF(ZSOHSD058[[#This Row],[銷售訂單]]="", "", --ZSOHSD058[[#This Row],[銷售訂單]])</f>
        <v/>
      </c>
      <c r="N4031" s="16" t="str">
        <f>IF(ZSOHSD058[[#This Row],[落胚數]]="","",IF(ISNUMBER(ZSOHSD058[[#This Row],[落胚數]]+0), ZSOHSD058[[#This Row],[落胚數]]+0, 0))</f>
        <v/>
      </c>
    </row>
    <row r="4032" spans="1:14">
      <c r="A4032"/>
      <c r="B4032"/>
      <c r="C4032"/>
      <c r="D4032"/>
      <c r="E4032"/>
      <c r="F4032"/>
      <c r="G4032"/>
      <c r="H4032"/>
      <c r="I4032"/>
      <c r="J4032"/>
      <c r="K4032"/>
      <c r="L4032" t="str">
        <f>IF(COUNTIFS(ZSOHPP055[订单号数值], ZSOHSD058[[#This Row],[订单号数值]], ZSOHPP055[行項目], ZSOHSD058[[#This Row],[行項目]])&gt;0, "Y", "")</f>
        <v/>
      </c>
      <c r="M4032" t="str">
        <f>IF(ZSOHSD058[[#This Row],[銷售訂單]]="", "", --ZSOHSD058[[#This Row],[銷售訂單]])</f>
        <v/>
      </c>
      <c r="N4032" s="16" t="str">
        <f>IF(ZSOHSD058[[#This Row],[落胚數]]="","",IF(ISNUMBER(ZSOHSD058[[#This Row],[落胚數]]+0), ZSOHSD058[[#This Row],[落胚數]]+0, 0))</f>
        <v/>
      </c>
    </row>
    <row r="4033" spans="1:14">
      <c r="A4033"/>
      <c r="B4033"/>
      <c r="C4033"/>
      <c r="D4033"/>
      <c r="E4033"/>
      <c r="F4033"/>
      <c r="G4033"/>
      <c r="H4033"/>
      <c r="I4033"/>
      <c r="J4033"/>
      <c r="K4033"/>
      <c r="L4033" t="str">
        <f>IF(COUNTIFS(ZSOHPP055[订单号数值], ZSOHSD058[[#This Row],[订单号数值]], ZSOHPP055[行項目], ZSOHSD058[[#This Row],[行項目]])&gt;0, "Y", "")</f>
        <v/>
      </c>
      <c r="M4033" t="str">
        <f>IF(ZSOHSD058[[#This Row],[銷售訂單]]="", "", --ZSOHSD058[[#This Row],[銷售訂單]])</f>
        <v/>
      </c>
      <c r="N4033" s="16" t="str">
        <f>IF(ZSOHSD058[[#This Row],[落胚數]]="","",IF(ISNUMBER(ZSOHSD058[[#This Row],[落胚數]]+0), ZSOHSD058[[#This Row],[落胚數]]+0, 0))</f>
        <v/>
      </c>
    </row>
    <row r="4034" spans="1:14">
      <c r="A4034"/>
      <c r="B4034"/>
      <c r="C4034"/>
      <c r="D4034"/>
      <c r="E4034"/>
      <c r="F4034"/>
      <c r="G4034"/>
      <c r="H4034"/>
      <c r="I4034"/>
      <c r="J4034"/>
      <c r="K4034"/>
      <c r="L4034" t="str">
        <f>IF(COUNTIFS(ZSOHPP055[订单号数值], ZSOHSD058[[#This Row],[订单号数值]], ZSOHPP055[行項目], ZSOHSD058[[#This Row],[行項目]])&gt;0, "Y", "")</f>
        <v/>
      </c>
      <c r="M4034" t="str">
        <f>IF(ZSOHSD058[[#This Row],[銷售訂單]]="", "", --ZSOHSD058[[#This Row],[銷售訂單]])</f>
        <v/>
      </c>
      <c r="N4034" s="16" t="str">
        <f>IF(ZSOHSD058[[#This Row],[落胚數]]="","",IF(ISNUMBER(ZSOHSD058[[#This Row],[落胚數]]+0), ZSOHSD058[[#This Row],[落胚數]]+0, 0))</f>
        <v/>
      </c>
    </row>
    <row r="4035" spans="1:14">
      <c r="A4035"/>
      <c r="B4035"/>
      <c r="C4035"/>
      <c r="D4035"/>
      <c r="E4035"/>
      <c r="F4035"/>
      <c r="G4035"/>
      <c r="H4035"/>
      <c r="I4035"/>
      <c r="J4035"/>
      <c r="K4035"/>
      <c r="L4035" t="str">
        <f>IF(COUNTIFS(ZSOHPP055[订单号数值], ZSOHSD058[[#This Row],[订单号数值]], ZSOHPP055[行項目], ZSOHSD058[[#This Row],[行項目]])&gt;0, "Y", "")</f>
        <v/>
      </c>
      <c r="M4035" t="str">
        <f>IF(ZSOHSD058[[#This Row],[銷售訂單]]="", "", --ZSOHSD058[[#This Row],[銷售訂單]])</f>
        <v/>
      </c>
      <c r="N4035" s="16" t="str">
        <f>IF(ZSOHSD058[[#This Row],[落胚數]]="","",IF(ISNUMBER(ZSOHSD058[[#This Row],[落胚數]]+0), ZSOHSD058[[#This Row],[落胚數]]+0, 0))</f>
        <v/>
      </c>
    </row>
    <row r="4036" spans="1:14">
      <c r="A4036"/>
      <c r="B4036"/>
      <c r="C4036"/>
      <c r="D4036"/>
      <c r="E4036"/>
      <c r="F4036"/>
      <c r="G4036"/>
      <c r="H4036"/>
      <c r="I4036"/>
      <c r="J4036"/>
      <c r="K4036"/>
      <c r="L4036" t="str">
        <f>IF(COUNTIFS(ZSOHPP055[订单号数值], ZSOHSD058[[#This Row],[订单号数值]], ZSOHPP055[行項目], ZSOHSD058[[#This Row],[行項目]])&gt;0, "Y", "")</f>
        <v/>
      </c>
      <c r="M4036" t="str">
        <f>IF(ZSOHSD058[[#This Row],[銷售訂單]]="", "", --ZSOHSD058[[#This Row],[銷售訂單]])</f>
        <v/>
      </c>
      <c r="N4036" s="16" t="str">
        <f>IF(ZSOHSD058[[#This Row],[落胚數]]="","",IF(ISNUMBER(ZSOHSD058[[#This Row],[落胚數]]+0), ZSOHSD058[[#This Row],[落胚數]]+0, 0))</f>
        <v/>
      </c>
    </row>
    <row r="4037" spans="1:14">
      <c r="A4037"/>
      <c r="B4037"/>
      <c r="C4037"/>
      <c r="D4037"/>
      <c r="E4037"/>
      <c r="F4037"/>
      <c r="G4037"/>
      <c r="H4037"/>
      <c r="I4037"/>
      <c r="J4037"/>
      <c r="K4037"/>
      <c r="L4037" t="str">
        <f>IF(COUNTIFS(ZSOHPP055[订单号数值], ZSOHSD058[[#This Row],[订单号数值]], ZSOHPP055[行項目], ZSOHSD058[[#This Row],[行項目]])&gt;0, "Y", "")</f>
        <v/>
      </c>
      <c r="M4037" t="str">
        <f>IF(ZSOHSD058[[#This Row],[銷售訂單]]="", "", --ZSOHSD058[[#This Row],[銷售訂單]])</f>
        <v/>
      </c>
      <c r="N4037" s="16" t="str">
        <f>IF(ZSOHSD058[[#This Row],[落胚數]]="","",IF(ISNUMBER(ZSOHSD058[[#This Row],[落胚數]]+0), ZSOHSD058[[#This Row],[落胚數]]+0, 0))</f>
        <v/>
      </c>
    </row>
    <row r="4038" spans="1:14">
      <c r="A4038"/>
      <c r="B4038"/>
      <c r="C4038"/>
      <c r="D4038"/>
      <c r="E4038"/>
      <c r="F4038"/>
      <c r="G4038"/>
      <c r="H4038"/>
      <c r="I4038"/>
      <c r="J4038"/>
      <c r="K4038"/>
      <c r="L4038" t="str">
        <f>IF(COUNTIFS(ZSOHPP055[订单号数值], ZSOHSD058[[#This Row],[订单号数值]], ZSOHPP055[行項目], ZSOHSD058[[#This Row],[行項目]])&gt;0, "Y", "")</f>
        <v/>
      </c>
      <c r="M4038" t="str">
        <f>IF(ZSOHSD058[[#This Row],[銷售訂單]]="", "", --ZSOHSD058[[#This Row],[銷售訂單]])</f>
        <v/>
      </c>
      <c r="N4038" s="16" t="str">
        <f>IF(ZSOHSD058[[#This Row],[落胚數]]="","",IF(ISNUMBER(ZSOHSD058[[#This Row],[落胚數]]+0), ZSOHSD058[[#This Row],[落胚數]]+0, 0))</f>
        <v/>
      </c>
    </row>
    <row r="4039" spans="1:14">
      <c r="A4039"/>
      <c r="B4039"/>
      <c r="C4039"/>
      <c r="D4039"/>
      <c r="E4039"/>
      <c r="F4039"/>
      <c r="G4039"/>
      <c r="H4039"/>
      <c r="I4039"/>
      <c r="J4039"/>
      <c r="K4039"/>
      <c r="L4039" t="str">
        <f>IF(COUNTIFS(ZSOHPP055[订单号数值], ZSOHSD058[[#This Row],[订单号数值]], ZSOHPP055[行項目], ZSOHSD058[[#This Row],[行項目]])&gt;0, "Y", "")</f>
        <v/>
      </c>
      <c r="M4039" t="str">
        <f>IF(ZSOHSD058[[#This Row],[銷售訂單]]="", "", --ZSOHSD058[[#This Row],[銷售訂單]])</f>
        <v/>
      </c>
      <c r="N4039" s="16" t="str">
        <f>IF(ZSOHSD058[[#This Row],[落胚數]]="","",IF(ISNUMBER(ZSOHSD058[[#This Row],[落胚數]]+0), ZSOHSD058[[#This Row],[落胚數]]+0, 0))</f>
        <v/>
      </c>
    </row>
    <row r="4040" spans="1:14">
      <c r="A4040"/>
      <c r="B4040"/>
      <c r="C4040"/>
      <c r="D4040"/>
      <c r="E4040"/>
      <c r="F4040"/>
      <c r="G4040"/>
      <c r="H4040"/>
      <c r="I4040"/>
      <c r="J4040"/>
      <c r="K4040"/>
      <c r="L4040" t="str">
        <f>IF(COUNTIFS(ZSOHPP055[订单号数值], ZSOHSD058[[#This Row],[订单号数值]], ZSOHPP055[行項目], ZSOHSD058[[#This Row],[行項目]])&gt;0, "Y", "")</f>
        <v/>
      </c>
      <c r="M4040" t="str">
        <f>IF(ZSOHSD058[[#This Row],[銷售訂單]]="", "", --ZSOHSD058[[#This Row],[銷售訂單]])</f>
        <v/>
      </c>
      <c r="N4040" s="16" t="str">
        <f>IF(ZSOHSD058[[#This Row],[落胚數]]="","",IF(ISNUMBER(ZSOHSD058[[#This Row],[落胚數]]+0), ZSOHSD058[[#This Row],[落胚數]]+0, 0))</f>
        <v/>
      </c>
    </row>
    <row r="4041" spans="1:14">
      <c r="A4041"/>
      <c r="B4041"/>
      <c r="C4041"/>
      <c r="D4041"/>
      <c r="E4041"/>
      <c r="F4041"/>
      <c r="G4041"/>
      <c r="H4041"/>
      <c r="I4041"/>
      <c r="J4041"/>
      <c r="K4041"/>
      <c r="L4041" t="str">
        <f>IF(COUNTIFS(ZSOHPP055[订单号数值], ZSOHSD058[[#This Row],[订单号数值]], ZSOHPP055[行項目], ZSOHSD058[[#This Row],[行項目]])&gt;0, "Y", "")</f>
        <v/>
      </c>
      <c r="M4041" t="str">
        <f>IF(ZSOHSD058[[#This Row],[銷售訂單]]="", "", --ZSOHSD058[[#This Row],[銷售訂單]])</f>
        <v/>
      </c>
      <c r="N4041" s="16" t="str">
        <f>IF(ZSOHSD058[[#This Row],[落胚數]]="","",IF(ISNUMBER(ZSOHSD058[[#This Row],[落胚數]]+0), ZSOHSD058[[#This Row],[落胚數]]+0, 0))</f>
        <v/>
      </c>
    </row>
    <row r="4042" spans="1:14">
      <c r="A4042"/>
      <c r="B4042"/>
      <c r="C4042"/>
      <c r="D4042"/>
      <c r="E4042"/>
      <c r="F4042"/>
      <c r="G4042"/>
      <c r="H4042"/>
      <c r="I4042"/>
      <c r="J4042"/>
      <c r="K4042"/>
      <c r="L4042" t="str">
        <f>IF(COUNTIFS(ZSOHPP055[订单号数值], ZSOHSD058[[#This Row],[订单号数值]], ZSOHPP055[行項目], ZSOHSD058[[#This Row],[行項目]])&gt;0, "Y", "")</f>
        <v/>
      </c>
      <c r="M4042" t="str">
        <f>IF(ZSOHSD058[[#This Row],[銷售訂單]]="", "", --ZSOHSD058[[#This Row],[銷售訂單]])</f>
        <v/>
      </c>
      <c r="N4042" s="16" t="str">
        <f>IF(ZSOHSD058[[#This Row],[落胚數]]="","",IF(ISNUMBER(ZSOHSD058[[#This Row],[落胚數]]+0), ZSOHSD058[[#This Row],[落胚數]]+0, 0))</f>
        <v/>
      </c>
    </row>
    <row r="4043" spans="1:14">
      <c r="A4043"/>
      <c r="B4043"/>
      <c r="C4043"/>
      <c r="D4043"/>
      <c r="E4043"/>
      <c r="F4043"/>
      <c r="G4043"/>
      <c r="H4043"/>
      <c r="I4043"/>
      <c r="J4043"/>
      <c r="K4043"/>
      <c r="L4043" t="str">
        <f>IF(COUNTIFS(ZSOHPP055[订单号数值], ZSOHSD058[[#This Row],[订单号数值]], ZSOHPP055[行項目], ZSOHSD058[[#This Row],[行項目]])&gt;0, "Y", "")</f>
        <v/>
      </c>
      <c r="M4043" t="str">
        <f>IF(ZSOHSD058[[#This Row],[銷售訂單]]="", "", --ZSOHSD058[[#This Row],[銷售訂單]])</f>
        <v/>
      </c>
      <c r="N4043" s="16" t="str">
        <f>IF(ZSOHSD058[[#This Row],[落胚數]]="","",IF(ISNUMBER(ZSOHSD058[[#This Row],[落胚數]]+0), ZSOHSD058[[#This Row],[落胚數]]+0, 0))</f>
        <v/>
      </c>
    </row>
    <row r="4044" spans="1:14">
      <c r="A4044"/>
      <c r="B4044"/>
      <c r="C4044"/>
      <c r="D4044"/>
      <c r="E4044"/>
      <c r="F4044"/>
      <c r="G4044"/>
      <c r="H4044"/>
      <c r="I4044"/>
      <c r="J4044"/>
      <c r="K4044"/>
      <c r="L4044" t="str">
        <f>IF(COUNTIFS(ZSOHPP055[订单号数值], ZSOHSD058[[#This Row],[订单号数值]], ZSOHPP055[行項目], ZSOHSD058[[#This Row],[行項目]])&gt;0, "Y", "")</f>
        <v/>
      </c>
      <c r="M4044" t="str">
        <f>IF(ZSOHSD058[[#This Row],[銷售訂單]]="", "", --ZSOHSD058[[#This Row],[銷售訂單]])</f>
        <v/>
      </c>
      <c r="N4044" s="16" t="str">
        <f>IF(ZSOHSD058[[#This Row],[落胚數]]="","",IF(ISNUMBER(ZSOHSD058[[#This Row],[落胚數]]+0), ZSOHSD058[[#This Row],[落胚數]]+0, 0))</f>
        <v/>
      </c>
    </row>
    <row r="4045" spans="1:14">
      <c r="A4045"/>
      <c r="B4045"/>
      <c r="C4045"/>
      <c r="D4045"/>
      <c r="E4045"/>
      <c r="F4045"/>
      <c r="G4045"/>
      <c r="H4045"/>
      <c r="I4045"/>
      <c r="J4045"/>
      <c r="K4045"/>
      <c r="L4045" t="str">
        <f>IF(COUNTIFS(ZSOHPP055[订单号数值], ZSOHSD058[[#This Row],[订单号数值]], ZSOHPP055[行項目], ZSOHSD058[[#This Row],[行項目]])&gt;0, "Y", "")</f>
        <v/>
      </c>
      <c r="M4045" t="str">
        <f>IF(ZSOHSD058[[#This Row],[銷售訂單]]="", "", --ZSOHSD058[[#This Row],[銷售訂單]])</f>
        <v/>
      </c>
      <c r="N4045" s="16" t="str">
        <f>IF(ZSOHSD058[[#This Row],[落胚數]]="","",IF(ISNUMBER(ZSOHSD058[[#This Row],[落胚數]]+0), ZSOHSD058[[#This Row],[落胚數]]+0, 0))</f>
        <v/>
      </c>
    </row>
    <row r="4046" spans="1:14">
      <c r="A4046"/>
      <c r="B4046"/>
      <c r="C4046"/>
      <c r="D4046"/>
      <c r="E4046"/>
      <c r="F4046"/>
      <c r="G4046"/>
      <c r="H4046"/>
      <c r="I4046"/>
      <c r="J4046"/>
      <c r="K4046"/>
      <c r="L4046" t="str">
        <f>IF(COUNTIFS(ZSOHPP055[订单号数值], ZSOHSD058[[#This Row],[订单号数值]], ZSOHPP055[行項目], ZSOHSD058[[#This Row],[行項目]])&gt;0, "Y", "")</f>
        <v/>
      </c>
      <c r="M4046" t="str">
        <f>IF(ZSOHSD058[[#This Row],[銷售訂單]]="", "", --ZSOHSD058[[#This Row],[銷售訂單]])</f>
        <v/>
      </c>
      <c r="N4046" s="16" t="str">
        <f>IF(ZSOHSD058[[#This Row],[落胚數]]="","",IF(ISNUMBER(ZSOHSD058[[#This Row],[落胚數]]+0), ZSOHSD058[[#This Row],[落胚數]]+0, 0))</f>
        <v/>
      </c>
    </row>
    <row r="4047" spans="1:14">
      <c r="A4047"/>
      <c r="B4047"/>
      <c r="C4047"/>
      <c r="D4047"/>
      <c r="E4047"/>
      <c r="F4047"/>
      <c r="G4047"/>
      <c r="H4047"/>
      <c r="I4047"/>
      <c r="J4047"/>
      <c r="K4047"/>
      <c r="L4047" t="str">
        <f>IF(COUNTIFS(ZSOHPP055[订单号数值], ZSOHSD058[[#This Row],[订单号数值]], ZSOHPP055[行項目], ZSOHSD058[[#This Row],[行項目]])&gt;0, "Y", "")</f>
        <v/>
      </c>
      <c r="M4047" t="str">
        <f>IF(ZSOHSD058[[#This Row],[銷售訂單]]="", "", --ZSOHSD058[[#This Row],[銷售訂單]])</f>
        <v/>
      </c>
      <c r="N4047" s="16" t="str">
        <f>IF(ZSOHSD058[[#This Row],[落胚數]]="","",IF(ISNUMBER(ZSOHSD058[[#This Row],[落胚數]]+0), ZSOHSD058[[#This Row],[落胚數]]+0, 0))</f>
        <v/>
      </c>
    </row>
    <row r="4048" spans="1:14">
      <c r="A4048"/>
      <c r="B4048"/>
      <c r="C4048"/>
      <c r="D4048"/>
      <c r="E4048"/>
      <c r="F4048"/>
      <c r="G4048"/>
      <c r="H4048"/>
      <c r="I4048"/>
      <c r="J4048"/>
      <c r="K4048"/>
      <c r="L4048" t="str">
        <f>IF(COUNTIFS(ZSOHPP055[订单号数值], ZSOHSD058[[#This Row],[订单号数值]], ZSOHPP055[行項目], ZSOHSD058[[#This Row],[行項目]])&gt;0, "Y", "")</f>
        <v/>
      </c>
      <c r="M4048" t="str">
        <f>IF(ZSOHSD058[[#This Row],[銷售訂單]]="", "", --ZSOHSD058[[#This Row],[銷售訂單]])</f>
        <v/>
      </c>
      <c r="N4048" s="16" t="str">
        <f>IF(ZSOHSD058[[#This Row],[落胚數]]="","",IF(ISNUMBER(ZSOHSD058[[#This Row],[落胚數]]+0), ZSOHSD058[[#This Row],[落胚數]]+0, 0))</f>
        <v/>
      </c>
    </row>
    <row r="4049" spans="1:14">
      <c r="A4049"/>
      <c r="B4049"/>
      <c r="C4049"/>
      <c r="D4049"/>
      <c r="E4049"/>
      <c r="F4049"/>
      <c r="G4049"/>
      <c r="H4049"/>
      <c r="I4049"/>
      <c r="J4049"/>
      <c r="K4049"/>
      <c r="L4049" t="str">
        <f>IF(COUNTIFS(ZSOHPP055[订单号数值], ZSOHSD058[[#This Row],[订单号数值]], ZSOHPP055[行項目], ZSOHSD058[[#This Row],[行項目]])&gt;0, "Y", "")</f>
        <v/>
      </c>
      <c r="M4049" t="str">
        <f>IF(ZSOHSD058[[#This Row],[銷售訂單]]="", "", --ZSOHSD058[[#This Row],[銷售訂單]])</f>
        <v/>
      </c>
      <c r="N4049" s="16" t="str">
        <f>IF(ZSOHSD058[[#This Row],[落胚數]]="","",IF(ISNUMBER(ZSOHSD058[[#This Row],[落胚數]]+0), ZSOHSD058[[#This Row],[落胚數]]+0, 0))</f>
        <v/>
      </c>
    </row>
    <row r="4050" spans="1:14">
      <c r="A4050"/>
      <c r="B4050"/>
      <c r="C4050"/>
      <c r="D4050"/>
      <c r="E4050"/>
      <c r="F4050"/>
      <c r="G4050"/>
      <c r="H4050"/>
      <c r="I4050"/>
      <c r="J4050"/>
      <c r="K4050"/>
      <c r="L4050" t="str">
        <f>IF(COUNTIFS(ZSOHPP055[订单号数值], ZSOHSD058[[#This Row],[订单号数值]], ZSOHPP055[行項目], ZSOHSD058[[#This Row],[行項目]])&gt;0, "Y", "")</f>
        <v/>
      </c>
      <c r="M4050" t="str">
        <f>IF(ZSOHSD058[[#This Row],[銷售訂單]]="", "", --ZSOHSD058[[#This Row],[銷售訂單]])</f>
        <v/>
      </c>
      <c r="N4050" s="16" t="str">
        <f>IF(ZSOHSD058[[#This Row],[落胚數]]="","",IF(ISNUMBER(ZSOHSD058[[#This Row],[落胚數]]+0), ZSOHSD058[[#This Row],[落胚數]]+0, 0))</f>
        <v/>
      </c>
    </row>
    <row r="4051" spans="1:14">
      <c r="A4051"/>
      <c r="B4051"/>
      <c r="C4051"/>
      <c r="D4051"/>
      <c r="E4051"/>
      <c r="F4051"/>
      <c r="G4051"/>
      <c r="H4051"/>
      <c r="I4051"/>
      <c r="J4051"/>
      <c r="K4051"/>
      <c r="L4051" t="str">
        <f>IF(COUNTIFS(ZSOHPP055[订单号数值], ZSOHSD058[[#This Row],[订单号数值]], ZSOHPP055[行項目], ZSOHSD058[[#This Row],[行項目]])&gt;0, "Y", "")</f>
        <v/>
      </c>
      <c r="M4051" t="str">
        <f>IF(ZSOHSD058[[#This Row],[銷售訂單]]="", "", --ZSOHSD058[[#This Row],[銷售訂單]])</f>
        <v/>
      </c>
      <c r="N4051" s="16" t="str">
        <f>IF(ZSOHSD058[[#This Row],[落胚數]]="","",IF(ISNUMBER(ZSOHSD058[[#This Row],[落胚數]]+0), ZSOHSD058[[#This Row],[落胚數]]+0, 0))</f>
        <v/>
      </c>
    </row>
    <row r="4052" spans="1:14">
      <c r="A4052"/>
      <c r="B4052"/>
      <c r="C4052"/>
      <c r="D4052"/>
      <c r="E4052"/>
      <c r="F4052"/>
      <c r="G4052"/>
      <c r="H4052"/>
      <c r="I4052"/>
      <c r="J4052"/>
      <c r="K4052"/>
      <c r="L4052" t="str">
        <f>IF(COUNTIFS(ZSOHPP055[订单号数值], ZSOHSD058[[#This Row],[订单号数值]], ZSOHPP055[行項目], ZSOHSD058[[#This Row],[行項目]])&gt;0, "Y", "")</f>
        <v/>
      </c>
      <c r="M4052" t="str">
        <f>IF(ZSOHSD058[[#This Row],[銷售訂單]]="", "", --ZSOHSD058[[#This Row],[銷售訂單]])</f>
        <v/>
      </c>
      <c r="N4052" s="16" t="str">
        <f>IF(ZSOHSD058[[#This Row],[落胚數]]="","",IF(ISNUMBER(ZSOHSD058[[#This Row],[落胚數]]+0), ZSOHSD058[[#This Row],[落胚數]]+0, 0))</f>
        <v/>
      </c>
    </row>
    <row r="4053" spans="1:14">
      <c r="A4053"/>
      <c r="B4053"/>
      <c r="C4053"/>
      <c r="D4053"/>
      <c r="E4053"/>
      <c r="F4053"/>
      <c r="G4053"/>
      <c r="H4053"/>
      <c r="I4053"/>
      <c r="J4053"/>
      <c r="K4053"/>
      <c r="L4053" t="str">
        <f>IF(COUNTIFS(ZSOHPP055[订单号数值], ZSOHSD058[[#This Row],[订单号数值]], ZSOHPP055[行項目], ZSOHSD058[[#This Row],[行項目]])&gt;0, "Y", "")</f>
        <v/>
      </c>
      <c r="M4053" t="str">
        <f>IF(ZSOHSD058[[#This Row],[銷售訂單]]="", "", --ZSOHSD058[[#This Row],[銷售訂單]])</f>
        <v/>
      </c>
      <c r="N4053" s="16" t="str">
        <f>IF(ZSOHSD058[[#This Row],[落胚數]]="","",IF(ISNUMBER(ZSOHSD058[[#This Row],[落胚數]]+0), ZSOHSD058[[#This Row],[落胚數]]+0, 0))</f>
        <v/>
      </c>
    </row>
    <row r="4054" spans="1:14">
      <c r="A4054"/>
      <c r="B4054"/>
      <c r="C4054"/>
      <c r="D4054"/>
      <c r="E4054"/>
      <c r="F4054"/>
      <c r="G4054"/>
      <c r="H4054"/>
      <c r="I4054"/>
      <c r="J4054"/>
      <c r="K4054"/>
      <c r="L4054" t="str">
        <f>IF(COUNTIFS(ZSOHPP055[订单号数值], ZSOHSD058[[#This Row],[订单号数值]], ZSOHPP055[行項目], ZSOHSD058[[#This Row],[行項目]])&gt;0, "Y", "")</f>
        <v/>
      </c>
      <c r="M4054" t="str">
        <f>IF(ZSOHSD058[[#This Row],[銷售訂單]]="", "", --ZSOHSD058[[#This Row],[銷售訂單]])</f>
        <v/>
      </c>
      <c r="N4054" s="16" t="str">
        <f>IF(ZSOHSD058[[#This Row],[落胚數]]="","",IF(ISNUMBER(ZSOHSD058[[#This Row],[落胚數]]+0), ZSOHSD058[[#This Row],[落胚數]]+0, 0))</f>
        <v/>
      </c>
    </row>
    <row r="4055" spans="1:14">
      <c r="A4055"/>
      <c r="B4055"/>
      <c r="C4055"/>
      <c r="D4055"/>
      <c r="E4055"/>
      <c r="F4055"/>
      <c r="G4055"/>
      <c r="H4055"/>
      <c r="I4055"/>
      <c r="J4055"/>
      <c r="K4055"/>
      <c r="L4055" t="str">
        <f>IF(COUNTIFS(ZSOHPP055[订单号数值], ZSOHSD058[[#This Row],[订单号数值]], ZSOHPP055[行項目], ZSOHSD058[[#This Row],[行項目]])&gt;0, "Y", "")</f>
        <v/>
      </c>
      <c r="M4055" t="str">
        <f>IF(ZSOHSD058[[#This Row],[銷售訂單]]="", "", --ZSOHSD058[[#This Row],[銷售訂單]])</f>
        <v/>
      </c>
      <c r="N4055" s="16" t="str">
        <f>IF(ZSOHSD058[[#This Row],[落胚數]]="","",IF(ISNUMBER(ZSOHSD058[[#This Row],[落胚數]]+0), ZSOHSD058[[#This Row],[落胚數]]+0, 0))</f>
        <v/>
      </c>
    </row>
    <row r="4056" spans="1:14">
      <c r="A4056"/>
      <c r="B4056"/>
      <c r="C4056"/>
      <c r="D4056"/>
      <c r="E4056"/>
      <c r="F4056"/>
      <c r="G4056"/>
      <c r="H4056"/>
      <c r="I4056"/>
      <c r="J4056"/>
      <c r="K4056"/>
      <c r="L4056" t="str">
        <f>IF(COUNTIFS(ZSOHPP055[订单号数值], ZSOHSD058[[#This Row],[订单号数值]], ZSOHPP055[行項目], ZSOHSD058[[#This Row],[行項目]])&gt;0, "Y", "")</f>
        <v/>
      </c>
      <c r="M4056" t="str">
        <f>IF(ZSOHSD058[[#This Row],[銷售訂單]]="", "", --ZSOHSD058[[#This Row],[銷售訂單]])</f>
        <v/>
      </c>
      <c r="N4056" s="16" t="str">
        <f>IF(ZSOHSD058[[#This Row],[落胚數]]="","",IF(ISNUMBER(ZSOHSD058[[#This Row],[落胚數]]+0), ZSOHSD058[[#This Row],[落胚數]]+0, 0))</f>
        <v/>
      </c>
    </row>
    <row r="4057" spans="1:14">
      <c r="A4057"/>
      <c r="B4057"/>
      <c r="C4057"/>
      <c r="D4057"/>
      <c r="E4057"/>
      <c r="F4057"/>
      <c r="G4057"/>
      <c r="H4057"/>
      <c r="I4057"/>
      <c r="J4057"/>
      <c r="K4057"/>
      <c r="L4057" t="str">
        <f>IF(COUNTIFS(ZSOHPP055[订单号数值], ZSOHSD058[[#This Row],[订单号数值]], ZSOHPP055[行項目], ZSOHSD058[[#This Row],[行項目]])&gt;0, "Y", "")</f>
        <v/>
      </c>
      <c r="M4057" t="str">
        <f>IF(ZSOHSD058[[#This Row],[銷售訂單]]="", "", --ZSOHSD058[[#This Row],[銷售訂單]])</f>
        <v/>
      </c>
      <c r="N4057" s="16" t="str">
        <f>IF(ZSOHSD058[[#This Row],[落胚數]]="","",IF(ISNUMBER(ZSOHSD058[[#This Row],[落胚數]]+0), ZSOHSD058[[#This Row],[落胚數]]+0, 0))</f>
        <v/>
      </c>
    </row>
    <row r="4058" spans="1:14">
      <c r="A4058"/>
      <c r="B4058"/>
      <c r="C4058"/>
      <c r="D4058"/>
      <c r="E4058"/>
      <c r="F4058"/>
      <c r="G4058"/>
      <c r="H4058"/>
      <c r="I4058"/>
      <c r="J4058"/>
      <c r="K4058"/>
      <c r="L4058" t="str">
        <f>IF(COUNTIFS(ZSOHPP055[订单号数值], ZSOHSD058[[#This Row],[订单号数值]], ZSOHPP055[行項目], ZSOHSD058[[#This Row],[行項目]])&gt;0, "Y", "")</f>
        <v/>
      </c>
      <c r="M4058" t="str">
        <f>IF(ZSOHSD058[[#This Row],[銷售訂單]]="", "", --ZSOHSD058[[#This Row],[銷售訂單]])</f>
        <v/>
      </c>
      <c r="N4058" s="16" t="str">
        <f>IF(ZSOHSD058[[#This Row],[落胚數]]="","",IF(ISNUMBER(ZSOHSD058[[#This Row],[落胚數]]+0), ZSOHSD058[[#This Row],[落胚數]]+0, 0))</f>
        <v/>
      </c>
    </row>
    <row r="4059" spans="1:14">
      <c r="A4059"/>
      <c r="B4059"/>
      <c r="C4059"/>
      <c r="D4059"/>
      <c r="E4059"/>
      <c r="F4059"/>
      <c r="G4059"/>
      <c r="H4059"/>
      <c r="I4059"/>
      <c r="J4059"/>
      <c r="K4059"/>
      <c r="L4059" t="str">
        <f>IF(COUNTIFS(ZSOHPP055[订单号数值], ZSOHSD058[[#This Row],[订单号数值]], ZSOHPP055[行項目], ZSOHSD058[[#This Row],[行項目]])&gt;0, "Y", "")</f>
        <v/>
      </c>
      <c r="M4059" t="str">
        <f>IF(ZSOHSD058[[#This Row],[銷售訂單]]="", "", --ZSOHSD058[[#This Row],[銷售訂單]])</f>
        <v/>
      </c>
      <c r="N4059" s="16" t="str">
        <f>IF(ZSOHSD058[[#This Row],[落胚數]]="","",IF(ISNUMBER(ZSOHSD058[[#This Row],[落胚數]]+0), ZSOHSD058[[#This Row],[落胚數]]+0, 0))</f>
        <v/>
      </c>
    </row>
    <row r="4060" spans="1:14">
      <c r="A4060"/>
      <c r="B4060"/>
      <c r="C4060"/>
      <c r="D4060"/>
      <c r="E4060"/>
      <c r="F4060"/>
      <c r="G4060"/>
      <c r="H4060"/>
      <c r="I4060"/>
      <c r="J4060"/>
      <c r="K4060"/>
      <c r="L4060" t="str">
        <f>IF(COUNTIFS(ZSOHPP055[订单号数值], ZSOHSD058[[#This Row],[订单号数值]], ZSOHPP055[行項目], ZSOHSD058[[#This Row],[行項目]])&gt;0, "Y", "")</f>
        <v/>
      </c>
      <c r="M4060" t="str">
        <f>IF(ZSOHSD058[[#This Row],[銷售訂單]]="", "", --ZSOHSD058[[#This Row],[銷售訂單]])</f>
        <v/>
      </c>
      <c r="N4060" s="16" t="str">
        <f>IF(ZSOHSD058[[#This Row],[落胚數]]="","",IF(ISNUMBER(ZSOHSD058[[#This Row],[落胚數]]+0), ZSOHSD058[[#This Row],[落胚數]]+0, 0))</f>
        <v/>
      </c>
    </row>
    <row r="4061" spans="1:14">
      <c r="A4061"/>
      <c r="B4061"/>
      <c r="C4061"/>
      <c r="D4061"/>
      <c r="E4061"/>
      <c r="F4061"/>
      <c r="G4061"/>
      <c r="H4061"/>
      <c r="I4061"/>
      <c r="J4061"/>
      <c r="K4061"/>
      <c r="L4061" t="str">
        <f>IF(COUNTIFS(ZSOHPP055[订单号数值], ZSOHSD058[[#This Row],[订单号数值]], ZSOHPP055[行項目], ZSOHSD058[[#This Row],[行項目]])&gt;0, "Y", "")</f>
        <v/>
      </c>
      <c r="M4061" t="str">
        <f>IF(ZSOHSD058[[#This Row],[銷售訂單]]="", "", --ZSOHSD058[[#This Row],[銷售訂單]])</f>
        <v/>
      </c>
      <c r="N4061" s="16" t="str">
        <f>IF(ZSOHSD058[[#This Row],[落胚數]]="","",IF(ISNUMBER(ZSOHSD058[[#This Row],[落胚數]]+0), ZSOHSD058[[#This Row],[落胚數]]+0, 0))</f>
        <v/>
      </c>
    </row>
    <row r="4062" spans="1:14">
      <c r="A4062"/>
      <c r="B4062"/>
      <c r="C4062"/>
      <c r="D4062"/>
      <c r="E4062"/>
      <c r="F4062"/>
      <c r="G4062"/>
      <c r="H4062"/>
      <c r="I4062"/>
      <c r="J4062"/>
      <c r="K4062"/>
      <c r="L4062" t="str">
        <f>IF(COUNTIFS(ZSOHPP055[订单号数值], ZSOHSD058[[#This Row],[订单号数值]], ZSOHPP055[行項目], ZSOHSD058[[#This Row],[行項目]])&gt;0, "Y", "")</f>
        <v/>
      </c>
      <c r="M4062" t="str">
        <f>IF(ZSOHSD058[[#This Row],[銷售訂單]]="", "", --ZSOHSD058[[#This Row],[銷售訂單]])</f>
        <v/>
      </c>
      <c r="N4062" s="16" t="str">
        <f>IF(ZSOHSD058[[#This Row],[落胚數]]="","",IF(ISNUMBER(ZSOHSD058[[#This Row],[落胚數]]+0), ZSOHSD058[[#This Row],[落胚數]]+0, 0))</f>
        <v/>
      </c>
    </row>
    <row r="4063" spans="1:14">
      <c r="A4063"/>
      <c r="B4063"/>
      <c r="C4063"/>
      <c r="D4063"/>
      <c r="E4063"/>
      <c r="F4063"/>
      <c r="G4063"/>
      <c r="H4063"/>
      <c r="I4063"/>
      <c r="J4063"/>
      <c r="K4063"/>
      <c r="L4063" t="str">
        <f>IF(COUNTIFS(ZSOHPP055[订单号数值], ZSOHSD058[[#This Row],[订单号数值]], ZSOHPP055[行項目], ZSOHSD058[[#This Row],[行項目]])&gt;0, "Y", "")</f>
        <v/>
      </c>
      <c r="M4063" t="str">
        <f>IF(ZSOHSD058[[#This Row],[銷售訂單]]="", "", --ZSOHSD058[[#This Row],[銷售訂單]])</f>
        <v/>
      </c>
      <c r="N4063" s="16" t="str">
        <f>IF(ZSOHSD058[[#This Row],[落胚數]]="","",IF(ISNUMBER(ZSOHSD058[[#This Row],[落胚數]]+0), ZSOHSD058[[#This Row],[落胚數]]+0, 0))</f>
        <v/>
      </c>
    </row>
    <row r="4064" spans="1:14">
      <c r="A4064"/>
      <c r="B4064"/>
      <c r="C4064"/>
      <c r="D4064"/>
      <c r="E4064"/>
      <c r="F4064"/>
      <c r="G4064"/>
      <c r="H4064"/>
      <c r="I4064"/>
      <c r="J4064"/>
      <c r="K4064"/>
      <c r="L4064" t="str">
        <f>IF(COUNTIFS(ZSOHPP055[订单号数值], ZSOHSD058[[#This Row],[订单号数值]], ZSOHPP055[行項目], ZSOHSD058[[#This Row],[行項目]])&gt;0, "Y", "")</f>
        <v/>
      </c>
      <c r="M4064" t="str">
        <f>IF(ZSOHSD058[[#This Row],[銷售訂單]]="", "", --ZSOHSD058[[#This Row],[銷售訂單]])</f>
        <v/>
      </c>
      <c r="N4064" s="16" t="str">
        <f>IF(ZSOHSD058[[#This Row],[落胚數]]="","",IF(ISNUMBER(ZSOHSD058[[#This Row],[落胚數]]+0), ZSOHSD058[[#This Row],[落胚數]]+0, 0))</f>
        <v/>
      </c>
    </row>
    <row r="4065" spans="1:14">
      <c r="A4065"/>
      <c r="B4065"/>
      <c r="C4065"/>
      <c r="D4065"/>
      <c r="E4065"/>
      <c r="F4065"/>
      <c r="G4065"/>
      <c r="H4065"/>
      <c r="I4065"/>
      <c r="J4065"/>
      <c r="K4065"/>
      <c r="L4065" t="str">
        <f>IF(COUNTIFS(ZSOHPP055[订单号数值], ZSOHSD058[[#This Row],[订单号数值]], ZSOHPP055[行項目], ZSOHSD058[[#This Row],[行項目]])&gt;0, "Y", "")</f>
        <v/>
      </c>
      <c r="M4065" t="str">
        <f>IF(ZSOHSD058[[#This Row],[銷售訂單]]="", "", --ZSOHSD058[[#This Row],[銷售訂單]])</f>
        <v/>
      </c>
      <c r="N4065" s="16" t="str">
        <f>IF(ZSOHSD058[[#This Row],[落胚數]]="","",IF(ISNUMBER(ZSOHSD058[[#This Row],[落胚數]]+0), ZSOHSD058[[#This Row],[落胚數]]+0, 0))</f>
        <v/>
      </c>
    </row>
    <row r="4066" spans="1:14">
      <c r="A4066"/>
      <c r="B4066"/>
      <c r="C4066"/>
      <c r="D4066"/>
      <c r="E4066"/>
      <c r="F4066"/>
      <c r="G4066"/>
      <c r="H4066"/>
      <c r="I4066"/>
      <c r="J4066"/>
      <c r="K4066"/>
      <c r="L4066" t="str">
        <f>IF(COUNTIFS(ZSOHPP055[订单号数值], ZSOHSD058[[#This Row],[订单号数值]], ZSOHPP055[行項目], ZSOHSD058[[#This Row],[行項目]])&gt;0, "Y", "")</f>
        <v/>
      </c>
      <c r="M4066" t="str">
        <f>IF(ZSOHSD058[[#This Row],[銷售訂單]]="", "", --ZSOHSD058[[#This Row],[銷售訂單]])</f>
        <v/>
      </c>
      <c r="N4066" s="16" t="str">
        <f>IF(ZSOHSD058[[#This Row],[落胚數]]="","",IF(ISNUMBER(ZSOHSD058[[#This Row],[落胚數]]+0), ZSOHSD058[[#This Row],[落胚數]]+0, 0))</f>
        <v/>
      </c>
    </row>
    <row r="4067" spans="1:14">
      <c r="A4067"/>
      <c r="B4067"/>
      <c r="C4067"/>
      <c r="D4067"/>
      <c r="E4067"/>
      <c r="F4067"/>
      <c r="G4067"/>
      <c r="H4067"/>
      <c r="I4067"/>
      <c r="J4067"/>
      <c r="K4067"/>
      <c r="L4067" t="str">
        <f>IF(COUNTIFS(ZSOHPP055[订单号数值], ZSOHSD058[[#This Row],[订单号数值]], ZSOHPP055[行項目], ZSOHSD058[[#This Row],[行項目]])&gt;0, "Y", "")</f>
        <v/>
      </c>
      <c r="M4067" t="str">
        <f>IF(ZSOHSD058[[#This Row],[銷售訂單]]="", "", --ZSOHSD058[[#This Row],[銷售訂單]])</f>
        <v/>
      </c>
      <c r="N4067" s="16" t="str">
        <f>IF(ZSOHSD058[[#This Row],[落胚數]]="","",IF(ISNUMBER(ZSOHSD058[[#This Row],[落胚數]]+0), ZSOHSD058[[#This Row],[落胚數]]+0, 0))</f>
        <v/>
      </c>
    </row>
    <row r="4068" spans="1:14">
      <c r="A4068"/>
      <c r="B4068"/>
      <c r="C4068"/>
      <c r="D4068"/>
      <c r="E4068"/>
      <c r="F4068"/>
      <c r="G4068"/>
      <c r="H4068"/>
      <c r="I4068"/>
      <c r="J4068"/>
      <c r="K4068"/>
      <c r="L4068" t="str">
        <f>IF(COUNTIFS(ZSOHPP055[订单号数值], ZSOHSD058[[#This Row],[订单号数值]], ZSOHPP055[行項目], ZSOHSD058[[#This Row],[行項目]])&gt;0, "Y", "")</f>
        <v/>
      </c>
      <c r="M4068" t="str">
        <f>IF(ZSOHSD058[[#This Row],[銷售訂單]]="", "", --ZSOHSD058[[#This Row],[銷售訂單]])</f>
        <v/>
      </c>
      <c r="N4068" s="16" t="str">
        <f>IF(ZSOHSD058[[#This Row],[落胚數]]="","",IF(ISNUMBER(ZSOHSD058[[#This Row],[落胚數]]+0), ZSOHSD058[[#This Row],[落胚數]]+0, 0))</f>
        <v/>
      </c>
    </row>
    <row r="4069" spans="1:14">
      <c r="A4069"/>
      <c r="B4069"/>
      <c r="C4069"/>
      <c r="D4069"/>
      <c r="E4069"/>
      <c r="F4069"/>
      <c r="G4069"/>
      <c r="H4069"/>
      <c r="I4069"/>
      <c r="J4069"/>
      <c r="K4069"/>
      <c r="L4069" t="str">
        <f>IF(COUNTIFS(ZSOHPP055[订单号数值], ZSOHSD058[[#This Row],[订单号数值]], ZSOHPP055[行項目], ZSOHSD058[[#This Row],[行項目]])&gt;0, "Y", "")</f>
        <v/>
      </c>
      <c r="M4069" t="str">
        <f>IF(ZSOHSD058[[#This Row],[銷售訂單]]="", "", --ZSOHSD058[[#This Row],[銷售訂單]])</f>
        <v/>
      </c>
      <c r="N4069" s="16" t="str">
        <f>IF(ZSOHSD058[[#This Row],[落胚數]]="","",IF(ISNUMBER(ZSOHSD058[[#This Row],[落胚數]]+0), ZSOHSD058[[#This Row],[落胚數]]+0, 0))</f>
        <v/>
      </c>
    </row>
    <row r="4070" spans="1:14">
      <c r="A4070"/>
      <c r="B4070"/>
      <c r="C4070"/>
      <c r="D4070"/>
      <c r="E4070"/>
      <c r="F4070"/>
      <c r="G4070"/>
      <c r="H4070"/>
      <c r="I4070"/>
      <c r="J4070"/>
      <c r="K4070"/>
      <c r="L4070" t="str">
        <f>IF(COUNTIFS(ZSOHPP055[订单号数值], ZSOHSD058[[#This Row],[订单号数值]], ZSOHPP055[行項目], ZSOHSD058[[#This Row],[行項目]])&gt;0, "Y", "")</f>
        <v/>
      </c>
      <c r="M4070" t="str">
        <f>IF(ZSOHSD058[[#This Row],[銷售訂單]]="", "", --ZSOHSD058[[#This Row],[銷售訂單]])</f>
        <v/>
      </c>
      <c r="N4070" s="16" t="str">
        <f>IF(ZSOHSD058[[#This Row],[落胚數]]="","",IF(ISNUMBER(ZSOHSD058[[#This Row],[落胚數]]+0), ZSOHSD058[[#This Row],[落胚數]]+0, 0))</f>
        <v/>
      </c>
    </row>
    <row r="4071" spans="1:14">
      <c r="A4071"/>
      <c r="B4071"/>
      <c r="C4071"/>
      <c r="D4071"/>
      <c r="E4071"/>
      <c r="F4071"/>
      <c r="G4071"/>
      <c r="H4071"/>
      <c r="I4071"/>
      <c r="J4071"/>
      <c r="K4071"/>
      <c r="L4071" t="str">
        <f>IF(COUNTIFS(ZSOHPP055[订单号数值], ZSOHSD058[[#This Row],[订单号数值]], ZSOHPP055[行項目], ZSOHSD058[[#This Row],[行項目]])&gt;0, "Y", "")</f>
        <v/>
      </c>
      <c r="M4071" t="str">
        <f>IF(ZSOHSD058[[#This Row],[銷售訂單]]="", "", --ZSOHSD058[[#This Row],[銷售訂單]])</f>
        <v/>
      </c>
      <c r="N4071" s="16" t="str">
        <f>IF(ZSOHSD058[[#This Row],[落胚數]]="","",IF(ISNUMBER(ZSOHSD058[[#This Row],[落胚數]]+0), ZSOHSD058[[#This Row],[落胚數]]+0, 0))</f>
        <v/>
      </c>
    </row>
    <row r="4072" spans="1:14">
      <c r="A4072"/>
      <c r="B4072"/>
      <c r="C4072"/>
      <c r="D4072"/>
      <c r="E4072"/>
      <c r="F4072"/>
      <c r="G4072"/>
      <c r="H4072"/>
      <c r="I4072"/>
      <c r="J4072"/>
      <c r="K4072"/>
      <c r="L4072" t="str">
        <f>IF(COUNTIFS(ZSOHPP055[订单号数值], ZSOHSD058[[#This Row],[订单号数值]], ZSOHPP055[行項目], ZSOHSD058[[#This Row],[行項目]])&gt;0, "Y", "")</f>
        <v/>
      </c>
      <c r="M4072" t="str">
        <f>IF(ZSOHSD058[[#This Row],[銷售訂單]]="", "", --ZSOHSD058[[#This Row],[銷售訂單]])</f>
        <v/>
      </c>
      <c r="N4072" s="16" t="str">
        <f>IF(ZSOHSD058[[#This Row],[落胚數]]="","",IF(ISNUMBER(ZSOHSD058[[#This Row],[落胚數]]+0), ZSOHSD058[[#This Row],[落胚數]]+0, 0))</f>
        <v/>
      </c>
    </row>
    <row r="4073" spans="1:14">
      <c r="A4073"/>
      <c r="B4073"/>
      <c r="C4073"/>
      <c r="D4073"/>
      <c r="E4073"/>
      <c r="F4073"/>
      <c r="G4073"/>
      <c r="H4073"/>
      <c r="I4073"/>
      <c r="J4073"/>
      <c r="K4073"/>
      <c r="L4073" t="str">
        <f>IF(COUNTIFS(ZSOHPP055[订单号数值], ZSOHSD058[[#This Row],[订单号数值]], ZSOHPP055[行項目], ZSOHSD058[[#This Row],[行項目]])&gt;0, "Y", "")</f>
        <v/>
      </c>
      <c r="M4073" t="str">
        <f>IF(ZSOHSD058[[#This Row],[銷售訂單]]="", "", --ZSOHSD058[[#This Row],[銷售訂單]])</f>
        <v/>
      </c>
      <c r="N4073" s="16" t="str">
        <f>IF(ZSOHSD058[[#This Row],[落胚數]]="","",IF(ISNUMBER(ZSOHSD058[[#This Row],[落胚數]]+0), ZSOHSD058[[#This Row],[落胚數]]+0, 0))</f>
        <v/>
      </c>
    </row>
    <row r="4074" spans="1:14">
      <c r="A4074"/>
      <c r="B4074"/>
      <c r="C4074"/>
      <c r="D4074"/>
      <c r="E4074"/>
      <c r="F4074"/>
      <c r="G4074"/>
      <c r="H4074"/>
      <c r="I4074"/>
      <c r="J4074"/>
      <c r="K4074"/>
      <c r="L4074" t="str">
        <f>IF(COUNTIFS(ZSOHPP055[订单号数值], ZSOHSD058[[#This Row],[订单号数值]], ZSOHPP055[行項目], ZSOHSD058[[#This Row],[行項目]])&gt;0, "Y", "")</f>
        <v/>
      </c>
      <c r="M4074" t="str">
        <f>IF(ZSOHSD058[[#This Row],[銷售訂單]]="", "", --ZSOHSD058[[#This Row],[銷售訂單]])</f>
        <v/>
      </c>
      <c r="N4074" s="16" t="str">
        <f>IF(ZSOHSD058[[#This Row],[落胚數]]="","",IF(ISNUMBER(ZSOHSD058[[#This Row],[落胚數]]+0), ZSOHSD058[[#This Row],[落胚數]]+0, 0))</f>
        <v/>
      </c>
    </row>
    <row r="4075" spans="1:14">
      <c r="A4075"/>
      <c r="B4075"/>
      <c r="C4075"/>
      <c r="D4075"/>
      <c r="E4075"/>
      <c r="F4075"/>
      <c r="G4075"/>
      <c r="H4075"/>
      <c r="I4075"/>
      <c r="J4075"/>
      <c r="K4075"/>
      <c r="L4075" t="str">
        <f>IF(COUNTIFS(ZSOHPP055[订单号数值], ZSOHSD058[[#This Row],[订单号数值]], ZSOHPP055[行項目], ZSOHSD058[[#This Row],[行項目]])&gt;0, "Y", "")</f>
        <v/>
      </c>
      <c r="M4075" t="str">
        <f>IF(ZSOHSD058[[#This Row],[銷售訂單]]="", "", --ZSOHSD058[[#This Row],[銷售訂單]])</f>
        <v/>
      </c>
      <c r="N4075" s="16" t="str">
        <f>IF(ZSOHSD058[[#This Row],[落胚數]]="","",IF(ISNUMBER(ZSOHSD058[[#This Row],[落胚數]]+0), ZSOHSD058[[#This Row],[落胚數]]+0, 0))</f>
        <v/>
      </c>
    </row>
    <row r="4076" spans="1:14">
      <c r="A4076"/>
      <c r="B4076"/>
      <c r="C4076"/>
      <c r="D4076"/>
      <c r="E4076"/>
      <c r="F4076"/>
      <c r="G4076"/>
      <c r="H4076"/>
      <c r="I4076"/>
      <c r="J4076"/>
      <c r="K4076"/>
      <c r="L4076" t="str">
        <f>IF(COUNTIFS(ZSOHPP055[订单号数值], ZSOHSD058[[#This Row],[订单号数值]], ZSOHPP055[行項目], ZSOHSD058[[#This Row],[行項目]])&gt;0, "Y", "")</f>
        <v/>
      </c>
      <c r="M4076" t="str">
        <f>IF(ZSOHSD058[[#This Row],[銷售訂單]]="", "", --ZSOHSD058[[#This Row],[銷售訂單]])</f>
        <v/>
      </c>
      <c r="N4076" s="16" t="str">
        <f>IF(ZSOHSD058[[#This Row],[落胚數]]="","",IF(ISNUMBER(ZSOHSD058[[#This Row],[落胚數]]+0), ZSOHSD058[[#This Row],[落胚數]]+0, 0))</f>
        <v/>
      </c>
    </row>
    <row r="4077" spans="1:14">
      <c r="A4077"/>
      <c r="B4077"/>
      <c r="C4077"/>
      <c r="D4077"/>
      <c r="E4077"/>
      <c r="F4077"/>
      <c r="G4077"/>
      <c r="H4077"/>
      <c r="I4077"/>
      <c r="J4077"/>
      <c r="K4077"/>
      <c r="L4077" t="str">
        <f>IF(COUNTIFS(ZSOHPP055[订单号数值], ZSOHSD058[[#This Row],[订单号数值]], ZSOHPP055[行項目], ZSOHSD058[[#This Row],[行項目]])&gt;0, "Y", "")</f>
        <v/>
      </c>
      <c r="M4077" t="str">
        <f>IF(ZSOHSD058[[#This Row],[銷售訂單]]="", "", --ZSOHSD058[[#This Row],[銷售訂單]])</f>
        <v/>
      </c>
      <c r="N4077" s="16" t="str">
        <f>IF(ZSOHSD058[[#This Row],[落胚數]]="","",IF(ISNUMBER(ZSOHSD058[[#This Row],[落胚數]]+0), ZSOHSD058[[#This Row],[落胚數]]+0, 0))</f>
        <v/>
      </c>
    </row>
    <row r="4078" spans="1:14">
      <c r="A4078"/>
      <c r="B4078"/>
      <c r="C4078"/>
      <c r="D4078"/>
      <c r="E4078"/>
      <c r="F4078"/>
      <c r="G4078"/>
      <c r="H4078"/>
      <c r="I4078"/>
      <c r="J4078"/>
      <c r="K4078"/>
      <c r="L4078" t="str">
        <f>IF(COUNTIFS(ZSOHPP055[订单号数值], ZSOHSD058[[#This Row],[订单号数值]], ZSOHPP055[行項目], ZSOHSD058[[#This Row],[行項目]])&gt;0, "Y", "")</f>
        <v/>
      </c>
      <c r="M4078" t="str">
        <f>IF(ZSOHSD058[[#This Row],[銷售訂單]]="", "", --ZSOHSD058[[#This Row],[銷售訂單]])</f>
        <v/>
      </c>
      <c r="N4078" s="16" t="str">
        <f>IF(ZSOHSD058[[#This Row],[落胚數]]="","",IF(ISNUMBER(ZSOHSD058[[#This Row],[落胚數]]+0), ZSOHSD058[[#This Row],[落胚數]]+0, 0))</f>
        <v/>
      </c>
    </row>
    <row r="4079" spans="1:14">
      <c r="A4079"/>
      <c r="B4079"/>
      <c r="C4079"/>
      <c r="D4079"/>
      <c r="E4079"/>
      <c r="F4079"/>
      <c r="G4079"/>
      <c r="H4079"/>
      <c r="I4079"/>
      <c r="J4079"/>
      <c r="K4079"/>
      <c r="L4079" t="str">
        <f>IF(COUNTIFS(ZSOHPP055[订单号数值], ZSOHSD058[[#This Row],[订单号数值]], ZSOHPP055[行項目], ZSOHSD058[[#This Row],[行項目]])&gt;0, "Y", "")</f>
        <v/>
      </c>
      <c r="M4079" t="str">
        <f>IF(ZSOHSD058[[#This Row],[銷售訂單]]="", "", --ZSOHSD058[[#This Row],[銷售訂單]])</f>
        <v/>
      </c>
      <c r="N4079" s="16" t="str">
        <f>IF(ZSOHSD058[[#This Row],[落胚數]]="","",IF(ISNUMBER(ZSOHSD058[[#This Row],[落胚數]]+0), ZSOHSD058[[#This Row],[落胚數]]+0, 0))</f>
        <v/>
      </c>
    </row>
    <row r="4080" spans="1:14">
      <c r="A4080"/>
      <c r="B4080"/>
      <c r="C4080"/>
      <c r="D4080"/>
      <c r="E4080"/>
      <c r="F4080"/>
      <c r="G4080"/>
      <c r="H4080"/>
      <c r="I4080"/>
      <c r="J4080"/>
      <c r="K4080"/>
      <c r="L4080" t="str">
        <f>IF(COUNTIFS(ZSOHPP055[订单号数值], ZSOHSD058[[#This Row],[订单号数值]], ZSOHPP055[行項目], ZSOHSD058[[#This Row],[行項目]])&gt;0, "Y", "")</f>
        <v/>
      </c>
      <c r="M4080" t="str">
        <f>IF(ZSOHSD058[[#This Row],[銷售訂單]]="", "", --ZSOHSD058[[#This Row],[銷售訂單]])</f>
        <v/>
      </c>
      <c r="N4080" s="16" t="str">
        <f>IF(ZSOHSD058[[#This Row],[落胚數]]="","",IF(ISNUMBER(ZSOHSD058[[#This Row],[落胚數]]+0), ZSOHSD058[[#This Row],[落胚數]]+0, 0))</f>
        <v/>
      </c>
    </row>
    <row r="4081" spans="1:14">
      <c r="A4081"/>
      <c r="B4081"/>
      <c r="C4081"/>
      <c r="D4081"/>
      <c r="E4081"/>
      <c r="F4081"/>
      <c r="G4081"/>
      <c r="H4081"/>
      <c r="I4081"/>
      <c r="J4081"/>
      <c r="K4081"/>
      <c r="L4081" t="str">
        <f>IF(COUNTIFS(ZSOHPP055[订单号数值], ZSOHSD058[[#This Row],[订单号数值]], ZSOHPP055[行項目], ZSOHSD058[[#This Row],[行項目]])&gt;0, "Y", "")</f>
        <v/>
      </c>
      <c r="M4081" t="str">
        <f>IF(ZSOHSD058[[#This Row],[銷售訂單]]="", "", --ZSOHSD058[[#This Row],[銷售訂單]])</f>
        <v/>
      </c>
      <c r="N4081" s="16" t="str">
        <f>IF(ZSOHSD058[[#This Row],[落胚數]]="","",IF(ISNUMBER(ZSOHSD058[[#This Row],[落胚數]]+0), ZSOHSD058[[#This Row],[落胚數]]+0, 0))</f>
        <v/>
      </c>
    </row>
    <row r="4082" spans="1:14">
      <c r="A4082"/>
      <c r="B4082"/>
      <c r="C4082"/>
      <c r="D4082"/>
      <c r="E4082"/>
      <c r="F4082"/>
      <c r="G4082"/>
      <c r="H4082"/>
      <c r="I4082"/>
      <c r="J4082"/>
      <c r="K4082"/>
      <c r="L4082" t="str">
        <f>IF(COUNTIFS(ZSOHPP055[订单号数值], ZSOHSD058[[#This Row],[订单号数值]], ZSOHPP055[行項目], ZSOHSD058[[#This Row],[行項目]])&gt;0, "Y", "")</f>
        <v/>
      </c>
      <c r="M4082" t="str">
        <f>IF(ZSOHSD058[[#This Row],[銷售訂單]]="", "", --ZSOHSD058[[#This Row],[銷售訂單]])</f>
        <v/>
      </c>
      <c r="N4082" s="16" t="str">
        <f>IF(ZSOHSD058[[#This Row],[落胚數]]="","",IF(ISNUMBER(ZSOHSD058[[#This Row],[落胚數]]+0), ZSOHSD058[[#This Row],[落胚數]]+0, 0))</f>
        <v/>
      </c>
    </row>
    <row r="4083" spans="1:14">
      <c r="A4083"/>
      <c r="B4083"/>
      <c r="C4083"/>
      <c r="D4083"/>
      <c r="E4083"/>
      <c r="F4083"/>
      <c r="G4083"/>
      <c r="H4083"/>
      <c r="I4083"/>
      <c r="J4083"/>
      <c r="K4083"/>
      <c r="L4083" t="str">
        <f>IF(COUNTIFS(ZSOHPP055[订单号数值], ZSOHSD058[[#This Row],[订单号数值]], ZSOHPP055[行項目], ZSOHSD058[[#This Row],[行項目]])&gt;0, "Y", "")</f>
        <v/>
      </c>
      <c r="M4083" t="str">
        <f>IF(ZSOHSD058[[#This Row],[銷售訂單]]="", "", --ZSOHSD058[[#This Row],[銷售訂單]])</f>
        <v/>
      </c>
      <c r="N4083" s="16" t="str">
        <f>IF(ZSOHSD058[[#This Row],[落胚數]]="","",IF(ISNUMBER(ZSOHSD058[[#This Row],[落胚數]]+0), ZSOHSD058[[#This Row],[落胚數]]+0, 0))</f>
        <v/>
      </c>
    </row>
    <row r="4084" spans="1:14">
      <c r="A4084"/>
      <c r="B4084"/>
      <c r="C4084"/>
      <c r="D4084"/>
      <c r="E4084"/>
      <c r="F4084"/>
      <c r="G4084"/>
      <c r="H4084"/>
      <c r="I4084"/>
      <c r="J4084"/>
      <c r="K4084"/>
      <c r="L4084" t="str">
        <f>IF(COUNTIFS(ZSOHPP055[订单号数值], ZSOHSD058[[#This Row],[订单号数值]], ZSOHPP055[行項目], ZSOHSD058[[#This Row],[行項目]])&gt;0, "Y", "")</f>
        <v/>
      </c>
      <c r="M4084" t="str">
        <f>IF(ZSOHSD058[[#This Row],[銷售訂單]]="", "", --ZSOHSD058[[#This Row],[銷售訂單]])</f>
        <v/>
      </c>
      <c r="N4084" s="16" t="str">
        <f>IF(ZSOHSD058[[#This Row],[落胚數]]="","",IF(ISNUMBER(ZSOHSD058[[#This Row],[落胚數]]+0), ZSOHSD058[[#This Row],[落胚數]]+0, 0))</f>
        <v/>
      </c>
    </row>
    <row r="4085" spans="1:14">
      <c r="A4085"/>
      <c r="B4085"/>
      <c r="C4085"/>
      <c r="D4085"/>
      <c r="E4085"/>
      <c r="F4085"/>
      <c r="G4085"/>
      <c r="H4085"/>
      <c r="I4085"/>
      <c r="J4085"/>
      <c r="K4085"/>
      <c r="L4085" t="str">
        <f>IF(COUNTIFS(ZSOHPP055[订单号数值], ZSOHSD058[[#This Row],[订单号数值]], ZSOHPP055[行項目], ZSOHSD058[[#This Row],[行項目]])&gt;0, "Y", "")</f>
        <v/>
      </c>
      <c r="M4085" t="str">
        <f>IF(ZSOHSD058[[#This Row],[銷售訂單]]="", "", --ZSOHSD058[[#This Row],[銷售訂單]])</f>
        <v/>
      </c>
      <c r="N4085" s="16" t="str">
        <f>IF(ZSOHSD058[[#This Row],[落胚數]]="","",IF(ISNUMBER(ZSOHSD058[[#This Row],[落胚數]]+0), ZSOHSD058[[#This Row],[落胚數]]+0, 0))</f>
        <v/>
      </c>
    </row>
    <row r="4086" spans="1:14">
      <c r="A4086"/>
      <c r="B4086"/>
      <c r="C4086"/>
      <c r="D4086"/>
      <c r="E4086"/>
      <c r="F4086"/>
      <c r="G4086"/>
      <c r="H4086"/>
      <c r="I4086"/>
      <c r="J4086"/>
      <c r="K4086"/>
      <c r="L4086" t="str">
        <f>IF(COUNTIFS(ZSOHPP055[订单号数值], ZSOHSD058[[#This Row],[订单号数值]], ZSOHPP055[行項目], ZSOHSD058[[#This Row],[行項目]])&gt;0, "Y", "")</f>
        <v/>
      </c>
      <c r="M4086" t="str">
        <f>IF(ZSOHSD058[[#This Row],[銷售訂單]]="", "", --ZSOHSD058[[#This Row],[銷售訂單]])</f>
        <v/>
      </c>
      <c r="N4086" s="16" t="str">
        <f>IF(ZSOHSD058[[#This Row],[落胚數]]="","",IF(ISNUMBER(ZSOHSD058[[#This Row],[落胚數]]+0), ZSOHSD058[[#This Row],[落胚數]]+0, 0))</f>
        <v/>
      </c>
    </row>
    <row r="4087" spans="1:14">
      <c r="A4087"/>
      <c r="B4087"/>
      <c r="C4087"/>
      <c r="D4087"/>
      <c r="E4087"/>
      <c r="F4087"/>
      <c r="G4087"/>
      <c r="H4087"/>
      <c r="I4087"/>
      <c r="J4087"/>
      <c r="K4087"/>
      <c r="L4087" t="str">
        <f>IF(COUNTIFS(ZSOHPP055[订单号数值], ZSOHSD058[[#This Row],[订单号数值]], ZSOHPP055[行項目], ZSOHSD058[[#This Row],[行項目]])&gt;0, "Y", "")</f>
        <v/>
      </c>
      <c r="M4087" t="str">
        <f>IF(ZSOHSD058[[#This Row],[銷售訂單]]="", "", --ZSOHSD058[[#This Row],[銷售訂單]])</f>
        <v/>
      </c>
      <c r="N4087" s="16" t="str">
        <f>IF(ZSOHSD058[[#This Row],[落胚數]]="","",IF(ISNUMBER(ZSOHSD058[[#This Row],[落胚數]]+0), ZSOHSD058[[#This Row],[落胚數]]+0, 0))</f>
        <v/>
      </c>
    </row>
    <row r="4088" spans="1:14">
      <c r="A4088"/>
      <c r="B4088"/>
      <c r="C4088"/>
      <c r="D4088"/>
      <c r="E4088"/>
      <c r="F4088"/>
      <c r="G4088"/>
      <c r="H4088"/>
      <c r="I4088"/>
      <c r="J4088"/>
      <c r="K4088"/>
      <c r="L4088" t="str">
        <f>IF(COUNTIFS(ZSOHPP055[订单号数值], ZSOHSD058[[#This Row],[订单号数值]], ZSOHPP055[行項目], ZSOHSD058[[#This Row],[行項目]])&gt;0, "Y", "")</f>
        <v/>
      </c>
      <c r="M4088" t="str">
        <f>IF(ZSOHSD058[[#This Row],[銷售訂單]]="", "", --ZSOHSD058[[#This Row],[銷售訂單]])</f>
        <v/>
      </c>
      <c r="N4088" s="16" t="str">
        <f>IF(ZSOHSD058[[#This Row],[落胚數]]="","",IF(ISNUMBER(ZSOHSD058[[#This Row],[落胚數]]+0), ZSOHSD058[[#This Row],[落胚數]]+0, 0))</f>
        <v/>
      </c>
    </row>
    <row r="4089" spans="1:14">
      <c r="A4089"/>
      <c r="B4089"/>
      <c r="C4089"/>
      <c r="D4089"/>
      <c r="E4089"/>
      <c r="F4089"/>
      <c r="G4089"/>
      <c r="H4089"/>
      <c r="I4089"/>
      <c r="J4089"/>
      <c r="K4089"/>
      <c r="L4089" t="str">
        <f>IF(COUNTIFS(ZSOHPP055[订单号数值], ZSOHSD058[[#This Row],[订单号数值]], ZSOHPP055[行項目], ZSOHSD058[[#This Row],[行項目]])&gt;0, "Y", "")</f>
        <v/>
      </c>
      <c r="M4089" t="str">
        <f>IF(ZSOHSD058[[#This Row],[銷售訂單]]="", "", --ZSOHSD058[[#This Row],[銷售訂單]])</f>
        <v/>
      </c>
      <c r="N4089" s="16" t="str">
        <f>IF(ZSOHSD058[[#This Row],[落胚數]]="","",IF(ISNUMBER(ZSOHSD058[[#This Row],[落胚數]]+0), ZSOHSD058[[#This Row],[落胚數]]+0, 0))</f>
        <v/>
      </c>
    </row>
    <row r="4090" spans="1:14">
      <c r="A4090"/>
      <c r="B4090"/>
      <c r="C4090"/>
      <c r="D4090"/>
      <c r="E4090"/>
      <c r="F4090"/>
      <c r="G4090"/>
      <c r="H4090"/>
      <c r="I4090"/>
      <c r="J4090"/>
      <c r="K4090"/>
      <c r="L4090" t="str">
        <f>IF(COUNTIFS(ZSOHPP055[订单号数值], ZSOHSD058[[#This Row],[订单号数值]], ZSOHPP055[行項目], ZSOHSD058[[#This Row],[行項目]])&gt;0, "Y", "")</f>
        <v/>
      </c>
      <c r="M4090" t="str">
        <f>IF(ZSOHSD058[[#This Row],[銷售訂單]]="", "", --ZSOHSD058[[#This Row],[銷售訂單]])</f>
        <v/>
      </c>
      <c r="N4090" s="16" t="str">
        <f>IF(ZSOHSD058[[#This Row],[落胚數]]="","",IF(ISNUMBER(ZSOHSD058[[#This Row],[落胚數]]+0), ZSOHSD058[[#This Row],[落胚數]]+0, 0))</f>
        <v/>
      </c>
    </row>
    <row r="4091" spans="1:14">
      <c r="A4091"/>
      <c r="B4091"/>
      <c r="C4091"/>
      <c r="D4091"/>
      <c r="E4091"/>
      <c r="F4091"/>
      <c r="G4091"/>
      <c r="H4091"/>
      <c r="I4091"/>
      <c r="J4091"/>
      <c r="K4091"/>
      <c r="L4091" t="str">
        <f>IF(COUNTIFS(ZSOHPP055[订单号数值], ZSOHSD058[[#This Row],[订单号数值]], ZSOHPP055[行項目], ZSOHSD058[[#This Row],[行項目]])&gt;0, "Y", "")</f>
        <v/>
      </c>
      <c r="M4091" t="str">
        <f>IF(ZSOHSD058[[#This Row],[銷售訂單]]="", "", --ZSOHSD058[[#This Row],[銷售訂單]])</f>
        <v/>
      </c>
      <c r="N4091" s="16" t="str">
        <f>IF(ZSOHSD058[[#This Row],[落胚數]]="","",IF(ISNUMBER(ZSOHSD058[[#This Row],[落胚數]]+0), ZSOHSD058[[#This Row],[落胚數]]+0, 0))</f>
        <v/>
      </c>
    </row>
    <row r="4092" spans="1:14">
      <c r="A4092"/>
      <c r="B4092"/>
      <c r="C4092"/>
      <c r="D4092"/>
      <c r="E4092"/>
      <c r="F4092"/>
      <c r="G4092"/>
      <c r="H4092"/>
      <c r="I4092"/>
      <c r="J4092"/>
      <c r="K4092"/>
      <c r="L4092" t="str">
        <f>IF(COUNTIFS(ZSOHPP055[订单号数值], ZSOHSD058[[#This Row],[订单号数值]], ZSOHPP055[行項目], ZSOHSD058[[#This Row],[行項目]])&gt;0, "Y", "")</f>
        <v/>
      </c>
      <c r="M4092" t="str">
        <f>IF(ZSOHSD058[[#This Row],[銷售訂單]]="", "", --ZSOHSD058[[#This Row],[銷售訂單]])</f>
        <v/>
      </c>
      <c r="N4092" s="16" t="str">
        <f>IF(ZSOHSD058[[#This Row],[落胚數]]="","",IF(ISNUMBER(ZSOHSD058[[#This Row],[落胚數]]+0), ZSOHSD058[[#This Row],[落胚數]]+0, 0))</f>
        <v/>
      </c>
    </row>
    <row r="4093" spans="1:14">
      <c r="A4093"/>
      <c r="B4093"/>
      <c r="C4093"/>
      <c r="D4093"/>
      <c r="E4093"/>
      <c r="F4093"/>
      <c r="G4093"/>
      <c r="H4093"/>
      <c r="I4093"/>
      <c r="J4093"/>
      <c r="K4093"/>
      <c r="L4093" t="str">
        <f>IF(COUNTIFS(ZSOHPP055[订单号数值], ZSOHSD058[[#This Row],[订单号数值]], ZSOHPP055[行項目], ZSOHSD058[[#This Row],[行項目]])&gt;0, "Y", "")</f>
        <v/>
      </c>
      <c r="M4093" t="str">
        <f>IF(ZSOHSD058[[#This Row],[銷售訂單]]="", "", --ZSOHSD058[[#This Row],[銷售訂單]])</f>
        <v/>
      </c>
      <c r="N4093" s="16" t="str">
        <f>IF(ZSOHSD058[[#This Row],[落胚數]]="","",IF(ISNUMBER(ZSOHSD058[[#This Row],[落胚數]]+0), ZSOHSD058[[#This Row],[落胚數]]+0, 0))</f>
        <v/>
      </c>
    </row>
    <row r="4094" spans="1:14">
      <c r="A4094"/>
      <c r="B4094"/>
      <c r="C4094"/>
      <c r="D4094"/>
      <c r="E4094"/>
      <c r="F4094"/>
      <c r="G4094"/>
      <c r="H4094"/>
      <c r="I4094"/>
      <c r="J4094"/>
      <c r="K4094"/>
      <c r="L4094" t="str">
        <f>IF(COUNTIFS(ZSOHPP055[订单号数值], ZSOHSD058[[#This Row],[订单号数值]], ZSOHPP055[行項目], ZSOHSD058[[#This Row],[行項目]])&gt;0, "Y", "")</f>
        <v/>
      </c>
      <c r="M4094" t="str">
        <f>IF(ZSOHSD058[[#This Row],[銷售訂單]]="", "", --ZSOHSD058[[#This Row],[銷售訂單]])</f>
        <v/>
      </c>
      <c r="N4094" s="16" t="str">
        <f>IF(ZSOHSD058[[#This Row],[落胚數]]="","",IF(ISNUMBER(ZSOHSD058[[#This Row],[落胚數]]+0), ZSOHSD058[[#This Row],[落胚數]]+0, 0))</f>
        <v/>
      </c>
    </row>
    <row r="4095" spans="1:14">
      <c r="A4095"/>
      <c r="B4095"/>
      <c r="C4095"/>
      <c r="D4095"/>
      <c r="E4095"/>
      <c r="F4095"/>
      <c r="G4095"/>
      <c r="H4095"/>
      <c r="I4095"/>
      <c r="J4095"/>
      <c r="K4095"/>
      <c r="L4095" t="str">
        <f>IF(COUNTIFS(ZSOHPP055[订单号数值], ZSOHSD058[[#This Row],[订单号数值]], ZSOHPP055[行項目], ZSOHSD058[[#This Row],[行項目]])&gt;0, "Y", "")</f>
        <v/>
      </c>
      <c r="M4095" t="str">
        <f>IF(ZSOHSD058[[#This Row],[銷售訂單]]="", "", --ZSOHSD058[[#This Row],[銷售訂單]])</f>
        <v/>
      </c>
      <c r="N4095" s="16" t="str">
        <f>IF(ZSOHSD058[[#This Row],[落胚數]]="","",IF(ISNUMBER(ZSOHSD058[[#This Row],[落胚數]]+0), ZSOHSD058[[#This Row],[落胚數]]+0, 0))</f>
        <v/>
      </c>
    </row>
    <row r="4096" spans="1:14">
      <c r="A4096"/>
      <c r="B4096"/>
      <c r="C4096"/>
      <c r="D4096"/>
      <c r="E4096"/>
      <c r="F4096"/>
      <c r="G4096"/>
      <c r="H4096"/>
      <c r="I4096"/>
      <c r="J4096"/>
      <c r="K4096"/>
      <c r="L4096" t="str">
        <f>IF(COUNTIFS(ZSOHPP055[订单号数值], ZSOHSD058[[#This Row],[订单号数值]], ZSOHPP055[行項目], ZSOHSD058[[#This Row],[行項目]])&gt;0, "Y", "")</f>
        <v/>
      </c>
      <c r="M4096" t="str">
        <f>IF(ZSOHSD058[[#This Row],[銷售訂單]]="", "", --ZSOHSD058[[#This Row],[銷售訂單]])</f>
        <v/>
      </c>
      <c r="N4096" s="16" t="str">
        <f>IF(ZSOHSD058[[#This Row],[落胚數]]="","",IF(ISNUMBER(ZSOHSD058[[#This Row],[落胚數]]+0), ZSOHSD058[[#This Row],[落胚數]]+0, 0))</f>
        <v/>
      </c>
    </row>
    <row r="4097" spans="1:14">
      <c r="A4097"/>
      <c r="B4097"/>
      <c r="C4097"/>
      <c r="D4097"/>
      <c r="E4097"/>
      <c r="F4097"/>
      <c r="G4097"/>
      <c r="H4097"/>
      <c r="I4097"/>
      <c r="J4097"/>
      <c r="K4097"/>
      <c r="L4097" t="str">
        <f>IF(COUNTIFS(ZSOHPP055[订单号数值], ZSOHSD058[[#This Row],[订单号数值]], ZSOHPP055[行項目], ZSOHSD058[[#This Row],[行項目]])&gt;0, "Y", "")</f>
        <v/>
      </c>
      <c r="M4097" t="str">
        <f>IF(ZSOHSD058[[#This Row],[銷售訂單]]="", "", --ZSOHSD058[[#This Row],[銷售訂單]])</f>
        <v/>
      </c>
      <c r="N4097" s="16" t="str">
        <f>IF(ZSOHSD058[[#This Row],[落胚數]]="","",IF(ISNUMBER(ZSOHSD058[[#This Row],[落胚數]]+0), ZSOHSD058[[#This Row],[落胚數]]+0, 0))</f>
        <v/>
      </c>
    </row>
    <row r="4098" spans="1:14">
      <c r="A4098"/>
      <c r="B4098"/>
      <c r="C4098"/>
      <c r="D4098"/>
      <c r="E4098"/>
      <c r="F4098"/>
      <c r="G4098"/>
      <c r="H4098"/>
      <c r="I4098"/>
      <c r="J4098"/>
      <c r="K4098"/>
      <c r="L4098" t="str">
        <f>IF(COUNTIFS(ZSOHPP055[订单号数值], ZSOHSD058[[#This Row],[订单号数值]], ZSOHPP055[行項目], ZSOHSD058[[#This Row],[行項目]])&gt;0, "Y", "")</f>
        <v/>
      </c>
      <c r="M4098" t="str">
        <f>IF(ZSOHSD058[[#This Row],[銷售訂單]]="", "", --ZSOHSD058[[#This Row],[銷售訂單]])</f>
        <v/>
      </c>
      <c r="N4098" s="16" t="str">
        <f>IF(ZSOHSD058[[#This Row],[落胚數]]="","",IF(ISNUMBER(ZSOHSD058[[#This Row],[落胚數]]+0), ZSOHSD058[[#This Row],[落胚數]]+0, 0))</f>
        <v/>
      </c>
    </row>
    <row r="4099" spans="1:14">
      <c r="A4099"/>
      <c r="B4099"/>
      <c r="C4099"/>
      <c r="D4099"/>
      <c r="E4099"/>
      <c r="F4099"/>
      <c r="G4099"/>
      <c r="H4099"/>
      <c r="I4099"/>
      <c r="J4099"/>
      <c r="K4099"/>
      <c r="L4099" t="str">
        <f>IF(COUNTIFS(ZSOHPP055[订单号数值], ZSOHSD058[[#This Row],[订单号数值]], ZSOHPP055[行項目], ZSOHSD058[[#This Row],[行項目]])&gt;0, "Y", "")</f>
        <v/>
      </c>
      <c r="M4099" t="str">
        <f>IF(ZSOHSD058[[#This Row],[銷售訂單]]="", "", --ZSOHSD058[[#This Row],[銷售訂單]])</f>
        <v/>
      </c>
      <c r="N4099" s="16" t="str">
        <f>IF(ZSOHSD058[[#This Row],[落胚數]]="","",IF(ISNUMBER(ZSOHSD058[[#This Row],[落胚數]]+0), ZSOHSD058[[#This Row],[落胚數]]+0, 0))</f>
        <v/>
      </c>
    </row>
    <row r="4100" spans="1:14">
      <c r="A4100"/>
      <c r="B4100"/>
      <c r="C4100"/>
      <c r="D4100"/>
      <c r="E4100"/>
      <c r="F4100"/>
      <c r="G4100"/>
      <c r="H4100"/>
      <c r="I4100"/>
      <c r="J4100"/>
      <c r="K4100"/>
      <c r="L4100" t="str">
        <f>IF(COUNTIFS(ZSOHPP055[订单号数值], ZSOHSD058[[#This Row],[订单号数值]], ZSOHPP055[行項目], ZSOHSD058[[#This Row],[行項目]])&gt;0, "Y", "")</f>
        <v/>
      </c>
      <c r="M4100" t="str">
        <f>IF(ZSOHSD058[[#This Row],[銷售訂單]]="", "", --ZSOHSD058[[#This Row],[銷售訂單]])</f>
        <v/>
      </c>
      <c r="N4100" s="16" t="str">
        <f>IF(ZSOHSD058[[#This Row],[落胚數]]="","",IF(ISNUMBER(ZSOHSD058[[#This Row],[落胚數]]+0), ZSOHSD058[[#This Row],[落胚數]]+0, 0))</f>
        <v/>
      </c>
    </row>
    <row r="4101" spans="1:14">
      <c r="A4101"/>
      <c r="B4101"/>
      <c r="C4101"/>
      <c r="D4101"/>
      <c r="E4101"/>
      <c r="F4101"/>
      <c r="G4101"/>
      <c r="H4101"/>
      <c r="I4101"/>
      <c r="J4101"/>
      <c r="K4101"/>
      <c r="L4101" t="str">
        <f>IF(COUNTIFS(ZSOHPP055[订单号数值], ZSOHSD058[[#This Row],[订单号数值]], ZSOHPP055[行項目], ZSOHSD058[[#This Row],[行項目]])&gt;0, "Y", "")</f>
        <v/>
      </c>
      <c r="M4101" t="str">
        <f>IF(ZSOHSD058[[#This Row],[銷售訂單]]="", "", --ZSOHSD058[[#This Row],[銷售訂單]])</f>
        <v/>
      </c>
      <c r="N4101" s="16" t="str">
        <f>IF(ZSOHSD058[[#This Row],[落胚數]]="","",IF(ISNUMBER(ZSOHSD058[[#This Row],[落胚數]]+0), ZSOHSD058[[#This Row],[落胚數]]+0, 0))</f>
        <v/>
      </c>
    </row>
    <row r="4102" spans="1:14">
      <c r="A4102"/>
      <c r="B4102"/>
      <c r="C4102"/>
      <c r="D4102"/>
      <c r="E4102"/>
      <c r="F4102"/>
      <c r="G4102"/>
      <c r="H4102"/>
      <c r="I4102"/>
      <c r="J4102"/>
      <c r="K4102"/>
      <c r="L4102" t="str">
        <f>IF(COUNTIFS(ZSOHPP055[订单号数值], ZSOHSD058[[#This Row],[订单号数值]], ZSOHPP055[行項目], ZSOHSD058[[#This Row],[行項目]])&gt;0, "Y", "")</f>
        <v/>
      </c>
      <c r="M4102" t="str">
        <f>IF(ZSOHSD058[[#This Row],[銷售訂單]]="", "", --ZSOHSD058[[#This Row],[銷售訂單]])</f>
        <v/>
      </c>
      <c r="N4102" s="16" t="str">
        <f>IF(ZSOHSD058[[#This Row],[落胚數]]="","",IF(ISNUMBER(ZSOHSD058[[#This Row],[落胚數]]+0), ZSOHSD058[[#This Row],[落胚數]]+0, 0))</f>
        <v/>
      </c>
    </row>
    <row r="4103" spans="1:14">
      <c r="A4103"/>
      <c r="B4103"/>
      <c r="C4103"/>
      <c r="D4103"/>
      <c r="E4103"/>
      <c r="F4103"/>
      <c r="G4103"/>
      <c r="H4103"/>
      <c r="I4103"/>
      <c r="J4103"/>
      <c r="K4103"/>
      <c r="L4103" t="str">
        <f>IF(COUNTIFS(ZSOHPP055[订单号数值], ZSOHSD058[[#This Row],[订单号数值]], ZSOHPP055[行項目], ZSOHSD058[[#This Row],[行項目]])&gt;0, "Y", "")</f>
        <v/>
      </c>
      <c r="M4103" t="str">
        <f>IF(ZSOHSD058[[#This Row],[銷售訂單]]="", "", --ZSOHSD058[[#This Row],[銷售訂單]])</f>
        <v/>
      </c>
      <c r="N4103" s="16" t="str">
        <f>IF(ZSOHSD058[[#This Row],[落胚數]]="","",IF(ISNUMBER(ZSOHSD058[[#This Row],[落胚數]]+0), ZSOHSD058[[#This Row],[落胚數]]+0, 0))</f>
        <v/>
      </c>
    </row>
    <row r="4104" spans="1:14">
      <c r="A4104"/>
      <c r="B4104"/>
      <c r="C4104"/>
      <c r="D4104"/>
      <c r="E4104"/>
      <c r="F4104"/>
      <c r="G4104"/>
      <c r="H4104"/>
      <c r="I4104"/>
      <c r="J4104"/>
      <c r="K4104"/>
      <c r="L4104" t="str">
        <f>IF(COUNTIFS(ZSOHPP055[订单号数值], ZSOHSD058[[#This Row],[订单号数值]], ZSOHPP055[行項目], ZSOHSD058[[#This Row],[行項目]])&gt;0, "Y", "")</f>
        <v/>
      </c>
      <c r="M4104" t="str">
        <f>IF(ZSOHSD058[[#This Row],[銷售訂單]]="", "", --ZSOHSD058[[#This Row],[銷售訂單]])</f>
        <v/>
      </c>
      <c r="N4104" s="16" t="str">
        <f>IF(ZSOHSD058[[#This Row],[落胚數]]="","",IF(ISNUMBER(ZSOHSD058[[#This Row],[落胚數]]+0), ZSOHSD058[[#This Row],[落胚數]]+0, 0))</f>
        <v/>
      </c>
    </row>
    <row r="4105" spans="1:14">
      <c r="A4105"/>
      <c r="B4105"/>
      <c r="C4105"/>
      <c r="D4105"/>
      <c r="E4105"/>
      <c r="F4105"/>
      <c r="G4105"/>
      <c r="H4105"/>
      <c r="I4105"/>
      <c r="J4105"/>
      <c r="K4105"/>
      <c r="L4105" t="str">
        <f>IF(COUNTIFS(ZSOHPP055[订单号数值], ZSOHSD058[[#This Row],[订单号数值]], ZSOHPP055[行項目], ZSOHSD058[[#This Row],[行項目]])&gt;0, "Y", "")</f>
        <v/>
      </c>
      <c r="M4105" t="str">
        <f>IF(ZSOHSD058[[#This Row],[銷售訂單]]="", "", --ZSOHSD058[[#This Row],[銷售訂單]])</f>
        <v/>
      </c>
      <c r="N4105" s="16" t="str">
        <f>IF(ZSOHSD058[[#This Row],[落胚數]]="","",IF(ISNUMBER(ZSOHSD058[[#This Row],[落胚數]]+0), ZSOHSD058[[#This Row],[落胚數]]+0, 0))</f>
        <v/>
      </c>
    </row>
    <row r="4106" spans="1:14">
      <c r="A4106"/>
      <c r="B4106"/>
      <c r="C4106"/>
      <c r="D4106"/>
      <c r="E4106"/>
      <c r="F4106"/>
      <c r="G4106"/>
      <c r="H4106"/>
      <c r="I4106"/>
      <c r="J4106"/>
      <c r="K4106"/>
      <c r="L4106" t="str">
        <f>IF(COUNTIFS(ZSOHPP055[订单号数值], ZSOHSD058[[#This Row],[订单号数值]], ZSOHPP055[行項目], ZSOHSD058[[#This Row],[行項目]])&gt;0, "Y", "")</f>
        <v/>
      </c>
      <c r="M4106" t="str">
        <f>IF(ZSOHSD058[[#This Row],[銷售訂單]]="", "", --ZSOHSD058[[#This Row],[銷售訂單]])</f>
        <v/>
      </c>
      <c r="N4106" s="16" t="str">
        <f>IF(ZSOHSD058[[#This Row],[落胚數]]="","",IF(ISNUMBER(ZSOHSD058[[#This Row],[落胚數]]+0), ZSOHSD058[[#This Row],[落胚數]]+0, 0))</f>
        <v/>
      </c>
    </row>
    <row r="4107" spans="1:14">
      <c r="A4107"/>
      <c r="B4107"/>
      <c r="C4107"/>
      <c r="D4107"/>
      <c r="E4107"/>
      <c r="F4107"/>
      <c r="G4107"/>
      <c r="H4107"/>
      <c r="I4107"/>
      <c r="J4107"/>
      <c r="K4107"/>
      <c r="L4107" t="str">
        <f>IF(COUNTIFS(ZSOHPP055[订单号数值], ZSOHSD058[[#This Row],[订单号数值]], ZSOHPP055[行項目], ZSOHSD058[[#This Row],[行項目]])&gt;0, "Y", "")</f>
        <v/>
      </c>
      <c r="M4107" t="str">
        <f>IF(ZSOHSD058[[#This Row],[銷售訂單]]="", "", --ZSOHSD058[[#This Row],[銷售訂單]])</f>
        <v/>
      </c>
      <c r="N4107" s="16" t="str">
        <f>IF(ZSOHSD058[[#This Row],[落胚數]]="","",IF(ISNUMBER(ZSOHSD058[[#This Row],[落胚數]]+0), ZSOHSD058[[#This Row],[落胚數]]+0, 0))</f>
        <v/>
      </c>
    </row>
    <row r="4108" spans="1:14">
      <c r="A4108"/>
      <c r="B4108"/>
      <c r="C4108"/>
      <c r="D4108"/>
      <c r="E4108"/>
      <c r="F4108"/>
      <c r="G4108"/>
      <c r="H4108"/>
      <c r="I4108"/>
      <c r="J4108"/>
      <c r="K4108"/>
      <c r="L4108" t="str">
        <f>IF(COUNTIFS(ZSOHPP055[订单号数值], ZSOHSD058[[#This Row],[订单号数值]], ZSOHPP055[行項目], ZSOHSD058[[#This Row],[行項目]])&gt;0, "Y", "")</f>
        <v/>
      </c>
      <c r="M4108" t="str">
        <f>IF(ZSOHSD058[[#This Row],[銷售訂單]]="", "", --ZSOHSD058[[#This Row],[銷售訂單]])</f>
        <v/>
      </c>
      <c r="N4108" s="16" t="str">
        <f>IF(ZSOHSD058[[#This Row],[落胚數]]="","",IF(ISNUMBER(ZSOHSD058[[#This Row],[落胚數]]+0), ZSOHSD058[[#This Row],[落胚數]]+0, 0))</f>
        <v/>
      </c>
    </row>
    <row r="4109" spans="1:14">
      <c r="A4109"/>
      <c r="B4109"/>
      <c r="C4109"/>
      <c r="D4109"/>
      <c r="E4109"/>
      <c r="F4109"/>
      <c r="G4109"/>
      <c r="H4109"/>
      <c r="I4109"/>
      <c r="J4109"/>
      <c r="K4109"/>
      <c r="L4109" t="str">
        <f>IF(COUNTIFS(ZSOHPP055[订单号数值], ZSOHSD058[[#This Row],[订单号数值]], ZSOHPP055[行項目], ZSOHSD058[[#This Row],[行項目]])&gt;0, "Y", "")</f>
        <v/>
      </c>
      <c r="M4109" t="str">
        <f>IF(ZSOHSD058[[#This Row],[銷售訂單]]="", "", --ZSOHSD058[[#This Row],[銷售訂單]])</f>
        <v/>
      </c>
      <c r="N4109" s="16" t="str">
        <f>IF(ZSOHSD058[[#This Row],[落胚數]]="","",IF(ISNUMBER(ZSOHSD058[[#This Row],[落胚數]]+0), ZSOHSD058[[#This Row],[落胚數]]+0, 0))</f>
        <v/>
      </c>
    </row>
    <row r="4110" spans="1:14">
      <c r="A4110"/>
      <c r="B4110"/>
      <c r="C4110"/>
      <c r="D4110"/>
      <c r="E4110"/>
      <c r="F4110"/>
      <c r="G4110"/>
      <c r="H4110"/>
      <c r="I4110"/>
      <c r="J4110"/>
      <c r="K4110"/>
      <c r="L4110" t="str">
        <f>IF(COUNTIFS(ZSOHPP055[订单号数值], ZSOHSD058[[#This Row],[订单号数值]], ZSOHPP055[行項目], ZSOHSD058[[#This Row],[行項目]])&gt;0, "Y", "")</f>
        <v/>
      </c>
      <c r="M4110" t="str">
        <f>IF(ZSOHSD058[[#This Row],[銷售訂單]]="", "", --ZSOHSD058[[#This Row],[銷售訂單]])</f>
        <v/>
      </c>
      <c r="N4110" s="16" t="str">
        <f>IF(ZSOHSD058[[#This Row],[落胚數]]="","",IF(ISNUMBER(ZSOHSD058[[#This Row],[落胚數]]+0), ZSOHSD058[[#This Row],[落胚數]]+0, 0))</f>
        <v/>
      </c>
    </row>
    <row r="4111" spans="1:14">
      <c r="A4111"/>
      <c r="B4111"/>
      <c r="C4111"/>
      <c r="D4111"/>
      <c r="E4111"/>
      <c r="F4111"/>
      <c r="G4111"/>
      <c r="H4111"/>
      <c r="I4111"/>
      <c r="J4111"/>
      <c r="K4111"/>
      <c r="L4111" t="str">
        <f>IF(COUNTIFS(ZSOHPP055[订单号数值], ZSOHSD058[[#This Row],[订单号数值]], ZSOHPP055[行項目], ZSOHSD058[[#This Row],[行項目]])&gt;0, "Y", "")</f>
        <v/>
      </c>
      <c r="M4111" t="str">
        <f>IF(ZSOHSD058[[#This Row],[銷售訂單]]="", "", --ZSOHSD058[[#This Row],[銷售訂單]])</f>
        <v/>
      </c>
      <c r="N4111" s="16" t="str">
        <f>IF(ZSOHSD058[[#This Row],[落胚數]]="","",IF(ISNUMBER(ZSOHSD058[[#This Row],[落胚數]]+0), ZSOHSD058[[#This Row],[落胚數]]+0, 0))</f>
        <v/>
      </c>
    </row>
    <row r="4112" spans="1:14">
      <c r="A4112"/>
      <c r="B4112"/>
      <c r="C4112"/>
      <c r="D4112"/>
      <c r="E4112"/>
      <c r="F4112"/>
      <c r="G4112"/>
      <c r="H4112"/>
      <c r="I4112"/>
      <c r="J4112"/>
      <c r="K4112"/>
      <c r="L4112" t="str">
        <f>IF(COUNTIFS(ZSOHPP055[订单号数值], ZSOHSD058[[#This Row],[订单号数值]], ZSOHPP055[行項目], ZSOHSD058[[#This Row],[行項目]])&gt;0, "Y", "")</f>
        <v/>
      </c>
      <c r="M4112" t="str">
        <f>IF(ZSOHSD058[[#This Row],[銷售訂單]]="", "", --ZSOHSD058[[#This Row],[銷售訂單]])</f>
        <v/>
      </c>
      <c r="N4112" s="16" t="str">
        <f>IF(ZSOHSD058[[#This Row],[落胚數]]="","",IF(ISNUMBER(ZSOHSD058[[#This Row],[落胚數]]+0), ZSOHSD058[[#This Row],[落胚數]]+0, 0))</f>
        <v/>
      </c>
    </row>
    <row r="4113" spans="1:14">
      <c r="A4113"/>
      <c r="B4113"/>
      <c r="C4113"/>
      <c r="D4113"/>
      <c r="E4113"/>
      <c r="F4113"/>
      <c r="G4113"/>
      <c r="H4113"/>
      <c r="I4113"/>
      <c r="J4113"/>
      <c r="K4113"/>
      <c r="L4113" t="str">
        <f>IF(COUNTIFS(ZSOHPP055[订单号数值], ZSOHSD058[[#This Row],[订单号数值]], ZSOHPP055[行項目], ZSOHSD058[[#This Row],[行項目]])&gt;0, "Y", "")</f>
        <v/>
      </c>
      <c r="M4113" t="str">
        <f>IF(ZSOHSD058[[#This Row],[銷售訂單]]="", "", --ZSOHSD058[[#This Row],[銷售訂單]])</f>
        <v/>
      </c>
      <c r="N4113" s="16" t="str">
        <f>IF(ZSOHSD058[[#This Row],[落胚數]]="","",IF(ISNUMBER(ZSOHSD058[[#This Row],[落胚數]]+0), ZSOHSD058[[#This Row],[落胚數]]+0, 0))</f>
        <v/>
      </c>
    </row>
    <row r="4114" spans="1:14">
      <c r="A4114"/>
      <c r="B4114"/>
      <c r="C4114"/>
      <c r="D4114"/>
      <c r="E4114"/>
      <c r="F4114"/>
      <c r="G4114"/>
      <c r="H4114"/>
      <c r="I4114"/>
      <c r="J4114"/>
      <c r="K4114"/>
      <c r="L4114" t="str">
        <f>IF(COUNTIFS(ZSOHPP055[订单号数值], ZSOHSD058[[#This Row],[订单号数值]], ZSOHPP055[行項目], ZSOHSD058[[#This Row],[行項目]])&gt;0, "Y", "")</f>
        <v/>
      </c>
      <c r="M4114" t="str">
        <f>IF(ZSOHSD058[[#This Row],[銷售訂單]]="", "", --ZSOHSD058[[#This Row],[銷售訂單]])</f>
        <v/>
      </c>
      <c r="N4114" s="16" t="str">
        <f>IF(ZSOHSD058[[#This Row],[落胚數]]="","",IF(ISNUMBER(ZSOHSD058[[#This Row],[落胚數]]+0), ZSOHSD058[[#This Row],[落胚數]]+0, 0))</f>
        <v/>
      </c>
    </row>
    <row r="4115" spans="1:14">
      <c r="A4115"/>
      <c r="B4115"/>
      <c r="C4115"/>
      <c r="D4115"/>
      <c r="E4115"/>
      <c r="F4115"/>
      <c r="G4115"/>
      <c r="H4115"/>
      <c r="I4115"/>
      <c r="J4115"/>
      <c r="K4115"/>
      <c r="L4115" t="str">
        <f>IF(COUNTIFS(ZSOHPP055[订单号数值], ZSOHSD058[[#This Row],[订单号数值]], ZSOHPP055[行項目], ZSOHSD058[[#This Row],[行項目]])&gt;0, "Y", "")</f>
        <v/>
      </c>
      <c r="M4115" t="str">
        <f>IF(ZSOHSD058[[#This Row],[銷售訂單]]="", "", --ZSOHSD058[[#This Row],[銷售訂單]])</f>
        <v/>
      </c>
      <c r="N4115" s="16" t="str">
        <f>IF(ZSOHSD058[[#This Row],[落胚數]]="","",IF(ISNUMBER(ZSOHSD058[[#This Row],[落胚數]]+0), ZSOHSD058[[#This Row],[落胚數]]+0, 0))</f>
        <v/>
      </c>
    </row>
    <row r="4116" spans="1:14">
      <c r="A4116"/>
      <c r="B4116"/>
      <c r="C4116"/>
      <c r="D4116"/>
      <c r="E4116"/>
      <c r="F4116"/>
      <c r="G4116"/>
      <c r="H4116"/>
      <c r="I4116"/>
      <c r="J4116"/>
      <c r="K4116"/>
      <c r="L4116" t="str">
        <f>IF(COUNTIFS(ZSOHPP055[订单号数值], ZSOHSD058[[#This Row],[订单号数值]], ZSOHPP055[行項目], ZSOHSD058[[#This Row],[行項目]])&gt;0, "Y", "")</f>
        <v/>
      </c>
      <c r="M4116" t="str">
        <f>IF(ZSOHSD058[[#This Row],[銷售訂單]]="", "", --ZSOHSD058[[#This Row],[銷售訂單]])</f>
        <v/>
      </c>
      <c r="N4116" s="16" t="str">
        <f>IF(ZSOHSD058[[#This Row],[落胚數]]="","",IF(ISNUMBER(ZSOHSD058[[#This Row],[落胚數]]+0), ZSOHSD058[[#This Row],[落胚數]]+0, 0))</f>
        <v/>
      </c>
    </row>
    <row r="4117" spans="1:14">
      <c r="A4117"/>
      <c r="B4117"/>
      <c r="C4117"/>
      <c r="D4117"/>
      <c r="E4117"/>
      <c r="F4117"/>
      <c r="G4117"/>
      <c r="H4117"/>
      <c r="I4117"/>
      <c r="J4117"/>
      <c r="K4117"/>
      <c r="L4117" t="str">
        <f>IF(COUNTIFS(ZSOHPP055[订单号数值], ZSOHSD058[[#This Row],[订单号数值]], ZSOHPP055[行項目], ZSOHSD058[[#This Row],[行項目]])&gt;0, "Y", "")</f>
        <v/>
      </c>
      <c r="M4117" t="str">
        <f>IF(ZSOHSD058[[#This Row],[銷售訂單]]="", "", --ZSOHSD058[[#This Row],[銷售訂單]])</f>
        <v/>
      </c>
      <c r="N4117" s="16" t="str">
        <f>IF(ZSOHSD058[[#This Row],[落胚數]]="","",IF(ISNUMBER(ZSOHSD058[[#This Row],[落胚數]]+0), ZSOHSD058[[#This Row],[落胚數]]+0, 0))</f>
        <v/>
      </c>
    </row>
    <row r="4118" spans="1:14">
      <c r="A4118"/>
      <c r="B4118"/>
      <c r="C4118"/>
      <c r="D4118"/>
      <c r="E4118"/>
      <c r="F4118"/>
      <c r="G4118"/>
      <c r="H4118"/>
      <c r="I4118"/>
      <c r="J4118"/>
      <c r="K4118"/>
      <c r="L4118" t="str">
        <f>IF(COUNTIFS(ZSOHPP055[订单号数值], ZSOHSD058[[#This Row],[订单号数值]], ZSOHPP055[行項目], ZSOHSD058[[#This Row],[行項目]])&gt;0, "Y", "")</f>
        <v/>
      </c>
      <c r="M4118" t="str">
        <f>IF(ZSOHSD058[[#This Row],[銷售訂單]]="", "", --ZSOHSD058[[#This Row],[銷售訂單]])</f>
        <v/>
      </c>
      <c r="N4118" s="16" t="str">
        <f>IF(ZSOHSD058[[#This Row],[落胚數]]="","",IF(ISNUMBER(ZSOHSD058[[#This Row],[落胚數]]+0), ZSOHSD058[[#This Row],[落胚數]]+0, 0))</f>
        <v/>
      </c>
    </row>
    <row r="4119" spans="1:14">
      <c r="A4119"/>
      <c r="B4119"/>
      <c r="C4119"/>
      <c r="D4119"/>
      <c r="E4119"/>
      <c r="F4119"/>
      <c r="G4119"/>
      <c r="H4119"/>
      <c r="I4119"/>
      <c r="J4119"/>
      <c r="K4119"/>
      <c r="L4119" t="str">
        <f>IF(COUNTIFS(ZSOHPP055[订单号数值], ZSOHSD058[[#This Row],[订单号数值]], ZSOHPP055[行項目], ZSOHSD058[[#This Row],[行項目]])&gt;0, "Y", "")</f>
        <v/>
      </c>
      <c r="M4119" t="str">
        <f>IF(ZSOHSD058[[#This Row],[銷售訂單]]="", "", --ZSOHSD058[[#This Row],[銷售訂單]])</f>
        <v/>
      </c>
      <c r="N4119" s="16" t="str">
        <f>IF(ZSOHSD058[[#This Row],[落胚數]]="","",IF(ISNUMBER(ZSOHSD058[[#This Row],[落胚數]]+0), ZSOHSD058[[#This Row],[落胚數]]+0, 0))</f>
        <v/>
      </c>
    </row>
    <row r="4120" spans="1:14">
      <c r="A4120"/>
      <c r="B4120"/>
      <c r="C4120"/>
      <c r="D4120"/>
      <c r="E4120"/>
      <c r="F4120"/>
      <c r="G4120"/>
      <c r="H4120"/>
      <c r="I4120"/>
      <c r="J4120"/>
      <c r="K4120"/>
      <c r="L4120" t="str">
        <f>IF(COUNTIFS(ZSOHPP055[订单号数值], ZSOHSD058[[#This Row],[订单号数值]], ZSOHPP055[行項目], ZSOHSD058[[#This Row],[行項目]])&gt;0, "Y", "")</f>
        <v/>
      </c>
      <c r="M4120" t="str">
        <f>IF(ZSOHSD058[[#This Row],[銷售訂單]]="", "", --ZSOHSD058[[#This Row],[銷售訂單]])</f>
        <v/>
      </c>
      <c r="N4120" s="16" t="str">
        <f>IF(ZSOHSD058[[#This Row],[落胚數]]="","",IF(ISNUMBER(ZSOHSD058[[#This Row],[落胚數]]+0), ZSOHSD058[[#This Row],[落胚數]]+0, 0))</f>
        <v/>
      </c>
    </row>
    <row r="4121" spans="1:14">
      <c r="A4121"/>
      <c r="B4121"/>
      <c r="C4121"/>
      <c r="D4121"/>
      <c r="E4121"/>
      <c r="F4121"/>
      <c r="G4121"/>
      <c r="H4121"/>
      <c r="I4121"/>
      <c r="J4121"/>
      <c r="K4121"/>
      <c r="L4121" t="str">
        <f>IF(COUNTIFS(ZSOHPP055[订单号数值], ZSOHSD058[[#This Row],[订单号数值]], ZSOHPP055[行項目], ZSOHSD058[[#This Row],[行項目]])&gt;0, "Y", "")</f>
        <v/>
      </c>
      <c r="M4121" t="str">
        <f>IF(ZSOHSD058[[#This Row],[銷售訂單]]="", "", --ZSOHSD058[[#This Row],[銷售訂單]])</f>
        <v/>
      </c>
      <c r="N4121" s="16" t="str">
        <f>IF(ZSOHSD058[[#This Row],[落胚數]]="","",IF(ISNUMBER(ZSOHSD058[[#This Row],[落胚數]]+0), ZSOHSD058[[#This Row],[落胚數]]+0, 0))</f>
        <v/>
      </c>
    </row>
    <row r="4122" spans="1:14">
      <c r="A4122"/>
      <c r="B4122"/>
      <c r="C4122"/>
      <c r="D4122"/>
      <c r="E4122"/>
      <c r="F4122"/>
      <c r="G4122"/>
      <c r="H4122"/>
      <c r="I4122"/>
      <c r="J4122"/>
      <c r="K4122"/>
      <c r="L4122" t="str">
        <f>IF(COUNTIFS(ZSOHPP055[订单号数值], ZSOHSD058[[#This Row],[订单号数值]], ZSOHPP055[行項目], ZSOHSD058[[#This Row],[行項目]])&gt;0, "Y", "")</f>
        <v/>
      </c>
      <c r="M4122" t="str">
        <f>IF(ZSOHSD058[[#This Row],[銷售訂單]]="", "", --ZSOHSD058[[#This Row],[銷售訂單]])</f>
        <v/>
      </c>
      <c r="N4122" s="16" t="str">
        <f>IF(ZSOHSD058[[#This Row],[落胚數]]="","",IF(ISNUMBER(ZSOHSD058[[#This Row],[落胚數]]+0), ZSOHSD058[[#This Row],[落胚數]]+0, 0))</f>
        <v/>
      </c>
    </row>
    <row r="4123" spans="1:14">
      <c r="A4123"/>
      <c r="B4123"/>
      <c r="C4123"/>
      <c r="D4123"/>
      <c r="E4123"/>
      <c r="F4123"/>
      <c r="G4123"/>
      <c r="H4123"/>
      <c r="I4123"/>
      <c r="J4123"/>
      <c r="K4123"/>
      <c r="L4123" t="str">
        <f>IF(COUNTIFS(ZSOHPP055[订单号数值], ZSOHSD058[[#This Row],[订单号数值]], ZSOHPP055[行項目], ZSOHSD058[[#This Row],[行項目]])&gt;0, "Y", "")</f>
        <v/>
      </c>
      <c r="M4123" t="str">
        <f>IF(ZSOHSD058[[#This Row],[銷售訂單]]="", "", --ZSOHSD058[[#This Row],[銷售訂單]])</f>
        <v/>
      </c>
      <c r="N4123" s="16" t="str">
        <f>IF(ZSOHSD058[[#This Row],[落胚數]]="","",IF(ISNUMBER(ZSOHSD058[[#This Row],[落胚數]]+0), ZSOHSD058[[#This Row],[落胚數]]+0, 0))</f>
        <v/>
      </c>
    </row>
    <row r="4124" spans="1:14">
      <c r="A4124"/>
      <c r="B4124"/>
      <c r="C4124"/>
      <c r="D4124"/>
      <c r="E4124"/>
      <c r="F4124"/>
      <c r="G4124"/>
      <c r="H4124"/>
      <c r="I4124"/>
      <c r="J4124"/>
      <c r="K4124"/>
      <c r="L4124" t="str">
        <f>IF(COUNTIFS(ZSOHPP055[订单号数值], ZSOHSD058[[#This Row],[订单号数值]], ZSOHPP055[行項目], ZSOHSD058[[#This Row],[行項目]])&gt;0, "Y", "")</f>
        <v/>
      </c>
      <c r="M4124" t="str">
        <f>IF(ZSOHSD058[[#This Row],[銷售訂單]]="", "", --ZSOHSD058[[#This Row],[銷售訂單]])</f>
        <v/>
      </c>
      <c r="N4124" s="16" t="str">
        <f>IF(ZSOHSD058[[#This Row],[落胚數]]="","",IF(ISNUMBER(ZSOHSD058[[#This Row],[落胚數]]+0), ZSOHSD058[[#This Row],[落胚數]]+0, 0))</f>
        <v/>
      </c>
    </row>
    <row r="4125" spans="1:14">
      <c r="A4125"/>
      <c r="B4125"/>
      <c r="C4125"/>
      <c r="D4125"/>
      <c r="E4125"/>
      <c r="F4125"/>
      <c r="G4125"/>
      <c r="H4125"/>
      <c r="I4125"/>
      <c r="J4125"/>
      <c r="K4125"/>
      <c r="L4125" t="str">
        <f>IF(COUNTIFS(ZSOHPP055[订单号数值], ZSOHSD058[[#This Row],[订单号数值]], ZSOHPP055[行項目], ZSOHSD058[[#This Row],[行項目]])&gt;0, "Y", "")</f>
        <v/>
      </c>
      <c r="M4125" t="str">
        <f>IF(ZSOHSD058[[#This Row],[銷售訂單]]="", "", --ZSOHSD058[[#This Row],[銷售訂單]])</f>
        <v/>
      </c>
      <c r="N4125" s="16" t="str">
        <f>IF(ZSOHSD058[[#This Row],[落胚數]]="","",IF(ISNUMBER(ZSOHSD058[[#This Row],[落胚數]]+0), ZSOHSD058[[#This Row],[落胚數]]+0, 0))</f>
        <v/>
      </c>
    </row>
    <row r="4126" spans="1:14">
      <c r="A4126"/>
      <c r="B4126"/>
      <c r="C4126"/>
      <c r="D4126"/>
      <c r="E4126"/>
      <c r="F4126"/>
      <c r="G4126"/>
      <c r="H4126"/>
      <c r="I4126"/>
      <c r="J4126"/>
      <c r="K4126"/>
      <c r="L4126" t="str">
        <f>IF(COUNTIFS(ZSOHPP055[订单号数值], ZSOHSD058[[#This Row],[订单号数值]], ZSOHPP055[行項目], ZSOHSD058[[#This Row],[行項目]])&gt;0, "Y", "")</f>
        <v/>
      </c>
      <c r="M4126" t="str">
        <f>IF(ZSOHSD058[[#This Row],[銷售訂單]]="", "", --ZSOHSD058[[#This Row],[銷售訂單]])</f>
        <v/>
      </c>
      <c r="N4126" s="16" t="str">
        <f>IF(ZSOHSD058[[#This Row],[落胚數]]="","",IF(ISNUMBER(ZSOHSD058[[#This Row],[落胚數]]+0), ZSOHSD058[[#This Row],[落胚數]]+0, 0))</f>
        <v/>
      </c>
    </row>
    <row r="4127" spans="1:14">
      <c r="A4127"/>
      <c r="B4127"/>
      <c r="C4127"/>
      <c r="D4127"/>
      <c r="E4127"/>
      <c r="F4127"/>
      <c r="G4127"/>
      <c r="H4127"/>
      <c r="I4127"/>
      <c r="J4127"/>
      <c r="K4127"/>
      <c r="L4127" t="str">
        <f>IF(COUNTIFS(ZSOHPP055[订单号数值], ZSOHSD058[[#This Row],[订单号数值]], ZSOHPP055[行項目], ZSOHSD058[[#This Row],[行項目]])&gt;0, "Y", "")</f>
        <v/>
      </c>
      <c r="M4127" t="str">
        <f>IF(ZSOHSD058[[#This Row],[銷售訂單]]="", "", --ZSOHSD058[[#This Row],[銷售訂單]])</f>
        <v/>
      </c>
      <c r="N4127" s="16" t="str">
        <f>IF(ZSOHSD058[[#This Row],[落胚數]]="","",IF(ISNUMBER(ZSOHSD058[[#This Row],[落胚數]]+0), ZSOHSD058[[#This Row],[落胚數]]+0, 0))</f>
        <v/>
      </c>
    </row>
    <row r="4128" spans="1:14">
      <c r="A4128"/>
      <c r="B4128"/>
      <c r="C4128"/>
      <c r="D4128"/>
      <c r="E4128"/>
      <c r="F4128"/>
      <c r="G4128"/>
      <c r="H4128"/>
      <c r="I4128"/>
      <c r="J4128"/>
      <c r="K4128"/>
      <c r="L4128" t="str">
        <f>IF(COUNTIFS(ZSOHPP055[订单号数值], ZSOHSD058[[#This Row],[订单号数值]], ZSOHPP055[行項目], ZSOHSD058[[#This Row],[行項目]])&gt;0, "Y", "")</f>
        <v/>
      </c>
      <c r="M4128" t="str">
        <f>IF(ZSOHSD058[[#This Row],[銷售訂單]]="", "", --ZSOHSD058[[#This Row],[銷售訂單]])</f>
        <v/>
      </c>
      <c r="N4128" s="16" t="str">
        <f>IF(ZSOHSD058[[#This Row],[落胚數]]="","",IF(ISNUMBER(ZSOHSD058[[#This Row],[落胚數]]+0), ZSOHSD058[[#This Row],[落胚數]]+0, 0))</f>
        <v/>
      </c>
    </row>
    <row r="4129" spans="1:14">
      <c r="A4129"/>
      <c r="B4129"/>
      <c r="C4129"/>
      <c r="D4129"/>
      <c r="E4129"/>
      <c r="F4129"/>
      <c r="G4129"/>
      <c r="H4129"/>
      <c r="I4129"/>
      <c r="J4129"/>
      <c r="K4129"/>
      <c r="L4129" t="str">
        <f>IF(COUNTIFS(ZSOHPP055[订单号数值], ZSOHSD058[[#This Row],[订单号数值]], ZSOHPP055[行項目], ZSOHSD058[[#This Row],[行項目]])&gt;0, "Y", "")</f>
        <v/>
      </c>
      <c r="M4129" t="str">
        <f>IF(ZSOHSD058[[#This Row],[銷售訂單]]="", "", --ZSOHSD058[[#This Row],[銷售訂單]])</f>
        <v/>
      </c>
      <c r="N4129" s="16" t="str">
        <f>IF(ZSOHSD058[[#This Row],[落胚數]]="","",IF(ISNUMBER(ZSOHSD058[[#This Row],[落胚數]]+0), ZSOHSD058[[#This Row],[落胚數]]+0, 0))</f>
        <v/>
      </c>
    </row>
    <row r="4130" spans="1:14">
      <c r="A4130"/>
      <c r="B4130"/>
      <c r="C4130"/>
      <c r="D4130"/>
      <c r="E4130"/>
      <c r="F4130"/>
      <c r="G4130"/>
      <c r="H4130"/>
      <c r="I4130"/>
      <c r="J4130"/>
      <c r="K4130"/>
      <c r="L4130" t="str">
        <f>IF(COUNTIFS(ZSOHPP055[订单号数值], ZSOHSD058[[#This Row],[订单号数值]], ZSOHPP055[行項目], ZSOHSD058[[#This Row],[行項目]])&gt;0, "Y", "")</f>
        <v/>
      </c>
      <c r="M4130" t="str">
        <f>IF(ZSOHSD058[[#This Row],[銷售訂單]]="", "", --ZSOHSD058[[#This Row],[銷售訂單]])</f>
        <v/>
      </c>
      <c r="N4130" s="16" t="str">
        <f>IF(ZSOHSD058[[#This Row],[落胚數]]="","",IF(ISNUMBER(ZSOHSD058[[#This Row],[落胚數]]+0), ZSOHSD058[[#This Row],[落胚數]]+0, 0))</f>
        <v/>
      </c>
    </row>
    <row r="4131" spans="1:14">
      <c r="A4131"/>
      <c r="B4131"/>
      <c r="C4131"/>
      <c r="D4131"/>
      <c r="E4131"/>
      <c r="F4131"/>
      <c r="G4131"/>
      <c r="H4131"/>
      <c r="I4131"/>
      <c r="J4131"/>
      <c r="K4131"/>
      <c r="L4131" t="str">
        <f>IF(COUNTIFS(ZSOHPP055[订单号数值], ZSOHSD058[[#This Row],[订单号数值]], ZSOHPP055[行項目], ZSOHSD058[[#This Row],[行項目]])&gt;0, "Y", "")</f>
        <v/>
      </c>
      <c r="M4131" t="str">
        <f>IF(ZSOHSD058[[#This Row],[銷售訂單]]="", "", --ZSOHSD058[[#This Row],[銷售訂單]])</f>
        <v/>
      </c>
      <c r="N4131" s="16" t="str">
        <f>IF(ZSOHSD058[[#This Row],[落胚數]]="","",IF(ISNUMBER(ZSOHSD058[[#This Row],[落胚數]]+0), ZSOHSD058[[#This Row],[落胚數]]+0, 0))</f>
        <v/>
      </c>
    </row>
    <row r="4132" spans="1:14">
      <c r="A4132"/>
      <c r="B4132"/>
      <c r="C4132"/>
      <c r="D4132"/>
      <c r="E4132"/>
      <c r="F4132"/>
      <c r="G4132"/>
      <c r="H4132"/>
      <c r="I4132"/>
      <c r="J4132"/>
      <c r="K4132"/>
      <c r="L4132" t="str">
        <f>IF(COUNTIFS(ZSOHPP055[订单号数值], ZSOHSD058[[#This Row],[订单号数值]], ZSOHPP055[行項目], ZSOHSD058[[#This Row],[行項目]])&gt;0, "Y", "")</f>
        <v/>
      </c>
      <c r="M4132" t="str">
        <f>IF(ZSOHSD058[[#This Row],[銷售訂單]]="", "", --ZSOHSD058[[#This Row],[銷售訂單]])</f>
        <v/>
      </c>
      <c r="N4132" s="16" t="str">
        <f>IF(ZSOHSD058[[#This Row],[落胚數]]="","",IF(ISNUMBER(ZSOHSD058[[#This Row],[落胚數]]+0), ZSOHSD058[[#This Row],[落胚數]]+0, 0))</f>
        <v/>
      </c>
    </row>
    <row r="4133" spans="1:14">
      <c r="A4133"/>
      <c r="B4133"/>
      <c r="C4133"/>
      <c r="D4133"/>
      <c r="E4133"/>
      <c r="F4133"/>
      <c r="G4133"/>
      <c r="H4133"/>
      <c r="I4133"/>
      <c r="J4133"/>
      <c r="K4133"/>
      <c r="L4133" t="str">
        <f>IF(COUNTIFS(ZSOHPP055[订单号数值], ZSOHSD058[[#This Row],[订单号数值]], ZSOHPP055[行項目], ZSOHSD058[[#This Row],[行項目]])&gt;0, "Y", "")</f>
        <v/>
      </c>
      <c r="M4133" t="str">
        <f>IF(ZSOHSD058[[#This Row],[銷售訂單]]="", "", --ZSOHSD058[[#This Row],[銷售訂單]])</f>
        <v/>
      </c>
      <c r="N4133" s="16" t="str">
        <f>IF(ZSOHSD058[[#This Row],[落胚數]]="","",IF(ISNUMBER(ZSOHSD058[[#This Row],[落胚數]]+0), ZSOHSD058[[#This Row],[落胚數]]+0, 0))</f>
        <v/>
      </c>
    </row>
    <row r="4134" spans="1:14">
      <c r="A4134"/>
      <c r="B4134"/>
      <c r="C4134"/>
      <c r="D4134"/>
      <c r="E4134"/>
      <c r="F4134"/>
      <c r="G4134"/>
      <c r="H4134"/>
      <c r="I4134"/>
      <c r="J4134"/>
      <c r="K4134"/>
      <c r="L4134" t="str">
        <f>IF(COUNTIFS(ZSOHPP055[订单号数值], ZSOHSD058[[#This Row],[订单号数值]], ZSOHPP055[行項目], ZSOHSD058[[#This Row],[行項目]])&gt;0, "Y", "")</f>
        <v/>
      </c>
      <c r="M4134" t="str">
        <f>IF(ZSOHSD058[[#This Row],[銷售訂單]]="", "", --ZSOHSD058[[#This Row],[銷售訂單]])</f>
        <v/>
      </c>
      <c r="N4134" s="16" t="str">
        <f>IF(ZSOHSD058[[#This Row],[落胚數]]="","",IF(ISNUMBER(ZSOHSD058[[#This Row],[落胚數]]+0), ZSOHSD058[[#This Row],[落胚數]]+0, 0))</f>
        <v/>
      </c>
    </row>
    <row r="4135" spans="1:14">
      <c r="A4135"/>
      <c r="B4135"/>
      <c r="C4135"/>
      <c r="D4135"/>
      <c r="E4135"/>
      <c r="F4135"/>
      <c r="G4135"/>
      <c r="H4135"/>
      <c r="I4135"/>
      <c r="J4135"/>
      <c r="K4135"/>
      <c r="L4135" t="str">
        <f>IF(COUNTIFS(ZSOHPP055[订单号数值], ZSOHSD058[[#This Row],[订单号数值]], ZSOHPP055[行項目], ZSOHSD058[[#This Row],[行項目]])&gt;0, "Y", "")</f>
        <v/>
      </c>
      <c r="M4135" t="str">
        <f>IF(ZSOHSD058[[#This Row],[銷售訂單]]="", "", --ZSOHSD058[[#This Row],[銷售訂單]])</f>
        <v/>
      </c>
      <c r="N4135" s="16" t="str">
        <f>IF(ZSOHSD058[[#This Row],[落胚數]]="","",IF(ISNUMBER(ZSOHSD058[[#This Row],[落胚數]]+0), ZSOHSD058[[#This Row],[落胚數]]+0, 0))</f>
        <v/>
      </c>
    </row>
    <row r="4136" spans="1:14">
      <c r="A4136"/>
      <c r="B4136"/>
      <c r="C4136"/>
      <c r="D4136"/>
      <c r="E4136"/>
      <c r="F4136"/>
      <c r="G4136"/>
      <c r="H4136"/>
      <c r="I4136"/>
      <c r="J4136"/>
      <c r="K4136"/>
      <c r="L4136" t="str">
        <f>IF(COUNTIFS(ZSOHPP055[订单号数值], ZSOHSD058[[#This Row],[订单号数值]], ZSOHPP055[行項目], ZSOHSD058[[#This Row],[行項目]])&gt;0, "Y", "")</f>
        <v/>
      </c>
      <c r="M4136" t="str">
        <f>IF(ZSOHSD058[[#This Row],[銷售訂單]]="", "", --ZSOHSD058[[#This Row],[銷售訂單]])</f>
        <v/>
      </c>
      <c r="N4136" s="16" t="str">
        <f>IF(ZSOHSD058[[#This Row],[落胚數]]="","",IF(ISNUMBER(ZSOHSD058[[#This Row],[落胚數]]+0), ZSOHSD058[[#This Row],[落胚數]]+0, 0))</f>
        <v/>
      </c>
    </row>
    <row r="4137" spans="1:14">
      <c r="A4137"/>
      <c r="B4137"/>
      <c r="C4137"/>
      <c r="D4137"/>
      <c r="E4137"/>
      <c r="F4137"/>
      <c r="G4137"/>
      <c r="H4137"/>
      <c r="I4137"/>
      <c r="J4137"/>
      <c r="K4137"/>
      <c r="L4137" t="str">
        <f>IF(COUNTIFS(ZSOHPP055[订单号数值], ZSOHSD058[[#This Row],[订单号数值]], ZSOHPP055[行項目], ZSOHSD058[[#This Row],[行項目]])&gt;0, "Y", "")</f>
        <v/>
      </c>
      <c r="M4137" t="str">
        <f>IF(ZSOHSD058[[#This Row],[銷售訂單]]="", "", --ZSOHSD058[[#This Row],[銷售訂單]])</f>
        <v/>
      </c>
      <c r="N4137" s="16" t="str">
        <f>IF(ZSOHSD058[[#This Row],[落胚數]]="","",IF(ISNUMBER(ZSOHSD058[[#This Row],[落胚數]]+0), ZSOHSD058[[#This Row],[落胚數]]+0, 0))</f>
        <v/>
      </c>
    </row>
    <row r="4138" spans="1:14">
      <c r="A4138"/>
      <c r="B4138"/>
      <c r="C4138"/>
      <c r="D4138"/>
      <c r="E4138"/>
      <c r="F4138"/>
      <c r="G4138"/>
      <c r="H4138"/>
      <c r="I4138"/>
      <c r="J4138"/>
      <c r="K4138"/>
      <c r="L4138" t="str">
        <f>IF(COUNTIFS(ZSOHPP055[订单号数值], ZSOHSD058[[#This Row],[订单号数值]], ZSOHPP055[行項目], ZSOHSD058[[#This Row],[行項目]])&gt;0, "Y", "")</f>
        <v/>
      </c>
      <c r="M4138" t="str">
        <f>IF(ZSOHSD058[[#This Row],[銷售訂單]]="", "", --ZSOHSD058[[#This Row],[銷售訂單]])</f>
        <v/>
      </c>
      <c r="N4138" s="16" t="str">
        <f>IF(ZSOHSD058[[#This Row],[落胚數]]="","",IF(ISNUMBER(ZSOHSD058[[#This Row],[落胚數]]+0), ZSOHSD058[[#This Row],[落胚數]]+0, 0))</f>
        <v/>
      </c>
    </row>
    <row r="4139" spans="1:14">
      <c r="A4139"/>
      <c r="B4139"/>
      <c r="C4139"/>
      <c r="D4139"/>
      <c r="E4139"/>
      <c r="F4139"/>
      <c r="G4139"/>
      <c r="H4139"/>
      <c r="I4139"/>
      <c r="J4139"/>
      <c r="K4139"/>
      <c r="L4139" t="str">
        <f>IF(COUNTIFS(ZSOHPP055[订单号数值], ZSOHSD058[[#This Row],[订单号数值]], ZSOHPP055[行項目], ZSOHSD058[[#This Row],[行項目]])&gt;0, "Y", "")</f>
        <v/>
      </c>
      <c r="M4139" t="str">
        <f>IF(ZSOHSD058[[#This Row],[銷售訂單]]="", "", --ZSOHSD058[[#This Row],[銷售訂單]])</f>
        <v/>
      </c>
      <c r="N4139" s="16" t="str">
        <f>IF(ZSOHSD058[[#This Row],[落胚數]]="","",IF(ISNUMBER(ZSOHSD058[[#This Row],[落胚數]]+0), ZSOHSD058[[#This Row],[落胚數]]+0, 0))</f>
        <v/>
      </c>
    </row>
    <row r="4140" spans="1:14">
      <c r="A4140"/>
      <c r="B4140"/>
      <c r="C4140"/>
      <c r="D4140"/>
      <c r="E4140"/>
      <c r="F4140"/>
      <c r="G4140"/>
      <c r="H4140"/>
      <c r="I4140"/>
      <c r="J4140"/>
      <c r="K4140"/>
      <c r="L4140" t="str">
        <f>IF(COUNTIFS(ZSOHPP055[订单号数值], ZSOHSD058[[#This Row],[订单号数值]], ZSOHPP055[行項目], ZSOHSD058[[#This Row],[行項目]])&gt;0, "Y", "")</f>
        <v/>
      </c>
      <c r="M4140" t="str">
        <f>IF(ZSOHSD058[[#This Row],[銷售訂單]]="", "", --ZSOHSD058[[#This Row],[銷售訂單]])</f>
        <v/>
      </c>
      <c r="N4140" s="16" t="str">
        <f>IF(ZSOHSD058[[#This Row],[落胚數]]="","",IF(ISNUMBER(ZSOHSD058[[#This Row],[落胚數]]+0), ZSOHSD058[[#This Row],[落胚數]]+0, 0))</f>
        <v/>
      </c>
    </row>
    <row r="4141" spans="1:14">
      <c r="A4141"/>
      <c r="B4141"/>
      <c r="C4141"/>
      <c r="D4141"/>
      <c r="E4141"/>
      <c r="F4141"/>
      <c r="G4141"/>
      <c r="H4141"/>
      <c r="I4141"/>
      <c r="J4141"/>
      <c r="K4141"/>
      <c r="L4141" t="str">
        <f>IF(COUNTIFS(ZSOHPP055[订单号数值], ZSOHSD058[[#This Row],[订单号数值]], ZSOHPP055[行項目], ZSOHSD058[[#This Row],[行項目]])&gt;0, "Y", "")</f>
        <v/>
      </c>
      <c r="M4141" t="str">
        <f>IF(ZSOHSD058[[#This Row],[銷售訂單]]="", "", --ZSOHSD058[[#This Row],[銷售訂單]])</f>
        <v/>
      </c>
      <c r="N4141" s="16" t="str">
        <f>IF(ZSOHSD058[[#This Row],[落胚數]]="","",IF(ISNUMBER(ZSOHSD058[[#This Row],[落胚數]]+0), ZSOHSD058[[#This Row],[落胚數]]+0, 0))</f>
        <v/>
      </c>
    </row>
    <row r="4142" spans="1:14">
      <c r="A4142"/>
      <c r="B4142"/>
      <c r="C4142"/>
      <c r="D4142"/>
      <c r="E4142"/>
      <c r="F4142"/>
      <c r="G4142"/>
      <c r="H4142"/>
      <c r="I4142"/>
      <c r="J4142"/>
      <c r="K4142"/>
      <c r="L4142" t="str">
        <f>IF(COUNTIFS(ZSOHPP055[订单号数值], ZSOHSD058[[#This Row],[订单号数值]], ZSOHPP055[行項目], ZSOHSD058[[#This Row],[行項目]])&gt;0, "Y", "")</f>
        <v/>
      </c>
      <c r="M4142" t="str">
        <f>IF(ZSOHSD058[[#This Row],[銷售訂單]]="", "", --ZSOHSD058[[#This Row],[銷售訂單]])</f>
        <v/>
      </c>
      <c r="N4142" s="16" t="str">
        <f>IF(ZSOHSD058[[#This Row],[落胚數]]="","",IF(ISNUMBER(ZSOHSD058[[#This Row],[落胚數]]+0), ZSOHSD058[[#This Row],[落胚數]]+0, 0))</f>
        <v/>
      </c>
    </row>
    <row r="4143" spans="1:14">
      <c r="A4143"/>
      <c r="B4143"/>
      <c r="C4143"/>
      <c r="D4143"/>
      <c r="E4143"/>
      <c r="F4143"/>
      <c r="G4143"/>
      <c r="H4143"/>
      <c r="I4143"/>
      <c r="J4143"/>
      <c r="K4143"/>
      <c r="L4143" t="str">
        <f>IF(COUNTIFS(ZSOHPP055[订单号数值], ZSOHSD058[[#This Row],[订单号数值]], ZSOHPP055[行項目], ZSOHSD058[[#This Row],[行項目]])&gt;0, "Y", "")</f>
        <v/>
      </c>
      <c r="M4143" t="str">
        <f>IF(ZSOHSD058[[#This Row],[銷售訂單]]="", "", --ZSOHSD058[[#This Row],[銷售訂單]])</f>
        <v/>
      </c>
      <c r="N4143" s="16" t="str">
        <f>IF(ZSOHSD058[[#This Row],[落胚數]]="","",IF(ISNUMBER(ZSOHSD058[[#This Row],[落胚數]]+0), ZSOHSD058[[#This Row],[落胚數]]+0, 0))</f>
        <v/>
      </c>
    </row>
    <row r="4144" spans="1:14">
      <c r="A4144"/>
      <c r="B4144"/>
      <c r="C4144"/>
      <c r="D4144"/>
      <c r="E4144"/>
      <c r="F4144"/>
      <c r="G4144"/>
      <c r="H4144"/>
      <c r="I4144"/>
      <c r="J4144"/>
      <c r="K4144"/>
      <c r="L4144" t="str">
        <f>IF(COUNTIFS(ZSOHPP055[订单号数值], ZSOHSD058[[#This Row],[订单号数值]], ZSOHPP055[行項目], ZSOHSD058[[#This Row],[行項目]])&gt;0, "Y", "")</f>
        <v/>
      </c>
      <c r="M4144" t="str">
        <f>IF(ZSOHSD058[[#This Row],[銷售訂單]]="", "", --ZSOHSD058[[#This Row],[銷售訂單]])</f>
        <v/>
      </c>
      <c r="N4144" s="16" t="str">
        <f>IF(ZSOHSD058[[#This Row],[落胚數]]="","",IF(ISNUMBER(ZSOHSD058[[#This Row],[落胚數]]+0), ZSOHSD058[[#This Row],[落胚數]]+0, 0))</f>
        <v/>
      </c>
    </row>
    <row r="4145" spans="1:14">
      <c r="A4145"/>
      <c r="B4145"/>
      <c r="C4145"/>
      <c r="D4145"/>
      <c r="E4145"/>
      <c r="F4145"/>
      <c r="G4145"/>
      <c r="H4145"/>
      <c r="I4145"/>
      <c r="J4145"/>
      <c r="K4145"/>
      <c r="L4145" t="str">
        <f>IF(COUNTIFS(ZSOHPP055[订单号数值], ZSOHSD058[[#This Row],[订单号数值]], ZSOHPP055[行項目], ZSOHSD058[[#This Row],[行項目]])&gt;0, "Y", "")</f>
        <v/>
      </c>
      <c r="M4145" t="str">
        <f>IF(ZSOHSD058[[#This Row],[銷售訂單]]="", "", --ZSOHSD058[[#This Row],[銷售訂單]])</f>
        <v/>
      </c>
      <c r="N4145" s="16" t="str">
        <f>IF(ZSOHSD058[[#This Row],[落胚數]]="","",IF(ISNUMBER(ZSOHSD058[[#This Row],[落胚數]]+0), ZSOHSD058[[#This Row],[落胚數]]+0, 0))</f>
        <v/>
      </c>
    </row>
    <row r="4146" spans="1:14">
      <c r="A4146"/>
      <c r="B4146"/>
      <c r="C4146"/>
      <c r="D4146"/>
      <c r="E4146"/>
      <c r="F4146"/>
      <c r="G4146"/>
      <c r="H4146"/>
      <c r="I4146"/>
      <c r="J4146"/>
      <c r="K4146"/>
      <c r="L4146" t="str">
        <f>IF(COUNTIFS(ZSOHPP055[订单号数值], ZSOHSD058[[#This Row],[订单号数值]], ZSOHPP055[行項目], ZSOHSD058[[#This Row],[行項目]])&gt;0, "Y", "")</f>
        <v/>
      </c>
      <c r="M4146" t="str">
        <f>IF(ZSOHSD058[[#This Row],[銷售訂單]]="", "", --ZSOHSD058[[#This Row],[銷售訂單]])</f>
        <v/>
      </c>
      <c r="N4146" s="16" t="str">
        <f>IF(ZSOHSD058[[#This Row],[落胚數]]="","",IF(ISNUMBER(ZSOHSD058[[#This Row],[落胚數]]+0), ZSOHSD058[[#This Row],[落胚數]]+0, 0))</f>
        <v/>
      </c>
    </row>
    <row r="4147" spans="1:14">
      <c r="A4147"/>
      <c r="B4147"/>
      <c r="C4147"/>
      <c r="D4147"/>
      <c r="E4147"/>
      <c r="F4147"/>
      <c r="G4147"/>
      <c r="H4147"/>
      <c r="I4147"/>
      <c r="J4147"/>
      <c r="K4147"/>
      <c r="L4147" t="str">
        <f>IF(COUNTIFS(ZSOHPP055[订单号数值], ZSOHSD058[[#This Row],[订单号数值]], ZSOHPP055[行項目], ZSOHSD058[[#This Row],[行項目]])&gt;0, "Y", "")</f>
        <v/>
      </c>
      <c r="M4147" t="str">
        <f>IF(ZSOHSD058[[#This Row],[銷售訂單]]="", "", --ZSOHSD058[[#This Row],[銷售訂單]])</f>
        <v/>
      </c>
      <c r="N4147" s="16" t="str">
        <f>IF(ZSOHSD058[[#This Row],[落胚數]]="","",IF(ISNUMBER(ZSOHSD058[[#This Row],[落胚數]]+0), ZSOHSD058[[#This Row],[落胚數]]+0, 0))</f>
        <v/>
      </c>
    </row>
    <row r="4148" spans="1:14">
      <c r="A4148"/>
      <c r="B4148"/>
      <c r="C4148"/>
      <c r="D4148"/>
      <c r="E4148"/>
      <c r="F4148"/>
      <c r="G4148"/>
      <c r="H4148"/>
      <c r="I4148"/>
      <c r="J4148"/>
      <c r="K4148"/>
      <c r="L4148" t="str">
        <f>IF(COUNTIFS(ZSOHPP055[订单号数值], ZSOHSD058[[#This Row],[订单号数值]], ZSOHPP055[行項目], ZSOHSD058[[#This Row],[行項目]])&gt;0, "Y", "")</f>
        <v/>
      </c>
      <c r="M4148" t="str">
        <f>IF(ZSOHSD058[[#This Row],[銷售訂單]]="", "", --ZSOHSD058[[#This Row],[銷售訂單]])</f>
        <v/>
      </c>
      <c r="N4148" s="16" t="str">
        <f>IF(ZSOHSD058[[#This Row],[落胚數]]="","",IF(ISNUMBER(ZSOHSD058[[#This Row],[落胚數]]+0), ZSOHSD058[[#This Row],[落胚數]]+0, 0))</f>
        <v/>
      </c>
    </row>
    <row r="4149" spans="1:14">
      <c r="A4149"/>
      <c r="B4149"/>
      <c r="C4149"/>
      <c r="D4149"/>
      <c r="E4149"/>
      <c r="F4149"/>
      <c r="G4149"/>
      <c r="H4149"/>
      <c r="I4149"/>
      <c r="J4149"/>
      <c r="K4149"/>
      <c r="L4149" t="str">
        <f>IF(COUNTIFS(ZSOHPP055[订单号数值], ZSOHSD058[[#This Row],[订单号数值]], ZSOHPP055[行項目], ZSOHSD058[[#This Row],[行項目]])&gt;0, "Y", "")</f>
        <v/>
      </c>
      <c r="M4149" t="str">
        <f>IF(ZSOHSD058[[#This Row],[銷售訂單]]="", "", --ZSOHSD058[[#This Row],[銷售訂單]])</f>
        <v/>
      </c>
      <c r="N4149" s="16" t="str">
        <f>IF(ZSOHSD058[[#This Row],[落胚數]]="","",IF(ISNUMBER(ZSOHSD058[[#This Row],[落胚數]]+0), ZSOHSD058[[#This Row],[落胚數]]+0, 0))</f>
        <v/>
      </c>
    </row>
    <row r="4150" spans="1:14">
      <c r="A4150"/>
      <c r="B4150"/>
      <c r="C4150"/>
      <c r="D4150"/>
      <c r="E4150"/>
      <c r="F4150"/>
      <c r="G4150"/>
      <c r="H4150"/>
      <c r="I4150"/>
      <c r="J4150"/>
      <c r="K4150"/>
      <c r="L4150" t="str">
        <f>IF(COUNTIFS(ZSOHPP055[订单号数值], ZSOHSD058[[#This Row],[订单号数值]], ZSOHPP055[行項目], ZSOHSD058[[#This Row],[行項目]])&gt;0, "Y", "")</f>
        <v/>
      </c>
      <c r="M4150" t="str">
        <f>IF(ZSOHSD058[[#This Row],[銷售訂單]]="", "", --ZSOHSD058[[#This Row],[銷售訂單]])</f>
        <v/>
      </c>
      <c r="N4150" s="16" t="str">
        <f>IF(ZSOHSD058[[#This Row],[落胚數]]="","",IF(ISNUMBER(ZSOHSD058[[#This Row],[落胚數]]+0), ZSOHSD058[[#This Row],[落胚數]]+0, 0))</f>
        <v/>
      </c>
    </row>
    <row r="4151" spans="1:14">
      <c r="A4151"/>
      <c r="B4151"/>
      <c r="C4151"/>
      <c r="D4151"/>
      <c r="E4151"/>
      <c r="F4151"/>
      <c r="G4151"/>
      <c r="H4151"/>
      <c r="I4151"/>
      <c r="J4151"/>
      <c r="K4151"/>
      <c r="L4151" t="str">
        <f>IF(COUNTIFS(ZSOHPP055[订单号数值], ZSOHSD058[[#This Row],[订单号数值]], ZSOHPP055[行項目], ZSOHSD058[[#This Row],[行項目]])&gt;0, "Y", "")</f>
        <v/>
      </c>
      <c r="M4151" t="str">
        <f>IF(ZSOHSD058[[#This Row],[銷售訂單]]="", "", --ZSOHSD058[[#This Row],[銷售訂單]])</f>
        <v/>
      </c>
      <c r="N4151" s="16" t="str">
        <f>IF(ZSOHSD058[[#This Row],[落胚數]]="","",IF(ISNUMBER(ZSOHSD058[[#This Row],[落胚數]]+0), ZSOHSD058[[#This Row],[落胚數]]+0, 0))</f>
        <v/>
      </c>
    </row>
    <row r="4152" spans="1:14">
      <c r="A4152"/>
      <c r="B4152"/>
      <c r="C4152"/>
      <c r="D4152"/>
      <c r="E4152"/>
      <c r="F4152"/>
      <c r="G4152"/>
      <c r="H4152"/>
      <c r="I4152"/>
      <c r="J4152"/>
      <c r="K4152"/>
      <c r="L4152" t="str">
        <f>IF(COUNTIFS(ZSOHPP055[订单号数值], ZSOHSD058[[#This Row],[订单号数值]], ZSOHPP055[行項目], ZSOHSD058[[#This Row],[行項目]])&gt;0, "Y", "")</f>
        <v/>
      </c>
      <c r="M4152" t="str">
        <f>IF(ZSOHSD058[[#This Row],[銷售訂單]]="", "", --ZSOHSD058[[#This Row],[銷售訂單]])</f>
        <v/>
      </c>
      <c r="N4152" s="16" t="str">
        <f>IF(ZSOHSD058[[#This Row],[落胚數]]="","",IF(ISNUMBER(ZSOHSD058[[#This Row],[落胚數]]+0), ZSOHSD058[[#This Row],[落胚數]]+0, 0))</f>
        <v/>
      </c>
    </row>
    <row r="4153" spans="1:14">
      <c r="A4153"/>
      <c r="B4153"/>
      <c r="C4153"/>
      <c r="D4153"/>
      <c r="E4153"/>
      <c r="F4153"/>
      <c r="G4153"/>
      <c r="H4153"/>
      <c r="I4153"/>
      <c r="J4153"/>
      <c r="K4153"/>
      <c r="L4153" t="str">
        <f>IF(COUNTIFS(ZSOHPP055[订单号数值], ZSOHSD058[[#This Row],[订单号数值]], ZSOHPP055[行項目], ZSOHSD058[[#This Row],[行項目]])&gt;0, "Y", "")</f>
        <v/>
      </c>
      <c r="M4153" t="str">
        <f>IF(ZSOHSD058[[#This Row],[銷售訂單]]="", "", --ZSOHSD058[[#This Row],[銷售訂單]])</f>
        <v/>
      </c>
      <c r="N4153" s="16" t="str">
        <f>IF(ZSOHSD058[[#This Row],[落胚數]]="","",IF(ISNUMBER(ZSOHSD058[[#This Row],[落胚數]]+0), ZSOHSD058[[#This Row],[落胚數]]+0, 0))</f>
        <v/>
      </c>
    </row>
    <row r="4154" spans="1:14">
      <c r="A4154"/>
      <c r="B4154"/>
      <c r="C4154"/>
      <c r="D4154"/>
      <c r="E4154"/>
      <c r="F4154"/>
      <c r="G4154"/>
      <c r="H4154"/>
      <c r="I4154"/>
      <c r="J4154"/>
      <c r="K4154"/>
      <c r="L4154" t="str">
        <f>IF(COUNTIFS(ZSOHPP055[订单号数值], ZSOHSD058[[#This Row],[订单号数值]], ZSOHPP055[行項目], ZSOHSD058[[#This Row],[行項目]])&gt;0, "Y", "")</f>
        <v/>
      </c>
      <c r="M4154" t="str">
        <f>IF(ZSOHSD058[[#This Row],[銷售訂單]]="", "", --ZSOHSD058[[#This Row],[銷售訂單]])</f>
        <v/>
      </c>
      <c r="N4154" s="16" t="str">
        <f>IF(ZSOHSD058[[#This Row],[落胚數]]="","",IF(ISNUMBER(ZSOHSD058[[#This Row],[落胚數]]+0), ZSOHSD058[[#This Row],[落胚數]]+0, 0))</f>
        <v/>
      </c>
    </row>
    <row r="4155" spans="1:14">
      <c r="A4155"/>
      <c r="B4155"/>
      <c r="C4155"/>
      <c r="D4155"/>
      <c r="E4155"/>
      <c r="F4155"/>
      <c r="G4155"/>
      <c r="H4155"/>
      <c r="I4155"/>
      <c r="J4155"/>
      <c r="K4155"/>
      <c r="L4155" t="str">
        <f>IF(COUNTIFS(ZSOHPP055[订单号数值], ZSOHSD058[[#This Row],[订单号数值]], ZSOHPP055[行項目], ZSOHSD058[[#This Row],[行項目]])&gt;0, "Y", "")</f>
        <v/>
      </c>
      <c r="M4155" t="str">
        <f>IF(ZSOHSD058[[#This Row],[銷售訂單]]="", "", --ZSOHSD058[[#This Row],[銷售訂單]])</f>
        <v/>
      </c>
      <c r="N4155" s="16" t="str">
        <f>IF(ZSOHSD058[[#This Row],[落胚數]]="","",IF(ISNUMBER(ZSOHSD058[[#This Row],[落胚數]]+0), ZSOHSD058[[#This Row],[落胚數]]+0, 0))</f>
        <v/>
      </c>
    </row>
    <row r="4156" spans="1:14">
      <c r="A4156"/>
      <c r="B4156"/>
      <c r="C4156"/>
      <c r="D4156"/>
      <c r="E4156"/>
      <c r="F4156"/>
      <c r="G4156"/>
      <c r="H4156"/>
      <c r="I4156"/>
      <c r="J4156"/>
      <c r="K4156"/>
      <c r="L4156" t="str">
        <f>IF(COUNTIFS(ZSOHPP055[订单号数值], ZSOHSD058[[#This Row],[订单号数值]], ZSOHPP055[行項目], ZSOHSD058[[#This Row],[行項目]])&gt;0, "Y", "")</f>
        <v/>
      </c>
      <c r="M4156" t="str">
        <f>IF(ZSOHSD058[[#This Row],[銷售訂單]]="", "", --ZSOHSD058[[#This Row],[銷售訂單]])</f>
        <v/>
      </c>
      <c r="N4156" s="16" t="str">
        <f>IF(ZSOHSD058[[#This Row],[落胚數]]="","",IF(ISNUMBER(ZSOHSD058[[#This Row],[落胚數]]+0), ZSOHSD058[[#This Row],[落胚數]]+0, 0))</f>
        <v/>
      </c>
    </row>
    <row r="4157" spans="1:14">
      <c r="A4157"/>
      <c r="B4157"/>
      <c r="C4157"/>
      <c r="D4157"/>
      <c r="E4157"/>
      <c r="F4157"/>
      <c r="G4157"/>
      <c r="H4157"/>
      <c r="I4157"/>
      <c r="J4157"/>
      <c r="K4157"/>
      <c r="L4157" t="str">
        <f>IF(COUNTIFS(ZSOHPP055[订单号数值], ZSOHSD058[[#This Row],[订单号数值]], ZSOHPP055[行項目], ZSOHSD058[[#This Row],[行項目]])&gt;0, "Y", "")</f>
        <v/>
      </c>
      <c r="M4157" t="str">
        <f>IF(ZSOHSD058[[#This Row],[銷售訂單]]="", "", --ZSOHSD058[[#This Row],[銷售訂單]])</f>
        <v/>
      </c>
      <c r="N4157" s="16" t="str">
        <f>IF(ZSOHSD058[[#This Row],[落胚數]]="","",IF(ISNUMBER(ZSOHSD058[[#This Row],[落胚數]]+0), ZSOHSD058[[#This Row],[落胚數]]+0, 0))</f>
        <v/>
      </c>
    </row>
    <row r="4158" spans="1:14">
      <c r="A4158"/>
      <c r="B4158"/>
      <c r="C4158"/>
      <c r="D4158"/>
      <c r="E4158"/>
      <c r="F4158"/>
      <c r="G4158"/>
      <c r="H4158"/>
      <c r="I4158"/>
      <c r="J4158"/>
      <c r="K4158"/>
      <c r="L4158" t="str">
        <f>IF(COUNTIFS(ZSOHPP055[订单号数值], ZSOHSD058[[#This Row],[订单号数值]], ZSOHPP055[行項目], ZSOHSD058[[#This Row],[行項目]])&gt;0, "Y", "")</f>
        <v/>
      </c>
      <c r="M4158" t="str">
        <f>IF(ZSOHSD058[[#This Row],[銷售訂單]]="", "", --ZSOHSD058[[#This Row],[銷售訂單]])</f>
        <v/>
      </c>
      <c r="N4158" s="16" t="str">
        <f>IF(ZSOHSD058[[#This Row],[落胚數]]="","",IF(ISNUMBER(ZSOHSD058[[#This Row],[落胚數]]+0), ZSOHSD058[[#This Row],[落胚數]]+0, 0))</f>
        <v/>
      </c>
    </row>
    <row r="4159" spans="1:14">
      <c r="A4159"/>
      <c r="B4159"/>
      <c r="C4159"/>
      <c r="D4159"/>
      <c r="E4159"/>
      <c r="F4159"/>
      <c r="G4159"/>
      <c r="H4159"/>
      <c r="I4159"/>
      <c r="J4159"/>
      <c r="K4159"/>
      <c r="L4159" t="str">
        <f>IF(COUNTIFS(ZSOHPP055[订单号数值], ZSOHSD058[[#This Row],[订单号数值]], ZSOHPP055[行項目], ZSOHSD058[[#This Row],[行項目]])&gt;0, "Y", "")</f>
        <v/>
      </c>
      <c r="M4159" t="str">
        <f>IF(ZSOHSD058[[#This Row],[銷售訂單]]="", "", --ZSOHSD058[[#This Row],[銷售訂單]])</f>
        <v/>
      </c>
      <c r="N4159" s="16" t="str">
        <f>IF(ZSOHSD058[[#This Row],[落胚數]]="","",IF(ISNUMBER(ZSOHSD058[[#This Row],[落胚數]]+0), ZSOHSD058[[#This Row],[落胚數]]+0, 0))</f>
        <v/>
      </c>
    </row>
    <row r="4160" spans="1:14">
      <c r="A4160"/>
      <c r="B4160"/>
      <c r="C4160"/>
      <c r="D4160"/>
      <c r="E4160"/>
      <c r="F4160"/>
      <c r="G4160"/>
      <c r="H4160"/>
      <c r="I4160"/>
      <c r="J4160"/>
      <c r="K4160"/>
      <c r="L4160" t="str">
        <f>IF(COUNTIFS(ZSOHPP055[订单号数值], ZSOHSD058[[#This Row],[订单号数值]], ZSOHPP055[行項目], ZSOHSD058[[#This Row],[行項目]])&gt;0, "Y", "")</f>
        <v/>
      </c>
      <c r="M4160" t="str">
        <f>IF(ZSOHSD058[[#This Row],[銷售訂單]]="", "", --ZSOHSD058[[#This Row],[銷售訂單]])</f>
        <v/>
      </c>
      <c r="N4160" s="16" t="str">
        <f>IF(ZSOHSD058[[#This Row],[落胚數]]="","",IF(ISNUMBER(ZSOHSD058[[#This Row],[落胚數]]+0), ZSOHSD058[[#This Row],[落胚數]]+0, 0))</f>
        <v/>
      </c>
    </row>
    <row r="4161" spans="1:14">
      <c r="A4161"/>
      <c r="B4161"/>
      <c r="C4161"/>
      <c r="D4161"/>
      <c r="E4161"/>
      <c r="F4161"/>
      <c r="G4161"/>
      <c r="H4161"/>
      <c r="I4161"/>
      <c r="J4161"/>
      <c r="K4161"/>
      <c r="L4161" t="str">
        <f>IF(COUNTIFS(ZSOHPP055[订单号数值], ZSOHSD058[[#This Row],[订单号数值]], ZSOHPP055[行項目], ZSOHSD058[[#This Row],[行項目]])&gt;0, "Y", "")</f>
        <v/>
      </c>
      <c r="M4161" t="str">
        <f>IF(ZSOHSD058[[#This Row],[銷售訂單]]="", "", --ZSOHSD058[[#This Row],[銷售訂單]])</f>
        <v/>
      </c>
      <c r="N4161" s="16" t="str">
        <f>IF(ZSOHSD058[[#This Row],[落胚數]]="","",IF(ISNUMBER(ZSOHSD058[[#This Row],[落胚數]]+0), ZSOHSD058[[#This Row],[落胚數]]+0, 0))</f>
        <v/>
      </c>
    </row>
    <row r="4162" spans="1:14">
      <c r="A4162"/>
      <c r="B4162"/>
      <c r="C4162"/>
      <c r="D4162"/>
      <c r="E4162"/>
      <c r="F4162"/>
      <c r="G4162"/>
      <c r="H4162"/>
      <c r="I4162"/>
      <c r="J4162"/>
      <c r="K4162"/>
      <c r="L4162" t="str">
        <f>IF(COUNTIFS(ZSOHPP055[订单号数值], ZSOHSD058[[#This Row],[订单号数值]], ZSOHPP055[行項目], ZSOHSD058[[#This Row],[行項目]])&gt;0, "Y", "")</f>
        <v/>
      </c>
      <c r="M4162" t="str">
        <f>IF(ZSOHSD058[[#This Row],[銷售訂單]]="", "", --ZSOHSD058[[#This Row],[銷售訂單]])</f>
        <v/>
      </c>
      <c r="N4162" s="16" t="str">
        <f>IF(ZSOHSD058[[#This Row],[落胚數]]="","",IF(ISNUMBER(ZSOHSD058[[#This Row],[落胚數]]+0), ZSOHSD058[[#This Row],[落胚數]]+0, 0))</f>
        <v/>
      </c>
    </row>
    <row r="4163" spans="1:14">
      <c r="A4163"/>
      <c r="B4163"/>
      <c r="C4163"/>
      <c r="D4163"/>
      <c r="E4163"/>
      <c r="F4163"/>
      <c r="G4163"/>
      <c r="H4163"/>
      <c r="I4163"/>
      <c r="J4163"/>
      <c r="K4163"/>
      <c r="L4163" t="str">
        <f>IF(COUNTIFS(ZSOHPP055[订单号数值], ZSOHSD058[[#This Row],[订单号数值]], ZSOHPP055[行項目], ZSOHSD058[[#This Row],[行項目]])&gt;0, "Y", "")</f>
        <v/>
      </c>
      <c r="M4163" t="str">
        <f>IF(ZSOHSD058[[#This Row],[銷售訂單]]="", "", --ZSOHSD058[[#This Row],[銷售訂單]])</f>
        <v/>
      </c>
      <c r="N4163" s="16" t="str">
        <f>IF(ZSOHSD058[[#This Row],[落胚數]]="","",IF(ISNUMBER(ZSOHSD058[[#This Row],[落胚數]]+0), ZSOHSD058[[#This Row],[落胚數]]+0, 0))</f>
        <v/>
      </c>
    </row>
    <row r="4164" spans="1:14">
      <c r="A4164"/>
      <c r="B4164"/>
      <c r="C4164"/>
      <c r="D4164"/>
      <c r="E4164"/>
      <c r="F4164"/>
      <c r="G4164"/>
      <c r="H4164"/>
      <c r="I4164"/>
      <c r="J4164"/>
      <c r="K4164"/>
      <c r="L4164" t="str">
        <f>IF(COUNTIFS(ZSOHPP055[订单号数值], ZSOHSD058[[#This Row],[订单号数值]], ZSOHPP055[行項目], ZSOHSD058[[#This Row],[行項目]])&gt;0, "Y", "")</f>
        <v/>
      </c>
      <c r="M4164" t="str">
        <f>IF(ZSOHSD058[[#This Row],[銷售訂單]]="", "", --ZSOHSD058[[#This Row],[銷售訂單]])</f>
        <v/>
      </c>
      <c r="N4164" s="16" t="str">
        <f>IF(ZSOHSD058[[#This Row],[落胚數]]="","",IF(ISNUMBER(ZSOHSD058[[#This Row],[落胚數]]+0), ZSOHSD058[[#This Row],[落胚數]]+0, 0))</f>
        <v/>
      </c>
    </row>
    <row r="4165" spans="1:14">
      <c r="A4165"/>
      <c r="B4165"/>
      <c r="C4165"/>
      <c r="D4165"/>
      <c r="E4165"/>
      <c r="F4165"/>
      <c r="G4165"/>
      <c r="H4165"/>
      <c r="I4165"/>
      <c r="J4165"/>
      <c r="K4165"/>
      <c r="L4165" t="str">
        <f>IF(COUNTIFS(ZSOHPP055[订单号数值], ZSOHSD058[[#This Row],[订单号数值]], ZSOHPP055[行項目], ZSOHSD058[[#This Row],[行項目]])&gt;0, "Y", "")</f>
        <v/>
      </c>
      <c r="M4165" t="str">
        <f>IF(ZSOHSD058[[#This Row],[銷售訂單]]="", "", --ZSOHSD058[[#This Row],[銷售訂單]])</f>
        <v/>
      </c>
      <c r="N4165" s="16" t="str">
        <f>IF(ZSOHSD058[[#This Row],[落胚數]]="","",IF(ISNUMBER(ZSOHSD058[[#This Row],[落胚數]]+0), ZSOHSD058[[#This Row],[落胚數]]+0, 0))</f>
        <v/>
      </c>
    </row>
    <row r="4166" spans="1:14">
      <c r="A4166"/>
      <c r="B4166"/>
      <c r="C4166"/>
      <c r="D4166"/>
      <c r="E4166"/>
      <c r="F4166"/>
      <c r="G4166"/>
      <c r="H4166"/>
      <c r="I4166"/>
      <c r="J4166"/>
      <c r="K4166"/>
      <c r="L4166" t="str">
        <f>IF(COUNTIFS(ZSOHPP055[订单号数值], ZSOHSD058[[#This Row],[订单号数值]], ZSOHPP055[行項目], ZSOHSD058[[#This Row],[行項目]])&gt;0, "Y", "")</f>
        <v/>
      </c>
      <c r="M4166" t="str">
        <f>IF(ZSOHSD058[[#This Row],[銷售訂單]]="", "", --ZSOHSD058[[#This Row],[銷售訂單]])</f>
        <v/>
      </c>
      <c r="N4166" s="16" t="str">
        <f>IF(ZSOHSD058[[#This Row],[落胚數]]="","",IF(ISNUMBER(ZSOHSD058[[#This Row],[落胚數]]+0), ZSOHSD058[[#This Row],[落胚數]]+0, 0))</f>
        <v/>
      </c>
    </row>
    <row r="4167" spans="1:14">
      <c r="A4167"/>
      <c r="B4167"/>
      <c r="C4167"/>
      <c r="D4167"/>
      <c r="E4167"/>
      <c r="F4167"/>
      <c r="G4167"/>
      <c r="H4167"/>
      <c r="I4167"/>
      <c r="J4167"/>
      <c r="K4167"/>
      <c r="L4167" t="str">
        <f>IF(COUNTIFS(ZSOHPP055[订单号数值], ZSOHSD058[[#This Row],[订单号数值]], ZSOHPP055[行項目], ZSOHSD058[[#This Row],[行項目]])&gt;0, "Y", "")</f>
        <v/>
      </c>
      <c r="M4167" t="str">
        <f>IF(ZSOHSD058[[#This Row],[銷售訂單]]="", "", --ZSOHSD058[[#This Row],[銷售訂單]])</f>
        <v/>
      </c>
      <c r="N4167" s="16" t="str">
        <f>IF(ZSOHSD058[[#This Row],[落胚數]]="","",IF(ISNUMBER(ZSOHSD058[[#This Row],[落胚數]]+0), ZSOHSD058[[#This Row],[落胚數]]+0, 0))</f>
        <v/>
      </c>
    </row>
    <row r="4168" spans="1:14">
      <c r="A4168"/>
      <c r="B4168"/>
      <c r="C4168"/>
      <c r="D4168"/>
      <c r="E4168"/>
      <c r="F4168"/>
      <c r="G4168"/>
      <c r="H4168"/>
      <c r="I4168"/>
      <c r="J4168"/>
      <c r="K4168"/>
      <c r="L4168" t="str">
        <f>IF(COUNTIFS(ZSOHPP055[订单号数值], ZSOHSD058[[#This Row],[订单号数值]], ZSOHPP055[行項目], ZSOHSD058[[#This Row],[行項目]])&gt;0, "Y", "")</f>
        <v/>
      </c>
      <c r="M4168" t="str">
        <f>IF(ZSOHSD058[[#This Row],[銷售訂單]]="", "", --ZSOHSD058[[#This Row],[銷售訂單]])</f>
        <v/>
      </c>
      <c r="N4168" s="16" t="str">
        <f>IF(ZSOHSD058[[#This Row],[落胚數]]="","",IF(ISNUMBER(ZSOHSD058[[#This Row],[落胚數]]+0), ZSOHSD058[[#This Row],[落胚數]]+0, 0))</f>
        <v/>
      </c>
    </row>
    <row r="4169" spans="1:14">
      <c r="A4169"/>
      <c r="B4169"/>
      <c r="C4169"/>
      <c r="D4169"/>
      <c r="E4169"/>
      <c r="F4169"/>
      <c r="G4169"/>
      <c r="H4169"/>
      <c r="I4169"/>
      <c r="J4169"/>
      <c r="K4169"/>
      <c r="L4169" t="str">
        <f>IF(COUNTIFS(ZSOHPP055[订单号数值], ZSOHSD058[[#This Row],[订单号数值]], ZSOHPP055[行項目], ZSOHSD058[[#This Row],[行項目]])&gt;0, "Y", "")</f>
        <v/>
      </c>
      <c r="M4169" t="str">
        <f>IF(ZSOHSD058[[#This Row],[銷售訂單]]="", "", --ZSOHSD058[[#This Row],[銷售訂單]])</f>
        <v/>
      </c>
      <c r="N4169" s="16" t="str">
        <f>IF(ZSOHSD058[[#This Row],[落胚數]]="","",IF(ISNUMBER(ZSOHSD058[[#This Row],[落胚數]]+0), ZSOHSD058[[#This Row],[落胚數]]+0, 0))</f>
        <v/>
      </c>
    </row>
    <row r="4170" spans="1:14">
      <c r="A4170"/>
      <c r="B4170"/>
      <c r="C4170"/>
      <c r="D4170"/>
      <c r="E4170"/>
      <c r="F4170"/>
      <c r="G4170"/>
      <c r="H4170"/>
      <c r="I4170"/>
      <c r="J4170"/>
      <c r="K4170"/>
      <c r="L4170" t="str">
        <f>IF(COUNTIFS(ZSOHPP055[订单号数值], ZSOHSD058[[#This Row],[订单号数值]], ZSOHPP055[行項目], ZSOHSD058[[#This Row],[行項目]])&gt;0, "Y", "")</f>
        <v/>
      </c>
      <c r="M4170" t="str">
        <f>IF(ZSOHSD058[[#This Row],[銷售訂單]]="", "", --ZSOHSD058[[#This Row],[銷售訂單]])</f>
        <v/>
      </c>
      <c r="N4170" s="16" t="str">
        <f>IF(ZSOHSD058[[#This Row],[落胚數]]="","",IF(ISNUMBER(ZSOHSD058[[#This Row],[落胚數]]+0), ZSOHSD058[[#This Row],[落胚數]]+0, 0))</f>
        <v/>
      </c>
    </row>
    <row r="4171" spans="1:14">
      <c r="A4171"/>
      <c r="B4171"/>
      <c r="C4171"/>
      <c r="D4171"/>
      <c r="E4171"/>
      <c r="F4171"/>
      <c r="G4171"/>
      <c r="H4171"/>
      <c r="I4171"/>
      <c r="J4171"/>
      <c r="K4171"/>
      <c r="L4171" t="str">
        <f>IF(COUNTIFS(ZSOHPP055[订单号数值], ZSOHSD058[[#This Row],[订单号数值]], ZSOHPP055[行項目], ZSOHSD058[[#This Row],[行項目]])&gt;0, "Y", "")</f>
        <v/>
      </c>
      <c r="M4171" t="str">
        <f>IF(ZSOHSD058[[#This Row],[銷售訂單]]="", "", --ZSOHSD058[[#This Row],[銷售訂單]])</f>
        <v/>
      </c>
      <c r="N4171" s="16" t="str">
        <f>IF(ZSOHSD058[[#This Row],[落胚數]]="","",IF(ISNUMBER(ZSOHSD058[[#This Row],[落胚數]]+0), ZSOHSD058[[#This Row],[落胚數]]+0, 0))</f>
        <v/>
      </c>
    </row>
    <row r="4172" spans="1:14">
      <c r="A4172"/>
      <c r="B4172"/>
      <c r="C4172"/>
      <c r="D4172"/>
      <c r="E4172"/>
      <c r="F4172"/>
      <c r="G4172"/>
      <c r="H4172"/>
      <c r="I4172"/>
      <c r="J4172"/>
      <c r="K4172"/>
      <c r="L4172" t="str">
        <f>IF(COUNTIFS(ZSOHPP055[订单号数值], ZSOHSD058[[#This Row],[订单号数值]], ZSOHPP055[行項目], ZSOHSD058[[#This Row],[行項目]])&gt;0, "Y", "")</f>
        <v/>
      </c>
      <c r="M4172" t="str">
        <f>IF(ZSOHSD058[[#This Row],[銷售訂單]]="", "", --ZSOHSD058[[#This Row],[銷售訂單]])</f>
        <v/>
      </c>
      <c r="N4172" s="16" t="str">
        <f>IF(ZSOHSD058[[#This Row],[落胚數]]="","",IF(ISNUMBER(ZSOHSD058[[#This Row],[落胚數]]+0), ZSOHSD058[[#This Row],[落胚數]]+0, 0))</f>
        <v/>
      </c>
    </row>
    <row r="4173" spans="1:14">
      <c r="A4173"/>
      <c r="B4173"/>
      <c r="C4173"/>
      <c r="D4173"/>
      <c r="E4173"/>
      <c r="F4173"/>
      <c r="G4173"/>
      <c r="H4173"/>
      <c r="I4173"/>
      <c r="J4173"/>
      <c r="K4173"/>
      <c r="L4173" t="str">
        <f>IF(COUNTIFS(ZSOHPP055[订单号数值], ZSOHSD058[[#This Row],[订单号数值]], ZSOHPP055[行項目], ZSOHSD058[[#This Row],[行項目]])&gt;0, "Y", "")</f>
        <v/>
      </c>
      <c r="M4173" t="str">
        <f>IF(ZSOHSD058[[#This Row],[銷售訂單]]="", "", --ZSOHSD058[[#This Row],[銷售訂單]])</f>
        <v/>
      </c>
      <c r="N4173" s="16" t="str">
        <f>IF(ZSOHSD058[[#This Row],[落胚數]]="","",IF(ISNUMBER(ZSOHSD058[[#This Row],[落胚數]]+0), ZSOHSD058[[#This Row],[落胚數]]+0, 0))</f>
        <v/>
      </c>
    </row>
    <row r="4174" spans="1:14">
      <c r="A4174"/>
      <c r="B4174"/>
      <c r="C4174"/>
      <c r="D4174"/>
      <c r="E4174"/>
      <c r="F4174"/>
      <c r="G4174"/>
      <c r="H4174"/>
      <c r="I4174"/>
      <c r="J4174"/>
      <c r="K4174"/>
      <c r="L4174" t="str">
        <f>IF(COUNTIFS(ZSOHPP055[订单号数值], ZSOHSD058[[#This Row],[订单号数值]], ZSOHPP055[行項目], ZSOHSD058[[#This Row],[行項目]])&gt;0, "Y", "")</f>
        <v/>
      </c>
      <c r="M4174" t="str">
        <f>IF(ZSOHSD058[[#This Row],[銷售訂單]]="", "", --ZSOHSD058[[#This Row],[銷售訂單]])</f>
        <v/>
      </c>
      <c r="N4174" s="16" t="str">
        <f>IF(ZSOHSD058[[#This Row],[落胚數]]="","",IF(ISNUMBER(ZSOHSD058[[#This Row],[落胚數]]+0), ZSOHSD058[[#This Row],[落胚數]]+0, 0))</f>
        <v/>
      </c>
    </row>
    <row r="4175" spans="1:14">
      <c r="A4175"/>
      <c r="B4175"/>
      <c r="C4175"/>
      <c r="D4175"/>
      <c r="E4175"/>
      <c r="F4175"/>
      <c r="G4175"/>
      <c r="H4175"/>
      <c r="I4175"/>
      <c r="J4175"/>
      <c r="K4175"/>
      <c r="L4175" t="str">
        <f>IF(COUNTIFS(ZSOHPP055[订单号数值], ZSOHSD058[[#This Row],[订单号数值]], ZSOHPP055[行項目], ZSOHSD058[[#This Row],[行項目]])&gt;0, "Y", "")</f>
        <v/>
      </c>
      <c r="M4175" t="str">
        <f>IF(ZSOHSD058[[#This Row],[銷售訂單]]="", "", --ZSOHSD058[[#This Row],[銷售訂單]])</f>
        <v/>
      </c>
      <c r="N4175" s="16" t="str">
        <f>IF(ZSOHSD058[[#This Row],[落胚數]]="","",IF(ISNUMBER(ZSOHSD058[[#This Row],[落胚數]]+0), ZSOHSD058[[#This Row],[落胚數]]+0, 0))</f>
        <v/>
      </c>
    </row>
    <row r="4176" spans="1:14">
      <c r="A4176"/>
      <c r="B4176"/>
      <c r="C4176"/>
      <c r="D4176"/>
      <c r="E4176"/>
      <c r="F4176"/>
      <c r="G4176"/>
      <c r="H4176"/>
      <c r="I4176"/>
      <c r="J4176"/>
      <c r="K4176"/>
      <c r="L4176" t="str">
        <f>IF(COUNTIFS(ZSOHPP055[订单号数值], ZSOHSD058[[#This Row],[订单号数值]], ZSOHPP055[行項目], ZSOHSD058[[#This Row],[行項目]])&gt;0, "Y", "")</f>
        <v/>
      </c>
      <c r="M4176" t="str">
        <f>IF(ZSOHSD058[[#This Row],[銷售訂單]]="", "", --ZSOHSD058[[#This Row],[銷售訂單]])</f>
        <v/>
      </c>
      <c r="N4176" s="16" t="str">
        <f>IF(ZSOHSD058[[#This Row],[落胚數]]="","",IF(ISNUMBER(ZSOHSD058[[#This Row],[落胚數]]+0), ZSOHSD058[[#This Row],[落胚數]]+0, 0))</f>
        <v/>
      </c>
    </row>
    <row r="4177" spans="1:14">
      <c r="A4177"/>
      <c r="B4177"/>
      <c r="C4177"/>
      <c r="D4177"/>
      <c r="E4177"/>
      <c r="F4177"/>
      <c r="G4177"/>
      <c r="H4177"/>
      <c r="I4177"/>
      <c r="J4177"/>
      <c r="K4177"/>
      <c r="L4177" t="str">
        <f>IF(COUNTIFS(ZSOHPP055[订单号数值], ZSOHSD058[[#This Row],[订单号数值]], ZSOHPP055[行項目], ZSOHSD058[[#This Row],[行項目]])&gt;0, "Y", "")</f>
        <v/>
      </c>
      <c r="M4177" t="str">
        <f>IF(ZSOHSD058[[#This Row],[銷售訂單]]="", "", --ZSOHSD058[[#This Row],[銷售訂單]])</f>
        <v/>
      </c>
      <c r="N4177" s="16" t="str">
        <f>IF(ZSOHSD058[[#This Row],[落胚數]]="","",IF(ISNUMBER(ZSOHSD058[[#This Row],[落胚數]]+0), ZSOHSD058[[#This Row],[落胚數]]+0, 0))</f>
        <v/>
      </c>
    </row>
    <row r="4178" spans="1:14">
      <c r="A4178"/>
      <c r="B4178"/>
      <c r="C4178"/>
      <c r="D4178"/>
      <c r="E4178"/>
      <c r="F4178"/>
      <c r="G4178"/>
      <c r="H4178"/>
      <c r="I4178"/>
      <c r="J4178"/>
      <c r="K4178"/>
      <c r="L4178" t="str">
        <f>IF(COUNTIFS(ZSOHPP055[订单号数值], ZSOHSD058[[#This Row],[订单号数值]], ZSOHPP055[行項目], ZSOHSD058[[#This Row],[行項目]])&gt;0, "Y", "")</f>
        <v/>
      </c>
      <c r="M4178" t="str">
        <f>IF(ZSOHSD058[[#This Row],[銷售訂單]]="", "", --ZSOHSD058[[#This Row],[銷售訂單]])</f>
        <v/>
      </c>
      <c r="N4178" s="16" t="str">
        <f>IF(ZSOHSD058[[#This Row],[落胚數]]="","",IF(ISNUMBER(ZSOHSD058[[#This Row],[落胚數]]+0), ZSOHSD058[[#This Row],[落胚數]]+0, 0))</f>
        <v/>
      </c>
    </row>
    <row r="4179" spans="1:14">
      <c r="A4179"/>
      <c r="B4179"/>
      <c r="C4179"/>
      <c r="D4179"/>
      <c r="E4179"/>
      <c r="F4179"/>
      <c r="G4179"/>
      <c r="H4179"/>
      <c r="I4179"/>
      <c r="J4179"/>
      <c r="K4179"/>
      <c r="L4179" t="str">
        <f>IF(COUNTIFS(ZSOHPP055[订单号数值], ZSOHSD058[[#This Row],[订单号数值]], ZSOHPP055[行項目], ZSOHSD058[[#This Row],[行項目]])&gt;0, "Y", "")</f>
        <v/>
      </c>
      <c r="M4179" t="str">
        <f>IF(ZSOHSD058[[#This Row],[銷售訂單]]="", "", --ZSOHSD058[[#This Row],[銷售訂單]])</f>
        <v/>
      </c>
      <c r="N4179" s="16" t="str">
        <f>IF(ZSOHSD058[[#This Row],[落胚數]]="","",IF(ISNUMBER(ZSOHSD058[[#This Row],[落胚數]]+0), ZSOHSD058[[#This Row],[落胚數]]+0, 0))</f>
        <v/>
      </c>
    </row>
    <row r="4180" spans="1:14">
      <c r="A4180"/>
      <c r="B4180"/>
      <c r="C4180"/>
      <c r="D4180"/>
      <c r="E4180"/>
      <c r="F4180"/>
      <c r="G4180"/>
      <c r="H4180"/>
      <c r="I4180"/>
      <c r="J4180"/>
      <c r="K4180"/>
      <c r="L4180" t="str">
        <f>IF(COUNTIFS(ZSOHPP055[订单号数值], ZSOHSD058[[#This Row],[订单号数值]], ZSOHPP055[行項目], ZSOHSD058[[#This Row],[行項目]])&gt;0, "Y", "")</f>
        <v/>
      </c>
      <c r="M4180" t="str">
        <f>IF(ZSOHSD058[[#This Row],[銷售訂單]]="", "", --ZSOHSD058[[#This Row],[銷售訂單]])</f>
        <v/>
      </c>
      <c r="N4180" s="16" t="str">
        <f>IF(ZSOHSD058[[#This Row],[落胚數]]="","",IF(ISNUMBER(ZSOHSD058[[#This Row],[落胚數]]+0), ZSOHSD058[[#This Row],[落胚數]]+0, 0))</f>
        <v/>
      </c>
    </row>
    <row r="4181" spans="1:14">
      <c r="A4181"/>
      <c r="B4181"/>
      <c r="C4181"/>
      <c r="D4181"/>
      <c r="E4181"/>
      <c r="F4181"/>
      <c r="G4181"/>
      <c r="H4181"/>
      <c r="I4181"/>
      <c r="J4181"/>
      <c r="K4181"/>
      <c r="L4181" t="str">
        <f>IF(COUNTIFS(ZSOHPP055[订单号数值], ZSOHSD058[[#This Row],[订单号数值]], ZSOHPP055[行項目], ZSOHSD058[[#This Row],[行項目]])&gt;0, "Y", "")</f>
        <v/>
      </c>
      <c r="M4181" t="str">
        <f>IF(ZSOHSD058[[#This Row],[銷售訂單]]="", "", --ZSOHSD058[[#This Row],[銷售訂單]])</f>
        <v/>
      </c>
      <c r="N4181" s="16" t="str">
        <f>IF(ZSOHSD058[[#This Row],[落胚數]]="","",IF(ISNUMBER(ZSOHSD058[[#This Row],[落胚數]]+0), ZSOHSD058[[#This Row],[落胚數]]+0, 0))</f>
        <v/>
      </c>
    </row>
    <row r="4182" spans="1:14">
      <c r="A4182"/>
      <c r="B4182"/>
      <c r="C4182"/>
      <c r="D4182"/>
      <c r="E4182"/>
      <c r="F4182"/>
      <c r="G4182"/>
      <c r="H4182"/>
      <c r="I4182"/>
      <c r="J4182"/>
      <c r="K4182"/>
      <c r="L4182" t="str">
        <f>IF(COUNTIFS(ZSOHPP055[订单号数值], ZSOHSD058[[#This Row],[订单号数值]], ZSOHPP055[行項目], ZSOHSD058[[#This Row],[行項目]])&gt;0, "Y", "")</f>
        <v/>
      </c>
      <c r="M4182" t="str">
        <f>IF(ZSOHSD058[[#This Row],[銷售訂單]]="", "", --ZSOHSD058[[#This Row],[銷售訂單]])</f>
        <v/>
      </c>
      <c r="N4182" s="16" t="str">
        <f>IF(ZSOHSD058[[#This Row],[落胚數]]="","",IF(ISNUMBER(ZSOHSD058[[#This Row],[落胚數]]+0), ZSOHSD058[[#This Row],[落胚數]]+0, 0))</f>
        <v/>
      </c>
    </row>
    <row r="4183" spans="1:14">
      <c r="A4183"/>
      <c r="B4183"/>
      <c r="C4183"/>
      <c r="D4183"/>
      <c r="E4183"/>
      <c r="F4183"/>
      <c r="G4183"/>
      <c r="H4183"/>
      <c r="I4183"/>
      <c r="J4183"/>
      <c r="K4183"/>
      <c r="L4183" t="str">
        <f>IF(COUNTIFS(ZSOHPP055[订单号数值], ZSOHSD058[[#This Row],[订单号数值]], ZSOHPP055[行項目], ZSOHSD058[[#This Row],[行項目]])&gt;0, "Y", "")</f>
        <v/>
      </c>
      <c r="M4183" t="str">
        <f>IF(ZSOHSD058[[#This Row],[銷售訂單]]="", "", --ZSOHSD058[[#This Row],[銷售訂單]])</f>
        <v/>
      </c>
      <c r="N4183" s="16" t="str">
        <f>IF(ZSOHSD058[[#This Row],[落胚數]]="","",IF(ISNUMBER(ZSOHSD058[[#This Row],[落胚數]]+0), ZSOHSD058[[#This Row],[落胚數]]+0, 0))</f>
        <v/>
      </c>
    </row>
    <row r="4184" spans="1:14">
      <c r="A4184"/>
      <c r="B4184"/>
      <c r="C4184"/>
      <c r="D4184"/>
      <c r="E4184"/>
      <c r="F4184"/>
      <c r="G4184"/>
      <c r="H4184"/>
      <c r="I4184"/>
      <c r="J4184"/>
      <c r="K4184"/>
      <c r="L4184" t="str">
        <f>IF(COUNTIFS(ZSOHPP055[订单号数值], ZSOHSD058[[#This Row],[订单号数值]], ZSOHPP055[行項目], ZSOHSD058[[#This Row],[行項目]])&gt;0, "Y", "")</f>
        <v/>
      </c>
      <c r="M4184" t="str">
        <f>IF(ZSOHSD058[[#This Row],[銷售訂單]]="", "", --ZSOHSD058[[#This Row],[銷售訂單]])</f>
        <v/>
      </c>
      <c r="N4184" s="16" t="str">
        <f>IF(ZSOHSD058[[#This Row],[落胚數]]="","",IF(ISNUMBER(ZSOHSD058[[#This Row],[落胚數]]+0), ZSOHSD058[[#This Row],[落胚數]]+0, 0))</f>
        <v/>
      </c>
    </row>
    <row r="4185" spans="1:14">
      <c r="A4185"/>
      <c r="B4185"/>
      <c r="C4185"/>
      <c r="D4185"/>
      <c r="E4185"/>
      <c r="F4185"/>
      <c r="G4185"/>
      <c r="H4185"/>
      <c r="I4185"/>
      <c r="J4185"/>
      <c r="K4185"/>
      <c r="L4185" t="str">
        <f>IF(COUNTIFS(ZSOHPP055[订单号数值], ZSOHSD058[[#This Row],[订单号数值]], ZSOHPP055[行項目], ZSOHSD058[[#This Row],[行項目]])&gt;0, "Y", "")</f>
        <v/>
      </c>
      <c r="M4185" t="str">
        <f>IF(ZSOHSD058[[#This Row],[銷售訂單]]="", "", --ZSOHSD058[[#This Row],[銷售訂單]])</f>
        <v/>
      </c>
      <c r="N4185" s="16" t="str">
        <f>IF(ZSOHSD058[[#This Row],[落胚數]]="","",IF(ISNUMBER(ZSOHSD058[[#This Row],[落胚數]]+0), ZSOHSD058[[#This Row],[落胚數]]+0, 0))</f>
        <v/>
      </c>
    </row>
    <row r="4186" spans="1:14">
      <c r="A4186"/>
      <c r="B4186"/>
      <c r="C4186"/>
      <c r="D4186"/>
      <c r="E4186"/>
      <c r="F4186"/>
      <c r="G4186"/>
      <c r="H4186"/>
      <c r="I4186"/>
      <c r="J4186"/>
      <c r="K4186"/>
      <c r="L4186" t="str">
        <f>IF(COUNTIFS(ZSOHPP055[订单号数值], ZSOHSD058[[#This Row],[订单号数值]], ZSOHPP055[行項目], ZSOHSD058[[#This Row],[行項目]])&gt;0, "Y", "")</f>
        <v/>
      </c>
      <c r="M4186" t="str">
        <f>IF(ZSOHSD058[[#This Row],[銷售訂單]]="", "", --ZSOHSD058[[#This Row],[銷售訂單]])</f>
        <v/>
      </c>
      <c r="N4186" s="16" t="str">
        <f>IF(ZSOHSD058[[#This Row],[落胚數]]="","",IF(ISNUMBER(ZSOHSD058[[#This Row],[落胚數]]+0), ZSOHSD058[[#This Row],[落胚數]]+0, 0))</f>
        <v/>
      </c>
    </row>
    <row r="4187" spans="1:14">
      <c r="A4187"/>
      <c r="B4187"/>
      <c r="C4187"/>
      <c r="D4187"/>
      <c r="E4187"/>
      <c r="F4187"/>
      <c r="G4187"/>
      <c r="H4187"/>
      <c r="I4187"/>
      <c r="J4187"/>
      <c r="K4187"/>
      <c r="L4187" t="str">
        <f>IF(COUNTIFS(ZSOHPP055[订单号数值], ZSOHSD058[[#This Row],[订单号数值]], ZSOHPP055[行項目], ZSOHSD058[[#This Row],[行項目]])&gt;0, "Y", "")</f>
        <v/>
      </c>
      <c r="M4187" t="str">
        <f>IF(ZSOHSD058[[#This Row],[銷售訂單]]="", "", --ZSOHSD058[[#This Row],[銷售訂單]])</f>
        <v/>
      </c>
      <c r="N4187" s="16" t="str">
        <f>IF(ZSOHSD058[[#This Row],[落胚數]]="","",IF(ISNUMBER(ZSOHSD058[[#This Row],[落胚數]]+0), ZSOHSD058[[#This Row],[落胚數]]+0, 0))</f>
        <v/>
      </c>
    </row>
    <row r="4188" spans="1:14">
      <c r="A4188"/>
      <c r="B4188"/>
      <c r="C4188"/>
      <c r="D4188"/>
      <c r="E4188"/>
      <c r="F4188"/>
      <c r="G4188"/>
      <c r="H4188"/>
      <c r="I4188"/>
      <c r="J4188"/>
      <c r="K4188"/>
      <c r="L4188" t="str">
        <f>IF(COUNTIFS(ZSOHPP055[订单号数值], ZSOHSD058[[#This Row],[订单号数值]], ZSOHPP055[行項目], ZSOHSD058[[#This Row],[行項目]])&gt;0, "Y", "")</f>
        <v/>
      </c>
      <c r="M4188" t="str">
        <f>IF(ZSOHSD058[[#This Row],[銷售訂單]]="", "", --ZSOHSD058[[#This Row],[銷售訂單]])</f>
        <v/>
      </c>
      <c r="N4188" s="16" t="str">
        <f>IF(ZSOHSD058[[#This Row],[落胚數]]="","",IF(ISNUMBER(ZSOHSD058[[#This Row],[落胚數]]+0), ZSOHSD058[[#This Row],[落胚數]]+0, 0))</f>
        <v/>
      </c>
    </row>
    <row r="4189" spans="1:14">
      <c r="A4189"/>
      <c r="B4189"/>
      <c r="C4189"/>
      <c r="D4189"/>
      <c r="E4189"/>
      <c r="F4189"/>
      <c r="G4189"/>
      <c r="H4189"/>
      <c r="I4189"/>
      <c r="J4189"/>
      <c r="K4189"/>
      <c r="L4189" t="str">
        <f>IF(COUNTIFS(ZSOHPP055[订单号数值], ZSOHSD058[[#This Row],[订单号数值]], ZSOHPP055[行項目], ZSOHSD058[[#This Row],[行項目]])&gt;0, "Y", "")</f>
        <v/>
      </c>
      <c r="M4189" t="str">
        <f>IF(ZSOHSD058[[#This Row],[銷售訂單]]="", "", --ZSOHSD058[[#This Row],[銷售訂單]])</f>
        <v/>
      </c>
      <c r="N4189" s="16" t="str">
        <f>IF(ZSOHSD058[[#This Row],[落胚數]]="","",IF(ISNUMBER(ZSOHSD058[[#This Row],[落胚數]]+0), ZSOHSD058[[#This Row],[落胚數]]+0, 0))</f>
        <v/>
      </c>
    </row>
    <row r="4190" spans="1:14">
      <c r="A4190"/>
      <c r="B4190"/>
      <c r="C4190"/>
      <c r="D4190"/>
      <c r="E4190"/>
      <c r="F4190"/>
      <c r="G4190"/>
      <c r="H4190"/>
      <c r="I4190"/>
      <c r="J4190"/>
      <c r="K4190"/>
      <c r="L4190" t="str">
        <f>IF(COUNTIFS(ZSOHPP055[订单号数值], ZSOHSD058[[#This Row],[订单号数值]], ZSOHPP055[行項目], ZSOHSD058[[#This Row],[行項目]])&gt;0, "Y", "")</f>
        <v/>
      </c>
      <c r="M4190" t="str">
        <f>IF(ZSOHSD058[[#This Row],[銷售訂單]]="", "", --ZSOHSD058[[#This Row],[銷售訂單]])</f>
        <v/>
      </c>
      <c r="N4190" s="16" t="str">
        <f>IF(ZSOHSD058[[#This Row],[落胚數]]="","",IF(ISNUMBER(ZSOHSD058[[#This Row],[落胚數]]+0), ZSOHSD058[[#This Row],[落胚數]]+0, 0))</f>
        <v/>
      </c>
    </row>
    <row r="4191" spans="1:14">
      <c r="A4191"/>
      <c r="B4191"/>
      <c r="C4191"/>
      <c r="D4191"/>
      <c r="E4191"/>
      <c r="F4191"/>
      <c r="G4191"/>
      <c r="H4191"/>
      <c r="I4191"/>
      <c r="J4191"/>
      <c r="K4191"/>
      <c r="L4191" t="str">
        <f>IF(COUNTIFS(ZSOHPP055[订单号数值], ZSOHSD058[[#This Row],[订单号数值]], ZSOHPP055[行項目], ZSOHSD058[[#This Row],[行項目]])&gt;0, "Y", "")</f>
        <v/>
      </c>
      <c r="M4191" t="str">
        <f>IF(ZSOHSD058[[#This Row],[銷售訂單]]="", "", --ZSOHSD058[[#This Row],[銷售訂單]])</f>
        <v/>
      </c>
      <c r="N4191" s="16" t="str">
        <f>IF(ZSOHSD058[[#This Row],[落胚數]]="","",IF(ISNUMBER(ZSOHSD058[[#This Row],[落胚數]]+0), ZSOHSD058[[#This Row],[落胚數]]+0, 0))</f>
        <v/>
      </c>
    </row>
    <row r="4192" spans="1:14">
      <c r="A4192"/>
      <c r="B4192"/>
      <c r="C4192"/>
      <c r="D4192"/>
      <c r="E4192"/>
      <c r="F4192"/>
      <c r="G4192"/>
      <c r="H4192"/>
      <c r="I4192"/>
      <c r="J4192"/>
      <c r="K4192"/>
      <c r="L4192" t="str">
        <f>IF(COUNTIFS(ZSOHPP055[订单号数值], ZSOHSD058[[#This Row],[订单号数值]], ZSOHPP055[行項目], ZSOHSD058[[#This Row],[行項目]])&gt;0, "Y", "")</f>
        <v/>
      </c>
      <c r="M4192" t="str">
        <f>IF(ZSOHSD058[[#This Row],[銷售訂單]]="", "", --ZSOHSD058[[#This Row],[銷售訂單]])</f>
        <v/>
      </c>
      <c r="N4192" s="16" t="str">
        <f>IF(ZSOHSD058[[#This Row],[落胚數]]="","",IF(ISNUMBER(ZSOHSD058[[#This Row],[落胚數]]+0), ZSOHSD058[[#This Row],[落胚數]]+0, 0))</f>
        <v/>
      </c>
    </row>
    <row r="4193" spans="1:14">
      <c r="A4193"/>
      <c r="B4193"/>
      <c r="C4193"/>
      <c r="D4193"/>
      <c r="E4193"/>
      <c r="F4193"/>
      <c r="G4193"/>
      <c r="H4193"/>
      <c r="I4193"/>
      <c r="J4193"/>
      <c r="K4193"/>
      <c r="L4193" t="str">
        <f>IF(COUNTIFS(ZSOHPP055[订单号数值], ZSOHSD058[[#This Row],[订单号数值]], ZSOHPP055[行項目], ZSOHSD058[[#This Row],[行項目]])&gt;0, "Y", "")</f>
        <v/>
      </c>
      <c r="M4193" t="str">
        <f>IF(ZSOHSD058[[#This Row],[銷售訂單]]="", "", --ZSOHSD058[[#This Row],[銷售訂單]])</f>
        <v/>
      </c>
      <c r="N4193" s="16" t="str">
        <f>IF(ZSOHSD058[[#This Row],[落胚數]]="","",IF(ISNUMBER(ZSOHSD058[[#This Row],[落胚數]]+0), ZSOHSD058[[#This Row],[落胚數]]+0, 0))</f>
        <v/>
      </c>
    </row>
    <row r="4194" spans="1:14">
      <c r="A4194"/>
      <c r="B4194"/>
      <c r="C4194"/>
      <c r="D4194"/>
      <c r="E4194"/>
      <c r="F4194"/>
      <c r="G4194"/>
      <c r="H4194"/>
      <c r="I4194"/>
      <c r="J4194"/>
      <c r="K4194"/>
      <c r="L4194" t="str">
        <f>IF(COUNTIFS(ZSOHPP055[订单号数值], ZSOHSD058[[#This Row],[订单号数值]], ZSOHPP055[行項目], ZSOHSD058[[#This Row],[行項目]])&gt;0, "Y", "")</f>
        <v/>
      </c>
      <c r="M4194" t="str">
        <f>IF(ZSOHSD058[[#This Row],[銷售訂單]]="", "", --ZSOHSD058[[#This Row],[銷售訂單]])</f>
        <v/>
      </c>
      <c r="N4194" s="16" t="str">
        <f>IF(ZSOHSD058[[#This Row],[落胚數]]="","",IF(ISNUMBER(ZSOHSD058[[#This Row],[落胚數]]+0), ZSOHSD058[[#This Row],[落胚數]]+0, 0))</f>
        <v/>
      </c>
    </row>
    <row r="4195" spans="1:14">
      <c r="A4195"/>
      <c r="B4195"/>
      <c r="C4195"/>
      <c r="D4195"/>
      <c r="E4195"/>
      <c r="F4195"/>
      <c r="G4195"/>
      <c r="H4195"/>
      <c r="I4195"/>
      <c r="J4195"/>
      <c r="K4195"/>
      <c r="L4195" t="str">
        <f>IF(COUNTIFS(ZSOHPP055[订单号数值], ZSOHSD058[[#This Row],[订单号数值]], ZSOHPP055[行項目], ZSOHSD058[[#This Row],[行項目]])&gt;0, "Y", "")</f>
        <v/>
      </c>
      <c r="M4195" t="str">
        <f>IF(ZSOHSD058[[#This Row],[銷售訂單]]="", "", --ZSOHSD058[[#This Row],[銷售訂單]])</f>
        <v/>
      </c>
      <c r="N4195" s="16" t="str">
        <f>IF(ZSOHSD058[[#This Row],[落胚數]]="","",IF(ISNUMBER(ZSOHSD058[[#This Row],[落胚數]]+0), ZSOHSD058[[#This Row],[落胚數]]+0, 0))</f>
        <v/>
      </c>
    </row>
    <row r="4196" spans="1:14">
      <c r="A4196"/>
      <c r="B4196"/>
      <c r="C4196"/>
      <c r="D4196"/>
      <c r="E4196"/>
      <c r="F4196"/>
      <c r="G4196"/>
      <c r="H4196"/>
      <c r="I4196"/>
      <c r="J4196"/>
      <c r="K4196"/>
      <c r="L4196" t="str">
        <f>IF(COUNTIFS(ZSOHPP055[订单号数值], ZSOHSD058[[#This Row],[订单号数值]], ZSOHPP055[行項目], ZSOHSD058[[#This Row],[行項目]])&gt;0, "Y", "")</f>
        <v/>
      </c>
      <c r="M4196" t="str">
        <f>IF(ZSOHSD058[[#This Row],[銷售訂單]]="", "", --ZSOHSD058[[#This Row],[銷售訂單]])</f>
        <v/>
      </c>
      <c r="N4196" s="16" t="str">
        <f>IF(ZSOHSD058[[#This Row],[落胚數]]="","",IF(ISNUMBER(ZSOHSD058[[#This Row],[落胚數]]+0), ZSOHSD058[[#This Row],[落胚數]]+0, 0))</f>
        <v/>
      </c>
    </row>
    <row r="4197" spans="1:14">
      <c r="A4197"/>
      <c r="B4197"/>
      <c r="C4197"/>
      <c r="D4197"/>
      <c r="E4197"/>
      <c r="F4197"/>
      <c r="G4197"/>
      <c r="H4197"/>
      <c r="I4197"/>
      <c r="J4197"/>
      <c r="K4197"/>
      <c r="L4197" t="str">
        <f>IF(COUNTIFS(ZSOHPP055[订单号数值], ZSOHSD058[[#This Row],[订单号数值]], ZSOHPP055[行項目], ZSOHSD058[[#This Row],[行項目]])&gt;0, "Y", "")</f>
        <v/>
      </c>
      <c r="M4197" t="str">
        <f>IF(ZSOHSD058[[#This Row],[銷售訂單]]="", "", --ZSOHSD058[[#This Row],[銷售訂單]])</f>
        <v/>
      </c>
      <c r="N4197" s="16" t="str">
        <f>IF(ZSOHSD058[[#This Row],[落胚數]]="","",IF(ISNUMBER(ZSOHSD058[[#This Row],[落胚數]]+0), ZSOHSD058[[#This Row],[落胚數]]+0, 0))</f>
        <v/>
      </c>
    </row>
    <row r="4198" spans="1:14">
      <c r="A4198"/>
      <c r="B4198"/>
      <c r="C4198"/>
      <c r="D4198"/>
      <c r="E4198"/>
      <c r="F4198"/>
      <c r="G4198"/>
      <c r="H4198"/>
      <c r="I4198"/>
      <c r="J4198"/>
      <c r="K4198"/>
      <c r="L4198" t="str">
        <f>IF(COUNTIFS(ZSOHPP055[订单号数值], ZSOHSD058[[#This Row],[订单号数值]], ZSOHPP055[行項目], ZSOHSD058[[#This Row],[行項目]])&gt;0, "Y", "")</f>
        <v/>
      </c>
      <c r="M4198" t="str">
        <f>IF(ZSOHSD058[[#This Row],[銷售訂單]]="", "", --ZSOHSD058[[#This Row],[銷售訂單]])</f>
        <v/>
      </c>
      <c r="N4198" s="16" t="str">
        <f>IF(ZSOHSD058[[#This Row],[落胚數]]="","",IF(ISNUMBER(ZSOHSD058[[#This Row],[落胚數]]+0), ZSOHSD058[[#This Row],[落胚數]]+0, 0))</f>
        <v/>
      </c>
    </row>
    <row r="4199" spans="1:14">
      <c r="A4199"/>
      <c r="B4199"/>
      <c r="C4199"/>
      <c r="D4199"/>
      <c r="E4199"/>
      <c r="F4199"/>
      <c r="G4199"/>
      <c r="H4199"/>
      <c r="I4199"/>
      <c r="J4199"/>
      <c r="K4199"/>
      <c r="L4199" t="str">
        <f>IF(COUNTIFS(ZSOHPP055[订单号数值], ZSOHSD058[[#This Row],[订单号数值]], ZSOHPP055[行項目], ZSOHSD058[[#This Row],[行項目]])&gt;0, "Y", "")</f>
        <v/>
      </c>
      <c r="M4199" t="str">
        <f>IF(ZSOHSD058[[#This Row],[銷售訂單]]="", "", --ZSOHSD058[[#This Row],[銷售訂單]])</f>
        <v/>
      </c>
      <c r="N4199" s="16" t="str">
        <f>IF(ZSOHSD058[[#This Row],[落胚數]]="","",IF(ISNUMBER(ZSOHSD058[[#This Row],[落胚數]]+0), ZSOHSD058[[#This Row],[落胚數]]+0, 0))</f>
        <v/>
      </c>
    </row>
    <row r="4200" spans="1:14">
      <c r="A4200"/>
      <c r="B4200"/>
      <c r="C4200"/>
      <c r="D4200"/>
      <c r="E4200"/>
      <c r="F4200"/>
      <c r="G4200"/>
      <c r="H4200"/>
      <c r="I4200"/>
      <c r="J4200"/>
      <c r="K4200"/>
      <c r="L4200" t="str">
        <f>IF(COUNTIFS(ZSOHPP055[订单号数值], ZSOHSD058[[#This Row],[订单号数值]], ZSOHPP055[行項目], ZSOHSD058[[#This Row],[行項目]])&gt;0, "Y", "")</f>
        <v/>
      </c>
      <c r="M4200" t="str">
        <f>IF(ZSOHSD058[[#This Row],[銷售訂單]]="", "", --ZSOHSD058[[#This Row],[銷售訂單]])</f>
        <v/>
      </c>
      <c r="N4200" s="16" t="str">
        <f>IF(ZSOHSD058[[#This Row],[落胚數]]="","",IF(ISNUMBER(ZSOHSD058[[#This Row],[落胚數]]+0), ZSOHSD058[[#This Row],[落胚數]]+0, 0))</f>
        <v/>
      </c>
    </row>
    <row r="4201" spans="1:14">
      <c r="A4201"/>
      <c r="B4201"/>
      <c r="C4201"/>
      <c r="D4201"/>
      <c r="E4201"/>
      <c r="F4201"/>
      <c r="G4201"/>
      <c r="H4201"/>
      <c r="I4201"/>
      <c r="J4201"/>
      <c r="K4201"/>
      <c r="L4201" t="str">
        <f>IF(COUNTIFS(ZSOHPP055[订单号数值], ZSOHSD058[[#This Row],[订单号数值]], ZSOHPP055[行項目], ZSOHSD058[[#This Row],[行項目]])&gt;0, "Y", "")</f>
        <v/>
      </c>
      <c r="M4201" t="str">
        <f>IF(ZSOHSD058[[#This Row],[銷售訂單]]="", "", --ZSOHSD058[[#This Row],[銷售訂單]])</f>
        <v/>
      </c>
      <c r="N4201" s="16" t="str">
        <f>IF(ZSOHSD058[[#This Row],[落胚數]]="","",IF(ISNUMBER(ZSOHSD058[[#This Row],[落胚數]]+0), ZSOHSD058[[#This Row],[落胚數]]+0, 0))</f>
        <v/>
      </c>
    </row>
    <row r="4202" spans="1:14">
      <c r="A4202"/>
      <c r="B4202"/>
      <c r="C4202"/>
      <c r="D4202"/>
      <c r="E4202"/>
      <c r="F4202"/>
      <c r="G4202"/>
      <c r="H4202"/>
      <c r="I4202"/>
      <c r="J4202"/>
      <c r="K4202"/>
      <c r="L4202" t="str">
        <f>IF(COUNTIFS(ZSOHPP055[订单号数值], ZSOHSD058[[#This Row],[订单号数值]], ZSOHPP055[行項目], ZSOHSD058[[#This Row],[行項目]])&gt;0, "Y", "")</f>
        <v/>
      </c>
      <c r="M4202" t="str">
        <f>IF(ZSOHSD058[[#This Row],[銷售訂單]]="", "", --ZSOHSD058[[#This Row],[銷售訂單]])</f>
        <v/>
      </c>
      <c r="N4202" s="16" t="str">
        <f>IF(ZSOHSD058[[#This Row],[落胚數]]="","",IF(ISNUMBER(ZSOHSD058[[#This Row],[落胚數]]+0), ZSOHSD058[[#This Row],[落胚數]]+0, 0))</f>
        <v/>
      </c>
    </row>
    <row r="4203" spans="1:14">
      <c r="A4203"/>
      <c r="B4203"/>
      <c r="C4203"/>
      <c r="D4203"/>
      <c r="E4203"/>
      <c r="F4203"/>
      <c r="G4203"/>
      <c r="H4203"/>
      <c r="I4203"/>
      <c r="J4203"/>
      <c r="K4203"/>
      <c r="L4203" t="str">
        <f>IF(COUNTIFS(ZSOHPP055[订单号数值], ZSOHSD058[[#This Row],[订单号数值]], ZSOHPP055[行項目], ZSOHSD058[[#This Row],[行項目]])&gt;0, "Y", "")</f>
        <v/>
      </c>
      <c r="M4203" t="str">
        <f>IF(ZSOHSD058[[#This Row],[銷售訂單]]="", "", --ZSOHSD058[[#This Row],[銷售訂單]])</f>
        <v/>
      </c>
      <c r="N4203" s="16" t="str">
        <f>IF(ZSOHSD058[[#This Row],[落胚數]]="","",IF(ISNUMBER(ZSOHSD058[[#This Row],[落胚數]]+0), ZSOHSD058[[#This Row],[落胚數]]+0, 0))</f>
        <v/>
      </c>
    </row>
    <row r="4204" spans="1:14">
      <c r="A4204"/>
      <c r="B4204"/>
      <c r="C4204"/>
      <c r="D4204"/>
      <c r="E4204"/>
      <c r="F4204"/>
      <c r="G4204"/>
      <c r="H4204"/>
      <c r="I4204"/>
      <c r="J4204"/>
      <c r="K4204"/>
      <c r="L4204" t="str">
        <f>IF(COUNTIFS(ZSOHPP055[订单号数值], ZSOHSD058[[#This Row],[订单号数值]], ZSOHPP055[行項目], ZSOHSD058[[#This Row],[行項目]])&gt;0, "Y", "")</f>
        <v/>
      </c>
      <c r="M4204" t="str">
        <f>IF(ZSOHSD058[[#This Row],[銷售訂單]]="", "", --ZSOHSD058[[#This Row],[銷售訂單]])</f>
        <v/>
      </c>
      <c r="N4204" s="16" t="str">
        <f>IF(ZSOHSD058[[#This Row],[落胚數]]="","",IF(ISNUMBER(ZSOHSD058[[#This Row],[落胚數]]+0), ZSOHSD058[[#This Row],[落胚數]]+0, 0))</f>
        <v/>
      </c>
    </row>
    <row r="4205" spans="1:14">
      <c r="A4205"/>
      <c r="B4205"/>
      <c r="C4205"/>
      <c r="D4205"/>
      <c r="E4205"/>
      <c r="F4205"/>
      <c r="G4205"/>
      <c r="H4205"/>
      <c r="I4205"/>
      <c r="J4205"/>
      <c r="K4205"/>
      <c r="L4205" t="str">
        <f>IF(COUNTIFS(ZSOHPP055[订单号数值], ZSOHSD058[[#This Row],[订单号数值]], ZSOHPP055[行項目], ZSOHSD058[[#This Row],[行項目]])&gt;0, "Y", "")</f>
        <v/>
      </c>
      <c r="M4205" t="str">
        <f>IF(ZSOHSD058[[#This Row],[銷售訂單]]="", "", --ZSOHSD058[[#This Row],[銷售訂單]])</f>
        <v/>
      </c>
      <c r="N4205" s="16" t="str">
        <f>IF(ZSOHSD058[[#This Row],[落胚數]]="","",IF(ISNUMBER(ZSOHSD058[[#This Row],[落胚數]]+0), ZSOHSD058[[#This Row],[落胚數]]+0, 0))</f>
        <v/>
      </c>
    </row>
    <row r="4206" spans="1:14">
      <c r="A4206"/>
      <c r="B4206"/>
      <c r="C4206"/>
      <c r="D4206"/>
      <c r="E4206"/>
      <c r="F4206"/>
      <c r="G4206"/>
      <c r="H4206"/>
      <c r="I4206"/>
      <c r="J4206"/>
      <c r="K4206"/>
      <c r="L4206" t="str">
        <f>IF(COUNTIFS(ZSOHPP055[订单号数值], ZSOHSD058[[#This Row],[订单号数值]], ZSOHPP055[行項目], ZSOHSD058[[#This Row],[行項目]])&gt;0, "Y", "")</f>
        <v/>
      </c>
      <c r="M4206" t="str">
        <f>IF(ZSOHSD058[[#This Row],[銷售訂單]]="", "", --ZSOHSD058[[#This Row],[銷售訂單]])</f>
        <v/>
      </c>
      <c r="N4206" s="16" t="str">
        <f>IF(ZSOHSD058[[#This Row],[落胚數]]="","",IF(ISNUMBER(ZSOHSD058[[#This Row],[落胚數]]+0), ZSOHSD058[[#This Row],[落胚數]]+0, 0))</f>
        <v/>
      </c>
    </row>
    <row r="4207" spans="1:14">
      <c r="A4207"/>
      <c r="B4207"/>
      <c r="C4207"/>
      <c r="D4207"/>
      <c r="E4207"/>
      <c r="F4207"/>
      <c r="G4207"/>
      <c r="H4207"/>
      <c r="I4207"/>
      <c r="J4207"/>
      <c r="K4207"/>
      <c r="L4207" t="str">
        <f>IF(COUNTIFS(ZSOHPP055[订单号数值], ZSOHSD058[[#This Row],[订单号数值]], ZSOHPP055[行項目], ZSOHSD058[[#This Row],[行項目]])&gt;0, "Y", "")</f>
        <v/>
      </c>
      <c r="M4207" t="str">
        <f>IF(ZSOHSD058[[#This Row],[銷售訂單]]="", "", --ZSOHSD058[[#This Row],[銷售訂單]])</f>
        <v/>
      </c>
      <c r="N4207" s="16" t="str">
        <f>IF(ZSOHSD058[[#This Row],[落胚數]]="","",IF(ISNUMBER(ZSOHSD058[[#This Row],[落胚數]]+0), ZSOHSD058[[#This Row],[落胚數]]+0, 0))</f>
        <v/>
      </c>
    </row>
    <row r="4208" spans="1:14">
      <c r="A4208"/>
      <c r="B4208"/>
      <c r="C4208"/>
      <c r="D4208"/>
      <c r="E4208"/>
      <c r="F4208"/>
      <c r="G4208"/>
      <c r="H4208"/>
      <c r="I4208"/>
      <c r="J4208"/>
      <c r="K4208"/>
      <c r="L4208" t="str">
        <f>IF(COUNTIFS(ZSOHPP055[订单号数值], ZSOHSD058[[#This Row],[订单号数值]], ZSOHPP055[行項目], ZSOHSD058[[#This Row],[行項目]])&gt;0, "Y", "")</f>
        <v/>
      </c>
      <c r="M4208" t="str">
        <f>IF(ZSOHSD058[[#This Row],[銷售訂單]]="", "", --ZSOHSD058[[#This Row],[銷售訂單]])</f>
        <v/>
      </c>
      <c r="N4208" s="16" t="str">
        <f>IF(ZSOHSD058[[#This Row],[落胚數]]="","",IF(ISNUMBER(ZSOHSD058[[#This Row],[落胚數]]+0), ZSOHSD058[[#This Row],[落胚數]]+0, 0))</f>
        <v/>
      </c>
    </row>
    <row r="4209" spans="1:14">
      <c r="A4209"/>
      <c r="B4209"/>
      <c r="C4209"/>
      <c r="D4209"/>
      <c r="E4209"/>
      <c r="F4209"/>
      <c r="G4209"/>
      <c r="H4209"/>
      <c r="I4209"/>
      <c r="J4209"/>
      <c r="K4209"/>
      <c r="L4209" t="str">
        <f>IF(COUNTIFS(ZSOHPP055[订单号数值], ZSOHSD058[[#This Row],[订单号数值]], ZSOHPP055[行項目], ZSOHSD058[[#This Row],[行項目]])&gt;0, "Y", "")</f>
        <v/>
      </c>
      <c r="M4209" t="str">
        <f>IF(ZSOHSD058[[#This Row],[銷售訂單]]="", "", --ZSOHSD058[[#This Row],[銷售訂單]])</f>
        <v/>
      </c>
      <c r="N4209" s="16" t="str">
        <f>IF(ZSOHSD058[[#This Row],[落胚數]]="","",IF(ISNUMBER(ZSOHSD058[[#This Row],[落胚數]]+0), ZSOHSD058[[#This Row],[落胚數]]+0, 0))</f>
        <v/>
      </c>
    </row>
    <row r="4210" spans="1:14">
      <c r="A4210"/>
      <c r="B4210"/>
      <c r="C4210"/>
      <c r="D4210"/>
      <c r="E4210"/>
      <c r="F4210"/>
      <c r="G4210"/>
      <c r="H4210"/>
      <c r="I4210"/>
      <c r="J4210"/>
      <c r="K4210"/>
      <c r="L4210" t="str">
        <f>IF(COUNTIFS(ZSOHPP055[订单号数值], ZSOHSD058[[#This Row],[订单号数值]], ZSOHPP055[行項目], ZSOHSD058[[#This Row],[行項目]])&gt;0, "Y", "")</f>
        <v/>
      </c>
      <c r="M4210" t="str">
        <f>IF(ZSOHSD058[[#This Row],[銷售訂單]]="", "", --ZSOHSD058[[#This Row],[銷售訂單]])</f>
        <v/>
      </c>
      <c r="N4210" s="16" t="str">
        <f>IF(ZSOHSD058[[#This Row],[落胚數]]="","",IF(ISNUMBER(ZSOHSD058[[#This Row],[落胚數]]+0), ZSOHSD058[[#This Row],[落胚數]]+0, 0))</f>
        <v/>
      </c>
    </row>
    <row r="4211" spans="1:14">
      <c r="A4211"/>
      <c r="B4211"/>
      <c r="C4211"/>
      <c r="D4211"/>
      <c r="E4211"/>
      <c r="F4211"/>
      <c r="G4211"/>
      <c r="H4211"/>
      <c r="I4211"/>
      <c r="J4211"/>
      <c r="K4211"/>
      <c r="L4211" t="str">
        <f>IF(COUNTIFS(ZSOHPP055[订单号数值], ZSOHSD058[[#This Row],[订单号数值]], ZSOHPP055[行項目], ZSOHSD058[[#This Row],[行項目]])&gt;0, "Y", "")</f>
        <v/>
      </c>
      <c r="M4211" t="str">
        <f>IF(ZSOHSD058[[#This Row],[銷售訂單]]="", "", --ZSOHSD058[[#This Row],[銷售訂單]])</f>
        <v/>
      </c>
      <c r="N4211" s="16" t="str">
        <f>IF(ZSOHSD058[[#This Row],[落胚數]]="","",IF(ISNUMBER(ZSOHSD058[[#This Row],[落胚數]]+0), ZSOHSD058[[#This Row],[落胚數]]+0, 0))</f>
        <v/>
      </c>
    </row>
    <row r="4212" spans="1:14">
      <c r="A4212"/>
      <c r="B4212"/>
      <c r="C4212"/>
      <c r="D4212"/>
      <c r="E4212"/>
      <c r="F4212"/>
      <c r="G4212"/>
      <c r="H4212"/>
      <c r="I4212"/>
      <c r="J4212"/>
      <c r="K4212"/>
      <c r="L4212" t="str">
        <f>IF(COUNTIFS(ZSOHPP055[订单号数值], ZSOHSD058[[#This Row],[订单号数值]], ZSOHPP055[行項目], ZSOHSD058[[#This Row],[行項目]])&gt;0, "Y", "")</f>
        <v/>
      </c>
      <c r="M4212" t="str">
        <f>IF(ZSOHSD058[[#This Row],[銷售訂單]]="", "", --ZSOHSD058[[#This Row],[銷售訂單]])</f>
        <v/>
      </c>
      <c r="N4212" s="16" t="str">
        <f>IF(ZSOHSD058[[#This Row],[落胚數]]="","",IF(ISNUMBER(ZSOHSD058[[#This Row],[落胚數]]+0), ZSOHSD058[[#This Row],[落胚數]]+0, 0))</f>
        <v/>
      </c>
    </row>
    <row r="4213" spans="1:14">
      <c r="A4213"/>
      <c r="B4213"/>
      <c r="C4213"/>
      <c r="D4213"/>
      <c r="E4213"/>
      <c r="F4213"/>
      <c r="G4213"/>
      <c r="H4213"/>
      <c r="I4213"/>
      <c r="J4213"/>
      <c r="K4213"/>
      <c r="L4213" t="str">
        <f>IF(COUNTIFS(ZSOHPP055[订单号数值], ZSOHSD058[[#This Row],[订单号数值]], ZSOHPP055[行項目], ZSOHSD058[[#This Row],[行項目]])&gt;0, "Y", "")</f>
        <v/>
      </c>
      <c r="M4213" t="str">
        <f>IF(ZSOHSD058[[#This Row],[銷售訂單]]="", "", --ZSOHSD058[[#This Row],[銷售訂單]])</f>
        <v/>
      </c>
      <c r="N4213" s="16" t="str">
        <f>IF(ZSOHSD058[[#This Row],[落胚數]]="","",IF(ISNUMBER(ZSOHSD058[[#This Row],[落胚數]]+0), ZSOHSD058[[#This Row],[落胚數]]+0, 0))</f>
        <v/>
      </c>
    </row>
    <row r="4214" spans="1:14">
      <c r="A4214"/>
      <c r="B4214"/>
      <c r="C4214"/>
      <c r="D4214"/>
      <c r="E4214"/>
      <c r="F4214"/>
      <c r="G4214"/>
      <c r="H4214"/>
      <c r="I4214"/>
      <c r="J4214"/>
      <c r="K4214"/>
      <c r="L4214" t="str">
        <f>IF(COUNTIFS(ZSOHPP055[订单号数值], ZSOHSD058[[#This Row],[订单号数值]], ZSOHPP055[行項目], ZSOHSD058[[#This Row],[行項目]])&gt;0, "Y", "")</f>
        <v/>
      </c>
      <c r="M4214" t="str">
        <f>IF(ZSOHSD058[[#This Row],[銷售訂單]]="", "", --ZSOHSD058[[#This Row],[銷售訂單]])</f>
        <v/>
      </c>
      <c r="N4214" s="16" t="str">
        <f>IF(ZSOHSD058[[#This Row],[落胚數]]="","",IF(ISNUMBER(ZSOHSD058[[#This Row],[落胚數]]+0), ZSOHSD058[[#This Row],[落胚數]]+0, 0))</f>
        <v/>
      </c>
    </row>
    <row r="4215" spans="1:14">
      <c r="A4215"/>
      <c r="B4215"/>
      <c r="C4215"/>
      <c r="D4215"/>
      <c r="E4215"/>
      <c r="F4215"/>
      <c r="G4215"/>
      <c r="H4215"/>
      <c r="I4215"/>
      <c r="J4215"/>
      <c r="K4215"/>
      <c r="L4215" t="str">
        <f>IF(COUNTIFS(ZSOHPP055[订单号数值], ZSOHSD058[[#This Row],[订单号数值]], ZSOHPP055[行項目], ZSOHSD058[[#This Row],[行項目]])&gt;0, "Y", "")</f>
        <v/>
      </c>
      <c r="M4215" t="str">
        <f>IF(ZSOHSD058[[#This Row],[銷售訂單]]="", "", --ZSOHSD058[[#This Row],[銷售訂單]])</f>
        <v/>
      </c>
      <c r="N4215" s="16" t="str">
        <f>IF(ZSOHSD058[[#This Row],[落胚數]]="","",IF(ISNUMBER(ZSOHSD058[[#This Row],[落胚數]]+0), ZSOHSD058[[#This Row],[落胚數]]+0, 0))</f>
        <v/>
      </c>
    </row>
    <row r="4216" spans="1:14">
      <c r="A4216"/>
      <c r="B4216"/>
      <c r="C4216"/>
      <c r="D4216"/>
      <c r="E4216"/>
      <c r="F4216"/>
      <c r="G4216"/>
      <c r="H4216"/>
      <c r="I4216"/>
      <c r="J4216"/>
      <c r="K4216"/>
      <c r="L4216" t="str">
        <f>IF(COUNTIFS(ZSOHPP055[订单号数值], ZSOHSD058[[#This Row],[订单号数值]], ZSOHPP055[行項目], ZSOHSD058[[#This Row],[行項目]])&gt;0, "Y", "")</f>
        <v/>
      </c>
      <c r="M4216" t="str">
        <f>IF(ZSOHSD058[[#This Row],[銷售訂單]]="", "", --ZSOHSD058[[#This Row],[銷售訂單]])</f>
        <v/>
      </c>
      <c r="N4216" s="16" t="str">
        <f>IF(ZSOHSD058[[#This Row],[落胚數]]="","",IF(ISNUMBER(ZSOHSD058[[#This Row],[落胚數]]+0), ZSOHSD058[[#This Row],[落胚數]]+0, 0))</f>
        <v/>
      </c>
    </row>
    <row r="4217" spans="1:14">
      <c r="A4217"/>
      <c r="B4217"/>
      <c r="C4217"/>
      <c r="D4217"/>
      <c r="E4217"/>
      <c r="F4217"/>
      <c r="G4217"/>
      <c r="H4217"/>
      <c r="I4217"/>
      <c r="J4217"/>
      <c r="K4217"/>
      <c r="L4217" t="str">
        <f>IF(COUNTIFS(ZSOHPP055[订单号数值], ZSOHSD058[[#This Row],[订单号数值]], ZSOHPP055[行項目], ZSOHSD058[[#This Row],[行項目]])&gt;0, "Y", "")</f>
        <v/>
      </c>
      <c r="M4217" t="str">
        <f>IF(ZSOHSD058[[#This Row],[銷售訂單]]="", "", --ZSOHSD058[[#This Row],[銷售訂單]])</f>
        <v/>
      </c>
      <c r="N4217" s="16" t="str">
        <f>IF(ZSOHSD058[[#This Row],[落胚數]]="","",IF(ISNUMBER(ZSOHSD058[[#This Row],[落胚數]]+0), ZSOHSD058[[#This Row],[落胚數]]+0, 0))</f>
        <v/>
      </c>
    </row>
    <row r="4218" spans="1:14">
      <c r="A4218"/>
      <c r="B4218"/>
      <c r="C4218"/>
      <c r="D4218"/>
      <c r="E4218"/>
      <c r="F4218"/>
      <c r="G4218"/>
      <c r="H4218"/>
      <c r="I4218"/>
      <c r="J4218"/>
      <c r="K4218"/>
      <c r="L4218" t="str">
        <f>IF(COUNTIFS(ZSOHPP055[订单号数值], ZSOHSD058[[#This Row],[订单号数值]], ZSOHPP055[行項目], ZSOHSD058[[#This Row],[行項目]])&gt;0, "Y", "")</f>
        <v/>
      </c>
      <c r="M4218" t="str">
        <f>IF(ZSOHSD058[[#This Row],[銷售訂單]]="", "", --ZSOHSD058[[#This Row],[銷售訂單]])</f>
        <v/>
      </c>
      <c r="N4218" s="16" t="str">
        <f>IF(ZSOHSD058[[#This Row],[落胚數]]="","",IF(ISNUMBER(ZSOHSD058[[#This Row],[落胚數]]+0), ZSOHSD058[[#This Row],[落胚數]]+0, 0))</f>
        <v/>
      </c>
    </row>
    <row r="4219" spans="1:14">
      <c r="A4219"/>
      <c r="B4219"/>
      <c r="C4219"/>
      <c r="D4219"/>
      <c r="E4219"/>
      <c r="F4219"/>
      <c r="G4219"/>
      <c r="H4219"/>
      <c r="I4219"/>
      <c r="J4219"/>
      <c r="K4219"/>
      <c r="L4219" t="str">
        <f>IF(COUNTIFS(ZSOHPP055[订单号数值], ZSOHSD058[[#This Row],[订单号数值]], ZSOHPP055[行項目], ZSOHSD058[[#This Row],[行項目]])&gt;0, "Y", "")</f>
        <v/>
      </c>
      <c r="M4219" t="str">
        <f>IF(ZSOHSD058[[#This Row],[銷售訂單]]="", "", --ZSOHSD058[[#This Row],[銷售訂單]])</f>
        <v/>
      </c>
      <c r="N4219" s="16" t="str">
        <f>IF(ZSOHSD058[[#This Row],[落胚數]]="","",IF(ISNUMBER(ZSOHSD058[[#This Row],[落胚數]]+0), ZSOHSD058[[#This Row],[落胚數]]+0, 0))</f>
        <v/>
      </c>
    </row>
    <row r="4220" spans="1:14">
      <c r="A4220"/>
      <c r="B4220"/>
      <c r="C4220"/>
      <c r="D4220"/>
      <c r="E4220"/>
      <c r="F4220"/>
      <c r="G4220"/>
      <c r="H4220"/>
      <c r="I4220"/>
      <c r="J4220"/>
      <c r="K4220"/>
      <c r="L4220" t="str">
        <f>IF(COUNTIFS(ZSOHPP055[订单号数值], ZSOHSD058[[#This Row],[订单号数值]], ZSOHPP055[行項目], ZSOHSD058[[#This Row],[行項目]])&gt;0, "Y", "")</f>
        <v/>
      </c>
      <c r="M4220" t="str">
        <f>IF(ZSOHSD058[[#This Row],[銷售訂單]]="", "", --ZSOHSD058[[#This Row],[銷售訂單]])</f>
        <v/>
      </c>
      <c r="N4220" s="16" t="str">
        <f>IF(ZSOHSD058[[#This Row],[落胚數]]="","",IF(ISNUMBER(ZSOHSD058[[#This Row],[落胚數]]+0), ZSOHSD058[[#This Row],[落胚數]]+0, 0))</f>
        <v/>
      </c>
    </row>
    <row r="4221" spans="1:14">
      <c r="A4221"/>
      <c r="B4221"/>
      <c r="C4221"/>
      <c r="D4221"/>
      <c r="E4221"/>
      <c r="F4221"/>
      <c r="G4221"/>
      <c r="H4221"/>
      <c r="I4221"/>
      <c r="J4221"/>
      <c r="K4221"/>
      <c r="L4221" t="str">
        <f>IF(COUNTIFS(ZSOHPP055[订单号数值], ZSOHSD058[[#This Row],[订单号数值]], ZSOHPP055[行項目], ZSOHSD058[[#This Row],[行項目]])&gt;0, "Y", "")</f>
        <v/>
      </c>
      <c r="M4221" t="str">
        <f>IF(ZSOHSD058[[#This Row],[銷售訂單]]="", "", --ZSOHSD058[[#This Row],[銷售訂單]])</f>
        <v/>
      </c>
      <c r="N4221" s="16" t="str">
        <f>IF(ZSOHSD058[[#This Row],[落胚數]]="","",IF(ISNUMBER(ZSOHSD058[[#This Row],[落胚數]]+0), ZSOHSD058[[#This Row],[落胚數]]+0, 0))</f>
        <v/>
      </c>
    </row>
    <row r="4222" spans="1:14">
      <c r="A4222"/>
      <c r="B4222"/>
      <c r="C4222"/>
      <c r="D4222"/>
      <c r="E4222"/>
      <c r="F4222"/>
      <c r="G4222"/>
      <c r="H4222"/>
      <c r="I4222"/>
      <c r="J4222"/>
      <c r="K4222"/>
      <c r="L4222" t="str">
        <f>IF(COUNTIFS(ZSOHPP055[订单号数值], ZSOHSD058[[#This Row],[订单号数值]], ZSOHPP055[行項目], ZSOHSD058[[#This Row],[行項目]])&gt;0, "Y", "")</f>
        <v/>
      </c>
      <c r="M4222" t="str">
        <f>IF(ZSOHSD058[[#This Row],[銷售訂單]]="", "", --ZSOHSD058[[#This Row],[銷售訂單]])</f>
        <v/>
      </c>
      <c r="N4222" s="16" t="str">
        <f>IF(ZSOHSD058[[#This Row],[落胚數]]="","",IF(ISNUMBER(ZSOHSD058[[#This Row],[落胚數]]+0), ZSOHSD058[[#This Row],[落胚數]]+0, 0))</f>
        <v/>
      </c>
    </row>
    <row r="4223" spans="1:14">
      <c r="A4223"/>
      <c r="B4223"/>
      <c r="C4223"/>
      <c r="D4223"/>
      <c r="E4223"/>
      <c r="F4223"/>
      <c r="G4223"/>
      <c r="H4223"/>
      <c r="I4223"/>
      <c r="J4223"/>
      <c r="K4223"/>
      <c r="L4223" t="str">
        <f>IF(COUNTIFS(ZSOHPP055[订单号数值], ZSOHSD058[[#This Row],[订单号数值]], ZSOHPP055[行項目], ZSOHSD058[[#This Row],[行項目]])&gt;0, "Y", "")</f>
        <v/>
      </c>
      <c r="M4223" t="str">
        <f>IF(ZSOHSD058[[#This Row],[銷售訂單]]="", "", --ZSOHSD058[[#This Row],[銷售訂單]])</f>
        <v/>
      </c>
      <c r="N4223" s="16" t="str">
        <f>IF(ZSOHSD058[[#This Row],[落胚數]]="","",IF(ISNUMBER(ZSOHSD058[[#This Row],[落胚數]]+0), ZSOHSD058[[#This Row],[落胚數]]+0, 0))</f>
        <v/>
      </c>
    </row>
    <row r="4224" spans="1:14">
      <c r="A4224"/>
      <c r="B4224"/>
      <c r="C4224"/>
      <c r="D4224"/>
      <c r="E4224"/>
      <c r="F4224"/>
      <c r="G4224"/>
      <c r="H4224"/>
      <c r="I4224"/>
      <c r="J4224"/>
      <c r="K4224"/>
      <c r="L4224" t="str">
        <f>IF(COUNTIFS(ZSOHPP055[订单号数值], ZSOHSD058[[#This Row],[订单号数值]], ZSOHPP055[行項目], ZSOHSD058[[#This Row],[行項目]])&gt;0, "Y", "")</f>
        <v/>
      </c>
      <c r="M4224" t="str">
        <f>IF(ZSOHSD058[[#This Row],[銷售訂單]]="", "", --ZSOHSD058[[#This Row],[銷售訂單]])</f>
        <v/>
      </c>
      <c r="N4224" s="16" t="str">
        <f>IF(ZSOHSD058[[#This Row],[落胚數]]="","",IF(ISNUMBER(ZSOHSD058[[#This Row],[落胚數]]+0), ZSOHSD058[[#This Row],[落胚數]]+0, 0))</f>
        <v/>
      </c>
    </row>
    <row r="4225" spans="1:14">
      <c r="A4225"/>
      <c r="B4225"/>
      <c r="C4225"/>
      <c r="D4225"/>
      <c r="E4225"/>
      <c r="F4225"/>
      <c r="G4225"/>
      <c r="H4225"/>
      <c r="I4225"/>
      <c r="J4225"/>
      <c r="K4225"/>
      <c r="L4225" t="str">
        <f>IF(COUNTIFS(ZSOHPP055[订单号数值], ZSOHSD058[[#This Row],[订单号数值]], ZSOHPP055[行項目], ZSOHSD058[[#This Row],[行項目]])&gt;0, "Y", "")</f>
        <v/>
      </c>
      <c r="M4225" t="str">
        <f>IF(ZSOHSD058[[#This Row],[銷售訂單]]="", "", --ZSOHSD058[[#This Row],[銷售訂單]])</f>
        <v/>
      </c>
      <c r="N4225" s="16" t="str">
        <f>IF(ZSOHSD058[[#This Row],[落胚數]]="","",IF(ISNUMBER(ZSOHSD058[[#This Row],[落胚數]]+0), ZSOHSD058[[#This Row],[落胚數]]+0, 0))</f>
        <v/>
      </c>
    </row>
    <row r="4226" spans="1:14">
      <c r="A4226"/>
      <c r="B4226"/>
      <c r="C4226"/>
      <c r="D4226"/>
      <c r="E4226"/>
      <c r="F4226"/>
      <c r="G4226"/>
      <c r="H4226"/>
      <c r="I4226"/>
      <c r="J4226"/>
      <c r="K4226"/>
      <c r="L4226" t="str">
        <f>IF(COUNTIFS(ZSOHPP055[订单号数值], ZSOHSD058[[#This Row],[订单号数值]], ZSOHPP055[行項目], ZSOHSD058[[#This Row],[行項目]])&gt;0, "Y", "")</f>
        <v/>
      </c>
      <c r="M4226" t="str">
        <f>IF(ZSOHSD058[[#This Row],[銷售訂單]]="", "", --ZSOHSD058[[#This Row],[銷售訂單]])</f>
        <v/>
      </c>
      <c r="N4226" s="16" t="str">
        <f>IF(ZSOHSD058[[#This Row],[落胚數]]="","",IF(ISNUMBER(ZSOHSD058[[#This Row],[落胚數]]+0), ZSOHSD058[[#This Row],[落胚數]]+0, 0))</f>
        <v/>
      </c>
    </row>
    <row r="4227" spans="1:14">
      <c r="A4227"/>
      <c r="B4227"/>
      <c r="C4227"/>
      <c r="D4227"/>
      <c r="E4227"/>
      <c r="F4227"/>
      <c r="G4227"/>
      <c r="H4227"/>
      <c r="I4227"/>
      <c r="J4227"/>
      <c r="K4227"/>
      <c r="L4227" t="str">
        <f>IF(COUNTIFS(ZSOHPP055[订单号数值], ZSOHSD058[[#This Row],[订单号数值]], ZSOHPP055[行項目], ZSOHSD058[[#This Row],[行項目]])&gt;0, "Y", "")</f>
        <v/>
      </c>
      <c r="M4227" t="str">
        <f>IF(ZSOHSD058[[#This Row],[銷售訂單]]="", "", --ZSOHSD058[[#This Row],[銷售訂單]])</f>
        <v/>
      </c>
      <c r="N4227" s="16" t="str">
        <f>IF(ZSOHSD058[[#This Row],[落胚數]]="","",IF(ISNUMBER(ZSOHSD058[[#This Row],[落胚數]]+0), ZSOHSD058[[#This Row],[落胚數]]+0, 0))</f>
        <v/>
      </c>
    </row>
    <row r="4228" spans="1:14">
      <c r="A4228"/>
      <c r="B4228"/>
      <c r="C4228"/>
      <c r="D4228"/>
      <c r="E4228"/>
      <c r="F4228"/>
      <c r="G4228"/>
      <c r="H4228"/>
      <c r="I4228"/>
      <c r="J4228"/>
      <c r="K4228"/>
      <c r="L4228" t="str">
        <f>IF(COUNTIFS(ZSOHPP055[订单号数值], ZSOHSD058[[#This Row],[订单号数值]], ZSOHPP055[行項目], ZSOHSD058[[#This Row],[行項目]])&gt;0, "Y", "")</f>
        <v/>
      </c>
      <c r="M4228" t="str">
        <f>IF(ZSOHSD058[[#This Row],[銷售訂單]]="", "", --ZSOHSD058[[#This Row],[銷售訂單]])</f>
        <v/>
      </c>
      <c r="N4228" s="16" t="str">
        <f>IF(ZSOHSD058[[#This Row],[落胚數]]="","",IF(ISNUMBER(ZSOHSD058[[#This Row],[落胚數]]+0), ZSOHSD058[[#This Row],[落胚數]]+0, 0))</f>
        <v/>
      </c>
    </row>
    <row r="4229" spans="1:14">
      <c r="A4229"/>
      <c r="B4229"/>
      <c r="C4229"/>
      <c r="D4229"/>
      <c r="E4229"/>
      <c r="F4229"/>
      <c r="G4229"/>
      <c r="H4229"/>
      <c r="I4229"/>
      <c r="J4229"/>
      <c r="K4229"/>
      <c r="L4229" t="str">
        <f>IF(COUNTIFS(ZSOHPP055[订单号数值], ZSOHSD058[[#This Row],[订单号数值]], ZSOHPP055[行項目], ZSOHSD058[[#This Row],[行項目]])&gt;0, "Y", "")</f>
        <v/>
      </c>
      <c r="M4229" t="str">
        <f>IF(ZSOHSD058[[#This Row],[銷售訂單]]="", "", --ZSOHSD058[[#This Row],[銷售訂單]])</f>
        <v/>
      </c>
      <c r="N4229" s="16" t="str">
        <f>IF(ZSOHSD058[[#This Row],[落胚數]]="","",IF(ISNUMBER(ZSOHSD058[[#This Row],[落胚數]]+0), ZSOHSD058[[#This Row],[落胚數]]+0, 0))</f>
        <v/>
      </c>
    </row>
    <row r="4230" spans="1:14">
      <c r="A4230"/>
      <c r="B4230"/>
      <c r="C4230"/>
      <c r="D4230"/>
      <c r="E4230"/>
      <c r="F4230"/>
      <c r="G4230"/>
      <c r="H4230"/>
      <c r="I4230"/>
      <c r="J4230"/>
      <c r="K4230"/>
      <c r="L4230" t="str">
        <f>IF(COUNTIFS(ZSOHPP055[订单号数值], ZSOHSD058[[#This Row],[订单号数值]], ZSOHPP055[行項目], ZSOHSD058[[#This Row],[行項目]])&gt;0, "Y", "")</f>
        <v/>
      </c>
      <c r="M4230" t="str">
        <f>IF(ZSOHSD058[[#This Row],[銷售訂單]]="", "", --ZSOHSD058[[#This Row],[銷售訂單]])</f>
        <v/>
      </c>
      <c r="N4230" s="16" t="str">
        <f>IF(ZSOHSD058[[#This Row],[落胚數]]="","",IF(ISNUMBER(ZSOHSD058[[#This Row],[落胚數]]+0), ZSOHSD058[[#This Row],[落胚數]]+0, 0))</f>
        <v/>
      </c>
    </row>
    <row r="4231" spans="1:14">
      <c r="A4231"/>
      <c r="B4231"/>
      <c r="C4231"/>
      <c r="D4231"/>
      <c r="E4231"/>
      <c r="F4231"/>
      <c r="G4231"/>
      <c r="H4231"/>
      <c r="I4231"/>
      <c r="J4231"/>
      <c r="K4231"/>
      <c r="L4231" t="str">
        <f>IF(COUNTIFS(ZSOHPP055[订单号数值], ZSOHSD058[[#This Row],[订单号数值]], ZSOHPP055[行項目], ZSOHSD058[[#This Row],[行項目]])&gt;0, "Y", "")</f>
        <v/>
      </c>
      <c r="M4231" t="str">
        <f>IF(ZSOHSD058[[#This Row],[銷售訂單]]="", "", --ZSOHSD058[[#This Row],[銷售訂單]])</f>
        <v/>
      </c>
      <c r="N4231" s="16" t="str">
        <f>IF(ZSOHSD058[[#This Row],[落胚數]]="","",IF(ISNUMBER(ZSOHSD058[[#This Row],[落胚數]]+0), ZSOHSD058[[#This Row],[落胚數]]+0, 0))</f>
        <v/>
      </c>
    </row>
    <row r="4232" spans="1:14">
      <c r="A4232"/>
      <c r="B4232"/>
      <c r="C4232"/>
      <c r="D4232"/>
      <c r="E4232"/>
      <c r="F4232"/>
      <c r="G4232"/>
      <c r="H4232"/>
      <c r="I4232"/>
      <c r="J4232"/>
      <c r="K4232"/>
      <c r="L4232" t="str">
        <f>IF(COUNTIFS(ZSOHPP055[订单号数值], ZSOHSD058[[#This Row],[订单号数值]], ZSOHPP055[行項目], ZSOHSD058[[#This Row],[行項目]])&gt;0, "Y", "")</f>
        <v/>
      </c>
      <c r="M4232" t="str">
        <f>IF(ZSOHSD058[[#This Row],[銷售訂單]]="", "", --ZSOHSD058[[#This Row],[銷售訂單]])</f>
        <v/>
      </c>
      <c r="N4232" s="16" t="str">
        <f>IF(ZSOHSD058[[#This Row],[落胚數]]="","",IF(ISNUMBER(ZSOHSD058[[#This Row],[落胚數]]+0), ZSOHSD058[[#This Row],[落胚數]]+0, 0))</f>
        <v/>
      </c>
    </row>
    <row r="4233" spans="1:14">
      <c r="A4233"/>
      <c r="B4233"/>
      <c r="C4233"/>
      <c r="D4233"/>
      <c r="E4233"/>
      <c r="F4233"/>
      <c r="G4233"/>
      <c r="H4233"/>
      <c r="I4233"/>
      <c r="J4233"/>
      <c r="K4233"/>
      <c r="L4233" t="str">
        <f>IF(COUNTIFS(ZSOHPP055[订单号数值], ZSOHSD058[[#This Row],[订单号数值]], ZSOHPP055[行項目], ZSOHSD058[[#This Row],[行項目]])&gt;0, "Y", "")</f>
        <v/>
      </c>
      <c r="M4233" t="str">
        <f>IF(ZSOHSD058[[#This Row],[銷售訂單]]="", "", --ZSOHSD058[[#This Row],[銷售訂單]])</f>
        <v/>
      </c>
      <c r="N4233" s="16" t="str">
        <f>IF(ZSOHSD058[[#This Row],[落胚數]]="","",IF(ISNUMBER(ZSOHSD058[[#This Row],[落胚數]]+0), ZSOHSD058[[#This Row],[落胚數]]+0, 0))</f>
        <v/>
      </c>
    </row>
    <row r="4234" spans="1:14">
      <c r="A4234"/>
      <c r="B4234"/>
      <c r="C4234"/>
      <c r="D4234"/>
      <c r="E4234"/>
      <c r="F4234"/>
      <c r="G4234"/>
      <c r="H4234"/>
      <c r="I4234"/>
      <c r="J4234"/>
      <c r="K4234"/>
      <c r="L4234" t="str">
        <f>IF(COUNTIFS(ZSOHPP055[订单号数值], ZSOHSD058[[#This Row],[订单号数值]], ZSOHPP055[行項目], ZSOHSD058[[#This Row],[行項目]])&gt;0, "Y", "")</f>
        <v/>
      </c>
      <c r="M4234" t="str">
        <f>IF(ZSOHSD058[[#This Row],[銷售訂單]]="", "", --ZSOHSD058[[#This Row],[銷售訂單]])</f>
        <v/>
      </c>
      <c r="N4234" s="16" t="str">
        <f>IF(ZSOHSD058[[#This Row],[落胚數]]="","",IF(ISNUMBER(ZSOHSD058[[#This Row],[落胚數]]+0), ZSOHSD058[[#This Row],[落胚數]]+0, 0))</f>
        <v/>
      </c>
    </row>
    <row r="4235" spans="1:14">
      <c r="A4235"/>
      <c r="B4235"/>
      <c r="C4235"/>
      <c r="D4235"/>
      <c r="E4235"/>
      <c r="F4235"/>
      <c r="G4235"/>
      <c r="H4235"/>
      <c r="I4235"/>
      <c r="J4235"/>
      <c r="K4235"/>
      <c r="L4235" t="str">
        <f>IF(COUNTIFS(ZSOHPP055[订单号数值], ZSOHSD058[[#This Row],[订单号数值]], ZSOHPP055[行項目], ZSOHSD058[[#This Row],[行項目]])&gt;0, "Y", "")</f>
        <v/>
      </c>
      <c r="M4235" t="str">
        <f>IF(ZSOHSD058[[#This Row],[銷售訂單]]="", "", --ZSOHSD058[[#This Row],[銷售訂單]])</f>
        <v/>
      </c>
      <c r="N4235" s="16" t="str">
        <f>IF(ZSOHSD058[[#This Row],[落胚數]]="","",IF(ISNUMBER(ZSOHSD058[[#This Row],[落胚數]]+0), ZSOHSD058[[#This Row],[落胚數]]+0, 0))</f>
        <v/>
      </c>
    </row>
    <row r="4236" spans="1:14">
      <c r="A4236"/>
      <c r="B4236"/>
      <c r="C4236"/>
      <c r="D4236"/>
      <c r="E4236"/>
      <c r="F4236"/>
      <c r="G4236"/>
      <c r="H4236"/>
      <c r="I4236"/>
      <c r="J4236"/>
      <c r="K4236"/>
      <c r="L4236" t="str">
        <f>IF(COUNTIFS(ZSOHPP055[订单号数值], ZSOHSD058[[#This Row],[订单号数值]], ZSOHPP055[行項目], ZSOHSD058[[#This Row],[行項目]])&gt;0, "Y", "")</f>
        <v/>
      </c>
      <c r="M4236" t="str">
        <f>IF(ZSOHSD058[[#This Row],[銷售訂單]]="", "", --ZSOHSD058[[#This Row],[銷售訂單]])</f>
        <v/>
      </c>
      <c r="N4236" s="16" t="str">
        <f>IF(ZSOHSD058[[#This Row],[落胚數]]="","",IF(ISNUMBER(ZSOHSD058[[#This Row],[落胚數]]+0), ZSOHSD058[[#This Row],[落胚數]]+0, 0))</f>
        <v/>
      </c>
    </row>
    <row r="4237" spans="1:14">
      <c r="A4237"/>
      <c r="B4237"/>
      <c r="C4237"/>
      <c r="D4237"/>
      <c r="E4237"/>
      <c r="F4237"/>
      <c r="G4237"/>
      <c r="H4237"/>
      <c r="I4237"/>
      <c r="J4237"/>
      <c r="K4237"/>
      <c r="L4237" t="str">
        <f>IF(COUNTIFS(ZSOHPP055[订单号数值], ZSOHSD058[[#This Row],[订单号数值]], ZSOHPP055[行項目], ZSOHSD058[[#This Row],[行項目]])&gt;0, "Y", "")</f>
        <v/>
      </c>
      <c r="M4237" t="str">
        <f>IF(ZSOHSD058[[#This Row],[銷售訂單]]="", "", --ZSOHSD058[[#This Row],[銷售訂單]])</f>
        <v/>
      </c>
      <c r="N4237" s="16" t="str">
        <f>IF(ZSOHSD058[[#This Row],[落胚數]]="","",IF(ISNUMBER(ZSOHSD058[[#This Row],[落胚數]]+0), ZSOHSD058[[#This Row],[落胚數]]+0, 0))</f>
        <v/>
      </c>
    </row>
    <row r="4238" spans="1:14">
      <c r="A4238"/>
      <c r="B4238"/>
      <c r="C4238"/>
      <c r="D4238"/>
      <c r="E4238"/>
      <c r="F4238"/>
      <c r="G4238"/>
      <c r="H4238"/>
      <c r="I4238"/>
      <c r="J4238"/>
      <c r="K4238"/>
      <c r="L4238" t="str">
        <f>IF(COUNTIFS(ZSOHPP055[订单号数值], ZSOHSD058[[#This Row],[订单号数值]], ZSOHPP055[行項目], ZSOHSD058[[#This Row],[行項目]])&gt;0, "Y", "")</f>
        <v/>
      </c>
      <c r="M4238" t="str">
        <f>IF(ZSOHSD058[[#This Row],[銷售訂單]]="", "", --ZSOHSD058[[#This Row],[銷售訂單]])</f>
        <v/>
      </c>
      <c r="N4238" s="16" t="str">
        <f>IF(ZSOHSD058[[#This Row],[落胚數]]="","",IF(ISNUMBER(ZSOHSD058[[#This Row],[落胚數]]+0), ZSOHSD058[[#This Row],[落胚數]]+0, 0))</f>
        <v/>
      </c>
    </row>
    <row r="4239" spans="1:14">
      <c r="A4239"/>
      <c r="B4239"/>
      <c r="C4239"/>
      <c r="D4239"/>
      <c r="E4239"/>
      <c r="F4239"/>
      <c r="G4239"/>
      <c r="H4239"/>
      <c r="I4239"/>
      <c r="J4239"/>
      <c r="K4239"/>
      <c r="L4239" t="str">
        <f>IF(COUNTIFS(ZSOHPP055[订单号数值], ZSOHSD058[[#This Row],[订单号数值]], ZSOHPP055[行項目], ZSOHSD058[[#This Row],[行項目]])&gt;0, "Y", "")</f>
        <v/>
      </c>
      <c r="M4239" t="str">
        <f>IF(ZSOHSD058[[#This Row],[銷售訂單]]="", "", --ZSOHSD058[[#This Row],[銷售訂單]])</f>
        <v/>
      </c>
      <c r="N4239" s="16" t="str">
        <f>IF(ZSOHSD058[[#This Row],[落胚數]]="","",IF(ISNUMBER(ZSOHSD058[[#This Row],[落胚數]]+0), ZSOHSD058[[#This Row],[落胚數]]+0, 0))</f>
        <v/>
      </c>
    </row>
    <row r="4240" spans="1:14">
      <c r="A4240"/>
      <c r="B4240"/>
      <c r="C4240"/>
      <c r="D4240"/>
      <c r="E4240"/>
      <c r="F4240"/>
      <c r="G4240"/>
      <c r="H4240"/>
      <c r="I4240"/>
      <c r="J4240"/>
      <c r="K4240"/>
      <c r="L4240" t="str">
        <f>IF(COUNTIFS(ZSOHPP055[订单号数值], ZSOHSD058[[#This Row],[订单号数值]], ZSOHPP055[行項目], ZSOHSD058[[#This Row],[行項目]])&gt;0, "Y", "")</f>
        <v/>
      </c>
      <c r="M4240" t="str">
        <f>IF(ZSOHSD058[[#This Row],[銷售訂單]]="", "", --ZSOHSD058[[#This Row],[銷售訂單]])</f>
        <v/>
      </c>
      <c r="N4240" s="16" t="str">
        <f>IF(ZSOHSD058[[#This Row],[落胚數]]="","",IF(ISNUMBER(ZSOHSD058[[#This Row],[落胚數]]+0), ZSOHSD058[[#This Row],[落胚數]]+0, 0))</f>
        <v/>
      </c>
    </row>
    <row r="4241" spans="1:14">
      <c r="A4241"/>
      <c r="B4241"/>
      <c r="C4241"/>
      <c r="D4241"/>
      <c r="E4241"/>
      <c r="F4241"/>
      <c r="G4241"/>
      <c r="H4241"/>
      <c r="I4241"/>
      <c r="J4241"/>
      <c r="K4241"/>
      <c r="L4241" t="str">
        <f>IF(COUNTIFS(ZSOHPP055[订单号数值], ZSOHSD058[[#This Row],[订单号数值]], ZSOHPP055[行項目], ZSOHSD058[[#This Row],[行項目]])&gt;0, "Y", "")</f>
        <v/>
      </c>
      <c r="M4241" t="str">
        <f>IF(ZSOHSD058[[#This Row],[銷售訂單]]="", "", --ZSOHSD058[[#This Row],[銷售訂單]])</f>
        <v/>
      </c>
      <c r="N4241" s="16" t="str">
        <f>IF(ZSOHSD058[[#This Row],[落胚數]]="","",IF(ISNUMBER(ZSOHSD058[[#This Row],[落胚數]]+0), ZSOHSD058[[#This Row],[落胚數]]+0, 0))</f>
        <v/>
      </c>
    </row>
    <row r="4242" spans="1:14">
      <c r="A4242"/>
      <c r="B4242"/>
      <c r="C4242"/>
      <c r="D4242"/>
      <c r="E4242"/>
      <c r="F4242"/>
      <c r="G4242"/>
      <c r="H4242"/>
      <c r="I4242"/>
      <c r="J4242"/>
      <c r="K4242"/>
      <c r="L4242" t="str">
        <f>IF(COUNTIFS(ZSOHPP055[订单号数值], ZSOHSD058[[#This Row],[订单号数值]], ZSOHPP055[行項目], ZSOHSD058[[#This Row],[行項目]])&gt;0, "Y", "")</f>
        <v/>
      </c>
      <c r="M4242" t="str">
        <f>IF(ZSOHSD058[[#This Row],[銷售訂單]]="", "", --ZSOHSD058[[#This Row],[銷售訂單]])</f>
        <v/>
      </c>
      <c r="N4242" s="16" t="str">
        <f>IF(ZSOHSD058[[#This Row],[落胚數]]="","",IF(ISNUMBER(ZSOHSD058[[#This Row],[落胚數]]+0), ZSOHSD058[[#This Row],[落胚數]]+0, 0))</f>
        <v/>
      </c>
    </row>
    <row r="4243" spans="1:14">
      <c r="A4243"/>
      <c r="B4243"/>
      <c r="C4243"/>
      <c r="D4243"/>
      <c r="E4243"/>
      <c r="F4243"/>
      <c r="G4243"/>
      <c r="H4243"/>
      <c r="I4243"/>
      <c r="J4243"/>
      <c r="K4243"/>
      <c r="L4243" t="str">
        <f>IF(COUNTIFS(ZSOHPP055[订单号数值], ZSOHSD058[[#This Row],[订单号数值]], ZSOHPP055[行項目], ZSOHSD058[[#This Row],[行項目]])&gt;0, "Y", "")</f>
        <v/>
      </c>
      <c r="M4243" t="str">
        <f>IF(ZSOHSD058[[#This Row],[銷售訂單]]="", "", --ZSOHSD058[[#This Row],[銷售訂單]])</f>
        <v/>
      </c>
      <c r="N4243" s="16" t="str">
        <f>IF(ZSOHSD058[[#This Row],[落胚數]]="","",IF(ISNUMBER(ZSOHSD058[[#This Row],[落胚數]]+0), ZSOHSD058[[#This Row],[落胚數]]+0, 0))</f>
        <v/>
      </c>
    </row>
    <row r="4244" spans="1:14">
      <c r="A4244"/>
      <c r="B4244"/>
      <c r="C4244"/>
      <c r="D4244"/>
      <c r="E4244"/>
      <c r="F4244"/>
      <c r="G4244"/>
      <c r="H4244"/>
      <c r="I4244"/>
      <c r="J4244"/>
      <c r="K4244"/>
      <c r="L4244" t="str">
        <f>IF(COUNTIFS(ZSOHPP055[订单号数值], ZSOHSD058[[#This Row],[订单号数值]], ZSOHPP055[行項目], ZSOHSD058[[#This Row],[行項目]])&gt;0, "Y", "")</f>
        <v/>
      </c>
      <c r="M4244" t="str">
        <f>IF(ZSOHSD058[[#This Row],[銷售訂單]]="", "", --ZSOHSD058[[#This Row],[銷售訂單]])</f>
        <v/>
      </c>
      <c r="N4244" s="16" t="str">
        <f>IF(ZSOHSD058[[#This Row],[落胚數]]="","",IF(ISNUMBER(ZSOHSD058[[#This Row],[落胚數]]+0), ZSOHSD058[[#This Row],[落胚數]]+0, 0))</f>
        <v/>
      </c>
    </row>
    <row r="4245" spans="1:14">
      <c r="A4245"/>
      <c r="B4245"/>
      <c r="C4245"/>
      <c r="D4245"/>
      <c r="E4245"/>
      <c r="F4245"/>
      <c r="G4245"/>
      <c r="H4245"/>
      <c r="I4245"/>
      <c r="J4245"/>
      <c r="K4245"/>
      <c r="L4245" t="str">
        <f>IF(COUNTIFS(ZSOHPP055[订单号数值], ZSOHSD058[[#This Row],[订单号数值]], ZSOHPP055[行項目], ZSOHSD058[[#This Row],[行項目]])&gt;0, "Y", "")</f>
        <v/>
      </c>
      <c r="M4245" t="str">
        <f>IF(ZSOHSD058[[#This Row],[銷售訂單]]="", "", --ZSOHSD058[[#This Row],[銷售訂單]])</f>
        <v/>
      </c>
      <c r="N4245" s="16" t="str">
        <f>IF(ZSOHSD058[[#This Row],[落胚數]]="","",IF(ISNUMBER(ZSOHSD058[[#This Row],[落胚數]]+0), ZSOHSD058[[#This Row],[落胚數]]+0, 0))</f>
        <v/>
      </c>
    </row>
    <row r="4246" spans="1:14">
      <c r="A4246"/>
      <c r="B4246"/>
      <c r="C4246"/>
      <c r="D4246"/>
      <c r="E4246"/>
      <c r="F4246"/>
      <c r="G4246"/>
      <c r="H4246"/>
      <c r="I4246"/>
      <c r="J4246"/>
      <c r="K4246"/>
      <c r="L4246" t="str">
        <f>IF(COUNTIFS(ZSOHPP055[订单号数值], ZSOHSD058[[#This Row],[订单号数值]], ZSOHPP055[行項目], ZSOHSD058[[#This Row],[行項目]])&gt;0, "Y", "")</f>
        <v/>
      </c>
      <c r="M4246" t="str">
        <f>IF(ZSOHSD058[[#This Row],[銷售訂單]]="", "", --ZSOHSD058[[#This Row],[銷售訂單]])</f>
        <v/>
      </c>
      <c r="N4246" s="16" t="str">
        <f>IF(ZSOHSD058[[#This Row],[落胚數]]="","",IF(ISNUMBER(ZSOHSD058[[#This Row],[落胚數]]+0), ZSOHSD058[[#This Row],[落胚數]]+0, 0))</f>
        <v/>
      </c>
    </row>
    <row r="4247" spans="1:14">
      <c r="A4247"/>
      <c r="B4247"/>
      <c r="C4247"/>
      <c r="D4247"/>
      <c r="E4247"/>
      <c r="F4247"/>
      <c r="G4247"/>
      <c r="H4247"/>
      <c r="I4247"/>
      <c r="J4247"/>
      <c r="K4247"/>
      <c r="L4247" t="str">
        <f>IF(COUNTIFS(ZSOHPP055[订单号数值], ZSOHSD058[[#This Row],[订单号数值]], ZSOHPP055[行項目], ZSOHSD058[[#This Row],[行項目]])&gt;0, "Y", "")</f>
        <v/>
      </c>
      <c r="M4247" t="str">
        <f>IF(ZSOHSD058[[#This Row],[銷售訂單]]="", "", --ZSOHSD058[[#This Row],[銷售訂單]])</f>
        <v/>
      </c>
      <c r="N4247" s="16" t="str">
        <f>IF(ZSOHSD058[[#This Row],[落胚數]]="","",IF(ISNUMBER(ZSOHSD058[[#This Row],[落胚數]]+0), ZSOHSD058[[#This Row],[落胚數]]+0, 0))</f>
        <v/>
      </c>
    </row>
    <row r="4248" spans="1:14">
      <c r="A4248"/>
      <c r="B4248"/>
      <c r="C4248"/>
      <c r="D4248"/>
      <c r="E4248"/>
      <c r="F4248"/>
      <c r="G4248"/>
      <c r="H4248"/>
      <c r="I4248"/>
      <c r="J4248"/>
      <c r="K4248"/>
      <c r="L4248" t="str">
        <f>IF(COUNTIFS(ZSOHPP055[订单号数值], ZSOHSD058[[#This Row],[订单号数值]], ZSOHPP055[行項目], ZSOHSD058[[#This Row],[行項目]])&gt;0, "Y", "")</f>
        <v/>
      </c>
      <c r="M4248" t="str">
        <f>IF(ZSOHSD058[[#This Row],[銷售訂單]]="", "", --ZSOHSD058[[#This Row],[銷售訂單]])</f>
        <v/>
      </c>
      <c r="N4248" s="16" t="str">
        <f>IF(ZSOHSD058[[#This Row],[落胚數]]="","",IF(ISNUMBER(ZSOHSD058[[#This Row],[落胚數]]+0), ZSOHSD058[[#This Row],[落胚數]]+0, 0))</f>
        <v/>
      </c>
    </row>
    <row r="4249" spans="1:14">
      <c r="A4249"/>
      <c r="B4249"/>
      <c r="C4249"/>
      <c r="D4249"/>
      <c r="E4249"/>
      <c r="F4249"/>
      <c r="G4249"/>
      <c r="H4249"/>
      <c r="I4249"/>
      <c r="J4249"/>
      <c r="K4249"/>
      <c r="L4249" t="str">
        <f>IF(COUNTIFS(ZSOHPP055[订单号数值], ZSOHSD058[[#This Row],[订单号数值]], ZSOHPP055[行項目], ZSOHSD058[[#This Row],[行項目]])&gt;0, "Y", "")</f>
        <v/>
      </c>
      <c r="M4249" t="str">
        <f>IF(ZSOHSD058[[#This Row],[銷售訂單]]="", "", --ZSOHSD058[[#This Row],[銷售訂單]])</f>
        <v/>
      </c>
      <c r="N4249" s="16" t="str">
        <f>IF(ZSOHSD058[[#This Row],[落胚數]]="","",IF(ISNUMBER(ZSOHSD058[[#This Row],[落胚數]]+0), ZSOHSD058[[#This Row],[落胚數]]+0, 0))</f>
        <v/>
      </c>
    </row>
    <row r="4250" spans="1:14">
      <c r="A4250"/>
      <c r="B4250"/>
      <c r="C4250"/>
      <c r="D4250"/>
      <c r="E4250"/>
      <c r="F4250"/>
      <c r="G4250"/>
      <c r="H4250"/>
      <c r="I4250"/>
      <c r="J4250"/>
      <c r="K4250"/>
      <c r="L4250" t="str">
        <f>IF(COUNTIFS(ZSOHPP055[订单号数值], ZSOHSD058[[#This Row],[订单号数值]], ZSOHPP055[行項目], ZSOHSD058[[#This Row],[行項目]])&gt;0, "Y", "")</f>
        <v/>
      </c>
      <c r="M4250" t="str">
        <f>IF(ZSOHSD058[[#This Row],[銷售訂單]]="", "", --ZSOHSD058[[#This Row],[銷售訂單]])</f>
        <v/>
      </c>
      <c r="N4250" s="16" t="str">
        <f>IF(ZSOHSD058[[#This Row],[落胚數]]="","",IF(ISNUMBER(ZSOHSD058[[#This Row],[落胚數]]+0), ZSOHSD058[[#This Row],[落胚數]]+0, 0))</f>
        <v/>
      </c>
    </row>
    <row r="4251" spans="1:14">
      <c r="A4251"/>
      <c r="B4251"/>
      <c r="C4251"/>
      <c r="D4251"/>
      <c r="E4251"/>
      <c r="F4251"/>
      <c r="G4251"/>
      <c r="H4251"/>
      <c r="I4251"/>
      <c r="J4251"/>
      <c r="K4251"/>
      <c r="L4251" t="str">
        <f>IF(COUNTIFS(ZSOHPP055[订单号数值], ZSOHSD058[[#This Row],[订单号数值]], ZSOHPP055[行項目], ZSOHSD058[[#This Row],[行項目]])&gt;0, "Y", "")</f>
        <v/>
      </c>
      <c r="M4251" t="str">
        <f>IF(ZSOHSD058[[#This Row],[銷售訂單]]="", "", --ZSOHSD058[[#This Row],[銷售訂單]])</f>
        <v/>
      </c>
      <c r="N4251" s="16" t="str">
        <f>IF(ZSOHSD058[[#This Row],[落胚數]]="","",IF(ISNUMBER(ZSOHSD058[[#This Row],[落胚數]]+0), ZSOHSD058[[#This Row],[落胚數]]+0, 0))</f>
        <v/>
      </c>
    </row>
    <row r="4252" spans="1:14">
      <c r="A4252"/>
      <c r="B4252"/>
      <c r="C4252"/>
      <c r="D4252"/>
      <c r="E4252"/>
      <c r="F4252"/>
      <c r="G4252"/>
      <c r="H4252"/>
      <c r="I4252"/>
      <c r="J4252"/>
      <c r="K4252"/>
      <c r="L4252" t="str">
        <f>IF(COUNTIFS(ZSOHPP055[订单号数值], ZSOHSD058[[#This Row],[订单号数值]], ZSOHPP055[行項目], ZSOHSD058[[#This Row],[行項目]])&gt;0, "Y", "")</f>
        <v/>
      </c>
      <c r="M4252" t="str">
        <f>IF(ZSOHSD058[[#This Row],[銷售訂單]]="", "", --ZSOHSD058[[#This Row],[銷售訂單]])</f>
        <v/>
      </c>
      <c r="N4252" s="16" t="str">
        <f>IF(ZSOHSD058[[#This Row],[落胚數]]="","",IF(ISNUMBER(ZSOHSD058[[#This Row],[落胚數]]+0), ZSOHSD058[[#This Row],[落胚數]]+0, 0))</f>
        <v/>
      </c>
    </row>
    <row r="4253" spans="1:14">
      <c r="A4253"/>
      <c r="B4253"/>
      <c r="C4253"/>
      <c r="D4253"/>
      <c r="E4253"/>
      <c r="F4253"/>
      <c r="G4253"/>
      <c r="H4253"/>
      <c r="I4253"/>
      <c r="J4253"/>
      <c r="K4253"/>
      <c r="L4253" t="str">
        <f>IF(COUNTIFS(ZSOHPP055[订单号数值], ZSOHSD058[[#This Row],[订单号数值]], ZSOHPP055[行項目], ZSOHSD058[[#This Row],[行項目]])&gt;0, "Y", "")</f>
        <v/>
      </c>
      <c r="M4253" t="str">
        <f>IF(ZSOHSD058[[#This Row],[銷售訂單]]="", "", --ZSOHSD058[[#This Row],[銷售訂單]])</f>
        <v/>
      </c>
      <c r="N4253" s="16" t="str">
        <f>IF(ZSOHSD058[[#This Row],[落胚數]]="","",IF(ISNUMBER(ZSOHSD058[[#This Row],[落胚數]]+0), ZSOHSD058[[#This Row],[落胚數]]+0, 0))</f>
        <v/>
      </c>
    </row>
    <row r="4254" spans="1:14">
      <c r="A4254"/>
      <c r="B4254"/>
      <c r="C4254"/>
      <c r="D4254"/>
      <c r="E4254"/>
      <c r="F4254"/>
      <c r="G4254"/>
      <c r="H4254"/>
      <c r="I4254"/>
      <c r="J4254"/>
      <c r="K4254"/>
      <c r="L4254" t="str">
        <f>IF(COUNTIFS(ZSOHPP055[订单号数值], ZSOHSD058[[#This Row],[订单号数值]], ZSOHPP055[行項目], ZSOHSD058[[#This Row],[行項目]])&gt;0, "Y", "")</f>
        <v/>
      </c>
      <c r="M4254" t="str">
        <f>IF(ZSOHSD058[[#This Row],[銷售訂單]]="", "", --ZSOHSD058[[#This Row],[銷售訂單]])</f>
        <v/>
      </c>
      <c r="N4254" s="16" t="str">
        <f>IF(ZSOHSD058[[#This Row],[落胚數]]="","",IF(ISNUMBER(ZSOHSD058[[#This Row],[落胚數]]+0), ZSOHSD058[[#This Row],[落胚數]]+0, 0))</f>
        <v/>
      </c>
    </row>
    <row r="4255" spans="1:14">
      <c r="A4255"/>
      <c r="B4255"/>
      <c r="C4255"/>
      <c r="D4255"/>
      <c r="E4255"/>
      <c r="F4255"/>
      <c r="G4255"/>
      <c r="H4255"/>
      <c r="I4255"/>
      <c r="J4255"/>
      <c r="K4255"/>
      <c r="L4255" t="str">
        <f>IF(COUNTIFS(ZSOHPP055[订单号数值], ZSOHSD058[[#This Row],[订单号数值]], ZSOHPP055[行項目], ZSOHSD058[[#This Row],[行項目]])&gt;0, "Y", "")</f>
        <v/>
      </c>
      <c r="M4255" t="str">
        <f>IF(ZSOHSD058[[#This Row],[銷售訂單]]="", "", --ZSOHSD058[[#This Row],[銷售訂單]])</f>
        <v/>
      </c>
      <c r="N4255" s="16" t="str">
        <f>IF(ZSOHSD058[[#This Row],[落胚數]]="","",IF(ISNUMBER(ZSOHSD058[[#This Row],[落胚數]]+0), ZSOHSD058[[#This Row],[落胚數]]+0, 0))</f>
        <v/>
      </c>
    </row>
    <row r="4256" spans="1:14">
      <c r="A4256"/>
      <c r="B4256"/>
      <c r="C4256"/>
      <c r="D4256"/>
      <c r="E4256"/>
      <c r="F4256"/>
      <c r="G4256"/>
      <c r="H4256"/>
      <c r="I4256"/>
      <c r="J4256"/>
      <c r="K4256"/>
      <c r="L4256" t="str">
        <f>IF(COUNTIFS(ZSOHPP055[订单号数值], ZSOHSD058[[#This Row],[订单号数值]], ZSOHPP055[行項目], ZSOHSD058[[#This Row],[行項目]])&gt;0, "Y", "")</f>
        <v/>
      </c>
      <c r="M4256" t="str">
        <f>IF(ZSOHSD058[[#This Row],[銷售訂單]]="", "", --ZSOHSD058[[#This Row],[銷售訂單]])</f>
        <v/>
      </c>
      <c r="N4256" s="16" t="str">
        <f>IF(ZSOHSD058[[#This Row],[落胚數]]="","",IF(ISNUMBER(ZSOHSD058[[#This Row],[落胚數]]+0), ZSOHSD058[[#This Row],[落胚數]]+0, 0))</f>
        <v/>
      </c>
    </row>
    <row r="4257" spans="1:14">
      <c r="A4257"/>
      <c r="B4257"/>
      <c r="C4257"/>
      <c r="D4257"/>
      <c r="E4257"/>
      <c r="F4257"/>
      <c r="G4257"/>
      <c r="H4257"/>
      <c r="I4257"/>
      <c r="J4257"/>
      <c r="K4257"/>
      <c r="L4257" t="str">
        <f>IF(COUNTIFS(ZSOHPP055[订单号数值], ZSOHSD058[[#This Row],[订单号数值]], ZSOHPP055[行項目], ZSOHSD058[[#This Row],[行項目]])&gt;0, "Y", "")</f>
        <v/>
      </c>
      <c r="M4257" t="str">
        <f>IF(ZSOHSD058[[#This Row],[銷售訂單]]="", "", --ZSOHSD058[[#This Row],[銷售訂單]])</f>
        <v/>
      </c>
      <c r="N4257" s="16" t="str">
        <f>IF(ZSOHSD058[[#This Row],[落胚數]]="","",IF(ISNUMBER(ZSOHSD058[[#This Row],[落胚數]]+0), ZSOHSD058[[#This Row],[落胚數]]+0, 0))</f>
        <v/>
      </c>
    </row>
    <row r="4258" spans="1:14">
      <c r="A4258"/>
      <c r="B4258"/>
      <c r="C4258"/>
      <c r="D4258"/>
      <c r="E4258"/>
      <c r="F4258"/>
      <c r="G4258"/>
      <c r="H4258"/>
      <c r="I4258"/>
      <c r="J4258"/>
      <c r="K4258"/>
      <c r="L4258" t="str">
        <f>IF(COUNTIFS(ZSOHPP055[订单号数值], ZSOHSD058[[#This Row],[订单号数值]], ZSOHPP055[行項目], ZSOHSD058[[#This Row],[行項目]])&gt;0, "Y", "")</f>
        <v/>
      </c>
      <c r="M4258" t="str">
        <f>IF(ZSOHSD058[[#This Row],[銷售訂單]]="", "", --ZSOHSD058[[#This Row],[銷售訂單]])</f>
        <v/>
      </c>
      <c r="N4258" s="16" t="str">
        <f>IF(ZSOHSD058[[#This Row],[落胚數]]="","",IF(ISNUMBER(ZSOHSD058[[#This Row],[落胚數]]+0), ZSOHSD058[[#This Row],[落胚數]]+0, 0))</f>
        <v/>
      </c>
    </row>
    <row r="4259" spans="1:14">
      <c r="A4259"/>
      <c r="B4259"/>
      <c r="C4259"/>
      <c r="D4259"/>
      <c r="E4259"/>
      <c r="F4259"/>
      <c r="G4259"/>
      <c r="H4259"/>
      <c r="I4259"/>
      <c r="J4259"/>
      <c r="K4259"/>
      <c r="L4259" t="str">
        <f>IF(COUNTIFS(ZSOHPP055[订单号数值], ZSOHSD058[[#This Row],[订单号数值]], ZSOHPP055[行項目], ZSOHSD058[[#This Row],[行項目]])&gt;0, "Y", "")</f>
        <v/>
      </c>
      <c r="M4259" t="str">
        <f>IF(ZSOHSD058[[#This Row],[銷售訂單]]="", "", --ZSOHSD058[[#This Row],[銷售訂單]])</f>
        <v/>
      </c>
      <c r="N4259" s="16" t="str">
        <f>IF(ZSOHSD058[[#This Row],[落胚數]]="","",IF(ISNUMBER(ZSOHSD058[[#This Row],[落胚數]]+0), ZSOHSD058[[#This Row],[落胚數]]+0, 0))</f>
        <v/>
      </c>
    </row>
    <row r="4260" spans="1:14">
      <c r="A4260"/>
      <c r="B4260"/>
      <c r="C4260"/>
      <c r="D4260"/>
      <c r="E4260"/>
      <c r="F4260"/>
      <c r="G4260"/>
      <c r="H4260"/>
      <c r="I4260"/>
      <c r="J4260"/>
      <c r="K4260"/>
      <c r="L4260" t="str">
        <f>IF(COUNTIFS(ZSOHPP055[订单号数值], ZSOHSD058[[#This Row],[订单号数值]], ZSOHPP055[行項目], ZSOHSD058[[#This Row],[行項目]])&gt;0, "Y", "")</f>
        <v/>
      </c>
      <c r="M4260" t="str">
        <f>IF(ZSOHSD058[[#This Row],[銷售訂單]]="", "", --ZSOHSD058[[#This Row],[銷售訂單]])</f>
        <v/>
      </c>
      <c r="N4260" s="16" t="str">
        <f>IF(ZSOHSD058[[#This Row],[落胚數]]="","",IF(ISNUMBER(ZSOHSD058[[#This Row],[落胚數]]+0), ZSOHSD058[[#This Row],[落胚數]]+0, 0))</f>
        <v/>
      </c>
    </row>
    <row r="4261" spans="1:14">
      <c r="A4261"/>
      <c r="B4261"/>
      <c r="C4261"/>
      <c r="D4261"/>
      <c r="E4261"/>
      <c r="F4261"/>
      <c r="G4261"/>
      <c r="H4261"/>
      <c r="I4261"/>
      <c r="J4261"/>
      <c r="K4261"/>
      <c r="L4261" t="str">
        <f>IF(COUNTIFS(ZSOHPP055[订单号数值], ZSOHSD058[[#This Row],[订单号数值]], ZSOHPP055[行項目], ZSOHSD058[[#This Row],[行項目]])&gt;0, "Y", "")</f>
        <v/>
      </c>
      <c r="M4261" t="str">
        <f>IF(ZSOHSD058[[#This Row],[銷售訂單]]="", "", --ZSOHSD058[[#This Row],[銷售訂單]])</f>
        <v/>
      </c>
      <c r="N4261" s="16" t="str">
        <f>IF(ZSOHSD058[[#This Row],[落胚數]]="","",IF(ISNUMBER(ZSOHSD058[[#This Row],[落胚數]]+0), ZSOHSD058[[#This Row],[落胚數]]+0, 0))</f>
        <v/>
      </c>
    </row>
    <row r="4262" spans="1:14">
      <c r="A4262"/>
      <c r="B4262"/>
      <c r="C4262"/>
      <c r="D4262"/>
      <c r="E4262"/>
      <c r="F4262"/>
      <c r="G4262"/>
      <c r="H4262"/>
      <c r="I4262"/>
      <c r="J4262"/>
      <c r="K4262"/>
      <c r="L4262" t="str">
        <f>IF(COUNTIFS(ZSOHPP055[订单号数值], ZSOHSD058[[#This Row],[订单号数值]], ZSOHPP055[行項目], ZSOHSD058[[#This Row],[行項目]])&gt;0, "Y", "")</f>
        <v/>
      </c>
      <c r="M4262" t="str">
        <f>IF(ZSOHSD058[[#This Row],[銷售訂單]]="", "", --ZSOHSD058[[#This Row],[銷售訂單]])</f>
        <v/>
      </c>
      <c r="N4262" s="16" t="str">
        <f>IF(ZSOHSD058[[#This Row],[落胚數]]="","",IF(ISNUMBER(ZSOHSD058[[#This Row],[落胚數]]+0), ZSOHSD058[[#This Row],[落胚數]]+0, 0))</f>
        <v/>
      </c>
    </row>
    <row r="4263" spans="1:14">
      <c r="A4263"/>
      <c r="B4263"/>
      <c r="C4263"/>
      <c r="D4263"/>
      <c r="E4263"/>
      <c r="F4263"/>
      <c r="G4263"/>
      <c r="H4263"/>
      <c r="I4263"/>
      <c r="J4263"/>
      <c r="K4263"/>
      <c r="L4263" t="str">
        <f>IF(COUNTIFS(ZSOHPP055[订单号数值], ZSOHSD058[[#This Row],[订单号数值]], ZSOHPP055[行項目], ZSOHSD058[[#This Row],[行項目]])&gt;0, "Y", "")</f>
        <v/>
      </c>
      <c r="M4263" t="str">
        <f>IF(ZSOHSD058[[#This Row],[銷售訂單]]="", "", --ZSOHSD058[[#This Row],[銷售訂單]])</f>
        <v/>
      </c>
      <c r="N4263" s="16" t="str">
        <f>IF(ZSOHSD058[[#This Row],[落胚數]]="","",IF(ISNUMBER(ZSOHSD058[[#This Row],[落胚數]]+0), ZSOHSD058[[#This Row],[落胚數]]+0, 0))</f>
        <v/>
      </c>
    </row>
    <row r="4264" spans="1:14">
      <c r="A4264"/>
      <c r="B4264"/>
      <c r="C4264"/>
      <c r="D4264"/>
      <c r="E4264"/>
      <c r="F4264"/>
      <c r="G4264"/>
      <c r="H4264"/>
      <c r="I4264"/>
      <c r="J4264"/>
      <c r="K4264"/>
      <c r="L4264" t="str">
        <f>IF(COUNTIFS(ZSOHPP055[订单号数值], ZSOHSD058[[#This Row],[订单号数值]], ZSOHPP055[行項目], ZSOHSD058[[#This Row],[行項目]])&gt;0, "Y", "")</f>
        <v/>
      </c>
      <c r="M4264" t="str">
        <f>IF(ZSOHSD058[[#This Row],[銷售訂單]]="", "", --ZSOHSD058[[#This Row],[銷售訂單]])</f>
        <v/>
      </c>
      <c r="N4264" s="16" t="str">
        <f>IF(ZSOHSD058[[#This Row],[落胚數]]="","",IF(ISNUMBER(ZSOHSD058[[#This Row],[落胚數]]+0), ZSOHSD058[[#This Row],[落胚數]]+0, 0))</f>
        <v/>
      </c>
    </row>
    <row r="4265" spans="1:14">
      <c r="A4265"/>
      <c r="B4265"/>
      <c r="C4265"/>
      <c r="D4265"/>
      <c r="E4265"/>
      <c r="F4265"/>
      <c r="G4265"/>
      <c r="H4265"/>
      <c r="I4265"/>
      <c r="J4265"/>
      <c r="K4265"/>
      <c r="L4265" t="str">
        <f>IF(COUNTIFS(ZSOHPP055[订单号数值], ZSOHSD058[[#This Row],[订单号数值]], ZSOHPP055[行項目], ZSOHSD058[[#This Row],[行項目]])&gt;0, "Y", "")</f>
        <v/>
      </c>
      <c r="M4265" t="str">
        <f>IF(ZSOHSD058[[#This Row],[銷售訂單]]="", "", --ZSOHSD058[[#This Row],[銷售訂單]])</f>
        <v/>
      </c>
      <c r="N4265" s="16" t="str">
        <f>IF(ZSOHSD058[[#This Row],[落胚數]]="","",IF(ISNUMBER(ZSOHSD058[[#This Row],[落胚數]]+0), ZSOHSD058[[#This Row],[落胚數]]+0, 0))</f>
        <v/>
      </c>
    </row>
    <row r="4266" spans="1:14">
      <c r="A4266"/>
      <c r="B4266"/>
      <c r="C4266"/>
      <c r="D4266"/>
      <c r="E4266"/>
      <c r="F4266"/>
      <c r="G4266"/>
      <c r="H4266"/>
      <c r="I4266"/>
      <c r="J4266"/>
      <c r="K4266"/>
      <c r="L4266" t="str">
        <f>IF(COUNTIFS(ZSOHPP055[订单号数值], ZSOHSD058[[#This Row],[订单号数值]], ZSOHPP055[行項目], ZSOHSD058[[#This Row],[行項目]])&gt;0, "Y", "")</f>
        <v/>
      </c>
      <c r="M4266" t="str">
        <f>IF(ZSOHSD058[[#This Row],[銷售訂單]]="", "", --ZSOHSD058[[#This Row],[銷售訂單]])</f>
        <v/>
      </c>
      <c r="N4266" s="16" t="str">
        <f>IF(ZSOHSD058[[#This Row],[落胚數]]="","",IF(ISNUMBER(ZSOHSD058[[#This Row],[落胚數]]+0), ZSOHSD058[[#This Row],[落胚數]]+0, 0))</f>
        <v/>
      </c>
    </row>
    <row r="4267" spans="1:14">
      <c r="A4267"/>
      <c r="B4267"/>
      <c r="C4267"/>
      <c r="D4267"/>
      <c r="E4267"/>
      <c r="F4267"/>
      <c r="G4267"/>
      <c r="H4267"/>
      <c r="I4267"/>
      <c r="J4267"/>
      <c r="K4267"/>
      <c r="L4267" t="str">
        <f>IF(COUNTIFS(ZSOHPP055[订单号数值], ZSOHSD058[[#This Row],[订单号数值]], ZSOHPP055[行項目], ZSOHSD058[[#This Row],[行項目]])&gt;0, "Y", "")</f>
        <v/>
      </c>
      <c r="M4267" t="str">
        <f>IF(ZSOHSD058[[#This Row],[銷售訂單]]="", "", --ZSOHSD058[[#This Row],[銷售訂單]])</f>
        <v/>
      </c>
      <c r="N4267" s="16" t="str">
        <f>IF(ZSOHSD058[[#This Row],[落胚數]]="","",IF(ISNUMBER(ZSOHSD058[[#This Row],[落胚數]]+0), ZSOHSD058[[#This Row],[落胚數]]+0, 0))</f>
        <v/>
      </c>
    </row>
    <row r="4268" spans="1:14">
      <c r="A4268"/>
      <c r="B4268"/>
      <c r="C4268"/>
      <c r="D4268"/>
      <c r="E4268"/>
      <c r="F4268"/>
      <c r="G4268"/>
      <c r="H4268"/>
      <c r="I4268"/>
      <c r="J4268"/>
      <c r="K4268"/>
      <c r="L4268" t="str">
        <f>IF(COUNTIFS(ZSOHPP055[订单号数值], ZSOHSD058[[#This Row],[订单号数值]], ZSOHPP055[行項目], ZSOHSD058[[#This Row],[行項目]])&gt;0, "Y", "")</f>
        <v/>
      </c>
      <c r="M4268" t="str">
        <f>IF(ZSOHSD058[[#This Row],[銷售訂單]]="", "", --ZSOHSD058[[#This Row],[銷售訂單]])</f>
        <v/>
      </c>
      <c r="N4268" s="16" t="str">
        <f>IF(ZSOHSD058[[#This Row],[落胚數]]="","",IF(ISNUMBER(ZSOHSD058[[#This Row],[落胚數]]+0), ZSOHSD058[[#This Row],[落胚數]]+0, 0))</f>
        <v/>
      </c>
    </row>
    <row r="4269" spans="1:14">
      <c r="A4269"/>
      <c r="B4269"/>
      <c r="C4269"/>
      <c r="D4269"/>
      <c r="E4269"/>
      <c r="F4269"/>
      <c r="G4269"/>
      <c r="H4269"/>
      <c r="I4269"/>
      <c r="J4269"/>
      <c r="K4269"/>
      <c r="L4269" t="str">
        <f>IF(COUNTIFS(ZSOHPP055[订单号数值], ZSOHSD058[[#This Row],[订单号数值]], ZSOHPP055[行項目], ZSOHSD058[[#This Row],[行項目]])&gt;0, "Y", "")</f>
        <v/>
      </c>
      <c r="M4269" t="str">
        <f>IF(ZSOHSD058[[#This Row],[銷售訂單]]="", "", --ZSOHSD058[[#This Row],[銷售訂單]])</f>
        <v/>
      </c>
      <c r="N4269" s="16" t="str">
        <f>IF(ZSOHSD058[[#This Row],[落胚數]]="","",IF(ISNUMBER(ZSOHSD058[[#This Row],[落胚數]]+0), ZSOHSD058[[#This Row],[落胚數]]+0, 0))</f>
        <v/>
      </c>
    </row>
    <row r="4270" spans="1:14">
      <c r="A4270"/>
      <c r="B4270"/>
      <c r="C4270"/>
      <c r="D4270"/>
      <c r="E4270"/>
      <c r="F4270"/>
      <c r="G4270"/>
      <c r="H4270"/>
      <c r="I4270"/>
      <c r="J4270"/>
      <c r="K4270"/>
      <c r="L4270" t="str">
        <f>IF(COUNTIFS(ZSOHPP055[订单号数值], ZSOHSD058[[#This Row],[订单号数值]], ZSOHPP055[行項目], ZSOHSD058[[#This Row],[行項目]])&gt;0, "Y", "")</f>
        <v/>
      </c>
      <c r="M4270" t="str">
        <f>IF(ZSOHSD058[[#This Row],[銷售訂單]]="", "", --ZSOHSD058[[#This Row],[銷售訂單]])</f>
        <v/>
      </c>
      <c r="N4270" s="16" t="str">
        <f>IF(ZSOHSD058[[#This Row],[落胚數]]="","",IF(ISNUMBER(ZSOHSD058[[#This Row],[落胚數]]+0), ZSOHSD058[[#This Row],[落胚數]]+0, 0))</f>
        <v/>
      </c>
    </row>
    <row r="4271" spans="1:14">
      <c r="A4271"/>
      <c r="B4271"/>
      <c r="C4271"/>
      <c r="D4271"/>
      <c r="E4271"/>
      <c r="F4271"/>
      <c r="G4271"/>
      <c r="H4271"/>
      <c r="I4271"/>
      <c r="J4271"/>
      <c r="K4271"/>
      <c r="L4271" t="str">
        <f>IF(COUNTIFS(ZSOHPP055[订单号数值], ZSOHSD058[[#This Row],[订单号数值]], ZSOHPP055[行項目], ZSOHSD058[[#This Row],[行項目]])&gt;0, "Y", "")</f>
        <v/>
      </c>
      <c r="M4271" t="str">
        <f>IF(ZSOHSD058[[#This Row],[銷售訂單]]="", "", --ZSOHSD058[[#This Row],[銷售訂單]])</f>
        <v/>
      </c>
      <c r="N4271" s="16" t="str">
        <f>IF(ZSOHSD058[[#This Row],[落胚數]]="","",IF(ISNUMBER(ZSOHSD058[[#This Row],[落胚數]]+0), ZSOHSD058[[#This Row],[落胚數]]+0, 0))</f>
        <v/>
      </c>
    </row>
    <row r="4272" spans="1:14">
      <c r="A4272"/>
      <c r="B4272"/>
      <c r="C4272"/>
      <c r="D4272"/>
      <c r="E4272"/>
      <c r="F4272"/>
      <c r="G4272"/>
      <c r="H4272"/>
      <c r="I4272"/>
      <c r="J4272"/>
      <c r="K4272"/>
      <c r="L4272" t="str">
        <f>IF(COUNTIFS(ZSOHPP055[订单号数值], ZSOHSD058[[#This Row],[订单号数值]], ZSOHPP055[行項目], ZSOHSD058[[#This Row],[行項目]])&gt;0, "Y", "")</f>
        <v/>
      </c>
      <c r="M4272" t="str">
        <f>IF(ZSOHSD058[[#This Row],[銷售訂單]]="", "", --ZSOHSD058[[#This Row],[銷售訂單]])</f>
        <v/>
      </c>
      <c r="N4272" s="16" t="str">
        <f>IF(ZSOHSD058[[#This Row],[落胚數]]="","",IF(ISNUMBER(ZSOHSD058[[#This Row],[落胚數]]+0), ZSOHSD058[[#This Row],[落胚數]]+0, 0))</f>
        <v/>
      </c>
    </row>
    <row r="4273" spans="1:14">
      <c r="A4273"/>
      <c r="B4273"/>
      <c r="C4273"/>
      <c r="D4273"/>
      <c r="E4273"/>
      <c r="F4273"/>
      <c r="G4273"/>
      <c r="H4273"/>
      <c r="I4273"/>
      <c r="J4273"/>
      <c r="K4273"/>
      <c r="L4273" t="str">
        <f>IF(COUNTIFS(ZSOHPP055[订单号数值], ZSOHSD058[[#This Row],[订单号数值]], ZSOHPP055[行項目], ZSOHSD058[[#This Row],[行項目]])&gt;0, "Y", "")</f>
        <v/>
      </c>
      <c r="M4273" t="str">
        <f>IF(ZSOHSD058[[#This Row],[銷售訂單]]="", "", --ZSOHSD058[[#This Row],[銷售訂單]])</f>
        <v/>
      </c>
      <c r="N4273" s="16" t="str">
        <f>IF(ZSOHSD058[[#This Row],[落胚數]]="","",IF(ISNUMBER(ZSOHSD058[[#This Row],[落胚數]]+0), ZSOHSD058[[#This Row],[落胚數]]+0, 0))</f>
        <v/>
      </c>
    </row>
    <row r="4274" spans="1:14">
      <c r="A4274"/>
      <c r="B4274"/>
      <c r="C4274"/>
      <c r="D4274"/>
      <c r="E4274"/>
      <c r="F4274"/>
      <c r="G4274"/>
      <c r="H4274"/>
      <c r="I4274"/>
      <c r="J4274"/>
      <c r="K4274"/>
      <c r="L4274" t="str">
        <f>IF(COUNTIFS(ZSOHPP055[订单号数值], ZSOHSD058[[#This Row],[订单号数值]], ZSOHPP055[行項目], ZSOHSD058[[#This Row],[行項目]])&gt;0, "Y", "")</f>
        <v/>
      </c>
      <c r="M4274" t="str">
        <f>IF(ZSOHSD058[[#This Row],[銷售訂單]]="", "", --ZSOHSD058[[#This Row],[銷售訂單]])</f>
        <v/>
      </c>
      <c r="N4274" s="16" t="str">
        <f>IF(ZSOHSD058[[#This Row],[落胚數]]="","",IF(ISNUMBER(ZSOHSD058[[#This Row],[落胚數]]+0), ZSOHSD058[[#This Row],[落胚數]]+0, 0))</f>
        <v/>
      </c>
    </row>
    <row r="4275" spans="1:14">
      <c r="A4275"/>
      <c r="B4275"/>
      <c r="C4275"/>
      <c r="D4275"/>
      <c r="E4275"/>
      <c r="F4275"/>
      <c r="G4275"/>
      <c r="H4275"/>
      <c r="I4275"/>
      <c r="J4275"/>
      <c r="K4275"/>
      <c r="L4275" t="str">
        <f>IF(COUNTIFS(ZSOHPP055[订单号数值], ZSOHSD058[[#This Row],[订单号数值]], ZSOHPP055[行項目], ZSOHSD058[[#This Row],[行項目]])&gt;0, "Y", "")</f>
        <v/>
      </c>
      <c r="M4275" t="str">
        <f>IF(ZSOHSD058[[#This Row],[銷售訂單]]="", "", --ZSOHSD058[[#This Row],[銷售訂單]])</f>
        <v/>
      </c>
      <c r="N4275" s="16" t="str">
        <f>IF(ZSOHSD058[[#This Row],[落胚數]]="","",IF(ISNUMBER(ZSOHSD058[[#This Row],[落胚數]]+0), ZSOHSD058[[#This Row],[落胚數]]+0, 0))</f>
        <v/>
      </c>
    </row>
    <row r="4276" spans="1:14">
      <c r="A4276"/>
      <c r="B4276"/>
      <c r="C4276"/>
      <c r="D4276"/>
      <c r="E4276"/>
      <c r="F4276"/>
      <c r="G4276"/>
      <c r="H4276"/>
      <c r="I4276"/>
      <c r="J4276"/>
      <c r="K4276"/>
      <c r="L4276" t="str">
        <f>IF(COUNTIFS(ZSOHPP055[订单号数值], ZSOHSD058[[#This Row],[订单号数值]], ZSOHPP055[行項目], ZSOHSD058[[#This Row],[行項目]])&gt;0, "Y", "")</f>
        <v/>
      </c>
      <c r="M4276" t="str">
        <f>IF(ZSOHSD058[[#This Row],[銷售訂單]]="", "", --ZSOHSD058[[#This Row],[銷售訂單]])</f>
        <v/>
      </c>
      <c r="N4276" s="16" t="str">
        <f>IF(ZSOHSD058[[#This Row],[落胚數]]="","",IF(ISNUMBER(ZSOHSD058[[#This Row],[落胚數]]+0), ZSOHSD058[[#This Row],[落胚數]]+0, 0))</f>
        <v/>
      </c>
    </row>
    <row r="4277" spans="1:14">
      <c r="A4277"/>
      <c r="B4277"/>
      <c r="C4277"/>
      <c r="D4277"/>
      <c r="E4277"/>
      <c r="F4277"/>
      <c r="G4277"/>
      <c r="H4277"/>
      <c r="I4277"/>
      <c r="J4277"/>
      <c r="K4277"/>
      <c r="L4277" t="str">
        <f>IF(COUNTIFS(ZSOHPP055[订单号数值], ZSOHSD058[[#This Row],[订单号数值]], ZSOHPP055[行項目], ZSOHSD058[[#This Row],[行項目]])&gt;0, "Y", "")</f>
        <v/>
      </c>
      <c r="M4277" t="str">
        <f>IF(ZSOHSD058[[#This Row],[銷售訂單]]="", "", --ZSOHSD058[[#This Row],[銷售訂單]])</f>
        <v/>
      </c>
      <c r="N4277" s="16" t="str">
        <f>IF(ZSOHSD058[[#This Row],[落胚數]]="","",IF(ISNUMBER(ZSOHSD058[[#This Row],[落胚數]]+0), ZSOHSD058[[#This Row],[落胚數]]+0, 0))</f>
        <v/>
      </c>
    </row>
    <row r="4278" spans="1:14">
      <c r="A4278"/>
      <c r="B4278"/>
      <c r="C4278"/>
      <c r="D4278"/>
      <c r="E4278"/>
      <c r="F4278"/>
      <c r="G4278"/>
      <c r="H4278"/>
      <c r="I4278"/>
      <c r="J4278"/>
      <c r="K4278"/>
      <c r="L4278" t="str">
        <f>IF(COUNTIFS(ZSOHPP055[订单号数值], ZSOHSD058[[#This Row],[订单号数值]], ZSOHPP055[行項目], ZSOHSD058[[#This Row],[行項目]])&gt;0, "Y", "")</f>
        <v/>
      </c>
      <c r="M4278" t="str">
        <f>IF(ZSOHSD058[[#This Row],[銷售訂單]]="", "", --ZSOHSD058[[#This Row],[銷售訂單]])</f>
        <v/>
      </c>
      <c r="N4278" s="16" t="str">
        <f>IF(ZSOHSD058[[#This Row],[落胚數]]="","",IF(ISNUMBER(ZSOHSD058[[#This Row],[落胚數]]+0), ZSOHSD058[[#This Row],[落胚數]]+0, 0))</f>
        <v/>
      </c>
    </row>
    <row r="4279" spans="1:14">
      <c r="A4279"/>
      <c r="B4279"/>
      <c r="C4279"/>
      <c r="D4279"/>
      <c r="E4279"/>
      <c r="F4279"/>
      <c r="G4279"/>
      <c r="H4279"/>
      <c r="I4279"/>
      <c r="J4279"/>
      <c r="K4279"/>
      <c r="L4279" t="str">
        <f>IF(COUNTIFS(ZSOHPP055[订单号数值], ZSOHSD058[[#This Row],[订单号数值]], ZSOHPP055[行項目], ZSOHSD058[[#This Row],[行項目]])&gt;0, "Y", "")</f>
        <v/>
      </c>
      <c r="M4279" t="str">
        <f>IF(ZSOHSD058[[#This Row],[銷售訂單]]="", "", --ZSOHSD058[[#This Row],[銷售訂單]])</f>
        <v/>
      </c>
      <c r="N4279" s="16" t="str">
        <f>IF(ZSOHSD058[[#This Row],[落胚數]]="","",IF(ISNUMBER(ZSOHSD058[[#This Row],[落胚數]]+0), ZSOHSD058[[#This Row],[落胚數]]+0, 0))</f>
        <v/>
      </c>
    </row>
    <row r="4280" spans="1:14">
      <c r="A4280"/>
      <c r="B4280"/>
      <c r="C4280"/>
      <c r="D4280"/>
      <c r="E4280"/>
      <c r="F4280"/>
      <c r="G4280"/>
      <c r="H4280"/>
      <c r="I4280"/>
      <c r="J4280"/>
      <c r="K4280"/>
      <c r="L4280" t="str">
        <f>IF(COUNTIFS(ZSOHPP055[订单号数值], ZSOHSD058[[#This Row],[订单号数值]], ZSOHPP055[行項目], ZSOHSD058[[#This Row],[行項目]])&gt;0, "Y", "")</f>
        <v/>
      </c>
      <c r="M4280" t="str">
        <f>IF(ZSOHSD058[[#This Row],[銷售訂單]]="", "", --ZSOHSD058[[#This Row],[銷售訂單]])</f>
        <v/>
      </c>
      <c r="N4280" s="16" t="str">
        <f>IF(ZSOHSD058[[#This Row],[落胚數]]="","",IF(ISNUMBER(ZSOHSD058[[#This Row],[落胚數]]+0), ZSOHSD058[[#This Row],[落胚數]]+0, 0))</f>
        <v/>
      </c>
    </row>
    <row r="4281" spans="1:14">
      <c r="A4281"/>
      <c r="B4281"/>
      <c r="C4281"/>
      <c r="D4281"/>
      <c r="E4281"/>
      <c r="F4281"/>
      <c r="G4281"/>
      <c r="H4281"/>
      <c r="I4281"/>
      <c r="J4281"/>
      <c r="K4281"/>
      <c r="L4281" t="str">
        <f>IF(COUNTIFS(ZSOHPP055[订单号数值], ZSOHSD058[[#This Row],[订单号数值]], ZSOHPP055[行項目], ZSOHSD058[[#This Row],[行項目]])&gt;0, "Y", "")</f>
        <v/>
      </c>
      <c r="M4281" t="str">
        <f>IF(ZSOHSD058[[#This Row],[銷售訂單]]="", "", --ZSOHSD058[[#This Row],[銷售訂單]])</f>
        <v/>
      </c>
      <c r="N4281" s="16" t="str">
        <f>IF(ZSOHSD058[[#This Row],[落胚數]]="","",IF(ISNUMBER(ZSOHSD058[[#This Row],[落胚數]]+0), ZSOHSD058[[#This Row],[落胚數]]+0, 0))</f>
        <v/>
      </c>
    </row>
    <row r="4282" spans="1:14">
      <c r="A4282"/>
      <c r="B4282"/>
      <c r="C4282"/>
      <c r="D4282"/>
      <c r="E4282"/>
      <c r="F4282"/>
      <c r="G4282"/>
      <c r="H4282"/>
      <c r="I4282"/>
      <c r="J4282"/>
      <c r="K4282"/>
      <c r="L4282" t="str">
        <f>IF(COUNTIFS(ZSOHPP055[订单号数值], ZSOHSD058[[#This Row],[订单号数值]], ZSOHPP055[行項目], ZSOHSD058[[#This Row],[行項目]])&gt;0, "Y", "")</f>
        <v/>
      </c>
      <c r="M4282" t="str">
        <f>IF(ZSOHSD058[[#This Row],[銷售訂單]]="", "", --ZSOHSD058[[#This Row],[銷售訂單]])</f>
        <v/>
      </c>
      <c r="N4282" s="16" t="str">
        <f>IF(ZSOHSD058[[#This Row],[落胚數]]="","",IF(ISNUMBER(ZSOHSD058[[#This Row],[落胚數]]+0), ZSOHSD058[[#This Row],[落胚數]]+0, 0))</f>
        <v/>
      </c>
    </row>
    <row r="4283" spans="1:14">
      <c r="A4283"/>
      <c r="B4283"/>
      <c r="C4283"/>
      <c r="D4283"/>
      <c r="E4283"/>
      <c r="F4283"/>
      <c r="G4283"/>
      <c r="H4283"/>
      <c r="I4283"/>
      <c r="J4283"/>
      <c r="K4283"/>
      <c r="L4283" t="str">
        <f>IF(COUNTIFS(ZSOHPP055[订单号数值], ZSOHSD058[[#This Row],[订单号数值]], ZSOHPP055[行項目], ZSOHSD058[[#This Row],[行項目]])&gt;0, "Y", "")</f>
        <v/>
      </c>
      <c r="M4283" t="str">
        <f>IF(ZSOHSD058[[#This Row],[銷售訂單]]="", "", --ZSOHSD058[[#This Row],[銷售訂單]])</f>
        <v/>
      </c>
      <c r="N4283" s="16" t="str">
        <f>IF(ZSOHSD058[[#This Row],[落胚數]]="","",IF(ISNUMBER(ZSOHSD058[[#This Row],[落胚數]]+0), ZSOHSD058[[#This Row],[落胚數]]+0, 0))</f>
        <v/>
      </c>
    </row>
    <row r="4284" spans="1:14">
      <c r="A4284"/>
      <c r="B4284"/>
      <c r="C4284"/>
      <c r="D4284"/>
      <c r="E4284"/>
      <c r="F4284"/>
      <c r="G4284"/>
      <c r="H4284"/>
      <c r="I4284"/>
      <c r="J4284"/>
      <c r="K4284"/>
      <c r="L4284" t="str">
        <f>IF(COUNTIFS(ZSOHPP055[订单号数值], ZSOHSD058[[#This Row],[订单号数值]], ZSOHPP055[行項目], ZSOHSD058[[#This Row],[行項目]])&gt;0, "Y", "")</f>
        <v/>
      </c>
      <c r="M4284" t="str">
        <f>IF(ZSOHSD058[[#This Row],[銷售訂單]]="", "", --ZSOHSD058[[#This Row],[銷售訂單]])</f>
        <v/>
      </c>
      <c r="N4284" s="16" t="str">
        <f>IF(ZSOHSD058[[#This Row],[落胚數]]="","",IF(ISNUMBER(ZSOHSD058[[#This Row],[落胚數]]+0), ZSOHSD058[[#This Row],[落胚數]]+0, 0))</f>
        <v/>
      </c>
    </row>
    <row r="4285" spans="1:14">
      <c r="A4285"/>
      <c r="B4285"/>
      <c r="C4285"/>
      <c r="D4285"/>
      <c r="E4285"/>
      <c r="F4285"/>
      <c r="G4285"/>
      <c r="H4285"/>
      <c r="I4285"/>
      <c r="J4285"/>
      <c r="K4285"/>
      <c r="L4285" t="str">
        <f>IF(COUNTIFS(ZSOHPP055[订单号数值], ZSOHSD058[[#This Row],[订单号数值]], ZSOHPP055[行項目], ZSOHSD058[[#This Row],[行項目]])&gt;0, "Y", "")</f>
        <v/>
      </c>
      <c r="M4285" t="str">
        <f>IF(ZSOHSD058[[#This Row],[銷售訂單]]="", "", --ZSOHSD058[[#This Row],[銷售訂單]])</f>
        <v/>
      </c>
      <c r="N4285" s="16" t="str">
        <f>IF(ZSOHSD058[[#This Row],[落胚數]]="","",IF(ISNUMBER(ZSOHSD058[[#This Row],[落胚數]]+0), ZSOHSD058[[#This Row],[落胚數]]+0, 0))</f>
        <v/>
      </c>
    </row>
    <row r="4286" spans="1:14">
      <c r="A4286"/>
      <c r="B4286"/>
      <c r="C4286"/>
      <c r="D4286"/>
      <c r="E4286"/>
      <c r="F4286"/>
      <c r="G4286"/>
      <c r="H4286"/>
      <c r="I4286"/>
      <c r="J4286"/>
      <c r="K4286"/>
      <c r="L4286" t="str">
        <f>IF(COUNTIFS(ZSOHPP055[订单号数值], ZSOHSD058[[#This Row],[订单号数值]], ZSOHPP055[行項目], ZSOHSD058[[#This Row],[行項目]])&gt;0, "Y", "")</f>
        <v/>
      </c>
      <c r="M4286" t="str">
        <f>IF(ZSOHSD058[[#This Row],[銷售訂單]]="", "", --ZSOHSD058[[#This Row],[銷售訂單]])</f>
        <v/>
      </c>
      <c r="N4286" s="16" t="str">
        <f>IF(ZSOHSD058[[#This Row],[落胚數]]="","",IF(ISNUMBER(ZSOHSD058[[#This Row],[落胚數]]+0), ZSOHSD058[[#This Row],[落胚數]]+0, 0))</f>
        <v/>
      </c>
    </row>
    <row r="4287" spans="1:14">
      <c r="A4287"/>
      <c r="B4287"/>
      <c r="C4287"/>
      <c r="D4287"/>
      <c r="E4287"/>
      <c r="F4287"/>
      <c r="G4287"/>
      <c r="H4287"/>
      <c r="I4287"/>
      <c r="J4287"/>
      <c r="K4287"/>
      <c r="L4287" t="str">
        <f>IF(COUNTIFS(ZSOHPP055[订单号数值], ZSOHSD058[[#This Row],[订单号数值]], ZSOHPP055[行項目], ZSOHSD058[[#This Row],[行項目]])&gt;0, "Y", "")</f>
        <v/>
      </c>
      <c r="M4287" t="str">
        <f>IF(ZSOHSD058[[#This Row],[銷售訂單]]="", "", --ZSOHSD058[[#This Row],[銷售訂單]])</f>
        <v/>
      </c>
      <c r="N4287" s="16" t="str">
        <f>IF(ZSOHSD058[[#This Row],[落胚數]]="","",IF(ISNUMBER(ZSOHSD058[[#This Row],[落胚數]]+0), ZSOHSD058[[#This Row],[落胚數]]+0, 0))</f>
        <v/>
      </c>
    </row>
    <row r="4288" spans="1:14">
      <c r="A4288"/>
      <c r="B4288"/>
      <c r="C4288"/>
      <c r="D4288"/>
      <c r="E4288"/>
      <c r="F4288"/>
      <c r="G4288"/>
      <c r="H4288"/>
      <c r="I4288"/>
      <c r="J4288"/>
      <c r="K4288"/>
      <c r="L4288" t="str">
        <f>IF(COUNTIFS(ZSOHPP055[订单号数值], ZSOHSD058[[#This Row],[订单号数值]], ZSOHPP055[行項目], ZSOHSD058[[#This Row],[行項目]])&gt;0, "Y", "")</f>
        <v/>
      </c>
      <c r="M4288" t="str">
        <f>IF(ZSOHSD058[[#This Row],[銷售訂單]]="", "", --ZSOHSD058[[#This Row],[銷售訂單]])</f>
        <v/>
      </c>
      <c r="N4288" s="16" t="str">
        <f>IF(ZSOHSD058[[#This Row],[落胚數]]="","",IF(ISNUMBER(ZSOHSD058[[#This Row],[落胚數]]+0), ZSOHSD058[[#This Row],[落胚數]]+0, 0))</f>
        <v/>
      </c>
    </row>
    <row r="4289" spans="1:14">
      <c r="A4289"/>
      <c r="B4289"/>
      <c r="C4289"/>
      <c r="D4289"/>
      <c r="E4289"/>
      <c r="F4289"/>
      <c r="G4289"/>
      <c r="H4289"/>
      <c r="I4289"/>
      <c r="J4289"/>
      <c r="K4289"/>
      <c r="L4289" t="str">
        <f>IF(COUNTIFS(ZSOHPP055[订单号数值], ZSOHSD058[[#This Row],[订单号数值]], ZSOHPP055[行項目], ZSOHSD058[[#This Row],[行項目]])&gt;0, "Y", "")</f>
        <v/>
      </c>
      <c r="M4289" t="str">
        <f>IF(ZSOHSD058[[#This Row],[銷售訂單]]="", "", --ZSOHSD058[[#This Row],[銷售訂單]])</f>
        <v/>
      </c>
      <c r="N4289" s="16" t="str">
        <f>IF(ZSOHSD058[[#This Row],[落胚數]]="","",IF(ISNUMBER(ZSOHSD058[[#This Row],[落胚數]]+0), ZSOHSD058[[#This Row],[落胚數]]+0, 0))</f>
        <v/>
      </c>
    </row>
    <row r="4290" spans="1:14">
      <c r="A4290"/>
      <c r="B4290"/>
      <c r="C4290"/>
      <c r="D4290"/>
      <c r="E4290"/>
      <c r="F4290"/>
      <c r="G4290"/>
      <c r="H4290"/>
      <c r="I4290"/>
      <c r="J4290"/>
      <c r="K4290"/>
      <c r="L4290" t="str">
        <f>IF(COUNTIFS(ZSOHPP055[订单号数值], ZSOHSD058[[#This Row],[订单号数值]], ZSOHPP055[行項目], ZSOHSD058[[#This Row],[行項目]])&gt;0, "Y", "")</f>
        <v/>
      </c>
      <c r="M4290" t="str">
        <f>IF(ZSOHSD058[[#This Row],[銷售訂單]]="", "", --ZSOHSD058[[#This Row],[銷售訂單]])</f>
        <v/>
      </c>
      <c r="N4290" s="16" t="str">
        <f>IF(ZSOHSD058[[#This Row],[落胚數]]="","",IF(ISNUMBER(ZSOHSD058[[#This Row],[落胚數]]+0), ZSOHSD058[[#This Row],[落胚數]]+0, 0))</f>
        <v/>
      </c>
    </row>
    <row r="4291" spans="1:14">
      <c r="A4291"/>
      <c r="B4291"/>
      <c r="C4291"/>
      <c r="D4291"/>
      <c r="E4291"/>
      <c r="F4291"/>
      <c r="G4291"/>
      <c r="H4291"/>
      <c r="I4291"/>
      <c r="J4291"/>
      <c r="K4291"/>
      <c r="L4291" t="str">
        <f>IF(COUNTIFS(ZSOHPP055[订单号数值], ZSOHSD058[[#This Row],[订单号数值]], ZSOHPP055[行項目], ZSOHSD058[[#This Row],[行項目]])&gt;0, "Y", "")</f>
        <v/>
      </c>
      <c r="M4291" t="str">
        <f>IF(ZSOHSD058[[#This Row],[銷售訂單]]="", "", --ZSOHSD058[[#This Row],[銷售訂單]])</f>
        <v/>
      </c>
      <c r="N4291" s="16" t="str">
        <f>IF(ZSOHSD058[[#This Row],[落胚數]]="","",IF(ISNUMBER(ZSOHSD058[[#This Row],[落胚數]]+0), ZSOHSD058[[#This Row],[落胚數]]+0, 0))</f>
        <v/>
      </c>
    </row>
    <row r="4292" spans="1:14">
      <c r="A4292"/>
      <c r="B4292"/>
      <c r="C4292"/>
      <c r="D4292"/>
      <c r="E4292"/>
      <c r="F4292"/>
      <c r="G4292"/>
      <c r="H4292"/>
      <c r="I4292"/>
      <c r="J4292"/>
      <c r="K4292"/>
      <c r="L4292" t="str">
        <f>IF(COUNTIFS(ZSOHPP055[订单号数值], ZSOHSD058[[#This Row],[订单号数值]], ZSOHPP055[行項目], ZSOHSD058[[#This Row],[行項目]])&gt;0, "Y", "")</f>
        <v/>
      </c>
      <c r="M4292" t="str">
        <f>IF(ZSOHSD058[[#This Row],[銷售訂單]]="", "", --ZSOHSD058[[#This Row],[銷售訂單]])</f>
        <v/>
      </c>
      <c r="N4292" s="16" t="str">
        <f>IF(ZSOHSD058[[#This Row],[落胚數]]="","",IF(ISNUMBER(ZSOHSD058[[#This Row],[落胚數]]+0), ZSOHSD058[[#This Row],[落胚數]]+0, 0))</f>
        <v/>
      </c>
    </row>
    <row r="4293" spans="1:14">
      <c r="A4293"/>
      <c r="B4293"/>
      <c r="C4293"/>
      <c r="D4293"/>
      <c r="E4293"/>
      <c r="F4293"/>
      <c r="G4293"/>
      <c r="H4293"/>
      <c r="I4293"/>
      <c r="J4293"/>
      <c r="K4293"/>
      <c r="L4293" t="str">
        <f>IF(COUNTIFS(ZSOHPP055[订单号数值], ZSOHSD058[[#This Row],[订单号数值]], ZSOHPP055[行項目], ZSOHSD058[[#This Row],[行項目]])&gt;0, "Y", "")</f>
        <v/>
      </c>
      <c r="M4293" t="str">
        <f>IF(ZSOHSD058[[#This Row],[銷售訂單]]="", "", --ZSOHSD058[[#This Row],[銷售訂單]])</f>
        <v/>
      </c>
      <c r="N4293" s="16" t="str">
        <f>IF(ZSOHSD058[[#This Row],[落胚數]]="","",IF(ISNUMBER(ZSOHSD058[[#This Row],[落胚數]]+0), ZSOHSD058[[#This Row],[落胚數]]+0, 0))</f>
        <v/>
      </c>
    </row>
    <row r="4294" spans="1:14">
      <c r="A4294"/>
      <c r="B4294"/>
      <c r="C4294"/>
      <c r="D4294"/>
      <c r="E4294"/>
      <c r="F4294"/>
      <c r="G4294"/>
      <c r="H4294"/>
      <c r="I4294"/>
      <c r="J4294"/>
      <c r="K4294"/>
      <c r="L4294" t="str">
        <f>IF(COUNTIFS(ZSOHPP055[订单号数值], ZSOHSD058[[#This Row],[订单号数值]], ZSOHPP055[行項目], ZSOHSD058[[#This Row],[行項目]])&gt;0, "Y", "")</f>
        <v/>
      </c>
      <c r="M4294" t="str">
        <f>IF(ZSOHSD058[[#This Row],[銷售訂單]]="", "", --ZSOHSD058[[#This Row],[銷售訂單]])</f>
        <v/>
      </c>
      <c r="N4294" s="16" t="str">
        <f>IF(ZSOHSD058[[#This Row],[落胚數]]="","",IF(ISNUMBER(ZSOHSD058[[#This Row],[落胚數]]+0), ZSOHSD058[[#This Row],[落胚數]]+0, 0))</f>
        <v/>
      </c>
    </row>
    <row r="4295" spans="1:14">
      <c r="A4295"/>
      <c r="B4295"/>
      <c r="C4295"/>
      <c r="D4295"/>
      <c r="E4295"/>
      <c r="F4295"/>
      <c r="G4295"/>
      <c r="H4295"/>
      <c r="I4295"/>
      <c r="J4295"/>
      <c r="K4295"/>
      <c r="L4295" t="str">
        <f>IF(COUNTIFS(ZSOHPP055[订单号数值], ZSOHSD058[[#This Row],[订单号数值]], ZSOHPP055[行項目], ZSOHSD058[[#This Row],[行項目]])&gt;0, "Y", "")</f>
        <v/>
      </c>
      <c r="M4295" t="str">
        <f>IF(ZSOHSD058[[#This Row],[銷售訂單]]="", "", --ZSOHSD058[[#This Row],[銷售訂單]])</f>
        <v/>
      </c>
      <c r="N4295" s="16" t="str">
        <f>IF(ZSOHSD058[[#This Row],[落胚數]]="","",IF(ISNUMBER(ZSOHSD058[[#This Row],[落胚數]]+0), ZSOHSD058[[#This Row],[落胚數]]+0, 0))</f>
        <v/>
      </c>
    </row>
    <row r="4296" spans="1:14">
      <c r="A4296"/>
      <c r="B4296"/>
      <c r="C4296"/>
      <c r="D4296"/>
      <c r="E4296"/>
      <c r="F4296"/>
      <c r="G4296"/>
      <c r="H4296"/>
      <c r="I4296"/>
      <c r="J4296"/>
      <c r="K4296"/>
      <c r="L4296" t="str">
        <f>IF(COUNTIFS(ZSOHPP055[订单号数值], ZSOHSD058[[#This Row],[订单号数值]], ZSOHPP055[行項目], ZSOHSD058[[#This Row],[行項目]])&gt;0, "Y", "")</f>
        <v/>
      </c>
      <c r="M4296" t="str">
        <f>IF(ZSOHSD058[[#This Row],[銷售訂單]]="", "", --ZSOHSD058[[#This Row],[銷售訂單]])</f>
        <v/>
      </c>
      <c r="N4296" s="16" t="str">
        <f>IF(ZSOHSD058[[#This Row],[落胚數]]="","",IF(ISNUMBER(ZSOHSD058[[#This Row],[落胚數]]+0), ZSOHSD058[[#This Row],[落胚數]]+0, 0))</f>
        <v/>
      </c>
    </row>
    <row r="4297" spans="1:14">
      <c r="A4297"/>
      <c r="B4297"/>
      <c r="C4297"/>
      <c r="D4297"/>
      <c r="E4297"/>
      <c r="F4297"/>
      <c r="G4297"/>
      <c r="H4297"/>
      <c r="I4297"/>
      <c r="J4297"/>
      <c r="K4297"/>
      <c r="L4297" t="str">
        <f>IF(COUNTIFS(ZSOHPP055[订单号数值], ZSOHSD058[[#This Row],[订单号数值]], ZSOHPP055[行項目], ZSOHSD058[[#This Row],[行項目]])&gt;0, "Y", "")</f>
        <v/>
      </c>
      <c r="M4297" t="str">
        <f>IF(ZSOHSD058[[#This Row],[銷售訂單]]="", "", --ZSOHSD058[[#This Row],[銷售訂單]])</f>
        <v/>
      </c>
      <c r="N4297" s="16" t="str">
        <f>IF(ZSOHSD058[[#This Row],[落胚數]]="","",IF(ISNUMBER(ZSOHSD058[[#This Row],[落胚數]]+0), ZSOHSD058[[#This Row],[落胚數]]+0, 0))</f>
        <v/>
      </c>
    </row>
    <row r="4298" spans="1:14">
      <c r="A4298"/>
      <c r="B4298"/>
      <c r="C4298"/>
      <c r="D4298"/>
      <c r="E4298"/>
      <c r="F4298"/>
      <c r="G4298"/>
      <c r="H4298"/>
      <c r="I4298"/>
      <c r="J4298"/>
      <c r="K4298"/>
      <c r="L4298" t="str">
        <f>IF(COUNTIFS(ZSOHPP055[订单号数值], ZSOHSD058[[#This Row],[订单号数值]], ZSOHPP055[行項目], ZSOHSD058[[#This Row],[行項目]])&gt;0, "Y", "")</f>
        <v/>
      </c>
      <c r="M4298" t="str">
        <f>IF(ZSOHSD058[[#This Row],[銷售訂單]]="", "", --ZSOHSD058[[#This Row],[銷售訂單]])</f>
        <v/>
      </c>
      <c r="N4298" s="16" t="str">
        <f>IF(ZSOHSD058[[#This Row],[落胚數]]="","",IF(ISNUMBER(ZSOHSD058[[#This Row],[落胚數]]+0), ZSOHSD058[[#This Row],[落胚數]]+0, 0))</f>
        <v/>
      </c>
    </row>
    <row r="4299" spans="1:14">
      <c r="A4299"/>
      <c r="B4299"/>
      <c r="C4299"/>
      <c r="D4299"/>
      <c r="E4299"/>
      <c r="F4299"/>
      <c r="G4299"/>
      <c r="H4299"/>
      <c r="I4299"/>
      <c r="J4299"/>
      <c r="K4299"/>
      <c r="L4299" t="str">
        <f>IF(COUNTIFS(ZSOHPP055[订单号数值], ZSOHSD058[[#This Row],[订单号数值]], ZSOHPP055[行項目], ZSOHSD058[[#This Row],[行項目]])&gt;0, "Y", "")</f>
        <v/>
      </c>
      <c r="M4299" t="str">
        <f>IF(ZSOHSD058[[#This Row],[銷售訂單]]="", "", --ZSOHSD058[[#This Row],[銷售訂單]])</f>
        <v/>
      </c>
      <c r="N4299" s="16" t="str">
        <f>IF(ZSOHSD058[[#This Row],[落胚數]]="","",IF(ISNUMBER(ZSOHSD058[[#This Row],[落胚數]]+0), ZSOHSD058[[#This Row],[落胚數]]+0, 0))</f>
        <v/>
      </c>
    </row>
    <row r="4300" spans="1:14">
      <c r="A4300"/>
      <c r="B4300"/>
      <c r="C4300"/>
      <c r="D4300"/>
      <c r="E4300"/>
      <c r="F4300"/>
      <c r="G4300"/>
      <c r="H4300"/>
      <c r="I4300"/>
      <c r="J4300"/>
      <c r="K4300"/>
      <c r="L4300" t="str">
        <f>IF(COUNTIFS(ZSOHPP055[订单号数值], ZSOHSD058[[#This Row],[订单号数值]], ZSOHPP055[行項目], ZSOHSD058[[#This Row],[行項目]])&gt;0, "Y", "")</f>
        <v/>
      </c>
      <c r="M4300" t="str">
        <f>IF(ZSOHSD058[[#This Row],[銷售訂單]]="", "", --ZSOHSD058[[#This Row],[銷售訂單]])</f>
        <v/>
      </c>
      <c r="N4300" s="16" t="str">
        <f>IF(ZSOHSD058[[#This Row],[落胚數]]="","",IF(ISNUMBER(ZSOHSD058[[#This Row],[落胚數]]+0), ZSOHSD058[[#This Row],[落胚數]]+0, 0))</f>
        <v/>
      </c>
    </row>
    <row r="4301" spans="1:14">
      <c r="A4301"/>
      <c r="B4301"/>
      <c r="C4301"/>
      <c r="D4301"/>
      <c r="E4301"/>
      <c r="F4301"/>
      <c r="G4301"/>
      <c r="H4301"/>
      <c r="I4301"/>
      <c r="J4301"/>
      <c r="K4301"/>
      <c r="L4301" t="str">
        <f>IF(COUNTIFS(ZSOHPP055[订单号数值], ZSOHSD058[[#This Row],[订单号数值]], ZSOHPP055[行項目], ZSOHSD058[[#This Row],[行項目]])&gt;0, "Y", "")</f>
        <v/>
      </c>
      <c r="M4301" t="str">
        <f>IF(ZSOHSD058[[#This Row],[銷售訂單]]="", "", --ZSOHSD058[[#This Row],[銷售訂單]])</f>
        <v/>
      </c>
      <c r="N4301" s="16" t="str">
        <f>IF(ZSOHSD058[[#This Row],[落胚數]]="","",IF(ISNUMBER(ZSOHSD058[[#This Row],[落胚數]]+0), ZSOHSD058[[#This Row],[落胚數]]+0, 0))</f>
        <v/>
      </c>
    </row>
    <row r="4302" spans="1:14">
      <c r="A4302"/>
      <c r="B4302"/>
      <c r="C4302"/>
      <c r="D4302"/>
      <c r="E4302"/>
      <c r="F4302"/>
      <c r="G4302"/>
      <c r="H4302"/>
      <c r="I4302"/>
      <c r="J4302"/>
      <c r="K4302"/>
      <c r="L4302" t="str">
        <f>IF(COUNTIFS(ZSOHPP055[订单号数值], ZSOHSD058[[#This Row],[订单号数值]], ZSOHPP055[行項目], ZSOHSD058[[#This Row],[行項目]])&gt;0, "Y", "")</f>
        <v/>
      </c>
      <c r="M4302" t="str">
        <f>IF(ZSOHSD058[[#This Row],[銷售訂單]]="", "", --ZSOHSD058[[#This Row],[銷售訂單]])</f>
        <v/>
      </c>
      <c r="N4302" s="16" t="str">
        <f>IF(ZSOHSD058[[#This Row],[落胚數]]="","",IF(ISNUMBER(ZSOHSD058[[#This Row],[落胚數]]+0), ZSOHSD058[[#This Row],[落胚數]]+0, 0))</f>
        <v/>
      </c>
    </row>
    <row r="4303" spans="1:14">
      <c r="A4303"/>
      <c r="B4303"/>
      <c r="C4303"/>
      <c r="D4303"/>
      <c r="E4303"/>
      <c r="F4303"/>
      <c r="G4303"/>
      <c r="H4303"/>
      <c r="I4303"/>
      <c r="J4303"/>
      <c r="K4303"/>
      <c r="L4303" t="str">
        <f>IF(COUNTIFS(ZSOHPP055[订单号数值], ZSOHSD058[[#This Row],[订单号数值]], ZSOHPP055[行項目], ZSOHSD058[[#This Row],[行項目]])&gt;0, "Y", "")</f>
        <v/>
      </c>
      <c r="M4303" t="str">
        <f>IF(ZSOHSD058[[#This Row],[銷售訂單]]="", "", --ZSOHSD058[[#This Row],[銷售訂單]])</f>
        <v/>
      </c>
      <c r="N4303" s="16" t="str">
        <f>IF(ZSOHSD058[[#This Row],[落胚數]]="","",IF(ISNUMBER(ZSOHSD058[[#This Row],[落胚數]]+0), ZSOHSD058[[#This Row],[落胚數]]+0, 0))</f>
        <v/>
      </c>
    </row>
    <row r="4304" spans="1:14">
      <c r="A4304"/>
      <c r="B4304"/>
      <c r="C4304"/>
      <c r="D4304"/>
      <c r="E4304"/>
      <c r="F4304"/>
      <c r="G4304"/>
      <c r="H4304"/>
      <c r="I4304"/>
      <c r="J4304"/>
      <c r="K4304"/>
      <c r="L4304" t="str">
        <f>IF(COUNTIFS(ZSOHPP055[订单号数值], ZSOHSD058[[#This Row],[订单号数值]], ZSOHPP055[行項目], ZSOHSD058[[#This Row],[行項目]])&gt;0, "Y", "")</f>
        <v/>
      </c>
      <c r="M4304" t="str">
        <f>IF(ZSOHSD058[[#This Row],[銷售訂單]]="", "", --ZSOHSD058[[#This Row],[銷售訂單]])</f>
        <v/>
      </c>
      <c r="N4304" s="16" t="str">
        <f>IF(ZSOHSD058[[#This Row],[落胚數]]="","",IF(ISNUMBER(ZSOHSD058[[#This Row],[落胚數]]+0), ZSOHSD058[[#This Row],[落胚數]]+0, 0))</f>
        <v/>
      </c>
    </row>
    <row r="4305" spans="1:14">
      <c r="A4305"/>
      <c r="B4305"/>
      <c r="C4305"/>
      <c r="D4305"/>
      <c r="E4305"/>
      <c r="F4305"/>
      <c r="G4305"/>
      <c r="H4305"/>
      <c r="I4305"/>
      <c r="J4305"/>
      <c r="K4305"/>
      <c r="L4305" t="str">
        <f>IF(COUNTIFS(ZSOHPP055[订单号数值], ZSOHSD058[[#This Row],[订单号数值]], ZSOHPP055[行項目], ZSOHSD058[[#This Row],[行項目]])&gt;0, "Y", "")</f>
        <v/>
      </c>
      <c r="M4305" t="str">
        <f>IF(ZSOHSD058[[#This Row],[銷售訂單]]="", "", --ZSOHSD058[[#This Row],[銷售訂單]])</f>
        <v/>
      </c>
      <c r="N4305" s="16" t="str">
        <f>IF(ZSOHSD058[[#This Row],[落胚數]]="","",IF(ISNUMBER(ZSOHSD058[[#This Row],[落胚數]]+0), ZSOHSD058[[#This Row],[落胚數]]+0, 0))</f>
        <v/>
      </c>
    </row>
    <row r="4306" spans="1:14">
      <c r="A4306"/>
      <c r="B4306"/>
      <c r="C4306"/>
      <c r="D4306"/>
      <c r="E4306"/>
      <c r="F4306"/>
      <c r="G4306"/>
      <c r="H4306"/>
      <c r="I4306"/>
      <c r="J4306"/>
      <c r="K4306"/>
      <c r="L4306" t="str">
        <f>IF(COUNTIFS(ZSOHPP055[订单号数值], ZSOHSD058[[#This Row],[订单号数值]], ZSOHPP055[行項目], ZSOHSD058[[#This Row],[行項目]])&gt;0, "Y", "")</f>
        <v/>
      </c>
      <c r="M4306" t="str">
        <f>IF(ZSOHSD058[[#This Row],[銷售訂單]]="", "", --ZSOHSD058[[#This Row],[銷售訂單]])</f>
        <v/>
      </c>
      <c r="N4306" s="16" t="str">
        <f>IF(ZSOHSD058[[#This Row],[落胚數]]="","",IF(ISNUMBER(ZSOHSD058[[#This Row],[落胚數]]+0), ZSOHSD058[[#This Row],[落胚數]]+0, 0))</f>
        <v/>
      </c>
    </row>
    <row r="4307" spans="1:14">
      <c r="A4307"/>
      <c r="B4307"/>
      <c r="C4307"/>
      <c r="D4307"/>
      <c r="E4307"/>
      <c r="F4307"/>
      <c r="G4307"/>
      <c r="H4307"/>
      <c r="I4307"/>
      <c r="J4307"/>
      <c r="K4307"/>
      <c r="L4307" t="str">
        <f>IF(COUNTIFS(ZSOHPP055[订单号数值], ZSOHSD058[[#This Row],[订单号数值]], ZSOHPP055[行項目], ZSOHSD058[[#This Row],[行項目]])&gt;0, "Y", "")</f>
        <v/>
      </c>
      <c r="M4307" t="str">
        <f>IF(ZSOHSD058[[#This Row],[銷售訂單]]="", "", --ZSOHSD058[[#This Row],[銷售訂單]])</f>
        <v/>
      </c>
      <c r="N4307" s="16" t="str">
        <f>IF(ZSOHSD058[[#This Row],[落胚數]]="","",IF(ISNUMBER(ZSOHSD058[[#This Row],[落胚數]]+0), ZSOHSD058[[#This Row],[落胚數]]+0, 0))</f>
        <v/>
      </c>
    </row>
    <row r="4308" spans="1:14">
      <c r="A4308"/>
      <c r="B4308"/>
      <c r="C4308"/>
      <c r="D4308"/>
      <c r="E4308"/>
      <c r="F4308"/>
      <c r="G4308"/>
      <c r="H4308"/>
      <c r="I4308"/>
      <c r="J4308"/>
      <c r="K4308"/>
      <c r="L4308" t="str">
        <f>IF(COUNTIFS(ZSOHPP055[订单号数值], ZSOHSD058[[#This Row],[订单号数值]], ZSOHPP055[行項目], ZSOHSD058[[#This Row],[行項目]])&gt;0, "Y", "")</f>
        <v/>
      </c>
      <c r="M4308" t="str">
        <f>IF(ZSOHSD058[[#This Row],[銷售訂單]]="", "", --ZSOHSD058[[#This Row],[銷售訂單]])</f>
        <v/>
      </c>
      <c r="N4308" s="16" t="str">
        <f>IF(ZSOHSD058[[#This Row],[落胚數]]="","",IF(ISNUMBER(ZSOHSD058[[#This Row],[落胚數]]+0), ZSOHSD058[[#This Row],[落胚數]]+0, 0))</f>
        <v/>
      </c>
    </row>
    <row r="4309" spans="1:14">
      <c r="A4309"/>
      <c r="B4309"/>
      <c r="C4309"/>
      <c r="D4309"/>
      <c r="E4309"/>
      <c r="F4309"/>
      <c r="G4309"/>
      <c r="H4309"/>
      <c r="I4309"/>
      <c r="J4309"/>
      <c r="K4309"/>
      <c r="L4309" t="str">
        <f>IF(COUNTIFS(ZSOHPP055[订单号数值], ZSOHSD058[[#This Row],[订单号数值]], ZSOHPP055[行項目], ZSOHSD058[[#This Row],[行項目]])&gt;0, "Y", "")</f>
        <v/>
      </c>
      <c r="M4309" t="str">
        <f>IF(ZSOHSD058[[#This Row],[銷售訂單]]="", "", --ZSOHSD058[[#This Row],[銷售訂單]])</f>
        <v/>
      </c>
      <c r="N4309" s="16" t="str">
        <f>IF(ZSOHSD058[[#This Row],[落胚數]]="","",IF(ISNUMBER(ZSOHSD058[[#This Row],[落胚數]]+0), ZSOHSD058[[#This Row],[落胚數]]+0, 0))</f>
        <v/>
      </c>
    </row>
    <row r="4310" spans="1:14">
      <c r="A4310"/>
      <c r="B4310"/>
      <c r="C4310"/>
      <c r="D4310"/>
      <c r="E4310"/>
      <c r="F4310"/>
      <c r="G4310"/>
      <c r="H4310"/>
      <c r="I4310"/>
      <c r="J4310"/>
      <c r="K4310"/>
      <c r="L4310" t="str">
        <f>IF(COUNTIFS(ZSOHPP055[订单号数值], ZSOHSD058[[#This Row],[订单号数值]], ZSOHPP055[行項目], ZSOHSD058[[#This Row],[行項目]])&gt;0, "Y", "")</f>
        <v/>
      </c>
      <c r="M4310" t="str">
        <f>IF(ZSOHSD058[[#This Row],[銷售訂單]]="", "", --ZSOHSD058[[#This Row],[銷售訂單]])</f>
        <v/>
      </c>
      <c r="N4310" s="16" t="str">
        <f>IF(ZSOHSD058[[#This Row],[落胚數]]="","",IF(ISNUMBER(ZSOHSD058[[#This Row],[落胚數]]+0), ZSOHSD058[[#This Row],[落胚數]]+0, 0))</f>
        <v/>
      </c>
    </row>
    <row r="4311" spans="1:14">
      <c r="A4311"/>
      <c r="B4311"/>
      <c r="C4311"/>
      <c r="D4311"/>
      <c r="E4311"/>
      <c r="F4311"/>
      <c r="G4311"/>
      <c r="H4311"/>
      <c r="I4311"/>
      <c r="J4311"/>
      <c r="K4311"/>
      <c r="L4311" t="str">
        <f>IF(COUNTIFS(ZSOHPP055[订单号数值], ZSOHSD058[[#This Row],[订单号数值]], ZSOHPP055[行項目], ZSOHSD058[[#This Row],[行項目]])&gt;0, "Y", "")</f>
        <v/>
      </c>
      <c r="M4311" t="str">
        <f>IF(ZSOHSD058[[#This Row],[銷售訂單]]="", "", --ZSOHSD058[[#This Row],[銷售訂單]])</f>
        <v/>
      </c>
      <c r="N4311" s="16" t="str">
        <f>IF(ZSOHSD058[[#This Row],[落胚數]]="","",IF(ISNUMBER(ZSOHSD058[[#This Row],[落胚數]]+0), ZSOHSD058[[#This Row],[落胚數]]+0, 0))</f>
        <v/>
      </c>
    </row>
    <row r="4312" spans="1:14">
      <c r="A4312"/>
      <c r="B4312"/>
      <c r="C4312"/>
      <c r="D4312"/>
      <c r="E4312"/>
      <c r="F4312"/>
      <c r="G4312"/>
      <c r="H4312"/>
      <c r="I4312"/>
      <c r="J4312"/>
      <c r="K4312"/>
      <c r="L4312" t="str">
        <f>IF(COUNTIFS(ZSOHPP055[订单号数值], ZSOHSD058[[#This Row],[订单号数值]], ZSOHPP055[行項目], ZSOHSD058[[#This Row],[行項目]])&gt;0, "Y", "")</f>
        <v/>
      </c>
      <c r="M4312" t="str">
        <f>IF(ZSOHSD058[[#This Row],[銷售訂單]]="", "", --ZSOHSD058[[#This Row],[銷售訂單]])</f>
        <v/>
      </c>
      <c r="N4312" s="16" t="str">
        <f>IF(ZSOHSD058[[#This Row],[落胚數]]="","",IF(ISNUMBER(ZSOHSD058[[#This Row],[落胚數]]+0), ZSOHSD058[[#This Row],[落胚數]]+0, 0))</f>
        <v/>
      </c>
    </row>
    <row r="4313" spans="1:14">
      <c r="A4313"/>
      <c r="B4313"/>
      <c r="C4313"/>
      <c r="D4313"/>
      <c r="E4313"/>
      <c r="F4313"/>
      <c r="G4313"/>
      <c r="H4313"/>
      <c r="I4313"/>
      <c r="J4313"/>
      <c r="K4313"/>
      <c r="L4313" t="str">
        <f>IF(COUNTIFS(ZSOHPP055[订单号数值], ZSOHSD058[[#This Row],[订单号数值]], ZSOHPP055[行項目], ZSOHSD058[[#This Row],[行項目]])&gt;0, "Y", "")</f>
        <v/>
      </c>
      <c r="M4313" t="str">
        <f>IF(ZSOHSD058[[#This Row],[銷售訂單]]="", "", --ZSOHSD058[[#This Row],[銷售訂單]])</f>
        <v/>
      </c>
      <c r="N4313" s="16" t="str">
        <f>IF(ZSOHSD058[[#This Row],[落胚數]]="","",IF(ISNUMBER(ZSOHSD058[[#This Row],[落胚數]]+0), ZSOHSD058[[#This Row],[落胚數]]+0, 0))</f>
        <v/>
      </c>
    </row>
    <row r="4314" spans="1:14">
      <c r="A4314"/>
      <c r="B4314"/>
      <c r="C4314"/>
      <c r="D4314"/>
      <c r="E4314"/>
      <c r="F4314"/>
      <c r="G4314"/>
      <c r="H4314"/>
      <c r="I4314"/>
      <c r="J4314"/>
      <c r="K4314"/>
      <c r="L4314" t="str">
        <f>IF(COUNTIFS(ZSOHPP055[订单号数值], ZSOHSD058[[#This Row],[订单号数值]], ZSOHPP055[行項目], ZSOHSD058[[#This Row],[行項目]])&gt;0, "Y", "")</f>
        <v/>
      </c>
      <c r="M4314" t="str">
        <f>IF(ZSOHSD058[[#This Row],[銷售訂單]]="", "", --ZSOHSD058[[#This Row],[銷售訂單]])</f>
        <v/>
      </c>
      <c r="N4314" s="16" t="str">
        <f>IF(ZSOHSD058[[#This Row],[落胚數]]="","",IF(ISNUMBER(ZSOHSD058[[#This Row],[落胚數]]+0), ZSOHSD058[[#This Row],[落胚數]]+0, 0))</f>
        <v/>
      </c>
    </row>
    <row r="4315" spans="1:14">
      <c r="A4315"/>
      <c r="B4315"/>
      <c r="C4315"/>
      <c r="D4315"/>
      <c r="E4315"/>
      <c r="F4315"/>
      <c r="G4315"/>
      <c r="H4315"/>
      <c r="I4315"/>
      <c r="J4315"/>
      <c r="K4315"/>
      <c r="L4315" t="str">
        <f>IF(COUNTIFS(ZSOHPP055[订单号数值], ZSOHSD058[[#This Row],[订单号数值]], ZSOHPP055[行項目], ZSOHSD058[[#This Row],[行項目]])&gt;0, "Y", "")</f>
        <v/>
      </c>
      <c r="M4315" t="str">
        <f>IF(ZSOHSD058[[#This Row],[銷售訂單]]="", "", --ZSOHSD058[[#This Row],[銷售訂單]])</f>
        <v/>
      </c>
      <c r="N4315" s="16" t="str">
        <f>IF(ZSOHSD058[[#This Row],[落胚數]]="","",IF(ISNUMBER(ZSOHSD058[[#This Row],[落胚數]]+0), ZSOHSD058[[#This Row],[落胚數]]+0, 0))</f>
        <v/>
      </c>
    </row>
    <row r="4316" spans="1:14">
      <c r="A4316"/>
      <c r="B4316"/>
      <c r="C4316"/>
      <c r="D4316"/>
      <c r="E4316"/>
      <c r="F4316"/>
      <c r="G4316"/>
      <c r="H4316"/>
      <c r="I4316"/>
      <c r="J4316"/>
      <c r="K4316"/>
      <c r="L4316" t="str">
        <f>IF(COUNTIFS(ZSOHPP055[订单号数值], ZSOHSD058[[#This Row],[订单号数值]], ZSOHPP055[行項目], ZSOHSD058[[#This Row],[行項目]])&gt;0, "Y", "")</f>
        <v/>
      </c>
      <c r="M4316" t="str">
        <f>IF(ZSOHSD058[[#This Row],[銷售訂單]]="", "", --ZSOHSD058[[#This Row],[銷售訂單]])</f>
        <v/>
      </c>
      <c r="N4316" s="16" t="str">
        <f>IF(ZSOHSD058[[#This Row],[落胚數]]="","",IF(ISNUMBER(ZSOHSD058[[#This Row],[落胚數]]+0), ZSOHSD058[[#This Row],[落胚數]]+0, 0))</f>
        <v/>
      </c>
    </row>
    <row r="4317" spans="1:14">
      <c r="A4317"/>
      <c r="B4317"/>
      <c r="C4317"/>
      <c r="D4317"/>
      <c r="E4317"/>
      <c r="F4317"/>
      <c r="G4317"/>
      <c r="H4317"/>
      <c r="I4317"/>
      <c r="J4317"/>
      <c r="K4317"/>
      <c r="L4317" t="str">
        <f>IF(COUNTIFS(ZSOHPP055[订单号数值], ZSOHSD058[[#This Row],[订单号数值]], ZSOHPP055[行項目], ZSOHSD058[[#This Row],[行項目]])&gt;0, "Y", "")</f>
        <v/>
      </c>
      <c r="M4317" t="str">
        <f>IF(ZSOHSD058[[#This Row],[銷售訂單]]="", "", --ZSOHSD058[[#This Row],[銷售訂單]])</f>
        <v/>
      </c>
      <c r="N4317" s="16" t="str">
        <f>IF(ZSOHSD058[[#This Row],[落胚數]]="","",IF(ISNUMBER(ZSOHSD058[[#This Row],[落胚數]]+0), ZSOHSD058[[#This Row],[落胚數]]+0, 0))</f>
        <v/>
      </c>
    </row>
    <row r="4318" spans="1:14">
      <c r="A4318"/>
      <c r="B4318"/>
      <c r="C4318"/>
      <c r="D4318"/>
      <c r="E4318"/>
      <c r="F4318"/>
      <c r="G4318"/>
      <c r="H4318"/>
      <c r="I4318"/>
      <c r="J4318"/>
      <c r="K4318"/>
      <c r="L4318" t="str">
        <f>IF(COUNTIFS(ZSOHPP055[订单号数值], ZSOHSD058[[#This Row],[订单号数值]], ZSOHPP055[行項目], ZSOHSD058[[#This Row],[行項目]])&gt;0, "Y", "")</f>
        <v/>
      </c>
      <c r="M4318" t="str">
        <f>IF(ZSOHSD058[[#This Row],[銷售訂單]]="", "", --ZSOHSD058[[#This Row],[銷售訂單]])</f>
        <v/>
      </c>
      <c r="N4318" s="16" t="str">
        <f>IF(ZSOHSD058[[#This Row],[落胚數]]="","",IF(ISNUMBER(ZSOHSD058[[#This Row],[落胚數]]+0), ZSOHSD058[[#This Row],[落胚數]]+0, 0))</f>
        <v/>
      </c>
    </row>
    <row r="4319" spans="1:14">
      <c r="A4319"/>
      <c r="B4319"/>
      <c r="C4319"/>
      <c r="D4319"/>
      <c r="E4319"/>
      <c r="F4319"/>
      <c r="G4319"/>
      <c r="H4319"/>
      <c r="I4319"/>
      <c r="J4319"/>
      <c r="K4319"/>
      <c r="L4319" t="str">
        <f>IF(COUNTIFS(ZSOHPP055[订单号数值], ZSOHSD058[[#This Row],[订单号数值]], ZSOHPP055[行項目], ZSOHSD058[[#This Row],[行項目]])&gt;0, "Y", "")</f>
        <v/>
      </c>
      <c r="M4319" t="str">
        <f>IF(ZSOHSD058[[#This Row],[銷售訂單]]="", "", --ZSOHSD058[[#This Row],[銷售訂單]])</f>
        <v/>
      </c>
      <c r="N4319" s="16" t="str">
        <f>IF(ZSOHSD058[[#This Row],[落胚數]]="","",IF(ISNUMBER(ZSOHSD058[[#This Row],[落胚數]]+0), ZSOHSD058[[#This Row],[落胚數]]+0, 0))</f>
        <v/>
      </c>
    </row>
    <row r="4320" spans="1:14">
      <c r="A4320"/>
      <c r="B4320"/>
      <c r="C4320"/>
      <c r="D4320"/>
      <c r="E4320"/>
      <c r="F4320"/>
      <c r="G4320"/>
      <c r="H4320"/>
      <c r="I4320"/>
      <c r="J4320"/>
      <c r="K4320"/>
      <c r="L4320" t="str">
        <f>IF(COUNTIFS(ZSOHPP055[订单号数值], ZSOHSD058[[#This Row],[订单号数值]], ZSOHPP055[行項目], ZSOHSD058[[#This Row],[行項目]])&gt;0, "Y", "")</f>
        <v/>
      </c>
      <c r="M4320" t="str">
        <f>IF(ZSOHSD058[[#This Row],[銷售訂單]]="", "", --ZSOHSD058[[#This Row],[銷售訂單]])</f>
        <v/>
      </c>
      <c r="N4320" s="16" t="str">
        <f>IF(ZSOHSD058[[#This Row],[落胚數]]="","",IF(ISNUMBER(ZSOHSD058[[#This Row],[落胚數]]+0), ZSOHSD058[[#This Row],[落胚數]]+0, 0))</f>
        <v/>
      </c>
    </row>
    <row r="4321" spans="1:14">
      <c r="A4321"/>
      <c r="B4321"/>
      <c r="C4321"/>
      <c r="D4321"/>
      <c r="E4321"/>
      <c r="F4321"/>
      <c r="G4321"/>
      <c r="H4321"/>
      <c r="I4321"/>
      <c r="J4321"/>
      <c r="K4321"/>
      <c r="L4321" t="str">
        <f>IF(COUNTIFS(ZSOHPP055[订单号数值], ZSOHSD058[[#This Row],[订单号数值]], ZSOHPP055[行項目], ZSOHSD058[[#This Row],[行項目]])&gt;0, "Y", "")</f>
        <v/>
      </c>
      <c r="M4321" t="str">
        <f>IF(ZSOHSD058[[#This Row],[銷售訂單]]="", "", --ZSOHSD058[[#This Row],[銷售訂單]])</f>
        <v/>
      </c>
      <c r="N4321" s="16" t="str">
        <f>IF(ZSOHSD058[[#This Row],[落胚數]]="","",IF(ISNUMBER(ZSOHSD058[[#This Row],[落胚數]]+0), ZSOHSD058[[#This Row],[落胚數]]+0, 0))</f>
        <v/>
      </c>
    </row>
    <row r="4322" spans="1:14">
      <c r="A4322"/>
      <c r="B4322"/>
      <c r="C4322"/>
      <c r="D4322"/>
      <c r="E4322"/>
      <c r="F4322"/>
      <c r="G4322"/>
      <c r="H4322"/>
      <c r="I4322"/>
      <c r="J4322"/>
      <c r="K4322"/>
      <c r="L4322" t="str">
        <f>IF(COUNTIFS(ZSOHPP055[订单号数值], ZSOHSD058[[#This Row],[订单号数值]], ZSOHPP055[行項目], ZSOHSD058[[#This Row],[行項目]])&gt;0, "Y", "")</f>
        <v/>
      </c>
      <c r="M4322" t="str">
        <f>IF(ZSOHSD058[[#This Row],[銷售訂單]]="", "", --ZSOHSD058[[#This Row],[銷售訂單]])</f>
        <v/>
      </c>
      <c r="N4322" s="16" t="str">
        <f>IF(ZSOHSD058[[#This Row],[落胚數]]="","",IF(ISNUMBER(ZSOHSD058[[#This Row],[落胚數]]+0), ZSOHSD058[[#This Row],[落胚數]]+0, 0))</f>
        <v/>
      </c>
    </row>
    <row r="4323" spans="1:14">
      <c r="A4323"/>
      <c r="B4323"/>
      <c r="C4323"/>
      <c r="D4323"/>
      <c r="E4323"/>
      <c r="F4323"/>
      <c r="G4323"/>
      <c r="H4323"/>
      <c r="I4323"/>
      <c r="J4323"/>
      <c r="K4323"/>
      <c r="L4323" t="str">
        <f>IF(COUNTIFS(ZSOHPP055[订单号数值], ZSOHSD058[[#This Row],[订单号数值]], ZSOHPP055[行項目], ZSOHSD058[[#This Row],[行項目]])&gt;0, "Y", "")</f>
        <v/>
      </c>
      <c r="M4323" t="str">
        <f>IF(ZSOHSD058[[#This Row],[銷售訂單]]="", "", --ZSOHSD058[[#This Row],[銷售訂單]])</f>
        <v/>
      </c>
      <c r="N4323" s="16" t="str">
        <f>IF(ZSOHSD058[[#This Row],[落胚數]]="","",IF(ISNUMBER(ZSOHSD058[[#This Row],[落胚數]]+0), ZSOHSD058[[#This Row],[落胚數]]+0, 0))</f>
        <v/>
      </c>
    </row>
    <row r="4324" spans="1:14">
      <c r="A4324"/>
      <c r="B4324"/>
      <c r="C4324"/>
      <c r="D4324"/>
      <c r="E4324"/>
      <c r="F4324"/>
      <c r="G4324"/>
      <c r="H4324"/>
      <c r="I4324"/>
      <c r="J4324"/>
      <c r="K4324"/>
      <c r="L4324" t="str">
        <f>IF(COUNTIFS(ZSOHPP055[订单号数值], ZSOHSD058[[#This Row],[订单号数值]], ZSOHPP055[行項目], ZSOHSD058[[#This Row],[行項目]])&gt;0, "Y", "")</f>
        <v/>
      </c>
      <c r="M4324" t="str">
        <f>IF(ZSOHSD058[[#This Row],[銷售訂單]]="", "", --ZSOHSD058[[#This Row],[銷售訂單]])</f>
        <v/>
      </c>
      <c r="N4324" s="16" t="str">
        <f>IF(ZSOHSD058[[#This Row],[落胚數]]="","",IF(ISNUMBER(ZSOHSD058[[#This Row],[落胚數]]+0), ZSOHSD058[[#This Row],[落胚數]]+0, 0))</f>
        <v/>
      </c>
    </row>
    <row r="4325" spans="1:14">
      <c r="A4325"/>
      <c r="B4325"/>
      <c r="C4325"/>
      <c r="D4325"/>
      <c r="E4325"/>
      <c r="F4325"/>
      <c r="G4325"/>
      <c r="H4325"/>
      <c r="I4325"/>
      <c r="J4325"/>
      <c r="K4325"/>
      <c r="L4325" t="str">
        <f>IF(COUNTIFS(ZSOHPP055[订单号数值], ZSOHSD058[[#This Row],[订单号数值]], ZSOHPP055[行項目], ZSOHSD058[[#This Row],[行項目]])&gt;0, "Y", "")</f>
        <v/>
      </c>
      <c r="M4325" t="str">
        <f>IF(ZSOHSD058[[#This Row],[銷售訂單]]="", "", --ZSOHSD058[[#This Row],[銷售訂單]])</f>
        <v/>
      </c>
      <c r="N4325" s="16" t="str">
        <f>IF(ZSOHSD058[[#This Row],[落胚數]]="","",IF(ISNUMBER(ZSOHSD058[[#This Row],[落胚數]]+0), ZSOHSD058[[#This Row],[落胚數]]+0, 0))</f>
        <v/>
      </c>
    </row>
    <row r="4326" spans="1:14">
      <c r="A4326"/>
      <c r="B4326"/>
      <c r="C4326"/>
      <c r="D4326"/>
      <c r="E4326"/>
      <c r="F4326"/>
      <c r="G4326"/>
      <c r="H4326"/>
      <c r="I4326"/>
      <c r="J4326"/>
      <c r="K4326"/>
      <c r="L4326" t="str">
        <f>IF(COUNTIFS(ZSOHPP055[订单号数值], ZSOHSD058[[#This Row],[订单号数值]], ZSOHPP055[行項目], ZSOHSD058[[#This Row],[行項目]])&gt;0, "Y", "")</f>
        <v/>
      </c>
      <c r="M4326" t="str">
        <f>IF(ZSOHSD058[[#This Row],[銷售訂單]]="", "", --ZSOHSD058[[#This Row],[銷售訂單]])</f>
        <v/>
      </c>
      <c r="N4326" s="16" t="str">
        <f>IF(ZSOHSD058[[#This Row],[落胚數]]="","",IF(ISNUMBER(ZSOHSD058[[#This Row],[落胚數]]+0), ZSOHSD058[[#This Row],[落胚數]]+0, 0))</f>
        <v/>
      </c>
    </row>
    <row r="4327" spans="1:14">
      <c r="A4327"/>
      <c r="B4327"/>
      <c r="C4327"/>
      <c r="D4327"/>
      <c r="E4327"/>
      <c r="F4327"/>
      <c r="G4327"/>
      <c r="H4327"/>
      <c r="I4327"/>
      <c r="J4327"/>
      <c r="K4327"/>
      <c r="L4327" t="str">
        <f>IF(COUNTIFS(ZSOHPP055[订单号数值], ZSOHSD058[[#This Row],[订单号数值]], ZSOHPP055[行項目], ZSOHSD058[[#This Row],[行項目]])&gt;0, "Y", "")</f>
        <v/>
      </c>
      <c r="M4327" t="str">
        <f>IF(ZSOHSD058[[#This Row],[銷售訂單]]="", "", --ZSOHSD058[[#This Row],[銷售訂單]])</f>
        <v/>
      </c>
      <c r="N4327" s="16" t="str">
        <f>IF(ZSOHSD058[[#This Row],[落胚數]]="","",IF(ISNUMBER(ZSOHSD058[[#This Row],[落胚數]]+0), ZSOHSD058[[#This Row],[落胚數]]+0, 0))</f>
        <v/>
      </c>
    </row>
    <row r="4328" spans="1:14">
      <c r="A4328"/>
      <c r="B4328"/>
      <c r="C4328"/>
      <c r="D4328"/>
      <c r="E4328"/>
      <c r="F4328"/>
      <c r="G4328"/>
      <c r="H4328"/>
      <c r="I4328"/>
      <c r="J4328"/>
      <c r="K4328"/>
      <c r="L4328" t="str">
        <f>IF(COUNTIFS(ZSOHPP055[订单号数值], ZSOHSD058[[#This Row],[订单号数值]], ZSOHPP055[行項目], ZSOHSD058[[#This Row],[行項目]])&gt;0, "Y", "")</f>
        <v/>
      </c>
      <c r="M4328" t="str">
        <f>IF(ZSOHSD058[[#This Row],[銷售訂單]]="", "", --ZSOHSD058[[#This Row],[銷售訂單]])</f>
        <v/>
      </c>
      <c r="N4328" s="16" t="str">
        <f>IF(ZSOHSD058[[#This Row],[落胚數]]="","",IF(ISNUMBER(ZSOHSD058[[#This Row],[落胚數]]+0), ZSOHSD058[[#This Row],[落胚數]]+0, 0))</f>
        <v/>
      </c>
    </row>
    <row r="4329" spans="1:14">
      <c r="A4329"/>
      <c r="B4329"/>
      <c r="C4329"/>
      <c r="D4329"/>
      <c r="E4329"/>
      <c r="F4329"/>
      <c r="G4329"/>
      <c r="H4329"/>
      <c r="I4329"/>
      <c r="J4329"/>
      <c r="K4329"/>
      <c r="L4329" t="str">
        <f>IF(COUNTIFS(ZSOHPP055[订单号数值], ZSOHSD058[[#This Row],[订单号数值]], ZSOHPP055[行項目], ZSOHSD058[[#This Row],[行項目]])&gt;0, "Y", "")</f>
        <v/>
      </c>
      <c r="M4329" t="str">
        <f>IF(ZSOHSD058[[#This Row],[銷售訂單]]="", "", --ZSOHSD058[[#This Row],[銷售訂單]])</f>
        <v/>
      </c>
      <c r="N4329" s="16" t="str">
        <f>IF(ZSOHSD058[[#This Row],[落胚數]]="","",IF(ISNUMBER(ZSOHSD058[[#This Row],[落胚數]]+0), ZSOHSD058[[#This Row],[落胚數]]+0, 0))</f>
        <v/>
      </c>
    </row>
    <row r="4330" spans="1:14">
      <c r="A4330"/>
      <c r="B4330"/>
      <c r="C4330"/>
      <c r="D4330"/>
      <c r="E4330"/>
      <c r="F4330"/>
      <c r="G4330"/>
      <c r="H4330"/>
      <c r="I4330"/>
      <c r="J4330"/>
      <c r="K4330"/>
      <c r="L4330" t="str">
        <f>IF(COUNTIFS(ZSOHPP055[订单号数值], ZSOHSD058[[#This Row],[订单号数值]], ZSOHPP055[行項目], ZSOHSD058[[#This Row],[行項目]])&gt;0, "Y", "")</f>
        <v/>
      </c>
      <c r="M4330" t="str">
        <f>IF(ZSOHSD058[[#This Row],[銷售訂單]]="", "", --ZSOHSD058[[#This Row],[銷售訂單]])</f>
        <v/>
      </c>
      <c r="N4330" s="16" t="str">
        <f>IF(ZSOHSD058[[#This Row],[落胚數]]="","",IF(ISNUMBER(ZSOHSD058[[#This Row],[落胚數]]+0), ZSOHSD058[[#This Row],[落胚數]]+0, 0))</f>
        <v/>
      </c>
    </row>
    <row r="4331" spans="1:14">
      <c r="A4331"/>
      <c r="B4331"/>
      <c r="C4331"/>
      <c r="D4331"/>
      <c r="E4331"/>
      <c r="F4331"/>
      <c r="G4331"/>
      <c r="H4331"/>
      <c r="I4331"/>
      <c r="J4331"/>
      <c r="K4331"/>
      <c r="L4331" t="str">
        <f>IF(COUNTIFS(ZSOHPP055[订单号数值], ZSOHSD058[[#This Row],[订单号数值]], ZSOHPP055[行項目], ZSOHSD058[[#This Row],[行項目]])&gt;0, "Y", "")</f>
        <v/>
      </c>
      <c r="M4331" t="str">
        <f>IF(ZSOHSD058[[#This Row],[銷售訂單]]="", "", --ZSOHSD058[[#This Row],[銷售訂單]])</f>
        <v/>
      </c>
      <c r="N4331" s="16" t="str">
        <f>IF(ZSOHSD058[[#This Row],[落胚數]]="","",IF(ISNUMBER(ZSOHSD058[[#This Row],[落胚數]]+0), ZSOHSD058[[#This Row],[落胚數]]+0, 0))</f>
        <v/>
      </c>
    </row>
    <row r="4332" spans="1:14">
      <c r="A4332"/>
      <c r="B4332"/>
      <c r="C4332"/>
      <c r="D4332"/>
      <c r="E4332"/>
      <c r="F4332"/>
      <c r="G4332"/>
      <c r="H4332"/>
      <c r="I4332"/>
      <c r="J4332"/>
      <c r="K4332"/>
      <c r="L4332" t="str">
        <f>IF(COUNTIFS(ZSOHPP055[订单号数值], ZSOHSD058[[#This Row],[订单号数值]], ZSOHPP055[行項目], ZSOHSD058[[#This Row],[行項目]])&gt;0, "Y", "")</f>
        <v/>
      </c>
      <c r="M4332" t="str">
        <f>IF(ZSOHSD058[[#This Row],[銷售訂單]]="", "", --ZSOHSD058[[#This Row],[銷售訂單]])</f>
        <v/>
      </c>
      <c r="N4332" s="16" t="str">
        <f>IF(ZSOHSD058[[#This Row],[落胚數]]="","",IF(ISNUMBER(ZSOHSD058[[#This Row],[落胚數]]+0), ZSOHSD058[[#This Row],[落胚數]]+0, 0))</f>
        <v/>
      </c>
    </row>
    <row r="4333" spans="1:14">
      <c r="A4333"/>
      <c r="B4333"/>
      <c r="C4333"/>
      <c r="D4333"/>
      <c r="E4333"/>
      <c r="F4333"/>
      <c r="G4333"/>
      <c r="H4333"/>
      <c r="I4333"/>
      <c r="J4333"/>
      <c r="K4333"/>
      <c r="L4333" t="str">
        <f>IF(COUNTIFS(ZSOHPP055[订单号数值], ZSOHSD058[[#This Row],[订单号数值]], ZSOHPP055[行項目], ZSOHSD058[[#This Row],[行項目]])&gt;0, "Y", "")</f>
        <v/>
      </c>
      <c r="M4333" t="str">
        <f>IF(ZSOHSD058[[#This Row],[銷售訂單]]="", "", --ZSOHSD058[[#This Row],[銷售訂單]])</f>
        <v/>
      </c>
      <c r="N4333" s="16" t="str">
        <f>IF(ZSOHSD058[[#This Row],[落胚數]]="","",IF(ISNUMBER(ZSOHSD058[[#This Row],[落胚數]]+0), ZSOHSD058[[#This Row],[落胚數]]+0, 0))</f>
        <v/>
      </c>
    </row>
    <row r="4334" spans="1:14">
      <c r="A4334"/>
      <c r="B4334"/>
      <c r="C4334"/>
      <c r="D4334"/>
      <c r="E4334"/>
      <c r="F4334"/>
      <c r="G4334"/>
      <c r="H4334"/>
      <c r="I4334"/>
      <c r="J4334"/>
      <c r="K4334"/>
      <c r="L4334" t="str">
        <f>IF(COUNTIFS(ZSOHPP055[订单号数值], ZSOHSD058[[#This Row],[订单号数值]], ZSOHPP055[行項目], ZSOHSD058[[#This Row],[行項目]])&gt;0, "Y", "")</f>
        <v/>
      </c>
      <c r="M4334" t="str">
        <f>IF(ZSOHSD058[[#This Row],[銷售訂單]]="", "", --ZSOHSD058[[#This Row],[銷售訂單]])</f>
        <v/>
      </c>
      <c r="N4334" s="16" t="str">
        <f>IF(ZSOHSD058[[#This Row],[落胚數]]="","",IF(ISNUMBER(ZSOHSD058[[#This Row],[落胚數]]+0), ZSOHSD058[[#This Row],[落胚數]]+0, 0))</f>
        <v/>
      </c>
    </row>
    <row r="4335" spans="1:14">
      <c r="A4335"/>
      <c r="B4335"/>
      <c r="C4335"/>
      <c r="D4335"/>
      <c r="E4335"/>
      <c r="F4335"/>
      <c r="G4335"/>
      <c r="H4335"/>
      <c r="I4335"/>
      <c r="J4335"/>
      <c r="K4335"/>
      <c r="L4335" t="str">
        <f>IF(COUNTIFS(ZSOHPP055[订单号数值], ZSOHSD058[[#This Row],[订单号数值]], ZSOHPP055[行項目], ZSOHSD058[[#This Row],[行項目]])&gt;0, "Y", "")</f>
        <v/>
      </c>
      <c r="M4335" t="str">
        <f>IF(ZSOHSD058[[#This Row],[銷售訂單]]="", "", --ZSOHSD058[[#This Row],[銷售訂單]])</f>
        <v/>
      </c>
      <c r="N4335" s="16" t="str">
        <f>IF(ZSOHSD058[[#This Row],[落胚數]]="","",IF(ISNUMBER(ZSOHSD058[[#This Row],[落胚數]]+0), ZSOHSD058[[#This Row],[落胚數]]+0, 0))</f>
        <v/>
      </c>
    </row>
    <row r="4336" spans="1:14">
      <c r="A4336"/>
      <c r="B4336"/>
      <c r="C4336"/>
      <c r="D4336"/>
      <c r="E4336"/>
      <c r="F4336"/>
      <c r="G4336"/>
      <c r="H4336"/>
      <c r="I4336"/>
      <c r="J4336"/>
      <c r="K4336"/>
      <c r="L4336" t="str">
        <f>IF(COUNTIFS(ZSOHPP055[订单号数值], ZSOHSD058[[#This Row],[订单号数值]], ZSOHPP055[行項目], ZSOHSD058[[#This Row],[行項目]])&gt;0, "Y", "")</f>
        <v/>
      </c>
      <c r="M4336" t="str">
        <f>IF(ZSOHSD058[[#This Row],[銷售訂單]]="", "", --ZSOHSD058[[#This Row],[銷售訂單]])</f>
        <v/>
      </c>
      <c r="N4336" s="16" t="str">
        <f>IF(ZSOHSD058[[#This Row],[落胚數]]="","",IF(ISNUMBER(ZSOHSD058[[#This Row],[落胚數]]+0), ZSOHSD058[[#This Row],[落胚數]]+0, 0))</f>
        <v/>
      </c>
    </row>
    <row r="4337" spans="1:14">
      <c r="A4337"/>
      <c r="B4337"/>
      <c r="C4337"/>
      <c r="D4337"/>
      <c r="E4337"/>
      <c r="F4337"/>
      <c r="G4337"/>
      <c r="H4337"/>
      <c r="I4337"/>
      <c r="J4337"/>
      <c r="K4337"/>
      <c r="L4337" t="str">
        <f>IF(COUNTIFS(ZSOHPP055[订单号数值], ZSOHSD058[[#This Row],[订单号数值]], ZSOHPP055[行項目], ZSOHSD058[[#This Row],[行項目]])&gt;0, "Y", "")</f>
        <v/>
      </c>
      <c r="M4337" t="str">
        <f>IF(ZSOHSD058[[#This Row],[銷售訂單]]="", "", --ZSOHSD058[[#This Row],[銷售訂單]])</f>
        <v/>
      </c>
      <c r="N4337" s="16" t="str">
        <f>IF(ZSOHSD058[[#This Row],[落胚數]]="","",IF(ISNUMBER(ZSOHSD058[[#This Row],[落胚數]]+0), ZSOHSD058[[#This Row],[落胚數]]+0, 0))</f>
        <v/>
      </c>
    </row>
    <row r="4338" spans="1:14">
      <c r="A4338"/>
      <c r="B4338"/>
      <c r="C4338"/>
      <c r="D4338"/>
      <c r="E4338"/>
      <c r="F4338"/>
      <c r="G4338"/>
      <c r="H4338"/>
      <c r="I4338"/>
      <c r="J4338"/>
      <c r="K4338"/>
      <c r="L4338" t="str">
        <f>IF(COUNTIFS(ZSOHPP055[订单号数值], ZSOHSD058[[#This Row],[订单号数值]], ZSOHPP055[行項目], ZSOHSD058[[#This Row],[行項目]])&gt;0, "Y", "")</f>
        <v/>
      </c>
      <c r="M4338" t="str">
        <f>IF(ZSOHSD058[[#This Row],[銷售訂單]]="", "", --ZSOHSD058[[#This Row],[銷售訂單]])</f>
        <v/>
      </c>
      <c r="N4338" s="16" t="str">
        <f>IF(ZSOHSD058[[#This Row],[落胚數]]="","",IF(ISNUMBER(ZSOHSD058[[#This Row],[落胚數]]+0), ZSOHSD058[[#This Row],[落胚數]]+0, 0))</f>
        <v/>
      </c>
    </row>
    <row r="4339" spans="1:14">
      <c r="A4339"/>
      <c r="B4339"/>
      <c r="C4339"/>
      <c r="D4339"/>
      <c r="E4339"/>
      <c r="F4339"/>
      <c r="G4339"/>
      <c r="H4339"/>
      <c r="I4339"/>
      <c r="J4339"/>
      <c r="K4339"/>
      <c r="L4339" t="str">
        <f>IF(COUNTIFS(ZSOHPP055[订单号数值], ZSOHSD058[[#This Row],[订单号数值]], ZSOHPP055[行項目], ZSOHSD058[[#This Row],[行項目]])&gt;0, "Y", "")</f>
        <v/>
      </c>
      <c r="M4339" t="str">
        <f>IF(ZSOHSD058[[#This Row],[銷售訂單]]="", "", --ZSOHSD058[[#This Row],[銷售訂單]])</f>
        <v/>
      </c>
      <c r="N4339" s="16" t="str">
        <f>IF(ZSOHSD058[[#This Row],[落胚數]]="","",IF(ISNUMBER(ZSOHSD058[[#This Row],[落胚數]]+0), ZSOHSD058[[#This Row],[落胚數]]+0, 0))</f>
        <v/>
      </c>
    </row>
    <row r="4340" spans="1:14">
      <c r="A4340"/>
      <c r="B4340"/>
      <c r="C4340"/>
      <c r="D4340"/>
      <c r="E4340"/>
      <c r="F4340"/>
      <c r="G4340"/>
      <c r="H4340"/>
      <c r="I4340"/>
      <c r="J4340"/>
      <c r="K4340"/>
      <c r="L4340" t="str">
        <f>IF(COUNTIFS(ZSOHPP055[订单号数值], ZSOHSD058[[#This Row],[订单号数值]], ZSOHPP055[行項目], ZSOHSD058[[#This Row],[行項目]])&gt;0, "Y", "")</f>
        <v/>
      </c>
      <c r="M4340" t="str">
        <f>IF(ZSOHSD058[[#This Row],[銷售訂單]]="", "", --ZSOHSD058[[#This Row],[銷售訂單]])</f>
        <v/>
      </c>
      <c r="N4340" s="16" t="str">
        <f>IF(ZSOHSD058[[#This Row],[落胚數]]="","",IF(ISNUMBER(ZSOHSD058[[#This Row],[落胚數]]+0), ZSOHSD058[[#This Row],[落胚數]]+0, 0))</f>
        <v/>
      </c>
    </row>
    <row r="4341" spans="1:14">
      <c r="A4341"/>
      <c r="B4341"/>
      <c r="C4341"/>
      <c r="D4341"/>
      <c r="E4341"/>
      <c r="F4341"/>
      <c r="G4341"/>
      <c r="H4341"/>
      <c r="I4341"/>
      <c r="J4341"/>
      <c r="K4341"/>
      <c r="L4341" t="str">
        <f>IF(COUNTIFS(ZSOHPP055[订单号数值], ZSOHSD058[[#This Row],[订单号数值]], ZSOHPP055[行項目], ZSOHSD058[[#This Row],[行項目]])&gt;0, "Y", "")</f>
        <v/>
      </c>
      <c r="M4341" t="str">
        <f>IF(ZSOHSD058[[#This Row],[銷售訂單]]="", "", --ZSOHSD058[[#This Row],[銷售訂單]])</f>
        <v/>
      </c>
      <c r="N4341" s="16" t="str">
        <f>IF(ZSOHSD058[[#This Row],[落胚數]]="","",IF(ISNUMBER(ZSOHSD058[[#This Row],[落胚數]]+0), ZSOHSD058[[#This Row],[落胚數]]+0, 0))</f>
        <v/>
      </c>
    </row>
    <row r="4342" spans="1:14">
      <c r="A4342"/>
      <c r="B4342"/>
      <c r="C4342"/>
      <c r="D4342"/>
      <c r="E4342"/>
      <c r="F4342"/>
      <c r="G4342"/>
      <c r="H4342"/>
      <c r="I4342"/>
      <c r="J4342"/>
      <c r="K4342"/>
      <c r="L4342" t="str">
        <f>IF(COUNTIFS(ZSOHPP055[订单号数值], ZSOHSD058[[#This Row],[订单号数值]], ZSOHPP055[行項目], ZSOHSD058[[#This Row],[行項目]])&gt;0, "Y", "")</f>
        <v/>
      </c>
      <c r="M4342" t="str">
        <f>IF(ZSOHSD058[[#This Row],[銷售訂單]]="", "", --ZSOHSD058[[#This Row],[銷售訂單]])</f>
        <v/>
      </c>
      <c r="N4342" s="16" t="str">
        <f>IF(ZSOHSD058[[#This Row],[落胚數]]="","",IF(ISNUMBER(ZSOHSD058[[#This Row],[落胚數]]+0), ZSOHSD058[[#This Row],[落胚數]]+0, 0))</f>
        <v/>
      </c>
    </row>
    <row r="4343" spans="1:14">
      <c r="A4343"/>
      <c r="B4343"/>
      <c r="C4343"/>
      <c r="D4343"/>
      <c r="E4343"/>
      <c r="F4343"/>
      <c r="G4343"/>
      <c r="H4343"/>
      <c r="I4343"/>
      <c r="J4343"/>
      <c r="K4343"/>
      <c r="L4343" t="str">
        <f>IF(COUNTIFS(ZSOHPP055[订单号数值], ZSOHSD058[[#This Row],[订单号数值]], ZSOHPP055[行項目], ZSOHSD058[[#This Row],[行項目]])&gt;0, "Y", "")</f>
        <v/>
      </c>
      <c r="M4343" t="str">
        <f>IF(ZSOHSD058[[#This Row],[銷售訂單]]="", "", --ZSOHSD058[[#This Row],[銷售訂單]])</f>
        <v/>
      </c>
      <c r="N4343" s="16" t="str">
        <f>IF(ZSOHSD058[[#This Row],[落胚數]]="","",IF(ISNUMBER(ZSOHSD058[[#This Row],[落胚數]]+0), ZSOHSD058[[#This Row],[落胚數]]+0, 0))</f>
        <v/>
      </c>
    </row>
    <row r="4344" spans="1:14">
      <c r="A4344"/>
      <c r="B4344"/>
      <c r="C4344"/>
      <c r="D4344"/>
      <c r="E4344"/>
      <c r="F4344"/>
      <c r="G4344"/>
      <c r="H4344"/>
      <c r="I4344"/>
      <c r="J4344"/>
      <c r="K4344"/>
      <c r="L4344" t="str">
        <f>IF(COUNTIFS(ZSOHPP055[订单号数值], ZSOHSD058[[#This Row],[订单号数值]], ZSOHPP055[行項目], ZSOHSD058[[#This Row],[行項目]])&gt;0, "Y", "")</f>
        <v/>
      </c>
      <c r="M4344" t="str">
        <f>IF(ZSOHSD058[[#This Row],[銷售訂單]]="", "", --ZSOHSD058[[#This Row],[銷售訂單]])</f>
        <v/>
      </c>
      <c r="N4344" s="16" t="str">
        <f>IF(ZSOHSD058[[#This Row],[落胚數]]="","",IF(ISNUMBER(ZSOHSD058[[#This Row],[落胚數]]+0), ZSOHSD058[[#This Row],[落胚數]]+0, 0))</f>
        <v/>
      </c>
    </row>
    <row r="4345" spans="1:14">
      <c r="A4345"/>
      <c r="B4345"/>
      <c r="C4345"/>
      <c r="D4345"/>
      <c r="E4345"/>
      <c r="F4345"/>
      <c r="G4345"/>
      <c r="H4345"/>
      <c r="I4345"/>
      <c r="J4345"/>
      <c r="K4345"/>
      <c r="L4345" t="str">
        <f>IF(COUNTIFS(ZSOHPP055[订单号数值], ZSOHSD058[[#This Row],[订单号数值]], ZSOHPP055[行項目], ZSOHSD058[[#This Row],[行項目]])&gt;0, "Y", "")</f>
        <v/>
      </c>
      <c r="M4345" t="str">
        <f>IF(ZSOHSD058[[#This Row],[銷售訂單]]="", "", --ZSOHSD058[[#This Row],[銷售訂單]])</f>
        <v/>
      </c>
      <c r="N4345" s="16" t="str">
        <f>IF(ZSOHSD058[[#This Row],[落胚數]]="","",IF(ISNUMBER(ZSOHSD058[[#This Row],[落胚數]]+0), ZSOHSD058[[#This Row],[落胚數]]+0, 0))</f>
        <v/>
      </c>
    </row>
    <row r="4346" spans="1:14">
      <c r="A4346"/>
      <c r="B4346"/>
      <c r="C4346"/>
      <c r="D4346"/>
      <c r="E4346"/>
      <c r="F4346"/>
      <c r="G4346"/>
      <c r="H4346"/>
      <c r="I4346"/>
      <c r="J4346"/>
      <c r="K4346"/>
      <c r="L4346" t="str">
        <f>IF(COUNTIFS(ZSOHPP055[订单号数值], ZSOHSD058[[#This Row],[订单号数值]], ZSOHPP055[行項目], ZSOHSD058[[#This Row],[行項目]])&gt;0, "Y", "")</f>
        <v/>
      </c>
      <c r="M4346" t="str">
        <f>IF(ZSOHSD058[[#This Row],[銷售訂單]]="", "", --ZSOHSD058[[#This Row],[銷售訂單]])</f>
        <v/>
      </c>
      <c r="N4346" s="16" t="str">
        <f>IF(ZSOHSD058[[#This Row],[落胚數]]="","",IF(ISNUMBER(ZSOHSD058[[#This Row],[落胚數]]+0), ZSOHSD058[[#This Row],[落胚數]]+0, 0))</f>
        <v/>
      </c>
    </row>
    <row r="4347" spans="1:14">
      <c r="A4347"/>
      <c r="B4347"/>
      <c r="C4347"/>
      <c r="D4347"/>
      <c r="E4347"/>
      <c r="F4347"/>
      <c r="G4347"/>
      <c r="H4347"/>
      <c r="I4347"/>
      <c r="J4347"/>
      <c r="K4347"/>
      <c r="L4347" t="str">
        <f>IF(COUNTIFS(ZSOHPP055[订单号数值], ZSOHSD058[[#This Row],[订单号数值]], ZSOHPP055[行項目], ZSOHSD058[[#This Row],[行項目]])&gt;0, "Y", "")</f>
        <v/>
      </c>
      <c r="M4347" t="str">
        <f>IF(ZSOHSD058[[#This Row],[銷售訂單]]="", "", --ZSOHSD058[[#This Row],[銷售訂單]])</f>
        <v/>
      </c>
      <c r="N4347" s="16" t="str">
        <f>IF(ZSOHSD058[[#This Row],[落胚數]]="","",IF(ISNUMBER(ZSOHSD058[[#This Row],[落胚數]]+0), ZSOHSD058[[#This Row],[落胚數]]+0, 0))</f>
        <v/>
      </c>
    </row>
    <row r="4348" spans="1:14">
      <c r="A4348"/>
      <c r="B4348"/>
      <c r="C4348"/>
      <c r="D4348"/>
      <c r="E4348"/>
      <c r="F4348"/>
      <c r="G4348"/>
      <c r="H4348"/>
      <c r="I4348"/>
      <c r="J4348"/>
      <c r="K4348"/>
      <c r="L4348" t="str">
        <f>IF(COUNTIFS(ZSOHPP055[订单号数值], ZSOHSD058[[#This Row],[订单号数值]], ZSOHPP055[行項目], ZSOHSD058[[#This Row],[行項目]])&gt;0, "Y", "")</f>
        <v/>
      </c>
      <c r="M4348" t="str">
        <f>IF(ZSOHSD058[[#This Row],[銷售訂單]]="", "", --ZSOHSD058[[#This Row],[銷售訂單]])</f>
        <v/>
      </c>
      <c r="N4348" s="16" t="str">
        <f>IF(ZSOHSD058[[#This Row],[落胚數]]="","",IF(ISNUMBER(ZSOHSD058[[#This Row],[落胚數]]+0), ZSOHSD058[[#This Row],[落胚數]]+0, 0))</f>
        <v/>
      </c>
    </row>
    <row r="4349" spans="1:14">
      <c r="A4349"/>
      <c r="B4349"/>
      <c r="C4349"/>
      <c r="D4349"/>
      <c r="E4349"/>
      <c r="F4349"/>
      <c r="G4349"/>
      <c r="H4349"/>
      <c r="I4349"/>
      <c r="J4349"/>
      <c r="K4349"/>
      <c r="L4349" t="str">
        <f>IF(COUNTIFS(ZSOHPP055[订单号数值], ZSOHSD058[[#This Row],[订单号数值]], ZSOHPP055[行項目], ZSOHSD058[[#This Row],[行項目]])&gt;0, "Y", "")</f>
        <v/>
      </c>
      <c r="M4349" t="str">
        <f>IF(ZSOHSD058[[#This Row],[銷售訂單]]="", "", --ZSOHSD058[[#This Row],[銷售訂單]])</f>
        <v/>
      </c>
      <c r="N4349" s="16" t="str">
        <f>IF(ZSOHSD058[[#This Row],[落胚數]]="","",IF(ISNUMBER(ZSOHSD058[[#This Row],[落胚數]]+0), ZSOHSD058[[#This Row],[落胚數]]+0, 0))</f>
        <v/>
      </c>
    </row>
    <row r="4350" spans="1:14">
      <c r="A4350"/>
      <c r="B4350"/>
      <c r="C4350"/>
      <c r="D4350"/>
      <c r="E4350"/>
      <c r="F4350"/>
      <c r="G4350"/>
      <c r="H4350"/>
      <c r="I4350"/>
      <c r="J4350"/>
      <c r="K4350"/>
      <c r="L4350" t="str">
        <f>IF(COUNTIFS(ZSOHPP055[订单号数值], ZSOHSD058[[#This Row],[订单号数值]], ZSOHPP055[行項目], ZSOHSD058[[#This Row],[行項目]])&gt;0, "Y", "")</f>
        <v/>
      </c>
      <c r="M4350" t="str">
        <f>IF(ZSOHSD058[[#This Row],[銷售訂單]]="", "", --ZSOHSD058[[#This Row],[銷售訂單]])</f>
        <v/>
      </c>
      <c r="N4350" s="16" t="str">
        <f>IF(ZSOHSD058[[#This Row],[落胚數]]="","",IF(ISNUMBER(ZSOHSD058[[#This Row],[落胚數]]+0), ZSOHSD058[[#This Row],[落胚數]]+0, 0))</f>
        <v/>
      </c>
    </row>
    <row r="4351" spans="1:14">
      <c r="A4351"/>
      <c r="B4351"/>
      <c r="C4351"/>
      <c r="D4351"/>
      <c r="E4351"/>
      <c r="F4351"/>
      <c r="G4351"/>
      <c r="H4351"/>
      <c r="I4351"/>
      <c r="J4351"/>
      <c r="K4351"/>
      <c r="L4351" t="str">
        <f>IF(COUNTIFS(ZSOHPP055[订单号数值], ZSOHSD058[[#This Row],[订单号数值]], ZSOHPP055[行項目], ZSOHSD058[[#This Row],[行項目]])&gt;0, "Y", "")</f>
        <v/>
      </c>
      <c r="M4351" t="str">
        <f>IF(ZSOHSD058[[#This Row],[銷售訂單]]="", "", --ZSOHSD058[[#This Row],[銷售訂單]])</f>
        <v/>
      </c>
      <c r="N4351" s="16" t="str">
        <f>IF(ZSOHSD058[[#This Row],[落胚數]]="","",IF(ISNUMBER(ZSOHSD058[[#This Row],[落胚數]]+0), ZSOHSD058[[#This Row],[落胚數]]+0, 0))</f>
        <v/>
      </c>
    </row>
    <row r="4352" spans="1:14">
      <c r="A4352"/>
      <c r="B4352"/>
      <c r="C4352"/>
      <c r="D4352"/>
      <c r="E4352"/>
      <c r="F4352"/>
      <c r="G4352"/>
      <c r="H4352"/>
      <c r="I4352"/>
      <c r="J4352"/>
      <c r="K4352"/>
      <c r="L4352" t="str">
        <f>IF(COUNTIFS(ZSOHPP055[订单号数值], ZSOHSD058[[#This Row],[订单号数值]], ZSOHPP055[行項目], ZSOHSD058[[#This Row],[行項目]])&gt;0, "Y", "")</f>
        <v/>
      </c>
      <c r="M4352" t="str">
        <f>IF(ZSOHSD058[[#This Row],[銷售訂單]]="", "", --ZSOHSD058[[#This Row],[銷售訂單]])</f>
        <v/>
      </c>
      <c r="N4352" s="16" t="str">
        <f>IF(ZSOHSD058[[#This Row],[落胚數]]="","",IF(ISNUMBER(ZSOHSD058[[#This Row],[落胚數]]+0), ZSOHSD058[[#This Row],[落胚數]]+0, 0))</f>
        <v/>
      </c>
    </row>
    <row r="4353" spans="1:14">
      <c r="A4353"/>
      <c r="B4353"/>
      <c r="C4353"/>
      <c r="D4353"/>
      <c r="E4353"/>
      <c r="F4353"/>
      <c r="G4353"/>
      <c r="H4353"/>
      <c r="I4353"/>
      <c r="J4353"/>
      <c r="K4353"/>
      <c r="L4353" t="str">
        <f>IF(COUNTIFS(ZSOHPP055[订单号数值], ZSOHSD058[[#This Row],[订单号数值]], ZSOHPP055[行項目], ZSOHSD058[[#This Row],[行項目]])&gt;0, "Y", "")</f>
        <v/>
      </c>
      <c r="M4353" t="str">
        <f>IF(ZSOHSD058[[#This Row],[銷售訂單]]="", "", --ZSOHSD058[[#This Row],[銷售訂單]])</f>
        <v/>
      </c>
      <c r="N4353" s="16" t="str">
        <f>IF(ZSOHSD058[[#This Row],[落胚數]]="","",IF(ISNUMBER(ZSOHSD058[[#This Row],[落胚數]]+0), ZSOHSD058[[#This Row],[落胚數]]+0, 0))</f>
        <v/>
      </c>
    </row>
    <row r="4354" spans="1:14">
      <c r="A4354"/>
      <c r="B4354"/>
      <c r="C4354"/>
      <c r="D4354"/>
      <c r="E4354"/>
      <c r="F4354"/>
      <c r="G4354"/>
      <c r="H4354"/>
      <c r="I4354"/>
      <c r="J4354"/>
      <c r="K4354"/>
      <c r="L4354" t="str">
        <f>IF(COUNTIFS(ZSOHPP055[订单号数值], ZSOHSD058[[#This Row],[订单号数值]], ZSOHPP055[行項目], ZSOHSD058[[#This Row],[行項目]])&gt;0, "Y", "")</f>
        <v/>
      </c>
      <c r="M4354" t="str">
        <f>IF(ZSOHSD058[[#This Row],[銷售訂單]]="", "", --ZSOHSD058[[#This Row],[銷售訂單]])</f>
        <v/>
      </c>
      <c r="N4354" s="16" t="str">
        <f>IF(ZSOHSD058[[#This Row],[落胚數]]="","",IF(ISNUMBER(ZSOHSD058[[#This Row],[落胚數]]+0), ZSOHSD058[[#This Row],[落胚數]]+0, 0))</f>
        <v/>
      </c>
    </row>
    <row r="4355" spans="1:14">
      <c r="A4355"/>
      <c r="B4355"/>
      <c r="C4355"/>
      <c r="D4355"/>
      <c r="E4355"/>
      <c r="F4355"/>
      <c r="G4355"/>
      <c r="H4355"/>
      <c r="I4355"/>
      <c r="J4355"/>
      <c r="K4355"/>
      <c r="L4355" t="str">
        <f>IF(COUNTIFS(ZSOHPP055[订单号数值], ZSOHSD058[[#This Row],[订单号数值]], ZSOHPP055[行項目], ZSOHSD058[[#This Row],[行項目]])&gt;0, "Y", "")</f>
        <v/>
      </c>
      <c r="M4355" t="str">
        <f>IF(ZSOHSD058[[#This Row],[銷售訂單]]="", "", --ZSOHSD058[[#This Row],[銷售訂單]])</f>
        <v/>
      </c>
      <c r="N4355" s="16" t="str">
        <f>IF(ZSOHSD058[[#This Row],[落胚數]]="","",IF(ISNUMBER(ZSOHSD058[[#This Row],[落胚數]]+0), ZSOHSD058[[#This Row],[落胚數]]+0, 0))</f>
        <v/>
      </c>
    </row>
    <row r="4356" spans="1:14">
      <c r="A4356"/>
      <c r="B4356"/>
      <c r="C4356"/>
      <c r="D4356"/>
      <c r="E4356"/>
      <c r="F4356"/>
      <c r="G4356"/>
      <c r="H4356"/>
      <c r="I4356"/>
      <c r="J4356"/>
      <c r="K4356"/>
      <c r="L4356" t="str">
        <f>IF(COUNTIFS(ZSOHPP055[订单号数值], ZSOHSD058[[#This Row],[订单号数值]], ZSOHPP055[行項目], ZSOHSD058[[#This Row],[行項目]])&gt;0, "Y", "")</f>
        <v/>
      </c>
      <c r="M4356" t="str">
        <f>IF(ZSOHSD058[[#This Row],[銷售訂單]]="", "", --ZSOHSD058[[#This Row],[銷售訂單]])</f>
        <v/>
      </c>
      <c r="N4356" s="16" t="str">
        <f>IF(ZSOHSD058[[#This Row],[落胚數]]="","",IF(ISNUMBER(ZSOHSD058[[#This Row],[落胚數]]+0), ZSOHSD058[[#This Row],[落胚數]]+0, 0))</f>
        <v/>
      </c>
    </row>
    <row r="4357" spans="1:14">
      <c r="A4357"/>
      <c r="B4357"/>
      <c r="C4357"/>
      <c r="D4357"/>
      <c r="E4357"/>
      <c r="F4357"/>
      <c r="G4357"/>
      <c r="H4357"/>
      <c r="I4357"/>
      <c r="J4357"/>
      <c r="K4357"/>
      <c r="L4357" t="str">
        <f>IF(COUNTIFS(ZSOHPP055[订单号数值], ZSOHSD058[[#This Row],[订单号数值]], ZSOHPP055[行項目], ZSOHSD058[[#This Row],[行項目]])&gt;0, "Y", "")</f>
        <v/>
      </c>
      <c r="M4357" t="str">
        <f>IF(ZSOHSD058[[#This Row],[銷售訂單]]="", "", --ZSOHSD058[[#This Row],[銷售訂單]])</f>
        <v/>
      </c>
      <c r="N4357" s="16" t="str">
        <f>IF(ZSOHSD058[[#This Row],[落胚數]]="","",IF(ISNUMBER(ZSOHSD058[[#This Row],[落胚數]]+0), ZSOHSD058[[#This Row],[落胚數]]+0, 0))</f>
        <v/>
      </c>
    </row>
    <row r="4358" spans="1:14">
      <c r="A4358"/>
      <c r="B4358"/>
      <c r="C4358"/>
      <c r="D4358"/>
      <c r="E4358"/>
      <c r="F4358"/>
      <c r="G4358"/>
      <c r="H4358"/>
      <c r="I4358"/>
      <c r="J4358"/>
      <c r="K4358"/>
      <c r="L4358" t="str">
        <f>IF(COUNTIFS(ZSOHPP055[订单号数值], ZSOHSD058[[#This Row],[订单号数值]], ZSOHPP055[行項目], ZSOHSD058[[#This Row],[行項目]])&gt;0, "Y", "")</f>
        <v/>
      </c>
      <c r="M4358" t="str">
        <f>IF(ZSOHSD058[[#This Row],[銷售訂單]]="", "", --ZSOHSD058[[#This Row],[銷售訂單]])</f>
        <v/>
      </c>
      <c r="N4358" s="16" t="str">
        <f>IF(ZSOHSD058[[#This Row],[落胚數]]="","",IF(ISNUMBER(ZSOHSD058[[#This Row],[落胚數]]+0), ZSOHSD058[[#This Row],[落胚數]]+0, 0))</f>
        <v/>
      </c>
    </row>
    <row r="4359" spans="1:14">
      <c r="A4359"/>
      <c r="B4359"/>
      <c r="C4359"/>
      <c r="D4359"/>
      <c r="E4359"/>
      <c r="F4359"/>
      <c r="G4359"/>
      <c r="H4359"/>
      <c r="I4359"/>
      <c r="J4359"/>
      <c r="K4359"/>
      <c r="L4359" t="str">
        <f>IF(COUNTIFS(ZSOHPP055[订单号数值], ZSOHSD058[[#This Row],[订单号数值]], ZSOHPP055[行項目], ZSOHSD058[[#This Row],[行項目]])&gt;0, "Y", "")</f>
        <v/>
      </c>
      <c r="M4359" t="str">
        <f>IF(ZSOHSD058[[#This Row],[銷售訂單]]="", "", --ZSOHSD058[[#This Row],[銷售訂單]])</f>
        <v/>
      </c>
      <c r="N4359" s="16" t="str">
        <f>IF(ZSOHSD058[[#This Row],[落胚數]]="","",IF(ISNUMBER(ZSOHSD058[[#This Row],[落胚數]]+0), ZSOHSD058[[#This Row],[落胚數]]+0, 0))</f>
        <v/>
      </c>
    </row>
    <row r="4360" spans="1:14">
      <c r="A4360"/>
      <c r="B4360"/>
      <c r="C4360"/>
      <c r="D4360"/>
      <c r="E4360"/>
      <c r="F4360"/>
      <c r="G4360"/>
      <c r="H4360"/>
      <c r="I4360"/>
      <c r="J4360"/>
      <c r="K4360"/>
      <c r="L4360" t="str">
        <f>IF(COUNTIFS(ZSOHPP055[订单号数值], ZSOHSD058[[#This Row],[订单号数值]], ZSOHPP055[行項目], ZSOHSD058[[#This Row],[行項目]])&gt;0, "Y", "")</f>
        <v/>
      </c>
      <c r="M4360" t="str">
        <f>IF(ZSOHSD058[[#This Row],[銷售訂單]]="", "", --ZSOHSD058[[#This Row],[銷售訂單]])</f>
        <v/>
      </c>
      <c r="N4360" s="16" t="str">
        <f>IF(ZSOHSD058[[#This Row],[落胚數]]="","",IF(ISNUMBER(ZSOHSD058[[#This Row],[落胚數]]+0), ZSOHSD058[[#This Row],[落胚數]]+0, 0))</f>
        <v/>
      </c>
    </row>
    <row r="4361" spans="1:14">
      <c r="A4361"/>
      <c r="B4361"/>
      <c r="C4361"/>
      <c r="D4361"/>
      <c r="E4361"/>
      <c r="F4361"/>
      <c r="G4361"/>
      <c r="H4361"/>
      <c r="I4361"/>
      <c r="J4361"/>
      <c r="K4361"/>
      <c r="L4361" t="str">
        <f>IF(COUNTIFS(ZSOHPP055[订单号数值], ZSOHSD058[[#This Row],[订单号数值]], ZSOHPP055[行項目], ZSOHSD058[[#This Row],[行項目]])&gt;0, "Y", "")</f>
        <v/>
      </c>
      <c r="M4361" t="str">
        <f>IF(ZSOHSD058[[#This Row],[銷售訂單]]="", "", --ZSOHSD058[[#This Row],[銷售訂單]])</f>
        <v/>
      </c>
      <c r="N4361" s="16" t="str">
        <f>IF(ZSOHSD058[[#This Row],[落胚數]]="","",IF(ISNUMBER(ZSOHSD058[[#This Row],[落胚數]]+0), ZSOHSD058[[#This Row],[落胚數]]+0, 0))</f>
        <v/>
      </c>
    </row>
    <row r="4362" spans="1:14">
      <c r="A4362"/>
      <c r="B4362"/>
      <c r="C4362"/>
      <c r="D4362"/>
      <c r="E4362"/>
      <c r="F4362"/>
      <c r="G4362"/>
      <c r="H4362"/>
      <c r="I4362"/>
      <c r="J4362"/>
      <c r="K4362"/>
      <c r="L4362" t="str">
        <f>IF(COUNTIFS(ZSOHPP055[订单号数值], ZSOHSD058[[#This Row],[订单号数值]], ZSOHPP055[行項目], ZSOHSD058[[#This Row],[行項目]])&gt;0, "Y", "")</f>
        <v/>
      </c>
      <c r="M4362" t="str">
        <f>IF(ZSOHSD058[[#This Row],[銷售訂單]]="", "", --ZSOHSD058[[#This Row],[銷售訂單]])</f>
        <v/>
      </c>
      <c r="N4362" s="16" t="str">
        <f>IF(ZSOHSD058[[#This Row],[落胚數]]="","",IF(ISNUMBER(ZSOHSD058[[#This Row],[落胚數]]+0), ZSOHSD058[[#This Row],[落胚數]]+0, 0))</f>
        <v/>
      </c>
    </row>
    <row r="4363" spans="1:14">
      <c r="A4363"/>
      <c r="B4363"/>
      <c r="C4363"/>
      <c r="D4363"/>
      <c r="E4363"/>
      <c r="F4363"/>
      <c r="G4363"/>
      <c r="H4363"/>
      <c r="I4363"/>
      <c r="J4363"/>
      <c r="K4363"/>
      <c r="L4363" t="str">
        <f>IF(COUNTIFS(ZSOHPP055[订单号数值], ZSOHSD058[[#This Row],[订单号数值]], ZSOHPP055[行項目], ZSOHSD058[[#This Row],[行項目]])&gt;0, "Y", "")</f>
        <v/>
      </c>
      <c r="M4363" t="str">
        <f>IF(ZSOHSD058[[#This Row],[銷售訂單]]="", "", --ZSOHSD058[[#This Row],[銷售訂單]])</f>
        <v/>
      </c>
      <c r="N4363" s="16" t="str">
        <f>IF(ZSOHSD058[[#This Row],[落胚數]]="","",IF(ISNUMBER(ZSOHSD058[[#This Row],[落胚數]]+0), ZSOHSD058[[#This Row],[落胚數]]+0, 0))</f>
        <v/>
      </c>
    </row>
    <row r="4364" spans="1:14">
      <c r="A4364"/>
      <c r="B4364"/>
      <c r="C4364"/>
      <c r="D4364"/>
      <c r="E4364"/>
      <c r="F4364"/>
      <c r="G4364"/>
      <c r="H4364"/>
      <c r="I4364"/>
      <c r="J4364"/>
      <c r="K4364"/>
      <c r="L4364" t="str">
        <f>IF(COUNTIFS(ZSOHPP055[订单号数值], ZSOHSD058[[#This Row],[订单号数值]], ZSOHPP055[行項目], ZSOHSD058[[#This Row],[行項目]])&gt;0, "Y", "")</f>
        <v/>
      </c>
      <c r="M4364" t="str">
        <f>IF(ZSOHSD058[[#This Row],[銷售訂單]]="", "", --ZSOHSD058[[#This Row],[銷售訂單]])</f>
        <v/>
      </c>
      <c r="N4364" s="16" t="str">
        <f>IF(ZSOHSD058[[#This Row],[落胚數]]="","",IF(ISNUMBER(ZSOHSD058[[#This Row],[落胚數]]+0), ZSOHSD058[[#This Row],[落胚數]]+0, 0))</f>
        <v/>
      </c>
    </row>
    <row r="4365" spans="1:14">
      <c r="A4365"/>
      <c r="B4365"/>
      <c r="C4365"/>
      <c r="D4365"/>
      <c r="E4365"/>
      <c r="F4365"/>
      <c r="G4365"/>
      <c r="H4365"/>
      <c r="I4365"/>
      <c r="J4365"/>
      <c r="K4365"/>
      <c r="L4365" t="str">
        <f>IF(COUNTIFS(ZSOHPP055[订单号数值], ZSOHSD058[[#This Row],[订单号数值]], ZSOHPP055[行項目], ZSOHSD058[[#This Row],[行項目]])&gt;0, "Y", "")</f>
        <v/>
      </c>
      <c r="M4365" t="str">
        <f>IF(ZSOHSD058[[#This Row],[銷售訂單]]="", "", --ZSOHSD058[[#This Row],[銷售訂單]])</f>
        <v/>
      </c>
      <c r="N4365" s="16" t="str">
        <f>IF(ZSOHSD058[[#This Row],[落胚數]]="","",IF(ISNUMBER(ZSOHSD058[[#This Row],[落胚數]]+0), ZSOHSD058[[#This Row],[落胚數]]+0, 0))</f>
        <v/>
      </c>
    </row>
    <row r="4366" spans="1:14">
      <c r="A4366"/>
      <c r="B4366"/>
      <c r="C4366"/>
      <c r="D4366"/>
      <c r="E4366"/>
      <c r="F4366"/>
      <c r="G4366"/>
      <c r="H4366"/>
      <c r="I4366"/>
      <c r="J4366"/>
      <c r="K4366"/>
      <c r="L4366" t="str">
        <f>IF(COUNTIFS(ZSOHPP055[订单号数值], ZSOHSD058[[#This Row],[订单号数值]], ZSOHPP055[行項目], ZSOHSD058[[#This Row],[行項目]])&gt;0, "Y", "")</f>
        <v/>
      </c>
      <c r="M4366" t="str">
        <f>IF(ZSOHSD058[[#This Row],[銷售訂單]]="", "", --ZSOHSD058[[#This Row],[銷售訂單]])</f>
        <v/>
      </c>
      <c r="N4366" s="16" t="str">
        <f>IF(ZSOHSD058[[#This Row],[落胚數]]="","",IF(ISNUMBER(ZSOHSD058[[#This Row],[落胚數]]+0), ZSOHSD058[[#This Row],[落胚數]]+0, 0))</f>
        <v/>
      </c>
    </row>
    <row r="4367" spans="1:14">
      <c r="A4367"/>
      <c r="B4367"/>
      <c r="C4367"/>
      <c r="D4367"/>
      <c r="E4367"/>
      <c r="F4367"/>
      <c r="G4367"/>
      <c r="H4367"/>
      <c r="I4367"/>
      <c r="J4367"/>
      <c r="K4367"/>
      <c r="L4367" t="str">
        <f>IF(COUNTIFS(ZSOHPP055[订单号数值], ZSOHSD058[[#This Row],[订单号数值]], ZSOHPP055[行項目], ZSOHSD058[[#This Row],[行項目]])&gt;0, "Y", "")</f>
        <v/>
      </c>
      <c r="M4367" t="str">
        <f>IF(ZSOHSD058[[#This Row],[銷售訂單]]="", "", --ZSOHSD058[[#This Row],[銷售訂單]])</f>
        <v/>
      </c>
      <c r="N4367" s="16" t="str">
        <f>IF(ZSOHSD058[[#This Row],[落胚數]]="","",IF(ISNUMBER(ZSOHSD058[[#This Row],[落胚數]]+0), ZSOHSD058[[#This Row],[落胚數]]+0, 0))</f>
        <v/>
      </c>
    </row>
    <row r="4368" spans="1:14">
      <c r="A4368"/>
      <c r="B4368"/>
      <c r="C4368"/>
      <c r="D4368"/>
      <c r="E4368"/>
      <c r="F4368"/>
      <c r="G4368"/>
      <c r="H4368"/>
      <c r="I4368"/>
      <c r="J4368"/>
      <c r="K4368"/>
      <c r="L4368" t="str">
        <f>IF(COUNTIFS(ZSOHPP055[订单号数值], ZSOHSD058[[#This Row],[订单号数值]], ZSOHPP055[行項目], ZSOHSD058[[#This Row],[行項目]])&gt;0, "Y", "")</f>
        <v/>
      </c>
      <c r="M4368" t="str">
        <f>IF(ZSOHSD058[[#This Row],[銷售訂單]]="", "", --ZSOHSD058[[#This Row],[銷售訂單]])</f>
        <v/>
      </c>
      <c r="N4368" s="16" t="str">
        <f>IF(ZSOHSD058[[#This Row],[落胚數]]="","",IF(ISNUMBER(ZSOHSD058[[#This Row],[落胚數]]+0), ZSOHSD058[[#This Row],[落胚數]]+0, 0))</f>
        <v/>
      </c>
    </row>
    <row r="4369" spans="1:14">
      <c r="A4369"/>
      <c r="B4369"/>
      <c r="C4369"/>
      <c r="D4369"/>
      <c r="E4369"/>
      <c r="F4369"/>
      <c r="G4369"/>
      <c r="H4369"/>
      <c r="I4369"/>
      <c r="J4369"/>
      <c r="K4369"/>
      <c r="L4369" t="str">
        <f>IF(COUNTIFS(ZSOHPP055[订单号数值], ZSOHSD058[[#This Row],[订单号数值]], ZSOHPP055[行項目], ZSOHSD058[[#This Row],[行項目]])&gt;0, "Y", "")</f>
        <v/>
      </c>
      <c r="M4369" t="str">
        <f>IF(ZSOHSD058[[#This Row],[銷售訂單]]="", "", --ZSOHSD058[[#This Row],[銷售訂單]])</f>
        <v/>
      </c>
      <c r="N4369" s="16" t="str">
        <f>IF(ZSOHSD058[[#This Row],[落胚數]]="","",IF(ISNUMBER(ZSOHSD058[[#This Row],[落胚數]]+0), ZSOHSD058[[#This Row],[落胚數]]+0, 0))</f>
        <v/>
      </c>
    </row>
    <row r="4370" spans="1:14">
      <c r="A4370"/>
      <c r="B4370"/>
      <c r="C4370"/>
      <c r="D4370"/>
      <c r="E4370"/>
      <c r="F4370"/>
      <c r="G4370"/>
      <c r="H4370"/>
      <c r="I4370"/>
      <c r="J4370"/>
      <c r="K4370"/>
      <c r="L4370" t="str">
        <f>IF(COUNTIFS(ZSOHPP055[订单号数值], ZSOHSD058[[#This Row],[订单号数值]], ZSOHPP055[行項目], ZSOHSD058[[#This Row],[行項目]])&gt;0, "Y", "")</f>
        <v/>
      </c>
      <c r="M4370" t="str">
        <f>IF(ZSOHSD058[[#This Row],[銷售訂單]]="", "", --ZSOHSD058[[#This Row],[銷售訂單]])</f>
        <v/>
      </c>
      <c r="N4370" s="16" t="str">
        <f>IF(ZSOHSD058[[#This Row],[落胚數]]="","",IF(ISNUMBER(ZSOHSD058[[#This Row],[落胚數]]+0), ZSOHSD058[[#This Row],[落胚數]]+0, 0))</f>
        <v/>
      </c>
    </row>
    <row r="4371" spans="1:14">
      <c r="A4371"/>
      <c r="B4371"/>
      <c r="C4371"/>
      <c r="D4371"/>
      <c r="E4371"/>
      <c r="F4371"/>
      <c r="G4371"/>
      <c r="H4371"/>
      <c r="I4371"/>
      <c r="J4371"/>
      <c r="K4371"/>
      <c r="L4371" t="str">
        <f>IF(COUNTIFS(ZSOHPP055[订单号数值], ZSOHSD058[[#This Row],[订单号数值]], ZSOHPP055[行項目], ZSOHSD058[[#This Row],[行項目]])&gt;0, "Y", "")</f>
        <v/>
      </c>
      <c r="M4371" t="str">
        <f>IF(ZSOHSD058[[#This Row],[銷售訂單]]="", "", --ZSOHSD058[[#This Row],[銷售訂單]])</f>
        <v/>
      </c>
      <c r="N4371" s="16" t="str">
        <f>IF(ZSOHSD058[[#This Row],[落胚數]]="","",IF(ISNUMBER(ZSOHSD058[[#This Row],[落胚數]]+0), ZSOHSD058[[#This Row],[落胚數]]+0, 0))</f>
        <v/>
      </c>
    </row>
    <row r="4372" spans="1:14">
      <c r="A4372"/>
      <c r="B4372"/>
      <c r="C4372"/>
      <c r="D4372"/>
      <c r="E4372"/>
      <c r="F4372"/>
      <c r="G4372"/>
      <c r="H4372"/>
      <c r="I4372"/>
      <c r="J4372"/>
      <c r="K4372"/>
      <c r="L4372" t="str">
        <f>IF(COUNTIFS(ZSOHPP055[订单号数值], ZSOHSD058[[#This Row],[订单号数值]], ZSOHPP055[行項目], ZSOHSD058[[#This Row],[行項目]])&gt;0, "Y", "")</f>
        <v/>
      </c>
      <c r="M4372" t="str">
        <f>IF(ZSOHSD058[[#This Row],[銷售訂單]]="", "", --ZSOHSD058[[#This Row],[銷售訂單]])</f>
        <v/>
      </c>
      <c r="N4372" s="16" t="str">
        <f>IF(ZSOHSD058[[#This Row],[落胚數]]="","",IF(ISNUMBER(ZSOHSD058[[#This Row],[落胚數]]+0), ZSOHSD058[[#This Row],[落胚數]]+0, 0))</f>
        <v/>
      </c>
    </row>
    <row r="4373" spans="1:14">
      <c r="A4373"/>
      <c r="B4373"/>
      <c r="C4373"/>
      <c r="D4373"/>
      <c r="E4373"/>
      <c r="F4373"/>
      <c r="G4373"/>
      <c r="H4373"/>
      <c r="I4373"/>
      <c r="J4373"/>
      <c r="K4373"/>
      <c r="L4373" t="str">
        <f>IF(COUNTIFS(ZSOHPP055[订单号数值], ZSOHSD058[[#This Row],[订单号数值]], ZSOHPP055[行項目], ZSOHSD058[[#This Row],[行項目]])&gt;0, "Y", "")</f>
        <v/>
      </c>
      <c r="M4373" t="str">
        <f>IF(ZSOHSD058[[#This Row],[銷售訂單]]="", "", --ZSOHSD058[[#This Row],[銷售訂單]])</f>
        <v/>
      </c>
      <c r="N4373" s="16" t="str">
        <f>IF(ZSOHSD058[[#This Row],[落胚數]]="","",IF(ISNUMBER(ZSOHSD058[[#This Row],[落胚數]]+0), ZSOHSD058[[#This Row],[落胚數]]+0, 0))</f>
        <v/>
      </c>
    </row>
    <row r="4374" spans="1:14">
      <c r="A4374"/>
      <c r="B4374"/>
      <c r="C4374"/>
      <c r="D4374"/>
      <c r="E4374"/>
      <c r="F4374"/>
      <c r="G4374"/>
      <c r="H4374"/>
      <c r="I4374"/>
      <c r="J4374"/>
      <c r="K4374"/>
      <c r="L4374" t="str">
        <f>IF(COUNTIFS(ZSOHPP055[订单号数值], ZSOHSD058[[#This Row],[订单号数值]], ZSOHPP055[行項目], ZSOHSD058[[#This Row],[行項目]])&gt;0, "Y", "")</f>
        <v/>
      </c>
      <c r="M4374" t="str">
        <f>IF(ZSOHSD058[[#This Row],[銷售訂單]]="", "", --ZSOHSD058[[#This Row],[銷售訂單]])</f>
        <v/>
      </c>
      <c r="N4374" s="16" t="str">
        <f>IF(ZSOHSD058[[#This Row],[落胚數]]="","",IF(ISNUMBER(ZSOHSD058[[#This Row],[落胚數]]+0), ZSOHSD058[[#This Row],[落胚數]]+0, 0))</f>
        <v/>
      </c>
    </row>
    <row r="4375" spans="1:14">
      <c r="A4375"/>
      <c r="B4375"/>
      <c r="C4375"/>
      <c r="D4375"/>
      <c r="E4375"/>
      <c r="F4375"/>
      <c r="G4375"/>
      <c r="H4375"/>
      <c r="I4375"/>
      <c r="J4375"/>
      <c r="K4375"/>
      <c r="L4375" t="str">
        <f>IF(COUNTIFS(ZSOHPP055[订单号数值], ZSOHSD058[[#This Row],[订单号数值]], ZSOHPP055[行項目], ZSOHSD058[[#This Row],[行項目]])&gt;0, "Y", "")</f>
        <v/>
      </c>
      <c r="M4375" t="str">
        <f>IF(ZSOHSD058[[#This Row],[銷售訂單]]="", "", --ZSOHSD058[[#This Row],[銷售訂單]])</f>
        <v/>
      </c>
      <c r="N4375" s="16" t="str">
        <f>IF(ZSOHSD058[[#This Row],[落胚數]]="","",IF(ISNUMBER(ZSOHSD058[[#This Row],[落胚數]]+0), ZSOHSD058[[#This Row],[落胚數]]+0, 0))</f>
        <v/>
      </c>
    </row>
    <row r="4376" spans="1:14">
      <c r="A4376"/>
      <c r="B4376"/>
      <c r="C4376"/>
      <c r="D4376"/>
      <c r="E4376"/>
      <c r="F4376"/>
      <c r="G4376"/>
      <c r="H4376"/>
      <c r="I4376"/>
      <c r="J4376"/>
      <c r="K4376"/>
      <c r="L4376" t="str">
        <f>IF(COUNTIFS(ZSOHPP055[订单号数值], ZSOHSD058[[#This Row],[订单号数值]], ZSOHPP055[行項目], ZSOHSD058[[#This Row],[行項目]])&gt;0, "Y", "")</f>
        <v/>
      </c>
      <c r="M4376" t="str">
        <f>IF(ZSOHSD058[[#This Row],[銷售訂單]]="", "", --ZSOHSD058[[#This Row],[銷售訂單]])</f>
        <v/>
      </c>
      <c r="N4376" s="16" t="str">
        <f>IF(ZSOHSD058[[#This Row],[落胚數]]="","",IF(ISNUMBER(ZSOHSD058[[#This Row],[落胚數]]+0), ZSOHSD058[[#This Row],[落胚數]]+0, 0))</f>
        <v/>
      </c>
    </row>
    <row r="4377" spans="1:14">
      <c r="A4377"/>
      <c r="B4377"/>
      <c r="C4377"/>
      <c r="D4377"/>
      <c r="E4377"/>
      <c r="F4377"/>
      <c r="G4377"/>
      <c r="H4377"/>
      <c r="I4377"/>
      <c r="J4377"/>
      <c r="K4377"/>
      <c r="L4377" t="str">
        <f>IF(COUNTIFS(ZSOHPP055[订单号数值], ZSOHSD058[[#This Row],[订单号数值]], ZSOHPP055[行項目], ZSOHSD058[[#This Row],[行項目]])&gt;0, "Y", "")</f>
        <v/>
      </c>
      <c r="M4377" t="str">
        <f>IF(ZSOHSD058[[#This Row],[銷售訂單]]="", "", --ZSOHSD058[[#This Row],[銷售訂單]])</f>
        <v/>
      </c>
      <c r="N4377" s="16" t="str">
        <f>IF(ZSOHSD058[[#This Row],[落胚數]]="","",IF(ISNUMBER(ZSOHSD058[[#This Row],[落胚數]]+0), ZSOHSD058[[#This Row],[落胚數]]+0, 0))</f>
        <v/>
      </c>
    </row>
    <row r="4378" spans="1:14">
      <c r="A4378"/>
      <c r="B4378"/>
      <c r="C4378"/>
      <c r="D4378"/>
      <c r="E4378"/>
      <c r="F4378"/>
      <c r="G4378"/>
      <c r="H4378"/>
      <c r="I4378"/>
      <c r="J4378"/>
      <c r="K4378"/>
      <c r="L4378" t="str">
        <f>IF(COUNTIFS(ZSOHPP055[订单号数值], ZSOHSD058[[#This Row],[订单号数值]], ZSOHPP055[行項目], ZSOHSD058[[#This Row],[行項目]])&gt;0, "Y", "")</f>
        <v/>
      </c>
      <c r="M4378" t="str">
        <f>IF(ZSOHSD058[[#This Row],[銷售訂單]]="", "", --ZSOHSD058[[#This Row],[銷售訂單]])</f>
        <v/>
      </c>
      <c r="N4378" s="16" t="str">
        <f>IF(ZSOHSD058[[#This Row],[落胚數]]="","",IF(ISNUMBER(ZSOHSD058[[#This Row],[落胚數]]+0), ZSOHSD058[[#This Row],[落胚數]]+0, 0))</f>
        <v/>
      </c>
    </row>
    <row r="4379" spans="1:14">
      <c r="A4379"/>
      <c r="B4379"/>
      <c r="C4379"/>
      <c r="D4379"/>
      <c r="E4379"/>
      <c r="F4379"/>
      <c r="G4379"/>
      <c r="H4379"/>
      <c r="I4379"/>
      <c r="J4379"/>
      <c r="K4379"/>
      <c r="L4379" t="str">
        <f>IF(COUNTIFS(ZSOHPP055[订单号数值], ZSOHSD058[[#This Row],[订单号数值]], ZSOHPP055[行項目], ZSOHSD058[[#This Row],[行項目]])&gt;0, "Y", "")</f>
        <v/>
      </c>
      <c r="M4379" t="str">
        <f>IF(ZSOHSD058[[#This Row],[銷售訂單]]="", "", --ZSOHSD058[[#This Row],[銷售訂單]])</f>
        <v/>
      </c>
      <c r="N4379" s="16" t="str">
        <f>IF(ZSOHSD058[[#This Row],[落胚數]]="","",IF(ISNUMBER(ZSOHSD058[[#This Row],[落胚數]]+0), ZSOHSD058[[#This Row],[落胚數]]+0, 0))</f>
        <v/>
      </c>
    </row>
    <row r="4380" spans="1:14">
      <c r="A4380"/>
      <c r="B4380"/>
      <c r="C4380"/>
      <c r="D4380"/>
      <c r="E4380"/>
      <c r="F4380"/>
      <c r="G4380"/>
      <c r="H4380"/>
      <c r="I4380"/>
      <c r="J4380"/>
      <c r="K4380"/>
      <c r="L4380" t="str">
        <f>IF(COUNTIFS(ZSOHPP055[订单号数值], ZSOHSD058[[#This Row],[订单号数值]], ZSOHPP055[行項目], ZSOHSD058[[#This Row],[行項目]])&gt;0, "Y", "")</f>
        <v/>
      </c>
      <c r="M4380" t="str">
        <f>IF(ZSOHSD058[[#This Row],[銷售訂單]]="", "", --ZSOHSD058[[#This Row],[銷售訂單]])</f>
        <v/>
      </c>
      <c r="N4380" s="16" t="str">
        <f>IF(ZSOHSD058[[#This Row],[落胚數]]="","",IF(ISNUMBER(ZSOHSD058[[#This Row],[落胚數]]+0), ZSOHSD058[[#This Row],[落胚數]]+0, 0))</f>
        <v/>
      </c>
    </row>
    <row r="4381" spans="1:14">
      <c r="A4381"/>
      <c r="B4381"/>
      <c r="C4381"/>
      <c r="D4381"/>
      <c r="E4381"/>
      <c r="F4381"/>
      <c r="G4381"/>
      <c r="H4381"/>
      <c r="I4381"/>
      <c r="J4381"/>
      <c r="K4381"/>
      <c r="L4381" t="str">
        <f>IF(COUNTIFS(ZSOHPP055[订单号数值], ZSOHSD058[[#This Row],[订单号数值]], ZSOHPP055[行項目], ZSOHSD058[[#This Row],[行項目]])&gt;0, "Y", "")</f>
        <v/>
      </c>
      <c r="M4381" t="str">
        <f>IF(ZSOHSD058[[#This Row],[銷售訂單]]="", "", --ZSOHSD058[[#This Row],[銷售訂單]])</f>
        <v/>
      </c>
      <c r="N4381" s="16" t="str">
        <f>IF(ZSOHSD058[[#This Row],[落胚數]]="","",IF(ISNUMBER(ZSOHSD058[[#This Row],[落胚數]]+0), ZSOHSD058[[#This Row],[落胚數]]+0, 0))</f>
        <v/>
      </c>
    </row>
    <row r="4382" spans="1:14">
      <c r="A4382"/>
      <c r="B4382"/>
      <c r="C4382"/>
      <c r="D4382"/>
      <c r="E4382"/>
      <c r="F4382"/>
      <c r="G4382"/>
      <c r="H4382"/>
      <c r="I4382"/>
      <c r="J4382"/>
      <c r="K4382"/>
      <c r="L4382" t="str">
        <f>IF(COUNTIFS(ZSOHPP055[订单号数值], ZSOHSD058[[#This Row],[订单号数值]], ZSOHPP055[行項目], ZSOHSD058[[#This Row],[行項目]])&gt;0, "Y", "")</f>
        <v/>
      </c>
      <c r="M4382" t="str">
        <f>IF(ZSOHSD058[[#This Row],[銷售訂單]]="", "", --ZSOHSD058[[#This Row],[銷售訂單]])</f>
        <v/>
      </c>
      <c r="N4382" s="16" t="str">
        <f>IF(ZSOHSD058[[#This Row],[落胚數]]="","",IF(ISNUMBER(ZSOHSD058[[#This Row],[落胚數]]+0), ZSOHSD058[[#This Row],[落胚數]]+0, 0))</f>
        <v/>
      </c>
    </row>
    <row r="4383" spans="1:14">
      <c r="A4383"/>
      <c r="B4383"/>
      <c r="C4383"/>
      <c r="D4383"/>
      <c r="E4383"/>
      <c r="F4383"/>
      <c r="G4383"/>
      <c r="H4383"/>
      <c r="I4383"/>
      <c r="J4383"/>
      <c r="K4383"/>
      <c r="L4383" t="str">
        <f>IF(COUNTIFS(ZSOHPP055[订单号数值], ZSOHSD058[[#This Row],[订单号数值]], ZSOHPP055[行項目], ZSOHSD058[[#This Row],[行項目]])&gt;0, "Y", "")</f>
        <v/>
      </c>
      <c r="M4383" t="str">
        <f>IF(ZSOHSD058[[#This Row],[銷售訂單]]="", "", --ZSOHSD058[[#This Row],[銷售訂單]])</f>
        <v/>
      </c>
      <c r="N4383" s="16" t="str">
        <f>IF(ZSOHSD058[[#This Row],[落胚數]]="","",IF(ISNUMBER(ZSOHSD058[[#This Row],[落胚數]]+0), ZSOHSD058[[#This Row],[落胚數]]+0, 0))</f>
        <v/>
      </c>
    </row>
    <row r="4384" spans="1:14">
      <c r="A4384"/>
      <c r="B4384"/>
      <c r="C4384"/>
      <c r="D4384"/>
      <c r="E4384"/>
      <c r="F4384"/>
      <c r="G4384"/>
      <c r="H4384"/>
      <c r="I4384"/>
      <c r="J4384"/>
      <c r="K4384"/>
      <c r="L4384" t="str">
        <f>IF(COUNTIFS(ZSOHPP055[订单号数值], ZSOHSD058[[#This Row],[订单号数值]], ZSOHPP055[行項目], ZSOHSD058[[#This Row],[行項目]])&gt;0, "Y", "")</f>
        <v/>
      </c>
      <c r="M4384" t="str">
        <f>IF(ZSOHSD058[[#This Row],[銷售訂單]]="", "", --ZSOHSD058[[#This Row],[銷售訂單]])</f>
        <v/>
      </c>
      <c r="N4384" s="16" t="str">
        <f>IF(ZSOHSD058[[#This Row],[落胚數]]="","",IF(ISNUMBER(ZSOHSD058[[#This Row],[落胚數]]+0), ZSOHSD058[[#This Row],[落胚數]]+0, 0))</f>
        <v/>
      </c>
    </row>
    <row r="4385" spans="1:14">
      <c r="A4385"/>
      <c r="B4385"/>
      <c r="C4385"/>
      <c r="D4385"/>
      <c r="E4385"/>
      <c r="F4385"/>
      <c r="G4385"/>
      <c r="H4385"/>
      <c r="I4385"/>
      <c r="J4385"/>
      <c r="K4385"/>
      <c r="L4385" t="str">
        <f>IF(COUNTIFS(ZSOHPP055[订单号数值], ZSOHSD058[[#This Row],[订单号数值]], ZSOHPP055[行項目], ZSOHSD058[[#This Row],[行項目]])&gt;0, "Y", "")</f>
        <v/>
      </c>
      <c r="M4385" t="str">
        <f>IF(ZSOHSD058[[#This Row],[銷售訂單]]="", "", --ZSOHSD058[[#This Row],[銷售訂單]])</f>
        <v/>
      </c>
      <c r="N4385" s="16" t="str">
        <f>IF(ZSOHSD058[[#This Row],[落胚數]]="","",IF(ISNUMBER(ZSOHSD058[[#This Row],[落胚數]]+0), ZSOHSD058[[#This Row],[落胚數]]+0, 0))</f>
        <v/>
      </c>
    </row>
    <row r="4386" spans="1:14">
      <c r="A4386"/>
      <c r="B4386"/>
      <c r="C4386"/>
      <c r="D4386"/>
      <c r="E4386"/>
      <c r="F4386"/>
      <c r="G4386"/>
      <c r="H4386"/>
      <c r="I4386"/>
      <c r="J4386"/>
      <c r="K4386"/>
      <c r="L4386" t="str">
        <f>IF(COUNTIFS(ZSOHPP055[订单号数值], ZSOHSD058[[#This Row],[订单号数值]], ZSOHPP055[行項目], ZSOHSD058[[#This Row],[行項目]])&gt;0, "Y", "")</f>
        <v/>
      </c>
      <c r="M4386" t="str">
        <f>IF(ZSOHSD058[[#This Row],[銷售訂單]]="", "", --ZSOHSD058[[#This Row],[銷售訂單]])</f>
        <v/>
      </c>
      <c r="N4386" s="16" t="str">
        <f>IF(ZSOHSD058[[#This Row],[落胚數]]="","",IF(ISNUMBER(ZSOHSD058[[#This Row],[落胚數]]+0), ZSOHSD058[[#This Row],[落胚數]]+0, 0))</f>
        <v/>
      </c>
    </row>
    <row r="4387" spans="1:14">
      <c r="A4387"/>
      <c r="B4387"/>
      <c r="C4387"/>
      <c r="D4387"/>
      <c r="E4387"/>
      <c r="F4387"/>
      <c r="G4387"/>
      <c r="H4387"/>
      <c r="I4387"/>
      <c r="J4387"/>
      <c r="K4387"/>
      <c r="L4387" t="str">
        <f>IF(COUNTIFS(ZSOHPP055[订单号数值], ZSOHSD058[[#This Row],[订单号数值]], ZSOHPP055[行項目], ZSOHSD058[[#This Row],[行項目]])&gt;0, "Y", "")</f>
        <v/>
      </c>
      <c r="M4387" t="str">
        <f>IF(ZSOHSD058[[#This Row],[銷售訂單]]="", "", --ZSOHSD058[[#This Row],[銷售訂單]])</f>
        <v/>
      </c>
      <c r="N4387" s="16" t="str">
        <f>IF(ZSOHSD058[[#This Row],[落胚數]]="","",IF(ISNUMBER(ZSOHSD058[[#This Row],[落胚數]]+0), ZSOHSD058[[#This Row],[落胚數]]+0, 0))</f>
        <v/>
      </c>
    </row>
    <row r="4388" spans="1:14">
      <c r="A4388"/>
      <c r="B4388"/>
      <c r="C4388"/>
      <c r="D4388"/>
      <c r="E4388"/>
      <c r="F4388"/>
      <c r="G4388"/>
      <c r="H4388"/>
      <c r="I4388"/>
      <c r="J4388"/>
      <c r="K4388"/>
      <c r="L4388" t="str">
        <f>IF(COUNTIFS(ZSOHPP055[订单号数值], ZSOHSD058[[#This Row],[订单号数值]], ZSOHPP055[行項目], ZSOHSD058[[#This Row],[行項目]])&gt;0, "Y", "")</f>
        <v/>
      </c>
      <c r="M4388" t="str">
        <f>IF(ZSOHSD058[[#This Row],[銷售訂單]]="", "", --ZSOHSD058[[#This Row],[銷售訂單]])</f>
        <v/>
      </c>
      <c r="N4388" s="16" t="str">
        <f>IF(ZSOHSD058[[#This Row],[落胚數]]="","",IF(ISNUMBER(ZSOHSD058[[#This Row],[落胚數]]+0), ZSOHSD058[[#This Row],[落胚數]]+0, 0))</f>
        <v/>
      </c>
    </row>
    <row r="4389" spans="1:14">
      <c r="A4389"/>
      <c r="B4389"/>
      <c r="C4389"/>
      <c r="D4389"/>
      <c r="E4389"/>
      <c r="F4389"/>
      <c r="G4389"/>
      <c r="H4389"/>
      <c r="I4389"/>
      <c r="J4389"/>
      <c r="K4389"/>
      <c r="L4389" t="str">
        <f>IF(COUNTIFS(ZSOHPP055[订单号数值], ZSOHSD058[[#This Row],[订单号数值]], ZSOHPP055[行項目], ZSOHSD058[[#This Row],[行項目]])&gt;0, "Y", "")</f>
        <v/>
      </c>
      <c r="M4389" t="str">
        <f>IF(ZSOHSD058[[#This Row],[銷售訂單]]="", "", --ZSOHSD058[[#This Row],[銷售訂單]])</f>
        <v/>
      </c>
      <c r="N4389" s="16" t="str">
        <f>IF(ZSOHSD058[[#This Row],[落胚數]]="","",IF(ISNUMBER(ZSOHSD058[[#This Row],[落胚數]]+0), ZSOHSD058[[#This Row],[落胚數]]+0, 0))</f>
        <v/>
      </c>
    </row>
    <row r="4390" spans="1:14">
      <c r="A4390"/>
      <c r="B4390"/>
      <c r="C4390"/>
      <c r="D4390"/>
      <c r="E4390"/>
      <c r="F4390"/>
      <c r="G4390"/>
      <c r="H4390"/>
      <c r="I4390"/>
      <c r="J4390"/>
      <c r="K4390"/>
      <c r="L4390" t="str">
        <f>IF(COUNTIFS(ZSOHPP055[订单号数值], ZSOHSD058[[#This Row],[订单号数值]], ZSOHPP055[行項目], ZSOHSD058[[#This Row],[行項目]])&gt;0, "Y", "")</f>
        <v/>
      </c>
      <c r="M4390" t="str">
        <f>IF(ZSOHSD058[[#This Row],[銷售訂單]]="", "", --ZSOHSD058[[#This Row],[銷售訂單]])</f>
        <v/>
      </c>
      <c r="N4390" s="16" t="str">
        <f>IF(ZSOHSD058[[#This Row],[落胚數]]="","",IF(ISNUMBER(ZSOHSD058[[#This Row],[落胚數]]+0), ZSOHSD058[[#This Row],[落胚數]]+0, 0))</f>
        <v/>
      </c>
    </row>
    <row r="4391" spans="1:14">
      <c r="A4391"/>
      <c r="B4391"/>
      <c r="C4391"/>
      <c r="D4391"/>
      <c r="E4391"/>
      <c r="F4391"/>
      <c r="G4391"/>
      <c r="H4391"/>
      <c r="I4391"/>
      <c r="J4391"/>
      <c r="K4391"/>
      <c r="L4391" t="str">
        <f>IF(COUNTIFS(ZSOHPP055[订单号数值], ZSOHSD058[[#This Row],[订单号数值]], ZSOHPP055[行項目], ZSOHSD058[[#This Row],[行項目]])&gt;0, "Y", "")</f>
        <v/>
      </c>
      <c r="M4391" t="str">
        <f>IF(ZSOHSD058[[#This Row],[銷售訂單]]="", "", --ZSOHSD058[[#This Row],[銷售訂單]])</f>
        <v/>
      </c>
      <c r="N4391" s="16" t="str">
        <f>IF(ZSOHSD058[[#This Row],[落胚數]]="","",IF(ISNUMBER(ZSOHSD058[[#This Row],[落胚數]]+0), ZSOHSD058[[#This Row],[落胚數]]+0, 0))</f>
        <v/>
      </c>
    </row>
    <row r="4392" spans="1:14">
      <c r="A4392"/>
      <c r="B4392"/>
      <c r="C4392"/>
      <c r="D4392"/>
      <c r="E4392"/>
      <c r="F4392"/>
      <c r="G4392"/>
      <c r="H4392"/>
      <c r="I4392"/>
      <c r="J4392"/>
      <c r="K4392"/>
      <c r="L4392" t="str">
        <f>IF(COUNTIFS(ZSOHPP055[订单号数值], ZSOHSD058[[#This Row],[订单号数值]], ZSOHPP055[行項目], ZSOHSD058[[#This Row],[行項目]])&gt;0, "Y", "")</f>
        <v/>
      </c>
      <c r="M4392" t="str">
        <f>IF(ZSOHSD058[[#This Row],[銷售訂單]]="", "", --ZSOHSD058[[#This Row],[銷售訂單]])</f>
        <v/>
      </c>
      <c r="N4392" s="16" t="str">
        <f>IF(ZSOHSD058[[#This Row],[落胚數]]="","",IF(ISNUMBER(ZSOHSD058[[#This Row],[落胚數]]+0), ZSOHSD058[[#This Row],[落胚數]]+0, 0))</f>
        <v/>
      </c>
    </row>
    <row r="4393" spans="1:14">
      <c r="A4393"/>
      <c r="B4393"/>
      <c r="C4393"/>
      <c r="D4393"/>
      <c r="E4393"/>
      <c r="F4393"/>
      <c r="G4393"/>
      <c r="H4393"/>
      <c r="I4393"/>
      <c r="J4393"/>
      <c r="K4393"/>
      <c r="L4393" t="str">
        <f>IF(COUNTIFS(ZSOHPP055[订单号数值], ZSOHSD058[[#This Row],[订单号数值]], ZSOHPP055[行項目], ZSOHSD058[[#This Row],[行項目]])&gt;0, "Y", "")</f>
        <v/>
      </c>
      <c r="M4393" t="str">
        <f>IF(ZSOHSD058[[#This Row],[銷售訂單]]="", "", --ZSOHSD058[[#This Row],[銷售訂單]])</f>
        <v/>
      </c>
      <c r="N4393" s="16" t="str">
        <f>IF(ZSOHSD058[[#This Row],[落胚數]]="","",IF(ISNUMBER(ZSOHSD058[[#This Row],[落胚數]]+0), ZSOHSD058[[#This Row],[落胚數]]+0, 0))</f>
        <v/>
      </c>
    </row>
    <row r="4394" spans="1:14">
      <c r="A4394"/>
      <c r="B4394"/>
      <c r="C4394"/>
      <c r="D4394"/>
      <c r="E4394"/>
      <c r="F4394"/>
      <c r="G4394"/>
      <c r="H4394"/>
      <c r="I4394"/>
      <c r="J4394"/>
      <c r="K4394"/>
      <c r="L4394" t="str">
        <f>IF(COUNTIFS(ZSOHPP055[订单号数值], ZSOHSD058[[#This Row],[订单号数值]], ZSOHPP055[行項目], ZSOHSD058[[#This Row],[行項目]])&gt;0, "Y", "")</f>
        <v/>
      </c>
      <c r="M4394" t="str">
        <f>IF(ZSOHSD058[[#This Row],[銷售訂單]]="", "", --ZSOHSD058[[#This Row],[銷售訂單]])</f>
        <v/>
      </c>
      <c r="N4394" s="16" t="str">
        <f>IF(ZSOHSD058[[#This Row],[落胚數]]="","",IF(ISNUMBER(ZSOHSD058[[#This Row],[落胚數]]+0), ZSOHSD058[[#This Row],[落胚數]]+0, 0))</f>
        <v/>
      </c>
    </row>
    <row r="4395" spans="1:14">
      <c r="A4395"/>
      <c r="B4395"/>
      <c r="C4395"/>
      <c r="D4395"/>
      <c r="E4395"/>
      <c r="F4395"/>
      <c r="G4395"/>
      <c r="H4395"/>
      <c r="I4395"/>
      <c r="J4395"/>
      <c r="K4395"/>
      <c r="L4395" t="str">
        <f>IF(COUNTIFS(ZSOHPP055[订单号数值], ZSOHSD058[[#This Row],[订单号数值]], ZSOHPP055[行項目], ZSOHSD058[[#This Row],[行項目]])&gt;0, "Y", "")</f>
        <v/>
      </c>
      <c r="M4395" t="str">
        <f>IF(ZSOHSD058[[#This Row],[銷售訂單]]="", "", --ZSOHSD058[[#This Row],[銷售訂單]])</f>
        <v/>
      </c>
      <c r="N4395" s="16" t="str">
        <f>IF(ZSOHSD058[[#This Row],[落胚數]]="","",IF(ISNUMBER(ZSOHSD058[[#This Row],[落胚數]]+0), ZSOHSD058[[#This Row],[落胚數]]+0, 0))</f>
        <v/>
      </c>
    </row>
    <row r="4396" spans="1:14">
      <c r="A4396"/>
      <c r="B4396"/>
      <c r="C4396"/>
      <c r="D4396"/>
      <c r="E4396"/>
      <c r="F4396"/>
      <c r="G4396"/>
      <c r="H4396"/>
      <c r="I4396"/>
      <c r="J4396"/>
      <c r="K4396"/>
      <c r="L4396" t="str">
        <f>IF(COUNTIFS(ZSOHPP055[订单号数值], ZSOHSD058[[#This Row],[订单号数值]], ZSOHPP055[行項目], ZSOHSD058[[#This Row],[行項目]])&gt;0, "Y", "")</f>
        <v/>
      </c>
      <c r="M4396" t="str">
        <f>IF(ZSOHSD058[[#This Row],[銷售訂單]]="", "", --ZSOHSD058[[#This Row],[銷售訂單]])</f>
        <v/>
      </c>
      <c r="N4396" s="16" t="str">
        <f>IF(ZSOHSD058[[#This Row],[落胚數]]="","",IF(ISNUMBER(ZSOHSD058[[#This Row],[落胚數]]+0), ZSOHSD058[[#This Row],[落胚數]]+0, 0))</f>
        <v/>
      </c>
    </row>
    <row r="4397" spans="1:14">
      <c r="A4397"/>
      <c r="B4397"/>
      <c r="C4397"/>
      <c r="D4397"/>
      <c r="E4397"/>
      <c r="F4397"/>
      <c r="G4397"/>
      <c r="H4397"/>
      <c r="I4397"/>
      <c r="J4397"/>
      <c r="K4397"/>
      <c r="L4397" t="str">
        <f>IF(COUNTIFS(ZSOHPP055[订单号数值], ZSOHSD058[[#This Row],[订单号数值]], ZSOHPP055[行項目], ZSOHSD058[[#This Row],[行項目]])&gt;0, "Y", "")</f>
        <v/>
      </c>
      <c r="M4397" t="str">
        <f>IF(ZSOHSD058[[#This Row],[銷售訂單]]="", "", --ZSOHSD058[[#This Row],[銷售訂單]])</f>
        <v/>
      </c>
      <c r="N4397" s="16" t="str">
        <f>IF(ZSOHSD058[[#This Row],[落胚數]]="","",IF(ISNUMBER(ZSOHSD058[[#This Row],[落胚數]]+0), ZSOHSD058[[#This Row],[落胚數]]+0, 0))</f>
        <v/>
      </c>
    </row>
    <row r="4398" spans="1:14">
      <c r="A4398"/>
      <c r="B4398"/>
      <c r="C4398"/>
      <c r="D4398"/>
      <c r="E4398"/>
      <c r="F4398"/>
      <c r="G4398"/>
      <c r="H4398"/>
      <c r="I4398"/>
      <c r="J4398"/>
      <c r="K4398"/>
      <c r="L4398" t="str">
        <f>IF(COUNTIFS(ZSOHPP055[订单号数值], ZSOHSD058[[#This Row],[订单号数值]], ZSOHPP055[行項目], ZSOHSD058[[#This Row],[行項目]])&gt;0, "Y", "")</f>
        <v/>
      </c>
      <c r="M4398" t="str">
        <f>IF(ZSOHSD058[[#This Row],[銷售訂單]]="", "", --ZSOHSD058[[#This Row],[銷售訂單]])</f>
        <v/>
      </c>
      <c r="N4398" s="16" t="str">
        <f>IF(ZSOHSD058[[#This Row],[落胚數]]="","",IF(ISNUMBER(ZSOHSD058[[#This Row],[落胚數]]+0), ZSOHSD058[[#This Row],[落胚數]]+0, 0))</f>
        <v/>
      </c>
    </row>
    <row r="4399" spans="1:14">
      <c r="A4399"/>
      <c r="B4399"/>
      <c r="C4399"/>
      <c r="D4399"/>
      <c r="E4399"/>
      <c r="F4399"/>
      <c r="G4399"/>
      <c r="H4399"/>
      <c r="I4399"/>
      <c r="J4399"/>
      <c r="K4399"/>
      <c r="L4399" t="str">
        <f>IF(COUNTIFS(ZSOHPP055[订单号数值], ZSOHSD058[[#This Row],[订单号数值]], ZSOHPP055[行項目], ZSOHSD058[[#This Row],[行項目]])&gt;0, "Y", "")</f>
        <v/>
      </c>
      <c r="M4399" t="str">
        <f>IF(ZSOHSD058[[#This Row],[銷售訂單]]="", "", --ZSOHSD058[[#This Row],[銷售訂單]])</f>
        <v/>
      </c>
      <c r="N4399" s="16" t="str">
        <f>IF(ZSOHSD058[[#This Row],[落胚數]]="","",IF(ISNUMBER(ZSOHSD058[[#This Row],[落胚數]]+0), ZSOHSD058[[#This Row],[落胚數]]+0, 0))</f>
        <v/>
      </c>
    </row>
    <row r="4400" spans="1:14">
      <c r="A4400"/>
      <c r="B4400"/>
      <c r="C4400"/>
      <c r="D4400"/>
      <c r="E4400"/>
      <c r="F4400"/>
      <c r="G4400"/>
      <c r="H4400"/>
      <c r="I4400"/>
      <c r="J4400"/>
      <c r="K4400"/>
      <c r="L4400" t="str">
        <f>IF(COUNTIFS(ZSOHPP055[订单号数值], ZSOHSD058[[#This Row],[订单号数值]], ZSOHPP055[行項目], ZSOHSD058[[#This Row],[行項目]])&gt;0, "Y", "")</f>
        <v/>
      </c>
      <c r="M4400" t="str">
        <f>IF(ZSOHSD058[[#This Row],[銷售訂單]]="", "", --ZSOHSD058[[#This Row],[銷售訂單]])</f>
        <v/>
      </c>
      <c r="N4400" s="16" t="str">
        <f>IF(ZSOHSD058[[#This Row],[落胚數]]="","",IF(ISNUMBER(ZSOHSD058[[#This Row],[落胚數]]+0), ZSOHSD058[[#This Row],[落胚數]]+0, 0))</f>
        <v/>
      </c>
    </row>
    <row r="4401" spans="1:14">
      <c r="A4401"/>
      <c r="B4401"/>
      <c r="C4401"/>
      <c r="D4401"/>
      <c r="E4401"/>
      <c r="F4401"/>
      <c r="G4401"/>
      <c r="H4401"/>
      <c r="I4401"/>
      <c r="J4401"/>
      <c r="K4401"/>
      <c r="L4401" t="str">
        <f>IF(COUNTIFS(ZSOHPP055[订单号数值], ZSOHSD058[[#This Row],[订单号数值]], ZSOHPP055[行項目], ZSOHSD058[[#This Row],[行項目]])&gt;0, "Y", "")</f>
        <v/>
      </c>
      <c r="M4401" t="str">
        <f>IF(ZSOHSD058[[#This Row],[銷售訂單]]="", "", --ZSOHSD058[[#This Row],[銷售訂單]])</f>
        <v/>
      </c>
      <c r="N4401" s="16" t="str">
        <f>IF(ZSOHSD058[[#This Row],[落胚數]]="","",IF(ISNUMBER(ZSOHSD058[[#This Row],[落胚數]]+0), ZSOHSD058[[#This Row],[落胚數]]+0, 0))</f>
        <v/>
      </c>
    </row>
    <row r="4402" spans="1:14">
      <c r="A4402"/>
      <c r="B4402"/>
      <c r="C4402"/>
      <c r="D4402"/>
      <c r="E4402"/>
      <c r="F4402"/>
      <c r="G4402"/>
      <c r="H4402"/>
      <c r="I4402"/>
      <c r="J4402"/>
      <c r="K4402"/>
      <c r="L4402" t="str">
        <f>IF(COUNTIFS(ZSOHPP055[订单号数值], ZSOHSD058[[#This Row],[订单号数值]], ZSOHPP055[行項目], ZSOHSD058[[#This Row],[行項目]])&gt;0, "Y", "")</f>
        <v/>
      </c>
      <c r="M4402" t="str">
        <f>IF(ZSOHSD058[[#This Row],[銷售訂單]]="", "", --ZSOHSD058[[#This Row],[銷售訂單]])</f>
        <v/>
      </c>
      <c r="N4402" s="16" t="str">
        <f>IF(ZSOHSD058[[#This Row],[落胚數]]="","",IF(ISNUMBER(ZSOHSD058[[#This Row],[落胚數]]+0), ZSOHSD058[[#This Row],[落胚數]]+0, 0))</f>
        <v/>
      </c>
    </row>
    <row r="4403" spans="1:14">
      <c r="A4403"/>
      <c r="B4403"/>
      <c r="C4403"/>
      <c r="D4403"/>
      <c r="E4403"/>
      <c r="F4403"/>
      <c r="G4403"/>
      <c r="H4403"/>
      <c r="I4403"/>
      <c r="J4403"/>
      <c r="K4403"/>
      <c r="L4403" t="str">
        <f>IF(COUNTIFS(ZSOHPP055[订单号数值], ZSOHSD058[[#This Row],[订单号数值]], ZSOHPP055[行項目], ZSOHSD058[[#This Row],[行項目]])&gt;0, "Y", "")</f>
        <v/>
      </c>
      <c r="M4403" t="str">
        <f>IF(ZSOHSD058[[#This Row],[銷售訂單]]="", "", --ZSOHSD058[[#This Row],[銷售訂單]])</f>
        <v/>
      </c>
      <c r="N4403" s="16" t="str">
        <f>IF(ZSOHSD058[[#This Row],[落胚數]]="","",IF(ISNUMBER(ZSOHSD058[[#This Row],[落胚數]]+0), ZSOHSD058[[#This Row],[落胚數]]+0, 0))</f>
        <v/>
      </c>
    </row>
    <row r="4404" spans="1:14">
      <c r="A4404"/>
      <c r="B4404"/>
      <c r="C4404"/>
      <c r="D4404"/>
      <c r="E4404"/>
      <c r="F4404"/>
      <c r="G4404"/>
      <c r="H4404"/>
      <c r="I4404"/>
      <c r="J4404"/>
      <c r="K4404"/>
      <c r="L4404" t="str">
        <f>IF(COUNTIFS(ZSOHPP055[订单号数值], ZSOHSD058[[#This Row],[订单号数值]], ZSOHPP055[行項目], ZSOHSD058[[#This Row],[行項目]])&gt;0, "Y", "")</f>
        <v/>
      </c>
      <c r="M4404" t="str">
        <f>IF(ZSOHSD058[[#This Row],[銷售訂單]]="", "", --ZSOHSD058[[#This Row],[銷售訂單]])</f>
        <v/>
      </c>
      <c r="N4404" s="16" t="str">
        <f>IF(ZSOHSD058[[#This Row],[落胚數]]="","",IF(ISNUMBER(ZSOHSD058[[#This Row],[落胚數]]+0), ZSOHSD058[[#This Row],[落胚數]]+0, 0))</f>
        <v/>
      </c>
    </row>
    <row r="4405" spans="1:14">
      <c r="A4405"/>
      <c r="B4405"/>
      <c r="C4405"/>
      <c r="D4405"/>
      <c r="E4405"/>
      <c r="F4405"/>
      <c r="G4405"/>
      <c r="H4405"/>
      <c r="I4405"/>
      <c r="J4405"/>
      <c r="K4405"/>
      <c r="L4405" t="str">
        <f>IF(COUNTIFS(ZSOHPP055[订单号数值], ZSOHSD058[[#This Row],[订单号数值]], ZSOHPP055[行項目], ZSOHSD058[[#This Row],[行項目]])&gt;0, "Y", "")</f>
        <v/>
      </c>
      <c r="M4405" t="str">
        <f>IF(ZSOHSD058[[#This Row],[銷售訂單]]="", "", --ZSOHSD058[[#This Row],[銷售訂單]])</f>
        <v/>
      </c>
      <c r="N4405" s="16" t="str">
        <f>IF(ZSOHSD058[[#This Row],[落胚數]]="","",IF(ISNUMBER(ZSOHSD058[[#This Row],[落胚數]]+0), ZSOHSD058[[#This Row],[落胚數]]+0, 0))</f>
        <v/>
      </c>
    </row>
    <row r="4406" spans="1:14">
      <c r="A4406"/>
      <c r="B4406"/>
      <c r="C4406"/>
      <c r="D4406"/>
      <c r="E4406"/>
      <c r="F4406"/>
      <c r="G4406"/>
      <c r="H4406"/>
      <c r="I4406"/>
      <c r="J4406"/>
      <c r="K4406"/>
      <c r="L4406" t="str">
        <f>IF(COUNTIFS(ZSOHPP055[订单号数值], ZSOHSD058[[#This Row],[订单号数值]], ZSOHPP055[行項目], ZSOHSD058[[#This Row],[行項目]])&gt;0, "Y", "")</f>
        <v/>
      </c>
      <c r="M4406" t="str">
        <f>IF(ZSOHSD058[[#This Row],[銷售訂單]]="", "", --ZSOHSD058[[#This Row],[銷售訂單]])</f>
        <v/>
      </c>
      <c r="N4406" s="16" t="str">
        <f>IF(ZSOHSD058[[#This Row],[落胚數]]="","",IF(ISNUMBER(ZSOHSD058[[#This Row],[落胚數]]+0), ZSOHSD058[[#This Row],[落胚數]]+0, 0))</f>
        <v/>
      </c>
    </row>
    <row r="4407" spans="1:14">
      <c r="A4407"/>
      <c r="B4407"/>
      <c r="C4407"/>
      <c r="D4407"/>
      <c r="E4407"/>
      <c r="F4407"/>
      <c r="G4407"/>
      <c r="H4407"/>
      <c r="I4407"/>
      <c r="J4407"/>
      <c r="K4407"/>
      <c r="L4407" t="str">
        <f>IF(COUNTIFS(ZSOHPP055[订单号数值], ZSOHSD058[[#This Row],[订单号数值]], ZSOHPP055[行項目], ZSOHSD058[[#This Row],[行項目]])&gt;0, "Y", "")</f>
        <v/>
      </c>
      <c r="M4407" t="str">
        <f>IF(ZSOHSD058[[#This Row],[銷售訂單]]="", "", --ZSOHSD058[[#This Row],[銷售訂單]])</f>
        <v/>
      </c>
      <c r="N4407" s="16" t="str">
        <f>IF(ZSOHSD058[[#This Row],[落胚數]]="","",IF(ISNUMBER(ZSOHSD058[[#This Row],[落胚數]]+0), ZSOHSD058[[#This Row],[落胚數]]+0, 0))</f>
        <v/>
      </c>
    </row>
    <row r="4408" spans="1:14">
      <c r="A4408"/>
      <c r="B4408"/>
      <c r="C4408"/>
      <c r="D4408"/>
      <c r="E4408"/>
      <c r="F4408"/>
      <c r="G4408"/>
      <c r="H4408"/>
      <c r="I4408"/>
      <c r="J4408"/>
      <c r="K4408"/>
      <c r="L4408" t="str">
        <f>IF(COUNTIFS(ZSOHPP055[订单号数值], ZSOHSD058[[#This Row],[订单号数值]], ZSOHPP055[行項目], ZSOHSD058[[#This Row],[行項目]])&gt;0, "Y", "")</f>
        <v/>
      </c>
      <c r="M4408" t="str">
        <f>IF(ZSOHSD058[[#This Row],[銷售訂單]]="", "", --ZSOHSD058[[#This Row],[銷售訂單]])</f>
        <v/>
      </c>
      <c r="N4408" s="16" t="str">
        <f>IF(ZSOHSD058[[#This Row],[落胚數]]="","",IF(ISNUMBER(ZSOHSD058[[#This Row],[落胚數]]+0), ZSOHSD058[[#This Row],[落胚數]]+0, 0))</f>
        <v/>
      </c>
    </row>
    <row r="4409" spans="1:14">
      <c r="A4409"/>
      <c r="B4409"/>
      <c r="C4409"/>
      <c r="D4409"/>
      <c r="E4409"/>
      <c r="F4409"/>
      <c r="G4409"/>
      <c r="H4409"/>
      <c r="I4409"/>
      <c r="J4409"/>
      <c r="K4409"/>
      <c r="L4409" t="str">
        <f>IF(COUNTIFS(ZSOHPP055[订单号数值], ZSOHSD058[[#This Row],[订单号数值]], ZSOHPP055[行項目], ZSOHSD058[[#This Row],[行項目]])&gt;0, "Y", "")</f>
        <v/>
      </c>
      <c r="M4409" t="str">
        <f>IF(ZSOHSD058[[#This Row],[銷售訂單]]="", "", --ZSOHSD058[[#This Row],[銷售訂單]])</f>
        <v/>
      </c>
      <c r="N4409" s="16" t="str">
        <f>IF(ZSOHSD058[[#This Row],[落胚數]]="","",IF(ISNUMBER(ZSOHSD058[[#This Row],[落胚數]]+0), ZSOHSD058[[#This Row],[落胚數]]+0, 0))</f>
        <v/>
      </c>
    </row>
    <row r="4410" spans="1:14">
      <c r="A4410"/>
      <c r="B4410"/>
      <c r="C4410"/>
      <c r="D4410"/>
      <c r="E4410"/>
      <c r="F4410"/>
      <c r="G4410"/>
      <c r="H4410"/>
      <c r="I4410"/>
      <c r="J4410"/>
      <c r="K4410"/>
      <c r="L4410" t="str">
        <f>IF(COUNTIFS(ZSOHPP055[订单号数值], ZSOHSD058[[#This Row],[订单号数值]], ZSOHPP055[行項目], ZSOHSD058[[#This Row],[行項目]])&gt;0, "Y", "")</f>
        <v/>
      </c>
      <c r="M4410" t="str">
        <f>IF(ZSOHSD058[[#This Row],[銷售訂單]]="", "", --ZSOHSD058[[#This Row],[銷售訂單]])</f>
        <v/>
      </c>
      <c r="N4410" s="16" t="str">
        <f>IF(ZSOHSD058[[#This Row],[落胚數]]="","",IF(ISNUMBER(ZSOHSD058[[#This Row],[落胚數]]+0), ZSOHSD058[[#This Row],[落胚數]]+0, 0))</f>
        <v/>
      </c>
    </row>
    <row r="4411" spans="1:14">
      <c r="A4411"/>
      <c r="B4411"/>
      <c r="C4411"/>
      <c r="D4411"/>
      <c r="E4411"/>
      <c r="F4411"/>
      <c r="G4411"/>
      <c r="H4411"/>
      <c r="I4411"/>
      <c r="J4411"/>
      <c r="K4411"/>
      <c r="L4411" t="str">
        <f>IF(COUNTIFS(ZSOHPP055[订单号数值], ZSOHSD058[[#This Row],[订单号数值]], ZSOHPP055[行項目], ZSOHSD058[[#This Row],[行項目]])&gt;0, "Y", "")</f>
        <v/>
      </c>
      <c r="M4411" t="str">
        <f>IF(ZSOHSD058[[#This Row],[銷售訂單]]="", "", --ZSOHSD058[[#This Row],[銷售訂單]])</f>
        <v/>
      </c>
      <c r="N4411" s="16" t="str">
        <f>IF(ZSOHSD058[[#This Row],[落胚數]]="","",IF(ISNUMBER(ZSOHSD058[[#This Row],[落胚數]]+0), ZSOHSD058[[#This Row],[落胚數]]+0, 0))</f>
        <v/>
      </c>
    </row>
    <row r="4412" spans="1:14">
      <c r="A4412"/>
      <c r="B4412"/>
      <c r="C4412"/>
      <c r="D4412"/>
      <c r="E4412"/>
      <c r="F4412"/>
      <c r="G4412"/>
      <c r="H4412"/>
      <c r="I4412"/>
      <c r="J4412"/>
      <c r="K4412"/>
      <c r="L4412" t="str">
        <f>IF(COUNTIFS(ZSOHPP055[订单号数值], ZSOHSD058[[#This Row],[订单号数值]], ZSOHPP055[行項目], ZSOHSD058[[#This Row],[行項目]])&gt;0, "Y", "")</f>
        <v/>
      </c>
      <c r="M4412" t="str">
        <f>IF(ZSOHSD058[[#This Row],[銷售訂單]]="", "", --ZSOHSD058[[#This Row],[銷售訂單]])</f>
        <v/>
      </c>
      <c r="N4412" s="16" t="str">
        <f>IF(ZSOHSD058[[#This Row],[落胚數]]="","",IF(ISNUMBER(ZSOHSD058[[#This Row],[落胚數]]+0), ZSOHSD058[[#This Row],[落胚數]]+0, 0))</f>
        <v/>
      </c>
    </row>
    <row r="4413" spans="1:14">
      <c r="A4413"/>
      <c r="B4413"/>
      <c r="C4413"/>
      <c r="D4413"/>
      <c r="E4413"/>
      <c r="F4413"/>
      <c r="G4413"/>
      <c r="H4413"/>
      <c r="I4413"/>
      <c r="J4413"/>
      <c r="K4413"/>
      <c r="L4413" t="str">
        <f>IF(COUNTIFS(ZSOHPP055[订单号数值], ZSOHSD058[[#This Row],[订单号数值]], ZSOHPP055[行項目], ZSOHSD058[[#This Row],[行項目]])&gt;0, "Y", "")</f>
        <v/>
      </c>
      <c r="M4413" t="str">
        <f>IF(ZSOHSD058[[#This Row],[銷售訂單]]="", "", --ZSOHSD058[[#This Row],[銷售訂單]])</f>
        <v/>
      </c>
      <c r="N4413" s="16" t="str">
        <f>IF(ZSOHSD058[[#This Row],[落胚數]]="","",IF(ISNUMBER(ZSOHSD058[[#This Row],[落胚數]]+0), ZSOHSD058[[#This Row],[落胚數]]+0, 0))</f>
        <v/>
      </c>
    </row>
    <row r="4414" spans="1:14">
      <c r="A4414"/>
      <c r="B4414"/>
      <c r="C4414"/>
      <c r="D4414"/>
      <c r="E4414"/>
      <c r="F4414"/>
      <c r="G4414"/>
      <c r="H4414"/>
      <c r="I4414"/>
      <c r="J4414"/>
      <c r="K4414"/>
      <c r="L4414" t="str">
        <f>IF(COUNTIFS(ZSOHPP055[订单号数值], ZSOHSD058[[#This Row],[订单号数值]], ZSOHPP055[行項目], ZSOHSD058[[#This Row],[行項目]])&gt;0, "Y", "")</f>
        <v/>
      </c>
      <c r="M4414" t="str">
        <f>IF(ZSOHSD058[[#This Row],[銷售訂單]]="", "", --ZSOHSD058[[#This Row],[銷售訂單]])</f>
        <v/>
      </c>
      <c r="N4414" s="16" t="str">
        <f>IF(ZSOHSD058[[#This Row],[落胚數]]="","",IF(ISNUMBER(ZSOHSD058[[#This Row],[落胚數]]+0), ZSOHSD058[[#This Row],[落胚數]]+0, 0))</f>
        <v/>
      </c>
    </row>
    <row r="4415" spans="1:14">
      <c r="A4415"/>
      <c r="B4415"/>
      <c r="C4415"/>
      <c r="D4415"/>
      <c r="E4415"/>
      <c r="F4415"/>
      <c r="G4415"/>
      <c r="H4415"/>
      <c r="I4415"/>
      <c r="J4415"/>
      <c r="K4415"/>
      <c r="L4415" t="str">
        <f>IF(COUNTIFS(ZSOHPP055[订单号数值], ZSOHSD058[[#This Row],[订单号数值]], ZSOHPP055[行項目], ZSOHSD058[[#This Row],[行項目]])&gt;0, "Y", "")</f>
        <v/>
      </c>
      <c r="M4415" t="str">
        <f>IF(ZSOHSD058[[#This Row],[銷售訂單]]="", "", --ZSOHSD058[[#This Row],[銷售訂單]])</f>
        <v/>
      </c>
      <c r="N4415" s="16" t="str">
        <f>IF(ZSOHSD058[[#This Row],[落胚數]]="","",IF(ISNUMBER(ZSOHSD058[[#This Row],[落胚數]]+0), ZSOHSD058[[#This Row],[落胚數]]+0, 0))</f>
        <v/>
      </c>
    </row>
    <row r="4416" spans="1:14">
      <c r="A4416"/>
      <c r="B4416"/>
      <c r="C4416"/>
      <c r="D4416"/>
      <c r="E4416"/>
      <c r="F4416"/>
      <c r="G4416"/>
      <c r="H4416"/>
      <c r="I4416"/>
      <c r="J4416"/>
      <c r="K4416"/>
      <c r="L4416" t="str">
        <f>IF(COUNTIFS(ZSOHPP055[订单号数值], ZSOHSD058[[#This Row],[订单号数值]], ZSOHPP055[行項目], ZSOHSD058[[#This Row],[行項目]])&gt;0, "Y", "")</f>
        <v/>
      </c>
      <c r="M4416" t="str">
        <f>IF(ZSOHSD058[[#This Row],[銷售訂單]]="", "", --ZSOHSD058[[#This Row],[銷售訂單]])</f>
        <v/>
      </c>
      <c r="N4416" s="16" t="str">
        <f>IF(ZSOHSD058[[#This Row],[落胚數]]="","",IF(ISNUMBER(ZSOHSD058[[#This Row],[落胚數]]+0), ZSOHSD058[[#This Row],[落胚數]]+0, 0))</f>
        <v/>
      </c>
    </row>
    <row r="4417" spans="1:14">
      <c r="A4417"/>
      <c r="B4417"/>
      <c r="C4417"/>
      <c r="D4417"/>
      <c r="E4417"/>
      <c r="F4417"/>
      <c r="G4417"/>
      <c r="H4417"/>
      <c r="I4417"/>
      <c r="J4417"/>
      <c r="K4417"/>
      <c r="L4417" t="str">
        <f>IF(COUNTIFS(ZSOHPP055[订单号数值], ZSOHSD058[[#This Row],[订单号数值]], ZSOHPP055[行項目], ZSOHSD058[[#This Row],[行項目]])&gt;0, "Y", "")</f>
        <v/>
      </c>
      <c r="M4417" t="str">
        <f>IF(ZSOHSD058[[#This Row],[銷售訂單]]="", "", --ZSOHSD058[[#This Row],[銷售訂單]])</f>
        <v/>
      </c>
      <c r="N4417" s="16" t="str">
        <f>IF(ZSOHSD058[[#This Row],[落胚數]]="","",IF(ISNUMBER(ZSOHSD058[[#This Row],[落胚數]]+0), ZSOHSD058[[#This Row],[落胚數]]+0, 0))</f>
        <v/>
      </c>
    </row>
    <row r="4418" spans="1:14">
      <c r="A4418"/>
      <c r="B4418"/>
      <c r="C4418"/>
      <c r="D4418"/>
      <c r="E4418"/>
      <c r="F4418"/>
      <c r="G4418"/>
      <c r="H4418"/>
      <c r="I4418"/>
      <c r="J4418"/>
      <c r="K4418"/>
      <c r="L4418" t="str">
        <f>IF(COUNTIFS(ZSOHPP055[订单号数值], ZSOHSD058[[#This Row],[订单号数值]], ZSOHPP055[行項目], ZSOHSD058[[#This Row],[行項目]])&gt;0, "Y", "")</f>
        <v/>
      </c>
      <c r="M4418" t="str">
        <f>IF(ZSOHSD058[[#This Row],[銷售訂單]]="", "", --ZSOHSD058[[#This Row],[銷售訂單]])</f>
        <v/>
      </c>
      <c r="N4418" s="16" t="str">
        <f>IF(ZSOHSD058[[#This Row],[落胚數]]="","",IF(ISNUMBER(ZSOHSD058[[#This Row],[落胚數]]+0), ZSOHSD058[[#This Row],[落胚數]]+0, 0))</f>
        <v/>
      </c>
    </row>
    <row r="4419" spans="1:14">
      <c r="A4419"/>
      <c r="B4419"/>
      <c r="C4419"/>
      <c r="D4419"/>
      <c r="E4419"/>
      <c r="F4419"/>
      <c r="G4419"/>
      <c r="H4419"/>
      <c r="I4419"/>
      <c r="J4419"/>
      <c r="K4419"/>
      <c r="L4419" t="str">
        <f>IF(COUNTIFS(ZSOHPP055[订单号数值], ZSOHSD058[[#This Row],[订单号数值]], ZSOHPP055[行項目], ZSOHSD058[[#This Row],[行項目]])&gt;0, "Y", "")</f>
        <v/>
      </c>
      <c r="M4419" t="str">
        <f>IF(ZSOHSD058[[#This Row],[銷售訂單]]="", "", --ZSOHSD058[[#This Row],[銷售訂單]])</f>
        <v/>
      </c>
      <c r="N4419" s="16" t="str">
        <f>IF(ZSOHSD058[[#This Row],[落胚數]]="","",IF(ISNUMBER(ZSOHSD058[[#This Row],[落胚數]]+0), ZSOHSD058[[#This Row],[落胚數]]+0, 0))</f>
        <v/>
      </c>
    </row>
    <row r="4420" spans="1:14">
      <c r="A4420"/>
      <c r="B4420"/>
      <c r="C4420"/>
      <c r="D4420"/>
      <c r="E4420"/>
      <c r="F4420"/>
      <c r="G4420"/>
      <c r="H4420"/>
      <c r="I4420"/>
      <c r="J4420"/>
      <c r="K4420"/>
      <c r="L4420" t="str">
        <f>IF(COUNTIFS(ZSOHPP055[订单号数值], ZSOHSD058[[#This Row],[订单号数值]], ZSOHPP055[行項目], ZSOHSD058[[#This Row],[行項目]])&gt;0, "Y", "")</f>
        <v/>
      </c>
      <c r="M4420" t="str">
        <f>IF(ZSOHSD058[[#This Row],[銷售訂單]]="", "", --ZSOHSD058[[#This Row],[銷售訂單]])</f>
        <v/>
      </c>
      <c r="N4420" s="16" t="str">
        <f>IF(ZSOHSD058[[#This Row],[落胚數]]="","",IF(ISNUMBER(ZSOHSD058[[#This Row],[落胚數]]+0), ZSOHSD058[[#This Row],[落胚數]]+0, 0))</f>
        <v/>
      </c>
    </row>
    <row r="4421" spans="1:14">
      <c r="A4421"/>
      <c r="B4421"/>
      <c r="C4421"/>
      <c r="D4421"/>
      <c r="E4421"/>
      <c r="F4421"/>
      <c r="G4421"/>
      <c r="H4421"/>
      <c r="I4421"/>
      <c r="J4421"/>
      <c r="K4421"/>
      <c r="L4421" t="str">
        <f>IF(COUNTIFS(ZSOHPP055[订单号数值], ZSOHSD058[[#This Row],[订单号数值]], ZSOHPP055[行項目], ZSOHSD058[[#This Row],[行項目]])&gt;0, "Y", "")</f>
        <v/>
      </c>
      <c r="M4421" t="str">
        <f>IF(ZSOHSD058[[#This Row],[銷售訂單]]="", "", --ZSOHSD058[[#This Row],[銷售訂單]])</f>
        <v/>
      </c>
      <c r="N4421" s="16" t="str">
        <f>IF(ZSOHSD058[[#This Row],[落胚數]]="","",IF(ISNUMBER(ZSOHSD058[[#This Row],[落胚數]]+0), ZSOHSD058[[#This Row],[落胚數]]+0, 0))</f>
        <v/>
      </c>
    </row>
    <row r="4422" spans="1:14">
      <c r="A4422"/>
      <c r="B4422"/>
      <c r="C4422"/>
      <c r="D4422"/>
      <c r="E4422"/>
      <c r="F4422"/>
      <c r="G4422"/>
      <c r="H4422"/>
      <c r="I4422"/>
      <c r="J4422"/>
      <c r="K4422"/>
      <c r="L4422" t="str">
        <f>IF(COUNTIFS(ZSOHPP055[订单号数值], ZSOHSD058[[#This Row],[订单号数值]], ZSOHPP055[行項目], ZSOHSD058[[#This Row],[行項目]])&gt;0, "Y", "")</f>
        <v/>
      </c>
      <c r="M4422" t="str">
        <f>IF(ZSOHSD058[[#This Row],[銷售訂單]]="", "", --ZSOHSD058[[#This Row],[銷售訂單]])</f>
        <v/>
      </c>
      <c r="N4422" s="16" t="str">
        <f>IF(ZSOHSD058[[#This Row],[落胚數]]="","",IF(ISNUMBER(ZSOHSD058[[#This Row],[落胚數]]+0), ZSOHSD058[[#This Row],[落胚數]]+0, 0))</f>
        <v/>
      </c>
    </row>
    <row r="4423" spans="1:14">
      <c r="A4423"/>
      <c r="B4423"/>
      <c r="C4423"/>
      <c r="D4423"/>
      <c r="E4423"/>
      <c r="F4423"/>
      <c r="G4423"/>
      <c r="H4423"/>
      <c r="I4423"/>
      <c r="J4423"/>
      <c r="K4423"/>
      <c r="L4423" t="str">
        <f>IF(COUNTIFS(ZSOHPP055[订单号数值], ZSOHSD058[[#This Row],[订单号数值]], ZSOHPP055[行項目], ZSOHSD058[[#This Row],[行項目]])&gt;0, "Y", "")</f>
        <v/>
      </c>
      <c r="M4423" t="str">
        <f>IF(ZSOHSD058[[#This Row],[銷售訂單]]="", "", --ZSOHSD058[[#This Row],[銷售訂單]])</f>
        <v/>
      </c>
      <c r="N4423" s="16" t="str">
        <f>IF(ZSOHSD058[[#This Row],[落胚數]]="","",IF(ISNUMBER(ZSOHSD058[[#This Row],[落胚數]]+0), ZSOHSD058[[#This Row],[落胚數]]+0, 0))</f>
        <v/>
      </c>
    </row>
    <row r="4424" spans="1:14">
      <c r="A4424"/>
      <c r="B4424"/>
      <c r="C4424"/>
      <c r="D4424"/>
      <c r="E4424"/>
      <c r="F4424"/>
      <c r="G4424"/>
      <c r="H4424"/>
      <c r="I4424"/>
      <c r="J4424"/>
      <c r="K4424"/>
      <c r="L4424" t="str">
        <f>IF(COUNTIFS(ZSOHPP055[订单号数值], ZSOHSD058[[#This Row],[订单号数值]], ZSOHPP055[行項目], ZSOHSD058[[#This Row],[行項目]])&gt;0, "Y", "")</f>
        <v/>
      </c>
      <c r="M4424" t="str">
        <f>IF(ZSOHSD058[[#This Row],[銷售訂單]]="", "", --ZSOHSD058[[#This Row],[銷售訂單]])</f>
        <v/>
      </c>
      <c r="N4424" s="16" t="str">
        <f>IF(ZSOHSD058[[#This Row],[落胚數]]="","",IF(ISNUMBER(ZSOHSD058[[#This Row],[落胚數]]+0), ZSOHSD058[[#This Row],[落胚數]]+0, 0))</f>
        <v/>
      </c>
    </row>
    <row r="4425" spans="1:14">
      <c r="A4425"/>
      <c r="B4425"/>
      <c r="C4425"/>
      <c r="D4425"/>
      <c r="E4425"/>
      <c r="F4425"/>
      <c r="G4425"/>
      <c r="H4425"/>
      <c r="I4425"/>
      <c r="J4425"/>
      <c r="K4425"/>
      <c r="L4425" t="str">
        <f>IF(COUNTIFS(ZSOHPP055[订单号数值], ZSOHSD058[[#This Row],[订单号数值]], ZSOHPP055[行項目], ZSOHSD058[[#This Row],[行項目]])&gt;0, "Y", "")</f>
        <v/>
      </c>
      <c r="M4425" t="str">
        <f>IF(ZSOHSD058[[#This Row],[銷售訂單]]="", "", --ZSOHSD058[[#This Row],[銷售訂單]])</f>
        <v/>
      </c>
      <c r="N4425" s="16" t="str">
        <f>IF(ZSOHSD058[[#This Row],[落胚數]]="","",IF(ISNUMBER(ZSOHSD058[[#This Row],[落胚數]]+0), ZSOHSD058[[#This Row],[落胚數]]+0, 0))</f>
        <v/>
      </c>
    </row>
    <row r="4426" spans="1:14">
      <c r="A4426"/>
      <c r="B4426"/>
      <c r="C4426"/>
      <c r="D4426"/>
      <c r="E4426"/>
      <c r="F4426"/>
      <c r="G4426"/>
      <c r="H4426"/>
      <c r="I4426"/>
      <c r="J4426"/>
      <c r="K4426"/>
      <c r="L4426" t="str">
        <f>IF(COUNTIFS(ZSOHPP055[订单号数值], ZSOHSD058[[#This Row],[订单号数值]], ZSOHPP055[行項目], ZSOHSD058[[#This Row],[行項目]])&gt;0, "Y", "")</f>
        <v/>
      </c>
      <c r="M4426" t="str">
        <f>IF(ZSOHSD058[[#This Row],[銷售訂單]]="", "", --ZSOHSD058[[#This Row],[銷售訂單]])</f>
        <v/>
      </c>
      <c r="N4426" s="16" t="str">
        <f>IF(ZSOHSD058[[#This Row],[落胚數]]="","",IF(ISNUMBER(ZSOHSD058[[#This Row],[落胚數]]+0), ZSOHSD058[[#This Row],[落胚數]]+0, 0))</f>
        <v/>
      </c>
    </row>
    <row r="4427" spans="1:14">
      <c r="A4427"/>
      <c r="B4427"/>
      <c r="C4427"/>
      <c r="D4427"/>
      <c r="E4427"/>
      <c r="F4427"/>
      <c r="G4427"/>
      <c r="H4427"/>
      <c r="I4427"/>
      <c r="J4427"/>
      <c r="K4427"/>
      <c r="L4427" t="str">
        <f>IF(COUNTIFS(ZSOHPP055[订单号数值], ZSOHSD058[[#This Row],[订单号数值]], ZSOHPP055[行項目], ZSOHSD058[[#This Row],[行項目]])&gt;0, "Y", "")</f>
        <v/>
      </c>
      <c r="M4427" t="str">
        <f>IF(ZSOHSD058[[#This Row],[銷售訂單]]="", "", --ZSOHSD058[[#This Row],[銷售訂單]])</f>
        <v/>
      </c>
      <c r="N4427" s="16" t="str">
        <f>IF(ZSOHSD058[[#This Row],[落胚數]]="","",IF(ISNUMBER(ZSOHSD058[[#This Row],[落胚數]]+0), ZSOHSD058[[#This Row],[落胚數]]+0, 0))</f>
        <v/>
      </c>
    </row>
    <row r="4428" spans="1:14">
      <c r="A4428"/>
      <c r="B4428"/>
      <c r="C4428"/>
      <c r="D4428"/>
      <c r="E4428"/>
      <c r="F4428"/>
      <c r="G4428"/>
      <c r="H4428"/>
      <c r="I4428"/>
      <c r="J4428"/>
      <c r="K4428"/>
      <c r="L4428" t="str">
        <f>IF(COUNTIFS(ZSOHPP055[订单号数值], ZSOHSD058[[#This Row],[订单号数值]], ZSOHPP055[行項目], ZSOHSD058[[#This Row],[行項目]])&gt;0, "Y", "")</f>
        <v/>
      </c>
      <c r="M4428" t="str">
        <f>IF(ZSOHSD058[[#This Row],[銷售訂單]]="", "", --ZSOHSD058[[#This Row],[銷售訂單]])</f>
        <v/>
      </c>
      <c r="N4428" s="16" t="str">
        <f>IF(ZSOHSD058[[#This Row],[落胚數]]="","",IF(ISNUMBER(ZSOHSD058[[#This Row],[落胚數]]+0), ZSOHSD058[[#This Row],[落胚數]]+0, 0))</f>
        <v/>
      </c>
    </row>
    <row r="4429" spans="1:14">
      <c r="A4429"/>
      <c r="B4429"/>
      <c r="C4429"/>
      <c r="D4429"/>
      <c r="E4429"/>
      <c r="F4429"/>
      <c r="G4429"/>
      <c r="H4429"/>
      <c r="I4429"/>
      <c r="J4429"/>
      <c r="K4429"/>
      <c r="L4429" t="str">
        <f>IF(COUNTIFS(ZSOHPP055[订单号数值], ZSOHSD058[[#This Row],[订单号数值]], ZSOHPP055[行項目], ZSOHSD058[[#This Row],[行項目]])&gt;0, "Y", "")</f>
        <v/>
      </c>
      <c r="M4429" t="str">
        <f>IF(ZSOHSD058[[#This Row],[銷售訂單]]="", "", --ZSOHSD058[[#This Row],[銷售訂單]])</f>
        <v/>
      </c>
      <c r="N4429" s="16" t="str">
        <f>IF(ZSOHSD058[[#This Row],[落胚數]]="","",IF(ISNUMBER(ZSOHSD058[[#This Row],[落胚數]]+0), ZSOHSD058[[#This Row],[落胚數]]+0, 0))</f>
        <v/>
      </c>
    </row>
    <row r="4430" spans="1:14">
      <c r="A4430"/>
      <c r="B4430"/>
      <c r="C4430"/>
      <c r="D4430"/>
      <c r="E4430"/>
      <c r="F4430"/>
      <c r="G4430"/>
      <c r="H4430"/>
      <c r="I4430"/>
      <c r="J4430"/>
      <c r="K4430"/>
      <c r="L4430" t="str">
        <f>IF(COUNTIFS(ZSOHPP055[订单号数值], ZSOHSD058[[#This Row],[订单号数值]], ZSOHPP055[行項目], ZSOHSD058[[#This Row],[行項目]])&gt;0, "Y", "")</f>
        <v/>
      </c>
      <c r="M4430" t="str">
        <f>IF(ZSOHSD058[[#This Row],[銷售訂單]]="", "", --ZSOHSD058[[#This Row],[銷售訂單]])</f>
        <v/>
      </c>
      <c r="N4430" s="16" t="str">
        <f>IF(ZSOHSD058[[#This Row],[落胚數]]="","",IF(ISNUMBER(ZSOHSD058[[#This Row],[落胚數]]+0), ZSOHSD058[[#This Row],[落胚數]]+0, 0))</f>
        <v/>
      </c>
    </row>
    <row r="4431" spans="1:14">
      <c r="A4431"/>
      <c r="B4431"/>
      <c r="C4431"/>
      <c r="D4431"/>
      <c r="E4431"/>
      <c r="F4431"/>
      <c r="G4431"/>
      <c r="H4431"/>
      <c r="I4431"/>
      <c r="J4431"/>
      <c r="K4431"/>
      <c r="L4431" t="str">
        <f>IF(COUNTIFS(ZSOHPP055[订单号数值], ZSOHSD058[[#This Row],[订单号数值]], ZSOHPP055[行項目], ZSOHSD058[[#This Row],[行項目]])&gt;0, "Y", "")</f>
        <v/>
      </c>
      <c r="M4431" t="str">
        <f>IF(ZSOHSD058[[#This Row],[銷售訂單]]="", "", --ZSOHSD058[[#This Row],[銷售訂單]])</f>
        <v/>
      </c>
      <c r="N4431" s="16" t="str">
        <f>IF(ZSOHSD058[[#This Row],[落胚數]]="","",IF(ISNUMBER(ZSOHSD058[[#This Row],[落胚數]]+0), ZSOHSD058[[#This Row],[落胚數]]+0, 0))</f>
        <v/>
      </c>
    </row>
    <row r="4432" spans="1:14">
      <c r="A4432"/>
      <c r="B4432"/>
      <c r="C4432"/>
      <c r="D4432"/>
      <c r="E4432"/>
      <c r="F4432"/>
      <c r="G4432"/>
      <c r="H4432"/>
      <c r="I4432"/>
      <c r="J4432"/>
      <c r="K4432"/>
      <c r="L4432" t="str">
        <f>IF(COUNTIFS(ZSOHPP055[订单号数值], ZSOHSD058[[#This Row],[订单号数值]], ZSOHPP055[行項目], ZSOHSD058[[#This Row],[行項目]])&gt;0, "Y", "")</f>
        <v/>
      </c>
      <c r="M4432" t="str">
        <f>IF(ZSOHSD058[[#This Row],[銷售訂單]]="", "", --ZSOHSD058[[#This Row],[銷售訂單]])</f>
        <v/>
      </c>
      <c r="N4432" s="16" t="str">
        <f>IF(ZSOHSD058[[#This Row],[落胚數]]="","",IF(ISNUMBER(ZSOHSD058[[#This Row],[落胚數]]+0), ZSOHSD058[[#This Row],[落胚數]]+0, 0))</f>
        <v/>
      </c>
    </row>
    <row r="4433" spans="1:14">
      <c r="A4433"/>
      <c r="B4433"/>
      <c r="C4433"/>
      <c r="D4433"/>
      <c r="E4433"/>
      <c r="F4433"/>
      <c r="G4433"/>
      <c r="H4433"/>
      <c r="I4433"/>
      <c r="J4433"/>
      <c r="K4433"/>
      <c r="L4433" t="str">
        <f>IF(COUNTIFS(ZSOHPP055[订单号数值], ZSOHSD058[[#This Row],[订单号数值]], ZSOHPP055[行項目], ZSOHSD058[[#This Row],[行項目]])&gt;0, "Y", "")</f>
        <v/>
      </c>
      <c r="M4433" t="str">
        <f>IF(ZSOHSD058[[#This Row],[銷售訂單]]="", "", --ZSOHSD058[[#This Row],[銷售訂單]])</f>
        <v/>
      </c>
      <c r="N4433" s="16" t="str">
        <f>IF(ZSOHSD058[[#This Row],[落胚數]]="","",IF(ISNUMBER(ZSOHSD058[[#This Row],[落胚數]]+0), ZSOHSD058[[#This Row],[落胚數]]+0, 0))</f>
        <v/>
      </c>
    </row>
    <row r="4434" spans="1:14">
      <c r="A4434"/>
      <c r="B4434"/>
      <c r="C4434"/>
      <c r="D4434"/>
      <c r="E4434"/>
      <c r="F4434"/>
      <c r="G4434"/>
      <c r="H4434"/>
      <c r="I4434"/>
      <c r="J4434"/>
      <c r="K4434"/>
      <c r="L4434" t="str">
        <f>IF(COUNTIFS(ZSOHPP055[订单号数值], ZSOHSD058[[#This Row],[订单号数值]], ZSOHPP055[行項目], ZSOHSD058[[#This Row],[行項目]])&gt;0, "Y", "")</f>
        <v/>
      </c>
      <c r="M4434" t="str">
        <f>IF(ZSOHSD058[[#This Row],[銷售訂單]]="", "", --ZSOHSD058[[#This Row],[銷售訂單]])</f>
        <v/>
      </c>
      <c r="N4434" s="16" t="str">
        <f>IF(ZSOHSD058[[#This Row],[落胚數]]="","",IF(ISNUMBER(ZSOHSD058[[#This Row],[落胚數]]+0), ZSOHSD058[[#This Row],[落胚數]]+0, 0))</f>
        <v/>
      </c>
    </row>
    <row r="4435" spans="1:14">
      <c r="A4435"/>
      <c r="B4435"/>
      <c r="C4435"/>
      <c r="D4435"/>
      <c r="E4435"/>
      <c r="F4435"/>
      <c r="G4435"/>
      <c r="H4435"/>
      <c r="I4435"/>
      <c r="J4435"/>
      <c r="K4435"/>
      <c r="L4435" t="str">
        <f>IF(COUNTIFS(ZSOHPP055[订单号数值], ZSOHSD058[[#This Row],[订单号数值]], ZSOHPP055[行項目], ZSOHSD058[[#This Row],[行項目]])&gt;0, "Y", "")</f>
        <v/>
      </c>
      <c r="M4435" t="str">
        <f>IF(ZSOHSD058[[#This Row],[銷售訂單]]="", "", --ZSOHSD058[[#This Row],[銷售訂單]])</f>
        <v/>
      </c>
      <c r="N4435" s="16" t="str">
        <f>IF(ZSOHSD058[[#This Row],[落胚數]]="","",IF(ISNUMBER(ZSOHSD058[[#This Row],[落胚數]]+0), ZSOHSD058[[#This Row],[落胚數]]+0, 0))</f>
        <v/>
      </c>
    </row>
    <row r="4436" spans="1:14">
      <c r="A4436"/>
      <c r="B4436"/>
      <c r="C4436"/>
      <c r="D4436"/>
      <c r="E4436"/>
      <c r="F4436"/>
      <c r="G4436"/>
      <c r="H4436"/>
      <c r="I4436"/>
      <c r="J4436"/>
      <c r="K4436"/>
      <c r="L4436" t="str">
        <f>IF(COUNTIFS(ZSOHPP055[订单号数值], ZSOHSD058[[#This Row],[订单号数值]], ZSOHPP055[行項目], ZSOHSD058[[#This Row],[行項目]])&gt;0, "Y", "")</f>
        <v/>
      </c>
      <c r="M4436" t="str">
        <f>IF(ZSOHSD058[[#This Row],[銷售訂單]]="", "", --ZSOHSD058[[#This Row],[銷售訂單]])</f>
        <v/>
      </c>
      <c r="N4436" s="16" t="str">
        <f>IF(ZSOHSD058[[#This Row],[落胚數]]="","",IF(ISNUMBER(ZSOHSD058[[#This Row],[落胚數]]+0), ZSOHSD058[[#This Row],[落胚數]]+0, 0))</f>
        <v/>
      </c>
    </row>
    <row r="4437" spans="1:14">
      <c r="A4437"/>
      <c r="B4437"/>
      <c r="C4437"/>
      <c r="D4437"/>
      <c r="E4437"/>
      <c r="F4437"/>
      <c r="G4437"/>
      <c r="H4437"/>
      <c r="I4437"/>
      <c r="J4437"/>
      <c r="K4437"/>
      <c r="L4437" t="str">
        <f>IF(COUNTIFS(ZSOHPP055[订单号数值], ZSOHSD058[[#This Row],[订单号数值]], ZSOHPP055[行項目], ZSOHSD058[[#This Row],[行項目]])&gt;0, "Y", "")</f>
        <v/>
      </c>
      <c r="M4437" t="str">
        <f>IF(ZSOHSD058[[#This Row],[銷售訂單]]="", "", --ZSOHSD058[[#This Row],[銷售訂單]])</f>
        <v/>
      </c>
      <c r="N4437" s="16" t="str">
        <f>IF(ZSOHSD058[[#This Row],[落胚數]]="","",IF(ISNUMBER(ZSOHSD058[[#This Row],[落胚數]]+0), ZSOHSD058[[#This Row],[落胚數]]+0, 0))</f>
        <v/>
      </c>
    </row>
    <row r="4438" spans="1:14">
      <c r="A4438"/>
      <c r="B4438"/>
      <c r="C4438"/>
      <c r="D4438"/>
      <c r="E4438"/>
      <c r="F4438"/>
      <c r="G4438"/>
      <c r="H4438"/>
      <c r="I4438"/>
      <c r="J4438"/>
      <c r="K4438"/>
      <c r="L4438" t="str">
        <f>IF(COUNTIFS(ZSOHPP055[订单号数值], ZSOHSD058[[#This Row],[订单号数值]], ZSOHPP055[行項目], ZSOHSD058[[#This Row],[行項目]])&gt;0, "Y", "")</f>
        <v/>
      </c>
      <c r="M4438" t="str">
        <f>IF(ZSOHSD058[[#This Row],[銷售訂單]]="", "", --ZSOHSD058[[#This Row],[銷售訂單]])</f>
        <v/>
      </c>
      <c r="N4438" s="16" t="str">
        <f>IF(ZSOHSD058[[#This Row],[落胚數]]="","",IF(ISNUMBER(ZSOHSD058[[#This Row],[落胚數]]+0), ZSOHSD058[[#This Row],[落胚數]]+0, 0))</f>
        <v/>
      </c>
    </row>
    <row r="4439" spans="1:14">
      <c r="A4439"/>
      <c r="B4439"/>
      <c r="C4439"/>
      <c r="D4439"/>
      <c r="E4439"/>
      <c r="F4439"/>
      <c r="G4439"/>
      <c r="H4439"/>
      <c r="I4439"/>
      <c r="J4439"/>
      <c r="K4439"/>
      <c r="L4439" t="str">
        <f>IF(COUNTIFS(ZSOHPP055[订单号数值], ZSOHSD058[[#This Row],[订单号数值]], ZSOHPP055[行項目], ZSOHSD058[[#This Row],[行項目]])&gt;0, "Y", "")</f>
        <v/>
      </c>
      <c r="M4439" t="str">
        <f>IF(ZSOHSD058[[#This Row],[銷售訂單]]="", "", --ZSOHSD058[[#This Row],[銷售訂單]])</f>
        <v/>
      </c>
      <c r="N4439" s="16" t="str">
        <f>IF(ZSOHSD058[[#This Row],[落胚數]]="","",IF(ISNUMBER(ZSOHSD058[[#This Row],[落胚數]]+0), ZSOHSD058[[#This Row],[落胚數]]+0, 0))</f>
        <v/>
      </c>
    </row>
    <row r="4440" spans="1:14">
      <c r="A4440"/>
      <c r="B4440"/>
      <c r="C4440"/>
      <c r="D4440"/>
      <c r="E4440"/>
      <c r="F4440"/>
      <c r="G4440"/>
      <c r="H4440"/>
      <c r="I4440"/>
      <c r="J4440"/>
      <c r="K4440"/>
      <c r="L4440" t="str">
        <f>IF(COUNTIFS(ZSOHPP055[订单号数值], ZSOHSD058[[#This Row],[订单号数值]], ZSOHPP055[行項目], ZSOHSD058[[#This Row],[行項目]])&gt;0, "Y", "")</f>
        <v/>
      </c>
      <c r="M4440" t="str">
        <f>IF(ZSOHSD058[[#This Row],[銷售訂單]]="", "", --ZSOHSD058[[#This Row],[銷售訂單]])</f>
        <v/>
      </c>
      <c r="N4440" s="16" t="str">
        <f>IF(ZSOHSD058[[#This Row],[落胚數]]="","",IF(ISNUMBER(ZSOHSD058[[#This Row],[落胚數]]+0), ZSOHSD058[[#This Row],[落胚數]]+0, 0))</f>
        <v/>
      </c>
    </row>
    <row r="4441" spans="1:14">
      <c r="A4441"/>
      <c r="B4441"/>
      <c r="C4441"/>
      <c r="D4441"/>
      <c r="E4441"/>
      <c r="F4441"/>
      <c r="G4441"/>
      <c r="H4441"/>
      <c r="I4441"/>
      <c r="J4441"/>
      <c r="K4441"/>
      <c r="L4441" t="str">
        <f>IF(COUNTIFS(ZSOHPP055[订单号数值], ZSOHSD058[[#This Row],[订单号数值]], ZSOHPP055[行項目], ZSOHSD058[[#This Row],[行項目]])&gt;0, "Y", "")</f>
        <v/>
      </c>
      <c r="M4441" t="str">
        <f>IF(ZSOHSD058[[#This Row],[銷售訂單]]="", "", --ZSOHSD058[[#This Row],[銷售訂單]])</f>
        <v/>
      </c>
      <c r="N4441" s="16" t="str">
        <f>IF(ZSOHSD058[[#This Row],[落胚數]]="","",IF(ISNUMBER(ZSOHSD058[[#This Row],[落胚數]]+0), ZSOHSD058[[#This Row],[落胚數]]+0, 0))</f>
        <v/>
      </c>
    </row>
    <row r="4442" spans="1:14">
      <c r="A4442"/>
      <c r="B4442"/>
      <c r="C4442"/>
      <c r="D4442"/>
      <c r="E4442"/>
      <c r="F4442"/>
      <c r="G4442"/>
      <c r="H4442"/>
      <c r="I4442"/>
      <c r="J4442"/>
      <c r="K4442"/>
      <c r="L4442" t="str">
        <f>IF(COUNTIFS(ZSOHPP055[订单号数值], ZSOHSD058[[#This Row],[订单号数值]], ZSOHPP055[行項目], ZSOHSD058[[#This Row],[行項目]])&gt;0, "Y", "")</f>
        <v/>
      </c>
      <c r="M4442" t="str">
        <f>IF(ZSOHSD058[[#This Row],[銷售訂單]]="", "", --ZSOHSD058[[#This Row],[銷售訂單]])</f>
        <v/>
      </c>
      <c r="N4442" s="16" t="str">
        <f>IF(ZSOHSD058[[#This Row],[落胚數]]="","",IF(ISNUMBER(ZSOHSD058[[#This Row],[落胚數]]+0), ZSOHSD058[[#This Row],[落胚數]]+0, 0))</f>
        <v/>
      </c>
    </row>
    <row r="4443" spans="1:14">
      <c r="A4443"/>
      <c r="B4443"/>
      <c r="C4443"/>
      <c r="D4443"/>
      <c r="E4443"/>
      <c r="F4443"/>
      <c r="G4443"/>
      <c r="H4443"/>
      <c r="I4443"/>
      <c r="J4443"/>
      <c r="K4443"/>
      <c r="L4443" t="str">
        <f>IF(COUNTIFS(ZSOHPP055[订单号数值], ZSOHSD058[[#This Row],[订单号数值]], ZSOHPP055[行項目], ZSOHSD058[[#This Row],[行項目]])&gt;0, "Y", "")</f>
        <v/>
      </c>
      <c r="M4443" t="str">
        <f>IF(ZSOHSD058[[#This Row],[銷售訂單]]="", "", --ZSOHSD058[[#This Row],[銷售訂單]])</f>
        <v/>
      </c>
      <c r="N4443" s="16" t="str">
        <f>IF(ZSOHSD058[[#This Row],[落胚數]]="","",IF(ISNUMBER(ZSOHSD058[[#This Row],[落胚數]]+0), ZSOHSD058[[#This Row],[落胚數]]+0, 0))</f>
        <v/>
      </c>
    </row>
    <row r="4444" spans="1:14">
      <c r="A4444"/>
      <c r="B4444"/>
      <c r="C4444"/>
      <c r="D4444"/>
      <c r="E4444"/>
      <c r="F4444"/>
      <c r="G4444"/>
      <c r="H4444"/>
      <c r="I4444"/>
      <c r="J4444"/>
      <c r="K4444"/>
      <c r="L4444" t="str">
        <f>IF(COUNTIFS(ZSOHPP055[订单号数值], ZSOHSD058[[#This Row],[订单号数值]], ZSOHPP055[行項目], ZSOHSD058[[#This Row],[行項目]])&gt;0, "Y", "")</f>
        <v/>
      </c>
      <c r="M4444" t="str">
        <f>IF(ZSOHSD058[[#This Row],[銷售訂單]]="", "", --ZSOHSD058[[#This Row],[銷售訂單]])</f>
        <v/>
      </c>
      <c r="N4444" s="16" t="str">
        <f>IF(ZSOHSD058[[#This Row],[落胚數]]="","",IF(ISNUMBER(ZSOHSD058[[#This Row],[落胚數]]+0), ZSOHSD058[[#This Row],[落胚數]]+0, 0))</f>
        <v/>
      </c>
    </row>
    <row r="4445" spans="1:14">
      <c r="A4445"/>
      <c r="B4445"/>
      <c r="C4445"/>
      <c r="D4445"/>
      <c r="E4445"/>
      <c r="F4445"/>
      <c r="G4445"/>
      <c r="H4445"/>
      <c r="I4445"/>
      <c r="J4445"/>
      <c r="K4445"/>
      <c r="L4445" t="str">
        <f>IF(COUNTIFS(ZSOHPP055[订单号数值], ZSOHSD058[[#This Row],[订单号数值]], ZSOHPP055[行項目], ZSOHSD058[[#This Row],[行項目]])&gt;0, "Y", "")</f>
        <v/>
      </c>
      <c r="M4445" t="str">
        <f>IF(ZSOHSD058[[#This Row],[銷售訂單]]="", "", --ZSOHSD058[[#This Row],[銷售訂單]])</f>
        <v/>
      </c>
      <c r="N4445" s="16" t="str">
        <f>IF(ZSOHSD058[[#This Row],[落胚數]]="","",IF(ISNUMBER(ZSOHSD058[[#This Row],[落胚數]]+0), ZSOHSD058[[#This Row],[落胚數]]+0, 0))</f>
        <v/>
      </c>
    </row>
    <row r="4446" spans="1:14">
      <c r="A4446"/>
      <c r="B4446"/>
      <c r="C4446"/>
      <c r="D4446"/>
      <c r="E4446"/>
      <c r="F4446"/>
      <c r="G4446"/>
      <c r="H4446"/>
      <c r="I4446"/>
      <c r="J4446"/>
      <c r="K4446"/>
      <c r="L4446" t="str">
        <f>IF(COUNTIFS(ZSOHPP055[订单号数值], ZSOHSD058[[#This Row],[订单号数值]], ZSOHPP055[行項目], ZSOHSD058[[#This Row],[行項目]])&gt;0, "Y", "")</f>
        <v/>
      </c>
      <c r="M4446" t="str">
        <f>IF(ZSOHSD058[[#This Row],[銷售訂單]]="", "", --ZSOHSD058[[#This Row],[銷售訂單]])</f>
        <v/>
      </c>
      <c r="N4446" s="16" t="str">
        <f>IF(ZSOHSD058[[#This Row],[落胚數]]="","",IF(ISNUMBER(ZSOHSD058[[#This Row],[落胚數]]+0), ZSOHSD058[[#This Row],[落胚數]]+0, 0))</f>
        <v/>
      </c>
    </row>
    <row r="4447" spans="1:14">
      <c r="A4447"/>
      <c r="B4447"/>
      <c r="C4447"/>
      <c r="D4447"/>
      <c r="E4447"/>
      <c r="F4447"/>
      <c r="G4447"/>
      <c r="H4447"/>
      <c r="I4447"/>
      <c r="J4447"/>
      <c r="K4447"/>
      <c r="L4447" t="str">
        <f>IF(COUNTIFS(ZSOHPP055[订单号数值], ZSOHSD058[[#This Row],[订单号数值]], ZSOHPP055[行項目], ZSOHSD058[[#This Row],[行項目]])&gt;0, "Y", "")</f>
        <v/>
      </c>
      <c r="M4447" t="str">
        <f>IF(ZSOHSD058[[#This Row],[銷售訂單]]="", "", --ZSOHSD058[[#This Row],[銷售訂單]])</f>
        <v/>
      </c>
      <c r="N4447" s="16" t="str">
        <f>IF(ZSOHSD058[[#This Row],[落胚數]]="","",IF(ISNUMBER(ZSOHSD058[[#This Row],[落胚數]]+0), ZSOHSD058[[#This Row],[落胚數]]+0, 0))</f>
        <v/>
      </c>
    </row>
    <row r="4448" spans="1:14">
      <c r="A4448"/>
      <c r="B4448"/>
      <c r="C4448"/>
      <c r="D4448"/>
      <c r="E4448"/>
      <c r="F4448"/>
      <c r="G4448"/>
      <c r="H4448"/>
      <c r="I4448"/>
      <c r="J4448"/>
      <c r="K4448"/>
      <c r="L4448" t="str">
        <f>IF(COUNTIFS(ZSOHPP055[订单号数值], ZSOHSD058[[#This Row],[订单号数值]], ZSOHPP055[行項目], ZSOHSD058[[#This Row],[行項目]])&gt;0, "Y", "")</f>
        <v/>
      </c>
      <c r="M4448" t="str">
        <f>IF(ZSOHSD058[[#This Row],[銷售訂單]]="", "", --ZSOHSD058[[#This Row],[銷售訂單]])</f>
        <v/>
      </c>
      <c r="N4448" s="16" t="str">
        <f>IF(ZSOHSD058[[#This Row],[落胚數]]="","",IF(ISNUMBER(ZSOHSD058[[#This Row],[落胚數]]+0), ZSOHSD058[[#This Row],[落胚數]]+0, 0))</f>
        <v/>
      </c>
    </row>
    <row r="4449" spans="1:14">
      <c r="A4449"/>
      <c r="B4449"/>
      <c r="C4449"/>
      <c r="D4449"/>
      <c r="E4449"/>
      <c r="F4449"/>
      <c r="G4449"/>
      <c r="H4449"/>
      <c r="I4449"/>
      <c r="J4449"/>
      <c r="K4449"/>
      <c r="L4449" t="str">
        <f>IF(COUNTIFS(ZSOHPP055[订单号数值], ZSOHSD058[[#This Row],[订单号数值]], ZSOHPP055[行項目], ZSOHSD058[[#This Row],[行項目]])&gt;0, "Y", "")</f>
        <v/>
      </c>
      <c r="M4449" t="str">
        <f>IF(ZSOHSD058[[#This Row],[銷售訂單]]="", "", --ZSOHSD058[[#This Row],[銷售訂單]])</f>
        <v/>
      </c>
      <c r="N4449" s="16" t="str">
        <f>IF(ZSOHSD058[[#This Row],[落胚數]]="","",IF(ISNUMBER(ZSOHSD058[[#This Row],[落胚數]]+0), ZSOHSD058[[#This Row],[落胚數]]+0, 0))</f>
        <v/>
      </c>
    </row>
    <row r="4450" spans="1:14">
      <c r="A4450"/>
      <c r="B4450"/>
      <c r="C4450"/>
      <c r="D4450"/>
      <c r="E4450"/>
      <c r="F4450"/>
      <c r="G4450"/>
      <c r="H4450"/>
      <c r="I4450"/>
      <c r="J4450"/>
      <c r="K4450"/>
      <c r="L4450" t="str">
        <f>IF(COUNTIFS(ZSOHPP055[订单号数值], ZSOHSD058[[#This Row],[订单号数值]], ZSOHPP055[行項目], ZSOHSD058[[#This Row],[行項目]])&gt;0, "Y", "")</f>
        <v/>
      </c>
      <c r="M4450" t="str">
        <f>IF(ZSOHSD058[[#This Row],[銷售訂單]]="", "", --ZSOHSD058[[#This Row],[銷售訂單]])</f>
        <v/>
      </c>
      <c r="N4450" s="16" t="str">
        <f>IF(ZSOHSD058[[#This Row],[落胚數]]="","",IF(ISNUMBER(ZSOHSD058[[#This Row],[落胚數]]+0), ZSOHSD058[[#This Row],[落胚數]]+0, 0))</f>
        <v/>
      </c>
    </row>
    <row r="4451" spans="1:14">
      <c r="A4451"/>
      <c r="B4451"/>
      <c r="C4451"/>
      <c r="D4451"/>
      <c r="E4451"/>
      <c r="F4451"/>
      <c r="G4451"/>
      <c r="H4451"/>
      <c r="I4451"/>
      <c r="J4451"/>
      <c r="K4451"/>
      <c r="L4451" t="str">
        <f>IF(COUNTIFS(ZSOHPP055[订单号数值], ZSOHSD058[[#This Row],[订单号数值]], ZSOHPP055[行項目], ZSOHSD058[[#This Row],[行項目]])&gt;0, "Y", "")</f>
        <v/>
      </c>
      <c r="M4451" t="str">
        <f>IF(ZSOHSD058[[#This Row],[銷售訂單]]="", "", --ZSOHSD058[[#This Row],[銷售訂單]])</f>
        <v/>
      </c>
      <c r="N4451" s="16" t="str">
        <f>IF(ZSOHSD058[[#This Row],[落胚數]]="","",IF(ISNUMBER(ZSOHSD058[[#This Row],[落胚數]]+0), ZSOHSD058[[#This Row],[落胚數]]+0, 0))</f>
        <v/>
      </c>
    </row>
    <row r="4452" spans="1:14">
      <c r="A4452"/>
      <c r="B4452"/>
      <c r="C4452"/>
      <c r="D4452"/>
      <c r="E4452"/>
      <c r="F4452"/>
      <c r="G4452"/>
      <c r="H4452"/>
      <c r="I4452"/>
      <c r="J4452"/>
      <c r="K4452"/>
      <c r="L4452" t="str">
        <f>IF(COUNTIFS(ZSOHPP055[订单号数值], ZSOHSD058[[#This Row],[订单号数值]], ZSOHPP055[行項目], ZSOHSD058[[#This Row],[行項目]])&gt;0, "Y", "")</f>
        <v/>
      </c>
      <c r="M4452" t="str">
        <f>IF(ZSOHSD058[[#This Row],[銷售訂單]]="", "", --ZSOHSD058[[#This Row],[銷售訂單]])</f>
        <v/>
      </c>
      <c r="N4452" s="16" t="str">
        <f>IF(ZSOHSD058[[#This Row],[落胚數]]="","",IF(ISNUMBER(ZSOHSD058[[#This Row],[落胚數]]+0), ZSOHSD058[[#This Row],[落胚數]]+0, 0))</f>
        <v/>
      </c>
    </row>
    <row r="4453" spans="1:14">
      <c r="A4453"/>
      <c r="B4453"/>
      <c r="C4453"/>
      <c r="D4453"/>
      <c r="E4453"/>
      <c r="F4453"/>
      <c r="G4453"/>
      <c r="H4453"/>
      <c r="I4453"/>
      <c r="J4453"/>
      <c r="K4453"/>
      <c r="L4453" t="str">
        <f>IF(COUNTIFS(ZSOHPP055[订单号数值], ZSOHSD058[[#This Row],[订单号数值]], ZSOHPP055[行項目], ZSOHSD058[[#This Row],[行項目]])&gt;0, "Y", "")</f>
        <v/>
      </c>
      <c r="M4453" t="str">
        <f>IF(ZSOHSD058[[#This Row],[銷售訂單]]="", "", --ZSOHSD058[[#This Row],[銷售訂單]])</f>
        <v/>
      </c>
      <c r="N4453" s="16" t="str">
        <f>IF(ZSOHSD058[[#This Row],[落胚數]]="","",IF(ISNUMBER(ZSOHSD058[[#This Row],[落胚數]]+0), ZSOHSD058[[#This Row],[落胚數]]+0, 0))</f>
        <v/>
      </c>
    </row>
    <row r="4454" spans="1:14">
      <c r="A4454"/>
      <c r="B4454"/>
      <c r="C4454"/>
      <c r="D4454"/>
      <c r="E4454"/>
      <c r="F4454"/>
      <c r="G4454"/>
      <c r="H4454"/>
      <c r="I4454"/>
      <c r="J4454"/>
      <c r="K4454"/>
      <c r="L4454" t="str">
        <f>IF(COUNTIFS(ZSOHPP055[订单号数值], ZSOHSD058[[#This Row],[订单号数值]], ZSOHPP055[行項目], ZSOHSD058[[#This Row],[行項目]])&gt;0, "Y", "")</f>
        <v/>
      </c>
      <c r="M4454" t="str">
        <f>IF(ZSOHSD058[[#This Row],[銷售訂單]]="", "", --ZSOHSD058[[#This Row],[銷售訂單]])</f>
        <v/>
      </c>
      <c r="N4454" s="16" t="str">
        <f>IF(ZSOHSD058[[#This Row],[落胚數]]="","",IF(ISNUMBER(ZSOHSD058[[#This Row],[落胚數]]+0), ZSOHSD058[[#This Row],[落胚數]]+0, 0))</f>
        <v/>
      </c>
    </row>
    <row r="4455" spans="1:14">
      <c r="A4455"/>
      <c r="B4455"/>
      <c r="C4455"/>
      <c r="D4455"/>
      <c r="E4455"/>
      <c r="F4455"/>
      <c r="G4455"/>
      <c r="H4455"/>
      <c r="I4455"/>
      <c r="J4455"/>
      <c r="K4455"/>
      <c r="L4455" t="str">
        <f>IF(COUNTIFS(ZSOHPP055[订单号数值], ZSOHSD058[[#This Row],[订单号数值]], ZSOHPP055[行項目], ZSOHSD058[[#This Row],[行項目]])&gt;0, "Y", "")</f>
        <v/>
      </c>
      <c r="M4455" t="str">
        <f>IF(ZSOHSD058[[#This Row],[銷售訂單]]="", "", --ZSOHSD058[[#This Row],[銷售訂單]])</f>
        <v/>
      </c>
      <c r="N4455" s="16" t="str">
        <f>IF(ZSOHSD058[[#This Row],[落胚數]]="","",IF(ISNUMBER(ZSOHSD058[[#This Row],[落胚數]]+0), ZSOHSD058[[#This Row],[落胚數]]+0, 0))</f>
        <v/>
      </c>
    </row>
    <row r="4456" spans="1:14">
      <c r="A4456"/>
      <c r="B4456"/>
      <c r="C4456"/>
      <c r="D4456"/>
      <c r="E4456"/>
      <c r="F4456"/>
      <c r="G4456"/>
      <c r="H4456"/>
      <c r="I4456"/>
      <c r="J4456"/>
      <c r="K4456"/>
      <c r="L4456" t="str">
        <f>IF(COUNTIFS(ZSOHPP055[订单号数值], ZSOHSD058[[#This Row],[订单号数值]], ZSOHPP055[行項目], ZSOHSD058[[#This Row],[行項目]])&gt;0, "Y", "")</f>
        <v/>
      </c>
      <c r="M4456" t="str">
        <f>IF(ZSOHSD058[[#This Row],[銷售訂單]]="", "", --ZSOHSD058[[#This Row],[銷售訂單]])</f>
        <v/>
      </c>
      <c r="N4456" s="16" t="str">
        <f>IF(ZSOHSD058[[#This Row],[落胚數]]="","",IF(ISNUMBER(ZSOHSD058[[#This Row],[落胚數]]+0), ZSOHSD058[[#This Row],[落胚數]]+0, 0))</f>
        <v/>
      </c>
    </row>
    <row r="4457" spans="1:14">
      <c r="A4457"/>
      <c r="B4457"/>
      <c r="C4457"/>
      <c r="D4457"/>
      <c r="E4457"/>
      <c r="F4457"/>
      <c r="G4457"/>
      <c r="H4457"/>
      <c r="I4457"/>
      <c r="J4457"/>
      <c r="K4457"/>
      <c r="L4457" t="str">
        <f>IF(COUNTIFS(ZSOHPP055[订单号数值], ZSOHSD058[[#This Row],[订单号数值]], ZSOHPP055[行項目], ZSOHSD058[[#This Row],[行項目]])&gt;0, "Y", "")</f>
        <v/>
      </c>
      <c r="M4457" t="str">
        <f>IF(ZSOHSD058[[#This Row],[銷售訂單]]="", "", --ZSOHSD058[[#This Row],[銷售訂單]])</f>
        <v/>
      </c>
      <c r="N4457" s="16" t="str">
        <f>IF(ZSOHSD058[[#This Row],[落胚數]]="","",IF(ISNUMBER(ZSOHSD058[[#This Row],[落胚數]]+0), ZSOHSD058[[#This Row],[落胚數]]+0, 0))</f>
        <v/>
      </c>
    </row>
    <row r="4458" spans="1:14">
      <c r="A4458"/>
      <c r="B4458"/>
      <c r="C4458"/>
      <c r="D4458"/>
      <c r="E4458"/>
      <c r="F4458"/>
      <c r="G4458"/>
      <c r="H4458"/>
      <c r="I4458"/>
      <c r="J4458"/>
      <c r="K4458"/>
      <c r="L4458" t="str">
        <f>IF(COUNTIFS(ZSOHPP055[订单号数值], ZSOHSD058[[#This Row],[订单号数值]], ZSOHPP055[行項目], ZSOHSD058[[#This Row],[行項目]])&gt;0, "Y", "")</f>
        <v/>
      </c>
      <c r="M4458" t="str">
        <f>IF(ZSOHSD058[[#This Row],[銷售訂單]]="", "", --ZSOHSD058[[#This Row],[銷售訂單]])</f>
        <v/>
      </c>
      <c r="N4458" s="16" t="str">
        <f>IF(ZSOHSD058[[#This Row],[落胚數]]="","",IF(ISNUMBER(ZSOHSD058[[#This Row],[落胚數]]+0), ZSOHSD058[[#This Row],[落胚數]]+0, 0))</f>
        <v/>
      </c>
    </row>
    <row r="4459" spans="1:14">
      <c r="A4459"/>
      <c r="B4459"/>
      <c r="C4459"/>
      <c r="D4459"/>
      <c r="E4459"/>
      <c r="F4459"/>
      <c r="G4459"/>
      <c r="H4459"/>
      <c r="I4459"/>
      <c r="J4459"/>
      <c r="K4459"/>
      <c r="L4459" t="str">
        <f>IF(COUNTIFS(ZSOHPP055[订单号数值], ZSOHSD058[[#This Row],[订单号数值]], ZSOHPP055[行項目], ZSOHSD058[[#This Row],[行項目]])&gt;0, "Y", "")</f>
        <v/>
      </c>
      <c r="M4459" t="str">
        <f>IF(ZSOHSD058[[#This Row],[銷售訂單]]="", "", --ZSOHSD058[[#This Row],[銷售訂單]])</f>
        <v/>
      </c>
      <c r="N4459" s="16" t="str">
        <f>IF(ZSOHSD058[[#This Row],[落胚數]]="","",IF(ISNUMBER(ZSOHSD058[[#This Row],[落胚數]]+0), ZSOHSD058[[#This Row],[落胚數]]+0, 0))</f>
        <v/>
      </c>
    </row>
    <row r="4460" spans="1:14">
      <c r="A4460"/>
      <c r="B4460"/>
      <c r="C4460"/>
      <c r="D4460"/>
      <c r="E4460"/>
      <c r="F4460"/>
      <c r="G4460"/>
      <c r="H4460"/>
      <c r="I4460"/>
      <c r="J4460"/>
      <c r="K4460"/>
      <c r="L4460" t="str">
        <f>IF(COUNTIFS(ZSOHPP055[订单号数值], ZSOHSD058[[#This Row],[订单号数值]], ZSOHPP055[行項目], ZSOHSD058[[#This Row],[行項目]])&gt;0, "Y", "")</f>
        <v/>
      </c>
      <c r="M4460" t="str">
        <f>IF(ZSOHSD058[[#This Row],[銷售訂單]]="", "", --ZSOHSD058[[#This Row],[銷售訂單]])</f>
        <v/>
      </c>
      <c r="N4460" s="16" t="str">
        <f>IF(ZSOHSD058[[#This Row],[落胚數]]="","",IF(ISNUMBER(ZSOHSD058[[#This Row],[落胚數]]+0), ZSOHSD058[[#This Row],[落胚數]]+0, 0))</f>
        <v/>
      </c>
    </row>
    <row r="4461" spans="1:14">
      <c r="A4461"/>
      <c r="B4461"/>
      <c r="C4461"/>
      <c r="D4461"/>
      <c r="E4461"/>
      <c r="F4461"/>
      <c r="G4461"/>
      <c r="H4461"/>
      <c r="I4461"/>
      <c r="J4461"/>
      <c r="K4461"/>
      <c r="L4461" t="str">
        <f>IF(COUNTIFS(ZSOHPP055[订单号数值], ZSOHSD058[[#This Row],[订单号数值]], ZSOHPP055[行項目], ZSOHSD058[[#This Row],[行項目]])&gt;0, "Y", "")</f>
        <v/>
      </c>
      <c r="M4461" t="str">
        <f>IF(ZSOHSD058[[#This Row],[銷售訂單]]="", "", --ZSOHSD058[[#This Row],[銷售訂單]])</f>
        <v/>
      </c>
      <c r="N4461" s="16" t="str">
        <f>IF(ZSOHSD058[[#This Row],[落胚數]]="","",IF(ISNUMBER(ZSOHSD058[[#This Row],[落胚數]]+0), ZSOHSD058[[#This Row],[落胚數]]+0, 0))</f>
        <v/>
      </c>
    </row>
    <row r="4462" spans="1:14">
      <c r="A4462"/>
      <c r="B4462"/>
      <c r="C4462"/>
      <c r="D4462"/>
      <c r="E4462"/>
      <c r="F4462"/>
      <c r="G4462"/>
      <c r="H4462"/>
      <c r="I4462"/>
      <c r="J4462"/>
      <c r="K4462"/>
      <c r="L4462" t="str">
        <f>IF(COUNTIFS(ZSOHPP055[订单号数值], ZSOHSD058[[#This Row],[订单号数值]], ZSOHPP055[行項目], ZSOHSD058[[#This Row],[行項目]])&gt;0, "Y", "")</f>
        <v/>
      </c>
      <c r="M4462" t="str">
        <f>IF(ZSOHSD058[[#This Row],[銷售訂單]]="", "", --ZSOHSD058[[#This Row],[銷售訂單]])</f>
        <v/>
      </c>
      <c r="N4462" s="16" t="str">
        <f>IF(ZSOHSD058[[#This Row],[落胚數]]="","",IF(ISNUMBER(ZSOHSD058[[#This Row],[落胚數]]+0), ZSOHSD058[[#This Row],[落胚數]]+0, 0))</f>
        <v/>
      </c>
    </row>
    <row r="4463" spans="1:14">
      <c r="A4463"/>
      <c r="B4463"/>
      <c r="C4463"/>
      <c r="D4463"/>
      <c r="E4463"/>
      <c r="F4463"/>
      <c r="G4463"/>
      <c r="H4463"/>
      <c r="I4463"/>
      <c r="J4463"/>
      <c r="K4463"/>
      <c r="L4463" t="str">
        <f>IF(COUNTIFS(ZSOHPP055[订单号数值], ZSOHSD058[[#This Row],[订单号数值]], ZSOHPP055[行項目], ZSOHSD058[[#This Row],[行項目]])&gt;0, "Y", "")</f>
        <v/>
      </c>
      <c r="M4463" t="str">
        <f>IF(ZSOHSD058[[#This Row],[銷售訂單]]="", "", --ZSOHSD058[[#This Row],[銷售訂單]])</f>
        <v/>
      </c>
      <c r="N4463" s="16" t="str">
        <f>IF(ZSOHSD058[[#This Row],[落胚數]]="","",IF(ISNUMBER(ZSOHSD058[[#This Row],[落胚數]]+0), ZSOHSD058[[#This Row],[落胚數]]+0, 0))</f>
        <v/>
      </c>
    </row>
    <row r="4464" spans="1:14">
      <c r="A4464"/>
      <c r="B4464"/>
      <c r="C4464"/>
      <c r="D4464"/>
      <c r="E4464"/>
      <c r="F4464"/>
      <c r="G4464"/>
      <c r="H4464"/>
      <c r="I4464"/>
      <c r="J4464"/>
      <c r="K4464"/>
      <c r="L4464" t="str">
        <f>IF(COUNTIFS(ZSOHPP055[订单号数值], ZSOHSD058[[#This Row],[订单号数值]], ZSOHPP055[行項目], ZSOHSD058[[#This Row],[行項目]])&gt;0, "Y", "")</f>
        <v/>
      </c>
      <c r="M4464" t="str">
        <f>IF(ZSOHSD058[[#This Row],[銷售訂單]]="", "", --ZSOHSD058[[#This Row],[銷售訂單]])</f>
        <v/>
      </c>
      <c r="N4464" s="16" t="str">
        <f>IF(ZSOHSD058[[#This Row],[落胚數]]="","",IF(ISNUMBER(ZSOHSD058[[#This Row],[落胚數]]+0), ZSOHSD058[[#This Row],[落胚數]]+0, 0))</f>
        <v/>
      </c>
    </row>
    <row r="4465" spans="1:14">
      <c r="A4465"/>
      <c r="B4465"/>
      <c r="C4465"/>
      <c r="D4465"/>
      <c r="E4465"/>
      <c r="F4465"/>
      <c r="G4465"/>
      <c r="H4465"/>
      <c r="I4465"/>
      <c r="J4465"/>
      <c r="K4465"/>
      <c r="L4465" t="str">
        <f>IF(COUNTIFS(ZSOHPP055[订单号数值], ZSOHSD058[[#This Row],[订单号数值]], ZSOHPP055[行項目], ZSOHSD058[[#This Row],[行項目]])&gt;0, "Y", "")</f>
        <v/>
      </c>
      <c r="M4465" t="str">
        <f>IF(ZSOHSD058[[#This Row],[銷售訂單]]="", "", --ZSOHSD058[[#This Row],[銷售訂單]])</f>
        <v/>
      </c>
      <c r="N4465" s="16" t="str">
        <f>IF(ZSOHSD058[[#This Row],[落胚數]]="","",IF(ISNUMBER(ZSOHSD058[[#This Row],[落胚數]]+0), ZSOHSD058[[#This Row],[落胚數]]+0, 0))</f>
        <v/>
      </c>
    </row>
    <row r="4466" spans="1:14">
      <c r="A4466"/>
      <c r="B4466"/>
      <c r="C4466"/>
      <c r="D4466"/>
      <c r="E4466"/>
      <c r="F4466"/>
      <c r="G4466"/>
      <c r="H4466"/>
      <c r="I4466"/>
      <c r="J4466"/>
      <c r="K4466"/>
      <c r="L4466" t="str">
        <f>IF(COUNTIFS(ZSOHPP055[订单号数值], ZSOHSD058[[#This Row],[订单号数值]], ZSOHPP055[行項目], ZSOHSD058[[#This Row],[行項目]])&gt;0, "Y", "")</f>
        <v/>
      </c>
      <c r="M4466" t="str">
        <f>IF(ZSOHSD058[[#This Row],[銷售訂單]]="", "", --ZSOHSD058[[#This Row],[銷售訂單]])</f>
        <v/>
      </c>
      <c r="N4466" s="16" t="str">
        <f>IF(ZSOHSD058[[#This Row],[落胚數]]="","",IF(ISNUMBER(ZSOHSD058[[#This Row],[落胚數]]+0), ZSOHSD058[[#This Row],[落胚數]]+0, 0))</f>
        <v/>
      </c>
    </row>
    <row r="4467" spans="1:14">
      <c r="A4467"/>
      <c r="B4467"/>
      <c r="C4467"/>
      <c r="D4467"/>
      <c r="E4467"/>
      <c r="F4467"/>
      <c r="G4467"/>
      <c r="H4467"/>
      <c r="I4467"/>
      <c r="J4467"/>
      <c r="K4467"/>
      <c r="L4467" t="str">
        <f>IF(COUNTIFS(ZSOHPP055[订单号数值], ZSOHSD058[[#This Row],[订单号数值]], ZSOHPP055[行項目], ZSOHSD058[[#This Row],[行項目]])&gt;0, "Y", "")</f>
        <v/>
      </c>
      <c r="M4467" t="str">
        <f>IF(ZSOHSD058[[#This Row],[銷售訂單]]="", "", --ZSOHSD058[[#This Row],[銷售訂單]])</f>
        <v/>
      </c>
      <c r="N4467" s="16" t="str">
        <f>IF(ZSOHSD058[[#This Row],[落胚數]]="","",IF(ISNUMBER(ZSOHSD058[[#This Row],[落胚數]]+0), ZSOHSD058[[#This Row],[落胚數]]+0, 0))</f>
        <v/>
      </c>
    </row>
    <row r="4468" spans="1:14">
      <c r="A4468"/>
      <c r="B4468"/>
      <c r="C4468"/>
      <c r="D4468"/>
      <c r="E4468"/>
      <c r="F4468"/>
      <c r="G4468"/>
      <c r="H4468"/>
      <c r="I4468"/>
      <c r="J4468"/>
      <c r="K4468"/>
      <c r="L4468" t="str">
        <f>IF(COUNTIFS(ZSOHPP055[订单号数值], ZSOHSD058[[#This Row],[订单号数值]], ZSOHPP055[行項目], ZSOHSD058[[#This Row],[行項目]])&gt;0, "Y", "")</f>
        <v/>
      </c>
      <c r="M4468" t="str">
        <f>IF(ZSOHSD058[[#This Row],[銷售訂單]]="", "", --ZSOHSD058[[#This Row],[銷售訂單]])</f>
        <v/>
      </c>
      <c r="N4468" s="16" t="str">
        <f>IF(ZSOHSD058[[#This Row],[落胚數]]="","",IF(ISNUMBER(ZSOHSD058[[#This Row],[落胚數]]+0), ZSOHSD058[[#This Row],[落胚數]]+0, 0))</f>
        <v/>
      </c>
    </row>
    <row r="4469" spans="1:14">
      <c r="A4469"/>
      <c r="B4469"/>
      <c r="C4469"/>
      <c r="D4469"/>
      <c r="E4469"/>
      <c r="F4469"/>
      <c r="G4469"/>
      <c r="H4469"/>
      <c r="I4469"/>
      <c r="J4469"/>
      <c r="K4469"/>
      <c r="L4469" t="str">
        <f>IF(COUNTIFS(ZSOHPP055[订单号数值], ZSOHSD058[[#This Row],[订单号数值]], ZSOHPP055[行項目], ZSOHSD058[[#This Row],[行項目]])&gt;0, "Y", "")</f>
        <v/>
      </c>
      <c r="M4469" t="str">
        <f>IF(ZSOHSD058[[#This Row],[銷售訂單]]="", "", --ZSOHSD058[[#This Row],[銷售訂單]])</f>
        <v/>
      </c>
      <c r="N4469" s="16" t="str">
        <f>IF(ZSOHSD058[[#This Row],[落胚數]]="","",IF(ISNUMBER(ZSOHSD058[[#This Row],[落胚數]]+0), ZSOHSD058[[#This Row],[落胚數]]+0, 0))</f>
        <v/>
      </c>
    </row>
    <row r="4470" spans="1:14">
      <c r="A4470"/>
      <c r="B4470"/>
      <c r="C4470"/>
      <c r="D4470"/>
      <c r="E4470"/>
      <c r="F4470"/>
      <c r="G4470"/>
      <c r="H4470"/>
      <c r="I4470"/>
      <c r="J4470"/>
      <c r="K4470"/>
      <c r="L4470" t="str">
        <f>IF(COUNTIFS(ZSOHPP055[订单号数值], ZSOHSD058[[#This Row],[订单号数值]], ZSOHPP055[行項目], ZSOHSD058[[#This Row],[行項目]])&gt;0, "Y", "")</f>
        <v/>
      </c>
      <c r="M4470" t="str">
        <f>IF(ZSOHSD058[[#This Row],[銷售訂單]]="", "", --ZSOHSD058[[#This Row],[銷售訂單]])</f>
        <v/>
      </c>
      <c r="N4470" s="16" t="str">
        <f>IF(ZSOHSD058[[#This Row],[落胚數]]="","",IF(ISNUMBER(ZSOHSD058[[#This Row],[落胚數]]+0), ZSOHSD058[[#This Row],[落胚數]]+0, 0))</f>
        <v/>
      </c>
    </row>
    <row r="4471" spans="1:14">
      <c r="A4471"/>
      <c r="B4471"/>
      <c r="C4471"/>
      <c r="D4471"/>
      <c r="E4471"/>
      <c r="F4471"/>
      <c r="G4471"/>
      <c r="H4471"/>
      <c r="I4471"/>
      <c r="J4471"/>
      <c r="K4471"/>
      <c r="L4471" t="str">
        <f>IF(COUNTIFS(ZSOHPP055[订单号数值], ZSOHSD058[[#This Row],[订单号数值]], ZSOHPP055[行項目], ZSOHSD058[[#This Row],[行項目]])&gt;0, "Y", "")</f>
        <v/>
      </c>
      <c r="M4471" t="str">
        <f>IF(ZSOHSD058[[#This Row],[銷售訂單]]="", "", --ZSOHSD058[[#This Row],[銷售訂單]])</f>
        <v/>
      </c>
      <c r="N4471" s="16" t="str">
        <f>IF(ZSOHSD058[[#This Row],[落胚數]]="","",IF(ISNUMBER(ZSOHSD058[[#This Row],[落胚數]]+0), ZSOHSD058[[#This Row],[落胚數]]+0, 0))</f>
        <v/>
      </c>
    </row>
    <row r="4472" spans="1:14">
      <c r="A4472"/>
      <c r="B4472"/>
      <c r="C4472"/>
      <c r="D4472"/>
      <c r="E4472"/>
      <c r="F4472"/>
      <c r="G4472"/>
      <c r="H4472"/>
      <c r="I4472"/>
      <c r="J4472"/>
      <c r="K4472"/>
      <c r="L4472" t="str">
        <f>IF(COUNTIFS(ZSOHPP055[订单号数值], ZSOHSD058[[#This Row],[订单号数值]], ZSOHPP055[行項目], ZSOHSD058[[#This Row],[行項目]])&gt;0, "Y", "")</f>
        <v/>
      </c>
      <c r="M4472" t="str">
        <f>IF(ZSOHSD058[[#This Row],[銷售訂單]]="", "", --ZSOHSD058[[#This Row],[銷售訂單]])</f>
        <v/>
      </c>
      <c r="N4472" s="16" t="str">
        <f>IF(ZSOHSD058[[#This Row],[落胚數]]="","",IF(ISNUMBER(ZSOHSD058[[#This Row],[落胚數]]+0), ZSOHSD058[[#This Row],[落胚數]]+0, 0))</f>
        <v/>
      </c>
    </row>
    <row r="4473" spans="1:14">
      <c r="A4473"/>
      <c r="B4473"/>
      <c r="C4473"/>
      <c r="D4473"/>
      <c r="E4473"/>
      <c r="F4473"/>
      <c r="G4473"/>
      <c r="H4473"/>
      <c r="I4473"/>
      <c r="J4473"/>
      <c r="K4473"/>
      <c r="L4473" t="str">
        <f>IF(COUNTIFS(ZSOHPP055[订单号数值], ZSOHSD058[[#This Row],[订单号数值]], ZSOHPP055[行項目], ZSOHSD058[[#This Row],[行項目]])&gt;0, "Y", "")</f>
        <v/>
      </c>
      <c r="M4473" t="str">
        <f>IF(ZSOHSD058[[#This Row],[銷售訂單]]="", "", --ZSOHSD058[[#This Row],[銷售訂單]])</f>
        <v/>
      </c>
      <c r="N4473" s="16" t="str">
        <f>IF(ZSOHSD058[[#This Row],[落胚數]]="","",IF(ISNUMBER(ZSOHSD058[[#This Row],[落胚數]]+0), ZSOHSD058[[#This Row],[落胚數]]+0, 0))</f>
        <v/>
      </c>
    </row>
    <row r="4474" spans="1:14">
      <c r="A4474"/>
      <c r="B4474"/>
      <c r="C4474"/>
      <c r="D4474"/>
      <c r="E4474"/>
      <c r="F4474"/>
      <c r="G4474"/>
      <c r="H4474"/>
      <c r="I4474"/>
      <c r="J4474"/>
      <c r="K4474"/>
      <c r="L4474" t="str">
        <f>IF(COUNTIFS(ZSOHPP055[订单号数值], ZSOHSD058[[#This Row],[订单号数值]], ZSOHPP055[行項目], ZSOHSD058[[#This Row],[行項目]])&gt;0, "Y", "")</f>
        <v/>
      </c>
      <c r="M4474" t="str">
        <f>IF(ZSOHSD058[[#This Row],[銷售訂單]]="", "", --ZSOHSD058[[#This Row],[銷售訂單]])</f>
        <v/>
      </c>
      <c r="N4474" s="16" t="str">
        <f>IF(ZSOHSD058[[#This Row],[落胚數]]="","",IF(ISNUMBER(ZSOHSD058[[#This Row],[落胚數]]+0), ZSOHSD058[[#This Row],[落胚數]]+0, 0))</f>
        <v/>
      </c>
    </row>
    <row r="4475" spans="1:14">
      <c r="A4475"/>
      <c r="B4475"/>
      <c r="C4475"/>
      <c r="D4475"/>
      <c r="E4475"/>
      <c r="F4475"/>
      <c r="G4475"/>
      <c r="H4475"/>
      <c r="I4475"/>
      <c r="J4475"/>
      <c r="K4475"/>
      <c r="L4475" t="str">
        <f>IF(COUNTIFS(ZSOHPP055[订单号数值], ZSOHSD058[[#This Row],[订单号数值]], ZSOHPP055[行項目], ZSOHSD058[[#This Row],[行項目]])&gt;0, "Y", "")</f>
        <v/>
      </c>
      <c r="M4475" t="str">
        <f>IF(ZSOHSD058[[#This Row],[銷售訂單]]="", "", --ZSOHSD058[[#This Row],[銷售訂單]])</f>
        <v/>
      </c>
      <c r="N4475" s="16" t="str">
        <f>IF(ZSOHSD058[[#This Row],[落胚數]]="","",IF(ISNUMBER(ZSOHSD058[[#This Row],[落胚數]]+0), ZSOHSD058[[#This Row],[落胚數]]+0, 0))</f>
        <v/>
      </c>
    </row>
    <row r="4476" spans="1:14">
      <c r="A4476"/>
      <c r="B4476"/>
      <c r="C4476"/>
      <c r="D4476"/>
      <c r="E4476"/>
      <c r="F4476"/>
      <c r="G4476"/>
      <c r="H4476"/>
      <c r="I4476"/>
      <c r="J4476"/>
      <c r="K4476"/>
      <c r="L4476" t="str">
        <f>IF(COUNTIFS(ZSOHPP055[订单号数值], ZSOHSD058[[#This Row],[订单号数值]], ZSOHPP055[行項目], ZSOHSD058[[#This Row],[行項目]])&gt;0, "Y", "")</f>
        <v/>
      </c>
      <c r="M4476" t="str">
        <f>IF(ZSOHSD058[[#This Row],[銷售訂單]]="", "", --ZSOHSD058[[#This Row],[銷售訂單]])</f>
        <v/>
      </c>
      <c r="N4476" s="16" t="str">
        <f>IF(ZSOHSD058[[#This Row],[落胚數]]="","",IF(ISNUMBER(ZSOHSD058[[#This Row],[落胚數]]+0), ZSOHSD058[[#This Row],[落胚數]]+0, 0))</f>
        <v/>
      </c>
    </row>
    <row r="4477" spans="1:14">
      <c r="A4477"/>
      <c r="B4477"/>
      <c r="C4477"/>
      <c r="D4477"/>
      <c r="E4477"/>
      <c r="F4477"/>
      <c r="G4477"/>
      <c r="H4477"/>
      <c r="I4477"/>
      <c r="J4477"/>
      <c r="K4477"/>
      <c r="L4477" t="str">
        <f>IF(COUNTIFS(ZSOHPP055[订单号数值], ZSOHSD058[[#This Row],[订单号数值]], ZSOHPP055[行項目], ZSOHSD058[[#This Row],[行項目]])&gt;0, "Y", "")</f>
        <v/>
      </c>
      <c r="M4477" t="str">
        <f>IF(ZSOHSD058[[#This Row],[銷售訂單]]="", "", --ZSOHSD058[[#This Row],[銷售訂單]])</f>
        <v/>
      </c>
      <c r="N4477" s="16" t="str">
        <f>IF(ZSOHSD058[[#This Row],[落胚數]]="","",IF(ISNUMBER(ZSOHSD058[[#This Row],[落胚數]]+0), ZSOHSD058[[#This Row],[落胚數]]+0, 0))</f>
        <v/>
      </c>
    </row>
    <row r="4478" spans="1:14">
      <c r="A4478"/>
      <c r="B4478"/>
      <c r="C4478"/>
      <c r="D4478"/>
      <c r="E4478"/>
      <c r="F4478"/>
      <c r="G4478"/>
      <c r="H4478"/>
      <c r="I4478"/>
      <c r="J4478"/>
      <c r="K4478"/>
      <c r="L4478" t="str">
        <f>IF(COUNTIFS(ZSOHPP055[订单号数值], ZSOHSD058[[#This Row],[订单号数值]], ZSOHPP055[行項目], ZSOHSD058[[#This Row],[行項目]])&gt;0, "Y", "")</f>
        <v/>
      </c>
      <c r="M4478" t="str">
        <f>IF(ZSOHSD058[[#This Row],[銷售訂單]]="", "", --ZSOHSD058[[#This Row],[銷售訂單]])</f>
        <v/>
      </c>
      <c r="N4478" s="16" t="str">
        <f>IF(ZSOHSD058[[#This Row],[落胚數]]="","",IF(ISNUMBER(ZSOHSD058[[#This Row],[落胚數]]+0), ZSOHSD058[[#This Row],[落胚數]]+0, 0))</f>
        <v/>
      </c>
    </row>
    <row r="4479" spans="1:14">
      <c r="A4479"/>
      <c r="B4479"/>
      <c r="C4479"/>
      <c r="D4479"/>
      <c r="E4479"/>
      <c r="F4479"/>
      <c r="G4479"/>
      <c r="H4479"/>
      <c r="I4479"/>
      <c r="J4479"/>
      <c r="K4479"/>
      <c r="L4479" t="str">
        <f>IF(COUNTIFS(ZSOHPP055[订单号数值], ZSOHSD058[[#This Row],[订单号数值]], ZSOHPP055[行項目], ZSOHSD058[[#This Row],[行項目]])&gt;0, "Y", "")</f>
        <v/>
      </c>
      <c r="M4479" t="str">
        <f>IF(ZSOHSD058[[#This Row],[銷售訂單]]="", "", --ZSOHSD058[[#This Row],[銷售訂單]])</f>
        <v/>
      </c>
      <c r="N4479" s="16" t="str">
        <f>IF(ZSOHSD058[[#This Row],[落胚數]]="","",IF(ISNUMBER(ZSOHSD058[[#This Row],[落胚數]]+0), ZSOHSD058[[#This Row],[落胚數]]+0, 0))</f>
        <v/>
      </c>
    </row>
    <row r="4480" spans="1:14">
      <c r="A4480"/>
      <c r="B4480"/>
      <c r="C4480"/>
      <c r="D4480"/>
      <c r="E4480"/>
      <c r="F4480"/>
      <c r="G4480"/>
      <c r="H4480"/>
      <c r="I4480"/>
      <c r="J4480"/>
      <c r="K4480"/>
      <c r="L4480" t="str">
        <f>IF(COUNTIFS(ZSOHPP055[订单号数值], ZSOHSD058[[#This Row],[订单号数值]], ZSOHPP055[行項目], ZSOHSD058[[#This Row],[行項目]])&gt;0, "Y", "")</f>
        <v/>
      </c>
      <c r="M4480" t="str">
        <f>IF(ZSOHSD058[[#This Row],[銷售訂單]]="", "", --ZSOHSD058[[#This Row],[銷售訂單]])</f>
        <v/>
      </c>
      <c r="N4480" s="16" t="str">
        <f>IF(ZSOHSD058[[#This Row],[落胚數]]="","",IF(ISNUMBER(ZSOHSD058[[#This Row],[落胚數]]+0), ZSOHSD058[[#This Row],[落胚數]]+0, 0))</f>
        <v/>
      </c>
    </row>
    <row r="4481" spans="1:14">
      <c r="A4481"/>
      <c r="B4481"/>
      <c r="C4481"/>
      <c r="D4481"/>
      <c r="E4481"/>
      <c r="F4481"/>
      <c r="G4481"/>
      <c r="H4481"/>
      <c r="I4481"/>
      <c r="J4481"/>
      <c r="K4481"/>
      <c r="L4481" t="str">
        <f>IF(COUNTIFS(ZSOHPP055[订单号数值], ZSOHSD058[[#This Row],[订单号数值]], ZSOHPP055[行項目], ZSOHSD058[[#This Row],[行項目]])&gt;0, "Y", "")</f>
        <v/>
      </c>
      <c r="M4481" t="str">
        <f>IF(ZSOHSD058[[#This Row],[銷售訂單]]="", "", --ZSOHSD058[[#This Row],[銷售訂單]])</f>
        <v/>
      </c>
      <c r="N4481" s="16" t="str">
        <f>IF(ZSOHSD058[[#This Row],[落胚數]]="","",IF(ISNUMBER(ZSOHSD058[[#This Row],[落胚數]]+0), ZSOHSD058[[#This Row],[落胚數]]+0, 0))</f>
        <v/>
      </c>
    </row>
    <row r="4482" spans="1:14">
      <c r="A4482"/>
      <c r="B4482"/>
      <c r="C4482"/>
      <c r="D4482"/>
      <c r="E4482"/>
      <c r="F4482"/>
      <c r="G4482"/>
      <c r="H4482"/>
      <c r="I4482"/>
      <c r="J4482"/>
      <c r="K4482"/>
      <c r="L4482" t="str">
        <f>IF(COUNTIFS(ZSOHPP055[订单号数值], ZSOHSD058[[#This Row],[订单号数值]], ZSOHPP055[行項目], ZSOHSD058[[#This Row],[行項目]])&gt;0, "Y", "")</f>
        <v/>
      </c>
      <c r="M4482" t="str">
        <f>IF(ZSOHSD058[[#This Row],[銷售訂單]]="", "", --ZSOHSD058[[#This Row],[銷售訂單]])</f>
        <v/>
      </c>
      <c r="N4482" s="16" t="str">
        <f>IF(ZSOHSD058[[#This Row],[落胚數]]="","",IF(ISNUMBER(ZSOHSD058[[#This Row],[落胚數]]+0), ZSOHSD058[[#This Row],[落胚數]]+0, 0))</f>
        <v/>
      </c>
    </row>
    <row r="4483" spans="1:14">
      <c r="A4483"/>
      <c r="B4483"/>
      <c r="C4483"/>
      <c r="D4483"/>
      <c r="E4483"/>
      <c r="F4483"/>
      <c r="G4483"/>
      <c r="H4483"/>
      <c r="I4483"/>
      <c r="J4483"/>
      <c r="K4483"/>
      <c r="L4483" t="str">
        <f>IF(COUNTIFS(ZSOHPP055[订单号数值], ZSOHSD058[[#This Row],[订单号数值]], ZSOHPP055[行項目], ZSOHSD058[[#This Row],[行項目]])&gt;0, "Y", "")</f>
        <v/>
      </c>
      <c r="M4483" t="str">
        <f>IF(ZSOHSD058[[#This Row],[銷售訂單]]="", "", --ZSOHSD058[[#This Row],[銷售訂單]])</f>
        <v/>
      </c>
      <c r="N4483" s="16" t="str">
        <f>IF(ZSOHSD058[[#This Row],[落胚數]]="","",IF(ISNUMBER(ZSOHSD058[[#This Row],[落胚數]]+0), ZSOHSD058[[#This Row],[落胚數]]+0, 0))</f>
        <v/>
      </c>
    </row>
    <row r="4484" spans="1:14">
      <c r="A4484"/>
      <c r="B4484"/>
      <c r="C4484"/>
      <c r="D4484"/>
      <c r="E4484"/>
      <c r="F4484"/>
      <c r="G4484"/>
      <c r="H4484"/>
      <c r="I4484"/>
      <c r="J4484"/>
      <c r="K4484"/>
      <c r="L4484" t="str">
        <f>IF(COUNTIFS(ZSOHPP055[订单号数值], ZSOHSD058[[#This Row],[订单号数值]], ZSOHPP055[行項目], ZSOHSD058[[#This Row],[行項目]])&gt;0, "Y", "")</f>
        <v/>
      </c>
      <c r="M4484" t="str">
        <f>IF(ZSOHSD058[[#This Row],[銷售訂單]]="", "", --ZSOHSD058[[#This Row],[銷售訂單]])</f>
        <v/>
      </c>
      <c r="N4484" s="16" t="str">
        <f>IF(ZSOHSD058[[#This Row],[落胚數]]="","",IF(ISNUMBER(ZSOHSD058[[#This Row],[落胚數]]+0), ZSOHSD058[[#This Row],[落胚數]]+0, 0))</f>
        <v/>
      </c>
    </row>
    <row r="4485" spans="1:14">
      <c r="A4485"/>
      <c r="B4485"/>
      <c r="C4485"/>
      <c r="D4485"/>
      <c r="E4485"/>
      <c r="F4485"/>
      <c r="G4485"/>
      <c r="H4485"/>
      <c r="I4485"/>
      <c r="J4485"/>
      <c r="K4485"/>
      <c r="L4485" t="str">
        <f>IF(COUNTIFS(ZSOHPP055[订单号数值], ZSOHSD058[[#This Row],[订单号数值]], ZSOHPP055[行項目], ZSOHSD058[[#This Row],[行項目]])&gt;0, "Y", "")</f>
        <v/>
      </c>
      <c r="M4485" t="str">
        <f>IF(ZSOHSD058[[#This Row],[銷售訂單]]="", "", --ZSOHSD058[[#This Row],[銷售訂單]])</f>
        <v/>
      </c>
      <c r="N4485" s="16" t="str">
        <f>IF(ZSOHSD058[[#This Row],[落胚數]]="","",IF(ISNUMBER(ZSOHSD058[[#This Row],[落胚數]]+0), ZSOHSD058[[#This Row],[落胚數]]+0, 0))</f>
        <v/>
      </c>
    </row>
    <row r="4486" spans="1:14">
      <c r="A4486"/>
      <c r="B4486"/>
      <c r="C4486"/>
      <c r="D4486"/>
      <c r="E4486"/>
      <c r="F4486"/>
      <c r="G4486"/>
      <c r="H4486"/>
      <c r="I4486"/>
      <c r="J4486"/>
      <c r="K4486"/>
      <c r="L4486" t="str">
        <f>IF(COUNTIFS(ZSOHPP055[订单号数值], ZSOHSD058[[#This Row],[订单号数值]], ZSOHPP055[行項目], ZSOHSD058[[#This Row],[行項目]])&gt;0, "Y", "")</f>
        <v/>
      </c>
      <c r="M4486" t="str">
        <f>IF(ZSOHSD058[[#This Row],[銷售訂單]]="", "", --ZSOHSD058[[#This Row],[銷售訂單]])</f>
        <v/>
      </c>
      <c r="N4486" s="16" t="str">
        <f>IF(ZSOHSD058[[#This Row],[落胚數]]="","",IF(ISNUMBER(ZSOHSD058[[#This Row],[落胚數]]+0), ZSOHSD058[[#This Row],[落胚數]]+0, 0))</f>
        <v/>
      </c>
    </row>
    <row r="4487" spans="1:14">
      <c r="A4487"/>
      <c r="B4487"/>
      <c r="C4487"/>
      <c r="D4487"/>
      <c r="E4487"/>
      <c r="F4487"/>
      <c r="G4487"/>
      <c r="H4487"/>
      <c r="I4487"/>
      <c r="J4487"/>
      <c r="K4487"/>
      <c r="L4487" t="str">
        <f>IF(COUNTIFS(ZSOHPP055[订单号数值], ZSOHSD058[[#This Row],[订单号数值]], ZSOHPP055[行項目], ZSOHSD058[[#This Row],[行項目]])&gt;0, "Y", "")</f>
        <v/>
      </c>
      <c r="M4487" t="str">
        <f>IF(ZSOHSD058[[#This Row],[銷售訂單]]="", "", --ZSOHSD058[[#This Row],[銷售訂單]])</f>
        <v/>
      </c>
      <c r="N4487" s="16" t="str">
        <f>IF(ZSOHSD058[[#This Row],[落胚數]]="","",IF(ISNUMBER(ZSOHSD058[[#This Row],[落胚數]]+0), ZSOHSD058[[#This Row],[落胚數]]+0, 0))</f>
        <v/>
      </c>
    </row>
    <row r="4488" spans="1:14">
      <c r="A4488"/>
      <c r="B4488"/>
      <c r="C4488"/>
      <c r="D4488"/>
      <c r="E4488"/>
      <c r="F4488"/>
      <c r="G4488"/>
      <c r="H4488"/>
      <c r="I4488"/>
      <c r="J4488"/>
      <c r="K4488"/>
      <c r="L4488" t="str">
        <f>IF(COUNTIFS(ZSOHPP055[订单号数值], ZSOHSD058[[#This Row],[订单号数值]], ZSOHPP055[行項目], ZSOHSD058[[#This Row],[行項目]])&gt;0, "Y", "")</f>
        <v/>
      </c>
      <c r="M4488" t="str">
        <f>IF(ZSOHSD058[[#This Row],[銷售訂單]]="", "", --ZSOHSD058[[#This Row],[銷售訂單]])</f>
        <v/>
      </c>
      <c r="N4488" s="16" t="str">
        <f>IF(ZSOHSD058[[#This Row],[落胚數]]="","",IF(ISNUMBER(ZSOHSD058[[#This Row],[落胚數]]+0), ZSOHSD058[[#This Row],[落胚數]]+0, 0))</f>
        <v/>
      </c>
    </row>
    <row r="4489" spans="1:14">
      <c r="A4489"/>
      <c r="B4489"/>
      <c r="C4489"/>
      <c r="D4489"/>
      <c r="E4489"/>
      <c r="F4489"/>
      <c r="G4489"/>
      <c r="H4489"/>
      <c r="I4489"/>
      <c r="J4489"/>
      <c r="K4489"/>
      <c r="L4489" t="str">
        <f>IF(COUNTIFS(ZSOHPP055[订单号数值], ZSOHSD058[[#This Row],[订单号数值]], ZSOHPP055[行項目], ZSOHSD058[[#This Row],[行項目]])&gt;0, "Y", "")</f>
        <v/>
      </c>
      <c r="M4489" t="str">
        <f>IF(ZSOHSD058[[#This Row],[銷售訂單]]="", "", --ZSOHSD058[[#This Row],[銷售訂單]])</f>
        <v/>
      </c>
      <c r="N4489" s="16" t="str">
        <f>IF(ZSOHSD058[[#This Row],[落胚數]]="","",IF(ISNUMBER(ZSOHSD058[[#This Row],[落胚數]]+0), ZSOHSD058[[#This Row],[落胚數]]+0, 0))</f>
        <v/>
      </c>
    </row>
    <row r="4490" spans="1:14">
      <c r="A4490"/>
      <c r="B4490"/>
      <c r="C4490"/>
      <c r="D4490"/>
      <c r="E4490"/>
      <c r="F4490"/>
      <c r="G4490"/>
      <c r="H4490"/>
      <c r="I4490"/>
      <c r="J4490"/>
      <c r="K4490"/>
      <c r="L4490" t="str">
        <f>IF(COUNTIFS(ZSOHPP055[订单号数值], ZSOHSD058[[#This Row],[订单号数值]], ZSOHPP055[行項目], ZSOHSD058[[#This Row],[行項目]])&gt;0, "Y", "")</f>
        <v/>
      </c>
      <c r="M4490" t="str">
        <f>IF(ZSOHSD058[[#This Row],[銷售訂單]]="", "", --ZSOHSD058[[#This Row],[銷售訂單]])</f>
        <v/>
      </c>
      <c r="N4490" s="16" t="str">
        <f>IF(ZSOHSD058[[#This Row],[落胚數]]="","",IF(ISNUMBER(ZSOHSD058[[#This Row],[落胚數]]+0), ZSOHSD058[[#This Row],[落胚數]]+0, 0))</f>
        <v/>
      </c>
    </row>
    <row r="4491" spans="1:14">
      <c r="A4491"/>
      <c r="B4491"/>
      <c r="C4491"/>
      <c r="D4491"/>
      <c r="E4491"/>
      <c r="F4491"/>
      <c r="G4491"/>
      <c r="H4491"/>
      <c r="I4491"/>
      <c r="J4491"/>
      <c r="K4491"/>
      <c r="L4491" t="str">
        <f>IF(COUNTIFS(ZSOHPP055[订单号数值], ZSOHSD058[[#This Row],[订单号数值]], ZSOHPP055[行項目], ZSOHSD058[[#This Row],[行項目]])&gt;0, "Y", "")</f>
        <v/>
      </c>
      <c r="M4491" t="str">
        <f>IF(ZSOHSD058[[#This Row],[銷售訂單]]="", "", --ZSOHSD058[[#This Row],[銷售訂單]])</f>
        <v/>
      </c>
      <c r="N4491" s="16" t="str">
        <f>IF(ZSOHSD058[[#This Row],[落胚數]]="","",IF(ISNUMBER(ZSOHSD058[[#This Row],[落胚數]]+0), ZSOHSD058[[#This Row],[落胚數]]+0, 0))</f>
        <v/>
      </c>
    </row>
    <row r="4492" spans="1:14">
      <c r="A4492"/>
      <c r="B4492"/>
      <c r="C4492"/>
      <c r="D4492"/>
      <c r="E4492"/>
      <c r="F4492"/>
      <c r="G4492"/>
      <c r="H4492"/>
      <c r="I4492"/>
      <c r="J4492"/>
      <c r="K4492"/>
      <c r="L4492" t="str">
        <f>IF(COUNTIFS(ZSOHPP055[订单号数值], ZSOHSD058[[#This Row],[订单号数值]], ZSOHPP055[行項目], ZSOHSD058[[#This Row],[行項目]])&gt;0, "Y", "")</f>
        <v/>
      </c>
      <c r="M4492" t="str">
        <f>IF(ZSOHSD058[[#This Row],[銷售訂單]]="", "", --ZSOHSD058[[#This Row],[銷售訂單]])</f>
        <v/>
      </c>
      <c r="N4492" s="16" t="str">
        <f>IF(ZSOHSD058[[#This Row],[落胚數]]="","",IF(ISNUMBER(ZSOHSD058[[#This Row],[落胚數]]+0), ZSOHSD058[[#This Row],[落胚數]]+0, 0))</f>
        <v/>
      </c>
    </row>
    <row r="4493" spans="1:14">
      <c r="A4493"/>
      <c r="B4493"/>
      <c r="C4493"/>
      <c r="D4493"/>
      <c r="E4493"/>
      <c r="F4493"/>
      <c r="G4493"/>
      <c r="H4493"/>
      <c r="I4493"/>
      <c r="J4493"/>
      <c r="K4493"/>
      <c r="L4493" t="str">
        <f>IF(COUNTIFS(ZSOHPP055[订单号数值], ZSOHSD058[[#This Row],[订单号数值]], ZSOHPP055[行項目], ZSOHSD058[[#This Row],[行項目]])&gt;0, "Y", "")</f>
        <v/>
      </c>
      <c r="M4493" t="str">
        <f>IF(ZSOHSD058[[#This Row],[銷售訂單]]="", "", --ZSOHSD058[[#This Row],[銷售訂單]])</f>
        <v/>
      </c>
      <c r="N4493" s="16" t="str">
        <f>IF(ZSOHSD058[[#This Row],[落胚數]]="","",IF(ISNUMBER(ZSOHSD058[[#This Row],[落胚數]]+0), ZSOHSD058[[#This Row],[落胚數]]+0, 0))</f>
        <v/>
      </c>
    </row>
    <row r="4494" spans="1:14">
      <c r="A4494"/>
      <c r="B4494"/>
      <c r="C4494"/>
      <c r="D4494"/>
      <c r="E4494"/>
      <c r="F4494"/>
      <c r="G4494"/>
      <c r="H4494"/>
      <c r="I4494"/>
      <c r="J4494"/>
      <c r="K4494"/>
      <c r="L4494" t="str">
        <f>IF(COUNTIFS(ZSOHPP055[订单号数值], ZSOHSD058[[#This Row],[订单号数值]], ZSOHPP055[行項目], ZSOHSD058[[#This Row],[行項目]])&gt;0, "Y", "")</f>
        <v/>
      </c>
      <c r="M4494" t="str">
        <f>IF(ZSOHSD058[[#This Row],[銷售訂單]]="", "", --ZSOHSD058[[#This Row],[銷售訂單]])</f>
        <v/>
      </c>
      <c r="N4494" s="16" t="str">
        <f>IF(ZSOHSD058[[#This Row],[落胚數]]="","",IF(ISNUMBER(ZSOHSD058[[#This Row],[落胚數]]+0), ZSOHSD058[[#This Row],[落胚數]]+0, 0))</f>
        <v/>
      </c>
    </row>
    <row r="4495" spans="1:14">
      <c r="A4495"/>
      <c r="B4495"/>
      <c r="C4495"/>
      <c r="D4495"/>
      <c r="E4495"/>
      <c r="F4495"/>
      <c r="G4495"/>
      <c r="H4495"/>
      <c r="I4495"/>
      <c r="J4495"/>
      <c r="K4495"/>
      <c r="L4495" t="str">
        <f>IF(COUNTIFS(ZSOHPP055[订单号数值], ZSOHSD058[[#This Row],[订单号数值]], ZSOHPP055[行項目], ZSOHSD058[[#This Row],[行項目]])&gt;0, "Y", "")</f>
        <v/>
      </c>
      <c r="M4495" t="str">
        <f>IF(ZSOHSD058[[#This Row],[銷售訂單]]="", "", --ZSOHSD058[[#This Row],[銷售訂單]])</f>
        <v/>
      </c>
      <c r="N4495" s="16" t="str">
        <f>IF(ZSOHSD058[[#This Row],[落胚數]]="","",IF(ISNUMBER(ZSOHSD058[[#This Row],[落胚數]]+0), ZSOHSD058[[#This Row],[落胚數]]+0, 0))</f>
        <v/>
      </c>
    </row>
    <row r="4496" spans="1:14">
      <c r="A4496"/>
      <c r="B4496"/>
      <c r="C4496"/>
      <c r="D4496"/>
      <c r="E4496"/>
      <c r="F4496"/>
      <c r="G4496"/>
      <c r="H4496"/>
      <c r="I4496"/>
      <c r="J4496"/>
      <c r="K4496"/>
      <c r="L4496" t="str">
        <f>IF(COUNTIFS(ZSOHPP055[订单号数值], ZSOHSD058[[#This Row],[订单号数值]], ZSOHPP055[行項目], ZSOHSD058[[#This Row],[行項目]])&gt;0, "Y", "")</f>
        <v/>
      </c>
      <c r="M4496" t="str">
        <f>IF(ZSOHSD058[[#This Row],[銷售訂單]]="", "", --ZSOHSD058[[#This Row],[銷售訂單]])</f>
        <v/>
      </c>
      <c r="N4496" s="16" t="str">
        <f>IF(ZSOHSD058[[#This Row],[落胚數]]="","",IF(ISNUMBER(ZSOHSD058[[#This Row],[落胚數]]+0), ZSOHSD058[[#This Row],[落胚數]]+0, 0))</f>
        <v/>
      </c>
    </row>
    <row r="4497" spans="1:14">
      <c r="A4497"/>
      <c r="B4497"/>
      <c r="C4497"/>
      <c r="D4497"/>
      <c r="E4497"/>
      <c r="F4497"/>
      <c r="G4497"/>
      <c r="H4497"/>
      <c r="I4497"/>
      <c r="J4497"/>
      <c r="K4497"/>
      <c r="L4497" t="str">
        <f>IF(COUNTIFS(ZSOHPP055[订单号数值], ZSOHSD058[[#This Row],[订单号数值]], ZSOHPP055[行項目], ZSOHSD058[[#This Row],[行項目]])&gt;0, "Y", "")</f>
        <v/>
      </c>
      <c r="M4497" t="str">
        <f>IF(ZSOHSD058[[#This Row],[銷售訂單]]="", "", --ZSOHSD058[[#This Row],[銷售訂單]])</f>
        <v/>
      </c>
      <c r="N4497" s="16" t="str">
        <f>IF(ZSOHSD058[[#This Row],[落胚數]]="","",IF(ISNUMBER(ZSOHSD058[[#This Row],[落胚數]]+0), ZSOHSD058[[#This Row],[落胚數]]+0, 0))</f>
        <v/>
      </c>
    </row>
    <row r="4498" spans="1:14">
      <c r="A4498"/>
      <c r="B4498"/>
      <c r="C4498"/>
      <c r="D4498"/>
      <c r="E4498"/>
      <c r="F4498"/>
      <c r="G4498"/>
      <c r="H4498"/>
      <c r="I4498"/>
      <c r="J4498"/>
      <c r="K4498"/>
      <c r="L4498" t="str">
        <f>IF(COUNTIFS(ZSOHPP055[订单号数值], ZSOHSD058[[#This Row],[订单号数值]], ZSOHPP055[行項目], ZSOHSD058[[#This Row],[行項目]])&gt;0, "Y", "")</f>
        <v/>
      </c>
      <c r="M4498" t="str">
        <f>IF(ZSOHSD058[[#This Row],[銷售訂單]]="", "", --ZSOHSD058[[#This Row],[銷售訂單]])</f>
        <v/>
      </c>
      <c r="N4498" s="16" t="str">
        <f>IF(ZSOHSD058[[#This Row],[落胚數]]="","",IF(ISNUMBER(ZSOHSD058[[#This Row],[落胚數]]+0), ZSOHSD058[[#This Row],[落胚數]]+0, 0))</f>
        <v/>
      </c>
    </row>
    <row r="4499" spans="1:14">
      <c r="A4499"/>
      <c r="B4499"/>
      <c r="C4499"/>
      <c r="D4499"/>
      <c r="E4499"/>
      <c r="F4499"/>
      <c r="G4499"/>
      <c r="H4499"/>
      <c r="I4499"/>
      <c r="J4499"/>
      <c r="K4499"/>
      <c r="L4499" t="str">
        <f>IF(COUNTIFS(ZSOHPP055[订单号数值], ZSOHSD058[[#This Row],[订单号数值]], ZSOHPP055[行項目], ZSOHSD058[[#This Row],[行項目]])&gt;0, "Y", "")</f>
        <v/>
      </c>
      <c r="M4499" t="str">
        <f>IF(ZSOHSD058[[#This Row],[銷售訂單]]="", "", --ZSOHSD058[[#This Row],[銷售訂單]])</f>
        <v/>
      </c>
      <c r="N4499" s="16" t="str">
        <f>IF(ZSOHSD058[[#This Row],[落胚數]]="","",IF(ISNUMBER(ZSOHSD058[[#This Row],[落胚數]]+0), ZSOHSD058[[#This Row],[落胚數]]+0, 0))</f>
        <v/>
      </c>
    </row>
    <row r="4500" spans="1:14">
      <c r="A4500"/>
      <c r="B4500"/>
      <c r="C4500"/>
      <c r="D4500"/>
      <c r="E4500"/>
      <c r="F4500"/>
      <c r="G4500"/>
      <c r="H4500"/>
      <c r="I4500"/>
      <c r="J4500"/>
      <c r="K4500"/>
      <c r="L4500" t="str">
        <f>IF(COUNTIFS(ZSOHPP055[订单号数值], ZSOHSD058[[#This Row],[订单号数值]], ZSOHPP055[行項目], ZSOHSD058[[#This Row],[行項目]])&gt;0, "Y", "")</f>
        <v/>
      </c>
      <c r="M4500" t="str">
        <f>IF(ZSOHSD058[[#This Row],[銷售訂單]]="", "", --ZSOHSD058[[#This Row],[銷售訂單]])</f>
        <v/>
      </c>
      <c r="N4500" s="16" t="str">
        <f>IF(ZSOHSD058[[#This Row],[落胚數]]="","",IF(ISNUMBER(ZSOHSD058[[#This Row],[落胚數]]+0), ZSOHSD058[[#This Row],[落胚數]]+0, 0))</f>
        <v/>
      </c>
    </row>
    <row r="4501" spans="1:14">
      <c r="A4501"/>
      <c r="B4501"/>
      <c r="C4501"/>
      <c r="D4501"/>
      <c r="E4501"/>
      <c r="F4501"/>
      <c r="G4501"/>
      <c r="H4501"/>
      <c r="I4501"/>
      <c r="J4501"/>
      <c r="K4501"/>
      <c r="L4501" t="str">
        <f>IF(COUNTIFS(ZSOHPP055[订单号数值], ZSOHSD058[[#This Row],[订单号数值]], ZSOHPP055[行項目], ZSOHSD058[[#This Row],[行項目]])&gt;0, "Y", "")</f>
        <v/>
      </c>
      <c r="M4501" t="str">
        <f>IF(ZSOHSD058[[#This Row],[銷售訂單]]="", "", --ZSOHSD058[[#This Row],[銷售訂單]])</f>
        <v/>
      </c>
      <c r="N4501" s="16" t="str">
        <f>IF(ZSOHSD058[[#This Row],[落胚數]]="","",IF(ISNUMBER(ZSOHSD058[[#This Row],[落胚數]]+0), ZSOHSD058[[#This Row],[落胚數]]+0, 0))</f>
        <v/>
      </c>
    </row>
    <row r="4502" spans="1:14">
      <c r="A4502"/>
      <c r="B4502"/>
      <c r="C4502"/>
      <c r="D4502"/>
      <c r="E4502"/>
      <c r="F4502"/>
      <c r="G4502"/>
      <c r="H4502"/>
      <c r="I4502"/>
      <c r="J4502"/>
      <c r="K4502"/>
      <c r="L4502" t="str">
        <f>IF(COUNTIFS(ZSOHPP055[订单号数值], ZSOHSD058[[#This Row],[订单号数值]], ZSOHPP055[行項目], ZSOHSD058[[#This Row],[行項目]])&gt;0, "Y", "")</f>
        <v/>
      </c>
      <c r="M4502" t="str">
        <f>IF(ZSOHSD058[[#This Row],[銷售訂單]]="", "", --ZSOHSD058[[#This Row],[銷售訂單]])</f>
        <v/>
      </c>
      <c r="N4502" s="16" t="str">
        <f>IF(ZSOHSD058[[#This Row],[落胚數]]="","",IF(ISNUMBER(ZSOHSD058[[#This Row],[落胚數]]+0), ZSOHSD058[[#This Row],[落胚數]]+0, 0))</f>
        <v/>
      </c>
    </row>
    <row r="4503" spans="1:14">
      <c r="A4503"/>
      <c r="B4503"/>
      <c r="C4503"/>
      <c r="D4503"/>
      <c r="E4503"/>
      <c r="F4503"/>
      <c r="G4503"/>
      <c r="H4503"/>
      <c r="I4503"/>
      <c r="J4503"/>
      <c r="K4503"/>
      <c r="L4503" t="str">
        <f>IF(COUNTIFS(ZSOHPP055[订单号数值], ZSOHSD058[[#This Row],[订单号数值]], ZSOHPP055[行項目], ZSOHSD058[[#This Row],[行項目]])&gt;0, "Y", "")</f>
        <v/>
      </c>
      <c r="M4503" t="str">
        <f>IF(ZSOHSD058[[#This Row],[銷售訂單]]="", "", --ZSOHSD058[[#This Row],[銷售訂單]])</f>
        <v/>
      </c>
      <c r="N4503" s="16" t="str">
        <f>IF(ZSOHSD058[[#This Row],[落胚數]]="","",IF(ISNUMBER(ZSOHSD058[[#This Row],[落胚數]]+0), ZSOHSD058[[#This Row],[落胚數]]+0, 0))</f>
        <v/>
      </c>
    </row>
    <row r="4504" spans="1:14">
      <c r="A4504"/>
      <c r="B4504"/>
      <c r="C4504"/>
      <c r="D4504"/>
      <c r="E4504"/>
      <c r="F4504"/>
      <c r="G4504"/>
      <c r="H4504"/>
      <c r="I4504"/>
      <c r="J4504"/>
      <c r="K4504"/>
      <c r="L4504" t="str">
        <f>IF(COUNTIFS(ZSOHPP055[订单号数值], ZSOHSD058[[#This Row],[订单号数值]], ZSOHPP055[行項目], ZSOHSD058[[#This Row],[行項目]])&gt;0, "Y", "")</f>
        <v/>
      </c>
      <c r="M4504" t="str">
        <f>IF(ZSOHSD058[[#This Row],[銷售訂單]]="", "", --ZSOHSD058[[#This Row],[銷售訂單]])</f>
        <v/>
      </c>
      <c r="N4504" s="16" t="str">
        <f>IF(ZSOHSD058[[#This Row],[落胚數]]="","",IF(ISNUMBER(ZSOHSD058[[#This Row],[落胚數]]+0), ZSOHSD058[[#This Row],[落胚數]]+0, 0))</f>
        <v/>
      </c>
    </row>
    <row r="4505" spans="1:14">
      <c r="A4505"/>
      <c r="B4505"/>
      <c r="C4505"/>
      <c r="D4505"/>
      <c r="E4505"/>
      <c r="F4505"/>
      <c r="G4505"/>
      <c r="H4505"/>
      <c r="I4505"/>
      <c r="J4505"/>
      <c r="K4505"/>
      <c r="L4505" t="str">
        <f>IF(COUNTIFS(ZSOHPP055[订单号数值], ZSOHSD058[[#This Row],[订单号数值]], ZSOHPP055[行項目], ZSOHSD058[[#This Row],[行項目]])&gt;0, "Y", "")</f>
        <v/>
      </c>
      <c r="M4505" t="str">
        <f>IF(ZSOHSD058[[#This Row],[銷售訂單]]="", "", --ZSOHSD058[[#This Row],[銷售訂單]])</f>
        <v/>
      </c>
      <c r="N4505" s="16" t="str">
        <f>IF(ZSOHSD058[[#This Row],[落胚數]]="","",IF(ISNUMBER(ZSOHSD058[[#This Row],[落胚數]]+0), ZSOHSD058[[#This Row],[落胚數]]+0, 0))</f>
        <v/>
      </c>
    </row>
    <row r="4506" spans="1:14">
      <c r="A4506"/>
      <c r="B4506"/>
      <c r="C4506"/>
      <c r="D4506"/>
      <c r="E4506"/>
      <c r="F4506"/>
      <c r="G4506"/>
      <c r="H4506"/>
      <c r="I4506"/>
      <c r="J4506"/>
      <c r="K4506"/>
      <c r="L4506" t="str">
        <f>IF(COUNTIFS(ZSOHPP055[订单号数值], ZSOHSD058[[#This Row],[订单号数值]], ZSOHPP055[行項目], ZSOHSD058[[#This Row],[行項目]])&gt;0, "Y", "")</f>
        <v/>
      </c>
      <c r="M4506" t="str">
        <f>IF(ZSOHSD058[[#This Row],[銷售訂單]]="", "", --ZSOHSD058[[#This Row],[銷售訂單]])</f>
        <v/>
      </c>
      <c r="N4506" s="16" t="str">
        <f>IF(ZSOHSD058[[#This Row],[落胚數]]="","",IF(ISNUMBER(ZSOHSD058[[#This Row],[落胚數]]+0), ZSOHSD058[[#This Row],[落胚數]]+0, 0))</f>
        <v/>
      </c>
    </row>
    <row r="4507" spans="1:14">
      <c r="A4507"/>
      <c r="B4507"/>
      <c r="C4507"/>
      <c r="D4507"/>
      <c r="E4507"/>
      <c r="F4507"/>
      <c r="G4507"/>
      <c r="H4507"/>
      <c r="I4507"/>
      <c r="J4507"/>
      <c r="K4507"/>
      <c r="L4507" t="str">
        <f>IF(COUNTIFS(ZSOHPP055[订单号数值], ZSOHSD058[[#This Row],[订单号数值]], ZSOHPP055[行項目], ZSOHSD058[[#This Row],[行項目]])&gt;0, "Y", "")</f>
        <v/>
      </c>
      <c r="M4507" t="str">
        <f>IF(ZSOHSD058[[#This Row],[銷售訂單]]="", "", --ZSOHSD058[[#This Row],[銷售訂單]])</f>
        <v/>
      </c>
      <c r="N4507" s="16" t="str">
        <f>IF(ZSOHSD058[[#This Row],[落胚數]]="","",IF(ISNUMBER(ZSOHSD058[[#This Row],[落胚數]]+0), ZSOHSD058[[#This Row],[落胚數]]+0, 0))</f>
        <v/>
      </c>
    </row>
    <row r="4508" spans="1:14">
      <c r="A4508"/>
      <c r="B4508"/>
      <c r="C4508"/>
      <c r="D4508"/>
      <c r="E4508"/>
      <c r="F4508"/>
      <c r="G4508"/>
      <c r="H4508"/>
      <c r="I4508"/>
      <c r="J4508"/>
      <c r="K4508"/>
      <c r="L4508" t="str">
        <f>IF(COUNTIFS(ZSOHPP055[订单号数值], ZSOHSD058[[#This Row],[订单号数值]], ZSOHPP055[行項目], ZSOHSD058[[#This Row],[行項目]])&gt;0, "Y", "")</f>
        <v/>
      </c>
      <c r="M4508" t="str">
        <f>IF(ZSOHSD058[[#This Row],[銷售訂單]]="", "", --ZSOHSD058[[#This Row],[銷售訂單]])</f>
        <v/>
      </c>
      <c r="N4508" s="16" t="str">
        <f>IF(ZSOHSD058[[#This Row],[落胚數]]="","",IF(ISNUMBER(ZSOHSD058[[#This Row],[落胚數]]+0), ZSOHSD058[[#This Row],[落胚數]]+0, 0))</f>
        <v/>
      </c>
    </row>
    <row r="4509" spans="1:14">
      <c r="A4509"/>
      <c r="B4509"/>
      <c r="C4509"/>
      <c r="D4509"/>
      <c r="E4509"/>
      <c r="F4509"/>
      <c r="G4509"/>
      <c r="H4509"/>
      <c r="I4509"/>
      <c r="J4509"/>
      <c r="K4509"/>
      <c r="L4509" t="str">
        <f>IF(COUNTIFS(ZSOHPP055[订单号数值], ZSOHSD058[[#This Row],[订单号数值]], ZSOHPP055[行項目], ZSOHSD058[[#This Row],[行項目]])&gt;0, "Y", "")</f>
        <v/>
      </c>
      <c r="M4509" t="str">
        <f>IF(ZSOHSD058[[#This Row],[銷售訂單]]="", "", --ZSOHSD058[[#This Row],[銷售訂單]])</f>
        <v/>
      </c>
      <c r="N4509" s="16" t="str">
        <f>IF(ZSOHSD058[[#This Row],[落胚數]]="","",IF(ISNUMBER(ZSOHSD058[[#This Row],[落胚數]]+0), ZSOHSD058[[#This Row],[落胚數]]+0, 0))</f>
        <v/>
      </c>
    </row>
    <row r="4510" spans="1:14">
      <c r="A4510"/>
      <c r="B4510"/>
      <c r="C4510"/>
      <c r="D4510"/>
      <c r="E4510"/>
      <c r="F4510"/>
      <c r="G4510"/>
      <c r="H4510"/>
      <c r="I4510"/>
      <c r="J4510"/>
      <c r="K4510"/>
      <c r="L4510" t="str">
        <f>IF(COUNTIFS(ZSOHPP055[订单号数值], ZSOHSD058[[#This Row],[订单号数值]], ZSOHPP055[行項目], ZSOHSD058[[#This Row],[行項目]])&gt;0, "Y", "")</f>
        <v/>
      </c>
      <c r="M4510" t="str">
        <f>IF(ZSOHSD058[[#This Row],[銷售訂單]]="", "", --ZSOHSD058[[#This Row],[銷售訂單]])</f>
        <v/>
      </c>
      <c r="N4510" s="16" t="str">
        <f>IF(ZSOHSD058[[#This Row],[落胚數]]="","",IF(ISNUMBER(ZSOHSD058[[#This Row],[落胚數]]+0), ZSOHSD058[[#This Row],[落胚數]]+0, 0))</f>
        <v/>
      </c>
    </row>
    <row r="4511" spans="1:14">
      <c r="A4511"/>
      <c r="B4511"/>
      <c r="C4511"/>
      <c r="D4511"/>
      <c r="E4511"/>
      <c r="F4511"/>
      <c r="G4511"/>
      <c r="H4511"/>
      <c r="I4511"/>
      <c r="J4511"/>
      <c r="K4511"/>
      <c r="L4511" t="str">
        <f>IF(COUNTIFS(ZSOHPP055[订单号数值], ZSOHSD058[[#This Row],[订单号数值]], ZSOHPP055[行項目], ZSOHSD058[[#This Row],[行項目]])&gt;0, "Y", "")</f>
        <v/>
      </c>
      <c r="M4511" t="str">
        <f>IF(ZSOHSD058[[#This Row],[銷售訂單]]="", "", --ZSOHSD058[[#This Row],[銷售訂單]])</f>
        <v/>
      </c>
      <c r="N4511" s="16" t="str">
        <f>IF(ZSOHSD058[[#This Row],[落胚數]]="","",IF(ISNUMBER(ZSOHSD058[[#This Row],[落胚數]]+0), ZSOHSD058[[#This Row],[落胚數]]+0, 0))</f>
        <v/>
      </c>
    </row>
    <row r="4512" spans="1:14">
      <c r="A4512"/>
      <c r="B4512"/>
      <c r="C4512"/>
      <c r="D4512"/>
      <c r="E4512"/>
      <c r="F4512"/>
      <c r="G4512"/>
      <c r="H4512"/>
      <c r="I4512"/>
      <c r="J4512"/>
      <c r="K4512"/>
      <c r="L4512" t="str">
        <f>IF(COUNTIFS(ZSOHPP055[订单号数值], ZSOHSD058[[#This Row],[订单号数值]], ZSOHPP055[行項目], ZSOHSD058[[#This Row],[行項目]])&gt;0, "Y", "")</f>
        <v/>
      </c>
      <c r="M4512" t="str">
        <f>IF(ZSOHSD058[[#This Row],[銷售訂單]]="", "", --ZSOHSD058[[#This Row],[銷售訂單]])</f>
        <v/>
      </c>
      <c r="N4512" s="16" t="str">
        <f>IF(ZSOHSD058[[#This Row],[落胚數]]="","",IF(ISNUMBER(ZSOHSD058[[#This Row],[落胚數]]+0), ZSOHSD058[[#This Row],[落胚數]]+0, 0))</f>
        <v/>
      </c>
    </row>
    <row r="4513" spans="1:14">
      <c r="A4513"/>
      <c r="B4513"/>
      <c r="C4513"/>
      <c r="D4513"/>
      <c r="E4513"/>
      <c r="F4513"/>
      <c r="G4513"/>
      <c r="H4513"/>
      <c r="I4513"/>
      <c r="J4513"/>
      <c r="K4513"/>
      <c r="L4513" t="str">
        <f>IF(COUNTIFS(ZSOHPP055[订单号数值], ZSOHSD058[[#This Row],[订单号数值]], ZSOHPP055[行項目], ZSOHSD058[[#This Row],[行項目]])&gt;0, "Y", "")</f>
        <v/>
      </c>
      <c r="M4513" t="str">
        <f>IF(ZSOHSD058[[#This Row],[銷售訂單]]="", "", --ZSOHSD058[[#This Row],[銷售訂單]])</f>
        <v/>
      </c>
      <c r="N4513" s="16" t="str">
        <f>IF(ZSOHSD058[[#This Row],[落胚數]]="","",IF(ISNUMBER(ZSOHSD058[[#This Row],[落胚數]]+0), ZSOHSD058[[#This Row],[落胚數]]+0, 0))</f>
        <v/>
      </c>
    </row>
    <row r="4514" spans="1:14">
      <c r="A4514"/>
      <c r="B4514"/>
      <c r="C4514"/>
      <c r="D4514"/>
      <c r="E4514"/>
      <c r="F4514"/>
      <c r="G4514"/>
      <c r="H4514"/>
      <c r="I4514"/>
      <c r="J4514"/>
      <c r="K4514"/>
      <c r="L4514" t="str">
        <f>IF(COUNTIFS(ZSOHPP055[订单号数值], ZSOHSD058[[#This Row],[订单号数值]], ZSOHPP055[行項目], ZSOHSD058[[#This Row],[行項目]])&gt;0, "Y", "")</f>
        <v/>
      </c>
      <c r="M4514" t="str">
        <f>IF(ZSOHSD058[[#This Row],[銷售訂單]]="", "", --ZSOHSD058[[#This Row],[銷售訂單]])</f>
        <v/>
      </c>
      <c r="N4514" s="16" t="str">
        <f>IF(ZSOHSD058[[#This Row],[落胚數]]="","",IF(ISNUMBER(ZSOHSD058[[#This Row],[落胚數]]+0), ZSOHSD058[[#This Row],[落胚數]]+0, 0))</f>
        <v/>
      </c>
    </row>
    <row r="4515" spans="1:14">
      <c r="A4515"/>
      <c r="B4515"/>
      <c r="C4515"/>
      <c r="D4515"/>
      <c r="E4515"/>
      <c r="F4515"/>
      <c r="G4515"/>
      <c r="H4515"/>
      <c r="I4515"/>
      <c r="J4515"/>
      <c r="K4515"/>
      <c r="L4515" t="str">
        <f>IF(COUNTIFS(ZSOHPP055[订单号数值], ZSOHSD058[[#This Row],[订单号数值]], ZSOHPP055[行項目], ZSOHSD058[[#This Row],[行項目]])&gt;0, "Y", "")</f>
        <v/>
      </c>
      <c r="M4515" t="str">
        <f>IF(ZSOHSD058[[#This Row],[銷售訂單]]="", "", --ZSOHSD058[[#This Row],[銷售訂單]])</f>
        <v/>
      </c>
      <c r="N4515" s="16" t="str">
        <f>IF(ZSOHSD058[[#This Row],[落胚數]]="","",IF(ISNUMBER(ZSOHSD058[[#This Row],[落胚數]]+0), ZSOHSD058[[#This Row],[落胚數]]+0, 0))</f>
        <v/>
      </c>
    </row>
    <row r="4516" spans="1:14">
      <c r="A4516"/>
      <c r="B4516"/>
      <c r="C4516"/>
      <c r="D4516"/>
      <c r="E4516"/>
      <c r="F4516"/>
      <c r="G4516"/>
      <c r="H4516"/>
      <c r="I4516"/>
      <c r="J4516"/>
      <c r="K4516"/>
      <c r="L4516" t="str">
        <f>IF(COUNTIFS(ZSOHPP055[订单号数值], ZSOHSD058[[#This Row],[订单号数值]], ZSOHPP055[行項目], ZSOHSD058[[#This Row],[行項目]])&gt;0, "Y", "")</f>
        <v/>
      </c>
      <c r="M4516" t="str">
        <f>IF(ZSOHSD058[[#This Row],[銷售訂單]]="", "", --ZSOHSD058[[#This Row],[銷售訂單]])</f>
        <v/>
      </c>
      <c r="N4516" s="16" t="str">
        <f>IF(ZSOHSD058[[#This Row],[落胚數]]="","",IF(ISNUMBER(ZSOHSD058[[#This Row],[落胚數]]+0), ZSOHSD058[[#This Row],[落胚數]]+0, 0))</f>
        <v/>
      </c>
    </row>
    <row r="4517" spans="1:14">
      <c r="A4517"/>
      <c r="B4517"/>
      <c r="C4517"/>
      <c r="D4517"/>
      <c r="E4517"/>
      <c r="F4517"/>
      <c r="G4517"/>
      <c r="H4517"/>
      <c r="I4517"/>
      <c r="J4517"/>
      <c r="K4517"/>
      <c r="L4517" t="str">
        <f>IF(COUNTIFS(ZSOHPP055[订单号数值], ZSOHSD058[[#This Row],[订单号数值]], ZSOHPP055[行項目], ZSOHSD058[[#This Row],[行項目]])&gt;0, "Y", "")</f>
        <v/>
      </c>
      <c r="M4517" t="str">
        <f>IF(ZSOHSD058[[#This Row],[銷售訂單]]="", "", --ZSOHSD058[[#This Row],[銷售訂單]])</f>
        <v/>
      </c>
      <c r="N4517" s="16" t="str">
        <f>IF(ZSOHSD058[[#This Row],[落胚數]]="","",IF(ISNUMBER(ZSOHSD058[[#This Row],[落胚數]]+0), ZSOHSD058[[#This Row],[落胚數]]+0, 0))</f>
        <v/>
      </c>
    </row>
    <row r="4518" spans="1:14">
      <c r="A4518"/>
      <c r="B4518"/>
      <c r="C4518"/>
      <c r="D4518"/>
      <c r="E4518"/>
      <c r="F4518"/>
      <c r="G4518"/>
      <c r="H4518"/>
      <c r="I4518"/>
      <c r="J4518"/>
      <c r="K4518"/>
      <c r="L4518" t="str">
        <f>IF(COUNTIFS(ZSOHPP055[订单号数值], ZSOHSD058[[#This Row],[订单号数值]], ZSOHPP055[行項目], ZSOHSD058[[#This Row],[行項目]])&gt;0, "Y", "")</f>
        <v/>
      </c>
      <c r="M4518" t="str">
        <f>IF(ZSOHSD058[[#This Row],[銷售訂單]]="", "", --ZSOHSD058[[#This Row],[銷售訂單]])</f>
        <v/>
      </c>
      <c r="N4518" s="16" t="str">
        <f>IF(ZSOHSD058[[#This Row],[落胚數]]="","",IF(ISNUMBER(ZSOHSD058[[#This Row],[落胚數]]+0), ZSOHSD058[[#This Row],[落胚數]]+0, 0))</f>
        <v/>
      </c>
    </row>
    <row r="4519" spans="1:14">
      <c r="A4519"/>
      <c r="B4519"/>
      <c r="C4519"/>
      <c r="D4519"/>
      <c r="E4519"/>
      <c r="F4519"/>
      <c r="G4519"/>
      <c r="H4519"/>
      <c r="I4519"/>
      <c r="J4519"/>
      <c r="K4519"/>
      <c r="L4519" t="str">
        <f>IF(COUNTIFS(ZSOHPP055[订单号数值], ZSOHSD058[[#This Row],[订单号数值]], ZSOHPP055[行項目], ZSOHSD058[[#This Row],[行項目]])&gt;0, "Y", "")</f>
        <v/>
      </c>
      <c r="M4519" t="str">
        <f>IF(ZSOHSD058[[#This Row],[銷售訂單]]="", "", --ZSOHSD058[[#This Row],[銷售訂單]])</f>
        <v/>
      </c>
      <c r="N4519" s="16" t="str">
        <f>IF(ZSOHSD058[[#This Row],[落胚數]]="","",IF(ISNUMBER(ZSOHSD058[[#This Row],[落胚數]]+0), ZSOHSD058[[#This Row],[落胚數]]+0, 0))</f>
        <v/>
      </c>
    </row>
    <row r="4520" spans="1:14">
      <c r="A4520"/>
      <c r="B4520"/>
      <c r="C4520"/>
      <c r="D4520"/>
      <c r="E4520"/>
      <c r="F4520"/>
      <c r="G4520"/>
      <c r="H4520"/>
      <c r="I4520"/>
      <c r="J4520"/>
      <c r="K4520"/>
      <c r="L4520" t="str">
        <f>IF(COUNTIFS(ZSOHPP055[订单号数值], ZSOHSD058[[#This Row],[订单号数值]], ZSOHPP055[行項目], ZSOHSD058[[#This Row],[行項目]])&gt;0, "Y", "")</f>
        <v/>
      </c>
      <c r="M4520" t="str">
        <f>IF(ZSOHSD058[[#This Row],[銷售訂單]]="", "", --ZSOHSD058[[#This Row],[銷售訂單]])</f>
        <v/>
      </c>
      <c r="N4520" s="16" t="str">
        <f>IF(ZSOHSD058[[#This Row],[落胚數]]="","",IF(ISNUMBER(ZSOHSD058[[#This Row],[落胚數]]+0), ZSOHSD058[[#This Row],[落胚數]]+0, 0))</f>
        <v/>
      </c>
    </row>
    <row r="4521" spans="1:14">
      <c r="A4521"/>
      <c r="B4521"/>
      <c r="C4521"/>
      <c r="D4521"/>
      <c r="E4521"/>
      <c r="F4521"/>
      <c r="G4521"/>
      <c r="H4521"/>
      <c r="I4521"/>
      <c r="J4521"/>
      <c r="K4521"/>
      <c r="L4521" t="str">
        <f>IF(COUNTIFS(ZSOHPP055[订单号数值], ZSOHSD058[[#This Row],[订单号数值]], ZSOHPP055[行項目], ZSOHSD058[[#This Row],[行項目]])&gt;0, "Y", "")</f>
        <v/>
      </c>
      <c r="M4521" t="str">
        <f>IF(ZSOHSD058[[#This Row],[銷售訂單]]="", "", --ZSOHSD058[[#This Row],[銷售訂單]])</f>
        <v/>
      </c>
      <c r="N4521" s="16" t="str">
        <f>IF(ZSOHSD058[[#This Row],[落胚數]]="","",IF(ISNUMBER(ZSOHSD058[[#This Row],[落胚數]]+0), ZSOHSD058[[#This Row],[落胚數]]+0, 0))</f>
        <v/>
      </c>
    </row>
    <row r="4522" spans="1:14">
      <c r="A4522"/>
      <c r="B4522"/>
      <c r="C4522"/>
      <c r="D4522"/>
      <c r="E4522"/>
      <c r="F4522"/>
      <c r="G4522"/>
      <c r="H4522"/>
      <c r="I4522"/>
      <c r="J4522"/>
      <c r="K4522"/>
      <c r="L4522" t="str">
        <f>IF(COUNTIFS(ZSOHPP055[订单号数值], ZSOHSD058[[#This Row],[订单号数值]], ZSOHPP055[行項目], ZSOHSD058[[#This Row],[行項目]])&gt;0, "Y", "")</f>
        <v/>
      </c>
      <c r="M4522" t="str">
        <f>IF(ZSOHSD058[[#This Row],[銷售訂單]]="", "", --ZSOHSD058[[#This Row],[銷售訂單]])</f>
        <v/>
      </c>
      <c r="N4522" s="16" t="str">
        <f>IF(ZSOHSD058[[#This Row],[落胚數]]="","",IF(ISNUMBER(ZSOHSD058[[#This Row],[落胚數]]+0), ZSOHSD058[[#This Row],[落胚數]]+0, 0))</f>
        <v/>
      </c>
    </row>
    <row r="4523" spans="1:14">
      <c r="A4523"/>
      <c r="B4523"/>
      <c r="C4523"/>
      <c r="D4523"/>
      <c r="E4523"/>
      <c r="F4523"/>
      <c r="G4523"/>
      <c r="H4523"/>
      <c r="I4523"/>
      <c r="J4523"/>
      <c r="K4523"/>
      <c r="L4523" t="str">
        <f>IF(COUNTIFS(ZSOHPP055[订单号数值], ZSOHSD058[[#This Row],[订单号数值]], ZSOHPP055[行項目], ZSOHSD058[[#This Row],[行項目]])&gt;0, "Y", "")</f>
        <v/>
      </c>
      <c r="M4523" t="str">
        <f>IF(ZSOHSD058[[#This Row],[銷售訂單]]="", "", --ZSOHSD058[[#This Row],[銷售訂單]])</f>
        <v/>
      </c>
      <c r="N4523" s="16" t="str">
        <f>IF(ZSOHSD058[[#This Row],[落胚數]]="","",IF(ISNUMBER(ZSOHSD058[[#This Row],[落胚數]]+0), ZSOHSD058[[#This Row],[落胚數]]+0, 0))</f>
        <v/>
      </c>
    </row>
    <row r="4524" spans="1:14">
      <c r="A4524"/>
      <c r="B4524"/>
      <c r="C4524"/>
      <c r="D4524"/>
      <c r="E4524"/>
      <c r="F4524"/>
      <c r="G4524"/>
      <c r="H4524"/>
      <c r="I4524"/>
      <c r="J4524"/>
      <c r="K4524"/>
      <c r="L4524" t="str">
        <f>IF(COUNTIFS(ZSOHPP055[订单号数值], ZSOHSD058[[#This Row],[订单号数值]], ZSOHPP055[行項目], ZSOHSD058[[#This Row],[行項目]])&gt;0, "Y", "")</f>
        <v/>
      </c>
      <c r="M4524" t="str">
        <f>IF(ZSOHSD058[[#This Row],[銷售訂單]]="", "", --ZSOHSD058[[#This Row],[銷售訂單]])</f>
        <v/>
      </c>
      <c r="N4524" s="16" t="str">
        <f>IF(ZSOHSD058[[#This Row],[落胚數]]="","",IF(ISNUMBER(ZSOHSD058[[#This Row],[落胚數]]+0), ZSOHSD058[[#This Row],[落胚數]]+0, 0))</f>
        <v/>
      </c>
    </row>
    <row r="4525" spans="1:14">
      <c r="A4525"/>
      <c r="B4525"/>
      <c r="C4525"/>
      <c r="D4525"/>
      <c r="E4525"/>
      <c r="F4525"/>
      <c r="G4525"/>
      <c r="H4525"/>
      <c r="I4525"/>
      <c r="J4525"/>
      <c r="K4525"/>
      <c r="L4525" t="str">
        <f>IF(COUNTIFS(ZSOHPP055[订单号数值], ZSOHSD058[[#This Row],[订单号数值]], ZSOHPP055[行項目], ZSOHSD058[[#This Row],[行項目]])&gt;0, "Y", "")</f>
        <v/>
      </c>
      <c r="M4525" t="str">
        <f>IF(ZSOHSD058[[#This Row],[銷售訂單]]="", "", --ZSOHSD058[[#This Row],[銷售訂單]])</f>
        <v/>
      </c>
      <c r="N4525" s="16" t="str">
        <f>IF(ZSOHSD058[[#This Row],[落胚數]]="","",IF(ISNUMBER(ZSOHSD058[[#This Row],[落胚數]]+0), ZSOHSD058[[#This Row],[落胚數]]+0, 0))</f>
        <v/>
      </c>
    </row>
    <row r="4526" spans="1:14">
      <c r="A4526"/>
      <c r="B4526"/>
      <c r="C4526"/>
      <c r="D4526"/>
      <c r="E4526"/>
      <c r="F4526"/>
      <c r="G4526"/>
      <c r="H4526"/>
      <c r="I4526"/>
      <c r="J4526"/>
      <c r="K4526"/>
      <c r="L4526" t="str">
        <f>IF(COUNTIFS(ZSOHPP055[订单号数值], ZSOHSD058[[#This Row],[订单号数值]], ZSOHPP055[行項目], ZSOHSD058[[#This Row],[行項目]])&gt;0, "Y", "")</f>
        <v/>
      </c>
      <c r="M4526" t="str">
        <f>IF(ZSOHSD058[[#This Row],[銷售訂單]]="", "", --ZSOHSD058[[#This Row],[銷售訂單]])</f>
        <v/>
      </c>
      <c r="N4526" s="16" t="str">
        <f>IF(ZSOHSD058[[#This Row],[落胚數]]="","",IF(ISNUMBER(ZSOHSD058[[#This Row],[落胚數]]+0), ZSOHSD058[[#This Row],[落胚數]]+0, 0))</f>
        <v/>
      </c>
    </row>
    <row r="4527" spans="1:14">
      <c r="A4527"/>
      <c r="B4527"/>
      <c r="C4527"/>
      <c r="D4527"/>
      <c r="E4527"/>
      <c r="F4527"/>
      <c r="G4527"/>
      <c r="H4527"/>
      <c r="I4527"/>
      <c r="J4527"/>
      <c r="K4527"/>
      <c r="L4527" t="str">
        <f>IF(COUNTIFS(ZSOHPP055[订单号数值], ZSOHSD058[[#This Row],[订单号数值]], ZSOHPP055[行項目], ZSOHSD058[[#This Row],[行項目]])&gt;0, "Y", "")</f>
        <v/>
      </c>
      <c r="M4527" t="str">
        <f>IF(ZSOHSD058[[#This Row],[銷售訂單]]="", "", --ZSOHSD058[[#This Row],[銷售訂單]])</f>
        <v/>
      </c>
      <c r="N4527" s="16" t="str">
        <f>IF(ZSOHSD058[[#This Row],[落胚數]]="","",IF(ISNUMBER(ZSOHSD058[[#This Row],[落胚數]]+0), ZSOHSD058[[#This Row],[落胚數]]+0, 0))</f>
        <v/>
      </c>
    </row>
    <row r="4528" spans="1:14">
      <c r="A4528"/>
      <c r="B4528"/>
      <c r="C4528"/>
      <c r="D4528"/>
      <c r="E4528"/>
      <c r="F4528"/>
      <c r="G4528"/>
      <c r="H4528"/>
      <c r="I4528"/>
      <c r="J4528"/>
      <c r="K4528"/>
      <c r="L4528" t="str">
        <f>IF(COUNTIFS(ZSOHPP055[订单号数值], ZSOHSD058[[#This Row],[订单号数值]], ZSOHPP055[行項目], ZSOHSD058[[#This Row],[行項目]])&gt;0, "Y", "")</f>
        <v/>
      </c>
      <c r="M4528" t="str">
        <f>IF(ZSOHSD058[[#This Row],[銷售訂單]]="", "", --ZSOHSD058[[#This Row],[銷售訂單]])</f>
        <v/>
      </c>
      <c r="N4528" s="16" t="str">
        <f>IF(ZSOHSD058[[#This Row],[落胚數]]="","",IF(ISNUMBER(ZSOHSD058[[#This Row],[落胚數]]+0), ZSOHSD058[[#This Row],[落胚數]]+0, 0))</f>
        <v/>
      </c>
    </row>
    <row r="4529" spans="1:14">
      <c r="A4529"/>
      <c r="B4529"/>
      <c r="C4529"/>
      <c r="D4529"/>
      <c r="E4529"/>
      <c r="F4529"/>
      <c r="G4529"/>
      <c r="H4529"/>
      <c r="I4529"/>
      <c r="J4529"/>
      <c r="K4529"/>
      <c r="L4529" t="str">
        <f>IF(COUNTIFS(ZSOHPP055[订单号数值], ZSOHSD058[[#This Row],[订单号数值]], ZSOHPP055[行項目], ZSOHSD058[[#This Row],[行項目]])&gt;0, "Y", "")</f>
        <v/>
      </c>
      <c r="M4529" t="str">
        <f>IF(ZSOHSD058[[#This Row],[銷售訂單]]="", "", --ZSOHSD058[[#This Row],[銷售訂單]])</f>
        <v/>
      </c>
      <c r="N4529" s="16" t="str">
        <f>IF(ZSOHSD058[[#This Row],[落胚數]]="","",IF(ISNUMBER(ZSOHSD058[[#This Row],[落胚數]]+0), ZSOHSD058[[#This Row],[落胚數]]+0, 0))</f>
        <v/>
      </c>
    </row>
    <row r="4530" spans="1:14">
      <c r="A4530"/>
      <c r="B4530"/>
      <c r="C4530"/>
      <c r="D4530"/>
      <c r="E4530"/>
      <c r="F4530"/>
      <c r="G4530"/>
      <c r="H4530"/>
      <c r="I4530"/>
      <c r="J4530"/>
      <c r="K4530"/>
      <c r="L4530" t="str">
        <f>IF(COUNTIFS(ZSOHPP055[订单号数值], ZSOHSD058[[#This Row],[订单号数值]], ZSOHPP055[行項目], ZSOHSD058[[#This Row],[行項目]])&gt;0, "Y", "")</f>
        <v/>
      </c>
      <c r="M4530" t="str">
        <f>IF(ZSOHSD058[[#This Row],[銷售訂單]]="", "", --ZSOHSD058[[#This Row],[銷售訂單]])</f>
        <v/>
      </c>
      <c r="N4530" s="16" t="str">
        <f>IF(ZSOHSD058[[#This Row],[落胚數]]="","",IF(ISNUMBER(ZSOHSD058[[#This Row],[落胚數]]+0), ZSOHSD058[[#This Row],[落胚數]]+0, 0))</f>
        <v/>
      </c>
    </row>
    <row r="4531" spans="1:14">
      <c r="A4531"/>
      <c r="B4531"/>
      <c r="C4531"/>
      <c r="D4531"/>
      <c r="E4531"/>
      <c r="F4531"/>
      <c r="G4531"/>
      <c r="H4531"/>
      <c r="I4531"/>
      <c r="J4531"/>
      <c r="K4531"/>
      <c r="L4531" t="str">
        <f>IF(COUNTIFS(ZSOHPP055[订单号数值], ZSOHSD058[[#This Row],[订单号数值]], ZSOHPP055[行項目], ZSOHSD058[[#This Row],[行項目]])&gt;0, "Y", "")</f>
        <v/>
      </c>
      <c r="M4531" t="str">
        <f>IF(ZSOHSD058[[#This Row],[銷售訂單]]="", "", --ZSOHSD058[[#This Row],[銷售訂單]])</f>
        <v/>
      </c>
      <c r="N4531" s="16" t="str">
        <f>IF(ZSOHSD058[[#This Row],[落胚數]]="","",IF(ISNUMBER(ZSOHSD058[[#This Row],[落胚數]]+0), ZSOHSD058[[#This Row],[落胚數]]+0, 0))</f>
        <v/>
      </c>
    </row>
    <row r="4532" spans="1:14">
      <c r="A4532"/>
      <c r="B4532"/>
      <c r="C4532"/>
      <c r="D4532"/>
      <c r="E4532"/>
      <c r="F4532"/>
      <c r="G4532"/>
      <c r="H4532"/>
      <c r="I4532"/>
      <c r="J4532"/>
      <c r="K4532"/>
      <c r="L4532" t="str">
        <f>IF(COUNTIFS(ZSOHPP055[订单号数值], ZSOHSD058[[#This Row],[订单号数值]], ZSOHPP055[行項目], ZSOHSD058[[#This Row],[行項目]])&gt;0, "Y", "")</f>
        <v/>
      </c>
      <c r="M4532" t="str">
        <f>IF(ZSOHSD058[[#This Row],[銷售訂單]]="", "", --ZSOHSD058[[#This Row],[銷售訂單]])</f>
        <v/>
      </c>
      <c r="N4532" s="16" t="str">
        <f>IF(ZSOHSD058[[#This Row],[落胚數]]="","",IF(ISNUMBER(ZSOHSD058[[#This Row],[落胚數]]+0), ZSOHSD058[[#This Row],[落胚數]]+0, 0))</f>
        <v/>
      </c>
    </row>
    <row r="4533" spans="1:14">
      <c r="A4533"/>
      <c r="B4533"/>
      <c r="C4533"/>
      <c r="D4533"/>
      <c r="E4533"/>
      <c r="F4533"/>
      <c r="G4533"/>
      <c r="H4533"/>
      <c r="I4533"/>
      <c r="J4533"/>
      <c r="K4533"/>
      <c r="L4533" t="str">
        <f>IF(COUNTIFS(ZSOHPP055[订单号数值], ZSOHSD058[[#This Row],[订单号数值]], ZSOHPP055[行項目], ZSOHSD058[[#This Row],[行項目]])&gt;0, "Y", "")</f>
        <v/>
      </c>
      <c r="M4533" t="str">
        <f>IF(ZSOHSD058[[#This Row],[銷售訂單]]="", "", --ZSOHSD058[[#This Row],[銷售訂單]])</f>
        <v/>
      </c>
      <c r="N4533" s="16" t="str">
        <f>IF(ZSOHSD058[[#This Row],[落胚數]]="","",IF(ISNUMBER(ZSOHSD058[[#This Row],[落胚數]]+0), ZSOHSD058[[#This Row],[落胚數]]+0, 0))</f>
        <v/>
      </c>
    </row>
    <row r="4534" spans="1:14">
      <c r="A4534"/>
      <c r="B4534"/>
      <c r="C4534"/>
      <c r="D4534"/>
      <c r="E4534"/>
      <c r="F4534"/>
      <c r="G4534"/>
      <c r="H4534"/>
      <c r="I4534"/>
      <c r="J4534"/>
      <c r="K4534"/>
      <c r="L4534" t="str">
        <f>IF(COUNTIFS(ZSOHPP055[订单号数值], ZSOHSD058[[#This Row],[订单号数值]], ZSOHPP055[行項目], ZSOHSD058[[#This Row],[行項目]])&gt;0, "Y", "")</f>
        <v/>
      </c>
      <c r="M4534" t="str">
        <f>IF(ZSOHSD058[[#This Row],[銷售訂單]]="", "", --ZSOHSD058[[#This Row],[銷售訂單]])</f>
        <v/>
      </c>
      <c r="N4534" s="16" t="str">
        <f>IF(ZSOHSD058[[#This Row],[落胚數]]="","",IF(ISNUMBER(ZSOHSD058[[#This Row],[落胚數]]+0), ZSOHSD058[[#This Row],[落胚數]]+0, 0))</f>
        <v/>
      </c>
    </row>
    <row r="4535" spans="1:14">
      <c r="A4535"/>
      <c r="B4535"/>
      <c r="C4535"/>
      <c r="D4535"/>
      <c r="E4535"/>
      <c r="F4535"/>
      <c r="G4535"/>
      <c r="H4535"/>
      <c r="I4535"/>
      <c r="J4535"/>
      <c r="K4535"/>
      <c r="L4535" t="str">
        <f>IF(COUNTIFS(ZSOHPP055[订单号数值], ZSOHSD058[[#This Row],[订单号数值]], ZSOHPP055[行項目], ZSOHSD058[[#This Row],[行項目]])&gt;0, "Y", "")</f>
        <v/>
      </c>
      <c r="M4535" t="str">
        <f>IF(ZSOHSD058[[#This Row],[銷售訂單]]="", "", --ZSOHSD058[[#This Row],[銷售訂單]])</f>
        <v/>
      </c>
      <c r="N4535" s="16" t="str">
        <f>IF(ZSOHSD058[[#This Row],[落胚數]]="","",IF(ISNUMBER(ZSOHSD058[[#This Row],[落胚數]]+0), ZSOHSD058[[#This Row],[落胚數]]+0, 0))</f>
        <v/>
      </c>
    </row>
    <row r="4536" spans="1:14">
      <c r="A4536"/>
      <c r="B4536"/>
      <c r="C4536"/>
      <c r="D4536"/>
      <c r="E4536"/>
      <c r="F4536"/>
      <c r="G4536"/>
      <c r="H4536"/>
      <c r="I4536"/>
      <c r="J4536"/>
      <c r="K4536"/>
      <c r="L4536" t="str">
        <f>IF(COUNTIFS(ZSOHPP055[订单号数值], ZSOHSD058[[#This Row],[订单号数值]], ZSOHPP055[行項目], ZSOHSD058[[#This Row],[行項目]])&gt;0, "Y", "")</f>
        <v/>
      </c>
      <c r="M4536" t="str">
        <f>IF(ZSOHSD058[[#This Row],[銷售訂單]]="", "", --ZSOHSD058[[#This Row],[銷售訂單]])</f>
        <v/>
      </c>
      <c r="N4536" s="16" t="str">
        <f>IF(ZSOHSD058[[#This Row],[落胚數]]="","",IF(ISNUMBER(ZSOHSD058[[#This Row],[落胚數]]+0), ZSOHSD058[[#This Row],[落胚數]]+0, 0))</f>
        <v/>
      </c>
    </row>
    <row r="4537" spans="1:14">
      <c r="A4537"/>
      <c r="B4537"/>
      <c r="C4537"/>
      <c r="D4537"/>
      <c r="E4537"/>
      <c r="F4537"/>
      <c r="G4537"/>
      <c r="H4537"/>
      <c r="I4537"/>
      <c r="J4537"/>
      <c r="K4537"/>
      <c r="L4537" t="str">
        <f>IF(COUNTIFS(ZSOHPP055[订单号数值], ZSOHSD058[[#This Row],[订单号数值]], ZSOHPP055[行項目], ZSOHSD058[[#This Row],[行項目]])&gt;0, "Y", "")</f>
        <v/>
      </c>
      <c r="M4537" t="str">
        <f>IF(ZSOHSD058[[#This Row],[銷售訂單]]="", "", --ZSOHSD058[[#This Row],[銷售訂單]])</f>
        <v/>
      </c>
      <c r="N4537" s="16" t="str">
        <f>IF(ZSOHSD058[[#This Row],[落胚數]]="","",IF(ISNUMBER(ZSOHSD058[[#This Row],[落胚數]]+0), ZSOHSD058[[#This Row],[落胚數]]+0, 0))</f>
        <v/>
      </c>
    </row>
    <row r="4538" spans="1:14">
      <c r="A4538"/>
      <c r="B4538"/>
      <c r="C4538"/>
      <c r="D4538"/>
      <c r="E4538"/>
      <c r="F4538"/>
      <c r="G4538"/>
      <c r="H4538"/>
      <c r="I4538"/>
      <c r="J4538"/>
      <c r="K4538"/>
      <c r="L4538" t="str">
        <f>IF(COUNTIFS(ZSOHPP055[订单号数值], ZSOHSD058[[#This Row],[订单号数值]], ZSOHPP055[行項目], ZSOHSD058[[#This Row],[行項目]])&gt;0, "Y", "")</f>
        <v/>
      </c>
      <c r="M4538" t="str">
        <f>IF(ZSOHSD058[[#This Row],[銷售訂單]]="", "", --ZSOHSD058[[#This Row],[銷售訂單]])</f>
        <v/>
      </c>
      <c r="N4538" s="16" t="str">
        <f>IF(ZSOHSD058[[#This Row],[落胚數]]="","",IF(ISNUMBER(ZSOHSD058[[#This Row],[落胚數]]+0), ZSOHSD058[[#This Row],[落胚數]]+0, 0))</f>
        <v/>
      </c>
    </row>
    <row r="4539" spans="1:14">
      <c r="A4539"/>
      <c r="B4539"/>
      <c r="C4539"/>
      <c r="D4539"/>
      <c r="E4539"/>
      <c r="F4539"/>
      <c r="G4539"/>
      <c r="H4539"/>
      <c r="I4539"/>
      <c r="J4539"/>
      <c r="K4539"/>
      <c r="L4539" t="str">
        <f>IF(COUNTIFS(ZSOHPP055[订单号数值], ZSOHSD058[[#This Row],[订单号数值]], ZSOHPP055[行項目], ZSOHSD058[[#This Row],[行項目]])&gt;0, "Y", "")</f>
        <v/>
      </c>
      <c r="M4539" t="str">
        <f>IF(ZSOHSD058[[#This Row],[銷售訂單]]="", "", --ZSOHSD058[[#This Row],[銷售訂單]])</f>
        <v/>
      </c>
      <c r="N4539" s="16" t="str">
        <f>IF(ZSOHSD058[[#This Row],[落胚數]]="","",IF(ISNUMBER(ZSOHSD058[[#This Row],[落胚數]]+0), ZSOHSD058[[#This Row],[落胚數]]+0, 0))</f>
        <v/>
      </c>
    </row>
    <row r="4540" spans="1:14">
      <c r="A4540"/>
      <c r="B4540"/>
      <c r="C4540"/>
      <c r="D4540"/>
      <c r="E4540"/>
      <c r="F4540"/>
      <c r="G4540"/>
      <c r="H4540"/>
      <c r="I4540"/>
      <c r="J4540"/>
      <c r="K4540"/>
      <c r="L4540" t="str">
        <f>IF(COUNTIFS(ZSOHPP055[订单号数值], ZSOHSD058[[#This Row],[订单号数值]], ZSOHPP055[行項目], ZSOHSD058[[#This Row],[行項目]])&gt;0, "Y", "")</f>
        <v/>
      </c>
      <c r="M4540" t="str">
        <f>IF(ZSOHSD058[[#This Row],[銷售訂單]]="", "", --ZSOHSD058[[#This Row],[銷售訂單]])</f>
        <v/>
      </c>
      <c r="N4540" s="16" t="str">
        <f>IF(ZSOHSD058[[#This Row],[落胚數]]="","",IF(ISNUMBER(ZSOHSD058[[#This Row],[落胚數]]+0), ZSOHSD058[[#This Row],[落胚數]]+0, 0))</f>
        <v/>
      </c>
    </row>
    <row r="4541" spans="1:14">
      <c r="A4541"/>
      <c r="B4541"/>
      <c r="C4541"/>
      <c r="D4541"/>
      <c r="E4541"/>
      <c r="F4541"/>
      <c r="G4541"/>
      <c r="H4541"/>
      <c r="I4541"/>
      <c r="J4541"/>
      <c r="K4541"/>
      <c r="L4541" t="str">
        <f>IF(COUNTIFS(ZSOHPP055[订单号数值], ZSOHSD058[[#This Row],[订单号数值]], ZSOHPP055[行項目], ZSOHSD058[[#This Row],[行項目]])&gt;0, "Y", "")</f>
        <v/>
      </c>
      <c r="M4541" t="str">
        <f>IF(ZSOHSD058[[#This Row],[銷售訂單]]="", "", --ZSOHSD058[[#This Row],[銷售訂單]])</f>
        <v/>
      </c>
      <c r="N4541" s="16" t="str">
        <f>IF(ZSOHSD058[[#This Row],[落胚數]]="","",IF(ISNUMBER(ZSOHSD058[[#This Row],[落胚數]]+0), ZSOHSD058[[#This Row],[落胚數]]+0, 0))</f>
        <v/>
      </c>
    </row>
    <row r="4542" spans="1:14">
      <c r="A4542"/>
      <c r="B4542"/>
      <c r="C4542"/>
      <c r="D4542"/>
      <c r="E4542"/>
      <c r="F4542"/>
      <c r="G4542"/>
      <c r="H4542"/>
      <c r="I4542"/>
      <c r="J4542"/>
      <c r="K4542"/>
      <c r="L4542" t="str">
        <f>IF(COUNTIFS(ZSOHPP055[订单号数值], ZSOHSD058[[#This Row],[订单号数值]], ZSOHPP055[行項目], ZSOHSD058[[#This Row],[行項目]])&gt;0, "Y", "")</f>
        <v/>
      </c>
      <c r="M4542" t="str">
        <f>IF(ZSOHSD058[[#This Row],[銷售訂單]]="", "", --ZSOHSD058[[#This Row],[銷售訂單]])</f>
        <v/>
      </c>
      <c r="N4542" s="16" t="str">
        <f>IF(ZSOHSD058[[#This Row],[落胚數]]="","",IF(ISNUMBER(ZSOHSD058[[#This Row],[落胚數]]+0), ZSOHSD058[[#This Row],[落胚數]]+0, 0))</f>
        <v/>
      </c>
    </row>
    <row r="4543" spans="1:14">
      <c r="A4543"/>
      <c r="B4543"/>
      <c r="C4543"/>
      <c r="D4543"/>
      <c r="E4543"/>
      <c r="F4543"/>
      <c r="G4543"/>
      <c r="H4543"/>
      <c r="I4543"/>
      <c r="J4543"/>
      <c r="K4543"/>
      <c r="L4543" t="str">
        <f>IF(COUNTIFS(ZSOHPP055[订单号数值], ZSOHSD058[[#This Row],[订单号数值]], ZSOHPP055[行項目], ZSOHSD058[[#This Row],[行項目]])&gt;0, "Y", "")</f>
        <v/>
      </c>
      <c r="M4543" t="str">
        <f>IF(ZSOHSD058[[#This Row],[銷售訂單]]="", "", --ZSOHSD058[[#This Row],[銷售訂單]])</f>
        <v/>
      </c>
      <c r="N4543" s="16" t="str">
        <f>IF(ZSOHSD058[[#This Row],[落胚數]]="","",IF(ISNUMBER(ZSOHSD058[[#This Row],[落胚數]]+0), ZSOHSD058[[#This Row],[落胚數]]+0, 0))</f>
        <v/>
      </c>
    </row>
    <row r="4544" spans="1:14">
      <c r="A4544"/>
      <c r="B4544"/>
      <c r="C4544"/>
      <c r="D4544"/>
      <c r="E4544"/>
      <c r="F4544"/>
      <c r="G4544"/>
      <c r="H4544"/>
      <c r="I4544"/>
      <c r="J4544"/>
      <c r="K4544"/>
      <c r="L4544" t="str">
        <f>IF(COUNTIFS(ZSOHPP055[订单号数值], ZSOHSD058[[#This Row],[订单号数值]], ZSOHPP055[行項目], ZSOHSD058[[#This Row],[行項目]])&gt;0, "Y", "")</f>
        <v/>
      </c>
      <c r="M4544" t="str">
        <f>IF(ZSOHSD058[[#This Row],[銷售訂單]]="", "", --ZSOHSD058[[#This Row],[銷售訂單]])</f>
        <v/>
      </c>
      <c r="N4544" s="16" t="str">
        <f>IF(ZSOHSD058[[#This Row],[落胚數]]="","",IF(ISNUMBER(ZSOHSD058[[#This Row],[落胚數]]+0), ZSOHSD058[[#This Row],[落胚數]]+0, 0))</f>
        <v/>
      </c>
    </row>
    <row r="4545" spans="1:14">
      <c r="A4545"/>
      <c r="B4545"/>
      <c r="C4545"/>
      <c r="D4545"/>
      <c r="E4545"/>
      <c r="F4545"/>
      <c r="G4545"/>
      <c r="H4545"/>
      <c r="I4545"/>
      <c r="J4545"/>
      <c r="K4545"/>
      <c r="L4545" t="str">
        <f>IF(COUNTIFS(ZSOHPP055[订单号数值], ZSOHSD058[[#This Row],[订单号数值]], ZSOHPP055[行項目], ZSOHSD058[[#This Row],[行項目]])&gt;0, "Y", "")</f>
        <v/>
      </c>
      <c r="M4545" t="str">
        <f>IF(ZSOHSD058[[#This Row],[銷售訂單]]="", "", --ZSOHSD058[[#This Row],[銷售訂單]])</f>
        <v/>
      </c>
      <c r="N4545" s="16" t="str">
        <f>IF(ZSOHSD058[[#This Row],[落胚數]]="","",IF(ISNUMBER(ZSOHSD058[[#This Row],[落胚數]]+0), ZSOHSD058[[#This Row],[落胚數]]+0, 0))</f>
        <v/>
      </c>
    </row>
    <row r="4546" spans="1:14">
      <c r="A4546"/>
      <c r="B4546"/>
      <c r="C4546"/>
      <c r="D4546"/>
      <c r="E4546"/>
      <c r="F4546"/>
      <c r="G4546"/>
      <c r="H4546"/>
      <c r="I4546"/>
      <c r="J4546"/>
      <c r="K4546"/>
      <c r="L4546" t="str">
        <f>IF(COUNTIFS(ZSOHPP055[订单号数值], ZSOHSD058[[#This Row],[订单号数值]], ZSOHPP055[行項目], ZSOHSD058[[#This Row],[行項目]])&gt;0, "Y", "")</f>
        <v/>
      </c>
      <c r="M4546" t="str">
        <f>IF(ZSOHSD058[[#This Row],[銷售訂單]]="", "", --ZSOHSD058[[#This Row],[銷售訂單]])</f>
        <v/>
      </c>
      <c r="N4546" s="16" t="str">
        <f>IF(ZSOHSD058[[#This Row],[落胚數]]="","",IF(ISNUMBER(ZSOHSD058[[#This Row],[落胚數]]+0), ZSOHSD058[[#This Row],[落胚數]]+0, 0))</f>
        <v/>
      </c>
    </row>
    <row r="4547" spans="1:14">
      <c r="A4547"/>
      <c r="B4547"/>
      <c r="C4547"/>
      <c r="D4547"/>
      <c r="E4547"/>
      <c r="F4547"/>
      <c r="G4547"/>
      <c r="H4547"/>
      <c r="I4547"/>
      <c r="J4547"/>
      <c r="K4547"/>
      <c r="L4547" t="str">
        <f>IF(COUNTIFS(ZSOHPP055[订单号数值], ZSOHSD058[[#This Row],[订单号数值]], ZSOHPP055[行項目], ZSOHSD058[[#This Row],[行項目]])&gt;0, "Y", "")</f>
        <v/>
      </c>
      <c r="M4547" t="str">
        <f>IF(ZSOHSD058[[#This Row],[銷售訂單]]="", "", --ZSOHSD058[[#This Row],[銷售訂單]])</f>
        <v/>
      </c>
      <c r="N4547" s="16" t="str">
        <f>IF(ZSOHSD058[[#This Row],[落胚數]]="","",IF(ISNUMBER(ZSOHSD058[[#This Row],[落胚數]]+0), ZSOHSD058[[#This Row],[落胚數]]+0, 0))</f>
        <v/>
      </c>
    </row>
    <row r="4548" spans="1:14">
      <c r="A4548"/>
      <c r="B4548"/>
      <c r="C4548"/>
      <c r="D4548"/>
      <c r="E4548"/>
      <c r="F4548"/>
      <c r="G4548"/>
      <c r="H4548"/>
      <c r="I4548"/>
      <c r="J4548"/>
      <c r="K4548"/>
      <c r="L4548" t="str">
        <f>IF(COUNTIFS(ZSOHPP055[订单号数值], ZSOHSD058[[#This Row],[订单号数值]], ZSOHPP055[行項目], ZSOHSD058[[#This Row],[行項目]])&gt;0, "Y", "")</f>
        <v/>
      </c>
      <c r="M4548" t="str">
        <f>IF(ZSOHSD058[[#This Row],[銷售訂單]]="", "", --ZSOHSD058[[#This Row],[銷售訂單]])</f>
        <v/>
      </c>
      <c r="N4548" s="16" t="str">
        <f>IF(ZSOHSD058[[#This Row],[落胚數]]="","",IF(ISNUMBER(ZSOHSD058[[#This Row],[落胚數]]+0), ZSOHSD058[[#This Row],[落胚數]]+0, 0))</f>
        <v/>
      </c>
    </row>
    <row r="4549" spans="1:14">
      <c r="A4549"/>
      <c r="B4549"/>
      <c r="C4549"/>
      <c r="D4549"/>
      <c r="E4549"/>
      <c r="F4549"/>
      <c r="G4549"/>
      <c r="H4549"/>
      <c r="I4549"/>
      <c r="J4549"/>
      <c r="K4549"/>
      <c r="L4549" t="str">
        <f>IF(COUNTIFS(ZSOHPP055[订单号数值], ZSOHSD058[[#This Row],[订单号数值]], ZSOHPP055[行項目], ZSOHSD058[[#This Row],[行項目]])&gt;0, "Y", "")</f>
        <v/>
      </c>
      <c r="M4549" t="str">
        <f>IF(ZSOHSD058[[#This Row],[銷售訂單]]="", "", --ZSOHSD058[[#This Row],[銷售訂單]])</f>
        <v/>
      </c>
      <c r="N4549" s="16" t="str">
        <f>IF(ZSOHSD058[[#This Row],[落胚數]]="","",IF(ISNUMBER(ZSOHSD058[[#This Row],[落胚數]]+0), ZSOHSD058[[#This Row],[落胚數]]+0, 0))</f>
        <v/>
      </c>
    </row>
    <row r="4550" spans="1:14">
      <c r="A4550"/>
      <c r="B4550"/>
      <c r="C4550"/>
      <c r="D4550"/>
      <c r="E4550"/>
      <c r="F4550"/>
      <c r="G4550"/>
      <c r="H4550"/>
      <c r="I4550"/>
      <c r="J4550"/>
      <c r="K4550"/>
      <c r="L4550" t="str">
        <f>IF(COUNTIFS(ZSOHPP055[订单号数值], ZSOHSD058[[#This Row],[订单号数值]], ZSOHPP055[行項目], ZSOHSD058[[#This Row],[行項目]])&gt;0, "Y", "")</f>
        <v/>
      </c>
      <c r="M4550" t="str">
        <f>IF(ZSOHSD058[[#This Row],[銷售訂單]]="", "", --ZSOHSD058[[#This Row],[銷售訂單]])</f>
        <v/>
      </c>
      <c r="N4550" s="16" t="str">
        <f>IF(ZSOHSD058[[#This Row],[落胚數]]="","",IF(ISNUMBER(ZSOHSD058[[#This Row],[落胚數]]+0), ZSOHSD058[[#This Row],[落胚數]]+0, 0))</f>
        <v/>
      </c>
    </row>
    <row r="4551" spans="1:14">
      <c r="A4551"/>
      <c r="B4551"/>
      <c r="C4551"/>
      <c r="D4551"/>
      <c r="E4551"/>
      <c r="F4551"/>
      <c r="G4551"/>
      <c r="H4551"/>
      <c r="I4551"/>
      <c r="J4551"/>
      <c r="K4551"/>
      <c r="L4551" t="str">
        <f>IF(COUNTIFS(ZSOHPP055[订单号数值], ZSOHSD058[[#This Row],[订单号数值]], ZSOHPP055[行項目], ZSOHSD058[[#This Row],[行項目]])&gt;0, "Y", "")</f>
        <v/>
      </c>
      <c r="M4551" t="str">
        <f>IF(ZSOHSD058[[#This Row],[銷售訂單]]="", "", --ZSOHSD058[[#This Row],[銷售訂單]])</f>
        <v/>
      </c>
      <c r="N4551" s="16" t="str">
        <f>IF(ZSOHSD058[[#This Row],[落胚數]]="","",IF(ISNUMBER(ZSOHSD058[[#This Row],[落胚數]]+0), ZSOHSD058[[#This Row],[落胚數]]+0, 0))</f>
        <v/>
      </c>
    </row>
    <row r="4552" spans="1:14">
      <c r="A4552"/>
      <c r="B4552"/>
      <c r="C4552"/>
      <c r="D4552"/>
      <c r="E4552"/>
      <c r="F4552"/>
      <c r="G4552"/>
      <c r="H4552"/>
      <c r="I4552"/>
      <c r="J4552"/>
      <c r="K4552"/>
      <c r="L4552" t="str">
        <f>IF(COUNTIFS(ZSOHPP055[订单号数值], ZSOHSD058[[#This Row],[订单号数值]], ZSOHPP055[行項目], ZSOHSD058[[#This Row],[行項目]])&gt;0, "Y", "")</f>
        <v/>
      </c>
      <c r="M4552" t="str">
        <f>IF(ZSOHSD058[[#This Row],[銷售訂單]]="", "", --ZSOHSD058[[#This Row],[銷售訂單]])</f>
        <v/>
      </c>
      <c r="N4552" s="16" t="str">
        <f>IF(ZSOHSD058[[#This Row],[落胚數]]="","",IF(ISNUMBER(ZSOHSD058[[#This Row],[落胚數]]+0), ZSOHSD058[[#This Row],[落胚數]]+0, 0))</f>
        <v/>
      </c>
    </row>
    <row r="4553" spans="1:14">
      <c r="A4553"/>
      <c r="B4553"/>
      <c r="C4553"/>
      <c r="D4553"/>
      <c r="E4553"/>
      <c r="F4553"/>
      <c r="G4553"/>
      <c r="H4553"/>
      <c r="I4553"/>
      <c r="J4553"/>
      <c r="K4553"/>
      <c r="L4553" t="str">
        <f>IF(COUNTIFS(ZSOHPP055[订单号数值], ZSOHSD058[[#This Row],[订单号数值]], ZSOHPP055[行項目], ZSOHSD058[[#This Row],[行項目]])&gt;0, "Y", "")</f>
        <v/>
      </c>
      <c r="M4553" t="str">
        <f>IF(ZSOHSD058[[#This Row],[銷售訂單]]="", "", --ZSOHSD058[[#This Row],[銷售訂單]])</f>
        <v/>
      </c>
      <c r="N4553" s="16" t="str">
        <f>IF(ZSOHSD058[[#This Row],[落胚數]]="","",IF(ISNUMBER(ZSOHSD058[[#This Row],[落胚數]]+0), ZSOHSD058[[#This Row],[落胚數]]+0, 0))</f>
        <v/>
      </c>
    </row>
    <row r="4554" spans="1:14">
      <c r="A4554"/>
      <c r="B4554"/>
      <c r="C4554"/>
      <c r="D4554"/>
      <c r="E4554"/>
      <c r="F4554"/>
      <c r="G4554"/>
      <c r="H4554"/>
      <c r="I4554"/>
      <c r="J4554"/>
      <c r="K4554"/>
      <c r="L4554" t="str">
        <f>IF(COUNTIFS(ZSOHPP055[订单号数值], ZSOHSD058[[#This Row],[订单号数值]], ZSOHPP055[行項目], ZSOHSD058[[#This Row],[行項目]])&gt;0, "Y", "")</f>
        <v/>
      </c>
      <c r="M4554" t="str">
        <f>IF(ZSOHSD058[[#This Row],[銷售訂單]]="", "", --ZSOHSD058[[#This Row],[銷售訂單]])</f>
        <v/>
      </c>
      <c r="N4554" s="16" t="str">
        <f>IF(ZSOHSD058[[#This Row],[落胚數]]="","",IF(ISNUMBER(ZSOHSD058[[#This Row],[落胚數]]+0), ZSOHSD058[[#This Row],[落胚數]]+0, 0))</f>
        <v/>
      </c>
    </row>
    <row r="4555" spans="1:14">
      <c r="A4555"/>
      <c r="B4555"/>
      <c r="C4555"/>
      <c r="D4555"/>
      <c r="E4555"/>
      <c r="F4555"/>
      <c r="G4555"/>
      <c r="H4555"/>
      <c r="I4555"/>
      <c r="J4555"/>
      <c r="K4555"/>
      <c r="L4555" t="str">
        <f>IF(COUNTIFS(ZSOHPP055[订单号数值], ZSOHSD058[[#This Row],[订单号数值]], ZSOHPP055[行項目], ZSOHSD058[[#This Row],[行項目]])&gt;0, "Y", "")</f>
        <v/>
      </c>
      <c r="M4555" t="str">
        <f>IF(ZSOHSD058[[#This Row],[銷售訂單]]="", "", --ZSOHSD058[[#This Row],[銷售訂單]])</f>
        <v/>
      </c>
      <c r="N4555" s="16" t="str">
        <f>IF(ZSOHSD058[[#This Row],[落胚數]]="","",IF(ISNUMBER(ZSOHSD058[[#This Row],[落胚數]]+0), ZSOHSD058[[#This Row],[落胚數]]+0, 0))</f>
        <v/>
      </c>
    </row>
    <row r="4556" spans="1:14">
      <c r="A4556"/>
      <c r="B4556"/>
      <c r="C4556"/>
      <c r="D4556"/>
      <c r="E4556"/>
      <c r="F4556"/>
      <c r="G4556"/>
      <c r="H4556"/>
      <c r="I4556"/>
      <c r="J4556"/>
      <c r="K4556"/>
      <c r="L4556" t="str">
        <f>IF(COUNTIFS(ZSOHPP055[订单号数值], ZSOHSD058[[#This Row],[订单号数值]], ZSOHPP055[行項目], ZSOHSD058[[#This Row],[行項目]])&gt;0, "Y", "")</f>
        <v/>
      </c>
      <c r="M4556" t="str">
        <f>IF(ZSOHSD058[[#This Row],[銷售訂單]]="", "", --ZSOHSD058[[#This Row],[銷售訂單]])</f>
        <v/>
      </c>
      <c r="N4556" s="16" t="str">
        <f>IF(ZSOHSD058[[#This Row],[落胚數]]="","",IF(ISNUMBER(ZSOHSD058[[#This Row],[落胚數]]+0), ZSOHSD058[[#This Row],[落胚數]]+0, 0))</f>
        <v/>
      </c>
    </row>
    <row r="4557" spans="1:14">
      <c r="A4557"/>
      <c r="B4557"/>
      <c r="C4557"/>
      <c r="D4557"/>
      <c r="E4557"/>
      <c r="F4557"/>
      <c r="G4557"/>
      <c r="H4557"/>
      <c r="I4557"/>
      <c r="J4557"/>
      <c r="K4557"/>
      <c r="L4557" t="str">
        <f>IF(COUNTIFS(ZSOHPP055[订单号数值], ZSOHSD058[[#This Row],[订单号数值]], ZSOHPP055[行項目], ZSOHSD058[[#This Row],[行項目]])&gt;0, "Y", "")</f>
        <v/>
      </c>
      <c r="M4557" t="str">
        <f>IF(ZSOHSD058[[#This Row],[銷售訂單]]="", "", --ZSOHSD058[[#This Row],[銷售訂單]])</f>
        <v/>
      </c>
      <c r="N4557" s="16" t="str">
        <f>IF(ZSOHSD058[[#This Row],[落胚數]]="","",IF(ISNUMBER(ZSOHSD058[[#This Row],[落胚數]]+0), ZSOHSD058[[#This Row],[落胚數]]+0, 0))</f>
        <v/>
      </c>
    </row>
    <row r="4558" spans="1:14">
      <c r="A4558"/>
      <c r="B4558"/>
      <c r="C4558"/>
      <c r="D4558"/>
      <c r="E4558"/>
      <c r="F4558"/>
      <c r="G4558"/>
      <c r="H4558"/>
      <c r="I4558"/>
      <c r="J4558"/>
      <c r="K4558"/>
      <c r="L4558" t="str">
        <f>IF(COUNTIFS(ZSOHPP055[订单号数值], ZSOHSD058[[#This Row],[订单号数值]], ZSOHPP055[行項目], ZSOHSD058[[#This Row],[行項目]])&gt;0, "Y", "")</f>
        <v/>
      </c>
      <c r="M4558" t="str">
        <f>IF(ZSOHSD058[[#This Row],[銷售訂單]]="", "", --ZSOHSD058[[#This Row],[銷售訂單]])</f>
        <v/>
      </c>
      <c r="N4558" s="16" t="str">
        <f>IF(ZSOHSD058[[#This Row],[落胚數]]="","",IF(ISNUMBER(ZSOHSD058[[#This Row],[落胚數]]+0), ZSOHSD058[[#This Row],[落胚數]]+0, 0))</f>
        <v/>
      </c>
    </row>
    <row r="4559" spans="1:14">
      <c r="A4559"/>
      <c r="B4559"/>
      <c r="C4559"/>
      <c r="D4559"/>
      <c r="E4559"/>
      <c r="F4559"/>
      <c r="G4559"/>
      <c r="H4559"/>
      <c r="I4559"/>
      <c r="J4559"/>
      <c r="K4559"/>
      <c r="L4559" t="str">
        <f>IF(COUNTIFS(ZSOHPP055[订单号数值], ZSOHSD058[[#This Row],[订单号数值]], ZSOHPP055[行項目], ZSOHSD058[[#This Row],[行項目]])&gt;0, "Y", "")</f>
        <v/>
      </c>
      <c r="M4559" t="str">
        <f>IF(ZSOHSD058[[#This Row],[銷售訂單]]="", "", --ZSOHSD058[[#This Row],[銷售訂單]])</f>
        <v/>
      </c>
      <c r="N4559" s="16" t="str">
        <f>IF(ZSOHSD058[[#This Row],[落胚數]]="","",IF(ISNUMBER(ZSOHSD058[[#This Row],[落胚數]]+0), ZSOHSD058[[#This Row],[落胚數]]+0, 0))</f>
        <v/>
      </c>
    </row>
    <row r="4560" spans="1:14">
      <c r="A4560"/>
      <c r="B4560"/>
      <c r="C4560"/>
      <c r="D4560"/>
      <c r="E4560"/>
      <c r="F4560"/>
      <c r="G4560"/>
      <c r="H4560"/>
      <c r="I4560"/>
      <c r="J4560"/>
      <c r="K4560"/>
      <c r="L4560" t="str">
        <f>IF(COUNTIFS(ZSOHPP055[订单号数值], ZSOHSD058[[#This Row],[订单号数值]], ZSOHPP055[行項目], ZSOHSD058[[#This Row],[行項目]])&gt;0, "Y", "")</f>
        <v/>
      </c>
      <c r="M4560" t="str">
        <f>IF(ZSOHSD058[[#This Row],[銷售訂單]]="", "", --ZSOHSD058[[#This Row],[銷售訂單]])</f>
        <v/>
      </c>
      <c r="N4560" s="16" t="str">
        <f>IF(ZSOHSD058[[#This Row],[落胚數]]="","",IF(ISNUMBER(ZSOHSD058[[#This Row],[落胚數]]+0), ZSOHSD058[[#This Row],[落胚數]]+0, 0))</f>
        <v/>
      </c>
    </row>
    <row r="4561" spans="1:14">
      <c r="A4561"/>
      <c r="B4561"/>
      <c r="C4561"/>
      <c r="D4561"/>
      <c r="E4561"/>
      <c r="F4561"/>
      <c r="G4561"/>
      <c r="H4561"/>
      <c r="I4561"/>
      <c r="J4561"/>
      <c r="K4561"/>
      <c r="L4561" t="str">
        <f>IF(COUNTIFS(ZSOHPP055[订单号数值], ZSOHSD058[[#This Row],[订单号数值]], ZSOHPP055[行項目], ZSOHSD058[[#This Row],[行項目]])&gt;0, "Y", "")</f>
        <v/>
      </c>
      <c r="M4561" t="str">
        <f>IF(ZSOHSD058[[#This Row],[銷售訂單]]="", "", --ZSOHSD058[[#This Row],[銷售訂單]])</f>
        <v/>
      </c>
      <c r="N4561" s="16" t="str">
        <f>IF(ZSOHSD058[[#This Row],[落胚數]]="","",IF(ISNUMBER(ZSOHSD058[[#This Row],[落胚數]]+0), ZSOHSD058[[#This Row],[落胚數]]+0, 0))</f>
        <v/>
      </c>
    </row>
    <row r="4562" spans="1:14">
      <c r="A4562"/>
      <c r="B4562"/>
      <c r="C4562"/>
      <c r="D4562"/>
      <c r="E4562"/>
      <c r="F4562"/>
      <c r="G4562"/>
      <c r="H4562"/>
      <c r="I4562"/>
      <c r="J4562"/>
      <c r="K4562"/>
      <c r="L4562" t="str">
        <f>IF(COUNTIFS(ZSOHPP055[订单号数值], ZSOHSD058[[#This Row],[订单号数值]], ZSOHPP055[行項目], ZSOHSD058[[#This Row],[行項目]])&gt;0, "Y", "")</f>
        <v/>
      </c>
      <c r="M4562" t="str">
        <f>IF(ZSOHSD058[[#This Row],[銷售訂單]]="", "", --ZSOHSD058[[#This Row],[銷售訂單]])</f>
        <v/>
      </c>
      <c r="N4562" s="16" t="str">
        <f>IF(ZSOHSD058[[#This Row],[落胚數]]="","",IF(ISNUMBER(ZSOHSD058[[#This Row],[落胚數]]+0), ZSOHSD058[[#This Row],[落胚數]]+0, 0))</f>
        <v/>
      </c>
    </row>
    <row r="4563" spans="1:14">
      <c r="A4563"/>
      <c r="B4563"/>
      <c r="C4563"/>
      <c r="D4563"/>
      <c r="E4563"/>
      <c r="F4563"/>
      <c r="G4563"/>
      <c r="H4563"/>
      <c r="I4563"/>
      <c r="J4563"/>
      <c r="K4563"/>
      <c r="L4563" t="str">
        <f>IF(COUNTIFS(ZSOHPP055[订单号数值], ZSOHSD058[[#This Row],[订单号数值]], ZSOHPP055[行項目], ZSOHSD058[[#This Row],[行項目]])&gt;0, "Y", "")</f>
        <v/>
      </c>
      <c r="M4563" t="str">
        <f>IF(ZSOHSD058[[#This Row],[銷售訂單]]="", "", --ZSOHSD058[[#This Row],[銷售訂單]])</f>
        <v/>
      </c>
      <c r="N4563" s="16" t="str">
        <f>IF(ZSOHSD058[[#This Row],[落胚數]]="","",IF(ISNUMBER(ZSOHSD058[[#This Row],[落胚數]]+0), ZSOHSD058[[#This Row],[落胚數]]+0, 0))</f>
        <v/>
      </c>
    </row>
    <row r="4564" spans="1:14">
      <c r="A4564"/>
      <c r="B4564"/>
      <c r="C4564"/>
      <c r="D4564"/>
      <c r="E4564"/>
      <c r="F4564"/>
      <c r="G4564"/>
      <c r="H4564"/>
      <c r="I4564"/>
      <c r="J4564"/>
      <c r="K4564"/>
      <c r="L4564" t="str">
        <f>IF(COUNTIFS(ZSOHPP055[订单号数值], ZSOHSD058[[#This Row],[订单号数值]], ZSOHPP055[行項目], ZSOHSD058[[#This Row],[行項目]])&gt;0, "Y", "")</f>
        <v/>
      </c>
      <c r="M4564" t="str">
        <f>IF(ZSOHSD058[[#This Row],[銷售訂單]]="", "", --ZSOHSD058[[#This Row],[銷售訂單]])</f>
        <v/>
      </c>
      <c r="N4564" s="16" t="str">
        <f>IF(ZSOHSD058[[#This Row],[落胚數]]="","",IF(ISNUMBER(ZSOHSD058[[#This Row],[落胚數]]+0), ZSOHSD058[[#This Row],[落胚數]]+0, 0))</f>
        <v/>
      </c>
    </row>
    <row r="4565" spans="1:14">
      <c r="A4565"/>
      <c r="B4565"/>
      <c r="C4565"/>
      <c r="D4565"/>
      <c r="E4565"/>
      <c r="F4565"/>
      <c r="G4565"/>
      <c r="H4565"/>
      <c r="I4565"/>
      <c r="J4565"/>
      <c r="K4565"/>
      <c r="L4565" t="str">
        <f>IF(COUNTIFS(ZSOHPP055[订单号数值], ZSOHSD058[[#This Row],[订单号数值]], ZSOHPP055[行項目], ZSOHSD058[[#This Row],[行項目]])&gt;0, "Y", "")</f>
        <v/>
      </c>
      <c r="M4565" t="str">
        <f>IF(ZSOHSD058[[#This Row],[銷售訂單]]="", "", --ZSOHSD058[[#This Row],[銷售訂單]])</f>
        <v/>
      </c>
      <c r="N4565" s="16" t="str">
        <f>IF(ZSOHSD058[[#This Row],[落胚數]]="","",IF(ISNUMBER(ZSOHSD058[[#This Row],[落胚數]]+0), ZSOHSD058[[#This Row],[落胚數]]+0, 0))</f>
        <v/>
      </c>
    </row>
    <row r="4566" spans="1:14">
      <c r="A4566"/>
      <c r="B4566"/>
      <c r="C4566"/>
      <c r="D4566"/>
      <c r="E4566"/>
      <c r="F4566"/>
      <c r="G4566"/>
      <c r="H4566"/>
      <c r="I4566"/>
      <c r="J4566"/>
      <c r="K4566"/>
      <c r="L4566" t="str">
        <f>IF(COUNTIFS(ZSOHPP055[订单号数值], ZSOHSD058[[#This Row],[订单号数值]], ZSOHPP055[行項目], ZSOHSD058[[#This Row],[行項目]])&gt;0, "Y", "")</f>
        <v/>
      </c>
      <c r="M4566" t="str">
        <f>IF(ZSOHSD058[[#This Row],[銷售訂單]]="", "", --ZSOHSD058[[#This Row],[銷售訂單]])</f>
        <v/>
      </c>
      <c r="N4566" s="16" t="str">
        <f>IF(ZSOHSD058[[#This Row],[落胚數]]="","",IF(ISNUMBER(ZSOHSD058[[#This Row],[落胚數]]+0), ZSOHSD058[[#This Row],[落胚數]]+0, 0))</f>
        <v/>
      </c>
    </row>
    <row r="4567" spans="1:14">
      <c r="A4567"/>
      <c r="B4567"/>
      <c r="C4567"/>
      <c r="D4567"/>
      <c r="E4567"/>
      <c r="F4567"/>
      <c r="G4567"/>
      <c r="H4567"/>
      <c r="I4567"/>
      <c r="J4567"/>
      <c r="K4567"/>
      <c r="L4567" t="str">
        <f>IF(COUNTIFS(ZSOHPP055[订单号数值], ZSOHSD058[[#This Row],[订单号数值]], ZSOHPP055[行項目], ZSOHSD058[[#This Row],[行項目]])&gt;0, "Y", "")</f>
        <v/>
      </c>
      <c r="M4567" t="str">
        <f>IF(ZSOHSD058[[#This Row],[銷售訂單]]="", "", --ZSOHSD058[[#This Row],[銷售訂單]])</f>
        <v/>
      </c>
      <c r="N4567" s="16" t="str">
        <f>IF(ZSOHSD058[[#This Row],[落胚數]]="","",IF(ISNUMBER(ZSOHSD058[[#This Row],[落胚數]]+0), ZSOHSD058[[#This Row],[落胚數]]+0, 0))</f>
        <v/>
      </c>
    </row>
    <row r="4568" spans="1:14">
      <c r="A4568"/>
      <c r="B4568"/>
      <c r="C4568"/>
      <c r="D4568"/>
      <c r="E4568"/>
      <c r="F4568"/>
      <c r="G4568"/>
      <c r="H4568"/>
      <c r="I4568"/>
      <c r="J4568"/>
      <c r="K4568"/>
      <c r="L4568" t="str">
        <f>IF(COUNTIFS(ZSOHPP055[订单号数值], ZSOHSD058[[#This Row],[订单号数值]], ZSOHPP055[行項目], ZSOHSD058[[#This Row],[行項目]])&gt;0, "Y", "")</f>
        <v/>
      </c>
      <c r="M4568" t="str">
        <f>IF(ZSOHSD058[[#This Row],[銷售訂單]]="", "", --ZSOHSD058[[#This Row],[銷售訂單]])</f>
        <v/>
      </c>
      <c r="N4568" s="16" t="str">
        <f>IF(ZSOHSD058[[#This Row],[落胚數]]="","",IF(ISNUMBER(ZSOHSD058[[#This Row],[落胚數]]+0), ZSOHSD058[[#This Row],[落胚數]]+0, 0))</f>
        <v/>
      </c>
    </row>
    <row r="4569" spans="1:14">
      <c r="A4569"/>
      <c r="B4569"/>
      <c r="C4569"/>
      <c r="D4569"/>
      <c r="E4569"/>
      <c r="F4569"/>
      <c r="G4569"/>
      <c r="H4569"/>
      <c r="I4569"/>
      <c r="J4569"/>
      <c r="K4569"/>
      <c r="L4569" t="str">
        <f>IF(COUNTIFS(ZSOHPP055[订单号数值], ZSOHSD058[[#This Row],[订单号数值]], ZSOHPP055[行項目], ZSOHSD058[[#This Row],[行項目]])&gt;0, "Y", "")</f>
        <v/>
      </c>
      <c r="M4569" t="str">
        <f>IF(ZSOHSD058[[#This Row],[銷售訂單]]="", "", --ZSOHSD058[[#This Row],[銷售訂單]])</f>
        <v/>
      </c>
      <c r="N4569" s="16" t="str">
        <f>IF(ZSOHSD058[[#This Row],[落胚數]]="","",IF(ISNUMBER(ZSOHSD058[[#This Row],[落胚數]]+0), ZSOHSD058[[#This Row],[落胚數]]+0, 0))</f>
        <v/>
      </c>
    </row>
    <row r="4570" spans="1:14">
      <c r="A4570"/>
      <c r="B4570"/>
      <c r="C4570"/>
      <c r="D4570"/>
      <c r="E4570"/>
      <c r="F4570"/>
      <c r="G4570"/>
      <c r="H4570"/>
      <c r="I4570"/>
      <c r="J4570"/>
      <c r="K4570"/>
      <c r="L4570" t="str">
        <f>IF(COUNTIFS(ZSOHPP055[订单号数值], ZSOHSD058[[#This Row],[订单号数值]], ZSOHPP055[行項目], ZSOHSD058[[#This Row],[行項目]])&gt;0, "Y", "")</f>
        <v/>
      </c>
      <c r="M4570" t="str">
        <f>IF(ZSOHSD058[[#This Row],[銷售訂單]]="", "", --ZSOHSD058[[#This Row],[銷售訂單]])</f>
        <v/>
      </c>
      <c r="N4570" s="16" t="str">
        <f>IF(ZSOHSD058[[#This Row],[落胚數]]="","",IF(ISNUMBER(ZSOHSD058[[#This Row],[落胚數]]+0), ZSOHSD058[[#This Row],[落胚數]]+0, 0))</f>
        <v/>
      </c>
    </row>
    <row r="4571" spans="1:14">
      <c r="A4571"/>
      <c r="B4571"/>
      <c r="C4571"/>
      <c r="D4571"/>
      <c r="E4571"/>
      <c r="F4571"/>
      <c r="G4571"/>
      <c r="H4571"/>
      <c r="I4571"/>
      <c r="J4571"/>
      <c r="K4571"/>
      <c r="L4571" t="str">
        <f>IF(COUNTIFS(ZSOHPP055[订单号数值], ZSOHSD058[[#This Row],[订单号数值]], ZSOHPP055[行項目], ZSOHSD058[[#This Row],[行項目]])&gt;0, "Y", "")</f>
        <v/>
      </c>
      <c r="M4571" t="str">
        <f>IF(ZSOHSD058[[#This Row],[銷售訂單]]="", "", --ZSOHSD058[[#This Row],[銷售訂單]])</f>
        <v/>
      </c>
      <c r="N4571" s="16" t="str">
        <f>IF(ZSOHSD058[[#This Row],[落胚數]]="","",IF(ISNUMBER(ZSOHSD058[[#This Row],[落胚數]]+0), ZSOHSD058[[#This Row],[落胚數]]+0, 0))</f>
        <v/>
      </c>
    </row>
    <row r="4572" spans="1:14">
      <c r="A4572"/>
      <c r="B4572"/>
      <c r="C4572"/>
      <c r="D4572"/>
      <c r="E4572"/>
      <c r="F4572"/>
      <c r="G4572"/>
      <c r="H4572"/>
      <c r="I4572"/>
      <c r="J4572"/>
      <c r="K4572"/>
      <c r="L4572" t="str">
        <f>IF(COUNTIFS(ZSOHPP055[订单号数值], ZSOHSD058[[#This Row],[订单号数值]], ZSOHPP055[行項目], ZSOHSD058[[#This Row],[行項目]])&gt;0, "Y", "")</f>
        <v/>
      </c>
      <c r="M4572" t="str">
        <f>IF(ZSOHSD058[[#This Row],[銷售訂單]]="", "", --ZSOHSD058[[#This Row],[銷售訂單]])</f>
        <v/>
      </c>
      <c r="N4572" s="16" t="str">
        <f>IF(ZSOHSD058[[#This Row],[落胚數]]="","",IF(ISNUMBER(ZSOHSD058[[#This Row],[落胚數]]+0), ZSOHSD058[[#This Row],[落胚數]]+0, 0))</f>
        <v/>
      </c>
    </row>
    <row r="4573" spans="1:14">
      <c r="A4573"/>
      <c r="B4573"/>
      <c r="C4573"/>
      <c r="D4573"/>
      <c r="E4573"/>
      <c r="F4573"/>
      <c r="G4573"/>
      <c r="H4573"/>
      <c r="I4573"/>
      <c r="J4573"/>
      <c r="K4573"/>
      <c r="L4573" t="str">
        <f>IF(COUNTIFS(ZSOHPP055[订单号数值], ZSOHSD058[[#This Row],[订单号数值]], ZSOHPP055[行項目], ZSOHSD058[[#This Row],[行項目]])&gt;0, "Y", "")</f>
        <v/>
      </c>
      <c r="M4573" t="str">
        <f>IF(ZSOHSD058[[#This Row],[銷售訂單]]="", "", --ZSOHSD058[[#This Row],[銷售訂單]])</f>
        <v/>
      </c>
      <c r="N4573" s="16" t="str">
        <f>IF(ZSOHSD058[[#This Row],[落胚數]]="","",IF(ISNUMBER(ZSOHSD058[[#This Row],[落胚數]]+0), ZSOHSD058[[#This Row],[落胚數]]+0, 0))</f>
        <v/>
      </c>
    </row>
    <row r="4574" spans="1:14">
      <c r="A4574"/>
      <c r="B4574"/>
      <c r="C4574"/>
      <c r="D4574"/>
      <c r="E4574"/>
      <c r="F4574"/>
      <c r="G4574"/>
      <c r="H4574"/>
      <c r="I4574"/>
      <c r="J4574"/>
      <c r="K4574"/>
      <c r="L4574" t="str">
        <f>IF(COUNTIFS(ZSOHPP055[订单号数值], ZSOHSD058[[#This Row],[订单号数值]], ZSOHPP055[行項目], ZSOHSD058[[#This Row],[行項目]])&gt;0, "Y", "")</f>
        <v/>
      </c>
      <c r="M4574" t="str">
        <f>IF(ZSOHSD058[[#This Row],[銷售訂單]]="", "", --ZSOHSD058[[#This Row],[銷售訂單]])</f>
        <v/>
      </c>
      <c r="N4574" s="16" t="str">
        <f>IF(ZSOHSD058[[#This Row],[落胚數]]="","",IF(ISNUMBER(ZSOHSD058[[#This Row],[落胚數]]+0), ZSOHSD058[[#This Row],[落胚數]]+0, 0))</f>
        <v/>
      </c>
    </row>
    <row r="4575" spans="1:14">
      <c r="A4575"/>
      <c r="B4575"/>
      <c r="C4575"/>
      <c r="D4575"/>
      <c r="E4575"/>
      <c r="F4575"/>
      <c r="G4575"/>
      <c r="H4575"/>
      <c r="I4575"/>
      <c r="J4575"/>
      <c r="K4575"/>
      <c r="L4575" t="str">
        <f>IF(COUNTIFS(ZSOHPP055[订单号数值], ZSOHSD058[[#This Row],[订单号数值]], ZSOHPP055[行項目], ZSOHSD058[[#This Row],[行項目]])&gt;0, "Y", "")</f>
        <v/>
      </c>
      <c r="M4575" t="str">
        <f>IF(ZSOHSD058[[#This Row],[銷售訂單]]="", "", --ZSOHSD058[[#This Row],[銷售訂單]])</f>
        <v/>
      </c>
      <c r="N4575" s="16" t="str">
        <f>IF(ZSOHSD058[[#This Row],[落胚數]]="","",IF(ISNUMBER(ZSOHSD058[[#This Row],[落胚數]]+0), ZSOHSD058[[#This Row],[落胚數]]+0, 0))</f>
        <v/>
      </c>
    </row>
    <row r="4576" spans="1:14">
      <c r="A4576"/>
      <c r="B4576"/>
      <c r="C4576"/>
      <c r="D4576"/>
      <c r="E4576"/>
      <c r="F4576"/>
      <c r="G4576"/>
      <c r="H4576"/>
      <c r="I4576"/>
      <c r="J4576"/>
      <c r="K4576"/>
      <c r="L4576" t="str">
        <f>IF(COUNTIFS(ZSOHPP055[订单号数值], ZSOHSD058[[#This Row],[订单号数值]], ZSOHPP055[行項目], ZSOHSD058[[#This Row],[行項目]])&gt;0, "Y", "")</f>
        <v/>
      </c>
      <c r="M4576" t="str">
        <f>IF(ZSOHSD058[[#This Row],[銷售訂單]]="", "", --ZSOHSD058[[#This Row],[銷售訂單]])</f>
        <v/>
      </c>
      <c r="N4576" s="16" t="str">
        <f>IF(ZSOHSD058[[#This Row],[落胚數]]="","",IF(ISNUMBER(ZSOHSD058[[#This Row],[落胚數]]+0), ZSOHSD058[[#This Row],[落胚數]]+0, 0))</f>
        <v/>
      </c>
    </row>
    <row r="4577" spans="1:14">
      <c r="A4577"/>
      <c r="B4577"/>
      <c r="C4577"/>
      <c r="D4577"/>
      <c r="E4577"/>
      <c r="F4577"/>
      <c r="G4577"/>
      <c r="H4577"/>
      <c r="I4577"/>
      <c r="J4577"/>
      <c r="K4577"/>
      <c r="L4577" t="str">
        <f>IF(COUNTIFS(ZSOHPP055[订单号数值], ZSOHSD058[[#This Row],[订单号数值]], ZSOHPP055[行項目], ZSOHSD058[[#This Row],[行項目]])&gt;0, "Y", "")</f>
        <v/>
      </c>
      <c r="M4577" t="str">
        <f>IF(ZSOHSD058[[#This Row],[銷售訂單]]="", "", --ZSOHSD058[[#This Row],[銷售訂單]])</f>
        <v/>
      </c>
      <c r="N4577" s="16" t="str">
        <f>IF(ZSOHSD058[[#This Row],[落胚數]]="","",IF(ISNUMBER(ZSOHSD058[[#This Row],[落胚數]]+0), ZSOHSD058[[#This Row],[落胚數]]+0, 0))</f>
        <v/>
      </c>
    </row>
    <row r="4578" spans="1:14">
      <c r="A4578"/>
      <c r="B4578"/>
      <c r="C4578"/>
      <c r="D4578"/>
      <c r="E4578"/>
      <c r="F4578"/>
      <c r="G4578"/>
      <c r="H4578"/>
      <c r="I4578"/>
      <c r="J4578"/>
      <c r="K4578"/>
      <c r="L4578" t="str">
        <f>IF(COUNTIFS(ZSOHPP055[订单号数值], ZSOHSD058[[#This Row],[订单号数值]], ZSOHPP055[行項目], ZSOHSD058[[#This Row],[行項目]])&gt;0, "Y", "")</f>
        <v/>
      </c>
      <c r="M4578" t="str">
        <f>IF(ZSOHSD058[[#This Row],[銷售訂單]]="", "", --ZSOHSD058[[#This Row],[銷售訂單]])</f>
        <v/>
      </c>
      <c r="N4578" s="16" t="str">
        <f>IF(ZSOHSD058[[#This Row],[落胚數]]="","",IF(ISNUMBER(ZSOHSD058[[#This Row],[落胚數]]+0), ZSOHSD058[[#This Row],[落胚數]]+0, 0))</f>
        <v/>
      </c>
    </row>
    <row r="4579" spans="1:14">
      <c r="A4579"/>
      <c r="B4579"/>
      <c r="C4579"/>
      <c r="D4579"/>
      <c r="E4579"/>
      <c r="F4579"/>
      <c r="G4579"/>
      <c r="H4579"/>
      <c r="I4579"/>
      <c r="J4579"/>
      <c r="K4579"/>
      <c r="L4579" t="str">
        <f>IF(COUNTIFS(ZSOHPP055[订单号数值], ZSOHSD058[[#This Row],[订单号数值]], ZSOHPP055[行項目], ZSOHSD058[[#This Row],[行項目]])&gt;0, "Y", "")</f>
        <v/>
      </c>
      <c r="M4579" t="str">
        <f>IF(ZSOHSD058[[#This Row],[銷售訂單]]="", "", --ZSOHSD058[[#This Row],[銷售訂單]])</f>
        <v/>
      </c>
      <c r="N4579" s="16" t="str">
        <f>IF(ZSOHSD058[[#This Row],[落胚數]]="","",IF(ISNUMBER(ZSOHSD058[[#This Row],[落胚數]]+0), ZSOHSD058[[#This Row],[落胚數]]+0, 0))</f>
        <v/>
      </c>
    </row>
    <row r="4580" spans="1:14">
      <c r="A4580"/>
      <c r="B4580"/>
      <c r="C4580"/>
      <c r="D4580"/>
      <c r="E4580"/>
      <c r="F4580"/>
      <c r="G4580"/>
      <c r="H4580"/>
      <c r="I4580"/>
      <c r="J4580"/>
      <c r="K4580"/>
      <c r="L4580" t="str">
        <f>IF(COUNTIFS(ZSOHPP055[订单号数值], ZSOHSD058[[#This Row],[订单号数值]], ZSOHPP055[行項目], ZSOHSD058[[#This Row],[行項目]])&gt;0, "Y", "")</f>
        <v/>
      </c>
      <c r="M4580" t="str">
        <f>IF(ZSOHSD058[[#This Row],[銷售訂單]]="", "", --ZSOHSD058[[#This Row],[銷售訂單]])</f>
        <v/>
      </c>
      <c r="N4580" s="16" t="str">
        <f>IF(ZSOHSD058[[#This Row],[落胚數]]="","",IF(ISNUMBER(ZSOHSD058[[#This Row],[落胚數]]+0), ZSOHSD058[[#This Row],[落胚數]]+0, 0))</f>
        <v/>
      </c>
    </row>
    <row r="4581" spans="1:14">
      <c r="A4581"/>
      <c r="B4581"/>
      <c r="C4581"/>
      <c r="D4581"/>
      <c r="E4581"/>
      <c r="F4581"/>
      <c r="G4581"/>
      <c r="H4581"/>
      <c r="I4581"/>
      <c r="J4581"/>
      <c r="K4581"/>
      <c r="L4581" t="str">
        <f>IF(COUNTIFS(ZSOHPP055[订单号数值], ZSOHSD058[[#This Row],[订单号数值]], ZSOHPP055[行項目], ZSOHSD058[[#This Row],[行項目]])&gt;0, "Y", "")</f>
        <v/>
      </c>
      <c r="M4581" t="str">
        <f>IF(ZSOHSD058[[#This Row],[銷售訂單]]="", "", --ZSOHSD058[[#This Row],[銷售訂單]])</f>
        <v/>
      </c>
      <c r="N4581" s="16" t="str">
        <f>IF(ZSOHSD058[[#This Row],[落胚數]]="","",IF(ISNUMBER(ZSOHSD058[[#This Row],[落胚數]]+0), ZSOHSD058[[#This Row],[落胚數]]+0, 0))</f>
        <v/>
      </c>
    </row>
    <row r="4582" spans="1:14">
      <c r="A4582"/>
      <c r="B4582"/>
      <c r="C4582"/>
      <c r="D4582"/>
      <c r="E4582"/>
      <c r="F4582"/>
      <c r="G4582"/>
      <c r="H4582"/>
      <c r="I4582"/>
      <c r="J4582"/>
      <c r="K4582"/>
      <c r="L4582" t="str">
        <f>IF(COUNTIFS(ZSOHPP055[订单号数值], ZSOHSD058[[#This Row],[订单号数值]], ZSOHPP055[行項目], ZSOHSD058[[#This Row],[行項目]])&gt;0, "Y", "")</f>
        <v/>
      </c>
      <c r="M4582" t="str">
        <f>IF(ZSOHSD058[[#This Row],[銷售訂單]]="", "", --ZSOHSD058[[#This Row],[銷售訂單]])</f>
        <v/>
      </c>
      <c r="N4582" s="16" t="str">
        <f>IF(ZSOHSD058[[#This Row],[落胚數]]="","",IF(ISNUMBER(ZSOHSD058[[#This Row],[落胚數]]+0), ZSOHSD058[[#This Row],[落胚數]]+0, 0))</f>
        <v/>
      </c>
    </row>
    <row r="4583" spans="1:14">
      <c r="A4583"/>
      <c r="B4583"/>
      <c r="C4583"/>
      <c r="D4583"/>
      <c r="E4583"/>
      <c r="F4583"/>
      <c r="G4583"/>
      <c r="H4583"/>
      <c r="I4583"/>
      <c r="J4583"/>
      <c r="K4583"/>
      <c r="L4583" t="str">
        <f>IF(COUNTIFS(ZSOHPP055[订单号数值], ZSOHSD058[[#This Row],[订单号数值]], ZSOHPP055[行項目], ZSOHSD058[[#This Row],[行項目]])&gt;0, "Y", "")</f>
        <v/>
      </c>
      <c r="M4583" t="str">
        <f>IF(ZSOHSD058[[#This Row],[銷售訂單]]="", "", --ZSOHSD058[[#This Row],[銷售訂單]])</f>
        <v/>
      </c>
      <c r="N4583" s="16" t="str">
        <f>IF(ZSOHSD058[[#This Row],[落胚數]]="","",IF(ISNUMBER(ZSOHSD058[[#This Row],[落胚數]]+0), ZSOHSD058[[#This Row],[落胚數]]+0, 0))</f>
        <v/>
      </c>
    </row>
    <row r="4584" spans="1:14">
      <c r="A4584"/>
      <c r="B4584"/>
      <c r="C4584"/>
      <c r="D4584"/>
      <c r="E4584"/>
      <c r="F4584"/>
      <c r="G4584"/>
      <c r="H4584"/>
      <c r="I4584"/>
      <c r="J4584"/>
      <c r="K4584"/>
      <c r="L4584" t="str">
        <f>IF(COUNTIFS(ZSOHPP055[订单号数值], ZSOHSD058[[#This Row],[订单号数值]], ZSOHPP055[行項目], ZSOHSD058[[#This Row],[行項目]])&gt;0, "Y", "")</f>
        <v/>
      </c>
      <c r="M4584" t="str">
        <f>IF(ZSOHSD058[[#This Row],[銷售訂單]]="", "", --ZSOHSD058[[#This Row],[銷售訂單]])</f>
        <v/>
      </c>
      <c r="N4584" s="16" t="str">
        <f>IF(ZSOHSD058[[#This Row],[落胚數]]="","",IF(ISNUMBER(ZSOHSD058[[#This Row],[落胚數]]+0), ZSOHSD058[[#This Row],[落胚數]]+0, 0))</f>
        <v/>
      </c>
    </row>
    <row r="4585" spans="1:14">
      <c r="A4585"/>
      <c r="B4585"/>
      <c r="C4585"/>
      <c r="D4585"/>
      <c r="E4585"/>
      <c r="F4585"/>
      <c r="G4585"/>
      <c r="H4585"/>
      <c r="I4585"/>
      <c r="J4585"/>
      <c r="K4585"/>
      <c r="L4585" t="str">
        <f>IF(COUNTIFS(ZSOHPP055[订单号数值], ZSOHSD058[[#This Row],[订单号数值]], ZSOHPP055[行項目], ZSOHSD058[[#This Row],[行項目]])&gt;0, "Y", "")</f>
        <v/>
      </c>
      <c r="M4585" t="str">
        <f>IF(ZSOHSD058[[#This Row],[銷售訂單]]="", "", --ZSOHSD058[[#This Row],[銷售訂單]])</f>
        <v/>
      </c>
      <c r="N4585" s="16" t="str">
        <f>IF(ZSOHSD058[[#This Row],[落胚數]]="","",IF(ISNUMBER(ZSOHSD058[[#This Row],[落胚數]]+0), ZSOHSD058[[#This Row],[落胚數]]+0, 0))</f>
        <v/>
      </c>
    </row>
    <row r="4586" spans="1:14">
      <c r="A4586"/>
      <c r="B4586"/>
      <c r="C4586"/>
      <c r="D4586"/>
      <c r="E4586"/>
      <c r="F4586"/>
      <c r="G4586"/>
      <c r="H4586"/>
      <c r="I4586"/>
      <c r="J4586"/>
      <c r="K4586"/>
      <c r="L4586" t="str">
        <f>IF(COUNTIFS(ZSOHPP055[订单号数值], ZSOHSD058[[#This Row],[订单号数值]], ZSOHPP055[行項目], ZSOHSD058[[#This Row],[行項目]])&gt;0, "Y", "")</f>
        <v/>
      </c>
      <c r="M4586" t="str">
        <f>IF(ZSOHSD058[[#This Row],[銷售訂單]]="", "", --ZSOHSD058[[#This Row],[銷售訂單]])</f>
        <v/>
      </c>
      <c r="N4586" s="16" t="str">
        <f>IF(ZSOHSD058[[#This Row],[落胚數]]="","",IF(ISNUMBER(ZSOHSD058[[#This Row],[落胚數]]+0), ZSOHSD058[[#This Row],[落胚數]]+0, 0))</f>
        <v/>
      </c>
    </row>
    <row r="4587" spans="1:14">
      <c r="A4587"/>
      <c r="B4587"/>
      <c r="C4587"/>
      <c r="D4587"/>
      <c r="E4587"/>
      <c r="F4587"/>
      <c r="G4587"/>
      <c r="H4587"/>
      <c r="I4587"/>
      <c r="J4587"/>
      <c r="K4587"/>
      <c r="L4587" t="str">
        <f>IF(COUNTIFS(ZSOHPP055[订单号数值], ZSOHSD058[[#This Row],[订单号数值]], ZSOHPP055[行項目], ZSOHSD058[[#This Row],[行項目]])&gt;0, "Y", "")</f>
        <v/>
      </c>
      <c r="M4587" t="str">
        <f>IF(ZSOHSD058[[#This Row],[銷售訂單]]="", "", --ZSOHSD058[[#This Row],[銷售訂單]])</f>
        <v/>
      </c>
      <c r="N4587" s="16" t="str">
        <f>IF(ZSOHSD058[[#This Row],[落胚數]]="","",IF(ISNUMBER(ZSOHSD058[[#This Row],[落胚數]]+0), ZSOHSD058[[#This Row],[落胚數]]+0, 0))</f>
        <v/>
      </c>
    </row>
    <row r="4588" spans="1:14">
      <c r="A4588"/>
      <c r="B4588"/>
      <c r="C4588"/>
      <c r="D4588"/>
      <c r="E4588"/>
      <c r="F4588"/>
      <c r="G4588"/>
      <c r="H4588"/>
      <c r="I4588"/>
      <c r="J4588"/>
      <c r="K4588"/>
      <c r="L4588" t="str">
        <f>IF(COUNTIFS(ZSOHPP055[订单号数值], ZSOHSD058[[#This Row],[订单号数值]], ZSOHPP055[行項目], ZSOHSD058[[#This Row],[行項目]])&gt;0, "Y", "")</f>
        <v/>
      </c>
      <c r="M4588" t="str">
        <f>IF(ZSOHSD058[[#This Row],[銷售訂單]]="", "", --ZSOHSD058[[#This Row],[銷售訂單]])</f>
        <v/>
      </c>
      <c r="N4588" s="16" t="str">
        <f>IF(ZSOHSD058[[#This Row],[落胚數]]="","",IF(ISNUMBER(ZSOHSD058[[#This Row],[落胚數]]+0), ZSOHSD058[[#This Row],[落胚數]]+0, 0))</f>
        <v/>
      </c>
    </row>
    <row r="4589" spans="1:14">
      <c r="A4589"/>
      <c r="B4589"/>
      <c r="C4589"/>
      <c r="D4589"/>
      <c r="E4589"/>
      <c r="F4589"/>
      <c r="G4589"/>
      <c r="H4589"/>
      <c r="I4589"/>
      <c r="J4589"/>
      <c r="K4589"/>
      <c r="L4589" t="str">
        <f>IF(COUNTIFS(ZSOHPP055[订单号数值], ZSOHSD058[[#This Row],[订单号数值]], ZSOHPP055[行項目], ZSOHSD058[[#This Row],[行項目]])&gt;0, "Y", "")</f>
        <v/>
      </c>
      <c r="M4589" t="str">
        <f>IF(ZSOHSD058[[#This Row],[銷售訂單]]="", "", --ZSOHSD058[[#This Row],[銷售訂單]])</f>
        <v/>
      </c>
      <c r="N4589" s="16" t="str">
        <f>IF(ZSOHSD058[[#This Row],[落胚數]]="","",IF(ISNUMBER(ZSOHSD058[[#This Row],[落胚數]]+0), ZSOHSD058[[#This Row],[落胚數]]+0, 0))</f>
        <v/>
      </c>
    </row>
    <row r="4590" spans="1:14">
      <c r="A4590"/>
      <c r="B4590"/>
      <c r="C4590"/>
      <c r="D4590"/>
      <c r="E4590"/>
      <c r="F4590"/>
      <c r="G4590"/>
      <c r="H4590"/>
      <c r="I4590"/>
      <c r="J4590"/>
      <c r="K4590"/>
      <c r="L4590" t="str">
        <f>IF(COUNTIFS(ZSOHPP055[订单号数值], ZSOHSD058[[#This Row],[订单号数值]], ZSOHPP055[行項目], ZSOHSD058[[#This Row],[行項目]])&gt;0, "Y", "")</f>
        <v/>
      </c>
      <c r="M4590" t="str">
        <f>IF(ZSOHSD058[[#This Row],[銷售訂單]]="", "", --ZSOHSD058[[#This Row],[銷售訂單]])</f>
        <v/>
      </c>
      <c r="N4590" s="16" t="str">
        <f>IF(ZSOHSD058[[#This Row],[落胚數]]="","",IF(ISNUMBER(ZSOHSD058[[#This Row],[落胚數]]+0), ZSOHSD058[[#This Row],[落胚數]]+0, 0))</f>
        <v/>
      </c>
    </row>
    <row r="4591" spans="1:14">
      <c r="A4591"/>
      <c r="B4591"/>
      <c r="C4591"/>
      <c r="D4591"/>
      <c r="E4591"/>
      <c r="F4591"/>
      <c r="G4591"/>
      <c r="H4591"/>
      <c r="I4591"/>
      <c r="J4591"/>
      <c r="K4591"/>
      <c r="L4591" t="str">
        <f>IF(COUNTIFS(ZSOHPP055[订单号数值], ZSOHSD058[[#This Row],[订单号数值]], ZSOHPP055[行項目], ZSOHSD058[[#This Row],[行項目]])&gt;0, "Y", "")</f>
        <v/>
      </c>
      <c r="M4591" t="str">
        <f>IF(ZSOHSD058[[#This Row],[銷售訂單]]="", "", --ZSOHSD058[[#This Row],[銷售訂單]])</f>
        <v/>
      </c>
      <c r="N4591" s="16" t="str">
        <f>IF(ZSOHSD058[[#This Row],[落胚數]]="","",IF(ISNUMBER(ZSOHSD058[[#This Row],[落胚數]]+0), ZSOHSD058[[#This Row],[落胚數]]+0, 0))</f>
        <v/>
      </c>
    </row>
    <row r="4592" spans="1:14">
      <c r="A4592"/>
      <c r="B4592"/>
      <c r="C4592"/>
      <c r="D4592"/>
      <c r="E4592"/>
      <c r="F4592"/>
      <c r="G4592"/>
      <c r="H4592"/>
      <c r="I4592"/>
      <c r="J4592"/>
      <c r="K4592"/>
      <c r="L4592" t="str">
        <f>IF(COUNTIFS(ZSOHPP055[订单号数值], ZSOHSD058[[#This Row],[订单号数值]], ZSOHPP055[行項目], ZSOHSD058[[#This Row],[行項目]])&gt;0, "Y", "")</f>
        <v/>
      </c>
      <c r="M4592" t="str">
        <f>IF(ZSOHSD058[[#This Row],[銷售訂單]]="", "", --ZSOHSD058[[#This Row],[銷售訂單]])</f>
        <v/>
      </c>
      <c r="N4592" s="16" t="str">
        <f>IF(ZSOHSD058[[#This Row],[落胚數]]="","",IF(ISNUMBER(ZSOHSD058[[#This Row],[落胚數]]+0), ZSOHSD058[[#This Row],[落胚數]]+0, 0))</f>
        <v/>
      </c>
    </row>
    <row r="4593" spans="1:14">
      <c r="A4593"/>
      <c r="B4593"/>
      <c r="C4593"/>
      <c r="D4593"/>
      <c r="E4593"/>
      <c r="F4593"/>
      <c r="G4593"/>
      <c r="H4593"/>
      <c r="I4593"/>
      <c r="J4593"/>
      <c r="K4593"/>
      <c r="L4593" t="str">
        <f>IF(COUNTIFS(ZSOHPP055[订单号数值], ZSOHSD058[[#This Row],[订单号数值]], ZSOHPP055[行項目], ZSOHSD058[[#This Row],[行項目]])&gt;0, "Y", "")</f>
        <v/>
      </c>
      <c r="M4593" t="str">
        <f>IF(ZSOHSD058[[#This Row],[銷售訂單]]="", "", --ZSOHSD058[[#This Row],[銷售訂單]])</f>
        <v/>
      </c>
      <c r="N4593" s="16" t="str">
        <f>IF(ZSOHSD058[[#This Row],[落胚數]]="","",IF(ISNUMBER(ZSOHSD058[[#This Row],[落胚數]]+0), ZSOHSD058[[#This Row],[落胚數]]+0, 0))</f>
        <v/>
      </c>
    </row>
    <row r="4594" spans="1:14">
      <c r="A4594"/>
      <c r="B4594"/>
      <c r="C4594"/>
      <c r="D4594"/>
      <c r="E4594"/>
      <c r="F4594"/>
      <c r="G4594"/>
      <c r="H4594"/>
      <c r="I4594"/>
      <c r="J4594"/>
      <c r="K4594"/>
      <c r="L4594" t="str">
        <f>IF(COUNTIFS(ZSOHPP055[订单号数值], ZSOHSD058[[#This Row],[订单号数值]], ZSOHPP055[行項目], ZSOHSD058[[#This Row],[行項目]])&gt;0, "Y", "")</f>
        <v/>
      </c>
      <c r="M4594" t="str">
        <f>IF(ZSOHSD058[[#This Row],[銷售訂單]]="", "", --ZSOHSD058[[#This Row],[銷售訂單]])</f>
        <v/>
      </c>
      <c r="N4594" s="16" t="str">
        <f>IF(ZSOHSD058[[#This Row],[落胚數]]="","",IF(ISNUMBER(ZSOHSD058[[#This Row],[落胚數]]+0), ZSOHSD058[[#This Row],[落胚數]]+0, 0))</f>
        <v/>
      </c>
    </row>
    <row r="4595" spans="1:14">
      <c r="A4595"/>
      <c r="B4595"/>
      <c r="C4595"/>
      <c r="D4595"/>
      <c r="E4595"/>
      <c r="F4595"/>
      <c r="G4595"/>
      <c r="H4595"/>
      <c r="I4595"/>
      <c r="J4595"/>
      <c r="K4595"/>
      <c r="L4595" t="str">
        <f>IF(COUNTIFS(ZSOHPP055[订单号数值], ZSOHSD058[[#This Row],[订单号数值]], ZSOHPP055[行項目], ZSOHSD058[[#This Row],[行項目]])&gt;0, "Y", "")</f>
        <v/>
      </c>
      <c r="M4595" t="str">
        <f>IF(ZSOHSD058[[#This Row],[銷售訂單]]="", "", --ZSOHSD058[[#This Row],[銷售訂單]])</f>
        <v/>
      </c>
      <c r="N4595" s="16" t="str">
        <f>IF(ZSOHSD058[[#This Row],[落胚數]]="","",IF(ISNUMBER(ZSOHSD058[[#This Row],[落胚數]]+0), ZSOHSD058[[#This Row],[落胚數]]+0, 0))</f>
        <v/>
      </c>
    </row>
    <row r="4596" spans="1:14">
      <c r="A4596"/>
      <c r="B4596"/>
      <c r="C4596"/>
      <c r="D4596"/>
      <c r="E4596"/>
      <c r="F4596"/>
      <c r="G4596"/>
      <c r="H4596"/>
      <c r="I4596"/>
      <c r="J4596"/>
      <c r="K4596"/>
      <c r="L4596" t="str">
        <f>IF(COUNTIFS(ZSOHPP055[订单号数值], ZSOHSD058[[#This Row],[订单号数值]], ZSOHPP055[行項目], ZSOHSD058[[#This Row],[行項目]])&gt;0, "Y", "")</f>
        <v/>
      </c>
      <c r="M4596" t="str">
        <f>IF(ZSOHSD058[[#This Row],[銷售訂單]]="", "", --ZSOHSD058[[#This Row],[銷售訂單]])</f>
        <v/>
      </c>
      <c r="N4596" s="16" t="str">
        <f>IF(ZSOHSD058[[#This Row],[落胚數]]="","",IF(ISNUMBER(ZSOHSD058[[#This Row],[落胚數]]+0), ZSOHSD058[[#This Row],[落胚數]]+0, 0))</f>
        <v/>
      </c>
    </row>
    <row r="4597" spans="1:14">
      <c r="A4597"/>
      <c r="B4597"/>
      <c r="C4597"/>
      <c r="D4597"/>
      <c r="E4597"/>
      <c r="F4597"/>
      <c r="G4597"/>
      <c r="H4597"/>
      <c r="I4597"/>
      <c r="J4597"/>
      <c r="K4597"/>
      <c r="L4597" t="str">
        <f>IF(COUNTIFS(ZSOHPP055[订单号数值], ZSOHSD058[[#This Row],[订单号数值]], ZSOHPP055[行項目], ZSOHSD058[[#This Row],[行項目]])&gt;0, "Y", "")</f>
        <v/>
      </c>
      <c r="M4597" t="str">
        <f>IF(ZSOHSD058[[#This Row],[銷售訂單]]="", "", --ZSOHSD058[[#This Row],[銷售訂單]])</f>
        <v/>
      </c>
      <c r="N4597" s="16" t="str">
        <f>IF(ZSOHSD058[[#This Row],[落胚數]]="","",IF(ISNUMBER(ZSOHSD058[[#This Row],[落胚數]]+0), ZSOHSD058[[#This Row],[落胚數]]+0, 0))</f>
        <v/>
      </c>
    </row>
    <row r="4598" spans="1:14">
      <c r="A4598"/>
      <c r="B4598"/>
      <c r="C4598"/>
      <c r="D4598"/>
      <c r="E4598"/>
      <c r="F4598"/>
      <c r="G4598"/>
      <c r="H4598"/>
      <c r="I4598"/>
      <c r="J4598"/>
      <c r="K4598"/>
      <c r="L4598" t="str">
        <f>IF(COUNTIFS(ZSOHPP055[订单号数值], ZSOHSD058[[#This Row],[订单号数值]], ZSOHPP055[行項目], ZSOHSD058[[#This Row],[行項目]])&gt;0, "Y", "")</f>
        <v/>
      </c>
      <c r="M4598" t="str">
        <f>IF(ZSOHSD058[[#This Row],[銷售訂單]]="", "", --ZSOHSD058[[#This Row],[銷售訂單]])</f>
        <v/>
      </c>
      <c r="N4598" s="16" t="str">
        <f>IF(ZSOHSD058[[#This Row],[落胚數]]="","",IF(ISNUMBER(ZSOHSD058[[#This Row],[落胚數]]+0), ZSOHSD058[[#This Row],[落胚數]]+0, 0))</f>
        <v/>
      </c>
    </row>
    <row r="4599" spans="1:14">
      <c r="A4599"/>
      <c r="B4599"/>
      <c r="C4599"/>
      <c r="D4599"/>
      <c r="E4599"/>
      <c r="F4599"/>
      <c r="G4599"/>
      <c r="H4599"/>
      <c r="I4599"/>
      <c r="J4599"/>
      <c r="K4599"/>
      <c r="L4599" t="str">
        <f>IF(COUNTIFS(ZSOHPP055[订单号数值], ZSOHSD058[[#This Row],[订单号数值]], ZSOHPP055[行項目], ZSOHSD058[[#This Row],[行項目]])&gt;0, "Y", "")</f>
        <v/>
      </c>
      <c r="M4599" t="str">
        <f>IF(ZSOHSD058[[#This Row],[銷售訂單]]="", "", --ZSOHSD058[[#This Row],[銷售訂單]])</f>
        <v/>
      </c>
      <c r="N4599" s="16" t="str">
        <f>IF(ZSOHSD058[[#This Row],[落胚數]]="","",IF(ISNUMBER(ZSOHSD058[[#This Row],[落胚數]]+0), ZSOHSD058[[#This Row],[落胚數]]+0, 0))</f>
        <v/>
      </c>
    </row>
    <row r="4600" spans="1:14">
      <c r="A4600"/>
      <c r="B4600"/>
      <c r="C4600"/>
      <c r="D4600"/>
      <c r="E4600"/>
      <c r="F4600"/>
      <c r="G4600"/>
      <c r="H4600"/>
      <c r="I4600"/>
      <c r="J4600"/>
      <c r="K4600"/>
      <c r="L4600" t="str">
        <f>IF(COUNTIFS(ZSOHPP055[订单号数值], ZSOHSD058[[#This Row],[订单号数值]], ZSOHPP055[行項目], ZSOHSD058[[#This Row],[行項目]])&gt;0, "Y", "")</f>
        <v/>
      </c>
      <c r="M4600" t="str">
        <f>IF(ZSOHSD058[[#This Row],[銷售訂單]]="", "", --ZSOHSD058[[#This Row],[銷售訂單]])</f>
        <v/>
      </c>
      <c r="N4600" s="16" t="str">
        <f>IF(ZSOHSD058[[#This Row],[落胚數]]="","",IF(ISNUMBER(ZSOHSD058[[#This Row],[落胚數]]+0), ZSOHSD058[[#This Row],[落胚數]]+0, 0))</f>
        <v/>
      </c>
    </row>
    <row r="4601" spans="1:14">
      <c r="A4601"/>
      <c r="B4601"/>
      <c r="C4601"/>
      <c r="D4601"/>
      <c r="E4601"/>
      <c r="F4601"/>
      <c r="G4601"/>
      <c r="H4601"/>
      <c r="I4601"/>
      <c r="J4601"/>
      <c r="K4601"/>
      <c r="L4601" t="str">
        <f>IF(COUNTIFS(ZSOHPP055[订单号数值], ZSOHSD058[[#This Row],[订单号数值]], ZSOHPP055[行項目], ZSOHSD058[[#This Row],[行項目]])&gt;0, "Y", "")</f>
        <v/>
      </c>
      <c r="M4601" t="str">
        <f>IF(ZSOHSD058[[#This Row],[銷售訂單]]="", "", --ZSOHSD058[[#This Row],[銷售訂單]])</f>
        <v/>
      </c>
      <c r="N4601" s="16" t="str">
        <f>IF(ZSOHSD058[[#This Row],[落胚數]]="","",IF(ISNUMBER(ZSOHSD058[[#This Row],[落胚數]]+0), ZSOHSD058[[#This Row],[落胚數]]+0, 0))</f>
        <v/>
      </c>
    </row>
    <row r="4602" spans="1:14">
      <c r="A4602"/>
      <c r="B4602"/>
      <c r="C4602"/>
      <c r="D4602"/>
      <c r="E4602"/>
      <c r="F4602"/>
      <c r="G4602"/>
      <c r="H4602"/>
      <c r="I4602"/>
      <c r="J4602"/>
      <c r="K4602"/>
      <c r="L4602" t="str">
        <f>IF(COUNTIFS(ZSOHPP055[订单号数值], ZSOHSD058[[#This Row],[订单号数值]], ZSOHPP055[行項目], ZSOHSD058[[#This Row],[行項目]])&gt;0, "Y", "")</f>
        <v/>
      </c>
      <c r="M4602" t="str">
        <f>IF(ZSOHSD058[[#This Row],[銷售訂單]]="", "", --ZSOHSD058[[#This Row],[銷售訂單]])</f>
        <v/>
      </c>
      <c r="N4602" s="16" t="str">
        <f>IF(ZSOHSD058[[#This Row],[落胚數]]="","",IF(ISNUMBER(ZSOHSD058[[#This Row],[落胚數]]+0), ZSOHSD058[[#This Row],[落胚數]]+0, 0))</f>
        <v/>
      </c>
    </row>
    <row r="4603" spans="1:14">
      <c r="A4603"/>
      <c r="B4603"/>
      <c r="C4603"/>
      <c r="D4603"/>
      <c r="E4603"/>
      <c r="F4603"/>
      <c r="G4603"/>
      <c r="H4603"/>
      <c r="I4603"/>
      <c r="J4603"/>
      <c r="K4603"/>
      <c r="L4603" t="str">
        <f>IF(COUNTIFS(ZSOHPP055[订单号数值], ZSOHSD058[[#This Row],[订单号数值]], ZSOHPP055[行項目], ZSOHSD058[[#This Row],[行項目]])&gt;0, "Y", "")</f>
        <v/>
      </c>
      <c r="M4603" t="str">
        <f>IF(ZSOHSD058[[#This Row],[銷售訂單]]="", "", --ZSOHSD058[[#This Row],[銷售訂單]])</f>
        <v/>
      </c>
      <c r="N4603" s="16" t="str">
        <f>IF(ZSOHSD058[[#This Row],[落胚數]]="","",IF(ISNUMBER(ZSOHSD058[[#This Row],[落胚數]]+0), ZSOHSD058[[#This Row],[落胚數]]+0, 0))</f>
        <v/>
      </c>
    </row>
    <row r="4604" spans="1:14">
      <c r="A4604"/>
      <c r="B4604"/>
      <c r="C4604"/>
      <c r="D4604"/>
      <c r="E4604"/>
      <c r="F4604"/>
      <c r="G4604"/>
      <c r="H4604"/>
      <c r="I4604"/>
      <c r="J4604"/>
      <c r="K4604"/>
      <c r="L4604" t="str">
        <f>IF(COUNTIFS(ZSOHPP055[订单号数值], ZSOHSD058[[#This Row],[订单号数值]], ZSOHPP055[行項目], ZSOHSD058[[#This Row],[行項目]])&gt;0, "Y", "")</f>
        <v/>
      </c>
      <c r="M4604" t="str">
        <f>IF(ZSOHSD058[[#This Row],[銷售訂單]]="", "", --ZSOHSD058[[#This Row],[銷售訂單]])</f>
        <v/>
      </c>
      <c r="N4604" s="16" t="str">
        <f>IF(ZSOHSD058[[#This Row],[落胚數]]="","",IF(ISNUMBER(ZSOHSD058[[#This Row],[落胚數]]+0), ZSOHSD058[[#This Row],[落胚數]]+0, 0))</f>
        <v/>
      </c>
    </row>
    <row r="4605" spans="1:14">
      <c r="A4605"/>
      <c r="B4605"/>
      <c r="C4605"/>
      <c r="D4605"/>
      <c r="E4605"/>
      <c r="F4605"/>
      <c r="G4605"/>
      <c r="H4605"/>
      <c r="I4605"/>
      <c r="J4605"/>
      <c r="K4605"/>
      <c r="L4605" t="str">
        <f>IF(COUNTIFS(ZSOHPP055[订单号数值], ZSOHSD058[[#This Row],[订单号数值]], ZSOHPP055[行項目], ZSOHSD058[[#This Row],[行項目]])&gt;0, "Y", "")</f>
        <v/>
      </c>
      <c r="M4605" t="str">
        <f>IF(ZSOHSD058[[#This Row],[銷售訂單]]="", "", --ZSOHSD058[[#This Row],[銷售訂單]])</f>
        <v/>
      </c>
      <c r="N4605" s="16" t="str">
        <f>IF(ZSOHSD058[[#This Row],[落胚數]]="","",IF(ISNUMBER(ZSOHSD058[[#This Row],[落胚數]]+0), ZSOHSD058[[#This Row],[落胚數]]+0, 0))</f>
        <v/>
      </c>
    </row>
    <row r="4606" spans="1:14">
      <c r="A4606"/>
      <c r="B4606"/>
      <c r="C4606"/>
      <c r="D4606"/>
      <c r="E4606"/>
      <c r="F4606"/>
      <c r="G4606"/>
      <c r="H4606"/>
      <c r="I4606"/>
      <c r="J4606"/>
      <c r="K4606"/>
      <c r="L4606" t="str">
        <f>IF(COUNTIFS(ZSOHPP055[订单号数值], ZSOHSD058[[#This Row],[订单号数值]], ZSOHPP055[行項目], ZSOHSD058[[#This Row],[行項目]])&gt;0, "Y", "")</f>
        <v/>
      </c>
      <c r="M4606" t="str">
        <f>IF(ZSOHSD058[[#This Row],[銷售訂單]]="", "", --ZSOHSD058[[#This Row],[銷售訂單]])</f>
        <v/>
      </c>
      <c r="N4606" s="16" t="str">
        <f>IF(ZSOHSD058[[#This Row],[落胚數]]="","",IF(ISNUMBER(ZSOHSD058[[#This Row],[落胚數]]+0), ZSOHSD058[[#This Row],[落胚數]]+0, 0))</f>
        <v/>
      </c>
    </row>
    <row r="4607" spans="1:14">
      <c r="A4607"/>
      <c r="B4607"/>
      <c r="C4607"/>
      <c r="D4607"/>
      <c r="E4607"/>
      <c r="F4607"/>
      <c r="G4607"/>
      <c r="H4607"/>
      <c r="I4607"/>
      <c r="J4607"/>
      <c r="K4607"/>
      <c r="L4607" t="str">
        <f>IF(COUNTIFS(ZSOHPP055[订单号数值], ZSOHSD058[[#This Row],[订单号数值]], ZSOHPP055[行項目], ZSOHSD058[[#This Row],[行項目]])&gt;0, "Y", "")</f>
        <v/>
      </c>
      <c r="M4607" t="str">
        <f>IF(ZSOHSD058[[#This Row],[銷售訂單]]="", "", --ZSOHSD058[[#This Row],[銷售訂單]])</f>
        <v/>
      </c>
      <c r="N4607" s="16" t="str">
        <f>IF(ZSOHSD058[[#This Row],[落胚數]]="","",IF(ISNUMBER(ZSOHSD058[[#This Row],[落胚數]]+0), ZSOHSD058[[#This Row],[落胚數]]+0, 0))</f>
        <v/>
      </c>
    </row>
    <row r="4608" spans="1:14">
      <c r="A4608"/>
      <c r="B4608"/>
      <c r="C4608"/>
      <c r="D4608"/>
      <c r="E4608"/>
      <c r="F4608"/>
      <c r="G4608"/>
      <c r="H4608"/>
      <c r="I4608"/>
      <c r="J4608"/>
      <c r="K4608"/>
      <c r="L4608" t="str">
        <f>IF(COUNTIFS(ZSOHPP055[订单号数值], ZSOHSD058[[#This Row],[订单号数值]], ZSOHPP055[行項目], ZSOHSD058[[#This Row],[行項目]])&gt;0, "Y", "")</f>
        <v/>
      </c>
      <c r="M4608" t="str">
        <f>IF(ZSOHSD058[[#This Row],[銷售訂單]]="", "", --ZSOHSD058[[#This Row],[銷售訂單]])</f>
        <v/>
      </c>
      <c r="N4608" s="16" t="str">
        <f>IF(ZSOHSD058[[#This Row],[落胚數]]="","",IF(ISNUMBER(ZSOHSD058[[#This Row],[落胚數]]+0), ZSOHSD058[[#This Row],[落胚數]]+0, 0))</f>
        <v/>
      </c>
    </row>
    <row r="4609" spans="1:14">
      <c r="A4609"/>
      <c r="B4609"/>
      <c r="C4609"/>
      <c r="D4609"/>
      <c r="E4609"/>
      <c r="F4609"/>
      <c r="G4609"/>
      <c r="H4609"/>
      <c r="I4609"/>
      <c r="J4609"/>
      <c r="K4609"/>
      <c r="L4609" t="str">
        <f>IF(COUNTIFS(ZSOHPP055[订单号数值], ZSOHSD058[[#This Row],[订单号数值]], ZSOHPP055[行項目], ZSOHSD058[[#This Row],[行項目]])&gt;0, "Y", "")</f>
        <v/>
      </c>
      <c r="M4609" t="str">
        <f>IF(ZSOHSD058[[#This Row],[銷售訂單]]="", "", --ZSOHSD058[[#This Row],[銷售訂單]])</f>
        <v/>
      </c>
      <c r="N4609" s="16" t="str">
        <f>IF(ZSOHSD058[[#This Row],[落胚數]]="","",IF(ISNUMBER(ZSOHSD058[[#This Row],[落胚數]]+0), ZSOHSD058[[#This Row],[落胚數]]+0, 0))</f>
        <v/>
      </c>
    </row>
    <row r="4610" spans="1:14">
      <c r="A4610"/>
      <c r="B4610"/>
      <c r="C4610"/>
      <c r="D4610"/>
      <c r="E4610"/>
      <c r="F4610"/>
      <c r="G4610"/>
      <c r="H4610"/>
      <c r="I4610"/>
      <c r="J4610"/>
      <c r="K4610"/>
      <c r="L4610" t="str">
        <f>IF(COUNTIFS(ZSOHPP055[订单号数值], ZSOHSD058[[#This Row],[订单号数值]], ZSOHPP055[行項目], ZSOHSD058[[#This Row],[行項目]])&gt;0, "Y", "")</f>
        <v/>
      </c>
      <c r="M4610" t="str">
        <f>IF(ZSOHSD058[[#This Row],[銷售訂單]]="", "", --ZSOHSD058[[#This Row],[銷售訂單]])</f>
        <v/>
      </c>
      <c r="N4610" s="16" t="str">
        <f>IF(ZSOHSD058[[#This Row],[落胚數]]="","",IF(ISNUMBER(ZSOHSD058[[#This Row],[落胚數]]+0), ZSOHSD058[[#This Row],[落胚數]]+0, 0))</f>
        <v/>
      </c>
    </row>
    <row r="4611" spans="1:14">
      <c r="A4611"/>
      <c r="B4611"/>
      <c r="C4611"/>
      <c r="D4611"/>
      <c r="E4611"/>
      <c r="F4611"/>
      <c r="G4611"/>
      <c r="H4611"/>
      <c r="I4611"/>
      <c r="J4611"/>
      <c r="K4611"/>
      <c r="L4611" t="str">
        <f>IF(COUNTIFS(ZSOHPP055[订单号数值], ZSOHSD058[[#This Row],[订单号数值]], ZSOHPP055[行項目], ZSOHSD058[[#This Row],[行項目]])&gt;0, "Y", "")</f>
        <v/>
      </c>
      <c r="M4611" t="str">
        <f>IF(ZSOHSD058[[#This Row],[銷售訂單]]="", "", --ZSOHSD058[[#This Row],[銷售訂單]])</f>
        <v/>
      </c>
      <c r="N4611" s="16" t="str">
        <f>IF(ZSOHSD058[[#This Row],[落胚數]]="","",IF(ISNUMBER(ZSOHSD058[[#This Row],[落胚數]]+0), ZSOHSD058[[#This Row],[落胚數]]+0, 0))</f>
        <v/>
      </c>
    </row>
    <row r="4612" spans="1:14">
      <c r="A4612"/>
      <c r="B4612"/>
      <c r="C4612"/>
      <c r="D4612"/>
      <c r="E4612"/>
      <c r="F4612"/>
      <c r="G4612"/>
      <c r="H4612"/>
      <c r="I4612"/>
      <c r="J4612"/>
      <c r="K4612"/>
      <c r="L4612" t="str">
        <f>IF(COUNTIFS(ZSOHPP055[订单号数值], ZSOHSD058[[#This Row],[订单号数值]], ZSOHPP055[行項目], ZSOHSD058[[#This Row],[行項目]])&gt;0, "Y", "")</f>
        <v/>
      </c>
      <c r="M4612" t="str">
        <f>IF(ZSOHSD058[[#This Row],[銷售訂單]]="", "", --ZSOHSD058[[#This Row],[銷售訂單]])</f>
        <v/>
      </c>
      <c r="N4612" s="16" t="str">
        <f>IF(ZSOHSD058[[#This Row],[落胚數]]="","",IF(ISNUMBER(ZSOHSD058[[#This Row],[落胚數]]+0), ZSOHSD058[[#This Row],[落胚數]]+0, 0))</f>
        <v/>
      </c>
    </row>
    <row r="4613" spans="1:14">
      <c r="A4613"/>
      <c r="B4613"/>
      <c r="C4613"/>
      <c r="D4613"/>
      <c r="E4613"/>
      <c r="F4613"/>
      <c r="G4613"/>
      <c r="H4613"/>
      <c r="I4613"/>
      <c r="J4613"/>
      <c r="K4613"/>
      <c r="L4613" t="str">
        <f>IF(COUNTIFS(ZSOHPP055[订单号数值], ZSOHSD058[[#This Row],[订单号数值]], ZSOHPP055[行項目], ZSOHSD058[[#This Row],[行項目]])&gt;0, "Y", "")</f>
        <v/>
      </c>
      <c r="M4613" t="str">
        <f>IF(ZSOHSD058[[#This Row],[銷售訂單]]="", "", --ZSOHSD058[[#This Row],[銷售訂單]])</f>
        <v/>
      </c>
      <c r="N4613" s="16" t="str">
        <f>IF(ZSOHSD058[[#This Row],[落胚數]]="","",IF(ISNUMBER(ZSOHSD058[[#This Row],[落胚數]]+0), ZSOHSD058[[#This Row],[落胚數]]+0, 0))</f>
        <v/>
      </c>
    </row>
    <row r="4614" spans="1:14">
      <c r="A4614"/>
      <c r="B4614"/>
      <c r="C4614"/>
      <c r="D4614"/>
      <c r="E4614"/>
      <c r="F4614"/>
      <c r="G4614"/>
      <c r="H4614"/>
      <c r="I4614"/>
      <c r="J4614"/>
      <c r="K4614"/>
      <c r="L4614" t="str">
        <f>IF(COUNTIFS(ZSOHPP055[订单号数值], ZSOHSD058[[#This Row],[订单号数值]], ZSOHPP055[行項目], ZSOHSD058[[#This Row],[行項目]])&gt;0, "Y", "")</f>
        <v/>
      </c>
      <c r="M4614" t="str">
        <f>IF(ZSOHSD058[[#This Row],[銷售訂單]]="", "", --ZSOHSD058[[#This Row],[銷售訂單]])</f>
        <v/>
      </c>
      <c r="N4614" s="16" t="str">
        <f>IF(ZSOHSD058[[#This Row],[落胚數]]="","",IF(ISNUMBER(ZSOHSD058[[#This Row],[落胚數]]+0), ZSOHSD058[[#This Row],[落胚數]]+0, 0))</f>
        <v/>
      </c>
    </row>
    <row r="4615" spans="1:14">
      <c r="A4615"/>
      <c r="B4615"/>
      <c r="C4615"/>
      <c r="D4615"/>
      <c r="E4615"/>
      <c r="F4615"/>
      <c r="G4615"/>
      <c r="H4615"/>
      <c r="I4615"/>
      <c r="J4615"/>
      <c r="K4615"/>
      <c r="L4615" t="str">
        <f>IF(COUNTIFS(ZSOHPP055[订单号数值], ZSOHSD058[[#This Row],[订单号数值]], ZSOHPP055[行項目], ZSOHSD058[[#This Row],[行項目]])&gt;0, "Y", "")</f>
        <v/>
      </c>
      <c r="M4615" t="str">
        <f>IF(ZSOHSD058[[#This Row],[銷售訂單]]="", "", --ZSOHSD058[[#This Row],[銷售訂單]])</f>
        <v/>
      </c>
      <c r="N4615" s="16" t="str">
        <f>IF(ZSOHSD058[[#This Row],[落胚數]]="","",IF(ISNUMBER(ZSOHSD058[[#This Row],[落胚數]]+0), ZSOHSD058[[#This Row],[落胚數]]+0, 0))</f>
        <v/>
      </c>
    </row>
    <row r="4616" spans="1:14">
      <c r="A4616"/>
      <c r="B4616"/>
      <c r="C4616"/>
      <c r="D4616"/>
      <c r="E4616"/>
      <c r="F4616"/>
      <c r="G4616"/>
      <c r="H4616"/>
      <c r="I4616"/>
      <c r="J4616"/>
      <c r="K4616"/>
      <c r="L4616" t="str">
        <f>IF(COUNTIFS(ZSOHPP055[订单号数值], ZSOHSD058[[#This Row],[订单号数值]], ZSOHPP055[行項目], ZSOHSD058[[#This Row],[行項目]])&gt;0, "Y", "")</f>
        <v/>
      </c>
      <c r="M4616" t="str">
        <f>IF(ZSOHSD058[[#This Row],[銷售訂單]]="", "", --ZSOHSD058[[#This Row],[銷售訂單]])</f>
        <v/>
      </c>
      <c r="N4616" s="16" t="str">
        <f>IF(ZSOHSD058[[#This Row],[落胚數]]="","",IF(ISNUMBER(ZSOHSD058[[#This Row],[落胚數]]+0), ZSOHSD058[[#This Row],[落胚數]]+0, 0))</f>
        <v/>
      </c>
    </row>
    <row r="4617" spans="1:14">
      <c r="A4617"/>
      <c r="B4617"/>
      <c r="C4617"/>
      <c r="D4617"/>
      <c r="E4617"/>
      <c r="F4617"/>
      <c r="G4617"/>
      <c r="H4617"/>
      <c r="I4617"/>
      <c r="J4617"/>
      <c r="K4617"/>
      <c r="L4617" t="str">
        <f>IF(COUNTIFS(ZSOHPP055[订单号数值], ZSOHSD058[[#This Row],[订单号数值]], ZSOHPP055[行項目], ZSOHSD058[[#This Row],[行項目]])&gt;0, "Y", "")</f>
        <v/>
      </c>
      <c r="M4617" t="str">
        <f>IF(ZSOHSD058[[#This Row],[銷售訂單]]="", "", --ZSOHSD058[[#This Row],[銷售訂單]])</f>
        <v/>
      </c>
      <c r="N4617" s="16" t="str">
        <f>IF(ZSOHSD058[[#This Row],[落胚數]]="","",IF(ISNUMBER(ZSOHSD058[[#This Row],[落胚數]]+0), ZSOHSD058[[#This Row],[落胚數]]+0, 0))</f>
        <v/>
      </c>
    </row>
    <row r="4618" spans="1:14">
      <c r="A4618"/>
      <c r="B4618"/>
      <c r="C4618"/>
      <c r="D4618"/>
      <c r="E4618"/>
      <c r="F4618"/>
      <c r="G4618"/>
      <c r="H4618"/>
      <c r="I4618"/>
      <c r="J4618"/>
      <c r="K4618"/>
      <c r="L4618" t="str">
        <f>IF(COUNTIFS(ZSOHPP055[订单号数值], ZSOHSD058[[#This Row],[订单号数值]], ZSOHPP055[行項目], ZSOHSD058[[#This Row],[行項目]])&gt;0, "Y", "")</f>
        <v/>
      </c>
      <c r="M4618" t="str">
        <f>IF(ZSOHSD058[[#This Row],[銷售訂單]]="", "", --ZSOHSD058[[#This Row],[銷售訂單]])</f>
        <v/>
      </c>
      <c r="N4618" s="16" t="str">
        <f>IF(ZSOHSD058[[#This Row],[落胚數]]="","",IF(ISNUMBER(ZSOHSD058[[#This Row],[落胚數]]+0), ZSOHSD058[[#This Row],[落胚數]]+0, 0))</f>
        <v/>
      </c>
    </row>
    <row r="4619" spans="1:14">
      <c r="A4619"/>
      <c r="B4619"/>
      <c r="C4619"/>
      <c r="D4619"/>
      <c r="E4619"/>
      <c r="F4619"/>
      <c r="G4619"/>
      <c r="H4619"/>
      <c r="I4619"/>
      <c r="J4619"/>
      <c r="K4619"/>
      <c r="L4619" t="str">
        <f>IF(COUNTIFS(ZSOHPP055[订单号数值], ZSOHSD058[[#This Row],[订单号数值]], ZSOHPP055[行項目], ZSOHSD058[[#This Row],[行項目]])&gt;0, "Y", "")</f>
        <v/>
      </c>
      <c r="M4619" t="str">
        <f>IF(ZSOHSD058[[#This Row],[銷售訂單]]="", "", --ZSOHSD058[[#This Row],[銷售訂單]])</f>
        <v/>
      </c>
      <c r="N4619" s="16" t="str">
        <f>IF(ZSOHSD058[[#This Row],[落胚數]]="","",IF(ISNUMBER(ZSOHSD058[[#This Row],[落胚數]]+0), ZSOHSD058[[#This Row],[落胚數]]+0, 0))</f>
        <v/>
      </c>
    </row>
    <row r="4620" spans="1:14">
      <c r="A4620"/>
      <c r="B4620"/>
      <c r="C4620"/>
      <c r="D4620"/>
      <c r="E4620"/>
      <c r="F4620"/>
      <c r="G4620"/>
      <c r="H4620"/>
      <c r="I4620"/>
      <c r="J4620"/>
      <c r="K4620"/>
      <c r="L4620" t="str">
        <f>IF(COUNTIFS(ZSOHPP055[订单号数值], ZSOHSD058[[#This Row],[订单号数值]], ZSOHPP055[行項目], ZSOHSD058[[#This Row],[行項目]])&gt;0, "Y", "")</f>
        <v/>
      </c>
      <c r="M4620" t="str">
        <f>IF(ZSOHSD058[[#This Row],[銷售訂單]]="", "", --ZSOHSD058[[#This Row],[銷售訂單]])</f>
        <v/>
      </c>
      <c r="N4620" s="16" t="str">
        <f>IF(ZSOHSD058[[#This Row],[落胚數]]="","",IF(ISNUMBER(ZSOHSD058[[#This Row],[落胚數]]+0), ZSOHSD058[[#This Row],[落胚數]]+0, 0))</f>
        <v/>
      </c>
    </row>
    <row r="4621" spans="1:14">
      <c r="A4621"/>
      <c r="B4621"/>
      <c r="C4621"/>
      <c r="D4621"/>
      <c r="E4621"/>
      <c r="F4621"/>
      <c r="G4621"/>
      <c r="H4621"/>
      <c r="I4621"/>
      <c r="J4621"/>
      <c r="K4621"/>
      <c r="L4621" t="str">
        <f>IF(COUNTIFS(ZSOHPP055[订单号数值], ZSOHSD058[[#This Row],[订单号数值]], ZSOHPP055[行項目], ZSOHSD058[[#This Row],[行項目]])&gt;0, "Y", "")</f>
        <v/>
      </c>
      <c r="M4621" t="str">
        <f>IF(ZSOHSD058[[#This Row],[銷售訂單]]="", "", --ZSOHSD058[[#This Row],[銷售訂單]])</f>
        <v/>
      </c>
      <c r="N4621" s="16" t="str">
        <f>IF(ZSOHSD058[[#This Row],[落胚數]]="","",IF(ISNUMBER(ZSOHSD058[[#This Row],[落胚數]]+0), ZSOHSD058[[#This Row],[落胚數]]+0, 0))</f>
        <v/>
      </c>
    </row>
    <row r="4622" spans="1:14">
      <c r="A4622"/>
      <c r="B4622"/>
      <c r="C4622"/>
      <c r="D4622"/>
      <c r="E4622"/>
      <c r="F4622"/>
      <c r="G4622"/>
      <c r="H4622"/>
      <c r="I4622"/>
      <c r="J4622"/>
      <c r="K4622"/>
      <c r="L4622" t="str">
        <f>IF(COUNTIFS(ZSOHPP055[订单号数值], ZSOHSD058[[#This Row],[订单号数值]], ZSOHPP055[行項目], ZSOHSD058[[#This Row],[行項目]])&gt;0, "Y", "")</f>
        <v/>
      </c>
      <c r="M4622" t="str">
        <f>IF(ZSOHSD058[[#This Row],[銷售訂單]]="", "", --ZSOHSD058[[#This Row],[銷售訂單]])</f>
        <v/>
      </c>
      <c r="N4622" s="16" t="str">
        <f>IF(ZSOHSD058[[#This Row],[落胚數]]="","",IF(ISNUMBER(ZSOHSD058[[#This Row],[落胚數]]+0), ZSOHSD058[[#This Row],[落胚數]]+0, 0))</f>
        <v/>
      </c>
    </row>
    <row r="4623" spans="1:14">
      <c r="A4623"/>
      <c r="B4623"/>
      <c r="C4623"/>
      <c r="D4623"/>
      <c r="E4623"/>
      <c r="F4623"/>
      <c r="G4623"/>
      <c r="H4623"/>
      <c r="I4623"/>
      <c r="J4623"/>
      <c r="K4623"/>
      <c r="L4623" t="str">
        <f>IF(COUNTIFS(ZSOHPP055[订单号数值], ZSOHSD058[[#This Row],[订单号数值]], ZSOHPP055[行項目], ZSOHSD058[[#This Row],[行項目]])&gt;0, "Y", "")</f>
        <v/>
      </c>
      <c r="M4623" t="str">
        <f>IF(ZSOHSD058[[#This Row],[銷售訂單]]="", "", --ZSOHSD058[[#This Row],[銷售訂單]])</f>
        <v/>
      </c>
      <c r="N4623" s="16" t="str">
        <f>IF(ZSOHSD058[[#This Row],[落胚數]]="","",IF(ISNUMBER(ZSOHSD058[[#This Row],[落胚數]]+0), ZSOHSD058[[#This Row],[落胚數]]+0, 0))</f>
        <v/>
      </c>
    </row>
    <row r="4624" spans="1:14">
      <c r="A4624"/>
      <c r="B4624"/>
      <c r="C4624"/>
      <c r="D4624"/>
      <c r="E4624"/>
      <c r="F4624"/>
      <c r="G4624"/>
      <c r="H4624"/>
      <c r="I4624"/>
      <c r="J4624"/>
      <c r="K4624"/>
      <c r="L4624" t="str">
        <f>IF(COUNTIFS(ZSOHPP055[订单号数值], ZSOHSD058[[#This Row],[订单号数值]], ZSOHPP055[行項目], ZSOHSD058[[#This Row],[行項目]])&gt;0, "Y", "")</f>
        <v/>
      </c>
      <c r="M4624" t="str">
        <f>IF(ZSOHSD058[[#This Row],[銷售訂單]]="", "", --ZSOHSD058[[#This Row],[銷售訂單]])</f>
        <v/>
      </c>
      <c r="N4624" s="16" t="str">
        <f>IF(ZSOHSD058[[#This Row],[落胚數]]="","",IF(ISNUMBER(ZSOHSD058[[#This Row],[落胚數]]+0), ZSOHSD058[[#This Row],[落胚數]]+0, 0))</f>
        <v/>
      </c>
    </row>
    <row r="4625" spans="1:14">
      <c r="A4625"/>
      <c r="B4625"/>
      <c r="C4625"/>
      <c r="D4625"/>
      <c r="E4625"/>
      <c r="F4625"/>
      <c r="G4625"/>
      <c r="H4625"/>
      <c r="I4625"/>
      <c r="J4625"/>
      <c r="K4625"/>
      <c r="L4625" t="str">
        <f>IF(COUNTIFS(ZSOHPP055[订单号数值], ZSOHSD058[[#This Row],[订单号数值]], ZSOHPP055[行項目], ZSOHSD058[[#This Row],[行項目]])&gt;0, "Y", "")</f>
        <v/>
      </c>
      <c r="M4625" t="str">
        <f>IF(ZSOHSD058[[#This Row],[銷售訂單]]="", "", --ZSOHSD058[[#This Row],[銷售訂單]])</f>
        <v/>
      </c>
      <c r="N4625" s="16" t="str">
        <f>IF(ZSOHSD058[[#This Row],[落胚數]]="","",IF(ISNUMBER(ZSOHSD058[[#This Row],[落胚數]]+0), ZSOHSD058[[#This Row],[落胚數]]+0, 0))</f>
        <v/>
      </c>
    </row>
    <row r="4626" spans="1:14">
      <c r="A4626"/>
      <c r="B4626"/>
      <c r="C4626"/>
      <c r="D4626"/>
      <c r="E4626"/>
      <c r="F4626"/>
      <c r="G4626"/>
      <c r="H4626"/>
      <c r="I4626"/>
      <c r="J4626"/>
      <c r="K4626"/>
      <c r="L4626" t="str">
        <f>IF(COUNTIFS(ZSOHPP055[订单号数值], ZSOHSD058[[#This Row],[订单号数值]], ZSOHPP055[行項目], ZSOHSD058[[#This Row],[行項目]])&gt;0, "Y", "")</f>
        <v/>
      </c>
      <c r="M4626" t="str">
        <f>IF(ZSOHSD058[[#This Row],[銷售訂單]]="", "", --ZSOHSD058[[#This Row],[銷售訂單]])</f>
        <v/>
      </c>
      <c r="N4626" s="16" t="str">
        <f>IF(ZSOHSD058[[#This Row],[落胚數]]="","",IF(ISNUMBER(ZSOHSD058[[#This Row],[落胚數]]+0), ZSOHSD058[[#This Row],[落胚數]]+0, 0))</f>
        <v/>
      </c>
    </row>
    <row r="4627" spans="1:14">
      <c r="A4627"/>
      <c r="B4627"/>
      <c r="C4627"/>
      <c r="D4627"/>
      <c r="E4627"/>
      <c r="F4627"/>
      <c r="G4627"/>
      <c r="H4627"/>
      <c r="I4627"/>
      <c r="J4627"/>
      <c r="K4627"/>
      <c r="L4627" t="str">
        <f>IF(COUNTIFS(ZSOHPP055[订单号数值], ZSOHSD058[[#This Row],[订单号数值]], ZSOHPP055[行項目], ZSOHSD058[[#This Row],[行項目]])&gt;0, "Y", "")</f>
        <v/>
      </c>
      <c r="M4627" t="str">
        <f>IF(ZSOHSD058[[#This Row],[銷售訂單]]="", "", --ZSOHSD058[[#This Row],[銷售訂單]])</f>
        <v/>
      </c>
      <c r="N4627" s="16" t="str">
        <f>IF(ZSOHSD058[[#This Row],[落胚數]]="","",IF(ISNUMBER(ZSOHSD058[[#This Row],[落胚數]]+0), ZSOHSD058[[#This Row],[落胚數]]+0, 0))</f>
        <v/>
      </c>
    </row>
    <row r="4628" spans="1:14">
      <c r="A4628"/>
      <c r="B4628"/>
      <c r="C4628"/>
      <c r="D4628"/>
      <c r="E4628"/>
      <c r="F4628"/>
      <c r="G4628"/>
      <c r="H4628"/>
      <c r="I4628"/>
      <c r="J4628"/>
      <c r="K4628"/>
      <c r="L4628" t="str">
        <f>IF(COUNTIFS(ZSOHPP055[订单号数值], ZSOHSD058[[#This Row],[订单号数值]], ZSOHPP055[行項目], ZSOHSD058[[#This Row],[行項目]])&gt;0, "Y", "")</f>
        <v/>
      </c>
      <c r="M4628" t="str">
        <f>IF(ZSOHSD058[[#This Row],[銷售訂單]]="", "", --ZSOHSD058[[#This Row],[銷售訂單]])</f>
        <v/>
      </c>
      <c r="N4628" s="16" t="str">
        <f>IF(ZSOHSD058[[#This Row],[落胚數]]="","",IF(ISNUMBER(ZSOHSD058[[#This Row],[落胚數]]+0), ZSOHSD058[[#This Row],[落胚數]]+0, 0))</f>
        <v/>
      </c>
    </row>
    <row r="4629" spans="1:14">
      <c r="A4629"/>
      <c r="B4629"/>
      <c r="C4629"/>
      <c r="D4629"/>
      <c r="E4629"/>
      <c r="F4629"/>
      <c r="G4629"/>
      <c r="H4629"/>
      <c r="I4629"/>
      <c r="J4629"/>
      <c r="K4629"/>
      <c r="L4629" t="str">
        <f>IF(COUNTIFS(ZSOHPP055[订单号数值], ZSOHSD058[[#This Row],[订单号数值]], ZSOHPP055[行項目], ZSOHSD058[[#This Row],[行項目]])&gt;0, "Y", "")</f>
        <v/>
      </c>
      <c r="M4629" t="str">
        <f>IF(ZSOHSD058[[#This Row],[銷售訂單]]="", "", --ZSOHSD058[[#This Row],[銷售訂單]])</f>
        <v/>
      </c>
      <c r="N4629" s="16" t="str">
        <f>IF(ZSOHSD058[[#This Row],[落胚數]]="","",IF(ISNUMBER(ZSOHSD058[[#This Row],[落胚數]]+0), ZSOHSD058[[#This Row],[落胚數]]+0, 0))</f>
        <v/>
      </c>
    </row>
    <row r="4630" spans="1:14">
      <c r="A4630"/>
      <c r="B4630"/>
      <c r="C4630"/>
      <c r="D4630"/>
      <c r="E4630"/>
      <c r="F4630"/>
      <c r="G4630"/>
      <c r="H4630"/>
      <c r="I4630"/>
      <c r="J4630"/>
      <c r="K4630"/>
      <c r="L4630" t="str">
        <f>IF(COUNTIFS(ZSOHPP055[订单号数值], ZSOHSD058[[#This Row],[订单号数值]], ZSOHPP055[行項目], ZSOHSD058[[#This Row],[行項目]])&gt;0, "Y", "")</f>
        <v/>
      </c>
      <c r="M4630" t="str">
        <f>IF(ZSOHSD058[[#This Row],[銷售訂單]]="", "", --ZSOHSD058[[#This Row],[銷售訂單]])</f>
        <v/>
      </c>
      <c r="N4630" s="16" t="str">
        <f>IF(ZSOHSD058[[#This Row],[落胚數]]="","",IF(ISNUMBER(ZSOHSD058[[#This Row],[落胚數]]+0), ZSOHSD058[[#This Row],[落胚數]]+0, 0))</f>
        <v/>
      </c>
    </row>
    <row r="4631" spans="1:14">
      <c r="A4631"/>
      <c r="B4631"/>
      <c r="C4631"/>
      <c r="D4631"/>
      <c r="E4631"/>
      <c r="F4631"/>
      <c r="G4631"/>
      <c r="H4631"/>
      <c r="I4631"/>
      <c r="J4631"/>
      <c r="K4631"/>
      <c r="L4631" t="str">
        <f>IF(COUNTIFS(ZSOHPP055[订单号数值], ZSOHSD058[[#This Row],[订单号数值]], ZSOHPP055[行項目], ZSOHSD058[[#This Row],[行項目]])&gt;0, "Y", "")</f>
        <v/>
      </c>
      <c r="M4631" t="str">
        <f>IF(ZSOHSD058[[#This Row],[銷售訂單]]="", "", --ZSOHSD058[[#This Row],[銷售訂單]])</f>
        <v/>
      </c>
      <c r="N4631" s="16" t="str">
        <f>IF(ZSOHSD058[[#This Row],[落胚數]]="","",IF(ISNUMBER(ZSOHSD058[[#This Row],[落胚數]]+0), ZSOHSD058[[#This Row],[落胚數]]+0, 0))</f>
        <v/>
      </c>
    </row>
    <row r="4632" spans="1:14">
      <c r="A4632"/>
      <c r="B4632"/>
      <c r="C4632"/>
      <c r="D4632"/>
      <c r="E4632"/>
      <c r="F4632"/>
      <c r="G4632"/>
      <c r="H4632"/>
      <c r="I4632"/>
      <c r="J4632"/>
      <c r="K4632"/>
      <c r="L4632" t="str">
        <f>IF(COUNTIFS(ZSOHPP055[订单号数值], ZSOHSD058[[#This Row],[订单号数值]], ZSOHPP055[行項目], ZSOHSD058[[#This Row],[行項目]])&gt;0, "Y", "")</f>
        <v/>
      </c>
      <c r="M4632" t="str">
        <f>IF(ZSOHSD058[[#This Row],[銷售訂單]]="", "", --ZSOHSD058[[#This Row],[銷售訂單]])</f>
        <v/>
      </c>
      <c r="N4632" s="16" t="str">
        <f>IF(ZSOHSD058[[#This Row],[落胚數]]="","",IF(ISNUMBER(ZSOHSD058[[#This Row],[落胚數]]+0), ZSOHSD058[[#This Row],[落胚數]]+0, 0))</f>
        <v/>
      </c>
    </row>
    <row r="4633" spans="1:14">
      <c r="A4633"/>
      <c r="B4633"/>
      <c r="C4633"/>
      <c r="D4633"/>
      <c r="E4633"/>
      <c r="F4633"/>
      <c r="G4633"/>
      <c r="H4633"/>
      <c r="I4633"/>
      <c r="J4633"/>
      <c r="K4633"/>
      <c r="L4633" t="str">
        <f>IF(COUNTIFS(ZSOHPP055[订单号数值], ZSOHSD058[[#This Row],[订单号数值]], ZSOHPP055[行項目], ZSOHSD058[[#This Row],[行項目]])&gt;0, "Y", "")</f>
        <v/>
      </c>
      <c r="M4633" t="str">
        <f>IF(ZSOHSD058[[#This Row],[銷售訂單]]="", "", --ZSOHSD058[[#This Row],[銷售訂單]])</f>
        <v/>
      </c>
      <c r="N4633" s="16" t="str">
        <f>IF(ZSOHSD058[[#This Row],[落胚數]]="","",IF(ISNUMBER(ZSOHSD058[[#This Row],[落胚數]]+0), ZSOHSD058[[#This Row],[落胚數]]+0, 0))</f>
        <v/>
      </c>
    </row>
    <row r="4634" spans="1:14">
      <c r="A4634"/>
      <c r="B4634"/>
      <c r="C4634"/>
      <c r="D4634"/>
      <c r="E4634"/>
      <c r="F4634"/>
      <c r="G4634"/>
      <c r="H4634"/>
      <c r="I4634"/>
      <c r="J4634"/>
      <c r="K4634"/>
      <c r="L4634" t="str">
        <f>IF(COUNTIFS(ZSOHPP055[订单号数值], ZSOHSD058[[#This Row],[订单号数值]], ZSOHPP055[行項目], ZSOHSD058[[#This Row],[行項目]])&gt;0, "Y", "")</f>
        <v/>
      </c>
      <c r="M4634" t="str">
        <f>IF(ZSOHSD058[[#This Row],[銷售訂單]]="", "", --ZSOHSD058[[#This Row],[銷售訂單]])</f>
        <v/>
      </c>
      <c r="N4634" s="16" t="str">
        <f>IF(ZSOHSD058[[#This Row],[落胚數]]="","",IF(ISNUMBER(ZSOHSD058[[#This Row],[落胚數]]+0), ZSOHSD058[[#This Row],[落胚數]]+0, 0))</f>
        <v/>
      </c>
    </row>
    <row r="4635" spans="1:14">
      <c r="A4635"/>
      <c r="B4635"/>
      <c r="C4635"/>
      <c r="D4635"/>
      <c r="E4635"/>
      <c r="F4635"/>
      <c r="G4635"/>
      <c r="H4635"/>
      <c r="I4635"/>
      <c r="J4635"/>
      <c r="K4635"/>
      <c r="L4635" t="str">
        <f>IF(COUNTIFS(ZSOHPP055[订单号数值], ZSOHSD058[[#This Row],[订单号数值]], ZSOHPP055[行項目], ZSOHSD058[[#This Row],[行項目]])&gt;0, "Y", "")</f>
        <v/>
      </c>
      <c r="M4635" t="str">
        <f>IF(ZSOHSD058[[#This Row],[銷售訂單]]="", "", --ZSOHSD058[[#This Row],[銷售訂單]])</f>
        <v/>
      </c>
      <c r="N4635" s="16" t="str">
        <f>IF(ZSOHSD058[[#This Row],[落胚數]]="","",IF(ISNUMBER(ZSOHSD058[[#This Row],[落胚數]]+0), ZSOHSD058[[#This Row],[落胚數]]+0, 0))</f>
        <v/>
      </c>
    </row>
    <row r="4636" spans="1:14">
      <c r="A4636"/>
      <c r="B4636"/>
      <c r="C4636"/>
      <c r="D4636"/>
      <c r="E4636"/>
      <c r="F4636"/>
      <c r="G4636"/>
      <c r="H4636"/>
      <c r="I4636"/>
      <c r="J4636"/>
      <c r="K4636"/>
      <c r="L4636" t="str">
        <f>IF(COUNTIFS(ZSOHPP055[订单号数值], ZSOHSD058[[#This Row],[订单号数值]], ZSOHPP055[行項目], ZSOHSD058[[#This Row],[行項目]])&gt;0, "Y", "")</f>
        <v/>
      </c>
      <c r="M4636" t="str">
        <f>IF(ZSOHSD058[[#This Row],[銷售訂單]]="", "", --ZSOHSD058[[#This Row],[銷售訂單]])</f>
        <v/>
      </c>
      <c r="N4636" s="16" t="str">
        <f>IF(ZSOHSD058[[#This Row],[落胚數]]="","",IF(ISNUMBER(ZSOHSD058[[#This Row],[落胚數]]+0), ZSOHSD058[[#This Row],[落胚數]]+0, 0))</f>
        <v/>
      </c>
    </row>
    <row r="4637" spans="1:14">
      <c r="A4637"/>
      <c r="B4637"/>
      <c r="C4637"/>
      <c r="D4637"/>
      <c r="E4637"/>
      <c r="F4637"/>
      <c r="G4637"/>
      <c r="H4637"/>
      <c r="I4637"/>
      <c r="J4637"/>
      <c r="K4637"/>
      <c r="L4637" t="str">
        <f>IF(COUNTIFS(ZSOHPP055[订单号数值], ZSOHSD058[[#This Row],[订单号数值]], ZSOHPP055[行項目], ZSOHSD058[[#This Row],[行項目]])&gt;0, "Y", "")</f>
        <v/>
      </c>
      <c r="M4637" t="str">
        <f>IF(ZSOHSD058[[#This Row],[銷售訂單]]="", "", --ZSOHSD058[[#This Row],[銷售訂單]])</f>
        <v/>
      </c>
      <c r="N4637" s="16" t="str">
        <f>IF(ZSOHSD058[[#This Row],[落胚數]]="","",IF(ISNUMBER(ZSOHSD058[[#This Row],[落胚數]]+0), ZSOHSD058[[#This Row],[落胚數]]+0, 0))</f>
        <v/>
      </c>
    </row>
    <row r="4638" spans="1:14">
      <c r="A4638"/>
      <c r="B4638"/>
      <c r="C4638"/>
      <c r="D4638"/>
      <c r="E4638"/>
      <c r="F4638"/>
      <c r="G4638"/>
      <c r="H4638"/>
      <c r="I4638"/>
      <c r="J4638"/>
      <c r="K4638"/>
      <c r="L4638" t="str">
        <f>IF(COUNTIFS(ZSOHPP055[订单号数值], ZSOHSD058[[#This Row],[订单号数值]], ZSOHPP055[行項目], ZSOHSD058[[#This Row],[行項目]])&gt;0, "Y", "")</f>
        <v/>
      </c>
      <c r="M4638" t="str">
        <f>IF(ZSOHSD058[[#This Row],[銷售訂單]]="", "", --ZSOHSD058[[#This Row],[銷售訂單]])</f>
        <v/>
      </c>
      <c r="N4638" s="16" t="str">
        <f>IF(ZSOHSD058[[#This Row],[落胚數]]="","",IF(ISNUMBER(ZSOHSD058[[#This Row],[落胚數]]+0), ZSOHSD058[[#This Row],[落胚數]]+0, 0))</f>
        <v/>
      </c>
    </row>
    <row r="4639" spans="1:14">
      <c r="A4639"/>
      <c r="B4639"/>
      <c r="C4639"/>
      <c r="D4639"/>
      <c r="E4639"/>
      <c r="F4639"/>
      <c r="G4639"/>
      <c r="H4639"/>
      <c r="I4639"/>
      <c r="J4639"/>
      <c r="K4639"/>
      <c r="L4639" t="str">
        <f>IF(COUNTIFS(ZSOHPP055[订单号数值], ZSOHSD058[[#This Row],[订单号数值]], ZSOHPP055[行項目], ZSOHSD058[[#This Row],[行項目]])&gt;0, "Y", "")</f>
        <v/>
      </c>
      <c r="M4639" t="str">
        <f>IF(ZSOHSD058[[#This Row],[銷售訂單]]="", "", --ZSOHSD058[[#This Row],[銷售訂單]])</f>
        <v/>
      </c>
      <c r="N4639" s="16" t="str">
        <f>IF(ZSOHSD058[[#This Row],[落胚數]]="","",IF(ISNUMBER(ZSOHSD058[[#This Row],[落胚數]]+0), ZSOHSD058[[#This Row],[落胚數]]+0, 0))</f>
        <v/>
      </c>
    </row>
    <row r="4640" spans="1:14">
      <c r="A4640"/>
      <c r="B4640"/>
      <c r="C4640"/>
      <c r="D4640"/>
      <c r="E4640"/>
      <c r="F4640"/>
      <c r="G4640"/>
      <c r="H4640"/>
      <c r="I4640"/>
      <c r="J4640"/>
      <c r="K4640"/>
      <c r="L4640" t="str">
        <f>IF(COUNTIFS(ZSOHPP055[订单号数值], ZSOHSD058[[#This Row],[订单号数值]], ZSOHPP055[行項目], ZSOHSD058[[#This Row],[行項目]])&gt;0, "Y", "")</f>
        <v/>
      </c>
      <c r="M4640" t="str">
        <f>IF(ZSOHSD058[[#This Row],[銷售訂單]]="", "", --ZSOHSD058[[#This Row],[銷售訂單]])</f>
        <v/>
      </c>
      <c r="N4640" s="16" t="str">
        <f>IF(ZSOHSD058[[#This Row],[落胚數]]="","",IF(ISNUMBER(ZSOHSD058[[#This Row],[落胚數]]+0), ZSOHSD058[[#This Row],[落胚數]]+0, 0))</f>
        <v/>
      </c>
    </row>
    <row r="4641" spans="1:14">
      <c r="A4641"/>
      <c r="B4641"/>
      <c r="C4641"/>
      <c r="D4641"/>
      <c r="E4641"/>
      <c r="F4641"/>
      <c r="G4641"/>
      <c r="H4641"/>
      <c r="I4641"/>
      <c r="J4641"/>
      <c r="K4641"/>
      <c r="L4641" t="str">
        <f>IF(COUNTIFS(ZSOHPP055[订单号数值], ZSOHSD058[[#This Row],[订单号数值]], ZSOHPP055[行項目], ZSOHSD058[[#This Row],[行項目]])&gt;0, "Y", "")</f>
        <v/>
      </c>
      <c r="M4641" t="str">
        <f>IF(ZSOHSD058[[#This Row],[銷售訂單]]="", "", --ZSOHSD058[[#This Row],[銷售訂單]])</f>
        <v/>
      </c>
      <c r="N4641" s="16" t="str">
        <f>IF(ZSOHSD058[[#This Row],[落胚數]]="","",IF(ISNUMBER(ZSOHSD058[[#This Row],[落胚數]]+0), ZSOHSD058[[#This Row],[落胚數]]+0, 0))</f>
        <v/>
      </c>
    </row>
    <row r="4642" spans="1:14">
      <c r="A4642"/>
      <c r="B4642"/>
      <c r="C4642"/>
      <c r="D4642"/>
      <c r="E4642"/>
      <c r="F4642"/>
      <c r="G4642"/>
      <c r="H4642"/>
      <c r="I4642"/>
      <c r="J4642"/>
      <c r="K4642"/>
      <c r="L4642" t="str">
        <f>IF(COUNTIFS(ZSOHPP055[订单号数值], ZSOHSD058[[#This Row],[订单号数值]], ZSOHPP055[行項目], ZSOHSD058[[#This Row],[行項目]])&gt;0, "Y", "")</f>
        <v/>
      </c>
      <c r="M4642" t="str">
        <f>IF(ZSOHSD058[[#This Row],[銷售訂單]]="", "", --ZSOHSD058[[#This Row],[銷售訂單]])</f>
        <v/>
      </c>
      <c r="N4642" s="16" t="str">
        <f>IF(ZSOHSD058[[#This Row],[落胚數]]="","",IF(ISNUMBER(ZSOHSD058[[#This Row],[落胚數]]+0), ZSOHSD058[[#This Row],[落胚數]]+0, 0))</f>
        <v/>
      </c>
    </row>
    <row r="4643" spans="1:14">
      <c r="A4643"/>
      <c r="B4643"/>
      <c r="C4643"/>
      <c r="D4643"/>
      <c r="E4643"/>
      <c r="F4643"/>
      <c r="G4643"/>
      <c r="H4643"/>
      <c r="I4643"/>
      <c r="J4643"/>
      <c r="K4643"/>
      <c r="L4643" t="str">
        <f>IF(COUNTIFS(ZSOHPP055[订单号数值], ZSOHSD058[[#This Row],[订单号数值]], ZSOHPP055[行項目], ZSOHSD058[[#This Row],[行項目]])&gt;0, "Y", "")</f>
        <v/>
      </c>
      <c r="M4643" t="str">
        <f>IF(ZSOHSD058[[#This Row],[銷售訂單]]="", "", --ZSOHSD058[[#This Row],[銷售訂單]])</f>
        <v/>
      </c>
      <c r="N4643" s="16" t="str">
        <f>IF(ZSOHSD058[[#This Row],[落胚數]]="","",IF(ISNUMBER(ZSOHSD058[[#This Row],[落胚數]]+0), ZSOHSD058[[#This Row],[落胚數]]+0, 0))</f>
        <v/>
      </c>
    </row>
    <row r="4644" spans="1:14">
      <c r="A4644"/>
      <c r="B4644"/>
      <c r="C4644"/>
      <c r="D4644"/>
      <c r="E4644"/>
      <c r="F4644"/>
      <c r="G4644"/>
      <c r="H4644"/>
      <c r="I4644"/>
      <c r="J4644"/>
      <c r="K4644"/>
      <c r="L4644" t="str">
        <f>IF(COUNTIFS(ZSOHPP055[订单号数值], ZSOHSD058[[#This Row],[订单号数值]], ZSOHPP055[行項目], ZSOHSD058[[#This Row],[行項目]])&gt;0, "Y", "")</f>
        <v/>
      </c>
      <c r="M4644" t="str">
        <f>IF(ZSOHSD058[[#This Row],[銷售訂單]]="", "", --ZSOHSD058[[#This Row],[銷售訂單]])</f>
        <v/>
      </c>
      <c r="N4644" s="16" t="str">
        <f>IF(ZSOHSD058[[#This Row],[落胚數]]="","",IF(ISNUMBER(ZSOHSD058[[#This Row],[落胚數]]+0), ZSOHSD058[[#This Row],[落胚數]]+0, 0))</f>
        <v/>
      </c>
    </row>
    <row r="4645" spans="1:14">
      <c r="A4645"/>
      <c r="B4645"/>
      <c r="C4645"/>
      <c r="D4645"/>
      <c r="E4645"/>
      <c r="F4645"/>
      <c r="G4645"/>
      <c r="H4645"/>
      <c r="I4645"/>
      <c r="J4645"/>
      <c r="K4645"/>
      <c r="L4645" t="str">
        <f>IF(COUNTIFS(ZSOHPP055[订单号数值], ZSOHSD058[[#This Row],[订单号数值]], ZSOHPP055[行項目], ZSOHSD058[[#This Row],[行項目]])&gt;0, "Y", "")</f>
        <v/>
      </c>
      <c r="M4645" t="str">
        <f>IF(ZSOHSD058[[#This Row],[銷售訂單]]="", "", --ZSOHSD058[[#This Row],[銷售訂單]])</f>
        <v/>
      </c>
      <c r="N4645" s="16" t="str">
        <f>IF(ZSOHSD058[[#This Row],[落胚數]]="","",IF(ISNUMBER(ZSOHSD058[[#This Row],[落胚數]]+0), ZSOHSD058[[#This Row],[落胚數]]+0, 0))</f>
        <v/>
      </c>
    </row>
    <row r="4646" spans="1:14">
      <c r="A4646"/>
      <c r="B4646"/>
      <c r="C4646"/>
      <c r="D4646"/>
      <c r="E4646"/>
      <c r="F4646"/>
      <c r="G4646"/>
      <c r="H4646"/>
      <c r="I4646"/>
      <c r="J4646"/>
      <c r="K4646"/>
      <c r="L4646" t="str">
        <f>IF(COUNTIFS(ZSOHPP055[订单号数值], ZSOHSD058[[#This Row],[订单号数值]], ZSOHPP055[行項目], ZSOHSD058[[#This Row],[行項目]])&gt;0, "Y", "")</f>
        <v/>
      </c>
      <c r="M4646" t="str">
        <f>IF(ZSOHSD058[[#This Row],[銷售訂單]]="", "", --ZSOHSD058[[#This Row],[銷售訂單]])</f>
        <v/>
      </c>
      <c r="N4646" s="16" t="str">
        <f>IF(ZSOHSD058[[#This Row],[落胚數]]="","",IF(ISNUMBER(ZSOHSD058[[#This Row],[落胚數]]+0), ZSOHSD058[[#This Row],[落胚數]]+0, 0))</f>
        <v/>
      </c>
    </row>
    <row r="4647" spans="1:14">
      <c r="A4647"/>
      <c r="B4647"/>
      <c r="C4647"/>
      <c r="D4647"/>
      <c r="E4647"/>
      <c r="F4647"/>
      <c r="G4647"/>
      <c r="H4647"/>
      <c r="I4647"/>
      <c r="J4647"/>
      <c r="K4647"/>
      <c r="L4647" t="str">
        <f>IF(COUNTIFS(ZSOHPP055[订单号数值], ZSOHSD058[[#This Row],[订单号数值]], ZSOHPP055[行項目], ZSOHSD058[[#This Row],[行項目]])&gt;0, "Y", "")</f>
        <v/>
      </c>
      <c r="M4647" t="str">
        <f>IF(ZSOHSD058[[#This Row],[銷售訂單]]="", "", --ZSOHSD058[[#This Row],[銷售訂單]])</f>
        <v/>
      </c>
      <c r="N4647" s="16" t="str">
        <f>IF(ZSOHSD058[[#This Row],[落胚數]]="","",IF(ISNUMBER(ZSOHSD058[[#This Row],[落胚數]]+0), ZSOHSD058[[#This Row],[落胚數]]+0, 0))</f>
        <v/>
      </c>
    </row>
    <row r="4648" spans="1:14">
      <c r="A4648"/>
      <c r="B4648"/>
      <c r="C4648"/>
      <c r="D4648"/>
      <c r="E4648"/>
      <c r="F4648"/>
      <c r="G4648"/>
      <c r="H4648"/>
      <c r="I4648"/>
      <c r="J4648"/>
      <c r="K4648"/>
      <c r="L4648" t="str">
        <f>IF(COUNTIFS(ZSOHPP055[订单号数值], ZSOHSD058[[#This Row],[订单号数值]], ZSOHPP055[行項目], ZSOHSD058[[#This Row],[行項目]])&gt;0, "Y", "")</f>
        <v/>
      </c>
      <c r="M4648" t="str">
        <f>IF(ZSOHSD058[[#This Row],[銷售訂單]]="", "", --ZSOHSD058[[#This Row],[銷售訂單]])</f>
        <v/>
      </c>
      <c r="N4648" s="16" t="str">
        <f>IF(ZSOHSD058[[#This Row],[落胚數]]="","",IF(ISNUMBER(ZSOHSD058[[#This Row],[落胚數]]+0), ZSOHSD058[[#This Row],[落胚數]]+0, 0))</f>
        <v/>
      </c>
    </row>
    <row r="4649" spans="1:14">
      <c r="A4649"/>
      <c r="B4649"/>
      <c r="C4649"/>
      <c r="D4649"/>
      <c r="E4649"/>
      <c r="F4649"/>
      <c r="G4649"/>
      <c r="H4649"/>
      <c r="I4649"/>
      <c r="J4649"/>
      <c r="K4649"/>
      <c r="L4649" t="str">
        <f>IF(COUNTIFS(ZSOHPP055[订单号数值], ZSOHSD058[[#This Row],[订单号数值]], ZSOHPP055[行項目], ZSOHSD058[[#This Row],[行項目]])&gt;0, "Y", "")</f>
        <v/>
      </c>
      <c r="M4649" t="str">
        <f>IF(ZSOHSD058[[#This Row],[銷售訂單]]="", "", --ZSOHSD058[[#This Row],[銷售訂單]])</f>
        <v/>
      </c>
      <c r="N4649" s="16" t="str">
        <f>IF(ZSOHSD058[[#This Row],[落胚數]]="","",IF(ISNUMBER(ZSOHSD058[[#This Row],[落胚數]]+0), ZSOHSD058[[#This Row],[落胚數]]+0, 0))</f>
        <v/>
      </c>
    </row>
    <row r="4650" spans="1:14">
      <c r="A4650"/>
      <c r="B4650"/>
      <c r="C4650"/>
      <c r="D4650"/>
      <c r="E4650"/>
      <c r="F4650"/>
      <c r="G4650"/>
      <c r="H4650"/>
      <c r="I4650"/>
      <c r="J4650"/>
      <c r="K4650"/>
      <c r="L4650" t="str">
        <f>IF(COUNTIFS(ZSOHPP055[订单号数值], ZSOHSD058[[#This Row],[订单号数值]], ZSOHPP055[行項目], ZSOHSD058[[#This Row],[行項目]])&gt;0, "Y", "")</f>
        <v/>
      </c>
      <c r="M4650" t="str">
        <f>IF(ZSOHSD058[[#This Row],[銷售訂單]]="", "", --ZSOHSD058[[#This Row],[銷售訂單]])</f>
        <v/>
      </c>
      <c r="N4650" s="16" t="str">
        <f>IF(ZSOHSD058[[#This Row],[落胚數]]="","",IF(ISNUMBER(ZSOHSD058[[#This Row],[落胚數]]+0), ZSOHSD058[[#This Row],[落胚數]]+0, 0))</f>
        <v/>
      </c>
    </row>
    <row r="4651" spans="1:14">
      <c r="A4651"/>
      <c r="B4651"/>
      <c r="C4651"/>
      <c r="D4651"/>
      <c r="E4651"/>
      <c r="F4651"/>
      <c r="G4651"/>
      <c r="H4651"/>
      <c r="I4651"/>
      <c r="J4651"/>
      <c r="K4651"/>
      <c r="L4651" t="str">
        <f>IF(COUNTIFS(ZSOHPP055[订单号数值], ZSOHSD058[[#This Row],[订单号数值]], ZSOHPP055[行項目], ZSOHSD058[[#This Row],[行項目]])&gt;0, "Y", "")</f>
        <v/>
      </c>
      <c r="M4651" t="str">
        <f>IF(ZSOHSD058[[#This Row],[銷售訂單]]="", "", --ZSOHSD058[[#This Row],[銷售訂單]])</f>
        <v/>
      </c>
      <c r="N4651" s="16" t="str">
        <f>IF(ZSOHSD058[[#This Row],[落胚數]]="","",IF(ISNUMBER(ZSOHSD058[[#This Row],[落胚數]]+0), ZSOHSD058[[#This Row],[落胚數]]+0, 0))</f>
        <v/>
      </c>
    </row>
    <row r="4652" spans="1:14">
      <c r="A4652"/>
      <c r="B4652"/>
      <c r="C4652"/>
      <c r="D4652"/>
      <c r="E4652"/>
      <c r="F4652"/>
      <c r="G4652"/>
      <c r="H4652"/>
      <c r="I4652"/>
      <c r="J4652"/>
      <c r="K4652"/>
      <c r="L4652" t="str">
        <f>IF(COUNTIFS(ZSOHPP055[订单号数值], ZSOHSD058[[#This Row],[订单号数值]], ZSOHPP055[行項目], ZSOHSD058[[#This Row],[行項目]])&gt;0, "Y", "")</f>
        <v/>
      </c>
      <c r="M4652" t="str">
        <f>IF(ZSOHSD058[[#This Row],[銷售訂單]]="", "", --ZSOHSD058[[#This Row],[銷售訂單]])</f>
        <v/>
      </c>
      <c r="N4652" s="16" t="str">
        <f>IF(ZSOHSD058[[#This Row],[落胚數]]="","",IF(ISNUMBER(ZSOHSD058[[#This Row],[落胚數]]+0), ZSOHSD058[[#This Row],[落胚數]]+0, 0))</f>
        <v/>
      </c>
    </row>
    <row r="4653" spans="1:14">
      <c r="A4653"/>
      <c r="B4653"/>
      <c r="C4653"/>
      <c r="D4653"/>
      <c r="E4653"/>
      <c r="F4653"/>
      <c r="G4653"/>
      <c r="H4653"/>
      <c r="I4653"/>
      <c r="J4653"/>
      <c r="K4653"/>
      <c r="L4653" t="str">
        <f>IF(COUNTIFS(ZSOHPP055[订单号数值], ZSOHSD058[[#This Row],[订单号数值]], ZSOHPP055[行項目], ZSOHSD058[[#This Row],[行項目]])&gt;0, "Y", "")</f>
        <v/>
      </c>
      <c r="M4653" t="str">
        <f>IF(ZSOHSD058[[#This Row],[銷售訂單]]="", "", --ZSOHSD058[[#This Row],[銷售訂單]])</f>
        <v/>
      </c>
      <c r="N4653" s="16" t="str">
        <f>IF(ZSOHSD058[[#This Row],[落胚數]]="","",IF(ISNUMBER(ZSOHSD058[[#This Row],[落胚數]]+0), ZSOHSD058[[#This Row],[落胚數]]+0, 0))</f>
        <v/>
      </c>
    </row>
    <row r="4654" spans="1:14">
      <c r="A4654"/>
      <c r="B4654"/>
      <c r="C4654"/>
      <c r="D4654"/>
      <c r="E4654"/>
      <c r="F4654"/>
      <c r="G4654"/>
      <c r="H4654"/>
      <c r="I4654"/>
      <c r="J4654"/>
      <c r="K4654"/>
      <c r="L4654" t="str">
        <f>IF(COUNTIFS(ZSOHPP055[订单号数值], ZSOHSD058[[#This Row],[订单号数值]], ZSOHPP055[行項目], ZSOHSD058[[#This Row],[行項目]])&gt;0, "Y", "")</f>
        <v/>
      </c>
      <c r="M4654" t="str">
        <f>IF(ZSOHSD058[[#This Row],[銷售訂單]]="", "", --ZSOHSD058[[#This Row],[銷售訂單]])</f>
        <v/>
      </c>
      <c r="N4654" s="16" t="str">
        <f>IF(ZSOHSD058[[#This Row],[落胚數]]="","",IF(ISNUMBER(ZSOHSD058[[#This Row],[落胚數]]+0), ZSOHSD058[[#This Row],[落胚數]]+0, 0))</f>
        <v/>
      </c>
    </row>
    <row r="4655" spans="1:14">
      <c r="A4655"/>
      <c r="B4655"/>
      <c r="C4655"/>
      <c r="D4655"/>
      <c r="E4655"/>
      <c r="F4655"/>
      <c r="G4655"/>
      <c r="H4655"/>
      <c r="I4655"/>
      <c r="J4655"/>
      <c r="K4655"/>
      <c r="L4655" t="str">
        <f>IF(COUNTIFS(ZSOHPP055[订单号数值], ZSOHSD058[[#This Row],[订单号数值]], ZSOHPP055[行項目], ZSOHSD058[[#This Row],[行項目]])&gt;0, "Y", "")</f>
        <v/>
      </c>
      <c r="M4655" t="str">
        <f>IF(ZSOHSD058[[#This Row],[銷售訂單]]="", "", --ZSOHSD058[[#This Row],[銷售訂單]])</f>
        <v/>
      </c>
      <c r="N4655" s="16" t="str">
        <f>IF(ZSOHSD058[[#This Row],[落胚數]]="","",IF(ISNUMBER(ZSOHSD058[[#This Row],[落胚數]]+0), ZSOHSD058[[#This Row],[落胚數]]+0, 0))</f>
        <v/>
      </c>
    </row>
    <row r="4656" spans="1:14">
      <c r="A4656"/>
      <c r="B4656"/>
      <c r="C4656"/>
      <c r="D4656"/>
      <c r="E4656"/>
      <c r="F4656"/>
      <c r="G4656"/>
      <c r="H4656"/>
      <c r="I4656"/>
      <c r="J4656"/>
      <c r="K4656"/>
      <c r="L4656" t="str">
        <f>IF(COUNTIFS(ZSOHPP055[订单号数值], ZSOHSD058[[#This Row],[订单号数值]], ZSOHPP055[行項目], ZSOHSD058[[#This Row],[行項目]])&gt;0, "Y", "")</f>
        <v/>
      </c>
      <c r="M4656" t="str">
        <f>IF(ZSOHSD058[[#This Row],[銷售訂單]]="", "", --ZSOHSD058[[#This Row],[銷售訂單]])</f>
        <v/>
      </c>
      <c r="N4656" s="16" t="str">
        <f>IF(ZSOHSD058[[#This Row],[落胚數]]="","",IF(ISNUMBER(ZSOHSD058[[#This Row],[落胚數]]+0), ZSOHSD058[[#This Row],[落胚數]]+0, 0))</f>
        <v/>
      </c>
    </row>
    <row r="4657" spans="1:14">
      <c r="A4657"/>
      <c r="B4657"/>
      <c r="C4657"/>
      <c r="D4657"/>
      <c r="E4657"/>
      <c r="F4657"/>
      <c r="G4657"/>
      <c r="H4657"/>
      <c r="I4657"/>
      <c r="J4657"/>
      <c r="K4657"/>
      <c r="L4657" t="str">
        <f>IF(COUNTIFS(ZSOHPP055[订单号数值], ZSOHSD058[[#This Row],[订单号数值]], ZSOHPP055[行項目], ZSOHSD058[[#This Row],[行項目]])&gt;0, "Y", "")</f>
        <v/>
      </c>
      <c r="M4657" t="str">
        <f>IF(ZSOHSD058[[#This Row],[銷售訂單]]="", "", --ZSOHSD058[[#This Row],[銷售訂單]])</f>
        <v/>
      </c>
      <c r="N4657" s="16" t="str">
        <f>IF(ZSOHSD058[[#This Row],[落胚數]]="","",IF(ISNUMBER(ZSOHSD058[[#This Row],[落胚數]]+0), ZSOHSD058[[#This Row],[落胚數]]+0, 0))</f>
        <v/>
      </c>
    </row>
    <row r="4658" spans="1:14">
      <c r="A4658"/>
      <c r="B4658"/>
      <c r="C4658"/>
      <c r="D4658"/>
      <c r="E4658"/>
      <c r="F4658"/>
      <c r="G4658"/>
      <c r="H4658"/>
      <c r="I4658"/>
      <c r="J4658"/>
      <c r="K4658"/>
      <c r="L4658" t="str">
        <f>IF(COUNTIFS(ZSOHPP055[订单号数值], ZSOHSD058[[#This Row],[订单号数值]], ZSOHPP055[行項目], ZSOHSD058[[#This Row],[行項目]])&gt;0, "Y", "")</f>
        <v/>
      </c>
      <c r="M4658" t="str">
        <f>IF(ZSOHSD058[[#This Row],[銷售訂單]]="", "", --ZSOHSD058[[#This Row],[銷售訂單]])</f>
        <v/>
      </c>
      <c r="N4658" s="16" t="str">
        <f>IF(ZSOHSD058[[#This Row],[落胚數]]="","",IF(ISNUMBER(ZSOHSD058[[#This Row],[落胚數]]+0), ZSOHSD058[[#This Row],[落胚數]]+0, 0))</f>
        <v/>
      </c>
    </row>
    <row r="4659" spans="1:14">
      <c r="A4659"/>
      <c r="B4659"/>
      <c r="C4659"/>
      <c r="D4659"/>
      <c r="E4659"/>
      <c r="F4659"/>
      <c r="G4659"/>
      <c r="H4659"/>
      <c r="I4659"/>
      <c r="J4659"/>
      <c r="K4659"/>
      <c r="L4659" t="str">
        <f>IF(COUNTIFS(ZSOHPP055[订单号数值], ZSOHSD058[[#This Row],[订单号数值]], ZSOHPP055[行項目], ZSOHSD058[[#This Row],[行項目]])&gt;0, "Y", "")</f>
        <v/>
      </c>
      <c r="M4659" t="str">
        <f>IF(ZSOHSD058[[#This Row],[銷售訂單]]="", "", --ZSOHSD058[[#This Row],[銷售訂單]])</f>
        <v/>
      </c>
      <c r="N4659" s="16" t="str">
        <f>IF(ZSOHSD058[[#This Row],[落胚數]]="","",IF(ISNUMBER(ZSOHSD058[[#This Row],[落胚數]]+0), ZSOHSD058[[#This Row],[落胚數]]+0, 0))</f>
        <v/>
      </c>
    </row>
    <row r="4660" spans="1:14">
      <c r="A4660"/>
      <c r="B4660"/>
      <c r="C4660"/>
      <c r="D4660"/>
      <c r="E4660"/>
      <c r="F4660"/>
      <c r="G4660"/>
      <c r="H4660"/>
      <c r="I4660"/>
      <c r="J4660"/>
      <c r="K4660"/>
      <c r="L4660" t="str">
        <f>IF(COUNTIFS(ZSOHPP055[订单号数值], ZSOHSD058[[#This Row],[订单号数值]], ZSOHPP055[行項目], ZSOHSD058[[#This Row],[行項目]])&gt;0, "Y", "")</f>
        <v/>
      </c>
      <c r="M4660" t="str">
        <f>IF(ZSOHSD058[[#This Row],[銷售訂單]]="", "", --ZSOHSD058[[#This Row],[銷售訂單]])</f>
        <v/>
      </c>
      <c r="N4660" s="16" t="str">
        <f>IF(ZSOHSD058[[#This Row],[落胚數]]="","",IF(ISNUMBER(ZSOHSD058[[#This Row],[落胚數]]+0), ZSOHSD058[[#This Row],[落胚數]]+0, 0))</f>
        <v/>
      </c>
    </row>
    <row r="4661" spans="1:14">
      <c r="A4661"/>
      <c r="B4661"/>
      <c r="C4661"/>
      <c r="D4661"/>
      <c r="E4661"/>
      <c r="F4661"/>
      <c r="G4661"/>
      <c r="H4661"/>
      <c r="I4661"/>
      <c r="J4661"/>
      <c r="K4661"/>
      <c r="L4661" t="str">
        <f>IF(COUNTIFS(ZSOHPP055[订单号数值], ZSOHSD058[[#This Row],[订单号数值]], ZSOHPP055[行項目], ZSOHSD058[[#This Row],[行項目]])&gt;0, "Y", "")</f>
        <v/>
      </c>
      <c r="M4661" t="str">
        <f>IF(ZSOHSD058[[#This Row],[銷售訂單]]="", "", --ZSOHSD058[[#This Row],[銷售訂單]])</f>
        <v/>
      </c>
      <c r="N4661" s="16" t="str">
        <f>IF(ZSOHSD058[[#This Row],[落胚數]]="","",IF(ISNUMBER(ZSOHSD058[[#This Row],[落胚數]]+0), ZSOHSD058[[#This Row],[落胚數]]+0, 0))</f>
        <v/>
      </c>
    </row>
    <row r="4662" spans="1:14">
      <c r="A4662"/>
      <c r="B4662"/>
      <c r="C4662"/>
      <c r="D4662"/>
      <c r="E4662"/>
      <c r="F4662"/>
      <c r="G4662"/>
      <c r="H4662"/>
      <c r="I4662"/>
      <c r="J4662"/>
      <c r="K4662"/>
      <c r="L4662" t="str">
        <f>IF(COUNTIFS(ZSOHPP055[订单号数值], ZSOHSD058[[#This Row],[订单号数值]], ZSOHPP055[行項目], ZSOHSD058[[#This Row],[行項目]])&gt;0, "Y", "")</f>
        <v/>
      </c>
      <c r="M4662" t="str">
        <f>IF(ZSOHSD058[[#This Row],[銷售訂單]]="", "", --ZSOHSD058[[#This Row],[銷售訂單]])</f>
        <v/>
      </c>
      <c r="N4662" s="16" t="str">
        <f>IF(ZSOHSD058[[#This Row],[落胚數]]="","",IF(ISNUMBER(ZSOHSD058[[#This Row],[落胚數]]+0), ZSOHSD058[[#This Row],[落胚數]]+0, 0))</f>
        <v/>
      </c>
    </row>
    <row r="4663" spans="1:14">
      <c r="A4663"/>
      <c r="B4663"/>
      <c r="C4663"/>
      <c r="D4663"/>
      <c r="E4663"/>
      <c r="F4663"/>
      <c r="G4663"/>
      <c r="H4663"/>
      <c r="I4663"/>
      <c r="J4663"/>
      <c r="K4663"/>
      <c r="L4663" t="str">
        <f>IF(COUNTIFS(ZSOHPP055[订单号数值], ZSOHSD058[[#This Row],[订单号数值]], ZSOHPP055[行項目], ZSOHSD058[[#This Row],[行項目]])&gt;0, "Y", "")</f>
        <v/>
      </c>
      <c r="M4663" t="str">
        <f>IF(ZSOHSD058[[#This Row],[銷售訂單]]="", "", --ZSOHSD058[[#This Row],[銷售訂單]])</f>
        <v/>
      </c>
      <c r="N4663" s="16" t="str">
        <f>IF(ZSOHSD058[[#This Row],[落胚數]]="","",IF(ISNUMBER(ZSOHSD058[[#This Row],[落胚數]]+0), ZSOHSD058[[#This Row],[落胚數]]+0, 0))</f>
        <v/>
      </c>
    </row>
    <row r="4664" spans="1:14">
      <c r="A4664"/>
      <c r="B4664"/>
      <c r="C4664"/>
      <c r="D4664"/>
      <c r="E4664"/>
      <c r="F4664"/>
      <c r="G4664"/>
      <c r="H4664"/>
      <c r="I4664"/>
      <c r="J4664"/>
      <c r="K4664"/>
      <c r="L4664" t="str">
        <f>IF(COUNTIFS(ZSOHPP055[订单号数值], ZSOHSD058[[#This Row],[订单号数值]], ZSOHPP055[行項目], ZSOHSD058[[#This Row],[行項目]])&gt;0, "Y", "")</f>
        <v/>
      </c>
      <c r="M4664" t="str">
        <f>IF(ZSOHSD058[[#This Row],[銷售訂單]]="", "", --ZSOHSD058[[#This Row],[銷售訂單]])</f>
        <v/>
      </c>
      <c r="N4664" s="16" t="str">
        <f>IF(ZSOHSD058[[#This Row],[落胚數]]="","",IF(ISNUMBER(ZSOHSD058[[#This Row],[落胚數]]+0), ZSOHSD058[[#This Row],[落胚數]]+0, 0))</f>
        <v/>
      </c>
    </row>
    <row r="4665" spans="1:14">
      <c r="A4665"/>
      <c r="B4665"/>
      <c r="C4665"/>
      <c r="D4665"/>
      <c r="E4665"/>
      <c r="F4665"/>
      <c r="G4665"/>
      <c r="H4665"/>
      <c r="I4665"/>
      <c r="J4665"/>
      <c r="K4665"/>
      <c r="L4665" t="str">
        <f>IF(COUNTIFS(ZSOHPP055[订单号数值], ZSOHSD058[[#This Row],[订单号数值]], ZSOHPP055[行項目], ZSOHSD058[[#This Row],[行項目]])&gt;0, "Y", "")</f>
        <v/>
      </c>
      <c r="M4665" t="str">
        <f>IF(ZSOHSD058[[#This Row],[銷售訂單]]="", "", --ZSOHSD058[[#This Row],[銷售訂單]])</f>
        <v/>
      </c>
      <c r="N4665" s="16" t="str">
        <f>IF(ZSOHSD058[[#This Row],[落胚數]]="","",IF(ISNUMBER(ZSOHSD058[[#This Row],[落胚數]]+0), ZSOHSD058[[#This Row],[落胚數]]+0, 0))</f>
        <v/>
      </c>
    </row>
    <row r="4666" spans="1:14">
      <c r="A4666"/>
      <c r="B4666"/>
      <c r="C4666"/>
      <c r="D4666"/>
      <c r="E4666"/>
      <c r="F4666"/>
      <c r="G4666"/>
      <c r="H4666"/>
      <c r="I4666"/>
      <c r="J4666"/>
      <c r="K4666"/>
      <c r="L4666" t="str">
        <f>IF(COUNTIFS(ZSOHPP055[订单号数值], ZSOHSD058[[#This Row],[订单号数值]], ZSOHPP055[行項目], ZSOHSD058[[#This Row],[行項目]])&gt;0, "Y", "")</f>
        <v/>
      </c>
      <c r="M4666" t="str">
        <f>IF(ZSOHSD058[[#This Row],[銷售訂單]]="", "", --ZSOHSD058[[#This Row],[銷售訂單]])</f>
        <v/>
      </c>
      <c r="N4666" s="16" t="str">
        <f>IF(ZSOHSD058[[#This Row],[落胚數]]="","",IF(ISNUMBER(ZSOHSD058[[#This Row],[落胚數]]+0), ZSOHSD058[[#This Row],[落胚數]]+0, 0))</f>
        <v/>
      </c>
    </row>
    <row r="4667" spans="1:14">
      <c r="A4667"/>
      <c r="B4667"/>
      <c r="C4667"/>
      <c r="D4667"/>
      <c r="E4667"/>
      <c r="F4667"/>
      <c r="G4667"/>
      <c r="H4667"/>
      <c r="I4667"/>
      <c r="J4667"/>
      <c r="K4667"/>
      <c r="L4667" t="str">
        <f>IF(COUNTIFS(ZSOHPP055[订单号数值], ZSOHSD058[[#This Row],[订单号数值]], ZSOHPP055[行項目], ZSOHSD058[[#This Row],[行項目]])&gt;0, "Y", "")</f>
        <v/>
      </c>
      <c r="M4667" t="str">
        <f>IF(ZSOHSD058[[#This Row],[銷售訂單]]="", "", --ZSOHSD058[[#This Row],[銷售訂單]])</f>
        <v/>
      </c>
      <c r="N4667" s="16" t="str">
        <f>IF(ZSOHSD058[[#This Row],[落胚數]]="","",IF(ISNUMBER(ZSOHSD058[[#This Row],[落胚數]]+0), ZSOHSD058[[#This Row],[落胚數]]+0, 0))</f>
        <v/>
      </c>
    </row>
    <row r="4668" spans="1:14">
      <c r="A4668"/>
      <c r="B4668"/>
      <c r="C4668"/>
      <c r="D4668"/>
      <c r="E4668"/>
      <c r="F4668"/>
      <c r="G4668"/>
      <c r="H4668"/>
      <c r="I4668"/>
      <c r="J4668"/>
      <c r="K4668"/>
      <c r="L4668" t="str">
        <f>IF(COUNTIFS(ZSOHPP055[订单号数值], ZSOHSD058[[#This Row],[订单号数值]], ZSOHPP055[行項目], ZSOHSD058[[#This Row],[行項目]])&gt;0, "Y", "")</f>
        <v/>
      </c>
      <c r="M4668" t="str">
        <f>IF(ZSOHSD058[[#This Row],[銷售訂單]]="", "", --ZSOHSD058[[#This Row],[銷售訂單]])</f>
        <v/>
      </c>
      <c r="N4668" s="16" t="str">
        <f>IF(ZSOHSD058[[#This Row],[落胚數]]="","",IF(ISNUMBER(ZSOHSD058[[#This Row],[落胚數]]+0), ZSOHSD058[[#This Row],[落胚數]]+0, 0))</f>
        <v/>
      </c>
    </row>
    <row r="4669" spans="1:14">
      <c r="A4669"/>
      <c r="B4669"/>
      <c r="C4669"/>
      <c r="D4669"/>
      <c r="E4669"/>
      <c r="F4669"/>
      <c r="G4669"/>
      <c r="H4669"/>
      <c r="I4669"/>
      <c r="J4669"/>
      <c r="K4669"/>
      <c r="L4669" t="str">
        <f>IF(COUNTIFS(ZSOHPP055[订单号数值], ZSOHSD058[[#This Row],[订单号数值]], ZSOHPP055[行項目], ZSOHSD058[[#This Row],[行項目]])&gt;0, "Y", "")</f>
        <v/>
      </c>
      <c r="M4669" t="str">
        <f>IF(ZSOHSD058[[#This Row],[銷售訂單]]="", "", --ZSOHSD058[[#This Row],[銷售訂單]])</f>
        <v/>
      </c>
      <c r="N4669" s="16" t="str">
        <f>IF(ZSOHSD058[[#This Row],[落胚數]]="","",IF(ISNUMBER(ZSOHSD058[[#This Row],[落胚數]]+0), ZSOHSD058[[#This Row],[落胚數]]+0, 0))</f>
        <v/>
      </c>
    </row>
    <row r="4670" spans="1:14">
      <c r="A4670"/>
      <c r="B4670"/>
      <c r="C4670"/>
      <c r="D4670"/>
      <c r="E4670"/>
      <c r="F4670"/>
      <c r="G4670"/>
      <c r="H4670"/>
      <c r="I4670"/>
      <c r="J4670"/>
      <c r="K4670"/>
      <c r="L4670" t="str">
        <f>IF(COUNTIFS(ZSOHPP055[订单号数值], ZSOHSD058[[#This Row],[订单号数值]], ZSOHPP055[行項目], ZSOHSD058[[#This Row],[行項目]])&gt;0, "Y", "")</f>
        <v/>
      </c>
      <c r="M4670" t="str">
        <f>IF(ZSOHSD058[[#This Row],[銷售訂單]]="", "", --ZSOHSD058[[#This Row],[銷售訂單]])</f>
        <v/>
      </c>
      <c r="N4670" s="16" t="str">
        <f>IF(ZSOHSD058[[#This Row],[落胚數]]="","",IF(ISNUMBER(ZSOHSD058[[#This Row],[落胚數]]+0), ZSOHSD058[[#This Row],[落胚數]]+0, 0))</f>
        <v/>
      </c>
    </row>
    <row r="4671" spans="1:14">
      <c r="A4671"/>
      <c r="B4671"/>
      <c r="C4671"/>
      <c r="D4671"/>
      <c r="E4671"/>
      <c r="F4671"/>
      <c r="G4671"/>
      <c r="H4671"/>
      <c r="I4671"/>
      <c r="J4671"/>
      <c r="K4671"/>
      <c r="L4671" t="str">
        <f>IF(COUNTIFS(ZSOHPP055[订单号数值], ZSOHSD058[[#This Row],[订单号数值]], ZSOHPP055[行項目], ZSOHSD058[[#This Row],[行項目]])&gt;0, "Y", "")</f>
        <v/>
      </c>
      <c r="M4671" t="str">
        <f>IF(ZSOHSD058[[#This Row],[銷售訂單]]="", "", --ZSOHSD058[[#This Row],[銷售訂單]])</f>
        <v/>
      </c>
      <c r="N4671" s="16" t="str">
        <f>IF(ZSOHSD058[[#This Row],[落胚數]]="","",IF(ISNUMBER(ZSOHSD058[[#This Row],[落胚數]]+0), ZSOHSD058[[#This Row],[落胚數]]+0, 0))</f>
        <v/>
      </c>
    </row>
    <row r="4672" spans="1:14">
      <c r="A4672"/>
      <c r="B4672"/>
      <c r="C4672"/>
      <c r="D4672"/>
      <c r="E4672"/>
      <c r="F4672"/>
      <c r="G4672"/>
      <c r="H4672"/>
      <c r="I4672"/>
      <c r="J4672"/>
      <c r="K4672"/>
      <c r="L4672" t="str">
        <f>IF(COUNTIFS(ZSOHPP055[订单号数值], ZSOHSD058[[#This Row],[订单号数值]], ZSOHPP055[行項目], ZSOHSD058[[#This Row],[行項目]])&gt;0, "Y", "")</f>
        <v/>
      </c>
      <c r="M4672" t="str">
        <f>IF(ZSOHSD058[[#This Row],[銷售訂單]]="", "", --ZSOHSD058[[#This Row],[銷售訂單]])</f>
        <v/>
      </c>
      <c r="N4672" s="16" t="str">
        <f>IF(ZSOHSD058[[#This Row],[落胚數]]="","",IF(ISNUMBER(ZSOHSD058[[#This Row],[落胚數]]+0), ZSOHSD058[[#This Row],[落胚數]]+0, 0))</f>
        <v/>
      </c>
    </row>
    <row r="4673" spans="1:14">
      <c r="A4673"/>
      <c r="B4673"/>
      <c r="C4673"/>
      <c r="D4673"/>
      <c r="E4673"/>
      <c r="F4673"/>
      <c r="G4673"/>
      <c r="H4673"/>
      <c r="I4673"/>
      <c r="J4673"/>
      <c r="K4673"/>
      <c r="L4673" t="str">
        <f>IF(COUNTIFS(ZSOHPP055[订单号数值], ZSOHSD058[[#This Row],[订单号数值]], ZSOHPP055[行項目], ZSOHSD058[[#This Row],[行項目]])&gt;0, "Y", "")</f>
        <v/>
      </c>
      <c r="M4673" t="str">
        <f>IF(ZSOHSD058[[#This Row],[銷售訂單]]="", "", --ZSOHSD058[[#This Row],[銷售訂單]])</f>
        <v/>
      </c>
      <c r="N4673" s="16" t="str">
        <f>IF(ZSOHSD058[[#This Row],[落胚數]]="","",IF(ISNUMBER(ZSOHSD058[[#This Row],[落胚數]]+0), ZSOHSD058[[#This Row],[落胚數]]+0, 0))</f>
        <v/>
      </c>
    </row>
    <row r="4674" spans="1:14">
      <c r="A4674"/>
      <c r="B4674"/>
      <c r="C4674"/>
      <c r="D4674"/>
      <c r="E4674"/>
      <c r="F4674"/>
      <c r="G4674"/>
      <c r="H4674"/>
      <c r="I4674"/>
      <c r="J4674"/>
      <c r="K4674"/>
      <c r="L4674" t="str">
        <f>IF(COUNTIFS(ZSOHPP055[订单号数值], ZSOHSD058[[#This Row],[订单号数值]], ZSOHPP055[行項目], ZSOHSD058[[#This Row],[行項目]])&gt;0, "Y", "")</f>
        <v/>
      </c>
      <c r="M4674" t="str">
        <f>IF(ZSOHSD058[[#This Row],[銷售訂單]]="", "", --ZSOHSD058[[#This Row],[銷售訂單]])</f>
        <v/>
      </c>
      <c r="N4674" s="16" t="str">
        <f>IF(ZSOHSD058[[#This Row],[落胚數]]="","",IF(ISNUMBER(ZSOHSD058[[#This Row],[落胚數]]+0), ZSOHSD058[[#This Row],[落胚數]]+0, 0))</f>
        <v/>
      </c>
    </row>
    <row r="4675" spans="1:14">
      <c r="A4675"/>
      <c r="B4675"/>
      <c r="C4675"/>
      <c r="D4675"/>
      <c r="E4675"/>
      <c r="F4675"/>
      <c r="G4675"/>
      <c r="H4675"/>
      <c r="I4675"/>
      <c r="J4675"/>
      <c r="K4675"/>
      <c r="L4675" t="str">
        <f>IF(COUNTIFS(ZSOHPP055[订单号数值], ZSOHSD058[[#This Row],[订单号数值]], ZSOHPP055[行項目], ZSOHSD058[[#This Row],[行項目]])&gt;0, "Y", "")</f>
        <v/>
      </c>
      <c r="M4675" t="str">
        <f>IF(ZSOHSD058[[#This Row],[銷售訂單]]="", "", --ZSOHSD058[[#This Row],[銷售訂單]])</f>
        <v/>
      </c>
      <c r="N4675" s="16" t="str">
        <f>IF(ZSOHSD058[[#This Row],[落胚數]]="","",IF(ISNUMBER(ZSOHSD058[[#This Row],[落胚數]]+0), ZSOHSD058[[#This Row],[落胚數]]+0, 0))</f>
        <v/>
      </c>
    </row>
    <row r="4676" spans="1:14">
      <c r="A4676"/>
      <c r="B4676"/>
      <c r="C4676"/>
      <c r="D4676"/>
      <c r="E4676"/>
      <c r="F4676"/>
      <c r="G4676"/>
      <c r="H4676"/>
      <c r="I4676"/>
      <c r="J4676"/>
      <c r="K4676"/>
      <c r="L4676" t="str">
        <f>IF(COUNTIFS(ZSOHPP055[订单号数值], ZSOHSD058[[#This Row],[订单号数值]], ZSOHPP055[行項目], ZSOHSD058[[#This Row],[行項目]])&gt;0, "Y", "")</f>
        <v/>
      </c>
      <c r="M4676" t="str">
        <f>IF(ZSOHSD058[[#This Row],[銷售訂單]]="", "", --ZSOHSD058[[#This Row],[銷售訂單]])</f>
        <v/>
      </c>
      <c r="N4676" s="16" t="str">
        <f>IF(ZSOHSD058[[#This Row],[落胚數]]="","",IF(ISNUMBER(ZSOHSD058[[#This Row],[落胚數]]+0), ZSOHSD058[[#This Row],[落胚數]]+0, 0))</f>
        <v/>
      </c>
    </row>
    <row r="4677" spans="1:14">
      <c r="A4677"/>
      <c r="B4677"/>
      <c r="C4677"/>
      <c r="D4677"/>
      <c r="E4677"/>
      <c r="F4677"/>
      <c r="G4677"/>
      <c r="H4677"/>
      <c r="I4677"/>
      <c r="J4677"/>
      <c r="K4677"/>
      <c r="L4677" t="str">
        <f>IF(COUNTIFS(ZSOHPP055[订单号数值], ZSOHSD058[[#This Row],[订单号数值]], ZSOHPP055[行項目], ZSOHSD058[[#This Row],[行項目]])&gt;0, "Y", "")</f>
        <v/>
      </c>
      <c r="M4677" t="str">
        <f>IF(ZSOHSD058[[#This Row],[銷售訂單]]="", "", --ZSOHSD058[[#This Row],[銷售訂單]])</f>
        <v/>
      </c>
      <c r="N4677" s="16" t="str">
        <f>IF(ZSOHSD058[[#This Row],[落胚數]]="","",IF(ISNUMBER(ZSOHSD058[[#This Row],[落胚數]]+0), ZSOHSD058[[#This Row],[落胚數]]+0, 0))</f>
        <v/>
      </c>
    </row>
    <row r="4678" spans="1:14">
      <c r="A4678"/>
      <c r="B4678"/>
      <c r="C4678"/>
      <c r="D4678"/>
      <c r="E4678"/>
      <c r="F4678"/>
      <c r="G4678"/>
      <c r="H4678"/>
      <c r="I4678"/>
      <c r="J4678"/>
      <c r="K4678"/>
      <c r="L4678" t="str">
        <f>IF(COUNTIFS(ZSOHPP055[订单号数值], ZSOHSD058[[#This Row],[订单号数值]], ZSOHPP055[行項目], ZSOHSD058[[#This Row],[行項目]])&gt;0, "Y", "")</f>
        <v/>
      </c>
      <c r="M4678" t="str">
        <f>IF(ZSOHSD058[[#This Row],[銷售訂單]]="", "", --ZSOHSD058[[#This Row],[銷售訂單]])</f>
        <v/>
      </c>
      <c r="N4678" s="16" t="str">
        <f>IF(ZSOHSD058[[#This Row],[落胚數]]="","",IF(ISNUMBER(ZSOHSD058[[#This Row],[落胚數]]+0), ZSOHSD058[[#This Row],[落胚數]]+0, 0))</f>
        <v/>
      </c>
    </row>
    <row r="4679" spans="1:14">
      <c r="A4679"/>
      <c r="B4679"/>
      <c r="C4679"/>
      <c r="D4679"/>
      <c r="E4679"/>
      <c r="F4679"/>
      <c r="G4679"/>
      <c r="H4679"/>
      <c r="I4679"/>
      <c r="J4679"/>
      <c r="K4679"/>
      <c r="L4679" t="str">
        <f>IF(COUNTIFS(ZSOHPP055[订单号数值], ZSOHSD058[[#This Row],[订单号数值]], ZSOHPP055[行項目], ZSOHSD058[[#This Row],[行項目]])&gt;0, "Y", "")</f>
        <v/>
      </c>
      <c r="M4679" t="str">
        <f>IF(ZSOHSD058[[#This Row],[銷售訂單]]="", "", --ZSOHSD058[[#This Row],[銷售訂單]])</f>
        <v/>
      </c>
      <c r="N4679" s="16" t="str">
        <f>IF(ZSOHSD058[[#This Row],[落胚數]]="","",IF(ISNUMBER(ZSOHSD058[[#This Row],[落胚數]]+0), ZSOHSD058[[#This Row],[落胚數]]+0, 0))</f>
        <v/>
      </c>
    </row>
    <row r="4680" spans="1:14">
      <c r="A4680"/>
      <c r="B4680"/>
      <c r="C4680"/>
      <c r="D4680"/>
      <c r="E4680"/>
      <c r="F4680"/>
      <c r="G4680"/>
      <c r="H4680"/>
      <c r="I4680"/>
      <c r="J4680"/>
      <c r="K4680"/>
      <c r="L4680" t="str">
        <f>IF(COUNTIFS(ZSOHPP055[订单号数值], ZSOHSD058[[#This Row],[订单号数值]], ZSOHPP055[行項目], ZSOHSD058[[#This Row],[行項目]])&gt;0, "Y", "")</f>
        <v/>
      </c>
      <c r="M4680" t="str">
        <f>IF(ZSOHSD058[[#This Row],[銷售訂單]]="", "", --ZSOHSD058[[#This Row],[銷售訂單]])</f>
        <v/>
      </c>
      <c r="N4680" s="16" t="str">
        <f>IF(ZSOHSD058[[#This Row],[落胚數]]="","",IF(ISNUMBER(ZSOHSD058[[#This Row],[落胚數]]+0), ZSOHSD058[[#This Row],[落胚數]]+0, 0))</f>
        <v/>
      </c>
    </row>
    <row r="4681" spans="1:14">
      <c r="A4681"/>
      <c r="B4681"/>
      <c r="C4681"/>
      <c r="D4681"/>
      <c r="E4681"/>
      <c r="F4681"/>
      <c r="G4681"/>
      <c r="H4681"/>
      <c r="I4681"/>
      <c r="J4681"/>
      <c r="K4681"/>
      <c r="L4681" t="str">
        <f>IF(COUNTIFS(ZSOHPP055[订单号数值], ZSOHSD058[[#This Row],[订单号数值]], ZSOHPP055[行項目], ZSOHSD058[[#This Row],[行項目]])&gt;0, "Y", "")</f>
        <v/>
      </c>
      <c r="M4681" t="str">
        <f>IF(ZSOHSD058[[#This Row],[銷售訂單]]="", "", --ZSOHSD058[[#This Row],[銷售訂單]])</f>
        <v/>
      </c>
      <c r="N4681" s="16" t="str">
        <f>IF(ZSOHSD058[[#This Row],[落胚數]]="","",IF(ISNUMBER(ZSOHSD058[[#This Row],[落胚數]]+0), ZSOHSD058[[#This Row],[落胚數]]+0, 0))</f>
        <v/>
      </c>
    </row>
    <row r="4682" spans="1:14">
      <c r="A4682"/>
      <c r="B4682"/>
      <c r="C4682"/>
      <c r="D4682"/>
      <c r="E4682"/>
      <c r="F4682"/>
      <c r="G4682"/>
      <c r="H4682"/>
      <c r="I4682"/>
      <c r="J4682"/>
      <c r="K4682"/>
      <c r="L4682" t="str">
        <f>IF(COUNTIFS(ZSOHPP055[订单号数值], ZSOHSD058[[#This Row],[订单号数值]], ZSOHPP055[行項目], ZSOHSD058[[#This Row],[行項目]])&gt;0, "Y", "")</f>
        <v/>
      </c>
      <c r="M4682" t="str">
        <f>IF(ZSOHSD058[[#This Row],[銷售訂單]]="", "", --ZSOHSD058[[#This Row],[銷售訂單]])</f>
        <v/>
      </c>
      <c r="N4682" s="16" t="str">
        <f>IF(ZSOHSD058[[#This Row],[落胚數]]="","",IF(ISNUMBER(ZSOHSD058[[#This Row],[落胚數]]+0), ZSOHSD058[[#This Row],[落胚數]]+0, 0))</f>
        <v/>
      </c>
    </row>
    <row r="4683" spans="1:14">
      <c r="A4683"/>
      <c r="B4683"/>
      <c r="C4683"/>
      <c r="D4683"/>
      <c r="E4683"/>
      <c r="F4683"/>
      <c r="G4683"/>
      <c r="H4683"/>
      <c r="I4683"/>
      <c r="J4683"/>
      <c r="K4683"/>
      <c r="L4683" t="str">
        <f>IF(COUNTIFS(ZSOHPP055[订单号数值], ZSOHSD058[[#This Row],[订单号数值]], ZSOHPP055[行項目], ZSOHSD058[[#This Row],[行項目]])&gt;0, "Y", "")</f>
        <v/>
      </c>
      <c r="M4683" t="str">
        <f>IF(ZSOHSD058[[#This Row],[銷售訂單]]="", "", --ZSOHSD058[[#This Row],[銷售訂單]])</f>
        <v/>
      </c>
      <c r="N4683" s="16" t="str">
        <f>IF(ZSOHSD058[[#This Row],[落胚數]]="","",IF(ISNUMBER(ZSOHSD058[[#This Row],[落胚數]]+0), ZSOHSD058[[#This Row],[落胚數]]+0, 0))</f>
        <v/>
      </c>
    </row>
    <row r="4684" spans="1:14">
      <c r="A4684"/>
      <c r="B4684"/>
      <c r="C4684"/>
      <c r="D4684"/>
      <c r="E4684"/>
      <c r="F4684"/>
      <c r="G4684"/>
      <c r="H4684"/>
      <c r="I4684"/>
      <c r="J4684"/>
      <c r="K4684"/>
      <c r="L4684" t="str">
        <f>IF(COUNTIFS(ZSOHPP055[订单号数值], ZSOHSD058[[#This Row],[订单号数值]], ZSOHPP055[行項目], ZSOHSD058[[#This Row],[行項目]])&gt;0, "Y", "")</f>
        <v/>
      </c>
      <c r="M4684" t="str">
        <f>IF(ZSOHSD058[[#This Row],[銷售訂單]]="", "", --ZSOHSD058[[#This Row],[銷售訂單]])</f>
        <v/>
      </c>
      <c r="N4684" s="16" t="str">
        <f>IF(ZSOHSD058[[#This Row],[落胚數]]="","",IF(ISNUMBER(ZSOHSD058[[#This Row],[落胚數]]+0), ZSOHSD058[[#This Row],[落胚數]]+0, 0))</f>
        <v/>
      </c>
    </row>
    <row r="4685" spans="1:14">
      <c r="A4685"/>
      <c r="B4685"/>
      <c r="C4685"/>
      <c r="D4685"/>
      <c r="E4685"/>
      <c r="F4685"/>
      <c r="G4685"/>
      <c r="H4685"/>
      <c r="I4685"/>
      <c r="J4685"/>
      <c r="K4685"/>
      <c r="L4685" t="str">
        <f>IF(COUNTIFS(ZSOHPP055[订单号数值], ZSOHSD058[[#This Row],[订单号数值]], ZSOHPP055[行項目], ZSOHSD058[[#This Row],[行項目]])&gt;0, "Y", "")</f>
        <v/>
      </c>
      <c r="M4685" t="str">
        <f>IF(ZSOHSD058[[#This Row],[銷售訂單]]="", "", --ZSOHSD058[[#This Row],[銷售訂單]])</f>
        <v/>
      </c>
      <c r="N4685" s="16" t="str">
        <f>IF(ZSOHSD058[[#This Row],[落胚數]]="","",IF(ISNUMBER(ZSOHSD058[[#This Row],[落胚數]]+0), ZSOHSD058[[#This Row],[落胚數]]+0, 0))</f>
        <v/>
      </c>
    </row>
    <row r="4686" spans="1:14">
      <c r="A4686"/>
      <c r="B4686"/>
      <c r="C4686"/>
      <c r="D4686"/>
      <c r="E4686"/>
      <c r="F4686"/>
      <c r="G4686"/>
      <c r="H4686"/>
      <c r="I4686"/>
      <c r="J4686"/>
      <c r="K4686"/>
      <c r="L4686" t="str">
        <f>IF(COUNTIFS(ZSOHPP055[订单号数值], ZSOHSD058[[#This Row],[订单号数值]], ZSOHPP055[行項目], ZSOHSD058[[#This Row],[行項目]])&gt;0, "Y", "")</f>
        <v/>
      </c>
      <c r="M4686" t="str">
        <f>IF(ZSOHSD058[[#This Row],[銷售訂單]]="", "", --ZSOHSD058[[#This Row],[銷售訂單]])</f>
        <v/>
      </c>
      <c r="N4686" s="16" t="str">
        <f>IF(ZSOHSD058[[#This Row],[落胚數]]="","",IF(ISNUMBER(ZSOHSD058[[#This Row],[落胚數]]+0), ZSOHSD058[[#This Row],[落胚數]]+0, 0))</f>
        <v/>
      </c>
    </row>
    <row r="4687" spans="1:14">
      <c r="A4687"/>
      <c r="B4687"/>
      <c r="C4687"/>
      <c r="D4687"/>
      <c r="E4687"/>
      <c r="F4687"/>
      <c r="G4687"/>
      <c r="H4687"/>
      <c r="I4687"/>
      <c r="J4687"/>
      <c r="K4687"/>
      <c r="L4687" t="str">
        <f>IF(COUNTIFS(ZSOHPP055[订单号数值], ZSOHSD058[[#This Row],[订单号数值]], ZSOHPP055[行項目], ZSOHSD058[[#This Row],[行項目]])&gt;0, "Y", "")</f>
        <v/>
      </c>
      <c r="M4687" t="str">
        <f>IF(ZSOHSD058[[#This Row],[銷售訂單]]="", "", --ZSOHSD058[[#This Row],[銷售訂單]])</f>
        <v/>
      </c>
      <c r="N4687" s="16" t="str">
        <f>IF(ZSOHSD058[[#This Row],[落胚數]]="","",IF(ISNUMBER(ZSOHSD058[[#This Row],[落胚數]]+0), ZSOHSD058[[#This Row],[落胚數]]+0, 0))</f>
        <v/>
      </c>
    </row>
    <row r="4688" spans="1:14">
      <c r="A4688"/>
      <c r="B4688"/>
      <c r="C4688"/>
      <c r="D4688"/>
      <c r="E4688"/>
      <c r="F4688"/>
      <c r="G4688"/>
      <c r="H4688"/>
      <c r="I4688"/>
      <c r="J4688"/>
      <c r="K4688"/>
      <c r="L4688" t="str">
        <f>IF(COUNTIFS(ZSOHPP055[订单号数值], ZSOHSD058[[#This Row],[订单号数值]], ZSOHPP055[行項目], ZSOHSD058[[#This Row],[行項目]])&gt;0, "Y", "")</f>
        <v/>
      </c>
      <c r="M4688" t="str">
        <f>IF(ZSOHSD058[[#This Row],[銷售訂單]]="", "", --ZSOHSD058[[#This Row],[銷售訂單]])</f>
        <v/>
      </c>
      <c r="N4688" s="16" t="str">
        <f>IF(ZSOHSD058[[#This Row],[落胚數]]="","",IF(ISNUMBER(ZSOHSD058[[#This Row],[落胚數]]+0), ZSOHSD058[[#This Row],[落胚數]]+0, 0))</f>
        <v/>
      </c>
    </row>
    <row r="4689" spans="1:14">
      <c r="A4689"/>
      <c r="B4689"/>
      <c r="C4689"/>
      <c r="D4689"/>
      <c r="E4689"/>
      <c r="F4689"/>
      <c r="G4689"/>
      <c r="H4689"/>
      <c r="I4689"/>
      <c r="J4689"/>
      <c r="K4689"/>
      <c r="L4689" t="str">
        <f>IF(COUNTIFS(ZSOHPP055[订单号数值], ZSOHSD058[[#This Row],[订单号数值]], ZSOHPP055[行項目], ZSOHSD058[[#This Row],[行項目]])&gt;0, "Y", "")</f>
        <v/>
      </c>
      <c r="M4689" t="str">
        <f>IF(ZSOHSD058[[#This Row],[銷售訂單]]="", "", --ZSOHSD058[[#This Row],[銷售訂單]])</f>
        <v/>
      </c>
      <c r="N4689" s="16" t="str">
        <f>IF(ZSOHSD058[[#This Row],[落胚數]]="","",IF(ISNUMBER(ZSOHSD058[[#This Row],[落胚數]]+0), ZSOHSD058[[#This Row],[落胚數]]+0, 0))</f>
        <v/>
      </c>
    </row>
    <row r="4690" spans="1:14">
      <c r="A4690"/>
      <c r="B4690"/>
      <c r="C4690"/>
      <c r="D4690"/>
      <c r="E4690"/>
      <c r="F4690"/>
      <c r="G4690"/>
      <c r="H4690"/>
      <c r="I4690"/>
      <c r="J4690"/>
      <c r="K4690"/>
      <c r="L4690" t="str">
        <f>IF(COUNTIFS(ZSOHPP055[订单号数值], ZSOHSD058[[#This Row],[订单号数值]], ZSOHPP055[行項目], ZSOHSD058[[#This Row],[行項目]])&gt;0, "Y", "")</f>
        <v/>
      </c>
      <c r="M4690" t="str">
        <f>IF(ZSOHSD058[[#This Row],[銷售訂單]]="", "", --ZSOHSD058[[#This Row],[銷售訂單]])</f>
        <v/>
      </c>
      <c r="N4690" s="16" t="str">
        <f>IF(ZSOHSD058[[#This Row],[落胚數]]="","",IF(ISNUMBER(ZSOHSD058[[#This Row],[落胚數]]+0), ZSOHSD058[[#This Row],[落胚數]]+0, 0))</f>
        <v/>
      </c>
    </row>
    <row r="4691" spans="1:14">
      <c r="A4691"/>
      <c r="B4691"/>
      <c r="C4691"/>
      <c r="D4691"/>
      <c r="E4691"/>
      <c r="F4691"/>
      <c r="G4691"/>
      <c r="H4691"/>
      <c r="I4691"/>
      <c r="J4691"/>
      <c r="K4691"/>
      <c r="L4691" t="str">
        <f>IF(COUNTIFS(ZSOHPP055[订单号数值], ZSOHSD058[[#This Row],[订单号数值]], ZSOHPP055[行項目], ZSOHSD058[[#This Row],[行項目]])&gt;0, "Y", "")</f>
        <v/>
      </c>
      <c r="M4691" t="str">
        <f>IF(ZSOHSD058[[#This Row],[銷售訂單]]="", "", --ZSOHSD058[[#This Row],[銷售訂單]])</f>
        <v/>
      </c>
      <c r="N4691" s="16" t="str">
        <f>IF(ZSOHSD058[[#This Row],[落胚數]]="","",IF(ISNUMBER(ZSOHSD058[[#This Row],[落胚數]]+0), ZSOHSD058[[#This Row],[落胚數]]+0, 0))</f>
        <v/>
      </c>
    </row>
    <row r="4692" spans="1:14">
      <c r="A4692"/>
      <c r="B4692"/>
      <c r="C4692"/>
      <c r="D4692"/>
      <c r="E4692"/>
      <c r="F4692"/>
      <c r="G4692"/>
      <c r="H4692"/>
      <c r="I4692"/>
      <c r="J4692"/>
      <c r="K4692"/>
      <c r="L4692" t="str">
        <f>IF(COUNTIFS(ZSOHPP055[订单号数值], ZSOHSD058[[#This Row],[订单号数值]], ZSOHPP055[行項目], ZSOHSD058[[#This Row],[行項目]])&gt;0, "Y", "")</f>
        <v/>
      </c>
      <c r="M4692" t="str">
        <f>IF(ZSOHSD058[[#This Row],[銷售訂單]]="", "", --ZSOHSD058[[#This Row],[銷售訂單]])</f>
        <v/>
      </c>
      <c r="N4692" s="16" t="str">
        <f>IF(ZSOHSD058[[#This Row],[落胚數]]="","",IF(ISNUMBER(ZSOHSD058[[#This Row],[落胚數]]+0), ZSOHSD058[[#This Row],[落胚數]]+0, 0))</f>
        <v/>
      </c>
    </row>
    <row r="4693" spans="1:14">
      <c r="A4693"/>
      <c r="B4693"/>
      <c r="C4693"/>
      <c r="D4693"/>
      <c r="E4693"/>
      <c r="F4693"/>
      <c r="G4693"/>
      <c r="H4693"/>
      <c r="I4693"/>
      <c r="J4693"/>
      <c r="K4693"/>
      <c r="L4693" t="str">
        <f>IF(COUNTIFS(ZSOHPP055[订单号数值], ZSOHSD058[[#This Row],[订单号数值]], ZSOHPP055[行項目], ZSOHSD058[[#This Row],[行項目]])&gt;0, "Y", "")</f>
        <v/>
      </c>
      <c r="M4693" t="str">
        <f>IF(ZSOHSD058[[#This Row],[銷售訂單]]="", "", --ZSOHSD058[[#This Row],[銷售訂單]])</f>
        <v/>
      </c>
      <c r="N4693" s="16" t="str">
        <f>IF(ZSOHSD058[[#This Row],[落胚數]]="","",IF(ISNUMBER(ZSOHSD058[[#This Row],[落胚數]]+0), ZSOHSD058[[#This Row],[落胚數]]+0, 0))</f>
        <v/>
      </c>
    </row>
    <row r="4694" spans="1:14">
      <c r="A4694"/>
      <c r="B4694"/>
      <c r="C4694"/>
      <c r="D4694"/>
      <c r="E4694"/>
      <c r="F4694"/>
      <c r="G4694"/>
      <c r="H4694"/>
      <c r="I4694"/>
      <c r="J4694"/>
      <c r="K4694"/>
      <c r="L4694" t="str">
        <f>IF(COUNTIFS(ZSOHPP055[订单号数值], ZSOHSD058[[#This Row],[订单号数值]], ZSOHPP055[行項目], ZSOHSD058[[#This Row],[行項目]])&gt;0, "Y", "")</f>
        <v/>
      </c>
      <c r="M4694" t="str">
        <f>IF(ZSOHSD058[[#This Row],[銷售訂單]]="", "", --ZSOHSD058[[#This Row],[銷售訂單]])</f>
        <v/>
      </c>
      <c r="N4694" s="16" t="str">
        <f>IF(ZSOHSD058[[#This Row],[落胚數]]="","",IF(ISNUMBER(ZSOHSD058[[#This Row],[落胚數]]+0), ZSOHSD058[[#This Row],[落胚數]]+0, 0))</f>
        <v/>
      </c>
    </row>
    <row r="4695" spans="1:14">
      <c r="A4695"/>
      <c r="B4695"/>
      <c r="C4695"/>
      <c r="D4695"/>
      <c r="E4695"/>
      <c r="F4695"/>
      <c r="G4695"/>
      <c r="H4695"/>
      <c r="I4695"/>
      <c r="J4695"/>
      <c r="K4695"/>
      <c r="L4695" t="str">
        <f>IF(COUNTIFS(ZSOHPP055[订单号数值], ZSOHSD058[[#This Row],[订单号数值]], ZSOHPP055[行項目], ZSOHSD058[[#This Row],[行項目]])&gt;0, "Y", "")</f>
        <v/>
      </c>
      <c r="M4695" t="str">
        <f>IF(ZSOHSD058[[#This Row],[銷售訂單]]="", "", --ZSOHSD058[[#This Row],[銷售訂單]])</f>
        <v/>
      </c>
      <c r="N4695" s="16" t="str">
        <f>IF(ZSOHSD058[[#This Row],[落胚數]]="","",IF(ISNUMBER(ZSOHSD058[[#This Row],[落胚數]]+0), ZSOHSD058[[#This Row],[落胚數]]+0, 0))</f>
        <v/>
      </c>
    </row>
    <row r="4696" spans="1:14">
      <c r="A4696"/>
      <c r="B4696"/>
      <c r="C4696"/>
      <c r="D4696"/>
      <c r="E4696"/>
      <c r="F4696"/>
      <c r="G4696"/>
      <c r="H4696"/>
      <c r="I4696"/>
      <c r="J4696"/>
      <c r="K4696"/>
      <c r="L4696" t="str">
        <f>IF(COUNTIFS(ZSOHPP055[订单号数值], ZSOHSD058[[#This Row],[订单号数值]], ZSOHPP055[行項目], ZSOHSD058[[#This Row],[行項目]])&gt;0, "Y", "")</f>
        <v/>
      </c>
      <c r="M4696" t="str">
        <f>IF(ZSOHSD058[[#This Row],[銷售訂單]]="", "", --ZSOHSD058[[#This Row],[銷售訂單]])</f>
        <v/>
      </c>
      <c r="N4696" s="16" t="str">
        <f>IF(ZSOHSD058[[#This Row],[落胚數]]="","",IF(ISNUMBER(ZSOHSD058[[#This Row],[落胚數]]+0), ZSOHSD058[[#This Row],[落胚數]]+0, 0))</f>
        <v/>
      </c>
    </row>
    <row r="4697" spans="1:14">
      <c r="A4697"/>
      <c r="B4697"/>
      <c r="C4697"/>
      <c r="D4697"/>
      <c r="E4697"/>
      <c r="F4697"/>
      <c r="G4697"/>
      <c r="H4697"/>
      <c r="I4697"/>
      <c r="J4697"/>
      <c r="K4697"/>
      <c r="L4697" t="str">
        <f>IF(COUNTIFS(ZSOHPP055[订单号数值], ZSOHSD058[[#This Row],[订单号数值]], ZSOHPP055[行項目], ZSOHSD058[[#This Row],[行項目]])&gt;0, "Y", "")</f>
        <v/>
      </c>
      <c r="M4697" t="str">
        <f>IF(ZSOHSD058[[#This Row],[銷售訂單]]="", "", --ZSOHSD058[[#This Row],[銷售訂單]])</f>
        <v/>
      </c>
      <c r="N4697" s="16" t="str">
        <f>IF(ZSOHSD058[[#This Row],[落胚數]]="","",IF(ISNUMBER(ZSOHSD058[[#This Row],[落胚數]]+0), ZSOHSD058[[#This Row],[落胚數]]+0, 0))</f>
        <v/>
      </c>
    </row>
    <row r="4698" spans="1:14">
      <c r="A4698"/>
      <c r="B4698"/>
      <c r="C4698"/>
      <c r="D4698"/>
      <c r="E4698"/>
      <c r="F4698"/>
      <c r="G4698"/>
      <c r="H4698"/>
      <c r="I4698"/>
      <c r="J4698"/>
      <c r="K4698"/>
      <c r="L4698" t="str">
        <f>IF(COUNTIFS(ZSOHPP055[订单号数值], ZSOHSD058[[#This Row],[订单号数值]], ZSOHPP055[行項目], ZSOHSD058[[#This Row],[行項目]])&gt;0, "Y", "")</f>
        <v/>
      </c>
      <c r="M4698" t="str">
        <f>IF(ZSOHSD058[[#This Row],[銷售訂單]]="", "", --ZSOHSD058[[#This Row],[銷售訂單]])</f>
        <v/>
      </c>
      <c r="N4698" s="16" t="str">
        <f>IF(ZSOHSD058[[#This Row],[落胚數]]="","",IF(ISNUMBER(ZSOHSD058[[#This Row],[落胚數]]+0), ZSOHSD058[[#This Row],[落胚數]]+0, 0))</f>
        <v/>
      </c>
    </row>
    <row r="4699" spans="1:14">
      <c r="A4699"/>
      <c r="B4699"/>
      <c r="C4699"/>
      <c r="D4699"/>
      <c r="E4699"/>
      <c r="F4699"/>
      <c r="G4699"/>
      <c r="H4699"/>
      <c r="I4699"/>
      <c r="J4699"/>
      <c r="K4699"/>
      <c r="L4699" t="str">
        <f>IF(COUNTIFS(ZSOHPP055[订单号数值], ZSOHSD058[[#This Row],[订单号数值]], ZSOHPP055[行項目], ZSOHSD058[[#This Row],[行項目]])&gt;0, "Y", "")</f>
        <v/>
      </c>
      <c r="M4699" t="str">
        <f>IF(ZSOHSD058[[#This Row],[銷售訂單]]="", "", --ZSOHSD058[[#This Row],[銷售訂單]])</f>
        <v/>
      </c>
      <c r="N4699" s="16" t="str">
        <f>IF(ZSOHSD058[[#This Row],[落胚數]]="","",IF(ISNUMBER(ZSOHSD058[[#This Row],[落胚數]]+0), ZSOHSD058[[#This Row],[落胚數]]+0, 0))</f>
        <v/>
      </c>
    </row>
    <row r="4700" spans="1:14">
      <c r="A4700"/>
      <c r="B4700"/>
      <c r="C4700"/>
      <c r="D4700"/>
      <c r="E4700"/>
      <c r="F4700"/>
      <c r="G4700"/>
      <c r="H4700"/>
      <c r="I4700"/>
      <c r="J4700"/>
      <c r="K4700"/>
      <c r="L4700" t="str">
        <f>IF(COUNTIFS(ZSOHPP055[订单号数值], ZSOHSD058[[#This Row],[订单号数值]], ZSOHPP055[行項目], ZSOHSD058[[#This Row],[行項目]])&gt;0, "Y", "")</f>
        <v/>
      </c>
      <c r="M4700" t="str">
        <f>IF(ZSOHSD058[[#This Row],[銷售訂單]]="", "", --ZSOHSD058[[#This Row],[銷售訂單]])</f>
        <v/>
      </c>
      <c r="N4700" s="16" t="str">
        <f>IF(ZSOHSD058[[#This Row],[落胚數]]="","",IF(ISNUMBER(ZSOHSD058[[#This Row],[落胚數]]+0), ZSOHSD058[[#This Row],[落胚數]]+0, 0))</f>
        <v/>
      </c>
    </row>
    <row r="4701" spans="1:14">
      <c r="A4701"/>
      <c r="B4701"/>
      <c r="C4701"/>
      <c r="D4701"/>
      <c r="E4701"/>
      <c r="F4701"/>
      <c r="G4701"/>
      <c r="H4701"/>
      <c r="I4701"/>
      <c r="J4701"/>
      <c r="K4701"/>
      <c r="L4701" t="str">
        <f>IF(COUNTIFS(ZSOHPP055[订单号数值], ZSOHSD058[[#This Row],[订单号数值]], ZSOHPP055[行項目], ZSOHSD058[[#This Row],[行項目]])&gt;0, "Y", "")</f>
        <v/>
      </c>
      <c r="M4701" t="str">
        <f>IF(ZSOHSD058[[#This Row],[銷售訂單]]="", "", --ZSOHSD058[[#This Row],[銷售訂單]])</f>
        <v/>
      </c>
      <c r="N4701" s="16" t="str">
        <f>IF(ZSOHSD058[[#This Row],[落胚數]]="","",IF(ISNUMBER(ZSOHSD058[[#This Row],[落胚數]]+0), ZSOHSD058[[#This Row],[落胚數]]+0, 0))</f>
        <v/>
      </c>
    </row>
    <row r="4702" spans="1:14">
      <c r="A4702"/>
      <c r="B4702"/>
      <c r="C4702"/>
      <c r="D4702"/>
      <c r="E4702"/>
      <c r="F4702"/>
      <c r="G4702"/>
      <c r="H4702"/>
      <c r="I4702"/>
      <c r="J4702"/>
      <c r="K4702"/>
      <c r="L4702" t="str">
        <f>IF(COUNTIFS(ZSOHPP055[订单号数值], ZSOHSD058[[#This Row],[订单号数值]], ZSOHPP055[行項目], ZSOHSD058[[#This Row],[行項目]])&gt;0, "Y", "")</f>
        <v/>
      </c>
      <c r="M4702" t="str">
        <f>IF(ZSOHSD058[[#This Row],[銷售訂單]]="", "", --ZSOHSD058[[#This Row],[銷售訂單]])</f>
        <v/>
      </c>
      <c r="N4702" s="16" t="str">
        <f>IF(ZSOHSD058[[#This Row],[落胚數]]="","",IF(ISNUMBER(ZSOHSD058[[#This Row],[落胚數]]+0), ZSOHSD058[[#This Row],[落胚數]]+0, 0))</f>
        <v/>
      </c>
    </row>
    <row r="4703" spans="1:14">
      <c r="A4703"/>
      <c r="B4703"/>
      <c r="C4703"/>
      <c r="D4703"/>
      <c r="E4703"/>
      <c r="F4703"/>
      <c r="G4703"/>
      <c r="H4703"/>
      <c r="I4703"/>
      <c r="J4703"/>
      <c r="K4703"/>
      <c r="L4703" t="str">
        <f>IF(COUNTIFS(ZSOHPP055[订单号数值], ZSOHSD058[[#This Row],[订单号数值]], ZSOHPP055[行項目], ZSOHSD058[[#This Row],[行項目]])&gt;0, "Y", "")</f>
        <v/>
      </c>
      <c r="M4703" t="str">
        <f>IF(ZSOHSD058[[#This Row],[銷售訂單]]="", "", --ZSOHSD058[[#This Row],[銷售訂單]])</f>
        <v/>
      </c>
      <c r="N4703" s="16" t="str">
        <f>IF(ZSOHSD058[[#This Row],[落胚數]]="","",IF(ISNUMBER(ZSOHSD058[[#This Row],[落胚數]]+0), ZSOHSD058[[#This Row],[落胚數]]+0, 0))</f>
        <v/>
      </c>
    </row>
    <row r="4704" spans="1:14">
      <c r="A4704"/>
      <c r="B4704"/>
      <c r="C4704"/>
      <c r="D4704"/>
      <c r="E4704"/>
      <c r="F4704"/>
      <c r="G4704"/>
      <c r="H4704"/>
      <c r="I4704"/>
      <c r="J4704"/>
      <c r="K4704"/>
      <c r="L4704" t="str">
        <f>IF(COUNTIFS(ZSOHPP055[订单号数值], ZSOHSD058[[#This Row],[订单号数值]], ZSOHPP055[行項目], ZSOHSD058[[#This Row],[行項目]])&gt;0, "Y", "")</f>
        <v/>
      </c>
      <c r="M4704" t="str">
        <f>IF(ZSOHSD058[[#This Row],[銷售訂單]]="", "", --ZSOHSD058[[#This Row],[銷售訂單]])</f>
        <v/>
      </c>
      <c r="N4704" s="16" t="str">
        <f>IF(ZSOHSD058[[#This Row],[落胚數]]="","",IF(ISNUMBER(ZSOHSD058[[#This Row],[落胚數]]+0), ZSOHSD058[[#This Row],[落胚數]]+0, 0))</f>
        <v/>
      </c>
    </row>
    <row r="4705" spans="1:14">
      <c r="A4705"/>
      <c r="B4705"/>
      <c r="C4705"/>
      <c r="D4705"/>
      <c r="E4705"/>
      <c r="F4705"/>
      <c r="G4705"/>
      <c r="H4705"/>
      <c r="I4705"/>
      <c r="J4705"/>
      <c r="K4705"/>
      <c r="L4705" t="str">
        <f>IF(COUNTIFS(ZSOHPP055[订单号数值], ZSOHSD058[[#This Row],[订单号数值]], ZSOHPP055[行項目], ZSOHSD058[[#This Row],[行項目]])&gt;0, "Y", "")</f>
        <v/>
      </c>
      <c r="M4705" t="str">
        <f>IF(ZSOHSD058[[#This Row],[銷售訂單]]="", "", --ZSOHSD058[[#This Row],[銷售訂單]])</f>
        <v/>
      </c>
      <c r="N4705" s="16" t="str">
        <f>IF(ZSOHSD058[[#This Row],[落胚數]]="","",IF(ISNUMBER(ZSOHSD058[[#This Row],[落胚數]]+0), ZSOHSD058[[#This Row],[落胚數]]+0, 0))</f>
        <v/>
      </c>
    </row>
    <row r="4706" spans="1:14">
      <c r="A4706"/>
      <c r="B4706"/>
      <c r="C4706"/>
      <c r="D4706"/>
      <c r="E4706"/>
      <c r="F4706"/>
      <c r="G4706"/>
      <c r="H4706"/>
      <c r="I4706"/>
      <c r="J4706"/>
      <c r="K4706"/>
      <c r="L4706" t="str">
        <f>IF(COUNTIFS(ZSOHPP055[订单号数值], ZSOHSD058[[#This Row],[订单号数值]], ZSOHPP055[行項目], ZSOHSD058[[#This Row],[行項目]])&gt;0, "Y", "")</f>
        <v/>
      </c>
      <c r="M4706" t="str">
        <f>IF(ZSOHSD058[[#This Row],[銷售訂單]]="", "", --ZSOHSD058[[#This Row],[銷售訂單]])</f>
        <v/>
      </c>
      <c r="N4706" s="16" t="str">
        <f>IF(ZSOHSD058[[#This Row],[落胚數]]="","",IF(ISNUMBER(ZSOHSD058[[#This Row],[落胚數]]+0), ZSOHSD058[[#This Row],[落胚數]]+0, 0))</f>
        <v/>
      </c>
    </row>
    <row r="4707" spans="1:14">
      <c r="A4707"/>
      <c r="B4707"/>
      <c r="C4707"/>
      <c r="D4707"/>
      <c r="E4707"/>
      <c r="F4707"/>
      <c r="G4707"/>
      <c r="H4707"/>
      <c r="I4707"/>
      <c r="J4707"/>
      <c r="K4707"/>
      <c r="L4707" t="str">
        <f>IF(COUNTIFS(ZSOHPP055[订单号数值], ZSOHSD058[[#This Row],[订单号数值]], ZSOHPP055[行項目], ZSOHSD058[[#This Row],[行項目]])&gt;0, "Y", "")</f>
        <v/>
      </c>
      <c r="M4707" t="str">
        <f>IF(ZSOHSD058[[#This Row],[銷售訂單]]="", "", --ZSOHSD058[[#This Row],[銷售訂單]])</f>
        <v/>
      </c>
      <c r="N4707" s="16" t="str">
        <f>IF(ZSOHSD058[[#This Row],[落胚數]]="","",IF(ISNUMBER(ZSOHSD058[[#This Row],[落胚數]]+0), ZSOHSD058[[#This Row],[落胚數]]+0, 0))</f>
        <v/>
      </c>
    </row>
    <row r="4708" spans="1:14">
      <c r="A4708"/>
      <c r="B4708"/>
      <c r="C4708"/>
      <c r="D4708"/>
      <c r="E4708"/>
      <c r="F4708"/>
      <c r="G4708"/>
      <c r="H4708"/>
      <c r="I4708"/>
      <c r="J4708"/>
      <c r="K4708"/>
      <c r="L4708" t="str">
        <f>IF(COUNTIFS(ZSOHPP055[订单号数值], ZSOHSD058[[#This Row],[订单号数值]], ZSOHPP055[行項目], ZSOHSD058[[#This Row],[行項目]])&gt;0, "Y", "")</f>
        <v/>
      </c>
      <c r="M4708" t="str">
        <f>IF(ZSOHSD058[[#This Row],[銷售訂單]]="", "", --ZSOHSD058[[#This Row],[銷售訂單]])</f>
        <v/>
      </c>
      <c r="N4708" s="16" t="str">
        <f>IF(ZSOHSD058[[#This Row],[落胚數]]="","",IF(ISNUMBER(ZSOHSD058[[#This Row],[落胚數]]+0), ZSOHSD058[[#This Row],[落胚數]]+0, 0))</f>
        <v/>
      </c>
    </row>
    <row r="4709" spans="1:14">
      <c r="A4709"/>
      <c r="B4709"/>
      <c r="C4709"/>
      <c r="D4709"/>
      <c r="E4709"/>
      <c r="F4709"/>
      <c r="G4709"/>
      <c r="H4709"/>
      <c r="I4709"/>
      <c r="J4709"/>
      <c r="K4709"/>
      <c r="L4709" t="str">
        <f>IF(COUNTIFS(ZSOHPP055[订单号数值], ZSOHSD058[[#This Row],[订单号数值]], ZSOHPP055[行項目], ZSOHSD058[[#This Row],[行項目]])&gt;0, "Y", "")</f>
        <v/>
      </c>
      <c r="M4709" t="str">
        <f>IF(ZSOHSD058[[#This Row],[銷售訂單]]="", "", --ZSOHSD058[[#This Row],[銷售訂單]])</f>
        <v/>
      </c>
      <c r="N4709" s="16" t="str">
        <f>IF(ZSOHSD058[[#This Row],[落胚數]]="","",IF(ISNUMBER(ZSOHSD058[[#This Row],[落胚數]]+0), ZSOHSD058[[#This Row],[落胚數]]+0, 0))</f>
        <v/>
      </c>
    </row>
    <row r="4710" spans="1:14">
      <c r="A4710"/>
      <c r="B4710"/>
      <c r="C4710"/>
      <c r="D4710"/>
      <c r="E4710"/>
      <c r="F4710"/>
      <c r="G4710"/>
      <c r="H4710"/>
      <c r="I4710"/>
      <c r="J4710"/>
      <c r="K4710"/>
      <c r="L4710" t="str">
        <f>IF(COUNTIFS(ZSOHPP055[订单号数值], ZSOHSD058[[#This Row],[订单号数值]], ZSOHPP055[行項目], ZSOHSD058[[#This Row],[行項目]])&gt;0, "Y", "")</f>
        <v/>
      </c>
      <c r="M4710" t="str">
        <f>IF(ZSOHSD058[[#This Row],[銷售訂單]]="", "", --ZSOHSD058[[#This Row],[銷售訂單]])</f>
        <v/>
      </c>
      <c r="N4710" s="16" t="str">
        <f>IF(ZSOHSD058[[#This Row],[落胚數]]="","",IF(ISNUMBER(ZSOHSD058[[#This Row],[落胚數]]+0), ZSOHSD058[[#This Row],[落胚數]]+0, 0))</f>
        <v/>
      </c>
    </row>
    <row r="4711" spans="1:14">
      <c r="A4711"/>
      <c r="B4711"/>
      <c r="C4711"/>
      <c r="D4711"/>
      <c r="E4711"/>
      <c r="F4711"/>
      <c r="G4711"/>
      <c r="H4711"/>
      <c r="I4711"/>
      <c r="J4711"/>
      <c r="K4711"/>
      <c r="L4711" t="str">
        <f>IF(COUNTIFS(ZSOHPP055[订单号数值], ZSOHSD058[[#This Row],[订单号数值]], ZSOHPP055[行項目], ZSOHSD058[[#This Row],[行項目]])&gt;0, "Y", "")</f>
        <v/>
      </c>
      <c r="M4711" t="str">
        <f>IF(ZSOHSD058[[#This Row],[銷售訂單]]="", "", --ZSOHSD058[[#This Row],[銷售訂單]])</f>
        <v/>
      </c>
      <c r="N4711" s="16" t="str">
        <f>IF(ZSOHSD058[[#This Row],[落胚數]]="","",IF(ISNUMBER(ZSOHSD058[[#This Row],[落胚數]]+0), ZSOHSD058[[#This Row],[落胚數]]+0, 0))</f>
        <v/>
      </c>
    </row>
    <row r="4712" spans="1:14">
      <c r="A4712"/>
      <c r="B4712"/>
      <c r="C4712"/>
      <c r="D4712"/>
      <c r="E4712"/>
      <c r="F4712"/>
      <c r="G4712"/>
      <c r="H4712"/>
      <c r="I4712"/>
      <c r="J4712"/>
      <c r="K4712"/>
      <c r="L4712" t="str">
        <f>IF(COUNTIFS(ZSOHPP055[订单号数值], ZSOHSD058[[#This Row],[订单号数值]], ZSOHPP055[行項目], ZSOHSD058[[#This Row],[行項目]])&gt;0, "Y", "")</f>
        <v/>
      </c>
      <c r="M4712" t="str">
        <f>IF(ZSOHSD058[[#This Row],[銷售訂單]]="", "", --ZSOHSD058[[#This Row],[銷售訂單]])</f>
        <v/>
      </c>
      <c r="N4712" s="16" t="str">
        <f>IF(ZSOHSD058[[#This Row],[落胚數]]="","",IF(ISNUMBER(ZSOHSD058[[#This Row],[落胚數]]+0), ZSOHSD058[[#This Row],[落胚數]]+0, 0))</f>
        <v/>
      </c>
    </row>
    <row r="4713" spans="1:14">
      <c r="A4713"/>
      <c r="B4713"/>
      <c r="C4713"/>
      <c r="D4713"/>
      <c r="E4713"/>
      <c r="F4713"/>
      <c r="G4713"/>
      <c r="H4713"/>
      <c r="I4713"/>
      <c r="J4713"/>
      <c r="K4713"/>
      <c r="L4713" t="str">
        <f>IF(COUNTIFS(ZSOHPP055[订单号数值], ZSOHSD058[[#This Row],[订单号数值]], ZSOHPP055[行項目], ZSOHSD058[[#This Row],[行項目]])&gt;0, "Y", "")</f>
        <v/>
      </c>
      <c r="M4713" t="str">
        <f>IF(ZSOHSD058[[#This Row],[銷售訂單]]="", "", --ZSOHSD058[[#This Row],[銷售訂單]])</f>
        <v/>
      </c>
      <c r="N4713" s="16" t="str">
        <f>IF(ZSOHSD058[[#This Row],[落胚數]]="","",IF(ISNUMBER(ZSOHSD058[[#This Row],[落胚數]]+0), ZSOHSD058[[#This Row],[落胚數]]+0, 0))</f>
        <v/>
      </c>
    </row>
    <row r="4714" spans="1:14">
      <c r="A4714"/>
      <c r="B4714"/>
      <c r="C4714"/>
      <c r="D4714"/>
      <c r="E4714"/>
      <c r="F4714"/>
      <c r="G4714"/>
      <c r="H4714"/>
      <c r="I4714"/>
      <c r="J4714"/>
      <c r="K4714"/>
      <c r="L4714" t="str">
        <f>IF(COUNTIFS(ZSOHPP055[订单号数值], ZSOHSD058[[#This Row],[订单号数值]], ZSOHPP055[行項目], ZSOHSD058[[#This Row],[行項目]])&gt;0, "Y", "")</f>
        <v/>
      </c>
      <c r="M4714" t="str">
        <f>IF(ZSOHSD058[[#This Row],[銷售訂單]]="", "", --ZSOHSD058[[#This Row],[銷售訂單]])</f>
        <v/>
      </c>
      <c r="N4714" s="16" t="str">
        <f>IF(ZSOHSD058[[#This Row],[落胚數]]="","",IF(ISNUMBER(ZSOHSD058[[#This Row],[落胚數]]+0), ZSOHSD058[[#This Row],[落胚數]]+0, 0))</f>
        <v/>
      </c>
    </row>
    <row r="4715" spans="1:14">
      <c r="A4715"/>
      <c r="B4715"/>
      <c r="C4715"/>
      <c r="D4715"/>
      <c r="E4715"/>
      <c r="F4715"/>
      <c r="G4715"/>
      <c r="H4715"/>
      <c r="I4715"/>
      <c r="J4715"/>
      <c r="K4715"/>
      <c r="L4715" t="str">
        <f>IF(COUNTIFS(ZSOHPP055[订单号数值], ZSOHSD058[[#This Row],[订单号数值]], ZSOHPP055[行項目], ZSOHSD058[[#This Row],[行項目]])&gt;0, "Y", "")</f>
        <v/>
      </c>
      <c r="M4715" t="str">
        <f>IF(ZSOHSD058[[#This Row],[銷售訂單]]="", "", --ZSOHSD058[[#This Row],[銷售訂單]])</f>
        <v/>
      </c>
      <c r="N4715" s="16" t="str">
        <f>IF(ZSOHSD058[[#This Row],[落胚數]]="","",IF(ISNUMBER(ZSOHSD058[[#This Row],[落胚數]]+0), ZSOHSD058[[#This Row],[落胚數]]+0, 0))</f>
        <v/>
      </c>
    </row>
    <row r="4716" spans="1:14">
      <c r="A4716"/>
      <c r="B4716"/>
      <c r="C4716"/>
      <c r="D4716"/>
      <c r="E4716"/>
      <c r="F4716"/>
      <c r="G4716"/>
      <c r="H4716"/>
      <c r="I4716"/>
      <c r="J4716"/>
      <c r="K4716"/>
      <c r="L4716" t="str">
        <f>IF(COUNTIFS(ZSOHPP055[订单号数值], ZSOHSD058[[#This Row],[订单号数值]], ZSOHPP055[行項目], ZSOHSD058[[#This Row],[行項目]])&gt;0, "Y", "")</f>
        <v/>
      </c>
      <c r="M4716" t="str">
        <f>IF(ZSOHSD058[[#This Row],[銷售訂單]]="", "", --ZSOHSD058[[#This Row],[銷售訂單]])</f>
        <v/>
      </c>
      <c r="N4716" s="16" t="str">
        <f>IF(ZSOHSD058[[#This Row],[落胚數]]="","",IF(ISNUMBER(ZSOHSD058[[#This Row],[落胚數]]+0), ZSOHSD058[[#This Row],[落胚數]]+0, 0))</f>
        <v/>
      </c>
    </row>
    <row r="4717" spans="1:14">
      <c r="A4717"/>
      <c r="B4717"/>
      <c r="C4717"/>
      <c r="D4717"/>
      <c r="E4717"/>
      <c r="F4717"/>
      <c r="G4717"/>
      <c r="H4717"/>
      <c r="I4717"/>
      <c r="J4717"/>
      <c r="K4717"/>
      <c r="L4717" t="str">
        <f>IF(COUNTIFS(ZSOHPP055[订单号数值], ZSOHSD058[[#This Row],[订单号数值]], ZSOHPP055[行項目], ZSOHSD058[[#This Row],[行項目]])&gt;0, "Y", "")</f>
        <v/>
      </c>
      <c r="M4717" t="str">
        <f>IF(ZSOHSD058[[#This Row],[銷售訂單]]="", "", --ZSOHSD058[[#This Row],[銷售訂單]])</f>
        <v/>
      </c>
      <c r="N4717" s="16" t="str">
        <f>IF(ZSOHSD058[[#This Row],[落胚數]]="","",IF(ISNUMBER(ZSOHSD058[[#This Row],[落胚數]]+0), ZSOHSD058[[#This Row],[落胚數]]+0, 0))</f>
        <v/>
      </c>
    </row>
    <row r="4718" spans="1:14">
      <c r="A4718"/>
      <c r="B4718"/>
      <c r="C4718"/>
      <c r="D4718"/>
      <c r="E4718"/>
      <c r="F4718"/>
      <c r="G4718"/>
      <c r="H4718"/>
      <c r="I4718"/>
      <c r="J4718"/>
      <c r="K4718"/>
      <c r="L4718" t="str">
        <f>IF(COUNTIFS(ZSOHPP055[订单号数值], ZSOHSD058[[#This Row],[订单号数值]], ZSOHPP055[行項目], ZSOHSD058[[#This Row],[行項目]])&gt;0, "Y", "")</f>
        <v/>
      </c>
      <c r="M4718" t="str">
        <f>IF(ZSOHSD058[[#This Row],[銷售訂單]]="", "", --ZSOHSD058[[#This Row],[銷售訂單]])</f>
        <v/>
      </c>
      <c r="N4718" s="16" t="str">
        <f>IF(ZSOHSD058[[#This Row],[落胚數]]="","",IF(ISNUMBER(ZSOHSD058[[#This Row],[落胚數]]+0), ZSOHSD058[[#This Row],[落胚數]]+0, 0))</f>
        <v/>
      </c>
    </row>
    <row r="4719" spans="1:14">
      <c r="A4719"/>
      <c r="B4719"/>
      <c r="C4719"/>
      <c r="D4719"/>
      <c r="E4719"/>
      <c r="F4719"/>
      <c r="G4719"/>
      <c r="H4719"/>
      <c r="I4719"/>
      <c r="J4719"/>
      <c r="K4719"/>
      <c r="L4719" t="str">
        <f>IF(COUNTIFS(ZSOHPP055[订单号数值], ZSOHSD058[[#This Row],[订单号数值]], ZSOHPP055[行項目], ZSOHSD058[[#This Row],[行項目]])&gt;0, "Y", "")</f>
        <v/>
      </c>
      <c r="M4719" t="str">
        <f>IF(ZSOHSD058[[#This Row],[銷售訂單]]="", "", --ZSOHSD058[[#This Row],[銷售訂單]])</f>
        <v/>
      </c>
      <c r="N4719" s="16" t="str">
        <f>IF(ZSOHSD058[[#This Row],[落胚數]]="","",IF(ISNUMBER(ZSOHSD058[[#This Row],[落胚數]]+0), ZSOHSD058[[#This Row],[落胚數]]+0, 0))</f>
        <v/>
      </c>
    </row>
    <row r="4720" spans="1:14">
      <c r="A4720"/>
      <c r="B4720"/>
      <c r="C4720"/>
      <c r="D4720"/>
      <c r="E4720"/>
      <c r="F4720"/>
      <c r="G4720"/>
      <c r="H4720"/>
      <c r="I4720"/>
      <c r="J4720"/>
      <c r="K4720"/>
      <c r="L4720" t="str">
        <f>IF(COUNTIFS(ZSOHPP055[订单号数值], ZSOHSD058[[#This Row],[订单号数值]], ZSOHPP055[行項目], ZSOHSD058[[#This Row],[行項目]])&gt;0, "Y", "")</f>
        <v/>
      </c>
      <c r="M4720" t="str">
        <f>IF(ZSOHSD058[[#This Row],[銷售訂單]]="", "", --ZSOHSD058[[#This Row],[銷售訂單]])</f>
        <v/>
      </c>
      <c r="N4720" s="16" t="str">
        <f>IF(ZSOHSD058[[#This Row],[落胚數]]="","",IF(ISNUMBER(ZSOHSD058[[#This Row],[落胚數]]+0), ZSOHSD058[[#This Row],[落胚數]]+0, 0))</f>
        <v/>
      </c>
    </row>
    <row r="4721" spans="1:14">
      <c r="A4721"/>
      <c r="B4721"/>
      <c r="C4721"/>
      <c r="D4721"/>
      <c r="E4721"/>
      <c r="F4721"/>
      <c r="G4721"/>
      <c r="H4721"/>
      <c r="I4721"/>
      <c r="J4721"/>
      <c r="K4721"/>
      <c r="L4721" t="str">
        <f>IF(COUNTIFS(ZSOHPP055[订单号数值], ZSOHSD058[[#This Row],[订单号数值]], ZSOHPP055[行項目], ZSOHSD058[[#This Row],[行項目]])&gt;0, "Y", "")</f>
        <v/>
      </c>
      <c r="M4721" t="str">
        <f>IF(ZSOHSD058[[#This Row],[銷售訂單]]="", "", --ZSOHSD058[[#This Row],[銷售訂單]])</f>
        <v/>
      </c>
      <c r="N4721" s="16" t="str">
        <f>IF(ZSOHSD058[[#This Row],[落胚數]]="","",IF(ISNUMBER(ZSOHSD058[[#This Row],[落胚數]]+0), ZSOHSD058[[#This Row],[落胚數]]+0, 0))</f>
        <v/>
      </c>
    </row>
    <row r="4722" spans="1:14">
      <c r="A4722"/>
      <c r="B4722"/>
      <c r="C4722"/>
      <c r="D4722"/>
      <c r="E4722"/>
      <c r="F4722"/>
      <c r="G4722"/>
      <c r="H4722"/>
      <c r="I4722"/>
      <c r="J4722"/>
      <c r="K4722"/>
      <c r="L4722" t="str">
        <f>IF(COUNTIFS(ZSOHPP055[订单号数值], ZSOHSD058[[#This Row],[订单号数值]], ZSOHPP055[行項目], ZSOHSD058[[#This Row],[行項目]])&gt;0, "Y", "")</f>
        <v/>
      </c>
      <c r="M4722" t="str">
        <f>IF(ZSOHSD058[[#This Row],[銷售訂單]]="", "", --ZSOHSD058[[#This Row],[銷售訂單]])</f>
        <v/>
      </c>
      <c r="N4722" s="16" t="str">
        <f>IF(ZSOHSD058[[#This Row],[落胚數]]="","",IF(ISNUMBER(ZSOHSD058[[#This Row],[落胚數]]+0), ZSOHSD058[[#This Row],[落胚數]]+0, 0))</f>
        <v/>
      </c>
    </row>
    <row r="4723" spans="1:14">
      <c r="A4723"/>
      <c r="B4723"/>
      <c r="C4723"/>
      <c r="D4723"/>
      <c r="E4723"/>
      <c r="F4723"/>
      <c r="G4723"/>
      <c r="H4723"/>
      <c r="I4723"/>
      <c r="J4723"/>
      <c r="K4723"/>
      <c r="L4723" t="str">
        <f>IF(COUNTIFS(ZSOHPP055[订单号数值], ZSOHSD058[[#This Row],[订单号数值]], ZSOHPP055[行項目], ZSOHSD058[[#This Row],[行項目]])&gt;0, "Y", "")</f>
        <v/>
      </c>
      <c r="M4723" t="str">
        <f>IF(ZSOHSD058[[#This Row],[銷售訂單]]="", "", --ZSOHSD058[[#This Row],[銷售訂單]])</f>
        <v/>
      </c>
      <c r="N4723" s="16" t="str">
        <f>IF(ZSOHSD058[[#This Row],[落胚數]]="","",IF(ISNUMBER(ZSOHSD058[[#This Row],[落胚數]]+0), ZSOHSD058[[#This Row],[落胚數]]+0, 0))</f>
        <v/>
      </c>
    </row>
    <row r="4724" spans="1:14">
      <c r="A4724"/>
      <c r="B4724"/>
      <c r="C4724"/>
      <c r="D4724"/>
      <c r="E4724"/>
      <c r="F4724"/>
      <c r="G4724"/>
      <c r="H4724"/>
      <c r="I4724"/>
      <c r="J4724"/>
      <c r="K4724"/>
      <c r="L4724" t="str">
        <f>IF(COUNTIFS(ZSOHPP055[订单号数值], ZSOHSD058[[#This Row],[订单号数值]], ZSOHPP055[行項目], ZSOHSD058[[#This Row],[行項目]])&gt;0, "Y", "")</f>
        <v/>
      </c>
      <c r="M4724" t="str">
        <f>IF(ZSOHSD058[[#This Row],[銷售訂單]]="", "", --ZSOHSD058[[#This Row],[銷售訂單]])</f>
        <v/>
      </c>
      <c r="N4724" s="16" t="str">
        <f>IF(ZSOHSD058[[#This Row],[落胚數]]="","",IF(ISNUMBER(ZSOHSD058[[#This Row],[落胚數]]+0), ZSOHSD058[[#This Row],[落胚數]]+0, 0))</f>
        <v/>
      </c>
    </row>
    <row r="4725" spans="1:14">
      <c r="A4725"/>
      <c r="B4725"/>
      <c r="C4725"/>
      <c r="D4725"/>
      <c r="E4725"/>
      <c r="F4725"/>
      <c r="G4725"/>
      <c r="H4725"/>
      <c r="I4725"/>
      <c r="J4725"/>
      <c r="K4725"/>
      <c r="L4725" t="str">
        <f>IF(COUNTIFS(ZSOHPP055[订单号数值], ZSOHSD058[[#This Row],[订单号数值]], ZSOHPP055[行項目], ZSOHSD058[[#This Row],[行項目]])&gt;0, "Y", "")</f>
        <v/>
      </c>
      <c r="M4725" t="str">
        <f>IF(ZSOHSD058[[#This Row],[銷售訂單]]="", "", --ZSOHSD058[[#This Row],[銷售訂單]])</f>
        <v/>
      </c>
      <c r="N4725" s="16" t="str">
        <f>IF(ZSOHSD058[[#This Row],[落胚數]]="","",IF(ISNUMBER(ZSOHSD058[[#This Row],[落胚數]]+0), ZSOHSD058[[#This Row],[落胚數]]+0, 0))</f>
        <v/>
      </c>
    </row>
    <row r="4726" spans="1:14">
      <c r="A4726"/>
      <c r="B4726"/>
      <c r="C4726"/>
      <c r="D4726"/>
      <c r="E4726"/>
      <c r="F4726"/>
      <c r="G4726"/>
      <c r="H4726"/>
      <c r="I4726"/>
      <c r="J4726"/>
      <c r="K4726"/>
      <c r="L4726" t="str">
        <f>IF(COUNTIFS(ZSOHPP055[订单号数值], ZSOHSD058[[#This Row],[订单号数值]], ZSOHPP055[行項目], ZSOHSD058[[#This Row],[行項目]])&gt;0, "Y", "")</f>
        <v/>
      </c>
      <c r="M4726" t="str">
        <f>IF(ZSOHSD058[[#This Row],[銷售訂單]]="", "", --ZSOHSD058[[#This Row],[銷售訂單]])</f>
        <v/>
      </c>
      <c r="N4726" s="16" t="str">
        <f>IF(ZSOHSD058[[#This Row],[落胚數]]="","",IF(ISNUMBER(ZSOHSD058[[#This Row],[落胚數]]+0), ZSOHSD058[[#This Row],[落胚數]]+0, 0))</f>
        <v/>
      </c>
    </row>
    <row r="4727" spans="1:14">
      <c r="A4727"/>
      <c r="B4727"/>
      <c r="C4727"/>
      <c r="D4727"/>
      <c r="E4727"/>
      <c r="F4727"/>
      <c r="G4727"/>
      <c r="H4727"/>
      <c r="I4727"/>
      <c r="J4727"/>
      <c r="K4727"/>
      <c r="L4727" t="str">
        <f>IF(COUNTIFS(ZSOHPP055[订单号数值], ZSOHSD058[[#This Row],[订单号数值]], ZSOHPP055[行項目], ZSOHSD058[[#This Row],[行項目]])&gt;0, "Y", "")</f>
        <v/>
      </c>
      <c r="M4727" t="str">
        <f>IF(ZSOHSD058[[#This Row],[銷售訂單]]="", "", --ZSOHSD058[[#This Row],[銷售訂單]])</f>
        <v/>
      </c>
      <c r="N4727" s="16" t="str">
        <f>IF(ZSOHSD058[[#This Row],[落胚數]]="","",IF(ISNUMBER(ZSOHSD058[[#This Row],[落胚數]]+0), ZSOHSD058[[#This Row],[落胚數]]+0, 0))</f>
        <v/>
      </c>
    </row>
    <row r="4728" spans="1:14">
      <c r="A4728"/>
      <c r="B4728"/>
      <c r="C4728"/>
      <c r="D4728"/>
      <c r="E4728"/>
      <c r="F4728"/>
      <c r="G4728"/>
      <c r="H4728"/>
      <c r="I4728"/>
      <c r="J4728"/>
      <c r="K4728"/>
      <c r="L4728" t="str">
        <f>IF(COUNTIFS(ZSOHPP055[订单号数值], ZSOHSD058[[#This Row],[订单号数值]], ZSOHPP055[行項目], ZSOHSD058[[#This Row],[行項目]])&gt;0, "Y", "")</f>
        <v/>
      </c>
      <c r="M4728" t="str">
        <f>IF(ZSOHSD058[[#This Row],[銷售訂單]]="", "", --ZSOHSD058[[#This Row],[銷售訂單]])</f>
        <v/>
      </c>
      <c r="N4728" s="16" t="str">
        <f>IF(ZSOHSD058[[#This Row],[落胚數]]="","",IF(ISNUMBER(ZSOHSD058[[#This Row],[落胚數]]+0), ZSOHSD058[[#This Row],[落胚數]]+0, 0))</f>
        <v/>
      </c>
    </row>
    <row r="4729" spans="1:14">
      <c r="A4729"/>
      <c r="B4729"/>
      <c r="C4729"/>
      <c r="D4729"/>
      <c r="E4729"/>
      <c r="F4729"/>
      <c r="G4729"/>
      <c r="H4729"/>
      <c r="I4729"/>
      <c r="J4729"/>
      <c r="K4729"/>
      <c r="L4729" t="str">
        <f>IF(COUNTIFS(ZSOHPP055[订单号数值], ZSOHSD058[[#This Row],[订单号数值]], ZSOHPP055[行項目], ZSOHSD058[[#This Row],[行項目]])&gt;0, "Y", "")</f>
        <v/>
      </c>
      <c r="M4729" t="str">
        <f>IF(ZSOHSD058[[#This Row],[銷售訂單]]="", "", --ZSOHSD058[[#This Row],[銷售訂單]])</f>
        <v/>
      </c>
      <c r="N4729" s="16" t="str">
        <f>IF(ZSOHSD058[[#This Row],[落胚數]]="","",IF(ISNUMBER(ZSOHSD058[[#This Row],[落胚數]]+0), ZSOHSD058[[#This Row],[落胚數]]+0, 0))</f>
        <v/>
      </c>
    </row>
    <row r="4730" spans="1:14">
      <c r="A4730"/>
      <c r="B4730"/>
      <c r="C4730"/>
      <c r="D4730"/>
      <c r="E4730"/>
      <c r="F4730"/>
      <c r="G4730"/>
      <c r="H4730"/>
      <c r="I4730"/>
      <c r="J4730"/>
      <c r="K4730"/>
      <c r="L4730" t="str">
        <f>IF(COUNTIFS(ZSOHPP055[订单号数值], ZSOHSD058[[#This Row],[订单号数值]], ZSOHPP055[行項目], ZSOHSD058[[#This Row],[行項目]])&gt;0, "Y", "")</f>
        <v/>
      </c>
      <c r="M4730" t="str">
        <f>IF(ZSOHSD058[[#This Row],[銷售訂單]]="", "", --ZSOHSD058[[#This Row],[銷售訂單]])</f>
        <v/>
      </c>
      <c r="N4730" s="16" t="str">
        <f>IF(ZSOHSD058[[#This Row],[落胚數]]="","",IF(ISNUMBER(ZSOHSD058[[#This Row],[落胚數]]+0), ZSOHSD058[[#This Row],[落胚數]]+0, 0))</f>
        <v/>
      </c>
    </row>
    <row r="4731" spans="1:14">
      <c r="A4731"/>
      <c r="B4731"/>
      <c r="C4731"/>
      <c r="D4731"/>
      <c r="E4731"/>
      <c r="F4731"/>
      <c r="G4731"/>
      <c r="H4731"/>
      <c r="I4731"/>
      <c r="J4731"/>
      <c r="K4731"/>
      <c r="L4731" t="str">
        <f>IF(COUNTIFS(ZSOHPP055[订单号数值], ZSOHSD058[[#This Row],[订单号数值]], ZSOHPP055[行項目], ZSOHSD058[[#This Row],[行項目]])&gt;0, "Y", "")</f>
        <v/>
      </c>
      <c r="M4731" t="str">
        <f>IF(ZSOHSD058[[#This Row],[銷售訂單]]="", "", --ZSOHSD058[[#This Row],[銷售訂單]])</f>
        <v/>
      </c>
      <c r="N4731" s="16" t="str">
        <f>IF(ZSOHSD058[[#This Row],[落胚數]]="","",IF(ISNUMBER(ZSOHSD058[[#This Row],[落胚數]]+0), ZSOHSD058[[#This Row],[落胚數]]+0, 0))</f>
        <v/>
      </c>
    </row>
    <row r="4732" spans="1:14">
      <c r="A4732"/>
      <c r="B4732"/>
      <c r="C4732"/>
      <c r="D4732"/>
      <c r="E4732"/>
      <c r="F4732"/>
      <c r="G4732"/>
      <c r="H4732"/>
      <c r="I4732"/>
      <c r="J4732"/>
      <c r="K4732"/>
      <c r="L4732" t="str">
        <f>IF(COUNTIFS(ZSOHPP055[订单号数值], ZSOHSD058[[#This Row],[订单号数值]], ZSOHPP055[行項目], ZSOHSD058[[#This Row],[行項目]])&gt;0, "Y", "")</f>
        <v/>
      </c>
      <c r="M4732" t="str">
        <f>IF(ZSOHSD058[[#This Row],[銷售訂單]]="", "", --ZSOHSD058[[#This Row],[銷售訂單]])</f>
        <v/>
      </c>
      <c r="N4732" s="16" t="str">
        <f>IF(ZSOHSD058[[#This Row],[落胚數]]="","",IF(ISNUMBER(ZSOHSD058[[#This Row],[落胚數]]+0), ZSOHSD058[[#This Row],[落胚數]]+0, 0))</f>
        <v/>
      </c>
    </row>
    <row r="4733" spans="1:14">
      <c r="A4733"/>
      <c r="B4733"/>
      <c r="C4733"/>
      <c r="D4733"/>
      <c r="E4733"/>
      <c r="F4733"/>
      <c r="G4733"/>
      <c r="H4733"/>
      <c r="I4733"/>
      <c r="J4733"/>
      <c r="K4733"/>
      <c r="L4733" t="str">
        <f>IF(COUNTIFS(ZSOHPP055[订单号数值], ZSOHSD058[[#This Row],[订单号数值]], ZSOHPP055[行項目], ZSOHSD058[[#This Row],[行項目]])&gt;0, "Y", "")</f>
        <v/>
      </c>
      <c r="M4733" t="str">
        <f>IF(ZSOHSD058[[#This Row],[銷售訂單]]="", "", --ZSOHSD058[[#This Row],[銷售訂單]])</f>
        <v/>
      </c>
      <c r="N4733" s="16" t="str">
        <f>IF(ZSOHSD058[[#This Row],[落胚數]]="","",IF(ISNUMBER(ZSOHSD058[[#This Row],[落胚數]]+0), ZSOHSD058[[#This Row],[落胚數]]+0, 0))</f>
        <v/>
      </c>
    </row>
    <row r="4734" spans="1:14">
      <c r="A4734"/>
      <c r="B4734"/>
      <c r="C4734"/>
      <c r="D4734"/>
      <c r="E4734"/>
      <c r="F4734"/>
      <c r="G4734"/>
      <c r="H4734"/>
      <c r="I4734"/>
      <c r="J4734"/>
      <c r="K4734"/>
      <c r="L4734" t="str">
        <f>IF(COUNTIFS(ZSOHPP055[订单号数值], ZSOHSD058[[#This Row],[订单号数值]], ZSOHPP055[行項目], ZSOHSD058[[#This Row],[行項目]])&gt;0, "Y", "")</f>
        <v/>
      </c>
      <c r="M4734" t="str">
        <f>IF(ZSOHSD058[[#This Row],[銷售訂單]]="", "", --ZSOHSD058[[#This Row],[銷售訂單]])</f>
        <v/>
      </c>
      <c r="N4734" s="16" t="str">
        <f>IF(ZSOHSD058[[#This Row],[落胚數]]="","",IF(ISNUMBER(ZSOHSD058[[#This Row],[落胚數]]+0), ZSOHSD058[[#This Row],[落胚數]]+0, 0))</f>
        <v/>
      </c>
    </row>
    <row r="4735" spans="1:14">
      <c r="A4735"/>
      <c r="B4735"/>
      <c r="C4735"/>
      <c r="D4735"/>
      <c r="E4735"/>
      <c r="F4735"/>
      <c r="G4735"/>
      <c r="H4735"/>
      <c r="I4735"/>
      <c r="J4735"/>
      <c r="K4735"/>
      <c r="L4735" t="str">
        <f>IF(COUNTIFS(ZSOHPP055[订单号数值], ZSOHSD058[[#This Row],[订单号数值]], ZSOHPP055[行項目], ZSOHSD058[[#This Row],[行項目]])&gt;0, "Y", "")</f>
        <v/>
      </c>
      <c r="M4735" t="str">
        <f>IF(ZSOHSD058[[#This Row],[銷售訂單]]="", "", --ZSOHSD058[[#This Row],[銷售訂單]])</f>
        <v/>
      </c>
      <c r="N4735" s="16" t="str">
        <f>IF(ZSOHSD058[[#This Row],[落胚數]]="","",IF(ISNUMBER(ZSOHSD058[[#This Row],[落胚數]]+0), ZSOHSD058[[#This Row],[落胚數]]+0, 0))</f>
        <v/>
      </c>
    </row>
    <row r="4736" spans="1:14">
      <c r="A4736"/>
      <c r="B4736"/>
      <c r="C4736"/>
      <c r="D4736"/>
      <c r="E4736"/>
      <c r="F4736"/>
      <c r="G4736"/>
      <c r="H4736"/>
      <c r="I4736"/>
      <c r="J4736"/>
      <c r="K4736"/>
      <c r="L4736" t="str">
        <f>IF(COUNTIFS(ZSOHPP055[订单号数值], ZSOHSD058[[#This Row],[订单号数值]], ZSOHPP055[行項目], ZSOHSD058[[#This Row],[行項目]])&gt;0, "Y", "")</f>
        <v/>
      </c>
      <c r="M4736" t="str">
        <f>IF(ZSOHSD058[[#This Row],[銷售訂單]]="", "", --ZSOHSD058[[#This Row],[銷售訂單]])</f>
        <v/>
      </c>
      <c r="N4736" s="16" t="str">
        <f>IF(ZSOHSD058[[#This Row],[落胚數]]="","",IF(ISNUMBER(ZSOHSD058[[#This Row],[落胚數]]+0), ZSOHSD058[[#This Row],[落胚數]]+0, 0))</f>
        <v/>
      </c>
    </row>
    <row r="4737" spans="1:14">
      <c r="A4737"/>
      <c r="B4737"/>
      <c r="C4737"/>
      <c r="D4737"/>
      <c r="E4737"/>
      <c r="F4737"/>
      <c r="G4737"/>
      <c r="H4737"/>
      <c r="I4737"/>
      <c r="J4737"/>
      <c r="K4737"/>
      <c r="L4737" t="str">
        <f>IF(COUNTIFS(ZSOHPP055[订单号数值], ZSOHSD058[[#This Row],[订单号数值]], ZSOHPP055[行項目], ZSOHSD058[[#This Row],[行項目]])&gt;0, "Y", "")</f>
        <v/>
      </c>
      <c r="M4737" t="str">
        <f>IF(ZSOHSD058[[#This Row],[銷售訂單]]="", "", --ZSOHSD058[[#This Row],[銷售訂單]])</f>
        <v/>
      </c>
      <c r="N4737" s="16" t="str">
        <f>IF(ZSOHSD058[[#This Row],[落胚數]]="","",IF(ISNUMBER(ZSOHSD058[[#This Row],[落胚數]]+0), ZSOHSD058[[#This Row],[落胚數]]+0, 0))</f>
        <v/>
      </c>
    </row>
    <row r="4738" spans="1:14">
      <c r="A4738"/>
      <c r="B4738"/>
      <c r="C4738"/>
      <c r="D4738"/>
      <c r="E4738"/>
      <c r="F4738"/>
      <c r="G4738"/>
      <c r="H4738"/>
      <c r="I4738"/>
      <c r="J4738"/>
      <c r="K4738"/>
      <c r="L4738" t="str">
        <f>IF(COUNTIFS(ZSOHPP055[订单号数值], ZSOHSD058[[#This Row],[订单号数值]], ZSOHPP055[行項目], ZSOHSD058[[#This Row],[行項目]])&gt;0, "Y", "")</f>
        <v/>
      </c>
      <c r="M4738" t="str">
        <f>IF(ZSOHSD058[[#This Row],[銷售訂單]]="", "", --ZSOHSD058[[#This Row],[銷售訂單]])</f>
        <v/>
      </c>
      <c r="N4738" s="16" t="str">
        <f>IF(ZSOHSD058[[#This Row],[落胚數]]="","",IF(ISNUMBER(ZSOHSD058[[#This Row],[落胚數]]+0), ZSOHSD058[[#This Row],[落胚數]]+0, 0))</f>
        <v/>
      </c>
    </row>
    <row r="4739" spans="1:14">
      <c r="A4739"/>
      <c r="B4739"/>
      <c r="C4739"/>
      <c r="D4739"/>
      <c r="E4739"/>
      <c r="F4739"/>
      <c r="G4739"/>
      <c r="H4739"/>
      <c r="I4739"/>
      <c r="J4739"/>
      <c r="K4739"/>
      <c r="L4739" t="str">
        <f>IF(COUNTIFS(ZSOHPP055[订单号数值], ZSOHSD058[[#This Row],[订单号数值]], ZSOHPP055[行項目], ZSOHSD058[[#This Row],[行項目]])&gt;0, "Y", "")</f>
        <v/>
      </c>
      <c r="M4739" t="str">
        <f>IF(ZSOHSD058[[#This Row],[銷售訂單]]="", "", --ZSOHSD058[[#This Row],[銷售訂單]])</f>
        <v/>
      </c>
      <c r="N4739" s="16" t="str">
        <f>IF(ZSOHSD058[[#This Row],[落胚數]]="","",IF(ISNUMBER(ZSOHSD058[[#This Row],[落胚數]]+0), ZSOHSD058[[#This Row],[落胚數]]+0, 0))</f>
        <v/>
      </c>
    </row>
    <row r="4740" spans="1:14">
      <c r="A4740"/>
      <c r="B4740"/>
      <c r="C4740"/>
      <c r="D4740"/>
      <c r="E4740"/>
      <c r="F4740"/>
      <c r="G4740"/>
      <c r="H4740"/>
      <c r="I4740"/>
      <c r="J4740"/>
      <c r="K4740"/>
      <c r="L4740" t="str">
        <f>IF(COUNTIFS(ZSOHPP055[订单号数值], ZSOHSD058[[#This Row],[订单号数值]], ZSOHPP055[行項目], ZSOHSD058[[#This Row],[行項目]])&gt;0, "Y", "")</f>
        <v/>
      </c>
      <c r="M4740" t="str">
        <f>IF(ZSOHSD058[[#This Row],[銷售訂單]]="", "", --ZSOHSD058[[#This Row],[銷售訂單]])</f>
        <v/>
      </c>
      <c r="N4740" s="16" t="str">
        <f>IF(ZSOHSD058[[#This Row],[落胚數]]="","",IF(ISNUMBER(ZSOHSD058[[#This Row],[落胚數]]+0), ZSOHSD058[[#This Row],[落胚數]]+0, 0))</f>
        <v/>
      </c>
    </row>
    <row r="4741" spans="1:14">
      <c r="A4741"/>
      <c r="B4741"/>
      <c r="C4741"/>
      <c r="D4741"/>
      <c r="E4741"/>
      <c r="F4741"/>
      <c r="G4741"/>
      <c r="H4741"/>
      <c r="I4741"/>
      <c r="J4741"/>
      <c r="K4741"/>
      <c r="L4741" t="str">
        <f>IF(COUNTIFS(ZSOHPP055[订单号数值], ZSOHSD058[[#This Row],[订单号数值]], ZSOHPP055[行項目], ZSOHSD058[[#This Row],[行項目]])&gt;0, "Y", "")</f>
        <v/>
      </c>
      <c r="M4741" t="str">
        <f>IF(ZSOHSD058[[#This Row],[銷售訂單]]="", "", --ZSOHSD058[[#This Row],[銷售訂單]])</f>
        <v/>
      </c>
      <c r="N4741" s="16" t="str">
        <f>IF(ZSOHSD058[[#This Row],[落胚數]]="","",IF(ISNUMBER(ZSOHSD058[[#This Row],[落胚數]]+0), ZSOHSD058[[#This Row],[落胚數]]+0, 0))</f>
        <v/>
      </c>
    </row>
    <row r="4742" spans="1:14">
      <c r="A4742"/>
      <c r="B4742"/>
      <c r="C4742"/>
      <c r="D4742"/>
      <c r="E4742"/>
      <c r="F4742"/>
      <c r="G4742"/>
      <c r="H4742"/>
      <c r="I4742"/>
      <c r="J4742"/>
      <c r="K4742"/>
      <c r="L4742" t="str">
        <f>IF(COUNTIFS(ZSOHPP055[订单号数值], ZSOHSD058[[#This Row],[订单号数值]], ZSOHPP055[行項目], ZSOHSD058[[#This Row],[行項目]])&gt;0, "Y", "")</f>
        <v/>
      </c>
      <c r="M4742" t="str">
        <f>IF(ZSOHSD058[[#This Row],[銷售訂單]]="", "", --ZSOHSD058[[#This Row],[銷售訂單]])</f>
        <v/>
      </c>
      <c r="N4742" s="16" t="str">
        <f>IF(ZSOHSD058[[#This Row],[落胚數]]="","",IF(ISNUMBER(ZSOHSD058[[#This Row],[落胚數]]+0), ZSOHSD058[[#This Row],[落胚數]]+0, 0))</f>
        <v/>
      </c>
    </row>
    <row r="4743" spans="1:14">
      <c r="A4743"/>
      <c r="B4743"/>
      <c r="C4743"/>
      <c r="D4743"/>
      <c r="E4743"/>
      <c r="F4743"/>
      <c r="G4743"/>
      <c r="H4743"/>
      <c r="I4743"/>
      <c r="J4743"/>
      <c r="K4743"/>
      <c r="L4743" t="str">
        <f>IF(COUNTIFS(ZSOHPP055[订单号数值], ZSOHSD058[[#This Row],[订单号数值]], ZSOHPP055[行項目], ZSOHSD058[[#This Row],[行項目]])&gt;0, "Y", "")</f>
        <v/>
      </c>
      <c r="M4743" t="str">
        <f>IF(ZSOHSD058[[#This Row],[銷售訂單]]="", "", --ZSOHSD058[[#This Row],[銷售訂單]])</f>
        <v/>
      </c>
      <c r="N4743" s="16" t="str">
        <f>IF(ZSOHSD058[[#This Row],[落胚數]]="","",IF(ISNUMBER(ZSOHSD058[[#This Row],[落胚數]]+0), ZSOHSD058[[#This Row],[落胚數]]+0, 0))</f>
        <v/>
      </c>
    </row>
    <row r="4744" spans="1:14">
      <c r="A4744"/>
      <c r="B4744"/>
      <c r="C4744"/>
      <c r="D4744"/>
      <c r="E4744"/>
      <c r="F4744"/>
      <c r="G4744"/>
      <c r="H4744"/>
      <c r="I4744"/>
      <c r="J4744"/>
      <c r="K4744"/>
      <c r="L4744" t="str">
        <f>IF(COUNTIFS(ZSOHPP055[订单号数值], ZSOHSD058[[#This Row],[订单号数值]], ZSOHPP055[行項目], ZSOHSD058[[#This Row],[行項目]])&gt;0, "Y", "")</f>
        <v/>
      </c>
      <c r="M4744" t="str">
        <f>IF(ZSOHSD058[[#This Row],[銷售訂單]]="", "", --ZSOHSD058[[#This Row],[銷售訂單]])</f>
        <v/>
      </c>
      <c r="N4744" s="16" t="str">
        <f>IF(ZSOHSD058[[#This Row],[落胚數]]="","",IF(ISNUMBER(ZSOHSD058[[#This Row],[落胚數]]+0), ZSOHSD058[[#This Row],[落胚數]]+0, 0))</f>
        <v/>
      </c>
    </row>
    <row r="4745" spans="1:14">
      <c r="A4745"/>
      <c r="B4745"/>
      <c r="C4745"/>
      <c r="D4745"/>
      <c r="E4745"/>
      <c r="F4745"/>
      <c r="G4745"/>
      <c r="H4745"/>
      <c r="I4745"/>
      <c r="J4745"/>
      <c r="K4745"/>
      <c r="L4745" t="str">
        <f>IF(COUNTIFS(ZSOHPP055[订单号数值], ZSOHSD058[[#This Row],[订单号数值]], ZSOHPP055[行項目], ZSOHSD058[[#This Row],[行項目]])&gt;0, "Y", "")</f>
        <v/>
      </c>
      <c r="M4745" t="str">
        <f>IF(ZSOHSD058[[#This Row],[銷售訂單]]="", "", --ZSOHSD058[[#This Row],[銷售訂單]])</f>
        <v/>
      </c>
      <c r="N4745" s="16" t="str">
        <f>IF(ZSOHSD058[[#This Row],[落胚數]]="","",IF(ISNUMBER(ZSOHSD058[[#This Row],[落胚數]]+0), ZSOHSD058[[#This Row],[落胚數]]+0, 0))</f>
        <v/>
      </c>
    </row>
    <row r="4746" spans="1:14">
      <c r="A4746"/>
      <c r="B4746"/>
      <c r="C4746"/>
      <c r="D4746"/>
      <c r="E4746"/>
      <c r="F4746"/>
      <c r="G4746"/>
      <c r="H4746"/>
      <c r="I4746"/>
      <c r="J4746"/>
      <c r="K4746"/>
      <c r="L4746" t="str">
        <f>IF(COUNTIFS(ZSOHPP055[订单号数值], ZSOHSD058[[#This Row],[订单号数值]], ZSOHPP055[行項目], ZSOHSD058[[#This Row],[行項目]])&gt;0, "Y", "")</f>
        <v/>
      </c>
      <c r="M4746" t="str">
        <f>IF(ZSOHSD058[[#This Row],[銷售訂單]]="", "", --ZSOHSD058[[#This Row],[銷售訂單]])</f>
        <v/>
      </c>
      <c r="N4746" s="16" t="str">
        <f>IF(ZSOHSD058[[#This Row],[落胚數]]="","",IF(ISNUMBER(ZSOHSD058[[#This Row],[落胚數]]+0), ZSOHSD058[[#This Row],[落胚數]]+0, 0))</f>
        <v/>
      </c>
    </row>
    <row r="4747" spans="1:14">
      <c r="A4747"/>
      <c r="B4747"/>
      <c r="C4747"/>
      <c r="D4747"/>
      <c r="E4747"/>
      <c r="F4747"/>
      <c r="G4747"/>
      <c r="H4747"/>
      <c r="I4747"/>
      <c r="J4747"/>
      <c r="K4747"/>
      <c r="L4747" t="str">
        <f>IF(COUNTIFS(ZSOHPP055[订单号数值], ZSOHSD058[[#This Row],[订单号数值]], ZSOHPP055[行項目], ZSOHSD058[[#This Row],[行項目]])&gt;0, "Y", "")</f>
        <v/>
      </c>
      <c r="M4747" t="str">
        <f>IF(ZSOHSD058[[#This Row],[銷售訂單]]="", "", --ZSOHSD058[[#This Row],[銷售訂單]])</f>
        <v/>
      </c>
      <c r="N4747" s="16" t="str">
        <f>IF(ZSOHSD058[[#This Row],[落胚數]]="","",IF(ISNUMBER(ZSOHSD058[[#This Row],[落胚數]]+0), ZSOHSD058[[#This Row],[落胚數]]+0, 0))</f>
        <v/>
      </c>
    </row>
    <row r="4748" spans="1:14">
      <c r="A4748"/>
      <c r="B4748"/>
      <c r="C4748"/>
      <c r="D4748"/>
      <c r="E4748"/>
      <c r="F4748"/>
      <c r="G4748"/>
      <c r="H4748"/>
      <c r="I4748"/>
      <c r="J4748"/>
      <c r="K4748"/>
      <c r="L4748" t="str">
        <f>IF(COUNTIFS(ZSOHPP055[订单号数值], ZSOHSD058[[#This Row],[订单号数值]], ZSOHPP055[行項目], ZSOHSD058[[#This Row],[行項目]])&gt;0, "Y", "")</f>
        <v/>
      </c>
      <c r="M4748" t="str">
        <f>IF(ZSOHSD058[[#This Row],[銷售訂單]]="", "", --ZSOHSD058[[#This Row],[銷售訂單]])</f>
        <v/>
      </c>
      <c r="N4748" s="16" t="str">
        <f>IF(ZSOHSD058[[#This Row],[落胚數]]="","",IF(ISNUMBER(ZSOHSD058[[#This Row],[落胚數]]+0), ZSOHSD058[[#This Row],[落胚數]]+0, 0))</f>
        <v/>
      </c>
    </row>
    <row r="4749" spans="1:14">
      <c r="A4749"/>
      <c r="B4749"/>
      <c r="C4749"/>
      <c r="D4749"/>
      <c r="E4749"/>
      <c r="F4749"/>
      <c r="G4749"/>
      <c r="H4749"/>
      <c r="I4749"/>
      <c r="J4749"/>
      <c r="K4749"/>
      <c r="L4749" t="str">
        <f>IF(COUNTIFS(ZSOHPP055[订单号数值], ZSOHSD058[[#This Row],[订单号数值]], ZSOHPP055[行項目], ZSOHSD058[[#This Row],[行項目]])&gt;0, "Y", "")</f>
        <v/>
      </c>
      <c r="M4749" t="str">
        <f>IF(ZSOHSD058[[#This Row],[銷售訂單]]="", "", --ZSOHSD058[[#This Row],[銷售訂單]])</f>
        <v/>
      </c>
      <c r="N4749" s="16" t="str">
        <f>IF(ZSOHSD058[[#This Row],[落胚數]]="","",IF(ISNUMBER(ZSOHSD058[[#This Row],[落胚數]]+0), ZSOHSD058[[#This Row],[落胚數]]+0, 0))</f>
        <v/>
      </c>
    </row>
    <row r="4750" spans="1:14">
      <c r="A4750"/>
      <c r="B4750"/>
      <c r="C4750"/>
      <c r="D4750"/>
      <c r="E4750"/>
      <c r="F4750"/>
      <c r="G4750"/>
      <c r="H4750"/>
      <c r="I4750"/>
      <c r="J4750"/>
      <c r="K4750"/>
      <c r="L4750" t="str">
        <f>IF(COUNTIFS(ZSOHPP055[订单号数值], ZSOHSD058[[#This Row],[订单号数值]], ZSOHPP055[行項目], ZSOHSD058[[#This Row],[行項目]])&gt;0, "Y", "")</f>
        <v/>
      </c>
      <c r="M4750" t="str">
        <f>IF(ZSOHSD058[[#This Row],[銷售訂單]]="", "", --ZSOHSD058[[#This Row],[銷售訂單]])</f>
        <v/>
      </c>
      <c r="N4750" s="16" t="str">
        <f>IF(ZSOHSD058[[#This Row],[落胚數]]="","",IF(ISNUMBER(ZSOHSD058[[#This Row],[落胚數]]+0), ZSOHSD058[[#This Row],[落胚數]]+0, 0))</f>
        <v/>
      </c>
    </row>
    <row r="4751" spans="1:14">
      <c r="A4751"/>
      <c r="B4751"/>
      <c r="C4751"/>
      <c r="D4751"/>
      <c r="E4751"/>
      <c r="F4751"/>
      <c r="G4751"/>
      <c r="H4751"/>
      <c r="I4751"/>
      <c r="J4751"/>
      <c r="K4751"/>
      <c r="L4751" t="str">
        <f>IF(COUNTIFS(ZSOHPP055[订单号数值], ZSOHSD058[[#This Row],[订单号数值]], ZSOHPP055[行項目], ZSOHSD058[[#This Row],[行項目]])&gt;0, "Y", "")</f>
        <v/>
      </c>
      <c r="M4751" t="str">
        <f>IF(ZSOHSD058[[#This Row],[銷售訂單]]="", "", --ZSOHSD058[[#This Row],[銷售訂單]])</f>
        <v/>
      </c>
      <c r="N4751" s="16" t="str">
        <f>IF(ZSOHSD058[[#This Row],[落胚數]]="","",IF(ISNUMBER(ZSOHSD058[[#This Row],[落胚數]]+0), ZSOHSD058[[#This Row],[落胚數]]+0, 0))</f>
        <v/>
      </c>
    </row>
    <row r="4752" spans="1:14">
      <c r="A4752"/>
      <c r="B4752"/>
      <c r="C4752"/>
      <c r="D4752"/>
      <c r="E4752"/>
      <c r="F4752"/>
      <c r="G4752"/>
      <c r="H4752"/>
      <c r="I4752"/>
      <c r="J4752"/>
      <c r="K4752"/>
      <c r="L4752" t="str">
        <f>IF(COUNTIFS(ZSOHPP055[订单号数值], ZSOHSD058[[#This Row],[订单号数值]], ZSOHPP055[行項目], ZSOHSD058[[#This Row],[行項目]])&gt;0, "Y", "")</f>
        <v/>
      </c>
      <c r="M4752" t="str">
        <f>IF(ZSOHSD058[[#This Row],[銷售訂單]]="", "", --ZSOHSD058[[#This Row],[銷售訂單]])</f>
        <v/>
      </c>
      <c r="N4752" s="16" t="str">
        <f>IF(ZSOHSD058[[#This Row],[落胚數]]="","",IF(ISNUMBER(ZSOHSD058[[#This Row],[落胚數]]+0), ZSOHSD058[[#This Row],[落胚數]]+0, 0))</f>
        <v/>
      </c>
    </row>
    <row r="4753" spans="1:14">
      <c r="A4753"/>
      <c r="B4753"/>
      <c r="C4753"/>
      <c r="D4753"/>
      <c r="E4753"/>
      <c r="F4753"/>
      <c r="G4753"/>
      <c r="H4753"/>
      <c r="I4753"/>
      <c r="J4753"/>
      <c r="K4753"/>
      <c r="L4753" t="str">
        <f>IF(COUNTIFS(ZSOHPP055[订单号数值], ZSOHSD058[[#This Row],[订单号数值]], ZSOHPP055[行項目], ZSOHSD058[[#This Row],[行項目]])&gt;0, "Y", "")</f>
        <v/>
      </c>
      <c r="M4753" t="str">
        <f>IF(ZSOHSD058[[#This Row],[銷售訂單]]="", "", --ZSOHSD058[[#This Row],[銷售訂單]])</f>
        <v/>
      </c>
      <c r="N4753" s="16" t="str">
        <f>IF(ZSOHSD058[[#This Row],[落胚數]]="","",IF(ISNUMBER(ZSOHSD058[[#This Row],[落胚數]]+0), ZSOHSD058[[#This Row],[落胚數]]+0, 0))</f>
        <v/>
      </c>
    </row>
    <row r="4754" spans="1:14">
      <c r="A4754"/>
      <c r="B4754"/>
      <c r="C4754"/>
      <c r="D4754"/>
      <c r="E4754"/>
      <c r="F4754"/>
      <c r="G4754"/>
      <c r="H4754"/>
      <c r="I4754"/>
      <c r="J4754"/>
      <c r="K4754"/>
      <c r="L4754" t="str">
        <f>IF(COUNTIFS(ZSOHPP055[订单号数值], ZSOHSD058[[#This Row],[订单号数值]], ZSOHPP055[行項目], ZSOHSD058[[#This Row],[行項目]])&gt;0, "Y", "")</f>
        <v/>
      </c>
      <c r="M4754" t="str">
        <f>IF(ZSOHSD058[[#This Row],[銷售訂單]]="", "", --ZSOHSD058[[#This Row],[銷售訂單]])</f>
        <v/>
      </c>
      <c r="N4754" s="16" t="str">
        <f>IF(ZSOHSD058[[#This Row],[落胚數]]="","",IF(ISNUMBER(ZSOHSD058[[#This Row],[落胚數]]+0), ZSOHSD058[[#This Row],[落胚數]]+0, 0))</f>
        <v/>
      </c>
    </row>
    <row r="4755" spans="1:14">
      <c r="A4755"/>
      <c r="B4755"/>
      <c r="C4755"/>
      <c r="D4755"/>
      <c r="E4755"/>
      <c r="F4755"/>
      <c r="G4755"/>
      <c r="H4755"/>
      <c r="I4755"/>
      <c r="J4755"/>
      <c r="K4755"/>
      <c r="L4755" t="str">
        <f>IF(COUNTIFS(ZSOHPP055[订单号数值], ZSOHSD058[[#This Row],[订单号数值]], ZSOHPP055[行項目], ZSOHSD058[[#This Row],[行項目]])&gt;0, "Y", "")</f>
        <v/>
      </c>
      <c r="M4755" t="str">
        <f>IF(ZSOHSD058[[#This Row],[銷售訂單]]="", "", --ZSOHSD058[[#This Row],[銷售訂單]])</f>
        <v/>
      </c>
      <c r="N4755" s="16" t="str">
        <f>IF(ZSOHSD058[[#This Row],[落胚數]]="","",IF(ISNUMBER(ZSOHSD058[[#This Row],[落胚數]]+0), ZSOHSD058[[#This Row],[落胚數]]+0, 0))</f>
        <v/>
      </c>
    </row>
    <row r="4756" spans="1:14">
      <c r="A4756"/>
      <c r="B4756"/>
      <c r="C4756"/>
      <c r="D4756"/>
      <c r="E4756"/>
      <c r="F4756"/>
      <c r="G4756"/>
      <c r="H4756"/>
      <c r="I4756"/>
      <c r="J4756"/>
      <c r="K4756"/>
      <c r="L4756" t="str">
        <f>IF(COUNTIFS(ZSOHPP055[订单号数值], ZSOHSD058[[#This Row],[订单号数值]], ZSOHPP055[行項目], ZSOHSD058[[#This Row],[行項目]])&gt;0, "Y", "")</f>
        <v/>
      </c>
      <c r="M4756" t="str">
        <f>IF(ZSOHSD058[[#This Row],[銷售訂單]]="", "", --ZSOHSD058[[#This Row],[銷售訂單]])</f>
        <v/>
      </c>
      <c r="N4756" s="16" t="str">
        <f>IF(ZSOHSD058[[#This Row],[落胚數]]="","",IF(ISNUMBER(ZSOHSD058[[#This Row],[落胚數]]+0), ZSOHSD058[[#This Row],[落胚數]]+0, 0))</f>
        <v/>
      </c>
    </row>
    <row r="4757" spans="1:14">
      <c r="A4757"/>
      <c r="B4757"/>
      <c r="C4757"/>
      <c r="D4757"/>
      <c r="E4757"/>
      <c r="F4757"/>
      <c r="G4757"/>
      <c r="H4757"/>
      <c r="I4757"/>
      <c r="J4757"/>
      <c r="K4757"/>
      <c r="L4757" t="str">
        <f>IF(COUNTIFS(ZSOHPP055[订单号数值], ZSOHSD058[[#This Row],[订单号数值]], ZSOHPP055[行項目], ZSOHSD058[[#This Row],[行項目]])&gt;0, "Y", "")</f>
        <v/>
      </c>
      <c r="M4757" t="str">
        <f>IF(ZSOHSD058[[#This Row],[銷售訂單]]="", "", --ZSOHSD058[[#This Row],[銷售訂單]])</f>
        <v/>
      </c>
      <c r="N4757" s="16" t="str">
        <f>IF(ZSOHSD058[[#This Row],[落胚數]]="","",IF(ISNUMBER(ZSOHSD058[[#This Row],[落胚數]]+0), ZSOHSD058[[#This Row],[落胚數]]+0, 0))</f>
        <v/>
      </c>
    </row>
    <row r="4758" spans="1:14">
      <c r="A4758"/>
      <c r="B4758"/>
      <c r="C4758"/>
      <c r="D4758"/>
      <c r="E4758"/>
      <c r="F4758"/>
      <c r="G4758"/>
      <c r="H4758"/>
      <c r="I4758"/>
      <c r="J4758"/>
      <c r="K4758"/>
      <c r="L4758" t="str">
        <f>IF(COUNTIFS(ZSOHPP055[订单号数值], ZSOHSD058[[#This Row],[订单号数值]], ZSOHPP055[行項目], ZSOHSD058[[#This Row],[行項目]])&gt;0, "Y", "")</f>
        <v/>
      </c>
      <c r="M4758" t="str">
        <f>IF(ZSOHSD058[[#This Row],[銷售訂單]]="", "", --ZSOHSD058[[#This Row],[銷售訂單]])</f>
        <v/>
      </c>
      <c r="N4758" s="16" t="str">
        <f>IF(ZSOHSD058[[#This Row],[落胚數]]="","",IF(ISNUMBER(ZSOHSD058[[#This Row],[落胚數]]+0), ZSOHSD058[[#This Row],[落胚數]]+0, 0))</f>
        <v/>
      </c>
    </row>
    <row r="4759" spans="1:14">
      <c r="A4759"/>
      <c r="B4759"/>
      <c r="C4759"/>
      <c r="D4759"/>
      <c r="E4759"/>
      <c r="F4759"/>
      <c r="G4759"/>
      <c r="H4759"/>
      <c r="I4759"/>
      <c r="J4759"/>
      <c r="K4759"/>
      <c r="L4759" t="str">
        <f>IF(COUNTIFS(ZSOHPP055[订单号数值], ZSOHSD058[[#This Row],[订单号数值]], ZSOHPP055[行項目], ZSOHSD058[[#This Row],[行項目]])&gt;0, "Y", "")</f>
        <v/>
      </c>
      <c r="M4759" t="str">
        <f>IF(ZSOHSD058[[#This Row],[銷售訂單]]="", "", --ZSOHSD058[[#This Row],[銷售訂單]])</f>
        <v/>
      </c>
      <c r="N4759" s="16" t="str">
        <f>IF(ZSOHSD058[[#This Row],[落胚數]]="","",IF(ISNUMBER(ZSOHSD058[[#This Row],[落胚數]]+0), ZSOHSD058[[#This Row],[落胚數]]+0, 0))</f>
        <v/>
      </c>
    </row>
    <row r="4760" spans="1:14">
      <c r="A4760"/>
      <c r="B4760"/>
      <c r="C4760"/>
      <c r="D4760"/>
      <c r="E4760"/>
      <c r="F4760"/>
      <c r="G4760"/>
      <c r="H4760"/>
      <c r="I4760"/>
      <c r="J4760"/>
      <c r="K4760"/>
      <c r="L4760" t="str">
        <f>IF(COUNTIFS(ZSOHPP055[订单号数值], ZSOHSD058[[#This Row],[订单号数值]], ZSOHPP055[行項目], ZSOHSD058[[#This Row],[行項目]])&gt;0, "Y", "")</f>
        <v/>
      </c>
      <c r="M4760" t="str">
        <f>IF(ZSOHSD058[[#This Row],[銷售訂單]]="", "", --ZSOHSD058[[#This Row],[銷售訂單]])</f>
        <v/>
      </c>
      <c r="N4760" s="16" t="str">
        <f>IF(ZSOHSD058[[#This Row],[落胚數]]="","",IF(ISNUMBER(ZSOHSD058[[#This Row],[落胚數]]+0), ZSOHSD058[[#This Row],[落胚數]]+0, 0))</f>
        <v/>
      </c>
    </row>
    <row r="4761" spans="1:14">
      <c r="A4761"/>
      <c r="B4761"/>
      <c r="C4761"/>
      <c r="D4761"/>
      <c r="E4761"/>
      <c r="F4761"/>
      <c r="G4761"/>
      <c r="H4761"/>
      <c r="I4761"/>
      <c r="J4761"/>
      <c r="K4761"/>
      <c r="L4761" t="str">
        <f>IF(COUNTIFS(ZSOHPP055[订单号数值], ZSOHSD058[[#This Row],[订单号数值]], ZSOHPP055[行項目], ZSOHSD058[[#This Row],[行項目]])&gt;0, "Y", "")</f>
        <v/>
      </c>
      <c r="M4761" t="str">
        <f>IF(ZSOHSD058[[#This Row],[銷售訂單]]="", "", --ZSOHSD058[[#This Row],[銷售訂單]])</f>
        <v/>
      </c>
      <c r="N4761" s="16" t="str">
        <f>IF(ZSOHSD058[[#This Row],[落胚數]]="","",IF(ISNUMBER(ZSOHSD058[[#This Row],[落胚數]]+0), ZSOHSD058[[#This Row],[落胚數]]+0, 0))</f>
        <v/>
      </c>
    </row>
    <row r="4762" spans="1:14">
      <c r="A4762"/>
      <c r="B4762"/>
      <c r="C4762"/>
      <c r="D4762"/>
      <c r="E4762"/>
      <c r="F4762"/>
      <c r="G4762"/>
      <c r="H4762"/>
      <c r="I4762"/>
      <c r="J4762"/>
      <c r="K4762"/>
      <c r="L4762" t="str">
        <f>IF(COUNTIFS(ZSOHPP055[订单号数值], ZSOHSD058[[#This Row],[订单号数值]], ZSOHPP055[行項目], ZSOHSD058[[#This Row],[行項目]])&gt;0, "Y", "")</f>
        <v/>
      </c>
      <c r="M4762" t="str">
        <f>IF(ZSOHSD058[[#This Row],[銷售訂單]]="", "", --ZSOHSD058[[#This Row],[銷售訂單]])</f>
        <v/>
      </c>
      <c r="N4762" s="16" t="str">
        <f>IF(ZSOHSD058[[#This Row],[落胚數]]="","",IF(ISNUMBER(ZSOHSD058[[#This Row],[落胚數]]+0), ZSOHSD058[[#This Row],[落胚數]]+0, 0))</f>
        <v/>
      </c>
    </row>
    <row r="4763" spans="1:14">
      <c r="A4763"/>
      <c r="B4763"/>
      <c r="C4763"/>
      <c r="D4763"/>
      <c r="E4763"/>
      <c r="F4763"/>
      <c r="G4763"/>
      <c r="H4763"/>
      <c r="I4763"/>
      <c r="J4763"/>
      <c r="K4763"/>
      <c r="L4763" t="str">
        <f>IF(COUNTIFS(ZSOHPP055[订单号数值], ZSOHSD058[[#This Row],[订单号数值]], ZSOHPP055[行項目], ZSOHSD058[[#This Row],[行項目]])&gt;0, "Y", "")</f>
        <v/>
      </c>
      <c r="M4763" t="str">
        <f>IF(ZSOHSD058[[#This Row],[銷售訂單]]="", "", --ZSOHSD058[[#This Row],[銷售訂單]])</f>
        <v/>
      </c>
      <c r="N4763" s="16" t="str">
        <f>IF(ZSOHSD058[[#This Row],[落胚數]]="","",IF(ISNUMBER(ZSOHSD058[[#This Row],[落胚數]]+0), ZSOHSD058[[#This Row],[落胚數]]+0, 0))</f>
        <v/>
      </c>
    </row>
    <row r="4764" spans="1:14">
      <c r="A4764"/>
      <c r="B4764"/>
      <c r="C4764"/>
      <c r="D4764"/>
      <c r="E4764"/>
      <c r="F4764"/>
      <c r="G4764"/>
      <c r="H4764"/>
      <c r="I4764"/>
      <c r="J4764"/>
      <c r="K4764"/>
      <c r="L4764" t="str">
        <f>IF(COUNTIFS(ZSOHPP055[订单号数值], ZSOHSD058[[#This Row],[订单号数值]], ZSOHPP055[行項目], ZSOHSD058[[#This Row],[行項目]])&gt;0, "Y", "")</f>
        <v/>
      </c>
      <c r="M4764" t="str">
        <f>IF(ZSOHSD058[[#This Row],[銷售訂單]]="", "", --ZSOHSD058[[#This Row],[銷售訂單]])</f>
        <v/>
      </c>
      <c r="N4764" s="16" t="str">
        <f>IF(ZSOHSD058[[#This Row],[落胚數]]="","",IF(ISNUMBER(ZSOHSD058[[#This Row],[落胚數]]+0), ZSOHSD058[[#This Row],[落胚數]]+0, 0))</f>
        <v/>
      </c>
    </row>
    <row r="4765" spans="1:14">
      <c r="A4765"/>
      <c r="B4765"/>
      <c r="C4765"/>
      <c r="D4765"/>
      <c r="E4765"/>
      <c r="F4765"/>
      <c r="G4765"/>
      <c r="H4765"/>
      <c r="I4765"/>
      <c r="J4765"/>
      <c r="K4765"/>
      <c r="L4765" t="str">
        <f>IF(COUNTIFS(ZSOHPP055[订单号数值], ZSOHSD058[[#This Row],[订单号数值]], ZSOHPP055[行項目], ZSOHSD058[[#This Row],[行項目]])&gt;0, "Y", "")</f>
        <v/>
      </c>
      <c r="M4765" t="str">
        <f>IF(ZSOHSD058[[#This Row],[銷售訂單]]="", "", --ZSOHSD058[[#This Row],[銷售訂單]])</f>
        <v/>
      </c>
      <c r="N4765" s="16" t="str">
        <f>IF(ZSOHSD058[[#This Row],[落胚數]]="","",IF(ISNUMBER(ZSOHSD058[[#This Row],[落胚數]]+0), ZSOHSD058[[#This Row],[落胚數]]+0, 0))</f>
        <v/>
      </c>
    </row>
    <row r="4766" spans="1:14">
      <c r="A4766"/>
      <c r="B4766"/>
      <c r="C4766"/>
      <c r="D4766"/>
      <c r="E4766"/>
      <c r="F4766"/>
      <c r="G4766"/>
      <c r="H4766"/>
      <c r="I4766"/>
      <c r="J4766"/>
      <c r="K4766"/>
      <c r="L4766" t="str">
        <f>IF(COUNTIFS(ZSOHPP055[订单号数值], ZSOHSD058[[#This Row],[订单号数值]], ZSOHPP055[行項目], ZSOHSD058[[#This Row],[行項目]])&gt;0, "Y", "")</f>
        <v/>
      </c>
      <c r="M4766" t="str">
        <f>IF(ZSOHSD058[[#This Row],[銷售訂單]]="", "", --ZSOHSD058[[#This Row],[銷售訂單]])</f>
        <v/>
      </c>
      <c r="N4766" s="16" t="str">
        <f>IF(ZSOHSD058[[#This Row],[落胚數]]="","",IF(ISNUMBER(ZSOHSD058[[#This Row],[落胚數]]+0), ZSOHSD058[[#This Row],[落胚數]]+0, 0))</f>
        <v/>
      </c>
    </row>
    <row r="4767" spans="1:14">
      <c r="A4767"/>
      <c r="B4767"/>
      <c r="C4767"/>
      <c r="D4767"/>
      <c r="E4767"/>
      <c r="F4767"/>
      <c r="G4767"/>
      <c r="H4767"/>
      <c r="I4767"/>
      <c r="J4767"/>
      <c r="K4767"/>
      <c r="L4767" t="str">
        <f>IF(COUNTIFS(ZSOHPP055[订单号数值], ZSOHSD058[[#This Row],[订单号数值]], ZSOHPP055[行項目], ZSOHSD058[[#This Row],[行項目]])&gt;0, "Y", "")</f>
        <v/>
      </c>
      <c r="M4767" t="str">
        <f>IF(ZSOHSD058[[#This Row],[銷售訂單]]="", "", --ZSOHSD058[[#This Row],[銷售訂單]])</f>
        <v/>
      </c>
      <c r="N4767" s="16" t="str">
        <f>IF(ZSOHSD058[[#This Row],[落胚數]]="","",IF(ISNUMBER(ZSOHSD058[[#This Row],[落胚數]]+0), ZSOHSD058[[#This Row],[落胚數]]+0, 0))</f>
        <v/>
      </c>
    </row>
    <row r="4768" spans="1:14">
      <c r="A4768"/>
      <c r="B4768"/>
      <c r="C4768"/>
      <c r="D4768"/>
      <c r="E4768"/>
      <c r="F4768"/>
      <c r="G4768"/>
      <c r="H4768"/>
      <c r="I4768"/>
      <c r="J4768"/>
      <c r="K4768"/>
      <c r="L4768" t="str">
        <f>IF(COUNTIFS(ZSOHPP055[订单号数值], ZSOHSD058[[#This Row],[订单号数值]], ZSOHPP055[行項目], ZSOHSD058[[#This Row],[行項目]])&gt;0, "Y", "")</f>
        <v/>
      </c>
      <c r="M4768" t="str">
        <f>IF(ZSOHSD058[[#This Row],[銷售訂單]]="", "", --ZSOHSD058[[#This Row],[銷售訂單]])</f>
        <v/>
      </c>
      <c r="N4768" s="16" t="str">
        <f>IF(ZSOHSD058[[#This Row],[落胚數]]="","",IF(ISNUMBER(ZSOHSD058[[#This Row],[落胚數]]+0), ZSOHSD058[[#This Row],[落胚數]]+0, 0))</f>
        <v/>
      </c>
    </row>
    <row r="4769" spans="1:14">
      <c r="A4769"/>
      <c r="B4769"/>
      <c r="C4769"/>
      <c r="D4769"/>
      <c r="E4769"/>
      <c r="F4769"/>
      <c r="G4769"/>
      <c r="H4769"/>
      <c r="I4769"/>
      <c r="J4769"/>
      <c r="K4769"/>
      <c r="L4769" t="str">
        <f>IF(COUNTIFS(ZSOHPP055[订单号数值], ZSOHSD058[[#This Row],[订单号数值]], ZSOHPP055[行項目], ZSOHSD058[[#This Row],[行項目]])&gt;0, "Y", "")</f>
        <v/>
      </c>
      <c r="M4769" t="str">
        <f>IF(ZSOHSD058[[#This Row],[銷售訂單]]="", "", --ZSOHSD058[[#This Row],[銷售訂單]])</f>
        <v/>
      </c>
      <c r="N4769" s="16" t="str">
        <f>IF(ZSOHSD058[[#This Row],[落胚數]]="","",IF(ISNUMBER(ZSOHSD058[[#This Row],[落胚數]]+0), ZSOHSD058[[#This Row],[落胚數]]+0, 0))</f>
        <v/>
      </c>
    </row>
    <row r="4770" spans="1:14">
      <c r="A4770"/>
      <c r="B4770"/>
      <c r="C4770"/>
      <c r="D4770"/>
      <c r="E4770"/>
      <c r="F4770"/>
      <c r="G4770"/>
      <c r="H4770"/>
      <c r="I4770"/>
      <c r="J4770"/>
      <c r="K4770"/>
      <c r="L4770" t="str">
        <f>IF(COUNTIFS(ZSOHPP055[订单号数值], ZSOHSD058[[#This Row],[订单号数值]], ZSOHPP055[行項目], ZSOHSD058[[#This Row],[行項目]])&gt;0, "Y", "")</f>
        <v/>
      </c>
      <c r="M4770" t="str">
        <f>IF(ZSOHSD058[[#This Row],[銷售訂單]]="", "", --ZSOHSD058[[#This Row],[銷售訂單]])</f>
        <v/>
      </c>
      <c r="N4770" s="16" t="str">
        <f>IF(ZSOHSD058[[#This Row],[落胚數]]="","",IF(ISNUMBER(ZSOHSD058[[#This Row],[落胚數]]+0), ZSOHSD058[[#This Row],[落胚數]]+0, 0))</f>
        <v/>
      </c>
    </row>
    <row r="4771" spans="1:14">
      <c r="A4771"/>
      <c r="B4771"/>
      <c r="C4771"/>
      <c r="D4771"/>
      <c r="E4771"/>
      <c r="F4771"/>
      <c r="G4771"/>
      <c r="H4771"/>
      <c r="I4771"/>
      <c r="J4771"/>
      <c r="K4771"/>
      <c r="L4771" t="str">
        <f>IF(COUNTIFS(ZSOHPP055[订单号数值], ZSOHSD058[[#This Row],[订单号数值]], ZSOHPP055[行項目], ZSOHSD058[[#This Row],[行項目]])&gt;0, "Y", "")</f>
        <v/>
      </c>
      <c r="M4771" t="str">
        <f>IF(ZSOHSD058[[#This Row],[銷售訂單]]="", "", --ZSOHSD058[[#This Row],[銷售訂單]])</f>
        <v/>
      </c>
      <c r="N4771" s="16" t="str">
        <f>IF(ZSOHSD058[[#This Row],[落胚數]]="","",IF(ISNUMBER(ZSOHSD058[[#This Row],[落胚數]]+0), ZSOHSD058[[#This Row],[落胚數]]+0, 0))</f>
        <v/>
      </c>
    </row>
    <row r="4772" spans="1:14">
      <c r="A4772"/>
      <c r="B4772"/>
      <c r="C4772"/>
      <c r="D4772"/>
      <c r="E4772"/>
      <c r="F4772"/>
      <c r="G4772"/>
      <c r="H4772"/>
      <c r="I4772"/>
      <c r="J4772"/>
      <c r="K4772"/>
      <c r="L4772" t="str">
        <f>IF(COUNTIFS(ZSOHPP055[订单号数值], ZSOHSD058[[#This Row],[订单号数值]], ZSOHPP055[行項目], ZSOHSD058[[#This Row],[行項目]])&gt;0, "Y", "")</f>
        <v/>
      </c>
      <c r="M4772" t="str">
        <f>IF(ZSOHSD058[[#This Row],[銷售訂單]]="", "", --ZSOHSD058[[#This Row],[銷售訂單]])</f>
        <v/>
      </c>
      <c r="N4772" s="16" t="str">
        <f>IF(ZSOHSD058[[#This Row],[落胚數]]="","",IF(ISNUMBER(ZSOHSD058[[#This Row],[落胚數]]+0), ZSOHSD058[[#This Row],[落胚數]]+0, 0))</f>
        <v/>
      </c>
    </row>
    <row r="4773" spans="1:14">
      <c r="A4773"/>
      <c r="B4773"/>
      <c r="C4773"/>
      <c r="D4773"/>
      <c r="E4773"/>
      <c r="F4773"/>
      <c r="G4773"/>
      <c r="H4773"/>
      <c r="I4773"/>
      <c r="J4773"/>
      <c r="K4773"/>
      <c r="L4773" t="str">
        <f>IF(COUNTIFS(ZSOHPP055[订单号数值], ZSOHSD058[[#This Row],[订单号数值]], ZSOHPP055[行項目], ZSOHSD058[[#This Row],[行項目]])&gt;0, "Y", "")</f>
        <v/>
      </c>
      <c r="M4773" t="str">
        <f>IF(ZSOHSD058[[#This Row],[銷售訂單]]="", "", --ZSOHSD058[[#This Row],[銷售訂單]])</f>
        <v/>
      </c>
      <c r="N4773" s="16" t="str">
        <f>IF(ZSOHSD058[[#This Row],[落胚數]]="","",IF(ISNUMBER(ZSOHSD058[[#This Row],[落胚數]]+0), ZSOHSD058[[#This Row],[落胚數]]+0, 0))</f>
        <v/>
      </c>
    </row>
    <row r="4774" spans="1:14">
      <c r="A4774"/>
      <c r="B4774"/>
      <c r="C4774"/>
      <c r="D4774"/>
      <c r="E4774"/>
      <c r="F4774"/>
      <c r="G4774"/>
      <c r="H4774"/>
      <c r="I4774"/>
      <c r="J4774"/>
      <c r="K4774"/>
      <c r="L4774" t="str">
        <f>IF(COUNTIFS(ZSOHPP055[订单号数值], ZSOHSD058[[#This Row],[订单号数值]], ZSOHPP055[行項目], ZSOHSD058[[#This Row],[行項目]])&gt;0, "Y", "")</f>
        <v/>
      </c>
      <c r="M4774" t="str">
        <f>IF(ZSOHSD058[[#This Row],[銷售訂單]]="", "", --ZSOHSD058[[#This Row],[銷售訂單]])</f>
        <v/>
      </c>
      <c r="N4774" s="16" t="str">
        <f>IF(ZSOHSD058[[#This Row],[落胚數]]="","",IF(ISNUMBER(ZSOHSD058[[#This Row],[落胚數]]+0), ZSOHSD058[[#This Row],[落胚數]]+0, 0))</f>
        <v/>
      </c>
    </row>
    <row r="4775" spans="1:14">
      <c r="A4775"/>
      <c r="B4775"/>
      <c r="C4775"/>
      <c r="D4775"/>
      <c r="E4775"/>
      <c r="F4775"/>
      <c r="G4775"/>
      <c r="H4775"/>
      <c r="I4775"/>
      <c r="J4775"/>
      <c r="K4775"/>
      <c r="L4775" t="str">
        <f>IF(COUNTIFS(ZSOHPP055[订单号数值], ZSOHSD058[[#This Row],[订单号数值]], ZSOHPP055[行項目], ZSOHSD058[[#This Row],[行項目]])&gt;0, "Y", "")</f>
        <v/>
      </c>
      <c r="M4775" t="str">
        <f>IF(ZSOHSD058[[#This Row],[銷售訂單]]="", "", --ZSOHSD058[[#This Row],[銷售訂單]])</f>
        <v/>
      </c>
      <c r="N4775" s="16" t="str">
        <f>IF(ZSOHSD058[[#This Row],[落胚數]]="","",IF(ISNUMBER(ZSOHSD058[[#This Row],[落胚數]]+0), ZSOHSD058[[#This Row],[落胚數]]+0, 0))</f>
        <v/>
      </c>
    </row>
    <row r="4776" spans="1:14">
      <c r="A4776"/>
      <c r="B4776"/>
      <c r="C4776"/>
      <c r="D4776"/>
      <c r="E4776"/>
      <c r="F4776"/>
      <c r="G4776"/>
      <c r="H4776"/>
      <c r="I4776"/>
      <c r="J4776"/>
      <c r="K4776"/>
      <c r="L4776" t="str">
        <f>IF(COUNTIFS(ZSOHPP055[订单号数值], ZSOHSD058[[#This Row],[订单号数值]], ZSOHPP055[行項目], ZSOHSD058[[#This Row],[行項目]])&gt;0, "Y", "")</f>
        <v/>
      </c>
      <c r="M4776" t="str">
        <f>IF(ZSOHSD058[[#This Row],[銷售訂單]]="", "", --ZSOHSD058[[#This Row],[銷售訂單]])</f>
        <v/>
      </c>
      <c r="N4776" s="16" t="str">
        <f>IF(ZSOHSD058[[#This Row],[落胚數]]="","",IF(ISNUMBER(ZSOHSD058[[#This Row],[落胚數]]+0), ZSOHSD058[[#This Row],[落胚數]]+0, 0))</f>
        <v/>
      </c>
    </row>
    <row r="4777" spans="1:14">
      <c r="A4777"/>
      <c r="B4777"/>
      <c r="C4777"/>
      <c r="D4777"/>
      <c r="E4777"/>
      <c r="F4777"/>
      <c r="G4777"/>
      <c r="H4777"/>
      <c r="I4777"/>
      <c r="J4777"/>
      <c r="K4777"/>
      <c r="L4777" t="str">
        <f>IF(COUNTIFS(ZSOHPP055[订单号数值], ZSOHSD058[[#This Row],[订单号数值]], ZSOHPP055[行項目], ZSOHSD058[[#This Row],[行項目]])&gt;0, "Y", "")</f>
        <v/>
      </c>
      <c r="M4777" t="str">
        <f>IF(ZSOHSD058[[#This Row],[銷售訂單]]="", "", --ZSOHSD058[[#This Row],[銷售訂單]])</f>
        <v/>
      </c>
      <c r="N4777" s="16" t="str">
        <f>IF(ZSOHSD058[[#This Row],[落胚數]]="","",IF(ISNUMBER(ZSOHSD058[[#This Row],[落胚數]]+0), ZSOHSD058[[#This Row],[落胚數]]+0, 0))</f>
        <v/>
      </c>
    </row>
    <row r="4778" spans="1:14">
      <c r="A4778"/>
      <c r="B4778"/>
      <c r="C4778"/>
      <c r="D4778"/>
      <c r="E4778"/>
      <c r="F4778"/>
      <c r="G4778"/>
      <c r="H4778"/>
      <c r="I4778"/>
      <c r="J4778"/>
      <c r="K4778"/>
      <c r="L4778" t="str">
        <f>IF(COUNTIFS(ZSOHPP055[订单号数值], ZSOHSD058[[#This Row],[订单号数值]], ZSOHPP055[行項目], ZSOHSD058[[#This Row],[行項目]])&gt;0, "Y", "")</f>
        <v/>
      </c>
      <c r="M4778" t="str">
        <f>IF(ZSOHSD058[[#This Row],[銷售訂單]]="", "", --ZSOHSD058[[#This Row],[銷售訂單]])</f>
        <v/>
      </c>
      <c r="N4778" s="16" t="str">
        <f>IF(ZSOHSD058[[#This Row],[落胚數]]="","",IF(ISNUMBER(ZSOHSD058[[#This Row],[落胚數]]+0), ZSOHSD058[[#This Row],[落胚數]]+0, 0))</f>
        <v/>
      </c>
    </row>
    <row r="4779" spans="1:14">
      <c r="A4779"/>
      <c r="B4779"/>
      <c r="C4779"/>
      <c r="D4779"/>
      <c r="E4779"/>
      <c r="F4779"/>
      <c r="G4779"/>
      <c r="H4779"/>
      <c r="I4779"/>
      <c r="J4779"/>
      <c r="K4779"/>
      <c r="L4779" t="str">
        <f>IF(COUNTIFS(ZSOHPP055[订单号数值], ZSOHSD058[[#This Row],[订单号数值]], ZSOHPP055[行項目], ZSOHSD058[[#This Row],[行項目]])&gt;0, "Y", "")</f>
        <v/>
      </c>
      <c r="M4779" t="str">
        <f>IF(ZSOHSD058[[#This Row],[銷售訂單]]="", "", --ZSOHSD058[[#This Row],[銷售訂單]])</f>
        <v/>
      </c>
      <c r="N4779" s="16" t="str">
        <f>IF(ZSOHSD058[[#This Row],[落胚數]]="","",IF(ISNUMBER(ZSOHSD058[[#This Row],[落胚數]]+0), ZSOHSD058[[#This Row],[落胚數]]+0, 0))</f>
        <v/>
      </c>
    </row>
    <row r="4780" spans="1:14">
      <c r="A4780"/>
      <c r="B4780"/>
      <c r="C4780"/>
      <c r="D4780"/>
      <c r="E4780"/>
      <c r="F4780"/>
      <c r="G4780"/>
      <c r="H4780"/>
      <c r="I4780"/>
      <c r="J4780"/>
      <c r="K4780"/>
      <c r="L4780" t="str">
        <f>IF(COUNTIFS(ZSOHPP055[订单号数值], ZSOHSD058[[#This Row],[订单号数值]], ZSOHPP055[行項目], ZSOHSD058[[#This Row],[行項目]])&gt;0, "Y", "")</f>
        <v/>
      </c>
      <c r="M4780" t="str">
        <f>IF(ZSOHSD058[[#This Row],[銷售訂單]]="", "", --ZSOHSD058[[#This Row],[銷售訂單]])</f>
        <v/>
      </c>
      <c r="N4780" s="16" t="str">
        <f>IF(ZSOHSD058[[#This Row],[落胚數]]="","",IF(ISNUMBER(ZSOHSD058[[#This Row],[落胚數]]+0), ZSOHSD058[[#This Row],[落胚數]]+0, 0))</f>
        <v/>
      </c>
    </row>
    <row r="4781" spans="1:14">
      <c r="A4781"/>
      <c r="B4781"/>
      <c r="C4781"/>
      <c r="D4781"/>
      <c r="E4781"/>
      <c r="F4781"/>
      <c r="G4781"/>
      <c r="H4781"/>
      <c r="I4781"/>
      <c r="J4781"/>
      <c r="K4781"/>
      <c r="L4781" t="str">
        <f>IF(COUNTIFS(ZSOHPP055[订单号数值], ZSOHSD058[[#This Row],[订单号数值]], ZSOHPP055[行項目], ZSOHSD058[[#This Row],[行項目]])&gt;0, "Y", "")</f>
        <v/>
      </c>
      <c r="M4781" t="str">
        <f>IF(ZSOHSD058[[#This Row],[銷售訂單]]="", "", --ZSOHSD058[[#This Row],[銷售訂單]])</f>
        <v/>
      </c>
      <c r="N4781" s="16" t="str">
        <f>IF(ZSOHSD058[[#This Row],[落胚數]]="","",IF(ISNUMBER(ZSOHSD058[[#This Row],[落胚數]]+0), ZSOHSD058[[#This Row],[落胚數]]+0, 0))</f>
        <v/>
      </c>
    </row>
    <row r="4782" spans="1:14">
      <c r="A4782"/>
      <c r="B4782"/>
      <c r="C4782"/>
      <c r="D4782"/>
      <c r="E4782"/>
      <c r="F4782"/>
      <c r="G4782"/>
      <c r="H4782"/>
      <c r="I4782"/>
      <c r="J4782"/>
      <c r="K4782"/>
      <c r="L4782" t="str">
        <f>IF(COUNTIFS(ZSOHPP055[订单号数值], ZSOHSD058[[#This Row],[订单号数值]], ZSOHPP055[行項目], ZSOHSD058[[#This Row],[行項目]])&gt;0, "Y", "")</f>
        <v/>
      </c>
      <c r="M4782" t="str">
        <f>IF(ZSOHSD058[[#This Row],[銷售訂單]]="", "", --ZSOHSD058[[#This Row],[銷售訂單]])</f>
        <v/>
      </c>
      <c r="N4782" s="16" t="str">
        <f>IF(ZSOHSD058[[#This Row],[落胚數]]="","",IF(ISNUMBER(ZSOHSD058[[#This Row],[落胚數]]+0), ZSOHSD058[[#This Row],[落胚數]]+0, 0))</f>
        <v/>
      </c>
    </row>
    <row r="4783" spans="1:14">
      <c r="A4783"/>
      <c r="B4783"/>
      <c r="C4783"/>
      <c r="D4783"/>
      <c r="E4783"/>
      <c r="F4783"/>
      <c r="G4783"/>
      <c r="H4783"/>
      <c r="I4783"/>
      <c r="J4783"/>
      <c r="K4783"/>
      <c r="L4783" t="str">
        <f>IF(COUNTIFS(ZSOHPP055[订单号数值], ZSOHSD058[[#This Row],[订单号数值]], ZSOHPP055[行項目], ZSOHSD058[[#This Row],[行項目]])&gt;0, "Y", "")</f>
        <v/>
      </c>
      <c r="M4783" t="str">
        <f>IF(ZSOHSD058[[#This Row],[銷售訂單]]="", "", --ZSOHSD058[[#This Row],[銷售訂單]])</f>
        <v/>
      </c>
      <c r="N4783" s="16" t="str">
        <f>IF(ZSOHSD058[[#This Row],[落胚數]]="","",IF(ISNUMBER(ZSOHSD058[[#This Row],[落胚數]]+0), ZSOHSD058[[#This Row],[落胚數]]+0, 0))</f>
        <v/>
      </c>
    </row>
    <row r="4784" spans="1:14">
      <c r="A4784"/>
      <c r="B4784"/>
      <c r="C4784"/>
      <c r="D4784"/>
      <c r="E4784"/>
      <c r="F4784"/>
      <c r="G4784"/>
      <c r="H4784"/>
      <c r="I4784"/>
      <c r="J4784"/>
      <c r="K4784"/>
      <c r="L4784" t="str">
        <f>IF(COUNTIFS(ZSOHPP055[订单号数值], ZSOHSD058[[#This Row],[订单号数值]], ZSOHPP055[行項目], ZSOHSD058[[#This Row],[行項目]])&gt;0, "Y", "")</f>
        <v/>
      </c>
      <c r="M4784" t="str">
        <f>IF(ZSOHSD058[[#This Row],[銷售訂單]]="", "", --ZSOHSD058[[#This Row],[銷售訂單]])</f>
        <v/>
      </c>
      <c r="N4784" s="16" t="str">
        <f>IF(ZSOHSD058[[#This Row],[落胚數]]="","",IF(ISNUMBER(ZSOHSD058[[#This Row],[落胚數]]+0), ZSOHSD058[[#This Row],[落胚數]]+0, 0))</f>
        <v/>
      </c>
    </row>
    <row r="4785" spans="1:14">
      <c r="A4785"/>
      <c r="B4785"/>
      <c r="C4785"/>
      <c r="D4785"/>
      <c r="E4785"/>
      <c r="F4785"/>
      <c r="G4785"/>
      <c r="H4785"/>
      <c r="I4785"/>
      <c r="J4785"/>
      <c r="K4785"/>
      <c r="L4785" t="str">
        <f>IF(COUNTIFS(ZSOHPP055[订单号数值], ZSOHSD058[[#This Row],[订单号数值]], ZSOHPP055[行項目], ZSOHSD058[[#This Row],[行項目]])&gt;0, "Y", "")</f>
        <v/>
      </c>
      <c r="M4785" t="str">
        <f>IF(ZSOHSD058[[#This Row],[銷售訂單]]="", "", --ZSOHSD058[[#This Row],[銷售訂單]])</f>
        <v/>
      </c>
      <c r="N4785" s="16" t="str">
        <f>IF(ZSOHSD058[[#This Row],[落胚數]]="","",IF(ISNUMBER(ZSOHSD058[[#This Row],[落胚數]]+0), ZSOHSD058[[#This Row],[落胚數]]+0, 0))</f>
        <v/>
      </c>
    </row>
    <row r="4786" spans="1:14">
      <c r="A4786"/>
      <c r="B4786"/>
      <c r="C4786"/>
      <c r="D4786"/>
      <c r="E4786"/>
      <c r="F4786"/>
      <c r="G4786"/>
      <c r="H4786"/>
      <c r="I4786"/>
      <c r="J4786"/>
      <c r="K4786"/>
      <c r="L4786" t="str">
        <f>IF(COUNTIFS(ZSOHPP055[订单号数值], ZSOHSD058[[#This Row],[订单号数值]], ZSOHPP055[行項目], ZSOHSD058[[#This Row],[行項目]])&gt;0, "Y", "")</f>
        <v/>
      </c>
      <c r="M4786" t="str">
        <f>IF(ZSOHSD058[[#This Row],[銷售訂單]]="", "", --ZSOHSD058[[#This Row],[銷售訂單]])</f>
        <v/>
      </c>
      <c r="N4786" s="16" t="str">
        <f>IF(ZSOHSD058[[#This Row],[落胚數]]="","",IF(ISNUMBER(ZSOHSD058[[#This Row],[落胚數]]+0), ZSOHSD058[[#This Row],[落胚數]]+0, 0))</f>
        <v/>
      </c>
    </row>
    <row r="4787" spans="1:14">
      <c r="A4787"/>
      <c r="B4787"/>
      <c r="C4787"/>
      <c r="D4787"/>
      <c r="E4787"/>
      <c r="F4787"/>
      <c r="G4787"/>
      <c r="H4787"/>
      <c r="I4787"/>
      <c r="J4787"/>
      <c r="K4787"/>
      <c r="L4787" t="str">
        <f>IF(COUNTIFS(ZSOHPP055[订单号数值], ZSOHSD058[[#This Row],[订单号数值]], ZSOHPP055[行項目], ZSOHSD058[[#This Row],[行項目]])&gt;0, "Y", "")</f>
        <v/>
      </c>
      <c r="M4787" t="str">
        <f>IF(ZSOHSD058[[#This Row],[銷售訂單]]="", "", --ZSOHSD058[[#This Row],[銷售訂單]])</f>
        <v/>
      </c>
      <c r="N4787" s="16" t="str">
        <f>IF(ZSOHSD058[[#This Row],[落胚數]]="","",IF(ISNUMBER(ZSOHSD058[[#This Row],[落胚數]]+0), ZSOHSD058[[#This Row],[落胚數]]+0, 0))</f>
        <v/>
      </c>
    </row>
    <row r="4788" spans="1:14">
      <c r="A4788"/>
      <c r="B4788"/>
      <c r="C4788"/>
      <c r="D4788"/>
      <c r="E4788"/>
      <c r="F4788"/>
      <c r="G4788"/>
      <c r="H4788"/>
      <c r="I4788"/>
      <c r="J4788"/>
      <c r="K4788"/>
      <c r="L4788" t="str">
        <f>IF(COUNTIFS(ZSOHPP055[订单号数值], ZSOHSD058[[#This Row],[订单号数值]], ZSOHPP055[行項目], ZSOHSD058[[#This Row],[行項目]])&gt;0, "Y", "")</f>
        <v/>
      </c>
      <c r="M4788" t="str">
        <f>IF(ZSOHSD058[[#This Row],[銷售訂單]]="", "", --ZSOHSD058[[#This Row],[銷售訂單]])</f>
        <v/>
      </c>
      <c r="N4788" s="16" t="str">
        <f>IF(ZSOHSD058[[#This Row],[落胚數]]="","",IF(ISNUMBER(ZSOHSD058[[#This Row],[落胚數]]+0), ZSOHSD058[[#This Row],[落胚數]]+0, 0))</f>
        <v/>
      </c>
    </row>
    <row r="4789" spans="1:14">
      <c r="A4789"/>
      <c r="B4789"/>
      <c r="C4789"/>
      <c r="D4789"/>
      <c r="E4789"/>
      <c r="F4789"/>
      <c r="G4789"/>
      <c r="H4789"/>
      <c r="I4789"/>
      <c r="J4789"/>
      <c r="K4789"/>
      <c r="L4789" t="str">
        <f>IF(COUNTIFS(ZSOHPP055[订单号数值], ZSOHSD058[[#This Row],[订单号数值]], ZSOHPP055[行項目], ZSOHSD058[[#This Row],[行項目]])&gt;0, "Y", "")</f>
        <v/>
      </c>
      <c r="M4789" t="str">
        <f>IF(ZSOHSD058[[#This Row],[銷售訂單]]="", "", --ZSOHSD058[[#This Row],[銷售訂單]])</f>
        <v/>
      </c>
      <c r="N4789" s="16" t="str">
        <f>IF(ZSOHSD058[[#This Row],[落胚數]]="","",IF(ISNUMBER(ZSOHSD058[[#This Row],[落胚數]]+0), ZSOHSD058[[#This Row],[落胚數]]+0, 0))</f>
        <v/>
      </c>
    </row>
    <row r="4790" spans="1:14">
      <c r="A4790"/>
      <c r="B4790"/>
      <c r="C4790"/>
      <c r="D4790"/>
      <c r="E4790"/>
      <c r="F4790"/>
      <c r="G4790"/>
      <c r="H4790"/>
      <c r="I4790"/>
      <c r="J4790"/>
      <c r="K4790"/>
      <c r="L4790" t="str">
        <f>IF(COUNTIFS(ZSOHPP055[订单号数值], ZSOHSD058[[#This Row],[订单号数值]], ZSOHPP055[行項目], ZSOHSD058[[#This Row],[行項目]])&gt;0, "Y", "")</f>
        <v/>
      </c>
      <c r="M4790" t="str">
        <f>IF(ZSOHSD058[[#This Row],[銷售訂單]]="", "", --ZSOHSD058[[#This Row],[銷售訂單]])</f>
        <v/>
      </c>
      <c r="N4790" s="16" t="str">
        <f>IF(ZSOHSD058[[#This Row],[落胚數]]="","",IF(ISNUMBER(ZSOHSD058[[#This Row],[落胚數]]+0), ZSOHSD058[[#This Row],[落胚數]]+0, 0))</f>
        <v/>
      </c>
    </row>
    <row r="4791" spans="1:14">
      <c r="A4791"/>
      <c r="B4791"/>
      <c r="C4791"/>
      <c r="D4791"/>
      <c r="E4791"/>
      <c r="F4791"/>
      <c r="G4791"/>
      <c r="H4791"/>
      <c r="I4791"/>
      <c r="J4791"/>
      <c r="K4791"/>
      <c r="L4791" t="str">
        <f>IF(COUNTIFS(ZSOHPP055[订单号数值], ZSOHSD058[[#This Row],[订单号数值]], ZSOHPP055[行項目], ZSOHSD058[[#This Row],[行項目]])&gt;0, "Y", "")</f>
        <v/>
      </c>
      <c r="M4791" t="str">
        <f>IF(ZSOHSD058[[#This Row],[銷售訂單]]="", "", --ZSOHSD058[[#This Row],[銷售訂單]])</f>
        <v/>
      </c>
      <c r="N4791" s="16" t="str">
        <f>IF(ZSOHSD058[[#This Row],[落胚數]]="","",IF(ISNUMBER(ZSOHSD058[[#This Row],[落胚數]]+0), ZSOHSD058[[#This Row],[落胚數]]+0, 0))</f>
        <v/>
      </c>
    </row>
    <row r="4792" spans="1:14">
      <c r="A4792"/>
      <c r="B4792"/>
      <c r="C4792"/>
      <c r="D4792"/>
      <c r="E4792"/>
      <c r="F4792"/>
      <c r="G4792"/>
      <c r="H4792"/>
      <c r="I4792"/>
      <c r="J4792"/>
      <c r="K4792"/>
      <c r="L4792" t="str">
        <f>IF(COUNTIFS(ZSOHPP055[订单号数值], ZSOHSD058[[#This Row],[订单号数值]], ZSOHPP055[行項目], ZSOHSD058[[#This Row],[行項目]])&gt;0, "Y", "")</f>
        <v/>
      </c>
      <c r="M4792" t="str">
        <f>IF(ZSOHSD058[[#This Row],[銷售訂單]]="", "", --ZSOHSD058[[#This Row],[銷售訂單]])</f>
        <v/>
      </c>
      <c r="N4792" s="16" t="str">
        <f>IF(ZSOHSD058[[#This Row],[落胚數]]="","",IF(ISNUMBER(ZSOHSD058[[#This Row],[落胚數]]+0), ZSOHSD058[[#This Row],[落胚數]]+0, 0))</f>
        <v/>
      </c>
    </row>
    <row r="4793" spans="1:14">
      <c r="A4793"/>
      <c r="B4793"/>
      <c r="C4793"/>
      <c r="D4793"/>
      <c r="E4793"/>
      <c r="F4793"/>
      <c r="G4793"/>
      <c r="H4793"/>
      <c r="I4793"/>
      <c r="J4793"/>
      <c r="K4793"/>
      <c r="L4793" t="str">
        <f>IF(COUNTIFS(ZSOHPP055[订单号数值], ZSOHSD058[[#This Row],[订单号数值]], ZSOHPP055[行項目], ZSOHSD058[[#This Row],[行項目]])&gt;0, "Y", "")</f>
        <v/>
      </c>
      <c r="M4793" t="str">
        <f>IF(ZSOHSD058[[#This Row],[銷售訂單]]="", "", --ZSOHSD058[[#This Row],[銷售訂單]])</f>
        <v/>
      </c>
      <c r="N4793" s="16" t="str">
        <f>IF(ZSOHSD058[[#This Row],[落胚數]]="","",IF(ISNUMBER(ZSOHSD058[[#This Row],[落胚數]]+0), ZSOHSD058[[#This Row],[落胚數]]+0, 0))</f>
        <v/>
      </c>
    </row>
    <row r="4794" spans="1:14">
      <c r="A4794"/>
      <c r="B4794"/>
      <c r="C4794"/>
      <c r="D4794"/>
      <c r="E4794"/>
      <c r="F4794"/>
      <c r="G4794"/>
      <c r="H4794"/>
      <c r="I4794"/>
      <c r="J4794"/>
      <c r="K4794"/>
      <c r="L4794" t="str">
        <f>IF(COUNTIFS(ZSOHPP055[订单号数值], ZSOHSD058[[#This Row],[订单号数值]], ZSOHPP055[行項目], ZSOHSD058[[#This Row],[行項目]])&gt;0, "Y", "")</f>
        <v/>
      </c>
      <c r="M4794" t="str">
        <f>IF(ZSOHSD058[[#This Row],[銷售訂單]]="", "", --ZSOHSD058[[#This Row],[銷售訂單]])</f>
        <v/>
      </c>
      <c r="N4794" s="16" t="str">
        <f>IF(ZSOHSD058[[#This Row],[落胚數]]="","",IF(ISNUMBER(ZSOHSD058[[#This Row],[落胚數]]+0), ZSOHSD058[[#This Row],[落胚數]]+0, 0))</f>
        <v/>
      </c>
    </row>
    <row r="4795" spans="1:14">
      <c r="A4795"/>
      <c r="B4795"/>
      <c r="C4795"/>
      <c r="D4795"/>
      <c r="E4795"/>
      <c r="F4795"/>
      <c r="G4795"/>
      <c r="H4795"/>
      <c r="I4795"/>
      <c r="J4795"/>
      <c r="K4795"/>
      <c r="L4795" t="str">
        <f>IF(COUNTIFS(ZSOHPP055[订单号数值], ZSOHSD058[[#This Row],[订单号数值]], ZSOHPP055[行項目], ZSOHSD058[[#This Row],[行項目]])&gt;0, "Y", "")</f>
        <v/>
      </c>
      <c r="M4795" t="str">
        <f>IF(ZSOHSD058[[#This Row],[銷售訂單]]="", "", --ZSOHSD058[[#This Row],[銷售訂單]])</f>
        <v/>
      </c>
      <c r="N4795" s="16" t="str">
        <f>IF(ZSOHSD058[[#This Row],[落胚數]]="","",IF(ISNUMBER(ZSOHSD058[[#This Row],[落胚數]]+0), ZSOHSD058[[#This Row],[落胚數]]+0, 0))</f>
        <v/>
      </c>
    </row>
    <row r="4796" spans="1:14">
      <c r="A4796"/>
      <c r="B4796"/>
      <c r="C4796"/>
      <c r="D4796"/>
      <c r="E4796"/>
      <c r="F4796"/>
      <c r="G4796"/>
      <c r="H4796"/>
      <c r="I4796"/>
      <c r="J4796"/>
      <c r="K4796"/>
      <c r="L4796" t="str">
        <f>IF(COUNTIFS(ZSOHPP055[订单号数值], ZSOHSD058[[#This Row],[订单号数值]], ZSOHPP055[行項目], ZSOHSD058[[#This Row],[行項目]])&gt;0, "Y", "")</f>
        <v/>
      </c>
      <c r="M4796" t="str">
        <f>IF(ZSOHSD058[[#This Row],[銷售訂單]]="", "", --ZSOHSD058[[#This Row],[銷售訂單]])</f>
        <v/>
      </c>
      <c r="N4796" s="16" t="str">
        <f>IF(ZSOHSD058[[#This Row],[落胚數]]="","",IF(ISNUMBER(ZSOHSD058[[#This Row],[落胚數]]+0), ZSOHSD058[[#This Row],[落胚數]]+0, 0))</f>
        <v/>
      </c>
    </row>
    <row r="4797" spans="1:14">
      <c r="A4797"/>
      <c r="B4797"/>
      <c r="C4797"/>
      <c r="D4797"/>
      <c r="E4797"/>
      <c r="F4797"/>
      <c r="G4797"/>
      <c r="H4797"/>
      <c r="I4797"/>
      <c r="J4797"/>
      <c r="K4797"/>
      <c r="L4797" t="str">
        <f>IF(COUNTIFS(ZSOHPP055[订单号数值], ZSOHSD058[[#This Row],[订单号数值]], ZSOHPP055[行項目], ZSOHSD058[[#This Row],[行項目]])&gt;0, "Y", "")</f>
        <v/>
      </c>
      <c r="M4797" t="str">
        <f>IF(ZSOHSD058[[#This Row],[銷售訂單]]="", "", --ZSOHSD058[[#This Row],[銷售訂單]])</f>
        <v/>
      </c>
      <c r="N4797" s="16" t="str">
        <f>IF(ZSOHSD058[[#This Row],[落胚數]]="","",IF(ISNUMBER(ZSOHSD058[[#This Row],[落胚數]]+0), ZSOHSD058[[#This Row],[落胚數]]+0, 0))</f>
        <v/>
      </c>
    </row>
    <row r="4798" spans="1:14">
      <c r="A4798"/>
      <c r="B4798"/>
      <c r="C4798"/>
      <c r="D4798"/>
      <c r="E4798"/>
      <c r="F4798"/>
      <c r="G4798"/>
      <c r="H4798"/>
      <c r="I4798"/>
      <c r="J4798"/>
      <c r="K4798"/>
      <c r="L4798" t="str">
        <f>IF(COUNTIFS(ZSOHPP055[订单号数值], ZSOHSD058[[#This Row],[订单号数值]], ZSOHPP055[行項目], ZSOHSD058[[#This Row],[行項目]])&gt;0, "Y", "")</f>
        <v/>
      </c>
      <c r="M4798" t="str">
        <f>IF(ZSOHSD058[[#This Row],[銷售訂單]]="", "", --ZSOHSD058[[#This Row],[銷售訂單]])</f>
        <v/>
      </c>
      <c r="N4798" s="16" t="str">
        <f>IF(ZSOHSD058[[#This Row],[落胚數]]="","",IF(ISNUMBER(ZSOHSD058[[#This Row],[落胚數]]+0), ZSOHSD058[[#This Row],[落胚數]]+0, 0))</f>
        <v/>
      </c>
    </row>
    <row r="4799" spans="1:14">
      <c r="A4799"/>
      <c r="B4799"/>
      <c r="C4799"/>
      <c r="D4799"/>
      <c r="E4799"/>
      <c r="F4799"/>
      <c r="G4799"/>
      <c r="H4799"/>
      <c r="I4799"/>
      <c r="J4799"/>
      <c r="K4799"/>
      <c r="L4799" t="str">
        <f>IF(COUNTIFS(ZSOHPP055[订单号数值], ZSOHSD058[[#This Row],[订单号数值]], ZSOHPP055[行項目], ZSOHSD058[[#This Row],[行項目]])&gt;0, "Y", "")</f>
        <v/>
      </c>
      <c r="M4799" t="str">
        <f>IF(ZSOHSD058[[#This Row],[銷售訂單]]="", "", --ZSOHSD058[[#This Row],[銷售訂單]])</f>
        <v/>
      </c>
      <c r="N4799" s="16" t="str">
        <f>IF(ZSOHSD058[[#This Row],[落胚數]]="","",IF(ISNUMBER(ZSOHSD058[[#This Row],[落胚數]]+0), ZSOHSD058[[#This Row],[落胚數]]+0, 0))</f>
        <v/>
      </c>
    </row>
    <row r="4800" spans="1:14">
      <c r="A4800"/>
      <c r="B4800"/>
      <c r="C4800"/>
      <c r="D4800"/>
      <c r="E4800"/>
      <c r="F4800"/>
      <c r="G4800"/>
      <c r="H4800"/>
      <c r="I4800"/>
      <c r="J4800"/>
      <c r="K4800"/>
      <c r="L4800" t="str">
        <f>IF(COUNTIFS(ZSOHPP055[订单号数值], ZSOHSD058[[#This Row],[订单号数值]], ZSOHPP055[行項目], ZSOHSD058[[#This Row],[行項目]])&gt;0, "Y", "")</f>
        <v/>
      </c>
      <c r="M4800" t="str">
        <f>IF(ZSOHSD058[[#This Row],[銷售訂單]]="", "", --ZSOHSD058[[#This Row],[銷售訂單]])</f>
        <v/>
      </c>
      <c r="N4800" s="16" t="str">
        <f>IF(ZSOHSD058[[#This Row],[落胚數]]="","",IF(ISNUMBER(ZSOHSD058[[#This Row],[落胚數]]+0), ZSOHSD058[[#This Row],[落胚數]]+0, 0))</f>
        <v/>
      </c>
    </row>
    <row r="4801" spans="1:14">
      <c r="A4801"/>
      <c r="B4801"/>
      <c r="C4801"/>
      <c r="D4801"/>
      <c r="E4801"/>
      <c r="F4801"/>
      <c r="G4801"/>
      <c r="H4801"/>
      <c r="I4801"/>
      <c r="J4801"/>
      <c r="K4801"/>
      <c r="L4801" t="str">
        <f>IF(COUNTIFS(ZSOHPP055[订单号数值], ZSOHSD058[[#This Row],[订单号数值]], ZSOHPP055[行項目], ZSOHSD058[[#This Row],[行項目]])&gt;0, "Y", "")</f>
        <v/>
      </c>
      <c r="M4801" t="str">
        <f>IF(ZSOHSD058[[#This Row],[銷售訂單]]="", "", --ZSOHSD058[[#This Row],[銷售訂單]])</f>
        <v/>
      </c>
      <c r="N4801" s="16" t="str">
        <f>IF(ZSOHSD058[[#This Row],[落胚數]]="","",IF(ISNUMBER(ZSOHSD058[[#This Row],[落胚數]]+0), ZSOHSD058[[#This Row],[落胚數]]+0, 0))</f>
        <v/>
      </c>
    </row>
    <row r="4802" spans="1:14">
      <c r="A4802"/>
      <c r="B4802"/>
      <c r="C4802"/>
      <c r="D4802"/>
      <c r="E4802"/>
      <c r="F4802"/>
      <c r="G4802"/>
      <c r="H4802"/>
      <c r="I4802"/>
      <c r="J4802"/>
      <c r="K4802"/>
      <c r="L4802" t="str">
        <f>IF(COUNTIFS(ZSOHPP055[订单号数值], ZSOHSD058[[#This Row],[订单号数值]], ZSOHPP055[行項目], ZSOHSD058[[#This Row],[行項目]])&gt;0, "Y", "")</f>
        <v/>
      </c>
      <c r="M4802" t="str">
        <f>IF(ZSOHSD058[[#This Row],[銷售訂單]]="", "", --ZSOHSD058[[#This Row],[銷售訂單]])</f>
        <v/>
      </c>
      <c r="N4802" s="16" t="str">
        <f>IF(ZSOHSD058[[#This Row],[落胚數]]="","",IF(ISNUMBER(ZSOHSD058[[#This Row],[落胚數]]+0), ZSOHSD058[[#This Row],[落胚數]]+0, 0))</f>
        <v/>
      </c>
    </row>
    <row r="4803" spans="1:14">
      <c r="A4803"/>
      <c r="B4803"/>
      <c r="C4803"/>
      <c r="D4803"/>
      <c r="E4803"/>
      <c r="F4803"/>
      <c r="G4803"/>
      <c r="H4803"/>
      <c r="I4803"/>
      <c r="J4803"/>
      <c r="K4803"/>
      <c r="L4803" t="str">
        <f>IF(COUNTIFS(ZSOHPP055[订单号数值], ZSOHSD058[[#This Row],[订单号数值]], ZSOHPP055[行項目], ZSOHSD058[[#This Row],[行項目]])&gt;0, "Y", "")</f>
        <v/>
      </c>
      <c r="M4803" t="str">
        <f>IF(ZSOHSD058[[#This Row],[銷售訂單]]="", "", --ZSOHSD058[[#This Row],[銷售訂單]])</f>
        <v/>
      </c>
      <c r="N4803" s="16" t="str">
        <f>IF(ZSOHSD058[[#This Row],[落胚數]]="","",IF(ISNUMBER(ZSOHSD058[[#This Row],[落胚數]]+0), ZSOHSD058[[#This Row],[落胚數]]+0, 0))</f>
        <v/>
      </c>
    </row>
    <row r="4804" spans="1:14">
      <c r="A4804"/>
      <c r="B4804"/>
      <c r="C4804"/>
      <c r="D4804"/>
      <c r="E4804"/>
      <c r="F4804"/>
      <c r="G4804"/>
      <c r="H4804"/>
      <c r="I4804"/>
      <c r="J4804"/>
      <c r="K4804"/>
      <c r="L4804" t="str">
        <f>IF(COUNTIFS(ZSOHPP055[订单号数值], ZSOHSD058[[#This Row],[订单号数值]], ZSOHPP055[行項目], ZSOHSD058[[#This Row],[行項目]])&gt;0, "Y", "")</f>
        <v/>
      </c>
      <c r="M4804" t="str">
        <f>IF(ZSOHSD058[[#This Row],[銷售訂單]]="", "", --ZSOHSD058[[#This Row],[銷售訂單]])</f>
        <v/>
      </c>
      <c r="N4804" s="16" t="str">
        <f>IF(ZSOHSD058[[#This Row],[落胚數]]="","",IF(ISNUMBER(ZSOHSD058[[#This Row],[落胚數]]+0), ZSOHSD058[[#This Row],[落胚數]]+0, 0))</f>
        <v/>
      </c>
    </row>
    <row r="4805" spans="1:14">
      <c r="A4805"/>
      <c r="B4805"/>
      <c r="C4805"/>
      <c r="D4805"/>
      <c r="E4805"/>
      <c r="F4805"/>
      <c r="G4805"/>
      <c r="H4805"/>
      <c r="I4805"/>
      <c r="J4805"/>
      <c r="K4805"/>
      <c r="L4805" t="str">
        <f>IF(COUNTIFS(ZSOHPP055[订单号数值], ZSOHSD058[[#This Row],[订单号数值]], ZSOHPP055[行項目], ZSOHSD058[[#This Row],[行項目]])&gt;0, "Y", "")</f>
        <v/>
      </c>
      <c r="M4805" t="str">
        <f>IF(ZSOHSD058[[#This Row],[銷售訂單]]="", "", --ZSOHSD058[[#This Row],[銷售訂單]])</f>
        <v/>
      </c>
      <c r="N4805" s="16" t="str">
        <f>IF(ZSOHSD058[[#This Row],[落胚數]]="","",IF(ISNUMBER(ZSOHSD058[[#This Row],[落胚數]]+0), ZSOHSD058[[#This Row],[落胚數]]+0, 0))</f>
        <v/>
      </c>
    </row>
    <row r="4806" spans="1:14">
      <c r="A4806"/>
      <c r="B4806"/>
      <c r="C4806"/>
      <c r="D4806"/>
      <c r="E4806"/>
      <c r="F4806"/>
      <c r="G4806"/>
      <c r="H4806"/>
      <c r="I4806"/>
      <c r="J4806"/>
      <c r="K4806"/>
      <c r="L4806" t="str">
        <f>IF(COUNTIFS(ZSOHPP055[订单号数值], ZSOHSD058[[#This Row],[订单号数值]], ZSOHPP055[行項目], ZSOHSD058[[#This Row],[行項目]])&gt;0, "Y", "")</f>
        <v/>
      </c>
      <c r="M4806" t="str">
        <f>IF(ZSOHSD058[[#This Row],[銷售訂單]]="", "", --ZSOHSD058[[#This Row],[銷售訂單]])</f>
        <v/>
      </c>
      <c r="N4806" s="16" t="str">
        <f>IF(ZSOHSD058[[#This Row],[落胚數]]="","",IF(ISNUMBER(ZSOHSD058[[#This Row],[落胚數]]+0), ZSOHSD058[[#This Row],[落胚數]]+0, 0))</f>
        <v/>
      </c>
    </row>
    <row r="4807" spans="1:14">
      <c r="A4807"/>
      <c r="B4807"/>
      <c r="C4807"/>
      <c r="D4807"/>
      <c r="E4807"/>
      <c r="F4807"/>
      <c r="G4807"/>
      <c r="H4807"/>
      <c r="I4807"/>
      <c r="J4807"/>
      <c r="K4807"/>
      <c r="L4807" t="str">
        <f>IF(COUNTIFS(ZSOHPP055[订单号数值], ZSOHSD058[[#This Row],[订单号数值]], ZSOHPP055[行項目], ZSOHSD058[[#This Row],[行項目]])&gt;0, "Y", "")</f>
        <v/>
      </c>
      <c r="M4807" t="str">
        <f>IF(ZSOHSD058[[#This Row],[銷售訂單]]="", "", --ZSOHSD058[[#This Row],[銷售訂單]])</f>
        <v/>
      </c>
      <c r="N4807" s="16" t="str">
        <f>IF(ZSOHSD058[[#This Row],[落胚數]]="","",IF(ISNUMBER(ZSOHSD058[[#This Row],[落胚數]]+0), ZSOHSD058[[#This Row],[落胚數]]+0, 0))</f>
        <v/>
      </c>
    </row>
    <row r="4808" spans="1:14">
      <c r="A4808"/>
      <c r="B4808"/>
      <c r="C4808"/>
      <c r="D4808"/>
      <c r="E4808"/>
      <c r="F4808"/>
      <c r="G4808"/>
      <c r="H4808"/>
      <c r="I4808"/>
      <c r="J4808"/>
      <c r="K4808"/>
      <c r="L4808" t="str">
        <f>IF(COUNTIFS(ZSOHPP055[订单号数值], ZSOHSD058[[#This Row],[订单号数值]], ZSOHPP055[行項目], ZSOHSD058[[#This Row],[行項目]])&gt;0, "Y", "")</f>
        <v/>
      </c>
      <c r="M4808" t="str">
        <f>IF(ZSOHSD058[[#This Row],[銷售訂單]]="", "", --ZSOHSD058[[#This Row],[銷售訂單]])</f>
        <v/>
      </c>
      <c r="N4808" s="16" t="str">
        <f>IF(ZSOHSD058[[#This Row],[落胚數]]="","",IF(ISNUMBER(ZSOHSD058[[#This Row],[落胚數]]+0), ZSOHSD058[[#This Row],[落胚數]]+0, 0))</f>
        <v/>
      </c>
    </row>
    <row r="4809" spans="1:14">
      <c r="A4809"/>
      <c r="B4809"/>
      <c r="C4809"/>
      <c r="D4809"/>
      <c r="E4809"/>
      <c r="F4809"/>
      <c r="G4809"/>
      <c r="H4809"/>
      <c r="I4809"/>
      <c r="J4809"/>
      <c r="K4809"/>
      <c r="L4809" t="str">
        <f>IF(COUNTIFS(ZSOHPP055[订单号数值], ZSOHSD058[[#This Row],[订单号数值]], ZSOHPP055[行項目], ZSOHSD058[[#This Row],[行項目]])&gt;0, "Y", "")</f>
        <v/>
      </c>
      <c r="M4809" t="str">
        <f>IF(ZSOHSD058[[#This Row],[銷售訂單]]="", "", --ZSOHSD058[[#This Row],[銷售訂單]])</f>
        <v/>
      </c>
      <c r="N4809" s="16" t="str">
        <f>IF(ZSOHSD058[[#This Row],[落胚數]]="","",IF(ISNUMBER(ZSOHSD058[[#This Row],[落胚數]]+0), ZSOHSD058[[#This Row],[落胚數]]+0, 0))</f>
        <v/>
      </c>
    </row>
    <row r="4810" spans="1:14">
      <c r="A4810"/>
      <c r="B4810"/>
      <c r="C4810"/>
      <c r="D4810"/>
      <c r="E4810"/>
      <c r="F4810"/>
      <c r="G4810"/>
      <c r="H4810"/>
      <c r="I4810"/>
      <c r="J4810"/>
      <c r="K4810"/>
      <c r="L4810" t="str">
        <f>IF(COUNTIFS(ZSOHPP055[订单号数值], ZSOHSD058[[#This Row],[订单号数值]], ZSOHPP055[行項目], ZSOHSD058[[#This Row],[行項目]])&gt;0, "Y", "")</f>
        <v/>
      </c>
      <c r="M4810" t="str">
        <f>IF(ZSOHSD058[[#This Row],[銷售訂單]]="", "", --ZSOHSD058[[#This Row],[銷售訂單]])</f>
        <v/>
      </c>
      <c r="N4810" s="16" t="str">
        <f>IF(ZSOHSD058[[#This Row],[落胚數]]="","",IF(ISNUMBER(ZSOHSD058[[#This Row],[落胚數]]+0), ZSOHSD058[[#This Row],[落胚數]]+0, 0))</f>
        <v/>
      </c>
    </row>
    <row r="4811" spans="1:14">
      <c r="A4811"/>
      <c r="B4811"/>
      <c r="C4811"/>
      <c r="D4811"/>
      <c r="E4811"/>
      <c r="F4811"/>
      <c r="G4811"/>
      <c r="H4811"/>
      <c r="I4811"/>
      <c r="J4811"/>
      <c r="K4811"/>
      <c r="L4811" t="str">
        <f>IF(COUNTIFS(ZSOHPP055[订单号数值], ZSOHSD058[[#This Row],[订单号数值]], ZSOHPP055[行項目], ZSOHSD058[[#This Row],[行項目]])&gt;0, "Y", "")</f>
        <v/>
      </c>
      <c r="M4811" t="str">
        <f>IF(ZSOHSD058[[#This Row],[銷售訂單]]="", "", --ZSOHSD058[[#This Row],[銷售訂單]])</f>
        <v/>
      </c>
      <c r="N4811" s="16" t="str">
        <f>IF(ZSOHSD058[[#This Row],[落胚數]]="","",IF(ISNUMBER(ZSOHSD058[[#This Row],[落胚數]]+0), ZSOHSD058[[#This Row],[落胚數]]+0, 0))</f>
        <v/>
      </c>
    </row>
    <row r="4812" spans="1:14">
      <c r="A4812"/>
      <c r="B4812"/>
      <c r="C4812"/>
      <c r="D4812"/>
      <c r="E4812"/>
      <c r="F4812"/>
      <c r="G4812"/>
      <c r="H4812"/>
      <c r="I4812"/>
      <c r="J4812"/>
      <c r="K4812"/>
      <c r="L4812" t="str">
        <f>IF(COUNTIFS(ZSOHPP055[订单号数值], ZSOHSD058[[#This Row],[订单号数值]], ZSOHPP055[行項目], ZSOHSD058[[#This Row],[行項目]])&gt;0, "Y", "")</f>
        <v/>
      </c>
      <c r="M4812" t="str">
        <f>IF(ZSOHSD058[[#This Row],[銷售訂單]]="", "", --ZSOHSD058[[#This Row],[銷售訂單]])</f>
        <v/>
      </c>
      <c r="N4812" s="16" t="str">
        <f>IF(ZSOHSD058[[#This Row],[落胚數]]="","",IF(ISNUMBER(ZSOHSD058[[#This Row],[落胚數]]+0), ZSOHSD058[[#This Row],[落胚數]]+0, 0))</f>
        <v/>
      </c>
    </row>
    <row r="4813" spans="1:14">
      <c r="A4813"/>
      <c r="B4813"/>
      <c r="C4813"/>
      <c r="D4813"/>
      <c r="E4813"/>
      <c r="F4813"/>
      <c r="G4813"/>
      <c r="H4813"/>
      <c r="I4813"/>
      <c r="J4813"/>
      <c r="K4813"/>
      <c r="L4813" t="str">
        <f>IF(COUNTIFS(ZSOHPP055[订单号数值], ZSOHSD058[[#This Row],[订单号数值]], ZSOHPP055[行項目], ZSOHSD058[[#This Row],[行項目]])&gt;0, "Y", "")</f>
        <v/>
      </c>
      <c r="M4813" t="str">
        <f>IF(ZSOHSD058[[#This Row],[銷售訂單]]="", "", --ZSOHSD058[[#This Row],[銷售訂單]])</f>
        <v/>
      </c>
      <c r="N4813" s="16" t="str">
        <f>IF(ZSOHSD058[[#This Row],[落胚數]]="","",IF(ISNUMBER(ZSOHSD058[[#This Row],[落胚數]]+0), ZSOHSD058[[#This Row],[落胚數]]+0, 0))</f>
        <v/>
      </c>
    </row>
    <row r="4814" spans="1:14">
      <c r="A4814"/>
      <c r="B4814"/>
      <c r="C4814"/>
      <c r="D4814"/>
      <c r="E4814"/>
      <c r="F4814"/>
      <c r="G4814"/>
      <c r="H4814"/>
      <c r="I4814"/>
      <c r="J4814"/>
      <c r="K4814"/>
      <c r="L4814" t="str">
        <f>IF(COUNTIFS(ZSOHPP055[订单号数值], ZSOHSD058[[#This Row],[订单号数值]], ZSOHPP055[行項目], ZSOHSD058[[#This Row],[行項目]])&gt;0, "Y", "")</f>
        <v/>
      </c>
      <c r="M4814" t="str">
        <f>IF(ZSOHSD058[[#This Row],[銷售訂單]]="", "", --ZSOHSD058[[#This Row],[銷售訂單]])</f>
        <v/>
      </c>
      <c r="N4814" s="16" t="str">
        <f>IF(ZSOHSD058[[#This Row],[落胚數]]="","",IF(ISNUMBER(ZSOHSD058[[#This Row],[落胚數]]+0), ZSOHSD058[[#This Row],[落胚數]]+0, 0))</f>
        <v/>
      </c>
    </row>
    <row r="4815" spans="1:14">
      <c r="A4815"/>
      <c r="B4815"/>
      <c r="C4815"/>
      <c r="D4815"/>
      <c r="E4815"/>
      <c r="F4815"/>
      <c r="G4815"/>
      <c r="H4815"/>
      <c r="I4815"/>
      <c r="J4815"/>
      <c r="K4815"/>
      <c r="L4815" t="str">
        <f>IF(COUNTIFS(ZSOHPP055[订单号数值], ZSOHSD058[[#This Row],[订单号数值]], ZSOHPP055[行項目], ZSOHSD058[[#This Row],[行項目]])&gt;0, "Y", "")</f>
        <v/>
      </c>
      <c r="M4815" t="str">
        <f>IF(ZSOHSD058[[#This Row],[銷售訂單]]="", "", --ZSOHSD058[[#This Row],[銷售訂單]])</f>
        <v/>
      </c>
      <c r="N4815" s="16" t="str">
        <f>IF(ZSOHSD058[[#This Row],[落胚數]]="","",IF(ISNUMBER(ZSOHSD058[[#This Row],[落胚數]]+0), ZSOHSD058[[#This Row],[落胚數]]+0, 0))</f>
        <v/>
      </c>
    </row>
    <row r="4816" spans="1:14">
      <c r="A4816"/>
      <c r="B4816"/>
      <c r="C4816"/>
      <c r="D4816"/>
      <c r="E4816"/>
      <c r="F4816"/>
      <c r="G4816"/>
      <c r="H4816"/>
      <c r="I4816"/>
      <c r="J4816"/>
      <c r="K4816"/>
      <c r="L4816" t="str">
        <f>IF(COUNTIFS(ZSOHPP055[订单号数值], ZSOHSD058[[#This Row],[订单号数值]], ZSOHPP055[行項目], ZSOHSD058[[#This Row],[行項目]])&gt;0, "Y", "")</f>
        <v/>
      </c>
      <c r="M4816" t="str">
        <f>IF(ZSOHSD058[[#This Row],[銷售訂單]]="", "", --ZSOHSD058[[#This Row],[銷售訂單]])</f>
        <v/>
      </c>
      <c r="N4816" s="16" t="str">
        <f>IF(ZSOHSD058[[#This Row],[落胚數]]="","",IF(ISNUMBER(ZSOHSD058[[#This Row],[落胚數]]+0), ZSOHSD058[[#This Row],[落胚數]]+0, 0))</f>
        <v/>
      </c>
    </row>
    <row r="4817" spans="1:14">
      <c r="A4817"/>
      <c r="B4817"/>
      <c r="C4817"/>
      <c r="D4817"/>
      <c r="E4817"/>
      <c r="F4817"/>
      <c r="G4817"/>
      <c r="H4817"/>
      <c r="I4817"/>
      <c r="J4817"/>
      <c r="K4817"/>
      <c r="L4817" t="str">
        <f>IF(COUNTIFS(ZSOHPP055[订单号数值], ZSOHSD058[[#This Row],[订单号数值]], ZSOHPP055[行項目], ZSOHSD058[[#This Row],[行項目]])&gt;0, "Y", "")</f>
        <v/>
      </c>
      <c r="M4817" t="str">
        <f>IF(ZSOHSD058[[#This Row],[銷售訂單]]="", "", --ZSOHSD058[[#This Row],[銷售訂單]])</f>
        <v/>
      </c>
      <c r="N4817" s="16" t="str">
        <f>IF(ZSOHSD058[[#This Row],[落胚數]]="","",IF(ISNUMBER(ZSOHSD058[[#This Row],[落胚數]]+0), ZSOHSD058[[#This Row],[落胚數]]+0, 0))</f>
        <v/>
      </c>
    </row>
    <row r="4818" spans="1:14">
      <c r="A4818"/>
      <c r="B4818"/>
      <c r="C4818"/>
      <c r="D4818"/>
      <c r="E4818"/>
      <c r="F4818"/>
      <c r="G4818"/>
      <c r="H4818"/>
      <c r="I4818"/>
      <c r="J4818"/>
      <c r="K4818"/>
      <c r="L4818" t="str">
        <f>IF(COUNTIFS(ZSOHPP055[订单号数值], ZSOHSD058[[#This Row],[订单号数值]], ZSOHPP055[行項目], ZSOHSD058[[#This Row],[行項目]])&gt;0, "Y", "")</f>
        <v/>
      </c>
      <c r="M4818" t="str">
        <f>IF(ZSOHSD058[[#This Row],[銷售訂單]]="", "", --ZSOHSD058[[#This Row],[銷售訂單]])</f>
        <v/>
      </c>
      <c r="N4818" s="16" t="str">
        <f>IF(ZSOHSD058[[#This Row],[落胚數]]="","",IF(ISNUMBER(ZSOHSD058[[#This Row],[落胚數]]+0), ZSOHSD058[[#This Row],[落胚數]]+0, 0))</f>
        <v/>
      </c>
    </row>
    <row r="4819" spans="1:14">
      <c r="A4819"/>
      <c r="B4819"/>
      <c r="C4819"/>
      <c r="D4819"/>
      <c r="E4819"/>
      <c r="F4819"/>
      <c r="G4819"/>
      <c r="H4819"/>
      <c r="I4819"/>
      <c r="J4819"/>
      <c r="K4819"/>
      <c r="L4819" t="str">
        <f>IF(COUNTIFS(ZSOHPP055[订单号数值], ZSOHSD058[[#This Row],[订单号数值]], ZSOHPP055[行項目], ZSOHSD058[[#This Row],[行項目]])&gt;0, "Y", "")</f>
        <v/>
      </c>
      <c r="M4819" t="str">
        <f>IF(ZSOHSD058[[#This Row],[銷售訂單]]="", "", --ZSOHSD058[[#This Row],[銷售訂單]])</f>
        <v/>
      </c>
      <c r="N4819" s="16" t="str">
        <f>IF(ZSOHSD058[[#This Row],[落胚數]]="","",IF(ISNUMBER(ZSOHSD058[[#This Row],[落胚數]]+0), ZSOHSD058[[#This Row],[落胚數]]+0, 0))</f>
        <v/>
      </c>
    </row>
    <row r="4820" spans="1:14">
      <c r="A4820"/>
      <c r="B4820"/>
      <c r="C4820"/>
      <c r="D4820"/>
      <c r="E4820"/>
      <c r="F4820"/>
      <c r="G4820"/>
      <c r="H4820"/>
      <c r="I4820"/>
      <c r="J4820"/>
      <c r="K4820"/>
      <c r="L4820" t="str">
        <f>IF(COUNTIFS(ZSOHPP055[订单号数值], ZSOHSD058[[#This Row],[订单号数值]], ZSOHPP055[行項目], ZSOHSD058[[#This Row],[行項目]])&gt;0, "Y", "")</f>
        <v/>
      </c>
      <c r="M4820" t="str">
        <f>IF(ZSOHSD058[[#This Row],[銷售訂單]]="", "", --ZSOHSD058[[#This Row],[銷售訂單]])</f>
        <v/>
      </c>
      <c r="N4820" s="16" t="str">
        <f>IF(ZSOHSD058[[#This Row],[落胚數]]="","",IF(ISNUMBER(ZSOHSD058[[#This Row],[落胚數]]+0), ZSOHSD058[[#This Row],[落胚數]]+0, 0))</f>
        <v/>
      </c>
    </row>
    <row r="4821" spans="1:14">
      <c r="A4821"/>
      <c r="B4821"/>
      <c r="C4821"/>
      <c r="D4821"/>
      <c r="E4821"/>
      <c r="F4821"/>
      <c r="G4821"/>
      <c r="H4821"/>
      <c r="I4821"/>
      <c r="J4821"/>
      <c r="K4821"/>
      <c r="L4821" t="str">
        <f>IF(COUNTIFS(ZSOHPP055[订单号数值], ZSOHSD058[[#This Row],[订单号数值]], ZSOHPP055[行項目], ZSOHSD058[[#This Row],[行項目]])&gt;0, "Y", "")</f>
        <v/>
      </c>
      <c r="M4821" t="str">
        <f>IF(ZSOHSD058[[#This Row],[銷售訂單]]="", "", --ZSOHSD058[[#This Row],[銷售訂單]])</f>
        <v/>
      </c>
      <c r="N4821" s="16" t="str">
        <f>IF(ZSOHSD058[[#This Row],[落胚數]]="","",IF(ISNUMBER(ZSOHSD058[[#This Row],[落胚數]]+0), ZSOHSD058[[#This Row],[落胚數]]+0, 0))</f>
        <v/>
      </c>
    </row>
    <row r="4822" spans="1:14">
      <c r="A4822"/>
      <c r="B4822"/>
      <c r="C4822"/>
      <c r="D4822"/>
      <c r="E4822"/>
      <c r="F4822"/>
      <c r="G4822"/>
      <c r="H4822"/>
      <c r="I4822"/>
      <c r="J4822"/>
      <c r="K4822"/>
      <c r="L4822" t="str">
        <f>IF(COUNTIFS(ZSOHPP055[订单号数值], ZSOHSD058[[#This Row],[订单号数值]], ZSOHPP055[行項目], ZSOHSD058[[#This Row],[行項目]])&gt;0, "Y", "")</f>
        <v/>
      </c>
      <c r="M4822" t="str">
        <f>IF(ZSOHSD058[[#This Row],[銷售訂單]]="", "", --ZSOHSD058[[#This Row],[銷售訂單]])</f>
        <v/>
      </c>
      <c r="N4822" s="16" t="str">
        <f>IF(ZSOHSD058[[#This Row],[落胚數]]="","",IF(ISNUMBER(ZSOHSD058[[#This Row],[落胚數]]+0), ZSOHSD058[[#This Row],[落胚數]]+0, 0))</f>
        <v/>
      </c>
    </row>
    <row r="4823" spans="1:14">
      <c r="A4823"/>
      <c r="B4823"/>
      <c r="C4823"/>
      <c r="D4823"/>
      <c r="E4823"/>
      <c r="F4823"/>
      <c r="G4823"/>
      <c r="H4823"/>
      <c r="I4823"/>
      <c r="J4823"/>
      <c r="K4823"/>
      <c r="L4823" t="str">
        <f>IF(COUNTIFS(ZSOHPP055[订单号数值], ZSOHSD058[[#This Row],[订单号数值]], ZSOHPP055[行項目], ZSOHSD058[[#This Row],[行項目]])&gt;0, "Y", "")</f>
        <v/>
      </c>
      <c r="M4823" t="str">
        <f>IF(ZSOHSD058[[#This Row],[銷售訂單]]="", "", --ZSOHSD058[[#This Row],[銷售訂單]])</f>
        <v/>
      </c>
      <c r="N4823" s="16" t="str">
        <f>IF(ZSOHSD058[[#This Row],[落胚數]]="","",IF(ISNUMBER(ZSOHSD058[[#This Row],[落胚數]]+0), ZSOHSD058[[#This Row],[落胚數]]+0, 0))</f>
        <v/>
      </c>
    </row>
    <row r="4824" spans="1:14">
      <c r="A4824"/>
      <c r="B4824"/>
      <c r="C4824"/>
      <c r="D4824"/>
      <c r="E4824"/>
      <c r="F4824"/>
      <c r="G4824"/>
      <c r="H4824"/>
      <c r="I4824"/>
      <c r="J4824"/>
      <c r="K4824"/>
      <c r="L4824" t="str">
        <f>IF(COUNTIFS(ZSOHPP055[订单号数值], ZSOHSD058[[#This Row],[订单号数值]], ZSOHPP055[行項目], ZSOHSD058[[#This Row],[行項目]])&gt;0, "Y", "")</f>
        <v/>
      </c>
      <c r="M4824" t="str">
        <f>IF(ZSOHSD058[[#This Row],[銷售訂單]]="", "", --ZSOHSD058[[#This Row],[銷售訂單]])</f>
        <v/>
      </c>
      <c r="N4824" s="16" t="str">
        <f>IF(ZSOHSD058[[#This Row],[落胚數]]="","",IF(ISNUMBER(ZSOHSD058[[#This Row],[落胚數]]+0), ZSOHSD058[[#This Row],[落胚數]]+0, 0))</f>
        <v/>
      </c>
    </row>
    <row r="4825" spans="1:14">
      <c r="A4825"/>
      <c r="B4825"/>
      <c r="C4825"/>
      <c r="D4825"/>
      <c r="E4825"/>
      <c r="F4825"/>
      <c r="G4825"/>
      <c r="H4825"/>
      <c r="I4825"/>
      <c r="J4825"/>
      <c r="K4825"/>
      <c r="L4825" t="str">
        <f>IF(COUNTIFS(ZSOHPP055[订单号数值], ZSOHSD058[[#This Row],[订单号数值]], ZSOHPP055[行項目], ZSOHSD058[[#This Row],[行項目]])&gt;0, "Y", "")</f>
        <v/>
      </c>
      <c r="M4825" t="str">
        <f>IF(ZSOHSD058[[#This Row],[銷售訂單]]="", "", --ZSOHSD058[[#This Row],[銷售訂單]])</f>
        <v/>
      </c>
      <c r="N4825" s="16" t="str">
        <f>IF(ZSOHSD058[[#This Row],[落胚數]]="","",IF(ISNUMBER(ZSOHSD058[[#This Row],[落胚數]]+0), ZSOHSD058[[#This Row],[落胚數]]+0, 0))</f>
        <v/>
      </c>
    </row>
    <row r="4826" spans="1:14">
      <c r="A4826"/>
      <c r="B4826"/>
      <c r="C4826"/>
      <c r="D4826"/>
      <c r="E4826"/>
      <c r="F4826"/>
      <c r="G4826"/>
      <c r="H4826"/>
      <c r="I4826"/>
      <c r="J4826"/>
      <c r="K4826"/>
      <c r="L4826" t="str">
        <f>IF(COUNTIFS(ZSOHPP055[订单号数值], ZSOHSD058[[#This Row],[订单号数值]], ZSOHPP055[行項目], ZSOHSD058[[#This Row],[行項目]])&gt;0, "Y", "")</f>
        <v/>
      </c>
      <c r="M4826" t="str">
        <f>IF(ZSOHSD058[[#This Row],[銷售訂單]]="", "", --ZSOHSD058[[#This Row],[銷售訂單]])</f>
        <v/>
      </c>
      <c r="N4826" s="16" t="str">
        <f>IF(ZSOHSD058[[#This Row],[落胚數]]="","",IF(ISNUMBER(ZSOHSD058[[#This Row],[落胚數]]+0), ZSOHSD058[[#This Row],[落胚數]]+0, 0))</f>
        <v/>
      </c>
    </row>
    <row r="4827" spans="1:14">
      <c r="A4827"/>
      <c r="B4827"/>
      <c r="C4827"/>
      <c r="D4827"/>
      <c r="E4827"/>
      <c r="F4827"/>
      <c r="G4827"/>
      <c r="H4827"/>
      <c r="I4827"/>
      <c r="J4827"/>
      <c r="K4827"/>
      <c r="L4827" t="str">
        <f>IF(COUNTIFS(ZSOHPP055[订单号数值], ZSOHSD058[[#This Row],[订单号数值]], ZSOHPP055[行項目], ZSOHSD058[[#This Row],[行項目]])&gt;0, "Y", "")</f>
        <v/>
      </c>
      <c r="M4827" t="str">
        <f>IF(ZSOHSD058[[#This Row],[銷售訂單]]="", "", --ZSOHSD058[[#This Row],[銷售訂單]])</f>
        <v/>
      </c>
      <c r="N4827" s="16" t="str">
        <f>IF(ZSOHSD058[[#This Row],[落胚數]]="","",IF(ISNUMBER(ZSOHSD058[[#This Row],[落胚數]]+0), ZSOHSD058[[#This Row],[落胚數]]+0, 0))</f>
        <v/>
      </c>
    </row>
    <row r="4828" spans="1:14">
      <c r="A4828"/>
      <c r="B4828"/>
      <c r="C4828"/>
      <c r="D4828"/>
      <c r="E4828"/>
      <c r="F4828"/>
      <c r="G4828"/>
      <c r="H4828"/>
      <c r="I4828"/>
      <c r="J4828"/>
      <c r="K4828"/>
      <c r="L4828" t="str">
        <f>IF(COUNTIFS(ZSOHPP055[订单号数值], ZSOHSD058[[#This Row],[订单号数值]], ZSOHPP055[行項目], ZSOHSD058[[#This Row],[行項目]])&gt;0, "Y", "")</f>
        <v/>
      </c>
      <c r="M4828" t="str">
        <f>IF(ZSOHSD058[[#This Row],[銷售訂單]]="", "", --ZSOHSD058[[#This Row],[銷售訂單]])</f>
        <v/>
      </c>
      <c r="N4828" s="16" t="str">
        <f>IF(ZSOHSD058[[#This Row],[落胚數]]="","",IF(ISNUMBER(ZSOHSD058[[#This Row],[落胚數]]+0), ZSOHSD058[[#This Row],[落胚數]]+0, 0))</f>
        <v/>
      </c>
    </row>
    <row r="4829" spans="1:14">
      <c r="A4829"/>
      <c r="B4829"/>
      <c r="C4829"/>
      <c r="D4829"/>
      <c r="E4829"/>
      <c r="F4829"/>
      <c r="G4829"/>
      <c r="H4829"/>
      <c r="I4829"/>
      <c r="J4829"/>
      <c r="K4829"/>
      <c r="L4829" t="str">
        <f>IF(COUNTIFS(ZSOHPP055[订单号数值], ZSOHSD058[[#This Row],[订单号数值]], ZSOHPP055[行項目], ZSOHSD058[[#This Row],[行項目]])&gt;0, "Y", "")</f>
        <v/>
      </c>
      <c r="M4829" t="str">
        <f>IF(ZSOHSD058[[#This Row],[銷售訂單]]="", "", --ZSOHSD058[[#This Row],[銷售訂單]])</f>
        <v/>
      </c>
      <c r="N4829" s="16" t="str">
        <f>IF(ZSOHSD058[[#This Row],[落胚數]]="","",IF(ISNUMBER(ZSOHSD058[[#This Row],[落胚數]]+0), ZSOHSD058[[#This Row],[落胚數]]+0, 0))</f>
        <v/>
      </c>
    </row>
    <row r="4830" spans="1:14">
      <c r="A4830"/>
      <c r="B4830"/>
      <c r="C4830"/>
      <c r="D4830"/>
      <c r="E4830"/>
      <c r="F4830"/>
      <c r="G4830"/>
      <c r="H4830"/>
      <c r="I4830"/>
      <c r="J4830"/>
      <c r="K4830"/>
      <c r="L4830" t="str">
        <f>IF(COUNTIFS(ZSOHPP055[订单号数值], ZSOHSD058[[#This Row],[订单号数值]], ZSOHPP055[行項目], ZSOHSD058[[#This Row],[行項目]])&gt;0, "Y", "")</f>
        <v/>
      </c>
      <c r="M4830" t="str">
        <f>IF(ZSOHSD058[[#This Row],[銷售訂單]]="", "", --ZSOHSD058[[#This Row],[銷售訂單]])</f>
        <v/>
      </c>
      <c r="N4830" s="16" t="str">
        <f>IF(ZSOHSD058[[#This Row],[落胚數]]="","",IF(ISNUMBER(ZSOHSD058[[#This Row],[落胚數]]+0), ZSOHSD058[[#This Row],[落胚數]]+0, 0))</f>
        <v/>
      </c>
    </row>
    <row r="4831" spans="1:14">
      <c r="A4831"/>
      <c r="B4831"/>
      <c r="C4831"/>
      <c r="D4831"/>
      <c r="E4831"/>
      <c r="F4831"/>
      <c r="G4831"/>
      <c r="H4831"/>
      <c r="I4831"/>
      <c r="J4831"/>
      <c r="K4831"/>
      <c r="L4831" t="str">
        <f>IF(COUNTIFS(ZSOHPP055[订单号数值], ZSOHSD058[[#This Row],[订单号数值]], ZSOHPP055[行項目], ZSOHSD058[[#This Row],[行項目]])&gt;0, "Y", "")</f>
        <v/>
      </c>
      <c r="M4831" t="str">
        <f>IF(ZSOHSD058[[#This Row],[銷售訂單]]="", "", --ZSOHSD058[[#This Row],[銷售訂單]])</f>
        <v/>
      </c>
      <c r="N4831" s="16" t="str">
        <f>IF(ZSOHSD058[[#This Row],[落胚數]]="","",IF(ISNUMBER(ZSOHSD058[[#This Row],[落胚數]]+0), ZSOHSD058[[#This Row],[落胚數]]+0, 0))</f>
        <v/>
      </c>
    </row>
    <row r="4832" spans="1:14">
      <c r="A4832"/>
      <c r="B4832"/>
      <c r="C4832"/>
      <c r="D4832"/>
      <c r="E4832"/>
      <c r="F4832"/>
      <c r="G4832"/>
      <c r="H4832"/>
      <c r="I4832"/>
      <c r="J4832"/>
      <c r="K4832"/>
      <c r="L4832" t="str">
        <f>IF(COUNTIFS(ZSOHPP055[订单号数值], ZSOHSD058[[#This Row],[订单号数值]], ZSOHPP055[行項目], ZSOHSD058[[#This Row],[行項目]])&gt;0, "Y", "")</f>
        <v/>
      </c>
      <c r="M4832" t="str">
        <f>IF(ZSOHSD058[[#This Row],[銷售訂單]]="", "", --ZSOHSD058[[#This Row],[銷售訂單]])</f>
        <v/>
      </c>
      <c r="N4832" s="16" t="str">
        <f>IF(ZSOHSD058[[#This Row],[落胚數]]="","",IF(ISNUMBER(ZSOHSD058[[#This Row],[落胚數]]+0), ZSOHSD058[[#This Row],[落胚數]]+0, 0))</f>
        <v/>
      </c>
    </row>
    <row r="4833" spans="1:14">
      <c r="A4833"/>
      <c r="B4833"/>
      <c r="C4833"/>
      <c r="D4833"/>
      <c r="E4833"/>
      <c r="F4833"/>
      <c r="G4833"/>
      <c r="H4833"/>
      <c r="I4833"/>
      <c r="J4833"/>
      <c r="K4833"/>
      <c r="L4833" t="str">
        <f>IF(COUNTIFS(ZSOHPP055[订单号数值], ZSOHSD058[[#This Row],[订单号数值]], ZSOHPP055[行項目], ZSOHSD058[[#This Row],[行項目]])&gt;0, "Y", "")</f>
        <v/>
      </c>
      <c r="M4833" t="str">
        <f>IF(ZSOHSD058[[#This Row],[銷售訂單]]="", "", --ZSOHSD058[[#This Row],[銷售訂單]])</f>
        <v/>
      </c>
      <c r="N4833" s="16" t="str">
        <f>IF(ZSOHSD058[[#This Row],[落胚數]]="","",IF(ISNUMBER(ZSOHSD058[[#This Row],[落胚數]]+0), ZSOHSD058[[#This Row],[落胚數]]+0, 0))</f>
        <v/>
      </c>
    </row>
    <row r="4834" spans="1:14">
      <c r="A4834"/>
      <c r="B4834"/>
      <c r="C4834"/>
      <c r="D4834"/>
      <c r="E4834"/>
      <c r="F4834"/>
      <c r="G4834"/>
      <c r="H4834"/>
      <c r="I4834"/>
      <c r="J4834"/>
      <c r="K4834"/>
      <c r="L4834" t="str">
        <f>IF(COUNTIFS(ZSOHPP055[订单号数值], ZSOHSD058[[#This Row],[订单号数值]], ZSOHPP055[行項目], ZSOHSD058[[#This Row],[行項目]])&gt;0, "Y", "")</f>
        <v/>
      </c>
      <c r="M4834" t="str">
        <f>IF(ZSOHSD058[[#This Row],[銷售訂單]]="", "", --ZSOHSD058[[#This Row],[銷售訂單]])</f>
        <v/>
      </c>
      <c r="N4834" s="16" t="str">
        <f>IF(ZSOHSD058[[#This Row],[落胚數]]="","",IF(ISNUMBER(ZSOHSD058[[#This Row],[落胚數]]+0), ZSOHSD058[[#This Row],[落胚數]]+0, 0))</f>
        <v/>
      </c>
    </row>
    <row r="4835" spans="1:14">
      <c r="A4835"/>
      <c r="B4835"/>
      <c r="C4835"/>
      <c r="D4835"/>
      <c r="E4835"/>
      <c r="F4835"/>
      <c r="G4835"/>
      <c r="H4835"/>
      <c r="I4835"/>
      <c r="J4835"/>
      <c r="K4835"/>
      <c r="L4835" t="str">
        <f>IF(COUNTIFS(ZSOHPP055[订单号数值], ZSOHSD058[[#This Row],[订单号数值]], ZSOHPP055[行項目], ZSOHSD058[[#This Row],[行項目]])&gt;0, "Y", "")</f>
        <v/>
      </c>
      <c r="M4835" t="str">
        <f>IF(ZSOHSD058[[#This Row],[銷售訂單]]="", "", --ZSOHSD058[[#This Row],[銷售訂單]])</f>
        <v/>
      </c>
      <c r="N4835" s="16" t="str">
        <f>IF(ZSOHSD058[[#This Row],[落胚數]]="","",IF(ISNUMBER(ZSOHSD058[[#This Row],[落胚數]]+0), ZSOHSD058[[#This Row],[落胚數]]+0, 0))</f>
        <v/>
      </c>
    </row>
    <row r="4836" spans="1:14">
      <c r="A4836"/>
      <c r="B4836"/>
      <c r="C4836"/>
      <c r="D4836"/>
      <c r="E4836"/>
      <c r="F4836"/>
      <c r="G4836"/>
      <c r="H4836"/>
      <c r="I4836"/>
      <c r="J4836"/>
      <c r="K4836"/>
      <c r="L4836" t="str">
        <f>IF(COUNTIFS(ZSOHPP055[订单号数值], ZSOHSD058[[#This Row],[订单号数值]], ZSOHPP055[行項目], ZSOHSD058[[#This Row],[行項目]])&gt;0, "Y", "")</f>
        <v/>
      </c>
      <c r="M4836" t="str">
        <f>IF(ZSOHSD058[[#This Row],[銷售訂單]]="", "", --ZSOHSD058[[#This Row],[銷售訂單]])</f>
        <v/>
      </c>
      <c r="N4836" s="16" t="str">
        <f>IF(ZSOHSD058[[#This Row],[落胚數]]="","",IF(ISNUMBER(ZSOHSD058[[#This Row],[落胚數]]+0), ZSOHSD058[[#This Row],[落胚數]]+0, 0))</f>
        <v/>
      </c>
    </row>
    <row r="4837" spans="1:14">
      <c r="A4837"/>
      <c r="B4837"/>
      <c r="C4837"/>
      <c r="D4837"/>
      <c r="E4837"/>
      <c r="F4837"/>
      <c r="G4837"/>
      <c r="H4837"/>
      <c r="I4837"/>
      <c r="J4837"/>
      <c r="K4837"/>
      <c r="L4837" t="str">
        <f>IF(COUNTIFS(ZSOHPP055[订单号数值], ZSOHSD058[[#This Row],[订单号数值]], ZSOHPP055[行項目], ZSOHSD058[[#This Row],[行項目]])&gt;0, "Y", "")</f>
        <v/>
      </c>
      <c r="M4837" t="str">
        <f>IF(ZSOHSD058[[#This Row],[銷售訂單]]="", "", --ZSOHSD058[[#This Row],[銷售訂單]])</f>
        <v/>
      </c>
      <c r="N4837" s="16" t="str">
        <f>IF(ZSOHSD058[[#This Row],[落胚數]]="","",IF(ISNUMBER(ZSOHSD058[[#This Row],[落胚數]]+0), ZSOHSD058[[#This Row],[落胚數]]+0, 0))</f>
        <v/>
      </c>
    </row>
    <row r="4838" spans="1:14">
      <c r="A4838"/>
      <c r="B4838"/>
      <c r="C4838"/>
      <c r="D4838"/>
      <c r="E4838"/>
      <c r="F4838"/>
      <c r="G4838"/>
      <c r="H4838"/>
      <c r="I4838"/>
      <c r="J4838"/>
      <c r="K4838"/>
      <c r="L4838" t="str">
        <f>IF(COUNTIFS(ZSOHPP055[订单号数值], ZSOHSD058[[#This Row],[订单号数值]], ZSOHPP055[行項目], ZSOHSD058[[#This Row],[行項目]])&gt;0, "Y", "")</f>
        <v/>
      </c>
      <c r="M4838" t="str">
        <f>IF(ZSOHSD058[[#This Row],[銷售訂單]]="", "", --ZSOHSD058[[#This Row],[銷售訂單]])</f>
        <v/>
      </c>
      <c r="N4838" s="16" t="str">
        <f>IF(ZSOHSD058[[#This Row],[落胚數]]="","",IF(ISNUMBER(ZSOHSD058[[#This Row],[落胚數]]+0), ZSOHSD058[[#This Row],[落胚數]]+0, 0))</f>
        <v/>
      </c>
    </row>
    <row r="4839" spans="1:14">
      <c r="A4839"/>
      <c r="B4839"/>
      <c r="C4839"/>
      <c r="D4839"/>
      <c r="E4839"/>
      <c r="F4839"/>
      <c r="G4839"/>
      <c r="H4839"/>
      <c r="I4839"/>
      <c r="J4839"/>
      <c r="K4839"/>
      <c r="L4839" t="str">
        <f>IF(COUNTIFS(ZSOHPP055[订单号数值], ZSOHSD058[[#This Row],[订单号数值]], ZSOHPP055[行項目], ZSOHSD058[[#This Row],[行項目]])&gt;0, "Y", "")</f>
        <v/>
      </c>
      <c r="M4839" t="str">
        <f>IF(ZSOHSD058[[#This Row],[銷售訂單]]="", "", --ZSOHSD058[[#This Row],[銷售訂單]])</f>
        <v/>
      </c>
      <c r="N4839" s="16" t="str">
        <f>IF(ZSOHSD058[[#This Row],[落胚數]]="","",IF(ISNUMBER(ZSOHSD058[[#This Row],[落胚數]]+0), ZSOHSD058[[#This Row],[落胚數]]+0, 0))</f>
        <v/>
      </c>
    </row>
    <row r="4840" spans="1:14">
      <c r="A4840"/>
      <c r="B4840"/>
      <c r="C4840"/>
      <c r="D4840"/>
      <c r="E4840"/>
      <c r="F4840"/>
      <c r="G4840"/>
      <c r="H4840"/>
      <c r="I4840"/>
      <c r="J4840"/>
      <c r="K4840"/>
      <c r="L4840" t="str">
        <f>IF(COUNTIFS(ZSOHPP055[订单号数值], ZSOHSD058[[#This Row],[订单号数值]], ZSOHPP055[行項目], ZSOHSD058[[#This Row],[行項目]])&gt;0, "Y", "")</f>
        <v/>
      </c>
      <c r="M4840" t="str">
        <f>IF(ZSOHSD058[[#This Row],[銷售訂單]]="", "", --ZSOHSD058[[#This Row],[銷售訂單]])</f>
        <v/>
      </c>
      <c r="N4840" s="16" t="str">
        <f>IF(ZSOHSD058[[#This Row],[落胚數]]="","",IF(ISNUMBER(ZSOHSD058[[#This Row],[落胚數]]+0), ZSOHSD058[[#This Row],[落胚數]]+0, 0))</f>
        <v/>
      </c>
    </row>
    <row r="4841" spans="1:14">
      <c r="A4841"/>
      <c r="B4841"/>
      <c r="C4841"/>
      <c r="D4841"/>
      <c r="E4841"/>
      <c r="F4841"/>
      <c r="G4841"/>
      <c r="H4841"/>
      <c r="I4841"/>
      <c r="J4841"/>
      <c r="K4841"/>
      <c r="L4841" t="str">
        <f>IF(COUNTIFS(ZSOHPP055[订单号数值], ZSOHSD058[[#This Row],[订单号数值]], ZSOHPP055[行項目], ZSOHSD058[[#This Row],[行項目]])&gt;0, "Y", "")</f>
        <v/>
      </c>
      <c r="M4841" t="str">
        <f>IF(ZSOHSD058[[#This Row],[銷售訂單]]="", "", --ZSOHSD058[[#This Row],[銷售訂單]])</f>
        <v/>
      </c>
      <c r="N4841" s="16" t="str">
        <f>IF(ZSOHSD058[[#This Row],[落胚數]]="","",IF(ISNUMBER(ZSOHSD058[[#This Row],[落胚數]]+0), ZSOHSD058[[#This Row],[落胚數]]+0, 0))</f>
        <v/>
      </c>
    </row>
    <row r="4842" spans="1:14">
      <c r="A4842"/>
      <c r="B4842"/>
      <c r="C4842"/>
      <c r="D4842"/>
      <c r="E4842"/>
      <c r="F4842"/>
      <c r="G4842"/>
      <c r="H4842"/>
      <c r="I4842"/>
      <c r="J4842"/>
      <c r="K4842"/>
      <c r="L4842" t="str">
        <f>IF(COUNTIFS(ZSOHPP055[订单号数值], ZSOHSD058[[#This Row],[订单号数值]], ZSOHPP055[行項目], ZSOHSD058[[#This Row],[行項目]])&gt;0, "Y", "")</f>
        <v/>
      </c>
      <c r="M4842" t="str">
        <f>IF(ZSOHSD058[[#This Row],[銷售訂單]]="", "", --ZSOHSD058[[#This Row],[銷售訂單]])</f>
        <v/>
      </c>
      <c r="N4842" s="16" t="str">
        <f>IF(ZSOHSD058[[#This Row],[落胚數]]="","",IF(ISNUMBER(ZSOHSD058[[#This Row],[落胚數]]+0), ZSOHSD058[[#This Row],[落胚數]]+0, 0))</f>
        <v/>
      </c>
    </row>
    <row r="4843" spans="1:14">
      <c r="A4843"/>
      <c r="B4843"/>
      <c r="C4843"/>
      <c r="D4843"/>
      <c r="E4843"/>
      <c r="F4843"/>
      <c r="G4843"/>
      <c r="H4843"/>
      <c r="I4843"/>
      <c r="J4843"/>
      <c r="K4843"/>
      <c r="L4843" t="str">
        <f>IF(COUNTIFS(ZSOHPP055[订单号数值], ZSOHSD058[[#This Row],[订单号数值]], ZSOHPP055[行項目], ZSOHSD058[[#This Row],[行項目]])&gt;0, "Y", "")</f>
        <v/>
      </c>
      <c r="M4843" t="str">
        <f>IF(ZSOHSD058[[#This Row],[銷售訂單]]="", "", --ZSOHSD058[[#This Row],[銷售訂單]])</f>
        <v/>
      </c>
      <c r="N4843" s="16" t="str">
        <f>IF(ZSOHSD058[[#This Row],[落胚數]]="","",IF(ISNUMBER(ZSOHSD058[[#This Row],[落胚數]]+0), ZSOHSD058[[#This Row],[落胚數]]+0, 0))</f>
        <v/>
      </c>
    </row>
    <row r="4844" spans="1:14">
      <c r="A4844"/>
      <c r="B4844"/>
      <c r="C4844"/>
      <c r="D4844"/>
      <c r="E4844"/>
      <c r="F4844"/>
      <c r="G4844"/>
      <c r="H4844"/>
      <c r="I4844"/>
      <c r="J4844"/>
      <c r="K4844"/>
      <c r="L4844" t="str">
        <f>IF(COUNTIFS(ZSOHPP055[订单号数值], ZSOHSD058[[#This Row],[订单号数值]], ZSOHPP055[行項目], ZSOHSD058[[#This Row],[行項目]])&gt;0, "Y", "")</f>
        <v/>
      </c>
      <c r="M4844" t="str">
        <f>IF(ZSOHSD058[[#This Row],[銷售訂單]]="", "", --ZSOHSD058[[#This Row],[銷售訂單]])</f>
        <v/>
      </c>
      <c r="N4844" s="16" t="str">
        <f>IF(ZSOHSD058[[#This Row],[落胚數]]="","",IF(ISNUMBER(ZSOHSD058[[#This Row],[落胚數]]+0), ZSOHSD058[[#This Row],[落胚數]]+0, 0))</f>
        <v/>
      </c>
    </row>
    <row r="4845" spans="1:14">
      <c r="A4845"/>
      <c r="B4845"/>
      <c r="C4845"/>
      <c r="D4845"/>
      <c r="E4845"/>
      <c r="F4845"/>
      <c r="G4845"/>
      <c r="H4845"/>
      <c r="I4845"/>
      <c r="J4845"/>
      <c r="K4845"/>
      <c r="L4845" t="str">
        <f>IF(COUNTIFS(ZSOHPP055[订单号数值], ZSOHSD058[[#This Row],[订单号数值]], ZSOHPP055[行項目], ZSOHSD058[[#This Row],[行項目]])&gt;0, "Y", "")</f>
        <v/>
      </c>
      <c r="M4845" t="str">
        <f>IF(ZSOHSD058[[#This Row],[銷售訂單]]="", "", --ZSOHSD058[[#This Row],[銷售訂單]])</f>
        <v/>
      </c>
      <c r="N4845" s="16" t="str">
        <f>IF(ZSOHSD058[[#This Row],[落胚數]]="","",IF(ISNUMBER(ZSOHSD058[[#This Row],[落胚數]]+0), ZSOHSD058[[#This Row],[落胚數]]+0, 0))</f>
        <v/>
      </c>
    </row>
    <row r="4846" spans="1:14">
      <c r="A4846"/>
      <c r="B4846"/>
      <c r="C4846"/>
      <c r="D4846"/>
      <c r="E4846"/>
      <c r="F4846"/>
      <c r="G4846"/>
      <c r="H4846"/>
      <c r="I4846"/>
      <c r="J4846"/>
      <c r="K4846"/>
      <c r="L4846" t="str">
        <f>IF(COUNTIFS(ZSOHPP055[订单号数值], ZSOHSD058[[#This Row],[订单号数值]], ZSOHPP055[行項目], ZSOHSD058[[#This Row],[行項目]])&gt;0, "Y", "")</f>
        <v/>
      </c>
      <c r="M4846" t="str">
        <f>IF(ZSOHSD058[[#This Row],[銷售訂單]]="", "", --ZSOHSD058[[#This Row],[銷售訂單]])</f>
        <v/>
      </c>
      <c r="N4846" s="16" t="str">
        <f>IF(ZSOHSD058[[#This Row],[落胚數]]="","",IF(ISNUMBER(ZSOHSD058[[#This Row],[落胚數]]+0), ZSOHSD058[[#This Row],[落胚數]]+0, 0))</f>
        <v/>
      </c>
    </row>
    <row r="4847" spans="1:14">
      <c r="A4847"/>
      <c r="B4847"/>
      <c r="C4847"/>
      <c r="D4847"/>
      <c r="E4847"/>
      <c r="F4847"/>
      <c r="G4847"/>
      <c r="H4847"/>
      <c r="I4847"/>
      <c r="J4847"/>
      <c r="K4847"/>
      <c r="L4847" t="str">
        <f>IF(COUNTIFS(ZSOHPP055[订单号数值], ZSOHSD058[[#This Row],[订单号数值]], ZSOHPP055[行項目], ZSOHSD058[[#This Row],[行項目]])&gt;0, "Y", "")</f>
        <v/>
      </c>
      <c r="M4847" t="str">
        <f>IF(ZSOHSD058[[#This Row],[銷售訂單]]="", "", --ZSOHSD058[[#This Row],[銷售訂單]])</f>
        <v/>
      </c>
      <c r="N4847" s="16" t="str">
        <f>IF(ZSOHSD058[[#This Row],[落胚數]]="","",IF(ISNUMBER(ZSOHSD058[[#This Row],[落胚數]]+0), ZSOHSD058[[#This Row],[落胚數]]+0, 0))</f>
        <v/>
      </c>
    </row>
    <row r="4848" spans="1:14">
      <c r="A4848"/>
      <c r="B4848"/>
      <c r="C4848"/>
      <c r="D4848"/>
      <c r="E4848"/>
      <c r="F4848"/>
      <c r="G4848"/>
      <c r="H4848"/>
      <c r="I4848"/>
      <c r="J4848"/>
      <c r="K4848"/>
      <c r="L4848" t="str">
        <f>IF(COUNTIFS(ZSOHPP055[订单号数值], ZSOHSD058[[#This Row],[订单号数值]], ZSOHPP055[行項目], ZSOHSD058[[#This Row],[行項目]])&gt;0, "Y", "")</f>
        <v/>
      </c>
      <c r="M4848" t="str">
        <f>IF(ZSOHSD058[[#This Row],[銷售訂單]]="", "", --ZSOHSD058[[#This Row],[銷售訂單]])</f>
        <v/>
      </c>
      <c r="N4848" s="16" t="str">
        <f>IF(ZSOHSD058[[#This Row],[落胚數]]="","",IF(ISNUMBER(ZSOHSD058[[#This Row],[落胚數]]+0), ZSOHSD058[[#This Row],[落胚數]]+0, 0))</f>
        <v/>
      </c>
    </row>
    <row r="4849" spans="1:14">
      <c r="A4849"/>
      <c r="B4849"/>
      <c r="C4849"/>
      <c r="D4849"/>
      <c r="E4849"/>
      <c r="F4849"/>
      <c r="G4849"/>
      <c r="H4849"/>
      <c r="I4849"/>
      <c r="J4849"/>
      <c r="K4849"/>
      <c r="L4849" t="str">
        <f>IF(COUNTIFS(ZSOHPP055[订单号数值], ZSOHSD058[[#This Row],[订单号数值]], ZSOHPP055[行項目], ZSOHSD058[[#This Row],[行項目]])&gt;0, "Y", "")</f>
        <v/>
      </c>
      <c r="M4849" t="str">
        <f>IF(ZSOHSD058[[#This Row],[銷售訂單]]="", "", --ZSOHSD058[[#This Row],[銷售訂單]])</f>
        <v/>
      </c>
      <c r="N4849" s="16" t="str">
        <f>IF(ZSOHSD058[[#This Row],[落胚數]]="","",IF(ISNUMBER(ZSOHSD058[[#This Row],[落胚數]]+0), ZSOHSD058[[#This Row],[落胚數]]+0, 0))</f>
        <v/>
      </c>
    </row>
    <row r="4850" spans="1:14">
      <c r="A4850"/>
      <c r="B4850"/>
      <c r="C4850"/>
      <c r="D4850"/>
      <c r="E4850"/>
      <c r="F4850"/>
      <c r="G4850"/>
      <c r="H4850"/>
      <c r="I4850"/>
      <c r="J4850"/>
      <c r="K4850"/>
      <c r="L4850" t="str">
        <f>IF(COUNTIFS(ZSOHPP055[订单号数值], ZSOHSD058[[#This Row],[订单号数值]], ZSOHPP055[行項目], ZSOHSD058[[#This Row],[行項目]])&gt;0, "Y", "")</f>
        <v/>
      </c>
      <c r="M4850" t="str">
        <f>IF(ZSOHSD058[[#This Row],[銷售訂單]]="", "", --ZSOHSD058[[#This Row],[銷售訂單]])</f>
        <v/>
      </c>
      <c r="N4850" s="16" t="str">
        <f>IF(ZSOHSD058[[#This Row],[落胚數]]="","",IF(ISNUMBER(ZSOHSD058[[#This Row],[落胚數]]+0), ZSOHSD058[[#This Row],[落胚數]]+0, 0))</f>
        <v/>
      </c>
    </row>
    <row r="4851" spans="1:14">
      <c r="A4851"/>
      <c r="B4851"/>
      <c r="C4851"/>
      <c r="D4851"/>
      <c r="E4851"/>
      <c r="F4851"/>
      <c r="G4851"/>
      <c r="H4851"/>
      <c r="I4851"/>
      <c r="J4851"/>
      <c r="K4851"/>
      <c r="L4851" t="str">
        <f>IF(COUNTIFS(ZSOHPP055[订单号数值], ZSOHSD058[[#This Row],[订单号数值]], ZSOHPP055[行項目], ZSOHSD058[[#This Row],[行項目]])&gt;0, "Y", "")</f>
        <v/>
      </c>
      <c r="M4851" t="str">
        <f>IF(ZSOHSD058[[#This Row],[銷售訂單]]="", "", --ZSOHSD058[[#This Row],[銷售訂單]])</f>
        <v/>
      </c>
      <c r="N4851" s="16" t="str">
        <f>IF(ZSOHSD058[[#This Row],[落胚數]]="","",IF(ISNUMBER(ZSOHSD058[[#This Row],[落胚數]]+0), ZSOHSD058[[#This Row],[落胚數]]+0, 0))</f>
        <v/>
      </c>
    </row>
    <row r="4852" spans="1:14">
      <c r="A4852"/>
      <c r="B4852"/>
      <c r="C4852"/>
      <c r="D4852"/>
      <c r="E4852"/>
      <c r="F4852"/>
      <c r="G4852"/>
      <c r="H4852"/>
      <c r="I4852"/>
      <c r="J4852"/>
      <c r="K4852"/>
      <c r="L4852" t="str">
        <f>IF(COUNTIFS(ZSOHPP055[订单号数值], ZSOHSD058[[#This Row],[订单号数值]], ZSOHPP055[行項目], ZSOHSD058[[#This Row],[行項目]])&gt;0, "Y", "")</f>
        <v/>
      </c>
      <c r="M4852" t="str">
        <f>IF(ZSOHSD058[[#This Row],[銷售訂單]]="", "", --ZSOHSD058[[#This Row],[銷售訂單]])</f>
        <v/>
      </c>
      <c r="N4852" s="16" t="str">
        <f>IF(ZSOHSD058[[#This Row],[落胚數]]="","",IF(ISNUMBER(ZSOHSD058[[#This Row],[落胚數]]+0), ZSOHSD058[[#This Row],[落胚數]]+0, 0))</f>
        <v/>
      </c>
    </row>
    <row r="4853" spans="1:14">
      <c r="A4853"/>
      <c r="B4853"/>
      <c r="C4853"/>
      <c r="D4853"/>
      <c r="E4853"/>
      <c r="F4853"/>
      <c r="G4853"/>
      <c r="H4853"/>
      <c r="I4853"/>
      <c r="J4853"/>
      <c r="K4853"/>
      <c r="L4853" t="str">
        <f>IF(COUNTIFS(ZSOHPP055[订单号数值], ZSOHSD058[[#This Row],[订单号数值]], ZSOHPP055[行項目], ZSOHSD058[[#This Row],[行項目]])&gt;0, "Y", "")</f>
        <v/>
      </c>
      <c r="M4853" t="str">
        <f>IF(ZSOHSD058[[#This Row],[銷售訂單]]="", "", --ZSOHSD058[[#This Row],[銷售訂單]])</f>
        <v/>
      </c>
      <c r="N4853" s="16" t="str">
        <f>IF(ZSOHSD058[[#This Row],[落胚數]]="","",IF(ISNUMBER(ZSOHSD058[[#This Row],[落胚數]]+0), ZSOHSD058[[#This Row],[落胚數]]+0, 0))</f>
        <v/>
      </c>
    </row>
    <row r="4854" spans="1:14">
      <c r="A4854"/>
      <c r="B4854"/>
      <c r="C4854"/>
      <c r="D4854"/>
      <c r="E4854"/>
      <c r="F4854"/>
      <c r="G4854"/>
      <c r="H4854"/>
      <c r="I4854"/>
      <c r="J4854"/>
      <c r="K4854"/>
      <c r="L4854" t="str">
        <f>IF(COUNTIFS(ZSOHPP055[订单号数值], ZSOHSD058[[#This Row],[订单号数值]], ZSOHPP055[行項目], ZSOHSD058[[#This Row],[行項目]])&gt;0, "Y", "")</f>
        <v/>
      </c>
      <c r="M4854" t="str">
        <f>IF(ZSOHSD058[[#This Row],[銷售訂單]]="", "", --ZSOHSD058[[#This Row],[銷售訂單]])</f>
        <v/>
      </c>
      <c r="N4854" s="16" t="str">
        <f>IF(ZSOHSD058[[#This Row],[落胚數]]="","",IF(ISNUMBER(ZSOHSD058[[#This Row],[落胚數]]+0), ZSOHSD058[[#This Row],[落胚數]]+0, 0))</f>
        <v/>
      </c>
    </row>
    <row r="4855" spans="1:14">
      <c r="A4855"/>
      <c r="B4855"/>
      <c r="C4855"/>
      <c r="D4855"/>
      <c r="E4855"/>
      <c r="F4855"/>
      <c r="G4855"/>
      <c r="H4855"/>
      <c r="I4855"/>
      <c r="J4855"/>
      <c r="K4855"/>
      <c r="L4855" t="str">
        <f>IF(COUNTIFS(ZSOHPP055[订单号数值], ZSOHSD058[[#This Row],[订单号数值]], ZSOHPP055[行項目], ZSOHSD058[[#This Row],[行項目]])&gt;0, "Y", "")</f>
        <v/>
      </c>
      <c r="M4855" t="str">
        <f>IF(ZSOHSD058[[#This Row],[銷售訂單]]="", "", --ZSOHSD058[[#This Row],[銷售訂單]])</f>
        <v/>
      </c>
      <c r="N4855" s="16" t="str">
        <f>IF(ZSOHSD058[[#This Row],[落胚數]]="","",IF(ISNUMBER(ZSOHSD058[[#This Row],[落胚數]]+0), ZSOHSD058[[#This Row],[落胚數]]+0, 0))</f>
        <v/>
      </c>
    </row>
    <row r="4856" spans="1:14">
      <c r="A4856"/>
      <c r="B4856"/>
      <c r="C4856"/>
      <c r="D4856"/>
      <c r="E4856"/>
      <c r="F4856"/>
      <c r="G4856"/>
      <c r="H4856"/>
      <c r="I4856"/>
      <c r="J4856"/>
      <c r="K4856"/>
      <c r="L4856" t="str">
        <f>IF(COUNTIFS(ZSOHPP055[订单号数值], ZSOHSD058[[#This Row],[订单号数值]], ZSOHPP055[行項目], ZSOHSD058[[#This Row],[行項目]])&gt;0, "Y", "")</f>
        <v/>
      </c>
      <c r="M4856" t="str">
        <f>IF(ZSOHSD058[[#This Row],[銷售訂單]]="", "", --ZSOHSD058[[#This Row],[銷售訂單]])</f>
        <v/>
      </c>
      <c r="N4856" s="16" t="str">
        <f>IF(ZSOHSD058[[#This Row],[落胚數]]="","",IF(ISNUMBER(ZSOHSD058[[#This Row],[落胚數]]+0), ZSOHSD058[[#This Row],[落胚數]]+0, 0))</f>
        <v/>
      </c>
    </row>
    <row r="4857" spans="1:14">
      <c r="A4857"/>
      <c r="B4857"/>
      <c r="C4857"/>
      <c r="D4857"/>
      <c r="E4857"/>
      <c r="F4857"/>
      <c r="G4857"/>
      <c r="H4857"/>
      <c r="I4857"/>
      <c r="J4857"/>
      <c r="K4857"/>
      <c r="L4857" t="str">
        <f>IF(COUNTIFS(ZSOHPP055[订单号数值], ZSOHSD058[[#This Row],[订单号数值]], ZSOHPP055[行項目], ZSOHSD058[[#This Row],[行項目]])&gt;0, "Y", "")</f>
        <v/>
      </c>
      <c r="M4857" t="str">
        <f>IF(ZSOHSD058[[#This Row],[銷售訂單]]="", "", --ZSOHSD058[[#This Row],[銷售訂單]])</f>
        <v/>
      </c>
      <c r="N4857" s="16" t="str">
        <f>IF(ZSOHSD058[[#This Row],[落胚數]]="","",IF(ISNUMBER(ZSOHSD058[[#This Row],[落胚數]]+0), ZSOHSD058[[#This Row],[落胚數]]+0, 0))</f>
        <v/>
      </c>
    </row>
    <row r="4858" spans="1:14">
      <c r="A4858"/>
      <c r="B4858"/>
      <c r="C4858"/>
      <c r="D4858"/>
      <c r="E4858"/>
      <c r="F4858"/>
      <c r="G4858"/>
      <c r="H4858"/>
      <c r="I4858"/>
      <c r="J4858"/>
      <c r="K4858"/>
      <c r="L4858" t="str">
        <f>IF(COUNTIFS(ZSOHPP055[订单号数值], ZSOHSD058[[#This Row],[订单号数值]], ZSOHPP055[行項目], ZSOHSD058[[#This Row],[行項目]])&gt;0, "Y", "")</f>
        <v/>
      </c>
      <c r="M4858" t="str">
        <f>IF(ZSOHSD058[[#This Row],[銷售訂單]]="", "", --ZSOHSD058[[#This Row],[銷售訂單]])</f>
        <v/>
      </c>
      <c r="N4858" s="16" t="str">
        <f>IF(ZSOHSD058[[#This Row],[落胚數]]="","",IF(ISNUMBER(ZSOHSD058[[#This Row],[落胚數]]+0), ZSOHSD058[[#This Row],[落胚數]]+0, 0))</f>
        <v/>
      </c>
    </row>
    <row r="4859" spans="1:14">
      <c r="A4859"/>
      <c r="B4859"/>
      <c r="C4859"/>
      <c r="D4859"/>
      <c r="E4859"/>
      <c r="F4859"/>
      <c r="G4859"/>
      <c r="H4859"/>
      <c r="I4859"/>
      <c r="J4859"/>
      <c r="K4859"/>
      <c r="L4859" t="str">
        <f>IF(COUNTIFS(ZSOHPP055[订单号数值], ZSOHSD058[[#This Row],[订单号数值]], ZSOHPP055[行項目], ZSOHSD058[[#This Row],[行項目]])&gt;0, "Y", "")</f>
        <v/>
      </c>
      <c r="M4859" t="str">
        <f>IF(ZSOHSD058[[#This Row],[銷售訂單]]="", "", --ZSOHSD058[[#This Row],[銷售訂單]])</f>
        <v/>
      </c>
      <c r="N4859" s="16" t="str">
        <f>IF(ZSOHSD058[[#This Row],[落胚數]]="","",IF(ISNUMBER(ZSOHSD058[[#This Row],[落胚數]]+0), ZSOHSD058[[#This Row],[落胚數]]+0, 0))</f>
        <v/>
      </c>
    </row>
    <row r="4860" spans="1:14">
      <c r="A4860"/>
      <c r="B4860"/>
      <c r="C4860"/>
      <c r="D4860"/>
      <c r="E4860"/>
      <c r="F4860"/>
      <c r="G4860"/>
      <c r="H4860"/>
      <c r="I4860"/>
      <c r="J4860"/>
      <c r="K4860"/>
      <c r="L4860" t="str">
        <f>IF(COUNTIFS(ZSOHPP055[订单号数值], ZSOHSD058[[#This Row],[订单号数值]], ZSOHPP055[行項目], ZSOHSD058[[#This Row],[行項目]])&gt;0, "Y", "")</f>
        <v/>
      </c>
      <c r="M4860" t="str">
        <f>IF(ZSOHSD058[[#This Row],[銷售訂單]]="", "", --ZSOHSD058[[#This Row],[銷售訂單]])</f>
        <v/>
      </c>
      <c r="N4860" s="16" t="str">
        <f>IF(ZSOHSD058[[#This Row],[落胚數]]="","",IF(ISNUMBER(ZSOHSD058[[#This Row],[落胚數]]+0), ZSOHSD058[[#This Row],[落胚數]]+0, 0))</f>
        <v/>
      </c>
    </row>
    <row r="4861" spans="1:14">
      <c r="A4861"/>
      <c r="B4861"/>
      <c r="C4861"/>
      <c r="D4861"/>
      <c r="E4861"/>
      <c r="F4861"/>
      <c r="G4861"/>
      <c r="H4861"/>
      <c r="I4861"/>
      <c r="J4861"/>
      <c r="K4861"/>
      <c r="L4861" t="str">
        <f>IF(COUNTIFS(ZSOHPP055[订单号数值], ZSOHSD058[[#This Row],[订单号数值]], ZSOHPP055[行項目], ZSOHSD058[[#This Row],[行項目]])&gt;0, "Y", "")</f>
        <v/>
      </c>
      <c r="M4861" t="str">
        <f>IF(ZSOHSD058[[#This Row],[銷售訂單]]="", "", --ZSOHSD058[[#This Row],[銷售訂單]])</f>
        <v/>
      </c>
      <c r="N4861" s="16" t="str">
        <f>IF(ZSOHSD058[[#This Row],[落胚數]]="","",IF(ISNUMBER(ZSOHSD058[[#This Row],[落胚數]]+0), ZSOHSD058[[#This Row],[落胚數]]+0, 0))</f>
        <v/>
      </c>
    </row>
    <row r="4862" spans="1:14">
      <c r="A4862"/>
      <c r="B4862"/>
      <c r="C4862"/>
      <c r="D4862"/>
      <c r="E4862"/>
      <c r="F4862"/>
      <c r="G4862"/>
      <c r="H4862"/>
      <c r="I4862"/>
      <c r="J4862"/>
      <c r="K4862"/>
      <c r="L4862" t="str">
        <f>IF(COUNTIFS(ZSOHPP055[订单号数值], ZSOHSD058[[#This Row],[订单号数值]], ZSOHPP055[行項目], ZSOHSD058[[#This Row],[行項目]])&gt;0, "Y", "")</f>
        <v/>
      </c>
      <c r="M4862" t="str">
        <f>IF(ZSOHSD058[[#This Row],[銷售訂單]]="", "", --ZSOHSD058[[#This Row],[銷售訂單]])</f>
        <v/>
      </c>
      <c r="N4862" s="16" t="str">
        <f>IF(ZSOHSD058[[#This Row],[落胚數]]="","",IF(ISNUMBER(ZSOHSD058[[#This Row],[落胚數]]+0), ZSOHSD058[[#This Row],[落胚數]]+0, 0))</f>
        <v/>
      </c>
    </row>
    <row r="4863" spans="1:14">
      <c r="A4863"/>
      <c r="B4863"/>
      <c r="C4863"/>
      <c r="D4863"/>
      <c r="E4863"/>
      <c r="F4863"/>
      <c r="G4863"/>
      <c r="H4863"/>
      <c r="I4863"/>
      <c r="J4863"/>
      <c r="K4863"/>
      <c r="L4863" t="str">
        <f>IF(COUNTIFS(ZSOHPP055[订单号数值], ZSOHSD058[[#This Row],[订单号数值]], ZSOHPP055[行項目], ZSOHSD058[[#This Row],[行項目]])&gt;0, "Y", "")</f>
        <v/>
      </c>
      <c r="M4863" t="str">
        <f>IF(ZSOHSD058[[#This Row],[銷售訂單]]="", "", --ZSOHSD058[[#This Row],[銷售訂單]])</f>
        <v/>
      </c>
      <c r="N4863" s="16" t="str">
        <f>IF(ZSOHSD058[[#This Row],[落胚數]]="","",IF(ISNUMBER(ZSOHSD058[[#This Row],[落胚數]]+0), ZSOHSD058[[#This Row],[落胚數]]+0, 0))</f>
        <v/>
      </c>
    </row>
    <row r="4864" spans="1:14">
      <c r="A4864"/>
      <c r="B4864"/>
      <c r="C4864"/>
      <c r="D4864"/>
      <c r="E4864"/>
      <c r="F4864"/>
      <c r="G4864"/>
      <c r="H4864"/>
      <c r="I4864"/>
      <c r="J4864"/>
      <c r="K4864"/>
      <c r="L4864" t="str">
        <f>IF(COUNTIFS(ZSOHPP055[订单号数值], ZSOHSD058[[#This Row],[订单号数值]], ZSOHPP055[行項目], ZSOHSD058[[#This Row],[行項目]])&gt;0, "Y", "")</f>
        <v/>
      </c>
      <c r="M4864" t="str">
        <f>IF(ZSOHSD058[[#This Row],[銷售訂單]]="", "", --ZSOHSD058[[#This Row],[銷售訂單]])</f>
        <v/>
      </c>
      <c r="N4864" s="16" t="str">
        <f>IF(ZSOHSD058[[#This Row],[落胚數]]="","",IF(ISNUMBER(ZSOHSD058[[#This Row],[落胚數]]+0), ZSOHSD058[[#This Row],[落胚數]]+0, 0))</f>
        <v/>
      </c>
    </row>
    <row r="4865" spans="1:14">
      <c r="A4865"/>
      <c r="B4865"/>
      <c r="C4865"/>
      <c r="D4865"/>
      <c r="E4865"/>
      <c r="F4865"/>
      <c r="G4865"/>
      <c r="H4865"/>
      <c r="I4865"/>
      <c r="J4865"/>
      <c r="K4865"/>
      <c r="L4865" t="str">
        <f>IF(COUNTIFS(ZSOHPP055[订单号数值], ZSOHSD058[[#This Row],[订单号数值]], ZSOHPP055[行項目], ZSOHSD058[[#This Row],[行項目]])&gt;0, "Y", "")</f>
        <v/>
      </c>
      <c r="M4865" t="str">
        <f>IF(ZSOHSD058[[#This Row],[銷售訂單]]="", "", --ZSOHSD058[[#This Row],[銷售訂單]])</f>
        <v/>
      </c>
      <c r="N4865" s="16" t="str">
        <f>IF(ZSOHSD058[[#This Row],[落胚數]]="","",IF(ISNUMBER(ZSOHSD058[[#This Row],[落胚數]]+0), ZSOHSD058[[#This Row],[落胚數]]+0, 0))</f>
        <v/>
      </c>
    </row>
    <row r="4866" spans="1:14">
      <c r="A4866"/>
      <c r="B4866"/>
      <c r="C4866"/>
      <c r="D4866"/>
      <c r="E4866"/>
      <c r="F4866"/>
      <c r="G4866"/>
      <c r="H4866"/>
      <c r="I4866"/>
      <c r="J4866"/>
      <c r="K4866"/>
      <c r="L4866" t="str">
        <f>IF(COUNTIFS(ZSOHPP055[订单号数值], ZSOHSD058[[#This Row],[订单号数值]], ZSOHPP055[行項目], ZSOHSD058[[#This Row],[行項目]])&gt;0, "Y", "")</f>
        <v/>
      </c>
      <c r="M4866" t="str">
        <f>IF(ZSOHSD058[[#This Row],[銷售訂單]]="", "", --ZSOHSD058[[#This Row],[銷售訂單]])</f>
        <v/>
      </c>
      <c r="N4866" s="16" t="str">
        <f>IF(ZSOHSD058[[#This Row],[落胚數]]="","",IF(ISNUMBER(ZSOHSD058[[#This Row],[落胚數]]+0), ZSOHSD058[[#This Row],[落胚數]]+0, 0))</f>
        <v/>
      </c>
    </row>
    <row r="4867" spans="1:14">
      <c r="A4867"/>
      <c r="B4867"/>
      <c r="C4867"/>
      <c r="D4867"/>
      <c r="E4867"/>
      <c r="F4867"/>
      <c r="G4867"/>
      <c r="H4867"/>
      <c r="I4867"/>
      <c r="J4867"/>
      <c r="K4867"/>
      <c r="L4867" t="str">
        <f>IF(COUNTIFS(ZSOHPP055[订单号数值], ZSOHSD058[[#This Row],[订单号数值]], ZSOHPP055[行項目], ZSOHSD058[[#This Row],[行項目]])&gt;0, "Y", "")</f>
        <v/>
      </c>
      <c r="M4867" t="str">
        <f>IF(ZSOHSD058[[#This Row],[銷售訂單]]="", "", --ZSOHSD058[[#This Row],[銷售訂單]])</f>
        <v/>
      </c>
      <c r="N4867" s="16" t="str">
        <f>IF(ZSOHSD058[[#This Row],[落胚數]]="","",IF(ISNUMBER(ZSOHSD058[[#This Row],[落胚數]]+0), ZSOHSD058[[#This Row],[落胚數]]+0, 0))</f>
        <v/>
      </c>
    </row>
    <row r="4868" spans="1:14">
      <c r="A4868"/>
      <c r="B4868"/>
      <c r="C4868"/>
      <c r="D4868"/>
      <c r="E4868"/>
      <c r="F4868"/>
      <c r="G4868"/>
      <c r="H4868"/>
      <c r="I4868"/>
      <c r="J4868"/>
      <c r="K4868"/>
      <c r="L4868" t="str">
        <f>IF(COUNTIFS(ZSOHPP055[订单号数值], ZSOHSD058[[#This Row],[订单号数值]], ZSOHPP055[行項目], ZSOHSD058[[#This Row],[行項目]])&gt;0, "Y", "")</f>
        <v/>
      </c>
      <c r="M4868" t="str">
        <f>IF(ZSOHSD058[[#This Row],[銷售訂單]]="", "", --ZSOHSD058[[#This Row],[銷售訂單]])</f>
        <v/>
      </c>
      <c r="N4868" s="16" t="str">
        <f>IF(ZSOHSD058[[#This Row],[落胚數]]="","",IF(ISNUMBER(ZSOHSD058[[#This Row],[落胚數]]+0), ZSOHSD058[[#This Row],[落胚數]]+0, 0))</f>
        <v/>
      </c>
    </row>
    <row r="4869" spans="1:14">
      <c r="A4869"/>
      <c r="B4869"/>
      <c r="C4869"/>
      <c r="D4869"/>
      <c r="E4869"/>
      <c r="F4869"/>
      <c r="G4869"/>
      <c r="H4869"/>
      <c r="I4869"/>
      <c r="J4869"/>
      <c r="K4869"/>
      <c r="L4869" t="str">
        <f>IF(COUNTIFS(ZSOHPP055[订单号数值], ZSOHSD058[[#This Row],[订单号数值]], ZSOHPP055[行項目], ZSOHSD058[[#This Row],[行項目]])&gt;0, "Y", "")</f>
        <v/>
      </c>
      <c r="M4869" t="str">
        <f>IF(ZSOHSD058[[#This Row],[銷售訂單]]="", "", --ZSOHSD058[[#This Row],[銷售訂單]])</f>
        <v/>
      </c>
      <c r="N4869" s="16" t="str">
        <f>IF(ZSOHSD058[[#This Row],[落胚數]]="","",IF(ISNUMBER(ZSOHSD058[[#This Row],[落胚數]]+0), ZSOHSD058[[#This Row],[落胚數]]+0, 0))</f>
        <v/>
      </c>
    </row>
    <row r="4870" spans="1:14">
      <c r="A4870"/>
      <c r="B4870"/>
      <c r="C4870"/>
      <c r="D4870"/>
      <c r="E4870"/>
      <c r="F4870"/>
      <c r="G4870"/>
      <c r="H4870"/>
      <c r="I4870"/>
      <c r="J4870"/>
      <c r="K4870"/>
      <c r="L4870" t="str">
        <f>IF(COUNTIFS(ZSOHPP055[订单号数值], ZSOHSD058[[#This Row],[订单号数值]], ZSOHPP055[行項目], ZSOHSD058[[#This Row],[行項目]])&gt;0, "Y", "")</f>
        <v/>
      </c>
      <c r="M4870" t="str">
        <f>IF(ZSOHSD058[[#This Row],[銷售訂單]]="", "", --ZSOHSD058[[#This Row],[銷售訂單]])</f>
        <v/>
      </c>
      <c r="N4870" s="16" t="str">
        <f>IF(ZSOHSD058[[#This Row],[落胚數]]="","",IF(ISNUMBER(ZSOHSD058[[#This Row],[落胚數]]+0), ZSOHSD058[[#This Row],[落胚數]]+0, 0))</f>
        <v/>
      </c>
    </row>
    <row r="4871" spans="1:14">
      <c r="A4871"/>
      <c r="B4871"/>
      <c r="C4871"/>
      <c r="D4871"/>
      <c r="E4871"/>
      <c r="F4871"/>
      <c r="G4871"/>
      <c r="H4871"/>
      <c r="I4871"/>
      <c r="J4871"/>
      <c r="K4871"/>
      <c r="L4871" t="str">
        <f>IF(COUNTIFS(ZSOHPP055[订单号数值], ZSOHSD058[[#This Row],[订单号数值]], ZSOHPP055[行項目], ZSOHSD058[[#This Row],[行項目]])&gt;0, "Y", "")</f>
        <v/>
      </c>
      <c r="M4871" t="str">
        <f>IF(ZSOHSD058[[#This Row],[銷售訂單]]="", "", --ZSOHSD058[[#This Row],[銷售訂單]])</f>
        <v/>
      </c>
      <c r="N4871" s="16" t="str">
        <f>IF(ZSOHSD058[[#This Row],[落胚數]]="","",IF(ISNUMBER(ZSOHSD058[[#This Row],[落胚數]]+0), ZSOHSD058[[#This Row],[落胚數]]+0, 0))</f>
        <v/>
      </c>
    </row>
    <row r="4872" spans="1:14">
      <c r="A4872"/>
      <c r="B4872"/>
      <c r="C4872"/>
      <c r="D4872"/>
      <c r="E4872"/>
      <c r="F4872"/>
      <c r="G4872"/>
      <c r="H4872"/>
      <c r="I4872"/>
      <c r="J4872"/>
      <c r="K4872"/>
      <c r="L4872" t="str">
        <f>IF(COUNTIFS(ZSOHPP055[订单号数值], ZSOHSD058[[#This Row],[订单号数值]], ZSOHPP055[行項目], ZSOHSD058[[#This Row],[行項目]])&gt;0, "Y", "")</f>
        <v/>
      </c>
      <c r="M4872" t="str">
        <f>IF(ZSOHSD058[[#This Row],[銷售訂單]]="", "", --ZSOHSD058[[#This Row],[銷售訂單]])</f>
        <v/>
      </c>
      <c r="N4872" s="16" t="str">
        <f>IF(ZSOHSD058[[#This Row],[落胚數]]="","",IF(ISNUMBER(ZSOHSD058[[#This Row],[落胚數]]+0), ZSOHSD058[[#This Row],[落胚數]]+0, 0))</f>
        <v/>
      </c>
    </row>
    <row r="4873" spans="1:14">
      <c r="A4873"/>
      <c r="B4873"/>
      <c r="C4873"/>
      <c r="D4873"/>
      <c r="E4873"/>
      <c r="F4873"/>
      <c r="G4873"/>
      <c r="H4873"/>
      <c r="I4873"/>
      <c r="J4873"/>
      <c r="K4873"/>
      <c r="L4873" t="str">
        <f>IF(COUNTIFS(ZSOHPP055[订单号数值], ZSOHSD058[[#This Row],[订单号数值]], ZSOHPP055[行項目], ZSOHSD058[[#This Row],[行項目]])&gt;0, "Y", "")</f>
        <v/>
      </c>
      <c r="M4873" t="str">
        <f>IF(ZSOHSD058[[#This Row],[銷售訂單]]="", "", --ZSOHSD058[[#This Row],[銷售訂單]])</f>
        <v/>
      </c>
      <c r="N4873" s="16" t="str">
        <f>IF(ZSOHSD058[[#This Row],[落胚數]]="","",IF(ISNUMBER(ZSOHSD058[[#This Row],[落胚數]]+0), ZSOHSD058[[#This Row],[落胚數]]+0, 0))</f>
        <v/>
      </c>
    </row>
    <row r="4874" spans="1:14">
      <c r="A4874"/>
      <c r="B4874"/>
      <c r="C4874"/>
      <c r="D4874"/>
      <c r="E4874"/>
      <c r="F4874"/>
      <c r="G4874"/>
      <c r="H4874"/>
      <c r="I4874"/>
      <c r="J4874"/>
      <c r="K4874"/>
      <c r="L4874" t="str">
        <f>IF(COUNTIFS(ZSOHPP055[订单号数值], ZSOHSD058[[#This Row],[订单号数值]], ZSOHPP055[行項目], ZSOHSD058[[#This Row],[行項目]])&gt;0, "Y", "")</f>
        <v/>
      </c>
      <c r="M4874" t="str">
        <f>IF(ZSOHSD058[[#This Row],[銷售訂單]]="", "", --ZSOHSD058[[#This Row],[銷售訂單]])</f>
        <v/>
      </c>
      <c r="N4874" s="16" t="str">
        <f>IF(ZSOHSD058[[#This Row],[落胚數]]="","",IF(ISNUMBER(ZSOHSD058[[#This Row],[落胚數]]+0), ZSOHSD058[[#This Row],[落胚數]]+0, 0))</f>
        <v/>
      </c>
    </row>
    <row r="4875" spans="1:14">
      <c r="A4875"/>
      <c r="B4875"/>
      <c r="C4875"/>
      <c r="D4875"/>
      <c r="E4875"/>
      <c r="F4875"/>
      <c r="G4875"/>
      <c r="H4875"/>
      <c r="I4875"/>
      <c r="J4875"/>
      <c r="K4875"/>
      <c r="L4875" t="str">
        <f>IF(COUNTIFS(ZSOHPP055[订单号数值], ZSOHSD058[[#This Row],[订单号数值]], ZSOHPP055[行項目], ZSOHSD058[[#This Row],[行項目]])&gt;0, "Y", "")</f>
        <v/>
      </c>
      <c r="M4875" t="str">
        <f>IF(ZSOHSD058[[#This Row],[銷售訂單]]="", "", --ZSOHSD058[[#This Row],[銷售訂單]])</f>
        <v/>
      </c>
      <c r="N4875" s="16" t="str">
        <f>IF(ZSOHSD058[[#This Row],[落胚數]]="","",IF(ISNUMBER(ZSOHSD058[[#This Row],[落胚數]]+0), ZSOHSD058[[#This Row],[落胚數]]+0, 0))</f>
        <v/>
      </c>
    </row>
    <row r="4876" spans="1:14">
      <c r="A4876"/>
      <c r="B4876"/>
      <c r="C4876"/>
      <c r="D4876"/>
      <c r="E4876"/>
      <c r="F4876"/>
      <c r="G4876"/>
      <c r="H4876"/>
      <c r="I4876"/>
      <c r="J4876"/>
      <c r="K4876"/>
      <c r="L4876" t="str">
        <f>IF(COUNTIFS(ZSOHPP055[订单号数值], ZSOHSD058[[#This Row],[订单号数值]], ZSOHPP055[行項目], ZSOHSD058[[#This Row],[行項目]])&gt;0, "Y", "")</f>
        <v/>
      </c>
      <c r="M4876" t="str">
        <f>IF(ZSOHSD058[[#This Row],[銷售訂單]]="", "", --ZSOHSD058[[#This Row],[銷售訂單]])</f>
        <v/>
      </c>
      <c r="N4876" s="16" t="str">
        <f>IF(ZSOHSD058[[#This Row],[落胚數]]="","",IF(ISNUMBER(ZSOHSD058[[#This Row],[落胚數]]+0), ZSOHSD058[[#This Row],[落胚數]]+0, 0))</f>
        <v/>
      </c>
    </row>
    <row r="4877" spans="1:14">
      <c r="A4877"/>
      <c r="B4877"/>
      <c r="C4877"/>
      <c r="D4877"/>
      <c r="E4877"/>
      <c r="F4877"/>
      <c r="G4877"/>
      <c r="H4877"/>
      <c r="I4877"/>
      <c r="J4877"/>
      <c r="K4877"/>
      <c r="L4877" t="str">
        <f>IF(COUNTIFS(ZSOHPP055[订单号数值], ZSOHSD058[[#This Row],[订单号数值]], ZSOHPP055[行項目], ZSOHSD058[[#This Row],[行項目]])&gt;0, "Y", "")</f>
        <v/>
      </c>
      <c r="M4877" t="str">
        <f>IF(ZSOHSD058[[#This Row],[銷售訂單]]="", "", --ZSOHSD058[[#This Row],[銷售訂單]])</f>
        <v/>
      </c>
      <c r="N4877" s="16" t="str">
        <f>IF(ZSOHSD058[[#This Row],[落胚數]]="","",IF(ISNUMBER(ZSOHSD058[[#This Row],[落胚數]]+0), ZSOHSD058[[#This Row],[落胚數]]+0, 0))</f>
        <v/>
      </c>
    </row>
    <row r="4878" spans="1:14">
      <c r="A4878"/>
      <c r="B4878"/>
      <c r="C4878"/>
      <c r="D4878"/>
      <c r="E4878"/>
      <c r="F4878"/>
      <c r="G4878"/>
      <c r="H4878"/>
      <c r="I4878"/>
      <c r="J4878"/>
      <c r="K4878"/>
      <c r="L4878" t="str">
        <f>IF(COUNTIFS(ZSOHPP055[订单号数值], ZSOHSD058[[#This Row],[订单号数值]], ZSOHPP055[行項目], ZSOHSD058[[#This Row],[行項目]])&gt;0, "Y", "")</f>
        <v/>
      </c>
      <c r="M4878" t="str">
        <f>IF(ZSOHSD058[[#This Row],[銷售訂單]]="", "", --ZSOHSD058[[#This Row],[銷售訂單]])</f>
        <v/>
      </c>
      <c r="N4878" s="16" t="str">
        <f>IF(ZSOHSD058[[#This Row],[落胚數]]="","",IF(ISNUMBER(ZSOHSD058[[#This Row],[落胚數]]+0), ZSOHSD058[[#This Row],[落胚數]]+0, 0))</f>
        <v/>
      </c>
    </row>
    <row r="4879" spans="1:14">
      <c r="A4879"/>
      <c r="B4879"/>
      <c r="C4879"/>
      <c r="D4879"/>
      <c r="E4879"/>
      <c r="F4879"/>
      <c r="G4879"/>
      <c r="H4879"/>
      <c r="I4879"/>
      <c r="J4879"/>
      <c r="K4879"/>
      <c r="L4879" t="str">
        <f>IF(COUNTIFS(ZSOHPP055[订单号数值], ZSOHSD058[[#This Row],[订单号数值]], ZSOHPP055[行項目], ZSOHSD058[[#This Row],[行項目]])&gt;0, "Y", "")</f>
        <v/>
      </c>
      <c r="M4879" t="str">
        <f>IF(ZSOHSD058[[#This Row],[銷售訂單]]="", "", --ZSOHSD058[[#This Row],[銷售訂單]])</f>
        <v/>
      </c>
      <c r="N4879" s="16" t="str">
        <f>IF(ZSOHSD058[[#This Row],[落胚數]]="","",IF(ISNUMBER(ZSOHSD058[[#This Row],[落胚數]]+0), ZSOHSD058[[#This Row],[落胚數]]+0, 0))</f>
        <v/>
      </c>
    </row>
    <row r="4880" spans="1:14">
      <c r="A4880"/>
      <c r="B4880"/>
      <c r="C4880"/>
      <c r="D4880"/>
      <c r="E4880"/>
      <c r="F4880"/>
      <c r="G4880"/>
      <c r="H4880"/>
      <c r="I4880"/>
      <c r="J4880"/>
      <c r="K4880"/>
      <c r="L4880" t="str">
        <f>IF(COUNTIFS(ZSOHPP055[订单号数值], ZSOHSD058[[#This Row],[订单号数值]], ZSOHPP055[行項目], ZSOHSD058[[#This Row],[行項目]])&gt;0, "Y", "")</f>
        <v/>
      </c>
      <c r="M4880" t="str">
        <f>IF(ZSOHSD058[[#This Row],[銷售訂單]]="", "", --ZSOHSD058[[#This Row],[銷售訂單]])</f>
        <v/>
      </c>
      <c r="N4880" s="16" t="str">
        <f>IF(ZSOHSD058[[#This Row],[落胚數]]="","",IF(ISNUMBER(ZSOHSD058[[#This Row],[落胚數]]+0), ZSOHSD058[[#This Row],[落胚數]]+0, 0))</f>
        <v/>
      </c>
    </row>
    <row r="4881" spans="1:14">
      <c r="A4881"/>
      <c r="B4881"/>
      <c r="C4881"/>
      <c r="D4881"/>
      <c r="E4881"/>
      <c r="F4881"/>
      <c r="G4881"/>
      <c r="H4881"/>
      <c r="I4881"/>
      <c r="J4881"/>
      <c r="K4881"/>
      <c r="L4881" t="str">
        <f>IF(COUNTIFS(ZSOHPP055[订单号数值], ZSOHSD058[[#This Row],[订单号数值]], ZSOHPP055[行項目], ZSOHSD058[[#This Row],[行項目]])&gt;0, "Y", "")</f>
        <v/>
      </c>
      <c r="M4881" t="str">
        <f>IF(ZSOHSD058[[#This Row],[銷售訂單]]="", "", --ZSOHSD058[[#This Row],[銷售訂單]])</f>
        <v/>
      </c>
      <c r="N4881" s="16" t="str">
        <f>IF(ZSOHSD058[[#This Row],[落胚數]]="","",IF(ISNUMBER(ZSOHSD058[[#This Row],[落胚數]]+0), ZSOHSD058[[#This Row],[落胚數]]+0, 0))</f>
        <v/>
      </c>
    </row>
    <row r="4882" spans="1:14">
      <c r="A4882"/>
      <c r="B4882"/>
      <c r="C4882"/>
      <c r="D4882"/>
      <c r="E4882"/>
      <c r="F4882"/>
      <c r="G4882"/>
      <c r="H4882"/>
      <c r="I4882"/>
      <c r="J4882"/>
      <c r="K4882"/>
      <c r="L4882" t="str">
        <f>IF(COUNTIFS(ZSOHPP055[订单号数值], ZSOHSD058[[#This Row],[订单号数值]], ZSOHPP055[行項目], ZSOHSD058[[#This Row],[行項目]])&gt;0, "Y", "")</f>
        <v/>
      </c>
      <c r="M4882" t="str">
        <f>IF(ZSOHSD058[[#This Row],[銷售訂單]]="", "", --ZSOHSD058[[#This Row],[銷售訂單]])</f>
        <v/>
      </c>
      <c r="N4882" s="16" t="str">
        <f>IF(ZSOHSD058[[#This Row],[落胚數]]="","",IF(ISNUMBER(ZSOHSD058[[#This Row],[落胚數]]+0), ZSOHSD058[[#This Row],[落胚數]]+0, 0))</f>
        <v/>
      </c>
    </row>
    <row r="4883" spans="1:14">
      <c r="A4883"/>
      <c r="B4883"/>
      <c r="C4883"/>
      <c r="D4883"/>
      <c r="E4883"/>
      <c r="F4883"/>
      <c r="G4883"/>
      <c r="H4883"/>
      <c r="I4883"/>
      <c r="J4883"/>
      <c r="K4883"/>
      <c r="L4883" t="str">
        <f>IF(COUNTIFS(ZSOHPP055[订单号数值], ZSOHSD058[[#This Row],[订单号数值]], ZSOHPP055[行項目], ZSOHSD058[[#This Row],[行項目]])&gt;0, "Y", "")</f>
        <v/>
      </c>
      <c r="M4883" t="str">
        <f>IF(ZSOHSD058[[#This Row],[銷售訂單]]="", "", --ZSOHSD058[[#This Row],[銷售訂單]])</f>
        <v/>
      </c>
      <c r="N4883" s="16" t="str">
        <f>IF(ZSOHSD058[[#This Row],[落胚數]]="","",IF(ISNUMBER(ZSOHSD058[[#This Row],[落胚數]]+0), ZSOHSD058[[#This Row],[落胚數]]+0, 0))</f>
        <v/>
      </c>
    </row>
    <row r="4884" spans="1:14">
      <c r="A4884"/>
      <c r="B4884"/>
      <c r="C4884"/>
      <c r="D4884"/>
      <c r="E4884"/>
      <c r="F4884"/>
      <c r="G4884"/>
      <c r="H4884"/>
      <c r="I4884"/>
      <c r="J4884"/>
      <c r="K4884"/>
      <c r="L4884" t="str">
        <f>IF(COUNTIFS(ZSOHPP055[订单号数值], ZSOHSD058[[#This Row],[订单号数值]], ZSOHPP055[行項目], ZSOHSD058[[#This Row],[行項目]])&gt;0, "Y", "")</f>
        <v/>
      </c>
      <c r="M4884" t="str">
        <f>IF(ZSOHSD058[[#This Row],[銷售訂單]]="", "", --ZSOHSD058[[#This Row],[銷售訂單]])</f>
        <v/>
      </c>
      <c r="N4884" s="16" t="str">
        <f>IF(ZSOHSD058[[#This Row],[落胚數]]="","",IF(ISNUMBER(ZSOHSD058[[#This Row],[落胚數]]+0), ZSOHSD058[[#This Row],[落胚數]]+0, 0))</f>
        <v/>
      </c>
    </row>
    <row r="4885" spans="1:14">
      <c r="A4885"/>
      <c r="B4885"/>
      <c r="C4885"/>
      <c r="D4885"/>
      <c r="E4885"/>
      <c r="F4885"/>
      <c r="G4885"/>
      <c r="H4885"/>
      <c r="I4885"/>
      <c r="J4885"/>
      <c r="K4885"/>
      <c r="L4885" t="str">
        <f>IF(COUNTIFS(ZSOHPP055[订单号数值], ZSOHSD058[[#This Row],[订单号数值]], ZSOHPP055[行項目], ZSOHSD058[[#This Row],[行項目]])&gt;0, "Y", "")</f>
        <v/>
      </c>
      <c r="M4885" t="str">
        <f>IF(ZSOHSD058[[#This Row],[銷售訂單]]="", "", --ZSOHSD058[[#This Row],[銷售訂單]])</f>
        <v/>
      </c>
      <c r="N4885" s="16" t="str">
        <f>IF(ZSOHSD058[[#This Row],[落胚數]]="","",IF(ISNUMBER(ZSOHSD058[[#This Row],[落胚數]]+0), ZSOHSD058[[#This Row],[落胚數]]+0, 0))</f>
        <v/>
      </c>
    </row>
    <row r="4886" spans="1:14">
      <c r="A4886"/>
      <c r="B4886"/>
      <c r="C4886"/>
      <c r="D4886"/>
      <c r="E4886"/>
      <c r="F4886"/>
      <c r="G4886"/>
      <c r="H4886"/>
      <c r="I4886"/>
      <c r="J4886"/>
      <c r="K4886"/>
      <c r="L4886" t="str">
        <f>IF(COUNTIFS(ZSOHPP055[订单号数值], ZSOHSD058[[#This Row],[订单号数值]], ZSOHPP055[行項目], ZSOHSD058[[#This Row],[行項目]])&gt;0, "Y", "")</f>
        <v/>
      </c>
      <c r="M4886" t="str">
        <f>IF(ZSOHSD058[[#This Row],[銷售訂單]]="", "", --ZSOHSD058[[#This Row],[銷售訂單]])</f>
        <v/>
      </c>
      <c r="N4886" s="16" t="str">
        <f>IF(ZSOHSD058[[#This Row],[落胚數]]="","",IF(ISNUMBER(ZSOHSD058[[#This Row],[落胚數]]+0), ZSOHSD058[[#This Row],[落胚數]]+0, 0))</f>
        <v/>
      </c>
    </row>
    <row r="4887" spans="1:14">
      <c r="A4887"/>
      <c r="B4887"/>
      <c r="C4887"/>
      <c r="D4887"/>
      <c r="E4887"/>
      <c r="F4887"/>
      <c r="G4887"/>
      <c r="H4887"/>
      <c r="I4887"/>
      <c r="J4887"/>
      <c r="K4887"/>
      <c r="L4887" t="str">
        <f>IF(COUNTIFS(ZSOHPP055[订单号数值], ZSOHSD058[[#This Row],[订单号数值]], ZSOHPP055[行項目], ZSOHSD058[[#This Row],[行項目]])&gt;0, "Y", "")</f>
        <v/>
      </c>
      <c r="M4887" t="str">
        <f>IF(ZSOHSD058[[#This Row],[銷售訂單]]="", "", --ZSOHSD058[[#This Row],[銷售訂單]])</f>
        <v/>
      </c>
      <c r="N4887" s="16" t="str">
        <f>IF(ZSOHSD058[[#This Row],[落胚數]]="","",IF(ISNUMBER(ZSOHSD058[[#This Row],[落胚數]]+0), ZSOHSD058[[#This Row],[落胚數]]+0, 0))</f>
        <v/>
      </c>
    </row>
    <row r="4888" spans="1:14">
      <c r="A4888"/>
      <c r="B4888"/>
      <c r="C4888"/>
      <c r="D4888"/>
      <c r="E4888"/>
      <c r="F4888"/>
      <c r="G4888"/>
      <c r="H4888"/>
      <c r="I4888"/>
      <c r="J4888"/>
      <c r="K4888"/>
      <c r="L4888" t="str">
        <f>IF(COUNTIFS(ZSOHPP055[订单号数值], ZSOHSD058[[#This Row],[订单号数值]], ZSOHPP055[行項目], ZSOHSD058[[#This Row],[行項目]])&gt;0, "Y", "")</f>
        <v/>
      </c>
      <c r="M4888" t="str">
        <f>IF(ZSOHSD058[[#This Row],[銷售訂單]]="", "", --ZSOHSD058[[#This Row],[銷售訂單]])</f>
        <v/>
      </c>
      <c r="N4888" s="16" t="str">
        <f>IF(ZSOHSD058[[#This Row],[落胚數]]="","",IF(ISNUMBER(ZSOHSD058[[#This Row],[落胚數]]+0), ZSOHSD058[[#This Row],[落胚數]]+0, 0))</f>
        <v/>
      </c>
    </row>
    <row r="4889" spans="1:14">
      <c r="A4889"/>
      <c r="B4889"/>
      <c r="C4889"/>
      <c r="D4889"/>
      <c r="E4889"/>
      <c r="F4889"/>
      <c r="G4889"/>
      <c r="H4889"/>
      <c r="I4889"/>
      <c r="J4889"/>
      <c r="K4889"/>
      <c r="L4889" t="str">
        <f>IF(COUNTIFS(ZSOHPP055[订单号数值], ZSOHSD058[[#This Row],[订单号数值]], ZSOHPP055[行項目], ZSOHSD058[[#This Row],[行項目]])&gt;0, "Y", "")</f>
        <v/>
      </c>
      <c r="M4889" t="str">
        <f>IF(ZSOHSD058[[#This Row],[銷售訂單]]="", "", --ZSOHSD058[[#This Row],[銷售訂單]])</f>
        <v/>
      </c>
      <c r="N4889" s="16" t="str">
        <f>IF(ZSOHSD058[[#This Row],[落胚數]]="","",IF(ISNUMBER(ZSOHSD058[[#This Row],[落胚數]]+0), ZSOHSD058[[#This Row],[落胚數]]+0, 0))</f>
        <v/>
      </c>
    </row>
    <row r="4890" spans="1:14">
      <c r="A4890"/>
      <c r="B4890"/>
      <c r="C4890"/>
      <c r="D4890"/>
      <c r="E4890"/>
      <c r="F4890"/>
      <c r="G4890"/>
      <c r="H4890"/>
      <c r="I4890"/>
      <c r="J4890"/>
      <c r="K4890"/>
      <c r="L4890" t="str">
        <f>IF(COUNTIFS(ZSOHPP055[订单号数值], ZSOHSD058[[#This Row],[订单号数值]], ZSOHPP055[行項目], ZSOHSD058[[#This Row],[行項目]])&gt;0, "Y", "")</f>
        <v/>
      </c>
      <c r="M4890" t="str">
        <f>IF(ZSOHSD058[[#This Row],[銷售訂單]]="", "", --ZSOHSD058[[#This Row],[銷售訂單]])</f>
        <v/>
      </c>
      <c r="N4890" s="16" t="str">
        <f>IF(ZSOHSD058[[#This Row],[落胚數]]="","",IF(ISNUMBER(ZSOHSD058[[#This Row],[落胚數]]+0), ZSOHSD058[[#This Row],[落胚數]]+0, 0))</f>
        <v/>
      </c>
    </row>
    <row r="4891" spans="1:14">
      <c r="A4891"/>
      <c r="B4891"/>
      <c r="C4891"/>
      <c r="D4891"/>
      <c r="E4891"/>
      <c r="F4891"/>
      <c r="G4891"/>
      <c r="H4891"/>
      <c r="I4891"/>
      <c r="J4891"/>
      <c r="K4891"/>
      <c r="L4891" t="str">
        <f>IF(COUNTIFS(ZSOHPP055[订单号数值], ZSOHSD058[[#This Row],[订单号数值]], ZSOHPP055[行項目], ZSOHSD058[[#This Row],[行項目]])&gt;0, "Y", "")</f>
        <v/>
      </c>
      <c r="M4891" t="str">
        <f>IF(ZSOHSD058[[#This Row],[銷售訂單]]="", "", --ZSOHSD058[[#This Row],[銷售訂單]])</f>
        <v/>
      </c>
      <c r="N4891" s="16" t="str">
        <f>IF(ZSOHSD058[[#This Row],[落胚數]]="","",IF(ISNUMBER(ZSOHSD058[[#This Row],[落胚數]]+0), ZSOHSD058[[#This Row],[落胚數]]+0, 0))</f>
        <v/>
      </c>
    </row>
    <row r="4892" spans="1:14">
      <c r="A4892"/>
      <c r="B4892"/>
      <c r="C4892"/>
      <c r="D4892"/>
      <c r="E4892"/>
      <c r="F4892"/>
      <c r="G4892"/>
      <c r="H4892"/>
      <c r="I4892"/>
      <c r="J4892"/>
      <c r="K4892"/>
      <c r="L4892" t="str">
        <f>IF(COUNTIFS(ZSOHPP055[订单号数值], ZSOHSD058[[#This Row],[订单号数值]], ZSOHPP055[行項目], ZSOHSD058[[#This Row],[行項目]])&gt;0, "Y", "")</f>
        <v/>
      </c>
      <c r="M4892" t="str">
        <f>IF(ZSOHSD058[[#This Row],[銷售訂單]]="", "", --ZSOHSD058[[#This Row],[銷售訂單]])</f>
        <v/>
      </c>
      <c r="N4892" s="16" t="str">
        <f>IF(ZSOHSD058[[#This Row],[落胚數]]="","",IF(ISNUMBER(ZSOHSD058[[#This Row],[落胚數]]+0), ZSOHSD058[[#This Row],[落胚數]]+0, 0))</f>
        <v/>
      </c>
    </row>
    <row r="4893" spans="1:14">
      <c r="A4893"/>
      <c r="B4893"/>
      <c r="C4893"/>
      <c r="D4893"/>
      <c r="E4893"/>
      <c r="F4893"/>
      <c r="G4893"/>
      <c r="H4893"/>
      <c r="I4893"/>
      <c r="J4893"/>
      <c r="K4893"/>
      <c r="L4893" t="str">
        <f>IF(COUNTIFS(ZSOHPP055[订单号数值], ZSOHSD058[[#This Row],[订单号数值]], ZSOHPP055[行項目], ZSOHSD058[[#This Row],[行項目]])&gt;0, "Y", "")</f>
        <v/>
      </c>
      <c r="M4893" t="str">
        <f>IF(ZSOHSD058[[#This Row],[銷售訂單]]="", "", --ZSOHSD058[[#This Row],[銷售訂單]])</f>
        <v/>
      </c>
      <c r="N4893" s="16" t="str">
        <f>IF(ZSOHSD058[[#This Row],[落胚數]]="","",IF(ISNUMBER(ZSOHSD058[[#This Row],[落胚數]]+0), ZSOHSD058[[#This Row],[落胚數]]+0, 0))</f>
        <v/>
      </c>
    </row>
    <row r="4894" spans="1:14">
      <c r="A4894"/>
      <c r="B4894"/>
      <c r="C4894"/>
      <c r="D4894"/>
      <c r="E4894"/>
      <c r="F4894"/>
      <c r="G4894"/>
      <c r="H4894"/>
      <c r="I4894"/>
      <c r="J4894"/>
      <c r="K4894"/>
      <c r="L4894" t="str">
        <f>IF(COUNTIFS(ZSOHPP055[订单号数值], ZSOHSD058[[#This Row],[订单号数值]], ZSOHPP055[行項目], ZSOHSD058[[#This Row],[行項目]])&gt;0, "Y", "")</f>
        <v/>
      </c>
      <c r="M4894" t="str">
        <f>IF(ZSOHSD058[[#This Row],[銷售訂單]]="", "", --ZSOHSD058[[#This Row],[銷售訂單]])</f>
        <v/>
      </c>
      <c r="N4894" s="16" t="str">
        <f>IF(ZSOHSD058[[#This Row],[落胚數]]="","",IF(ISNUMBER(ZSOHSD058[[#This Row],[落胚數]]+0), ZSOHSD058[[#This Row],[落胚數]]+0, 0))</f>
        <v/>
      </c>
    </row>
    <row r="4895" spans="1:14">
      <c r="A4895"/>
      <c r="B4895"/>
      <c r="C4895"/>
      <c r="D4895"/>
      <c r="E4895"/>
      <c r="F4895"/>
      <c r="G4895"/>
      <c r="H4895"/>
      <c r="I4895"/>
      <c r="J4895"/>
      <c r="K4895"/>
      <c r="L4895" t="str">
        <f>IF(COUNTIFS(ZSOHPP055[订单号数值], ZSOHSD058[[#This Row],[订单号数值]], ZSOHPP055[行項目], ZSOHSD058[[#This Row],[行項目]])&gt;0, "Y", "")</f>
        <v/>
      </c>
      <c r="M4895" t="str">
        <f>IF(ZSOHSD058[[#This Row],[銷售訂單]]="", "", --ZSOHSD058[[#This Row],[銷售訂單]])</f>
        <v/>
      </c>
      <c r="N4895" s="16" t="str">
        <f>IF(ZSOHSD058[[#This Row],[落胚數]]="","",IF(ISNUMBER(ZSOHSD058[[#This Row],[落胚數]]+0), ZSOHSD058[[#This Row],[落胚數]]+0, 0))</f>
        <v/>
      </c>
    </row>
    <row r="4896" spans="1:14">
      <c r="A4896"/>
      <c r="B4896"/>
      <c r="C4896"/>
      <c r="D4896"/>
      <c r="E4896"/>
      <c r="F4896"/>
      <c r="G4896"/>
      <c r="H4896"/>
      <c r="I4896"/>
      <c r="J4896"/>
      <c r="K4896"/>
      <c r="L4896" t="str">
        <f>IF(COUNTIFS(ZSOHPP055[订单号数值], ZSOHSD058[[#This Row],[订单号数值]], ZSOHPP055[行項目], ZSOHSD058[[#This Row],[行項目]])&gt;0, "Y", "")</f>
        <v/>
      </c>
      <c r="M4896" t="str">
        <f>IF(ZSOHSD058[[#This Row],[銷售訂單]]="", "", --ZSOHSD058[[#This Row],[銷售訂單]])</f>
        <v/>
      </c>
      <c r="N4896" s="16" t="str">
        <f>IF(ZSOHSD058[[#This Row],[落胚數]]="","",IF(ISNUMBER(ZSOHSD058[[#This Row],[落胚數]]+0), ZSOHSD058[[#This Row],[落胚數]]+0, 0))</f>
        <v/>
      </c>
    </row>
    <row r="4897" spans="1:14">
      <c r="A4897"/>
      <c r="B4897"/>
      <c r="C4897"/>
      <c r="D4897"/>
      <c r="E4897"/>
      <c r="F4897"/>
      <c r="G4897"/>
      <c r="H4897"/>
      <c r="I4897"/>
      <c r="J4897"/>
      <c r="K4897"/>
      <c r="L4897" t="str">
        <f>IF(COUNTIFS(ZSOHPP055[订单号数值], ZSOHSD058[[#This Row],[订单号数值]], ZSOHPP055[行項目], ZSOHSD058[[#This Row],[行項目]])&gt;0, "Y", "")</f>
        <v/>
      </c>
      <c r="M4897" t="str">
        <f>IF(ZSOHSD058[[#This Row],[銷售訂單]]="", "", --ZSOHSD058[[#This Row],[銷售訂單]])</f>
        <v/>
      </c>
      <c r="N4897" s="16" t="str">
        <f>IF(ZSOHSD058[[#This Row],[落胚數]]="","",IF(ISNUMBER(ZSOHSD058[[#This Row],[落胚數]]+0), ZSOHSD058[[#This Row],[落胚數]]+0, 0))</f>
        <v/>
      </c>
    </row>
    <row r="4898" spans="1:14">
      <c r="A4898"/>
      <c r="B4898"/>
      <c r="C4898"/>
      <c r="D4898"/>
      <c r="E4898"/>
      <c r="F4898"/>
      <c r="G4898"/>
      <c r="H4898"/>
      <c r="I4898"/>
      <c r="J4898"/>
      <c r="K4898"/>
      <c r="L4898" t="str">
        <f>IF(COUNTIFS(ZSOHPP055[订单号数值], ZSOHSD058[[#This Row],[订单号数值]], ZSOHPP055[行項目], ZSOHSD058[[#This Row],[行項目]])&gt;0, "Y", "")</f>
        <v/>
      </c>
      <c r="M4898" t="str">
        <f>IF(ZSOHSD058[[#This Row],[銷售訂單]]="", "", --ZSOHSD058[[#This Row],[銷售訂單]])</f>
        <v/>
      </c>
      <c r="N4898" s="16" t="str">
        <f>IF(ZSOHSD058[[#This Row],[落胚數]]="","",IF(ISNUMBER(ZSOHSD058[[#This Row],[落胚數]]+0), ZSOHSD058[[#This Row],[落胚數]]+0, 0))</f>
        <v/>
      </c>
    </row>
    <row r="4899" spans="1:14">
      <c r="A4899"/>
      <c r="B4899"/>
      <c r="C4899"/>
      <c r="D4899"/>
      <c r="E4899"/>
      <c r="F4899"/>
      <c r="G4899"/>
      <c r="H4899"/>
      <c r="I4899"/>
      <c r="J4899"/>
      <c r="K4899"/>
      <c r="L4899" t="str">
        <f>IF(COUNTIFS(ZSOHPP055[订单号数值], ZSOHSD058[[#This Row],[订单号数值]], ZSOHPP055[行項目], ZSOHSD058[[#This Row],[行項目]])&gt;0, "Y", "")</f>
        <v/>
      </c>
      <c r="M4899" t="str">
        <f>IF(ZSOHSD058[[#This Row],[銷售訂單]]="", "", --ZSOHSD058[[#This Row],[銷售訂單]])</f>
        <v/>
      </c>
      <c r="N4899" s="16" t="str">
        <f>IF(ZSOHSD058[[#This Row],[落胚數]]="","",IF(ISNUMBER(ZSOHSD058[[#This Row],[落胚數]]+0), ZSOHSD058[[#This Row],[落胚數]]+0, 0))</f>
        <v/>
      </c>
    </row>
    <row r="4900" spans="1:14">
      <c r="A4900"/>
      <c r="B4900"/>
      <c r="C4900"/>
      <c r="D4900"/>
      <c r="E4900"/>
      <c r="F4900"/>
      <c r="G4900"/>
      <c r="H4900"/>
      <c r="I4900"/>
      <c r="J4900"/>
      <c r="K4900"/>
      <c r="L4900" t="str">
        <f>IF(COUNTIFS(ZSOHPP055[订单号数值], ZSOHSD058[[#This Row],[订单号数值]], ZSOHPP055[行項目], ZSOHSD058[[#This Row],[行項目]])&gt;0, "Y", "")</f>
        <v/>
      </c>
      <c r="M4900" t="str">
        <f>IF(ZSOHSD058[[#This Row],[銷售訂單]]="", "", --ZSOHSD058[[#This Row],[銷售訂單]])</f>
        <v/>
      </c>
      <c r="N4900" s="16" t="str">
        <f>IF(ZSOHSD058[[#This Row],[落胚數]]="","",IF(ISNUMBER(ZSOHSD058[[#This Row],[落胚數]]+0), ZSOHSD058[[#This Row],[落胚數]]+0, 0))</f>
        <v/>
      </c>
    </row>
    <row r="4901" spans="1:14">
      <c r="A4901"/>
      <c r="B4901"/>
      <c r="C4901"/>
      <c r="D4901"/>
      <c r="E4901"/>
      <c r="F4901"/>
      <c r="G4901"/>
      <c r="H4901"/>
      <c r="I4901"/>
      <c r="J4901"/>
      <c r="K4901"/>
      <c r="L4901" t="str">
        <f>IF(COUNTIFS(ZSOHPP055[订单号数值], ZSOHSD058[[#This Row],[订单号数值]], ZSOHPP055[行項目], ZSOHSD058[[#This Row],[行項目]])&gt;0, "Y", "")</f>
        <v/>
      </c>
      <c r="M4901" t="str">
        <f>IF(ZSOHSD058[[#This Row],[銷售訂單]]="", "", --ZSOHSD058[[#This Row],[銷售訂單]])</f>
        <v/>
      </c>
      <c r="N4901" s="16" t="str">
        <f>IF(ZSOHSD058[[#This Row],[落胚數]]="","",IF(ISNUMBER(ZSOHSD058[[#This Row],[落胚數]]+0), ZSOHSD058[[#This Row],[落胚數]]+0, 0))</f>
        <v/>
      </c>
    </row>
    <row r="4902" spans="1:14">
      <c r="A4902"/>
      <c r="B4902"/>
      <c r="C4902"/>
      <c r="D4902"/>
      <c r="E4902"/>
      <c r="F4902"/>
      <c r="G4902"/>
      <c r="H4902"/>
      <c r="I4902"/>
      <c r="J4902"/>
      <c r="K4902"/>
      <c r="L4902" t="str">
        <f>IF(COUNTIFS(ZSOHPP055[订单号数值], ZSOHSD058[[#This Row],[订单号数值]], ZSOHPP055[行項目], ZSOHSD058[[#This Row],[行項目]])&gt;0, "Y", "")</f>
        <v/>
      </c>
      <c r="M4902" t="str">
        <f>IF(ZSOHSD058[[#This Row],[銷售訂單]]="", "", --ZSOHSD058[[#This Row],[銷售訂單]])</f>
        <v/>
      </c>
      <c r="N4902" s="16" t="str">
        <f>IF(ZSOHSD058[[#This Row],[落胚數]]="","",IF(ISNUMBER(ZSOHSD058[[#This Row],[落胚數]]+0), ZSOHSD058[[#This Row],[落胚數]]+0, 0))</f>
        <v/>
      </c>
    </row>
    <row r="4903" spans="1:14">
      <c r="A4903"/>
      <c r="B4903"/>
      <c r="C4903"/>
      <c r="D4903"/>
      <c r="E4903"/>
      <c r="F4903"/>
      <c r="G4903"/>
      <c r="H4903"/>
      <c r="I4903"/>
      <c r="J4903"/>
      <c r="K4903"/>
      <c r="L4903" t="str">
        <f>IF(COUNTIFS(ZSOHPP055[订单号数值], ZSOHSD058[[#This Row],[订单号数值]], ZSOHPP055[行項目], ZSOHSD058[[#This Row],[行項目]])&gt;0, "Y", "")</f>
        <v/>
      </c>
      <c r="M4903" t="str">
        <f>IF(ZSOHSD058[[#This Row],[銷售訂單]]="", "", --ZSOHSD058[[#This Row],[銷售訂單]])</f>
        <v/>
      </c>
      <c r="N4903" s="16" t="str">
        <f>IF(ZSOHSD058[[#This Row],[落胚數]]="","",IF(ISNUMBER(ZSOHSD058[[#This Row],[落胚數]]+0), ZSOHSD058[[#This Row],[落胚數]]+0, 0))</f>
        <v/>
      </c>
    </row>
    <row r="4904" spans="1:14">
      <c r="A4904"/>
      <c r="B4904"/>
      <c r="C4904"/>
      <c r="D4904"/>
      <c r="E4904"/>
      <c r="F4904"/>
      <c r="G4904"/>
      <c r="H4904"/>
      <c r="I4904"/>
      <c r="J4904"/>
      <c r="K4904"/>
      <c r="L4904" t="str">
        <f>IF(COUNTIFS(ZSOHPP055[订单号数值], ZSOHSD058[[#This Row],[订单号数值]], ZSOHPP055[行項目], ZSOHSD058[[#This Row],[行項目]])&gt;0, "Y", "")</f>
        <v/>
      </c>
      <c r="M4904" t="str">
        <f>IF(ZSOHSD058[[#This Row],[銷售訂單]]="", "", --ZSOHSD058[[#This Row],[銷售訂單]])</f>
        <v/>
      </c>
      <c r="N4904" s="16" t="str">
        <f>IF(ZSOHSD058[[#This Row],[落胚數]]="","",IF(ISNUMBER(ZSOHSD058[[#This Row],[落胚數]]+0), ZSOHSD058[[#This Row],[落胚數]]+0, 0))</f>
        <v/>
      </c>
    </row>
    <row r="4905" spans="1:14">
      <c r="A4905"/>
      <c r="B4905"/>
      <c r="C4905"/>
      <c r="D4905"/>
      <c r="E4905"/>
      <c r="F4905"/>
      <c r="G4905"/>
      <c r="H4905"/>
      <c r="I4905"/>
      <c r="J4905"/>
      <c r="K4905"/>
      <c r="L4905" t="str">
        <f>IF(COUNTIFS(ZSOHPP055[订单号数值], ZSOHSD058[[#This Row],[订单号数值]], ZSOHPP055[行項目], ZSOHSD058[[#This Row],[行項目]])&gt;0, "Y", "")</f>
        <v/>
      </c>
      <c r="M4905" t="str">
        <f>IF(ZSOHSD058[[#This Row],[銷售訂單]]="", "", --ZSOHSD058[[#This Row],[銷售訂單]])</f>
        <v/>
      </c>
      <c r="N4905" s="16" t="str">
        <f>IF(ZSOHSD058[[#This Row],[落胚數]]="","",IF(ISNUMBER(ZSOHSD058[[#This Row],[落胚數]]+0), ZSOHSD058[[#This Row],[落胚數]]+0, 0))</f>
        <v/>
      </c>
    </row>
    <row r="4906" spans="1:14">
      <c r="A4906"/>
      <c r="B4906"/>
      <c r="C4906"/>
      <c r="D4906"/>
      <c r="E4906"/>
      <c r="F4906"/>
      <c r="G4906"/>
      <c r="H4906"/>
      <c r="I4906"/>
      <c r="J4906"/>
      <c r="K4906"/>
      <c r="L4906" t="str">
        <f>IF(COUNTIFS(ZSOHPP055[订单号数值], ZSOHSD058[[#This Row],[订单号数值]], ZSOHPP055[行項目], ZSOHSD058[[#This Row],[行項目]])&gt;0, "Y", "")</f>
        <v/>
      </c>
      <c r="M4906" t="str">
        <f>IF(ZSOHSD058[[#This Row],[銷售訂單]]="", "", --ZSOHSD058[[#This Row],[銷售訂單]])</f>
        <v/>
      </c>
      <c r="N4906" s="16" t="str">
        <f>IF(ZSOHSD058[[#This Row],[落胚數]]="","",IF(ISNUMBER(ZSOHSD058[[#This Row],[落胚數]]+0), ZSOHSD058[[#This Row],[落胚數]]+0, 0))</f>
        <v/>
      </c>
    </row>
    <row r="4907" spans="1:14">
      <c r="A4907"/>
      <c r="B4907"/>
      <c r="C4907"/>
      <c r="D4907"/>
      <c r="E4907"/>
      <c r="F4907"/>
      <c r="G4907"/>
      <c r="H4907"/>
      <c r="I4907"/>
      <c r="J4907"/>
      <c r="K4907"/>
      <c r="L4907" t="str">
        <f>IF(COUNTIFS(ZSOHPP055[订单号数值], ZSOHSD058[[#This Row],[订单号数值]], ZSOHPP055[行項目], ZSOHSD058[[#This Row],[行項目]])&gt;0, "Y", "")</f>
        <v/>
      </c>
      <c r="M4907" t="str">
        <f>IF(ZSOHSD058[[#This Row],[銷售訂單]]="", "", --ZSOHSD058[[#This Row],[銷售訂單]])</f>
        <v/>
      </c>
      <c r="N4907" s="16" t="str">
        <f>IF(ZSOHSD058[[#This Row],[落胚數]]="","",IF(ISNUMBER(ZSOHSD058[[#This Row],[落胚數]]+0), ZSOHSD058[[#This Row],[落胚數]]+0, 0))</f>
        <v/>
      </c>
    </row>
    <row r="4908" spans="1:14">
      <c r="A4908"/>
      <c r="B4908"/>
      <c r="C4908"/>
      <c r="D4908"/>
      <c r="E4908"/>
      <c r="F4908"/>
      <c r="G4908"/>
      <c r="H4908"/>
      <c r="I4908"/>
      <c r="J4908"/>
      <c r="K4908"/>
      <c r="L4908" t="str">
        <f>IF(COUNTIFS(ZSOHPP055[订单号数值], ZSOHSD058[[#This Row],[订单号数值]], ZSOHPP055[行項目], ZSOHSD058[[#This Row],[行項目]])&gt;0, "Y", "")</f>
        <v/>
      </c>
      <c r="M4908" t="str">
        <f>IF(ZSOHSD058[[#This Row],[銷售訂單]]="", "", --ZSOHSD058[[#This Row],[銷售訂單]])</f>
        <v/>
      </c>
      <c r="N4908" s="16" t="str">
        <f>IF(ZSOHSD058[[#This Row],[落胚數]]="","",IF(ISNUMBER(ZSOHSD058[[#This Row],[落胚數]]+0), ZSOHSD058[[#This Row],[落胚數]]+0, 0))</f>
        <v/>
      </c>
    </row>
    <row r="4909" spans="1:14">
      <c r="A4909"/>
      <c r="B4909"/>
      <c r="C4909"/>
      <c r="D4909"/>
      <c r="E4909"/>
      <c r="F4909"/>
      <c r="G4909"/>
      <c r="H4909"/>
      <c r="I4909"/>
      <c r="J4909"/>
      <c r="K4909"/>
      <c r="L4909" t="str">
        <f>IF(COUNTIFS(ZSOHPP055[订单号数值], ZSOHSD058[[#This Row],[订单号数值]], ZSOHPP055[行項目], ZSOHSD058[[#This Row],[行項目]])&gt;0, "Y", "")</f>
        <v/>
      </c>
      <c r="M4909" t="str">
        <f>IF(ZSOHSD058[[#This Row],[銷售訂單]]="", "", --ZSOHSD058[[#This Row],[銷售訂單]])</f>
        <v/>
      </c>
      <c r="N4909" s="16" t="str">
        <f>IF(ZSOHSD058[[#This Row],[落胚數]]="","",IF(ISNUMBER(ZSOHSD058[[#This Row],[落胚數]]+0), ZSOHSD058[[#This Row],[落胚數]]+0, 0))</f>
        <v/>
      </c>
    </row>
    <row r="4910" spans="1:14">
      <c r="A4910"/>
      <c r="B4910"/>
      <c r="C4910"/>
      <c r="D4910"/>
      <c r="E4910"/>
      <c r="F4910"/>
      <c r="G4910"/>
      <c r="H4910"/>
      <c r="I4910"/>
      <c r="J4910"/>
      <c r="K4910"/>
      <c r="L4910" t="str">
        <f>IF(COUNTIFS(ZSOHPP055[订单号数值], ZSOHSD058[[#This Row],[订单号数值]], ZSOHPP055[行項目], ZSOHSD058[[#This Row],[行項目]])&gt;0, "Y", "")</f>
        <v/>
      </c>
      <c r="M4910" t="str">
        <f>IF(ZSOHSD058[[#This Row],[銷售訂單]]="", "", --ZSOHSD058[[#This Row],[銷售訂單]])</f>
        <v/>
      </c>
      <c r="N4910" s="16" t="str">
        <f>IF(ZSOHSD058[[#This Row],[落胚數]]="","",IF(ISNUMBER(ZSOHSD058[[#This Row],[落胚數]]+0), ZSOHSD058[[#This Row],[落胚數]]+0, 0))</f>
        <v/>
      </c>
    </row>
    <row r="4911" spans="1:14">
      <c r="A4911"/>
      <c r="B4911"/>
      <c r="C4911"/>
      <c r="D4911"/>
      <c r="E4911"/>
      <c r="F4911"/>
      <c r="G4911"/>
      <c r="H4911"/>
      <c r="I4911"/>
      <c r="J4911"/>
      <c r="K4911"/>
      <c r="L4911" t="str">
        <f>IF(COUNTIFS(ZSOHPP055[订单号数值], ZSOHSD058[[#This Row],[订单号数值]], ZSOHPP055[行項目], ZSOHSD058[[#This Row],[行項目]])&gt;0, "Y", "")</f>
        <v/>
      </c>
      <c r="M4911" t="str">
        <f>IF(ZSOHSD058[[#This Row],[銷售訂單]]="", "", --ZSOHSD058[[#This Row],[銷售訂單]])</f>
        <v/>
      </c>
      <c r="N4911" s="16" t="str">
        <f>IF(ZSOHSD058[[#This Row],[落胚數]]="","",IF(ISNUMBER(ZSOHSD058[[#This Row],[落胚數]]+0), ZSOHSD058[[#This Row],[落胚數]]+0, 0))</f>
        <v/>
      </c>
    </row>
    <row r="4912" spans="1:14">
      <c r="A4912"/>
      <c r="B4912"/>
      <c r="C4912"/>
      <c r="D4912"/>
      <c r="E4912"/>
      <c r="F4912"/>
      <c r="G4912"/>
      <c r="H4912"/>
      <c r="I4912"/>
      <c r="J4912"/>
      <c r="K4912"/>
      <c r="L4912" t="str">
        <f>IF(COUNTIFS(ZSOHPP055[订单号数值], ZSOHSD058[[#This Row],[订单号数值]], ZSOHPP055[行項目], ZSOHSD058[[#This Row],[行項目]])&gt;0, "Y", "")</f>
        <v/>
      </c>
      <c r="M4912" t="str">
        <f>IF(ZSOHSD058[[#This Row],[銷售訂單]]="", "", --ZSOHSD058[[#This Row],[銷售訂單]])</f>
        <v/>
      </c>
      <c r="N4912" s="16" t="str">
        <f>IF(ZSOHSD058[[#This Row],[落胚數]]="","",IF(ISNUMBER(ZSOHSD058[[#This Row],[落胚數]]+0), ZSOHSD058[[#This Row],[落胚數]]+0, 0))</f>
        <v/>
      </c>
    </row>
    <row r="4913" spans="1:14">
      <c r="A4913"/>
      <c r="B4913"/>
      <c r="C4913"/>
      <c r="D4913"/>
      <c r="E4913"/>
      <c r="F4913"/>
      <c r="G4913"/>
      <c r="H4913"/>
      <c r="I4913"/>
      <c r="J4913"/>
      <c r="K4913"/>
      <c r="L4913" t="str">
        <f>IF(COUNTIFS(ZSOHPP055[订单号数值], ZSOHSD058[[#This Row],[订单号数值]], ZSOHPP055[行項目], ZSOHSD058[[#This Row],[行項目]])&gt;0, "Y", "")</f>
        <v/>
      </c>
      <c r="M4913" t="str">
        <f>IF(ZSOHSD058[[#This Row],[銷售訂單]]="", "", --ZSOHSD058[[#This Row],[銷售訂單]])</f>
        <v/>
      </c>
      <c r="N4913" s="16" t="str">
        <f>IF(ZSOHSD058[[#This Row],[落胚數]]="","",IF(ISNUMBER(ZSOHSD058[[#This Row],[落胚數]]+0), ZSOHSD058[[#This Row],[落胚數]]+0, 0))</f>
        <v/>
      </c>
    </row>
    <row r="4914" spans="1:14">
      <c r="A4914"/>
      <c r="B4914"/>
      <c r="C4914"/>
      <c r="D4914"/>
      <c r="E4914"/>
      <c r="F4914"/>
      <c r="G4914"/>
      <c r="H4914"/>
      <c r="I4914"/>
      <c r="J4914"/>
      <c r="K4914"/>
      <c r="L4914" t="str">
        <f>IF(COUNTIFS(ZSOHPP055[订单号数值], ZSOHSD058[[#This Row],[订单号数值]], ZSOHPP055[行項目], ZSOHSD058[[#This Row],[行項目]])&gt;0, "Y", "")</f>
        <v/>
      </c>
      <c r="M4914" t="str">
        <f>IF(ZSOHSD058[[#This Row],[銷售訂單]]="", "", --ZSOHSD058[[#This Row],[銷售訂單]])</f>
        <v/>
      </c>
      <c r="N4914" s="16" t="str">
        <f>IF(ZSOHSD058[[#This Row],[落胚數]]="","",IF(ISNUMBER(ZSOHSD058[[#This Row],[落胚數]]+0), ZSOHSD058[[#This Row],[落胚數]]+0, 0))</f>
        <v/>
      </c>
    </row>
    <row r="4915" spans="1:14">
      <c r="A4915"/>
      <c r="B4915"/>
      <c r="C4915"/>
      <c r="D4915"/>
      <c r="E4915"/>
      <c r="F4915"/>
      <c r="G4915"/>
      <c r="H4915"/>
      <c r="I4915"/>
      <c r="J4915"/>
      <c r="K4915"/>
      <c r="L4915" t="str">
        <f>IF(COUNTIFS(ZSOHPP055[订单号数值], ZSOHSD058[[#This Row],[订单号数值]], ZSOHPP055[行項目], ZSOHSD058[[#This Row],[行項目]])&gt;0, "Y", "")</f>
        <v/>
      </c>
      <c r="M4915" t="str">
        <f>IF(ZSOHSD058[[#This Row],[銷售訂單]]="", "", --ZSOHSD058[[#This Row],[銷售訂單]])</f>
        <v/>
      </c>
      <c r="N4915" s="16" t="str">
        <f>IF(ZSOHSD058[[#This Row],[落胚數]]="","",IF(ISNUMBER(ZSOHSD058[[#This Row],[落胚數]]+0), ZSOHSD058[[#This Row],[落胚數]]+0, 0))</f>
        <v/>
      </c>
    </row>
    <row r="4916" spans="1:14">
      <c r="A4916"/>
      <c r="B4916"/>
      <c r="C4916"/>
      <c r="D4916"/>
      <c r="E4916"/>
      <c r="F4916"/>
      <c r="G4916"/>
      <c r="H4916"/>
      <c r="I4916"/>
      <c r="J4916"/>
      <c r="K4916"/>
      <c r="L4916" t="str">
        <f>IF(COUNTIFS(ZSOHPP055[订单号数值], ZSOHSD058[[#This Row],[订单号数值]], ZSOHPP055[行項目], ZSOHSD058[[#This Row],[行項目]])&gt;0, "Y", "")</f>
        <v/>
      </c>
      <c r="M4916" t="str">
        <f>IF(ZSOHSD058[[#This Row],[銷售訂單]]="", "", --ZSOHSD058[[#This Row],[銷售訂單]])</f>
        <v/>
      </c>
      <c r="N4916" s="16" t="str">
        <f>IF(ZSOHSD058[[#This Row],[落胚數]]="","",IF(ISNUMBER(ZSOHSD058[[#This Row],[落胚數]]+0), ZSOHSD058[[#This Row],[落胚數]]+0, 0))</f>
        <v/>
      </c>
    </row>
    <row r="4917" spans="1:14">
      <c r="A4917"/>
      <c r="B4917"/>
      <c r="C4917"/>
      <c r="D4917"/>
      <c r="E4917"/>
      <c r="F4917"/>
      <c r="G4917"/>
      <c r="H4917"/>
      <c r="I4917"/>
      <c r="J4917"/>
      <c r="K4917"/>
      <c r="L4917" t="str">
        <f>IF(COUNTIFS(ZSOHPP055[订单号数值], ZSOHSD058[[#This Row],[订单号数值]], ZSOHPP055[行項目], ZSOHSD058[[#This Row],[行項目]])&gt;0, "Y", "")</f>
        <v/>
      </c>
      <c r="M4917" t="str">
        <f>IF(ZSOHSD058[[#This Row],[銷售訂單]]="", "", --ZSOHSD058[[#This Row],[銷售訂單]])</f>
        <v/>
      </c>
      <c r="N4917" s="16" t="str">
        <f>IF(ZSOHSD058[[#This Row],[落胚數]]="","",IF(ISNUMBER(ZSOHSD058[[#This Row],[落胚數]]+0), ZSOHSD058[[#This Row],[落胚數]]+0, 0))</f>
        <v/>
      </c>
    </row>
    <row r="4918" spans="1:14">
      <c r="A4918"/>
      <c r="B4918"/>
      <c r="C4918"/>
      <c r="D4918"/>
      <c r="E4918"/>
      <c r="F4918"/>
      <c r="G4918"/>
      <c r="H4918"/>
      <c r="I4918"/>
      <c r="J4918"/>
      <c r="K4918"/>
      <c r="L4918" t="str">
        <f>IF(COUNTIFS(ZSOHPP055[订单号数值], ZSOHSD058[[#This Row],[订单号数值]], ZSOHPP055[行項目], ZSOHSD058[[#This Row],[行項目]])&gt;0, "Y", "")</f>
        <v/>
      </c>
      <c r="M4918" t="str">
        <f>IF(ZSOHSD058[[#This Row],[銷售訂單]]="", "", --ZSOHSD058[[#This Row],[銷售訂單]])</f>
        <v/>
      </c>
      <c r="N4918" s="16" t="str">
        <f>IF(ZSOHSD058[[#This Row],[落胚數]]="","",IF(ISNUMBER(ZSOHSD058[[#This Row],[落胚數]]+0), ZSOHSD058[[#This Row],[落胚數]]+0, 0))</f>
        <v/>
      </c>
    </row>
    <row r="4919" spans="1:14">
      <c r="A4919"/>
      <c r="B4919"/>
      <c r="C4919"/>
      <c r="D4919"/>
      <c r="E4919"/>
      <c r="F4919"/>
      <c r="G4919"/>
      <c r="H4919"/>
      <c r="I4919"/>
      <c r="J4919"/>
      <c r="K4919"/>
      <c r="L4919" t="str">
        <f>IF(COUNTIFS(ZSOHPP055[订单号数值], ZSOHSD058[[#This Row],[订单号数值]], ZSOHPP055[行項目], ZSOHSD058[[#This Row],[行項目]])&gt;0, "Y", "")</f>
        <v/>
      </c>
      <c r="M4919" t="str">
        <f>IF(ZSOHSD058[[#This Row],[銷售訂單]]="", "", --ZSOHSD058[[#This Row],[銷售訂單]])</f>
        <v/>
      </c>
      <c r="N4919" s="16" t="str">
        <f>IF(ZSOHSD058[[#This Row],[落胚數]]="","",IF(ISNUMBER(ZSOHSD058[[#This Row],[落胚數]]+0), ZSOHSD058[[#This Row],[落胚數]]+0, 0))</f>
        <v/>
      </c>
    </row>
    <row r="4920" spans="1:14">
      <c r="A4920"/>
      <c r="B4920"/>
      <c r="C4920"/>
      <c r="D4920"/>
      <c r="E4920"/>
      <c r="F4920"/>
      <c r="G4920"/>
      <c r="H4920"/>
      <c r="I4920"/>
      <c r="J4920"/>
      <c r="K4920"/>
      <c r="L4920" t="str">
        <f>IF(COUNTIFS(ZSOHPP055[订单号数值], ZSOHSD058[[#This Row],[订单号数值]], ZSOHPP055[行項目], ZSOHSD058[[#This Row],[行項目]])&gt;0, "Y", "")</f>
        <v/>
      </c>
      <c r="M4920" t="str">
        <f>IF(ZSOHSD058[[#This Row],[銷售訂單]]="", "", --ZSOHSD058[[#This Row],[銷售訂單]])</f>
        <v/>
      </c>
      <c r="N4920" s="16" t="str">
        <f>IF(ZSOHSD058[[#This Row],[落胚數]]="","",IF(ISNUMBER(ZSOHSD058[[#This Row],[落胚數]]+0), ZSOHSD058[[#This Row],[落胚數]]+0, 0))</f>
        <v/>
      </c>
    </row>
    <row r="4921" spans="1:14">
      <c r="A4921"/>
      <c r="B4921"/>
      <c r="C4921"/>
      <c r="D4921"/>
      <c r="E4921"/>
      <c r="F4921"/>
      <c r="G4921"/>
      <c r="H4921"/>
      <c r="I4921"/>
      <c r="J4921"/>
      <c r="K4921"/>
      <c r="L4921" t="str">
        <f>IF(COUNTIFS(ZSOHPP055[订单号数值], ZSOHSD058[[#This Row],[订单号数值]], ZSOHPP055[行項目], ZSOHSD058[[#This Row],[行項目]])&gt;0, "Y", "")</f>
        <v/>
      </c>
      <c r="M4921" t="str">
        <f>IF(ZSOHSD058[[#This Row],[銷售訂單]]="", "", --ZSOHSD058[[#This Row],[銷售訂單]])</f>
        <v/>
      </c>
      <c r="N4921" s="16" t="str">
        <f>IF(ZSOHSD058[[#This Row],[落胚數]]="","",IF(ISNUMBER(ZSOHSD058[[#This Row],[落胚數]]+0), ZSOHSD058[[#This Row],[落胚數]]+0, 0))</f>
        <v/>
      </c>
    </row>
    <row r="4922" spans="1:14">
      <c r="A4922"/>
      <c r="B4922"/>
      <c r="C4922"/>
      <c r="D4922"/>
      <c r="E4922"/>
      <c r="F4922"/>
      <c r="G4922"/>
      <c r="H4922"/>
      <c r="I4922"/>
      <c r="J4922"/>
      <c r="K4922"/>
      <c r="L4922" t="str">
        <f>IF(COUNTIFS(ZSOHPP055[订单号数值], ZSOHSD058[[#This Row],[订单号数值]], ZSOHPP055[行項目], ZSOHSD058[[#This Row],[行項目]])&gt;0, "Y", "")</f>
        <v/>
      </c>
      <c r="M4922" t="str">
        <f>IF(ZSOHSD058[[#This Row],[銷售訂單]]="", "", --ZSOHSD058[[#This Row],[銷售訂單]])</f>
        <v/>
      </c>
      <c r="N4922" s="16" t="str">
        <f>IF(ZSOHSD058[[#This Row],[落胚數]]="","",IF(ISNUMBER(ZSOHSD058[[#This Row],[落胚數]]+0), ZSOHSD058[[#This Row],[落胚數]]+0, 0))</f>
        <v/>
      </c>
    </row>
    <row r="4923" spans="1:14">
      <c r="A4923"/>
      <c r="B4923"/>
      <c r="C4923"/>
      <c r="D4923"/>
      <c r="E4923"/>
      <c r="F4923"/>
      <c r="G4923"/>
      <c r="H4923"/>
      <c r="I4923"/>
      <c r="J4923"/>
      <c r="K4923"/>
      <c r="L4923" t="str">
        <f>IF(COUNTIFS(ZSOHPP055[订单号数值], ZSOHSD058[[#This Row],[订单号数值]], ZSOHPP055[行項目], ZSOHSD058[[#This Row],[行項目]])&gt;0, "Y", "")</f>
        <v/>
      </c>
      <c r="M4923" t="str">
        <f>IF(ZSOHSD058[[#This Row],[銷售訂單]]="", "", --ZSOHSD058[[#This Row],[銷售訂單]])</f>
        <v/>
      </c>
      <c r="N4923" s="16" t="str">
        <f>IF(ZSOHSD058[[#This Row],[落胚數]]="","",IF(ISNUMBER(ZSOHSD058[[#This Row],[落胚數]]+0), ZSOHSD058[[#This Row],[落胚數]]+0, 0))</f>
        <v/>
      </c>
    </row>
    <row r="4924" spans="1:14">
      <c r="A4924"/>
      <c r="B4924"/>
      <c r="C4924"/>
      <c r="D4924"/>
      <c r="E4924"/>
      <c r="F4924"/>
      <c r="G4924"/>
      <c r="H4924"/>
      <c r="I4924"/>
      <c r="J4924"/>
      <c r="K4924"/>
      <c r="L4924" t="str">
        <f>IF(COUNTIFS(ZSOHPP055[订单号数值], ZSOHSD058[[#This Row],[订单号数值]], ZSOHPP055[行項目], ZSOHSD058[[#This Row],[行項目]])&gt;0, "Y", "")</f>
        <v/>
      </c>
      <c r="M4924" t="str">
        <f>IF(ZSOHSD058[[#This Row],[銷售訂單]]="", "", --ZSOHSD058[[#This Row],[銷售訂單]])</f>
        <v/>
      </c>
      <c r="N4924" s="16" t="str">
        <f>IF(ZSOHSD058[[#This Row],[落胚數]]="","",IF(ISNUMBER(ZSOHSD058[[#This Row],[落胚數]]+0), ZSOHSD058[[#This Row],[落胚數]]+0, 0))</f>
        <v/>
      </c>
    </row>
    <row r="4925" spans="1:14">
      <c r="A4925"/>
      <c r="B4925"/>
      <c r="C4925"/>
      <c r="D4925"/>
      <c r="E4925"/>
      <c r="F4925"/>
      <c r="G4925"/>
      <c r="H4925"/>
      <c r="I4925"/>
      <c r="J4925"/>
      <c r="K4925"/>
      <c r="L4925" t="str">
        <f>IF(COUNTIFS(ZSOHPP055[订单号数值], ZSOHSD058[[#This Row],[订单号数值]], ZSOHPP055[行項目], ZSOHSD058[[#This Row],[行項目]])&gt;0, "Y", "")</f>
        <v/>
      </c>
      <c r="M4925" t="str">
        <f>IF(ZSOHSD058[[#This Row],[銷售訂單]]="", "", --ZSOHSD058[[#This Row],[銷售訂單]])</f>
        <v/>
      </c>
      <c r="N4925" s="16" t="str">
        <f>IF(ZSOHSD058[[#This Row],[落胚數]]="","",IF(ISNUMBER(ZSOHSD058[[#This Row],[落胚數]]+0), ZSOHSD058[[#This Row],[落胚數]]+0, 0))</f>
        <v/>
      </c>
    </row>
    <row r="4926" spans="1:14">
      <c r="A4926"/>
      <c r="B4926"/>
      <c r="C4926"/>
      <c r="D4926"/>
      <c r="E4926"/>
      <c r="F4926"/>
      <c r="G4926"/>
      <c r="H4926"/>
      <c r="I4926"/>
      <c r="J4926"/>
      <c r="K4926"/>
      <c r="L4926" t="str">
        <f>IF(COUNTIFS(ZSOHPP055[订单号数值], ZSOHSD058[[#This Row],[订单号数值]], ZSOHPP055[行項目], ZSOHSD058[[#This Row],[行項目]])&gt;0, "Y", "")</f>
        <v/>
      </c>
      <c r="M4926" t="str">
        <f>IF(ZSOHSD058[[#This Row],[銷售訂單]]="", "", --ZSOHSD058[[#This Row],[銷售訂單]])</f>
        <v/>
      </c>
      <c r="N4926" s="16" t="str">
        <f>IF(ZSOHSD058[[#This Row],[落胚數]]="","",IF(ISNUMBER(ZSOHSD058[[#This Row],[落胚數]]+0), ZSOHSD058[[#This Row],[落胚數]]+0, 0))</f>
        <v/>
      </c>
    </row>
    <row r="4927" spans="1:14">
      <c r="A4927"/>
      <c r="B4927"/>
      <c r="C4927"/>
      <c r="D4927"/>
      <c r="E4927"/>
      <c r="F4927"/>
      <c r="G4927"/>
      <c r="H4927"/>
      <c r="I4927"/>
      <c r="J4927"/>
      <c r="K4927"/>
      <c r="L4927" t="str">
        <f>IF(COUNTIFS(ZSOHPP055[订单号数值], ZSOHSD058[[#This Row],[订单号数值]], ZSOHPP055[行項目], ZSOHSD058[[#This Row],[行項目]])&gt;0, "Y", "")</f>
        <v/>
      </c>
      <c r="M4927" t="str">
        <f>IF(ZSOHSD058[[#This Row],[銷售訂單]]="", "", --ZSOHSD058[[#This Row],[銷售訂單]])</f>
        <v/>
      </c>
      <c r="N4927" s="16" t="str">
        <f>IF(ZSOHSD058[[#This Row],[落胚數]]="","",IF(ISNUMBER(ZSOHSD058[[#This Row],[落胚數]]+0), ZSOHSD058[[#This Row],[落胚數]]+0, 0))</f>
        <v/>
      </c>
    </row>
    <row r="4928" spans="1:14">
      <c r="A4928"/>
      <c r="B4928"/>
      <c r="C4928"/>
      <c r="D4928"/>
      <c r="E4928"/>
      <c r="F4928"/>
      <c r="G4928"/>
      <c r="H4928"/>
      <c r="I4928"/>
      <c r="J4928"/>
      <c r="K4928"/>
      <c r="L4928" t="str">
        <f>IF(COUNTIFS(ZSOHPP055[订单号数值], ZSOHSD058[[#This Row],[订单号数值]], ZSOHPP055[行項目], ZSOHSD058[[#This Row],[行項目]])&gt;0, "Y", "")</f>
        <v/>
      </c>
      <c r="M4928" t="str">
        <f>IF(ZSOHSD058[[#This Row],[銷售訂單]]="", "", --ZSOHSD058[[#This Row],[銷售訂單]])</f>
        <v/>
      </c>
      <c r="N4928" s="16" t="str">
        <f>IF(ZSOHSD058[[#This Row],[落胚數]]="","",IF(ISNUMBER(ZSOHSD058[[#This Row],[落胚數]]+0), ZSOHSD058[[#This Row],[落胚數]]+0, 0))</f>
        <v/>
      </c>
    </row>
    <row r="4929" spans="1:14">
      <c r="A4929"/>
      <c r="B4929"/>
      <c r="C4929"/>
      <c r="D4929"/>
      <c r="E4929"/>
      <c r="F4929"/>
      <c r="G4929"/>
      <c r="H4929"/>
      <c r="I4929"/>
      <c r="J4929"/>
      <c r="K4929"/>
      <c r="L4929" t="str">
        <f>IF(COUNTIFS(ZSOHPP055[订单号数值], ZSOHSD058[[#This Row],[订单号数值]], ZSOHPP055[行項目], ZSOHSD058[[#This Row],[行項目]])&gt;0, "Y", "")</f>
        <v/>
      </c>
      <c r="M4929" t="str">
        <f>IF(ZSOHSD058[[#This Row],[銷售訂單]]="", "", --ZSOHSD058[[#This Row],[銷售訂單]])</f>
        <v/>
      </c>
      <c r="N4929" s="16" t="str">
        <f>IF(ZSOHSD058[[#This Row],[落胚數]]="","",IF(ISNUMBER(ZSOHSD058[[#This Row],[落胚數]]+0), ZSOHSD058[[#This Row],[落胚數]]+0, 0))</f>
        <v/>
      </c>
    </row>
    <row r="4930" spans="1:14">
      <c r="A4930"/>
      <c r="B4930"/>
      <c r="C4930"/>
      <c r="D4930"/>
      <c r="E4930"/>
      <c r="F4930"/>
      <c r="G4930"/>
      <c r="H4930"/>
      <c r="I4930"/>
      <c r="J4930"/>
      <c r="K4930"/>
      <c r="L4930" t="str">
        <f>IF(COUNTIFS(ZSOHPP055[订单号数值], ZSOHSD058[[#This Row],[订单号数值]], ZSOHPP055[行項目], ZSOHSD058[[#This Row],[行項目]])&gt;0, "Y", "")</f>
        <v/>
      </c>
      <c r="M4930" t="str">
        <f>IF(ZSOHSD058[[#This Row],[銷售訂單]]="", "", --ZSOHSD058[[#This Row],[銷售訂單]])</f>
        <v/>
      </c>
      <c r="N4930" s="16" t="str">
        <f>IF(ZSOHSD058[[#This Row],[落胚數]]="","",IF(ISNUMBER(ZSOHSD058[[#This Row],[落胚數]]+0), ZSOHSD058[[#This Row],[落胚數]]+0, 0))</f>
        <v/>
      </c>
    </row>
    <row r="4931" spans="1:14">
      <c r="A4931"/>
      <c r="B4931"/>
      <c r="C4931"/>
      <c r="D4931"/>
      <c r="E4931"/>
      <c r="F4931"/>
      <c r="G4931"/>
      <c r="H4931"/>
      <c r="I4931"/>
      <c r="J4931"/>
      <c r="K4931"/>
      <c r="L4931" t="str">
        <f>IF(COUNTIFS(ZSOHPP055[订单号数值], ZSOHSD058[[#This Row],[订单号数值]], ZSOHPP055[行項目], ZSOHSD058[[#This Row],[行項目]])&gt;0, "Y", "")</f>
        <v/>
      </c>
      <c r="M4931" t="str">
        <f>IF(ZSOHSD058[[#This Row],[銷售訂單]]="", "", --ZSOHSD058[[#This Row],[銷售訂單]])</f>
        <v/>
      </c>
      <c r="N4931" s="16" t="str">
        <f>IF(ZSOHSD058[[#This Row],[落胚數]]="","",IF(ISNUMBER(ZSOHSD058[[#This Row],[落胚數]]+0), ZSOHSD058[[#This Row],[落胚數]]+0, 0))</f>
        <v/>
      </c>
    </row>
    <row r="4932" spans="1:14">
      <c r="A4932"/>
      <c r="B4932"/>
      <c r="C4932"/>
      <c r="D4932"/>
      <c r="E4932"/>
      <c r="F4932"/>
      <c r="G4932"/>
      <c r="H4932"/>
      <c r="I4932"/>
      <c r="J4932"/>
      <c r="K4932"/>
      <c r="L4932" t="str">
        <f>IF(COUNTIFS(ZSOHPP055[订单号数值], ZSOHSD058[[#This Row],[订单号数值]], ZSOHPP055[行項目], ZSOHSD058[[#This Row],[行項目]])&gt;0, "Y", "")</f>
        <v/>
      </c>
      <c r="M4932" t="str">
        <f>IF(ZSOHSD058[[#This Row],[銷售訂單]]="", "", --ZSOHSD058[[#This Row],[銷售訂單]])</f>
        <v/>
      </c>
      <c r="N4932" s="16" t="str">
        <f>IF(ZSOHSD058[[#This Row],[落胚數]]="","",IF(ISNUMBER(ZSOHSD058[[#This Row],[落胚數]]+0), ZSOHSD058[[#This Row],[落胚數]]+0, 0))</f>
        <v/>
      </c>
    </row>
    <row r="4933" spans="1:14">
      <c r="A4933"/>
      <c r="B4933"/>
      <c r="C4933"/>
      <c r="D4933"/>
      <c r="E4933"/>
      <c r="F4933"/>
      <c r="G4933"/>
      <c r="H4933"/>
      <c r="I4933"/>
      <c r="J4933"/>
      <c r="K4933"/>
      <c r="L4933" t="str">
        <f>IF(COUNTIFS(ZSOHPP055[订单号数值], ZSOHSD058[[#This Row],[订单号数值]], ZSOHPP055[行項目], ZSOHSD058[[#This Row],[行項目]])&gt;0, "Y", "")</f>
        <v/>
      </c>
      <c r="M4933" t="str">
        <f>IF(ZSOHSD058[[#This Row],[銷售訂單]]="", "", --ZSOHSD058[[#This Row],[銷售訂單]])</f>
        <v/>
      </c>
      <c r="N4933" s="16" t="str">
        <f>IF(ZSOHSD058[[#This Row],[落胚數]]="","",IF(ISNUMBER(ZSOHSD058[[#This Row],[落胚數]]+0), ZSOHSD058[[#This Row],[落胚數]]+0, 0))</f>
        <v/>
      </c>
    </row>
    <row r="4934" spans="1:14">
      <c r="A4934"/>
      <c r="B4934"/>
      <c r="C4934"/>
      <c r="D4934"/>
      <c r="E4934"/>
      <c r="F4934"/>
      <c r="G4934"/>
      <c r="H4934"/>
      <c r="I4934"/>
      <c r="J4934"/>
      <c r="K4934"/>
      <c r="L4934" t="str">
        <f>IF(COUNTIFS(ZSOHPP055[订单号数值], ZSOHSD058[[#This Row],[订单号数值]], ZSOHPP055[行項目], ZSOHSD058[[#This Row],[行項目]])&gt;0, "Y", "")</f>
        <v/>
      </c>
      <c r="M4934" t="str">
        <f>IF(ZSOHSD058[[#This Row],[銷售訂單]]="", "", --ZSOHSD058[[#This Row],[銷售訂單]])</f>
        <v/>
      </c>
      <c r="N4934" s="16" t="str">
        <f>IF(ZSOHSD058[[#This Row],[落胚數]]="","",IF(ISNUMBER(ZSOHSD058[[#This Row],[落胚數]]+0), ZSOHSD058[[#This Row],[落胚數]]+0, 0))</f>
        <v/>
      </c>
    </row>
    <row r="4935" spans="1:14">
      <c r="A4935"/>
      <c r="B4935"/>
      <c r="C4935"/>
      <c r="D4935"/>
      <c r="E4935"/>
      <c r="F4935"/>
      <c r="G4935"/>
      <c r="H4935"/>
      <c r="I4935"/>
      <c r="J4935"/>
      <c r="K4935"/>
      <c r="L4935" t="str">
        <f>IF(COUNTIFS(ZSOHPP055[订单号数值], ZSOHSD058[[#This Row],[订单号数值]], ZSOHPP055[行項目], ZSOHSD058[[#This Row],[行項目]])&gt;0, "Y", "")</f>
        <v/>
      </c>
      <c r="M4935" t="str">
        <f>IF(ZSOHSD058[[#This Row],[銷售訂單]]="", "", --ZSOHSD058[[#This Row],[銷售訂單]])</f>
        <v/>
      </c>
      <c r="N4935" s="16" t="str">
        <f>IF(ZSOHSD058[[#This Row],[落胚數]]="","",IF(ISNUMBER(ZSOHSD058[[#This Row],[落胚數]]+0), ZSOHSD058[[#This Row],[落胚數]]+0, 0))</f>
        <v/>
      </c>
    </row>
    <row r="4936" spans="1:14">
      <c r="A4936"/>
      <c r="B4936"/>
      <c r="C4936"/>
      <c r="D4936"/>
      <c r="E4936"/>
      <c r="F4936"/>
      <c r="G4936"/>
      <c r="H4936"/>
      <c r="I4936"/>
      <c r="J4936"/>
      <c r="K4936"/>
      <c r="L4936" t="str">
        <f>IF(COUNTIFS(ZSOHPP055[订单号数值], ZSOHSD058[[#This Row],[订单号数值]], ZSOHPP055[行項目], ZSOHSD058[[#This Row],[行項目]])&gt;0, "Y", "")</f>
        <v/>
      </c>
      <c r="M4936" t="str">
        <f>IF(ZSOHSD058[[#This Row],[銷售訂單]]="", "", --ZSOHSD058[[#This Row],[銷售訂單]])</f>
        <v/>
      </c>
      <c r="N4936" s="16" t="str">
        <f>IF(ZSOHSD058[[#This Row],[落胚數]]="","",IF(ISNUMBER(ZSOHSD058[[#This Row],[落胚數]]+0), ZSOHSD058[[#This Row],[落胚數]]+0, 0))</f>
        <v/>
      </c>
    </row>
    <row r="4937" spans="1:14">
      <c r="A4937"/>
      <c r="B4937"/>
      <c r="C4937"/>
      <c r="D4937"/>
      <c r="E4937"/>
      <c r="F4937"/>
      <c r="G4937"/>
      <c r="H4937"/>
      <c r="I4937"/>
      <c r="J4937"/>
      <c r="K4937"/>
      <c r="L4937" t="str">
        <f>IF(COUNTIFS(ZSOHPP055[订单号数值], ZSOHSD058[[#This Row],[订单号数值]], ZSOHPP055[行項目], ZSOHSD058[[#This Row],[行項目]])&gt;0, "Y", "")</f>
        <v/>
      </c>
      <c r="M4937" t="str">
        <f>IF(ZSOHSD058[[#This Row],[銷售訂單]]="", "", --ZSOHSD058[[#This Row],[銷售訂單]])</f>
        <v/>
      </c>
      <c r="N4937" s="16" t="str">
        <f>IF(ZSOHSD058[[#This Row],[落胚數]]="","",IF(ISNUMBER(ZSOHSD058[[#This Row],[落胚數]]+0), ZSOHSD058[[#This Row],[落胚數]]+0, 0))</f>
        <v/>
      </c>
    </row>
    <row r="4938" spans="1:14">
      <c r="A4938"/>
      <c r="B4938"/>
      <c r="C4938"/>
      <c r="D4938"/>
      <c r="E4938"/>
      <c r="F4938"/>
      <c r="G4938"/>
      <c r="H4938"/>
      <c r="I4938"/>
      <c r="J4938"/>
      <c r="K4938"/>
      <c r="L4938" t="str">
        <f>IF(COUNTIFS(ZSOHPP055[订单号数值], ZSOHSD058[[#This Row],[订单号数值]], ZSOHPP055[行項目], ZSOHSD058[[#This Row],[行項目]])&gt;0, "Y", "")</f>
        <v/>
      </c>
      <c r="M4938" t="str">
        <f>IF(ZSOHSD058[[#This Row],[銷售訂單]]="", "", --ZSOHSD058[[#This Row],[銷售訂單]])</f>
        <v/>
      </c>
      <c r="N4938" s="16" t="str">
        <f>IF(ZSOHSD058[[#This Row],[落胚數]]="","",IF(ISNUMBER(ZSOHSD058[[#This Row],[落胚數]]+0), ZSOHSD058[[#This Row],[落胚數]]+0, 0))</f>
        <v/>
      </c>
    </row>
    <row r="4939" spans="1:14">
      <c r="A4939"/>
      <c r="B4939"/>
      <c r="C4939"/>
      <c r="D4939"/>
      <c r="E4939"/>
      <c r="F4939"/>
      <c r="G4939"/>
      <c r="H4939"/>
      <c r="I4939"/>
      <c r="J4939"/>
      <c r="K4939"/>
      <c r="L4939" t="str">
        <f>IF(COUNTIFS(ZSOHPP055[订单号数值], ZSOHSD058[[#This Row],[订单号数值]], ZSOHPP055[行項目], ZSOHSD058[[#This Row],[行項目]])&gt;0, "Y", "")</f>
        <v/>
      </c>
      <c r="M4939" t="str">
        <f>IF(ZSOHSD058[[#This Row],[銷售訂單]]="", "", --ZSOHSD058[[#This Row],[銷售訂單]])</f>
        <v/>
      </c>
      <c r="N4939" s="16" t="str">
        <f>IF(ZSOHSD058[[#This Row],[落胚數]]="","",IF(ISNUMBER(ZSOHSD058[[#This Row],[落胚數]]+0), ZSOHSD058[[#This Row],[落胚數]]+0, 0))</f>
        <v/>
      </c>
    </row>
    <row r="4940" spans="1:14">
      <c r="A4940"/>
      <c r="B4940"/>
      <c r="C4940"/>
      <c r="D4940"/>
      <c r="E4940"/>
      <c r="F4940"/>
      <c r="G4940"/>
      <c r="H4940"/>
      <c r="I4940"/>
      <c r="J4940"/>
      <c r="K4940"/>
      <c r="L4940" t="str">
        <f>IF(COUNTIFS(ZSOHPP055[订单号数值], ZSOHSD058[[#This Row],[订单号数值]], ZSOHPP055[行項目], ZSOHSD058[[#This Row],[行項目]])&gt;0, "Y", "")</f>
        <v/>
      </c>
      <c r="M4940" t="str">
        <f>IF(ZSOHSD058[[#This Row],[銷售訂單]]="", "", --ZSOHSD058[[#This Row],[銷售訂單]])</f>
        <v/>
      </c>
      <c r="N4940" s="16" t="str">
        <f>IF(ZSOHSD058[[#This Row],[落胚數]]="","",IF(ISNUMBER(ZSOHSD058[[#This Row],[落胚數]]+0), ZSOHSD058[[#This Row],[落胚數]]+0, 0))</f>
        <v/>
      </c>
    </row>
    <row r="4941" spans="1:14">
      <c r="A4941"/>
      <c r="B4941"/>
      <c r="C4941"/>
      <c r="D4941"/>
      <c r="E4941"/>
      <c r="F4941"/>
      <c r="G4941"/>
      <c r="H4941"/>
      <c r="I4941"/>
      <c r="J4941"/>
      <c r="K4941"/>
      <c r="L4941" t="str">
        <f>IF(COUNTIFS(ZSOHPP055[订单号数值], ZSOHSD058[[#This Row],[订单号数值]], ZSOHPP055[行項目], ZSOHSD058[[#This Row],[行項目]])&gt;0, "Y", "")</f>
        <v/>
      </c>
      <c r="M4941" t="str">
        <f>IF(ZSOHSD058[[#This Row],[銷售訂單]]="", "", --ZSOHSD058[[#This Row],[銷售訂單]])</f>
        <v/>
      </c>
      <c r="N4941" s="16" t="str">
        <f>IF(ZSOHSD058[[#This Row],[落胚數]]="","",IF(ISNUMBER(ZSOHSD058[[#This Row],[落胚數]]+0), ZSOHSD058[[#This Row],[落胚數]]+0, 0))</f>
        <v/>
      </c>
    </row>
    <row r="4942" spans="1:14">
      <c r="A4942"/>
      <c r="B4942"/>
      <c r="C4942"/>
      <c r="D4942"/>
      <c r="E4942"/>
      <c r="F4942"/>
      <c r="G4942"/>
      <c r="H4942"/>
      <c r="I4942"/>
      <c r="J4942"/>
      <c r="K4942"/>
      <c r="L4942" t="str">
        <f>IF(COUNTIFS(ZSOHPP055[订单号数值], ZSOHSD058[[#This Row],[订单号数值]], ZSOHPP055[行項目], ZSOHSD058[[#This Row],[行項目]])&gt;0, "Y", "")</f>
        <v/>
      </c>
      <c r="M4942" t="str">
        <f>IF(ZSOHSD058[[#This Row],[銷售訂單]]="", "", --ZSOHSD058[[#This Row],[銷售訂單]])</f>
        <v/>
      </c>
      <c r="N4942" s="16" t="str">
        <f>IF(ZSOHSD058[[#This Row],[落胚數]]="","",IF(ISNUMBER(ZSOHSD058[[#This Row],[落胚數]]+0), ZSOHSD058[[#This Row],[落胚數]]+0, 0))</f>
        <v/>
      </c>
    </row>
    <row r="4943" spans="1:14">
      <c r="A4943"/>
      <c r="B4943"/>
      <c r="C4943"/>
      <c r="D4943"/>
      <c r="E4943"/>
      <c r="F4943"/>
      <c r="G4943"/>
      <c r="H4943"/>
      <c r="I4943"/>
      <c r="J4943"/>
      <c r="K4943"/>
      <c r="L4943" t="str">
        <f>IF(COUNTIFS(ZSOHPP055[订单号数值], ZSOHSD058[[#This Row],[订单号数值]], ZSOHPP055[行項目], ZSOHSD058[[#This Row],[行項目]])&gt;0, "Y", "")</f>
        <v/>
      </c>
      <c r="M4943" t="str">
        <f>IF(ZSOHSD058[[#This Row],[銷售訂單]]="", "", --ZSOHSD058[[#This Row],[銷售訂單]])</f>
        <v/>
      </c>
      <c r="N4943" s="16" t="str">
        <f>IF(ZSOHSD058[[#This Row],[落胚數]]="","",IF(ISNUMBER(ZSOHSD058[[#This Row],[落胚數]]+0), ZSOHSD058[[#This Row],[落胚數]]+0, 0))</f>
        <v/>
      </c>
    </row>
    <row r="4944" spans="1:14">
      <c r="A4944"/>
      <c r="B4944"/>
      <c r="C4944"/>
      <c r="D4944"/>
      <c r="E4944"/>
      <c r="F4944"/>
      <c r="G4944"/>
      <c r="H4944"/>
      <c r="I4944"/>
      <c r="J4944"/>
      <c r="K4944"/>
      <c r="L4944" t="str">
        <f>IF(COUNTIFS(ZSOHPP055[订单号数值], ZSOHSD058[[#This Row],[订单号数值]], ZSOHPP055[行項目], ZSOHSD058[[#This Row],[行項目]])&gt;0, "Y", "")</f>
        <v/>
      </c>
      <c r="M4944" t="str">
        <f>IF(ZSOHSD058[[#This Row],[銷售訂單]]="", "", --ZSOHSD058[[#This Row],[銷售訂單]])</f>
        <v/>
      </c>
      <c r="N4944" s="16" t="str">
        <f>IF(ZSOHSD058[[#This Row],[落胚數]]="","",IF(ISNUMBER(ZSOHSD058[[#This Row],[落胚數]]+0), ZSOHSD058[[#This Row],[落胚數]]+0, 0))</f>
        <v/>
      </c>
    </row>
    <row r="4945" spans="1:14">
      <c r="A4945"/>
      <c r="B4945"/>
      <c r="C4945"/>
      <c r="D4945"/>
      <c r="E4945"/>
      <c r="F4945"/>
      <c r="G4945"/>
      <c r="H4945"/>
      <c r="I4945"/>
      <c r="J4945"/>
      <c r="K4945"/>
      <c r="L4945" t="str">
        <f>IF(COUNTIFS(ZSOHPP055[订单号数值], ZSOHSD058[[#This Row],[订单号数值]], ZSOHPP055[行項目], ZSOHSD058[[#This Row],[行項目]])&gt;0, "Y", "")</f>
        <v/>
      </c>
      <c r="M4945" t="str">
        <f>IF(ZSOHSD058[[#This Row],[銷售訂單]]="", "", --ZSOHSD058[[#This Row],[銷售訂單]])</f>
        <v/>
      </c>
      <c r="N4945" s="16" t="str">
        <f>IF(ZSOHSD058[[#This Row],[落胚數]]="","",IF(ISNUMBER(ZSOHSD058[[#This Row],[落胚數]]+0), ZSOHSD058[[#This Row],[落胚數]]+0, 0))</f>
        <v/>
      </c>
    </row>
    <row r="4946" spans="1:14">
      <c r="A4946"/>
      <c r="B4946"/>
      <c r="C4946"/>
      <c r="D4946"/>
      <c r="E4946"/>
      <c r="F4946"/>
      <c r="G4946"/>
      <c r="H4946"/>
      <c r="I4946"/>
      <c r="J4946"/>
      <c r="K4946"/>
      <c r="L4946" t="str">
        <f>IF(COUNTIFS(ZSOHPP055[订单号数值], ZSOHSD058[[#This Row],[订单号数值]], ZSOHPP055[行項目], ZSOHSD058[[#This Row],[行項目]])&gt;0, "Y", "")</f>
        <v/>
      </c>
      <c r="M4946" t="str">
        <f>IF(ZSOHSD058[[#This Row],[銷售訂單]]="", "", --ZSOHSD058[[#This Row],[銷售訂單]])</f>
        <v/>
      </c>
      <c r="N4946" s="16" t="str">
        <f>IF(ZSOHSD058[[#This Row],[落胚數]]="","",IF(ISNUMBER(ZSOHSD058[[#This Row],[落胚數]]+0), ZSOHSD058[[#This Row],[落胚數]]+0, 0))</f>
        <v/>
      </c>
    </row>
    <row r="4947" spans="1:14">
      <c r="A4947"/>
      <c r="B4947"/>
      <c r="C4947"/>
      <c r="D4947"/>
      <c r="E4947"/>
      <c r="F4947"/>
      <c r="G4947"/>
      <c r="H4947"/>
      <c r="I4947"/>
      <c r="J4947"/>
      <c r="K4947"/>
      <c r="L4947" t="str">
        <f>IF(COUNTIFS(ZSOHPP055[订单号数值], ZSOHSD058[[#This Row],[订单号数值]], ZSOHPP055[行項目], ZSOHSD058[[#This Row],[行項目]])&gt;0, "Y", "")</f>
        <v/>
      </c>
      <c r="M4947" t="str">
        <f>IF(ZSOHSD058[[#This Row],[銷售訂單]]="", "", --ZSOHSD058[[#This Row],[銷售訂單]])</f>
        <v/>
      </c>
      <c r="N4947" s="16" t="str">
        <f>IF(ZSOHSD058[[#This Row],[落胚數]]="","",IF(ISNUMBER(ZSOHSD058[[#This Row],[落胚數]]+0), ZSOHSD058[[#This Row],[落胚數]]+0, 0))</f>
        <v/>
      </c>
    </row>
    <row r="4948" spans="1:14">
      <c r="A4948"/>
      <c r="B4948"/>
      <c r="C4948"/>
      <c r="D4948"/>
      <c r="E4948"/>
      <c r="F4948"/>
      <c r="G4948"/>
      <c r="H4948"/>
      <c r="I4948"/>
      <c r="J4948"/>
      <c r="K4948"/>
      <c r="L4948" t="str">
        <f>IF(COUNTIFS(ZSOHPP055[订单号数值], ZSOHSD058[[#This Row],[订单号数值]], ZSOHPP055[行項目], ZSOHSD058[[#This Row],[行項目]])&gt;0, "Y", "")</f>
        <v/>
      </c>
      <c r="M4948" t="str">
        <f>IF(ZSOHSD058[[#This Row],[銷售訂單]]="", "", --ZSOHSD058[[#This Row],[銷售訂單]])</f>
        <v/>
      </c>
      <c r="N4948" s="16" t="str">
        <f>IF(ZSOHSD058[[#This Row],[落胚數]]="","",IF(ISNUMBER(ZSOHSD058[[#This Row],[落胚數]]+0), ZSOHSD058[[#This Row],[落胚數]]+0, 0))</f>
        <v/>
      </c>
    </row>
    <row r="4949" spans="1:14">
      <c r="A4949"/>
      <c r="B4949"/>
      <c r="C4949"/>
      <c r="D4949"/>
      <c r="E4949"/>
      <c r="F4949"/>
      <c r="G4949"/>
      <c r="H4949"/>
      <c r="I4949"/>
      <c r="J4949"/>
      <c r="K4949"/>
      <c r="L4949" t="str">
        <f>IF(COUNTIFS(ZSOHPP055[订单号数值], ZSOHSD058[[#This Row],[订单号数值]], ZSOHPP055[行項目], ZSOHSD058[[#This Row],[行項目]])&gt;0, "Y", "")</f>
        <v/>
      </c>
      <c r="M4949" t="str">
        <f>IF(ZSOHSD058[[#This Row],[銷售訂單]]="", "", --ZSOHSD058[[#This Row],[銷售訂單]])</f>
        <v/>
      </c>
      <c r="N4949" s="16" t="str">
        <f>IF(ZSOHSD058[[#This Row],[落胚數]]="","",IF(ISNUMBER(ZSOHSD058[[#This Row],[落胚數]]+0), ZSOHSD058[[#This Row],[落胚數]]+0, 0))</f>
        <v/>
      </c>
    </row>
    <row r="4950" spans="1:14">
      <c r="A4950"/>
      <c r="B4950"/>
      <c r="C4950"/>
      <c r="D4950"/>
      <c r="E4950"/>
      <c r="F4950"/>
      <c r="G4950"/>
      <c r="H4950"/>
      <c r="I4950"/>
      <c r="J4950"/>
      <c r="K4950"/>
      <c r="L4950" t="str">
        <f>IF(COUNTIFS(ZSOHPP055[订单号数值], ZSOHSD058[[#This Row],[订单号数值]], ZSOHPP055[行項目], ZSOHSD058[[#This Row],[行項目]])&gt;0, "Y", "")</f>
        <v/>
      </c>
      <c r="M4950" t="str">
        <f>IF(ZSOHSD058[[#This Row],[銷售訂單]]="", "", --ZSOHSD058[[#This Row],[銷售訂單]])</f>
        <v/>
      </c>
      <c r="N4950" s="16" t="str">
        <f>IF(ZSOHSD058[[#This Row],[落胚數]]="","",IF(ISNUMBER(ZSOHSD058[[#This Row],[落胚數]]+0), ZSOHSD058[[#This Row],[落胚數]]+0, 0))</f>
        <v/>
      </c>
    </row>
    <row r="4951" spans="1:14">
      <c r="A4951"/>
      <c r="B4951"/>
      <c r="C4951"/>
      <c r="D4951"/>
      <c r="E4951"/>
      <c r="F4951"/>
      <c r="G4951"/>
      <c r="H4951"/>
      <c r="I4951"/>
      <c r="J4951"/>
      <c r="K4951"/>
      <c r="L4951" t="str">
        <f>IF(COUNTIFS(ZSOHPP055[订单号数值], ZSOHSD058[[#This Row],[订单号数值]], ZSOHPP055[行項目], ZSOHSD058[[#This Row],[行項目]])&gt;0, "Y", "")</f>
        <v/>
      </c>
      <c r="M4951" t="str">
        <f>IF(ZSOHSD058[[#This Row],[銷售訂單]]="", "", --ZSOHSD058[[#This Row],[銷售訂單]])</f>
        <v/>
      </c>
      <c r="N4951" s="16" t="str">
        <f>IF(ZSOHSD058[[#This Row],[落胚數]]="","",IF(ISNUMBER(ZSOHSD058[[#This Row],[落胚數]]+0), ZSOHSD058[[#This Row],[落胚數]]+0, 0))</f>
        <v/>
      </c>
    </row>
    <row r="4952" spans="1:14">
      <c r="A4952"/>
      <c r="B4952"/>
      <c r="C4952"/>
      <c r="D4952"/>
      <c r="E4952"/>
      <c r="F4952"/>
      <c r="G4952"/>
      <c r="H4952"/>
      <c r="I4952"/>
      <c r="J4952"/>
      <c r="K4952"/>
      <c r="L4952" t="str">
        <f>IF(COUNTIFS(ZSOHPP055[订单号数值], ZSOHSD058[[#This Row],[订单号数值]], ZSOHPP055[行項目], ZSOHSD058[[#This Row],[行項目]])&gt;0, "Y", "")</f>
        <v/>
      </c>
      <c r="M4952" t="str">
        <f>IF(ZSOHSD058[[#This Row],[銷售訂單]]="", "", --ZSOHSD058[[#This Row],[銷售訂單]])</f>
        <v/>
      </c>
      <c r="N4952" s="16" t="str">
        <f>IF(ZSOHSD058[[#This Row],[落胚數]]="","",IF(ISNUMBER(ZSOHSD058[[#This Row],[落胚數]]+0), ZSOHSD058[[#This Row],[落胚數]]+0, 0))</f>
        <v/>
      </c>
    </row>
    <row r="4953" spans="1:14">
      <c r="A4953"/>
      <c r="B4953"/>
      <c r="C4953"/>
      <c r="D4953"/>
      <c r="E4953"/>
      <c r="F4953"/>
      <c r="G4953"/>
      <c r="H4953"/>
      <c r="I4953"/>
      <c r="J4953"/>
      <c r="K4953"/>
      <c r="L4953" t="str">
        <f>IF(COUNTIFS(ZSOHPP055[订单号数值], ZSOHSD058[[#This Row],[订单号数值]], ZSOHPP055[行項目], ZSOHSD058[[#This Row],[行項目]])&gt;0, "Y", "")</f>
        <v/>
      </c>
      <c r="M4953" t="str">
        <f>IF(ZSOHSD058[[#This Row],[銷售訂單]]="", "", --ZSOHSD058[[#This Row],[銷售訂單]])</f>
        <v/>
      </c>
      <c r="N4953" s="16" t="str">
        <f>IF(ZSOHSD058[[#This Row],[落胚數]]="","",IF(ISNUMBER(ZSOHSD058[[#This Row],[落胚數]]+0), ZSOHSD058[[#This Row],[落胚數]]+0, 0))</f>
        <v/>
      </c>
    </row>
    <row r="4954" spans="1:14">
      <c r="A4954"/>
      <c r="B4954"/>
      <c r="C4954"/>
      <c r="D4954"/>
      <c r="E4954"/>
      <c r="F4954"/>
      <c r="G4954"/>
      <c r="H4954"/>
      <c r="I4954"/>
      <c r="J4954"/>
      <c r="K4954"/>
      <c r="L4954" t="str">
        <f>IF(COUNTIFS(ZSOHPP055[订单号数值], ZSOHSD058[[#This Row],[订单号数值]], ZSOHPP055[行項目], ZSOHSD058[[#This Row],[行項目]])&gt;0, "Y", "")</f>
        <v/>
      </c>
      <c r="M4954" t="str">
        <f>IF(ZSOHSD058[[#This Row],[銷售訂單]]="", "", --ZSOHSD058[[#This Row],[銷售訂單]])</f>
        <v/>
      </c>
      <c r="N4954" s="16" t="str">
        <f>IF(ZSOHSD058[[#This Row],[落胚數]]="","",IF(ISNUMBER(ZSOHSD058[[#This Row],[落胚數]]+0), ZSOHSD058[[#This Row],[落胚數]]+0, 0))</f>
        <v/>
      </c>
    </row>
    <row r="4955" spans="1:14">
      <c r="A4955"/>
      <c r="B4955"/>
      <c r="C4955"/>
      <c r="D4955"/>
      <c r="E4955"/>
      <c r="F4955"/>
      <c r="G4955"/>
      <c r="H4955"/>
      <c r="I4955"/>
      <c r="J4955"/>
      <c r="K4955"/>
      <c r="L4955" t="str">
        <f>IF(COUNTIFS(ZSOHPP055[订单号数值], ZSOHSD058[[#This Row],[订单号数值]], ZSOHPP055[行項目], ZSOHSD058[[#This Row],[行項目]])&gt;0, "Y", "")</f>
        <v/>
      </c>
      <c r="M4955" t="str">
        <f>IF(ZSOHSD058[[#This Row],[銷售訂單]]="", "", --ZSOHSD058[[#This Row],[銷售訂單]])</f>
        <v/>
      </c>
      <c r="N4955" s="16" t="str">
        <f>IF(ZSOHSD058[[#This Row],[落胚數]]="","",IF(ISNUMBER(ZSOHSD058[[#This Row],[落胚數]]+0), ZSOHSD058[[#This Row],[落胚數]]+0, 0))</f>
        <v/>
      </c>
    </row>
    <row r="4956" spans="1:14">
      <c r="A4956"/>
      <c r="B4956"/>
      <c r="C4956"/>
      <c r="D4956"/>
      <c r="E4956"/>
      <c r="F4956"/>
      <c r="G4956"/>
      <c r="H4956"/>
      <c r="I4956"/>
      <c r="J4956"/>
      <c r="K4956"/>
      <c r="L4956" t="str">
        <f>IF(COUNTIFS(ZSOHPP055[订单号数值], ZSOHSD058[[#This Row],[订单号数值]], ZSOHPP055[行項目], ZSOHSD058[[#This Row],[行項目]])&gt;0, "Y", "")</f>
        <v/>
      </c>
      <c r="M4956" t="str">
        <f>IF(ZSOHSD058[[#This Row],[銷售訂單]]="", "", --ZSOHSD058[[#This Row],[銷售訂單]])</f>
        <v/>
      </c>
      <c r="N4956" s="16" t="str">
        <f>IF(ZSOHSD058[[#This Row],[落胚數]]="","",IF(ISNUMBER(ZSOHSD058[[#This Row],[落胚數]]+0), ZSOHSD058[[#This Row],[落胚數]]+0, 0))</f>
        <v/>
      </c>
    </row>
    <row r="4957" spans="1:14">
      <c r="A4957"/>
      <c r="B4957"/>
      <c r="C4957"/>
      <c r="D4957"/>
      <c r="E4957"/>
      <c r="F4957"/>
      <c r="G4957"/>
      <c r="H4957"/>
      <c r="I4957"/>
      <c r="J4957"/>
      <c r="K4957"/>
      <c r="L4957" t="str">
        <f>IF(COUNTIFS(ZSOHPP055[订单号数值], ZSOHSD058[[#This Row],[订单号数值]], ZSOHPP055[行項目], ZSOHSD058[[#This Row],[行項目]])&gt;0, "Y", "")</f>
        <v/>
      </c>
      <c r="M4957" t="str">
        <f>IF(ZSOHSD058[[#This Row],[銷售訂單]]="", "", --ZSOHSD058[[#This Row],[銷售訂單]])</f>
        <v/>
      </c>
      <c r="N4957" s="16" t="str">
        <f>IF(ZSOHSD058[[#This Row],[落胚數]]="","",IF(ISNUMBER(ZSOHSD058[[#This Row],[落胚數]]+0), ZSOHSD058[[#This Row],[落胚數]]+0, 0))</f>
        <v/>
      </c>
    </row>
    <row r="4958" spans="1:14">
      <c r="A4958"/>
      <c r="B4958"/>
      <c r="C4958"/>
      <c r="D4958"/>
      <c r="E4958"/>
      <c r="F4958"/>
      <c r="G4958"/>
      <c r="H4958"/>
      <c r="I4958"/>
      <c r="J4958"/>
      <c r="K4958"/>
      <c r="L4958" t="str">
        <f>IF(COUNTIFS(ZSOHPP055[订单号数值], ZSOHSD058[[#This Row],[订单号数值]], ZSOHPP055[行項目], ZSOHSD058[[#This Row],[行項目]])&gt;0, "Y", "")</f>
        <v/>
      </c>
      <c r="M4958" t="str">
        <f>IF(ZSOHSD058[[#This Row],[銷售訂單]]="", "", --ZSOHSD058[[#This Row],[銷售訂單]])</f>
        <v/>
      </c>
      <c r="N4958" s="16" t="str">
        <f>IF(ZSOHSD058[[#This Row],[落胚數]]="","",IF(ISNUMBER(ZSOHSD058[[#This Row],[落胚數]]+0), ZSOHSD058[[#This Row],[落胚數]]+0, 0))</f>
        <v/>
      </c>
    </row>
    <row r="4959" spans="1:14">
      <c r="A4959"/>
      <c r="B4959"/>
      <c r="C4959"/>
      <c r="D4959"/>
      <c r="E4959"/>
      <c r="F4959"/>
      <c r="G4959"/>
      <c r="H4959"/>
      <c r="I4959"/>
      <c r="J4959"/>
      <c r="K4959"/>
      <c r="L4959" t="str">
        <f>IF(COUNTIFS(ZSOHPP055[订单号数值], ZSOHSD058[[#This Row],[订单号数值]], ZSOHPP055[行項目], ZSOHSD058[[#This Row],[行項目]])&gt;0, "Y", "")</f>
        <v/>
      </c>
      <c r="M4959" t="str">
        <f>IF(ZSOHSD058[[#This Row],[銷售訂單]]="", "", --ZSOHSD058[[#This Row],[銷售訂單]])</f>
        <v/>
      </c>
      <c r="N4959" s="16" t="str">
        <f>IF(ZSOHSD058[[#This Row],[落胚數]]="","",IF(ISNUMBER(ZSOHSD058[[#This Row],[落胚數]]+0), ZSOHSD058[[#This Row],[落胚數]]+0, 0))</f>
        <v/>
      </c>
    </row>
    <row r="4960" spans="1:14">
      <c r="A4960"/>
      <c r="B4960"/>
      <c r="C4960"/>
      <c r="D4960"/>
      <c r="E4960"/>
      <c r="F4960"/>
      <c r="G4960"/>
      <c r="H4960"/>
      <c r="I4960"/>
      <c r="J4960"/>
      <c r="K4960"/>
      <c r="L4960" t="str">
        <f>IF(COUNTIFS(ZSOHPP055[订单号数值], ZSOHSD058[[#This Row],[订单号数值]], ZSOHPP055[行項目], ZSOHSD058[[#This Row],[行項目]])&gt;0, "Y", "")</f>
        <v/>
      </c>
      <c r="M4960" t="str">
        <f>IF(ZSOHSD058[[#This Row],[銷售訂單]]="", "", --ZSOHSD058[[#This Row],[銷售訂單]])</f>
        <v/>
      </c>
      <c r="N4960" s="16" t="str">
        <f>IF(ZSOHSD058[[#This Row],[落胚數]]="","",IF(ISNUMBER(ZSOHSD058[[#This Row],[落胚數]]+0), ZSOHSD058[[#This Row],[落胚數]]+0, 0))</f>
        <v/>
      </c>
    </row>
    <row r="4961" spans="1:14">
      <c r="A4961"/>
      <c r="B4961"/>
      <c r="C4961"/>
      <c r="D4961"/>
      <c r="E4961"/>
      <c r="F4961"/>
      <c r="G4961"/>
      <c r="H4961"/>
      <c r="I4961"/>
      <c r="J4961"/>
      <c r="K4961"/>
      <c r="L4961" t="str">
        <f>IF(COUNTIFS(ZSOHPP055[订单号数值], ZSOHSD058[[#This Row],[订单号数值]], ZSOHPP055[行項目], ZSOHSD058[[#This Row],[行項目]])&gt;0, "Y", "")</f>
        <v/>
      </c>
      <c r="M4961" t="str">
        <f>IF(ZSOHSD058[[#This Row],[銷售訂單]]="", "", --ZSOHSD058[[#This Row],[銷售訂單]])</f>
        <v/>
      </c>
      <c r="N4961" s="16" t="str">
        <f>IF(ZSOHSD058[[#This Row],[落胚數]]="","",IF(ISNUMBER(ZSOHSD058[[#This Row],[落胚數]]+0), ZSOHSD058[[#This Row],[落胚數]]+0, 0))</f>
        <v/>
      </c>
    </row>
    <row r="4962" spans="1:14">
      <c r="A4962"/>
      <c r="B4962"/>
      <c r="C4962"/>
      <c r="D4962"/>
      <c r="E4962"/>
      <c r="F4962"/>
      <c r="G4962"/>
      <c r="H4962"/>
      <c r="I4962"/>
      <c r="J4962"/>
      <c r="K4962"/>
      <c r="L4962" t="str">
        <f>IF(COUNTIFS(ZSOHPP055[订单号数值], ZSOHSD058[[#This Row],[订单号数值]], ZSOHPP055[行項目], ZSOHSD058[[#This Row],[行項目]])&gt;0, "Y", "")</f>
        <v/>
      </c>
      <c r="M4962" t="str">
        <f>IF(ZSOHSD058[[#This Row],[銷售訂單]]="", "", --ZSOHSD058[[#This Row],[銷售訂單]])</f>
        <v/>
      </c>
      <c r="N4962" s="16" t="str">
        <f>IF(ZSOHSD058[[#This Row],[落胚數]]="","",IF(ISNUMBER(ZSOHSD058[[#This Row],[落胚數]]+0), ZSOHSD058[[#This Row],[落胚數]]+0, 0))</f>
        <v/>
      </c>
    </row>
    <row r="4963" spans="1:14">
      <c r="A4963"/>
      <c r="B4963"/>
      <c r="C4963"/>
      <c r="D4963"/>
      <c r="E4963"/>
      <c r="F4963"/>
      <c r="G4963"/>
      <c r="H4963"/>
      <c r="I4963"/>
      <c r="J4963"/>
      <c r="K4963"/>
      <c r="L4963" t="str">
        <f>IF(COUNTIFS(ZSOHPP055[订单号数值], ZSOHSD058[[#This Row],[订单号数值]], ZSOHPP055[行項目], ZSOHSD058[[#This Row],[行項目]])&gt;0, "Y", "")</f>
        <v/>
      </c>
      <c r="M4963" t="str">
        <f>IF(ZSOHSD058[[#This Row],[銷售訂單]]="", "", --ZSOHSD058[[#This Row],[銷售訂單]])</f>
        <v/>
      </c>
      <c r="N4963" s="16" t="str">
        <f>IF(ZSOHSD058[[#This Row],[落胚數]]="","",IF(ISNUMBER(ZSOHSD058[[#This Row],[落胚數]]+0), ZSOHSD058[[#This Row],[落胚數]]+0, 0))</f>
        <v/>
      </c>
    </row>
    <row r="4964" spans="1:14">
      <c r="A4964"/>
      <c r="B4964"/>
      <c r="C4964"/>
      <c r="D4964"/>
      <c r="E4964"/>
      <c r="F4964"/>
      <c r="G4964"/>
      <c r="H4964"/>
      <c r="I4964"/>
      <c r="J4964"/>
      <c r="K4964"/>
      <c r="L4964" t="str">
        <f>IF(COUNTIFS(ZSOHPP055[订单号数值], ZSOHSD058[[#This Row],[订单号数值]], ZSOHPP055[行項目], ZSOHSD058[[#This Row],[行項目]])&gt;0, "Y", "")</f>
        <v/>
      </c>
      <c r="M4964" t="str">
        <f>IF(ZSOHSD058[[#This Row],[銷售訂單]]="", "", --ZSOHSD058[[#This Row],[銷售訂單]])</f>
        <v/>
      </c>
      <c r="N4964" s="16" t="str">
        <f>IF(ZSOHSD058[[#This Row],[落胚數]]="","",IF(ISNUMBER(ZSOHSD058[[#This Row],[落胚數]]+0), ZSOHSD058[[#This Row],[落胚數]]+0, 0))</f>
        <v/>
      </c>
    </row>
    <row r="4965" spans="1:14">
      <c r="A4965"/>
      <c r="B4965"/>
      <c r="C4965"/>
      <c r="D4965"/>
      <c r="E4965"/>
      <c r="F4965"/>
      <c r="G4965"/>
      <c r="H4965"/>
      <c r="I4965"/>
      <c r="J4965"/>
      <c r="K4965"/>
      <c r="L4965" t="str">
        <f>IF(COUNTIFS(ZSOHPP055[订单号数值], ZSOHSD058[[#This Row],[订单号数值]], ZSOHPP055[行項目], ZSOHSD058[[#This Row],[行項目]])&gt;0, "Y", "")</f>
        <v/>
      </c>
      <c r="M4965" t="str">
        <f>IF(ZSOHSD058[[#This Row],[銷售訂單]]="", "", --ZSOHSD058[[#This Row],[銷售訂單]])</f>
        <v/>
      </c>
      <c r="N4965" s="16" t="str">
        <f>IF(ZSOHSD058[[#This Row],[落胚數]]="","",IF(ISNUMBER(ZSOHSD058[[#This Row],[落胚數]]+0), ZSOHSD058[[#This Row],[落胚數]]+0, 0))</f>
        <v/>
      </c>
    </row>
    <row r="4966" spans="1:14">
      <c r="A4966"/>
      <c r="B4966"/>
      <c r="C4966"/>
      <c r="D4966"/>
      <c r="E4966"/>
      <c r="F4966"/>
      <c r="G4966"/>
      <c r="H4966"/>
      <c r="I4966"/>
      <c r="J4966"/>
      <c r="K4966"/>
      <c r="L4966" t="str">
        <f>IF(COUNTIFS(ZSOHPP055[订单号数值], ZSOHSD058[[#This Row],[订单号数值]], ZSOHPP055[行項目], ZSOHSD058[[#This Row],[行項目]])&gt;0, "Y", "")</f>
        <v/>
      </c>
      <c r="M4966" t="str">
        <f>IF(ZSOHSD058[[#This Row],[銷售訂單]]="", "", --ZSOHSD058[[#This Row],[銷售訂單]])</f>
        <v/>
      </c>
      <c r="N4966" s="16" t="str">
        <f>IF(ZSOHSD058[[#This Row],[落胚數]]="","",IF(ISNUMBER(ZSOHSD058[[#This Row],[落胚數]]+0), ZSOHSD058[[#This Row],[落胚數]]+0, 0))</f>
        <v/>
      </c>
    </row>
    <row r="4967" spans="1:14">
      <c r="A4967"/>
      <c r="B4967"/>
      <c r="C4967"/>
      <c r="D4967"/>
      <c r="E4967"/>
      <c r="F4967"/>
      <c r="G4967"/>
      <c r="H4967"/>
      <c r="I4967"/>
      <c r="J4967"/>
      <c r="K4967"/>
      <c r="L4967" t="str">
        <f>IF(COUNTIFS(ZSOHPP055[订单号数值], ZSOHSD058[[#This Row],[订单号数值]], ZSOHPP055[行項目], ZSOHSD058[[#This Row],[行項目]])&gt;0, "Y", "")</f>
        <v/>
      </c>
      <c r="M4967" t="str">
        <f>IF(ZSOHSD058[[#This Row],[銷售訂單]]="", "", --ZSOHSD058[[#This Row],[銷售訂單]])</f>
        <v/>
      </c>
      <c r="N4967" s="16" t="str">
        <f>IF(ZSOHSD058[[#This Row],[落胚數]]="","",IF(ISNUMBER(ZSOHSD058[[#This Row],[落胚數]]+0), ZSOHSD058[[#This Row],[落胚數]]+0, 0))</f>
        <v/>
      </c>
    </row>
    <row r="4968" spans="1:14">
      <c r="A4968"/>
      <c r="B4968"/>
      <c r="C4968"/>
      <c r="D4968"/>
      <c r="E4968"/>
      <c r="F4968"/>
      <c r="G4968"/>
      <c r="H4968"/>
      <c r="I4968"/>
      <c r="J4968"/>
      <c r="K4968"/>
      <c r="L4968" t="str">
        <f>IF(COUNTIFS(ZSOHPP055[订单号数值], ZSOHSD058[[#This Row],[订单号数值]], ZSOHPP055[行項目], ZSOHSD058[[#This Row],[行項目]])&gt;0, "Y", "")</f>
        <v/>
      </c>
      <c r="M4968" t="str">
        <f>IF(ZSOHSD058[[#This Row],[銷售訂單]]="", "", --ZSOHSD058[[#This Row],[銷售訂單]])</f>
        <v/>
      </c>
      <c r="N4968" s="16" t="str">
        <f>IF(ZSOHSD058[[#This Row],[落胚數]]="","",IF(ISNUMBER(ZSOHSD058[[#This Row],[落胚數]]+0), ZSOHSD058[[#This Row],[落胚數]]+0, 0))</f>
        <v/>
      </c>
    </row>
    <row r="4969" spans="1:14">
      <c r="A4969"/>
      <c r="B4969"/>
      <c r="C4969"/>
      <c r="D4969"/>
      <c r="E4969"/>
      <c r="F4969"/>
      <c r="G4969"/>
      <c r="H4969"/>
      <c r="I4969"/>
      <c r="J4969"/>
      <c r="K4969"/>
      <c r="L4969" t="str">
        <f>IF(COUNTIFS(ZSOHPP055[订单号数值], ZSOHSD058[[#This Row],[订单号数值]], ZSOHPP055[行項目], ZSOHSD058[[#This Row],[行項目]])&gt;0, "Y", "")</f>
        <v/>
      </c>
      <c r="M4969" t="str">
        <f>IF(ZSOHSD058[[#This Row],[銷售訂單]]="", "", --ZSOHSD058[[#This Row],[銷售訂單]])</f>
        <v/>
      </c>
      <c r="N4969" s="16" t="str">
        <f>IF(ZSOHSD058[[#This Row],[落胚數]]="","",IF(ISNUMBER(ZSOHSD058[[#This Row],[落胚數]]+0), ZSOHSD058[[#This Row],[落胚數]]+0, 0))</f>
        <v/>
      </c>
    </row>
    <row r="4970" spans="1:14">
      <c r="A4970"/>
      <c r="B4970"/>
      <c r="C4970"/>
      <c r="D4970"/>
      <c r="E4970"/>
      <c r="F4970"/>
      <c r="G4970"/>
      <c r="H4970"/>
      <c r="I4970"/>
      <c r="J4970"/>
      <c r="K4970"/>
      <c r="L4970" t="str">
        <f>IF(COUNTIFS(ZSOHPP055[订单号数值], ZSOHSD058[[#This Row],[订单号数值]], ZSOHPP055[行項目], ZSOHSD058[[#This Row],[行項目]])&gt;0, "Y", "")</f>
        <v/>
      </c>
      <c r="M4970" t="str">
        <f>IF(ZSOHSD058[[#This Row],[銷售訂單]]="", "", --ZSOHSD058[[#This Row],[銷售訂單]])</f>
        <v/>
      </c>
      <c r="N4970" s="16" t="str">
        <f>IF(ZSOHSD058[[#This Row],[落胚數]]="","",IF(ISNUMBER(ZSOHSD058[[#This Row],[落胚數]]+0), ZSOHSD058[[#This Row],[落胚數]]+0, 0))</f>
        <v/>
      </c>
    </row>
    <row r="4971" spans="1:14">
      <c r="A4971"/>
      <c r="B4971"/>
      <c r="C4971"/>
      <c r="D4971"/>
      <c r="E4971"/>
      <c r="F4971"/>
      <c r="G4971"/>
      <c r="H4971"/>
      <c r="I4971"/>
      <c r="J4971"/>
      <c r="K4971"/>
      <c r="L4971" t="str">
        <f>IF(COUNTIFS(ZSOHPP055[订单号数值], ZSOHSD058[[#This Row],[订单号数值]], ZSOHPP055[行項目], ZSOHSD058[[#This Row],[行項目]])&gt;0, "Y", "")</f>
        <v/>
      </c>
      <c r="M4971" t="str">
        <f>IF(ZSOHSD058[[#This Row],[銷售訂單]]="", "", --ZSOHSD058[[#This Row],[銷售訂單]])</f>
        <v/>
      </c>
      <c r="N4971" s="16" t="str">
        <f>IF(ZSOHSD058[[#This Row],[落胚數]]="","",IF(ISNUMBER(ZSOHSD058[[#This Row],[落胚數]]+0), ZSOHSD058[[#This Row],[落胚數]]+0, 0))</f>
        <v/>
      </c>
    </row>
    <row r="4972" spans="1:14">
      <c r="A4972"/>
      <c r="B4972"/>
      <c r="C4972"/>
      <c r="D4972"/>
      <c r="E4972"/>
      <c r="F4972"/>
      <c r="G4972"/>
      <c r="H4972"/>
      <c r="I4972"/>
      <c r="J4972"/>
      <c r="K4972"/>
      <c r="L4972" t="str">
        <f>IF(COUNTIFS(ZSOHPP055[订单号数值], ZSOHSD058[[#This Row],[订单号数值]], ZSOHPP055[行項目], ZSOHSD058[[#This Row],[行項目]])&gt;0, "Y", "")</f>
        <v/>
      </c>
      <c r="M4972" t="str">
        <f>IF(ZSOHSD058[[#This Row],[銷售訂單]]="", "", --ZSOHSD058[[#This Row],[銷售訂單]])</f>
        <v/>
      </c>
      <c r="N4972" s="16" t="str">
        <f>IF(ZSOHSD058[[#This Row],[落胚數]]="","",IF(ISNUMBER(ZSOHSD058[[#This Row],[落胚數]]+0), ZSOHSD058[[#This Row],[落胚數]]+0, 0))</f>
        <v/>
      </c>
    </row>
    <row r="4973" spans="1:14">
      <c r="A4973"/>
      <c r="B4973"/>
      <c r="C4973"/>
      <c r="D4973"/>
      <c r="E4973"/>
      <c r="F4973"/>
      <c r="G4973"/>
      <c r="H4973"/>
      <c r="I4973"/>
      <c r="J4973"/>
      <c r="K4973"/>
      <c r="L4973" t="str">
        <f>IF(COUNTIFS(ZSOHPP055[订单号数值], ZSOHSD058[[#This Row],[订单号数值]], ZSOHPP055[行項目], ZSOHSD058[[#This Row],[行項目]])&gt;0, "Y", "")</f>
        <v/>
      </c>
      <c r="M4973" t="str">
        <f>IF(ZSOHSD058[[#This Row],[銷售訂單]]="", "", --ZSOHSD058[[#This Row],[銷售訂單]])</f>
        <v/>
      </c>
      <c r="N4973" s="16" t="str">
        <f>IF(ZSOHSD058[[#This Row],[落胚數]]="","",IF(ISNUMBER(ZSOHSD058[[#This Row],[落胚數]]+0), ZSOHSD058[[#This Row],[落胚數]]+0, 0))</f>
        <v/>
      </c>
    </row>
    <row r="4974" spans="1:14">
      <c r="A4974"/>
      <c r="B4974"/>
      <c r="C4974"/>
      <c r="D4974"/>
      <c r="E4974"/>
      <c r="F4974"/>
      <c r="G4974"/>
      <c r="H4974"/>
      <c r="I4974"/>
      <c r="J4974"/>
      <c r="K4974"/>
      <c r="L4974" t="str">
        <f>IF(COUNTIFS(ZSOHPP055[订单号数值], ZSOHSD058[[#This Row],[订单号数值]], ZSOHPP055[行項目], ZSOHSD058[[#This Row],[行項目]])&gt;0, "Y", "")</f>
        <v/>
      </c>
      <c r="M4974" t="str">
        <f>IF(ZSOHSD058[[#This Row],[銷售訂單]]="", "", --ZSOHSD058[[#This Row],[銷售訂單]])</f>
        <v/>
      </c>
      <c r="N4974" s="16" t="str">
        <f>IF(ZSOHSD058[[#This Row],[落胚數]]="","",IF(ISNUMBER(ZSOHSD058[[#This Row],[落胚數]]+0), ZSOHSD058[[#This Row],[落胚數]]+0, 0))</f>
        <v/>
      </c>
    </row>
    <row r="4975" spans="1:14">
      <c r="A4975"/>
      <c r="B4975"/>
      <c r="C4975"/>
      <c r="D4975"/>
      <c r="E4975"/>
      <c r="F4975"/>
      <c r="G4975"/>
      <c r="H4975"/>
      <c r="I4975"/>
      <c r="J4975"/>
      <c r="K4975"/>
      <c r="L4975" t="str">
        <f>IF(COUNTIFS(ZSOHPP055[订单号数值], ZSOHSD058[[#This Row],[订单号数值]], ZSOHPP055[行項目], ZSOHSD058[[#This Row],[行項目]])&gt;0, "Y", "")</f>
        <v/>
      </c>
      <c r="M4975" t="str">
        <f>IF(ZSOHSD058[[#This Row],[銷售訂單]]="", "", --ZSOHSD058[[#This Row],[銷售訂單]])</f>
        <v/>
      </c>
      <c r="N4975" s="16" t="str">
        <f>IF(ZSOHSD058[[#This Row],[落胚數]]="","",IF(ISNUMBER(ZSOHSD058[[#This Row],[落胚數]]+0), ZSOHSD058[[#This Row],[落胚數]]+0, 0))</f>
        <v/>
      </c>
    </row>
    <row r="4976" spans="1:14">
      <c r="A4976"/>
      <c r="B4976"/>
      <c r="C4976"/>
      <c r="D4976"/>
      <c r="E4976"/>
      <c r="F4976"/>
      <c r="G4976"/>
      <c r="H4976"/>
      <c r="I4976"/>
      <c r="J4976"/>
      <c r="K4976"/>
      <c r="L4976" t="str">
        <f>IF(COUNTIFS(ZSOHPP055[订单号数值], ZSOHSD058[[#This Row],[订单号数值]], ZSOHPP055[行項目], ZSOHSD058[[#This Row],[行項目]])&gt;0, "Y", "")</f>
        <v/>
      </c>
      <c r="M4976" t="str">
        <f>IF(ZSOHSD058[[#This Row],[銷售訂單]]="", "", --ZSOHSD058[[#This Row],[銷售訂單]])</f>
        <v/>
      </c>
      <c r="N4976" s="16" t="str">
        <f>IF(ZSOHSD058[[#This Row],[落胚數]]="","",IF(ISNUMBER(ZSOHSD058[[#This Row],[落胚數]]+0), ZSOHSD058[[#This Row],[落胚數]]+0, 0))</f>
        <v/>
      </c>
    </row>
    <row r="4977" spans="1:14">
      <c r="A4977"/>
      <c r="B4977"/>
      <c r="C4977"/>
      <c r="D4977"/>
      <c r="E4977"/>
      <c r="F4977"/>
      <c r="G4977"/>
      <c r="H4977"/>
      <c r="I4977"/>
      <c r="J4977"/>
      <c r="K4977"/>
      <c r="L4977" t="str">
        <f>IF(COUNTIFS(ZSOHPP055[订单号数值], ZSOHSD058[[#This Row],[订单号数值]], ZSOHPP055[行項目], ZSOHSD058[[#This Row],[行項目]])&gt;0, "Y", "")</f>
        <v/>
      </c>
      <c r="M4977" t="str">
        <f>IF(ZSOHSD058[[#This Row],[銷售訂單]]="", "", --ZSOHSD058[[#This Row],[銷售訂單]])</f>
        <v/>
      </c>
      <c r="N4977" s="16" t="str">
        <f>IF(ZSOHSD058[[#This Row],[落胚數]]="","",IF(ISNUMBER(ZSOHSD058[[#This Row],[落胚數]]+0), ZSOHSD058[[#This Row],[落胚數]]+0, 0))</f>
        <v/>
      </c>
    </row>
    <row r="4978" spans="1:14">
      <c r="A4978"/>
      <c r="B4978"/>
      <c r="C4978"/>
      <c r="D4978"/>
      <c r="E4978"/>
      <c r="F4978"/>
      <c r="G4978"/>
      <c r="H4978"/>
      <c r="I4978"/>
      <c r="J4978"/>
      <c r="K4978"/>
      <c r="L4978" t="str">
        <f>IF(COUNTIFS(ZSOHPP055[订单号数值], ZSOHSD058[[#This Row],[订单号数值]], ZSOHPP055[行項目], ZSOHSD058[[#This Row],[行項目]])&gt;0, "Y", "")</f>
        <v/>
      </c>
      <c r="M4978" t="str">
        <f>IF(ZSOHSD058[[#This Row],[銷售訂單]]="", "", --ZSOHSD058[[#This Row],[銷售訂單]])</f>
        <v/>
      </c>
      <c r="N4978" s="16" t="str">
        <f>IF(ZSOHSD058[[#This Row],[落胚數]]="","",IF(ISNUMBER(ZSOHSD058[[#This Row],[落胚數]]+0), ZSOHSD058[[#This Row],[落胚數]]+0, 0))</f>
        <v/>
      </c>
    </row>
    <row r="4979" spans="1:14">
      <c r="A4979"/>
      <c r="B4979"/>
      <c r="C4979"/>
      <c r="D4979"/>
      <c r="E4979"/>
      <c r="F4979"/>
      <c r="G4979"/>
      <c r="H4979"/>
      <c r="I4979"/>
      <c r="J4979"/>
      <c r="K4979"/>
      <c r="L4979" t="str">
        <f>IF(COUNTIFS(ZSOHPP055[订单号数值], ZSOHSD058[[#This Row],[订单号数值]], ZSOHPP055[行項目], ZSOHSD058[[#This Row],[行項目]])&gt;0, "Y", "")</f>
        <v/>
      </c>
      <c r="M4979" t="str">
        <f>IF(ZSOHSD058[[#This Row],[銷售訂單]]="", "", --ZSOHSD058[[#This Row],[銷售訂單]])</f>
        <v/>
      </c>
      <c r="N4979" s="16" t="str">
        <f>IF(ZSOHSD058[[#This Row],[落胚數]]="","",IF(ISNUMBER(ZSOHSD058[[#This Row],[落胚數]]+0), ZSOHSD058[[#This Row],[落胚數]]+0, 0))</f>
        <v/>
      </c>
    </row>
    <row r="4980" spans="1:14">
      <c r="A4980"/>
      <c r="B4980"/>
      <c r="C4980"/>
      <c r="D4980"/>
      <c r="E4980"/>
      <c r="F4980"/>
      <c r="G4980"/>
      <c r="H4980"/>
      <c r="I4980"/>
      <c r="J4980"/>
      <c r="K4980"/>
      <c r="L4980" t="str">
        <f>IF(COUNTIFS(ZSOHPP055[订单号数值], ZSOHSD058[[#This Row],[订单号数值]], ZSOHPP055[行項目], ZSOHSD058[[#This Row],[行項目]])&gt;0, "Y", "")</f>
        <v/>
      </c>
      <c r="M4980" t="str">
        <f>IF(ZSOHSD058[[#This Row],[銷售訂單]]="", "", --ZSOHSD058[[#This Row],[銷售訂單]])</f>
        <v/>
      </c>
      <c r="N4980" s="16" t="str">
        <f>IF(ZSOHSD058[[#This Row],[落胚數]]="","",IF(ISNUMBER(ZSOHSD058[[#This Row],[落胚數]]+0), ZSOHSD058[[#This Row],[落胚數]]+0, 0))</f>
        <v/>
      </c>
    </row>
    <row r="4981" spans="1:14">
      <c r="A4981"/>
      <c r="B4981"/>
      <c r="C4981"/>
      <c r="D4981"/>
      <c r="E4981"/>
      <c r="F4981"/>
      <c r="G4981"/>
      <c r="H4981"/>
      <c r="I4981"/>
      <c r="J4981"/>
      <c r="K4981"/>
      <c r="L4981" t="str">
        <f>IF(COUNTIFS(ZSOHPP055[订单号数值], ZSOHSD058[[#This Row],[订单号数值]], ZSOHPP055[行項目], ZSOHSD058[[#This Row],[行項目]])&gt;0, "Y", "")</f>
        <v/>
      </c>
      <c r="M4981" t="str">
        <f>IF(ZSOHSD058[[#This Row],[銷售訂單]]="", "", --ZSOHSD058[[#This Row],[銷售訂單]])</f>
        <v/>
      </c>
      <c r="N4981" s="16" t="str">
        <f>IF(ZSOHSD058[[#This Row],[落胚數]]="","",IF(ISNUMBER(ZSOHSD058[[#This Row],[落胚數]]+0), ZSOHSD058[[#This Row],[落胚數]]+0, 0))</f>
        <v/>
      </c>
    </row>
    <row r="4982" spans="1:14">
      <c r="A4982"/>
      <c r="B4982"/>
      <c r="C4982"/>
      <c r="D4982"/>
      <c r="E4982"/>
      <c r="F4982"/>
      <c r="G4982"/>
      <c r="H4982"/>
      <c r="I4982"/>
      <c r="J4982"/>
      <c r="K4982"/>
      <c r="L4982" t="str">
        <f>IF(COUNTIFS(ZSOHPP055[订单号数值], ZSOHSD058[[#This Row],[订单号数值]], ZSOHPP055[行項目], ZSOHSD058[[#This Row],[行項目]])&gt;0, "Y", "")</f>
        <v/>
      </c>
      <c r="M4982" t="str">
        <f>IF(ZSOHSD058[[#This Row],[銷售訂單]]="", "", --ZSOHSD058[[#This Row],[銷售訂單]])</f>
        <v/>
      </c>
      <c r="N4982" s="16" t="str">
        <f>IF(ZSOHSD058[[#This Row],[落胚數]]="","",IF(ISNUMBER(ZSOHSD058[[#This Row],[落胚數]]+0), ZSOHSD058[[#This Row],[落胚數]]+0, 0))</f>
        <v/>
      </c>
    </row>
    <row r="4983" spans="1:14">
      <c r="A4983"/>
      <c r="B4983"/>
      <c r="C4983"/>
      <c r="D4983"/>
      <c r="E4983"/>
      <c r="F4983"/>
      <c r="G4983"/>
      <c r="H4983"/>
      <c r="I4983"/>
      <c r="J4983"/>
      <c r="K4983"/>
      <c r="L4983" t="str">
        <f>IF(COUNTIFS(ZSOHPP055[订单号数值], ZSOHSD058[[#This Row],[订单号数值]], ZSOHPP055[行項目], ZSOHSD058[[#This Row],[行項目]])&gt;0, "Y", "")</f>
        <v/>
      </c>
      <c r="M4983" t="str">
        <f>IF(ZSOHSD058[[#This Row],[銷售訂單]]="", "", --ZSOHSD058[[#This Row],[銷售訂單]])</f>
        <v/>
      </c>
      <c r="N4983" s="16" t="str">
        <f>IF(ZSOHSD058[[#This Row],[落胚數]]="","",IF(ISNUMBER(ZSOHSD058[[#This Row],[落胚數]]+0), ZSOHSD058[[#This Row],[落胚數]]+0, 0))</f>
        <v/>
      </c>
    </row>
    <row r="4984" spans="1:14">
      <c r="A4984"/>
      <c r="B4984"/>
      <c r="C4984"/>
      <c r="D4984"/>
      <c r="E4984"/>
      <c r="F4984"/>
      <c r="G4984"/>
      <c r="H4984"/>
      <c r="I4984"/>
      <c r="J4984"/>
      <c r="K4984"/>
      <c r="L4984" t="str">
        <f>IF(COUNTIFS(ZSOHPP055[订单号数值], ZSOHSD058[[#This Row],[订单号数值]], ZSOHPP055[行項目], ZSOHSD058[[#This Row],[行項目]])&gt;0, "Y", "")</f>
        <v/>
      </c>
      <c r="M4984" t="str">
        <f>IF(ZSOHSD058[[#This Row],[銷售訂單]]="", "", --ZSOHSD058[[#This Row],[銷售訂單]])</f>
        <v/>
      </c>
      <c r="N4984" s="16" t="str">
        <f>IF(ZSOHSD058[[#This Row],[落胚數]]="","",IF(ISNUMBER(ZSOHSD058[[#This Row],[落胚數]]+0), ZSOHSD058[[#This Row],[落胚數]]+0, 0))</f>
        <v/>
      </c>
    </row>
    <row r="4985" spans="1:14">
      <c r="A4985"/>
      <c r="B4985"/>
      <c r="C4985"/>
      <c r="D4985"/>
      <c r="E4985"/>
      <c r="F4985"/>
      <c r="G4985"/>
      <c r="H4985"/>
      <c r="I4985"/>
      <c r="J4985"/>
      <c r="K4985"/>
      <c r="L4985" t="str">
        <f>IF(COUNTIFS(ZSOHPP055[订单号数值], ZSOHSD058[[#This Row],[订单号数值]], ZSOHPP055[行項目], ZSOHSD058[[#This Row],[行項目]])&gt;0, "Y", "")</f>
        <v/>
      </c>
      <c r="M4985" t="str">
        <f>IF(ZSOHSD058[[#This Row],[銷售訂單]]="", "", --ZSOHSD058[[#This Row],[銷售訂單]])</f>
        <v/>
      </c>
      <c r="N4985" s="16" t="str">
        <f>IF(ZSOHSD058[[#This Row],[落胚數]]="","",IF(ISNUMBER(ZSOHSD058[[#This Row],[落胚數]]+0), ZSOHSD058[[#This Row],[落胚數]]+0, 0))</f>
        <v/>
      </c>
    </row>
    <row r="4986" spans="1:14">
      <c r="A4986"/>
      <c r="B4986"/>
      <c r="C4986"/>
      <c r="D4986"/>
      <c r="E4986"/>
      <c r="F4986"/>
      <c r="G4986"/>
      <c r="H4986"/>
      <c r="I4986"/>
      <c r="J4986"/>
      <c r="K4986"/>
      <c r="L4986" t="str">
        <f>IF(COUNTIFS(ZSOHPP055[订单号数值], ZSOHSD058[[#This Row],[订单号数值]], ZSOHPP055[行項目], ZSOHSD058[[#This Row],[行項目]])&gt;0, "Y", "")</f>
        <v/>
      </c>
      <c r="M4986" t="str">
        <f>IF(ZSOHSD058[[#This Row],[銷售訂單]]="", "", --ZSOHSD058[[#This Row],[銷售訂單]])</f>
        <v/>
      </c>
      <c r="N4986" s="16" t="str">
        <f>IF(ZSOHSD058[[#This Row],[落胚數]]="","",IF(ISNUMBER(ZSOHSD058[[#This Row],[落胚數]]+0), ZSOHSD058[[#This Row],[落胚數]]+0, 0))</f>
        <v/>
      </c>
    </row>
    <row r="4987" spans="1:14">
      <c r="A4987"/>
      <c r="B4987"/>
      <c r="C4987"/>
      <c r="D4987"/>
      <c r="E4987"/>
      <c r="F4987"/>
      <c r="G4987"/>
      <c r="H4987"/>
      <c r="I4987"/>
      <c r="J4987"/>
      <c r="K4987"/>
      <c r="L4987" t="str">
        <f>IF(COUNTIFS(ZSOHPP055[订单号数值], ZSOHSD058[[#This Row],[订单号数值]], ZSOHPP055[行項目], ZSOHSD058[[#This Row],[行項目]])&gt;0, "Y", "")</f>
        <v/>
      </c>
      <c r="M4987" t="str">
        <f>IF(ZSOHSD058[[#This Row],[銷售訂單]]="", "", --ZSOHSD058[[#This Row],[銷售訂單]])</f>
        <v/>
      </c>
      <c r="N4987" s="16" t="str">
        <f>IF(ZSOHSD058[[#This Row],[落胚數]]="","",IF(ISNUMBER(ZSOHSD058[[#This Row],[落胚數]]+0), ZSOHSD058[[#This Row],[落胚數]]+0, 0))</f>
        <v/>
      </c>
    </row>
    <row r="4988" spans="1:14">
      <c r="A4988"/>
      <c r="B4988"/>
      <c r="C4988"/>
      <c r="D4988"/>
      <c r="E4988"/>
      <c r="F4988"/>
      <c r="G4988"/>
      <c r="H4988"/>
      <c r="I4988"/>
      <c r="J4988"/>
      <c r="K4988"/>
      <c r="L4988" t="str">
        <f>IF(COUNTIFS(ZSOHPP055[订单号数值], ZSOHSD058[[#This Row],[订单号数值]], ZSOHPP055[行項目], ZSOHSD058[[#This Row],[行項目]])&gt;0, "Y", "")</f>
        <v/>
      </c>
      <c r="M4988" t="str">
        <f>IF(ZSOHSD058[[#This Row],[銷售訂單]]="", "", --ZSOHSD058[[#This Row],[銷售訂單]])</f>
        <v/>
      </c>
      <c r="N4988" s="16" t="str">
        <f>IF(ZSOHSD058[[#This Row],[落胚數]]="","",IF(ISNUMBER(ZSOHSD058[[#This Row],[落胚數]]+0), ZSOHSD058[[#This Row],[落胚數]]+0, 0))</f>
        <v/>
      </c>
    </row>
    <row r="4989" spans="1:14">
      <c r="A4989"/>
      <c r="B4989"/>
      <c r="C4989"/>
      <c r="D4989"/>
      <c r="E4989"/>
      <c r="F4989"/>
      <c r="G4989"/>
      <c r="H4989"/>
      <c r="I4989"/>
      <c r="J4989"/>
      <c r="K4989"/>
      <c r="L4989" t="str">
        <f>IF(COUNTIFS(ZSOHPP055[订单号数值], ZSOHSD058[[#This Row],[订单号数值]], ZSOHPP055[行項目], ZSOHSD058[[#This Row],[行項目]])&gt;0, "Y", "")</f>
        <v/>
      </c>
      <c r="M4989" t="str">
        <f>IF(ZSOHSD058[[#This Row],[銷售訂單]]="", "", --ZSOHSD058[[#This Row],[銷售訂單]])</f>
        <v/>
      </c>
      <c r="N4989" s="16" t="str">
        <f>IF(ZSOHSD058[[#This Row],[落胚數]]="","",IF(ISNUMBER(ZSOHSD058[[#This Row],[落胚數]]+0), ZSOHSD058[[#This Row],[落胚數]]+0, 0))</f>
        <v/>
      </c>
    </row>
    <row r="4990" spans="1:14">
      <c r="A4990"/>
      <c r="B4990"/>
      <c r="C4990"/>
      <c r="D4990"/>
      <c r="E4990"/>
      <c r="F4990"/>
      <c r="G4990"/>
      <c r="H4990"/>
      <c r="I4990"/>
      <c r="J4990"/>
      <c r="K4990"/>
      <c r="L4990" t="str">
        <f>IF(COUNTIFS(ZSOHPP055[订单号数值], ZSOHSD058[[#This Row],[订单号数值]], ZSOHPP055[行項目], ZSOHSD058[[#This Row],[行項目]])&gt;0, "Y", "")</f>
        <v/>
      </c>
      <c r="M4990" t="str">
        <f>IF(ZSOHSD058[[#This Row],[銷售訂單]]="", "", --ZSOHSD058[[#This Row],[銷售訂單]])</f>
        <v/>
      </c>
      <c r="N4990" s="16" t="str">
        <f>IF(ZSOHSD058[[#This Row],[落胚數]]="","",IF(ISNUMBER(ZSOHSD058[[#This Row],[落胚數]]+0), ZSOHSD058[[#This Row],[落胚數]]+0, 0))</f>
        <v/>
      </c>
    </row>
    <row r="4991" spans="1:14">
      <c r="A4991"/>
      <c r="B4991"/>
      <c r="C4991"/>
      <c r="D4991"/>
      <c r="E4991"/>
      <c r="F4991"/>
      <c r="G4991"/>
      <c r="H4991"/>
      <c r="I4991"/>
      <c r="J4991"/>
      <c r="K4991"/>
      <c r="L4991" t="str">
        <f>IF(COUNTIFS(ZSOHPP055[订单号数值], ZSOHSD058[[#This Row],[订单号数值]], ZSOHPP055[行項目], ZSOHSD058[[#This Row],[行項目]])&gt;0, "Y", "")</f>
        <v/>
      </c>
      <c r="M4991" t="str">
        <f>IF(ZSOHSD058[[#This Row],[銷售訂單]]="", "", --ZSOHSD058[[#This Row],[銷售訂單]])</f>
        <v/>
      </c>
      <c r="N4991" s="16" t="str">
        <f>IF(ZSOHSD058[[#This Row],[落胚數]]="","",IF(ISNUMBER(ZSOHSD058[[#This Row],[落胚數]]+0), ZSOHSD058[[#This Row],[落胚數]]+0, 0))</f>
        <v/>
      </c>
    </row>
    <row r="4992" spans="1:14">
      <c r="A4992"/>
      <c r="B4992"/>
      <c r="C4992"/>
      <c r="D4992"/>
      <c r="E4992"/>
      <c r="F4992"/>
      <c r="G4992"/>
      <c r="H4992"/>
      <c r="I4992"/>
      <c r="J4992"/>
      <c r="K4992"/>
      <c r="L4992" t="str">
        <f>IF(COUNTIFS(ZSOHPP055[订单号数值], ZSOHSD058[[#This Row],[订单号数值]], ZSOHPP055[行項目], ZSOHSD058[[#This Row],[行項目]])&gt;0, "Y", "")</f>
        <v/>
      </c>
      <c r="M4992" t="str">
        <f>IF(ZSOHSD058[[#This Row],[銷售訂單]]="", "", --ZSOHSD058[[#This Row],[銷售訂單]])</f>
        <v/>
      </c>
      <c r="N4992" s="16" t="str">
        <f>IF(ZSOHSD058[[#This Row],[落胚數]]="","",IF(ISNUMBER(ZSOHSD058[[#This Row],[落胚數]]+0), ZSOHSD058[[#This Row],[落胚數]]+0, 0))</f>
        <v/>
      </c>
    </row>
    <row r="4993" spans="1:14">
      <c r="A4993"/>
      <c r="B4993"/>
      <c r="C4993"/>
      <c r="D4993"/>
      <c r="E4993"/>
      <c r="F4993"/>
      <c r="G4993"/>
      <c r="H4993"/>
      <c r="I4993"/>
      <c r="J4993"/>
      <c r="K4993"/>
      <c r="L4993" t="str">
        <f>IF(COUNTIFS(ZSOHPP055[订单号数值], ZSOHSD058[[#This Row],[订单号数值]], ZSOHPP055[行項目], ZSOHSD058[[#This Row],[行項目]])&gt;0, "Y", "")</f>
        <v/>
      </c>
      <c r="M4993" t="str">
        <f>IF(ZSOHSD058[[#This Row],[銷售訂單]]="", "", --ZSOHSD058[[#This Row],[銷售訂單]])</f>
        <v/>
      </c>
      <c r="N4993" s="16" t="str">
        <f>IF(ZSOHSD058[[#This Row],[落胚數]]="","",IF(ISNUMBER(ZSOHSD058[[#This Row],[落胚數]]+0), ZSOHSD058[[#This Row],[落胚數]]+0, 0))</f>
        <v/>
      </c>
    </row>
    <row r="4994" spans="1:14">
      <c r="A4994"/>
      <c r="B4994"/>
      <c r="C4994"/>
      <c r="D4994"/>
      <c r="E4994"/>
      <c r="F4994"/>
      <c r="G4994"/>
      <c r="H4994"/>
      <c r="I4994"/>
      <c r="J4994"/>
      <c r="K4994"/>
      <c r="L4994" t="str">
        <f>IF(COUNTIFS(ZSOHPP055[订单号数值], ZSOHSD058[[#This Row],[订单号数值]], ZSOHPP055[行項目], ZSOHSD058[[#This Row],[行項目]])&gt;0, "Y", "")</f>
        <v/>
      </c>
      <c r="M4994" t="str">
        <f>IF(ZSOHSD058[[#This Row],[銷售訂單]]="", "", --ZSOHSD058[[#This Row],[銷售訂單]])</f>
        <v/>
      </c>
      <c r="N4994" s="16" t="str">
        <f>IF(ZSOHSD058[[#This Row],[落胚數]]="","",IF(ISNUMBER(ZSOHSD058[[#This Row],[落胚數]]+0), ZSOHSD058[[#This Row],[落胚數]]+0, 0))</f>
        <v/>
      </c>
    </row>
    <row r="4995" spans="1:14">
      <c r="A4995"/>
      <c r="B4995"/>
      <c r="C4995"/>
      <c r="D4995"/>
      <c r="E4995"/>
      <c r="F4995"/>
      <c r="G4995"/>
      <c r="H4995"/>
      <c r="I4995"/>
      <c r="J4995"/>
      <c r="K4995"/>
      <c r="L4995" t="str">
        <f>IF(COUNTIFS(ZSOHPP055[订单号数值], ZSOHSD058[[#This Row],[订单号数值]], ZSOHPP055[行項目], ZSOHSD058[[#This Row],[行項目]])&gt;0, "Y", "")</f>
        <v/>
      </c>
      <c r="M4995" t="str">
        <f>IF(ZSOHSD058[[#This Row],[銷售訂單]]="", "", --ZSOHSD058[[#This Row],[銷售訂單]])</f>
        <v/>
      </c>
      <c r="N4995" s="16" t="str">
        <f>IF(ZSOHSD058[[#This Row],[落胚數]]="","",IF(ISNUMBER(ZSOHSD058[[#This Row],[落胚數]]+0), ZSOHSD058[[#This Row],[落胚數]]+0, 0))</f>
        <v/>
      </c>
    </row>
    <row r="4996" spans="1:14">
      <c r="A4996"/>
      <c r="B4996"/>
      <c r="C4996"/>
      <c r="D4996"/>
      <c r="E4996"/>
      <c r="F4996"/>
      <c r="G4996"/>
      <c r="H4996"/>
      <c r="I4996"/>
      <c r="J4996"/>
      <c r="K4996"/>
      <c r="L4996" t="str">
        <f>IF(COUNTIFS(ZSOHPP055[订单号数值], ZSOHSD058[[#This Row],[订单号数值]], ZSOHPP055[行項目], ZSOHSD058[[#This Row],[行項目]])&gt;0, "Y", "")</f>
        <v/>
      </c>
      <c r="M4996" t="str">
        <f>IF(ZSOHSD058[[#This Row],[銷售訂單]]="", "", --ZSOHSD058[[#This Row],[銷售訂單]])</f>
        <v/>
      </c>
      <c r="N4996" s="16" t="str">
        <f>IF(ZSOHSD058[[#This Row],[落胚數]]="","",IF(ISNUMBER(ZSOHSD058[[#This Row],[落胚數]]+0), ZSOHSD058[[#This Row],[落胚數]]+0, 0))</f>
        <v/>
      </c>
    </row>
    <row r="4997" spans="1:14">
      <c r="A4997"/>
      <c r="B4997"/>
      <c r="C4997"/>
      <c r="D4997"/>
      <c r="E4997"/>
      <c r="F4997"/>
      <c r="G4997"/>
      <c r="H4997"/>
      <c r="I4997"/>
      <c r="J4997"/>
      <c r="K4997"/>
      <c r="L4997" t="str">
        <f>IF(COUNTIFS(ZSOHPP055[订单号数值], ZSOHSD058[[#This Row],[订单号数值]], ZSOHPP055[行項目], ZSOHSD058[[#This Row],[行項目]])&gt;0, "Y", "")</f>
        <v/>
      </c>
      <c r="M4997" t="str">
        <f>IF(ZSOHSD058[[#This Row],[銷售訂單]]="", "", --ZSOHSD058[[#This Row],[銷售訂單]])</f>
        <v/>
      </c>
      <c r="N4997" s="16" t="str">
        <f>IF(ZSOHSD058[[#This Row],[落胚數]]="","",IF(ISNUMBER(ZSOHSD058[[#This Row],[落胚數]]+0), ZSOHSD058[[#This Row],[落胚數]]+0, 0))</f>
        <v/>
      </c>
    </row>
    <row r="4998" spans="1:14">
      <c r="A4998"/>
      <c r="B4998"/>
      <c r="C4998"/>
      <c r="D4998"/>
      <c r="E4998"/>
      <c r="F4998"/>
      <c r="G4998"/>
      <c r="H4998"/>
      <c r="I4998"/>
      <c r="J4998"/>
      <c r="K4998"/>
      <c r="L4998" t="str">
        <f>IF(COUNTIFS(ZSOHPP055[订单号数值], ZSOHSD058[[#This Row],[订单号数值]], ZSOHPP055[行項目], ZSOHSD058[[#This Row],[行項目]])&gt;0, "Y", "")</f>
        <v/>
      </c>
      <c r="M4998" t="str">
        <f>IF(ZSOHSD058[[#This Row],[銷售訂單]]="", "", --ZSOHSD058[[#This Row],[銷售訂單]])</f>
        <v/>
      </c>
      <c r="N4998" s="16" t="str">
        <f>IF(ZSOHSD058[[#This Row],[落胚數]]="","",IF(ISNUMBER(ZSOHSD058[[#This Row],[落胚數]]+0), ZSOHSD058[[#This Row],[落胚數]]+0, 0))</f>
        <v/>
      </c>
    </row>
    <row r="4999" spans="1:14">
      <c r="A4999"/>
      <c r="B4999"/>
      <c r="C4999"/>
      <c r="D4999"/>
      <c r="E4999"/>
      <c r="F4999"/>
      <c r="G4999"/>
      <c r="H4999"/>
      <c r="I4999"/>
      <c r="J4999"/>
      <c r="K4999"/>
      <c r="L4999" t="str">
        <f>IF(COUNTIFS(ZSOHPP055[订单号数值], ZSOHSD058[[#This Row],[订单号数值]], ZSOHPP055[行項目], ZSOHSD058[[#This Row],[行項目]])&gt;0, "Y", "")</f>
        <v/>
      </c>
      <c r="M4999" t="str">
        <f>IF(ZSOHSD058[[#This Row],[銷售訂單]]="", "", --ZSOHSD058[[#This Row],[銷售訂單]])</f>
        <v/>
      </c>
      <c r="N4999" s="16" t="str">
        <f>IF(ZSOHSD058[[#This Row],[落胚數]]="","",IF(ISNUMBER(ZSOHSD058[[#This Row],[落胚數]]+0), ZSOHSD058[[#This Row],[落胚數]]+0, 0))</f>
        <v/>
      </c>
    </row>
    <row r="5000" spans="1:14">
      <c r="A5000"/>
      <c r="B5000"/>
      <c r="C5000"/>
      <c r="D5000"/>
      <c r="E5000"/>
      <c r="F5000"/>
      <c r="G5000"/>
      <c r="H5000"/>
      <c r="I5000"/>
      <c r="J5000"/>
      <c r="K5000"/>
      <c r="L5000" t="str">
        <f>IF(COUNTIFS(ZSOHPP055[订单号数值], ZSOHSD058[[#This Row],[订单号数值]], ZSOHPP055[行項目], ZSOHSD058[[#This Row],[行項目]])&gt;0, "Y", "")</f>
        <v/>
      </c>
      <c r="M5000" t="str">
        <f>IF(ZSOHSD058[[#This Row],[銷售訂單]]="", "", --ZSOHSD058[[#This Row],[銷售訂單]])</f>
        <v/>
      </c>
      <c r="N5000" s="16" t="str">
        <f>IF(ZSOHSD058[[#This Row],[落胚數]]="","",IF(ISNUMBER(ZSOHSD058[[#This Row],[落胚數]]+0), ZSOHSD058[[#This Row],[落胚數]]+0, 0))</f>
        <v/>
      </c>
    </row>
    <row r="5001" spans="1:14">
      <c r="A5001"/>
      <c r="B5001"/>
      <c r="C5001"/>
      <c r="D5001"/>
      <c r="E5001"/>
      <c r="F5001"/>
      <c r="G5001"/>
      <c r="H5001"/>
      <c r="I5001"/>
      <c r="J5001"/>
      <c r="K5001"/>
      <c r="L5001" t="str">
        <f>IF(COUNTIFS(ZSOHPP055[订单号数值], ZSOHSD058[[#This Row],[订单号数值]], ZSOHPP055[行項目], ZSOHSD058[[#This Row],[行項目]])&gt;0, "Y", "")</f>
        <v/>
      </c>
      <c r="M5001" t="str">
        <f>IF(ZSOHSD058[[#This Row],[銷售訂單]]="", "", --ZSOHSD058[[#This Row],[銷售訂單]])</f>
        <v/>
      </c>
      <c r="N5001" s="16" t="str">
        <f>IF(ZSOHSD058[[#This Row],[落胚數]]="","",IF(ISNUMBER(ZSOHSD058[[#This Row],[落胚數]]+0), ZSOHSD058[[#This Row],[落胚數]]+0, 0))</f>
        <v/>
      </c>
    </row>
    <row r="5002" spans="1:14">
      <c r="A5002"/>
      <c r="B5002"/>
      <c r="C5002"/>
      <c r="D5002"/>
      <c r="E5002"/>
      <c r="F5002"/>
      <c r="G5002"/>
      <c r="H5002"/>
      <c r="I5002"/>
      <c r="J5002"/>
      <c r="K5002"/>
      <c r="L5002" t="str">
        <f>IF(COUNTIFS(ZSOHPP055[订单号数值], ZSOHSD058[[#This Row],[订单号数值]], ZSOHPP055[行項目], ZSOHSD058[[#This Row],[行項目]])&gt;0, "Y", "")</f>
        <v/>
      </c>
      <c r="M5002" t="str">
        <f>IF(ZSOHSD058[[#This Row],[銷售訂單]]="", "", --ZSOHSD058[[#This Row],[銷售訂單]])</f>
        <v/>
      </c>
      <c r="N5002" s="16" t="str">
        <f>IF(ZSOHSD058[[#This Row],[落胚數]]="","",IF(ISNUMBER(ZSOHSD058[[#This Row],[落胚數]]+0), ZSOHSD058[[#This Row],[落胚數]]+0, 0))</f>
        <v/>
      </c>
    </row>
    <row r="5003" spans="1:14">
      <c r="A5003"/>
      <c r="B5003"/>
      <c r="C5003"/>
      <c r="D5003"/>
      <c r="E5003"/>
      <c r="F5003"/>
      <c r="G5003"/>
      <c r="H5003"/>
      <c r="I5003"/>
      <c r="J5003"/>
      <c r="K5003"/>
      <c r="L5003" t="str">
        <f>IF(COUNTIFS(ZSOHPP055[订单号数值], ZSOHSD058[[#This Row],[订单号数值]], ZSOHPP055[行項目], ZSOHSD058[[#This Row],[行項目]])&gt;0, "Y", "")</f>
        <v/>
      </c>
      <c r="M5003" t="str">
        <f>IF(ZSOHSD058[[#This Row],[銷售訂單]]="", "", --ZSOHSD058[[#This Row],[銷售訂單]])</f>
        <v/>
      </c>
      <c r="N5003" s="16" t="str">
        <f>IF(ZSOHSD058[[#This Row],[落胚數]]="","",IF(ISNUMBER(ZSOHSD058[[#This Row],[落胚數]]+0), ZSOHSD058[[#This Row],[落胚數]]+0, 0))</f>
        <v/>
      </c>
    </row>
    <row r="5004" spans="1:14">
      <c r="A5004"/>
      <c r="B5004"/>
      <c r="C5004"/>
      <c r="D5004"/>
      <c r="E5004"/>
      <c r="F5004"/>
      <c r="G5004"/>
      <c r="H5004"/>
      <c r="I5004"/>
      <c r="J5004"/>
      <c r="K5004"/>
      <c r="L5004" t="str">
        <f>IF(COUNTIFS(ZSOHPP055[订单号数值], ZSOHSD058[[#This Row],[订单号数值]], ZSOHPP055[行項目], ZSOHSD058[[#This Row],[行項目]])&gt;0, "Y", "")</f>
        <v/>
      </c>
      <c r="M5004" t="str">
        <f>IF(ZSOHSD058[[#This Row],[銷售訂單]]="", "", --ZSOHSD058[[#This Row],[銷售訂單]])</f>
        <v/>
      </c>
      <c r="N5004" s="16" t="str">
        <f>IF(ZSOHSD058[[#This Row],[落胚數]]="","",IF(ISNUMBER(ZSOHSD058[[#This Row],[落胚數]]+0), ZSOHSD058[[#This Row],[落胚數]]+0, 0))</f>
        <v/>
      </c>
    </row>
    <row r="5005" spans="1:14">
      <c r="A5005"/>
      <c r="B5005"/>
      <c r="C5005"/>
      <c r="D5005"/>
      <c r="E5005"/>
      <c r="F5005"/>
      <c r="G5005"/>
      <c r="H5005"/>
      <c r="I5005"/>
      <c r="J5005"/>
      <c r="K5005"/>
      <c r="L5005" t="str">
        <f>IF(COUNTIFS(ZSOHPP055[订单号数值], ZSOHSD058[[#This Row],[订单号数值]], ZSOHPP055[行項目], ZSOHSD058[[#This Row],[行項目]])&gt;0, "Y", "")</f>
        <v/>
      </c>
      <c r="M5005" t="str">
        <f>IF(ZSOHSD058[[#This Row],[銷售訂單]]="", "", --ZSOHSD058[[#This Row],[銷售訂單]])</f>
        <v/>
      </c>
      <c r="N5005" s="16" t="str">
        <f>IF(ZSOHSD058[[#This Row],[落胚數]]="","",IF(ISNUMBER(ZSOHSD058[[#This Row],[落胚數]]+0), ZSOHSD058[[#This Row],[落胚數]]+0, 0))</f>
        <v/>
      </c>
    </row>
    <row r="5006" spans="1:14">
      <c r="A5006"/>
      <c r="B5006"/>
      <c r="C5006"/>
      <c r="D5006"/>
      <c r="E5006"/>
      <c r="F5006"/>
      <c r="G5006"/>
      <c r="H5006"/>
      <c r="I5006"/>
      <c r="J5006"/>
      <c r="K5006"/>
      <c r="L5006" t="str">
        <f>IF(COUNTIFS(ZSOHPP055[订单号数值], ZSOHSD058[[#This Row],[订单号数值]], ZSOHPP055[行項目], ZSOHSD058[[#This Row],[行項目]])&gt;0, "Y", "")</f>
        <v/>
      </c>
      <c r="M5006" t="str">
        <f>IF(ZSOHSD058[[#This Row],[銷售訂單]]="", "", --ZSOHSD058[[#This Row],[銷售訂單]])</f>
        <v/>
      </c>
      <c r="N5006" s="16" t="str">
        <f>IF(ZSOHSD058[[#This Row],[落胚數]]="","",IF(ISNUMBER(ZSOHSD058[[#This Row],[落胚數]]+0), ZSOHSD058[[#This Row],[落胚數]]+0, 0))</f>
        <v/>
      </c>
    </row>
    <row r="5007" spans="1:14">
      <c r="A5007"/>
      <c r="B5007"/>
      <c r="C5007"/>
      <c r="D5007"/>
      <c r="E5007"/>
      <c r="F5007"/>
      <c r="G5007"/>
      <c r="H5007"/>
      <c r="I5007"/>
      <c r="J5007"/>
      <c r="K5007"/>
      <c r="L5007" t="str">
        <f>IF(COUNTIFS(ZSOHPP055[订单号数值], ZSOHSD058[[#This Row],[订单号数值]], ZSOHPP055[行項目], ZSOHSD058[[#This Row],[行項目]])&gt;0, "Y", "")</f>
        <v/>
      </c>
      <c r="M5007" t="str">
        <f>IF(ZSOHSD058[[#This Row],[銷售訂單]]="", "", --ZSOHSD058[[#This Row],[銷售訂單]])</f>
        <v/>
      </c>
      <c r="N5007" s="16" t="str">
        <f>IF(ZSOHSD058[[#This Row],[落胚數]]="","",IF(ISNUMBER(ZSOHSD058[[#This Row],[落胚數]]+0), ZSOHSD058[[#This Row],[落胚數]]+0, 0))</f>
        <v/>
      </c>
    </row>
    <row r="5008" spans="1:14">
      <c r="A5008"/>
      <c r="B5008"/>
      <c r="C5008"/>
      <c r="D5008"/>
      <c r="E5008"/>
      <c r="F5008"/>
      <c r="G5008"/>
      <c r="H5008"/>
      <c r="I5008"/>
      <c r="J5008"/>
      <c r="K5008"/>
      <c r="L5008" t="str">
        <f>IF(COUNTIFS(ZSOHPP055[订单号数值], ZSOHSD058[[#This Row],[订单号数值]], ZSOHPP055[行項目], ZSOHSD058[[#This Row],[行項目]])&gt;0, "Y", "")</f>
        <v/>
      </c>
      <c r="M5008" t="str">
        <f>IF(ZSOHSD058[[#This Row],[銷售訂單]]="", "", --ZSOHSD058[[#This Row],[銷售訂單]])</f>
        <v/>
      </c>
      <c r="N5008" s="16" t="str">
        <f>IF(ZSOHSD058[[#This Row],[落胚數]]="","",IF(ISNUMBER(ZSOHSD058[[#This Row],[落胚數]]+0), ZSOHSD058[[#This Row],[落胚數]]+0, 0))</f>
        <v/>
      </c>
    </row>
    <row r="5009" spans="1:14">
      <c r="A5009"/>
      <c r="B5009"/>
      <c r="C5009"/>
      <c r="D5009"/>
      <c r="E5009"/>
      <c r="F5009"/>
      <c r="G5009"/>
      <c r="H5009"/>
      <c r="I5009"/>
      <c r="J5009"/>
      <c r="K5009"/>
      <c r="L5009" t="str">
        <f>IF(COUNTIFS(ZSOHPP055[订单号数值], ZSOHSD058[[#This Row],[订单号数值]], ZSOHPP055[行項目], ZSOHSD058[[#This Row],[行項目]])&gt;0, "Y", "")</f>
        <v/>
      </c>
      <c r="M5009" t="str">
        <f>IF(ZSOHSD058[[#This Row],[銷售訂單]]="", "", --ZSOHSD058[[#This Row],[銷售訂單]])</f>
        <v/>
      </c>
      <c r="N5009" s="16" t="str">
        <f>IF(ZSOHSD058[[#This Row],[落胚數]]="","",IF(ISNUMBER(ZSOHSD058[[#This Row],[落胚數]]+0), ZSOHSD058[[#This Row],[落胚數]]+0, 0))</f>
        <v/>
      </c>
    </row>
    <row r="5010" spans="1:14">
      <c r="A5010"/>
      <c r="B5010"/>
      <c r="C5010"/>
      <c r="D5010"/>
      <c r="E5010"/>
      <c r="F5010"/>
      <c r="G5010"/>
      <c r="H5010"/>
      <c r="I5010"/>
      <c r="J5010"/>
      <c r="K5010"/>
      <c r="L5010" t="str">
        <f>IF(COUNTIFS(ZSOHPP055[订单号数值], ZSOHSD058[[#This Row],[订单号数值]], ZSOHPP055[行項目], ZSOHSD058[[#This Row],[行項目]])&gt;0, "Y", "")</f>
        <v/>
      </c>
      <c r="M5010" t="str">
        <f>IF(ZSOHSD058[[#This Row],[銷售訂單]]="", "", --ZSOHSD058[[#This Row],[銷售訂單]])</f>
        <v/>
      </c>
      <c r="N5010" s="16" t="str">
        <f>IF(ZSOHSD058[[#This Row],[落胚數]]="","",IF(ISNUMBER(ZSOHSD058[[#This Row],[落胚數]]+0), ZSOHSD058[[#This Row],[落胚數]]+0, 0))</f>
        <v/>
      </c>
    </row>
    <row r="5011" spans="1:14">
      <c r="A5011"/>
      <c r="B5011"/>
      <c r="C5011"/>
      <c r="D5011"/>
      <c r="E5011"/>
      <c r="F5011"/>
      <c r="G5011"/>
      <c r="H5011"/>
      <c r="I5011"/>
      <c r="J5011"/>
      <c r="K5011"/>
      <c r="L5011" t="str">
        <f>IF(COUNTIFS(ZSOHPP055[订单号数值], ZSOHSD058[[#This Row],[订单号数值]], ZSOHPP055[行項目], ZSOHSD058[[#This Row],[行項目]])&gt;0, "Y", "")</f>
        <v/>
      </c>
      <c r="M5011" t="str">
        <f>IF(ZSOHSD058[[#This Row],[銷售訂單]]="", "", --ZSOHSD058[[#This Row],[銷售訂單]])</f>
        <v/>
      </c>
      <c r="N5011" s="16" t="str">
        <f>IF(ZSOHSD058[[#This Row],[落胚數]]="","",IF(ISNUMBER(ZSOHSD058[[#This Row],[落胚數]]+0), ZSOHSD058[[#This Row],[落胚數]]+0, 0))</f>
        <v/>
      </c>
    </row>
    <row r="5012" spans="1:14">
      <c r="A5012"/>
      <c r="B5012"/>
      <c r="C5012"/>
      <c r="D5012"/>
      <c r="E5012"/>
      <c r="F5012"/>
      <c r="G5012"/>
      <c r="H5012"/>
      <c r="I5012"/>
      <c r="J5012"/>
      <c r="K5012"/>
      <c r="L5012" t="str">
        <f>IF(COUNTIFS(ZSOHPP055[订单号数值], ZSOHSD058[[#This Row],[订单号数值]], ZSOHPP055[行項目], ZSOHSD058[[#This Row],[行項目]])&gt;0, "Y", "")</f>
        <v/>
      </c>
      <c r="M5012" t="str">
        <f>IF(ZSOHSD058[[#This Row],[銷售訂單]]="", "", --ZSOHSD058[[#This Row],[銷售訂單]])</f>
        <v/>
      </c>
      <c r="N5012" s="16" t="str">
        <f>IF(ZSOHSD058[[#This Row],[落胚數]]="","",IF(ISNUMBER(ZSOHSD058[[#This Row],[落胚數]]+0), ZSOHSD058[[#This Row],[落胚數]]+0, 0))</f>
        <v/>
      </c>
    </row>
    <row r="5013" spans="1:14">
      <c r="A5013"/>
      <c r="B5013"/>
      <c r="C5013"/>
      <c r="D5013"/>
      <c r="E5013"/>
      <c r="F5013"/>
      <c r="G5013"/>
      <c r="H5013"/>
      <c r="I5013"/>
      <c r="J5013"/>
      <c r="K5013"/>
      <c r="L5013" t="str">
        <f>IF(COUNTIFS(ZSOHPP055[订单号数值], ZSOHSD058[[#This Row],[订单号数值]], ZSOHPP055[行項目], ZSOHSD058[[#This Row],[行項目]])&gt;0, "Y", "")</f>
        <v/>
      </c>
      <c r="M5013" t="str">
        <f>IF(ZSOHSD058[[#This Row],[銷售訂單]]="", "", --ZSOHSD058[[#This Row],[銷售訂單]])</f>
        <v/>
      </c>
      <c r="N5013" s="16" t="str">
        <f>IF(ZSOHSD058[[#This Row],[落胚數]]="","",IF(ISNUMBER(ZSOHSD058[[#This Row],[落胚數]]+0), ZSOHSD058[[#This Row],[落胚數]]+0, 0))</f>
        <v/>
      </c>
    </row>
    <row r="5014" spans="1:14">
      <c r="A5014"/>
      <c r="B5014"/>
      <c r="C5014"/>
      <c r="D5014"/>
      <c r="E5014"/>
      <c r="F5014"/>
      <c r="G5014"/>
      <c r="H5014"/>
      <c r="I5014"/>
      <c r="J5014"/>
      <c r="K5014"/>
      <c r="L5014" t="str">
        <f>IF(COUNTIFS(ZSOHPP055[订单号数值], ZSOHSD058[[#This Row],[订单号数值]], ZSOHPP055[行項目], ZSOHSD058[[#This Row],[行項目]])&gt;0, "Y", "")</f>
        <v/>
      </c>
      <c r="M5014" t="str">
        <f>IF(ZSOHSD058[[#This Row],[銷售訂單]]="", "", --ZSOHSD058[[#This Row],[銷售訂單]])</f>
        <v/>
      </c>
      <c r="N5014" s="16" t="str">
        <f>IF(ZSOHSD058[[#This Row],[落胚數]]="","",IF(ISNUMBER(ZSOHSD058[[#This Row],[落胚數]]+0), ZSOHSD058[[#This Row],[落胚數]]+0, 0))</f>
        <v/>
      </c>
    </row>
    <row r="5015" spans="1:14">
      <c r="A5015"/>
      <c r="B5015"/>
      <c r="C5015"/>
      <c r="D5015"/>
      <c r="E5015"/>
      <c r="F5015"/>
      <c r="G5015"/>
      <c r="H5015"/>
      <c r="I5015"/>
      <c r="J5015"/>
      <c r="K5015"/>
      <c r="L5015" t="str">
        <f>IF(COUNTIFS(ZSOHPP055[订单号数值], ZSOHSD058[[#This Row],[订单号数值]], ZSOHPP055[行項目], ZSOHSD058[[#This Row],[行項目]])&gt;0, "Y", "")</f>
        <v/>
      </c>
      <c r="M5015" t="str">
        <f>IF(ZSOHSD058[[#This Row],[銷售訂單]]="", "", --ZSOHSD058[[#This Row],[銷售訂單]])</f>
        <v/>
      </c>
      <c r="N5015" s="16" t="str">
        <f>IF(ZSOHSD058[[#This Row],[落胚數]]="","",IF(ISNUMBER(ZSOHSD058[[#This Row],[落胚數]]+0), ZSOHSD058[[#This Row],[落胚數]]+0, 0))</f>
        <v/>
      </c>
    </row>
    <row r="5016" spans="1:14">
      <c r="A5016"/>
      <c r="B5016"/>
      <c r="C5016"/>
      <c r="D5016"/>
      <c r="E5016"/>
      <c r="F5016"/>
      <c r="G5016"/>
      <c r="H5016"/>
      <c r="I5016"/>
      <c r="J5016"/>
      <c r="K5016"/>
      <c r="L5016" t="str">
        <f>IF(COUNTIFS(ZSOHPP055[订单号数值], ZSOHSD058[[#This Row],[订单号数值]], ZSOHPP055[行項目], ZSOHSD058[[#This Row],[行項目]])&gt;0, "Y", "")</f>
        <v/>
      </c>
      <c r="M5016" t="str">
        <f>IF(ZSOHSD058[[#This Row],[銷售訂單]]="", "", --ZSOHSD058[[#This Row],[銷售訂單]])</f>
        <v/>
      </c>
      <c r="N5016" s="16" t="str">
        <f>IF(ZSOHSD058[[#This Row],[落胚數]]="","",IF(ISNUMBER(ZSOHSD058[[#This Row],[落胚數]]+0), ZSOHSD058[[#This Row],[落胚數]]+0, 0))</f>
        <v/>
      </c>
    </row>
    <row r="5017" spans="1:14">
      <c r="A5017"/>
      <c r="B5017"/>
      <c r="C5017"/>
      <c r="D5017"/>
      <c r="E5017"/>
      <c r="F5017"/>
      <c r="G5017"/>
      <c r="H5017"/>
      <c r="I5017"/>
      <c r="J5017"/>
      <c r="K5017"/>
      <c r="L5017" t="str">
        <f>IF(COUNTIFS(ZSOHPP055[订单号数值], ZSOHSD058[[#This Row],[订单号数值]], ZSOHPP055[行項目], ZSOHSD058[[#This Row],[行項目]])&gt;0, "Y", "")</f>
        <v/>
      </c>
      <c r="M5017" t="str">
        <f>IF(ZSOHSD058[[#This Row],[銷售訂單]]="", "", --ZSOHSD058[[#This Row],[銷售訂單]])</f>
        <v/>
      </c>
      <c r="N5017" s="16" t="str">
        <f>IF(ZSOHSD058[[#This Row],[落胚數]]="","",IF(ISNUMBER(ZSOHSD058[[#This Row],[落胚數]]+0), ZSOHSD058[[#This Row],[落胚數]]+0, 0))</f>
        <v/>
      </c>
    </row>
    <row r="5018" spans="1:14">
      <c r="A5018"/>
      <c r="B5018"/>
      <c r="C5018"/>
      <c r="D5018"/>
      <c r="E5018"/>
      <c r="F5018"/>
      <c r="G5018"/>
      <c r="H5018"/>
      <c r="I5018"/>
      <c r="J5018"/>
      <c r="K5018"/>
      <c r="L5018" t="str">
        <f>IF(COUNTIFS(ZSOHPP055[订单号数值], ZSOHSD058[[#This Row],[订单号数值]], ZSOHPP055[行項目], ZSOHSD058[[#This Row],[行項目]])&gt;0, "Y", "")</f>
        <v/>
      </c>
      <c r="M5018" t="str">
        <f>IF(ZSOHSD058[[#This Row],[銷售訂單]]="", "", --ZSOHSD058[[#This Row],[銷售訂單]])</f>
        <v/>
      </c>
      <c r="N5018" s="16" t="str">
        <f>IF(ZSOHSD058[[#This Row],[落胚數]]="","",IF(ISNUMBER(ZSOHSD058[[#This Row],[落胚數]]+0), ZSOHSD058[[#This Row],[落胚數]]+0, 0))</f>
        <v/>
      </c>
    </row>
    <row r="5019" spans="1:14">
      <c r="A5019"/>
      <c r="B5019"/>
      <c r="C5019"/>
      <c r="D5019"/>
      <c r="E5019"/>
      <c r="F5019"/>
      <c r="G5019"/>
      <c r="H5019"/>
      <c r="I5019"/>
      <c r="J5019"/>
      <c r="K5019"/>
      <c r="L5019" t="str">
        <f>IF(COUNTIFS(ZSOHPP055[订单号数值], ZSOHSD058[[#This Row],[订单号数值]], ZSOHPP055[行項目], ZSOHSD058[[#This Row],[行項目]])&gt;0, "Y", "")</f>
        <v/>
      </c>
      <c r="M5019" t="str">
        <f>IF(ZSOHSD058[[#This Row],[銷售訂單]]="", "", --ZSOHSD058[[#This Row],[銷售訂單]])</f>
        <v/>
      </c>
      <c r="N5019" s="16" t="str">
        <f>IF(ZSOHSD058[[#This Row],[落胚數]]="","",IF(ISNUMBER(ZSOHSD058[[#This Row],[落胚數]]+0), ZSOHSD058[[#This Row],[落胚數]]+0, 0))</f>
        <v/>
      </c>
    </row>
    <row r="5020" spans="1:14">
      <c r="A5020"/>
      <c r="B5020"/>
      <c r="C5020"/>
      <c r="D5020"/>
      <c r="E5020"/>
      <c r="F5020"/>
      <c r="G5020"/>
      <c r="H5020"/>
      <c r="I5020"/>
      <c r="J5020"/>
      <c r="K5020"/>
      <c r="L5020" t="str">
        <f>IF(COUNTIFS(ZSOHPP055[订单号数值], ZSOHSD058[[#This Row],[订单号数值]], ZSOHPP055[行項目], ZSOHSD058[[#This Row],[行項目]])&gt;0, "Y", "")</f>
        <v/>
      </c>
      <c r="M5020" t="str">
        <f>IF(ZSOHSD058[[#This Row],[銷售訂單]]="", "", --ZSOHSD058[[#This Row],[銷售訂單]])</f>
        <v/>
      </c>
      <c r="N5020" s="16" t="str">
        <f>IF(ZSOHSD058[[#This Row],[落胚數]]="","",IF(ISNUMBER(ZSOHSD058[[#This Row],[落胚數]]+0), ZSOHSD058[[#This Row],[落胚數]]+0, 0))</f>
        <v/>
      </c>
    </row>
    <row r="5021" spans="1:14">
      <c r="A5021"/>
      <c r="B5021"/>
      <c r="C5021"/>
      <c r="D5021"/>
      <c r="E5021"/>
      <c r="F5021"/>
      <c r="G5021"/>
      <c r="H5021"/>
      <c r="I5021"/>
      <c r="J5021"/>
      <c r="K5021"/>
      <c r="L5021" t="str">
        <f>IF(COUNTIFS(ZSOHPP055[订单号数值], ZSOHSD058[[#This Row],[订单号数值]], ZSOHPP055[行項目], ZSOHSD058[[#This Row],[行項目]])&gt;0, "Y", "")</f>
        <v/>
      </c>
      <c r="M5021" t="str">
        <f>IF(ZSOHSD058[[#This Row],[銷售訂單]]="", "", --ZSOHSD058[[#This Row],[銷售訂單]])</f>
        <v/>
      </c>
      <c r="N5021" s="16" t="str">
        <f>IF(ZSOHSD058[[#This Row],[落胚數]]="","",IF(ISNUMBER(ZSOHSD058[[#This Row],[落胚數]]+0), ZSOHSD058[[#This Row],[落胚數]]+0, 0))</f>
        <v/>
      </c>
    </row>
    <row r="5022" spans="1:14">
      <c r="A5022"/>
      <c r="B5022"/>
      <c r="C5022"/>
      <c r="D5022"/>
      <c r="E5022"/>
      <c r="F5022"/>
      <c r="G5022"/>
      <c r="H5022"/>
      <c r="I5022"/>
      <c r="J5022"/>
      <c r="K5022"/>
      <c r="L5022" t="str">
        <f>IF(COUNTIFS(ZSOHPP055[订单号数值], ZSOHSD058[[#This Row],[订单号数值]], ZSOHPP055[行項目], ZSOHSD058[[#This Row],[行項目]])&gt;0, "Y", "")</f>
        <v/>
      </c>
      <c r="M5022" t="str">
        <f>IF(ZSOHSD058[[#This Row],[銷售訂單]]="", "", --ZSOHSD058[[#This Row],[銷售訂單]])</f>
        <v/>
      </c>
      <c r="N5022" s="16" t="str">
        <f>IF(ZSOHSD058[[#This Row],[落胚數]]="","",IF(ISNUMBER(ZSOHSD058[[#This Row],[落胚數]]+0), ZSOHSD058[[#This Row],[落胚數]]+0, 0))</f>
        <v/>
      </c>
    </row>
    <row r="5023" spans="1:14">
      <c r="A5023"/>
      <c r="B5023"/>
      <c r="C5023"/>
      <c r="D5023"/>
      <c r="E5023"/>
      <c r="F5023"/>
      <c r="G5023"/>
      <c r="H5023"/>
      <c r="I5023"/>
      <c r="J5023"/>
      <c r="K5023"/>
      <c r="L5023" t="str">
        <f>IF(COUNTIFS(ZSOHPP055[订单号数值], ZSOHSD058[[#This Row],[订单号数值]], ZSOHPP055[行項目], ZSOHSD058[[#This Row],[行項目]])&gt;0, "Y", "")</f>
        <v/>
      </c>
      <c r="M5023" t="str">
        <f>IF(ZSOHSD058[[#This Row],[銷售訂單]]="", "", --ZSOHSD058[[#This Row],[銷售訂單]])</f>
        <v/>
      </c>
      <c r="N5023" s="16" t="str">
        <f>IF(ZSOHSD058[[#This Row],[落胚數]]="","",IF(ISNUMBER(ZSOHSD058[[#This Row],[落胚數]]+0), ZSOHSD058[[#This Row],[落胚數]]+0, 0))</f>
        <v/>
      </c>
    </row>
    <row r="5024" spans="1:14">
      <c r="A5024"/>
      <c r="B5024"/>
      <c r="C5024"/>
      <c r="D5024"/>
      <c r="E5024"/>
      <c r="F5024"/>
      <c r="G5024"/>
      <c r="H5024"/>
      <c r="I5024"/>
      <c r="J5024"/>
      <c r="K5024"/>
      <c r="L5024" t="str">
        <f>IF(COUNTIFS(ZSOHPP055[订单号数值], ZSOHSD058[[#This Row],[订单号数值]], ZSOHPP055[行項目], ZSOHSD058[[#This Row],[行項目]])&gt;0, "Y", "")</f>
        <v/>
      </c>
      <c r="M5024" t="str">
        <f>IF(ZSOHSD058[[#This Row],[銷售訂單]]="", "", --ZSOHSD058[[#This Row],[銷售訂單]])</f>
        <v/>
      </c>
      <c r="N5024" s="16" t="str">
        <f>IF(ZSOHSD058[[#This Row],[落胚數]]="","",IF(ISNUMBER(ZSOHSD058[[#This Row],[落胚數]]+0), ZSOHSD058[[#This Row],[落胚數]]+0, 0))</f>
        <v/>
      </c>
    </row>
    <row r="5025" spans="1:14">
      <c r="A5025"/>
      <c r="B5025"/>
      <c r="C5025"/>
      <c r="D5025"/>
      <c r="E5025"/>
      <c r="F5025"/>
      <c r="G5025"/>
      <c r="H5025"/>
      <c r="I5025"/>
      <c r="J5025"/>
      <c r="K5025"/>
      <c r="L5025" t="str">
        <f>IF(COUNTIFS(ZSOHPP055[订单号数值], ZSOHSD058[[#This Row],[订单号数值]], ZSOHPP055[行項目], ZSOHSD058[[#This Row],[行項目]])&gt;0, "Y", "")</f>
        <v/>
      </c>
      <c r="M5025" t="str">
        <f>IF(ZSOHSD058[[#This Row],[銷售訂單]]="", "", --ZSOHSD058[[#This Row],[銷售訂單]])</f>
        <v/>
      </c>
      <c r="N5025" s="16" t="str">
        <f>IF(ZSOHSD058[[#This Row],[落胚數]]="","",IF(ISNUMBER(ZSOHSD058[[#This Row],[落胚數]]+0), ZSOHSD058[[#This Row],[落胚數]]+0, 0))</f>
        <v/>
      </c>
    </row>
    <row r="5026" spans="1:14">
      <c r="A5026"/>
      <c r="B5026"/>
      <c r="C5026"/>
      <c r="D5026"/>
      <c r="E5026"/>
      <c r="F5026"/>
      <c r="G5026"/>
      <c r="H5026"/>
      <c r="I5026"/>
      <c r="J5026"/>
      <c r="K5026"/>
      <c r="L5026" t="str">
        <f>IF(COUNTIFS(ZSOHPP055[订单号数值], ZSOHSD058[[#This Row],[订单号数值]], ZSOHPP055[行項目], ZSOHSD058[[#This Row],[行項目]])&gt;0, "Y", "")</f>
        <v/>
      </c>
      <c r="M5026" t="str">
        <f>IF(ZSOHSD058[[#This Row],[銷售訂單]]="", "", --ZSOHSD058[[#This Row],[銷售訂單]])</f>
        <v/>
      </c>
      <c r="N5026" s="16" t="str">
        <f>IF(ZSOHSD058[[#This Row],[落胚數]]="","",IF(ISNUMBER(ZSOHSD058[[#This Row],[落胚數]]+0), ZSOHSD058[[#This Row],[落胚數]]+0, 0))</f>
        <v/>
      </c>
    </row>
    <row r="5027" spans="1:14">
      <c r="A5027"/>
      <c r="B5027"/>
      <c r="C5027"/>
      <c r="D5027"/>
      <c r="E5027"/>
      <c r="F5027"/>
      <c r="G5027"/>
      <c r="H5027"/>
      <c r="I5027"/>
      <c r="J5027"/>
      <c r="K5027"/>
      <c r="L5027" t="str">
        <f>IF(COUNTIFS(ZSOHPP055[订单号数值], ZSOHSD058[[#This Row],[订单号数值]], ZSOHPP055[行項目], ZSOHSD058[[#This Row],[行項目]])&gt;0, "Y", "")</f>
        <v/>
      </c>
      <c r="M5027" t="str">
        <f>IF(ZSOHSD058[[#This Row],[銷售訂單]]="", "", --ZSOHSD058[[#This Row],[銷售訂單]])</f>
        <v/>
      </c>
      <c r="N5027" s="16" t="str">
        <f>IF(ZSOHSD058[[#This Row],[落胚數]]="","",IF(ISNUMBER(ZSOHSD058[[#This Row],[落胚數]]+0), ZSOHSD058[[#This Row],[落胚數]]+0, 0))</f>
        <v/>
      </c>
    </row>
    <row r="5028" spans="1:14">
      <c r="A5028"/>
      <c r="B5028"/>
      <c r="C5028"/>
      <c r="D5028"/>
      <c r="E5028"/>
      <c r="F5028"/>
      <c r="G5028"/>
      <c r="H5028"/>
      <c r="I5028"/>
      <c r="J5028"/>
      <c r="K5028"/>
      <c r="L5028" t="str">
        <f>IF(COUNTIFS(ZSOHPP055[订单号数值], ZSOHSD058[[#This Row],[订单号数值]], ZSOHPP055[行項目], ZSOHSD058[[#This Row],[行項目]])&gt;0, "Y", "")</f>
        <v/>
      </c>
      <c r="M5028" t="str">
        <f>IF(ZSOHSD058[[#This Row],[銷售訂單]]="", "", --ZSOHSD058[[#This Row],[銷售訂單]])</f>
        <v/>
      </c>
      <c r="N5028" s="16" t="str">
        <f>IF(ZSOHSD058[[#This Row],[落胚數]]="","",IF(ISNUMBER(ZSOHSD058[[#This Row],[落胚數]]+0), ZSOHSD058[[#This Row],[落胚數]]+0, 0))</f>
        <v/>
      </c>
    </row>
    <row r="5029" spans="1:14">
      <c r="A5029"/>
      <c r="B5029"/>
      <c r="C5029"/>
      <c r="D5029"/>
      <c r="E5029"/>
      <c r="F5029"/>
      <c r="G5029"/>
      <c r="H5029"/>
      <c r="I5029"/>
      <c r="J5029"/>
      <c r="K5029"/>
      <c r="L5029" t="str">
        <f>IF(COUNTIFS(ZSOHPP055[订单号数值], ZSOHSD058[[#This Row],[订单号数值]], ZSOHPP055[行項目], ZSOHSD058[[#This Row],[行項目]])&gt;0, "Y", "")</f>
        <v/>
      </c>
      <c r="M5029" t="str">
        <f>IF(ZSOHSD058[[#This Row],[銷售訂單]]="", "", --ZSOHSD058[[#This Row],[銷售訂單]])</f>
        <v/>
      </c>
      <c r="N5029" s="16" t="str">
        <f>IF(ZSOHSD058[[#This Row],[落胚數]]="","",IF(ISNUMBER(ZSOHSD058[[#This Row],[落胚數]]+0), ZSOHSD058[[#This Row],[落胚數]]+0, 0))</f>
        <v/>
      </c>
    </row>
    <row r="5030" spans="1:14">
      <c r="A5030"/>
      <c r="B5030"/>
      <c r="C5030"/>
      <c r="D5030"/>
      <c r="E5030"/>
      <c r="F5030"/>
      <c r="G5030"/>
      <c r="H5030"/>
      <c r="I5030"/>
      <c r="J5030"/>
      <c r="K5030"/>
      <c r="L5030" t="str">
        <f>IF(COUNTIFS(ZSOHPP055[订单号数值], ZSOHSD058[[#This Row],[订单号数值]], ZSOHPP055[行項目], ZSOHSD058[[#This Row],[行項目]])&gt;0, "Y", "")</f>
        <v/>
      </c>
      <c r="M5030" t="str">
        <f>IF(ZSOHSD058[[#This Row],[銷售訂單]]="", "", --ZSOHSD058[[#This Row],[銷售訂單]])</f>
        <v/>
      </c>
      <c r="N5030" s="16" t="str">
        <f>IF(ZSOHSD058[[#This Row],[落胚數]]="","",IF(ISNUMBER(ZSOHSD058[[#This Row],[落胚數]]+0), ZSOHSD058[[#This Row],[落胚數]]+0, 0))</f>
        <v/>
      </c>
    </row>
    <row r="5031" spans="1:14">
      <c r="A5031"/>
      <c r="B5031"/>
      <c r="C5031"/>
      <c r="D5031"/>
      <c r="E5031"/>
      <c r="F5031"/>
      <c r="G5031"/>
      <c r="H5031"/>
      <c r="I5031"/>
      <c r="J5031"/>
      <c r="K5031"/>
      <c r="L5031" t="str">
        <f>IF(COUNTIFS(ZSOHPP055[订单号数值], ZSOHSD058[[#This Row],[订单号数值]], ZSOHPP055[行項目], ZSOHSD058[[#This Row],[行項目]])&gt;0, "Y", "")</f>
        <v/>
      </c>
      <c r="M5031" t="str">
        <f>IF(ZSOHSD058[[#This Row],[銷售訂單]]="", "", --ZSOHSD058[[#This Row],[銷售訂單]])</f>
        <v/>
      </c>
      <c r="N5031" s="16" t="str">
        <f>IF(ZSOHSD058[[#This Row],[落胚數]]="","",IF(ISNUMBER(ZSOHSD058[[#This Row],[落胚數]]+0), ZSOHSD058[[#This Row],[落胚數]]+0, 0))</f>
        <v/>
      </c>
    </row>
    <row r="5032" spans="1:14">
      <c r="A5032"/>
      <c r="B5032"/>
      <c r="C5032"/>
      <c r="D5032"/>
      <c r="E5032"/>
      <c r="F5032"/>
      <c r="G5032"/>
      <c r="H5032"/>
      <c r="I5032"/>
      <c r="J5032"/>
      <c r="K5032"/>
      <c r="L5032" t="str">
        <f>IF(COUNTIFS(ZSOHPP055[订单号数值], ZSOHSD058[[#This Row],[订单号数值]], ZSOHPP055[行項目], ZSOHSD058[[#This Row],[行項目]])&gt;0, "Y", "")</f>
        <v/>
      </c>
      <c r="M5032" t="str">
        <f>IF(ZSOHSD058[[#This Row],[銷售訂單]]="", "", --ZSOHSD058[[#This Row],[銷售訂單]])</f>
        <v/>
      </c>
      <c r="N5032" s="16" t="str">
        <f>IF(ZSOHSD058[[#This Row],[落胚數]]="","",IF(ISNUMBER(ZSOHSD058[[#This Row],[落胚數]]+0), ZSOHSD058[[#This Row],[落胚數]]+0, 0))</f>
        <v/>
      </c>
    </row>
    <row r="5033" spans="1:14">
      <c r="A5033"/>
      <c r="B5033"/>
      <c r="C5033"/>
      <c r="D5033"/>
      <c r="E5033"/>
      <c r="F5033"/>
      <c r="G5033"/>
      <c r="H5033"/>
      <c r="I5033"/>
      <c r="J5033"/>
      <c r="K5033"/>
      <c r="L5033" t="str">
        <f>IF(COUNTIFS(ZSOHPP055[订单号数值], ZSOHSD058[[#This Row],[订单号数值]], ZSOHPP055[行項目], ZSOHSD058[[#This Row],[行項目]])&gt;0, "Y", "")</f>
        <v/>
      </c>
      <c r="M5033" t="str">
        <f>IF(ZSOHSD058[[#This Row],[銷售訂單]]="", "", --ZSOHSD058[[#This Row],[銷售訂單]])</f>
        <v/>
      </c>
      <c r="N5033" s="16" t="str">
        <f>IF(ZSOHSD058[[#This Row],[落胚數]]="","",IF(ISNUMBER(ZSOHSD058[[#This Row],[落胚數]]+0), ZSOHSD058[[#This Row],[落胚數]]+0, 0))</f>
        <v/>
      </c>
    </row>
    <row r="5034" spans="1:14">
      <c r="A5034"/>
      <c r="B5034"/>
      <c r="C5034"/>
      <c r="D5034"/>
      <c r="E5034"/>
      <c r="F5034"/>
      <c r="G5034"/>
      <c r="H5034"/>
      <c r="I5034"/>
      <c r="J5034"/>
      <c r="K5034"/>
      <c r="L5034" t="str">
        <f>IF(COUNTIFS(ZSOHPP055[订单号数值], ZSOHSD058[[#This Row],[订单号数值]], ZSOHPP055[行項目], ZSOHSD058[[#This Row],[行項目]])&gt;0, "Y", "")</f>
        <v/>
      </c>
      <c r="M5034" t="str">
        <f>IF(ZSOHSD058[[#This Row],[銷售訂單]]="", "", --ZSOHSD058[[#This Row],[銷售訂單]])</f>
        <v/>
      </c>
      <c r="N5034" s="16" t="str">
        <f>IF(ZSOHSD058[[#This Row],[落胚數]]="","",IF(ISNUMBER(ZSOHSD058[[#This Row],[落胚數]]+0), ZSOHSD058[[#This Row],[落胚數]]+0, 0))</f>
        <v/>
      </c>
    </row>
    <row r="5035" spans="1:14">
      <c r="A5035"/>
      <c r="B5035"/>
      <c r="C5035"/>
      <c r="D5035"/>
      <c r="E5035"/>
      <c r="F5035"/>
      <c r="G5035"/>
      <c r="H5035"/>
      <c r="I5035"/>
      <c r="J5035"/>
      <c r="K5035"/>
      <c r="L5035" t="str">
        <f>IF(COUNTIFS(ZSOHPP055[订单号数值], ZSOHSD058[[#This Row],[订单号数值]], ZSOHPP055[行項目], ZSOHSD058[[#This Row],[行項目]])&gt;0, "Y", "")</f>
        <v/>
      </c>
      <c r="M5035" t="str">
        <f>IF(ZSOHSD058[[#This Row],[銷售訂單]]="", "", --ZSOHSD058[[#This Row],[銷售訂單]])</f>
        <v/>
      </c>
      <c r="N5035" s="16" t="str">
        <f>IF(ZSOHSD058[[#This Row],[落胚數]]="","",IF(ISNUMBER(ZSOHSD058[[#This Row],[落胚數]]+0), ZSOHSD058[[#This Row],[落胚數]]+0, 0))</f>
        <v/>
      </c>
    </row>
    <row r="5036" spans="1:14">
      <c r="A5036"/>
      <c r="B5036"/>
      <c r="C5036"/>
      <c r="D5036"/>
      <c r="E5036"/>
      <c r="F5036"/>
      <c r="G5036"/>
      <c r="H5036"/>
      <c r="I5036"/>
      <c r="J5036"/>
      <c r="K5036"/>
      <c r="L5036" t="str">
        <f>IF(COUNTIFS(ZSOHPP055[订单号数值], ZSOHSD058[[#This Row],[订单号数值]], ZSOHPP055[行項目], ZSOHSD058[[#This Row],[行項目]])&gt;0, "Y", "")</f>
        <v/>
      </c>
      <c r="M5036" t="str">
        <f>IF(ZSOHSD058[[#This Row],[銷售訂單]]="", "", --ZSOHSD058[[#This Row],[銷售訂單]])</f>
        <v/>
      </c>
      <c r="N5036" s="16" t="str">
        <f>IF(ZSOHSD058[[#This Row],[落胚數]]="","",IF(ISNUMBER(ZSOHSD058[[#This Row],[落胚數]]+0), ZSOHSD058[[#This Row],[落胚數]]+0, 0))</f>
        <v/>
      </c>
    </row>
    <row r="5037" spans="1:14">
      <c r="A5037"/>
      <c r="B5037"/>
      <c r="C5037"/>
      <c r="D5037"/>
      <c r="E5037"/>
      <c r="F5037"/>
      <c r="G5037"/>
      <c r="H5037"/>
      <c r="I5037"/>
      <c r="J5037"/>
      <c r="K5037"/>
      <c r="L5037" t="str">
        <f>IF(COUNTIFS(ZSOHPP055[订单号数值], ZSOHSD058[[#This Row],[订单号数值]], ZSOHPP055[行項目], ZSOHSD058[[#This Row],[行項目]])&gt;0, "Y", "")</f>
        <v/>
      </c>
      <c r="M5037" t="str">
        <f>IF(ZSOHSD058[[#This Row],[銷售訂單]]="", "", --ZSOHSD058[[#This Row],[銷售訂單]])</f>
        <v/>
      </c>
      <c r="N5037" s="16" t="str">
        <f>IF(ZSOHSD058[[#This Row],[落胚數]]="","",IF(ISNUMBER(ZSOHSD058[[#This Row],[落胚數]]+0), ZSOHSD058[[#This Row],[落胚數]]+0, 0))</f>
        <v/>
      </c>
    </row>
    <row r="5038" spans="1:14">
      <c r="A5038"/>
      <c r="B5038"/>
      <c r="C5038"/>
      <c r="D5038"/>
      <c r="E5038"/>
      <c r="F5038"/>
      <c r="G5038"/>
      <c r="H5038"/>
      <c r="I5038"/>
      <c r="J5038"/>
      <c r="K5038"/>
      <c r="L5038" t="str">
        <f>IF(COUNTIFS(ZSOHPP055[订单号数值], ZSOHSD058[[#This Row],[订单号数值]], ZSOHPP055[行項目], ZSOHSD058[[#This Row],[行項目]])&gt;0, "Y", "")</f>
        <v/>
      </c>
      <c r="M5038" t="str">
        <f>IF(ZSOHSD058[[#This Row],[銷售訂單]]="", "", --ZSOHSD058[[#This Row],[銷售訂單]])</f>
        <v/>
      </c>
      <c r="N5038" s="16" t="str">
        <f>IF(ZSOHSD058[[#This Row],[落胚數]]="","",IF(ISNUMBER(ZSOHSD058[[#This Row],[落胚數]]+0), ZSOHSD058[[#This Row],[落胚數]]+0, 0))</f>
        <v/>
      </c>
    </row>
    <row r="5039" spans="1:14">
      <c r="A5039"/>
      <c r="B5039"/>
      <c r="C5039"/>
      <c r="D5039"/>
      <c r="E5039"/>
      <c r="F5039"/>
      <c r="G5039"/>
      <c r="H5039"/>
      <c r="I5039"/>
      <c r="J5039"/>
      <c r="K5039"/>
      <c r="L5039" t="str">
        <f>IF(COUNTIFS(ZSOHPP055[订单号数值], ZSOHSD058[[#This Row],[订单号数值]], ZSOHPP055[行項目], ZSOHSD058[[#This Row],[行項目]])&gt;0, "Y", "")</f>
        <v/>
      </c>
      <c r="M5039" t="str">
        <f>IF(ZSOHSD058[[#This Row],[銷售訂單]]="", "", --ZSOHSD058[[#This Row],[銷售訂單]])</f>
        <v/>
      </c>
      <c r="N5039" s="16" t="str">
        <f>IF(ZSOHSD058[[#This Row],[落胚數]]="","",IF(ISNUMBER(ZSOHSD058[[#This Row],[落胚數]]+0), ZSOHSD058[[#This Row],[落胚數]]+0, 0))</f>
        <v/>
      </c>
    </row>
    <row r="5040" spans="1:14">
      <c r="A5040"/>
      <c r="B5040"/>
      <c r="C5040"/>
      <c r="D5040"/>
      <c r="E5040"/>
      <c r="F5040"/>
      <c r="G5040"/>
      <c r="H5040"/>
      <c r="I5040"/>
      <c r="J5040"/>
      <c r="K5040"/>
      <c r="L5040" t="str">
        <f>IF(COUNTIFS(ZSOHPP055[订单号数值], ZSOHSD058[[#This Row],[订单号数值]], ZSOHPP055[行項目], ZSOHSD058[[#This Row],[行項目]])&gt;0, "Y", "")</f>
        <v/>
      </c>
      <c r="M5040" t="str">
        <f>IF(ZSOHSD058[[#This Row],[銷售訂單]]="", "", --ZSOHSD058[[#This Row],[銷售訂單]])</f>
        <v/>
      </c>
      <c r="N5040" s="16" t="str">
        <f>IF(ZSOHSD058[[#This Row],[落胚數]]="","",IF(ISNUMBER(ZSOHSD058[[#This Row],[落胚數]]+0), ZSOHSD058[[#This Row],[落胚數]]+0, 0))</f>
        <v/>
      </c>
    </row>
    <row r="5041" spans="1:14">
      <c r="A5041"/>
      <c r="B5041"/>
      <c r="C5041"/>
      <c r="D5041"/>
      <c r="E5041"/>
      <c r="F5041"/>
      <c r="G5041"/>
      <c r="H5041"/>
      <c r="I5041"/>
      <c r="J5041"/>
      <c r="K5041"/>
      <c r="L5041" t="str">
        <f>IF(COUNTIFS(ZSOHPP055[订单号数值], ZSOHSD058[[#This Row],[订单号数值]], ZSOHPP055[行項目], ZSOHSD058[[#This Row],[行項目]])&gt;0, "Y", "")</f>
        <v/>
      </c>
      <c r="M5041" t="str">
        <f>IF(ZSOHSD058[[#This Row],[銷售訂單]]="", "", --ZSOHSD058[[#This Row],[銷售訂單]])</f>
        <v/>
      </c>
      <c r="N5041" s="16" t="str">
        <f>IF(ZSOHSD058[[#This Row],[落胚數]]="","",IF(ISNUMBER(ZSOHSD058[[#This Row],[落胚數]]+0), ZSOHSD058[[#This Row],[落胚數]]+0, 0))</f>
        <v/>
      </c>
    </row>
    <row r="5042" spans="1:14">
      <c r="A5042"/>
      <c r="B5042"/>
      <c r="C5042"/>
      <c r="D5042"/>
      <c r="E5042"/>
      <c r="F5042"/>
      <c r="G5042"/>
      <c r="H5042"/>
      <c r="I5042"/>
      <c r="J5042"/>
      <c r="K5042"/>
      <c r="L5042" t="str">
        <f>IF(COUNTIFS(ZSOHPP055[订单号数值], ZSOHSD058[[#This Row],[订单号数值]], ZSOHPP055[行項目], ZSOHSD058[[#This Row],[行項目]])&gt;0, "Y", "")</f>
        <v/>
      </c>
      <c r="M5042" t="str">
        <f>IF(ZSOHSD058[[#This Row],[銷售訂單]]="", "", --ZSOHSD058[[#This Row],[銷售訂單]])</f>
        <v/>
      </c>
      <c r="N5042" s="16" t="str">
        <f>IF(ZSOHSD058[[#This Row],[落胚數]]="","",IF(ISNUMBER(ZSOHSD058[[#This Row],[落胚數]]+0), ZSOHSD058[[#This Row],[落胚數]]+0, 0))</f>
        <v/>
      </c>
    </row>
    <row r="5043" spans="1:14">
      <c r="A5043"/>
      <c r="B5043"/>
      <c r="C5043"/>
      <c r="D5043"/>
      <c r="E5043"/>
      <c r="F5043"/>
      <c r="G5043"/>
      <c r="H5043"/>
      <c r="I5043"/>
      <c r="J5043"/>
      <c r="K5043"/>
      <c r="L5043" t="str">
        <f>IF(COUNTIFS(ZSOHPP055[订单号数值], ZSOHSD058[[#This Row],[订单号数值]], ZSOHPP055[行項目], ZSOHSD058[[#This Row],[行項目]])&gt;0, "Y", "")</f>
        <v/>
      </c>
      <c r="M5043" t="str">
        <f>IF(ZSOHSD058[[#This Row],[銷售訂單]]="", "", --ZSOHSD058[[#This Row],[銷售訂單]])</f>
        <v/>
      </c>
      <c r="N5043" s="16" t="str">
        <f>IF(ZSOHSD058[[#This Row],[落胚數]]="","",IF(ISNUMBER(ZSOHSD058[[#This Row],[落胚數]]+0), ZSOHSD058[[#This Row],[落胚數]]+0, 0))</f>
        <v/>
      </c>
    </row>
    <row r="5044" spans="1:14">
      <c r="A5044"/>
      <c r="B5044"/>
      <c r="C5044"/>
      <c r="D5044"/>
      <c r="E5044"/>
      <c r="F5044"/>
      <c r="G5044"/>
      <c r="H5044"/>
      <c r="I5044"/>
      <c r="J5044"/>
      <c r="K5044"/>
      <c r="L5044" t="str">
        <f>IF(COUNTIFS(ZSOHPP055[订单号数值], ZSOHSD058[[#This Row],[订单号数值]], ZSOHPP055[行項目], ZSOHSD058[[#This Row],[行項目]])&gt;0, "Y", "")</f>
        <v/>
      </c>
      <c r="M5044" t="str">
        <f>IF(ZSOHSD058[[#This Row],[銷售訂單]]="", "", --ZSOHSD058[[#This Row],[銷售訂單]])</f>
        <v/>
      </c>
      <c r="N5044" s="16" t="str">
        <f>IF(ZSOHSD058[[#This Row],[落胚數]]="","",IF(ISNUMBER(ZSOHSD058[[#This Row],[落胚數]]+0), ZSOHSD058[[#This Row],[落胚數]]+0, 0))</f>
        <v/>
      </c>
    </row>
    <row r="5045" spans="1:14">
      <c r="A5045"/>
      <c r="B5045"/>
      <c r="C5045"/>
      <c r="D5045"/>
      <c r="E5045"/>
      <c r="F5045"/>
      <c r="G5045"/>
      <c r="H5045"/>
      <c r="I5045"/>
      <c r="J5045"/>
      <c r="K5045"/>
      <c r="L5045" t="str">
        <f>IF(COUNTIFS(ZSOHPP055[订单号数值], ZSOHSD058[[#This Row],[订单号数值]], ZSOHPP055[行項目], ZSOHSD058[[#This Row],[行項目]])&gt;0, "Y", "")</f>
        <v/>
      </c>
      <c r="M5045" t="str">
        <f>IF(ZSOHSD058[[#This Row],[銷售訂單]]="", "", --ZSOHSD058[[#This Row],[銷售訂單]])</f>
        <v/>
      </c>
      <c r="N5045" s="16" t="str">
        <f>IF(ZSOHSD058[[#This Row],[落胚數]]="","",IF(ISNUMBER(ZSOHSD058[[#This Row],[落胚數]]+0), ZSOHSD058[[#This Row],[落胚數]]+0, 0))</f>
        <v/>
      </c>
    </row>
    <row r="5046" spans="1:14">
      <c r="A5046"/>
      <c r="B5046"/>
      <c r="C5046"/>
      <c r="D5046"/>
      <c r="E5046"/>
      <c r="F5046"/>
      <c r="G5046"/>
      <c r="H5046"/>
      <c r="I5046"/>
      <c r="J5046"/>
      <c r="K5046"/>
      <c r="L5046" t="str">
        <f>IF(COUNTIFS(ZSOHPP055[订单号数值], ZSOHSD058[[#This Row],[订单号数值]], ZSOHPP055[行項目], ZSOHSD058[[#This Row],[行項目]])&gt;0, "Y", "")</f>
        <v/>
      </c>
      <c r="M5046" t="str">
        <f>IF(ZSOHSD058[[#This Row],[銷售訂單]]="", "", --ZSOHSD058[[#This Row],[銷售訂單]])</f>
        <v/>
      </c>
      <c r="N5046" s="16" t="str">
        <f>IF(ZSOHSD058[[#This Row],[落胚數]]="","",IF(ISNUMBER(ZSOHSD058[[#This Row],[落胚數]]+0), ZSOHSD058[[#This Row],[落胚數]]+0, 0))</f>
        <v/>
      </c>
    </row>
    <row r="5047" spans="1:14">
      <c r="A5047"/>
      <c r="B5047"/>
      <c r="C5047"/>
      <c r="D5047"/>
      <c r="E5047"/>
      <c r="F5047"/>
      <c r="G5047"/>
      <c r="H5047"/>
      <c r="I5047"/>
      <c r="J5047"/>
      <c r="K5047"/>
      <c r="L5047" t="str">
        <f>IF(COUNTIFS(ZSOHPP055[订单号数值], ZSOHSD058[[#This Row],[订单号数值]], ZSOHPP055[行項目], ZSOHSD058[[#This Row],[行項目]])&gt;0, "Y", "")</f>
        <v/>
      </c>
      <c r="M5047" t="str">
        <f>IF(ZSOHSD058[[#This Row],[銷售訂單]]="", "", --ZSOHSD058[[#This Row],[銷售訂單]])</f>
        <v/>
      </c>
      <c r="N5047" s="16" t="str">
        <f>IF(ZSOHSD058[[#This Row],[落胚數]]="","",IF(ISNUMBER(ZSOHSD058[[#This Row],[落胚數]]+0), ZSOHSD058[[#This Row],[落胚數]]+0, 0))</f>
        <v/>
      </c>
    </row>
    <row r="5048" spans="1:14">
      <c r="A5048"/>
      <c r="B5048"/>
      <c r="C5048"/>
      <c r="D5048"/>
      <c r="E5048"/>
      <c r="F5048"/>
      <c r="G5048"/>
      <c r="H5048"/>
      <c r="I5048"/>
      <c r="J5048"/>
      <c r="K5048"/>
      <c r="L5048" t="str">
        <f>IF(COUNTIFS(ZSOHPP055[订单号数值], ZSOHSD058[[#This Row],[订单号数值]], ZSOHPP055[行項目], ZSOHSD058[[#This Row],[行項目]])&gt;0, "Y", "")</f>
        <v/>
      </c>
      <c r="M5048" t="str">
        <f>IF(ZSOHSD058[[#This Row],[銷售訂單]]="", "", --ZSOHSD058[[#This Row],[銷售訂單]])</f>
        <v/>
      </c>
      <c r="N5048" s="16" t="str">
        <f>IF(ZSOHSD058[[#This Row],[落胚數]]="","",IF(ISNUMBER(ZSOHSD058[[#This Row],[落胚數]]+0), ZSOHSD058[[#This Row],[落胚數]]+0, 0))</f>
        <v/>
      </c>
    </row>
    <row r="5049" spans="1:14">
      <c r="A5049"/>
      <c r="B5049"/>
      <c r="C5049"/>
      <c r="D5049"/>
      <c r="E5049"/>
      <c r="F5049"/>
      <c r="G5049"/>
      <c r="H5049"/>
      <c r="I5049"/>
      <c r="J5049"/>
      <c r="K5049"/>
      <c r="L5049" t="str">
        <f>IF(COUNTIFS(ZSOHPP055[订单号数值], ZSOHSD058[[#This Row],[订单号数值]], ZSOHPP055[行項目], ZSOHSD058[[#This Row],[行項目]])&gt;0, "Y", "")</f>
        <v/>
      </c>
      <c r="M5049" t="str">
        <f>IF(ZSOHSD058[[#This Row],[銷售訂單]]="", "", --ZSOHSD058[[#This Row],[銷售訂單]])</f>
        <v/>
      </c>
      <c r="N5049" s="16" t="str">
        <f>IF(ZSOHSD058[[#This Row],[落胚數]]="","",IF(ISNUMBER(ZSOHSD058[[#This Row],[落胚數]]+0), ZSOHSD058[[#This Row],[落胚數]]+0, 0))</f>
        <v/>
      </c>
    </row>
    <row r="5050" spans="1:14">
      <c r="A5050"/>
      <c r="B5050"/>
      <c r="C5050"/>
      <c r="D5050"/>
      <c r="E5050"/>
      <c r="F5050"/>
      <c r="G5050"/>
      <c r="H5050"/>
      <c r="I5050"/>
      <c r="J5050"/>
      <c r="K5050"/>
      <c r="L5050" t="str">
        <f>IF(COUNTIFS(ZSOHPP055[订单号数值], ZSOHSD058[[#This Row],[订单号数值]], ZSOHPP055[行項目], ZSOHSD058[[#This Row],[行項目]])&gt;0, "Y", "")</f>
        <v/>
      </c>
      <c r="M5050" t="str">
        <f>IF(ZSOHSD058[[#This Row],[銷售訂單]]="", "", --ZSOHSD058[[#This Row],[銷售訂單]])</f>
        <v/>
      </c>
      <c r="N5050" s="16" t="str">
        <f>IF(ZSOHSD058[[#This Row],[落胚數]]="","",IF(ISNUMBER(ZSOHSD058[[#This Row],[落胚數]]+0), ZSOHSD058[[#This Row],[落胚數]]+0, 0))</f>
        <v/>
      </c>
    </row>
    <row r="5051" spans="1:14">
      <c r="A5051"/>
      <c r="B5051"/>
      <c r="C5051"/>
      <c r="D5051"/>
      <c r="E5051"/>
      <c r="F5051"/>
      <c r="G5051"/>
      <c r="H5051"/>
      <c r="I5051"/>
      <c r="J5051"/>
      <c r="K5051"/>
      <c r="L5051" t="str">
        <f>IF(COUNTIFS(ZSOHPP055[订单号数值], ZSOHSD058[[#This Row],[订单号数值]], ZSOHPP055[行項目], ZSOHSD058[[#This Row],[行項目]])&gt;0, "Y", "")</f>
        <v/>
      </c>
      <c r="M5051" t="str">
        <f>IF(ZSOHSD058[[#This Row],[銷售訂單]]="", "", --ZSOHSD058[[#This Row],[銷售訂單]])</f>
        <v/>
      </c>
      <c r="N5051" s="16" t="str">
        <f>IF(ZSOHSD058[[#This Row],[落胚數]]="","",IF(ISNUMBER(ZSOHSD058[[#This Row],[落胚數]]+0), ZSOHSD058[[#This Row],[落胚數]]+0, 0))</f>
        <v/>
      </c>
    </row>
    <row r="5052" spans="1:14">
      <c r="A5052"/>
      <c r="B5052"/>
      <c r="C5052"/>
      <c r="D5052"/>
      <c r="E5052"/>
      <c r="F5052"/>
      <c r="G5052"/>
      <c r="H5052"/>
      <c r="I5052"/>
      <c r="J5052"/>
      <c r="K5052"/>
      <c r="L5052" t="str">
        <f>IF(COUNTIFS(ZSOHPP055[订单号数值], ZSOHSD058[[#This Row],[订单号数值]], ZSOHPP055[行項目], ZSOHSD058[[#This Row],[行項目]])&gt;0, "Y", "")</f>
        <v/>
      </c>
      <c r="M5052" t="str">
        <f>IF(ZSOHSD058[[#This Row],[銷售訂單]]="", "", --ZSOHSD058[[#This Row],[銷售訂單]])</f>
        <v/>
      </c>
      <c r="N5052" s="16" t="str">
        <f>IF(ZSOHSD058[[#This Row],[落胚數]]="","",IF(ISNUMBER(ZSOHSD058[[#This Row],[落胚數]]+0), ZSOHSD058[[#This Row],[落胚數]]+0, 0))</f>
        <v/>
      </c>
    </row>
    <row r="5053" spans="1:14">
      <c r="A5053"/>
      <c r="B5053"/>
      <c r="C5053"/>
      <c r="D5053"/>
      <c r="E5053"/>
      <c r="F5053"/>
      <c r="G5053"/>
      <c r="H5053"/>
      <c r="I5053"/>
      <c r="J5053"/>
      <c r="K5053"/>
      <c r="L5053" t="str">
        <f>IF(COUNTIFS(ZSOHPP055[订单号数值], ZSOHSD058[[#This Row],[订单号数值]], ZSOHPP055[行項目], ZSOHSD058[[#This Row],[行項目]])&gt;0, "Y", "")</f>
        <v/>
      </c>
      <c r="M5053" t="str">
        <f>IF(ZSOHSD058[[#This Row],[銷售訂單]]="", "", --ZSOHSD058[[#This Row],[銷售訂單]])</f>
        <v/>
      </c>
      <c r="N5053" s="16" t="str">
        <f>IF(ZSOHSD058[[#This Row],[落胚數]]="","",IF(ISNUMBER(ZSOHSD058[[#This Row],[落胚數]]+0), ZSOHSD058[[#This Row],[落胚數]]+0, 0))</f>
        <v/>
      </c>
    </row>
    <row r="5054" spans="1:14">
      <c r="A5054"/>
      <c r="B5054"/>
      <c r="C5054"/>
      <c r="D5054"/>
      <c r="E5054"/>
      <c r="F5054"/>
      <c r="G5054"/>
      <c r="H5054"/>
      <c r="I5054"/>
      <c r="J5054"/>
      <c r="K5054"/>
      <c r="L5054" t="str">
        <f>IF(COUNTIFS(ZSOHPP055[订单号数值], ZSOHSD058[[#This Row],[订单号数值]], ZSOHPP055[行項目], ZSOHSD058[[#This Row],[行項目]])&gt;0, "Y", "")</f>
        <v/>
      </c>
      <c r="M5054" t="str">
        <f>IF(ZSOHSD058[[#This Row],[銷售訂單]]="", "", --ZSOHSD058[[#This Row],[銷售訂單]])</f>
        <v/>
      </c>
      <c r="N5054" s="16" t="str">
        <f>IF(ZSOHSD058[[#This Row],[落胚數]]="","",IF(ISNUMBER(ZSOHSD058[[#This Row],[落胚數]]+0), ZSOHSD058[[#This Row],[落胚數]]+0, 0))</f>
        <v/>
      </c>
    </row>
    <row r="5055" spans="1:14">
      <c r="A5055"/>
      <c r="B5055"/>
      <c r="C5055"/>
      <c r="D5055"/>
      <c r="E5055"/>
      <c r="F5055"/>
      <c r="G5055"/>
      <c r="H5055"/>
      <c r="I5055"/>
      <c r="J5055"/>
      <c r="K5055"/>
      <c r="L5055" t="str">
        <f>IF(COUNTIFS(ZSOHPP055[订单号数值], ZSOHSD058[[#This Row],[订单号数值]], ZSOHPP055[行項目], ZSOHSD058[[#This Row],[行項目]])&gt;0, "Y", "")</f>
        <v/>
      </c>
      <c r="M5055" t="str">
        <f>IF(ZSOHSD058[[#This Row],[銷售訂單]]="", "", --ZSOHSD058[[#This Row],[銷售訂單]])</f>
        <v/>
      </c>
      <c r="N5055" s="16" t="str">
        <f>IF(ZSOHSD058[[#This Row],[落胚數]]="","",IF(ISNUMBER(ZSOHSD058[[#This Row],[落胚數]]+0), ZSOHSD058[[#This Row],[落胚數]]+0, 0))</f>
        <v/>
      </c>
    </row>
    <row r="5056" spans="1:14">
      <c r="A5056"/>
      <c r="B5056"/>
      <c r="C5056"/>
      <c r="D5056"/>
      <c r="E5056"/>
      <c r="F5056"/>
      <c r="G5056"/>
      <c r="H5056"/>
      <c r="I5056"/>
      <c r="J5056"/>
      <c r="K5056"/>
      <c r="L5056" t="str">
        <f>IF(COUNTIFS(ZSOHPP055[订单号数值], ZSOHSD058[[#This Row],[订单号数值]], ZSOHPP055[行項目], ZSOHSD058[[#This Row],[行項目]])&gt;0, "Y", "")</f>
        <v/>
      </c>
      <c r="M5056" t="str">
        <f>IF(ZSOHSD058[[#This Row],[銷售訂單]]="", "", --ZSOHSD058[[#This Row],[銷售訂單]])</f>
        <v/>
      </c>
      <c r="N5056" s="16" t="str">
        <f>IF(ZSOHSD058[[#This Row],[落胚數]]="","",IF(ISNUMBER(ZSOHSD058[[#This Row],[落胚數]]+0), ZSOHSD058[[#This Row],[落胚數]]+0, 0))</f>
        <v/>
      </c>
    </row>
    <row r="5057" spans="1:14">
      <c r="A5057"/>
      <c r="B5057"/>
      <c r="C5057"/>
      <c r="D5057"/>
      <c r="E5057"/>
      <c r="F5057"/>
      <c r="G5057"/>
      <c r="H5057"/>
      <c r="I5057"/>
      <c r="J5057"/>
      <c r="K5057"/>
      <c r="L5057" t="str">
        <f>IF(COUNTIFS(ZSOHPP055[订单号数值], ZSOHSD058[[#This Row],[订单号数值]], ZSOHPP055[行項目], ZSOHSD058[[#This Row],[行項目]])&gt;0, "Y", "")</f>
        <v/>
      </c>
      <c r="M5057" t="str">
        <f>IF(ZSOHSD058[[#This Row],[銷售訂單]]="", "", --ZSOHSD058[[#This Row],[銷售訂單]])</f>
        <v/>
      </c>
      <c r="N5057" s="16" t="str">
        <f>IF(ZSOHSD058[[#This Row],[落胚數]]="","",IF(ISNUMBER(ZSOHSD058[[#This Row],[落胚數]]+0), ZSOHSD058[[#This Row],[落胚數]]+0, 0))</f>
        <v/>
      </c>
    </row>
    <row r="5058" spans="1:14">
      <c r="A5058"/>
      <c r="B5058"/>
      <c r="C5058"/>
      <c r="D5058"/>
      <c r="E5058"/>
      <c r="F5058"/>
      <c r="G5058"/>
      <c r="H5058"/>
      <c r="I5058"/>
      <c r="J5058"/>
      <c r="K5058"/>
      <c r="L5058" t="str">
        <f>IF(COUNTIFS(ZSOHPP055[订单号数值], ZSOHSD058[[#This Row],[订单号数值]], ZSOHPP055[行項目], ZSOHSD058[[#This Row],[行項目]])&gt;0, "Y", "")</f>
        <v/>
      </c>
      <c r="M5058" t="str">
        <f>IF(ZSOHSD058[[#This Row],[銷售訂單]]="", "", --ZSOHSD058[[#This Row],[銷售訂單]])</f>
        <v/>
      </c>
      <c r="N5058" s="16" t="str">
        <f>IF(ZSOHSD058[[#This Row],[落胚數]]="","",IF(ISNUMBER(ZSOHSD058[[#This Row],[落胚數]]+0), ZSOHSD058[[#This Row],[落胚數]]+0, 0))</f>
        <v/>
      </c>
    </row>
    <row r="5059" spans="1:14">
      <c r="A5059"/>
      <c r="B5059"/>
      <c r="C5059"/>
      <c r="D5059"/>
      <c r="E5059"/>
      <c r="F5059"/>
      <c r="G5059"/>
      <c r="H5059"/>
      <c r="I5059"/>
      <c r="J5059"/>
      <c r="K5059"/>
      <c r="L5059" t="str">
        <f>IF(COUNTIFS(ZSOHPP055[订单号数值], ZSOHSD058[[#This Row],[订单号数值]], ZSOHPP055[行項目], ZSOHSD058[[#This Row],[行項目]])&gt;0, "Y", "")</f>
        <v/>
      </c>
      <c r="M5059" t="str">
        <f>IF(ZSOHSD058[[#This Row],[銷售訂單]]="", "", --ZSOHSD058[[#This Row],[銷售訂單]])</f>
        <v/>
      </c>
      <c r="N5059" s="16" t="str">
        <f>IF(ZSOHSD058[[#This Row],[落胚數]]="","",IF(ISNUMBER(ZSOHSD058[[#This Row],[落胚數]]+0), ZSOHSD058[[#This Row],[落胚數]]+0, 0))</f>
        <v/>
      </c>
    </row>
    <row r="5060" spans="1:14">
      <c r="A5060"/>
      <c r="B5060"/>
      <c r="C5060"/>
      <c r="D5060"/>
      <c r="E5060"/>
      <c r="F5060"/>
      <c r="G5060"/>
      <c r="H5060"/>
      <c r="I5060"/>
      <c r="J5060"/>
      <c r="K5060"/>
      <c r="L5060" t="str">
        <f>IF(COUNTIFS(ZSOHPP055[订单号数值], ZSOHSD058[[#This Row],[订单号数值]], ZSOHPP055[行項目], ZSOHSD058[[#This Row],[行項目]])&gt;0, "Y", "")</f>
        <v/>
      </c>
      <c r="M5060" t="str">
        <f>IF(ZSOHSD058[[#This Row],[銷售訂單]]="", "", --ZSOHSD058[[#This Row],[銷售訂單]])</f>
        <v/>
      </c>
      <c r="N5060" s="16" t="str">
        <f>IF(ZSOHSD058[[#This Row],[落胚數]]="","",IF(ISNUMBER(ZSOHSD058[[#This Row],[落胚數]]+0), ZSOHSD058[[#This Row],[落胚數]]+0, 0))</f>
        <v/>
      </c>
    </row>
    <row r="5061" spans="1:14">
      <c r="A5061"/>
      <c r="B5061"/>
      <c r="C5061"/>
      <c r="D5061"/>
      <c r="E5061"/>
      <c r="F5061"/>
      <c r="G5061"/>
      <c r="H5061"/>
      <c r="I5061"/>
      <c r="J5061"/>
      <c r="K5061"/>
      <c r="L5061" t="str">
        <f>IF(COUNTIFS(ZSOHPP055[订单号数值], ZSOHSD058[[#This Row],[订单号数值]], ZSOHPP055[行項目], ZSOHSD058[[#This Row],[行項目]])&gt;0, "Y", "")</f>
        <v/>
      </c>
      <c r="M5061" t="str">
        <f>IF(ZSOHSD058[[#This Row],[銷售訂單]]="", "", --ZSOHSD058[[#This Row],[銷售訂單]])</f>
        <v/>
      </c>
      <c r="N5061" s="16" t="str">
        <f>IF(ZSOHSD058[[#This Row],[落胚數]]="","",IF(ISNUMBER(ZSOHSD058[[#This Row],[落胚數]]+0), ZSOHSD058[[#This Row],[落胚數]]+0, 0))</f>
        <v/>
      </c>
    </row>
    <row r="5062" spans="1:14">
      <c r="A5062"/>
      <c r="B5062"/>
      <c r="C5062"/>
      <c r="D5062"/>
      <c r="E5062"/>
      <c r="F5062"/>
      <c r="G5062"/>
      <c r="H5062"/>
      <c r="I5062"/>
      <c r="J5062"/>
      <c r="K5062"/>
      <c r="L5062" t="str">
        <f>IF(COUNTIFS(ZSOHPP055[订单号数值], ZSOHSD058[[#This Row],[订单号数值]], ZSOHPP055[行項目], ZSOHSD058[[#This Row],[行項目]])&gt;0, "Y", "")</f>
        <v/>
      </c>
      <c r="M5062" t="str">
        <f>IF(ZSOHSD058[[#This Row],[銷售訂單]]="", "", --ZSOHSD058[[#This Row],[銷售訂單]])</f>
        <v/>
      </c>
      <c r="N5062" s="16" t="str">
        <f>IF(ZSOHSD058[[#This Row],[落胚數]]="","",IF(ISNUMBER(ZSOHSD058[[#This Row],[落胚數]]+0), ZSOHSD058[[#This Row],[落胚數]]+0, 0))</f>
        <v/>
      </c>
    </row>
    <row r="5063" spans="1:14">
      <c r="A5063"/>
      <c r="B5063"/>
      <c r="C5063"/>
      <c r="D5063"/>
      <c r="E5063"/>
      <c r="F5063"/>
      <c r="G5063"/>
      <c r="H5063"/>
      <c r="I5063"/>
      <c r="J5063"/>
      <c r="K5063"/>
      <c r="L5063" t="str">
        <f>IF(COUNTIFS(ZSOHPP055[订单号数值], ZSOHSD058[[#This Row],[订单号数值]], ZSOHPP055[行項目], ZSOHSD058[[#This Row],[行項目]])&gt;0, "Y", "")</f>
        <v/>
      </c>
      <c r="M5063" t="str">
        <f>IF(ZSOHSD058[[#This Row],[銷售訂單]]="", "", --ZSOHSD058[[#This Row],[銷售訂單]])</f>
        <v/>
      </c>
      <c r="N5063" s="16" t="str">
        <f>IF(ZSOHSD058[[#This Row],[落胚數]]="","",IF(ISNUMBER(ZSOHSD058[[#This Row],[落胚數]]+0), ZSOHSD058[[#This Row],[落胚數]]+0, 0))</f>
        <v/>
      </c>
    </row>
    <row r="5064" spans="1:14">
      <c r="A5064"/>
      <c r="B5064"/>
      <c r="C5064"/>
      <c r="D5064"/>
      <c r="E5064"/>
      <c r="F5064"/>
      <c r="G5064"/>
      <c r="H5064"/>
      <c r="I5064"/>
      <c r="J5064"/>
      <c r="K5064"/>
      <c r="L5064" t="str">
        <f>IF(COUNTIFS(ZSOHPP055[订单号数值], ZSOHSD058[[#This Row],[订单号数值]], ZSOHPP055[行項目], ZSOHSD058[[#This Row],[行項目]])&gt;0, "Y", "")</f>
        <v/>
      </c>
      <c r="M5064" t="str">
        <f>IF(ZSOHSD058[[#This Row],[銷售訂單]]="", "", --ZSOHSD058[[#This Row],[銷售訂單]])</f>
        <v/>
      </c>
      <c r="N5064" s="16" t="str">
        <f>IF(ZSOHSD058[[#This Row],[落胚數]]="","",IF(ISNUMBER(ZSOHSD058[[#This Row],[落胚數]]+0), ZSOHSD058[[#This Row],[落胚數]]+0, 0))</f>
        <v/>
      </c>
    </row>
    <row r="5065" spans="1:14">
      <c r="A5065"/>
      <c r="B5065"/>
      <c r="C5065"/>
      <c r="D5065"/>
      <c r="E5065"/>
      <c r="F5065"/>
      <c r="G5065"/>
      <c r="H5065"/>
      <c r="I5065"/>
      <c r="J5065"/>
      <c r="K5065"/>
      <c r="L5065" t="str">
        <f>IF(COUNTIFS(ZSOHPP055[订单号数值], ZSOHSD058[[#This Row],[订单号数值]], ZSOHPP055[行項目], ZSOHSD058[[#This Row],[行項目]])&gt;0, "Y", "")</f>
        <v/>
      </c>
      <c r="M5065" t="str">
        <f>IF(ZSOHSD058[[#This Row],[銷售訂單]]="", "", --ZSOHSD058[[#This Row],[銷售訂單]])</f>
        <v/>
      </c>
      <c r="N5065" s="16" t="str">
        <f>IF(ZSOHSD058[[#This Row],[落胚數]]="","",IF(ISNUMBER(ZSOHSD058[[#This Row],[落胚數]]+0), ZSOHSD058[[#This Row],[落胚數]]+0, 0))</f>
        <v/>
      </c>
    </row>
    <row r="5066" spans="1:14">
      <c r="A5066"/>
      <c r="B5066"/>
      <c r="C5066"/>
      <c r="D5066"/>
      <c r="E5066"/>
      <c r="F5066"/>
      <c r="G5066"/>
      <c r="H5066"/>
      <c r="I5066"/>
      <c r="J5066"/>
      <c r="K5066"/>
      <c r="L5066" t="str">
        <f>IF(COUNTIFS(ZSOHPP055[订单号数值], ZSOHSD058[[#This Row],[订单号数值]], ZSOHPP055[行項目], ZSOHSD058[[#This Row],[行項目]])&gt;0, "Y", "")</f>
        <v/>
      </c>
      <c r="M5066" t="str">
        <f>IF(ZSOHSD058[[#This Row],[銷售訂單]]="", "", --ZSOHSD058[[#This Row],[銷售訂單]])</f>
        <v/>
      </c>
      <c r="N5066" s="16" t="str">
        <f>IF(ZSOHSD058[[#This Row],[落胚數]]="","",IF(ISNUMBER(ZSOHSD058[[#This Row],[落胚數]]+0), ZSOHSD058[[#This Row],[落胚數]]+0, 0))</f>
        <v/>
      </c>
    </row>
    <row r="5067" spans="1:14">
      <c r="A5067"/>
      <c r="B5067"/>
      <c r="C5067"/>
      <c r="D5067"/>
      <c r="E5067"/>
      <c r="F5067"/>
      <c r="G5067"/>
      <c r="H5067"/>
      <c r="I5067"/>
      <c r="J5067"/>
      <c r="K5067"/>
      <c r="L5067" t="str">
        <f>IF(COUNTIFS(ZSOHPP055[订单号数值], ZSOHSD058[[#This Row],[订单号数值]], ZSOHPP055[行項目], ZSOHSD058[[#This Row],[行項目]])&gt;0, "Y", "")</f>
        <v/>
      </c>
      <c r="M5067" t="str">
        <f>IF(ZSOHSD058[[#This Row],[銷售訂單]]="", "", --ZSOHSD058[[#This Row],[銷售訂單]])</f>
        <v/>
      </c>
      <c r="N5067" s="16" t="str">
        <f>IF(ZSOHSD058[[#This Row],[落胚數]]="","",IF(ISNUMBER(ZSOHSD058[[#This Row],[落胚數]]+0), ZSOHSD058[[#This Row],[落胚數]]+0, 0))</f>
        <v/>
      </c>
    </row>
    <row r="5068" spans="1:14">
      <c r="A5068"/>
      <c r="B5068"/>
      <c r="C5068"/>
      <c r="D5068"/>
      <c r="E5068"/>
      <c r="F5068"/>
      <c r="G5068"/>
      <c r="H5068"/>
      <c r="I5068"/>
      <c r="J5068"/>
      <c r="K5068"/>
      <c r="L5068" t="str">
        <f>IF(COUNTIFS(ZSOHPP055[订单号数值], ZSOHSD058[[#This Row],[订单号数值]], ZSOHPP055[行項目], ZSOHSD058[[#This Row],[行項目]])&gt;0, "Y", "")</f>
        <v/>
      </c>
      <c r="M5068" t="str">
        <f>IF(ZSOHSD058[[#This Row],[銷售訂單]]="", "", --ZSOHSD058[[#This Row],[銷售訂單]])</f>
        <v/>
      </c>
      <c r="N5068" s="16" t="str">
        <f>IF(ZSOHSD058[[#This Row],[落胚數]]="","",IF(ISNUMBER(ZSOHSD058[[#This Row],[落胚數]]+0), ZSOHSD058[[#This Row],[落胚數]]+0, 0))</f>
        <v/>
      </c>
    </row>
    <row r="5069" spans="1:14">
      <c r="A5069"/>
      <c r="B5069"/>
      <c r="C5069"/>
      <c r="D5069"/>
      <c r="E5069"/>
      <c r="F5069"/>
      <c r="G5069"/>
      <c r="H5069"/>
      <c r="I5069"/>
      <c r="J5069"/>
      <c r="K5069"/>
      <c r="L5069" t="str">
        <f>IF(COUNTIFS(ZSOHPP055[订单号数值], ZSOHSD058[[#This Row],[订单号数值]], ZSOHPP055[行項目], ZSOHSD058[[#This Row],[行項目]])&gt;0, "Y", "")</f>
        <v/>
      </c>
      <c r="M5069" t="str">
        <f>IF(ZSOHSD058[[#This Row],[銷售訂單]]="", "", --ZSOHSD058[[#This Row],[銷售訂單]])</f>
        <v/>
      </c>
      <c r="N5069" s="16" t="str">
        <f>IF(ZSOHSD058[[#This Row],[落胚數]]="","",IF(ISNUMBER(ZSOHSD058[[#This Row],[落胚數]]+0), ZSOHSD058[[#This Row],[落胚數]]+0, 0))</f>
        <v/>
      </c>
    </row>
    <row r="5070" spans="1:14">
      <c r="A5070"/>
      <c r="B5070"/>
      <c r="C5070"/>
      <c r="D5070"/>
      <c r="E5070"/>
      <c r="F5070"/>
      <c r="G5070"/>
      <c r="H5070"/>
      <c r="I5070"/>
      <c r="J5070"/>
      <c r="K5070"/>
      <c r="L5070" t="str">
        <f>IF(COUNTIFS(ZSOHPP055[订单号数值], ZSOHSD058[[#This Row],[订单号数值]], ZSOHPP055[行項目], ZSOHSD058[[#This Row],[行項目]])&gt;0, "Y", "")</f>
        <v/>
      </c>
      <c r="M5070" t="str">
        <f>IF(ZSOHSD058[[#This Row],[銷售訂單]]="", "", --ZSOHSD058[[#This Row],[銷售訂單]])</f>
        <v/>
      </c>
      <c r="N5070" s="16" t="str">
        <f>IF(ZSOHSD058[[#This Row],[落胚數]]="","",IF(ISNUMBER(ZSOHSD058[[#This Row],[落胚數]]+0), ZSOHSD058[[#This Row],[落胚數]]+0, 0))</f>
        <v/>
      </c>
    </row>
    <row r="5071" spans="1:14">
      <c r="A5071"/>
      <c r="B5071"/>
      <c r="C5071"/>
      <c r="D5071"/>
      <c r="E5071"/>
      <c r="F5071"/>
      <c r="G5071"/>
      <c r="H5071"/>
      <c r="I5071"/>
      <c r="J5071"/>
      <c r="K5071"/>
      <c r="L5071" t="str">
        <f>IF(COUNTIFS(ZSOHPP055[订单号数值], ZSOHSD058[[#This Row],[订单号数值]], ZSOHPP055[行項目], ZSOHSD058[[#This Row],[行項目]])&gt;0, "Y", "")</f>
        <v/>
      </c>
      <c r="M5071" t="str">
        <f>IF(ZSOHSD058[[#This Row],[銷售訂單]]="", "", --ZSOHSD058[[#This Row],[銷售訂單]])</f>
        <v/>
      </c>
      <c r="N5071" s="16" t="str">
        <f>IF(ZSOHSD058[[#This Row],[落胚數]]="","",IF(ISNUMBER(ZSOHSD058[[#This Row],[落胚數]]+0), ZSOHSD058[[#This Row],[落胚數]]+0, 0))</f>
        <v/>
      </c>
    </row>
    <row r="5072" spans="1:14">
      <c r="A5072"/>
      <c r="B5072"/>
      <c r="C5072"/>
      <c r="D5072"/>
      <c r="E5072"/>
      <c r="F5072"/>
      <c r="G5072"/>
      <c r="H5072"/>
      <c r="I5072"/>
      <c r="J5072"/>
      <c r="K5072"/>
      <c r="L5072" t="str">
        <f>IF(COUNTIFS(ZSOHPP055[订单号数值], ZSOHSD058[[#This Row],[订单号数值]], ZSOHPP055[行項目], ZSOHSD058[[#This Row],[行項目]])&gt;0, "Y", "")</f>
        <v/>
      </c>
      <c r="M5072" t="str">
        <f>IF(ZSOHSD058[[#This Row],[銷售訂單]]="", "", --ZSOHSD058[[#This Row],[銷售訂單]])</f>
        <v/>
      </c>
      <c r="N5072" s="16" t="str">
        <f>IF(ZSOHSD058[[#This Row],[落胚數]]="","",IF(ISNUMBER(ZSOHSD058[[#This Row],[落胚數]]+0), ZSOHSD058[[#This Row],[落胚數]]+0, 0))</f>
        <v/>
      </c>
    </row>
    <row r="5073" spans="1:14">
      <c r="A5073"/>
      <c r="B5073"/>
      <c r="C5073"/>
      <c r="D5073"/>
      <c r="E5073"/>
      <c r="F5073"/>
      <c r="G5073"/>
      <c r="H5073"/>
      <c r="I5073"/>
      <c r="J5073"/>
      <c r="K5073"/>
      <c r="L5073" t="str">
        <f>IF(COUNTIFS(ZSOHPP055[订单号数值], ZSOHSD058[[#This Row],[订单号数值]], ZSOHPP055[行項目], ZSOHSD058[[#This Row],[行項目]])&gt;0, "Y", "")</f>
        <v/>
      </c>
      <c r="M5073" t="str">
        <f>IF(ZSOHSD058[[#This Row],[銷售訂單]]="", "", --ZSOHSD058[[#This Row],[銷售訂單]])</f>
        <v/>
      </c>
      <c r="N5073" s="16" t="str">
        <f>IF(ZSOHSD058[[#This Row],[落胚數]]="","",IF(ISNUMBER(ZSOHSD058[[#This Row],[落胚數]]+0), ZSOHSD058[[#This Row],[落胚數]]+0, 0))</f>
        <v/>
      </c>
    </row>
    <row r="5074" spans="1:14">
      <c r="A5074"/>
      <c r="B5074"/>
      <c r="C5074"/>
      <c r="D5074"/>
      <c r="E5074"/>
      <c r="F5074"/>
      <c r="G5074"/>
      <c r="H5074"/>
      <c r="I5074"/>
      <c r="J5074"/>
      <c r="K5074"/>
      <c r="L5074" t="str">
        <f>IF(COUNTIFS(ZSOHPP055[订单号数值], ZSOHSD058[[#This Row],[订单号数值]], ZSOHPP055[行項目], ZSOHSD058[[#This Row],[行項目]])&gt;0, "Y", "")</f>
        <v/>
      </c>
      <c r="M5074" t="str">
        <f>IF(ZSOHSD058[[#This Row],[銷售訂單]]="", "", --ZSOHSD058[[#This Row],[銷售訂單]])</f>
        <v/>
      </c>
      <c r="N5074" s="16" t="str">
        <f>IF(ZSOHSD058[[#This Row],[落胚數]]="","",IF(ISNUMBER(ZSOHSD058[[#This Row],[落胚數]]+0), ZSOHSD058[[#This Row],[落胚數]]+0, 0))</f>
        <v/>
      </c>
    </row>
    <row r="5075" spans="1:14">
      <c r="A5075"/>
      <c r="B5075"/>
      <c r="C5075"/>
      <c r="D5075"/>
      <c r="E5075"/>
      <c r="F5075"/>
      <c r="G5075"/>
      <c r="H5075"/>
      <c r="I5075"/>
      <c r="J5075"/>
      <c r="K5075"/>
      <c r="L5075" t="str">
        <f>IF(COUNTIFS(ZSOHPP055[订单号数值], ZSOHSD058[[#This Row],[订单号数值]], ZSOHPP055[行項目], ZSOHSD058[[#This Row],[行項目]])&gt;0, "Y", "")</f>
        <v/>
      </c>
      <c r="M5075" t="str">
        <f>IF(ZSOHSD058[[#This Row],[銷售訂單]]="", "", --ZSOHSD058[[#This Row],[銷售訂單]])</f>
        <v/>
      </c>
      <c r="N5075" s="16" t="str">
        <f>IF(ZSOHSD058[[#This Row],[落胚數]]="","",IF(ISNUMBER(ZSOHSD058[[#This Row],[落胚數]]+0), ZSOHSD058[[#This Row],[落胚數]]+0, 0))</f>
        <v/>
      </c>
    </row>
    <row r="5076" spans="1:14">
      <c r="A5076"/>
      <c r="B5076"/>
      <c r="C5076"/>
      <c r="D5076"/>
      <c r="E5076"/>
      <c r="F5076"/>
      <c r="G5076"/>
      <c r="H5076"/>
      <c r="I5076"/>
      <c r="J5076"/>
      <c r="K5076"/>
      <c r="L5076" t="str">
        <f>IF(COUNTIFS(ZSOHPP055[订单号数值], ZSOHSD058[[#This Row],[订单号数值]], ZSOHPP055[行項目], ZSOHSD058[[#This Row],[行項目]])&gt;0, "Y", "")</f>
        <v/>
      </c>
      <c r="M5076" t="str">
        <f>IF(ZSOHSD058[[#This Row],[銷售訂單]]="", "", --ZSOHSD058[[#This Row],[銷售訂單]])</f>
        <v/>
      </c>
      <c r="N5076" s="16" t="str">
        <f>IF(ZSOHSD058[[#This Row],[落胚數]]="","",IF(ISNUMBER(ZSOHSD058[[#This Row],[落胚數]]+0), ZSOHSD058[[#This Row],[落胚數]]+0, 0))</f>
        <v/>
      </c>
    </row>
    <row r="5077" spans="1:14">
      <c r="A5077"/>
      <c r="B5077"/>
      <c r="C5077"/>
      <c r="D5077"/>
      <c r="E5077"/>
      <c r="F5077"/>
      <c r="G5077"/>
      <c r="H5077"/>
      <c r="I5077"/>
      <c r="J5077"/>
      <c r="K5077"/>
      <c r="L5077" t="str">
        <f>IF(COUNTIFS(ZSOHPP055[订单号数值], ZSOHSD058[[#This Row],[订单号数值]], ZSOHPP055[行項目], ZSOHSD058[[#This Row],[行項目]])&gt;0, "Y", "")</f>
        <v/>
      </c>
      <c r="M5077" t="str">
        <f>IF(ZSOHSD058[[#This Row],[銷售訂單]]="", "", --ZSOHSD058[[#This Row],[銷售訂單]])</f>
        <v/>
      </c>
      <c r="N5077" s="16" t="str">
        <f>IF(ZSOHSD058[[#This Row],[落胚數]]="","",IF(ISNUMBER(ZSOHSD058[[#This Row],[落胚數]]+0), ZSOHSD058[[#This Row],[落胚數]]+0, 0))</f>
        <v/>
      </c>
    </row>
    <row r="5078" spans="1:14">
      <c r="A5078"/>
      <c r="B5078"/>
      <c r="C5078"/>
      <c r="D5078"/>
      <c r="E5078"/>
      <c r="F5078"/>
      <c r="G5078"/>
      <c r="H5078"/>
      <c r="I5078"/>
      <c r="J5078"/>
      <c r="K5078"/>
      <c r="L5078" t="str">
        <f>IF(COUNTIFS(ZSOHPP055[订单号数值], ZSOHSD058[[#This Row],[订单号数值]], ZSOHPP055[行項目], ZSOHSD058[[#This Row],[行項目]])&gt;0, "Y", "")</f>
        <v/>
      </c>
      <c r="M5078" t="str">
        <f>IF(ZSOHSD058[[#This Row],[銷售訂單]]="", "", --ZSOHSD058[[#This Row],[銷售訂單]])</f>
        <v/>
      </c>
      <c r="N5078" s="16" t="str">
        <f>IF(ZSOHSD058[[#This Row],[落胚數]]="","",IF(ISNUMBER(ZSOHSD058[[#This Row],[落胚數]]+0), ZSOHSD058[[#This Row],[落胚數]]+0, 0))</f>
        <v/>
      </c>
    </row>
    <row r="5079" spans="1:14">
      <c r="A5079"/>
      <c r="B5079"/>
      <c r="C5079"/>
      <c r="D5079"/>
      <c r="E5079"/>
      <c r="F5079"/>
      <c r="G5079"/>
      <c r="H5079"/>
      <c r="I5079"/>
      <c r="J5079"/>
      <c r="K5079"/>
      <c r="L5079" t="str">
        <f>IF(COUNTIFS(ZSOHPP055[订单号数值], ZSOHSD058[[#This Row],[订单号数值]], ZSOHPP055[行項目], ZSOHSD058[[#This Row],[行項目]])&gt;0, "Y", "")</f>
        <v/>
      </c>
      <c r="M5079" t="str">
        <f>IF(ZSOHSD058[[#This Row],[銷售訂單]]="", "", --ZSOHSD058[[#This Row],[銷售訂單]])</f>
        <v/>
      </c>
      <c r="N5079" s="16" t="str">
        <f>IF(ZSOHSD058[[#This Row],[落胚數]]="","",IF(ISNUMBER(ZSOHSD058[[#This Row],[落胚數]]+0), ZSOHSD058[[#This Row],[落胚數]]+0, 0))</f>
        <v/>
      </c>
    </row>
    <row r="5080" spans="1:14">
      <c r="A5080"/>
      <c r="B5080"/>
      <c r="C5080"/>
      <c r="D5080"/>
      <c r="E5080"/>
      <c r="F5080"/>
      <c r="G5080"/>
      <c r="H5080"/>
      <c r="I5080"/>
      <c r="J5080"/>
      <c r="K5080"/>
      <c r="L5080" t="str">
        <f>IF(COUNTIFS(ZSOHPP055[订单号数值], ZSOHSD058[[#This Row],[订单号数值]], ZSOHPP055[行項目], ZSOHSD058[[#This Row],[行項目]])&gt;0, "Y", "")</f>
        <v/>
      </c>
      <c r="M5080" t="str">
        <f>IF(ZSOHSD058[[#This Row],[銷售訂單]]="", "", --ZSOHSD058[[#This Row],[銷售訂單]])</f>
        <v/>
      </c>
      <c r="N5080" s="16" t="str">
        <f>IF(ZSOHSD058[[#This Row],[落胚數]]="","",IF(ISNUMBER(ZSOHSD058[[#This Row],[落胚數]]+0), ZSOHSD058[[#This Row],[落胚數]]+0, 0))</f>
        <v/>
      </c>
    </row>
    <row r="5081" spans="1:14">
      <c r="A5081"/>
      <c r="B5081"/>
      <c r="C5081"/>
      <c r="D5081"/>
      <c r="E5081"/>
      <c r="F5081"/>
      <c r="G5081"/>
      <c r="H5081"/>
      <c r="I5081"/>
      <c r="J5081"/>
      <c r="K5081"/>
      <c r="L5081" t="str">
        <f>IF(COUNTIFS(ZSOHPP055[订单号数值], ZSOHSD058[[#This Row],[订单号数值]], ZSOHPP055[行項目], ZSOHSD058[[#This Row],[行項目]])&gt;0, "Y", "")</f>
        <v/>
      </c>
      <c r="M5081" t="str">
        <f>IF(ZSOHSD058[[#This Row],[銷售訂單]]="", "", --ZSOHSD058[[#This Row],[銷售訂單]])</f>
        <v/>
      </c>
      <c r="N5081" s="16" t="str">
        <f>IF(ZSOHSD058[[#This Row],[落胚數]]="","",IF(ISNUMBER(ZSOHSD058[[#This Row],[落胚數]]+0), ZSOHSD058[[#This Row],[落胚數]]+0, 0))</f>
        <v/>
      </c>
    </row>
    <row r="5082" spans="1:14">
      <c r="A5082"/>
      <c r="B5082"/>
      <c r="C5082"/>
      <c r="D5082"/>
      <c r="E5082"/>
      <c r="F5082"/>
      <c r="G5082"/>
      <c r="H5082"/>
      <c r="I5082"/>
      <c r="J5082"/>
      <c r="K5082"/>
      <c r="L5082" t="str">
        <f>IF(COUNTIFS(ZSOHPP055[订单号数值], ZSOHSD058[[#This Row],[订单号数值]], ZSOHPP055[行項目], ZSOHSD058[[#This Row],[行項目]])&gt;0, "Y", "")</f>
        <v/>
      </c>
      <c r="M5082" t="str">
        <f>IF(ZSOHSD058[[#This Row],[銷售訂單]]="", "", --ZSOHSD058[[#This Row],[銷售訂單]])</f>
        <v/>
      </c>
      <c r="N5082" s="16" t="str">
        <f>IF(ZSOHSD058[[#This Row],[落胚數]]="","",IF(ISNUMBER(ZSOHSD058[[#This Row],[落胚數]]+0), ZSOHSD058[[#This Row],[落胚數]]+0, 0))</f>
        <v/>
      </c>
    </row>
    <row r="5083" spans="1:14">
      <c r="A5083"/>
      <c r="B5083"/>
      <c r="C5083"/>
      <c r="D5083"/>
      <c r="E5083"/>
      <c r="F5083"/>
      <c r="G5083"/>
      <c r="H5083"/>
      <c r="I5083"/>
      <c r="J5083"/>
      <c r="K5083"/>
      <c r="L5083" t="str">
        <f>IF(COUNTIFS(ZSOHPP055[订单号数值], ZSOHSD058[[#This Row],[订单号数值]], ZSOHPP055[行項目], ZSOHSD058[[#This Row],[行項目]])&gt;0, "Y", "")</f>
        <v/>
      </c>
      <c r="M5083" t="str">
        <f>IF(ZSOHSD058[[#This Row],[銷售訂單]]="", "", --ZSOHSD058[[#This Row],[銷售訂單]])</f>
        <v/>
      </c>
      <c r="N5083" s="16" t="str">
        <f>IF(ZSOHSD058[[#This Row],[落胚數]]="","",IF(ISNUMBER(ZSOHSD058[[#This Row],[落胚數]]+0), ZSOHSD058[[#This Row],[落胚數]]+0, 0))</f>
        <v/>
      </c>
    </row>
    <row r="5084" spans="1:14">
      <c r="A5084"/>
      <c r="B5084"/>
      <c r="C5084"/>
      <c r="D5084"/>
      <c r="E5084"/>
      <c r="F5084"/>
      <c r="G5084"/>
      <c r="H5084"/>
      <c r="I5084"/>
      <c r="J5084"/>
      <c r="K5084"/>
      <c r="L5084" t="str">
        <f>IF(COUNTIFS(ZSOHPP055[订单号数值], ZSOHSD058[[#This Row],[订单号数值]], ZSOHPP055[行項目], ZSOHSD058[[#This Row],[行項目]])&gt;0, "Y", "")</f>
        <v/>
      </c>
      <c r="M5084" t="str">
        <f>IF(ZSOHSD058[[#This Row],[銷售訂單]]="", "", --ZSOHSD058[[#This Row],[銷售訂單]])</f>
        <v/>
      </c>
      <c r="N5084" s="16" t="str">
        <f>IF(ZSOHSD058[[#This Row],[落胚數]]="","",IF(ISNUMBER(ZSOHSD058[[#This Row],[落胚數]]+0), ZSOHSD058[[#This Row],[落胚數]]+0, 0))</f>
        <v/>
      </c>
    </row>
    <row r="5085" spans="1:14">
      <c r="A5085"/>
      <c r="B5085"/>
      <c r="C5085"/>
      <c r="D5085"/>
      <c r="E5085"/>
      <c r="F5085"/>
      <c r="G5085"/>
      <c r="H5085"/>
      <c r="I5085"/>
      <c r="J5085"/>
      <c r="K5085"/>
      <c r="L5085" t="str">
        <f>IF(COUNTIFS(ZSOHPP055[订单号数值], ZSOHSD058[[#This Row],[订单号数值]], ZSOHPP055[行項目], ZSOHSD058[[#This Row],[行項目]])&gt;0, "Y", "")</f>
        <v/>
      </c>
      <c r="M5085" t="str">
        <f>IF(ZSOHSD058[[#This Row],[銷售訂單]]="", "", --ZSOHSD058[[#This Row],[銷售訂單]])</f>
        <v/>
      </c>
      <c r="N5085" s="16" t="str">
        <f>IF(ZSOHSD058[[#This Row],[落胚數]]="","",IF(ISNUMBER(ZSOHSD058[[#This Row],[落胚數]]+0), ZSOHSD058[[#This Row],[落胚數]]+0, 0))</f>
        <v/>
      </c>
    </row>
    <row r="5086" spans="1:14">
      <c r="A5086"/>
      <c r="B5086"/>
      <c r="C5086"/>
      <c r="D5086"/>
      <c r="E5086"/>
      <c r="F5086"/>
      <c r="G5086"/>
      <c r="H5086"/>
      <c r="I5086"/>
      <c r="J5086"/>
      <c r="K5086"/>
      <c r="L5086" t="str">
        <f>IF(COUNTIFS(ZSOHPP055[订单号数值], ZSOHSD058[[#This Row],[订单号数值]], ZSOHPP055[行項目], ZSOHSD058[[#This Row],[行項目]])&gt;0, "Y", "")</f>
        <v/>
      </c>
      <c r="M5086" t="str">
        <f>IF(ZSOHSD058[[#This Row],[銷售訂單]]="", "", --ZSOHSD058[[#This Row],[銷售訂單]])</f>
        <v/>
      </c>
      <c r="N5086" s="16" t="str">
        <f>IF(ZSOHSD058[[#This Row],[落胚數]]="","",IF(ISNUMBER(ZSOHSD058[[#This Row],[落胚數]]+0), ZSOHSD058[[#This Row],[落胚數]]+0, 0))</f>
        <v/>
      </c>
    </row>
    <row r="5087" spans="1:14">
      <c r="A5087"/>
      <c r="B5087"/>
      <c r="C5087"/>
      <c r="D5087"/>
      <c r="E5087"/>
      <c r="F5087"/>
      <c r="G5087"/>
      <c r="H5087"/>
      <c r="I5087"/>
      <c r="J5087"/>
      <c r="K5087"/>
      <c r="L5087" t="str">
        <f>IF(COUNTIFS(ZSOHPP055[订单号数值], ZSOHSD058[[#This Row],[订单号数值]], ZSOHPP055[行項目], ZSOHSD058[[#This Row],[行項目]])&gt;0, "Y", "")</f>
        <v/>
      </c>
      <c r="M5087" t="str">
        <f>IF(ZSOHSD058[[#This Row],[銷售訂單]]="", "", --ZSOHSD058[[#This Row],[銷售訂單]])</f>
        <v/>
      </c>
      <c r="N5087" s="16" t="str">
        <f>IF(ZSOHSD058[[#This Row],[落胚數]]="","",IF(ISNUMBER(ZSOHSD058[[#This Row],[落胚數]]+0), ZSOHSD058[[#This Row],[落胚數]]+0, 0))</f>
        <v/>
      </c>
    </row>
    <row r="5088" spans="1:14">
      <c r="A5088"/>
      <c r="B5088"/>
      <c r="C5088"/>
      <c r="D5088"/>
      <c r="E5088"/>
      <c r="F5088"/>
      <c r="G5088"/>
      <c r="H5088"/>
      <c r="I5088"/>
      <c r="J5088"/>
      <c r="K5088"/>
      <c r="L5088" t="str">
        <f>IF(COUNTIFS(ZSOHPP055[订单号数值], ZSOHSD058[[#This Row],[订单号数值]], ZSOHPP055[行項目], ZSOHSD058[[#This Row],[行項目]])&gt;0, "Y", "")</f>
        <v/>
      </c>
      <c r="M5088" t="str">
        <f>IF(ZSOHSD058[[#This Row],[銷售訂單]]="", "", --ZSOHSD058[[#This Row],[銷售訂單]])</f>
        <v/>
      </c>
      <c r="N5088" s="16" t="str">
        <f>IF(ZSOHSD058[[#This Row],[落胚數]]="","",IF(ISNUMBER(ZSOHSD058[[#This Row],[落胚數]]+0), ZSOHSD058[[#This Row],[落胚數]]+0, 0))</f>
        <v/>
      </c>
    </row>
    <row r="5089" spans="1:14">
      <c r="A5089"/>
      <c r="B5089"/>
      <c r="C5089"/>
      <c r="D5089"/>
      <c r="E5089"/>
      <c r="F5089"/>
      <c r="G5089"/>
      <c r="H5089"/>
      <c r="I5089"/>
      <c r="J5089"/>
      <c r="K5089"/>
      <c r="L5089" t="str">
        <f>IF(COUNTIFS(ZSOHPP055[订单号数值], ZSOHSD058[[#This Row],[订单号数值]], ZSOHPP055[行項目], ZSOHSD058[[#This Row],[行項目]])&gt;0, "Y", "")</f>
        <v/>
      </c>
      <c r="M5089" t="str">
        <f>IF(ZSOHSD058[[#This Row],[銷售訂單]]="", "", --ZSOHSD058[[#This Row],[銷售訂單]])</f>
        <v/>
      </c>
      <c r="N5089" s="16" t="str">
        <f>IF(ZSOHSD058[[#This Row],[落胚數]]="","",IF(ISNUMBER(ZSOHSD058[[#This Row],[落胚數]]+0), ZSOHSD058[[#This Row],[落胚數]]+0, 0))</f>
        <v/>
      </c>
    </row>
    <row r="5090" spans="1:14">
      <c r="A5090"/>
      <c r="B5090"/>
      <c r="C5090"/>
      <c r="D5090"/>
      <c r="E5090"/>
      <c r="F5090"/>
      <c r="G5090"/>
      <c r="H5090"/>
      <c r="I5090"/>
      <c r="J5090"/>
      <c r="K5090"/>
      <c r="L5090" t="str">
        <f>IF(COUNTIFS(ZSOHPP055[订单号数值], ZSOHSD058[[#This Row],[订单号数值]], ZSOHPP055[行項目], ZSOHSD058[[#This Row],[行項目]])&gt;0, "Y", "")</f>
        <v/>
      </c>
      <c r="M5090" t="str">
        <f>IF(ZSOHSD058[[#This Row],[銷售訂單]]="", "", --ZSOHSD058[[#This Row],[銷售訂單]])</f>
        <v/>
      </c>
      <c r="N5090" s="16" t="str">
        <f>IF(ZSOHSD058[[#This Row],[落胚數]]="","",IF(ISNUMBER(ZSOHSD058[[#This Row],[落胚數]]+0), ZSOHSD058[[#This Row],[落胚數]]+0, 0))</f>
        <v/>
      </c>
    </row>
    <row r="5091" spans="1:14">
      <c r="A5091"/>
      <c r="B5091"/>
      <c r="C5091"/>
      <c r="D5091"/>
      <c r="E5091"/>
      <c r="F5091"/>
      <c r="G5091"/>
      <c r="H5091"/>
      <c r="I5091"/>
      <c r="J5091"/>
      <c r="K5091"/>
      <c r="L5091" t="str">
        <f>IF(COUNTIFS(ZSOHPP055[订单号数值], ZSOHSD058[[#This Row],[订单号数值]], ZSOHPP055[行項目], ZSOHSD058[[#This Row],[行項目]])&gt;0, "Y", "")</f>
        <v/>
      </c>
      <c r="M5091" t="str">
        <f>IF(ZSOHSD058[[#This Row],[銷售訂單]]="", "", --ZSOHSD058[[#This Row],[銷售訂單]])</f>
        <v/>
      </c>
      <c r="N5091" s="16" t="str">
        <f>IF(ZSOHSD058[[#This Row],[落胚數]]="","",IF(ISNUMBER(ZSOHSD058[[#This Row],[落胚數]]+0), ZSOHSD058[[#This Row],[落胚數]]+0, 0))</f>
        <v/>
      </c>
    </row>
    <row r="5092" spans="1:14">
      <c r="A5092"/>
      <c r="B5092"/>
      <c r="C5092"/>
      <c r="D5092"/>
      <c r="E5092"/>
      <c r="F5092"/>
      <c r="G5092"/>
      <c r="H5092"/>
      <c r="I5092"/>
      <c r="J5092"/>
      <c r="K5092"/>
      <c r="L5092" t="str">
        <f>IF(COUNTIFS(ZSOHPP055[订单号数值], ZSOHSD058[[#This Row],[订单号数值]], ZSOHPP055[行項目], ZSOHSD058[[#This Row],[行項目]])&gt;0, "Y", "")</f>
        <v/>
      </c>
      <c r="M5092" t="str">
        <f>IF(ZSOHSD058[[#This Row],[銷售訂單]]="", "", --ZSOHSD058[[#This Row],[銷售訂單]])</f>
        <v/>
      </c>
      <c r="N5092" s="16" t="str">
        <f>IF(ZSOHSD058[[#This Row],[落胚數]]="","",IF(ISNUMBER(ZSOHSD058[[#This Row],[落胚數]]+0), ZSOHSD058[[#This Row],[落胚數]]+0, 0))</f>
        <v/>
      </c>
    </row>
    <row r="5093" spans="1:14">
      <c r="A5093"/>
      <c r="B5093"/>
      <c r="C5093"/>
      <c r="D5093"/>
      <c r="E5093"/>
      <c r="F5093"/>
      <c r="G5093"/>
      <c r="H5093"/>
      <c r="I5093"/>
      <c r="J5093"/>
      <c r="K5093"/>
      <c r="L5093" t="str">
        <f>IF(COUNTIFS(ZSOHPP055[订单号数值], ZSOHSD058[[#This Row],[订单号数值]], ZSOHPP055[行項目], ZSOHSD058[[#This Row],[行項目]])&gt;0, "Y", "")</f>
        <v/>
      </c>
      <c r="M5093" t="str">
        <f>IF(ZSOHSD058[[#This Row],[銷售訂單]]="", "", --ZSOHSD058[[#This Row],[銷售訂單]])</f>
        <v/>
      </c>
      <c r="N5093" s="16" t="str">
        <f>IF(ZSOHSD058[[#This Row],[落胚數]]="","",IF(ISNUMBER(ZSOHSD058[[#This Row],[落胚數]]+0), ZSOHSD058[[#This Row],[落胚數]]+0, 0))</f>
        <v/>
      </c>
    </row>
    <row r="5094" spans="1:14">
      <c r="A5094"/>
      <c r="B5094"/>
      <c r="C5094"/>
      <c r="D5094"/>
      <c r="E5094"/>
      <c r="F5094"/>
      <c r="G5094"/>
      <c r="H5094"/>
      <c r="I5094"/>
      <c r="J5094"/>
      <c r="K5094"/>
      <c r="L5094" t="str">
        <f>IF(COUNTIFS(ZSOHPP055[订单号数值], ZSOHSD058[[#This Row],[订单号数值]], ZSOHPP055[行項目], ZSOHSD058[[#This Row],[行項目]])&gt;0, "Y", "")</f>
        <v/>
      </c>
      <c r="M5094" t="str">
        <f>IF(ZSOHSD058[[#This Row],[銷售訂單]]="", "", --ZSOHSD058[[#This Row],[銷售訂單]])</f>
        <v/>
      </c>
      <c r="N5094" s="16" t="str">
        <f>IF(ZSOHSD058[[#This Row],[落胚數]]="","",IF(ISNUMBER(ZSOHSD058[[#This Row],[落胚數]]+0), ZSOHSD058[[#This Row],[落胚數]]+0, 0))</f>
        <v/>
      </c>
    </row>
    <row r="5095" spans="1:14">
      <c r="A5095"/>
      <c r="B5095"/>
      <c r="C5095"/>
      <c r="D5095"/>
      <c r="E5095"/>
      <c r="F5095"/>
      <c r="G5095"/>
      <c r="H5095"/>
      <c r="I5095"/>
      <c r="J5095"/>
      <c r="K5095"/>
      <c r="L5095" t="str">
        <f>IF(COUNTIFS(ZSOHPP055[订单号数值], ZSOHSD058[[#This Row],[订单号数值]], ZSOHPP055[行項目], ZSOHSD058[[#This Row],[行項目]])&gt;0, "Y", "")</f>
        <v/>
      </c>
      <c r="M5095" t="str">
        <f>IF(ZSOHSD058[[#This Row],[銷售訂單]]="", "", --ZSOHSD058[[#This Row],[銷售訂單]])</f>
        <v/>
      </c>
      <c r="N5095" s="16" t="str">
        <f>IF(ZSOHSD058[[#This Row],[落胚數]]="","",IF(ISNUMBER(ZSOHSD058[[#This Row],[落胚數]]+0), ZSOHSD058[[#This Row],[落胚數]]+0, 0))</f>
        <v/>
      </c>
    </row>
    <row r="5096" spans="1:14">
      <c r="A5096"/>
      <c r="B5096"/>
      <c r="C5096"/>
      <c r="D5096"/>
      <c r="E5096"/>
      <c r="F5096"/>
      <c r="G5096"/>
      <c r="H5096"/>
      <c r="I5096"/>
      <c r="J5096"/>
      <c r="K5096"/>
      <c r="L5096" t="str">
        <f>IF(COUNTIFS(ZSOHPP055[订单号数值], ZSOHSD058[[#This Row],[订单号数值]], ZSOHPP055[行項目], ZSOHSD058[[#This Row],[行項目]])&gt;0, "Y", "")</f>
        <v/>
      </c>
      <c r="M5096" t="str">
        <f>IF(ZSOHSD058[[#This Row],[銷售訂單]]="", "", --ZSOHSD058[[#This Row],[銷售訂單]])</f>
        <v/>
      </c>
      <c r="N5096" s="16" t="str">
        <f>IF(ZSOHSD058[[#This Row],[落胚數]]="","",IF(ISNUMBER(ZSOHSD058[[#This Row],[落胚數]]+0), ZSOHSD058[[#This Row],[落胚數]]+0, 0))</f>
        <v/>
      </c>
    </row>
    <row r="5097" spans="1:14">
      <c r="A5097"/>
      <c r="B5097"/>
      <c r="C5097"/>
      <c r="D5097"/>
      <c r="E5097"/>
      <c r="F5097"/>
      <c r="G5097"/>
      <c r="H5097"/>
      <c r="I5097"/>
      <c r="J5097"/>
      <c r="K5097"/>
      <c r="L5097" t="str">
        <f>IF(COUNTIFS(ZSOHPP055[订单号数值], ZSOHSD058[[#This Row],[订单号数值]], ZSOHPP055[行項目], ZSOHSD058[[#This Row],[行項目]])&gt;0, "Y", "")</f>
        <v/>
      </c>
      <c r="M5097" t="str">
        <f>IF(ZSOHSD058[[#This Row],[銷售訂單]]="", "", --ZSOHSD058[[#This Row],[銷售訂單]])</f>
        <v/>
      </c>
      <c r="N5097" s="16" t="str">
        <f>IF(ZSOHSD058[[#This Row],[落胚數]]="","",IF(ISNUMBER(ZSOHSD058[[#This Row],[落胚數]]+0), ZSOHSD058[[#This Row],[落胚數]]+0, 0))</f>
        <v/>
      </c>
    </row>
    <row r="5098" spans="1:14">
      <c r="A5098"/>
      <c r="B5098"/>
      <c r="C5098"/>
      <c r="D5098"/>
      <c r="E5098"/>
      <c r="F5098"/>
      <c r="G5098"/>
      <c r="H5098"/>
      <c r="I5098"/>
      <c r="J5098"/>
      <c r="K5098"/>
      <c r="L5098" t="str">
        <f>IF(COUNTIFS(ZSOHPP055[订单号数值], ZSOHSD058[[#This Row],[订单号数值]], ZSOHPP055[行項目], ZSOHSD058[[#This Row],[行項目]])&gt;0, "Y", "")</f>
        <v/>
      </c>
      <c r="M5098" t="str">
        <f>IF(ZSOHSD058[[#This Row],[銷售訂單]]="", "", --ZSOHSD058[[#This Row],[銷售訂單]])</f>
        <v/>
      </c>
      <c r="N5098" s="16" t="str">
        <f>IF(ZSOHSD058[[#This Row],[落胚數]]="","",IF(ISNUMBER(ZSOHSD058[[#This Row],[落胚數]]+0), ZSOHSD058[[#This Row],[落胚數]]+0, 0))</f>
        <v/>
      </c>
    </row>
    <row r="5099" spans="1:14">
      <c r="A5099"/>
      <c r="B5099"/>
      <c r="C5099"/>
      <c r="D5099"/>
      <c r="E5099"/>
      <c r="F5099"/>
      <c r="G5099"/>
      <c r="H5099"/>
      <c r="I5099"/>
      <c r="J5099"/>
      <c r="K5099"/>
      <c r="L5099" t="str">
        <f>IF(COUNTIFS(ZSOHPP055[订单号数值], ZSOHSD058[[#This Row],[订单号数值]], ZSOHPP055[行項目], ZSOHSD058[[#This Row],[行項目]])&gt;0, "Y", "")</f>
        <v/>
      </c>
      <c r="M5099" t="str">
        <f>IF(ZSOHSD058[[#This Row],[銷售訂單]]="", "", --ZSOHSD058[[#This Row],[銷售訂單]])</f>
        <v/>
      </c>
      <c r="N5099" s="16" t="str">
        <f>IF(ZSOHSD058[[#This Row],[落胚數]]="","",IF(ISNUMBER(ZSOHSD058[[#This Row],[落胚數]]+0), ZSOHSD058[[#This Row],[落胚數]]+0, 0))</f>
        <v/>
      </c>
    </row>
    <row r="5100" spans="1:14">
      <c r="A5100"/>
      <c r="B5100"/>
      <c r="C5100"/>
      <c r="D5100"/>
      <c r="E5100"/>
      <c r="F5100"/>
      <c r="G5100"/>
      <c r="H5100"/>
      <c r="I5100"/>
      <c r="J5100"/>
      <c r="K5100"/>
      <c r="L5100" t="str">
        <f>IF(COUNTIFS(ZSOHPP055[订单号数值], ZSOHSD058[[#This Row],[订单号数值]], ZSOHPP055[行項目], ZSOHSD058[[#This Row],[行項目]])&gt;0, "Y", "")</f>
        <v/>
      </c>
      <c r="M5100" t="str">
        <f>IF(ZSOHSD058[[#This Row],[銷售訂單]]="", "", --ZSOHSD058[[#This Row],[銷售訂單]])</f>
        <v/>
      </c>
      <c r="N5100" s="16" t="str">
        <f>IF(ZSOHSD058[[#This Row],[落胚數]]="","",IF(ISNUMBER(ZSOHSD058[[#This Row],[落胚數]]+0), ZSOHSD058[[#This Row],[落胚數]]+0, 0))</f>
        <v/>
      </c>
    </row>
    <row r="5101" spans="1:14">
      <c r="A5101"/>
      <c r="B5101"/>
      <c r="C5101"/>
      <c r="D5101"/>
      <c r="E5101"/>
      <c r="F5101"/>
      <c r="G5101"/>
      <c r="H5101"/>
      <c r="I5101"/>
      <c r="J5101"/>
      <c r="K5101"/>
      <c r="L5101" t="str">
        <f>IF(COUNTIFS(ZSOHPP055[订单号数值], ZSOHSD058[[#This Row],[订单号数值]], ZSOHPP055[行項目], ZSOHSD058[[#This Row],[行項目]])&gt;0, "Y", "")</f>
        <v/>
      </c>
      <c r="M5101" t="str">
        <f>IF(ZSOHSD058[[#This Row],[銷售訂單]]="", "", --ZSOHSD058[[#This Row],[銷售訂單]])</f>
        <v/>
      </c>
      <c r="N5101" s="16" t="str">
        <f>IF(ZSOHSD058[[#This Row],[落胚數]]="","",IF(ISNUMBER(ZSOHSD058[[#This Row],[落胚數]]+0), ZSOHSD058[[#This Row],[落胚數]]+0, 0))</f>
        <v/>
      </c>
    </row>
    <row r="5102" spans="1:14">
      <c r="A5102"/>
      <c r="B5102"/>
      <c r="C5102"/>
      <c r="D5102"/>
      <c r="E5102"/>
      <c r="F5102"/>
      <c r="G5102"/>
      <c r="H5102"/>
      <c r="I5102"/>
      <c r="J5102"/>
      <c r="K5102"/>
      <c r="L5102" t="str">
        <f>IF(COUNTIFS(ZSOHPP055[订单号数值], ZSOHSD058[[#This Row],[订单号数值]], ZSOHPP055[行項目], ZSOHSD058[[#This Row],[行項目]])&gt;0, "Y", "")</f>
        <v/>
      </c>
      <c r="M5102" t="str">
        <f>IF(ZSOHSD058[[#This Row],[銷售訂單]]="", "", --ZSOHSD058[[#This Row],[銷售訂單]])</f>
        <v/>
      </c>
      <c r="N5102" s="16" t="str">
        <f>IF(ZSOHSD058[[#This Row],[落胚數]]="","",IF(ISNUMBER(ZSOHSD058[[#This Row],[落胚數]]+0), ZSOHSD058[[#This Row],[落胚數]]+0, 0))</f>
        <v/>
      </c>
    </row>
    <row r="5103" spans="1:14">
      <c r="A5103"/>
      <c r="B5103"/>
      <c r="C5103"/>
      <c r="D5103"/>
      <c r="E5103"/>
      <c r="F5103"/>
      <c r="G5103"/>
      <c r="H5103"/>
      <c r="I5103"/>
      <c r="J5103"/>
      <c r="K5103"/>
      <c r="L5103" t="str">
        <f>IF(COUNTIFS(ZSOHPP055[订单号数值], ZSOHSD058[[#This Row],[订单号数值]], ZSOHPP055[行項目], ZSOHSD058[[#This Row],[行項目]])&gt;0, "Y", "")</f>
        <v/>
      </c>
      <c r="M5103" t="str">
        <f>IF(ZSOHSD058[[#This Row],[銷售訂單]]="", "", --ZSOHSD058[[#This Row],[銷售訂單]])</f>
        <v/>
      </c>
      <c r="N5103" s="16" t="str">
        <f>IF(ZSOHSD058[[#This Row],[落胚數]]="","",IF(ISNUMBER(ZSOHSD058[[#This Row],[落胚數]]+0), ZSOHSD058[[#This Row],[落胚數]]+0, 0))</f>
        <v/>
      </c>
    </row>
    <row r="5104" spans="1:14">
      <c r="A5104"/>
      <c r="B5104"/>
      <c r="C5104"/>
      <c r="D5104"/>
      <c r="E5104"/>
      <c r="F5104"/>
      <c r="G5104"/>
      <c r="H5104"/>
      <c r="I5104"/>
      <c r="J5104"/>
      <c r="K5104"/>
      <c r="L5104" t="str">
        <f>IF(COUNTIFS(ZSOHPP055[订单号数值], ZSOHSD058[[#This Row],[订单号数值]], ZSOHPP055[行項目], ZSOHSD058[[#This Row],[行項目]])&gt;0, "Y", "")</f>
        <v/>
      </c>
      <c r="M5104" t="str">
        <f>IF(ZSOHSD058[[#This Row],[銷售訂單]]="", "", --ZSOHSD058[[#This Row],[銷售訂單]])</f>
        <v/>
      </c>
      <c r="N5104" s="16" t="str">
        <f>IF(ZSOHSD058[[#This Row],[落胚數]]="","",IF(ISNUMBER(ZSOHSD058[[#This Row],[落胚數]]+0), ZSOHSD058[[#This Row],[落胚數]]+0, 0))</f>
        <v/>
      </c>
    </row>
    <row r="5105" spans="1:14">
      <c r="A5105"/>
      <c r="B5105"/>
      <c r="C5105"/>
      <c r="D5105"/>
      <c r="E5105"/>
      <c r="F5105"/>
      <c r="G5105"/>
      <c r="H5105"/>
      <c r="I5105"/>
      <c r="J5105"/>
      <c r="K5105"/>
      <c r="L5105" t="str">
        <f>IF(COUNTIFS(ZSOHPP055[订单号数值], ZSOHSD058[[#This Row],[订单号数值]], ZSOHPP055[行項目], ZSOHSD058[[#This Row],[行項目]])&gt;0, "Y", "")</f>
        <v/>
      </c>
      <c r="M5105" t="str">
        <f>IF(ZSOHSD058[[#This Row],[銷售訂單]]="", "", --ZSOHSD058[[#This Row],[銷售訂單]])</f>
        <v/>
      </c>
      <c r="N5105" s="16" t="str">
        <f>IF(ZSOHSD058[[#This Row],[落胚數]]="","",IF(ISNUMBER(ZSOHSD058[[#This Row],[落胚數]]+0), ZSOHSD058[[#This Row],[落胚數]]+0, 0))</f>
        <v/>
      </c>
    </row>
    <row r="5106" spans="1:14">
      <c r="A5106"/>
      <c r="B5106"/>
      <c r="C5106"/>
      <c r="D5106"/>
      <c r="E5106"/>
      <c r="F5106"/>
      <c r="G5106"/>
      <c r="H5106"/>
      <c r="I5106"/>
      <c r="J5106"/>
      <c r="K5106"/>
      <c r="L5106" t="str">
        <f>IF(COUNTIFS(ZSOHPP055[订单号数值], ZSOHSD058[[#This Row],[订单号数值]], ZSOHPP055[行項目], ZSOHSD058[[#This Row],[行項目]])&gt;0, "Y", "")</f>
        <v/>
      </c>
      <c r="M5106" t="str">
        <f>IF(ZSOHSD058[[#This Row],[銷售訂單]]="", "", --ZSOHSD058[[#This Row],[銷售訂單]])</f>
        <v/>
      </c>
      <c r="N5106" s="16" t="str">
        <f>IF(ZSOHSD058[[#This Row],[落胚數]]="","",IF(ISNUMBER(ZSOHSD058[[#This Row],[落胚數]]+0), ZSOHSD058[[#This Row],[落胚數]]+0, 0))</f>
        <v/>
      </c>
    </row>
    <row r="5107" spans="1:14">
      <c r="A5107"/>
      <c r="B5107"/>
      <c r="C5107"/>
      <c r="D5107"/>
      <c r="E5107"/>
      <c r="F5107"/>
      <c r="G5107"/>
      <c r="H5107"/>
      <c r="I5107"/>
      <c r="J5107"/>
      <c r="K5107"/>
      <c r="L5107" t="str">
        <f>IF(COUNTIFS(ZSOHPP055[订单号数值], ZSOHSD058[[#This Row],[订单号数值]], ZSOHPP055[行項目], ZSOHSD058[[#This Row],[行項目]])&gt;0, "Y", "")</f>
        <v/>
      </c>
      <c r="M5107" t="str">
        <f>IF(ZSOHSD058[[#This Row],[銷售訂單]]="", "", --ZSOHSD058[[#This Row],[銷售訂單]])</f>
        <v/>
      </c>
      <c r="N5107" s="16" t="str">
        <f>IF(ZSOHSD058[[#This Row],[落胚數]]="","",IF(ISNUMBER(ZSOHSD058[[#This Row],[落胚數]]+0), ZSOHSD058[[#This Row],[落胚數]]+0, 0))</f>
        <v/>
      </c>
    </row>
    <row r="5108" spans="1:14">
      <c r="A5108"/>
      <c r="B5108"/>
      <c r="C5108"/>
      <c r="D5108"/>
      <c r="E5108"/>
      <c r="F5108"/>
      <c r="G5108"/>
      <c r="H5108"/>
      <c r="I5108"/>
      <c r="J5108"/>
      <c r="K5108"/>
      <c r="L5108" t="str">
        <f>IF(COUNTIFS(ZSOHPP055[订单号数值], ZSOHSD058[[#This Row],[订单号数值]], ZSOHPP055[行項目], ZSOHSD058[[#This Row],[行項目]])&gt;0, "Y", "")</f>
        <v/>
      </c>
      <c r="M5108" t="str">
        <f>IF(ZSOHSD058[[#This Row],[銷售訂單]]="", "", --ZSOHSD058[[#This Row],[銷售訂單]])</f>
        <v/>
      </c>
      <c r="N5108" s="16" t="str">
        <f>IF(ZSOHSD058[[#This Row],[落胚數]]="","",IF(ISNUMBER(ZSOHSD058[[#This Row],[落胚數]]+0), ZSOHSD058[[#This Row],[落胚數]]+0, 0))</f>
        <v/>
      </c>
    </row>
    <row r="5109" spans="1:14">
      <c r="A5109"/>
      <c r="B5109"/>
      <c r="C5109"/>
      <c r="D5109"/>
      <c r="E5109"/>
      <c r="F5109"/>
      <c r="G5109"/>
      <c r="H5109"/>
      <c r="I5109"/>
      <c r="J5109"/>
      <c r="K5109"/>
      <c r="L5109" t="str">
        <f>IF(COUNTIFS(ZSOHPP055[订单号数值], ZSOHSD058[[#This Row],[订单号数值]], ZSOHPP055[行項目], ZSOHSD058[[#This Row],[行項目]])&gt;0, "Y", "")</f>
        <v/>
      </c>
      <c r="M5109" t="str">
        <f>IF(ZSOHSD058[[#This Row],[銷售訂單]]="", "", --ZSOHSD058[[#This Row],[銷售訂單]])</f>
        <v/>
      </c>
      <c r="N5109" s="16" t="str">
        <f>IF(ZSOHSD058[[#This Row],[落胚數]]="","",IF(ISNUMBER(ZSOHSD058[[#This Row],[落胚數]]+0), ZSOHSD058[[#This Row],[落胚數]]+0, 0))</f>
        <v/>
      </c>
    </row>
    <row r="5110" spans="1:14">
      <c r="A5110"/>
      <c r="B5110"/>
      <c r="C5110"/>
      <c r="D5110"/>
      <c r="E5110"/>
      <c r="F5110"/>
      <c r="G5110"/>
      <c r="H5110"/>
      <c r="I5110"/>
      <c r="J5110"/>
      <c r="K5110"/>
      <c r="L5110" t="str">
        <f>IF(COUNTIFS(ZSOHPP055[订单号数值], ZSOHSD058[[#This Row],[订单号数值]], ZSOHPP055[行項目], ZSOHSD058[[#This Row],[行項目]])&gt;0, "Y", "")</f>
        <v/>
      </c>
      <c r="M5110" t="str">
        <f>IF(ZSOHSD058[[#This Row],[銷售訂單]]="", "", --ZSOHSD058[[#This Row],[銷售訂單]])</f>
        <v/>
      </c>
      <c r="N5110" s="16" t="str">
        <f>IF(ZSOHSD058[[#This Row],[落胚數]]="","",IF(ISNUMBER(ZSOHSD058[[#This Row],[落胚數]]+0), ZSOHSD058[[#This Row],[落胚數]]+0, 0))</f>
        <v/>
      </c>
    </row>
    <row r="5111" spans="1:14">
      <c r="A5111"/>
      <c r="B5111"/>
      <c r="C5111"/>
      <c r="D5111"/>
      <c r="E5111"/>
      <c r="F5111"/>
      <c r="G5111"/>
      <c r="H5111"/>
      <c r="I5111"/>
      <c r="J5111"/>
      <c r="K5111"/>
      <c r="L5111" t="str">
        <f>IF(COUNTIFS(ZSOHPP055[订单号数值], ZSOHSD058[[#This Row],[订单号数值]], ZSOHPP055[行項目], ZSOHSD058[[#This Row],[行項目]])&gt;0, "Y", "")</f>
        <v/>
      </c>
      <c r="M5111" t="str">
        <f>IF(ZSOHSD058[[#This Row],[銷售訂單]]="", "", --ZSOHSD058[[#This Row],[銷售訂單]])</f>
        <v/>
      </c>
      <c r="N5111" s="16" t="str">
        <f>IF(ZSOHSD058[[#This Row],[落胚數]]="","",IF(ISNUMBER(ZSOHSD058[[#This Row],[落胚數]]+0), ZSOHSD058[[#This Row],[落胚數]]+0, 0))</f>
        <v/>
      </c>
    </row>
    <row r="5112" spans="1:14">
      <c r="A5112"/>
      <c r="B5112"/>
      <c r="C5112"/>
      <c r="D5112"/>
      <c r="E5112"/>
      <c r="F5112"/>
      <c r="G5112"/>
      <c r="H5112"/>
      <c r="I5112"/>
      <c r="J5112"/>
      <c r="K5112"/>
      <c r="L5112" t="str">
        <f>IF(COUNTIFS(ZSOHPP055[订单号数值], ZSOHSD058[[#This Row],[订单号数值]], ZSOHPP055[行項目], ZSOHSD058[[#This Row],[行項目]])&gt;0, "Y", "")</f>
        <v/>
      </c>
      <c r="M5112" t="str">
        <f>IF(ZSOHSD058[[#This Row],[銷售訂單]]="", "", --ZSOHSD058[[#This Row],[銷售訂單]])</f>
        <v/>
      </c>
      <c r="N5112" s="16" t="str">
        <f>IF(ZSOHSD058[[#This Row],[落胚數]]="","",IF(ISNUMBER(ZSOHSD058[[#This Row],[落胚數]]+0), ZSOHSD058[[#This Row],[落胚數]]+0, 0))</f>
        <v/>
      </c>
    </row>
    <row r="5113" spans="1:14">
      <c r="A5113"/>
      <c r="B5113"/>
      <c r="C5113"/>
      <c r="D5113"/>
      <c r="E5113"/>
      <c r="F5113"/>
      <c r="G5113"/>
      <c r="H5113"/>
      <c r="I5113"/>
      <c r="J5113"/>
      <c r="K5113"/>
      <c r="L5113" t="str">
        <f>IF(COUNTIFS(ZSOHPP055[订单号数值], ZSOHSD058[[#This Row],[订单号数值]], ZSOHPP055[行項目], ZSOHSD058[[#This Row],[行項目]])&gt;0, "Y", "")</f>
        <v/>
      </c>
      <c r="M5113" t="str">
        <f>IF(ZSOHSD058[[#This Row],[銷售訂單]]="", "", --ZSOHSD058[[#This Row],[銷售訂單]])</f>
        <v/>
      </c>
      <c r="N5113" s="16" t="str">
        <f>IF(ZSOHSD058[[#This Row],[落胚數]]="","",IF(ISNUMBER(ZSOHSD058[[#This Row],[落胚數]]+0), ZSOHSD058[[#This Row],[落胚數]]+0, 0))</f>
        <v/>
      </c>
    </row>
    <row r="5114" spans="1:14">
      <c r="A5114"/>
      <c r="B5114"/>
      <c r="C5114"/>
      <c r="D5114"/>
      <c r="E5114"/>
      <c r="F5114"/>
      <c r="G5114"/>
      <c r="H5114"/>
      <c r="I5114"/>
      <c r="J5114"/>
      <c r="K5114"/>
      <c r="L5114" t="str">
        <f>IF(COUNTIFS(ZSOHPP055[订单号数值], ZSOHSD058[[#This Row],[订单号数值]], ZSOHPP055[行項目], ZSOHSD058[[#This Row],[行項目]])&gt;0, "Y", "")</f>
        <v/>
      </c>
      <c r="M5114" t="str">
        <f>IF(ZSOHSD058[[#This Row],[銷售訂單]]="", "", --ZSOHSD058[[#This Row],[銷售訂單]])</f>
        <v/>
      </c>
      <c r="N5114" s="16" t="str">
        <f>IF(ZSOHSD058[[#This Row],[落胚數]]="","",IF(ISNUMBER(ZSOHSD058[[#This Row],[落胚數]]+0), ZSOHSD058[[#This Row],[落胚數]]+0, 0))</f>
        <v/>
      </c>
    </row>
    <row r="5115" spans="1:14">
      <c r="A5115"/>
      <c r="B5115"/>
      <c r="C5115"/>
      <c r="D5115"/>
      <c r="E5115"/>
      <c r="F5115"/>
      <c r="G5115"/>
      <c r="H5115"/>
      <c r="I5115"/>
      <c r="J5115"/>
      <c r="K5115"/>
      <c r="L5115" t="str">
        <f>IF(COUNTIFS(ZSOHPP055[订单号数值], ZSOHSD058[[#This Row],[订单号数值]], ZSOHPP055[行項目], ZSOHSD058[[#This Row],[行項目]])&gt;0, "Y", "")</f>
        <v/>
      </c>
      <c r="M5115" t="str">
        <f>IF(ZSOHSD058[[#This Row],[銷售訂單]]="", "", --ZSOHSD058[[#This Row],[銷售訂單]])</f>
        <v/>
      </c>
      <c r="N5115" s="16" t="str">
        <f>IF(ZSOHSD058[[#This Row],[落胚數]]="","",IF(ISNUMBER(ZSOHSD058[[#This Row],[落胚數]]+0), ZSOHSD058[[#This Row],[落胚數]]+0, 0))</f>
        <v/>
      </c>
    </row>
    <row r="5116" spans="1:14">
      <c r="A5116"/>
      <c r="B5116"/>
      <c r="C5116"/>
      <c r="D5116"/>
      <c r="E5116"/>
      <c r="F5116"/>
      <c r="G5116"/>
      <c r="H5116"/>
      <c r="I5116"/>
      <c r="J5116"/>
      <c r="K5116"/>
      <c r="L5116" t="str">
        <f>IF(COUNTIFS(ZSOHPP055[订单号数值], ZSOHSD058[[#This Row],[订单号数值]], ZSOHPP055[行項目], ZSOHSD058[[#This Row],[行項目]])&gt;0, "Y", "")</f>
        <v/>
      </c>
      <c r="M5116" t="str">
        <f>IF(ZSOHSD058[[#This Row],[銷售訂單]]="", "", --ZSOHSD058[[#This Row],[銷售訂單]])</f>
        <v/>
      </c>
      <c r="N5116" s="16" t="str">
        <f>IF(ZSOHSD058[[#This Row],[落胚數]]="","",IF(ISNUMBER(ZSOHSD058[[#This Row],[落胚數]]+0), ZSOHSD058[[#This Row],[落胚數]]+0, 0))</f>
        <v/>
      </c>
    </row>
    <row r="5117" spans="1:14">
      <c r="A5117"/>
      <c r="B5117"/>
      <c r="C5117"/>
      <c r="D5117"/>
      <c r="E5117"/>
      <c r="F5117"/>
      <c r="G5117"/>
      <c r="H5117"/>
      <c r="I5117"/>
      <c r="J5117"/>
      <c r="K5117"/>
      <c r="L5117" t="str">
        <f>IF(COUNTIFS(ZSOHPP055[订单号数值], ZSOHSD058[[#This Row],[订单号数值]], ZSOHPP055[行項目], ZSOHSD058[[#This Row],[行項目]])&gt;0, "Y", "")</f>
        <v/>
      </c>
      <c r="M5117" t="str">
        <f>IF(ZSOHSD058[[#This Row],[銷售訂單]]="", "", --ZSOHSD058[[#This Row],[銷售訂單]])</f>
        <v/>
      </c>
      <c r="N5117" s="16" t="str">
        <f>IF(ZSOHSD058[[#This Row],[落胚數]]="","",IF(ISNUMBER(ZSOHSD058[[#This Row],[落胚數]]+0), ZSOHSD058[[#This Row],[落胚數]]+0, 0))</f>
        <v/>
      </c>
    </row>
    <row r="5118" spans="1:14">
      <c r="A5118"/>
      <c r="B5118"/>
      <c r="C5118"/>
      <c r="D5118"/>
      <c r="E5118"/>
      <c r="F5118"/>
      <c r="G5118"/>
      <c r="H5118"/>
      <c r="I5118"/>
      <c r="J5118"/>
      <c r="K5118"/>
      <c r="L5118" t="str">
        <f>IF(COUNTIFS(ZSOHPP055[订单号数值], ZSOHSD058[[#This Row],[订单号数值]], ZSOHPP055[行項目], ZSOHSD058[[#This Row],[行項目]])&gt;0, "Y", "")</f>
        <v/>
      </c>
      <c r="M5118" t="str">
        <f>IF(ZSOHSD058[[#This Row],[銷售訂單]]="", "", --ZSOHSD058[[#This Row],[銷售訂單]])</f>
        <v/>
      </c>
      <c r="N5118" s="16" t="str">
        <f>IF(ZSOHSD058[[#This Row],[落胚數]]="","",IF(ISNUMBER(ZSOHSD058[[#This Row],[落胚數]]+0), ZSOHSD058[[#This Row],[落胚數]]+0, 0))</f>
        <v/>
      </c>
    </row>
    <row r="5119" spans="1:14">
      <c r="A5119"/>
      <c r="B5119"/>
      <c r="C5119"/>
      <c r="D5119"/>
      <c r="E5119"/>
      <c r="F5119"/>
      <c r="G5119"/>
      <c r="H5119"/>
      <c r="I5119"/>
      <c r="J5119"/>
      <c r="K5119"/>
      <c r="L5119" t="str">
        <f>IF(COUNTIFS(ZSOHPP055[订单号数值], ZSOHSD058[[#This Row],[订单号数值]], ZSOHPP055[行項目], ZSOHSD058[[#This Row],[行項目]])&gt;0, "Y", "")</f>
        <v/>
      </c>
      <c r="M5119" t="str">
        <f>IF(ZSOHSD058[[#This Row],[銷售訂單]]="", "", --ZSOHSD058[[#This Row],[銷售訂單]])</f>
        <v/>
      </c>
      <c r="N5119" s="16" t="str">
        <f>IF(ZSOHSD058[[#This Row],[落胚數]]="","",IF(ISNUMBER(ZSOHSD058[[#This Row],[落胚數]]+0), ZSOHSD058[[#This Row],[落胚數]]+0, 0))</f>
        <v/>
      </c>
    </row>
    <row r="5120" spans="1:14">
      <c r="A5120"/>
      <c r="B5120"/>
      <c r="C5120"/>
      <c r="D5120"/>
      <c r="E5120"/>
      <c r="F5120"/>
      <c r="G5120"/>
      <c r="H5120"/>
      <c r="I5120"/>
      <c r="J5120"/>
      <c r="K5120"/>
      <c r="L5120" t="str">
        <f>IF(COUNTIFS(ZSOHPP055[订单号数值], ZSOHSD058[[#This Row],[订单号数值]], ZSOHPP055[行項目], ZSOHSD058[[#This Row],[行項目]])&gt;0, "Y", "")</f>
        <v/>
      </c>
      <c r="M5120" t="str">
        <f>IF(ZSOHSD058[[#This Row],[銷售訂單]]="", "", --ZSOHSD058[[#This Row],[銷售訂單]])</f>
        <v/>
      </c>
      <c r="N5120" s="16" t="str">
        <f>IF(ZSOHSD058[[#This Row],[落胚數]]="","",IF(ISNUMBER(ZSOHSD058[[#This Row],[落胚數]]+0), ZSOHSD058[[#This Row],[落胚數]]+0, 0))</f>
        <v/>
      </c>
    </row>
    <row r="5121" spans="1:14">
      <c r="A5121"/>
      <c r="B5121"/>
      <c r="C5121"/>
      <c r="D5121"/>
      <c r="E5121"/>
      <c r="F5121"/>
      <c r="G5121"/>
      <c r="H5121"/>
      <c r="I5121"/>
      <c r="J5121"/>
      <c r="K5121"/>
      <c r="L5121" t="str">
        <f>IF(COUNTIFS(ZSOHPP055[订单号数值], ZSOHSD058[[#This Row],[订单号数值]], ZSOHPP055[行項目], ZSOHSD058[[#This Row],[行項目]])&gt;0, "Y", "")</f>
        <v/>
      </c>
      <c r="M5121" t="str">
        <f>IF(ZSOHSD058[[#This Row],[銷售訂單]]="", "", --ZSOHSD058[[#This Row],[銷售訂單]])</f>
        <v/>
      </c>
      <c r="N5121" s="16" t="str">
        <f>IF(ZSOHSD058[[#This Row],[落胚數]]="","",IF(ISNUMBER(ZSOHSD058[[#This Row],[落胚數]]+0), ZSOHSD058[[#This Row],[落胚數]]+0, 0))</f>
        <v/>
      </c>
    </row>
    <row r="5122" spans="1:14">
      <c r="A5122"/>
      <c r="B5122"/>
      <c r="C5122"/>
      <c r="D5122"/>
      <c r="E5122"/>
      <c r="F5122"/>
      <c r="G5122"/>
      <c r="H5122"/>
      <c r="I5122"/>
      <c r="J5122"/>
      <c r="K5122"/>
      <c r="L5122" t="str">
        <f>IF(COUNTIFS(ZSOHPP055[订单号数值], ZSOHSD058[[#This Row],[订单号数值]], ZSOHPP055[行項目], ZSOHSD058[[#This Row],[行項目]])&gt;0, "Y", "")</f>
        <v/>
      </c>
      <c r="M5122" t="str">
        <f>IF(ZSOHSD058[[#This Row],[銷售訂單]]="", "", --ZSOHSD058[[#This Row],[銷售訂單]])</f>
        <v/>
      </c>
      <c r="N5122" s="16" t="str">
        <f>IF(ZSOHSD058[[#This Row],[落胚數]]="","",IF(ISNUMBER(ZSOHSD058[[#This Row],[落胚數]]+0), ZSOHSD058[[#This Row],[落胚數]]+0, 0))</f>
        <v/>
      </c>
    </row>
    <row r="5123" spans="1:14">
      <c r="A5123"/>
      <c r="B5123"/>
      <c r="C5123"/>
      <c r="D5123"/>
      <c r="E5123"/>
      <c r="F5123"/>
      <c r="G5123"/>
      <c r="H5123"/>
      <c r="I5123"/>
      <c r="J5123"/>
      <c r="K5123"/>
      <c r="L5123" t="str">
        <f>IF(COUNTIFS(ZSOHPP055[订单号数值], ZSOHSD058[[#This Row],[订单号数值]], ZSOHPP055[行項目], ZSOHSD058[[#This Row],[行項目]])&gt;0, "Y", "")</f>
        <v/>
      </c>
      <c r="M5123" t="str">
        <f>IF(ZSOHSD058[[#This Row],[銷售訂單]]="", "", --ZSOHSD058[[#This Row],[銷售訂單]])</f>
        <v/>
      </c>
      <c r="N5123" s="16" t="str">
        <f>IF(ZSOHSD058[[#This Row],[落胚數]]="","",IF(ISNUMBER(ZSOHSD058[[#This Row],[落胚數]]+0), ZSOHSD058[[#This Row],[落胚數]]+0, 0))</f>
        <v/>
      </c>
    </row>
    <row r="5124" spans="1:14">
      <c r="A5124"/>
      <c r="B5124"/>
      <c r="C5124"/>
      <c r="D5124"/>
      <c r="E5124"/>
      <c r="F5124"/>
      <c r="G5124"/>
      <c r="H5124"/>
      <c r="I5124"/>
      <c r="J5124"/>
      <c r="K5124"/>
      <c r="L5124" t="str">
        <f>IF(COUNTIFS(ZSOHPP055[订单号数值], ZSOHSD058[[#This Row],[订单号数值]], ZSOHPP055[行項目], ZSOHSD058[[#This Row],[行項目]])&gt;0, "Y", "")</f>
        <v/>
      </c>
      <c r="M5124" t="str">
        <f>IF(ZSOHSD058[[#This Row],[銷售訂單]]="", "", --ZSOHSD058[[#This Row],[銷售訂單]])</f>
        <v/>
      </c>
      <c r="N5124" s="16" t="str">
        <f>IF(ZSOHSD058[[#This Row],[落胚數]]="","",IF(ISNUMBER(ZSOHSD058[[#This Row],[落胚數]]+0), ZSOHSD058[[#This Row],[落胚數]]+0, 0))</f>
        <v/>
      </c>
    </row>
    <row r="5125" spans="1:14">
      <c r="A5125"/>
      <c r="B5125"/>
      <c r="C5125"/>
      <c r="D5125"/>
      <c r="E5125"/>
      <c r="F5125"/>
      <c r="G5125"/>
      <c r="H5125"/>
      <c r="I5125"/>
      <c r="J5125"/>
      <c r="K5125"/>
      <c r="L5125" t="str">
        <f>IF(COUNTIFS(ZSOHPP055[订单号数值], ZSOHSD058[[#This Row],[订单号数值]], ZSOHPP055[行項目], ZSOHSD058[[#This Row],[行項目]])&gt;0, "Y", "")</f>
        <v/>
      </c>
      <c r="M5125" t="str">
        <f>IF(ZSOHSD058[[#This Row],[銷售訂單]]="", "", --ZSOHSD058[[#This Row],[銷售訂單]])</f>
        <v/>
      </c>
      <c r="N5125" s="16" t="str">
        <f>IF(ZSOHSD058[[#This Row],[落胚數]]="","",IF(ISNUMBER(ZSOHSD058[[#This Row],[落胚數]]+0), ZSOHSD058[[#This Row],[落胚數]]+0, 0))</f>
        <v/>
      </c>
    </row>
    <row r="5126" spans="1:14">
      <c r="A5126"/>
      <c r="B5126"/>
      <c r="C5126"/>
      <c r="D5126"/>
      <c r="E5126"/>
      <c r="F5126"/>
      <c r="G5126"/>
      <c r="H5126"/>
      <c r="I5126"/>
      <c r="J5126"/>
      <c r="K5126"/>
      <c r="L5126" t="str">
        <f>IF(COUNTIFS(ZSOHPP055[订单号数值], ZSOHSD058[[#This Row],[订单号数值]], ZSOHPP055[行項目], ZSOHSD058[[#This Row],[行項目]])&gt;0, "Y", "")</f>
        <v/>
      </c>
      <c r="M5126" t="str">
        <f>IF(ZSOHSD058[[#This Row],[銷售訂單]]="", "", --ZSOHSD058[[#This Row],[銷售訂單]])</f>
        <v/>
      </c>
      <c r="N5126" s="16" t="str">
        <f>IF(ZSOHSD058[[#This Row],[落胚數]]="","",IF(ISNUMBER(ZSOHSD058[[#This Row],[落胚數]]+0), ZSOHSD058[[#This Row],[落胚數]]+0, 0))</f>
        <v/>
      </c>
    </row>
    <row r="5127" spans="1:14">
      <c r="A5127"/>
      <c r="B5127"/>
      <c r="C5127"/>
      <c r="D5127"/>
      <c r="E5127"/>
      <c r="F5127"/>
      <c r="G5127"/>
      <c r="H5127"/>
      <c r="I5127"/>
      <c r="J5127"/>
      <c r="K5127"/>
      <c r="L5127" t="str">
        <f>IF(COUNTIFS(ZSOHPP055[订单号数值], ZSOHSD058[[#This Row],[订单号数值]], ZSOHPP055[行項目], ZSOHSD058[[#This Row],[行項目]])&gt;0, "Y", "")</f>
        <v/>
      </c>
      <c r="M5127" t="str">
        <f>IF(ZSOHSD058[[#This Row],[銷售訂單]]="", "", --ZSOHSD058[[#This Row],[銷售訂單]])</f>
        <v/>
      </c>
      <c r="N5127" s="16" t="str">
        <f>IF(ZSOHSD058[[#This Row],[落胚數]]="","",IF(ISNUMBER(ZSOHSD058[[#This Row],[落胚數]]+0), ZSOHSD058[[#This Row],[落胚數]]+0, 0))</f>
        <v/>
      </c>
    </row>
    <row r="5128" spans="1:14">
      <c r="A5128"/>
      <c r="B5128"/>
      <c r="C5128"/>
      <c r="D5128"/>
      <c r="E5128"/>
      <c r="F5128"/>
      <c r="G5128"/>
      <c r="H5128"/>
      <c r="I5128"/>
      <c r="J5128"/>
      <c r="K5128"/>
      <c r="L5128" t="str">
        <f>IF(COUNTIFS(ZSOHPP055[订单号数值], ZSOHSD058[[#This Row],[订单号数值]], ZSOHPP055[行項目], ZSOHSD058[[#This Row],[行項目]])&gt;0, "Y", "")</f>
        <v/>
      </c>
      <c r="M5128" t="str">
        <f>IF(ZSOHSD058[[#This Row],[銷售訂單]]="", "", --ZSOHSD058[[#This Row],[銷售訂單]])</f>
        <v/>
      </c>
      <c r="N5128" s="16" t="str">
        <f>IF(ZSOHSD058[[#This Row],[落胚數]]="","",IF(ISNUMBER(ZSOHSD058[[#This Row],[落胚數]]+0), ZSOHSD058[[#This Row],[落胚數]]+0, 0))</f>
        <v/>
      </c>
    </row>
    <row r="5129" spans="1:14">
      <c r="A5129"/>
      <c r="B5129"/>
      <c r="C5129"/>
      <c r="D5129"/>
      <c r="E5129"/>
      <c r="F5129"/>
      <c r="G5129"/>
      <c r="H5129"/>
      <c r="I5129"/>
      <c r="J5129"/>
      <c r="K5129"/>
      <c r="L5129" t="str">
        <f>IF(COUNTIFS(ZSOHPP055[订单号数值], ZSOHSD058[[#This Row],[订单号数值]], ZSOHPP055[行項目], ZSOHSD058[[#This Row],[行項目]])&gt;0, "Y", "")</f>
        <v/>
      </c>
      <c r="M5129" t="str">
        <f>IF(ZSOHSD058[[#This Row],[銷售訂單]]="", "", --ZSOHSD058[[#This Row],[銷售訂單]])</f>
        <v/>
      </c>
      <c r="N5129" s="16" t="str">
        <f>IF(ZSOHSD058[[#This Row],[落胚數]]="","",IF(ISNUMBER(ZSOHSD058[[#This Row],[落胚數]]+0), ZSOHSD058[[#This Row],[落胚數]]+0, 0))</f>
        <v/>
      </c>
    </row>
    <row r="5130" spans="1:14">
      <c r="A5130"/>
      <c r="B5130"/>
      <c r="C5130"/>
      <c r="D5130"/>
      <c r="E5130"/>
      <c r="F5130"/>
      <c r="G5130"/>
      <c r="H5130"/>
      <c r="I5130"/>
      <c r="J5130"/>
      <c r="K5130"/>
      <c r="L5130" t="str">
        <f>IF(COUNTIFS(ZSOHPP055[订单号数值], ZSOHSD058[[#This Row],[订单号数值]], ZSOHPP055[行項目], ZSOHSD058[[#This Row],[行項目]])&gt;0, "Y", "")</f>
        <v/>
      </c>
      <c r="M5130" t="str">
        <f>IF(ZSOHSD058[[#This Row],[銷售訂單]]="", "", --ZSOHSD058[[#This Row],[銷售訂單]])</f>
        <v/>
      </c>
      <c r="N5130" s="16" t="str">
        <f>IF(ZSOHSD058[[#This Row],[落胚數]]="","",IF(ISNUMBER(ZSOHSD058[[#This Row],[落胚數]]+0), ZSOHSD058[[#This Row],[落胚數]]+0, 0))</f>
        <v/>
      </c>
    </row>
    <row r="5131" spans="1:14">
      <c r="A5131"/>
      <c r="B5131"/>
      <c r="C5131"/>
      <c r="D5131"/>
      <c r="E5131"/>
      <c r="F5131"/>
      <c r="G5131"/>
      <c r="H5131"/>
      <c r="I5131"/>
      <c r="J5131"/>
      <c r="K5131"/>
      <c r="L5131" t="str">
        <f>IF(COUNTIFS(ZSOHPP055[订单号数值], ZSOHSD058[[#This Row],[订单号数值]], ZSOHPP055[行項目], ZSOHSD058[[#This Row],[行項目]])&gt;0, "Y", "")</f>
        <v/>
      </c>
      <c r="M5131" t="str">
        <f>IF(ZSOHSD058[[#This Row],[銷售訂單]]="", "", --ZSOHSD058[[#This Row],[銷售訂單]])</f>
        <v/>
      </c>
      <c r="N5131" s="16" t="str">
        <f>IF(ZSOHSD058[[#This Row],[落胚數]]="","",IF(ISNUMBER(ZSOHSD058[[#This Row],[落胚數]]+0), ZSOHSD058[[#This Row],[落胚數]]+0, 0))</f>
        <v/>
      </c>
    </row>
    <row r="5132" spans="1:14">
      <c r="A5132"/>
      <c r="B5132"/>
      <c r="C5132"/>
      <c r="D5132"/>
      <c r="E5132"/>
      <c r="F5132"/>
      <c r="G5132"/>
      <c r="H5132"/>
      <c r="I5132"/>
      <c r="J5132"/>
      <c r="K5132"/>
      <c r="L5132" t="str">
        <f>IF(COUNTIFS(ZSOHPP055[订单号数值], ZSOHSD058[[#This Row],[订单号数值]], ZSOHPP055[行項目], ZSOHSD058[[#This Row],[行項目]])&gt;0, "Y", "")</f>
        <v/>
      </c>
      <c r="M5132" t="str">
        <f>IF(ZSOHSD058[[#This Row],[銷售訂單]]="", "", --ZSOHSD058[[#This Row],[銷售訂單]])</f>
        <v/>
      </c>
      <c r="N5132" s="16" t="str">
        <f>IF(ZSOHSD058[[#This Row],[落胚數]]="","",IF(ISNUMBER(ZSOHSD058[[#This Row],[落胚數]]+0), ZSOHSD058[[#This Row],[落胚數]]+0, 0))</f>
        <v/>
      </c>
    </row>
    <row r="5133" spans="1:14">
      <c r="A5133"/>
      <c r="B5133"/>
      <c r="C5133"/>
      <c r="D5133"/>
      <c r="E5133"/>
      <c r="F5133"/>
      <c r="G5133"/>
      <c r="H5133"/>
      <c r="I5133"/>
      <c r="J5133"/>
      <c r="K5133"/>
      <c r="L5133" t="str">
        <f>IF(COUNTIFS(ZSOHPP055[订单号数值], ZSOHSD058[[#This Row],[订单号数值]], ZSOHPP055[行項目], ZSOHSD058[[#This Row],[行項目]])&gt;0, "Y", "")</f>
        <v/>
      </c>
      <c r="M5133" t="str">
        <f>IF(ZSOHSD058[[#This Row],[銷售訂單]]="", "", --ZSOHSD058[[#This Row],[銷售訂單]])</f>
        <v/>
      </c>
      <c r="N5133" s="16" t="str">
        <f>IF(ZSOHSD058[[#This Row],[落胚數]]="","",IF(ISNUMBER(ZSOHSD058[[#This Row],[落胚數]]+0), ZSOHSD058[[#This Row],[落胚數]]+0, 0))</f>
        <v/>
      </c>
    </row>
    <row r="5134" spans="1:14">
      <c r="A5134"/>
      <c r="B5134"/>
      <c r="C5134"/>
      <c r="D5134"/>
      <c r="E5134"/>
      <c r="F5134"/>
      <c r="G5134"/>
      <c r="H5134"/>
      <c r="I5134"/>
      <c r="J5134"/>
      <c r="K5134"/>
      <c r="L5134" t="str">
        <f>IF(COUNTIFS(ZSOHPP055[订单号数值], ZSOHSD058[[#This Row],[订单号数值]], ZSOHPP055[行項目], ZSOHSD058[[#This Row],[行項目]])&gt;0, "Y", "")</f>
        <v/>
      </c>
      <c r="M5134" t="str">
        <f>IF(ZSOHSD058[[#This Row],[銷售訂單]]="", "", --ZSOHSD058[[#This Row],[銷售訂單]])</f>
        <v/>
      </c>
      <c r="N5134" s="16" t="str">
        <f>IF(ZSOHSD058[[#This Row],[落胚數]]="","",IF(ISNUMBER(ZSOHSD058[[#This Row],[落胚數]]+0), ZSOHSD058[[#This Row],[落胚數]]+0, 0))</f>
        <v/>
      </c>
    </row>
    <row r="5135" spans="1:14">
      <c r="A5135"/>
      <c r="B5135"/>
      <c r="C5135"/>
      <c r="D5135"/>
      <c r="E5135"/>
      <c r="F5135"/>
      <c r="G5135"/>
      <c r="H5135"/>
      <c r="I5135"/>
      <c r="J5135"/>
      <c r="K5135"/>
      <c r="L5135" t="str">
        <f>IF(COUNTIFS(ZSOHPP055[订单号数值], ZSOHSD058[[#This Row],[订单号数值]], ZSOHPP055[行項目], ZSOHSD058[[#This Row],[行項目]])&gt;0, "Y", "")</f>
        <v/>
      </c>
      <c r="M5135" t="str">
        <f>IF(ZSOHSD058[[#This Row],[銷售訂單]]="", "", --ZSOHSD058[[#This Row],[銷售訂單]])</f>
        <v/>
      </c>
      <c r="N5135" s="16" t="str">
        <f>IF(ZSOHSD058[[#This Row],[落胚數]]="","",IF(ISNUMBER(ZSOHSD058[[#This Row],[落胚數]]+0), ZSOHSD058[[#This Row],[落胚數]]+0, 0))</f>
        <v/>
      </c>
    </row>
    <row r="5136" spans="1:14">
      <c r="A5136"/>
      <c r="B5136"/>
      <c r="C5136"/>
      <c r="D5136"/>
      <c r="E5136"/>
      <c r="F5136"/>
      <c r="G5136"/>
      <c r="H5136"/>
      <c r="I5136"/>
      <c r="J5136"/>
      <c r="K5136"/>
      <c r="L5136" t="str">
        <f>IF(COUNTIFS(ZSOHPP055[订单号数值], ZSOHSD058[[#This Row],[订单号数值]], ZSOHPP055[行項目], ZSOHSD058[[#This Row],[行項目]])&gt;0, "Y", "")</f>
        <v/>
      </c>
      <c r="M5136" t="str">
        <f>IF(ZSOHSD058[[#This Row],[銷售訂單]]="", "", --ZSOHSD058[[#This Row],[銷售訂單]])</f>
        <v/>
      </c>
      <c r="N5136" s="16" t="str">
        <f>IF(ZSOHSD058[[#This Row],[落胚數]]="","",IF(ISNUMBER(ZSOHSD058[[#This Row],[落胚數]]+0), ZSOHSD058[[#This Row],[落胚數]]+0, 0))</f>
        <v/>
      </c>
    </row>
    <row r="5137" spans="1:14">
      <c r="A5137"/>
      <c r="B5137"/>
      <c r="C5137"/>
      <c r="D5137"/>
      <c r="E5137"/>
      <c r="F5137"/>
      <c r="G5137"/>
      <c r="H5137"/>
      <c r="I5137"/>
      <c r="J5137"/>
      <c r="K5137"/>
      <c r="L5137" t="str">
        <f>IF(COUNTIFS(ZSOHPP055[订单号数值], ZSOHSD058[[#This Row],[订单号数值]], ZSOHPP055[行項目], ZSOHSD058[[#This Row],[行項目]])&gt;0, "Y", "")</f>
        <v/>
      </c>
      <c r="M5137" t="str">
        <f>IF(ZSOHSD058[[#This Row],[銷售訂單]]="", "", --ZSOHSD058[[#This Row],[銷售訂單]])</f>
        <v/>
      </c>
      <c r="N5137" s="16" t="str">
        <f>IF(ZSOHSD058[[#This Row],[落胚數]]="","",IF(ISNUMBER(ZSOHSD058[[#This Row],[落胚數]]+0), ZSOHSD058[[#This Row],[落胚數]]+0, 0))</f>
        <v/>
      </c>
    </row>
    <row r="5138" spans="1:14">
      <c r="A5138"/>
      <c r="B5138"/>
      <c r="C5138"/>
      <c r="D5138"/>
      <c r="E5138"/>
      <c r="F5138"/>
      <c r="G5138"/>
      <c r="H5138"/>
      <c r="I5138"/>
      <c r="J5138"/>
      <c r="K5138"/>
      <c r="L5138" t="str">
        <f>IF(COUNTIFS(ZSOHPP055[订单号数值], ZSOHSD058[[#This Row],[订单号数值]], ZSOHPP055[行項目], ZSOHSD058[[#This Row],[行項目]])&gt;0, "Y", "")</f>
        <v/>
      </c>
      <c r="M5138" t="str">
        <f>IF(ZSOHSD058[[#This Row],[銷售訂單]]="", "", --ZSOHSD058[[#This Row],[銷售訂單]])</f>
        <v/>
      </c>
      <c r="N5138" s="16" t="str">
        <f>IF(ZSOHSD058[[#This Row],[落胚數]]="","",IF(ISNUMBER(ZSOHSD058[[#This Row],[落胚數]]+0), ZSOHSD058[[#This Row],[落胚數]]+0, 0))</f>
        <v/>
      </c>
    </row>
    <row r="5139" spans="1:14">
      <c r="A5139"/>
      <c r="B5139"/>
      <c r="C5139"/>
      <c r="D5139"/>
      <c r="E5139"/>
      <c r="F5139"/>
      <c r="G5139"/>
      <c r="H5139"/>
      <c r="I5139"/>
      <c r="J5139"/>
      <c r="K5139"/>
      <c r="L5139" t="str">
        <f>IF(COUNTIFS(ZSOHPP055[订单号数值], ZSOHSD058[[#This Row],[订单号数值]], ZSOHPP055[行項目], ZSOHSD058[[#This Row],[行項目]])&gt;0, "Y", "")</f>
        <v/>
      </c>
      <c r="M5139" t="str">
        <f>IF(ZSOHSD058[[#This Row],[銷售訂單]]="", "", --ZSOHSD058[[#This Row],[銷售訂單]])</f>
        <v/>
      </c>
      <c r="N5139" s="16" t="str">
        <f>IF(ZSOHSD058[[#This Row],[落胚數]]="","",IF(ISNUMBER(ZSOHSD058[[#This Row],[落胚數]]+0), ZSOHSD058[[#This Row],[落胚數]]+0, 0))</f>
        <v/>
      </c>
    </row>
    <row r="5140" spans="1:14">
      <c r="A5140"/>
      <c r="B5140"/>
      <c r="C5140"/>
      <c r="D5140"/>
      <c r="E5140"/>
      <c r="F5140"/>
      <c r="G5140"/>
      <c r="H5140"/>
      <c r="I5140"/>
      <c r="J5140"/>
      <c r="K5140"/>
      <c r="L5140" t="str">
        <f>IF(COUNTIFS(ZSOHPP055[订单号数值], ZSOHSD058[[#This Row],[订单号数值]], ZSOHPP055[行項目], ZSOHSD058[[#This Row],[行項目]])&gt;0, "Y", "")</f>
        <v/>
      </c>
      <c r="M5140" t="str">
        <f>IF(ZSOHSD058[[#This Row],[銷售訂單]]="", "", --ZSOHSD058[[#This Row],[銷售訂單]])</f>
        <v/>
      </c>
      <c r="N5140" s="16" t="str">
        <f>IF(ZSOHSD058[[#This Row],[落胚數]]="","",IF(ISNUMBER(ZSOHSD058[[#This Row],[落胚數]]+0), ZSOHSD058[[#This Row],[落胚數]]+0, 0))</f>
        <v/>
      </c>
    </row>
    <row r="5141" spans="1:14">
      <c r="A5141"/>
      <c r="B5141"/>
      <c r="C5141"/>
      <c r="D5141"/>
      <c r="E5141"/>
      <c r="F5141"/>
      <c r="G5141"/>
      <c r="H5141"/>
      <c r="I5141"/>
      <c r="J5141"/>
      <c r="K5141"/>
      <c r="L5141" t="str">
        <f>IF(COUNTIFS(ZSOHPP055[订单号数值], ZSOHSD058[[#This Row],[订单号数值]], ZSOHPP055[行項目], ZSOHSD058[[#This Row],[行項目]])&gt;0, "Y", "")</f>
        <v/>
      </c>
      <c r="M5141" t="str">
        <f>IF(ZSOHSD058[[#This Row],[銷售訂單]]="", "", --ZSOHSD058[[#This Row],[銷售訂單]])</f>
        <v/>
      </c>
      <c r="N5141" s="16" t="str">
        <f>IF(ZSOHSD058[[#This Row],[落胚數]]="","",IF(ISNUMBER(ZSOHSD058[[#This Row],[落胚數]]+0), ZSOHSD058[[#This Row],[落胚數]]+0, 0))</f>
        <v/>
      </c>
    </row>
    <row r="5142" spans="1:14">
      <c r="A5142"/>
      <c r="B5142"/>
      <c r="C5142"/>
      <c r="D5142"/>
      <c r="E5142"/>
      <c r="F5142"/>
      <c r="G5142"/>
      <c r="H5142"/>
      <c r="I5142"/>
      <c r="J5142"/>
      <c r="K5142"/>
      <c r="L5142" t="str">
        <f>IF(COUNTIFS(ZSOHPP055[订单号数值], ZSOHSD058[[#This Row],[订单号数值]], ZSOHPP055[行項目], ZSOHSD058[[#This Row],[行項目]])&gt;0, "Y", "")</f>
        <v/>
      </c>
      <c r="M5142" t="str">
        <f>IF(ZSOHSD058[[#This Row],[銷售訂單]]="", "", --ZSOHSD058[[#This Row],[銷售訂單]])</f>
        <v/>
      </c>
      <c r="N5142" s="16" t="str">
        <f>IF(ZSOHSD058[[#This Row],[落胚數]]="","",IF(ISNUMBER(ZSOHSD058[[#This Row],[落胚數]]+0), ZSOHSD058[[#This Row],[落胚數]]+0, 0))</f>
        <v/>
      </c>
    </row>
    <row r="5143" spans="1:14">
      <c r="A5143"/>
      <c r="B5143"/>
      <c r="C5143"/>
      <c r="D5143"/>
      <c r="E5143"/>
      <c r="F5143"/>
      <c r="G5143"/>
      <c r="H5143"/>
      <c r="I5143"/>
      <c r="J5143"/>
      <c r="K5143"/>
      <c r="L5143" t="str">
        <f>IF(COUNTIFS(ZSOHPP055[订单号数值], ZSOHSD058[[#This Row],[订单号数值]], ZSOHPP055[行項目], ZSOHSD058[[#This Row],[行項目]])&gt;0, "Y", "")</f>
        <v/>
      </c>
      <c r="M5143" t="str">
        <f>IF(ZSOHSD058[[#This Row],[銷售訂單]]="", "", --ZSOHSD058[[#This Row],[銷售訂單]])</f>
        <v/>
      </c>
      <c r="N5143" s="16" t="str">
        <f>IF(ZSOHSD058[[#This Row],[落胚數]]="","",IF(ISNUMBER(ZSOHSD058[[#This Row],[落胚數]]+0), ZSOHSD058[[#This Row],[落胚數]]+0, 0))</f>
        <v/>
      </c>
    </row>
    <row r="5144" spans="1:14">
      <c r="A5144"/>
      <c r="B5144"/>
      <c r="C5144"/>
      <c r="D5144"/>
      <c r="E5144"/>
      <c r="F5144"/>
      <c r="G5144"/>
      <c r="H5144"/>
      <c r="I5144"/>
      <c r="J5144"/>
      <c r="K5144"/>
      <c r="L5144" t="str">
        <f>IF(COUNTIFS(ZSOHPP055[订单号数值], ZSOHSD058[[#This Row],[订单号数值]], ZSOHPP055[行項目], ZSOHSD058[[#This Row],[行項目]])&gt;0, "Y", "")</f>
        <v/>
      </c>
      <c r="M5144" t="str">
        <f>IF(ZSOHSD058[[#This Row],[銷售訂單]]="", "", --ZSOHSD058[[#This Row],[銷售訂單]])</f>
        <v/>
      </c>
      <c r="N5144" s="16" t="str">
        <f>IF(ZSOHSD058[[#This Row],[落胚數]]="","",IF(ISNUMBER(ZSOHSD058[[#This Row],[落胚數]]+0), ZSOHSD058[[#This Row],[落胚數]]+0, 0))</f>
        <v/>
      </c>
    </row>
    <row r="5145" spans="1:14">
      <c r="A5145"/>
      <c r="B5145"/>
      <c r="C5145"/>
      <c r="D5145"/>
      <c r="E5145"/>
      <c r="F5145"/>
      <c r="G5145"/>
      <c r="H5145"/>
      <c r="I5145"/>
      <c r="J5145"/>
      <c r="K5145"/>
      <c r="L5145" t="str">
        <f>IF(COUNTIFS(ZSOHPP055[订单号数值], ZSOHSD058[[#This Row],[订单号数值]], ZSOHPP055[行項目], ZSOHSD058[[#This Row],[行項目]])&gt;0, "Y", "")</f>
        <v/>
      </c>
      <c r="M5145" t="str">
        <f>IF(ZSOHSD058[[#This Row],[銷售訂單]]="", "", --ZSOHSD058[[#This Row],[銷售訂單]])</f>
        <v/>
      </c>
      <c r="N5145" s="16" t="str">
        <f>IF(ZSOHSD058[[#This Row],[落胚數]]="","",IF(ISNUMBER(ZSOHSD058[[#This Row],[落胚數]]+0), ZSOHSD058[[#This Row],[落胚數]]+0, 0))</f>
        <v/>
      </c>
    </row>
    <row r="5146" spans="1:14">
      <c r="A5146"/>
      <c r="B5146"/>
      <c r="C5146"/>
      <c r="D5146"/>
      <c r="E5146"/>
      <c r="F5146"/>
      <c r="G5146"/>
      <c r="H5146"/>
      <c r="I5146"/>
      <c r="J5146"/>
      <c r="K5146"/>
      <c r="L5146" t="str">
        <f>IF(COUNTIFS(ZSOHPP055[订单号数值], ZSOHSD058[[#This Row],[订单号数值]], ZSOHPP055[行項目], ZSOHSD058[[#This Row],[行項目]])&gt;0, "Y", "")</f>
        <v/>
      </c>
      <c r="M5146" t="str">
        <f>IF(ZSOHSD058[[#This Row],[銷售訂單]]="", "", --ZSOHSD058[[#This Row],[銷售訂單]])</f>
        <v/>
      </c>
      <c r="N5146" s="16" t="str">
        <f>IF(ZSOHSD058[[#This Row],[落胚數]]="","",IF(ISNUMBER(ZSOHSD058[[#This Row],[落胚數]]+0), ZSOHSD058[[#This Row],[落胚數]]+0, 0))</f>
        <v/>
      </c>
    </row>
    <row r="5147" spans="1:14">
      <c r="A5147"/>
      <c r="B5147"/>
      <c r="C5147"/>
      <c r="D5147"/>
      <c r="E5147"/>
      <c r="F5147"/>
      <c r="G5147"/>
      <c r="H5147"/>
      <c r="I5147"/>
      <c r="J5147"/>
      <c r="K5147"/>
      <c r="L5147" t="str">
        <f>IF(COUNTIFS(ZSOHPP055[订单号数值], ZSOHSD058[[#This Row],[订单号数值]], ZSOHPP055[行項目], ZSOHSD058[[#This Row],[行項目]])&gt;0, "Y", "")</f>
        <v/>
      </c>
      <c r="M5147" t="str">
        <f>IF(ZSOHSD058[[#This Row],[銷售訂單]]="", "", --ZSOHSD058[[#This Row],[銷售訂單]])</f>
        <v/>
      </c>
      <c r="N5147" s="16" t="str">
        <f>IF(ZSOHSD058[[#This Row],[落胚數]]="","",IF(ISNUMBER(ZSOHSD058[[#This Row],[落胚數]]+0), ZSOHSD058[[#This Row],[落胚數]]+0, 0))</f>
        <v/>
      </c>
    </row>
    <row r="5148" spans="1:14">
      <c r="A5148"/>
      <c r="B5148"/>
      <c r="C5148"/>
      <c r="D5148"/>
      <c r="E5148"/>
      <c r="F5148"/>
      <c r="G5148"/>
      <c r="H5148"/>
      <c r="I5148"/>
      <c r="J5148"/>
      <c r="K5148"/>
      <c r="L5148" t="str">
        <f>IF(COUNTIFS(ZSOHPP055[订单号数值], ZSOHSD058[[#This Row],[订单号数值]], ZSOHPP055[行項目], ZSOHSD058[[#This Row],[行項目]])&gt;0, "Y", "")</f>
        <v/>
      </c>
      <c r="M5148" t="str">
        <f>IF(ZSOHSD058[[#This Row],[銷售訂單]]="", "", --ZSOHSD058[[#This Row],[銷售訂單]])</f>
        <v/>
      </c>
      <c r="N5148" s="16" t="str">
        <f>IF(ZSOHSD058[[#This Row],[落胚數]]="","",IF(ISNUMBER(ZSOHSD058[[#This Row],[落胚數]]+0), ZSOHSD058[[#This Row],[落胚數]]+0, 0))</f>
        <v/>
      </c>
    </row>
    <row r="5149" spans="1:14">
      <c r="A5149"/>
      <c r="B5149"/>
      <c r="C5149"/>
      <c r="D5149"/>
      <c r="E5149"/>
      <c r="F5149"/>
      <c r="G5149"/>
      <c r="H5149"/>
      <c r="I5149"/>
      <c r="J5149"/>
      <c r="K5149"/>
      <c r="L5149" t="str">
        <f>IF(COUNTIFS(ZSOHPP055[订单号数值], ZSOHSD058[[#This Row],[订单号数值]], ZSOHPP055[行項目], ZSOHSD058[[#This Row],[行項目]])&gt;0, "Y", "")</f>
        <v/>
      </c>
      <c r="M5149" t="str">
        <f>IF(ZSOHSD058[[#This Row],[銷售訂單]]="", "", --ZSOHSD058[[#This Row],[銷售訂單]])</f>
        <v/>
      </c>
      <c r="N5149" s="16" t="str">
        <f>IF(ZSOHSD058[[#This Row],[落胚數]]="","",IF(ISNUMBER(ZSOHSD058[[#This Row],[落胚數]]+0), ZSOHSD058[[#This Row],[落胚數]]+0, 0))</f>
        <v/>
      </c>
    </row>
    <row r="5150" spans="1:14">
      <c r="A5150"/>
      <c r="B5150"/>
      <c r="C5150"/>
      <c r="D5150"/>
      <c r="E5150"/>
      <c r="F5150"/>
      <c r="G5150"/>
      <c r="H5150"/>
      <c r="I5150"/>
      <c r="J5150"/>
      <c r="K5150"/>
      <c r="L5150" t="str">
        <f>IF(COUNTIFS(ZSOHPP055[订单号数值], ZSOHSD058[[#This Row],[订单号数值]], ZSOHPP055[行項目], ZSOHSD058[[#This Row],[行項目]])&gt;0, "Y", "")</f>
        <v/>
      </c>
      <c r="M5150" t="str">
        <f>IF(ZSOHSD058[[#This Row],[銷售訂單]]="", "", --ZSOHSD058[[#This Row],[銷售訂單]])</f>
        <v/>
      </c>
      <c r="N5150" s="16" t="str">
        <f>IF(ZSOHSD058[[#This Row],[落胚數]]="","",IF(ISNUMBER(ZSOHSD058[[#This Row],[落胚數]]+0), ZSOHSD058[[#This Row],[落胚數]]+0, 0))</f>
        <v/>
      </c>
    </row>
    <row r="5151" spans="1:14">
      <c r="A5151"/>
      <c r="B5151"/>
      <c r="C5151"/>
      <c r="D5151"/>
      <c r="E5151"/>
      <c r="F5151"/>
      <c r="G5151"/>
      <c r="H5151"/>
      <c r="I5151"/>
      <c r="J5151"/>
      <c r="K5151"/>
      <c r="L5151" t="str">
        <f>IF(COUNTIFS(ZSOHPP055[订单号数值], ZSOHSD058[[#This Row],[订单号数值]], ZSOHPP055[行項目], ZSOHSD058[[#This Row],[行項目]])&gt;0, "Y", "")</f>
        <v/>
      </c>
      <c r="M5151" t="str">
        <f>IF(ZSOHSD058[[#This Row],[銷售訂單]]="", "", --ZSOHSD058[[#This Row],[銷售訂單]])</f>
        <v/>
      </c>
      <c r="N5151" s="16" t="str">
        <f>IF(ZSOHSD058[[#This Row],[落胚數]]="","",IF(ISNUMBER(ZSOHSD058[[#This Row],[落胚數]]+0), ZSOHSD058[[#This Row],[落胚數]]+0, 0))</f>
        <v/>
      </c>
    </row>
    <row r="5152" spans="1:14">
      <c r="A5152"/>
      <c r="B5152"/>
      <c r="C5152"/>
      <c r="D5152"/>
      <c r="E5152"/>
      <c r="F5152"/>
      <c r="G5152"/>
      <c r="H5152"/>
      <c r="I5152"/>
      <c r="J5152"/>
      <c r="K5152"/>
      <c r="L5152" t="str">
        <f>IF(COUNTIFS(ZSOHPP055[订单号数值], ZSOHSD058[[#This Row],[订单号数值]], ZSOHPP055[行項目], ZSOHSD058[[#This Row],[行項目]])&gt;0, "Y", "")</f>
        <v/>
      </c>
      <c r="M5152" t="str">
        <f>IF(ZSOHSD058[[#This Row],[銷售訂單]]="", "", --ZSOHSD058[[#This Row],[銷售訂單]])</f>
        <v/>
      </c>
      <c r="N5152" s="16" t="str">
        <f>IF(ZSOHSD058[[#This Row],[落胚數]]="","",IF(ISNUMBER(ZSOHSD058[[#This Row],[落胚數]]+0), ZSOHSD058[[#This Row],[落胚數]]+0, 0))</f>
        <v/>
      </c>
    </row>
    <row r="5153" spans="1:14">
      <c r="A5153"/>
      <c r="B5153"/>
      <c r="C5153"/>
      <c r="D5153"/>
      <c r="E5153"/>
      <c r="F5153"/>
      <c r="G5153"/>
      <c r="H5153"/>
      <c r="I5153"/>
      <c r="J5153"/>
      <c r="K5153"/>
      <c r="L5153" t="str">
        <f>IF(COUNTIFS(ZSOHPP055[订单号数值], ZSOHSD058[[#This Row],[订单号数值]], ZSOHPP055[行項目], ZSOHSD058[[#This Row],[行項目]])&gt;0, "Y", "")</f>
        <v/>
      </c>
      <c r="M5153" t="str">
        <f>IF(ZSOHSD058[[#This Row],[銷售訂單]]="", "", --ZSOHSD058[[#This Row],[銷售訂單]])</f>
        <v/>
      </c>
      <c r="N5153" s="16" t="str">
        <f>IF(ZSOHSD058[[#This Row],[落胚數]]="","",IF(ISNUMBER(ZSOHSD058[[#This Row],[落胚數]]+0), ZSOHSD058[[#This Row],[落胚數]]+0, 0))</f>
        <v/>
      </c>
    </row>
    <row r="5154" spans="1:14">
      <c r="A5154"/>
      <c r="B5154"/>
      <c r="C5154"/>
      <c r="D5154"/>
      <c r="E5154"/>
      <c r="F5154"/>
      <c r="G5154"/>
      <c r="H5154"/>
      <c r="I5154"/>
      <c r="J5154"/>
      <c r="K5154"/>
      <c r="L5154" t="str">
        <f>IF(COUNTIFS(ZSOHPP055[订单号数值], ZSOHSD058[[#This Row],[订单号数值]], ZSOHPP055[行項目], ZSOHSD058[[#This Row],[行項目]])&gt;0, "Y", "")</f>
        <v/>
      </c>
      <c r="M5154" t="str">
        <f>IF(ZSOHSD058[[#This Row],[銷售訂單]]="", "", --ZSOHSD058[[#This Row],[銷售訂單]])</f>
        <v/>
      </c>
      <c r="N5154" s="16" t="str">
        <f>IF(ZSOHSD058[[#This Row],[落胚數]]="","",IF(ISNUMBER(ZSOHSD058[[#This Row],[落胚數]]+0), ZSOHSD058[[#This Row],[落胚數]]+0, 0))</f>
        <v/>
      </c>
    </row>
    <row r="5155" spans="1:14">
      <c r="A5155"/>
      <c r="B5155"/>
      <c r="C5155"/>
      <c r="D5155"/>
      <c r="E5155"/>
      <c r="F5155"/>
      <c r="G5155"/>
      <c r="H5155"/>
      <c r="I5155"/>
      <c r="J5155"/>
      <c r="K5155"/>
      <c r="L5155" t="str">
        <f>IF(COUNTIFS(ZSOHPP055[订单号数值], ZSOHSD058[[#This Row],[订单号数值]], ZSOHPP055[行項目], ZSOHSD058[[#This Row],[行項目]])&gt;0, "Y", "")</f>
        <v/>
      </c>
      <c r="M5155" t="str">
        <f>IF(ZSOHSD058[[#This Row],[銷售訂單]]="", "", --ZSOHSD058[[#This Row],[銷售訂單]])</f>
        <v/>
      </c>
      <c r="N5155" s="16" t="str">
        <f>IF(ZSOHSD058[[#This Row],[落胚數]]="","",IF(ISNUMBER(ZSOHSD058[[#This Row],[落胚數]]+0), ZSOHSD058[[#This Row],[落胚數]]+0, 0))</f>
        <v/>
      </c>
    </row>
    <row r="5156" spans="1:14">
      <c r="A5156"/>
      <c r="B5156"/>
      <c r="C5156"/>
      <c r="D5156"/>
      <c r="E5156"/>
      <c r="F5156"/>
      <c r="G5156"/>
      <c r="H5156"/>
      <c r="I5156"/>
      <c r="J5156"/>
      <c r="K5156"/>
      <c r="L5156" t="str">
        <f>IF(COUNTIFS(ZSOHPP055[订单号数值], ZSOHSD058[[#This Row],[订单号数值]], ZSOHPP055[行項目], ZSOHSD058[[#This Row],[行項目]])&gt;0, "Y", "")</f>
        <v/>
      </c>
      <c r="M5156" t="str">
        <f>IF(ZSOHSD058[[#This Row],[銷售訂單]]="", "", --ZSOHSD058[[#This Row],[銷售訂單]])</f>
        <v/>
      </c>
      <c r="N5156" s="16" t="str">
        <f>IF(ZSOHSD058[[#This Row],[落胚數]]="","",IF(ISNUMBER(ZSOHSD058[[#This Row],[落胚數]]+0), ZSOHSD058[[#This Row],[落胚數]]+0, 0))</f>
        <v/>
      </c>
    </row>
    <row r="5157" spans="1:14">
      <c r="A5157"/>
      <c r="B5157"/>
      <c r="C5157"/>
      <c r="D5157"/>
      <c r="E5157"/>
      <c r="F5157"/>
      <c r="G5157"/>
      <c r="H5157"/>
      <c r="I5157"/>
      <c r="J5157"/>
      <c r="K5157"/>
      <c r="L5157" t="str">
        <f>IF(COUNTIFS(ZSOHPP055[订单号数值], ZSOHSD058[[#This Row],[订单号数值]], ZSOHPP055[行項目], ZSOHSD058[[#This Row],[行項目]])&gt;0, "Y", "")</f>
        <v/>
      </c>
      <c r="M5157" t="str">
        <f>IF(ZSOHSD058[[#This Row],[銷售訂單]]="", "", --ZSOHSD058[[#This Row],[銷售訂單]])</f>
        <v/>
      </c>
      <c r="N5157" s="16" t="str">
        <f>IF(ZSOHSD058[[#This Row],[落胚數]]="","",IF(ISNUMBER(ZSOHSD058[[#This Row],[落胚數]]+0), ZSOHSD058[[#This Row],[落胚數]]+0, 0))</f>
        <v/>
      </c>
    </row>
    <row r="5158" spans="1:14">
      <c r="A5158"/>
      <c r="B5158"/>
      <c r="C5158"/>
      <c r="D5158"/>
      <c r="E5158"/>
      <c r="F5158"/>
      <c r="G5158"/>
      <c r="H5158"/>
      <c r="I5158"/>
      <c r="J5158"/>
      <c r="K5158"/>
      <c r="L5158" t="str">
        <f>IF(COUNTIFS(ZSOHPP055[订单号数值], ZSOHSD058[[#This Row],[订单号数值]], ZSOHPP055[行項目], ZSOHSD058[[#This Row],[行項目]])&gt;0, "Y", "")</f>
        <v/>
      </c>
      <c r="M5158" t="str">
        <f>IF(ZSOHSD058[[#This Row],[銷售訂單]]="", "", --ZSOHSD058[[#This Row],[銷售訂單]])</f>
        <v/>
      </c>
      <c r="N5158" s="16" t="str">
        <f>IF(ZSOHSD058[[#This Row],[落胚數]]="","",IF(ISNUMBER(ZSOHSD058[[#This Row],[落胚數]]+0), ZSOHSD058[[#This Row],[落胚數]]+0, 0))</f>
        <v/>
      </c>
    </row>
    <row r="5159" spans="1:14">
      <c r="A5159"/>
      <c r="B5159"/>
      <c r="C5159"/>
      <c r="D5159"/>
      <c r="E5159"/>
      <c r="F5159"/>
      <c r="G5159"/>
      <c r="H5159"/>
      <c r="I5159"/>
      <c r="J5159"/>
      <c r="K5159"/>
      <c r="L5159" t="str">
        <f>IF(COUNTIFS(ZSOHPP055[订单号数值], ZSOHSD058[[#This Row],[订单号数值]], ZSOHPP055[行項目], ZSOHSD058[[#This Row],[行項目]])&gt;0, "Y", "")</f>
        <v/>
      </c>
      <c r="M5159" t="str">
        <f>IF(ZSOHSD058[[#This Row],[銷售訂單]]="", "", --ZSOHSD058[[#This Row],[銷售訂單]])</f>
        <v/>
      </c>
      <c r="N5159" s="16" t="str">
        <f>IF(ZSOHSD058[[#This Row],[落胚數]]="","",IF(ISNUMBER(ZSOHSD058[[#This Row],[落胚數]]+0), ZSOHSD058[[#This Row],[落胚數]]+0, 0))</f>
        <v/>
      </c>
    </row>
    <row r="5160" spans="1:14">
      <c r="A5160"/>
      <c r="B5160"/>
      <c r="C5160"/>
      <c r="D5160"/>
      <c r="E5160"/>
      <c r="F5160"/>
      <c r="G5160"/>
      <c r="H5160"/>
      <c r="I5160"/>
      <c r="J5160"/>
      <c r="K5160"/>
      <c r="L5160" t="str">
        <f>IF(COUNTIFS(ZSOHPP055[订单号数值], ZSOHSD058[[#This Row],[订单号数值]], ZSOHPP055[行項目], ZSOHSD058[[#This Row],[行項目]])&gt;0, "Y", "")</f>
        <v/>
      </c>
      <c r="M5160" t="str">
        <f>IF(ZSOHSD058[[#This Row],[銷售訂單]]="", "", --ZSOHSD058[[#This Row],[銷售訂單]])</f>
        <v/>
      </c>
      <c r="N5160" s="16" t="str">
        <f>IF(ZSOHSD058[[#This Row],[落胚數]]="","",IF(ISNUMBER(ZSOHSD058[[#This Row],[落胚數]]+0), ZSOHSD058[[#This Row],[落胚數]]+0, 0))</f>
        <v/>
      </c>
    </row>
    <row r="5161" spans="1:14">
      <c r="A5161"/>
      <c r="B5161"/>
      <c r="C5161"/>
      <c r="D5161"/>
      <c r="E5161"/>
      <c r="F5161"/>
      <c r="G5161"/>
      <c r="H5161"/>
      <c r="I5161"/>
      <c r="J5161"/>
      <c r="K5161"/>
      <c r="L5161" t="str">
        <f>IF(COUNTIFS(ZSOHPP055[订单号数值], ZSOHSD058[[#This Row],[订单号数值]], ZSOHPP055[行項目], ZSOHSD058[[#This Row],[行項目]])&gt;0, "Y", "")</f>
        <v/>
      </c>
      <c r="M5161" t="str">
        <f>IF(ZSOHSD058[[#This Row],[銷售訂單]]="", "", --ZSOHSD058[[#This Row],[銷售訂單]])</f>
        <v/>
      </c>
      <c r="N5161" s="16" t="str">
        <f>IF(ZSOHSD058[[#This Row],[落胚數]]="","",IF(ISNUMBER(ZSOHSD058[[#This Row],[落胚數]]+0), ZSOHSD058[[#This Row],[落胚數]]+0, 0))</f>
        <v/>
      </c>
    </row>
    <row r="5162" spans="1:14">
      <c r="A5162"/>
      <c r="B5162"/>
      <c r="C5162"/>
      <c r="D5162"/>
      <c r="E5162"/>
      <c r="F5162"/>
      <c r="G5162"/>
      <c r="H5162"/>
      <c r="I5162"/>
      <c r="J5162"/>
      <c r="K5162"/>
      <c r="L5162" t="str">
        <f>IF(COUNTIFS(ZSOHPP055[订单号数值], ZSOHSD058[[#This Row],[订单号数值]], ZSOHPP055[行項目], ZSOHSD058[[#This Row],[行項目]])&gt;0, "Y", "")</f>
        <v/>
      </c>
      <c r="M5162" t="str">
        <f>IF(ZSOHSD058[[#This Row],[銷售訂單]]="", "", --ZSOHSD058[[#This Row],[銷售訂單]])</f>
        <v/>
      </c>
      <c r="N5162" s="16" t="str">
        <f>IF(ZSOHSD058[[#This Row],[落胚數]]="","",IF(ISNUMBER(ZSOHSD058[[#This Row],[落胚數]]+0), ZSOHSD058[[#This Row],[落胚數]]+0, 0))</f>
        <v/>
      </c>
    </row>
    <row r="5163" spans="1:14">
      <c r="A5163"/>
      <c r="B5163"/>
      <c r="C5163"/>
      <c r="D5163"/>
      <c r="E5163"/>
      <c r="F5163"/>
      <c r="G5163"/>
      <c r="H5163"/>
      <c r="I5163"/>
      <c r="J5163"/>
      <c r="K5163"/>
      <c r="L5163" t="str">
        <f>IF(COUNTIFS(ZSOHPP055[订单号数值], ZSOHSD058[[#This Row],[订单号数值]], ZSOHPP055[行項目], ZSOHSD058[[#This Row],[行項目]])&gt;0, "Y", "")</f>
        <v/>
      </c>
      <c r="M5163" t="str">
        <f>IF(ZSOHSD058[[#This Row],[銷售訂單]]="", "", --ZSOHSD058[[#This Row],[銷售訂單]])</f>
        <v/>
      </c>
      <c r="N5163" s="16" t="str">
        <f>IF(ZSOHSD058[[#This Row],[落胚數]]="","",IF(ISNUMBER(ZSOHSD058[[#This Row],[落胚數]]+0), ZSOHSD058[[#This Row],[落胚數]]+0, 0))</f>
        <v/>
      </c>
    </row>
    <row r="5164" spans="1:14">
      <c r="A5164"/>
      <c r="B5164"/>
      <c r="C5164"/>
      <c r="D5164"/>
      <c r="E5164"/>
      <c r="F5164"/>
      <c r="G5164"/>
      <c r="H5164"/>
      <c r="I5164"/>
      <c r="J5164"/>
      <c r="K5164"/>
      <c r="L5164" t="str">
        <f>IF(COUNTIFS(ZSOHPP055[订单号数值], ZSOHSD058[[#This Row],[订单号数值]], ZSOHPP055[行項目], ZSOHSD058[[#This Row],[行項目]])&gt;0, "Y", "")</f>
        <v/>
      </c>
      <c r="M5164" t="str">
        <f>IF(ZSOHSD058[[#This Row],[銷售訂單]]="", "", --ZSOHSD058[[#This Row],[銷售訂單]])</f>
        <v/>
      </c>
      <c r="N5164" s="16" t="str">
        <f>IF(ZSOHSD058[[#This Row],[落胚數]]="","",IF(ISNUMBER(ZSOHSD058[[#This Row],[落胚數]]+0), ZSOHSD058[[#This Row],[落胚數]]+0, 0))</f>
        <v/>
      </c>
    </row>
    <row r="5165" spans="1:14">
      <c r="A5165"/>
      <c r="B5165"/>
      <c r="C5165"/>
      <c r="D5165"/>
      <c r="E5165"/>
      <c r="F5165"/>
      <c r="G5165"/>
      <c r="H5165"/>
      <c r="I5165"/>
      <c r="J5165"/>
      <c r="K5165"/>
      <c r="L5165" t="str">
        <f>IF(COUNTIFS(ZSOHPP055[订单号数值], ZSOHSD058[[#This Row],[订单号数值]], ZSOHPP055[行項目], ZSOHSD058[[#This Row],[行項目]])&gt;0, "Y", "")</f>
        <v/>
      </c>
      <c r="M5165" t="str">
        <f>IF(ZSOHSD058[[#This Row],[銷售訂單]]="", "", --ZSOHSD058[[#This Row],[銷售訂單]])</f>
        <v/>
      </c>
      <c r="N5165" s="16" t="str">
        <f>IF(ZSOHSD058[[#This Row],[落胚數]]="","",IF(ISNUMBER(ZSOHSD058[[#This Row],[落胚數]]+0), ZSOHSD058[[#This Row],[落胚數]]+0, 0))</f>
        <v/>
      </c>
    </row>
    <row r="5166" spans="1:14">
      <c r="A5166"/>
      <c r="B5166"/>
      <c r="C5166"/>
      <c r="D5166"/>
      <c r="E5166"/>
      <c r="F5166"/>
      <c r="G5166"/>
      <c r="H5166"/>
      <c r="I5166"/>
      <c r="J5166"/>
      <c r="K5166"/>
      <c r="L5166" t="str">
        <f>IF(COUNTIFS(ZSOHPP055[订单号数值], ZSOHSD058[[#This Row],[订单号数值]], ZSOHPP055[行項目], ZSOHSD058[[#This Row],[行項目]])&gt;0, "Y", "")</f>
        <v/>
      </c>
      <c r="M5166" t="str">
        <f>IF(ZSOHSD058[[#This Row],[銷售訂單]]="", "", --ZSOHSD058[[#This Row],[銷售訂單]])</f>
        <v/>
      </c>
      <c r="N5166" s="16" t="str">
        <f>IF(ZSOHSD058[[#This Row],[落胚數]]="","",IF(ISNUMBER(ZSOHSD058[[#This Row],[落胚數]]+0), ZSOHSD058[[#This Row],[落胚數]]+0, 0))</f>
        <v/>
      </c>
    </row>
    <row r="5167" spans="1:14">
      <c r="A5167"/>
      <c r="B5167"/>
      <c r="C5167"/>
      <c r="D5167"/>
      <c r="E5167"/>
      <c r="F5167"/>
      <c r="G5167"/>
      <c r="H5167"/>
      <c r="I5167"/>
      <c r="J5167"/>
      <c r="K5167"/>
      <c r="L5167" t="str">
        <f>IF(COUNTIFS(ZSOHPP055[订单号数值], ZSOHSD058[[#This Row],[订单号数值]], ZSOHPP055[行項目], ZSOHSD058[[#This Row],[行項目]])&gt;0, "Y", "")</f>
        <v/>
      </c>
      <c r="M5167" t="str">
        <f>IF(ZSOHSD058[[#This Row],[銷售訂單]]="", "", --ZSOHSD058[[#This Row],[銷售訂單]])</f>
        <v/>
      </c>
      <c r="N5167" s="16" t="str">
        <f>IF(ZSOHSD058[[#This Row],[落胚數]]="","",IF(ISNUMBER(ZSOHSD058[[#This Row],[落胚數]]+0), ZSOHSD058[[#This Row],[落胚數]]+0, 0))</f>
        <v/>
      </c>
    </row>
    <row r="5168" spans="1:14">
      <c r="A5168"/>
      <c r="B5168"/>
      <c r="C5168"/>
      <c r="D5168"/>
      <c r="E5168"/>
      <c r="F5168"/>
      <c r="G5168"/>
      <c r="H5168"/>
      <c r="I5168"/>
      <c r="J5168"/>
      <c r="K5168"/>
      <c r="L5168" t="str">
        <f>IF(COUNTIFS(ZSOHPP055[订单号数值], ZSOHSD058[[#This Row],[订单号数值]], ZSOHPP055[行項目], ZSOHSD058[[#This Row],[行項目]])&gt;0, "Y", "")</f>
        <v/>
      </c>
      <c r="M5168" t="str">
        <f>IF(ZSOHSD058[[#This Row],[銷售訂單]]="", "", --ZSOHSD058[[#This Row],[銷售訂單]])</f>
        <v/>
      </c>
      <c r="N5168" s="16" t="str">
        <f>IF(ZSOHSD058[[#This Row],[落胚數]]="","",IF(ISNUMBER(ZSOHSD058[[#This Row],[落胚數]]+0), ZSOHSD058[[#This Row],[落胚數]]+0, 0))</f>
        <v/>
      </c>
    </row>
    <row r="5169" spans="1:14">
      <c r="A5169"/>
      <c r="B5169"/>
      <c r="C5169"/>
      <c r="D5169"/>
      <c r="E5169"/>
      <c r="F5169"/>
      <c r="G5169"/>
      <c r="H5169"/>
      <c r="I5169"/>
      <c r="J5169"/>
      <c r="K5169"/>
      <c r="L5169" t="str">
        <f>IF(COUNTIFS(ZSOHPP055[订单号数值], ZSOHSD058[[#This Row],[订单号数值]], ZSOHPP055[行項目], ZSOHSD058[[#This Row],[行項目]])&gt;0, "Y", "")</f>
        <v/>
      </c>
      <c r="M5169" t="str">
        <f>IF(ZSOHSD058[[#This Row],[銷售訂單]]="", "", --ZSOHSD058[[#This Row],[銷售訂單]])</f>
        <v/>
      </c>
      <c r="N5169" s="16" t="str">
        <f>IF(ZSOHSD058[[#This Row],[落胚數]]="","",IF(ISNUMBER(ZSOHSD058[[#This Row],[落胚數]]+0), ZSOHSD058[[#This Row],[落胚數]]+0, 0))</f>
        <v/>
      </c>
    </row>
    <row r="5170" spans="1:14">
      <c r="A5170"/>
      <c r="B5170"/>
      <c r="C5170"/>
      <c r="D5170"/>
      <c r="E5170"/>
      <c r="F5170"/>
      <c r="G5170"/>
      <c r="H5170"/>
      <c r="I5170"/>
      <c r="J5170"/>
      <c r="K5170"/>
      <c r="L5170" t="str">
        <f>IF(COUNTIFS(ZSOHPP055[订单号数值], ZSOHSD058[[#This Row],[订单号数值]], ZSOHPP055[行項目], ZSOHSD058[[#This Row],[行項目]])&gt;0, "Y", "")</f>
        <v/>
      </c>
      <c r="M5170" t="str">
        <f>IF(ZSOHSD058[[#This Row],[銷售訂單]]="", "", --ZSOHSD058[[#This Row],[銷售訂單]])</f>
        <v/>
      </c>
      <c r="N5170" s="16" t="str">
        <f>IF(ZSOHSD058[[#This Row],[落胚數]]="","",IF(ISNUMBER(ZSOHSD058[[#This Row],[落胚數]]+0), ZSOHSD058[[#This Row],[落胚數]]+0, 0))</f>
        <v/>
      </c>
    </row>
    <row r="5171" spans="1:14">
      <c r="A5171"/>
      <c r="B5171"/>
      <c r="C5171"/>
      <c r="D5171"/>
      <c r="E5171"/>
      <c r="F5171"/>
      <c r="G5171"/>
      <c r="H5171"/>
      <c r="I5171"/>
      <c r="J5171"/>
      <c r="K5171"/>
      <c r="L5171" t="str">
        <f>IF(COUNTIFS(ZSOHPP055[订单号数值], ZSOHSD058[[#This Row],[订单号数值]], ZSOHPP055[行項目], ZSOHSD058[[#This Row],[行項目]])&gt;0, "Y", "")</f>
        <v/>
      </c>
      <c r="M5171" t="str">
        <f>IF(ZSOHSD058[[#This Row],[銷售訂單]]="", "", --ZSOHSD058[[#This Row],[銷售訂單]])</f>
        <v/>
      </c>
      <c r="N5171" s="16" t="str">
        <f>IF(ZSOHSD058[[#This Row],[落胚數]]="","",IF(ISNUMBER(ZSOHSD058[[#This Row],[落胚數]]+0), ZSOHSD058[[#This Row],[落胚數]]+0, 0))</f>
        <v/>
      </c>
    </row>
    <row r="5172" spans="1:14">
      <c r="A5172"/>
      <c r="B5172"/>
      <c r="C5172"/>
      <c r="D5172"/>
      <c r="E5172"/>
      <c r="F5172"/>
      <c r="G5172"/>
      <c r="H5172"/>
      <c r="I5172"/>
      <c r="J5172"/>
      <c r="K5172"/>
      <c r="L5172" t="str">
        <f>IF(COUNTIFS(ZSOHPP055[订单号数值], ZSOHSD058[[#This Row],[订单号数值]], ZSOHPP055[行項目], ZSOHSD058[[#This Row],[行項目]])&gt;0, "Y", "")</f>
        <v/>
      </c>
      <c r="M5172" t="str">
        <f>IF(ZSOHSD058[[#This Row],[銷售訂單]]="", "", --ZSOHSD058[[#This Row],[銷售訂單]])</f>
        <v/>
      </c>
      <c r="N5172" s="16" t="str">
        <f>IF(ZSOHSD058[[#This Row],[落胚數]]="","",IF(ISNUMBER(ZSOHSD058[[#This Row],[落胚數]]+0), ZSOHSD058[[#This Row],[落胚數]]+0, 0))</f>
        <v/>
      </c>
    </row>
    <row r="5173" spans="1:14">
      <c r="A5173"/>
      <c r="B5173"/>
      <c r="C5173"/>
      <c r="D5173"/>
      <c r="E5173"/>
      <c r="F5173"/>
      <c r="G5173"/>
      <c r="H5173"/>
      <c r="I5173"/>
      <c r="J5173"/>
      <c r="K5173"/>
      <c r="L5173" t="str">
        <f>IF(COUNTIFS(ZSOHPP055[订单号数值], ZSOHSD058[[#This Row],[订单号数值]], ZSOHPP055[行項目], ZSOHSD058[[#This Row],[行項目]])&gt;0, "Y", "")</f>
        <v/>
      </c>
      <c r="M5173" t="str">
        <f>IF(ZSOHSD058[[#This Row],[銷售訂單]]="", "", --ZSOHSD058[[#This Row],[銷售訂單]])</f>
        <v/>
      </c>
      <c r="N5173" s="16" t="str">
        <f>IF(ZSOHSD058[[#This Row],[落胚數]]="","",IF(ISNUMBER(ZSOHSD058[[#This Row],[落胚數]]+0), ZSOHSD058[[#This Row],[落胚數]]+0, 0))</f>
        <v/>
      </c>
    </row>
    <row r="5174" spans="1:14">
      <c r="A5174"/>
      <c r="B5174"/>
      <c r="C5174"/>
      <c r="D5174"/>
      <c r="E5174"/>
      <c r="F5174"/>
      <c r="G5174"/>
      <c r="H5174"/>
      <c r="I5174"/>
      <c r="J5174"/>
      <c r="K5174"/>
      <c r="L5174" t="str">
        <f>IF(COUNTIFS(ZSOHPP055[订单号数值], ZSOHSD058[[#This Row],[订单号数值]], ZSOHPP055[行項目], ZSOHSD058[[#This Row],[行項目]])&gt;0, "Y", "")</f>
        <v/>
      </c>
      <c r="M5174" t="str">
        <f>IF(ZSOHSD058[[#This Row],[銷售訂單]]="", "", --ZSOHSD058[[#This Row],[銷售訂單]])</f>
        <v/>
      </c>
      <c r="N5174" s="16" t="str">
        <f>IF(ZSOHSD058[[#This Row],[落胚數]]="","",IF(ISNUMBER(ZSOHSD058[[#This Row],[落胚數]]+0), ZSOHSD058[[#This Row],[落胚數]]+0, 0))</f>
        <v/>
      </c>
    </row>
    <row r="5175" spans="1:14">
      <c r="A5175"/>
      <c r="B5175"/>
      <c r="C5175"/>
      <c r="D5175"/>
      <c r="E5175"/>
      <c r="F5175"/>
      <c r="G5175"/>
      <c r="H5175"/>
      <c r="I5175"/>
      <c r="J5175"/>
      <c r="K5175"/>
      <c r="L5175" t="str">
        <f>IF(COUNTIFS(ZSOHPP055[订单号数值], ZSOHSD058[[#This Row],[订单号数值]], ZSOHPP055[行項目], ZSOHSD058[[#This Row],[行項目]])&gt;0, "Y", "")</f>
        <v/>
      </c>
      <c r="M5175" t="str">
        <f>IF(ZSOHSD058[[#This Row],[銷售訂單]]="", "", --ZSOHSD058[[#This Row],[銷售訂單]])</f>
        <v/>
      </c>
      <c r="N5175" s="16" t="str">
        <f>IF(ZSOHSD058[[#This Row],[落胚數]]="","",IF(ISNUMBER(ZSOHSD058[[#This Row],[落胚數]]+0), ZSOHSD058[[#This Row],[落胚數]]+0, 0))</f>
        <v/>
      </c>
    </row>
    <row r="5176" spans="1:14">
      <c r="A5176"/>
      <c r="B5176"/>
      <c r="C5176"/>
      <c r="D5176"/>
      <c r="E5176"/>
      <c r="F5176"/>
      <c r="G5176"/>
      <c r="H5176"/>
      <c r="I5176"/>
      <c r="J5176"/>
      <c r="K5176"/>
      <c r="L5176" t="str">
        <f>IF(COUNTIFS(ZSOHPP055[订单号数值], ZSOHSD058[[#This Row],[订单号数值]], ZSOHPP055[行項目], ZSOHSD058[[#This Row],[行項目]])&gt;0, "Y", "")</f>
        <v/>
      </c>
      <c r="M5176" t="str">
        <f>IF(ZSOHSD058[[#This Row],[銷售訂單]]="", "", --ZSOHSD058[[#This Row],[銷售訂單]])</f>
        <v/>
      </c>
      <c r="N5176" s="16" t="str">
        <f>IF(ZSOHSD058[[#This Row],[落胚數]]="","",IF(ISNUMBER(ZSOHSD058[[#This Row],[落胚數]]+0), ZSOHSD058[[#This Row],[落胚數]]+0, 0))</f>
        <v/>
      </c>
    </row>
    <row r="5177" spans="1:14">
      <c r="A5177"/>
      <c r="B5177"/>
      <c r="C5177"/>
      <c r="D5177"/>
      <c r="E5177"/>
      <c r="F5177"/>
      <c r="G5177"/>
      <c r="H5177"/>
      <c r="I5177"/>
      <c r="J5177"/>
      <c r="K5177"/>
      <c r="L5177" t="str">
        <f>IF(COUNTIFS(ZSOHPP055[订单号数值], ZSOHSD058[[#This Row],[订单号数值]], ZSOHPP055[行項目], ZSOHSD058[[#This Row],[行項目]])&gt;0, "Y", "")</f>
        <v/>
      </c>
      <c r="M5177" t="str">
        <f>IF(ZSOHSD058[[#This Row],[銷售訂單]]="", "", --ZSOHSD058[[#This Row],[銷售訂單]])</f>
        <v/>
      </c>
      <c r="N5177" s="16" t="str">
        <f>IF(ZSOHSD058[[#This Row],[落胚數]]="","",IF(ISNUMBER(ZSOHSD058[[#This Row],[落胚數]]+0), ZSOHSD058[[#This Row],[落胚數]]+0, 0))</f>
        <v/>
      </c>
    </row>
    <row r="5178" spans="1:14">
      <c r="A5178"/>
      <c r="B5178"/>
      <c r="C5178"/>
      <c r="D5178"/>
      <c r="E5178"/>
      <c r="F5178"/>
      <c r="G5178"/>
      <c r="H5178"/>
      <c r="I5178"/>
      <c r="J5178"/>
      <c r="K5178"/>
      <c r="L5178" t="str">
        <f>IF(COUNTIFS(ZSOHPP055[订单号数值], ZSOHSD058[[#This Row],[订单号数值]], ZSOHPP055[行項目], ZSOHSD058[[#This Row],[行項目]])&gt;0, "Y", "")</f>
        <v/>
      </c>
      <c r="M5178" t="str">
        <f>IF(ZSOHSD058[[#This Row],[銷售訂單]]="", "", --ZSOHSD058[[#This Row],[銷售訂單]])</f>
        <v/>
      </c>
      <c r="N5178" s="16" t="str">
        <f>IF(ZSOHSD058[[#This Row],[落胚數]]="","",IF(ISNUMBER(ZSOHSD058[[#This Row],[落胚數]]+0), ZSOHSD058[[#This Row],[落胚數]]+0, 0))</f>
        <v/>
      </c>
    </row>
    <row r="5179" spans="1:14">
      <c r="A5179"/>
      <c r="B5179"/>
      <c r="C5179"/>
      <c r="D5179"/>
      <c r="E5179"/>
      <c r="F5179"/>
      <c r="G5179"/>
      <c r="H5179"/>
      <c r="I5179"/>
      <c r="J5179"/>
      <c r="K5179"/>
      <c r="L5179" t="str">
        <f>IF(COUNTIFS(ZSOHPP055[订单号数值], ZSOHSD058[[#This Row],[订单号数值]], ZSOHPP055[行項目], ZSOHSD058[[#This Row],[行項目]])&gt;0, "Y", "")</f>
        <v/>
      </c>
      <c r="M5179" t="str">
        <f>IF(ZSOHSD058[[#This Row],[銷售訂單]]="", "", --ZSOHSD058[[#This Row],[銷售訂單]])</f>
        <v/>
      </c>
      <c r="N5179" s="16" t="str">
        <f>IF(ZSOHSD058[[#This Row],[落胚數]]="","",IF(ISNUMBER(ZSOHSD058[[#This Row],[落胚數]]+0), ZSOHSD058[[#This Row],[落胚數]]+0, 0))</f>
        <v/>
      </c>
    </row>
    <row r="5180" spans="1:14">
      <c r="A5180"/>
      <c r="B5180"/>
      <c r="C5180"/>
      <c r="D5180"/>
      <c r="E5180"/>
      <c r="F5180"/>
      <c r="G5180"/>
      <c r="H5180"/>
      <c r="I5180"/>
      <c r="J5180"/>
      <c r="K5180"/>
      <c r="L5180" t="str">
        <f>IF(COUNTIFS(ZSOHPP055[订单号数值], ZSOHSD058[[#This Row],[订单号数值]], ZSOHPP055[行項目], ZSOHSD058[[#This Row],[行項目]])&gt;0, "Y", "")</f>
        <v/>
      </c>
      <c r="M5180" t="str">
        <f>IF(ZSOHSD058[[#This Row],[銷售訂單]]="", "", --ZSOHSD058[[#This Row],[銷售訂單]])</f>
        <v/>
      </c>
      <c r="N5180" s="16" t="str">
        <f>IF(ZSOHSD058[[#This Row],[落胚數]]="","",IF(ISNUMBER(ZSOHSD058[[#This Row],[落胚數]]+0), ZSOHSD058[[#This Row],[落胚數]]+0, 0))</f>
        <v/>
      </c>
    </row>
    <row r="5181" spans="1:14">
      <c r="A5181"/>
      <c r="B5181"/>
      <c r="C5181"/>
      <c r="D5181"/>
      <c r="E5181"/>
      <c r="F5181"/>
      <c r="G5181"/>
      <c r="H5181"/>
      <c r="I5181"/>
      <c r="J5181"/>
      <c r="K5181"/>
      <c r="L5181" t="str">
        <f>IF(COUNTIFS(ZSOHPP055[订单号数值], ZSOHSD058[[#This Row],[订单号数值]], ZSOHPP055[行項目], ZSOHSD058[[#This Row],[行項目]])&gt;0, "Y", "")</f>
        <v/>
      </c>
      <c r="M5181" t="str">
        <f>IF(ZSOHSD058[[#This Row],[銷售訂單]]="", "", --ZSOHSD058[[#This Row],[銷售訂單]])</f>
        <v/>
      </c>
      <c r="N5181" s="16" t="str">
        <f>IF(ZSOHSD058[[#This Row],[落胚數]]="","",IF(ISNUMBER(ZSOHSD058[[#This Row],[落胚數]]+0), ZSOHSD058[[#This Row],[落胚數]]+0, 0))</f>
        <v/>
      </c>
    </row>
    <row r="5182" spans="1:14">
      <c r="A5182"/>
      <c r="B5182"/>
      <c r="C5182"/>
      <c r="D5182"/>
      <c r="E5182"/>
      <c r="F5182"/>
      <c r="G5182"/>
      <c r="H5182"/>
      <c r="I5182"/>
      <c r="J5182"/>
      <c r="K5182"/>
      <c r="L5182" t="str">
        <f>IF(COUNTIFS(ZSOHPP055[订单号数值], ZSOHSD058[[#This Row],[订单号数值]], ZSOHPP055[行項目], ZSOHSD058[[#This Row],[行項目]])&gt;0, "Y", "")</f>
        <v/>
      </c>
      <c r="M5182" t="str">
        <f>IF(ZSOHSD058[[#This Row],[銷售訂單]]="", "", --ZSOHSD058[[#This Row],[銷售訂單]])</f>
        <v/>
      </c>
      <c r="N5182" s="16" t="str">
        <f>IF(ZSOHSD058[[#This Row],[落胚數]]="","",IF(ISNUMBER(ZSOHSD058[[#This Row],[落胚數]]+0), ZSOHSD058[[#This Row],[落胚數]]+0, 0))</f>
        <v/>
      </c>
    </row>
    <row r="5183" spans="1:14">
      <c r="A5183"/>
      <c r="B5183"/>
      <c r="C5183"/>
      <c r="D5183"/>
      <c r="E5183"/>
      <c r="F5183"/>
      <c r="G5183"/>
      <c r="H5183"/>
      <c r="I5183"/>
      <c r="J5183"/>
      <c r="K5183"/>
      <c r="L5183" t="str">
        <f>IF(COUNTIFS(ZSOHPP055[订单号数值], ZSOHSD058[[#This Row],[订单号数值]], ZSOHPP055[行項目], ZSOHSD058[[#This Row],[行項目]])&gt;0, "Y", "")</f>
        <v/>
      </c>
      <c r="M5183" t="str">
        <f>IF(ZSOHSD058[[#This Row],[銷售訂單]]="", "", --ZSOHSD058[[#This Row],[銷售訂單]])</f>
        <v/>
      </c>
      <c r="N5183" s="16" t="str">
        <f>IF(ZSOHSD058[[#This Row],[落胚數]]="","",IF(ISNUMBER(ZSOHSD058[[#This Row],[落胚數]]+0), ZSOHSD058[[#This Row],[落胚數]]+0, 0))</f>
        <v/>
      </c>
    </row>
    <row r="5184" spans="1:14">
      <c r="A5184"/>
      <c r="B5184"/>
      <c r="C5184"/>
      <c r="D5184"/>
      <c r="E5184"/>
      <c r="F5184"/>
      <c r="G5184"/>
      <c r="H5184"/>
      <c r="I5184"/>
      <c r="J5184"/>
      <c r="K5184"/>
      <c r="L5184" t="str">
        <f>IF(COUNTIFS(ZSOHPP055[订单号数值], ZSOHSD058[[#This Row],[订单号数值]], ZSOHPP055[行項目], ZSOHSD058[[#This Row],[行項目]])&gt;0, "Y", "")</f>
        <v/>
      </c>
      <c r="M5184" t="str">
        <f>IF(ZSOHSD058[[#This Row],[銷售訂單]]="", "", --ZSOHSD058[[#This Row],[銷售訂單]])</f>
        <v/>
      </c>
      <c r="N5184" s="16" t="str">
        <f>IF(ZSOHSD058[[#This Row],[落胚數]]="","",IF(ISNUMBER(ZSOHSD058[[#This Row],[落胚數]]+0), ZSOHSD058[[#This Row],[落胚數]]+0, 0))</f>
        <v/>
      </c>
    </row>
    <row r="5185" spans="1:14">
      <c r="A5185"/>
      <c r="B5185"/>
      <c r="C5185"/>
      <c r="D5185"/>
      <c r="E5185"/>
      <c r="F5185"/>
      <c r="G5185"/>
      <c r="H5185"/>
      <c r="I5185"/>
      <c r="J5185"/>
      <c r="K5185"/>
      <c r="L5185" t="str">
        <f>IF(COUNTIFS(ZSOHPP055[订单号数值], ZSOHSD058[[#This Row],[订单号数值]], ZSOHPP055[行項目], ZSOHSD058[[#This Row],[行項目]])&gt;0, "Y", "")</f>
        <v/>
      </c>
      <c r="M5185" t="str">
        <f>IF(ZSOHSD058[[#This Row],[銷售訂單]]="", "", --ZSOHSD058[[#This Row],[銷售訂單]])</f>
        <v/>
      </c>
      <c r="N5185" s="16" t="str">
        <f>IF(ZSOHSD058[[#This Row],[落胚數]]="","",IF(ISNUMBER(ZSOHSD058[[#This Row],[落胚數]]+0), ZSOHSD058[[#This Row],[落胚數]]+0, 0))</f>
        <v/>
      </c>
    </row>
    <row r="5186" spans="1:14">
      <c r="A5186"/>
      <c r="B5186"/>
      <c r="C5186"/>
      <c r="D5186"/>
      <c r="E5186"/>
      <c r="F5186"/>
      <c r="G5186"/>
      <c r="H5186"/>
      <c r="I5186"/>
      <c r="J5186"/>
      <c r="K5186"/>
      <c r="L5186" t="str">
        <f>IF(COUNTIFS(ZSOHPP055[订单号数值], ZSOHSD058[[#This Row],[订单号数值]], ZSOHPP055[行項目], ZSOHSD058[[#This Row],[行項目]])&gt;0, "Y", "")</f>
        <v/>
      </c>
      <c r="M5186" t="str">
        <f>IF(ZSOHSD058[[#This Row],[銷售訂單]]="", "", --ZSOHSD058[[#This Row],[銷售訂單]])</f>
        <v/>
      </c>
      <c r="N5186" s="16" t="str">
        <f>IF(ZSOHSD058[[#This Row],[落胚數]]="","",IF(ISNUMBER(ZSOHSD058[[#This Row],[落胚數]]+0), ZSOHSD058[[#This Row],[落胚數]]+0, 0))</f>
        <v/>
      </c>
    </row>
    <row r="5187" spans="1:14">
      <c r="A5187"/>
      <c r="B5187"/>
      <c r="C5187"/>
      <c r="D5187"/>
      <c r="E5187"/>
      <c r="F5187"/>
      <c r="G5187"/>
      <c r="H5187"/>
      <c r="I5187"/>
      <c r="J5187"/>
      <c r="K5187"/>
      <c r="L5187" t="str">
        <f>IF(COUNTIFS(ZSOHPP055[订单号数值], ZSOHSD058[[#This Row],[订单号数值]], ZSOHPP055[行項目], ZSOHSD058[[#This Row],[行項目]])&gt;0, "Y", "")</f>
        <v/>
      </c>
      <c r="M5187" t="str">
        <f>IF(ZSOHSD058[[#This Row],[銷售訂單]]="", "", --ZSOHSD058[[#This Row],[銷售訂單]])</f>
        <v/>
      </c>
      <c r="N5187" s="16" t="str">
        <f>IF(ZSOHSD058[[#This Row],[落胚數]]="","",IF(ISNUMBER(ZSOHSD058[[#This Row],[落胚數]]+0), ZSOHSD058[[#This Row],[落胚數]]+0, 0))</f>
        <v/>
      </c>
    </row>
    <row r="5188" spans="1:14">
      <c r="A5188"/>
      <c r="B5188"/>
      <c r="C5188"/>
      <c r="D5188"/>
      <c r="E5188"/>
      <c r="F5188"/>
      <c r="G5188"/>
      <c r="H5188"/>
      <c r="I5188"/>
      <c r="J5188"/>
      <c r="K5188"/>
      <c r="L5188" t="str">
        <f>IF(COUNTIFS(ZSOHPP055[订单号数值], ZSOHSD058[[#This Row],[订单号数值]], ZSOHPP055[行項目], ZSOHSD058[[#This Row],[行項目]])&gt;0, "Y", "")</f>
        <v/>
      </c>
      <c r="M5188" t="str">
        <f>IF(ZSOHSD058[[#This Row],[銷售訂單]]="", "", --ZSOHSD058[[#This Row],[銷售訂單]])</f>
        <v/>
      </c>
      <c r="N5188" s="16" t="str">
        <f>IF(ZSOHSD058[[#This Row],[落胚數]]="","",IF(ISNUMBER(ZSOHSD058[[#This Row],[落胚數]]+0), ZSOHSD058[[#This Row],[落胚數]]+0, 0))</f>
        <v/>
      </c>
    </row>
    <row r="5189" spans="1:14">
      <c r="A5189"/>
      <c r="B5189"/>
      <c r="C5189"/>
      <c r="D5189"/>
      <c r="E5189"/>
      <c r="F5189"/>
      <c r="G5189"/>
      <c r="H5189"/>
      <c r="I5189"/>
      <c r="J5189"/>
      <c r="K5189"/>
      <c r="L5189" t="str">
        <f>IF(COUNTIFS(ZSOHPP055[订单号数值], ZSOHSD058[[#This Row],[订单号数值]], ZSOHPP055[行項目], ZSOHSD058[[#This Row],[行項目]])&gt;0, "Y", "")</f>
        <v/>
      </c>
      <c r="M5189" t="str">
        <f>IF(ZSOHSD058[[#This Row],[銷售訂單]]="", "", --ZSOHSD058[[#This Row],[銷售訂單]])</f>
        <v/>
      </c>
      <c r="N5189" s="16" t="str">
        <f>IF(ZSOHSD058[[#This Row],[落胚數]]="","",IF(ISNUMBER(ZSOHSD058[[#This Row],[落胚數]]+0), ZSOHSD058[[#This Row],[落胚數]]+0, 0))</f>
        <v/>
      </c>
    </row>
    <row r="5190" spans="1:14">
      <c r="A5190"/>
      <c r="B5190"/>
      <c r="C5190"/>
      <c r="D5190"/>
      <c r="E5190"/>
      <c r="F5190"/>
      <c r="G5190"/>
      <c r="H5190"/>
      <c r="I5190"/>
      <c r="J5190"/>
      <c r="K5190"/>
      <c r="L5190" t="str">
        <f>IF(COUNTIFS(ZSOHPP055[订单号数值], ZSOHSD058[[#This Row],[订单号数值]], ZSOHPP055[行項目], ZSOHSD058[[#This Row],[行項目]])&gt;0, "Y", "")</f>
        <v/>
      </c>
      <c r="M5190" t="str">
        <f>IF(ZSOHSD058[[#This Row],[銷售訂單]]="", "", --ZSOHSD058[[#This Row],[銷售訂單]])</f>
        <v/>
      </c>
      <c r="N5190" s="16" t="str">
        <f>IF(ZSOHSD058[[#This Row],[落胚數]]="","",IF(ISNUMBER(ZSOHSD058[[#This Row],[落胚數]]+0), ZSOHSD058[[#This Row],[落胚數]]+0, 0))</f>
        <v/>
      </c>
    </row>
    <row r="5191" spans="1:14">
      <c r="A5191"/>
      <c r="B5191"/>
      <c r="C5191"/>
      <c r="D5191"/>
      <c r="E5191"/>
      <c r="F5191"/>
      <c r="G5191"/>
      <c r="H5191"/>
      <c r="I5191"/>
      <c r="J5191"/>
      <c r="K5191"/>
      <c r="L5191" t="str">
        <f>IF(COUNTIFS(ZSOHPP055[订单号数值], ZSOHSD058[[#This Row],[订单号数值]], ZSOHPP055[行項目], ZSOHSD058[[#This Row],[行項目]])&gt;0, "Y", "")</f>
        <v/>
      </c>
      <c r="M5191" t="str">
        <f>IF(ZSOHSD058[[#This Row],[銷售訂單]]="", "", --ZSOHSD058[[#This Row],[銷售訂單]])</f>
        <v/>
      </c>
      <c r="N5191" s="16" t="str">
        <f>IF(ZSOHSD058[[#This Row],[落胚數]]="","",IF(ISNUMBER(ZSOHSD058[[#This Row],[落胚數]]+0), ZSOHSD058[[#This Row],[落胚數]]+0, 0))</f>
        <v/>
      </c>
    </row>
    <row r="5192" spans="1:14">
      <c r="A5192"/>
      <c r="B5192"/>
      <c r="C5192"/>
      <c r="D5192"/>
      <c r="E5192"/>
      <c r="F5192"/>
      <c r="G5192"/>
      <c r="H5192"/>
      <c r="I5192"/>
      <c r="J5192"/>
      <c r="K5192"/>
      <c r="L5192" t="str">
        <f>IF(COUNTIFS(ZSOHPP055[订单号数值], ZSOHSD058[[#This Row],[订单号数值]], ZSOHPP055[行項目], ZSOHSD058[[#This Row],[行項目]])&gt;0, "Y", "")</f>
        <v/>
      </c>
      <c r="M5192" t="str">
        <f>IF(ZSOHSD058[[#This Row],[銷售訂單]]="", "", --ZSOHSD058[[#This Row],[銷售訂單]])</f>
        <v/>
      </c>
      <c r="N5192" s="16" t="str">
        <f>IF(ZSOHSD058[[#This Row],[落胚數]]="","",IF(ISNUMBER(ZSOHSD058[[#This Row],[落胚數]]+0), ZSOHSD058[[#This Row],[落胚數]]+0, 0))</f>
        <v/>
      </c>
    </row>
    <row r="5193" spans="1:14">
      <c r="A5193"/>
      <c r="B5193"/>
      <c r="C5193"/>
      <c r="D5193"/>
      <c r="E5193"/>
      <c r="F5193"/>
      <c r="G5193"/>
      <c r="H5193"/>
      <c r="I5193"/>
      <c r="J5193"/>
      <c r="K5193"/>
      <c r="L5193" t="str">
        <f>IF(COUNTIFS(ZSOHPP055[订单号数值], ZSOHSD058[[#This Row],[订单号数值]], ZSOHPP055[行項目], ZSOHSD058[[#This Row],[行項目]])&gt;0, "Y", "")</f>
        <v/>
      </c>
      <c r="M5193" t="str">
        <f>IF(ZSOHSD058[[#This Row],[銷售訂單]]="", "", --ZSOHSD058[[#This Row],[銷售訂單]])</f>
        <v/>
      </c>
      <c r="N5193" s="16" t="str">
        <f>IF(ZSOHSD058[[#This Row],[落胚數]]="","",IF(ISNUMBER(ZSOHSD058[[#This Row],[落胚數]]+0), ZSOHSD058[[#This Row],[落胚數]]+0, 0))</f>
        <v/>
      </c>
    </row>
    <row r="5194" spans="1:14">
      <c r="A5194"/>
      <c r="B5194"/>
      <c r="C5194"/>
      <c r="D5194"/>
      <c r="E5194"/>
      <c r="F5194"/>
      <c r="G5194"/>
      <c r="H5194"/>
      <c r="I5194"/>
      <c r="J5194"/>
      <c r="K5194"/>
      <c r="L5194" t="str">
        <f>IF(COUNTIFS(ZSOHPP055[订单号数值], ZSOHSD058[[#This Row],[订单号数值]], ZSOHPP055[行項目], ZSOHSD058[[#This Row],[行項目]])&gt;0, "Y", "")</f>
        <v/>
      </c>
      <c r="M5194" t="str">
        <f>IF(ZSOHSD058[[#This Row],[銷售訂單]]="", "", --ZSOHSD058[[#This Row],[銷售訂單]])</f>
        <v/>
      </c>
      <c r="N5194" s="16" t="str">
        <f>IF(ZSOHSD058[[#This Row],[落胚數]]="","",IF(ISNUMBER(ZSOHSD058[[#This Row],[落胚數]]+0), ZSOHSD058[[#This Row],[落胚數]]+0, 0))</f>
        <v/>
      </c>
    </row>
    <row r="5195" spans="1:14">
      <c r="A5195"/>
      <c r="B5195"/>
      <c r="C5195"/>
      <c r="D5195"/>
      <c r="E5195"/>
      <c r="F5195"/>
      <c r="G5195"/>
      <c r="H5195"/>
      <c r="I5195"/>
      <c r="J5195"/>
      <c r="K5195"/>
      <c r="L5195" t="str">
        <f>IF(COUNTIFS(ZSOHPP055[订单号数值], ZSOHSD058[[#This Row],[订单号数值]], ZSOHPP055[行項目], ZSOHSD058[[#This Row],[行項目]])&gt;0, "Y", "")</f>
        <v/>
      </c>
      <c r="M5195" t="str">
        <f>IF(ZSOHSD058[[#This Row],[銷售訂單]]="", "", --ZSOHSD058[[#This Row],[銷售訂單]])</f>
        <v/>
      </c>
      <c r="N5195" s="16" t="str">
        <f>IF(ZSOHSD058[[#This Row],[落胚數]]="","",IF(ISNUMBER(ZSOHSD058[[#This Row],[落胚數]]+0), ZSOHSD058[[#This Row],[落胚數]]+0, 0))</f>
        <v/>
      </c>
    </row>
    <row r="5196" spans="1:14">
      <c r="A5196"/>
      <c r="B5196"/>
      <c r="C5196"/>
      <c r="D5196"/>
      <c r="E5196"/>
      <c r="F5196"/>
      <c r="G5196"/>
      <c r="H5196"/>
      <c r="I5196"/>
      <c r="J5196"/>
      <c r="K5196"/>
      <c r="L5196" t="str">
        <f>IF(COUNTIFS(ZSOHPP055[订单号数值], ZSOHSD058[[#This Row],[订单号数值]], ZSOHPP055[行項目], ZSOHSD058[[#This Row],[行項目]])&gt;0, "Y", "")</f>
        <v/>
      </c>
      <c r="M5196" t="str">
        <f>IF(ZSOHSD058[[#This Row],[銷售訂單]]="", "", --ZSOHSD058[[#This Row],[銷售訂單]])</f>
        <v/>
      </c>
      <c r="N5196" s="16" t="str">
        <f>IF(ZSOHSD058[[#This Row],[落胚數]]="","",IF(ISNUMBER(ZSOHSD058[[#This Row],[落胚數]]+0), ZSOHSD058[[#This Row],[落胚數]]+0, 0))</f>
        <v/>
      </c>
    </row>
    <row r="5197" spans="1:14">
      <c r="A5197"/>
      <c r="B5197"/>
      <c r="C5197"/>
      <c r="D5197"/>
      <c r="E5197"/>
      <c r="F5197"/>
      <c r="G5197"/>
      <c r="H5197"/>
      <c r="I5197"/>
      <c r="J5197"/>
      <c r="K5197"/>
      <c r="L5197" t="str">
        <f>IF(COUNTIFS(ZSOHPP055[订单号数值], ZSOHSD058[[#This Row],[订单号数值]], ZSOHPP055[行項目], ZSOHSD058[[#This Row],[行項目]])&gt;0, "Y", "")</f>
        <v/>
      </c>
      <c r="M5197" t="str">
        <f>IF(ZSOHSD058[[#This Row],[銷售訂單]]="", "", --ZSOHSD058[[#This Row],[銷售訂單]])</f>
        <v/>
      </c>
      <c r="N5197" s="16" t="str">
        <f>IF(ZSOHSD058[[#This Row],[落胚數]]="","",IF(ISNUMBER(ZSOHSD058[[#This Row],[落胚數]]+0), ZSOHSD058[[#This Row],[落胚數]]+0, 0))</f>
        <v/>
      </c>
    </row>
    <row r="5198" spans="1:14">
      <c r="A5198"/>
      <c r="B5198"/>
      <c r="C5198"/>
      <c r="D5198"/>
      <c r="E5198"/>
      <c r="F5198"/>
      <c r="G5198"/>
      <c r="H5198"/>
      <c r="I5198"/>
      <c r="J5198"/>
      <c r="K5198"/>
      <c r="L5198" t="str">
        <f>IF(COUNTIFS(ZSOHPP055[订单号数值], ZSOHSD058[[#This Row],[订单号数值]], ZSOHPP055[行項目], ZSOHSD058[[#This Row],[行項目]])&gt;0, "Y", "")</f>
        <v/>
      </c>
      <c r="M5198" t="str">
        <f>IF(ZSOHSD058[[#This Row],[銷售訂單]]="", "", --ZSOHSD058[[#This Row],[銷售訂單]])</f>
        <v/>
      </c>
      <c r="N5198" s="16" t="str">
        <f>IF(ZSOHSD058[[#This Row],[落胚數]]="","",IF(ISNUMBER(ZSOHSD058[[#This Row],[落胚數]]+0), ZSOHSD058[[#This Row],[落胚數]]+0, 0))</f>
        <v/>
      </c>
    </row>
    <row r="5199" spans="1:14">
      <c r="A5199"/>
      <c r="B5199"/>
      <c r="C5199"/>
      <c r="D5199"/>
      <c r="E5199"/>
      <c r="F5199"/>
      <c r="G5199"/>
      <c r="H5199"/>
      <c r="I5199"/>
      <c r="J5199"/>
      <c r="K5199"/>
      <c r="L5199" t="str">
        <f>IF(COUNTIFS(ZSOHPP055[订单号数值], ZSOHSD058[[#This Row],[订单号数值]], ZSOHPP055[行項目], ZSOHSD058[[#This Row],[行項目]])&gt;0, "Y", "")</f>
        <v/>
      </c>
      <c r="M5199" t="str">
        <f>IF(ZSOHSD058[[#This Row],[銷售訂單]]="", "", --ZSOHSD058[[#This Row],[銷售訂單]])</f>
        <v/>
      </c>
      <c r="N5199" s="16" t="str">
        <f>IF(ZSOHSD058[[#This Row],[落胚數]]="","",IF(ISNUMBER(ZSOHSD058[[#This Row],[落胚數]]+0), ZSOHSD058[[#This Row],[落胚數]]+0, 0))</f>
        <v/>
      </c>
    </row>
    <row r="5200" spans="1:14">
      <c r="A5200"/>
      <c r="B5200"/>
      <c r="C5200"/>
      <c r="D5200"/>
      <c r="E5200"/>
      <c r="F5200"/>
      <c r="G5200"/>
      <c r="H5200"/>
      <c r="I5200"/>
      <c r="J5200"/>
      <c r="K5200"/>
      <c r="L5200" t="str">
        <f>IF(COUNTIFS(ZSOHPP055[订单号数值], ZSOHSD058[[#This Row],[订单号数值]], ZSOHPP055[行項目], ZSOHSD058[[#This Row],[行項目]])&gt;0, "Y", "")</f>
        <v/>
      </c>
      <c r="M5200" t="str">
        <f>IF(ZSOHSD058[[#This Row],[銷售訂單]]="", "", --ZSOHSD058[[#This Row],[銷售訂單]])</f>
        <v/>
      </c>
      <c r="N5200" s="16" t="str">
        <f>IF(ZSOHSD058[[#This Row],[落胚數]]="","",IF(ISNUMBER(ZSOHSD058[[#This Row],[落胚數]]+0), ZSOHSD058[[#This Row],[落胚數]]+0, 0))</f>
        <v/>
      </c>
    </row>
    <row r="5201" spans="1:14">
      <c r="A5201"/>
      <c r="B5201"/>
      <c r="C5201"/>
      <c r="D5201"/>
      <c r="E5201"/>
      <c r="F5201"/>
      <c r="G5201"/>
      <c r="H5201"/>
      <c r="I5201"/>
      <c r="J5201"/>
      <c r="K5201"/>
      <c r="L5201" t="str">
        <f>IF(COUNTIFS(ZSOHPP055[订单号数值], ZSOHSD058[[#This Row],[订单号数值]], ZSOHPP055[行項目], ZSOHSD058[[#This Row],[行項目]])&gt;0, "Y", "")</f>
        <v/>
      </c>
      <c r="M5201" t="str">
        <f>IF(ZSOHSD058[[#This Row],[銷售訂單]]="", "", --ZSOHSD058[[#This Row],[銷售訂單]])</f>
        <v/>
      </c>
      <c r="N5201" s="16" t="str">
        <f>IF(ZSOHSD058[[#This Row],[落胚數]]="","",IF(ISNUMBER(ZSOHSD058[[#This Row],[落胚數]]+0), ZSOHSD058[[#This Row],[落胚數]]+0, 0))</f>
        <v/>
      </c>
    </row>
    <row r="5202" spans="1:14">
      <c r="A5202"/>
      <c r="B5202"/>
      <c r="C5202"/>
      <c r="D5202"/>
      <c r="E5202"/>
      <c r="F5202"/>
      <c r="G5202"/>
      <c r="H5202"/>
      <c r="I5202"/>
      <c r="J5202"/>
      <c r="K5202"/>
      <c r="L5202" t="str">
        <f>IF(COUNTIFS(ZSOHPP055[订单号数值], ZSOHSD058[[#This Row],[订单号数值]], ZSOHPP055[行項目], ZSOHSD058[[#This Row],[行項目]])&gt;0, "Y", "")</f>
        <v/>
      </c>
      <c r="M5202" t="str">
        <f>IF(ZSOHSD058[[#This Row],[銷售訂單]]="", "", --ZSOHSD058[[#This Row],[銷售訂單]])</f>
        <v/>
      </c>
      <c r="N5202" s="16" t="str">
        <f>IF(ZSOHSD058[[#This Row],[落胚數]]="","",IF(ISNUMBER(ZSOHSD058[[#This Row],[落胚數]]+0), ZSOHSD058[[#This Row],[落胚數]]+0, 0))</f>
        <v/>
      </c>
    </row>
    <row r="5203" spans="1:14">
      <c r="A5203"/>
      <c r="B5203"/>
      <c r="C5203"/>
      <c r="D5203"/>
      <c r="E5203"/>
      <c r="F5203"/>
      <c r="G5203"/>
      <c r="H5203"/>
      <c r="I5203"/>
      <c r="J5203"/>
      <c r="K5203"/>
      <c r="L5203" t="str">
        <f>IF(COUNTIFS(ZSOHPP055[订单号数值], ZSOHSD058[[#This Row],[订单号数值]], ZSOHPP055[行項目], ZSOHSD058[[#This Row],[行項目]])&gt;0, "Y", "")</f>
        <v/>
      </c>
      <c r="M5203" t="str">
        <f>IF(ZSOHSD058[[#This Row],[銷售訂單]]="", "", --ZSOHSD058[[#This Row],[銷售訂單]])</f>
        <v/>
      </c>
      <c r="N5203" s="16" t="str">
        <f>IF(ZSOHSD058[[#This Row],[落胚數]]="","",IF(ISNUMBER(ZSOHSD058[[#This Row],[落胚數]]+0), ZSOHSD058[[#This Row],[落胚數]]+0, 0))</f>
        <v/>
      </c>
    </row>
    <row r="5204" spans="1:14">
      <c r="A5204"/>
      <c r="B5204"/>
      <c r="C5204"/>
      <c r="D5204"/>
      <c r="E5204"/>
      <c r="F5204"/>
      <c r="G5204"/>
      <c r="H5204"/>
      <c r="I5204"/>
      <c r="J5204"/>
      <c r="K5204"/>
      <c r="L5204" t="str">
        <f>IF(COUNTIFS(ZSOHPP055[订单号数值], ZSOHSD058[[#This Row],[订单号数值]], ZSOHPP055[行項目], ZSOHSD058[[#This Row],[行項目]])&gt;0, "Y", "")</f>
        <v/>
      </c>
      <c r="M5204" t="str">
        <f>IF(ZSOHSD058[[#This Row],[銷售訂單]]="", "", --ZSOHSD058[[#This Row],[銷售訂單]])</f>
        <v/>
      </c>
      <c r="N5204" s="16" t="str">
        <f>IF(ZSOHSD058[[#This Row],[落胚數]]="","",IF(ISNUMBER(ZSOHSD058[[#This Row],[落胚數]]+0), ZSOHSD058[[#This Row],[落胚數]]+0, 0))</f>
        <v/>
      </c>
    </row>
    <row r="5205" spans="1:14">
      <c r="A5205"/>
      <c r="B5205"/>
      <c r="C5205"/>
      <c r="D5205"/>
      <c r="E5205"/>
      <c r="F5205"/>
      <c r="G5205"/>
      <c r="H5205"/>
      <c r="I5205"/>
      <c r="J5205"/>
      <c r="K5205"/>
      <c r="L5205" t="str">
        <f>IF(COUNTIFS(ZSOHPP055[订单号数值], ZSOHSD058[[#This Row],[订单号数值]], ZSOHPP055[行項目], ZSOHSD058[[#This Row],[行項目]])&gt;0, "Y", "")</f>
        <v/>
      </c>
      <c r="M5205" t="str">
        <f>IF(ZSOHSD058[[#This Row],[銷售訂單]]="", "", --ZSOHSD058[[#This Row],[銷售訂單]])</f>
        <v/>
      </c>
      <c r="N5205" s="16" t="str">
        <f>IF(ZSOHSD058[[#This Row],[落胚數]]="","",IF(ISNUMBER(ZSOHSD058[[#This Row],[落胚數]]+0), ZSOHSD058[[#This Row],[落胚數]]+0, 0))</f>
        <v/>
      </c>
    </row>
    <row r="5206" spans="1:14">
      <c r="A5206"/>
      <c r="B5206"/>
      <c r="C5206"/>
      <c r="D5206"/>
      <c r="E5206"/>
      <c r="F5206"/>
      <c r="G5206"/>
      <c r="H5206"/>
      <c r="I5206"/>
      <c r="J5206"/>
      <c r="K5206"/>
      <c r="L5206" t="str">
        <f>IF(COUNTIFS(ZSOHPP055[订单号数值], ZSOHSD058[[#This Row],[订单号数值]], ZSOHPP055[行項目], ZSOHSD058[[#This Row],[行項目]])&gt;0, "Y", "")</f>
        <v/>
      </c>
      <c r="M5206" t="str">
        <f>IF(ZSOHSD058[[#This Row],[銷售訂單]]="", "", --ZSOHSD058[[#This Row],[銷售訂單]])</f>
        <v/>
      </c>
      <c r="N5206" s="16" t="str">
        <f>IF(ZSOHSD058[[#This Row],[落胚數]]="","",IF(ISNUMBER(ZSOHSD058[[#This Row],[落胚數]]+0), ZSOHSD058[[#This Row],[落胚數]]+0, 0))</f>
        <v/>
      </c>
    </row>
    <row r="5207" spans="1:14">
      <c r="A5207"/>
      <c r="B5207"/>
      <c r="C5207"/>
      <c r="D5207"/>
      <c r="E5207"/>
      <c r="F5207"/>
      <c r="G5207"/>
      <c r="H5207"/>
      <c r="I5207"/>
      <c r="J5207"/>
      <c r="K5207"/>
      <c r="L5207" t="str">
        <f>IF(COUNTIFS(ZSOHPP055[订单号数值], ZSOHSD058[[#This Row],[订单号数值]], ZSOHPP055[行項目], ZSOHSD058[[#This Row],[行項目]])&gt;0, "Y", "")</f>
        <v/>
      </c>
      <c r="M5207" t="str">
        <f>IF(ZSOHSD058[[#This Row],[銷售訂單]]="", "", --ZSOHSD058[[#This Row],[銷售訂單]])</f>
        <v/>
      </c>
      <c r="N5207" s="16" t="str">
        <f>IF(ZSOHSD058[[#This Row],[落胚數]]="","",IF(ISNUMBER(ZSOHSD058[[#This Row],[落胚數]]+0), ZSOHSD058[[#This Row],[落胚數]]+0, 0))</f>
        <v/>
      </c>
    </row>
    <row r="5208" spans="1:14">
      <c r="A5208"/>
      <c r="B5208"/>
      <c r="C5208"/>
      <c r="D5208"/>
      <c r="E5208"/>
      <c r="F5208"/>
      <c r="G5208"/>
      <c r="H5208"/>
      <c r="I5208"/>
      <c r="J5208"/>
      <c r="K5208"/>
      <c r="L5208" t="str">
        <f>IF(COUNTIFS(ZSOHPP055[订单号数值], ZSOHSD058[[#This Row],[订单号数值]], ZSOHPP055[行項目], ZSOHSD058[[#This Row],[行項目]])&gt;0, "Y", "")</f>
        <v/>
      </c>
      <c r="M5208" t="str">
        <f>IF(ZSOHSD058[[#This Row],[銷售訂單]]="", "", --ZSOHSD058[[#This Row],[銷售訂單]])</f>
        <v/>
      </c>
      <c r="N5208" s="16" t="str">
        <f>IF(ZSOHSD058[[#This Row],[落胚數]]="","",IF(ISNUMBER(ZSOHSD058[[#This Row],[落胚數]]+0), ZSOHSD058[[#This Row],[落胚數]]+0, 0))</f>
        <v/>
      </c>
    </row>
    <row r="5209" spans="1:14">
      <c r="A5209"/>
      <c r="B5209"/>
      <c r="C5209"/>
      <c r="D5209"/>
      <c r="E5209"/>
      <c r="F5209"/>
      <c r="G5209"/>
      <c r="H5209"/>
      <c r="I5209"/>
      <c r="J5209"/>
      <c r="K5209"/>
      <c r="L5209" t="str">
        <f>IF(COUNTIFS(ZSOHPP055[订单号数值], ZSOHSD058[[#This Row],[订单号数值]], ZSOHPP055[行項目], ZSOHSD058[[#This Row],[行項目]])&gt;0, "Y", "")</f>
        <v/>
      </c>
      <c r="M5209" t="str">
        <f>IF(ZSOHSD058[[#This Row],[銷售訂單]]="", "", --ZSOHSD058[[#This Row],[銷售訂單]])</f>
        <v/>
      </c>
      <c r="N5209" s="16" t="str">
        <f>IF(ZSOHSD058[[#This Row],[落胚數]]="","",IF(ISNUMBER(ZSOHSD058[[#This Row],[落胚數]]+0), ZSOHSD058[[#This Row],[落胚數]]+0, 0))</f>
        <v/>
      </c>
    </row>
    <row r="5210" spans="1:14">
      <c r="A5210"/>
      <c r="B5210"/>
      <c r="C5210"/>
      <c r="D5210"/>
      <c r="E5210"/>
      <c r="F5210"/>
      <c r="G5210"/>
      <c r="H5210"/>
      <c r="I5210"/>
      <c r="J5210"/>
      <c r="K5210"/>
      <c r="L5210" t="str">
        <f>IF(COUNTIFS(ZSOHPP055[订单号数值], ZSOHSD058[[#This Row],[订单号数值]], ZSOHPP055[行項目], ZSOHSD058[[#This Row],[行項目]])&gt;0, "Y", "")</f>
        <v/>
      </c>
      <c r="M5210" t="str">
        <f>IF(ZSOHSD058[[#This Row],[銷售訂單]]="", "", --ZSOHSD058[[#This Row],[銷售訂單]])</f>
        <v/>
      </c>
      <c r="N5210" s="16" t="str">
        <f>IF(ZSOHSD058[[#This Row],[落胚數]]="","",IF(ISNUMBER(ZSOHSD058[[#This Row],[落胚數]]+0), ZSOHSD058[[#This Row],[落胚數]]+0, 0))</f>
        <v/>
      </c>
    </row>
    <row r="5211" spans="1:14">
      <c r="A5211"/>
      <c r="B5211"/>
      <c r="C5211"/>
      <c r="D5211"/>
      <c r="E5211"/>
      <c r="F5211"/>
      <c r="G5211"/>
      <c r="H5211"/>
      <c r="I5211"/>
      <c r="J5211"/>
      <c r="K5211"/>
      <c r="L5211" t="str">
        <f>IF(COUNTIFS(ZSOHPP055[订单号数值], ZSOHSD058[[#This Row],[订单号数值]], ZSOHPP055[行項目], ZSOHSD058[[#This Row],[行項目]])&gt;0, "Y", "")</f>
        <v/>
      </c>
      <c r="M5211" t="str">
        <f>IF(ZSOHSD058[[#This Row],[銷售訂單]]="", "", --ZSOHSD058[[#This Row],[銷售訂單]])</f>
        <v/>
      </c>
      <c r="N5211" s="16" t="str">
        <f>IF(ZSOHSD058[[#This Row],[落胚數]]="","",IF(ISNUMBER(ZSOHSD058[[#This Row],[落胚數]]+0), ZSOHSD058[[#This Row],[落胚數]]+0, 0))</f>
        <v/>
      </c>
    </row>
    <row r="5212" spans="1:14">
      <c r="A5212"/>
      <c r="B5212"/>
      <c r="C5212"/>
      <c r="D5212"/>
      <c r="E5212"/>
      <c r="F5212"/>
      <c r="G5212"/>
      <c r="H5212"/>
      <c r="I5212"/>
      <c r="J5212"/>
      <c r="K5212"/>
      <c r="L5212" t="str">
        <f>IF(COUNTIFS(ZSOHPP055[订单号数值], ZSOHSD058[[#This Row],[订单号数值]], ZSOHPP055[行項目], ZSOHSD058[[#This Row],[行項目]])&gt;0, "Y", "")</f>
        <v/>
      </c>
      <c r="M5212" t="str">
        <f>IF(ZSOHSD058[[#This Row],[銷售訂單]]="", "", --ZSOHSD058[[#This Row],[銷售訂單]])</f>
        <v/>
      </c>
      <c r="N5212" s="16" t="str">
        <f>IF(ZSOHSD058[[#This Row],[落胚數]]="","",IF(ISNUMBER(ZSOHSD058[[#This Row],[落胚數]]+0), ZSOHSD058[[#This Row],[落胚數]]+0, 0))</f>
        <v/>
      </c>
    </row>
    <row r="5213" spans="1:14">
      <c r="A5213"/>
      <c r="B5213"/>
      <c r="C5213"/>
      <c r="D5213"/>
      <c r="E5213"/>
      <c r="F5213"/>
      <c r="G5213"/>
      <c r="H5213"/>
      <c r="I5213"/>
      <c r="J5213"/>
      <c r="K5213"/>
      <c r="L5213" t="str">
        <f>IF(COUNTIFS(ZSOHPP055[订单号数值], ZSOHSD058[[#This Row],[订单号数值]], ZSOHPP055[行項目], ZSOHSD058[[#This Row],[行項目]])&gt;0, "Y", "")</f>
        <v/>
      </c>
      <c r="M5213" t="str">
        <f>IF(ZSOHSD058[[#This Row],[銷售訂單]]="", "", --ZSOHSD058[[#This Row],[銷售訂單]])</f>
        <v/>
      </c>
      <c r="N5213" s="16" t="str">
        <f>IF(ZSOHSD058[[#This Row],[落胚數]]="","",IF(ISNUMBER(ZSOHSD058[[#This Row],[落胚數]]+0), ZSOHSD058[[#This Row],[落胚數]]+0, 0))</f>
        <v/>
      </c>
    </row>
    <row r="5214" spans="1:14">
      <c r="A5214"/>
      <c r="B5214"/>
      <c r="C5214"/>
      <c r="D5214"/>
      <c r="E5214"/>
      <c r="F5214"/>
      <c r="G5214"/>
      <c r="H5214"/>
      <c r="I5214"/>
      <c r="J5214"/>
      <c r="K5214"/>
      <c r="L5214" t="str">
        <f>IF(COUNTIFS(ZSOHPP055[订单号数值], ZSOHSD058[[#This Row],[订单号数值]], ZSOHPP055[行項目], ZSOHSD058[[#This Row],[行項目]])&gt;0, "Y", "")</f>
        <v/>
      </c>
      <c r="M5214" t="str">
        <f>IF(ZSOHSD058[[#This Row],[銷售訂單]]="", "", --ZSOHSD058[[#This Row],[銷售訂單]])</f>
        <v/>
      </c>
      <c r="N5214" s="16" t="str">
        <f>IF(ZSOHSD058[[#This Row],[落胚數]]="","",IF(ISNUMBER(ZSOHSD058[[#This Row],[落胚數]]+0), ZSOHSD058[[#This Row],[落胚數]]+0, 0))</f>
        <v/>
      </c>
    </row>
    <row r="5215" spans="1:14">
      <c r="A5215"/>
      <c r="B5215"/>
      <c r="C5215"/>
      <c r="D5215"/>
      <c r="E5215"/>
      <c r="F5215"/>
      <c r="G5215"/>
      <c r="H5215"/>
      <c r="I5215"/>
      <c r="J5215"/>
      <c r="K5215"/>
      <c r="L5215" t="str">
        <f>IF(COUNTIFS(ZSOHPP055[订单号数值], ZSOHSD058[[#This Row],[订单号数值]], ZSOHPP055[行項目], ZSOHSD058[[#This Row],[行項目]])&gt;0, "Y", "")</f>
        <v/>
      </c>
      <c r="M5215" t="str">
        <f>IF(ZSOHSD058[[#This Row],[銷售訂單]]="", "", --ZSOHSD058[[#This Row],[銷售訂單]])</f>
        <v/>
      </c>
      <c r="N5215" s="16" t="str">
        <f>IF(ZSOHSD058[[#This Row],[落胚數]]="","",IF(ISNUMBER(ZSOHSD058[[#This Row],[落胚數]]+0), ZSOHSD058[[#This Row],[落胚數]]+0, 0))</f>
        <v/>
      </c>
    </row>
    <row r="5216" spans="1:14">
      <c r="A5216"/>
      <c r="B5216"/>
      <c r="C5216"/>
      <c r="D5216"/>
      <c r="E5216"/>
      <c r="F5216"/>
      <c r="G5216"/>
      <c r="H5216"/>
      <c r="I5216"/>
      <c r="J5216"/>
      <c r="K5216"/>
      <c r="L5216" t="str">
        <f>IF(COUNTIFS(ZSOHPP055[订单号数值], ZSOHSD058[[#This Row],[订单号数值]], ZSOHPP055[行項目], ZSOHSD058[[#This Row],[行項目]])&gt;0, "Y", "")</f>
        <v/>
      </c>
      <c r="M5216" t="str">
        <f>IF(ZSOHSD058[[#This Row],[銷售訂單]]="", "", --ZSOHSD058[[#This Row],[銷售訂單]])</f>
        <v/>
      </c>
      <c r="N5216" s="16" t="str">
        <f>IF(ZSOHSD058[[#This Row],[落胚數]]="","",IF(ISNUMBER(ZSOHSD058[[#This Row],[落胚數]]+0), ZSOHSD058[[#This Row],[落胚數]]+0, 0))</f>
        <v/>
      </c>
    </row>
    <row r="5217" spans="1:14">
      <c r="A5217"/>
      <c r="B5217"/>
      <c r="C5217"/>
      <c r="D5217"/>
      <c r="E5217"/>
      <c r="F5217"/>
      <c r="G5217"/>
      <c r="H5217"/>
      <c r="I5217"/>
      <c r="J5217"/>
      <c r="K5217"/>
      <c r="L5217" t="str">
        <f>IF(COUNTIFS(ZSOHPP055[订单号数值], ZSOHSD058[[#This Row],[订单号数值]], ZSOHPP055[行項目], ZSOHSD058[[#This Row],[行項目]])&gt;0, "Y", "")</f>
        <v/>
      </c>
      <c r="M5217" t="str">
        <f>IF(ZSOHSD058[[#This Row],[銷售訂單]]="", "", --ZSOHSD058[[#This Row],[銷售訂單]])</f>
        <v/>
      </c>
      <c r="N5217" s="16" t="str">
        <f>IF(ZSOHSD058[[#This Row],[落胚數]]="","",IF(ISNUMBER(ZSOHSD058[[#This Row],[落胚數]]+0), ZSOHSD058[[#This Row],[落胚數]]+0, 0))</f>
        <v/>
      </c>
    </row>
    <row r="5218" spans="1:14">
      <c r="A5218"/>
      <c r="B5218"/>
      <c r="C5218"/>
      <c r="D5218"/>
      <c r="E5218"/>
      <c r="F5218"/>
      <c r="G5218"/>
      <c r="H5218"/>
      <c r="I5218"/>
      <c r="J5218"/>
      <c r="K5218"/>
      <c r="L5218" t="str">
        <f>IF(COUNTIFS(ZSOHPP055[订单号数值], ZSOHSD058[[#This Row],[订单号数值]], ZSOHPP055[行項目], ZSOHSD058[[#This Row],[行項目]])&gt;0, "Y", "")</f>
        <v/>
      </c>
      <c r="M5218" t="str">
        <f>IF(ZSOHSD058[[#This Row],[銷售訂單]]="", "", --ZSOHSD058[[#This Row],[銷售訂單]])</f>
        <v/>
      </c>
      <c r="N5218" s="16" t="str">
        <f>IF(ZSOHSD058[[#This Row],[落胚數]]="","",IF(ISNUMBER(ZSOHSD058[[#This Row],[落胚數]]+0), ZSOHSD058[[#This Row],[落胚數]]+0, 0))</f>
        <v/>
      </c>
    </row>
    <row r="5219" spans="1:14">
      <c r="A5219"/>
      <c r="B5219"/>
      <c r="C5219"/>
      <c r="D5219"/>
      <c r="E5219"/>
      <c r="F5219"/>
      <c r="G5219"/>
      <c r="H5219"/>
      <c r="I5219"/>
      <c r="J5219"/>
      <c r="K5219"/>
      <c r="L5219" t="str">
        <f>IF(COUNTIFS(ZSOHPP055[订单号数值], ZSOHSD058[[#This Row],[订单号数值]], ZSOHPP055[行項目], ZSOHSD058[[#This Row],[行項目]])&gt;0, "Y", "")</f>
        <v/>
      </c>
      <c r="M5219" t="str">
        <f>IF(ZSOHSD058[[#This Row],[銷售訂單]]="", "", --ZSOHSD058[[#This Row],[銷售訂單]])</f>
        <v/>
      </c>
      <c r="N5219" s="16" t="str">
        <f>IF(ZSOHSD058[[#This Row],[落胚數]]="","",IF(ISNUMBER(ZSOHSD058[[#This Row],[落胚數]]+0), ZSOHSD058[[#This Row],[落胚數]]+0, 0))</f>
        <v/>
      </c>
    </row>
    <row r="5220" spans="1:14">
      <c r="A5220"/>
      <c r="B5220"/>
      <c r="C5220"/>
      <c r="D5220"/>
      <c r="E5220"/>
      <c r="F5220"/>
      <c r="G5220"/>
      <c r="H5220"/>
      <c r="I5220"/>
      <c r="J5220"/>
      <c r="K5220"/>
      <c r="L5220" t="str">
        <f>IF(COUNTIFS(ZSOHPP055[订单号数值], ZSOHSD058[[#This Row],[订单号数值]], ZSOHPP055[行項目], ZSOHSD058[[#This Row],[行項目]])&gt;0, "Y", "")</f>
        <v/>
      </c>
      <c r="M5220" t="str">
        <f>IF(ZSOHSD058[[#This Row],[銷售訂單]]="", "", --ZSOHSD058[[#This Row],[銷售訂單]])</f>
        <v/>
      </c>
      <c r="N5220" s="16" t="str">
        <f>IF(ZSOHSD058[[#This Row],[落胚數]]="","",IF(ISNUMBER(ZSOHSD058[[#This Row],[落胚數]]+0), ZSOHSD058[[#This Row],[落胚數]]+0, 0))</f>
        <v/>
      </c>
    </row>
    <row r="5221" spans="1:14">
      <c r="A5221"/>
      <c r="B5221"/>
      <c r="C5221"/>
      <c r="D5221"/>
      <c r="E5221"/>
      <c r="F5221"/>
      <c r="G5221"/>
      <c r="H5221"/>
      <c r="I5221"/>
      <c r="J5221"/>
      <c r="K5221"/>
      <c r="L5221" t="str">
        <f>IF(COUNTIFS(ZSOHPP055[订单号数值], ZSOHSD058[[#This Row],[订单号数值]], ZSOHPP055[行項目], ZSOHSD058[[#This Row],[行項目]])&gt;0, "Y", "")</f>
        <v/>
      </c>
      <c r="M5221" t="str">
        <f>IF(ZSOHSD058[[#This Row],[銷售訂單]]="", "", --ZSOHSD058[[#This Row],[銷售訂單]])</f>
        <v/>
      </c>
      <c r="N5221" s="16" t="str">
        <f>IF(ZSOHSD058[[#This Row],[落胚數]]="","",IF(ISNUMBER(ZSOHSD058[[#This Row],[落胚數]]+0), ZSOHSD058[[#This Row],[落胚數]]+0, 0))</f>
        <v/>
      </c>
    </row>
    <row r="5222" spans="1:14">
      <c r="A5222"/>
      <c r="B5222"/>
      <c r="C5222"/>
      <c r="D5222"/>
      <c r="E5222"/>
      <c r="F5222"/>
      <c r="G5222"/>
      <c r="H5222"/>
      <c r="I5222"/>
      <c r="J5222"/>
      <c r="K5222"/>
      <c r="L5222" t="str">
        <f>IF(COUNTIFS(ZSOHPP055[订单号数值], ZSOHSD058[[#This Row],[订单号数值]], ZSOHPP055[行項目], ZSOHSD058[[#This Row],[行項目]])&gt;0, "Y", "")</f>
        <v/>
      </c>
      <c r="M5222" t="str">
        <f>IF(ZSOHSD058[[#This Row],[銷售訂單]]="", "", --ZSOHSD058[[#This Row],[銷售訂單]])</f>
        <v/>
      </c>
      <c r="N5222" s="16" t="str">
        <f>IF(ZSOHSD058[[#This Row],[落胚數]]="","",IF(ISNUMBER(ZSOHSD058[[#This Row],[落胚數]]+0), ZSOHSD058[[#This Row],[落胚數]]+0, 0))</f>
        <v/>
      </c>
    </row>
    <row r="5223" spans="1:14">
      <c r="A5223"/>
      <c r="B5223"/>
      <c r="C5223"/>
      <c r="D5223"/>
      <c r="E5223"/>
      <c r="F5223"/>
      <c r="G5223"/>
      <c r="H5223"/>
      <c r="I5223"/>
      <c r="J5223"/>
      <c r="K5223"/>
      <c r="L5223" t="str">
        <f>IF(COUNTIFS(ZSOHPP055[订单号数值], ZSOHSD058[[#This Row],[订单号数值]], ZSOHPP055[行項目], ZSOHSD058[[#This Row],[行項目]])&gt;0, "Y", "")</f>
        <v/>
      </c>
      <c r="M5223" t="str">
        <f>IF(ZSOHSD058[[#This Row],[銷售訂單]]="", "", --ZSOHSD058[[#This Row],[銷售訂單]])</f>
        <v/>
      </c>
      <c r="N5223" s="16" t="str">
        <f>IF(ZSOHSD058[[#This Row],[落胚數]]="","",IF(ISNUMBER(ZSOHSD058[[#This Row],[落胚數]]+0), ZSOHSD058[[#This Row],[落胚數]]+0, 0))</f>
        <v/>
      </c>
    </row>
    <row r="5224" spans="1:14">
      <c r="A5224"/>
      <c r="B5224"/>
      <c r="C5224"/>
      <c r="D5224"/>
      <c r="E5224"/>
      <c r="F5224"/>
      <c r="G5224"/>
      <c r="H5224"/>
      <c r="I5224"/>
      <c r="J5224"/>
      <c r="K5224"/>
      <c r="L5224" t="str">
        <f>IF(COUNTIFS(ZSOHPP055[订单号数值], ZSOHSD058[[#This Row],[订单号数值]], ZSOHPP055[行項目], ZSOHSD058[[#This Row],[行項目]])&gt;0, "Y", "")</f>
        <v/>
      </c>
      <c r="M5224" t="str">
        <f>IF(ZSOHSD058[[#This Row],[銷售訂單]]="", "", --ZSOHSD058[[#This Row],[銷售訂單]])</f>
        <v/>
      </c>
      <c r="N5224" s="16" t="str">
        <f>IF(ZSOHSD058[[#This Row],[落胚數]]="","",IF(ISNUMBER(ZSOHSD058[[#This Row],[落胚數]]+0), ZSOHSD058[[#This Row],[落胚數]]+0, 0))</f>
        <v/>
      </c>
    </row>
    <row r="5225" spans="1:14">
      <c r="A5225"/>
      <c r="B5225"/>
      <c r="C5225"/>
      <c r="D5225"/>
      <c r="E5225"/>
      <c r="F5225"/>
      <c r="G5225"/>
      <c r="H5225"/>
      <c r="I5225"/>
      <c r="J5225"/>
      <c r="K5225"/>
      <c r="L5225" t="str">
        <f>IF(COUNTIFS(ZSOHPP055[订单号数值], ZSOHSD058[[#This Row],[订单号数值]], ZSOHPP055[行項目], ZSOHSD058[[#This Row],[行項目]])&gt;0, "Y", "")</f>
        <v/>
      </c>
      <c r="M5225" t="str">
        <f>IF(ZSOHSD058[[#This Row],[銷售訂單]]="", "", --ZSOHSD058[[#This Row],[銷售訂單]])</f>
        <v/>
      </c>
      <c r="N5225" s="16" t="str">
        <f>IF(ZSOHSD058[[#This Row],[落胚數]]="","",IF(ISNUMBER(ZSOHSD058[[#This Row],[落胚數]]+0), ZSOHSD058[[#This Row],[落胚數]]+0, 0))</f>
        <v/>
      </c>
    </row>
    <row r="5226" spans="1:14">
      <c r="A5226"/>
      <c r="B5226"/>
      <c r="C5226"/>
      <c r="D5226"/>
      <c r="E5226"/>
      <c r="F5226"/>
      <c r="G5226"/>
      <c r="H5226"/>
      <c r="I5226"/>
      <c r="J5226"/>
      <c r="K5226"/>
      <c r="L5226" t="str">
        <f>IF(COUNTIFS(ZSOHPP055[订单号数值], ZSOHSD058[[#This Row],[订单号数值]], ZSOHPP055[行項目], ZSOHSD058[[#This Row],[行項目]])&gt;0, "Y", "")</f>
        <v/>
      </c>
      <c r="M5226" t="str">
        <f>IF(ZSOHSD058[[#This Row],[銷售訂單]]="", "", --ZSOHSD058[[#This Row],[銷售訂單]])</f>
        <v/>
      </c>
      <c r="N5226" s="16" t="str">
        <f>IF(ZSOHSD058[[#This Row],[落胚數]]="","",IF(ISNUMBER(ZSOHSD058[[#This Row],[落胚數]]+0), ZSOHSD058[[#This Row],[落胚數]]+0, 0))</f>
        <v/>
      </c>
    </row>
    <row r="5227" spans="1:14">
      <c r="A5227"/>
      <c r="B5227"/>
      <c r="C5227"/>
      <c r="D5227"/>
      <c r="E5227"/>
      <c r="F5227"/>
      <c r="G5227"/>
      <c r="H5227"/>
      <c r="I5227"/>
      <c r="J5227"/>
      <c r="K5227"/>
      <c r="L5227" t="str">
        <f>IF(COUNTIFS(ZSOHPP055[订单号数值], ZSOHSD058[[#This Row],[订单号数值]], ZSOHPP055[行項目], ZSOHSD058[[#This Row],[行項目]])&gt;0, "Y", "")</f>
        <v/>
      </c>
      <c r="M5227" t="str">
        <f>IF(ZSOHSD058[[#This Row],[銷售訂單]]="", "", --ZSOHSD058[[#This Row],[銷售訂單]])</f>
        <v/>
      </c>
      <c r="N5227" s="16" t="str">
        <f>IF(ZSOHSD058[[#This Row],[落胚數]]="","",IF(ISNUMBER(ZSOHSD058[[#This Row],[落胚數]]+0), ZSOHSD058[[#This Row],[落胚數]]+0, 0))</f>
        <v/>
      </c>
    </row>
    <row r="5228" spans="1:14">
      <c r="A5228"/>
      <c r="B5228"/>
      <c r="C5228"/>
      <c r="D5228"/>
      <c r="E5228"/>
      <c r="F5228"/>
      <c r="G5228"/>
      <c r="H5228"/>
      <c r="I5228"/>
      <c r="J5228"/>
      <c r="K5228"/>
      <c r="L5228" t="str">
        <f>IF(COUNTIFS(ZSOHPP055[订单号数值], ZSOHSD058[[#This Row],[订单号数值]], ZSOHPP055[行項目], ZSOHSD058[[#This Row],[行項目]])&gt;0, "Y", "")</f>
        <v/>
      </c>
      <c r="M5228" t="str">
        <f>IF(ZSOHSD058[[#This Row],[銷售訂單]]="", "", --ZSOHSD058[[#This Row],[銷售訂單]])</f>
        <v/>
      </c>
      <c r="N5228" s="16" t="str">
        <f>IF(ZSOHSD058[[#This Row],[落胚數]]="","",IF(ISNUMBER(ZSOHSD058[[#This Row],[落胚數]]+0), ZSOHSD058[[#This Row],[落胚數]]+0, 0))</f>
        <v/>
      </c>
    </row>
    <row r="5229" spans="1:14">
      <c r="A5229"/>
      <c r="B5229"/>
      <c r="C5229"/>
      <c r="D5229"/>
      <c r="E5229"/>
      <c r="F5229"/>
      <c r="G5229"/>
      <c r="H5229"/>
      <c r="I5229"/>
      <c r="J5229"/>
      <c r="K5229"/>
      <c r="L5229" t="str">
        <f>IF(COUNTIFS(ZSOHPP055[订单号数值], ZSOHSD058[[#This Row],[订单号数值]], ZSOHPP055[行項目], ZSOHSD058[[#This Row],[行項目]])&gt;0, "Y", "")</f>
        <v/>
      </c>
      <c r="M5229" t="str">
        <f>IF(ZSOHSD058[[#This Row],[銷售訂單]]="", "", --ZSOHSD058[[#This Row],[銷售訂單]])</f>
        <v/>
      </c>
      <c r="N5229" s="16" t="str">
        <f>IF(ZSOHSD058[[#This Row],[落胚數]]="","",IF(ISNUMBER(ZSOHSD058[[#This Row],[落胚數]]+0), ZSOHSD058[[#This Row],[落胚數]]+0, 0))</f>
        <v/>
      </c>
    </row>
    <row r="5230" spans="1:14">
      <c r="A5230"/>
      <c r="B5230"/>
      <c r="C5230"/>
      <c r="D5230"/>
      <c r="E5230"/>
      <c r="F5230"/>
      <c r="G5230"/>
      <c r="H5230"/>
      <c r="I5230"/>
      <c r="J5230"/>
      <c r="K5230"/>
      <c r="L5230" t="str">
        <f>IF(COUNTIFS(ZSOHPP055[订单号数值], ZSOHSD058[[#This Row],[订单号数值]], ZSOHPP055[行項目], ZSOHSD058[[#This Row],[行項目]])&gt;0, "Y", "")</f>
        <v/>
      </c>
      <c r="M5230" t="str">
        <f>IF(ZSOHSD058[[#This Row],[銷售訂單]]="", "", --ZSOHSD058[[#This Row],[銷售訂單]])</f>
        <v/>
      </c>
      <c r="N5230" s="16" t="str">
        <f>IF(ZSOHSD058[[#This Row],[落胚數]]="","",IF(ISNUMBER(ZSOHSD058[[#This Row],[落胚數]]+0), ZSOHSD058[[#This Row],[落胚數]]+0, 0))</f>
        <v/>
      </c>
    </row>
    <row r="5231" spans="1:14">
      <c r="A5231"/>
      <c r="B5231"/>
      <c r="C5231"/>
      <c r="D5231"/>
      <c r="E5231"/>
      <c r="F5231"/>
      <c r="G5231"/>
      <c r="H5231"/>
      <c r="I5231"/>
      <c r="J5231"/>
      <c r="K5231"/>
      <c r="L5231" t="str">
        <f>IF(COUNTIFS(ZSOHPP055[订单号数值], ZSOHSD058[[#This Row],[订单号数值]], ZSOHPP055[行項目], ZSOHSD058[[#This Row],[行項目]])&gt;0, "Y", "")</f>
        <v/>
      </c>
      <c r="M5231" t="str">
        <f>IF(ZSOHSD058[[#This Row],[銷售訂單]]="", "", --ZSOHSD058[[#This Row],[銷售訂單]])</f>
        <v/>
      </c>
      <c r="N5231" s="16" t="str">
        <f>IF(ZSOHSD058[[#This Row],[落胚數]]="","",IF(ISNUMBER(ZSOHSD058[[#This Row],[落胚數]]+0), ZSOHSD058[[#This Row],[落胚數]]+0, 0))</f>
        <v/>
      </c>
    </row>
    <row r="5232" spans="1:14">
      <c r="A5232"/>
      <c r="B5232"/>
      <c r="C5232"/>
      <c r="D5232"/>
      <c r="E5232"/>
      <c r="F5232"/>
      <c r="G5232"/>
      <c r="H5232"/>
      <c r="I5232"/>
      <c r="J5232"/>
      <c r="K5232"/>
      <c r="L5232" t="str">
        <f>IF(COUNTIFS(ZSOHPP055[订单号数值], ZSOHSD058[[#This Row],[订单号数值]], ZSOHPP055[行項目], ZSOHSD058[[#This Row],[行項目]])&gt;0, "Y", "")</f>
        <v/>
      </c>
      <c r="M5232" t="str">
        <f>IF(ZSOHSD058[[#This Row],[銷售訂單]]="", "", --ZSOHSD058[[#This Row],[銷售訂單]])</f>
        <v/>
      </c>
      <c r="N5232" s="16" t="str">
        <f>IF(ZSOHSD058[[#This Row],[落胚數]]="","",IF(ISNUMBER(ZSOHSD058[[#This Row],[落胚數]]+0), ZSOHSD058[[#This Row],[落胚數]]+0, 0))</f>
        <v/>
      </c>
    </row>
    <row r="5233" spans="1:14">
      <c r="A5233"/>
      <c r="B5233"/>
      <c r="C5233"/>
      <c r="D5233"/>
      <c r="E5233"/>
      <c r="F5233"/>
      <c r="G5233"/>
      <c r="H5233"/>
      <c r="I5233"/>
      <c r="J5233"/>
      <c r="K5233"/>
      <c r="L5233" t="str">
        <f>IF(COUNTIFS(ZSOHPP055[订单号数值], ZSOHSD058[[#This Row],[订单号数值]], ZSOHPP055[行項目], ZSOHSD058[[#This Row],[行項目]])&gt;0, "Y", "")</f>
        <v/>
      </c>
      <c r="M5233" t="str">
        <f>IF(ZSOHSD058[[#This Row],[銷售訂單]]="", "", --ZSOHSD058[[#This Row],[銷售訂單]])</f>
        <v/>
      </c>
      <c r="N5233" s="16" t="str">
        <f>IF(ZSOHSD058[[#This Row],[落胚數]]="","",IF(ISNUMBER(ZSOHSD058[[#This Row],[落胚數]]+0), ZSOHSD058[[#This Row],[落胚數]]+0, 0))</f>
        <v/>
      </c>
    </row>
    <row r="5234" spans="1:14">
      <c r="A5234"/>
      <c r="B5234"/>
      <c r="C5234"/>
      <c r="D5234"/>
      <c r="E5234"/>
      <c r="F5234"/>
      <c r="G5234"/>
      <c r="H5234"/>
      <c r="I5234"/>
      <c r="J5234"/>
      <c r="K5234"/>
      <c r="L5234" t="str">
        <f>IF(COUNTIFS(ZSOHPP055[订单号数值], ZSOHSD058[[#This Row],[订单号数值]], ZSOHPP055[行項目], ZSOHSD058[[#This Row],[行項目]])&gt;0, "Y", "")</f>
        <v/>
      </c>
      <c r="M5234" t="str">
        <f>IF(ZSOHSD058[[#This Row],[銷售訂單]]="", "", --ZSOHSD058[[#This Row],[銷售訂單]])</f>
        <v/>
      </c>
      <c r="N5234" s="16" t="str">
        <f>IF(ZSOHSD058[[#This Row],[落胚數]]="","",IF(ISNUMBER(ZSOHSD058[[#This Row],[落胚數]]+0), ZSOHSD058[[#This Row],[落胚數]]+0, 0))</f>
        <v/>
      </c>
    </row>
    <row r="5235" spans="1:14">
      <c r="A5235"/>
      <c r="B5235"/>
      <c r="C5235"/>
      <c r="D5235"/>
      <c r="E5235"/>
      <c r="F5235"/>
      <c r="G5235"/>
      <c r="H5235"/>
      <c r="I5235"/>
      <c r="J5235"/>
      <c r="K5235"/>
      <c r="L5235" t="str">
        <f>IF(COUNTIFS(ZSOHPP055[订单号数值], ZSOHSD058[[#This Row],[订单号数值]], ZSOHPP055[行項目], ZSOHSD058[[#This Row],[行項目]])&gt;0, "Y", "")</f>
        <v/>
      </c>
      <c r="M5235" t="str">
        <f>IF(ZSOHSD058[[#This Row],[銷售訂單]]="", "", --ZSOHSD058[[#This Row],[銷售訂單]])</f>
        <v/>
      </c>
      <c r="N5235" s="16" t="str">
        <f>IF(ZSOHSD058[[#This Row],[落胚數]]="","",IF(ISNUMBER(ZSOHSD058[[#This Row],[落胚數]]+0), ZSOHSD058[[#This Row],[落胚數]]+0, 0))</f>
        <v/>
      </c>
    </row>
    <row r="5236" spans="1:14">
      <c r="A5236"/>
      <c r="B5236"/>
      <c r="C5236"/>
      <c r="D5236"/>
      <c r="E5236"/>
      <c r="F5236"/>
      <c r="G5236"/>
      <c r="H5236"/>
      <c r="I5236"/>
      <c r="J5236"/>
      <c r="K5236"/>
      <c r="L5236" t="str">
        <f>IF(COUNTIFS(ZSOHPP055[订单号数值], ZSOHSD058[[#This Row],[订单号数值]], ZSOHPP055[行項目], ZSOHSD058[[#This Row],[行項目]])&gt;0, "Y", "")</f>
        <v/>
      </c>
      <c r="M5236" t="str">
        <f>IF(ZSOHSD058[[#This Row],[銷售訂單]]="", "", --ZSOHSD058[[#This Row],[銷售訂單]])</f>
        <v/>
      </c>
      <c r="N5236" s="16" t="str">
        <f>IF(ZSOHSD058[[#This Row],[落胚數]]="","",IF(ISNUMBER(ZSOHSD058[[#This Row],[落胚數]]+0), ZSOHSD058[[#This Row],[落胚數]]+0, 0))</f>
        <v/>
      </c>
    </row>
    <row r="5237" spans="1:14">
      <c r="A5237"/>
      <c r="B5237"/>
      <c r="C5237"/>
      <c r="D5237"/>
      <c r="E5237"/>
      <c r="F5237"/>
      <c r="G5237"/>
      <c r="H5237"/>
      <c r="I5237"/>
      <c r="J5237"/>
      <c r="K5237"/>
      <c r="L5237" t="str">
        <f>IF(COUNTIFS(ZSOHPP055[订单号数值], ZSOHSD058[[#This Row],[订单号数值]], ZSOHPP055[行項目], ZSOHSD058[[#This Row],[行項目]])&gt;0, "Y", "")</f>
        <v/>
      </c>
      <c r="M5237" t="str">
        <f>IF(ZSOHSD058[[#This Row],[銷售訂單]]="", "", --ZSOHSD058[[#This Row],[銷售訂單]])</f>
        <v/>
      </c>
      <c r="N5237" s="16" t="str">
        <f>IF(ZSOHSD058[[#This Row],[落胚數]]="","",IF(ISNUMBER(ZSOHSD058[[#This Row],[落胚數]]+0), ZSOHSD058[[#This Row],[落胚數]]+0, 0))</f>
        <v/>
      </c>
    </row>
    <row r="5238" spans="1:14">
      <c r="A5238"/>
      <c r="B5238"/>
      <c r="C5238"/>
      <c r="D5238"/>
      <c r="E5238"/>
      <c r="F5238"/>
      <c r="G5238"/>
      <c r="H5238"/>
      <c r="I5238"/>
      <c r="J5238"/>
      <c r="K5238"/>
      <c r="L5238" t="str">
        <f>IF(COUNTIFS(ZSOHPP055[订单号数值], ZSOHSD058[[#This Row],[订单号数值]], ZSOHPP055[行項目], ZSOHSD058[[#This Row],[行項目]])&gt;0, "Y", "")</f>
        <v/>
      </c>
      <c r="M5238" t="str">
        <f>IF(ZSOHSD058[[#This Row],[銷售訂單]]="", "", --ZSOHSD058[[#This Row],[銷售訂單]])</f>
        <v/>
      </c>
      <c r="N5238" s="16" t="str">
        <f>IF(ZSOHSD058[[#This Row],[落胚數]]="","",IF(ISNUMBER(ZSOHSD058[[#This Row],[落胚數]]+0), ZSOHSD058[[#This Row],[落胚數]]+0, 0))</f>
        <v/>
      </c>
    </row>
    <row r="5239" spans="1:14">
      <c r="A5239"/>
      <c r="B5239"/>
      <c r="C5239"/>
      <c r="D5239"/>
      <c r="E5239"/>
      <c r="F5239"/>
      <c r="G5239"/>
      <c r="H5239"/>
      <c r="I5239"/>
      <c r="J5239"/>
      <c r="K5239"/>
      <c r="L5239" t="str">
        <f>IF(COUNTIFS(ZSOHPP055[订单号数值], ZSOHSD058[[#This Row],[订单号数值]], ZSOHPP055[行項目], ZSOHSD058[[#This Row],[行項目]])&gt;0, "Y", "")</f>
        <v/>
      </c>
      <c r="M5239" t="str">
        <f>IF(ZSOHSD058[[#This Row],[銷售訂單]]="", "", --ZSOHSD058[[#This Row],[銷售訂單]])</f>
        <v/>
      </c>
      <c r="N5239" s="16" t="str">
        <f>IF(ZSOHSD058[[#This Row],[落胚數]]="","",IF(ISNUMBER(ZSOHSD058[[#This Row],[落胚數]]+0), ZSOHSD058[[#This Row],[落胚數]]+0, 0))</f>
        <v/>
      </c>
    </row>
    <row r="5240" spans="1:14">
      <c r="A5240"/>
      <c r="B5240"/>
      <c r="C5240"/>
      <c r="D5240"/>
      <c r="E5240"/>
      <c r="F5240"/>
      <c r="G5240"/>
      <c r="H5240"/>
      <c r="I5240"/>
      <c r="J5240"/>
      <c r="K5240"/>
      <c r="L5240" t="str">
        <f>IF(COUNTIFS(ZSOHPP055[订单号数值], ZSOHSD058[[#This Row],[订单号数值]], ZSOHPP055[行項目], ZSOHSD058[[#This Row],[行項目]])&gt;0, "Y", "")</f>
        <v/>
      </c>
      <c r="M5240" t="str">
        <f>IF(ZSOHSD058[[#This Row],[銷售訂單]]="", "", --ZSOHSD058[[#This Row],[銷售訂單]])</f>
        <v/>
      </c>
      <c r="N5240" s="16" t="str">
        <f>IF(ZSOHSD058[[#This Row],[落胚數]]="","",IF(ISNUMBER(ZSOHSD058[[#This Row],[落胚數]]+0), ZSOHSD058[[#This Row],[落胚數]]+0, 0))</f>
        <v/>
      </c>
    </row>
    <row r="5241" spans="1:14">
      <c r="A5241"/>
      <c r="B5241"/>
      <c r="C5241"/>
      <c r="D5241"/>
      <c r="E5241"/>
      <c r="F5241"/>
      <c r="G5241"/>
      <c r="H5241"/>
      <c r="I5241"/>
      <c r="J5241"/>
      <c r="K5241"/>
      <c r="L5241" t="str">
        <f>IF(COUNTIFS(ZSOHPP055[订单号数值], ZSOHSD058[[#This Row],[订单号数值]], ZSOHPP055[行項目], ZSOHSD058[[#This Row],[行項目]])&gt;0, "Y", "")</f>
        <v/>
      </c>
      <c r="M5241" t="str">
        <f>IF(ZSOHSD058[[#This Row],[銷售訂單]]="", "", --ZSOHSD058[[#This Row],[銷售訂單]])</f>
        <v/>
      </c>
      <c r="N5241" s="16" t="str">
        <f>IF(ZSOHSD058[[#This Row],[落胚數]]="","",IF(ISNUMBER(ZSOHSD058[[#This Row],[落胚數]]+0), ZSOHSD058[[#This Row],[落胚數]]+0, 0))</f>
        <v/>
      </c>
    </row>
    <row r="5242" spans="1:14">
      <c r="A5242"/>
      <c r="B5242"/>
      <c r="C5242"/>
      <c r="D5242"/>
      <c r="E5242"/>
      <c r="F5242"/>
      <c r="G5242"/>
      <c r="H5242"/>
      <c r="I5242"/>
      <c r="J5242"/>
      <c r="K5242"/>
      <c r="L5242" t="str">
        <f>IF(COUNTIFS(ZSOHPP055[订单号数值], ZSOHSD058[[#This Row],[订单号数值]], ZSOHPP055[行項目], ZSOHSD058[[#This Row],[行項目]])&gt;0, "Y", "")</f>
        <v/>
      </c>
      <c r="M5242" t="str">
        <f>IF(ZSOHSD058[[#This Row],[銷售訂單]]="", "", --ZSOHSD058[[#This Row],[銷售訂單]])</f>
        <v/>
      </c>
      <c r="N5242" s="16" t="str">
        <f>IF(ZSOHSD058[[#This Row],[落胚數]]="","",IF(ISNUMBER(ZSOHSD058[[#This Row],[落胚數]]+0), ZSOHSD058[[#This Row],[落胚數]]+0, 0))</f>
        <v/>
      </c>
    </row>
    <row r="5243" spans="1:14">
      <c r="A5243"/>
      <c r="B5243"/>
      <c r="C5243"/>
      <c r="D5243"/>
      <c r="E5243"/>
      <c r="F5243"/>
      <c r="G5243"/>
      <c r="H5243"/>
      <c r="I5243"/>
      <c r="J5243"/>
      <c r="K5243"/>
      <c r="L5243" t="str">
        <f>IF(COUNTIFS(ZSOHPP055[订单号数值], ZSOHSD058[[#This Row],[订单号数值]], ZSOHPP055[行項目], ZSOHSD058[[#This Row],[行項目]])&gt;0, "Y", "")</f>
        <v/>
      </c>
      <c r="M5243" t="str">
        <f>IF(ZSOHSD058[[#This Row],[銷售訂單]]="", "", --ZSOHSD058[[#This Row],[銷售訂單]])</f>
        <v/>
      </c>
      <c r="N5243" s="16" t="str">
        <f>IF(ZSOHSD058[[#This Row],[落胚數]]="","",IF(ISNUMBER(ZSOHSD058[[#This Row],[落胚數]]+0), ZSOHSD058[[#This Row],[落胚數]]+0, 0))</f>
        <v/>
      </c>
    </row>
    <row r="5244" spans="1:14">
      <c r="A5244"/>
      <c r="B5244"/>
      <c r="C5244"/>
      <c r="D5244"/>
      <c r="E5244"/>
      <c r="F5244"/>
      <c r="G5244"/>
      <c r="H5244"/>
      <c r="I5244"/>
      <c r="J5244"/>
      <c r="K5244"/>
      <c r="L5244" t="str">
        <f>IF(COUNTIFS(ZSOHPP055[订单号数值], ZSOHSD058[[#This Row],[订单号数值]], ZSOHPP055[行項目], ZSOHSD058[[#This Row],[行項目]])&gt;0, "Y", "")</f>
        <v/>
      </c>
      <c r="M5244" t="str">
        <f>IF(ZSOHSD058[[#This Row],[銷售訂單]]="", "", --ZSOHSD058[[#This Row],[銷售訂單]])</f>
        <v/>
      </c>
      <c r="N5244" s="16" t="str">
        <f>IF(ZSOHSD058[[#This Row],[落胚數]]="","",IF(ISNUMBER(ZSOHSD058[[#This Row],[落胚數]]+0), ZSOHSD058[[#This Row],[落胚數]]+0, 0))</f>
        <v/>
      </c>
    </row>
    <row r="5245" spans="1:14">
      <c r="A5245"/>
      <c r="B5245"/>
      <c r="C5245"/>
      <c r="D5245"/>
      <c r="E5245"/>
      <c r="F5245"/>
      <c r="G5245"/>
      <c r="H5245"/>
      <c r="I5245"/>
      <c r="J5245"/>
      <c r="K5245"/>
      <c r="L5245" t="str">
        <f>IF(COUNTIFS(ZSOHPP055[订单号数值], ZSOHSD058[[#This Row],[订单号数值]], ZSOHPP055[行項目], ZSOHSD058[[#This Row],[行項目]])&gt;0, "Y", "")</f>
        <v/>
      </c>
      <c r="M5245" t="str">
        <f>IF(ZSOHSD058[[#This Row],[銷售訂單]]="", "", --ZSOHSD058[[#This Row],[銷售訂單]])</f>
        <v/>
      </c>
      <c r="N5245" s="16" t="str">
        <f>IF(ZSOHSD058[[#This Row],[落胚數]]="","",IF(ISNUMBER(ZSOHSD058[[#This Row],[落胚數]]+0), ZSOHSD058[[#This Row],[落胚數]]+0, 0))</f>
        <v/>
      </c>
    </row>
    <row r="5246" spans="1:14">
      <c r="A5246"/>
      <c r="B5246"/>
      <c r="C5246"/>
      <c r="D5246"/>
      <c r="E5246"/>
      <c r="F5246"/>
      <c r="G5246"/>
      <c r="H5246"/>
      <c r="I5246"/>
      <c r="J5246"/>
      <c r="K5246"/>
      <c r="L5246" t="str">
        <f>IF(COUNTIFS(ZSOHPP055[订单号数值], ZSOHSD058[[#This Row],[订单号数值]], ZSOHPP055[行項目], ZSOHSD058[[#This Row],[行項目]])&gt;0, "Y", "")</f>
        <v/>
      </c>
      <c r="M5246" t="str">
        <f>IF(ZSOHSD058[[#This Row],[銷售訂單]]="", "", --ZSOHSD058[[#This Row],[銷售訂單]])</f>
        <v/>
      </c>
      <c r="N5246" s="16" t="str">
        <f>IF(ZSOHSD058[[#This Row],[落胚數]]="","",IF(ISNUMBER(ZSOHSD058[[#This Row],[落胚數]]+0), ZSOHSD058[[#This Row],[落胚數]]+0, 0))</f>
        <v/>
      </c>
    </row>
    <row r="5247" spans="1:14">
      <c r="A5247"/>
      <c r="B5247"/>
      <c r="C5247"/>
      <c r="D5247"/>
      <c r="E5247"/>
      <c r="F5247"/>
      <c r="G5247"/>
      <c r="H5247"/>
      <c r="I5247"/>
      <c r="J5247"/>
      <c r="K5247"/>
      <c r="L5247" t="str">
        <f>IF(COUNTIFS(ZSOHPP055[订单号数值], ZSOHSD058[[#This Row],[订单号数值]], ZSOHPP055[行項目], ZSOHSD058[[#This Row],[行項目]])&gt;0, "Y", "")</f>
        <v/>
      </c>
      <c r="M5247" t="str">
        <f>IF(ZSOHSD058[[#This Row],[銷售訂單]]="", "", --ZSOHSD058[[#This Row],[銷售訂單]])</f>
        <v/>
      </c>
      <c r="N5247" s="16" t="str">
        <f>IF(ZSOHSD058[[#This Row],[落胚數]]="","",IF(ISNUMBER(ZSOHSD058[[#This Row],[落胚數]]+0), ZSOHSD058[[#This Row],[落胚數]]+0, 0))</f>
        <v/>
      </c>
    </row>
    <row r="5248" spans="1:14">
      <c r="A5248"/>
      <c r="B5248"/>
      <c r="C5248"/>
      <c r="D5248"/>
      <c r="E5248"/>
      <c r="F5248"/>
      <c r="G5248"/>
      <c r="H5248"/>
      <c r="I5248"/>
      <c r="J5248"/>
      <c r="K5248"/>
      <c r="L5248" t="str">
        <f>IF(COUNTIFS(ZSOHPP055[订单号数值], ZSOHSD058[[#This Row],[订单号数值]], ZSOHPP055[行項目], ZSOHSD058[[#This Row],[行項目]])&gt;0, "Y", "")</f>
        <v/>
      </c>
      <c r="M5248" t="str">
        <f>IF(ZSOHSD058[[#This Row],[銷售訂單]]="", "", --ZSOHSD058[[#This Row],[銷售訂單]])</f>
        <v/>
      </c>
      <c r="N5248" s="16" t="str">
        <f>IF(ZSOHSD058[[#This Row],[落胚數]]="","",IF(ISNUMBER(ZSOHSD058[[#This Row],[落胚數]]+0), ZSOHSD058[[#This Row],[落胚數]]+0, 0))</f>
        <v/>
      </c>
    </row>
    <row r="5249" spans="1:14">
      <c r="A5249"/>
      <c r="B5249"/>
      <c r="C5249"/>
      <c r="D5249"/>
      <c r="E5249"/>
      <c r="F5249"/>
      <c r="G5249"/>
      <c r="H5249"/>
      <c r="I5249"/>
      <c r="J5249"/>
      <c r="K5249"/>
      <c r="L5249" t="str">
        <f>IF(COUNTIFS(ZSOHPP055[订单号数值], ZSOHSD058[[#This Row],[订单号数值]], ZSOHPP055[行項目], ZSOHSD058[[#This Row],[行項目]])&gt;0, "Y", "")</f>
        <v/>
      </c>
      <c r="M5249" t="str">
        <f>IF(ZSOHSD058[[#This Row],[銷售訂單]]="", "", --ZSOHSD058[[#This Row],[銷售訂單]])</f>
        <v/>
      </c>
      <c r="N5249" s="16" t="str">
        <f>IF(ZSOHSD058[[#This Row],[落胚數]]="","",IF(ISNUMBER(ZSOHSD058[[#This Row],[落胚數]]+0), ZSOHSD058[[#This Row],[落胚數]]+0, 0))</f>
        <v/>
      </c>
    </row>
    <row r="5250" spans="1:14">
      <c r="A5250"/>
      <c r="B5250"/>
      <c r="C5250"/>
      <c r="D5250"/>
      <c r="E5250"/>
      <c r="F5250"/>
      <c r="G5250"/>
      <c r="H5250"/>
      <c r="I5250"/>
      <c r="J5250"/>
      <c r="K5250"/>
      <c r="L5250" t="str">
        <f>IF(COUNTIFS(ZSOHPP055[订单号数值], ZSOHSD058[[#This Row],[订单号数值]], ZSOHPP055[行項目], ZSOHSD058[[#This Row],[行項目]])&gt;0, "Y", "")</f>
        <v/>
      </c>
      <c r="M5250" t="str">
        <f>IF(ZSOHSD058[[#This Row],[銷售訂單]]="", "", --ZSOHSD058[[#This Row],[銷售訂單]])</f>
        <v/>
      </c>
      <c r="N5250" s="16" t="str">
        <f>IF(ZSOHSD058[[#This Row],[落胚數]]="","",IF(ISNUMBER(ZSOHSD058[[#This Row],[落胚數]]+0), ZSOHSD058[[#This Row],[落胚數]]+0, 0))</f>
        <v/>
      </c>
    </row>
    <row r="5251" spans="1:14">
      <c r="A5251"/>
      <c r="B5251"/>
      <c r="C5251"/>
      <c r="D5251"/>
      <c r="E5251"/>
      <c r="F5251"/>
      <c r="G5251"/>
      <c r="H5251"/>
      <c r="I5251"/>
      <c r="J5251"/>
      <c r="K5251"/>
      <c r="L5251" t="str">
        <f>IF(COUNTIFS(ZSOHPP055[订单号数值], ZSOHSD058[[#This Row],[订单号数值]], ZSOHPP055[行項目], ZSOHSD058[[#This Row],[行項目]])&gt;0, "Y", "")</f>
        <v/>
      </c>
      <c r="M5251" t="str">
        <f>IF(ZSOHSD058[[#This Row],[銷售訂單]]="", "", --ZSOHSD058[[#This Row],[銷售訂單]])</f>
        <v/>
      </c>
      <c r="N5251" s="16" t="str">
        <f>IF(ZSOHSD058[[#This Row],[落胚數]]="","",IF(ISNUMBER(ZSOHSD058[[#This Row],[落胚數]]+0), ZSOHSD058[[#This Row],[落胚數]]+0, 0))</f>
        <v/>
      </c>
    </row>
    <row r="5252" spans="1:14">
      <c r="A5252"/>
      <c r="B5252"/>
      <c r="C5252"/>
      <c r="D5252"/>
      <c r="E5252"/>
      <c r="F5252"/>
      <c r="G5252"/>
      <c r="H5252"/>
      <c r="I5252"/>
      <c r="J5252"/>
      <c r="K5252"/>
      <c r="L5252" t="str">
        <f>IF(COUNTIFS(ZSOHPP055[订单号数值], ZSOHSD058[[#This Row],[订单号数值]], ZSOHPP055[行項目], ZSOHSD058[[#This Row],[行項目]])&gt;0, "Y", "")</f>
        <v/>
      </c>
      <c r="M5252" t="str">
        <f>IF(ZSOHSD058[[#This Row],[銷售訂單]]="", "", --ZSOHSD058[[#This Row],[銷售訂單]])</f>
        <v/>
      </c>
      <c r="N5252" s="16" t="str">
        <f>IF(ZSOHSD058[[#This Row],[落胚數]]="","",IF(ISNUMBER(ZSOHSD058[[#This Row],[落胚數]]+0), ZSOHSD058[[#This Row],[落胚數]]+0, 0))</f>
        <v/>
      </c>
    </row>
    <row r="5253" spans="1:14">
      <c r="A5253"/>
      <c r="B5253"/>
      <c r="C5253"/>
      <c r="D5253"/>
      <c r="E5253"/>
      <c r="F5253"/>
      <c r="G5253"/>
      <c r="H5253"/>
      <c r="I5253"/>
      <c r="J5253"/>
      <c r="K5253"/>
      <c r="L5253" t="str">
        <f>IF(COUNTIFS(ZSOHPP055[订单号数值], ZSOHSD058[[#This Row],[订单号数值]], ZSOHPP055[行項目], ZSOHSD058[[#This Row],[行項目]])&gt;0, "Y", "")</f>
        <v/>
      </c>
      <c r="M5253" t="str">
        <f>IF(ZSOHSD058[[#This Row],[銷售訂單]]="", "", --ZSOHSD058[[#This Row],[銷售訂單]])</f>
        <v/>
      </c>
      <c r="N5253" s="16" t="str">
        <f>IF(ZSOHSD058[[#This Row],[落胚數]]="","",IF(ISNUMBER(ZSOHSD058[[#This Row],[落胚數]]+0), ZSOHSD058[[#This Row],[落胚數]]+0, 0))</f>
        <v/>
      </c>
    </row>
    <row r="5254" spans="1:14">
      <c r="A5254"/>
      <c r="B5254"/>
      <c r="C5254"/>
      <c r="D5254"/>
      <c r="E5254"/>
      <c r="F5254"/>
      <c r="G5254"/>
      <c r="H5254"/>
      <c r="I5254"/>
      <c r="J5254"/>
      <c r="K5254"/>
      <c r="L5254" t="str">
        <f>IF(COUNTIFS(ZSOHPP055[订单号数值], ZSOHSD058[[#This Row],[订单号数值]], ZSOHPP055[行項目], ZSOHSD058[[#This Row],[行項目]])&gt;0, "Y", "")</f>
        <v/>
      </c>
      <c r="M5254" t="str">
        <f>IF(ZSOHSD058[[#This Row],[銷售訂單]]="", "", --ZSOHSD058[[#This Row],[銷售訂單]])</f>
        <v/>
      </c>
      <c r="N5254" s="16" t="str">
        <f>IF(ZSOHSD058[[#This Row],[落胚數]]="","",IF(ISNUMBER(ZSOHSD058[[#This Row],[落胚數]]+0), ZSOHSD058[[#This Row],[落胚數]]+0, 0))</f>
        <v/>
      </c>
    </row>
    <row r="5255" spans="1:14">
      <c r="A5255"/>
      <c r="B5255"/>
      <c r="C5255"/>
      <c r="D5255"/>
      <c r="E5255"/>
      <c r="F5255"/>
      <c r="G5255"/>
      <c r="H5255"/>
      <c r="I5255"/>
      <c r="J5255"/>
      <c r="K5255"/>
      <c r="L5255" t="str">
        <f>IF(COUNTIFS(ZSOHPP055[订单号数值], ZSOHSD058[[#This Row],[订单号数值]], ZSOHPP055[行項目], ZSOHSD058[[#This Row],[行項目]])&gt;0, "Y", "")</f>
        <v/>
      </c>
      <c r="M5255" t="str">
        <f>IF(ZSOHSD058[[#This Row],[銷售訂單]]="", "", --ZSOHSD058[[#This Row],[銷售訂單]])</f>
        <v/>
      </c>
      <c r="N5255" s="16" t="str">
        <f>IF(ZSOHSD058[[#This Row],[落胚數]]="","",IF(ISNUMBER(ZSOHSD058[[#This Row],[落胚數]]+0), ZSOHSD058[[#This Row],[落胚數]]+0, 0))</f>
        <v/>
      </c>
    </row>
    <row r="5256" spans="1:14">
      <c r="A5256"/>
      <c r="B5256"/>
      <c r="C5256"/>
      <c r="D5256"/>
      <c r="E5256"/>
      <c r="F5256"/>
      <c r="G5256"/>
      <c r="H5256"/>
      <c r="I5256"/>
      <c r="J5256"/>
      <c r="K5256"/>
      <c r="L5256" t="str">
        <f>IF(COUNTIFS(ZSOHPP055[订单号数值], ZSOHSD058[[#This Row],[订单号数值]], ZSOHPP055[行項目], ZSOHSD058[[#This Row],[行項目]])&gt;0, "Y", "")</f>
        <v/>
      </c>
      <c r="M5256" t="str">
        <f>IF(ZSOHSD058[[#This Row],[銷售訂單]]="", "", --ZSOHSD058[[#This Row],[銷售訂單]])</f>
        <v/>
      </c>
      <c r="N5256" s="16" t="str">
        <f>IF(ZSOHSD058[[#This Row],[落胚數]]="","",IF(ISNUMBER(ZSOHSD058[[#This Row],[落胚數]]+0), ZSOHSD058[[#This Row],[落胚數]]+0, 0))</f>
        <v/>
      </c>
    </row>
    <row r="5257" spans="1:14">
      <c r="A5257"/>
      <c r="B5257"/>
      <c r="C5257"/>
      <c r="D5257"/>
      <c r="E5257"/>
      <c r="F5257"/>
      <c r="G5257"/>
      <c r="H5257"/>
      <c r="I5257"/>
      <c r="J5257"/>
      <c r="K5257"/>
      <c r="L5257" t="str">
        <f>IF(COUNTIFS(ZSOHPP055[订单号数值], ZSOHSD058[[#This Row],[订单号数值]], ZSOHPP055[行項目], ZSOHSD058[[#This Row],[行項目]])&gt;0, "Y", "")</f>
        <v/>
      </c>
      <c r="M5257" t="str">
        <f>IF(ZSOHSD058[[#This Row],[銷售訂單]]="", "", --ZSOHSD058[[#This Row],[銷售訂單]])</f>
        <v/>
      </c>
      <c r="N5257" s="16" t="str">
        <f>IF(ZSOHSD058[[#This Row],[落胚數]]="","",IF(ISNUMBER(ZSOHSD058[[#This Row],[落胚數]]+0), ZSOHSD058[[#This Row],[落胚數]]+0, 0))</f>
        <v/>
      </c>
    </row>
    <row r="5258" spans="1:14">
      <c r="A5258"/>
      <c r="B5258"/>
      <c r="C5258"/>
      <c r="D5258"/>
      <c r="E5258"/>
      <c r="F5258"/>
      <c r="G5258"/>
      <c r="H5258"/>
      <c r="I5258"/>
      <c r="J5258"/>
      <c r="K5258"/>
      <c r="L5258" t="str">
        <f>IF(COUNTIFS(ZSOHPP055[订单号数值], ZSOHSD058[[#This Row],[订单号数值]], ZSOHPP055[行項目], ZSOHSD058[[#This Row],[行項目]])&gt;0, "Y", "")</f>
        <v/>
      </c>
      <c r="M5258" t="str">
        <f>IF(ZSOHSD058[[#This Row],[銷售訂單]]="", "", --ZSOHSD058[[#This Row],[銷售訂單]])</f>
        <v/>
      </c>
      <c r="N5258" s="16" t="str">
        <f>IF(ZSOHSD058[[#This Row],[落胚數]]="","",IF(ISNUMBER(ZSOHSD058[[#This Row],[落胚數]]+0), ZSOHSD058[[#This Row],[落胚數]]+0, 0))</f>
        <v/>
      </c>
    </row>
    <row r="5259" spans="1:14">
      <c r="A5259"/>
      <c r="B5259"/>
      <c r="C5259"/>
      <c r="D5259"/>
      <c r="E5259"/>
      <c r="F5259"/>
      <c r="G5259"/>
      <c r="H5259"/>
      <c r="I5259"/>
      <c r="J5259"/>
      <c r="K5259"/>
      <c r="L5259" t="str">
        <f>IF(COUNTIFS(ZSOHPP055[订单号数值], ZSOHSD058[[#This Row],[订单号数值]], ZSOHPP055[行項目], ZSOHSD058[[#This Row],[行項目]])&gt;0, "Y", "")</f>
        <v/>
      </c>
      <c r="M5259" t="str">
        <f>IF(ZSOHSD058[[#This Row],[銷售訂單]]="", "", --ZSOHSD058[[#This Row],[銷售訂單]])</f>
        <v/>
      </c>
      <c r="N5259" s="16" t="str">
        <f>IF(ZSOHSD058[[#This Row],[落胚數]]="","",IF(ISNUMBER(ZSOHSD058[[#This Row],[落胚數]]+0), ZSOHSD058[[#This Row],[落胚數]]+0, 0))</f>
        <v/>
      </c>
    </row>
    <row r="5260" spans="1:14">
      <c r="A5260"/>
      <c r="B5260"/>
      <c r="C5260"/>
      <c r="D5260"/>
      <c r="E5260"/>
      <c r="F5260"/>
      <c r="G5260"/>
      <c r="H5260"/>
      <c r="I5260"/>
      <c r="J5260"/>
      <c r="K5260"/>
      <c r="L5260" t="str">
        <f>IF(COUNTIFS(ZSOHPP055[订单号数值], ZSOHSD058[[#This Row],[订单号数值]], ZSOHPP055[行項目], ZSOHSD058[[#This Row],[行項目]])&gt;0, "Y", "")</f>
        <v/>
      </c>
      <c r="M5260" t="str">
        <f>IF(ZSOHSD058[[#This Row],[銷售訂單]]="", "", --ZSOHSD058[[#This Row],[銷售訂單]])</f>
        <v/>
      </c>
      <c r="N5260" s="16" t="str">
        <f>IF(ZSOHSD058[[#This Row],[落胚數]]="","",IF(ISNUMBER(ZSOHSD058[[#This Row],[落胚數]]+0), ZSOHSD058[[#This Row],[落胚數]]+0, 0))</f>
        <v/>
      </c>
    </row>
    <row r="5261" spans="1:14">
      <c r="A5261"/>
      <c r="B5261"/>
      <c r="C5261"/>
      <c r="D5261"/>
      <c r="E5261"/>
      <c r="F5261"/>
      <c r="G5261"/>
      <c r="H5261"/>
      <c r="I5261"/>
      <c r="J5261"/>
      <c r="K5261"/>
      <c r="L5261" t="str">
        <f>IF(COUNTIFS(ZSOHPP055[订单号数值], ZSOHSD058[[#This Row],[订单号数值]], ZSOHPP055[行項目], ZSOHSD058[[#This Row],[行項目]])&gt;0, "Y", "")</f>
        <v/>
      </c>
      <c r="M5261" t="str">
        <f>IF(ZSOHSD058[[#This Row],[銷售訂單]]="", "", --ZSOHSD058[[#This Row],[銷售訂單]])</f>
        <v/>
      </c>
      <c r="N5261" s="16" t="str">
        <f>IF(ZSOHSD058[[#This Row],[落胚數]]="","",IF(ISNUMBER(ZSOHSD058[[#This Row],[落胚數]]+0), ZSOHSD058[[#This Row],[落胚數]]+0, 0))</f>
        <v/>
      </c>
    </row>
    <row r="5262" spans="1:14">
      <c r="A5262"/>
      <c r="B5262"/>
      <c r="C5262"/>
      <c r="D5262"/>
      <c r="E5262"/>
      <c r="F5262"/>
      <c r="G5262"/>
      <c r="H5262"/>
      <c r="I5262"/>
      <c r="J5262"/>
      <c r="K5262"/>
      <c r="L5262" t="str">
        <f>IF(COUNTIFS(ZSOHPP055[订单号数值], ZSOHSD058[[#This Row],[订单号数值]], ZSOHPP055[行項目], ZSOHSD058[[#This Row],[行項目]])&gt;0, "Y", "")</f>
        <v/>
      </c>
      <c r="M5262" t="str">
        <f>IF(ZSOHSD058[[#This Row],[銷售訂單]]="", "", --ZSOHSD058[[#This Row],[銷售訂單]])</f>
        <v/>
      </c>
      <c r="N5262" s="16" t="str">
        <f>IF(ZSOHSD058[[#This Row],[落胚數]]="","",IF(ISNUMBER(ZSOHSD058[[#This Row],[落胚數]]+0), ZSOHSD058[[#This Row],[落胚數]]+0, 0))</f>
        <v/>
      </c>
    </row>
    <row r="5263" spans="1:14">
      <c r="A5263"/>
      <c r="B5263"/>
      <c r="C5263"/>
      <c r="D5263"/>
      <c r="E5263"/>
      <c r="F5263"/>
      <c r="G5263"/>
      <c r="H5263"/>
      <c r="I5263"/>
      <c r="J5263"/>
      <c r="K5263"/>
      <c r="L5263" t="str">
        <f>IF(COUNTIFS(ZSOHPP055[订单号数值], ZSOHSD058[[#This Row],[订单号数值]], ZSOHPP055[行項目], ZSOHSD058[[#This Row],[行項目]])&gt;0, "Y", "")</f>
        <v/>
      </c>
      <c r="M5263" t="str">
        <f>IF(ZSOHSD058[[#This Row],[銷售訂單]]="", "", --ZSOHSD058[[#This Row],[銷售訂單]])</f>
        <v/>
      </c>
      <c r="N5263" s="16" t="str">
        <f>IF(ZSOHSD058[[#This Row],[落胚數]]="","",IF(ISNUMBER(ZSOHSD058[[#This Row],[落胚數]]+0), ZSOHSD058[[#This Row],[落胚數]]+0, 0))</f>
        <v/>
      </c>
    </row>
    <row r="5264" spans="1:14">
      <c r="A5264"/>
      <c r="B5264"/>
      <c r="C5264"/>
      <c r="D5264"/>
      <c r="E5264"/>
      <c r="F5264"/>
      <c r="G5264"/>
      <c r="H5264"/>
      <c r="I5264"/>
      <c r="J5264"/>
      <c r="K5264"/>
      <c r="L5264" t="str">
        <f>IF(COUNTIFS(ZSOHPP055[订单号数值], ZSOHSD058[[#This Row],[订单号数值]], ZSOHPP055[行項目], ZSOHSD058[[#This Row],[行項目]])&gt;0, "Y", "")</f>
        <v/>
      </c>
      <c r="M5264" t="str">
        <f>IF(ZSOHSD058[[#This Row],[銷售訂單]]="", "", --ZSOHSD058[[#This Row],[銷售訂單]])</f>
        <v/>
      </c>
      <c r="N5264" s="16" t="str">
        <f>IF(ZSOHSD058[[#This Row],[落胚數]]="","",IF(ISNUMBER(ZSOHSD058[[#This Row],[落胚數]]+0), ZSOHSD058[[#This Row],[落胚數]]+0, 0))</f>
        <v/>
      </c>
    </row>
    <row r="5265" spans="1:14">
      <c r="A5265"/>
      <c r="B5265"/>
      <c r="C5265"/>
      <c r="D5265"/>
      <c r="E5265"/>
      <c r="F5265"/>
      <c r="G5265"/>
      <c r="H5265"/>
      <c r="I5265"/>
      <c r="J5265"/>
      <c r="K5265"/>
      <c r="L5265" t="str">
        <f>IF(COUNTIFS(ZSOHPP055[订单号数值], ZSOHSD058[[#This Row],[订单号数值]], ZSOHPP055[行項目], ZSOHSD058[[#This Row],[行項目]])&gt;0, "Y", "")</f>
        <v/>
      </c>
      <c r="M5265" t="str">
        <f>IF(ZSOHSD058[[#This Row],[銷售訂單]]="", "", --ZSOHSD058[[#This Row],[銷售訂單]])</f>
        <v/>
      </c>
      <c r="N5265" s="16" t="str">
        <f>IF(ZSOHSD058[[#This Row],[落胚數]]="","",IF(ISNUMBER(ZSOHSD058[[#This Row],[落胚數]]+0), ZSOHSD058[[#This Row],[落胚數]]+0, 0))</f>
        <v/>
      </c>
    </row>
    <row r="5266" spans="1:14">
      <c r="A5266"/>
      <c r="B5266"/>
      <c r="C5266"/>
      <c r="D5266"/>
      <c r="E5266"/>
      <c r="F5266"/>
      <c r="G5266"/>
      <c r="H5266"/>
      <c r="I5266"/>
      <c r="J5266"/>
      <c r="K5266"/>
      <c r="L5266" t="str">
        <f>IF(COUNTIFS(ZSOHPP055[订单号数值], ZSOHSD058[[#This Row],[订单号数值]], ZSOHPP055[行項目], ZSOHSD058[[#This Row],[行項目]])&gt;0, "Y", "")</f>
        <v/>
      </c>
      <c r="M5266" t="str">
        <f>IF(ZSOHSD058[[#This Row],[銷售訂單]]="", "", --ZSOHSD058[[#This Row],[銷售訂單]])</f>
        <v/>
      </c>
      <c r="N5266" s="16" t="str">
        <f>IF(ZSOHSD058[[#This Row],[落胚數]]="","",IF(ISNUMBER(ZSOHSD058[[#This Row],[落胚數]]+0), ZSOHSD058[[#This Row],[落胚數]]+0, 0))</f>
        <v/>
      </c>
    </row>
    <row r="5267" spans="1:14">
      <c r="A5267"/>
      <c r="B5267"/>
      <c r="C5267"/>
      <c r="D5267"/>
      <c r="E5267"/>
      <c r="F5267"/>
      <c r="G5267"/>
      <c r="H5267"/>
      <c r="I5267"/>
      <c r="J5267"/>
      <c r="K5267"/>
      <c r="L5267" t="str">
        <f>IF(COUNTIFS(ZSOHPP055[订单号数值], ZSOHSD058[[#This Row],[订单号数值]], ZSOHPP055[行項目], ZSOHSD058[[#This Row],[行項目]])&gt;0, "Y", "")</f>
        <v/>
      </c>
      <c r="M5267" t="str">
        <f>IF(ZSOHSD058[[#This Row],[銷售訂單]]="", "", --ZSOHSD058[[#This Row],[銷售訂單]])</f>
        <v/>
      </c>
      <c r="N5267" s="16" t="str">
        <f>IF(ZSOHSD058[[#This Row],[落胚數]]="","",IF(ISNUMBER(ZSOHSD058[[#This Row],[落胚數]]+0), ZSOHSD058[[#This Row],[落胚數]]+0, 0))</f>
        <v/>
      </c>
    </row>
    <row r="5268" spans="1:14">
      <c r="A5268"/>
      <c r="B5268"/>
      <c r="C5268"/>
      <c r="D5268"/>
      <c r="E5268"/>
      <c r="F5268"/>
      <c r="G5268"/>
      <c r="H5268"/>
      <c r="I5268"/>
      <c r="J5268"/>
      <c r="K5268"/>
      <c r="L5268" t="str">
        <f>IF(COUNTIFS(ZSOHPP055[订单号数值], ZSOHSD058[[#This Row],[订单号数值]], ZSOHPP055[行項目], ZSOHSD058[[#This Row],[行項目]])&gt;0, "Y", "")</f>
        <v/>
      </c>
      <c r="M5268" t="str">
        <f>IF(ZSOHSD058[[#This Row],[銷售訂單]]="", "", --ZSOHSD058[[#This Row],[銷售訂單]])</f>
        <v/>
      </c>
      <c r="N5268" s="16" t="str">
        <f>IF(ZSOHSD058[[#This Row],[落胚數]]="","",IF(ISNUMBER(ZSOHSD058[[#This Row],[落胚數]]+0), ZSOHSD058[[#This Row],[落胚數]]+0, 0))</f>
        <v/>
      </c>
    </row>
    <row r="5269" spans="1:14">
      <c r="A5269"/>
      <c r="B5269"/>
      <c r="C5269"/>
      <c r="D5269"/>
      <c r="E5269"/>
      <c r="F5269"/>
      <c r="G5269"/>
      <c r="H5269"/>
      <c r="I5269"/>
      <c r="J5269"/>
      <c r="K5269"/>
      <c r="L5269" t="str">
        <f>IF(COUNTIFS(ZSOHPP055[订单号数值], ZSOHSD058[[#This Row],[订单号数值]], ZSOHPP055[行項目], ZSOHSD058[[#This Row],[行項目]])&gt;0, "Y", "")</f>
        <v/>
      </c>
      <c r="M5269" t="str">
        <f>IF(ZSOHSD058[[#This Row],[銷售訂單]]="", "", --ZSOHSD058[[#This Row],[銷售訂單]])</f>
        <v/>
      </c>
      <c r="N5269" s="16" t="str">
        <f>IF(ZSOHSD058[[#This Row],[落胚數]]="","",IF(ISNUMBER(ZSOHSD058[[#This Row],[落胚數]]+0), ZSOHSD058[[#This Row],[落胚數]]+0, 0))</f>
        <v/>
      </c>
    </row>
    <row r="5270" spans="1:14">
      <c r="A5270"/>
      <c r="B5270"/>
      <c r="C5270"/>
      <c r="D5270"/>
      <c r="E5270"/>
      <c r="F5270"/>
      <c r="G5270"/>
      <c r="H5270"/>
      <c r="I5270"/>
      <c r="J5270"/>
      <c r="K5270"/>
      <c r="L5270" t="str">
        <f>IF(COUNTIFS(ZSOHPP055[订单号数值], ZSOHSD058[[#This Row],[订单号数值]], ZSOHPP055[行項目], ZSOHSD058[[#This Row],[行項目]])&gt;0, "Y", "")</f>
        <v/>
      </c>
      <c r="M5270" t="str">
        <f>IF(ZSOHSD058[[#This Row],[銷售訂單]]="", "", --ZSOHSD058[[#This Row],[銷售訂單]])</f>
        <v/>
      </c>
      <c r="N5270" s="16" t="str">
        <f>IF(ZSOHSD058[[#This Row],[落胚數]]="","",IF(ISNUMBER(ZSOHSD058[[#This Row],[落胚數]]+0), ZSOHSD058[[#This Row],[落胚數]]+0, 0))</f>
        <v/>
      </c>
    </row>
    <row r="5271" spans="1:14">
      <c r="A5271"/>
      <c r="B5271"/>
      <c r="C5271"/>
      <c r="D5271"/>
      <c r="E5271"/>
      <c r="F5271"/>
      <c r="G5271"/>
      <c r="H5271"/>
      <c r="I5271"/>
      <c r="J5271"/>
      <c r="K5271"/>
      <c r="L5271" t="str">
        <f>IF(COUNTIFS(ZSOHPP055[订单号数值], ZSOHSD058[[#This Row],[订单号数值]], ZSOHPP055[行項目], ZSOHSD058[[#This Row],[行項目]])&gt;0, "Y", "")</f>
        <v/>
      </c>
      <c r="M5271" t="str">
        <f>IF(ZSOHSD058[[#This Row],[銷售訂單]]="", "", --ZSOHSD058[[#This Row],[銷售訂單]])</f>
        <v/>
      </c>
      <c r="N5271" s="16" t="str">
        <f>IF(ZSOHSD058[[#This Row],[落胚數]]="","",IF(ISNUMBER(ZSOHSD058[[#This Row],[落胚數]]+0), ZSOHSD058[[#This Row],[落胚數]]+0, 0))</f>
        <v/>
      </c>
    </row>
    <row r="5272" spans="1:14">
      <c r="A5272"/>
      <c r="B5272"/>
      <c r="C5272"/>
      <c r="D5272"/>
      <c r="E5272"/>
      <c r="F5272"/>
      <c r="G5272"/>
      <c r="H5272"/>
      <c r="I5272"/>
      <c r="J5272"/>
      <c r="K5272"/>
      <c r="L5272" t="str">
        <f>IF(COUNTIFS(ZSOHPP055[订单号数值], ZSOHSD058[[#This Row],[订单号数值]], ZSOHPP055[行項目], ZSOHSD058[[#This Row],[行項目]])&gt;0, "Y", "")</f>
        <v/>
      </c>
      <c r="M5272" t="str">
        <f>IF(ZSOHSD058[[#This Row],[銷售訂單]]="", "", --ZSOHSD058[[#This Row],[銷售訂單]])</f>
        <v/>
      </c>
      <c r="N5272" s="16" t="str">
        <f>IF(ZSOHSD058[[#This Row],[落胚數]]="","",IF(ISNUMBER(ZSOHSD058[[#This Row],[落胚數]]+0), ZSOHSD058[[#This Row],[落胚數]]+0, 0))</f>
        <v/>
      </c>
    </row>
    <row r="5273" spans="1:14">
      <c r="A5273"/>
      <c r="B5273"/>
      <c r="C5273"/>
      <c r="D5273"/>
      <c r="E5273"/>
      <c r="F5273"/>
      <c r="G5273"/>
      <c r="H5273"/>
      <c r="I5273"/>
      <c r="J5273"/>
      <c r="K5273"/>
      <c r="L5273" t="str">
        <f>IF(COUNTIFS(ZSOHPP055[订单号数值], ZSOHSD058[[#This Row],[订单号数值]], ZSOHPP055[行項目], ZSOHSD058[[#This Row],[行項目]])&gt;0, "Y", "")</f>
        <v/>
      </c>
      <c r="M5273" t="str">
        <f>IF(ZSOHSD058[[#This Row],[銷售訂單]]="", "", --ZSOHSD058[[#This Row],[銷售訂單]])</f>
        <v/>
      </c>
      <c r="N5273" s="16" t="str">
        <f>IF(ZSOHSD058[[#This Row],[落胚數]]="","",IF(ISNUMBER(ZSOHSD058[[#This Row],[落胚數]]+0), ZSOHSD058[[#This Row],[落胚數]]+0, 0))</f>
        <v/>
      </c>
    </row>
    <row r="5274" spans="1:14">
      <c r="A5274"/>
      <c r="B5274"/>
      <c r="C5274"/>
      <c r="D5274"/>
      <c r="E5274"/>
      <c r="F5274"/>
      <c r="G5274"/>
      <c r="H5274"/>
      <c r="I5274"/>
      <c r="J5274"/>
      <c r="K5274"/>
      <c r="L5274" t="str">
        <f>IF(COUNTIFS(ZSOHPP055[订单号数值], ZSOHSD058[[#This Row],[订单号数值]], ZSOHPP055[行項目], ZSOHSD058[[#This Row],[行項目]])&gt;0, "Y", "")</f>
        <v/>
      </c>
      <c r="M5274" t="str">
        <f>IF(ZSOHSD058[[#This Row],[銷售訂單]]="", "", --ZSOHSD058[[#This Row],[銷售訂單]])</f>
        <v/>
      </c>
      <c r="N5274" s="16" t="str">
        <f>IF(ZSOHSD058[[#This Row],[落胚數]]="","",IF(ISNUMBER(ZSOHSD058[[#This Row],[落胚數]]+0), ZSOHSD058[[#This Row],[落胚數]]+0, 0))</f>
        <v/>
      </c>
    </row>
    <row r="5275" spans="1:14">
      <c r="A5275"/>
      <c r="B5275"/>
      <c r="C5275"/>
      <c r="D5275"/>
      <c r="E5275"/>
      <c r="F5275"/>
      <c r="G5275"/>
      <c r="H5275"/>
      <c r="I5275"/>
      <c r="J5275"/>
      <c r="K5275"/>
      <c r="L5275" t="str">
        <f>IF(COUNTIFS(ZSOHPP055[订单号数值], ZSOHSD058[[#This Row],[订单号数值]], ZSOHPP055[行項目], ZSOHSD058[[#This Row],[行項目]])&gt;0, "Y", "")</f>
        <v/>
      </c>
      <c r="M5275" t="str">
        <f>IF(ZSOHSD058[[#This Row],[銷售訂單]]="", "", --ZSOHSD058[[#This Row],[銷售訂單]])</f>
        <v/>
      </c>
      <c r="N5275" s="16" t="str">
        <f>IF(ZSOHSD058[[#This Row],[落胚數]]="","",IF(ISNUMBER(ZSOHSD058[[#This Row],[落胚數]]+0), ZSOHSD058[[#This Row],[落胚數]]+0, 0))</f>
        <v/>
      </c>
    </row>
    <row r="5276" spans="1:14">
      <c r="A5276"/>
      <c r="B5276"/>
      <c r="C5276"/>
      <c r="D5276"/>
      <c r="E5276"/>
      <c r="F5276"/>
      <c r="G5276"/>
      <c r="H5276"/>
      <c r="I5276"/>
      <c r="J5276"/>
      <c r="K5276"/>
      <c r="L5276" t="str">
        <f>IF(COUNTIFS(ZSOHPP055[订单号数值], ZSOHSD058[[#This Row],[订单号数值]], ZSOHPP055[行項目], ZSOHSD058[[#This Row],[行項目]])&gt;0, "Y", "")</f>
        <v/>
      </c>
      <c r="M5276" t="str">
        <f>IF(ZSOHSD058[[#This Row],[銷售訂單]]="", "", --ZSOHSD058[[#This Row],[銷售訂單]])</f>
        <v/>
      </c>
      <c r="N5276" s="16" t="str">
        <f>IF(ZSOHSD058[[#This Row],[落胚數]]="","",IF(ISNUMBER(ZSOHSD058[[#This Row],[落胚數]]+0), ZSOHSD058[[#This Row],[落胚數]]+0, 0))</f>
        <v/>
      </c>
    </row>
    <row r="5277" spans="1:14">
      <c r="A5277"/>
      <c r="B5277"/>
      <c r="C5277"/>
      <c r="D5277"/>
      <c r="E5277"/>
      <c r="F5277"/>
      <c r="G5277"/>
      <c r="H5277"/>
      <c r="I5277"/>
      <c r="J5277"/>
      <c r="K5277"/>
      <c r="L5277" t="str">
        <f>IF(COUNTIFS(ZSOHPP055[订单号数值], ZSOHSD058[[#This Row],[订单号数值]], ZSOHPP055[行項目], ZSOHSD058[[#This Row],[行項目]])&gt;0, "Y", "")</f>
        <v/>
      </c>
      <c r="M5277" t="str">
        <f>IF(ZSOHSD058[[#This Row],[銷售訂單]]="", "", --ZSOHSD058[[#This Row],[銷售訂單]])</f>
        <v/>
      </c>
      <c r="N5277" s="16" t="str">
        <f>IF(ZSOHSD058[[#This Row],[落胚數]]="","",IF(ISNUMBER(ZSOHSD058[[#This Row],[落胚數]]+0), ZSOHSD058[[#This Row],[落胚數]]+0, 0))</f>
        <v/>
      </c>
    </row>
    <row r="5278" spans="1:14">
      <c r="A5278"/>
      <c r="B5278"/>
      <c r="C5278"/>
      <c r="D5278"/>
      <c r="E5278"/>
      <c r="F5278"/>
      <c r="G5278"/>
      <c r="H5278"/>
      <c r="I5278"/>
      <c r="J5278"/>
      <c r="K5278"/>
      <c r="L5278" t="str">
        <f>IF(COUNTIFS(ZSOHPP055[订单号数值], ZSOHSD058[[#This Row],[订单号数值]], ZSOHPP055[行項目], ZSOHSD058[[#This Row],[行項目]])&gt;0, "Y", "")</f>
        <v/>
      </c>
      <c r="M5278" t="str">
        <f>IF(ZSOHSD058[[#This Row],[銷售訂單]]="", "", --ZSOHSD058[[#This Row],[銷售訂單]])</f>
        <v/>
      </c>
      <c r="N5278" s="16" t="str">
        <f>IF(ZSOHSD058[[#This Row],[落胚數]]="","",IF(ISNUMBER(ZSOHSD058[[#This Row],[落胚數]]+0), ZSOHSD058[[#This Row],[落胚數]]+0, 0))</f>
        <v/>
      </c>
    </row>
    <row r="5279" spans="1:14">
      <c r="A5279"/>
      <c r="B5279"/>
      <c r="C5279"/>
      <c r="D5279"/>
      <c r="E5279"/>
      <c r="F5279"/>
      <c r="G5279"/>
      <c r="H5279"/>
      <c r="I5279"/>
      <c r="J5279"/>
      <c r="K5279"/>
      <c r="L5279" t="str">
        <f>IF(COUNTIFS(ZSOHPP055[订单号数值], ZSOHSD058[[#This Row],[订单号数值]], ZSOHPP055[行項目], ZSOHSD058[[#This Row],[行項目]])&gt;0, "Y", "")</f>
        <v/>
      </c>
      <c r="M5279" t="str">
        <f>IF(ZSOHSD058[[#This Row],[銷售訂單]]="", "", --ZSOHSD058[[#This Row],[銷售訂單]])</f>
        <v/>
      </c>
      <c r="N5279" s="16" t="str">
        <f>IF(ZSOHSD058[[#This Row],[落胚數]]="","",IF(ISNUMBER(ZSOHSD058[[#This Row],[落胚數]]+0), ZSOHSD058[[#This Row],[落胚數]]+0, 0))</f>
        <v/>
      </c>
    </row>
    <row r="5280" spans="1:14">
      <c r="A5280"/>
      <c r="B5280"/>
      <c r="C5280"/>
      <c r="D5280"/>
      <c r="E5280"/>
      <c r="F5280"/>
      <c r="G5280"/>
      <c r="H5280"/>
      <c r="I5280"/>
      <c r="J5280"/>
      <c r="K5280"/>
      <c r="L5280" t="str">
        <f>IF(COUNTIFS(ZSOHPP055[订单号数值], ZSOHSD058[[#This Row],[订单号数值]], ZSOHPP055[行項目], ZSOHSD058[[#This Row],[行項目]])&gt;0, "Y", "")</f>
        <v/>
      </c>
      <c r="M5280" t="str">
        <f>IF(ZSOHSD058[[#This Row],[銷售訂單]]="", "", --ZSOHSD058[[#This Row],[銷售訂單]])</f>
        <v/>
      </c>
      <c r="N5280" s="16" t="str">
        <f>IF(ZSOHSD058[[#This Row],[落胚數]]="","",IF(ISNUMBER(ZSOHSD058[[#This Row],[落胚數]]+0), ZSOHSD058[[#This Row],[落胚數]]+0, 0))</f>
        <v/>
      </c>
    </row>
    <row r="5281" spans="1:14">
      <c r="A5281"/>
      <c r="B5281"/>
      <c r="C5281"/>
      <c r="D5281"/>
      <c r="E5281"/>
      <c r="F5281"/>
      <c r="G5281"/>
      <c r="H5281"/>
      <c r="I5281"/>
      <c r="J5281"/>
      <c r="K5281"/>
      <c r="L5281" t="str">
        <f>IF(COUNTIFS(ZSOHPP055[订单号数值], ZSOHSD058[[#This Row],[订单号数值]], ZSOHPP055[行項目], ZSOHSD058[[#This Row],[行項目]])&gt;0, "Y", "")</f>
        <v/>
      </c>
      <c r="M5281" t="str">
        <f>IF(ZSOHSD058[[#This Row],[銷售訂單]]="", "", --ZSOHSD058[[#This Row],[銷售訂單]])</f>
        <v/>
      </c>
      <c r="N5281" s="16" t="str">
        <f>IF(ZSOHSD058[[#This Row],[落胚數]]="","",IF(ISNUMBER(ZSOHSD058[[#This Row],[落胚數]]+0), ZSOHSD058[[#This Row],[落胚數]]+0, 0))</f>
        <v/>
      </c>
    </row>
    <row r="5282" spans="1:14">
      <c r="A5282"/>
      <c r="B5282"/>
      <c r="C5282"/>
      <c r="D5282"/>
      <c r="E5282"/>
      <c r="F5282"/>
      <c r="G5282"/>
      <c r="H5282"/>
      <c r="I5282"/>
      <c r="J5282"/>
      <c r="K5282"/>
      <c r="L5282" t="str">
        <f>IF(COUNTIFS(ZSOHPP055[订单号数值], ZSOHSD058[[#This Row],[订单号数值]], ZSOHPP055[行項目], ZSOHSD058[[#This Row],[行項目]])&gt;0, "Y", "")</f>
        <v/>
      </c>
      <c r="M5282" t="str">
        <f>IF(ZSOHSD058[[#This Row],[銷售訂單]]="", "", --ZSOHSD058[[#This Row],[銷售訂單]])</f>
        <v/>
      </c>
      <c r="N5282" s="16" t="str">
        <f>IF(ZSOHSD058[[#This Row],[落胚數]]="","",IF(ISNUMBER(ZSOHSD058[[#This Row],[落胚數]]+0), ZSOHSD058[[#This Row],[落胚數]]+0, 0))</f>
        <v/>
      </c>
    </row>
    <row r="5283" spans="1:14">
      <c r="A5283"/>
      <c r="B5283"/>
      <c r="C5283"/>
      <c r="D5283"/>
      <c r="E5283"/>
      <c r="F5283"/>
      <c r="G5283"/>
      <c r="H5283"/>
      <c r="I5283"/>
      <c r="J5283"/>
      <c r="K5283"/>
      <c r="L5283" t="str">
        <f>IF(COUNTIFS(ZSOHPP055[订单号数值], ZSOHSD058[[#This Row],[订单号数值]], ZSOHPP055[行項目], ZSOHSD058[[#This Row],[行項目]])&gt;0, "Y", "")</f>
        <v/>
      </c>
      <c r="M5283" t="str">
        <f>IF(ZSOHSD058[[#This Row],[銷售訂單]]="", "", --ZSOHSD058[[#This Row],[銷售訂單]])</f>
        <v/>
      </c>
      <c r="N5283" s="16" t="str">
        <f>IF(ZSOHSD058[[#This Row],[落胚數]]="","",IF(ISNUMBER(ZSOHSD058[[#This Row],[落胚數]]+0), ZSOHSD058[[#This Row],[落胚數]]+0, 0))</f>
        <v/>
      </c>
    </row>
    <row r="5284" spans="1:14">
      <c r="A5284"/>
      <c r="B5284"/>
      <c r="C5284"/>
      <c r="D5284"/>
      <c r="E5284"/>
      <c r="F5284"/>
      <c r="G5284"/>
      <c r="H5284"/>
      <c r="I5284"/>
      <c r="J5284"/>
      <c r="K5284"/>
      <c r="L5284" t="str">
        <f>IF(COUNTIFS(ZSOHPP055[订单号数值], ZSOHSD058[[#This Row],[订单号数值]], ZSOHPP055[行項目], ZSOHSD058[[#This Row],[行項目]])&gt;0, "Y", "")</f>
        <v/>
      </c>
      <c r="M5284" t="str">
        <f>IF(ZSOHSD058[[#This Row],[銷售訂單]]="", "", --ZSOHSD058[[#This Row],[銷售訂單]])</f>
        <v/>
      </c>
      <c r="N5284" s="16" t="str">
        <f>IF(ZSOHSD058[[#This Row],[落胚數]]="","",IF(ISNUMBER(ZSOHSD058[[#This Row],[落胚數]]+0), ZSOHSD058[[#This Row],[落胚數]]+0, 0))</f>
        <v/>
      </c>
    </row>
    <row r="5285" spans="1:14">
      <c r="A5285"/>
      <c r="B5285"/>
      <c r="C5285"/>
      <c r="D5285"/>
      <c r="E5285"/>
      <c r="F5285"/>
      <c r="G5285"/>
      <c r="H5285"/>
      <c r="I5285"/>
      <c r="J5285"/>
      <c r="K5285"/>
      <c r="L5285" t="str">
        <f>IF(COUNTIFS(ZSOHPP055[订单号数值], ZSOHSD058[[#This Row],[订单号数值]], ZSOHPP055[行項目], ZSOHSD058[[#This Row],[行項目]])&gt;0, "Y", "")</f>
        <v/>
      </c>
      <c r="M5285" t="str">
        <f>IF(ZSOHSD058[[#This Row],[銷售訂單]]="", "", --ZSOHSD058[[#This Row],[銷售訂單]])</f>
        <v/>
      </c>
      <c r="N5285" s="16" t="str">
        <f>IF(ZSOHSD058[[#This Row],[落胚數]]="","",IF(ISNUMBER(ZSOHSD058[[#This Row],[落胚數]]+0), ZSOHSD058[[#This Row],[落胚數]]+0, 0))</f>
        <v/>
      </c>
    </row>
    <row r="5286" spans="1:14">
      <c r="A5286"/>
      <c r="B5286"/>
      <c r="C5286"/>
      <c r="D5286"/>
      <c r="E5286"/>
      <c r="F5286"/>
      <c r="G5286"/>
      <c r="H5286"/>
      <c r="I5286"/>
      <c r="J5286"/>
      <c r="K5286"/>
      <c r="L5286" t="str">
        <f>IF(COUNTIFS(ZSOHPP055[订单号数值], ZSOHSD058[[#This Row],[订单号数值]], ZSOHPP055[行項目], ZSOHSD058[[#This Row],[行項目]])&gt;0, "Y", "")</f>
        <v/>
      </c>
      <c r="M5286" t="str">
        <f>IF(ZSOHSD058[[#This Row],[銷售訂單]]="", "", --ZSOHSD058[[#This Row],[銷售訂單]])</f>
        <v/>
      </c>
      <c r="N5286" s="16" t="str">
        <f>IF(ZSOHSD058[[#This Row],[落胚數]]="","",IF(ISNUMBER(ZSOHSD058[[#This Row],[落胚數]]+0), ZSOHSD058[[#This Row],[落胚數]]+0, 0))</f>
        <v/>
      </c>
    </row>
    <row r="5287" spans="1:14">
      <c r="A5287"/>
      <c r="B5287"/>
      <c r="C5287"/>
      <c r="D5287"/>
      <c r="E5287"/>
      <c r="F5287"/>
      <c r="G5287"/>
      <c r="H5287"/>
      <c r="I5287"/>
      <c r="J5287"/>
      <c r="K5287"/>
      <c r="L5287" t="str">
        <f>IF(COUNTIFS(ZSOHPP055[订单号数值], ZSOHSD058[[#This Row],[订单号数值]], ZSOHPP055[行項目], ZSOHSD058[[#This Row],[行項目]])&gt;0, "Y", "")</f>
        <v/>
      </c>
      <c r="M5287" t="str">
        <f>IF(ZSOHSD058[[#This Row],[銷售訂單]]="", "", --ZSOHSD058[[#This Row],[銷售訂單]])</f>
        <v/>
      </c>
      <c r="N5287" s="16" t="str">
        <f>IF(ZSOHSD058[[#This Row],[落胚數]]="","",IF(ISNUMBER(ZSOHSD058[[#This Row],[落胚數]]+0), ZSOHSD058[[#This Row],[落胚數]]+0, 0))</f>
        <v/>
      </c>
    </row>
    <row r="5288" spans="1:14">
      <c r="A5288"/>
      <c r="B5288"/>
      <c r="C5288"/>
      <c r="D5288"/>
      <c r="E5288"/>
      <c r="F5288"/>
      <c r="G5288"/>
      <c r="H5288"/>
      <c r="I5288"/>
      <c r="J5288"/>
      <c r="K5288"/>
      <c r="L5288" t="str">
        <f>IF(COUNTIFS(ZSOHPP055[订单号数值], ZSOHSD058[[#This Row],[订单号数值]], ZSOHPP055[行項目], ZSOHSD058[[#This Row],[行項目]])&gt;0, "Y", "")</f>
        <v/>
      </c>
      <c r="M5288" t="str">
        <f>IF(ZSOHSD058[[#This Row],[銷售訂單]]="", "", --ZSOHSD058[[#This Row],[銷售訂單]])</f>
        <v/>
      </c>
      <c r="N5288" s="16" t="str">
        <f>IF(ZSOHSD058[[#This Row],[落胚數]]="","",IF(ISNUMBER(ZSOHSD058[[#This Row],[落胚數]]+0), ZSOHSD058[[#This Row],[落胚數]]+0, 0))</f>
        <v/>
      </c>
    </row>
    <row r="5289" spans="1:14">
      <c r="A5289"/>
      <c r="B5289"/>
      <c r="C5289"/>
      <c r="D5289"/>
      <c r="E5289"/>
      <c r="F5289"/>
      <c r="G5289"/>
      <c r="H5289"/>
      <c r="I5289"/>
      <c r="J5289"/>
      <c r="K5289"/>
      <c r="L5289" t="str">
        <f>IF(COUNTIFS(ZSOHPP055[订单号数值], ZSOHSD058[[#This Row],[订单号数值]], ZSOHPP055[行項目], ZSOHSD058[[#This Row],[行項目]])&gt;0, "Y", "")</f>
        <v/>
      </c>
      <c r="M5289" t="str">
        <f>IF(ZSOHSD058[[#This Row],[銷售訂單]]="", "", --ZSOHSD058[[#This Row],[銷售訂單]])</f>
        <v/>
      </c>
      <c r="N5289" s="16" t="str">
        <f>IF(ZSOHSD058[[#This Row],[落胚數]]="","",IF(ISNUMBER(ZSOHSD058[[#This Row],[落胚數]]+0), ZSOHSD058[[#This Row],[落胚數]]+0, 0))</f>
        <v/>
      </c>
    </row>
    <row r="5290" spans="1:14">
      <c r="A5290"/>
      <c r="B5290"/>
      <c r="C5290"/>
      <c r="D5290"/>
      <c r="E5290"/>
      <c r="F5290"/>
      <c r="G5290"/>
      <c r="H5290"/>
      <c r="I5290"/>
      <c r="J5290"/>
      <c r="K5290"/>
      <c r="L5290" t="str">
        <f>IF(COUNTIFS(ZSOHPP055[订单号数值], ZSOHSD058[[#This Row],[订单号数值]], ZSOHPP055[行項目], ZSOHSD058[[#This Row],[行項目]])&gt;0, "Y", "")</f>
        <v/>
      </c>
      <c r="M5290" t="str">
        <f>IF(ZSOHSD058[[#This Row],[銷售訂單]]="", "", --ZSOHSD058[[#This Row],[銷售訂單]])</f>
        <v/>
      </c>
      <c r="N5290" s="16" t="str">
        <f>IF(ZSOHSD058[[#This Row],[落胚數]]="","",IF(ISNUMBER(ZSOHSD058[[#This Row],[落胚數]]+0), ZSOHSD058[[#This Row],[落胚數]]+0, 0))</f>
        <v/>
      </c>
    </row>
    <row r="5291" spans="1:14">
      <c r="A5291"/>
      <c r="B5291"/>
      <c r="C5291"/>
      <c r="D5291"/>
      <c r="E5291"/>
      <c r="F5291"/>
      <c r="G5291"/>
      <c r="H5291"/>
      <c r="I5291"/>
      <c r="J5291"/>
      <c r="K5291"/>
      <c r="L5291" t="str">
        <f>IF(COUNTIFS(ZSOHPP055[订单号数值], ZSOHSD058[[#This Row],[订单号数值]], ZSOHPP055[行項目], ZSOHSD058[[#This Row],[行項目]])&gt;0, "Y", "")</f>
        <v/>
      </c>
      <c r="M5291" t="str">
        <f>IF(ZSOHSD058[[#This Row],[銷售訂單]]="", "", --ZSOHSD058[[#This Row],[銷售訂單]])</f>
        <v/>
      </c>
      <c r="N5291" s="16" t="str">
        <f>IF(ZSOHSD058[[#This Row],[落胚數]]="","",IF(ISNUMBER(ZSOHSD058[[#This Row],[落胚數]]+0), ZSOHSD058[[#This Row],[落胚數]]+0, 0))</f>
        <v/>
      </c>
    </row>
    <row r="5292" spans="1:14">
      <c r="A5292"/>
      <c r="B5292"/>
      <c r="C5292"/>
      <c r="D5292"/>
      <c r="E5292"/>
      <c r="F5292"/>
      <c r="G5292"/>
      <c r="H5292"/>
      <c r="I5292"/>
      <c r="J5292"/>
      <c r="K5292"/>
      <c r="L5292" t="str">
        <f>IF(COUNTIFS(ZSOHPP055[订单号数值], ZSOHSD058[[#This Row],[订单号数值]], ZSOHPP055[行項目], ZSOHSD058[[#This Row],[行項目]])&gt;0, "Y", "")</f>
        <v/>
      </c>
      <c r="M5292" t="str">
        <f>IF(ZSOHSD058[[#This Row],[銷售訂單]]="", "", --ZSOHSD058[[#This Row],[銷售訂單]])</f>
        <v/>
      </c>
      <c r="N5292" s="16" t="str">
        <f>IF(ZSOHSD058[[#This Row],[落胚數]]="","",IF(ISNUMBER(ZSOHSD058[[#This Row],[落胚數]]+0), ZSOHSD058[[#This Row],[落胚數]]+0, 0))</f>
        <v/>
      </c>
    </row>
    <row r="5293" spans="1:14">
      <c r="A5293"/>
      <c r="B5293"/>
      <c r="C5293"/>
      <c r="D5293"/>
      <c r="E5293"/>
      <c r="F5293"/>
      <c r="G5293"/>
      <c r="H5293"/>
      <c r="I5293"/>
      <c r="J5293"/>
      <c r="K5293"/>
      <c r="L5293" t="str">
        <f>IF(COUNTIFS(ZSOHPP055[订单号数值], ZSOHSD058[[#This Row],[订单号数值]], ZSOHPP055[行項目], ZSOHSD058[[#This Row],[行項目]])&gt;0, "Y", "")</f>
        <v/>
      </c>
      <c r="M5293" t="str">
        <f>IF(ZSOHSD058[[#This Row],[銷售訂單]]="", "", --ZSOHSD058[[#This Row],[銷售訂單]])</f>
        <v/>
      </c>
      <c r="N5293" s="16" t="str">
        <f>IF(ZSOHSD058[[#This Row],[落胚數]]="","",IF(ISNUMBER(ZSOHSD058[[#This Row],[落胚數]]+0), ZSOHSD058[[#This Row],[落胚數]]+0, 0))</f>
        <v/>
      </c>
    </row>
    <row r="5294" spans="1:14">
      <c r="A5294"/>
      <c r="B5294"/>
      <c r="C5294"/>
      <c r="D5294"/>
      <c r="E5294"/>
      <c r="F5294"/>
      <c r="G5294"/>
      <c r="H5294"/>
      <c r="I5294"/>
      <c r="J5294"/>
      <c r="K5294"/>
      <c r="L5294" t="str">
        <f>IF(COUNTIFS(ZSOHPP055[订单号数值], ZSOHSD058[[#This Row],[订单号数值]], ZSOHPP055[行項目], ZSOHSD058[[#This Row],[行項目]])&gt;0, "Y", "")</f>
        <v/>
      </c>
      <c r="M5294" t="str">
        <f>IF(ZSOHSD058[[#This Row],[銷售訂單]]="", "", --ZSOHSD058[[#This Row],[銷售訂單]])</f>
        <v/>
      </c>
      <c r="N5294" s="16" t="str">
        <f>IF(ZSOHSD058[[#This Row],[落胚數]]="","",IF(ISNUMBER(ZSOHSD058[[#This Row],[落胚數]]+0), ZSOHSD058[[#This Row],[落胚數]]+0, 0))</f>
        <v/>
      </c>
    </row>
    <row r="5295" spans="1:14">
      <c r="A5295"/>
      <c r="B5295"/>
      <c r="C5295"/>
      <c r="D5295"/>
      <c r="E5295"/>
      <c r="F5295"/>
      <c r="G5295"/>
      <c r="H5295"/>
      <c r="I5295"/>
      <c r="J5295"/>
      <c r="K5295"/>
      <c r="L5295" t="str">
        <f>IF(COUNTIFS(ZSOHPP055[订单号数值], ZSOHSD058[[#This Row],[订单号数值]], ZSOHPP055[行項目], ZSOHSD058[[#This Row],[行項目]])&gt;0, "Y", "")</f>
        <v/>
      </c>
      <c r="M5295" t="str">
        <f>IF(ZSOHSD058[[#This Row],[銷售訂單]]="", "", --ZSOHSD058[[#This Row],[銷售訂單]])</f>
        <v/>
      </c>
      <c r="N5295" s="16" t="str">
        <f>IF(ZSOHSD058[[#This Row],[落胚數]]="","",IF(ISNUMBER(ZSOHSD058[[#This Row],[落胚數]]+0), ZSOHSD058[[#This Row],[落胚數]]+0, 0))</f>
        <v/>
      </c>
    </row>
    <row r="5296" spans="1:14">
      <c r="A5296"/>
      <c r="B5296"/>
      <c r="C5296"/>
      <c r="D5296"/>
      <c r="E5296"/>
      <c r="F5296"/>
      <c r="G5296"/>
      <c r="H5296"/>
      <c r="I5296"/>
      <c r="J5296"/>
      <c r="K5296"/>
      <c r="L5296" t="str">
        <f>IF(COUNTIFS(ZSOHPP055[订单号数值], ZSOHSD058[[#This Row],[订单号数值]], ZSOHPP055[行項目], ZSOHSD058[[#This Row],[行項目]])&gt;0, "Y", "")</f>
        <v/>
      </c>
      <c r="M5296" t="str">
        <f>IF(ZSOHSD058[[#This Row],[銷售訂單]]="", "", --ZSOHSD058[[#This Row],[銷售訂單]])</f>
        <v/>
      </c>
      <c r="N5296" s="16" t="str">
        <f>IF(ZSOHSD058[[#This Row],[落胚數]]="","",IF(ISNUMBER(ZSOHSD058[[#This Row],[落胚數]]+0), ZSOHSD058[[#This Row],[落胚數]]+0, 0))</f>
        <v/>
      </c>
    </row>
    <row r="5297" spans="1:14">
      <c r="A5297"/>
      <c r="B5297"/>
      <c r="C5297"/>
      <c r="D5297"/>
      <c r="E5297"/>
      <c r="F5297"/>
      <c r="G5297"/>
      <c r="H5297"/>
      <c r="I5297"/>
      <c r="J5297"/>
      <c r="K5297"/>
      <c r="L5297" t="str">
        <f>IF(COUNTIFS(ZSOHPP055[订单号数值], ZSOHSD058[[#This Row],[订单号数值]], ZSOHPP055[行項目], ZSOHSD058[[#This Row],[行項目]])&gt;0, "Y", "")</f>
        <v/>
      </c>
      <c r="M5297" t="str">
        <f>IF(ZSOHSD058[[#This Row],[銷售訂單]]="", "", --ZSOHSD058[[#This Row],[銷售訂單]])</f>
        <v/>
      </c>
      <c r="N5297" s="16" t="str">
        <f>IF(ZSOHSD058[[#This Row],[落胚數]]="","",IF(ISNUMBER(ZSOHSD058[[#This Row],[落胚數]]+0), ZSOHSD058[[#This Row],[落胚數]]+0, 0))</f>
        <v/>
      </c>
    </row>
    <row r="5298" spans="1:14">
      <c r="A5298"/>
      <c r="B5298"/>
      <c r="C5298"/>
      <c r="D5298"/>
      <c r="E5298"/>
      <c r="F5298"/>
      <c r="G5298"/>
      <c r="H5298"/>
      <c r="I5298"/>
      <c r="J5298"/>
      <c r="K5298"/>
      <c r="L5298" t="str">
        <f>IF(COUNTIFS(ZSOHPP055[订单号数值], ZSOHSD058[[#This Row],[订单号数值]], ZSOHPP055[行項目], ZSOHSD058[[#This Row],[行項目]])&gt;0, "Y", "")</f>
        <v/>
      </c>
      <c r="M5298" t="str">
        <f>IF(ZSOHSD058[[#This Row],[銷售訂單]]="", "", --ZSOHSD058[[#This Row],[銷售訂單]])</f>
        <v/>
      </c>
      <c r="N5298" s="16" t="str">
        <f>IF(ZSOHSD058[[#This Row],[落胚數]]="","",IF(ISNUMBER(ZSOHSD058[[#This Row],[落胚數]]+0), ZSOHSD058[[#This Row],[落胚數]]+0, 0))</f>
        <v/>
      </c>
    </row>
    <row r="5299" spans="1:14">
      <c r="A5299"/>
      <c r="B5299"/>
      <c r="C5299"/>
      <c r="D5299"/>
      <c r="E5299"/>
      <c r="F5299"/>
      <c r="G5299"/>
      <c r="H5299"/>
      <c r="I5299"/>
      <c r="J5299"/>
      <c r="K5299"/>
      <c r="L5299" t="str">
        <f>IF(COUNTIFS(ZSOHPP055[订单号数值], ZSOHSD058[[#This Row],[订单号数值]], ZSOHPP055[行項目], ZSOHSD058[[#This Row],[行項目]])&gt;0, "Y", "")</f>
        <v/>
      </c>
      <c r="M5299" t="str">
        <f>IF(ZSOHSD058[[#This Row],[銷售訂單]]="", "", --ZSOHSD058[[#This Row],[銷售訂單]])</f>
        <v/>
      </c>
      <c r="N5299" s="16" t="str">
        <f>IF(ZSOHSD058[[#This Row],[落胚數]]="","",IF(ISNUMBER(ZSOHSD058[[#This Row],[落胚數]]+0), ZSOHSD058[[#This Row],[落胚數]]+0, 0))</f>
        <v/>
      </c>
    </row>
    <row r="5300" spans="1:14">
      <c r="A5300"/>
      <c r="B5300"/>
      <c r="C5300"/>
      <c r="D5300"/>
      <c r="E5300"/>
      <c r="F5300"/>
      <c r="G5300"/>
      <c r="H5300"/>
      <c r="I5300"/>
      <c r="J5300"/>
      <c r="K5300"/>
      <c r="L5300" t="str">
        <f>IF(COUNTIFS(ZSOHPP055[订单号数值], ZSOHSD058[[#This Row],[订单号数值]], ZSOHPP055[行項目], ZSOHSD058[[#This Row],[行項目]])&gt;0, "Y", "")</f>
        <v/>
      </c>
      <c r="M5300" t="str">
        <f>IF(ZSOHSD058[[#This Row],[銷售訂單]]="", "", --ZSOHSD058[[#This Row],[銷售訂單]])</f>
        <v/>
      </c>
      <c r="N5300" s="16" t="str">
        <f>IF(ZSOHSD058[[#This Row],[落胚數]]="","",IF(ISNUMBER(ZSOHSD058[[#This Row],[落胚數]]+0), ZSOHSD058[[#This Row],[落胚數]]+0, 0))</f>
        <v/>
      </c>
    </row>
    <row r="5301" spans="1:14">
      <c r="A5301"/>
      <c r="B5301"/>
      <c r="C5301"/>
      <c r="D5301"/>
      <c r="E5301"/>
      <c r="F5301"/>
      <c r="G5301"/>
      <c r="H5301"/>
      <c r="I5301"/>
      <c r="J5301"/>
      <c r="K5301"/>
      <c r="L5301" t="str">
        <f>IF(COUNTIFS(ZSOHPP055[订单号数值], ZSOHSD058[[#This Row],[订单号数值]], ZSOHPP055[行項目], ZSOHSD058[[#This Row],[行項目]])&gt;0, "Y", "")</f>
        <v/>
      </c>
      <c r="M5301" t="str">
        <f>IF(ZSOHSD058[[#This Row],[銷售訂單]]="", "", --ZSOHSD058[[#This Row],[銷售訂單]])</f>
        <v/>
      </c>
      <c r="N5301" s="16" t="str">
        <f>IF(ZSOHSD058[[#This Row],[落胚數]]="","",IF(ISNUMBER(ZSOHSD058[[#This Row],[落胚數]]+0), ZSOHSD058[[#This Row],[落胚數]]+0, 0))</f>
        <v/>
      </c>
    </row>
    <row r="5302" spans="1:14">
      <c r="A5302"/>
      <c r="B5302"/>
      <c r="C5302"/>
      <c r="D5302"/>
      <c r="E5302"/>
      <c r="F5302"/>
      <c r="G5302"/>
      <c r="H5302"/>
      <c r="I5302"/>
      <c r="J5302"/>
      <c r="K5302"/>
      <c r="L5302" t="str">
        <f>IF(COUNTIFS(ZSOHPP055[订单号数值], ZSOHSD058[[#This Row],[订单号数值]], ZSOHPP055[行項目], ZSOHSD058[[#This Row],[行項目]])&gt;0, "Y", "")</f>
        <v/>
      </c>
      <c r="M5302" t="str">
        <f>IF(ZSOHSD058[[#This Row],[銷售訂單]]="", "", --ZSOHSD058[[#This Row],[銷售訂單]])</f>
        <v/>
      </c>
      <c r="N5302" s="16" t="str">
        <f>IF(ZSOHSD058[[#This Row],[落胚數]]="","",IF(ISNUMBER(ZSOHSD058[[#This Row],[落胚數]]+0), ZSOHSD058[[#This Row],[落胚數]]+0, 0))</f>
        <v/>
      </c>
    </row>
    <row r="5303" spans="1:14">
      <c r="A5303"/>
      <c r="B5303"/>
      <c r="C5303"/>
      <c r="D5303"/>
      <c r="E5303"/>
      <c r="F5303"/>
      <c r="G5303"/>
      <c r="H5303"/>
      <c r="I5303"/>
      <c r="J5303"/>
      <c r="K5303"/>
      <c r="L5303" t="str">
        <f>IF(COUNTIFS(ZSOHPP055[订单号数值], ZSOHSD058[[#This Row],[订单号数值]], ZSOHPP055[行項目], ZSOHSD058[[#This Row],[行項目]])&gt;0, "Y", "")</f>
        <v/>
      </c>
      <c r="M5303" t="str">
        <f>IF(ZSOHSD058[[#This Row],[銷售訂單]]="", "", --ZSOHSD058[[#This Row],[銷售訂單]])</f>
        <v/>
      </c>
      <c r="N5303" s="16" t="str">
        <f>IF(ZSOHSD058[[#This Row],[落胚數]]="","",IF(ISNUMBER(ZSOHSD058[[#This Row],[落胚數]]+0), ZSOHSD058[[#This Row],[落胚數]]+0, 0))</f>
        <v/>
      </c>
    </row>
    <row r="5304" spans="1:14">
      <c r="A5304"/>
      <c r="B5304"/>
      <c r="C5304"/>
      <c r="D5304"/>
      <c r="E5304"/>
      <c r="F5304"/>
      <c r="G5304"/>
      <c r="H5304"/>
      <c r="I5304"/>
      <c r="J5304"/>
      <c r="K5304"/>
      <c r="L5304" t="str">
        <f>IF(COUNTIFS(ZSOHPP055[订单号数值], ZSOHSD058[[#This Row],[订单号数值]], ZSOHPP055[行項目], ZSOHSD058[[#This Row],[行項目]])&gt;0, "Y", "")</f>
        <v/>
      </c>
      <c r="M5304" t="str">
        <f>IF(ZSOHSD058[[#This Row],[銷售訂單]]="", "", --ZSOHSD058[[#This Row],[銷售訂單]])</f>
        <v/>
      </c>
      <c r="N5304" s="16" t="str">
        <f>IF(ZSOHSD058[[#This Row],[落胚數]]="","",IF(ISNUMBER(ZSOHSD058[[#This Row],[落胚數]]+0), ZSOHSD058[[#This Row],[落胚數]]+0, 0))</f>
        <v/>
      </c>
    </row>
    <row r="5305" spans="1:14">
      <c r="A5305"/>
      <c r="B5305"/>
      <c r="C5305"/>
      <c r="D5305"/>
      <c r="E5305"/>
      <c r="F5305"/>
      <c r="G5305"/>
      <c r="H5305"/>
      <c r="I5305"/>
      <c r="J5305"/>
      <c r="K5305"/>
      <c r="L5305" t="str">
        <f>IF(COUNTIFS(ZSOHPP055[订单号数值], ZSOHSD058[[#This Row],[订单号数值]], ZSOHPP055[行項目], ZSOHSD058[[#This Row],[行項目]])&gt;0, "Y", "")</f>
        <v/>
      </c>
      <c r="M5305" t="str">
        <f>IF(ZSOHSD058[[#This Row],[銷售訂單]]="", "", --ZSOHSD058[[#This Row],[銷售訂單]])</f>
        <v/>
      </c>
      <c r="N5305" s="16" t="str">
        <f>IF(ZSOHSD058[[#This Row],[落胚數]]="","",IF(ISNUMBER(ZSOHSD058[[#This Row],[落胚數]]+0), ZSOHSD058[[#This Row],[落胚數]]+0, 0))</f>
        <v/>
      </c>
    </row>
    <row r="5306" spans="1:14">
      <c r="A5306"/>
      <c r="B5306"/>
      <c r="C5306"/>
      <c r="D5306"/>
      <c r="E5306"/>
      <c r="F5306"/>
      <c r="G5306"/>
      <c r="H5306"/>
      <c r="I5306"/>
      <c r="J5306"/>
      <c r="K5306"/>
      <c r="L5306" t="str">
        <f>IF(COUNTIFS(ZSOHPP055[订单号数值], ZSOHSD058[[#This Row],[订单号数值]], ZSOHPP055[行項目], ZSOHSD058[[#This Row],[行項目]])&gt;0, "Y", "")</f>
        <v/>
      </c>
      <c r="M5306" t="str">
        <f>IF(ZSOHSD058[[#This Row],[銷售訂單]]="", "", --ZSOHSD058[[#This Row],[銷售訂單]])</f>
        <v/>
      </c>
      <c r="N5306" s="16" t="str">
        <f>IF(ZSOHSD058[[#This Row],[落胚數]]="","",IF(ISNUMBER(ZSOHSD058[[#This Row],[落胚數]]+0), ZSOHSD058[[#This Row],[落胚數]]+0, 0))</f>
        <v/>
      </c>
    </row>
    <row r="5307" spans="1:14">
      <c r="A5307"/>
      <c r="B5307"/>
      <c r="C5307"/>
      <c r="D5307"/>
      <c r="E5307"/>
      <c r="F5307"/>
      <c r="G5307"/>
      <c r="H5307"/>
      <c r="I5307"/>
      <c r="J5307"/>
      <c r="K5307"/>
      <c r="L5307" t="str">
        <f>IF(COUNTIFS(ZSOHPP055[订单号数值], ZSOHSD058[[#This Row],[订单号数值]], ZSOHPP055[行項目], ZSOHSD058[[#This Row],[行項目]])&gt;0, "Y", "")</f>
        <v/>
      </c>
      <c r="M5307" t="str">
        <f>IF(ZSOHSD058[[#This Row],[銷售訂單]]="", "", --ZSOHSD058[[#This Row],[銷售訂單]])</f>
        <v/>
      </c>
      <c r="N5307" s="16" t="str">
        <f>IF(ZSOHSD058[[#This Row],[落胚數]]="","",IF(ISNUMBER(ZSOHSD058[[#This Row],[落胚數]]+0), ZSOHSD058[[#This Row],[落胚數]]+0, 0))</f>
        <v/>
      </c>
    </row>
    <row r="5308" spans="1:14">
      <c r="A5308"/>
      <c r="B5308"/>
      <c r="C5308"/>
      <c r="D5308"/>
      <c r="E5308"/>
      <c r="F5308"/>
      <c r="G5308"/>
      <c r="H5308"/>
      <c r="I5308"/>
      <c r="J5308"/>
      <c r="K5308"/>
      <c r="L5308" t="str">
        <f>IF(COUNTIFS(ZSOHPP055[订单号数值], ZSOHSD058[[#This Row],[订单号数值]], ZSOHPP055[行項目], ZSOHSD058[[#This Row],[行項目]])&gt;0, "Y", "")</f>
        <v/>
      </c>
      <c r="M5308" t="str">
        <f>IF(ZSOHSD058[[#This Row],[銷售訂單]]="", "", --ZSOHSD058[[#This Row],[銷售訂單]])</f>
        <v/>
      </c>
      <c r="N5308" s="16" t="str">
        <f>IF(ZSOHSD058[[#This Row],[落胚數]]="","",IF(ISNUMBER(ZSOHSD058[[#This Row],[落胚數]]+0), ZSOHSD058[[#This Row],[落胚數]]+0, 0))</f>
        <v/>
      </c>
    </row>
    <row r="5309" spans="1:14">
      <c r="A5309"/>
      <c r="B5309"/>
      <c r="C5309"/>
      <c r="D5309"/>
      <c r="E5309"/>
      <c r="F5309"/>
      <c r="G5309"/>
      <c r="H5309"/>
      <c r="I5309"/>
      <c r="J5309"/>
      <c r="K5309"/>
      <c r="L5309" t="str">
        <f>IF(COUNTIFS(ZSOHPP055[订单号数值], ZSOHSD058[[#This Row],[订单号数值]], ZSOHPP055[行項目], ZSOHSD058[[#This Row],[行項目]])&gt;0, "Y", "")</f>
        <v/>
      </c>
      <c r="M5309" t="str">
        <f>IF(ZSOHSD058[[#This Row],[銷售訂單]]="", "", --ZSOHSD058[[#This Row],[銷售訂單]])</f>
        <v/>
      </c>
      <c r="N5309" s="16" t="str">
        <f>IF(ZSOHSD058[[#This Row],[落胚數]]="","",IF(ISNUMBER(ZSOHSD058[[#This Row],[落胚數]]+0), ZSOHSD058[[#This Row],[落胚數]]+0, 0))</f>
        <v/>
      </c>
    </row>
    <row r="5310" spans="1:14">
      <c r="A5310"/>
      <c r="B5310"/>
      <c r="C5310"/>
      <c r="D5310"/>
      <c r="E5310"/>
      <c r="F5310"/>
      <c r="G5310"/>
      <c r="H5310"/>
      <c r="I5310"/>
      <c r="J5310"/>
      <c r="K5310"/>
      <c r="L5310" t="str">
        <f>IF(COUNTIFS(ZSOHPP055[订单号数值], ZSOHSD058[[#This Row],[订单号数值]], ZSOHPP055[行項目], ZSOHSD058[[#This Row],[行項目]])&gt;0, "Y", "")</f>
        <v/>
      </c>
      <c r="M5310" t="str">
        <f>IF(ZSOHSD058[[#This Row],[銷售訂單]]="", "", --ZSOHSD058[[#This Row],[銷售訂單]])</f>
        <v/>
      </c>
      <c r="N5310" s="16" t="str">
        <f>IF(ZSOHSD058[[#This Row],[落胚數]]="","",IF(ISNUMBER(ZSOHSD058[[#This Row],[落胚數]]+0), ZSOHSD058[[#This Row],[落胚數]]+0, 0))</f>
        <v/>
      </c>
    </row>
    <row r="5311" spans="1:14">
      <c r="A5311"/>
      <c r="B5311"/>
      <c r="C5311"/>
      <c r="D5311"/>
      <c r="E5311"/>
      <c r="F5311"/>
      <c r="G5311"/>
      <c r="H5311"/>
      <c r="I5311"/>
      <c r="J5311"/>
      <c r="K5311"/>
      <c r="L5311" t="str">
        <f>IF(COUNTIFS(ZSOHPP055[订单号数值], ZSOHSD058[[#This Row],[订单号数值]], ZSOHPP055[行項目], ZSOHSD058[[#This Row],[行項目]])&gt;0, "Y", "")</f>
        <v/>
      </c>
      <c r="M5311" t="str">
        <f>IF(ZSOHSD058[[#This Row],[銷售訂單]]="", "", --ZSOHSD058[[#This Row],[銷售訂單]])</f>
        <v/>
      </c>
      <c r="N5311" s="16" t="str">
        <f>IF(ZSOHSD058[[#This Row],[落胚數]]="","",IF(ISNUMBER(ZSOHSD058[[#This Row],[落胚數]]+0), ZSOHSD058[[#This Row],[落胚數]]+0, 0))</f>
        <v/>
      </c>
    </row>
    <row r="5312" spans="1:14">
      <c r="A5312"/>
      <c r="B5312"/>
      <c r="C5312"/>
      <c r="D5312"/>
      <c r="E5312"/>
      <c r="F5312"/>
      <c r="G5312"/>
      <c r="H5312"/>
      <c r="I5312"/>
      <c r="J5312"/>
      <c r="K5312"/>
      <c r="L5312" t="str">
        <f>IF(COUNTIFS(ZSOHPP055[订单号数值], ZSOHSD058[[#This Row],[订单号数值]], ZSOHPP055[行項目], ZSOHSD058[[#This Row],[行項目]])&gt;0, "Y", "")</f>
        <v/>
      </c>
      <c r="M5312" t="str">
        <f>IF(ZSOHSD058[[#This Row],[銷售訂單]]="", "", --ZSOHSD058[[#This Row],[銷售訂單]])</f>
        <v/>
      </c>
      <c r="N5312" s="16" t="str">
        <f>IF(ZSOHSD058[[#This Row],[落胚數]]="","",IF(ISNUMBER(ZSOHSD058[[#This Row],[落胚數]]+0), ZSOHSD058[[#This Row],[落胚數]]+0, 0))</f>
        <v/>
      </c>
    </row>
    <row r="5313" spans="1:14">
      <c r="A5313"/>
      <c r="B5313"/>
      <c r="C5313"/>
      <c r="D5313"/>
      <c r="E5313"/>
      <c r="F5313"/>
      <c r="G5313"/>
      <c r="H5313"/>
      <c r="I5313"/>
      <c r="J5313"/>
      <c r="K5313"/>
      <c r="L5313" t="str">
        <f>IF(COUNTIFS(ZSOHPP055[订单号数值], ZSOHSD058[[#This Row],[订单号数值]], ZSOHPP055[行項目], ZSOHSD058[[#This Row],[行項目]])&gt;0, "Y", "")</f>
        <v/>
      </c>
      <c r="M5313" t="str">
        <f>IF(ZSOHSD058[[#This Row],[銷售訂單]]="", "", --ZSOHSD058[[#This Row],[銷售訂單]])</f>
        <v/>
      </c>
      <c r="N5313" s="16" t="str">
        <f>IF(ZSOHSD058[[#This Row],[落胚數]]="","",IF(ISNUMBER(ZSOHSD058[[#This Row],[落胚數]]+0), ZSOHSD058[[#This Row],[落胚數]]+0, 0))</f>
        <v/>
      </c>
    </row>
    <row r="5314" spans="1:14">
      <c r="A5314"/>
      <c r="B5314"/>
      <c r="C5314"/>
      <c r="D5314"/>
      <c r="E5314"/>
      <c r="F5314"/>
      <c r="G5314"/>
      <c r="H5314"/>
      <c r="I5314"/>
      <c r="J5314"/>
      <c r="K5314"/>
      <c r="L5314" t="str">
        <f>IF(COUNTIFS(ZSOHPP055[订单号数值], ZSOHSD058[[#This Row],[订单号数值]], ZSOHPP055[行項目], ZSOHSD058[[#This Row],[行項目]])&gt;0, "Y", "")</f>
        <v/>
      </c>
      <c r="M5314" t="str">
        <f>IF(ZSOHSD058[[#This Row],[銷售訂單]]="", "", --ZSOHSD058[[#This Row],[銷售訂單]])</f>
        <v/>
      </c>
      <c r="N5314" s="16" t="str">
        <f>IF(ZSOHSD058[[#This Row],[落胚數]]="","",IF(ISNUMBER(ZSOHSD058[[#This Row],[落胚數]]+0), ZSOHSD058[[#This Row],[落胚數]]+0, 0))</f>
        <v/>
      </c>
    </row>
    <row r="5315" spans="1:14">
      <c r="A5315"/>
      <c r="B5315"/>
      <c r="C5315"/>
      <c r="D5315"/>
      <c r="E5315"/>
      <c r="F5315"/>
      <c r="G5315"/>
      <c r="H5315"/>
      <c r="I5315"/>
      <c r="J5315"/>
      <c r="K5315"/>
      <c r="L5315" t="str">
        <f>IF(COUNTIFS(ZSOHPP055[订单号数值], ZSOHSD058[[#This Row],[订单号数值]], ZSOHPP055[行項目], ZSOHSD058[[#This Row],[行項目]])&gt;0, "Y", "")</f>
        <v/>
      </c>
      <c r="M5315" t="str">
        <f>IF(ZSOHSD058[[#This Row],[銷售訂單]]="", "", --ZSOHSD058[[#This Row],[銷售訂單]])</f>
        <v/>
      </c>
      <c r="N5315" s="16" t="str">
        <f>IF(ZSOHSD058[[#This Row],[落胚數]]="","",IF(ISNUMBER(ZSOHSD058[[#This Row],[落胚數]]+0), ZSOHSD058[[#This Row],[落胚數]]+0, 0))</f>
        <v/>
      </c>
    </row>
    <row r="5316" spans="1:14">
      <c r="A5316"/>
      <c r="B5316"/>
      <c r="C5316"/>
      <c r="D5316"/>
      <c r="E5316"/>
      <c r="F5316"/>
      <c r="G5316"/>
      <c r="H5316"/>
      <c r="I5316"/>
      <c r="J5316"/>
      <c r="K5316"/>
      <c r="L5316" t="str">
        <f>IF(COUNTIFS(ZSOHPP055[订单号数值], ZSOHSD058[[#This Row],[订单号数值]], ZSOHPP055[行項目], ZSOHSD058[[#This Row],[行項目]])&gt;0, "Y", "")</f>
        <v/>
      </c>
      <c r="M5316" t="str">
        <f>IF(ZSOHSD058[[#This Row],[銷售訂單]]="", "", --ZSOHSD058[[#This Row],[銷售訂單]])</f>
        <v/>
      </c>
      <c r="N5316" s="16" t="str">
        <f>IF(ZSOHSD058[[#This Row],[落胚數]]="","",IF(ISNUMBER(ZSOHSD058[[#This Row],[落胚數]]+0), ZSOHSD058[[#This Row],[落胚數]]+0, 0))</f>
        <v/>
      </c>
    </row>
    <row r="5317" spans="1:14">
      <c r="A5317"/>
      <c r="B5317"/>
      <c r="C5317"/>
      <c r="D5317"/>
      <c r="E5317"/>
      <c r="F5317"/>
      <c r="G5317"/>
      <c r="H5317"/>
      <c r="I5317"/>
      <c r="J5317"/>
      <c r="K5317"/>
      <c r="L5317" t="str">
        <f>IF(COUNTIFS(ZSOHPP055[订单号数值], ZSOHSD058[[#This Row],[订单号数值]], ZSOHPP055[行項目], ZSOHSD058[[#This Row],[行項目]])&gt;0, "Y", "")</f>
        <v/>
      </c>
      <c r="M5317" t="str">
        <f>IF(ZSOHSD058[[#This Row],[銷售訂單]]="", "", --ZSOHSD058[[#This Row],[銷售訂單]])</f>
        <v/>
      </c>
      <c r="N5317" s="16" t="str">
        <f>IF(ZSOHSD058[[#This Row],[落胚數]]="","",IF(ISNUMBER(ZSOHSD058[[#This Row],[落胚數]]+0), ZSOHSD058[[#This Row],[落胚數]]+0, 0))</f>
        <v/>
      </c>
    </row>
    <row r="5318" spans="1:14">
      <c r="A5318"/>
      <c r="B5318"/>
      <c r="C5318"/>
      <c r="D5318"/>
      <c r="E5318"/>
      <c r="F5318"/>
      <c r="G5318"/>
      <c r="H5318"/>
      <c r="I5318"/>
      <c r="J5318"/>
      <c r="K5318"/>
      <c r="L5318" t="str">
        <f>IF(COUNTIFS(ZSOHPP055[订单号数值], ZSOHSD058[[#This Row],[订单号数值]], ZSOHPP055[行項目], ZSOHSD058[[#This Row],[行項目]])&gt;0, "Y", "")</f>
        <v/>
      </c>
      <c r="M5318" t="str">
        <f>IF(ZSOHSD058[[#This Row],[銷售訂單]]="", "", --ZSOHSD058[[#This Row],[銷售訂單]])</f>
        <v/>
      </c>
      <c r="N5318" s="16" t="str">
        <f>IF(ZSOHSD058[[#This Row],[落胚數]]="","",IF(ISNUMBER(ZSOHSD058[[#This Row],[落胚數]]+0), ZSOHSD058[[#This Row],[落胚數]]+0, 0))</f>
        <v/>
      </c>
    </row>
    <row r="5319" spans="1:14">
      <c r="A5319"/>
      <c r="B5319"/>
      <c r="C5319"/>
      <c r="D5319"/>
      <c r="E5319"/>
      <c r="F5319"/>
      <c r="G5319"/>
      <c r="H5319"/>
      <c r="I5319"/>
      <c r="J5319"/>
      <c r="K5319"/>
      <c r="L5319" t="str">
        <f>IF(COUNTIFS(ZSOHPP055[订单号数值], ZSOHSD058[[#This Row],[订单号数值]], ZSOHPP055[行項目], ZSOHSD058[[#This Row],[行項目]])&gt;0, "Y", "")</f>
        <v/>
      </c>
      <c r="M5319" t="str">
        <f>IF(ZSOHSD058[[#This Row],[銷售訂單]]="", "", --ZSOHSD058[[#This Row],[銷售訂單]])</f>
        <v/>
      </c>
      <c r="N5319" s="16" t="str">
        <f>IF(ZSOHSD058[[#This Row],[落胚數]]="","",IF(ISNUMBER(ZSOHSD058[[#This Row],[落胚數]]+0), ZSOHSD058[[#This Row],[落胚數]]+0, 0))</f>
        <v/>
      </c>
    </row>
    <row r="5320" spans="1:14">
      <c r="A5320"/>
      <c r="B5320"/>
      <c r="C5320"/>
      <c r="D5320"/>
      <c r="E5320"/>
      <c r="F5320"/>
      <c r="G5320"/>
      <c r="H5320"/>
      <c r="I5320"/>
      <c r="J5320"/>
      <c r="K5320"/>
      <c r="L5320" t="str">
        <f>IF(COUNTIFS(ZSOHPP055[订单号数值], ZSOHSD058[[#This Row],[订单号数值]], ZSOHPP055[行項目], ZSOHSD058[[#This Row],[行項目]])&gt;0, "Y", "")</f>
        <v/>
      </c>
      <c r="M5320" t="str">
        <f>IF(ZSOHSD058[[#This Row],[銷售訂單]]="", "", --ZSOHSD058[[#This Row],[銷售訂單]])</f>
        <v/>
      </c>
      <c r="N5320" s="16" t="str">
        <f>IF(ZSOHSD058[[#This Row],[落胚數]]="","",IF(ISNUMBER(ZSOHSD058[[#This Row],[落胚數]]+0), ZSOHSD058[[#This Row],[落胚數]]+0, 0))</f>
        <v/>
      </c>
    </row>
    <row r="5321" spans="1:14">
      <c r="A5321"/>
      <c r="B5321"/>
      <c r="C5321"/>
      <c r="D5321"/>
      <c r="E5321"/>
      <c r="F5321"/>
      <c r="G5321"/>
      <c r="H5321"/>
      <c r="I5321"/>
      <c r="J5321"/>
      <c r="K5321"/>
      <c r="L5321" t="str">
        <f>IF(COUNTIFS(ZSOHPP055[订单号数值], ZSOHSD058[[#This Row],[订单号数值]], ZSOHPP055[行項目], ZSOHSD058[[#This Row],[行項目]])&gt;0, "Y", "")</f>
        <v/>
      </c>
      <c r="M5321" t="str">
        <f>IF(ZSOHSD058[[#This Row],[銷售訂單]]="", "", --ZSOHSD058[[#This Row],[銷售訂單]])</f>
        <v/>
      </c>
      <c r="N5321" s="16" t="str">
        <f>IF(ZSOHSD058[[#This Row],[落胚數]]="","",IF(ISNUMBER(ZSOHSD058[[#This Row],[落胚數]]+0), ZSOHSD058[[#This Row],[落胚數]]+0, 0))</f>
        <v/>
      </c>
    </row>
    <row r="5322" spans="1:14">
      <c r="A5322"/>
      <c r="B5322"/>
      <c r="C5322"/>
      <c r="D5322"/>
      <c r="E5322"/>
      <c r="F5322"/>
      <c r="G5322"/>
      <c r="H5322"/>
      <c r="I5322"/>
      <c r="J5322"/>
      <c r="K5322"/>
      <c r="L5322" t="str">
        <f>IF(COUNTIFS(ZSOHPP055[订单号数值], ZSOHSD058[[#This Row],[订单号数值]], ZSOHPP055[行項目], ZSOHSD058[[#This Row],[行項目]])&gt;0, "Y", "")</f>
        <v/>
      </c>
      <c r="M5322" t="str">
        <f>IF(ZSOHSD058[[#This Row],[銷售訂單]]="", "", --ZSOHSD058[[#This Row],[銷售訂單]])</f>
        <v/>
      </c>
      <c r="N5322" s="16" t="str">
        <f>IF(ZSOHSD058[[#This Row],[落胚數]]="","",IF(ISNUMBER(ZSOHSD058[[#This Row],[落胚數]]+0), ZSOHSD058[[#This Row],[落胚數]]+0, 0))</f>
        <v/>
      </c>
    </row>
    <row r="5323" spans="1:14">
      <c r="A5323"/>
      <c r="B5323"/>
      <c r="C5323"/>
      <c r="D5323"/>
      <c r="E5323"/>
      <c r="F5323"/>
      <c r="G5323"/>
      <c r="H5323"/>
      <c r="I5323"/>
      <c r="J5323"/>
      <c r="K5323"/>
      <c r="L5323" t="str">
        <f>IF(COUNTIFS(ZSOHPP055[订单号数值], ZSOHSD058[[#This Row],[订单号数值]], ZSOHPP055[行項目], ZSOHSD058[[#This Row],[行項目]])&gt;0, "Y", "")</f>
        <v/>
      </c>
      <c r="M5323" t="str">
        <f>IF(ZSOHSD058[[#This Row],[銷售訂單]]="", "", --ZSOHSD058[[#This Row],[銷售訂單]])</f>
        <v/>
      </c>
      <c r="N5323" s="16" t="str">
        <f>IF(ZSOHSD058[[#This Row],[落胚數]]="","",IF(ISNUMBER(ZSOHSD058[[#This Row],[落胚數]]+0), ZSOHSD058[[#This Row],[落胚數]]+0, 0))</f>
        <v/>
      </c>
    </row>
    <row r="5324" spans="1:14">
      <c r="A5324"/>
      <c r="B5324"/>
      <c r="C5324"/>
      <c r="D5324"/>
      <c r="E5324"/>
      <c r="F5324"/>
      <c r="G5324"/>
      <c r="H5324"/>
      <c r="I5324"/>
      <c r="J5324"/>
      <c r="K5324"/>
      <c r="L5324" t="str">
        <f>IF(COUNTIFS(ZSOHPP055[订单号数值], ZSOHSD058[[#This Row],[订单号数值]], ZSOHPP055[行項目], ZSOHSD058[[#This Row],[行項目]])&gt;0, "Y", "")</f>
        <v/>
      </c>
      <c r="M5324" t="str">
        <f>IF(ZSOHSD058[[#This Row],[銷售訂單]]="", "", --ZSOHSD058[[#This Row],[銷售訂單]])</f>
        <v/>
      </c>
      <c r="N5324" s="16" t="str">
        <f>IF(ZSOHSD058[[#This Row],[落胚數]]="","",IF(ISNUMBER(ZSOHSD058[[#This Row],[落胚數]]+0), ZSOHSD058[[#This Row],[落胚數]]+0, 0))</f>
        <v/>
      </c>
    </row>
    <row r="5325" spans="1:14">
      <c r="A5325"/>
      <c r="B5325"/>
      <c r="C5325"/>
      <c r="D5325"/>
      <c r="E5325"/>
      <c r="F5325"/>
      <c r="G5325"/>
      <c r="H5325"/>
      <c r="I5325"/>
      <c r="J5325"/>
      <c r="K5325"/>
      <c r="L5325" t="str">
        <f>IF(COUNTIFS(ZSOHPP055[订单号数值], ZSOHSD058[[#This Row],[订单号数值]], ZSOHPP055[行項目], ZSOHSD058[[#This Row],[行項目]])&gt;0, "Y", "")</f>
        <v/>
      </c>
      <c r="M5325" t="str">
        <f>IF(ZSOHSD058[[#This Row],[銷售訂單]]="", "", --ZSOHSD058[[#This Row],[銷售訂單]])</f>
        <v/>
      </c>
      <c r="N5325" s="16" t="str">
        <f>IF(ZSOHSD058[[#This Row],[落胚數]]="","",IF(ISNUMBER(ZSOHSD058[[#This Row],[落胚數]]+0), ZSOHSD058[[#This Row],[落胚數]]+0, 0))</f>
        <v/>
      </c>
    </row>
    <row r="5326" spans="1:14">
      <c r="A5326"/>
      <c r="B5326"/>
      <c r="C5326"/>
      <c r="D5326"/>
      <c r="E5326"/>
      <c r="F5326"/>
      <c r="G5326"/>
      <c r="H5326"/>
      <c r="I5326"/>
      <c r="J5326"/>
      <c r="K5326"/>
      <c r="L5326" t="str">
        <f>IF(COUNTIFS(ZSOHPP055[订单号数值], ZSOHSD058[[#This Row],[订单号数值]], ZSOHPP055[行項目], ZSOHSD058[[#This Row],[行項目]])&gt;0, "Y", "")</f>
        <v/>
      </c>
      <c r="M5326" t="str">
        <f>IF(ZSOHSD058[[#This Row],[銷售訂單]]="", "", --ZSOHSD058[[#This Row],[銷售訂單]])</f>
        <v/>
      </c>
      <c r="N5326" s="16" t="str">
        <f>IF(ZSOHSD058[[#This Row],[落胚數]]="","",IF(ISNUMBER(ZSOHSD058[[#This Row],[落胚數]]+0), ZSOHSD058[[#This Row],[落胚數]]+0, 0))</f>
        <v/>
      </c>
    </row>
    <row r="5327" spans="1:14">
      <c r="A5327"/>
      <c r="B5327"/>
      <c r="C5327"/>
      <c r="D5327"/>
      <c r="E5327"/>
      <c r="F5327"/>
      <c r="G5327"/>
      <c r="H5327"/>
      <c r="I5327"/>
      <c r="J5327"/>
      <c r="K5327"/>
      <c r="L5327" t="str">
        <f>IF(COUNTIFS(ZSOHPP055[订单号数值], ZSOHSD058[[#This Row],[订单号数值]], ZSOHPP055[行項目], ZSOHSD058[[#This Row],[行項目]])&gt;0, "Y", "")</f>
        <v/>
      </c>
      <c r="M5327" t="str">
        <f>IF(ZSOHSD058[[#This Row],[銷售訂單]]="", "", --ZSOHSD058[[#This Row],[銷售訂單]])</f>
        <v/>
      </c>
      <c r="N5327" s="16" t="str">
        <f>IF(ZSOHSD058[[#This Row],[落胚數]]="","",IF(ISNUMBER(ZSOHSD058[[#This Row],[落胚數]]+0), ZSOHSD058[[#This Row],[落胚數]]+0, 0))</f>
        <v/>
      </c>
    </row>
    <row r="5328" spans="1:14">
      <c r="A5328"/>
      <c r="B5328"/>
      <c r="C5328"/>
      <c r="D5328"/>
      <c r="E5328"/>
      <c r="F5328"/>
      <c r="G5328"/>
      <c r="H5328"/>
      <c r="I5328"/>
      <c r="J5328"/>
      <c r="K5328"/>
      <c r="L5328" t="str">
        <f>IF(COUNTIFS(ZSOHPP055[订单号数值], ZSOHSD058[[#This Row],[订单号数值]], ZSOHPP055[行項目], ZSOHSD058[[#This Row],[行項目]])&gt;0, "Y", "")</f>
        <v/>
      </c>
      <c r="M5328" t="str">
        <f>IF(ZSOHSD058[[#This Row],[銷售訂單]]="", "", --ZSOHSD058[[#This Row],[銷售訂單]])</f>
        <v/>
      </c>
      <c r="N5328" s="16" t="str">
        <f>IF(ZSOHSD058[[#This Row],[落胚數]]="","",IF(ISNUMBER(ZSOHSD058[[#This Row],[落胚數]]+0), ZSOHSD058[[#This Row],[落胚數]]+0, 0))</f>
        <v/>
      </c>
    </row>
    <row r="5329" spans="1:14">
      <c r="A5329"/>
      <c r="B5329"/>
      <c r="C5329"/>
      <c r="D5329"/>
      <c r="E5329"/>
      <c r="F5329"/>
      <c r="G5329"/>
      <c r="H5329"/>
      <c r="I5329"/>
      <c r="J5329"/>
      <c r="K5329"/>
      <c r="L5329" t="str">
        <f>IF(COUNTIFS(ZSOHPP055[订单号数值], ZSOHSD058[[#This Row],[订单号数值]], ZSOHPP055[行項目], ZSOHSD058[[#This Row],[行項目]])&gt;0, "Y", "")</f>
        <v/>
      </c>
      <c r="M5329" t="str">
        <f>IF(ZSOHSD058[[#This Row],[銷售訂單]]="", "", --ZSOHSD058[[#This Row],[銷售訂單]])</f>
        <v/>
      </c>
      <c r="N5329" s="16" t="str">
        <f>IF(ZSOHSD058[[#This Row],[落胚數]]="","",IF(ISNUMBER(ZSOHSD058[[#This Row],[落胚數]]+0), ZSOHSD058[[#This Row],[落胚數]]+0, 0))</f>
        <v/>
      </c>
    </row>
    <row r="5330" spans="1:14">
      <c r="A5330"/>
      <c r="B5330"/>
      <c r="C5330"/>
      <c r="D5330"/>
      <c r="E5330"/>
      <c r="F5330"/>
      <c r="G5330"/>
      <c r="H5330"/>
      <c r="I5330"/>
      <c r="J5330"/>
      <c r="K5330"/>
      <c r="L5330" t="str">
        <f>IF(COUNTIFS(ZSOHPP055[订单号数值], ZSOHSD058[[#This Row],[订单号数值]], ZSOHPP055[行項目], ZSOHSD058[[#This Row],[行項目]])&gt;0, "Y", "")</f>
        <v/>
      </c>
      <c r="M5330" t="str">
        <f>IF(ZSOHSD058[[#This Row],[銷售訂單]]="", "", --ZSOHSD058[[#This Row],[銷售訂單]])</f>
        <v/>
      </c>
      <c r="N5330" s="16" t="str">
        <f>IF(ZSOHSD058[[#This Row],[落胚數]]="","",IF(ISNUMBER(ZSOHSD058[[#This Row],[落胚數]]+0), ZSOHSD058[[#This Row],[落胚數]]+0, 0))</f>
        <v/>
      </c>
    </row>
    <row r="5331" spans="1:14">
      <c r="A5331"/>
      <c r="B5331"/>
      <c r="C5331"/>
      <c r="D5331"/>
      <c r="E5331"/>
      <c r="F5331"/>
      <c r="G5331"/>
      <c r="H5331"/>
      <c r="I5331"/>
      <c r="J5331"/>
      <c r="K5331"/>
      <c r="L5331" t="str">
        <f>IF(COUNTIFS(ZSOHPP055[订单号数值], ZSOHSD058[[#This Row],[订单号数值]], ZSOHPP055[行項目], ZSOHSD058[[#This Row],[行項目]])&gt;0, "Y", "")</f>
        <v/>
      </c>
      <c r="M5331" t="str">
        <f>IF(ZSOHSD058[[#This Row],[銷售訂單]]="", "", --ZSOHSD058[[#This Row],[銷售訂單]])</f>
        <v/>
      </c>
      <c r="N5331" s="16" t="str">
        <f>IF(ZSOHSD058[[#This Row],[落胚數]]="","",IF(ISNUMBER(ZSOHSD058[[#This Row],[落胚數]]+0), ZSOHSD058[[#This Row],[落胚數]]+0, 0))</f>
        <v/>
      </c>
    </row>
    <row r="5332" spans="1:14">
      <c r="A5332"/>
      <c r="B5332"/>
      <c r="C5332"/>
      <c r="D5332"/>
      <c r="E5332"/>
      <c r="F5332"/>
      <c r="G5332"/>
      <c r="H5332"/>
      <c r="I5332"/>
      <c r="J5332"/>
      <c r="K5332"/>
      <c r="L5332" t="str">
        <f>IF(COUNTIFS(ZSOHPP055[订单号数值], ZSOHSD058[[#This Row],[订单号数值]], ZSOHPP055[行項目], ZSOHSD058[[#This Row],[行項目]])&gt;0, "Y", "")</f>
        <v/>
      </c>
      <c r="M5332" t="str">
        <f>IF(ZSOHSD058[[#This Row],[銷售訂單]]="", "", --ZSOHSD058[[#This Row],[銷售訂單]])</f>
        <v/>
      </c>
      <c r="N5332" s="16" t="str">
        <f>IF(ZSOHSD058[[#This Row],[落胚數]]="","",IF(ISNUMBER(ZSOHSD058[[#This Row],[落胚數]]+0), ZSOHSD058[[#This Row],[落胚數]]+0, 0))</f>
        <v/>
      </c>
    </row>
    <row r="5333" spans="1:14">
      <c r="A5333"/>
      <c r="B5333"/>
      <c r="C5333"/>
      <c r="D5333"/>
      <c r="E5333"/>
      <c r="F5333"/>
      <c r="G5333"/>
      <c r="H5333"/>
      <c r="I5333"/>
      <c r="J5333"/>
      <c r="K5333"/>
      <c r="L5333" t="str">
        <f>IF(COUNTIFS(ZSOHPP055[订单号数值], ZSOHSD058[[#This Row],[订单号数值]], ZSOHPP055[行項目], ZSOHSD058[[#This Row],[行項目]])&gt;0, "Y", "")</f>
        <v/>
      </c>
      <c r="M5333" t="str">
        <f>IF(ZSOHSD058[[#This Row],[銷售訂單]]="", "", --ZSOHSD058[[#This Row],[銷售訂單]])</f>
        <v/>
      </c>
      <c r="N5333" s="16" t="str">
        <f>IF(ZSOHSD058[[#This Row],[落胚數]]="","",IF(ISNUMBER(ZSOHSD058[[#This Row],[落胚數]]+0), ZSOHSD058[[#This Row],[落胚數]]+0, 0))</f>
        <v/>
      </c>
    </row>
    <row r="5334" spans="1:14">
      <c r="A5334"/>
      <c r="B5334"/>
      <c r="C5334"/>
      <c r="D5334"/>
      <c r="E5334"/>
      <c r="F5334"/>
      <c r="G5334"/>
      <c r="H5334"/>
      <c r="I5334"/>
      <c r="J5334"/>
      <c r="K5334"/>
      <c r="L5334" t="str">
        <f>IF(COUNTIFS(ZSOHPP055[订单号数值], ZSOHSD058[[#This Row],[订单号数值]], ZSOHPP055[行項目], ZSOHSD058[[#This Row],[行項目]])&gt;0, "Y", "")</f>
        <v/>
      </c>
      <c r="M5334" t="str">
        <f>IF(ZSOHSD058[[#This Row],[銷售訂單]]="", "", --ZSOHSD058[[#This Row],[銷售訂單]])</f>
        <v/>
      </c>
      <c r="N5334" s="16" t="str">
        <f>IF(ZSOHSD058[[#This Row],[落胚數]]="","",IF(ISNUMBER(ZSOHSD058[[#This Row],[落胚數]]+0), ZSOHSD058[[#This Row],[落胚數]]+0, 0))</f>
        <v/>
      </c>
    </row>
    <row r="5335" spans="1:14">
      <c r="A5335"/>
      <c r="B5335"/>
      <c r="C5335"/>
      <c r="D5335"/>
      <c r="E5335"/>
      <c r="F5335"/>
      <c r="G5335"/>
      <c r="H5335"/>
      <c r="I5335"/>
      <c r="J5335"/>
      <c r="K5335"/>
      <c r="L5335" t="str">
        <f>IF(COUNTIFS(ZSOHPP055[订单号数值], ZSOHSD058[[#This Row],[订单号数值]], ZSOHPP055[行項目], ZSOHSD058[[#This Row],[行項目]])&gt;0, "Y", "")</f>
        <v/>
      </c>
      <c r="M5335" t="str">
        <f>IF(ZSOHSD058[[#This Row],[銷售訂單]]="", "", --ZSOHSD058[[#This Row],[銷售訂單]])</f>
        <v/>
      </c>
      <c r="N5335" s="16" t="str">
        <f>IF(ZSOHSD058[[#This Row],[落胚數]]="","",IF(ISNUMBER(ZSOHSD058[[#This Row],[落胚數]]+0), ZSOHSD058[[#This Row],[落胚數]]+0, 0))</f>
        <v/>
      </c>
    </row>
    <row r="5336" spans="1:14">
      <c r="A5336"/>
      <c r="B5336"/>
      <c r="C5336"/>
      <c r="D5336"/>
      <c r="E5336"/>
      <c r="F5336"/>
      <c r="G5336"/>
      <c r="H5336"/>
      <c r="I5336"/>
      <c r="J5336"/>
      <c r="K5336"/>
      <c r="L5336" t="str">
        <f>IF(COUNTIFS(ZSOHPP055[订单号数值], ZSOHSD058[[#This Row],[订单号数值]], ZSOHPP055[行項目], ZSOHSD058[[#This Row],[行項目]])&gt;0, "Y", "")</f>
        <v/>
      </c>
      <c r="M5336" t="str">
        <f>IF(ZSOHSD058[[#This Row],[銷售訂單]]="", "", --ZSOHSD058[[#This Row],[銷售訂單]])</f>
        <v/>
      </c>
      <c r="N5336" s="16" t="str">
        <f>IF(ZSOHSD058[[#This Row],[落胚數]]="","",IF(ISNUMBER(ZSOHSD058[[#This Row],[落胚數]]+0), ZSOHSD058[[#This Row],[落胚數]]+0, 0))</f>
        <v/>
      </c>
    </row>
    <row r="5337" spans="1:14">
      <c r="A5337"/>
      <c r="B5337"/>
      <c r="C5337"/>
      <c r="D5337"/>
      <c r="E5337"/>
      <c r="F5337"/>
      <c r="G5337"/>
      <c r="H5337"/>
      <c r="I5337"/>
      <c r="J5337"/>
      <c r="K5337"/>
      <c r="L5337" t="str">
        <f>IF(COUNTIFS(ZSOHPP055[订单号数值], ZSOHSD058[[#This Row],[订单号数值]], ZSOHPP055[行項目], ZSOHSD058[[#This Row],[行項目]])&gt;0, "Y", "")</f>
        <v/>
      </c>
      <c r="M5337" t="str">
        <f>IF(ZSOHSD058[[#This Row],[銷售訂單]]="", "", --ZSOHSD058[[#This Row],[銷售訂單]])</f>
        <v/>
      </c>
      <c r="N5337" s="16" t="str">
        <f>IF(ZSOHSD058[[#This Row],[落胚數]]="","",IF(ISNUMBER(ZSOHSD058[[#This Row],[落胚數]]+0), ZSOHSD058[[#This Row],[落胚數]]+0, 0))</f>
        <v/>
      </c>
    </row>
    <row r="5338" spans="1:14">
      <c r="A5338"/>
      <c r="B5338"/>
      <c r="C5338"/>
      <c r="D5338"/>
      <c r="E5338"/>
      <c r="F5338"/>
      <c r="G5338"/>
      <c r="H5338"/>
      <c r="I5338"/>
      <c r="J5338"/>
      <c r="K5338"/>
      <c r="L5338" t="str">
        <f>IF(COUNTIFS(ZSOHPP055[订单号数值], ZSOHSD058[[#This Row],[订单号数值]], ZSOHPP055[行項目], ZSOHSD058[[#This Row],[行項目]])&gt;0, "Y", "")</f>
        <v/>
      </c>
      <c r="M5338" t="str">
        <f>IF(ZSOHSD058[[#This Row],[銷售訂單]]="", "", --ZSOHSD058[[#This Row],[銷售訂單]])</f>
        <v/>
      </c>
      <c r="N5338" s="16" t="str">
        <f>IF(ZSOHSD058[[#This Row],[落胚數]]="","",IF(ISNUMBER(ZSOHSD058[[#This Row],[落胚數]]+0), ZSOHSD058[[#This Row],[落胚數]]+0, 0))</f>
        <v/>
      </c>
    </row>
    <row r="5339" spans="1:14">
      <c r="A5339"/>
      <c r="B5339"/>
      <c r="C5339"/>
      <c r="D5339"/>
      <c r="E5339"/>
      <c r="F5339"/>
      <c r="G5339"/>
      <c r="H5339"/>
      <c r="I5339"/>
      <c r="J5339"/>
      <c r="K5339"/>
      <c r="L5339" t="str">
        <f>IF(COUNTIFS(ZSOHPP055[订单号数值], ZSOHSD058[[#This Row],[订单号数值]], ZSOHPP055[行項目], ZSOHSD058[[#This Row],[行項目]])&gt;0, "Y", "")</f>
        <v/>
      </c>
      <c r="M5339" t="str">
        <f>IF(ZSOHSD058[[#This Row],[銷售訂單]]="", "", --ZSOHSD058[[#This Row],[銷售訂單]])</f>
        <v/>
      </c>
      <c r="N5339" s="16" t="str">
        <f>IF(ZSOHSD058[[#This Row],[落胚數]]="","",IF(ISNUMBER(ZSOHSD058[[#This Row],[落胚數]]+0), ZSOHSD058[[#This Row],[落胚數]]+0, 0))</f>
        <v/>
      </c>
    </row>
    <row r="5340" spans="1:14">
      <c r="A5340"/>
      <c r="B5340"/>
      <c r="C5340"/>
      <c r="D5340"/>
      <c r="E5340"/>
      <c r="F5340"/>
      <c r="G5340"/>
      <c r="H5340"/>
      <c r="I5340"/>
      <c r="J5340"/>
      <c r="K5340"/>
      <c r="L5340" t="str">
        <f>IF(COUNTIFS(ZSOHPP055[订单号数值], ZSOHSD058[[#This Row],[订单号数值]], ZSOHPP055[行項目], ZSOHSD058[[#This Row],[行項目]])&gt;0, "Y", "")</f>
        <v/>
      </c>
      <c r="M5340" t="str">
        <f>IF(ZSOHSD058[[#This Row],[銷售訂單]]="", "", --ZSOHSD058[[#This Row],[銷售訂單]])</f>
        <v/>
      </c>
      <c r="N5340" s="16" t="str">
        <f>IF(ZSOHSD058[[#This Row],[落胚數]]="","",IF(ISNUMBER(ZSOHSD058[[#This Row],[落胚數]]+0), ZSOHSD058[[#This Row],[落胚數]]+0, 0))</f>
        <v/>
      </c>
    </row>
    <row r="5341" spans="1:14">
      <c r="A5341"/>
      <c r="B5341"/>
      <c r="C5341"/>
      <c r="D5341"/>
      <c r="E5341"/>
      <c r="F5341"/>
      <c r="G5341"/>
      <c r="H5341"/>
      <c r="I5341"/>
      <c r="J5341"/>
      <c r="K5341"/>
      <c r="L5341" t="str">
        <f>IF(COUNTIFS(ZSOHPP055[订单号数值], ZSOHSD058[[#This Row],[订单号数值]], ZSOHPP055[行項目], ZSOHSD058[[#This Row],[行項目]])&gt;0, "Y", "")</f>
        <v/>
      </c>
      <c r="M5341" t="str">
        <f>IF(ZSOHSD058[[#This Row],[銷售訂單]]="", "", --ZSOHSD058[[#This Row],[銷售訂單]])</f>
        <v/>
      </c>
      <c r="N5341" s="16" t="str">
        <f>IF(ZSOHSD058[[#This Row],[落胚數]]="","",IF(ISNUMBER(ZSOHSD058[[#This Row],[落胚數]]+0), ZSOHSD058[[#This Row],[落胚數]]+0, 0))</f>
        <v/>
      </c>
    </row>
    <row r="5342" spans="1:14">
      <c r="A5342"/>
      <c r="B5342"/>
      <c r="C5342"/>
      <c r="D5342"/>
      <c r="E5342"/>
      <c r="F5342"/>
      <c r="G5342"/>
      <c r="H5342"/>
      <c r="I5342"/>
      <c r="J5342"/>
      <c r="K5342"/>
      <c r="L5342" t="str">
        <f>IF(COUNTIFS(ZSOHPP055[订单号数值], ZSOHSD058[[#This Row],[订单号数值]], ZSOHPP055[行項目], ZSOHSD058[[#This Row],[行項目]])&gt;0, "Y", "")</f>
        <v/>
      </c>
      <c r="M5342" t="str">
        <f>IF(ZSOHSD058[[#This Row],[銷售訂單]]="", "", --ZSOHSD058[[#This Row],[銷售訂單]])</f>
        <v/>
      </c>
      <c r="N5342" s="16" t="str">
        <f>IF(ZSOHSD058[[#This Row],[落胚數]]="","",IF(ISNUMBER(ZSOHSD058[[#This Row],[落胚數]]+0), ZSOHSD058[[#This Row],[落胚數]]+0, 0))</f>
        <v/>
      </c>
    </row>
    <row r="5343" spans="1:14">
      <c r="A5343"/>
      <c r="B5343"/>
      <c r="C5343"/>
      <c r="D5343"/>
      <c r="E5343"/>
      <c r="F5343"/>
      <c r="G5343"/>
      <c r="H5343"/>
      <c r="I5343"/>
      <c r="J5343"/>
      <c r="K5343"/>
      <c r="L5343" t="str">
        <f>IF(COUNTIFS(ZSOHPP055[订单号数值], ZSOHSD058[[#This Row],[订单号数值]], ZSOHPP055[行項目], ZSOHSD058[[#This Row],[行項目]])&gt;0, "Y", "")</f>
        <v/>
      </c>
      <c r="M5343" t="str">
        <f>IF(ZSOHSD058[[#This Row],[銷售訂單]]="", "", --ZSOHSD058[[#This Row],[銷售訂單]])</f>
        <v/>
      </c>
      <c r="N5343" s="16" t="str">
        <f>IF(ZSOHSD058[[#This Row],[落胚數]]="","",IF(ISNUMBER(ZSOHSD058[[#This Row],[落胚數]]+0), ZSOHSD058[[#This Row],[落胚數]]+0, 0))</f>
        <v/>
      </c>
    </row>
    <row r="5344" spans="1:14">
      <c r="A5344"/>
      <c r="B5344"/>
      <c r="C5344"/>
      <c r="D5344"/>
      <c r="E5344"/>
      <c r="F5344"/>
      <c r="G5344"/>
      <c r="H5344"/>
      <c r="I5344"/>
      <c r="J5344"/>
      <c r="K5344"/>
      <c r="L5344" t="str">
        <f>IF(COUNTIFS(ZSOHPP055[订单号数值], ZSOHSD058[[#This Row],[订单号数值]], ZSOHPP055[行項目], ZSOHSD058[[#This Row],[行項目]])&gt;0, "Y", "")</f>
        <v/>
      </c>
      <c r="M5344" t="str">
        <f>IF(ZSOHSD058[[#This Row],[銷售訂單]]="", "", --ZSOHSD058[[#This Row],[銷售訂單]])</f>
        <v/>
      </c>
      <c r="N5344" s="16" t="str">
        <f>IF(ZSOHSD058[[#This Row],[落胚數]]="","",IF(ISNUMBER(ZSOHSD058[[#This Row],[落胚數]]+0), ZSOHSD058[[#This Row],[落胚數]]+0, 0))</f>
        <v/>
      </c>
    </row>
    <row r="5345" spans="1:14">
      <c r="A5345"/>
      <c r="B5345"/>
      <c r="C5345"/>
      <c r="D5345"/>
      <c r="E5345"/>
      <c r="F5345"/>
      <c r="G5345"/>
      <c r="H5345"/>
      <c r="I5345"/>
      <c r="J5345"/>
      <c r="K5345"/>
      <c r="L5345" t="str">
        <f>IF(COUNTIFS(ZSOHPP055[订单号数值], ZSOHSD058[[#This Row],[订单号数值]], ZSOHPP055[行項目], ZSOHSD058[[#This Row],[行項目]])&gt;0, "Y", "")</f>
        <v/>
      </c>
      <c r="M5345" t="str">
        <f>IF(ZSOHSD058[[#This Row],[銷售訂單]]="", "", --ZSOHSD058[[#This Row],[銷售訂單]])</f>
        <v/>
      </c>
      <c r="N5345" s="16" t="str">
        <f>IF(ZSOHSD058[[#This Row],[落胚數]]="","",IF(ISNUMBER(ZSOHSD058[[#This Row],[落胚數]]+0), ZSOHSD058[[#This Row],[落胚數]]+0, 0))</f>
        <v/>
      </c>
    </row>
    <row r="5346" spans="1:14">
      <c r="A5346"/>
      <c r="B5346"/>
      <c r="C5346"/>
      <c r="D5346"/>
      <c r="E5346"/>
      <c r="F5346"/>
      <c r="G5346"/>
      <c r="H5346"/>
      <c r="I5346"/>
      <c r="J5346"/>
      <c r="K5346"/>
      <c r="L5346" t="str">
        <f>IF(COUNTIFS(ZSOHPP055[订单号数值], ZSOHSD058[[#This Row],[订单号数值]], ZSOHPP055[行項目], ZSOHSD058[[#This Row],[行項目]])&gt;0, "Y", "")</f>
        <v/>
      </c>
      <c r="M5346" t="str">
        <f>IF(ZSOHSD058[[#This Row],[銷售訂單]]="", "", --ZSOHSD058[[#This Row],[銷售訂單]])</f>
        <v/>
      </c>
      <c r="N5346" s="16" t="str">
        <f>IF(ZSOHSD058[[#This Row],[落胚數]]="","",IF(ISNUMBER(ZSOHSD058[[#This Row],[落胚數]]+0), ZSOHSD058[[#This Row],[落胚數]]+0, 0))</f>
        <v/>
      </c>
    </row>
    <row r="5347" spans="1:14">
      <c r="A5347"/>
      <c r="B5347"/>
      <c r="C5347"/>
      <c r="D5347"/>
      <c r="E5347"/>
      <c r="F5347"/>
      <c r="G5347"/>
      <c r="H5347"/>
      <c r="I5347"/>
      <c r="J5347"/>
      <c r="K5347"/>
      <c r="L5347" t="str">
        <f>IF(COUNTIFS(ZSOHPP055[订单号数值], ZSOHSD058[[#This Row],[订单号数值]], ZSOHPP055[行項目], ZSOHSD058[[#This Row],[行項目]])&gt;0, "Y", "")</f>
        <v/>
      </c>
      <c r="M5347" t="str">
        <f>IF(ZSOHSD058[[#This Row],[銷售訂單]]="", "", --ZSOHSD058[[#This Row],[銷售訂單]])</f>
        <v/>
      </c>
      <c r="N5347" s="16" t="str">
        <f>IF(ZSOHSD058[[#This Row],[落胚數]]="","",IF(ISNUMBER(ZSOHSD058[[#This Row],[落胚數]]+0), ZSOHSD058[[#This Row],[落胚數]]+0, 0))</f>
        <v/>
      </c>
    </row>
    <row r="5348" spans="1:14">
      <c r="A5348"/>
      <c r="B5348"/>
      <c r="C5348"/>
      <c r="D5348"/>
      <c r="E5348"/>
      <c r="F5348"/>
      <c r="G5348"/>
      <c r="H5348"/>
      <c r="I5348"/>
      <c r="J5348"/>
      <c r="K5348"/>
      <c r="L5348" t="str">
        <f>IF(COUNTIFS(ZSOHPP055[订单号数值], ZSOHSD058[[#This Row],[订单号数值]], ZSOHPP055[行項目], ZSOHSD058[[#This Row],[行項目]])&gt;0, "Y", "")</f>
        <v/>
      </c>
      <c r="M5348" t="str">
        <f>IF(ZSOHSD058[[#This Row],[銷售訂單]]="", "", --ZSOHSD058[[#This Row],[銷售訂單]])</f>
        <v/>
      </c>
      <c r="N5348" s="16" t="str">
        <f>IF(ZSOHSD058[[#This Row],[落胚數]]="","",IF(ISNUMBER(ZSOHSD058[[#This Row],[落胚數]]+0), ZSOHSD058[[#This Row],[落胚數]]+0, 0))</f>
        <v/>
      </c>
    </row>
    <row r="5349" spans="1:14">
      <c r="A5349"/>
      <c r="B5349"/>
      <c r="C5349"/>
      <c r="D5349"/>
      <c r="E5349"/>
      <c r="F5349"/>
      <c r="G5349"/>
      <c r="H5349"/>
      <c r="I5349"/>
      <c r="J5349"/>
      <c r="K5349"/>
      <c r="L5349" t="str">
        <f>IF(COUNTIFS(ZSOHPP055[订单号数值], ZSOHSD058[[#This Row],[订单号数值]], ZSOHPP055[行項目], ZSOHSD058[[#This Row],[行項目]])&gt;0, "Y", "")</f>
        <v/>
      </c>
      <c r="M5349" t="str">
        <f>IF(ZSOHSD058[[#This Row],[銷售訂單]]="", "", --ZSOHSD058[[#This Row],[銷售訂單]])</f>
        <v/>
      </c>
      <c r="N5349" s="16" t="str">
        <f>IF(ZSOHSD058[[#This Row],[落胚數]]="","",IF(ISNUMBER(ZSOHSD058[[#This Row],[落胚數]]+0), ZSOHSD058[[#This Row],[落胚數]]+0, 0))</f>
        <v/>
      </c>
    </row>
    <row r="5350" spans="1:14">
      <c r="A5350"/>
      <c r="B5350"/>
      <c r="C5350"/>
      <c r="D5350"/>
      <c r="E5350"/>
      <c r="F5350"/>
      <c r="G5350"/>
      <c r="H5350"/>
      <c r="I5350"/>
      <c r="J5350"/>
      <c r="K5350"/>
      <c r="L5350" t="str">
        <f>IF(COUNTIFS(ZSOHPP055[订单号数值], ZSOHSD058[[#This Row],[订单号数值]], ZSOHPP055[行項目], ZSOHSD058[[#This Row],[行項目]])&gt;0, "Y", "")</f>
        <v/>
      </c>
      <c r="M5350" t="str">
        <f>IF(ZSOHSD058[[#This Row],[銷售訂單]]="", "", --ZSOHSD058[[#This Row],[銷售訂單]])</f>
        <v/>
      </c>
      <c r="N5350" s="16" t="str">
        <f>IF(ZSOHSD058[[#This Row],[落胚數]]="","",IF(ISNUMBER(ZSOHSD058[[#This Row],[落胚數]]+0), ZSOHSD058[[#This Row],[落胚數]]+0, 0))</f>
        <v/>
      </c>
    </row>
    <row r="5351" spans="1:14">
      <c r="A5351"/>
      <c r="B5351"/>
      <c r="C5351"/>
      <c r="D5351"/>
      <c r="E5351"/>
      <c r="F5351"/>
      <c r="G5351"/>
      <c r="H5351"/>
      <c r="I5351"/>
      <c r="J5351"/>
      <c r="K5351"/>
      <c r="L5351" t="str">
        <f>IF(COUNTIFS(ZSOHPP055[订单号数值], ZSOHSD058[[#This Row],[订单号数值]], ZSOHPP055[行項目], ZSOHSD058[[#This Row],[行項目]])&gt;0, "Y", "")</f>
        <v/>
      </c>
      <c r="M5351" t="str">
        <f>IF(ZSOHSD058[[#This Row],[銷售訂單]]="", "", --ZSOHSD058[[#This Row],[銷售訂單]])</f>
        <v/>
      </c>
      <c r="N5351" s="16" t="str">
        <f>IF(ZSOHSD058[[#This Row],[落胚數]]="","",IF(ISNUMBER(ZSOHSD058[[#This Row],[落胚數]]+0), ZSOHSD058[[#This Row],[落胚數]]+0, 0))</f>
        <v/>
      </c>
    </row>
    <row r="5352" spans="1:14">
      <c r="A5352"/>
      <c r="B5352"/>
      <c r="C5352"/>
      <c r="D5352"/>
      <c r="E5352"/>
      <c r="F5352"/>
      <c r="G5352"/>
      <c r="H5352"/>
      <c r="I5352"/>
      <c r="J5352"/>
      <c r="K5352"/>
      <c r="L5352" t="str">
        <f>IF(COUNTIFS(ZSOHPP055[订单号数值], ZSOHSD058[[#This Row],[订单号数值]], ZSOHPP055[行項目], ZSOHSD058[[#This Row],[行項目]])&gt;0, "Y", "")</f>
        <v/>
      </c>
      <c r="M5352" t="str">
        <f>IF(ZSOHSD058[[#This Row],[銷售訂單]]="", "", --ZSOHSD058[[#This Row],[銷售訂單]])</f>
        <v/>
      </c>
      <c r="N5352" s="16" t="str">
        <f>IF(ZSOHSD058[[#This Row],[落胚數]]="","",IF(ISNUMBER(ZSOHSD058[[#This Row],[落胚數]]+0), ZSOHSD058[[#This Row],[落胚數]]+0, 0))</f>
        <v/>
      </c>
    </row>
    <row r="5353" spans="1:14">
      <c r="A5353"/>
      <c r="B5353"/>
      <c r="C5353"/>
      <c r="D5353"/>
      <c r="E5353"/>
      <c r="F5353"/>
      <c r="G5353"/>
      <c r="H5353"/>
      <c r="I5353"/>
      <c r="J5353"/>
      <c r="K5353"/>
      <c r="L5353" t="str">
        <f>IF(COUNTIFS(ZSOHPP055[订单号数值], ZSOHSD058[[#This Row],[订单号数值]], ZSOHPP055[行項目], ZSOHSD058[[#This Row],[行項目]])&gt;0, "Y", "")</f>
        <v/>
      </c>
      <c r="M5353" t="str">
        <f>IF(ZSOHSD058[[#This Row],[銷售訂單]]="", "", --ZSOHSD058[[#This Row],[銷售訂單]])</f>
        <v/>
      </c>
      <c r="N5353" s="16" t="str">
        <f>IF(ZSOHSD058[[#This Row],[落胚數]]="","",IF(ISNUMBER(ZSOHSD058[[#This Row],[落胚數]]+0), ZSOHSD058[[#This Row],[落胚數]]+0, 0))</f>
        <v/>
      </c>
    </row>
    <row r="5354" spans="1:14">
      <c r="A5354"/>
      <c r="B5354"/>
      <c r="C5354"/>
      <c r="D5354"/>
      <c r="E5354"/>
      <c r="F5354"/>
      <c r="G5354"/>
      <c r="H5354"/>
      <c r="I5354"/>
      <c r="J5354"/>
      <c r="K5354"/>
      <c r="L5354" t="str">
        <f>IF(COUNTIFS(ZSOHPP055[订单号数值], ZSOHSD058[[#This Row],[订单号数值]], ZSOHPP055[行項目], ZSOHSD058[[#This Row],[行項目]])&gt;0, "Y", "")</f>
        <v/>
      </c>
      <c r="M5354" t="str">
        <f>IF(ZSOHSD058[[#This Row],[銷售訂單]]="", "", --ZSOHSD058[[#This Row],[銷售訂單]])</f>
        <v/>
      </c>
      <c r="N5354" s="16" t="str">
        <f>IF(ZSOHSD058[[#This Row],[落胚數]]="","",IF(ISNUMBER(ZSOHSD058[[#This Row],[落胚數]]+0), ZSOHSD058[[#This Row],[落胚數]]+0, 0))</f>
        <v/>
      </c>
    </row>
    <row r="5355" spans="1:14">
      <c r="A5355"/>
      <c r="B5355"/>
      <c r="C5355"/>
      <c r="D5355"/>
      <c r="E5355"/>
      <c r="F5355"/>
      <c r="G5355"/>
      <c r="H5355"/>
      <c r="I5355"/>
      <c r="J5355"/>
      <c r="K5355"/>
      <c r="L5355" t="str">
        <f>IF(COUNTIFS(ZSOHPP055[订单号数值], ZSOHSD058[[#This Row],[订单号数值]], ZSOHPP055[行項目], ZSOHSD058[[#This Row],[行項目]])&gt;0, "Y", "")</f>
        <v/>
      </c>
      <c r="M5355" t="str">
        <f>IF(ZSOHSD058[[#This Row],[銷售訂單]]="", "", --ZSOHSD058[[#This Row],[銷售訂單]])</f>
        <v/>
      </c>
      <c r="N5355" s="16" t="str">
        <f>IF(ZSOHSD058[[#This Row],[落胚數]]="","",IF(ISNUMBER(ZSOHSD058[[#This Row],[落胚數]]+0), ZSOHSD058[[#This Row],[落胚數]]+0, 0))</f>
        <v/>
      </c>
    </row>
    <row r="5356" spans="1:14">
      <c r="A5356"/>
      <c r="B5356"/>
      <c r="C5356"/>
      <c r="D5356"/>
      <c r="E5356"/>
      <c r="F5356"/>
      <c r="G5356"/>
      <c r="H5356"/>
      <c r="I5356"/>
      <c r="J5356"/>
      <c r="K5356"/>
      <c r="L5356" t="str">
        <f>IF(COUNTIFS(ZSOHPP055[订单号数值], ZSOHSD058[[#This Row],[订单号数值]], ZSOHPP055[行項目], ZSOHSD058[[#This Row],[行項目]])&gt;0, "Y", "")</f>
        <v/>
      </c>
      <c r="M5356" t="str">
        <f>IF(ZSOHSD058[[#This Row],[銷售訂單]]="", "", --ZSOHSD058[[#This Row],[銷售訂單]])</f>
        <v/>
      </c>
      <c r="N5356" s="16" t="str">
        <f>IF(ZSOHSD058[[#This Row],[落胚數]]="","",IF(ISNUMBER(ZSOHSD058[[#This Row],[落胚數]]+0), ZSOHSD058[[#This Row],[落胚數]]+0, 0))</f>
        <v/>
      </c>
    </row>
    <row r="5357" spans="1:14">
      <c r="A5357"/>
      <c r="B5357"/>
      <c r="C5357"/>
      <c r="D5357"/>
      <c r="E5357"/>
      <c r="F5357"/>
      <c r="G5357"/>
      <c r="H5357"/>
      <c r="I5357"/>
      <c r="J5357"/>
      <c r="K5357"/>
      <c r="L5357" t="str">
        <f>IF(COUNTIFS(ZSOHPP055[订单号数值], ZSOHSD058[[#This Row],[订单号数值]], ZSOHPP055[行項目], ZSOHSD058[[#This Row],[行項目]])&gt;0, "Y", "")</f>
        <v/>
      </c>
      <c r="M5357" t="str">
        <f>IF(ZSOHSD058[[#This Row],[銷售訂單]]="", "", --ZSOHSD058[[#This Row],[銷售訂單]])</f>
        <v/>
      </c>
      <c r="N5357" s="16" t="str">
        <f>IF(ZSOHSD058[[#This Row],[落胚數]]="","",IF(ISNUMBER(ZSOHSD058[[#This Row],[落胚數]]+0), ZSOHSD058[[#This Row],[落胚數]]+0, 0))</f>
        <v/>
      </c>
    </row>
    <row r="5358" spans="1:14">
      <c r="A5358"/>
      <c r="B5358"/>
      <c r="C5358"/>
      <c r="D5358"/>
      <c r="E5358"/>
      <c r="F5358"/>
      <c r="G5358"/>
      <c r="H5358"/>
      <c r="I5358"/>
      <c r="J5358"/>
      <c r="K5358"/>
      <c r="L5358" t="str">
        <f>IF(COUNTIFS(ZSOHPP055[订单号数值], ZSOHSD058[[#This Row],[订单号数值]], ZSOHPP055[行項目], ZSOHSD058[[#This Row],[行項目]])&gt;0, "Y", "")</f>
        <v/>
      </c>
      <c r="M5358" t="str">
        <f>IF(ZSOHSD058[[#This Row],[銷售訂單]]="", "", --ZSOHSD058[[#This Row],[銷售訂單]])</f>
        <v/>
      </c>
      <c r="N5358" s="16" t="str">
        <f>IF(ZSOHSD058[[#This Row],[落胚數]]="","",IF(ISNUMBER(ZSOHSD058[[#This Row],[落胚數]]+0), ZSOHSD058[[#This Row],[落胚數]]+0, 0))</f>
        <v/>
      </c>
    </row>
    <row r="5359" spans="1:14">
      <c r="A5359"/>
      <c r="B5359"/>
      <c r="C5359"/>
      <c r="D5359"/>
      <c r="E5359"/>
      <c r="F5359"/>
      <c r="G5359"/>
      <c r="H5359"/>
      <c r="I5359"/>
      <c r="J5359"/>
      <c r="K5359"/>
      <c r="L5359" t="str">
        <f>IF(COUNTIFS(ZSOHPP055[订单号数值], ZSOHSD058[[#This Row],[订单号数值]], ZSOHPP055[行項目], ZSOHSD058[[#This Row],[行項目]])&gt;0, "Y", "")</f>
        <v/>
      </c>
      <c r="M5359" t="str">
        <f>IF(ZSOHSD058[[#This Row],[銷售訂單]]="", "", --ZSOHSD058[[#This Row],[銷售訂單]])</f>
        <v/>
      </c>
      <c r="N5359" s="16" t="str">
        <f>IF(ZSOHSD058[[#This Row],[落胚數]]="","",IF(ISNUMBER(ZSOHSD058[[#This Row],[落胚數]]+0), ZSOHSD058[[#This Row],[落胚數]]+0, 0))</f>
        <v/>
      </c>
    </row>
    <row r="5360" spans="1:14">
      <c r="A5360"/>
      <c r="B5360"/>
      <c r="C5360"/>
      <c r="D5360"/>
      <c r="E5360"/>
      <c r="F5360"/>
      <c r="G5360"/>
      <c r="H5360"/>
      <c r="I5360"/>
      <c r="J5360"/>
      <c r="K5360"/>
      <c r="L5360" t="str">
        <f>IF(COUNTIFS(ZSOHPP055[订单号数值], ZSOHSD058[[#This Row],[订单号数值]], ZSOHPP055[行項目], ZSOHSD058[[#This Row],[行項目]])&gt;0, "Y", "")</f>
        <v/>
      </c>
      <c r="M5360" t="str">
        <f>IF(ZSOHSD058[[#This Row],[銷售訂單]]="", "", --ZSOHSD058[[#This Row],[銷售訂單]])</f>
        <v/>
      </c>
      <c r="N5360" s="16" t="str">
        <f>IF(ZSOHSD058[[#This Row],[落胚數]]="","",IF(ISNUMBER(ZSOHSD058[[#This Row],[落胚數]]+0), ZSOHSD058[[#This Row],[落胚數]]+0, 0))</f>
        <v/>
      </c>
    </row>
    <row r="5361" spans="1:14">
      <c r="A5361"/>
      <c r="B5361"/>
      <c r="C5361"/>
      <c r="D5361"/>
      <c r="E5361"/>
      <c r="F5361"/>
      <c r="G5361"/>
      <c r="H5361"/>
      <c r="I5361"/>
      <c r="J5361"/>
      <c r="K5361"/>
      <c r="L5361" t="str">
        <f>IF(COUNTIFS(ZSOHPP055[订单号数值], ZSOHSD058[[#This Row],[订单号数值]], ZSOHPP055[行項目], ZSOHSD058[[#This Row],[行項目]])&gt;0, "Y", "")</f>
        <v/>
      </c>
      <c r="M5361" t="str">
        <f>IF(ZSOHSD058[[#This Row],[銷售訂單]]="", "", --ZSOHSD058[[#This Row],[銷售訂單]])</f>
        <v/>
      </c>
      <c r="N5361" s="16" t="str">
        <f>IF(ZSOHSD058[[#This Row],[落胚數]]="","",IF(ISNUMBER(ZSOHSD058[[#This Row],[落胚數]]+0), ZSOHSD058[[#This Row],[落胚數]]+0, 0))</f>
        <v/>
      </c>
    </row>
    <row r="5362" spans="1:14">
      <c r="A5362"/>
      <c r="B5362"/>
      <c r="C5362"/>
      <c r="D5362"/>
      <c r="E5362"/>
      <c r="F5362"/>
      <c r="G5362"/>
      <c r="H5362"/>
      <c r="I5362"/>
      <c r="J5362"/>
      <c r="K5362"/>
      <c r="L5362" t="str">
        <f>IF(COUNTIFS(ZSOHPP055[订单号数值], ZSOHSD058[[#This Row],[订单号数值]], ZSOHPP055[行項目], ZSOHSD058[[#This Row],[行項目]])&gt;0, "Y", "")</f>
        <v/>
      </c>
      <c r="M5362" t="str">
        <f>IF(ZSOHSD058[[#This Row],[銷售訂單]]="", "", --ZSOHSD058[[#This Row],[銷售訂單]])</f>
        <v/>
      </c>
      <c r="N5362" s="16" t="str">
        <f>IF(ZSOHSD058[[#This Row],[落胚數]]="","",IF(ISNUMBER(ZSOHSD058[[#This Row],[落胚數]]+0), ZSOHSD058[[#This Row],[落胚數]]+0, 0))</f>
        <v/>
      </c>
    </row>
    <row r="5363" spans="1:14">
      <c r="A5363"/>
      <c r="B5363"/>
      <c r="C5363"/>
      <c r="D5363"/>
      <c r="E5363"/>
      <c r="F5363"/>
      <c r="G5363"/>
      <c r="H5363"/>
      <c r="I5363"/>
      <c r="J5363"/>
      <c r="K5363"/>
      <c r="L5363" t="str">
        <f>IF(COUNTIFS(ZSOHPP055[订单号数值], ZSOHSD058[[#This Row],[订单号数值]], ZSOHPP055[行項目], ZSOHSD058[[#This Row],[行項目]])&gt;0, "Y", "")</f>
        <v/>
      </c>
      <c r="M5363" t="str">
        <f>IF(ZSOHSD058[[#This Row],[銷售訂單]]="", "", --ZSOHSD058[[#This Row],[銷售訂單]])</f>
        <v/>
      </c>
      <c r="N5363" s="16" t="str">
        <f>IF(ZSOHSD058[[#This Row],[落胚數]]="","",IF(ISNUMBER(ZSOHSD058[[#This Row],[落胚數]]+0), ZSOHSD058[[#This Row],[落胚數]]+0, 0))</f>
        <v/>
      </c>
    </row>
    <row r="5364" spans="1:14">
      <c r="A5364"/>
      <c r="B5364"/>
      <c r="C5364"/>
      <c r="D5364"/>
      <c r="E5364"/>
      <c r="F5364"/>
      <c r="G5364"/>
      <c r="H5364"/>
      <c r="I5364"/>
      <c r="J5364"/>
      <c r="K5364"/>
      <c r="L5364" t="str">
        <f>IF(COUNTIFS(ZSOHPP055[订单号数值], ZSOHSD058[[#This Row],[订单号数值]], ZSOHPP055[行項目], ZSOHSD058[[#This Row],[行項目]])&gt;0, "Y", "")</f>
        <v/>
      </c>
      <c r="M5364" t="str">
        <f>IF(ZSOHSD058[[#This Row],[銷售訂單]]="", "", --ZSOHSD058[[#This Row],[銷售訂單]])</f>
        <v/>
      </c>
      <c r="N5364" s="16" t="str">
        <f>IF(ZSOHSD058[[#This Row],[落胚數]]="","",IF(ISNUMBER(ZSOHSD058[[#This Row],[落胚數]]+0), ZSOHSD058[[#This Row],[落胚數]]+0, 0))</f>
        <v/>
      </c>
    </row>
    <row r="5365" spans="1:14">
      <c r="A5365"/>
      <c r="B5365"/>
      <c r="C5365"/>
      <c r="D5365"/>
      <c r="E5365"/>
      <c r="F5365"/>
      <c r="G5365"/>
      <c r="H5365"/>
      <c r="I5365"/>
      <c r="J5365"/>
      <c r="K5365"/>
      <c r="L5365" t="str">
        <f>IF(COUNTIFS(ZSOHPP055[订单号数值], ZSOHSD058[[#This Row],[订单号数值]], ZSOHPP055[行項目], ZSOHSD058[[#This Row],[行項目]])&gt;0, "Y", "")</f>
        <v/>
      </c>
      <c r="M5365" t="str">
        <f>IF(ZSOHSD058[[#This Row],[銷售訂單]]="", "", --ZSOHSD058[[#This Row],[銷售訂單]])</f>
        <v/>
      </c>
      <c r="N5365" s="16" t="str">
        <f>IF(ZSOHSD058[[#This Row],[落胚數]]="","",IF(ISNUMBER(ZSOHSD058[[#This Row],[落胚數]]+0), ZSOHSD058[[#This Row],[落胚數]]+0, 0))</f>
        <v/>
      </c>
    </row>
    <row r="5366" spans="1:14">
      <c r="A5366"/>
      <c r="B5366"/>
      <c r="C5366"/>
      <c r="D5366"/>
      <c r="E5366"/>
      <c r="F5366"/>
      <c r="G5366"/>
      <c r="H5366"/>
      <c r="I5366"/>
      <c r="J5366"/>
      <c r="K5366"/>
      <c r="L5366" t="str">
        <f>IF(COUNTIFS(ZSOHPP055[订单号数值], ZSOHSD058[[#This Row],[订单号数值]], ZSOHPP055[行項目], ZSOHSD058[[#This Row],[行項目]])&gt;0, "Y", "")</f>
        <v/>
      </c>
      <c r="M5366" t="str">
        <f>IF(ZSOHSD058[[#This Row],[銷售訂單]]="", "", --ZSOHSD058[[#This Row],[銷售訂單]])</f>
        <v/>
      </c>
      <c r="N5366" s="16" t="str">
        <f>IF(ZSOHSD058[[#This Row],[落胚數]]="","",IF(ISNUMBER(ZSOHSD058[[#This Row],[落胚數]]+0), ZSOHSD058[[#This Row],[落胚數]]+0, 0))</f>
        <v/>
      </c>
    </row>
    <row r="5367" spans="1:14">
      <c r="A5367"/>
      <c r="B5367"/>
      <c r="C5367"/>
      <c r="D5367"/>
      <c r="E5367"/>
      <c r="F5367"/>
      <c r="G5367"/>
      <c r="H5367"/>
      <c r="I5367"/>
      <c r="J5367"/>
      <c r="K5367"/>
      <c r="L5367" t="str">
        <f>IF(COUNTIFS(ZSOHPP055[订单号数值], ZSOHSD058[[#This Row],[订单号数值]], ZSOHPP055[行項目], ZSOHSD058[[#This Row],[行項目]])&gt;0, "Y", "")</f>
        <v/>
      </c>
      <c r="M5367" t="str">
        <f>IF(ZSOHSD058[[#This Row],[銷售訂單]]="", "", --ZSOHSD058[[#This Row],[銷售訂單]])</f>
        <v/>
      </c>
      <c r="N5367" s="16" t="str">
        <f>IF(ZSOHSD058[[#This Row],[落胚數]]="","",IF(ISNUMBER(ZSOHSD058[[#This Row],[落胚數]]+0), ZSOHSD058[[#This Row],[落胚數]]+0, 0))</f>
        <v/>
      </c>
    </row>
    <row r="5368" spans="1:14">
      <c r="A5368"/>
      <c r="B5368"/>
      <c r="C5368"/>
      <c r="D5368"/>
      <c r="E5368"/>
      <c r="F5368"/>
      <c r="G5368"/>
      <c r="H5368"/>
      <c r="I5368"/>
      <c r="J5368"/>
      <c r="K5368"/>
      <c r="L5368" t="str">
        <f>IF(COUNTIFS(ZSOHPP055[订单号数值], ZSOHSD058[[#This Row],[订单号数值]], ZSOHPP055[行項目], ZSOHSD058[[#This Row],[行項目]])&gt;0, "Y", "")</f>
        <v/>
      </c>
      <c r="M5368" t="str">
        <f>IF(ZSOHSD058[[#This Row],[銷售訂單]]="", "", --ZSOHSD058[[#This Row],[銷售訂單]])</f>
        <v/>
      </c>
      <c r="N5368" s="16" t="str">
        <f>IF(ZSOHSD058[[#This Row],[落胚數]]="","",IF(ISNUMBER(ZSOHSD058[[#This Row],[落胚數]]+0), ZSOHSD058[[#This Row],[落胚數]]+0, 0))</f>
        <v/>
      </c>
    </row>
    <row r="5369" spans="1:14">
      <c r="A5369"/>
      <c r="B5369"/>
      <c r="C5369"/>
      <c r="D5369"/>
      <c r="E5369"/>
      <c r="F5369"/>
      <c r="G5369"/>
      <c r="H5369"/>
      <c r="I5369"/>
      <c r="J5369"/>
      <c r="K5369"/>
      <c r="L5369" t="str">
        <f>IF(COUNTIFS(ZSOHPP055[订单号数值], ZSOHSD058[[#This Row],[订单号数值]], ZSOHPP055[行項目], ZSOHSD058[[#This Row],[行項目]])&gt;0, "Y", "")</f>
        <v/>
      </c>
      <c r="M5369" t="str">
        <f>IF(ZSOHSD058[[#This Row],[銷售訂單]]="", "", --ZSOHSD058[[#This Row],[銷售訂單]])</f>
        <v/>
      </c>
      <c r="N5369" s="16" t="str">
        <f>IF(ZSOHSD058[[#This Row],[落胚數]]="","",IF(ISNUMBER(ZSOHSD058[[#This Row],[落胚數]]+0), ZSOHSD058[[#This Row],[落胚數]]+0, 0))</f>
        <v/>
      </c>
    </row>
    <row r="5370" spans="1:14">
      <c r="A5370"/>
      <c r="B5370"/>
      <c r="C5370"/>
      <c r="D5370"/>
      <c r="E5370"/>
      <c r="F5370"/>
      <c r="G5370"/>
      <c r="H5370"/>
      <c r="I5370"/>
      <c r="J5370"/>
      <c r="K5370"/>
      <c r="L5370" t="str">
        <f>IF(COUNTIFS(ZSOHPP055[订单号数值], ZSOHSD058[[#This Row],[订单号数值]], ZSOHPP055[行項目], ZSOHSD058[[#This Row],[行項目]])&gt;0, "Y", "")</f>
        <v/>
      </c>
      <c r="M5370" t="str">
        <f>IF(ZSOHSD058[[#This Row],[銷售訂單]]="", "", --ZSOHSD058[[#This Row],[銷售訂單]])</f>
        <v/>
      </c>
      <c r="N5370" s="16" t="str">
        <f>IF(ZSOHSD058[[#This Row],[落胚數]]="","",IF(ISNUMBER(ZSOHSD058[[#This Row],[落胚數]]+0), ZSOHSD058[[#This Row],[落胚數]]+0, 0))</f>
        <v/>
      </c>
    </row>
    <row r="5371" spans="1:14">
      <c r="A5371"/>
      <c r="B5371"/>
      <c r="C5371"/>
      <c r="D5371"/>
      <c r="E5371"/>
      <c r="F5371"/>
      <c r="G5371"/>
      <c r="H5371"/>
      <c r="I5371"/>
      <c r="J5371"/>
      <c r="K5371"/>
      <c r="L5371" t="str">
        <f>IF(COUNTIFS(ZSOHPP055[订单号数值], ZSOHSD058[[#This Row],[订单号数值]], ZSOHPP055[行項目], ZSOHSD058[[#This Row],[行項目]])&gt;0, "Y", "")</f>
        <v/>
      </c>
      <c r="M5371" t="str">
        <f>IF(ZSOHSD058[[#This Row],[銷售訂單]]="", "", --ZSOHSD058[[#This Row],[銷售訂單]])</f>
        <v/>
      </c>
      <c r="N5371" s="16" t="str">
        <f>IF(ZSOHSD058[[#This Row],[落胚數]]="","",IF(ISNUMBER(ZSOHSD058[[#This Row],[落胚數]]+0), ZSOHSD058[[#This Row],[落胚數]]+0, 0))</f>
        <v/>
      </c>
    </row>
    <row r="5372" spans="1:14">
      <c r="A5372"/>
      <c r="B5372"/>
      <c r="C5372"/>
      <c r="D5372"/>
      <c r="E5372"/>
      <c r="F5372"/>
      <c r="G5372"/>
      <c r="H5372"/>
      <c r="I5372"/>
      <c r="J5372"/>
      <c r="K5372"/>
      <c r="L5372" t="str">
        <f>IF(COUNTIFS(ZSOHPP055[订单号数值], ZSOHSD058[[#This Row],[订单号数值]], ZSOHPP055[行項目], ZSOHSD058[[#This Row],[行項目]])&gt;0, "Y", "")</f>
        <v/>
      </c>
      <c r="M5372" t="str">
        <f>IF(ZSOHSD058[[#This Row],[銷售訂單]]="", "", --ZSOHSD058[[#This Row],[銷售訂單]])</f>
        <v/>
      </c>
      <c r="N5372" s="16" t="str">
        <f>IF(ZSOHSD058[[#This Row],[落胚數]]="","",IF(ISNUMBER(ZSOHSD058[[#This Row],[落胚數]]+0), ZSOHSD058[[#This Row],[落胚數]]+0, 0))</f>
        <v/>
      </c>
    </row>
    <row r="5373" spans="1:14">
      <c r="A5373"/>
      <c r="B5373"/>
      <c r="C5373"/>
      <c r="D5373"/>
      <c r="E5373"/>
      <c r="F5373"/>
      <c r="G5373"/>
      <c r="H5373"/>
      <c r="I5373"/>
      <c r="J5373"/>
      <c r="K5373"/>
      <c r="L5373" t="str">
        <f>IF(COUNTIFS(ZSOHPP055[订单号数值], ZSOHSD058[[#This Row],[订单号数值]], ZSOHPP055[行項目], ZSOHSD058[[#This Row],[行項目]])&gt;0, "Y", "")</f>
        <v/>
      </c>
      <c r="M5373" t="str">
        <f>IF(ZSOHSD058[[#This Row],[銷售訂單]]="", "", --ZSOHSD058[[#This Row],[銷售訂單]])</f>
        <v/>
      </c>
      <c r="N5373" s="16" t="str">
        <f>IF(ZSOHSD058[[#This Row],[落胚數]]="","",IF(ISNUMBER(ZSOHSD058[[#This Row],[落胚數]]+0), ZSOHSD058[[#This Row],[落胚數]]+0, 0))</f>
        <v/>
      </c>
    </row>
    <row r="5374" spans="1:14">
      <c r="A5374"/>
      <c r="B5374"/>
      <c r="C5374"/>
      <c r="D5374"/>
      <c r="E5374"/>
      <c r="F5374"/>
      <c r="G5374"/>
      <c r="H5374"/>
      <c r="I5374"/>
      <c r="J5374"/>
      <c r="K5374"/>
      <c r="L5374" t="str">
        <f>IF(COUNTIFS(ZSOHPP055[订单号数值], ZSOHSD058[[#This Row],[订单号数值]], ZSOHPP055[行項目], ZSOHSD058[[#This Row],[行項目]])&gt;0, "Y", "")</f>
        <v/>
      </c>
      <c r="M5374" t="str">
        <f>IF(ZSOHSD058[[#This Row],[銷售訂單]]="", "", --ZSOHSD058[[#This Row],[銷售訂單]])</f>
        <v/>
      </c>
      <c r="N5374" s="16" t="str">
        <f>IF(ZSOHSD058[[#This Row],[落胚數]]="","",IF(ISNUMBER(ZSOHSD058[[#This Row],[落胚數]]+0), ZSOHSD058[[#This Row],[落胚數]]+0, 0))</f>
        <v/>
      </c>
    </row>
    <row r="5375" spans="1:14">
      <c r="A5375"/>
      <c r="B5375"/>
      <c r="C5375"/>
      <c r="D5375"/>
      <c r="E5375"/>
      <c r="F5375"/>
      <c r="G5375"/>
      <c r="H5375"/>
      <c r="I5375"/>
      <c r="J5375"/>
      <c r="K5375"/>
      <c r="L5375" t="str">
        <f>IF(COUNTIFS(ZSOHPP055[订单号数值], ZSOHSD058[[#This Row],[订单号数值]], ZSOHPP055[行項目], ZSOHSD058[[#This Row],[行項目]])&gt;0, "Y", "")</f>
        <v/>
      </c>
      <c r="M5375" t="str">
        <f>IF(ZSOHSD058[[#This Row],[銷售訂單]]="", "", --ZSOHSD058[[#This Row],[銷售訂單]])</f>
        <v/>
      </c>
      <c r="N5375" s="16" t="str">
        <f>IF(ZSOHSD058[[#This Row],[落胚數]]="","",IF(ISNUMBER(ZSOHSD058[[#This Row],[落胚數]]+0), ZSOHSD058[[#This Row],[落胚數]]+0, 0))</f>
        <v/>
      </c>
    </row>
    <row r="5376" spans="1:14">
      <c r="A5376"/>
      <c r="B5376"/>
      <c r="C5376"/>
      <c r="D5376"/>
      <c r="E5376"/>
      <c r="F5376"/>
      <c r="G5376"/>
      <c r="H5376"/>
      <c r="I5376"/>
      <c r="J5376"/>
      <c r="K5376"/>
      <c r="L5376" t="str">
        <f>IF(COUNTIFS(ZSOHPP055[订单号数值], ZSOHSD058[[#This Row],[订单号数值]], ZSOHPP055[行項目], ZSOHSD058[[#This Row],[行項目]])&gt;0, "Y", "")</f>
        <v/>
      </c>
      <c r="M5376" t="str">
        <f>IF(ZSOHSD058[[#This Row],[銷售訂單]]="", "", --ZSOHSD058[[#This Row],[銷售訂單]])</f>
        <v/>
      </c>
      <c r="N5376" s="16" t="str">
        <f>IF(ZSOHSD058[[#This Row],[落胚數]]="","",IF(ISNUMBER(ZSOHSD058[[#This Row],[落胚數]]+0), ZSOHSD058[[#This Row],[落胚數]]+0, 0))</f>
        <v/>
      </c>
    </row>
    <row r="5377" spans="1:14">
      <c r="A5377"/>
      <c r="B5377"/>
      <c r="C5377"/>
      <c r="D5377"/>
      <c r="E5377"/>
      <c r="F5377"/>
      <c r="G5377"/>
      <c r="H5377"/>
      <c r="I5377"/>
      <c r="J5377"/>
      <c r="K5377"/>
      <c r="L5377" t="str">
        <f>IF(COUNTIFS(ZSOHPP055[订单号数值], ZSOHSD058[[#This Row],[订单号数值]], ZSOHPP055[行項目], ZSOHSD058[[#This Row],[行項目]])&gt;0, "Y", "")</f>
        <v/>
      </c>
      <c r="M5377" t="str">
        <f>IF(ZSOHSD058[[#This Row],[銷售訂單]]="", "", --ZSOHSD058[[#This Row],[銷售訂單]])</f>
        <v/>
      </c>
      <c r="N5377" s="16" t="str">
        <f>IF(ZSOHSD058[[#This Row],[落胚數]]="","",IF(ISNUMBER(ZSOHSD058[[#This Row],[落胚數]]+0), ZSOHSD058[[#This Row],[落胚數]]+0, 0))</f>
        <v/>
      </c>
    </row>
    <row r="5378" spans="1:14">
      <c r="A5378"/>
      <c r="B5378"/>
      <c r="C5378"/>
      <c r="D5378"/>
      <c r="E5378"/>
      <c r="F5378"/>
      <c r="G5378"/>
      <c r="H5378"/>
      <c r="I5378"/>
      <c r="J5378"/>
      <c r="K5378"/>
      <c r="L5378" t="str">
        <f>IF(COUNTIFS(ZSOHPP055[订单号数值], ZSOHSD058[[#This Row],[订单号数值]], ZSOHPP055[行項目], ZSOHSD058[[#This Row],[行項目]])&gt;0, "Y", "")</f>
        <v/>
      </c>
      <c r="M5378" t="str">
        <f>IF(ZSOHSD058[[#This Row],[銷售訂單]]="", "", --ZSOHSD058[[#This Row],[銷售訂單]])</f>
        <v/>
      </c>
      <c r="N5378" s="16" t="str">
        <f>IF(ZSOHSD058[[#This Row],[落胚數]]="","",IF(ISNUMBER(ZSOHSD058[[#This Row],[落胚數]]+0), ZSOHSD058[[#This Row],[落胚數]]+0, 0))</f>
        <v/>
      </c>
    </row>
    <row r="5379" spans="1:14">
      <c r="A5379"/>
      <c r="B5379"/>
      <c r="C5379"/>
      <c r="D5379"/>
      <c r="E5379"/>
      <c r="F5379"/>
      <c r="G5379"/>
      <c r="H5379"/>
      <c r="I5379"/>
      <c r="J5379"/>
      <c r="K5379"/>
      <c r="L5379" t="str">
        <f>IF(COUNTIFS(ZSOHPP055[订单号数值], ZSOHSD058[[#This Row],[订单号数值]], ZSOHPP055[行項目], ZSOHSD058[[#This Row],[行項目]])&gt;0, "Y", "")</f>
        <v/>
      </c>
      <c r="M5379" t="str">
        <f>IF(ZSOHSD058[[#This Row],[銷售訂單]]="", "", --ZSOHSD058[[#This Row],[銷售訂單]])</f>
        <v/>
      </c>
      <c r="N5379" s="16" t="str">
        <f>IF(ZSOHSD058[[#This Row],[落胚數]]="","",IF(ISNUMBER(ZSOHSD058[[#This Row],[落胚數]]+0), ZSOHSD058[[#This Row],[落胚數]]+0, 0))</f>
        <v/>
      </c>
    </row>
    <row r="5380" spans="1:14">
      <c r="A5380"/>
      <c r="B5380"/>
      <c r="C5380"/>
      <c r="D5380"/>
      <c r="E5380"/>
      <c r="F5380"/>
      <c r="G5380"/>
      <c r="H5380"/>
      <c r="I5380"/>
      <c r="J5380"/>
      <c r="K5380"/>
      <c r="L5380" t="str">
        <f>IF(COUNTIFS(ZSOHPP055[订单号数值], ZSOHSD058[[#This Row],[订单号数值]], ZSOHPP055[行項目], ZSOHSD058[[#This Row],[行項目]])&gt;0, "Y", "")</f>
        <v/>
      </c>
      <c r="M5380" t="str">
        <f>IF(ZSOHSD058[[#This Row],[銷售訂單]]="", "", --ZSOHSD058[[#This Row],[銷售訂單]])</f>
        <v/>
      </c>
      <c r="N5380" s="16" t="str">
        <f>IF(ZSOHSD058[[#This Row],[落胚數]]="","",IF(ISNUMBER(ZSOHSD058[[#This Row],[落胚數]]+0), ZSOHSD058[[#This Row],[落胚數]]+0, 0))</f>
        <v/>
      </c>
    </row>
    <row r="5381" spans="1:14">
      <c r="A5381"/>
      <c r="B5381"/>
      <c r="C5381"/>
      <c r="D5381"/>
      <c r="E5381"/>
      <c r="F5381"/>
      <c r="G5381"/>
      <c r="H5381"/>
      <c r="I5381"/>
      <c r="J5381"/>
      <c r="K5381"/>
      <c r="L5381" t="str">
        <f>IF(COUNTIFS(ZSOHPP055[订单号数值], ZSOHSD058[[#This Row],[订单号数值]], ZSOHPP055[行項目], ZSOHSD058[[#This Row],[行項目]])&gt;0, "Y", "")</f>
        <v/>
      </c>
      <c r="M5381" t="str">
        <f>IF(ZSOHSD058[[#This Row],[銷售訂單]]="", "", --ZSOHSD058[[#This Row],[銷售訂單]])</f>
        <v/>
      </c>
      <c r="N5381" s="16" t="str">
        <f>IF(ZSOHSD058[[#This Row],[落胚數]]="","",IF(ISNUMBER(ZSOHSD058[[#This Row],[落胚數]]+0), ZSOHSD058[[#This Row],[落胚數]]+0, 0))</f>
        <v/>
      </c>
    </row>
    <row r="5382" spans="1:14">
      <c r="A5382"/>
      <c r="B5382"/>
      <c r="C5382"/>
      <c r="D5382"/>
      <c r="E5382"/>
      <c r="F5382"/>
      <c r="G5382"/>
      <c r="H5382"/>
      <c r="I5382"/>
      <c r="J5382"/>
      <c r="K5382"/>
      <c r="L5382" t="str">
        <f>IF(COUNTIFS(ZSOHPP055[订单号数值], ZSOHSD058[[#This Row],[订单号数值]], ZSOHPP055[行項目], ZSOHSD058[[#This Row],[行項目]])&gt;0, "Y", "")</f>
        <v/>
      </c>
      <c r="M5382" t="str">
        <f>IF(ZSOHSD058[[#This Row],[銷售訂單]]="", "", --ZSOHSD058[[#This Row],[銷售訂單]])</f>
        <v/>
      </c>
      <c r="N5382" s="16" t="str">
        <f>IF(ZSOHSD058[[#This Row],[落胚數]]="","",IF(ISNUMBER(ZSOHSD058[[#This Row],[落胚數]]+0), ZSOHSD058[[#This Row],[落胚數]]+0, 0))</f>
        <v/>
      </c>
    </row>
    <row r="5383" spans="1:14">
      <c r="A5383"/>
      <c r="B5383"/>
      <c r="C5383"/>
      <c r="D5383"/>
      <c r="E5383"/>
      <c r="F5383"/>
      <c r="G5383"/>
      <c r="H5383"/>
      <c r="I5383"/>
      <c r="J5383"/>
      <c r="K5383"/>
      <c r="L5383" t="str">
        <f>IF(COUNTIFS(ZSOHPP055[订单号数值], ZSOHSD058[[#This Row],[订单号数值]], ZSOHPP055[行項目], ZSOHSD058[[#This Row],[行項目]])&gt;0, "Y", "")</f>
        <v/>
      </c>
      <c r="M5383" t="str">
        <f>IF(ZSOHSD058[[#This Row],[銷售訂單]]="", "", --ZSOHSD058[[#This Row],[銷售訂單]])</f>
        <v/>
      </c>
      <c r="N5383" s="16" t="str">
        <f>IF(ZSOHSD058[[#This Row],[落胚數]]="","",IF(ISNUMBER(ZSOHSD058[[#This Row],[落胚數]]+0), ZSOHSD058[[#This Row],[落胚數]]+0, 0))</f>
        <v/>
      </c>
    </row>
    <row r="5384" spans="1:14">
      <c r="A5384"/>
      <c r="B5384"/>
      <c r="C5384"/>
      <c r="D5384"/>
      <c r="E5384"/>
      <c r="F5384"/>
      <c r="G5384"/>
      <c r="H5384"/>
      <c r="I5384"/>
      <c r="J5384"/>
      <c r="K5384"/>
      <c r="L5384" t="str">
        <f>IF(COUNTIFS(ZSOHPP055[订单号数值], ZSOHSD058[[#This Row],[订单号数值]], ZSOHPP055[行項目], ZSOHSD058[[#This Row],[行項目]])&gt;0, "Y", "")</f>
        <v/>
      </c>
      <c r="M5384" t="str">
        <f>IF(ZSOHSD058[[#This Row],[銷售訂單]]="", "", --ZSOHSD058[[#This Row],[銷售訂單]])</f>
        <v/>
      </c>
      <c r="N5384" s="16" t="str">
        <f>IF(ZSOHSD058[[#This Row],[落胚數]]="","",IF(ISNUMBER(ZSOHSD058[[#This Row],[落胚數]]+0), ZSOHSD058[[#This Row],[落胚數]]+0, 0))</f>
        <v/>
      </c>
    </row>
    <row r="5385" spans="1:14">
      <c r="A5385"/>
      <c r="B5385"/>
      <c r="C5385"/>
      <c r="D5385"/>
      <c r="E5385"/>
      <c r="F5385"/>
      <c r="G5385"/>
      <c r="H5385"/>
      <c r="I5385"/>
      <c r="J5385"/>
      <c r="K5385"/>
      <c r="L5385" t="str">
        <f>IF(COUNTIFS(ZSOHPP055[订单号数值], ZSOHSD058[[#This Row],[订单号数值]], ZSOHPP055[行項目], ZSOHSD058[[#This Row],[行項目]])&gt;0, "Y", "")</f>
        <v/>
      </c>
      <c r="M5385" t="str">
        <f>IF(ZSOHSD058[[#This Row],[銷售訂單]]="", "", --ZSOHSD058[[#This Row],[銷售訂單]])</f>
        <v/>
      </c>
      <c r="N5385" s="16" t="str">
        <f>IF(ZSOHSD058[[#This Row],[落胚數]]="","",IF(ISNUMBER(ZSOHSD058[[#This Row],[落胚數]]+0), ZSOHSD058[[#This Row],[落胚數]]+0, 0))</f>
        <v/>
      </c>
    </row>
    <row r="5386" spans="1:14">
      <c r="A5386"/>
      <c r="B5386"/>
      <c r="C5386"/>
      <c r="D5386"/>
      <c r="E5386"/>
      <c r="F5386"/>
      <c r="G5386"/>
      <c r="H5386"/>
      <c r="I5386"/>
      <c r="J5386"/>
      <c r="K5386"/>
      <c r="L5386" t="str">
        <f>IF(COUNTIFS(ZSOHPP055[订单号数值], ZSOHSD058[[#This Row],[订单号数值]], ZSOHPP055[行項目], ZSOHSD058[[#This Row],[行項目]])&gt;0, "Y", "")</f>
        <v/>
      </c>
      <c r="M5386" t="str">
        <f>IF(ZSOHSD058[[#This Row],[銷售訂單]]="", "", --ZSOHSD058[[#This Row],[銷售訂單]])</f>
        <v/>
      </c>
      <c r="N5386" s="16" t="str">
        <f>IF(ZSOHSD058[[#This Row],[落胚數]]="","",IF(ISNUMBER(ZSOHSD058[[#This Row],[落胚數]]+0), ZSOHSD058[[#This Row],[落胚數]]+0, 0))</f>
        <v/>
      </c>
    </row>
    <row r="5387" spans="1:14">
      <c r="A5387"/>
      <c r="B5387"/>
      <c r="C5387"/>
      <c r="D5387"/>
      <c r="E5387"/>
      <c r="F5387"/>
      <c r="G5387"/>
      <c r="H5387"/>
      <c r="I5387"/>
      <c r="J5387"/>
      <c r="K5387"/>
      <c r="L5387" t="str">
        <f>IF(COUNTIFS(ZSOHPP055[订单号数值], ZSOHSD058[[#This Row],[订单号数值]], ZSOHPP055[行項目], ZSOHSD058[[#This Row],[行項目]])&gt;0, "Y", "")</f>
        <v/>
      </c>
      <c r="M5387" t="str">
        <f>IF(ZSOHSD058[[#This Row],[銷售訂單]]="", "", --ZSOHSD058[[#This Row],[銷售訂單]])</f>
        <v/>
      </c>
      <c r="N5387" s="16" t="str">
        <f>IF(ZSOHSD058[[#This Row],[落胚數]]="","",IF(ISNUMBER(ZSOHSD058[[#This Row],[落胚數]]+0), ZSOHSD058[[#This Row],[落胚數]]+0, 0))</f>
        <v/>
      </c>
    </row>
    <row r="5388" spans="1:14">
      <c r="A5388"/>
      <c r="B5388"/>
      <c r="C5388"/>
      <c r="D5388"/>
      <c r="E5388"/>
      <c r="F5388"/>
      <c r="G5388"/>
      <c r="H5388"/>
      <c r="I5388"/>
      <c r="J5388"/>
      <c r="K5388"/>
      <c r="L5388" t="str">
        <f>IF(COUNTIFS(ZSOHPP055[订单号数值], ZSOHSD058[[#This Row],[订单号数值]], ZSOHPP055[行項目], ZSOHSD058[[#This Row],[行項目]])&gt;0, "Y", "")</f>
        <v/>
      </c>
      <c r="M5388" t="str">
        <f>IF(ZSOHSD058[[#This Row],[銷售訂單]]="", "", --ZSOHSD058[[#This Row],[銷售訂單]])</f>
        <v/>
      </c>
      <c r="N5388" s="16" t="str">
        <f>IF(ZSOHSD058[[#This Row],[落胚數]]="","",IF(ISNUMBER(ZSOHSD058[[#This Row],[落胚數]]+0), ZSOHSD058[[#This Row],[落胚數]]+0, 0))</f>
        <v/>
      </c>
    </row>
    <row r="5389" spans="1:14">
      <c r="A5389"/>
      <c r="B5389"/>
      <c r="C5389"/>
      <c r="D5389"/>
      <c r="E5389"/>
      <c r="F5389"/>
      <c r="G5389"/>
      <c r="H5389"/>
      <c r="I5389"/>
      <c r="J5389"/>
      <c r="K5389"/>
      <c r="L5389" t="str">
        <f>IF(COUNTIFS(ZSOHPP055[订单号数值], ZSOHSD058[[#This Row],[订单号数值]], ZSOHPP055[行項目], ZSOHSD058[[#This Row],[行項目]])&gt;0, "Y", "")</f>
        <v/>
      </c>
      <c r="M5389" t="str">
        <f>IF(ZSOHSD058[[#This Row],[銷售訂單]]="", "", --ZSOHSD058[[#This Row],[銷售訂單]])</f>
        <v/>
      </c>
      <c r="N5389" s="16" t="str">
        <f>IF(ZSOHSD058[[#This Row],[落胚數]]="","",IF(ISNUMBER(ZSOHSD058[[#This Row],[落胚數]]+0), ZSOHSD058[[#This Row],[落胚數]]+0, 0))</f>
        <v/>
      </c>
    </row>
    <row r="5390" spans="1:14">
      <c r="A5390"/>
      <c r="B5390"/>
      <c r="C5390"/>
      <c r="D5390"/>
      <c r="E5390"/>
      <c r="F5390"/>
      <c r="G5390"/>
      <c r="H5390"/>
      <c r="I5390"/>
      <c r="J5390"/>
      <c r="K5390"/>
      <c r="L5390" t="str">
        <f>IF(COUNTIFS(ZSOHPP055[订单号数值], ZSOHSD058[[#This Row],[订单号数值]], ZSOHPP055[行項目], ZSOHSD058[[#This Row],[行項目]])&gt;0, "Y", "")</f>
        <v/>
      </c>
      <c r="M5390" t="str">
        <f>IF(ZSOHSD058[[#This Row],[銷售訂單]]="", "", --ZSOHSD058[[#This Row],[銷售訂單]])</f>
        <v/>
      </c>
      <c r="N5390" s="16" t="str">
        <f>IF(ZSOHSD058[[#This Row],[落胚數]]="","",IF(ISNUMBER(ZSOHSD058[[#This Row],[落胚數]]+0), ZSOHSD058[[#This Row],[落胚數]]+0, 0))</f>
        <v/>
      </c>
    </row>
    <row r="5391" spans="1:14">
      <c r="A5391"/>
      <c r="B5391"/>
      <c r="C5391"/>
      <c r="D5391"/>
      <c r="E5391"/>
      <c r="F5391"/>
      <c r="G5391"/>
      <c r="H5391"/>
      <c r="I5391"/>
      <c r="J5391"/>
      <c r="K5391"/>
      <c r="L5391" t="str">
        <f>IF(COUNTIFS(ZSOHPP055[订单号数值], ZSOHSD058[[#This Row],[订单号数值]], ZSOHPP055[行項目], ZSOHSD058[[#This Row],[行項目]])&gt;0, "Y", "")</f>
        <v/>
      </c>
      <c r="M5391" t="str">
        <f>IF(ZSOHSD058[[#This Row],[銷售訂單]]="", "", --ZSOHSD058[[#This Row],[銷售訂單]])</f>
        <v/>
      </c>
      <c r="N5391" s="16" t="str">
        <f>IF(ZSOHSD058[[#This Row],[落胚數]]="","",IF(ISNUMBER(ZSOHSD058[[#This Row],[落胚數]]+0), ZSOHSD058[[#This Row],[落胚數]]+0, 0))</f>
        <v/>
      </c>
    </row>
    <row r="5392" spans="1:14">
      <c r="A5392"/>
      <c r="B5392"/>
      <c r="C5392"/>
      <c r="D5392"/>
      <c r="E5392"/>
      <c r="F5392"/>
      <c r="G5392"/>
      <c r="H5392"/>
      <c r="I5392"/>
      <c r="J5392"/>
      <c r="K5392"/>
      <c r="L5392" t="str">
        <f>IF(COUNTIFS(ZSOHPP055[订单号数值], ZSOHSD058[[#This Row],[订单号数值]], ZSOHPP055[行項目], ZSOHSD058[[#This Row],[行項目]])&gt;0, "Y", "")</f>
        <v/>
      </c>
      <c r="M5392" t="str">
        <f>IF(ZSOHSD058[[#This Row],[銷售訂單]]="", "", --ZSOHSD058[[#This Row],[銷售訂單]])</f>
        <v/>
      </c>
      <c r="N5392" s="16" t="str">
        <f>IF(ZSOHSD058[[#This Row],[落胚數]]="","",IF(ISNUMBER(ZSOHSD058[[#This Row],[落胚數]]+0), ZSOHSD058[[#This Row],[落胚數]]+0, 0))</f>
        <v/>
      </c>
    </row>
    <row r="5393" spans="1:14">
      <c r="A5393"/>
      <c r="B5393"/>
      <c r="C5393"/>
      <c r="D5393"/>
      <c r="E5393"/>
      <c r="F5393"/>
      <c r="G5393"/>
      <c r="H5393"/>
      <c r="I5393"/>
      <c r="J5393"/>
      <c r="K5393"/>
      <c r="L5393" t="str">
        <f>IF(COUNTIFS(ZSOHPP055[订单号数值], ZSOHSD058[[#This Row],[订单号数值]], ZSOHPP055[行項目], ZSOHSD058[[#This Row],[行項目]])&gt;0, "Y", "")</f>
        <v/>
      </c>
      <c r="M5393" t="str">
        <f>IF(ZSOHSD058[[#This Row],[銷售訂單]]="", "", --ZSOHSD058[[#This Row],[銷售訂單]])</f>
        <v/>
      </c>
      <c r="N5393" s="16" t="str">
        <f>IF(ZSOHSD058[[#This Row],[落胚數]]="","",IF(ISNUMBER(ZSOHSD058[[#This Row],[落胚數]]+0), ZSOHSD058[[#This Row],[落胚數]]+0, 0))</f>
        <v/>
      </c>
    </row>
    <row r="5394" spans="1:14">
      <c r="A5394"/>
      <c r="B5394"/>
      <c r="C5394"/>
      <c r="D5394"/>
      <c r="E5394"/>
      <c r="F5394"/>
      <c r="G5394"/>
      <c r="H5394"/>
      <c r="I5394"/>
      <c r="J5394"/>
      <c r="K5394"/>
      <c r="L5394" t="str">
        <f>IF(COUNTIFS(ZSOHPP055[订单号数值], ZSOHSD058[[#This Row],[订单号数值]], ZSOHPP055[行項目], ZSOHSD058[[#This Row],[行項目]])&gt;0, "Y", "")</f>
        <v/>
      </c>
      <c r="M5394" t="str">
        <f>IF(ZSOHSD058[[#This Row],[銷售訂單]]="", "", --ZSOHSD058[[#This Row],[銷售訂單]])</f>
        <v/>
      </c>
      <c r="N5394" s="16" t="str">
        <f>IF(ZSOHSD058[[#This Row],[落胚數]]="","",IF(ISNUMBER(ZSOHSD058[[#This Row],[落胚數]]+0), ZSOHSD058[[#This Row],[落胚數]]+0, 0))</f>
        <v/>
      </c>
    </row>
    <row r="5395" spans="1:14">
      <c r="A5395"/>
      <c r="B5395"/>
      <c r="C5395"/>
      <c r="D5395"/>
      <c r="E5395"/>
      <c r="F5395"/>
      <c r="G5395"/>
      <c r="H5395"/>
      <c r="I5395"/>
      <c r="J5395"/>
      <c r="K5395"/>
      <c r="L5395" t="str">
        <f>IF(COUNTIFS(ZSOHPP055[订单号数值], ZSOHSD058[[#This Row],[订单号数值]], ZSOHPP055[行項目], ZSOHSD058[[#This Row],[行項目]])&gt;0, "Y", "")</f>
        <v/>
      </c>
      <c r="M5395" t="str">
        <f>IF(ZSOHSD058[[#This Row],[銷售訂單]]="", "", --ZSOHSD058[[#This Row],[銷售訂單]])</f>
        <v/>
      </c>
      <c r="N5395" s="16" t="str">
        <f>IF(ZSOHSD058[[#This Row],[落胚數]]="","",IF(ISNUMBER(ZSOHSD058[[#This Row],[落胚數]]+0), ZSOHSD058[[#This Row],[落胚數]]+0, 0))</f>
        <v/>
      </c>
    </row>
    <row r="5396" spans="1:14">
      <c r="A5396"/>
      <c r="B5396"/>
      <c r="C5396"/>
      <c r="D5396"/>
      <c r="E5396"/>
      <c r="F5396"/>
      <c r="G5396"/>
      <c r="H5396"/>
      <c r="I5396"/>
      <c r="J5396"/>
      <c r="K5396"/>
      <c r="L5396" t="str">
        <f>IF(COUNTIFS(ZSOHPP055[订单号数值], ZSOHSD058[[#This Row],[订单号数值]], ZSOHPP055[行項目], ZSOHSD058[[#This Row],[行項目]])&gt;0, "Y", "")</f>
        <v/>
      </c>
      <c r="M5396" t="str">
        <f>IF(ZSOHSD058[[#This Row],[銷售訂單]]="", "", --ZSOHSD058[[#This Row],[銷售訂單]])</f>
        <v/>
      </c>
      <c r="N5396" s="16" t="str">
        <f>IF(ZSOHSD058[[#This Row],[落胚數]]="","",IF(ISNUMBER(ZSOHSD058[[#This Row],[落胚數]]+0), ZSOHSD058[[#This Row],[落胚數]]+0, 0))</f>
        <v/>
      </c>
    </row>
    <row r="5397" spans="1:14">
      <c r="A5397"/>
      <c r="B5397"/>
      <c r="C5397"/>
      <c r="D5397"/>
      <c r="E5397"/>
      <c r="F5397"/>
      <c r="G5397"/>
      <c r="H5397"/>
      <c r="I5397"/>
      <c r="J5397"/>
      <c r="K5397"/>
      <c r="L5397" t="str">
        <f>IF(COUNTIFS(ZSOHPP055[订单号数值], ZSOHSD058[[#This Row],[订单号数值]], ZSOHPP055[行項目], ZSOHSD058[[#This Row],[行項目]])&gt;0, "Y", "")</f>
        <v/>
      </c>
      <c r="M5397" t="str">
        <f>IF(ZSOHSD058[[#This Row],[銷售訂單]]="", "", --ZSOHSD058[[#This Row],[銷售訂單]])</f>
        <v/>
      </c>
      <c r="N5397" s="16" t="str">
        <f>IF(ZSOHSD058[[#This Row],[落胚數]]="","",IF(ISNUMBER(ZSOHSD058[[#This Row],[落胚數]]+0), ZSOHSD058[[#This Row],[落胚數]]+0, 0))</f>
        <v/>
      </c>
    </row>
    <row r="5398" spans="1:14">
      <c r="A5398"/>
      <c r="B5398"/>
      <c r="C5398"/>
      <c r="D5398"/>
      <c r="E5398"/>
      <c r="F5398"/>
      <c r="G5398"/>
      <c r="H5398"/>
      <c r="I5398"/>
      <c r="J5398"/>
      <c r="K5398"/>
      <c r="L5398" t="str">
        <f>IF(COUNTIFS(ZSOHPP055[订单号数值], ZSOHSD058[[#This Row],[订单号数值]], ZSOHPP055[行項目], ZSOHSD058[[#This Row],[行項目]])&gt;0, "Y", "")</f>
        <v/>
      </c>
      <c r="M5398" t="str">
        <f>IF(ZSOHSD058[[#This Row],[銷售訂單]]="", "", --ZSOHSD058[[#This Row],[銷售訂單]])</f>
        <v/>
      </c>
      <c r="N5398" s="16" t="str">
        <f>IF(ZSOHSD058[[#This Row],[落胚數]]="","",IF(ISNUMBER(ZSOHSD058[[#This Row],[落胚數]]+0), ZSOHSD058[[#This Row],[落胚數]]+0, 0))</f>
        <v/>
      </c>
    </row>
    <row r="5399" spans="1:14">
      <c r="A5399"/>
      <c r="B5399"/>
      <c r="C5399"/>
      <c r="D5399"/>
      <c r="E5399"/>
      <c r="F5399"/>
      <c r="G5399"/>
      <c r="H5399"/>
      <c r="I5399"/>
      <c r="J5399"/>
      <c r="K5399"/>
      <c r="L5399" t="str">
        <f>IF(COUNTIFS(ZSOHPP055[订单号数值], ZSOHSD058[[#This Row],[订单号数值]], ZSOHPP055[行項目], ZSOHSD058[[#This Row],[行項目]])&gt;0, "Y", "")</f>
        <v/>
      </c>
      <c r="M5399" t="str">
        <f>IF(ZSOHSD058[[#This Row],[銷售訂單]]="", "", --ZSOHSD058[[#This Row],[銷售訂單]])</f>
        <v/>
      </c>
      <c r="N5399" s="16" t="str">
        <f>IF(ZSOHSD058[[#This Row],[落胚數]]="","",IF(ISNUMBER(ZSOHSD058[[#This Row],[落胚數]]+0), ZSOHSD058[[#This Row],[落胚數]]+0, 0))</f>
        <v/>
      </c>
    </row>
    <row r="5400" spans="1:14">
      <c r="A5400"/>
      <c r="B5400"/>
      <c r="C5400"/>
      <c r="D5400"/>
      <c r="E5400"/>
      <c r="F5400"/>
      <c r="G5400"/>
      <c r="H5400"/>
      <c r="I5400"/>
      <c r="J5400"/>
      <c r="K5400"/>
      <c r="L5400" t="str">
        <f>IF(COUNTIFS(ZSOHPP055[订单号数值], ZSOHSD058[[#This Row],[订单号数值]], ZSOHPP055[行項目], ZSOHSD058[[#This Row],[行項目]])&gt;0, "Y", "")</f>
        <v/>
      </c>
      <c r="M5400" t="str">
        <f>IF(ZSOHSD058[[#This Row],[銷售訂單]]="", "", --ZSOHSD058[[#This Row],[銷售訂單]])</f>
        <v/>
      </c>
      <c r="N5400" s="16" t="str">
        <f>IF(ZSOHSD058[[#This Row],[落胚數]]="","",IF(ISNUMBER(ZSOHSD058[[#This Row],[落胚數]]+0), ZSOHSD058[[#This Row],[落胚數]]+0, 0))</f>
        <v/>
      </c>
    </row>
    <row r="5401" spans="1:14">
      <c r="A5401"/>
      <c r="B5401"/>
      <c r="C5401"/>
      <c r="D5401"/>
      <c r="E5401"/>
      <c r="F5401"/>
      <c r="G5401"/>
      <c r="H5401"/>
      <c r="I5401"/>
      <c r="J5401"/>
      <c r="K5401"/>
      <c r="L5401" t="str">
        <f>IF(COUNTIFS(ZSOHPP055[订单号数值], ZSOHSD058[[#This Row],[订单号数值]], ZSOHPP055[行項目], ZSOHSD058[[#This Row],[行項目]])&gt;0, "Y", "")</f>
        <v/>
      </c>
      <c r="M5401" t="str">
        <f>IF(ZSOHSD058[[#This Row],[銷售訂單]]="", "", --ZSOHSD058[[#This Row],[銷售訂單]])</f>
        <v/>
      </c>
      <c r="N5401" s="16" t="str">
        <f>IF(ZSOHSD058[[#This Row],[落胚數]]="","",IF(ISNUMBER(ZSOHSD058[[#This Row],[落胚數]]+0), ZSOHSD058[[#This Row],[落胚數]]+0, 0))</f>
        <v/>
      </c>
    </row>
    <row r="5402" spans="1:14">
      <c r="A5402"/>
      <c r="B5402"/>
      <c r="C5402"/>
      <c r="D5402"/>
      <c r="E5402"/>
      <c r="F5402"/>
      <c r="G5402"/>
      <c r="H5402"/>
      <c r="I5402"/>
      <c r="J5402"/>
      <c r="K5402"/>
      <c r="L5402" t="str">
        <f>IF(COUNTIFS(ZSOHPP055[订单号数值], ZSOHSD058[[#This Row],[订单号数值]], ZSOHPP055[行項目], ZSOHSD058[[#This Row],[行項目]])&gt;0, "Y", "")</f>
        <v/>
      </c>
      <c r="M5402" t="str">
        <f>IF(ZSOHSD058[[#This Row],[銷售訂單]]="", "", --ZSOHSD058[[#This Row],[銷售訂單]])</f>
        <v/>
      </c>
      <c r="N5402" s="16" t="str">
        <f>IF(ZSOHSD058[[#This Row],[落胚數]]="","",IF(ISNUMBER(ZSOHSD058[[#This Row],[落胚數]]+0), ZSOHSD058[[#This Row],[落胚數]]+0, 0))</f>
        <v/>
      </c>
    </row>
    <row r="5403" spans="1:14">
      <c r="A5403"/>
      <c r="B5403"/>
      <c r="C5403"/>
      <c r="D5403"/>
      <c r="E5403"/>
      <c r="F5403"/>
      <c r="G5403"/>
      <c r="H5403"/>
      <c r="I5403"/>
      <c r="J5403"/>
      <c r="K5403"/>
      <c r="L5403" t="str">
        <f>IF(COUNTIFS(ZSOHPP055[订单号数值], ZSOHSD058[[#This Row],[订单号数值]], ZSOHPP055[行項目], ZSOHSD058[[#This Row],[行項目]])&gt;0, "Y", "")</f>
        <v/>
      </c>
      <c r="M5403" t="str">
        <f>IF(ZSOHSD058[[#This Row],[銷售訂單]]="", "", --ZSOHSD058[[#This Row],[銷售訂單]])</f>
        <v/>
      </c>
      <c r="N5403" s="16" t="str">
        <f>IF(ZSOHSD058[[#This Row],[落胚數]]="","",IF(ISNUMBER(ZSOHSD058[[#This Row],[落胚數]]+0), ZSOHSD058[[#This Row],[落胚數]]+0, 0))</f>
        <v/>
      </c>
    </row>
    <row r="5404" spans="1:14">
      <c r="A5404"/>
      <c r="B5404"/>
      <c r="C5404"/>
      <c r="D5404"/>
      <c r="E5404"/>
      <c r="F5404"/>
      <c r="G5404"/>
      <c r="H5404"/>
      <c r="I5404"/>
      <c r="J5404"/>
      <c r="K5404"/>
      <c r="L5404" t="str">
        <f>IF(COUNTIFS(ZSOHPP055[订单号数值], ZSOHSD058[[#This Row],[订单号数值]], ZSOHPP055[行項目], ZSOHSD058[[#This Row],[行項目]])&gt;0, "Y", "")</f>
        <v/>
      </c>
      <c r="M5404" t="str">
        <f>IF(ZSOHSD058[[#This Row],[銷售訂單]]="", "", --ZSOHSD058[[#This Row],[銷售訂單]])</f>
        <v/>
      </c>
      <c r="N5404" s="16" t="str">
        <f>IF(ZSOHSD058[[#This Row],[落胚數]]="","",IF(ISNUMBER(ZSOHSD058[[#This Row],[落胚數]]+0), ZSOHSD058[[#This Row],[落胚數]]+0, 0))</f>
        <v/>
      </c>
    </row>
    <row r="5405" spans="1:14">
      <c r="A5405"/>
      <c r="B5405"/>
      <c r="C5405"/>
      <c r="D5405"/>
      <c r="E5405"/>
      <c r="F5405"/>
      <c r="G5405"/>
      <c r="H5405"/>
      <c r="I5405"/>
      <c r="J5405"/>
      <c r="K5405"/>
      <c r="L5405" t="str">
        <f>IF(COUNTIFS(ZSOHPP055[订单号数值], ZSOHSD058[[#This Row],[订单号数值]], ZSOHPP055[行項目], ZSOHSD058[[#This Row],[行項目]])&gt;0, "Y", "")</f>
        <v/>
      </c>
      <c r="M5405" t="str">
        <f>IF(ZSOHSD058[[#This Row],[銷售訂單]]="", "", --ZSOHSD058[[#This Row],[銷售訂單]])</f>
        <v/>
      </c>
      <c r="N5405" s="16" t="str">
        <f>IF(ZSOHSD058[[#This Row],[落胚數]]="","",IF(ISNUMBER(ZSOHSD058[[#This Row],[落胚數]]+0), ZSOHSD058[[#This Row],[落胚數]]+0, 0))</f>
        <v/>
      </c>
    </row>
    <row r="5406" spans="1:14">
      <c r="A5406"/>
      <c r="B5406"/>
      <c r="C5406"/>
      <c r="D5406"/>
      <c r="E5406"/>
      <c r="F5406"/>
      <c r="G5406"/>
      <c r="H5406"/>
      <c r="I5406"/>
      <c r="J5406"/>
      <c r="K5406"/>
      <c r="L5406" t="str">
        <f>IF(COUNTIFS(ZSOHPP055[订单号数值], ZSOHSD058[[#This Row],[订单号数值]], ZSOHPP055[行項目], ZSOHSD058[[#This Row],[行項目]])&gt;0, "Y", "")</f>
        <v/>
      </c>
      <c r="M5406" t="str">
        <f>IF(ZSOHSD058[[#This Row],[銷售訂單]]="", "", --ZSOHSD058[[#This Row],[銷售訂單]])</f>
        <v/>
      </c>
      <c r="N5406" s="16" t="str">
        <f>IF(ZSOHSD058[[#This Row],[落胚數]]="","",IF(ISNUMBER(ZSOHSD058[[#This Row],[落胚數]]+0), ZSOHSD058[[#This Row],[落胚數]]+0, 0))</f>
        <v/>
      </c>
    </row>
    <row r="5407" spans="1:14">
      <c r="A5407"/>
      <c r="B5407"/>
      <c r="C5407"/>
      <c r="D5407"/>
      <c r="E5407"/>
      <c r="F5407"/>
      <c r="G5407"/>
      <c r="H5407"/>
      <c r="I5407"/>
      <c r="J5407"/>
      <c r="K5407"/>
      <c r="L5407" t="str">
        <f>IF(COUNTIFS(ZSOHPP055[订单号数值], ZSOHSD058[[#This Row],[订单号数值]], ZSOHPP055[行項目], ZSOHSD058[[#This Row],[行項目]])&gt;0, "Y", "")</f>
        <v/>
      </c>
      <c r="M5407" t="str">
        <f>IF(ZSOHSD058[[#This Row],[銷售訂單]]="", "", --ZSOHSD058[[#This Row],[銷售訂單]])</f>
        <v/>
      </c>
      <c r="N5407" s="16" t="str">
        <f>IF(ZSOHSD058[[#This Row],[落胚數]]="","",IF(ISNUMBER(ZSOHSD058[[#This Row],[落胚數]]+0), ZSOHSD058[[#This Row],[落胚數]]+0, 0))</f>
        <v/>
      </c>
    </row>
    <row r="5408" spans="1:14">
      <c r="A5408"/>
      <c r="B5408"/>
      <c r="C5408"/>
      <c r="D5408"/>
      <c r="E5408"/>
      <c r="F5408"/>
      <c r="G5408"/>
      <c r="H5408"/>
      <c r="I5408"/>
      <c r="J5408"/>
      <c r="K5408"/>
      <c r="L5408" t="str">
        <f>IF(COUNTIFS(ZSOHPP055[订单号数值], ZSOHSD058[[#This Row],[订单号数值]], ZSOHPP055[行項目], ZSOHSD058[[#This Row],[行項目]])&gt;0, "Y", "")</f>
        <v/>
      </c>
      <c r="M5408" t="str">
        <f>IF(ZSOHSD058[[#This Row],[銷售訂單]]="", "", --ZSOHSD058[[#This Row],[銷售訂單]])</f>
        <v/>
      </c>
      <c r="N5408" s="16" t="str">
        <f>IF(ZSOHSD058[[#This Row],[落胚數]]="","",IF(ISNUMBER(ZSOHSD058[[#This Row],[落胚數]]+0), ZSOHSD058[[#This Row],[落胚數]]+0, 0))</f>
        <v/>
      </c>
    </row>
    <row r="5409" spans="1:14">
      <c r="A5409"/>
      <c r="B5409"/>
      <c r="C5409"/>
      <c r="D5409"/>
      <c r="E5409"/>
      <c r="F5409"/>
      <c r="G5409"/>
      <c r="H5409"/>
      <c r="I5409"/>
      <c r="J5409"/>
      <c r="K5409"/>
      <c r="L5409" t="str">
        <f>IF(COUNTIFS(ZSOHPP055[订单号数值], ZSOHSD058[[#This Row],[订单号数值]], ZSOHPP055[行項目], ZSOHSD058[[#This Row],[行項目]])&gt;0, "Y", "")</f>
        <v/>
      </c>
      <c r="M5409" t="str">
        <f>IF(ZSOHSD058[[#This Row],[銷售訂單]]="", "", --ZSOHSD058[[#This Row],[銷售訂單]])</f>
        <v/>
      </c>
      <c r="N5409" s="16" t="str">
        <f>IF(ZSOHSD058[[#This Row],[落胚數]]="","",IF(ISNUMBER(ZSOHSD058[[#This Row],[落胚數]]+0), ZSOHSD058[[#This Row],[落胚數]]+0, 0))</f>
        <v/>
      </c>
    </row>
    <row r="5410" spans="1:14">
      <c r="A5410"/>
      <c r="B5410"/>
      <c r="C5410"/>
      <c r="D5410"/>
      <c r="E5410"/>
      <c r="F5410"/>
      <c r="G5410"/>
      <c r="H5410"/>
      <c r="I5410"/>
      <c r="J5410"/>
      <c r="K5410"/>
      <c r="L5410" t="str">
        <f>IF(COUNTIFS(ZSOHPP055[订单号数值], ZSOHSD058[[#This Row],[订单号数值]], ZSOHPP055[行項目], ZSOHSD058[[#This Row],[行項目]])&gt;0, "Y", "")</f>
        <v/>
      </c>
      <c r="M5410" t="str">
        <f>IF(ZSOHSD058[[#This Row],[銷售訂單]]="", "", --ZSOHSD058[[#This Row],[銷售訂單]])</f>
        <v/>
      </c>
      <c r="N5410" s="16" t="str">
        <f>IF(ZSOHSD058[[#This Row],[落胚數]]="","",IF(ISNUMBER(ZSOHSD058[[#This Row],[落胚數]]+0), ZSOHSD058[[#This Row],[落胚數]]+0, 0))</f>
        <v/>
      </c>
    </row>
    <row r="5411" spans="1:14">
      <c r="A5411"/>
      <c r="B5411"/>
      <c r="C5411"/>
      <c r="D5411"/>
      <c r="E5411"/>
      <c r="F5411"/>
      <c r="G5411"/>
      <c r="H5411"/>
      <c r="I5411"/>
      <c r="J5411"/>
      <c r="K5411"/>
      <c r="L5411" t="str">
        <f>IF(COUNTIFS(ZSOHPP055[订单号数值], ZSOHSD058[[#This Row],[订单号数值]], ZSOHPP055[行項目], ZSOHSD058[[#This Row],[行項目]])&gt;0, "Y", "")</f>
        <v/>
      </c>
      <c r="M5411" t="str">
        <f>IF(ZSOHSD058[[#This Row],[銷售訂單]]="", "", --ZSOHSD058[[#This Row],[銷售訂單]])</f>
        <v/>
      </c>
      <c r="N5411" s="16" t="str">
        <f>IF(ZSOHSD058[[#This Row],[落胚數]]="","",IF(ISNUMBER(ZSOHSD058[[#This Row],[落胚數]]+0), ZSOHSD058[[#This Row],[落胚數]]+0, 0))</f>
        <v/>
      </c>
    </row>
    <row r="5412" spans="1:14">
      <c r="A5412"/>
      <c r="B5412"/>
      <c r="C5412"/>
      <c r="D5412"/>
      <c r="E5412"/>
      <c r="F5412"/>
      <c r="G5412"/>
      <c r="H5412"/>
      <c r="I5412"/>
      <c r="J5412"/>
      <c r="K5412"/>
      <c r="L5412" t="str">
        <f>IF(COUNTIFS(ZSOHPP055[订单号数值], ZSOHSD058[[#This Row],[订单号数值]], ZSOHPP055[行項目], ZSOHSD058[[#This Row],[行項目]])&gt;0, "Y", "")</f>
        <v/>
      </c>
      <c r="M5412" t="str">
        <f>IF(ZSOHSD058[[#This Row],[銷售訂單]]="", "", --ZSOHSD058[[#This Row],[銷售訂單]])</f>
        <v/>
      </c>
      <c r="N5412" s="16" t="str">
        <f>IF(ZSOHSD058[[#This Row],[落胚數]]="","",IF(ISNUMBER(ZSOHSD058[[#This Row],[落胚數]]+0), ZSOHSD058[[#This Row],[落胚數]]+0, 0))</f>
        <v/>
      </c>
    </row>
    <row r="5413" spans="1:14">
      <c r="A5413"/>
      <c r="B5413"/>
      <c r="C5413"/>
      <c r="D5413"/>
      <c r="E5413"/>
      <c r="F5413"/>
      <c r="G5413"/>
      <c r="H5413"/>
      <c r="I5413"/>
      <c r="J5413"/>
      <c r="K5413"/>
      <c r="L5413" t="str">
        <f>IF(COUNTIFS(ZSOHPP055[订单号数值], ZSOHSD058[[#This Row],[订单号数值]], ZSOHPP055[行項目], ZSOHSD058[[#This Row],[行項目]])&gt;0, "Y", "")</f>
        <v/>
      </c>
      <c r="M5413" t="str">
        <f>IF(ZSOHSD058[[#This Row],[銷售訂單]]="", "", --ZSOHSD058[[#This Row],[銷售訂單]])</f>
        <v/>
      </c>
      <c r="N5413" s="16" t="str">
        <f>IF(ZSOHSD058[[#This Row],[落胚數]]="","",IF(ISNUMBER(ZSOHSD058[[#This Row],[落胚數]]+0), ZSOHSD058[[#This Row],[落胚數]]+0, 0))</f>
        <v/>
      </c>
    </row>
    <row r="5414" spans="1:14">
      <c r="A5414"/>
      <c r="B5414"/>
      <c r="C5414"/>
      <c r="D5414"/>
      <c r="E5414"/>
      <c r="F5414"/>
      <c r="G5414"/>
      <c r="H5414"/>
      <c r="I5414"/>
      <c r="J5414"/>
      <c r="K5414"/>
      <c r="L5414" t="str">
        <f>IF(COUNTIFS(ZSOHPP055[订单号数值], ZSOHSD058[[#This Row],[订单号数值]], ZSOHPP055[行項目], ZSOHSD058[[#This Row],[行項目]])&gt;0, "Y", "")</f>
        <v/>
      </c>
      <c r="M5414" t="str">
        <f>IF(ZSOHSD058[[#This Row],[銷售訂單]]="", "", --ZSOHSD058[[#This Row],[銷售訂單]])</f>
        <v/>
      </c>
      <c r="N5414" s="16" t="str">
        <f>IF(ZSOHSD058[[#This Row],[落胚數]]="","",IF(ISNUMBER(ZSOHSD058[[#This Row],[落胚數]]+0), ZSOHSD058[[#This Row],[落胚數]]+0, 0))</f>
        <v/>
      </c>
    </row>
    <row r="5415" spans="1:14">
      <c r="A5415"/>
      <c r="B5415"/>
      <c r="C5415"/>
      <c r="D5415"/>
      <c r="E5415"/>
      <c r="F5415"/>
      <c r="G5415"/>
      <c r="H5415"/>
      <c r="I5415"/>
      <c r="J5415"/>
      <c r="K5415"/>
      <c r="L5415" t="str">
        <f>IF(COUNTIFS(ZSOHPP055[订单号数值], ZSOHSD058[[#This Row],[订单号数值]], ZSOHPP055[行項目], ZSOHSD058[[#This Row],[行項目]])&gt;0, "Y", "")</f>
        <v/>
      </c>
      <c r="M5415" t="str">
        <f>IF(ZSOHSD058[[#This Row],[銷售訂單]]="", "", --ZSOHSD058[[#This Row],[銷售訂單]])</f>
        <v/>
      </c>
      <c r="N5415" s="16" t="str">
        <f>IF(ZSOHSD058[[#This Row],[落胚數]]="","",IF(ISNUMBER(ZSOHSD058[[#This Row],[落胚數]]+0), ZSOHSD058[[#This Row],[落胚數]]+0, 0))</f>
        <v/>
      </c>
    </row>
    <row r="5416" spans="1:14">
      <c r="A5416"/>
      <c r="B5416"/>
      <c r="C5416"/>
      <c r="D5416"/>
      <c r="E5416"/>
      <c r="F5416"/>
      <c r="G5416"/>
      <c r="H5416"/>
      <c r="I5416"/>
      <c r="J5416"/>
      <c r="K5416"/>
      <c r="L5416" t="str">
        <f>IF(COUNTIFS(ZSOHPP055[订单号数值], ZSOHSD058[[#This Row],[订单号数值]], ZSOHPP055[行項目], ZSOHSD058[[#This Row],[行項目]])&gt;0, "Y", "")</f>
        <v/>
      </c>
      <c r="M5416" t="str">
        <f>IF(ZSOHSD058[[#This Row],[銷售訂單]]="", "", --ZSOHSD058[[#This Row],[銷售訂單]])</f>
        <v/>
      </c>
      <c r="N5416" s="16" t="str">
        <f>IF(ZSOHSD058[[#This Row],[落胚數]]="","",IF(ISNUMBER(ZSOHSD058[[#This Row],[落胚數]]+0), ZSOHSD058[[#This Row],[落胚數]]+0, 0))</f>
        <v/>
      </c>
    </row>
    <row r="5417" spans="1:14">
      <c r="A5417"/>
      <c r="B5417"/>
      <c r="C5417"/>
      <c r="D5417"/>
      <c r="E5417"/>
      <c r="F5417"/>
      <c r="G5417"/>
      <c r="H5417"/>
      <c r="I5417"/>
      <c r="J5417"/>
      <c r="K5417"/>
      <c r="L5417" t="str">
        <f>IF(COUNTIFS(ZSOHPP055[订单号数值], ZSOHSD058[[#This Row],[订单号数值]], ZSOHPP055[行項目], ZSOHSD058[[#This Row],[行項目]])&gt;0, "Y", "")</f>
        <v/>
      </c>
      <c r="M5417" t="str">
        <f>IF(ZSOHSD058[[#This Row],[銷售訂單]]="", "", --ZSOHSD058[[#This Row],[銷售訂單]])</f>
        <v/>
      </c>
      <c r="N5417" s="16" t="str">
        <f>IF(ZSOHSD058[[#This Row],[落胚數]]="","",IF(ISNUMBER(ZSOHSD058[[#This Row],[落胚數]]+0), ZSOHSD058[[#This Row],[落胚數]]+0, 0))</f>
        <v/>
      </c>
    </row>
    <row r="5418" spans="1:14">
      <c r="A5418"/>
      <c r="B5418"/>
      <c r="C5418"/>
      <c r="D5418"/>
      <c r="E5418"/>
      <c r="F5418"/>
      <c r="G5418"/>
      <c r="H5418"/>
      <c r="I5418"/>
      <c r="J5418"/>
      <c r="K5418"/>
      <c r="L5418" t="str">
        <f>IF(COUNTIFS(ZSOHPP055[订单号数值], ZSOHSD058[[#This Row],[订单号数值]], ZSOHPP055[行項目], ZSOHSD058[[#This Row],[行項目]])&gt;0, "Y", "")</f>
        <v/>
      </c>
      <c r="M5418" t="str">
        <f>IF(ZSOHSD058[[#This Row],[銷售訂單]]="", "", --ZSOHSD058[[#This Row],[銷售訂單]])</f>
        <v/>
      </c>
      <c r="N5418" s="16" t="str">
        <f>IF(ZSOHSD058[[#This Row],[落胚數]]="","",IF(ISNUMBER(ZSOHSD058[[#This Row],[落胚數]]+0), ZSOHSD058[[#This Row],[落胚數]]+0, 0))</f>
        <v/>
      </c>
    </row>
    <row r="5419" spans="1:14">
      <c r="A5419"/>
      <c r="B5419"/>
      <c r="C5419"/>
      <c r="D5419"/>
      <c r="E5419"/>
      <c r="F5419"/>
      <c r="G5419"/>
      <c r="H5419"/>
      <c r="I5419"/>
      <c r="J5419"/>
      <c r="K5419"/>
      <c r="L5419" t="str">
        <f>IF(COUNTIFS(ZSOHPP055[订单号数值], ZSOHSD058[[#This Row],[订单号数值]], ZSOHPP055[行項目], ZSOHSD058[[#This Row],[行項目]])&gt;0, "Y", "")</f>
        <v/>
      </c>
      <c r="M5419" t="str">
        <f>IF(ZSOHSD058[[#This Row],[銷售訂單]]="", "", --ZSOHSD058[[#This Row],[銷售訂單]])</f>
        <v/>
      </c>
      <c r="N5419" s="16" t="str">
        <f>IF(ZSOHSD058[[#This Row],[落胚數]]="","",IF(ISNUMBER(ZSOHSD058[[#This Row],[落胚數]]+0), ZSOHSD058[[#This Row],[落胚數]]+0, 0))</f>
        <v/>
      </c>
    </row>
    <row r="5420" spans="1:14">
      <c r="A5420"/>
      <c r="B5420"/>
      <c r="C5420"/>
      <c r="D5420"/>
      <c r="E5420"/>
      <c r="F5420"/>
      <c r="G5420"/>
      <c r="H5420"/>
      <c r="I5420"/>
      <c r="J5420"/>
      <c r="K5420"/>
      <c r="L5420" t="str">
        <f>IF(COUNTIFS(ZSOHPP055[订单号数值], ZSOHSD058[[#This Row],[订单号数值]], ZSOHPP055[行項目], ZSOHSD058[[#This Row],[行項目]])&gt;0, "Y", "")</f>
        <v/>
      </c>
      <c r="M5420" t="str">
        <f>IF(ZSOHSD058[[#This Row],[銷售訂單]]="", "", --ZSOHSD058[[#This Row],[銷售訂單]])</f>
        <v/>
      </c>
      <c r="N5420" s="16" t="str">
        <f>IF(ZSOHSD058[[#This Row],[落胚數]]="","",IF(ISNUMBER(ZSOHSD058[[#This Row],[落胚數]]+0), ZSOHSD058[[#This Row],[落胚數]]+0, 0))</f>
        <v/>
      </c>
    </row>
    <row r="5421" spans="1:14">
      <c r="A5421"/>
      <c r="B5421"/>
      <c r="C5421"/>
      <c r="D5421"/>
      <c r="E5421"/>
      <c r="F5421"/>
      <c r="G5421"/>
      <c r="H5421"/>
      <c r="I5421"/>
      <c r="J5421"/>
      <c r="K5421"/>
      <c r="L5421" t="str">
        <f>IF(COUNTIFS(ZSOHPP055[订单号数值], ZSOHSD058[[#This Row],[订单号数值]], ZSOHPP055[行項目], ZSOHSD058[[#This Row],[行項目]])&gt;0, "Y", "")</f>
        <v/>
      </c>
      <c r="M5421" t="str">
        <f>IF(ZSOHSD058[[#This Row],[銷售訂單]]="", "", --ZSOHSD058[[#This Row],[銷售訂單]])</f>
        <v/>
      </c>
      <c r="N5421" s="16" t="str">
        <f>IF(ZSOHSD058[[#This Row],[落胚數]]="","",IF(ISNUMBER(ZSOHSD058[[#This Row],[落胚數]]+0), ZSOHSD058[[#This Row],[落胚數]]+0, 0))</f>
        <v/>
      </c>
    </row>
    <row r="5422" spans="1:14">
      <c r="A5422"/>
      <c r="B5422"/>
      <c r="C5422"/>
      <c r="D5422"/>
      <c r="E5422"/>
      <c r="F5422"/>
      <c r="G5422"/>
      <c r="H5422"/>
      <c r="I5422"/>
      <c r="J5422"/>
      <c r="K5422"/>
      <c r="L5422" t="str">
        <f>IF(COUNTIFS(ZSOHPP055[订单号数值], ZSOHSD058[[#This Row],[订单号数值]], ZSOHPP055[行項目], ZSOHSD058[[#This Row],[行項目]])&gt;0, "Y", "")</f>
        <v/>
      </c>
      <c r="M5422" t="str">
        <f>IF(ZSOHSD058[[#This Row],[銷售訂單]]="", "", --ZSOHSD058[[#This Row],[銷售訂單]])</f>
        <v/>
      </c>
      <c r="N5422" s="16" t="str">
        <f>IF(ZSOHSD058[[#This Row],[落胚數]]="","",IF(ISNUMBER(ZSOHSD058[[#This Row],[落胚數]]+0), ZSOHSD058[[#This Row],[落胚數]]+0, 0))</f>
        <v/>
      </c>
    </row>
    <row r="5423" spans="1:14">
      <c r="A5423"/>
      <c r="B5423"/>
      <c r="C5423"/>
      <c r="D5423"/>
      <c r="E5423"/>
      <c r="F5423"/>
      <c r="G5423"/>
      <c r="H5423"/>
      <c r="I5423"/>
      <c r="J5423"/>
      <c r="K5423"/>
      <c r="L5423" t="str">
        <f>IF(COUNTIFS(ZSOHPP055[订单号数值], ZSOHSD058[[#This Row],[订单号数值]], ZSOHPP055[行項目], ZSOHSD058[[#This Row],[行項目]])&gt;0, "Y", "")</f>
        <v/>
      </c>
      <c r="M5423" t="str">
        <f>IF(ZSOHSD058[[#This Row],[銷售訂單]]="", "", --ZSOHSD058[[#This Row],[銷售訂單]])</f>
        <v/>
      </c>
      <c r="N5423" s="16" t="str">
        <f>IF(ZSOHSD058[[#This Row],[落胚數]]="","",IF(ISNUMBER(ZSOHSD058[[#This Row],[落胚數]]+0), ZSOHSD058[[#This Row],[落胚數]]+0, 0))</f>
        <v/>
      </c>
    </row>
    <row r="5424" spans="1:14">
      <c r="A5424"/>
      <c r="B5424"/>
      <c r="C5424"/>
      <c r="D5424"/>
      <c r="E5424"/>
      <c r="F5424"/>
      <c r="G5424"/>
      <c r="H5424"/>
      <c r="I5424"/>
      <c r="J5424"/>
      <c r="K5424"/>
      <c r="L5424" t="str">
        <f>IF(COUNTIFS(ZSOHPP055[订单号数值], ZSOHSD058[[#This Row],[订单号数值]], ZSOHPP055[行項目], ZSOHSD058[[#This Row],[行項目]])&gt;0, "Y", "")</f>
        <v/>
      </c>
      <c r="M5424" t="str">
        <f>IF(ZSOHSD058[[#This Row],[銷售訂單]]="", "", --ZSOHSD058[[#This Row],[銷售訂單]])</f>
        <v/>
      </c>
      <c r="N5424" s="16" t="str">
        <f>IF(ZSOHSD058[[#This Row],[落胚數]]="","",IF(ISNUMBER(ZSOHSD058[[#This Row],[落胚數]]+0), ZSOHSD058[[#This Row],[落胚數]]+0, 0))</f>
        <v/>
      </c>
    </row>
    <row r="5425" spans="1:14">
      <c r="A5425"/>
      <c r="B5425"/>
      <c r="C5425"/>
      <c r="D5425"/>
      <c r="E5425"/>
      <c r="F5425"/>
      <c r="G5425"/>
      <c r="H5425"/>
      <c r="I5425"/>
      <c r="J5425"/>
      <c r="K5425"/>
      <c r="L5425" t="str">
        <f>IF(COUNTIFS(ZSOHPP055[订单号数值], ZSOHSD058[[#This Row],[订单号数值]], ZSOHPP055[行項目], ZSOHSD058[[#This Row],[行項目]])&gt;0, "Y", "")</f>
        <v/>
      </c>
      <c r="M5425" t="str">
        <f>IF(ZSOHSD058[[#This Row],[銷售訂單]]="", "", --ZSOHSD058[[#This Row],[銷售訂單]])</f>
        <v/>
      </c>
      <c r="N5425" s="16" t="str">
        <f>IF(ZSOHSD058[[#This Row],[落胚數]]="","",IF(ISNUMBER(ZSOHSD058[[#This Row],[落胚數]]+0), ZSOHSD058[[#This Row],[落胚數]]+0, 0))</f>
        <v/>
      </c>
    </row>
    <row r="5426" spans="1:14">
      <c r="A5426"/>
      <c r="B5426"/>
      <c r="C5426"/>
      <c r="D5426"/>
      <c r="E5426"/>
      <c r="F5426"/>
      <c r="G5426"/>
      <c r="H5426"/>
      <c r="I5426"/>
      <c r="J5426"/>
      <c r="K5426"/>
      <c r="L5426" t="str">
        <f>IF(COUNTIFS(ZSOHPP055[订单号数值], ZSOHSD058[[#This Row],[订单号数值]], ZSOHPP055[行項目], ZSOHSD058[[#This Row],[行項目]])&gt;0, "Y", "")</f>
        <v/>
      </c>
      <c r="M5426" t="str">
        <f>IF(ZSOHSD058[[#This Row],[銷售訂單]]="", "", --ZSOHSD058[[#This Row],[銷售訂單]])</f>
        <v/>
      </c>
      <c r="N5426" s="16" t="str">
        <f>IF(ZSOHSD058[[#This Row],[落胚數]]="","",IF(ISNUMBER(ZSOHSD058[[#This Row],[落胚數]]+0), ZSOHSD058[[#This Row],[落胚數]]+0, 0))</f>
        <v/>
      </c>
    </row>
    <row r="5427" spans="1:14">
      <c r="A5427"/>
      <c r="B5427"/>
      <c r="C5427"/>
      <c r="D5427"/>
      <c r="E5427"/>
      <c r="F5427"/>
      <c r="G5427"/>
      <c r="H5427"/>
      <c r="I5427"/>
      <c r="J5427"/>
      <c r="K5427"/>
      <c r="L5427" t="str">
        <f>IF(COUNTIFS(ZSOHPP055[订单号数值], ZSOHSD058[[#This Row],[订单号数值]], ZSOHPP055[行項目], ZSOHSD058[[#This Row],[行項目]])&gt;0, "Y", "")</f>
        <v/>
      </c>
      <c r="M5427" t="str">
        <f>IF(ZSOHSD058[[#This Row],[銷售訂單]]="", "", --ZSOHSD058[[#This Row],[銷售訂單]])</f>
        <v/>
      </c>
      <c r="N5427" s="16" t="str">
        <f>IF(ZSOHSD058[[#This Row],[落胚數]]="","",IF(ISNUMBER(ZSOHSD058[[#This Row],[落胚數]]+0), ZSOHSD058[[#This Row],[落胚數]]+0, 0))</f>
        <v/>
      </c>
    </row>
    <row r="5428" spans="1:14">
      <c r="A5428"/>
      <c r="B5428"/>
      <c r="C5428"/>
      <c r="D5428"/>
      <c r="E5428"/>
      <c r="F5428"/>
      <c r="G5428"/>
      <c r="H5428"/>
      <c r="I5428"/>
      <c r="J5428"/>
      <c r="K5428"/>
      <c r="L5428" t="str">
        <f>IF(COUNTIFS(ZSOHPP055[订单号数值], ZSOHSD058[[#This Row],[订单号数值]], ZSOHPP055[行項目], ZSOHSD058[[#This Row],[行項目]])&gt;0, "Y", "")</f>
        <v/>
      </c>
      <c r="M5428" t="str">
        <f>IF(ZSOHSD058[[#This Row],[銷售訂單]]="", "", --ZSOHSD058[[#This Row],[銷售訂單]])</f>
        <v/>
      </c>
      <c r="N5428" s="16" t="str">
        <f>IF(ZSOHSD058[[#This Row],[落胚數]]="","",IF(ISNUMBER(ZSOHSD058[[#This Row],[落胚數]]+0), ZSOHSD058[[#This Row],[落胚數]]+0, 0))</f>
        <v/>
      </c>
    </row>
    <row r="5429" spans="1:14">
      <c r="A5429"/>
      <c r="B5429"/>
      <c r="C5429"/>
      <c r="D5429"/>
      <c r="E5429"/>
      <c r="F5429"/>
      <c r="G5429"/>
      <c r="H5429"/>
      <c r="I5429"/>
      <c r="J5429"/>
      <c r="K5429"/>
      <c r="L5429" t="str">
        <f>IF(COUNTIFS(ZSOHPP055[订单号数值], ZSOHSD058[[#This Row],[订单号数值]], ZSOHPP055[行項目], ZSOHSD058[[#This Row],[行項目]])&gt;0, "Y", "")</f>
        <v/>
      </c>
      <c r="M5429" t="str">
        <f>IF(ZSOHSD058[[#This Row],[銷售訂單]]="", "", --ZSOHSD058[[#This Row],[銷售訂單]])</f>
        <v/>
      </c>
      <c r="N5429" s="16" t="str">
        <f>IF(ZSOHSD058[[#This Row],[落胚數]]="","",IF(ISNUMBER(ZSOHSD058[[#This Row],[落胚數]]+0), ZSOHSD058[[#This Row],[落胚數]]+0, 0))</f>
        <v/>
      </c>
    </row>
    <row r="5430" spans="1:14">
      <c r="A5430"/>
      <c r="B5430"/>
      <c r="C5430"/>
      <c r="D5430"/>
      <c r="E5430"/>
      <c r="F5430"/>
      <c r="G5430"/>
      <c r="H5430"/>
      <c r="I5430"/>
      <c r="J5430"/>
      <c r="K5430"/>
      <c r="L5430" t="str">
        <f>IF(COUNTIFS(ZSOHPP055[订单号数值], ZSOHSD058[[#This Row],[订单号数值]], ZSOHPP055[行項目], ZSOHSD058[[#This Row],[行項目]])&gt;0, "Y", "")</f>
        <v/>
      </c>
      <c r="M5430" t="str">
        <f>IF(ZSOHSD058[[#This Row],[銷售訂單]]="", "", --ZSOHSD058[[#This Row],[銷售訂單]])</f>
        <v/>
      </c>
      <c r="N5430" s="16" t="str">
        <f>IF(ZSOHSD058[[#This Row],[落胚數]]="","",IF(ISNUMBER(ZSOHSD058[[#This Row],[落胚數]]+0), ZSOHSD058[[#This Row],[落胚數]]+0, 0))</f>
        <v/>
      </c>
    </row>
    <row r="5431" spans="1:14">
      <c r="A5431"/>
      <c r="B5431"/>
      <c r="C5431"/>
      <c r="D5431"/>
      <c r="E5431"/>
      <c r="F5431"/>
      <c r="G5431"/>
      <c r="H5431"/>
      <c r="I5431"/>
      <c r="J5431"/>
      <c r="K5431"/>
      <c r="L5431" t="str">
        <f>IF(COUNTIFS(ZSOHPP055[订单号数值], ZSOHSD058[[#This Row],[订单号数值]], ZSOHPP055[行項目], ZSOHSD058[[#This Row],[行項目]])&gt;0, "Y", "")</f>
        <v/>
      </c>
      <c r="M5431" t="str">
        <f>IF(ZSOHSD058[[#This Row],[銷售訂單]]="", "", --ZSOHSD058[[#This Row],[銷售訂單]])</f>
        <v/>
      </c>
      <c r="N5431" s="16" t="str">
        <f>IF(ZSOHSD058[[#This Row],[落胚數]]="","",IF(ISNUMBER(ZSOHSD058[[#This Row],[落胚數]]+0), ZSOHSD058[[#This Row],[落胚數]]+0, 0))</f>
        <v/>
      </c>
    </row>
    <row r="5432" spans="1:14">
      <c r="A5432"/>
      <c r="B5432"/>
      <c r="C5432"/>
      <c r="D5432"/>
      <c r="E5432"/>
      <c r="F5432"/>
      <c r="G5432"/>
      <c r="H5432"/>
      <c r="I5432"/>
      <c r="J5432"/>
      <c r="K5432"/>
      <c r="L5432" t="str">
        <f>IF(COUNTIFS(ZSOHPP055[订单号数值], ZSOHSD058[[#This Row],[订单号数值]], ZSOHPP055[行項目], ZSOHSD058[[#This Row],[行項目]])&gt;0, "Y", "")</f>
        <v/>
      </c>
      <c r="M5432" t="str">
        <f>IF(ZSOHSD058[[#This Row],[銷售訂單]]="", "", --ZSOHSD058[[#This Row],[銷售訂單]])</f>
        <v/>
      </c>
      <c r="N5432" s="16" t="str">
        <f>IF(ZSOHSD058[[#This Row],[落胚數]]="","",IF(ISNUMBER(ZSOHSD058[[#This Row],[落胚數]]+0), ZSOHSD058[[#This Row],[落胚數]]+0, 0))</f>
        <v/>
      </c>
    </row>
    <row r="5433" spans="1:14">
      <c r="A5433"/>
      <c r="B5433"/>
      <c r="C5433"/>
      <c r="D5433"/>
      <c r="E5433"/>
      <c r="F5433"/>
      <c r="G5433"/>
      <c r="H5433"/>
      <c r="I5433"/>
      <c r="J5433"/>
      <c r="K5433"/>
      <c r="L5433" t="str">
        <f>IF(COUNTIFS(ZSOHPP055[订单号数值], ZSOHSD058[[#This Row],[订单号数值]], ZSOHPP055[行項目], ZSOHSD058[[#This Row],[行項目]])&gt;0, "Y", "")</f>
        <v/>
      </c>
      <c r="M5433" t="str">
        <f>IF(ZSOHSD058[[#This Row],[銷售訂單]]="", "", --ZSOHSD058[[#This Row],[銷售訂單]])</f>
        <v/>
      </c>
      <c r="N5433" s="16" t="str">
        <f>IF(ZSOHSD058[[#This Row],[落胚數]]="","",IF(ISNUMBER(ZSOHSD058[[#This Row],[落胚數]]+0), ZSOHSD058[[#This Row],[落胚數]]+0, 0))</f>
        <v/>
      </c>
    </row>
    <row r="5434" spans="1:14">
      <c r="A5434"/>
      <c r="B5434"/>
      <c r="C5434"/>
      <c r="D5434"/>
      <c r="E5434"/>
      <c r="F5434"/>
      <c r="G5434"/>
      <c r="H5434"/>
      <c r="I5434"/>
      <c r="J5434"/>
      <c r="K5434"/>
      <c r="L5434" t="str">
        <f>IF(COUNTIFS(ZSOHPP055[订单号数值], ZSOHSD058[[#This Row],[订单号数值]], ZSOHPP055[行項目], ZSOHSD058[[#This Row],[行項目]])&gt;0, "Y", "")</f>
        <v/>
      </c>
      <c r="M5434" t="str">
        <f>IF(ZSOHSD058[[#This Row],[銷售訂單]]="", "", --ZSOHSD058[[#This Row],[銷售訂單]])</f>
        <v/>
      </c>
      <c r="N5434" s="16" t="str">
        <f>IF(ZSOHSD058[[#This Row],[落胚數]]="","",IF(ISNUMBER(ZSOHSD058[[#This Row],[落胚數]]+0), ZSOHSD058[[#This Row],[落胚數]]+0, 0))</f>
        <v/>
      </c>
    </row>
    <row r="5435" spans="1:14">
      <c r="A5435"/>
      <c r="B5435"/>
      <c r="C5435"/>
      <c r="D5435"/>
      <c r="E5435"/>
      <c r="F5435"/>
      <c r="G5435"/>
      <c r="H5435"/>
      <c r="I5435"/>
      <c r="J5435"/>
      <c r="K5435"/>
      <c r="L5435" t="str">
        <f>IF(COUNTIFS(ZSOHPP055[订单号数值], ZSOHSD058[[#This Row],[订单号数值]], ZSOHPP055[行項目], ZSOHSD058[[#This Row],[行項目]])&gt;0, "Y", "")</f>
        <v/>
      </c>
      <c r="M5435" t="str">
        <f>IF(ZSOHSD058[[#This Row],[銷售訂單]]="", "", --ZSOHSD058[[#This Row],[銷售訂單]])</f>
        <v/>
      </c>
      <c r="N5435" s="16" t="str">
        <f>IF(ZSOHSD058[[#This Row],[落胚數]]="","",IF(ISNUMBER(ZSOHSD058[[#This Row],[落胚數]]+0), ZSOHSD058[[#This Row],[落胚數]]+0, 0))</f>
        <v/>
      </c>
    </row>
    <row r="5436" spans="1:14">
      <c r="A5436"/>
      <c r="B5436"/>
      <c r="C5436"/>
      <c r="D5436"/>
      <c r="E5436"/>
      <c r="F5436"/>
      <c r="G5436"/>
      <c r="H5436"/>
      <c r="I5436"/>
      <c r="J5436"/>
      <c r="K5436"/>
      <c r="L5436" t="str">
        <f>IF(COUNTIFS(ZSOHPP055[订单号数值], ZSOHSD058[[#This Row],[订单号数值]], ZSOHPP055[行項目], ZSOHSD058[[#This Row],[行項目]])&gt;0, "Y", "")</f>
        <v/>
      </c>
      <c r="M5436" t="str">
        <f>IF(ZSOHSD058[[#This Row],[銷售訂單]]="", "", --ZSOHSD058[[#This Row],[銷售訂單]])</f>
        <v/>
      </c>
      <c r="N5436" s="16" t="str">
        <f>IF(ZSOHSD058[[#This Row],[落胚數]]="","",IF(ISNUMBER(ZSOHSD058[[#This Row],[落胚數]]+0), ZSOHSD058[[#This Row],[落胚數]]+0, 0))</f>
        <v/>
      </c>
    </row>
    <row r="5437" spans="1:14">
      <c r="A5437"/>
      <c r="B5437"/>
      <c r="C5437"/>
      <c r="D5437"/>
      <c r="E5437"/>
      <c r="F5437"/>
      <c r="G5437"/>
      <c r="H5437"/>
      <c r="I5437"/>
      <c r="J5437"/>
      <c r="K5437"/>
      <c r="L5437" t="str">
        <f>IF(COUNTIFS(ZSOHPP055[订单号数值], ZSOHSD058[[#This Row],[订单号数值]], ZSOHPP055[行項目], ZSOHSD058[[#This Row],[行項目]])&gt;0, "Y", "")</f>
        <v/>
      </c>
      <c r="M5437" t="str">
        <f>IF(ZSOHSD058[[#This Row],[銷售訂單]]="", "", --ZSOHSD058[[#This Row],[銷售訂單]])</f>
        <v/>
      </c>
      <c r="N5437" s="16" t="str">
        <f>IF(ZSOHSD058[[#This Row],[落胚數]]="","",IF(ISNUMBER(ZSOHSD058[[#This Row],[落胚數]]+0), ZSOHSD058[[#This Row],[落胚數]]+0, 0))</f>
        <v/>
      </c>
    </row>
    <row r="5438" spans="1:14">
      <c r="A5438"/>
      <c r="B5438"/>
      <c r="C5438"/>
      <c r="D5438"/>
      <c r="E5438"/>
      <c r="F5438"/>
      <c r="G5438"/>
      <c r="H5438"/>
      <c r="I5438"/>
      <c r="J5438"/>
      <c r="K5438"/>
      <c r="L5438" t="str">
        <f>IF(COUNTIFS(ZSOHPP055[订单号数值], ZSOHSD058[[#This Row],[订单号数值]], ZSOHPP055[行項目], ZSOHSD058[[#This Row],[行項目]])&gt;0, "Y", "")</f>
        <v/>
      </c>
      <c r="M5438" t="str">
        <f>IF(ZSOHSD058[[#This Row],[銷售訂單]]="", "", --ZSOHSD058[[#This Row],[銷售訂單]])</f>
        <v/>
      </c>
      <c r="N5438" s="16" t="str">
        <f>IF(ZSOHSD058[[#This Row],[落胚數]]="","",IF(ISNUMBER(ZSOHSD058[[#This Row],[落胚數]]+0), ZSOHSD058[[#This Row],[落胚數]]+0, 0))</f>
        <v/>
      </c>
    </row>
    <row r="5439" spans="1:14">
      <c r="A5439"/>
      <c r="B5439"/>
      <c r="C5439"/>
      <c r="D5439"/>
      <c r="E5439"/>
      <c r="F5439"/>
      <c r="G5439"/>
      <c r="H5439"/>
      <c r="I5439"/>
      <c r="J5439"/>
      <c r="K5439"/>
      <c r="L5439" t="str">
        <f>IF(COUNTIFS(ZSOHPP055[订单号数值], ZSOHSD058[[#This Row],[订单号数值]], ZSOHPP055[行項目], ZSOHSD058[[#This Row],[行項目]])&gt;0, "Y", "")</f>
        <v/>
      </c>
      <c r="M5439" t="str">
        <f>IF(ZSOHSD058[[#This Row],[銷售訂單]]="", "", --ZSOHSD058[[#This Row],[銷售訂單]])</f>
        <v/>
      </c>
      <c r="N5439" s="16" t="str">
        <f>IF(ZSOHSD058[[#This Row],[落胚數]]="","",IF(ISNUMBER(ZSOHSD058[[#This Row],[落胚數]]+0), ZSOHSD058[[#This Row],[落胚數]]+0, 0))</f>
        <v/>
      </c>
    </row>
    <row r="5440" spans="1:14">
      <c r="A5440"/>
      <c r="B5440"/>
      <c r="C5440"/>
      <c r="D5440"/>
      <c r="E5440"/>
      <c r="F5440"/>
      <c r="G5440"/>
      <c r="H5440"/>
      <c r="I5440"/>
      <c r="J5440"/>
      <c r="K5440"/>
      <c r="L5440" t="str">
        <f>IF(COUNTIFS(ZSOHPP055[订单号数值], ZSOHSD058[[#This Row],[订单号数值]], ZSOHPP055[行項目], ZSOHSD058[[#This Row],[行項目]])&gt;0, "Y", "")</f>
        <v/>
      </c>
      <c r="M5440" t="str">
        <f>IF(ZSOHSD058[[#This Row],[銷售訂單]]="", "", --ZSOHSD058[[#This Row],[銷售訂單]])</f>
        <v/>
      </c>
      <c r="N5440" s="16" t="str">
        <f>IF(ZSOHSD058[[#This Row],[落胚數]]="","",IF(ISNUMBER(ZSOHSD058[[#This Row],[落胚數]]+0), ZSOHSD058[[#This Row],[落胚數]]+0, 0))</f>
        <v/>
      </c>
    </row>
    <row r="5441" spans="1:14">
      <c r="A5441"/>
      <c r="B5441"/>
      <c r="C5441"/>
      <c r="D5441"/>
      <c r="E5441"/>
      <c r="F5441"/>
      <c r="G5441"/>
      <c r="H5441"/>
      <c r="I5441"/>
      <c r="J5441"/>
      <c r="K5441"/>
      <c r="L5441" t="str">
        <f>IF(COUNTIFS(ZSOHPP055[订单号数值], ZSOHSD058[[#This Row],[订单号数值]], ZSOHPP055[行項目], ZSOHSD058[[#This Row],[行項目]])&gt;0, "Y", "")</f>
        <v/>
      </c>
      <c r="M5441" t="str">
        <f>IF(ZSOHSD058[[#This Row],[銷售訂單]]="", "", --ZSOHSD058[[#This Row],[銷售訂單]])</f>
        <v/>
      </c>
      <c r="N5441" s="16" t="str">
        <f>IF(ZSOHSD058[[#This Row],[落胚數]]="","",IF(ISNUMBER(ZSOHSD058[[#This Row],[落胚數]]+0), ZSOHSD058[[#This Row],[落胚數]]+0, 0))</f>
        <v/>
      </c>
    </row>
    <row r="5442" spans="1:14">
      <c r="A5442"/>
      <c r="B5442"/>
      <c r="C5442"/>
      <c r="D5442"/>
      <c r="E5442"/>
      <c r="F5442"/>
      <c r="G5442"/>
      <c r="H5442"/>
      <c r="I5442"/>
      <c r="J5442"/>
      <c r="K5442"/>
      <c r="L5442" t="str">
        <f>IF(COUNTIFS(ZSOHPP055[订单号数值], ZSOHSD058[[#This Row],[订单号数值]], ZSOHPP055[行項目], ZSOHSD058[[#This Row],[行項目]])&gt;0, "Y", "")</f>
        <v/>
      </c>
      <c r="M5442" t="str">
        <f>IF(ZSOHSD058[[#This Row],[銷售訂單]]="", "", --ZSOHSD058[[#This Row],[銷售訂單]])</f>
        <v/>
      </c>
      <c r="N5442" s="16" t="str">
        <f>IF(ZSOHSD058[[#This Row],[落胚數]]="","",IF(ISNUMBER(ZSOHSD058[[#This Row],[落胚數]]+0), ZSOHSD058[[#This Row],[落胚數]]+0, 0))</f>
        <v/>
      </c>
    </row>
    <row r="5443" spans="1:14">
      <c r="A5443"/>
      <c r="B5443"/>
      <c r="C5443"/>
      <c r="D5443"/>
      <c r="E5443"/>
      <c r="F5443"/>
      <c r="G5443"/>
      <c r="H5443"/>
      <c r="I5443"/>
      <c r="J5443"/>
      <c r="K5443"/>
      <c r="L5443" t="str">
        <f>IF(COUNTIFS(ZSOHPP055[订单号数值], ZSOHSD058[[#This Row],[订单号数值]], ZSOHPP055[行項目], ZSOHSD058[[#This Row],[行項目]])&gt;0, "Y", "")</f>
        <v/>
      </c>
      <c r="M5443" t="str">
        <f>IF(ZSOHSD058[[#This Row],[銷售訂單]]="", "", --ZSOHSD058[[#This Row],[銷售訂單]])</f>
        <v/>
      </c>
      <c r="N5443" s="16" t="str">
        <f>IF(ZSOHSD058[[#This Row],[落胚數]]="","",IF(ISNUMBER(ZSOHSD058[[#This Row],[落胚數]]+0), ZSOHSD058[[#This Row],[落胚數]]+0, 0))</f>
        <v/>
      </c>
    </row>
    <row r="5444" spans="1:14">
      <c r="A5444"/>
      <c r="B5444"/>
      <c r="C5444"/>
      <c r="D5444"/>
      <c r="E5444"/>
      <c r="F5444"/>
      <c r="G5444"/>
      <c r="H5444"/>
      <c r="I5444"/>
      <c r="J5444"/>
      <c r="K5444"/>
      <c r="L5444" t="str">
        <f>IF(COUNTIFS(ZSOHPP055[订单号数值], ZSOHSD058[[#This Row],[订单号数值]], ZSOHPP055[行項目], ZSOHSD058[[#This Row],[行項目]])&gt;0, "Y", "")</f>
        <v/>
      </c>
      <c r="M5444" t="str">
        <f>IF(ZSOHSD058[[#This Row],[銷售訂單]]="", "", --ZSOHSD058[[#This Row],[銷售訂單]])</f>
        <v/>
      </c>
      <c r="N5444" s="16" t="str">
        <f>IF(ZSOHSD058[[#This Row],[落胚數]]="","",IF(ISNUMBER(ZSOHSD058[[#This Row],[落胚數]]+0), ZSOHSD058[[#This Row],[落胚數]]+0, 0))</f>
        <v/>
      </c>
    </row>
    <row r="5445" spans="1:14">
      <c r="A5445"/>
      <c r="B5445"/>
      <c r="C5445"/>
      <c r="D5445"/>
      <c r="E5445"/>
      <c r="F5445"/>
      <c r="G5445"/>
      <c r="H5445"/>
      <c r="I5445"/>
      <c r="J5445"/>
      <c r="K5445"/>
      <c r="L5445" t="str">
        <f>IF(COUNTIFS(ZSOHPP055[订单号数值], ZSOHSD058[[#This Row],[订单号数值]], ZSOHPP055[行項目], ZSOHSD058[[#This Row],[行項目]])&gt;0, "Y", "")</f>
        <v/>
      </c>
      <c r="M5445" t="str">
        <f>IF(ZSOHSD058[[#This Row],[銷售訂單]]="", "", --ZSOHSD058[[#This Row],[銷售訂單]])</f>
        <v/>
      </c>
      <c r="N5445" s="16" t="str">
        <f>IF(ZSOHSD058[[#This Row],[落胚數]]="","",IF(ISNUMBER(ZSOHSD058[[#This Row],[落胚數]]+0), ZSOHSD058[[#This Row],[落胚數]]+0, 0))</f>
        <v/>
      </c>
    </row>
    <row r="5446" spans="1:14">
      <c r="A5446"/>
      <c r="B5446"/>
      <c r="C5446"/>
      <c r="D5446"/>
      <c r="E5446"/>
      <c r="F5446"/>
      <c r="G5446"/>
      <c r="H5446"/>
      <c r="I5446"/>
      <c r="J5446"/>
      <c r="K5446"/>
      <c r="L5446" t="str">
        <f>IF(COUNTIFS(ZSOHPP055[订单号数值], ZSOHSD058[[#This Row],[订单号数值]], ZSOHPP055[行項目], ZSOHSD058[[#This Row],[行項目]])&gt;0, "Y", "")</f>
        <v/>
      </c>
      <c r="M5446" t="str">
        <f>IF(ZSOHSD058[[#This Row],[銷售訂單]]="", "", --ZSOHSD058[[#This Row],[銷售訂單]])</f>
        <v/>
      </c>
      <c r="N5446" s="16" t="str">
        <f>IF(ZSOHSD058[[#This Row],[落胚數]]="","",IF(ISNUMBER(ZSOHSD058[[#This Row],[落胚數]]+0), ZSOHSD058[[#This Row],[落胚數]]+0, 0))</f>
        <v/>
      </c>
    </row>
    <row r="5447" spans="1:14">
      <c r="A5447"/>
      <c r="B5447"/>
      <c r="C5447"/>
      <c r="D5447"/>
      <c r="E5447"/>
      <c r="F5447"/>
      <c r="G5447"/>
      <c r="H5447"/>
      <c r="I5447"/>
      <c r="J5447"/>
      <c r="K5447"/>
      <c r="L5447" t="str">
        <f>IF(COUNTIFS(ZSOHPP055[订单号数值], ZSOHSD058[[#This Row],[订单号数值]], ZSOHPP055[行項目], ZSOHSD058[[#This Row],[行項目]])&gt;0, "Y", "")</f>
        <v/>
      </c>
      <c r="M5447" t="str">
        <f>IF(ZSOHSD058[[#This Row],[銷售訂單]]="", "", --ZSOHSD058[[#This Row],[銷售訂單]])</f>
        <v/>
      </c>
      <c r="N5447" s="16" t="str">
        <f>IF(ZSOHSD058[[#This Row],[落胚數]]="","",IF(ISNUMBER(ZSOHSD058[[#This Row],[落胚數]]+0), ZSOHSD058[[#This Row],[落胚數]]+0, 0))</f>
        <v/>
      </c>
    </row>
    <row r="5448" spans="1:14">
      <c r="A5448"/>
      <c r="B5448"/>
      <c r="C5448"/>
      <c r="D5448"/>
      <c r="E5448"/>
      <c r="F5448"/>
      <c r="G5448"/>
      <c r="H5448"/>
      <c r="I5448"/>
      <c r="J5448"/>
      <c r="K5448"/>
      <c r="L5448" t="str">
        <f>IF(COUNTIFS(ZSOHPP055[订单号数值], ZSOHSD058[[#This Row],[订单号数值]], ZSOHPP055[行項目], ZSOHSD058[[#This Row],[行項目]])&gt;0, "Y", "")</f>
        <v/>
      </c>
      <c r="M5448" t="str">
        <f>IF(ZSOHSD058[[#This Row],[銷售訂單]]="", "", --ZSOHSD058[[#This Row],[銷售訂單]])</f>
        <v/>
      </c>
      <c r="N5448" s="16" t="str">
        <f>IF(ZSOHSD058[[#This Row],[落胚數]]="","",IF(ISNUMBER(ZSOHSD058[[#This Row],[落胚數]]+0), ZSOHSD058[[#This Row],[落胚數]]+0, 0))</f>
        <v/>
      </c>
    </row>
    <row r="5449" spans="1:14">
      <c r="A5449"/>
      <c r="B5449"/>
      <c r="C5449"/>
      <c r="D5449"/>
      <c r="E5449"/>
      <c r="F5449"/>
      <c r="G5449"/>
      <c r="H5449"/>
      <c r="I5449"/>
      <c r="J5449"/>
      <c r="K5449"/>
      <c r="L5449" t="str">
        <f>IF(COUNTIFS(ZSOHPP055[订单号数值], ZSOHSD058[[#This Row],[订单号数值]], ZSOHPP055[行項目], ZSOHSD058[[#This Row],[行項目]])&gt;0, "Y", "")</f>
        <v/>
      </c>
      <c r="M5449" t="str">
        <f>IF(ZSOHSD058[[#This Row],[銷售訂單]]="", "", --ZSOHSD058[[#This Row],[銷售訂單]])</f>
        <v/>
      </c>
      <c r="N5449" s="16" t="str">
        <f>IF(ZSOHSD058[[#This Row],[落胚數]]="","",IF(ISNUMBER(ZSOHSD058[[#This Row],[落胚數]]+0), ZSOHSD058[[#This Row],[落胚數]]+0, 0))</f>
        <v/>
      </c>
    </row>
    <row r="5450" spans="1:14">
      <c r="A5450"/>
      <c r="B5450"/>
      <c r="C5450"/>
      <c r="D5450"/>
      <c r="E5450"/>
      <c r="F5450"/>
      <c r="G5450"/>
      <c r="H5450"/>
      <c r="I5450"/>
      <c r="J5450"/>
      <c r="K5450"/>
      <c r="L5450" t="str">
        <f>IF(COUNTIFS(ZSOHPP055[订单号数值], ZSOHSD058[[#This Row],[订单号数值]], ZSOHPP055[行項目], ZSOHSD058[[#This Row],[行項目]])&gt;0, "Y", "")</f>
        <v/>
      </c>
      <c r="M5450" t="str">
        <f>IF(ZSOHSD058[[#This Row],[銷售訂單]]="", "", --ZSOHSD058[[#This Row],[銷售訂單]])</f>
        <v/>
      </c>
      <c r="N5450" s="16" t="str">
        <f>IF(ZSOHSD058[[#This Row],[落胚數]]="","",IF(ISNUMBER(ZSOHSD058[[#This Row],[落胚數]]+0), ZSOHSD058[[#This Row],[落胚數]]+0, 0))</f>
        <v/>
      </c>
    </row>
    <row r="5451" spans="1:14">
      <c r="A5451"/>
      <c r="B5451"/>
      <c r="C5451"/>
      <c r="D5451"/>
      <c r="E5451"/>
      <c r="F5451"/>
      <c r="G5451"/>
      <c r="H5451"/>
      <c r="I5451"/>
      <c r="J5451"/>
      <c r="K5451"/>
      <c r="L5451" t="str">
        <f>IF(COUNTIFS(ZSOHPP055[订单号数值], ZSOHSD058[[#This Row],[订单号数值]], ZSOHPP055[行項目], ZSOHSD058[[#This Row],[行項目]])&gt;0, "Y", "")</f>
        <v/>
      </c>
      <c r="M5451" t="str">
        <f>IF(ZSOHSD058[[#This Row],[銷售訂單]]="", "", --ZSOHSD058[[#This Row],[銷售訂單]])</f>
        <v/>
      </c>
      <c r="N5451" s="16" t="str">
        <f>IF(ZSOHSD058[[#This Row],[落胚數]]="","",IF(ISNUMBER(ZSOHSD058[[#This Row],[落胚數]]+0), ZSOHSD058[[#This Row],[落胚數]]+0, 0))</f>
        <v/>
      </c>
    </row>
    <row r="5452" spans="1:14">
      <c r="A5452"/>
      <c r="B5452"/>
      <c r="C5452"/>
      <c r="D5452"/>
      <c r="E5452"/>
      <c r="F5452"/>
      <c r="G5452"/>
      <c r="H5452"/>
      <c r="I5452"/>
      <c r="J5452"/>
      <c r="K5452"/>
      <c r="L5452" t="str">
        <f>IF(COUNTIFS(ZSOHPP055[订单号数值], ZSOHSD058[[#This Row],[订单号数值]], ZSOHPP055[行項目], ZSOHSD058[[#This Row],[行項目]])&gt;0, "Y", "")</f>
        <v/>
      </c>
      <c r="M5452" t="str">
        <f>IF(ZSOHSD058[[#This Row],[銷售訂單]]="", "", --ZSOHSD058[[#This Row],[銷售訂單]])</f>
        <v/>
      </c>
      <c r="N5452" s="16" t="str">
        <f>IF(ZSOHSD058[[#This Row],[落胚數]]="","",IF(ISNUMBER(ZSOHSD058[[#This Row],[落胚數]]+0), ZSOHSD058[[#This Row],[落胚數]]+0, 0))</f>
        <v/>
      </c>
    </row>
    <row r="5453" spans="1:14">
      <c r="A5453"/>
      <c r="B5453"/>
      <c r="C5453"/>
      <c r="D5453"/>
      <c r="E5453"/>
      <c r="F5453"/>
      <c r="G5453"/>
      <c r="H5453"/>
      <c r="I5453"/>
      <c r="J5453"/>
      <c r="K5453"/>
      <c r="L5453" t="str">
        <f>IF(COUNTIFS(ZSOHPP055[订单号数值], ZSOHSD058[[#This Row],[订单号数值]], ZSOHPP055[行項目], ZSOHSD058[[#This Row],[行項目]])&gt;0, "Y", "")</f>
        <v/>
      </c>
      <c r="M5453" t="str">
        <f>IF(ZSOHSD058[[#This Row],[銷售訂單]]="", "", --ZSOHSD058[[#This Row],[銷售訂單]])</f>
        <v/>
      </c>
      <c r="N5453" s="16" t="str">
        <f>IF(ZSOHSD058[[#This Row],[落胚數]]="","",IF(ISNUMBER(ZSOHSD058[[#This Row],[落胚數]]+0), ZSOHSD058[[#This Row],[落胚數]]+0, 0))</f>
        <v/>
      </c>
    </row>
    <row r="5454" spans="1:14">
      <c r="A5454"/>
      <c r="B5454"/>
      <c r="C5454"/>
      <c r="D5454"/>
      <c r="E5454"/>
      <c r="F5454"/>
      <c r="G5454"/>
      <c r="H5454"/>
      <c r="I5454"/>
      <c r="J5454"/>
      <c r="K5454"/>
      <c r="L5454" t="str">
        <f>IF(COUNTIFS(ZSOHPP055[订单号数值], ZSOHSD058[[#This Row],[订单号数值]], ZSOHPP055[行項目], ZSOHSD058[[#This Row],[行項目]])&gt;0, "Y", "")</f>
        <v/>
      </c>
      <c r="M5454" t="str">
        <f>IF(ZSOHSD058[[#This Row],[銷售訂單]]="", "", --ZSOHSD058[[#This Row],[銷售訂單]])</f>
        <v/>
      </c>
      <c r="N5454" s="16" t="str">
        <f>IF(ZSOHSD058[[#This Row],[落胚數]]="","",IF(ISNUMBER(ZSOHSD058[[#This Row],[落胚數]]+0), ZSOHSD058[[#This Row],[落胚數]]+0, 0))</f>
        <v/>
      </c>
    </row>
    <row r="5455" spans="1:14">
      <c r="A5455"/>
      <c r="B5455"/>
      <c r="C5455"/>
      <c r="D5455"/>
      <c r="E5455"/>
      <c r="F5455"/>
      <c r="G5455"/>
      <c r="H5455"/>
      <c r="I5455"/>
      <c r="J5455"/>
      <c r="K5455"/>
      <c r="L5455" t="str">
        <f>IF(COUNTIFS(ZSOHPP055[订单号数值], ZSOHSD058[[#This Row],[订单号数值]], ZSOHPP055[行項目], ZSOHSD058[[#This Row],[行項目]])&gt;0, "Y", "")</f>
        <v/>
      </c>
      <c r="M5455" t="str">
        <f>IF(ZSOHSD058[[#This Row],[銷售訂單]]="", "", --ZSOHSD058[[#This Row],[銷售訂單]])</f>
        <v/>
      </c>
      <c r="N5455" s="16" t="str">
        <f>IF(ZSOHSD058[[#This Row],[落胚數]]="","",IF(ISNUMBER(ZSOHSD058[[#This Row],[落胚數]]+0), ZSOHSD058[[#This Row],[落胚數]]+0, 0))</f>
        <v/>
      </c>
    </row>
    <row r="5456" spans="1:14">
      <c r="A5456"/>
      <c r="B5456"/>
      <c r="C5456"/>
      <c r="D5456"/>
      <c r="E5456"/>
      <c r="F5456"/>
      <c r="G5456"/>
      <c r="H5456"/>
      <c r="I5456"/>
      <c r="J5456"/>
      <c r="K5456"/>
      <c r="L5456" t="str">
        <f>IF(COUNTIFS(ZSOHPP055[订单号数值], ZSOHSD058[[#This Row],[订单号数值]], ZSOHPP055[行項目], ZSOHSD058[[#This Row],[行項目]])&gt;0, "Y", "")</f>
        <v/>
      </c>
      <c r="M5456" t="str">
        <f>IF(ZSOHSD058[[#This Row],[銷售訂單]]="", "", --ZSOHSD058[[#This Row],[銷售訂單]])</f>
        <v/>
      </c>
      <c r="N5456" s="16" t="str">
        <f>IF(ZSOHSD058[[#This Row],[落胚數]]="","",IF(ISNUMBER(ZSOHSD058[[#This Row],[落胚數]]+0), ZSOHSD058[[#This Row],[落胚數]]+0, 0))</f>
        <v/>
      </c>
    </row>
    <row r="5457" spans="1:14">
      <c r="A5457"/>
      <c r="B5457"/>
      <c r="C5457"/>
      <c r="D5457"/>
      <c r="E5457"/>
      <c r="F5457"/>
      <c r="G5457"/>
      <c r="H5457"/>
      <c r="I5457"/>
      <c r="J5457"/>
      <c r="K5457"/>
      <c r="L5457" t="str">
        <f>IF(COUNTIFS(ZSOHPP055[订单号数值], ZSOHSD058[[#This Row],[订单号数值]], ZSOHPP055[行項目], ZSOHSD058[[#This Row],[行項目]])&gt;0, "Y", "")</f>
        <v/>
      </c>
      <c r="M5457" t="str">
        <f>IF(ZSOHSD058[[#This Row],[銷售訂單]]="", "", --ZSOHSD058[[#This Row],[銷售訂單]])</f>
        <v/>
      </c>
      <c r="N5457" s="16" t="str">
        <f>IF(ZSOHSD058[[#This Row],[落胚數]]="","",IF(ISNUMBER(ZSOHSD058[[#This Row],[落胚數]]+0), ZSOHSD058[[#This Row],[落胚數]]+0, 0))</f>
        <v/>
      </c>
    </row>
    <row r="5458" spans="1:14">
      <c r="A5458"/>
      <c r="B5458"/>
      <c r="C5458"/>
      <c r="D5458"/>
      <c r="E5458"/>
      <c r="F5458"/>
      <c r="G5458"/>
      <c r="H5458"/>
      <c r="I5458"/>
      <c r="J5458"/>
      <c r="K5458"/>
      <c r="L5458" t="str">
        <f>IF(COUNTIFS(ZSOHPP055[订单号数值], ZSOHSD058[[#This Row],[订单号数值]], ZSOHPP055[行項目], ZSOHSD058[[#This Row],[行項目]])&gt;0, "Y", "")</f>
        <v/>
      </c>
      <c r="M5458" t="str">
        <f>IF(ZSOHSD058[[#This Row],[銷售訂單]]="", "", --ZSOHSD058[[#This Row],[銷售訂單]])</f>
        <v/>
      </c>
      <c r="N5458" s="16" t="str">
        <f>IF(ZSOHSD058[[#This Row],[落胚數]]="","",IF(ISNUMBER(ZSOHSD058[[#This Row],[落胚數]]+0), ZSOHSD058[[#This Row],[落胚數]]+0, 0))</f>
        <v/>
      </c>
    </row>
    <row r="5459" spans="1:14">
      <c r="A5459"/>
      <c r="B5459"/>
      <c r="C5459"/>
      <c r="D5459"/>
      <c r="E5459"/>
      <c r="F5459"/>
      <c r="G5459"/>
      <c r="H5459"/>
      <c r="I5459"/>
      <c r="J5459"/>
      <c r="K5459"/>
      <c r="L5459" t="str">
        <f>IF(COUNTIFS(ZSOHPP055[订单号数值], ZSOHSD058[[#This Row],[订单号数值]], ZSOHPP055[行項目], ZSOHSD058[[#This Row],[行項目]])&gt;0, "Y", "")</f>
        <v/>
      </c>
      <c r="M5459" t="str">
        <f>IF(ZSOHSD058[[#This Row],[銷售訂單]]="", "", --ZSOHSD058[[#This Row],[銷售訂單]])</f>
        <v/>
      </c>
      <c r="N5459" s="16" t="str">
        <f>IF(ZSOHSD058[[#This Row],[落胚數]]="","",IF(ISNUMBER(ZSOHSD058[[#This Row],[落胚數]]+0), ZSOHSD058[[#This Row],[落胚數]]+0, 0))</f>
        <v/>
      </c>
    </row>
    <row r="5460" spans="1:14">
      <c r="A5460"/>
      <c r="B5460"/>
      <c r="C5460"/>
      <c r="D5460"/>
      <c r="E5460"/>
      <c r="F5460"/>
      <c r="G5460"/>
      <c r="H5460"/>
      <c r="I5460"/>
      <c r="J5460"/>
      <c r="K5460"/>
      <c r="L5460" t="str">
        <f>IF(COUNTIFS(ZSOHPP055[订单号数值], ZSOHSD058[[#This Row],[订单号数值]], ZSOHPP055[行項目], ZSOHSD058[[#This Row],[行項目]])&gt;0, "Y", "")</f>
        <v/>
      </c>
      <c r="M5460" t="str">
        <f>IF(ZSOHSD058[[#This Row],[銷售訂單]]="", "", --ZSOHSD058[[#This Row],[銷售訂單]])</f>
        <v/>
      </c>
      <c r="N5460" s="16" t="str">
        <f>IF(ZSOHSD058[[#This Row],[落胚數]]="","",IF(ISNUMBER(ZSOHSD058[[#This Row],[落胚數]]+0), ZSOHSD058[[#This Row],[落胚數]]+0, 0))</f>
        <v/>
      </c>
    </row>
    <row r="5461" spans="1:14">
      <c r="A5461"/>
      <c r="B5461"/>
      <c r="C5461"/>
      <c r="D5461"/>
      <c r="E5461"/>
      <c r="F5461"/>
      <c r="G5461"/>
      <c r="H5461"/>
      <c r="I5461"/>
      <c r="J5461"/>
      <c r="K5461"/>
      <c r="L5461" t="str">
        <f>IF(COUNTIFS(ZSOHPP055[订单号数值], ZSOHSD058[[#This Row],[订单号数值]], ZSOHPP055[行項目], ZSOHSD058[[#This Row],[行項目]])&gt;0, "Y", "")</f>
        <v/>
      </c>
      <c r="M5461" t="str">
        <f>IF(ZSOHSD058[[#This Row],[銷售訂單]]="", "", --ZSOHSD058[[#This Row],[銷售訂單]])</f>
        <v/>
      </c>
      <c r="N5461" s="16" t="str">
        <f>IF(ZSOHSD058[[#This Row],[落胚數]]="","",IF(ISNUMBER(ZSOHSD058[[#This Row],[落胚數]]+0), ZSOHSD058[[#This Row],[落胚數]]+0, 0))</f>
        <v/>
      </c>
    </row>
    <row r="5462" spans="1:14">
      <c r="A5462"/>
      <c r="B5462"/>
      <c r="C5462"/>
      <c r="D5462"/>
      <c r="E5462"/>
      <c r="F5462"/>
      <c r="G5462"/>
      <c r="H5462"/>
      <c r="I5462"/>
      <c r="J5462"/>
      <c r="K5462"/>
      <c r="L5462" t="str">
        <f>IF(COUNTIFS(ZSOHPP055[订单号数值], ZSOHSD058[[#This Row],[订单号数值]], ZSOHPP055[行項目], ZSOHSD058[[#This Row],[行項目]])&gt;0, "Y", "")</f>
        <v/>
      </c>
      <c r="M5462" t="str">
        <f>IF(ZSOHSD058[[#This Row],[銷售訂單]]="", "", --ZSOHSD058[[#This Row],[銷售訂單]])</f>
        <v/>
      </c>
      <c r="N5462" s="16" t="str">
        <f>IF(ZSOHSD058[[#This Row],[落胚數]]="","",IF(ISNUMBER(ZSOHSD058[[#This Row],[落胚數]]+0), ZSOHSD058[[#This Row],[落胚數]]+0, 0))</f>
        <v/>
      </c>
    </row>
    <row r="5463" spans="1:14">
      <c r="A5463"/>
      <c r="B5463"/>
      <c r="C5463"/>
      <c r="D5463"/>
      <c r="E5463"/>
      <c r="F5463"/>
      <c r="G5463"/>
      <c r="H5463"/>
      <c r="I5463"/>
      <c r="J5463"/>
      <c r="K5463"/>
      <c r="L5463" t="str">
        <f>IF(COUNTIFS(ZSOHPP055[订单号数值], ZSOHSD058[[#This Row],[订单号数值]], ZSOHPP055[行項目], ZSOHSD058[[#This Row],[行項目]])&gt;0, "Y", "")</f>
        <v/>
      </c>
      <c r="M5463" t="str">
        <f>IF(ZSOHSD058[[#This Row],[銷售訂單]]="", "", --ZSOHSD058[[#This Row],[銷售訂單]])</f>
        <v/>
      </c>
      <c r="N5463" s="16" t="str">
        <f>IF(ZSOHSD058[[#This Row],[落胚數]]="","",IF(ISNUMBER(ZSOHSD058[[#This Row],[落胚數]]+0), ZSOHSD058[[#This Row],[落胚數]]+0, 0))</f>
        <v/>
      </c>
    </row>
    <row r="5464" spans="1:14">
      <c r="A5464"/>
      <c r="B5464"/>
      <c r="C5464"/>
      <c r="D5464"/>
      <c r="E5464"/>
      <c r="F5464"/>
      <c r="G5464"/>
      <c r="H5464"/>
      <c r="I5464"/>
      <c r="J5464"/>
      <c r="K5464"/>
      <c r="L5464" t="str">
        <f>IF(COUNTIFS(ZSOHPP055[订单号数值], ZSOHSD058[[#This Row],[订单号数值]], ZSOHPP055[行項目], ZSOHSD058[[#This Row],[行項目]])&gt;0, "Y", "")</f>
        <v/>
      </c>
      <c r="M5464" t="str">
        <f>IF(ZSOHSD058[[#This Row],[銷售訂單]]="", "", --ZSOHSD058[[#This Row],[銷售訂單]])</f>
        <v/>
      </c>
      <c r="N5464" s="16" t="str">
        <f>IF(ZSOHSD058[[#This Row],[落胚數]]="","",IF(ISNUMBER(ZSOHSD058[[#This Row],[落胚數]]+0), ZSOHSD058[[#This Row],[落胚數]]+0, 0))</f>
        <v/>
      </c>
    </row>
    <row r="5465" spans="1:14">
      <c r="A5465"/>
      <c r="B5465"/>
      <c r="C5465"/>
      <c r="D5465"/>
      <c r="E5465"/>
      <c r="F5465"/>
      <c r="G5465"/>
      <c r="H5465"/>
      <c r="I5465"/>
      <c r="J5465"/>
      <c r="K5465"/>
      <c r="L5465" t="str">
        <f>IF(COUNTIFS(ZSOHPP055[订单号数值], ZSOHSD058[[#This Row],[订单号数值]], ZSOHPP055[行項目], ZSOHSD058[[#This Row],[行項目]])&gt;0, "Y", "")</f>
        <v/>
      </c>
      <c r="M5465" t="str">
        <f>IF(ZSOHSD058[[#This Row],[銷售訂單]]="", "", --ZSOHSD058[[#This Row],[銷售訂單]])</f>
        <v/>
      </c>
      <c r="N5465" s="16" t="str">
        <f>IF(ZSOHSD058[[#This Row],[落胚數]]="","",IF(ISNUMBER(ZSOHSD058[[#This Row],[落胚數]]+0), ZSOHSD058[[#This Row],[落胚數]]+0, 0))</f>
        <v/>
      </c>
    </row>
    <row r="5466" spans="1:14">
      <c r="A5466"/>
      <c r="B5466"/>
      <c r="C5466"/>
      <c r="D5466"/>
      <c r="E5466"/>
      <c r="F5466"/>
      <c r="G5466"/>
      <c r="H5466"/>
      <c r="I5466"/>
      <c r="J5466"/>
      <c r="K5466"/>
      <c r="L5466" t="str">
        <f>IF(COUNTIFS(ZSOHPP055[订单号数值], ZSOHSD058[[#This Row],[订单号数值]], ZSOHPP055[行項目], ZSOHSD058[[#This Row],[行項目]])&gt;0, "Y", "")</f>
        <v/>
      </c>
      <c r="M5466" t="str">
        <f>IF(ZSOHSD058[[#This Row],[銷售訂單]]="", "", --ZSOHSD058[[#This Row],[銷售訂單]])</f>
        <v/>
      </c>
      <c r="N5466" s="16" t="str">
        <f>IF(ZSOHSD058[[#This Row],[落胚數]]="","",IF(ISNUMBER(ZSOHSD058[[#This Row],[落胚數]]+0), ZSOHSD058[[#This Row],[落胚數]]+0, 0))</f>
        <v/>
      </c>
    </row>
    <row r="5467" spans="1:14">
      <c r="A5467"/>
      <c r="B5467"/>
      <c r="C5467"/>
      <c r="D5467"/>
      <c r="E5467"/>
      <c r="F5467"/>
      <c r="G5467"/>
      <c r="H5467"/>
      <c r="I5467"/>
      <c r="J5467"/>
      <c r="K5467"/>
      <c r="L5467" t="str">
        <f>IF(COUNTIFS(ZSOHPP055[订单号数值], ZSOHSD058[[#This Row],[订单号数值]], ZSOHPP055[行項目], ZSOHSD058[[#This Row],[行項目]])&gt;0, "Y", "")</f>
        <v/>
      </c>
      <c r="M5467" t="str">
        <f>IF(ZSOHSD058[[#This Row],[銷售訂單]]="", "", --ZSOHSD058[[#This Row],[銷售訂單]])</f>
        <v/>
      </c>
      <c r="N5467" s="16" t="str">
        <f>IF(ZSOHSD058[[#This Row],[落胚數]]="","",IF(ISNUMBER(ZSOHSD058[[#This Row],[落胚數]]+0), ZSOHSD058[[#This Row],[落胚數]]+0, 0))</f>
        <v/>
      </c>
    </row>
    <row r="5468" spans="1:14">
      <c r="A5468"/>
      <c r="B5468"/>
      <c r="C5468"/>
      <c r="D5468"/>
      <c r="E5468"/>
      <c r="F5468"/>
      <c r="G5468"/>
      <c r="H5468"/>
      <c r="I5468"/>
      <c r="J5468"/>
      <c r="K5468"/>
      <c r="L5468" t="str">
        <f>IF(COUNTIFS(ZSOHPP055[订单号数值], ZSOHSD058[[#This Row],[订单号数值]], ZSOHPP055[行項目], ZSOHSD058[[#This Row],[行項目]])&gt;0, "Y", "")</f>
        <v/>
      </c>
      <c r="M5468" t="str">
        <f>IF(ZSOHSD058[[#This Row],[銷售訂單]]="", "", --ZSOHSD058[[#This Row],[銷售訂單]])</f>
        <v/>
      </c>
      <c r="N5468" s="16" t="str">
        <f>IF(ZSOHSD058[[#This Row],[落胚數]]="","",IF(ISNUMBER(ZSOHSD058[[#This Row],[落胚數]]+0), ZSOHSD058[[#This Row],[落胚數]]+0, 0))</f>
        <v/>
      </c>
    </row>
    <row r="5469" spans="1:14">
      <c r="A5469"/>
      <c r="B5469"/>
      <c r="C5469"/>
      <c r="D5469"/>
      <c r="E5469"/>
      <c r="F5469"/>
      <c r="G5469"/>
      <c r="H5469"/>
      <c r="I5469"/>
      <c r="J5469"/>
      <c r="K5469"/>
      <c r="L5469" t="str">
        <f>IF(COUNTIFS(ZSOHPP055[订单号数值], ZSOHSD058[[#This Row],[订单号数值]], ZSOHPP055[行項目], ZSOHSD058[[#This Row],[行項目]])&gt;0, "Y", "")</f>
        <v/>
      </c>
      <c r="M5469" t="str">
        <f>IF(ZSOHSD058[[#This Row],[銷售訂單]]="", "", --ZSOHSD058[[#This Row],[銷售訂單]])</f>
        <v/>
      </c>
      <c r="N5469" s="16" t="str">
        <f>IF(ZSOHSD058[[#This Row],[落胚數]]="","",IF(ISNUMBER(ZSOHSD058[[#This Row],[落胚數]]+0), ZSOHSD058[[#This Row],[落胚數]]+0, 0))</f>
        <v/>
      </c>
    </row>
    <row r="5470" spans="1:14">
      <c r="A5470"/>
      <c r="B5470"/>
      <c r="C5470"/>
      <c r="D5470"/>
      <c r="E5470"/>
      <c r="F5470"/>
      <c r="G5470"/>
      <c r="H5470"/>
      <c r="I5470"/>
      <c r="J5470"/>
      <c r="K5470"/>
      <c r="L5470" t="str">
        <f>IF(COUNTIFS(ZSOHPP055[订单号数值], ZSOHSD058[[#This Row],[订单号数值]], ZSOHPP055[行項目], ZSOHSD058[[#This Row],[行項目]])&gt;0, "Y", "")</f>
        <v/>
      </c>
      <c r="M5470" t="str">
        <f>IF(ZSOHSD058[[#This Row],[銷售訂單]]="", "", --ZSOHSD058[[#This Row],[銷售訂單]])</f>
        <v/>
      </c>
      <c r="N5470" s="16" t="str">
        <f>IF(ZSOHSD058[[#This Row],[落胚數]]="","",IF(ISNUMBER(ZSOHSD058[[#This Row],[落胚數]]+0), ZSOHSD058[[#This Row],[落胚數]]+0, 0))</f>
        <v/>
      </c>
    </row>
    <row r="5471" spans="1:14">
      <c r="A5471"/>
      <c r="B5471"/>
      <c r="C5471"/>
      <c r="D5471"/>
      <c r="E5471"/>
      <c r="F5471"/>
      <c r="G5471"/>
      <c r="H5471"/>
      <c r="I5471"/>
      <c r="J5471"/>
      <c r="K5471"/>
      <c r="L5471" t="str">
        <f>IF(COUNTIFS(ZSOHPP055[订单号数值], ZSOHSD058[[#This Row],[订单号数值]], ZSOHPP055[行項目], ZSOHSD058[[#This Row],[行項目]])&gt;0, "Y", "")</f>
        <v/>
      </c>
      <c r="M5471" t="str">
        <f>IF(ZSOHSD058[[#This Row],[銷售訂單]]="", "", --ZSOHSD058[[#This Row],[銷售訂單]])</f>
        <v/>
      </c>
      <c r="N5471" s="16" t="str">
        <f>IF(ZSOHSD058[[#This Row],[落胚數]]="","",IF(ISNUMBER(ZSOHSD058[[#This Row],[落胚數]]+0), ZSOHSD058[[#This Row],[落胚數]]+0, 0))</f>
        <v/>
      </c>
    </row>
    <row r="5472" spans="1:14">
      <c r="A5472"/>
      <c r="B5472"/>
      <c r="C5472"/>
      <c r="D5472"/>
      <c r="E5472"/>
      <c r="F5472"/>
      <c r="G5472"/>
      <c r="H5472"/>
      <c r="I5472"/>
      <c r="J5472"/>
      <c r="K5472"/>
      <c r="L5472" t="str">
        <f>IF(COUNTIFS(ZSOHPP055[订单号数值], ZSOHSD058[[#This Row],[订单号数值]], ZSOHPP055[行項目], ZSOHSD058[[#This Row],[行項目]])&gt;0, "Y", "")</f>
        <v/>
      </c>
      <c r="M5472" t="str">
        <f>IF(ZSOHSD058[[#This Row],[銷售訂單]]="", "", --ZSOHSD058[[#This Row],[銷售訂單]])</f>
        <v/>
      </c>
      <c r="N5472" s="16" t="str">
        <f>IF(ZSOHSD058[[#This Row],[落胚數]]="","",IF(ISNUMBER(ZSOHSD058[[#This Row],[落胚數]]+0), ZSOHSD058[[#This Row],[落胚數]]+0, 0))</f>
        <v/>
      </c>
    </row>
    <row r="5473" spans="1:14">
      <c r="A5473"/>
      <c r="B5473"/>
      <c r="C5473"/>
      <c r="D5473"/>
      <c r="E5473"/>
      <c r="F5473"/>
      <c r="G5473"/>
      <c r="H5473"/>
      <c r="I5473"/>
      <c r="J5473"/>
      <c r="K5473"/>
      <c r="L5473" t="str">
        <f>IF(COUNTIFS(ZSOHPP055[订单号数值], ZSOHSD058[[#This Row],[订单号数值]], ZSOHPP055[行項目], ZSOHSD058[[#This Row],[行項目]])&gt;0, "Y", "")</f>
        <v/>
      </c>
      <c r="M5473" t="str">
        <f>IF(ZSOHSD058[[#This Row],[銷售訂單]]="", "", --ZSOHSD058[[#This Row],[銷售訂單]])</f>
        <v/>
      </c>
      <c r="N5473" s="16" t="str">
        <f>IF(ZSOHSD058[[#This Row],[落胚數]]="","",IF(ISNUMBER(ZSOHSD058[[#This Row],[落胚數]]+0), ZSOHSD058[[#This Row],[落胚數]]+0, 0))</f>
        <v/>
      </c>
    </row>
    <row r="5474" spans="1:14">
      <c r="A5474"/>
      <c r="B5474"/>
      <c r="C5474"/>
      <c r="D5474"/>
      <c r="E5474"/>
      <c r="F5474"/>
      <c r="G5474"/>
      <c r="H5474"/>
      <c r="I5474"/>
      <c r="J5474"/>
      <c r="K5474"/>
      <c r="L5474" t="str">
        <f>IF(COUNTIFS(ZSOHPP055[订单号数值], ZSOHSD058[[#This Row],[订单号数值]], ZSOHPP055[行項目], ZSOHSD058[[#This Row],[行項目]])&gt;0, "Y", "")</f>
        <v/>
      </c>
      <c r="M5474" t="str">
        <f>IF(ZSOHSD058[[#This Row],[銷售訂單]]="", "", --ZSOHSD058[[#This Row],[銷售訂單]])</f>
        <v/>
      </c>
      <c r="N5474" s="16" t="str">
        <f>IF(ZSOHSD058[[#This Row],[落胚數]]="","",IF(ISNUMBER(ZSOHSD058[[#This Row],[落胚數]]+0), ZSOHSD058[[#This Row],[落胚數]]+0, 0))</f>
        <v/>
      </c>
    </row>
    <row r="5475" spans="1:14">
      <c r="A5475"/>
      <c r="B5475"/>
      <c r="C5475"/>
      <c r="D5475"/>
      <c r="E5475"/>
      <c r="F5475"/>
      <c r="G5475"/>
      <c r="H5475"/>
      <c r="I5475"/>
      <c r="J5475"/>
      <c r="K5475"/>
      <c r="L5475" t="str">
        <f>IF(COUNTIFS(ZSOHPP055[订单号数值], ZSOHSD058[[#This Row],[订单号数值]], ZSOHPP055[行項目], ZSOHSD058[[#This Row],[行項目]])&gt;0, "Y", "")</f>
        <v/>
      </c>
      <c r="M5475" t="str">
        <f>IF(ZSOHSD058[[#This Row],[銷售訂單]]="", "", --ZSOHSD058[[#This Row],[銷售訂單]])</f>
        <v/>
      </c>
      <c r="N5475" s="16" t="str">
        <f>IF(ZSOHSD058[[#This Row],[落胚數]]="","",IF(ISNUMBER(ZSOHSD058[[#This Row],[落胚數]]+0), ZSOHSD058[[#This Row],[落胚數]]+0, 0))</f>
        <v/>
      </c>
    </row>
    <row r="5476" spans="1:14">
      <c r="A5476"/>
      <c r="B5476"/>
      <c r="C5476"/>
      <c r="D5476"/>
      <c r="E5476"/>
      <c r="F5476"/>
      <c r="G5476"/>
      <c r="H5476"/>
      <c r="I5476"/>
      <c r="J5476"/>
      <c r="K5476"/>
      <c r="L5476" t="str">
        <f>IF(COUNTIFS(ZSOHPP055[订单号数值], ZSOHSD058[[#This Row],[订单号数值]], ZSOHPP055[行項目], ZSOHSD058[[#This Row],[行項目]])&gt;0, "Y", "")</f>
        <v/>
      </c>
      <c r="M5476" t="str">
        <f>IF(ZSOHSD058[[#This Row],[銷售訂單]]="", "", --ZSOHSD058[[#This Row],[銷售訂單]])</f>
        <v/>
      </c>
      <c r="N5476" s="16" t="str">
        <f>IF(ZSOHSD058[[#This Row],[落胚數]]="","",IF(ISNUMBER(ZSOHSD058[[#This Row],[落胚數]]+0), ZSOHSD058[[#This Row],[落胚數]]+0, 0))</f>
        <v/>
      </c>
    </row>
    <row r="5477" spans="1:14">
      <c r="A5477"/>
      <c r="B5477"/>
      <c r="C5477"/>
      <c r="D5477"/>
      <c r="E5477"/>
      <c r="F5477"/>
      <c r="G5477"/>
      <c r="H5477"/>
      <c r="I5477"/>
      <c r="J5477"/>
      <c r="K5477"/>
      <c r="L5477" t="str">
        <f>IF(COUNTIFS(ZSOHPP055[订单号数值], ZSOHSD058[[#This Row],[订单号数值]], ZSOHPP055[行項目], ZSOHSD058[[#This Row],[行項目]])&gt;0, "Y", "")</f>
        <v/>
      </c>
      <c r="M5477" t="str">
        <f>IF(ZSOHSD058[[#This Row],[銷售訂單]]="", "", --ZSOHSD058[[#This Row],[銷售訂單]])</f>
        <v/>
      </c>
      <c r="N5477" s="16" t="str">
        <f>IF(ZSOHSD058[[#This Row],[落胚數]]="","",IF(ISNUMBER(ZSOHSD058[[#This Row],[落胚數]]+0), ZSOHSD058[[#This Row],[落胚數]]+0, 0))</f>
        <v/>
      </c>
    </row>
    <row r="5478" spans="1:14">
      <c r="A5478"/>
      <c r="B5478"/>
      <c r="C5478"/>
      <c r="D5478"/>
      <c r="E5478"/>
      <c r="F5478"/>
      <c r="G5478"/>
      <c r="H5478"/>
      <c r="I5478"/>
      <c r="J5478"/>
      <c r="K5478"/>
      <c r="L5478" t="str">
        <f>IF(COUNTIFS(ZSOHPP055[订单号数值], ZSOHSD058[[#This Row],[订单号数值]], ZSOHPP055[行項目], ZSOHSD058[[#This Row],[行項目]])&gt;0, "Y", "")</f>
        <v/>
      </c>
      <c r="M5478" t="str">
        <f>IF(ZSOHSD058[[#This Row],[銷售訂單]]="", "", --ZSOHSD058[[#This Row],[銷售訂單]])</f>
        <v/>
      </c>
      <c r="N5478" s="16" t="str">
        <f>IF(ZSOHSD058[[#This Row],[落胚數]]="","",IF(ISNUMBER(ZSOHSD058[[#This Row],[落胚數]]+0), ZSOHSD058[[#This Row],[落胚數]]+0, 0))</f>
        <v/>
      </c>
    </row>
    <row r="5479" spans="1:14">
      <c r="A5479"/>
      <c r="B5479"/>
      <c r="C5479"/>
      <c r="D5479"/>
      <c r="E5479"/>
      <c r="F5479"/>
      <c r="G5479"/>
      <c r="H5479"/>
      <c r="I5479"/>
      <c r="J5479"/>
      <c r="K5479"/>
      <c r="L5479" t="str">
        <f>IF(COUNTIFS(ZSOHPP055[订单号数值], ZSOHSD058[[#This Row],[订单号数值]], ZSOHPP055[行項目], ZSOHSD058[[#This Row],[行項目]])&gt;0, "Y", "")</f>
        <v/>
      </c>
      <c r="M5479" t="str">
        <f>IF(ZSOHSD058[[#This Row],[銷售訂單]]="", "", --ZSOHSD058[[#This Row],[銷售訂單]])</f>
        <v/>
      </c>
      <c r="N5479" s="16" t="str">
        <f>IF(ZSOHSD058[[#This Row],[落胚數]]="","",IF(ISNUMBER(ZSOHSD058[[#This Row],[落胚數]]+0), ZSOHSD058[[#This Row],[落胚數]]+0, 0))</f>
        <v/>
      </c>
    </row>
    <row r="5480" spans="1:14">
      <c r="A5480"/>
      <c r="B5480"/>
      <c r="C5480"/>
      <c r="D5480"/>
      <c r="E5480"/>
      <c r="F5480"/>
      <c r="G5480"/>
      <c r="H5480"/>
      <c r="I5480"/>
      <c r="J5480"/>
      <c r="K5480"/>
      <c r="L5480" t="str">
        <f>IF(COUNTIFS(ZSOHPP055[订单号数值], ZSOHSD058[[#This Row],[订单号数值]], ZSOHPP055[行項目], ZSOHSD058[[#This Row],[行項目]])&gt;0, "Y", "")</f>
        <v/>
      </c>
      <c r="M5480" t="str">
        <f>IF(ZSOHSD058[[#This Row],[銷售訂單]]="", "", --ZSOHSD058[[#This Row],[銷售訂單]])</f>
        <v/>
      </c>
      <c r="N5480" s="16" t="str">
        <f>IF(ZSOHSD058[[#This Row],[落胚數]]="","",IF(ISNUMBER(ZSOHSD058[[#This Row],[落胚數]]+0), ZSOHSD058[[#This Row],[落胚數]]+0, 0))</f>
        <v/>
      </c>
    </row>
    <row r="5481" spans="1:14">
      <c r="A5481"/>
      <c r="B5481"/>
      <c r="C5481"/>
      <c r="D5481"/>
      <c r="E5481"/>
      <c r="F5481"/>
      <c r="G5481"/>
      <c r="H5481"/>
      <c r="I5481"/>
      <c r="J5481"/>
      <c r="K5481"/>
      <c r="L5481" t="str">
        <f>IF(COUNTIFS(ZSOHPP055[订单号数值], ZSOHSD058[[#This Row],[订单号数值]], ZSOHPP055[行項目], ZSOHSD058[[#This Row],[行項目]])&gt;0, "Y", "")</f>
        <v/>
      </c>
      <c r="M5481" t="str">
        <f>IF(ZSOHSD058[[#This Row],[銷售訂單]]="", "", --ZSOHSD058[[#This Row],[銷售訂單]])</f>
        <v/>
      </c>
      <c r="N5481" s="16" t="str">
        <f>IF(ZSOHSD058[[#This Row],[落胚數]]="","",IF(ISNUMBER(ZSOHSD058[[#This Row],[落胚數]]+0), ZSOHSD058[[#This Row],[落胚數]]+0, 0))</f>
        <v/>
      </c>
    </row>
    <row r="5482" spans="1:14">
      <c r="A5482"/>
      <c r="B5482"/>
      <c r="C5482"/>
      <c r="D5482"/>
      <c r="E5482"/>
      <c r="F5482"/>
      <c r="G5482"/>
      <c r="H5482"/>
      <c r="I5482"/>
      <c r="J5482"/>
      <c r="K5482"/>
      <c r="L5482" t="str">
        <f>IF(COUNTIFS(ZSOHPP055[订单号数值], ZSOHSD058[[#This Row],[订单号数值]], ZSOHPP055[行項目], ZSOHSD058[[#This Row],[行項目]])&gt;0, "Y", "")</f>
        <v/>
      </c>
      <c r="M5482" t="str">
        <f>IF(ZSOHSD058[[#This Row],[銷售訂單]]="", "", --ZSOHSD058[[#This Row],[銷售訂單]])</f>
        <v/>
      </c>
      <c r="N5482" s="16" t="str">
        <f>IF(ZSOHSD058[[#This Row],[落胚數]]="","",IF(ISNUMBER(ZSOHSD058[[#This Row],[落胚數]]+0), ZSOHSD058[[#This Row],[落胚數]]+0, 0))</f>
        <v/>
      </c>
    </row>
    <row r="5483" spans="1:14">
      <c r="A5483"/>
      <c r="B5483"/>
      <c r="C5483"/>
      <c r="D5483"/>
      <c r="E5483"/>
      <c r="F5483"/>
      <c r="G5483"/>
      <c r="H5483"/>
      <c r="I5483"/>
      <c r="J5483"/>
      <c r="K5483"/>
      <c r="L5483" t="str">
        <f>IF(COUNTIFS(ZSOHPP055[订单号数值], ZSOHSD058[[#This Row],[订单号数值]], ZSOHPP055[行項目], ZSOHSD058[[#This Row],[行項目]])&gt;0, "Y", "")</f>
        <v/>
      </c>
      <c r="M5483" t="str">
        <f>IF(ZSOHSD058[[#This Row],[銷售訂單]]="", "", --ZSOHSD058[[#This Row],[銷售訂單]])</f>
        <v/>
      </c>
      <c r="N5483" s="16" t="str">
        <f>IF(ZSOHSD058[[#This Row],[落胚數]]="","",IF(ISNUMBER(ZSOHSD058[[#This Row],[落胚數]]+0), ZSOHSD058[[#This Row],[落胚數]]+0, 0))</f>
        <v/>
      </c>
    </row>
    <row r="5484" spans="1:14">
      <c r="A5484"/>
      <c r="B5484"/>
      <c r="C5484"/>
      <c r="D5484"/>
      <c r="E5484"/>
      <c r="F5484"/>
      <c r="G5484"/>
      <c r="H5484"/>
      <c r="I5484"/>
      <c r="J5484"/>
      <c r="K5484"/>
      <c r="L5484" t="str">
        <f>IF(COUNTIFS(ZSOHPP055[订单号数值], ZSOHSD058[[#This Row],[订单号数值]], ZSOHPP055[行項目], ZSOHSD058[[#This Row],[行項目]])&gt;0, "Y", "")</f>
        <v/>
      </c>
      <c r="M5484" t="str">
        <f>IF(ZSOHSD058[[#This Row],[銷售訂單]]="", "", --ZSOHSD058[[#This Row],[銷售訂單]])</f>
        <v/>
      </c>
      <c r="N5484" s="16" t="str">
        <f>IF(ZSOHSD058[[#This Row],[落胚數]]="","",IF(ISNUMBER(ZSOHSD058[[#This Row],[落胚數]]+0), ZSOHSD058[[#This Row],[落胚數]]+0, 0))</f>
        <v/>
      </c>
    </row>
    <row r="5485" spans="1:14">
      <c r="A5485"/>
      <c r="B5485"/>
      <c r="C5485"/>
      <c r="D5485"/>
      <c r="E5485"/>
      <c r="F5485"/>
      <c r="G5485"/>
      <c r="H5485"/>
      <c r="I5485"/>
      <c r="J5485"/>
      <c r="K5485"/>
      <c r="L5485" t="str">
        <f>IF(COUNTIFS(ZSOHPP055[订单号数值], ZSOHSD058[[#This Row],[订单号数值]], ZSOHPP055[行項目], ZSOHSD058[[#This Row],[行項目]])&gt;0, "Y", "")</f>
        <v/>
      </c>
      <c r="M5485" t="str">
        <f>IF(ZSOHSD058[[#This Row],[銷售訂單]]="", "", --ZSOHSD058[[#This Row],[銷售訂單]])</f>
        <v/>
      </c>
      <c r="N5485" s="16" t="str">
        <f>IF(ZSOHSD058[[#This Row],[落胚數]]="","",IF(ISNUMBER(ZSOHSD058[[#This Row],[落胚數]]+0), ZSOHSD058[[#This Row],[落胚數]]+0, 0))</f>
        <v/>
      </c>
    </row>
    <row r="5486" spans="1:14">
      <c r="A5486"/>
      <c r="B5486"/>
      <c r="C5486"/>
      <c r="D5486"/>
      <c r="E5486"/>
      <c r="F5486"/>
      <c r="G5486"/>
      <c r="H5486"/>
      <c r="I5486"/>
      <c r="J5486"/>
      <c r="K5486"/>
      <c r="L5486" t="str">
        <f>IF(COUNTIFS(ZSOHPP055[订单号数值], ZSOHSD058[[#This Row],[订单号数值]], ZSOHPP055[行項目], ZSOHSD058[[#This Row],[行項目]])&gt;0, "Y", "")</f>
        <v/>
      </c>
      <c r="M5486" t="str">
        <f>IF(ZSOHSD058[[#This Row],[銷售訂單]]="", "", --ZSOHSD058[[#This Row],[銷售訂單]])</f>
        <v/>
      </c>
      <c r="N5486" s="16" t="str">
        <f>IF(ZSOHSD058[[#This Row],[落胚數]]="","",IF(ISNUMBER(ZSOHSD058[[#This Row],[落胚數]]+0), ZSOHSD058[[#This Row],[落胚數]]+0, 0))</f>
        <v/>
      </c>
    </row>
    <row r="5487" spans="1:14">
      <c r="A5487"/>
      <c r="B5487"/>
      <c r="C5487"/>
      <c r="D5487"/>
      <c r="E5487"/>
      <c r="F5487"/>
      <c r="G5487"/>
      <c r="H5487"/>
      <c r="I5487"/>
      <c r="J5487"/>
      <c r="K5487"/>
      <c r="L5487" t="str">
        <f>IF(COUNTIFS(ZSOHPP055[订单号数值], ZSOHSD058[[#This Row],[订单号数值]], ZSOHPP055[行項目], ZSOHSD058[[#This Row],[行項目]])&gt;0, "Y", "")</f>
        <v/>
      </c>
      <c r="M5487" t="str">
        <f>IF(ZSOHSD058[[#This Row],[銷售訂單]]="", "", --ZSOHSD058[[#This Row],[銷售訂單]])</f>
        <v/>
      </c>
      <c r="N5487" s="16" t="str">
        <f>IF(ZSOHSD058[[#This Row],[落胚數]]="","",IF(ISNUMBER(ZSOHSD058[[#This Row],[落胚數]]+0), ZSOHSD058[[#This Row],[落胚數]]+0, 0))</f>
        <v/>
      </c>
    </row>
    <row r="5488" spans="1:14">
      <c r="A5488"/>
      <c r="B5488"/>
      <c r="C5488"/>
      <c r="D5488"/>
      <c r="E5488"/>
      <c r="F5488"/>
      <c r="G5488"/>
      <c r="H5488"/>
      <c r="I5488"/>
      <c r="J5488"/>
      <c r="K5488"/>
      <c r="L5488" t="str">
        <f>IF(COUNTIFS(ZSOHPP055[订单号数值], ZSOHSD058[[#This Row],[订单号数值]], ZSOHPP055[行項目], ZSOHSD058[[#This Row],[行項目]])&gt;0, "Y", "")</f>
        <v/>
      </c>
      <c r="M5488" t="str">
        <f>IF(ZSOHSD058[[#This Row],[銷售訂單]]="", "", --ZSOHSD058[[#This Row],[銷售訂單]])</f>
        <v/>
      </c>
      <c r="N5488" s="16" t="str">
        <f>IF(ZSOHSD058[[#This Row],[落胚數]]="","",IF(ISNUMBER(ZSOHSD058[[#This Row],[落胚數]]+0), ZSOHSD058[[#This Row],[落胚數]]+0, 0))</f>
        <v/>
      </c>
    </row>
    <row r="5489" spans="1:14">
      <c r="A5489"/>
      <c r="B5489"/>
      <c r="C5489"/>
      <c r="D5489"/>
      <c r="E5489"/>
      <c r="F5489"/>
      <c r="G5489"/>
      <c r="H5489"/>
      <c r="I5489"/>
      <c r="J5489"/>
      <c r="K5489"/>
      <c r="L5489" t="str">
        <f>IF(COUNTIFS(ZSOHPP055[订单号数值], ZSOHSD058[[#This Row],[订单号数值]], ZSOHPP055[行項目], ZSOHSD058[[#This Row],[行項目]])&gt;0, "Y", "")</f>
        <v/>
      </c>
      <c r="M5489" t="str">
        <f>IF(ZSOHSD058[[#This Row],[銷售訂單]]="", "", --ZSOHSD058[[#This Row],[銷售訂單]])</f>
        <v/>
      </c>
      <c r="N5489" s="16" t="str">
        <f>IF(ZSOHSD058[[#This Row],[落胚數]]="","",IF(ISNUMBER(ZSOHSD058[[#This Row],[落胚數]]+0), ZSOHSD058[[#This Row],[落胚數]]+0, 0))</f>
        <v/>
      </c>
    </row>
    <row r="5490" spans="1:14">
      <c r="A5490"/>
      <c r="B5490"/>
      <c r="C5490"/>
      <c r="D5490"/>
      <c r="E5490"/>
      <c r="F5490"/>
      <c r="G5490"/>
      <c r="H5490"/>
      <c r="I5490"/>
      <c r="J5490"/>
      <c r="K5490"/>
      <c r="L5490" t="str">
        <f>IF(COUNTIFS(ZSOHPP055[订单号数值], ZSOHSD058[[#This Row],[订单号数值]], ZSOHPP055[行項目], ZSOHSD058[[#This Row],[行項目]])&gt;0, "Y", "")</f>
        <v/>
      </c>
      <c r="M5490" t="str">
        <f>IF(ZSOHSD058[[#This Row],[銷售訂單]]="", "", --ZSOHSD058[[#This Row],[銷售訂單]])</f>
        <v/>
      </c>
      <c r="N5490" s="16" t="str">
        <f>IF(ZSOHSD058[[#This Row],[落胚數]]="","",IF(ISNUMBER(ZSOHSD058[[#This Row],[落胚數]]+0), ZSOHSD058[[#This Row],[落胚數]]+0, 0))</f>
        <v/>
      </c>
    </row>
    <row r="5491" spans="1:14">
      <c r="A5491"/>
      <c r="B5491"/>
      <c r="C5491"/>
      <c r="D5491"/>
      <c r="E5491"/>
      <c r="F5491"/>
      <c r="G5491"/>
      <c r="H5491"/>
      <c r="I5491"/>
      <c r="J5491"/>
      <c r="K5491"/>
      <c r="L5491" t="str">
        <f>IF(COUNTIFS(ZSOHPP055[订单号数值], ZSOHSD058[[#This Row],[订单号数值]], ZSOHPP055[行項目], ZSOHSD058[[#This Row],[行項目]])&gt;0, "Y", "")</f>
        <v/>
      </c>
      <c r="M5491" t="str">
        <f>IF(ZSOHSD058[[#This Row],[銷售訂單]]="", "", --ZSOHSD058[[#This Row],[銷售訂單]])</f>
        <v/>
      </c>
      <c r="N5491" s="16" t="str">
        <f>IF(ZSOHSD058[[#This Row],[落胚數]]="","",IF(ISNUMBER(ZSOHSD058[[#This Row],[落胚數]]+0), ZSOHSD058[[#This Row],[落胚數]]+0, 0))</f>
        <v/>
      </c>
    </row>
    <row r="5492" spans="1:14">
      <c r="A5492"/>
      <c r="B5492"/>
      <c r="C5492"/>
      <c r="D5492"/>
      <c r="E5492"/>
      <c r="F5492"/>
      <c r="G5492"/>
      <c r="H5492"/>
      <c r="I5492"/>
      <c r="J5492"/>
      <c r="K5492"/>
      <c r="L5492" t="str">
        <f>IF(COUNTIFS(ZSOHPP055[订单号数值], ZSOHSD058[[#This Row],[订单号数值]], ZSOHPP055[行項目], ZSOHSD058[[#This Row],[行項目]])&gt;0, "Y", "")</f>
        <v/>
      </c>
      <c r="M5492" t="str">
        <f>IF(ZSOHSD058[[#This Row],[銷售訂單]]="", "", --ZSOHSD058[[#This Row],[銷售訂單]])</f>
        <v/>
      </c>
      <c r="N5492" s="16" t="str">
        <f>IF(ZSOHSD058[[#This Row],[落胚數]]="","",IF(ISNUMBER(ZSOHSD058[[#This Row],[落胚數]]+0), ZSOHSD058[[#This Row],[落胚數]]+0, 0))</f>
        <v/>
      </c>
    </row>
    <row r="5493" spans="1:14">
      <c r="A5493"/>
      <c r="B5493"/>
      <c r="C5493"/>
      <c r="D5493"/>
      <c r="E5493"/>
      <c r="F5493"/>
      <c r="G5493"/>
      <c r="H5493"/>
      <c r="I5493"/>
      <c r="J5493"/>
      <c r="K5493"/>
      <c r="L5493" t="str">
        <f>IF(COUNTIFS(ZSOHPP055[订单号数值], ZSOHSD058[[#This Row],[订单号数值]], ZSOHPP055[行項目], ZSOHSD058[[#This Row],[行項目]])&gt;0, "Y", "")</f>
        <v/>
      </c>
      <c r="M5493" t="str">
        <f>IF(ZSOHSD058[[#This Row],[銷售訂單]]="", "", --ZSOHSD058[[#This Row],[銷售訂單]])</f>
        <v/>
      </c>
      <c r="N5493" s="16" t="str">
        <f>IF(ZSOHSD058[[#This Row],[落胚數]]="","",IF(ISNUMBER(ZSOHSD058[[#This Row],[落胚數]]+0), ZSOHSD058[[#This Row],[落胚數]]+0, 0))</f>
        <v/>
      </c>
    </row>
    <row r="5494" spans="1:14">
      <c r="A5494"/>
      <c r="B5494"/>
      <c r="C5494"/>
      <c r="D5494"/>
      <c r="E5494"/>
      <c r="F5494"/>
      <c r="G5494"/>
      <c r="H5494"/>
      <c r="I5494"/>
      <c r="J5494"/>
      <c r="K5494"/>
      <c r="L5494" t="str">
        <f>IF(COUNTIFS(ZSOHPP055[订单号数值], ZSOHSD058[[#This Row],[订单号数值]], ZSOHPP055[行項目], ZSOHSD058[[#This Row],[行項目]])&gt;0, "Y", "")</f>
        <v/>
      </c>
      <c r="M5494" t="str">
        <f>IF(ZSOHSD058[[#This Row],[銷售訂單]]="", "", --ZSOHSD058[[#This Row],[銷售訂單]])</f>
        <v/>
      </c>
      <c r="N5494" s="16" t="str">
        <f>IF(ZSOHSD058[[#This Row],[落胚數]]="","",IF(ISNUMBER(ZSOHSD058[[#This Row],[落胚數]]+0), ZSOHSD058[[#This Row],[落胚數]]+0, 0))</f>
        <v/>
      </c>
    </row>
    <row r="5495" spans="1:14">
      <c r="A5495"/>
      <c r="B5495"/>
      <c r="C5495"/>
      <c r="D5495"/>
      <c r="E5495"/>
      <c r="F5495"/>
      <c r="G5495"/>
      <c r="H5495"/>
      <c r="I5495"/>
      <c r="J5495"/>
      <c r="K5495"/>
      <c r="L5495" t="str">
        <f>IF(COUNTIFS(ZSOHPP055[订单号数值], ZSOHSD058[[#This Row],[订单号数值]], ZSOHPP055[行項目], ZSOHSD058[[#This Row],[行項目]])&gt;0, "Y", "")</f>
        <v/>
      </c>
      <c r="M5495" t="str">
        <f>IF(ZSOHSD058[[#This Row],[銷售訂單]]="", "", --ZSOHSD058[[#This Row],[銷售訂單]])</f>
        <v/>
      </c>
      <c r="N5495" s="16" t="str">
        <f>IF(ZSOHSD058[[#This Row],[落胚數]]="","",IF(ISNUMBER(ZSOHSD058[[#This Row],[落胚數]]+0), ZSOHSD058[[#This Row],[落胚數]]+0, 0))</f>
        <v/>
      </c>
    </row>
    <row r="5496" spans="1:14">
      <c r="A5496"/>
      <c r="B5496"/>
      <c r="C5496"/>
      <c r="D5496"/>
      <c r="E5496"/>
      <c r="F5496"/>
      <c r="G5496"/>
      <c r="H5496"/>
      <c r="I5496"/>
      <c r="J5496"/>
      <c r="K5496"/>
      <c r="L5496" t="str">
        <f>IF(COUNTIFS(ZSOHPP055[订单号数值], ZSOHSD058[[#This Row],[订单号数值]], ZSOHPP055[行項目], ZSOHSD058[[#This Row],[行項目]])&gt;0, "Y", "")</f>
        <v/>
      </c>
      <c r="M5496" t="str">
        <f>IF(ZSOHSD058[[#This Row],[銷售訂單]]="", "", --ZSOHSD058[[#This Row],[銷售訂單]])</f>
        <v/>
      </c>
      <c r="N5496" s="16" t="str">
        <f>IF(ZSOHSD058[[#This Row],[落胚數]]="","",IF(ISNUMBER(ZSOHSD058[[#This Row],[落胚數]]+0), ZSOHSD058[[#This Row],[落胚數]]+0, 0))</f>
        <v/>
      </c>
    </row>
    <row r="5497" spans="1:14">
      <c r="A5497"/>
      <c r="B5497"/>
      <c r="C5497"/>
      <c r="D5497"/>
      <c r="E5497"/>
      <c r="F5497"/>
      <c r="G5497"/>
      <c r="H5497"/>
      <c r="I5497"/>
      <c r="J5497"/>
      <c r="K5497"/>
      <c r="L5497" t="str">
        <f>IF(COUNTIFS(ZSOHPP055[订单号数值], ZSOHSD058[[#This Row],[订单号数值]], ZSOHPP055[行項目], ZSOHSD058[[#This Row],[行項目]])&gt;0, "Y", "")</f>
        <v/>
      </c>
      <c r="M5497" t="str">
        <f>IF(ZSOHSD058[[#This Row],[銷售訂單]]="", "", --ZSOHSD058[[#This Row],[銷售訂單]])</f>
        <v/>
      </c>
      <c r="N5497" s="16" t="str">
        <f>IF(ZSOHSD058[[#This Row],[落胚數]]="","",IF(ISNUMBER(ZSOHSD058[[#This Row],[落胚數]]+0), ZSOHSD058[[#This Row],[落胚數]]+0, 0))</f>
        <v/>
      </c>
    </row>
    <row r="5498" spans="1:14">
      <c r="A5498"/>
      <c r="B5498"/>
      <c r="C5498"/>
      <c r="D5498"/>
      <c r="E5498"/>
      <c r="F5498"/>
      <c r="G5498"/>
      <c r="H5498"/>
      <c r="I5498"/>
      <c r="J5498"/>
      <c r="K5498"/>
      <c r="L5498" t="str">
        <f>IF(COUNTIFS(ZSOHPP055[订单号数值], ZSOHSD058[[#This Row],[订单号数值]], ZSOHPP055[行項目], ZSOHSD058[[#This Row],[行項目]])&gt;0, "Y", "")</f>
        <v/>
      </c>
      <c r="M5498" t="str">
        <f>IF(ZSOHSD058[[#This Row],[銷售訂單]]="", "", --ZSOHSD058[[#This Row],[銷售訂單]])</f>
        <v/>
      </c>
      <c r="N5498" s="16" t="str">
        <f>IF(ZSOHSD058[[#This Row],[落胚數]]="","",IF(ISNUMBER(ZSOHSD058[[#This Row],[落胚數]]+0), ZSOHSD058[[#This Row],[落胚數]]+0, 0))</f>
        <v/>
      </c>
    </row>
    <row r="5499" spans="1:14">
      <c r="A5499"/>
      <c r="B5499"/>
      <c r="C5499"/>
      <c r="D5499"/>
      <c r="E5499"/>
      <c r="F5499"/>
      <c r="G5499"/>
      <c r="H5499"/>
      <c r="I5499"/>
      <c r="J5499"/>
      <c r="K5499"/>
      <c r="L5499" t="str">
        <f>IF(COUNTIFS(ZSOHPP055[订单号数值], ZSOHSD058[[#This Row],[订单号数值]], ZSOHPP055[行項目], ZSOHSD058[[#This Row],[行項目]])&gt;0, "Y", "")</f>
        <v/>
      </c>
      <c r="M5499" t="str">
        <f>IF(ZSOHSD058[[#This Row],[銷售訂單]]="", "", --ZSOHSD058[[#This Row],[銷售訂單]])</f>
        <v/>
      </c>
      <c r="N5499" s="16" t="str">
        <f>IF(ZSOHSD058[[#This Row],[落胚數]]="","",IF(ISNUMBER(ZSOHSD058[[#This Row],[落胚數]]+0), ZSOHSD058[[#This Row],[落胚數]]+0, 0))</f>
        <v/>
      </c>
    </row>
    <row r="5500" spans="1:14">
      <c r="A5500"/>
      <c r="B5500"/>
      <c r="C5500"/>
      <c r="D5500"/>
      <c r="E5500"/>
      <c r="F5500"/>
      <c r="G5500"/>
      <c r="H5500"/>
      <c r="I5500"/>
      <c r="J5500"/>
      <c r="K5500"/>
      <c r="L5500" t="str">
        <f>IF(COUNTIFS(ZSOHPP055[订单号数值], ZSOHSD058[[#This Row],[订单号数值]], ZSOHPP055[行項目], ZSOHSD058[[#This Row],[行項目]])&gt;0, "Y", "")</f>
        <v/>
      </c>
      <c r="M5500" t="str">
        <f>IF(ZSOHSD058[[#This Row],[銷售訂單]]="", "", --ZSOHSD058[[#This Row],[銷售訂單]])</f>
        <v/>
      </c>
      <c r="N5500" s="16" t="str">
        <f>IF(ZSOHSD058[[#This Row],[落胚數]]="","",IF(ISNUMBER(ZSOHSD058[[#This Row],[落胚數]]+0), ZSOHSD058[[#This Row],[落胚數]]+0, 0))</f>
        <v/>
      </c>
    </row>
    <row r="5501" spans="1:14">
      <c r="A5501"/>
      <c r="B5501"/>
      <c r="C5501"/>
      <c r="D5501"/>
      <c r="E5501"/>
      <c r="F5501"/>
      <c r="G5501"/>
      <c r="H5501"/>
      <c r="I5501"/>
      <c r="J5501"/>
      <c r="K5501"/>
      <c r="L5501" t="str">
        <f>IF(COUNTIFS(ZSOHPP055[订单号数值], ZSOHSD058[[#This Row],[订单号数值]], ZSOHPP055[行項目], ZSOHSD058[[#This Row],[行項目]])&gt;0, "Y", "")</f>
        <v/>
      </c>
      <c r="M5501" t="str">
        <f>IF(ZSOHSD058[[#This Row],[銷售訂單]]="", "", --ZSOHSD058[[#This Row],[銷售訂單]])</f>
        <v/>
      </c>
      <c r="N5501" s="16" t="str">
        <f>IF(ZSOHSD058[[#This Row],[落胚數]]="","",IF(ISNUMBER(ZSOHSD058[[#This Row],[落胚數]]+0), ZSOHSD058[[#This Row],[落胚數]]+0, 0))</f>
        <v/>
      </c>
    </row>
    <row r="5502" spans="1:14">
      <c r="A5502"/>
      <c r="B5502"/>
      <c r="C5502"/>
      <c r="D5502"/>
      <c r="E5502"/>
      <c r="F5502"/>
      <c r="G5502"/>
      <c r="H5502"/>
      <c r="I5502"/>
      <c r="J5502"/>
      <c r="K5502"/>
      <c r="L5502" t="str">
        <f>IF(COUNTIFS(ZSOHPP055[订单号数值], ZSOHSD058[[#This Row],[订单号数值]], ZSOHPP055[行項目], ZSOHSD058[[#This Row],[行項目]])&gt;0, "Y", "")</f>
        <v/>
      </c>
      <c r="M5502" t="str">
        <f>IF(ZSOHSD058[[#This Row],[銷售訂單]]="", "", --ZSOHSD058[[#This Row],[銷售訂單]])</f>
        <v/>
      </c>
      <c r="N5502" s="16" t="str">
        <f>IF(ZSOHSD058[[#This Row],[落胚數]]="","",IF(ISNUMBER(ZSOHSD058[[#This Row],[落胚數]]+0), ZSOHSD058[[#This Row],[落胚數]]+0, 0))</f>
        <v/>
      </c>
    </row>
    <row r="5503" spans="1:14">
      <c r="A5503"/>
      <c r="B5503"/>
      <c r="C5503"/>
      <c r="D5503"/>
      <c r="E5503"/>
      <c r="F5503"/>
      <c r="G5503"/>
      <c r="H5503"/>
      <c r="I5503"/>
      <c r="J5503"/>
      <c r="K5503"/>
      <c r="L5503" t="str">
        <f>IF(COUNTIFS(ZSOHPP055[订单号数值], ZSOHSD058[[#This Row],[订单号数值]], ZSOHPP055[行項目], ZSOHSD058[[#This Row],[行項目]])&gt;0, "Y", "")</f>
        <v/>
      </c>
      <c r="M5503" t="str">
        <f>IF(ZSOHSD058[[#This Row],[銷售訂單]]="", "", --ZSOHSD058[[#This Row],[銷售訂單]])</f>
        <v/>
      </c>
      <c r="N5503" s="16" t="str">
        <f>IF(ZSOHSD058[[#This Row],[落胚數]]="","",IF(ISNUMBER(ZSOHSD058[[#This Row],[落胚數]]+0), ZSOHSD058[[#This Row],[落胚數]]+0, 0))</f>
        <v/>
      </c>
    </row>
    <row r="5504" spans="1:14">
      <c r="A5504"/>
      <c r="B5504"/>
      <c r="C5504"/>
      <c r="D5504"/>
      <c r="E5504"/>
      <c r="F5504"/>
      <c r="G5504"/>
      <c r="H5504"/>
      <c r="I5504"/>
      <c r="J5504"/>
      <c r="K5504"/>
      <c r="L5504" t="str">
        <f>IF(COUNTIFS(ZSOHPP055[订单号数值], ZSOHSD058[[#This Row],[订单号数值]], ZSOHPP055[行項目], ZSOHSD058[[#This Row],[行項目]])&gt;0, "Y", "")</f>
        <v/>
      </c>
      <c r="M5504" t="str">
        <f>IF(ZSOHSD058[[#This Row],[銷售訂單]]="", "", --ZSOHSD058[[#This Row],[銷售訂單]])</f>
        <v/>
      </c>
      <c r="N5504" s="16" t="str">
        <f>IF(ZSOHSD058[[#This Row],[落胚數]]="","",IF(ISNUMBER(ZSOHSD058[[#This Row],[落胚數]]+0), ZSOHSD058[[#This Row],[落胚數]]+0, 0))</f>
        <v/>
      </c>
    </row>
    <row r="5505" spans="1:14">
      <c r="A5505"/>
      <c r="B5505"/>
      <c r="C5505"/>
      <c r="D5505"/>
      <c r="E5505"/>
      <c r="F5505"/>
      <c r="G5505"/>
      <c r="H5505"/>
      <c r="I5505"/>
      <c r="J5505"/>
      <c r="K5505"/>
      <c r="L5505" t="str">
        <f>IF(COUNTIFS(ZSOHPP055[订单号数值], ZSOHSD058[[#This Row],[订单号数值]], ZSOHPP055[行項目], ZSOHSD058[[#This Row],[行項目]])&gt;0, "Y", "")</f>
        <v/>
      </c>
      <c r="M5505" t="str">
        <f>IF(ZSOHSD058[[#This Row],[銷售訂單]]="", "", --ZSOHSD058[[#This Row],[銷售訂單]])</f>
        <v/>
      </c>
      <c r="N5505" s="16" t="str">
        <f>IF(ZSOHSD058[[#This Row],[落胚數]]="","",IF(ISNUMBER(ZSOHSD058[[#This Row],[落胚數]]+0), ZSOHSD058[[#This Row],[落胚數]]+0, 0))</f>
        <v/>
      </c>
    </row>
    <row r="5506" spans="1:14">
      <c r="A5506"/>
      <c r="B5506"/>
      <c r="C5506"/>
      <c r="D5506"/>
      <c r="E5506"/>
      <c r="F5506"/>
      <c r="G5506"/>
      <c r="H5506"/>
      <c r="I5506"/>
      <c r="J5506"/>
      <c r="K5506"/>
      <c r="L5506" t="str">
        <f>IF(COUNTIFS(ZSOHPP055[订单号数值], ZSOHSD058[[#This Row],[订单号数值]], ZSOHPP055[行項目], ZSOHSD058[[#This Row],[行項目]])&gt;0, "Y", "")</f>
        <v/>
      </c>
      <c r="M5506" t="str">
        <f>IF(ZSOHSD058[[#This Row],[銷售訂單]]="", "", --ZSOHSD058[[#This Row],[銷售訂單]])</f>
        <v/>
      </c>
      <c r="N5506" s="16" t="str">
        <f>IF(ZSOHSD058[[#This Row],[落胚數]]="","",IF(ISNUMBER(ZSOHSD058[[#This Row],[落胚數]]+0), ZSOHSD058[[#This Row],[落胚數]]+0, 0))</f>
        <v/>
      </c>
    </row>
    <row r="5507" spans="1:14">
      <c r="A5507"/>
      <c r="B5507"/>
      <c r="C5507"/>
      <c r="D5507"/>
      <c r="E5507"/>
      <c r="F5507"/>
      <c r="G5507"/>
      <c r="H5507"/>
      <c r="I5507"/>
      <c r="J5507"/>
      <c r="K5507"/>
      <c r="L5507" t="str">
        <f>IF(COUNTIFS(ZSOHPP055[订单号数值], ZSOHSD058[[#This Row],[订单号数值]], ZSOHPP055[行項目], ZSOHSD058[[#This Row],[行項目]])&gt;0, "Y", "")</f>
        <v/>
      </c>
      <c r="M5507" t="str">
        <f>IF(ZSOHSD058[[#This Row],[銷售訂單]]="", "", --ZSOHSD058[[#This Row],[銷售訂單]])</f>
        <v/>
      </c>
      <c r="N5507" s="16" t="str">
        <f>IF(ZSOHSD058[[#This Row],[落胚數]]="","",IF(ISNUMBER(ZSOHSD058[[#This Row],[落胚數]]+0), ZSOHSD058[[#This Row],[落胚數]]+0, 0))</f>
        <v/>
      </c>
    </row>
    <row r="5508" spans="1:14">
      <c r="A5508"/>
      <c r="B5508"/>
      <c r="C5508"/>
      <c r="D5508"/>
      <c r="E5508"/>
      <c r="F5508"/>
      <c r="G5508"/>
      <c r="H5508"/>
      <c r="I5508"/>
      <c r="J5508"/>
      <c r="K5508"/>
      <c r="L5508" t="str">
        <f>IF(COUNTIFS(ZSOHPP055[订单号数值], ZSOHSD058[[#This Row],[订单号数值]], ZSOHPP055[行項目], ZSOHSD058[[#This Row],[行項目]])&gt;0, "Y", "")</f>
        <v/>
      </c>
      <c r="M5508" t="str">
        <f>IF(ZSOHSD058[[#This Row],[銷售訂單]]="", "", --ZSOHSD058[[#This Row],[銷售訂單]])</f>
        <v/>
      </c>
      <c r="N5508" s="16" t="str">
        <f>IF(ZSOHSD058[[#This Row],[落胚數]]="","",IF(ISNUMBER(ZSOHSD058[[#This Row],[落胚數]]+0), ZSOHSD058[[#This Row],[落胚數]]+0, 0))</f>
        <v/>
      </c>
    </row>
    <row r="5509" spans="1:14">
      <c r="A5509"/>
      <c r="B5509"/>
      <c r="C5509"/>
      <c r="D5509"/>
      <c r="E5509"/>
      <c r="F5509"/>
      <c r="G5509"/>
      <c r="H5509"/>
      <c r="I5509"/>
      <c r="J5509"/>
      <c r="K5509"/>
      <c r="L5509" t="str">
        <f>IF(COUNTIFS(ZSOHPP055[订单号数值], ZSOHSD058[[#This Row],[订单号数值]], ZSOHPP055[行項目], ZSOHSD058[[#This Row],[行項目]])&gt;0, "Y", "")</f>
        <v/>
      </c>
      <c r="M5509" t="str">
        <f>IF(ZSOHSD058[[#This Row],[銷售訂單]]="", "", --ZSOHSD058[[#This Row],[銷售訂單]])</f>
        <v/>
      </c>
      <c r="N5509" s="16" t="str">
        <f>IF(ZSOHSD058[[#This Row],[落胚數]]="","",IF(ISNUMBER(ZSOHSD058[[#This Row],[落胚數]]+0), ZSOHSD058[[#This Row],[落胚數]]+0, 0))</f>
        <v/>
      </c>
    </row>
    <row r="5510" spans="1:14">
      <c r="A5510"/>
      <c r="B5510"/>
      <c r="C5510"/>
      <c r="D5510"/>
      <c r="E5510"/>
      <c r="F5510"/>
      <c r="G5510"/>
      <c r="H5510"/>
      <c r="I5510"/>
      <c r="J5510"/>
      <c r="K5510"/>
      <c r="L5510" t="str">
        <f>IF(COUNTIFS(ZSOHPP055[订单号数值], ZSOHSD058[[#This Row],[订单号数值]], ZSOHPP055[行項目], ZSOHSD058[[#This Row],[行項目]])&gt;0, "Y", "")</f>
        <v/>
      </c>
      <c r="M5510" t="str">
        <f>IF(ZSOHSD058[[#This Row],[銷售訂單]]="", "", --ZSOHSD058[[#This Row],[銷售訂單]])</f>
        <v/>
      </c>
      <c r="N5510" s="16" t="str">
        <f>IF(ZSOHSD058[[#This Row],[落胚數]]="","",IF(ISNUMBER(ZSOHSD058[[#This Row],[落胚數]]+0), ZSOHSD058[[#This Row],[落胚數]]+0, 0))</f>
        <v/>
      </c>
    </row>
    <row r="5511" spans="1:14">
      <c r="A5511"/>
      <c r="B5511"/>
      <c r="C5511"/>
      <c r="D5511"/>
      <c r="E5511"/>
      <c r="F5511"/>
      <c r="G5511"/>
      <c r="H5511"/>
      <c r="I5511"/>
      <c r="J5511"/>
      <c r="K5511"/>
      <c r="L5511" t="str">
        <f>IF(COUNTIFS(ZSOHPP055[订单号数值], ZSOHSD058[[#This Row],[订单号数值]], ZSOHPP055[行項目], ZSOHSD058[[#This Row],[行項目]])&gt;0, "Y", "")</f>
        <v/>
      </c>
      <c r="M5511" t="str">
        <f>IF(ZSOHSD058[[#This Row],[銷售訂單]]="", "", --ZSOHSD058[[#This Row],[銷售訂單]])</f>
        <v/>
      </c>
      <c r="N5511" s="16" t="str">
        <f>IF(ZSOHSD058[[#This Row],[落胚數]]="","",IF(ISNUMBER(ZSOHSD058[[#This Row],[落胚數]]+0), ZSOHSD058[[#This Row],[落胚數]]+0, 0))</f>
        <v/>
      </c>
    </row>
    <row r="5512" spans="1:14">
      <c r="A5512"/>
      <c r="B5512"/>
      <c r="C5512"/>
      <c r="D5512"/>
      <c r="E5512"/>
      <c r="F5512"/>
      <c r="G5512"/>
      <c r="H5512"/>
      <c r="I5512"/>
      <c r="J5512"/>
      <c r="K5512"/>
      <c r="L5512" t="str">
        <f>IF(COUNTIFS(ZSOHPP055[订单号数值], ZSOHSD058[[#This Row],[订单号数值]], ZSOHPP055[行項目], ZSOHSD058[[#This Row],[行項目]])&gt;0, "Y", "")</f>
        <v/>
      </c>
      <c r="M5512" t="str">
        <f>IF(ZSOHSD058[[#This Row],[銷售訂單]]="", "", --ZSOHSD058[[#This Row],[銷售訂單]])</f>
        <v/>
      </c>
      <c r="N5512" s="16" t="str">
        <f>IF(ZSOHSD058[[#This Row],[落胚數]]="","",IF(ISNUMBER(ZSOHSD058[[#This Row],[落胚數]]+0), ZSOHSD058[[#This Row],[落胚數]]+0, 0))</f>
        <v/>
      </c>
    </row>
    <row r="5513" spans="1:14">
      <c r="A5513"/>
      <c r="B5513"/>
      <c r="C5513"/>
      <c r="D5513"/>
      <c r="E5513"/>
      <c r="F5513"/>
      <c r="G5513"/>
      <c r="H5513"/>
      <c r="I5513"/>
      <c r="J5513"/>
      <c r="K5513"/>
      <c r="L5513" t="str">
        <f>IF(COUNTIFS(ZSOHPP055[订单号数值], ZSOHSD058[[#This Row],[订单号数值]], ZSOHPP055[行項目], ZSOHSD058[[#This Row],[行項目]])&gt;0, "Y", "")</f>
        <v/>
      </c>
      <c r="M5513" t="str">
        <f>IF(ZSOHSD058[[#This Row],[銷售訂單]]="", "", --ZSOHSD058[[#This Row],[銷售訂單]])</f>
        <v/>
      </c>
      <c r="N5513" s="16" t="str">
        <f>IF(ZSOHSD058[[#This Row],[落胚數]]="","",IF(ISNUMBER(ZSOHSD058[[#This Row],[落胚數]]+0), ZSOHSD058[[#This Row],[落胚數]]+0, 0))</f>
        <v/>
      </c>
    </row>
    <row r="5514" spans="1:14">
      <c r="A5514"/>
      <c r="B5514"/>
      <c r="C5514"/>
      <c r="D5514"/>
      <c r="E5514"/>
      <c r="F5514"/>
      <c r="G5514"/>
      <c r="H5514"/>
      <c r="I5514"/>
      <c r="J5514"/>
      <c r="K5514"/>
      <c r="L5514" t="str">
        <f>IF(COUNTIFS(ZSOHPP055[订单号数值], ZSOHSD058[[#This Row],[订单号数值]], ZSOHPP055[行項目], ZSOHSD058[[#This Row],[行項目]])&gt;0, "Y", "")</f>
        <v/>
      </c>
      <c r="M5514" t="str">
        <f>IF(ZSOHSD058[[#This Row],[銷售訂單]]="", "", --ZSOHSD058[[#This Row],[銷售訂單]])</f>
        <v/>
      </c>
      <c r="N5514" s="16" t="str">
        <f>IF(ZSOHSD058[[#This Row],[落胚數]]="","",IF(ISNUMBER(ZSOHSD058[[#This Row],[落胚數]]+0), ZSOHSD058[[#This Row],[落胚數]]+0, 0))</f>
        <v/>
      </c>
    </row>
    <row r="5515" spans="1:14">
      <c r="A5515"/>
      <c r="B5515"/>
      <c r="C5515"/>
      <c r="D5515"/>
      <c r="E5515"/>
      <c r="F5515"/>
      <c r="G5515"/>
      <c r="H5515"/>
      <c r="I5515"/>
      <c r="J5515"/>
      <c r="K5515"/>
      <c r="L5515" t="str">
        <f>IF(COUNTIFS(ZSOHPP055[订单号数值], ZSOHSD058[[#This Row],[订单号数值]], ZSOHPP055[行項目], ZSOHSD058[[#This Row],[行項目]])&gt;0, "Y", "")</f>
        <v/>
      </c>
      <c r="M5515" t="str">
        <f>IF(ZSOHSD058[[#This Row],[銷售訂單]]="", "", --ZSOHSD058[[#This Row],[銷售訂單]])</f>
        <v/>
      </c>
      <c r="N5515" s="16" t="str">
        <f>IF(ZSOHSD058[[#This Row],[落胚數]]="","",IF(ISNUMBER(ZSOHSD058[[#This Row],[落胚數]]+0), ZSOHSD058[[#This Row],[落胚數]]+0, 0))</f>
        <v/>
      </c>
    </row>
    <row r="5516" spans="1:14">
      <c r="A5516"/>
      <c r="B5516"/>
      <c r="C5516"/>
      <c r="D5516"/>
      <c r="E5516"/>
      <c r="F5516"/>
      <c r="G5516"/>
      <c r="H5516"/>
      <c r="I5516"/>
      <c r="J5516"/>
      <c r="K5516"/>
      <c r="L5516" t="str">
        <f>IF(COUNTIFS(ZSOHPP055[订单号数值], ZSOHSD058[[#This Row],[订单号数值]], ZSOHPP055[行項目], ZSOHSD058[[#This Row],[行項目]])&gt;0, "Y", "")</f>
        <v/>
      </c>
      <c r="M5516" t="str">
        <f>IF(ZSOHSD058[[#This Row],[銷售訂單]]="", "", --ZSOHSD058[[#This Row],[銷售訂單]])</f>
        <v/>
      </c>
      <c r="N5516" s="16" t="str">
        <f>IF(ZSOHSD058[[#This Row],[落胚數]]="","",IF(ISNUMBER(ZSOHSD058[[#This Row],[落胚數]]+0), ZSOHSD058[[#This Row],[落胚數]]+0, 0))</f>
        <v/>
      </c>
    </row>
    <row r="5517" spans="1:14">
      <c r="A5517"/>
      <c r="B5517"/>
      <c r="C5517"/>
      <c r="D5517"/>
      <c r="E5517"/>
      <c r="F5517"/>
      <c r="G5517"/>
      <c r="H5517"/>
      <c r="I5517"/>
      <c r="J5517"/>
      <c r="K5517"/>
      <c r="L5517" t="str">
        <f>IF(COUNTIFS(ZSOHPP055[订单号数值], ZSOHSD058[[#This Row],[订单号数值]], ZSOHPP055[行項目], ZSOHSD058[[#This Row],[行項目]])&gt;0, "Y", "")</f>
        <v/>
      </c>
      <c r="M5517" t="str">
        <f>IF(ZSOHSD058[[#This Row],[銷售訂單]]="", "", --ZSOHSD058[[#This Row],[銷售訂單]])</f>
        <v/>
      </c>
      <c r="N5517" s="16" t="str">
        <f>IF(ZSOHSD058[[#This Row],[落胚數]]="","",IF(ISNUMBER(ZSOHSD058[[#This Row],[落胚數]]+0), ZSOHSD058[[#This Row],[落胚數]]+0, 0))</f>
        <v/>
      </c>
    </row>
    <row r="5518" spans="1:14">
      <c r="A5518"/>
      <c r="B5518"/>
      <c r="C5518"/>
      <c r="D5518"/>
      <c r="E5518"/>
      <c r="F5518"/>
      <c r="G5518"/>
      <c r="H5518"/>
      <c r="I5518"/>
      <c r="J5518"/>
      <c r="K5518"/>
      <c r="L5518" t="str">
        <f>IF(COUNTIFS(ZSOHPP055[订单号数值], ZSOHSD058[[#This Row],[订单号数值]], ZSOHPP055[行項目], ZSOHSD058[[#This Row],[行項目]])&gt;0, "Y", "")</f>
        <v/>
      </c>
      <c r="M5518" t="str">
        <f>IF(ZSOHSD058[[#This Row],[銷售訂單]]="", "", --ZSOHSD058[[#This Row],[銷售訂單]])</f>
        <v/>
      </c>
      <c r="N5518" s="16" t="str">
        <f>IF(ZSOHSD058[[#This Row],[落胚數]]="","",IF(ISNUMBER(ZSOHSD058[[#This Row],[落胚數]]+0), ZSOHSD058[[#This Row],[落胚數]]+0, 0))</f>
        <v/>
      </c>
    </row>
    <row r="5519" spans="1:14">
      <c r="A5519"/>
      <c r="B5519"/>
      <c r="C5519"/>
      <c r="D5519"/>
      <c r="E5519"/>
      <c r="F5519"/>
      <c r="G5519"/>
      <c r="H5519"/>
      <c r="I5519"/>
      <c r="J5519"/>
      <c r="K5519"/>
      <c r="L5519" t="str">
        <f>IF(COUNTIFS(ZSOHPP055[订单号数值], ZSOHSD058[[#This Row],[订单号数值]], ZSOHPP055[行項目], ZSOHSD058[[#This Row],[行項目]])&gt;0, "Y", "")</f>
        <v/>
      </c>
      <c r="M5519" t="str">
        <f>IF(ZSOHSD058[[#This Row],[銷售訂單]]="", "", --ZSOHSD058[[#This Row],[銷售訂單]])</f>
        <v/>
      </c>
      <c r="N5519" s="16" t="str">
        <f>IF(ZSOHSD058[[#This Row],[落胚數]]="","",IF(ISNUMBER(ZSOHSD058[[#This Row],[落胚數]]+0), ZSOHSD058[[#This Row],[落胚數]]+0, 0))</f>
        <v/>
      </c>
    </row>
    <row r="5520" spans="1:14">
      <c r="A5520"/>
      <c r="B5520"/>
      <c r="C5520"/>
      <c r="D5520"/>
      <c r="E5520"/>
      <c r="F5520"/>
      <c r="G5520"/>
      <c r="H5520"/>
      <c r="I5520"/>
      <c r="J5520"/>
      <c r="K5520"/>
      <c r="L5520" t="str">
        <f>IF(COUNTIFS(ZSOHPP055[订单号数值], ZSOHSD058[[#This Row],[订单号数值]], ZSOHPP055[行項目], ZSOHSD058[[#This Row],[行項目]])&gt;0, "Y", "")</f>
        <v/>
      </c>
      <c r="M5520" t="str">
        <f>IF(ZSOHSD058[[#This Row],[銷售訂單]]="", "", --ZSOHSD058[[#This Row],[銷售訂單]])</f>
        <v/>
      </c>
      <c r="N5520" s="16" t="str">
        <f>IF(ZSOHSD058[[#This Row],[落胚數]]="","",IF(ISNUMBER(ZSOHSD058[[#This Row],[落胚數]]+0), ZSOHSD058[[#This Row],[落胚數]]+0, 0))</f>
        <v/>
      </c>
    </row>
    <row r="5521" spans="1:14">
      <c r="A5521"/>
      <c r="B5521"/>
      <c r="C5521"/>
      <c r="D5521"/>
      <c r="E5521"/>
      <c r="F5521"/>
      <c r="G5521"/>
      <c r="H5521"/>
      <c r="I5521"/>
      <c r="J5521"/>
      <c r="K5521"/>
      <c r="L5521" t="str">
        <f>IF(COUNTIFS(ZSOHPP055[订单号数值], ZSOHSD058[[#This Row],[订单号数值]], ZSOHPP055[行項目], ZSOHSD058[[#This Row],[行項目]])&gt;0, "Y", "")</f>
        <v/>
      </c>
      <c r="M5521" t="str">
        <f>IF(ZSOHSD058[[#This Row],[銷售訂單]]="", "", --ZSOHSD058[[#This Row],[銷售訂單]])</f>
        <v/>
      </c>
      <c r="N5521" s="16" t="str">
        <f>IF(ZSOHSD058[[#This Row],[落胚數]]="","",IF(ISNUMBER(ZSOHSD058[[#This Row],[落胚數]]+0), ZSOHSD058[[#This Row],[落胚數]]+0, 0))</f>
        <v/>
      </c>
    </row>
    <row r="5522" spans="1:14">
      <c r="A5522"/>
      <c r="B5522"/>
      <c r="C5522"/>
      <c r="D5522"/>
      <c r="E5522"/>
      <c r="F5522"/>
      <c r="G5522"/>
      <c r="H5522"/>
      <c r="I5522"/>
      <c r="J5522"/>
      <c r="K5522"/>
      <c r="L5522" t="str">
        <f>IF(COUNTIFS(ZSOHPP055[订单号数值], ZSOHSD058[[#This Row],[订单号数值]], ZSOHPP055[行項目], ZSOHSD058[[#This Row],[行項目]])&gt;0, "Y", "")</f>
        <v/>
      </c>
      <c r="M5522" t="str">
        <f>IF(ZSOHSD058[[#This Row],[銷售訂單]]="", "", --ZSOHSD058[[#This Row],[銷售訂單]])</f>
        <v/>
      </c>
      <c r="N5522" s="16" t="str">
        <f>IF(ZSOHSD058[[#This Row],[落胚數]]="","",IF(ISNUMBER(ZSOHSD058[[#This Row],[落胚數]]+0), ZSOHSD058[[#This Row],[落胚數]]+0, 0))</f>
        <v/>
      </c>
    </row>
    <row r="5523" spans="1:14">
      <c r="A5523"/>
      <c r="B5523"/>
      <c r="C5523"/>
      <c r="D5523"/>
      <c r="E5523"/>
      <c r="F5523"/>
      <c r="G5523"/>
      <c r="H5523"/>
      <c r="I5523"/>
      <c r="J5523"/>
      <c r="K5523"/>
      <c r="L5523" t="str">
        <f>IF(COUNTIFS(ZSOHPP055[订单号数值], ZSOHSD058[[#This Row],[订单号数值]], ZSOHPP055[行項目], ZSOHSD058[[#This Row],[行項目]])&gt;0, "Y", "")</f>
        <v/>
      </c>
      <c r="M5523" t="str">
        <f>IF(ZSOHSD058[[#This Row],[銷售訂單]]="", "", --ZSOHSD058[[#This Row],[銷售訂單]])</f>
        <v/>
      </c>
      <c r="N5523" s="16" t="str">
        <f>IF(ZSOHSD058[[#This Row],[落胚數]]="","",IF(ISNUMBER(ZSOHSD058[[#This Row],[落胚數]]+0), ZSOHSD058[[#This Row],[落胚數]]+0, 0))</f>
        <v/>
      </c>
    </row>
    <row r="5524" spans="1:14">
      <c r="A5524"/>
      <c r="B5524"/>
      <c r="C5524"/>
      <c r="D5524"/>
      <c r="E5524"/>
      <c r="F5524"/>
      <c r="G5524"/>
      <c r="H5524"/>
      <c r="I5524"/>
      <c r="J5524"/>
      <c r="K5524"/>
      <c r="L5524" t="str">
        <f>IF(COUNTIFS(ZSOHPP055[订单号数值], ZSOHSD058[[#This Row],[订单号数值]], ZSOHPP055[行項目], ZSOHSD058[[#This Row],[行項目]])&gt;0, "Y", "")</f>
        <v/>
      </c>
      <c r="M5524" t="str">
        <f>IF(ZSOHSD058[[#This Row],[銷售訂單]]="", "", --ZSOHSD058[[#This Row],[銷售訂單]])</f>
        <v/>
      </c>
      <c r="N5524" s="16" t="str">
        <f>IF(ZSOHSD058[[#This Row],[落胚數]]="","",IF(ISNUMBER(ZSOHSD058[[#This Row],[落胚數]]+0), ZSOHSD058[[#This Row],[落胚數]]+0, 0))</f>
        <v/>
      </c>
    </row>
    <row r="5525" spans="1:14">
      <c r="A5525"/>
      <c r="B5525"/>
      <c r="C5525"/>
      <c r="D5525"/>
      <c r="E5525"/>
      <c r="F5525"/>
      <c r="G5525"/>
      <c r="H5525"/>
      <c r="I5525"/>
      <c r="J5525"/>
      <c r="K5525"/>
      <c r="L5525" t="str">
        <f>IF(COUNTIFS(ZSOHPP055[订单号数值], ZSOHSD058[[#This Row],[订单号数值]], ZSOHPP055[行項目], ZSOHSD058[[#This Row],[行項目]])&gt;0, "Y", "")</f>
        <v/>
      </c>
      <c r="M5525" t="str">
        <f>IF(ZSOHSD058[[#This Row],[銷售訂單]]="", "", --ZSOHSD058[[#This Row],[銷售訂單]])</f>
        <v/>
      </c>
      <c r="N5525" s="16" t="str">
        <f>IF(ZSOHSD058[[#This Row],[落胚數]]="","",IF(ISNUMBER(ZSOHSD058[[#This Row],[落胚數]]+0), ZSOHSD058[[#This Row],[落胚數]]+0, 0))</f>
        <v/>
      </c>
    </row>
    <row r="5526" spans="1:14">
      <c r="A5526"/>
      <c r="B5526"/>
      <c r="C5526"/>
      <c r="D5526"/>
      <c r="E5526"/>
      <c r="F5526"/>
      <c r="G5526"/>
      <c r="H5526"/>
      <c r="I5526"/>
      <c r="J5526"/>
      <c r="K5526"/>
      <c r="L5526" t="str">
        <f>IF(COUNTIFS(ZSOHPP055[订单号数值], ZSOHSD058[[#This Row],[订单号数值]], ZSOHPP055[行項目], ZSOHSD058[[#This Row],[行項目]])&gt;0, "Y", "")</f>
        <v/>
      </c>
      <c r="M5526" t="str">
        <f>IF(ZSOHSD058[[#This Row],[銷售訂單]]="", "", --ZSOHSD058[[#This Row],[銷售訂單]])</f>
        <v/>
      </c>
      <c r="N5526" s="16" t="str">
        <f>IF(ZSOHSD058[[#This Row],[落胚數]]="","",IF(ISNUMBER(ZSOHSD058[[#This Row],[落胚數]]+0), ZSOHSD058[[#This Row],[落胚數]]+0, 0))</f>
        <v/>
      </c>
    </row>
    <row r="5527" spans="1:14">
      <c r="A5527"/>
      <c r="B5527"/>
      <c r="C5527"/>
      <c r="D5527"/>
      <c r="E5527"/>
      <c r="F5527"/>
      <c r="G5527"/>
      <c r="H5527"/>
      <c r="I5527"/>
      <c r="J5527"/>
      <c r="K5527"/>
      <c r="L5527" t="str">
        <f>IF(COUNTIFS(ZSOHPP055[订单号数值], ZSOHSD058[[#This Row],[订单号数值]], ZSOHPP055[行項目], ZSOHSD058[[#This Row],[行項目]])&gt;0, "Y", "")</f>
        <v/>
      </c>
      <c r="M5527" t="str">
        <f>IF(ZSOHSD058[[#This Row],[銷售訂單]]="", "", --ZSOHSD058[[#This Row],[銷售訂單]])</f>
        <v/>
      </c>
      <c r="N5527" s="16" t="str">
        <f>IF(ZSOHSD058[[#This Row],[落胚數]]="","",IF(ISNUMBER(ZSOHSD058[[#This Row],[落胚數]]+0), ZSOHSD058[[#This Row],[落胚數]]+0, 0))</f>
        <v/>
      </c>
    </row>
    <row r="5528" spans="1:14">
      <c r="A5528"/>
      <c r="B5528"/>
      <c r="C5528"/>
      <c r="D5528"/>
      <c r="E5528"/>
      <c r="F5528"/>
      <c r="G5528"/>
      <c r="H5528"/>
      <c r="I5528"/>
      <c r="J5528"/>
      <c r="K5528"/>
      <c r="L5528" t="str">
        <f>IF(COUNTIFS(ZSOHPP055[订单号数值], ZSOHSD058[[#This Row],[订单号数值]], ZSOHPP055[行項目], ZSOHSD058[[#This Row],[行項目]])&gt;0, "Y", "")</f>
        <v/>
      </c>
      <c r="M5528" t="str">
        <f>IF(ZSOHSD058[[#This Row],[銷售訂單]]="", "", --ZSOHSD058[[#This Row],[銷售訂單]])</f>
        <v/>
      </c>
      <c r="N5528" s="16" t="str">
        <f>IF(ZSOHSD058[[#This Row],[落胚數]]="","",IF(ISNUMBER(ZSOHSD058[[#This Row],[落胚數]]+0), ZSOHSD058[[#This Row],[落胚數]]+0, 0))</f>
        <v/>
      </c>
    </row>
    <row r="5529" spans="1:14">
      <c r="A5529"/>
      <c r="B5529"/>
      <c r="C5529"/>
      <c r="D5529"/>
      <c r="E5529"/>
      <c r="F5529"/>
      <c r="G5529"/>
      <c r="H5529"/>
      <c r="I5529"/>
      <c r="J5529"/>
      <c r="K5529"/>
      <c r="L5529" t="str">
        <f>IF(COUNTIFS(ZSOHPP055[订单号数值], ZSOHSD058[[#This Row],[订单号数值]], ZSOHPP055[行項目], ZSOHSD058[[#This Row],[行項目]])&gt;0, "Y", "")</f>
        <v/>
      </c>
      <c r="M5529" t="str">
        <f>IF(ZSOHSD058[[#This Row],[銷售訂單]]="", "", --ZSOHSD058[[#This Row],[銷售訂單]])</f>
        <v/>
      </c>
      <c r="N5529" s="16" t="str">
        <f>IF(ZSOHSD058[[#This Row],[落胚數]]="","",IF(ISNUMBER(ZSOHSD058[[#This Row],[落胚數]]+0), ZSOHSD058[[#This Row],[落胚數]]+0, 0))</f>
        <v/>
      </c>
    </row>
    <row r="5530" spans="1:14">
      <c r="A5530"/>
      <c r="B5530"/>
      <c r="C5530"/>
      <c r="D5530"/>
      <c r="E5530"/>
      <c r="F5530"/>
      <c r="G5530"/>
      <c r="H5530"/>
      <c r="I5530"/>
      <c r="J5530"/>
      <c r="K5530"/>
      <c r="L5530" t="str">
        <f>IF(COUNTIFS(ZSOHPP055[订单号数值], ZSOHSD058[[#This Row],[订单号数值]], ZSOHPP055[行項目], ZSOHSD058[[#This Row],[行項目]])&gt;0, "Y", "")</f>
        <v/>
      </c>
      <c r="M5530" t="str">
        <f>IF(ZSOHSD058[[#This Row],[銷售訂單]]="", "", --ZSOHSD058[[#This Row],[銷售訂單]])</f>
        <v/>
      </c>
      <c r="N5530" s="16" t="str">
        <f>IF(ZSOHSD058[[#This Row],[落胚數]]="","",IF(ISNUMBER(ZSOHSD058[[#This Row],[落胚數]]+0), ZSOHSD058[[#This Row],[落胚數]]+0, 0))</f>
        <v/>
      </c>
    </row>
    <row r="5531" spans="1:14">
      <c r="A5531"/>
      <c r="B5531"/>
      <c r="C5531"/>
      <c r="D5531"/>
      <c r="E5531"/>
      <c r="F5531"/>
      <c r="G5531"/>
      <c r="H5531"/>
      <c r="I5531"/>
      <c r="J5531"/>
      <c r="K5531"/>
      <c r="L5531" t="str">
        <f>IF(COUNTIFS(ZSOHPP055[订单号数值], ZSOHSD058[[#This Row],[订单号数值]], ZSOHPP055[行項目], ZSOHSD058[[#This Row],[行項目]])&gt;0, "Y", "")</f>
        <v/>
      </c>
      <c r="M5531" t="str">
        <f>IF(ZSOHSD058[[#This Row],[銷售訂單]]="", "", --ZSOHSD058[[#This Row],[銷售訂單]])</f>
        <v/>
      </c>
      <c r="N5531" s="16" t="str">
        <f>IF(ZSOHSD058[[#This Row],[落胚數]]="","",IF(ISNUMBER(ZSOHSD058[[#This Row],[落胚數]]+0), ZSOHSD058[[#This Row],[落胚數]]+0, 0))</f>
        <v/>
      </c>
    </row>
    <row r="5532" spans="1:14">
      <c r="A5532"/>
      <c r="B5532"/>
      <c r="C5532"/>
      <c r="D5532"/>
      <c r="E5532"/>
      <c r="F5532"/>
      <c r="G5532"/>
      <c r="H5532"/>
      <c r="I5532"/>
      <c r="J5532"/>
      <c r="K5532"/>
      <c r="L5532" t="str">
        <f>IF(COUNTIFS(ZSOHPP055[订单号数值], ZSOHSD058[[#This Row],[订单号数值]], ZSOHPP055[行項目], ZSOHSD058[[#This Row],[行項目]])&gt;0, "Y", "")</f>
        <v/>
      </c>
      <c r="M5532" t="str">
        <f>IF(ZSOHSD058[[#This Row],[銷售訂單]]="", "", --ZSOHSD058[[#This Row],[銷售訂單]])</f>
        <v/>
      </c>
      <c r="N5532" s="16" t="str">
        <f>IF(ZSOHSD058[[#This Row],[落胚數]]="","",IF(ISNUMBER(ZSOHSD058[[#This Row],[落胚數]]+0), ZSOHSD058[[#This Row],[落胚數]]+0, 0))</f>
        <v/>
      </c>
    </row>
    <row r="5533" spans="1:14">
      <c r="A5533"/>
      <c r="B5533"/>
      <c r="C5533"/>
      <c r="D5533"/>
      <c r="E5533"/>
      <c r="F5533"/>
      <c r="G5533"/>
      <c r="H5533"/>
      <c r="I5533"/>
      <c r="J5533"/>
      <c r="K5533"/>
      <c r="L5533" t="str">
        <f>IF(COUNTIFS(ZSOHPP055[订单号数值], ZSOHSD058[[#This Row],[订单号数值]], ZSOHPP055[行項目], ZSOHSD058[[#This Row],[行項目]])&gt;0, "Y", "")</f>
        <v/>
      </c>
      <c r="M5533" t="str">
        <f>IF(ZSOHSD058[[#This Row],[銷售訂單]]="", "", --ZSOHSD058[[#This Row],[銷售訂單]])</f>
        <v/>
      </c>
      <c r="N5533" s="16" t="str">
        <f>IF(ZSOHSD058[[#This Row],[落胚數]]="","",IF(ISNUMBER(ZSOHSD058[[#This Row],[落胚數]]+0), ZSOHSD058[[#This Row],[落胚數]]+0, 0))</f>
        <v/>
      </c>
    </row>
    <row r="5534" spans="1:14">
      <c r="A5534"/>
      <c r="B5534"/>
      <c r="C5534"/>
      <c r="D5534"/>
      <c r="E5534"/>
      <c r="F5534"/>
      <c r="G5534"/>
      <c r="H5534"/>
      <c r="I5534"/>
      <c r="J5534"/>
      <c r="K5534"/>
      <c r="L5534" t="str">
        <f>IF(COUNTIFS(ZSOHPP055[订单号数值], ZSOHSD058[[#This Row],[订单号数值]], ZSOHPP055[行項目], ZSOHSD058[[#This Row],[行項目]])&gt;0, "Y", "")</f>
        <v/>
      </c>
      <c r="M5534" t="str">
        <f>IF(ZSOHSD058[[#This Row],[銷售訂單]]="", "", --ZSOHSD058[[#This Row],[銷售訂單]])</f>
        <v/>
      </c>
      <c r="N5534" s="16" t="str">
        <f>IF(ZSOHSD058[[#This Row],[落胚數]]="","",IF(ISNUMBER(ZSOHSD058[[#This Row],[落胚數]]+0), ZSOHSD058[[#This Row],[落胚數]]+0, 0))</f>
        <v/>
      </c>
    </row>
    <row r="5535" spans="1:14">
      <c r="A5535"/>
      <c r="B5535"/>
      <c r="C5535"/>
      <c r="D5535"/>
      <c r="E5535"/>
      <c r="F5535"/>
      <c r="G5535"/>
      <c r="H5535"/>
      <c r="I5535"/>
      <c r="J5535"/>
      <c r="K5535"/>
      <c r="L5535" t="str">
        <f>IF(COUNTIFS(ZSOHPP055[订单号数值], ZSOHSD058[[#This Row],[订单号数值]], ZSOHPP055[行項目], ZSOHSD058[[#This Row],[行項目]])&gt;0, "Y", "")</f>
        <v/>
      </c>
      <c r="M5535" t="str">
        <f>IF(ZSOHSD058[[#This Row],[銷售訂單]]="", "", --ZSOHSD058[[#This Row],[銷售訂單]])</f>
        <v/>
      </c>
      <c r="N5535" s="16" t="str">
        <f>IF(ZSOHSD058[[#This Row],[落胚數]]="","",IF(ISNUMBER(ZSOHSD058[[#This Row],[落胚數]]+0), ZSOHSD058[[#This Row],[落胚數]]+0, 0))</f>
        <v/>
      </c>
    </row>
    <row r="5536" spans="1:14">
      <c r="A5536"/>
      <c r="B5536"/>
      <c r="C5536"/>
      <c r="D5536"/>
      <c r="E5536"/>
      <c r="F5536"/>
      <c r="G5536"/>
      <c r="H5536"/>
      <c r="I5536"/>
      <c r="J5536"/>
      <c r="K5536"/>
      <c r="L5536" t="str">
        <f>IF(COUNTIFS(ZSOHPP055[订单号数值], ZSOHSD058[[#This Row],[订单号数值]], ZSOHPP055[行項目], ZSOHSD058[[#This Row],[行項目]])&gt;0, "Y", "")</f>
        <v/>
      </c>
      <c r="M5536" t="str">
        <f>IF(ZSOHSD058[[#This Row],[銷售訂單]]="", "", --ZSOHSD058[[#This Row],[銷售訂單]])</f>
        <v/>
      </c>
      <c r="N5536" s="16" t="str">
        <f>IF(ZSOHSD058[[#This Row],[落胚數]]="","",IF(ISNUMBER(ZSOHSD058[[#This Row],[落胚數]]+0), ZSOHSD058[[#This Row],[落胚數]]+0, 0))</f>
        <v/>
      </c>
    </row>
    <row r="5537" spans="1:14">
      <c r="A5537"/>
      <c r="B5537"/>
      <c r="C5537"/>
      <c r="D5537"/>
      <c r="E5537"/>
      <c r="F5537"/>
      <c r="G5537"/>
      <c r="H5537"/>
      <c r="I5537"/>
      <c r="J5537"/>
      <c r="K5537"/>
      <c r="L5537" t="str">
        <f>IF(COUNTIFS(ZSOHPP055[订单号数值], ZSOHSD058[[#This Row],[订单号数值]], ZSOHPP055[行項目], ZSOHSD058[[#This Row],[行項目]])&gt;0, "Y", "")</f>
        <v/>
      </c>
      <c r="M5537" t="str">
        <f>IF(ZSOHSD058[[#This Row],[銷售訂單]]="", "", --ZSOHSD058[[#This Row],[銷售訂單]])</f>
        <v/>
      </c>
      <c r="N5537" s="16" t="str">
        <f>IF(ZSOHSD058[[#This Row],[落胚數]]="","",IF(ISNUMBER(ZSOHSD058[[#This Row],[落胚數]]+0), ZSOHSD058[[#This Row],[落胚數]]+0, 0))</f>
        <v/>
      </c>
    </row>
    <row r="5538" spans="1:14">
      <c r="A5538"/>
      <c r="B5538"/>
      <c r="C5538"/>
      <c r="D5538"/>
      <c r="E5538"/>
      <c r="F5538"/>
      <c r="G5538"/>
      <c r="H5538"/>
      <c r="I5538"/>
      <c r="J5538"/>
      <c r="K5538"/>
      <c r="L5538" t="str">
        <f>IF(COUNTIFS(ZSOHPP055[订单号数值], ZSOHSD058[[#This Row],[订单号数值]], ZSOHPP055[行項目], ZSOHSD058[[#This Row],[行項目]])&gt;0, "Y", "")</f>
        <v/>
      </c>
      <c r="M5538" t="str">
        <f>IF(ZSOHSD058[[#This Row],[銷售訂單]]="", "", --ZSOHSD058[[#This Row],[銷售訂單]])</f>
        <v/>
      </c>
      <c r="N5538" s="16" t="str">
        <f>IF(ZSOHSD058[[#This Row],[落胚數]]="","",IF(ISNUMBER(ZSOHSD058[[#This Row],[落胚數]]+0), ZSOHSD058[[#This Row],[落胚數]]+0, 0))</f>
        <v/>
      </c>
    </row>
    <row r="5539" spans="1:14">
      <c r="A5539"/>
      <c r="B5539"/>
      <c r="C5539"/>
      <c r="D5539"/>
      <c r="E5539"/>
      <c r="F5539"/>
      <c r="G5539"/>
      <c r="H5539"/>
      <c r="I5539"/>
      <c r="J5539"/>
      <c r="K5539"/>
      <c r="L5539" t="str">
        <f>IF(COUNTIFS(ZSOHPP055[订单号数值], ZSOHSD058[[#This Row],[订单号数值]], ZSOHPP055[行項目], ZSOHSD058[[#This Row],[行項目]])&gt;0, "Y", "")</f>
        <v/>
      </c>
      <c r="M5539" t="str">
        <f>IF(ZSOHSD058[[#This Row],[銷售訂單]]="", "", --ZSOHSD058[[#This Row],[銷售訂單]])</f>
        <v/>
      </c>
      <c r="N5539" s="16" t="str">
        <f>IF(ZSOHSD058[[#This Row],[落胚數]]="","",IF(ISNUMBER(ZSOHSD058[[#This Row],[落胚數]]+0), ZSOHSD058[[#This Row],[落胚數]]+0, 0))</f>
        <v/>
      </c>
    </row>
    <row r="5540" spans="1:14">
      <c r="A5540"/>
      <c r="B5540"/>
      <c r="C5540"/>
      <c r="D5540"/>
      <c r="E5540"/>
      <c r="F5540"/>
      <c r="G5540"/>
      <c r="H5540"/>
      <c r="I5540"/>
      <c r="J5540"/>
      <c r="K5540"/>
      <c r="L5540" t="str">
        <f>IF(COUNTIFS(ZSOHPP055[订单号数值], ZSOHSD058[[#This Row],[订单号数值]], ZSOHPP055[行項目], ZSOHSD058[[#This Row],[行項目]])&gt;0, "Y", "")</f>
        <v/>
      </c>
      <c r="M5540" t="str">
        <f>IF(ZSOHSD058[[#This Row],[銷售訂單]]="", "", --ZSOHSD058[[#This Row],[銷售訂單]])</f>
        <v/>
      </c>
      <c r="N5540" s="16" t="str">
        <f>IF(ZSOHSD058[[#This Row],[落胚數]]="","",IF(ISNUMBER(ZSOHSD058[[#This Row],[落胚數]]+0), ZSOHSD058[[#This Row],[落胚數]]+0, 0))</f>
        <v/>
      </c>
    </row>
    <row r="5541" spans="1:14">
      <c r="A5541"/>
      <c r="B5541"/>
      <c r="C5541"/>
      <c r="D5541"/>
      <c r="E5541"/>
      <c r="F5541"/>
      <c r="G5541"/>
      <c r="H5541"/>
      <c r="I5541"/>
      <c r="J5541"/>
      <c r="K5541"/>
      <c r="L5541" t="str">
        <f>IF(COUNTIFS(ZSOHPP055[订单号数值], ZSOHSD058[[#This Row],[订单号数值]], ZSOHPP055[行項目], ZSOHSD058[[#This Row],[行項目]])&gt;0, "Y", "")</f>
        <v/>
      </c>
      <c r="M5541" t="str">
        <f>IF(ZSOHSD058[[#This Row],[銷售訂單]]="", "", --ZSOHSD058[[#This Row],[銷售訂單]])</f>
        <v/>
      </c>
      <c r="N5541" s="16" t="str">
        <f>IF(ZSOHSD058[[#This Row],[落胚數]]="","",IF(ISNUMBER(ZSOHSD058[[#This Row],[落胚數]]+0), ZSOHSD058[[#This Row],[落胚數]]+0, 0))</f>
        <v/>
      </c>
    </row>
    <row r="5542" spans="1:14">
      <c r="A5542"/>
      <c r="B5542"/>
      <c r="C5542"/>
      <c r="D5542"/>
      <c r="E5542"/>
      <c r="F5542"/>
      <c r="G5542"/>
      <c r="H5542"/>
      <c r="I5542"/>
      <c r="J5542"/>
      <c r="K5542"/>
      <c r="L5542" t="str">
        <f>IF(COUNTIFS(ZSOHPP055[订单号数值], ZSOHSD058[[#This Row],[订单号数值]], ZSOHPP055[行項目], ZSOHSD058[[#This Row],[行項目]])&gt;0, "Y", "")</f>
        <v/>
      </c>
      <c r="M5542" t="str">
        <f>IF(ZSOHSD058[[#This Row],[銷售訂單]]="", "", --ZSOHSD058[[#This Row],[銷售訂單]])</f>
        <v/>
      </c>
      <c r="N5542" s="16" t="str">
        <f>IF(ZSOHSD058[[#This Row],[落胚數]]="","",IF(ISNUMBER(ZSOHSD058[[#This Row],[落胚數]]+0), ZSOHSD058[[#This Row],[落胚數]]+0, 0))</f>
        <v/>
      </c>
    </row>
    <row r="5543" spans="1:14">
      <c r="A5543"/>
      <c r="B5543"/>
      <c r="C5543"/>
      <c r="D5543"/>
      <c r="E5543"/>
      <c r="F5543"/>
      <c r="G5543"/>
      <c r="H5543"/>
      <c r="I5543"/>
      <c r="J5543"/>
      <c r="K5543"/>
      <c r="L5543" t="str">
        <f>IF(COUNTIFS(ZSOHPP055[订单号数值], ZSOHSD058[[#This Row],[订单号数值]], ZSOHPP055[行項目], ZSOHSD058[[#This Row],[行項目]])&gt;0, "Y", "")</f>
        <v/>
      </c>
      <c r="M5543" t="str">
        <f>IF(ZSOHSD058[[#This Row],[銷售訂單]]="", "", --ZSOHSD058[[#This Row],[銷售訂單]])</f>
        <v/>
      </c>
      <c r="N5543" s="16" t="str">
        <f>IF(ZSOHSD058[[#This Row],[落胚數]]="","",IF(ISNUMBER(ZSOHSD058[[#This Row],[落胚數]]+0), ZSOHSD058[[#This Row],[落胚數]]+0, 0))</f>
        <v/>
      </c>
    </row>
    <row r="5544" spans="1:14">
      <c r="A5544"/>
      <c r="B5544"/>
      <c r="C5544"/>
      <c r="D5544"/>
      <c r="E5544"/>
      <c r="F5544"/>
      <c r="G5544"/>
      <c r="H5544"/>
      <c r="I5544"/>
      <c r="J5544"/>
      <c r="K5544"/>
      <c r="L5544" t="str">
        <f>IF(COUNTIFS(ZSOHPP055[订单号数值], ZSOHSD058[[#This Row],[订单号数值]], ZSOHPP055[行項目], ZSOHSD058[[#This Row],[行項目]])&gt;0, "Y", "")</f>
        <v/>
      </c>
      <c r="M5544" t="str">
        <f>IF(ZSOHSD058[[#This Row],[銷售訂單]]="", "", --ZSOHSD058[[#This Row],[銷售訂單]])</f>
        <v/>
      </c>
      <c r="N5544" s="16" t="str">
        <f>IF(ZSOHSD058[[#This Row],[落胚數]]="","",IF(ISNUMBER(ZSOHSD058[[#This Row],[落胚數]]+0), ZSOHSD058[[#This Row],[落胚數]]+0, 0))</f>
        <v/>
      </c>
    </row>
    <row r="5545" spans="1:14">
      <c r="A5545"/>
      <c r="B5545"/>
      <c r="C5545"/>
      <c r="D5545"/>
      <c r="E5545"/>
      <c r="F5545"/>
      <c r="G5545"/>
      <c r="H5545"/>
      <c r="I5545"/>
      <c r="J5545"/>
      <c r="K5545"/>
      <c r="L5545" t="str">
        <f>IF(COUNTIFS(ZSOHPP055[订单号数值], ZSOHSD058[[#This Row],[订单号数值]], ZSOHPP055[行項目], ZSOHSD058[[#This Row],[行項目]])&gt;0, "Y", "")</f>
        <v/>
      </c>
      <c r="M5545" t="str">
        <f>IF(ZSOHSD058[[#This Row],[銷售訂單]]="", "", --ZSOHSD058[[#This Row],[銷售訂單]])</f>
        <v/>
      </c>
      <c r="N5545" s="16" t="str">
        <f>IF(ZSOHSD058[[#This Row],[落胚數]]="","",IF(ISNUMBER(ZSOHSD058[[#This Row],[落胚數]]+0), ZSOHSD058[[#This Row],[落胚數]]+0, 0))</f>
        <v/>
      </c>
    </row>
    <row r="5546" spans="1:14">
      <c r="A5546"/>
      <c r="B5546"/>
      <c r="C5546"/>
      <c r="D5546"/>
      <c r="E5546"/>
      <c r="F5546"/>
      <c r="G5546"/>
      <c r="H5546"/>
      <c r="I5546"/>
      <c r="J5546"/>
      <c r="K5546"/>
      <c r="L5546" t="str">
        <f>IF(COUNTIFS(ZSOHPP055[订单号数值], ZSOHSD058[[#This Row],[订单号数值]], ZSOHPP055[行項目], ZSOHSD058[[#This Row],[行項目]])&gt;0, "Y", "")</f>
        <v/>
      </c>
      <c r="M5546" t="str">
        <f>IF(ZSOHSD058[[#This Row],[銷售訂單]]="", "", --ZSOHSD058[[#This Row],[銷售訂單]])</f>
        <v/>
      </c>
      <c r="N5546" s="16" t="str">
        <f>IF(ZSOHSD058[[#This Row],[落胚數]]="","",IF(ISNUMBER(ZSOHSD058[[#This Row],[落胚數]]+0), ZSOHSD058[[#This Row],[落胚數]]+0, 0))</f>
        <v/>
      </c>
    </row>
    <row r="5547" spans="1:14">
      <c r="A5547"/>
      <c r="B5547"/>
      <c r="C5547"/>
      <c r="D5547"/>
      <c r="E5547"/>
      <c r="F5547"/>
      <c r="G5547"/>
      <c r="H5547"/>
      <c r="I5547"/>
      <c r="J5547"/>
      <c r="K5547"/>
      <c r="L5547" t="str">
        <f>IF(COUNTIFS(ZSOHPP055[订单号数值], ZSOHSD058[[#This Row],[订单号数值]], ZSOHPP055[行項目], ZSOHSD058[[#This Row],[行項目]])&gt;0, "Y", "")</f>
        <v/>
      </c>
      <c r="M5547" t="str">
        <f>IF(ZSOHSD058[[#This Row],[銷售訂單]]="", "", --ZSOHSD058[[#This Row],[銷售訂單]])</f>
        <v/>
      </c>
      <c r="N5547" s="16" t="str">
        <f>IF(ZSOHSD058[[#This Row],[落胚數]]="","",IF(ISNUMBER(ZSOHSD058[[#This Row],[落胚數]]+0), ZSOHSD058[[#This Row],[落胚數]]+0, 0))</f>
        <v/>
      </c>
    </row>
    <row r="5548" spans="1:14">
      <c r="A5548"/>
      <c r="B5548"/>
      <c r="C5548"/>
      <c r="D5548"/>
      <c r="E5548"/>
      <c r="F5548"/>
      <c r="G5548"/>
      <c r="H5548"/>
      <c r="I5548"/>
      <c r="J5548"/>
      <c r="K5548"/>
      <c r="L5548" t="str">
        <f>IF(COUNTIFS(ZSOHPP055[订单号数值], ZSOHSD058[[#This Row],[订单号数值]], ZSOHPP055[行項目], ZSOHSD058[[#This Row],[行項目]])&gt;0, "Y", "")</f>
        <v/>
      </c>
      <c r="M5548" t="str">
        <f>IF(ZSOHSD058[[#This Row],[銷售訂單]]="", "", --ZSOHSD058[[#This Row],[銷售訂單]])</f>
        <v/>
      </c>
      <c r="N5548" s="16" t="str">
        <f>IF(ZSOHSD058[[#This Row],[落胚數]]="","",IF(ISNUMBER(ZSOHSD058[[#This Row],[落胚數]]+0), ZSOHSD058[[#This Row],[落胚數]]+0, 0))</f>
        <v/>
      </c>
    </row>
    <row r="5549" spans="1:14">
      <c r="A5549"/>
      <c r="B5549"/>
      <c r="C5549"/>
      <c r="D5549"/>
      <c r="E5549"/>
      <c r="F5549"/>
      <c r="G5549"/>
      <c r="H5549"/>
      <c r="I5549"/>
      <c r="J5549"/>
      <c r="K5549"/>
      <c r="L5549" t="str">
        <f>IF(COUNTIFS(ZSOHPP055[订单号数值], ZSOHSD058[[#This Row],[订单号数值]], ZSOHPP055[行項目], ZSOHSD058[[#This Row],[行項目]])&gt;0, "Y", "")</f>
        <v/>
      </c>
      <c r="M5549" t="str">
        <f>IF(ZSOHSD058[[#This Row],[銷售訂單]]="", "", --ZSOHSD058[[#This Row],[銷售訂單]])</f>
        <v/>
      </c>
      <c r="N5549" s="16" t="str">
        <f>IF(ZSOHSD058[[#This Row],[落胚數]]="","",IF(ISNUMBER(ZSOHSD058[[#This Row],[落胚數]]+0), ZSOHSD058[[#This Row],[落胚數]]+0, 0))</f>
        <v/>
      </c>
    </row>
    <row r="5550" spans="1:14">
      <c r="A5550"/>
      <c r="B5550"/>
      <c r="C5550"/>
      <c r="D5550"/>
      <c r="E5550"/>
      <c r="F5550"/>
      <c r="G5550"/>
      <c r="H5550"/>
      <c r="I5550"/>
      <c r="J5550"/>
      <c r="K5550"/>
      <c r="L5550" t="str">
        <f>IF(COUNTIFS(ZSOHPP055[订单号数值], ZSOHSD058[[#This Row],[订单号数值]], ZSOHPP055[行項目], ZSOHSD058[[#This Row],[行項目]])&gt;0, "Y", "")</f>
        <v/>
      </c>
      <c r="M5550" t="str">
        <f>IF(ZSOHSD058[[#This Row],[銷售訂單]]="", "", --ZSOHSD058[[#This Row],[銷售訂單]])</f>
        <v/>
      </c>
      <c r="N5550" s="16" t="str">
        <f>IF(ZSOHSD058[[#This Row],[落胚數]]="","",IF(ISNUMBER(ZSOHSD058[[#This Row],[落胚數]]+0), ZSOHSD058[[#This Row],[落胚數]]+0, 0))</f>
        <v/>
      </c>
    </row>
    <row r="5551" spans="1:14">
      <c r="A5551"/>
      <c r="B5551"/>
      <c r="C5551"/>
      <c r="D5551"/>
      <c r="E5551"/>
      <c r="F5551"/>
      <c r="G5551"/>
      <c r="H5551"/>
      <c r="I5551"/>
      <c r="J5551"/>
      <c r="K5551"/>
      <c r="L5551" t="str">
        <f>IF(COUNTIFS(ZSOHPP055[订单号数值], ZSOHSD058[[#This Row],[订单号数值]], ZSOHPP055[行項目], ZSOHSD058[[#This Row],[行項目]])&gt;0, "Y", "")</f>
        <v/>
      </c>
      <c r="M5551" t="str">
        <f>IF(ZSOHSD058[[#This Row],[銷售訂單]]="", "", --ZSOHSD058[[#This Row],[銷售訂單]])</f>
        <v/>
      </c>
      <c r="N5551" s="16" t="str">
        <f>IF(ZSOHSD058[[#This Row],[落胚數]]="","",IF(ISNUMBER(ZSOHSD058[[#This Row],[落胚數]]+0), ZSOHSD058[[#This Row],[落胚數]]+0, 0))</f>
        <v/>
      </c>
    </row>
    <row r="5552" spans="1:14">
      <c r="A5552"/>
      <c r="B5552"/>
      <c r="C5552"/>
      <c r="D5552"/>
      <c r="E5552"/>
      <c r="F5552"/>
      <c r="G5552"/>
      <c r="H5552"/>
      <c r="I5552"/>
      <c r="J5552"/>
      <c r="K5552"/>
      <c r="L5552" t="str">
        <f>IF(COUNTIFS(ZSOHPP055[订单号数值], ZSOHSD058[[#This Row],[订单号数值]], ZSOHPP055[行項目], ZSOHSD058[[#This Row],[行項目]])&gt;0, "Y", "")</f>
        <v/>
      </c>
      <c r="M5552" t="str">
        <f>IF(ZSOHSD058[[#This Row],[銷售訂單]]="", "", --ZSOHSD058[[#This Row],[銷售訂單]])</f>
        <v/>
      </c>
      <c r="N5552" s="16" t="str">
        <f>IF(ZSOHSD058[[#This Row],[落胚數]]="","",IF(ISNUMBER(ZSOHSD058[[#This Row],[落胚數]]+0), ZSOHSD058[[#This Row],[落胚數]]+0, 0))</f>
        <v/>
      </c>
    </row>
    <row r="5553" spans="1:14">
      <c r="A5553"/>
      <c r="B5553"/>
      <c r="C5553"/>
      <c r="D5553"/>
      <c r="E5553"/>
      <c r="F5553"/>
      <c r="G5553"/>
      <c r="H5553"/>
      <c r="I5553"/>
      <c r="J5553"/>
      <c r="K5553"/>
      <c r="L5553" t="str">
        <f>IF(COUNTIFS(ZSOHPP055[订单号数值], ZSOHSD058[[#This Row],[订单号数值]], ZSOHPP055[行項目], ZSOHSD058[[#This Row],[行項目]])&gt;0, "Y", "")</f>
        <v/>
      </c>
      <c r="M5553" t="str">
        <f>IF(ZSOHSD058[[#This Row],[銷售訂單]]="", "", --ZSOHSD058[[#This Row],[銷售訂單]])</f>
        <v/>
      </c>
      <c r="N5553" s="16" t="str">
        <f>IF(ZSOHSD058[[#This Row],[落胚數]]="","",IF(ISNUMBER(ZSOHSD058[[#This Row],[落胚數]]+0), ZSOHSD058[[#This Row],[落胚數]]+0, 0))</f>
        <v/>
      </c>
    </row>
    <row r="5554" spans="1:14">
      <c r="A5554"/>
      <c r="B5554"/>
      <c r="C5554"/>
      <c r="D5554"/>
      <c r="E5554"/>
      <c r="F5554"/>
      <c r="G5554"/>
      <c r="H5554"/>
      <c r="I5554"/>
      <c r="J5554"/>
      <c r="K5554"/>
      <c r="L5554" t="str">
        <f>IF(COUNTIFS(ZSOHPP055[订单号数值], ZSOHSD058[[#This Row],[订单号数值]], ZSOHPP055[行項目], ZSOHSD058[[#This Row],[行項目]])&gt;0, "Y", "")</f>
        <v/>
      </c>
      <c r="M5554" t="str">
        <f>IF(ZSOHSD058[[#This Row],[銷售訂單]]="", "", --ZSOHSD058[[#This Row],[銷售訂單]])</f>
        <v/>
      </c>
      <c r="N5554" s="16" t="str">
        <f>IF(ZSOHSD058[[#This Row],[落胚數]]="","",IF(ISNUMBER(ZSOHSD058[[#This Row],[落胚數]]+0), ZSOHSD058[[#This Row],[落胚數]]+0, 0))</f>
        <v/>
      </c>
    </row>
    <row r="5555" spans="1:14">
      <c r="A5555"/>
      <c r="B5555"/>
      <c r="C5555"/>
      <c r="D5555"/>
      <c r="E5555"/>
      <c r="F5555"/>
      <c r="G5555"/>
      <c r="H5555"/>
      <c r="I5555"/>
      <c r="J5555"/>
      <c r="K5555"/>
      <c r="L5555" t="str">
        <f>IF(COUNTIFS(ZSOHPP055[订单号数值], ZSOHSD058[[#This Row],[订单号数值]], ZSOHPP055[行項目], ZSOHSD058[[#This Row],[行項目]])&gt;0, "Y", "")</f>
        <v/>
      </c>
      <c r="M5555" t="str">
        <f>IF(ZSOHSD058[[#This Row],[銷售訂單]]="", "", --ZSOHSD058[[#This Row],[銷售訂單]])</f>
        <v/>
      </c>
      <c r="N5555" s="16" t="str">
        <f>IF(ZSOHSD058[[#This Row],[落胚數]]="","",IF(ISNUMBER(ZSOHSD058[[#This Row],[落胚數]]+0), ZSOHSD058[[#This Row],[落胚數]]+0, 0))</f>
        <v/>
      </c>
    </row>
    <row r="5556" spans="1:14">
      <c r="A5556"/>
      <c r="B5556"/>
      <c r="C5556"/>
      <c r="D5556"/>
      <c r="E5556"/>
      <c r="F5556"/>
      <c r="G5556"/>
      <c r="H5556"/>
      <c r="I5556"/>
      <c r="J5556"/>
      <c r="K5556"/>
      <c r="L5556" t="str">
        <f>IF(COUNTIFS(ZSOHPP055[订单号数值], ZSOHSD058[[#This Row],[订单号数值]], ZSOHPP055[行項目], ZSOHSD058[[#This Row],[行項目]])&gt;0, "Y", "")</f>
        <v/>
      </c>
      <c r="M5556" t="str">
        <f>IF(ZSOHSD058[[#This Row],[銷售訂單]]="", "", --ZSOHSD058[[#This Row],[銷售訂單]])</f>
        <v/>
      </c>
      <c r="N5556" s="16" t="str">
        <f>IF(ZSOHSD058[[#This Row],[落胚數]]="","",IF(ISNUMBER(ZSOHSD058[[#This Row],[落胚數]]+0), ZSOHSD058[[#This Row],[落胚數]]+0, 0))</f>
        <v/>
      </c>
    </row>
    <row r="5557" spans="1:14">
      <c r="A5557"/>
      <c r="B5557"/>
      <c r="C5557"/>
      <c r="D5557"/>
      <c r="E5557"/>
      <c r="F5557"/>
      <c r="G5557"/>
      <c r="H5557"/>
      <c r="I5557"/>
      <c r="J5557"/>
      <c r="K5557"/>
      <c r="L5557" t="str">
        <f>IF(COUNTIFS(ZSOHPP055[订单号数值], ZSOHSD058[[#This Row],[订单号数值]], ZSOHPP055[行項目], ZSOHSD058[[#This Row],[行項目]])&gt;0, "Y", "")</f>
        <v/>
      </c>
      <c r="M5557" t="str">
        <f>IF(ZSOHSD058[[#This Row],[銷售訂單]]="", "", --ZSOHSD058[[#This Row],[銷售訂單]])</f>
        <v/>
      </c>
      <c r="N5557" s="16" t="str">
        <f>IF(ZSOHSD058[[#This Row],[落胚數]]="","",IF(ISNUMBER(ZSOHSD058[[#This Row],[落胚數]]+0), ZSOHSD058[[#This Row],[落胚數]]+0, 0))</f>
        <v/>
      </c>
    </row>
    <row r="5558" spans="1:14">
      <c r="A5558"/>
      <c r="B5558"/>
      <c r="C5558"/>
      <c r="D5558"/>
      <c r="E5558"/>
      <c r="F5558"/>
      <c r="G5558"/>
      <c r="H5558"/>
      <c r="I5558"/>
      <c r="J5558"/>
      <c r="K5558"/>
      <c r="L5558" t="str">
        <f>IF(COUNTIFS(ZSOHPP055[订单号数值], ZSOHSD058[[#This Row],[订单号数值]], ZSOHPP055[行項目], ZSOHSD058[[#This Row],[行項目]])&gt;0, "Y", "")</f>
        <v/>
      </c>
      <c r="M5558" t="str">
        <f>IF(ZSOHSD058[[#This Row],[銷售訂單]]="", "", --ZSOHSD058[[#This Row],[銷售訂單]])</f>
        <v/>
      </c>
      <c r="N5558" s="16" t="str">
        <f>IF(ZSOHSD058[[#This Row],[落胚數]]="","",IF(ISNUMBER(ZSOHSD058[[#This Row],[落胚數]]+0), ZSOHSD058[[#This Row],[落胚數]]+0, 0))</f>
        <v/>
      </c>
    </row>
    <row r="5559" spans="1:14">
      <c r="A5559"/>
      <c r="B5559"/>
      <c r="C5559"/>
      <c r="D5559"/>
      <c r="E5559"/>
      <c r="F5559"/>
      <c r="G5559"/>
      <c r="H5559"/>
      <c r="I5559"/>
      <c r="J5559"/>
      <c r="K5559"/>
      <c r="L5559" t="str">
        <f>IF(COUNTIFS(ZSOHPP055[订单号数值], ZSOHSD058[[#This Row],[订单号数值]], ZSOHPP055[行項目], ZSOHSD058[[#This Row],[行項目]])&gt;0, "Y", "")</f>
        <v/>
      </c>
      <c r="M5559" t="str">
        <f>IF(ZSOHSD058[[#This Row],[銷售訂單]]="", "", --ZSOHSD058[[#This Row],[銷售訂單]])</f>
        <v/>
      </c>
      <c r="N5559" s="16" t="str">
        <f>IF(ZSOHSD058[[#This Row],[落胚數]]="","",IF(ISNUMBER(ZSOHSD058[[#This Row],[落胚數]]+0), ZSOHSD058[[#This Row],[落胚數]]+0, 0))</f>
        <v/>
      </c>
    </row>
    <row r="5560" spans="1:14">
      <c r="A5560"/>
      <c r="B5560"/>
      <c r="C5560"/>
      <c r="D5560"/>
      <c r="E5560"/>
      <c r="F5560"/>
      <c r="G5560"/>
      <c r="H5560"/>
      <c r="I5560"/>
      <c r="J5560"/>
      <c r="K5560"/>
      <c r="L5560" t="str">
        <f>IF(COUNTIFS(ZSOHPP055[订单号数值], ZSOHSD058[[#This Row],[订单号数值]], ZSOHPP055[行項目], ZSOHSD058[[#This Row],[行項目]])&gt;0, "Y", "")</f>
        <v/>
      </c>
      <c r="M5560" t="str">
        <f>IF(ZSOHSD058[[#This Row],[銷售訂單]]="", "", --ZSOHSD058[[#This Row],[銷售訂單]])</f>
        <v/>
      </c>
      <c r="N5560" s="16" t="str">
        <f>IF(ZSOHSD058[[#This Row],[落胚數]]="","",IF(ISNUMBER(ZSOHSD058[[#This Row],[落胚數]]+0), ZSOHSD058[[#This Row],[落胚數]]+0, 0))</f>
        <v/>
      </c>
    </row>
    <row r="5561" spans="1:14">
      <c r="A5561"/>
      <c r="B5561"/>
      <c r="C5561"/>
      <c r="D5561"/>
      <c r="E5561"/>
      <c r="F5561"/>
      <c r="G5561"/>
      <c r="H5561"/>
      <c r="I5561"/>
      <c r="J5561"/>
      <c r="K5561"/>
      <c r="L5561" t="str">
        <f>IF(COUNTIFS(ZSOHPP055[订单号数值], ZSOHSD058[[#This Row],[订单号数值]], ZSOHPP055[行項目], ZSOHSD058[[#This Row],[行項目]])&gt;0, "Y", "")</f>
        <v/>
      </c>
      <c r="M5561" t="str">
        <f>IF(ZSOHSD058[[#This Row],[銷售訂單]]="", "", --ZSOHSD058[[#This Row],[銷售訂單]])</f>
        <v/>
      </c>
      <c r="N5561" s="16" t="str">
        <f>IF(ZSOHSD058[[#This Row],[落胚數]]="","",IF(ISNUMBER(ZSOHSD058[[#This Row],[落胚數]]+0), ZSOHSD058[[#This Row],[落胚數]]+0, 0))</f>
        <v/>
      </c>
    </row>
    <row r="5562" spans="1:14">
      <c r="A5562"/>
      <c r="B5562"/>
      <c r="C5562"/>
      <c r="D5562"/>
      <c r="E5562"/>
      <c r="F5562"/>
      <c r="G5562"/>
      <c r="H5562"/>
      <c r="I5562"/>
      <c r="J5562"/>
      <c r="K5562"/>
      <c r="L5562" t="str">
        <f>IF(COUNTIFS(ZSOHPP055[订单号数值], ZSOHSD058[[#This Row],[订单号数值]], ZSOHPP055[行項目], ZSOHSD058[[#This Row],[行項目]])&gt;0, "Y", "")</f>
        <v/>
      </c>
      <c r="M5562" t="str">
        <f>IF(ZSOHSD058[[#This Row],[銷售訂單]]="", "", --ZSOHSD058[[#This Row],[銷售訂單]])</f>
        <v/>
      </c>
      <c r="N5562" s="16" t="str">
        <f>IF(ZSOHSD058[[#This Row],[落胚數]]="","",IF(ISNUMBER(ZSOHSD058[[#This Row],[落胚數]]+0), ZSOHSD058[[#This Row],[落胚數]]+0, 0))</f>
        <v/>
      </c>
    </row>
    <row r="5563" spans="1:14">
      <c r="A5563"/>
      <c r="B5563"/>
      <c r="C5563"/>
      <c r="D5563"/>
      <c r="E5563"/>
      <c r="F5563"/>
      <c r="G5563"/>
      <c r="H5563"/>
      <c r="I5563"/>
      <c r="J5563"/>
      <c r="K5563"/>
      <c r="L5563" t="str">
        <f>IF(COUNTIFS(ZSOHPP055[订单号数值], ZSOHSD058[[#This Row],[订单号数值]], ZSOHPP055[行項目], ZSOHSD058[[#This Row],[行項目]])&gt;0, "Y", "")</f>
        <v/>
      </c>
      <c r="M5563" t="str">
        <f>IF(ZSOHSD058[[#This Row],[銷售訂單]]="", "", --ZSOHSD058[[#This Row],[銷售訂單]])</f>
        <v/>
      </c>
      <c r="N5563" s="16" t="str">
        <f>IF(ZSOHSD058[[#This Row],[落胚數]]="","",IF(ISNUMBER(ZSOHSD058[[#This Row],[落胚數]]+0), ZSOHSD058[[#This Row],[落胚數]]+0, 0))</f>
        <v/>
      </c>
    </row>
    <row r="5564" spans="1:14">
      <c r="A5564"/>
      <c r="B5564"/>
      <c r="C5564"/>
      <c r="D5564"/>
      <c r="E5564"/>
      <c r="F5564"/>
      <c r="G5564"/>
      <c r="H5564"/>
      <c r="I5564"/>
      <c r="J5564"/>
      <c r="K5564"/>
      <c r="L5564" t="str">
        <f>IF(COUNTIFS(ZSOHPP055[订单号数值], ZSOHSD058[[#This Row],[订单号数值]], ZSOHPP055[行項目], ZSOHSD058[[#This Row],[行項目]])&gt;0, "Y", "")</f>
        <v/>
      </c>
      <c r="M5564" t="str">
        <f>IF(ZSOHSD058[[#This Row],[銷售訂單]]="", "", --ZSOHSD058[[#This Row],[銷售訂單]])</f>
        <v/>
      </c>
      <c r="N5564" s="16" t="str">
        <f>IF(ZSOHSD058[[#This Row],[落胚數]]="","",IF(ISNUMBER(ZSOHSD058[[#This Row],[落胚數]]+0), ZSOHSD058[[#This Row],[落胚數]]+0, 0))</f>
        <v/>
      </c>
    </row>
    <row r="5565" spans="1:14">
      <c r="A5565"/>
      <c r="B5565"/>
      <c r="C5565"/>
      <c r="D5565"/>
      <c r="E5565"/>
      <c r="F5565"/>
      <c r="G5565"/>
      <c r="H5565"/>
      <c r="I5565"/>
      <c r="J5565"/>
      <c r="K5565"/>
      <c r="L5565" t="str">
        <f>IF(COUNTIFS(ZSOHPP055[订单号数值], ZSOHSD058[[#This Row],[订单号数值]], ZSOHPP055[行項目], ZSOHSD058[[#This Row],[行項目]])&gt;0, "Y", "")</f>
        <v/>
      </c>
      <c r="M5565" t="str">
        <f>IF(ZSOHSD058[[#This Row],[銷售訂單]]="", "", --ZSOHSD058[[#This Row],[銷售訂單]])</f>
        <v/>
      </c>
      <c r="N5565" s="16" t="str">
        <f>IF(ZSOHSD058[[#This Row],[落胚數]]="","",IF(ISNUMBER(ZSOHSD058[[#This Row],[落胚數]]+0), ZSOHSD058[[#This Row],[落胚數]]+0, 0))</f>
        <v/>
      </c>
    </row>
    <row r="5566" spans="1:14">
      <c r="A5566"/>
      <c r="B5566"/>
      <c r="C5566"/>
      <c r="D5566"/>
      <c r="E5566"/>
      <c r="F5566"/>
      <c r="G5566"/>
      <c r="H5566"/>
      <c r="I5566"/>
      <c r="J5566"/>
      <c r="K5566"/>
      <c r="L5566" t="str">
        <f>IF(COUNTIFS(ZSOHPP055[订单号数值], ZSOHSD058[[#This Row],[订单号数值]], ZSOHPP055[行項目], ZSOHSD058[[#This Row],[行項目]])&gt;0, "Y", "")</f>
        <v/>
      </c>
      <c r="M5566" t="str">
        <f>IF(ZSOHSD058[[#This Row],[銷售訂單]]="", "", --ZSOHSD058[[#This Row],[銷售訂單]])</f>
        <v/>
      </c>
      <c r="N5566" s="16" t="str">
        <f>IF(ZSOHSD058[[#This Row],[落胚數]]="","",IF(ISNUMBER(ZSOHSD058[[#This Row],[落胚數]]+0), ZSOHSD058[[#This Row],[落胚數]]+0, 0))</f>
        <v/>
      </c>
    </row>
    <row r="5567" spans="1:14">
      <c r="A5567"/>
      <c r="B5567"/>
      <c r="C5567"/>
      <c r="D5567"/>
      <c r="E5567"/>
      <c r="F5567"/>
      <c r="G5567"/>
      <c r="H5567"/>
      <c r="I5567"/>
      <c r="J5567"/>
      <c r="K5567"/>
      <c r="L5567" t="str">
        <f>IF(COUNTIFS(ZSOHPP055[订单号数值], ZSOHSD058[[#This Row],[订单号数值]], ZSOHPP055[行項目], ZSOHSD058[[#This Row],[行項目]])&gt;0, "Y", "")</f>
        <v/>
      </c>
      <c r="M5567" t="str">
        <f>IF(ZSOHSD058[[#This Row],[銷售訂單]]="", "", --ZSOHSD058[[#This Row],[銷售訂單]])</f>
        <v/>
      </c>
      <c r="N5567" s="16" t="str">
        <f>IF(ZSOHSD058[[#This Row],[落胚數]]="","",IF(ISNUMBER(ZSOHSD058[[#This Row],[落胚數]]+0), ZSOHSD058[[#This Row],[落胚數]]+0, 0))</f>
        <v/>
      </c>
    </row>
    <row r="5568" spans="1:14">
      <c r="A5568"/>
      <c r="B5568"/>
      <c r="C5568"/>
      <c r="D5568"/>
      <c r="E5568"/>
      <c r="F5568"/>
      <c r="G5568"/>
      <c r="H5568"/>
      <c r="I5568"/>
      <c r="J5568"/>
      <c r="K5568"/>
      <c r="L5568" t="str">
        <f>IF(COUNTIFS(ZSOHPP055[订单号数值], ZSOHSD058[[#This Row],[订单号数值]], ZSOHPP055[行項目], ZSOHSD058[[#This Row],[行項目]])&gt;0, "Y", "")</f>
        <v/>
      </c>
      <c r="M5568" t="str">
        <f>IF(ZSOHSD058[[#This Row],[銷售訂單]]="", "", --ZSOHSD058[[#This Row],[銷售訂單]])</f>
        <v/>
      </c>
      <c r="N5568" s="16" t="str">
        <f>IF(ZSOHSD058[[#This Row],[落胚數]]="","",IF(ISNUMBER(ZSOHSD058[[#This Row],[落胚數]]+0), ZSOHSD058[[#This Row],[落胚數]]+0, 0))</f>
        <v/>
      </c>
    </row>
    <row r="5569" spans="1:14">
      <c r="A5569"/>
      <c r="B5569"/>
      <c r="C5569"/>
      <c r="D5569"/>
      <c r="E5569"/>
      <c r="F5569"/>
      <c r="G5569"/>
      <c r="H5569"/>
      <c r="I5569"/>
      <c r="J5569"/>
      <c r="K5569"/>
      <c r="L5569" t="str">
        <f>IF(COUNTIFS(ZSOHPP055[订单号数值], ZSOHSD058[[#This Row],[订单号数值]], ZSOHPP055[行項目], ZSOHSD058[[#This Row],[行項目]])&gt;0, "Y", "")</f>
        <v/>
      </c>
      <c r="M5569" t="str">
        <f>IF(ZSOHSD058[[#This Row],[銷售訂單]]="", "", --ZSOHSD058[[#This Row],[銷售訂單]])</f>
        <v/>
      </c>
      <c r="N5569" s="16" t="str">
        <f>IF(ZSOHSD058[[#This Row],[落胚數]]="","",IF(ISNUMBER(ZSOHSD058[[#This Row],[落胚數]]+0), ZSOHSD058[[#This Row],[落胚數]]+0, 0))</f>
        <v/>
      </c>
    </row>
    <row r="5570" spans="1:14">
      <c r="A5570"/>
      <c r="B5570"/>
      <c r="C5570"/>
      <c r="D5570"/>
      <c r="E5570"/>
      <c r="F5570"/>
      <c r="G5570"/>
      <c r="H5570"/>
      <c r="I5570"/>
      <c r="J5570"/>
      <c r="K5570"/>
      <c r="L5570" t="str">
        <f>IF(COUNTIFS(ZSOHPP055[订单号数值], ZSOHSD058[[#This Row],[订单号数值]], ZSOHPP055[行項目], ZSOHSD058[[#This Row],[行項目]])&gt;0, "Y", "")</f>
        <v/>
      </c>
      <c r="M5570" t="str">
        <f>IF(ZSOHSD058[[#This Row],[銷售訂單]]="", "", --ZSOHSD058[[#This Row],[銷售訂單]])</f>
        <v/>
      </c>
      <c r="N5570" s="16" t="str">
        <f>IF(ZSOHSD058[[#This Row],[落胚數]]="","",IF(ISNUMBER(ZSOHSD058[[#This Row],[落胚數]]+0), ZSOHSD058[[#This Row],[落胚數]]+0, 0))</f>
        <v/>
      </c>
    </row>
    <row r="5571" spans="1:14">
      <c r="A5571"/>
      <c r="B5571"/>
      <c r="C5571"/>
      <c r="D5571"/>
      <c r="E5571"/>
      <c r="F5571"/>
      <c r="G5571"/>
      <c r="H5571"/>
      <c r="I5571"/>
      <c r="J5571"/>
      <c r="K5571"/>
      <c r="L5571" t="str">
        <f>IF(COUNTIFS(ZSOHPP055[订单号数值], ZSOHSD058[[#This Row],[订单号数值]], ZSOHPP055[行項目], ZSOHSD058[[#This Row],[行項目]])&gt;0, "Y", "")</f>
        <v/>
      </c>
      <c r="M5571" t="str">
        <f>IF(ZSOHSD058[[#This Row],[銷售訂單]]="", "", --ZSOHSD058[[#This Row],[銷售訂單]])</f>
        <v/>
      </c>
      <c r="N5571" s="16" t="str">
        <f>IF(ZSOHSD058[[#This Row],[落胚數]]="","",IF(ISNUMBER(ZSOHSD058[[#This Row],[落胚數]]+0), ZSOHSD058[[#This Row],[落胚數]]+0, 0))</f>
        <v/>
      </c>
    </row>
    <row r="5572" spans="1:14">
      <c r="A5572"/>
      <c r="B5572"/>
      <c r="C5572"/>
      <c r="D5572"/>
      <c r="E5572"/>
      <c r="F5572"/>
      <c r="G5572"/>
      <c r="H5572"/>
      <c r="I5572"/>
      <c r="J5572"/>
      <c r="K5572"/>
      <c r="L5572" t="str">
        <f>IF(COUNTIFS(ZSOHPP055[订单号数值], ZSOHSD058[[#This Row],[订单号数值]], ZSOHPP055[行項目], ZSOHSD058[[#This Row],[行項目]])&gt;0, "Y", "")</f>
        <v/>
      </c>
      <c r="M5572" t="str">
        <f>IF(ZSOHSD058[[#This Row],[銷售訂單]]="", "", --ZSOHSD058[[#This Row],[銷售訂單]])</f>
        <v/>
      </c>
      <c r="N5572" s="16" t="str">
        <f>IF(ZSOHSD058[[#This Row],[落胚數]]="","",IF(ISNUMBER(ZSOHSD058[[#This Row],[落胚數]]+0), ZSOHSD058[[#This Row],[落胚數]]+0, 0))</f>
        <v/>
      </c>
    </row>
    <row r="5573" spans="1:14">
      <c r="A5573"/>
      <c r="B5573"/>
      <c r="C5573"/>
      <c r="D5573"/>
      <c r="E5573"/>
      <c r="F5573"/>
      <c r="G5573"/>
      <c r="H5573"/>
      <c r="I5573"/>
      <c r="J5573"/>
      <c r="K5573"/>
      <c r="L5573" t="str">
        <f>IF(COUNTIFS(ZSOHPP055[订单号数值], ZSOHSD058[[#This Row],[订单号数值]], ZSOHPP055[行項目], ZSOHSD058[[#This Row],[行項目]])&gt;0, "Y", "")</f>
        <v/>
      </c>
      <c r="M5573" t="str">
        <f>IF(ZSOHSD058[[#This Row],[銷售訂單]]="", "", --ZSOHSD058[[#This Row],[銷售訂單]])</f>
        <v/>
      </c>
      <c r="N5573" s="16" t="str">
        <f>IF(ZSOHSD058[[#This Row],[落胚數]]="","",IF(ISNUMBER(ZSOHSD058[[#This Row],[落胚數]]+0), ZSOHSD058[[#This Row],[落胚數]]+0, 0))</f>
        <v/>
      </c>
    </row>
    <row r="5574" spans="1:14">
      <c r="A5574"/>
      <c r="B5574"/>
      <c r="C5574"/>
      <c r="D5574"/>
      <c r="E5574"/>
      <c r="F5574"/>
      <c r="G5574"/>
      <c r="H5574"/>
      <c r="I5574"/>
      <c r="J5574"/>
      <c r="K5574"/>
      <c r="L5574" t="str">
        <f>IF(COUNTIFS(ZSOHPP055[订单号数值], ZSOHSD058[[#This Row],[订单号数值]], ZSOHPP055[行項目], ZSOHSD058[[#This Row],[行項目]])&gt;0, "Y", "")</f>
        <v/>
      </c>
      <c r="M5574" t="str">
        <f>IF(ZSOHSD058[[#This Row],[銷售訂單]]="", "", --ZSOHSD058[[#This Row],[銷售訂單]])</f>
        <v/>
      </c>
      <c r="N5574" s="16" t="str">
        <f>IF(ZSOHSD058[[#This Row],[落胚數]]="","",IF(ISNUMBER(ZSOHSD058[[#This Row],[落胚數]]+0), ZSOHSD058[[#This Row],[落胚數]]+0, 0))</f>
        <v/>
      </c>
    </row>
    <row r="5575" spans="1:14">
      <c r="A5575"/>
      <c r="B5575"/>
      <c r="C5575"/>
      <c r="D5575"/>
      <c r="E5575"/>
      <c r="F5575"/>
      <c r="G5575"/>
      <c r="H5575"/>
      <c r="I5575"/>
      <c r="J5575"/>
      <c r="K5575"/>
      <c r="L5575" t="str">
        <f>IF(COUNTIFS(ZSOHPP055[订单号数值], ZSOHSD058[[#This Row],[订单号数值]], ZSOHPP055[行項目], ZSOHSD058[[#This Row],[行項目]])&gt;0, "Y", "")</f>
        <v/>
      </c>
      <c r="M5575" t="str">
        <f>IF(ZSOHSD058[[#This Row],[銷售訂單]]="", "", --ZSOHSD058[[#This Row],[銷售訂單]])</f>
        <v/>
      </c>
      <c r="N5575" s="16" t="str">
        <f>IF(ZSOHSD058[[#This Row],[落胚數]]="","",IF(ISNUMBER(ZSOHSD058[[#This Row],[落胚數]]+0), ZSOHSD058[[#This Row],[落胚數]]+0, 0))</f>
        <v/>
      </c>
    </row>
    <row r="5576" spans="1:14">
      <c r="A5576"/>
      <c r="B5576"/>
      <c r="C5576"/>
      <c r="D5576"/>
      <c r="E5576"/>
      <c r="F5576"/>
      <c r="G5576"/>
      <c r="H5576"/>
      <c r="I5576"/>
      <c r="J5576"/>
      <c r="K5576"/>
      <c r="L5576" t="str">
        <f>IF(COUNTIFS(ZSOHPP055[订单号数值], ZSOHSD058[[#This Row],[订单号数值]], ZSOHPP055[行項目], ZSOHSD058[[#This Row],[行項目]])&gt;0, "Y", "")</f>
        <v/>
      </c>
      <c r="M5576" t="str">
        <f>IF(ZSOHSD058[[#This Row],[銷售訂單]]="", "", --ZSOHSD058[[#This Row],[銷售訂單]])</f>
        <v/>
      </c>
      <c r="N5576" s="16" t="str">
        <f>IF(ZSOHSD058[[#This Row],[落胚數]]="","",IF(ISNUMBER(ZSOHSD058[[#This Row],[落胚數]]+0), ZSOHSD058[[#This Row],[落胚數]]+0, 0))</f>
        <v/>
      </c>
    </row>
    <row r="5577" spans="1:14">
      <c r="A5577"/>
      <c r="B5577"/>
      <c r="C5577"/>
      <c r="D5577"/>
      <c r="E5577"/>
      <c r="F5577"/>
      <c r="G5577"/>
      <c r="H5577"/>
      <c r="I5577"/>
      <c r="J5577"/>
      <c r="K5577"/>
      <c r="L5577" t="str">
        <f>IF(COUNTIFS(ZSOHPP055[订单号数值], ZSOHSD058[[#This Row],[订单号数值]], ZSOHPP055[行項目], ZSOHSD058[[#This Row],[行項目]])&gt;0, "Y", "")</f>
        <v/>
      </c>
      <c r="M5577" t="str">
        <f>IF(ZSOHSD058[[#This Row],[銷售訂單]]="", "", --ZSOHSD058[[#This Row],[銷售訂單]])</f>
        <v/>
      </c>
      <c r="N5577" s="16" t="str">
        <f>IF(ZSOHSD058[[#This Row],[落胚數]]="","",IF(ISNUMBER(ZSOHSD058[[#This Row],[落胚數]]+0), ZSOHSD058[[#This Row],[落胚數]]+0, 0))</f>
        <v/>
      </c>
    </row>
    <row r="5578" spans="1:14">
      <c r="A5578"/>
      <c r="B5578"/>
      <c r="C5578"/>
      <c r="D5578"/>
      <c r="E5578"/>
      <c r="F5578"/>
      <c r="G5578"/>
      <c r="H5578"/>
      <c r="I5578"/>
      <c r="J5578"/>
      <c r="K5578"/>
      <c r="L5578" t="str">
        <f>IF(COUNTIFS(ZSOHPP055[订单号数值], ZSOHSD058[[#This Row],[订单号数值]], ZSOHPP055[行項目], ZSOHSD058[[#This Row],[行項目]])&gt;0, "Y", "")</f>
        <v/>
      </c>
      <c r="M5578" t="str">
        <f>IF(ZSOHSD058[[#This Row],[銷售訂單]]="", "", --ZSOHSD058[[#This Row],[銷售訂單]])</f>
        <v/>
      </c>
      <c r="N5578" s="16" t="str">
        <f>IF(ZSOHSD058[[#This Row],[落胚數]]="","",IF(ISNUMBER(ZSOHSD058[[#This Row],[落胚數]]+0), ZSOHSD058[[#This Row],[落胚數]]+0, 0))</f>
        <v/>
      </c>
    </row>
    <row r="5579" spans="1:14">
      <c r="A5579"/>
      <c r="B5579"/>
      <c r="C5579"/>
      <c r="D5579"/>
      <c r="E5579"/>
      <c r="F5579"/>
      <c r="G5579"/>
      <c r="H5579"/>
      <c r="I5579"/>
      <c r="J5579"/>
      <c r="K5579"/>
      <c r="L5579" t="str">
        <f>IF(COUNTIFS(ZSOHPP055[订单号数值], ZSOHSD058[[#This Row],[订单号数值]], ZSOHPP055[行項目], ZSOHSD058[[#This Row],[行項目]])&gt;0, "Y", "")</f>
        <v/>
      </c>
      <c r="M5579" t="str">
        <f>IF(ZSOHSD058[[#This Row],[銷售訂單]]="", "", --ZSOHSD058[[#This Row],[銷售訂單]])</f>
        <v/>
      </c>
      <c r="N5579" s="16" t="str">
        <f>IF(ZSOHSD058[[#This Row],[落胚數]]="","",IF(ISNUMBER(ZSOHSD058[[#This Row],[落胚數]]+0), ZSOHSD058[[#This Row],[落胚數]]+0, 0))</f>
        <v/>
      </c>
    </row>
    <row r="5580" spans="1:14">
      <c r="A5580"/>
      <c r="B5580"/>
      <c r="C5580"/>
      <c r="D5580"/>
      <c r="E5580"/>
      <c r="F5580"/>
      <c r="G5580"/>
      <c r="H5580"/>
      <c r="I5580"/>
      <c r="J5580"/>
      <c r="K5580"/>
      <c r="L5580" t="str">
        <f>IF(COUNTIFS(ZSOHPP055[订单号数值], ZSOHSD058[[#This Row],[订单号数值]], ZSOHPP055[行項目], ZSOHSD058[[#This Row],[行項目]])&gt;0, "Y", "")</f>
        <v/>
      </c>
      <c r="M5580" t="str">
        <f>IF(ZSOHSD058[[#This Row],[銷售訂單]]="", "", --ZSOHSD058[[#This Row],[銷售訂單]])</f>
        <v/>
      </c>
      <c r="N5580" s="16" t="str">
        <f>IF(ZSOHSD058[[#This Row],[落胚數]]="","",IF(ISNUMBER(ZSOHSD058[[#This Row],[落胚數]]+0), ZSOHSD058[[#This Row],[落胚數]]+0, 0))</f>
        <v/>
      </c>
    </row>
    <row r="5581" spans="1:14">
      <c r="A5581"/>
      <c r="B5581"/>
      <c r="C5581"/>
      <c r="D5581"/>
      <c r="E5581"/>
      <c r="F5581"/>
      <c r="G5581"/>
      <c r="H5581"/>
      <c r="I5581"/>
      <c r="J5581"/>
      <c r="K5581"/>
      <c r="L5581" t="str">
        <f>IF(COUNTIFS(ZSOHPP055[订单号数值], ZSOHSD058[[#This Row],[订单号数值]], ZSOHPP055[行項目], ZSOHSD058[[#This Row],[行項目]])&gt;0, "Y", "")</f>
        <v/>
      </c>
      <c r="M5581" t="str">
        <f>IF(ZSOHSD058[[#This Row],[銷售訂單]]="", "", --ZSOHSD058[[#This Row],[銷售訂單]])</f>
        <v/>
      </c>
      <c r="N5581" s="16" t="str">
        <f>IF(ZSOHSD058[[#This Row],[落胚數]]="","",IF(ISNUMBER(ZSOHSD058[[#This Row],[落胚數]]+0), ZSOHSD058[[#This Row],[落胚數]]+0, 0))</f>
        <v/>
      </c>
    </row>
    <row r="5582" spans="1:14">
      <c r="A5582"/>
      <c r="B5582"/>
      <c r="C5582"/>
      <c r="D5582"/>
      <c r="E5582"/>
      <c r="F5582"/>
      <c r="G5582"/>
      <c r="H5582"/>
      <c r="I5582"/>
      <c r="J5582"/>
      <c r="K5582"/>
      <c r="L5582" t="str">
        <f>IF(COUNTIFS(ZSOHPP055[订单号数值], ZSOHSD058[[#This Row],[订单号数值]], ZSOHPP055[行項目], ZSOHSD058[[#This Row],[行項目]])&gt;0, "Y", "")</f>
        <v/>
      </c>
      <c r="M5582" t="str">
        <f>IF(ZSOHSD058[[#This Row],[銷售訂單]]="", "", --ZSOHSD058[[#This Row],[銷售訂單]])</f>
        <v/>
      </c>
      <c r="N5582" s="16" t="str">
        <f>IF(ZSOHSD058[[#This Row],[落胚數]]="","",IF(ISNUMBER(ZSOHSD058[[#This Row],[落胚數]]+0), ZSOHSD058[[#This Row],[落胚數]]+0, 0))</f>
        <v/>
      </c>
    </row>
    <row r="5583" spans="1:14">
      <c r="A5583"/>
      <c r="B5583"/>
      <c r="C5583"/>
      <c r="D5583"/>
      <c r="E5583"/>
      <c r="F5583"/>
      <c r="G5583"/>
      <c r="H5583"/>
      <c r="I5583"/>
      <c r="J5583"/>
      <c r="K5583"/>
      <c r="L5583" t="str">
        <f>IF(COUNTIFS(ZSOHPP055[订单号数值], ZSOHSD058[[#This Row],[订单号数值]], ZSOHPP055[行項目], ZSOHSD058[[#This Row],[行項目]])&gt;0, "Y", "")</f>
        <v/>
      </c>
      <c r="M5583" t="str">
        <f>IF(ZSOHSD058[[#This Row],[銷售訂單]]="", "", --ZSOHSD058[[#This Row],[銷售訂單]])</f>
        <v/>
      </c>
      <c r="N5583" s="16" t="str">
        <f>IF(ZSOHSD058[[#This Row],[落胚數]]="","",IF(ISNUMBER(ZSOHSD058[[#This Row],[落胚數]]+0), ZSOHSD058[[#This Row],[落胚數]]+0, 0))</f>
        <v/>
      </c>
    </row>
    <row r="5584" spans="1:14">
      <c r="A5584"/>
      <c r="B5584"/>
      <c r="C5584"/>
      <c r="D5584"/>
      <c r="E5584"/>
      <c r="F5584"/>
      <c r="G5584"/>
      <c r="H5584"/>
      <c r="I5584"/>
      <c r="J5584"/>
      <c r="K5584"/>
      <c r="L5584" t="str">
        <f>IF(COUNTIFS(ZSOHPP055[订单号数值], ZSOHSD058[[#This Row],[订单号数值]], ZSOHPP055[行項目], ZSOHSD058[[#This Row],[行項目]])&gt;0, "Y", "")</f>
        <v/>
      </c>
      <c r="M5584" t="str">
        <f>IF(ZSOHSD058[[#This Row],[銷售訂單]]="", "", --ZSOHSD058[[#This Row],[銷售訂單]])</f>
        <v/>
      </c>
      <c r="N5584" s="16" t="str">
        <f>IF(ZSOHSD058[[#This Row],[落胚數]]="","",IF(ISNUMBER(ZSOHSD058[[#This Row],[落胚數]]+0), ZSOHSD058[[#This Row],[落胚數]]+0, 0))</f>
        <v/>
      </c>
    </row>
    <row r="5585" spans="1:14">
      <c r="A5585"/>
      <c r="B5585"/>
      <c r="C5585"/>
      <c r="D5585"/>
      <c r="E5585"/>
      <c r="F5585"/>
      <c r="G5585"/>
      <c r="H5585"/>
      <c r="I5585"/>
      <c r="J5585"/>
      <c r="K5585"/>
      <c r="L5585" t="str">
        <f>IF(COUNTIFS(ZSOHPP055[订单号数值], ZSOHSD058[[#This Row],[订单号数值]], ZSOHPP055[行項目], ZSOHSD058[[#This Row],[行項目]])&gt;0, "Y", "")</f>
        <v/>
      </c>
      <c r="M5585" t="str">
        <f>IF(ZSOHSD058[[#This Row],[銷售訂單]]="", "", --ZSOHSD058[[#This Row],[銷售訂單]])</f>
        <v/>
      </c>
      <c r="N5585" s="16" t="str">
        <f>IF(ZSOHSD058[[#This Row],[落胚數]]="","",IF(ISNUMBER(ZSOHSD058[[#This Row],[落胚數]]+0), ZSOHSD058[[#This Row],[落胚數]]+0, 0))</f>
        <v/>
      </c>
    </row>
    <row r="5586" spans="1:14">
      <c r="A5586"/>
      <c r="B5586"/>
      <c r="C5586"/>
      <c r="D5586"/>
      <c r="E5586"/>
      <c r="F5586"/>
      <c r="G5586"/>
      <c r="H5586"/>
      <c r="I5586"/>
      <c r="J5586"/>
      <c r="K5586"/>
      <c r="L5586" t="str">
        <f>IF(COUNTIFS(ZSOHPP055[订单号数值], ZSOHSD058[[#This Row],[订单号数值]], ZSOHPP055[行項目], ZSOHSD058[[#This Row],[行項目]])&gt;0, "Y", "")</f>
        <v/>
      </c>
      <c r="M5586" t="str">
        <f>IF(ZSOHSD058[[#This Row],[銷售訂單]]="", "", --ZSOHSD058[[#This Row],[銷售訂單]])</f>
        <v/>
      </c>
      <c r="N5586" s="16" t="str">
        <f>IF(ZSOHSD058[[#This Row],[落胚數]]="","",IF(ISNUMBER(ZSOHSD058[[#This Row],[落胚數]]+0), ZSOHSD058[[#This Row],[落胚數]]+0, 0))</f>
        <v/>
      </c>
    </row>
    <row r="5587" spans="1:14">
      <c r="A5587"/>
      <c r="B5587"/>
      <c r="C5587"/>
      <c r="D5587"/>
      <c r="E5587"/>
      <c r="F5587"/>
      <c r="G5587"/>
      <c r="H5587"/>
      <c r="I5587"/>
      <c r="J5587"/>
      <c r="K5587"/>
      <c r="L5587" t="str">
        <f>IF(COUNTIFS(ZSOHPP055[订单号数值], ZSOHSD058[[#This Row],[订单号数值]], ZSOHPP055[行項目], ZSOHSD058[[#This Row],[行項目]])&gt;0, "Y", "")</f>
        <v/>
      </c>
      <c r="M5587" t="str">
        <f>IF(ZSOHSD058[[#This Row],[銷售訂單]]="", "", --ZSOHSD058[[#This Row],[銷售訂單]])</f>
        <v/>
      </c>
      <c r="N5587" s="16" t="str">
        <f>IF(ZSOHSD058[[#This Row],[落胚數]]="","",IF(ISNUMBER(ZSOHSD058[[#This Row],[落胚數]]+0), ZSOHSD058[[#This Row],[落胚數]]+0, 0))</f>
        <v/>
      </c>
    </row>
    <row r="5588" spans="1:14">
      <c r="A5588"/>
      <c r="B5588"/>
      <c r="C5588"/>
      <c r="D5588"/>
      <c r="E5588"/>
      <c r="F5588"/>
      <c r="G5588"/>
      <c r="H5588"/>
      <c r="I5588"/>
      <c r="J5588"/>
      <c r="K5588"/>
      <c r="L5588" t="str">
        <f>IF(COUNTIFS(ZSOHPP055[订单号数值], ZSOHSD058[[#This Row],[订单号数值]], ZSOHPP055[行項目], ZSOHSD058[[#This Row],[行項目]])&gt;0, "Y", "")</f>
        <v/>
      </c>
      <c r="M5588" t="str">
        <f>IF(ZSOHSD058[[#This Row],[銷售訂單]]="", "", --ZSOHSD058[[#This Row],[銷售訂單]])</f>
        <v/>
      </c>
      <c r="N5588" s="16" t="str">
        <f>IF(ZSOHSD058[[#This Row],[落胚數]]="","",IF(ISNUMBER(ZSOHSD058[[#This Row],[落胚數]]+0), ZSOHSD058[[#This Row],[落胚數]]+0, 0))</f>
        <v/>
      </c>
    </row>
    <row r="5589" spans="1:14">
      <c r="A5589"/>
      <c r="B5589"/>
      <c r="C5589"/>
      <c r="D5589"/>
      <c r="E5589"/>
      <c r="F5589"/>
      <c r="G5589"/>
      <c r="H5589"/>
      <c r="I5589"/>
      <c r="J5589"/>
      <c r="K5589"/>
      <c r="L5589" t="str">
        <f>IF(COUNTIFS(ZSOHPP055[订单号数值], ZSOHSD058[[#This Row],[订单号数值]], ZSOHPP055[行項目], ZSOHSD058[[#This Row],[行項目]])&gt;0, "Y", "")</f>
        <v/>
      </c>
      <c r="M5589" t="str">
        <f>IF(ZSOHSD058[[#This Row],[銷售訂單]]="", "", --ZSOHSD058[[#This Row],[銷售訂單]])</f>
        <v/>
      </c>
      <c r="N5589" s="16" t="str">
        <f>IF(ZSOHSD058[[#This Row],[落胚數]]="","",IF(ISNUMBER(ZSOHSD058[[#This Row],[落胚數]]+0), ZSOHSD058[[#This Row],[落胚數]]+0, 0))</f>
        <v/>
      </c>
    </row>
    <row r="5590" spans="1:14">
      <c r="A5590"/>
      <c r="B5590"/>
      <c r="C5590"/>
      <c r="D5590"/>
      <c r="E5590"/>
      <c r="F5590"/>
      <c r="G5590"/>
      <c r="H5590"/>
      <c r="I5590"/>
      <c r="J5590"/>
      <c r="K5590"/>
      <c r="L5590" t="str">
        <f>IF(COUNTIFS(ZSOHPP055[订单号数值], ZSOHSD058[[#This Row],[订单号数值]], ZSOHPP055[行項目], ZSOHSD058[[#This Row],[行項目]])&gt;0, "Y", "")</f>
        <v/>
      </c>
      <c r="M5590" t="str">
        <f>IF(ZSOHSD058[[#This Row],[銷售訂單]]="", "", --ZSOHSD058[[#This Row],[銷售訂單]])</f>
        <v/>
      </c>
      <c r="N5590" s="16" t="str">
        <f>IF(ZSOHSD058[[#This Row],[落胚數]]="","",IF(ISNUMBER(ZSOHSD058[[#This Row],[落胚數]]+0), ZSOHSD058[[#This Row],[落胚數]]+0, 0))</f>
        <v/>
      </c>
    </row>
    <row r="5591" spans="1:14">
      <c r="A5591"/>
      <c r="B5591"/>
      <c r="C5591"/>
      <c r="D5591"/>
      <c r="E5591"/>
      <c r="F5591"/>
      <c r="G5591"/>
      <c r="H5591"/>
      <c r="I5591"/>
      <c r="J5591"/>
      <c r="K5591"/>
      <c r="L5591" t="str">
        <f>IF(COUNTIFS(ZSOHPP055[订单号数值], ZSOHSD058[[#This Row],[订单号数值]], ZSOHPP055[行項目], ZSOHSD058[[#This Row],[行項目]])&gt;0, "Y", "")</f>
        <v/>
      </c>
      <c r="M5591" t="str">
        <f>IF(ZSOHSD058[[#This Row],[銷售訂單]]="", "", --ZSOHSD058[[#This Row],[銷售訂單]])</f>
        <v/>
      </c>
      <c r="N5591" s="16" t="str">
        <f>IF(ZSOHSD058[[#This Row],[落胚數]]="","",IF(ISNUMBER(ZSOHSD058[[#This Row],[落胚數]]+0), ZSOHSD058[[#This Row],[落胚數]]+0, 0))</f>
        <v/>
      </c>
    </row>
    <row r="5592" spans="1:14">
      <c r="A5592"/>
      <c r="B5592"/>
      <c r="C5592"/>
      <c r="D5592"/>
      <c r="E5592"/>
      <c r="F5592"/>
      <c r="G5592"/>
      <c r="H5592"/>
      <c r="I5592"/>
      <c r="J5592"/>
      <c r="K5592"/>
      <c r="L5592" t="str">
        <f>IF(COUNTIFS(ZSOHPP055[订单号数值], ZSOHSD058[[#This Row],[订单号数值]], ZSOHPP055[行項目], ZSOHSD058[[#This Row],[行項目]])&gt;0, "Y", "")</f>
        <v/>
      </c>
      <c r="M5592" t="str">
        <f>IF(ZSOHSD058[[#This Row],[銷售訂單]]="", "", --ZSOHSD058[[#This Row],[銷售訂單]])</f>
        <v/>
      </c>
      <c r="N5592" s="16" t="str">
        <f>IF(ZSOHSD058[[#This Row],[落胚數]]="","",IF(ISNUMBER(ZSOHSD058[[#This Row],[落胚數]]+0), ZSOHSD058[[#This Row],[落胚數]]+0, 0))</f>
        <v/>
      </c>
    </row>
    <row r="5593" spans="1:14">
      <c r="A5593"/>
      <c r="B5593"/>
      <c r="C5593"/>
      <c r="D5593"/>
      <c r="E5593"/>
      <c r="F5593"/>
      <c r="G5593"/>
      <c r="H5593"/>
      <c r="I5593"/>
      <c r="J5593"/>
      <c r="K5593"/>
      <c r="L5593" t="str">
        <f>IF(COUNTIFS(ZSOHPP055[订单号数值], ZSOHSD058[[#This Row],[订单号数值]], ZSOHPP055[行項目], ZSOHSD058[[#This Row],[行項目]])&gt;0, "Y", "")</f>
        <v/>
      </c>
      <c r="M5593" t="str">
        <f>IF(ZSOHSD058[[#This Row],[銷售訂單]]="", "", --ZSOHSD058[[#This Row],[銷售訂單]])</f>
        <v/>
      </c>
      <c r="N5593" s="16" t="str">
        <f>IF(ZSOHSD058[[#This Row],[落胚數]]="","",IF(ISNUMBER(ZSOHSD058[[#This Row],[落胚數]]+0), ZSOHSD058[[#This Row],[落胚數]]+0, 0))</f>
        <v/>
      </c>
    </row>
    <row r="5594" spans="1:14">
      <c r="A5594"/>
      <c r="B5594"/>
      <c r="C5594"/>
      <c r="D5594"/>
      <c r="E5594"/>
      <c r="F5594"/>
      <c r="G5594"/>
      <c r="H5594"/>
      <c r="I5594"/>
      <c r="J5594"/>
      <c r="K5594"/>
      <c r="L5594" t="str">
        <f>IF(COUNTIFS(ZSOHPP055[订单号数值], ZSOHSD058[[#This Row],[订单号数值]], ZSOHPP055[行項目], ZSOHSD058[[#This Row],[行項目]])&gt;0, "Y", "")</f>
        <v/>
      </c>
      <c r="M5594" t="str">
        <f>IF(ZSOHSD058[[#This Row],[銷售訂單]]="", "", --ZSOHSD058[[#This Row],[銷售訂單]])</f>
        <v/>
      </c>
      <c r="N5594" s="16" t="str">
        <f>IF(ZSOHSD058[[#This Row],[落胚數]]="","",IF(ISNUMBER(ZSOHSD058[[#This Row],[落胚數]]+0), ZSOHSD058[[#This Row],[落胚數]]+0, 0))</f>
        <v/>
      </c>
    </row>
    <row r="5595" spans="1:14">
      <c r="A5595"/>
      <c r="B5595"/>
      <c r="C5595"/>
      <c r="D5595"/>
      <c r="E5595"/>
      <c r="F5595"/>
      <c r="G5595"/>
      <c r="H5595"/>
      <c r="I5595"/>
      <c r="J5595"/>
      <c r="K5595"/>
      <c r="L5595" t="str">
        <f>IF(COUNTIFS(ZSOHPP055[订单号数值], ZSOHSD058[[#This Row],[订单号数值]], ZSOHPP055[行項目], ZSOHSD058[[#This Row],[行項目]])&gt;0, "Y", "")</f>
        <v/>
      </c>
      <c r="M5595" t="str">
        <f>IF(ZSOHSD058[[#This Row],[銷售訂單]]="", "", --ZSOHSD058[[#This Row],[銷售訂單]])</f>
        <v/>
      </c>
      <c r="N5595" s="16" t="str">
        <f>IF(ZSOHSD058[[#This Row],[落胚數]]="","",IF(ISNUMBER(ZSOHSD058[[#This Row],[落胚數]]+0), ZSOHSD058[[#This Row],[落胚數]]+0, 0))</f>
        <v/>
      </c>
    </row>
    <row r="5596" spans="1:14">
      <c r="A5596"/>
      <c r="B5596"/>
      <c r="C5596"/>
      <c r="D5596"/>
      <c r="E5596"/>
      <c r="F5596"/>
      <c r="G5596"/>
      <c r="H5596"/>
      <c r="I5596"/>
      <c r="J5596"/>
      <c r="K5596"/>
      <c r="L5596" t="str">
        <f>IF(COUNTIFS(ZSOHPP055[订单号数值], ZSOHSD058[[#This Row],[订单号数值]], ZSOHPP055[行項目], ZSOHSD058[[#This Row],[行項目]])&gt;0, "Y", "")</f>
        <v/>
      </c>
      <c r="M5596" t="str">
        <f>IF(ZSOHSD058[[#This Row],[銷售訂單]]="", "", --ZSOHSD058[[#This Row],[銷售訂單]])</f>
        <v/>
      </c>
      <c r="N5596" s="16" t="str">
        <f>IF(ZSOHSD058[[#This Row],[落胚數]]="","",IF(ISNUMBER(ZSOHSD058[[#This Row],[落胚數]]+0), ZSOHSD058[[#This Row],[落胚數]]+0, 0))</f>
        <v/>
      </c>
    </row>
    <row r="5597" spans="1:14">
      <c r="A5597"/>
      <c r="B5597"/>
      <c r="C5597"/>
      <c r="D5597"/>
      <c r="E5597"/>
      <c r="F5597"/>
      <c r="G5597"/>
      <c r="H5597"/>
      <c r="I5597"/>
      <c r="J5597"/>
      <c r="K5597"/>
      <c r="L5597" t="str">
        <f>IF(COUNTIFS(ZSOHPP055[订单号数值], ZSOHSD058[[#This Row],[订单号数值]], ZSOHPP055[行項目], ZSOHSD058[[#This Row],[行項目]])&gt;0, "Y", "")</f>
        <v/>
      </c>
      <c r="M5597" t="str">
        <f>IF(ZSOHSD058[[#This Row],[銷售訂單]]="", "", --ZSOHSD058[[#This Row],[銷售訂單]])</f>
        <v/>
      </c>
      <c r="N5597" s="16" t="str">
        <f>IF(ZSOHSD058[[#This Row],[落胚數]]="","",IF(ISNUMBER(ZSOHSD058[[#This Row],[落胚數]]+0), ZSOHSD058[[#This Row],[落胚數]]+0, 0))</f>
        <v/>
      </c>
    </row>
    <row r="5598" spans="1:14">
      <c r="A5598"/>
      <c r="B5598"/>
      <c r="C5598"/>
      <c r="D5598"/>
      <c r="E5598"/>
      <c r="F5598"/>
      <c r="G5598"/>
      <c r="H5598"/>
      <c r="I5598"/>
      <c r="J5598"/>
      <c r="K5598"/>
      <c r="L5598" t="str">
        <f>IF(COUNTIFS(ZSOHPP055[订单号数值], ZSOHSD058[[#This Row],[订单号数值]], ZSOHPP055[行項目], ZSOHSD058[[#This Row],[行項目]])&gt;0, "Y", "")</f>
        <v/>
      </c>
      <c r="M5598" t="str">
        <f>IF(ZSOHSD058[[#This Row],[銷售訂單]]="", "", --ZSOHSD058[[#This Row],[銷售訂單]])</f>
        <v/>
      </c>
      <c r="N5598" s="16" t="str">
        <f>IF(ZSOHSD058[[#This Row],[落胚數]]="","",IF(ISNUMBER(ZSOHSD058[[#This Row],[落胚數]]+0), ZSOHSD058[[#This Row],[落胚數]]+0, 0))</f>
        <v/>
      </c>
    </row>
    <row r="5599" spans="1:14">
      <c r="A5599"/>
      <c r="B5599"/>
      <c r="C5599"/>
      <c r="D5599"/>
      <c r="E5599"/>
      <c r="F5599"/>
      <c r="G5599"/>
      <c r="H5599"/>
      <c r="I5599"/>
      <c r="J5599"/>
      <c r="K5599"/>
      <c r="L5599" t="str">
        <f>IF(COUNTIFS(ZSOHPP055[订单号数值], ZSOHSD058[[#This Row],[订单号数值]], ZSOHPP055[行項目], ZSOHSD058[[#This Row],[行項目]])&gt;0, "Y", "")</f>
        <v/>
      </c>
      <c r="M5599" t="str">
        <f>IF(ZSOHSD058[[#This Row],[銷售訂單]]="", "", --ZSOHSD058[[#This Row],[銷售訂單]])</f>
        <v/>
      </c>
      <c r="N5599" s="16" t="str">
        <f>IF(ZSOHSD058[[#This Row],[落胚數]]="","",IF(ISNUMBER(ZSOHSD058[[#This Row],[落胚數]]+0), ZSOHSD058[[#This Row],[落胚數]]+0, 0))</f>
        <v/>
      </c>
    </row>
    <row r="5600" spans="1:14">
      <c r="A5600"/>
      <c r="B5600"/>
      <c r="C5600"/>
      <c r="D5600"/>
      <c r="E5600"/>
      <c r="F5600"/>
      <c r="G5600"/>
      <c r="H5600"/>
      <c r="I5600"/>
      <c r="J5600"/>
      <c r="K5600"/>
      <c r="L5600" t="str">
        <f>IF(COUNTIFS(ZSOHPP055[订单号数值], ZSOHSD058[[#This Row],[订单号数值]], ZSOHPP055[行項目], ZSOHSD058[[#This Row],[行項目]])&gt;0, "Y", "")</f>
        <v/>
      </c>
      <c r="M5600" t="str">
        <f>IF(ZSOHSD058[[#This Row],[銷售訂單]]="", "", --ZSOHSD058[[#This Row],[銷售訂單]])</f>
        <v/>
      </c>
      <c r="N5600" s="16" t="str">
        <f>IF(ZSOHSD058[[#This Row],[落胚數]]="","",IF(ISNUMBER(ZSOHSD058[[#This Row],[落胚數]]+0), ZSOHSD058[[#This Row],[落胚數]]+0, 0))</f>
        <v/>
      </c>
    </row>
    <row r="5601" spans="1:14">
      <c r="A5601"/>
      <c r="B5601"/>
      <c r="C5601"/>
      <c r="D5601"/>
      <c r="E5601"/>
      <c r="F5601"/>
      <c r="G5601"/>
      <c r="H5601"/>
      <c r="I5601"/>
      <c r="J5601"/>
      <c r="K5601"/>
      <c r="L5601" t="str">
        <f>IF(COUNTIFS(ZSOHPP055[订单号数值], ZSOHSD058[[#This Row],[订单号数值]], ZSOHPP055[行項目], ZSOHSD058[[#This Row],[行項目]])&gt;0, "Y", "")</f>
        <v/>
      </c>
      <c r="M5601" t="str">
        <f>IF(ZSOHSD058[[#This Row],[銷售訂單]]="", "", --ZSOHSD058[[#This Row],[銷售訂單]])</f>
        <v/>
      </c>
      <c r="N5601" s="16" t="str">
        <f>IF(ZSOHSD058[[#This Row],[落胚數]]="","",IF(ISNUMBER(ZSOHSD058[[#This Row],[落胚數]]+0), ZSOHSD058[[#This Row],[落胚數]]+0, 0))</f>
        <v/>
      </c>
    </row>
    <row r="5602" spans="1:14">
      <c r="A5602"/>
      <c r="B5602"/>
      <c r="C5602"/>
      <c r="D5602"/>
      <c r="E5602"/>
      <c r="F5602"/>
      <c r="G5602"/>
      <c r="H5602"/>
      <c r="I5602"/>
      <c r="J5602"/>
      <c r="K5602"/>
      <c r="L5602" t="str">
        <f>IF(COUNTIFS(ZSOHPP055[订单号数值], ZSOHSD058[[#This Row],[订单号数值]], ZSOHPP055[行項目], ZSOHSD058[[#This Row],[行項目]])&gt;0, "Y", "")</f>
        <v/>
      </c>
      <c r="M5602" t="str">
        <f>IF(ZSOHSD058[[#This Row],[銷售訂單]]="", "", --ZSOHSD058[[#This Row],[銷售訂單]])</f>
        <v/>
      </c>
      <c r="N5602" s="16" t="str">
        <f>IF(ZSOHSD058[[#This Row],[落胚數]]="","",IF(ISNUMBER(ZSOHSD058[[#This Row],[落胚數]]+0), ZSOHSD058[[#This Row],[落胚數]]+0, 0))</f>
        <v/>
      </c>
    </row>
    <row r="5603" spans="1:14">
      <c r="A5603"/>
      <c r="B5603"/>
      <c r="C5603"/>
      <c r="D5603"/>
      <c r="E5603"/>
      <c r="F5603"/>
      <c r="G5603"/>
      <c r="H5603"/>
      <c r="I5603"/>
      <c r="J5603"/>
      <c r="K5603"/>
      <c r="L5603" t="str">
        <f>IF(COUNTIFS(ZSOHPP055[订单号数值], ZSOHSD058[[#This Row],[订单号数值]], ZSOHPP055[行項目], ZSOHSD058[[#This Row],[行項目]])&gt;0, "Y", "")</f>
        <v/>
      </c>
      <c r="M5603" t="str">
        <f>IF(ZSOHSD058[[#This Row],[銷售訂單]]="", "", --ZSOHSD058[[#This Row],[銷售訂單]])</f>
        <v/>
      </c>
      <c r="N5603" s="16" t="str">
        <f>IF(ZSOHSD058[[#This Row],[落胚數]]="","",IF(ISNUMBER(ZSOHSD058[[#This Row],[落胚數]]+0), ZSOHSD058[[#This Row],[落胚數]]+0, 0))</f>
        <v/>
      </c>
    </row>
    <row r="5604" spans="1:14">
      <c r="A5604"/>
      <c r="B5604"/>
      <c r="C5604"/>
      <c r="D5604"/>
      <c r="E5604"/>
      <c r="F5604"/>
      <c r="G5604"/>
      <c r="H5604"/>
      <c r="I5604"/>
      <c r="J5604"/>
      <c r="K5604"/>
      <c r="L5604" t="str">
        <f>IF(COUNTIFS(ZSOHPP055[订单号数值], ZSOHSD058[[#This Row],[订单号数值]], ZSOHPP055[行項目], ZSOHSD058[[#This Row],[行項目]])&gt;0, "Y", "")</f>
        <v/>
      </c>
      <c r="M5604" t="str">
        <f>IF(ZSOHSD058[[#This Row],[銷售訂單]]="", "", --ZSOHSD058[[#This Row],[銷售訂單]])</f>
        <v/>
      </c>
      <c r="N5604" s="16" t="str">
        <f>IF(ZSOHSD058[[#This Row],[落胚數]]="","",IF(ISNUMBER(ZSOHSD058[[#This Row],[落胚數]]+0), ZSOHSD058[[#This Row],[落胚數]]+0, 0))</f>
        <v/>
      </c>
    </row>
    <row r="5605" spans="1:14">
      <c r="A5605"/>
      <c r="B5605"/>
      <c r="C5605"/>
      <c r="D5605"/>
      <c r="E5605"/>
      <c r="F5605"/>
      <c r="G5605"/>
      <c r="H5605"/>
      <c r="I5605"/>
      <c r="J5605"/>
      <c r="K5605"/>
      <c r="L5605" t="str">
        <f>IF(COUNTIFS(ZSOHPP055[订单号数值], ZSOHSD058[[#This Row],[订单号数值]], ZSOHPP055[行項目], ZSOHSD058[[#This Row],[行項目]])&gt;0, "Y", "")</f>
        <v/>
      </c>
      <c r="M5605" t="str">
        <f>IF(ZSOHSD058[[#This Row],[銷售訂單]]="", "", --ZSOHSD058[[#This Row],[銷售訂單]])</f>
        <v/>
      </c>
      <c r="N5605" s="16" t="str">
        <f>IF(ZSOHSD058[[#This Row],[落胚數]]="","",IF(ISNUMBER(ZSOHSD058[[#This Row],[落胚數]]+0), ZSOHSD058[[#This Row],[落胚數]]+0, 0))</f>
        <v/>
      </c>
    </row>
    <row r="5606" spans="1:14">
      <c r="A5606"/>
      <c r="B5606"/>
      <c r="C5606"/>
      <c r="D5606"/>
      <c r="E5606"/>
      <c r="F5606"/>
      <c r="G5606"/>
      <c r="H5606"/>
      <c r="I5606"/>
      <c r="J5606"/>
      <c r="K5606"/>
      <c r="L5606" t="str">
        <f>IF(COUNTIFS(ZSOHPP055[订单号数值], ZSOHSD058[[#This Row],[订单号数值]], ZSOHPP055[行項目], ZSOHSD058[[#This Row],[行項目]])&gt;0, "Y", "")</f>
        <v/>
      </c>
      <c r="M5606" t="str">
        <f>IF(ZSOHSD058[[#This Row],[銷售訂單]]="", "", --ZSOHSD058[[#This Row],[銷售訂單]])</f>
        <v/>
      </c>
      <c r="N5606" s="16" t="str">
        <f>IF(ZSOHSD058[[#This Row],[落胚數]]="","",IF(ISNUMBER(ZSOHSD058[[#This Row],[落胚數]]+0), ZSOHSD058[[#This Row],[落胚數]]+0, 0))</f>
        <v/>
      </c>
    </row>
    <row r="5607" spans="1:14">
      <c r="A5607"/>
      <c r="B5607"/>
      <c r="C5607"/>
      <c r="D5607"/>
      <c r="E5607"/>
      <c r="F5607"/>
      <c r="G5607"/>
      <c r="H5607"/>
      <c r="I5607"/>
      <c r="J5607"/>
      <c r="K5607"/>
      <c r="L5607" t="str">
        <f>IF(COUNTIFS(ZSOHPP055[订单号数值], ZSOHSD058[[#This Row],[订单号数值]], ZSOHPP055[行項目], ZSOHSD058[[#This Row],[行項目]])&gt;0, "Y", "")</f>
        <v/>
      </c>
      <c r="M5607" t="str">
        <f>IF(ZSOHSD058[[#This Row],[銷售訂單]]="", "", --ZSOHSD058[[#This Row],[銷售訂單]])</f>
        <v/>
      </c>
      <c r="N5607" s="16" t="str">
        <f>IF(ZSOHSD058[[#This Row],[落胚數]]="","",IF(ISNUMBER(ZSOHSD058[[#This Row],[落胚數]]+0), ZSOHSD058[[#This Row],[落胚數]]+0, 0))</f>
        <v/>
      </c>
    </row>
    <row r="5608" spans="1:14">
      <c r="A5608"/>
      <c r="B5608"/>
      <c r="C5608"/>
      <c r="D5608"/>
      <c r="E5608"/>
      <c r="F5608"/>
      <c r="G5608"/>
      <c r="H5608"/>
      <c r="I5608"/>
      <c r="J5608"/>
      <c r="K5608"/>
      <c r="L5608" t="str">
        <f>IF(COUNTIFS(ZSOHPP055[订单号数值], ZSOHSD058[[#This Row],[订单号数值]], ZSOHPP055[行項目], ZSOHSD058[[#This Row],[行項目]])&gt;0, "Y", "")</f>
        <v/>
      </c>
      <c r="M5608" t="str">
        <f>IF(ZSOHSD058[[#This Row],[銷售訂單]]="", "", --ZSOHSD058[[#This Row],[銷售訂單]])</f>
        <v/>
      </c>
      <c r="N5608" s="16" t="str">
        <f>IF(ZSOHSD058[[#This Row],[落胚數]]="","",IF(ISNUMBER(ZSOHSD058[[#This Row],[落胚數]]+0), ZSOHSD058[[#This Row],[落胚數]]+0, 0))</f>
        <v/>
      </c>
    </row>
    <row r="5609" spans="1:14">
      <c r="A5609"/>
      <c r="B5609"/>
      <c r="C5609"/>
      <c r="D5609"/>
      <c r="E5609"/>
      <c r="F5609"/>
      <c r="G5609"/>
      <c r="H5609"/>
      <c r="I5609"/>
      <c r="J5609"/>
      <c r="K5609"/>
      <c r="L5609" t="str">
        <f>IF(COUNTIFS(ZSOHPP055[订单号数值], ZSOHSD058[[#This Row],[订单号数值]], ZSOHPP055[行項目], ZSOHSD058[[#This Row],[行項目]])&gt;0, "Y", "")</f>
        <v/>
      </c>
      <c r="M5609" t="str">
        <f>IF(ZSOHSD058[[#This Row],[銷售訂單]]="", "", --ZSOHSD058[[#This Row],[銷售訂單]])</f>
        <v/>
      </c>
      <c r="N5609" s="16" t="str">
        <f>IF(ZSOHSD058[[#This Row],[落胚數]]="","",IF(ISNUMBER(ZSOHSD058[[#This Row],[落胚數]]+0), ZSOHSD058[[#This Row],[落胚數]]+0, 0))</f>
        <v/>
      </c>
    </row>
    <row r="5610" spans="1:14">
      <c r="A5610"/>
      <c r="B5610"/>
      <c r="C5610"/>
      <c r="D5610"/>
      <c r="E5610"/>
      <c r="F5610"/>
      <c r="G5610"/>
      <c r="H5610"/>
      <c r="I5610"/>
      <c r="J5610"/>
      <c r="K5610"/>
      <c r="L5610" t="str">
        <f>IF(COUNTIFS(ZSOHPP055[订单号数值], ZSOHSD058[[#This Row],[订单号数值]], ZSOHPP055[行項目], ZSOHSD058[[#This Row],[行項目]])&gt;0, "Y", "")</f>
        <v/>
      </c>
      <c r="M5610" t="str">
        <f>IF(ZSOHSD058[[#This Row],[銷售訂單]]="", "", --ZSOHSD058[[#This Row],[銷售訂單]])</f>
        <v/>
      </c>
      <c r="N5610" s="16" t="str">
        <f>IF(ZSOHSD058[[#This Row],[落胚數]]="","",IF(ISNUMBER(ZSOHSD058[[#This Row],[落胚數]]+0), ZSOHSD058[[#This Row],[落胚數]]+0, 0))</f>
        <v/>
      </c>
    </row>
    <row r="5611" spans="1:14">
      <c r="A5611"/>
      <c r="B5611"/>
      <c r="C5611"/>
      <c r="D5611"/>
      <c r="E5611"/>
      <c r="F5611"/>
      <c r="G5611"/>
      <c r="H5611"/>
      <c r="I5611"/>
      <c r="J5611"/>
      <c r="K5611"/>
      <c r="L5611" t="str">
        <f>IF(COUNTIFS(ZSOHPP055[订单号数值], ZSOHSD058[[#This Row],[订单号数值]], ZSOHPP055[行項目], ZSOHSD058[[#This Row],[行項目]])&gt;0, "Y", "")</f>
        <v/>
      </c>
      <c r="M5611" t="str">
        <f>IF(ZSOHSD058[[#This Row],[銷售訂單]]="", "", --ZSOHSD058[[#This Row],[銷售訂單]])</f>
        <v/>
      </c>
      <c r="N5611" s="16" t="str">
        <f>IF(ZSOHSD058[[#This Row],[落胚數]]="","",IF(ISNUMBER(ZSOHSD058[[#This Row],[落胚數]]+0), ZSOHSD058[[#This Row],[落胚數]]+0, 0))</f>
        <v/>
      </c>
    </row>
    <row r="5612" spans="1:14">
      <c r="A5612"/>
      <c r="B5612"/>
      <c r="C5612"/>
      <c r="D5612"/>
      <c r="E5612"/>
      <c r="F5612"/>
      <c r="G5612"/>
      <c r="H5612"/>
      <c r="I5612"/>
      <c r="J5612"/>
      <c r="K5612"/>
      <c r="L5612" t="str">
        <f>IF(COUNTIFS(ZSOHPP055[订单号数值], ZSOHSD058[[#This Row],[订单号数值]], ZSOHPP055[行項目], ZSOHSD058[[#This Row],[行項目]])&gt;0, "Y", "")</f>
        <v/>
      </c>
      <c r="M5612" t="str">
        <f>IF(ZSOHSD058[[#This Row],[銷售訂單]]="", "", --ZSOHSD058[[#This Row],[銷售訂單]])</f>
        <v/>
      </c>
      <c r="N5612" s="16" t="str">
        <f>IF(ZSOHSD058[[#This Row],[落胚數]]="","",IF(ISNUMBER(ZSOHSD058[[#This Row],[落胚數]]+0), ZSOHSD058[[#This Row],[落胚數]]+0, 0))</f>
        <v/>
      </c>
    </row>
    <row r="5613" spans="1:14">
      <c r="A5613"/>
      <c r="B5613"/>
      <c r="C5613"/>
      <c r="D5613"/>
      <c r="E5613"/>
      <c r="F5613"/>
      <c r="G5613"/>
      <c r="H5613"/>
      <c r="I5613"/>
      <c r="J5613"/>
      <c r="K5613"/>
      <c r="L5613" t="str">
        <f>IF(COUNTIFS(ZSOHPP055[订单号数值], ZSOHSD058[[#This Row],[订单号数值]], ZSOHPP055[行項目], ZSOHSD058[[#This Row],[行項目]])&gt;0, "Y", "")</f>
        <v/>
      </c>
      <c r="M5613" t="str">
        <f>IF(ZSOHSD058[[#This Row],[銷售訂單]]="", "", --ZSOHSD058[[#This Row],[銷售訂單]])</f>
        <v/>
      </c>
      <c r="N5613" s="16" t="str">
        <f>IF(ZSOHSD058[[#This Row],[落胚數]]="","",IF(ISNUMBER(ZSOHSD058[[#This Row],[落胚數]]+0), ZSOHSD058[[#This Row],[落胚數]]+0, 0))</f>
        <v/>
      </c>
    </row>
    <row r="5614" spans="1:14">
      <c r="A5614"/>
      <c r="B5614"/>
      <c r="C5614"/>
      <c r="D5614"/>
      <c r="E5614"/>
      <c r="F5614"/>
      <c r="G5614"/>
      <c r="H5614"/>
      <c r="I5614"/>
      <c r="J5614"/>
      <c r="K5614"/>
      <c r="L5614" t="str">
        <f>IF(COUNTIFS(ZSOHPP055[订单号数值], ZSOHSD058[[#This Row],[订单号数值]], ZSOHPP055[行項目], ZSOHSD058[[#This Row],[行項目]])&gt;0, "Y", "")</f>
        <v/>
      </c>
      <c r="M5614" t="str">
        <f>IF(ZSOHSD058[[#This Row],[銷售訂單]]="", "", --ZSOHSD058[[#This Row],[銷售訂單]])</f>
        <v/>
      </c>
      <c r="N5614" s="16" t="str">
        <f>IF(ZSOHSD058[[#This Row],[落胚數]]="","",IF(ISNUMBER(ZSOHSD058[[#This Row],[落胚數]]+0), ZSOHSD058[[#This Row],[落胚數]]+0, 0))</f>
        <v/>
      </c>
    </row>
    <row r="5615" spans="1:14">
      <c r="A5615"/>
      <c r="B5615"/>
      <c r="C5615"/>
      <c r="D5615"/>
      <c r="E5615"/>
      <c r="F5615"/>
      <c r="G5615"/>
      <c r="H5615"/>
      <c r="I5615"/>
      <c r="J5615"/>
      <c r="K5615"/>
      <c r="L5615" t="str">
        <f>IF(COUNTIFS(ZSOHPP055[订单号数值], ZSOHSD058[[#This Row],[订单号数值]], ZSOHPP055[行項目], ZSOHSD058[[#This Row],[行項目]])&gt;0, "Y", "")</f>
        <v/>
      </c>
      <c r="M5615" t="str">
        <f>IF(ZSOHSD058[[#This Row],[銷售訂單]]="", "", --ZSOHSD058[[#This Row],[銷售訂單]])</f>
        <v/>
      </c>
      <c r="N5615" s="16" t="str">
        <f>IF(ZSOHSD058[[#This Row],[落胚數]]="","",IF(ISNUMBER(ZSOHSD058[[#This Row],[落胚數]]+0), ZSOHSD058[[#This Row],[落胚數]]+0, 0))</f>
        <v/>
      </c>
    </row>
    <row r="5616" spans="1:14">
      <c r="A5616"/>
      <c r="B5616"/>
      <c r="C5616"/>
      <c r="D5616"/>
      <c r="E5616"/>
      <c r="F5616"/>
      <c r="G5616"/>
      <c r="H5616"/>
      <c r="I5616"/>
      <c r="J5616"/>
      <c r="K5616"/>
      <c r="L5616" t="str">
        <f>IF(COUNTIFS(ZSOHPP055[订单号数值], ZSOHSD058[[#This Row],[订单号数值]], ZSOHPP055[行項目], ZSOHSD058[[#This Row],[行項目]])&gt;0, "Y", "")</f>
        <v/>
      </c>
      <c r="M5616" t="str">
        <f>IF(ZSOHSD058[[#This Row],[銷售訂單]]="", "", --ZSOHSD058[[#This Row],[銷售訂單]])</f>
        <v/>
      </c>
      <c r="N5616" s="16" t="str">
        <f>IF(ZSOHSD058[[#This Row],[落胚數]]="","",IF(ISNUMBER(ZSOHSD058[[#This Row],[落胚數]]+0), ZSOHSD058[[#This Row],[落胚數]]+0, 0))</f>
        <v/>
      </c>
    </row>
    <row r="5617" spans="1:14">
      <c r="A5617"/>
      <c r="B5617"/>
      <c r="C5617"/>
      <c r="D5617"/>
      <c r="E5617"/>
      <c r="F5617"/>
      <c r="G5617"/>
      <c r="H5617"/>
      <c r="I5617"/>
      <c r="J5617"/>
      <c r="K5617"/>
      <c r="L5617" t="str">
        <f>IF(COUNTIFS(ZSOHPP055[订单号数值], ZSOHSD058[[#This Row],[订单号数值]], ZSOHPP055[行項目], ZSOHSD058[[#This Row],[行項目]])&gt;0, "Y", "")</f>
        <v/>
      </c>
      <c r="M5617" t="str">
        <f>IF(ZSOHSD058[[#This Row],[銷售訂單]]="", "", --ZSOHSD058[[#This Row],[銷售訂單]])</f>
        <v/>
      </c>
      <c r="N5617" s="16" t="str">
        <f>IF(ZSOHSD058[[#This Row],[落胚數]]="","",IF(ISNUMBER(ZSOHSD058[[#This Row],[落胚數]]+0), ZSOHSD058[[#This Row],[落胚數]]+0, 0))</f>
        <v/>
      </c>
    </row>
    <row r="5618" spans="1:14">
      <c r="A5618"/>
      <c r="B5618"/>
      <c r="C5618"/>
      <c r="D5618"/>
      <c r="E5618"/>
      <c r="F5618"/>
      <c r="G5618"/>
      <c r="H5618"/>
      <c r="I5618"/>
      <c r="J5618"/>
      <c r="K5618"/>
      <c r="L5618" t="str">
        <f>IF(COUNTIFS(ZSOHPP055[订单号数值], ZSOHSD058[[#This Row],[订单号数值]], ZSOHPP055[行項目], ZSOHSD058[[#This Row],[行項目]])&gt;0, "Y", "")</f>
        <v/>
      </c>
      <c r="M5618" t="str">
        <f>IF(ZSOHSD058[[#This Row],[銷售訂單]]="", "", --ZSOHSD058[[#This Row],[銷售訂單]])</f>
        <v/>
      </c>
      <c r="N5618" s="16" t="str">
        <f>IF(ZSOHSD058[[#This Row],[落胚數]]="","",IF(ISNUMBER(ZSOHSD058[[#This Row],[落胚數]]+0), ZSOHSD058[[#This Row],[落胚數]]+0, 0))</f>
        <v/>
      </c>
    </row>
    <row r="5619" spans="1:14">
      <c r="A5619"/>
      <c r="B5619"/>
      <c r="C5619"/>
      <c r="D5619"/>
      <c r="E5619"/>
      <c r="F5619"/>
      <c r="G5619"/>
      <c r="H5619"/>
      <c r="I5619"/>
      <c r="J5619"/>
      <c r="K5619"/>
      <c r="L5619" t="str">
        <f>IF(COUNTIFS(ZSOHPP055[订单号数值], ZSOHSD058[[#This Row],[订单号数值]], ZSOHPP055[行項目], ZSOHSD058[[#This Row],[行項目]])&gt;0, "Y", "")</f>
        <v/>
      </c>
      <c r="M5619" t="str">
        <f>IF(ZSOHSD058[[#This Row],[銷售訂單]]="", "", --ZSOHSD058[[#This Row],[銷售訂單]])</f>
        <v/>
      </c>
      <c r="N5619" s="16" t="str">
        <f>IF(ZSOHSD058[[#This Row],[落胚數]]="","",IF(ISNUMBER(ZSOHSD058[[#This Row],[落胚數]]+0), ZSOHSD058[[#This Row],[落胚數]]+0, 0))</f>
        <v/>
      </c>
    </row>
    <row r="5620" spans="1:14">
      <c r="A5620"/>
      <c r="B5620"/>
      <c r="C5620"/>
      <c r="D5620"/>
      <c r="E5620"/>
      <c r="F5620"/>
      <c r="G5620"/>
      <c r="H5620"/>
      <c r="I5620"/>
      <c r="J5620"/>
      <c r="K5620"/>
      <c r="L5620" t="str">
        <f>IF(COUNTIFS(ZSOHPP055[订单号数值], ZSOHSD058[[#This Row],[订单号数值]], ZSOHPP055[行項目], ZSOHSD058[[#This Row],[行項目]])&gt;0, "Y", "")</f>
        <v/>
      </c>
      <c r="M5620" t="str">
        <f>IF(ZSOHSD058[[#This Row],[銷售訂單]]="", "", --ZSOHSD058[[#This Row],[銷售訂單]])</f>
        <v/>
      </c>
      <c r="N5620" s="16" t="str">
        <f>IF(ZSOHSD058[[#This Row],[落胚數]]="","",IF(ISNUMBER(ZSOHSD058[[#This Row],[落胚數]]+0), ZSOHSD058[[#This Row],[落胚數]]+0, 0))</f>
        <v/>
      </c>
    </row>
    <row r="5621" spans="1:14">
      <c r="A5621"/>
      <c r="B5621"/>
      <c r="C5621"/>
      <c r="D5621"/>
      <c r="E5621"/>
      <c r="F5621"/>
      <c r="G5621"/>
      <c r="H5621"/>
      <c r="I5621"/>
      <c r="J5621"/>
      <c r="K5621"/>
      <c r="L5621" t="str">
        <f>IF(COUNTIFS(ZSOHPP055[订单号数值], ZSOHSD058[[#This Row],[订单号数值]], ZSOHPP055[行項目], ZSOHSD058[[#This Row],[行項目]])&gt;0, "Y", "")</f>
        <v/>
      </c>
      <c r="M5621" t="str">
        <f>IF(ZSOHSD058[[#This Row],[銷售訂單]]="", "", --ZSOHSD058[[#This Row],[銷售訂單]])</f>
        <v/>
      </c>
      <c r="N5621" s="16" t="str">
        <f>IF(ZSOHSD058[[#This Row],[落胚數]]="","",IF(ISNUMBER(ZSOHSD058[[#This Row],[落胚數]]+0), ZSOHSD058[[#This Row],[落胚數]]+0, 0))</f>
        <v/>
      </c>
    </row>
    <row r="5622" spans="1:14">
      <c r="A5622"/>
      <c r="B5622"/>
      <c r="C5622"/>
      <c r="D5622"/>
      <c r="E5622"/>
      <c r="F5622"/>
      <c r="G5622"/>
      <c r="H5622"/>
      <c r="I5622"/>
      <c r="J5622"/>
      <c r="K5622"/>
      <c r="L5622" t="str">
        <f>IF(COUNTIFS(ZSOHPP055[订单号数值], ZSOHSD058[[#This Row],[订单号数值]], ZSOHPP055[行項目], ZSOHSD058[[#This Row],[行項目]])&gt;0, "Y", "")</f>
        <v/>
      </c>
      <c r="M5622" t="str">
        <f>IF(ZSOHSD058[[#This Row],[銷售訂單]]="", "", --ZSOHSD058[[#This Row],[銷售訂單]])</f>
        <v/>
      </c>
      <c r="N5622" s="16" t="str">
        <f>IF(ZSOHSD058[[#This Row],[落胚數]]="","",IF(ISNUMBER(ZSOHSD058[[#This Row],[落胚數]]+0), ZSOHSD058[[#This Row],[落胚數]]+0, 0))</f>
        <v/>
      </c>
    </row>
    <row r="5623" spans="1:14">
      <c r="A5623"/>
      <c r="B5623"/>
      <c r="C5623"/>
      <c r="D5623"/>
      <c r="E5623"/>
      <c r="F5623"/>
      <c r="G5623"/>
      <c r="H5623"/>
      <c r="I5623"/>
      <c r="J5623"/>
      <c r="K5623"/>
      <c r="L5623" t="str">
        <f>IF(COUNTIFS(ZSOHPP055[订单号数值], ZSOHSD058[[#This Row],[订单号数值]], ZSOHPP055[行項目], ZSOHSD058[[#This Row],[行項目]])&gt;0, "Y", "")</f>
        <v/>
      </c>
      <c r="M5623" t="str">
        <f>IF(ZSOHSD058[[#This Row],[銷售訂單]]="", "", --ZSOHSD058[[#This Row],[銷售訂單]])</f>
        <v/>
      </c>
      <c r="N5623" s="16" t="str">
        <f>IF(ZSOHSD058[[#This Row],[落胚數]]="","",IF(ISNUMBER(ZSOHSD058[[#This Row],[落胚數]]+0), ZSOHSD058[[#This Row],[落胚數]]+0, 0))</f>
        <v/>
      </c>
    </row>
    <row r="5624" spans="1:14">
      <c r="A5624"/>
      <c r="B5624"/>
      <c r="C5624"/>
      <c r="D5624"/>
      <c r="E5624"/>
      <c r="F5624"/>
      <c r="G5624"/>
      <c r="H5624"/>
      <c r="I5624"/>
      <c r="J5624"/>
      <c r="K5624"/>
      <c r="L5624" t="str">
        <f>IF(COUNTIFS(ZSOHPP055[订单号数值], ZSOHSD058[[#This Row],[订单号数值]], ZSOHPP055[行項目], ZSOHSD058[[#This Row],[行項目]])&gt;0, "Y", "")</f>
        <v/>
      </c>
      <c r="M5624" t="str">
        <f>IF(ZSOHSD058[[#This Row],[銷售訂單]]="", "", --ZSOHSD058[[#This Row],[銷售訂單]])</f>
        <v/>
      </c>
      <c r="N5624" s="16" t="str">
        <f>IF(ZSOHSD058[[#This Row],[落胚數]]="","",IF(ISNUMBER(ZSOHSD058[[#This Row],[落胚數]]+0), ZSOHSD058[[#This Row],[落胚數]]+0, 0))</f>
        <v/>
      </c>
    </row>
    <row r="5625" spans="1:14">
      <c r="A5625"/>
      <c r="B5625"/>
      <c r="C5625"/>
      <c r="D5625"/>
      <c r="E5625"/>
      <c r="F5625"/>
      <c r="G5625"/>
      <c r="H5625"/>
      <c r="I5625"/>
      <c r="J5625"/>
      <c r="K5625"/>
      <c r="L5625" t="str">
        <f>IF(COUNTIFS(ZSOHPP055[订单号数值], ZSOHSD058[[#This Row],[订单号数值]], ZSOHPP055[行項目], ZSOHSD058[[#This Row],[行項目]])&gt;0, "Y", "")</f>
        <v/>
      </c>
      <c r="M5625" t="str">
        <f>IF(ZSOHSD058[[#This Row],[銷售訂單]]="", "", --ZSOHSD058[[#This Row],[銷售訂單]])</f>
        <v/>
      </c>
      <c r="N5625" s="16" t="str">
        <f>IF(ZSOHSD058[[#This Row],[落胚數]]="","",IF(ISNUMBER(ZSOHSD058[[#This Row],[落胚數]]+0), ZSOHSD058[[#This Row],[落胚數]]+0, 0))</f>
        <v/>
      </c>
    </row>
    <row r="5626" spans="1:14">
      <c r="A5626"/>
      <c r="B5626"/>
      <c r="C5626"/>
      <c r="D5626"/>
      <c r="E5626"/>
      <c r="F5626"/>
      <c r="G5626"/>
      <c r="H5626"/>
      <c r="I5626"/>
      <c r="J5626"/>
      <c r="K5626"/>
      <c r="L5626" t="str">
        <f>IF(COUNTIFS(ZSOHPP055[订单号数值], ZSOHSD058[[#This Row],[订单号数值]], ZSOHPP055[行項目], ZSOHSD058[[#This Row],[行項目]])&gt;0, "Y", "")</f>
        <v/>
      </c>
      <c r="M5626" t="str">
        <f>IF(ZSOHSD058[[#This Row],[銷售訂單]]="", "", --ZSOHSD058[[#This Row],[銷售訂單]])</f>
        <v/>
      </c>
      <c r="N5626" s="16" t="str">
        <f>IF(ZSOHSD058[[#This Row],[落胚數]]="","",IF(ISNUMBER(ZSOHSD058[[#This Row],[落胚數]]+0), ZSOHSD058[[#This Row],[落胚數]]+0, 0))</f>
        <v/>
      </c>
    </row>
    <row r="5627" spans="1:14">
      <c r="A5627"/>
      <c r="B5627"/>
      <c r="C5627"/>
      <c r="D5627"/>
      <c r="E5627"/>
      <c r="F5627"/>
      <c r="G5627"/>
      <c r="H5627"/>
      <c r="I5627"/>
      <c r="J5627"/>
      <c r="K5627"/>
      <c r="L5627" t="str">
        <f>IF(COUNTIFS(ZSOHPP055[订单号数值], ZSOHSD058[[#This Row],[订单号数值]], ZSOHPP055[行項目], ZSOHSD058[[#This Row],[行項目]])&gt;0, "Y", "")</f>
        <v/>
      </c>
      <c r="M5627" t="str">
        <f>IF(ZSOHSD058[[#This Row],[銷售訂單]]="", "", --ZSOHSD058[[#This Row],[銷售訂單]])</f>
        <v/>
      </c>
      <c r="N5627" s="16" t="str">
        <f>IF(ZSOHSD058[[#This Row],[落胚數]]="","",IF(ISNUMBER(ZSOHSD058[[#This Row],[落胚數]]+0), ZSOHSD058[[#This Row],[落胚數]]+0, 0))</f>
        <v/>
      </c>
    </row>
    <row r="5628" spans="1:14">
      <c r="A5628"/>
      <c r="B5628"/>
      <c r="C5628"/>
      <c r="D5628"/>
      <c r="E5628"/>
      <c r="F5628"/>
      <c r="G5628"/>
      <c r="H5628"/>
      <c r="I5628"/>
      <c r="J5628"/>
      <c r="K5628"/>
      <c r="L5628" t="str">
        <f>IF(COUNTIFS(ZSOHPP055[订单号数值], ZSOHSD058[[#This Row],[订单号数值]], ZSOHPP055[行項目], ZSOHSD058[[#This Row],[行項目]])&gt;0, "Y", "")</f>
        <v/>
      </c>
      <c r="M5628" t="str">
        <f>IF(ZSOHSD058[[#This Row],[銷售訂單]]="", "", --ZSOHSD058[[#This Row],[銷售訂單]])</f>
        <v/>
      </c>
      <c r="N5628" s="16" t="str">
        <f>IF(ZSOHSD058[[#This Row],[落胚數]]="","",IF(ISNUMBER(ZSOHSD058[[#This Row],[落胚數]]+0), ZSOHSD058[[#This Row],[落胚數]]+0, 0))</f>
        <v/>
      </c>
    </row>
    <row r="5629" spans="1:14">
      <c r="A5629"/>
      <c r="B5629"/>
      <c r="C5629"/>
      <c r="D5629"/>
      <c r="E5629"/>
      <c r="F5629"/>
      <c r="G5629"/>
      <c r="H5629"/>
      <c r="I5629"/>
      <c r="J5629"/>
      <c r="K5629"/>
      <c r="L5629" t="str">
        <f>IF(COUNTIFS(ZSOHPP055[订单号数值], ZSOHSD058[[#This Row],[订单号数值]], ZSOHPP055[行項目], ZSOHSD058[[#This Row],[行項目]])&gt;0, "Y", "")</f>
        <v/>
      </c>
      <c r="M5629" t="str">
        <f>IF(ZSOHSD058[[#This Row],[銷售訂單]]="", "", --ZSOHSD058[[#This Row],[銷售訂單]])</f>
        <v/>
      </c>
      <c r="N5629" s="16" t="str">
        <f>IF(ZSOHSD058[[#This Row],[落胚數]]="","",IF(ISNUMBER(ZSOHSD058[[#This Row],[落胚數]]+0), ZSOHSD058[[#This Row],[落胚數]]+0, 0))</f>
        <v/>
      </c>
    </row>
    <row r="5630" spans="1:14">
      <c r="A5630"/>
      <c r="B5630"/>
      <c r="C5630"/>
      <c r="D5630"/>
      <c r="E5630"/>
      <c r="F5630"/>
      <c r="G5630"/>
      <c r="H5630"/>
      <c r="I5630"/>
      <c r="J5630"/>
      <c r="K5630"/>
      <c r="L5630" t="str">
        <f>IF(COUNTIFS(ZSOHPP055[订单号数值], ZSOHSD058[[#This Row],[订单号数值]], ZSOHPP055[行項目], ZSOHSD058[[#This Row],[行項目]])&gt;0, "Y", "")</f>
        <v/>
      </c>
      <c r="M5630" t="str">
        <f>IF(ZSOHSD058[[#This Row],[銷售訂單]]="", "", --ZSOHSD058[[#This Row],[銷售訂單]])</f>
        <v/>
      </c>
      <c r="N5630" s="16" t="str">
        <f>IF(ZSOHSD058[[#This Row],[落胚數]]="","",IF(ISNUMBER(ZSOHSD058[[#This Row],[落胚數]]+0), ZSOHSD058[[#This Row],[落胚數]]+0, 0))</f>
        <v/>
      </c>
    </row>
    <row r="5631" spans="1:14">
      <c r="A5631"/>
      <c r="B5631"/>
      <c r="C5631"/>
      <c r="D5631"/>
      <c r="E5631"/>
      <c r="F5631"/>
      <c r="G5631"/>
      <c r="H5631"/>
      <c r="I5631"/>
      <c r="J5631"/>
      <c r="K5631"/>
      <c r="L5631" t="str">
        <f>IF(COUNTIFS(ZSOHPP055[订单号数值], ZSOHSD058[[#This Row],[订单号数值]], ZSOHPP055[行項目], ZSOHSD058[[#This Row],[行項目]])&gt;0, "Y", "")</f>
        <v/>
      </c>
      <c r="M5631" t="str">
        <f>IF(ZSOHSD058[[#This Row],[銷售訂單]]="", "", --ZSOHSD058[[#This Row],[銷售訂單]])</f>
        <v/>
      </c>
      <c r="N5631" s="16" t="str">
        <f>IF(ZSOHSD058[[#This Row],[落胚數]]="","",IF(ISNUMBER(ZSOHSD058[[#This Row],[落胚數]]+0), ZSOHSD058[[#This Row],[落胚數]]+0, 0))</f>
        <v/>
      </c>
    </row>
    <row r="5632" spans="1:14">
      <c r="A5632"/>
      <c r="B5632"/>
      <c r="C5632"/>
      <c r="D5632"/>
      <c r="E5632"/>
      <c r="F5632"/>
      <c r="G5632"/>
      <c r="H5632"/>
      <c r="I5632"/>
      <c r="J5632"/>
      <c r="K5632"/>
      <c r="L5632" t="str">
        <f>IF(COUNTIFS(ZSOHPP055[订单号数值], ZSOHSD058[[#This Row],[订单号数值]], ZSOHPP055[行項目], ZSOHSD058[[#This Row],[行項目]])&gt;0, "Y", "")</f>
        <v/>
      </c>
      <c r="M5632" t="str">
        <f>IF(ZSOHSD058[[#This Row],[銷售訂單]]="", "", --ZSOHSD058[[#This Row],[銷售訂單]])</f>
        <v/>
      </c>
      <c r="N5632" s="16" t="str">
        <f>IF(ZSOHSD058[[#This Row],[落胚數]]="","",IF(ISNUMBER(ZSOHSD058[[#This Row],[落胚數]]+0), ZSOHSD058[[#This Row],[落胚數]]+0, 0))</f>
        <v/>
      </c>
    </row>
    <row r="5633" spans="1:14">
      <c r="A5633"/>
      <c r="B5633"/>
      <c r="C5633"/>
      <c r="D5633"/>
      <c r="E5633"/>
      <c r="F5633"/>
      <c r="G5633"/>
      <c r="H5633"/>
      <c r="I5633"/>
      <c r="J5633"/>
      <c r="K5633"/>
      <c r="L5633" t="str">
        <f>IF(COUNTIFS(ZSOHPP055[订单号数值], ZSOHSD058[[#This Row],[订单号数值]], ZSOHPP055[行項目], ZSOHSD058[[#This Row],[行項目]])&gt;0, "Y", "")</f>
        <v/>
      </c>
      <c r="M5633" t="str">
        <f>IF(ZSOHSD058[[#This Row],[銷售訂單]]="", "", --ZSOHSD058[[#This Row],[銷售訂單]])</f>
        <v/>
      </c>
      <c r="N5633" s="16" t="str">
        <f>IF(ZSOHSD058[[#This Row],[落胚數]]="","",IF(ISNUMBER(ZSOHSD058[[#This Row],[落胚數]]+0), ZSOHSD058[[#This Row],[落胚數]]+0, 0))</f>
        <v/>
      </c>
    </row>
    <row r="5634" spans="1:14">
      <c r="A5634"/>
      <c r="B5634"/>
      <c r="C5634"/>
      <c r="D5634"/>
      <c r="E5634"/>
      <c r="F5634"/>
      <c r="G5634"/>
      <c r="H5634"/>
      <c r="I5634"/>
      <c r="J5634"/>
      <c r="K5634"/>
      <c r="L5634" t="str">
        <f>IF(COUNTIFS(ZSOHPP055[订单号数值], ZSOHSD058[[#This Row],[订单号数值]], ZSOHPP055[行項目], ZSOHSD058[[#This Row],[行項目]])&gt;0, "Y", "")</f>
        <v/>
      </c>
      <c r="M5634" t="str">
        <f>IF(ZSOHSD058[[#This Row],[銷售訂單]]="", "", --ZSOHSD058[[#This Row],[銷售訂單]])</f>
        <v/>
      </c>
      <c r="N5634" s="16" t="str">
        <f>IF(ZSOHSD058[[#This Row],[落胚數]]="","",IF(ISNUMBER(ZSOHSD058[[#This Row],[落胚數]]+0), ZSOHSD058[[#This Row],[落胚數]]+0, 0))</f>
        <v/>
      </c>
    </row>
    <row r="5635" spans="1:14">
      <c r="A5635"/>
      <c r="B5635"/>
      <c r="C5635"/>
      <c r="D5635"/>
      <c r="E5635"/>
      <c r="F5635"/>
      <c r="G5635"/>
      <c r="H5635"/>
      <c r="I5635"/>
      <c r="J5635"/>
      <c r="K5635"/>
      <c r="L5635" t="str">
        <f>IF(COUNTIFS(ZSOHPP055[订单号数值], ZSOHSD058[[#This Row],[订单号数值]], ZSOHPP055[行項目], ZSOHSD058[[#This Row],[行項目]])&gt;0, "Y", "")</f>
        <v/>
      </c>
      <c r="M5635" t="str">
        <f>IF(ZSOHSD058[[#This Row],[銷售訂單]]="", "", --ZSOHSD058[[#This Row],[銷售訂單]])</f>
        <v/>
      </c>
      <c r="N5635" s="16" t="str">
        <f>IF(ZSOHSD058[[#This Row],[落胚數]]="","",IF(ISNUMBER(ZSOHSD058[[#This Row],[落胚數]]+0), ZSOHSD058[[#This Row],[落胚數]]+0, 0))</f>
        <v/>
      </c>
    </row>
    <row r="5636" spans="1:14">
      <c r="A5636"/>
      <c r="B5636"/>
      <c r="C5636"/>
      <c r="D5636"/>
      <c r="E5636"/>
      <c r="F5636"/>
      <c r="G5636"/>
      <c r="H5636"/>
      <c r="I5636"/>
      <c r="J5636"/>
      <c r="K5636"/>
      <c r="L5636" t="str">
        <f>IF(COUNTIFS(ZSOHPP055[订单号数值], ZSOHSD058[[#This Row],[订单号数值]], ZSOHPP055[行項目], ZSOHSD058[[#This Row],[行項目]])&gt;0, "Y", "")</f>
        <v/>
      </c>
      <c r="M5636" t="str">
        <f>IF(ZSOHSD058[[#This Row],[銷售訂單]]="", "", --ZSOHSD058[[#This Row],[銷售訂單]])</f>
        <v/>
      </c>
      <c r="N5636" s="16" t="str">
        <f>IF(ZSOHSD058[[#This Row],[落胚數]]="","",IF(ISNUMBER(ZSOHSD058[[#This Row],[落胚數]]+0), ZSOHSD058[[#This Row],[落胚數]]+0, 0))</f>
        <v/>
      </c>
    </row>
    <row r="5637" spans="1:14">
      <c r="A5637"/>
      <c r="B5637"/>
      <c r="C5637"/>
      <c r="D5637"/>
      <c r="E5637"/>
      <c r="F5637"/>
      <c r="G5637"/>
      <c r="H5637"/>
      <c r="I5637"/>
      <c r="J5637"/>
      <c r="K5637"/>
      <c r="L5637" t="str">
        <f>IF(COUNTIFS(ZSOHPP055[订单号数值], ZSOHSD058[[#This Row],[订单号数值]], ZSOHPP055[行項目], ZSOHSD058[[#This Row],[行項目]])&gt;0, "Y", "")</f>
        <v/>
      </c>
      <c r="M5637" t="str">
        <f>IF(ZSOHSD058[[#This Row],[銷售訂單]]="", "", --ZSOHSD058[[#This Row],[銷售訂單]])</f>
        <v/>
      </c>
      <c r="N5637" s="16" t="str">
        <f>IF(ZSOHSD058[[#This Row],[落胚數]]="","",IF(ISNUMBER(ZSOHSD058[[#This Row],[落胚數]]+0), ZSOHSD058[[#This Row],[落胚數]]+0, 0))</f>
        <v/>
      </c>
    </row>
    <row r="5638" spans="1:14">
      <c r="A5638"/>
      <c r="B5638"/>
      <c r="C5638"/>
      <c r="D5638"/>
      <c r="E5638"/>
      <c r="F5638"/>
      <c r="G5638"/>
      <c r="H5638"/>
      <c r="I5638"/>
      <c r="J5638"/>
      <c r="K5638"/>
      <c r="L5638" t="str">
        <f>IF(COUNTIFS(ZSOHPP055[订单号数值], ZSOHSD058[[#This Row],[订单号数值]], ZSOHPP055[行項目], ZSOHSD058[[#This Row],[行項目]])&gt;0, "Y", "")</f>
        <v/>
      </c>
      <c r="M5638" t="str">
        <f>IF(ZSOHSD058[[#This Row],[銷售訂單]]="", "", --ZSOHSD058[[#This Row],[銷售訂單]])</f>
        <v/>
      </c>
      <c r="N5638" s="16" t="str">
        <f>IF(ZSOHSD058[[#This Row],[落胚數]]="","",IF(ISNUMBER(ZSOHSD058[[#This Row],[落胚數]]+0), ZSOHSD058[[#This Row],[落胚數]]+0, 0))</f>
        <v/>
      </c>
    </row>
    <row r="5639" spans="1:14">
      <c r="A5639"/>
      <c r="B5639"/>
      <c r="C5639"/>
      <c r="D5639"/>
      <c r="E5639"/>
      <c r="F5639"/>
      <c r="G5639"/>
      <c r="H5639"/>
      <c r="I5639"/>
      <c r="J5639"/>
      <c r="K5639"/>
      <c r="L5639" t="str">
        <f>IF(COUNTIFS(ZSOHPP055[订单号数值], ZSOHSD058[[#This Row],[订单号数值]], ZSOHPP055[行項目], ZSOHSD058[[#This Row],[行項目]])&gt;0, "Y", "")</f>
        <v/>
      </c>
      <c r="M5639" t="str">
        <f>IF(ZSOHSD058[[#This Row],[銷售訂單]]="", "", --ZSOHSD058[[#This Row],[銷售訂單]])</f>
        <v/>
      </c>
      <c r="N5639" s="16" t="str">
        <f>IF(ZSOHSD058[[#This Row],[落胚數]]="","",IF(ISNUMBER(ZSOHSD058[[#This Row],[落胚數]]+0), ZSOHSD058[[#This Row],[落胚數]]+0, 0))</f>
        <v/>
      </c>
    </row>
    <row r="5640" spans="1:14">
      <c r="A5640"/>
      <c r="B5640"/>
      <c r="C5640"/>
      <c r="D5640"/>
      <c r="E5640"/>
      <c r="F5640"/>
      <c r="G5640"/>
      <c r="H5640"/>
      <c r="I5640"/>
      <c r="J5640"/>
      <c r="K5640"/>
      <c r="L5640" t="str">
        <f>IF(COUNTIFS(ZSOHPP055[订单号数值], ZSOHSD058[[#This Row],[订单号数值]], ZSOHPP055[行項目], ZSOHSD058[[#This Row],[行項目]])&gt;0, "Y", "")</f>
        <v/>
      </c>
      <c r="M5640" t="str">
        <f>IF(ZSOHSD058[[#This Row],[銷售訂單]]="", "", --ZSOHSD058[[#This Row],[銷售訂單]])</f>
        <v/>
      </c>
      <c r="N5640" s="16" t="str">
        <f>IF(ZSOHSD058[[#This Row],[落胚數]]="","",IF(ISNUMBER(ZSOHSD058[[#This Row],[落胚數]]+0), ZSOHSD058[[#This Row],[落胚數]]+0, 0))</f>
        <v/>
      </c>
    </row>
    <row r="5641" spans="1:14">
      <c r="A5641"/>
      <c r="B5641"/>
      <c r="C5641"/>
      <c r="D5641"/>
      <c r="E5641"/>
      <c r="F5641"/>
      <c r="G5641"/>
      <c r="H5641"/>
      <c r="I5641"/>
      <c r="J5641"/>
      <c r="K5641"/>
      <c r="L5641" t="str">
        <f>IF(COUNTIFS(ZSOHPP055[订单号数值], ZSOHSD058[[#This Row],[订单号数值]], ZSOHPP055[行項目], ZSOHSD058[[#This Row],[行項目]])&gt;0, "Y", "")</f>
        <v/>
      </c>
      <c r="M5641" t="str">
        <f>IF(ZSOHSD058[[#This Row],[銷售訂單]]="", "", --ZSOHSD058[[#This Row],[銷售訂單]])</f>
        <v/>
      </c>
      <c r="N5641" s="16" t="str">
        <f>IF(ZSOHSD058[[#This Row],[落胚數]]="","",IF(ISNUMBER(ZSOHSD058[[#This Row],[落胚數]]+0), ZSOHSD058[[#This Row],[落胚數]]+0, 0))</f>
        <v/>
      </c>
    </row>
    <row r="5642" spans="1:14">
      <c r="A5642"/>
      <c r="B5642"/>
      <c r="C5642"/>
      <c r="D5642"/>
      <c r="E5642"/>
      <c r="F5642"/>
      <c r="G5642"/>
      <c r="H5642"/>
      <c r="I5642"/>
      <c r="J5642"/>
      <c r="K5642"/>
      <c r="L5642" t="str">
        <f>IF(COUNTIFS(ZSOHPP055[订单号数值], ZSOHSD058[[#This Row],[订单号数值]], ZSOHPP055[行項目], ZSOHSD058[[#This Row],[行項目]])&gt;0, "Y", "")</f>
        <v/>
      </c>
      <c r="M5642" t="str">
        <f>IF(ZSOHSD058[[#This Row],[銷售訂單]]="", "", --ZSOHSD058[[#This Row],[銷售訂單]])</f>
        <v/>
      </c>
      <c r="N5642" s="16" t="str">
        <f>IF(ZSOHSD058[[#This Row],[落胚數]]="","",IF(ISNUMBER(ZSOHSD058[[#This Row],[落胚數]]+0), ZSOHSD058[[#This Row],[落胚數]]+0, 0))</f>
        <v/>
      </c>
    </row>
    <row r="5643" spans="1:14">
      <c r="A5643"/>
      <c r="B5643"/>
      <c r="C5643"/>
      <c r="D5643"/>
      <c r="E5643"/>
      <c r="F5643"/>
      <c r="G5643"/>
      <c r="H5643"/>
      <c r="I5643"/>
      <c r="J5643"/>
      <c r="K5643"/>
      <c r="L5643" t="str">
        <f>IF(COUNTIFS(ZSOHPP055[订单号数值], ZSOHSD058[[#This Row],[订单号数值]], ZSOHPP055[行項目], ZSOHSD058[[#This Row],[行項目]])&gt;0, "Y", "")</f>
        <v/>
      </c>
      <c r="M5643" t="str">
        <f>IF(ZSOHSD058[[#This Row],[銷售訂單]]="", "", --ZSOHSD058[[#This Row],[銷售訂單]])</f>
        <v/>
      </c>
      <c r="N5643" s="16" t="str">
        <f>IF(ZSOHSD058[[#This Row],[落胚數]]="","",IF(ISNUMBER(ZSOHSD058[[#This Row],[落胚數]]+0), ZSOHSD058[[#This Row],[落胚數]]+0, 0))</f>
        <v/>
      </c>
    </row>
    <row r="5644" spans="1:14">
      <c r="A5644"/>
      <c r="B5644"/>
      <c r="C5644"/>
      <c r="D5644"/>
      <c r="E5644"/>
      <c r="F5644"/>
      <c r="G5644"/>
      <c r="H5644"/>
      <c r="I5644"/>
      <c r="J5644"/>
      <c r="K5644"/>
      <c r="L5644" t="str">
        <f>IF(COUNTIFS(ZSOHPP055[订单号数值], ZSOHSD058[[#This Row],[订单号数值]], ZSOHPP055[行項目], ZSOHSD058[[#This Row],[行項目]])&gt;0, "Y", "")</f>
        <v/>
      </c>
      <c r="M5644" t="str">
        <f>IF(ZSOHSD058[[#This Row],[銷售訂單]]="", "", --ZSOHSD058[[#This Row],[銷售訂單]])</f>
        <v/>
      </c>
      <c r="N5644" s="16" t="str">
        <f>IF(ZSOHSD058[[#This Row],[落胚數]]="","",IF(ISNUMBER(ZSOHSD058[[#This Row],[落胚數]]+0), ZSOHSD058[[#This Row],[落胚數]]+0, 0))</f>
        <v/>
      </c>
    </row>
    <row r="5645" spans="1:14">
      <c r="A5645"/>
      <c r="B5645"/>
      <c r="C5645"/>
      <c r="D5645"/>
      <c r="E5645"/>
      <c r="F5645"/>
      <c r="G5645"/>
      <c r="H5645"/>
      <c r="I5645"/>
      <c r="J5645"/>
      <c r="K5645"/>
      <c r="L5645" t="str">
        <f>IF(COUNTIFS(ZSOHPP055[订单号数值], ZSOHSD058[[#This Row],[订单号数值]], ZSOHPP055[行項目], ZSOHSD058[[#This Row],[行項目]])&gt;0, "Y", "")</f>
        <v/>
      </c>
      <c r="M5645" t="str">
        <f>IF(ZSOHSD058[[#This Row],[銷售訂單]]="", "", --ZSOHSD058[[#This Row],[銷售訂單]])</f>
        <v/>
      </c>
      <c r="N5645" s="16" t="str">
        <f>IF(ZSOHSD058[[#This Row],[落胚數]]="","",IF(ISNUMBER(ZSOHSD058[[#This Row],[落胚數]]+0), ZSOHSD058[[#This Row],[落胚數]]+0, 0))</f>
        <v/>
      </c>
    </row>
    <row r="5646" spans="1:14">
      <c r="A5646"/>
      <c r="B5646"/>
      <c r="C5646"/>
      <c r="D5646"/>
      <c r="E5646"/>
      <c r="F5646"/>
      <c r="G5646"/>
      <c r="H5646"/>
      <c r="I5646"/>
      <c r="J5646"/>
      <c r="K5646"/>
      <c r="L5646" t="str">
        <f>IF(COUNTIFS(ZSOHPP055[订单号数值], ZSOHSD058[[#This Row],[订单号数值]], ZSOHPP055[行項目], ZSOHSD058[[#This Row],[行項目]])&gt;0, "Y", "")</f>
        <v/>
      </c>
      <c r="M5646" t="str">
        <f>IF(ZSOHSD058[[#This Row],[銷售訂單]]="", "", --ZSOHSD058[[#This Row],[銷售訂單]])</f>
        <v/>
      </c>
      <c r="N5646" s="16" t="str">
        <f>IF(ZSOHSD058[[#This Row],[落胚數]]="","",IF(ISNUMBER(ZSOHSD058[[#This Row],[落胚數]]+0), ZSOHSD058[[#This Row],[落胚數]]+0, 0))</f>
        <v/>
      </c>
    </row>
    <row r="5647" spans="1:14">
      <c r="A5647"/>
      <c r="B5647"/>
      <c r="C5647"/>
      <c r="D5647"/>
      <c r="E5647"/>
      <c r="F5647"/>
      <c r="G5647"/>
      <c r="H5647"/>
      <c r="I5647"/>
      <c r="J5647"/>
      <c r="K5647"/>
      <c r="L5647" t="str">
        <f>IF(COUNTIFS(ZSOHPP055[订单号数值], ZSOHSD058[[#This Row],[订单号数值]], ZSOHPP055[行項目], ZSOHSD058[[#This Row],[行項目]])&gt;0, "Y", "")</f>
        <v/>
      </c>
      <c r="M5647" t="str">
        <f>IF(ZSOHSD058[[#This Row],[銷售訂單]]="", "", --ZSOHSD058[[#This Row],[銷售訂單]])</f>
        <v/>
      </c>
      <c r="N5647" s="16" t="str">
        <f>IF(ZSOHSD058[[#This Row],[落胚數]]="","",IF(ISNUMBER(ZSOHSD058[[#This Row],[落胚數]]+0), ZSOHSD058[[#This Row],[落胚數]]+0, 0))</f>
        <v/>
      </c>
    </row>
    <row r="5648" spans="1:14">
      <c r="A5648"/>
      <c r="B5648"/>
      <c r="C5648"/>
      <c r="D5648"/>
      <c r="E5648"/>
      <c r="F5648"/>
      <c r="G5648"/>
      <c r="H5648"/>
      <c r="I5648"/>
      <c r="J5648"/>
      <c r="K5648"/>
      <c r="L5648" t="str">
        <f>IF(COUNTIFS(ZSOHPP055[订单号数值], ZSOHSD058[[#This Row],[订单号数值]], ZSOHPP055[行項目], ZSOHSD058[[#This Row],[行項目]])&gt;0, "Y", "")</f>
        <v/>
      </c>
      <c r="M5648" t="str">
        <f>IF(ZSOHSD058[[#This Row],[銷售訂單]]="", "", --ZSOHSD058[[#This Row],[銷售訂單]])</f>
        <v/>
      </c>
      <c r="N5648" s="16" t="str">
        <f>IF(ZSOHSD058[[#This Row],[落胚數]]="","",IF(ISNUMBER(ZSOHSD058[[#This Row],[落胚數]]+0), ZSOHSD058[[#This Row],[落胚數]]+0, 0))</f>
        <v/>
      </c>
    </row>
    <row r="5649" spans="1:14">
      <c r="A5649"/>
      <c r="B5649"/>
      <c r="C5649"/>
      <c r="D5649"/>
      <c r="E5649"/>
      <c r="F5649"/>
      <c r="G5649"/>
      <c r="H5649"/>
      <c r="I5649"/>
      <c r="J5649"/>
      <c r="K5649"/>
      <c r="L5649" t="str">
        <f>IF(COUNTIFS(ZSOHPP055[订单号数值], ZSOHSD058[[#This Row],[订单号数值]], ZSOHPP055[行項目], ZSOHSD058[[#This Row],[行項目]])&gt;0, "Y", "")</f>
        <v/>
      </c>
      <c r="M5649" t="str">
        <f>IF(ZSOHSD058[[#This Row],[銷售訂單]]="", "", --ZSOHSD058[[#This Row],[銷售訂單]])</f>
        <v/>
      </c>
      <c r="N5649" s="16" t="str">
        <f>IF(ZSOHSD058[[#This Row],[落胚數]]="","",IF(ISNUMBER(ZSOHSD058[[#This Row],[落胚數]]+0), ZSOHSD058[[#This Row],[落胚數]]+0, 0))</f>
        <v/>
      </c>
    </row>
    <row r="5650" spans="1:14">
      <c r="A5650"/>
      <c r="B5650"/>
      <c r="C5650"/>
      <c r="D5650"/>
      <c r="E5650"/>
      <c r="F5650"/>
      <c r="G5650"/>
      <c r="H5650"/>
      <c r="I5650"/>
      <c r="J5650"/>
      <c r="K5650"/>
      <c r="L5650" t="str">
        <f>IF(COUNTIFS(ZSOHPP055[订单号数值], ZSOHSD058[[#This Row],[订单号数值]], ZSOHPP055[行項目], ZSOHSD058[[#This Row],[行項目]])&gt;0, "Y", "")</f>
        <v/>
      </c>
      <c r="M5650" t="str">
        <f>IF(ZSOHSD058[[#This Row],[銷售訂單]]="", "", --ZSOHSD058[[#This Row],[銷售訂單]])</f>
        <v/>
      </c>
      <c r="N5650" s="16" t="str">
        <f>IF(ZSOHSD058[[#This Row],[落胚數]]="","",IF(ISNUMBER(ZSOHSD058[[#This Row],[落胚數]]+0), ZSOHSD058[[#This Row],[落胚數]]+0, 0))</f>
        <v/>
      </c>
    </row>
    <row r="5651" spans="1:14">
      <c r="A5651"/>
      <c r="B5651"/>
      <c r="C5651"/>
      <c r="D5651"/>
      <c r="E5651"/>
      <c r="F5651"/>
      <c r="G5651"/>
      <c r="H5651"/>
      <c r="I5651"/>
      <c r="J5651"/>
      <c r="K5651"/>
      <c r="L5651" t="str">
        <f>IF(COUNTIFS(ZSOHPP055[订单号数值], ZSOHSD058[[#This Row],[订单号数值]], ZSOHPP055[行項目], ZSOHSD058[[#This Row],[行項目]])&gt;0, "Y", "")</f>
        <v/>
      </c>
      <c r="M5651" t="str">
        <f>IF(ZSOHSD058[[#This Row],[銷售訂單]]="", "", --ZSOHSD058[[#This Row],[銷售訂單]])</f>
        <v/>
      </c>
      <c r="N5651" s="16" t="str">
        <f>IF(ZSOHSD058[[#This Row],[落胚數]]="","",IF(ISNUMBER(ZSOHSD058[[#This Row],[落胚數]]+0), ZSOHSD058[[#This Row],[落胚數]]+0, 0))</f>
        <v/>
      </c>
    </row>
    <row r="5652" spans="1:14">
      <c r="A5652"/>
      <c r="B5652"/>
      <c r="C5652"/>
      <c r="D5652"/>
      <c r="E5652"/>
      <c r="F5652"/>
      <c r="G5652"/>
      <c r="H5652"/>
      <c r="I5652"/>
      <c r="J5652"/>
      <c r="K5652"/>
      <c r="L5652" t="str">
        <f>IF(COUNTIFS(ZSOHPP055[订单号数值], ZSOHSD058[[#This Row],[订单号数值]], ZSOHPP055[行項目], ZSOHSD058[[#This Row],[行項目]])&gt;0, "Y", "")</f>
        <v/>
      </c>
      <c r="M5652" t="str">
        <f>IF(ZSOHSD058[[#This Row],[銷售訂單]]="", "", --ZSOHSD058[[#This Row],[銷售訂單]])</f>
        <v/>
      </c>
      <c r="N5652" s="16" t="str">
        <f>IF(ZSOHSD058[[#This Row],[落胚數]]="","",IF(ISNUMBER(ZSOHSD058[[#This Row],[落胚數]]+0), ZSOHSD058[[#This Row],[落胚數]]+0, 0))</f>
        <v/>
      </c>
    </row>
    <row r="5653" spans="1:14">
      <c r="A5653"/>
      <c r="B5653"/>
      <c r="C5653"/>
      <c r="D5653"/>
      <c r="E5653"/>
      <c r="F5653"/>
      <c r="G5653"/>
      <c r="H5653"/>
      <c r="I5653"/>
      <c r="J5653"/>
      <c r="K5653"/>
      <c r="L5653" t="str">
        <f>IF(COUNTIFS(ZSOHPP055[订单号数值], ZSOHSD058[[#This Row],[订单号数值]], ZSOHPP055[行項目], ZSOHSD058[[#This Row],[行項目]])&gt;0, "Y", "")</f>
        <v/>
      </c>
      <c r="M5653" t="str">
        <f>IF(ZSOHSD058[[#This Row],[銷售訂單]]="", "", --ZSOHSD058[[#This Row],[銷售訂單]])</f>
        <v/>
      </c>
      <c r="N5653" s="16" t="str">
        <f>IF(ZSOHSD058[[#This Row],[落胚數]]="","",IF(ISNUMBER(ZSOHSD058[[#This Row],[落胚數]]+0), ZSOHSD058[[#This Row],[落胚數]]+0, 0))</f>
        <v/>
      </c>
    </row>
    <row r="5654" spans="1:14">
      <c r="A5654"/>
      <c r="B5654"/>
      <c r="C5654"/>
      <c r="D5654"/>
      <c r="E5654"/>
      <c r="F5654"/>
      <c r="G5654"/>
      <c r="H5654"/>
      <c r="I5654"/>
      <c r="J5654"/>
      <c r="K5654"/>
      <c r="L5654" t="str">
        <f>IF(COUNTIFS(ZSOHPP055[订单号数值], ZSOHSD058[[#This Row],[订单号数值]], ZSOHPP055[行項目], ZSOHSD058[[#This Row],[行項目]])&gt;0, "Y", "")</f>
        <v/>
      </c>
      <c r="M5654" t="str">
        <f>IF(ZSOHSD058[[#This Row],[銷售訂單]]="", "", --ZSOHSD058[[#This Row],[銷售訂單]])</f>
        <v/>
      </c>
      <c r="N5654" s="16" t="str">
        <f>IF(ZSOHSD058[[#This Row],[落胚數]]="","",IF(ISNUMBER(ZSOHSD058[[#This Row],[落胚數]]+0), ZSOHSD058[[#This Row],[落胚數]]+0, 0))</f>
        <v/>
      </c>
    </row>
    <row r="5655" spans="1:14">
      <c r="A5655"/>
      <c r="B5655"/>
      <c r="C5655"/>
      <c r="D5655"/>
      <c r="E5655"/>
      <c r="F5655"/>
      <c r="G5655"/>
      <c r="H5655"/>
      <c r="I5655"/>
      <c r="J5655"/>
      <c r="K5655"/>
      <c r="L5655" t="str">
        <f>IF(COUNTIFS(ZSOHPP055[订单号数值], ZSOHSD058[[#This Row],[订单号数值]], ZSOHPP055[行項目], ZSOHSD058[[#This Row],[行項目]])&gt;0, "Y", "")</f>
        <v/>
      </c>
      <c r="M5655" t="str">
        <f>IF(ZSOHSD058[[#This Row],[銷售訂單]]="", "", --ZSOHSD058[[#This Row],[銷售訂單]])</f>
        <v/>
      </c>
      <c r="N5655" s="16" t="str">
        <f>IF(ZSOHSD058[[#This Row],[落胚數]]="","",IF(ISNUMBER(ZSOHSD058[[#This Row],[落胚數]]+0), ZSOHSD058[[#This Row],[落胚數]]+0, 0))</f>
        <v/>
      </c>
    </row>
    <row r="5656" spans="1:14">
      <c r="A5656"/>
      <c r="B5656"/>
      <c r="C5656"/>
      <c r="D5656"/>
      <c r="E5656"/>
      <c r="F5656"/>
      <c r="G5656"/>
      <c r="H5656"/>
      <c r="I5656"/>
      <c r="J5656"/>
      <c r="K5656"/>
      <c r="L5656" t="str">
        <f>IF(COUNTIFS(ZSOHPP055[订单号数值], ZSOHSD058[[#This Row],[订单号数值]], ZSOHPP055[行項目], ZSOHSD058[[#This Row],[行項目]])&gt;0, "Y", "")</f>
        <v/>
      </c>
      <c r="M5656" t="str">
        <f>IF(ZSOHSD058[[#This Row],[銷售訂單]]="", "", --ZSOHSD058[[#This Row],[銷售訂單]])</f>
        <v/>
      </c>
      <c r="N5656" s="16" t="str">
        <f>IF(ZSOHSD058[[#This Row],[落胚數]]="","",IF(ISNUMBER(ZSOHSD058[[#This Row],[落胚數]]+0), ZSOHSD058[[#This Row],[落胚數]]+0, 0))</f>
        <v/>
      </c>
    </row>
    <row r="5657" spans="1:14">
      <c r="A5657"/>
      <c r="B5657"/>
      <c r="C5657"/>
      <c r="D5657"/>
      <c r="E5657"/>
      <c r="F5657"/>
      <c r="G5657"/>
      <c r="H5657"/>
      <c r="I5657"/>
      <c r="J5657"/>
      <c r="K5657"/>
      <c r="L5657" t="str">
        <f>IF(COUNTIFS(ZSOHPP055[订单号数值], ZSOHSD058[[#This Row],[订单号数值]], ZSOHPP055[行項目], ZSOHSD058[[#This Row],[行項目]])&gt;0, "Y", "")</f>
        <v/>
      </c>
      <c r="M5657" t="str">
        <f>IF(ZSOHSD058[[#This Row],[銷售訂單]]="", "", --ZSOHSD058[[#This Row],[銷售訂單]])</f>
        <v/>
      </c>
      <c r="N5657" s="16" t="str">
        <f>IF(ZSOHSD058[[#This Row],[落胚數]]="","",IF(ISNUMBER(ZSOHSD058[[#This Row],[落胚數]]+0), ZSOHSD058[[#This Row],[落胚數]]+0, 0))</f>
        <v/>
      </c>
    </row>
    <row r="5658" spans="1:14">
      <c r="A5658"/>
      <c r="B5658"/>
      <c r="C5658"/>
      <c r="D5658"/>
      <c r="E5658"/>
      <c r="F5658"/>
      <c r="G5658"/>
      <c r="H5658"/>
      <c r="I5658"/>
      <c r="J5658"/>
      <c r="K5658"/>
      <c r="L5658" t="str">
        <f>IF(COUNTIFS(ZSOHPP055[订单号数值], ZSOHSD058[[#This Row],[订单号数值]], ZSOHPP055[行項目], ZSOHSD058[[#This Row],[行項目]])&gt;0, "Y", "")</f>
        <v/>
      </c>
      <c r="M5658" t="str">
        <f>IF(ZSOHSD058[[#This Row],[銷售訂單]]="", "", --ZSOHSD058[[#This Row],[銷售訂單]])</f>
        <v/>
      </c>
      <c r="N5658" s="16" t="str">
        <f>IF(ZSOHSD058[[#This Row],[落胚數]]="","",IF(ISNUMBER(ZSOHSD058[[#This Row],[落胚數]]+0), ZSOHSD058[[#This Row],[落胚數]]+0, 0))</f>
        <v/>
      </c>
    </row>
    <row r="5659" spans="1:14">
      <c r="A5659"/>
      <c r="B5659"/>
      <c r="C5659"/>
      <c r="D5659"/>
      <c r="E5659"/>
      <c r="F5659"/>
      <c r="G5659"/>
      <c r="H5659"/>
      <c r="I5659"/>
      <c r="J5659"/>
      <c r="K5659"/>
      <c r="L5659" t="str">
        <f>IF(COUNTIFS(ZSOHPP055[订单号数值], ZSOHSD058[[#This Row],[订单号数值]], ZSOHPP055[行項目], ZSOHSD058[[#This Row],[行項目]])&gt;0, "Y", "")</f>
        <v/>
      </c>
      <c r="M5659" t="str">
        <f>IF(ZSOHSD058[[#This Row],[銷售訂單]]="", "", --ZSOHSD058[[#This Row],[銷售訂單]])</f>
        <v/>
      </c>
      <c r="N5659" s="16" t="str">
        <f>IF(ZSOHSD058[[#This Row],[落胚數]]="","",IF(ISNUMBER(ZSOHSD058[[#This Row],[落胚數]]+0), ZSOHSD058[[#This Row],[落胚數]]+0, 0))</f>
        <v/>
      </c>
    </row>
    <row r="5660" spans="1:14">
      <c r="A5660"/>
      <c r="B5660"/>
      <c r="C5660"/>
      <c r="D5660"/>
      <c r="E5660"/>
      <c r="F5660"/>
      <c r="G5660"/>
      <c r="H5660"/>
      <c r="I5660"/>
      <c r="J5660"/>
      <c r="K5660"/>
      <c r="L5660" t="str">
        <f>IF(COUNTIFS(ZSOHPP055[订单号数值], ZSOHSD058[[#This Row],[订单号数值]], ZSOHPP055[行項目], ZSOHSD058[[#This Row],[行項目]])&gt;0, "Y", "")</f>
        <v/>
      </c>
      <c r="M5660" t="str">
        <f>IF(ZSOHSD058[[#This Row],[銷售訂單]]="", "", --ZSOHSD058[[#This Row],[銷售訂單]])</f>
        <v/>
      </c>
      <c r="N5660" s="16" t="str">
        <f>IF(ZSOHSD058[[#This Row],[落胚數]]="","",IF(ISNUMBER(ZSOHSD058[[#This Row],[落胚數]]+0), ZSOHSD058[[#This Row],[落胚數]]+0, 0))</f>
        <v/>
      </c>
    </row>
    <row r="5661" spans="1:14">
      <c r="A5661"/>
      <c r="B5661"/>
      <c r="C5661"/>
      <c r="D5661"/>
      <c r="E5661"/>
      <c r="F5661"/>
      <c r="G5661"/>
      <c r="H5661"/>
      <c r="I5661"/>
      <c r="J5661"/>
      <c r="K5661"/>
      <c r="L5661" t="str">
        <f>IF(COUNTIFS(ZSOHPP055[订单号数值], ZSOHSD058[[#This Row],[订单号数值]], ZSOHPP055[行項目], ZSOHSD058[[#This Row],[行項目]])&gt;0, "Y", "")</f>
        <v/>
      </c>
      <c r="M5661" t="str">
        <f>IF(ZSOHSD058[[#This Row],[銷售訂單]]="", "", --ZSOHSD058[[#This Row],[銷售訂單]])</f>
        <v/>
      </c>
      <c r="N5661" s="16" t="str">
        <f>IF(ZSOHSD058[[#This Row],[落胚數]]="","",IF(ISNUMBER(ZSOHSD058[[#This Row],[落胚數]]+0), ZSOHSD058[[#This Row],[落胚數]]+0, 0))</f>
        <v/>
      </c>
    </row>
    <row r="5662" spans="1:14">
      <c r="A5662"/>
      <c r="B5662"/>
      <c r="C5662"/>
      <c r="D5662"/>
      <c r="E5662"/>
      <c r="F5662"/>
      <c r="G5662"/>
      <c r="H5662"/>
      <c r="I5662"/>
      <c r="J5662"/>
      <c r="K5662"/>
      <c r="L5662" t="str">
        <f>IF(COUNTIFS(ZSOHPP055[订单号数值], ZSOHSD058[[#This Row],[订单号数值]], ZSOHPP055[行項目], ZSOHSD058[[#This Row],[行項目]])&gt;0, "Y", "")</f>
        <v/>
      </c>
      <c r="M5662" t="str">
        <f>IF(ZSOHSD058[[#This Row],[銷售訂單]]="", "", --ZSOHSD058[[#This Row],[銷售訂單]])</f>
        <v/>
      </c>
      <c r="N5662" s="16" t="str">
        <f>IF(ZSOHSD058[[#This Row],[落胚數]]="","",IF(ISNUMBER(ZSOHSD058[[#This Row],[落胚數]]+0), ZSOHSD058[[#This Row],[落胚數]]+0, 0))</f>
        <v/>
      </c>
    </row>
    <row r="5663" spans="1:14">
      <c r="A5663"/>
      <c r="B5663"/>
      <c r="C5663"/>
      <c r="D5663"/>
      <c r="E5663"/>
      <c r="F5663"/>
      <c r="G5663"/>
      <c r="H5663"/>
      <c r="I5663"/>
      <c r="J5663"/>
      <c r="K5663"/>
      <c r="L5663" t="str">
        <f>IF(COUNTIFS(ZSOHPP055[订单号数值], ZSOHSD058[[#This Row],[订单号数值]], ZSOHPP055[行項目], ZSOHSD058[[#This Row],[行項目]])&gt;0, "Y", "")</f>
        <v/>
      </c>
      <c r="M5663" t="str">
        <f>IF(ZSOHSD058[[#This Row],[銷售訂單]]="", "", --ZSOHSD058[[#This Row],[銷售訂單]])</f>
        <v/>
      </c>
      <c r="N5663" s="16" t="str">
        <f>IF(ZSOHSD058[[#This Row],[落胚數]]="","",IF(ISNUMBER(ZSOHSD058[[#This Row],[落胚數]]+0), ZSOHSD058[[#This Row],[落胚數]]+0, 0))</f>
        <v/>
      </c>
    </row>
    <row r="5664" spans="1:14">
      <c r="A5664"/>
      <c r="B5664"/>
      <c r="C5664"/>
      <c r="D5664"/>
      <c r="E5664"/>
      <c r="F5664"/>
      <c r="G5664"/>
      <c r="H5664"/>
      <c r="I5664"/>
      <c r="J5664"/>
      <c r="K5664"/>
      <c r="L5664" t="str">
        <f>IF(COUNTIFS(ZSOHPP055[订单号数值], ZSOHSD058[[#This Row],[订单号数值]], ZSOHPP055[行項目], ZSOHSD058[[#This Row],[行項目]])&gt;0, "Y", "")</f>
        <v/>
      </c>
      <c r="M5664" t="str">
        <f>IF(ZSOHSD058[[#This Row],[銷售訂單]]="", "", --ZSOHSD058[[#This Row],[銷售訂單]])</f>
        <v/>
      </c>
      <c r="N5664" s="16" t="str">
        <f>IF(ZSOHSD058[[#This Row],[落胚數]]="","",IF(ISNUMBER(ZSOHSD058[[#This Row],[落胚數]]+0), ZSOHSD058[[#This Row],[落胚數]]+0, 0))</f>
        <v/>
      </c>
    </row>
    <row r="5665" spans="1:14">
      <c r="A5665"/>
      <c r="B5665"/>
      <c r="C5665"/>
      <c r="D5665"/>
      <c r="E5665"/>
      <c r="F5665"/>
      <c r="G5665"/>
      <c r="H5665"/>
      <c r="I5665"/>
      <c r="J5665"/>
      <c r="K5665"/>
      <c r="L5665" t="str">
        <f>IF(COUNTIFS(ZSOHPP055[订单号数值], ZSOHSD058[[#This Row],[订单号数值]], ZSOHPP055[行項目], ZSOHSD058[[#This Row],[行項目]])&gt;0, "Y", "")</f>
        <v/>
      </c>
      <c r="M5665" t="str">
        <f>IF(ZSOHSD058[[#This Row],[銷售訂單]]="", "", --ZSOHSD058[[#This Row],[銷售訂單]])</f>
        <v/>
      </c>
      <c r="N5665" s="16" t="str">
        <f>IF(ZSOHSD058[[#This Row],[落胚數]]="","",IF(ISNUMBER(ZSOHSD058[[#This Row],[落胚數]]+0), ZSOHSD058[[#This Row],[落胚數]]+0, 0))</f>
        <v/>
      </c>
    </row>
    <row r="5666" spans="1:14">
      <c r="A5666"/>
      <c r="B5666"/>
      <c r="C5666"/>
      <c r="D5666"/>
      <c r="E5666"/>
      <c r="F5666"/>
      <c r="G5666"/>
      <c r="H5666"/>
      <c r="I5666"/>
      <c r="J5666"/>
      <c r="K5666"/>
      <c r="L5666" t="str">
        <f>IF(COUNTIFS(ZSOHPP055[订单号数值], ZSOHSD058[[#This Row],[订单号数值]], ZSOHPP055[行項目], ZSOHSD058[[#This Row],[行項目]])&gt;0, "Y", "")</f>
        <v/>
      </c>
      <c r="M5666" t="str">
        <f>IF(ZSOHSD058[[#This Row],[銷售訂單]]="", "", --ZSOHSD058[[#This Row],[銷售訂單]])</f>
        <v/>
      </c>
      <c r="N5666" s="16" t="str">
        <f>IF(ZSOHSD058[[#This Row],[落胚數]]="","",IF(ISNUMBER(ZSOHSD058[[#This Row],[落胚數]]+0), ZSOHSD058[[#This Row],[落胚數]]+0, 0))</f>
        <v/>
      </c>
    </row>
    <row r="5667" spans="1:14">
      <c r="A5667"/>
      <c r="B5667"/>
      <c r="C5667"/>
      <c r="D5667"/>
      <c r="E5667"/>
      <c r="F5667"/>
      <c r="G5667"/>
      <c r="H5667"/>
      <c r="I5667"/>
      <c r="J5667"/>
      <c r="K5667"/>
      <c r="L5667" t="str">
        <f>IF(COUNTIFS(ZSOHPP055[订单号数值], ZSOHSD058[[#This Row],[订单号数值]], ZSOHPP055[行項目], ZSOHSD058[[#This Row],[行項目]])&gt;0, "Y", "")</f>
        <v/>
      </c>
      <c r="M5667" t="str">
        <f>IF(ZSOHSD058[[#This Row],[銷售訂單]]="", "", --ZSOHSD058[[#This Row],[銷售訂單]])</f>
        <v/>
      </c>
      <c r="N5667" s="16" t="str">
        <f>IF(ZSOHSD058[[#This Row],[落胚數]]="","",IF(ISNUMBER(ZSOHSD058[[#This Row],[落胚數]]+0), ZSOHSD058[[#This Row],[落胚數]]+0, 0))</f>
        <v/>
      </c>
    </row>
    <row r="5668" spans="1:14">
      <c r="A5668"/>
      <c r="B5668"/>
      <c r="C5668"/>
      <c r="D5668"/>
      <c r="E5668"/>
      <c r="F5668"/>
      <c r="G5668"/>
      <c r="H5668"/>
      <c r="I5668"/>
      <c r="J5668"/>
      <c r="K5668"/>
      <c r="L5668" t="str">
        <f>IF(COUNTIFS(ZSOHPP055[订单号数值], ZSOHSD058[[#This Row],[订单号数值]], ZSOHPP055[行項目], ZSOHSD058[[#This Row],[行項目]])&gt;0, "Y", "")</f>
        <v/>
      </c>
      <c r="M5668" t="str">
        <f>IF(ZSOHSD058[[#This Row],[銷售訂單]]="", "", --ZSOHSD058[[#This Row],[銷售訂單]])</f>
        <v/>
      </c>
      <c r="N5668" s="16" t="str">
        <f>IF(ZSOHSD058[[#This Row],[落胚數]]="","",IF(ISNUMBER(ZSOHSD058[[#This Row],[落胚數]]+0), ZSOHSD058[[#This Row],[落胚數]]+0, 0))</f>
        <v/>
      </c>
    </row>
    <row r="5669" spans="1:14">
      <c r="A5669"/>
      <c r="B5669"/>
      <c r="C5669"/>
      <c r="D5669"/>
      <c r="E5669"/>
      <c r="F5669"/>
      <c r="G5669"/>
      <c r="H5669"/>
      <c r="I5669"/>
      <c r="J5669"/>
      <c r="K5669"/>
      <c r="L5669" t="str">
        <f>IF(COUNTIFS(ZSOHPP055[订单号数值], ZSOHSD058[[#This Row],[订单号数值]], ZSOHPP055[行項目], ZSOHSD058[[#This Row],[行項目]])&gt;0, "Y", "")</f>
        <v/>
      </c>
      <c r="M5669" t="str">
        <f>IF(ZSOHSD058[[#This Row],[銷售訂單]]="", "", --ZSOHSD058[[#This Row],[銷售訂單]])</f>
        <v/>
      </c>
      <c r="N5669" s="16" t="str">
        <f>IF(ZSOHSD058[[#This Row],[落胚數]]="","",IF(ISNUMBER(ZSOHSD058[[#This Row],[落胚數]]+0), ZSOHSD058[[#This Row],[落胚數]]+0, 0))</f>
        <v/>
      </c>
    </row>
    <row r="5670" spans="1:14">
      <c r="A5670"/>
      <c r="B5670"/>
      <c r="C5670"/>
      <c r="D5670"/>
      <c r="E5670"/>
      <c r="F5670"/>
      <c r="G5670"/>
      <c r="H5670"/>
      <c r="I5670"/>
      <c r="J5670"/>
      <c r="K5670"/>
      <c r="L5670" t="str">
        <f>IF(COUNTIFS(ZSOHPP055[订单号数值], ZSOHSD058[[#This Row],[订单号数值]], ZSOHPP055[行項目], ZSOHSD058[[#This Row],[行項目]])&gt;0, "Y", "")</f>
        <v/>
      </c>
      <c r="M5670" t="str">
        <f>IF(ZSOHSD058[[#This Row],[銷售訂單]]="", "", --ZSOHSD058[[#This Row],[銷售訂單]])</f>
        <v/>
      </c>
      <c r="N5670" s="16" t="str">
        <f>IF(ZSOHSD058[[#This Row],[落胚數]]="","",IF(ISNUMBER(ZSOHSD058[[#This Row],[落胚數]]+0), ZSOHSD058[[#This Row],[落胚數]]+0, 0))</f>
        <v/>
      </c>
    </row>
    <row r="5671" spans="1:14">
      <c r="A5671"/>
      <c r="B5671"/>
      <c r="C5671"/>
      <c r="D5671"/>
      <c r="E5671"/>
      <c r="F5671"/>
      <c r="G5671"/>
      <c r="H5671"/>
      <c r="I5671"/>
      <c r="J5671"/>
      <c r="K5671"/>
      <c r="L5671" t="str">
        <f>IF(COUNTIFS(ZSOHPP055[订单号数值], ZSOHSD058[[#This Row],[订单号数值]], ZSOHPP055[行項目], ZSOHSD058[[#This Row],[行項目]])&gt;0, "Y", "")</f>
        <v/>
      </c>
      <c r="M5671" t="str">
        <f>IF(ZSOHSD058[[#This Row],[銷售訂單]]="", "", --ZSOHSD058[[#This Row],[銷售訂單]])</f>
        <v/>
      </c>
      <c r="N5671" s="16" t="str">
        <f>IF(ZSOHSD058[[#This Row],[落胚數]]="","",IF(ISNUMBER(ZSOHSD058[[#This Row],[落胚數]]+0), ZSOHSD058[[#This Row],[落胚數]]+0, 0))</f>
        <v/>
      </c>
    </row>
    <row r="5672" spans="1:14">
      <c r="A5672"/>
      <c r="B5672"/>
      <c r="C5672"/>
      <c r="D5672"/>
      <c r="E5672"/>
      <c r="F5672"/>
      <c r="G5672"/>
      <c r="H5672"/>
      <c r="I5672"/>
      <c r="J5672"/>
      <c r="K5672"/>
      <c r="L5672" t="str">
        <f>IF(COUNTIFS(ZSOHPP055[订单号数值], ZSOHSD058[[#This Row],[订单号数值]], ZSOHPP055[行項目], ZSOHSD058[[#This Row],[行項目]])&gt;0, "Y", "")</f>
        <v/>
      </c>
      <c r="M5672" t="str">
        <f>IF(ZSOHSD058[[#This Row],[銷售訂單]]="", "", --ZSOHSD058[[#This Row],[銷售訂單]])</f>
        <v/>
      </c>
      <c r="N5672" s="16" t="str">
        <f>IF(ZSOHSD058[[#This Row],[落胚數]]="","",IF(ISNUMBER(ZSOHSD058[[#This Row],[落胚數]]+0), ZSOHSD058[[#This Row],[落胚數]]+0, 0))</f>
        <v/>
      </c>
    </row>
    <row r="5673" spans="1:14">
      <c r="A5673"/>
      <c r="B5673"/>
      <c r="C5673"/>
      <c r="D5673"/>
      <c r="E5673"/>
      <c r="F5673"/>
      <c r="G5673"/>
      <c r="H5673"/>
      <c r="I5673"/>
      <c r="J5673"/>
      <c r="K5673"/>
      <c r="L5673" t="str">
        <f>IF(COUNTIFS(ZSOHPP055[订单号数值], ZSOHSD058[[#This Row],[订单号数值]], ZSOHPP055[行項目], ZSOHSD058[[#This Row],[行項目]])&gt;0, "Y", "")</f>
        <v/>
      </c>
      <c r="M5673" t="str">
        <f>IF(ZSOHSD058[[#This Row],[銷售訂單]]="", "", --ZSOHSD058[[#This Row],[銷售訂單]])</f>
        <v/>
      </c>
      <c r="N5673" s="16" t="str">
        <f>IF(ZSOHSD058[[#This Row],[落胚數]]="","",IF(ISNUMBER(ZSOHSD058[[#This Row],[落胚數]]+0), ZSOHSD058[[#This Row],[落胚數]]+0, 0))</f>
        <v/>
      </c>
    </row>
    <row r="5674" spans="1:14">
      <c r="A5674"/>
      <c r="B5674"/>
      <c r="C5674"/>
      <c r="D5674"/>
      <c r="E5674"/>
      <c r="F5674"/>
      <c r="G5674"/>
      <c r="H5674"/>
      <c r="I5674"/>
      <c r="J5674"/>
      <c r="K5674"/>
      <c r="L5674" t="str">
        <f>IF(COUNTIFS(ZSOHPP055[订单号数值], ZSOHSD058[[#This Row],[订单号数值]], ZSOHPP055[行項目], ZSOHSD058[[#This Row],[行項目]])&gt;0, "Y", "")</f>
        <v/>
      </c>
      <c r="M5674" t="str">
        <f>IF(ZSOHSD058[[#This Row],[銷售訂單]]="", "", --ZSOHSD058[[#This Row],[銷售訂單]])</f>
        <v/>
      </c>
      <c r="N5674" s="16" t="str">
        <f>IF(ZSOHSD058[[#This Row],[落胚數]]="","",IF(ISNUMBER(ZSOHSD058[[#This Row],[落胚數]]+0), ZSOHSD058[[#This Row],[落胚數]]+0, 0))</f>
        <v/>
      </c>
    </row>
    <row r="5675" spans="1:14">
      <c r="A5675"/>
      <c r="B5675"/>
      <c r="C5675"/>
      <c r="D5675"/>
      <c r="E5675"/>
      <c r="F5675"/>
      <c r="G5675"/>
      <c r="H5675"/>
      <c r="I5675"/>
      <c r="J5675"/>
      <c r="K5675"/>
      <c r="L5675" t="str">
        <f>IF(COUNTIFS(ZSOHPP055[订单号数值], ZSOHSD058[[#This Row],[订单号数值]], ZSOHPP055[行項目], ZSOHSD058[[#This Row],[行項目]])&gt;0, "Y", "")</f>
        <v/>
      </c>
      <c r="M5675" t="str">
        <f>IF(ZSOHSD058[[#This Row],[銷售訂單]]="", "", --ZSOHSD058[[#This Row],[銷售訂單]])</f>
        <v/>
      </c>
      <c r="N5675" s="16" t="str">
        <f>IF(ZSOHSD058[[#This Row],[落胚數]]="","",IF(ISNUMBER(ZSOHSD058[[#This Row],[落胚數]]+0), ZSOHSD058[[#This Row],[落胚數]]+0, 0))</f>
        <v/>
      </c>
    </row>
    <row r="5676" spans="1:14">
      <c r="A5676"/>
      <c r="B5676"/>
      <c r="C5676"/>
      <c r="D5676"/>
      <c r="E5676"/>
      <c r="F5676"/>
      <c r="G5676"/>
      <c r="H5676"/>
      <c r="I5676"/>
      <c r="J5676"/>
      <c r="K5676"/>
      <c r="L5676" t="str">
        <f>IF(COUNTIFS(ZSOHPP055[订单号数值], ZSOHSD058[[#This Row],[订单号数值]], ZSOHPP055[行項目], ZSOHSD058[[#This Row],[行項目]])&gt;0, "Y", "")</f>
        <v/>
      </c>
      <c r="M5676" t="str">
        <f>IF(ZSOHSD058[[#This Row],[銷售訂單]]="", "", --ZSOHSD058[[#This Row],[銷售訂單]])</f>
        <v/>
      </c>
      <c r="N5676" s="16" t="str">
        <f>IF(ZSOHSD058[[#This Row],[落胚數]]="","",IF(ISNUMBER(ZSOHSD058[[#This Row],[落胚數]]+0), ZSOHSD058[[#This Row],[落胚數]]+0, 0))</f>
        <v/>
      </c>
    </row>
    <row r="5677" spans="1:14">
      <c r="A5677"/>
      <c r="B5677"/>
      <c r="C5677"/>
      <c r="D5677"/>
      <c r="E5677"/>
      <c r="F5677"/>
      <c r="G5677"/>
      <c r="H5677"/>
      <c r="I5677"/>
      <c r="J5677"/>
      <c r="K5677"/>
      <c r="L5677" t="str">
        <f>IF(COUNTIFS(ZSOHPP055[订单号数值], ZSOHSD058[[#This Row],[订单号数值]], ZSOHPP055[行項目], ZSOHSD058[[#This Row],[行項目]])&gt;0, "Y", "")</f>
        <v/>
      </c>
      <c r="M5677" t="str">
        <f>IF(ZSOHSD058[[#This Row],[銷售訂單]]="", "", --ZSOHSD058[[#This Row],[銷售訂單]])</f>
        <v/>
      </c>
      <c r="N5677" s="16" t="str">
        <f>IF(ZSOHSD058[[#This Row],[落胚數]]="","",IF(ISNUMBER(ZSOHSD058[[#This Row],[落胚數]]+0), ZSOHSD058[[#This Row],[落胚數]]+0, 0))</f>
        <v/>
      </c>
    </row>
    <row r="5678" spans="1:14">
      <c r="A5678"/>
      <c r="B5678"/>
      <c r="C5678"/>
      <c r="D5678"/>
      <c r="E5678"/>
      <c r="F5678"/>
      <c r="G5678"/>
      <c r="H5678"/>
      <c r="I5678"/>
      <c r="J5678"/>
      <c r="K5678"/>
      <c r="L5678" t="str">
        <f>IF(COUNTIFS(ZSOHPP055[订单号数值], ZSOHSD058[[#This Row],[订单号数值]], ZSOHPP055[行項目], ZSOHSD058[[#This Row],[行項目]])&gt;0, "Y", "")</f>
        <v/>
      </c>
      <c r="M5678" t="str">
        <f>IF(ZSOHSD058[[#This Row],[銷售訂單]]="", "", --ZSOHSD058[[#This Row],[銷售訂單]])</f>
        <v/>
      </c>
      <c r="N5678" s="16" t="str">
        <f>IF(ZSOHSD058[[#This Row],[落胚數]]="","",IF(ISNUMBER(ZSOHSD058[[#This Row],[落胚數]]+0), ZSOHSD058[[#This Row],[落胚數]]+0, 0))</f>
        <v/>
      </c>
    </row>
    <row r="5679" spans="1:14">
      <c r="A5679"/>
      <c r="B5679"/>
      <c r="C5679"/>
      <c r="D5679"/>
      <c r="E5679"/>
      <c r="F5679"/>
      <c r="G5679"/>
      <c r="H5679"/>
      <c r="I5679"/>
      <c r="J5679"/>
      <c r="K5679"/>
      <c r="L5679" t="str">
        <f>IF(COUNTIFS(ZSOHPP055[订单号数值], ZSOHSD058[[#This Row],[订单号数值]], ZSOHPP055[行項目], ZSOHSD058[[#This Row],[行項目]])&gt;0, "Y", "")</f>
        <v/>
      </c>
      <c r="M5679" t="str">
        <f>IF(ZSOHSD058[[#This Row],[銷售訂單]]="", "", --ZSOHSD058[[#This Row],[銷售訂單]])</f>
        <v/>
      </c>
      <c r="N5679" s="16" t="str">
        <f>IF(ZSOHSD058[[#This Row],[落胚數]]="","",IF(ISNUMBER(ZSOHSD058[[#This Row],[落胚數]]+0), ZSOHSD058[[#This Row],[落胚數]]+0, 0))</f>
        <v/>
      </c>
    </row>
    <row r="5680" spans="1:14">
      <c r="A5680"/>
      <c r="B5680"/>
      <c r="C5680"/>
      <c r="D5680"/>
      <c r="E5680"/>
      <c r="F5680"/>
      <c r="G5680"/>
      <c r="H5680"/>
      <c r="I5680"/>
      <c r="J5680"/>
      <c r="K5680"/>
      <c r="L5680" t="str">
        <f>IF(COUNTIFS(ZSOHPP055[订单号数值], ZSOHSD058[[#This Row],[订单号数值]], ZSOHPP055[行項目], ZSOHSD058[[#This Row],[行項目]])&gt;0, "Y", "")</f>
        <v/>
      </c>
      <c r="M5680" t="str">
        <f>IF(ZSOHSD058[[#This Row],[銷售訂單]]="", "", --ZSOHSD058[[#This Row],[銷售訂單]])</f>
        <v/>
      </c>
      <c r="N5680" s="16" t="str">
        <f>IF(ZSOHSD058[[#This Row],[落胚數]]="","",IF(ISNUMBER(ZSOHSD058[[#This Row],[落胚數]]+0), ZSOHSD058[[#This Row],[落胚數]]+0, 0))</f>
        <v/>
      </c>
    </row>
    <row r="5681" spans="1:14">
      <c r="A5681"/>
      <c r="B5681"/>
      <c r="C5681"/>
      <c r="D5681"/>
      <c r="E5681"/>
      <c r="F5681"/>
      <c r="G5681"/>
      <c r="H5681"/>
      <c r="I5681"/>
      <c r="J5681"/>
      <c r="K5681"/>
      <c r="L5681" t="str">
        <f>IF(COUNTIFS(ZSOHPP055[订单号数值], ZSOHSD058[[#This Row],[订单号数值]], ZSOHPP055[行項目], ZSOHSD058[[#This Row],[行項目]])&gt;0, "Y", "")</f>
        <v/>
      </c>
      <c r="M5681" t="str">
        <f>IF(ZSOHSD058[[#This Row],[銷售訂單]]="", "", --ZSOHSD058[[#This Row],[銷售訂單]])</f>
        <v/>
      </c>
      <c r="N5681" s="16" t="str">
        <f>IF(ZSOHSD058[[#This Row],[落胚數]]="","",IF(ISNUMBER(ZSOHSD058[[#This Row],[落胚數]]+0), ZSOHSD058[[#This Row],[落胚數]]+0, 0))</f>
        <v/>
      </c>
    </row>
    <row r="5682" spans="1:14">
      <c r="A5682"/>
      <c r="B5682"/>
      <c r="C5682"/>
      <c r="D5682"/>
      <c r="E5682"/>
      <c r="F5682"/>
      <c r="G5682"/>
      <c r="H5682"/>
      <c r="I5682"/>
      <c r="J5682"/>
      <c r="K5682"/>
      <c r="L5682" t="str">
        <f>IF(COUNTIFS(ZSOHPP055[订单号数值], ZSOHSD058[[#This Row],[订单号数值]], ZSOHPP055[行項目], ZSOHSD058[[#This Row],[行項目]])&gt;0, "Y", "")</f>
        <v/>
      </c>
      <c r="M5682" t="str">
        <f>IF(ZSOHSD058[[#This Row],[銷售訂單]]="", "", --ZSOHSD058[[#This Row],[銷售訂單]])</f>
        <v/>
      </c>
      <c r="N5682" s="16" t="str">
        <f>IF(ZSOHSD058[[#This Row],[落胚數]]="","",IF(ISNUMBER(ZSOHSD058[[#This Row],[落胚數]]+0), ZSOHSD058[[#This Row],[落胚數]]+0, 0))</f>
        <v/>
      </c>
    </row>
    <row r="5683" spans="1:14">
      <c r="A5683"/>
      <c r="B5683"/>
      <c r="C5683"/>
      <c r="D5683"/>
      <c r="E5683"/>
      <c r="F5683"/>
      <c r="G5683"/>
      <c r="H5683"/>
      <c r="I5683"/>
      <c r="J5683"/>
      <c r="K5683"/>
      <c r="L5683" t="str">
        <f>IF(COUNTIFS(ZSOHPP055[订单号数值], ZSOHSD058[[#This Row],[订单号数值]], ZSOHPP055[行項目], ZSOHSD058[[#This Row],[行項目]])&gt;0, "Y", "")</f>
        <v/>
      </c>
      <c r="M5683" t="str">
        <f>IF(ZSOHSD058[[#This Row],[銷售訂單]]="", "", --ZSOHSD058[[#This Row],[銷售訂單]])</f>
        <v/>
      </c>
      <c r="N5683" s="16" t="str">
        <f>IF(ZSOHSD058[[#This Row],[落胚數]]="","",IF(ISNUMBER(ZSOHSD058[[#This Row],[落胚數]]+0), ZSOHSD058[[#This Row],[落胚數]]+0, 0))</f>
        <v/>
      </c>
    </row>
    <row r="5684" spans="1:14">
      <c r="A5684"/>
      <c r="B5684"/>
      <c r="C5684"/>
      <c r="D5684"/>
      <c r="E5684"/>
      <c r="F5684"/>
      <c r="G5684"/>
      <c r="H5684"/>
      <c r="I5684"/>
      <c r="J5684"/>
      <c r="K5684"/>
      <c r="L5684" t="str">
        <f>IF(COUNTIFS(ZSOHPP055[订单号数值], ZSOHSD058[[#This Row],[订单号数值]], ZSOHPP055[行項目], ZSOHSD058[[#This Row],[行項目]])&gt;0, "Y", "")</f>
        <v/>
      </c>
      <c r="M5684" t="str">
        <f>IF(ZSOHSD058[[#This Row],[銷售訂單]]="", "", --ZSOHSD058[[#This Row],[銷售訂單]])</f>
        <v/>
      </c>
      <c r="N5684" s="16" t="str">
        <f>IF(ZSOHSD058[[#This Row],[落胚數]]="","",IF(ISNUMBER(ZSOHSD058[[#This Row],[落胚數]]+0), ZSOHSD058[[#This Row],[落胚數]]+0, 0))</f>
        <v/>
      </c>
    </row>
    <row r="5685" spans="1:14">
      <c r="A5685"/>
      <c r="B5685"/>
      <c r="C5685"/>
      <c r="D5685"/>
      <c r="E5685"/>
      <c r="F5685"/>
      <c r="G5685"/>
      <c r="H5685"/>
      <c r="I5685"/>
      <c r="J5685"/>
      <c r="K5685"/>
      <c r="L5685" t="str">
        <f>IF(COUNTIFS(ZSOHPP055[订单号数值], ZSOHSD058[[#This Row],[订单号数值]], ZSOHPP055[行項目], ZSOHSD058[[#This Row],[行項目]])&gt;0, "Y", "")</f>
        <v/>
      </c>
      <c r="M5685" t="str">
        <f>IF(ZSOHSD058[[#This Row],[銷售訂單]]="", "", --ZSOHSD058[[#This Row],[銷售訂單]])</f>
        <v/>
      </c>
      <c r="N5685" s="16" t="str">
        <f>IF(ZSOHSD058[[#This Row],[落胚數]]="","",IF(ISNUMBER(ZSOHSD058[[#This Row],[落胚數]]+0), ZSOHSD058[[#This Row],[落胚數]]+0, 0))</f>
        <v/>
      </c>
    </row>
    <row r="5686" spans="1:14">
      <c r="A5686"/>
      <c r="B5686"/>
      <c r="C5686"/>
      <c r="D5686"/>
      <c r="E5686"/>
      <c r="F5686"/>
      <c r="G5686"/>
      <c r="H5686"/>
      <c r="I5686"/>
      <c r="J5686"/>
      <c r="K5686"/>
      <c r="L5686" t="str">
        <f>IF(COUNTIFS(ZSOHPP055[订单号数值], ZSOHSD058[[#This Row],[订单号数值]], ZSOHPP055[行項目], ZSOHSD058[[#This Row],[行項目]])&gt;0, "Y", "")</f>
        <v/>
      </c>
      <c r="M5686" t="str">
        <f>IF(ZSOHSD058[[#This Row],[銷售訂單]]="", "", --ZSOHSD058[[#This Row],[銷售訂單]])</f>
        <v/>
      </c>
      <c r="N5686" s="16" t="str">
        <f>IF(ZSOHSD058[[#This Row],[落胚數]]="","",IF(ISNUMBER(ZSOHSD058[[#This Row],[落胚數]]+0), ZSOHSD058[[#This Row],[落胚數]]+0, 0))</f>
        <v/>
      </c>
    </row>
    <row r="5687" spans="1:14">
      <c r="A5687"/>
      <c r="B5687"/>
      <c r="C5687"/>
      <c r="D5687"/>
      <c r="E5687"/>
      <c r="F5687"/>
      <c r="G5687"/>
      <c r="H5687"/>
      <c r="I5687"/>
      <c r="J5687"/>
      <c r="K5687"/>
      <c r="L5687" t="str">
        <f>IF(COUNTIFS(ZSOHPP055[订单号数值], ZSOHSD058[[#This Row],[订单号数值]], ZSOHPP055[行項目], ZSOHSD058[[#This Row],[行項目]])&gt;0, "Y", "")</f>
        <v/>
      </c>
      <c r="M5687" t="str">
        <f>IF(ZSOHSD058[[#This Row],[銷售訂單]]="", "", --ZSOHSD058[[#This Row],[銷售訂單]])</f>
        <v/>
      </c>
      <c r="N5687" s="16" t="str">
        <f>IF(ZSOHSD058[[#This Row],[落胚數]]="","",IF(ISNUMBER(ZSOHSD058[[#This Row],[落胚數]]+0), ZSOHSD058[[#This Row],[落胚數]]+0, 0))</f>
        <v/>
      </c>
    </row>
    <row r="5688" spans="1:14">
      <c r="A5688"/>
      <c r="B5688"/>
      <c r="C5688"/>
      <c r="D5688"/>
      <c r="E5688"/>
      <c r="F5688"/>
      <c r="G5688"/>
      <c r="H5688"/>
      <c r="I5688"/>
      <c r="J5688"/>
      <c r="K5688"/>
      <c r="L5688" t="str">
        <f>IF(COUNTIFS(ZSOHPP055[订单号数值], ZSOHSD058[[#This Row],[订单号数值]], ZSOHPP055[行項目], ZSOHSD058[[#This Row],[行項目]])&gt;0, "Y", "")</f>
        <v/>
      </c>
      <c r="M5688" t="str">
        <f>IF(ZSOHSD058[[#This Row],[銷售訂單]]="", "", --ZSOHSD058[[#This Row],[銷售訂單]])</f>
        <v/>
      </c>
      <c r="N5688" s="16" t="str">
        <f>IF(ZSOHSD058[[#This Row],[落胚數]]="","",IF(ISNUMBER(ZSOHSD058[[#This Row],[落胚數]]+0), ZSOHSD058[[#This Row],[落胚數]]+0, 0))</f>
        <v/>
      </c>
    </row>
    <row r="5689" spans="1:14">
      <c r="A5689"/>
      <c r="B5689"/>
      <c r="C5689"/>
      <c r="D5689"/>
      <c r="E5689"/>
      <c r="F5689"/>
      <c r="G5689"/>
      <c r="H5689"/>
      <c r="I5689"/>
      <c r="J5689"/>
      <c r="K5689"/>
      <c r="L5689" t="str">
        <f>IF(COUNTIFS(ZSOHPP055[订单号数值], ZSOHSD058[[#This Row],[订单号数值]], ZSOHPP055[行項目], ZSOHSD058[[#This Row],[行項目]])&gt;0, "Y", "")</f>
        <v/>
      </c>
      <c r="M5689" t="str">
        <f>IF(ZSOHSD058[[#This Row],[銷售訂單]]="", "", --ZSOHSD058[[#This Row],[銷售訂單]])</f>
        <v/>
      </c>
      <c r="N5689" s="16" t="str">
        <f>IF(ZSOHSD058[[#This Row],[落胚數]]="","",IF(ISNUMBER(ZSOHSD058[[#This Row],[落胚數]]+0), ZSOHSD058[[#This Row],[落胚數]]+0, 0))</f>
        <v/>
      </c>
    </row>
    <row r="5690" spans="1:14">
      <c r="A5690"/>
      <c r="B5690"/>
      <c r="C5690"/>
      <c r="D5690"/>
      <c r="E5690"/>
      <c r="F5690"/>
      <c r="G5690"/>
      <c r="H5690"/>
      <c r="I5690"/>
      <c r="J5690"/>
      <c r="K5690"/>
      <c r="L5690" t="str">
        <f>IF(COUNTIFS(ZSOHPP055[订单号数值], ZSOHSD058[[#This Row],[订单号数值]], ZSOHPP055[行項目], ZSOHSD058[[#This Row],[行項目]])&gt;0, "Y", "")</f>
        <v/>
      </c>
      <c r="M5690" t="str">
        <f>IF(ZSOHSD058[[#This Row],[銷售訂單]]="", "", --ZSOHSD058[[#This Row],[銷售訂單]])</f>
        <v/>
      </c>
      <c r="N5690" s="16" t="str">
        <f>IF(ZSOHSD058[[#This Row],[落胚數]]="","",IF(ISNUMBER(ZSOHSD058[[#This Row],[落胚數]]+0), ZSOHSD058[[#This Row],[落胚數]]+0, 0))</f>
        <v/>
      </c>
    </row>
    <row r="5691" spans="1:14">
      <c r="A5691"/>
      <c r="B5691"/>
      <c r="C5691"/>
      <c r="D5691"/>
      <c r="E5691"/>
      <c r="F5691"/>
      <c r="G5691"/>
      <c r="H5691"/>
      <c r="I5691"/>
      <c r="J5691"/>
      <c r="K5691"/>
      <c r="L5691" t="str">
        <f>IF(COUNTIFS(ZSOHPP055[订单号数值], ZSOHSD058[[#This Row],[订单号数值]], ZSOHPP055[行項目], ZSOHSD058[[#This Row],[行項目]])&gt;0, "Y", "")</f>
        <v/>
      </c>
      <c r="M5691" t="str">
        <f>IF(ZSOHSD058[[#This Row],[銷售訂單]]="", "", --ZSOHSD058[[#This Row],[銷售訂單]])</f>
        <v/>
      </c>
      <c r="N5691" s="16" t="str">
        <f>IF(ZSOHSD058[[#This Row],[落胚數]]="","",IF(ISNUMBER(ZSOHSD058[[#This Row],[落胚數]]+0), ZSOHSD058[[#This Row],[落胚數]]+0, 0))</f>
        <v/>
      </c>
    </row>
    <row r="5692" spans="1:14">
      <c r="A5692"/>
      <c r="B5692"/>
      <c r="C5692"/>
      <c r="D5692"/>
      <c r="E5692"/>
      <c r="F5692"/>
      <c r="G5692"/>
      <c r="H5692"/>
      <c r="I5692"/>
      <c r="J5692"/>
      <c r="K5692"/>
      <c r="L5692" t="str">
        <f>IF(COUNTIFS(ZSOHPP055[订单号数值], ZSOHSD058[[#This Row],[订单号数值]], ZSOHPP055[行項目], ZSOHSD058[[#This Row],[行項目]])&gt;0, "Y", "")</f>
        <v/>
      </c>
      <c r="M5692" t="str">
        <f>IF(ZSOHSD058[[#This Row],[銷售訂單]]="", "", --ZSOHSD058[[#This Row],[銷售訂單]])</f>
        <v/>
      </c>
      <c r="N5692" s="16" t="str">
        <f>IF(ZSOHSD058[[#This Row],[落胚數]]="","",IF(ISNUMBER(ZSOHSD058[[#This Row],[落胚數]]+0), ZSOHSD058[[#This Row],[落胚數]]+0, 0))</f>
        <v/>
      </c>
    </row>
    <row r="5693" spans="1:14">
      <c r="A5693"/>
      <c r="B5693"/>
      <c r="C5693"/>
      <c r="D5693"/>
      <c r="E5693"/>
      <c r="F5693"/>
      <c r="G5693"/>
      <c r="H5693"/>
      <c r="I5693"/>
      <c r="J5693"/>
      <c r="K5693"/>
      <c r="L5693" t="str">
        <f>IF(COUNTIFS(ZSOHPP055[订单号数值], ZSOHSD058[[#This Row],[订单号数值]], ZSOHPP055[行項目], ZSOHSD058[[#This Row],[行項目]])&gt;0, "Y", "")</f>
        <v/>
      </c>
      <c r="M5693" t="str">
        <f>IF(ZSOHSD058[[#This Row],[銷售訂單]]="", "", --ZSOHSD058[[#This Row],[銷售訂單]])</f>
        <v/>
      </c>
      <c r="N5693" s="16" t="str">
        <f>IF(ZSOHSD058[[#This Row],[落胚數]]="","",IF(ISNUMBER(ZSOHSD058[[#This Row],[落胚數]]+0), ZSOHSD058[[#This Row],[落胚數]]+0, 0))</f>
        <v/>
      </c>
    </row>
    <row r="5694" spans="1:14">
      <c r="A5694"/>
      <c r="B5694"/>
      <c r="C5694"/>
      <c r="D5694"/>
      <c r="E5694"/>
      <c r="F5694"/>
      <c r="G5694"/>
      <c r="H5694"/>
      <c r="I5694"/>
      <c r="J5694"/>
      <c r="K5694"/>
      <c r="L5694" t="str">
        <f>IF(COUNTIFS(ZSOHPP055[订单号数值], ZSOHSD058[[#This Row],[订单号数值]], ZSOHPP055[行項目], ZSOHSD058[[#This Row],[行項目]])&gt;0, "Y", "")</f>
        <v/>
      </c>
      <c r="M5694" t="str">
        <f>IF(ZSOHSD058[[#This Row],[銷售訂單]]="", "", --ZSOHSD058[[#This Row],[銷售訂單]])</f>
        <v/>
      </c>
      <c r="N5694" s="16" t="str">
        <f>IF(ZSOHSD058[[#This Row],[落胚數]]="","",IF(ISNUMBER(ZSOHSD058[[#This Row],[落胚數]]+0), ZSOHSD058[[#This Row],[落胚數]]+0, 0))</f>
        <v/>
      </c>
    </row>
    <row r="5695" spans="1:14">
      <c r="A5695"/>
      <c r="B5695"/>
      <c r="C5695"/>
      <c r="D5695"/>
      <c r="E5695"/>
      <c r="F5695"/>
      <c r="G5695"/>
      <c r="H5695"/>
      <c r="I5695"/>
      <c r="J5695"/>
      <c r="K5695"/>
      <c r="L5695" t="str">
        <f>IF(COUNTIFS(ZSOHPP055[订单号数值], ZSOHSD058[[#This Row],[订单号数值]], ZSOHPP055[行項目], ZSOHSD058[[#This Row],[行項目]])&gt;0, "Y", "")</f>
        <v/>
      </c>
      <c r="M5695" t="str">
        <f>IF(ZSOHSD058[[#This Row],[銷售訂單]]="", "", --ZSOHSD058[[#This Row],[銷售訂單]])</f>
        <v/>
      </c>
      <c r="N5695" s="16" t="str">
        <f>IF(ZSOHSD058[[#This Row],[落胚數]]="","",IF(ISNUMBER(ZSOHSD058[[#This Row],[落胚數]]+0), ZSOHSD058[[#This Row],[落胚數]]+0, 0))</f>
        <v/>
      </c>
    </row>
    <row r="5696" spans="1:14">
      <c r="A5696"/>
      <c r="B5696"/>
      <c r="C5696"/>
      <c r="D5696"/>
      <c r="E5696"/>
      <c r="F5696"/>
      <c r="G5696"/>
      <c r="H5696"/>
      <c r="I5696"/>
      <c r="J5696"/>
      <c r="K5696"/>
      <c r="L5696" t="str">
        <f>IF(COUNTIFS(ZSOHPP055[订单号数值], ZSOHSD058[[#This Row],[订单号数值]], ZSOHPP055[行項目], ZSOHSD058[[#This Row],[行項目]])&gt;0, "Y", "")</f>
        <v/>
      </c>
      <c r="M5696" t="str">
        <f>IF(ZSOHSD058[[#This Row],[銷售訂單]]="", "", --ZSOHSD058[[#This Row],[銷售訂單]])</f>
        <v/>
      </c>
      <c r="N5696" s="16" t="str">
        <f>IF(ZSOHSD058[[#This Row],[落胚數]]="","",IF(ISNUMBER(ZSOHSD058[[#This Row],[落胚數]]+0), ZSOHSD058[[#This Row],[落胚數]]+0, 0))</f>
        <v/>
      </c>
    </row>
    <row r="5697" spans="1:14">
      <c r="A5697"/>
      <c r="B5697"/>
      <c r="C5697"/>
      <c r="D5697"/>
      <c r="E5697"/>
      <c r="F5697"/>
      <c r="G5697"/>
      <c r="H5697"/>
      <c r="I5697"/>
      <c r="J5697"/>
      <c r="K5697"/>
      <c r="L5697" t="str">
        <f>IF(COUNTIFS(ZSOHPP055[订单号数值], ZSOHSD058[[#This Row],[订单号数值]], ZSOHPP055[行項目], ZSOHSD058[[#This Row],[行項目]])&gt;0, "Y", "")</f>
        <v/>
      </c>
      <c r="M5697" t="str">
        <f>IF(ZSOHSD058[[#This Row],[銷售訂單]]="", "", --ZSOHSD058[[#This Row],[銷售訂單]])</f>
        <v/>
      </c>
      <c r="N5697" s="16" t="str">
        <f>IF(ZSOHSD058[[#This Row],[落胚數]]="","",IF(ISNUMBER(ZSOHSD058[[#This Row],[落胚數]]+0), ZSOHSD058[[#This Row],[落胚數]]+0, 0))</f>
        <v/>
      </c>
    </row>
    <row r="5698" spans="1:14">
      <c r="A5698"/>
      <c r="B5698"/>
      <c r="C5698"/>
      <c r="D5698"/>
      <c r="E5698"/>
      <c r="F5698"/>
      <c r="G5698"/>
      <c r="H5698"/>
      <c r="I5698"/>
      <c r="J5698"/>
      <c r="K5698"/>
      <c r="L5698" t="str">
        <f>IF(COUNTIFS(ZSOHPP055[订单号数值], ZSOHSD058[[#This Row],[订单号数值]], ZSOHPP055[行項目], ZSOHSD058[[#This Row],[行項目]])&gt;0, "Y", "")</f>
        <v/>
      </c>
      <c r="M5698" t="str">
        <f>IF(ZSOHSD058[[#This Row],[銷售訂單]]="", "", --ZSOHSD058[[#This Row],[銷售訂單]])</f>
        <v/>
      </c>
      <c r="N5698" s="16" t="str">
        <f>IF(ZSOHSD058[[#This Row],[落胚數]]="","",IF(ISNUMBER(ZSOHSD058[[#This Row],[落胚數]]+0), ZSOHSD058[[#This Row],[落胚數]]+0, 0))</f>
        <v/>
      </c>
    </row>
    <row r="5699" spans="1:14">
      <c r="A5699"/>
      <c r="B5699"/>
      <c r="C5699"/>
      <c r="D5699"/>
      <c r="E5699"/>
      <c r="F5699"/>
      <c r="G5699"/>
      <c r="H5699"/>
      <c r="I5699"/>
      <c r="J5699"/>
      <c r="K5699"/>
      <c r="L5699" t="str">
        <f>IF(COUNTIFS(ZSOHPP055[订单号数值], ZSOHSD058[[#This Row],[订单号数值]], ZSOHPP055[行項目], ZSOHSD058[[#This Row],[行項目]])&gt;0, "Y", "")</f>
        <v/>
      </c>
      <c r="M5699" t="str">
        <f>IF(ZSOHSD058[[#This Row],[銷售訂單]]="", "", --ZSOHSD058[[#This Row],[銷售訂單]])</f>
        <v/>
      </c>
      <c r="N5699" s="16" t="str">
        <f>IF(ZSOHSD058[[#This Row],[落胚數]]="","",IF(ISNUMBER(ZSOHSD058[[#This Row],[落胚數]]+0), ZSOHSD058[[#This Row],[落胚數]]+0, 0))</f>
        <v/>
      </c>
    </row>
    <row r="5700" spans="1:14">
      <c r="A5700"/>
      <c r="B5700"/>
      <c r="C5700"/>
      <c r="D5700"/>
      <c r="E5700"/>
      <c r="F5700"/>
      <c r="G5700"/>
      <c r="H5700"/>
      <c r="I5700"/>
      <c r="J5700"/>
      <c r="K5700"/>
      <c r="L5700" t="str">
        <f>IF(COUNTIFS(ZSOHPP055[订单号数值], ZSOHSD058[[#This Row],[订单号数值]], ZSOHPP055[行項目], ZSOHSD058[[#This Row],[行項目]])&gt;0, "Y", "")</f>
        <v/>
      </c>
      <c r="M5700" t="str">
        <f>IF(ZSOHSD058[[#This Row],[銷售訂單]]="", "", --ZSOHSD058[[#This Row],[銷售訂單]])</f>
        <v/>
      </c>
      <c r="N5700" s="16" t="str">
        <f>IF(ZSOHSD058[[#This Row],[落胚數]]="","",IF(ISNUMBER(ZSOHSD058[[#This Row],[落胚數]]+0), ZSOHSD058[[#This Row],[落胚數]]+0, 0))</f>
        <v/>
      </c>
    </row>
    <row r="5701" spans="1:14">
      <c r="A5701"/>
      <c r="B5701"/>
      <c r="C5701"/>
      <c r="D5701"/>
      <c r="E5701"/>
      <c r="F5701"/>
      <c r="G5701"/>
      <c r="H5701"/>
      <c r="I5701"/>
      <c r="J5701"/>
      <c r="K5701"/>
      <c r="L5701" t="str">
        <f>IF(COUNTIFS(ZSOHPP055[订单号数值], ZSOHSD058[[#This Row],[订单号数值]], ZSOHPP055[行項目], ZSOHSD058[[#This Row],[行項目]])&gt;0, "Y", "")</f>
        <v/>
      </c>
      <c r="M5701" t="str">
        <f>IF(ZSOHSD058[[#This Row],[銷售訂單]]="", "", --ZSOHSD058[[#This Row],[銷售訂單]])</f>
        <v/>
      </c>
      <c r="N5701" s="16" t="str">
        <f>IF(ZSOHSD058[[#This Row],[落胚數]]="","",IF(ISNUMBER(ZSOHSD058[[#This Row],[落胚數]]+0), ZSOHSD058[[#This Row],[落胚數]]+0, 0))</f>
        <v/>
      </c>
    </row>
    <row r="5702" spans="1:14">
      <c r="A5702"/>
      <c r="B5702"/>
      <c r="C5702"/>
      <c r="D5702"/>
      <c r="E5702"/>
      <c r="F5702"/>
      <c r="G5702"/>
      <c r="H5702"/>
      <c r="I5702"/>
      <c r="J5702"/>
      <c r="K5702"/>
      <c r="L5702" t="str">
        <f>IF(COUNTIFS(ZSOHPP055[订单号数值], ZSOHSD058[[#This Row],[订单号数值]], ZSOHPP055[行項目], ZSOHSD058[[#This Row],[行項目]])&gt;0, "Y", "")</f>
        <v/>
      </c>
      <c r="M5702" t="str">
        <f>IF(ZSOHSD058[[#This Row],[銷售訂單]]="", "", --ZSOHSD058[[#This Row],[銷售訂單]])</f>
        <v/>
      </c>
      <c r="N5702" s="16" t="str">
        <f>IF(ZSOHSD058[[#This Row],[落胚數]]="","",IF(ISNUMBER(ZSOHSD058[[#This Row],[落胚數]]+0), ZSOHSD058[[#This Row],[落胚數]]+0, 0))</f>
        <v/>
      </c>
    </row>
    <row r="5703" spans="1:14">
      <c r="A5703"/>
      <c r="B5703"/>
      <c r="C5703"/>
      <c r="D5703"/>
      <c r="E5703"/>
      <c r="F5703"/>
      <c r="G5703"/>
      <c r="H5703"/>
      <c r="I5703"/>
      <c r="J5703"/>
      <c r="K5703"/>
      <c r="L5703" t="str">
        <f>IF(COUNTIFS(ZSOHPP055[订单号数值], ZSOHSD058[[#This Row],[订单号数值]], ZSOHPP055[行項目], ZSOHSD058[[#This Row],[行項目]])&gt;0, "Y", "")</f>
        <v/>
      </c>
      <c r="M5703" t="str">
        <f>IF(ZSOHSD058[[#This Row],[銷售訂單]]="", "", --ZSOHSD058[[#This Row],[銷售訂單]])</f>
        <v/>
      </c>
      <c r="N5703" s="16" t="str">
        <f>IF(ZSOHSD058[[#This Row],[落胚數]]="","",IF(ISNUMBER(ZSOHSD058[[#This Row],[落胚數]]+0), ZSOHSD058[[#This Row],[落胚數]]+0, 0))</f>
        <v/>
      </c>
    </row>
    <row r="5704" spans="1:14">
      <c r="A5704"/>
      <c r="B5704"/>
      <c r="C5704"/>
      <c r="D5704"/>
      <c r="E5704"/>
      <c r="F5704"/>
      <c r="G5704"/>
      <c r="H5704"/>
      <c r="I5704"/>
      <c r="J5704"/>
      <c r="K5704"/>
      <c r="L5704" t="str">
        <f>IF(COUNTIFS(ZSOHPP055[订单号数值], ZSOHSD058[[#This Row],[订单号数值]], ZSOHPP055[行項目], ZSOHSD058[[#This Row],[行項目]])&gt;0, "Y", "")</f>
        <v/>
      </c>
      <c r="M5704" t="str">
        <f>IF(ZSOHSD058[[#This Row],[銷售訂單]]="", "", --ZSOHSD058[[#This Row],[銷售訂單]])</f>
        <v/>
      </c>
      <c r="N5704" s="16" t="str">
        <f>IF(ZSOHSD058[[#This Row],[落胚數]]="","",IF(ISNUMBER(ZSOHSD058[[#This Row],[落胚數]]+0), ZSOHSD058[[#This Row],[落胚數]]+0, 0))</f>
        <v/>
      </c>
    </row>
    <row r="5705" spans="1:14">
      <c r="A5705"/>
      <c r="B5705"/>
      <c r="C5705"/>
      <c r="D5705"/>
      <c r="E5705"/>
      <c r="F5705"/>
      <c r="G5705"/>
      <c r="H5705"/>
      <c r="I5705"/>
      <c r="J5705"/>
      <c r="K5705"/>
      <c r="L5705" t="str">
        <f>IF(COUNTIFS(ZSOHPP055[订单号数值], ZSOHSD058[[#This Row],[订单号数值]], ZSOHPP055[行項目], ZSOHSD058[[#This Row],[行項目]])&gt;0, "Y", "")</f>
        <v/>
      </c>
      <c r="M5705" t="str">
        <f>IF(ZSOHSD058[[#This Row],[銷售訂單]]="", "", --ZSOHSD058[[#This Row],[銷售訂單]])</f>
        <v/>
      </c>
      <c r="N5705" s="16" t="str">
        <f>IF(ZSOHSD058[[#This Row],[落胚數]]="","",IF(ISNUMBER(ZSOHSD058[[#This Row],[落胚數]]+0), ZSOHSD058[[#This Row],[落胚數]]+0, 0))</f>
        <v/>
      </c>
    </row>
    <row r="5706" spans="1:14">
      <c r="A5706"/>
      <c r="B5706"/>
      <c r="C5706"/>
      <c r="D5706"/>
      <c r="E5706"/>
      <c r="F5706"/>
      <c r="G5706"/>
      <c r="H5706"/>
      <c r="I5706"/>
      <c r="J5706"/>
      <c r="K5706"/>
      <c r="L5706" t="str">
        <f>IF(COUNTIFS(ZSOHPP055[订单号数值], ZSOHSD058[[#This Row],[订单号数值]], ZSOHPP055[行項目], ZSOHSD058[[#This Row],[行項目]])&gt;0, "Y", "")</f>
        <v/>
      </c>
      <c r="M5706" t="str">
        <f>IF(ZSOHSD058[[#This Row],[銷售訂單]]="", "", --ZSOHSD058[[#This Row],[銷售訂單]])</f>
        <v/>
      </c>
      <c r="N5706" s="16" t="str">
        <f>IF(ZSOHSD058[[#This Row],[落胚數]]="","",IF(ISNUMBER(ZSOHSD058[[#This Row],[落胚數]]+0), ZSOHSD058[[#This Row],[落胚數]]+0, 0))</f>
        <v/>
      </c>
    </row>
    <row r="5707" spans="1:14">
      <c r="A5707"/>
      <c r="B5707"/>
      <c r="C5707"/>
      <c r="D5707"/>
      <c r="E5707"/>
      <c r="F5707"/>
      <c r="G5707"/>
      <c r="H5707"/>
      <c r="I5707"/>
      <c r="J5707"/>
      <c r="K5707"/>
      <c r="L5707" t="str">
        <f>IF(COUNTIFS(ZSOHPP055[订单号数值], ZSOHSD058[[#This Row],[订单号数值]], ZSOHPP055[行項目], ZSOHSD058[[#This Row],[行項目]])&gt;0, "Y", "")</f>
        <v/>
      </c>
      <c r="M5707" t="str">
        <f>IF(ZSOHSD058[[#This Row],[銷售訂單]]="", "", --ZSOHSD058[[#This Row],[銷售訂單]])</f>
        <v/>
      </c>
      <c r="N5707" s="16" t="str">
        <f>IF(ZSOHSD058[[#This Row],[落胚數]]="","",IF(ISNUMBER(ZSOHSD058[[#This Row],[落胚數]]+0), ZSOHSD058[[#This Row],[落胚數]]+0, 0))</f>
        <v/>
      </c>
    </row>
    <row r="5708" spans="1:14">
      <c r="A5708"/>
      <c r="B5708"/>
      <c r="C5708"/>
      <c r="D5708"/>
      <c r="E5708"/>
      <c r="F5708"/>
      <c r="G5708"/>
      <c r="H5708"/>
      <c r="I5708"/>
      <c r="J5708"/>
      <c r="K5708"/>
      <c r="L5708" t="str">
        <f>IF(COUNTIFS(ZSOHPP055[订单号数值], ZSOHSD058[[#This Row],[订单号数值]], ZSOHPP055[行項目], ZSOHSD058[[#This Row],[行項目]])&gt;0, "Y", "")</f>
        <v/>
      </c>
      <c r="M5708" t="str">
        <f>IF(ZSOHSD058[[#This Row],[銷售訂單]]="", "", --ZSOHSD058[[#This Row],[銷售訂單]])</f>
        <v/>
      </c>
      <c r="N5708" s="16" t="str">
        <f>IF(ZSOHSD058[[#This Row],[落胚數]]="","",IF(ISNUMBER(ZSOHSD058[[#This Row],[落胚數]]+0), ZSOHSD058[[#This Row],[落胚數]]+0, 0))</f>
        <v/>
      </c>
    </row>
    <row r="5709" spans="1:14">
      <c r="A5709"/>
      <c r="B5709"/>
      <c r="C5709"/>
      <c r="D5709"/>
      <c r="E5709"/>
      <c r="F5709"/>
      <c r="G5709"/>
      <c r="H5709"/>
      <c r="I5709"/>
      <c r="J5709"/>
      <c r="K5709"/>
      <c r="L5709" t="str">
        <f>IF(COUNTIFS(ZSOHPP055[订单号数值], ZSOHSD058[[#This Row],[订单号数值]], ZSOHPP055[行項目], ZSOHSD058[[#This Row],[行項目]])&gt;0, "Y", "")</f>
        <v/>
      </c>
      <c r="M5709" t="str">
        <f>IF(ZSOHSD058[[#This Row],[銷售訂單]]="", "", --ZSOHSD058[[#This Row],[銷售訂單]])</f>
        <v/>
      </c>
      <c r="N5709" s="16" t="str">
        <f>IF(ZSOHSD058[[#This Row],[落胚數]]="","",IF(ISNUMBER(ZSOHSD058[[#This Row],[落胚數]]+0), ZSOHSD058[[#This Row],[落胚數]]+0, 0))</f>
        <v/>
      </c>
    </row>
    <row r="5710" spans="1:14">
      <c r="A5710"/>
      <c r="B5710"/>
      <c r="C5710"/>
      <c r="D5710"/>
      <c r="E5710"/>
      <c r="F5710"/>
      <c r="G5710"/>
      <c r="H5710"/>
      <c r="I5710"/>
      <c r="J5710"/>
      <c r="K5710"/>
      <c r="L5710" t="str">
        <f>IF(COUNTIFS(ZSOHPP055[订单号数值], ZSOHSD058[[#This Row],[订单号数值]], ZSOHPP055[行項目], ZSOHSD058[[#This Row],[行項目]])&gt;0, "Y", "")</f>
        <v/>
      </c>
      <c r="M5710" t="str">
        <f>IF(ZSOHSD058[[#This Row],[銷售訂單]]="", "", --ZSOHSD058[[#This Row],[銷售訂單]])</f>
        <v/>
      </c>
      <c r="N5710" s="16" t="str">
        <f>IF(ZSOHSD058[[#This Row],[落胚數]]="","",IF(ISNUMBER(ZSOHSD058[[#This Row],[落胚數]]+0), ZSOHSD058[[#This Row],[落胚數]]+0, 0))</f>
        <v/>
      </c>
    </row>
    <row r="5711" spans="1:14">
      <c r="A5711"/>
      <c r="B5711"/>
      <c r="C5711"/>
      <c r="D5711"/>
      <c r="E5711"/>
      <c r="F5711"/>
      <c r="G5711"/>
      <c r="H5711"/>
      <c r="I5711"/>
      <c r="J5711"/>
      <c r="K5711"/>
      <c r="L5711" t="str">
        <f>IF(COUNTIFS(ZSOHPP055[订单号数值], ZSOHSD058[[#This Row],[订单号数值]], ZSOHPP055[行項目], ZSOHSD058[[#This Row],[行項目]])&gt;0, "Y", "")</f>
        <v/>
      </c>
      <c r="M5711" t="str">
        <f>IF(ZSOHSD058[[#This Row],[銷售訂單]]="", "", --ZSOHSD058[[#This Row],[銷售訂單]])</f>
        <v/>
      </c>
      <c r="N5711" s="16" t="str">
        <f>IF(ZSOHSD058[[#This Row],[落胚數]]="","",IF(ISNUMBER(ZSOHSD058[[#This Row],[落胚數]]+0), ZSOHSD058[[#This Row],[落胚數]]+0, 0))</f>
        <v/>
      </c>
    </row>
    <row r="5712" spans="1:14">
      <c r="A5712"/>
      <c r="B5712"/>
      <c r="C5712"/>
      <c r="D5712"/>
      <c r="E5712"/>
      <c r="F5712"/>
      <c r="G5712"/>
      <c r="H5712"/>
      <c r="I5712"/>
      <c r="J5712"/>
      <c r="K5712"/>
      <c r="L5712" t="str">
        <f>IF(COUNTIFS(ZSOHPP055[订单号数值], ZSOHSD058[[#This Row],[订单号数值]], ZSOHPP055[行項目], ZSOHSD058[[#This Row],[行項目]])&gt;0, "Y", "")</f>
        <v/>
      </c>
      <c r="M5712" t="str">
        <f>IF(ZSOHSD058[[#This Row],[銷售訂單]]="", "", --ZSOHSD058[[#This Row],[銷售訂單]])</f>
        <v/>
      </c>
      <c r="N5712" s="16" t="str">
        <f>IF(ZSOHSD058[[#This Row],[落胚數]]="","",IF(ISNUMBER(ZSOHSD058[[#This Row],[落胚數]]+0), ZSOHSD058[[#This Row],[落胚數]]+0, 0))</f>
        <v/>
      </c>
    </row>
    <row r="5713" spans="1:14">
      <c r="A5713"/>
      <c r="B5713"/>
      <c r="C5713"/>
      <c r="D5713"/>
      <c r="E5713"/>
      <c r="F5713"/>
      <c r="G5713"/>
      <c r="H5713"/>
      <c r="I5713"/>
      <c r="J5713"/>
      <c r="K5713"/>
      <c r="L5713" t="str">
        <f>IF(COUNTIFS(ZSOHPP055[订单号数值], ZSOHSD058[[#This Row],[订单号数值]], ZSOHPP055[行項目], ZSOHSD058[[#This Row],[行項目]])&gt;0, "Y", "")</f>
        <v/>
      </c>
      <c r="M5713" t="str">
        <f>IF(ZSOHSD058[[#This Row],[銷售訂單]]="", "", --ZSOHSD058[[#This Row],[銷售訂單]])</f>
        <v/>
      </c>
      <c r="N5713" s="16" t="str">
        <f>IF(ZSOHSD058[[#This Row],[落胚數]]="","",IF(ISNUMBER(ZSOHSD058[[#This Row],[落胚數]]+0), ZSOHSD058[[#This Row],[落胚數]]+0, 0))</f>
        <v/>
      </c>
    </row>
    <row r="5714" spans="1:14">
      <c r="A5714"/>
      <c r="B5714"/>
      <c r="C5714"/>
      <c r="D5714"/>
      <c r="E5714"/>
      <c r="F5714"/>
      <c r="G5714"/>
      <c r="H5714"/>
      <c r="I5714"/>
      <c r="J5714"/>
      <c r="K5714"/>
      <c r="L5714" t="str">
        <f>IF(COUNTIFS(ZSOHPP055[订单号数值], ZSOHSD058[[#This Row],[订单号数值]], ZSOHPP055[行項目], ZSOHSD058[[#This Row],[行項目]])&gt;0, "Y", "")</f>
        <v/>
      </c>
      <c r="M5714" t="str">
        <f>IF(ZSOHSD058[[#This Row],[銷售訂單]]="", "", --ZSOHSD058[[#This Row],[銷售訂單]])</f>
        <v/>
      </c>
      <c r="N5714" s="16" t="str">
        <f>IF(ZSOHSD058[[#This Row],[落胚數]]="","",IF(ISNUMBER(ZSOHSD058[[#This Row],[落胚數]]+0), ZSOHSD058[[#This Row],[落胚數]]+0, 0))</f>
        <v/>
      </c>
    </row>
    <row r="5715" spans="1:14">
      <c r="A5715"/>
      <c r="B5715"/>
      <c r="C5715"/>
      <c r="D5715"/>
      <c r="E5715"/>
      <c r="F5715"/>
      <c r="G5715"/>
      <c r="H5715"/>
      <c r="I5715"/>
      <c r="J5715"/>
      <c r="K5715"/>
      <c r="L5715" t="str">
        <f>IF(COUNTIFS(ZSOHPP055[订单号数值], ZSOHSD058[[#This Row],[订单号数值]], ZSOHPP055[行項目], ZSOHSD058[[#This Row],[行項目]])&gt;0, "Y", "")</f>
        <v/>
      </c>
      <c r="M5715" t="str">
        <f>IF(ZSOHSD058[[#This Row],[銷售訂單]]="", "", --ZSOHSD058[[#This Row],[銷售訂單]])</f>
        <v/>
      </c>
      <c r="N5715" s="16" t="str">
        <f>IF(ZSOHSD058[[#This Row],[落胚數]]="","",IF(ISNUMBER(ZSOHSD058[[#This Row],[落胚數]]+0), ZSOHSD058[[#This Row],[落胚數]]+0, 0))</f>
        <v/>
      </c>
    </row>
    <row r="5716" spans="1:14">
      <c r="A5716"/>
      <c r="B5716"/>
      <c r="C5716"/>
      <c r="D5716"/>
      <c r="E5716"/>
      <c r="F5716"/>
      <c r="G5716"/>
      <c r="H5716"/>
      <c r="I5716"/>
      <c r="J5716"/>
      <c r="K5716"/>
      <c r="L5716" t="str">
        <f>IF(COUNTIFS(ZSOHPP055[订单号数值], ZSOHSD058[[#This Row],[订单号数值]], ZSOHPP055[行項目], ZSOHSD058[[#This Row],[行項目]])&gt;0, "Y", "")</f>
        <v/>
      </c>
      <c r="M5716" t="str">
        <f>IF(ZSOHSD058[[#This Row],[銷售訂單]]="", "", --ZSOHSD058[[#This Row],[銷售訂單]])</f>
        <v/>
      </c>
      <c r="N5716" s="16" t="str">
        <f>IF(ZSOHSD058[[#This Row],[落胚數]]="","",IF(ISNUMBER(ZSOHSD058[[#This Row],[落胚數]]+0), ZSOHSD058[[#This Row],[落胚數]]+0, 0))</f>
        <v/>
      </c>
    </row>
    <row r="5717" spans="1:14">
      <c r="A5717"/>
      <c r="B5717"/>
      <c r="C5717"/>
      <c r="D5717"/>
      <c r="E5717"/>
      <c r="F5717"/>
      <c r="G5717"/>
      <c r="H5717"/>
      <c r="I5717"/>
      <c r="J5717"/>
      <c r="K5717"/>
      <c r="L5717" t="str">
        <f>IF(COUNTIFS(ZSOHPP055[订单号数值], ZSOHSD058[[#This Row],[订单号数值]], ZSOHPP055[行項目], ZSOHSD058[[#This Row],[行項目]])&gt;0, "Y", "")</f>
        <v/>
      </c>
      <c r="M5717" t="str">
        <f>IF(ZSOHSD058[[#This Row],[銷售訂單]]="", "", --ZSOHSD058[[#This Row],[銷售訂單]])</f>
        <v/>
      </c>
      <c r="N5717" s="16" t="str">
        <f>IF(ZSOHSD058[[#This Row],[落胚數]]="","",IF(ISNUMBER(ZSOHSD058[[#This Row],[落胚數]]+0), ZSOHSD058[[#This Row],[落胚數]]+0, 0))</f>
        <v/>
      </c>
    </row>
    <row r="5718" spans="1:14">
      <c r="A5718"/>
      <c r="B5718"/>
      <c r="C5718"/>
      <c r="D5718"/>
      <c r="E5718"/>
      <c r="F5718"/>
      <c r="G5718"/>
      <c r="H5718"/>
      <c r="I5718"/>
      <c r="J5718"/>
      <c r="K5718"/>
      <c r="L5718" t="str">
        <f>IF(COUNTIFS(ZSOHPP055[订单号数值], ZSOHSD058[[#This Row],[订单号数值]], ZSOHPP055[行項目], ZSOHSD058[[#This Row],[行項目]])&gt;0, "Y", "")</f>
        <v/>
      </c>
      <c r="M5718" t="str">
        <f>IF(ZSOHSD058[[#This Row],[銷售訂單]]="", "", --ZSOHSD058[[#This Row],[銷售訂單]])</f>
        <v/>
      </c>
      <c r="N5718" s="16" t="str">
        <f>IF(ZSOHSD058[[#This Row],[落胚數]]="","",IF(ISNUMBER(ZSOHSD058[[#This Row],[落胚數]]+0), ZSOHSD058[[#This Row],[落胚數]]+0, 0))</f>
        <v/>
      </c>
    </row>
    <row r="5719" spans="1:14">
      <c r="A5719"/>
      <c r="B5719"/>
      <c r="C5719"/>
      <c r="D5719"/>
      <c r="E5719"/>
      <c r="F5719"/>
      <c r="G5719"/>
      <c r="H5719"/>
      <c r="I5719"/>
      <c r="J5719"/>
      <c r="K5719"/>
      <c r="L5719" t="str">
        <f>IF(COUNTIFS(ZSOHPP055[订单号数值], ZSOHSD058[[#This Row],[订单号数值]], ZSOHPP055[行項目], ZSOHSD058[[#This Row],[行項目]])&gt;0, "Y", "")</f>
        <v/>
      </c>
      <c r="M5719" t="str">
        <f>IF(ZSOHSD058[[#This Row],[銷售訂單]]="", "", --ZSOHSD058[[#This Row],[銷售訂單]])</f>
        <v/>
      </c>
      <c r="N5719" s="16" t="str">
        <f>IF(ZSOHSD058[[#This Row],[落胚數]]="","",IF(ISNUMBER(ZSOHSD058[[#This Row],[落胚數]]+0), ZSOHSD058[[#This Row],[落胚數]]+0, 0))</f>
        <v/>
      </c>
    </row>
    <row r="5720" spans="1:14">
      <c r="A5720"/>
      <c r="B5720"/>
      <c r="C5720"/>
      <c r="D5720"/>
      <c r="E5720"/>
      <c r="F5720"/>
      <c r="G5720"/>
      <c r="H5720"/>
      <c r="I5720"/>
      <c r="J5720"/>
      <c r="K5720"/>
      <c r="L5720" t="str">
        <f>IF(COUNTIFS(ZSOHPP055[订单号数值], ZSOHSD058[[#This Row],[订单号数值]], ZSOHPP055[行項目], ZSOHSD058[[#This Row],[行項目]])&gt;0, "Y", "")</f>
        <v/>
      </c>
      <c r="M5720" t="str">
        <f>IF(ZSOHSD058[[#This Row],[銷售訂單]]="", "", --ZSOHSD058[[#This Row],[銷售訂單]])</f>
        <v/>
      </c>
      <c r="N5720" s="16" t="str">
        <f>IF(ZSOHSD058[[#This Row],[落胚數]]="","",IF(ISNUMBER(ZSOHSD058[[#This Row],[落胚數]]+0), ZSOHSD058[[#This Row],[落胚數]]+0, 0))</f>
        <v/>
      </c>
    </row>
    <row r="5721" spans="1:14">
      <c r="A5721"/>
      <c r="B5721"/>
      <c r="C5721"/>
      <c r="D5721"/>
      <c r="E5721"/>
      <c r="F5721"/>
      <c r="G5721"/>
      <c r="H5721"/>
      <c r="I5721"/>
      <c r="J5721"/>
      <c r="K5721"/>
      <c r="L5721" t="str">
        <f>IF(COUNTIFS(ZSOHPP055[订单号数值], ZSOHSD058[[#This Row],[订单号数值]], ZSOHPP055[行項目], ZSOHSD058[[#This Row],[行項目]])&gt;0, "Y", "")</f>
        <v/>
      </c>
      <c r="M5721" t="str">
        <f>IF(ZSOHSD058[[#This Row],[銷售訂單]]="", "", --ZSOHSD058[[#This Row],[銷售訂單]])</f>
        <v/>
      </c>
      <c r="N5721" s="16" t="str">
        <f>IF(ZSOHSD058[[#This Row],[落胚數]]="","",IF(ISNUMBER(ZSOHSD058[[#This Row],[落胚數]]+0), ZSOHSD058[[#This Row],[落胚數]]+0, 0))</f>
        <v/>
      </c>
    </row>
    <row r="5722" spans="1:14">
      <c r="A5722"/>
      <c r="B5722"/>
      <c r="C5722"/>
      <c r="D5722"/>
      <c r="E5722"/>
      <c r="F5722"/>
      <c r="G5722"/>
      <c r="H5722"/>
      <c r="I5722"/>
      <c r="J5722"/>
      <c r="K5722"/>
      <c r="L5722" t="str">
        <f>IF(COUNTIFS(ZSOHPP055[订单号数值], ZSOHSD058[[#This Row],[订单号数值]], ZSOHPP055[行項目], ZSOHSD058[[#This Row],[行項目]])&gt;0, "Y", "")</f>
        <v/>
      </c>
      <c r="M5722" t="str">
        <f>IF(ZSOHSD058[[#This Row],[銷售訂單]]="", "", --ZSOHSD058[[#This Row],[銷售訂單]])</f>
        <v/>
      </c>
      <c r="N5722" s="16" t="str">
        <f>IF(ZSOHSD058[[#This Row],[落胚數]]="","",IF(ISNUMBER(ZSOHSD058[[#This Row],[落胚數]]+0), ZSOHSD058[[#This Row],[落胚數]]+0, 0))</f>
        <v/>
      </c>
    </row>
    <row r="5723" spans="1:14">
      <c r="A5723"/>
      <c r="B5723"/>
      <c r="C5723"/>
      <c r="D5723"/>
      <c r="E5723"/>
      <c r="F5723"/>
      <c r="G5723"/>
      <c r="H5723"/>
      <c r="I5723"/>
      <c r="J5723"/>
      <c r="K5723"/>
      <c r="L5723" t="str">
        <f>IF(COUNTIFS(ZSOHPP055[订单号数值], ZSOHSD058[[#This Row],[订单号数值]], ZSOHPP055[行項目], ZSOHSD058[[#This Row],[行項目]])&gt;0, "Y", "")</f>
        <v/>
      </c>
      <c r="M5723" t="str">
        <f>IF(ZSOHSD058[[#This Row],[銷售訂單]]="", "", --ZSOHSD058[[#This Row],[銷售訂單]])</f>
        <v/>
      </c>
      <c r="N5723" s="16" t="str">
        <f>IF(ZSOHSD058[[#This Row],[落胚數]]="","",IF(ISNUMBER(ZSOHSD058[[#This Row],[落胚數]]+0), ZSOHSD058[[#This Row],[落胚數]]+0, 0))</f>
        <v/>
      </c>
    </row>
    <row r="5724" spans="1:14">
      <c r="A5724"/>
      <c r="B5724"/>
      <c r="C5724"/>
      <c r="D5724"/>
      <c r="E5724"/>
      <c r="F5724"/>
      <c r="G5724"/>
      <c r="H5724"/>
      <c r="I5724"/>
      <c r="J5724"/>
      <c r="K5724"/>
      <c r="L5724" t="str">
        <f>IF(COUNTIFS(ZSOHPP055[订单号数值], ZSOHSD058[[#This Row],[订单号数值]], ZSOHPP055[行項目], ZSOHSD058[[#This Row],[行項目]])&gt;0, "Y", "")</f>
        <v/>
      </c>
      <c r="M5724" t="str">
        <f>IF(ZSOHSD058[[#This Row],[銷售訂單]]="", "", --ZSOHSD058[[#This Row],[銷售訂單]])</f>
        <v/>
      </c>
      <c r="N5724" s="16" t="str">
        <f>IF(ZSOHSD058[[#This Row],[落胚數]]="","",IF(ISNUMBER(ZSOHSD058[[#This Row],[落胚數]]+0), ZSOHSD058[[#This Row],[落胚數]]+0, 0))</f>
        <v/>
      </c>
    </row>
    <row r="5725" spans="1:14">
      <c r="A5725"/>
      <c r="B5725"/>
      <c r="C5725"/>
      <c r="D5725"/>
      <c r="E5725"/>
      <c r="F5725"/>
      <c r="G5725"/>
      <c r="H5725"/>
      <c r="I5725"/>
      <c r="J5725"/>
      <c r="K5725"/>
      <c r="L5725" t="str">
        <f>IF(COUNTIFS(ZSOHPP055[订单号数值], ZSOHSD058[[#This Row],[订单号数值]], ZSOHPP055[行項目], ZSOHSD058[[#This Row],[行項目]])&gt;0, "Y", "")</f>
        <v/>
      </c>
      <c r="M5725" t="str">
        <f>IF(ZSOHSD058[[#This Row],[銷售訂單]]="", "", --ZSOHSD058[[#This Row],[銷售訂單]])</f>
        <v/>
      </c>
      <c r="N5725" s="16" t="str">
        <f>IF(ZSOHSD058[[#This Row],[落胚數]]="","",IF(ISNUMBER(ZSOHSD058[[#This Row],[落胚數]]+0), ZSOHSD058[[#This Row],[落胚數]]+0, 0))</f>
        <v/>
      </c>
    </row>
    <row r="5726" spans="1:14">
      <c r="A5726"/>
      <c r="B5726"/>
      <c r="C5726"/>
      <c r="D5726"/>
      <c r="E5726"/>
      <c r="F5726"/>
      <c r="G5726"/>
      <c r="H5726"/>
      <c r="I5726"/>
      <c r="J5726"/>
      <c r="K5726"/>
      <c r="L5726" t="str">
        <f>IF(COUNTIFS(ZSOHPP055[订单号数值], ZSOHSD058[[#This Row],[订单号数值]], ZSOHPP055[行項目], ZSOHSD058[[#This Row],[行項目]])&gt;0, "Y", "")</f>
        <v/>
      </c>
      <c r="M5726" t="str">
        <f>IF(ZSOHSD058[[#This Row],[銷售訂單]]="", "", --ZSOHSD058[[#This Row],[銷售訂單]])</f>
        <v/>
      </c>
      <c r="N5726" s="16" t="str">
        <f>IF(ZSOHSD058[[#This Row],[落胚數]]="","",IF(ISNUMBER(ZSOHSD058[[#This Row],[落胚數]]+0), ZSOHSD058[[#This Row],[落胚數]]+0, 0))</f>
        <v/>
      </c>
    </row>
    <row r="5727" spans="1:14">
      <c r="A5727"/>
      <c r="B5727"/>
      <c r="C5727"/>
      <c r="D5727"/>
      <c r="E5727"/>
      <c r="F5727"/>
      <c r="G5727"/>
      <c r="H5727"/>
      <c r="I5727"/>
      <c r="J5727"/>
      <c r="K5727"/>
      <c r="L5727" t="str">
        <f>IF(COUNTIFS(ZSOHPP055[订单号数值], ZSOHSD058[[#This Row],[订单号数值]], ZSOHPP055[行項目], ZSOHSD058[[#This Row],[行項目]])&gt;0, "Y", "")</f>
        <v/>
      </c>
      <c r="M5727" t="str">
        <f>IF(ZSOHSD058[[#This Row],[銷售訂單]]="", "", --ZSOHSD058[[#This Row],[銷售訂單]])</f>
        <v/>
      </c>
      <c r="N5727" s="16" t="str">
        <f>IF(ZSOHSD058[[#This Row],[落胚數]]="","",IF(ISNUMBER(ZSOHSD058[[#This Row],[落胚數]]+0), ZSOHSD058[[#This Row],[落胚數]]+0, 0))</f>
        <v/>
      </c>
    </row>
    <row r="5728" spans="1:14">
      <c r="A5728"/>
      <c r="B5728"/>
      <c r="C5728"/>
      <c r="D5728"/>
      <c r="E5728"/>
      <c r="F5728"/>
      <c r="G5728"/>
      <c r="H5728"/>
      <c r="I5728"/>
      <c r="J5728"/>
      <c r="K5728"/>
      <c r="L5728" t="str">
        <f>IF(COUNTIFS(ZSOHPP055[订单号数值], ZSOHSD058[[#This Row],[订单号数值]], ZSOHPP055[行項目], ZSOHSD058[[#This Row],[行項目]])&gt;0, "Y", "")</f>
        <v/>
      </c>
      <c r="M5728" t="str">
        <f>IF(ZSOHSD058[[#This Row],[銷售訂單]]="", "", --ZSOHSD058[[#This Row],[銷售訂單]])</f>
        <v/>
      </c>
      <c r="N5728" s="16" t="str">
        <f>IF(ZSOHSD058[[#This Row],[落胚數]]="","",IF(ISNUMBER(ZSOHSD058[[#This Row],[落胚數]]+0), ZSOHSD058[[#This Row],[落胚數]]+0, 0))</f>
        <v/>
      </c>
    </row>
    <row r="5729" spans="1:14">
      <c r="A5729"/>
      <c r="B5729"/>
      <c r="C5729"/>
      <c r="D5729"/>
      <c r="E5729"/>
      <c r="F5729"/>
      <c r="G5729"/>
      <c r="H5729"/>
      <c r="I5729"/>
      <c r="J5729"/>
      <c r="K5729"/>
      <c r="L5729" t="str">
        <f>IF(COUNTIFS(ZSOHPP055[订单号数值], ZSOHSD058[[#This Row],[订单号数值]], ZSOHPP055[行項目], ZSOHSD058[[#This Row],[行項目]])&gt;0, "Y", "")</f>
        <v/>
      </c>
      <c r="M5729" t="str">
        <f>IF(ZSOHSD058[[#This Row],[銷售訂單]]="", "", --ZSOHSD058[[#This Row],[銷售訂單]])</f>
        <v/>
      </c>
      <c r="N5729" s="16" t="str">
        <f>IF(ZSOHSD058[[#This Row],[落胚數]]="","",IF(ISNUMBER(ZSOHSD058[[#This Row],[落胚數]]+0), ZSOHSD058[[#This Row],[落胚數]]+0, 0))</f>
        <v/>
      </c>
    </row>
    <row r="5730" spans="1:14">
      <c r="A5730"/>
      <c r="B5730"/>
      <c r="C5730"/>
      <c r="D5730"/>
      <c r="E5730"/>
      <c r="F5730"/>
      <c r="G5730"/>
      <c r="H5730"/>
      <c r="I5730"/>
      <c r="J5730"/>
      <c r="K5730"/>
      <c r="L5730" t="str">
        <f>IF(COUNTIFS(ZSOHPP055[订单号数值], ZSOHSD058[[#This Row],[订单号数值]], ZSOHPP055[行項目], ZSOHSD058[[#This Row],[行項目]])&gt;0, "Y", "")</f>
        <v/>
      </c>
      <c r="M5730" t="str">
        <f>IF(ZSOHSD058[[#This Row],[銷售訂單]]="", "", --ZSOHSD058[[#This Row],[銷售訂單]])</f>
        <v/>
      </c>
      <c r="N5730" s="16" t="str">
        <f>IF(ZSOHSD058[[#This Row],[落胚數]]="","",IF(ISNUMBER(ZSOHSD058[[#This Row],[落胚數]]+0), ZSOHSD058[[#This Row],[落胚數]]+0, 0))</f>
        <v/>
      </c>
    </row>
    <row r="5731" spans="1:14">
      <c r="A5731"/>
      <c r="B5731"/>
      <c r="C5731"/>
      <c r="D5731"/>
      <c r="E5731"/>
      <c r="F5731"/>
      <c r="G5731"/>
      <c r="H5731"/>
      <c r="I5731"/>
      <c r="J5731"/>
      <c r="K5731"/>
      <c r="L5731" t="str">
        <f>IF(COUNTIFS(ZSOHPP055[订单号数值], ZSOHSD058[[#This Row],[订单号数值]], ZSOHPP055[行項目], ZSOHSD058[[#This Row],[行項目]])&gt;0, "Y", "")</f>
        <v/>
      </c>
      <c r="M5731" t="str">
        <f>IF(ZSOHSD058[[#This Row],[銷售訂單]]="", "", --ZSOHSD058[[#This Row],[銷售訂單]])</f>
        <v/>
      </c>
      <c r="N5731" s="16" t="str">
        <f>IF(ZSOHSD058[[#This Row],[落胚數]]="","",IF(ISNUMBER(ZSOHSD058[[#This Row],[落胚數]]+0), ZSOHSD058[[#This Row],[落胚數]]+0, 0))</f>
        <v/>
      </c>
    </row>
    <row r="5732" spans="1:14">
      <c r="A5732"/>
      <c r="B5732"/>
      <c r="C5732"/>
      <c r="D5732"/>
      <c r="E5732"/>
      <c r="F5732"/>
      <c r="G5732"/>
      <c r="H5732"/>
      <c r="I5732"/>
      <c r="J5732"/>
      <c r="K5732"/>
      <c r="L5732" t="str">
        <f>IF(COUNTIFS(ZSOHPP055[订单号数值], ZSOHSD058[[#This Row],[订单号数值]], ZSOHPP055[行項目], ZSOHSD058[[#This Row],[行項目]])&gt;0, "Y", "")</f>
        <v/>
      </c>
      <c r="M5732" t="str">
        <f>IF(ZSOHSD058[[#This Row],[銷售訂單]]="", "", --ZSOHSD058[[#This Row],[銷售訂單]])</f>
        <v/>
      </c>
      <c r="N5732" s="16" t="str">
        <f>IF(ZSOHSD058[[#This Row],[落胚數]]="","",IF(ISNUMBER(ZSOHSD058[[#This Row],[落胚數]]+0), ZSOHSD058[[#This Row],[落胚數]]+0, 0))</f>
        <v/>
      </c>
    </row>
    <row r="5733" spans="1:14">
      <c r="A5733"/>
      <c r="B5733"/>
      <c r="C5733"/>
      <c r="D5733"/>
      <c r="E5733"/>
      <c r="F5733"/>
      <c r="G5733"/>
      <c r="H5733"/>
      <c r="I5733"/>
      <c r="J5733"/>
      <c r="K5733"/>
      <c r="L5733" t="str">
        <f>IF(COUNTIFS(ZSOHPP055[订单号数值], ZSOHSD058[[#This Row],[订单号数值]], ZSOHPP055[行項目], ZSOHSD058[[#This Row],[行項目]])&gt;0, "Y", "")</f>
        <v/>
      </c>
      <c r="M5733" t="str">
        <f>IF(ZSOHSD058[[#This Row],[銷售訂單]]="", "", --ZSOHSD058[[#This Row],[銷售訂單]])</f>
        <v/>
      </c>
      <c r="N5733" s="16" t="str">
        <f>IF(ZSOHSD058[[#This Row],[落胚數]]="","",IF(ISNUMBER(ZSOHSD058[[#This Row],[落胚數]]+0), ZSOHSD058[[#This Row],[落胚數]]+0, 0))</f>
        <v/>
      </c>
    </row>
    <row r="5734" spans="1:14">
      <c r="A5734"/>
      <c r="B5734"/>
      <c r="C5734"/>
      <c r="D5734"/>
      <c r="E5734"/>
      <c r="F5734"/>
      <c r="G5734"/>
      <c r="H5734"/>
      <c r="I5734"/>
      <c r="J5734"/>
      <c r="K5734"/>
      <c r="L5734" t="str">
        <f>IF(COUNTIFS(ZSOHPP055[订单号数值], ZSOHSD058[[#This Row],[订单号数值]], ZSOHPP055[行項目], ZSOHSD058[[#This Row],[行項目]])&gt;0, "Y", "")</f>
        <v/>
      </c>
      <c r="M5734" t="str">
        <f>IF(ZSOHSD058[[#This Row],[銷售訂單]]="", "", --ZSOHSD058[[#This Row],[銷售訂單]])</f>
        <v/>
      </c>
      <c r="N5734" s="16" t="str">
        <f>IF(ZSOHSD058[[#This Row],[落胚數]]="","",IF(ISNUMBER(ZSOHSD058[[#This Row],[落胚數]]+0), ZSOHSD058[[#This Row],[落胚數]]+0, 0))</f>
        <v/>
      </c>
    </row>
    <row r="5735" spans="1:14">
      <c r="A5735"/>
      <c r="B5735"/>
      <c r="C5735"/>
      <c r="D5735"/>
      <c r="E5735"/>
      <c r="F5735"/>
      <c r="G5735"/>
      <c r="H5735"/>
      <c r="I5735"/>
      <c r="J5735"/>
      <c r="K5735"/>
      <c r="L5735" t="str">
        <f>IF(COUNTIFS(ZSOHPP055[订单号数值], ZSOHSD058[[#This Row],[订单号数值]], ZSOHPP055[行項目], ZSOHSD058[[#This Row],[行項目]])&gt;0, "Y", "")</f>
        <v/>
      </c>
      <c r="M5735" t="str">
        <f>IF(ZSOHSD058[[#This Row],[銷售訂單]]="", "", --ZSOHSD058[[#This Row],[銷售訂單]])</f>
        <v/>
      </c>
      <c r="N5735" s="16" t="str">
        <f>IF(ZSOHSD058[[#This Row],[落胚數]]="","",IF(ISNUMBER(ZSOHSD058[[#This Row],[落胚數]]+0), ZSOHSD058[[#This Row],[落胚數]]+0, 0))</f>
        <v/>
      </c>
    </row>
    <row r="5736" spans="1:14">
      <c r="A5736"/>
      <c r="B5736"/>
      <c r="C5736"/>
      <c r="D5736"/>
      <c r="E5736"/>
      <c r="F5736"/>
      <c r="G5736"/>
      <c r="H5736"/>
      <c r="I5736"/>
      <c r="J5736"/>
      <c r="K5736"/>
      <c r="L5736" t="str">
        <f>IF(COUNTIFS(ZSOHPP055[订单号数值], ZSOHSD058[[#This Row],[订单号数值]], ZSOHPP055[行項目], ZSOHSD058[[#This Row],[行項目]])&gt;0, "Y", "")</f>
        <v/>
      </c>
      <c r="M5736" t="str">
        <f>IF(ZSOHSD058[[#This Row],[銷售訂單]]="", "", --ZSOHSD058[[#This Row],[銷售訂單]])</f>
        <v/>
      </c>
      <c r="N5736" s="16" t="str">
        <f>IF(ZSOHSD058[[#This Row],[落胚數]]="","",IF(ISNUMBER(ZSOHSD058[[#This Row],[落胚數]]+0), ZSOHSD058[[#This Row],[落胚數]]+0, 0))</f>
        <v/>
      </c>
    </row>
    <row r="5737" spans="1:14">
      <c r="A5737"/>
      <c r="B5737"/>
      <c r="C5737"/>
      <c r="D5737"/>
      <c r="E5737"/>
      <c r="F5737"/>
      <c r="G5737"/>
      <c r="H5737"/>
      <c r="I5737"/>
      <c r="J5737"/>
      <c r="K5737"/>
      <c r="L5737" t="str">
        <f>IF(COUNTIFS(ZSOHPP055[订单号数值], ZSOHSD058[[#This Row],[订单号数值]], ZSOHPP055[行項目], ZSOHSD058[[#This Row],[行項目]])&gt;0, "Y", "")</f>
        <v/>
      </c>
      <c r="M5737" t="str">
        <f>IF(ZSOHSD058[[#This Row],[銷售訂單]]="", "", --ZSOHSD058[[#This Row],[銷售訂單]])</f>
        <v/>
      </c>
      <c r="N5737" s="16" t="str">
        <f>IF(ZSOHSD058[[#This Row],[落胚數]]="","",IF(ISNUMBER(ZSOHSD058[[#This Row],[落胚數]]+0), ZSOHSD058[[#This Row],[落胚數]]+0, 0))</f>
        <v/>
      </c>
    </row>
    <row r="5738" spans="1:14">
      <c r="A5738"/>
      <c r="B5738"/>
      <c r="C5738"/>
      <c r="D5738"/>
      <c r="E5738"/>
      <c r="F5738"/>
      <c r="G5738"/>
      <c r="H5738"/>
      <c r="I5738"/>
      <c r="J5738"/>
      <c r="K5738"/>
      <c r="L5738" t="str">
        <f>IF(COUNTIFS(ZSOHPP055[订单号数值], ZSOHSD058[[#This Row],[订单号数值]], ZSOHPP055[行項目], ZSOHSD058[[#This Row],[行項目]])&gt;0, "Y", "")</f>
        <v/>
      </c>
      <c r="M5738" t="str">
        <f>IF(ZSOHSD058[[#This Row],[銷售訂單]]="", "", --ZSOHSD058[[#This Row],[銷售訂單]])</f>
        <v/>
      </c>
      <c r="N5738" s="16" t="str">
        <f>IF(ZSOHSD058[[#This Row],[落胚數]]="","",IF(ISNUMBER(ZSOHSD058[[#This Row],[落胚數]]+0), ZSOHSD058[[#This Row],[落胚數]]+0, 0))</f>
        <v/>
      </c>
    </row>
    <row r="5739" spans="1:14">
      <c r="A5739"/>
      <c r="B5739"/>
      <c r="C5739"/>
      <c r="D5739"/>
      <c r="E5739"/>
      <c r="F5739"/>
      <c r="G5739"/>
      <c r="H5739"/>
      <c r="I5739"/>
      <c r="J5739"/>
      <c r="K5739"/>
      <c r="L5739" t="str">
        <f>IF(COUNTIFS(ZSOHPP055[订单号数值], ZSOHSD058[[#This Row],[订单号数值]], ZSOHPP055[行項目], ZSOHSD058[[#This Row],[行項目]])&gt;0, "Y", "")</f>
        <v/>
      </c>
      <c r="M5739" t="str">
        <f>IF(ZSOHSD058[[#This Row],[銷售訂單]]="", "", --ZSOHSD058[[#This Row],[銷售訂單]])</f>
        <v/>
      </c>
      <c r="N5739" s="16" t="str">
        <f>IF(ZSOHSD058[[#This Row],[落胚數]]="","",IF(ISNUMBER(ZSOHSD058[[#This Row],[落胚數]]+0), ZSOHSD058[[#This Row],[落胚數]]+0, 0))</f>
        <v/>
      </c>
    </row>
    <row r="5740" spans="1:14">
      <c r="A5740"/>
      <c r="B5740"/>
      <c r="C5740"/>
      <c r="D5740"/>
      <c r="E5740"/>
      <c r="F5740"/>
      <c r="G5740"/>
      <c r="H5740"/>
      <c r="I5740"/>
      <c r="J5740"/>
      <c r="K5740"/>
      <c r="L5740" t="str">
        <f>IF(COUNTIFS(ZSOHPP055[订单号数值], ZSOHSD058[[#This Row],[订单号数值]], ZSOHPP055[行項目], ZSOHSD058[[#This Row],[行項目]])&gt;0, "Y", "")</f>
        <v/>
      </c>
      <c r="M5740" t="str">
        <f>IF(ZSOHSD058[[#This Row],[銷售訂單]]="", "", --ZSOHSD058[[#This Row],[銷售訂單]])</f>
        <v/>
      </c>
      <c r="N5740" s="16" t="str">
        <f>IF(ZSOHSD058[[#This Row],[落胚數]]="","",IF(ISNUMBER(ZSOHSD058[[#This Row],[落胚數]]+0), ZSOHSD058[[#This Row],[落胚數]]+0, 0))</f>
        <v/>
      </c>
    </row>
    <row r="5741" spans="1:14">
      <c r="A5741"/>
      <c r="B5741"/>
      <c r="C5741"/>
      <c r="D5741"/>
      <c r="E5741"/>
      <c r="F5741"/>
      <c r="G5741"/>
      <c r="H5741"/>
      <c r="I5741"/>
      <c r="J5741"/>
      <c r="K5741"/>
      <c r="L5741" t="str">
        <f>IF(COUNTIFS(ZSOHPP055[订单号数值], ZSOHSD058[[#This Row],[订单号数值]], ZSOHPP055[行項目], ZSOHSD058[[#This Row],[行項目]])&gt;0, "Y", "")</f>
        <v/>
      </c>
      <c r="M5741" t="str">
        <f>IF(ZSOHSD058[[#This Row],[銷售訂單]]="", "", --ZSOHSD058[[#This Row],[銷售訂單]])</f>
        <v/>
      </c>
      <c r="N5741" s="16" t="str">
        <f>IF(ZSOHSD058[[#This Row],[落胚數]]="","",IF(ISNUMBER(ZSOHSD058[[#This Row],[落胚數]]+0), ZSOHSD058[[#This Row],[落胚數]]+0, 0))</f>
        <v/>
      </c>
    </row>
    <row r="5742" spans="1:14">
      <c r="A5742"/>
      <c r="B5742"/>
      <c r="C5742"/>
      <c r="D5742"/>
      <c r="E5742"/>
      <c r="F5742"/>
      <c r="G5742"/>
      <c r="H5742"/>
      <c r="I5742"/>
      <c r="J5742"/>
      <c r="K5742"/>
      <c r="L5742" t="str">
        <f>IF(COUNTIFS(ZSOHPP055[订单号数值], ZSOHSD058[[#This Row],[订单号数值]], ZSOHPP055[行項目], ZSOHSD058[[#This Row],[行項目]])&gt;0, "Y", "")</f>
        <v/>
      </c>
      <c r="M5742" t="str">
        <f>IF(ZSOHSD058[[#This Row],[銷售訂單]]="", "", --ZSOHSD058[[#This Row],[銷售訂單]])</f>
        <v/>
      </c>
      <c r="N5742" s="16" t="str">
        <f>IF(ZSOHSD058[[#This Row],[落胚數]]="","",IF(ISNUMBER(ZSOHSD058[[#This Row],[落胚數]]+0), ZSOHSD058[[#This Row],[落胚數]]+0, 0))</f>
        <v/>
      </c>
    </row>
    <row r="5743" spans="1:14">
      <c r="A5743"/>
      <c r="B5743"/>
      <c r="C5743"/>
      <c r="D5743"/>
      <c r="E5743"/>
      <c r="F5743"/>
      <c r="G5743"/>
      <c r="H5743"/>
      <c r="I5743"/>
      <c r="J5743"/>
      <c r="K5743"/>
      <c r="L5743" t="str">
        <f>IF(COUNTIFS(ZSOHPP055[订单号数值], ZSOHSD058[[#This Row],[订单号数值]], ZSOHPP055[行項目], ZSOHSD058[[#This Row],[行項目]])&gt;0, "Y", "")</f>
        <v/>
      </c>
      <c r="M5743" t="str">
        <f>IF(ZSOHSD058[[#This Row],[銷售訂單]]="", "", --ZSOHSD058[[#This Row],[銷售訂單]])</f>
        <v/>
      </c>
      <c r="N5743" s="16" t="str">
        <f>IF(ZSOHSD058[[#This Row],[落胚數]]="","",IF(ISNUMBER(ZSOHSD058[[#This Row],[落胚數]]+0), ZSOHSD058[[#This Row],[落胚數]]+0, 0))</f>
        <v/>
      </c>
    </row>
    <row r="5744" spans="1:14">
      <c r="A5744"/>
      <c r="B5744"/>
      <c r="C5744"/>
      <c r="D5744"/>
      <c r="E5744"/>
      <c r="F5744"/>
      <c r="G5744"/>
      <c r="H5744"/>
      <c r="I5744"/>
      <c r="J5744"/>
      <c r="K5744"/>
      <c r="L5744" t="str">
        <f>IF(COUNTIFS(ZSOHPP055[订单号数值], ZSOHSD058[[#This Row],[订单号数值]], ZSOHPP055[行項目], ZSOHSD058[[#This Row],[行項目]])&gt;0, "Y", "")</f>
        <v/>
      </c>
      <c r="M5744" t="str">
        <f>IF(ZSOHSD058[[#This Row],[銷售訂單]]="", "", --ZSOHSD058[[#This Row],[銷售訂單]])</f>
        <v/>
      </c>
      <c r="N5744" s="16" t="str">
        <f>IF(ZSOHSD058[[#This Row],[落胚數]]="","",IF(ISNUMBER(ZSOHSD058[[#This Row],[落胚數]]+0), ZSOHSD058[[#This Row],[落胚數]]+0, 0))</f>
        <v/>
      </c>
    </row>
    <row r="5745" spans="1:14">
      <c r="A5745"/>
      <c r="B5745"/>
      <c r="C5745"/>
      <c r="D5745"/>
      <c r="E5745"/>
      <c r="F5745"/>
      <c r="G5745"/>
      <c r="H5745"/>
      <c r="I5745"/>
      <c r="J5745"/>
      <c r="K5745"/>
      <c r="L5745" t="str">
        <f>IF(COUNTIFS(ZSOHPP055[订单号数值], ZSOHSD058[[#This Row],[订单号数值]], ZSOHPP055[行項目], ZSOHSD058[[#This Row],[行項目]])&gt;0, "Y", "")</f>
        <v/>
      </c>
      <c r="M5745" t="str">
        <f>IF(ZSOHSD058[[#This Row],[銷售訂單]]="", "", --ZSOHSD058[[#This Row],[銷售訂單]])</f>
        <v/>
      </c>
      <c r="N5745" s="16" t="str">
        <f>IF(ZSOHSD058[[#This Row],[落胚數]]="","",IF(ISNUMBER(ZSOHSD058[[#This Row],[落胚數]]+0), ZSOHSD058[[#This Row],[落胚數]]+0, 0))</f>
        <v/>
      </c>
    </row>
    <row r="5746" spans="1:14">
      <c r="A5746"/>
      <c r="B5746"/>
      <c r="C5746"/>
      <c r="D5746"/>
      <c r="E5746"/>
      <c r="F5746"/>
      <c r="G5746"/>
      <c r="H5746"/>
      <c r="I5746"/>
      <c r="J5746"/>
      <c r="K5746"/>
      <c r="L5746" t="str">
        <f>IF(COUNTIFS(ZSOHPP055[订单号数值], ZSOHSD058[[#This Row],[订单号数值]], ZSOHPP055[行項目], ZSOHSD058[[#This Row],[行項目]])&gt;0, "Y", "")</f>
        <v/>
      </c>
      <c r="M5746" t="str">
        <f>IF(ZSOHSD058[[#This Row],[銷售訂單]]="", "", --ZSOHSD058[[#This Row],[銷售訂單]])</f>
        <v/>
      </c>
      <c r="N5746" s="16" t="str">
        <f>IF(ZSOHSD058[[#This Row],[落胚數]]="","",IF(ISNUMBER(ZSOHSD058[[#This Row],[落胚數]]+0), ZSOHSD058[[#This Row],[落胚數]]+0, 0))</f>
        <v/>
      </c>
    </row>
    <row r="5747" spans="1:14">
      <c r="A5747"/>
      <c r="B5747"/>
      <c r="C5747"/>
      <c r="D5747"/>
      <c r="E5747"/>
      <c r="F5747"/>
      <c r="G5747"/>
      <c r="H5747"/>
      <c r="I5747"/>
      <c r="J5747"/>
      <c r="K5747"/>
      <c r="L5747" t="str">
        <f>IF(COUNTIFS(ZSOHPP055[订单号数值], ZSOHSD058[[#This Row],[订单号数值]], ZSOHPP055[行項目], ZSOHSD058[[#This Row],[行項目]])&gt;0, "Y", "")</f>
        <v/>
      </c>
      <c r="M5747" t="str">
        <f>IF(ZSOHSD058[[#This Row],[銷售訂單]]="", "", --ZSOHSD058[[#This Row],[銷售訂單]])</f>
        <v/>
      </c>
      <c r="N5747" s="16" t="str">
        <f>IF(ZSOHSD058[[#This Row],[落胚數]]="","",IF(ISNUMBER(ZSOHSD058[[#This Row],[落胚數]]+0), ZSOHSD058[[#This Row],[落胚數]]+0, 0))</f>
        <v/>
      </c>
    </row>
    <row r="5748" spans="1:14">
      <c r="A5748"/>
      <c r="B5748"/>
      <c r="C5748"/>
      <c r="D5748"/>
      <c r="E5748"/>
      <c r="F5748"/>
      <c r="G5748"/>
      <c r="H5748"/>
      <c r="I5748"/>
      <c r="J5748"/>
      <c r="K5748"/>
      <c r="L5748" t="str">
        <f>IF(COUNTIFS(ZSOHPP055[订单号数值], ZSOHSD058[[#This Row],[订单号数值]], ZSOHPP055[行項目], ZSOHSD058[[#This Row],[行項目]])&gt;0, "Y", "")</f>
        <v/>
      </c>
      <c r="M5748" t="str">
        <f>IF(ZSOHSD058[[#This Row],[銷售訂單]]="", "", --ZSOHSD058[[#This Row],[銷售訂單]])</f>
        <v/>
      </c>
      <c r="N5748" s="16" t="str">
        <f>IF(ZSOHSD058[[#This Row],[落胚數]]="","",IF(ISNUMBER(ZSOHSD058[[#This Row],[落胚數]]+0), ZSOHSD058[[#This Row],[落胚數]]+0, 0))</f>
        <v/>
      </c>
    </row>
    <row r="5749" spans="1:14">
      <c r="A5749"/>
      <c r="B5749"/>
      <c r="C5749"/>
      <c r="D5749"/>
      <c r="E5749"/>
      <c r="F5749"/>
      <c r="G5749"/>
      <c r="H5749"/>
      <c r="I5749"/>
      <c r="J5749"/>
      <c r="K5749"/>
      <c r="L5749" t="str">
        <f>IF(COUNTIFS(ZSOHPP055[订单号数值], ZSOHSD058[[#This Row],[订单号数值]], ZSOHPP055[行項目], ZSOHSD058[[#This Row],[行項目]])&gt;0, "Y", "")</f>
        <v/>
      </c>
      <c r="M5749" t="str">
        <f>IF(ZSOHSD058[[#This Row],[銷售訂單]]="", "", --ZSOHSD058[[#This Row],[銷售訂單]])</f>
        <v/>
      </c>
      <c r="N5749" s="16" t="str">
        <f>IF(ZSOHSD058[[#This Row],[落胚數]]="","",IF(ISNUMBER(ZSOHSD058[[#This Row],[落胚數]]+0), ZSOHSD058[[#This Row],[落胚數]]+0, 0))</f>
        <v/>
      </c>
    </row>
    <row r="5750" spans="1:14">
      <c r="A5750"/>
      <c r="B5750"/>
      <c r="C5750"/>
      <c r="D5750"/>
      <c r="E5750"/>
      <c r="F5750"/>
      <c r="G5750"/>
      <c r="H5750"/>
      <c r="I5750"/>
      <c r="J5750"/>
      <c r="K5750"/>
      <c r="L5750" t="str">
        <f>IF(COUNTIFS(ZSOHPP055[订单号数值], ZSOHSD058[[#This Row],[订单号数值]], ZSOHPP055[行項目], ZSOHSD058[[#This Row],[行項目]])&gt;0, "Y", "")</f>
        <v/>
      </c>
      <c r="M5750" t="str">
        <f>IF(ZSOHSD058[[#This Row],[銷售訂單]]="", "", --ZSOHSD058[[#This Row],[銷售訂單]])</f>
        <v/>
      </c>
      <c r="N5750" s="16" t="str">
        <f>IF(ZSOHSD058[[#This Row],[落胚數]]="","",IF(ISNUMBER(ZSOHSD058[[#This Row],[落胚數]]+0), ZSOHSD058[[#This Row],[落胚數]]+0, 0))</f>
        <v/>
      </c>
    </row>
    <row r="5751" spans="1:14">
      <c r="A5751"/>
      <c r="B5751"/>
      <c r="C5751"/>
      <c r="D5751"/>
      <c r="E5751"/>
      <c r="F5751"/>
      <c r="G5751"/>
      <c r="H5751"/>
      <c r="I5751"/>
      <c r="J5751"/>
      <c r="K5751"/>
      <c r="L5751" t="str">
        <f>IF(COUNTIFS(ZSOHPP055[订单号数值], ZSOHSD058[[#This Row],[订单号数值]], ZSOHPP055[行項目], ZSOHSD058[[#This Row],[行項目]])&gt;0, "Y", "")</f>
        <v/>
      </c>
      <c r="M5751" t="str">
        <f>IF(ZSOHSD058[[#This Row],[銷售訂單]]="", "", --ZSOHSD058[[#This Row],[銷售訂單]])</f>
        <v/>
      </c>
      <c r="N5751" s="16" t="str">
        <f>IF(ZSOHSD058[[#This Row],[落胚數]]="","",IF(ISNUMBER(ZSOHSD058[[#This Row],[落胚數]]+0), ZSOHSD058[[#This Row],[落胚數]]+0, 0))</f>
        <v/>
      </c>
    </row>
    <row r="5752" spans="1:14">
      <c r="A5752"/>
      <c r="B5752"/>
      <c r="C5752"/>
      <c r="D5752"/>
      <c r="E5752"/>
      <c r="F5752"/>
      <c r="G5752"/>
      <c r="H5752"/>
      <c r="I5752"/>
      <c r="J5752"/>
      <c r="K5752"/>
      <c r="L5752" t="str">
        <f>IF(COUNTIFS(ZSOHPP055[订单号数值], ZSOHSD058[[#This Row],[订单号数值]], ZSOHPP055[行項目], ZSOHSD058[[#This Row],[行項目]])&gt;0, "Y", "")</f>
        <v/>
      </c>
      <c r="M5752" t="str">
        <f>IF(ZSOHSD058[[#This Row],[銷售訂單]]="", "", --ZSOHSD058[[#This Row],[銷售訂單]])</f>
        <v/>
      </c>
      <c r="N5752" s="16" t="str">
        <f>IF(ZSOHSD058[[#This Row],[落胚數]]="","",IF(ISNUMBER(ZSOHSD058[[#This Row],[落胚數]]+0), ZSOHSD058[[#This Row],[落胚數]]+0, 0))</f>
        <v/>
      </c>
    </row>
    <row r="5753" spans="1:14">
      <c r="A5753"/>
      <c r="B5753"/>
      <c r="C5753"/>
      <c r="D5753"/>
      <c r="E5753"/>
      <c r="F5753"/>
      <c r="G5753"/>
      <c r="H5753"/>
      <c r="I5753"/>
      <c r="J5753"/>
      <c r="K5753"/>
      <c r="L5753" t="str">
        <f>IF(COUNTIFS(ZSOHPP055[订单号数值], ZSOHSD058[[#This Row],[订单号数值]], ZSOHPP055[行項目], ZSOHSD058[[#This Row],[行項目]])&gt;0, "Y", "")</f>
        <v/>
      </c>
      <c r="M5753" t="str">
        <f>IF(ZSOHSD058[[#This Row],[銷售訂單]]="", "", --ZSOHSD058[[#This Row],[銷售訂單]])</f>
        <v/>
      </c>
      <c r="N5753" s="16" t="str">
        <f>IF(ZSOHSD058[[#This Row],[落胚數]]="","",IF(ISNUMBER(ZSOHSD058[[#This Row],[落胚數]]+0), ZSOHSD058[[#This Row],[落胚數]]+0, 0))</f>
        <v/>
      </c>
    </row>
    <row r="5754" spans="1:14">
      <c r="A5754"/>
      <c r="B5754"/>
      <c r="C5754"/>
      <c r="D5754"/>
      <c r="E5754"/>
      <c r="F5754"/>
      <c r="G5754"/>
      <c r="H5754"/>
      <c r="I5754"/>
      <c r="J5754"/>
      <c r="K5754"/>
      <c r="L5754" t="str">
        <f>IF(COUNTIFS(ZSOHPP055[订单号数值], ZSOHSD058[[#This Row],[订单号数值]], ZSOHPP055[行項目], ZSOHSD058[[#This Row],[行項目]])&gt;0, "Y", "")</f>
        <v/>
      </c>
      <c r="M5754" t="str">
        <f>IF(ZSOHSD058[[#This Row],[銷售訂單]]="", "", --ZSOHSD058[[#This Row],[銷售訂單]])</f>
        <v/>
      </c>
      <c r="N5754" s="16" t="str">
        <f>IF(ZSOHSD058[[#This Row],[落胚數]]="","",IF(ISNUMBER(ZSOHSD058[[#This Row],[落胚數]]+0), ZSOHSD058[[#This Row],[落胚數]]+0, 0))</f>
        <v/>
      </c>
    </row>
    <row r="5755" spans="1:14">
      <c r="A5755"/>
      <c r="B5755"/>
      <c r="C5755"/>
      <c r="D5755"/>
      <c r="E5755"/>
      <c r="F5755"/>
      <c r="G5755"/>
      <c r="H5755"/>
      <c r="I5755"/>
      <c r="J5755"/>
      <c r="K5755"/>
      <c r="L5755" t="str">
        <f>IF(COUNTIFS(ZSOHPP055[订单号数值], ZSOHSD058[[#This Row],[订单号数值]], ZSOHPP055[行項目], ZSOHSD058[[#This Row],[行項目]])&gt;0, "Y", "")</f>
        <v/>
      </c>
      <c r="M5755" t="str">
        <f>IF(ZSOHSD058[[#This Row],[銷售訂單]]="", "", --ZSOHSD058[[#This Row],[銷售訂單]])</f>
        <v/>
      </c>
      <c r="N5755" s="16" t="str">
        <f>IF(ZSOHSD058[[#This Row],[落胚數]]="","",IF(ISNUMBER(ZSOHSD058[[#This Row],[落胚數]]+0), ZSOHSD058[[#This Row],[落胚數]]+0, 0))</f>
        <v/>
      </c>
    </row>
    <row r="5756" spans="1:14">
      <c r="A5756"/>
      <c r="B5756"/>
      <c r="C5756"/>
      <c r="D5756"/>
      <c r="E5756"/>
      <c r="F5756"/>
      <c r="G5756"/>
      <c r="H5756"/>
      <c r="I5756"/>
      <c r="J5756"/>
      <c r="K5756"/>
      <c r="L5756" t="str">
        <f>IF(COUNTIFS(ZSOHPP055[订单号数值], ZSOHSD058[[#This Row],[订单号数值]], ZSOHPP055[行項目], ZSOHSD058[[#This Row],[行項目]])&gt;0, "Y", "")</f>
        <v/>
      </c>
      <c r="M5756" t="str">
        <f>IF(ZSOHSD058[[#This Row],[銷售訂單]]="", "", --ZSOHSD058[[#This Row],[銷售訂單]])</f>
        <v/>
      </c>
      <c r="N5756" s="16" t="str">
        <f>IF(ZSOHSD058[[#This Row],[落胚數]]="","",IF(ISNUMBER(ZSOHSD058[[#This Row],[落胚數]]+0), ZSOHSD058[[#This Row],[落胚數]]+0, 0))</f>
        <v/>
      </c>
    </row>
    <row r="5757" spans="1:14">
      <c r="A5757"/>
      <c r="B5757"/>
      <c r="C5757"/>
      <c r="D5757"/>
      <c r="E5757"/>
      <c r="F5757"/>
      <c r="G5757"/>
      <c r="H5757"/>
      <c r="I5757"/>
      <c r="J5757"/>
      <c r="K5757"/>
      <c r="L5757" t="str">
        <f>IF(COUNTIFS(ZSOHPP055[订单号数值], ZSOHSD058[[#This Row],[订单号数值]], ZSOHPP055[行項目], ZSOHSD058[[#This Row],[行項目]])&gt;0, "Y", "")</f>
        <v/>
      </c>
      <c r="M5757" t="str">
        <f>IF(ZSOHSD058[[#This Row],[銷售訂單]]="", "", --ZSOHSD058[[#This Row],[銷售訂單]])</f>
        <v/>
      </c>
      <c r="N5757" s="16" t="str">
        <f>IF(ZSOHSD058[[#This Row],[落胚數]]="","",IF(ISNUMBER(ZSOHSD058[[#This Row],[落胚數]]+0), ZSOHSD058[[#This Row],[落胚數]]+0, 0))</f>
        <v/>
      </c>
    </row>
    <row r="5758" spans="1:14">
      <c r="A5758"/>
      <c r="B5758"/>
      <c r="C5758"/>
      <c r="D5758"/>
      <c r="E5758"/>
      <c r="F5758"/>
      <c r="G5758"/>
      <c r="H5758"/>
      <c r="I5758"/>
      <c r="J5758"/>
      <c r="K5758"/>
      <c r="L5758" t="str">
        <f>IF(COUNTIFS(ZSOHPP055[订单号数值], ZSOHSD058[[#This Row],[订单号数值]], ZSOHPP055[行項目], ZSOHSD058[[#This Row],[行項目]])&gt;0, "Y", "")</f>
        <v/>
      </c>
      <c r="M5758" t="str">
        <f>IF(ZSOHSD058[[#This Row],[銷售訂單]]="", "", --ZSOHSD058[[#This Row],[銷售訂單]])</f>
        <v/>
      </c>
      <c r="N5758" s="16" t="str">
        <f>IF(ZSOHSD058[[#This Row],[落胚數]]="","",IF(ISNUMBER(ZSOHSD058[[#This Row],[落胚數]]+0), ZSOHSD058[[#This Row],[落胚數]]+0, 0))</f>
        <v/>
      </c>
    </row>
    <row r="5759" spans="1:14">
      <c r="A5759"/>
      <c r="B5759"/>
      <c r="C5759"/>
      <c r="D5759"/>
      <c r="E5759"/>
      <c r="F5759"/>
      <c r="G5759"/>
      <c r="H5759"/>
      <c r="I5759"/>
      <c r="J5759"/>
      <c r="K5759"/>
      <c r="L5759" t="str">
        <f>IF(COUNTIFS(ZSOHPP055[订单号数值], ZSOHSD058[[#This Row],[订单号数值]], ZSOHPP055[行項目], ZSOHSD058[[#This Row],[行項目]])&gt;0, "Y", "")</f>
        <v/>
      </c>
      <c r="M5759" t="str">
        <f>IF(ZSOHSD058[[#This Row],[銷售訂單]]="", "", --ZSOHSD058[[#This Row],[銷售訂單]])</f>
        <v/>
      </c>
      <c r="N5759" s="16" t="str">
        <f>IF(ZSOHSD058[[#This Row],[落胚數]]="","",IF(ISNUMBER(ZSOHSD058[[#This Row],[落胚數]]+0), ZSOHSD058[[#This Row],[落胚數]]+0, 0))</f>
        <v/>
      </c>
    </row>
    <row r="5760" spans="1:14">
      <c r="A5760"/>
      <c r="B5760"/>
      <c r="C5760"/>
      <c r="D5760"/>
      <c r="E5760"/>
      <c r="F5760"/>
      <c r="G5760"/>
      <c r="H5760"/>
      <c r="I5760"/>
      <c r="J5760"/>
      <c r="K5760"/>
      <c r="L5760" t="str">
        <f>IF(COUNTIFS(ZSOHPP055[订单号数值], ZSOHSD058[[#This Row],[订单号数值]], ZSOHPP055[行項目], ZSOHSD058[[#This Row],[行項目]])&gt;0, "Y", "")</f>
        <v/>
      </c>
      <c r="M5760" t="str">
        <f>IF(ZSOHSD058[[#This Row],[銷售訂單]]="", "", --ZSOHSD058[[#This Row],[銷售訂單]])</f>
        <v/>
      </c>
      <c r="N5760" s="16" t="str">
        <f>IF(ZSOHSD058[[#This Row],[落胚數]]="","",IF(ISNUMBER(ZSOHSD058[[#This Row],[落胚數]]+0), ZSOHSD058[[#This Row],[落胚數]]+0, 0))</f>
        <v/>
      </c>
    </row>
    <row r="5761" spans="1:14">
      <c r="A5761"/>
      <c r="B5761"/>
      <c r="C5761"/>
      <c r="D5761"/>
      <c r="E5761"/>
      <c r="F5761"/>
      <c r="G5761"/>
      <c r="H5761"/>
      <c r="I5761"/>
      <c r="J5761"/>
      <c r="K5761"/>
      <c r="L5761" t="str">
        <f>IF(COUNTIFS(ZSOHPP055[订单号数值], ZSOHSD058[[#This Row],[订单号数值]], ZSOHPP055[行項目], ZSOHSD058[[#This Row],[行項目]])&gt;0, "Y", "")</f>
        <v/>
      </c>
      <c r="M5761" t="str">
        <f>IF(ZSOHSD058[[#This Row],[銷售訂單]]="", "", --ZSOHSD058[[#This Row],[銷售訂單]])</f>
        <v/>
      </c>
      <c r="N5761" s="16" t="str">
        <f>IF(ZSOHSD058[[#This Row],[落胚數]]="","",IF(ISNUMBER(ZSOHSD058[[#This Row],[落胚數]]+0), ZSOHSD058[[#This Row],[落胚數]]+0, 0))</f>
        <v/>
      </c>
    </row>
    <row r="5762" spans="1:14">
      <c r="A5762"/>
      <c r="B5762"/>
      <c r="C5762"/>
      <c r="D5762"/>
      <c r="E5762"/>
      <c r="F5762"/>
      <c r="G5762"/>
      <c r="H5762"/>
      <c r="I5762"/>
      <c r="J5762"/>
      <c r="K5762"/>
      <c r="L5762" t="str">
        <f>IF(COUNTIFS(ZSOHPP055[订单号数值], ZSOHSD058[[#This Row],[订单号数值]], ZSOHPP055[行項目], ZSOHSD058[[#This Row],[行項目]])&gt;0, "Y", "")</f>
        <v/>
      </c>
      <c r="M5762" t="str">
        <f>IF(ZSOHSD058[[#This Row],[銷售訂單]]="", "", --ZSOHSD058[[#This Row],[銷售訂單]])</f>
        <v/>
      </c>
      <c r="N5762" s="16" t="str">
        <f>IF(ZSOHSD058[[#This Row],[落胚數]]="","",IF(ISNUMBER(ZSOHSD058[[#This Row],[落胚數]]+0), ZSOHSD058[[#This Row],[落胚數]]+0, 0))</f>
        <v/>
      </c>
    </row>
    <row r="5763" spans="1:14">
      <c r="A5763"/>
      <c r="B5763"/>
      <c r="C5763"/>
      <c r="D5763"/>
      <c r="E5763"/>
      <c r="F5763"/>
      <c r="G5763"/>
      <c r="H5763"/>
      <c r="I5763"/>
      <c r="J5763"/>
      <c r="K5763"/>
      <c r="L5763" t="str">
        <f>IF(COUNTIFS(ZSOHPP055[订单号数值], ZSOHSD058[[#This Row],[订单号数值]], ZSOHPP055[行項目], ZSOHSD058[[#This Row],[行項目]])&gt;0, "Y", "")</f>
        <v/>
      </c>
      <c r="M5763" t="str">
        <f>IF(ZSOHSD058[[#This Row],[銷售訂單]]="", "", --ZSOHSD058[[#This Row],[銷售訂單]])</f>
        <v/>
      </c>
      <c r="N5763" s="16" t="str">
        <f>IF(ZSOHSD058[[#This Row],[落胚數]]="","",IF(ISNUMBER(ZSOHSD058[[#This Row],[落胚數]]+0), ZSOHSD058[[#This Row],[落胚數]]+0, 0))</f>
        <v/>
      </c>
    </row>
    <row r="5764" spans="1:14">
      <c r="A5764"/>
      <c r="B5764"/>
      <c r="C5764"/>
      <c r="D5764"/>
      <c r="E5764"/>
      <c r="F5764"/>
      <c r="G5764"/>
      <c r="H5764"/>
      <c r="I5764"/>
      <c r="J5764"/>
      <c r="K5764"/>
      <c r="L5764" t="str">
        <f>IF(COUNTIFS(ZSOHPP055[订单号数值], ZSOHSD058[[#This Row],[订单号数值]], ZSOHPP055[行項目], ZSOHSD058[[#This Row],[行項目]])&gt;0, "Y", "")</f>
        <v/>
      </c>
      <c r="M5764" t="str">
        <f>IF(ZSOHSD058[[#This Row],[銷售訂單]]="", "", --ZSOHSD058[[#This Row],[銷售訂單]])</f>
        <v/>
      </c>
      <c r="N5764" s="16" t="str">
        <f>IF(ZSOHSD058[[#This Row],[落胚數]]="","",IF(ISNUMBER(ZSOHSD058[[#This Row],[落胚數]]+0), ZSOHSD058[[#This Row],[落胚數]]+0, 0))</f>
        <v/>
      </c>
    </row>
    <row r="5765" spans="1:14">
      <c r="A5765"/>
      <c r="B5765"/>
      <c r="C5765"/>
      <c r="D5765"/>
      <c r="E5765"/>
      <c r="F5765"/>
      <c r="G5765"/>
      <c r="H5765"/>
      <c r="I5765"/>
      <c r="J5765"/>
      <c r="K5765"/>
      <c r="L5765" t="str">
        <f>IF(COUNTIFS(ZSOHPP055[订单号数值], ZSOHSD058[[#This Row],[订单号数值]], ZSOHPP055[行項目], ZSOHSD058[[#This Row],[行項目]])&gt;0, "Y", "")</f>
        <v/>
      </c>
      <c r="M5765" t="str">
        <f>IF(ZSOHSD058[[#This Row],[銷售訂單]]="", "", --ZSOHSD058[[#This Row],[銷售訂單]])</f>
        <v/>
      </c>
      <c r="N5765" s="16" t="str">
        <f>IF(ZSOHSD058[[#This Row],[落胚數]]="","",IF(ISNUMBER(ZSOHSD058[[#This Row],[落胚數]]+0), ZSOHSD058[[#This Row],[落胚數]]+0, 0))</f>
        <v/>
      </c>
    </row>
    <row r="5766" spans="1:14">
      <c r="A5766"/>
      <c r="B5766"/>
      <c r="C5766"/>
      <c r="D5766"/>
      <c r="E5766"/>
      <c r="F5766"/>
      <c r="G5766"/>
      <c r="H5766"/>
      <c r="I5766"/>
      <c r="J5766"/>
      <c r="K5766"/>
      <c r="L5766" t="str">
        <f>IF(COUNTIFS(ZSOHPP055[订单号数值], ZSOHSD058[[#This Row],[订单号数值]], ZSOHPP055[行項目], ZSOHSD058[[#This Row],[行項目]])&gt;0, "Y", "")</f>
        <v/>
      </c>
      <c r="M5766" t="str">
        <f>IF(ZSOHSD058[[#This Row],[銷售訂單]]="", "", --ZSOHSD058[[#This Row],[銷售訂單]])</f>
        <v/>
      </c>
      <c r="N5766" s="16" t="str">
        <f>IF(ZSOHSD058[[#This Row],[落胚數]]="","",IF(ISNUMBER(ZSOHSD058[[#This Row],[落胚數]]+0), ZSOHSD058[[#This Row],[落胚數]]+0, 0))</f>
        <v/>
      </c>
    </row>
    <row r="5767" spans="1:14">
      <c r="A5767"/>
      <c r="B5767"/>
      <c r="C5767"/>
      <c r="D5767"/>
      <c r="E5767"/>
      <c r="F5767"/>
      <c r="G5767"/>
      <c r="H5767"/>
      <c r="I5767"/>
      <c r="J5767"/>
      <c r="K5767"/>
      <c r="L5767" t="str">
        <f>IF(COUNTIFS(ZSOHPP055[订单号数值], ZSOHSD058[[#This Row],[订单号数值]], ZSOHPP055[行項目], ZSOHSD058[[#This Row],[行項目]])&gt;0, "Y", "")</f>
        <v/>
      </c>
      <c r="M5767" t="str">
        <f>IF(ZSOHSD058[[#This Row],[銷售訂單]]="", "", --ZSOHSD058[[#This Row],[銷售訂單]])</f>
        <v/>
      </c>
      <c r="N5767" s="16" t="str">
        <f>IF(ZSOHSD058[[#This Row],[落胚數]]="","",IF(ISNUMBER(ZSOHSD058[[#This Row],[落胚數]]+0), ZSOHSD058[[#This Row],[落胚數]]+0, 0))</f>
        <v/>
      </c>
    </row>
    <row r="5768" spans="1:14">
      <c r="A5768"/>
      <c r="B5768"/>
      <c r="C5768"/>
      <c r="D5768"/>
      <c r="E5768"/>
      <c r="F5768"/>
      <c r="G5768"/>
      <c r="H5768"/>
      <c r="I5768"/>
      <c r="J5768"/>
      <c r="K5768"/>
      <c r="L5768" t="str">
        <f>IF(COUNTIFS(ZSOHPP055[订单号数值], ZSOHSD058[[#This Row],[订单号数值]], ZSOHPP055[行項目], ZSOHSD058[[#This Row],[行項目]])&gt;0, "Y", "")</f>
        <v/>
      </c>
      <c r="M5768" t="str">
        <f>IF(ZSOHSD058[[#This Row],[銷售訂單]]="", "", --ZSOHSD058[[#This Row],[銷售訂單]])</f>
        <v/>
      </c>
      <c r="N5768" s="16" t="str">
        <f>IF(ZSOHSD058[[#This Row],[落胚數]]="","",IF(ISNUMBER(ZSOHSD058[[#This Row],[落胚數]]+0), ZSOHSD058[[#This Row],[落胚數]]+0, 0))</f>
        <v/>
      </c>
    </row>
    <row r="5769" spans="1:14">
      <c r="A5769"/>
      <c r="B5769"/>
      <c r="C5769"/>
      <c r="D5769"/>
      <c r="E5769"/>
      <c r="F5769"/>
      <c r="G5769"/>
      <c r="H5769"/>
      <c r="I5769"/>
      <c r="J5769"/>
      <c r="K5769"/>
      <c r="L5769" t="str">
        <f>IF(COUNTIFS(ZSOHPP055[订单号数值], ZSOHSD058[[#This Row],[订单号数值]], ZSOHPP055[行項目], ZSOHSD058[[#This Row],[行項目]])&gt;0, "Y", "")</f>
        <v/>
      </c>
      <c r="M5769" t="str">
        <f>IF(ZSOHSD058[[#This Row],[銷售訂單]]="", "", --ZSOHSD058[[#This Row],[銷售訂單]])</f>
        <v/>
      </c>
      <c r="N5769" s="16" t="str">
        <f>IF(ZSOHSD058[[#This Row],[落胚數]]="","",IF(ISNUMBER(ZSOHSD058[[#This Row],[落胚數]]+0), ZSOHSD058[[#This Row],[落胚數]]+0, 0))</f>
        <v/>
      </c>
    </row>
    <row r="5770" spans="1:14">
      <c r="A5770"/>
      <c r="B5770"/>
      <c r="C5770"/>
      <c r="D5770"/>
      <c r="E5770"/>
      <c r="F5770"/>
      <c r="G5770"/>
      <c r="H5770"/>
      <c r="I5770"/>
      <c r="J5770"/>
      <c r="K5770"/>
      <c r="L5770" t="str">
        <f>IF(COUNTIFS(ZSOHPP055[订单号数值], ZSOHSD058[[#This Row],[订单号数值]], ZSOHPP055[行項目], ZSOHSD058[[#This Row],[行項目]])&gt;0, "Y", "")</f>
        <v/>
      </c>
      <c r="M5770" t="str">
        <f>IF(ZSOHSD058[[#This Row],[銷售訂單]]="", "", --ZSOHSD058[[#This Row],[銷售訂單]])</f>
        <v/>
      </c>
      <c r="N5770" s="16" t="str">
        <f>IF(ZSOHSD058[[#This Row],[落胚數]]="","",IF(ISNUMBER(ZSOHSD058[[#This Row],[落胚數]]+0), ZSOHSD058[[#This Row],[落胚數]]+0, 0))</f>
        <v/>
      </c>
    </row>
    <row r="5771" spans="1:14">
      <c r="A5771"/>
      <c r="B5771"/>
      <c r="C5771"/>
      <c r="D5771"/>
      <c r="E5771"/>
      <c r="F5771"/>
      <c r="G5771"/>
      <c r="H5771"/>
      <c r="I5771"/>
      <c r="J5771"/>
      <c r="K5771"/>
      <c r="L5771" t="str">
        <f>IF(COUNTIFS(ZSOHPP055[订单号数值], ZSOHSD058[[#This Row],[订单号数值]], ZSOHPP055[行項目], ZSOHSD058[[#This Row],[行項目]])&gt;0, "Y", "")</f>
        <v/>
      </c>
      <c r="M5771" t="str">
        <f>IF(ZSOHSD058[[#This Row],[銷售訂單]]="", "", --ZSOHSD058[[#This Row],[銷售訂單]])</f>
        <v/>
      </c>
      <c r="N5771" s="16" t="str">
        <f>IF(ZSOHSD058[[#This Row],[落胚數]]="","",IF(ISNUMBER(ZSOHSD058[[#This Row],[落胚數]]+0), ZSOHSD058[[#This Row],[落胚數]]+0, 0))</f>
        <v/>
      </c>
    </row>
    <row r="5772" spans="1:14">
      <c r="A5772"/>
      <c r="B5772"/>
      <c r="C5772"/>
      <c r="D5772"/>
      <c r="E5772"/>
      <c r="F5772"/>
      <c r="G5772"/>
      <c r="H5772"/>
      <c r="I5772"/>
      <c r="J5772"/>
      <c r="K5772"/>
      <c r="L5772" t="str">
        <f>IF(COUNTIFS(ZSOHPP055[订单号数值], ZSOHSD058[[#This Row],[订单号数值]], ZSOHPP055[行項目], ZSOHSD058[[#This Row],[行項目]])&gt;0, "Y", "")</f>
        <v/>
      </c>
      <c r="M5772" t="str">
        <f>IF(ZSOHSD058[[#This Row],[銷售訂單]]="", "", --ZSOHSD058[[#This Row],[銷售訂單]])</f>
        <v/>
      </c>
      <c r="N5772" s="16" t="str">
        <f>IF(ZSOHSD058[[#This Row],[落胚數]]="","",IF(ISNUMBER(ZSOHSD058[[#This Row],[落胚數]]+0), ZSOHSD058[[#This Row],[落胚數]]+0, 0))</f>
        <v/>
      </c>
    </row>
    <row r="5773" spans="1:14">
      <c r="A5773"/>
      <c r="B5773"/>
      <c r="C5773"/>
      <c r="D5773"/>
      <c r="E5773"/>
      <c r="F5773"/>
      <c r="G5773"/>
      <c r="H5773"/>
      <c r="I5773"/>
      <c r="J5773"/>
      <c r="K5773"/>
      <c r="L5773" t="str">
        <f>IF(COUNTIFS(ZSOHPP055[订单号数值], ZSOHSD058[[#This Row],[订单号数值]], ZSOHPP055[行項目], ZSOHSD058[[#This Row],[行項目]])&gt;0, "Y", "")</f>
        <v/>
      </c>
      <c r="M5773" t="str">
        <f>IF(ZSOHSD058[[#This Row],[銷售訂單]]="", "", --ZSOHSD058[[#This Row],[銷售訂單]])</f>
        <v/>
      </c>
      <c r="N5773" s="16" t="str">
        <f>IF(ZSOHSD058[[#This Row],[落胚數]]="","",IF(ISNUMBER(ZSOHSD058[[#This Row],[落胚數]]+0), ZSOHSD058[[#This Row],[落胚數]]+0, 0))</f>
        <v/>
      </c>
    </row>
    <row r="5774" spans="1:14">
      <c r="A5774"/>
      <c r="B5774"/>
      <c r="C5774"/>
      <c r="D5774"/>
      <c r="E5774"/>
      <c r="F5774"/>
      <c r="G5774"/>
      <c r="H5774"/>
      <c r="I5774"/>
      <c r="J5774"/>
      <c r="K5774"/>
      <c r="L5774" t="str">
        <f>IF(COUNTIFS(ZSOHPP055[订单号数值], ZSOHSD058[[#This Row],[订单号数值]], ZSOHPP055[行項目], ZSOHSD058[[#This Row],[行項目]])&gt;0, "Y", "")</f>
        <v/>
      </c>
      <c r="M5774" t="str">
        <f>IF(ZSOHSD058[[#This Row],[銷售訂單]]="", "", --ZSOHSD058[[#This Row],[銷售訂單]])</f>
        <v/>
      </c>
      <c r="N5774" s="16" t="str">
        <f>IF(ZSOHSD058[[#This Row],[落胚數]]="","",IF(ISNUMBER(ZSOHSD058[[#This Row],[落胚數]]+0), ZSOHSD058[[#This Row],[落胚數]]+0, 0))</f>
        <v/>
      </c>
    </row>
    <row r="5775" spans="1:14">
      <c r="A5775"/>
      <c r="B5775"/>
      <c r="C5775"/>
      <c r="D5775"/>
      <c r="E5775"/>
      <c r="F5775"/>
      <c r="G5775"/>
      <c r="H5775"/>
      <c r="I5775"/>
      <c r="J5775"/>
      <c r="K5775"/>
      <c r="L5775" t="str">
        <f>IF(COUNTIFS(ZSOHPP055[订单号数值], ZSOHSD058[[#This Row],[订单号数值]], ZSOHPP055[行項目], ZSOHSD058[[#This Row],[行項目]])&gt;0, "Y", "")</f>
        <v/>
      </c>
      <c r="M5775" t="str">
        <f>IF(ZSOHSD058[[#This Row],[銷售訂單]]="", "", --ZSOHSD058[[#This Row],[銷售訂單]])</f>
        <v/>
      </c>
      <c r="N5775" s="16" t="str">
        <f>IF(ZSOHSD058[[#This Row],[落胚數]]="","",IF(ISNUMBER(ZSOHSD058[[#This Row],[落胚數]]+0), ZSOHSD058[[#This Row],[落胚數]]+0, 0))</f>
        <v/>
      </c>
    </row>
    <row r="5776" spans="1:14">
      <c r="A5776"/>
      <c r="B5776"/>
      <c r="C5776"/>
      <c r="D5776"/>
      <c r="E5776"/>
      <c r="F5776"/>
      <c r="G5776"/>
      <c r="H5776"/>
      <c r="I5776"/>
      <c r="J5776"/>
      <c r="K5776"/>
      <c r="L5776" t="str">
        <f>IF(COUNTIFS(ZSOHPP055[订单号数值], ZSOHSD058[[#This Row],[订单号数值]], ZSOHPP055[行項目], ZSOHSD058[[#This Row],[行項目]])&gt;0, "Y", "")</f>
        <v/>
      </c>
      <c r="M5776" t="str">
        <f>IF(ZSOHSD058[[#This Row],[銷售訂單]]="", "", --ZSOHSD058[[#This Row],[銷售訂單]])</f>
        <v/>
      </c>
      <c r="N5776" s="16" t="str">
        <f>IF(ZSOHSD058[[#This Row],[落胚數]]="","",IF(ISNUMBER(ZSOHSD058[[#This Row],[落胚數]]+0), ZSOHSD058[[#This Row],[落胚數]]+0, 0))</f>
        <v/>
      </c>
    </row>
    <row r="5777" spans="1:14">
      <c r="A5777"/>
      <c r="B5777"/>
      <c r="C5777"/>
      <c r="D5777"/>
      <c r="E5777"/>
      <c r="F5777"/>
      <c r="G5777"/>
      <c r="H5777"/>
      <c r="I5777"/>
      <c r="J5777"/>
      <c r="K5777"/>
      <c r="L5777" t="str">
        <f>IF(COUNTIFS(ZSOHPP055[订单号数值], ZSOHSD058[[#This Row],[订单号数值]], ZSOHPP055[行項目], ZSOHSD058[[#This Row],[行項目]])&gt;0, "Y", "")</f>
        <v/>
      </c>
      <c r="M5777" t="str">
        <f>IF(ZSOHSD058[[#This Row],[銷售訂單]]="", "", --ZSOHSD058[[#This Row],[銷售訂單]])</f>
        <v/>
      </c>
      <c r="N5777" s="16" t="str">
        <f>IF(ZSOHSD058[[#This Row],[落胚數]]="","",IF(ISNUMBER(ZSOHSD058[[#This Row],[落胚數]]+0), ZSOHSD058[[#This Row],[落胚數]]+0, 0))</f>
        <v/>
      </c>
    </row>
    <row r="5778" spans="1:14">
      <c r="A5778"/>
      <c r="B5778"/>
      <c r="C5778"/>
      <c r="D5778"/>
      <c r="E5778"/>
      <c r="F5778"/>
      <c r="G5778"/>
      <c r="H5778"/>
      <c r="I5778"/>
      <c r="J5778"/>
      <c r="K5778"/>
      <c r="L5778" t="str">
        <f>IF(COUNTIFS(ZSOHPP055[订单号数值], ZSOHSD058[[#This Row],[订单号数值]], ZSOHPP055[行項目], ZSOHSD058[[#This Row],[行項目]])&gt;0, "Y", "")</f>
        <v/>
      </c>
      <c r="M5778" t="str">
        <f>IF(ZSOHSD058[[#This Row],[銷售訂單]]="", "", --ZSOHSD058[[#This Row],[銷售訂單]])</f>
        <v/>
      </c>
      <c r="N5778" s="16" t="str">
        <f>IF(ZSOHSD058[[#This Row],[落胚數]]="","",IF(ISNUMBER(ZSOHSD058[[#This Row],[落胚數]]+0), ZSOHSD058[[#This Row],[落胚數]]+0, 0))</f>
        <v/>
      </c>
    </row>
    <row r="5779" spans="1:14">
      <c r="A5779"/>
      <c r="B5779"/>
      <c r="C5779"/>
      <c r="D5779"/>
      <c r="E5779"/>
      <c r="F5779"/>
      <c r="G5779"/>
      <c r="H5779"/>
      <c r="I5779"/>
      <c r="J5779"/>
      <c r="K5779"/>
      <c r="L5779" t="str">
        <f>IF(COUNTIFS(ZSOHPP055[订单号数值], ZSOHSD058[[#This Row],[订单号数值]], ZSOHPP055[行項目], ZSOHSD058[[#This Row],[行項目]])&gt;0, "Y", "")</f>
        <v/>
      </c>
      <c r="M5779" t="str">
        <f>IF(ZSOHSD058[[#This Row],[銷售訂單]]="", "", --ZSOHSD058[[#This Row],[銷售訂單]])</f>
        <v/>
      </c>
      <c r="N5779" s="16" t="str">
        <f>IF(ZSOHSD058[[#This Row],[落胚數]]="","",IF(ISNUMBER(ZSOHSD058[[#This Row],[落胚數]]+0), ZSOHSD058[[#This Row],[落胚數]]+0, 0))</f>
        <v/>
      </c>
    </row>
    <row r="5780" spans="1:14">
      <c r="A5780"/>
      <c r="B5780"/>
      <c r="C5780"/>
      <c r="D5780"/>
      <c r="E5780"/>
      <c r="F5780"/>
      <c r="G5780"/>
      <c r="H5780"/>
      <c r="I5780"/>
      <c r="J5780"/>
      <c r="K5780"/>
      <c r="L5780" t="str">
        <f>IF(COUNTIFS(ZSOHPP055[订单号数值], ZSOHSD058[[#This Row],[订单号数值]], ZSOHPP055[行項目], ZSOHSD058[[#This Row],[行項目]])&gt;0, "Y", "")</f>
        <v/>
      </c>
      <c r="M5780" t="str">
        <f>IF(ZSOHSD058[[#This Row],[銷售訂單]]="", "", --ZSOHSD058[[#This Row],[銷售訂單]])</f>
        <v/>
      </c>
      <c r="N5780" s="16" t="str">
        <f>IF(ZSOHSD058[[#This Row],[落胚數]]="","",IF(ISNUMBER(ZSOHSD058[[#This Row],[落胚數]]+0), ZSOHSD058[[#This Row],[落胚數]]+0, 0))</f>
        <v/>
      </c>
    </row>
    <row r="5781" spans="1:14">
      <c r="A5781"/>
      <c r="B5781"/>
      <c r="C5781"/>
      <c r="D5781"/>
      <c r="E5781"/>
      <c r="F5781"/>
      <c r="G5781"/>
      <c r="H5781"/>
      <c r="I5781"/>
      <c r="J5781"/>
      <c r="K5781"/>
      <c r="L5781" t="str">
        <f>IF(COUNTIFS(ZSOHPP055[订单号数值], ZSOHSD058[[#This Row],[订单号数值]], ZSOHPP055[行項目], ZSOHSD058[[#This Row],[行項目]])&gt;0, "Y", "")</f>
        <v/>
      </c>
      <c r="M5781" t="str">
        <f>IF(ZSOHSD058[[#This Row],[銷售訂單]]="", "", --ZSOHSD058[[#This Row],[銷售訂單]])</f>
        <v/>
      </c>
      <c r="N5781" s="16" t="str">
        <f>IF(ZSOHSD058[[#This Row],[落胚數]]="","",IF(ISNUMBER(ZSOHSD058[[#This Row],[落胚數]]+0), ZSOHSD058[[#This Row],[落胚數]]+0, 0))</f>
        <v/>
      </c>
    </row>
    <row r="5782" spans="1:14">
      <c r="A5782"/>
      <c r="B5782"/>
      <c r="C5782"/>
      <c r="D5782"/>
      <c r="E5782"/>
      <c r="F5782"/>
      <c r="G5782"/>
      <c r="H5782"/>
      <c r="I5782"/>
      <c r="J5782"/>
      <c r="K5782"/>
      <c r="L5782" t="str">
        <f>IF(COUNTIFS(ZSOHPP055[订单号数值], ZSOHSD058[[#This Row],[订单号数值]], ZSOHPP055[行項目], ZSOHSD058[[#This Row],[行項目]])&gt;0, "Y", "")</f>
        <v/>
      </c>
      <c r="M5782" t="str">
        <f>IF(ZSOHSD058[[#This Row],[銷售訂單]]="", "", --ZSOHSD058[[#This Row],[銷售訂單]])</f>
        <v/>
      </c>
      <c r="N5782" s="16" t="str">
        <f>IF(ZSOHSD058[[#This Row],[落胚數]]="","",IF(ISNUMBER(ZSOHSD058[[#This Row],[落胚數]]+0), ZSOHSD058[[#This Row],[落胚數]]+0, 0))</f>
        <v/>
      </c>
    </row>
    <row r="5783" spans="1:14">
      <c r="A5783"/>
      <c r="B5783"/>
      <c r="C5783"/>
      <c r="D5783"/>
      <c r="E5783"/>
      <c r="F5783"/>
      <c r="G5783"/>
      <c r="H5783"/>
      <c r="I5783"/>
      <c r="J5783"/>
      <c r="K5783"/>
      <c r="L5783" t="str">
        <f>IF(COUNTIFS(ZSOHPP055[订单号数值], ZSOHSD058[[#This Row],[订单号数值]], ZSOHPP055[行項目], ZSOHSD058[[#This Row],[行項目]])&gt;0, "Y", "")</f>
        <v/>
      </c>
      <c r="M5783" t="str">
        <f>IF(ZSOHSD058[[#This Row],[銷售訂單]]="", "", --ZSOHSD058[[#This Row],[銷售訂單]])</f>
        <v/>
      </c>
      <c r="N5783" s="16" t="str">
        <f>IF(ZSOHSD058[[#This Row],[落胚數]]="","",IF(ISNUMBER(ZSOHSD058[[#This Row],[落胚數]]+0), ZSOHSD058[[#This Row],[落胚數]]+0, 0))</f>
        <v/>
      </c>
    </row>
    <row r="5784" spans="1:14">
      <c r="A5784"/>
      <c r="B5784"/>
      <c r="C5784"/>
      <c r="D5784"/>
      <c r="E5784"/>
      <c r="F5784"/>
      <c r="G5784"/>
      <c r="H5784"/>
      <c r="I5784"/>
      <c r="J5784"/>
      <c r="K5784"/>
      <c r="L5784" t="str">
        <f>IF(COUNTIFS(ZSOHPP055[订单号数值], ZSOHSD058[[#This Row],[订单号数值]], ZSOHPP055[行項目], ZSOHSD058[[#This Row],[行項目]])&gt;0, "Y", "")</f>
        <v/>
      </c>
      <c r="M5784" t="str">
        <f>IF(ZSOHSD058[[#This Row],[銷售訂單]]="", "", --ZSOHSD058[[#This Row],[銷售訂單]])</f>
        <v/>
      </c>
      <c r="N5784" s="16" t="str">
        <f>IF(ZSOHSD058[[#This Row],[落胚數]]="","",IF(ISNUMBER(ZSOHSD058[[#This Row],[落胚數]]+0), ZSOHSD058[[#This Row],[落胚數]]+0, 0))</f>
        <v/>
      </c>
    </row>
    <row r="5785" spans="1:14">
      <c r="A5785"/>
      <c r="B5785"/>
      <c r="C5785"/>
      <c r="D5785"/>
      <c r="E5785"/>
      <c r="F5785"/>
      <c r="G5785"/>
      <c r="H5785"/>
      <c r="I5785"/>
      <c r="J5785"/>
      <c r="K5785"/>
      <c r="L5785" t="str">
        <f>IF(COUNTIFS(ZSOHPP055[订单号数值], ZSOHSD058[[#This Row],[订单号数值]], ZSOHPP055[行項目], ZSOHSD058[[#This Row],[行項目]])&gt;0, "Y", "")</f>
        <v/>
      </c>
      <c r="M5785" t="str">
        <f>IF(ZSOHSD058[[#This Row],[銷售訂單]]="", "", --ZSOHSD058[[#This Row],[銷售訂單]])</f>
        <v/>
      </c>
      <c r="N5785" s="16" t="str">
        <f>IF(ZSOHSD058[[#This Row],[落胚數]]="","",IF(ISNUMBER(ZSOHSD058[[#This Row],[落胚數]]+0), ZSOHSD058[[#This Row],[落胚數]]+0, 0))</f>
        <v/>
      </c>
    </row>
    <row r="5786" spans="1:14">
      <c r="A5786"/>
      <c r="B5786"/>
      <c r="C5786"/>
      <c r="D5786"/>
      <c r="E5786"/>
      <c r="F5786"/>
      <c r="G5786"/>
      <c r="H5786"/>
      <c r="I5786"/>
      <c r="J5786"/>
      <c r="K5786"/>
      <c r="L5786" t="str">
        <f>IF(COUNTIFS(ZSOHPP055[订单号数值], ZSOHSD058[[#This Row],[订单号数值]], ZSOHPP055[行項目], ZSOHSD058[[#This Row],[行項目]])&gt;0, "Y", "")</f>
        <v/>
      </c>
      <c r="M5786" t="str">
        <f>IF(ZSOHSD058[[#This Row],[銷售訂單]]="", "", --ZSOHSD058[[#This Row],[銷售訂單]])</f>
        <v/>
      </c>
      <c r="N5786" s="16" t="str">
        <f>IF(ZSOHSD058[[#This Row],[落胚數]]="","",IF(ISNUMBER(ZSOHSD058[[#This Row],[落胚數]]+0), ZSOHSD058[[#This Row],[落胚數]]+0, 0))</f>
        <v/>
      </c>
    </row>
    <row r="5787" spans="1:14">
      <c r="A5787"/>
      <c r="B5787"/>
      <c r="C5787"/>
      <c r="D5787"/>
      <c r="E5787"/>
      <c r="F5787"/>
      <c r="G5787"/>
      <c r="H5787"/>
      <c r="I5787"/>
      <c r="J5787"/>
      <c r="K5787"/>
      <c r="L5787" t="str">
        <f>IF(COUNTIFS(ZSOHPP055[订单号数值], ZSOHSD058[[#This Row],[订单号数值]], ZSOHPP055[行項目], ZSOHSD058[[#This Row],[行項目]])&gt;0, "Y", "")</f>
        <v/>
      </c>
      <c r="M5787" t="str">
        <f>IF(ZSOHSD058[[#This Row],[銷售訂單]]="", "", --ZSOHSD058[[#This Row],[銷售訂單]])</f>
        <v/>
      </c>
      <c r="N5787" s="16" t="str">
        <f>IF(ZSOHSD058[[#This Row],[落胚數]]="","",IF(ISNUMBER(ZSOHSD058[[#This Row],[落胚數]]+0), ZSOHSD058[[#This Row],[落胚數]]+0, 0))</f>
        <v/>
      </c>
    </row>
    <row r="5788" spans="1:14">
      <c r="A5788"/>
      <c r="B5788"/>
      <c r="C5788"/>
      <c r="D5788"/>
      <c r="E5788"/>
      <c r="F5788"/>
      <c r="G5788"/>
      <c r="H5788"/>
      <c r="I5788"/>
      <c r="J5788"/>
      <c r="K5788"/>
      <c r="L5788" t="str">
        <f>IF(COUNTIFS(ZSOHPP055[订单号数值], ZSOHSD058[[#This Row],[订单号数值]], ZSOHPP055[行項目], ZSOHSD058[[#This Row],[行項目]])&gt;0, "Y", "")</f>
        <v/>
      </c>
      <c r="M5788" t="str">
        <f>IF(ZSOHSD058[[#This Row],[銷售訂單]]="", "", --ZSOHSD058[[#This Row],[銷售訂單]])</f>
        <v/>
      </c>
      <c r="N5788" s="16" t="str">
        <f>IF(ZSOHSD058[[#This Row],[落胚數]]="","",IF(ISNUMBER(ZSOHSD058[[#This Row],[落胚數]]+0), ZSOHSD058[[#This Row],[落胚數]]+0, 0))</f>
        <v/>
      </c>
    </row>
    <row r="5789" spans="1:14">
      <c r="A5789"/>
      <c r="B5789"/>
      <c r="C5789"/>
      <c r="D5789"/>
      <c r="E5789"/>
      <c r="F5789"/>
      <c r="G5789"/>
      <c r="H5789"/>
      <c r="I5789"/>
      <c r="J5789"/>
      <c r="K5789"/>
      <c r="L5789" t="str">
        <f>IF(COUNTIFS(ZSOHPP055[订单号数值], ZSOHSD058[[#This Row],[订单号数值]], ZSOHPP055[行項目], ZSOHSD058[[#This Row],[行項目]])&gt;0, "Y", "")</f>
        <v/>
      </c>
      <c r="M5789" t="str">
        <f>IF(ZSOHSD058[[#This Row],[銷售訂單]]="", "", --ZSOHSD058[[#This Row],[銷售訂單]])</f>
        <v/>
      </c>
      <c r="N5789" s="16" t="str">
        <f>IF(ZSOHSD058[[#This Row],[落胚數]]="","",IF(ISNUMBER(ZSOHSD058[[#This Row],[落胚數]]+0), ZSOHSD058[[#This Row],[落胚數]]+0, 0))</f>
        <v/>
      </c>
    </row>
    <row r="5790" spans="1:14">
      <c r="A5790"/>
      <c r="B5790"/>
      <c r="C5790"/>
      <c r="D5790"/>
      <c r="E5790"/>
      <c r="F5790"/>
      <c r="G5790"/>
      <c r="H5790"/>
      <c r="I5790"/>
      <c r="J5790"/>
      <c r="K5790"/>
      <c r="L5790" t="str">
        <f>IF(COUNTIFS(ZSOHPP055[订单号数值], ZSOHSD058[[#This Row],[订单号数值]], ZSOHPP055[行項目], ZSOHSD058[[#This Row],[行項目]])&gt;0, "Y", "")</f>
        <v/>
      </c>
      <c r="M5790" t="str">
        <f>IF(ZSOHSD058[[#This Row],[銷售訂單]]="", "", --ZSOHSD058[[#This Row],[銷售訂單]])</f>
        <v/>
      </c>
      <c r="N5790" s="16" t="str">
        <f>IF(ZSOHSD058[[#This Row],[落胚數]]="","",IF(ISNUMBER(ZSOHSD058[[#This Row],[落胚數]]+0), ZSOHSD058[[#This Row],[落胚數]]+0, 0))</f>
        <v/>
      </c>
    </row>
    <row r="5791" spans="1:14">
      <c r="A5791"/>
      <c r="B5791"/>
      <c r="C5791"/>
      <c r="D5791"/>
      <c r="E5791"/>
      <c r="F5791"/>
      <c r="G5791"/>
      <c r="H5791"/>
      <c r="I5791"/>
      <c r="J5791"/>
      <c r="K5791"/>
      <c r="L5791" t="str">
        <f>IF(COUNTIFS(ZSOHPP055[订单号数值], ZSOHSD058[[#This Row],[订单号数值]], ZSOHPP055[行項目], ZSOHSD058[[#This Row],[行項目]])&gt;0, "Y", "")</f>
        <v/>
      </c>
      <c r="M5791" t="str">
        <f>IF(ZSOHSD058[[#This Row],[銷售訂單]]="", "", --ZSOHSD058[[#This Row],[銷售訂單]])</f>
        <v/>
      </c>
      <c r="N5791" s="16" t="str">
        <f>IF(ZSOHSD058[[#This Row],[落胚數]]="","",IF(ISNUMBER(ZSOHSD058[[#This Row],[落胚數]]+0), ZSOHSD058[[#This Row],[落胚數]]+0, 0))</f>
        <v/>
      </c>
    </row>
    <row r="5792" spans="1:14">
      <c r="A5792"/>
      <c r="B5792"/>
      <c r="C5792"/>
      <c r="D5792"/>
      <c r="E5792"/>
      <c r="F5792"/>
      <c r="G5792"/>
      <c r="H5792"/>
      <c r="I5792"/>
      <c r="J5792"/>
      <c r="K5792"/>
      <c r="L5792" t="str">
        <f>IF(COUNTIFS(ZSOHPP055[订单号数值], ZSOHSD058[[#This Row],[订单号数值]], ZSOHPP055[行項目], ZSOHSD058[[#This Row],[行項目]])&gt;0, "Y", "")</f>
        <v/>
      </c>
      <c r="M5792" t="str">
        <f>IF(ZSOHSD058[[#This Row],[銷售訂單]]="", "", --ZSOHSD058[[#This Row],[銷售訂單]])</f>
        <v/>
      </c>
      <c r="N5792" s="16" t="str">
        <f>IF(ZSOHSD058[[#This Row],[落胚數]]="","",IF(ISNUMBER(ZSOHSD058[[#This Row],[落胚數]]+0), ZSOHSD058[[#This Row],[落胚數]]+0, 0))</f>
        <v/>
      </c>
    </row>
    <row r="5793" spans="1:14">
      <c r="A5793"/>
      <c r="B5793"/>
      <c r="C5793"/>
      <c r="D5793"/>
      <c r="E5793"/>
      <c r="F5793"/>
      <c r="G5793"/>
      <c r="H5793"/>
      <c r="I5793"/>
      <c r="J5793"/>
      <c r="K5793"/>
      <c r="L5793" t="str">
        <f>IF(COUNTIFS(ZSOHPP055[订单号数值], ZSOHSD058[[#This Row],[订单号数值]], ZSOHPP055[行項目], ZSOHSD058[[#This Row],[行項目]])&gt;0, "Y", "")</f>
        <v/>
      </c>
      <c r="M5793" t="str">
        <f>IF(ZSOHSD058[[#This Row],[銷售訂單]]="", "", --ZSOHSD058[[#This Row],[銷售訂單]])</f>
        <v/>
      </c>
      <c r="N5793" s="16" t="str">
        <f>IF(ZSOHSD058[[#This Row],[落胚數]]="","",IF(ISNUMBER(ZSOHSD058[[#This Row],[落胚數]]+0), ZSOHSD058[[#This Row],[落胚數]]+0, 0))</f>
        <v/>
      </c>
    </row>
    <row r="5794" spans="1:14">
      <c r="A5794"/>
      <c r="B5794"/>
      <c r="C5794"/>
      <c r="D5794"/>
      <c r="E5794"/>
      <c r="F5794"/>
      <c r="G5794"/>
      <c r="H5794"/>
      <c r="I5794"/>
      <c r="J5794"/>
      <c r="K5794"/>
      <c r="L5794" t="str">
        <f>IF(COUNTIFS(ZSOHPP055[订单号数值], ZSOHSD058[[#This Row],[订单号数值]], ZSOHPP055[行項目], ZSOHSD058[[#This Row],[行項目]])&gt;0, "Y", "")</f>
        <v/>
      </c>
      <c r="M5794" t="str">
        <f>IF(ZSOHSD058[[#This Row],[銷售訂單]]="", "", --ZSOHSD058[[#This Row],[銷售訂單]])</f>
        <v/>
      </c>
      <c r="N5794" s="16" t="str">
        <f>IF(ZSOHSD058[[#This Row],[落胚數]]="","",IF(ISNUMBER(ZSOHSD058[[#This Row],[落胚數]]+0), ZSOHSD058[[#This Row],[落胚數]]+0, 0))</f>
        <v/>
      </c>
    </row>
    <row r="5795" spans="1:14">
      <c r="A5795"/>
      <c r="B5795"/>
      <c r="C5795"/>
      <c r="D5795"/>
      <c r="E5795"/>
      <c r="F5795"/>
      <c r="G5795"/>
      <c r="H5795"/>
      <c r="I5795"/>
      <c r="J5795"/>
      <c r="K5795"/>
      <c r="L5795" t="str">
        <f>IF(COUNTIFS(ZSOHPP055[订单号数值], ZSOHSD058[[#This Row],[订单号数值]], ZSOHPP055[行項目], ZSOHSD058[[#This Row],[行項目]])&gt;0, "Y", "")</f>
        <v/>
      </c>
      <c r="M5795" t="str">
        <f>IF(ZSOHSD058[[#This Row],[銷售訂單]]="", "", --ZSOHSD058[[#This Row],[銷售訂單]])</f>
        <v/>
      </c>
      <c r="N5795" s="16" t="str">
        <f>IF(ZSOHSD058[[#This Row],[落胚數]]="","",IF(ISNUMBER(ZSOHSD058[[#This Row],[落胚數]]+0), ZSOHSD058[[#This Row],[落胚數]]+0, 0))</f>
        <v/>
      </c>
    </row>
    <row r="5796" spans="1:14">
      <c r="A5796"/>
      <c r="B5796"/>
      <c r="C5796"/>
      <c r="D5796"/>
      <c r="E5796"/>
      <c r="F5796"/>
      <c r="G5796"/>
      <c r="H5796"/>
      <c r="I5796"/>
      <c r="J5796"/>
      <c r="K5796"/>
      <c r="L5796" t="str">
        <f>IF(COUNTIFS(ZSOHPP055[订单号数值], ZSOHSD058[[#This Row],[订单号数值]], ZSOHPP055[行項目], ZSOHSD058[[#This Row],[行項目]])&gt;0, "Y", "")</f>
        <v/>
      </c>
      <c r="M5796" t="str">
        <f>IF(ZSOHSD058[[#This Row],[銷售訂單]]="", "", --ZSOHSD058[[#This Row],[銷售訂單]])</f>
        <v/>
      </c>
      <c r="N5796" s="16" t="str">
        <f>IF(ZSOHSD058[[#This Row],[落胚數]]="","",IF(ISNUMBER(ZSOHSD058[[#This Row],[落胚數]]+0), ZSOHSD058[[#This Row],[落胚數]]+0, 0))</f>
        <v/>
      </c>
    </row>
    <row r="5797" spans="1:14">
      <c r="A5797"/>
      <c r="B5797"/>
      <c r="C5797"/>
      <c r="D5797"/>
      <c r="E5797"/>
      <c r="F5797"/>
      <c r="G5797"/>
      <c r="H5797"/>
      <c r="I5797"/>
      <c r="J5797"/>
      <c r="K5797"/>
      <c r="L5797" t="str">
        <f>IF(COUNTIFS(ZSOHPP055[订单号数值], ZSOHSD058[[#This Row],[订单号数值]], ZSOHPP055[行項目], ZSOHSD058[[#This Row],[行項目]])&gt;0, "Y", "")</f>
        <v/>
      </c>
      <c r="M5797" t="str">
        <f>IF(ZSOHSD058[[#This Row],[銷售訂單]]="", "", --ZSOHSD058[[#This Row],[銷售訂單]])</f>
        <v/>
      </c>
      <c r="N5797" s="16" t="str">
        <f>IF(ZSOHSD058[[#This Row],[落胚數]]="","",IF(ISNUMBER(ZSOHSD058[[#This Row],[落胚數]]+0), ZSOHSD058[[#This Row],[落胚數]]+0, 0))</f>
        <v/>
      </c>
    </row>
    <row r="5798" spans="1:14">
      <c r="A5798"/>
      <c r="B5798"/>
      <c r="C5798"/>
      <c r="D5798"/>
      <c r="E5798"/>
      <c r="F5798"/>
      <c r="G5798"/>
      <c r="H5798"/>
      <c r="I5798"/>
      <c r="J5798"/>
      <c r="K5798"/>
      <c r="L5798" t="str">
        <f>IF(COUNTIFS(ZSOHPP055[订单号数值], ZSOHSD058[[#This Row],[订单号数值]], ZSOHPP055[行項目], ZSOHSD058[[#This Row],[行項目]])&gt;0, "Y", "")</f>
        <v/>
      </c>
      <c r="M5798" t="str">
        <f>IF(ZSOHSD058[[#This Row],[銷售訂單]]="", "", --ZSOHSD058[[#This Row],[銷售訂單]])</f>
        <v/>
      </c>
      <c r="N5798" s="16" t="str">
        <f>IF(ZSOHSD058[[#This Row],[落胚數]]="","",IF(ISNUMBER(ZSOHSD058[[#This Row],[落胚數]]+0), ZSOHSD058[[#This Row],[落胚數]]+0, 0))</f>
        <v/>
      </c>
    </row>
    <row r="5799" spans="1:14">
      <c r="A5799"/>
      <c r="B5799"/>
      <c r="C5799"/>
      <c r="D5799"/>
      <c r="E5799"/>
      <c r="F5799"/>
      <c r="G5799"/>
      <c r="H5799"/>
      <c r="I5799"/>
      <c r="J5799"/>
      <c r="K5799"/>
      <c r="L5799" t="str">
        <f>IF(COUNTIFS(ZSOHPP055[订单号数值], ZSOHSD058[[#This Row],[订单号数值]], ZSOHPP055[行項目], ZSOHSD058[[#This Row],[行項目]])&gt;0, "Y", "")</f>
        <v/>
      </c>
      <c r="M5799" t="str">
        <f>IF(ZSOHSD058[[#This Row],[銷售訂單]]="", "", --ZSOHSD058[[#This Row],[銷售訂單]])</f>
        <v/>
      </c>
      <c r="N5799" s="16" t="str">
        <f>IF(ZSOHSD058[[#This Row],[落胚數]]="","",IF(ISNUMBER(ZSOHSD058[[#This Row],[落胚數]]+0), ZSOHSD058[[#This Row],[落胚數]]+0, 0))</f>
        <v/>
      </c>
    </row>
    <row r="5800" spans="1:14">
      <c r="A5800"/>
      <c r="B5800"/>
      <c r="C5800"/>
      <c r="D5800"/>
      <c r="E5800"/>
      <c r="F5800"/>
      <c r="G5800"/>
      <c r="H5800"/>
      <c r="I5800"/>
      <c r="J5800"/>
      <c r="K5800"/>
      <c r="L5800" t="str">
        <f>IF(COUNTIFS(ZSOHPP055[订单号数值], ZSOHSD058[[#This Row],[订单号数值]], ZSOHPP055[行項目], ZSOHSD058[[#This Row],[行項目]])&gt;0, "Y", "")</f>
        <v/>
      </c>
      <c r="M5800" t="str">
        <f>IF(ZSOHSD058[[#This Row],[銷售訂單]]="", "", --ZSOHSD058[[#This Row],[銷售訂單]])</f>
        <v/>
      </c>
      <c r="N5800" s="16" t="str">
        <f>IF(ZSOHSD058[[#This Row],[落胚數]]="","",IF(ISNUMBER(ZSOHSD058[[#This Row],[落胚數]]+0), ZSOHSD058[[#This Row],[落胚數]]+0, 0))</f>
        <v/>
      </c>
    </row>
    <row r="5801" spans="1:14">
      <c r="A5801"/>
      <c r="B5801"/>
      <c r="C5801"/>
      <c r="D5801"/>
      <c r="E5801"/>
      <c r="F5801"/>
      <c r="G5801"/>
      <c r="H5801"/>
      <c r="I5801"/>
      <c r="J5801"/>
      <c r="K5801"/>
      <c r="L5801" t="str">
        <f>IF(COUNTIFS(ZSOHPP055[订单号数值], ZSOHSD058[[#This Row],[订单号数值]], ZSOHPP055[行項目], ZSOHSD058[[#This Row],[行項目]])&gt;0, "Y", "")</f>
        <v/>
      </c>
      <c r="M5801" t="str">
        <f>IF(ZSOHSD058[[#This Row],[銷售訂單]]="", "", --ZSOHSD058[[#This Row],[銷售訂單]])</f>
        <v/>
      </c>
      <c r="N5801" s="16" t="str">
        <f>IF(ZSOHSD058[[#This Row],[落胚數]]="","",IF(ISNUMBER(ZSOHSD058[[#This Row],[落胚數]]+0), ZSOHSD058[[#This Row],[落胚數]]+0, 0))</f>
        <v/>
      </c>
    </row>
    <row r="5802" spans="1:14">
      <c r="A5802"/>
      <c r="B5802"/>
      <c r="C5802"/>
      <c r="D5802"/>
      <c r="E5802"/>
      <c r="F5802"/>
      <c r="G5802"/>
      <c r="H5802"/>
      <c r="I5802"/>
      <c r="J5802"/>
      <c r="K5802"/>
      <c r="L5802" t="str">
        <f>IF(COUNTIFS(ZSOHPP055[订单号数值], ZSOHSD058[[#This Row],[订单号数值]], ZSOHPP055[行項目], ZSOHSD058[[#This Row],[行項目]])&gt;0, "Y", "")</f>
        <v/>
      </c>
      <c r="M5802" t="str">
        <f>IF(ZSOHSD058[[#This Row],[銷售訂單]]="", "", --ZSOHSD058[[#This Row],[銷售訂單]])</f>
        <v/>
      </c>
      <c r="N5802" s="16" t="str">
        <f>IF(ZSOHSD058[[#This Row],[落胚數]]="","",IF(ISNUMBER(ZSOHSD058[[#This Row],[落胚數]]+0), ZSOHSD058[[#This Row],[落胚數]]+0, 0))</f>
        <v/>
      </c>
    </row>
    <row r="5803" spans="1:14">
      <c r="A5803"/>
      <c r="B5803"/>
      <c r="C5803"/>
      <c r="D5803"/>
      <c r="E5803"/>
      <c r="F5803"/>
      <c r="G5803"/>
      <c r="H5803"/>
      <c r="I5803"/>
      <c r="J5803"/>
      <c r="K5803"/>
      <c r="L5803" t="str">
        <f>IF(COUNTIFS(ZSOHPP055[订单号数值], ZSOHSD058[[#This Row],[订单号数值]], ZSOHPP055[行項目], ZSOHSD058[[#This Row],[行項目]])&gt;0, "Y", "")</f>
        <v/>
      </c>
      <c r="M5803" t="str">
        <f>IF(ZSOHSD058[[#This Row],[銷售訂單]]="", "", --ZSOHSD058[[#This Row],[銷售訂單]])</f>
        <v/>
      </c>
      <c r="N5803" s="16" t="str">
        <f>IF(ZSOHSD058[[#This Row],[落胚數]]="","",IF(ISNUMBER(ZSOHSD058[[#This Row],[落胚數]]+0), ZSOHSD058[[#This Row],[落胚數]]+0, 0))</f>
        <v/>
      </c>
    </row>
    <row r="5804" spans="1:14">
      <c r="A5804"/>
      <c r="B5804"/>
      <c r="C5804"/>
      <c r="D5804"/>
      <c r="E5804"/>
      <c r="F5804"/>
      <c r="G5804"/>
      <c r="H5804"/>
      <c r="I5804"/>
      <c r="J5804"/>
      <c r="K5804"/>
      <c r="L5804" t="str">
        <f>IF(COUNTIFS(ZSOHPP055[订单号数值], ZSOHSD058[[#This Row],[订单号数值]], ZSOHPP055[行項目], ZSOHSD058[[#This Row],[行項目]])&gt;0, "Y", "")</f>
        <v/>
      </c>
      <c r="M5804" t="str">
        <f>IF(ZSOHSD058[[#This Row],[銷售訂單]]="", "", --ZSOHSD058[[#This Row],[銷售訂單]])</f>
        <v/>
      </c>
      <c r="N5804" s="16" t="str">
        <f>IF(ZSOHSD058[[#This Row],[落胚數]]="","",IF(ISNUMBER(ZSOHSD058[[#This Row],[落胚數]]+0), ZSOHSD058[[#This Row],[落胚數]]+0, 0))</f>
        <v/>
      </c>
    </row>
    <row r="5805" spans="1:14">
      <c r="A5805"/>
      <c r="B5805"/>
      <c r="C5805"/>
      <c r="D5805"/>
      <c r="E5805"/>
      <c r="F5805"/>
      <c r="G5805"/>
      <c r="H5805"/>
      <c r="I5805"/>
      <c r="J5805"/>
      <c r="K5805"/>
      <c r="L5805" t="str">
        <f>IF(COUNTIFS(ZSOHPP055[订单号数值], ZSOHSD058[[#This Row],[订单号数值]], ZSOHPP055[行項目], ZSOHSD058[[#This Row],[行項目]])&gt;0, "Y", "")</f>
        <v/>
      </c>
      <c r="M5805" t="str">
        <f>IF(ZSOHSD058[[#This Row],[銷售訂單]]="", "", --ZSOHSD058[[#This Row],[銷售訂單]])</f>
        <v/>
      </c>
      <c r="N5805" s="16" t="str">
        <f>IF(ZSOHSD058[[#This Row],[落胚數]]="","",IF(ISNUMBER(ZSOHSD058[[#This Row],[落胚數]]+0), ZSOHSD058[[#This Row],[落胚數]]+0, 0))</f>
        <v/>
      </c>
    </row>
    <row r="5806" spans="1:14">
      <c r="A5806"/>
      <c r="B5806"/>
      <c r="C5806"/>
      <c r="D5806"/>
      <c r="E5806"/>
      <c r="F5806"/>
      <c r="G5806"/>
      <c r="H5806"/>
      <c r="I5806"/>
      <c r="J5806"/>
      <c r="K5806"/>
      <c r="L5806" t="str">
        <f>IF(COUNTIFS(ZSOHPP055[订单号数值], ZSOHSD058[[#This Row],[订单号数值]], ZSOHPP055[行項目], ZSOHSD058[[#This Row],[行項目]])&gt;0, "Y", "")</f>
        <v/>
      </c>
      <c r="M5806" t="str">
        <f>IF(ZSOHSD058[[#This Row],[銷售訂單]]="", "", --ZSOHSD058[[#This Row],[銷售訂單]])</f>
        <v/>
      </c>
      <c r="N5806" s="16" t="str">
        <f>IF(ZSOHSD058[[#This Row],[落胚數]]="","",IF(ISNUMBER(ZSOHSD058[[#This Row],[落胚數]]+0), ZSOHSD058[[#This Row],[落胚數]]+0, 0))</f>
        <v/>
      </c>
    </row>
    <row r="5807" spans="1:14">
      <c r="A5807"/>
      <c r="B5807"/>
      <c r="C5807"/>
      <c r="D5807"/>
      <c r="E5807"/>
      <c r="F5807"/>
      <c r="G5807"/>
      <c r="H5807"/>
      <c r="I5807"/>
      <c r="J5807"/>
      <c r="K5807"/>
      <c r="L5807" t="str">
        <f>IF(COUNTIFS(ZSOHPP055[订单号数值], ZSOHSD058[[#This Row],[订单号数值]], ZSOHPP055[行項目], ZSOHSD058[[#This Row],[行項目]])&gt;0, "Y", "")</f>
        <v/>
      </c>
      <c r="M5807" t="str">
        <f>IF(ZSOHSD058[[#This Row],[銷售訂單]]="", "", --ZSOHSD058[[#This Row],[銷售訂單]])</f>
        <v/>
      </c>
      <c r="N5807" s="16" t="str">
        <f>IF(ZSOHSD058[[#This Row],[落胚數]]="","",IF(ISNUMBER(ZSOHSD058[[#This Row],[落胚數]]+0), ZSOHSD058[[#This Row],[落胚數]]+0, 0))</f>
        <v/>
      </c>
    </row>
    <row r="5808" spans="1:14">
      <c r="A5808"/>
      <c r="B5808"/>
      <c r="C5808"/>
      <c r="D5808"/>
      <c r="E5808"/>
      <c r="F5808"/>
      <c r="G5808"/>
      <c r="H5808"/>
      <c r="I5808"/>
      <c r="J5808"/>
      <c r="K5808"/>
      <c r="L5808" t="str">
        <f>IF(COUNTIFS(ZSOHPP055[订单号数值], ZSOHSD058[[#This Row],[订单号数值]], ZSOHPP055[行項目], ZSOHSD058[[#This Row],[行項目]])&gt;0, "Y", "")</f>
        <v/>
      </c>
      <c r="M5808" t="str">
        <f>IF(ZSOHSD058[[#This Row],[銷售訂單]]="", "", --ZSOHSD058[[#This Row],[銷售訂單]])</f>
        <v/>
      </c>
      <c r="N5808" s="16" t="str">
        <f>IF(ZSOHSD058[[#This Row],[落胚數]]="","",IF(ISNUMBER(ZSOHSD058[[#This Row],[落胚數]]+0), ZSOHSD058[[#This Row],[落胚數]]+0, 0))</f>
        <v/>
      </c>
    </row>
    <row r="5809" spans="1:14">
      <c r="A5809"/>
      <c r="B5809"/>
      <c r="C5809"/>
      <c r="D5809"/>
      <c r="E5809"/>
      <c r="F5809"/>
      <c r="G5809"/>
      <c r="H5809"/>
      <c r="I5809"/>
      <c r="J5809"/>
      <c r="K5809"/>
      <c r="L5809" t="str">
        <f>IF(COUNTIFS(ZSOHPP055[订单号数值], ZSOHSD058[[#This Row],[订单号数值]], ZSOHPP055[行項目], ZSOHSD058[[#This Row],[行項目]])&gt;0, "Y", "")</f>
        <v/>
      </c>
      <c r="M5809" t="str">
        <f>IF(ZSOHSD058[[#This Row],[銷售訂單]]="", "", --ZSOHSD058[[#This Row],[銷售訂單]])</f>
        <v/>
      </c>
      <c r="N5809" s="16" t="str">
        <f>IF(ZSOHSD058[[#This Row],[落胚數]]="","",IF(ISNUMBER(ZSOHSD058[[#This Row],[落胚數]]+0), ZSOHSD058[[#This Row],[落胚數]]+0, 0))</f>
        <v/>
      </c>
    </row>
    <row r="5810" spans="1:14">
      <c r="A5810"/>
      <c r="B5810"/>
      <c r="C5810"/>
      <c r="D5810"/>
      <c r="E5810"/>
      <c r="F5810"/>
      <c r="G5810"/>
      <c r="H5810"/>
      <c r="I5810"/>
      <c r="J5810"/>
      <c r="K5810"/>
      <c r="L5810" t="str">
        <f>IF(COUNTIFS(ZSOHPP055[订单号数值], ZSOHSD058[[#This Row],[订单号数值]], ZSOHPP055[行項目], ZSOHSD058[[#This Row],[行項目]])&gt;0, "Y", "")</f>
        <v/>
      </c>
      <c r="M5810" t="str">
        <f>IF(ZSOHSD058[[#This Row],[銷售訂單]]="", "", --ZSOHSD058[[#This Row],[銷售訂單]])</f>
        <v/>
      </c>
      <c r="N5810" s="16" t="str">
        <f>IF(ZSOHSD058[[#This Row],[落胚數]]="","",IF(ISNUMBER(ZSOHSD058[[#This Row],[落胚數]]+0), ZSOHSD058[[#This Row],[落胚數]]+0, 0))</f>
        <v/>
      </c>
    </row>
    <row r="5811" spans="1:14">
      <c r="A5811"/>
      <c r="B5811"/>
      <c r="C5811"/>
      <c r="D5811"/>
      <c r="E5811"/>
      <c r="F5811"/>
      <c r="G5811"/>
      <c r="H5811"/>
      <c r="I5811"/>
      <c r="J5811"/>
      <c r="K5811"/>
      <c r="L5811" t="str">
        <f>IF(COUNTIFS(ZSOHPP055[订单号数值], ZSOHSD058[[#This Row],[订单号数值]], ZSOHPP055[行項目], ZSOHSD058[[#This Row],[行項目]])&gt;0, "Y", "")</f>
        <v/>
      </c>
      <c r="M5811" t="str">
        <f>IF(ZSOHSD058[[#This Row],[銷售訂單]]="", "", --ZSOHSD058[[#This Row],[銷售訂單]])</f>
        <v/>
      </c>
      <c r="N5811" s="16" t="str">
        <f>IF(ZSOHSD058[[#This Row],[落胚數]]="","",IF(ISNUMBER(ZSOHSD058[[#This Row],[落胚數]]+0), ZSOHSD058[[#This Row],[落胚數]]+0, 0))</f>
        <v/>
      </c>
    </row>
    <row r="5812" spans="1:14">
      <c r="A5812"/>
      <c r="B5812"/>
      <c r="C5812"/>
      <c r="D5812"/>
      <c r="E5812"/>
      <c r="F5812"/>
      <c r="G5812"/>
      <c r="H5812"/>
      <c r="I5812"/>
      <c r="J5812"/>
      <c r="K5812"/>
      <c r="L5812" t="str">
        <f>IF(COUNTIFS(ZSOHPP055[订单号数值], ZSOHSD058[[#This Row],[订单号数值]], ZSOHPP055[行項目], ZSOHSD058[[#This Row],[行項目]])&gt;0, "Y", "")</f>
        <v/>
      </c>
      <c r="M5812" t="str">
        <f>IF(ZSOHSD058[[#This Row],[銷售訂單]]="", "", --ZSOHSD058[[#This Row],[銷售訂單]])</f>
        <v/>
      </c>
      <c r="N5812" s="16" t="str">
        <f>IF(ZSOHSD058[[#This Row],[落胚數]]="","",IF(ISNUMBER(ZSOHSD058[[#This Row],[落胚數]]+0), ZSOHSD058[[#This Row],[落胚數]]+0, 0))</f>
        <v/>
      </c>
    </row>
    <row r="5813" spans="1:14">
      <c r="A5813"/>
      <c r="B5813"/>
      <c r="C5813"/>
      <c r="D5813"/>
      <c r="E5813"/>
      <c r="F5813"/>
      <c r="G5813"/>
      <c r="H5813"/>
      <c r="I5813"/>
      <c r="J5813"/>
      <c r="K5813"/>
      <c r="L5813" t="str">
        <f>IF(COUNTIFS(ZSOHPP055[订单号数值], ZSOHSD058[[#This Row],[订单号数值]], ZSOHPP055[行項目], ZSOHSD058[[#This Row],[行項目]])&gt;0, "Y", "")</f>
        <v/>
      </c>
      <c r="M5813" t="str">
        <f>IF(ZSOHSD058[[#This Row],[銷售訂單]]="", "", --ZSOHSD058[[#This Row],[銷售訂單]])</f>
        <v/>
      </c>
      <c r="N5813" s="16" t="str">
        <f>IF(ZSOHSD058[[#This Row],[落胚數]]="","",IF(ISNUMBER(ZSOHSD058[[#This Row],[落胚數]]+0), ZSOHSD058[[#This Row],[落胚數]]+0, 0))</f>
        <v/>
      </c>
    </row>
    <row r="5814" spans="1:14">
      <c r="A5814"/>
      <c r="B5814"/>
      <c r="C5814"/>
      <c r="D5814"/>
      <c r="E5814"/>
      <c r="F5814"/>
      <c r="G5814"/>
      <c r="H5814"/>
      <c r="I5814"/>
      <c r="J5814"/>
      <c r="K5814"/>
      <c r="L5814" t="str">
        <f>IF(COUNTIFS(ZSOHPP055[订单号数值], ZSOHSD058[[#This Row],[订单号数值]], ZSOHPP055[行項目], ZSOHSD058[[#This Row],[行項目]])&gt;0, "Y", "")</f>
        <v/>
      </c>
      <c r="M5814" t="str">
        <f>IF(ZSOHSD058[[#This Row],[銷售訂單]]="", "", --ZSOHSD058[[#This Row],[銷售訂單]])</f>
        <v/>
      </c>
      <c r="N5814" s="16" t="str">
        <f>IF(ZSOHSD058[[#This Row],[落胚數]]="","",IF(ISNUMBER(ZSOHSD058[[#This Row],[落胚數]]+0), ZSOHSD058[[#This Row],[落胚數]]+0, 0))</f>
        <v/>
      </c>
    </row>
    <row r="5815" spans="1:14">
      <c r="A5815"/>
      <c r="B5815"/>
      <c r="C5815"/>
      <c r="D5815"/>
      <c r="E5815"/>
      <c r="F5815"/>
      <c r="G5815"/>
      <c r="H5815"/>
      <c r="I5815"/>
      <c r="J5815"/>
      <c r="K5815"/>
      <c r="L5815" t="str">
        <f>IF(COUNTIFS(ZSOHPP055[订单号数值], ZSOHSD058[[#This Row],[订单号数值]], ZSOHPP055[行項目], ZSOHSD058[[#This Row],[行項目]])&gt;0, "Y", "")</f>
        <v/>
      </c>
      <c r="M5815" t="str">
        <f>IF(ZSOHSD058[[#This Row],[銷售訂單]]="", "", --ZSOHSD058[[#This Row],[銷售訂單]])</f>
        <v/>
      </c>
      <c r="N5815" s="16" t="str">
        <f>IF(ZSOHSD058[[#This Row],[落胚數]]="","",IF(ISNUMBER(ZSOHSD058[[#This Row],[落胚數]]+0), ZSOHSD058[[#This Row],[落胚數]]+0, 0))</f>
        <v/>
      </c>
    </row>
    <row r="5816" spans="1:14">
      <c r="A5816"/>
      <c r="B5816"/>
      <c r="C5816"/>
      <c r="D5816"/>
      <c r="E5816"/>
      <c r="F5816"/>
      <c r="G5816"/>
      <c r="H5816"/>
      <c r="I5816"/>
      <c r="J5816"/>
      <c r="K5816"/>
      <c r="L5816" t="str">
        <f>IF(COUNTIFS(ZSOHPP055[订单号数值], ZSOHSD058[[#This Row],[订单号数值]], ZSOHPP055[行項目], ZSOHSD058[[#This Row],[行項目]])&gt;0, "Y", "")</f>
        <v/>
      </c>
      <c r="M5816" t="str">
        <f>IF(ZSOHSD058[[#This Row],[銷售訂單]]="", "", --ZSOHSD058[[#This Row],[銷售訂單]])</f>
        <v/>
      </c>
      <c r="N5816" s="16" t="str">
        <f>IF(ZSOHSD058[[#This Row],[落胚數]]="","",IF(ISNUMBER(ZSOHSD058[[#This Row],[落胚數]]+0), ZSOHSD058[[#This Row],[落胚數]]+0, 0))</f>
        <v/>
      </c>
    </row>
    <row r="5817" spans="1:14">
      <c r="A5817"/>
      <c r="B5817"/>
      <c r="C5817"/>
      <c r="D5817"/>
      <c r="E5817"/>
      <c r="F5817"/>
      <c r="G5817"/>
      <c r="H5817"/>
      <c r="I5817"/>
      <c r="J5817"/>
      <c r="K5817"/>
      <c r="L5817" t="str">
        <f>IF(COUNTIFS(ZSOHPP055[订单号数值], ZSOHSD058[[#This Row],[订单号数值]], ZSOHPP055[行項目], ZSOHSD058[[#This Row],[行項目]])&gt;0, "Y", "")</f>
        <v/>
      </c>
      <c r="M5817" t="str">
        <f>IF(ZSOHSD058[[#This Row],[銷售訂單]]="", "", --ZSOHSD058[[#This Row],[銷售訂單]])</f>
        <v/>
      </c>
      <c r="N5817" s="16" t="str">
        <f>IF(ZSOHSD058[[#This Row],[落胚數]]="","",IF(ISNUMBER(ZSOHSD058[[#This Row],[落胚數]]+0), ZSOHSD058[[#This Row],[落胚數]]+0, 0))</f>
        <v/>
      </c>
    </row>
    <row r="5818" spans="1:14">
      <c r="A5818"/>
      <c r="B5818"/>
      <c r="C5818"/>
      <c r="D5818"/>
      <c r="E5818"/>
      <c r="F5818"/>
      <c r="G5818"/>
      <c r="H5818"/>
      <c r="I5818"/>
      <c r="J5818"/>
      <c r="K5818"/>
      <c r="L5818" t="str">
        <f>IF(COUNTIFS(ZSOHPP055[订单号数值], ZSOHSD058[[#This Row],[订单号数值]], ZSOHPP055[行項目], ZSOHSD058[[#This Row],[行項目]])&gt;0, "Y", "")</f>
        <v/>
      </c>
      <c r="M5818" t="str">
        <f>IF(ZSOHSD058[[#This Row],[銷售訂單]]="", "", --ZSOHSD058[[#This Row],[銷售訂單]])</f>
        <v/>
      </c>
      <c r="N5818" s="16" t="str">
        <f>IF(ZSOHSD058[[#This Row],[落胚數]]="","",IF(ISNUMBER(ZSOHSD058[[#This Row],[落胚數]]+0), ZSOHSD058[[#This Row],[落胚數]]+0, 0))</f>
        <v/>
      </c>
    </row>
    <row r="5819" spans="1:14">
      <c r="A5819"/>
      <c r="B5819"/>
      <c r="C5819"/>
      <c r="D5819"/>
      <c r="E5819"/>
      <c r="F5819"/>
      <c r="G5819"/>
      <c r="H5819"/>
      <c r="I5819"/>
      <c r="J5819"/>
      <c r="K5819"/>
      <c r="L5819" t="str">
        <f>IF(COUNTIFS(ZSOHPP055[订单号数值], ZSOHSD058[[#This Row],[订单号数值]], ZSOHPP055[行項目], ZSOHSD058[[#This Row],[行項目]])&gt;0, "Y", "")</f>
        <v/>
      </c>
      <c r="M5819" t="str">
        <f>IF(ZSOHSD058[[#This Row],[銷售訂單]]="", "", --ZSOHSD058[[#This Row],[銷售訂單]])</f>
        <v/>
      </c>
      <c r="N5819" s="16" t="str">
        <f>IF(ZSOHSD058[[#This Row],[落胚數]]="","",IF(ISNUMBER(ZSOHSD058[[#This Row],[落胚數]]+0), ZSOHSD058[[#This Row],[落胚數]]+0, 0))</f>
        <v/>
      </c>
    </row>
    <row r="5820" spans="1:14">
      <c r="A5820"/>
      <c r="B5820"/>
      <c r="C5820"/>
      <c r="D5820"/>
      <c r="E5820"/>
      <c r="F5820"/>
      <c r="G5820"/>
      <c r="H5820"/>
      <c r="I5820"/>
      <c r="J5820"/>
      <c r="K5820"/>
      <c r="L5820" t="str">
        <f>IF(COUNTIFS(ZSOHPP055[订单号数值], ZSOHSD058[[#This Row],[订单号数值]], ZSOHPP055[行項目], ZSOHSD058[[#This Row],[行項目]])&gt;0, "Y", "")</f>
        <v/>
      </c>
      <c r="M5820" t="str">
        <f>IF(ZSOHSD058[[#This Row],[銷售訂單]]="", "", --ZSOHSD058[[#This Row],[銷售訂單]])</f>
        <v/>
      </c>
      <c r="N5820" s="16" t="str">
        <f>IF(ZSOHSD058[[#This Row],[落胚數]]="","",IF(ISNUMBER(ZSOHSD058[[#This Row],[落胚數]]+0), ZSOHSD058[[#This Row],[落胚數]]+0, 0))</f>
        <v/>
      </c>
    </row>
    <row r="5821" spans="1:14">
      <c r="A5821"/>
      <c r="B5821"/>
      <c r="C5821"/>
      <c r="D5821"/>
      <c r="E5821"/>
      <c r="F5821"/>
      <c r="G5821"/>
      <c r="H5821"/>
      <c r="I5821"/>
      <c r="J5821"/>
      <c r="K5821"/>
      <c r="L5821" t="str">
        <f>IF(COUNTIFS(ZSOHPP055[订单号数值], ZSOHSD058[[#This Row],[订单号数值]], ZSOHPP055[行項目], ZSOHSD058[[#This Row],[行項目]])&gt;0, "Y", "")</f>
        <v/>
      </c>
      <c r="M5821" t="str">
        <f>IF(ZSOHSD058[[#This Row],[銷售訂單]]="", "", --ZSOHSD058[[#This Row],[銷售訂單]])</f>
        <v/>
      </c>
      <c r="N5821" s="16" t="str">
        <f>IF(ZSOHSD058[[#This Row],[落胚數]]="","",IF(ISNUMBER(ZSOHSD058[[#This Row],[落胚數]]+0), ZSOHSD058[[#This Row],[落胚數]]+0, 0))</f>
        <v/>
      </c>
    </row>
    <row r="5822" spans="1:14">
      <c r="A5822"/>
      <c r="B5822"/>
      <c r="C5822"/>
      <c r="D5822"/>
      <c r="E5822"/>
      <c r="F5822"/>
      <c r="G5822"/>
      <c r="H5822"/>
      <c r="I5822"/>
      <c r="J5822"/>
      <c r="K5822"/>
      <c r="L5822" t="str">
        <f>IF(COUNTIFS(ZSOHPP055[订单号数值], ZSOHSD058[[#This Row],[订单号数值]], ZSOHPP055[行項目], ZSOHSD058[[#This Row],[行項目]])&gt;0, "Y", "")</f>
        <v/>
      </c>
      <c r="M5822" t="str">
        <f>IF(ZSOHSD058[[#This Row],[銷售訂單]]="", "", --ZSOHSD058[[#This Row],[銷售訂單]])</f>
        <v/>
      </c>
      <c r="N5822" s="16" t="str">
        <f>IF(ZSOHSD058[[#This Row],[落胚數]]="","",IF(ISNUMBER(ZSOHSD058[[#This Row],[落胚數]]+0), ZSOHSD058[[#This Row],[落胚數]]+0, 0))</f>
        <v/>
      </c>
    </row>
    <row r="5823" spans="1:14">
      <c r="A5823"/>
      <c r="B5823"/>
      <c r="C5823"/>
      <c r="D5823"/>
      <c r="E5823"/>
      <c r="F5823"/>
      <c r="G5823"/>
      <c r="H5823"/>
      <c r="I5823"/>
      <c r="J5823"/>
      <c r="K5823"/>
      <c r="L5823" t="str">
        <f>IF(COUNTIFS(ZSOHPP055[订单号数值], ZSOHSD058[[#This Row],[订单号数值]], ZSOHPP055[行項目], ZSOHSD058[[#This Row],[行項目]])&gt;0, "Y", "")</f>
        <v/>
      </c>
      <c r="M5823" t="str">
        <f>IF(ZSOHSD058[[#This Row],[銷售訂單]]="", "", --ZSOHSD058[[#This Row],[銷售訂單]])</f>
        <v/>
      </c>
      <c r="N5823" s="16" t="str">
        <f>IF(ZSOHSD058[[#This Row],[落胚數]]="","",IF(ISNUMBER(ZSOHSD058[[#This Row],[落胚數]]+0), ZSOHSD058[[#This Row],[落胚數]]+0, 0))</f>
        <v/>
      </c>
    </row>
    <row r="5824" spans="1:14">
      <c r="A5824"/>
      <c r="B5824"/>
      <c r="C5824"/>
      <c r="D5824"/>
      <c r="E5824"/>
      <c r="F5824"/>
      <c r="G5824"/>
      <c r="H5824"/>
      <c r="I5824"/>
      <c r="J5824"/>
      <c r="K5824"/>
      <c r="L5824" t="str">
        <f>IF(COUNTIFS(ZSOHPP055[订单号数值], ZSOHSD058[[#This Row],[订单号数值]], ZSOHPP055[行項目], ZSOHSD058[[#This Row],[行項目]])&gt;0, "Y", "")</f>
        <v/>
      </c>
      <c r="M5824" t="str">
        <f>IF(ZSOHSD058[[#This Row],[銷售訂單]]="", "", --ZSOHSD058[[#This Row],[銷售訂單]])</f>
        <v/>
      </c>
      <c r="N5824" s="16" t="str">
        <f>IF(ZSOHSD058[[#This Row],[落胚數]]="","",IF(ISNUMBER(ZSOHSD058[[#This Row],[落胚數]]+0), ZSOHSD058[[#This Row],[落胚數]]+0, 0))</f>
        <v/>
      </c>
    </row>
    <row r="5825" spans="1:14">
      <c r="A5825"/>
      <c r="B5825"/>
      <c r="C5825"/>
      <c r="D5825"/>
      <c r="E5825"/>
      <c r="F5825"/>
      <c r="G5825"/>
      <c r="H5825"/>
      <c r="I5825"/>
      <c r="J5825"/>
      <c r="K5825"/>
      <c r="L5825" t="str">
        <f>IF(COUNTIFS(ZSOHPP055[订单号数值], ZSOHSD058[[#This Row],[订单号数值]], ZSOHPP055[行項目], ZSOHSD058[[#This Row],[行項目]])&gt;0, "Y", "")</f>
        <v/>
      </c>
      <c r="M5825" t="str">
        <f>IF(ZSOHSD058[[#This Row],[銷售訂單]]="", "", --ZSOHSD058[[#This Row],[銷售訂單]])</f>
        <v/>
      </c>
      <c r="N5825" s="16" t="str">
        <f>IF(ZSOHSD058[[#This Row],[落胚數]]="","",IF(ISNUMBER(ZSOHSD058[[#This Row],[落胚數]]+0), ZSOHSD058[[#This Row],[落胚數]]+0, 0))</f>
        <v/>
      </c>
    </row>
    <row r="5826" spans="1:14">
      <c r="A5826"/>
      <c r="B5826"/>
      <c r="C5826"/>
      <c r="D5826"/>
      <c r="E5826"/>
      <c r="F5826"/>
      <c r="G5826"/>
      <c r="H5826"/>
      <c r="I5826"/>
      <c r="J5826"/>
      <c r="K5826"/>
      <c r="L5826" t="str">
        <f>IF(COUNTIFS(ZSOHPP055[订单号数值], ZSOHSD058[[#This Row],[订单号数值]], ZSOHPP055[行項目], ZSOHSD058[[#This Row],[行項目]])&gt;0, "Y", "")</f>
        <v/>
      </c>
      <c r="M5826" t="str">
        <f>IF(ZSOHSD058[[#This Row],[銷售訂單]]="", "", --ZSOHSD058[[#This Row],[銷售訂單]])</f>
        <v/>
      </c>
      <c r="N5826" s="16" t="str">
        <f>IF(ZSOHSD058[[#This Row],[落胚數]]="","",IF(ISNUMBER(ZSOHSD058[[#This Row],[落胚數]]+0), ZSOHSD058[[#This Row],[落胚數]]+0, 0))</f>
        <v/>
      </c>
    </row>
    <row r="5827" spans="1:14">
      <c r="A5827"/>
      <c r="B5827"/>
      <c r="C5827"/>
      <c r="D5827"/>
      <c r="E5827"/>
      <c r="F5827"/>
      <c r="G5827"/>
      <c r="H5827"/>
      <c r="I5827"/>
      <c r="J5827"/>
      <c r="K5827"/>
      <c r="L5827" t="str">
        <f>IF(COUNTIFS(ZSOHPP055[订单号数值], ZSOHSD058[[#This Row],[订单号数值]], ZSOHPP055[行項目], ZSOHSD058[[#This Row],[行項目]])&gt;0, "Y", "")</f>
        <v/>
      </c>
      <c r="M5827" t="str">
        <f>IF(ZSOHSD058[[#This Row],[銷售訂單]]="", "", --ZSOHSD058[[#This Row],[銷售訂單]])</f>
        <v/>
      </c>
      <c r="N5827" s="16" t="str">
        <f>IF(ZSOHSD058[[#This Row],[落胚數]]="","",IF(ISNUMBER(ZSOHSD058[[#This Row],[落胚數]]+0), ZSOHSD058[[#This Row],[落胚數]]+0, 0))</f>
        <v/>
      </c>
    </row>
    <row r="5828" spans="1:14">
      <c r="A5828"/>
      <c r="B5828"/>
      <c r="C5828"/>
      <c r="D5828"/>
      <c r="E5828"/>
      <c r="F5828"/>
      <c r="G5828"/>
      <c r="H5828"/>
      <c r="I5828"/>
      <c r="J5828"/>
      <c r="K5828"/>
      <c r="L5828" t="str">
        <f>IF(COUNTIFS(ZSOHPP055[订单号数值], ZSOHSD058[[#This Row],[订单号数值]], ZSOHPP055[行項目], ZSOHSD058[[#This Row],[行項目]])&gt;0, "Y", "")</f>
        <v/>
      </c>
      <c r="M5828" t="str">
        <f>IF(ZSOHSD058[[#This Row],[銷售訂單]]="", "", --ZSOHSD058[[#This Row],[銷售訂單]])</f>
        <v/>
      </c>
      <c r="N5828" s="16" t="str">
        <f>IF(ZSOHSD058[[#This Row],[落胚數]]="","",IF(ISNUMBER(ZSOHSD058[[#This Row],[落胚數]]+0), ZSOHSD058[[#This Row],[落胚數]]+0, 0))</f>
        <v/>
      </c>
    </row>
    <row r="5829" spans="1:14">
      <c r="A5829"/>
      <c r="B5829"/>
      <c r="C5829"/>
      <c r="D5829"/>
      <c r="E5829"/>
      <c r="F5829"/>
      <c r="G5829"/>
      <c r="H5829"/>
      <c r="I5829"/>
      <c r="J5829"/>
      <c r="K5829"/>
      <c r="L5829" t="str">
        <f>IF(COUNTIFS(ZSOHPP055[订单号数值], ZSOHSD058[[#This Row],[订单号数值]], ZSOHPP055[行項目], ZSOHSD058[[#This Row],[行項目]])&gt;0, "Y", "")</f>
        <v/>
      </c>
      <c r="M5829" t="str">
        <f>IF(ZSOHSD058[[#This Row],[銷售訂單]]="", "", --ZSOHSD058[[#This Row],[銷售訂單]])</f>
        <v/>
      </c>
      <c r="N5829" s="16" t="str">
        <f>IF(ZSOHSD058[[#This Row],[落胚數]]="","",IF(ISNUMBER(ZSOHSD058[[#This Row],[落胚數]]+0), ZSOHSD058[[#This Row],[落胚數]]+0, 0))</f>
        <v/>
      </c>
    </row>
    <row r="5830" spans="1:14">
      <c r="A5830"/>
      <c r="B5830"/>
      <c r="C5830"/>
      <c r="D5830"/>
      <c r="E5830"/>
      <c r="F5830"/>
      <c r="G5830"/>
      <c r="H5830"/>
      <c r="I5830"/>
      <c r="J5830"/>
      <c r="K5830"/>
      <c r="L5830" t="str">
        <f>IF(COUNTIFS(ZSOHPP055[订单号数值], ZSOHSD058[[#This Row],[订单号数值]], ZSOHPP055[行項目], ZSOHSD058[[#This Row],[行項目]])&gt;0, "Y", "")</f>
        <v/>
      </c>
      <c r="M5830" t="str">
        <f>IF(ZSOHSD058[[#This Row],[銷售訂單]]="", "", --ZSOHSD058[[#This Row],[銷售訂單]])</f>
        <v/>
      </c>
      <c r="N5830" s="16" t="str">
        <f>IF(ZSOHSD058[[#This Row],[落胚數]]="","",IF(ISNUMBER(ZSOHSD058[[#This Row],[落胚數]]+0), ZSOHSD058[[#This Row],[落胚數]]+0, 0))</f>
        <v/>
      </c>
    </row>
    <row r="5831" spans="1:14">
      <c r="A5831"/>
      <c r="B5831"/>
      <c r="C5831"/>
      <c r="D5831"/>
      <c r="E5831"/>
      <c r="F5831"/>
      <c r="G5831"/>
      <c r="H5831"/>
      <c r="I5831"/>
      <c r="J5831"/>
      <c r="K5831"/>
      <c r="L5831" t="str">
        <f>IF(COUNTIFS(ZSOHPP055[订单号数值], ZSOHSD058[[#This Row],[订单号数值]], ZSOHPP055[行項目], ZSOHSD058[[#This Row],[行項目]])&gt;0, "Y", "")</f>
        <v/>
      </c>
      <c r="M5831" t="str">
        <f>IF(ZSOHSD058[[#This Row],[銷售訂單]]="", "", --ZSOHSD058[[#This Row],[銷售訂單]])</f>
        <v/>
      </c>
      <c r="N5831" s="16" t="str">
        <f>IF(ZSOHSD058[[#This Row],[落胚數]]="","",IF(ISNUMBER(ZSOHSD058[[#This Row],[落胚數]]+0), ZSOHSD058[[#This Row],[落胚數]]+0, 0))</f>
        <v/>
      </c>
    </row>
    <row r="5832" spans="1:14">
      <c r="A5832"/>
      <c r="B5832"/>
      <c r="C5832"/>
      <c r="D5832"/>
      <c r="E5832"/>
      <c r="F5832"/>
      <c r="G5832"/>
      <c r="H5832"/>
      <c r="I5832"/>
      <c r="J5832"/>
      <c r="K5832"/>
      <c r="L5832" t="str">
        <f>IF(COUNTIFS(ZSOHPP055[订单号数值], ZSOHSD058[[#This Row],[订单号数值]], ZSOHPP055[行項目], ZSOHSD058[[#This Row],[行項目]])&gt;0, "Y", "")</f>
        <v/>
      </c>
      <c r="M5832" t="str">
        <f>IF(ZSOHSD058[[#This Row],[銷售訂單]]="", "", --ZSOHSD058[[#This Row],[銷售訂單]])</f>
        <v/>
      </c>
      <c r="N5832" s="16" t="str">
        <f>IF(ZSOHSD058[[#This Row],[落胚數]]="","",IF(ISNUMBER(ZSOHSD058[[#This Row],[落胚數]]+0), ZSOHSD058[[#This Row],[落胚數]]+0, 0))</f>
        <v/>
      </c>
    </row>
    <row r="5833" spans="1:14">
      <c r="A5833"/>
      <c r="B5833"/>
      <c r="C5833"/>
      <c r="D5833"/>
      <c r="E5833"/>
      <c r="F5833"/>
      <c r="G5833"/>
      <c r="H5833"/>
      <c r="I5833"/>
      <c r="J5833"/>
      <c r="K5833"/>
      <c r="L5833" t="str">
        <f>IF(COUNTIFS(ZSOHPP055[订单号数值], ZSOHSD058[[#This Row],[订单号数值]], ZSOHPP055[行項目], ZSOHSD058[[#This Row],[行項目]])&gt;0, "Y", "")</f>
        <v/>
      </c>
      <c r="M5833" t="str">
        <f>IF(ZSOHSD058[[#This Row],[銷售訂單]]="", "", --ZSOHSD058[[#This Row],[銷售訂單]])</f>
        <v/>
      </c>
      <c r="N5833" s="16" t="str">
        <f>IF(ZSOHSD058[[#This Row],[落胚數]]="","",IF(ISNUMBER(ZSOHSD058[[#This Row],[落胚數]]+0), ZSOHSD058[[#This Row],[落胚數]]+0, 0))</f>
        <v/>
      </c>
    </row>
    <row r="5834" spans="1:14">
      <c r="A5834"/>
      <c r="B5834"/>
      <c r="C5834"/>
      <c r="D5834"/>
      <c r="E5834"/>
      <c r="F5834"/>
      <c r="G5834"/>
      <c r="H5834"/>
      <c r="I5834"/>
      <c r="J5834"/>
      <c r="K5834"/>
      <c r="L5834" t="str">
        <f>IF(COUNTIFS(ZSOHPP055[订单号数值], ZSOHSD058[[#This Row],[订单号数值]], ZSOHPP055[行項目], ZSOHSD058[[#This Row],[行項目]])&gt;0, "Y", "")</f>
        <v/>
      </c>
      <c r="M5834" t="str">
        <f>IF(ZSOHSD058[[#This Row],[銷售訂單]]="", "", --ZSOHSD058[[#This Row],[銷售訂單]])</f>
        <v/>
      </c>
      <c r="N5834" s="16" t="str">
        <f>IF(ZSOHSD058[[#This Row],[落胚數]]="","",IF(ISNUMBER(ZSOHSD058[[#This Row],[落胚數]]+0), ZSOHSD058[[#This Row],[落胚數]]+0, 0))</f>
        <v/>
      </c>
    </row>
    <row r="5835" spans="1:14">
      <c r="A5835"/>
      <c r="B5835"/>
      <c r="C5835"/>
      <c r="D5835"/>
      <c r="E5835"/>
      <c r="F5835"/>
      <c r="G5835"/>
      <c r="H5835"/>
      <c r="I5835"/>
      <c r="J5835"/>
      <c r="K5835"/>
      <c r="L5835" t="str">
        <f>IF(COUNTIFS(ZSOHPP055[订单号数值], ZSOHSD058[[#This Row],[订单号数值]], ZSOHPP055[行項目], ZSOHSD058[[#This Row],[行項目]])&gt;0, "Y", "")</f>
        <v/>
      </c>
      <c r="M5835" t="str">
        <f>IF(ZSOHSD058[[#This Row],[銷售訂單]]="", "", --ZSOHSD058[[#This Row],[銷售訂單]])</f>
        <v/>
      </c>
      <c r="N5835" s="16" t="str">
        <f>IF(ZSOHSD058[[#This Row],[落胚數]]="","",IF(ISNUMBER(ZSOHSD058[[#This Row],[落胚數]]+0), ZSOHSD058[[#This Row],[落胚數]]+0, 0))</f>
        <v/>
      </c>
    </row>
    <row r="5836" spans="1:14">
      <c r="A5836"/>
      <c r="B5836"/>
      <c r="C5836"/>
      <c r="D5836"/>
      <c r="E5836"/>
      <c r="F5836"/>
      <c r="G5836"/>
      <c r="H5836"/>
      <c r="I5836"/>
      <c r="J5836"/>
      <c r="K5836"/>
      <c r="L5836" t="str">
        <f>IF(COUNTIFS(ZSOHPP055[订单号数值], ZSOHSD058[[#This Row],[订单号数值]], ZSOHPP055[行項目], ZSOHSD058[[#This Row],[行項目]])&gt;0, "Y", "")</f>
        <v/>
      </c>
      <c r="M5836" t="str">
        <f>IF(ZSOHSD058[[#This Row],[銷售訂單]]="", "", --ZSOHSD058[[#This Row],[銷售訂單]])</f>
        <v/>
      </c>
      <c r="N5836" s="16" t="str">
        <f>IF(ZSOHSD058[[#This Row],[落胚數]]="","",IF(ISNUMBER(ZSOHSD058[[#This Row],[落胚數]]+0), ZSOHSD058[[#This Row],[落胚數]]+0, 0))</f>
        <v/>
      </c>
    </row>
    <row r="5837" spans="1:14">
      <c r="A5837"/>
      <c r="B5837"/>
      <c r="C5837"/>
      <c r="D5837"/>
      <c r="E5837"/>
      <c r="F5837"/>
      <c r="G5837"/>
      <c r="H5837"/>
      <c r="I5837"/>
      <c r="J5837"/>
      <c r="K5837"/>
      <c r="L5837" t="str">
        <f>IF(COUNTIFS(ZSOHPP055[订单号数值], ZSOHSD058[[#This Row],[订单号数值]], ZSOHPP055[行項目], ZSOHSD058[[#This Row],[行項目]])&gt;0, "Y", "")</f>
        <v/>
      </c>
      <c r="M5837" t="str">
        <f>IF(ZSOHSD058[[#This Row],[銷售訂單]]="", "", --ZSOHSD058[[#This Row],[銷售訂單]])</f>
        <v/>
      </c>
      <c r="N5837" s="16" t="str">
        <f>IF(ZSOHSD058[[#This Row],[落胚數]]="","",IF(ISNUMBER(ZSOHSD058[[#This Row],[落胚數]]+0), ZSOHSD058[[#This Row],[落胚數]]+0, 0))</f>
        <v/>
      </c>
    </row>
    <row r="5838" spans="1:14">
      <c r="A5838"/>
      <c r="B5838"/>
      <c r="C5838"/>
      <c r="D5838"/>
      <c r="E5838"/>
      <c r="F5838"/>
      <c r="G5838"/>
      <c r="H5838"/>
      <c r="I5838"/>
      <c r="J5838"/>
      <c r="K5838"/>
      <c r="L5838" t="str">
        <f>IF(COUNTIFS(ZSOHPP055[订单号数值], ZSOHSD058[[#This Row],[订单号数值]], ZSOHPP055[行項目], ZSOHSD058[[#This Row],[行項目]])&gt;0, "Y", "")</f>
        <v/>
      </c>
      <c r="M5838" t="str">
        <f>IF(ZSOHSD058[[#This Row],[銷售訂單]]="", "", --ZSOHSD058[[#This Row],[銷售訂單]])</f>
        <v/>
      </c>
      <c r="N5838" s="16" t="str">
        <f>IF(ZSOHSD058[[#This Row],[落胚數]]="","",IF(ISNUMBER(ZSOHSD058[[#This Row],[落胚數]]+0), ZSOHSD058[[#This Row],[落胚數]]+0, 0))</f>
        <v/>
      </c>
    </row>
    <row r="5839" spans="1:14">
      <c r="A5839"/>
      <c r="B5839"/>
      <c r="C5839"/>
      <c r="D5839"/>
      <c r="E5839"/>
      <c r="F5839"/>
      <c r="G5839"/>
      <c r="H5839"/>
      <c r="I5839"/>
      <c r="J5839"/>
      <c r="K5839"/>
      <c r="L5839" t="str">
        <f>IF(COUNTIFS(ZSOHPP055[订单号数值], ZSOHSD058[[#This Row],[订单号数值]], ZSOHPP055[行項目], ZSOHSD058[[#This Row],[行項目]])&gt;0, "Y", "")</f>
        <v/>
      </c>
      <c r="M5839" t="str">
        <f>IF(ZSOHSD058[[#This Row],[銷售訂單]]="", "", --ZSOHSD058[[#This Row],[銷售訂單]])</f>
        <v/>
      </c>
      <c r="N5839" s="16" t="str">
        <f>IF(ZSOHSD058[[#This Row],[落胚數]]="","",IF(ISNUMBER(ZSOHSD058[[#This Row],[落胚數]]+0), ZSOHSD058[[#This Row],[落胚數]]+0, 0))</f>
        <v/>
      </c>
    </row>
    <row r="5840" spans="1:14">
      <c r="A5840"/>
      <c r="B5840"/>
      <c r="C5840"/>
      <c r="D5840"/>
      <c r="E5840"/>
      <c r="F5840"/>
      <c r="G5840"/>
      <c r="H5840"/>
      <c r="I5840"/>
      <c r="J5840"/>
      <c r="K5840"/>
      <c r="L5840" t="str">
        <f>IF(COUNTIFS(ZSOHPP055[订单号数值], ZSOHSD058[[#This Row],[订单号数值]], ZSOHPP055[行項目], ZSOHSD058[[#This Row],[行項目]])&gt;0, "Y", "")</f>
        <v/>
      </c>
      <c r="M5840" t="str">
        <f>IF(ZSOHSD058[[#This Row],[銷售訂單]]="", "", --ZSOHSD058[[#This Row],[銷售訂單]])</f>
        <v/>
      </c>
      <c r="N5840" s="16" t="str">
        <f>IF(ZSOHSD058[[#This Row],[落胚數]]="","",IF(ISNUMBER(ZSOHSD058[[#This Row],[落胚數]]+0), ZSOHSD058[[#This Row],[落胚數]]+0, 0))</f>
        <v/>
      </c>
    </row>
    <row r="5841" spans="1:14">
      <c r="A5841"/>
      <c r="B5841"/>
      <c r="C5841"/>
      <c r="D5841"/>
      <c r="E5841"/>
      <c r="F5841"/>
      <c r="G5841"/>
      <c r="H5841"/>
      <c r="I5841"/>
      <c r="J5841"/>
      <c r="K5841"/>
      <c r="L5841" t="str">
        <f>IF(COUNTIFS(ZSOHPP055[订单号数值], ZSOHSD058[[#This Row],[订单号数值]], ZSOHPP055[行項目], ZSOHSD058[[#This Row],[行項目]])&gt;0, "Y", "")</f>
        <v/>
      </c>
      <c r="M5841" t="str">
        <f>IF(ZSOHSD058[[#This Row],[銷售訂單]]="", "", --ZSOHSD058[[#This Row],[銷售訂單]])</f>
        <v/>
      </c>
      <c r="N5841" s="16" t="str">
        <f>IF(ZSOHSD058[[#This Row],[落胚數]]="","",IF(ISNUMBER(ZSOHSD058[[#This Row],[落胚數]]+0), ZSOHSD058[[#This Row],[落胚數]]+0, 0))</f>
        <v/>
      </c>
    </row>
    <row r="5842" spans="1:14">
      <c r="A5842"/>
      <c r="B5842"/>
      <c r="C5842"/>
      <c r="D5842"/>
      <c r="E5842"/>
      <c r="F5842"/>
      <c r="G5842"/>
      <c r="H5842"/>
      <c r="I5842"/>
      <c r="J5842"/>
      <c r="K5842"/>
      <c r="L5842" t="str">
        <f>IF(COUNTIFS(ZSOHPP055[订单号数值], ZSOHSD058[[#This Row],[订单号数值]], ZSOHPP055[行項目], ZSOHSD058[[#This Row],[行項目]])&gt;0, "Y", "")</f>
        <v/>
      </c>
      <c r="M5842" t="str">
        <f>IF(ZSOHSD058[[#This Row],[銷售訂單]]="", "", --ZSOHSD058[[#This Row],[銷售訂單]])</f>
        <v/>
      </c>
      <c r="N5842" s="16" t="str">
        <f>IF(ZSOHSD058[[#This Row],[落胚數]]="","",IF(ISNUMBER(ZSOHSD058[[#This Row],[落胚數]]+0), ZSOHSD058[[#This Row],[落胚數]]+0, 0))</f>
        <v/>
      </c>
    </row>
    <row r="5843" spans="1:14">
      <c r="A5843"/>
      <c r="B5843"/>
      <c r="C5843"/>
      <c r="D5843"/>
      <c r="E5843"/>
      <c r="F5843"/>
      <c r="G5843"/>
      <c r="H5843"/>
      <c r="I5843"/>
      <c r="J5843"/>
      <c r="K5843"/>
      <c r="L5843" t="str">
        <f>IF(COUNTIFS(ZSOHPP055[订单号数值], ZSOHSD058[[#This Row],[订单号数值]], ZSOHPP055[行項目], ZSOHSD058[[#This Row],[行項目]])&gt;0, "Y", "")</f>
        <v/>
      </c>
      <c r="M5843" t="str">
        <f>IF(ZSOHSD058[[#This Row],[銷售訂單]]="", "", --ZSOHSD058[[#This Row],[銷售訂單]])</f>
        <v/>
      </c>
      <c r="N5843" s="16" t="str">
        <f>IF(ZSOHSD058[[#This Row],[落胚數]]="","",IF(ISNUMBER(ZSOHSD058[[#This Row],[落胚數]]+0), ZSOHSD058[[#This Row],[落胚數]]+0, 0))</f>
        <v/>
      </c>
    </row>
    <row r="5844" spans="1:14">
      <c r="A5844"/>
      <c r="B5844"/>
      <c r="C5844"/>
      <c r="D5844"/>
      <c r="E5844"/>
      <c r="F5844"/>
      <c r="G5844"/>
      <c r="H5844"/>
      <c r="I5844"/>
      <c r="J5844"/>
      <c r="K5844"/>
      <c r="L5844" t="str">
        <f>IF(COUNTIFS(ZSOHPP055[订单号数值], ZSOHSD058[[#This Row],[订单号数值]], ZSOHPP055[行項目], ZSOHSD058[[#This Row],[行項目]])&gt;0, "Y", "")</f>
        <v/>
      </c>
      <c r="M5844" t="str">
        <f>IF(ZSOHSD058[[#This Row],[銷售訂單]]="", "", --ZSOHSD058[[#This Row],[銷售訂單]])</f>
        <v/>
      </c>
      <c r="N5844" s="16" t="str">
        <f>IF(ZSOHSD058[[#This Row],[落胚數]]="","",IF(ISNUMBER(ZSOHSD058[[#This Row],[落胚數]]+0), ZSOHSD058[[#This Row],[落胚數]]+0, 0))</f>
        <v/>
      </c>
    </row>
    <row r="5845" spans="1:14">
      <c r="A5845"/>
      <c r="B5845"/>
      <c r="C5845"/>
      <c r="D5845"/>
      <c r="E5845"/>
      <c r="F5845"/>
      <c r="G5845"/>
      <c r="H5845"/>
      <c r="I5845"/>
      <c r="J5845"/>
      <c r="K5845"/>
      <c r="L5845" t="str">
        <f>IF(COUNTIFS(ZSOHPP055[订单号数值], ZSOHSD058[[#This Row],[订单号数值]], ZSOHPP055[行項目], ZSOHSD058[[#This Row],[行項目]])&gt;0, "Y", "")</f>
        <v/>
      </c>
      <c r="M5845" t="str">
        <f>IF(ZSOHSD058[[#This Row],[銷售訂單]]="", "", --ZSOHSD058[[#This Row],[銷售訂單]])</f>
        <v/>
      </c>
      <c r="N5845" s="16" t="str">
        <f>IF(ZSOHSD058[[#This Row],[落胚數]]="","",IF(ISNUMBER(ZSOHSD058[[#This Row],[落胚數]]+0), ZSOHSD058[[#This Row],[落胚數]]+0, 0))</f>
        <v/>
      </c>
    </row>
    <row r="5846" spans="1:14">
      <c r="A5846"/>
      <c r="B5846"/>
      <c r="C5846"/>
      <c r="D5846"/>
      <c r="E5846"/>
      <c r="F5846"/>
      <c r="G5846"/>
      <c r="H5846"/>
      <c r="I5846"/>
      <c r="J5846"/>
      <c r="K5846"/>
      <c r="L5846" t="str">
        <f>IF(COUNTIFS(ZSOHPP055[订单号数值], ZSOHSD058[[#This Row],[订单号数值]], ZSOHPP055[行項目], ZSOHSD058[[#This Row],[行項目]])&gt;0, "Y", "")</f>
        <v/>
      </c>
      <c r="M5846" t="str">
        <f>IF(ZSOHSD058[[#This Row],[銷售訂單]]="", "", --ZSOHSD058[[#This Row],[銷售訂單]])</f>
        <v/>
      </c>
      <c r="N5846" s="16" t="str">
        <f>IF(ZSOHSD058[[#This Row],[落胚數]]="","",IF(ISNUMBER(ZSOHSD058[[#This Row],[落胚數]]+0), ZSOHSD058[[#This Row],[落胚數]]+0, 0))</f>
        <v/>
      </c>
    </row>
    <row r="5847" spans="1:14">
      <c r="A5847"/>
      <c r="B5847"/>
      <c r="C5847"/>
      <c r="D5847"/>
      <c r="E5847"/>
      <c r="F5847"/>
      <c r="G5847"/>
      <c r="H5847"/>
      <c r="I5847"/>
      <c r="J5847"/>
      <c r="K5847"/>
      <c r="L5847" t="str">
        <f>IF(COUNTIFS(ZSOHPP055[订单号数值], ZSOHSD058[[#This Row],[订单号数值]], ZSOHPP055[行項目], ZSOHSD058[[#This Row],[行項目]])&gt;0, "Y", "")</f>
        <v/>
      </c>
      <c r="M5847" t="str">
        <f>IF(ZSOHSD058[[#This Row],[銷售訂單]]="", "", --ZSOHSD058[[#This Row],[銷售訂單]])</f>
        <v/>
      </c>
      <c r="N5847" s="16" t="str">
        <f>IF(ZSOHSD058[[#This Row],[落胚數]]="","",IF(ISNUMBER(ZSOHSD058[[#This Row],[落胚數]]+0), ZSOHSD058[[#This Row],[落胚數]]+0, 0))</f>
        <v/>
      </c>
    </row>
    <row r="5848" spans="1:14">
      <c r="A5848"/>
      <c r="B5848"/>
      <c r="C5848"/>
      <c r="D5848"/>
      <c r="E5848"/>
      <c r="F5848"/>
      <c r="G5848"/>
      <c r="H5848"/>
      <c r="I5848"/>
      <c r="J5848"/>
      <c r="K5848"/>
      <c r="L5848" t="str">
        <f>IF(COUNTIFS(ZSOHPP055[订单号数值], ZSOHSD058[[#This Row],[订单号数值]], ZSOHPP055[行項目], ZSOHSD058[[#This Row],[行項目]])&gt;0, "Y", "")</f>
        <v/>
      </c>
      <c r="M5848" t="str">
        <f>IF(ZSOHSD058[[#This Row],[銷售訂單]]="", "", --ZSOHSD058[[#This Row],[銷售訂單]])</f>
        <v/>
      </c>
      <c r="N5848" s="16" t="str">
        <f>IF(ZSOHSD058[[#This Row],[落胚數]]="","",IF(ISNUMBER(ZSOHSD058[[#This Row],[落胚數]]+0), ZSOHSD058[[#This Row],[落胚數]]+0, 0))</f>
        <v/>
      </c>
    </row>
    <row r="5849" spans="1:14">
      <c r="A5849"/>
      <c r="B5849"/>
      <c r="C5849"/>
      <c r="D5849"/>
      <c r="E5849"/>
      <c r="F5849"/>
      <c r="G5849"/>
      <c r="H5849"/>
      <c r="I5849"/>
      <c r="J5849"/>
      <c r="K5849"/>
      <c r="L5849" t="str">
        <f>IF(COUNTIFS(ZSOHPP055[订单号数值], ZSOHSD058[[#This Row],[订单号数值]], ZSOHPP055[行項目], ZSOHSD058[[#This Row],[行項目]])&gt;0, "Y", "")</f>
        <v/>
      </c>
      <c r="M5849" t="str">
        <f>IF(ZSOHSD058[[#This Row],[銷售訂單]]="", "", --ZSOHSD058[[#This Row],[銷售訂單]])</f>
        <v/>
      </c>
      <c r="N5849" s="16" t="str">
        <f>IF(ZSOHSD058[[#This Row],[落胚數]]="","",IF(ISNUMBER(ZSOHSD058[[#This Row],[落胚數]]+0), ZSOHSD058[[#This Row],[落胚數]]+0, 0))</f>
        <v/>
      </c>
    </row>
    <row r="5850" spans="1:14">
      <c r="A5850"/>
      <c r="B5850"/>
      <c r="C5850"/>
      <c r="D5850"/>
      <c r="E5850"/>
      <c r="F5850"/>
      <c r="G5850"/>
      <c r="H5850"/>
      <c r="I5850"/>
      <c r="J5850"/>
      <c r="K5850"/>
      <c r="L5850" t="str">
        <f>IF(COUNTIFS(ZSOHPP055[订单号数值], ZSOHSD058[[#This Row],[订单号数值]], ZSOHPP055[行項目], ZSOHSD058[[#This Row],[行項目]])&gt;0, "Y", "")</f>
        <v/>
      </c>
      <c r="M5850" t="str">
        <f>IF(ZSOHSD058[[#This Row],[銷售訂單]]="", "", --ZSOHSD058[[#This Row],[銷售訂單]])</f>
        <v/>
      </c>
      <c r="N5850" s="16" t="str">
        <f>IF(ZSOHSD058[[#This Row],[落胚數]]="","",IF(ISNUMBER(ZSOHSD058[[#This Row],[落胚數]]+0), ZSOHSD058[[#This Row],[落胚數]]+0, 0))</f>
        <v/>
      </c>
    </row>
    <row r="5851" spans="1:14">
      <c r="A5851"/>
      <c r="B5851"/>
      <c r="C5851"/>
      <c r="D5851"/>
      <c r="E5851"/>
      <c r="F5851"/>
      <c r="G5851"/>
      <c r="H5851"/>
      <c r="I5851"/>
      <c r="J5851"/>
      <c r="K5851"/>
      <c r="L5851" t="str">
        <f>IF(COUNTIFS(ZSOHPP055[订单号数值], ZSOHSD058[[#This Row],[订单号数值]], ZSOHPP055[行項目], ZSOHSD058[[#This Row],[行項目]])&gt;0, "Y", "")</f>
        <v/>
      </c>
      <c r="M5851" t="str">
        <f>IF(ZSOHSD058[[#This Row],[銷售訂單]]="", "", --ZSOHSD058[[#This Row],[銷售訂單]])</f>
        <v/>
      </c>
      <c r="N5851" s="16" t="str">
        <f>IF(ZSOHSD058[[#This Row],[落胚數]]="","",IF(ISNUMBER(ZSOHSD058[[#This Row],[落胚數]]+0), ZSOHSD058[[#This Row],[落胚數]]+0, 0))</f>
        <v/>
      </c>
    </row>
    <row r="5852" spans="1:14">
      <c r="A5852"/>
      <c r="B5852"/>
      <c r="C5852"/>
      <c r="D5852"/>
      <c r="E5852"/>
      <c r="F5852"/>
      <c r="G5852"/>
      <c r="H5852"/>
      <c r="I5852"/>
      <c r="J5852"/>
      <c r="K5852"/>
      <c r="L5852" t="str">
        <f>IF(COUNTIFS(ZSOHPP055[订单号数值], ZSOHSD058[[#This Row],[订单号数值]], ZSOHPP055[行項目], ZSOHSD058[[#This Row],[行項目]])&gt;0, "Y", "")</f>
        <v/>
      </c>
      <c r="M5852" t="str">
        <f>IF(ZSOHSD058[[#This Row],[銷售訂單]]="", "", --ZSOHSD058[[#This Row],[銷售訂單]])</f>
        <v/>
      </c>
      <c r="N5852" s="16" t="str">
        <f>IF(ZSOHSD058[[#This Row],[落胚數]]="","",IF(ISNUMBER(ZSOHSD058[[#This Row],[落胚數]]+0), ZSOHSD058[[#This Row],[落胚數]]+0, 0))</f>
        <v/>
      </c>
    </row>
    <row r="5853" spans="1:14">
      <c r="A5853"/>
      <c r="B5853"/>
      <c r="C5853"/>
      <c r="D5853"/>
      <c r="E5853"/>
      <c r="F5853"/>
      <c r="G5853"/>
      <c r="H5853"/>
      <c r="I5853"/>
      <c r="J5853"/>
      <c r="K5853"/>
      <c r="L5853" t="str">
        <f>IF(COUNTIFS(ZSOHPP055[订单号数值], ZSOHSD058[[#This Row],[订单号数值]], ZSOHPP055[行項目], ZSOHSD058[[#This Row],[行項目]])&gt;0, "Y", "")</f>
        <v/>
      </c>
      <c r="M5853" t="str">
        <f>IF(ZSOHSD058[[#This Row],[銷售訂單]]="", "", --ZSOHSD058[[#This Row],[銷售訂單]])</f>
        <v/>
      </c>
      <c r="N5853" s="16" t="str">
        <f>IF(ZSOHSD058[[#This Row],[落胚數]]="","",IF(ISNUMBER(ZSOHSD058[[#This Row],[落胚數]]+0), ZSOHSD058[[#This Row],[落胚數]]+0, 0))</f>
        <v/>
      </c>
    </row>
    <row r="5854" spans="1:14">
      <c r="A5854"/>
      <c r="B5854"/>
      <c r="C5854"/>
      <c r="D5854"/>
      <c r="E5854"/>
      <c r="F5854"/>
      <c r="G5854"/>
      <c r="H5854"/>
      <c r="I5854"/>
      <c r="J5854"/>
      <c r="K5854"/>
      <c r="L5854" t="str">
        <f>IF(COUNTIFS(ZSOHPP055[订单号数值], ZSOHSD058[[#This Row],[订单号数值]], ZSOHPP055[行項目], ZSOHSD058[[#This Row],[行項目]])&gt;0, "Y", "")</f>
        <v/>
      </c>
      <c r="M5854" t="str">
        <f>IF(ZSOHSD058[[#This Row],[銷售訂單]]="", "", --ZSOHSD058[[#This Row],[銷售訂單]])</f>
        <v/>
      </c>
      <c r="N5854" s="16" t="str">
        <f>IF(ZSOHSD058[[#This Row],[落胚數]]="","",IF(ISNUMBER(ZSOHSD058[[#This Row],[落胚數]]+0), ZSOHSD058[[#This Row],[落胚數]]+0, 0))</f>
        <v/>
      </c>
    </row>
    <row r="5855" spans="1:14">
      <c r="A5855"/>
      <c r="B5855"/>
      <c r="C5855"/>
      <c r="D5855"/>
      <c r="E5855"/>
      <c r="F5855"/>
      <c r="G5855"/>
      <c r="H5855"/>
      <c r="I5855"/>
      <c r="J5855"/>
      <c r="K5855"/>
      <c r="L5855" t="str">
        <f>IF(COUNTIFS(ZSOHPP055[订单号数值], ZSOHSD058[[#This Row],[订单号数值]], ZSOHPP055[行項目], ZSOHSD058[[#This Row],[行項目]])&gt;0, "Y", "")</f>
        <v/>
      </c>
      <c r="M5855" t="str">
        <f>IF(ZSOHSD058[[#This Row],[銷售訂單]]="", "", --ZSOHSD058[[#This Row],[銷售訂單]])</f>
        <v/>
      </c>
      <c r="N5855" s="16" t="str">
        <f>IF(ZSOHSD058[[#This Row],[落胚數]]="","",IF(ISNUMBER(ZSOHSD058[[#This Row],[落胚數]]+0), ZSOHSD058[[#This Row],[落胚數]]+0, 0))</f>
        <v/>
      </c>
    </row>
    <row r="5856" spans="1:14">
      <c r="A5856"/>
      <c r="B5856"/>
      <c r="C5856"/>
      <c r="D5856"/>
      <c r="E5856"/>
      <c r="F5856"/>
      <c r="G5856"/>
      <c r="H5856"/>
      <c r="I5856"/>
      <c r="J5856"/>
      <c r="K5856"/>
      <c r="L5856" t="str">
        <f>IF(COUNTIFS(ZSOHPP055[订单号数值], ZSOHSD058[[#This Row],[订单号数值]], ZSOHPP055[行項目], ZSOHSD058[[#This Row],[行項目]])&gt;0, "Y", "")</f>
        <v/>
      </c>
      <c r="M5856" t="str">
        <f>IF(ZSOHSD058[[#This Row],[銷售訂單]]="", "", --ZSOHSD058[[#This Row],[銷售訂單]])</f>
        <v/>
      </c>
      <c r="N5856" s="16" t="str">
        <f>IF(ZSOHSD058[[#This Row],[落胚數]]="","",IF(ISNUMBER(ZSOHSD058[[#This Row],[落胚數]]+0), ZSOHSD058[[#This Row],[落胚數]]+0, 0))</f>
        <v/>
      </c>
    </row>
    <row r="5857" spans="1:14">
      <c r="A5857"/>
      <c r="B5857"/>
      <c r="C5857"/>
      <c r="D5857"/>
      <c r="E5857"/>
      <c r="F5857"/>
      <c r="G5857"/>
      <c r="H5857"/>
      <c r="I5857"/>
      <c r="J5857"/>
      <c r="K5857"/>
      <c r="L5857" t="str">
        <f>IF(COUNTIFS(ZSOHPP055[订单号数值], ZSOHSD058[[#This Row],[订单号数值]], ZSOHPP055[行項目], ZSOHSD058[[#This Row],[行項目]])&gt;0, "Y", "")</f>
        <v/>
      </c>
      <c r="M5857" t="str">
        <f>IF(ZSOHSD058[[#This Row],[銷售訂單]]="", "", --ZSOHSD058[[#This Row],[銷售訂單]])</f>
        <v/>
      </c>
      <c r="N5857" s="16" t="str">
        <f>IF(ZSOHSD058[[#This Row],[落胚數]]="","",IF(ISNUMBER(ZSOHSD058[[#This Row],[落胚數]]+0), ZSOHSD058[[#This Row],[落胚數]]+0, 0))</f>
        <v/>
      </c>
    </row>
    <row r="5858" spans="1:14">
      <c r="A5858"/>
      <c r="B5858"/>
      <c r="C5858"/>
      <c r="D5858"/>
      <c r="E5858"/>
      <c r="F5858"/>
      <c r="G5858"/>
      <c r="H5858"/>
      <c r="I5858"/>
      <c r="J5858"/>
      <c r="K5858"/>
      <c r="L5858" t="str">
        <f>IF(COUNTIFS(ZSOHPP055[订单号数值], ZSOHSD058[[#This Row],[订单号数值]], ZSOHPP055[行項目], ZSOHSD058[[#This Row],[行項目]])&gt;0, "Y", "")</f>
        <v/>
      </c>
      <c r="M5858" t="str">
        <f>IF(ZSOHSD058[[#This Row],[銷售訂單]]="", "", --ZSOHSD058[[#This Row],[銷售訂單]])</f>
        <v/>
      </c>
      <c r="N5858" s="16" t="str">
        <f>IF(ZSOHSD058[[#This Row],[落胚數]]="","",IF(ISNUMBER(ZSOHSD058[[#This Row],[落胚數]]+0), ZSOHSD058[[#This Row],[落胚數]]+0, 0))</f>
        <v/>
      </c>
    </row>
    <row r="5859" spans="1:14">
      <c r="A5859"/>
      <c r="B5859"/>
      <c r="C5859"/>
      <c r="D5859"/>
      <c r="E5859"/>
      <c r="F5859"/>
      <c r="G5859"/>
      <c r="H5859"/>
      <c r="I5859"/>
      <c r="J5859"/>
      <c r="K5859"/>
      <c r="L5859" t="str">
        <f>IF(COUNTIFS(ZSOHPP055[订单号数值], ZSOHSD058[[#This Row],[订单号数值]], ZSOHPP055[行項目], ZSOHSD058[[#This Row],[行項目]])&gt;0, "Y", "")</f>
        <v/>
      </c>
      <c r="M5859" t="str">
        <f>IF(ZSOHSD058[[#This Row],[銷售訂單]]="", "", --ZSOHSD058[[#This Row],[銷售訂單]])</f>
        <v/>
      </c>
      <c r="N5859" s="16" t="str">
        <f>IF(ZSOHSD058[[#This Row],[落胚數]]="","",IF(ISNUMBER(ZSOHSD058[[#This Row],[落胚數]]+0), ZSOHSD058[[#This Row],[落胚數]]+0, 0))</f>
        <v/>
      </c>
    </row>
    <row r="5860" spans="1:14">
      <c r="A5860"/>
      <c r="B5860"/>
      <c r="C5860"/>
      <c r="D5860"/>
      <c r="E5860"/>
      <c r="F5860"/>
      <c r="G5860"/>
      <c r="H5860"/>
      <c r="I5860"/>
      <c r="J5860"/>
      <c r="K5860"/>
      <c r="L5860" t="str">
        <f>IF(COUNTIFS(ZSOHPP055[订单号数值], ZSOHSD058[[#This Row],[订单号数值]], ZSOHPP055[行項目], ZSOHSD058[[#This Row],[行項目]])&gt;0, "Y", "")</f>
        <v/>
      </c>
      <c r="M5860" t="str">
        <f>IF(ZSOHSD058[[#This Row],[銷售訂單]]="", "", --ZSOHSD058[[#This Row],[銷售訂單]])</f>
        <v/>
      </c>
      <c r="N5860" s="16" t="str">
        <f>IF(ZSOHSD058[[#This Row],[落胚數]]="","",IF(ISNUMBER(ZSOHSD058[[#This Row],[落胚數]]+0), ZSOHSD058[[#This Row],[落胚數]]+0, 0))</f>
        <v/>
      </c>
    </row>
    <row r="5861" spans="1:14">
      <c r="A5861"/>
      <c r="B5861"/>
      <c r="C5861"/>
      <c r="D5861"/>
      <c r="E5861"/>
      <c r="F5861"/>
      <c r="G5861"/>
      <c r="H5861"/>
      <c r="I5861"/>
      <c r="J5861"/>
      <c r="K5861"/>
      <c r="L5861" t="str">
        <f>IF(COUNTIFS(ZSOHPP055[订单号数值], ZSOHSD058[[#This Row],[订单号数值]], ZSOHPP055[行項目], ZSOHSD058[[#This Row],[行項目]])&gt;0, "Y", "")</f>
        <v/>
      </c>
      <c r="M5861" t="str">
        <f>IF(ZSOHSD058[[#This Row],[銷售訂單]]="", "", --ZSOHSD058[[#This Row],[銷售訂單]])</f>
        <v/>
      </c>
      <c r="N5861" s="16" t="str">
        <f>IF(ZSOHSD058[[#This Row],[落胚數]]="","",IF(ISNUMBER(ZSOHSD058[[#This Row],[落胚數]]+0), ZSOHSD058[[#This Row],[落胚數]]+0, 0))</f>
        <v/>
      </c>
    </row>
    <row r="5862" spans="1:14">
      <c r="A5862"/>
      <c r="B5862"/>
      <c r="C5862"/>
      <c r="D5862"/>
      <c r="E5862"/>
      <c r="F5862"/>
      <c r="G5862"/>
      <c r="H5862"/>
      <c r="I5862"/>
      <c r="J5862"/>
      <c r="K5862"/>
      <c r="L5862" t="str">
        <f>IF(COUNTIFS(ZSOHPP055[订单号数值], ZSOHSD058[[#This Row],[订单号数值]], ZSOHPP055[行項目], ZSOHSD058[[#This Row],[行項目]])&gt;0, "Y", "")</f>
        <v/>
      </c>
      <c r="M5862" t="str">
        <f>IF(ZSOHSD058[[#This Row],[銷售訂單]]="", "", --ZSOHSD058[[#This Row],[銷售訂單]])</f>
        <v/>
      </c>
      <c r="N5862" s="16" t="str">
        <f>IF(ZSOHSD058[[#This Row],[落胚數]]="","",IF(ISNUMBER(ZSOHSD058[[#This Row],[落胚數]]+0), ZSOHSD058[[#This Row],[落胚數]]+0, 0))</f>
        <v/>
      </c>
    </row>
    <row r="5863" spans="1:14">
      <c r="A5863"/>
      <c r="B5863"/>
      <c r="C5863"/>
      <c r="D5863"/>
      <c r="E5863"/>
      <c r="F5863"/>
      <c r="G5863"/>
      <c r="H5863"/>
      <c r="I5863"/>
      <c r="J5863"/>
      <c r="K5863"/>
      <c r="L5863" t="str">
        <f>IF(COUNTIFS(ZSOHPP055[订单号数值], ZSOHSD058[[#This Row],[订单号数值]], ZSOHPP055[行項目], ZSOHSD058[[#This Row],[行項目]])&gt;0, "Y", "")</f>
        <v/>
      </c>
      <c r="M5863" t="str">
        <f>IF(ZSOHSD058[[#This Row],[銷售訂單]]="", "", --ZSOHSD058[[#This Row],[銷售訂單]])</f>
        <v/>
      </c>
      <c r="N5863" s="16" t="str">
        <f>IF(ZSOHSD058[[#This Row],[落胚數]]="","",IF(ISNUMBER(ZSOHSD058[[#This Row],[落胚數]]+0), ZSOHSD058[[#This Row],[落胚數]]+0, 0))</f>
        <v/>
      </c>
    </row>
    <row r="5864" spans="1:14">
      <c r="A5864"/>
      <c r="B5864"/>
      <c r="C5864"/>
      <c r="D5864"/>
      <c r="E5864"/>
      <c r="F5864"/>
      <c r="G5864"/>
      <c r="H5864"/>
      <c r="I5864"/>
      <c r="J5864"/>
      <c r="K5864"/>
      <c r="L5864" t="str">
        <f>IF(COUNTIFS(ZSOHPP055[订单号数值], ZSOHSD058[[#This Row],[订单号数值]], ZSOHPP055[行項目], ZSOHSD058[[#This Row],[行項目]])&gt;0, "Y", "")</f>
        <v/>
      </c>
      <c r="M5864" t="str">
        <f>IF(ZSOHSD058[[#This Row],[銷售訂單]]="", "", --ZSOHSD058[[#This Row],[銷售訂單]])</f>
        <v/>
      </c>
      <c r="N5864" s="16" t="str">
        <f>IF(ZSOHSD058[[#This Row],[落胚數]]="","",IF(ISNUMBER(ZSOHSD058[[#This Row],[落胚數]]+0), ZSOHSD058[[#This Row],[落胚數]]+0, 0))</f>
        <v/>
      </c>
    </row>
    <row r="5865" spans="1:14">
      <c r="A5865"/>
      <c r="B5865"/>
      <c r="C5865"/>
      <c r="D5865"/>
      <c r="E5865"/>
      <c r="F5865"/>
      <c r="G5865"/>
      <c r="H5865"/>
      <c r="I5865"/>
      <c r="J5865"/>
      <c r="K5865"/>
      <c r="L5865" t="str">
        <f>IF(COUNTIFS(ZSOHPP055[订单号数值], ZSOHSD058[[#This Row],[订单号数值]], ZSOHPP055[行項目], ZSOHSD058[[#This Row],[行項目]])&gt;0, "Y", "")</f>
        <v/>
      </c>
      <c r="M5865" t="str">
        <f>IF(ZSOHSD058[[#This Row],[銷售訂單]]="", "", --ZSOHSD058[[#This Row],[銷售訂單]])</f>
        <v/>
      </c>
      <c r="N5865" s="16" t="str">
        <f>IF(ZSOHSD058[[#This Row],[落胚數]]="","",IF(ISNUMBER(ZSOHSD058[[#This Row],[落胚數]]+0), ZSOHSD058[[#This Row],[落胚數]]+0, 0))</f>
        <v/>
      </c>
    </row>
    <row r="5866" spans="1:14">
      <c r="A5866"/>
      <c r="B5866"/>
      <c r="C5866"/>
      <c r="D5866"/>
      <c r="E5866"/>
      <c r="F5866"/>
      <c r="G5866"/>
      <c r="H5866"/>
      <c r="I5866"/>
      <c r="J5866"/>
      <c r="K5866"/>
      <c r="L5866" t="str">
        <f>IF(COUNTIFS(ZSOHPP055[订单号数值], ZSOHSD058[[#This Row],[订单号数值]], ZSOHPP055[行項目], ZSOHSD058[[#This Row],[行項目]])&gt;0, "Y", "")</f>
        <v/>
      </c>
      <c r="M5866" t="str">
        <f>IF(ZSOHSD058[[#This Row],[銷售訂單]]="", "", --ZSOHSD058[[#This Row],[銷售訂單]])</f>
        <v/>
      </c>
      <c r="N5866" s="16" t="str">
        <f>IF(ZSOHSD058[[#This Row],[落胚數]]="","",IF(ISNUMBER(ZSOHSD058[[#This Row],[落胚數]]+0), ZSOHSD058[[#This Row],[落胚數]]+0, 0))</f>
        <v/>
      </c>
    </row>
    <row r="5867" spans="1:14">
      <c r="A5867"/>
      <c r="B5867"/>
      <c r="C5867"/>
      <c r="D5867"/>
      <c r="E5867"/>
      <c r="F5867"/>
      <c r="G5867"/>
      <c r="H5867"/>
      <c r="I5867"/>
      <c r="J5867"/>
      <c r="K5867"/>
      <c r="L5867" t="str">
        <f>IF(COUNTIFS(ZSOHPP055[订单号数值], ZSOHSD058[[#This Row],[订单号数值]], ZSOHPP055[行項目], ZSOHSD058[[#This Row],[行項目]])&gt;0, "Y", "")</f>
        <v/>
      </c>
      <c r="M5867" t="str">
        <f>IF(ZSOHSD058[[#This Row],[銷售訂單]]="", "", --ZSOHSD058[[#This Row],[銷售訂單]])</f>
        <v/>
      </c>
      <c r="N5867" s="16" t="str">
        <f>IF(ZSOHSD058[[#This Row],[落胚數]]="","",IF(ISNUMBER(ZSOHSD058[[#This Row],[落胚數]]+0), ZSOHSD058[[#This Row],[落胚數]]+0, 0))</f>
        <v/>
      </c>
    </row>
    <row r="5868" spans="1:14">
      <c r="A5868"/>
      <c r="B5868"/>
      <c r="C5868"/>
      <c r="D5868"/>
      <c r="E5868"/>
      <c r="F5868"/>
      <c r="G5868"/>
      <c r="H5868"/>
      <c r="I5868"/>
      <c r="J5868"/>
      <c r="K5868"/>
      <c r="L5868" t="str">
        <f>IF(COUNTIFS(ZSOHPP055[订单号数值], ZSOHSD058[[#This Row],[订单号数值]], ZSOHPP055[行項目], ZSOHSD058[[#This Row],[行項目]])&gt;0, "Y", "")</f>
        <v/>
      </c>
      <c r="M5868" t="str">
        <f>IF(ZSOHSD058[[#This Row],[銷售訂單]]="", "", --ZSOHSD058[[#This Row],[銷售訂單]])</f>
        <v/>
      </c>
      <c r="N5868" s="16" t="str">
        <f>IF(ZSOHSD058[[#This Row],[落胚數]]="","",IF(ISNUMBER(ZSOHSD058[[#This Row],[落胚數]]+0), ZSOHSD058[[#This Row],[落胚數]]+0, 0))</f>
        <v/>
      </c>
    </row>
    <row r="5869" spans="1:14">
      <c r="A5869"/>
      <c r="B5869"/>
      <c r="C5869"/>
      <c r="D5869"/>
      <c r="E5869"/>
      <c r="F5869"/>
      <c r="G5869"/>
      <c r="H5869"/>
      <c r="I5869"/>
      <c r="J5869"/>
      <c r="K5869"/>
      <c r="L5869" t="str">
        <f>IF(COUNTIFS(ZSOHPP055[订单号数值], ZSOHSD058[[#This Row],[订单号数值]], ZSOHPP055[行項目], ZSOHSD058[[#This Row],[行項目]])&gt;0, "Y", "")</f>
        <v/>
      </c>
      <c r="M5869" t="str">
        <f>IF(ZSOHSD058[[#This Row],[銷售訂單]]="", "", --ZSOHSD058[[#This Row],[銷售訂單]])</f>
        <v/>
      </c>
      <c r="N5869" s="16" t="str">
        <f>IF(ZSOHSD058[[#This Row],[落胚數]]="","",IF(ISNUMBER(ZSOHSD058[[#This Row],[落胚數]]+0), ZSOHSD058[[#This Row],[落胚數]]+0, 0))</f>
        <v/>
      </c>
    </row>
    <row r="5870" spans="1:14">
      <c r="A5870"/>
      <c r="B5870"/>
      <c r="C5870"/>
      <c r="D5870"/>
      <c r="E5870"/>
      <c r="F5870"/>
      <c r="G5870"/>
      <c r="H5870"/>
      <c r="I5870"/>
      <c r="J5870"/>
      <c r="K5870"/>
      <c r="L5870" t="str">
        <f>IF(COUNTIFS(ZSOHPP055[订单号数值], ZSOHSD058[[#This Row],[订单号数值]], ZSOHPP055[行項目], ZSOHSD058[[#This Row],[行項目]])&gt;0, "Y", "")</f>
        <v/>
      </c>
      <c r="M5870" t="str">
        <f>IF(ZSOHSD058[[#This Row],[銷售訂單]]="", "", --ZSOHSD058[[#This Row],[銷售訂單]])</f>
        <v/>
      </c>
      <c r="N5870" s="16" t="str">
        <f>IF(ZSOHSD058[[#This Row],[落胚數]]="","",IF(ISNUMBER(ZSOHSD058[[#This Row],[落胚數]]+0), ZSOHSD058[[#This Row],[落胚數]]+0, 0))</f>
        <v/>
      </c>
    </row>
    <row r="5871" spans="1:14">
      <c r="A5871"/>
      <c r="B5871"/>
      <c r="C5871"/>
      <c r="D5871"/>
      <c r="E5871"/>
      <c r="F5871"/>
      <c r="G5871"/>
      <c r="H5871"/>
      <c r="I5871"/>
      <c r="J5871"/>
      <c r="K5871"/>
      <c r="L5871" t="str">
        <f>IF(COUNTIFS(ZSOHPP055[订单号数值], ZSOHSD058[[#This Row],[订单号数值]], ZSOHPP055[行項目], ZSOHSD058[[#This Row],[行項目]])&gt;0, "Y", "")</f>
        <v/>
      </c>
      <c r="M5871" t="str">
        <f>IF(ZSOHSD058[[#This Row],[銷售訂單]]="", "", --ZSOHSD058[[#This Row],[銷售訂單]])</f>
        <v/>
      </c>
      <c r="N5871" s="16" t="str">
        <f>IF(ZSOHSD058[[#This Row],[落胚數]]="","",IF(ISNUMBER(ZSOHSD058[[#This Row],[落胚數]]+0), ZSOHSD058[[#This Row],[落胚數]]+0, 0))</f>
        <v/>
      </c>
    </row>
    <row r="5872" spans="1:14">
      <c r="A5872"/>
      <c r="B5872"/>
      <c r="C5872"/>
      <c r="D5872"/>
      <c r="E5872"/>
      <c r="F5872"/>
      <c r="G5872"/>
      <c r="H5872"/>
      <c r="I5872"/>
      <c r="J5872"/>
      <c r="K5872"/>
      <c r="L5872" t="str">
        <f>IF(COUNTIFS(ZSOHPP055[订单号数值], ZSOHSD058[[#This Row],[订单号数值]], ZSOHPP055[行項目], ZSOHSD058[[#This Row],[行項目]])&gt;0, "Y", "")</f>
        <v/>
      </c>
      <c r="M5872" t="str">
        <f>IF(ZSOHSD058[[#This Row],[銷售訂單]]="", "", --ZSOHSD058[[#This Row],[銷售訂單]])</f>
        <v/>
      </c>
      <c r="N5872" s="16" t="str">
        <f>IF(ZSOHSD058[[#This Row],[落胚數]]="","",IF(ISNUMBER(ZSOHSD058[[#This Row],[落胚數]]+0), ZSOHSD058[[#This Row],[落胚數]]+0, 0))</f>
        <v/>
      </c>
    </row>
    <row r="5873" spans="1:14">
      <c r="A5873"/>
      <c r="B5873"/>
      <c r="C5873"/>
      <c r="D5873"/>
      <c r="E5873"/>
      <c r="F5873"/>
      <c r="G5873"/>
      <c r="H5873"/>
      <c r="I5873"/>
      <c r="J5873"/>
      <c r="K5873"/>
      <c r="L5873" t="str">
        <f>IF(COUNTIFS(ZSOHPP055[订单号数值], ZSOHSD058[[#This Row],[订单号数值]], ZSOHPP055[行項目], ZSOHSD058[[#This Row],[行項目]])&gt;0, "Y", "")</f>
        <v/>
      </c>
      <c r="M5873" t="str">
        <f>IF(ZSOHSD058[[#This Row],[銷售訂單]]="", "", --ZSOHSD058[[#This Row],[銷售訂單]])</f>
        <v/>
      </c>
      <c r="N5873" s="16" t="str">
        <f>IF(ZSOHSD058[[#This Row],[落胚數]]="","",IF(ISNUMBER(ZSOHSD058[[#This Row],[落胚數]]+0), ZSOHSD058[[#This Row],[落胚數]]+0, 0))</f>
        <v/>
      </c>
    </row>
    <row r="5874" spans="1:14">
      <c r="A5874"/>
      <c r="B5874"/>
      <c r="C5874"/>
      <c r="D5874"/>
      <c r="E5874"/>
      <c r="F5874"/>
      <c r="G5874"/>
      <c r="H5874"/>
      <c r="I5874"/>
      <c r="J5874"/>
      <c r="K5874"/>
      <c r="L5874" t="str">
        <f>IF(COUNTIFS(ZSOHPP055[订单号数值], ZSOHSD058[[#This Row],[订单号数值]], ZSOHPP055[行項目], ZSOHSD058[[#This Row],[行項目]])&gt;0, "Y", "")</f>
        <v/>
      </c>
      <c r="M5874" t="str">
        <f>IF(ZSOHSD058[[#This Row],[銷售訂單]]="", "", --ZSOHSD058[[#This Row],[銷售訂單]])</f>
        <v/>
      </c>
      <c r="N5874" s="16" t="str">
        <f>IF(ZSOHSD058[[#This Row],[落胚數]]="","",IF(ISNUMBER(ZSOHSD058[[#This Row],[落胚數]]+0), ZSOHSD058[[#This Row],[落胚數]]+0, 0))</f>
        <v/>
      </c>
    </row>
    <row r="5875" spans="1:14">
      <c r="A5875"/>
      <c r="B5875"/>
      <c r="C5875"/>
      <c r="D5875"/>
      <c r="E5875"/>
      <c r="F5875"/>
      <c r="G5875"/>
      <c r="H5875"/>
      <c r="I5875"/>
      <c r="J5875"/>
      <c r="K5875"/>
      <c r="L5875" t="str">
        <f>IF(COUNTIFS(ZSOHPP055[订单号数值], ZSOHSD058[[#This Row],[订单号数值]], ZSOHPP055[行項目], ZSOHSD058[[#This Row],[行項目]])&gt;0, "Y", "")</f>
        <v/>
      </c>
      <c r="M5875" t="str">
        <f>IF(ZSOHSD058[[#This Row],[銷售訂單]]="", "", --ZSOHSD058[[#This Row],[銷售訂單]])</f>
        <v/>
      </c>
      <c r="N5875" s="16" t="str">
        <f>IF(ZSOHSD058[[#This Row],[落胚數]]="","",IF(ISNUMBER(ZSOHSD058[[#This Row],[落胚數]]+0), ZSOHSD058[[#This Row],[落胚數]]+0, 0))</f>
        <v/>
      </c>
    </row>
    <row r="5876" spans="1:14">
      <c r="A5876"/>
      <c r="B5876"/>
      <c r="C5876"/>
      <c r="D5876"/>
      <c r="E5876"/>
      <c r="F5876"/>
      <c r="G5876"/>
      <c r="H5876"/>
      <c r="I5876"/>
      <c r="J5876"/>
      <c r="K5876"/>
      <c r="L5876" t="str">
        <f>IF(COUNTIFS(ZSOHPP055[订单号数值], ZSOHSD058[[#This Row],[订单号数值]], ZSOHPP055[行項目], ZSOHSD058[[#This Row],[行項目]])&gt;0, "Y", "")</f>
        <v/>
      </c>
      <c r="M5876" t="str">
        <f>IF(ZSOHSD058[[#This Row],[銷售訂單]]="", "", --ZSOHSD058[[#This Row],[銷售訂單]])</f>
        <v/>
      </c>
      <c r="N5876" s="16" t="str">
        <f>IF(ZSOHSD058[[#This Row],[落胚數]]="","",IF(ISNUMBER(ZSOHSD058[[#This Row],[落胚數]]+0), ZSOHSD058[[#This Row],[落胚數]]+0, 0))</f>
        <v/>
      </c>
    </row>
    <row r="5877" spans="1:14">
      <c r="A5877"/>
      <c r="B5877"/>
      <c r="C5877"/>
      <c r="D5877"/>
      <c r="E5877"/>
      <c r="F5877"/>
      <c r="G5877"/>
      <c r="H5877"/>
      <c r="I5877"/>
      <c r="J5877"/>
      <c r="K5877"/>
      <c r="L5877" t="str">
        <f>IF(COUNTIFS(ZSOHPP055[订单号数值], ZSOHSD058[[#This Row],[订单号数值]], ZSOHPP055[行項目], ZSOHSD058[[#This Row],[行項目]])&gt;0, "Y", "")</f>
        <v/>
      </c>
      <c r="M5877" t="str">
        <f>IF(ZSOHSD058[[#This Row],[銷售訂單]]="", "", --ZSOHSD058[[#This Row],[銷售訂單]])</f>
        <v/>
      </c>
      <c r="N5877" s="16" t="str">
        <f>IF(ZSOHSD058[[#This Row],[落胚數]]="","",IF(ISNUMBER(ZSOHSD058[[#This Row],[落胚數]]+0), ZSOHSD058[[#This Row],[落胚數]]+0, 0))</f>
        <v/>
      </c>
    </row>
    <row r="5878" spans="1:14">
      <c r="A5878"/>
      <c r="B5878"/>
      <c r="C5878"/>
      <c r="D5878"/>
      <c r="E5878"/>
      <c r="F5878"/>
      <c r="G5878"/>
      <c r="H5878"/>
      <c r="I5878"/>
      <c r="J5878"/>
      <c r="K5878"/>
      <c r="L5878" t="str">
        <f>IF(COUNTIFS(ZSOHPP055[订单号数值], ZSOHSD058[[#This Row],[订单号数值]], ZSOHPP055[行項目], ZSOHSD058[[#This Row],[行項目]])&gt;0, "Y", "")</f>
        <v/>
      </c>
      <c r="M5878" t="str">
        <f>IF(ZSOHSD058[[#This Row],[銷售訂單]]="", "", --ZSOHSD058[[#This Row],[銷售訂單]])</f>
        <v/>
      </c>
      <c r="N5878" s="16" t="str">
        <f>IF(ZSOHSD058[[#This Row],[落胚數]]="","",IF(ISNUMBER(ZSOHSD058[[#This Row],[落胚數]]+0), ZSOHSD058[[#This Row],[落胚數]]+0, 0))</f>
        <v/>
      </c>
    </row>
    <row r="5879" spans="1:14">
      <c r="A5879"/>
      <c r="B5879"/>
      <c r="C5879"/>
      <c r="D5879"/>
      <c r="E5879"/>
      <c r="F5879"/>
      <c r="G5879"/>
      <c r="H5879"/>
      <c r="I5879"/>
      <c r="J5879"/>
      <c r="K5879"/>
      <c r="L5879" t="str">
        <f>IF(COUNTIFS(ZSOHPP055[订单号数值], ZSOHSD058[[#This Row],[订单号数值]], ZSOHPP055[行項目], ZSOHSD058[[#This Row],[行項目]])&gt;0, "Y", "")</f>
        <v/>
      </c>
      <c r="M5879" t="str">
        <f>IF(ZSOHSD058[[#This Row],[銷售訂單]]="", "", --ZSOHSD058[[#This Row],[銷售訂單]])</f>
        <v/>
      </c>
      <c r="N5879" s="16" t="str">
        <f>IF(ZSOHSD058[[#This Row],[落胚數]]="","",IF(ISNUMBER(ZSOHSD058[[#This Row],[落胚數]]+0), ZSOHSD058[[#This Row],[落胚數]]+0, 0))</f>
        <v/>
      </c>
    </row>
    <row r="5880" spans="1:14">
      <c r="A5880"/>
      <c r="B5880"/>
      <c r="C5880"/>
      <c r="D5880"/>
      <c r="E5880"/>
      <c r="F5880"/>
      <c r="G5880"/>
      <c r="H5880"/>
      <c r="I5880"/>
      <c r="J5880"/>
      <c r="K5880"/>
      <c r="L5880" t="str">
        <f>IF(COUNTIFS(ZSOHPP055[订单号数值], ZSOHSD058[[#This Row],[订单号数值]], ZSOHPP055[行項目], ZSOHSD058[[#This Row],[行項目]])&gt;0, "Y", "")</f>
        <v/>
      </c>
      <c r="M5880" t="str">
        <f>IF(ZSOHSD058[[#This Row],[銷售訂單]]="", "", --ZSOHSD058[[#This Row],[銷售訂單]])</f>
        <v/>
      </c>
      <c r="N5880" s="16" t="str">
        <f>IF(ZSOHSD058[[#This Row],[落胚數]]="","",IF(ISNUMBER(ZSOHSD058[[#This Row],[落胚數]]+0), ZSOHSD058[[#This Row],[落胚數]]+0, 0))</f>
        <v/>
      </c>
    </row>
    <row r="5881" spans="1:14">
      <c r="A5881"/>
      <c r="B5881"/>
      <c r="C5881"/>
      <c r="D5881"/>
      <c r="E5881"/>
      <c r="F5881"/>
      <c r="G5881"/>
      <c r="H5881"/>
      <c r="I5881"/>
      <c r="J5881"/>
      <c r="K5881"/>
      <c r="L5881" t="str">
        <f>IF(COUNTIFS(ZSOHPP055[订单号数值], ZSOHSD058[[#This Row],[订单号数值]], ZSOHPP055[行項目], ZSOHSD058[[#This Row],[行項目]])&gt;0, "Y", "")</f>
        <v/>
      </c>
      <c r="M5881" t="str">
        <f>IF(ZSOHSD058[[#This Row],[銷售訂單]]="", "", --ZSOHSD058[[#This Row],[銷售訂單]])</f>
        <v/>
      </c>
      <c r="N5881" s="16" t="str">
        <f>IF(ZSOHSD058[[#This Row],[落胚數]]="","",IF(ISNUMBER(ZSOHSD058[[#This Row],[落胚數]]+0), ZSOHSD058[[#This Row],[落胚數]]+0, 0))</f>
        <v/>
      </c>
    </row>
    <row r="5882" spans="1:14">
      <c r="A5882"/>
      <c r="B5882"/>
      <c r="C5882"/>
      <c r="D5882"/>
      <c r="E5882"/>
      <c r="F5882"/>
      <c r="G5882"/>
      <c r="H5882"/>
      <c r="I5882"/>
      <c r="J5882"/>
      <c r="K5882"/>
      <c r="L5882" t="str">
        <f>IF(COUNTIFS(ZSOHPP055[订单号数值], ZSOHSD058[[#This Row],[订单号数值]], ZSOHPP055[行項目], ZSOHSD058[[#This Row],[行項目]])&gt;0, "Y", "")</f>
        <v/>
      </c>
      <c r="M5882" t="str">
        <f>IF(ZSOHSD058[[#This Row],[銷售訂單]]="", "", --ZSOHSD058[[#This Row],[銷售訂單]])</f>
        <v/>
      </c>
      <c r="N5882" s="16" t="str">
        <f>IF(ZSOHSD058[[#This Row],[落胚數]]="","",IF(ISNUMBER(ZSOHSD058[[#This Row],[落胚數]]+0), ZSOHSD058[[#This Row],[落胚數]]+0, 0))</f>
        <v/>
      </c>
    </row>
    <row r="5883" spans="1:14">
      <c r="A5883"/>
      <c r="B5883"/>
      <c r="C5883"/>
      <c r="D5883"/>
      <c r="E5883"/>
      <c r="F5883"/>
      <c r="G5883"/>
      <c r="H5883"/>
      <c r="I5883"/>
      <c r="J5883"/>
      <c r="K5883"/>
      <c r="L5883" t="str">
        <f>IF(COUNTIFS(ZSOHPP055[订单号数值], ZSOHSD058[[#This Row],[订单号数值]], ZSOHPP055[行項目], ZSOHSD058[[#This Row],[行項目]])&gt;0, "Y", "")</f>
        <v/>
      </c>
      <c r="M5883" t="str">
        <f>IF(ZSOHSD058[[#This Row],[銷售訂單]]="", "", --ZSOHSD058[[#This Row],[銷售訂單]])</f>
        <v/>
      </c>
      <c r="N5883" s="16" t="str">
        <f>IF(ZSOHSD058[[#This Row],[落胚數]]="","",IF(ISNUMBER(ZSOHSD058[[#This Row],[落胚數]]+0), ZSOHSD058[[#This Row],[落胚數]]+0, 0))</f>
        <v/>
      </c>
    </row>
    <row r="5884" spans="1:14">
      <c r="A5884"/>
      <c r="B5884"/>
      <c r="C5884"/>
      <c r="D5884"/>
      <c r="E5884"/>
      <c r="F5884"/>
      <c r="G5884"/>
      <c r="H5884"/>
      <c r="I5884"/>
      <c r="J5884"/>
      <c r="K5884"/>
      <c r="L5884" t="str">
        <f>IF(COUNTIFS(ZSOHPP055[订单号数值], ZSOHSD058[[#This Row],[订单号数值]], ZSOHPP055[行項目], ZSOHSD058[[#This Row],[行項目]])&gt;0, "Y", "")</f>
        <v/>
      </c>
      <c r="M5884" t="str">
        <f>IF(ZSOHSD058[[#This Row],[銷售訂單]]="", "", --ZSOHSD058[[#This Row],[銷售訂單]])</f>
        <v/>
      </c>
      <c r="N5884" s="16" t="str">
        <f>IF(ZSOHSD058[[#This Row],[落胚數]]="","",IF(ISNUMBER(ZSOHSD058[[#This Row],[落胚數]]+0), ZSOHSD058[[#This Row],[落胚數]]+0, 0))</f>
        <v/>
      </c>
    </row>
    <row r="5885" spans="1:14">
      <c r="A5885"/>
      <c r="B5885"/>
      <c r="C5885"/>
      <c r="D5885"/>
      <c r="E5885"/>
      <c r="F5885"/>
      <c r="G5885"/>
      <c r="H5885"/>
      <c r="I5885"/>
      <c r="J5885"/>
      <c r="K5885"/>
      <c r="L5885" t="str">
        <f>IF(COUNTIFS(ZSOHPP055[订单号数值], ZSOHSD058[[#This Row],[订单号数值]], ZSOHPP055[行項目], ZSOHSD058[[#This Row],[行項目]])&gt;0, "Y", "")</f>
        <v/>
      </c>
      <c r="M5885" t="str">
        <f>IF(ZSOHSD058[[#This Row],[銷售訂單]]="", "", --ZSOHSD058[[#This Row],[銷售訂單]])</f>
        <v/>
      </c>
      <c r="N5885" s="16" t="str">
        <f>IF(ZSOHSD058[[#This Row],[落胚數]]="","",IF(ISNUMBER(ZSOHSD058[[#This Row],[落胚數]]+0), ZSOHSD058[[#This Row],[落胚數]]+0, 0))</f>
        <v/>
      </c>
    </row>
    <row r="5886" spans="1:14">
      <c r="A5886"/>
      <c r="B5886"/>
      <c r="C5886"/>
      <c r="D5886"/>
      <c r="E5886"/>
      <c r="F5886"/>
      <c r="G5886"/>
      <c r="H5886"/>
      <c r="I5886"/>
      <c r="J5886"/>
      <c r="K5886"/>
      <c r="L5886" t="str">
        <f>IF(COUNTIFS(ZSOHPP055[订单号数值], ZSOHSD058[[#This Row],[订单号数值]], ZSOHPP055[行項目], ZSOHSD058[[#This Row],[行項目]])&gt;0, "Y", "")</f>
        <v/>
      </c>
      <c r="M5886" t="str">
        <f>IF(ZSOHSD058[[#This Row],[銷售訂單]]="", "", --ZSOHSD058[[#This Row],[銷售訂單]])</f>
        <v/>
      </c>
      <c r="N5886" s="16" t="str">
        <f>IF(ZSOHSD058[[#This Row],[落胚數]]="","",IF(ISNUMBER(ZSOHSD058[[#This Row],[落胚數]]+0), ZSOHSD058[[#This Row],[落胚數]]+0, 0))</f>
        <v/>
      </c>
    </row>
    <row r="5887" spans="1:14">
      <c r="A5887"/>
      <c r="B5887"/>
      <c r="C5887"/>
      <c r="D5887"/>
      <c r="E5887"/>
      <c r="F5887"/>
      <c r="G5887"/>
      <c r="H5887"/>
      <c r="I5887"/>
      <c r="J5887"/>
      <c r="K5887"/>
      <c r="L5887" t="str">
        <f>IF(COUNTIFS(ZSOHPP055[订单号数值], ZSOHSD058[[#This Row],[订单号数值]], ZSOHPP055[行項目], ZSOHSD058[[#This Row],[行項目]])&gt;0, "Y", "")</f>
        <v/>
      </c>
      <c r="M5887" t="str">
        <f>IF(ZSOHSD058[[#This Row],[銷售訂單]]="", "", --ZSOHSD058[[#This Row],[銷售訂單]])</f>
        <v/>
      </c>
      <c r="N5887" s="16" t="str">
        <f>IF(ZSOHSD058[[#This Row],[落胚數]]="","",IF(ISNUMBER(ZSOHSD058[[#This Row],[落胚數]]+0), ZSOHSD058[[#This Row],[落胚數]]+0, 0))</f>
        <v/>
      </c>
    </row>
    <row r="5888" spans="1:14">
      <c r="A5888"/>
      <c r="B5888"/>
      <c r="C5888"/>
      <c r="D5888"/>
      <c r="E5888"/>
      <c r="F5888"/>
      <c r="G5888"/>
      <c r="H5888"/>
      <c r="I5888"/>
      <c r="J5888"/>
      <c r="K5888"/>
      <c r="L5888" t="str">
        <f>IF(COUNTIFS(ZSOHPP055[订单号数值], ZSOHSD058[[#This Row],[订单号数值]], ZSOHPP055[行項目], ZSOHSD058[[#This Row],[行項目]])&gt;0, "Y", "")</f>
        <v/>
      </c>
      <c r="M5888" t="str">
        <f>IF(ZSOHSD058[[#This Row],[銷售訂單]]="", "", --ZSOHSD058[[#This Row],[銷售訂單]])</f>
        <v/>
      </c>
      <c r="N5888" s="16" t="str">
        <f>IF(ZSOHSD058[[#This Row],[落胚數]]="","",IF(ISNUMBER(ZSOHSD058[[#This Row],[落胚數]]+0), ZSOHSD058[[#This Row],[落胚數]]+0, 0))</f>
        <v/>
      </c>
    </row>
    <row r="5889" spans="1:14">
      <c r="A5889"/>
      <c r="B5889"/>
      <c r="C5889"/>
      <c r="D5889"/>
      <c r="E5889"/>
      <c r="F5889"/>
      <c r="G5889"/>
      <c r="H5889"/>
      <c r="I5889"/>
      <c r="J5889"/>
      <c r="K5889"/>
      <c r="L5889" t="str">
        <f>IF(COUNTIFS(ZSOHPP055[订单号数值], ZSOHSD058[[#This Row],[订单号数值]], ZSOHPP055[行項目], ZSOHSD058[[#This Row],[行項目]])&gt;0, "Y", "")</f>
        <v/>
      </c>
      <c r="M5889" t="str">
        <f>IF(ZSOHSD058[[#This Row],[銷售訂單]]="", "", --ZSOHSD058[[#This Row],[銷售訂單]])</f>
        <v/>
      </c>
      <c r="N5889" s="16" t="str">
        <f>IF(ZSOHSD058[[#This Row],[落胚數]]="","",IF(ISNUMBER(ZSOHSD058[[#This Row],[落胚數]]+0), ZSOHSD058[[#This Row],[落胚數]]+0, 0))</f>
        <v/>
      </c>
    </row>
    <row r="5890" spans="1:14">
      <c r="A5890"/>
      <c r="B5890"/>
      <c r="C5890"/>
      <c r="D5890"/>
      <c r="E5890"/>
      <c r="F5890"/>
      <c r="G5890"/>
      <c r="H5890"/>
      <c r="I5890"/>
      <c r="J5890"/>
      <c r="K5890"/>
      <c r="L5890" t="str">
        <f>IF(COUNTIFS(ZSOHPP055[订单号数值], ZSOHSD058[[#This Row],[订单号数值]], ZSOHPP055[行項目], ZSOHSD058[[#This Row],[行項目]])&gt;0, "Y", "")</f>
        <v/>
      </c>
      <c r="M5890" t="str">
        <f>IF(ZSOHSD058[[#This Row],[銷售訂單]]="", "", --ZSOHSD058[[#This Row],[銷售訂單]])</f>
        <v/>
      </c>
      <c r="N5890" s="16" t="str">
        <f>IF(ZSOHSD058[[#This Row],[落胚數]]="","",IF(ISNUMBER(ZSOHSD058[[#This Row],[落胚數]]+0), ZSOHSD058[[#This Row],[落胚數]]+0, 0))</f>
        <v/>
      </c>
    </row>
    <row r="5891" spans="1:14">
      <c r="A5891"/>
      <c r="B5891"/>
      <c r="C5891"/>
      <c r="D5891"/>
      <c r="E5891"/>
      <c r="F5891"/>
      <c r="G5891"/>
      <c r="H5891"/>
      <c r="I5891"/>
      <c r="J5891"/>
      <c r="K5891"/>
      <c r="L5891" t="str">
        <f>IF(COUNTIFS(ZSOHPP055[订单号数值], ZSOHSD058[[#This Row],[订单号数值]], ZSOHPP055[行項目], ZSOHSD058[[#This Row],[行項目]])&gt;0, "Y", "")</f>
        <v/>
      </c>
      <c r="M5891" t="str">
        <f>IF(ZSOHSD058[[#This Row],[銷售訂單]]="", "", --ZSOHSD058[[#This Row],[銷售訂單]])</f>
        <v/>
      </c>
      <c r="N5891" s="16" t="str">
        <f>IF(ZSOHSD058[[#This Row],[落胚數]]="","",IF(ISNUMBER(ZSOHSD058[[#This Row],[落胚數]]+0), ZSOHSD058[[#This Row],[落胚數]]+0, 0))</f>
        <v/>
      </c>
    </row>
    <row r="5892" spans="1:14">
      <c r="A5892"/>
      <c r="B5892"/>
      <c r="C5892"/>
      <c r="D5892"/>
      <c r="E5892"/>
      <c r="F5892"/>
      <c r="G5892"/>
      <c r="H5892"/>
      <c r="I5892"/>
      <c r="J5892"/>
      <c r="K5892"/>
      <c r="L5892" t="str">
        <f>IF(COUNTIFS(ZSOHPP055[订单号数值], ZSOHSD058[[#This Row],[订单号数值]], ZSOHPP055[行項目], ZSOHSD058[[#This Row],[行項目]])&gt;0, "Y", "")</f>
        <v/>
      </c>
      <c r="M5892" t="str">
        <f>IF(ZSOHSD058[[#This Row],[銷售訂單]]="", "", --ZSOHSD058[[#This Row],[銷售訂單]])</f>
        <v/>
      </c>
      <c r="N5892" s="16" t="str">
        <f>IF(ZSOHSD058[[#This Row],[落胚數]]="","",IF(ISNUMBER(ZSOHSD058[[#This Row],[落胚數]]+0), ZSOHSD058[[#This Row],[落胚數]]+0, 0))</f>
        <v/>
      </c>
    </row>
    <row r="5893" spans="1:14">
      <c r="A5893"/>
      <c r="B5893"/>
      <c r="C5893"/>
      <c r="D5893"/>
      <c r="E5893"/>
      <c r="F5893"/>
      <c r="G5893"/>
      <c r="H5893"/>
      <c r="I5893"/>
      <c r="J5893"/>
      <c r="K5893"/>
      <c r="L5893" t="str">
        <f>IF(COUNTIFS(ZSOHPP055[订单号数值], ZSOHSD058[[#This Row],[订单号数值]], ZSOHPP055[行項目], ZSOHSD058[[#This Row],[行項目]])&gt;0, "Y", "")</f>
        <v/>
      </c>
      <c r="M5893" t="str">
        <f>IF(ZSOHSD058[[#This Row],[銷售訂單]]="", "", --ZSOHSD058[[#This Row],[銷售訂單]])</f>
        <v/>
      </c>
      <c r="N5893" s="16" t="str">
        <f>IF(ZSOHSD058[[#This Row],[落胚數]]="","",IF(ISNUMBER(ZSOHSD058[[#This Row],[落胚數]]+0), ZSOHSD058[[#This Row],[落胚數]]+0, 0))</f>
        <v/>
      </c>
    </row>
    <row r="5894" spans="1:14">
      <c r="A5894"/>
      <c r="B5894"/>
      <c r="C5894"/>
      <c r="D5894"/>
      <c r="E5894"/>
      <c r="F5894"/>
      <c r="G5894"/>
      <c r="H5894"/>
      <c r="I5894"/>
      <c r="J5894"/>
      <c r="K5894"/>
      <c r="L5894" t="str">
        <f>IF(COUNTIFS(ZSOHPP055[订单号数值], ZSOHSD058[[#This Row],[订单号数值]], ZSOHPP055[行項目], ZSOHSD058[[#This Row],[行項目]])&gt;0, "Y", "")</f>
        <v/>
      </c>
      <c r="M5894" t="str">
        <f>IF(ZSOHSD058[[#This Row],[銷售訂單]]="", "", --ZSOHSD058[[#This Row],[銷售訂單]])</f>
        <v/>
      </c>
      <c r="N5894" s="16" t="str">
        <f>IF(ZSOHSD058[[#This Row],[落胚數]]="","",IF(ISNUMBER(ZSOHSD058[[#This Row],[落胚數]]+0), ZSOHSD058[[#This Row],[落胚數]]+0, 0))</f>
        <v/>
      </c>
    </row>
    <row r="5895" spans="1:14">
      <c r="A5895"/>
      <c r="B5895"/>
      <c r="C5895"/>
      <c r="D5895"/>
      <c r="E5895"/>
      <c r="F5895"/>
      <c r="G5895"/>
      <c r="H5895"/>
      <c r="I5895"/>
      <c r="J5895"/>
      <c r="K5895"/>
      <c r="L5895" t="str">
        <f>IF(COUNTIFS(ZSOHPP055[订单号数值], ZSOHSD058[[#This Row],[订单号数值]], ZSOHPP055[行項目], ZSOHSD058[[#This Row],[行項目]])&gt;0, "Y", "")</f>
        <v/>
      </c>
      <c r="M5895" t="str">
        <f>IF(ZSOHSD058[[#This Row],[銷售訂單]]="", "", --ZSOHSD058[[#This Row],[銷售訂單]])</f>
        <v/>
      </c>
      <c r="N5895" s="16" t="str">
        <f>IF(ZSOHSD058[[#This Row],[落胚數]]="","",IF(ISNUMBER(ZSOHSD058[[#This Row],[落胚數]]+0), ZSOHSD058[[#This Row],[落胚數]]+0, 0))</f>
        <v/>
      </c>
    </row>
    <row r="5896" spans="1:14">
      <c r="A5896"/>
      <c r="B5896"/>
      <c r="C5896"/>
      <c r="D5896"/>
      <c r="E5896"/>
      <c r="F5896"/>
      <c r="G5896"/>
      <c r="H5896"/>
      <c r="I5896"/>
      <c r="J5896"/>
      <c r="K5896"/>
      <c r="L5896" t="str">
        <f>IF(COUNTIFS(ZSOHPP055[订单号数值], ZSOHSD058[[#This Row],[订单号数值]], ZSOHPP055[行項目], ZSOHSD058[[#This Row],[行項目]])&gt;0, "Y", "")</f>
        <v/>
      </c>
      <c r="M5896" t="str">
        <f>IF(ZSOHSD058[[#This Row],[銷售訂單]]="", "", --ZSOHSD058[[#This Row],[銷售訂單]])</f>
        <v/>
      </c>
      <c r="N5896" s="16" t="str">
        <f>IF(ZSOHSD058[[#This Row],[落胚數]]="","",IF(ISNUMBER(ZSOHSD058[[#This Row],[落胚數]]+0), ZSOHSD058[[#This Row],[落胚數]]+0, 0))</f>
        <v/>
      </c>
    </row>
    <row r="5897" spans="1:14">
      <c r="A5897"/>
      <c r="B5897"/>
      <c r="C5897"/>
      <c r="D5897"/>
      <c r="E5897"/>
      <c r="F5897"/>
      <c r="G5897"/>
      <c r="H5897"/>
      <c r="I5897"/>
      <c r="J5897"/>
      <c r="K5897"/>
      <c r="L5897" t="str">
        <f>IF(COUNTIFS(ZSOHPP055[订单号数值], ZSOHSD058[[#This Row],[订单号数值]], ZSOHPP055[行項目], ZSOHSD058[[#This Row],[行項目]])&gt;0, "Y", "")</f>
        <v/>
      </c>
      <c r="M5897" t="str">
        <f>IF(ZSOHSD058[[#This Row],[銷售訂單]]="", "", --ZSOHSD058[[#This Row],[銷售訂單]])</f>
        <v/>
      </c>
      <c r="N5897" s="16" t="str">
        <f>IF(ZSOHSD058[[#This Row],[落胚數]]="","",IF(ISNUMBER(ZSOHSD058[[#This Row],[落胚數]]+0), ZSOHSD058[[#This Row],[落胚數]]+0, 0))</f>
        <v/>
      </c>
    </row>
    <row r="5898" spans="1:14">
      <c r="A5898"/>
      <c r="B5898"/>
      <c r="C5898"/>
      <c r="D5898"/>
      <c r="E5898"/>
      <c r="F5898"/>
      <c r="G5898"/>
      <c r="H5898"/>
      <c r="I5898"/>
      <c r="J5898"/>
      <c r="K5898"/>
      <c r="L5898" t="str">
        <f>IF(COUNTIFS(ZSOHPP055[订单号数值], ZSOHSD058[[#This Row],[订单号数值]], ZSOHPP055[行項目], ZSOHSD058[[#This Row],[行項目]])&gt;0, "Y", "")</f>
        <v/>
      </c>
      <c r="M5898" t="str">
        <f>IF(ZSOHSD058[[#This Row],[銷售訂單]]="", "", --ZSOHSD058[[#This Row],[銷售訂單]])</f>
        <v/>
      </c>
      <c r="N5898" s="16" t="str">
        <f>IF(ZSOHSD058[[#This Row],[落胚數]]="","",IF(ISNUMBER(ZSOHSD058[[#This Row],[落胚數]]+0), ZSOHSD058[[#This Row],[落胚數]]+0, 0))</f>
        <v/>
      </c>
    </row>
    <row r="5899" spans="1:14">
      <c r="A5899"/>
      <c r="B5899"/>
      <c r="C5899"/>
      <c r="D5899"/>
      <c r="E5899"/>
      <c r="F5899"/>
      <c r="G5899"/>
      <c r="H5899"/>
      <c r="I5899"/>
      <c r="J5899"/>
      <c r="K5899"/>
      <c r="L5899" t="str">
        <f>IF(COUNTIFS(ZSOHPP055[订单号数值], ZSOHSD058[[#This Row],[订单号数值]], ZSOHPP055[行項目], ZSOHSD058[[#This Row],[行項目]])&gt;0, "Y", "")</f>
        <v/>
      </c>
      <c r="M5899" t="str">
        <f>IF(ZSOHSD058[[#This Row],[銷售訂單]]="", "", --ZSOHSD058[[#This Row],[銷售訂單]])</f>
        <v/>
      </c>
      <c r="N5899" s="16" t="str">
        <f>IF(ZSOHSD058[[#This Row],[落胚數]]="","",IF(ISNUMBER(ZSOHSD058[[#This Row],[落胚數]]+0), ZSOHSD058[[#This Row],[落胚數]]+0, 0))</f>
        <v/>
      </c>
    </row>
    <row r="5900" spans="1:14">
      <c r="A5900"/>
      <c r="B5900"/>
      <c r="C5900"/>
      <c r="D5900"/>
      <c r="E5900"/>
      <c r="F5900"/>
      <c r="G5900"/>
      <c r="H5900"/>
      <c r="I5900"/>
      <c r="J5900"/>
      <c r="K5900"/>
      <c r="L5900" t="str">
        <f>IF(COUNTIFS(ZSOHPP055[订单号数值], ZSOHSD058[[#This Row],[订单号数值]], ZSOHPP055[行項目], ZSOHSD058[[#This Row],[行項目]])&gt;0, "Y", "")</f>
        <v/>
      </c>
      <c r="M5900" t="str">
        <f>IF(ZSOHSD058[[#This Row],[銷售訂單]]="", "", --ZSOHSD058[[#This Row],[銷售訂單]])</f>
        <v/>
      </c>
      <c r="N5900" s="16" t="str">
        <f>IF(ZSOHSD058[[#This Row],[落胚數]]="","",IF(ISNUMBER(ZSOHSD058[[#This Row],[落胚數]]+0), ZSOHSD058[[#This Row],[落胚數]]+0, 0))</f>
        <v/>
      </c>
    </row>
    <row r="5901" spans="1:14">
      <c r="A5901"/>
      <c r="B5901"/>
      <c r="C5901"/>
      <c r="D5901"/>
      <c r="E5901"/>
      <c r="F5901"/>
      <c r="G5901"/>
      <c r="H5901"/>
      <c r="I5901"/>
      <c r="J5901"/>
      <c r="K5901"/>
      <c r="L5901" t="str">
        <f>IF(COUNTIFS(ZSOHPP055[订单号数值], ZSOHSD058[[#This Row],[订单号数值]], ZSOHPP055[行項目], ZSOHSD058[[#This Row],[行項目]])&gt;0, "Y", "")</f>
        <v/>
      </c>
      <c r="M5901" t="str">
        <f>IF(ZSOHSD058[[#This Row],[銷售訂單]]="", "", --ZSOHSD058[[#This Row],[銷售訂單]])</f>
        <v/>
      </c>
      <c r="N5901" s="16" t="str">
        <f>IF(ZSOHSD058[[#This Row],[落胚數]]="","",IF(ISNUMBER(ZSOHSD058[[#This Row],[落胚數]]+0), ZSOHSD058[[#This Row],[落胚數]]+0, 0))</f>
        <v/>
      </c>
    </row>
    <row r="5902" spans="1:14">
      <c r="A5902"/>
      <c r="B5902"/>
      <c r="C5902"/>
      <c r="D5902"/>
      <c r="E5902"/>
      <c r="F5902"/>
      <c r="G5902"/>
      <c r="H5902"/>
      <c r="I5902"/>
      <c r="J5902"/>
      <c r="K5902"/>
      <c r="L5902" t="str">
        <f>IF(COUNTIFS(ZSOHPP055[订单号数值], ZSOHSD058[[#This Row],[订单号数值]], ZSOHPP055[行項目], ZSOHSD058[[#This Row],[行項目]])&gt;0, "Y", "")</f>
        <v/>
      </c>
      <c r="M5902" t="str">
        <f>IF(ZSOHSD058[[#This Row],[銷售訂單]]="", "", --ZSOHSD058[[#This Row],[銷售訂單]])</f>
        <v/>
      </c>
      <c r="N5902" s="16" t="str">
        <f>IF(ZSOHSD058[[#This Row],[落胚數]]="","",IF(ISNUMBER(ZSOHSD058[[#This Row],[落胚數]]+0), ZSOHSD058[[#This Row],[落胚數]]+0, 0))</f>
        <v/>
      </c>
    </row>
    <row r="5903" spans="1:14">
      <c r="A5903"/>
      <c r="B5903"/>
      <c r="C5903"/>
      <c r="D5903"/>
      <c r="E5903"/>
      <c r="F5903"/>
      <c r="G5903"/>
      <c r="H5903"/>
      <c r="I5903"/>
      <c r="J5903"/>
      <c r="K5903"/>
      <c r="L5903" t="str">
        <f>IF(COUNTIFS(ZSOHPP055[订单号数值], ZSOHSD058[[#This Row],[订单号数值]], ZSOHPP055[行項目], ZSOHSD058[[#This Row],[行項目]])&gt;0, "Y", "")</f>
        <v/>
      </c>
      <c r="M5903" t="str">
        <f>IF(ZSOHSD058[[#This Row],[銷售訂單]]="", "", --ZSOHSD058[[#This Row],[銷售訂單]])</f>
        <v/>
      </c>
      <c r="N5903" s="16" t="str">
        <f>IF(ZSOHSD058[[#This Row],[落胚數]]="","",IF(ISNUMBER(ZSOHSD058[[#This Row],[落胚數]]+0), ZSOHSD058[[#This Row],[落胚數]]+0, 0))</f>
        <v/>
      </c>
    </row>
    <row r="5904" spans="1:14">
      <c r="A5904"/>
      <c r="B5904"/>
      <c r="C5904"/>
      <c r="D5904"/>
      <c r="E5904"/>
      <c r="F5904"/>
      <c r="G5904"/>
      <c r="H5904"/>
      <c r="I5904"/>
      <c r="J5904"/>
      <c r="K5904"/>
      <c r="L5904" t="str">
        <f>IF(COUNTIFS(ZSOHPP055[订单号数值], ZSOHSD058[[#This Row],[订单号数值]], ZSOHPP055[行項目], ZSOHSD058[[#This Row],[行項目]])&gt;0, "Y", "")</f>
        <v/>
      </c>
      <c r="M5904" t="str">
        <f>IF(ZSOHSD058[[#This Row],[銷售訂單]]="", "", --ZSOHSD058[[#This Row],[銷售訂單]])</f>
        <v/>
      </c>
      <c r="N5904" s="16" t="str">
        <f>IF(ZSOHSD058[[#This Row],[落胚數]]="","",IF(ISNUMBER(ZSOHSD058[[#This Row],[落胚數]]+0), ZSOHSD058[[#This Row],[落胚數]]+0, 0))</f>
        <v/>
      </c>
    </row>
    <row r="5905" spans="1:14">
      <c r="A5905"/>
      <c r="B5905"/>
      <c r="C5905"/>
      <c r="D5905"/>
      <c r="E5905"/>
      <c r="F5905"/>
      <c r="G5905"/>
      <c r="H5905"/>
      <c r="I5905"/>
      <c r="J5905"/>
      <c r="K5905"/>
      <c r="L5905" t="str">
        <f>IF(COUNTIFS(ZSOHPP055[订单号数值], ZSOHSD058[[#This Row],[订单号数值]], ZSOHPP055[行項目], ZSOHSD058[[#This Row],[行項目]])&gt;0, "Y", "")</f>
        <v/>
      </c>
      <c r="M5905" t="str">
        <f>IF(ZSOHSD058[[#This Row],[銷售訂單]]="", "", --ZSOHSD058[[#This Row],[銷售訂單]])</f>
        <v/>
      </c>
      <c r="N5905" s="16" t="str">
        <f>IF(ZSOHSD058[[#This Row],[落胚數]]="","",IF(ISNUMBER(ZSOHSD058[[#This Row],[落胚數]]+0), ZSOHSD058[[#This Row],[落胚數]]+0, 0))</f>
        <v/>
      </c>
    </row>
    <row r="5906" spans="1:14">
      <c r="A5906"/>
      <c r="B5906"/>
      <c r="C5906"/>
      <c r="D5906"/>
      <c r="E5906"/>
      <c r="F5906"/>
      <c r="G5906"/>
      <c r="H5906"/>
      <c r="I5906"/>
      <c r="J5906"/>
      <c r="K5906"/>
      <c r="L5906" t="str">
        <f>IF(COUNTIFS(ZSOHPP055[订单号数值], ZSOHSD058[[#This Row],[订单号数值]], ZSOHPP055[行項目], ZSOHSD058[[#This Row],[行項目]])&gt;0, "Y", "")</f>
        <v/>
      </c>
      <c r="M5906" t="str">
        <f>IF(ZSOHSD058[[#This Row],[銷售訂單]]="", "", --ZSOHSD058[[#This Row],[銷售訂單]])</f>
        <v/>
      </c>
      <c r="N5906" s="16" t="str">
        <f>IF(ZSOHSD058[[#This Row],[落胚數]]="","",IF(ISNUMBER(ZSOHSD058[[#This Row],[落胚數]]+0), ZSOHSD058[[#This Row],[落胚數]]+0, 0))</f>
        <v/>
      </c>
    </row>
    <row r="5907" spans="1:14">
      <c r="A5907"/>
      <c r="B5907"/>
      <c r="C5907"/>
      <c r="D5907"/>
      <c r="E5907"/>
      <c r="F5907"/>
      <c r="G5907"/>
      <c r="H5907"/>
      <c r="I5907"/>
      <c r="J5907"/>
      <c r="K5907"/>
      <c r="L5907" t="str">
        <f>IF(COUNTIFS(ZSOHPP055[订单号数值], ZSOHSD058[[#This Row],[订单号数值]], ZSOHPP055[行項目], ZSOHSD058[[#This Row],[行項目]])&gt;0, "Y", "")</f>
        <v/>
      </c>
      <c r="M5907" t="str">
        <f>IF(ZSOHSD058[[#This Row],[銷售訂單]]="", "", --ZSOHSD058[[#This Row],[銷售訂單]])</f>
        <v/>
      </c>
      <c r="N5907" s="16" t="str">
        <f>IF(ZSOHSD058[[#This Row],[落胚數]]="","",IF(ISNUMBER(ZSOHSD058[[#This Row],[落胚數]]+0), ZSOHSD058[[#This Row],[落胚數]]+0, 0))</f>
        <v/>
      </c>
    </row>
    <row r="5908" spans="1:14">
      <c r="A5908"/>
      <c r="B5908"/>
      <c r="C5908"/>
      <c r="D5908"/>
      <c r="E5908"/>
      <c r="F5908"/>
      <c r="G5908"/>
      <c r="H5908"/>
      <c r="I5908"/>
      <c r="J5908"/>
      <c r="K5908"/>
      <c r="L5908" t="str">
        <f>IF(COUNTIFS(ZSOHPP055[订单号数值], ZSOHSD058[[#This Row],[订单号数值]], ZSOHPP055[行項目], ZSOHSD058[[#This Row],[行項目]])&gt;0, "Y", "")</f>
        <v/>
      </c>
      <c r="M5908" t="str">
        <f>IF(ZSOHSD058[[#This Row],[銷售訂單]]="", "", --ZSOHSD058[[#This Row],[銷售訂單]])</f>
        <v/>
      </c>
      <c r="N5908" s="16" t="str">
        <f>IF(ZSOHSD058[[#This Row],[落胚數]]="","",IF(ISNUMBER(ZSOHSD058[[#This Row],[落胚數]]+0), ZSOHSD058[[#This Row],[落胚數]]+0, 0))</f>
        <v/>
      </c>
    </row>
    <row r="5909" spans="1:14">
      <c r="A5909"/>
      <c r="B5909"/>
      <c r="C5909"/>
      <c r="D5909"/>
      <c r="E5909"/>
      <c r="F5909"/>
      <c r="G5909"/>
      <c r="H5909"/>
      <c r="I5909"/>
      <c r="J5909"/>
      <c r="K5909"/>
      <c r="L5909" t="str">
        <f>IF(COUNTIFS(ZSOHPP055[订单号数值], ZSOHSD058[[#This Row],[订单号数值]], ZSOHPP055[行項目], ZSOHSD058[[#This Row],[行項目]])&gt;0, "Y", "")</f>
        <v/>
      </c>
      <c r="M5909" t="str">
        <f>IF(ZSOHSD058[[#This Row],[銷售訂單]]="", "", --ZSOHSD058[[#This Row],[銷售訂單]])</f>
        <v/>
      </c>
      <c r="N5909" s="16" t="str">
        <f>IF(ZSOHSD058[[#This Row],[落胚數]]="","",IF(ISNUMBER(ZSOHSD058[[#This Row],[落胚數]]+0), ZSOHSD058[[#This Row],[落胚數]]+0, 0))</f>
        <v/>
      </c>
    </row>
    <row r="5910" spans="1:14">
      <c r="A5910"/>
      <c r="B5910"/>
      <c r="C5910"/>
      <c r="D5910"/>
      <c r="E5910"/>
      <c r="F5910"/>
      <c r="G5910"/>
      <c r="H5910"/>
      <c r="I5910"/>
      <c r="J5910"/>
      <c r="K5910"/>
      <c r="L5910" t="str">
        <f>IF(COUNTIFS(ZSOHPP055[订单号数值], ZSOHSD058[[#This Row],[订单号数值]], ZSOHPP055[行項目], ZSOHSD058[[#This Row],[行項目]])&gt;0, "Y", "")</f>
        <v/>
      </c>
      <c r="M5910" t="str">
        <f>IF(ZSOHSD058[[#This Row],[銷售訂單]]="", "", --ZSOHSD058[[#This Row],[銷售訂單]])</f>
        <v/>
      </c>
      <c r="N5910" s="16" t="str">
        <f>IF(ZSOHSD058[[#This Row],[落胚數]]="","",IF(ISNUMBER(ZSOHSD058[[#This Row],[落胚數]]+0), ZSOHSD058[[#This Row],[落胚數]]+0, 0))</f>
        <v/>
      </c>
    </row>
    <row r="5911" spans="1:14">
      <c r="A5911"/>
      <c r="B5911"/>
      <c r="C5911"/>
      <c r="D5911"/>
      <c r="E5911"/>
      <c r="F5911"/>
      <c r="G5911"/>
      <c r="H5911"/>
      <c r="I5911"/>
      <c r="J5911"/>
      <c r="K5911"/>
      <c r="L5911" t="str">
        <f>IF(COUNTIFS(ZSOHPP055[订单号数值], ZSOHSD058[[#This Row],[订单号数值]], ZSOHPP055[行項目], ZSOHSD058[[#This Row],[行項目]])&gt;0, "Y", "")</f>
        <v/>
      </c>
      <c r="M5911" t="str">
        <f>IF(ZSOHSD058[[#This Row],[銷售訂單]]="", "", --ZSOHSD058[[#This Row],[銷售訂單]])</f>
        <v/>
      </c>
      <c r="N5911" s="16" t="str">
        <f>IF(ZSOHSD058[[#This Row],[落胚數]]="","",IF(ISNUMBER(ZSOHSD058[[#This Row],[落胚數]]+0), ZSOHSD058[[#This Row],[落胚數]]+0, 0))</f>
        <v/>
      </c>
    </row>
    <row r="5912" spans="1:14">
      <c r="A5912"/>
      <c r="B5912"/>
      <c r="C5912"/>
      <c r="D5912"/>
      <c r="E5912"/>
      <c r="F5912"/>
      <c r="G5912"/>
      <c r="H5912"/>
      <c r="I5912"/>
      <c r="J5912"/>
      <c r="K5912"/>
      <c r="L5912" t="str">
        <f>IF(COUNTIFS(ZSOHPP055[订单号数值], ZSOHSD058[[#This Row],[订单号数值]], ZSOHPP055[行項目], ZSOHSD058[[#This Row],[行項目]])&gt;0, "Y", "")</f>
        <v/>
      </c>
      <c r="M5912" t="str">
        <f>IF(ZSOHSD058[[#This Row],[銷售訂單]]="", "", --ZSOHSD058[[#This Row],[銷售訂單]])</f>
        <v/>
      </c>
      <c r="N5912" s="16" t="str">
        <f>IF(ZSOHSD058[[#This Row],[落胚數]]="","",IF(ISNUMBER(ZSOHSD058[[#This Row],[落胚數]]+0), ZSOHSD058[[#This Row],[落胚數]]+0, 0))</f>
        <v/>
      </c>
    </row>
    <row r="5913" spans="1:14">
      <c r="A5913"/>
      <c r="B5913"/>
      <c r="C5913"/>
      <c r="D5913"/>
      <c r="E5913"/>
      <c r="F5913"/>
      <c r="G5913"/>
      <c r="H5913"/>
      <c r="I5913"/>
      <c r="J5913"/>
      <c r="K5913"/>
      <c r="L5913" t="str">
        <f>IF(COUNTIFS(ZSOHPP055[订单号数值], ZSOHSD058[[#This Row],[订单号数值]], ZSOHPP055[行項目], ZSOHSD058[[#This Row],[行項目]])&gt;0, "Y", "")</f>
        <v/>
      </c>
      <c r="M5913" t="str">
        <f>IF(ZSOHSD058[[#This Row],[銷售訂單]]="", "", --ZSOHSD058[[#This Row],[銷售訂單]])</f>
        <v/>
      </c>
      <c r="N5913" s="16" t="str">
        <f>IF(ZSOHSD058[[#This Row],[落胚數]]="","",IF(ISNUMBER(ZSOHSD058[[#This Row],[落胚數]]+0), ZSOHSD058[[#This Row],[落胚數]]+0, 0))</f>
        <v/>
      </c>
    </row>
    <row r="5914" spans="1:14">
      <c r="A5914"/>
      <c r="B5914"/>
      <c r="C5914"/>
      <c r="D5914"/>
      <c r="E5914"/>
      <c r="F5914"/>
      <c r="G5914"/>
      <c r="H5914"/>
      <c r="I5914"/>
      <c r="J5914"/>
      <c r="K5914"/>
      <c r="L5914" t="str">
        <f>IF(COUNTIFS(ZSOHPP055[订单号数值], ZSOHSD058[[#This Row],[订单号数值]], ZSOHPP055[行項目], ZSOHSD058[[#This Row],[行項目]])&gt;0, "Y", "")</f>
        <v/>
      </c>
      <c r="M5914" t="str">
        <f>IF(ZSOHSD058[[#This Row],[銷售訂單]]="", "", --ZSOHSD058[[#This Row],[銷售訂單]])</f>
        <v/>
      </c>
      <c r="N5914" s="16" t="str">
        <f>IF(ZSOHSD058[[#This Row],[落胚數]]="","",IF(ISNUMBER(ZSOHSD058[[#This Row],[落胚數]]+0), ZSOHSD058[[#This Row],[落胚數]]+0, 0))</f>
        <v/>
      </c>
    </row>
    <row r="5915" spans="1:14">
      <c r="A5915"/>
      <c r="B5915"/>
      <c r="C5915"/>
      <c r="D5915"/>
      <c r="E5915"/>
      <c r="F5915"/>
      <c r="G5915"/>
      <c r="H5915"/>
      <c r="I5915"/>
      <c r="J5915"/>
      <c r="K5915"/>
      <c r="L5915" t="str">
        <f>IF(COUNTIFS(ZSOHPP055[订单号数值], ZSOHSD058[[#This Row],[订单号数值]], ZSOHPP055[行項目], ZSOHSD058[[#This Row],[行項目]])&gt;0, "Y", "")</f>
        <v/>
      </c>
      <c r="M5915" t="str">
        <f>IF(ZSOHSD058[[#This Row],[銷售訂單]]="", "", --ZSOHSD058[[#This Row],[銷售訂單]])</f>
        <v/>
      </c>
      <c r="N5915" s="16" t="str">
        <f>IF(ZSOHSD058[[#This Row],[落胚數]]="","",IF(ISNUMBER(ZSOHSD058[[#This Row],[落胚數]]+0), ZSOHSD058[[#This Row],[落胚數]]+0, 0))</f>
        <v/>
      </c>
    </row>
    <row r="5916" spans="1:14">
      <c r="A5916"/>
      <c r="B5916"/>
      <c r="C5916"/>
      <c r="D5916"/>
      <c r="E5916"/>
      <c r="F5916"/>
      <c r="G5916"/>
      <c r="H5916"/>
      <c r="I5916"/>
      <c r="J5916"/>
      <c r="K5916"/>
      <c r="L5916" t="str">
        <f>IF(COUNTIFS(ZSOHPP055[订单号数值], ZSOHSD058[[#This Row],[订单号数值]], ZSOHPP055[行項目], ZSOHSD058[[#This Row],[行項目]])&gt;0, "Y", "")</f>
        <v/>
      </c>
      <c r="M5916" t="str">
        <f>IF(ZSOHSD058[[#This Row],[銷售訂單]]="", "", --ZSOHSD058[[#This Row],[銷售訂單]])</f>
        <v/>
      </c>
      <c r="N5916" s="16" t="str">
        <f>IF(ZSOHSD058[[#This Row],[落胚數]]="","",IF(ISNUMBER(ZSOHSD058[[#This Row],[落胚數]]+0), ZSOHSD058[[#This Row],[落胚數]]+0, 0))</f>
        <v/>
      </c>
    </row>
    <row r="5917" spans="1:14">
      <c r="A5917"/>
      <c r="B5917"/>
      <c r="C5917"/>
      <c r="D5917"/>
      <c r="E5917"/>
      <c r="F5917"/>
      <c r="G5917"/>
      <c r="H5917"/>
      <c r="I5917"/>
      <c r="J5917"/>
      <c r="K5917"/>
      <c r="L5917" t="str">
        <f>IF(COUNTIFS(ZSOHPP055[订单号数值], ZSOHSD058[[#This Row],[订单号数值]], ZSOHPP055[行項目], ZSOHSD058[[#This Row],[行項目]])&gt;0, "Y", "")</f>
        <v/>
      </c>
      <c r="M5917" t="str">
        <f>IF(ZSOHSD058[[#This Row],[銷售訂單]]="", "", --ZSOHSD058[[#This Row],[銷售訂單]])</f>
        <v/>
      </c>
      <c r="N5917" s="16" t="str">
        <f>IF(ZSOHSD058[[#This Row],[落胚數]]="","",IF(ISNUMBER(ZSOHSD058[[#This Row],[落胚數]]+0), ZSOHSD058[[#This Row],[落胚數]]+0, 0))</f>
        <v/>
      </c>
    </row>
    <row r="5918" spans="1:14">
      <c r="A5918"/>
      <c r="B5918"/>
      <c r="C5918"/>
      <c r="D5918"/>
      <c r="E5918"/>
      <c r="F5918"/>
      <c r="G5918"/>
      <c r="H5918"/>
      <c r="I5918"/>
      <c r="J5918"/>
      <c r="K5918"/>
      <c r="L5918" t="str">
        <f>IF(COUNTIFS(ZSOHPP055[订单号数值], ZSOHSD058[[#This Row],[订单号数值]], ZSOHPP055[行項目], ZSOHSD058[[#This Row],[行項目]])&gt;0, "Y", "")</f>
        <v/>
      </c>
      <c r="M5918" t="str">
        <f>IF(ZSOHSD058[[#This Row],[銷售訂單]]="", "", --ZSOHSD058[[#This Row],[銷售訂單]])</f>
        <v/>
      </c>
      <c r="N5918" s="16" t="str">
        <f>IF(ZSOHSD058[[#This Row],[落胚數]]="","",IF(ISNUMBER(ZSOHSD058[[#This Row],[落胚數]]+0), ZSOHSD058[[#This Row],[落胚數]]+0, 0))</f>
        <v/>
      </c>
    </row>
    <row r="5919" spans="1:14">
      <c r="A5919"/>
      <c r="B5919"/>
      <c r="C5919"/>
      <c r="D5919"/>
      <c r="E5919"/>
      <c r="F5919"/>
      <c r="G5919"/>
      <c r="H5919"/>
      <c r="I5919"/>
      <c r="J5919"/>
      <c r="K5919"/>
      <c r="L5919" t="str">
        <f>IF(COUNTIFS(ZSOHPP055[订单号数值], ZSOHSD058[[#This Row],[订单号数值]], ZSOHPP055[行項目], ZSOHSD058[[#This Row],[行項目]])&gt;0, "Y", "")</f>
        <v/>
      </c>
      <c r="M5919" t="str">
        <f>IF(ZSOHSD058[[#This Row],[銷售訂單]]="", "", --ZSOHSD058[[#This Row],[銷售訂單]])</f>
        <v/>
      </c>
      <c r="N5919" s="16" t="str">
        <f>IF(ZSOHSD058[[#This Row],[落胚數]]="","",IF(ISNUMBER(ZSOHSD058[[#This Row],[落胚數]]+0), ZSOHSD058[[#This Row],[落胚數]]+0, 0))</f>
        <v/>
      </c>
    </row>
    <row r="5920" spans="1:14">
      <c r="A5920"/>
      <c r="B5920"/>
      <c r="C5920"/>
      <c r="D5920"/>
      <c r="E5920"/>
      <c r="F5920"/>
      <c r="G5920"/>
      <c r="H5920"/>
      <c r="I5920"/>
      <c r="J5920"/>
      <c r="K5920"/>
      <c r="L5920" t="str">
        <f>IF(COUNTIFS(ZSOHPP055[订单号数值], ZSOHSD058[[#This Row],[订单号数值]], ZSOHPP055[行項目], ZSOHSD058[[#This Row],[行項目]])&gt;0, "Y", "")</f>
        <v/>
      </c>
      <c r="M5920" t="str">
        <f>IF(ZSOHSD058[[#This Row],[銷售訂單]]="", "", --ZSOHSD058[[#This Row],[銷售訂單]])</f>
        <v/>
      </c>
      <c r="N5920" s="16" t="str">
        <f>IF(ZSOHSD058[[#This Row],[落胚數]]="","",IF(ISNUMBER(ZSOHSD058[[#This Row],[落胚數]]+0), ZSOHSD058[[#This Row],[落胚數]]+0, 0))</f>
        <v/>
      </c>
    </row>
    <row r="5921" spans="1:14">
      <c r="A5921"/>
      <c r="B5921"/>
      <c r="C5921"/>
      <c r="D5921"/>
      <c r="E5921"/>
      <c r="F5921"/>
      <c r="G5921"/>
      <c r="H5921"/>
      <c r="I5921"/>
      <c r="J5921"/>
      <c r="K5921"/>
      <c r="L5921" t="str">
        <f>IF(COUNTIFS(ZSOHPP055[订单号数值], ZSOHSD058[[#This Row],[订单号数值]], ZSOHPP055[行項目], ZSOHSD058[[#This Row],[行項目]])&gt;0, "Y", "")</f>
        <v/>
      </c>
      <c r="M5921" t="str">
        <f>IF(ZSOHSD058[[#This Row],[銷售訂單]]="", "", --ZSOHSD058[[#This Row],[銷售訂單]])</f>
        <v/>
      </c>
      <c r="N5921" s="16" t="str">
        <f>IF(ZSOHSD058[[#This Row],[落胚數]]="","",IF(ISNUMBER(ZSOHSD058[[#This Row],[落胚數]]+0), ZSOHSD058[[#This Row],[落胚數]]+0, 0))</f>
        <v/>
      </c>
    </row>
    <row r="5922" spans="1:14">
      <c r="A5922"/>
      <c r="B5922"/>
      <c r="C5922"/>
      <c r="D5922"/>
      <c r="E5922"/>
      <c r="F5922"/>
      <c r="G5922"/>
      <c r="H5922"/>
      <c r="I5922"/>
      <c r="J5922"/>
      <c r="K5922"/>
      <c r="L5922" t="str">
        <f>IF(COUNTIFS(ZSOHPP055[订单号数值], ZSOHSD058[[#This Row],[订单号数值]], ZSOHPP055[行項目], ZSOHSD058[[#This Row],[行項目]])&gt;0, "Y", "")</f>
        <v/>
      </c>
      <c r="M5922" t="str">
        <f>IF(ZSOHSD058[[#This Row],[銷售訂單]]="", "", --ZSOHSD058[[#This Row],[銷售訂單]])</f>
        <v/>
      </c>
      <c r="N5922" s="16" t="str">
        <f>IF(ZSOHSD058[[#This Row],[落胚數]]="","",IF(ISNUMBER(ZSOHSD058[[#This Row],[落胚數]]+0), ZSOHSD058[[#This Row],[落胚數]]+0, 0))</f>
        <v/>
      </c>
    </row>
    <row r="5923" spans="1:14">
      <c r="A5923"/>
      <c r="B5923"/>
      <c r="C5923"/>
      <c r="D5923"/>
      <c r="E5923"/>
      <c r="F5923"/>
      <c r="G5923"/>
      <c r="H5923"/>
      <c r="I5923"/>
      <c r="J5923"/>
      <c r="K5923"/>
      <c r="L5923" t="str">
        <f>IF(COUNTIFS(ZSOHPP055[订单号数值], ZSOHSD058[[#This Row],[订单号数值]], ZSOHPP055[行項目], ZSOHSD058[[#This Row],[行項目]])&gt;0, "Y", "")</f>
        <v/>
      </c>
      <c r="M5923" t="str">
        <f>IF(ZSOHSD058[[#This Row],[銷售訂單]]="", "", --ZSOHSD058[[#This Row],[銷售訂單]])</f>
        <v/>
      </c>
      <c r="N5923" s="16" t="str">
        <f>IF(ZSOHSD058[[#This Row],[落胚數]]="","",IF(ISNUMBER(ZSOHSD058[[#This Row],[落胚數]]+0), ZSOHSD058[[#This Row],[落胚數]]+0, 0))</f>
        <v/>
      </c>
    </row>
    <row r="5924" spans="1:14">
      <c r="A5924"/>
      <c r="B5924"/>
      <c r="C5924"/>
      <c r="D5924"/>
      <c r="E5924"/>
      <c r="F5924"/>
      <c r="G5924"/>
      <c r="H5924"/>
      <c r="I5924"/>
      <c r="J5924"/>
      <c r="K5924"/>
      <c r="L5924" t="str">
        <f>IF(COUNTIFS(ZSOHPP055[订单号数值], ZSOHSD058[[#This Row],[订单号数值]], ZSOHPP055[行項目], ZSOHSD058[[#This Row],[行項目]])&gt;0, "Y", "")</f>
        <v/>
      </c>
      <c r="M5924" t="str">
        <f>IF(ZSOHSD058[[#This Row],[銷售訂單]]="", "", --ZSOHSD058[[#This Row],[銷售訂單]])</f>
        <v/>
      </c>
      <c r="N5924" s="16" t="str">
        <f>IF(ZSOHSD058[[#This Row],[落胚數]]="","",IF(ISNUMBER(ZSOHSD058[[#This Row],[落胚數]]+0), ZSOHSD058[[#This Row],[落胚數]]+0, 0))</f>
        <v/>
      </c>
    </row>
    <row r="5925" spans="1:14">
      <c r="A5925"/>
      <c r="B5925"/>
      <c r="C5925"/>
      <c r="D5925"/>
      <c r="E5925"/>
      <c r="F5925"/>
      <c r="G5925"/>
      <c r="H5925"/>
      <c r="I5925"/>
      <c r="J5925"/>
      <c r="K5925"/>
      <c r="L5925" t="str">
        <f>IF(COUNTIFS(ZSOHPP055[订单号数值], ZSOHSD058[[#This Row],[订单号数值]], ZSOHPP055[行項目], ZSOHSD058[[#This Row],[行項目]])&gt;0, "Y", "")</f>
        <v/>
      </c>
      <c r="M5925" t="str">
        <f>IF(ZSOHSD058[[#This Row],[銷售訂單]]="", "", --ZSOHSD058[[#This Row],[銷售訂單]])</f>
        <v/>
      </c>
      <c r="N5925" s="16" t="str">
        <f>IF(ZSOHSD058[[#This Row],[落胚數]]="","",IF(ISNUMBER(ZSOHSD058[[#This Row],[落胚數]]+0), ZSOHSD058[[#This Row],[落胚數]]+0, 0))</f>
        <v/>
      </c>
    </row>
    <row r="5926" spans="1:14">
      <c r="A5926"/>
      <c r="B5926"/>
      <c r="C5926"/>
      <c r="D5926"/>
      <c r="E5926"/>
      <c r="F5926"/>
      <c r="G5926"/>
      <c r="H5926"/>
      <c r="I5926"/>
      <c r="J5926"/>
      <c r="K5926"/>
      <c r="L5926" t="str">
        <f>IF(COUNTIFS(ZSOHPP055[订单号数值], ZSOHSD058[[#This Row],[订单号数值]], ZSOHPP055[行項目], ZSOHSD058[[#This Row],[行項目]])&gt;0, "Y", "")</f>
        <v/>
      </c>
      <c r="M5926" t="str">
        <f>IF(ZSOHSD058[[#This Row],[銷售訂單]]="", "", --ZSOHSD058[[#This Row],[銷售訂單]])</f>
        <v/>
      </c>
      <c r="N5926" s="16" t="str">
        <f>IF(ZSOHSD058[[#This Row],[落胚數]]="","",IF(ISNUMBER(ZSOHSD058[[#This Row],[落胚數]]+0), ZSOHSD058[[#This Row],[落胚數]]+0, 0))</f>
        <v/>
      </c>
    </row>
    <row r="5927" spans="1:14">
      <c r="A5927"/>
      <c r="B5927"/>
      <c r="C5927"/>
      <c r="D5927"/>
      <c r="E5927"/>
      <c r="F5927"/>
      <c r="G5927"/>
      <c r="H5927"/>
      <c r="I5927"/>
      <c r="J5927"/>
      <c r="K5927"/>
      <c r="L5927" t="str">
        <f>IF(COUNTIFS(ZSOHPP055[订单号数值], ZSOHSD058[[#This Row],[订单号数值]], ZSOHPP055[行項目], ZSOHSD058[[#This Row],[行項目]])&gt;0, "Y", "")</f>
        <v/>
      </c>
      <c r="M5927" t="str">
        <f>IF(ZSOHSD058[[#This Row],[銷售訂單]]="", "", --ZSOHSD058[[#This Row],[銷售訂單]])</f>
        <v/>
      </c>
      <c r="N5927" s="16" t="str">
        <f>IF(ZSOHSD058[[#This Row],[落胚數]]="","",IF(ISNUMBER(ZSOHSD058[[#This Row],[落胚數]]+0), ZSOHSD058[[#This Row],[落胚數]]+0, 0))</f>
        <v/>
      </c>
    </row>
    <row r="5928" spans="1:14">
      <c r="A5928"/>
      <c r="B5928"/>
      <c r="C5928"/>
      <c r="D5928"/>
      <c r="E5928"/>
      <c r="F5928"/>
      <c r="G5928"/>
      <c r="H5928"/>
      <c r="I5928"/>
      <c r="J5928"/>
      <c r="K5928"/>
      <c r="L5928" t="str">
        <f>IF(COUNTIFS(ZSOHPP055[订单号数值], ZSOHSD058[[#This Row],[订单号数值]], ZSOHPP055[行項目], ZSOHSD058[[#This Row],[行項目]])&gt;0, "Y", "")</f>
        <v/>
      </c>
      <c r="M5928" t="str">
        <f>IF(ZSOHSD058[[#This Row],[銷售訂單]]="", "", --ZSOHSD058[[#This Row],[銷售訂單]])</f>
        <v/>
      </c>
      <c r="N5928" s="16" t="str">
        <f>IF(ZSOHSD058[[#This Row],[落胚數]]="","",IF(ISNUMBER(ZSOHSD058[[#This Row],[落胚數]]+0), ZSOHSD058[[#This Row],[落胚數]]+0, 0))</f>
        <v/>
      </c>
    </row>
    <row r="5929" spans="1:14">
      <c r="A5929"/>
      <c r="B5929"/>
      <c r="C5929"/>
      <c r="D5929"/>
      <c r="E5929"/>
      <c r="F5929"/>
      <c r="G5929"/>
      <c r="H5929"/>
      <c r="I5929"/>
      <c r="J5929"/>
      <c r="K5929"/>
      <c r="L5929" t="str">
        <f>IF(COUNTIFS(ZSOHPP055[订单号数值], ZSOHSD058[[#This Row],[订单号数值]], ZSOHPP055[行項目], ZSOHSD058[[#This Row],[行項目]])&gt;0, "Y", "")</f>
        <v/>
      </c>
      <c r="M5929" t="str">
        <f>IF(ZSOHSD058[[#This Row],[銷售訂單]]="", "", --ZSOHSD058[[#This Row],[銷售訂單]])</f>
        <v/>
      </c>
      <c r="N5929" s="16" t="str">
        <f>IF(ZSOHSD058[[#This Row],[落胚數]]="","",IF(ISNUMBER(ZSOHSD058[[#This Row],[落胚數]]+0), ZSOHSD058[[#This Row],[落胚數]]+0, 0))</f>
        <v/>
      </c>
    </row>
    <row r="5930" spans="1:14">
      <c r="A5930"/>
      <c r="B5930"/>
      <c r="C5930"/>
      <c r="D5930"/>
      <c r="E5930"/>
      <c r="F5930"/>
      <c r="G5930"/>
      <c r="H5930"/>
      <c r="I5930"/>
      <c r="J5930"/>
      <c r="K5930"/>
      <c r="L5930" t="str">
        <f>IF(COUNTIFS(ZSOHPP055[订单号数值], ZSOHSD058[[#This Row],[订单号数值]], ZSOHPP055[行項目], ZSOHSD058[[#This Row],[行項目]])&gt;0, "Y", "")</f>
        <v/>
      </c>
      <c r="M5930" t="str">
        <f>IF(ZSOHSD058[[#This Row],[銷售訂單]]="", "", --ZSOHSD058[[#This Row],[銷售訂單]])</f>
        <v/>
      </c>
      <c r="N5930" s="16" t="str">
        <f>IF(ZSOHSD058[[#This Row],[落胚數]]="","",IF(ISNUMBER(ZSOHSD058[[#This Row],[落胚數]]+0), ZSOHSD058[[#This Row],[落胚數]]+0, 0))</f>
        <v/>
      </c>
    </row>
    <row r="5931" spans="1:14">
      <c r="A5931"/>
      <c r="B5931"/>
      <c r="C5931"/>
      <c r="D5931"/>
      <c r="E5931"/>
      <c r="F5931"/>
      <c r="G5931"/>
      <c r="H5931"/>
      <c r="I5931"/>
      <c r="J5931"/>
      <c r="K5931"/>
      <c r="L5931" t="str">
        <f>IF(COUNTIFS(ZSOHPP055[订单号数值], ZSOHSD058[[#This Row],[订单号数值]], ZSOHPP055[行項目], ZSOHSD058[[#This Row],[行項目]])&gt;0, "Y", "")</f>
        <v/>
      </c>
      <c r="M5931" t="str">
        <f>IF(ZSOHSD058[[#This Row],[銷售訂單]]="", "", --ZSOHSD058[[#This Row],[銷售訂單]])</f>
        <v/>
      </c>
      <c r="N5931" s="16" t="str">
        <f>IF(ZSOHSD058[[#This Row],[落胚數]]="","",IF(ISNUMBER(ZSOHSD058[[#This Row],[落胚數]]+0), ZSOHSD058[[#This Row],[落胚數]]+0, 0))</f>
        <v/>
      </c>
    </row>
    <row r="5932" spans="1:14">
      <c r="A5932"/>
      <c r="B5932"/>
      <c r="C5932"/>
      <c r="D5932"/>
      <c r="E5932"/>
      <c r="F5932"/>
      <c r="G5932"/>
      <c r="H5932"/>
      <c r="I5932"/>
      <c r="J5932"/>
      <c r="K5932"/>
      <c r="L5932" t="str">
        <f>IF(COUNTIFS(ZSOHPP055[订单号数值], ZSOHSD058[[#This Row],[订单号数值]], ZSOHPP055[行項目], ZSOHSD058[[#This Row],[行項目]])&gt;0, "Y", "")</f>
        <v/>
      </c>
      <c r="M5932" t="str">
        <f>IF(ZSOHSD058[[#This Row],[銷售訂單]]="", "", --ZSOHSD058[[#This Row],[銷售訂單]])</f>
        <v/>
      </c>
      <c r="N5932" s="16" t="str">
        <f>IF(ZSOHSD058[[#This Row],[落胚數]]="","",IF(ISNUMBER(ZSOHSD058[[#This Row],[落胚數]]+0), ZSOHSD058[[#This Row],[落胚數]]+0, 0))</f>
        <v/>
      </c>
    </row>
    <row r="5933" spans="1:14">
      <c r="A5933"/>
      <c r="B5933"/>
      <c r="C5933"/>
      <c r="D5933"/>
      <c r="E5933"/>
      <c r="F5933"/>
      <c r="G5933"/>
      <c r="H5933"/>
      <c r="I5933"/>
      <c r="J5933"/>
      <c r="K5933"/>
      <c r="L5933" t="str">
        <f>IF(COUNTIFS(ZSOHPP055[订单号数值], ZSOHSD058[[#This Row],[订单号数值]], ZSOHPP055[行項目], ZSOHSD058[[#This Row],[行項目]])&gt;0, "Y", "")</f>
        <v/>
      </c>
      <c r="M5933" t="str">
        <f>IF(ZSOHSD058[[#This Row],[銷售訂單]]="", "", --ZSOHSD058[[#This Row],[銷售訂單]])</f>
        <v/>
      </c>
      <c r="N5933" s="16" t="str">
        <f>IF(ZSOHSD058[[#This Row],[落胚數]]="","",IF(ISNUMBER(ZSOHSD058[[#This Row],[落胚數]]+0), ZSOHSD058[[#This Row],[落胚數]]+0, 0))</f>
        <v/>
      </c>
    </row>
    <row r="5934" spans="1:14">
      <c r="A5934"/>
      <c r="B5934"/>
      <c r="C5934"/>
      <c r="D5934"/>
      <c r="E5934"/>
      <c r="F5934"/>
      <c r="G5934"/>
      <c r="H5934"/>
      <c r="I5934"/>
      <c r="J5934"/>
      <c r="K5934"/>
      <c r="L5934" t="str">
        <f>IF(COUNTIFS(ZSOHPP055[订单号数值], ZSOHSD058[[#This Row],[订单号数值]], ZSOHPP055[行項目], ZSOHSD058[[#This Row],[行項目]])&gt;0, "Y", "")</f>
        <v/>
      </c>
      <c r="M5934" t="str">
        <f>IF(ZSOHSD058[[#This Row],[銷售訂單]]="", "", --ZSOHSD058[[#This Row],[銷售訂單]])</f>
        <v/>
      </c>
      <c r="N5934" s="16" t="str">
        <f>IF(ZSOHSD058[[#This Row],[落胚數]]="","",IF(ISNUMBER(ZSOHSD058[[#This Row],[落胚數]]+0), ZSOHSD058[[#This Row],[落胚數]]+0, 0))</f>
        <v/>
      </c>
    </row>
    <row r="5935" spans="1:14">
      <c r="A5935"/>
      <c r="B5935"/>
      <c r="C5935"/>
      <c r="D5935"/>
      <c r="E5935"/>
      <c r="F5935"/>
      <c r="G5935"/>
      <c r="H5935"/>
      <c r="I5935"/>
      <c r="J5935"/>
      <c r="K5935"/>
      <c r="L5935" t="str">
        <f>IF(COUNTIFS(ZSOHPP055[订单号数值], ZSOHSD058[[#This Row],[订单号数值]], ZSOHPP055[行項目], ZSOHSD058[[#This Row],[行項目]])&gt;0, "Y", "")</f>
        <v/>
      </c>
      <c r="M5935" t="str">
        <f>IF(ZSOHSD058[[#This Row],[銷售訂單]]="", "", --ZSOHSD058[[#This Row],[銷售訂單]])</f>
        <v/>
      </c>
      <c r="N5935" s="16" t="str">
        <f>IF(ZSOHSD058[[#This Row],[落胚數]]="","",IF(ISNUMBER(ZSOHSD058[[#This Row],[落胚數]]+0), ZSOHSD058[[#This Row],[落胚數]]+0, 0))</f>
        <v/>
      </c>
    </row>
    <row r="5936" spans="1:14">
      <c r="A5936"/>
      <c r="B5936"/>
      <c r="C5936"/>
      <c r="D5936"/>
      <c r="E5936"/>
      <c r="F5936"/>
      <c r="G5936"/>
      <c r="H5936"/>
      <c r="I5936"/>
      <c r="J5936"/>
      <c r="K5936"/>
      <c r="L5936" t="str">
        <f>IF(COUNTIFS(ZSOHPP055[订单号数值], ZSOHSD058[[#This Row],[订单号数值]], ZSOHPP055[行項目], ZSOHSD058[[#This Row],[行項目]])&gt;0, "Y", "")</f>
        <v/>
      </c>
      <c r="M5936" t="str">
        <f>IF(ZSOHSD058[[#This Row],[銷售訂單]]="", "", --ZSOHSD058[[#This Row],[銷售訂單]])</f>
        <v/>
      </c>
      <c r="N5936" s="16" t="str">
        <f>IF(ZSOHSD058[[#This Row],[落胚數]]="","",IF(ISNUMBER(ZSOHSD058[[#This Row],[落胚數]]+0), ZSOHSD058[[#This Row],[落胚數]]+0, 0))</f>
        <v/>
      </c>
    </row>
    <row r="5937" spans="1:14">
      <c r="A5937"/>
      <c r="B5937"/>
      <c r="C5937"/>
      <c r="D5937"/>
      <c r="E5937"/>
      <c r="F5937"/>
      <c r="G5937"/>
      <c r="H5937"/>
      <c r="I5937"/>
      <c r="J5937"/>
      <c r="K5937"/>
      <c r="L5937" t="str">
        <f>IF(COUNTIFS(ZSOHPP055[订单号数值], ZSOHSD058[[#This Row],[订单号数值]], ZSOHPP055[行項目], ZSOHSD058[[#This Row],[行項目]])&gt;0, "Y", "")</f>
        <v/>
      </c>
      <c r="M5937" t="str">
        <f>IF(ZSOHSD058[[#This Row],[銷售訂單]]="", "", --ZSOHSD058[[#This Row],[銷售訂單]])</f>
        <v/>
      </c>
      <c r="N5937" s="16" t="str">
        <f>IF(ZSOHSD058[[#This Row],[落胚數]]="","",IF(ISNUMBER(ZSOHSD058[[#This Row],[落胚數]]+0), ZSOHSD058[[#This Row],[落胚數]]+0, 0))</f>
        <v/>
      </c>
    </row>
    <row r="5938" spans="1:14">
      <c r="A5938"/>
      <c r="B5938"/>
      <c r="C5938"/>
      <c r="D5938"/>
      <c r="E5938"/>
      <c r="F5938"/>
      <c r="G5938"/>
      <c r="H5938"/>
      <c r="I5938"/>
      <c r="J5938"/>
      <c r="K5938"/>
      <c r="L5938" t="str">
        <f>IF(COUNTIFS(ZSOHPP055[订单号数值], ZSOHSD058[[#This Row],[订单号数值]], ZSOHPP055[行項目], ZSOHSD058[[#This Row],[行項目]])&gt;0, "Y", "")</f>
        <v/>
      </c>
      <c r="M5938" t="str">
        <f>IF(ZSOHSD058[[#This Row],[銷售訂單]]="", "", --ZSOHSD058[[#This Row],[銷售訂單]])</f>
        <v/>
      </c>
      <c r="N5938" s="16" t="str">
        <f>IF(ZSOHSD058[[#This Row],[落胚數]]="","",IF(ISNUMBER(ZSOHSD058[[#This Row],[落胚數]]+0), ZSOHSD058[[#This Row],[落胚數]]+0, 0))</f>
        <v/>
      </c>
    </row>
    <row r="5939" spans="1:14">
      <c r="A5939"/>
      <c r="B5939"/>
      <c r="C5939"/>
      <c r="D5939"/>
      <c r="E5939"/>
      <c r="F5939"/>
      <c r="G5939"/>
      <c r="H5939"/>
      <c r="I5939"/>
      <c r="J5939"/>
      <c r="K5939"/>
      <c r="L5939" t="str">
        <f>IF(COUNTIFS(ZSOHPP055[订单号数值], ZSOHSD058[[#This Row],[订单号数值]], ZSOHPP055[行項目], ZSOHSD058[[#This Row],[行項目]])&gt;0, "Y", "")</f>
        <v/>
      </c>
      <c r="M5939" t="str">
        <f>IF(ZSOHSD058[[#This Row],[銷售訂單]]="", "", --ZSOHSD058[[#This Row],[銷售訂單]])</f>
        <v/>
      </c>
      <c r="N5939" s="16" t="str">
        <f>IF(ZSOHSD058[[#This Row],[落胚數]]="","",IF(ISNUMBER(ZSOHSD058[[#This Row],[落胚數]]+0), ZSOHSD058[[#This Row],[落胚數]]+0, 0))</f>
        <v/>
      </c>
    </row>
    <row r="5940" spans="1:14">
      <c r="A5940"/>
      <c r="B5940"/>
      <c r="C5940"/>
      <c r="D5940"/>
      <c r="E5940"/>
      <c r="F5940"/>
      <c r="G5940"/>
      <c r="H5940"/>
      <c r="I5940"/>
      <c r="J5940"/>
      <c r="K5940"/>
      <c r="L5940" t="str">
        <f>IF(COUNTIFS(ZSOHPP055[订单号数值], ZSOHSD058[[#This Row],[订单号数值]], ZSOHPP055[行項目], ZSOHSD058[[#This Row],[行項目]])&gt;0, "Y", "")</f>
        <v/>
      </c>
      <c r="M5940" t="str">
        <f>IF(ZSOHSD058[[#This Row],[銷售訂單]]="", "", --ZSOHSD058[[#This Row],[銷售訂單]])</f>
        <v/>
      </c>
      <c r="N5940" s="16" t="str">
        <f>IF(ZSOHSD058[[#This Row],[落胚數]]="","",IF(ISNUMBER(ZSOHSD058[[#This Row],[落胚數]]+0), ZSOHSD058[[#This Row],[落胚數]]+0, 0))</f>
        <v/>
      </c>
    </row>
    <row r="5941" spans="1:14">
      <c r="A5941"/>
      <c r="B5941"/>
      <c r="C5941"/>
      <c r="D5941"/>
      <c r="E5941"/>
      <c r="F5941"/>
      <c r="G5941"/>
      <c r="H5941"/>
      <c r="I5941"/>
      <c r="J5941"/>
      <c r="K5941"/>
      <c r="L5941" t="str">
        <f>IF(COUNTIFS(ZSOHPP055[订单号数值], ZSOHSD058[[#This Row],[订单号数值]], ZSOHPP055[行項目], ZSOHSD058[[#This Row],[行項目]])&gt;0, "Y", "")</f>
        <v/>
      </c>
      <c r="M5941" t="str">
        <f>IF(ZSOHSD058[[#This Row],[銷售訂單]]="", "", --ZSOHSD058[[#This Row],[銷售訂單]])</f>
        <v/>
      </c>
      <c r="N5941" s="16" t="str">
        <f>IF(ZSOHSD058[[#This Row],[落胚數]]="","",IF(ISNUMBER(ZSOHSD058[[#This Row],[落胚數]]+0), ZSOHSD058[[#This Row],[落胚數]]+0, 0))</f>
        <v/>
      </c>
    </row>
    <row r="5942" spans="1:14">
      <c r="A5942"/>
      <c r="B5942"/>
      <c r="C5942"/>
      <c r="D5942"/>
      <c r="E5942"/>
      <c r="F5942"/>
      <c r="G5942"/>
      <c r="H5942"/>
      <c r="I5942"/>
      <c r="J5942"/>
      <c r="K5942"/>
      <c r="L5942" t="str">
        <f>IF(COUNTIFS(ZSOHPP055[订单号数值], ZSOHSD058[[#This Row],[订单号数值]], ZSOHPP055[行項目], ZSOHSD058[[#This Row],[行項目]])&gt;0, "Y", "")</f>
        <v/>
      </c>
      <c r="M5942" t="str">
        <f>IF(ZSOHSD058[[#This Row],[銷售訂單]]="", "", --ZSOHSD058[[#This Row],[銷售訂單]])</f>
        <v/>
      </c>
      <c r="N5942" s="16" t="str">
        <f>IF(ZSOHSD058[[#This Row],[落胚數]]="","",IF(ISNUMBER(ZSOHSD058[[#This Row],[落胚數]]+0), ZSOHSD058[[#This Row],[落胚數]]+0, 0))</f>
        <v/>
      </c>
    </row>
    <row r="5943" spans="1:14">
      <c r="A5943"/>
      <c r="B5943"/>
      <c r="C5943"/>
      <c r="D5943"/>
      <c r="E5943"/>
      <c r="F5943"/>
      <c r="G5943"/>
      <c r="H5943"/>
      <c r="I5943"/>
      <c r="J5943"/>
      <c r="K5943"/>
      <c r="L5943" t="str">
        <f>IF(COUNTIFS(ZSOHPP055[订单号数值], ZSOHSD058[[#This Row],[订单号数值]], ZSOHPP055[行項目], ZSOHSD058[[#This Row],[行項目]])&gt;0, "Y", "")</f>
        <v/>
      </c>
      <c r="M5943" t="str">
        <f>IF(ZSOHSD058[[#This Row],[銷售訂單]]="", "", --ZSOHSD058[[#This Row],[銷售訂單]])</f>
        <v/>
      </c>
      <c r="N5943" s="16" t="str">
        <f>IF(ZSOHSD058[[#This Row],[落胚數]]="","",IF(ISNUMBER(ZSOHSD058[[#This Row],[落胚數]]+0), ZSOHSD058[[#This Row],[落胚數]]+0, 0))</f>
        <v/>
      </c>
    </row>
    <row r="5944" spans="1:14">
      <c r="A5944"/>
      <c r="B5944"/>
      <c r="C5944"/>
      <c r="D5944"/>
      <c r="E5944"/>
      <c r="F5944"/>
      <c r="G5944"/>
      <c r="H5944"/>
      <c r="I5944"/>
      <c r="J5944"/>
      <c r="K5944"/>
      <c r="L5944" t="str">
        <f>IF(COUNTIFS(ZSOHPP055[订单号数值], ZSOHSD058[[#This Row],[订单号数值]], ZSOHPP055[行項目], ZSOHSD058[[#This Row],[行項目]])&gt;0, "Y", "")</f>
        <v/>
      </c>
      <c r="M5944" t="str">
        <f>IF(ZSOHSD058[[#This Row],[銷售訂單]]="", "", --ZSOHSD058[[#This Row],[銷售訂單]])</f>
        <v/>
      </c>
      <c r="N5944" s="16" t="str">
        <f>IF(ZSOHSD058[[#This Row],[落胚數]]="","",IF(ISNUMBER(ZSOHSD058[[#This Row],[落胚數]]+0), ZSOHSD058[[#This Row],[落胚數]]+0, 0))</f>
        <v/>
      </c>
    </row>
    <row r="5945" spans="1:14">
      <c r="A5945"/>
      <c r="B5945"/>
      <c r="C5945"/>
      <c r="D5945"/>
      <c r="E5945"/>
      <c r="F5945"/>
      <c r="G5945"/>
      <c r="H5945"/>
      <c r="I5945"/>
      <c r="J5945"/>
      <c r="K5945"/>
      <c r="L5945" t="str">
        <f>IF(COUNTIFS(ZSOHPP055[订单号数值], ZSOHSD058[[#This Row],[订单号数值]], ZSOHPP055[行項目], ZSOHSD058[[#This Row],[行項目]])&gt;0, "Y", "")</f>
        <v/>
      </c>
      <c r="M5945" t="str">
        <f>IF(ZSOHSD058[[#This Row],[銷售訂單]]="", "", --ZSOHSD058[[#This Row],[銷售訂單]])</f>
        <v/>
      </c>
      <c r="N5945" s="16" t="str">
        <f>IF(ZSOHSD058[[#This Row],[落胚數]]="","",IF(ISNUMBER(ZSOHSD058[[#This Row],[落胚數]]+0), ZSOHSD058[[#This Row],[落胚數]]+0, 0))</f>
        <v/>
      </c>
    </row>
    <row r="5946" spans="1:14">
      <c r="A5946"/>
      <c r="B5946"/>
      <c r="C5946"/>
      <c r="D5946"/>
      <c r="E5946"/>
      <c r="F5946"/>
      <c r="G5946"/>
      <c r="H5946"/>
      <c r="I5946"/>
      <c r="J5946"/>
      <c r="K5946"/>
      <c r="L5946" t="str">
        <f>IF(COUNTIFS(ZSOHPP055[订单号数值], ZSOHSD058[[#This Row],[订单号数值]], ZSOHPP055[行項目], ZSOHSD058[[#This Row],[行項目]])&gt;0, "Y", "")</f>
        <v/>
      </c>
      <c r="M5946" t="str">
        <f>IF(ZSOHSD058[[#This Row],[銷售訂單]]="", "", --ZSOHSD058[[#This Row],[銷售訂單]])</f>
        <v/>
      </c>
      <c r="N5946" s="16" t="str">
        <f>IF(ZSOHSD058[[#This Row],[落胚數]]="","",IF(ISNUMBER(ZSOHSD058[[#This Row],[落胚數]]+0), ZSOHSD058[[#This Row],[落胚數]]+0, 0))</f>
        <v/>
      </c>
    </row>
    <row r="5947" spans="1:14">
      <c r="A5947"/>
      <c r="B5947"/>
      <c r="C5947"/>
      <c r="D5947"/>
      <c r="E5947"/>
      <c r="F5947"/>
      <c r="G5947"/>
      <c r="H5947"/>
      <c r="I5947"/>
      <c r="J5947"/>
      <c r="K5947"/>
      <c r="L5947" t="str">
        <f>IF(COUNTIFS(ZSOHPP055[订单号数值], ZSOHSD058[[#This Row],[订单号数值]], ZSOHPP055[行項目], ZSOHSD058[[#This Row],[行項目]])&gt;0, "Y", "")</f>
        <v/>
      </c>
      <c r="M5947" t="str">
        <f>IF(ZSOHSD058[[#This Row],[銷售訂單]]="", "", --ZSOHSD058[[#This Row],[銷售訂單]])</f>
        <v/>
      </c>
      <c r="N5947" s="16" t="str">
        <f>IF(ZSOHSD058[[#This Row],[落胚數]]="","",IF(ISNUMBER(ZSOHSD058[[#This Row],[落胚數]]+0), ZSOHSD058[[#This Row],[落胚數]]+0, 0))</f>
        <v/>
      </c>
    </row>
    <row r="5948" spans="1:14">
      <c r="A5948"/>
      <c r="B5948"/>
      <c r="C5948"/>
      <c r="D5948"/>
      <c r="E5948"/>
      <c r="F5948"/>
      <c r="G5948"/>
      <c r="H5948"/>
      <c r="I5948"/>
      <c r="J5948"/>
      <c r="K5948"/>
      <c r="L5948" t="str">
        <f>IF(COUNTIFS(ZSOHPP055[订单号数值], ZSOHSD058[[#This Row],[订单号数值]], ZSOHPP055[行項目], ZSOHSD058[[#This Row],[行項目]])&gt;0, "Y", "")</f>
        <v/>
      </c>
      <c r="M5948" t="str">
        <f>IF(ZSOHSD058[[#This Row],[銷售訂單]]="", "", --ZSOHSD058[[#This Row],[銷售訂單]])</f>
        <v/>
      </c>
      <c r="N5948" s="16" t="str">
        <f>IF(ZSOHSD058[[#This Row],[落胚數]]="","",IF(ISNUMBER(ZSOHSD058[[#This Row],[落胚數]]+0), ZSOHSD058[[#This Row],[落胚數]]+0, 0))</f>
        <v/>
      </c>
    </row>
    <row r="5949" spans="1:14">
      <c r="A5949"/>
      <c r="B5949"/>
      <c r="C5949"/>
      <c r="D5949"/>
      <c r="E5949"/>
      <c r="F5949"/>
      <c r="G5949"/>
      <c r="H5949"/>
      <c r="I5949"/>
      <c r="J5949"/>
      <c r="K5949"/>
      <c r="L5949" t="str">
        <f>IF(COUNTIFS(ZSOHPP055[订单号数值], ZSOHSD058[[#This Row],[订单号数值]], ZSOHPP055[行項目], ZSOHSD058[[#This Row],[行項目]])&gt;0, "Y", "")</f>
        <v/>
      </c>
      <c r="M5949" t="str">
        <f>IF(ZSOHSD058[[#This Row],[銷售訂單]]="", "", --ZSOHSD058[[#This Row],[銷售訂單]])</f>
        <v/>
      </c>
      <c r="N5949" s="16" t="str">
        <f>IF(ZSOHSD058[[#This Row],[落胚數]]="","",IF(ISNUMBER(ZSOHSD058[[#This Row],[落胚數]]+0), ZSOHSD058[[#This Row],[落胚數]]+0, 0))</f>
        <v/>
      </c>
    </row>
    <row r="5950" spans="1:14">
      <c r="A5950"/>
      <c r="B5950"/>
      <c r="C5950"/>
      <c r="D5950"/>
      <c r="E5950"/>
      <c r="F5950"/>
      <c r="G5950"/>
      <c r="H5950"/>
      <c r="I5950"/>
      <c r="J5950"/>
      <c r="K5950"/>
      <c r="L5950" t="str">
        <f>IF(COUNTIFS(ZSOHPP055[订单号数值], ZSOHSD058[[#This Row],[订单号数值]], ZSOHPP055[行項目], ZSOHSD058[[#This Row],[行項目]])&gt;0, "Y", "")</f>
        <v/>
      </c>
      <c r="M5950" t="str">
        <f>IF(ZSOHSD058[[#This Row],[銷售訂單]]="", "", --ZSOHSD058[[#This Row],[銷售訂單]])</f>
        <v/>
      </c>
      <c r="N5950" s="16" t="str">
        <f>IF(ZSOHSD058[[#This Row],[落胚數]]="","",IF(ISNUMBER(ZSOHSD058[[#This Row],[落胚數]]+0), ZSOHSD058[[#This Row],[落胚數]]+0, 0))</f>
        <v/>
      </c>
    </row>
    <row r="5951" spans="1:14">
      <c r="A5951"/>
      <c r="B5951"/>
      <c r="C5951"/>
      <c r="D5951"/>
      <c r="E5951"/>
      <c r="F5951"/>
      <c r="G5951"/>
      <c r="H5951"/>
      <c r="I5951"/>
      <c r="J5951"/>
      <c r="K5951"/>
      <c r="L5951" t="str">
        <f>IF(COUNTIFS(ZSOHPP055[订单号数值], ZSOHSD058[[#This Row],[订单号数值]], ZSOHPP055[行項目], ZSOHSD058[[#This Row],[行項目]])&gt;0, "Y", "")</f>
        <v/>
      </c>
      <c r="M5951" t="str">
        <f>IF(ZSOHSD058[[#This Row],[銷售訂單]]="", "", --ZSOHSD058[[#This Row],[銷售訂單]])</f>
        <v/>
      </c>
      <c r="N5951" s="16" t="str">
        <f>IF(ZSOHSD058[[#This Row],[落胚數]]="","",IF(ISNUMBER(ZSOHSD058[[#This Row],[落胚數]]+0), ZSOHSD058[[#This Row],[落胚數]]+0, 0))</f>
        <v/>
      </c>
    </row>
    <row r="5952" spans="1:14">
      <c r="A5952"/>
      <c r="B5952"/>
      <c r="C5952"/>
      <c r="D5952"/>
      <c r="E5952"/>
      <c r="F5952"/>
      <c r="G5952"/>
      <c r="H5952"/>
      <c r="I5952"/>
      <c r="J5952"/>
      <c r="K5952"/>
      <c r="L5952" t="str">
        <f>IF(COUNTIFS(ZSOHPP055[订单号数值], ZSOHSD058[[#This Row],[订单号数值]], ZSOHPP055[行項目], ZSOHSD058[[#This Row],[行項目]])&gt;0, "Y", "")</f>
        <v/>
      </c>
      <c r="M5952" t="str">
        <f>IF(ZSOHSD058[[#This Row],[銷售訂單]]="", "", --ZSOHSD058[[#This Row],[銷售訂單]])</f>
        <v/>
      </c>
      <c r="N5952" s="16" t="str">
        <f>IF(ZSOHSD058[[#This Row],[落胚數]]="","",IF(ISNUMBER(ZSOHSD058[[#This Row],[落胚數]]+0), ZSOHSD058[[#This Row],[落胚數]]+0, 0))</f>
        <v/>
      </c>
    </row>
    <row r="5953" spans="1:14">
      <c r="A5953"/>
      <c r="B5953"/>
      <c r="C5953"/>
      <c r="D5953"/>
      <c r="E5953"/>
      <c r="F5953"/>
      <c r="G5953"/>
      <c r="H5953"/>
      <c r="I5953"/>
      <c r="J5953"/>
      <c r="K5953"/>
      <c r="L5953" t="str">
        <f>IF(COUNTIFS(ZSOHPP055[订单号数值], ZSOHSD058[[#This Row],[订单号数值]], ZSOHPP055[行項目], ZSOHSD058[[#This Row],[行項目]])&gt;0, "Y", "")</f>
        <v/>
      </c>
      <c r="M5953" t="str">
        <f>IF(ZSOHSD058[[#This Row],[銷售訂單]]="", "", --ZSOHSD058[[#This Row],[銷售訂單]])</f>
        <v/>
      </c>
      <c r="N5953" s="16" t="str">
        <f>IF(ZSOHSD058[[#This Row],[落胚數]]="","",IF(ISNUMBER(ZSOHSD058[[#This Row],[落胚數]]+0), ZSOHSD058[[#This Row],[落胚數]]+0, 0))</f>
        <v/>
      </c>
    </row>
    <row r="5954" spans="1:14">
      <c r="A5954"/>
      <c r="B5954"/>
      <c r="C5954"/>
      <c r="D5954"/>
      <c r="E5954"/>
      <c r="F5954"/>
      <c r="G5954"/>
      <c r="H5954"/>
      <c r="I5954"/>
      <c r="J5954"/>
      <c r="K5954"/>
      <c r="L5954" t="str">
        <f>IF(COUNTIFS(ZSOHPP055[订单号数值], ZSOHSD058[[#This Row],[订单号数值]], ZSOHPP055[行項目], ZSOHSD058[[#This Row],[行項目]])&gt;0, "Y", "")</f>
        <v/>
      </c>
      <c r="M5954" t="str">
        <f>IF(ZSOHSD058[[#This Row],[銷售訂單]]="", "", --ZSOHSD058[[#This Row],[銷售訂單]])</f>
        <v/>
      </c>
      <c r="N5954" s="16" t="str">
        <f>IF(ZSOHSD058[[#This Row],[落胚數]]="","",IF(ISNUMBER(ZSOHSD058[[#This Row],[落胚數]]+0), ZSOHSD058[[#This Row],[落胚數]]+0, 0))</f>
        <v/>
      </c>
    </row>
    <row r="5955" spans="1:14">
      <c r="A5955"/>
      <c r="B5955"/>
      <c r="C5955"/>
      <c r="D5955"/>
      <c r="E5955"/>
      <c r="F5955"/>
      <c r="G5955"/>
      <c r="H5955"/>
      <c r="I5955"/>
      <c r="J5955"/>
      <c r="K5955"/>
      <c r="L5955" t="str">
        <f>IF(COUNTIFS(ZSOHPP055[订单号数值], ZSOHSD058[[#This Row],[订单号数值]], ZSOHPP055[行項目], ZSOHSD058[[#This Row],[行項目]])&gt;0, "Y", "")</f>
        <v/>
      </c>
      <c r="M5955" t="str">
        <f>IF(ZSOHSD058[[#This Row],[銷售訂單]]="", "", --ZSOHSD058[[#This Row],[銷售訂單]])</f>
        <v/>
      </c>
      <c r="N5955" s="16" t="str">
        <f>IF(ZSOHSD058[[#This Row],[落胚數]]="","",IF(ISNUMBER(ZSOHSD058[[#This Row],[落胚數]]+0), ZSOHSD058[[#This Row],[落胚數]]+0, 0))</f>
        <v/>
      </c>
    </row>
    <row r="5956" spans="1:14">
      <c r="A5956"/>
      <c r="B5956"/>
      <c r="C5956"/>
      <c r="D5956"/>
      <c r="E5956"/>
      <c r="F5956"/>
      <c r="G5956"/>
      <c r="H5956"/>
      <c r="I5956"/>
      <c r="J5956"/>
      <c r="K5956"/>
      <c r="L5956" t="str">
        <f>IF(COUNTIFS(ZSOHPP055[订单号数值], ZSOHSD058[[#This Row],[订单号数值]], ZSOHPP055[行項目], ZSOHSD058[[#This Row],[行項目]])&gt;0, "Y", "")</f>
        <v/>
      </c>
      <c r="M5956" t="str">
        <f>IF(ZSOHSD058[[#This Row],[銷售訂單]]="", "", --ZSOHSD058[[#This Row],[銷售訂單]])</f>
        <v/>
      </c>
      <c r="N5956" s="16" t="str">
        <f>IF(ZSOHSD058[[#This Row],[落胚數]]="","",IF(ISNUMBER(ZSOHSD058[[#This Row],[落胚數]]+0), ZSOHSD058[[#This Row],[落胚數]]+0, 0))</f>
        <v/>
      </c>
    </row>
    <row r="5957" spans="1:14">
      <c r="A5957"/>
      <c r="B5957"/>
      <c r="C5957"/>
      <c r="D5957"/>
      <c r="E5957"/>
      <c r="F5957"/>
      <c r="G5957"/>
      <c r="H5957"/>
      <c r="I5957"/>
      <c r="J5957"/>
      <c r="K5957"/>
      <c r="L5957" t="str">
        <f>IF(COUNTIFS(ZSOHPP055[订单号数值], ZSOHSD058[[#This Row],[订单号数值]], ZSOHPP055[行項目], ZSOHSD058[[#This Row],[行項目]])&gt;0, "Y", "")</f>
        <v/>
      </c>
      <c r="M5957" t="str">
        <f>IF(ZSOHSD058[[#This Row],[銷售訂單]]="", "", --ZSOHSD058[[#This Row],[銷售訂單]])</f>
        <v/>
      </c>
      <c r="N5957" s="16" t="str">
        <f>IF(ZSOHSD058[[#This Row],[落胚數]]="","",IF(ISNUMBER(ZSOHSD058[[#This Row],[落胚數]]+0), ZSOHSD058[[#This Row],[落胚數]]+0, 0))</f>
        <v/>
      </c>
    </row>
    <row r="5958" spans="1:14">
      <c r="A5958"/>
      <c r="B5958"/>
      <c r="C5958"/>
      <c r="D5958"/>
      <c r="E5958"/>
      <c r="F5958"/>
      <c r="G5958"/>
      <c r="H5958"/>
      <c r="I5958"/>
      <c r="J5958"/>
      <c r="K5958"/>
      <c r="L5958" t="str">
        <f>IF(COUNTIFS(ZSOHPP055[订单号数值], ZSOHSD058[[#This Row],[订单号数值]], ZSOHPP055[行項目], ZSOHSD058[[#This Row],[行項目]])&gt;0, "Y", "")</f>
        <v/>
      </c>
      <c r="M5958" t="str">
        <f>IF(ZSOHSD058[[#This Row],[銷售訂單]]="", "", --ZSOHSD058[[#This Row],[銷售訂單]])</f>
        <v/>
      </c>
      <c r="N5958" s="16" t="str">
        <f>IF(ZSOHSD058[[#This Row],[落胚數]]="","",IF(ISNUMBER(ZSOHSD058[[#This Row],[落胚數]]+0), ZSOHSD058[[#This Row],[落胚數]]+0, 0))</f>
        <v/>
      </c>
    </row>
    <row r="5959" spans="1:14">
      <c r="A5959"/>
      <c r="B5959"/>
      <c r="C5959"/>
      <c r="D5959"/>
      <c r="E5959"/>
      <c r="F5959"/>
      <c r="G5959"/>
      <c r="H5959"/>
      <c r="I5959"/>
      <c r="J5959"/>
      <c r="K5959"/>
      <c r="L5959" t="str">
        <f>IF(COUNTIFS(ZSOHPP055[订单号数值], ZSOHSD058[[#This Row],[订单号数值]], ZSOHPP055[行項目], ZSOHSD058[[#This Row],[行項目]])&gt;0, "Y", "")</f>
        <v/>
      </c>
      <c r="M5959" t="str">
        <f>IF(ZSOHSD058[[#This Row],[銷售訂單]]="", "", --ZSOHSD058[[#This Row],[銷售訂單]])</f>
        <v/>
      </c>
      <c r="N5959" s="16" t="str">
        <f>IF(ZSOHSD058[[#This Row],[落胚數]]="","",IF(ISNUMBER(ZSOHSD058[[#This Row],[落胚數]]+0), ZSOHSD058[[#This Row],[落胚數]]+0, 0))</f>
        <v/>
      </c>
    </row>
    <row r="5960" spans="1:14">
      <c r="A5960"/>
      <c r="B5960"/>
      <c r="C5960"/>
      <c r="D5960"/>
      <c r="E5960"/>
      <c r="F5960"/>
      <c r="G5960"/>
      <c r="H5960"/>
      <c r="I5960"/>
      <c r="J5960"/>
      <c r="K5960"/>
      <c r="L5960" t="str">
        <f>IF(COUNTIFS(ZSOHPP055[订单号数值], ZSOHSD058[[#This Row],[订单号数值]], ZSOHPP055[行項目], ZSOHSD058[[#This Row],[行項目]])&gt;0, "Y", "")</f>
        <v/>
      </c>
      <c r="M5960" t="str">
        <f>IF(ZSOHSD058[[#This Row],[銷售訂單]]="", "", --ZSOHSD058[[#This Row],[銷售訂單]])</f>
        <v/>
      </c>
      <c r="N5960" s="16" t="str">
        <f>IF(ZSOHSD058[[#This Row],[落胚數]]="","",IF(ISNUMBER(ZSOHSD058[[#This Row],[落胚數]]+0), ZSOHSD058[[#This Row],[落胚數]]+0, 0))</f>
        <v/>
      </c>
    </row>
    <row r="5961" spans="1:14">
      <c r="A5961"/>
      <c r="B5961"/>
      <c r="C5961"/>
      <c r="D5961"/>
      <c r="E5961"/>
      <c r="F5961"/>
      <c r="G5961"/>
      <c r="H5961"/>
      <c r="I5961"/>
      <c r="J5961"/>
      <c r="K5961"/>
      <c r="L5961" t="str">
        <f>IF(COUNTIFS(ZSOHPP055[订单号数值], ZSOHSD058[[#This Row],[订单号数值]], ZSOHPP055[行項目], ZSOHSD058[[#This Row],[行項目]])&gt;0, "Y", "")</f>
        <v/>
      </c>
      <c r="M5961" t="str">
        <f>IF(ZSOHSD058[[#This Row],[銷售訂單]]="", "", --ZSOHSD058[[#This Row],[銷售訂單]])</f>
        <v/>
      </c>
      <c r="N5961" s="16" t="str">
        <f>IF(ZSOHSD058[[#This Row],[落胚數]]="","",IF(ISNUMBER(ZSOHSD058[[#This Row],[落胚數]]+0), ZSOHSD058[[#This Row],[落胚數]]+0, 0))</f>
        <v/>
      </c>
    </row>
    <row r="5962" spans="1:14">
      <c r="A5962"/>
      <c r="B5962"/>
      <c r="C5962"/>
      <c r="D5962"/>
      <c r="E5962"/>
      <c r="F5962"/>
      <c r="G5962"/>
      <c r="H5962"/>
      <c r="I5962"/>
      <c r="J5962"/>
      <c r="K5962"/>
      <c r="L5962" t="str">
        <f>IF(COUNTIFS(ZSOHPP055[订单号数值], ZSOHSD058[[#This Row],[订单号数值]], ZSOHPP055[行項目], ZSOHSD058[[#This Row],[行項目]])&gt;0, "Y", "")</f>
        <v/>
      </c>
      <c r="M5962" t="str">
        <f>IF(ZSOHSD058[[#This Row],[銷售訂單]]="", "", --ZSOHSD058[[#This Row],[銷售訂單]])</f>
        <v/>
      </c>
      <c r="N5962" s="16" t="str">
        <f>IF(ZSOHSD058[[#This Row],[落胚數]]="","",IF(ISNUMBER(ZSOHSD058[[#This Row],[落胚數]]+0), ZSOHSD058[[#This Row],[落胚數]]+0, 0))</f>
        <v/>
      </c>
    </row>
    <row r="5963" spans="1:14">
      <c r="A5963"/>
      <c r="B5963"/>
      <c r="C5963"/>
      <c r="D5963"/>
      <c r="E5963"/>
      <c r="F5963"/>
      <c r="G5963"/>
      <c r="H5963"/>
      <c r="I5963"/>
      <c r="J5963"/>
      <c r="K5963"/>
      <c r="L5963" t="str">
        <f>IF(COUNTIFS(ZSOHPP055[订单号数值], ZSOHSD058[[#This Row],[订单号数值]], ZSOHPP055[行項目], ZSOHSD058[[#This Row],[行項目]])&gt;0, "Y", "")</f>
        <v/>
      </c>
      <c r="M5963" t="str">
        <f>IF(ZSOHSD058[[#This Row],[銷售訂單]]="", "", --ZSOHSD058[[#This Row],[銷售訂單]])</f>
        <v/>
      </c>
      <c r="N5963" s="16" t="str">
        <f>IF(ZSOHSD058[[#This Row],[落胚數]]="","",IF(ISNUMBER(ZSOHSD058[[#This Row],[落胚數]]+0), ZSOHSD058[[#This Row],[落胚數]]+0, 0))</f>
        <v/>
      </c>
    </row>
    <row r="5964" spans="1:14">
      <c r="A5964"/>
      <c r="B5964"/>
      <c r="C5964"/>
      <c r="D5964"/>
      <c r="E5964"/>
      <c r="F5964"/>
      <c r="G5964"/>
      <c r="H5964"/>
      <c r="I5964"/>
      <c r="J5964"/>
      <c r="K5964"/>
      <c r="L5964" t="str">
        <f>IF(COUNTIFS(ZSOHPP055[订单号数值], ZSOHSD058[[#This Row],[订单号数值]], ZSOHPP055[行項目], ZSOHSD058[[#This Row],[行項目]])&gt;0, "Y", "")</f>
        <v/>
      </c>
      <c r="M5964" t="str">
        <f>IF(ZSOHSD058[[#This Row],[銷售訂單]]="", "", --ZSOHSD058[[#This Row],[銷售訂單]])</f>
        <v/>
      </c>
      <c r="N5964" s="16" t="str">
        <f>IF(ZSOHSD058[[#This Row],[落胚數]]="","",IF(ISNUMBER(ZSOHSD058[[#This Row],[落胚數]]+0), ZSOHSD058[[#This Row],[落胚數]]+0, 0))</f>
        <v/>
      </c>
    </row>
    <row r="5965" spans="1:14">
      <c r="A5965"/>
      <c r="B5965"/>
      <c r="C5965"/>
      <c r="D5965"/>
      <c r="E5965"/>
      <c r="F5965"/>
      <c r="G5965"/>
      <c r="H5965"/>
      <c r="I5965"/>
      <c r="J5965"/>
      <c r="K5965"/>
      <c r="L5965" t="str">
        <f>IF(COUNTIFS(ZSOHPP055[订单号数值], ZSOHSD058[[#This Row],[订单号数值]], ZSOHPP055[行項目], ZSOHSD058[[#This Row],[行項目]])&gt;0, "Y", "")</f>
        <v/>
      </c>
      <c r="M5965" t="str">
        <f>IF(ZSOHSD058[[#This Row],[銷售訂單]]="", "", --ZSOHSD058[[#This Row],[銷售訂單]])</f>
        <v/>
      </c>
      <c r="N5965" s="16" t="str">
        <f>IF(ZSOHSD058[[#This Row],[落胚數]]="","",IF(ISNUMBER(ZSOHSD058[[#This Row],[落胚數]]+0), ZSOHSD058[[#This Row],[落胚數]]+0, 0))</f>
        <v/>
      </c>
    </row>
    <row r="5966" spans="1:14">
      <c r="A5966"/>
      <c r="B5966"/>
      <c r="C5966"/>
      <c r="D5966"/>
      <c r="E5966"/>
      <c r="F5966"/>
      <c r="G5966"/>
      <c r="H5966"/>
      <c r="I5966"/>
      <c r="J5966"/>
      <c r="K5966"/>
      <c r="L5966" t="str">
        <f>IF(COUNTIFS(ZSOHPP055[订单号数值], ZSOHSD058[[#This Row],[订单号数值]], ZSOHPP055[行項目], ZSOHSD058[[#This Row],[行項目]])&gt;0, "Y", "")</f>
        <v/>
      </c>
      <c r="M5966" t="str">
        <f>IF(ZSOHSD058[[#This Row],[銷售訂單]]="", "", --ZSOHSD058[[#This Row],[銷售訂單]])</f>
        <v/>
      </c>
      <c r="N5966" s="16" t="str">
        <f>IF(ZSOHSD058[[#This Row],[落胚數]]="","",IF(ISNUMBER(ZSOHSD058[[#This Row],[落胚數]]+0), ZSOHSD058[[#This Row],[落胚數]]+0, 0))</f>
        <v/>
      </c>
    </row>
    <row r="5967" spans="1:14">
      <c r="A5967"/>
      <c r="B5967"/>
      <c r="C5967"/>
      <c r="D5967"/>
      <c r="E5967"/>
      <c r="F5967"/>
      <c r="G5967"/>
      <c r="H5967"/>
      <c r="I5967"/>
      <c r="J5967"/>
      <c r="K5967"/>
      <c r="L5967" t="str">
        <f>IF(COUNTIFS(ZSOHPP055[订单号数值], ZSOHSD058[[#This Row],[订单号数值]], ZSOHPP055[行項目], ZSOHSD058[[#This Row],[行項目]])&gt;0, "Y", "")</f>
        <v/>
      </c>
      <c r="M5967" t="str">
        <f>IF(ZSOHSD058[[#This Row],[銷售訂單]]="", "", --ZSOHSD058[[#This Row],[銷售訂單]])</f>
        <v/>
      </c>
      <c r="N5967" s="16" t="str">
        <f>IF(ZSOHSD058[[#This Row],[落胚數]]="","",IF(ISNUMBER(ZSOHSD058[[#This Row],[落胚數]]+0), ZSOHSD058[[#This Row],[落胚數]]+0, 0))</f>
        <v/>
      </c>
    </row>
    <row r="5968" spans="1:14">
      <c r="A5968"/>
      <c r="B5968"/>
      <c r="C5968"/>
      <c r="D5968"/>
      <c r="E5968"/>
      <c r="F5968"/>
      <c r="G5968"/>
      <c r="H5968"/>
      <c r="I5968"/>
      <c r="J5968"/>
      <c r="K5968"/>
      <c r="L5968" t="str">
        <f>IF(COUNTIFS(ZSOHPP055[订单号数值], ZSOHSD058[[#This Row],[订单号数值]], ZSOHPP055[行項目], ZSOHSD058[[#This Row],[行項目]])&gt;0, "Y", "")</f>
        <v/>
      </c>
      <c r="M5968" t="str">
        <f>IF(ZSOHSD058[[#This Row],[銷售訂單]]="", "", --ZSOHSD058[[#This Row],[銷售訂單]])</f>
        <v/>
      </c>
      <c r="N5968" s="16" t="str">
        <f>IF(ZSOHSD058[[#This Row],[落胚數]]="","",IF(ISNUMBER(ZSOHSD058[[#This Row],[落胚數]]+0), ZSOHSD058[[#This Row],[落胚數]]+0, 0))</f>
        <v/>
      </c>
    </row>
    <row r="5969" spans="1:14">
      <c r="A5969"/>
      <c r="B5969"/>
      <c r="C5969"/>
      <c r="D5969"/>
      <c r="E5969"/>
      <c r="F5969"/>
      <c r="G5969"/>
      <c r="H5969"/>
      <c r="I5969"/>
      <c r="J5969"/>
      <c r="K5969"/>
      <c r="L5969" t="str">
        <f>IF(COUNTIFS(ZSOHPP055[订单号数值], ZSOHSD058[[#This Row],[订单号数值]], ZSOHPP055[行項目], ZSOHSD058[[#This Row],[行項目]])&gt;0, "Y", "")</f>
        <v/>
      </c>
      <c r="M5969" t="str">
        <f>IF(ZSOHSD058[[#This Row],[銷售訂單]]="", "", --ZSOHSD058[[#This Row],[銷售訂單]])</f>
        <v/>
      </c>
      <c r="N5969" s="16" t="str">
        <f>IF(ZSOHSD058[[#This Row],[落胚數]]="","",IF(ISNUMBER(ZSOHSD058[[#This Row],[落胚數]]+0), ZSOHSD058[[#This Row],[落胚數]]+0, 0))</f>
        <v/>
      </c>
    </row>
    <row r="5970" spans="1:14">
      <c r="A5970"/>
      <c r="B5970"/>
      <c r="C5970"/>
      <c r="D5970"/>
      <c r="E5970"/>
      <c r="F5970"/>
      <c r="G5970"/>
      <c r="H5970"/>
      <c r="I5970"/>
      <c r="J5970"/>
      <c r="K5970"/>
      <c r="L5970" t="str">
        <f>IF(COUNTIFS(ZSOHPP055[订单号数值], ZSOHSD058[[#This Row],[订单号数值]], ZSOHPP055[行項目], ZSOHSD058[[#This Row],[行項目]])&gt;0, "Y", "")</f>
        <v/>
      </c>
      <c r="M5970" t="str">
        <f>IF(ZSOHSD058[[#This Row],[銷售訂單]]="", "", --ZSOHSD058[[#This Row],[銷售訂單]])</f>
        <v/>
      </c>
      <c r="N5970" s="16" t="str">
        <f>IF(ZSOHSD058[[#This Row],[落胚數]]="","",IF(ISNUMBER(ZSOHSD058[[#This Row],[落胚數]]+0), ZSOHSD058[[#This Row],[落胚數]]+0, 0))</f>
        <v/>
      </c>
    </row>
    <row r="5971" spans="1:14">
      <c r="A5971"/>
      <c r="B5971"/>
      <c r="C5971"/>
      <c r="D5971"/>
      <c r="E5971"/>
      <c r="F5971"/>
      <c r="G5971"/>
      <c r="H5971"/>
      <c r="I5971"/>
      <c r="J5971"/>
      <c r="K5971"/>
      <c r="L5971" t="str">
        <f>IF(COUNTIFS(ZSOHPP055[订单号数值], ZSOHSD058[[#This Row],[订单号数值]], ZSOHPP055[行項目], ZSOHSD058[[#This Row],[行項目]])&gt;0, "Y", "")</f>
        <v/>
      </c>
      <c r="M5971" t="str">
        <f>IF(ZSOHSD058[[#This Row],[銷售訂單]]="", "", --ZSOHSD058[[#This Row],[銷售訂單]])</f>
        <v/>
      </c>
      <c r="N5971" s="16" t="str">
        <f>IF(ZSOHSD058[[#This Row],[落胚數]]="","",IF(ISNUMBER(ZSOHSD058[[#This Row],[落胚數]]+0), ZSOHSD058[[#This Row],[落胚數]]+0, 0))</f>
        <v/>
      </c>
    </row>
    <row r="5972" spans="1:14">
      <c r="A5972"/>
      <c r="B5972"/>
      <c r="C5972"/>
      <c r="D5972"/>
      <c r="E5972"/>
      <c r="F5972"/>
      <c r="G5972"/>
      <c r="H5972"/>
      <c r="I5972"/>
      <c r="J5972"/>
      <c r="K5972"/>
      <c r="L5972" t="str">
        <f>IF(COUNTIFS(ZSOHPP055[订单号数值], ZSOHSD058[[#This Row],[订单号数值]], ZSOHPP055[行項目], ZSOHSD058[[#This Row],[行項目]])&gt;0, "Y", "")</f>
        <v/>
      </c>
      <c r="M5972" t="str">
        <f>IF(ZSOHSD058[[#This Row],[銷售訂單]]="", "", --ZSOHSD058[[#This Row],[銷售訂單]])</f>
        <v/>
      </c>
      <c r="N5972" s="16" t="str">
        <f>IF(ZSOHSD058[[#This Row],[落胚數]]="","",IF(ISNUMBER(ZSOHSD058[[#This Row],[落胚數]]+0), ZSOHSD058[[#This Row],[落胚數]]+0, 0))</f>
        <v/>
      </c>
    </row>
    <row r="5973" spans="1:14">
      <c r="A5973"/>
      <c r="B5973"/>
      <c r="C5973"/>
      <c r="D5973"/>
      <c r="E5973"/>
      <c r="F5973"/>
      <c r="G5973"/>
      <c r="H5973"/>
      <c r="I5973"/>
      <c r="J5973"/>
      <c r="K5973"/>
      <c r="L5973" t="str">
        <f>IF(COUNTIFS(ZSOHPP055[订单号数值], ZSOHSD058[[#This Row],[订单号数值]], ZSOHPP055[行項目], ZSOHSD058[[#This Row],[行項目]])&gt;0, "Y", "")</f>
        <v/>
      </c>
      <c r="M5973" t="str">
        <f>IF(ZSOHSD058[[#This Row],[銷售訂單]]="", "", --ZSOHSD058[[#This Row],[銷售訂單]])</f>
        <v/>
      </c>
      <c r="N5973" s="16" t="str">
        <f>IF(ZSOHSD058[[#This Row],[落胚數]]="","",IF(ISNUMBER(ZSOHSD058[[#This Row],[落胚數]]+0), ZSOHSD058[[#This Row],[落胚數]]+0, 0))</f>
        <v/>
      </c>
    </row>
    <row r="5974" spans="1:14">
      <c r="A5974"/>
      <c r="B5974"/>
      <c r="C5974"/>
      <c r="D5974"/>
      <c r="E5974"/>
      <c r="F5974"/>
      <c r="G5974"/>
      <c r="H5974"/>
      <c r="I5974"/>
      <c r="J5974"/>
      <c r="K5974"/>
      <c r="L5974" t="str">
        <f>IF(COUNTIFS(ZSOHPP055[订单号数值], ZSOHSD058[[#This Row],[订单号数值]], ZSOHPP055[行項目], ZSOHSD058[[#This Row],[行項目]])&gt;0, "Y", "")</f>
        <v/>
      </c>
      <c r="M5974" t="str">
        <f>IF(ZSOHSD058[[#This Row],[銷售訂單]]="", "", --ZSOHSD058[[#This Row],[銷售訂單]])</f>
        <v/>
      </c>
      <c r="N5974" s="16" t="str">
        <f>IF(ZSOHSD058[[#This Row],[落胚數]]="","",IF(ISNUMBER(ZSOHSD058[[#This Row],[落胚數]]+0), ZSOHSD058[[#This Row],[落胚數]]+0, 0))</f>
        <v/>
      </c>
    </row>
    <row r="5975" spans="1:14">
      <c r="A5975"/>
      <c r="B5975"/>
      <c r="C5975"/>
      <c r="D5975"/>
      <c r="E5975"/>
      <c r="F5975"/>
      <c r="G5975"/>
      <c r="H5975"/>
      <c r="I5975"/>
      <c r="J5975"/>
      <c r="K5975"/>
      <c r="L5975" t="str">
        <f>IF(COUNTIFS(ZSOHPP055[订单号数值], ZSOHSD058[[#This Row],[订单号数值]], ZSOHPP055[行項目], ZSOHSD058[[#This Row],[行項目]])&gt;0, "Y", "")</f>
        <v/>
      </c>
      <c r="M5975" t="str">
        <f>IF(ZSOHSD058[[#This Row],[銷售訂單]]="", "", --ZSOHSD058[[#This Row],[銷售訂單]])</f>
        <v/>
      </c>
      <c r="N5975" s="16" t="str">
        <f>IF(ZSOHSD058[[#This Row],[落胚數]]="","",IF(ISNUMBER(ZSOHSD058[[#This Row],[落胚數]]+0), ZSOHSD058[[#This Row],[落胚數]]+0, 0))</f>
        <v/>
      </c>
    </row>
    <row r="5976" spans="1:14">
      <c r="A5976"/>
      <c r="B5976"/>
      <c r="C5976"/>
      <c r="D5976"/>
      <c r="E5976"/>
      <c r="F5976"/>
      <c r="G5976"/>
      <c r="H5976"/>
      <c r="I5976"/>
      <c r="J5976"/>
      <c r="K5976"/>
      <c r="L5976" t="str">
        <f>IF(COUNTIFS(ZSOHPP055[订单号数值], ZSOHSD058[[#This Row],[订单号数值]], ZSOHPP055[行項目], ZSOHSD058[[#This Row],[行項目]])&gt;0, "Y", "")</f>
        <v/>
      </c>
      <c r="M5976" t="str">
        <f>IF(ZSOHSD058[[#This Row],[銷售訂單]]="", "", --ZSOHSD058[[#This Row],[銷售訂單]])</f>
        <v/>
      </c>
      <c r="N5976" s="16" t="str">
        <f>IF(ZSOHSD058[[#This Row],[落胚數]]="","",IF(ISNUMBER(ZSOHSD058[[#This Row],[落胚數]]+0), ZSOHSD058[[#This Row],[落胚數]]+0, 0))</f>
        <v/>
      </c>
    </row>
    <row r="5977" spans="1:14">
      <c r="A5977"/>
      <c r="B5977"/>
      <c r="C5977"/>
      <c r="D5977"/>
      <c r="E5977"/>
      <c r="F5977"/>
      <c r="G5977"/>
      <c r="H5977"/>
      <c r="I5977"/>
      <c r="J5977"/>
      <c r="K5977"/>
      <c r="L5977" t="str">
        <f>IF(COUNTIFS(ZSOHPP055[订单号数值], ZSOHSD058[[#This Row],[订单号数值]], ZSOHPP055[行項目], ZSOHSD058[[#This Row],[行項目]])&gt;0, "Y", "")</f>
        <v/>
      </c>
      <c r="M5977" t="str">
        <f>IF(ZSOHSD058[[#This Row],[銷售訂單]]="", "", --ZSOHSD058[[#This Row],[銷售訂單]])</f>
        <v/>
      </c>
      <c r="N5977" s="16" t="str">
        <f>IF(ZSOHSD058[[#This Row],[落胚數]]="","",IF(ISNUMBER(ZSOHSD058[[#This Row],[落胚數]]+0), ZSOHSD058[[#This Row],[落胚數]]+0, 0))</f>
        <v/>
      </c>
    </row>
    <row r="5978" spans="1:14">
      <c r="A5978"/>
      <c r="B5978"/>
      <c r="C5978"/>
      <c r="D5978"/>
      <c r="E5978"/>
      <c r="F5978"/>
      <c r="G5978"/>
      <c r="H5978"/>
      <c r="I5978"/>
      <c r="J5978"/>
      <c r="K5978"/>
      <c r="L5978" t="str">
        <f>IF(COUNTIFS(ZSOHPP055[订单号数值], ZSOHSD058[[#This Row],[订单号数值]], ZSOHPP055[行項目], ZSOHSD058[[#This Row],[行項目]])&gt;0, "Y", "")</f>
        <v/>
      </c>
      <c r="M5978" t="str">
        <f>IF(ZSOHSD058[[#This Row],[銷售訂單]]="", "", --ZSOHSD058[[#This Row],[銷售訂單]])</f>
        <v/>
      </c>
      <c r="N5978" s="16" t="str">
        <f>IF(ZSOHSD058[[#This Row],[落胚數]]="","",IF(ISNUMBER(ZSOHSD058[[#This Row],[落胚數]]+0), ZSOHSD058[[#This Row],[落胚數]]+0, 0))</f>
        <v/>
      </c>
    </row>
    <row r="5979" spans="1:14">
      <c r="A5979"/>
      <c r="B5979"/>
      <c r="C5979"/>
      <c r="D5979"/>
      <c r="E5979"/>
      <c r="F5979"/>
      <c r="G5979"/>
      <c r="H5979"/>
      <c r="I5979"/>
      <c r="J5979"/>
      <c r="K5979"/>
      <c r="L5979" t="str">
        <f>IF(COUNTIFS(ZSOHPP055[订单号数值], ZSOHSD058[[#This Row],[订单号数值]], ZSOHPP055[行項目], ZSOHSD058[[#This Row],[行項目]])&gt;0, "Y", "")</f>
        <v/>
      </c>
      <c r="M5979" t="str">
        <f>IF(ZSOHSD058[[#This Row],[銷售訂單]]="", "", --ZSOHSD058[[#This Row],[銷售訂單]])</f>
        <v/>
      </c>
      <c r="N5979" s="16" t="str">
        <f>IF(ZSOHSD058[[#This Row],[落胚數]]="","",IF(ISNUMBER(ZSOHSD058[[#This Row],[落胚數]]+0), ZSOHSD058[[#This Row],[落胚數]]+0, 0))</f>
        <v/>
      </c>
    </row>
    <row r="5980" spans="1:14">
      <c r="A5980"/>
      <c r="B5980"/>
      <c r="C5980"/>
      <c r="D5980"/>
      <c r="E5980"/>
      <c r="F5980"/>
      <c r="G5980"/>
      <c r="H5980"/>
      <c r="I5980"/>
      <c r="J5980"/>
      <c r="K5980"/>
      <c r="L5980" t="str">
        <f>IF(COUNTIFS(ZSOHPP055[订单号数值], ZSOHSD058[[#This Row],[订单号数值]], ZSOHPP055[行項目], ZSOHSD058[[#This Row],[行項目]])&gt;0, "Y", "")</f>
        <v/>
      </c>
      <c r="M5980" t="str">
        <f>IF(ZSOHSD058[[#This Row],[銷售訂單]]="", "", --ZSOHSD058[[#This Row],[銷售訂單]])</f>
        <v/>
      </c>
      <c r="N5980" s="16" t="str">
        <f>IF(ZSOHSD058[[#This Row],[落胚數]]="","",IF(ISNUMBER(ZSOHSD058[[#This Row],[落胚數]]+0), ZSOHSD058[[#This Row],[落胚數]]+0, 0))</f>
        <v/>
      </c>
    </row>
    <row r="5981" spans="1:14">
      <c r="A5981"/>
      <c r="B5981"/>
      <c r="C5981"/>
      <c r="D5981"/>
      <c r="E5981"/>
      <c r="F5981"/>
      <c r="G5981"/>
      <c r="H5981"/>
      <c r="I5981"/>
      <c r="J5981"/>
      <c r="K5981"/>
      <c r="L5981" t="str">
        <f>IF(COUNTIFS(ZSOHPP055[订单号数值], ZSOHSD058[[#This Row],[订单号数值]], ZSOHPP055[行項目], ZSOHSD058[[#This Row],[行項目]])&gt;0, "Y", "")</f>
        <v/>
      </c>
      <c r="M5981" t="str">
        <f>IF(ZSOHSD058[[#This Row],[銷售訂單]]="", "", --ZSOHSD058[[#This Row],[銷售訂單]])</f>
        <v/>
      </c>
      <c r="N5981" s="16" t="str">
        <f>IF(ZSOHSD058[[#This Row],[落胚數]]="","",IF(ISNUMBER(ZSOHSD058[[#This Row],[落胚數]]+0), ZSOHSD058[[#This Row],[落胚數]]+0, 0))</f>
        <v/>
      </c>
    </row>
    <row r="5982" spans="1:14">
      <c r="A5982"/>
      <c r="B5982"/>
      <c r="C5982"/>
      <c r="D5982"/>
      <c r="E5982"/>
      <c r="F5982"/>
      <c r="G5982"/>
      <c r="H5982"/>
      <c r="I5982"/>
      <c r="J5982"/>
      <c r="K5982"/>
      <c r="L5982" t="str">
        <f>IF(COUNTIFS(ZSOHPP055[订单号数值], ZSOHSD058[[#This Row],[订单号数值]], ZSOHPP055[行項目], ZSOHSD058[[#This Row],[行項目]])&gt;0, "Y", "")</f>
        <v/>
      </c>
      <c r="M5982" t="str">
        <f>IF(ZSOHSD058[[#This Row],[銷售訂單]]="", "", --ZSOHSD058[[#This Row],[銷售訂單]])</f>
        <v/>
      </c>
      <c r="N5982" s="16" t="str">
        <f>IF(ZSOHSD058[[#This Row],[落胚數]]="","",IF(ISNUMBER(ZSOHSD058[[#This Row],[落胚數]]+0), ZSOHSD058[[#This Row],[落胚數]]+0, 0))</f>
        <v/>
      </c>
    </row>
    <row r="5983" spans="1:14">
      <c r="A5983"/>
      <c r="B5983"/>
      <c r="C5983"/>
      <c r="D5983"/>
      <c r="E5983"/>
      <c r="F5983"/>
      <c r="G5983"/>
      <c r="H5983"/>
      <c r="I5983"/>
      <c r="J5983"/>
      <c r="K5983"/>
      <c r="L5983" t="str">
        <f>IF(COUNTIFS(ZSOHPP055[订单号数值], ZSOHSD058[[#This Row],[订单号数值]], ZSOHPP055[行項目], ZSOHSD058[[#This Row],[行項目]])&gt;0, "Y", "")</f>
        <v/>
      </c>
      <c r="M5983" t="str">
        <f>IF(ZSOHSD058[[#This Row],[銷售訂單]]="", "", --ZSOHSD058[[#This Row],[銷售訂單]])</f>
        <v/>
      </c>
      <c r="N5983" s="16" t="str">
        <f>IF(ZSOHSD058[[#This Row],[落胚數]]="","",IF(ISNUMBER(ZSOHSD058[[#This Row],[落胚數]]+0), ZSOHSD058[[#This Row],[落胚數]]+0, 0))</f>
        <v/>
      </c>
    </row>
    <row r="5984" spans="1:14">
      <c r="A5984"/>
      <c r="B5984"/>
      <c r="C5984"/>
      <c r="D5984"/>
      <c r="E5984"/>
      <c r="F5984"/>
      <c r="G5984"/>
      <c r="H5984"/>
      <c r="I5984"/>
      <c r="J5984"/>
      <c r="K5984"/>
      <c r="L5984" t="str">
        <f>IF(COUNTIFS(ZSOHPP055[订单号数值], ZSOHSD058[[#This Row],[订单号数值]], ZSOHPP055[行項目], ZSOHSD058[[#This Row],[行項目]])&gt;0, "Y", "")</f>
        <v/>
      </c>
      <c r="M5984" t="str">
        <f>IF(ZSOHSD058[[#This Row],[銷售訂單]]="", "", --ZSOHSD058[[#This Row],[銷售訂單]])</f>
        <v/>
      </c>
      <c r="N5984" s="16" t="str">
        <f>IF(ZSOHSD058[[#This Row],[落胚數]]="","",IF(ISNUMBER(ZSOHSD058[[#This Row],[落胚數]]+0), ZSOHSD058[[#This Row],[落胚數]]+0, 0))</f>
        <v/>
      </c>
    </row>
    <row r="5985" spans="1:14">
      <c r="A5985"/>
      <c r="B5985"/>
      <c r="C5985"/>
      <c r="D5985"/>
      <c r="E5985"/>
      <c r="F5985"/>
      <c r="G5985"/>
      <c r="H5985"/>
      <c r="I5985"/>
      <c r="J5985"/>
      <c r="K5985"/>
      <c r="L5985" t="str">
        <f>IF(COUNTIFS(ZSOHPP055[订单号数值], ZSOHSD058[[#This Row],[订单号数值]], ZSOHPP055[行項目], ZSOHSD058[[#This Row],[行項目]])&gt;0, "Y", "")</f>
        <v/>
      </c>
      <c r="M5985" t="str">
        <f>IF(ZSOHSD058[[#This Row],[銷售訂單]]="", "", --ZSOHSD058[[#This Row],[銷售訂單]])</f>
        <v/>
      </c>
      <c r="N5985" s="16" t="str">
        <f>IF(ZSOHSD058[[#This Row],[落胚數]]="","",IF(ISNUMBER(ZSOHSD058[[#This Row],[落胚數]]+0), ZSOHSD058[[#This Row],[落胚數]]+0, 0))</f>
        <v/>
      </c>
    </row>
    <row r="5986" spans="1:14">
      <c r="A5986"/>
      <c r="B5986"/>
      <c r="C5986"/>
      <c r="D5986"/>
      <c r="E5986"/>
      <c r="F5986"/>
      <c r="G5986"/>
      <c r="H5986"/>
      <c r="I5986"/>
      <c r="J5986"/>
      <c r="K5986"/>
      <c r="L5986" t="str">
        <f>IF(COUNTIFS(ZSOHPP055[订单号数值], ZSOHSD058[[#This Row],[订单号数值]], ZSOHPP055[行項目], ZSOHSD058[[#This Row],[行項目]])&gt;0, "Y", "")</f>
        <v/>
      </c>
      <c r="M5986" t="str">
        <f>IF(ZSOHSD058[[#This Row],[銷售訂單]]="", "", --ZSOHSD058[[#This Row],[銷售訂單]])</f>
        <v/>
      </c>
      <c r="N5986" s="16" t="str">
        <f>IF(ZSOHSD058[[#This Row],[落胚數]]="","",IF(ISNUMBER(ZSOHSD058[[#This Row],[落胚數]]+0), ZSOHSD058[[#This Row],[落胚數]]+0, 0))</f>
        <v/>
      </c>
    </row>
    <row r="5987" spans="1:14">
      <c r="A5987"/>
      <c r="B5987"/>
      <c r="C5987"/>
      <c r="D5987"/>
      <c r="E5987"/>
      <c r="F5987"/>
      <c r="G5987"/>
      <c r="H5987"/>
      <c r="I5987"/>
      <c r="J5987"/>
      <c r="K5987"/>
      <c r="L5987" t="str">
        <f>IF(COUNTIFS(ZSOHPP055[订单号数值], ZSOHSD058[[#This Row],[订单号数值]], ZSOHPP055[行項目], ZSOHSD058[[#This Row],[行項目]])&gt;0, "Y", "")</f>
        <v/>
      </c>
      <c r="M5987" t="str">
        <f>IF(ZSOHSD058[[#This Row],[銷售訂單]]="", "", --ZSOHSD058[[#This Row],[銷售訂單]])</f>
        <v/>
      </c>
      <c r="N5987" s="16" t="str">
        <f>IF(ZSOHSD058[[#This Row],[落胚數]]="","",IF(ISNUMBER(ZSOHSD058[[#This Row],[落胚數]]+0), ZSOHSD058[[#This Row],[落胚數]]+0, 0))</f>
        <v/>
      </c>
    </row>
    <row r="5988" spans="1:14">
      <c r="A5988"/>
      <c r="B5988"/>
      <c r="C5988"/>
      <c r="D5988"/>
      <c r="E5988"/>
      <c r="F5988"/>
      <c r="G5988"/>
      <c r="H5988"/>
      <c r="I5988"/>
      <c r="J5988"/>
      <c r="K5988"/>
      <c r="L5988" t="str">
        <f>IF(COUNTIFS(ZSOHPP055[订单号数值], ZSOHSD058[[#This Row],[订单号数值]], ZSOHPP055[行項目], ZSOHSD058[[#This Row],[行項目]])&gt;0, "Y", "")</f>
        <v/>
      </c>
      <c r="M5988" t="str">
        <f>IF(ZSOHSD058[[#This Row],[銷售訂單]]="", "", --ZSOHSD058[[#This Row],[銷售訂單]])</f>
        <v/>
      </c>
      <c r="N5988" s="16" t="str">
        <f>IF(ZSOHSD058[[#This Row],[落胚數]]="","",IF(ISNUMBER(ZSOHSD058[[#This Row],[落胚數]]+0), ZSOHSD058[[#This Row],[落胚數]]+0, 0))</f>
        <v/>
      </c>
    </row>
    <row r="5989" spans="1:14">
      <c r="A5989"/>
      <c r="B5989"/>
      <c r="C5989"/>
      <c r="D5989"/>
      <c r="E5989"/>
      <c r="F5989"/>
      <c r="G5989"/>
      <c r="H5989"/>
      <c r="I5989"/>
      <c r="J5989"/>
      <c r="K5989"/>
      <c r="L5989" t="str">
        <f>IF(COUNTIFS(ZSOHPP055[订单号数值], ZSOHSD058[[#This Row],[订单号数值]], ZSOHPP055[行項目], ZSOHSD058[[#This Row],[行項目]])&gt;0, "Y", "")</f>
        <v/>
      </c>
      <c r="M5989" t="str">
        <f>IF(ZSOHSD058[[#This Row],[銷售訂單]]="", "", --ZSOHSD058[[#This Row],[銷售訂單]])</f>
        <v/>
      </c>
      <c r="N5989" s="16" t="str">
        <f>IF(ZSOHSD058[[#This Row],[落胚數]]="","",IF(ISNUMBER(ZSOHSD058[[#This Row],[落胚數]]+0), ZSOHSD058[[#This Row],[落胚數]]+0, 0))</f>
        <v/>
      </c>
    </row>
    <row r="5990" spans="1:14">
      <c r="A5990"/>
      <c r="B5990"/>
      <c r="C5990"/>
      <c r="D5990"/>
      <c r="E5990"/>
      <c r="F5990"/>
      <c r="G5990"/>
      <c r="H5990"/>
      <c r="I5990"/>
      <c r="J5990"/>
      <c r="K5990"/>
      <c r="L5990" t="str">
        <f>IF(COUNTIFS(ZSOHPP055[订单号数值], ZSOHSD058[[#This Row],[订单号数值]], ZSOHPP055[行項目], ZSOHSD058[[#This Row],[行項目]])&gt;0, "Y", "")</f>
        <v/>
      </c>
      <c r="M5990" t="str">
        <f>IF(ZSOHSD058[[#This Row],[銷售訂單]]="", "", --ZSOHSD058[[#This Row],[銷售訂單]])</f>
        <v/>
      </c>
      <c r="N5990" s="16" t="str">
        <f>IF(ZSOHSD058[[#This Row],[落胚數]]="","",IF(ISNUMBER(ZSOHSD058[[#This Row],[落胚數]]+0), ZSOHSD058[[#This Row],[落胚數]]+0, 0))</f>
        <v/>
      </c>
    </row>
    <row r="5991" spans="1:14">
      <c r="A5991"/>
      <c r="B5991"/>
      <c r="C5991"/>
      <c r="D5991"/>
      <c r="E5991"/>
      <c r="F5991"/>
      <c r="G5991"/>
      <c r="H5991"/>
      <c r="I5991"/>
      <c r="J5991"/>
      <c r="K5991"/>
      <c r="L5991" t="str">
        <f>IF(COUNTIFS(ZSOHPP055[订单号数值], ZSOHSD058[[#This Row],[订单号数值]], ZSOHPP055[行項目], ZSOHSD058[[#This Row],[行項目]])&gt;0, "Y", "")</f>
        <v/>
      </c>
      <c r="M5991" t="str">
        <f>IF(ZSOHSD058[[#This Row],[銷售訂單]]="", "", --ZSOHSD058[[#This Row],[銷售訂單]])</f>
        <v/>
      </c>
      <c r="N5991" s="16" t="str">
        <f>IF(ZSOHSD058[[#This Row],[落胚數]]="","",IF(ISNUMBER(ZSOHSD058[[#This Row],[落胚數]]+0), ZSOHSD058[[#This Row],[落胚數]]+0, 0))</f>
        <v/>
      </c>
    </row>
    <row r="5992" spans="1:14">
      <c r="A5992"/>
      <c r="B5992"/>
      <c r="C5992"/>
      <c r="D5992"/>
      <c r="E5992"/>
      <c r="F5992"/>
      <c r="G5992"/>
      <c r="H5992"/>
      <c r="I5992"/>
      <c r="J5992"/>
      <c r="K5992"/>
      <c r="L5992" t="str">
        <f>IF(COUNTIFS(ZSOHPP055[订单号数值], ZSOHSD058[[#This Row],[订单号数值]], ZSOHPP055[行項目], ZSOHSD058[[#This Row],[行項目]])&gt;0, "Y", "")</f>
        <v/>
      </c>
      <c r="M5992" t="str">
        <f>IF(ZSOHSD058[[#This Row],[銷售訂單]]="", "", --ZSOHSD058[[#This Row],[銷售訂單]])</f>
        <v/>
      </c>
      <c r="N5992" s="16" t="str">
        <f>IF(ZSOHSD058[[#This Row],[落胚數]]="","",IF(ISNUMBER(ZSOHSD058[[#This Row],[落胚數]]+0), ZSOHSD058[[#This Row],[落胚數]]+0, 0))</f>
        <v/>
      </c>
    </row>
    <row r="5993" spans="1:14">
      <c r="A5993"/>
      <c r="B5993"/>
      <c r="C5993"/>
      <c r="D5993"/>
      <c r="E5993"/>
      <c r="F5993"/>
      <c r="G5993"/>
      <c r="H5993"/>
      <c r="I5993"/>
      <c r="J5993"/>
      <c r="K5993"/>
      <c r="L5993" t="str">
        <f>IF(COUNTIFS(ZSOHPP055[订单号数值], ZSOHSD058[[#This Row],[订单号数值]], ZSOHPP055[行項目], ZSOHSD058[[#This Row],[行項目]])&gt;0, "Y", "")</f>
        <v/>
      </c>
      <c r="M5993" t="str">
        <f>IF(ZSOHSD058[[#This Row],[銷售訂單]]="", "", --ZSOHSD058[[#This Row],[銷售訂單]])</f>
        <v/>
      </c>
      <c r="N5993" s="16" t="str">
        <f>IF(ZSOHSD058[[#This Row],[落胚數]]="","",IF(ISNUMBER(ZSOHSD058[[#This Row],[落胚數]]+0), ZSOHSD058[[#This Row],[落胚數]]+0, 0))</f>
        <v/>
      </c>
    </row>
    <row r="5994" spans="1:14">
      <c r="A5994"/>
      <c r="B5994"/>
      <c r="C5994"/>
      <c r="D5994"/>
      <c r="E5994"/>
      <c r="F5994"/>
      <c r="G5994"/>
      <c r="H5994"/>
      <c r="I5994"/>
      <c r="J5994"/>
      <c r="K5994"/>
      <c r="L5994" t="str">
        <f>IF(COUNTIFS(ZSOHPP055[订单号数值], ZSOHSD058[[#This Row],[订单号数值]], ZSOHPP055[行項目], ZSOHSD058[[#This Row],[行項目]])&gt;0, "Y", "")</f>
        <v/>
      </c>
      <c r="M5994" t="str">
        <f>IF(ZSOHSD058[[#This Row],[銷售訂單]]="", "", --ZSOHSD058[[#This Row],[銷售訂單]])</f>
        <v/>
      </c>
      <c r="N5994" s="16" t="str">
        <f>IF(ZSOHSD058[[#This Row],[落胚數]]="","",IF(ISNUMBER(ZSOHSD058[[#This Row],[落胚數]]+0), ZSOHSD058[[#This Row],[落胚數]]+0, 0))</f>
        <v/>
      </c>
    </row>
    <row r="5995" spans="1:14">
      <c r="A5995"/>
      <c r="B5995"/>
      <c r="C5995"/>
      <c r="D5995"/>
      <c r="E5995"/>
      <c r="F5995"/>
      <c r="G5995"/>
      <c r="H5995"/>
      <c r="I5995"/>
      <c r="J5995"/>
      <c r="K5995"/>
      <c r="L5995" t="str">
        <f>IF(COUNTIFS(ZSOHPP055[订单号数值], ZSOHSD058[[#This Row],[订单号数值]], ZSOHPP055[行項目], ZSOHSD058[[#This Row],[行項目]])&gt;0, "Y", "")</f>
        <v/>
      </c>
      <c r="M5995" t="str">
        <f>IF(ZSOHSD058[[#This Row],[銷售訂單]]="", "", --ZSOHSD058[[#This Row],[銷售訂單]])</f>
        <v/>
      </c>
      <c r="N5995" s="16" t="str">
        <f>IF(ZSOHSD058[[#This Row],[落胚數]]="","",IF(ISNUMBER(ZSOHSD058[[#This Row],[落胚數]]+0), ZSOHSD058[[#This Row],[落胚數]]+0, 0))</f>
        <v/>
      </c>
    </row>
    <row r="5996" spans="1:14">
      <c r="A5996"/>
      <c r="B5996"/>
      <c r="C5996"/>
      <c r="D5996"/>
      <c r="E5996"/>
      <c r="F5996"/>
      <c r="G5996"/>
      <c r="H5996"/>
      <c r="I5996"/>
      <c r="J5996"/>
      <c r="K5996"/>
      <c r="L5996" t="str">
        <f>IF(COUNTIFS(ZSOHPP055[订单号数值], ZSOHSD058[[#This Row],[订单号数值]], ZSOHPP055[行項目], ZSOHSD058[[#This Row],[行項目]])&gt;0, "Y", "")</f>
        <v/>
      </c>
      <c r="M5996" t="str">
        <f>IF(ZSOHSD058[[#This Row],[銷售訂單]]="", "", --ZSOHSD058[[#This Row],[銷售訂單]])</f>
        <v/>
      </c>
      <c r="N5996" s="16" t="str">
        <f>IF(ZSOHSD058[[#This Row],[落胚數]]="","",IF(ISNUMBER(ZSOHSD058[[#This Row],[落胚數]]+0), ZSOHSD058[[#This Row],[落胚數]]+0, 0))</f>
        <v/>
      </c>
    </row>
    <row r="5997" spans="1:14">
      <c r="A5997"/>
      <c r="B5997"/>
      <c r="C5997"/>
      <c r="D5997"/>
      <c r="E5997"/>
      <c r="F5997"/>
      <c r="G5997"/>
      <c r="H5997"/>
      <c r="I5997"/>
      <c r="J5997"/>
      <c r="K5997"/>
      <c r="L5997" t="str">
        <f>IF(COUNTIFS(ZSOHPP055[订单号数值], ZSOHSD058[[#This Row],[订单号数值]], ZSOHPP055[行項目], ZSOHSD058[[#This Row],[行項目]])&gt;0, "Y", "")</f>
        <v/>
      </c>
      <c r="M5997" t="str">
        <f>IF(ZSOHSD058[[#This Row],[銷售訂單]]="", "", --ZSOHSD058[[#This Row],[銷售訂單]])</f>
        <v/>
      </c>
      <c r="N5997" s="16" t="str">
        <f>IF(ZSOHSD058[[#This Row],[落胚數]]="","",IF(ISNUMBER(ZSOHSD058[[#This Row],[落胚數]]+0), ZSOHSD058[[#This Row],[落胚數]]+0, 0))</f>
        <v/>
      </c>
    </row>
    <row r="5998" spans="1:14">
      <c r="A5998"/>
      <c r="B5998"/>
      <c r="C5998"/>
      <c r="D5998"/>
      <c r="E5998"/>
      <c r="F5998"/>
      <c r="G5998"/>
      <c r="H5998"/>
      <c r="I5998"/>
      <c r="J5998"/>
      <c r="K5998"/>
      <c r="L5998" t="str">
        <f>IF(COUNTIFS(ZSOHPP055[订单号数值], ZSOHSD058[[#This Row],[订单号数值]], ZSOHPP055[行項目], ZSOHSD058[[#This Row],[行項目]])&gt;0, "Y", "")</f>
        <v/>
      </c>
      <c r="M5998" t="str">
        <f>IF(ZSOHSD058[[#This Row],[銷售訂單]]="", "", --ZSOHSD058[[#This Row],[銷售訂單]])</f>
        <v/>
      </c>
      <c r="N5998" s="16" t="str">
        <f>IF(ZSOHSD058[[#This Row],[落胚數]]="","",IF(ISNUMBER(ZSOHSD058[[#This Row],[落胚數]]+0), ZSOHSD058[[#This Row],[落胚數]]+0, 0))</f>
        <v/>
      </c>
    </row>
    <row r="5999" spans="1:14">
      <c r="A5999"/>
      <c r="B5999"/>
      <c r="C5999"/>
      <c r="D5999"/>
      <c r="E5999"/>
      <c r="F5999"/>
      <c r="G5999"/>
      <c r="H5999"/>
      <c r="I5999"/>
      <c r="J5999"/>
      <c r="K5999"/>
      <c r="L5999" t="str">
        <f>IF(COUNTIFS(ZSOHPP055[订单号数值], ZSOHSD058[[#This Row],[订单号数值]], ZSOHPP055[行項目], ZSOHSD058[[#This Row],[行項目]])&gt;0, "Y", "")</f>
        <v/>
      </c>
      <c r="M5999" t="str">
        <f>IF(ZSOHSD058[[#This Row],[銷售訂單]]="", "", --ZSOHSD058[[#This Row],[銷售訂單]])</f>
        <v/>
      </c>
      <c r="N5999" s="16" t="str">
        <f>IF(ZSOHSD058[[#This Row],[落胚數]]="","",IF(ISNUMBER(ZSOHSD058[[#This Row],[落胚數]]+0), ZSOHSD058[[#This Row],[落胚數]]+0, 0))</f>
        <v/>
      </c>
    </row>
    <row r="6000" spans="1:14">
      <c r="A6000"/>
      <c r="B6000"/>
      <c r="C6000"/>
      <c r="D6000"/>
      <c r="E6000"/>
      <c r="F6000"/>
      <c r="G6000"/>
      <c r="H6000"/>
      <c r="I6000"/>
      <c r="J6000"/>
      <c r="K6000"/>
      <c r="L6000" t="str">
        <f>IF(COUNTIFS(ZSOHPP055[订单号数值], ZSOHSD058[[#This Row],[订单号数值]], ZSOHPP055[行項目], ZSOHSD058[[#This Row],[行項目]])&gt;0, "Y", "")</f>
        <v/>
      </c>
      <c r="M6000" t="str">
        <f>IF(ZSOHSD058[[#This Row],[銷售訂單]]="", "", --ZSOHSD058[[#This Row],[銷售訂單]])</f>
        <v/>
      </c>
      <c r="N6000" s="16" t="str">
        <f>IF(ZSOHSD058[[#This Row],[落胚數]]="","",IF(ISNUMBER(ZSOHSD058[[#This Row],[落胚數]]+0), ZSOHSD058[[#This Row],[落胚數]]+0, 0))</f>
        <v/>
      </c>
    </row>
    <row r="6001" spans="1:14">
      <c r="A6001"/>
      <c r="B6001"/>
      <c r="C6001"/>
      <c r="D6001"/>
      <c r="E6001"/>
      <c r="F6001"/>
      <c r="G6001"/>
      <c r="H6001"/>
      <c r="I6001"/>
      <c r="J6001"/>
      <c r="K6001"/>
      <c r="L6001" t="str">
        <f>IF(COUNTIFS(ZSOHPP055[订单号数值], ZSOHSD058[[#This Row],[订单号数值]], ZSOHPP055[行項目], ZSOHSD058[[#This Row],[行項目]])&gt;0, "Y", "")</f>
        <v/>
      </c>
      <c r="M6001" t="str">
        <f>IF(ZSOHSD058[[#This Row],[銷售訂單]]="", "", --ZSOHSD058[[#This Row],[銷售訂單]])</f>
        <v/>
      </c>
      <c r="N6001" s="16" t="str">
        <f>IF(ZSOHSD058[[#This Row],[落胚數]]="","",IF(ISNUMBER(ZSOHSD058[[#This Row],[落胚數]]+0), ZSOHSD058[[#This Row],[落胚數]]+0, 0))</f>
        <v/>
      </c>
    </row>
    <row r="6002" spans="1:14">
      <c r="A6002"/>
      <c r="B6002"/>
      <c r="C6002"/>
      <c r="D6002"/>
      <c r="E6002"/>
      <c r="F6002"/>
      <c r="G6002"/>
      <c r="H6002"/>
      <c r="I6002"/>
      <c r="J6002"/>
      <c r="K6002"/>
      <c r="L6002" t="str">
        <f>IF(COUNTIFS(ZSOHPP055[订单号数值], ZSOHSD058[[#This Row],[订单号数值]], ZSOHPP055[行項目], ZSOHSD058[[#This Row],[行項目]])&gt;0, "Y", "")</f>
        <v/>
      </c>
      <c r="M6002" t="str">
        <f>IF(ZSOHSD058[[#This Row],[銷售訂單]]="", "", --ZSOHSD058[[#This Row],[銷售訂單]])</f>
        <v/>
      </c>
      <c r="N6002" s="16" t="str">
        <f>IF(ZSOHSD058[[#This Row],[落胚數]]="","",IF(ISNUMBER(ZSOHSD058[[#This Row],[落胚數]]+0), ZSOHSD058[[#This Row],[落胚數]]+0, 0))</f>
        <v/>
      </c>
    </row>
    <row r="6003" spans="1:14">
      <c r="A6003"/>
      <c r="B6003"/>
      <c r="C6003"/>
      <c r="D6003"/>
      <c r="E6003"/>
      <c r="F6003"/>
      <c r="G6003"/>
      <c r="H6003"/>
      <c r="I6003"/>
      <c r="J6003"/>
      <c r="K6003"/>
      <c r="L6003" t="str">
        <f>IF(COUNTIFS(ZSOHPP055[订单号数值], ZSOHSD058[[#This Row],[订单号数值]], ZSOHPP055[行項目], ZSOHSD058[[#This Row],[行項目]])&gt;0, "Y", "")</f>
        <v/>
      </c>
      <c r="M6003" t="str">
        <f>IF(ZSOHSD058[[#This Row],[銷售訂單]]="", "", --ZSOHSD058[[#This Row],[銷售訂單]])</f>
        <v/>
      </c>
      <c r="N6003" s="16" t="str">
        <f>IF(ZSOHSD058[[#This Row],[落胚數]]="","",IF(ISNUMBER(ZSOHSD058[[#This Row],[落胚數]]+0), ZSOHSD058[[#This Row],[落胚數]]+0, 0))</f>
        <v/>
      </c>
    </row>
    <row r="6004" spans="1:14">
      <c r="A6004"/>
      <c r="B6004"/>
      <c r="C6004"/>
      <c r="D6004"/>
      <c r="E6004"/>
      <c r="F6004"/>
      <c r="G6004"/>
      <c r="H6004"/>
      <c r="I6004"/>
      <c r="J6004"/>
      <c r="K6004"/>
      <c r="L6004" t="str">
        <f>IF(COUNTIFS(ZSOHPP055[订单号数值], ZSOHSD058[[#This Row],[订单号数值]], ZSOHPP055[行項目], ZSOHSD058[[#This Row],[行項目]])&gt;0, "Y", "")</f>
        <v/>
      </c>
      <c r="M6004" t="str">
        <f>IF(ZSOHSD058[[#This Row],[銷售訂單]]="", "", --ZSOHSD058[[#This Row],[銷售訂單]])</f>
        <v/>
      </c>
      <c r="N6004" s="16" t="str">
        <f>IF(ZSOHSD058[[#This Row],[落胚數]]="","",IF(ISNUMBER(ZSOHSD058[[#This Row],[落胚數]]+0), ZSOHSD058[[#This Row],[落胚數]]+0, 0))</f>
        <v/>
      </c>
    </row>
    <row r="6005" spans="1:14">
      <c r="A6005"/>
      <c r="B6005"/>
      <c r="C6005"/>
      <c r="D6005"/>
      <c r="E6005"/>
      <c r="F6005"/>
      <c r="G6005"/>
      <c r="H6005"/>
      <c r="I6005"/>
      <c r="J6005"/>
      <c r="K6005"/>
      <c r="L6005" t="str">
        <f>IF(COUNTIFS(ZSOHPP055[订单号数值], ZSOHSD058[[#This Row],[订单号数值]], ZSOHPP055[行項目], ZSOHSD058[[#This Row],[行項目]])&gt;0, "Y", "")</f>
        <v/>
      </c>
      <c r="M6005" t="str">
        <f>IF(ZSOHSD058[[#This Row],[銷售訂單]]="", "", --ZSOHSD058[[#This Row],[銷售訂單]])</f>
        <v/>
      </c>
      <c r="N6005" s="16" t="str">
        <f>IF(ZSOHSD058[[#This Row],[落胚數]]="","",IF(ISNUMBER(ZSOHSD058[[#This Row],[落胚數]]+0), ZSOHSD058[[#This Row],[落胚數]]+0, 0))</f>
        <v/>
      </c>
    </row>
    <row r="6006" spans="1:14">
      <c r="A6006"/>
      <c r="B6006"/>
      <c r="C6006"/>
      <c r="D6006"/>
      <c r="E6006"/>
      <c r="F6006"/>
      <c r="G6006"/>
      <c r="H6006"/>
      <c r="I6006"/>
      <c r="J6006"/>
      <c r="K6006"/>
      <c r="L6006" t="str">
        <f>IF(COUNTIFS(ZSOHPP055[订单号数值], ZSOHSD058[[#This Row],[订单号数值]], ZSOHPP055[行項目], ZSOHSD058[[#This Row],[行項目]])&gt;0, "Y", "")</f>
        <v/>
      </c>
      <c r="M6006" t="str">
        <f>IF(ZSOHSD058[[#This Row],[銷售訂單]]="", "", --ZSOHSD058[[#This Row],[銷售訂單]])</f>
        <v/>
      </c>
      <c r="N6006" s="16" t="str">
        <f>IF(ZSOHSD058[[#This Row],[落胚數]]="","",IF(ISNUMBER(ZSOHSD058[[#This Row],[落胚數]]+0), ZSOHSD058[[#This Row],[落胚數]]+0, 0))</f>
        <v/>
      </c>
    </row>
    <row r="6007" spans="1:14">
      <c r="A6007"/>
      <c r="B6007"/>
      <c r="C6007"/>
      <c r="D6007"/>
      <c r="E6007"/>
      <c r="F6007"/>
      <c r="G6007"/>
      <c r="H6007"/>
      <c r="I6007"/>
      <c r="J6007"/>
      <c r="K6007"/>
      <c r="L6007" t="str">
        <f>IF(COUNTIFS(ZSOHPP055[订单号数值], ZSOHSD058[[#This Row],[订单号数值]], ZSOHPP055[行項目], ZSOHSD058[[#This Row],[行項目]])&gt;0, "Y", "")</f>
        <v/>
      </c>
      <c r="M6007" t="str">
        <f>IF(ZSOHSD058[[#This Row],[銷售訂單]]="", "", --ZSOHSD058[[#This Row],[銷售訂單]])</f>
        <v/>
      </c>
      <c r="N6007" s="16" t="str">
        <f>IF(ZSOHSD058[[#This Row],[落胚數]]="","",IF(ISNUMBER(ZSOHSD058[[#This Row],[落胚數]]+0), ZSOHSD058[[#This Row],[落胚數]]+0, 0))</f>
        <v/>
      </c>
    </row>
    <row r="6008" spans="1:14">
      <c r="A6008"/>
      <c r="B6008"/>
      <c r="C6008"/>
      <c r="D6008"/>
      <c r="E6008"/>
      <c r="F6008"/>
      <c r="G6008"/>
      <c r="H6008"/>
      <c r="I6008"/>
      <c r="J6008"/>
      <c r="K6008"/>
      <c r="L6008" t="str">
        <f>IF(COUNTIFS(ZSOHPP055[订单号数值], ZSOHSD058[[#This Row],[订单号数值]], ZSOHPP055[行項目], ZSOHSD058[[#This Row],[行項目]])&gt;0, "Y", "")</f>
        <v/>
      </c>
      <c r="M6008" t="str">
        <f>IF(ZSOHSD058[[#This Row],[銷售訂單]]="", "", --ZSOHSD058[[#This Row],[銷售訂單]])</f>
        <v/>
      </c>
      <c r="N6008" s="16" t="str">
        <f>IF(ZSOHSD058[[#This Row],[落胚數]]="","",IF(ISNUMBER(ZSOHSD058[[#This Row],[落胚數]]+0), ZSOHSD058[[#This Row],[落胚數]]+0, 0))</f>
        <v/>
      </c>
    </row>
    <row r="6009" spans="1:14">
      <c r="A6009"/>
      <c r="B6009"/>
      <c r="C6009"/>
      <c r="D6009"/>
      <c r="E6009"/>
      <c r="F6009"/>
      <c r="G6009"/>
      <c r="H6009"/>
      <c r="I6009"/>
      <c r="J6009"/>
      <c r="K6009"/>
      <c r="L6009" t="str">
        <f>IF(COUNTIFS(ZSOHPP055[订单号数值], ZSOHSD058[[#This Row],[订单号数值]], ZSOHPP055[行項目], ZSOHSD058[[#This Row],[行項目]])&gt;0, "Y", "")</f>
        <v/>
      </c>
      <c r="M6009" t="str">
        <f>IF(ZSOHSD058[[#This Row],[銷售訂單]]="", "", --ZSOHSD058[[#This Row],[銷售訂單]])</f>
        <v/>
      </c>
      <c r="N6009" s="16" t="str">
        <f>IF(ZSOHSD058[[#This Row],[落胚數]]="","",IF(ISNUMBER(ZSOHSD058[[#This Row],[落胚數]]+0), ZSOHSD058[[#This Row],[落胚數]]+0, 0))</f>
        <v/>
      </c>
    </row>
    <row r="6010" spans="1:14">
      <c r="A6010"/>
      <c r="B6010"/>
      <c r="C6010"/>
      <c r="D6010"/>
      <c r="E6010"/>
      <c r="F6010"/>
      <c r="G6010"/>
      <c r="H6010"/>
      <c r="I6010"/>
      <c r="J6010"/>
      <c r="K6010"/>
      <c r="L6010" t="str">
        <f>IF(COUNTIFS(ZSOHPP055[订单号数值], ZSOHSD058[[#This Row],[订单号数值]], ZSOHPP055[行項目], ZSOHSD058[[#This Row],[行項目]])&gt;0, "Y", "")</f>
        <v/>
      </c>
      <c r="M6010" t="str">
        <f>IF(ZSOHSD058[[#This Row],[銷售訂單]]="", "", --ZSOHSD058[[#This Row],[銷售訂單]])</f>
        <v/>
      </c>
      <c r="N6010" s="16" t="str">
        <f>IF(ZSOHSD058[[#This Row],[落胚數]]="","",IF(ISNUMBER(ZSOHSD058[[#This Row],[落胚數]]+0), ZSOHSD058[[#This Row],[落胚數]]+0, 0))</f>
        <v/>
      </c>
    </row>
    <row r="6011" spans="1:14">
      <c r="A6011"/>
      <c r="B6011"/>
      <c r="C6011"/>
      <c r="D6011"/>
      <c r="E6011"/>
      <c r="F6011"/>
      <c r="G6011"/>
      <c r="H6011"/>
      <c r="I6011"/>
      <c r="J6011"/>
      <c r="K6011"/>
      <c r="L6011" t="str">
        <f>IF(COUNTIFS(ZSOHPP055[订单号数值], ZSOHSD058[[#This Row],[订单号数值]], ZSOHPP055[行項目], ZSOHSD058[[#This Row],[行項目]])&gt;0, "Y", "")</f>
        <v/>
      </c>
      <c r="M6011" t="str">
        <f>IF(ZSOHSD058[[#This Row],[銷售訂單]]="", "", --ZSOHSD058[[#This Row],[銷售訂單]])</f>
        <v/>
      </c>
      <c r="N6011" s="16" t="str">
        <f>IF(ZSOHSD058[[#This Row],[落胚數]]="","",IF(ISNUMBER(ZSOHSD058[[#This Row],[落胚數]]+0), ZSOHSD058[[#This Row],[落胚數]]+0, 0))</f>
        <v/>
      </c>
    </row>
    <row r="6012" spans="1:14">
      <c r="A6012"/>
      <c r="B6012"/>
      <c r="C6012"/>
      <c r="D6012"/>
      <c r="E6012"/>
      <c r="F6012"/>
      <c r="G6012"/>
      <c r="H6012"/>
      <c r="I6012"/>
      <c r="J6012"/>
      <c r="K6012"/>
      <c r="L6012" t="str">
        <f>IF(COUNTIFS(ZSOHPP055[订单号数值], ZSOHSD058[[#This Row],[订单号数值]], ZSOHPP055[行項目], ZSOHSD058[[#This Row],[行項目]])&gt;0, "Y", "")</f>
        <v/>
      </c>
      <c r="M6012" t="str">
        <f>IF(ZSOHSD058[[#This Row],[銷售訂單]]="", "", --ZSOHSD058[[#This Row],[銷售訂單]])</f>
        <v/>
      </c>
      <c r="N6012" s="16" t="str">
        <f>IF(ZSOHSD058[[#This Row],[落胚數]]="","",IF(ISNUMBER(ZSOHSD058[[#This Row],[落胚數]]+0), ZSOHSD058[[#This Row],[落胚數]]+0, 0))</f>
        <v/>
      </c>
    </row>
    <row r="6013" spans="1:14">
      <c r="A6013"/>
      <c r="B6013"/>
      <c r="C6013"/>
      <c r="D6013"/>
      <c r="E6013"/>
      <c r="F6013"/>
      <c r="G6013"/>
      <c r="H6013"/>
      <c r="I6013"/>
      <c r="J6013"/>
      <c r="K6013"/>
      <c r="L6013" t="str">
        <f>IF(COUNTIFS(ZSOHPP055[订单号数值], ZSOHSD058[[#This Row],[订单号数值]], ZSOHPP055[行項目], ZSOHSD058[[#This Row],[行項目]])&gt;0, "Y", "")</f>
        <v/>
      </c>
      <c r="M6013" t="str">
        <f>IF(ZSOHSD058[[#This Row],[銷售訂單]]="", "", --ZSOHSD058[[#This Row],[銷售訂單]])</f>
        <v/>
      </c>
      <c r="N6013" s="16" t="str">
        <f>IF(ZSOHSD058[[#This Row],[落胚數]]="","",IF(ISNUMBER(ZSOHSD058[[#This Row],[落胚數]]+0), ZSOHSD058[[#This Row],[落胚數]]+0, 0))</f>
        <v/>
      </c>
    </row>
    <row r="6014" spans="1:14">
      <c r="A6014"/>
      <c r="B6014"/>
      <c r="C6014"/>
      <c r="D6014"/>
      <c r="E6014"/>
      <c r="F6014"/>
      <c r="G6014"/>
      <c r="H6014"/>
      <c r="I6014"/>
      <c r="J6014"/>
      <c r="K6014"/>
      <c r="L6014" t="str">
        <f>IF(COUNTIFS(ZSOHPP055[订单号数值], ZSOHSD058[[#This Row],[订单号数值]], ZSOHPP055[行項目], ZSOHSD058[[#This Row],[行項目]])&gt;0, "Y", "")</f>
        <v/>
      </c>
      <c r="M6014" t="str">
        <f>IF(ZSOHSD058[[#This Row],[銷售訂單]]="", "", --ZSOHSD058[[#This Row],[銷售訂單]])</f>
        <v/>
      </c>
      <c r="N6014" s="16" t="str">
        <f>IF(ZSOHSD058[[#This Row],[落胚數]]="","",IF(ISNUMBER(ZSOHSD058[[#This Row],[落胚數]]+0), ZSOHSD058[[#This Row],[落胚數]]+0, 0))</f>
        <v/>
      </c>
    </row>
    <row r="6015" spans="1:14">
      <c r="A6015"/>
      <c r="B6015"/>
      <c r="C6015"/>
      <c r="D6015"/>
      <c r="E6015"/>
      <c r="F6015"/>
      <c r="G6015"/>
      <c r="H6015"/>
      <c r="I6015"/>
      <c r="J6015"/>
      <c r="K6015"/>
      <c r="L6015" t="str">
        <f>IF(COUNTIFS(ZSOHPP055[订单号数值], ZSOHSD058[[#This Row],[订单号数值]], ZSOHPP055[行項目], ZSOHSD058[[#This Row],[行項目]])&gt;0, "Y", "")</f>
        <v/>
      </c>
      <c r="M6015" t="str">
        <f>IF(ZSOHSD058[[#This Row],[銷售訂單]]="", "", --ZSOHSD058[[#This Row],[銷售訂單]])</f>
        <v/>
      </c>
      <c r="N6015" s="16" t="str">
        <f>IF(ZSOHSD058[[#This Row],[落胚數]]="","",IF(ISNUMBER(ZSOHSD058[[#This Row],[落胚數]]+0), ZSOHSD058[[#This Row],[落胚數]]+0, 0))</f>
        <v/>
      </c>
    </row>
    <row r="6016" spans="1:14">
      <c r="A6016"/>
      <c r="B6016"/>
      <c r="C6016"/>
      <c r="D6016"/>
      <c r="E6016"/>
      <c r="F6016"/>
      <c r="G6016"/>
      <c r="H6016"/>
      <c r="I6016"/>
      <c r="J6016"/>
      <c r="K6016"/>
      <c r="L6016" t="str">
        <f>IF(COUNTIFS(ZSOHPP055[订单号数值], ZSOHSD058[[#This Row],[订单号数值]], ZSOHPP055[行項目], ZSOHSD058[[#This Row],[行項目]])&gt;0, "Y", "")</f>
        <v/>
      </c>
      <c r="M6016" t="str">
        <f>IF(ZSOHSD058[[#This Row],[銷售訂單]]="", "", --ZSOHSD058[[#This Row],[銷售訂單]])</f>
        <v/>
      </c>
      <c r="N6016" s="16" t="str">
        <f>IF(ZSOHSD058[[#This Row],[落胚數]]="","",IF(ISNUMBER(ZSOHSD058[[#This Row],[落胚數]]+0), ZSOHSD058[[#This Row],[落胚數]]+0, 0))</f>
        <v/>
      </c>
    </row>
    <row r="6017" spans="1:14">
      <c r="A6017"/>
      <c r="B6017"/>
      <c r="C6017"/>
      <c r="D6017"/>
      <c r="E6017"/>
      <c r="F6017"/>
      <c r="G6017"/>
      <c r="H6017"/>
      <c r="I6017"/>
      <c r="J6017"/>
      <c r="K6017"/>
      <c r="L6017" t="str">
        <f>IF(COUNTIFS(ZSOHPP055[订单号数值], ZSOHSD058[[#This Row],[订单号数值]], ZSOHPP055[行項目], ZSOHSD058[[#This Row],[行項目]])&gt;0, "Y", "")</f>
        <v/>
      </c>
      <c r="M6017" t="str">
        <f>IF(ZSOHSD058[[#This Row],[銷售訂單]]="", "", --ZSOHSD058[[#This Row],[銷售訂單]])</f>
        <v/>
      </c>
      <c r="N6017" s="16" t="str">
        <f>IF(ZSOHSD058[[#This Row],[落胚數]]="","",IF(ISNUMBER(ZSOHSD058[[#This Row],[落胚數]]+0), ZSOHSD058[[#This Row],[落胚數]]+0, 0))</f>
        <v/>
      </c>
    </row>
    <row r="6018" spans="1:14">
      <c r="A6018"/>
      <c r="B6018"/>
      <c r="C6018"/>
      <c r="D6018"/>
      <c r="E6018"/>
      <c r="F6018"/>
      <c r="G6018"/>
      <c r="H6018"/>
      <c r="I6018"/>
      <c r="J6018"/>
      <c r="K6018"/>
      <c r="L6018" t="str">
        <f>IF(COUNTIFS(ZSOHPP055[订单号数值], ZSOHSD058[[#This Row],[订单号数值]], ZSOHPP055[行項目], ZSOHSD058[[#This Row],[行項目]])&gt;0, "Y", "")</f>
        <v/>
      </c>
      <c r="M6018" t="str">
        <f>IF(ZSOHSD058[[#This Row],[銷售訂單]]="", "", --ZSOHSD058[[#This Row],[銷售訂單]])</f>
        <v/>
      </c>
      <c r="N6018" s="16" t="str">
        <f>IF(ZSOHSD058[[#This Row],[落胚數]]="","",IF(ISNUMBER(ZSOHSD058[[#This Row],[落胚數]]+0), ZSOHSD058[[#This Row],[落胚數]]+0, 0))</f>
        <v/>
      </c>
    </row>
    <row r="6019" spans="1:14">
      <c r="A6019"/>
      <c r="B6019"/>
      <c r="C6019"/>
      <c r="D6019"/>
      <c r="E6019"/>
      <c r="F6019"/>
      <c r="G6019"/>
      <c r="H6019"/>
      <c r="I6019"/>
      <c r="J6019"/>
      <c r="K6019"/>
      <c r="L6019" t="str">
        <f>IF(COUNTIFS(ZSOHPP055[订单号数值], ZSOHSD058[[#This Row],[订单号数值]], ZSOHPP055[行項目], ZSOHSD058[[#This Row],[行項目]])&gt;0, "Y", "")</f>
        <v/>
      </c>
      <c r="M6019" t="str">
        <f>IF(ZSOHSD058[[#This Row],[銷售訂單]]="", "", --ZSOHSD058[[#This Row],[銷售訂單]])</f>
        <v/>
      </c>
      <c r="N6019" s="16" t="str">
        <f>IF(ZSOHSD058[[#This Row],[落胚數]]="","",IF(ISNUMBER(ZSOHSD058[[#This Row],[落胚數]]+0), ZSOHSD058[[#This Row],[落胚數]]+0, 0))</f>
        <v/>
      </c>
    </row>
    <row r="6020" spans="1:14">
      <c r="A6020"/>
      <c r="B6020"/>
      <c r="C6020"/>
      <c r="D6020"/>
      <c r="E6020"/>
      <c r="F6020"/>
      <c r="G6020"/>
      <c r="H6020"/>
      <c r="I6020"/>
      <c r="J6020"/>
      <c r="K6020"/>
      <c r="L6020" t="str">
        <f>IF(COUNTIFS(ZSOHPP055[订单号数值], ZSOHSD058[[#This Row],[订单号数值]], ZSOHPP055[行項目], ZSOHSD058[[#This Row],[行項目]])&gt;0, "Y", "")</f>
        <v/>
      </c>
      <c r="M6020" t="str">
        <f>IF(ZSOHSD058[[#This Row],[銷售訂單]]="", "", --ZSOHSD058[[#This Row],[銷售訂單]])</f>
        <v/>
      </c>
      <c r="N6020" s="16" t="str">
        <f>IF(ZSOHSD058[[#This Row],[落胚數]]="","",IF(ISNUMBER(ZSOHSD058[[#This Row],[落胚數]]+0), ZSOHSD058[[#This Row],[落胚數]]+0, 0))</f>
        <v/>
      </c>
    </row>
    <row r="6021" spans="1:14">
      <c r="A6021"/>
      <c r="B6021"/>
      <c r="C6021"/>
      <c r="D6021"/>
      <c r="E6021"/>
      <c r="F6021"/>
      <c r="G6021"/>
      <c r="H6021"/>
      <c r="I6021"/>
      <c r="J6021"/>
      <c r="K6021"/>
      <c r="L6021" t="str">
        <f>IF(COUNTIFS(ZSOHPP055[订单号数值], ZSOHSD058[[#This Row],[订单号数值]], ZSOHPP055[行項目], ZSOHSD058[[#This Row],[行項目]])&gt;0, "Y", "")</f>
        <v/>
      </c>
      <c r="M6021" t="str">
        <f>IF(ZSOHSD058[[#This Row],[銷售訂單]]="", "", --ZSOHSD058[[#This Row],[銷售訂單]])</f>
        <v/>
      </c>
      <c r="N6021" s="16" t="str">
        <f>IF(ZSOHSD058[[#This Row],[落胚數]]="","",IF(ISNUMBER(ZSOHSD058[[#This Row],[落胚數]]+0), ZSOHSD058[[#This Row],[落胚數]]+0, 0))</f>
        <v/>
      </c>
    </row>
    <row r="6022" spans="1:14">
      <c r="A6022"/>
      <c r="B6022"/>
      <c r="C6022"/>
      <c r="D6022"/>
      <c r="E6022"/>
      <c r="F6022"/>
      <c r="G6022"/>
      <c r="H6022"/>
      <c r="I6022"/>
      <c r="J6022"/>
      <c r="K6022"/>
      <c r="L6022" t="str">
        <f>IF(COUNTIFS(ZSOHPP055[订单号数值], ZSOHSD058[[#This Row],[订单号数值]], ZSOHPP055[行項目], ZSOHSD058[[#This Row],[行項目]])&gt;0, "Y", "")</f>
        <v/>
      </c>
      <c r="M6022" t="str">
        <f>IF(ZSOHSD058[[#This Row],[銷售訂單]]="", "", --ZSOHSD058[[#This Row],[銷售訂單]])</f>
        <v/>
      </c>
      <c r="N6022" s="16" t="str">
        <f>IF(ZSOHSD058[[#This Row],[落胚數]]="","",IF(ISNUMBER(ZSOHSD058[[#This Row],[落胚數]]+0), ZSOHSD058[[#This Row],[落胚數]]+0, 0))</f>
        <v/>
      </c>
    </row>
    <row r="6023" spans="1:14">
      <c r="A6023"/>
      <c r="B6023"/>
      <c r="C6023"/>
      <c r="D6023"/>
      <c r="E6023"/>
      <c r="F6023"/>
      <c r="G6023"/>
      <c r="H6023"/>
      <c r="I6023"/>
      <c r="J6023"/>
      <c r="K6023"/>
      <c r="L6023" t="str">
        <f>IF(COUNTIFS(ZSOHPP055[订单号数值], ZSOHSD058[[#This Row],[订单号数值]], ZSOHPP055[行項目], ZSOHSD058[[#This Row],[行項目]])&gt;0, "Y", "")</f>
        <v/>
      </c>
      <c r="M6023" t="str">
        <f>IF(ZSOHSD058[[#This Row],[銷售訂單]]="", "", --ZSOHSD058[[#This Row],[銷售訂單]])</f>
        <v/>
      </c>
      <c r="N6023" s="16" t="str">
        <f>IF(ZSOHSD058[[#This Row],[落胚數]]="","",IF(ISNUMBER(ZSOHSD058[[#This Row],[落胚數]]+0), ZSOHSD058[[#This Row],[落胚數]]+0, 0))</f>
        <v/>
      </c>
    </row>
    <row r="6024" spans="1:14">
      <c r="A6024"/>
      <c r="B6024"/>
      <c r="C6024"/>
      <c r="D6024"/>
      <c r="E6024"/>
      <c r="F6024"/>
      <c r="G6024"/>
      <c r="H6024"/>
      <c r="I6024"/>
      <c r="J6024"/>
      <c r="K6024"/>
      <c r="L6024" t="str">
        <f>IF(COUNTIFS(ZSOHPP055[订单号数值], ZSOHSD058[[#This Row],[订单号数值]], ZSOHPP055[行項目], ZSOHSD058[[#This Row],[行項目]])&gt;0, "Y", "")</f>
        <v/>
      </c>
      <c r="M6024" t="str">
        <f>IF(ZSOHSD058[[#This Row],[銷售訂單]]="", "", --ZSOHSD058[[#This Row],[銷售訂單]])</f>
        <v/>
      </c>
      <c r="N6024" s="16" t="str">
        <f>IF(ZSOHSD058[[#This Row],[落胚數]]="","",IF(ISNUMBER(ZSOHSD058[[#This Row],[落胚數]]+0), ZSOHSD058[[#This Row],[落胚數]]+0, 0))</f>
        <v/>
      </c>
    </row>
    <row r="6025" spans="1:14">
      <c r="A6025"/>
      <c r="B6025"/>
      <c r="C6025"/>
      <c r="D6025"/>
      <c r="E6025"/>
      <c r="F6025"/>
      <c r="G6025"/>
      <c r="H6025"/>
      <c r="I6025"/>
      <c r="J6025"/>
      <c r="K6025"/>
      <c r="L6025" t="str">
        <f>IF(COUNTIFS(ZSOHPP055[订单号数值], ZSOHSD058[[#This Row],[订单号数值]], ZSOHPP055[行項目], ZSOHSD058[[#This Row],[行項目]])&gt;0, "Y", "")</f>
        <v/>
      </c>
      <c r="M6025" t="str">
        <f>IF(ZSOHSD058[[#This Row],[銷售訂單]]="", "", --ZSOHSD058[[#This Row],[銷售訂單]])</f>
        <v/>
      </c>
      <c r="N6025" s="16" t="str">
        <f>IF(ZSOHSD058[[#This Row],[落胚數]]="","",IF(ISNUMBER(ZSOHSD058[[#This Row],[落胚數]]+0), ZSOHSD058[[#This Row],[落胚數]]+0, 0))</f>
        <v/>
      </c>
    </row>
    <row r="6026" spans="1:14">
      <c r="A6026"/>
      <c r="B6026"/>
      <c r="C6026"/>
      <c r="D6026"/>
      <c r="E6026"/>
      <c r="F6026"/>
      <c r="G6026"/>
      <c r="H6026"/>
      <c r="I6026"/>
      <c r="J6026"/>
      <c r="K6026"/>
      <c r="L6026" t="str">
        <f>IF(COUNTIFS(ZSOHPP055[订单号数值], ZSOHSD058[[#This Row],[订单号数值]], ZSOHPP055[行項目], ZSOHSD058[[#This Row],[行項目]])&gt;0, "Y", "")</f>
        <v/>
      </c>
      <c r="M6026" t="str">
        <f>IF(ZSOHSD058[[#This Row],[銷售訂單]]="", "", --ZSOHSD058[[#This Row],[銷售訂單]])</f>
        <v/>
      </c>
      <c r="N6026" s="16" t="str">
        <f>IF(ZSOHSD058[[#This Row],[落胚數]]="","",IF(ISNUMBER(ZSOHSD058[[#This Row],[落胚數]]+0), ZSOHSD058[[#This Row],[落胚數]]+0, 0))</f>
        <v/>
      </c>
    </row>
    <row r="6027" spans="1:14">
      <c r="A6027"/>
      <c r="B6027"/>
      <c r="C6027"/>
      <c r="D6027"/>
      <c r="E6027"/>
      <c r="F6027"/>
      <c r="G6027"/>
      <c r="H6027"/>
      <c r="I6027"/>
      <c r="J6027"/>
      <c r="K6027"/>
      <c r="L6027" t="str">
        <f>IF(COUNTIFS(ZSOHPP055[订单号数值], ZSOHSD058[[#This Row],[订单号数值]], ZSOHPP055[行項目], ZSOHSD058[[#This Row],[行項目]])&gt;0, "Y", "")</f>
        <v/>
      </c>
      <c r="M6027" t="str">
        <f>IF(ZSOHSD058[[#This Row],[銷售訂單]]="", "", --ZSOHSD058[[#This Row],[銷售訂單]])</f>
        <v/>
      </c>
      <c r="N6027" s="16" t="str">
        <f>IF(ZSOHSD058[[#This Row],[落胚數]]="","",IF(ISNUMBER(ZSOHSD058[[#This Row],[落胚數]]+0), ZSOHSD058[[#This Row],[落胚數]]+0, 0))</f>
        <v/>
      </c>
    </row>
    <row r="6028" spans="1:14">
      <c r="A6028"/>
      <c r="B6028"/>
      <c r="C6028"/>
      <c r="D6028"/>
      <c r="E6028"/>
      <c r="F6028"/>
      <c r="G6028"/>
      <c r="H6028"/>
      <c r="I6028"/>
      <c r="J6028"/>
      <c r="K6028"/>
      <c r="L6028" t="str">
        <f>IF(COUNTIFS(ZSOHPP055[订单号数值], ZSOHSD058[[#This Row],[订单号数值]], ZSOHPP055[行項目], ZSOHSD058[[#This Row],[行項目]])&gt;0, "Y", "")</f>
        <v/>
      </c>
      <c r="M6028" t="str">
        <f>IF(ZSOHSD058[[#This Row],[銷售訂單]]="", "", --ZSOHSD058[[#This Row],[銷售訂單]])</f>
        <v/>
      </c>
      <c r="N6028" s="16" t="str">
        <f>IF(ZSOHSD058[[#This Row],[落胚數]]="","",IF(ISNUMBER(ZSOHSD058[[#This Row],[落胚數]]+0), ZSOHSD058[[#This Row],[落胚數]]+0, 0))</f>
        <v/>
      </c>
    </row>
    <row r="6029" spans="1:14">
      <c r="A6029"/>
      <c r="B6029"/>
      <c r="C6029"/>
      <c r="D6029"/>
      <c r="E6029"/>
      <c r="F6029"/>
      <c r="G6029"/>
      <c r="H6029"/>
      <c r="I6029"/>
      <c r="J6029"/>
      <c r="K6029"/>
      <c r="L6029" t="str">
        <f>IF(COUNTIFS(ZSOHPP055[订单号数值], ZSOHSD058[[#This Row],[订单号数值]], ZSOHPP055[行項目], ZSOHSD058[[#This Row],[行項目]])&gt;0, "Y", "")</f>
        <v/>
      </c>
      <c r="M6029" t="str">
        <f>IF(ZSOHSD058[[#This Row],[銷售訂單]]="", "", --ZSOHSD058[[#This Row],[銷售訂單]])</f>
        <v/>
      </c>
      <c r="N6029" s="16" t="str">
        <f>IF(ZSOHSD058[[#This Row],[落胚數]]="","",IF(ISNUMBER(ZSOHSD058[[#This Row],[落胚數]]+0), ZSOHSD058[[#This Row],[落胚數]]+0, 0))</f>
        <v/>
      </c>
    </row>
    <row r="6030" spans="1:14">
      <c r="A6030"/>
      <c r="B6030"/>
      <c r="C6030"/>
      <c r="D6030"/>
      <c r="E6030"/>
      <c r="F6030"/>
      <c r="G6030"/>
      <c r="H6030"/>
      <c r="I6030"/>
      <c r="J6030"/>
      <c r="K6030"/>
      <c r="L6030" t="str">
        <f>IF(COUNTIFS(ZSOHPP055[订单号数值], ZSOHSD058[[#This Row],[订单号数值]], ZSOHPP055[行項目], ZSOHSD058[[#This Row],[行項目]])&gt;0, "Y", "")</f>
        <v/>
      </c>
      <c r="M6030" t="str">
        <f>IF(ZSOHSD058[[#This Row],[銷售訂單]]="", "", --ZSOHSD058[[#This Row],[銷售訂單]])</f>
        <v/>
      </c>
      <c r="N6030" s="16" t="str">
        <f>IF(ZSOHSD058[[#This Row],[落胚數]]="","",IF(ISNUMBER(ZSOHSD058[[#This Row],[落胚數]]+0), ZSOHSD058[[#This Row],[落胚數]]+0, 0))</f>
        <v/>
      </c>
    </row>
    <row r="6031" spans="1:14">
      <c r="A6031"/>
      <c r="B6031"/>
      <c r="C6031"/>
      <c r="D6031"/>
      <c r="E6031"/>
      <c r="F6031"/>
      <c r="G6031"/>
      <c r="H6031"/>
      <c r="I6031"/>
      <c r="J6031"/>
      <c r="K6031"/>
      <c r="L6031" t="str">
        <f>IF(COUNTIFS(ZSOHPP055[订单号数值], ZSOHSD058[[#This Row],[订单号数值]], ZSOHPP055[行項目], ZSOHSD058[[#This Row],[行項目]])&gt;0, "Y", "")</f>
        <v/>
      </c>
      <c r="M6031" t="str">
        <f>IF(ZSOHSD058[[#This Row],[銷售訂單]]="", "", --ZSOHSD058[[#This Row],[銷售訂單]])</f>
        <v/>
      </c>
      <c r="N6031" s="16" t="str">
        <f>IF(ZSOHSD058[[#This Row],[落胚數]]="","",IF(ISNUMBER(ZSOHSD058[[#This Row],[落胚數]]+0), ZSOHSD058[[#This Row],[落胚數]]+0, 0))</f>
        <v/>
      </c>
    </row>
    <row r="6032" spans="1:14">
      <c r="A6032"/>
      <c r="B6032"/>
      <c r="C6032"/>
      <c r="D6032"/>
      <c r="E6032"/>
      <c r="F6032"/>
      <c r="G6032"/>
      <c r="H6032"/>
      <c r="I6032"/>
      <c r="J6032"/>
      <c r="K6032"/>
      <c r="L6032" t="str">
        <f>IF(COUNTIFS(ZSOHPP055[订单号数值], ZSOHSD058[[#This Row],[订单号数值]], ZSOHPP055[行項目], ZSOHSD058[[#This Row],[行項目]])&gt;0, "Y", "")</f>
        <v/>
      </c>
      <c r="M6032" t="str">
        <f>IF(ZSOHSD058[[#This Row],[銷售訂單]]="", "", --ZSOHSD058[[#This Row],[銷售訂單]])</f>
        <v/>
      </c>
      <c r="N6032" s="16" t="str">
        <f>IF(ZSOHSD058[[#This Row],[落胚數]]="","",IF(ISNUMBER(ZSOHSD058[[#This Row],[落胚數]]+0), ZSOHSD058[[#This Row],[落胚數]]+0, 0))</f>
        <v/>
      </c>
    </row>
    <row r="6033" spans="1:14">
      <c r="A6033"/>
      <c r="B6033"/>
      <c r="C6033"/>
      <c r="D6033"/>
      <c r="E6033"/>
      <c r="F6033"/>
      <c r="G6033"/>
      <c r="H6033"/>
      <c r="I6033"/>
      <c r="J6033"/>
      <c r="K6033"/>
      <c r="L6033" t="str">
        <f>IF(COUNTIFS(ZSOHPP055[订单号数值], ZSOHSD058[[#This Row],[订单号数值]], ZSOHPP055[行項目], ZSOHSD058[[#This Row],[行項目]])&gt;0, "Y", "")</f>
        <v/>
      </c>
      <c r="M6033" t="str">
        <f>IF(ZSOHSD058[[#This Row],[銷售訂單]]="", "", --ZSOHSD058[[#This Row],[銷售訂單]])</f>
        <v/>
      </c>
      <c r="N6033" s="16" t="str">
        <f>IF(ZSOHSD058[[#This Row],[落胚數]]="","",IF(ISNUMBER(ZSOHSD058[[#This Row],[落胚數]]+0), ZSOHSD058[[#This Row],[落胚數]]+0, 0))</f>
        <v/>
      </c>
    </row>
    <row r="6034" spans="1:14">
      <c r="A6034"/>
      <c r="B6034"/>
      <c r="C6034"/>
      <c r="D6034"/>
      <c r="E6034"/>
      <c r="F6034"/>
      <c r="G6034"/>
      <c r="H6034"/>
      <c r="I6034"/>
      <c r="J6034"/>
      <c r="K6034"/>
      <c r="L6034" t="str">
        <f>IF(COUNTIFS(ZSOHPP055[订单号数值], ZSOHSD058[[#This Row],[订单号数值]], ZSOHPP055[行項目], ZSOHSD058[[#This Row],[行項目]])&gt;0, "Y", "")</f>
        <v/>
      </c>
      <c r="M6034" t="str">
        <f>IF(ZSOHSD058[[#This Row],[銷售訂單]]="", "", --ZSOHSD058[[#This Row],[銷售訂單]])</f>
        <v/>
      </c>
      <c r="N6034" s="16" t="str">
        <f>IF(ZSOHSD058[[#This Row],[落胚數]]="","",IF(ISNUMBER(ZSOHSD058[[#This Row],[落胚數]]+0), ZSOHSD058[[#This Row],[落胚數]]+0, 0))</f>
        <v/>
      </c>
    </row>
    <row r="6035" spans="1:14">
      <c r="A6035"/>
      <c r="B6035"/>
      <c r="C6035"/>
      <c r="D6035"/>
      <c r="E6035"/>
      <c r="F6035"/>
      <c r="G6035"/>
      <c r="H6035"/>
      <c r="I6035"/>
      <c r="J6035"/>
      <c r="K6035"/>
      <c r="L6035" t="str">
        <f>IF(COUNTIFS(ZSOHPP055[订单号数值], ZSOHSD058[[#This Row],[订单号数值]], ZSOHPP055[行項目], ZSOHSD058[[#This Row],[行項目]])&gt;0, "Y", "")</f>
        <v/>
      </c>
      <c r="M6035" t="str">
        <f>IF(ZSOHSD058[[#This Row],[銷售訂單]]="", "", --ZSOHSD058[[#This Row],[銷售訂單]])</f>
        <v/>
      </c>
      <c r="N6035" s="16" t="str">
        <f>IF(ZSOHSD058[[#This Row],[落胚數]]="","",IF(ISNUMBER(ZSOHSD058[[#This Row],[落胚數]]+0), ZSOHSD058[[#This Row],[落胚數]]+0, 0))</f>
        <v/>
      </c>
    </row>
    <row r="6036" spans="1:14">
      <c r="A6036"/>
      <c r="B6036"/>
      <c r="C6036"/>
      <c r="D6036"/>
      <c r="E6036"/>
      <c r="F6036"/>
      <c r="G6036"/>
      <c r="H6036"/>
      <c r="I6036"/>
      <c r="J6036"/>
      <c r="K6036"/>
      <c r="L6036" t="str">
        <f>IF(COUNTIFS(ZSOHPP055[订单号数值], ZSOHSD058[[#This Row],[订单号数值]], ZSOHPP055[行項目], ZSOHSD058[[#This Row],[行項目]])&gt;0, "Y", "")</f>
        <v/>
      </c>
      <c r="M6036" t="str">
        <f>IF(ZSOHSD058[[#This Row],[銷售訂單]]="", "", --ZSOHSD058[[#This Row],[銷售訂單]])</f>
        <v/>
      </c>
      <c r="N6036" s="16" t="str">
        <f>IF(ZSOHSD058[[#This Row],[落胚數]]="","",IF(ISNUMBER(ZSOHSD058[[#This Row],[落胚數]]+0), ZSOHSD058[[#This Row],[落胚數]]+0, 0))</f>
        <v/>
      </c>
    </row>
    <row r="6037" spans="1:14">
      <c r="A6037"/>
      <c r="B6037"/>
      <c r="C6037"/>
      <c r="D6037"/>
      <c r="E6037"/>
      <c r="F6037"/>
      <c r="G6037"/>
      <c r="H6037"/>
      <c r="I6037"/>
      <c r="J6037"/>
      <c r="K6037"/>
      <c r="L6037" t="str">
        <f>IF(COUNTIFS(ZSOHPP055[订单号数值], ZSOHSD058[[#This Row],[订单号数值]], ZSOHPP055[行項目], ZSOHSD058[[#This Row],[行項目]])&gt;0, "Y", "")</f>
        <v/>
      </c>
      <c r="M6037" t="str">
        <f>IF(ZSOHSD058[[#This Row],[銷售訂單]]="", "", --ZSOHSD058[[#This Row],[銷售訂單]])</f>
        <v/>
      </c>
      <c r="N6037" s="16" t="str">
        <f>IF(ZSOHSD058[[#This Row],[落胚數]]="","",IF(ISNUMBER(ZSOHSD058[[#This Row],[落胚數]]+0), ZSOHSD058[[#This Row],[落胚數]]+0, 0))</f>
        <v/>
      </c>
    </row>
    <row r="6038" spans="1:14">
      <c r="A6038"/>
      <c r="B6038"/>
      <c r="C6038"/>
      <c r="D6038"/>
      <c r="E6038"/>
      <c r="F6038"/>
      <c r="G6038"/>
      <c r="H6038"/>
      <c r="I6038"/>
      <c r="J6038"/>
      <c r="K6038"/>
      <c r="L6038" t="str">
        <f>IF(COUNTIFS(ZSOHPP055[订单号数值], ZSOHSD058[[#This Row],[订单号数值]], ZSOHPP055[行項目], ZSOHSD058[[#This Row],[行項目]])&gt;0, "Y", "")</f>
        <v/>
      </c>
      <c r="M6038" t="str">
        <f>IF(ZSOHSD058[[#This Row],[銷售訂單]]="", "", --ZSOHSD058[[#This Row],[銷售訂單]])</f>
        <v/>
      </c>
      <c r="N6038" s="16" t="str">
        <f>IF(ZSOHSD058[[#This Row],[落胚數]]="","",IF(ISNUMBER(ZSOHSD058[[#This Row],[落胚數]]+0), ZSOHSD058[[#This Row],[落胚數]]+0, 0))</f>
        <v/>
      </c>
    </row>
    <row r="6039" spans="1:14">
      <c r="A6039"/>
      <c r="B6039"/>
      <c r="C6039"/>
      <c r="D6039"/>
      <c r="E6039"/>
      <c r="F6039"/>
      <c r="G6039"/>
      <c r="H6039"/>
      <c r="I6039"/>
      <c r="J6039"/>
      <c r="K6039"/>
      <c r="L6039" t="str">
        <f>IF(COUNTIFS(ZSOHPP055[订单号数值], ZSOHSD058[[#This Row],[订单号数值]], ZSOHPP055[行項目], ZSOHSD058[[#This Row],[行項目]])&gt;0, "Y", "")</f>
        <v/>
      </c>
      <c r="M6039" t="str">
        <f>IF(ZSOHSD058[[#This Row],[銷售訂單]]="", "", --ZSOHSD058[[#This Row],[銷售訂單]])</f>
        <v/>
      </c>
      <c r="N6039" s="16" t="str">
        <f>IF(ZSOHSD058[[#This Row],[落胚數]]="","",IF(ISNUMBER(ZSOHSD058[[#This Row],[落胚數]]+0), ZSOHSD058[[#This Row],[落胚數]]+0, 0))</f>
        <v/>
      </c>
    </row>
    <row r="6040" spans="1:14">
      <c r="A6040"/>
      <c r="B6040"/>
      <c r="C6040"/>
      <c r="D6040"/>
      <c r="E6040"/>
      <c r="F6040"/>
      <c r="G6040"/>
      <c r="H6040"/>
      <c r="I6040"/>
      <c r="J6040"/>
      <c r="K6040"/>
      <c r="L6040" t="str">
        <f>IF(COUNTIFS(ZSOHPP055[订单号数值], ZSOHSD058[[#This Row],[订单号数值]], ZSOHPP055[行項目], ZSOHSD058[[#This Row],[行項目]])&gt;0, "Y", "")</f>
        <v/>
      </c>
      <c r="M6040" t="str">
        <f>IF(ZSOHSD058[[#This Row],[銷售訂單]]="", "", --ZSOHSD058[[#This Row],[銷售訂單]])</f>
        <v/>
      </c>
      <c r="N6040" s="16" t="str">
        <f>IF(ZSOHSD058[[#This Row],[落胚數]]="","",IF(ISNUMBER(ZSOHSD058[[#This Row],[落胚數]]+0), ZSOHSD058[[#This Row],[落胚數]]+0, 0))</f>
        <v/>
      </c>
    </row>
    <row r="6041" spans="1:14">
      <c r="A6041"/>
      <c r="B6041"/>
      <c r="C6041"/>
      <c r="D6041"/>
      <c r="E6041"/>
      <c r="F6041"/>
      <c r="G6041"/>
      <c r="H6041"/>
      <c r="I6041"/>
      <c r="J6041"/>
      <c r="K6041"/>
      <c r="L6041" t="str">
        <f>IF(COUNTIFS(ZSOHPP055[订单号数值], ZSOHSD058[[#This Row],[订单号数值]], ZSOHPP055[行項目], ZSOHSD058[[#This Row],[行項目]])&gt;0, "Y", "")</f>
        <v/>
      </c>
      <c r="M6041" t="str">
        <f>IF(ZSOHSD058[[#This Row],[銷售訂單]]="", "", --ZSOHSD058[[#This Row],[銷售訂單]])</f>
        <v/>
      </c>
      <c r="N6041" s="16" t="str">
        <f>IF(ZSOHSD058[[#This Row],[落胚數]]="","",IF(ISNUMBER(ZSOHSD058[[#This Row],[落胚數]]+0), ZSOHSD058[[#This Row],[落胚數]]+0, 0))</f>
        <v/>
      </c>
    </row>
    <row r="6042" spans="1:14">
      <c r="A6042"/>
      <c r="B6042"/>
      <c r="C6042"/>
      <c r="D6042"/>
      <c r="E6042"/>
      <c r="F6042"/>
      <c r="G6042"/>
      <c r="H6042"/>
      <c r="I6042"/>
      <c r="J6042"/>
      <c r="K6042"/>
      <c r="L6042" t="str">
        <f>IF(COUNTIFS(ZSOHPP055[订单号数值], ZSOHSD058[[#This Row],[订单号数值]], ZSOHPP055[行項目], ZSOHSD058[[#This Row],[行項目]])&gt;0, "Y", "")</f>
        <v/>
      </c>
      <c r="M6042" t="str">
        <f>IF(ZSOHSD058[[#This Row],[銷售訂單]]="", "", --ZSOHSD058[[#This Row],[銷售訂單]])</f>
        <v/>
      </c>
      <c r="N6042" s="16" t="str">
        <f>IF(ZSOHSD058[[#This Row],[落胚數]]="","",IF(ISNUMBER(ZSOHSD058[[#This Row],[落胚數]]+0), ZSOHSD058[[#This Row],[落胚數]]+0, 0))</f>
        <v/>
      </c>
    </row>
    <row r="6043" spans="1:14">
      <c r="A6043"/>
      <c r="B6043"/>
      <c r="C6043"/>
      <c r="D6043"/>
      <c r="E6043"/>
      <c r="F6043"/>
      <c r="G6043"/>
      <c r="H6043"/>
      <c r="I6043"/>
      <c r="J6043"/>
      <c r="K6043"/>
      <c r="L6043" t="str">
        <f>IF(COUNTIFS(ZSOHPP055[订单号数值], ZSOHSD058[[#This Row],[订单号数值]], ZSOHPP055[行項目], ZSOHSD058[[#This Row],[行項目]])&gt;0, "Y", "")</f>
        <v/>
      </c>
      <c r="M6043" t="str">
        <f>IF(ZSOHSD058[[#This Row],[銷售訂單]]="", "", --ZSOHSD058[[#This Row],[銷售訂單]])</f>
        <v/>
      </c>
      <c r="N6043" s="16" t="str">
        <f>IF(ZSOHSD058[[#This Row],[落胚數]]="","",IF(ISNUMBER(ZSOHSD058[[#This Row],[落胚數]]+0), ZSOHSD058[[#This Row],[落胚數]]+0, 0))</f>
        <v/>
      </c>
    </row>
    <row r="6044" spans="1:14">
      <c r="A6044"/>
      <c r="B6044"/>
      <c r="C6044"/>
      <c r="D6044"/>
      <c r="E6044"/>
      <c r="F6044"/>
      <c r="G6044"/>
      <c r="H6044"/>
      <c r="I6044"/>
      <c r="J6044"/>
      <c r="K6044"/>
      <c r="L6044" t="str">
        <f>IF(COUNTIFS(ZSOHPP055[订单号数值], ZSOHSD058[[#This Row],[订单号数值]], ZSOHPP055[行項目], ZSOHSD058[[#This Row],[行項目]])&gt;0, "Y", "")</f>
        <v/>
      </c>
      <c r="M6044" t="str">
        <f>IF(ZSOHSD058[[#This Row],[銷售訂單]]="", "", --ZSOHSD058[[#This Row],[銷售訂單]])</f>
        <v/>
      </c>
      <c r="N6044" s="16" t="str">
        <f>IF(ZSOHSD058[[#This Row],[落胚數]]="","",IF(ISNUMBER(ZSOHSD058[[#This Row],[落胚數]]+0), ZSOHSD058[[#This Row],[落胚數]]+0, 0))</f>
        <v/>
      </c>
    </row>
    <row r="6045" spans="1:14">
      <c r="A6045"/>
      <c r="B6045"/>
      <c r="C6045"/>
      <c r="D6045"/>
      <c r="E6045"/>
      <c r="F6045"/>
      <c r="G6045"/>
      <c r="H6045"/>
      <c r="I6045"/>
      <c r="J6045"/>
      <c r="K6045"/>
      <c r="L6045" t="str">
        <f>IF(COUNTIFS(ZSOHPP055[订单号数值], ZSOHSD058[[#This Row],[订单号数值]], ZSOHPP055[行項目], ZSOHSD058[[#This Row],[行項目]])&gt;0, "Y", "")</f>
        <v/>
      </c>
      <c r="M6045" t="str">
        <f>IF(ZSOHSD058[[#This Row],[銷售訂單]]="", "", --ZSOHSD058[[#This Row],[銷售訂單]])</f>
        <v/>
      </c>
      <c r="N6045" s="16" t="str">
        <f>IF(ZSOHSD058[[#This Row],[落胚數]]="","",IF(ISNUMBER(ZSOHSD058[[#This Row],[落胚數]]+0), ZSOHSD058[[#This Row],[落胚數]]+0, 0))</f>
        <v/>
      </c>
    </row>
    <row r="6046" spans="1:14">
      <c r="A6046"/>
      <c r="B6046"/>
      <c r="C6046"/>
      <c r="D6046"/>
      <c r="E6046"/>
      <c r="F6046"/>
      <c r="G6046"/>
      <c r="H6046"/>
      <c r="I6046"/>
      <c r="J6046"/>
      <c r="K6046"/>
      <c r="L6046" t="str">
        <f>IF(COUNTIFS(ZSOHPP055[订单号数值], ZSOHSD058[[#This Row],[订单号数值]], ZSOHPP055[行項目], ZSOHSD058[[#This Row],[行項目]])&gt;0, "Y", "")</f>
        <v/>
      </c>
      <c r="M6046" t="str">
        <f>IF(ZSOHSD058[[#This Row],[銷售訂單]]="", "", --ZSOHSD058[[#This Row],[銷售訂單]])</f>
        <v/>
      </c>
      <c r="N6046" s="16" t="str">
        <f>IF(ZSOHSD058[[#This Row],[落胚數]]="","",IF(ISNUMBER(ZSOHSD058[[#This Row],[落胚數]]+0), ZSOHSD058[[#This Row],[落胚數]]+0, 0))</f>
        <v/>
      </c>
    </row>
    <row r="6047" spans="1:14">
      <c r="A6047"/>
      <c r="B6047"/>
      <c r="C6047"/>
      <c r="D6047"/>
      <c r="E6047"/>
      <c r="F6047"/>
      <c r="G6047"/>
      <c r="H6047"/>
      <c r="I6047"/>
      <c r="J6047"/>
      <c r="K6047"/>
      <c r="L6047" t="str">
        <f>IF(COUNTIFS(ZSOHPP055[订单号数值], ZSOHSD058[[#This Row],[订单号数值]], ZSOHPP055[行項目], ZSOHSD058[[#This Row],[行項目]])&gt;0, "Y", "")</f>
        <v/>
      </c>
      <c r="M6047" t="str">
        <f>IF(ZSOHSD058[[#This Row],[銷售訂單]]="", "", --ZSOHSD058[[#This Row],[銷售訂單]])</f>
        <v/>
      </c>
      <c r="N6047" s="16" t="str">
        <f>IF(ZSOHSD058[[#This Row],[落胚數]]="","",IF(ISNUMBER(ZSOHSD058[[#This Row],[落胚數]]+0), ZSOHSD058[[#This Row],[落胚數]]+0, 0))</f>
        <v/>
      </c>
    </row>
    <row r="6048" spans="1:14">
      <c r="A6048"/>
      <c r="B6048"/>
      <c r="C6048"/>
      <c r="D6048"/>
      <c r="E6048"/>
      <c r="F6048"/>
      <c r="G6048"/>
      <c r="H6048"/>
      <c r="I6048"/>
      <c r="J6048"/>
      <c r="K6048"/>
      <c r="L6048" t="str">
        <f>IF(COUNTIFS(ZSOHPP055[订单号数值], ZSOHSD058[[#This Row],[订单号数值]], ZSOHPP055[行項目], ZSOHSD058[[#This Row],[行項目]])&gt;0, "Y", "")</f>
        <v/>
      </c>
      <c r="M6048" t="str">
        <f>IF(ZSOHSD058[[#This Row],[銷售訂單]]="", "", --ZSOHSD058[[#This Row],[銷售訂單]])</f>
        <v/>
      </c>
      <c r="N6048" s="16" t="str">
        <f>IF(ZSOHSD058[[#This Row],[落胚數]]="","",IF(ISNUMBER(ZSOHSD058[[#This Row],[落胚數]]+0), ZSOHSD058[[#This Row],[落胚數]]+0, 0))</f>
        <v/>
      </c>
    </row>
    <row r="6049" spans="1:14">
      <c r="A6049"/>
      <c r="B6049"/>
      <c r="C6049"/>
      <c r="D6049"/>
      <c r="E6049"/>
      <c r="F6049"/>
      <c r="G6049"/>
      <c r="H6049"/>
      <c r="I6049"/>
      <c r="J6049"/>
      <c r="K6049"/>
      <c r="L6049" t="str">
        <f>IF(COUNTIFS(ZSOHPP055[订单号数值], ZSOHSD058[[#This Row],[订单号数值]], ZSOHPP055[行項目], ZSOHSD058[[#This Row],[行項目]])&gt;0, "Y", "")</f>
        <v/>
      </c>
      <c r="M6049" t="str">
        <f>IF(ZSOHSD058[[#This Row],[銷售訂單]]="", "", --ZSOHSD058[[#This Row],[銷售訂單]])</f>
        <v/>
      </c>
      <c r="N6049" s="16" t="str">
        <f>IF(ZSOHSD058[[#This Row],[落胚數]]="","",IF(ISNUMBER(ZSOHSD058[[#This Row],[落胚數]]+0), ZSOHSD058[[#This Row],[落胚數]]+0, 0))</f>
        <v/>
      </c>
    </row>
    <row r="6050" spans="1:14">
      <c r="A6050"/>
      <c r="B6050"/>
      <c r="C6050"/>
      <c r="D6050"/>
      <c r="E6050"/>
      <c r="F6050"/>
      <c r="G6050"/>
      <c r="H6050"/>
      <c r="I6050"/>
      <c r="J6050"/>
      <c r="K6050"/>
      <c r="L6050" t="str">
        <f>IF(COUNTIFS(ZSOHPP055[订单号数值], ZSOHSD058[[#This Row],[订单号数值]], ZSOHPP055[行項目], ZSOHSD058[[#This Row],[行項目]])&gt;0, "Y", "")</f>
        <v/>
      </c>
      <c r="M6050" t="str">
        <f>IF(ZSOHSD058[[#This Row],[銷售訂單]]="", "", --ZSOHSD058[[#This Row],[銷售訂單]])</f>
        <v/>
      </c>
      <c r="N6050" s="16" t="str">
        <f>IF(ZSOHSD058[[#This Row],[落胚數]]="","",IF(ISNUMBER(ZSOHSD058[[#This Row],[落胚數]]+0), ZSOHSD058[[#This Row],[落胚數]]+0, 0))</f>
        <v/>
      </c>
    </row>
    <row r="6051" spans="1:14">
      <c r="A6051"/>
      <c r="B6051"/>
      <c r="C6051"/>
      <c r="D6051"/>
      <c r="E6051"/>
      <c r="F6051"/>
      <c r="G6051"/>
      <c r="H6051"/>
      <c r="I6051"/>
      <c r="J6051"/>
      <c r="K6051"/>
      <c r="L6051" t="str">
        <f>IF(COUNTIFS(ZSOHPP055[订单号数值], ZSOHSD058[[#This Row],[订单号数值]], ZSOHPP055[行項目], ZSOHSD058[[#This Row],[行項目]])&gt;0, "Y", "")</f>
        <v/>
      </c>
      <c r="M6051" t="str">
        <f>IF(ZSOHSD058[[#This Row],[銷售訂單]]="", "", --ZSOHSD058[[#This Row],[銷售訂單]])</f>
        <v/>
      </c>
      <c r="N6051" s="16" t="str">
        <f>IF(ZSOHSD058[[#This Row],[落胚數]]="","",IF(ISNUMBER(ZSOHSD058[[#This Row],[落胚數]]+0), ZSOHSD058[[#This Row],[落胚數]]+0, 0))</f>
        <v/>
      </c>
    </row>
    <row r="6052" spans="1:14">
      <c r="A6052"/>
      <c r="B6052"/>
      <c r="C6052"/>
      <c r="D6052"/>
      <c r="E6052"/>
      <c r="F6052"/>
      <c r="G6052"/>
      <c r="H6052"/>
      <c r="I6052"/>
      <c r="J6052"/>
      <c r="K6052"/>
      <c r="L6052" t="str">
        <f>IF(COUNTIFS(ZSOHPP055[订单号数值], ZSOHSD058[[#This Row],[订单号数值]], ZSOHPP055[行項目], ZSOHSD058[[#This Row],[行項目]])&gt;0, "Y", "")</f>
        <v/>
      </c>
      <c r="M6052" t="str">
        <f>IF(ZSOHSD058[[#This Row],[銷售訂單]]="", "", --ZSOHSD058[[#This Row],[銷售訂單]])</f>
        <v/>
      </c>
      <c r="N6052" s="16" t="str">
        <f>IF(ZSOHSD058[[#This Row],[落胚數]]="","",IF(ISNUMBER(ZSOHSD058[[#This Row],[落胚數]]+0), ZSOHSD058[[#This Row],[落胚數]]+0, 0))</f>
        <v/>
      </c>
    </row>
    <row r="6053" spans="1:14">
      <c r="A6053"/>
      <c r="B6053"/>
      <c r="C6053"/>
      <c r="D6053"/>
      <c r="E6053"/>
      <c r="F6053"/>
      <c r="G6053"/>
      <c r="H6053"/>
      <c r="I6053"/>
      <c r="J6053"/>
      <c r="K6053"/>
      <c r="L6053" t="str">
        <f>IF(COUNTIFS(ZSOHPP055[订单号数值], ZSOHSD058[[#This Row],[订单号数值]], ZSOHPP055[行項目], ZSOHSD058[[#This Row],[行項目]])&gt;0, "Y", "")</f>
        <v/>
      </c>
      <c r="M6053" t="str">
        <f>IF(ZSOHSD058[[#This Row],[銷售訂單]]="", "", --ZSOHSD058[[#This Row],[銷售訂單]])</f>
        <v/>
      </c>
      <c r="N6053" s="16" t="str">
        <f>IF(ZSOHSD058[[#This Row],[落胚數]]="","",IF(ISNUMBER(ZSOHSD058[[#This Row],[落胚數]]+0), ZSOHSD058[[#This Row],[落胚數]]+0, 0))</f>
        <v/>
      </c>
    </row>
    <row r="6054" spans="1:14">
      <c r="A6054"/>
      <c r="B6054"/>
      <c r="C6054"/>
      <c r="D6054"/>
      <c r="E6054"/>
      <c r="F6054"/>
      <c r="G6054"/>
      <c r="H6054"/>
      <c r="I6054"/>
      <c r="J6054"/>
      <c r="K6054"/>
      <c r="L6054" t="str">
        <f>IF(COUNTIFS(ZSOHPP055[订单号数值], ZSOHSD058[[#This Row],[订单号数值]], ZSOHPP055[行項目], ZSOHSD058[[#This Row],[行項目]])&gt;0, "Y", "")</f>
        <v/>
      </c>
      <c r="M6054" t="str">
        <f>IF(ZSOHSD058[[#This Row],[銷售訂單]]="", "", --ZSOHSD058[[#This Row],[銷售訂單]])</f>
        <v/>
      </c>
      <c r="N6054" s="16" t="str">
        <f>IF(ZSOHSD058[[#This Row],[落胚數]]="","",IF(ISNUMBER(ZSOHSD058[[#This Row],[落胚數]]+0), ZSOHSD058[[#This Row],[落胚數]]+0, 0))</f>
        <v/>
      </c>
    </row>
    <row r="6055" spans="1:14">
      <c r="A6055"/>
      <c r="B6055"/>
      <c r="C6055"/>
      <c r="D6055"/>
      <c r="E6055"/>
      <c r="F6055"/>
      <c r="G6055"/>
      <c r="H6055"/>
      <c r="I6055"/>
      <c r="J6055"/>
      <c r="K6055"/>
      <c r="L6055" t="str">
        <f>IF(COUNTIFS(ZSOHPP055[订单号数值], ZSOHSD058[[#This Row],[订单号数值]], ZSOHPP055[行項目], ZSOHSD058[[#This Row],[行項目]])&gt;0, "Y", "")</f>
        <v/>
      </c>
      <c r="M6055" t="str">
        <f>IF(ZSOHSD058[[#This Row],[銷售訂單]]="", "", --ZSOHSD058[[#This Row],[銷售訂單]])</f>
        <v/>
      </c>
      <c r="N6055" s="16" t="str">
        <f>IF(ZSOHSD058[[#This Row],[落胚數]]="","",IF(ISNUMBER(ZSOHSD058[[#This Row],[落胚數]]+0), ZSOHSD058[[#This Row],[落胚數]]+0, 0))</f>
        <v/>
      </c>
    </row>
    <row r="6056" spans="1:14">
      <c r="A6056"/>
      <c r="B6056"/>
      <c r="C6056"/>
      <c r="D6056"/>
      <c r="E6056"/>
      <c r="F6056"/>
      <c r="G6056"/>
      <c r="H6056"/>
      <c r="I6056"/>
      <c r="J6056"/>
      <c r="K6056"/>
      <c r="L6056" t="str">
        <f>IF(COUNTIFS(ZSOHPP055[订单号数值], ZSOHSD058[[#This Row],[订单号数值]], ZSOHPP055[行項目], ZSOHSD058[[#This Row],[行項目]])&gt;0, "Y", "")</f>
        <v/>
      </c>
      <c r="M6056" t="str">
        <f>IF(ZSOHSD058[[#This Row],[銷售訂單]]="", "", --ZSOHSD058[[#This Row],[銷售訂單]])</f>
        <v/>
      </c>
      <c r="N6056" s="16" t="str">
        <f>IF(ZSOHSD058[[#This Row],[落胚數]]="","",IF(ISNUMBER(ZSOHSD058[[#This Row],[落胚數]]+0), ZSOHSD058[[#This Row],[落胚數]]+0, 0))</f>
        <v/>
      </c>
    </row>
    <row r="6057" spans="1:14">
      <c r="A6057"/>
      <c r="B6057"/>
      <c r="C6057"/>
      <c r="D6057"/>
      <c r="E6057"/>
      <c r="F6057"/>
      <c r="G6057"/>
      <c r="H6057"/>
      <c r="I6057"/>
      <c r="J6057"/>
      <c r="K6057"/>
      <c r="L6057" t="str">
        <f>IF(COUNTIFS(ZSOHPP055[订单号数值], ZSOHSD058[[#This Row],[订单号数值]], ZSOHPP055[行項目], ZSOHSD058[[#This Row],[行項目]])&gt;0, "Y", "")</f>
        <v/>
      </c>
      <c r="M6057" t="str">
        <f>IF(ZSOHSD058[[#This Row],[銷售訂單]]="", "", --ZSOHSD058[[#This Row],[銷售訂單]])</f>
        <v/>
      </c>
      <c r="N6057" s="16" t="str">
        <f>IF(ZSOHSD058[[#This Row],[落胚數]]="","",IF(ISNUMBER(ZSOHSD058[[#This Row],[落胚數]]+0), ZSOHSD058[[#This Row],[落胚數]]+0, 0))</f>
        <v/>
      </c>
    </row>
    <row r="6058" spans="1:14">
      <c r="A6058"/>
      <c r="B6058"/>
      <c r="C6058"/>
      <c r="D6058"/>
      <c r="E6058"/>
      <c r="F6058"/>
      <c r="G6058"/>
      <c r="H6058"/>
      <c r="I6058"/>
      <c r="J6058"/>
      <c r="K6058"/>
      <c r="L6058" t="str">
        <f>IF(COUNTIFS(ZSOHPP055[订单号数值], ZSOHSD058[[#This Row],[订单号数值]], ZSOHPP055[行項目], ZSOHSD058[[#This Row],[行項目]])&gt;0, "Y", "")</f>
        <v/>
      </c>
      <c r="M6058" t="str">
        <f>IF(ZSOHSD058[[#This Row],[銷售訂單]]="", "", --ZSOHSD058[[#This Row],[銷售訂單]])</f>
        <v/>
      </c>
      <c r="N6058" s="16" t="str">
        <f>IF(ZSOHSD058[[#This Row],[落胚數]]="","",IF(ISNUMBER(ZSOHSD058[[#This Row],[落胚數]]+0), ZSOHSD058[[#This Row],[落胚數]]+0, 0))</f>
        <v/>
      </c>
    </row>
    <row r="6059" spans="1:14">
      <c r="A6059"/>
      <c r="B6059"/>
      <c r="C6059"/>
      <c r="D6059"/>
      <c r="E6059"/>
      <c r="F6059"/>
      <c r="G6059"/>
      <c r="H6059"/>
      <c r="I6059"/>
      <c r="J6059"/>
      <c r="K6059"/>
      <c r="L6059" t="str">
        <f>IF(COUNTIFS(ZSOHPP055[订单号数值], ZSOHSD058[[#This Row],[订单号数值]], ZSOHPP055[行項目], ZSOHSD058[[#This Row],[行項目]])&gt;0, "Y", "")</f>
        <v/>
      </c>
      <c r="M6059" t="str">
        <f>IF(ZSOHSD058[[#This Row],[銷售訂單]]="", "", --ZSOHSD058[[#This Row],[銷售訂單]])</f>
        <v/>
      </c>
      <c r="N6059" s="16" t="str">
        <f>IF(ZSOHSD058[[#This Row],[落胚數]]="","",IF(ISNUMBER(ZSOHSD058[[#This Row],[落胚數]]+0), ZSOHSD058[[#This Row],[落胚數]]+0, 0))</f>
        <v/>
      </c>
    </row>
    <row r="6060" spans="1:14">
      <c r="A6060"/>
      <c r="B6060"/>
      <c r="C6060"/>
      <c r="D6060"/>
      <c r="E6060"/>
      <c r="F6060"/>
      <c r="G6060"/>
      <c r="H6060"/>
      <c r="I6060"/>
      <c r="J6060"/>
      <c r="K6060"/>
      <c r="L6060" t="str">
        <f>IF(COUNTIFS(ZSOHPP055[订单号数值], ZSOHSD058[[#This Row],[订单号数值]], ZSOHPP055[行項目], ZSOHSD058[[#This Row],[行項目]])&gt;0, "Y", "")</f>
        <v/>
      </c>
      <c r="M6060" t="str">
        <f>IF(ZSOHSD058[[#This Row],[銷售訂單]]="", "", --ZSOHSD058[[#This Row],[銷售訂單]])</f>
        <v/>
      </c>
      <c r="N6060" s="16" t="str">
        <f>IF(ZSOHSD058[[#This Row],[落胚數]]="","",IF(ISNUMBER(ZSOHSD058[[#This Row],[落胚數]]+0), ZSOHSD058[[#This Row],[落胚數]]+0, 0))</f>
        <v/>
      </c>
    </row>
    <row r="6061" spans="1:14">
      <c r="A6061"/>
      <c r="B6061"/>
      <c r="C6061"/>
      <c r="D6061"/>
      <c r="E6061"/>
      <c r="F6061"/>
      <c r="G6061"/>
      <c r="H6061"/>
      <c r="I6061"/>
      <c r="J6061"/>
      <c r="K6061"/>
      <c r="L6061" t="str">
        <f>IF(COUNTIFS(ZSOHPP055[订单号数值], ZSOHSD058[[#This Row],[订单号数值]], ZSOHPP055[行項目], ZSOHSD058[[#This Row],[行項目]])&gt;0, "Y", "")</f>
        <v/>
      </c>
      <c r="M6061" t="str">
        <f>IF(ZSOHSD058[[#This Row],[銷售訂單]]="", "", --ZSOHSD058[[#This Row],[銷售訂單]])</f>
        <v/>
      </c>
      <c r="N6061" s="16" t="str">
        <f>IF(ZSOHSD058[[#This Row],[落胚數]]="","",IF(ISNUMBER(ZSOHSD058[[#This Row],[落胚數]]+0), ZSOHSD058[[#This Row],[落胚數]]+0, 0))</f>
        <v/>
      </c>
    </row>
    <row r="6062" spans="1:14">
      <c r="A6062"/>
      <c r="B6062"/>
      <c r="C6062"/>
      <c r="D6062"/>
      <c r="E6062"/>
      <c r="F6062"/>
      <c r="G6062"/>
      <c r="H6062"/>
      <c r="I6062"/>
      <c r="J6062"/>
      <c r="K6062"/>
      <c r="L6062" t="str">
        <f>IF(COUNTIFS(ZSOHPP055[订单号数值], ZSOHSD058[[#This Row],[订单号数值]], ZSOHPP055[行項目], ZSOHSD058[[#This Row],[行項目]])&gt;0, "Y", "")</f>
        <v/>
      </c>
      <c r="M6062" t="str">
        <f>IF(ZSOHSD058[[#This Row],[銷售訂單]]="", "", --ZSOHSD058[[#This Row],[銷售訂單]])</f>
        <v/>
      </c>
      <c r="N6062" s="16" t="str">
        <f>IF(ZSOHSD058[[#This Row],[落胚數]]="","",IF(ISNUMBER(ZSOHSD058[[#This Row],[落胚數]]+0), ZSOHSD058[[#This Row],[落胚數]]+0, 0))</f>
        <v/>
      </c>
    </row>
    <row r="6063" spans="1:14">
      <c r="A6063"/>
      <c r="B6063"/>
      <c r="C6063"/>
      <c r="D6063"/>
      <c r="E6063"/>
      <c r="F6063"/>
      <c r="G6063"/>
      <c r="H6063"/>
      <c r="I6063"/>
      <c r="J6063"/>
      <c r="K6063"/>
      <c r="L6063" t="str">
        <f>IF(COUNTIFS(ZSOHPP055[订单号数值], ZSOHSD058[[#This Row],[订单号数值]], ZSOHPP055[行項目], ZSOHSD058[[#This Row],[行項目]])&gt;0, "Y", "")</f>
        <v/>
      </c>
      <c r="M6063" t="str">
        <f>IF(ZSOHSD058[[#This Row],[銷售訂單]]="", "", --ZSOHSD058[[#This Row],[銷售訂單]])</f>
        <v/>
      </c>
      <c r="N6063" s="16" t="str">
        <f>IF(ZSOHSD058[[#This Row],[落胚數]]="","",IF(ISNUMBER(ZSOHSD058[[#This Row],[落胚數]]+0), ZSOHSD058[[#This Row],[落胚數]]+0, 0))</f>
        <v/>
      </c>
    </row>
    <row r="6064" spans="1:14">
      <c r="A6064"/>
      <c r="B6064"/>
      <c r="C6064"/>
      <c r="D6064"/>
      <c r="E6064"/>
      <c r="F6064"/>
      <c r="G6064"/>
      <c r="H6064"/>
      <c r="I6064"/>
      <c r="J6064"/>
      <c r="K6064"/>
      <c r="L6064" t="str">
        <f>IF(COUNTIFS(ZSOHPP055[订单号数值], ZSOHSD058[[#This Row],[订单号数值]], ZSOHPP055[行項目], ZSOHSD058[[#This Row],[行項目]])&gt;0, "Y", "")</f>
        <v/>
      </c>
      <c r="M6064" t="str">
        <f>IF(ZSOHSD058[[#This Row],[銷售訂單]]="", "", --ZSOHSD058[[#This Row],[銷售訂單]])</f>
        <v/>
      </c>
      <c r="N6064" s="16" t="str">
        <f>IF(ZSOHSD058[[#This Row],[落胚數]]="","",IF(ISNUMBER(ZSOHSD058[[#This Row],[落胚數]]+0), ZSOHSD058[[#This Row],[落胚數]]+0, 0))</f>
        <v/>
      </c>
    </row>
    <row r="6065" spans="1:14">
      <c r="A6065"/>
      <c r="B6065"/>
      <c r="C6065"/>
      <c r="D6065"/>
      <c r="E6065"/>
      <c r="F6065"/>
      <c r="G6065"/>
      <c r="H6065"/>
      <c r="I6065"/>
      <c r="J6065"/>
      <c r="K6065"/>
      <c r="L6065" t="str">
        <f>IF(COUNTIFS(ZSOHPP055[订单号数值], ZSOHSD058[[#This Row],[订单号数值]], ZSOHPP055[行項目], ZSOHSD058[[#This Row],[行項目]])&gt;0, "Y", "")</f>
        <v/>
      </c>
      <c r="M6065" t="str">
        <f>IF(ZSOHSD058[[#This Row],[銷售訂單]]="", "", --ZSOHSD058[[#This Row],[銷售訂單]])</f>
        <v/>
      </c>
      <c r="N6065" s="16" t="str">
        <f>IF(ZSOHSD058[[#This Row],[落胚數]]="","",IF(ISNUMBER(ZSOHSD058[[#This Row],[落胚數]]+0), ZSOHSD058[[#This Row],[落胚數]]+0, 0))</f>
        <v/>
      </c>
    </row>
    <row r="6066" spans="1:14">
      <c r="A6066"/>
      <c r="B6066"/>
      <c r="C6066"/>
      <c r="D6066"/>
      <c r="E6066"/>
      <c r="F6066"/>
      <c r="G6066"/>
      <c r="H6066"/>
      <c r="I6066"/>
      <c r="J6066"/>
      <c r="K6066"/>
      <c r="L6066" t="str">
        <f>IF(COUNTIFS(ZSOHPP055[订单号数值], ZSOHSD058[[#This Row],[订单号数值]], ZSOHPP055[行項目], ZSOHSD058[[#This Row],[行項目]])&gt;0, "Y", "")</f>
        <v/>
      </c>
      <c r="M6066" t="str">
        <f>IF(ZSOHSD058[[#This Row],[銷售訂單]]="", "", --ZSOHSD058[[#This Row],[銷售訂單]])</f>
        <v/>
      </c>
      <c r="N6066" s="16" t="str">
        <f>IF(ZSOHSD058[[#This Row],[落胚數]]="","",IF(ISNUMBER(ZSOHSD058[[#This Row],[落胚數]]+0), ZSOHSD058[[#This Row],[落胚數]]+0, 0))</f>
        <v/>
      </c>
    </row>
    <row r="6067" spans="1:14">
      <c r="A6067"/>
      <c r="B6067"/>
      <c r="C6067"/>
      <c r="D6067"/>
      <c r="E6067"/>
      <c r="F6067"/>
      <c r="G6067"/>
      <c r="H6067"/>
      <c r="I6067"/>
      <c r="J6067"/>
      <c r="K6067"/>
      <c r="L6067" t="str">
        <f>IF(COUNTIFS(ZSOHPP055[订单号数值], ZSOHSD058[[#This Row],[订单号数值]], ZSOHPP055[行項目], ZSOHSD058[[#This Row],[行項目]])&gt;0, "Y", "")</f>
        <v/>
      </c>
      <c r="M6067" t="str">
        <f>IF(ZSOHSD058[[#This Row],[銷售訂單]]="", "", --ZSOHSD058[[#This Row],[銷售訂單]])</f>
        <v/>
      </c>
      <c r="N6067" s="16" t="str">
        <f>IF(ZSOHSD058[[#This Row],[落胚數]]="","",IF(ISNUMBER(ZSOHSD058[[#This Row],[落胚數]]+0), ZSOHSD058[[#This Row],[落胚數]]+0, 0))</f>
        <v/>
      </c>
    </row>
    <row r="6068" spans="1:14">
      <c r="A6068"/>
      <c r="B6068"/>
      <c r="C6068"/>
      <c r="D6068"/>
      <c r="E6068"/>
      <c r="F6068"/>
      <c r="G6068"/>
      <c r="H6068"/>
      <c r="I6068"/>
      <c r="J6068"/>
      <c r="K6068"/>
      <c r="L6068" t="str">
        <f>IF(COUNTIFS(ZSOHPP055[订单号数值], ZSOHSD058[[#This Row],[订单号数值]], ZSOHPP055[行項目], ZSOHSD058[[#This Row],[行項目]])&gt;0, "Y", "")</f>
        <v/>
      </c>
      <c r="M6068" t="str">
        <f>IF(ZSOHSD058[[#This Row],[銷售訂單]]="", "", --ZSOHSD058[[#This Row],[銷售訂單]])</f>
        <v/>
      </c>
      <c r="N6068" s="16" t="str">
        <f>IF(ZSOHSD058[[#This Row],[落胚數]]="","",IF(ISNUMBER(ZSOHSD058[[#This Row],[落胚數]]+0), ZSOHSD058[[#This Row],[落胚數]]+0, 0))</f>
        <v/>
      </c>
    </row>
    <row r="6069" spans="1:14">
      <c r="A6069"/>
      <c r="B6069"/>
      <c r="C6069"/>
      <c r="D6069"/>
      <c r="E6069"/>
      <c r="F6069"/>
      <c r="G6069"/>
      <c r="H6069"/>
      <c r="I6069"/>
      <c r="J6069"/>
      <c r="K6069"/>
      <c r="L6069" t="str">
        <f>IF(COUNTIFS(ZSOHPP055[订单号数值], ZSOHSD058[[#This Row],[订单号数值]], ZSOHPP055[行項目], ZSOHSD058[[#This Row],[行項目]])&gt;0, "Y", "")</f>
        <v/>
      </c>
      <c r="M6069" t="str">
        <f>IF(ZSOHSD058[[#This Row],[銷售訂單]]="", "", --ZSOHSD058[[#This Row],[銷售訂單]])</f>
        <v/>
      </c>
      <c r="N6069" s="16" t="str">
        <f>IF(ZSOHSD058[[#This Row],[落胚數]]="","",IF(ISNUMBER(ZSOHSD058[[#This Row],[落胚數]]+0), ZSOHSD058[[#This Row],[落胚數]]+0, 0))</f>
        <v/>
      </c>
    </row>
    <row r="6070" spans="1:14">
      <c r="A6070"/>
      <c r="B6070"/>
      <c r="C6070"/>
      <c r="D6070"/>
      <c r="E6070"/>
      <c r="F6070"/>
      <c r="G6070"/>
      <c r="H6070"/>
      <c r="I6070"/>
      <c r="J6070"/>
      <c r="K6070"/>
      <c r="L6070" t="str">
        <f>IF(COUNTIFS(ZSOHPP055[订单号数值], ZSOHSD058[[#This Row],[订单号数值]], ZSOHPP055[行項目], ZSOHSD058[[#This Row],[行項目]])&gt;0, "Y", "")</f>
        <v/>
      </c>
      <c r="M6070" t="str">
        <f>IF(ZSOHSD058[[#This Row],[銷售訂單]]="", "", --ZSOHSD058[[#This Row],[銷售訂單]])</f>
        <v/>
      </c>
      <c r="N6070" s="16" t="str">
        <f>IF(ZSOHSD058[[#This Row],[落胚數]]="","",IF(ISNUMBER(ZSOHSD058[[#This Row],[落胚數]]+0), ZSOHSD058[[#This Row],[落胚數]]+0, 0))</f>
        <v/>
      </c>
    </row>
    <row r="6071" spans="1:14">
      <c r="A6071"/>
      <c r="B6071"/>
      <c r="C6071"/>
      <c r="D6071"/>
      <c r="E6071"/>
      <c r="F6071"/>
      <c r="G6071"/>
      <c r="H6071"/>
      <c r="I6071"/>
      <c r="J6071"/>
      <c r="K6071"/>
      <c r="L6071" t="str">
        <f>IF(COUNTIFS(ZSOHPP055[订单号数值], ZSOHSD058[[#This Row],[订单号数值]], ZSOHPP055[行項目], ZSOHSD058[[#This Row],[行項目]])&gt;0, "Y", "")</f>
        <v/>
      </c>
      <c r="M6071" t="str">
        <f>IF(ZSOHSD058[[#This Row],[銷售訂單]]="", "", --ZSOHSD058[[#This Row],[銷售訂單]])</f>
        <v/>
      </c>
      <c r="N6071" s="16" t="str">
        <f>IF(ZSOHSD058[[#This Row],[落胚數]]="","",IF(ISNUMBER(ZSOHSD058[[#This Row],[落胚數]]+0), ZSOHSD058[[#This Row],[落胚數]]+0, 0))</f>
        <v/>
      </c>
    </row>
    <row r="6072" spans="1:14">
      <c r="A6072"/>
      <c r="B6072"/>
      <c r="C6072"/>
      <c r="D6072"/>
      <c r="E6072"/>
      <c r="F6072"/>
      <c r="G6072"/>
      <c r="H6072"/>
      <c r="I6072"/>
      <c r="J6072"/>
      <c r="K6072"/>
      <c r="L6072" t="str">
        <f>IF(COUNTIFS(ZSOHPP055[订单号数值], ZSOHSD058[[#This Row],[订单号数值]], ZSOHPP055[行項目], ZSOHSD058[[#This Row],[行項目]])&gt;0, "Y", "")</f>
        <v/>
      </c>
      <c r="M6072" t="str">
        <f>IF(ZSOHSD058[[#This Row],[銷售訂單]]="", "", --ZSOHSD058[[#This Row],[銷售訂單]])</f>
        <v/>
      </c>
      <c r="N6072" s="16" t="str">
        <f>IF(ZSOHSD058[[#This Row],[落胚數]]="","",IF(ISNUMBER(ZSOHSD058[[#This Row],[落胚數]]+0), ZSOHSD058[[#This Row],[落胚數]]+0, 0))</f>
        <v/>
      </c>
    </row>
    <row r="6073" spans="1:14">
      <c r="A6073"/>
      <c r="B6073"/>
      <c r="C6073"/>
      <c r="D6073"/>
      <c r="E6073"/>
      <c r="F6073"/>
      <c r="G6073"/>
      <c r="H6073"/>
      <c r="I6073"/>
      <c r="J6073"/>
      <c r="K6073"/>
      <c r="L6073" t="str">
        <f>IF(COUNTIFS(ZSOHPP055[订单号数值], ZSOHSD058[[#This Row],[订单号数值]], ZSOHPP055[行項目], ZSOHSD058[[#This Row],[行項目]])&gt;0, "Y", "")</f>
        <v/>
      </c>
      <c r="M6073" t="str">
        <f>IF(ZSOHSD058[[#This Row],[銷售訂單]]="", "", --ZSOHSD058[[#This Row],[銷售訂單]])</f>
        <v/>
      </c>
      <c r="N6073" s="16" t="str">
        <f>IF(ZSOHSD058[[#This Row],[落胚數]]="","",IF(ISNUMBER(ZSOHSD058[[#This Row],[落胚數]]+0), ZSOHSD058[[#This Row],[落胚數]]+0, 0))</f>
        <v/>
      </c>
    </row>
    <row r="6074" spans="1:14">
      <c r="A6074"/>
      <c r="B6074"/>
      <c r="C6074"/>
      <c r="D6074"/>
      <c r="E6074"/>
      <c r="F6074"/>
      <c r="G6074"/>
      <c r="H6074"/>
      <c r="I6074"/>
      <c r="J6074"/>
      <c r="K6074"/>
      <c r="L6074" t="str">
        <f>IF(COUNTIFS(ZSOHPP055[订单号数值], ZSOHSD058[[#This Row],[订单号数值]], ZSOHPP055[行項目], ZSOHSD058[[#This Row],[行項目]])&gt;0, "Y", "")</f>
        <v/>
      </c>
      <c r="M6074" t="str">
        <f>IF(ZSOHSD058[[#This Row],[銷售訂單]]="", "", --ZSOHSD058[[#This Row],[銷售訂單]])</f>
        <v/>
      </c>
      <c r="N6074" s="16" t="str">
        <f>IF(ZSOHSD058[[#This Row],[落胚數]]="","",IF(ISNUMBER(ZSOHSD058[[#This Row],[落胚數]]+0), ZSOHSD058[[#This Row],[落胚數]]+0, 0))</f>
        <v/>
      </c>
    </row>
    <row r="6075" spans="1:14">
      <c r="A6075"/>
      <c r="B6075"/>
      <c r="C6075"/>
      <c r="D6075"/>
      <c r="E6075"/>
      <c r="F6075"/>
      <c r="G6075"/>
      <c r="H6075"/>
      <c r="I6075"/>
      <c r="J6075"/>
      <c r="K6075"/>
      <c r="L6075" t="str">
        <f>IF(COUNTIFS(ZSOHPP055[订单号数值], ZSOHSD058[[#This Row],[订单号数值]], ZSOHPP055[行項目], ZSOHSD058[[#This Row],[行項目]])&gt;0, "Y", "")</f>
        <v/>
      </c>
      <c r="M6075" t="str">
        <f>IF(ZSOHSD058[[#This Row],[銷售訂單]]="", "", --ZSOHSD058[[#This Row],[銷售訂單]])</f>
        <v/>
      </c>
      <c r="N6075" s="16" t="str">
        <f>IF(ZSOHSD058[[#This Row],[落胚數]]="","",IF(ISNUMBER(ZSOHSD058[[#This Row],[落胚數]]+0), ZSOHSD058[[#This Row],[落胚數]]+0, 0))</f>
        <v/>
      </c>
    </row>
    <row r="6076" spans="1:14">
      <c r="A6076"/>
      <c r="B6076"/>
      <c r="C6076"/>
      <c r="D6076"/>
      <c r="E6076"/>
      <c r="F6076"/>
      <c r="G6076"/>
      <c r="H6076"/>
      <c r="I6076"/>
      <c r="J6076"/>
      <c r="K6076"/>
      <c r="L6076" t="str">
        <f>IF(COUNTIFS(ZSOHPP055[订单号数值], ZSOHSD058[[#This Row],[订单号数值]], ZSOHPP055[行項目], ZSOHSD058[[#This Row],[行項目]])&gt;0, "Y", "")</f>
        <v/>
      </c>
      <c r="M6076" t="str">
        <f>IF(ZSOHSD058[[#This Row],[銷售訂單]]="", "", --ZSOHSD058[[#This Row],[銷售訂單]])</f>
        <v/>
      </c>
      <c r="N6076" s="16" t="str">
        <f>IF(ZSOHSD058[[#This Row],[落胚數]]="","",IF(ISNUMBER(ZSOHSD058[[#This Row],[落胚數]]+0), ZSOHSD058[[#This Row],[落胚數]]+0, 0))</f>
        <v/>
      </c>
    </row>
    <row r="6077" spans="1:14">
      <c r="A6077"/>
      <c r="B6077"/>
      <c r="C6077"/>
      <c r="D6077"/>
      <c r="E6077"/>
      <c r="F6077"/>
      <c r="G6077"/>
      <c r="H6077"/>
      <c r="I6077"/>
      <c r="J6077"/>
      <c r="K6077"/>
      <c r="L6077" t="str">
        <f>IF(COUNTIFS(ZSOHPP055[订单号数值], ZSOHSD058[[#This Row],[订单号数值]], ZSOHPP055[行項目], ZSOHSD058[[#This Row],[行項目]])&gt;0, "Y", "")</f>
        <v/>
      </c>
      <c r="M6077" t="str">
        <f>IF(ZSOHSD058[[#This Row],[銷售訂單]]="", "", --ZSOHSD058[[#This Row],[銷售訂單]])</f>
        <v/>
      </c>
      <c r="N6077" s="16" t="str">
        <f>IF(ZSOHSD058[[#This Row],[落胚數]]="","",IF(ISNUMBER(ZSOHSD058[[#This Row],[落胚數]]+0), ZSOHSD058[[#This Row],[落胚數]]+0, 0))</f>
        <v/>
      </c>
    </row>
    <row r="6078" spans="1:14">
      <c r="A6078"/>
      <c r="B6078"/>
      <c r="C6078"/>
      <c r="D6078"/>
      <c r="E6078"/>
      <c r="F6078"/>
      <c r="G6078"/>
      <c r="H6078"/>
      <c r="I6078"/>
      <c r="J6078"/>
      <c r="K6078"/>
      <c r="L6078" t="str">
        <f>IF(COUNTIFS(ZSOHPP055[订单号数值], ZSOHSD058[[#This Row],[订单号数值]], ZSOHPP055[行項目], ZSOHSD058[[#This Row],[行項目]])&gt;0, "Y", "")</f>
        <v/>
      </c>
      <c r="M6078" t="str">
        <f>IF(ZSOHSD058[[#This Row],[銷售訂單]]="", "", --ZSOHSD058[[#This Row],[銷售訂單]])</f>
        <v/>
      </c>
      <c r="N6078" s="16" t="str">
        <f>IF(ZSOHSD058[[#This Row],[落胚數]]="","",IF(ISNUMBER(ZSOHSD058[[#This Row],[落胚數]]+0), ZSOHSD058[[#This Row],[落胚數]]+0, 0))</f>
        <v/>
      </c>
    </row>
    <row r="6079" spans="1:14">
      <c r="A6079"/>
      <c r="B6079"/>
      <c r="C6079"/>
      <c r="D6079"/>
      <c r="E6079"/>
      <c r="F6079"/>
      <c r="G6079"/>
      <c r="H6079"/>
      <c r="I6079"/>
      <c r="J6079"/>
      <c r="K6079"/>
      <c r="L6079" t="str">
        <f>IF(COUNTIFS(ZSOHPP055[订单号数值], ZSOHSD058[[#This Row],[订单号数值]], ZSOHPP055[行項目], ZSOHSD058[[#This Row],[行項目]])&gt;0, "Y", "")</f>
        <v/>
      </c>
      <c r="M6079" t="str">
        <f>IF(ZSOHSD058[[#This Row],[銷售訂單]]="", "", --ZSOHSD058[[#This Row],[銷售訂單]])</f>
        <v/>
      </c>
      <c r="N6079" s="16" t="str">
        <f>IF(ZSOHSD058[[#This Row],[落胚數]]="","",IF(ISNUMBER(ZSOHSD058[[#This Row],[落胚數]]+0), ZSOHSD058[[#This Row],[落胚數]]+0, 0))</f>
        <v/>
      </c>
    </row>
    <row r="6080" spans="1:14">
      <c r="A6080"/>
      <c r="B6080"/>
      <c r="C6080"/>
      <c r="D6080"/>
      <c r="E6080"/>
      <c r="F6080"/>
      <c r="G6080"/>
      <c r="H6080"/>
      <c r="I6080"/>
      <c r="J6080"/>
      <c r="K6080"/>
      <c r="L6080" t="str">
        <f>IF(COUNTIFS(ZSOHPP055[订单号数值], ZSOHSD058[[#This Row],[订单号数值]], ZSOHPP055[行項目], ZSOHSD058[[#This Row],[行項目]])&gt;0, "Y", "")</f>
        <v/>
      </c>
      <c r="M6080" t="str">
        <f>IF(ZSOHSD058[[#This Row],[銷售訂單]]="", "", --ZSOHSD058[[#This Row],[銷售訂單]])</f>
        <v/>
      </c>
      <c r="N6080" s="16" t="str">
        <f>IF(ZSOHSD058[[#This Row],[落胚數]]="","",IF(ISNUMBER(ZSOHSD058[[#This Row],[落胚數]]+0), ZSOHSD058[[#This Row],[落胚數]]+0, 0))</f>
        <v/>
      </c>
    </row>
    <row r="6081" spans="1:14">
      <c r="A6081"/>
      <c r="B6081"/>
      <c r="C6081"/>
      <c r="D6081"/>
      <c r="E6081"/>
      <c r="F6081"/>
      <c r="G6081"/>
      <c r="H6081"/>
      <c r="I6081"/>
      <c r="J6081"/>
      <c r="K6081"/>
      <c r="L6081" t="str">
        <f>IF(COUNTIFS(ZSOHPP055[订单号数值], ZSOHSD058[[#This Row],[订单号数值]], ZSOHPP055[行項目], ZSOHSD058[[#This Row],[行項目]])&gt;0, "Y", "")</f>
        <v/>
      </c>
      <c r="M6081" t="str">
        <f>IF(ZSOHSD058[[#This Row],[銷售訂單]]="", "", --ZSOHSD058[[#This Row],[銷售訂單]])</f>
        <v/>
      </c>
      <c r="N6081" s="16" t="str">
        <f>IF(ZSOHSD058[[#This Row],[落胚數]]="","",IF(ISNUMBER(ZSOHSD058[[#This Row],[落胚數]]+0), ZSOHSD058[[#This Row],[落胚數]]+0, 0))</f>
        <v/>
      </c>
    </row>
    <row r="6082" spans="1:14">
      <c r="A6082"/>
      <c r="B6082"/>
      <c r="C6082"/>
      <c r="D6082"/>
      <c r="E6082"/>
      <c r="F6082"/>
      <c r="G6082"/>
      <c r="H6082"/>
      <c r="I6082"/>
      <c r="J6082"/>
      <c r="K6082"/>
      <c r="L6082" t="str">
        <f>IF(COUNTIFS(ZSOHPP055[订单号数值], ZSOHSD058[[#This Row],[订单号数值]], ZSOHPP055[行項目], ZSOHSD058[[#This Row],[行項目]])&gt;0, "Y", "")</f>
        <v/>
      </c>
      <c r="M6082" t="str">
        <f>IF(ZSOHSD058[[#This Row],[銷售訂單]]="", "", --ZSOHSD058[[#This Row],[銷售訂單]])</f>
        <v/>
      </c>
      <c r="N6082" s="16" t="str">
        <f>IF(ZSOHSD058[[#This Row],[落胚數]]="","",IF(ISNUMBER(ZSOHSD058[[#This Row],[落胚數]]+0), ZSOHSD058[[#This Row],[落胚數]]+0, 0))</f>
        <v/>
      </c>
    </row>
    <row r="6083" spans="1:14">
      <c r="A6083"/>
      <c r="B6083"/>
      <c r="C6083"/>
      <c r="D6083"/>
      <c r="E6083"/>
      <c r="F6083"/>
      <c r="G6083"/>
      <c r="H6083"/>
      <c r="I6083"/>
      <c r="J6083"/>
      <c r="K6083"/>
      <c r="L6083" t="str">
        <f>IF(COUNTIFS(ZSOHPP055[订单号数值], ZSOHSD058[[#This Row],[订单号数值]], ZSOHPP055[行項目], ZSOHSD058[[#This Row],[行項目]])&gt;0, "Y", "")</f>
        <v/>
      </c>
      <c r="M6083" t="str">
        <f>IF(ZSOHSD058[[#This Row],[銷售訂單]]="", "", --ZSOHSD058[[#This Row],[銷售訂單]])</f>
        <v/>
      </c>
      <c r="N6083" s="16" t="str">
        <f>IF(ZSOHSD058[[#This Row],[落胚數]]="","",IF(ISNUMBER(ZSOHSD058[[#This Row],[落胚數]]+0), ZSOHSD058[[#This Row],[落胚數]]+0, 0))</f>
        <v/>
      </c>
    </row>
    <row r="6084" spans="1:14">
      <c r="A6084"/>
      <c r="B6084"/>
      <c r="C6084"/>
      <c r="D6084"/>
      <c r="E6084"/>
      <c r="F6084"/>
      <c r="G6084"/>
      <c r="H6084"/>
      <c r="I6084"/>
      <c r="J6084"/>
      <c r="K6084"/>
      <c r="L6084" t="str">
        <f>IF(COUNTIFS(ZSOHPP055[订单号数值], ZSOHSD058[[#This Row],[订单号数值]], ZSOHPP055[行項目], ZSOHSD058[[#This Row],[行項目]])&gt;0, "Y", "")</f>
        <v/>
      </c>
      <c r="M6084" t="str">
        <f>IF(ZSOHSD058[[#This Row],[銷售訂單]]="", "", --ZSOHSD058[[#This Row],[銷售訂單]])</f>
        <v/>
      </c>
      <c r="N6084" s="16" t="str">
        <f>IF(ZSOHSD058[[#This Row],[落胚數]]="","",IF(ISNUMBER(ZSOHSD058[[#This Row],[落胚數]]+0), ZSOHSD058[[#This Row],[落胚數]]+0, 0))</f>
        <v/>
      </c>
    </row>
    <row r="6085" spans="1:14">
      <c r="A6085"/>
      <c r="B6085"/>
      <c r="C6085"/>
      <c r="D6085"/>
      <c r="E6085"/>
      <c r="F6085"/>
      <c r="G6085"/>
      <c r="H6085"/>
      <c r="I6085"/>
      <c r="J6085"/>
      <c r="K6085"/>
      <c r="L6085" t="str">
        <f>IF(COUNTIFS(ZSOHPP055[订单号数值], ZSOHSD058[[#This Row],[订单号数值]], ZSOHPP055[行項目], ZSOHSD058[[#This Row],[行項目]])&gt;0, "Y", "")</f>
        <v/>
      </c>
      <c r="M6085" t="str">
        <f>IF(ZSOHSD058[[#This Row],[銷售訂單]]="", "", --ZSOHSD058[[#This Row],[銷售訂單]])</f>
        <v/>
      </c>
      <c r="N6085" s="16" t="str">
        <f>IF(ZSOHSD058[[#This Row],[落胚數]]="","",IF(ISNUMBER(ZSOHSD058[[#This Row],[落胚數]]+0), ZSOHSD058[[#This Row],[落胚數]]+0, 0))</f>
        <v/>
      </c>
    </row>
    <row r="6086" spans="1:14">
      <c r="A6086"/>
      <c r="B6086"/>
      <c r="C6086"/>
      <c r="D6086"/>
      <c r="E6086"/>
      <c r="F6086"/>
      <c r="G6086"/>
      <c r="H6086"/>
      <c r="I6086"/>
      <c r="J6086"/>
      <c r="K6086"/>
      <c r="L6086" t="str">
        <f>IF(COUNTIFS(ZSOHPP055[订单号数值], ZSOHSD058[[#This Row],[订单号数值]], ZSOHPP055[行項目], ZSOHSD058[[#This Row],[行項目]])&gt;0, "Y", "")</f>
        <v/>
      </c>
      <c r="M6086" t="str">
        <f>IF(ZSOHSD058[[#This Row],[銷售訂單]]="", "", --ZSOHSD058[[#This Row],[銷售訂單]])</f>
        <v/>
      </c>
      <c r="N6086" s="16" t="str">
        <f>IF(ZSOHSD058[[#This Row],[落胚數]]="","",IF(ISNUMBER(ZSOHSD058[[#This Row],[落胚數]]+0), ZSOHSD058[[#This Row],[落胚數]]+0, 0))</f>
        <v/>
      </c>
    </row>
    <row r="6087" spans="1:14">
      <c r="A6087"/>
      <c r="B6087"/>
      <c r="C6087"/>
      <c r="D6087"/>
      <c r="E6087"/>
      <c r="F6087"/>
      <c r="G6087"/>
      <c r="H6087"/>
      <c r="I6087"/>
      <c r="J6087"/>
      <c r="K6087"/>
      <c r="L6087" t="str">
        <f>IF(COUNTIFS(ZSOHPP055[订单号数值], ZSOHSD058[[#This Row],[订单号数值]], ZSOHPP055[行項目], ZSOHSD058[[#This Row],[行項目]])&gt;0, "Y", "")</f>
        <v/>
      </c>
      <c r="M6087" t="str">
        <f>IF(ZSOHSD058[[#This Row],[銷售訂單]]="", "", --ZSOHSD058[[#This Row],[銷售訂單]])</f>
        <v/>
      </c>
      <c r="N6087" s="16" t="str">
        <f>IF(ZSOHSD058[[#This Row],[落胚數]]="","",IF(ISNUMBER(ZSOHSD058[[#This Row],[落胚數]]+0), ZSOHSD058[[#This Row],[落胚數]]+0, 0))</f>
        <v/>
      </c>
    </row>
    <row r="6088" spans="1:14">
      <c r="A6088"/>
      <c r="B6088"/>
      <c r="C6088"/>
      <c r="D6088"/>
      <c r="E6088"/>
      <c r="F6088"/>
      <c r="G6088"/>
      <c r="H6088"/>
      <c r="I6088"/>
      <c r="J6088"/>
      <c r="K6088"/>
      <c r="L6088" t="str">
        <f>IF(COUNTIFS(ZSOHPP055[订单号数值], ZSOHSD058[[#This Row],[订单号数值]], ZSOHPP055[行項目], ZSOHSD058[[#This Row],[行項目]])&gt;0, "Y", "")</f>
        <v/>
      </c>
      <c r="M6088" t="str">
        <f>IF(ZSOHSD058[[#This Row],[銷售訂單]]="", "", --ZSOHSD058[[#This Row],[銷售訂單]])</f>
        <v/>
      </c>
      <c r="N6088" s="16" t="str">
        <f>IF(ZSOHSD058[[#This Row],[落胚數]]="","",IF(ISNUMBER(ZSOHSD058[[#This Row],[落胚數]]+0), ZSOHSD058[[#This Row],[落胚數]]+0, 0))</f>
        <v/>
      </c>
    </row>
    <row r="6089" spans="1:14">
      <c r="A6089"/>
      <c r="B6089"/>
      <c r="C6089"/>
      <c r="D6089"/>
      <c r="E6089"/>
      <c r="F6089"/>
      <c r="G6089"/>
      <c r="H6089"/>
      <c r="I6089"/>
      <c r="J6089"/>
      <c r="K6089"/>
      <c r="L6089" t="str">
        <f>IF(COUNTIFS(ZSOHPP055[订单号数值], ZSOHSD058[[#This Row],[订单号数值]], ZSOHPP055[行項目], ZSOHSD058[[#This Row],[行項目]])&gt;0, "Y", "")</f>
        <v/>
      </c>
      <c r="M6089" t="str">
        <f>IF(ZSOHSD058[[#This Row],[銷售訂單]]="", "", --ZSOHSD058[[#This Row],[銷售訂單]])</f>
        <v/>
      </c>
      <c r="N6089" s="16" t="str">
        <f>IF(ZSOHSD058[[#This Row],[落胚數]]="","",IF(ISNUMBER(ZSOHSD058[[#This Row],[落胚數]]+0), ZSOHSD058[[#This Row],[落胚數]]+0, 0))</f>
        <v/>
      </c>
    </row>
    <row r="6090" spans="1:14">
      <c r="A6090"/>
      <c r="B6090"/>
      <c r="C6090"/>
      <c r="D6090"/>
      <c r="E6090"/>
      <c r="F6090"/>
      <c r="G6090"/>
      <c r="H6090"/>
      <c r="I6090"/>
      <c r="J6090"/>
      <c r="K6090"/>
      <c r="L6090" t="str">
        <f>IF(COUNTIFS(ZSOHPP055[订单号数值], ZSOHSD058[[#This Row],[订单号数值]], ZSOHPP055[行項目], ZSOHSD058[[#This Row],[行項目]])&gt;0, "Y", "")</f>
        <v/>
      </c>
      <c r="M6090" t="str">
        <f>IF(ZSOHSD058[[#This Row],[銷售訂單]]="", "", --ZSOHSD058[[#This Row],[銷售訂單]])</f>
        <v/>
      </c>
      <c r="N6090" s="16" t="str">
        <f>IF(ZSOHSD058[[#This Row],[落胚數]]="","",IF(ISNUMBER(ZSOHSD058[[#This Row],[落胚數]]+0), ZSOHSD058[[#This Row],[落胚數]]+0, 0))</f>
        <v/>
      </c>
    </row>
    <row r="6091" spans="1:14">
      <c r="A6091"/>
      <c r="B6091"/>
      <c r="C6091"/>
      <c r="D6091"/>
      <c r="E6091"/>
      <c r="F6091"/>
      <c r="G6091"/>
      <c r="H6091"/>
      <c r="I6091"/>
      <c r="J6091"/>
      <c r="K6091"/>
      <c r="L6091" t="str">
        <f>IF(COUNTIFS(ZSOHPP055[订单号数值], ZSOHSD058[[#This Row],[订单号数值]], ZSOHPP055[行項目], ZSOHSD058[[#This Row],[行項目]])&gt;0, "Y", "")</f>
        <v/>
      </c>
      <c r="M6091" t="str">
        <f>IF(ZSOHSD058[[#This Row],[銷售訂單]]="", "", --ZSOHSD058[[#This Row],[銷售訂單]])</f>
        <v/>
      </c>
      <c r="N6091" s="16" t="str">
        <f>IF(ZSOHSD058[[#This Row],[落胚數]]="","",IF(ISNUMBER(ZSOHSD058[[#This Row],[落胚數]]+0), ZSOHSD058[[#This Row],[落胚數]]+0, 0))</f>
        <v/>
      </c>
    </row>
    <row r="6092" spans="1:14">
      <c r="A6092"/>
      <c r="B6092"/>
      <c r="C6092"/>
      <c r="D6092"/>
      <c r="E6092"/>
      <c r="F6092"/>
      <c r="G6092"/>
      <c r="H6092"/>
      <c r="I6092"/>
      <c r="J6092"/>
      <c r="K6092"/>
      <c r="L6092" t="str">
        <f>IF(COUNTIFS(ZSOHPP055[订单号数值], ZSOHSD058[[#This Row],[订单号数值]], ZSOHPP055[行項目], ZSOHSD058[[#This Row],[行項目]])&gt;0, "Y", "")</f>
        <v/>
      </c>
      <c r="M6092" t="str">
        <f>IF(ZSOHSD058[[#This Row],[銷售訂單]]="", "", --ZSOHSD058[[#This Row],[銷售訂單]])</f>
        <v/>
      </c>
      <c r="N6092" s="16" t="str">
        <f>IF(ZSOHSD058[[#This Row],[落胚數]]="","",IF(ISNUMBER(ZSOHSD058[[#This Row],[落胚數]]+0), ZSOHSD058[[#This Row],[落胚數]]+0, 0))</f>
        <v/>
      </c>
    </row>
    <row r="6093" spans="1:14">
      <c r="A6093"/>
      <c r="B6093"/>
      <c r="C6093"/>
      <c r="D6093"/>
      <c r="E6093"/>
      <c r="F6093"/>
      <c r="G6093"/>
      <c r="H6093"/>
      <c r="I6093"/>
      <c r="J6093"/>
      <c r="K6093"/>
      <c r="L6093" t="str">
        <f>IF(COUNTIFS(ZSOHPP055[订单号数值], ZSOHSD058[[#This Row],[订单号数值]], ZSOHPP055[行項目], ZSOHSD058[[#This Row],[行項目]])&gt;0, "Y", "")</f>
        <v/>
      </c>
      <c r="M6093" t="str">
        <f>IF(ZSOHSD058[[#This Row],[銷售訂單]]="", "", --ZSOHSD058[[#This Row],[銷售訂單]])</f>
        <v/>
      </c>
      <c r="N6093" s="16" t="str">
        <f>IF(ZSOHSD058[[#This Row],[落胚數]]="","",IF(ISNUMBER(ZSOHSD058[[#This Row],[落胚數]]+0), ZSOHSD058[[#This Row],[落胚數]]+0, 0))</f>
        <v/>
      </c>
    </row>
    <row r="6094" spans="1:14">
      <c r="A6094"/>
      <c r="B6094"/>
      <c r="C6094"/>
      <c r="D6094"/>
      <c r="E6094"/>
      <c r="F6094"/>
      <c r="G6094"/>
      <c r="H6094"/>
      <c r="I6094"/>
      <c r="J6094"/>
      <c r="K6094"/>
      <c r="L6094" t="str">
        <f>IF(COUNTIFS(ZSOHPP055[订单号数值], ZSOHSD058[[#This Row],[订单号数值]], ZSOHPP055[行項目], ZSOHSD058[[#This Row],[行項目]])&gt;0, "Y", "")</f>
        <v/>
      </c>
      <c r="M6094" t="str">
        <f>IF(ZSOHSD058[[#This Row],[銷售訂單]]="", "", --ZSOHSD058[[#This Row],[銷售訂單]])</f>
        <v/>
      </c>
      <c r="N6094" s="16" t="str">
        <f>IF(ZSOHSD058[[#This Row],[落胚數]]="","",IF(ISNUMBER(ZSOHSD058[[#This Row],[落胚數]]+0), ZSOHSD058[[#This Row],[落胚數]]+0, 0))</f>
        <v/>
      </c>
    </row>
    <row r="6095" spans="1:14">
      <c r="A6095"/>
      <c r="B6095"/>
      <c r="C6095"/>
      <c r="D6095"/>
      <c r="E6095"/>
      <c r="F6095"/>
      <c r="G6095"/>
      <c r="H6095"/>
      <c r="I6095"/>
      <c r="J6095"/>
      <c r="K6095"/>
      <c r="L6095" t="str">
        <f>IF(COUNTIFS(ZSOHPP055[订单号数值], ZSOHSD058[[#This Row],[订单号数值]], ZSOHPP055[行項目], ZSOHSD058[[#This Row],[行項目]])&gt;0, "Y", "")</f>
        <v/>
      </c>
      <c r="M6095" t="str">
        <f>IF(ZSOHSD058[[#This Row],[銷售訂單]]="", "", --ZSOHSD058[[#This Row],[銷售訂單]])</f>
        <v/>
      </c>
      <c r="N6095" s="16" t="str">
        <f>IF(ZSOHSD058[[#This Row],[落胚數]]="","",IF(ISNUMBER(ZSOHSD058[[#This Row],[落胚數]]+0), ZSOHSD058[[#This Row],[落胚數]]+0, 0))</f>
        <v/>
      </c>
    </row>
    <row r="6096" spans="1:14">
      <c r="A6096"/>
      <c r="B6096"/>
      <c r="C6096"/>
      <c r="D6096"/>
      <c r="E6096"/>
      <c r="F6096"/>
      <c r="G6096"/>
      <c r="H6096"/>
      <c r="I6096"/>
      <c r="J6096"/>
      <c r="K6096"/>
      <c r="L6096" t="str">
        <f>IF(COUNTIFS(ZSOHPP055[订单号数值], ZSOHSD058[[#This Row],[订单号数值]], ZSOHPP055[行項目], ZSOHSD058[[#This Row],[行項目]])&gt;0, "Y", "")</f>
        <v/>
      </c>
      <c r="M6096" t="str">
        <f>IF(ZSOHSD058[[#This Row],[銷售訂單]]="", "", --ZSOHSD058[[#This Row],[銷售訂單]])</f>
        <v/>
      </c>
      <c r="N6096" s="16" t="str">
        <f>IF(ZSOHSD058[[#This Row],[落胚數]]="","",IF(ISNUMBER(ZSOHSD058[[#This Row],[落胚數]]+0), ZSOHSD058[[#This Row],[落胚數]]+0, 0))</f>
        <v/>
      </c>
    </row>
    <row r="6097" spans="1:14">
      <c r="A6097"/>
      <c r="B6097"/>
      <c r="C6097"/>
      <c r="D6097"/>
      <c r="E6097"/>
      <c r="F6097"/>
      <c r="G6097"/>
      <c r="H6097"/>
      <c r="I6097"/>
      <c r="J6097"/>
      <c r="K6097"/>
      <c r="L6097" t="str">
        <f>IF(COUNTIFS(ZSOHPP055[订单号数值], ZSOHSD058[[#This Row],[订单号数值]], ZSOHPP055[行項目], ZSOHSD058[[#This Row],[行項目]])&gt;0, "Y", "")</f>
        <v/>
      </c>
      <c r="M6097" t="str">
        <f>IF(ZSOHSD058[[#This Row],[銷售訂單]]="", "", --ZSOHSD058[[#This Row],[銷售訂單]])</f>
        <v/>
      </c>
      <c r="N6097" s="16" t="str">
        <f>IF(ZSOHSD058[[#This Row],[落胚數]]="","",IF(ISNUMBER(ZSOHSD058[[#This Row],[落胚數]]+0), ZSOHSD058[[#This Row],[落胚數]]+0, 0))</f>
        <v/>
      </c>
    </row>
    <row r="6098" spans="1:14">
      <c r="A6098"/>
      <c r="B6098"/>
      <c r="C6098"/>
      <c r="D6098"/>
      <c r="E6098"/>
      <c r="F6098"/>
      <c r="G6098"/>
      <c r="H6098"/>
      <c r="I6098"/>
      <c r="J6098"/>
      <c r="K6098"/>
      <c r="L6098" t="str">
        <f>IF(COUNTIFS(ZSOHPP055[订单号数值], ZSOHSD058[[#This Row],[订单号数值]], ZSOHPP055[行項目], ZSOHSD058[[#This Row],[行項目]])&gt;0, "Y", "")</f>
        <v/>
      </c>
      <c r="M6098" t="str">
        <f>IF(ZSOHSD058[[#This Row],[銷售訂單]]="", "", --ZSOHSD058[[#This Row],[銷售訂單]])</f>
        <v/>
      </c>
      <c r="N6098" s="16" t="str">
        <f>IF(ZSOHSD058[[#This Row],[落胚數]]="","",IF(ISNUMBER(ZSOHSD058[[#This Row],[落胚數]]+0), ZSOHSD058[[#This Row],[落胚數]]+0, 0))</f>
        <v/>
      </c>
    </row>
    <row r="6099" spans="1:14">
      <c r="A6099"/>
      <c r="B6099"/>
      <c r="C6099"/>
      <c r="D6099"/>
      <c r="E6099"/>
      <c r="F6099"/>
      <c r="G6099"/>
      <c r="H6099"/>
      <c r="I6099"/>
      <c r="J6099"/>
      <c r="K6099"/>
      <c r="L6099" t="str">
        <f>IF(COUNTIFS(ZSOHPP055[订单号数值], ZSOHSD058[[#This Row],[订单号数值]], ZSOHPP055[行項目], ZSOHSD058[[#This Row],[行項目]])&gt;0, "Y", "")</f>
        <v/>
      </c>
      <c r="M6099" t="str">
        <f>IF(ZSOHSD058[[#This Row],[銷售訂單]]="", "", --ZSOHSD058[[#This Row],[銷售訂單]])</f>
        <v/>
      </c>
      <c r="N6099" s="16" t="str">
        <f>IF(ZSOHSD058[[#This Row],[落胚數]]="","",IF(ISNUMBER(ZSOHSD058[[#This Row],[落胚數]]+0), ZSOHSD058[[#This Row],[落胚數]]+0, 0))</f>
        <v/>
      </c>
    </row>
    <row r="6100" spans="1:14">
      <c r="A6100"/>
      <c r="B6100"/>
      <c r="C6100"/>
      <c r="D6100"/>
      <c r="E6100"/>
      <c r="F6100"/>
      <c r="G6100"/>
      <c r="H6100"/>
      <c r="I6100"/>
      <c r="J6100"/>
      <c r="K6100"/>
      <c r="L6100" t="str">
        <f>IF(COUNTIFS(ZSOHPP055[订单号数值], ZSOHSD058[[#This Row],[订单号数值]], ZSOHPP055[行項目], ZSOHSD058[[#This Row],[行項目]])&gt;0, "Y", "")</f>
        <v/>
      </c>
      <c r="M6100" t="str">
        <f>IF(ZSOHSD058[[#This Row],[銷售訂單]]="", "", --ZSOHSD058[[#This Row],[銷售訂單]])</f>
        <v/>
      </c>
      <c r="N6100" s="16" t="str">
        <f>IF(ZSOHSD058[[#This Row],[落胚數]]="","",IF(ISNUMBER(ZSOHSD058[[#This Row],[落胚數]]+0), ZSOHSD058[[#This Row],[落胚數]]+0, 0))</f>
        <v/>
      </c>
    </row>
    <row r="6101" spans="1:14">
      <c r="A6101"/>
      <c r="B6101"/>
      <c r="C6101"/>
      <c r="D6101"/>
      <c r="E6101"/>
      <c r="F6101"/>
      <c r="G6101"/>
      <c r="H6101"/>
      <c r="I6101"/>
      <c r="J6101"/>
      <c r="K6101"/>
      <c r="L6101" t="str">
        <f>IF(COUNTIFS(ZSOHPP055[订单号数值], ZSOHSD058[[#This Row],[订单号数值]], ZSOHPP055[行項目], ZSOHSD058[[#This Row],[行項目]])&gt;0, "Y", "")</f>
        <v/>
      </c>
      <c r="M6101" t="str">
        <f>IF(ZSOHSD058[[#This Row],[銷售訂單]]="", "", --ZSOHSD058[[#This Row],[銷售訂單]])</f>
        <v/>
      </c>
      <c r="N6101" s="16" t="str">
        <f>IF(ZSOHSD058[[#This Row],[落胚數]]="","",IF(ISNUMBER(ZSOHSD058[[#This Row],[落胚數]]+0), ZSOHSD058[[#This Row],[落胚數]]+0, 0))</f>
        <v/>
      </c>
    </row>
    <row r="6102" spans="1:14">
      <c r="A6102"/>
      <c r="B6102"/>
      <c r="C6102"/>
      <c r="D6102"/>
      <c r="E6102"/>
      <c r="F6102"/>
      <c r="G6102"/>
      <c r="H6102"/>
      <c r="I6102"/>
      <c r="J6102"/>
      <c r="K6102"/>
      <c r="L6102" t="str">
        <f>IF(COUNTIFS(ZSOHPP055[订单号数值], ZSOHSD058[[#This Row],[订单号数值]], ZSOHPP055[行項目], ZSOHSD058[[#This Row],[行項目]])&gt;0, "Y", "")</f>
        <v/>
      </c>
      <c r="M6102" t="str">
        <f>IF(ZSOHSD058[[#This Row],[銷售訂單]]="", "", --ZSOHSD058[[#This Row],[銷售訂單]])</f>
        <v/>
      </c>
      <c r="N6102" s="16" t="str">
        <f>IF(ZSOHSD058[[#This Row],[落胚數]]="","",IF(ISNUMBER(ZSOHSD058[[#This Row],[落胚數]]+0), ZSOHSD058[[#This Row],[落胚數]]+0, 0))</f>
        <v/>
      </c>
    </row>
    <row r="6103" spans="1:14">
      <c r="A6103"/>
      <c r="B6103"/>
      <c r="C6103"/>
      <c r="D6103"/>
      <c r="E6103"/>
      <c r="F6103"/>
      <c r="G6103"/>
      <c r="H6103"/>
      <c r="I6103"/>
      <c r="J6103"/>
      <c r="K6103"/>
      <c r="L6103" t="str">
        <f>IF(COUNTIFS(ZSOHPP055[订单号数值], ZSOHSD058[[#This Row],[订单号数值]], ZSOHPP055[行項目], ZSOHSD058[[#This Row],[行項目]])&gt;0, "Y", "")</f>
        <v/>
      </c>
      <c r="M6103" t="str">
        <f>IF(ZSOHSD058[[#This Row],[銷售訂單]]="", "", --ZSOHSD058[[#This Row],[銷售訂單]])</f>
        <v/>
      </c>
      <c r="N6103" s="16" t="str">
        <f>IF(ZSOHSD058[[#This Row],[落胚數]]="","",IF(ISNUMBER(ZSOHSD058[[#This Row],[落胚數]]+0), ZSOHSD058[[#This Row],[落胚數]]+0, 0))</f>
        <v/>
      </c>
    </row>
    <row r="6104" spans="1:14">
      <c r="A6104"/>
      <c r="B6104"/>
      <c r="C6104"/>
      <c r="D6104"/>
      <c r="E6104"/>
      <c r="F6104"/>
      <c r="G6104"/>
      <c r="H6104"/>
      <c r="I6104"/>
      <c r="J6104"/>
      <c r="K6104"/>
      <c r="L6104" t="str">
        <f>IF(COUNTIFS(ZSOHPP055[订单号数值], ZSOHSD058[[#This Row],[订单号数值]], ZSOHPP055[行項目], ZSOHSD058[[#This Row],[行項目]])&gt;0, "Y", "")</f>
        <v/>
      </c>
      <c r="M6104" t="str">
        <f>IF(ZSOHSD058[[#This Row],[銷售訂單]]="", "", --ZSOHSD058[[#This Row],[銷售訂單]])</f>
        <v/>
      </c>
      <c r="N6104" s="16" t="str">
        <f>IF(ZSOHSD058[[#This Row],[落胚數]]="","",IF(ISNUMBER(ZSOHSD058[[#This Row],[落胚數]]+0), ZSOHSD058[[#This Row],[落胚數]]+0, 0))</f>
        <v/>
      </c>
    </row>
    <row r="6105" spans="1:14">
      <c r="A6105"/>
      <c r="B6105"/>
      <c r="C6105"/>
      <c r="D6105"/>
      <c r="E6105"/>
      <c r="F6105"/>
      <c r="G6105"/>
      <c r="H6105"/>
      <c r="I6105"/>
      <c r="J6105"/>
      <c r="K6105"/>
      <c r="L6105" t="str">
        <f>IF(COUNTIFS(ZSOHPP055[订单号数值], ZSOHSD058[[#This Row],[订单号数值]], ZSOHPP055[行項目], ZSOHSD058[[#This Row],[行項目]])&gt;0, "Y", "")</f>
        <v/>
      </c>
      <c r="M6105" t="str">
        <f>IF(ZSOHSD058[[#This Row],[銷售訂單]]="", "", --ZSOHSD058[[#This Row],[銷售訂單]])</f>
        <v/>
      </c>
      <c r="N6105" s="16" t="str">
        <f>IF(ZSOHSD058[[#This Row],[落胚數]]="","",IF(ISNUMBER(ZSOHSD058[[#This Row],[落胚數]]+0), ZSOHSD058[[#This Row],[落胚數]]+0, 0))</f>
        <v/>
      </c>
    </row>
    <row r="6106" spans="1:14">
      <c r="A6106"/>
      <c r="B6106"/>
      <c r="C6106"/>
      <c r="D6106"/>
      <c r="E6106"/>
      <c r="F6106"/>
      <c r="G6106"/>
      <c r="H6106"/>
      <c r="I6106"/>
      <c r="J6106"/>
      <c r="K6106"/>
      <c r="L6106" t="str">
        <f>IF(COUNTIFS(ZSOHPP055[订单号数值], ZSOHSD058[[#This Row],[订单号数值]], ZSOHPP055[行項目], ZSOHSD058[[#This Row],[行項目]])&gt;0, "Y", "")</f>
        <v/>
      </c>
      <c r="M6106" t="str">
        <f>IF(ZSOHSD058[[#This Row],[銷售訂單]]="", "", --ZSOHSD058[[#This Row],[銷售訂單]])</f>
        <v/>
      </c>
      <c r="N6106" s="16" t="str">
        <f>IF(ZSOHSD058[[#This Row],[落胚數]]="","",IF(ISNUMBER(ZSOHSD058[[#This Row],[落胚數]]+0), ZSOHSD058[[#This Row],[落胚數]]+0, 0))</f>
        <v/>
      </c>
    </row>
    <row r="6107" spans="1:14">
      <c r="A6107"/>
      <c r="B6107"/>
      <c r="C6107"/>
      <c r="D6107"/>
      <c r="E6107"/>
      <c r="F6107"/>
      <c r="G6107"/>
      <c r="H6107"/>
      <c r="I6107"/>
      <c r="J6107"/>
      <c r="K6107"/>
      <c r="L6107" t="str">
        <f>IF(COUNTIFS(ZSOHPP055[订单号数值], ZSOHSD058[[#This Row],[订单号数值]], ZSOHPP055[行項目], ZSOHSD058[[#This Row],[行項目]])&gt;0, "Y", "")</f>
        <v/>
      </c>
      <c r="M6107" t="str">
        <f>IF(ZSOHSD058[[#This Row],[銷售訂單]]="", "", --ZSOHSD058[[#This Row],[銷售訂單]])</f>
        <v/>
      </c>
      <c r="N6107" s="16" t="str">
        <f>IF(ZSOHSD058[[#This Row],[落胚數]]="","",IF(ISNUMBER(ZSOHSD058[[#This Row],[落胚數]]+0), ZSOHSD058[[#This Row],[落胚數]]+0, 0))</f>
        <v/>
      </c>
    </row>
    <row r="6108" spans="1:14">
      <c r="A6108"/>
      <c r="B6108"/>
      <c r="C6108"/>
      <c r="D6108"/>
      <c r="E6108"/>
      <c r="F6108"/>
      <c r="G6108"/>
      <c r="H6108"/>
      <c r="I6108"/>
      <c r="J6108"/>
      <c r="K6108"/>
      <c r="L6108" t="str">
        <f>IF(COUNTIFS(ZSOHPP055[订单号数值], ZSOHSD058[[#This Row],[订单号数值]], ZSOHPP055[行項目], ZSOHSD058[[#This Row],[行項目]])&gt;0, "Y", "")</f>
        <v/>
      </c>
      <c r="M6108" t="str">
        <f>IF(ZSOHSD058[[#This Row],[銷售訂單]]="", "", --ZSOHSD058[[#This Row],[銷售訂單]])</f>
        <v/>
      </c>
      <c r="N6108" s="16" t="str">
        <f>IF(ZSOHSD058[[#This Row],[落胚數]]="","",IF(ISNUMBER(ZSOHSD058[[#This Row],[落胚數]]+0), ZSOHSD058[[#This Row],[落胚數]]+0, 0))</f>
        <v/>
      </c>
    </row>
    <row r="6109" spans="1:14">
      <c r="A6109"/>
      <c r="B6109"/>
      <c r="C6109"/>
      <c r="D6109"/>
      <c r="E6109"/>
      <c r="F6109"/>
      <c r="G6109"/>
      <c r="H6109"/>
      <c r="I6109"/>
      <c r="J6109"/>
      <c r="K6109"/>
      <c r="L6109" t="str">
        <f>IF(COUNTIFS(ZSOHPP055[订单号数值], ZSOHSD058[[#This Row],[订单号数值]], ZSOHPP055[行項目], ZSOHSD058[[#This Row],[行項目]])&gt;0, "Y", "")</f>
        <v/>
      </c>
      <c r="M6109" t="str">
        <f>IF(ZSOHSD058[[#This Row],[銷售訂單]]="", "", --ZSOHSD058[[#This Row],[銷售訂單]])</f>
        <v/>
      </c>
      <c r="N6109" s="16" t="str">
        <f>IF(ZSOHSD058[[#This Row],[落胚數]]="","",IF(ISNUMBER(ZSOHSD058[[#This Row],[落胚數]]+0), ZSOHSD058[[#This Row],[落胚數]]+0, 0))</f>
        <v/>
      </c>
    </row>
    <row r="6110" spans="1:14">
      <c r="A6110"/>
      <c r="B6110"/>
      <c r="C6110"/>
      <c r="D6110"/>
      <c r="E6110"/>
      <c r="F6110"/>
      <c r="G6110"/>
      <c r="H6110"/>
      <c r="I6110"/>
      <c r="J6110"/>
      <c r="K6110"/>
      <c r="L6110" t="str">
        <f>IF(COUNTIFS(ZSOHPP055[订单号数值], ZSOHSD058[[#This Row],[订单号数值]], ZSOHPP055[行項目], ZSOHSD058[[#This Row],[行項目]])&gt;0, "Y", "")</f>
        <v/>
      </c>
      <c r="M6110" t="str">
        <f>IF(ZSOHSD058[[#This Row],[銷售訂單]]="", "", --ZSOHSD058[[#This Row],[銷售訂單]])</f>
        <v/>
      </c>
      <c r="N6110" s="16" t="str">
        <f>IF(ZSOHSD058[[#This Row],[落胚數]]="","",IF(ISNUMBER(ZSOHSD058[[#This Row],[落胚數]]+0), ZSOHSD058[[#This Row],[落胚數]]+0, 0))</f>
        <v/>
      </c>
    </row>
    <row r="6111" spans="1:14">
      <c r="A6111"/>
      <c r="B6111"/>
      <c r="C6111"/>
      <c r="D6111"/>
      <c r="E6111"/>
      <c r="F6111"/>
      <c r="G6111"/>
      <c r="H6111"/>
      <c r="I6111"/>
      <c r="J6111"/>
      <c r="K6111"/>
      <c r="L6111" t="str">
        <f>IF(COUNTIFS(ZSOHPP055[订单号数值], ZSOHSD058[[#This Row],[订单号数值]], ZSOHPP055[行項目], ZSOHSD058[[#This Row],[行項目]])&gt;0, "Y", "")</f>
        <v/>
      </c>
      <c r="M6111" t="str">
        <f>IF(ZSOHSD058[[#This Row],[銷售訂單]]="", "", --ZSOHSD058[[#This Row],[銷售訂單]])</f>
        <v/>
      </c>
      <c r="N6111" s="16" t="str">
        <f>IF(ZSOHSD058[[#This Row],[落胚數]]="","",IF(ISNUMBER(ZSOHSD058[[#This Row],[落胚數]]+0), ZSOHSD058[[#This Row],[落胚數]]+0, 0))</f>
        <v/>
      </c>
    </row>
    <row r="6112" spans="1:14">
      <c r="A6112"/>
      <c r="B6112"/>
      <c r="C6112"/>
      <c r="D6112"/>
      <c r="E6112"/>
      <c r="F6112"/>
      <c r="G6112"/>
      <c r="H6112"/>
      <c r="I6112"/>
      <c r="J6112"/>
      <c r="K6112"/>
      <c r="L6112" t="str">
        <f>IF(COUNTIFS(ZSOHPP055[订单号数值], ZSOHSD058[[#This Row],[订单号数值]], ZSOHPP055[行項目], ZSOHSD058[[#This Row],[行項目]])&gt;0, "Y", "")</f>
        <v/>
      </c>
      <c r="M6112" t="str">
        <f>IF(ZSOHSD058[[#This Row],[銷售訂單]]="", "", --ZSOHSD058[[#This Row],[銷售訂單]])</f>
        <v/>
      </c>
      <c r="N6112" s="16" t="str">
        <f>IF(ZSOHSD058[[#This Row],[落胚數]]="","",IF(ISNUMBER(ZSOHSD058[[#This Row],[落胚數]]+0), ZSOHSD058[[#This Row],[落胚數]]+0, 0))</f>
        <v/>
      </c>
    </row>
    <row r="6113" spans="1:14">
      <c r="A6113"/>
      <c r="B6113"/>
      <c r="C6113"/>
      <c r="D6113"/>
      <c r="E6113"/>
      <c r="F6113"/>
      <c r="G6113"/>
      <c r="H6113"/>
      <c r="I6113"/>
      <c r="J6113"/>
      <c r="K6113"/>
      <c r="L6113" t="str">
        <f>IF(COUNTIFS(ZSOHPP055[订单号数值], ZSOHSD058[[#This Row],[订单号数值]], ZSOHPP055[行項目], ZSOHSD058[[#This Row],[行項目]])&gt;0, "Y", "")</f>
        <v/>
      </c>
      <c r="M6113" t="str">
        <f>IF(ZSOHSD058[[#This Row],[銷售訂單]]="", "", --ZSOHSD058[[#This Row],[銷售訂單]])</f>
        <v/>
      </c>
      <c r="N6113" s="16" t="str">
        <f>IF(ZSOHSD058[[#This Row],[落胚數]]="","",IF(ISNUMBER(ZSOHSD058[[#This Row],[落胚數]]+0), ZSOHSD058[[#This Row],[落胚數]]+0, 0))</f>
        <v/>
      </c>
    </row>
    <row r="6114" spans="1:14">
      <c r="A6114"/>
      <c r="B6114"/>
      <c r="C6114"/>
      <c r="D6114"/>
      <c r="E6114"/>
      <c r="F6114"/>
      <c r="G6114"/>
      <c r="H6114"/>
      <c r="I6114"/>
      <c r="J6114"/>
      <c r="K6114"/>
      <c r="L6114" t="str">
        <f>IF(COUNTIFS(ZSOHPP055[订单号数值], ZSOHSD058[[#This Row],[订单号数值]], ZSOHPP055[行項目], ZSOHSD058[[#This Row],[行項目]])&gt;0, "Y", "")</f>
        <v/>
      </c>
      <c r="M6114" t="str">
        <f>IF(ZSOHSD058[[#This Row],[銷售訂單]]="", "", --ZSOHSD058[[#This Row],[銷售訂單]])</f>
        <v/>
      </c>
      <c r="N6114" s="16" t="str">
        <f>IF(ZSOHSD058[[#This Row],[落胚數]]="","",IF(ISNUMBER(ZSOHSD058[[#This Row],[落胚數]]+0), ZSOHSD058[[#This Row],[落胚數]]+0, 0))</f>
        <v/>
      </c>
    </row>
    <row r="6115" spans="1:14">
      <c r="A6115"/>
      <c r="B6115"/>
      <c r="C6115"/>
      <c r="D6115"/>
      <c r="E6115"/>
      <c r="F6115"/>
      <c r="G6115"/>
      <c r="H6115"/>
      <c r="I6115"/>
      <c r="J6115"/>
      <c r="K6115"/>
      <c r="L6115" t="str">
        <f>IF(COUNTIFS(ZSOHPP055[订单号数值], ZSOHSD058[[#This Row],[订单号数值]], ZSOHPP055[行項目], ZSOHSD058[[#This Row],[行項目]])&gt;0, "Y", "")</f>
        <v/>
      </c>
      <c r="M6115" t="str">
        <f>IF(ZSOHSD058[[#This Row],[銷售訂單]]="", "", --ZSOHSD058[[#This Row],[銷售訂單]])</f>
        <v/>
      </c>
      <c r="N6115" s="16" t="str">
        <f>IF(ZSOHSD058[[#This Row],[落胚數]]="","",IF(ISNUMBER(ZSOHSD058[[#This Row],[落胚數]]+0), ZSOHSD058[[#This Row],[落胚數]]+0, 0))</f>
        <v/>
      </c>
    </row>
    <row r="6116" spans="1:14">
      <c r="A6116"/>
      <c r="B6116"/>
      <c r="C6116"/>
      <c r="D6116"/>
      <c r="E6116"/>
      <c r="F6116"/>
      <c r="G6116"/>
      <c r="H6116"/>
      <c r="I6116"/>
      <c r="J6116"/>
      <c r="K6116"/>
      <c r="L6116" t="str">
        <f>IF(COUNTIFS(ZSOHPP055[订单号数值], ZSOHSD058[[#This Row],[订单号数值]], ZSOHPP055[行項目], ZSOHSD058[[#This Row],[行項目]])&gt;0, "Y", "")</f>
        <v/>
      </c>
      <c r="M6116" t="str">
        <f>IF(ZSOHSD058[[#This Row],[銷售訂單]]="", "", --ZSOHSD058[[#This Row],[銷售訂單]])</f>
        <v/>
      </c>
      <c r="N6116" s="16" t="str">
        <f>IF(ZSOHSD058[[#This Row],[落胚數]]="","",IF(ISNUMBER(ZSOHSD058[[#This Row],[落胚數]]+0), ZSOHSD058[[#This Row],[落胚數]]+0, 0))</f>
        <v/>
      </c>
    </row>
    <row r="6117" spans="1:14">
      <c r="A6117"/>
      <c r="B6117"/>
      <c r="C6117"/>
      <c r="D6117"/>
      <c r="E6117"/>
      <c r="F6117"/>
      <c r="G6117"/>
      <c r="H6117"/>
      <c r="I6117"/>
      <c r="J6117"/>
      <c r="K6117"/>
      <c r="L6117" t="str">
        <f>IF(COUNTIFS(ZSOHPP055[订单号数值], ZSOHSD058[[#This Row],[订单号数值]], ZSOHPP055[行項目], ZSOHSD058[[#This Row],[行項目]])&gt;0, "Y", "")</f>
        <v/>
      </c>
      <c r="M6117" t="str">
        <f>IF(ZSOHSD058[[#This Row],[銷售訂單]]="", "", --ZSOHSD058[[#This Row],[銷售訂單]])</f>
        <v/>
      </c>
      <c r="N6117" s="16" t="str">
        <f>IF(ZSOHSD058[[#This Row],[落胚數]]="","",IF(ISNUMBER(ZSOHSD058[[#This Row],[落胚數]]+0), ZSOHSD058[[#This Row],[落胚數]]+0, 0))</f>
        <v/>
      </c>
    </row>
    <row r="6118" spans="1:14">
      <c r="A6118"/>
      <c r="B6118"/>
      <c r="C6118"/>
      <c r="D6118"/>
      <c r="E6118"/>
      <c r="F6118"/>
      <c r="G6118"/>
      <c r="H6118"/>
      <c r="I6118"/>
      <c r="J6118"/>
      <c r="K6118"/>
      <c r="L6118" t="str">
        <f>IF(COUNTIFS(ZSOHPP055[订单号数值], ZSOHSD058[[#This Row],[订单号数值]], ZSOHPP055[行項目], ZSOHSD058[[#This Row],[行項目]])&gt;0, "Y", "")</f>
        <v/>
      </c>
      <c r="M6118" t="str">
        <f>IF(ZSOHSD058[[#This Row],[銷售訂單]]="", "", --ZSOHSD058[[#This Row],[銷售訂單]])</f>
        <v/>
      </c>
      <c r="N6118" s="16" t="str">
        <f>IF(ZSOHSD058[[#This Row],[落胚數]]="","",IF(ISNUMBER(ZSOHSD058[[#This Row],[落胚數]]+0), ZSOHSD058[[#This Row],[落胚數]]+0, 0))</f>
        <v/>
      </c>
    </row>
    <row r="6119" spans="1:14">
      <c r="A6119"/>
      <c r="B6119"/>
      <c r="C6119"/>
      <c r="D6119"/>
      <c r="E6119"/>
      <c r="F6119"/>
      <c r="G6119"/>
      <c r="H6119"/>
      <c r="I6119"/>
      <c r="J6119"/>
      <c r="K6119"/>
      <c r="L6119" t="str">
        <f>IF(COUNTIFS(ZSOHPP055[订单号数值], ZSOHSD058[[#This Row],[订单号数值]], ZSOHPP055[行項目], ZSOHSD058[[#This Row],[行項目]])&gt;0, "Y", "")</f>
        <v/>
      </c>
      <c r="M6119" t="str">
        <f>IF(ZSOHSD058[[#This Row],[銷售訂單]]="", "", --ZSOHSD058[[#This Row],[銷售訂單]])</f>
        <v/>
      </c>
      <c r="N6119" s="16" t="str">
        <f>IF(ZSOHSD058[[#This Row],[落胚數]]="","",IF(ISNUMBER(ZSOHSD058[[#This Row],[落胚數]]+0), ZSOHSD058[[#This Row],[落胚數]]+0, 0))</f>
        <v/>
      </c>
    </row>
    <row r="6120" spans="1:14">
      <c r="A6120"/>
      <c r="B6120"/>
      <c r="C6120"/>
      <c r="D6120"/>
      <c r="E6120"/>
      <c r="F6120"/>
      <c r="G6120"/>
      <c r="H6120"/>
      <c r="I6120"/>
      <c r="J6120"/>
      <c r="K6120"/>
      <c r="L6120" t="str">
        <f>IF(COUNTIFS(ZSOHPP055[订单号数值], ZSOHSD058[[#This Row],[订单号数值]], ZSOHPP055[行項目], ZSOHSD058[[#This Row],[行項目]])&gt;0, "Y", "")</f>
        <v/>
      </c>
      <c r="M6120" t="str">
        <f>IF(ZSOHSD058[[#This Row],[銷售訂單]]="", "", --ZSOHSD058[[#This Row],[銷售訂單]])</f>
        <v/>
      </c>
      <c r="N6120" s="16" t="str">
        <f>IF(ZSOHSD058[[#This Row],[落胚數]]="","",IF(ISNUMBER(ZSOHSD058[[#This Row],[落胚數]]+0), ZSOHSD058[[#This Row],[落胚數]]+0, 0))</f>
        <v/>
      </c>
    </row>
    <row r="6121" spans="1:14">
      <c r="A6121"/>
      <c r="B6121"/>
      <c r="C6121"/>
      <c r="D6121"/>
      <c r="E6121"/>
      <c r="F6121"/>
      <c r="G6121"/>
      <c r="H6121"/>
      <c r="I6121"/>
      <c r="J6121"/>
      <c r="K6121"/>
      <c r="L6121" t="str">
        <f>IF(COUNTIFS(ZSOHPP055[订单号数值], ZSOHSD058[[#This Row],[订单号数值]], ZSOHPP055[行項目], ZSOHSD058[[#This Row],[行項目]])&gt;0, "Y", "")</f>
        <v/>
      </c>
      <c r="M6121" t="str">
        <f>IF(ZSOHSD058[[#This Row],[銷售訂單]]="", "", --ZSOHSD058[[#This Row],[銷售訂單]])</f>
        <v/>
      </c>
      <c r="N6121" s="16" t="str">
        <f>IF(ZSOHSD058[[#This Row],[落胚數]]="","",IF(ISNUMBER(ZSOHSD058[[#This Row],[落胚數]]+0), ZSOHSD058[[#This Row],[落胚數]]+0, 0))</f>
        <v/>
      </c>
    </row>
    <row r="6122" spans="1:14">
      <c r="A6122"/>
      <c r="B6122"/>
      <c r="C6122"/>
      <c r="D6122"/>
      <c r="E6122"/>
      <c r="F6122"/>
      <c r="G6122"/>
      <c r="H6122"/>
      <c r="I6122"/>
      <c r="J6122"/>
      <c r="K6122"/>
      <c r="L6122" t="str">
        <f>IF(COUNTIFS(ZSOHPP055[订单号数值], ZSOHSD058[[#This Row],[订单号数值]], ZSOHPP055[行項目], ZSOHSD058[[#This Row],[行項目]])&gt;0, "Y", "")</f>
        <v/>
      </c>
      <c r="M6122" t="str">
        <f>IF(ZSOHSD058[[#This Row],[銷售訂單]]="", "", --ZSOHSD058[[#This Row],[銷售訂單]])</f>
        <v/>
      </c>
      <c r="N6122" s="16" t="str">
        <f>IF(ZSOHSD058[[#This Row],[落胚數]]="","",IF(ISNUMBER(ZSOHSD058[[#This Row],[落胚數]]+0), ZSOHSD058[[#This Row],[落胚數]]+0, 0))</f>
        <v/>
      </c>
    </row>
    <row r="6123" spans="1:14">
      <c r="A6123"/>
      <c r="B6123"/>
      <c r="C6123"/>
      <c r="D6123"/>
      <c r="E6123"/>
      <c r="F6123"/>
      <c r="G6123"/>
      <c r="H6123"/>
      <c r="I6123"/>
      <c r="J6123"/>
      <c r="K6123"/>
      <c r="L6123" t="str">
        <f>IF(COUNTIFS(ZSOHPP055[订单号数值], ZSOHSD058[[#This Row],[订单号数值]], ZSOHPP055[行項目], ZSOHSD058[[#This Row],[行項目]])&gt;0, "Y", "")</f>
        <v/>
      </c>
      <c r="M6123" t="str">
        <f>IF(ZSOHSD058[[#This Row],[銷售訂單]]="", "", --ZSOHSD058[[#This Row],[銷售訂單]])</f>
        <v/>
      </c>
      <c r="N6123" s="16" t="str">
        <f>IF(ZSOHSD058[[#This Row],[落胚數]]="","",IF(ISNUMBER(ZSOHSD058[[#This Row],[落胚數]]+0), ZSOHSD058[[#This Row],[落胚數]]+0, 0))</f>
        <v/>
      </c>
    </row>
    <row r="6124" spans="1:14">
      <c r="A6124"/>
      <c r="B6124"/>
      <c r="C6124"/>
      <c r="D6124"/>
      <c r="E6124"/>
      <c r="F6124"/>
      <c r="G6124"/>
      <c r="H6124"/>
      <c r="I6124"/>
      <c r="J6124"/>
      <c r="K6124"/>
      <c r="L6124" t="str">
        <f>IF(COUNTIFS(ZSOHPP055[订单号数值], ZSOHSD058[[#This Row],[订单号数值]], ZSOHPP055[行項目], ZSOHSD058[[#This Row],[行項目]])&gt;0, "Y", "")</f>
        <v/>
      </c>
      <c r="M6124" t="str">
        <f>IF(ZSOHSD058[[#This Row],[銷售訂單]]="", "", --ZSOHSD058[[#This Row],[銷售訂單]])</f>
        <v/>
      </c>
      <c r="N6124" s="16" t="str">
        <f>IF(ZSOHSD058[[#This Row],[落胚數]]="","",IF(ISNUMBER(ZSOHSD058[[#This Row],[落胚數]]+0), ZSOHSD058[[#This Row],[落胚數]]+0, 0))</f>
        <v/>
      </c>
    </row>
    <row r="6125" spans="1:14">
      <c r="A6125"/>
      <c r="B6125"/>
      <c r="C6125"/>
      <c r="D6125"/>
      <c r="E6125"/>
      <c r="F6125"/>
      <c r="G6125"/>
      <c r="H6125"/>
      <c r="I6125"/>
      <c r="J6125"/>
      <c r="K6125"/>
      <c r="L6125" t="str">
        <f>IF(COUNTIFS(ZSOHPP055[订单号数值], ZSOHSD058[[#This Row],[订单号数值]], ZSOHPP055[行項目], ZSOHSD058[[#This Row],[行項目]])&gt;0, "Y", "")</f>
        <v/>
      </c>
      <c r="M6125" t="str">
        <f>IF(ZSOHSD058[[#This Row],[銷售訂單]]="", "", --ZSOHSD058[[#This Row],[銷售訂單]])</f>
        <v/>
      </c>
      <c r="N6125" s="16" t="str">
        <f>IF(ZSOHSD058[[#This Row],[落胚數]]="","",IF(ISNUMBER(ZSOHSD058[[#This Row],[落胚數]]+0), ZSOHSD058[[#This Row],[落胚數]]+0, 0))</f>
        <v/>
      </c>
    </row>
    <row r="6126" spans="1:14">
      <c r="A6126"/>
      <c r="B6126"/>
      <c r="C6126"/>
      <c r="D6126"/>
      <c r="E6126"/>
      <c r="F6126"/>
      <c r="G6126"/>
      <c r="H6126"/>
      <c r="I6126"/>
      <c r="J6126"/>
      <c r="K6126"/>
      <c r="L6126" t="str">
        <f>IF(COUNTIFS(ZSOHPP055[订单号数值], ZSOHSD058[[#This Row],[订单号数值]], ZSOHPP055[行項目], ZSOHSD058[[#This Row],[行項目]])&gt;0, "Y", "")</f>
        <v/>
      </c>
      <c r="M6126" t="str">
        <f>IF(ZSOHSD058[[#This Row],[銷售訂單]]="", "", --ZSOHSD058[[#This Row],[銷售訂單]])</f>
        <v/>
      </c>
      <c r="N6126" s="16" t="str">
        <f>IF(ZSOHSD058[[#This Row],[落胚數]]="","",IF(ISNUMBER(ZSOHSD058[[#This Row],[落胚數]]+0), ZSOHSD058[[#This Row],[落胚數]]+0, 0))</f>
        <v/>
      </c>
    </row>
    <row r="6127" spans="1:14">
      <c r="A6127"/>
      <c r="B6127"/>
      <c r="C6127"/>
      <c r="D6127"/>
      <c r="E6127"/>
      <c r="F6127"/>
      <c r="G6127"/>
      <c r="H6127"/>
      <c r="I6127"/>
      <c r="J6127"/>
      <c r="K6127"/>
      <c r="L6127" t="str">
        <f>IF(COUNTIFS(ZSOHPP055[订单号数值], ZSOHSD058[[#This Row],[订单号数值]], ZSOHPP055[行項目], ZSOHSD058[[#This Row],[行項目]])&gt;0, "Y", "")</f>
        <v/>
      </c>
      <c r="M6127" t="str">
        <f>IF(ZSOHSD058[[#This Row],[銷售訂單]]="", "", --ZSOHSD058[[#This Row],[銷售訂單]])</f>
        <v/>
      </c>
      <c r="N6127" s="16" t="str">
        <f>IF(ZSOHSD058[[#This Row],[落胚數]]="","",IF(ISNUMBER(ZSOHSD058[[#This Row],[落胚數]]+0), ZSOHSD058[[#This Row],[落胚數]]+0, 0))</f>
        <v/>
      </c>
    </row>
    <row r="6128" spans="1:14">
      <c r="A6128"/>
      <c r="B6128"/>
      <c r="C6128"/>
      <c r="D6128"/>
      <c r="E6128"/>
      <c r="F6128"/>
      <c r="G6128"/>
      <c r="H6128"/>
      <c r="I6128"/>
      <c r="J6128"/>
      <c r="K6128"/>
      <c r="L6128" t="str">
        <f>IF(COUNTIFS(ZSOHPP055[订单号数值], ZSOHSD058[[#This Row],[订单号数值]], ZSOHPP055[行項目], ZSOHSD058[[#This Row],[行項目]])&gt;0, "Y", "")</f>
        <v/>
      </c>
      <c r="M6128" t="str">
        <f>IF(ZSOHSD058[[#This Row],[銷售訂單]]="", "", --ZSOHSD058[[#This Row],[銷售訂單]])</f>
        <v/>
      </c>
      <c r="N6128" s="16" t="str">
        <f>IF(ZSOHSD058[[#This Row],[落胚數]]="","",IF(ISNUMBER(ZSOHSD058[[#This Row],[落胚數]]+0), ZSOHSD058[[#This Row],[落胚數]]+0, 0))</f>
        <v/>
      </c>
    </row>
    <row r="6129" spans="1:14">
      <c r="A6129"/>
      <c r="B6129"/>
      <c r="C6129"/>
      <c r="D6129"/>
      <c r="E6129"/>
      <c r="F6129"/>
      <c r="G6129"/>
      <c r="H6129"/>
      <c r="I6129"/>
      <c r="J6129"/>
      <c r="K6129"/>
      <c r="L6129" t="str">
        <f>IF(COUNTIFS(ZSOHPP055[订单号数值], ZSOHSD058[[#This Row],[订单号数值]], ZSOHPP055[行項目], ZSOHSD058[[#This Row],[行項目]])&gt;0, "Y", "")</f>
        <v/>
      </c>
      <c r="M6129" t="str">
        <f>IF(ZSOHSD058[[#This Row],[銷售訂單]]="", "", --ZSOHSD058[[#This Row],[銷售訂單]])</f>
        <v/>
      </c>
      <c r="N6129" s="16" t="str">
        <f>IF(ZSOHSD058[[#This Row],[落胚數]]="","",IF(ISNUMBER(ZSOHSD058[[#This Row],[落胚數]]+0), ZSOHSD058[[#This Row],[落胚數]]+0, 0))</f>
        <v/>
      </c>
    </row>
    <row r="6130" spans="1:14">
      <c r="A6130"/>
      <c r="B6130"/>
      <c r="C6130"/>
      <c r="D6130"/>
      <c r="E6130"/>
      <c r="F6130"/>
      <c r="G6130"/>
      <c r="H6130"/>
      <c r="I6130"/>
      <c r="J6130"/>
      <c r="K6130"/>
      <c r="L6130" t="str">
        <f>IF(COUNTIFS(ZSOHPP055[订单号数值], ZSOHSD058[[#This Row],[订单号数值]], ZSOHPP055[行項目], ZSOHSD058[[#This Row],[行項目]])&gt;0, "Y", "")</f>
        <v/>
      </c>
      <c r="M6130" t="str">
        <f>IF(ZSOHSD058[[#This Row],[銷售訂單]]="", "", --ZSOHSD058[[#This Row],[銷售訂單]])</f>
        <v/>
      </c>
      <c r="N6130" s="16" t="str">
        <f>IF(ZSOHSD058[[#This Row],[落胚數]]="","",IF(ISNUMBER(ZSOHSD058[[#This Row],[落胚數]]+0), ZSOHSD058[[#This Row],[落胚數]]+0, 0))</f>
        <v/>
      </c>
    </row>
    <row r="6131" spans="1:14">
      <c r="A6131"/>
      <c r="B6131"/>
      <c r="C6131"/>
      <c r="D6131"/>
      <c r="E6131"/>
      <c r="F6131"/>
      <c r="G6131"/>
      <c r="H6131"/>
      <c r="I6131"/>
      <c r="J6131"/>
      <c r="K6131"/>
      <c r="L6131" t="str">
        <f>IF(COUNTIFS(ZSOHPP055[订单号数值], ZSOHSD058[[#This Row],[订单号数值]], ZSOHPP055[行項目], ZSOHSD058[[#This Row],[行項目]])&gt;0, "Y", "")</f>
        <v/>
      </c>
      <c r="M6131" t="str">
        <f>IF(ZSOHSD058[[#This Row],[銷售訂單]]="", "", --ZSOHSD058[[#This Row],[銷售訂單]])</f>
        <v/>
      </c>
      <c r="N6131" s="16" t="str">
        <f>IF(ZSOHSD058[[#This Row],[落胚數]]="","",IF(ISNUMBER(ZSOHSD058[[#This Row],[落胚數]]+0), ZSOHSD058[[#This Row],[落胚數]]+0, 0))</f>
        <v/>
      </c>
    </row>
    <row r="6132" spans="1:14">
      <c r="A6132"/>
      <c r="B6132"/>
      <c r="C6132"/>
      <c r="D6132"/>
      <c r="E6132"/>
      <c r="F6132"/>
      <c r="G6132"/>
      <c r="H6132"/>
      <c r="I6132"/>
      <c r="J6132"/>
      <c r="K6132"/>
      <c r="L6132" t="str">
        <f>IF(COUNTIFS(ZSOHPP055[订单号数值], ZSOHSD058[[#This Row],[订单号数值]], ZSOHPP055[行項目], ZSOHSD058[[#This Row],[行項目]])&gt;0, "Y", "")</f>
        <v/>
      </c>
      <c r="M6132" t="str">
        <f>IF(ZSOHSD058[[#This Row],[銷售訂單]]="", "", --ZSOHSD058[[#This Row],[銷售訂單]])</f>
        <v/>
      </c>
      <c r="N6132" s="16" t="str">
        <f>IF(ZSOHSD058[[#This Row],[落胚數]]="","",IF(ISNUMBER(ZSOHSD058[[#This Row],[落胚數]]+0), ZSOHSD058[[#This Row],[落胚數]]+0, 0))</f>
        <v/>
      </c>
    </row>
    <row r="6133" spans="1:14">
      <c r="A6133"/>
      <c r="B6133"/>
      <c r="C6133"/>
      <c r="D6133"/>
      <c r="E6133"/>
      <c r="F6133"/>
      <c r="G6133"/>
      <c r="H6133"/>
      <c r="I6133"/>
      <c r="J6133"/>
      <c r="K6133"/>
      <c r="L6133" t="str">
        <f>IF(COUNTIFS(ZSOHPP055[订单号数值], ZSOHSD058[[#This Row],[订单号数值]], ZSOHPP055[行項目], ZSOHSD058[[#This Row],[行項目]])&gt;0, "Y", "")</f>
        <v/>
      </c>
      <c r="M6133" t="str">
        <f>IF(ZSOHSD058[[#This Row],[銷售訂單]]="", "", --ZSOHSD058[[#This Row],[銷售訂單]])</f>
        <v/>
      </c>
      <c r="N6133" s="16" t="str">
        <f>IF(ZSOHSD058[[#This Row],[落胚數]]="","",IF(ISNUMBER(ZSOHSD058[[#This Row],[落胚數]]+0), ZSOHSD058[[#This Row],[落胚數]]+0, 0))</f>
        <v/>
      </c>
    </row>
    <row r="6134" spans="1:14">
      <c r="A6134"/>
      <c r="B6134"/>
      <c r="C6134"/>
      <c r="D6134"/>
      <c r="E6134"/>
      <c r="F6134"/>
      <c r="G6134"/>
      <c r="H6134"/>
      <c r="I6134"/>
      <c r="J6134"/>
      <c r="K6134"/>
      <c r="L6134" t="str">
        <f>IF(COUNTIFS(ZSOHPP055[订单号数值], ZSOHSD058[[#This Row],[订单号数值]], ZSOHPP055[行項目], ZSOHSD058[[#This Row],[行項目]])&gt;0, "Y", "")</f>
        <v/>
      </c>
      <c r="M6134" t="str">
        <f>IF(ZSOHSD058[[#This Row],[銷售訂單]]="", "", --ZSOHSD058[[#This Row],[銷售訂單]])</f>
        <v/>
      </c>
      <c r="N6134" s="16" t="str">
        <f>IF(ZSOHSD058[[#This Row],[落胚數]]="","",IF(ISNUMBER(ZSOHSD058[[#This Row],[落胚數]]+0), ZSOHSD058[[#This Row],[落胚數]]+0, 0))</f>
        <v/>
      </c>
    </row>
    <row r="6135" spans="1:14">
      <c r="A6135"/>
      <c r="B6135"/>
      <c r="C6135"/>
      <c r="D6135"/>
      <c r="E6135"/>
      <c r="F6135"/>
      <c r="G6135"/>
      <c r="H6135"/>
      <c r="I6135"/>
      <c r="J6135"/>
      <c r="K6135"/>
      <c r="L6135" t="str">
        <f>IF(COUNTIFS(ZSOHPP055[订单号数值], ZSOHSD058[[#This Row],[订单号数值]], ZSOHPP055[行項目], ZSOHSD058[[#This Row],[行項目]])&gt;0, "Y", "")</f>
        <v/>
      </c>
      <c r="M6135" t="str">
        <f>IF(ZSOHSD058[[#This Row],[銷售訂單]]="", "", --ZSOHSD058[[#This Row],[銷售訂單]])</f>
        <v/>
      </c>
      <c r="N6135" s="16" t="str">
        <f>IF(ZSOHSD058[[#This Row],[落胚數]]="","",IF(ISNUMBER(ZSOHSD058[[#This Row],[落胚數]]+0), ZSOHSD058[[#This Row],[落胚數]]+0, 0))</f>
        <v/>
      </c>
    </row>
    <row r="6136" spans="1:14">
      <c r="A6136"/>
      <c r="B6136"/>
      <c r="C6136"/>
      <c r="D6136"/>
      <c r="E6136"/>
      <c r="F6136"/>
      <c r="G6136"/>
      <c r="H6136"/>
      <c r="I6136"/>
      <c r="J6136"/>
      <c r="K6136"/>
      <c r="L6136" t="str">
        <f>IF(COUNTIFS(ZSOHPP055[订单号数值], ZSOHSD058[[#This Row],[订单号数值]], ZSOHPP055[行項目], ZSOHSD058[[#This Row],[行項目]])&gt;0, "Y", "")</f>
        <v/>
      </c>
      <c r="M6136" t="str">
        <f>IF(ZSOHSD058[[#This Row],[銷售訂單]]="", "", --ZSOHSD058[[#This Row],[銷售訂單]])</f>
        <v/>
      </c>
      <c r="N6136" s="16" t="str">
        <f>IF(ZSOHSD058[[#This Row],[落胚數]]="","",IF(ISNUMBER(ZSOHSD058[[#This Row],[落胚數]]+0), ZSOHSD058[[#This Row],[落胚數]]+0, 0))</f>
        <v/>
      </c>
    </row>
    <row r="6137" spans="1:14">
      <c r="A6137"/>
      <c r="B6137"/>
      <c r="C6137"/>
      <c r="D6137"/>
      <c r="E6137"/>
      <c r="F6137"/>
      <c r="G6137"/>
      <c r="H6137"/>
      <c r="I6137"/>
      <c r="J6137"/>
      <c r="K6137"/>
      <c r="L6137" t="str">
        <f>IF(COUNTIFS(ZSOHPP055[订单号数值], ZSOHSD058[[#This Row],[订单号数值]], ZSOHPP055[行項目], ZSOHSD058[[#This Row],[行項目]])&gt;0, "Y", "")</f>
        <v/>
      </c>
      <c r="M6137" t="str">
        <f>IF(ZSOHSD058[[#This Row],[銷售訂單]]="", "", --ZSOHSD058[[#This Row],[銷售訂單]])</f>
        <v/>
      </c>
      <c r="N6137" s="16" t="str">
        <f>IF(ZSOHSD058[[#This Row],[落胚數]]="","",IF(ISNUMBER(ZSOHSD058[[#This Row],[落胚數]]+0), ZSOHSD058[[#This Row],[落胚數]]+0, 0))</f>
        <v/>
      </c>
    </row>
    <row r="6138" spans="1:14">
      <c r="A6138"/>
      <c r="B6138"/>
      <c r="C6138"/>
      <c r="D6138"/>
      <c r="E6138"/>
      <c r="F6138"/>
      <c r="G6138"/>
      <c r="H6138"/>
      <c r="I6138"/>
      <c r="J6138"/>
      <c r="K6138"/>
      <c r="L6138" t="str">
        <f>IF(COUNTIFS(ZSOHPP055[订单号数值], ZSOHSD058[[#This Row],[订单号数值]], ZSOHPP055[行項目], ZSOHSD058[[#This Row],[行項目]])&gt;0, "Y", "")</f>
        <v/>
      </c>
      <c r="M6138" t="str">
        <f>IF(ZSOHSD058[[#This Row],[銷售訂單]]="", "", --ZSOHSD058[[#This Row],[銷售訂單]])</f>
        <v/>
      </c>
      <c r="N6138" s="16" t="str">
        <f>IF(ZSOHSD058[[#This Row],[落胚數]]="","",IF(ISNUMBER(ZSOHSD058[[#This Row],[落胚數]]+0), ZSOHSD058[[#This Row],[落胚數]]+0, 0))</f>
        <v/>
      </c>
    </row>
    <row r="6139" spans="1:14">
      <c r="A6139"/>
      <c r="B6139"/>
      <c r="C6139"/>
      <c r="D6139"/>
      <c r="E6139"/>
      <c r="F6139"/>
      <c r="G6139"/>
      <c r="H6139"/>
      <c r="I6139"/>
      <c r="J6139"/>
      <c r="K6139"/>
      <c r="L6139" t="str">
        <f>IF(COUNTIFS(ZSOHPP055[订单号数值], ZSOHSD058[[#This Row],[订单号数值]], ZSOHPP055[行項目], ZSOHSD058[[#This Row],[行項目]])&gt;0, "Y", "")</f>
        <v/>
      </c>
      <c r="M6139" t="str">
        <f>IF(ZSOHSD058[[#This Row],[銷售訂單]]="", "", --ZSOHSD058[[#This Row],[銷售訂單]])</f>
        <v/>
      </c>
      <c r="N6139" s="16" t="str">
        <f>IF(ZSOHSD058[[#This Row],[落胚數]]="","",IF(ISNUMBER(ZSOHSD058[[#This Row],[落胚數]]+0), ZSOHSD058[[#This Row],[落胚數]]+0, 0))</f>
        <v/>
      </c>
    </row>
    <row r="6140" spans="1:14">
      <c r="A6140"/>
      <c r="B6140"/>
      <c r="C6140"/>
      <c r="D6140"/>
      <c r="E6140"/>
      <c r="F6140"/>
      <c r="G6140"/>
      <c r="H6140"/>
      <c r="I6140"/>
      <c r="J6140"/>
      <c r="K6140"/>
      <c r="L6140" t="str">
        <f>IF(COUNTIFS(ZSOHPP055[订单号数值], ZSOHSD058[[#This Row],[订单号数值]], ZSOHPP055[行項目], ZSOHSD058[[#This Row],[行項目]])&gt;0, "Y", "")</f>
        <v/>
      </c>
      <c r="M6140" t="str">
        <f>IF(ZSOHSD058[[#This Row],[銷售訂單]]="", "", --ZSOHSD058[[#This Row],[銷售訂單]])</f>
        <v/>
      </c>
      <c r="N6140" s="16" t="str">
        <f>IF(ZSOHSD058[[#This Row],[落胚數]]="","",IF(ISNUMBER(ZSOHSD058[[#This Row],[落胚數]]+0), ZSOHSD058[[#This Row],[落胚數]]+0, 0))</f>
        <v/>
      </c>
    </row>
    <row r="6141" spans="1:14">
      <c r="A6141"/>
      <c r="B6141"/>
      <c r="C6141"/>
      <c r="D6141"/>
      <c r="E6141"/>
      <c r="F6141"/>
      <c r="G6141"/>
      <c r="H6141"/>
      <c r="I6141"/>
      <c r="J6141"/>
      <c r="K6141"/>
      <c r="L6141" t="str">
        <f>IF(COUNTIFS(ZSOHPP055[订单号数值], ZSOHSD058[[#This Row],[订单号数值]], ZSOHPP055[行項目], ZSOHSD058[[#This Row],[行項目]])&gt;0, "Y", "")</f>
        <v/>
      </c>
      <c r="M6141" t="str">
        <f>IF(ZSOHSD058[[#This Row],[銷售訂單]]="", "", --ZSOHSD058[[#This Row],[銷售訂單]])</f>
        <v/>
      </c>
      <c r="N6141" s="16" t="str">
        <f>IF(ZSOHSD058[[#This Row],[落胚數]]="","",IF(ISNUMBER(ZSOHSD058[[#This Row],[落胚數]]+0), ZSOHSD058[[#This Row],[落胚數]]+0, 0))</f>
        <v/>
      </c>
    </row>
    <row r="6142" spans="1:14">
      <c r="A6142"/>
      <c r="B6142"/>
      <c r="C6142"/>
      <c r="D6142"/>
      <c r="E6142"/>
      <c r="F6142"/>
      <c r="G6142"/>
      <c r="H6142"/>
      <c r="I6142"/>
      <c r="J6142"/>
      <c r="K6142"/>
      <c r="L6142" t="str">
        <f>IF(COUNTIFS(ZSOHPP055[订单号数值], ZSOHSD058[[#This Row],[订单号数值]], ZSOHPP055[行項目], ZSOHSD058[[#This Row],[行項目]])&gt;0, "Y", "")</f>
        <v/>
      </c>
      <c r="M6142" t="str">
        <f>IF(ZSOHSD058[[#This Row],[銷售訂單]]="", "", --ZSOHSD058[[#This Row],[銷售訂單]])</f>
        <v/>
      </c>
      <c r="N6142" s="16" t="str">
        <f>IF(ZSOHSD058[[#This Row],[落胚數]]="","",IF(ISNUMBER(ZSOHSD058[[#This Row],[落胚數]]+0), ZSOHSD058[[#This Row],[落胚數]]+0, 0))</f>
        <v/>
      </c>
    </row>
    <row r="6143" spans="1:14">
      <c r="A6143"/>
      <c r="B6143"/>
      <c r="C6143"/>
      <c r="D6143"/>
      <c r="E6143"/>
      <c r="F6143"/>
      <c r="G6143"/>
      <c r="H6143"/>
      <c r="I6143"/>
      <c r="J6143"/>
      <c r="K6143"/>
      <c r="L6143" t="str">
        <f>IF(COUNTIFS(ZSOHPP055[订单号数值], ZSOHSD058[[#This Row],[订单号数值]], ZSOHPP055[行項目], ZSOHSD058[[#This Row],[行項目]])&gt;0, "Y", "")</f>
        <v/>
      </c>
      <c r="M6143" t="str">
        <f>IF(ZSOHSD058[[#This Row],[銷售訂單]]="", "", --ZSOHSD058[[#This Row],[銷售訂單]])</f>
        <v/>
      </c>
      <c r="N6143" s="16" t="str">
        <f>IF(ZSOHSD058[[#This Row],[落胚數]]="","",IF(ISNUMBER(ZSOHSD058[[#This Row],[落胚數]]+0), ZSOHSD058[[#This Row],[落胚數]]+0, 0))</f>
        <v/>
      </c>
    </row>
    <row r="6144" spans="1:14">
      <c r="A6144"/>
      <c r="B6144"/>
      <c r="C6144"/>
      <c r="D6144"/>
      <c r="E6144"/>
      <c r="F6144"/>
      <c r="G6144"/>
      <c r="H6144"/>
      <c r="I6144"/>
      <c r="J6144"/>
      <c r="K6144"/>
      <c r="L6144" t="str">
        <f>IF(COUNTIFS(ZSOHPP055[订单号数值], ZSOHSD058[[#This Row],[订单号数值]], ZSOHPP055[行項目], ZSOHSD058[[#This Row],[行項目]])&gt;0, "Y", "")</f>
        <v/>
      </c>
      <c r="M6144" t="str">
        <f>IF(ZSOHSD058[[#This Row],[銷售訂單]]="", "", --ZSOHSD058[[#This Row],[銷售訂單]])</f>
        <v/>
      </c>
      <c r="N6144" s="16" t="str">
        <f>IF(ZSOHSD058[[#This Row],[落胚數]]="","",IF(ISNUMBER(ZSOHSD058[[#This Row],[落胚數]]+0), ZSOHSD058[[#This Row],[落胚數]]+0, 0))</f>
        <v/>
      </c>
    </row>
    <row r="6145" spans="1:14">
      <c r="A6145"/>
      <c r="B6145"/>
      <c r="C6145"/>
      <c r="D6145"/>
      <c r="E6145"/>
      <c r="F6145"/>
      <c r="G6145"/>
      <c r="H6145"/>
      <c r="I6145"/>
      <c r="J6145"/>
      <c r="K6145"/>
      <c r="L6145" t="str">
        <f>IF(COUNTIFS(ZSOHPP055[订单号数值], ZSOHSD058[[#This Row],[订单号数值]], ZSOHPP055[行項目], ZSOHSD058[[#This Row],[行項目]])&gt;0, "Y", "")</f>
        <v/>
      </c>
      <c r="M6145" t="str">
        <f>IF(ZSOHSD058[[#This Row],[銷售訂單]]="", "", --ZSOHSD058[[#This Row],[銷售訂單]])</f>
        <v/>
      </c>
      <c r="N6145" s="16" t="str">
        <f>IF(ZSOHSD058[[#This Row],[落胚數]]="","",IF(ISNUMBER(ZSOHSD058[[#This Row],[落胚數]]+0), ZSOHSD058[[#This Row],[落胚數]]+0, 0))</f>
        <v/>
      </c>
    </row>
    <row r="6146" spans="1:14">
      <c r="A6146"/>
      <c r="B6146"/>
      <c r="C6146"/>
      <c r="D6146"/>
      <c r="E6146"/>
      <c r="F6146"/>
      <c r="G6146"/>
      <c r="H6146"/>
      <c r="I6146"/>
      <c r="J6146"/>
      <c r="K6146"/>
      <c r="L6146" t="str">
        <f>IF(COUNTIFS(ZSOHPP055[订单号数值], ZSOHSD058[[#This Row],[订单号数值]], ZSOHPP055[行項目], ZSOHSD058[[#This Row],[行項目]])&gt;0, "Y", "")</f>
        <v/>
      </c>
      <c r="M6146" t="str">
        <f>IF(ZSOHSD058[[#This Row],[銷售訂單]]="", "", --ZSOHSD058[[#This Row],[銷售訂單]])</f>
        <v/>
      </c>
      <c r="N6146" s="16" t="str">
        <f>IF(ZSOHSD058[[#This Row],[落胚數]]="","",IF(ISNUMBER(ZSOHSD058[[#This Row],[落胚數]]+0), ZSOHSD058[[#This Row],[落胚數]]+0, 0))</f>
        <v/>
      </c>
    </row>
    <row r="6147" spans="1:14">
      <c r="A6147"/>
      <c r="B6147"/>
      <c r="C6147"/>
      <c r="D6147"/>
      <c r="E6147"/>
      <c r="F6147"/>
      <c r="G6147"/>
      <c r="H6147"/>
      <c r="I6147"/>
      <c r="J6147"/>
      <c r="K6147"/>
      <c r="L6147" t="str">
        <f>IF(COUNTIFS(ZSOHPP055[订单号数值], ZSOHSD058[[#This Row],[订单号数值]], ZSOHPP055[行項目], ZSOHSD058[[#This Row],[行項目]])&gt;0, "Y", "")</f>
        <v/>
      </c>
      <c r="M6147" t="str">
        <f>IF(ZSOHSD058[[#This Row],[銷售訂單]]="", "", --ZSOHSD058[[#This Row],[銷售訂單]])</f>
        <v/>
      </c>
      <c r="N6147" s="16" t="str">
        <f>IF(ZSOHSD058[[#This Row],[落胚數]]="","",IF(ISNUMBER(ZSOHSD058[[#This Row],[落胚數]]+0), ZSOHSD058[[#This Row],[落胚數]]+0, 0))</f>
        <v/>
      </c>
    </row>
    <row r="6148" spans="1:14">
      <c r="A6148"/>
      <c r="B6148"/>
      <c r="C6148"/>
      <c r="D6148"/>
      <c r="E6148"/>
      <c r="F6148"/>
      <c r="G6148"/>
      <c r="H6148"/>
      <c r="I6148"/>
      <c r="J6148"/>
      <c r="K6148"/>
      <c r="L6148" t="str">
        <f>IF(COUNTIFS(ZSOHPP055[订单号数值], ZSOHSD058[[#This Row],[订单号数值]], ZSOHPP055[行項目], ZSOHSD058[[#This Row],[行項目]])&gt;0, "Y", "")</f>
        <v/>
      </c>
      <c r="M6148" t="str">
        <f>IF(ZSOHSD058[[#This Row],[銷售訂單]]="", "", --ZSOHSD058[[#This Row],[銷售訂單]])</f>
        <v/>
      </c>
      <c r="N6148" s="16" t="str">
        <f>IF(ZSOHSD058[[#This Row],[落胚數]]="","",IF(ISNUMBER(ZSOHSD058[[#This Row],[落胚數]]+0), ZSOHSD058[[#This Row],[落胚數]]+0, 0))</f>
        <v/>
      </c>
    </row>
    <row r="6149" spans="1:14">
      <c r="A6149"/>
      <c r="B6149"/>
      <c r="C6149"/>
      <c r="D6149"/>
      <c r="E6149"/>
      <c r="F6149"/>
      <c r="G6149"/>
      <c r="H6149"/>
      <c r="I6149"/>
      <c r="J6149"/>
      <c r="K6149"/>
      <c r="L6149" t="str">
        <f>IF(COUNTIFS(ZSOHPP055[订单号数值], ZSOHSD058[[#This Row],[订单号数值]], ZSOHPP055[行項目], ZSOHSD058[[#This Row],[行項目]])&gt;0, "Y", "")</f>
        <v/>
      </c>
      <c r="M6149" t="str">
        <f>IF(ZSOHSD058[[#This Row],[銷售訂單]]="", "", --ZSOHSD058[[#This Row],[銷售訂單]])</f>
        <v/>
      </c>
      <c r="N6149" s="16" t="str">
        <f>IF(ZSOHSD058[[#This Row],[落胚數]]="","",IF(ISNUMBER(ZSOHSD058[[#This Row],[落胚數]]+0), ZSOHSD058[[#This Row],[落胚數]]+0, 0))</f>
        <v/>
      </c>
    </row>
    <row r="6150" spans="1:14">
      <c r="A6150"/>
      <c r="B6150"/>
      <c r="C6150"/>
      <c r="D6150"/>
      <c r="E6150"/>
      <c r="F6150"/>
      <c r="G6150"/>
      <c r="H6150"/>
      <c r="I6150"/>
      <c r="J6150"/>
      <c r="K6150"/>
      <c r="L6150" t="str">
        <f>IF(COUNTIFS(ZSOHPP055[订单号数值], ZSOHSD058[[#This Row],[订单号数值]], ZSOHPP055[行項目], ZSOHSD058[[#This Row],[行項目]])&gt;0, "Y", "")</f>
        <v/>
      </c>
      <c r="M6150" t="str">
        <f>IF(ZSOHSD058[[#This Row],[銷售訂單]]="", "", --ZSOHSD058[[#This Row],[銷售訂單]])</f>
        <v/>
      </c>
      <c r="N6150" s="16" t="str">
        <f>IF(ZSOHSD058[[#This Row],[落胚數]]="","",IF(ISNUMBER(ZSOHSD058[[#This Row],[落胚數]]+0), ZSOHSD058[[#This Row],[落胚數]]+0, 0))</f>
        <v/>
      </c>
    </row>
    <row r="6151" spans="1:14">
      <c r="A6151"/>
      <c r="B6151"/>
      <c r="C6151"/>
      <c r="D6151"/>
      <c r="E6151"/>
      <c r="F6151"/>
      <c r="G6151"/>
      <c r="H6151"/>
      <c r="I6151"/>
      <c r="J6151"/>
      <c r="K6151"/>
      <c r="L6151" t="str">
        <f>IF(COUNTIFS(ZSOHPP055[订单号数值], ZSOHSD058[[#This Row],[订单号数值]], ZSOHPP055[行項目], ZSOHSD058[[#This Row],[行項目]])&gt;0, "Y", "")</f>
        <v/>
      </c>
      <c r="M6151" t="str">
        <f>IF(ZSOHSD058[[#This Row],[銷售訂單]]="", "", --ZSOHSD058[[#This Row],[銷售訂單]])</f>
        <v/>
      </c>
      <c r="N6151" s="16" t="str">
        <f>IF(ZSOHSD058[[#This Row],[落胚數]]="","",IF(ISNUMBER(ZSOHSD058[[#This Row],[落胚數]]+0), ZSOHSD058[[#This Row],[落胚數]]+0, 0))</f>
        <v/>
      </c>
    </row>
    <row r="6152" spans="1:14">
      <c r="A6152"/>
      <c r="B6152"/>
      <c r="C6152"/>
      <c r="D6152"/>
      <c r="E6152"/>
      <c r="F6152"/>
      <c r="G6152"/>
      <c r="H6152"/>
      <c r="I6152"/>
      <c r="J6152"/>
      <c r="K6152"/>
      <c r="L6152" t="str">
        <f>IF(COUNTIFS(ZSOHPP055[订单号数值], ZSOHSD058[[#This Row],[订单号数值]], ZSOHPP055[行項目], ZSOHSD058[[#This Row],[行項目]])&gt;0, "Y", "")</f>
        <v/>
      </c>
      <c r="M6152" t="str">
        <f>IF(ZSOHSD058[[#This Row],[銷售訂單]]="", "", --ZSOHSD058[[#This Row],[銷售訂單]])</f>
        <v/>
      </c>
      <c r="N6152" s="16" t="str">
        <f>IF(ZSOHSD058[[#This Row],[落胚數]]="","",IF(ISNUMBER(ZSOHSD058[[#This Row],[落胚數]]+0), ZSOHSD058[[#This Row],[落胚數]]+0, 0))</f>
        <v/>
      </c>
    </row>
    <row r="6153" spans="1:14">
      <c r="A6153"/>
      <c r="B6153"/>
      <c r="C6153"/>
      <c r="D6153"/>
      <c r="E6153"/>
      <c r="F6153"/>
      <c r="G6153"/>
      <c r="H6153"/>
      <c r="I6153"/>
      <c r="J6153"/>
      <c r="K6153"/>
      <c r="L6153" t="str">
        <f>IF(COUNTIFS(ZSOHPP055[订单号数值], ZSOHSD058[[#This Row],[订单号数值]], ZSOHPP055[行項目], ZSOHSD058[[#This Row],[行項目]])&gt;0, "Y", "")</f>
        <v/>
      </c>
      <c r="M6153" t="str">
        <f>IF(ZSOHSD058[[#This Row],[銷售訂單]]="", "", --ZSOHSD058[[#This Row],[銷售訂單]])</f>
        <v/>
      </c>
      <c r="N6153" s="16" t="str">
        <f>IF(ZSOHSD058[[#This Row],[落胚數]]="","",IF(ISNUMBER(ZSOHSD058[[#This Row],[落胚數]]+0), ZSOHSD058[[#This Row],[落胚數]]+0, 0))</f>
        <v/>
      </c>
    </row>
    <row r="6154" spans="1:14">
      <c r="A6154"/>
      <c r="B6154"/>
      <c r="C6154"/>
      <c r="D6154"/>
      <c r="E6154"/>
      <c r="F6154"/>
      <c r="G6154"/>
      <c r="H6154"/>
      <c r="I6154"/>
      <c r="J6154"/>
      <c r="K6154"/>
      <c r="L6154" t="str">
        <f>IF(COUNTIFS(ZSOHPP055[订单号数值], ZSOHSD058[[#This Row],[订单号数值]], ZSOHPP055[行項目], ZSOHSD058[[#This Row],[行項目]])&gt;0, "Y", "")</f>
        <v/>
      </c>
      <c r="M6154" t="str">
        <f>IF(ZSOHSD058[[#This Row],[銷售訂單]]="", "", --ZSOHSD058[[#This Row],[銷售訂單]])</f>
        <v/>
      </c>
      <c r="N6154" s="16" t="str">
        <f>IF(ZSOHSD058[[#This Row],[落胚數]]="","",IF(ISNUMBER(ZSOHSD058[[#This Row],[落胚數]]+0), ZSOHSD058[[#This Row],[落胚數]]+0, 0))</f>
        <v/>
      </c>
    </row>
    <row r="6155" spans="1:14">
      <c r="A6155"/>
      <c r="B6155"/>
      <c r="C6155"/>
      <c r="D6155"/>
      <c r="E6155"/>
      <c r="F6155"/>
      <c r="G6155"/>
      <c r="H6155"/>
      <c r="I6155"/>
      <c r="J6155"/>
      <c r="K6155"/>
      <c r="L6155" t="str">
        <f>IF(COUNTIFS(ZSOHPP055[订单号数值], ZSOHSD058[[#This Row],[订单号数值]], ZSOHPP055[行項目], ZSOHSD058[[#This Row],[行項目]])&gt;0, "Y", "")</f>
        <v/>
      </c>
      <c r="M6155" t="str">
        <f>IF(ZSOHSD058[[#This Row],[銷售訂單]]="", "", --ZSOHSD058[[#This Row],[銷售訂單]])</f>
        <v/>
      </c>
      <c r="N6155" s="16" t="str">
        <f>IF(ZSOHSD058[[#This Row],[落胚數]]="","",IF(ISNUMBER(ZSOHSD058[[#This Row],[落胚數]]+0), ZSOHSD058[[#This Row],[落胚數]]+0, 0))</f>
        <v/>
      </c>
    </row>
    <row r="6156" spans="1:14">
      <c r="A6156"/>
      <c r="B6156"/>
      <c r="C6156"/>
      <c r="D6156"/>
      <c r="E6156"/>
      <c r="F6156"/>
      <c r="G6156"/>
      <c r="H6156"/>
      <c r="I6156"/>
      <c r="J6156"/>
      <c r="K6156"/>
      <c r="L6156" t="str">
        <f>IF(COUNTIFS(ZSOHPP055[订单号数值], ZSOHSD058[[#This Row],[订单号数值]], ZSOHPP055[行項目], ZSOHSD058[[#This Row],[行項目]])&gt;0, "Y", "")</f>
        <v/>
      </c>
      <c r="M6156" t="str">
        <f>IF(ZSOHSD058[[#This Row],[銷售訂單]]="", "", --ZSOHSD058[[#This Row],[銷售訂單]])</f>
        <v/>
      </c>
      <c r="N6156" s="16" t="str">
        <f>IF(ZSOHSD058[[#This Row],[落胚數]]="","",IF(ISNUMBER(ZSOHSD058[[#This Row],[落胚數]]+0), ZSOHSD058[[#This Row],[落胚數]]+0, 0))</f>
        <v/>
      </c>
    </row>
    <row r="6157" spans="1:14">
      <c r="A6157"/>
      <c r="B6157"/>
      <c r="C6157"/>
      <c r="D6157"/>
      <c r="E6157"/>
      <c r="F6157"/>
      <c r="G6157"/>
      <c r="H6157"/>
      <c r="I6157"/>
      <c r="J6157"/>
      <c r="K6157"/>
      <c r="L6157" t="str">
        <f>IF(COUNTIFS(ZSOHPP055[订单号数值], ZSOHSD058[[#This Row],[订单号数值]], ZSOHPP055[行項目], ZSOHSD058[[#This Row],[行項目]])&gt;0, "Y", "")</f>
        <v/>
      </c>
      <c r="M6157" t="str">
        <f>IF(ZSOHSD058[[#This Row],[銷售訂單]]="", "", --ZSOHSD058[[#This Row],[銷售訂單]])</f>
        <v/>
      </c>
      <c r="N6157" s="16" t="str">
        <f>IF(ZSOHSD058[[#This Row],[落胚數]]="","",IF(ISNUMBER(ZSOHSD058[[#This Row],[落胚數]]+0), ZSOHSD058[[#This Row],[落胚數]]+0, 0))</f>
        <v/>
      </c>
    </row>
    <row r="6158" spans="1:14">
      <c r="A6158"/>
      <c r="B6158"/>
      <c r="C6158"/>
      <c r="D6158"/>
      <c r="E6158"/>
      <c r="F6158"/>
      <c r="G6158"/>
      <c r="H6158"/>
      <c r="I6158"/>
      <c r="J6158"/>
      <c r="K6158"/>
      <c r="L6158" t="str">
        <f>IF(COUNTIFS(ZSOHPP055[订单号数值], ZSOHSD058[[#This Row],[订单号数值]], ZSOHPP055[行項目], ZSOHSD058[[#This Row],[行項目]])&gt;0, "Y", "")</f>
        <v/>
      </c>
      <c r="M6158" t="str">
        <f>IF(ZSOHSD058[[#This Row],[銷售訂單]]="", "", --ZSOHSD058[[#This Row],[銷售訂單]])</f>
        <v/>
      </c>
      <c r="N6158" s="16" t="str">
        <f>IF(ZSOHSD058[[#This Row],[落胚數]]="","",IF(ISNUMBER(ZSOHSD058[[#This Row],[落胚數]]+0), ZSOHSD058[[#This Row],[落胚數]]+0, 0))</f>
        <v/>
      </c>
    </row>
    <row r="6159" spans="1:14">
      <c r="A6159"/>
      <c r="B6159"/>
      <c r="C6159"/>
      <c r="D6159"/>
      <c r="E6159"/>
      <c r="F6159"/>
      <c r="G6159"/>
      <c r="H6159"/>
      <c r="I6159"/>
      <c r="J6159"/>
      <c r="K6159"/>
      <c r="L6159" t="str">
        <f>IF(COUNTIFS(ZSOHPP055[订单号数值], ZSOHSD058[[#This Row],[订单号数值]], ZSOHPP055[行項目], ZSOHSD058[[#This Row],[行項目]])&gt;0, "Y", "")</f>
        <v/>
      </c>
      <c r="M6159" t="str">
        <f>IF(ZSOHSD058[[#This Row],[銷售訂單]]="", "", --ZSOHSD058[[#This Row],[銷售訂單]])</f>
        <v/>
      </c>
      <c r="N6159" s="16" t="str">
        <f>IF(ZSOHSD058[[#This Row],[落胚數]]="","",IF(ISNUMBER(ZSOHSD058[[#This Row],[落胚數]]+0), ZSOHSD058[[#This Row],[落胚數]]+0, 0))</f>
        <v/>
      </c>
    </row>
    <row r="6160" spans="1:14">
      <c r="A6160"/>
      <c r="B6160"/>
      <c r="C6160"/>
      <c r="D6160"/>
      <c r="E6160"/>
      <c r="F6160"/>
      <c r="G6160"/>
      <c r="H6160"/>
      <c r="I6160"/>
      <c r="J6160"/>
      <c r="K6160"/>
      <c r="L6160" t="str">
        <f>IF(COUNTIFS(ZSOHPP055[订单号数值], ZSOHSD058[[#This Row],[订单号数值]], ZSOHPP055[行項目], ZSOHSD058[[#This Row],[行項目]])&gt;0, "Y", "")</f>
        <v/>
      </c>
      <c r="M6160" t="str">
        <f>IF(ZSOHSD058[[#This Row],[銷售訂單]]="", "", --ZSOHSD058[[#This Row],[銷售訂單]])</f>
        <v/>
      </c>
      <c r="N6160" s="16" t="str">
        <f>IF(ZSOHSD058[[#This Row],[落胚數]]="","",IF(ISNUMBER(ZSOHSD058[[#This Row],[落胚數]]+0), ZSOHSD058[[#This Row],[落胚數]]+0, 0))</f>
        <v/>
      </c>
    </row>
    <row r="6161" spans="1:14">
      <c r="A6161"/>
      <c r="B6161"/>
      <c r="C6161"/>
      <c r="D6161"/>
      <c r="E6161"/>
      <c r="F6161"/>
      <c r="G6161"/>
      <c r="H6161"/>
      <c r="I6161"/>
      <c r="J6161"/>
      <c r="K6161"/>
      <c r="L6161" t="str">
        <f>IF(COUNTIFS(ZSOHPP055[订单号数值], ZSOHSD058[[#This Row],[订单号数值]], ZSOHPP055[行項目], ZSOHSD058[[#This Row],[行項目]])&gt;0, "Y", "")</f>
        <v/>
      </c>
      <c r="M6161" t="str">
        <f>IF(ZSOHSD058[[#This Row],[銷售訂單]]="", "", --ZSOHSD058[[#This Row],[銷售訂單]])</f>
        <v/>
      </c>
      <c r="N6161" s="16" t="str">
        <f>IF(ZSOHSD058[[#This Row],[落胚數]]="","",IF(ISNUMBER(ZSOHSD058[[#This Row],[落胚數]]+0), ZSOHSD058[[#This Row],[落胚數]]+0, 0))</f>
        <v/>
      </c>
    </row>
    <row r="6162" spans="1:14">
      <c r="A6162"/>
      <c r="B6162"/>
      <c r="C6162"/>
      <c r="D6162"/>
      <c r="E6162"/>
      <c r="F6162"/>
      <c r="G6162"/>
      <c r="H6162"/>
      <c r="I6162"/>
      <c r="J6162"/>
      <c r="K6162"/>
      <c r="L6162" t="str">
        <f>IF(COUNTIFS(ZSOHPP055[订单号数值], ZSOHSD058[[#This Row],[订单号数值]], ZSOHPP055[行項目], ZSOHSD058[[#This Row],[行項目]])&gt;0, "Y", "")</f>
        <v/>
      </c>
      <c r="M6162" t="str">
        <f>IF(ZSOHSD058[[#This Row],[銷售訂單]]="", "", --ZSOHSD058[[#This Row],[銷售訂單]])</f>
        <v/>
      </c>
      <c r="N6162" s="16" t="str">
        <f>IF(ZSOHSD058[[#This Row],[落胚數]]="","",IF(ISNUMBER(ZSOHSD058[[#This Row],[落胚數]]+0), ZSOHSD058[[#This Row],[落胚數]]+0, 0))</f>
        <v/>
      </c>
    </row>
    <row r="6163" spans="1:14">
      <c r="A6163"/>
      <c r="B6163"/>
      <c r="C6163"/>
      <c r="D6163"/>
      <c r="E6163"/>
      <c r="F6163"/>
      <c r="G6163"/>
      <c r="H6163"/>
      <c r="I6163"/>
      <c r="J6163"/>
      <c r="K6163"/>
      <c r="L6163" t="str">
        <f>IF(COUNTIFS(ZSOHPP055[订单号数值], ZSOHSD058[[#This Row],[订单号数值]], ZSOHPP055[行項目], ZSOHSD058[[#This Row],[行項目]])&gt;0, "Y", "")</f>
        <v/>
      </c>
      <c r="M6163" t="str">
        <f>IF(ZSOHSD058[[#This Row],[銷售訂單]]="", "", --ZSOHSD058[[#This Row],[銷售訂單]])</f>
        <v/>
      </c>
      <c r="N6163" s="16" t="str">
        <f>IF(ZSOHSD058[[#This Row],[落胚數]]="","",IF(ISNUMBER(ZSOHSD058[[#This Row],[落胚數]]+0), ZSOHSD058[[#This Row],[落胚數]]+0, 0))</f>
        <v/>
      </c>
    </row>
    <row r="6164" spans="1:14">
      <c r="A6164"/>
      <c r="B6164"/>
      <c r="C6164"/>
      <c r="D6164"/>
      <c r="E6164"/>
      <c r="F6164"/>
      <c r="G6164"/>
      <c r="H6164"/>
      <c r="I6164"/>
      <c r="J6164"/>
      <c r="K6164"/>
      <c r="L6164" t="str">
        <f>IF(COUNTIFS(ZSOHPP055[订单号数值], ZSOHSD058[[#This Row],[订单号数值]], ZSOHPP055[行項目], ZSOHSD058[[#This Row],[行項目]])&gt;0, "Y", "")</f>
        <v/>
      </c>
      <c r="M6164" t="str">
        <f>IF(ZSOHSD058[[#This Row],[銷售訂單]]="", "", --ZSOHSD058[[#This Row],[銷售訂單]])</f>
        <v/>
      </c>
      <c r="N6164" s="16" t="str">
        <f>IF(ZSOHSD058[[#This Row],[落胚數]]="","",IF(ISNUMBER(ZSOHSD058[[#This Row],[落胚數]]+0), ZSOHSD058[[#This Row],[落胚數]]+0, 0))</f>
        <v/>
      </c>
    </row>
    <row r="6165" spans="1:14">
      <c r="A6165"/>
      <c r="B6165"/>
      <c r="C6165"/>
      <c r="D6165"/>
      <c r="E6165"/>
      <c r="F6165"/>
      <c r="G6165"/>
      <c r="H6165"/>
      <c r="I6165"/>
      <c r="J6165"/>
      <c r="K6165"/>
      <c r="L6165" t="str">
        <f>IF(COUNTIFS(ZSOHPP055[订单号数值], ZSOHSD058[[#This Row],[订单号数值]], ZSOHPP055[行項目], ZSOHSD058[[#This Row],[行項目]])&gt;0, "Y", "")</f>
        <v/>
      </c>
      <c r="M6165" t="str">
        <f>IF(ZSOHSD058[[#This Row],[銷售訂單]]="", "", --ZSOHSD058[[#This Row],[銷售訂單]])</f>
        <v/>
      </c>
      <c r="N6165" s="16" t="str">
        <f>IF(ZSOHSD058[[#This Row],[落胚數]]="","",IF(ISNUMBER(ZSOHSD058[[#This Row],[落胚數]]+0), ZSOHSD058[[#This Row],[落胚數]]+0, 0))</f>
        <v/>
      </c>
    </row>
    <row r="6166" spans="1:14">
      <c r="A6166"/>
      <c r="B6166"/>
      <c r="C6166"/>
      <c r="D6166"/>
      <c r="E6166"/>
      <c r="F6166"/>
      <c r="G6166"/>
      <c r="H6166"/>
      <c r="I6166"/>
      <c r="J6166"/>
      <c r="K6166"/>
      <c r="L6166" t="str">
        <f>IF(COUNTIFS(ZSOHPP055[订单号数值], ZSOHSD058[[#This Row],[订单号数值]], ZSOHPP055[行項目], ZSOHSD058[[#This Row],[行項目]])&gt;0, "Y", "")</f>
        <v/>
      </c>
      <c r="M6166" t="str">
        <f>IF(ZSOHSD058[[#This Row],[銷售訂單]]="", "", --ZSOHSD058[[#This Row],[銷售訂單]])</f>
        <v/>
      </c>
      <c r="N6166" s="16" t="str">
        <f>IF(ZSOHSD058[[#This Row],[落胚數]]="","",IF(ISNUMBER(ZSOHSD058[[#This Row],[落胚數]]+0), ZSOHSD058[[#This Row],[落胚數]]+0, 0))</f>
        <v/>
      </c>
    </row>
    <row r="6167" spans="1:14">
      <c r="A6167"/>
      <c r="B6167"/>
      <c r="C6167"/>
      <c r="D6167"/>
      <c r="E6167"/>
      <c r="F6167"/>
      <c r="G6167"/>
      <c r="H6167"/>
      <c r="I6167"/>
      <c r="J6167"/>
      <c r="K6167"/>
      <c r="L6167" t="str">
        <f>IF(COUNTIFS(ZSOHPP055[订单号数值], ZSOHSD058[[#This Row],[订单号数值]], ZSOHPP055[行項目], ZSOHSD058[[#This Row],[行項目]])&gt;0, "Y", "")</f>
        <v/>
      </c>
      <c r="M6167" t="str">
        <f>IF(ZSOHSD058[[#This Row],[銷售訂單]]="", "", --ZSOHSD058[[#This Row],[銷售訂單]])</f>
        <v/>
      </c>
      <c r="N6167" s="16" t="str">
        <f>IF(ZSOHSD058[[#This Row],[落胚數]]="","",IF(ISNUMBER(ZSOHSD058[[#This Row],[落胚數]]+0), ZSOHSD058[[#This Row],[落胚數]]+0, 0))</f>
        <v/>
      </c>
    </row>
    <row r="6168" spans="1:14">
      <c r="A6168"/>
      <c r="B6168"/>
      <c r="C6168"/>
      <c r="D6168"/>
      <c r="E6168"/>
      <c r="F6168"/>
      <c r="G6168"/>
      <c r="H6168"/>
      <c r="I6168"/>
      <c r="J6168"/>
      <c r="K6168"/>
      <c r="L6168" t="str">
        <f>IF(COUNTIFS(ZSOHPP055[订单号数值], ZSOHSD058[[#This Row],[订单号数值]], ZSOHPP055[行項目], ZSOHSD058[[#This Row],[行項目]])&gt;0, "Y", "")</f>
        <v/>
      </c>
      <c r="M6168" t="str">
        <f>IF(ZSOHSD058[[#This Row],[銷售訂單]]="", "", --ZSOHSD058[[#This Row],[銷售訂單]])</f>
        <v/>
      </c>
      <c r="N6168" s="16" t="str">
        <f>IF(ZSOHSD058[[#This Row],[落胚數]]="","",IF(ISNUMBER(ZSOHSD058[[#This Row],[落胚數]]+0), ZSOHSD058[[#This Row],[落胚數]]+0, 0))</f>
        <v/>
      </c>
    </row>
    <row r="6169" spans="1:14">
      <c r="A6169"/>
      <c r="B6169"/>
      <c r="C6169"/>
      <c r="D6169"/>
      <c r="E6169"/>
      <c r="F6169"/>
      <c r="G6169"/>
      <c r="H6169"/>
      <c r="I6169"/>
      <c r="J6169"/>
      <c r="K6169"/>
      <c r="L6169" t="str">
        <f>IF(COUNTIFS(ZSOHPP055[订单号数值], ZSOHSD058[[#This Row],[订单号数值]], ZSOHPP055[行項目], ZSOHSD058[[#This Row],[行項目]])&gt;0, "Y", "")</f>
        <v/>
      </c>
      <c r="M6169" t="str">
        <f>IF(ZSOHSD058[[#This Row],[銷售訂單]]="", "", --ZSOHSD058[[#This Row],[銷售訂單]])</f>
        <v/>
      </c>
      <c r="N6169" s="16" t="str">
        <f>IF(ZSOHSD058[[#This Row],[落胚數]]="","",IF(ISNUMBER(ZSOHSD058[[#This Row],[落胚數]]+0), ZSOHSD058[[#This Row],[落胚數]]+0, 0))</f>
        <v/>
      </c>
    </row>
    <row r="6170" spans="1:14">
      <c r="A6170"/>
      <c r="B6170"/>
      <c r="C6170"/>
      <c r="D6170"/>
      <c r="E6170"/>
      <c r="F6170"/>
      <c r="G6170"/>
      <c r="H6170"/>
      <c r="I6170"/>
      <c r="J6170"/>
      <c r="K6170"/>
      <c r="L6170" t="str">
        <f>IF(COUNTIFS(ZSOHPP055[订单号数值], ZSOHSD058[[#This Row],[订单号数值]], ZSOHPP055[行項目], ZSOHSD058[[#This Row],[行項目]])&gt;0, "Y", "")</f>
        <v/>
      </c>
      <c r="M6170" t="str">
        <f>IF(ZSOHSD058[[#This Row],[銷售訂單]]="", "", --ZSOHSD058[[#This Row],[銷售訂單]])</f>
        <v/>
      </c>
      <c r="N6170" s="16" t="str">
        <f>IF(ZSOHSD058[[#This Row],[落胚數]]="","",IF(ISNUMBER(ZSOHSD058[[#This Row],[落胚數]]+0), ZSOHSD058[[#This Row],[落胚數]]+0, 0))</f>
        <v/>
      </c>
    </row>
    <row r="6171" spans="1:14">
      <c r="A6171"/>
      <c r="B6171"/>
      <c r="C6171"/>
      <c r="D6171"/>
      <c r="E6171"/>
      <c r="F6171"/>
      <c r="G6171"/>
      <c r="H6171"/>
      <c r="I6171"/>
      <c r="J6171"/>
      <c r="K6171"/>
      <c r="L6171" t="str">
        <f>IF(COUNTIFS(ZSOHPP055[订单号数值], ZSOHSD058[[#This Row],[订单号数值]], ZSOHPP055[行項目], ZSOHSD058[[#This Row],[行項目]])&gt;0, "Y", "")</f>
        <v/>
      </c>
      <c r="M6171" t="str">
        <f>IF(ZSOHSD058[[#This Row],[銷售訂單]]="", "", --ZSOHSD058[[#This Row],[銷售訂單]])</f>
        <v/>
      </c>
      <c r="N6171" s="16" t="str">
        <f>IF(ZSOHSD058[[#This Row],[落胚數]]="","",IF(ISNUMBER(ZSOHSD058[[#This Row],[落胚數]]+0), ZSOHSD058[[#This Row],[落胚數]]+0, 0))</f>
        <v/>
      </c>
    </row>
    <row r="6172" spans="1:14">
      <c r="A6172"/>
      <c r="B6172"/>
      <c r="C6172"/>
      <c r="D6172"/>
      <c r="E6172"/>
      <c r="F6172"/>
      <c r="G6172"/>
      <c r="H6172"/>
      <c r="I6172"/>
      <c r="J6172"/>
      <c r="K6172"/>
      <c r="L6172" t="str">
        <f>IF(COUNTIFS(ZSOHPP055[订单号数值], ZSOHSD058[[#This Row],[订单号数值]], ZSOHPP055[行項目], ZSOHSD058[[#This Row],[行項目]])&gt;0, "Y", "")</f>
        <v/>
      </c>
      <c r="M6172" t="str">
        <f>IF(ZSOHSD058[[#This Row],[銷售訂單]]="", "", --ZSOHSD058[[#This Row],[銷售訂單]])</f>
        <v/>
      </c>
      <c r="N6172" s="16" t="str">
        <f>IF(ZSOHSD058[[#This Row],[落胚數]]="","",IF(ISNUMBER(ZSOHSD058[[#This Row],[落胚數]]+0), ZSOHSD058[[#This Row],[落胚數]]+0, 0))</f>
        <v/>
      </c>
    </row>
    <row r="6173" spans="1:14">
      <c r="A6173"/>
      <c r="B6173"/>
      <c r="C6173"/>
      <c r="D6173"/>
      <c r="E6173"/>
      <c r="F6173"/>
      <c r="G6173"/>
      <c r="H6173"/>
      <c r="I6173"/>
      <c r="J6173"/>
      <c r="K6173"/>
      <c r="L6173" t="str">
        <f>IF(COUNTIFS(ZSOHPP055[订单号数值], ZSOHSD058[[#This Row],[订单号数值]], ZSOHPP055[行項目], ZSOHSD058[[#This Row],[行項目]])&gt;0, "Y", "")</f>
        <v/>
      </c>
      <c r="M6173" t="str">
        <f>IF(ZSOHSD058[[#This Row],[銷售訂單]]="", "", --ZSOHSD058[[#This Row],[銷售訂單]])</f>
        <v/>
      </c>
      <c r="N6173" s="16" t="str">
        <f>IF(ZSOHSD058[[#This Row],[落胚數]]="","",IF(ISNUMBER(ZSOHSD058[[#This Row],[落胚數]]+0), ZSOHSD058[[#This Row],[落胚數]]+0, 0))</f>
        <v/>
      </c>
    </row>
    <row r="6174" spans="1:14">
      <c r="A6174"/>
      <c r="B6174"/>
      <c r="C6174"/>
      <c r="D6174"/>
      <c r="E6174"/>
      <c r="F6174"/>
      <c r="G6174"/>
      <c r="H6174"/>
      <c r="I6174"/>
      <c r="J6174"/>
      <c r="K6174"/>
      <c r="L6174" t="str">
        <f>IF(COUNTIFS(ZSOHPP055[订单号数值], ZSOHSD058[[#This Row],[订单号数值]], ZSOHPP055[行項目], ZSOHSD058[[#This Row],[行項目]])&gt;0, "Y", "")</f>
        <v/>
      </c>
      <c r="M6174" t="str">
        <f>IF(ZSOHSD058[[#This Row],[銷售訂單]]="", "", --ZSOHSD058[[#This Row],[銷售訂單]])</f>
        <v/>
      </c>
      <c r="N6174" s="16" t="str">
        <f>IF(ZSOHSD058[[#This Row],[落胚數]]="","",IF(ISNUMBER(ZSOHSD058[[#This Row],[落胚數]]+0), ZSOHSD058[[#This Row],[落胚數]]+0, 0))</f>
        <v/>
      </c>
    </row>
    <row r="6175" spans="1:14">
      <c r="A6175"/>
      <c r="B6175"/>
      <c r="C6175"/>
      <c r="D6175"/>
      <c r="E6175"/>
      <c r="F6175"/>
      <c r="G6175"/>
      <c r="H6175"/>
      <c r="I6175"/>
      <c r="J6175"/>
      <c r="K6175"/>
      <c r="L6175" t="str">
        <f>IF(COUNTIFS(ZSOHPP055[订单号数值], ZSOHSD058[[#This Row],[订单号数值]], ZSOHPP055[行項目], ZSOHSD058[[#This Row],[行項目]])&gt;0, "Y", "")</f>
        <v/>
      </c>
      <c r="M6175" t="str">
        <f>IF(ZSOHSD058[[#This Row],[銷售訂單]]="", "", --ZSOHSD058[[#This Row],[銷售訂單]])</f>
        <v/>
      </c>
      <c r="N6175" s="16" t="str">
        <f>IF(ZSOHSD058[[#This Row],[落胚數]]="","",IF(ISNUMBER(ZSOHSD058[[#This Row],[落胚數]]+0), ZSOHSD058[[#This Row],[落胚數]]+0, 0))</f>
        <v/>
      </c>
    </row>
    <row r="6176" spans="1:14">
      <c r="A6176"/>
      <c r="B6176"/>
      <c r="C6176"/>
      <c r="D6176"/>
      <c r="E6176"/>
      <c r="F6176"/>
      <c r="G6176"/>
      <c r="H6176"/>
      <c r="I6176"/>
      <c r="J6176"/>
      <c r="K6176"/>
      <c r="L6176" t="str">
        <f>IF(COUNTIFS(ZSOHPP055[订单号数值], ZSOHSD058[[#This Row],[订单号数值]], ZSOHPP055[行項目], ZSOHSD058[[#This Row],[行項目]])&gt;0, "Y", "")</f>
        <v/>
      </c>
      <c r="M6176" t="str">
        <f>IF(ZSOHSD058[[#This Row],[銷售訂單]]="", "", --ZSOHSD058[[#This Row],[銷售訂單]])</f>
        <v/>
      </c>
      <c r="N6176" s="16" t="str">
        <f>IF(ZSOHSD058[[#This Row],[落胚數]]="","",IF(ISNUMBER(ZSOHSD058[[#This Row],[落胚數]]+0), ZSOHSD058[[#This Row],[落胚數]]+0, 0))</f>
        <v/>
      </c>
    </row>
    <row r="6177" spans="1:14">
      <c r="A6177"/>
      <c r="B6177"/>
      <c r="C6177"/>
      <c r="D6177"/>
      <c r="E6177"/>
      <c r="F6177"/>
      <c r="G6177"/>
      <c r="H6177"/>
      <c r="I6177"/>
      <c r="J6177"/>
      <c r="K6177"/>
      <c r="L6177" t="str">
        <f>IF(COUNTIFS(ZSOHPP055[订单号数值], ZSOHSD058[[#This Row],[订单号数值]], ZSOHPP055[行項目], ZSOHSD058[[#This Row],[行項目]])&gt;0, "Y", "")</f>
        <v/>
      </c>
      <c r="M6177" t="str">
        <f>IF(ZSOHSD058[[#This Row],[銷售訂單]]="", "", --ZSOHSD058[[#This Row],[銷售訂單]])</f>
        <v/>
      </c>
      <c r="N6177" s="16" t="str">
        <f>IF(ZSOHSD058[[#This Row],[落胚數]]="","",IF(ISNUMBER(ZSOHSD058[[#This Row],[落胚數]]+0), ZSOHSD058[[#This Row],[落胚數]]+0, 0))</f>
        <v/>
      </c>
    </row>
    <row r="6178" spans="1:14">
      <c r="A6178"/>
      <c r="B6178"/>
      <c r="C6178"/>
      <c r="D6178"/>
      <c r="E6178"/>
      <c r="F6178"/>
      <c r="G6178"/>
      <c r="H6178"/>
      <c r="I6178"/>
      <c r="J6178"/>
      <c r="K6178"/>
      <c r="L6178" t="str">
        <f>IF(COUNTIFS(ZSOHPP055[订单号数值], ZSOHSD058[[#This Row],[订单号数值]], ZSOHPP055[行項目], ZSOHSD058[[#This Row],[行項目]])&gt;0, "Y", "")</f>
        <v/>
      </c>
      <c r="M6178" t="str">
        <f>IF(ZSOHSD058[[#This Row],[銷售訂單]]="", "", --ZSOHSD058[[#This Row],[銷售訂單]])</f>
        <v/>
      </c>
      <c r="N6178" s="16" t="str">
        <f>IF(ZSOHSD058[[#This Row],[落胚數]]="","",IF(ISNUMBER(ZSOHSD058[[#This Row],[落胚數]]+0), ZSOHSD058[[#This Row],[落胚數]]+0, 0))</f>
        <v/>
      </c>
    </row>
    <row r="6179" spans="1:14">
      <c r="A6179"/>
      <c r="B6179"/>
      <c r="C6179"/>
      <c r="D6179"/>
      <c r="E6179"/>
      <c r="F6179"/>
      <c r="G6179"/>
      <c r="H6179"/>
      <c r="I6179"/>
      <c r="J6179"/>
      <c r="K6179"/>
      <c r="L6179" t="str">
        <f>IF(COUNTIFS(ZSOHPP055[订单号数值], ZSOHSD058[[#This Row],[订单号数值]], ZSOHPP055[行項目], ZSOHSD058[[#This Row],[行項目]])&gt;0, "Y", "")</f>
        <v/>
      </c>
      <c r="M6179" t="str">
        <f>IF(ZSOHSD058[[#This Row],[銷售訂單]]="", "", --ZSOHSD058[[#This Row],[銷售訂單]])</f>
        <v/>
      </c>
      <c r="N6179" s="16" t="str">
        <f>IF(ZSOHSD058[[#This Row],[落胚數]]="","",IF(ISNUMBER(ZSOHSD058[[#This Row],[落胚數]]+0), ZSOHSD058[[#This Row],[落胚數]]+0, 0))</f>
        <v/>
      </c>
    </row>
    <row r="6180" spans="1:14">
      <c r="A6180"/>
      <c r="B6180"/>
      <c r="C6180"/>
      <c r="D6180"/>
      <c r="E6180"/>
      <c r="F6180"/>
      <c r="G6180"/>
      <c r="H6180"/>
      <c r="I6180"/>
      <c r="J6180"/>
      <c r="K6180"/>
      <c r="L6180" t="str">
        <f>IF(COUNTIFS(ZSOHPP055[订单号数值], ZSOHSD058[[#This Row],[订单号数值]], ZSOHPP055[行項目], ZSOHSD058[[#This Row],[行項目]])&gt;0, "Y", "")</f>
        <v/>
      </c>
      <c r="M6180" t="str">
        <f>IF(ZSOHSD058[[#This Row],[銷售訂單]]="", "", --ZSOHSD058[[#This Row],[銷售訂單]])</f>
        <v/>
      </c>
      <c r="N6180" s="16" t="str">
        <f>IF(ZSOHSD058[[#This Row],[落胚數]]="","",IF(ISNUMBER(ZSOHSD058[[#This Row],[落胚數]]+0), ZSOHSD058[[#This Row],[落胚數]]+0, 0))</f>
        <v/>
      </c>
    </row>
    <row r="6181" spans="1:14">
      <c r="A6181"/>
      <c r="B6181"/>
      <c r="C6181"/>
      <c r="D6181"/>
      <c r="E6181"/>
      <c r="F6181"/>
      <c r="G6181"/>
      <c r="H6181"/>
      <c r="I6181"/>
      <c r="J6181"/>
      <c r="K6181"/>
      <c r="L6181" t="str">
        <f>IF(COUNTIFS(ZSOHPP055[订单号数值], ZSOHSD058[[#This Row],[订单号数值]], ZSOHPP055[行項目], ZSOHSD058[[#This Row],[行項目]])&gt;0, "Y", "")</f>
        <v/>
      </c>
      <c r="M6181" t="str">
        <f>IF(ZSOHSD058[[#This Row],[銷售訂單]]="", "", --ZSOHSD058[[#This Row],[銷售訂單]])</f>
        <v/>
      </c>
      <c r="N6181" s="16" t="str">
        <f>IF(ZSOHSD058[[#This Row],[落胚數]]="","",IF(ISNUMBER(ZSOHSD058[[#This Row],[落胚數]]+0), ZSOHSD058[[#This Row],[落胚數]]+0, 0))</f>
        <v/>
      </c>
    </row>
    <row r="6182" spans="1:14">
      <c r="A6182"/>
      <c r="B6182"/>
      <c r="C6182"/>
      <c r="D6182"/>
      <c r="E6182"/>
      <c r="F6182"/>
      <c r="G6182"/>
      <c r="H6182"/>
      <c r="I6182"/>
      <c r="J6182"/>
      <c r="K6182"/>
      <c r="L6182" t="str">
        <f>IF(COUNTIFS(ZSOHPP055[订单号数值], ZSOHSD058[[#This Row],[订单号数值]], ZSOHPP055[行項目], ZSOHSD058[[#This Row],[行項目]])&gt;0, "Y", "")</f>
        <v/>
      </c>
      <c r="M6182" t="str">
        <f>IF(ZSOHSD058[[#This Row],[銷售訂單]]="", "", --ZSOHSD058[[#This Row],[銷售訂單]])</f>
        <v/>
      </c>
      <c r="N6182" s="16" t="str">
        <f>IF(ZSOHSD058[[#This Row],[落胚數]]="","",IF(ISNUMBER(ZSOHSD058[[#This Row],[落胚數]]+0), ZSOHSD058[[#This Row],[落胚數]]+0, 0))</f>
        <v/>
      </c>
    </row>
    <row r="6183" spans="1:14">
      <c r="A6183"/>
      <c r="B6183"/>
      <c r="C6183"/>
      <c r="D6183"/>
      <c r="E6183"/>
      <c r="F6183"/>
      <c r="G6183"/>
      <c r="H6183"/>
      <c r="I6183"/>
      <c r="J6183"/>
      <c r="K6183"/>
      <c r="L6183" t="str">
        <f>IF(COUNTIFS(ZSOHPP055[订单号数值], ZSOHSD058[[#This Row],[订单号数值]], ZSOHPP055[行項目], ZSOHSD058[[#This Row],[行項目]])&gt;0, "Y", "")</f>
        <v/>
      </c>
      <c r="M6183" t="str">
        <f>IF(ZSOHSD058[[#This Row],[銷售訂單]]="", "", --ZSOHSD058[[#This Row],[銷售訂單]])</f>
        <v/>
      </c>
      <c r="N6183" s="16" t="str">
        <f>IF(ZSOHSD058[[#This Row],[落胚數]]="","",IF(ISNUMBER(ZSOHSD058[[#This Row],[落胚數]]+0), ZSOHSD058[[#This Row],[落胚數]]+0, 0))</f>
        <v/>
      </c>
    </row>
    <row r="6184" spans="1:14">
      <c r="A6184"/>
      <c r="B6184"/>
      <c r="C6184"/>
      <c r="D6184"/>
      <c r="E6184"/>
      <c r="F6184"/>
      <c r="G6184"/>
      <c r="H6184"/>
      <c r="I6184"/>
      <c r="J6184"/>
      <c r="K6184"/>
      <c r="L6184" t="str">
        <f>IF(COUNTIFS(ZSOHPP055[订单号数值], ZSOHSD058[[#This Row],[订单号数值]], ZSOHPP055[行項目], ZSOHSD058[[#This Row],[行項目]])&gt;0, "Y", "")</f>
        <v/>
      </c>
      <c r="M6184" t="str">
        <f>IF(ZSOHSD058[[#This Row],[銷售訂單]]="", "", --ZSOHSD058[[#This Row],[銷售訂單]])</f>
        <v/>
      </c>
      <c r="N6184" s="16" t="str">
        <f>IF(ZSOHSD058[[#This Row],[落胚數]]="","",IF(ISNUMBER(ZSOHSD058[[#This Row],[落胚數]]+0), ZSOHSD058[[#This Row],[落胚數]]+0, 0))</f>
        <v/>
      </c>
    </row>
    <row r="6185" spans="1:14">
      <c r="A6185"/>
      <c r="B6185"/>
      <c r="C6185"/>
      <c r="D6185"/>
      <c r="E6185"/>
      <c r="F6185"/>
      <c r="G6185"/>
      <c r="H6185"/>
      <c r="I6185"/>
      <c r="J6185"/>
      <c r="K6185"/>
      <c r="L6185" t="str">
        <f>IF(COUNTIFS(ZSOHPP055[订单号数值], ZSOHSD058[[#This Row],[订单号数值]], ZSOHPP055[行項目], ZSOHSD058[[#This Row],[行項目]])&gt;0, "Y", "")</f>
        <v/>
      </c>
      <c r="M6185" t="str">
        <f>IF(ZSOHSD058[[#This Row],[銷售訂單]]="", "", --ZSOHSD058[[#This Row],[銷售訂單]])</f>
        <v/>
      </c>
      <c r="N6185" s="16" t="str">
        <f>IF(ZSOHSD058[[#This Row],[落胚數]]="","",IF(ISNUMBER(ZSOHSD058[[#This Row],[落胚數]]+0), ZSOHSD058[[#This Row],[落胚數]]+0, 0))</f>
        <v/>
      </c>
    </row>
    <row r="6186" spans="1:14">
      <c r="A6186"/>
      <c r="B6186"/>
      <c r="C6186"/>
      <c r="D6186"/>
      <c r="E6186"/>
      <c r="F6186"/>
      <c r="G6186"/>
      <c r="H6186"/>
      <c r="I6186"/>
      <c r="J6186"/>
      <c r="K6186"/>
      <c r="L6186" t="str">
        <f>IF(COUNTIFS(ZSOHPP055[订单号数值], ZSOHSD058[[#This Row],[订单号数值]], ZSOHPP055[行項目], ZSOHSD058[[#This Row],[行項目]])&gt;0, "Y", "")</f>
        <v/>
      </c>
      <c r="M6186" t="str">
        <f>IF(ZSOHSD058[[#This Row],[銷售訂單]]="", "", --ZSOHSD058[[#This Row],[銷售訂單]])</f>
        <v/>
      </c>
      <c r="N6186" s="16" t="str">
        <f>IF(ZSOHSD058[[#This Row],[落胚數]]="","",IF(ISNUMBER(ZSOHSD058[[#This Row],[落胚數]]+0), ZSOHSD058[[#This Row],[落胚數]]+0, 0))</f>
        <v/>
      </c>
    </row>
    <row r="6187" spans="1:14">
      <c r="A6187"/>
      <c r="B6187"/>
      <c r="C6187"/>
      <c r="D6187"/>
      <c r="E6187"/>
      <c r="F6187"/>
      <c r="G6187"/>
      <c r="H6187"/>
      <c r="I6187"/>
      <c r="J6187"/>
      <c r="K6187"/>
      <c r="L6187" t="str">
        <f>IF(COUNTIFS(ZSOHPP055[订单号数值], ZSOHSD058[[#This Row],[订单号数值]], ZSOHPP055[行項目], ZSOHSD058[[#This Row],[行項目]])&gt;0, "Y", "")</f>
        <v/>
      </c>
      <c r="M6187" t="str">
        <f>IF(ZSOHSD058[[#This Row],[銷售訂單]]="", "", --ZSOHSD058[[#This Row],[銷售訂單]])</f>
        <v/>
      </c>
      <c r="N6187" s="16" t="str">
        <f>IF(ZSOHSD058[[#This Row],[落胚數]]="","",IF(ISNUMBER(ZSOHSD058[[#This Row],[落胚數]]+0), ZSOHSD058[[#This Row],[落胚數]]+0, 0))</f>
        <v/>
      </c>
    </row>
    <row r="6188" spans="1:14">
      <c r="A6188"/>
      <c r="B6188"/>
      <c r="C6188"/>
      <c r="D6188"/>
      <c r="E6188"/>
      <c r="F6188"/>
      <c r="G6188"/>
      <c r="H6188"/>
      <c r="I6188"/>
      <c r="J6188"/>
      <c r="K6188"/>
      <c r="L6188" t="str">
        <f>IF(COUNTIFS(ZSOHPP055[订单号数值], ZSOHSD058[[#This Row],[订单号数值]], ZSOHPP055[行項目], ZSOHSD058[[#This Row],[行項目]])&gt;0, "Y", "")</f>
        <v/>
      </c>
      <c r="M6188" t="str">
        <f>IF(ZSOHSD058[[#This Row],[銷售訂單]]="", "", --ZSOHSD058[[#This Row],[銷售訂單]])</f>
        <v/>
      </c>
      <c r="N6188" s="16" t="str">
        <f>IF(ZSOHSD058[[#This Row],[落胚數]]="","",IF(ISNUMBER(ZSOHSD058[[#This Row],[落胚數]]+0), ZSOHSD058[[#This Row],[落胚數]]+0, 0))</f>
        <v/>
      </c>
    </row>
    <row r="6189" spans="1:14">
      <c r="A6189"/>
      <c r="B6189"/>
      <c r="C6189"/>
      <c r="D6189"/>
      <c r="E6189"/>
      <c r="F6189"/>
      <c r="G6189"/>
      <c r="H6189"/>
      <c r="I6189"/>
      <c r="J6189"/>
      <c r="K6189"/>
      <c r="L6189" t="str">
        <f>IF(COUNTIFS(ZSOHPP055[订单号数值], ZSOHSD058[[#This Row],[订单号数值]], ZSOHPP055[行項目], ZSOHSD058[[#This Row],[行項目]])&gt;0, "Y", "")</f>
        <v/>
      </c>
      <c r="M6189" t="str">
        <f>IF(ZSOHSD058[[#This Row],[銷售訂單]]="", "", --ZSOHSD058[[#This Row],[銷售訂單]])</f>
        <v/>
      </c>
      <c r="N6189" s="16" t="str">
        <f>IF(ZSOHSD058[[#This Row],[落胚數]]="","",IF(ISNUMBER(ZSOHSD058[[#This Row],[落胚數]]+0), ZSOHSD058[[#This Row],[落胚數]]+0, 0))</f>
        <v/>
      </c>
    </row>
    <row r="6190" spans="1:14">
      <c r="A6190"/>
      <c r="B6190"/>
      <c r="C6190"/>
      <c r="D6190"/>
      <c r="E6190"/>
      <c r="F6190"/>
      <c r="G6190"/>
      <c r="H6190"/>
      <c r="I6190"/>
      <c r="J6190"/>
      <c r="K6190"/>
      <c r="L6190" t="str">
        <f>IF(COUNTIFS(ZSOHPP055[订单号数值], ZSOHSD058[[#This Row],[订单号数值]], ZSOHPP055[行項目], ZSOHSD058[[#This Row],[行項目]])&gt;0, "Y", "")</f>
        <v/>
      </c>
      <c r="M6190" t="str">
        <f>IF(ZSOHSD058[[#This Row],[銷售訂單]]="", "", --ZSOHSD058[[#This Row],[銷售訂單]])</f>
        <v/>
      </c>
      <c r="N6190" s="16" t="str">
        <f>IF(ZSOHSD058[[#This Row],[落胚數]]="","",IF(ISNUMBER(ZSOHSD058[[#This Row],[落胚數]]+0), ZSOHSD058[[#This Row],[落胚數]]+0, 0))</f>
        <v/>
      </c>
    </row>
    <row r="6191" spans="1:14">
      <c r="A6191"/>
      <c r="B6191"/>
      <c r="C6191"/>
      <c r="D6191"/>
      <c r="E6191"/>
      <c r="F6191"/>
      <c r="G6191"/>
      <c r="H6191"/>
      <c r="I6191"/>
      <c r="J6191"/>
      <c r="K6191"/>
      <c r="L6191" t="str">
        <f>IF(COUNTIFS(ZSOHPP055[订单号数值], ZSOHSD058[[#This Row],[订单号数值]], ZSOHPP055[行項目], ZSOHSD058[[#This Row],[行項目]])&gt;0, "Y", "")</f>
        <v/>
      </c>
      <c r="M6191" t="str">
        <f>IF(ZSOHSD058[[#This Row],[銷售訂單]]="", "", --ZSOHSD058[[#This Row],[銷售訂單]])</f>
        <v/>
      </c>
      <c r="N6191" s="16" t="str">
        <f>IF(ZSOHSD058[[#This Row],[落胚數]]="","",IF(ISNUMBER(ZSOHSD058[[#This Row],[落胚數]]+0), ZSOHSD058[[#This Row],[落胚數]]+0, 0))</f>
        <v/>
      </c>
    </row>
    <row r="6192" spans="1:14">
      <c r="A6192"/>
      <c r="B6192"/>
      <c r="C6192"/>
      <c r="D6192"/>
      <c r="E6192"/>
      <c r="F6192"/>
      <c r="G6192"/>
      <c r="H6192"/>
      <c r="I6192"/>
      <c r="J6192"/>
      <c r="K6192"/>
      <c r="L6192" t="str">
        <f>IF(COUNTIFS(ZSOHPP055[订单号数值], ZSOHSD058[[#This Row],[订单号数值]], ZSOHPP055[行項目], ZSOHSD058[[#This Row],[行項目]])&gt;0, "Y", "")</f>
        <v/>
      </c>
      <c r="M6192" t="str">
        <f>IF(ZSOHSD058[[#This Row],[銷售訂單]]="", "", --ZSOHSD058[[#This Row],[銷售訂單]])</f>
        <v/>
      </c>
      <c r="N6192" s="16" t="str">
        <f>IF(ZSOHSD058[[#This Row],[落胚數]]="","",IF(ISNUMBER(ZSOHSD058[[#This Row],[落胚數]]+0), ZSOHSD058[[#This Row],[落胚數]]+0, 0))</f>
        <v/>
      </c>
    </row>
    <row r="6193" spans="1:14">
      <c r="A6193"/>
      <c r="B6193"/>
      <c r="C6193"/>
      <c r="D6193"/>
      <c r="E6193"/>
      <c r="F6193"/>
      <c r="G6193"/>
      <c r="H6193"/>
      <c r="I6193"/>
      <c r="J6193"/>
      <c r="K6193"/>
      <c r="L6193" t="str">
        <f>IF(COUNTIFS(ZSOHPP055[订单号数值], ZSOHSD058[[#This Row],[订单号数值]], ZSOHPP055[行項目], ZSOHSD058[[#This Row],[行項目]])&gt;0, "Y", "")</f>
        <v/>
      </c>
      <c r="M6193" t="str">
        <f>IF(ZSOHSD058[[#This Row],[銷售訂單]]="", "", --ZSOHSD058[[#This Row],[銷售訂單]])</f>
        <v/>
      </c>
      <c r="N6193" s="16" t="str">
        <f>IF(ZSOHSD058[[#This Row],[落胚數]]="","",IF(ISNUMBER(ZSOHSD058[[#This Row],[落胚數]]+0), ZSOHSD058[[#This Row],[落胚數]]+0, 0))</f>
        <v/>
      </c>
    </row>
    <row r="6194" spans="1:14">
      <c r="A6194"/>
      <c r="B6194"/>
      <c r="C6194"/>
      <c r="D6194"/>
      <c r="E6194"/>
      <c r="F6194"/>
      <c r="G6194"/>
      <c r="H6194"/>
      <c r="I6194"/>
      <c r="J6194"/>
      <c r="K6194"/>
      <c r="L6194" t="str">
        <f>IF(COUNTIFS(ZSOHPP055[订单号数值], ZSOHSD058[[#This Row],[订单号数值]], ZSOHPP055[行項目], ZSOHSD058[[#This Row],[行項目]])&gt;0, "Y", "")</f>
        <v/>
      </c>
      <c r="M6194" t="str">
        <f>IF(ZSOHSD058[[#This Row],[銷售訂單]]="", "", --ZSOHSD058[[#This Row],[銷售訂單]])</f>
        <v/>
      </c>
      <c r="N6194" s="16" t="str">
        <f>IF(ZSOHSD058[[#This Row],[落胚數]]="","",IF(ISNUMBER(ZSOHSD058[[#This Row],[落胚數]]+0), ZSOHSD058[[#This Row],[落胚數]]+0, 0))</f>
        <v/>
      </c>
    </row>
    <row r="6195" spans="1:14">
      <c r="A6195"/>
      <c r="B6195"/>
      <c r="C6195"/>
      <c r="D6195"/>
      <c r="E6195"/>
      <c r="F6195"/>
      <c r="G6195"/>
      <c r="H6195"/>
      <c r="I6195"/>
      <c r="J6195"/>
      <c r="K6195"/>
      <c r="L6195" t="str">
        <f>IF(COUNTIFS(ZSOHPP055[订单号数值], ZSOHSD058[[#This Row],[订单号数值]], ZSOHPP055[行項目], ZSOHSD058[[#This Row],[行項目]])&gt;0, "Y", "")</f>
        <v/>
      </c>
      <c r="M6195" t="str">
        <f>IF(ZSOHSD058[[#This Row],[銷售訂單]]="", "", --ZSOHSD058[[#This Row],[銷售訂單]])</f>
        <v/>
      </c>
      <c r="N6195" s="16" t="str">
        <f>IF(ZSOHSD058[[#This Row],[落胚數]]="","",IF(ISNUMBER(ZSOHSD058[[#This Row],[落胚數]]+0), ZSOHSD058[[#This Row],[落胚數]]+0, 0))</f>
        <v/>
      </c>
    </row>
    <row r="6196" spans="1:14">
      <c r="A6196"/>
      <c r="B6196"/>
      <c r="C6196"/>
      <c r="D6196"/>
      <c r="E6196"/>
      <c r="F6196"/>
      <c r="G6196"/>
      <c r="H6196"/>
      <c r="I6196"/>
      <c r="J6196"/>
      <c r="K6196"/>
      <c r="L6196" t="str">
        <f>IF(COUNTIFS(ZSOHPP055[订单号数值], ZSOHSD058[[#This Row],[订单号数值]], ZSOHPP055[行項目], ZSOHSD058[[#This Row],[行項目]])&gt;0, "Y", "")</f>
        <v/>
      </c>
      <c r="M6196" t="str">
        <f>IF(ZSOHSD058[[#This Row],[銷售訂單]]="", "", --ZSOHSD058[[#This Row],[銷售訂單]])</f>
        <v/>
      </c>
      <c r="N6196" s="16" t="str">
        <f>IF(ZSOHSD058[[#This Row],[落胚數]]="","",IF(ISNUMBER(ZSOHSD058[[#This Row],[落胚數]]+0), ZSOHSD058[[#This Row],[落胚數]]+0, 0))</f>
        <v/>
      </c>
    </row>
    <row r="6197" spans="1:14">
      <c r="A6197"/>
      <c r="B6197"/>
      <c r="C6197"/>
      <c r="D6197"/>
      <c r="E6197"/>
      <c r="F6197"/>
      <c r="G6197"/>
      <c r="H6197"/>
      <c r="I6197"/>
      <c r="J6197"/>
      <c r="K6197"/>
      <c r="L6197" t="str">
        <f>IF(COUNTIFS(ZSOHPP055[订单号数值], ZSOHSD058[[#This Row],[订单号数值]], ZSOHPP055[行項目], ZSOHSD058[[#This Row],[行項目]])&gt;0, "Y", "")</f>
        <v/>
      </c>
      <c r="M6197" t="str">
        <f>IF(ZSOHSD058[[#This Row],[銷售訂單]]="", "", --ZSOHSD058[[#This Row],[銷售訂單]])</f>
        <v/>
      </c>
      <c r="N6197" s="16" t="str">
        <f>IF(ZSOHSD058[[#This Row],[落胚數]]="","",IF(ISNUMBER(ZSOHSD058[[#This Row],[落胚數]]+0), ZSOHSD058[[#This Row],[落胚數]]+0, 0))</f>
        <v/>
      </c>
    </row>
    <row r="6198" spans="1:14">
      <c r="A6198"/>
      <c r="B6198"/>
      <c r="C6198"/>
      <c r="D6198"/>
      <c r="E6198"/>
      <c r="F6198"/>
      <c r="G6198"/>
      <c r="H6198"/>
      <c r="I6198"/>
      <c r="J6198"/>
      <c r="K6198"/>
      <c r="L6198" t="str">
        <f>IF(COUNTIFS(ZSOHPP055[订单号数值], ZSOHSD058[[#This Row],[订单号数值]], ZSOHPP055[行項目], ZSOHSD058[[#This Row],[行項目]])&gt;0, "Y", "")</f>
        <v/>
      </c>
      <c r="M6198" t="str">
        <f>IF(ZSOHSD058[[#This Row],[銷售訂單]]="", "", --ZSOHSD058[[#This Row],[銷售訂單]])</f>
        <v/>
      </c>
      <c r="N6198" s="16" t="str">
        <f>IF(ZSOHSD058[[#This Row],[落胚數]]="","",IF(ISNUMBER(ZSOHSD058[[#This Row],[落胚數]]+0), ZSOHSD058[[#This Row],[落胚數]]+0, 0))</f>
        <v/>
      </c>
    </row>
    <row r="6199" spans="1:14">
      <c r="A6199"/>
      <c r="B6199"/>
      <c r="C6199"/>
      <c r="D6199"/>
      <c r="E6199"/>
      <c r="F6199"/>
      <c r="G6199"/>
      <c r="H6199"/>
      <c r="I6199"/>
      <c r="J6199"/>
      <c r="K6199"/>
      <c r="L6199" t="str">
        <f>IF(COUNTIFS(ZSOHPP055[订单号数值], ZSOHSD058[[#This Row],[订单号数值]], ZSOHPP055[行項目], ZSOHSD058[[#This Row],[行項目]])&gt;0, "Y", "")</f>
        <v/>
      </c>
      <c r="M6199" t="str">
        <f>IF(ZSOHSD058[[#This Row],[銷售訂單]]="", "", --ZSOHSD058[[#This Row],[銷售訂單]])</f>
        <v/>
      </c>
      <c r="N6199" s="16" t="str">
        <f>IF(ZSOHSD058[[#This Row],[落胚數]]="","",IF(ISNUMBER(ZSOHSD058[[#This Row],[落胚數]]+0), ZSOHSD058[[#This Row],[落胚數]]+0, 0))</f>
        <v/>
      </c>
    </row>
    <row r="6200" spans="1:14">
      <c r="A6200"/>
      <c r="B6200"/>
      <c r="C6200"/>
      <c r="D6200"/>
      <c r="E6200"/>
      <c r="F6200"/>
      <c r="G6200"/>
      <c r="H6200"/>
      <c r="I6200"/>
      <c r="J6200"/>
      <c r="K6200"/>
      <c r="L6200" t="str">
        <f>IF(COUNTIFS(ZSOHPP055[订单号数值], ZSOHSD058[[#This Row],[订单号数值]], ZSOHPP055[行項目], ZSOHSD058[[#This Row],[行項目]])&gt;0, "Y", "")</f>
        <v/>
      </c>
      <c r="M6200" t="str">
        <f>IF(ZSOHSD058[[#This Row],[銷售訂單]]="", "", --ZSOHSD058[[#This Row],[銷售訂單]])</f>
        <v/>
      </c>
      <c r="N6200" s="16" t="str">
        <f>IF(ZSOHSD058[[#This Row],[落胚數]]="","",IF(ISNUMBER(ZSOHSD058[[#This Row],[落胚數]]+0), ZSOHSD058[[#This Row],[落胚數]]+0, 0))</f>
        <v/>
      </c>
    </row>
    <row r="6201" spans="1:14">
      <c r="A6201"/>
      <c r="B6201"/>
      <c r="C6201"/>
      <c r="D6201"/>
      <c r="E6201"/>
      <c r="F6201"/>
      <c r="G6201"/>
      <c r="H6201"/>
      <c r="I6201"/>
      <c r="J6201"/>
      <c r="K6201"/>
      <c r="L6201" t="str">
        <f>IF(COUNTIFS(ZSOHPP055[订单号数值], ZSOHSD058[[#This Row],[订单号数值]], ZSOHPP055[行項目], ZSOHSD058[[#This Row],[行項目]])&gt;0, "Y", "")</f>
        <v/>
      </c>
      <c r="M6201" t="str">
        <f>IF(ZSOHSD058[[#This Row],[銷售訂單]]="", "", --ZSOHSD058[[#This Row],[銷售訂單]])</f>
        <v/>
      </c>
      <c r="N6201" s="16" t="str">
        <f>IF(ZSOHSD058[[#This Row],[落胚數]]="","",IF(ISNUMBER(ZSOHSD058[[#This Row],[落胚數]]+0), ZSOHSD058[[#This Row],[落胚數]]+0, 0))</f>
        <v/>
      </c>
    </row>
    <row r="6202" spans="1:14">
      <c r="A6202"/>
      <c r="B6202"/>
      <c r="C6202"/>
      <c r="D6202"/>
      <c r="E6202"/>
      <c r="F6202"/>
      <c r="G6202"/>
      <c r="H6202"/>
      <c r="I6202"/>
      <c r="J6202"/>
      <c r="K6202"/>
      <c r="L6202" t="str">
        <f>IF(COUNTIFS(ZSOHPP055[订单号数值], ZSOHSD058[[#This Row],[订单号数值]], ZSOHPP055[行項目], ZSOHSD058[[#This Row],[行項目]])&gt;0, "Y", "")</f>
        <v/>
      </c>
      <c r="M6202" t="str">
        <f>IF(ZSOHSD058[[#This Row],[銷售訂單]]="", "", --ZSOHSD058[[#This Row],[銷售訂單]])</f>
        <v/>
      </c>
      <c r="N6202" s="16" t="str">
        <f>IF(ZSOHSD058[[#This Row],[落胚數]]="","",IF(ISNUMBER(ZSOHSD058[[#This Row],[落胚數]]+0), ZSOHSD058[[#This Row],[落胚數]]+0, 0))</f>
        <v/>
      </c>
    </row>
    <row r="6203" spans="1:14">
      <c r="A6203"/>
      <c r="B6203"/>
      <c r="C6203"/>
      <c r="D6203"/>
      <c r="E6203"/>
      <c r="F6203"/>
      <c r="G6203"/>
      <c r="H6203"/>
      <c r="I6203"/>
      <c r="J6203"/>
      <c r="K6203"/>
      <c r="L6203" t="str">
        <f>IF(COUNTIFS(ZSOHPP055[订单号数值], ZSOHSD058[[#This Row],[订单号数值]], ZSOHPP055[行項目], ZSOHSD058[[#This Row],[行項目]])&gt;0, "Y", "")</f>
        <v/>
      </c>
      <c r="M6203" t="str">
        <f>IF(ZSOHSD058[[#This Row],[銷售訂單]]="", "", --ZSOHSD058[[#This Row],[銷售訂單]])</f>
        <v/>
      </c>
      <c r="N6203" s="16" t="str">
        <f>IF(ZSOHSD058[[#This Row],[落胚數]]="","",IF(ISNUMBER(ZSOHSD058[[#This Row],[落胚數]]+0), ZSOHSD058[[#This Row],[落胚數]]+0, 0))</f>
        <v/>
      </c>
    </row>
    <row r="6204" spans="1:14">
      <c r="A6204"/>
      <c r="B6204"/>
      <c r="C6204"/>
      <c r="D6204"/>
      <c r="E6204"/>
      <c r="F6204"/>
      <c r="G6204"/>
      <c r="H6204"/>
      <c r="I6204"/>
      <c r="J6204"/>
      <c r="K6204"/>
      <c r="L6204" t="str">
        <f>IF(COUNTIFS(ZSOHPP055[订单号数值], ZSOHSD058[[#This Row],[订单号数值]], ZSOHPP055[行項目], ZSOHSD058[[#This Row],[行項目]])&gt;0, "Y", "")</f>
        <v/>
      </c>
      <c r="M6204" t="str">
        <f>IF(ZSOHSD058[[#This Row],[銷售訂單]]="", "", --ZSOHSD058[[#This Row],[銷售訂單]])</f>
        <v/>
      </c>
      <c r="N6204" s="16" t="str">
        <f>IF(ZSOHSD058[[#This Row],[落胚數]]="","",IF(ISNUMBER(ZSOHSD058[[#This Row],[落胚數]]+0), ZSOHSD058[[#This Row],[落胚數]]+0, 0))</f>
        <v/>
      </c>
    </row>
    <row r="6205" spans="1:14">
      <c r="A6205"/>
      <c r="B6205"/>
      <c r="C6205"/>
      <c r="D6205"/>
      <c r="E6205"/>
      <c r="F6205"/>
      <c r="G6205"/>
      <c r="H6205"/>
      <c r="I6205"/>
      <c r="J6205"/>
      <c r="K6205"/>
      <c r="L6205" t="str">
        <f>IF(COUNTIFS(ZSOHPP055[订单号数值], ZSOHSD058[[#This Row],[订单号数值]], ZSOHPP055[行項目], ZSOHSD058[[#This Row],[行項目]])&gt;0, "Y", "")</f>
        <v/>
      </c>
      <c r="M6205" t="str">
        <f>IF(ZSOHSD058[[#This Row],[銷售訂單]]="", "", --ZSOHSD058[[#This Row],[銷售訂單]])</f>
        <v/>
      </c>
      <c r="N6205" s="16" t="str">
        <f>IF(ZSOHSD058[[#This Row],[落胚數]]="","",IF(ISNUMBER(ZSOHSD058[[#This Row],[落胚數]]+0), ZSOHSD058[[#This Row],[落胚數]]+0, 0))</f>
        <v/>
      </c>
    </row>
    <row r="6206" spans="1:14">
      <c r="A6206"/>
      <c r="B6206"/>
      <c r="C6206"/>
      <c r="D6206"/>
      <c r="E6206"/>
      <c r="F6206"/>
      <c r="G6206"/>
      <c r="H6206"/>
      <c r="I6206"/>
      <c r="J6206"/>
      <c r="K6206"/>
      <c r="L6206" t="str">
        <f>IF(COUNTIFS(ZSOHPP055[订单号数值], ZSOHSD058[[#This Row],[订单号数值]], ZSOHPP055[行項目], ZSOHSD058[[#This Row],[行項目]])&gt;0, "Y", "")</f>
        <v/>
      </c>
      <c r="M6206" t="str">
        <f>IF(ZSOHSD058[[#This Row],[銷售訂單]]="", "", --ZSOHSD058[[#This Row],[銷售訂單]])</f>
        <v/>
      </c>
      <c r="N6206" s="16" t="str">
        <f>IF(ZSOHSD058[[#This Row],[落胚數]]="","",IF(ISNUMBER(ZSOHSD058[[#This Row],[落胚數]]+0), ZSOHSD058[[#This Row],[落胚數]]+0, 0))</f>
        <v/>
      </c>
    </row>
    <row r="6207" spans="1:14">
      <c r="A6207"/>
      <c r="B6207"/>
      <c r="C6207"/>
      <c r="D6207"/>
      <c r="E6207"/>
      <c r="F6207"/>
      <c r="G6207"/>
      <c r="H6207"/>
      <c r="I6207"/>
      <c r="J6207"/>
      <c r="K6207"/>
      <c r="L6207" t="str">
        <f>IF(COUNTIFS(ZSOHPP055[订单号数值], ZSOHSD058[[#This Row],[订单号数值]], ZSOHPP055[行項目], ZSOHSD058[[#This Row],[行項目]])&gt;0, "Y", "")</f>
        <v/>
      </c>
      <c r="M6207" t="str">
        <f>IF(ZSOHSD058[[#This Row],[銷售訂單]]="", "", --ZSOHSD058[[#This Row],[銷售訂單]])</f>
        <v/>
      </c>
      <c r="N6207" s="16" t="str">
        <f>IF(ZSOHSD058[[#This Row],[落胚數]]="","",IF(ISNUMBER(ZSOHSD058[[#This Row],[落胚數]]+0), ZSOHSD058[[#This Row],[落胚數]]+0, 0))</f>
        <v/>
      </c>
    </row>
    <row r="6208" spans="1:14">
      <c r="A6208"/>
      <c r="B6208"/>
      <c r="C6208"/>
      <c r="D6208"/>
      <c r="E6208"/>
      <c r="F6208"/>
      <c r="G6208"/>
      <c r="H6208"/>
      <c r="I6208"/>
      <c r="J6208"/>
      <c r="K6208"/>
      <c r="L6208" t="str">
        <f>IF(COUNTIFS(ZSOHPP055[订单号数值], ZSOHSD058[[#This Row],[订单号数值]], ZSOHPP055[行項目], ZSOHSD058[[#This Row],[行項目]])&gt;0, "Y", "")</f>
        <v/>
      </c>
      <c r="M6208" t="str">
        <f>IF(ZSOHSD058[[#This Row],[銷售訂單]]="", "", --ZSOHSD058[[#This Row],[銷售訂單]])</f>
        <v/>
      </c>
      <c r="N6208" s="16" t="str">
        <f>IF(ZSOHSD058[[#This Row],[落胚數]]="","",IF(ISNUMBER(ZSOHSD058[[#This Row],[落胚數]]+0), ZSOHSD058[[#This Row],[落胚數]]+0, 0))</f>
        <v/>
      </c>
    </row>
    <row r="6209" spans="1:14">
      <c r="A6209"/>
      <c r="B6209"/>
      <c r="C6209"/>
      <c r="D6209"/>
      <c r="E6209"/>
      <c r="F6209"/>
      <c r="G6209"/>
      <c r="H6209"/>
      <c r="I6209"/>
      <c r="J6209"/>
      <c r="K6209"/>
      <c r="L6209" t="str">
        <f>IF(COUNTIFS(ZSOHPP055[订单号数值], ZSOHSD058[[#This Row],[订单号数值]], ZSOHPP055[行項目], ZSOHSD058[[#This Row],[行項目]])&gt;0, "Y", "")</f>
        <v/>
      </c>
      <c r="M6209" t="str">
        <f>IF(ZSOHSD058[[#This Row],[銷售訂單]]="", "", --ZSOHSD058[[#This Row],[銷售訂單]])</f>
        <v/>
      </c>
      <c r="N6209" s="16" t="str">
        <f>IF(ZSOHSD058[[#This Row],[落胚數]]="","",IF(ISNUMBER(ZSOHSD058[[#This Row],[落胚數]]+0), ZSOHSD058[[#This Row],[落胚數]]+0, 0))</f>
        <v/>
      </c>
    </row>
    <row r="6210" spans="1:14">
      <c r="A6210"/>
      <c r="B6210"/>
      <c r="C6210"/>
      <c r="D6210"/>
      <c r="E6210"/>
      <c r="F6210"/>
      <c r="G6210"/>
      <c r="H6210"/>
      <c r="I6210"/>
      <c r="J6210"/>
      <c r="K6210"/>
      <c r="L6210" t="str">
        <f>IF(COUNTIFS(ZSOHPP055[订单号数值], ZSOHSD058[[#This Row],[订单号数值]], ZSOHPP055[行項目], ZSOHSD058[[#This Row],[行項目]])&gt;0, "Y", "")</f>
        <v/>
      </c>
      <c r="M6210" t="str">
        <f>IF(ZSOHSD058[[#This Row],[銷售訂單]]="", "", --ZSOHSD058[[#This Row],[銷售訂單]])</f>
        <v/>
      </c>
      <c r="N6210" s="16" t="str">
        <f>IF(ZSOHSD058[[#This Row],[落胚數]]="","",IF(ISNUMBER(ZSOHSD058[[#This Row],[落胚數]]+0), ZSOHSD058[[#This Row],[落胚數]]+0, 0))</f>
        <v/>
      </c>
    </row>
    <row r="6211" spans="1:14">
      <c r="A6211"/>
      <c r="B6211"/>
      <c r="C6211"/>
      <c r="D6211"/>
      <c r="E6211"/>
      <c r="F6211"/>
      <c r="G6211"/>
      <c r="H6211"/>
      <c r="I6211"/>
      <c r="J6211"/>
      <c r="K6211"/>
      <c r="L6211" t="str">
        <f>IF(COUNTIFS(ZSOHPP055[订单号数值], ZSOHSD058[[#This Row],[订单号数值]], ZSOHPP055[行項目], ZSOHSD058[[#This Row],[行項目]])&gt;0, "Y", "")</f>
        <v/>
      </c>
      <c r="M6211" t="str">
        <f>IF(ZSOHSD058[[#This Row],[銷售訂單]]="", "", --ZSOHSD058[[#This Row],[銷售訂單]])</f>
        <v/>
      </c>
      <c r="N6211" s="16" t="str">
        <f>IF(ZSOHSD058[[#This Row],[落胚數]]="","",IF(ISNUMBER(ZSOHSD058[[#This Row],[落胚數]]+0), ZSOHSD058[[#This Row],[落胚數]]+0, 0))</f>
        <v/>
      </c>
    </row>
    <row r="6212" spans="1:14">
      <c r="A6212"/>
      <c r="B6212"/>
      <c r="C6212"/>
      <c r="D6212"/>
      <c r="E6212"/>
      <c r="F6212"/>
      <c r="G6212"/>
      <c r="H6212"/>
      <c r="I6212"/>
      <c r="J6212"/>
      <c r="K6212"/>
      <c r="L6212" t="str">
        <f>IF(COUNTIFS(ZSOHPP055[订单号数值], ZSOHSD058[[#This Row],[订单号数值]], ZSOHPP055[行項目], ZSOHSD058[[#This Row],[行項目]])&gt;0, "Y", "")</f>
        <v/>
      </c>
      <c r="M6212" t="str">
        <f>IF(ZSOHSD058[[#This Row],[銷售訂單]]="", "", --ZSOHSD058[[#This Row],[銷售訂單]])</f>
        <v/>
      </c>
      <c r="N6212" s="16" t="str">
        <f>IF(ZSOHSD058[[#This Row],[落胚數]]="","",IF(ISNUMBER(ZSOHSD058[[#This Row],[落胚數]]+0), ZSOHSD058[[#This Row],[落胚數]]+0, 0))</f>
        <v/>
      </c>
    </row>
    <row r="6213" spans="1:14">
      <c r="A6213"/>
      <c r="B6213"/>
      <c r="C6213"/>
      <c r="D6213"/>
      <c r="E6213"/>
      <c r="F6213"/>
      <c r="G6213"/>
      <c r="H6213"/>
      <c r="I6213"/>
      <c r="J6213"/>
      <c r="K6213"/>
      <c r="L6213" t="str">
        <f>IF(COUNTIFS(ZSOHPP055[订单号数值], ZSOHSD058[[#This Row],[订单号数值]], ZSOHPP055[行項目], ZSOHSD058[[#This Row],[行項目]])&gt;0, "Y", "")</f>
        <v/>
      </c>
      <c r="M6213" t="str">
        <f>IF(ZSOHSD058[[#This Row],[銷售訂單]]="", "", --ZSOHSD058[[#This Row],[銷售訂單]])</f>
        <v/>
      </c>
      <c r="N6213" s="16" t="str">
        <f>IF(ZSOHSD058[[#This Row],[落胚數]]="","",IF(ISNUMBER(ZSOHSD058[[#This Row],[落胚數]]+0), ZSOHSD058[[#This Row],[落胚數]]+0, 0))</f>
        <v/>
      </c>
    </row>
    <row r="6214" spans="1:14">
      <c r="A6214"/>
      <c r="B6214"/>
      <c r="C6214"/>
      <c r="D6214"/>
      <c r="E6214"/>
      <c r="F6214"/>
      <c r="G6214"/>
      <c r="H6214"/>
      <c r="I6214"/>
      <c r="J6214"/>
      <c r="K6214"/>
      <c r="L6214" t="str">
        <f>IF(COUNTIFS(ZSOHPP055[订单号数值], ZSOHSD058[[#This Row],[订单号数值]], ZSOHPP055[行項目], ZSOHSD058[[#This Row],[行項目]])&gt;0, "Y", "")</f>
        <v/>
      </c>
      <c r="M6214" t="str">
        <f>IF(ZSOHSD058[[#This Row],[銷售訂單]]="", "", --ZSOHSD058[[#This Row],[銷售訂單]])</f>
        <v/>
      </c>
      <c r="N6214" s="16" t="str">
        <f>IF(ZSOHSD058[[#This Row],[落胚數]]="","",IF(ISNUMBER(ZSOHSD058[[#This Row],[落胚數]]+0), ZSOHSD058[[#This Row],[落胚數]]+0, 0))</f>
        <v/>
      </c>
    </row>
    <row r="6215" spans="1:14">
      <c r="A6215"/>
      <c r="B6215"/>
      <c r="C6215"/>
      <c r="D6215"/>
      <c r="E6215"/>
      <c r="F6215"/>
      <c r="G6215"/>
      <c r="H6215"/>
      <c r="I6215"/>
      <c r="J6215"/>
      <c r="K6215"/>
      <c r="L6215" t="str">
        <f>IF(COUNTIFS(ZSOHPP055[订单号数值], ZSOHSD058[[#This Row],[订单号数值]], ZSOHPP055[行項目], ZSOHSD058[[#This Row],[行項目]])&gt;0, "Y", "")</f>
        <v/>
      </c>
      <c r="M6215" t="str">
        <f>IF(ZSOHSD058[[#This Row],[銷售訂單]]="", "", --ZSOHSD058[[#This Row],[銷售訂單]])</f>
        <v/>
      </c>
      <c r="N6215" s="16" t="str">
        <f>IF(ZSOHSD058[[#This Row],[落胚數]]="","",IF(ISNUMBER(ZSOHSD058[[#This Row],[落胚數]]+0), ZSOHSD058[[#This Row],[落胚數]]+0, 0))</f>
        <v/>
      </c>
    </row>
    <row r="6216" spans="1:14">
      <c r="A6216"/>
      <c r="B6216"/>
      <c r="C6216"/>
      <c r="D6216"/>
      <c r="E6216"/>
      <c r="F6216"/>
      <c r="G6216"/>
      <c r="H6216"/>
      <c r="I6216"/>
      <c r="J6216"/>
      <c r="K6216"/>
      <c r="L6216" t="str">
        <f>IF(COUNTIFS(ZSOHPP055[订单号数值], ZSOHSD058[[#This Row],[订单号数值]], ZSOHPP055[行項目], ZSOHSD058[[#This Row],[行項目]])&gt;0, "Y", "")</f>
        <v/>
      </c>
      <c r="M6216" t="str">
        <f>IF(ZSOHSD058[[#This Row],[銷售訂單]]="", "", --ZSOHSD058[[#This Row],[銷售訂單]])</f>
        <v/>
      </c>
      <c r="N6216" s="16" t="str">
        <f>IF(ZSOHSD058[[#This Row],[落胚數]]="","",IF(ISNUMBER(ZSOHSD058[[#This Row],[落胚數]]+0), ZSOHSD058[[#This Row],[落胚數]]+0, 0))</f>
        <v/>
      </c>
    </row>
    <row r="6217" spans="1:14">
      <c r="A6217"/>
      <c r="B6217"/>
      <c r="C6217"/>
      <c r="D6217"/>
      <c r="E6217"/>
      <c r="F6217"/>
      <c r="G6217"/>
      <c r="H6217"/>
      <c r="I6217"/>
      <c r="J6217"/>
      <c r="K6217"/>
      <c r="L6217" t="str">
        <f>IF(COUNTIFS(ZSOHPP055[订单号数值], ZSOHSD058[[#This Row],[订单号数值]], ZSOHPP055[行項目], ZSOHSD058[[#This Row],[行項目]])&gt;0, "Y", "")</f>
        <v/>
      </c>
      <c r="M6217" t="str">
        <f>IF(ZSOHSD058[[#This Row],[銷售訂單]]="", "", --ZSOHSD058[[#This Row],[銷售訂單]])</f>
        <v/>
      </c>
      <c r="N6217" s="16" t="str">
        <f>IF(ZSOHSD058[[#This Row],[落胚數]]="","",IF(ISNUMBER(ZSOHSD058[[#This Row],[落胚數]]+0), ZSOHSD058[[#This Row],[落胚數]]+0, 0))</f>
        <v/>
      </c>
    </row>
    <row r="6218" spans="1:14">
      <c r="A6218"/>
      <c r="B6218"/>
      <c r="C6218"/>
      <c r="D6218"/>
      <c r="E6218"/>
      <c r="F6218"/>
      <c r="G6218"/>
      <c r="H6218"/>
      <c r="I6218"/>
      <c r="J6218"/>
      <c r="K6218"/>
      <c r="L6218" t="str">
        <f>IF(COUNTIFS(ZSOHPP055[订单号数值], ZSOHSD058[[#This Row],[订单号数值]], ZSOHPP055[行項目], ZSOHSD058[[#This Row],[行項目]])&gt;0, "Y", "")</f>
        <v/>
      </c>
      <c r="M6218" t="str">
        <f>IF(ZSOHSD058[[#This Row],[銷售訂單]]="", "", --ZSOHSD058[[#This Row],[銷售訂單]])</f>
        <v/>
      </c>
      <c r="N6218" s="16" t="str">
        <f>IF(ZSOHSD058[[#This Row],[落胚數]]="","",IF(ISNUMBER(ZSOHSD058[[#This Row],[落胚數]]+0), ZSOHSD058[[#This Row],[落胚數]]+0, 0))</f>
        <v/>
      </c>
    </row>
    <row r="6219" spans="1:14">
      <c r="A6219"/>
      <c r="B6219"/>
      <c r="C6219"/>
      <c r="D6219"/>
      <c r="E6219"/>
      <c r="F6219"/>
      <c r="G6219"/>
      <c r="H6219"/>
      <c r="I6219"/>
      <c r="J6219"/>
      <c r="K6219"/>
      <c r="L6219" t="str">
        <f>IF(COUNTIFS(ZSOHPP055[订单号数值], ZSOHSD058[[#This Row],[订单号数值]], ZSOHPP055[行項目], ZSOHSD058[[#This Row],[行項目]])&gt;0, "Y", "")</f>
        <v/>
      </c>
      <c r="M6219" t="str">
        <f>IF(ZSOHSD058[[#This Row],[銷售訂單]]="", "", --ZSOHSD058[[#This Row],[銷售訂單]])</f>
        <v/>
      </c>
      <c r="N6219" s="16" t="str">
        <f>IF(ZSOHSD058[[#This Row],[落胚數]]="","",IF(ISNUMBER(ZSOHSD058[[#This Row],[落胚數]]+0), ZSOHSD058[[#This Row],[落胚數]]+0, 0))</f>
        <v/>
      </c>
    </row>
    <row r="6220" spans="1:14">
      <c r="A6220"/>
      <c r="B6220"/>
      <c r="C6220"/>
      <c r="D6220"/>
      <c r="E6220"/>
      <c r="F6220"/>
      <c r="G6220"/>
      <c r="H6220"/>
      <c r="I6220"/>
      <c r="J6220"/>
      <c r="K6220"/>
      <c r="L6220" t="str">
        <f>IF(COUNTIFS(ZSOHPP055[订单号数值], ZSOHSD058[[#This Row],[订单号数值]], ZSOHPP055[行項目], ZSOHSD058[[#This Row],[行項目]])&gt;0, "Y", "")</f>
        <v/>
      </c>
      <c r="M6220" t="str">
        <f>IF(ZSOHSD058[[#This Row],[銷售訂單]]="", "", --ZSOHSD058[[#This Row],[銷售訂單]])</f>
        <v/>
      </c>
      <c r="N6220" s="16" t="str">
        <f>IF(ZSOHSD058[[#This Row],[落胚數]]="","",IF(ISNUMBER(ZSOHSD058[[#This Row],[落胚數]]+0), ZSOHSD058[[#This Row],[落胚數]]+0, 0))</f>
        <v/>
      </c>
    </row>
    <row r="6221" spans="1:14">
      <c r="A6221"/>
      <c r="B6221"/>
      <c r="C6221"/>
      <c r="D6221"/>
      <c r="E6221"/>
      <c r="F6221"/>
      <c r="G6221"/>
      <c r="H6221"/>
      <c r="I6221"/>
      <c r="J6221"/>
      <c r="K6221"/>
      <c r="L6221" t="str">
        <f>IF(COUNTIFS(ZSOHPP055[订单号数值], ZSOHSD058[[#This Row],[订单号数值]], ZSOHPP055[行項目], ZSOHSD058[[#This Row],[行項目]])&gt;0, "Y", "")</f>
        <v/>
      </c>
      <c r="M6221" t="str">
        <f>IF(ZSOHSD058[[#This Row],[銷售訂單]]="", "", --ZSOHSD058[[#This Row],[銷售訂單]])</f>
        <v/>
      </c>
      <c r="N6221" s="16" t="str">
        <f>IF(ZSOHSD058[[#This Row],[落胚數]]="","",IF(ISNUMBER(ZSOHSD058[[#This Row],[落胚數]]+0), ZSOHSD058[[#This Row],[落胚數]]+0, 0))</f>
        <v/>
      </c>
    </row>
    <row r="6222" spans="1:14">
      <c r="A6222"/>
      <c r="B6222"/>
      <c r="C6222"/>
      <c r="D6222"/>
      <c r="E6222"/>
      <c r="F6222"/>
      <c r="G6222"/>
      <c r="H6222"/>
      <c r="I6222"/>
      <c r="J6222"/>
      <c r="K6222"/>
      <c r="L6222" t="str">
        <f>IF(COUNTIFS(ZSOHPP055[订单号数值], ZSOHSD058[[#This Row],[订单号数值]], ZSOHPP055[行項目], ZSOHSD058[[#This Row],[行項目]])&gt;0, "Y", "")</f>
        <v/>
      </c>
      <c r="M6222" t="str">
        <f>IF(ZSOHSD058[[#This Row],[銷售訂單]]="", "", --ZSOHSD058[[#This Row],[銷售訂單]])</f>
        <v/>
      </c>
      <c r="N6222" s="16" t="str">
        <f>IF(ZSOHSD058[[#This Row],[落胚數]]="","",IF(ISNUMBER(ZSOHSD058[[#This Row],[落胚數]]+0), ZSOHSD058[[#This Row],[落胚數]]+0, 0))</f>
        <v/>
      </c>
    </row>
    <row r="6223" spans="1:14">
      <c r="A6223"/>
      <c r="B6223"/>
      <c r="C6223"/>
      <c r="D6223"/>
      <c r="E6223"/>
      <c r="F6223"/>
      <c r="G6223"/>
      <c r="H6223"/>
      <c r="I6223"/>
      <c r="J6223"/>
      <c r="K6223"/>
      <c r="L6223" t="str">
        <f>IF(COUNTIFS(ZSOHPP055[订单号数值], ZSOHSD058[[#This Row],[订单号数值]], ZSOHPP055[行項目], ZSOHSD058[[#This Row],[行項目]])&gt;0, "Y", "")</f>
        <v/>
      </c>
      <c r="M6223" t="str">
        <f>IF(ZSOHSD058[[#This Row],[銷售訂單]]="", "", --ZSOHSD058[[#This Row],[銷售訂單]])</f>
        <v/>
      </c>
      <c r="N6223" s="16" t="str">
        <f>IF(ZSOHSD058[[#This Row],[落胚數]]="","",IF(ISNUMBER(ZSOHSD058[[#This Row],[落胚數]]+0), ZSOHSD058[[#This Row],[落胚數]]+0, 0))</f>
        <v/>
      </c>
    </row>
    <row r="6224" spans="1:14">
      <c r="A6224"/>
      <c r="B6224"/>
      <c r="C6224"/>
      <c r="D6224"/>
      <c r="E6224"/>
      <c r="F6224"/>
      <c r="G6224"/>
      <c r="H6224"/>
      <c r="I6224"/>
      <c r="J6224"/>
      <c r="K6224"/>
      <c r="L6224" t="str">
        <f>IF(COUNTIFS(ZSOHPP055[订单号数值], ZSOHSD058[[#This Row],[订单号数值]], ZSOHPP055[行項目], ZSOHSD058[[#This Row],[行項目]])&gt;0, "Y", "")</f>
        <v/>
      </c>
      <c r="M6224" t="str">
        <f>IF(ZSOHSD058[[#This Row],[銷售訂單]]="", "", --ZSOHSD058[[#This Row],[銷售訂單]])</f>
        <v/>
      </c>
      <c r="N6224" s="16" t="str">
        <f>IF(ZSOHSD058[[#This Row],[落胚數]]="","",IF(ISNUMBER(ZSOHSD058[[#This Row],[落胚數]]+0), ZSOHSD058[[#This Row],[落胚數]]+0, 0))</f>
        <v/>
      </c>
    </row>
    <row r="6225" spans="1:14">
      <c r="A6225"/>
      <c r="B6225"/>
      <c r="C6225"/>
      <c r="D6225"/>
      <c r="E6225"/>
      <c r="F6225"/>
      <c r="G6225"/>
      <c r="H6225"/>
      <c r="I6225"/>
      <c r="J6225"/>
      <c r="K6225"/>
      <c r="L6225" t="str">
        <f>IF(COUNTIFS(ZSOHPP055[订单号数值], ZSOHSD058[[#This Row],[订单号数值]], ZSOHPP055[行項目], ZSOHSD058[[#This Row],[行項目]])&gt;0, "Y", "")</f>
        <v/>
      </c>
      <c r="M6225" t="str">
        <f>IF(ZSOHSD058[[#This Row],[銷售訂單]]="", "", --ZSOHSD058[[#This Row],[銷售訂單]])</f>
        <v/>
      </c>
      <c r="N6225" s="16" t="str">
        <f>IF(ZSOHSD058[[#This Row],[落胚數]]="","",IF(ISNUMBER(ZSOHSD058[[#This Row],[落胚數]]+0), ZSOHSD058[[#This Row],[落胚數]]+0, 0))</f>
        <v/>
      </c>
    </row>
    <row r="6226" spans="1:14">
      <c r="A6226"/>
      <c r="B6226"/>
      <c r="C6226"/>
      <c r="D6226"/>
      <c r="E6226"/>
      <c r="F6226"/>
      <c r="G6226"/>
      <c r="H6226"/>
      <c r="I6226"/>
      <c r="J6226"/>
      <c r="K6226"/>
      <c r="L6226" t="str">
        <f>IF(COUNTIFS(ZSOHPP055[订单号数值], ZSOHSD058[[#This Row],[订单号数值]], ZSOHPP055[行項目], ZSOHSD058[[#This Row],[行項目]])&gt;0, "Y", "")</f>
        <v/>
      </c>
      <c r="M6226" t="str">
        <f>IF(ZSOHSD058[[#This Row],[銷售訂單]]="", "", --ZSOHSD058[[#This Row],[銷售訂單]])</f>
        <v/>
      </c>
      <c r="N6226" s="16" t="str">
        <f>IF(ZSOHSD058[[#This Row],[落胚數]]="","",IF(ISNUMBER(ZSOHSD058[[#This Row],[落胚數]]+0), ZSOHSD058[[#This Row],[落胚數]]+0, 0))</f>
        <v/>
      </c>
    </row>
    <row r="6227" spans="1:14">
      <c r="A6227"/>
      <c r="B6227"/>
      <c r="C6227"/>
      <c r="D6227"/>
      <c r="E6227"/>
      <c r="F6227"/>
      <c r="G6227"/>
      <c r="H6227"/>
      <c r="I6227"/>
      <c r="J6227"/>
      <c r="K6227"/>
      <c r="L6227" t="str">
        <f>IF(COUNTIFS(ZSOHPP055[订单号数值], ZSOHSD058[[#This Row],[订单号数值]], ZSOHPP055[行項目], ZSOHSD058[[#This Row],[行項目]])&gt;0, "Y", "")</f>
        <v/>
      </c>
      <c r="M6227" t="str">
        <f>IF(ZSOHSD058[[#This Row],[銷售訂單]]="", "", --ZSOHSD058[[#This Row],[銷售訂單]])</f>
        <v/>
      </c>
      <c r="N6227" s="16" t="str">
        <f>IF(ZSOHSD058[[#This Row],[落胚數]]="","",IF(ISNUMBER(ZSOHSD058[[#This Row],[落胚數]]+0), ZSOHSD058[[#This Row],[落胚數]]+0, 0))</f>
        <v/>
      </c>
    </row>
    <row r="6228" spans="1:14">
      <c r="A6228"/>
      <c r="B6228"/>
      <c r="C6228"/>
      <c r="D6228"/>
      <c r="E6228"/>
      <c r="F6228"/>
      <c r="G6228"/>
      <c r="H6228"/>
      <c r="I6228"/>
      <c r="J6228"/>
      <c r="K6228"/>
      <c r="L6228" t="str">
        <f>IF(COUNTIFS(ZSOHPP055[订单号数值], ZSOHSD058[[#This Row],[订单号数值]], ZSOHPP055[行項目], ZSOHSD058[[#This Row],[行項目]])&gt;0, "Y", "")</f>
        <v/>
      </c>
      <c r="M6228" t="str">
        <f>IF(ZSOHSD058[[#This Row],[銷售訂單]]="", "", --ZSOHSD058[[#This Row],[銷售訂單]])</f>
        <v/>
      </c>
      <c r="N6228" s="16" t="str">
        <f>IF(ZSOHSD058[[#This Row],[落胚數]]="","",IF(ISNUMBER(ZSOHSD058[[#This Row],[落胚數]]+0), ZSOHSD058[[#This Row],[落胚數]]+0, 0))</f>
        <v/>
      </c>
    </row>
    <row r="6229" spans="1:14">
      <c r="A6229"/>
      <c r="B6229"/>
      <c r="C6229"/>
      <c r="D6229"/>
      <c r="E6229"/>
      <c r="F6229"/>
      <c r="G6229"/>
      <c r="H6229"/>
      <c r="I6229"/>
      <c r="J6229"/>
      <c r="K6229"/>
      <c r="L6229" t="str">
        <f>IF(COUNTIFS(ZSOHPP055[订单号数值], ZSOHSD058[[#This Row],[订单号数值]], ZSOHPP055[行項目], ZSOHSD058[[#This Row],[行項目]])&gt;0, "Y", "")</f>
        <v/>
      </c>
      <c r="M6229" t="str">
        <f>IF(ZSOHSD058[[#This Row],[銷售訂單]]="", "", --ZSOHSD058[[#This Row],[銷售訂單]])</f>
        <v/>
      </c>
      <c r="N6229" s="16" t="str">
        <f>IF(ZSOHSD058[[#This Row],[落胚數]]="","",IF(ISNUMBER(ZSOHSD058[[#This Row],[落胚數]]+0), ZSOHSD058[[#This Row],[落胚數]]+0, 0))</f>
        <v/>
      </c>
    </row>
    <row r="6230" spans="1:14">
      <c r="A6230"/>
      <c r="B6230"/>
      <c r="C6230"/>
      <c r="D6230"/>
      <c r="E6230"/>
      <c r="F6230"/>
      <c r="G6230"/>
      <c r="H6230"/>
      <c r="I6230"/>
      <c r="J6230"/>
      <c r="K6230"/>
      <c r="L6230" t="str">
        <f>IF(COUNTIFS(ZSOHPP055[订单号数值], ZSOHSD058[[#This Row],[订单号数值]], ZSOHPP055[行項目], ZSOHSD058[[#This Row],[行項目]])&gt;0, "Y", "")</f>
        <v/>
      </c>
      <c r="M6230" t="str">
        <f>IF(ZSOHSD058[[#This Row],[銷售訂單]]="", "", --ZSOHSD058[[#This Row],[銷售訂單]])</f>
        <v/>
      </c>
      <c r="N6230" s="16" t="str">
        <f>IF(ZSOHSD058[[#This Row],[落胚數]]="","",IF(ISNUMBER(ZSOHSD058[[#This Row],[落胚數]]+0), ZSOHSD058[[#This Row],[落胚數]]+0, 0))</f>
        <v/>
      </c>
    </row>
    <row r="6231" spans="1:14">
      <c r="A6231"/>
      <c r="B6231"/>
      <c r="C6231"/>
      <c r="D6231"/>
      <c r="E6231"/>
      <c r="F6231"/>
      <c r="G6231"/>
      <c r="H6231"/>
      <c r="I6231"/>
      <c r="J6231"/>
      <c r="K6231"/>
      <c r="L6231" t="str">
        <f>IF(COUNTIFS(ZSOHPP055[订单号数值], ZSOHSD058[[#This Row],[订单号数值]], ZSOHPP055[行項目], ZSOHSD058[[#This Row],[行項目]])&gt;0, "Y", "")</f>
        <v/>
      </c>
      <c r="M6231" t="str">
        <f>IF(ZSOHSD058[[#This Row],[銷售訂單]]="", "", --ZSOHSD058[[#This Row],[銷售訂單]])</f>
        <v/>
      </c>
      <c r="N6231" s="16" t="str">
        <f>IF(ZSOHSD058[[#This Row],[落胚數]]="","",IF(ISNUMBER(ZSOHSD058[[#This Row],[落胚數]]+0), ZSOHSD058[[#This Row],[落胚數]]+0, 0))</f>
        <v/>
      </c>
    </row>
    <row r="6232" spans="1:14">
      <c r="A6232"/>
      <c r="B6232"/>
      <c r="C6232"/>
      <c r="D6232"/>
      <c r="E6232"/>
      <c r="F6232"/>
      <c r="G6232"/>
      <c r="H6232"/>
      <c r="I6232"/>
      <c r="J6232"/>
      <c r="K6232"/>
      <c r="L6232" t="str">
        <f>IF(COUNTIFS(ZSOHPP055[订单号数值], ZSOHSD058[[#This Row],[订单号数值]], ZSOHPP055[行項目], ZSOHSD058[[#This Row],[行項目]])&gt;0, "Y", "")</f>
        <v/>
      </c>
      <c r="M6232" t="str">
        <f>IF(ZSOHSD058[[#This Row],[銷售訂單]]="", "", --ZSOHSD058[[#This Row],[銷售訂單]])</f>
        <v/>
      </c>
      <c r="N6232" s="16" t="str">
        <f>IF(ZSOHSD058[[#This Row],[落胚數]]="","",IF(ISNUMBER(ZSOHSD058[[#This Row],[落胚數]]+0), ZSOHSD058[[#This Row],[落胚數]]+0, 0))</f>
        <v/>
      </c>
    </row>
    <row r="6233" spans="1:14">
      <c r="A6233"/>
      <c r="B6233"/>
      <c r="C6233"/>
      <c r="D6233"/>
      <c r="E6233"/>
      <c r="F6233"/>
      <c r="G6233"/>
      <c r="H6233"/>
      <c r="I6233"/>
      <c r="J6233"/>
      <c r="K6233"/>
      <c r="L6233" t="str">
        <f>IF(COUNTIFS(ZSOHPP055[订单号数值], ZSOHSD058[[#This Row],[订单号数值]], ZSOHPP055[行項目], ZSOHSD058[[#This Row],[行項目]])&gt;0, "Y", "")</f>
        <v/>
      </c>
      <c r="M6233" t="str">
        <f>IF(ZSOHSD058[[#This Row],[銷售訂單]]="", "", --ZSOHSD058[[#This Row],[銷售訂單]])</f>
        <v/>
      </c>
      <c r="N6233" s="16" t="str">
        <f>IF(ZSOHSD058[[#This Row],[落胚數]]="","",IF(ISNUMBER(ZSOHSD058[[#This Row],[落胚數]]+0), ZSOHSD058[[#This Row],[落胚數]]+0, 0))</f>
        <v/>
      </c>
    </row>
    <row r="6234" spans="1:14">
      <c r="A6234"/>
      <c r="B6234"/>
      <c r="C6234"/>
      <c r="D6234"/>
      <c r="E6234"/>
      <c r="F6234"/>
      <c r="G6234"/>
      <c r="H6234"/>
      <c r="I6234"/>
      <c r="J6234"/>
      <c r="K6234"/>
      <c r="L6234" t="str">
        <f>IF(COUNTIFS(ZSOHPP055[订单号数值], ZSOHSD058[[#This Row],[订单号数值]], ZSOHPP055[行項目], ZSOHSD058[[#This Row],[行項目]])&gt;0, "Y", "")</f>
        <v/>
      </c>
      <c r="M6234" t="str">
        <f>IF(ZSOHSD058[[#This Row],[銷售訂單]]="", "", --ZSOHSD058[[#This Row],[銷售訂單]])</f>
        <v/>
      </c>
      <c r="N6234" s="16" t="str">
        <f>IF(ZSOHSD058[[#This Row],[落胚數]]="","",IF(ISNUMBER(ZSOHSD058[[#This Row],[落胚數]]+0), ZSOHSD058[[#This Row],[落胚數]]+0, 0))</f>
        <v/>
      </c>
    </row>
    <row r="6235" spans="1:14">
      <c r="A6235"/>
      <c r="B6235"/>
      <c r="C6235"/>
      <c r="D6235"/>
      <c r="E6235"/>
      <c r="F6235"/>
      <c r="G6235"/>
      <c r="H6235"/>
      <c r="I6235"/>
      <c r="J6235"/>
      <c r="K6235"/>
      <c r="L6235" t="str">
        <f>IF(COUNTIFS(ZSOHPP055[订单号数值], ZSOHSD058[[#This Row],[订单号数值]], ZSOHPP055[行項目], ZSOHSD058[[#This Row],[行項目]])&gt;0, "Y", "")</f>
        <v/>
      </c>
      <c r="M6235" t="str">
        <f>IF(ZSOHSD058[[#This Row],[銷售訂單]]="", "", --ZSOHSD058[[#This Row],[銷售訂單]])</f>
        <v/>
      </c>
      <c r="N6235" s="16" t="str">
        <f>IF(ZSOHSD058[[#This Row],[落胚數]]="","",IF(ISNUMBER(ZSOHSD058[[#This Row],[落胚數]]+0), ZSOHSD058[[#This Row],[落胚數]]+0, 0))</f>
        <v/>
      </c>
    </row>
    <row r="6236" spans="1:14">
      <c r="A6236"/>
      <c r="B6236"/>
      <c r="C6236"/>
      <c r="D6236"/>
      <c r="E6236"/>
      <c r="F6236"/>
      <c r="G6236"/>
      <c r="H6236"/>
      <c r="I6236"/>
      <c r="J6236"/>
      <c r="K6236"/>
      <c r="L6236" t="str">
        <f>IF(COUNTIFS(ZSOHPP055[订单号数值], ZSOHSD058[[#This Row],[订单号数值]], ZSOHPP055[行項目], ZSOHSD058[[#This Row],[行項目]])&gt;0, "Y", "")</f>
        <v/>
      </c>
      <c r="M6236" t="str">
        <f>IF(ZSOHSD058[[#This Row],[銷售訂單]]="", "", --ZSOHSD058[[#This Row],[銷售訂單]])</f>
        <v/>
      </c>
      <c r="N6236" s="16" t="str">
        <f>IF(ZSOHSD058[[#This Row],[落胚數]]="","",IF(ISNUMBER(ZSOHSD058[[#This Row],[落胚數]]+0), ZSOHSD058[[#This Row],[落胚數]]+0, 0))</f>
        <v/>
      </c>
    </row>
    <row r="6237" spans="1:14">
      <c r="A6237"/>
      <c r="B6237"/>
      <c r="C6237"/>
      <c r="D6237"/>
      <c r="E6237"/>
      <c r="F6237"/>
      <c r="G6237"/>
      <c r="H6237"/>
      <c r="I6237"/>
      <c r="J6237"/>
      <c r="K6237"/>
      <c r="L6237" t="str">
        <f>IF(COUNTIFS(ZSOHPP055[订单号数值], ZSOHSD058[[#This Row],[订单号数值]], ZSOHPP055[行項目], ZSOHSD058[[#This Row],[行項目]])&gt;0, "Y", "")</f>
        <v/>
      </c>
      <c r="M6237" t="str">
        <f>IF(ZSOHSD058[[#This Row],[銷售訂單]]="", "", --ZSOHSD058[[#This Row],[銷售訂單]])</f>
        <v/>
      </c>
      <c r="N6237" s="16" t="str">
        <f>IF(ZSOHSD058[[#This Row],[落胚數]]="","",IF(ISNUMBER(ZSOHSD058[[#This Row],[落胚數]]+0), ZSOHSD058[[#This Row],[落胚數]]+0, 0))</f>
        <v/>
      </c>
    </row>
    <row r="6238" spans="1:14">
      <c r="A6238"/>
      <c r="B6238"/>
      <c r="C6238"/>
      <c r="D6238"/>
      <c r="E6238"/>
      <c r="F6238"/>
      <c r="G6238"/>
      <c r="H6238"/>
      <c r="I6238"/>
      <c r="J6238"/>
      <c r="K6238"/>
      <c r="L6238" t="str">
        <f>IF(COUNTIFS(ZSOHPP055[订单号数值], ZSOHSD058[[#This Row],[订单号数值]], ZSOHPP055[行項目], ZSOHSD058[[#This Row],[行項目]])&gt;0, "Y", "")</f>
        <v/>
      </c>
      <c r="M6238" t="str">
        <f>IF(ZSOHSD058[[#This Row],[銷售訂單]]="", "", --ZSOHSD058[[#This Row],[銷售訂單]])</f>
        <v/>
      </c>
      <c r="N6238" s="16" t="str">
        <f>IF(ZSOHSD058[[#This Row],[落胚數]]="","",IF(ISNUMBER(ZSOHSD058[[#This Row],[落胚數]]+0), ZSOHSD058[[#This Row],[落胚數]]+0, 0))</f>
        <v/>
      </c>
    </row>
    <row r="6239" spans="1:14">
      <c r="A6239"/>
      <c r="B6239"/>
      <c r="C6239"/>
      <c r="D6239"/>
      <c r="E6239"/>
      <c r="F6239"/>
      <c r="G6239"/>
      <c r="H6239"/>
      <c r="I6239"/>
      <c r="J6239"/>
      <c r="K6239"/>
      <c r="L6239" t="str">
        <f>IF(COUNTIFS(ZSOHPP055[订单号数值], ZSOHSD058[[#This Row],[订单号数值]], ZSOHPP055[行項目], ZSOHSD058[[#This Row],[行項目]])&gt;0, "Y", "")</f>
        <v/>
      </c>
      <c r="M6239" t="str">
        <f>IF(ZSOHSD058[[#This Row],[銷售訂單]]="", "", --ZSOHSD058[[#This Row],[銷售訂單]])</f>
        <v/>
      </c>
      <c r="N6239" s="16" t="str">
        <f>IF(ZSOHSD058[[#This Row],[落胚數]]="","",IF(ISNUMBER(ZSOHSD058[[#This Row],[落胚數]]+0), ZSOHSD058[[#This Row],[落胚數]]+0, 0))</f>
        <v/>
      </c>
    </row>
    <row r="6240" spans="1:14">
      <c r="A6240"/>
      <c r="B6240"/>
      <c r="C6240"/>
      <c r="D6240"/>
      <c r="E6240"/>
      <c r="F6240"/>
      <c r="G6240"/>
      <c r="H6240"/>
      <c r="I6240"/>
      <c r="J6240"/>
      <c r="K6240"/>
      <c r="L6240" t="str">
        <f>IF(COUNTIFS(ZSOHPP055[订单号数值], ZSOHSD058[[#This Row],[订单号数值]], ZSOHPP055[行項目], ZSOHSD058[[#This Row],[行項目]])&gt;0, "Y", "")</f>
        <v/>
      </c>
      <c r="M6240" t="str">
        <f>IF(ZSOHSD058[[#This Row],[銷售訂單]]="", "", --ZSOHSD058[[#This Row],[銷售訂單]])</f>
        <v/>
      </c>
      <c r="N6240" s="16" t="str">
        <f>IF(ZSOHSD058[[#This Row],[落胚數]]="","",IF(ISNUMBER(ZSOHSD058[[#This Row],[落胚數]]+0), ZSOHSD058[[#This Row],[落胚數]]+0, 0))</f>
        <v/>
      </c>
    </row>
    <row r="6241" spans="1:14">
      <c r="A6241"/>
      <c r="B6241"/>
      <c r="C6241"/>
      <c r="D6241"/>
      <c r="E6241"/>
      <c r="F6241"/>
      <c r="G6241"/>
      <c r="H6241"/>
      <c r="I6241"/>
      <c r="J6241"/>
      <c r="K6241"/>
      <c r="L6241" t="str">
        <f>IF(COUNTIFS(ZSOHPP055[订单号数值], ZSOHSD058[[#This Row],[订单号数值]], ZSOHPP055[行項目], ZSOHSD058[[#This Row],[行項目]])&gt;0, "Y", "")</f>
        <v/>
      </c>
      <c r="M6241" t="str">
        <f>IF(ZSOHSD058[[#This Row],[銷售訂單]]="", "", --ZSOHSD058[[#This Row],[銷售訂單]])</f>
        <v/>
      </c>
      <c r="N6241" s="16" t="str">
        <f>IF(ZSOHSD058[[#This Row],[落胚數]]="","",IF(ISNUMBER(ZSOHSD058[[#This Row],[落胚數]]+0), ZSOHSD058[[#This Row],[落胚數]]+0, 0))</f>
        <v/>
      </c>
    </row>
    <row r="6242" spans="1:14">
      <c r="A6242"/>
      <c r="B6242"/>
      <c r="C6242"/>
      <c r="D6242"/>
      <c r="E6242"/>
      <c r="F6242"/>
      <c r="G6242"/>
      <c r="H6242"/>
      <c r="I6242"/>
      <c r="J6242"/>
      <c r="K6242"/>
      <c r="L6242" t="str">
        <f>IF(COUNTIFS(ZSOHPP055[订单号数值], ZSOHSD058[[#This Row],[订单号数值]], ZSOHPP055[行項目], ZSOHSD058[[#This Row],[行項目]])&gt;0, "Y", "")</f>
        <v/>
      </c>
      <c r="M6242" t="str">
        <f>IF(ZSOHSD058[[#This Row],[銷售訂單]]="", "", --ZSOHSD058[[#This Row],[銷售訂單]])</f>
        <v/>
      </c>
      <c r="N6242" s="16" t="str">
        <f>IF(ZSOHSD058[[#This Row],[落胚數]]="","",IF(ISNUMBER(ZSOHSD058[[#This Row],[落胚數]]+0), ZSOHSD058[[#This Row],[落胚數]]+0, 0))</f>
        <v/>
      </c>
    </row>
    <row r="6243" spans="1:14">
      <c r="A6243"/>
      <c r="B6243"/>
      <c r="C6243"/>
      <c r="D6243"/>
      <c r="E6243"/>
      <c r="F6243"/>
      <c r="G6243"/>
      <c r="H6243"/>
      <c r="I6243"/>
      <c r="J6243"/>
      <c r="K6243"/>
      <c r="L6243" t="str">
        <f>IF(COUNTIFS(ZSOHPP055[订单号数值], ZSOHSD058[[#This Row],[订单号数值]], ZSOHPP055[行項目], ZSOHSD058[[#This Row],[行項目]])&gt;0, "Y", "")</f>
        <v/>
      </c>
      <c r="M6243" t="str">
        <f>IF(ZSOHSD058[[#This Row],[銷售訂單]]="", "", --ZSOHSD058[[#This Row],[銷售訂單]])</f>
        <v/>
      </c>
      <c r="N6243" s="16" t="str">
        <f>IF(ZSOHSD058[[#This Row],[落胚數]]="","",IF(ISNUMBER(ZSOHSD058[[#This Row],[落胚數]]+0), ZSOHSD058[[#This Row],[落胚數]]+0, 0))</f>
        <v/>
      </c>
    </row>
    <row r="6244" spans="1:14">
      <c r="A6244"/>
      <c r="B6244"/>
      <c r="C6244"/>
      <c r="D6244"/>
      <c r="E6244"/>
      <c r="F6244"/>
      <c r="G6244"/>
      <c r="H6244"/>
      <c r="I6244"/>
      <c r="J6244"/>
      <c r="K6244"/>
      <c r="L6244" t="str">
        <f>IF(COUNTIFS(ZSOHPP055[订单号数值], ZSOHSD058[[#This Row],[订单号数值]], ZSOHPP055[行項目], ZSOHSD058[[#This Row],[行項目]])&gt;0, "Y", "")</f>
        <v/>
      </c>
      <c r="M6244" t="str">
        <f>IF(ZSOHSD058[[#This Row],[銷售訂單]]="", "", --ZSOHSD058[[#This Row],[銷售訂單]])</f>
        <v/>
      </c>
      <c r="N6244" s="16" t="str">
        <f>IF(ZSOHSD058[[#This Row],[落胚數]]="","",IF(ISNUMBER(ZSOHSD058[[#This Row],[落胚數]]+0), ZSOHSD058[[#This Row],[落胚數]]+0, 0))</f>
        <v/>
      </c>
    </row>
    <row r="6245" spans="1:14">
      <c r="A6245"/>
      <c r="B6245"/>
      <c r="C6245"/>
      <c r="D6245"/>
      <c r="E6245"/>
      <c r="F6245"/>
      <c r="G6245"/>
      <c r="H6245"/>
      <c r="I6245"/>
      <c r="J6245"/>
      <c r="K6245"/>
      <c r="L6245" t="str">
        <f>IF(COUNTIFS(ZSOHPP055[订单号数值], ZSOHSD058[[#This Row],[订单号数值]], ZSOHPP055[行項目], ZSOHSD058[[#This Row],[行項目]])&gt;0, "Y", "")</f>
        <v/>
      </c>
      <c r="M6245" t="str">
        <f>IF(ZSOHSD058[[#This Row],[銷售訂單]]="", "", --ZSOHSD058[[#This Row],[銷售訂單]])</f>
        <v/>
      </c>
      <c r="N6245" s="16" t="str">
        <f>IF(ZSOHSD058[[#This Row],[落胚數]]="","",IF(ISNUMBER(ZSOHSD058[[#This Row],[落胚數]]+0), ZSOHSD058[[#This Row],[落胚數]]+0, 0))</f>
        <v/>
      </c>
    </row>
    <row r="6246" spans="1:14">
      <c r="A6246"/>
      <c r="B6246"/>
      <c r="C6246"/>
      <c r="D6246"/>
      <c r="E6246"/>
      <c r="F6246"/>
      <c r="G6246"/>
      <c r="H6246"/>
      <c r="I6246"/>
      <c r="J6246"/>
      <c r="K6246"/>
      <c r="L6246" t="str">
        <f>IF(COUNTIFS(ZSOHPP055[订单号数值], ZSOHSD058[[#This Row],[订单号数值]], ZSOHPP055[行項目], ZSOHSD058[[#This Row],[行項目]])&gt;0, "Y", "")</f>
        <v/>
      </c>
      <c r="M6246" t="str">
        <f>IF(ZSOHSD058[[#This Row],[銷售訂單]]="", "", --ZSOHSD058[[#This Row],[銷售訂單]])</f>
        <v/>
      </c>
      <c r="N6246" s="16" t="str">
        <f>IF(ZSOHSD058[[#This Row],[落胚數]]="","",IF(ISNUMBER(ZSOHSD058[[#This Row],[落胚數]]+0), ZSOHSD058[[#This Row],[落胚數]]+0, 0))</f>
        <v/>
      </c>
    </row>
    <row r="6247" spans="1:14">
      <c r="A6247"/>
      <c r="B6247"/>
      <c r="C6247"/>
      <c r="D6247"/>
      <c r="E6247"/>
      <c r="F6247"/>
      <c r="G6247"/>
      <c r="H6247"/>
      <c r="I6247"/>
      <c r="J6247"/>
      <c r="K6247"/>
      <c r="L6247" t="str">
        <f>IF(COUNTIFS(ZSOHPP055[订单号数值], ZSOHSD058[[#This Row],[订单号数值]], ZSOHPP055[行項目], ZSOHSD058[[#This Row],[行項目]])&gt;0, "Y", "")</f>
        <v/>
      </c>
      <c r="M6247" t="str">
        <f>IF(ZSOHSD058[[#This Row],[銷售訂單]]="", "", --ZSOHSD058[[#This Row],[銷售訂單]])</f>
        <v/>
      </c>
      <c r="N6247" s="16" t="str">
        <f>IF(ZSOHSD058[[#This Row],[落胚數]]="","",IF(ISNUMBER(ZSOHSD058[[#This Row],[落胚數]]+0), ZSOHSD058[[#This Row],[落胚數]]+0, 0))</f>
        <v/>
      </c>
    </row>
    <row r="6248" spans="1:14">
      <c r="A6248"/>
      <c r="B6248"/>
      <c r="C6248"/>
      <c r="D6248"/>
      <c r="E6248"/>
      <c r="F6248"/>
      <c r="G6248"/>
      <c r="H6248"/>
      <c r="I6248"/>
      <c r="J6248"/>
      <c r="K6248"/>
      <c r="L6248" t="str">
        <f>IF(COUNTIFS(ZSOHPP055[订单号数值], ZSOHSD058[[#This Row],[订单号数值]], ZSOHPP055[行項目], ZSOHSD058[[#This Row],[行項目]])&gt;0, "Y", "")</f>
        <v/>
      </c>
      <c r="M6248" t="str">
        <f>IF(ZSOHSD058[[#This Row],[銷售訂單]]="", "", --ZSOHSD058[[#This Row],[銷售訂單]])</f>
        <v/>
      </c>
      <c r="N6248" s="16" t="str">
        <f>IF(ZSOHSD058[[#This Row],[落胚數]]="","",IF(ISNUMBER(ZSOHSD058[[#This Row],[落胚數]]+0), ZSOHSD058[[#This Row],[落胚數]]+0, 0))</f>
        <v/>
      </c>
    </row>
    <row r="6249" spans="1:14">
      <c r="A6249"/>
      <c r="B6249"/>
      <c r="C6249"/>
      <c r="D6249"/>
      <c r="E6249"/>
      <c r="F6249"/>
      <c r="G6249"/>
      <c r="H6249"/>
      <c r="I6249"/>
      <c r="J6249"/>
      <c r="K6249"/>
      <c r="L6249" t="str">
        <f>IF(COUNTIFS(ZSOHPP055[订单号数值], ZSOHSD058[[#This Row],[订单号数值]], ZSOHPP055[行項目], ZSOHSD058[[#This Row],[行項目]])&gt;0, "Y", "")</f>
        <v/>
      </c>
      <c r="M6249" t="str">
        <f>IF(ZSOHSD058[[#This Row],[銷售訂單]]="", "", --ZSOHSD058[[#This Row],[銷售訂單]])</f>
        <v/>
      </c>
      <c r="N6249" s="16" t="str">
        <f>IF(ZSOHSD058[[#This Row],[落胚數]]="","",IF(ISNUMBER(ZSOHSD058[[#This Row],[落胚數]]+0), ZSOHSD058[[#This Row],[落胚數]]+0, 0))</f>
        <v/>
      </c>
    </row>
    <row r="6250" spans="1:14">
      <c r="A6250"/>
      <c r="B6250"/>
      <c r="C6250"/>
      <c r="D6250"/>
      <c r="E6250"/>
      <c r="F6250"/>
      <c r="G6250"/>
      <c r="H6250"/>
      <c r="I6250"/>
      <c r="J6250"/>
      <c r="K6250"/>
      <c r="L6250" t="str">
        <f>IF(COUNTIFS(ZSOHPP055[订单号数值], ZSOHSD058[[#This Row],[订单号数值]], ZSOHPP055[行項目], ZSOHSD058[[#This Row],[行項目]])&gt;0, "Y", "")</f>
        <v/>
      </c>
      <c r="M6250" t="str">
        <f>IF(ZSOHSD058[[#This Row],[銷售訂單]]="", "", --ZSOHSD058[[#This Row],[銷售訂單]])</f>
        <v/>
      </c>
      <c r="N6250" s="16" t="str">
        <f>IF(ZSOHSD058[[#This Row],[落胚數]]="","",IF(ISNUMBER(ZSOHSD058[[#This Row],[落胚數]]+0), ZSOHSD058[[#This Row],[落胚數]]+0, 0))</f>
        <v/>
      </c>
    </row>
    <row r="6251" spans="1:14">
      <c r="A6251"/>
      <c r="B6251"/>
      <c r="C6251"/>
      <c r="D6251"/>
      <c r="E6251"/>
      <c r="F6251"/>
      <c r="G6251"/>
      <c r="H6251"/>
      <c r="I6251"/>
      <c r="J6251"/>
      <c r="K6251"/>
      <c r="L6251" t="str">
        <f>IF(COUNTIFS(ZSOHPP055[订单号数值], ZSOHSD058[[#This Row],[订单号数值]], ZSOHPP055[行項目], ZSOHSD058[[#This Row],[行項目]])&gt;0, "Y", "")</f>
        <v/>
      </c>
      <c r="M6251" t="str">
        <f>IF(ZSOHSD058[[#This Row],[銷售訂單]]="", "", --ZSOHSD058[[#This Row],[銷售訂單]])</f>
        <v/>
      </c>
      <c r="N6251" s="16" t="str">
        <f>IF(ZSOHSD058[[#This Row],[落胚數]]="","",IF(ISNUMBER(ZSOHSD058[[#This Row],[落胚數]]+0), ZSOHSD058[[#This Row],[落胚數]]+0, 0))</f>
        <v/>
      </c>
    </row>
    <row r="6252" spans="1:14">
      <c r="A6252"/>
      <c r="B6252"/>
      <c r="C6252"/>
      <c r="D6252"/>
      <c r="E6252"/>
      <c r="F6252"/>
      <c r="G6252"/>
      <c r="H6252"/>
      <c r="I6252"/>
      <c r="J6252"/>
      <c r="K6252"/>
      <c r="L6252" t="str">
        <f>IF(COUNTIFS(ZSOHPP055[订单号数值], ZSOHSD058[[#This Row],[订单号数值]], ZSOHPP055[行項目], ZSOHSD058[[#This Row],[行項目]])&gt;0, "Y", "")</f>
        <v/>
      </c>
      <c r="M6252" t="str">
        <f>IF(ZSOHSD058[[#This Row],[銷售訂單]]="", "", --ZSOHSD058[[#This Row],[銷售訂單]])</f>
        <v/>
      </c>
      <c r="N6252" s="16" t="str">
        <f>IF(ZSOHSD058[[#This Row],[落胚數]]="","",IF(ISNUMBER(ZSOHSD058[[#This Row],[落胚數]]+0), ZSOHSD058[[#This Row],[落胚數]]+0, 0))</f>
        <v/>
      </c>
    </row>
    <row r="6253" spans="1:14">
      <c r="A6253"/>
      <c r="B6253"/>
      <c r="C6253"/>
      <c r="D6253"/>
      <c r="E6253"/>
      <c r="F6253"/>
      <c r="G6253"/>
      <c r="H6253"/>
      <c r="I6253"/>
      <c r="J6253"/>
      <c r="K6253"/>
      <c r="L6253" t="str">
        <f>IF(COUNTIFS(ZSOHPP055[订单号数值], ZSOHSD058[[#This Row],[订单号数值]], ZSOHPP055[行項目], ZSOHSD058[[#This Row],[行項目]])&gt;0, "Y", "")</f>
        <v/>
      </c>
      <c r="M6253" t="str">
        <f>IF(ZSOHSD058[[#This Row],[銷售訂單]]="", "", --ZSOHSD058[[#This Row],[銷售訂單]])</f>
        <v/>
      </c>
      <c r="N6253" s="16" t="str">
        <f>IF(ZSOHSD058[[#This Row],[落胚數]]="","",IF(ISNUMBER(ZSOHSD058[[#This Row],[落胚數]]+0), ZSOHSD058[[#This Row],[落胚數]]+0, 0))</f>
        <v/>
      </c>
    </row>
    <row r="6254" spans="1:14">
      <c r="A6254"/>
      <c r="B6254"/>
      <c r="C6254"/>
      <c r="D6254"/>
      <c r="E6254"/>
      <c r="F6254"/>
      <c r="G6254"/>
      <c r="H6254"/>
      <c r="I6254"/>
      <c r="J6254"/>
      <c r="K6254"/>
      <c r="L6254" t="str">
        <f>IF(COUNTIFS(ZSOHPP055[订单号数值], ZSOHSD058[[#This Row],[订单号数值]], ZSOHPP055[行項目], ZSOHSD058[[#This Row],[行項目]])&gt;0, "Y", "")</f>
        <v/>
      </c>
      <c r="M6254" t="str">
        <f>IF(ZSOHSD058[[#This Row],[銷售訂單]]="", "", --ZSOHSD058[[#This Row],[銷售訂單]])</f>
        <v/>
      </c>
      <c r="N6254" s="16" t="str">
        <f>IF(ZSOHSD058[[#This Row],[落胚數]]="","",IF(ISNUMBER(ZSOHSD058[[#This Row],[落胚數]]+0), ZSOHSD058[[#This Row],[落胚數]]+0, 0))</f>
        <v/>
      </c>
    </row>
    <row r="6255" spans="1:14">
      <c r="A6255"/>
      <c r="B6255"/>
      <c r="C6255"/>
      <c r="D6255"/>
      <c r="E6255"/>
      <c r="F6255"/>
      <c r="G6255"/>
      <c r="H6255"/>
      <c r="I6255"/>
      <c r="J6255"/>
      <c r="K6255"/>
      <c r="L6255" t="str">
        <f>IF(COUNTIFS(ZSOHPP055[订单号数值], ZSOHSD058[[#This Row],[订单号数值]], ZSOHPP055[行項目], ZSOHSD058[[#This Row],[行項目]])&gt;0, "Y", "")</f>
        <v/>
      </c>
      <c r="M6255" t="str">
        <f>IF(ZSOHSD058[[#This Row],[銷售訂單]]="", "", --ZSOHSD058[[#This Row],[銷售訂單]])</f>
        <v/>
      </c>
      <c r="N6255" s="16" t="str">
        <f>IF(ZSOHSD058[[#This Row],[落胚數]]="","",IF(ISNUMBER(ZSOHSD058[[#This Row],[落胚數]]+0), ZSOHSD058[[#This Row],[落胚數]]+0, 0))</f>
        <v/>
      </c>
    </row>
    <row r="6256" spans="1:14">
      <c r="A6256"/>
      <c r="B6256"/>
      <c r="C6256"/>
      <c r="D6256"/>
      <c r="E6256"/>
      <c r="F6256"/>
      <c r="G6256"/>
      <c r="H6256"/>
      <c r="I6256"/>
      <c r="J6256"/>
      <c r="K6256"/>
      <c r="L6256" t="str">
        <f>IF(COUNTIFS(ZSOHPP055[订单号数值], ZSOHSD058[[#This Row],[订单号数值]], ZSOHPP055[行項目], ZSOHSD058[[#This Row],[行項目]])&gt;0, "Y", "")</f>
        <v/>
      </c>
      <c r="M6256" t="str">
        <f>IF(ZSOHSD058[[#This Row],[銷售訂單]]="", "", --ZSOHSD058[[#This Row],[銷售訂單]])</f>
        <v/>
      </c>
      <c r="N6256" s="16" t="str">
        <f>IF(ZSOHSD058[[#This Row],[落胚數]]="","",IF(ISNUMBER(ZSOHSD058[[#This Row],[落胚數]]+0), ZSOHSD058[[#This Row],[落胚數]]+0, 0))</f>
        <v/>
      </c>
    </row>
    <row r="6257" spans="1:14">
      <c r="A6257"/>
      <c r="B6257"/>
      <c r="C6257"/>
      <c r="D6257"/>
      <c r="E6257"/>
      <c r="F6257"/>
      <c r="G6257"/>
      <c r="H6257"/>
      <c r="I6257"/>
      <c r="J6257"/>
      <c r="K6257"/>
      <c r="L6257" t="str">
        <f>IF(COUNTIFS(ZSOHPP055[订单号数值], ZSOHSD058[[#This Row],[订单号数值]], ZSOHPP055[行項目], ZSOHSD058[[#This Row],[行項目]])&gt;0, "Y", "")</f>
        <v/>
      </c>
      <c r="M6257" t="str">
        <f>IF(ZSOHSD058[[#This Row],[銷售訂單]]="", "", --ZSOHSD058[[#This Row],[銷售訂單]])</f>
        <v/>
      </c>
      <c r="N6257" s="16" t="str">
        <f>IF(ZSOHSD058[[#This Row],[落胚數]]="","",IF(ISNUMBER(ZSOHSD058[[#This Row],[落胚數]]+0), ZSOHSD058[[#This Row],[落胚數]]+0, 0))</f>
        <v/>
      </c>
    </row>
    <row r="6258" spans="1:14">
      <c r="A6258"/>
      <c r="B6258"/>
      <c r="C6258"/>
      <c r="D6258"/>
      <c r="E6258"/>
      <c r="F6258"/>
      <c r="G6258"/>
      <c r="H6258"/>
      <c r="I6258"/>
      <c r="J6258"/>
      <c r="K6258"/>
      <c r="L6258" t="str">
        <f>IF(COUNTIFS(ZSOHPP055[订单号数值], ZSOHSD058[[#This Row],[订单号数值]], ZSOHPP055[行項目], ZSOHSD058[[#This Row],[行項目]])&gt;0, "Y", "")</f>
        <v/>
      </c>
      <c r="M6258" t="str">
        <f>IF(ZSOHSD058[[#This Row],[銷售訂單]]="", "", --ZSOHSD058[[#This Row],[銷售訂單]])</f>
        <v/>
      </c>
      <c r="N6258" s="16" t="str">
        <f>IF(ZSOHSD058[[#This Row],[落胚數]]="","",IF(ISNUMBER(ZSOHSD058[[#This Row],[落胚數]]+0), ZSOHSD058[[#This Row],[落胚數]]+0, 0))</f>
        <v/>
      </c>
    </row>
    <row r="6259" spans="1:14">
      <c r="A6259"/>
      <c r="B6259"/>
      <c r="C6259"/>
      <c r="D6259"/>
      <c r="E6259"/>
      <c r="F6259"/>
      <c r="G6259"/>
      <c r="H6259"/>
      <c r="I6259"/>
      <c r="J6259"/>
      <c r="K6259"/>
      <c r="L6259" t="str">
        <f>IF(COUNTIFS(ZSOHPP055[订单号数值], ZSOHSD058[[#This Row],[订单号数值]], ZSOHPP055[行項目], ZSOHSD058[[#This Row],[行項目]])&gt;0, "Y", "")</f>
        <v/>
      </c>
      <c r="M6259" t="str">
        <f>IF(ZSOHSD058[[#This Row],[銷售訂單]]="", "", --ZSOHSD058[[#This Row],[銷售訂單]])</f>
        <v/>
      </c>
      <c r="N6259" s="16" t="str">
        <f>IF(ZSOHSD058[[#This Row],[落胚數]]="","",IF(ISNUMBER(ZSOHSD058[[#This Row],[落胚數]]+0), ZSOHSD058[[#This Row],[落胚數]]+0, 0))</f>
        <v/>
      </c>
    </row>
    <row r="6260" spans="1:14">
      <c r="A6260"/>
      <c r="B6260"/>
      <c r="C6260"/>
      <c r="D6260"/>
      <c r="E6260"/>
      <c r="F6260"/>
      <c r="G6260"/>
      <c r="H6260"/>
      <c r="I6260"/>
      <c r="J6260"/>
      <c r="K6260"/>
      <c r="L6260" t="str">
        <f>IF(COUNTIFS(ZSOHPP055[订单号数值], ZSOHSD058[[#This Row],[订单号数值]], ZSOHPP055[行項目], ZSOHSD058[[#This Row],[行項目]])&gt;0, "Y", "")</f>
        <v/>
      </c>
      <c r="M6260" t="str">
        <f>IF(ZSOHSD058[[#This Row],[銷售訂單]]="", "", --ZSOHSD058[[#This Row],[銷售訂單]])</f>
        <v/>
      </c>
      <c r="N6260" s="16" t="str">
        <f>IF(ZSOHSD058[[#This Row],[落胚數]]="","",IF(ISNUMBER(ZSOHSD058[[#This Row],[落胚數]]+0), ZSOHSD058[[#This Row],[落胚數]]+0, 0))</f>
        <v/>
      </c>
    </row>
    <row r="6261" spans="1:14">
      <c r="A6261"/>
      <c r="B6261"/>
      <c r="C6261"/>
      <c r="D6261"/>
      <c r="E6261"/>
      <c r="F6261"/>
      <c r="G6261"/>
      <c r="H6261"/>
      <c r="I6261"/>
      <c r="J6261"/>
      <c r="K6261"/>
      <c r="L6261" t="str">
        <f>IF(COUNTIFS(ZSOHPP055[订单号数值], ZSOHSD058[[#This Row],[订单号数值]], ZSOHPP055[行項目], ZSOHSD058[[#This Row],[行項目]])&gt;0, "Y", "")</f>
        <v/>
      </c>
      <c r="M6261" t="str">
        <f>IF(ZSOHSD058[[#This Row],[銷售訂單]]="", "", --ZSOHSD058[[#This Row],[銷售訂單]])</f>
        <v/>
      </c>
      <c r="N6261" s="16" t="str">
        <f>IF(ZSOHSD058[[#This Row],[落胚數]]="","",IF(ISNUMBER(ZSOHSD058[[#This Row],[落胚數]]+0), ZSOHSD058[[#This Row],[落胚數]]+0, 0))</f>
        <v/>
      </c>
    </row>
    <row r="6262" spans="1:14">
      <c r="A6262"/>
      <c r="B6262"/>
      <c r="C6262"/>
      <c r="D6262"/>
      <c r="E6262"/>
      <c r="F6262"/>
      <c r="G6262"/>
      <c r="H6262"/>
      <c r="I6262"/>
      <c r="J6262"/>
      <c r="K6262"/>
      <c r="L6262" t="str">
        <f>IF(COUNTIFS(ZSOHPP055[订单号数值], ZSOHSD058[[#This Row],[订单号数值]], ZSOHPP055[行項目], ZSOHSD058[[#This Row],[行項目]])&gt;0, "Y", "")</f>
        <v/>
      </c>
      <c r="M6262" t="str">
        <f>IF(ZSOHSD058[[#This Row],[銷售訂單]]="", "", --ZSOHSD058[[#This Row],[銷售訂單]])</f>
        <v/>
      </c>
      <c r="N6262" s="16" t="str">
        <f>IF(ZSOHSD058[[#This Row],[落胚數]]="","",IF(ISNUMBER(ZSOHSD058[[#This Row],[落胚數]]+0), ZSOHSD058[[#This Row],[落胚數]]+0, 0))</f>
        <v/>
      </c>
    </row>
    <row r="6263" spans="1:14">
      <c r="A6263"/>
      <c r="B6263"/>
      <c r="C6263"/>
      <c r="D6263"/>
      <c r="E6263"/>
      <c r="F6263"/>
      <c r="G6263"/>
      <c r="H6263"/>
      <c r="I6263"/>
      <c r="J6263"/>
      <c r="K6263"/>
      <c r="L6263" t="str">
        <f>IF(COUNTIFS(ZSOHPP055[订单号数值], ZSOHSD058[[#This Row],[订单号数值]], ZSOHPP055[行項目], ZSOHSD058[[#This Row],[行項目]])&gt;0, "Y", "")</f>
        <v/>
      </c>
      <c r="M6263" t="str">
        <f>IF(ZSOHSD058[[#This Row],[銷售訂單]]="", "", --ZSOHSD058[[#This Row],[銷售訂單]])</f>
        <v/>
      </c>
      <c r="N6263" s="16" t="str">
        <f>IF(ZSOHSD058[[#This Row],[落胚數]]="","",IF(ISNUMBER(ZSOHSD058[[#This Row],[落胚數]]+0), ZSOHSD058[[#This Row],[落胚數]]+0, 0))</f>
        <v/>
      </c>
    </row>
    <row r="6264" spans="1:14">
      <c r="A6264"/>
      <c r="B6264"/>
      <c r="C6264"/>
      <c r="D6264"/>
      <c r="E6264"/>
      <c r="F6264"/>
      <c r="G6264"/>
      <c r="H6264"/>
      <c r="I6264"/>
      <c r="J6264"/>
      <c r="K6264"/>
      <c r="L6264" t="str">
        <f>IF(COUNTIFS(ZSOHPP055[订单号数值], ZSOHSD058[[#This Row],[订单号数值]], ZSOHPP055[行項目], ZSOHSD058[[#This Row],[行項目]])&gt;0, "Y", "")</f>
        <v/>
      </c>
      <c r="M6264" t="str">
        <f>IF(ZSOHSD058[[#This Row],[銷售訂單]]="", "", --ZSOHSD058[[#This Row],[銷售訂單]])</f>
        <v/>
      </c>
      <c r="N6264" s="16" t="str">
        <f>IF(ZSOHSD058[[#This Row],[落胚數]]="","",IF(ISNUMBER(ZSOHSD058[[#This Row],[落胚數]]+0), ZSOHSD058[[#This Row],[落胚數]]+0, 0))</f>
        <v/>
      </c>
    </row>
    <row r="6265" spans="1:14">
      <c r="A6265"/>
      <c r="B6265"/>
      <c r="C6265"/>
      <c r="D6265"/>
      <c r="E6265"/>
      <c r="F6265"/>
      <c r="G6265"/>
      <c r="H6265"/>
      <c r="I6265"/>
      <c r="J6265"/>
      <c r="K6265"/>
      <c r="L6265" t="str">
        <f>IF(COUNTIFS(ZSOHPP055[订单号数值], ZSOHSD058[[#This Row],[订单号数值]], ZSOHPP055[行項目], ZSOHSD058[[#This Row],[行項目]])&gt;0, "Y", "")</f>
        <v/>
      </c>
      <c r="M6265" t="str">
        <f>IF(ZSOHSD058[[#This Row],[銷售訂單]]="", "", --ZSOHSD058[[#This Row],[銷售訂單]])</f>
        <v/>
      </c>
      <c r="N6265" s="16" t="str">
        <f>IF(ZSOHSD058[[#This Row],[落胚數]]="","",IF(ISNUMBER(ZSOHSD058[[#This Row],[落胚數]]+0), ZSOHSD058[[#This Row],[落胚數]]+0, 0))</f>
        <v/>
      </c>
    </row>
    <row r="6266" spans="1:14">
      <c r="A6266"/>
      <c r="B6266"/>
      <c r="C6266"/>
      <c r="D6266"/>
      <c r="E6266"/>
      <c r="F6266"/>
      <c r="G6266"/>
      <c r="H6266"/>
      <c r="I6266"/>
      <c r="J6266"/>
      <c r="K6266"/>
      <c r="L6266" t="str">
        <f>IF(COUNTIFS(ZSOHPP055[订单号数值], ZSOHSD058[[#This Row],[订单号数值]], ZSOHPP055[行項目], ZSOHSD058[[#This Row],[行項目]])&gt;0, "Y", "")</f>
        <v/>
      </c>
      <c r="M6266" t="str">
        <f>IF(ZSOHSD058[[#This Row],[銷售訂單]]="", "", --ZSOHSD058[[#This Row],[銷售訂單]])</f>
        <v/>
      </c>
      <c r="N6266" s="16" t="str">
        <f>IF(ZSOHSD058[[#This Row],[落胚數]]="","",IF(ISNUMBER(ZSOHSD058[[#This Row],[落胚數]]+0), ZSOHSD058[[#This Row],[落胚數]]+0, 0))</f>
        <v/>
      </c>
    </row>
    <row r="6267" spans="1:14">
      <c r="A6267"/>
      <c r="B6267"/>
      <c r="C6267"/>
      <c r="D6267"/>
      <c r="E6267"/>
      <c r="F6267"/>
      <c r="G6267"/>
      <c r="H6267"/>
      <c r="I6267"/>
      <c r="J6267"/>
      <c r="K6267"/>
      <c r="L6267" t="str">
        <f>IF(COUNTIFS(ZSOHPP055[订单号数值], ZSOHSD058[[#This Row],[订单号数值]], ZSOHPP055[行項目], ZSOHSD058[[#This Row],[行項目]])&gt;0, "Y", "")</f>
        <v/>
      </c>
      <c r="M6267" t="str">
        <f>IF(ZSOHSD058[[#This Row],[銷售訂單]]="", "", --ZSOHSD058[[#This Row],[銷售訂單]])</f>
        <v/>
      </c>
      <c r="N6267" s="16" t="str">
        <f>IF(ZSOHSD058[[#This Row],[落胚數]]="","",IF(ISNUMBER(ZSOHSD058[[#This Row],[落胚數]]+0), ZSOHSD058[[#This Row],[落胚數]]+0, 0))</f>
        <v/>
      </c>
    </row>
    <row r="6268" spans="1:14">
      <c r="A6268"/>
      <c r="B6268"/>
      <c r="C6268"/>
      <c r="D6268"/>
      <c r="E6268"/>
      <c r="F6268"/>
      <c r="G6268"/>
      <c r="H6268"/>
      <c r="I6268"/>
      <c r="J6268"/>
      <c r="K6268"/>
      <c r="L6268" t="str">
        <f>IF(COUNTIFS(ZSOHPP055[订单号数值], ZSOHSD058[[#This Row],[订单号数值]], ZSOHPP055[行項目], ZSOHSD058[[#This Row],[行項目]])&gt;0, "Y", "")</f>
        <v/>
      </c>
      <c r="M6268" t="str">
        <f>IF(ZSOHSD058[[#This Row],[銷售訂單]]="", "", --ZSOHSD058[[#This Row],[銷售訂單]])</f>
        <v/>
      </c>
      <c r="N6268" s="16" t="str">
        <f>IF(ZSOHSD058[[#This Row],[落胚數]]="","",IF(ISNUMBER(ZSOHSD058[[#This Row],[落胚數]]+0), ZSOHSD058[[#This Row],[落胚數]]+0, 0))</f>
        <v/>
      </c>
    </row>
    <row r="6269" spans="1:14">
      <c r="A6269"/>
      <c r="B6269"/>
      <c r="C6269"/>
      <c r="D6269"/>
      <c r="E6269"/>
      <c r="F6269"/>
      <c r="G6269"/>
      <c r="H6269"/>
      <c r="I6269"/>
      <c r="J6269"/>
      <c r="K6269"/>
      <c r="L6269" t="str">
        <f>IF(COUNTIFS(ZSOHPP055[订单号数值], ZSOHSD058[[#This Row],[订单号数值]], ZSOHPP055[行項目], ZSOHSD058[[#This Row],[行項目]])&gt;0, "Y", "")</f>
        <v/>
      </c>
      <c r="M6269" t="str">
        <f>IF(ZSOHSD058[[#This Row],[銷售訂單]]="", "", --ZSOHSD058[[#This Row],[銷售訂單]])</f>
        <v/>
      </c>
      <c r="N6269" s="16" t="str">
        <f>IF(ZSOHSD058[[#This Row],[落胚數]]="","",IF(ISNUMBER(ZSOHSD058[[#This Row],[落胚數]]+0), ZSOHSD058[[#This Row],[落胚數]]+0, 0))</f>
        <v/>
      </c>
    </row>
    <row r="6270" spans="1:14">
      <c r="A6270"/>
      <c r="B6270"/>
      <c r="C6270"/>
      <c r="D6270"/>
      <c r="E6270"/>
      <c r="F6270"/>
      <c r="G6270"/>
      <c r="H6270"/>
      <c r="I6270"/>
      <c r="J6270"/>
      <c r="K6270"/>
      <c r="L6270" t="str">
        <f>IF(COUNTIFS(ZSOHPP055[订单号数值], ZSOHSD058[[#This Row],[订单号数值]], ZSOHPP055[行項目], ZSOHSD058[[#This Row],[行項目]])&gt;0, "Y", "")</f>
        <v/>
      </c>
      <c r="M6270" t="str">
        <f>IF(ZSOHSD058[[#This Row],[銷售訂單]]="", "", --ZSOHSD058[[#This Row],[銷售訂單]])</f>
        <v/>
      </c>
      <c r="N6270" s="16" t="str">
        <f>IF(ZSOHSD058[[#This Row],[落胚數]]="","",IF(ISNUMBER(ZSOHSD058[[#This Row],[落胚數]]+0), ZSOHSD058[[#This Row],[落胚數]]+0, 0))</f>
        <v/>
      </c>
    </row>
    <row r="6271" spans="1:14">
      <c r="A6271"/>
      <c r="B6271"/>
      <c r="C6271"/>
      <c r="D6271"/>
      <c r="E6271"/>
      <c r="F6271"/>
      <c r="G6271"/>
      <c r="H6271"/>
      <c r="I6271"/>
      <c r="J6271"/>
      <c r="K6271"/>
      <c r="L6271" t="str">
        <f>IF(COUNTIFS(ZSOHPP055[订单号数值], ZSOHSD058[[#This Row],[订单号数值]], ZSOHPP055[行項目], ZSOHSD058[[#This Row],[行項目]])&gt;0, "Y", "")</f>
        <v/>
      </c>
      <c r="M6271" t="str">
        <f>IF(ZSOHSD058[[#This Row],[銷售訂單]]="", "", --ZSOHSD058[[#This Row],[銷售訂單]])</f>
        <v/>
      </c>
      <c r="N6271" s="16" t="str">
        <f>IF(ZSOHSD058[[#This Row],[落胚數]]="","",IF(ISNUMBER(ZSOHSD058[[#This Row],[落胚數]]+0), ZSOHSD058[[#This Row],[落胚數]]+0, 0))</f>
        <v/>
      </c>
    </row>
    <row r="6272" spans="1:14">
      <c r="A6272"/>
      <c r="B6272"/>
      <c r="C6272"/>
      <c r="D6272"/>
      <c r="E6272"/>
      <c r="F6272"/>
      <c r="G6272"/>
      <c r="H6272"/>
      <c r="I6272"/>
      <c r="J6272"/>
      <c r="K6272"/>
      <c r="L6272" t="str">
        <f>IF(COUNTIFS(ZSOHPP055[订单号数值], ZSOHSD058[[#This Row],[订单号数值]], ZSOHPP055[行項目], ZSOHSD058[[#This Row],[行項目]])&gt;0, "Y", "")</f>
        <v/>
      </c>
      <c r="M6272" t="str">
        <f>IF(ZSOHSD058[[#This Row],[銷售訂單]]="", "", --ZSOHSD058[[#This Row],[銷售訂單]])</f>
        <v/>
      </c>
      <c r="N6272" s="16" t="str">
        <f>IF(ZSOHSD058[[#This Row],[落胚數]]="","",IF(ISNUMBER(ZSOHSD058[[#This Row],[落胚數]]+0), ZSOHSD058[[#This Row],[落胚數]]+0, 0))</f>
        <v/>
      </c>
    </row>
    <row r="6273" spans="1:14">
      <c r="A6273"/>
      <c r="B6273"/>
      <c r="C6273"/>
      <c r="D6273"/>
      <c r="E6273"/>
      <c r="F6273"/>
      <c r="G6273"/>
      <c r="H6273"/>
      <c r="I6273"/>
      <c r="J6273"/>
      <c r="K6273"/>
      <c r="L6273" t="str">
        <f>IF(COUNTIFS(ZSOHPP055[订单号数值], ZSOHSD058[[#This Row],[订单号数值]], ZSOHPP055[行項目], ZSOHSD058[[#This Row],[行項目]])&gt;0, "Y", "")</f>
        <v/>
      </c>
      <c r="M6273" t="str">
        <f>IF(ZSOHSD058[[#This Row],[銷售訂單]]="", "", --ZSOHSD058[[#This Row],[銷售訂單]])</f>
        <v/>
      </c>
      <c r="N6273" s="16" t="str">
        <f>IF(ZSOHSD058[[#This Row],[落胚數]]="","",IF(ISNUMBER(ZSOHSD058[[#This Row],[落胚數]]+0), ZSOHSD058[[#This Row],[落胚數]]+0, 0))</f>
        <v/>
      </c>
    </row>
    <row r="6274" spans="1:14">
      <c r="A6274"/>
      <c r="B6274"/>
      <c r="C6274"/>
      <c r="D6274"/>
      <c r="E6274"/>
      <c r="F6274"/>
      <c r="G6274"/>
      <c r="H6274"/>
      <c r="I6274"/>
      <c r="J6274"/>
      <c r="K6274"/>
      <c r="L6274" t="str">
        <f>IF(COUNTIFS(ZSOHPP055[订单号数值], ZSOHSD058[[#This Row],[订单号数值]], ZSOHPP055[行項目], ZSOHSD058[[#This Row],[行項目]])&gt;0, "Y", "")</f>
        <v/>
      </c>
      <c r="M6274" t="str">
        <f>IF(ZSOHSD058[[#This Row],[銷售訂單]]="", "", --ZSOHSD058[[#This Row],[銷售訂單]])</f>
        <v/>
      </c>
      <c r="N6274" s="16" t="str">
        <f>IF(ZSOHSD058[[#This Row],[落胚數]]="","",IF(ISNUMBER(ZSOHSD058[[#This Row],[落胚數]]+0), ZSOHSD058[[#This Row],[落胚數]]+0, 0))</f>
        <v/>
      </c>
    </row>
    <row r="6275" spans="1:14">
      <c r="A6275"/>
      <c r="B6275"/>
      <c r="C6275"/>
      <c r="D6275"/>
      <c r="E6275"/>
      <c r="F6275"/>
      <c r="G6275"/>
      <c r="H6275"/>
      <c r="I6275"/>
      <c r="J6275"/>
      <c r="K6275"/>
      <c r="L6275" t="str">
        <f>IF(COUNTIFS(ZSOHPP055[订单号数值], ZSOHSD058[[#This Row],[订单号数值]], ZSOHPP055[行項目], ZSOHSD058[[#This Row],[行項目]])&gt;0, "Y", "")</f>
        <v/>
      </c>
      <c r="M6275" t="str">
        <f>IF(ZSOHSD058[[#This Row],[銷售訂單]]="", "", --ZSOHSD058[[#This Row],[銷售訂單]])</f>
        <v/>
      </c>
      <c r="N6275" s="16" t="str">
        <f>IF(ZSOHSD058[[#This Row],[落胚數]]="","",IF(ISNUMBER(ZSOHSD058[[#This Row],[落胚數]]+0), ZSOHSD058[[#This Row],[落胚數]]+0, 0))</f>
        <v/>
      </c>
    </row>
    <row r="6276" spans="1:14">
      <c r="A6276"/>
      <c r="B6276"/>
      <c r="C6276"/>
      <c r="D6276"/>
      <c r="E6276"/>
      <c r="F6276"/>
      <c r="G6276"/>
      <c r="H6276"/>
      <c r="I6276"/>
      <c r="J6276"/>
      <c r="K6276"/>
      <c r="L6276" t="str">
        <f>IF(COUNTIFS(ZSOHPP055[订单号数值], ZSOHSD058[[#This Row],[订单号数值]], ZSOHPP055[行項目], ZSOHSD058[[#This Row],[行項目]])&gt;0, "Y", "")</f>
        <v/>
      </c>
      <c r="M6276" t="str">
        <f>IF(ZSOHSD058[[#This Row],[銷售訂單]]="", "", --ZSOHSD058[[#This Row],[銷售訂單]])</f>
        <v/>
      </c>
      <c r="N6276" s="16" t="str">
        <f>IF(ZSOHSD058[[#This Row],[落胚數]]="","",IF(ISNUMBER(ZSOHSD058[[#This Row],[落胚數]]+0), ZSOHSD058[[#This Row],[落胚數]]+0, 0))</f>
        <v/>
      </c>
    </row>
    <row r="6277" spans="1:14">
      <c r="A6277"/>
      <c r="B6277"/>
      <c r="C6277"/>
      <c r="D6277"/>
      <c r="E6277"/>
      <c r="F6277"/>
      <c r="G6277"/>
      <c r="H6277"/>
      <c r="I6277"/>
      <c r="J6277"/>
      <c r="K6277"/>
      <c r="L6277" t="str">
        <f>IF(COUNTIFS(ZSOHPP055[订单号数值], ZSOHSD058[[#This Row],[订单号数值]], ZSOHPP055[行項目], ZSOHSD058[[#This Row],[行項目]])&gt;0, "Y", "")</f>
        <v/>
      </c>
      <c r="M6277" t="str">
        <f>IF(ZSOHSD058[[#This Row],[銷售訂單]]="", "", --ZSOHSD058[[#This Row],[銷售訂單]])</f>
        <v/>
      </c>
      <c r="N6277" s="16" t="str">
        <f>IF(ZSOHSD058[[#This Row],[落胚數]]="","",IF(ISNUMBER(ZSOHSD058[[#This Row],[落胚數]]+0), ZSOHSD058[[#This Row],[落胚數]]+0, 0))</f>
        <v/>
      </c>
    </row>
    <row r="6278" spans="1:14">
      <c r="A6278"/>
      <c r="B6278"/>
      <c r="C6278"/>
      <c r="D6278"/>
      <c r="E6278"/>
      <c r="F6278"/>
      <c r="G6278"/>
      <c r="H6278"/>
      <c r="I6278"/>
      <c r="J6278"/>
      <c r="K6278"/>
      <c r="L6278" t="str">
        <f>IF(COUNTIFS(ZSOHPP055[订单号数值], ZSOHSD058[[#This Row],[订单号数值]], ZSOHPP055[行項目], ZSOHSD058[[#This Row],[行項目]])&gt;0, "Y", "")</f>
        <v/>
      </c>
      <c r="M6278" t="str">
        <f>IF(ZSOHSD058[[#This Row],[銷售訂單]]="", "", --ZSOHSD058[[#This Row],[銷售訂單]])</f>
        <v/>
      </c>
      <c r="N6278" s="16" t="str">
        <f>IF(ZSOHSD058[[#This Row],[落胚數]]="","",IF(ISNUMBER(ZSOHSD058[[#This Row],[落胚數]]+0), ZSOHSD058[[#This Row],[落胚數]]+0, 0))</f>
        <v/>
      </c>
    </row>
    <row r="6279" spans="1:14">
      <c r="A6279"/>
      <c r="B6279"/>
      <c r="C6279"/>
      <c r="D6279"/>
      <c r="E6279"/>
      <c r="F6279"/>
      <c r="G6279"/>
      <c r="H6279"/>
      <c r="I6279"/>
      <c r="J6279"/>
      <c r="K6279"/>
      <c r="L6279" t="str">
        <f>IF(COUNTIFS(ZSOHPP055[订单号数值], ZSOHSD058[[#This Row],[订单号数值]], ZSOHPP055[行項目], ZSOHSD058[[#This Row],[行項目]])&gt;0, "Y", "")</f>
        <v/>
      </c>
      <c r="M6279" t="str">
        <f>IF(ZSOHSD058[[#This Row],[銷售訂單]]="", "", --ZSOHSD058[[#This Row],[銷售訂單]])</f>
        <v/>
      </c>
      <c r="N6279" s="16" t="str">
        <f>IF(ZSOHSD058[[#This Row],[落胚數]]="","",IF(ISNUMBER(ZSOHSD058[[#This Row],[落胚數]]+0), ZSOHSD058[[#This Row],[落胚數]]+0, 0))</f>
        <v/>
      </c>
    </row>
    <row r="6280" spans="1:14">
      <c r="A6280"/>
      <c r="B6280"/>
      <c r="C6280"/>
      <c r="D6280"/>
      <c r="E6280"/>
      <c r="F6280"/>
      <c r="G6280"/>
      <c r="H6280"/>
      <c r="I6280"/>
      <c r="J6280"/>
      <c r="K6280"/>
      <c r="L6280" t="str">
        <f>IF(COUNTIFS(ZSOHPP055[订单号数值], ZSOHSD058[[#This Row],[订单号数值]], ZSOHPP055[行項目], ZSOHSD058[[#This Row],[行項目]])&gt;0, "Y", "")</f>
        <v/>
      </c>
      <c r="M6280" t="str">
        <f>IF(ZSOHSD058[[#This Row],[銷售訂單]]="", "", --ZSOHSD058[[#This Row],[銷售訂單]])</f>
        <v/>
      </c>
      <c r="N6280" s="16" t="str">
        <f>IF(ZSOHSD058[[#This Row],[落胚數]]="","",IF(ISNUMBER(ZSOHSD058[[#This Row],[落胚數]]+0), ZSOHSD058[[#This Row],[落胚數]]+0, 0))</f>
        <v/>
      </c>
    </row>
    <row r="6281" spans="1:14">
      <c r="A6281"/>
      <c r="B6281"/>
      <c r="C6281"/>
      <c r="D6281"/>
      <c r="E6281"/>
      <c r="F6281"/>
      <c r="G6281"/>
      <c r="H6281"/>
      <c r="I6281"/>
      <c r="J6281"/>
      <c r="K6281"/>
      <c r="L6281" t="str">
        <f>IF(COUNTIFS(ZSOHPP055[订单号数值], ZSOHSD058[[#This Row],[订单号数值]], ZSOHPP055[行項目], ZSOHSD058[[#This Row],[行項目]])&gt;0, "Y", "")</f>
        <v/>
      </c>
      <c r="M6281" t="str">
        <f>IF(ZSOHSD058[[#This Row],[銷售訂單]]="", "", --ZSOHSD058[[#This Row],[銷售訂單]])</f>
        <v/>
      </c>
      <c r="N6281" s="16" t="str">
        <f>IF(ZSOHSD058[[#This Row],[落胚數]]="","",IF(ISNUMBER(ZSOHSD058[[#This Row],[落胚數]]+0), ZSOHSD058[[#This Row],[落胚數]]+0, 0))</f>
        <v/>
      </c>
    </row>
    <row r="6282" spans="1:14">
      <c r="A6282"/>
      <c r="B6282"/>
      <c r="C6282"/>
      <c r="D6282"/>
      <c r="E6282"/>
      <c r="F6282"/>
      <c r="G6282"/>
      <c r="H6282"/>
      <c r="I6282"/>
      <c r="J6282"/>
      <c r="K6282"/>
      <c r="L6282" t="str">
        <f>IF(COUNTIFS(ZSOHPP055[订单号数值], ZSOHSD058[[#This Row],[订单号数值]], ZSOHPP055[行項目], ZSOHSD058[[#This Row],[行項目]])&gt;0, "Y", "")</f>
        <v/>
      </c>
      <c r="M6282" t="str">
        <f>IF(ZSOHSD058[[#This Row],[銷售訂單]]="", "", --ZSOHSD058[[#This Row],[銷售訂單]])</f>
        <v/>
      </c>
      <c r="N6282" s="16" t="str">
        <f>IF(ZSOHSD058[[#This Row],[落胚數]]="","",IF(ISNUMBER(ZSOHSD058[[#This Row],[落胚數]]+0), ZSOHSD058[[#This Row],[落胚數]]+0, 0))</f>
        <v/>
      </c>
    </row>
    <row r="6283" spans="1:14">
      <c r="A6283"/>
      <c r="B6283"/>
      <c r="C6283"/>
      <c r="D6283"/>
      <c r="E6283"/>
      <c r="F6283"/>
      <c r="G6283"/>
      <c r="H6283"/>
      <c r="I6283"/>
      <c r="J6283"/>
      <c r="K6283"/>
      <c r="L6283" t="str">
        <f>IF(COUNTIFS(ZSOHPP055[订单号数值], ZSOHSD058[[#This Row],[订单号数值]], ZSOHPP055[行項目], ZSOHSD058[[#This Row],[行項目]])&gt;0, "Y", "")</f>
        <v/>
      </c>
      <c r="M6283" t="str">
        <f>IF(ZSOHSD058[[#This Row],[銷售訂單]]="", "", --ZSOHSD058[[#This Row],[銷售訂單]])</f>
        <v/>
      </c>
      <c r="N6283" s="16" t="str">
        <f>IF(ZSOHSD058[[#This Row],[落胚數]]="","",IF(ISNUMBER(ZSOHSD058[[#This Row],[落胚數]]+0), ZSOHSD058[[#This Row],[落胚數]]+0, 0))</f>
        <v/>
      </c>
    </row>
    <row r="6284" spans="1:14">
      <c r="A6284"/>
      <c r="B6284"/>
      <c r="C6284"/>
      <c r="D6284"/>
      <c r="E6284"/>
      <c r="F6284"/>
      <c r="G6284"/>
      <c r="H6284"/>
      <c r="I6284"/>
      <c r="J6284"/>
      <c r="K6284"/>
      <c r="L6284" t="str">
        <f>IF(COUNTIFS(ZSOHPP055[订单号数值], ZSOHSD058[[#This Row],[订单号数值]], ZSOHPP055[行項目], ZSOHSD058[[#This Row],[行項目]])&gt;0, "Y", "")</f>
        <v/>
      </c>
      <c r="M6284" t="str">
        <f>IF(ZSOHSD058[[#This Row],[銷售訂單]]="", "", --ZSOHSD058[[#This Row],[銷售訂單]])</f>
        <v/>
      </c>
      <c r="N6284" s="16" t="str">
        <f>IF(ZSOHSD058[[#This Row],[落胚數]]="","",IF(ISNUMBER(ZSOHSD058[[#This Row],[落胚數]]+0), ZSOHSD058[[#This Row],[落胚數]]+0, 0))</f>
        <v/>
      </c>
    </row>
    <row r="6285" spans="1:14">
      <c r="A6285"/>
      <c r="B6285"/>
      <c r="C6285"/>
      <c r="D6285"/>
      <c r="E6285"/>
      <c r="F6285"/>
      <c r="G6285"/>
      <c r="H6285"/>
      <c r="I6285"/>
      <c r="J6285"/>
      <c r="K6285"/>
      <c r="L6285" t="str">
        <f>IF(COUNTIFS(ZSOHPP055[订单号数值], ZSOHSD058[[#This Row],[订单号数值]], ZSOHPP055[行項目], ZSOHSD058[[#This Row],[行項目]])&gt;0, "Y", "")</f>
        <v/>
      </c>
      <c r="M6285" t="str">
        <f>IF(ZSOHSD058[[#This Row],[銷售訂單]]="", "", --ZSOHSD058[[#This Row],[銷售訂單]])</f>
        <v/>
      </c>
      <c r="N6285" s="16" t="str">
        <f>IF(ZSOHSD058[[#This Row],[落胚數]]="","",IF(ISNUMBER(ZSOHSD058[[#This Row],[落胚數]]+0), ZSOHSD058[[#This Row],[落胚數]]+0, 0))</f>
        <v/>
      </c>
    </row>
    <row r="6286" spans="1:14">
      <c r="A6286"/>
      <c r="B6286"/>
      <c r="C6286"/>
      <c r="D6286"/>
      <c r="E6286"/>
      <c r="F6286"/>
      <c r="G6286"/>
      <c r="H6286"/>
      <c r="I6286"/>
      <c r="J6286"/>
      <c r="K6286"/>
      <c r="L6286" t="str">
        <f>IF(COUNTIFS(ZSOHPP055[订单号数值], ZSOHSD058[[#This Row],[订单号数值]], ZSOHPP055[行項目], ZSOHSD058[[#This Row],[行項目]])&gt;0, "Y", "")</f>
        <v/>
      </c>
      <c r="M6286" t="str">
        <f>IF(ZSOHSD058[[#This Row],[銷售訂單]]="", "", --ZSOHSD058[[#This Row],[銷售訂單]])</f>
        <v/>
      </c>
      <c r="N6286" s="16" t="str">
        <f>IF(ZSOHSD058[[#This Row],[落胚數]]="","",IF(ISNUMBER(ZSOHSD058[[#This Row],[落胚數]]+0), ZSOHSD058[[#This Row],[落胚數]]+0, 0))</f>
        <v/>
      </c>
    </row>
    <row r="6287" spans="1:14">
      <c r="A6287"/>
      <c r="B6287"/>
      <c r="C6287"/>
      <c r="D6287"/>
      <c r="E6287"/>
      <c r="F6287"/>
      <c r="G6287"/>
      <c r="H6287"/>
      <c r="I6287"/>
      <c r="J6287"/>
      <c r="K6287"/>
      <c r="L6287" t="str">
        <f>IF(COUNTIFS(ZSOHPP055[订单号数值], ZSOHSD058[[#This Row],[订单号数值]], ZSOHPP055[行項目], ZSOHSD058[[#This Row],[行項目]])&gt;0, "Y", "")</f>
        <v/>
      </c>
      <c r="M6287" t="str">
        <f>IF(ZSOHSD058[[#This Row],[銷售訂單]]="", "", --ZSOHSD058[[#This Row],[銷售訂單]])</f>
        <v/>
      </c>
      <c r="N6287" s="16" t="str">
        <f>IF(ZSOHSD058[[#This Row],[落胚數]]="","",IF(ISNUMBER(ZSOHSD058[[#This Row],[落胚數]]+0), ZSOHSD058[[#This Row],[落胚數]]+0, 0))</f>
        <v/>
      </c>
    </row>
    <row r="6288" spans="1:14">
      <c r="A6288"/>
      <c r="B6288"/>
      <c r="C6288"/>
      <c r="D6288"/>
      <c r="E6288"/>
      <c r="F6288"/>
      <c r="G6288"/>
      <c r="H6288"/>
      <c r="I6288"/>
      <c r="J6288"/>
      <c r="K6288"/>
      <c r="L6288" t="str">
        <f>IF(COUNTIFS(ZSOHPP055[订单号数值], ZSOHSD058[[#This Row],[订单号数值]], ZSOHPP055[行項目], ZSOHSD058[[#This Row],[行項目]])&gt;0, "Y", "")</f>
        <v/>
      </c>
      <c r="M6288" t="str">
        <f>IF(ZSOHSD058[[#This Row],[銷售訂單]]="", "", --ZSOHSD058[[#This Row],[銷售訂單]])</f>
        <v/>
      </c>
      <c r="N6288" s="16" t="str">
        <f>IF(ZSOHSD058[[#This Row],[落胚數]]="","",IF(ISNUMBER(ZSOHSD058[[#This Row],[落胚數]]+0), ZSOHSD058[[#This Row],[落胚數]]+0, 0))</f>
        <v/>
      </c>
    </row>
    <row r="6289" spans="1:14">
      <c r="A6289"/>
      <c r="B6289"/>
      <c r="C6289"/>
      <c r="D6289"/>
      <c r="E6289"/>
      <c r="F6289"/>
      <c r="G6289"/>
      <c r="H6289"/>
      <c r="I6289"/>
      <c r="J6289"/>
      <c r="K6289"/>
      <c r="L6289" t="str">
        <f>IF(COUNTIFS(ZSOHPP055[订单号数值], ZSOHSD058[[#This Row],[订单号数值]], ZSOHPP055[行項目], ZSOHSD058[[#This Row],[行項目]])&gt;0, "Y", "")</f>
        <v/>
      </c>
      <c r="M6289" t="str">
        <f>IF(ZSOHSD058[[#This Row],[銷售訂單]]="", "", --ZSOHSD058[[#This Row],[銷售訂單]])</f>
        <v/>
      </c>
      <c r="N6289" s="16" t="str">
        <f>IF(ZSOHSD058[[#This Row],[落胚數]]="","",IF(ISNUMBER(ZSOHSD058[[#This Row],[落胚數]]+0), ZSOHSD058[[#This Row],[落胚數]]+0, 0))</f>
        <v/>
      </c>
    </row>
    <row r="6290" spans="1:14">
      <c r="A6290"/>
      <c r="B6290"/>
      <c r="C6290"/>
      <c r="D6290"/>
      <c r="E6290"/>
      <c r="F6290"/>
      <c r="G6290"/>
      <c r="H6290"/>
      <c r="I6290"/>
      <c r="J6290"/>
      <c r="K6290"/>
      <c r="L6290" t="str">
        <f>IF(COUNTIFS(ZSOHPP055[订单号数值], ZSOHSD058[[#This Row],[订单号数值]], ZSOHPP055[行項目], ZSOHSD058[[#This Row],[行項目]])&gt;0, "Y", "")</f>
        <v/>
      </c>
      <c r="M6290" t="str">
        <f>IF(ZSOHSD058[[#This Row],[銷售訂單]]="", "", --ZSOHSD058[[#This Row],[銷售訂單]])</f>
        <v/>
      </c>
      <c r="N6290" s="16" t="str">
        <f>IF(ZSOHSD058[[#This Row],[落胚數]]="","",IF(ISNUMBER(ZSOHSD058[[#This Row],[落胚數]]+0), ZSOHSD058[[#This Row],[落胚數]]+0, 0))</f>
        <v/>
      </c>
    </row>
    <row r="6291" spans="1:14">
      <c r="A6291"/>
      <c r="B6291"/>
      <c r="C6291"/>
      <c r="D6291"/>
      <c r="E6291"/>
      <c r="F6291"/>
      <c r="G6291"/>
      <c r="H6291"/>
      <c r="I6291"/>
      <c r="J6291"/>
      <c r="K6291"/>
      <c r="L6291" t="str">
        <f>IF(COUNTIFS(ZSOHPP055[订单号数值], ZSOHSD058[[#This Row],[订单号数值]], ZSOHPP055[行項目], ZSOHSD058[[#This Row],[行項目]])&gt;0, "Y", "")</f>
        <v/>
      </c>
      <c r="M6291" t="str">
        <f>IF(ZSOHSD058[[#This Row],[銷售訂單]]="", "", --ZSOHSD058[[#This Row],[銷售訂單]])</f>
        <v/>
      </c>
      <c r="N6291" s="16" t="str">
        <f>IF(ZSOHSD058[[#This Row],[落胚數]]="","",IF(ISNUMBER(ZSOHSD058[[#This Row],[落胚數]]+0), ZSOHSD058[[#This Row],[落胚數]]+0, 0))</f>
        <v/>
      </c>
    </row>
    <row r="6292" spans="1:14">
      <c r="A6292"/>
      <c r="B6292"/>
      <c r="C6292"/>
      <c r="D6292"/>
      <c r="E6292"/>
      <c r="F6292"/>
      <c r="G6292"/>
      <c r="H6292"/>
      <c r="I6292"/>
      <c r="J6292"/>
      <c r="K6292"/>
      <c r="L6292" t="str">
        <f>IF(COUNTIFS(ZSOHPP055[订单号数值], ZSOHSD058[[#This Row],[订单号数值]], ZSOHPP055[行項目], ZSOHSD058[[#This Row],[行項目]])&gt;0, "Y", "")</f>
        <v/>
      </c>
      <c r="M6292" t="str">
        <f>IF(ZSOHSD058[[#This Row],[銷售訂單]]="", "", --ZSOHSD058[[#This Row],[銷售訂單]])</f>
        <v/>
      </c>
      <c r="N6292" s="16" t="str">
        <f>IF(ZSOHSD058[[#This Row],[落胚數]]="","",IF(ISNUMBER(ZSOHSD058[[#This Row],[落胚數]]+0), ZSOHSD058[[#This Row],[落胚數]]+0, 0))</f>
        <v/>
      </c>
    </row>
    <row r="6293" spans="1:14">
      <c r="A6293"/>
      <c r="B6293"/>
      <c r="C6293"/>
      <c r="D6293"/>
      <c r="E6293"/>
      <c r="F6293"/>
      <c r="G6293"/>
      <c r="H6293"/>
      <c r="I6293"/>
      <c r="J6293"/>
      <c r="K6293"/>
      <c r="L6293" t="str">
        <f>IF(COUNTIFS(ZSOHPP055[订单号数值], ZSOHSD058[[#This Row],[订单号数值]], ZSOHPP055[行項目], ZSOHSD058[[#This Row],[行項目]])&gt;0, "Y", "")</f>
        <v/>
      </c>
      <c r="M6293" t="str">
        <f>IF(ZSOHSD058[[#This Row],[銷售訂單]]="", "", --ZSOHSD058[[#This Row],[銷售訂單]])</f>
        <v/>
      </c>
      <c r="N6293" s="16" t="str">
        <f>IF(ZSOHSD058[[#This Row],[落胚數]]="","",IF(ISNUMBER(ZSOHSD058[[#This Row],[落胚數]]+0), ZSOHSD058[[#This Row],[落胚數]]+0, 0))</f>
        <v/>
      </c>
    </row>
    <row r="6294" spans="1:14">
      <c r="A6294"/>
      <c r="B6294"/>
      <c r="C6294"/>
      <c r="D6294"/>
      <c r="E6294"/>
      <c r="F6294"/>
      <c r="G6294"/>
      <c r="H6294"/>
      <c r="I6294"/>
      <c r="J6294"/>
      <c r="K6294"/>
      <c r="L6294" t="str">
        <f>IF(COUNTIFS(ZSOHPP055[订单号数值], ZSOHSD058[[#This Row],[订单号数值]], ZSOHPP055[行項目], ZSOHSD058[[#This Row],[行項目]])&gt;0, "Y", "")</f>
        <v/>
      </c>
      <c r="M6294" t="str">
        <f>IF(ZSOHSD058[[#This Row],[銷售訂單]]="", "", --ZSOHSD058[[#This Row],[銷售訂單]])</f>
        <v/>
      </c>
      <c r="N6294" s="16" t="str">
        <f>IF(ZSOHSD058[[#This Row],[落胚數]]="","",IF(ISNUMBER(ZSOHSD058[[#This Row],[落胚數]]+0), ZSOHSD058[[#This Row],[落胚數]]+0, 0))</f>
        <v/>
      </c>
    </row>
    <row r="6295" spans="1:14">
      <c r="A6295"/>
      <c r="B6295"/>
      <c r="C6295"/>
      <c r="D6295"/>
      <c r="E6295"/>
      <c r="F6295"/>
      <c r="G6295"/>
      <c r="H6295"/>
      <c r="I6295"/>
      <c r="J6295"/>
      <c r="K6295"/>
      <c r="L6295" t="str">
        <f>IF(COUNTIFS(ZSOHPP055[订单号数值], ZSOHSD058[[#This Row],[订单号数值]], ZSOHPP055[行項目], ZSOHSD058[[#This Row],[行項目]])&gt;0, "Y", "")</f>
        <v/>
      </c>
      <c r="M6295" t="str">
        <f>IF(ZSOHSD058[[#This Row],[銷售訂單]]="", "", --ZSOHSD058[[#This Row],[銷售訂單]])</f>
        <v/>
      </c>
      <c r="N6295" s="16" t="str">
        <f>IF(ZSOHSD058[[#This Row],[落胚數]]="","",IF(ISNUMBER(ZSOHSD058[[#This Row],[落胚數]]+0), ZSOHSD058[[#This Row],[落胚數]]+0, 0))</f>
        <v/>
      </c>
    </row>
    <row r="6296" spans="1:14">
      <c r="A6296"/>
      <c r="B6296"/>
      <c r="C6296"/>
      <c r="D6296"/>
      <c r="E6296"/>
      <c r="F6296"/>
      <c r="G6296"/>
      <c r="H6296"/>
      <c r="I6296"/>
      <c r="J6296"/>
      <c r="K6296"/>
      <c r="L6296" t="str">
        <f>IF(COUNTIFS(ZSOHPP055[订单号数值], ZSOHSD058[[#This Row],[订单号数值]], ZSOHPP055[行項目], ZSOHSD058[[#This Row],[行項目]])&gt;0, "Y", "")</f>
        <v/>
      </c>
      <c r="M6296" t="str">
        <f>IF(ZSOHSD058[[#This Row],[銷售訂單]]="", "", --ZSOHSD058[[#This Row],[銷售訂單]])</f>
        <v/>
      </c>
      <c r="N6296" s="16" t="str">
        <f>IF(ZSOHSD058[[#This Row],[落胚數]]="","",IF(ISNUMBER(ZSOHSD058[[#This Row],[落胚數]]+0), ZSOHSD058[[#This Row],[落胚數]]+0, 0))</f>
        <v/>
      </c>
    </row>
    <row r="6297" spans="1:14">
      <c r="A6297"/>
      <c r="B6297"/>
      <c r="C6297"/>
      <c r="D6297"/>
      <c r="E6297"/>
      <c r="F6297"/>
      <c r="G6297"/>
      <c r="H6297"/>
      <c r="I6297"/>
      <c r="J6297"/>
      <c r="K6297"/>
      <c r="L6297" t="str">
        <f>IF(COUNTIFS(ZSOHPP055[订单号数值], ZSOHSD058[[#This Row],[订单号数值]], ZSOHPP055[行項目], ZSOHSD058[[#This Row],[行項目]])&gt;0, "Y", "")</f>
        <v/>
      </c>
      <c r="M6297" t="str">
        <f>IF(ZSOHSD058[[#This Row],[銷售訂單]]="", "", --ZSOHSD058[[#This Row],[銷售訂單]])</f>
        <v/>
      </c>
      <c r="N6297" s="16" t="str">
        <f>IF(ZSOHSD058[[#This Row],[落胚數]]="","",IF(ISNUMBER(ZSOHSD058[[#This Row],[落胚數]]+0), ZSOHSD058[[#This Row],[落胚數]]+0, 0))</f>
        <v/>
      </c>
    </row>
    <row r="6298" spans="1:14">
      <c r="A6298"/>
      <c r="B6298"/>
      <c r="C6298"/>
      <c r="D6298"/>
      <c r="E6298"/>
      <c r="F6298"/>
      <c r="G6298"/>
      <c r="H6298"/>
      <c r="I6298"/>
      <c r="J6298"/>
      <c r="K6298"/>
      <c r="L6298" t="str">
        <f>IF(COUNTIFS(ZSOHPP055[订单号数值], ZSOHSD058[[#This Row],[订单号数值]], ZSOHPP055[行項目], ZSOHSD058[[#This Row],[行項目]])&gt;0, "Y", "")</f>
        <v/>
      </c>
      <c r="M6298" t="str">
        <f>IF(ZSOHSD058[[#This Row],[銷售訂單]]="", "", --ZSOHSD058[[#This Row],[銷售訂單]])</f>
        <v/>
      </c>
      <c r="N6298" s="16" t="str">
        <f>IF(ZSOHSD058[[#This Row],[落胚數]]="","",IF(ISNUMBER(ZSOHSD058[[#This Row],[落胚數]]+0), ZSOHSD058[[#This Row],[落胚數]]+0, 0))</f>
        <v/>
      </c>
    </row>
    <row r="6299" spans="1:14">
      <c r="A6299"/>
      <c r="B6299"/>
      <c r="C6299"/>
      <c r="D6299"/>
      <c r="E6299"/>
      <c r="F6299"/>
      <c r="G6299"/>
      <c r="H6299"/>
      <c r="I6299"/>
      <c r="J6299"/>
      <c r="K6299"/>
      <c r="L6299" t="str">
        <f>IF(COUNTIFS(ZSOHPP055[订单号数值], ZSOHSD058[[#This Row],[订单号数值]], ZSOHPP055[行項目], ZSOHSD058[[#This Row],[行項目]])&gt;0, "Y", "")</f>
        <v/>
      </c>
      <c r="M6299" t="str">
        <f>IF(ZSOHSD058[[#This Row],[銷售訂單]]="", "", --ZSOHSD058[[#This Row],[銷售訂單]])</f>
        <v/>
      </c>
      <c r="N6299" s="16" t="str">
        <f>IF(ZSOHSD058[[#This Row],[落胚數]]="","",IF(ISNUMBER(ZSOHSD058[[#This Row],[落胚數]]+0), ZSOHSD058[[#This Row],[落胚數]]+0, 0))</f>
        <v/>
      </c>
    </row>
    <row r="6300" spans="1:14">
      <c r="A6300"/>
      <c r="B6300"/>
      <c r="C6300"/>
      <c r="D6300"/>
      <c r="E6300"/>
      <c r="F6300"/>
      <c r="G6300"/>
      <c r="H6300"/>
      <c r="I6300"/>
      <c r="J6300"/>
      <c r="K6300"/>
      <c r="L6300" t="str">
        <f>IF(COUNTIFS(ZSOHPP055[订单号数值], ZSOHSD058[[#This Row],[订单号数值]], ZSOHPP055[行項目], ZSOHSD058[[#This Row],[行項目]])&gt;0, "Y", "")</f>
        <v/>
      </c>
      <c r="M6300" t="str">
        <f>IF(ZSOHSD058[[#This Row],[銷售訂單]]="", "", --ZSOHSD058[[#This Row],[銷售訂單]])</f>
        <v/>
      </c>
      <c r="N6300" s="16" t="str">
        <f>IF(ZSOHSD058[[#This Row],[落胚數]]="","",IF(ISNUMBER(ZSOHSD058[[#This Row],[落胚數]]+0), ZSOHSD058[[#This Row],[落胚數]]+0, 0))</f>
        <v/>
      </c>
    </row>
    <row r="6301" spans="1:14">
      <c r="A6301"/>
      <c r="B6301"/>
      <c r="C6301"/>
      <c r="D6301"/>
      <c r="E6301"/>
      <c r="F6301"/>
      <c r="G6301"/>
      <c r="H6301"/>
      <c r="I6301"/>
      <c r="J6301"/>
      <c r="K6301"/>
      <c r="L6301" t="str">
        <f>IF(COUNTIFS(ZSOHPP055[订单号数值], ZSOHSD058[[#This Row],[订单号数值]], ZSOHPP055[行項目], ZSOHSD058[[#This Row],[行項目]])&gt;0, "Y", "")</f>
        <v/>
      </c>
      <c r="M6301" t="str">
        <f>IF(ZSOHSD058[[#This Row],[銷售訂單]]="", "", --ZSOHSD058[[#This Row],[銷售訂單]])</f>
        <v/>
      </c>
      <c r="N6301" s="16" t="str">
        <f>IF(ZSOHSD058[[#This Row],[落胚數]]="","",IF(ISNUMBER(ZSOHSD058[[#This Row],[落胚數]]+0), ZSOHSD058[[#This Row],[落胚數]]+0, 0))</f>
        <v/>
      </c>
    </row>
    <row r="6302" spans="1:14">
      <c r="A6302"/>
      <c r="B6302"/>
      <c r="C6302"/>
      <c r="D6302"/>
      <c r="E6302"/>
      <c r="F6302"/>
      <c r="G6302"/>
      <c r="H6302"/>
      <c r="I6302"/>
      <c r="J6302"/>
      <c r="K6302"/>
      <c r="L6302" t="str">
        <f>IF(COUNTIFS(ZSOHPP055[订单号数值], ZSOHSD058[[#This Row],[订单号数值]], ZSOHPP055[行項目], ZSOHSD058[[#This Row],[行項目]])&gt;0, "Y", "")</f>
        <v/>
      </c>
      <c r="M6302" t="str">
        <f>IF(ZSOHSD058[[#This Row],[銷售訂單]]="", "", --ZSOHSD058[[#This Row],[銷售訂單]])</f>
        <v/>
      </c>
      <c r="N6302" s="16" t="str">
        <f>IF(ZSOHSD058[[#This Row],[落胚數]]="","",IF(ISNUMBER(ZSOHSD058[[#This Row],[落胚數]]+0), ZSOHSD058[[#This Row],[落胚數]]+0, 0))</f>
        <v/>
      </c>
    </row>
    <row r="6303" spans="1:14">
      <c r="A6303"/>
      <c r="B6303"/>
      <c r="C6303"/>
      <c r="D6303"/>
      <c r="E6303"/>
      <c r="F6303"/>
      <c r="G6303"/>
      <c r="H6303"/>
      <c r="I6303"/>
      <c r="J6303"/>
      <c r="K6303"/>
      <c r="L6303" t="str">
        <f>IF(COUNTIFS(ZSOHPP055[订单号数值], ZSOHSD058[[#This Row],[订单号数值]], ZSOHPP055[行項目], ZSOHSD058[[#This Row],[行項目]])&gt;0, "Y", "")</f>
        <v/>
      </c>
      <c r="M6303" t="str">
        <f>IF(ZSOHSD058[[#This Row],[銷售訂單]]="", "", --ZSOHSD058[[#This Row],[銷售訂單]])</f>
        <v/>
      </c>
      <c r="N6303" s="16" t="str">
        <f>IF(ZSOHSD058[[#This Row],[落胚數]]="","",IF(ISNUMBER(ZSOHSD058[[#This Row],[落胚數]]+0), ZSOHSD058[[#This Row],[落胚數]]+0, 0))</f>
        <v/>
      </c>
    </row>
    <row r="6304" spans="1:14">
      <c r="A6304"/>
      <c r="B6304"/>
      <c r="C6304"/>
      <c r="D6304"/>
      <c r="E6304"/>
      <c r="F6304"/>
      <c r="G6304"/>
      <c r="H6304"/>
      <c r="I6304"/>
      <c r="J6304"/>
      <c r="K6304"/>
      <c r="L6304" t="str">
        <f>IF(COUNTIFS(ZSOHPP055[订单号数值], ZSOHSD058[[#This Row],[订单号数值]], ZSOHPP055[行項目], ZSOHSD058[[#This Row],[行項目]])&gt;0, "Y", "")</f>
        <v/>
      </c>
      <c r="M6304" t="str">
        <f>IF(ZSOHSD058[[#This Row],[銷售訂單]]="", "", --ZSOHSD058[[#This Row],[銷售訂單]])</f>
        <v/>
      </c>
      <c r="N6304" s="16" t="str">
        <f>IF(ZSOHSD058[[#This Row],[落胚數]]="","",IF(ISNUMBER(ZSOHSD058[[#This Row],[落胚數]]+0), ZSOHSD058[[#This Row],[落胚數]]+0, 0))</f>
        <v/>
      </c>
    </row>
    <row r="6305" spans="1:14">
      <c r="A6305"/>
      <c r="B6305"/>
      <c r="C6305"/>
      <c r="D6305"/>
      <c r="E6305"/>
      <c r="F6305"/>
      <c r="G6305"/>
      <c r="H6305"/>
      <c r="I6305"/>
      <c r="J6305"/>
      <c r="K6305"/>
      <c r="L6305" t="str">
        <f>IF(COUNTIFS(ZSOHPP055[订单号数值], ZSOHSD058[[#This Row],[订单号数值]], ZSOHPP055[行項目], ZSOHSD058[[#This Row],[行項目]])&gt;0, "Y", "")</f>
        <v/>
      </c>
      <c r="M6305" t="str">
        <f>IF(ZSOHSD058[[#This Row],[銷售訂單]]="", "", --ZSOHSD058[[#This Row],[銷售訂單]])</f>
        <v/>
      </c>
      <c r="N6305" s="16" t="str">
        <f>IF(ZSOHSD058[[#This Row],[落胚數]]="","",IF(ISNUMBER(ZSOHSD058[[#This Row],[落胚數]]+0), ZSOHSD058[[#This Row],[落胚數]]+0, 0))</f>
        <v/>
      </c>
    </row>
    <row r="6306" spans="1:14">
      <c r="A6306"/>
      <c r="B6306"/>
      <c r="C6306"/>
      <c r="D6306"/>
      <c r="E6306"/>
      <c r="F6306"/>
      <c r="G6306"/>
      <c r="H6306"/>
      <c r="I6306"/>
      <c r="J6306"/>
      <c r="K6306"/>
      <c r="L6306" t="str">
        <f>IF(COUNTIFS(ZSOHPP055[订单号数值], ZSOHSD058[[#This Row],[订单号数值]], ZSOHPP055[行項目], ZSOHSD058[[#This Row],[行項目]])&gt;0, "Y", "")</f>
        <v/>
      </c>
      <c r="M6306" t="str">
        <f>IF(ZSOHSD058[[#This Row],[銷售訂單]]="", "", --ZSOHSD058[[#This Row],[銷售訂單]])</f>
        <v/>
      </c>
      <c r="N6306" s="16" t="str">
        <f>IF(ZSOHSD058[[#This Row],[落胚數]]="","",IF(ISNUMBER(ZSOHSD058[[#This Row],[落胚數]]+0), ZSOHSD058[[#This Row],[落胚數]]+0, 0))</f>
        <v/>
      </c>
    </row>
    <row r="6307" spans="1:14">
      <c r="A6307"/>
      <c r="B6307"/>
      <c r="C6307"/>
      <c r="D6307"/>
      <c r="E6307"/>
      <c r="F6307"/>
      <c r="G6307"/>
      <c r="H6307"/>
      <c r="I6307"/>
      <c r="J6307"/>
      <c r="K6307"/>
      <c r="L6307" t="str">
        <f>IF(COUNTIFS(ZSOHPP055[订单号数值], ZSOHSD058[[#This Row],[订单号数值]], ZSOHPP055[行項目], ZSOHSD058[[#This Row],[行項目]])&gt;0, "Y", "")</f>
        <v/>
      </c>
      <c r="M6307" t="str">
        <f>IF(ZSOHSD058[[#This Row],[銷售訂單]]="", "", --ZSOHSD058[[#This Row],[銷售訂單]])</f>
        <v/>
      </c>
      <c r="N6307" s="16" t="str">
        <f>IF(ZSOHSD058[[#This Row],[落胚數]]="","",IF(ISNUMBER(ZSOHSD058[[#This Row],[落胚數]]+0), ZSOHSD058[[#This Row],[落胚數]]+0, 0))</f>
        <v/>
      </c>
    </row>
    <row r="6308" spans="1:14">
      <c r="A6308"/>
      <c r="B6308"/>
      <c r="C6308"/>
      <c r="D6308"/>
      <c r="E6308"/>
      <c r="F6308"/>
      <c r="G6308"/>
      <c r="H6308"/>
      <c r="I6308"/>
      <c r="J6308"/>
      <c r="K6308"/>
      <c r="L6308" t="str">
        <f>IF(COUNTIFS(ZSOHPP055[订单号数值], ZSOHSD058[[#This Row],[订单号数值]], ZSOHPP055[行項目], ZSOHSD058[[#This Row],[行項目]])&gt;0, "Y", "")</f>
        <v/>
      </c>
      <c r="M6308" t="str">
        <f>IF(ZSOHSD058[[#This Row],[銷售訂單]]="", "", --ZSOHSD058[[#This Row],[銷售訂單]])</f>
        <v/>
      </c>
      <c r="N6308" s="16" t="str">
        <f>IF(ZSOHSD058[[#This Row],[落胚數]]="","",IF(ISNUMBER(ZSOHSD058[[#This Row],[落胚數]]+0), ZSOHSD058[[#This Row],[落胚數]]+0, 0))</f>
        <v/>
      </c>
    </row>
    <row r="6309" spans="1:14">
      <c r="A6309"/>
      <c r="B6309"/>
      <c r="C6309"/>
      <c r="D6309"/>
      <c r="E6309"/>
      <c r="F6309"/>
      <c r="G6309"/>
      <c r="H6309"/>
      <c r="I6309"/>
      <c r="J6309"/>
      <c r="K6309"/>
      <c r="L6309" t="str">
        <f>IF(COUNTIFS(ZSOHPP055[订单号数值], ZSOHSD058[[#This Row],[订单号数值]], ZSOHPP055[行項目], ZSOHSD058[[#This Row],[行項目]])&gt;0, "Y", "")</f>
        <v/>
      </c>
      <c r="M6309" t="str">
        <f>IF(ZSOHSD058[[#This Row],[銷售訂單]]="", "", --ZSOHSD058[[#This Row],[銷售訂單]])</f>
        <v/>
      </c>
      <c r="N6309" s="16" t="str">
        <f>IF(ZSOHSD058[[#This Row],[落胚數]]="","",IF(ISNUMBER(ZSOHSD058[[#This Row],[落胚數]]+0), ZSOHSD058[[#This Row],[落胚數]]+0, 0))</f>
        <v/>
      </c>
    </row>
    <row r="6310" spans="1:14">
      <c r="A6310"/>
      <c r="B6310"/>
      <c r="C6310"/>
      <c r="D6310"/>
      <c r="E6310"/>
      <c r="F6310"/>
      <c r="G6310"/>
      <c r="H6310"/>
      <c r="I6310"/>
      <c r="J6310"/>
      <c r="K6310"/>
      <c r="L6310" t="str">
        <f>IF(COUNTIFS(ZSOHPP055[订单号数值], ZSOHSD058[[#This Row],[订单号数值]], ZSOHPP055[行項目], ZSOHSD058[[#This Row],[行項目]])&gt;0, "Y", "")</f>
        <v/>
      </c>
      <c r="M6310" t="str">
        <f>IF(ZSOHSD058[[#This Row],[銷售訂單]]="", "", --ZSOHSD058[[#This Row],[銷售訂單]])</f>
        <v/>
      </c>
      <c r="N6310" s="16" t="str">
        <f>IF(ZSOHSD058[[#This Row],[落胚數]]="","",IF(ISNUMBER(ZSOHSD058[[#This Row],[落胚數]]+0), ZSOHSD058[[#This Row],[落胚數]]+0, 0))</f>
        <v/>
      </c>
    </row>
    <row r="6311" spans="1:14">
      <c r="A6311"/>
      <c r="B6311"/>
      <c r="C6311"/>
      <c r="D6311"/>
      <c r="E6311"/>
      <c r="F6311"/>
      <c r="G6311"/>
      <c r="H6311"/>
      <c r="I6311"/>
      <c r="J6311"/>
      <c r="K6311"/>
      <c r="L6311" t="str">
        <f>IF(COUNTIFS(ZSOHPP055[订单号数值], ZSOHSD058[[#This Row],[订单号数值]], ZSOHPP055[行項目], ZSOHSD058[[#This Row],[行項目]])&gt;0, "Y", "")</f>
        <v/>
      </c>
      <c r="M6311" t="str">
        <f>IF(ZSOHSD058[[#This Row],[銷售訂單]]="", "", --ZSOHSD058[[#This Row],[銷售訂單]])</f>
        <v/>
      </c>
      <c r="N6311" s="16" t="str">
        <f>IF(ZSOHSD058[[#This Row],[落胚數]]="","",IF(ISNUMBER(ZSOHSD058[[#This Row],[落胚數]]+0), ZSOHSD058[[#This Row],[落胚數]]+0, 0))</f>
        <v/>
      </c>
    </row>
    <row r="6312" spans="1:14">
      <c r="A6312"/>
      <c r="B6312"/>
      <c r="C6312"/>
      <c r="D6312"/>
      <c r="E6312"/>
      <c r="F6312"/>
      <c r="G6312"/>
      <c r="H6312"/>
      <c r="I6312"/>
      <c r="J6312"/>
      <c r="K6312"/>
      <c r="L6312" t="str">
        <f>IF(COUNTIFS(ZSOHPP055[订单号数值], ZSOHSD058[[#This Row],[订单号数值]], ZSOHPP055[行項目], ZSOHSD058[[#This Row],[行項目]])&gt;0, "Y", "")</f>
        <v/>
      </c>
      <c r="M6312" t="str">
        <f>IF(ZSOHSD058[[#This Row],[銷售訂單]]="", "", --ZSOHSD058[[#This Row],[銷售訂單]])</f>
        <v/>
      </c>
      <c r="N6312" s="16" t="str">
        <f>IF(ZSOHSD058[[#This Row],[落胚數]]="","",IF(ISNUMBER(ZSOHSD058[[#This Row],[落胚數]]+0), ZSOHSD058[[#This Row],[落胚數]]+0, 0))</f>
        <v/>
      </c>
    </row>
    <row r="6313" spans="1:14">
      <c r="A6313"/>
      <c r="B6313"/>
      <c r="C6313"/>
      <c r="D6313"/>
      <c r="E6313"/>
      <c r="F6313"/>
      <c r="G6313"/>
      <c r="H6313"/>
      <c r="I6313"/>
      <c r="J6313"/>
      <c r="K6313"/>
      <c r="L6313" t="str">
        <f>IF(COUNTIFS(ZSOHPP055[订单号数值], ZSOHSD058[[#This Row],[订单号数值]], ZSOHPP055[行項目], ZSOHSD058[[#This Row],[行項目]])&gt;0, "Y", "")</f>
        <v/>
      </c>
      <c r="M6313" t="str">
        <f>IF(ZSOHSD058[[#This Row],[銷售訂單]]="", "", --ZSOHSD058[[#This Row],[銷售訂單]])</f>
        <v/>
      </c>
      <c r="N6313" s="16" t="str">
        <f>IF(ZSOHSD058[[#This Row],[落胚數]]="","",IF(ISNUMBER(ZSOHSD058[[#This Row],[落胚數]]+0), ZSOHSD058[[#This Row],[落胚數]]+0, 0))</f>
        <v/>
      </c>
    </row>
    <row r="6314" spans="1:14">
      <c r="A6314"/>
      <c r="B6314"/>
      <c r="C6314"/>
      <c r="D6314"/>
      <c r="E6314"/>
      <c r="F6314"/>
      <c r="G6314"/>
      <c r="H6314"/>
      <c r="I6314"/>
      <c r="J6314"/>
      <c r="K6314"/>
      <c r="L6314" t="str">
        <f>IF(COUNTIFS(ZSOHPP055[订单号数值], ZSOHSD058[[#This Row],[订单号数值]], ZSOHPP055[行項目], ZSOHSD058[[#This Row],[行項目]])&gt;0, "Y", "")</f>
        <v/>
      </c>
      <c r="M6314" t="str">
        <f>IF(ZSOHSD058[[#This Row],[銷售訂單]]="", "", --ZSOHSD058[[#This Row],[銷售訂單]])</f>
        <v/>
      </c>
      <c r="N6314" s="16" t="str">
        <f>IF(ZSOHSD058[[#This Row],[落胚數]]="","",IF(ISNUMBER(ZSOHSD058[[#This Row],[落胚數]]+0), ZSOHSD058[[#This Row],[落胚數]]+0, 0))</f>
        <v/>
      </c>
    </row>
    <row r="6315" spans="1:14">
      <c r="A6315"/>
      <c r="B6315"/>
      <c r="C6315"/>
      <c r="D6315"/>
      <c r="E6315"/>
      <c r="F6315"/>
      <c r="G6315"/>
      <c r="H6315"/>
      <c r="I6315"/>
      <c r="J6315"/>
      <c r="K6315"/>
      <c r="L6315" t="str">
        <f>IF(COUNTIFS(ZSOHPP055[订单号数值], ZSOHSD058[[#This Row],[订单号数值]], ZSOHPP055[行項目], ZSOHSD058[[#This Row],[行項目]])&gt;0, "Y", "")</f>
        <v/>
      </c>
      <c r="M6315" t="str">
        <f>IF(ZSOHSD058[[#This Row],[銷售訂單]]="", "", --ZSOHSD058[[#This Row],[銷售訂單]])</f>
        <v/>
      </c>
      <c r="N6315" s="16" t="str">
        <f>IF(ZSOHSD058[[#This Row],[落胚數]]="","",IF(ISNUMBER(ZSOHSD058[[#This Row],[落胚數]]+0), ZSOHSD058[[#This Row],[落胚數]]+0, 0))</f>
        <v/>
      </c>
    </row>
    <row r="6316" spans="1:14">
      <c r="A6316"/>
      <c r="B6316"/>
      <c r="C6316"/>
      <c r="D6316"/>
      <c r="E6316"/>
      <c r="F6316"/>
      <c r="G6316"/>
      <c r="H6316"/>
      <c r="I6316"/>
      <c r="J6316"/>
      <c r="K6316"/>
      <c r="L6316" t="str">
        <f>IF(COUNTIFS(ZSOHPP055[订单号数值], ZSOHSD058[[#This Row],[订单号数值]], ZSOHPP055[行項目], ZSOHSD058[[#This Row],[行項目]])&gt;0, "Y", "")</f>
        <v/>
      </c>
      <c r="M6316" t="str">
        <f>IF(ZSOHSD058[[#This Row],[銷售訂單]]="", "", --ZSOHSD058[[#This Row],[銷售訂單]])</f>
        <v/>
      </c>
      <c r="N6316" s="16" t="str">
        <f>IF(ZSOHSD058[[#This Row],[落胚數]]="","",IF(ISNUMBER(ZSOHSD058[[#This Row],[落胚數]]+0), ZSOHSD058[[#This Row],[落胚數]]+0, 0))</f>
        <v/>
      </c>
    </row>
    <row r="6317" spans="1:14">
      <c r="A6317"/>
      <c r="B6317"/>
      <c r="C6317"/>
      <c r="D6317"/>
      <c r="E6317"/>
      <c r="F6317"/>
      <c r="G6317"/>
      <c r="H6317"/>
      <c r="I6317"/>
      <c r="J6317"/>
      <c r="K6317"/>
      <c r="L6317" t="str">
        <f>IF(COUNTIFS(ZSOHPP055[订单号数值], ZSOHSD058[[#This Row],[订单号数值]], ZSOHPP055[行項目], ZSOHSD058[[#This Row],[行項目]])&gt;0, "Y", "")</f>
        <v/>
      </c>
      <c r="M6317" t="str">
        <f>IF(ZSOHSD058[[#This Row],[銷售訂單]]="", "", --ZSOHSD058[[#This Row],[銷售訂單]])</f>
        <v/>
      </c>
      <c r="N6317" s="16" t="str">
        <f>IF(ZSOHSD058[[#This Row],[落胚數]]="","",IF(ISNUMBER(ZSOHSD058[[#This Row],[落胚數]]+0), ZSOHSD058[[#This Row],[落胚數]]+0, 0))</f>
        <v/>
      </c>
    </row>
    <row r="6318" spans="1:14">
      <c r="A6318"/>
      <c r="B6318"/>
      <c r="C6318"/>
      <c r="D6318"/>
      <c r="E6318"/>
      <c r="F6318"/>
      <c r="G6318"/>
      <c r="H6318"/>
      <c r="I6318"/>
      <c r="J6318"/>
      <c r="K6318"/>
      <c r="L6318" t="str">
        <f>IF(COUNTIFS(ZSOHPP055[订单号数值], ZSOHSD058[[#This Row],[订单号数值]], ZSOHPP055[行項目], ZSOHSD058[[#This Row],[行項目]])&gt;0, "Y", "")</f>
        <v/>
      </c>
      <c r="M6318" t="str">
        <f>IF(ZSOHSD058[[#This Row],[銷售訂單]]="", "", --ZSOHSD058[[#This Row],[銷售訂單]])</f>
        <v/>
      </c>
      <c r="N6318" s="16" t="str">
        <f>IF(ZSOHSD058[[#This Row],[落胚數]]="","",IF(ISNUMBER(ZSOHSD058[[#This Row],[落胚數]]+0), ZSOHSD058[[#This Row],[落胚數]]+0, 0))</f>
        <v/>
      </c>
    </row>
    <row r="6319" spans="1:14">
      <c r="A6319"/>
      <c r="B6319"/>
      <c r="C6319"/>
      <c r="D6319"/>
      <c r="E6319"/>
      <c r="F6319"/>
      <c r="G6319"/>
      <c r="H6319"/>
      <c r="I6319"/>
      <c r="J6319"/>
      <c r="K6319"/>
      <c r="L6319" t="str">
        <f>IF(COUNTIFS(ZSOHPP055[订单号数值], ZSOHSD058[[#This Row],[订单号数值]], ZSOHPP055[行項目], ZSOHSD058[[#This Row],[行項目]])&gt;0, "Y", "")</f>
        <v/>
      </c>
      <c r="M6319" t="str">
        <f>IF(ZSOHSD058[[#This Row],[銷售訂單]]="", "", --ZSOHSD058[[#This Row],[銷售訂單]])</f>
        <v/>
      </c>
      <c r="N6319" s="16" t="str">
        <f>IF(ZSOHSD058[[#This Row],[落胚數]]="","",IF(ISNUMBER(ZSOHSD058[[#This Row],[落胚數]]+0), ZSOHSD058[[#This Row],[落胚數]]+0, 0))</f>
        <v/>
      </c>
    </row>
    <row r="6320" spans="1:14">
      <c r="A6320"/>
      <c r="B6320"/>
      <c r="C6320"/>
      <c r="D6320"/>
      <c r="E6320"/>
      <c r="F6320"/>
      <c r="G6320"/>
      <c r="H6320"/>
      <c r="I6320"/>
      <c r="J6320"/>
      <c r="K6320"/>
      <c r="L6320" t="str">
        <f>IF(COUNTIFS(ZSOHPP055[订单号数值], ZSOHSD058[[#This Row],[订单号数值]], ZSOHPP055[行項目], ZSOHSD058[[#This Row],[行項目]])&gt;0, "Y", "")</f>
        <v/>
      </c>
      <c r="M6320" t="str">
        <f>IF(ZSOHSD058[[#This Row],[銷售訂單]]="", "", --ZSOHSD058[[#This Row],[銷售訂單]])</f>
        <v/>
      </c>
      <c r="N6320" s="16" t="str">
        <f>IF(ZSOHSD058[[#This Row],[落胚數]]="","",IF(ISNUMBER(ZSOHSD058[[#This Row],[落胚數]]+0), ZSOHSD058[[#This Row],[落胚數]]+0, 0))</f>
        <v/>
      </c>
    </row>
    <row r="6321" spans="1:14">
      <c r="A6321"/>
      <c r="B6321"/>
      <c r="C6321"/>
      <c r="D6321"/>
      <c r="E6321"/>
      <c r="F6321"/>
      <c r="G6321"/>
      <c r="H6321"/>
      <c r="I6321"/>
      <c r="J6321"/>
      <c r="K6321"/>
      <c r="L6321" t="str">
        <f>IF(COUNTIFS(ZSOHPP055[订单号数值], ZSOHSD058[[#This Row],[订单号数值]], ZSOHPP055[行項目], ZSOHSD058[[#This Row],[行項目]])&gt;0, "Y", "")</f>
        <v/>
      </c>
      <c r="M6321" t="str">
        <f>IF(ZSOHSD058[[#This Row],[銷售訂單]]="", "", --ZSOHSD058[[#This Row],[銷售訂單]])</f>
        <v/>
      </c>
      <c r="N6321" s="16" t="str">
        <f>IF(ZSOHSD058[[#This Row],[落胚數]]="","",IF(ISNUMBER(ZSOHSD058[[#This Row],[落胚數]]+0), ZSOHSD058[[#This Row],[落胚數]]+0, 0))</f>
        <v/>
      </c>
    </row>
    <row r="6322" spans="1:14">
      <c r="A6322"/>
      <c r="B6322"/>
      <c r="C6322"/>
      <c r="D6322"/>
      <c r="E6322"/>
      <c r="F6322"/>
      <c r="G6322"/>
      <c r="H6322"/>
      <c r="I6322"/>
      <c r="J6322"/>
      <c r="K6322"/>
      <c r="L6322" t="str">
        <f>IF(COUNTIFS(ZSOHPP055[订单号数值], ZSOHSD058[[#This Row],[订单号数值]], ZSOHPP055[行項目], ZSOHSD058[[#This Row],[行項目]])&gt;0, "Y", "")</f>
        <v/>
      </c>
      <c r="M6322" t="str">
        <f>IF(ZSOHSD058[[#This Row],[銷售訂單]]="", "", --ZSOHSD058[[#This Row],[銷售訂單]])</f>
        <v/>
      </c>
      <c r="N6322" s="16" t="str">
        <f>IF(ZSOHSD058[[#This Row],[落胚數]]="","",IF(ISNUMBER(ZSOHSD058[[#This Row],[落胚數]]+0), ZSOHSD058[[#This Row],[落胚數]]+0, 0))</f>
        <v/>
      </c>
    </row>
    <row r="6323" spans="1:14">
      <c r="A6323"/>
      <c r="B6323"/>
      <c r="C6323"/>
      <c r="D6323"/>
      <c r="E6323"/>
      <c r="F6323"/>
      <c r="G6323"/>
      <c r="H6323"/>
      <c r="I6323"/>
      <c r="J6323"/>
      <c r="K6323"/>
      <c r="L6323" t="str">
        <f>IF(COUNTIFS(ZSOHPP055[订单号数值], ZSOHSD058[[#This Row],[订单号数值]], ZSOHPP055[行項目], ZSOHSD058[[#This Row],[行項目]])&gt;0, "Y", "")</f>
        <v/>
      </c>
      <c r="M6323" t="str">
        <f>IF(ZSOHSD058[[#This Row],[銷售訂單]]="", "", --ZSOHSD058[[#This Row],[銷售訂單]])</f>
        <v/>
      </c>
      <c r="N6323" s="16" t="str">
        <f>IF(ZSOHSD058[[#This Row],[落胚數]]="","",IF(ISNUMBER(ZSOHSD058[[#This Row],[落胚數]]+0), ZSOHSD058[[#This Row],[落胚數]]+0, 0))</f>
        <v/>
      </c>
    </row>
    <row r="6324" spans="1:14">
      <c r="A6324"/>
      <c r="B6324"/>
      <c r="C6324"/>
      <c r="D6324"/>
      <c r="E6324"/>
      <c r="F6324"/>
      <c r="G6324"/>
      <c r="H6324"/>
      <c r="I6324"/>
      <c r="J6324"/>
      <c r="K6324"/>
      <c r="L6324" t="str">
        <f>IF(COUNTIFS(ZSOHPP055[订单号数值], ZSOHSD058[[#This Row],[订单号数值]], ZSOHPP055[行項目], ZSOHSD058[[#This Row],[行項目]])&gt;0, "Y", "")</f>
        <v/>
      </c>
      <c r="M6324" t="str">
        <f>IF(ZSOHSD058[[#This Row],[銷售訂單]]="", "", --ZSOHSD058[[#This Row],[銷售訂單]])</f>
        <v/>
      </c>
      <c r="N6324" s="16" t="str">
        <f>IF(ZSOHSD058[[#This Row],[落胚數]]="","",IF(ISNUMBER(ZSOHSD058[[#This Row],[落胚數]]+0), ZSOHSD058[[#This Row],[落胚數]]+0, 0))</f>
        <v/>
      </c>
    </row>
    <row r="6325" spans="1:14">
      <c r="A6325"/>
      <c r="B6325"/>
      <c r="C6325"/>
      <c r="D6325"/>
      <c r="E6325"/>
      <c r="F6325"/>
      <c r="G6325"/>
      <c r="H6325"/>
      <c r="I6325"/>
      <c r="J6325"/>
      <c r="K6325"/>
      <c r="L6325" t="str">
        <f>IF(COUNTIFS(ZSOHPP055[订单号数值], ZSOHSD058[[#This Row],[订单号数值]], ZSOHPP055[行項目], ZSOHSD058[[#This Row],[行項目]])&gt;0, "Y", "")</f>
        <v/>
      </c>
      <c r="M6325" t="str">
        <f>IF(ZSOHSD058[[#This Row],[銷售訂單]]="", "", --ZSOHSD058[[#This Row],[銷售訂單]])</f>
        <v/>
      </c>
      <c r="N6325" s="16" t="str">
        <f>IF(ZSOHSD058[[#This Row],[落胚數]]="","",IF(ISNUMBER(ZSOHSD058[[#This Row],[落胚數]]+0), ZSOHSD058[[#This Row],[落胚數]]+0, 0))</f>
        <v/>
      </c>
    </row>
    <row r="6326" spans="1:14">
      <c r="A6326"/>
      <c r="B6326"/>
      <c r="C6326"/>
      <c r="D6326"/>
      <c r="E6326"/>
      <c r="F6326"/>
      <c r="G6326"/>
      <c r="H6326"/>
      <c r="I6326"/>
      <c r="J6326"/>
      <c r="K6326"/>
      <c r="L6326" t="str">
        <f>IF(COUNTIFS(ZSOHPP055[订单号数值], ZSOHSD058[[#This Row],[订单号数值]], ZSOHPP055[行項目], ZSOHSD058[[#This Row],[行項目]])&gt;0, "Y", "")</f>
        <v/>
      </c>
      <c r="M6326" t="str">
        <f>IF(ZSOHSD058[[#This Row],[銷售訂單]]="", "", --ZSOHSD058[[#This Row],[銷售訂單]])</f>
        <v/>
      </c>
      <c r="N6326" s="16" t="str">
        <f>IF(ZSOHSD058[[#This Row],[落胚數]]="","",IF(ISNUMBER(ZSOHSD058[[#This Row],[落胚數]]+0), ZSOHSD058[[#This Row],[落胚數]]+0, 0))</f>
        <v/>
      </c>
    </row>
    <row r="6327" spans="1:14">
      <c r="A6327"/>
      <c r="B6327"/>
      <c r="C6327"/>
      <c r="D6327"/>
      <c r="E6327"/>
      <c r="F6327"/>
      <c r="G6327"/>
      <c r="H6327"/>
      <c r="I6327"/>
      <c r="J6327"/>
      <c r="K6327"/>
      <c r="L6327" t="str">
        <f>IF(COUNTIFS(ZSOHPP055[订单号数值], ZSOHSD058[[#This Row],[订单号数值]], ZSOHPP055[行項目], ZSOHSD058[[#This Row],[行項目]])&gt;0, "Y", "")</f>
        <v/>
      </c>
      <c r="M6327" t="str">
        <f>IF(ZSOHSD058[[#This Row],[銷售訂單]]="", "", --ZSOHSD058[[#This Row],[銷售訂單]])</f>
        <v/>
      </c>
      <c r="N6327" s="16" t="str">
        <f>IF(ZSOHSD058[[#This Row],[落胚數]]="","",IF(ISNUMBER(ZSOHSD058[[#This Row],[落胚數]]+0), ZSOHSD058[[#This Row],[落胚數]]+0, 0))</f>
        <v/>
      </c>
    </row>
    <row r="6328" spans="1:14">
      <c r="A6328"/>
      <c r="B6328"/>
      <c r="C6328"/>
      <c r="D6328"/>
      <c r="E6328"/>
      <c r="F6328"/>
      <c r="G6328"/>
      <c r="H6328"/>
      <c r="I6328"/>
      <c r="J6328"/>
      <c r="K6328"/>
      <c r="L6328" t="str">
        <f>IF(COUNTIFS(ZSOHPP055[订单号数值], ZSOHSD058[[#This Row],[订单号数值]], ZSOHPP055[行項目], ZSOHSD058[[#This Row],[行項目]])&gt;0, "Y", "")</f>
        <v/>
      </c>
      <c r="M6328" t="str">
        <f>IF(ZSOHSD058[[#This Row],[銷售訂單]]="", "", --ZSOHSD058[[#This Row],[銷售訂單]])</f>
        <v/>
      </c>
      <c r="N6328" s="16" t="str">
        <f>IF(ZSOHSD058[[#This Row],[落胚數]]="","",IF(ISNUMBER(ZSOHSD058[[#This Row],[落胚數]]+0), ZSOHSD058[[#This Row],[落胚數]]+0, 0))</f>
        <v/>
      </c>
    </row>
    <row r="6329" spans="1:14">
      <c r="A6329"/>
      <c r="B6329"/>
      <c r="C6329"/>
      <c r="D6329"/>
      <c r="E6329"/>
      <c r="F6329"/>
      <c r="G6329"/>
      <c r="H6329"/>
      <c r="I6329"/>
      <c r="J6329"/>
      <c r="K6329"/>
      <c r="L6329" t="str">
        <f>IF(COUNTIFS(ZSOHPP055[订单号数值], ZSOHSD058[[#This Row],[订单号数值]], ZSOHPP055[行項目], ZSOHSD058[[#This Row],[行項目]])&gt;0, "Y", "")</f>
        <v/>
      </c>
      <c r="M6329" t="str">
        <f>IF(ZSOHSD058[[#This Row],[銷售訂單]]="", "", --ZSOHSD058[[#This Row],[銷售訂單]])</f>
        <v/>
      </c>
      <c r="N6329" s="16" t="str">
        <f>IF(ZSOHSD058[[#This Row],[落胚數]]="","",IF(ISNUMBER(ZSOHSD058[[#This Row],[落胚數]]+0), ZSOHSD058[[#This Row],[落胚數]]+0, 0))</f>
        <v/>
      </c>
    </row>
    <row r="6330" spans="1:14">
      <c r="A6330"/>
      <c r="B6330"/>
      <c r="C6330"/>
      <c r="D6330"/>
      <c r="E6330"/>
      <c r="F6330"/>
      <c r="G6330"/>
      <c r="H6330"/>
      <c r="I6330"/>
      <c r="J6330"/>
      <c r="K6330"/>
      <c r="L6330" t="str">
        <f>IF(COUNTIFS(ZSOHPP055[订单号数值], ZSOHSD058[[#This Row],[订单号数值]], ZSOHPP055[行項目], ZSOHSD058[[#This Row],[行項目]])&gt;0, "Y", "")</f>
        <v/>
      </c>
      <c r="M6330" t="str">
        <f>IF(ZSOHSD058[[#This Row],[銷售訂單]]="", "", --ZSOHSD058[[#This Row],[銷售訂單]])</f>
        <v/>
      </c>
      <c r="N6330" s="16" t="str">
        <f>IF(ZSOHSD058[[#This Row],[落胚數]]="","",IF(ISNUMBER(ZSOHSD058[[#This Row],[落胚數]]+0), ZSOHSD058[[#This Row],[落胚數]]+0, 0))</f>
        <v/>
      </c>
    </row>
    <row r="6331" spans="1:14">
      <c r="A6331"/>
      <c r="B6331"/>
      <c r="C6331"/>
      <c r="D6331"/>
      <c r="E6331"/>
      <c r="F6331"/>
      <c r="G6331"/>
      <c r="H6331"/>
      <c r="I6331"/>
      <c r="J6331"/>
      <c r="K6331"/>
      <c r="L6331" t="str">
        <f>IF(COUNTIFS(ZSOHPP055[订单号数值], ZSOHSD058[[#This Row],[订单号数值]], ZSOHPP055[行項目], ZSOHSD058[[#This Row],[行項目]])&gt;0, "Y", "")</f>
        <v/>
      </c>
      <c r="M6331" t="str">
        <f>IF(ZSOHSD058[[#This Row],[銷售訂單]]="", "", --ZSOHSD058[[#This Row],[銷售訂單]])</f>
        <v/>
      </c>
      <c r="N6331" s="16" t="str">
        <f>IF(ZSOHSD058[[#This Row],[落胚數]]="","",IF(ISNUMBER(ZSOHSD058[[#This Row],[落胚數]]+0), ZSOHSD058[[#This Row],[落胚數]]+0, 0))</f>
        <v/>
      </c>
    </row>
    <row r="6332" spans="1:14">
      <c r="A6332"/>
      <c r="B6332"/>
      <c r="C6332"/>
      <c r="D6332"/>
      <c r="E6332"/>
      <c r="F6332"/>
      <c r="G6332"/>
      <c r="H6332"/>
      <c r="I6332"/>
      <c r="J6332"/>
      <c r="K6332"/>
      <c r="L6332" t="str">
        <f>IF(COUNTIFS(ZSOHPP055[订单号数值], ZSOHSD058[[#This Row],[订单号数值]], ZSOHPP055[行項目], ZSOHSD058[[#This Row],[行項目]])&gt;0, "Y", "")</f>
        <v/>
      </c>
      <c r="M6332" t="str">
        <f>IF(ZSOHSD058[[#This Row],[銷售訂單]]="", "", --ZSOHSD058[[#This Row],[銷售訂單]])</f>
        <v/>
      </c>
      <c r="N6332" s="16" t="str">
        <f>IF(ZSOHSD058[[#This Row],[落胚數]]="","",IF(ISNUMBER(ZSOHSD058[[#This Row],[落胚數]]+0), ZSOHSD058[[#This Row],[落胚數]]+0, 0))</f>
        <v/>
      </c>
    </row>
    <row r="6333" spans="1:14">
      <c r="A6333"/>
      <c r="B6333"/>
      <c r="C6333"/>
      <c r="D6333"/>
      <c r="E6333"/>
      <c r="F6333"/>
      <c r="G6333"/>
      <c r="H6333"/>
      <c r="I6333"/>
      <c r="J6333"/>
      <c r="K6333"/>
      <c r="L6333" t="str">
        <f>IF(COUNTIFS(ZSOHPP055[订单号数值], ZSOHSD058[[#This Row],[订单号数值]], ZSOHPP055[行項目], ZSOHSD058[[#This Row],[行項目]])&gt;0, "Y", "")</f>
        <v/>
      </c>
      <c r="M6333" t="str">
        <f>IF(ZSOHSD058[[#This Row],[銷售訂單]]="", "", --ZSOHSD058[[#This Row],[銷售訂單]])</f>
        <v/>
      </c>
      <c r="N6333" s="16" t="str">
        <f>IF(ZSOHSD058[[#This Row],[落胚數]]="","",IF(ISNUMBER(ZSOHSD058[[#This Row],[落胚數]]+0), ZSOHSD058[[#This Row],[落胚數]]+0, 0))</f>
        <v/>
      </c>
    </row>
    <row r="6334" spans="1:14">
      <c r="A6334"/>
      <c r="B6334"/>
      <c r="C6334"/>
      <c r="D6334"/>
      <c r="E6334"/>
      <c r="F6334"/>
      <c r="G6334"/>
      <c r="H6334"/>
      <c r="I6334"/>
      <c r="J6334"/>
      <c r="K6334"/>
      <c r="L6334" t="str">
        <f>IF(COUNTIFS(ZSOHPP055[订单号数值], ZSOHSD058[[#This Row],[订单号数值]], ZSOHPP055[行項目], ZSOHSD058[[#This Row],[行項目]])&gt;0, "Y", "")</f>
        <v/>
      </c>
      <c r="M6334" t="str">
        <f>IF(ZSOHSD058[[#This Row],[銷售訂單]]="", "", --ZSOHSD058[[#This Row],[銷售訂單]])</f>
        <v/>
      </c>
      <c r="N6334" s="16" t="str">
        <f>IF(ZSOHSD058[[#This Row],[落胚數]]="","",IF(ISNUMBER(ZSOHSD058[[#This Row],[落胚數]]+0), ZSOHSD058[[#This Row],[落胚數]]+0, 0))</f>
        <v/>
      </c>
    </row>
    <row r="6335" spans="1:14">
      <c r="A6335"/>
      <c r="B6335"/>
      <c r="C6335"/>
      <c r="D6335"/>
      <c r="E6335"/>
      <c r="F6335"/>
      <c r="G6335"/>
      <c r="H6335"/>
      <c r="I6335"/>
      <c r="J6335"/>
      <c r="K6335"/>
      <c r="L6335" t="str">
        <f>IF(COUNTIFS(ZSOHPP055[订单号数值], ZSOHSD058[[#This Row],[订单号数值]], ZSOHPP055[行項目], ZSOHSD058[[#This Row],[行項目]])&gt;0, "Y", "")</f>
        <v/>
      </c>
      <c r="M6335" t="str">
        <f>IF(ZSOHSD058[[#This Row],[銷售訂單]]="", "", --ZSOHSD058[[#This Row],[銷售訂單]])</f>
        <v/>
      </c>
      <c r="N6335" s="16" t="str">
        <f>IF(ZSOHSD058[[#This Row],[落胚數]]="","",IF(ISNUMBER(ZSOHSD058[[#This Row],[落胚數]]+0), ZSOHSD058[[#This Row],[落胚數]]+0, 0))</f>
        <v/>
      </c>
    </row>
    <row r="6336" spans="1:14">
      <c r="A6336"/>
      <c r="B6336"/>
      <c r="C6336"/>
      <c r="D6336"/>
      <c r="E6336"/>
      <c r="F6336"/>
      <c r="G6336"/>
      <c r="H6336"/>
      <c r="I6336"/>
      <c r="J6336"/>
      <c r="K6336"/>
      <c r="L6336" t="str">
        <f>IF(COUNTIFS(ZSOHPP055[订单号数值], ZSOHSD058[[#This Row],[订单号数值]], ZSOHPP055[行項目], ZSOHSD058[[#This Row],[行項目]])&gt;0, "Y", "")</f>
        <v/>
      </c>
      <c r="M6336" t="str">
        <f>IF(ZSOHSD058[[#This Row],[銷售訂單]]="", "", --ZSOHSD058[[#This Row],[銷售訂單]])</f>
        <v/>
      </c>
      <c r="N6336" s="16" t="str">
        <f>IF(ZSOHSD058[[#This Row],[落胚數]]="","",IF(ISNUMBER(ZSOHSD058[[#This Row],[落胚數]]+0), ZSOHSD058[[#This Row],[落胚數]]+0, 0))</f>
        <v/>
      </c>
    </row>
    <row r="6337" spans="1:14">
      <c r="A6337"/>
      <c r="B6337"/>
      <c r="C6337"/>
      <c r="D6337"/>
      <c r="E6337"/>
      <c r="F6337"/>
      <c r="G6337"/>
      <c r="H6337"/>
      <c r="I6337"/>
      <c r="J6337"/>
      <c r="K6337"/>
      <c r="L6337" t="str">
        <f>IF(COUNTIFS(ZSOHPP055[订单号数值], ZSOHSD058[[#This Row],[订单号数值]], ZSOHPP055[行項目], ZSOHSD058[[#This Row],[行項目]])&gt;0, "Y", "")</f>
        <v/>
      </c>
      <c r="M6337" t="str">
        <f>IF(ZSOHSD058[[#This Row],[銷售訂單]]="", "", --ZSOHSD058[[#This Row],[銷售訂單]])</f>
        <v/>
      </c>
      <c r="N6337" s="16" t="str">
        <f>IF(ZSOHSD058[[#This Row],[落胚數]]="","",IF(ISNUMBER(ZSOHSD058[[#This Row],[落胚數]]+0), ZSOHSD058[[#This Row],[落胚數]]+0, 0))</f>
        <v/>
      </c>
    </row>
    <row r="6338" spans="1:14">
      <c r="A6338"/>
      <c r="B6338"/>
      <c r="C6338"/>
      <c r="D6338"/>
      <c r="E6338"/>
      <c r="F6338"/>
      <c r="G6338"/>
      <c r="H6338"/>
      <c r="I6338"/>
      <c r="J6338"/>
      <c r="K6338"/>
      <c r="L6338" t="str">
        <f>IF(COUNTIFS(ZSOHPP055[订单号数值], ZSOHSD058[[#This Row],[订单号数值]], ZSOHPP055[行項目], ZSOHSD058[[#This Row],[行項目]])&gt;0, "Y", "")</f>
        <v/>
      </c>
      <c r="M6338" t="str">
        <f>IF(ZSOHSD058[[#This Row],[銷售訂單]]="", "", --ZSOHSD058[[#This Row],[銷售訂單]])</f>
        <v/>
      </c>
      <c r="N6338" s="16" t="str">
        <f>IF(ZSOHSD058[[#This Row],[落胚數]]="","",IF(ISNUMBER(ZSOHSD058[[#This Row],[落胚數]]+0), ZSOHSD058[[#This Row],[落胚數]]+0, 0))</f>
        <v/>
      </c>
    </row>
    <row r="6339" spans="1:14">
      <c r="A6339"/>
      <c r="B6339"/>
      <c r="C6339"/>
      <c r="D6339"/>
      <c r="E6339"/>
      <c r="F6339"/>
      <c r="G6339"/>
      <c r="H6339"/>
      <c r="I6339"/>
      <c r="J6339"/>
      <c r="K6339"/>
      <c r="L6339" t="str">
        <f>IF(COUNTIFS(ZSOHPP055[订单号数值], ZSOHSD058[[#This Row],[订单号数值]], ZSOHPP055[行項目], ZSOHSD058[[#This Row],[行項目]])&gt;0, "Y", "")</f>
        <v/>
      </c>
      <c r="M6339" t="str">
        <f>IF(ZSOHSD058[[#This Row],[銷售訂單]]="", "", --ZSOHSD058[[#This Row],[銷售訂單]])</f>
        <v/>
      </c>
      <c r="N6339" s="16" t="str">
        <f>IF(ZSOHSD058[[#This Row],[落胚數]]="","",IF(ISNUMBER(ZSOHSD058[[#This Row],[落胚數]]+0), ZSOHSD058[[#This Row],[落胚數]]+0, 0))</f>
        <v/>
      </c>
    </row>
    <row r="6340" spans="1:14">
      <c r="A6340"/>
      <c r="B6340"/>
      <c r="C6340"/>
      <c r="D6340"/>
      <c r="E6340"/>
      <c r="F6340"/>
      <c r="G6340"/>
      <c r="H6340"/>
      <c r="I6340"/>
      <c r="J6340"/>
      <c r="K6340"/>
      <c r="L6340" t="str">
        <f>IF(COUNTIFS(ZSOHPP055[订单号数值], ZSOHSD058[[#This Row],[订单号数值]], ZSOHPP055[行項目], ZSOHSD058[[#This Row],[行項目]])&gt;0, "Y", "")</f>
        <v/>
      </c>
      <c r="M6340" t="str">
        <f>IF(ZSOHSD058[[#This Row],[銷售訂單]]="", "", --ZSOHSD058[[#This Row],[銷售訂單]])</f>
        <v/>
      </c>
      <c r="N6340" s="16" t="str">
        <f>IF(ZSOHSD058[[#This Row],[落胚數]]="","",IF(ISNUMBER(ZSOHSD058[[#This Row],[落胚數]]+0), ZSOHSD058[[#This Row],[落胚數]]+0, 0))</f>
        <v/>
      </c>
    </row>
    <row r="6341" spans="1:14">
      <c r="A6341"/>
      <c r="B6341"/>
      <c r="C6341"/>
      <c r="D6341"/>
      <c r="E6341"/>
      <c r="F6341"/>
      <c r="G6341"/>
      <c r="H6341"/>
      <c r="I6341"/>
      <c r="J6341"/>
      <c r="K6341"/>
      <c r="L6341" t="str">
        <f>IF(COUNTIFS(ZSOHPP055[订单号数值], ZSOHSD058[[#This Row],[订单号数值]], ZSOHPP055[行項目], ZSOHSD058[[#This Row],[行項目]])&gt;0, "Y", "")</f>
        <v/>
      </c>
      <c r="M6341" t="str">
        <f>IF(ZSOHSD058[[#This Row],[銷售訂單]]="", "", --ZSOHSD058[[#This Row],[銷售訂單]])</f>
        <v/>
      </c>
      <c r="N6341" s="16" t="str">
        <f>IF(ZSOHSD058[[#This Row],[落胚數]]="","",IF(ISNUMBER(ZSOHSD058[[#This Row],[落胚數]]+0), ZSOHSD058[[#This Row],[落胚數]]+0, 0))</f>
        <v/>
      </c>
    </row>
    <row r="6342" spans="1:14">
      <c r="A6342"/>
      <c r="B6342"/>
      <c r="C6342"/>
      <c r="D6342"/>
      <c r="E6342"/>
      <c r="F6342"/>
      <c r="G6342"/>
      <c r="H6342"/>
      <c r="I6342"/>
      <c r="J6342"/>
      <c r="K6342"/>
      <c r="L6342" t="str">
        <f>IF(COUNTIFS(ZSOHPP055[订单号数值], ZSOHSD058[[#This Row],[订单号数值]], ZSOHPP055[行項目], ZSOHSD058[[#This Row],[行項目]])&gt;0, "Y", "")</f>
        <v/>
      </c>
      <c r="M6342" t="str">
        <f>IF(ZSOHSD058[[#This Row],[銷售訂單]]="", "", --ZSOHSD058[[#This Row],[銷售訂單]])</f>
        <v/>
      </c>
      <c r="N6342" s="16" t="str">
        <f>IF(ZSOHSD058[[#This Row],[落胚數]]="","",IF(ISNUMBER(ZSOHSD058[[#This Row],[落胚數]]+0), ZSOHSD058[[#This Row],[落胚數]]+0, 0))</f>
        <v/>
      </c>
    </row>
    <row r="6343" spans="1:14">
      <c r="A6343"/>
      <c r="B6343"/>
      <c r="C6343"/>
      <c r="D6343"/>
      <c r="E6343"/>
      <c r="F6343"/>
      <c r="G6343"/>
      <c r="H6343"/>
      <c r="I6343"/>
      <c r="J6343"/>
      <c r="K6343"/>
      <c r="L6343" t="str">
        <f>IF(COUNTIFS(ZSOHPP055[订单号数值], ZSOHSD058[[#This Row],[订单号数值]], ZSOHPP055[行項目], ZSOHSD058[[#This Row],[行項目]])&gt;0, "Y", "")</f>
        <v/>
      </c>
      <c r="M6343" t="str">
        <f>IF(ZSOHSD058[[#This Row],[銷售訂單]]="", "", --ZSOHSD058[[#This Row],[銷售訂單]])</f>
        <v/>
      </c>
      <c r="N6343" s="16" t="str">
        <f>IF(ZSOHSD058[[#This Row],[落胚數]]="","",IF(ISNUMBER(ZSOHSD058[[#This Row],[落胚數]]+0), ZSOHSD058[[#This Row],[落胚數]]+0, 0))</f>
        <v/>
      </c>
    </row>
    <row r="6344" spans="1:14">
      <c r="A6344"/>
      <c r="B6344"/>
      <c r="C6344"/>
      <c r="D6344"/>
      <c r="E6344"/>
      <c r="F6344"/>
      <c r="G6344"/>
      <c r="H6344"/>
      <c r="I6344"/>
      <c r="J6344"/>
      <c r="K6344"/>
      <c r="L6344" t="str">
        <f>IF(COUNTIFS(ZSOHPP055[订单号数值], ZSOHSD058[[#This Row],[订单号数值]], ZSOHPP055[行項目], ZSOHSD058[[#This Row],[行項目]])&gt;0, "Y", "")</f>
        <v/>
      </c>
      <c r="M6344" t="str">
        <f>IF(ZSOHSD058[[#This Row],[銷售訂單]]="", "", --ZSOHSD058[[#This Row],[銷售訂單]])</f>
        <v/>
      </c>
      <c r="N6344" s="16" t="str">
        <f>IF(ZSOHSD058[[#This Row],[落胚數]]="","",IF(ISNUMBER(ZSOHSD058[[#This Row],[落胚數]]+0), ZSOHSD058[[#This Row],[落胚數]]+0, 0))</f>
        <v/>
      </c>
    </row>
    <row r="6345" spans="1:14">
      <c r="A6345"/>
      <c r="B6345"/>
      <c r="C6345"/>
      <c r="D6345"/>
      <c r="E6345"/>
      <c r="F6345"/>
      <c r="G6345"/>
      <c r="H6345"/>
      <c r="I6345"/>
      <c r="J6345"/>
      <c r="K6345"/>
      <c r="L6345" t="str">
        <f>IF(COUNTIFS(ZSOHPP055[订单号数值], ZSOHSD058[[#This Row],[订单号数值]], ZSOHPP055[行項目], ZSOHSD058[[#This Row],[行項目]])&gt;0, "Y", "")</f>
        <v/>
      </c>
      <c r="M6345" t="str">
        <f>IF(ZSOHSD058[[#This Row],[銷售訂單]]="", "", --ZSOHSD058[[#This Row],[銷售訂單]])</f>
        <v/>
      </c>
      <c r="N6345" s="16" t="str">
        <f>IF(ZSOHSD058[[#This Row],[落胚數]]="","",IF(ISNUMBER(ZSOHSD058[[#This Row],[落胚數]]+0), ZSOHSD058[[#This Row],[落胚數]]+0, 0))</f>
        <v/>
      </c>
    </row>
    <row r="6346" spans="1:14">
      <c r="A6346"/>
      <c r="B6346"/>
      <c r="C6346"/>
      <c r="D6346"/>
      <c r="E6346"/>
      <c r="F6346"/>
      <c r="G6346"/>
      <c r="H6346"/>
      <c r="I6346"/>
      <c r="J6346"/>
      <c r="K6346"/>
      <c r="L6346" t="str">
        <f>IF(COUNTIFS(ZSOHPP055[订单号数值], ZSOHSD058[[#This Row],[订单号数值]], ZSOHPP055[行項目], ZSOHSD058[[#This Row],[行項目]])&gt;0, "Y", "")</f>
        <v/>
      </c>
      <c r="M6346" t="str">
        <f>IF(ZSOHSD058[[#This Row],[銷售訂單]]="", "", --ZSOHSD058[[#This Row],[銷售訂單]])</f>
        <v/>
      </c>
      <c r="N6346" s="16" t="str">
        <f>IF(ZSOHSD058[[#This Row],[落胚數]]="","",IF(ISNUMBER(ZSOHSD058[[#This Row],[落胚數]]+0), ZSOHSD058[[#This Row],[落胚數]]+0, 0))</f>
        <v/>
      </c>
    </row>
    <row r="6347" spans="1:14">
      <c r="A6347"/>
      <c r="B6347"/>
      <c r="C6347"/>
      <c r="D6347"/>
      <c r="E6347"/>
      <c r="F6347"/>
      <c r="G6347"/>
      <c r="H6347"/>
      <c r="I6347"/>
      <c r="J6347"/>
      <c r="K6347"/>
      <c r="L6347" t="str">
        <f>IF(COUNTIFS(ZSOHPP055[订单号数值], ZSOHSD058[[#This Row],[订单号数值]], ZSOHPP055[行項目], ZSOHSD058[[#This Row],[行項目]])&gt;0, "Y", "")</f>
        <v/>
      </c>
      <c r="M6347" t="str">
        <f>IF(ZSOHSD058[[#This Row],[銷售訂單]]="", "", --ZSOHSD058[[#This Row],[銷售訂單]])</f>
        <v/>
      </c>
      <c r="N6347" s="16" t="str">
        <f>IF(ZSOHSD058[[#This Row],[落胚數]]="","",IF(ISNUMBER(ZSOHSD058[[#This Row],[落胚數]]+0), ZSOHSD058[[#This Row],[落胚數]]+0, 0))</f>
        <v/>
      </c>
    </row>
    <row r="6348" spans="1:14">
      <c r="A6348"/>
      <c r="B6348"/>
      <c r="C6348"/>
      <c r="D6348"/>
      <c r="E6348"/>
      <c r="F6348"/>
      <c r="G6348"/>
      <c r="H6348"/>
      <c r="I6348"/>
      <c r="J6348"/>
      <c r="K6348"/>
      <c r="L6348" t="str">
        <f>IF(COUNTIFS(ZSOHPP055[订单号数值], ZSOHSD058[[#This Row],[订单号数值]], ZSOHPP055[行項目], ZSOHSD058[[#This Row],[行項目]])&gt;0, "Y", "")</f>
        <v/>
      </c>
      <c r="M6348" t="str">
        <f>IF(ZSOHSD058[[#This Row],[銷售訂單]]="", "", --ZSOHSD058[[#This Row],[銷售訂單]])</f>
        <v/>
      </c>
      <c r="N6348" s="16" t="str">
        <f>IF(ZSOHSD058[[#This Row],[落胚數]]="","",IF(ISNUMBER(ZSOHSD058[[#This Row],[落胚數]]+0), ZSOHSD058[[#This Row],[落胚數]]+0, 0))</f>
        <v/>
      </c>
    </row>
    <row r="6349" spans="1:14">
      <c r="A6349"/>
      <c r="B6349"/>
      <c r="C6349"/>
      <c r="D6349"/>
      <c r="E6349"/>
      <c r="F6349"/>
      <c r="G6349"/>
      <c r="H6349"/>
      <c r="I6349"/>
      <c r="J6349"/>
      <c r="K6349"/>
      <c r="L6349" t="str">
        <f>IF(COUNTIFS(ZSOHPP055[订单号数值], ZSOHSD058[[#This Row],[订单号数值]], ZSOHPP055[行項目], ZSOHSD058[[#This Row],[行項目]])&gt;0, "Y", "")</f>
        <v/>
      </c>
      <c r="M6349" t="str">
        <f>IF(ZSOHSD058[[#This Row],[銷售訂單]]="", "", --ZSOHSD058[[#This Row],[銷售訂單]])</f>
        <v/>
      </c>
      <c r="N6349" s="16" t="str">
        <f>IF(ZSOHSD058[[#This Row],[落胚數]]="","",IF(ISNUMBER(ZSOHSD058[[#This Row],[落胚數]]+0), ZSOHSD058[[#This Row],[落胚數]]+0, 0))</f>
        <v/>
      </c>
    </row>
    <row r="6350" spans="1:14">
      <c r="A6350"/>
      <c r="B6350"/>
      <c r="C6350"/>
      <c r="D6350"/>
      <c r="E6350"/>
      <c r="F6350"/>
      <c r="G6350"/>
      <c r="H6350"/>
      <c r="I6350"/>
      <c r="J6350"/>
      <c r="K6350"/>
      <c r="L6350" t="str">
        <f>IF(COUNTIFS(ZSOHPP055[订单号数值], ZSOHSD058[[#This Row],[订单号数值]], ZSOHPP055[行項目], ZSOHSD058[[#This Row],[行項目]])&gt;0, "Y", "")</f>
        <v/>
      </c>
      <c r="M6350" t="str">
        <f>IF(ZSOHSD058[[#This Row],[銷售訂單]]="", "", --ZSOHSD058[[#This Row],[銷售訂單]])</f>
        <v/>
      </c>
      <c r="N6350" s="16" t="str">
        <f>IF(ZSOHSD058[[#This Row],[落胚數]]="","",IF(ISNUMBER(ZSOHSD058[[#This Row],[落胚數]]+0), ZSOHSD058[[#This Row],[落胚數]]+0, 0))</f>
        <v/>
      </c>
    </row>
    <row r="6351" spans="1:14">
      <c r="A6351"/>
      <c r="B6351"/>
      <c r="C6351"/>
      <c r="D6351"/>
      <c r="E6351"/>
      <c r="F6351"/>
      <c r="G6351"/>
      <c r="H6351"/>
      <c r="I6351"/>
      <c r="J6351"/>
      <c r="K6351"/>
      <c r="L6351" t="str">
        <f>IF(COUNTIFS(ZSOHPP055[订单号数值], ZSOHSD058[[#This Row],[订单号数值]], ZSOHPP055[行項目], ZSOHSD058[[#This Row],[行項目]])&gt;0, "Y", "")</f>
        <v/>
      </c>
      <c r="M6351" t="str">
        <f>IF(ZSOHSD058[[#This Row],[銷售訂單]]="", "", --ZSOHSD058[[#This Row],[銷售訂單]])</f>
        <v/>
      </c>
      <c r="N6351" s="16" t="str">
        <f>IF(ZSOHSD058[[#This Row],[落胚數]]="","",IF(ISNUMBER(ZSOHSD058[[#This Row],[落胚數]]+0), ZSOHSD058[[#This Row],[落胚數]]+0, 0))</f>
        <v/>
      </c>
    </row>
    <row r="6352" spans="1:14">
      <c r="A6352"/>
      <c r="B6352"/>
      <c r="C6352"/>
      <c r="D6352"/>
      <c r="E6352"/>
      <c r="F6352"/>
      <c r="G6352"/>
      <c r="H6352"/>
      <c r="I6352"/>
      <c r="J6352"/>
      <c r="K6352"/>
      <c r="L6352" t="str">
        <f>IF(COUNTIFS(ZSOHPP055[订单号数值], ZSOHSD058[[#This Row],[订单号数值]], ZSOHPP055[行項目], ZSOHSD058[[#This Row],[行項目]])&gt;0, "Y", "")</f>
        <v/>
      </c>
      <c r="M6352" t="str">
        <f>IF(ZSOHSD058[[#This Row],[銷售訂單]]="", "", --ZSOHSD058[[#This Row],[銷售訂單]])</f>
        <v/>
      </c>
      <c r="N6352" s="16" t="str">
        <f>IF(ZSOHSD058[[#This Row],[落胚數]]="","",IF(ISNUMBER(ZSOHSD058[[#This Row],[落胚數]]+0), ZSOHSD058[[#This Row],[落胚數]]+0, 0))</f>
        <v/>
      </c>
    </row>
    <row r="6353" spans="1:14">
      <c r="A6353"/>
      <c r="B6353"/>
      <c r="C6353"/>
      <c r="D6353"/>
      <c r="E6353"/>
      <c r="F6353"/>
      <c r="G6353"/>
      <c r="H6353"/>
      <c r="I6353"/>
      <c r="J6353"/>
      <c r="K6353"/>
      <c r="L6353" t="str">
        <f>IF(COUNTIFS(ZSOHPP055[订单号数值], ZSOHSD058[[#This Row],[订单号数值]], ZSOHPP055[行項目], ZSOHSD058[[#This Row],[行項目]])&gt;0, "Y", "")</f>
        <v/>
      </c>
      <c r="M6353" t="str">
        <f>IF(ZSOHSD058[[#This Row],[銷售訂單]]="", "", --ZSOHSD058[[#This Row],[銷售訂單]])</f>
        <v/>
      </c>
      <c r="N6353" s="16" t="str">
        <f>IF(ZSOHSD058[[#This Row],[落胚數]]="","",IF(ISNUMBER(ZSOHSD058[[#This Row],[落胚數]]+0), ZSOHSD058[[#This Row],[落胚數]]+0, 0))</f>
        <v/>
      </c>
    </row>
    <row r="6354" spans="1:14">
      <c r="A6354"/>
      <c r="B6354"/>
      <c r="C6354"/>
      <c r="D6354"/>
      <c r="E6354"/>
      <c r="F6354"/>
      <c r="G6354"/>
      <c r="H6354"/>
      <c r="I6354"/>
      <c r="J6354"/>
      <c r="K6354"/>
      <c r="L6354" t="str">
        <f>IF(COUNTIFS(ZSOHPP055[订单号数值], ZSOHSD058[[#This Row],[订单号数值]], ZSOHPP055[行項目], ZSOHSD058[[#This Row],[行項目]])&gt;0, "Y", "")</f>
        <v/>
      </c>
      <c r="M6354" t="str">
        <f>IF(ZSOHSD058[[#This Row],[銷售訂單]]="", "", --ZSOHSD058[[#This Row],[銷售訂單]])</f>
        <v/>
      </c>
      <c r="N6354" s="16" t="str">
        <f>IF(ZSOHSD058[[#This Row],[落胚數]]="","",IF(ISNUMBER(ZSOHSD058[[#This Row],[落胚數]]+0), ZSOHSD058[[#This Row],[落胚數]]+0, 0))</f>
        <v/>
      </c>
    </row>
    <row r="6355" spans="1:14">
      <c r="A6355"/>
      <c r="B6355"/>
      <c r="C6355"/>
      <c r="D6355"/>
      <c r="E6355"/>
      <c r="F6355"/>
      <c r="G6355"/>
      <c r="H6355"/>
      <c r="I6355"/>
      <c r="J6355"/>
      <c r="K6355"/>
      <c r="L6355" t="str">
        <f>IF(COUNTIFS(ZSOHPP055[订单号数值], ZSOHSD058[[#This Row],[订单号数值]], ZSOHPP055[行項目], ZSOHSD058[[#This Row],[行項目]])&gt;0, "Y", "")</f>
        <v/>
      </c>
      <c r="M6355" t="str">
        <f>IF(ZSOHSD058[[#This Row],[銷售訂單]]="", "", --ZSOHSD058[[#This Row],[銷售訂單]])</f>
        <v/>
      </c>
      <c r="N6355" s="16" t="str">
        <f>IF(ZSOHSD058[[#This Row],[落胚數]]="","",IF(ISNUMBER(ZSOHSD058[[#This Row],[落胚數]]+0), ZSOHSD058[[#This Row],[落胚數]]+0, 0))</f>
        <v/>
      </c>
    </row>
    <row r="6356" spans="1:14">
      <c r="A6356"/>
      <c r="B6356"/>
      <c r="C6356"/>
      <c r="D6356"/>
      <c r="E6356"/>
      <c r="F6356"/>
      <c r="G6356"/>
      <c r="H6356"/>
      <c r="I6356"/>
      <c r="J6356"/>
      <c r="K6356"/>
      <c r="L6356" t="str">
        <f>IF(COUNTIFS(ZSOHPP055[订单号数值], ZSOHSD058[[#This Row],[订单号数值]], ZSOHPP055[行項目], ZSOHSD058[[#This Row],[行項目]])&gt;0, "Y", "")</f>
        <v/>
      </c>
      <c r="M6356" t="str">
        <f>IF(ZSOHSD058[[#This Row],[銷售訂單]]="", "", --ZSOHSD058[[#This Row],[銷售訂單]])</f>
        <v/>
      </c>
      <c r="N6356" s="16" t="str">
        <f>IF(ZSOHSD058[[#This Row],[落胚數]]="","",IF(ISNUMBER(ZSOHSD058[[#This Row],[落胚數]]+0), ZSOHSD058[[#This Row],[落胚數]]+0, 0))</f>
        <v/>
      </c>
    </row>
    <row r="6357" spans="1:14">
      <c r="A6357"/>
      <c r="B6357"/>
      <c r="C6357"/>
      <c r="D6357"/>
      <c r="E6357"/>
      <c r="F6357"/>
      <c r="G6357"/>
      <c r="H6357"/>
      <c r="I6357"/>
      <c r="J6357"/>
      <c r="K6357"/>
      <c r="L6357" t="str">
        <f>IF(COUNTIFS(ZSOHPP055[订单号数值], ZSOHSD058[[#This Row],[订单号数值]], ZSOHPP055[行項目], ZSOHSD058[[#This Row],[行項目]])&gt;0, "Y", "")</f>
        <v/>
      </c>
      <c r="M6357" t="str">
        <f>IF(ZSOHSD058[[#This Row],[銷售訂單]]="", "", --ZSOHSD058[[#This Row],[銷售訂單]])</f>
        <v/>
      </c>
      <c r="N6357" s="16" t="str">
        <f>IF(ZSOHSD058[[#This Row],[落胚數]]="","",IF(ISNUMBER(ZSOHSD058[[#This Row],[落胚數]]+0), ZSOHSD058[[#This Row],[落胚數]]+0, 0))</f>
        <v/>
      </c>
    </row>
    <row r="6358" spans="1:14">
      <c r="A6358"/>
      <c r="B6358"/>
      <c r="C6358"/>
      <c r="D6358"/>
      <c r="E6358"/>
      <c r="F6358"/>
      <c r="G6358"/>
      <c r="H6358"/>
      <c r="I6358"/>
      <c r="J6358"/>
      <c r="K6358"/>
      <c r="L6358" t="str">
        <f>IF(COUNTIFS(ZSOHPP055[订单号数值], ZSOHSD058[[#This Row],[订单号数值]], ZSOHPP055[行項目], ZSOHSD058[[#This Row],[行項目]])&gt;0, "Y", "")</f>
        <v/>
      </c>
      <c r="M6358" t="str">
        <f>IF(ZSOHSD058[[#This Row],[銷售訂單]]="", "", --ZSOHSD058[[#This Row],[銷售訂單]])</f>
        <v/>
      </c>
      <c r="N6358" s="16" t="str">
        <f>IF(ZSOHSD058[[#This Row],[落胚數]]="","",IF(ISNUMBER(ZSOHSD058[[#This Row],[落胚數]]+0), ZSOHSD058[[#This Row],[落胚數]]+0, 0))</f>
        <v/>
      </c>
    </row>
    <row r="6359" spans="1:14">
      <c r="A6359"/>
      <c r="B6359"/>
      <c r="C6359"/>
      <c r="D6359"/>
      <c r="E6359"/>
      <c r="F6359"/>
      <c r="G6359"/>
      <c r="H6359"/>
      <c r="I6359"/>
      <c r="J6359"/>
      <c r="K6359"/>
      <c r="L6359" t="str">
        <f>IF(COUNTIFS(ZSOHPP055[订单号数值], ZSOHSD058[[#This Row],[订单号数值]], ZSOHPP055[行項目], ZSOHSD058[[#This Row],[行項目]])&gt;0, "Y", "")</f>
        <v/>
      </c>
      <c r="M6359" t="str">
        <f>IF(ZSOHSD058[[#This Row],[銷售訂單]]="", "", --ZSOHSD058[[#This Row],[銷售訂單]])</f>
        <v/>
      </c>
      <c r="N6359" s="16" t="str">
        <f>IF(ZSOHSD058[[#This Row],[落胚數]]="","",IF(ISNUMBER(ZSOHSD058[[#This Row],[落胚數]]+0), ZSOHSD058[[#This Row],[落胚數]]+0, 0))</f>
        <v/>
      </c>
    </row>
    <row r="6360" spans="1:14">
      <c r="A6360"/>
      <c r="B6360"/>
      <c r="C6360"/>
      <c r="D6360"/>
      <c r="E6360"/>
      <c r="F6360"/>
      <c r="G6360"/>
      <c r="H6360"/>
      <c r="I6360"/>
      <c r="J6360"/>
      <c r="K6360"/>
      <c r="L6360" t="str">
        <f>IF(COUNTIFS(ZSOHPP055[订单号数值], ZSOHSD058[[#This Row],[订单号数值]], ZSOHPP055[行項目], ZSOHSD058[[#This Row],[行項目]])&gt;0, "Y", "")</f>
        <v/>
      </c>
      <c r="M6360" t="str">
        <f>IF(ZSOHSD058[[#This Row],[銷售訂單]]="", "", --ZSOHSD058[[#This Row],[銷售訂單]])</f>
        <v/>
      </c>
      <c r="N6360" s="16" t="str">
        <f>IF(ZSOHSD058[[#This Row],[落胚數]]="","",IF(ISNUMBER(ZSOHSD058[[#This Row],[落胚數]]+0), ZSOHSD058[[#This Row],[落胚數]]+0, 0))</f>
        <v/>
      </c>
    </row>
    <row r="6361" spans="1:14">
      <c r="A6361"/>
      <c r="B6361"/>
      <c r="C6361"/>
      <c r="D6361"/>
      <c r="E6361"/>
      <c r="F6361"/>
      <c r="G6361"/>
      <c r="H6361"/>
      <c r="I6361"/>
      <c r="J6361"/>
      <c r="K6361"/>
      <c r="L6361" t="str">
        <f>IF(COUNTIFS(ZSOHPP055[订单号数值], ZSOHSD058[[#This Row],[订单号数值]], ZSOHPP055[行項目], ZSOHSD058[[#This Row],[行項目]])&gt;0, "Y", "")</f>
        <v/>
      </c>
      <c r="M6361" t="str">
        <f>IF(ZSOHSD058[[#This Row],[銷售訂單]]="", "", --ZSOHSD058[[#This Row],[銷售訂單]])</f>
        <v/>
      </c>
      <c r="N6361" s="16" t="str">
        <f>IF(ZSOHSD058[[#This Row],[落胚數]]="","",IF(ISNUMBER(ZSOHSD058[[#This Row],[落胚數]]+0), ZSOHSD058[[#This Row],[落胚數]]+0, 0))</f>
        <v/>
      </c>
    </row>
    <row r="6362" spans="1:14">
      <c r="A6362"/>
      <c r="B6362"/>
      <c r="C6362"/>
      <c r="D6362"/>
      <c r="E6362"/>
      <c r="F6362"/>
      <c r="G6362"/>
      <c r="H6362"/>
      <c r="I6362"/>
      <c r="J6362"/>
      <c r="K6362"/>
      <c r="L6362" t="str">
        <f>IF(COUNTIFS(ZSOHPP055[订单号数值], ZSOHSD058[[#This Row],[订单号数值]], ZSOHPP055[行項目], ZSOHSD058[[#This Row],[行項目]])&gt;0, "Y", "")</f>
        <v/>
      </c>
      <c r="M6362" t="str">
        <f>IF(ZSOHSD058[[#This Row],[銷售訂單]]="", "", --ZSOHSD058[[#This Row],[銷售訂單]])</f>
        <v/>
      </c>
      <c r="N6362" s="16" t="str">
        <f>IF(ZSOHSD058[[#This Row],[落胚數]]="","",IF(ISNUMBER(ZSOHSD058[[#This Row],[落胚數]]+0), ZSOHSD058[[#This Row],[落胚數]]+0, 0))</f>
        <v/>
      </c>
    </row>
    <row r="6363" spans="1:14">
      <c r="A6363"/>
      <c r="B6363"/>
      <c r="C6363"/>
      <c r="D6363"/>
      <c r="E6363"/>
      <c r="F6363"/>
      <c r="G6363"/>
      <c r="H6363"/>
      <c r="I6363"/>
      <c r="J6363"/>
      <c r="K6363"/>
      <c r="L6363" t="str">
        <f>IF(COUNTIFS(ZSOHPP055[订单号数值], ZSOHSD058[[#This Row],[订单号数值]], ZSOHPP055[行項目], ZSOHSD058[[#This Row],[行項目]])&gt;0, "Y", "")</f>
        <v/>
      </c>
      <c r="M6363" t="str">
        <f>IF(ZSOHSD058[[#This Row],[銷售訂單]]="", "", --ZSOHSD058[[#This Row],[銷售訂單]])</f>
        <v/>
      </c>
      <c r="N6363" s="16" t="str">
        <f>IF(ZSOHSD058[[#This Row],[落胚數]]="","",IF(ISNUMBER(ZSOHSD058[[#This Row],[落胚數]]+0), ZSOHSD058[[#This Row],[落胚數]]+0, 0))</f>
        <v/>
      </c>
    </row>
    <row r="6364" spans="1:14">
      <c r="A6364"/>
      <c r="B6364"/>
      <c r="C6364"/>
      <c r="D6364"/>
      <c r="E6364"/>
      <c r="F6364"/>
      <c r="G6364"/>
      <c r="H6364"/>
      <c r="I6364"/>
      <c r="J6364"/>
      <c r="K6364"/>
      <c r="L6364" t="str">
        <f>IF(COUNTIFS(ZSOHPP055[订单号数值], ZSOHSD058[[#This Row],[订单号数值]], ZSOHPP055[行項目], ZSOHSD058[[#This Row],[行項目]])&gt;0, "Y", "")</f>
        <v/>
      </c>
      <c r="M6364" t="str">
        <f>IF(ZSOHSD058[[#This Row],[銷售訂單]]="", "", --ZSOHSD058[[#This Row],[銷售訂單]])</f>
        <v/>
      </c>
      <c r="N6364" s="16" t="str">
        <f>IF(ZSOHSD058[[#This Row],[落胚數]]="","",IF(ISNUMBER(ZSOHSD058[[#This Row],[落胚數]]+0), ZSOHSD058[[#This Row],[落胚數]]+0, 0))</f>
        <v/>
      </c>
    </row>
    <row r="6365" spans="1:14">
      <c r="A6365"/>
      <c r="B6365"/>
      <c r="C6365"/>
      <c r="D6365"/>
      <c r="E6365"/>
      <c r="F6365"/>
      <c r="G6365"/>
      <c r="H6365"/>
      <c r="I6365"/>
      <c r="J6365"/>
      <c r="K6365"/>
      <c r="L6365" t="str">
        <f>IF(COUNTIFS(ZSOHPP055[订单号数值], ZSOHSD058[[#This Row],[订单号数值]], ZSOHPP055[行項目], ZSOHSD058[[#This Row],[行項目]])&gt;0, "Y", "")</f>
        <v/>
      </c>
      <c r="M6365" t="str">
        <f>IF(ZSOHSD058[[#This Row],[銷售訂單]]="", "", --ZSOHSD058[[#This Row],[銷售訂單]])</f>
        <v/>
      </c>
      <c r="N6365" s="16" t="str">
        <f>IF(ZSOHSD058[[#This Row],[落胚數]]="","",IF(ISNUMBER(ZSOHSD058[[#This Row],[落胚數]]+0), ZSOHSD058[[#This Row],[落胚數]]+0, 0))</f>
        <v/>
      </c>
    </row>
    <row r="6366" spans="1:14">
      <c r="A6366"/>
      <c r="B6366"/>
      <c r="C6366"/>
      <c r="D6366"/>
      <c r="E6366"/>
      <c r="F6366"/>
      <c r="G6366"/>
      <c r="H6366"/>
      <c r="I6366"/>
      <c r="J6366"/>
      <c r="K6366"/>
      <c r="L6366" t="str">
        <f>IF(COUNTIFS(ZSOHPP055[订单号数值], ZSOHSD058[[#This Row],[订单号数值]], ZSOHPP055[行項目], ZSOHSD058[[#This Row],[行項目]])&gt;0, "Y", "")</f>
        <v/>
      </c>
      <c r="M6366" t="str">
        <f>IF(ZSOHSD058[[#This Row],[銷售訂單]]="", "", --ZSOHSD058[[#This Row],[銷售訂單]])</f>
        <v/>
      </c>
      <c r="N6366" s="16" t="str">
        <f>IF(ZSOHSD058[[#This Row],[落胚數]]="","",IF(ISNUMBER(ZSOHSD058[[#This Row],[落胚數]]+0), ZSOHSD058[[#This Row],[落胚數]]+0, 0))</f>
        <v/>
      </c>
    </row>
    <row r="6367" spans="1:14">
      <c r="A6367"/>
      <c r="B6367"/>
      <c r="C6367"/>
      <c r="D6367"/>
      <c r="E6367"/>
      <c r="F6367"/>
      <c r="G6367"/>
      <c r="H6367"/>
      <c r="I6367"/>
      <c r="J6367"/>
      <c r="K6367"/>
      <c r="L6367" t="str">
        <f>IF(COUNTIFS(ZSOHPP055[订单号数值], ZSOHSD058[[#This Row],[订单号数值]], ZSOHPP055[行項目], ZSOHSD058[[#This Row],[行項目]])&gt;0, "Y", "")</f>
        <v/>
      </c>
      <c r="M6367" t="str">
        <f>IF(ZSOHSD058[[#This Row],[銷售訂單]]="", "", --ZSOHSD058[[#This Row],[銷售訂單]])</f>
        <v/>
      </c>
      <c r="N6367" s="16" t="str">
        <f>IF(ZSOHSD058[[#This Row],[落胚數]]="","",IF(ISNUMBER(ZSOHSD058[[#This Row],[落胚數]]+0), ZSOHSD058[[#This Row],[落胚數]]+0, 0))</f>
        <v/>
      </c>
    </row>
    <row r="6368" spans="1:14">
      <c r="A6368"/>
      <c r="B6368"/>
      <c r="C6368"/>
      <c r="D6368"/>
      <c r="E6368"/>
      <c r="F6368"/>
      <c r="G6368"/>
      <c r="H6368"/>
      <c r="I6368"/>
      <c r="J6368"/>
      <c r="K6368"/>
      <c r="L6368" t="str">
        <f>IF(COUNTIFS(ZSOHPP055[订单号数值], ZSOHSD058[[#This Row],[订单号数值]], ZSOHPP055[行項目], ZSOHSD058[[#This Row],[行項目]])&gt;0, "Y", "")</f>
        <v/>
      </c>
      <c r="M6368" t="str">
        <f>IF(ZSOHSD058[[#This Row],[銷售訂單]]="", "", --ZSOHSD058[[#This Row],[銷售訂單]])</f>
        <v/>
      </c>
      <c r="N6368" s="16" t="str">
        <f>IF(ZSOHSD058[[#This Row],[落胚數]]="","",IF(ISNUMBER(ZSOHSD058[[#This Row],[落胚數]]+0), ZSOHSD058[[#This Row],[落胚數]]+0, 0))</f>
        <v/>
      </c>
    </row>
    <row r="6369" spans="1:14">
      <c r="A6369"/>
      <c r="B6369"/>
      <c r="C6369"/>
      <c r="D6369"/>
      <c r="E6369"/>
      <c r="F6369"/>
      <c r="G6369"/>
      <c r="H6369"/>
      <c r="I6369"/>
      <c r="J6369"/>
      <c r="K6369"/>
      <c r="L6369" t="str">
        <f>IF(COUNTIFS(ZSOHPP055[订单号数值], ZSOHSD058[[#This Row],[订单号数值]], ZSOHPP055[行項目], ZSOHSD058[[#This Row],[行項目]])&gt;0, "Y", "")</f>
        <v/>
      </c>
      <c r="M6369" t="str">
        <f>IF(ZSOHSD058[[#This Row],[銷售訂單]]="", "", --ZSOHSD058[[#This Row],[銷售訂單]])</f>
        <v/>
      </c>
      <c r="N6369" s="16" t="str">
        <f>IF(ZSOHSD058[[#This Row],[落胚數]]="","",IF(ISNUMBER(ZSOHSD058[[#This Row],[落胚數]]+0), ZSOHSD058[[#This Row],[落胚數]]+0, 0))</f>
        <v/>
      </c>
    </row>
    <row r="6370" spans="1:14">
      <c r="A6370"/>
      <c r="B6370"/>
      <c r="C6370"/>
      <c r="D6370"/>
      <c r="E6370"/>
      <c r="F6370"/>
      <c r="G6370"/>
      <c r="H6370"/>
      <c r="I6370"/>
      <c r="J6370"/>
      <c r="K6370"/>
      <c r="L6370" t="str">
        <f>IF(COUNTIFS(ZSOHPP055[订单号数值], ZSOHSD058[[#This Row],[订单号数值]], ZSOHPP055[行項目], ZSOHSD058[[#This Row],[行項目]])&gt;0, "Y", "")</f>
        <v/>
      </c>
      <c r="M6370" t="str">
        <f>IF(ZSOHSD058[[#This Row],[銷售訂單]]="", "", --ZSOHSD058[[#This Row],[銷售訂單]])</f>
        <v/>
      </c>
      <c r="N6370" s="16" t="str">
        <f>IF(ZSOHSD058[[#This Row],[落胚數]]="","",IF(ISNUMBER(ZSOHSD058[[#This Row],[落胚數]]+0), ZSOHSD058[[#This Row],[落胚數]]+0, 0))</f>
        <v/>
      </c>
    </row>
    <row r="6371" spans="1:14">
      <c r="A6371"/>
      <c r="B6371"/>
      <c r="C6371"/>
      <c r="D6371"/>
      <c r="E6371"/>
      <c r="F6371"/>
      <c r="G6371"/>
      <c r="H6371"/>
      <c r="I6371"/>
      <c r="J6371"/>
      <c r="K6371"/>
      <c r="L6371" t="str">
        <f>IF(COUNTIFS(ZSOHPP055[订单号数值], ZSOHSD058[[#This Row],[订单号数值]], ZSOHPP055[行項目], ZSOHSD058[[#This Row],[行項目]])&gt;0, "Y", "")</f>
        <v/>
      </c>
      <c r="M6371" t="str">
        <f>IF(ZSOHSD058[[#This Row],[銷售訂單]]="", "", --ZSOHSD058[[#This Row],[銷售訂單]])</f>
        <v/>
      </c>
      <c r="N6371" s="16" t="str">
        <f>IF(ZSOHSD058[[#This Row],[落胚數]]="","",IF(ISNUMBER(ZSOHSD058[[#This Row],[落胚數]]+0), ZSOHSD058[[#This Row],[落胚數]]+0, 0))</f>
        <v/>
      </c>
    </row>
    <row r="6372" spans="1:14">
      <c r="A6372"/>
      <c r="B6372"/>
      <c r="C6372"/>
      <c r="D6372"/>
      <c r="E6372"/>
      <c r="F6372"/>
      <c r="G6372"/>
      <c r="H6372"/>
      <c r="I6372"/>
      <c r="J6372"/>
      <c r="K6372"/>
      <c r="L6372" t="str">
        <f>IF(COUNTIFS(ZSOHPP055[订单号数值], ZSOHSD058[[#This Row],[订单号数值]], ZSOHPP055[行項目], ZSOHSD058[[#This Row],[行項目]])&gt;0, "Y", "")</f>
        <v/>
      </c>
      <c r="M6372" t="str">
        <f>IF(ZSOHSD058[[#This Row],[銷售訂單]]="", "", --ZSOHSD058[[#This Row],[銷售訂單]])</f>
        <v/>
      </c>
      <c r="N6372" s="16" t="str">
        <f>IF(ZSOHSD058[[#This Row],[落胚數]]="","",IF(ISNUMBER(ZSOHSD058[[#This Row],[落胚數]]+0), ZSOHSD058[[#This Row],[落胚數]]+0, 0))</f>
        <v/>
      </c>
    </row>
    <row r="6373" spans="1:14">
      <c r="A6373"/>
      <c r="B6373"/>
      <c r="C6373"/>
      <c r="D6373"/>
      <c r="E6373"/>
      <c r="F6373"/>
      <c r="G6373"/>
      <c r="H6373"/>
      <c r="I6373"/>
      <c r="J6373"/>
      <c r="K6373"/>
      <c r="L6373" t="str">
        <f>IF(COUNTIFS(ZSOHPP055[订单号数值], ZSOHSD058[[#This Row],[订单号数值]], ZSOHPP055[行項目], ZSOHSD058[[#This Row],[行項目]])&gt;0, "Y", "")</f>
        <v/>
      </c>
      <c r="M6373" t="str">
        <f>IF(ZSOHSD058[[#This Row],[銷售訂單]]="", "", --ZSOHSD058[[#This Row],[銷售訂單]])</f>
        <v/>
      </c>
      <c r="N6373" s="16" t="str">
        <f>IF(ZSOHSD058[[#This Row],[落胚數]]="","",IF(ISNUMBER(ZSOHSD058[[#This Row],[落胚數]]+0), ZSOHSD058[[#This Row],[落胚數]]+0, 0))</f>
        <v/>
      </c>
    </row>
    <row r="6374" spans="1:14">
      <c r="A6374"/>
      <c r="B6374"/>
      <c r="C6374"/>
      <c r="D6374"/>
      <c r="E6374"/>
      <c r="F6374"/>
      <c r="G6374"/>
      <c r="H6374"/>
      <c r="I6374"/>
      <c r="J6374"/>
      <c r="K6374"/>
      <c r="L6374" t="str">
        <f>IF(COUNTIFS(ZSOHPP055[订单号数值], ZSOHSD058[[#This Row],[订单号数值]], ZSOHPP055[行項目], ZSOHSD058[[#This Row],[行項目]])&gt;0, "Y", "")</f>
        <v/>
      </c>
      <c r="M6374" t="str">
        <f>IF(ZSOHSD058[[#This Row],[銷售訂單]]="", "", --ZSOHSD058[[#This Row],[銷售訂單]])</f>
        <v/>
      </c>
      <c r="N6374" s="16" t="str">
        <f>IF(ZSOHSD058[[#This Row],[落胚數]]="","",IF(ISNUMBER(ZSOHSD058[[#This Row],[落胚數]]+0), ZSOHSD058[[#This Row],[落胚數]]+0, 0))</f>
        <v/>
      </c>
    </row>
    <row r="6375" spans="1:14">
      <c r="A6375"/>
      <c r="B6375"/>
      <c r="C6375"/>
      <c r="D6375"/>
      <c r="E6375"/>
      <c r="F6375"/>
      <c r="G6375"/>
      <c r="H6375"/>
      <c r="I6375"/>
      <c r="J6375"/>
      <c r="K6375"/>
      <c r="L6375" t="str">
        <f>IF(COUNTIFS(ZSOHPP055[订单号数值], ZSOHSD058[[#This Row],[订单号数值]], ZSOHPP055[行項目], ZSOHSD058[[#This Row],[行項目]])&gt;0, "Y", "")</f>
        <v/>
      </c>
      <c r="M6375" t="str">
        <f>IF(ZSOHSD058[[#This Row],[銷售訂單]]="", "", --ZSOHSD058[[#This Row],[銷售訂單]])</f>
        <v/>
      </c>
      <c r="N6375" s="16" t="str">
        <f>IF(ZSOHSD058[[#This Row],[落胚數]]="","",IF(ISNUMBER(ZSOHSD058[[#This Row],[落胚數]]+0), ZSOHSD058[[#This Row],[落胚數]]+0, 0))</f>
        <v/>
      </c>
    </row>
    <row r="6376" spans="1:14">
      <c r="A6376"/>
      <c r="B6376"/>
      <c r="C6376"/>
      <c r="D6376"/>
      <c r="E6376"/>
      <c r="F6376"/>
      <c r="G6376"/>
      <c r="H6376"/>
      <c r="I6376"/>
      <c r="J6376"/>
      <c r="K6376"/>
      <c r="L6376" t="str">
        <f>IF(COUNTIFS(ZSOHPP055[订单号数值], ZSOHSD058[[#This Row],[订单号数值]], ZSOHPP055[行項目], ZSOHSD058[[#This Row],[行項目]])&gt;0, "Y", "")</f>
        <v/>
      </c>
      <c r="M6376" t="str">
        <f>IF(ZSOHSD058[[#This Row],[銷售訂單]]="", "", --ZSOHSD058[[#This Row],[銷售訂單]])</f>
        <v/>
      </c>
      <c r="N6376" s="16" t="str">
        <f>IF(ZSOHSD058[[#This Row],[落胚數]]="","",IF(ISNUMBER(ZSOHSD058[[#This Row],[落胚數]]+0), ZSOHSD058[[#This Row],[落胚數]]+0, 0))</f>
        <v/>
      </c>
    </row>
    <row r="6377" spans="1:14">
      <c r="A6377"/>
      <c r="B6377"/>
      <c r="C6377"/>
      <c r="D6377"/>
      <c r="E6377"/>
      <c r="F6377"/>
      <c r="G6377"/>
      <c r="H6377"/>
      <c r="I6377"/>
      <c r="J6377"/>
      <c r="K6377"/>
      <c r="L6377" t="str">
        <f>IF(COUNTIFS(ZSOHPP055[订单号数值], ZSOHSD058[[#This Row],[订单号数值]], ZSOHPP055[行項目], ZSOHSD058[[#This Row],[行項目]])&gt;0, "Y", "")</f>
        <v/>
      </c>
      <c r="M6377" t="str">
        <f>IF(ZSOHSD058[[#This Row],[銷售訂單]]="", "", --ZSOHSD058[[#This Row],[銷售訂單]])</f>
        <v/>
      </c>
      <c r="N6377" s="16" t="str">
        <f>IF(ZSOHSD058[[#This Row],[落胚數]]="","",IF(ISNUMBER(ZSOHSD058[[#This Row],[落胚數]]+0), ZSOHSD058[[#This Row],[落胚數]]+0, 0))</f>
        <v/>
      </c>
    </row>
    <row r="6378" spans="1:14">
      <c r="A6378"/>
      <c r="B6378"/>
      <c r="C6378"/>
      <c r="D6378"/>
      <c r="E6378"/>
      <c r="F6378"/>
      <c r="G6378"/>
      <c r="H6378"/>
      <c r="I6378"/>
      <c r="J6378"/>
      <c r="K6378"/>
      <c r="L6378" t="str">
        <f>IF(COUNTIFS(ZSOHPP055[订单号数值], ZSOHSD058[[#This Row],[订单号数值]], ZSOHPP055[行項目], ZSOHSD058[[#This Row],[行項目]])&gt;0, "Y", "")</f>
        <v/>
      </c>
      <c r="M6378" t="str">
        <f>IF(ZSOHSD058[[#This Row],[銷售訂單]]="", "", --ZSOHSD058[[#This Row],[銷售訂單]])</f>
        <v/>
      </c>
      <c r="N6378" s="16" t="str">
        <f>IF(ZSOHSD058[[#This Row],[落胚數]]="","",IF(ISNUMBER(ZSOHSD058[[#This Row],[落胚數]]+0), ZSOHSD058[[#This Row],[落胚數]]+0, 0))</f>
        <v/>
      </c>
    </row>
    <row r="6379" spans="1:14">
      <c r="A6379"/>
      <c r="B6379"/>
      <c r="C6379"/>
      <c r="D6379"/>
      <c r="E6379"/>
      <c r="F6379"/>
      <c r="G6379"/>
      <c r="H6379"/>
      <c r="I6379"/>
      <c r="J6379"/>
      <c r="K6379"/>
      <c r="L6379" t="str">
        <f>IF(COUNTIFS(ZSOHPP055[订单号数值], ZSOHSD058[[#This Row],[订单号数值]], ZSOHPP055[行項目], ZSOHSD058[[#This Row],[行項目]])&gt;0, "Y", "")</f>
        <v/>
      </c>
      <c r="M6379" t="str">
        <f>IF(ZSOHSD058[[#This Row],[銷售訂單]]="", "", --ZSOHSD058[[#This Row],[銷售訂單]])</f>
        <v/>
      </c>
      <c r="N6379" s="16" t="str">
        <f>IF(ZSOHSD058[[#This Row],[落胚數]]="","",IF(ISNUMBER(ZSOHSD058[[#This Row],[落胚數]]+0), ZSOHSD058[[#This Row],[落胚數]]+0, 0))</f>
        <v/>
      </c>
    </row>
    <row r="6380" spans="1:14">
      <c r="A6380"/>
      <c r="B6380"/>
      <c r="C6380"/>
      <c r="D6380"/>
      <c r="E6380"/>
      <c r="F6380"/>
      <c r="G6380"/>
      <c r="H6380"/>
      <c r="I6380"/>
      <c r="J6380"/>
      <c r="K6380"/>
      <c r="L6380" t="str">
        <f>IF(COUNTIFS(ZSOHPP055[订单号数值], ZSOHSD058[[#This Row],[订单号数值]], ZSOHPP055[行項目], ZSOHSD058[[#This Row],[行項目]])&gt;0, "Y", "")</f>
        <v/>
      </c>
      <c r="M6380" t="str">
        <f>IF(ZSOHSD058[[#This Row],[銷售訂單]]="", "", --ZSOHSD058[[#This Row],[銷售訂單]])</f>
        <v/>
      </c>
      <c r="N6380" s="16" t="str">
        <f>IF(ZSOHSD058[[#This Row],[落胚數]]="","",IF(ISNUMBER(ZSOHSD058[[#This Row],[落胚數]]+0), ZSOHSD058[[#This Row],[落胚數]]+0, 0))</f>
        <v/>
      </c>
    </row>
    <row r="6381" spans="1:14">
      <c r="A6381"/>
      <c r="B6381"/>
      <c r="C6381"/>
      <c r="D6381"/>
      <c r="E6381"/>
      <c r="F6381"/>
      <c r="G6381"/>
      <c r="H6381"/>
      <c r="I6381"/>
      <c r="J6381"/>
      <c r="K6381"/>
      <c r="L6381" t="str">
        <f>IF(COUNTIFS(ZSOHPP055[订单号数值], ZSOHSD058[[#This Row],[订单号数值]], ZSOHPP055[行項目], ZSOHSD058[[#This Row],[行項目]])&gt;0, "Y", "")</f>
        <v/>
      </c>
      <c r="M6381" t="str">
        <f>IF(ZSOHSD058[[#This Row],[銷售訂單]]="", "", --ZSOHSD058[[#This Row],[銷售訂單]])</f>
        <v/>
      </c>
      <c r="N6381" s="16" t="str">
        <f>IF(ZSOHSD058[[#This Row],[落胚數]]="","",IF(ISNUMBER(ZSOHSD058[[#This Row],[落胚數]]+0), ZSOHSD058[[#This Row],[落胚數]]+0, 0))</f>
        <v/>
      </c>
    </row>
    <row r="6382" spans="1:14">
      <c r="A6382"/>
      <c r="B6382"/>
      <c r="C6382"/>
      <c r="D6382"/>
      <c r="E6382"/>
      <c r="F6382"/>
      <c r="G6382"/>
      <c r="H6382"/>
      <c r="I6382"/>
      <c r="J6382"/>
      <c r="K6382"/>
      <c r="L6382" t="str">
        <f>IF(COUNTIFS(ZSOHPP055[订单号数值], ZSOHSD058[[#This Row],[订单号数值]], ZSOHPP055[行項目], ZSOHSD058[[#This Row],[行項目]])&gt;0, "Y", "")</f>
        <v/>
      </c>
      <c r="M6382" t="str">
        <f>IF(ZSOHSD058[[#This Row],[銷售訂單]]="", "", --ZSOHSD058[[#This Row],[銷售訂單]])</f>
        <v/>
      </c>
      <c r="N6382" s="16" t="str">
        <f>IF(ZSOHSD058[[#This Row],[落胚數]]="","",IF(ISNUMBER(ZSOHSD058[[#This Row],[落胚數]]+0), ZSOHSD058[[#This Row],[落胚數]]+0, 0))</f>
        <v/>
      </c>
    </row>
    <row r="6383" spans="1:14">
      <c r="A6383"/>
      <c r="B6383"/>
      <c r="C6383"/>
      <c r="D6383"/>
      <c r="E6383"/>
      <c r="F6383"/>
      <c r="G6383"/>
      <c r="H6383"/>
      <c r="I6383"/>
      <c r="J6383"/>
      <c r="K6383"/>
      <c r="L6383" t="str">
        <f>IF(COUNTIFS(ZSOHPP055[订单号数值], ZSOHSD058[[#This Row],[订单号数值]], ZSOHPP055[行項目], ZSOHSD058[[#This Row],[行項目]])&gt;0, "Y", "")</f>
        <v/>
      </c>
      <c r="M6383" t="str">
        <f>IF(ZSOHSD058[[#This Row],[銷售訂單]]="", "", --ZSOHSD058[[#This Row],[銷售訂單]])</f>
        <v/>
      </c>
      <c r="N6383" s="16" t="str">
        <f>IF(ZSOHSD058[[#This Row],[落胚數]]="","",IF(ISNUMBER(ZSOHSD058[[#This Row],[落胚數]]+0), ZSOHSD058[[#This Row],[落胚數]]+0, 0))</f>
        <v/>
      </c>
    </row>
    <row r="6384" spans="1:14">
      <c r="A6384"/>
      <c r="B6384"/>
      <c r="C6384"/>
      <c r="D6384"/>
      <c r="E6384"/>
      <c r="F6384"/>
      <c r="G6384"/>
      <c r="H6384"/>
      <c r="I6384"/>
      <c r="J6384"/>
      <c r="K6384"/>
      <c r="L6384" t="str">
        <f>IF(COUNTIFS(ZSOHPP055[订单号数值], ZSOHSD058[[#This Row],[订单号数值]], ZSOHPP055[行項目], ZSOHSD058[[#This Row],[行項目]])&gt;0, "Y", "")</f>
        <v/>
      </c>
      <c r="M6384" t="str">
        <f>IF(ZSOHSD058[[#This Row],[銷售訂單]]="", "", --ZSOHSD058[[#This Row],[銷售訂單]])</f>
        <v/>
      </c>
      <c r="N6384" s="16" t="str">
        <f>IF(ZSOHSD058[[#This Row],[落胚數]]="","",IF(ISNUMBER(ZSOHSD058[[#This Row],[落胚數]]+0), ZSOHSD058[[#This Row],[落胚數]]+0, 0))</f>
        <v/>
      </c>
    </row>
    <row r="6385" spans="1:14">
      <c r="A6385"/>
      <c r="B6385"/>
      <c r="C6385"/>
      <c r="D6385"/>
      <c r="E6385"/>
      <c r="F6385"/>
      <c r="G6385"/>
      <c r="H6385"/>
      <c r="I6385"/>
      <c r="J6385"/>
      <c r="K6385"/>
      <c r="L6385" t="str">
        <f>IF(COUNTIFS(ZSOHPP055[订单号数值], ZSOHSD058[[#This Row],[订单号数值]], ZSOHPP055[行項目], ZSOHSD058[[#This Row],[行項目]])&gt;0, "Y", "")</f>
        <v/>
      </c>
      <c r="M6385" t="str">
        <f>IF(ZSOHSD058[[#This Row],[銷售訂單]]="", "", --ZSOHSD058[[#This Row],[銷售訂單]])</f>
        <v/>
      </c>
      <c r="N6385" s="16" t="str">
        <f>IF(ZSOHSD058[[#This Row],[落胚數]]="","",IF(ISNUMBER(ZSOHSD058[[#This Row],[落胚數]]+0), ZSOHSD058[[#This Row],[落胚數]]+0, 0))</f>
        <v/>
      </c>
    </row>
    <row r="6386" spans="1:14">
      <c r="A6386"/>
      <c r="B6386"/>
      <c r="C6386"/>
      <c r="D6386"/>
      <c r="E6386"/>
      <c r="F6386"/>
      <c r="G6386"/>
      <c r="H6386"/>
      <c r="I6386"/>
      <c r="J6386"/>
      <c r="K6386"/>
      <c r="L6386" t="str">
        <f>IF(COUNTIFS(ZSOHPP055[订单号数值], ZSOHSD058[[#This Row],[订单号数值]], ZSOHPP055[行項目], ZSOHSD058[[#This Row],[行項目]])&gt;0, "Y", "")</f>
        <v/>
      </c>
      <c r="M6386" t="str">
        <f>IF(ZSOHSD058[[#This Row],[銷售訂單]]="", "", --ZSOHSD058[[#This Row],[銷售訂單]])</f>
        <v/>
      </c>
      <c r="N6386" s="16" t="str">
        <f>IF(ZSOHSD058[[#This Row],[落胚數]]="","",IF(ISNUMBER(ZSOHSD058[[#This Row],[落胚數]]+0), ZSOHSD058[[#This Row],[落胚數]]+0, 0))</f>
        <v/>
      </c>
    </row>
    <row r="6387" spans="1:14">
      <c r="A6387"/>
      <c r="B6387"/>
      <c r="C6387"/>
      <c r="D6387"/>
      <c r="E6387"/>
      <c r="F6387"/>
      <c r="G6387"/>
      <c r="H6387"/>
      <c r="I6387"/>
      <c r="J6387"/>
      <c r="K6387"/>
      <c r="L6387" t="str">
        <f>IF(COUNTIFS(ZSOHPP055[订单号数值], ZSOHSD058[[#This Row],[订单号数值]], ZSOHPP055[行項目], ZSOHSD058[[#This Row],[行項目]])&gt;0, "Y", "")</f>
        <v/>
      </c>
      <c r="M6387" t="str">
        <f>IF(ZSOHSD058[[#This Row],[銷售訂單]]="", "", --ZSOHSD058[[#This Row],[銷售訂單]])</f>
        <v/>
      </c>
      <c r="N6387" s="16" t="str">
        <f>IF(ZSOHSD058[[#This Row],[落胚數]]="","",IF(ISNUMBER(ZSOHSD058[[#This Row],[落胚數]]+0), ZSOHSD058[[#This Row],[落胚數]]+0, 0))</f>
        <v/>
      </c>
    </row>
    <row r="6388" spans="1:14">
      <c r="A6388"/>
      <c r="B6388"/>
      <c r="C6388"/>
      <c r="D6388"/>
      <c r="E6388"/>
      <c r="F6388"/>
      <c r="G6388"/>
      <c r="H6388"/>
      <c r="I6388"/>
      <c r="J6388"/>
      <c r="K6388"/>
      <c r="L6388" t="str">
        <f>IF(COUNTIFS(ZSOHPP055[订单号数值], ZSOHSD058[[#This Row],[订单号数值]], ZSOHPP055[行項目], ZSOHSD058[[#This Row],[行項目]])&gt;0, "Y", "")</f>
        <v/>
      </c>
      <c r="M6388" t="str">
        <f>IF(ZSOHSD058[[#This Row],[銷售訂單]]="", "", --ZSOHSD058[[#This Row],[銷售訂單]])</f>
        <v/>
      </c>
      <c r="N6388" s="16" t="str">
        <f>IF(ZSOHSD058[[#This Row],[落胚數]]="","",IF(ISNUMBER(ZSOHSD058[[#This Row],[落胚數]]+0), ZSOHSD058[[#This Row],[落胚數]]+0, 0))</f>
        <v/>
      </c>
    </row>
    <row r="6389" spans="1:14">
      <c r="A6389"/>
      <c r="B6389"/>
      <c r="C6389"/>
      <c r="D6389"/>
      <c r="E6389"/>
      <c r="F6389"/>
      <c r="G6389"/>
      <c r="H6389"/>
      <c r="I6389"/>
      <c r="J6389"/>
      <c r="K6389"/>
      <c r="L6389" t="str">
        <f>IF(COUNTIFS(ZSOHPP055[订单号数值], ZSOHSD058[[#This Row],[订单号数值]], ZSOHPP055[行項目], ZSOHSD058[[#This Row],[行項目]])&gt;0, "Y", "")</f>
        <v/>
      </c>
      <c r="M6389" t="str">
        <f>IF(ZSOHSD058[[#This Row],[銷售訂單]]="", "", --ZSOHSD058[[#This Row],[銷售訂單]])</f>
        <v/>
      </c>
      <c r="N6389" s="16" t="str">
        <f>IF(ZSOHSD058[[#This Row],[落胚數]]="","",IF(ISNUMBER(ZSOHSD058[[#This Row],[落胚數]]+0), ZSOHSD058[[#This Row],[落胚數]]+0, 0))</f>
        <v/>
      </c>
    </row>
    <row r="6390" spans="1:14">
      <c r="A6390"/>
      <c r="B6390"/>
      <c r="C6390"/>
      <c r="D6390"/>
      <c r="E6390"/>
      <c r="F6390"/>
      <c r="G6390"/>
      <c r="H6390"/>
      <c r="I6390"/>
      <c r="J6390"/>
      <c r="K6390"/>
      <c r="L6390" t="str">
        <f>IF(COUNTIFS(ZSOHPP055[订单号数值], ZSOHSD058[[#This Row],[订单号数值]], ZSOHPP055[行項目], ZSOHSD058[[#This Row],[行項目]])&gt;0, "Y", "")</f>
        <v/>
      </c>
      <c r="M6390" t="str">
        <f>IF(ZSOHSD058[[#This Row],[銷售訂單]]="", "", --ZSOHSD058[[#This Row],[銷售訂單]])</f>
        <v/>
      </c>
      <c r="N6390" s="16" t="str">
        <f>IF(ZSOHSD058[[#This Row],[落胚數]]="","",IF(ISNUMBER(ZSOHSD058[[#This Row],[落胚數]]+0), ZSOHSD058[[#This Row],[落胚數]]+0, 0))</f>
        <v/>
      </c>
    </row>
    <row r="6391" spans="1:14">
      <c r="A6391"/>
      <c r="B6391"/>
      <c r="C6391"/>
      <c r="D6391"/>
      <c r="E6391"/>
      <c r="F6391"/>
      <c r="G6391"/>
      <c r="H6391"/>
      <c r="I6391"/>
      <c r="J6391"/>
      <c r="K6391"/>
      <c r="L6391" t="str">
        <f>IF(COUNTIFS(ZSOHPP055[订单号数值], ZSOHSD058[[#This Row],[订单号数值]], ZSOHPP055[行項目], ZSOHSD058[[#This Row],[行項目]])&gt;0, "Y", "")</f>
        <v/>
      </c>
      <c r="M6391" t="str">
        <f>IF(ZSOHSD058[[#This Row],[銷售訂單]]="", "", --ZSOHSD058[[#This Row],[銷售訂單]])</f>
        <v/>
      </c>
      <c r="N6391" s="16" t="str">
        <f>IF(ZSOHSD058[[#This Row],[落胚數]]="","",IF(ISNUMBER(ZSOHSD058[[#This Row],[落胚數]]+0), ZSOHSD058[[#This Row],[落胚數]]+0, 0))</f>
        <v/>
      </c>
    </row>
    <row r="6392" spans="1:14">
      <c r="A6392"/>
      <c r="B6392"/>
      <c r="C6392"/>
      <c r="D6392"/>
      <c r="E6392"/>
      <c r="F6392"/>
      <c r="G6392"/>
      <c r="H6392"/>
      <c r="I6392"/>
      <c r="J6392"/>
      <c r="K6392"/>
      <c r="L6392" t="str">
        <f>IF(COUNTIFS(ZSOHPP055[订单号数值], ZSOHSD058[[#This Row],[订单号数值]], ZSOHPP055[行項目], ZSOHSD058[[#This Row],[行項目]])&gt;0, "Y", "")</f>
        <v/>
      </c>
      <c r="M6392" t="str">
        <f>IF(ZSOHSD058[[#This Row],[銷售訂單]]="", "", --ZSOHSD058[[#This Row],[銷售訂單]])</f>
        <v/>
      </c>
      <c r="N6392" s="16" t="str">
        <f>IF(ZSOHSD058[[#This Row],[落胚數]]="","",IF(ISNUMBER(ZSOHSD058[[#This Row],[落胚數]]+0), ZSOHSD058[[#This Row],[落胚數]]+0, 0))</f>
        <v/>
      </c>
    </row>
    <row r="6393" spans="1:14">
      <c r="A6393"/>
      <c r="B6393"/>
      <c r="C6393"/>
      <c r="D6393"/>
      <c r="E6393"/>
      <c r="F6393"/>
      <c r="G6393"/>
      <c r="H6393"/>
      <c r="I6393"/>
      <c r="J6393"/>
      <c r="K6393"/>
      <c r="L6393" t="str">
        <f>IF(COUNTIFS(ZSOHPP055[订单号数值], ZSOHSD058[[#This Row],[订单号数值]], ZSOHPP055[行項目], ZSOHSD058[[#This Row],[行項目]])&gt;0, "Y", "")</f>
        <v/>
      </c>
      <c r="M6393" t="str">
        <f>IF(ZSOHSD058[[#This Row],[銷售訂單]]="", "", --ZSOHSD058[[#This Row],[銷售訂單]])</f>
        <v/>
      </c>
      <c r="N6393" s="16" t="str">
        <f>IF(ZSOHSD058[[#This Row],[落胚數]]="","",IF(ISNUMBER(ZSOHSD058[[#This Row],[落胚數]]+0), ZSOHSD058[[#This Row],[落胚數]]+0, 0))</f>
        <v/>
      </c>
    </row>
    <row r="6394" spans="1:14">
      <c r="A6394"/>
      <c r="B6394"/>
      <c r="C6394"/>
      <c r="D6394"/>
      <c r="E6394"/>
      <c r="F6394"/>
      <c r="G6394"/>
      <c r="H6394"/>
      <c r="I6394"/>
      <c r="J6394"/>
      <c r="K6394"/>
      <c r="L6394" t="str">
        <f>IF(COUNTIFS(ZSOHPP055[订单号数值], ZSOHSD058[[#This Row],[订单号数值]], ZSOHPP055[行項目], ZSOHSD058[[#This Row],[行項目]])&gt;0, "Y", "")</f>
        <v/>
      </c>
      <c r="M6394" t="str">
        <f>IF(ZSOHSD058[[#This Row],[銷售訂單]]="", "", --ZSOHSD058[[#This Row],[銷售訂單]])</f>
        <v/>
      </c>
      <c r="N6394" s="16" t="str">
        <f>IF(ZSOHSD058[[#This Row],[落胚數]]="","",IF(ISNUMBER(ZSOHSD058[[#This Row],[落胚數]]+0), ZSOHSD058[[#This Row],[落胚數]]+0, 0))</f>
        <v/>
      </c>
    </row>
    <row r="6395" spans="1:14">
      <c r="A6395"/>
      <c r="B6395"/>
      <c r="C6395"/>
      <c r="D6395"/>
      <c r="E6395"/>
      <c r="F6395"/>
      <c r="G6395"/>
      <c r="H6395"/>
      <c r="I6395"/>
      <c r="J6395"/>
      <c r="K6395"/>
      <c r="L6395" t="str">
        <f>IF(COUNTIFS(ZSOHPP055[订单号数值], ZSOHSD058[[#This Row],[订单号数值]], ZSOHPP055[行項目], ZSOHSD058[[#This Row],[行項目]])&gt;0, "Y", "")</f>
        <v/>
      </c>
      <c r="M6395" t="str">
        <f>IF(ZSOHSD058[[#This Row],[銷售訂單]]="", "", --ZSOHSD058[[#This Row],[銷售訂單]])</f>
        <v/>
      </c>
      <c r="N6395" s="16" t="str">
        <f>IF(ZSOHSD058[[#This Row],[落胚數]]="","",IF(ISNUMBER(ZSOHSD058[[#This Row],[落胚數]]+0), ZSOHSD058[[#This Row],[落胚數]]+0, 0))</f>
        <v/>
      </c>
    </row>
    <row r="6396" spans="1:14">
      <c r="A6396"/>
      <c r="B6396"/>
      <c r="C6396"/>
      <c r="D6396"/>
      <c r="E6396"/>
      <c r="F6396"/>
      <c r="G6396"/>
      <c r="H6396"/>
      <c r="I6396"/>
      <c r="J6396"/>
      <c r="K6396"/>
      <c r="L6396" t="str">
        <f>IF(COUNTIFS(ZSOHPP055[订单号数值], ZSOHSD058[[#This Row],[订单号数值]], ZSOHPP055[行項目], ZSOHSD058[[#This Row],[行項目]])&gt;0, "Y", "")</f>
        <v/>
      </c>
      <c r="M6396" t="str">
        <f>IF(ZSOHSD058[[#This Row],[銷售訂單]]="", "", --ZSOHSD058[[#This Row],[銷售訂單]])</f>
        <v/>
      </c>
      <c r="N6396" s="16" t="str">
        <f>IF(ZSOHSD058[[#This Row],[落胚數]]="","",IF(ISNUMBER(ZSOHSD058[[#This Row],[落胚數]]+0), ZSOHSD058[[#This Row],[落胚數]]+0, 0))</f>
        <v/>
      </c>
    </row>
    <row r="6397" spans="1:14">
      <c r="A6397"/>
      <c r="B6397"/>
      <c r="C6397"/>
      <c r="D6397"/>
      <c r="E6397"/>
      <c r="F6397"/>
      <c r="G6397"/>
      <c r="H6397"/>
      <c r="I6397"/>
      <c r="J6397"/>
      <c r="K6397"/>
      <c r="L6397" t="str">
        <f>IF(COUNTIFS(ZSOHPP055[订单号数值], ZSOHSD058[[#This Row],[订单号数值]], ZSOHPP055[行項目], ZSOHSD058[[#This Row],[行項目]])&gt;0, "Y", "")</f>
        <v/>
      </c>
      <c r="M6397" t="str">
        <f>IF(ZSOHSD058[[#This Row],[銷售訂單]]="", "", --ZSOHSD058[[#This Row],[銷售訂單]])</f>
        <v/>
      </c>
      <c r="N6397" s="16" t="str">
        <f>IF(ZSOHSD058[[#This Row],[落胚數]]="","",IF(ISNUMBER(ZSOHSD058[[#This Row],[落胚數]]+0), ZSOHSD058[[#This Row],[落胚數]]+0, 0))</f>
        <v/>
      </c>
    </row>
    <row r="6398" spans="1:14">
      <c r="A6398"/>
      <c r="B6398"/>
      <c r="C6398"/>
      <c r="D6398"/>
      <c r="E6398"/>
      <c r="F6398"/>
      <c r="G6398"/>
      <c r="H6398"/>
      <c r="I6398"/>
      <c r="J6398"/>
      <c r="K6398"/>
      <c r="L6398" t="str">
        <f>IF(COUNTIFS(ZSOHPP055[订单号数值], ZSOHSD058[[#This Row],[订单号数值]], ZSOHPP055[行項目], ZSOHSD058[[#This Row],[行項目]])&gt;0, "Y", "")</f>
        <v/>
      </c>
      <c r="M6398" t="str">
        <f>IF(ZSOHSD058[[#This Row],[銷售訂單]]="", "", --ZSOHSD058[[#This Row],[銷售訂單]])</f>
        <v/>
      </c>
      <c r="N6398" s="16" t="str">
        <f>IF(ZSOHSD058[[#This Row],[落胚數]]="","",IF(ISNUMBER(ZSOHSD058[[#This Row],[落胚數]]+0), ZSOHSD058[[#This Row],[落胚數]]+0, 0))</f>
        <v/>
      </c>
    </row>
    <row r="6399" spans="1:14">
      <c r="A6399"/>
      <c r="B6399"/>
      <c r="C6399"/>
      <c r="D6399"/>
      <c r="E6399"/>
      <c r="F6399"/>
      <c r="G6399"/>
      <c r="H6399"/>
      <c r="I6399"/>
      <c r="J6399"/>
      <c r="K6399"/>
      <c r="L6399" t="str">
        <f>IF(COUNTIFS(ZSOHPP055[订单号数值], ZSOHSD058[[#This Row],[订单号数值]], ZSOHPP055[行項目], ZSOHSD058[[#This Row],[行項目]])&gt;0, "Y", "")</f>
        <v/>
      </c>
      <c r="M6399" t="str">
        <f>IF(ZSOHSD058[[#This Row],[銷售訂單]]="", "", --ZSOHSD058[[#This Row],[銷售訂單]])</f>
        <v/>
      </c>
      <c r="N6399" s="16" t="str">
        <f>IF(ZSOHSD058[[#This Row],[落胚數]]="","",IF(ISNUMBER(ZSOHSD058[[#This Row],[落胚數]]+0), ZSOHSD058[[#This Row],[落胚數]]+0, 0))</f>
        <v/>
      </c>
    </row>
    <row r="6400" spans="1:14">
      <c r="A6400"/>
      <c r="B6400"/>
      <c r="C6400"/>
      <c r="D6400"/>
      <c r="E6400"/>
      <c r="F6400"/>
      <c r="G6400"/>
      <c r="H6400"/>
      <c r="I6400"/>
      <c r="J6400"/>
      <c r="K6400"/>
      <c r="L6400" t="str">
        <f>IF(COUNTIFS(ZSOHPP055[订单号数值], ZSOHSD058[[#This Row],[订单号数值]], ZSOHPP055[行項目], ZSOHSD058[[#This Row],[行項目]])&gt;0, "Y", "")</f>
        <v/>
      </c>
      <c r="M6400" t="str">
        <f>IF(ZSOHSD058[[#This Row],[銷售訂單]]="", "", --ZSOHSD058[[#This Row],[銷售訂單]])</f>
        <v/>
      </c>
      <c r="N6400" s="16" t="str">
        <f>IF(ZSOHSD058[[#This Row],[落胚數]]="","",IF(ISNUMBER(ZSOHSD058[[#This Row],[落胚數]]+0), ZSOHSD058[[#This Row],[落胚數]]+0, 0))</f>
        <v/>
      </c>
    </row>
    <row r="6401" spans="1:14">
      <c r="A6401"/>
      <c r="B6401"/>
      <c r="C6401"/>
      <c r="D6401"/>
      <c r="E6401"/>
      <c r="F6401"/>
      <c r="G6401"/>
      <c r="H6401"/>
      <c r="I6401"/>
      <c r="J6401"/>
      <c r="K6401"/>
      <c r="L6401" t="str">
        <f>IF(COUNTIFS(ZSOHPP055[订单号数值], ZSOHSD058[[#This Row],[订单号数值]], ZSOHPP055[行項目], ZSOHSD058[[#This Row],[行項目]])&gt;0, "Y", "")</f>
        <v/>
      </c>
      <c r="M6401" t="str">
        <f>IF(ZSOHSD058[[#This Row],[銷售訂單]]="", "", --ZSOHSD058[[#This Row],[銷售訂單]])</f>
        <v/>
      </c>
      <c r="N6401" s="16" t="str">
        <f>IF(ZSOHSD058[[#This Row],[落胚數]]="","",IF(ISNUMBER(ZSOHSD058[[#This Row],[落胚數]]+0), ZSOHSD058[[#This Row],[落胚數]]+0, 0))</f>
        <v/>
      </c>
    </row>
    <row r="6402" spans="1:14">
      <c r="A6402"/>
      <c r="B6402"/>
      <c r="C6402"/>
      <c r="D6402"/>
      <c r="E6402"/>
      <c r="F6402"/>
      <c r="G6402"/>
      <c r="H6402"/>
      <c r="I6402"/>
      <c r="J6402"/>
      <c r="K6402"/>
      <c r="L6402" t="str">
        <f>IF(COUNTIFS(ZSOHPP055[订单号数值], ZSOHSD058[[#This Row],[订单号数值]], ZSOHPP055[行項目], ZSOHSD058[[#This Row],[行項目]])&gt;0, "Y", "")</f>
        <v/>
      </c>
      <c r="M6402" t="str">
        <f>IF(ZSOHSD058[[#This Row],[銷售訂單]]="", "", --ZSOHSD058[[#This Row],[銷售訂單]])</f>
        <v/>
      </c>
      <c r="N6402" s="16" t="str">
        <f>IF(ZSOHSD058[[#This Row],[落胚數]]="","",IF(ISNUMBER(ZSOHSD058[[#This Row],[落胚數]]+0), ZSOHSD058[[#This Row],[落胚數]]+0, 0))</f>
        <v/>
      </c>
    </row>
    <row r="6403" spans="1:14">
      <c r="A6403"/>
      <c r="B6403"/>
      <c r="C6403"/>
      <c r="D6403"/>
      <c r="E6403"/>
      <c r="F6403"/>
      <c r="G6403"/>
      <c r="H6403"/>
      <c r="I6403"/>
      <c r="J6403"/>
      <c r="K6403"/>
      <c r="L6403" t="str">
        <f>IF(COUNTIFS(ZSOHPP055[订单号数值], ZSOHSD058[[#This Row],[订单号数值]], ZSOHPP055[行項目], ZSOHSD058[[#This Row],[行項目]])&gt;0, "Y", "")</f>
        <v/>
      </c>
      <c r="M6403" t="str">
        <f>IF(ZSOHSD058[[#This Row],[銷售訂單]]="", "", --ZSOHSD058[[#This Row],[銷售訂單]])</f>
        <v/>
      </c>
      <c r="N6403" s="16" t="str">
        <f>IF(ZSOHSD058[[#This Row],[落胚數]]="","",IF(ISNUMBER(ZSOHSD058[[#This Row],[落胚數]]+0), ZSOHSD058[[#This Row],[落胚數]]+0, 0))</f>
        <v/>
      </c>
    </row>
    <row r="6404" spans="1:14">
      <c r="A6404"/>
      <c r="B6404"/>
      <c r="C6404"/>
      <c r="D6404"/>
      <c r="E6404"/>
      <c r="F6404"/>
      <c r="G6404"/>
      <c r="H6404"/>
      <c r="I6404"/>
      <c r="J6404"/>
      <c r="K6404"/>
      <c r="L6404" t="str">
        <f>IF(COUNTIFS(ZSOHPP055[订单号数值], ZSOHSD058[[#This Row],[订单号数值]], ZSOHPP055[行項目], ZSOHSD058[[#This Row],[行項目]])&gt;0, "Y", "")</f>
        <v/>
      </c>
      <c r="M6404" t="str">
        <f>IF(ZSOHSD058[[#This Row],[銷售訂單]]="", "", --ZSOHSD058[[#This Row],[銷售訂單]])</f>
        <v/>
      </c>
      <c r="N6404" s="16" t="str">
        <f>IF(ZSOHSD058[[#This Row],[落胚數]]="","",IF(ISNUMBER(ZSOHSD058[[#This Row],[落胚數]]+0), ZSOHSD058[[#This Row],[落胚數]]+0, 0))</f>
        <v/>
      </c>
    </row>
    <row r="6405" spans="1:14">
      <c r="A6405"/>
      <c r="B6405"/>
      <c r="C6405"/>
      <c r="D6405"/>
      <c r="E6405"/>
      <c r="F6405"/>
      <c r="G6405"/>
      <c r="H6405"/>
      <c r="I6405"/>
      <c r="J6405"/>
      <c r="K6405"/>
      <c r="L6405" t="str">
        <f>IF(COUNTIFS(ZSOHPP055[订单号数值], ZSOHSD058[[#This Row],[订单号数值]], ZSOHPP055[行項目], ZSOHSD058[[#This Row],[行項目]])&gt;0, "Y", "")</f>
        <v/>
      </c>
      <c r="M6405" t="str">
        <f>IF(ZSOHSD058[[#This Row],[銷售訂單]]="", "", --ZSOHSD058[[#This Row],[銷售訂單]])</f>
        <v/>
      </c>
      <c r="N6405" s="16" t="str">
        <f>IF(ZSOHSD058[[#This Row],[落胚數]]="","",IF(ISNUMBER(ZSOHSD058[[#This Row],[落胚數]]+0), ZSOHSD058[[#This Row],[落胚數]]+0, 0))</f>
        <v/>
      </c>
    </row>
    <row r="6406" spans="1:14">
      <c r="A6406"/>
      <c r="B6406"/>
      <c r="C6406"/>
      <c r="D6406"/>
      <c r="E6406"/>
      <c r="F6406"/>
      <c r="G6406"/>
      <c r="H6406"/>
      <c r="I6406"/>
      <c r="J6406"/>
      <c r="K6406"/>
      <c r="L6406" t="str">
        <f>IF(COUNTIFS(ZSOHPP055[订单号数值], ZSOHSD058[[#This Row],[订单号数值]], ZSOHPP055[行項目], ZSOHSD058[[#This Row],[行項目]])&gt;0, "Y", "")</f>
        <v/>
      </c>
      <c r="M6406" t="str">
        <f>IF(ZSOHSD058[[#This Row],[銷售訂單]]="", "", --ZSOHSD058[[#This Row],[銷售訂單]])</f>
        <v/>
      </c>
      <c r="N6406" s="16" t="str">
        <f>IF(ZSOHSD058[[#This Row],[落胚數]]="","",IF(ISNUMBER(ZSOHSD058[[#This Row],[落胚數]]+0), ZSOHSD058[[#This Row],[落胚數]]+0, 0))</f>
        <v/>
      </c>
    </row>
    <row r="6407" spans="1:14">
      <c r="A6407"/>
      <c r="B6407"/>
      <c r="C6407"/>
      <c r="D6407"/>
      <c r="E6407"/>
      <c r="F6407"/>
      <c r="G6407"/>
      <c r="H6407"/>
      <c r="I6407"/>
      <c r="J6407"/>
      <c r="K6407"/>
      <c r="L6407" t="str">
        <f>IF(COUNTIFS(ZSOHPP055[订单号数值], ZSOHSD058[[#This Row],[订单号数值]], ZSOHPP055[行項目], ZSOHSD058[[#This Row],[行項目]])&gt;0, "Y", "")</f>
        <v/>
      </c>
      <c r="M6407" t="str">
        <f>IF(ZSOHSD058[[#This Row],[銷售訂單]]="", "", --ZSOHSD058[[#This Row],[銷售訂單]])</f>
        <v/>
      </c>
      <c r="N6407" s="16" t="str">
        <f>IF(ZSOHSD058[[#This Row],[落胚數]]="","",IF(ISNUMBER(ZSOHSD058[[#This Row],[落胚數]]+0), ZSOHSD058[[#This Row],[落胚數]]+0, 0))</f>
        <v/>
      </c>
    </row>
    <row r="6408" spans="1:14">
      <c r="A6408"/>
      <c r="B6408"/>
      <c r="C6408"/>
      <c r="D6408"/>
      <c r="E6408"/>
      <c r="F6408"/>
      <c r="G6408"/>
      <c r="H6408"/>
      <c r="I6408"/>
      <c r="J6408"/>
      <c r="K6408"/>
      <c r="L6408" t="str">
        <f>IF(COUNTIFS(ZSOHPP055[订单号数值], ZSOHSD058[[#This Row],[订单号数值]], ZSOHPP055[行項目], ZSOHSD058[[#This Row],[行項目]])&gt;0, "Y", "")</f>
        <v/>
      </c>
      <c r="M6408" t="str">
        <f>IF(ZSOHSD058[[#This Row],[銷售訂單]]="", "", --ZSOHSD058[[#This Row],[銷售訂單]])</f>
        <v/>
      </c>
      <c r="N6408" s="16" t="str">
        <f>IF(ZSOHSD058[[#This Row],[落胚數]]="","",IF(ISNUMBER(ZSOHSD058[[#This Row],[落胚數]]+0), ZSOHSD058[[#This Row],[落胚數]]+0, 0))</f>
        <v/>
      </c>
    </row>
    <row r="6409" spans="1:14">
      <c r="A6409"/>
      <c r="B6409"/>
      <c r="C6409"/>
      <c r="D6409"/>
      <c r="E6409"/>
      <c r="F6409"/>
      <c r="G6409"/>
      <c r="H6409"/>
      <c r="I6409"/>
      <c r="J6409"/>
      <c r="K6409"/>
      <c r="L6409" t="str">
        <f>IF(COUNTIFS(ZSOHPP055[订单号数值], ZSOHSD058[[#This Row],[订单号数值]], ZSOHPP055[行項目], ZSOHSD058[[#This Row],[行項目]])&gt;0, "Y", "")</f>
        <v/>
      </c>
      <c r="M6409" t="str">
        <f>IF(ZSOHSD058[[#This Row],[銷售訂單]]="", "", --ZSOHSD058[[#This Row],[銷售訂單]])</f>
        <v/>
      </c>
      <c r="N6409" s="16" t="str">
        <f>IF(ZSOHSD058[[#This Row],[落胚數]]="","",IF(ISNUMBER(ZSOHSD058[[#This Row],[落胚數]]+0), ZSOHSD058[[#This Row],[落胚數]]+0, 0))</f>
        <v/>
      </c>
    </row>
    <row r="6410" spans="1:14">
      <c r="A6410"/>
      <c r="B6410"/>
      <c r="C6410"/>
      <c r="D6410"/>
      <c r="E6410"/>
      <c r="F6410"/>
      <c r="G6410"/>
      <c r="H6410"/>
      <c r="I6410"/>
      <c r="J6410"/>
      <c r="K6410"/>
      <c r="L6410" t="str">
        <f>IF(COUNTIFS(ZSOHPP055[订单号数值], ZSOHSD058[[#This Row],[订单号数值]], ZSOHPP055[行項目], ZSOHSD058[[#This Row],[行項目]])&gt;0, "Y", "")</f>
        <v/>
      </c>
      <c r="M6410" t="str">
        <f>IF(ZSOHSD058[[#This Row],[銷售訂單]]="", "", --ZSOHSD058[[#This Row],[銷售訂單]])</f>
        <v/>
      </c>
      <c r="N6410" s="16" t="str">
        <f>IF(ZSOHSD058[[#This Row],[落胚數]]="","",IF(ISNUMBER(ZSOHSD058[[#This Row],[落胚數]]+0), ZSOHSD058[[#This Row],[落胚數]]+0, 0))</f>
        <v/>
      </c>
    </row>
    <row r="6411" spans="1:14">
      <c r="A6411"/>
      <c r="B6411"/>
      <c r="C6411"/>
      <c r="D6411"/>
      <c r="E6411"/>
      <c r="F6411"/>
      <c r="G6411"/>
      <c r="H6411"/>
      <c r="I6411"/>
      <c r="J6411"/>
      <c r="K6411"/>
      <c r="L6411" t="str">
        <f>IF(COUNTIFS(ZSOHPP055[订单号数值], ZSOHSD058[[#This Row],[订单号数值]], ZSOHPP055[行項目], ZSOHSD058[[#This Row],[行項目]])&gt;0, "Y", "")</f>
        <v/>
      </c>
      <c r="M6411" t="str">
        <f>IF(ZSOHSD058[[#This Row],[銷售訂單]]="", "", --ZSOHSD058[[#This Row],[銷售訂單]])</f>
        <v/>
      </c>
      <c r="N6411" s="16" t="str">
        <f>IF(ZSOHSD058[[#This Row],[落胚數]]="","",IF(ISNUMBER(ZSOHSD058[[#This Row],[落胚數]]+0), ZSOHSD058[[#This Row],[落胚數]]+0, 0))</f>
        <v/>
      </c>
    </row>
    <row r="6412" spans="1:14">
      <c r="A6412"/>
      <c r="B6412"/>
      <c r="C6412"/>
      <c r="D6412"/>
      <c r="E6412"/>
      <c r="F6412"/>
      <c r="G6412"/>
      <c r="H6412"/>
      <c r="I6412"/>
      <c r="J6412"/>
      <c r="K6412"/>
      <c r="L6412" t="str">
        <f>IF(COUNTIFS(ZSOHPP055[订单号数值], ZSOHSD058[[#This Row],[订单号数值]], ZSOHPP055[行項目], ZSOHSD058[[#This Row],[行項目]])&gt;0, "Y", "")</f>
        <v/>
      </c>
      <c r="M6412" t="str">
        <f>IF(ZSOHSD058[[#This Row],[銷售訂單]]="", "", --ZSOHSD058[[#This Row],[銷售訂單]])</f>
        <v/>
      </c>
      <c r="N6412" s="16" t="str">
        <f>IF(ZSOHSD058[[#This Row],[落胚數]]="","",IF(ISNUMBER(ZSOHSD058[[#This Row],[落胚數]]+0), ZSOHSD058[[#This Row],[落胚數]]+0, 0))</f>
        <v/>
      </c>
    </row>
    <row r="6413" spans="1:14">
      <c r="A6413"/>
      <c r="B6413"/>
      <c r="C6413"/>
      <c r="D6413"/>
      <c r="E6413"/>
      <c r="F6413"/>
      <c r="G6413"/>
      <c r="H6413"/>
      <c r="I6413"/>
      <c r="J6413"/>
      <c r="K6413"/>
      <c r="L6413" t="str">
        <f>IF(COUNTIFS(ZSOHPP055[订单号数值], ZSOHSD058[[#This Row],[订单号数值]], ZSOHPP055[行項目], ZSOHSD058[[#This Row],[行項目]])&gt;0, "Y", "")</f>
        <v/>
      </c>
      <c r="M6413" t="str">
        <f>IF(ZSOHSD058[[#This Row],[銷售訂單]]="", "", --ZSOHSD058[[#This Row],[銷售訂單]])</f>
        <v/>
      </c>
      <c r="N6413" s="16" t="str">
        <f>IF(ZSOHSD058[[#This Row],[落胚數]]="","",IF(ISNUMBER(ZSOHSD058[[#This Row],[落胚數]]+0), ZSOHSD058[[#This Row],[落胚數]]+0, 0))</f>
        <v/>
      </c>
    </row>
    <row r="6414" spans="1:14">
      <c r="A6414"/>
      <c r="B6414"/>
      <c r="C6414"/>
      <c r="D6414"/>
      <c r="E6414"/>
      <c r="F6414"/>
      <c r="G6414"/>
      <c r="H6414"/>
      <c r="I6414"/>
      <c r="J6414"/>
      <c r="K6414"/>
      <c r="L6414" t="str">
        <f>IF(COUNTIFS(ZSOHPP055[订单号数值], ZSOHSD058[[#This Row],[订单号数值]], ZSOHPP055[行項目], ZSOHSD058[[#This Row],[行項目]])&gt;0, "Y", "")</f>
        <v/>
      </c>
      <c r="M6414" t="str">
        <f>IF(ZSOHSD058[[#This Row],[銷售訂單]]="", "", --ZSOHSD058[[#This Row],[銷售訂單]])</f>
        <v/>
      </c>
      <c r="N6414" s="16" t="str">
        <f>IF(ZSOHSD058[[#This Row],[落胚數]]="","",IF(ISNUMBER(ZSOHSD058[[#This Row],[落胚數]]+0), ZSOHSD058[[#This Row],[落胚數]]+0, 0))</f>
        <v/>
      </c>
    </row>
    <row r="6415" spans="1:14">
      <c r="A6415"/>
      <c r="B6415"/>
      <c r="C6415"/>
      <c r="D6415"/>
      <c r="E6415"/>
      <c r="F6415"/>
      <c r="G6415"/>
      <c r="H6415"/>
      <c r="I6415"/>
      <c r="J6415"/>
      <c r="K6415"/>
      <c r="L6415" t="str">
        <f>IF(COUNTIFS(ZSOHPP055[订单号数值], ZSOHSD058[[#This Row],[订单号数值]], ZSOHPP055[行項目], ZSOHSD058[[#This Row],[行項目]])&gt;0, "Y", "")</f>
        <v/>
      </c>
      <c r="M6415" t="str">
        <f>IF(ZSOHSD058[[#This Row],[銷售訂單]]="", "", --ZSOHSD058[[#This Row],[銷售訂單]])</f>
        <v/>
      </c>
      <c r="N6415" s="16" t="str">
        <f>IF(ZSOHSD058[[#This Row],[落胚數]]="","",IF(ISNUMBER(ZSOHSD058[[#This Row],[落胚數]]+0), ZSOHSD058[[#This Row],[落胚數]]+0, 0))</f>
        <v/>
      </c>
    </row>
    <row r="6416" spans="1:14">
      <c r="A6416"/>
      <c r="B6416"/>
      <c r="C6416"/>
      <c r="D6416"/>
      <c r="E6416"/>
      <c r="F6416"/>
      <c r="G6416"/>
      <c r="H6416"/>
      <c r="I6416"/>
      <c r="J6416"/>
      <c r="K6416"/>
      <c r="L6416" t="str">
        <f>IF(COUNTIFS(ZSOHPP055[订单号数值], ZSOHSD058[[#This Row],[订单号数值]], ZSOHPP055[行項目], ZSOHSD058[[#This Row],[行項目]])&gt;0, "Y", "")</f>
        <v/>
      </c>
      <c r="M6416" t="str">
        <f>IF(ZSOHSD058[[#This Row],[銷售訂單]]="", "", --ZSOHSD058[[#This Row],[銷售訂單]])</f>
        <v/>
      </c>
      <c r="N6416" s="16" t="str">
        <f>IF(ZSOHSD058[[#This Row],[落胚數]]="","",IF(ISNUMBER(ZSOHSD058[[#This Row],[落胚數]]+0), ZSOHSD058[[#This Row],[落胚數]]+0, 0))</f>
        <v/>
      </c>
    </row>
    <row r="6417" spans="1:14">
      <c r="A6417"/>
      <c r="B6417"/>
      <c r="C6417"/>
      <c r="D6417"/>
      <c r="E6417"/>
      <c r="F6417"/>
      <c r="G6417"/>
      <c r="H6417"/>
      <c r="I6417"/>
      <c r="J6417"/>
      <c r="K6417"/>
      <c r="L6417" t="str">
        <f>IF(COUNTIFS(ZSOHPP055[订单号数值], ZSOHSD058[[#This Row],[订单号数值]], ZSOHPP055[行項目], ZSOHSD058[[#This Row],[行項目]])&gt;0, "Y", "")</f>
        <v/>
      </c>
      <c r="M6417" t="str">
        <f>IF(ZSOHSD058[[#This Row],[銷售訂單]]="", "", --ZSOHSD058[[#This Row],[銷售訂單]])</f>
        <v/>
      </c>
      <c r="N6417" s="16" t="str">
        <f>IF(ZSOHSD058[[#This Row],[落胚數]]="","",IF(ISNUMBER(ZSOHSD058[[#This Row],[落胚數]]+0), ZSOHSD058[[#This Row],[落胚數]]+0, 0))</f>
        <v/>
      </c>
    </row>
    <row r="6418" spans="1:14">
      <c r="A6418"/>
      <c r="B6418"/>
      <c r="C6418"/>
      <c r="D6418"/>
      <c r="E6418"/>
      <c r="F6418"/>
      <c r="G6418"/>
      <c r="H6418"/>
      <c r="I6418"/>
      <c r="J6418"/>
      <c r="K6418"/>
      <c r="L6418" t="str">
        <f>IF(COUNTIFS(ZSOHPP055[订单号数值], ZSOHSD058[[#This Row],[订单号数值]], ZSOHPP055[行項目], ZSOHSD058[[#This Row],[行項目]])&gt;0, "Y", "")</f>
        <v/>
      </c>
      <c r="M6418" t="str">
        <f>IF(ZSOHSD058[[#This Row],[銷售訂單]]="", "", --ZSOHSD058[[#This Row],[銷售訂單]])</f>
        <v/>
      </c>
      <c r="N6418" s="16" t="str">
        <f>IF(ZSOHSD058[[#This Row],[落胚數]]="","",IF(ISNUMBER(ZSOHSD058[[#This Row],[落胚數]]+0), ZSOHSD058[[#This Row],[落胚數]]+0, 0))</f>
        <v/>
      </c>
    </row>
    <row r="6419" spans="1:14">
      <c r="A6419"/>
      <c r="B6419"/>
      <c r="C6419"/>
      <c r="D6419"/>
      <c r="E6419"/>
      <c r="F6419"/>
      <c r="G6419"/>
      <c r="H6419"/>
      <c r="I6419"/>
      <c r="J6419"/>
      <c r="K6419"/>
      <c r="L6419" t="str">
        <f>IF(COUNTIFS(ZSOHPP055[订单号数值], ZSOHSD058[[#This Row],[订单号数值]], ZSOHPP055[行項目], ZSOHSD058[[#This Row],[行項目]])&gt;0, "Y", "")</f>
        <v/>
      </c>
      <c r="M6419" t="str">
        <f>IF(ZSOHSD058[[#This Row],[銷售訂單]]="", "", --ZSOHSD058[[#This Row],[銷售訂單]])</f>
        <v/>
      </c>
      <c r="N6419" s="16" t="str">
        <f>IF(ZSOHSD058[[#This Row],[落胚數]]="","",IF(ISNUMBER(ZSOHSD058[[#This Row],[落胚數]]+0), ZSOHSD058[[#This Row],[落胚數]]+0, 0))</f>
        <v/>
      </c>
    </row>
    <row r="6420" spans="1:14">
      <c r="A6420"/>
      <c r="B6420"/>
      <c r="C6420"/>
      <c r="D6420"/>
      <c r="E6420"/>
      <c r="F6420"/>
      <c r="G6420"/>
      <c r="H6420"/>
      <c r="I6420"/>
      <c r="J6420"/>
      <c r="K6420"/>
      <c r="L6420" t="str">
        <f>IF(COUNTIFS(ZSOHPP055[订单号数值], ZSOHSD058[[#This Row],[订单号数值]], ZSOHPP055[行項目], ZSOHSD058[[#This Row],[行項目]])&gt;0, "Y", "")</f>
        <v/>
      </c>
      <c r="M6420" t="str">
        <f>IF(ZSOHSD058[[#This Row],[銷售訂單]]="", "", --ZSOHSD058[[#This Row],[銷售訂單]])</f>
        <v/>
      </c>
      <c r="N6420" s="16" t="str">
        <f>IF(ZSOHSD058[[#This Row],[落胚數]]="","",IF(ISNUMBER(ZSOHSD058[[#This Row],[落胚數]]+0), ZSOHSD058[[#This Row],[落胚數]]+0, 0))</f>
        <v/>
      </c>
    </row>
    <row r="6421" spans="1:14">
      <c r="A6421"/>
      <c r="B6421"/>
      <c r="C6421"/>
      <c r="D6421"/>
      <c r="E6421"/>
      <c r="F6421"/>
      <c r="G6421"/>
      <c r="H6421"/>
      <c r="I6421"/>
      <c r="J6421"/>
      <c r="K6421"/>
      <c r="L6421" t="str">
        <f>IF(COUNTIFS(ZSOHPP055[订单号数值], ZSOHSD058[[#This Row],[订单号数值]], ZSOHPP055[行項目], ZSOHSD058[[#This Row],[行項目]])&gt;0, "Y", "")</f>
        <v/>
      </c>
      <c r="M6421" t="str">
        <f>IF(ZSOHSD058[[#This Row],[銷售訂單]]="", "", --ZSOHSD058[[#This Row],[銷售訂單]])</f>
        <v/>
      </c>
      <c r="N6421" s="16" t="str">
        <f>IF(ZSOHSD058[[#This Row],[落胚數]]="","",IF(ISNUMBER(ZSOHSD058[[#This Row],[落胚數]]+0), ZSOHSD058[[#This Row],[落胚數]]+0, 0))</f>
        <v/>
      </c>
    </row>
    <row r="6422" spans="1:14">
      <c r="A6422"/>
      <c r="B6422"/>
      <c r="C6422"/>
      <c r="D6422"/>
      <c r="E6422"/>
      <c r="F6422"/>
      <c r="G6422"/>
      <c r="H6422"/>
      <c r="I6422"/>
      <c r="J6422"/>
      <c r="K6422"/>
      <c r="L6422" t="str">
        <f>IF(COUNTIFS(ZSOHPP055[订单号数值], ZSOHSD058[[#This Row],[订单号数值]], ZSOHPP055[行項目], ZSOHSD058[[#This Row],[行項目]])&gt;0, "Y", "")</f>
        <v/>
      </c>
      <c r="M6422" t="str">
        <f>IF(ZSOHSD058[[#This Row],[銷售訂單]]="", "", --ZSOHSD058[[#This Row],[銷售訂單]])</f>
        <v/>
      </c>
      <c r="N6422" s="16" t="str">
        <f>IF(ZSOHSD058[[#This Row],[落胚數]]="","",IF(ISNUMBER(ZSOHSD058[[#This Row],[落胚數]]+0), ZSOHSD058[[#This Row],[落胚數]]+0, 0))</f>
        <v/>
      </c>
    </row>
    <row r="6423" spans="1:14">
      <c r="A6423"/>
      <c r="B6423"/>
      <c r="C6423"/>
      <c r="D6423"/>
      <c r="E6423"/>
      <c r="F6423"/>
      <c r="G6423"/>
      <c r="H6423"/>
      <c r="I6423"/>
      <c r="J6423"/>
      <c r="K6423"/>
      <c r="L6423" t="str">
        <f>IF(COUNTIFS(ZSOHPP055[订单号数值], ZSOHSD058[[#This Row],[订单号数值]], ZSOHPP055[行項目], ZSOHSD058[[#This Row],[行項目]])&gt;0, "Y", "")</f>
        <v/>
      </c>
      <c r="M6423" t="str">
        <f>IF(ZSOHSD058[[#This Row],[銷售訂單]]="", "", --ZSOHSD058[[#This Row],[銷售訂單]])</f>
        <v/>
      </c>
      <c r="N6423" s="16" t="str">
        <f>IF(ZSOHSD058[[#This Row],[落胚數]]="","",IF(ISNUMBER(ZSOHSD058[[#This Row],[落胚數]]+0), ZSOHSD058[[#This Row],[落胚數]]+0, 0))</f>
        <v/>
      </c>
    </row>
    <row r="6424" spans="1:14">
      <c r="A6424"/>
      <c r="B6424"/>
      <c r="C6424"/>
      <c r="D6424"/>
      <c r="E6424"/>
      <c r="F6424"/>
      <c r="G6424"/>
      <c r="H6424"/>
      <c r="I6424"/>
      <c r="J6424"/>
      <c r="K6424"/>
      <c r="L6424" t="str">
        <f>IF(COUNTIFS(ZSOHPP055[订单号数值], ZSOHSD058[[#This Row],[订单号数值]], ZSOHPP055[行項目], ZSOHSD058[[#This Row],[行項目]])&gt;0, "Y", "")</f>
        <v/>
      </c>
      <c r="M6424" t="str">
        <f>IF(ZSOHSD058[[#This Row],[銷售訂單]]="", "", --ZSOHSD058[[#This Row],[銷售訂單]])</f>
        <v/>
      </c>
      <c r="N6424" s="16" t="str">
        <f>IF(ZSOHSD058[[#This Row],[落胚數]]="","",IF(ISNUMBER(ZSOHSD058[[#This Row],[落胚數]]+0), ZSOHSD058[[#This Row],[落胚數]]+0, 0))</f>
        <v/>
      </c>
    </row>
    <row r="6425" spans="1:14">
      <c r="A6425"/>
      <c r="B6425"/>
      <c r="C6425"/>
      <c r="D6425"/>
      <c r="E6425"/>
      <c r="F6425"/>
      <c r="G6425"/>
      <c r="H6425"/>
      <c r="I6425"/>
      <c r="J6425"/>
      <c r="K6425"/>
      <c r="L6425" t="str">
        <f>IF(COUNTIFS(ZSOHPP055[订单号数值], ZSOHSD058[[#This Row],[订单号数值]], ZSOHPP055[行項目], ZSOHSD058[[#This Row],[行項目]])&gt;0, "Y", "")</f>
        <v/>
      </c>
      <c r="M6425" t="str">
        <f>IF(ZSOHSD058[[#This Row],[銷售訂單]]="", "", --ZSOHSD058[[#This Row],[銷售訂單]])</f>
        <v/>
      </c>
      <c r="N6425" s="16" t="str">
        <f>IF(ZSOHSD058[[#This Row],[落胚數]]="","",IF(ISNUMBER(ZSOHSD058[[#This Row],[落胚數]]+0), ZSOHSD058[[#This Row],[落胚數]]+0, 0))</f>
        <v/>
      </c>
    </row>
    <row r="6426" spans="1:14">
      <c r="A6426"/>
      <c r="B6426"/>
      <c r="C6426"/>
      <c r="D6426"/>
      <c r="E6426"/>
      <c r="F6426"/>
      <c r="G6426"/>
      <c r="H6426"/>
      <c r="I6426"/>
      <c r="J6426"/>
      <c r="K6426"/>
      <c r="L6426" t="str">
        <f>IF(COUNTIFS(ZSOHPP055[订单号数值], ZSOHSD058[[#This Row],[订单号数值]], ZSOHPP055[行項目], ZSOHSD058[[#This Row],[行項目]])&gt;0, "Y", "")</f>
        <v/>
      </c>
      <c r="M6426" t="str">
        <f>IF(ZSOHSD058[[#This Row],[銷售訂單]]="", "", --ZSOHSD058[[#This Row],[銷售訂單]])</f>
        <v/>
      </c>
      <c r="N6426" s="16" t="str">
        <f>IF(ZSOHSD058[[#This Row],[落胚數]]="","",IF(ISNUMBER(ZSOHSD058[[#This Row],[落胚數]]+0), ZSOHSD058[[#This Row],[落胚數]]+0, 0))</f>
        <v/>
      </c>
    </row>
    <row r="6427" spans="1:14">
      <c r="A6427"/>
      <c r="B6427"/>
      <c r="C6427"/>
      <c r="D6427"/>
      <c r="E6427"/>
      <c r="F6427"/>
      <c r="G6427"/>
      <c r="H6427"/>
      <c r="I6427"/>
      <c r="J6427"/>
      <c r="K6427"/>
      <c r="L6427" t="str">
        <f>IF(COUNTIFS(ZSOHPP055[订单号数值], ZSOHSD058[[#This Row],[订单号数值]], ZSOHPP055[行項目], ZSOHSD058[[#This Row],[行項目]])&gt;0, "Y", "")</f>
        <v/>
      </c>
      <c r="M6427" t="str">
        <f>IF(ZSOHSD058[[#This Row],[銷售訂單]]="", "", --ZSOHSD058[[#This Row],[銷售訂單]])</f>
        <v/>
      </c>
      <c r="N6427" s="16" t="str">
        <f>IF(ZSOHSD058[[#This Row],[落胚數]]="","",IF(ISNUMBER(ZSOHSD058[[#This Row],[落胚數]]+0), ZSOHSD058[[#This Row],[落胚數]]+0, 0))</f>
        <v/>
      </c>
    </row>
    <row r="6428" spans="1:14">
      <c r="A6428"/>
      <c r="B6428"/>
      <c r="C6428"/>
      <c r="D6428"/>
      <c r="E6428"/>
      <c r="F6428"/>
      <c r="G6428"/>
      <c r="H6428"/>
      <c r="I6428"/>
      <c r="J6428"/>
      <c r="K6428"/>
      <c r="L6428" t="str">
        <f>IF(COUNTIFS(ZSOHPP055[订单号数值], ZSOHSD058[[#This Row],[订单号数值]], ZSOHPP055[行項目], ZSOHSD058[[#This Row],[行項目]])&gt;0, "Y", "")</f>
        <v/>
      </c>
      <c r="M6428" t="str">
        <f>IF(ZSOHSD058[[#This Row],[銷售訂單]]="", "", --ZSOHSD058[[#This Row],[銷售訂單]])</f>
        <v/>
      </c>
      <c r="N6428" s="16" t="str">
        <f>IF(ZSOHSD058[[#This Row],[落胚數]]="","",IF(ISNUMBER(ZSOHSD058[[#This Row],[落胚數]]+0), ZSOHSD058[[#This Row],[落胚數]]+0, 0))</f>
        <v/>
      </c>
    </row>
    <row r="6429" spans="1:14">
      <c r="A6429"/>
      <c r="B6429"/>
      <c r="C6429"/>
      <c r="D6429"/>
      <c r="E6429"/>
      <c r="F6429"/>
      <c r="G6429"/>
      <c r="H6429"/>
      <c r="I6429"/>
      <c r="J6429"/>
      <c r="K6429"/>
      <c r="L6429" t="str">
        <f>IF(COUNTIFS(ZSOHPP055[订单号数值], ZSOHSD058[[#This Row],[订单号数值]], ZSOHPP055[行項目], ZSOHSD058[[#This Row],[行項目]])&gt;0, "Y", "")</f>
        <v/>
      </c>
      <c r="M6429" t="str">
        <f>IF(ZSOHSD058[[#This Row],[銷售訂單]]="", "", --ZSOHSD058[[#This Row],[銷售訂單]])</f>
        <v/>
      </c>
      <c r="N6429" s="16" t="str">
        <f>IF(ZSOHSD058[[#This Row],[落胚數]]="","",IF(ISNUMBER(ZSOHSD058[[#This Row],[落胚數]]+0), ZSOHSD058[[#This Row],[落胚數]]+0, 0))</f>
        <v/>
      </c>
    </row>
    <row r="6430" spans="1:14">
      <c r="A6430"/>
      <c r="B6430"/>
      <c r="C6430"/>
      <c r="D6430"/>
      <c r="E6430"/>
      <c r="F6430"/>
      <c r="G6430"/>
      <c r="H6430"/>
      <c r="I6430"/>
      <c r="J6430"/>
      <c r="K6430"/>
      <c r="L6430" t="str">
        <f>IF(COUNTIFS(ZSOHPP055[订单号数值], ZSOHSD058[[#This Row],[订单号数值]], ZSOHPP055[行項目], ZSOHSD058[[#This Row],[行項目]])&gt;0, "Y", "")</f>
        <v/>
      </c>
      <c r="M6430" t="str">
        <f>IF(ZSOHSD058[[#This Row],[銷售訂單]]="", "", --ZSOHSD058[[#This Row],[銷售訂單]])</f>
        <v/>
      </c>
      <c r="N6430" s="16" t="str">
        <f>IF(ZSOHSD058[[#This Row],[落胚數]]="","",IF(ISNUMBER(ZSOHSD058[[#This Row],[落胚數]]+0), ZSOHSD058[[#This Row],[落胚數]]+0, 0))</f>
        <v/>
      </c>
    </row>
    <row r="6431" spans="1:14">
      <c r="A6431"/>
      <c r="B6431"/>
      <c r="C6431"/>
      <c r="D6431"/>
      <c r="E6431"/>
      <c r="F6431"/>
      <c r="G6431"/>
      <c r="H6431"/>
      <c r="I6431"/>
      <c r="J6431"/>
      <c r="K6431"/>
      <c r="L6431" t="str">
        <f>IF(COUNTIFS(ZSOHPP055[订单号数值], ZSOHSD058[[#This Row],[订单号数值]], ZSOHPP055[行項目], ZSOHSD058[[#This Row],[行項目]])&gt;0, "Y", "")</f>
        <v/>
      </c>
      <c r="M6431" t="str">
        <f>IF(ZSOHSD058[[#This Row],[銷售訂單]]="", "", --ZSOHSD058[[#This Row],[銷售訂單]])</f>
        <v/>
      </c>
      <c r="N6431" s="16" t="str">
        <f>IF(ZSOHSD058[[#This Row],[落胚數]]="","",IF(ISNUMBER(ZSOHSD058[[#This Row],[落胚數]]+0), ZSOHSD058[[#This Row],[落胚數]]+0, 0))</f>
        <v/>
      </c>
    </row>
    <row r="6432" spans="1:14">
      <c r="A6432"/>
      <c r="B6432"/>
      <c r="C6432"/>
      <c r="D6432"/>
      <c r="E6432"/>
      <c r="F6432"/>
      <c r="G6432"/>
      <c r="H6432"/>
      <c r="I6432"/>
      <c r="J6432"/>
      <c r="K6432"/>
      <c r="L6432" t="str">
        <f>IF(COUNTIFS(ZSOHPP055[订单号数值], ZSOHSD058[[#This Row],[订单号数值]], ZSOHPP055[行項目], ZSOHSD058[[#This Row],[行項目]])&gt;0, "Y", "")</f>
        <v/>
      </c>
      <c r="M6432" t="str">
        <f>IF(ZSOHSD058[[#This Row],[銷售訂單]]="", "", --ZSOHSD058[[#This Row],[銷售訂單]])</f>
        <v/>
      </c>
      <c r="N6432" s="16" t="str">
        <f>IF(ZSOHSD058[[#This Row],[落胚數]]="","",IF(ISNUMBER(ZSOHSD058[[#This Row],[落胚數]]+0), ZSOHSD058[[#This Row],[落胚數]]+0, 0))</f>
        <v/>
      </c>
    </row>
    <row r="6433" spans="1:14">
      <c r="A6433"/>
      <c r="B6433"/>
      <c r="C6433"/>
      <c r="D6433"/>
      <c r="E6433"/>
      <c r="F6433"/>
      <c r="G6433"/>
      <c r="H6433"/>
      <c r="I6433"/>
      <c r="J6433"/>
      <c r="K6433"/>
      <c r="L6433" t="str">
        <f>IF(COUNTIFS(ZSOHPP055[订单号数值], ZSOHSD058[[#This Row],[订单号数值]], ZSOHPP055[行項目], ZSOHSD058[[#This Row],[行項目]])&gt;0, "Y", "")</f>
        <v/>
      </c>
      <c r="M6433" t="str">
        <f>IF(ZSOHSD058[[#This Row],[銷售訂單]]="", "", --ZSOHSD058[[#This Row],[銷售訂單]])</f>
        <v/>
      </c>
      <c r="N6433" s="16" t="str">
        <f>IF(ZSOHSD058[[#This Row],[落胚數]]="","",IF(ISNUMBER(ZSOHSD058[[#This Row],[落胚數]]+0), ZSOHSD058[[#This Row],[落胚數]]+0, 0))</f>
        <v/>
      </c>
    </row>
    <row r="6434" spans="1:14">
      <c r="A6434"/>
      <c r="B6434"/>
      <c r="C6434"/>
      <c r="D6434"/>
      <c r="E6434"/>
      <c r="F6434"/>
      <c r="G6434"/>
      <c r="H6434"/>
      <c r="I6434"/>
      <c r="J6434"/>
      <c r="K6434"/>
      <c r="L6434" t="str">
        <f>IF(COUNTIFS(ZSOHPP055[订单号数值], ZSOHSD058[[#This Row],[订单号数值]], ZSOHPP055[行項目], ZSOHSD058[[#This Row],[行項目]])&gt;0, "Y", "")</f>
        <v/>
      </c>
      <c r="M6434" t="str">
        <f>IF(ZSOHSD058[[#This Row],[銷售訂單]]="", "", --ZSOHSD058[[#This Row],[銷售訂單]])</f>
        <v/>
      </c>
      <c r="N6434" s="16" t="str">
        <f>IF(ZSOHSD058[[#This Row],[落胚數]]="","",IF(ISNUMBER(ZSOHSD058[[#This Row],[落胚數]]+0), ZSOHSD058[[#This Row],[落胚數]]+0, 0))</f>
        <v/>
      </c>
    </row>
    <row r="6435" spans="1:14">
      <c r="A6435"/>
      <c r="B6435"/>
      <c r="C6435"/>
      <c r="D6435"/>
      <c r="E6435"/>
      <c r="F6435"/>
      <c r="G6435"/>
      <c r="H6435"/>
      <c r="I6435"/>
      <c r="J6435"/>
      <c r="K6435"/>
      <c r="L6435" t="str">
        <f>IF(COUNTIFS(ZSOHPP055[订单号数值], ZSOHSD058[[#This Row],[订单号数值]], ZSOHPP055[行項目], ZSOHSD058[[#This Row],[行項目]])&gt;0, "Y", "")</f>
        <v/>
      </c>
      <c r="M6435" t="str">
        <f>IF(ZSOHSD058[[#This Row],[銷售訂單]]="", "", --ZSOHSD058[[#This Row],[銷售訂單]])</f>
        <v/>
      </c>
      <c r="N6435" s="16" t="str">
        <f>IF(ZSOHSD058[[#This Row],[落胚數]]="","",IF(ISNUMBER(ZSOHSD058[[#This Row],[落胚數]]+0), ZSOHSD058[[#This Row],[落胚數]]+0, 0))</f>
        <v/>
      </c>
    </row>
    <row r="6436" spans="1:14">
      <c r="A6436"/>
      <c r="B6436"/>
      <c r="C6436"/>
      <c r="D6436"/>
      <c r="E6436"/>
      <c r="F6436"/>
      <c r="G6436"/>
      <c r="H6436"/>
      <c r="I6436"/>
      <c r="J6436"/>
      <c r="K6436"/>
      <c r="L6436" t="str">
        <f>IF(COUNTIFS(ZSOHPP055[订单号数值], ZSOHSD058[[#This Row],[订单号数值]], ZSOHPP055[行項目], ZSOHSD058[[#This Row],[行項目]])&gt;0, "Y", "")</f>
        <v/>
      </c>
      <c r="M6436" t="str">
        <f>IF(ZSOHSD058[[#This Row],[銷售訂單]]="", "", --ZSOHSD058[[#This Row],[銷售訂單]])</f>
        <v/>
      </c>
      <c r="N6436" s="16" t="str">
        <f>IF(ZSOHSD058[[#This Row],[落胚數]]="","",IF(ISNUMBER(ZSOHSD058[[#This Row],[落胚數]]+0), ZSOHSD058[[#This Row],[落胚數]]+0, 0))</f>
        <v/>
      </c>
    </row>
    <row r="6437" spans="1:14">
      <c r="A6437"/>
      <c r="B6437"/>
      <c r="C6437"/>
      <c r="D6437"/>
      <c r="E6437"/>
      <c r="F6437"/>
      <c r="G6437"/>
      <c r="H6437"/>
      <c r="I6437"/>
      <c r="J6437"/>
      <c r="K6437"/>
      <c r="L6437" t="str">
        <f>IF(COUNTIFS(ZSOHPP055[订单号数值], ZSOHSD058[[#This Row],[订单号数值]], ZSOHPP055[行項目], ZSOHSD058[[#This Row],[行項目]])&gt;0, "Y", "")</f>
        <v/>
      </c>
      <c r="M6437" t="str">
        <f>IF(ZSOHSD058[[#This Row],[銷售訂單]]="", "", --ZSOHSD058[[#This Row],[銷售訂單]])</f>
        <v/>
      </c>
      <c r="N6437" s="16" t="str">
        <f>IF(ZSOHSD058[[#This Row],[落胚數]]="","",IF(ISNUMBER(ZSOHSD058[[#This Row],[落胚數]]+0), ZSOHSD058[[#This Row],[落胚數]]+0, 0))</f>
        <v/>
      </c>
    </row>
    <row r="6438" spans="1:14">
      <c r="A6438"/>
      <c r="B6438"/>
      <c r="C6438"/>
      <c r="D6438"/>
      <c r="E6438"/>
      <c r="F6438"/>
      <c r="G6438"/>
      <c r="H6438"/>
      <c r="I6438"/>
      <c r="J6438"/>
      <c r="K6438"/>
      <c r="L6438" t="str">
        <f>IF(COUNTIFS(ZSOHPP055[订单号数值], ZSOHSD058[[#This Row],[订单号数值]], ZSOHPP055[行項目], ZSOHSD058[[#This Row],[行項目]])&gt;0, "Y", "")</f>
        <v/>
      </c>
      <c r="M6438" t="str">
        <f>IF(ZSOHSD058[[#This Row],[銷售訂單]]="", "", --ZSOHSD058[[#This Row],[銷售訂單]])</f>
        <v/>
      </c>
      <c r="N6438" s="16" t="str">
        <f>IF(ZSOHSD058[[#This Row],[落胚數]]="","",IF(ISNUMBER(ZSOHSD058[[#This Row],[落胚數]]+0), ZSOHSD058[[#This Row],[落胚數]]+0, 0))</f>
        <v/>
      </c>
    </row>
    <row r="6439" spans="1:14">
      <c r="A6439"/>
      <c r="B6439"/>
      <c r="C6439"/>
      <c r="D6439"/>
      <c r="E6439"/>
      <c r="F6439"/>
      <c r="G6439"/>
      <c r="H6439"/>
      <c r="I6439"/>
      <c r="J6439"/>
      <c r="K6439"/>
      <c r="L6439" t="str">
        <f>IF(COUNTIFS(ZSOHPP055[订单号数值], ZSOHSD058[[#This Row],[订单号数值]], ZSOHPP055[行項目], ZSOHSD058[[#This Row],[行項目]])&gt;0, "Y", "")</f>
        <v/>
      </c>
      <c r="M6439" t="str">
        <f>IF(ZSOHSD058[[#This Row],[銷售訂單]]="", "", --ZSOHSD058[[#This Row],[銷售訂單]])</f>
        <v/>
      </c>
      <c r="N6439" s="16" t="str">
        <f>IF(ZSOHSD058[[#This Row],[落胚數]]="","",IF(ISNUMBER(ZSOHSD058[[#This Row],[落胚數]]+0), ZSOHSD058[[#This Row],[落胚數]]+0, 0))</f>
        <v/>
      </c>
    </row>
    <row r="6440" spans="1:14">
      <c r="A6440"/>
      <c r="B6440"/>
      <c r="C6440"/>
      <c r="D6440"/>
      <c r="E6440"/>
      <c r="F6440"/>
      <c r="G6440"/>
      <c r="H6440"/>
      <c r="I6440"/>
      <c r="J6440"/>
      <c r="K6440"/>
      <c r="L6440" t="str">
        <f>IF(COUNTIFS(ZSOHPP055[订单号数值], ZSOHSD058[[#This Row],[订单号数值]], ZSOHPP055[行項目], ZSOHSD058[[#This Row],[行項目]])&gt;0, "Y", "")</f>
        <v/>
      </c>
      <c r="M6440" t="str">
        <f>IF(ZSOHSD058[[#This Row],[銷售訂單]]="", "", --ZSOHSD058[[#This Row],[銷售訂單]])</f>
        <v/>
      </c>
      <c r="N6440" s="16" t="str">
        <f>IF(ZSOHSD058[[#This Row],[落胚數]]="","",IF(ISNUMBER(ZSOHSD058[[#This Row],[落胚數]]+0), ZSOHSD058[[#This Row],[落胚數]]+0, 0))</f>
        <v/>
      </c>
    </row>
    <row r="6441" spans="1:14">
      <c r="A6441"/>
      <c r="B6441"/>
      <c r="C6441"/>
      <c r="D6441"/>
      <c r="E6441"/>
      <c r="F6441"/>
      <c r="G6441"/>
      <c r="H6441"/>
      <c r="I6441"/>
      <c r="J6441"/>
      <c r="K6441"/>
      <c r="L6441" t="str">
        <f>IF(COUNTIFS(ZSOHPP055[订单号数值], ZSOHSD058[[#This Row],[订单号数值]], ZSOHPP055[行項目], ZSOHSD058[[#This Row],[行項目]])&gt;0, "Y", "")</f>
        <v/>
      </c>
      <c r="M6441" t="str">
        <f>IF(ZSOHSD058[[#This Row],[銷售訂單]]="", "", --ZSOHSD058[[#This Row],[銷售訂單]])</f>
        <v/>
      </c>
      <c r="N6441" s="16" t="str">
        <f>IF(ZSOHSD058[[#This Row],[落胚數]]="","",IF(ISNUMBER(ZSOHSD058[[#This Row],[落胚數]]+0), ZSOHSD058[[#This Row],[落胚數]]+0, 0))</f>
        <v/>
      </c>
    </row>
    <row r="6442" spans="1:14">
      <c r="A6442"/>
      <c r="B6442"/>
      <c r="C6442"/>
      <c r="D6442"/>
      <c r="E6442"/>
      <c r="F6442"/>
      <c r="G6442"/>
      <c r="H6442"/>
      <c r="I6442"/>
      <c r="J6442"/>
      <c r="K6442"/>
      <c r="L6442" t="str">
        <f>IF(COUNTIFS(ZSOHPP055[订单号数值], ZSOHSD058[[#This Row],[订单号数值]], ZSOHPP055[行項目], ZSOHSD058[[#This Row],[行項目]])&gt;0, "Y", "")</f>
        <v/>
      </c>
      <c r="M6442" t="str">
        <f>IF(ZSOHSD058[[#This Row],[銷售訂單]]="", "", --ZSOHSD058[[#This Row],[銷售訂單]])</f>
        <v/>
      </c>
      <c r="N6442" s="16" t="str">
        <f>IF(ZSOHSD058[[#This Row],[落胚數]]="","",IF(ISNUMBER(ZSOHSD058[[#This Row],[落胚數]]+0), ZSOHSD058[[#This Row],[落胚數]]+0, 0))</f>
        <v/>
      </c>
    </row>
    <row r="6443" spans="1:14">
      <c r="A6443"/>
      <c r="B6443"/>
      <c r="C6443"/>
      <c r="D6443"/>
      <c r="E6443"/>
      <c r="F6443"/>
      <c r="G6443"/>
      <c r="H6443"/>
      <c r="I6443"/>
      <c r="J6443"/>
      <c r="K6443"/>
      <c r="L6443" t="str">
        <f>IF(COUNTIFS(ZSOHPP055[订单号数值], ZSOHSD058[[#This Row],[订单号数值]], ZSOHPP055[行項目], ZSOHSD058[[#This Row],[行項目]])&gt;0, "Y", "")</f>
        <v/>
      </c>
      <c r="M6443" t="str">
        <f>IF(ZSOHSD058[[#This Row],[銷售訂單]]="", "", --ZSOHSD058[[#This Row],[銷售訂單]])</f>
        <v/>
      </c>
      <c r="N6443" s="16" t="str">
        <f>IF(ZSOHSD058[[#This Row],[落胚數]]="","",IF(ISNUMBER(ZSOHSD058[[#This Row],[落胚數]]+0), ZSOHSD058[[#This Row],[落胚數]]+0, 0))</f>
        <v/>
      </c>
    </row>
    <row r="6444" spans="1:14">
      <c r="A6444"/>
      <c r="B6444"/>
      <c r="C6444"/>
      <c r="D6444"/>
      <c r="E6444"/>
      <c r="F6444"/>
      <c r="G6444"/>
      <c r="H6444"/>
      <c r="I6444"/>
      <c r="J6444"/>
      <c r="K6444"/>
      <c r="L6444" t="str">
        <f>IF(COUNTIFS(ZSOHPP055[订单号数值], ZSOHSD058[[#This Row],[订单号数值]], ZSOHPP055[行項目], ZSOHSD058[[#This Row],[行項目]])&gt;0, "Y", "")</f>
        <v/>
      </c>
      <c r="M6444" t="str">
        <f>IF(ZSOHSD058[[#This Row],[銷售訂單]]="", "", --ZSOHSD058[[#This Row],[銷售訂單]])</f>
        <v/>
      </c>
      <c r="N6444" s="16" t="str">
        <f>IF(ZSOHSD058[[#This Row],[落胚數]]="","",IF(ISNUMBER(ZSOHSD058[[#This Row],[落胚數]]+0), ZSOHSD058[[#This Row],[落胚數]]+0, 0))</f>
        <v/>
      </c>
    </row>
    <row r="6445" spans="1:14">
      <c r="A6445"/>
      <c r="B6445"/>
      <c r="C6445"/>
      <c r="D6445"/>
      <c r="E6445"/>
      <c r="F6445"/>
      <c r="G6445"/>
      <c r="H6445"/>
      <c r="I6445"/>
      <c r="J6445"/>
      <c r="K6445"/>
      <c r="L6445" t="str">
        <f>IF(COUNTIFS(ZSOHPP055[订单号数值], ZSOHSD058[[#This Row],[订单号数值]], ZSOHPP055[行項目], ZSOHSD058[[#This Row],[行項目]])&gt;0, "Y", "")</f>
        <v/>
      </c>
      <c r="M6445" t="str">
        <f>IF(ZSOHSD058[[#This Row],[銷售訂單]]="", "", --ZSOHSD058[[#This Row],[銷售訂單]])</f>
        <v/>
      </c>
      <c r="N6445" s="16" t="str">
        <f>IF(ZSOHSD058[[#This Row],[落胚數]]="","",IF(ISNUMBER(ZSOHSD058[[#This Row],[落胚數]]+0), ZSOHSD058[[#This Row],[落胚數]]+0, 0))</f>
        <v/>
      </c>
    </row>
    <row r="6446" spans="1:14">
      <c r="A6446"/>
      <c r="B6446"/>
      <c r="C6446"/>
      <c r="D6446"/>
      <c r="E6446"/>
      <c r="F6446"/>
      <c r="G6446"/>
      <c r="H6446"/>
      <c r="I6446"/>
      <c r="J6446"/>
      <c r="K6446"/>
      <c r="L6446" t="str">
        <f>IF(COUNTIFS(ZSOHPP055[订单号数值], ZSOHSD058[[#This Row],[订单号数值]], ZSOHPP055[行項目], ZSOHSD058[[#This Row],[行項目]])&gt;0, "Y", "")</f>
        <v/>
      </c>
      <c r="M6446" t="str">
        <f>IF(ZSOHSD058[[#This Row],[銷售訂單]]="", "", --ZSOHSD058[[#This Row],[銷售訂單]])</f>
        <v/>
      </c>
      <c r="N6446" s="16" t="str">
        <f>IF(ZSOHSD058[[#This Row],[落胚數]]="","",IF(ISNUMBER(ZSOHSD058[[#This Row],[落胚數]]+0), ZSOHSD058[[#This Row],[落胚數]]+0, 0))</f>
        <v/>
      </c>
    </row>
    <row r="6447" spans="1:14">
      <c r="A6447"/>
      <c r="B6447"/>
      <c r="C6447"/>
      <c r="D6447"/>
      <c r="E6447"/>
      <c r="F6447"/>
      <c r="G6447"/>
      <c r="H6447"/>
      <c r="I6447"/>
      <c r="J6447"/>
      <c r="K6447"/>
      <c r="L6447" t="str">
        <f>IF(COUNTIFS(ZSOHPP055[订单号数值], ZSOHSD058[[#This Row],[订单号数值]], ZSOHPP055[行項目], ZSOHSD058[[#This Row],[行項目]])&gt;0, "Y", "")</f>
        <v/>
      </c>
      <c r="M6447" t="str">
        <f>IF(ZSOHSD058[[#This Row],[銷售訂單]]="", "", --ZSOHSD058[[#This Row],[銷售訂單]])</f>
        <v/>
      </c>
      <c r="N6447" s="16" t="str">
        <f>IF(ZSOHSD058[[#This Row],[落胚數]]="","",IF(ISNUMBER(ZSOHSD058[[#This Row],[落胚數]]+0), ZSOHSD058[[#This Row],[落胚數]]+0, 0))</f>
        <v/>
      </c>
    </row>
    <row r="6448" spans="1:14">
      <c r="A6448"/>
      <c r="B6448"/>
      <c r="C6448"/>
      <c r="D6448"/>
      <c r="E6448"/>
      <c r="F6448"/>
      <c r="G6448"/>
      <c r="H6448"/>
      <c r="I6448"/>
      <c r="J6448"/>
      <c r="K6448"/>
      <c r="L6448" t="str">
        <f>IF(COUNTIFS(ZSOHPP055[订单号数值], ZSOHSD058[[#This Row],[订单号数值]], ZSOHPP055[行項目], ZSOHSD058[[#This Row],[行項目]])&gt;0, "Y", "")</f>
        <v/>
      </c>
      <c r="M6448" t="str">
        <f>IF(ZSOHSD058[[#This Row],[銷售訂單]]="", "", --ZSOHSD058[[#This Row],[銷售訂單]])</f>
        <v/>
      </c>
      <c r="N6448" s="16" t="str">
        <f>IF(ZSOHSD058[[#This Row],[落胚數]]="","",IF(ISNUMBER(ZSOHSD058[[#This Row],[落胚數]]+0), ZSOHSD058[[#This Row],[落胚數]]+0, 0))</f>
        <v/>
      </c>
    </row>
    <row r="6449" spans="1:14">
      <c r="A6449"/>
      <c r="B6449"/>
      <c r="C6449"/>
      <c r="D6449"/>
      <c r="E6449"/>
      <c r="F6449"/>
      <c r="G6449"/>
      <c r="H6449"/>
      <c r="I6449"/>
      <c r="J6449"/>
      <c r="K6449"/>
      <c r="L6449" t="str">
        <f>IF(COUNTIFS(ZSOHPP055[订单号数值], ZSOHSD058[[#This Row],[订单号数值]], ZSOHPP055[行項目], ZSOHSD058[[#This Row],[行項目]])&gt;0, "Y", "")</f>
        <v/>
      </c>
      <c r="M6449" t="str">
        <f>IF(ZSOHSD058[[#This Row],[銷售訂單]]="", "", --ZSOHSD058[[#This Row],[銷售訂單]])</f>
        <v/>
      </c>
      <c r="N6449" s="16" t="str">
        <f>IF(ZSOHSD058[[#This Row],[落胚數]]="","",IF(ISNUMBER(ZSOHSD058[[#This Row],[落胚數]]+0), ZSOHSD058[[#This Row],[落胚數]]+0, 0))</f>
        <v/>
      </c>
    </row>
    <row r="6450" spans="1:14">
      <c r="A6450"/>
      <c r="B6450"/>
      <c r="C6450"/>
      <c r="D6450"/>
      <c r="E6450"/>
      <c r="F6450"/>
      <c r="G6450"/>
      <c r="H6450"/>
      <c r="I6450"/>
      <c r="J6450"/>
      <c r="K6450"/>
      <c r="L6450" t="str">
        <f>IF(COUNTIFS(ZSOHPP055[订单号数值], ZSOHSD058[[#This Row],[订单号数值]], ZSOHPP055[行項目], ZSOHSD058[[#This Row],[行項目]])&gt;0, "Y", "")</f>
        <v/>
      </c>
      <c r="M6450" t="str">
        <f>IF(ZSOHSD058[[#This Row],[銷售訂單]]="", "", --ZSOHSD058[[#This Row],[銷售訂單]])</f>
        <v/>
      </c>
      <c r="N6450" s="16" t="str">
        <f>IF(ZSOHSD058[[#This Row],[落胚數]]="","",IF(ISNUMBER(ZSOHSD058[[#This Row],[落胚數]]+0), ZSOHSD058[[#This Row],[落胚數]]+0, 0))</f>
        <v/>
      </c>
    </row>
    <row r="6451" spans="1:14">
      <c r="A6451"/>
      <c r="B6451"/>
      <c r="C6451"/>
      <c r="D6451"/>
      <c r="E6451"/>
      <c r="F6451"/>
      <c r="G6451"/>
      <c r="H6451"/>
      <c r="I6451"/>
      <c r="J6451"/>
      <c r="K6451"/>
      <c r="L6451" t="str">
        <f>IF(COUNTIFS(ZSOHPP055[订单号数值], ZSOHSD058[[#This Row],[订单号数值]], ZSOHPP055[行項目], ZSOHSD058[[#This Row],[行項目]])&gt;0, "Y", "")</f>
        <v/>
      </c>
      <c r="M6451" t="str">
        <f>IF(ZSOHSD058[[#This Row],[銷售訂單]]="", "", --ZSOHSD058[[#This Row],[銷售訂單]])</f>
        <v/>
      </c>
      <c r="N6451" s="16" t="str">
        <f>IF(ZSOHSD058[[#This Row],[落胚數]]="","",IF(ISNUMBER(ZSOHSD058[[#This Row],[落胚數]]+0), ZSOHSD058[[#This Row],[落胚數]]+0, 0))</f>
        <v/>
      </c>
    </row>
    <row r="6452" spans="1:14">
      <c r="A6452"/>
      <c r="B6452"/>
      <c r="C6452"/>
      <c r="D6452"/>
      <c r="E6452"/>
      <c r="F6452"/>
      <c r="G6452"/>
      <c r="H6452"/>
      <c r="I6452"/>
      <c r="J6452"/>
      <c r="K6452"/>
      <c r="L6452" t="str">
        <f>IF(COUNTIFS(ZSOHPP055[订单号数值], ZSOHSD058[[#This Row],[订单号数值]], ZSOHPP055[行項目], ZSOHSD058[[#This Row],[行項目]])&gt;0, "Y", "")</f>
        <v/>
      </c>
      <c r="M6452" t="str">
        <f>IF(ZSOHSD058[[#This Row],[銷售訂單]]="", "", --ZSOHSD058[[#This Row],[銷售訂單]])</f>
        <v/>
      </c>
      <c r="N6452" s="16" t="str">
        <f>IF(ZSOHSD058[[#This Row],[落胚數]]="","",IF(ISNUMBER(ZSOHSD058[[#This Row],[落胚數]]+0), ZSOHSD058[[#This Row],[落胚數]]+0, 0))</f>
        <v/>
      </c>
    </row>
    <row r="6453" spans="1:14">
      <c r="A6453"/>
      <c r="B6453"/>
      <c r="C6453"/>
      <c r="D6453"/>
      <c r="E6453"/>
      <c r="F6453"/>
      <c r="G6453"/>
      <c r="H6453"/>
      <c r="I6453"/>
      <c r="J6453"/>
      <c r="K6453"/>
      <c r="L6453" t="str">
        <f>IF(COUNTIFS(ZSOHPP055[订单号数值], ZSOHSD058[[#This Row],[订单号数值]], ZSOHPP055[行項目], ZSOHSD058[[#This Row],[行項目]])&gt;0, "Y", "")</f>
        <v/>
      </c>
      <c r="M6453" t="str">
        <f>IF(ZSOHSD058[[#This Row],[銷售訂單]]="", "", --ZSOHSD058[[#This Row],[銷售訂單]])</f>
        <v/>
      </c>
      <c r="N6453" s="16" t="str">
        <f>IF(ZSOHSD058[[#This Row],[落胚數]]="","",IF(ISNUMBER(ZSOHSD058[[#This Row],[落胚數]]+0), ZSOHSD058[[#This Row],[落胚數]]+0, 0))</f>
        <v/>
      </c>
    </row>
    <row r="6454" spans="1:14">
      <c r="A6454"/>
      <c r="B6454"/>
      <c r="C6454"/>
      <c r="D6454"/>
      <c r="E6454"/>
      <c r="F6454"/>
      <c r="G6454"/>
      <c r="H6454"/>
      <c r="I6454"/>
      <c r="J6454"/>
      <c r="K6454"/>
      <c r="L6454" t="str">
        <f>IF(COUNTIFS(ZSOHPP055[订单号数值], ZSOHSD058[[#This Row],[订单号数值]], ZSOHPP055[行項目], ZSOHSD058[[#This Row],[行項目]])&gt;0, "Y", "")</f>
        <v/>
      </c>
      <c r="M6454" t="str">
        <f>IF(ZSOHSD058[[#This Row],[銷售訂單]]="", "", --ZSOHSD058[[#This Row],[銷售訂單]])</f>
        <v/>
      </c>
      <c r="N6454" s="16" t="str">
        <f>IF(ZSOHSD058[[#This Row],[落胚數]]="","",IF(ISNUMBER(ZSOHSD058[[#This Row],[落胚數]]+0), ZSOHSD058[[#This Row],[落胚數]]+0, 0))</f>
        <v/>
      </c>
    </row>
    <row r="6455" spans="1:14">
      <c r="A6455"/>
      <c r="B6455"/>
      <c r="C6455"/>
      <c r="D6455"/>
      <c r="E6455"/>
      <c r="F6455"/>
      <c r="G6455"/>
      <c r="H6455"/>
      <c r="I6455"/>
      <c r="J6455"/>
      <c r="K6455"/>
      <c r="L6455" t="str">
        <f>IF(COUNTIFS(ZSOHPP055[订单号数值], ZSOHSD058[[#This Row],[订单号数值]], ZSOHPP055[行項目], ZSOHSD058[[#This Row],[行項目]])&gt;0, "Y", "")</f>
        <v/>
      </c>
      <c r="M6455" t="str">
        <f>IF(ZSOHSD058[[#This Row],[銷售訂單]]="", "", --ZSOHSD058[[#This Row],[銷售訂單]])</f>
        <v/>
      </c>
      <c r="N6455" s="16" t="str">
        <f>IF(ZSOHSD058[[#This Row],[落胚數]]="","",IF(ISNUMBER(ZSOHSD058[[#This Row],[落胚數]]+0), ZSOHSD058[[#This Row],[落胚數]]+0, 0))</f>
        <v/>
      </c>
    </row>
    <row r="6456" spans="1:14">
      <c r="A6456"/>
      <c r="B6456"/>
      <c r="C6456"/>
      <c r="D6456"/>
      <c r="E6456"/>
      <c r="F6456"/>
      <c r="G6456"/>
      <c r="H6456"/>
      <c r="I6456"/>
      <c r="J6456"/>
      <c r="K6456"/>
      <c r="L6456" t="str">
        <f>IF(COUNTIFS(ZSOHPP055[订单号数值], ZSOHSD058[[#This Row],[订单号数值]], ZSOHPP055[行項目], ZSOHSD058[[#This Row],[行項目]])&gt;0, "Y", "")</f>
        <v/>
      </c>
      <c r="M6456" t="str">
        <f>IF(ZSOHSD058[[#This Row],[銷售訂單]]="", "", --ZSOHSD058[[#This Row],[銷售訂單]])</f>
        <v/>
      </c>
      <c r="N6456" s="16" t="str">
        <f>IF(ZSOHSD058[[#This Row],[落胚數]]="","",IF(ISNUMBER(ZSOHSD058[[#This Row],[落胚數]]+0), ZSOHSD058[[#This Row],[落胚數]]+0, 0))</f>
        <v/>
      </c>
    </row>
    <row r="6457" spans="1:14">
      <c r="A6457"/>
      <c r="B6457"/>
      <c r="C6457"/>
      <c r="D6457"/>
      <c r="E6457"/>
      <c r="F6457"/>
      <c r="G6457"/>
      <c r="H6457"/>
      <c r="I6457"/>
      <c r="J6457"/>
      <c r="K6457"/>
      <c r="L6457" t="str">
        <f>IF(COUNTIFS(ZSOHPP055[订单号数值], ZSOHSD058[[#This Row],[订单号数值]], ZSOHPP055[行項目], ZSOHSD058[[#This Row],[行項目]])&gt;0, "Y", "")</f>
        <v/>
      </c>
      <c r="M6457" t="str">
        <f>IF(ZSOHSD058[[#This Row],[銷售訂單]]="", "", --ZSOHSD058[[#This Row],[銷售訂單]])</f>
        <v/>
      </c>
      <c r="N6457" s="16" t="str">
        <f>IF(ZSOHSD058[[#This Row],[落胚數]]="","",IF(ISNUMBER(ZSOHSD058[[#This Row],[落胚數]]+0), ZSOHSD058[[#This Row],[落胚數]]+0, 0))</f>
        <v/>
      </c>
    </row>
    <row r="6458" spans="1:14">
      <c r="A6458"/>
      <c r="B6458"/>
      <c r="C6458"/>
      <c r="D6458"/>
      <c r="E6458"/>
      <c r="F6458"/>
      <c r="G6458"/>
      <c r="H6458"/>
      <c r="I6458"/>
      <c r="J6458"/>
      <c r="K6458"/>
      <c r="L6458" t="str">
        <f>IF(COUNTIFS(ZSOHPP055[订单号数值], ZSOHSD058[[#This Row],[订单号数值]], ZSOHPP055[行項目], ZSOHSD058[[#This Row],[行項目]])&gt;0, "Y", "")</f>
        <v/>
      </c>
      <c r="M6458" t="str">
        <f>IF(ZSOHSD058[[#This Row],[銷售訂單]]="", "", --ZSOHSD058[[#This Row],[銷售訂單]])</f>
        <v/>
      </c>
      <c r="N6458" s="16" t="str">
        <f>IF(ZSOHSD058[[#This Row],[落胚數]]="","",IF(ISNUMBER(ZSOHSD058[[#This Row],[落胚數]]+0), ZSOHSD058[[#This Row],[落胚數]]+0, 0))</f>
        <v/>
      </c>
    </row>
    <row r="6459" spans="1:14">
      <c r="A6459"/>
      <c r="B6459"/>
      <c r="C6459"/>
      <c r="D6459"/>
      <c r="E6459"/>
      <c r="F6459"/>
      <c r="G6459"/>
      <c r="H6459"/>
      <c r="I6459"/>
      <c r="J6459"/>
      <c r="K6459"/>
      <c r="L6459" t="str">
        <f>IF(COUNTIFS(ZSOHPP055[订单号数值], ZSOHSD058[[#This Row],[订单号数值]], ZSOHPP055[行項目], ZSOHSD058[[#This Row],[行項目]])&gt;0, "Y", "")</f>
        <v/>
      </c>
      <c r="M6459" t="str">
        <f>IF(ZSOHSD058[[#This Row],[銷售訂單]]="", "", --ZSOHSD058[[#This Row],[銷售訂單]])</f>
        <v/>
      </c>
      <c r="N6459" s="16" t="str">
        <f>IF(ZSOHSD058[[#This Row],[落胚數]]="","",IF(ISNUMBER(ZSOHSD058[[#This Row],[落胚數]]+0), ZSOHSD058[[#This Row],[落胚數]]+0, 0))</f>
        <v/>
      </c>
    </row>
    <row r="6460" spans="1:14">
      <c r="A6460"/>
      <c r="B6460"/>
      <c r="C6460"/>
      <c r="D6460"/>
      <c r="E6460"/>
      <c r="F6460"/>
      <c r="G6460"/>
      <c r="H6460"/>
      <c r="I6460"/>
      <c r="J6460"/>
      <c r="K6460"/>
      <c r="L6460" t="str">
        <f>IF(COUNTIFS(ZSOHPP055[订单号数值], ZSOHSD058[[#This Row],[订单号数值]], ZSOHPP055[行項目], ZSOHSD058[[#This Row],[行項目]])&gt;0, "Y", "")</f>
        <v/>
      </c>
      <c r="M6460" t="str">
        <f>IF(ZSOHSD058[[#This Row],[銷售訂單]]="", "", --ZSOHSD058[[#This Row],[銷售訂單]])</f>
        <v/>
      </c>
      <c r="N6460" s="16" t="str">
        <f>IF(ZSOHSD058[[#This Row],[落胚數]]="","",IF(ISNUMBER(ZSOHSD058[[#This Row],[落胚數]]+0), ZSOHSD058[[#This Row],[落胚數]]+0, 0))</f>
        <v/>
      </c>
    </row>
    <row r="6461" spans="1:14">
      <c r="A6461"/>
      <c r="B6461"/>
      <c r="C6461"/>
      <c r="D6461"/>
      <c r="E6461"/>
      <c r="F6461"/>
      <c r="G6461"/>
      <c r="H6461"/>
      <c r="I6461"/>
      <c r="J6461"/>
      <c r="K6461"/>
      <c r="L6461" t="str">
        <f>IF(COUNTIFS(ZSOHPP055[订单号数值], ZSOHSD058[[#This Row],[订单号数值]], ZSOHPP055[行項目], ZSOHSD058[[#This Row],[行項目]])&gt;0, "Y", "")</f>
        <v/>
      </c>
      <c r="M6461" t="str">
        <f>IF(ZSOHSD058[[#This Row],[銷售訂單]]="", "", --ZSOHSD058[[#This Row],[銷售訂單]])</f>
        <v/>
      </c>
      <c r="N6461" s="16" t="str">
        <f>IF(ZSOHSD058[[#This Row],[落胚數]]="","",IF(ISNUMBER(ZSOHSD058[[#This Row],[落胚數]]+0), ZSOHSD058[[#This Row],[落胚數]]+0, 0))</f>
        <v/>
      </c>
    </row>
    <row r="6462" spans="1:14">
      <c r="A6462"/>
      <c r="B6462"/>
      <c r="C6462"/>
      <c r="D6462"/>
      <c r="E6462"/>
      <c r="F6462"/>
      <c r="G6462"/>
      <c r="H6462"/>
      <c r="I6462"/>
      <c r="J6462"/>
      <c r="K6462"/>
      <c r="L6462" t="str">
        <f>IF(COUNTIFS(ZSOHPP055[订单号数值], ZSOHSD058[[#This Row],[订单号数值]], ZSOHPP055[行項目], ZSOHSD058[[#This Row],[行項目]])&gt;0, "Y", "")</f>
        <v/>
      </c>
      <c r="M6462" t="str">
        <f>IF(ZSOHSD058[[#This Row],[銷售訂單]]="", "", --ZSOHSD058[[#This Row],[銷售訂單]])</f>
        <v/>
      </c>
      <c r="N6462" s="16" t="str">
        <f>IF(ZSOHSD058[[#This Row],[落胚數]]="","",IF(ISNUMBER(ZSOHSD058[[#This Row],[落胚數]]+0), ZSOHSD058[[#This Row],[落胚數]]+0, 0))</f>
        <v/>
      </c>
    </row>
    <row r="6463" spans="1:14">
      <c r="A6463"/>
      <c r="B6463"/>
      <c r="C6463"/>
      <c r="D6463"/>
      <c r="E6463"/>
      <c r="F6463"/>
      <c r="G6463"/>
      <c r="H6463"/>
      <c r="I6463"/>
      <c r="J6463"/>
      <c r="K6463"/>
      <c r="L6463" t="str">
        <f>IF(COUNTIFS(ZSOHPP055[订单号数值], ZSOHSD058[[#This Row],[订单号数值]], ZSOHPP055[行項目], ZSOHSD058[[#This Row],[行項目]])&gt;0, "Y", "")</f>
        <v/>
      </c>
      <c r="M6463" t="str">
        <f>IF(ZSOHSD058[[#This Row],[銷售訂單]]="", "", --ZSOHSD058[[#This Row],[銷售訂單]])</f>
        <v/>
      </c>
      <c r="N6463" s="16" t="str">
        <f>IF(ZSOHSD058[[#This Row],[落胚數]]="","",IF(ISNUMBER(ZSOHSD058[[#This Row],[落胚數]]+0), ZSOHSD058[[#This Row],[落胚數]]+0, 0))</f>
        <v/>
      </c>
    </row>
    <row r="6464" spans="1:14">
      <c r="A6464"/>
      <c r="B6464"/>
      <c r="C6464"/>
      <c r="D6464"/>
      <c r="E6464"/>
      <c r="F6464"/>
      <c r="G6464"/>
      <c r="H6464"/>
      <c r="I6464"/>
      <c r="J6464"/>
      <c r="K6464"/>
      <c r="L6464" t="str">
        <f>IF(COUNTIFS(ZSOHPP055[订单号数值], ZSOHSD058[[#This Row],[订单号数值]], ZSOHPP055[行項目], ZSOHSD058[[#This Row],[行項目]])&gt;0, "Y", "")</f>
        <v/>
      </c>
      <c r="M6464" t="str">
        <f>IF(ZSOHSD058[[#This Row],[銷售訂單]]="", "", --ZSOHSD058[[#This Row],[銷售訂單]])</f>
        <v/>
      </c>
      <c r="N6464" s="16" t="str">
        <f>IF(ZSOHSD058[[#This Row],[落胚數]]="","",IF(ISNUMBER(ZSOHSD058[[#This Row],[落胚數]]+0), ZSOHSD058[[#This Row],[落胚數]]+0, 0))</f>
        <v/>
      </c>
    </row>
    <row r="6465" spans="1:14">
      <c r="A6465"/>
      <c r="B6465"/>
      <c r="C6465"/>
      <c r="D6465"/>
      <c r="E6465"/>
      <c r="F6465"/>
      <c r="G6465"/>
      <c r="H6465"/>
      <c r="I6465"/>
      <c r="J6465"/>
      <c r="K6465"/>
      <c r="L6465" t="str">
        <f>IF(COUNTIFS(ZSOHPP055[订单号数值], ZSOHSD058[[#This Row],[订单号数值]], ZSOHPP055[行項目], ZSOHSD058[[#This Row],[行項目]])&gt;0, "Y", "")</f>
        <v/>
      </c>
      <c r="M6465" t="str">
        <f>IF(ZSOHSD058[[#This Row],[銷售訂單]]="", "", --ZSOHSD058[[#This Row],[銷售訂單]])</f>
        <v/>
      </c>
      <c r="N6465" s="16" t="str">
        <f>IF(ZSOHSD058[[#This Row],[落胚數]]="","",IF(ISNUMBER(ZSOHSD058[[#This Row],[落胚數]]+0), ZSOHSD058[[#This Row],[落胚數]]+0, 0))</f>
        <v/>
      </c>
    </row>
    <row r="6466" spans="1:14">
      <c r="A6466"/>
      <c r="B6466"/>
      <c r="C6466"/>
      <c r="D6466"/>
      <c r="E6466"/>
      <c r="F6466"/>
      <c r="G6466"/>
      <c r="H6466"/>
      <c r="I6466"/>
      <c r="J6466"/>
      <c r="K6466"/>
      <c r="L6466" t="str">
        <f>IF(COUNTIFS(ZSOHPP055[订单号数值], ZSOHSD058[[#This Row],[订单号数值]], ZSOHPP055[行項目], ZSOHSD058[[#This Row],[行項目]])&gt;0, "Y", "")</f>
        <v/>
      </c>
      <c r="M6466" t="str">
        <f>IF(ZSOHSD058[[#This Row],[銷售訂單]]="", "", --ZSOHSD058[[#This Row],[銷售訂單]])</f>
        <v/>
      </c>
      <c r="N6466" s="16" t="str">
        <f>IF(ZSOHSD058[[#This Row],[落胚數]]="","",IF(ISNUMBER(ZSOHSD058[[#This Row],[落胚數]]+0), ZSOHSD058[[#This Row],[落胚數]]+0, 0))</f>
        <v/>
      </c>
    </row>
    <row r="6467" spans="1:14">
      <c r="A6467"/>
      <c r="B6467"/>
      <c r="C6467"/>
      <c r="D6467"/>
      <c r="E6467"/>
      <c r="F6467"/>
      <c r="G6467"/>
      <c r="H6467"/>
      <c r="I6467"/>
      <c r="J6467"/>
      <c r="K6467"/>
      <c r="L6467" t="str">
        <f>IF(COUNTIFS(ZSOHPP055[订单号数值], ZSOHSD058[[#This Row],[订单号数值]], ZSOHPP055[行項目], ZSOHSD058[[#This Row],[行項目]])&gt;0, "Y", "")</f>
        <v/>
      </c>
      <c r="M6467" t="str">
        <f>IF(ZSOHSD058[[#This Row],[銷售訂單]]="", "", --ZSOHSD058[[#This Row],[銷售訂單]])</f>
        <v/>
      </c>
      <c r="N6467" s="16" t="str">
        <f>IF(ZSOHSD058[[#This Row],[落胚數]]="","",IF(ISNUMBER(ZSOHSD058[[#This Row],[落胚數]]+0), ZSOHSD058[[#This Row],[落胚數]]+0, 0))</f>
        <v/>
      </c>
    </row>
    <row r="6468" spans="1:14">
      <c r="A6468"/>
      <c r="B6468"/>
      <c r="C6468"/>
      <c r="D6468"/>
      <c r="E6468"/>
      <c r="F6468"/>
      <c r="G6468"/>
      <c r="H6468"/>
      <c r="I6468"/>
      <c r="J6468"/>
      <c r="K6468"/>
      <c r="L6468" t="str">
        <f>IF(COUNTIFS(ZSOHPP055[订单号数值], ZSOHSD058[[#This Row],[订单号数值]], ZSOHPP055[行項目], ZSOHSD058[[#This Row],[行項目]])&gt;0, "Y", "")</f>
        <v/>
      </c>
      <c r="M6468" t="str">
        <f>IF(ZSOHSD058[[#This Row],[銷售訂單]]="", "", --ZSOHSD058[[#This Row],[銷售訂單]])</f>
        <v/>
      </c>
      <c r="N6468" s="16" t="str">
        <f>IF(ZSOHSD058[[#This Row],[落胚數]]="","",IF(ISNUMBER(ZSOHSD058[[#This Row],[落胚數]]+0), ZSOHSD058[[#This Row],[落胚數]]+0, 0))</f>
        <v/>
      </c>
    </row>
    <row r="6469" spans="1:14">
      <c r="A6469"/>
      <c r="B6469"/>
      <c r="C6469"/>
      <c r="D6469"/>
      <c r="E6469"/>
      <c r="F6469"/>
      <c r="G6469"/>
      <c r="H6469"/>
      <c r="I6469"/>
      <c r="J6469"/>
      <c r="K6469"/>
      <c r="L6469" t="str">
        <f>IF(COUNTIFS(ZSOHPP055[订单号数值], ZSOHSD058[[#This Row],[订单号数值]], ZSOHPP055[行項目], ZSOHSD058[[#This Row],[行項目]])&gt;0, "Y", "")</f>
        <v/>
      </c>
      <c r="M6469" t="str">
        <f>IF(ZSOHSD058[[#This Row],[銷售訂單]]="", "", --ZSOHSD058[[#This Row],[銷售訂單]])</f>
        <v/>
      </c>
      <c r="N6469" s="16" t="str">
        <f>IF(ZSOHSD058[[#This Row],[落胚數]]="","",IF(ISNUMBER(ZSOHSD058[[#This Row],[落胚數]]+0), ZSOHSD058[[#This Row],[落胚數]]+0, 0))</f>
        <v/>
      </c>
    </row>
    <row r="6470" spans="1:14">
      <c r="A6470"/>
      <c r="B6470"/>
      <c r="C6470"/>
      <c r="D6470"/>
      <c r="E6470"/>
      <c r="F6470"/>
      <c r="G6470"/>
      <c r="H6470"/>
      <c r="I6470"/>
      <c r="J6470"/>
      <c r="K6470"/>
      <c r="L6470" t="str">
        <f>IF(COUNTIFS(ZSOHPP055[订单号数值], ZSOHSD058[[#This Row],[订单号数值]], ZSOHPP055[行項目], ZSOHSD058[[#This Row],[行項目]])&gt;0, "Y", "")</f>
        <v/>
      </c>
      <c r="M6470" t="str">
        <f>IF(ZSOHSD058[[#This Row],[銷售訂單]]="", "", --ZSOHSD058[[#This Row],[銷售訂單]])</f>
        <v/>
      </c>
      <c r="N6470" s="16" t="str">
        <f>IF(ZSOHSD058[[#This Row],[落胚數]]="","",IF(ISNUMBER(ZSOHSD058[[#This Row],[落胚數]]+0), ZSOHSD058[[#This Row],[落胚數]]+0, 0))</f>
        <v/>
      </c>
    </row>
    <row r="6471" spans="1:14">
      <c r="A6471"/>
      <c r="B6471"/>
      <c r="C6471"/>
      <c r="D6471"/>
      <c r="E6471"/>
      <c r="F6471"/>
      <c r="G6471"/>
      <c r="H6471"/>
      <c r="I6471"/>
      <c r="J6471"/>
      <c r="K6471"/>
      <c r="L6471" t="str">
        <f>IF(COUNTIFS(ZSOHPP055[订单号数值], ZSOHSD058[[#This Row],[订单号数值]], ZSOHPP055[行項目], ZSOHSD058[[#This Row],[行項目]])&gt;0, "Y", "")</f>
        <v/>
      </c>
      <c r="M6471" t="str">
        <f>IF(ZSOHSD058[[#This Row],[銷售訂單]]="", "", --ZSOHSD058[[#This Row],[銷售訂單]])</f>
        <v/>
      </c>
      <c r="N6471" s="16" t="str">
        <f>IF(ZSOHSD058[[#This Row],[落胚數]]="","",IF(ISNUMBER(ZSOHSD058[[#This Row],[落胚數]]+0), ZSOHSD058[[#This Row],[落胚數]]+0, 0))</f>
        <v/>
      </c>
    </row>
    <row r="6472" spans="1:14">
      <c r="A6472"/>
      <c r="B6472"/>
      <c r="C6472"/>
      <c r="D6472"/>
      <c r="E6472"/>
      <c r="F6472"/>
      <c r="G6472"/>
      <c r="H6472"/>
      <c r="I6472"/>
      <c r="J6472"/>
      <c r="K6472"/>
      <c r="L6472" t="str">
        <f>IF(COUNTIFS(ZSOHPP055[订单号数值], ZSOHSD058[[#This Row],[订单号数值]], ZSOHPP055[行項目], ZSOHSD058[[#This Row],[行項目]])&gt;0, "Y", "")</f>
        <v/>
      </c>
      <c r="M6472" t="str">
        <f>IF(ZSOHSD058[[#This Row],[銷售訂單]]="", "", --ZSOHSD058[[#This Row],[銷售訂單]])</f>
        <v/>
      </c>
      <c r="N6472" s="16" t="str">
        <f>IF(ZSOHSD058[[#This Row],[落胚數]]="","",IF(ISNUMBER(ZSOHSD058[[#This Row],[落胚數]]+0), ZSOHSD058[[#This Row],[落胚數]]+0, 0))</f>
        <v/>
      </c>
    </row>
    <row r="6473" spans="1:14">
      <c r="A6473"/>
      <c r="B6473"/>
      <c r="C6473"/>
      <c r="D6473"/>
      <c r="E6473"/>
      <c r="F6473"/>
      <c r="G6473"/>
      <c r="H6473"/>
      <c r="I6473"/>
      <c r="J6473"/>
      <c r="K6473"/>
      <c r="L6473" t="str">
        <f>IF(COUNTIFS(ZSOHPP055[订单号数值], ZSOHSD058[[#This Row],[订单号数值]], ZSOHPP055[行項目], ZSOHSD058[[#This Row],[行項目]])&gt;0, "Y", "")</f>
        <v/>
      </c>
      <c r="M6473" t="str">
        <f>IF(ZSOHSD058[[#This Row],[銷售訂單]]="", "", --ZSOHSD058[[#This Row],[銷售訂單]])</f>
        <v/>
      </c>
      <c r="N6473" s="16" t="str">
        <f>IF(ZSOHSD058[[#This Row],[落胚數]]="","",IF(ISNUMBER(ZSOHSD058[[#This Row],[落胚數]]+0), ZSOHSD058[[#This Row],[落胚數]]+0, 0))</f>
        <v/>
      </c>
    </row>
    <row r="6474" spans="1:14">
      <c r="A6474"/>
      <c r="B6474"/>
      <c r="C6474"/>
      <c r="D6474"/>
      <c r="E6474"/>
      <c r="F6474"/>
      <c r="G6474"/>
      <c r="H6474"/>
      <c r="I6474"/>
      <c r="J6474"/>
      <c r="K6474"/>
      <c r="L6474" t="str">
        <f>IF(COUNTIFS(ZSOHPP055[订单号数值], ZSOHSD058[[#This Row],[订单号数值]], ZSOHPP055[行項目], ZSOHSD058[[#This Row],[行項目]])&gt;0, "Y", "")</f>
        <v/>
      </c>
      <c r="M6474" t="str">
        <f>IF(ZSOHSD058[[#This Row],[銷售訂單]]="", "", --ZSOHSD058[[#This Row],[銷售訂單]])</f>
        <v/>
      </c>
      <c r="N6474" s="16" t="str">
        <f>IF(ZSOHSD058[[#This Row],[落胚數]]="","",IF(ISNUMBER(ZSOHSD058[[#This Row],[落胚數]]+0), ZSOHSD058[[#This Row],[落胚數]]+0, 0))</f>
        <v/>
      </c>
    </row>
    <row r="6475" spans="1:14">
      <c r="A6475"/>
      <c r="B6475"/>
      <c r="C6475"/>
      <c r="D6475"/>
      <c r="E6475"/>
      <c r="F6475"/>
      <c r="G6475"/>
      <c r="H6475"/>
      <c r="I6475"/>
      <c r="J6475"/>
      <c r="K6475"/>
      <c r="L6475" t="str">
        <f>IF(COUNTIFS(ZSOHPP055[订单号数值], ZSOHSD058[[#This Row],[订单号数值]], ZSOHPP055[行項目], ZSOHSD058[[#This Row],[行項目]])&gt;0, "Y", "")</f>
        <v/>
      </c>
      <c r="M6475" t="str">
        <f>IF(ZSOHSD058[[#This Row],[銷售訂單]]="", "", --ZSOHSD058[[#This Row],[銷售訂單]])</f>
        <v/>
      </c>
      <c r="N6475" s="16" t="str">
        <f>IF(ZSOHSD058[[#This Row],[落胚數]]="","",IF(ISNUMBER(ZSOHSD058[[#This Row],[落胚數]]+0), ZSOHSD058[[#This Row],[落胚數]]+0, 0))</f>
        <v/>
      </c>
    </row>
    <row r="6476" spans="1:14">
      <c r="A6476"/>
      <c r="B6476"/>
      <c r="C6476"/>
      <c r="D6476"/>
      <c r="E6476"/>
      <c r="F6476"/>
      <c r="G6476"/>
      <c r="H6476"/>
      <c r="I6476"/>
      <c r="J6476"/>
      <c r="K6476"/>
      <c r="L6476" t="str">
        <f>IF(COUNTIFS(ZSOHPP055[订单号数值], ZSOHSD058[[#This Row],[订单号数值]], ZSOHPP055[行項目], ZSOHSD058[[#This Row],[行項目]])&gt;0, "Y", "")</f>
        <v/>
      </c>
      <c r="M6476" t="str">
        <f>IF(ZSOHSD058[[#This Row],[銷售訂單]]="", "", --ZSOHSD058[[#This Row],[銷售訂單]])</f>
        <v/>
      </c>
      <c r="N6476" s="16" t="str">
        <f>IF(ZSOHSD058[[#This Row],[落胚數]]="","",IF(ISNUMBER(ZSOHSD058[[#This Row],[落胚數]]+0), ZSOHSD058[[#This Row],[落胚數]]+0, 0))</f>
        <v/>
      </c>
    </row>
    <row r="6477" spans="1:14">
      <c r="A6477"/>
      <c r="B6477"/>
      <c r="C6477"/>
      <c r="D6477"/>
      <c r="E6477"/>
      <c r="F6477"/>
      <c r="G6477"/>
      <c r="H6477"/>
      <c r="I6477"/>
      <c r="J6477"/>
      <c r="K6477"/>
      <c r="L6477" t="str">
        <f>IF(COUNTIFS(ZSOHPP055[订单号数值], ZSOHSD058[[#This Row],[订单号数值]], ZSOHPP055[行項目], ZSOHSD058[[#This Row],[行項目]])&gt;0, "Y", "")</f>
        <v/>
      </c>
      <c r="M6477" t="str">
        <f>IF(ZSOHSD058[[#This Row],[銷售訂單]]="", "", --ZSOHSD058[[#This Row],[銷售訂單]])</f>
        <v/>
      </c>
      <c r="N6477" s="16" t="str">
        <f>IF(ZSOHSD058[[#This Row],[落胚數]]="","",IF(ISNUMBER(ZSOHSD058[[#This Row],[落胚數]]+0), ZSOHSD058[[#This Row],[落胚數]]+0, 0))</f>
        <v/>
      </c>
    </row>
    <row r="6478" spans="1:14">
      <c r="A6478"/>
      <c r="B6478"/>
      <c r="C6478"/>
      <c r="D6478"/>
      <c r="E6478"/>
      <c r="F6478"/>
      <c r="G6478"/>
      <c r="H6478"/>
      <c r="I6478"/>
      <c r="J6478"/>
      <c r="K6478"/>
      <c r="L6478" t="str">
        <f>IF(COUNTIFS(ZSOHPP055[订单号数值], ZSOHSD058[[#This Row],[订单号数值]], ZSOHPP055[行項目], ZSOHSD058[[#This Row],[行項目]])&gt;0, "Y", "")</f>
        <v/>
      </c>
      <c r="M6478" t="str">
        <f>IF(ZSOHSD058[[#This Row],[銷售訂單]]="", "", --ZSOHSD058[[#This Row],[銷售訂單]])</f>
        <v/>
      </c>
      <c r="N6478" s="16" t="str">
        <f>IF(ZSOHSD058[[#This Row],[落胚數]]="","",IF(ISNUMBER(ZSOHSD058[[#This Row],[落胚數]]+0), ZSOHSD058[[#This Row],[落胚數]]+0, 0))</f>
        <v/>
      </c>
    </row>
    <row r="6479" spans="1:14">
      <c r="A6479"/>
      <c r="B6479"/>
      <c r="C6479"/>
      <c r="D6479"/>
      <c r="E6479"/>
      <c r="F6479"/>
      <c r="G6479"/>
      <c r="H6479"/>
      <c r="I6479"/>
      <c r="J6479"/>
      <c r="K6479"/>
      <c r="L6479" t="str">
        <f>IF(COUNTIFS(ZSOHPP055[订单号数值], ZSOHSD058[[#This Row],[订单号数值]], ZSOHPP055[行項目], ZSOHSD058[[#This Row],[行項目]])&gt;0, "Y", "")</f>
        <v/>
      </c>
      <c r="M6479" t="str">
        <f>IF(ZSOHSD058[[#This Row],[銷售訂單]]="", "", --ZSOHSD058[[#This Row],[銷售訂單]])</f>
        <v/>
      </c>
      <c r="N6479" s="16" t="str">
        <f>IF(ZSOHSD058[[#This Row],[落胚數]]="","",IF(ISNUMBER(ZSOHSD058[[#This Row],[落胚數]]+0), ZSOHSD058[[#This Row],[落胚數]]+0, 0))</f>
        <v/>
      </c>
    </row>
    <row r="6480" spans="1:14">
      <c r="A6480"/>
      <c r="B6480"/>
      <c r="C6480"/>
      <c r="D6480"/>
      <c r="E6480"/>
      <c r="F6480"/>
      <c r="G6480"/>
      <c r="H6480"/>
      <c r="I6480"/>
      <c r="J6480"/>
      <c r="K6480"/>
      <c r="L6480" t="str">
        <f>IF(COUNTIFS(ZSOHPP055[订单号数值], ZSOHSD058[[#This Row],[订单号数值]], ZSOHPP055[行項目], ZSOHSD058[[#This Row],[行項目]])&gt;0, "Y", "")</f>
        <v/>
      </c>
      <c r="M6480" t="str">
        <f>IF(ZSOHSD058[[#This Row],[銷售訂單]]="", "", --ZSOHSD058[[#This Row],[銷售訂單]])</f>
        <v/>
      </c>
      <c r="N6480" s="16" t="str">
        <f>IF(ZSOHSD058[[#This Row],[落胚數]]="","",IF(ISNUMBER(ZSOHSD058[[#This Row],[落胚數]]+0), ZSOHSD058[[#This Row],[落胚數]]+0, 0))</f>
        <v/>
      </c>
    </row>
    <row r="6481" spans="1:14">
      <c r="A6481"/>
      <c r="B6481"/>
      <c r="C6481"/>
      <c r="D6481"/>
      <c r="E6481"/>
      <c r="F6481"/>
      <c r="G6481"/>
      <c r="H6481"/>
      <c r="I6481"/>
      <c r="J6481"/>
      <c r="K6481"/>
      <c r="L6481" t="str">
        <f>IF(COUNTIFS(ZSOHPP055[订单号数值], ZSOHSD058[[#This Row],[订单号数值]], ZSOHPP055[行項目], ZSOHSD058[[#This Row],[行項目]])&gt;0, "Y", "")</f>
        <v/>
      </c>
      <c r="M6481" t="str">
        <f>IF(ZSOHSD058[[#This Row],[銷售訂單]]="", "", --ZSOHSD058[[#This Row],[銷售訂單]])</f>
        <v/>
      </c>
      <c r="N6481" s="16" t="str">
        <f>IF(ZSOHSD058[[#This Row],[落胚數]]="","",IF(ISNUMBER(ZSOHSD058[[#This Row],[落胚數]]+0), ZSOHSD058[[#This Row],[落胚數]]+0, 0))</f>
        <v/>
      </c>
    </row>
    <row r="6482" spans="1:14">
      <c r="A6482"/>
      <c r="B6482"/>
      <c r="C6482"/>
      <c r="D6482"/>
      <c r="E6482"/>
      <c r="F6482"/>
      <c r="G6482"/>
      <c r="H6482"/>
      <c r="I6482"/>
      <c r="J6482"/>
      <c r="K6482"/>
      <c r="L6482" t="str">
        <f>IF(COUNTIFS(ZSOHPP055[订单号数值], ZSOHSD058[[#This Row],[订单号数值]], ZSOHPP055[行項目], ZSOHSD058[[#This Row],[行項目]])&gt;0, "Y", "")</f>
        <v/>
      </c>
      <c r="M6482" t="str">
        <f>IF(ZSOHSD058[[#This Row],[銷售訂單]]="", "", --ZSOHSD058[[#This Row],[銷售訂單]])</f>
        <v/>
      </c>
      <c r="N6482" s="16" t="str">
        <f>IF(ZSOHSD058[[#This Row],[落胚數]]="","",IF(ISNUMBER(ZSOHSD058[[#This Row],[落胚數]]+0), ZSOHSD058[[#This Row],[落胚數]]+0, 0))</f>
        <v/>
      </c>
    </row>
    <row r="6483" spans="1:14">
      <c r="A6483"/>
      <c r="B6483"/>
      <c r="C6483"/>
      <c r="D6483"/>
      <c r="E6483"/>
      <c r="F6483"/>
      <c r="G6483"/>
      <c r="H6483"/>
      <c r="I6483"/>
      <c r="J6483"/>
      <c r="K6483"/>
      <c r="L6483" t="str">
        <f>IF(COUNTIFS(ZSOHPP055[订单号数值], ZSOHSD058[[#This Row],[订单号数值]], ZSOHPP055[行項目], ZSOHSD058[[#This Row],[行項目]])&gt;0, "Y", "")</f>
        <v/>
      </c>
      <c r="M6483" t="str">
        <f>IF(ZSOHSD058[[#This Row],[銷售訂單]]="", "", --ZSOHSD058[[#This Row],[銷售訂單]])</f>
        <v/>
      </c>
      <c r="N6483" s="16" t="str">
        <f>IF(ZSOHSD058[[#This Row],[落胚數]]="","",IF(ISNUMBER(ZSOHSD058[[#This Row],[落胚數]]+0), ZSOHSD058[[#This Row],[落胚數]]+0, 0))</f>
        <v/>
      </c>
    </row>
    <row r="6484" spans="1:14">
      <c r="A6484"/>
      <c r="B6484"/>
      <c r="C6484"/>
      <c r="D6484"/>
      <c r="E6484"/>
      <c r="F6484"/>
      <c r="G6484"/>
      <c r="H6484"/>
      <c r="I6484"/>
      <c r="J6484"/>
      <c r="K6484"/>
      <c r="L6484" t="str">
        <f>IF(COUNTIFS(ZSOHPP055[订单号数值], ZSOHSD058[[#This Row],[订单号数值]], ZSOHPP055[行項目], ZSOHSD058[[#This Row],[行項目]])&gt;0, "Y", "")</f>
        <v/>
      </c>
      <c r="M6484" t="str">
        <f>IF(ZSOHSD058[[#This Row],[銷售訂單]]="", "", --ZSOHSD058[[#This Row],[銷售訂單]])</f>
        <v/>
      </c>
      <c r="N6484" s="16" t="str">
        <f>IF(ZSOHSD058[[#This Row],[落胚數]]="","",IF(ISNUMBER(ZSOHSD058[[#This Row],[落胚數]]+0), ZSOHSD058[[#This Row],[落胚數]]+0, 0))</f>
        <v/>
      </c>
    </row>
    <row r="6485" spans="1:14">
      <c r="A6485"/>
      <c r="B6485"/>
      <c r="C6485"/>
      <c r="D6485"/>
      <c r="E6485"/>
      <c r="F6485"/>
      <c r="G6485"/>
      <c r="H6485"/>
      <c r="I6485"/>
      <c r="J6485"/>
      <c r="K6485"/>
      <c r="L6485" t="str">
        <f>IF(COUNTIFS(ZSOHPP055[订单号数值], ZSOHSD058[[#This Row],[订单号数值]], ZSOHPP055[行項目], ZSOHSD058[[#This Row],[行項目]])&gt;0, "Y", "")</f>
        <v/>
      </c>
      <c r="M6485" t="str">
        <f>IF(ZSOHSD058[[#This Row],[銷售訂單]]="", "", --ZSOHSD058[[#This Row],[銷售訂單]])</f>
        <v/>
      </c>
      <c r="N6485" s="16" t="str">
        <f>IF(ZSOHSD058[[#This Row],[落胚數]]="","",IF(ISNUMBER(ZSOHSD058[[#This Row],[落胚數]]+0), ZSOHSD058[[#This Row],[落胚數]]+0, 0))</f>
        <v/>
      </c>
    </row>
    <row r="6486" spans="1:14">
      <c r="A6486"/>
      <c r="B6486"/>
      <c r="C6486"/>
      <c r="D6486"/>
      <c r="E6486"/>
      <c r="F6486"/>
      <c r="G6486"/>
      <c r="H6486"/>
      <c r="I6486"/>
      <c r="J6486"/>
      <c r="K6486"/>
      <c r="L6486" t="str">
        <f>IF(COUNTIFS(ZSOHPP055[订单号数值], ZSOHSD058[[#This Row],[订单号数值]], ZSOHPP055[行項目], ZSOHSD058[[#This Row],[行項目]])&gt;0, "Y", "")</f>
        <v/>
      </c>
      <c r="M6486" t="str">
        <f>IF(ZSOHSD058[[#This Row],[銷售訂單]]="", "", --ZSOHSD058[[#This Row],[銷售訂單]])</f>
        <v/>
      </c>
      <c r="N6486" s="16" t="str">
        <f>IF(ZSOHSD058[[#This Row],[落胚數]]="","",IF(ISNUMBER(ZSOHSD058[[#This Row],[落胚數]]+0), ZSOHSD058[[#This Row],[落胚數]]+0, 0))</f>
        <v/>
      </c>
    </row>
    <row r="6487" spans="1:14">
      <c r="A6487"/>
      <c r="B6487"/>
      <c r="C6487"/>
      <c r="D6487"/>
      <c r="E6487"/>
      <c r="F6487"/>
      <c r="G6487"/>
      <c r="H6487"/>
      <c r="I6487"/>
      <c r="J6487"/>
      <c r="K6487"/>
      <c r="L6487" t="str">
        <f>IF(COUNTIFS(ZSOHPP055[订单号数值], ZSOHSD058[[#This Row],[订单号数值]], ZSOHPP055[行項目], ZSOHSD058[[#This Row],[行項目]])&gt;0, "Y", "")</f>
        <v/>
      </c>
      <c r="M6487" t="str">
        <f>IF(ZSOHSD058[[#This Row],[銷售訂單]]="", "", --ZSOHSD058[[#This Row],[銷售訂單]])</f>
        <v/>
      </c>
      <c r="N6487" s="16" t="str">
        <f>IF(ZSOHSD058[[#This Row],[落胚數]]="","",IF(ISNUMBER(ZSOHSD058[[#This Row],[落胚數]]+0), ZSOHSD058[[#This Row],[落胚數]]+0, 0))</f>
        <v/>
      </c>
    </row>
    <row r="6488" spans="1:14">
      <c r="A6488"/>
      <c r="B6488"/>
      <c r="C6488"/>
      <c r="D6488"/>
      <c r="E6488"/>
      <c r="F6488"/>
      <c r="G6488"/>
      <c r="H6488"/>
      <c r="I6488"/>
      <c r="J6488"/>
      <c r="K6488"/>
      <c r="L6488" t="str">
        <f>IF(COUNTIFS(ZSOHPP055[订单号数值], ZSOHSD058[[#This Row],[订单号数值]], ZSOHPP055[行項目], ZSOHSD058[[#This Row],[行項目]])&gt;0, "Y", "")</f>
        <v/>
      </c>
      <c r="M6488" t="str">
        <f>IF(ZSOHSD058[[#This Row],[銷售訂單]]="", "", --ZSOHSD058[[#This Row],[銷售訂單]])</f>
        <v/>
      </c>
      <c r="N6488" s="16" t="str">
        <f>IF(ZSOHSD058[[#This Row],[落胚數]]="","",IF(ISNUMBER(ZSOHSD058[[#This Row],[落胚數]]+0), ZSOHSD058[[#This Row],[落胚數]]+0, 0))</f>
        <v/>
      </c>
    </row>
    <row r="6489" spans="1:14">
      <c r="A6489"/>
      <c r="B6489"/>
      <c r="C6489"/>
      <c r="D6489"/>
      <c r="E6489"/>
      <c r="F6489"/>
      <c r="G6489"/>
      <c r="H6489"/>
      <c r="I6489"/>
      <c r="J6489"/>
      <c r="K6489"/>
      <c r="L6489" t="str">
        <f>IF(COUNTIFS(ZSOHPP055[订单号数值], ZSOHSD058[[#This Row],[订单号数值]], ZSOHPP055[行項目], ZSOHSD058[[#This Row],[行項目]])&gt;0, "Y", "")</f>
        <v/>
      </c>
      <c r="M6489" t="str">
        <f>IF(ZSOHSD058[[#This Row],[銷售訂單]]="", "", --ZSOHSD058[[#This Row],[銷售訂單]])</f>
        <v/>
      </c>
      <c r="N6489" s="16" t="str">
        <f>IF(ZSOHSD058[[#This Row],[落胚數]]="","",IF(ISNUMBER(ZSOHSD058[[#This Row],[落胚數]]+0), ZSOHSD058[[#This Row],[落胚數]]+0, 0))</f>
        <v/>
      </c>
    </row>
    <row r="6490" spans="1:14">
      <c r="A6490"/>
      <c r="B6490"/>
      <c r="C6490"/>
      <c r="D6490"/>
      <c r="E6490"/>
      <c r="F6490"/>
      <c r="G6490"/>
      <c r="H6490"/>
      <c r="I6490"/>
      <c r="J6490"/>
      <c r="K6490"/>
      <c r="L6490" t="str">
        <f>IF(COUNTIFS(ZSOHPP055[订单号数值], ZSOHSD058[[#This Row],[订单号数值]], ZSOHPP055[行項目], ZSOHSD058[[#This Row],[行項目]])&gt;0, "Y", "")</f>
        <v/>
      </c>
      <c r="M6490" t="str">
        <f>IF(ZSOHSD058[[#This Row],[銷售訂單]]="", "", --ZSOHSD058[[#This Row],[銷售訂單]])</f>
        <v/>
      </c>
      <c r="N6490" s="16" t="str">
        <f>IF(ZSOHSD058[[#This Row],[落胚數]]="","",IF(ISNUMBER(ZSOHSD058[[#This Row],[落胚數]]+0), ZSOHSD058[[#This Row],[落胚數]]+0, 0))</f>
        <v/>
      </c>
    </row>
    <row r="6491" spans="1:14">
      <c r="A6491"/>
      <c r="B6491"/>
      <c r="C6491"/>
      <c r="D6491"/>
      <c r="E6491"/>
      <c r="F6491"/>
      <c r="G6491"/>
      <c r="H6491"/>
      <c r="I6491"/>
      <c r="J6491"/>
      <c r="K6491"/>
      <c r="L6491" t="str">
        <f>IF(COUNTIFS(ZSOHPP055[订单号数值], ZSOHSD058[[#This Row],[订单号数值]], ZSOHPP055[行項目], ZSOHSD058[[#This Row],[行項目]])&gt;0, "Y", "")</f>
        <v/>
      </c>
      <c r="M6491" t="str">
        <f>IF(ZSOHSD058[[#This Row],[銷售訂單]]="", "", --ZSOHSD058[[#This Row],[銷售訂單]])</f>
        <v/>
      </c>
      <c r="N6491" s="16" t="str">
        <f>IF(ZSOHSD058[[#This Row],[落胚數]]="","",IF(ISNUMBER(ZSOHSD058[[#This Row],[落胚數]]+0), ZSOHSD058[[#This Row],[落胚數]]+0, 0))</f>
        <v/>
      </c>
    </row>
    <row r="6492" spans="1:14">
      <c r="A6492"/>
      <c r="B6492"/>
      <c r="C6492"/>
      <c r="D6492"/>
      <c r="E6492"/>
      <c r="F6492"/>
      <c r="G6492"/>
      <c r="H6492"/>
      <c r="I6492"/>
      <c r="J6492"/>
      <c r="K6492"/>
      <c r="L6492" t="str">
        <f>IF(COUNTIFS(ZSOHPP055[订单号数值], ZSOHSD058[[#This Row],[订单号数值]], ZSOHPP055[行項目], ZSOHSD058[[#This Row],[行項目]])&gt;0, "Y", "")</f>
        <v/>
      </c>
      <c r="M6492" t="str">
        <f>IF(ZSOHSD058[[#This Row],[銷售訂單]]="", "", --ZSOHSD058[[#This Row],[銷售訂單]])</f>
        <v/>
      </c>
      <c r="N6492" s="16" t="str">
        <f>IF(ZSOHSD058[[#This Row],[落胚數]]="","",IF(ISNUMBER(ZSOHSD058[[#This Row],[落胚數]]+0), ZSOHSD058[[#This Row],[落胚數]]+0, 0))</f>
        <v/>
      </c>
    </row>
    <row r="6493" spans="1:14">
      <c r="A6493"/>
      <c r="B6493"/>
      <c r="C6493"/>
      <c r="D6493"/>
      <c r="E6493"/>
      <c r="F6493"/>
      <c r="G6493"/>
      <c r="H6493"/>
      <c r="I6493"/>
      <c r="J6493"/>
      <c r="K6493"/>
      <c r="L6493" t="str">
        <f>IF(COUNTIFS(ZSOHPP055[订单号数值], ZSOHSD058[[#This Row],[订单号数值]], ZSOHPP055[行項目], ZSOHSD058[[#This Row],[行項目]])&gt;0, "Y", "")</f>
        <v/>
      </c>
      <c r="M6493" t="str">
        <f>IF(ZSOHSD058[[#This Row],[銷售訂單]]="", "", --ZSOHSD058[[#This Row],[銷售訂單]])</f>
        <v/>
      </c>
      <c r="N6493" s="16" t="str">
        <f>IF(ZSOHSD058[[#This Row],[落胚數]]="","",IF(ISNUMBER(ZSOHSD058[[#This Row],[落胚數]]+0), ZSOHSD058[[#This Row],[落胚數]]+0, 0))</f>
        <v/>
      </c>
    </row>
    <row r="6494" spans="1:14">
      <c r="A6494"/>
      <c r="B6494"/>
      <c r="C6494"/>
      <c r="D6494"/>
      <c r="E6494"/>
      <c r="F6494"/>
      <c r="G6494"/>
      <c r="H6494"/>
      <c r="I6494"/>
      <c r="J6494"/>
      <c r="K6494"/>
      <c r="L6494" t="str">
        <f>IF(COUNTIFS(ZSOHPP055[订单号数值], ZSOHSD058[[#This Row],[订单号数值]], ZSOHPP055[行項目], ZSOHSD058[[#This Row],[行項目]])&gt;0, "Y", "")</f>
        <v/>
      </c>
      <c r="M6494" t="str">
        <f>IF(ZSOHSD058[[#This Row],[銷售訂單]]="", "", --ZSOHSD058[[#This Row],[銷售訂單]])</f>
        <v/>
      </c>
      <c r="N6494" s="16" t="str">
        <f>IF(ZSOHSD058[[#This Row],[落胚數]]="","",IF(ISNUMBER(ZSOHSD058[[#This Row],[落胚數]]+0), ZSOHSD058[[#This Row],[落胚數]]+0, 0))</f>
        <v/>
      </c>
    </row>
    <row r="6495" spans="1:14">
      <c r="A6495"/>
      <c r="B6495"/>
      <c r="C6495"/>
      <c r="D6495"/>
      <c r="E6495"/>
      <c r="F6495"/>
      <c r="G6495"/>
      <c r="H6495"/>
      <c r="I6495"/>
      <c r="J6495"/>
      <c r="K6495"/>
      <c r="L6495" t="str">
        <f>IF(COUNTIFS(ZSOHPP055[订单号数值], ZSOHSD058[[#This Row],[订单号数值]], ZSOHPP055[行項目], ZSOHSD058[[#This Row],[行項目]])&gt;0, "Y", "")</f>
        <v/>
      </c>
      <c r="M6495" t="str">
        <f>IF(ZSOHSD058[[#This Row],[銷售訂單]]="", "", --ZSOHSD058[[#This Row],[銷售訂單]])</f>
        <v/>
      </c>
      <c r="N6495" s="16" t="str">
        <f>IF(ZSOHSD058[[#This Row],[落胚數]]="","",IF(ISNUMBER(ZSOHSD058[[#This Row],[落胚數]]+0), ZSOHSD058[[#This Row],[落胚數]]+0, 0))</f>
        <v/>
      </c>
    </row>
    <row r="6496" spans="1:14">
      <c r="A6496"/>
      <c r="B6496"/>
      <c r="C6496"/>
      <c r="D6496"/>
      <c r="E6496"/>
      <c r="F6496"/>
      <c r="G6496"/>
      <c r="H6496"/>
      <c r="I6496"/>
      <c r="J6496"/>
      <c r="K6496"/>
      <c r="L6496" t="str">
        <f>IF(COUNTIFS(ZSOHPP055[订单号数值], ZSOHSD058[[#This Row],[订单号数值]], ZSOHPP055[行項目], ZSOHSD058[[#This Row],[行項目]])&gt;0, "Y", "")</f>
        <v/>
      </c>
      <c r="M6496" t="str">
        <f>IF(ZSOHSD058[[#This Row],[銷售訂單]]="", "", --ZSOHSD058[[#This Row],[銷售訂單]])</f>
        <v/>
      </c>
      <c r="N6496" s="16" t="str">
        <f>IF(ZSOHSD058[[#This Row],[落胚數]]="","",IF(ISNUMBER(ZSOHSD058[[#This Row],[落胚數]]+0), ZSOHSD058[[#This Row],[落胚數]]+0, 0))</f>
        <v/>
      </c>
    </row>
    <row r="6497" spans="1:14">
      <c r="A6497"/>
      <c r="B6497"/>
      <c r="C6497"/>
      <c r="D6497"/>
      <c r="E6497"/>
      <c r="F6497"/>
      <c r="G6497"/>
      <c r="H6497"/>
      <c r="I6497"/>
      <c r="J6497"/>
      <c r="K6497"/>
      <c r="L6497" t="str">
        <f>IF(COUNTIFS(ZSOHPP055[订单号数值], ZSOHSD058[[#This Row],[订单号数值]], ZSOHPP055[行項目], ZSOHSD058[[#This Row],[行項目]])&gt;0, "Y", "")</f>
        <v/>
      </c>
      <c r="M6497" t="str">
        <f>IF(ZSOHSD058[[#This Row],[銷售訂單]]="", "", --ZSOHSD058[[#This Row],[銷售訂單]])</f>
        <v/>
      </c>
      <c r="N6497" s="16" t="str">
        <f>IF(ZSOHSD058[[#This Row],[落胚數]]="","",IF(ISNUMBER(ZSOHSD058[[#This Row],[落胚數]]+0), ZSOHSD058[[#This Row],[落胚數]]+0, 0))</f>
        <v/>
      </c>
    </row>
    <row r="6498" spans="1:14">
      <c r="A6498"/>
      <c r="B6498"/>
      <c r="C6498"/>
      <c r="D6498"/>
      <c r="E6498"/>
      <c r="F6498"/>
      <c r="G6498"/>
      <c r="H6498"/>
      <c r="I6498"/>
      <c r="J6498"/>
      <c r="K6498"/>
      <c r="L6498" t="str">
        <f>IF(COUNTIFS(ZSOHPP055[订单号数值], ZSOHSD058[[#This Row],[订单号数值]], ZSOHPP055[行項目], ZSOHSD058[[#This Row],[行項目]])&gt;0, "Y", "")</f>
        <v/>
      </c>
      <c r="M6498" t="str">
        <f>IF(ZSOHSD058[[#This Row],[銷售訂單]]="", "", --ZSOHSD058[[#This Row],[銷售訂單]])</f>
        <v/>
      </c>
      <c r="N6498" s="16" t="str">
        <f>IF(ZSOHSD058[[#This Row],[落胚數]]="","",IF(ISNUMBER(ZSOHSD058[[#This Row],[落胚數]]+0), ZSOHSD058[[#This Row],[落胚數]]+0, 0))</f>
        <v/>
      </c>
    </row>
    <row r="6499" spans="1:14">
      <c r="A6499"/>
      <c r="B6499"/>
      <c r="C6499"/>
      <c r="D6499"/>
      <c r="E6499"/>
      <c r="F6499"/>
      <c r="G6499"/>
      <c r="H6499"/>
      <c r="I6499"/>
      <c r="J6499"/>
      <c r="K6499"/>
      <c r="L6499" t="str">
        <f>IF(COUNTIFS(ZSOHPP055[订单号数值], ZSOHSD058[[#This Row],[订单号数值]], ZSOHPP055[行項目], ZSOHSD058[[#This Row],[行項目]])&gt;0, "Y", "")</f>
        <v/>
      </c>
      <c r="M6499" t="str">
        <f>IF(ZSOHSD058[[#This Row],[銷售訂單]]="", "", --ZSOHSD058[[#This Row],[銷售訂單]])</f>
        <v/>
      </c>
      <c r="N6499" s="16" t="str">
        <f>IF(ZSOHSD058[[#This Row],[落胚數]]="","",IF(ISNUMBER(ZSOHSD058[[#This Row],[落胚數]]+0), ZSOHSD058[[#This Row],[落胚數]]+0, 0))</f>
        <v/>
      </c>
    </row>
    <row r="6500" spans="1:14">
      <c r="A6500"/>
      <c r="B6500"/>
      <c r="C6500"/>
      <c r="D6500"/>
      <c r="E6500"/>
      <c r="F6500"/>
      <c r="G6500"/>
      <c r="H6500"/>
      <c r="I6500"/>
      <c r="J6500"/>
      <c r="K6500"/>
      <c r="L6500" t="str">
        <f>IF(COUNTIFS(ZSOHPP055[订单号数值], ZSOHSD058[[#This Row],[订单号数值]], ZSOHPP055[行項目], ZSOHSD058[[#This Row],[行項目]])&gt;0, "Y", "")</f>
        <v/>
      </c>
      <c r="M6500" t="str">
        <f>IF(ZSOHSD058[[#This Row],[銷售訂單]]="", "", --ZSOHSD058[[#This Row],[銷售訂單]])</f>
        <v/>
      </c>
      <c r="N6500" s="16" t="str">
        <f>IF(ZSOHSD058[[#This Row],[落胚數]]="","",IF(ISNUMBER(ZSOHSD058[[#This Row],[落胚數]]+0), ZSOHSD058[[#This Row],[落胚數]]+0, 0))</f>
        <v/>
      </c>
    </row>
    <row r="6501" spans="1:14">
      <c r="A6501"/>
      <c r="B6501"/>
      <c r="C6501"/>
      <c r="D6501"/>
      <c r="E6501"/>
      <c r="F6501"/>
      <c r="G6501"/>
      <c r="H6501"/>
      <c r="I6501"/>
      <c r="J6501"/>
      <c r="K6501"/>
      <c r="L6501" t="str">
        <f>IF(COUNTIFS(ZSOHPP055[订单号数值], ZSOHSD058[[#This Row],[订单号数值]], ZSOHPP055[行項目], ZSOHSD058[[#This Row],[行項目]])&gt;0, "Y", "")</f>
        <v/>
      </c>
      <c r="M6501" t="str">
        <f>IF(ZSOHSD058[[#This Row],[銷售訂單]]="", "", --ZSOHSD058[[#This Row],[銷售訂單]])</f>
        <v/>
      </c>
      <c r="N6501" s="16" t="str">
        <f>IF(ZSOHSD058[[#This Row],[落胚數]]="","",IF(ISNUMBER(ZSOHSD058[[#This Row],[落胚數]]+0), ZSOHSD058[[#This Row],[落胚數]]+0, 0))</f>
        <v/>
      </c>
    </row>
    <row r="6502" spans="1:14">
      <c r="A6502"/>
      <c r="B6502"/>
      <c r="C6502"/>
      <c r="D6502"/>
      <c r="E6502"/>
      <c r="F6502"/>
      <c r="G6502"/>
      <c r="H6502"/>
      <c r="I6502"/>
      <c r="J6502"/>
      <c r="K6502"/>
      <c r="L6502" t="str">
        <f>IF(COUNTIFS(ZSOHPP055[订单号数值], ZSOHSD058[[#This Row],[订单号数值]], ZSOHPP055[行項目], ZSOHSD058[[#This Row],[行項目]])&gt;0, "Y", "")</f>
        <v/>
      </c>
      <c r="M6502" t="str">
        <f>IF(ZSOHSD058[[#This Row],[銷售訂單]]="", "", --ZSOHSD058[[#This Row],[銷售訂單]])</f>
        <v/>
      </c>
      <c r="N6502" s="16" t="str">
        <f>IF(ZSOHSD058[[#This Row],[落胚數]]="","",IF(ISNUMBER(ZSOHSD058[[#This Row],[落胚數]]+0), ZSOHSD058[[#This Row],[落胚數]]+0, 0))</f>
        <v/>
      </c>
    </row>
    <row r="6503" spans="1:14">
      <c r="A6503"/>
      <c r="B6503"/>
      <c r="C6503"/>
      <c r="D6503"/>
      <c r="E6503"/>
      <c r="F6503"/>
      <c r="G6503"/>
      <c r="H6503"/>
      <c r="I6503"/>
      <c r="J6503"/>
      <c r="K6503"/>
      <c r="L6503" t="str">
        <f>IF(COUNTIFS(ZSOHPP055[订单号数值], ZSOHSD058[[#This Row],[订单号数值]], ZSOHPP055[行項目], ZSOHSD058[[#This Row],[行項目]])&gt;0, "Y", "")</f>
        <v/>
      </c>
      <c r="M6503" t="str">
        <f>IF(ZSOHSD058[[#This Row],[銷售訂單]]="", "", --ZSOHSD058[[#This Row],[銷售訂單]])</f>
        <v/>
      </c>
      <c r="N6503" s="16" t="str">
        <f>IF(ZSOHSD058[[#This Row],[落胚數]]="","",IF(ISNUMBER(ZSOHSD058[[#This Row],[落胚數]]+0), ZSOHSD058[[#This Row],[落胚數]]+0, 0))</f>
        <v/>
      </c>
    </row>
    <row r="6504" spans="1:14">
      <c r="A6504"/>
      <c r="B6504"/>
      <c r="C6504"/>
      <c r="D6504"/>
      <c r="E6504"/>
      <c r="F6504"/>
      <c r="G6504"/>
      <c r="H6504"/>
      <c r="I6504"/>
      <c r="J6504"/>
      <c r="K6504"/>
      <c r="L6504" t="str">
        <f>IF(COUNTIFS(ZSOHPP055[订单号数值], ZSOHSD058[[#This Row],[订单号数值]], ZSOHPP055[行項目], ZSOHSD058[[#This Row],[行項目]])&gt;0, "Y", "")</f>
        <v/>
      </c>
      <c r="M6504" t="str">
        <f>IF(ZSOHSD058[[#This Row],[銷售訂單]]="", "", --ZSOHSD058[[#This Row],[銷售訂單]])</f>
        <v/>
      </c>
      <c r="N6504" s="16" t="str">
        <f>IF(ZSOHSD058[[#This Row],[落胚數]]="","",IF(ISNUMBER(ZSOHSD058[[#This Row],[落胚數]]+0), ZSOHSD058[[#This Row],[落胚數]]+0, 0))</f>
        <v/>
      </c>
    </row>
    <row r="6505" spans="1:14">
      <c r="A6505"/>
      <c r="B6505"/>
      <c r="C6505"/>
      <c r="D6505"/>
      <c r="E6505"/>
      <c r="F6505"/>
      <c r="G6505"/>
      <c r="H6505"/>
      <c r="I6505"/>
      <c r="J6505"/>
      <c r="K6505"/>
      <c r="L6505" t="str">
        <f>IF(COUNTIFS(ZSOHPP055[订单号数值], ZSOHSD058[[#This Row],[订单号数值]], ZSOHPP055[行項目], ZSOHSD058[[#This Row],[行項目]])&gt;0, "Y", "")</f>
        <v/>
      </c>
      <c r="M6505" t="str">
        <f>IF(ZSOHSD058[[#This Row],[銷售訂單]]="", "", --ZSOHSD058[[#This Row],[銷售訂單]])</f>
        <v/>
      </c>
      <c r="N6505" s="16" t="str">
        <f>IF(ZSOHSD058[[#This Row],[落胚數]]="","",IF(ISNUMBER(ZSOHSD058[[#This Row],[落胚數]]+0), ZSOHSD058[[#This Row],[落胚數]]+0, 0))</f>
        <v/>
      </c>
    </row>
    <row r="6506" spans="1:14">
      <c r="A6506"/>
      <c r="B6506"/>
      <c r="C6506"/>
      <c r="D6506"/>
      <c r="E6506"/>
      <c r="F6506"/>
      <c r="G6506"/>
      <c r="H6506"/>
      <c r="I6506"/>
      <c r="J6506"/>
      <c r="K6506"/>
      <c r="L6506" t="str">
        <f>IF(COUNTIFS(ZSOHPP055[订单号数值], ZSOHSD058[[#This Row],[订单号数值]], ZSOHPP055[行項目], ZSOHSD058[[#This Row],[行項目]])&gt;0, "Y", "")</f>
        <v/>
      </c>
      <c r="M6506" t="str">
        <f>IF(ZSOHSD058[[#This Row],[銷售訂單]]="", "", --ZSOHSD058[[#This Row],[銷售訂單]])</f>
        <v/>
      </c>
      <c r="N6506" s="16" t="str">
        <f>IF(ZSOHSD058[[#This Row],[落胚數]]="","",IF(ISNUMBER(ZSOHSD058[[#This Row],[落胚數]]+0), ZSOHSD058[[#This Row],[落胚數]]+0, 0))</f>
        <v/>
      </c>
    </row>
    <row r="6507" spans="1:14">
      <c r="A6507"/>
      <c r="B6507"/>
      <c r="C6507"/>
      <c r="D6507"/>
      <c r="E6507"/>
      <c r="F6507"/>
      <c r="G6507"/>
      <c r="H6507"/>
      <c r="I6507"/>
      <c r="J6507"/>
      <c r="K6507"/>
      <c r="L6507" t="str">
        <f>IF(COUNTIFS(ZSOHPP055[订单号数值], ZSOHSD058[[#This Row],[订单号数值]], ZSOHPP055[行項目], ZSOHSD058[[#This Row],[行項目]])&gt;0, "Y", "")</f>
        <v/>
      </c>
      <c r="M6507" t="str">
        <f>IF(ZSOHSD058[[#This Row],[銷售訂單]]="", "", --ZSOHSD058[[#This Row],[銷售訂單]])</f>
        <v/>
      </c>
      <c r="N6507" s="16" t="str">
        <f>IF(ZSOHSD058[[#This Row],[落胚數]]="","",IF(ISNUMBER(ZSOHSD058[[#This Row],[落胚數]]+0), ZSOHSD058[[#This Row],[落胚數]]+0, 0))</f>
        <v/>
      </c>
    </row>
    <row r="6508" spans="1:14">
      <c r="A6508"/>
      <c r="B6508"/>
      <c r="C6508"/>
      <c r="D6508"/>
      <c r="E6508"/>
      <c r="F6508"/>
      <c r="G6508"/>
      <c r="H6508"/>
      <c r="I6508"/>
      <c r="J6508"/>
      <c r="K6508"/>
      <c r="L6508" t="str">
        <f>IF(COUNTIFS(ZSOHPP055[订单号数值], ZSOHSD058[[#This Row],[订单号数值]], ZSOHPP055[行項目], ZSOHSD058[[#This Row],[行項目]])&gt;0, "Y", "")</f>
        <v/>
      </c>
      <c r="M6508" t="str">
        <f>IF(ZSOHSD058[[#This Row],[銷售訂單]]="", "", --ZSOHSD058[[#This Row],[銷售訂單]])</f>
        <v/>
      </c>
      <c r="N6508" s="16" t="str">
        <f>IF(ZSOHSD058[[#This Row],[落胚數]]="","",IF(ISNUMBER(ZSOHSD058[[#This Row],[落胚數]]+0), ZSOHSD058[[#This Row],[落胚數]]+0, 0))</f>
        <v/>
      </c>
    </row>
    <row r="6509" spans="1:14">
      <c r="A6509"/>
      <c r="B6509"/>
      <c r="C6509"/>
      <c r="D6509"/>
      <c r="E6509"/>
      <c r="F6509"/>
      <c r="G6509"/>
      <c r="H6509"/>
      <c r="I6509"/>
      <c r="J6509"/>
      <c r="K6509"/>
      <c r="L6509" t="str">
        <f>IF(COUNTIFS(ZSOHPP055[订单号数值], ZSOHSD058[[#This Row],[订单号数值]], ZSOHPP055[行項目], ZSOHSD058[[#This Row],[行項目]])&gt;0, "Y", "")</f>
        <v/>
      </c>
      <c r="M6509" t="str">
        <f>IF(ZSOHSD058[[#This Row],[銷售訂單]]="", "", --ZSOHSD058[[#This Row],[銷售訂單]])</f>
        <v/>
      </c>
      <c r="N6509" s="16" t="str">
        <f>IF(ZSOHSD058[[#This Row],[落胚數]]="","",IF(ISNUMBER(ZSOHSD058[[#This Row],[落胚數]]+0), ZSOHSD058[[#This Row],[落胚數]]+0, 0))</f>
        <v/>
      </c>
    </row>
    <row r="6510" spans="1:14">
      <c r="A6510"/>
      <c r="B6510"/>
      <c r="C6510"/>
      <c r="D6510"/>
      <c r="E6510"/>
      <c r="F6510"/>
      <c r="G6510"/>
      <c r="H6510"/>
      <c r="I6510"/>
      <c r="J6510"/>
      <c r="K6510"/>
      <c r="L6510" t="str">
        <f>IF(COUNTIFS(ZSOHPP055[订单号数值], ZSOHSD058[[#This Row],[订单号数值]], ZSOHPP055[行項目], ZSOHSD058[[#This Row],[行項目]])&gt;0, "Y", "")</f>
        <v/>
      </c>
      <c r="M6510" t="str">
        <f>IF(ZSOHSD058[[#This Row],[銷售訂單]]="", "", --ZSOHSD058[[#This Row],[銷售訂單]])</f>
        <v/>
      </c>
      <c r="N6510" s="16" t="str">
        <f>IF(ZSOHSD058[[#This Row],[落胚數]]="","",IF(ISNUMBER(ZSOHSD058[[#This Row],[落胚數]]+0), ZSOHSD058[[#This Row],[落胚數]]+0, 0))</f>
        <v/>
      </c>
    </row>
    <row r="6511" spans="1:14">
      <c r="A6511"/>
      <c r="B6511"/>
      <c r="C6511"/>
      <c r="D6511"/>
      <c r="E6511"/>
      <c r="F6511"/>
      <c r="G6511"/>
      <c r="H6511"/>
      <c r="I6511"/>
      <c r="J6511"/>
      <c r="K6511"/>
      <c r="L6511" t="str">
        <f>IF(COUNTIFS(ZSOHPP055[订单号数值], ZSOHSD058[[#This Row],[订单号数值]], ZSOHPP055[行項目], ZSOHSD058[[#This Row],[行項目]])&gt;0, "Y", "")</f>
        <v/>
      </c>
      <c r="M6511" t="str">
        <f>IF(ZSOHSD058[[#This Row],[銷售訂單]]="", "", --ZSOHSD058[[#This Row],[銷售訂單]])</f>
        <v/>
      </c>
      <c r="N6511" s="16" t="str">
        <f>IF(ZSOHSD058[[#This Row],[落胚數]]="","",IF(ISNUMBER(ZSOHSD058[[#This Row],[落胚數]]+0), ZSOHSD058[[#This Row],[落胚數]]+0, 0))</f>
        <v/>
      </c>
    </row>
    <row r="6512" spans="1:14">
      <c r="A6512"/>
      <c r="B6512"/>
      <c r="C6512"/>
      <c r="D6512"/>
      <c r="E6512"/>
      <c r="F6512"/>
      <c r="G6512"/>
      <c r="H6512"/>
      <c r="I6512"/>
      <c r="J6512"/>
      <c r="K6512"/>
      <c r="L6512" t="str">
        <f>IF(COUNTIFS(ZSOHPP055[订单号数值], ZSOHSD058[[#This Row],[订单号数值]], ZSOHPP055[行項目], ZSOHSD058[[#This Row],[行項目]])&gt;0, "Y", "")</f>
        <v/>
      </c>
      <c r="M6512" t="str">
        <f>IF(ZSOHSD058[[#This Row],[銷售訂單]]="", "", --ZSOHSD058[[#This Row],[銷售訂單]])</f>
        <v/>
      </c>
      <c r="N6512" s="16" t="str">
        <f>IF(ZSOHSD058[[#This Row],[落胚數]]="","",IF(ISNUMBER(ZSOHSD058[[#This Row],[落胚數]]+0), ZSOHSD058[[#This Row],[落胚數]]+0, 0))</f>
        <v/>
      </c>
    </row>
    <row r="6513" spans="1:14">
      <c r="A6513"/>
      <c r="B6513"/>
      <c r="C6513"/>
      <c r="D6513"/>
      <c r="E6513"/>
      <c r="F6513"/>
      <c r="G6513"/>
      <c r="H6513"/>
      <c r="I6513"/>
      <c r="J6513"/>
      <c r="K6513"/>
      <c r="L6513" t="str">
        <f>IF(COUNTIFS(ZSOHPP055[订单号数值], ZSOHSD058[[#This Row],[订单号数值]], ZSOHPP055[行項目], ZSOHSD058[[#This Row],[行項目]])&gt;0, "Y", "")</f>
        <v/>
      </c>
      <c r="M6513" t="str">
        <f>IF(ZSOHSD058[[#This Row],[銷售訂單]]="", "", --ZSOHSD058[[#This Row],[銷售訂單]])</f>
        <v/>
      </c>
      <c r="N6513" s="16" t="str">
        <f>IF(ZSOHSD058[[#This Row],[落胚數]]="","",IF(ISNUMBER(ZSOHSD058[[#This Row],[落胚數]]+0), ZSOHSD058[[#This Row],[落胚數]]+0, 0))</f>
        <v/>
      </c>
    </row>
    <row r="6514" spans="1:14">
      <c r="A6514"/>
      <c r="B6514"/>
      <c r="C6514"/>
      <c r="D6514"/>
      <c r="E6514"/>
      <c r="F6514"/>
      <c r="G6514"/>
      <c r="H6514"/>
      <c r="I6514"/>
      <c r="J6514"/>
      <c r="K6514"/>
      <c r="L6514" t="str">
        <f>IF(COUNTIFS(ZSOHPP055[订单号数值], ZSOHSD058[[#This Row],[订单号数值]], ZSOHPP055[行項目], ZSOHSD058[[#This Row],[行項目]])&gt;0, "Y", "")</f>
        <v/>
      </c>
      <c r="M6514" t="str">
        <f>IF(ZSOHSD058[[#This Row],[銷售訂單]]="", "", --ZSOHSD058[[#This Row],[銷售訂單]])</f>
        <v/>
      </c>
      <c r="N6514" s="16" t="str">
        <f>IF(ZSOHSD058[[#This Row],[落胚數]]="","",IF(ISNUMBER(ZSOHSD058[[#This Row],[落胚數]]+0), ZSOHSD058[[#This Row],[落胚數]]+0, 0))</f>
        <v/>
      </c>
    </row>
    <row r="6515" spans="1:14">
      <c r="A6515"/>
      <c r="B6515"/>
      <c r="C6515"/>
      <c r="D6515"/>
      <c r="E6515"/>
      <c r="F6515"/>
      <c r="G6515"/>
      <c r="H6515"/>
      <c r="I6515"/>
      <c r="J6515"/>
      <c r="K6515"/>
      <c r="L6515" t="str">
        <f>IF(COUNTIFS(ZSOHPP055[订单号数值], ZSOHSD058[[#This Row],[订单号数值]], ZSOHPP055[行項目], ZSOHSD058[[#This Row],[行項目]])&gt;0, "Y", "")</f>
        <v/>
      </c>
      <c r="M6515" t="str">
        <f>IF(ZSOHSD058[[#This Row],[銷售訂單]]="", "", --ZSOHSD058[[#This Row],[銷售訂單]])</f>
        <v/>
      </c>
      <c r="N6515" s="16" t="str">
        <f>IF(ZSOHSD058[[#This Row],[落胚數]]="","",IF(ISNUMBER(ZSOHSD058[[#This Row],[落胚數]]+0), ZSOHSD058[[#This Row],[落胚數]]+0, 0))</f>
        <v/>
      </c>
    </row>
    <row r="6516" spans="1:14">
      <c r="A6516"/>
      <c r="B6516"/>
      <c r="C6516"/>
      <c r="D6516"/>
      <c r="E6516"/>
      <c r="F6516"/>
      <c r="G6516"/>
      <c r="H6516"/>
      <c r="I6516"/>
      <c r="J6516"/>
      <c r="K6516"/>
      <c r="L6516" t="str">
        <f>IF(COUNTIFS(ZSOHPP055[订单号数值], ZSOHSD058[[#This Row],[订单号数值]], ZSOHPP055[行項目], ZSOHSD058[[#This Row],[行項目]])&gt;0, "Y", "")</f>
        <v/>
      </c>
      <c r="M6516" t="str">
        <f>IF(ZSOHSD058[[#This Row],[銷售訂單]]="", "", --ZSOHSD058[[#This Row],[銷售訂單]])</f>
        <v/>
      </c>
      <c r="N6516" s="16" t="str">
        <f>IF(ZSOHSD058[[#This Row],[落胚數]]="","",IF(ISNUMBER(ZSOHSD058[[#This Row],[落胚數]]+0), ZSOHSD058[[#This Row],[落胚數]]+0, 0))</f>
        <v/>
      </c>
    </row>
    <row r="6517" spans="1:14">
      <c r="A6517"/>
      <c r="B6517"/>
      <c r="C6517"/>
      <c r="D6517"/>
      <c r="E6517"/>
      <c r="F6517"/>
      <c r="G6517"/>
      <c r="H6517"/>
      <c r="I6517"/>
      <c r="J6517"/>
      <c r="K6517"/>
      <c r="L6517" t="str">
        <f>IF(COUNTIFS(ZSOHPP055[订单号数值], ZSOHSD058[[#This Row],[订单号数值]], ZSOHPP055[行項目], ZSOHSD058[[#This Row],[行項目]])&gt;0, "Y", "")</f>
        <v/>
      </c>
      <c r="M6517" t="str">
        <f>IF(ZSOHSD058[[#This Row],[銷售訂單]]="", "", --ZSOHSD058[[#This Row],[銷售訂單]])</f>
        <v/>
      </c>
      <c r="N6517" s="16" t="str">
        <f>IF(ZSOHSD058[[#This Row],[落胚數]]="","",IF(ISNUMBER(ZSOHSD058[[#This Row],[落胚數]]+0), ZSOHSD058[[#This Row],[落胚數]]+0, 0))</f>
        <v/>
      </c>
    </row>
    <row r="6518" spans="1:14">
      <c r="A6518"/>
      <c r="B6518"/>
      <c r="C6518"/>
      <c r="D6518"/>
      <c r="E6518"/>
      <c r="F6518"/>
      <c r="G6518"/>
      <c r="H6518"/>
      <c r="I6518"/>
      <c r="J6518"/>
      <c r="K6518"/>
      <c r="L6518" t="str">
        <f>IF(COUNTIFS(ZSOHPP055[订单号数值], ZSOHSD058[[#This Row],[订单号数值]], ZSOHPP055[行項目], ZSOHSD058[[#This Row],[行項目]])&gt;0, "Y", "")</f>
        <v/>
      </c>
      <c r="M6518" t="str">
        <f>IF(ZSOHSD058[[#This Row],[銷售訂單]]="", "", --ZSOHSD058[[#This Row],[銷售訂單]])</f>
        <v/>
      </c>
      <c r="N6518" s="16" t="str">
        <f>IF(ZSOHSD058[[#This Row],[落胚數]]="","",IF(ISNUMBER(ZSOHSD058[[#This Row],[落胚數]]+0), ZSOHSD058[[#This Row],[落胚數]]+0, 0))</f>
        <v/>
      </c>
    </row>
    <row r="6519" spans="1:14">
      <c r="A6519"/>
      <c r="B6519"/>
      <c r="C6519"/>
      <c r="D6519"/>
      <c r="E6519"/>
      <c r="F6519"/>
      <c r="G6519"/>
      <c r="H6519"/>
      <c r="I6519"/>
      <c r="J6519"/>
      <c r="K6519"/>
      <c r="L6519" t="str">
        <f>IF(COUNTIFS(ZSOHPP055[订单号数值], ZSOHSD058[[#This Row],[订单号数值]], ZSOHPP055[行項目], ZSOHSD058[[#This Row],[行項目]])&gt;0, "Y", "")</f>
        <v/>
      </c>
      <c r="M6519" t="str">
        <f>IF(ZSOHSD058[[#This Row],[銷售訂單]]="", "", --ZSOHSD058[[#This Row],[銷售訂單]])</f>
        <v/>
      </c>
      <c r="N6519" s="16" t="str">
        <f>IF(ZSOHSD058[[#This Row],[落胚數]]="","",IF(ISNUMBER(ZSOHSD058[[#This Row],[落胚數]]+0), ZSOHSD058[[#This Row],[落胚數]]+0, 0))</f>
        <v/>
      </c>
    </row>
    <row r="6520" spans="1:14">
      <c r="A6520"/>
      <c r="B6520"/>
      <c r="C6520"/>
      <c r="D6520"/>
      <c r="E6520"/>
      <c r="F6520"/>
      <c r="G6520"/>
      <c r="H6520"/>
      <c r="I6520"/>
      <c r="J6520"/>
      <c r="K6520"/>
      <c r="L6520" t="str">
        <f>IF(COUNTIFS(ZSOHPP055[订单号数值], ZSOHSD058[[#This Row],[订单号数值]], ZSOHPP055[行項目], ZSOHSD058[[#This Row],[行項目]])&gt;0, "Y", "")</f>
        <v/>
      </c>
      <c r="M6520" t="str">
        <f>IF(ZSOHSD058[[#This Row],[銷售訂單]]="", "", --ZSOHSD058[[#This Row],[銷售訂單]])</f>
        <v/>
      </c>
      <c r="N6520" s="16" t="str">
        <f>IF(ZSOHSD058[[#This Row],[落胚數]]="","",IF(ISNUMBER(ZSOHSD058[[#This Row],[落胚數]]+0), ZSOHSD058[[#This Row],[落胚數]]+0, 0))</f>
        <v/>
      </c>
    </row>
    <row r="6521" spans="1:14">
      <c r="A6521"/>
      <c r="B6521"/>
      <c r="C6521"/>
      <c r="D6521"/>
      <c r="E6521"/>
      <c r="F6521"/>
      <c r="G6521"/>
      <c r="H6521"/>
      <c r="I6521"/>
      <c r="J6521"/>
      <c r="K6521"/>
      <c r="L6521" t="str">
        <f>IF(COUNTIFS(ZSOHPP055[订单号数值], ZSOHSD058[[#This Row],[订单号数值]], ZSOHPP055[行項目], ZSOHSD058[[#This Row],[行項目]])&gt;0, "Y", "")</f>
        <v/>
      </c>
      <c r="M6521" t="str">
        <f>IF(ZSOHSD058[[#This Row],[銷售訂單]]="", "", --ZSOHSD058[[#This Row],[銷售訂單]])</f>
        <v/>
      </c>
      <c r="N6521" s="16" t="str">
        <f>IF(ZSOHSD058[[#This Row],[落胚數]]="","",IF(ISNUMBER(ZSOHSD058[[#This Row],[落胚數]]+0), ZSOHSD058[[#This Row],[落胚數]]+0, 0))</f>
        <v/>
      </c>
    </row>
    <row r="6522" spans="1:14">
      <c r="A6522"/>
      <c r="B6522"/>
      <c r="C6522"/>
      <c r="D6522"/>
      <c r="E6522"/>
      <c r="F6522"/>
      <c r="G6522"/>
      <c r="H6522"/>
      <c r="I6522"/>
      <c r="J6522"/>
      <c r="K6522"/>
      <c r="L6522" t="str">
        <f>IF(COUNTIFS(ZSOHPP055[订单号数值], ZSOHSD058[[#This Row],[订单号数值]], ZSOHPP055[行項目], ZSOHSD058[[#This Row],[行項目]])&gt;0, "Y", "")</f>
        <v/>
      </c>
      <c r="M6522" t="str">
        <f>IF(ZSOHSD058[[#This Row],[銷售訂單]]="", "", --ZSOHSD058[[#This Row],[銷售訂單]])</f>
        <v/>
      </c>
      <c r="N6522" s="16" t="str">
        <f>IF(ZSOHSD058[[#This Row],[落胚數]]="","",IF(ISNUMBER(ZSOHSD058[[#This Row],[落胚數]]+0), ZSOHSD058[[#This Row],[落胚數]]+0, 0))</f>
        <v/>
      </c>
    </row>
    <row r="6523" spans="1:14">
      <c r="A6523"/>
      <c r="B6523"/>
      <c r="C6523"/>
      <c r="D6523"/>
      <c r="E6523"/>
      <c r="F6523"/>
      <c r="G6523"/>
      <c r="H6523"/>
      <c r="I6523"/>
      <c r="J6523"/>
      <c r="K6523"/>
      <c r="L6523" t="str">
        <f>IF(COUNTIFS(ZSOHPP055[订单号数值], ZSOHSD058[[#This Row],[订单号数值]], ZSOHPP055[行項目], ZSOHSD058[[#This Row],[行項目]])&gt;0, "Y", "")</f>
        <v/>
      </c>
      <c r="M6523" t="str">
        <f>IF(ZSOHSD058[[#This Row],[銷售訂單]]="", "", --ZSOHSD058[[#This Row],[銷售訂單]])</f>
        <v/>
      </c>
      <c r="N6523" s="16" t="str">
        <f>IF(ZSOHSD058[[#This Row],[落胚數]]="","",IF(ISNUMBER(ZSOHSD058[[#This Row],[落胚數]]+0), ZSOHSD058[[#This Row],[落胚數]]+0, 0))</f>
        <v/>
      </c>
    </row>
    <row r="6524" spans="1:14">
      <c r="A6524"/>
      <c r="B6524"/>
      <c r="C6524"/>
      <c r="D6524"/>
      <c r="E6524"/>
      <c r="F6524"/>
      <c r="G6524"/>
      <c r="H6524"/>
      <c r="I6524"/>
      <c r="J6524"/>
      <c r="K6524"/>
      <c r="L6524" t="str">
        <f>IF(COUNTIFS(ZSOHPP055[订单号数值], ZSOHSD058[[#This Row],[订单号数值]], ZSOHPP055[行項目], ZSOHSD058[[#This Row],[行項目]])&gt;0, "Y", "")</f>
        <v/>
      </c>
      <c r="M6524" t="str">
        <f>IF(ZSOHSD058[[#This Row],[銷售訂單]]="", "", --ZSOHSD058[[#This Row],[銷售訂單]])</f>
        <v/>
      </c>
      <c r="N6524" s="16" t="str">
        <f>IF(ZSOHSD058[[#This Row],[落胚數]]="","",IF(ISNUMBER(ZSOHSD058[[#This Row],[落胚數]]+0), ZSOHSD058[[#This Row],[落胚數]]+0, 0))</f>
        <v/>
      </c>
    </row>
    <row r="6525" spans="1:14">
      <c r="A6525"/>
      <c r="B6525"/>
      <c r="C6525"/>
      <c r="D6525"/>
      <c r="E6525"/>
      <c r="F6525"/>
      <c r="G6525"/>
      <c r="H6525"/>
      <c r="I6525"/>
      <c r="J6525"/>
      <c r="K6525"/>
      <c r="L6525" t="str">
        <f>IF(COUNTIFS(ZSOHPP055[订单号数值], ZSOHSD058[[#This Row],[订单号数值]], ZSOHPP055[行項目], ZSOHSD058[[#This Row],[行項目]])&gt;0, "Y", "")</f>
        <v/>
      </c>
      <c r="M6525" t="str">
        <f>IF(ZSOHSD058[[#This Row],[銷售訂單]]="", "", --ZSOHSD058[[#This Row],[銷售訂單]])</f>
        <v/>
      </c>
      <c r="N6525" s="16" t="str">
        <f>IF(ZSOHSD058[[#This Row],[落胚數]]="","",IF(ISNUMBER(ZSOHSD058[[#This Row],[落胚數]]+0), ZSOHSD058[[#This Row],[落胚數]]+0, 0))</f>
        <v/>
      </c>
    </row>
    <row r="6526" spans="1:14">
      <c r="A6526"/>
      <c r="B6526"/>
      <c r="C6526"/>
      <c r="D6526"/>
      <c r="E6526"/>
      <c r="F6526"/>
      <c r="G6526"/>
      <c r="H6526"/>
      <c r="I6526"/>
      <c r="J6526"/>
      <c r="K6526"/>
      <c r="L6526" t="str">
        <f>IF(COUNTIFS(ZSOHPP055[订单号数值], ZSOHSD058[[#This Row],[订单号数值]], ZSOHPP055[行項目], ZSOHSD058[[#This Row],[行項目]])&gt;0, "Y", "")</f>
        <v/>
      </c>
      <c r="M6526" t="str">
        <f>IF(ZSOHSD058[[#This Row],[銷售訂單]]="", "", --ZSOHSD058[[#This Row],[銷售訂單]])</f>
        <v/>
      </c>
      <c r="N6526" s="16" t="str">
        <f>IF(ZSOHSD058[[#This Row],[落胚數]]="","",IF(ISNUMBER(ZSOHSD058[[#This Row],[落胚數]]+0), ZSOHSD058[[#This Row],[落胚數]]+0, 0))</f>
        <v/>
      </c>
    </row>
    <row r="6527" spans="1:14">
      <c r="A6527"/>
      <c r="B6527"/>
      <c r="C6527"/>
      <c r="D6527"/>
      <c r="E6527"/>
      <c r="F6527"/>
      <c r="G6527"/>
      <c r="H6527"/>
      <c r="I6527"/>
      <c r="J6527"/>
      <c r="K6527"/>
      <c r="L6527" t="str">
        <f>IF(COUNTIFS(ZSOHPP055[订单号数值], ZSOHSD058[[#This Row],[订单号数值]], ZSOHPP055[行項目], ZSOHSD058[[#This Row],[行項目]])&gt;0, "Y", "")</f>
        <v/>
      </c>
      <c r="M6527" t="str">
        <f>IF(ZSOHSD058[[#This Row],[銷售訂單]]="", "", --ZSOHSD058[[#This Row],[銷售訂單]])</f>
        <v/>
      </c>
      <c r="N6527" s="16" t="str">
        <f>IF(ZSOHSD058[[#This Row],[落胚數]]="","",IF(ISNUMBER(ZSOHSD058[[#This Row],[落胚數]]+0), ZSOHSD058[[#This Row],[落胚數]]+0, 0))</f>
        <v/>
      </c>
    </row>
    <row r="6528" spans="1:14">
      <c r="A6528"/>
      <c r="B6528"/>
      <c r="C6528"/>
      <c r="D6528"/>
      <c r="E6528"/>
      <c r="F6528"/>
      <c r="G6528"/>
      <c r="H6528"/>
      <c r="I6528"/>
      <c r="J6528"/>
      <c r="K6528"/>
      <c r="L6528" t="str">
        <f>IF(COUNTIFS(ZSOHPP055[订单号数值], ZSOHSD058[[#This Row],[订单号数值]], ZSOHPP055[行項目], ZSOHSD058[[#This Row],[行項目]])&gt;0, "Y", "")</f>
        <v/>
      </c>
      <c r="M6528" t="str">
        <f>IF(ZSOHSD058[[#This Row],[銷售訂單]]="", "", --ZSOHSD058[[#This Row],[銷售訂單]])</f>
        <v/>
      </c>
      <c r="N6528" s="16" t="str">
        <f>IF(ZSOHSD058[[#This Row],[落胚數]]="","",IF(ISNUMBER(ZSOHSD058[[#This Row],[落胚數]]+0), ZSOHSD058[[#This Row],[落胚數]]+0, 0))</f>
        <v/>
      </c>
    </row>
    <row r="6529" spans="1:14">
      <c r="A6529"/>
      <c r="B6529"/>
      <c r="C6529"/>
      <c r="D6529"/>
      <c r="E6529"/>
      <c r="F6529"/>
      <c r="G6529"/>
      <c r="H6529"/>
      <c r="I6529"/>
      <c r="J6529"/>
      <c r="K6529"/>
      <c r="L6529" t="str">
        <f>IF(COUNTIFS(ZSOHPP055[订单号数值], ZSOHSD058[[#This Row],[订单号数值]], ZSOHPP055[行項目], ZSOHSD058[[#This Row],[行項目]])&gt;0, "Y", "")</f>
        <v/>
      </c>
      <c r="M6529" t="str">
        <f>IF(ZSOHSD058[[#This Row],[銷售訂單]]="", "", --ZSOHSD058[[#This Row],[銷售訂單]])</f>
        <v/>
      </c>
      <c r="N6529" s="16" t="str">
        <f>IF(ZSOHSD058[[#This Row],[落胚數]]="","",IF(ISNUMBER(ZSOHSD058[[#This Row],[落胚數]]+0), ZSOHSD058[[#This Row],[落胚數]]+0, 0))</f>
        <v/>
      </c>
    </row>
    <row r="6530" spans="1:14">
      <c r="A6530"/>
      <c r="B6530"/>
      <c r="C6530"/>
      <c r="D6530"/>
      <c r="E6530"/>
      <c r="F6530"/>
      <c r="G6530"/>
      <c r="H6530"/>
      <c r="I6530"/>
      <c r="J6530"/>
      <c r="K6530"/>
      <c r="L6530" t="str">
        <f>IF(COUNTIFS(ZSOHPP055[订单号数值], ZSOHSD058[[#This Row],[订单号数值]], ZSOHPP055[行項目], ZSOHSD058[[#This Row],[行項目]])&gt;0, "Y", "")</f>
        <v/>
      </c>
      <c r="M6530" t="str">
        <f>IF(ZSOHSD058[[#This Row],[銷售訂單]]="", "", --ZSOHSD058[[#This Row],[銷售訂單]])</f>
        <v/>
      </c>
      <c r="N6530" s="16" t="str">
        <f>IF(ZSOHSD058[[#This Row],[落胚數]]="","",IF(ISNUMBER(ZSOHSD058[[#This Row],[落胚數]]+0), ZSOHSD058[[#This Row],[落胚數]]+0, 0))</f>
        <v/>
      </c>
    </row>
    <row r="6531" spans="1:14">
      <c r="A6531"/>
      <c r="B6531"/>
      <c r="C6531"/>
      <c r="D6531"/>
      <c r="E6531"/>
      <c r="F6531"/>
      <c r="G6531"/>
      <c r="H6531"/>
      <c r="I6531"/>
      <c r="J6531"/>
      <c r="K6531"/>
      <c r="L6531" t="str">
        <f>IF(COUNTIFS(ZSOHPP055[订单号数值], ZSOHSD058[[#This Row],[订单号数值]], ZSOHPP055[行項目], ZSOHSD058[[#This Row],[行項目]])&gt;0, "Y", "")</f>
        <v/>
      </c>
      <c r="M6531" t="str">
        <f>IF(ZSOHSD058[[#This Row],[銷售訂單]]="", "", --ZSOHSD058[[#This Row],[銷售訂單]])</f>
        <v/>
      </c>
      <c r="N6531" s="16" t="str">
        <f>IF(ZSOHSD058[[#This Row],[落胚數]]="","",IF(ISNUMBER(ZSOHSD058[[#This Row],[落胚數]]+0), ZSOHSD058[[#This Row],[落胚數]]+0, 0))</f>
        <v/>
      </c>
    </row>
    <row r="6532" spans="1:14">
      <c r="A6532"/>
      <c r="B6532"/>
      <c r="C6532"/>
      <c r="D6532"/>
      <c r="E6532"/>
      <c r="F6532"/>
      <c r="G6532"/>
      <c r="H6532"/>
      <c r="I6532"/>
      <c r="J6532"/>
      <c r="K6532"/>
      <c r="L6532" t="str">
        <f>IF(COUNTIFS(ZSOHPP055[订单号数值], ZSOHSD058[[#This Row],[订单号数值]], ZSOHPP055[行項目], ZSOHSD058[[#This Row],[行項目]])&gt;0, "Y", "")</f>
        <v/>
      </c>
      <c r="M6532" t="str">
        <f>IF(ZSOHSD058[[#This Row],[銷售訂單]]="", "", --ZSOHSD058[[#This Row],[銷售訂單]])</f>
        <v/>
      </c>
      <c r="N6532" s="16" t="str">
        <f>IF(ZSOHSD058[[#This Row],[落胚數]]="","",IF(ISNUMBER(ZSOHSD058[[#This Row],[落胚數]]+0), ZSOHSD058[[#This Row],[落胚數]]+0, 0))</f>
        <v/>
      </c>
    </row>
    <row r="6533" spans="1:14">
      <c r="A6533"/>
      <c r="B6533"/>
      <c r="C6533"/>
      <c r="D6533"/>
      <c r="E6533"/>
      <c r="F6533"/>
      <c r="G6533"/>
      <c r="H6533"/>
      <c r="I6533"/>
      <c r="J6533"/>
      <c r="K6533"/>
      <c r="L6533" t="str">
        <f>IF(COUNTIFS(ZSOHPP055[订单号数值], ZSOHSD058[[#This Row],[订单号数值]], ZSOHPP055[行項目], ZSOHSD058[[#This Row],[行項目]])&gt;0, "Y", "")</f>
        <v/>
      </c>
      <c r="M6533" t="str">
        <f>IF(ZSOHSD058[[#This Row],[銷售訂單]]="", "", --ZSOHSD058[[#This Row],[銷售訂單]])</f>
        <v/>
      </c>
      <c r="N6533" s="16" t="str">
        <f>IF(ZSOHSD058[[#This Row],[落胚數]]="","",IF(ISNUMBER(ZSOHSD058[[#This Row],[落胚數]]+0), ZSOHSD058[[#This Row],[落胚數]]+0, 0))</f>
        <v/>
      </c>
    </row>
    <row r="6534" spans="1:14">
      <c r="A6534"/>
      <c r="B6534"/>
      <c r="C6534"/>
      <c r="D6534"/>
      <c r="E6534"/>
      <c r="F6534"/>
      <c r="G6534"/>
      <c r="H6534"/>
      <c r="I6534"/>
      <c r="J6534"/>
      <c r="K6534"/>
      <c r="L6534" t="str">
        <f>IF(COUNTIFS(ZSOHPP055[订单号数值], ZSOHSD058[[#This Row],[订单号数值]], ZSOHPP055[行項目], ZSOHSD058[[#This Row],[行項目]])&gt;0, "Y", "")</f>
        <v/>
      </c>
      <c r="M6534" t="str">
        <f>IF(ZSOHSD058[[#This Row],[銷售訂單]]="", "", --ZSOHSD058[[#This Row],[銷售訂單]])</f>
        <v/>
      </c>
      <c r="N6534" s="16" t="str">
        <f>IF(ZSOHSD058[[#This Row],[落胚數]]="","",IF(ISNUMBER(ZSOHSD058[[#This Row],[落胚數]]+0), ZSOHSD058[[#This Row],[落胚數]]+0, 0))</f>
        <v/>
      </c>
    </row>
    <row r="6535" spans="1:14">
      <c r="A6535"/>
      <c r="B6535"/>
      <c r="C6535"/>
      <c r="D6535"/>
      <c r="E6535"/>
      <c r="F6535"/>
      <c r="G6535"/>
      <c r="H6535"/>
      <c r="I6535"/>
      <c r="J6535"/>
      <c r="K6535"/>
      <c r="L6535" t="str">
        <f>IF(COUNTIFS(ZSOHPP055[订单号数值], ZSOHSD058[[#This Row],[订单号数值]], ZSOHPP055[行項目], ZSOHSD058[[#This Row],[行項目]])&gt;0, "Y", "")</f>
        <v/>
      </c>
      <c r="M6535" t="str">
        <f>IF(ZSOHSD058[[#This Row],[銷售訂單]]="", "", --ZSOHSD058[[#This Row],[銷售訂單]])</f>
        <v/>
      </c>
      <c r="N6535" s="16" t="str">
        <f>IF(ZSOHSD058[[#This Row],[落胚數]]="","",IF(ISNUMBER(ZSOHSD058[[#This Row],[落胚數]]+0), ZSOHSD058[[#This Row],[落胚數]]+0, 0))</f>
        <v/>
      </c>
    </row>
    <row r="6536" spans="1:14">
      <c r="A6536"/>
      <c r="B6536"/>
      <c r="C6536"/>
      <c r="D6536"/>
      <c r="E6536"/>
      <c r="F6536"/>
      <c r="G6536"/>
      <c r="H6536"/>
      <c r="I6536"/>
      <c r="J6536"/>
      <c r="K6536"/>
      <c r="L6536" t="str">
        <f>IF(COUNTIFS(ZSOHPP055[订单号数值], ZSOHSD058[[#This Row],[订单号数值]], ZSOHPP055[行項目], ZSOHSD058[[#This Row],[行項目]])&gt;0, "Y", "")</f>
        <v/>
      </c>
      <c r="M6536" t="str">
        <f>IF(ZSOHSD058[[#This Row],[銷售訂單]]="", "", --ZSOHSD058[[#This Row],[銷售訂單]])</f>
        <v/>
      </c>
      <c r="N6536" s="16" t="str">
        <f>IF(ZSOHSD058[[#This Row],[落胚數]]="","",IF(ISNUMBER(ZSOHSD058[[#This Row],[落胚數]]+0), ZSOHSD058[[#This Row],[落胚數]]+0, 0))</f>
        <v/>
      </c>
    </row>
    <row r="6537" spans="1:14">
      <c r="A6537"/>
      <c r="B6537"/>
      <c r="C6537"/>
      <c r="D6537"/>
      <c r="E6537"/>
      <c r="F6537"/>
      <c r="G6537"/>
      <c r="H6537"/>
      <c r="I6537"/>
      <c r="J6537"/>
      <c r="K6537"/>
      <c r="L6537" t="str">
        <f>IF(COUNTIFS(ZSOHPP055[订单号数值], ZSOHSD058[[#This Row],[订单号数值]], ZSOHPP055[行項目], ZSOHSD058[[#This Row],[行項目]])&gt;0, "Y", "")</f>
        <v/>
      </c>
      <c r="M6537" t="str">
        <f>IF(ZSOHSD058[[#This Row],[銷售訂單]]="", "", --ZSOHSD058[[#This Row],[銷售訂單]])</f>
        <v/>
      </c>
      <c r="N6537" s="16" t="str">
        <f>IF(ZSOHSD058[[#This Row],[落胚數]]="","",IF(ISNUMBER(ZSOHSD058[[#This Row],[落胚數]]+0), ZSOHSD058[[#This Row],[落胚數]]+0, 0))</f>
        <v/>
      </c>
    </row>
    <row r="6538" spans="1:14">
      <c r="A6538"/>
      <c r="B6538"/>
      <c r="C6538"/>
      <c r="D6538"/>
      <c r="E6538"/>
      <c r="F6538"/>
      <c r="G6538"/>
      <c r="H6538"/>
      <c r="I6538"/>
      <c r="J6538"/>
      <c r="K6538"/>
      <c r="L6538" t="str">
        <f>IF(COUNTIFS(ZSOHPP055[订单号数值], ZSOHSD058[[#This Row],[订单号数值]], ZSOHPP055[行項目], ZSOHSD058[[#This Row],[行項目]])&gt;0, "Y", "")</f>
        <v/>
      </c>
      <c r="M6538" t="str">
        <f>IF(ZSOHSD058[[#This Row],[銷售訂單]]="", "", --ZSOHSD058[[#This Row],[銷售訂單]])</f>
        <v/>
      </c>
      <c r="N6538" s="16" t="str">
        <f>IF(ZSOHSD058[[#This Row],[落胚數]]="","",IF(ISNUMBER(ZSOHSD058[[#This Row],[落胚數]]+0), ZSOHSD058[[#This Row],[落胚數]]+0, 0))</f>
        <v/>
      </c>
    </row>
    <row r="6539" spans="1:14">
      <c r="A6539"/>
      <c r="B6539"/>
      <c r="C6539"/>
      <c r="D6539"/>
      <c r="E6539"/>
      <c r="F6539"/>
      <c r="G6539"/>
      <c r="H6539"/>
      <c r="I6539"/>
      <c r="J6539"/>
      <c r="K6539"/>
      <c r="L6539" t="str">
        <f>IF(COUNTIFS(ZSOHPP055[订单号数值], ZSOHSD058[[#This Row],[订单号数值]], ZSOHPP055[行項目], ZSOHSD058[[#This Row],[行項目]])&gt;0, "Y", "")</f>
        <v/>
      </c>
      <c r="M6539" t="str">
        <f>IF(ZSOHSD058[[#This Row],[銷售訂單]]="", "", --ZSOHSD058[[#This Row],[銷售訂單]])</f>
        <v/>
      </c>
      <c r="N6539" s="16" t="str">
        <f>IF(ZSOHSD058[[#This Row],[落胚數]]="","",IF(ISNUMBER(ZSOHSD058[[#This Row],[落胚數]]+0), ZSOHSD058[[#This Row],[落胚數]]+0, 0))</f>
        <v/>
      </c>
    </row>
    <row r="6540" spans="1:14">
      <c r="A6540"/>
      <c r="B6540"/>
      <c r="C6540"/>
      <c r="D6540"/>
      <c r="E6540"/>
      <c r="F6540"/>
      <c r="G6540"/>
      <c r="H6540"/>
      <c r="I6540"/>
      <c r="J6540"/>
      <c r="K6540"/>
      <c r="L6540" t="str">
        <f>IF(COUNTIFS(ZSOHPP055[订单号数值], ZSOHSD058[[#This Row],[订单号数值]], ZSOHPP055[行項目], ZSOHSD058[[#This Row],[行項目]])&gt;0, "Y", "")</f>
        <v/>
      </c>
      <c r="M6540" t="str">
        <f>IF(ZSOHSD058[[#This Row],[銷售訂單]]="", "", --ZSOHSD058[[#This Row],[銷售訂單]])</f>
        <v/>
      </c>
      <c r="N6540" s="16" t="str">
        <f>IF(ZSOHSD058[[#This Row],[落胚數]]="","",IF(ISNUMBER(ZSOHSD058[[#This Row],[落胚數]]+0), ZSOHSD058[[#This Row],[落胚數]]+0, 0))</f>
        <v/>
      </c>
    </row>
    <row r="6541" spans="1:14">
      <c r="A6541"/>
      <c r="B6541"/>
      <c r="C6541"/>
      <c r="D6541"/>
      <c r="E6541"/>
      <c r="F6541"/>
      <c r="G6541"/>
      <c r="H6541"/>
      <c r="I6541"/>
      <c r="J6541"/>
      <c r="K6541"/>
      <c r="L6541" t="str">
        <f>IF(COUNTIFS(ZSOHPP055[订单号数值], ZSOHSD058[[#This Row],[订单号数值]], ZSOHPP055[行項目], ZSOHSD058[[#This Row],[行項目]])&gt;0, "Y", "")</f>
        <v/>
      </c>
      <c r="M6541" t="str">
        <f>IF(ZSOHSD058[[#This Row],[銷售訂單]]="", "", --ZSOHSD058[[#This Row],[銷售訂單]])</f>
        <v/>
      </c>
      <c r="N6541" s="16" t="str">
        <f>IF(ZSOHSD058[[#This Row],[落胚數]]="","",IF(ISNUMBER(ZSOHSD058[[#This Row],[落胚數]]+0), ZSOHSD058[[#This Row],[落胚數]]+0, 0))</f>
        <v/>
      </c>
    </row>
    <row r="6542" spans="1:14">
      <c r="A6542"/>
      <c r="B6542"/>
      <c r="C6542"/>
      <c r="D6542"/>
      <c r="E6542"/>
      <c r="F6542"/>
      <c r="G6542"/>
      <c r="H6542"/>
      <c r="I6542"/>
      <c r="J6542"/>
      <c r="K6542"/>
      <c r="L6542" t="str">
        <f>IF(COUNTIFS(ZSOHPP055[订单号数值], ZSOHSD058[[#This Row],[订单号数值]], ZSOHPP055[行項目], ZSOHSD058[[#This Row],[行項目]])&gt;0, "Y", "")</f>
        <v/>
      </c>
      <c r="M6542" t="str">
        <f>IF(ZSOHSD058[[#This Row],[銷售訂單]]="", "", --ZSOHSD058[[#This Row],[銷售訂單]])</f>
        <v/>
      </c>
      <c r="N6542" s="16" t="str">
        <f>IF(ZSOHSD058[[#This Row],[落胚數]]="","",IF(ISNUMBER(ZSOHSD058[[#This Row],[落胚數]]+0), ZSOHSD058[[#This Row],[落胚數]]+0, 0))</f>
        <v/>
      </c>
    </row>
    <row r="6543" spans="1:14">
      <c r="A6543"/>
      <c r="B6543"/>
      <c r="C6543"/>
      <c r="D6543"/>
      <c r="E6543"/>
      <c r="F6543"/>
      <c r="G6543"/>
      <c r="H6543"/>
      <c r="I6543"/>
      <c r="J6543"/>
      <c r="K6543"/>
      <c r="L6543" t="str">
        <f>IF(COUNTIFS(ZSOHPP055[订单号数值], ZSOHSD058[[#This Row],[订单号数值]], ZSOHPP055[行項目], ZSOHSD058[[#This Row],[行項目]])&gt;0, "Y", "")</f>
        <v/>
      </c>
      <c r="M6543" t="str">
        <f>IF(ZSOHSD058[[#This Row],[銷售訂單]]="", "", --ZSOHSD058[[#This Row],[銷售訂單]])</f>
        <v/>
      </c>
      <c r="N6543" s="16" t="str">
        <f>IF(ZSOHSD058[[#This Row],[落胚數]]="","",IF(ISNUMBER(ZSOHSD058[[#This Row],[落胚數]]+0), ZSOHSD058[[#This Row],[落胚數]]+0, 0))</f>
        <v/>
      </c>
    </row>
    <row r="6544" spans="1:14">
      <c r="A6544"/>
      <c r="B6544"/>
      <c r="C6544"/>
      <c r="D6544"/>
      <c r="E6544"/>
      <c r="F6544"/>
      <c r="G6544"/>
      <c r="H6544"/>
      <c r="I6544"/>
      <c r="J6544"/>
      <c r="K6544"/>
      <c r="L6544" t="str">
        <f>IF(COUNTIFS(ZSOHPP055[订单号数值], ZSOHSD058[[#This Row],[订单号数值]], ZSOHPP055[行項目], ZSOHSD058[[#This Row],[行項目]])&gt;0, "Y", "")</f>
        <v/>
      </c>
      <c r="M6544" t="str">
        <f>IF(ZSOHSD058[[#This Row],[銷售訂單]]="", "", --ZSOHSD058[[#This Row],[銷售訂單]])</f>
        <v/>
      </c>
      <c r="N6544" s="16" t="str">
        <f>IF(ZSOHSD058[[#This Row],[落胚數]]="","",IF(ISNUMBER(ZSOHSD058[[#This Row],[落胚數]]+0), ZSOHSD058[[#This Row],[落胚數]]+0, 0))</f>
        <v/>
      </c>
    </row>
    <row r="6545" spans="1:14">
      <c r="A6545"/>
      <c r="B6545"/>
      <c r="C6545"/>
      <c r="D6545"/>
      <c r="E6545"/>
      <c r="F6545"/>
      <c r="G6545"/>
      <c r="H6545"/>
      <c r="I6545"/>
      <c r="J6545"/>
      <c r="K6545"/>
      <c r="L6545" t="str">
        <f>IF(COUNTIFS(ZSOHPP055[订单号数值], ZSOHSD058[[#This Row],[订单号数值]], ZSOHPP055[行項目], ZSOHSD058[[#This Row],[行項目]])&gt;0, "Y", "")</f>
        <v/>
      </c>
      <c r="M6545" t="str">
        <f>IF(ZSOHSD058[[#This Row],[銷售訂單]]="", "", --ZSOHSD058[[#This Row],[銷售訂單]])</f>
        <v/>
      </c>
      <c r="N6545" s="16" t="str">
        <f>IF(ZSOHSD058[[#This Row],[落胚數]]="","",IF(ISNUMBER(ZSOHSD058[[#This Row],[落胚數]]+0), ZSOHSD058[[#This Row],[落胚數]]+0, 0))</f>
        <v/>
      </c>
    </row>
    <row r="6546" spans="1:14">
      <c r="A6546"/>
      <c r="B6546"/>
      <c r="C6546"/>
      <c r="D6546"/>
      <c r="E6546"/>
      <c r="F6546"/>
      <c r="G6546"/>
      <c r="H6546"/>
      <c r="I6546"/>
      <c r="J6546"/>
      <c r="K6546"/>
      <c r="L6546" t="str">
        <f>IF(COUNTIFS(ZSOHPP055[订单号数值], ZSOHSD058[[#This Row],[订单号数值]], ZSOHPP055[行項目], ZSOHSD058[[#This Row],[行項目]])&gt;0, "Y", "")</f>
        <v/>
      </c>
      <c r="M6546" t="str">
        <f>IF(ZSOHSD058[[#This Row],[銷售訂單]]="", "", --ZSOHSD058[[#This Row],[銷售訂單]])</f>
        <v/>
      </c>
      <c r="N6546" s="16" t="str">
        <f>IF(ZSOHSD058[[#This Row],[落胚數]]="","",IF(ISNUMBER(ZSOHSD058[[#This Row],[落胚數]]+0), ZSOHSD058[[#This Row],[落胚數]]+0, 0))</f>
        <v/>
      </c>
    </row>
    <row r="6547" spans="1:14">
      <c r="A6547"/>
      <c r="B6547"/>
      <c r="C6547"/>
      <c r="D6547"/>
      <c r="E6547"/>
      <c r="F6547"/>
      <c r="G6547"/>
      <c r="H6547"/>
      <c r="I6547"/>
      <c r="J6547"/>
      <c r="K6547"/>
      <c r="L6547" t="str">
        <f>IF(COUNTIFS(ZSOHPP055[订单号数值], ZSOHSD058[[#This Row],[订单号数值]], ZSOHPP055[行項目], ZSOHSD058[[#This Row],[行項目]])&gt;0, "Y", "")</f>
        <v/>
      </c>
      <c r="M6547" t="str">
        <f>IF(ZSOHSD058[[#This Row],[銷售訂單]]="", "", --ZSOHSD058[[#This Row],[銷售訂單]])</f>
        <v/>
      </c>
      <c r="N6547" s="16" t="str">
        <f>IF(ZSOHSD058[[#This Row],[落胚數]]="","",IF(ISNUMBER(ZSOHSD058[[#This Row],[落胚數]]+0), ZSOHSD058[[#This Row],[落胚數]]+0, 0))</f>
        <v/>
      </c>
    </row>
    <row r="6548" spans="1:14">
      <c r="A6548"/>
      <c r="B6548"/>
      <c r="C6548"/>
      <c r="D6548"/>
      <c r="E6548"/>
      <c r="F6548"/>
      <c r="G6548"/>
      <c r="H6548"/>
      <c r="I6548"/>
      <c r="J6548"/>
      <c r="K6548"/>
      <c r="L6548" t="str">
        <f>IF(COUNTIFS(ZSOHPP055[订单号数值], ZSOHSD058[[#This Row],[订单号数值]], ZSOHPP055[行項目], ZSOHSD058[[#This Row],[行項目]])&gt;0, "Y", "")</f>
        <v/>
      </c>
      <c r="M6548" t="str">
        <f>IF(ZSOHSD058[[#This Row],[銷售訂單]]="", "", --ZSOHSD058[[#This Row],[銷售訂單]])</f>
        <v/>
      </c>
      <c r="N6548" s="16" t="str">
        <f>IF(ZSOHSD058[[#This Row],[落胚數]]="","",IF(ISNUMBER(ZSOHSD058[[#This Row],[落胚數]]+0), ZSOHSD058[[#This Row],[落胚數]]+0, 0))</f>
        <v/>
      </c>
    </row>
    <row r="6549" spans="1:14">
      <c r="A6549"/>
      <c r="B6549"/>
      <c r="C6549"/>
      <c r="D6549"/>
      <c r="E6549"/>
      <c r="F6549"/>
      <c r="G6549"/>
      <c r="H6549"/>
      <c r="I6549"/>
      <c r="J6549"/>
      <c r="K6549"/>
      <c r="L6549" t="str">
        <f>IF(COUNTIFS(ZSOHPP055[订单号数值], ZSOHSD058[[#This Row],[订单号数值]], ZSOHPP055[行項目], ZSOHSD058[[#This Row],[行項目]])&gt;0, "Y", "")</f>
        <v/>
      </c>
      <c r="M6549" t="str">
        <f>IF(ZSOHSD058[[#This Row],[銷售訂單]]="", "", --ZSOHSD058[[#This Row],[銷售訂單]])</f>
        <v/>
      </c>
      <c r="N6549" s="16" t="str">
        <f>IF(ZSOHSD058[[#This Row],[落胚數]]="","",IF(ISNUMBER(ZSOHSD058[[#This Row],[落胚數]]+0), ZSOHSD058[[#This Row],[落胚數]]+0, 0))</f>
        <v/>
      </c>
    </row>
    <row r="6550" spans="1:14">
      <c r="A6550"/>
      <c r="B6550"/>
      <c r="C6550"/>
      <c r="D6550"/>
      <c r="E6550"/>
      <c r="F6550"/>
      <c r="G6550"/>
      <c r="H6550"/>
      <c r="I6550"/>
      <c r="J6550"/>
      <c r="K6550"/>
      <c r="L6550" t="str">
        <f>IF(COUNTIFS(ZSOHPP055[订单号数值], ZSOHSD058[[#This Row],[订单号数值]], ZSOHPP055[行項目], ZSOHSD058[[#This Row],[行項目]])&gt;0, "Y", "")</f>
        <v/>
      </c>
      <c r="M6550" t="str">
        <f>IF(ZSOHSD058[[#This Row],[銷售訂單]]="", "", --ZSOHSD058[[#This Row],[銷售訂單]])</f>
        <v/>
      </c>
      <c r="N6550" s="16" t="str">
        <f>IF(ZSOHSD058[[#This Row],[落胚數]]="","",IF(ISNUMBER(ZSOHSD058[[#This Row],[落胚數]]+0), ZSOHSD058[[#This Row],[落胚數]]+0, 0))</f>
        <v/>
      </c>
    </row>
    <row r="6551" spans="1:14">
      <c r="A6551"/>
      <c r="B6551"/>
      <c r="C6551"/>
      <c r="D6551"/>
      <c r="E6551"/>
      <c r="F6551"/>
      <c r="G6551"/>
      <c r="H6551"/>
      <c r="I6551"/>
      <c r="J6551"/>
      <c r="K6551"/>
      <c r="L6551" t="str">
        <f>IF(COUNTIFS(ZSOHPP055[订单号数值], ZSOHSD058[[#This Row],[订单号数值]], ZSOHPP055[行項目], ZSOHSD058[[#This Row],[行項目]])&gt;0, "Y", "")</f>
        <v/>
      </c>
      <c r="M6551" t="str">
        <f>IF(ZSOHSD058[[#This Row],[銷售訂單]]="", "", --ZSOHSD058[[#This Row],[銷售訂單]])</f>
        <v/>
      </c>
      <c r="N6551" s="16" t="str">
        <f>IF(ZSOHSD058[[#This Row],[落胚數]]="","",IF(ISNUMBER(ZSOHSD058[[#This Row],[落胚數]]+0), ZSOHSD058[[#This Row],[落胚數]]+0, 0))</f>
        <v/>
      </c>
    </row>
    <row r="6552" spans="1:14">
      <c r="A6552"/>
      <c r="B6552"/>
      <c r="C6552"/>
      <c r="D6552"/>
      <c r="E6552"/>
      <c r="F6552"/>
      <c r="G6552"/>
      <c r="H6552"/>
      <c r="I6552"/>
      <c r="J6552"/>
      <c r="K6552"/>
      <c r="L6552" t="str">
        <f>IF(COUNTIFS(ZSOHPP055[订单号数值], ZSOHSD058[[#This Row],[订单号数值]], ZSOHPP055[行項目], ZSOHSD058[[#This Row],[行項目]])&gt;0, "Y", "")</f>
        <v/>
      </c>
      <c r="M6552" t="str">
        <f>IF(ZSOHSD058[[#This Row],[銷售訂單]]="", "", --ZSOHSD058[[#This Row],[銷售訂單]])</f>
        <v/>
      </c>
      <c r="N6552" s="16" t="str">
        <f>IF(ZSOHSD058[[#This Row],[落胚數]]="","",IF(ISNUMBER(ZSOHSD058[[#This Row],[落胚數]]+0), ZSOHSD058[[#This Row],[落胚數]]+0, 0))</f>
        <v/>
      </c>
    </row>
    <row r="6553" spans="1:14">
      <c r="A6553"/>
      <c r="B6553"/>
      <c r="C6553"/>
      <c r="D6553"/>
      <c r="E6553"/>
      <c r="F6553"/>
      <c r="G6553"/>
      <c r="H6553"/>
      <c r="I6553"/>
      <c r="J6553"/>
      <c r="K6553"/>
      <c r="L6553" t="str">
        <f>IF(COUNTIFS(ZSOHPP055[订单号数值], ZSOHSD058[[#This Row],[订单号数值]], ZSOHPP055[行項目], ZSOHSD058[[#This Row],[行項目]])&gt;0, "Y", "")</f>
        <v/>
      </c>
      <c r="M6553" t="str">
        <f>IF(ZSOHSD058[[#This Row],[銷售訂單]]="", "", --ZSOHSD058[[#This Row],[銷售訂單]])</f>
        <v/>
      </c>
      <c r="N6553" s="16" t="str">
        <f>IF(ZSOHSD058[[#This Row],[落胚數]]="","",IF(ISNUMBER(ZSOHSD058[[#This Row],[落胚數]]+0), ZSOHSD058[[#This Row],[落胚數]]+0, 0))</f>
        <v/>
      </c>
    </row>
    <row r="6554" spans="1:14">
      <c r="A6554"/>
      <c r="B6554"/>
      <c r="C6554"/>
      <c r="D6554"/>
      <c r="E6554"/>
      <c r="F6554"/>
      <c r="G6554"/>
      <c r="H6554"/>
      <c r="I6554"/>
      <c r="J6554"/>
      <c r="K6554"/>
      <c r="L6554" t="str">
        <f>IF(COUNTIFS(ZSOHPP055[订单号数值], ZSOHSD058[[#This Row],[订单号数值]], ZSOHPP055[行項目], ZSOHSD058[[#This Row],[行項目]])&gt;0, "Y", "")</f>
        <v/>
      </c>
      <c r="M6554" t="str">
        <f>IF(ZSOHSD058[[#This Row],[銷售訂單]]="", "", --ZSOHSD058[[#This Row],[銷售訂單]])</f>
        <v/>
      </c>
      <c r="N6554" s="16" t="str">
        <f>IF(ZSOHSD058[[#This Row],[落胚數]]="","",IF(ISNUMBER(ZSOHSD058[[#This Row],[落胚數]]+0), ZSOHSD058[[#This Row],[落胚數]]+0, 0))</f>
        <v/>
      </c>
    </row>
    <row r="6555" spans="1:14">
      <c r="A6555"/>
      <c r="B6555"/>
      <c r="C6555"/>
      <c r="D6555"/>
      <c r="E6555"/>
      <c r="F6555"/>
      <c r="G6555"/>
      <c r="H6555"/>
      <c r="I6555"/>
      <c r="J6555"/>
      <c r="K6555"/>
      <c r="L6555" t="str">
        <f>IF(COUNTIFS(ZSOHPP055[订单号数值], ZSOHSD058[[#This Row],[订单号数值]], ZSOHPP055[行項目], ZSOHSD058[[#This Row],[行項目]])&gt;0, "Y", "")</f>
        <v/>
      </c>
      <c r="M6555" t="str">
        <f>IF(ZSOHSD058[[#This Row],[銷售訂單]]="", "", --ZSOHSD058[[#This Row],[銷售訂單]])</f>
        <v/>
      </c>
      <c r="N6555" s="16" t="str">
        <f>IF(ZSOHSD058[[#This Row],[落胚數]]="","",IF(ISNUMBER(ZSOHSD058[[#This Row],[落胚數]]+0), ZSOHSD058[[#This Row],[落胚數]]+0, 0))</f>
        <v/>
      </c>
    </row>
    <row r="6556" spans="1:14">
      <c r="A6556"/>
      <c r="B6556"/>
      <c r="C6556"/>
      <c r="D6556"/>
      <c r="E6556"/>
      <c r="F6556"/>
      <c r="G6556"/>
      <c r="H6556"/>
      <c r="I6556"/>
      <c r="J6556"/>
      <c r="K6556"/>
      <c r="L6556" t="str">
        <f>IF(COUNTIFS(ZSOHPP055[订单号数值], ZSOHSD058[[#This Row],[订单号数值]], ZSOHPP055[行項目], ZSOHSD058[[#This Row],[行項目]])&gt;0, "Y", "")</f>
        <v/>
      </c>
      <c r="M6556" t="str">
        <f>IF(ZSOHSD058[[#This Row],[銷售訂單]]="", "", --ZSOHSD058[[#This Row],[銷售訂單]])</f>
        <v/>
      </c>
      <c r="N6556" s="16" t="str">
        <f>IF(ZSOHSD058[[#This Row],[落胚數]]="","",IF(ISNUMBER(ZSOHSD058[[#This Row],[落胚數]]+0), ZSOHSD058[[#This Row],[落胚數]]+0, 0))</f>
        <v/>
      </c>
    </row>
    <row r="6557" spans="1:14">
      <c r="A6557"/>
      <c r="B6557"/>
      <c r="C6557"/>
      <c r="D6557"/>
      <c r="E6557"/>
      <c r="F6557"/>
      <c r="G6557"/>
      <c r="H6557"/>
      <c r="I6557"/>
      <c r="J6557"/>
      <c r="K6557"/>
      <c r="L6557" t="str">
        <f>IF(COUNTIFS(ZSOHPP055[订单号数值], ZSOHSD058[[#This Row],[订单号数值]], ZSOHPP055[行項目], ZSOHSD058[[#This Row],[行項目]])&gt;0, "Y", "")</f>
        <v/>
      </c>
      <c r="M6557" t="str">
        <f>IF(ZSOHSD058[[#This Row],[銷售訂單]]="", "", --ZSOHSD058[[#This Row],[銷售訂單]])</f>
        <v/>
      </c>
      <c r="N6557" s="16" t="str">
        <f>IF(ZSOHSD058[[#This Row],[落胚數]]="","",IF(ISNUMBER(ZSOHSD058[[#This Row],[落胚數]]+0), ZSOHSD058[[#This Row],[落胚數]]+0, 0))</f>
        <v/>
      </c>
    </row>
    <row r="6558" spans="1:14">
      <c r="A6558"/>
      <c r="B6558"/>
      <c r="C6558"/>
      <c r="D6558"/>
      <c r="E6558"/>
      <c r="F6558"/>
      <c r="G6558"/>
      <c r="H6558"/>
      <c r="I6558"/>
      <c r="J6558"/>
      <c r="K6558"/>
      <c r="L6558" t="str">
        <f>IF(COUNTIFS(ZSOHPP055[订单号数值], ZSOHSD058[[#This Row],[订单号数值]], ZSOHPP055[行項目], ZSOHSD058[[#This Row],[行項目]])&gt;0, "Y", "")</f>
        <v/>
      </c>
      <c r="M6558" t="str">
        <f>IF(ZSOHSD058[[#This Row],[銷售訂單]]="", "", --ZSOHSD058[[#This Row],[銷售訂單]])</f>
        <v/>
      </c>
      <c r="N6558" s="16" t="str">
        <f>IF(ZSOHSD058[[#This Row],[落胚數]]="","",IF(ISNUMBER(ZSOHSD058[[#This Row],[落胚數]]+0), ZSOHSD058[[#This Row],[落胚數]]+0, 0))</f>
        <v/>
      </c>
    </row>
    <row r="6559" spans="1:14">
      <c r="A6559"/>
      <c r="B6559"/>
      <c r="C6559"/>
      <c r="D6559"/>
      <c r="E6559"/>
      <c r="F6559"/>
      <c r="G6559"/>
      <c r="H6559"/>
      <c r="I6559"/>
      <c r="J6559"/>
      <c r="K6559"/>
      <c r="L6559" t="str">
        <f>IF(COUNTIFS(ZSOHPP055[订单号数值], ZSOHSD058[[#This Row],[订单号数值]], ZSOHPP055[行項目], ZSOHSD058[[#This Row],[行項目]])&gt;0, "Y", "")</f>
        <v/>
      </c>
      <c r="M6559" t="str">
        <f>IF(ZSOHSD058[[#This Row],[銷售訂單]]="", "", --ZSOHSD058[[#This Row],[銷售訂單]])</f>
        <v/>
      </c>
      <c r="N6559" s="16" t="str">
        <f>IF(ZSOHSD058[[#This Row],[落胚數]]="","",IF(ISNUMBER(ZSOHSD058[[#This Row],[落胚數]]+0), ZSOHSD058[[#This Row],[落胚數]]+0, 0))</f>
        <v/>
      </c>
    </row>
    <row r="6560" spans="1:14">
      <c r="A6560"/>
      <c r="B6560"/>
      <c r="C6560"/>
      <c r="D6560"/>
      <c r="E6560"/>
      <c r="F6560"/>
      <c r="G6560"/>
      <c r="H6560"/>
      <c r="I6560"/>
      <c r="J6560"/>
      <c r="K6560"/>
      <c r="L6560" t="str">
        <f>IF(COUNTIFS(ZSOHPP055[订单号数值], ZSOHSD058[[#This Row],[订单号数值]], ZSOHPP055[行項目], ZSOHSD058[[#This Row],[行項目]])&gt;0, "Y", "")</f>
        <v/>
      </c>
      <c r="M6560" t="str">
        <f>IF(ZSOHSD058[[#This Row],[銷售訂單]]="", "", --ZSOHSD058[[#This Row],[銷售訂單]])</f>
        <v/>
      </c>
      <c r="N6560" s="16" t="str">
        <f>IF(ZSOHSD058[[#This Row],[落胚數]]="","",IF(ISNUMBER(ZSOHSD058[[#This Row],[落胚數]]+0), ZSOHSD058[[#This Row],[落胚數]]+0, 0))</f>
        <v/>
      </c>
    </row>
    <row r="6561" spans="1:14">
      <c r="A6561"/>
      <c r="B6561"/>
      <c r="C6561"/>
      <c r="D6561"/>
      <c r="E6561"/>
      <c r="F6561"/>
      <c r="G6561"/>
      <c r="H6561"/>
      <c r="I6561"/>
      <c r="J6561"/>
      <c r="K6561"/>
      <c r="L6561" t="str">
        <f>IF(COUNTIFS(ZSOHPP055[订单号数值], ZSOHSD058[[#This Row],[订单号数值]], ZSOHPP055[行項目], ZSOHSD058[[#This Row],[行項目]])&gt;0, "Y", "")</f>
        <v/>
      </c>
      <c r="M6561" t="str">
        <f>IF(ZSOHSD058[[#This Row],[銷售訂單]]="", "", --ZSOHSD058[[#This Row],[銷售訂單]])</f>
        <v/>
      </c>
      <c r="N6561" s="16" t="str">
        <f>IF(ZSOHSD058[[#This Row],[落胚數]]="","",IF(ISNUMBER(ZSOHSD058[[#This Row],[落胚數]]+0), ZSOHSD058[[#This Row],[落胚數]]+0, 0))</f>
        <v/>
      </c>
    </row>
    <row r="6562" spans="1:14">
      <c r="A6562"/>
      <c r="B6562"/>
      <c r="C6562"/>
      <c r="D6562"/>
      <c r="E6562"/>
      <c r="F6562"/>
      <c r="G6562"/>
      <c r="H6562"/>
      <c r="I6562"/>
      <c r="J6562"/>
      <c r="K6562"/>
      <c r="L6562" t="str">
        <f>IF(COUNTIFS(ZSOHPP055[订单号数值], ZSOHSD058[[#This Row],[订单号数值]], ZSOHPP055[行項目], ZSOHSD058[[#This Row],[行項目]])&gt;0, "Y", "")</f>
        <v/>
      </c>
      <c r="M6562" t="str">
        <f>IF(ZSOHSD058[[#This Row],[銷售訂單]]="", "", --ZSOHSD058[[#This Row],[銷售訂單]])</f>
        <v/>
      </c>
      <c r="N6562" s="16" t="str">
        <f>IF(ZSOHSD058[[#This Row],[落胚數]]="","",IF(ISNUMBER(ZSOHSD058[[#This Row],[落胚數]]+0), ZSOHSD058[[#This Row],[落胚數]]+0, 0))</f>
        <v/>
      </c>
    </row>
    <row r="6563" spans="1:14">
      <c r="A6563"/>
      <c r="B6563"/>
      <c r="C6563"/>
      <c r="D6563"/>
      <c r="E6563"/>
      <c r="F6563"/>
      <c r="G6563"/>
      <c r="H6563"/>
      <c r="I6563"/>
      <c r="J6563"/>
      <c r="K6563"/>
      <c r="L6563" t="str">
        <f>IF(COUNTIFS(ZSOHPP055[订单号数值], ZSOHSD058[[#This Row],[订单号数值]], ZSOHPP055[行項目], ZSOHSD058[[#This Row],[行項目]])&gt;0, "Y", "")</f>
        <v/>
      </c>
      <c r="M6563" t="str">
        <f>IF(ZSOHSD058[[#This Row],[銷售訂單]]="", "", --ZSOHSD058[[#This Row],[銷售訂單]])</f>
        <v/>
      </c>
      <c r="N6563" s="16" t="str">
        <f>IF(ZSOHSD058[[#This Row],[落胚數]]="","",IF(ISNUMBER(ZSOHSD058[[#This Row],[落胚數]]+0), ZSOHSD058[[#This Row],[落胚數]]+0, 0))</f>
        <v/>
      </c>
    </row>
    <row r="6564" spans="1:14">
      <c r="A6564"/>
      <c r="B6564"/>
      <c r="C6564"/>
      <c r="D6564"/>
      <c r="E6564"/>
      <c r="F6564"/>
      <c r="G6564"/>
      <c r="H6564"/>
      <c r="I6564"/>
      <c r="J6564"/>
      <c r="K6564"/>
      <c r="L6564" t="str">
        <f>IF(COUNTIFS(ZSOHPP055[订单号数值], ZSOHSD058[[#This Row],[订单号数值]], ZSOHPP055[行項目], ZSOHSD058[[#This Row],[行項目]])&gt;0, "Y", "")</f>
        <v/>
      </c>
      <c r="M6564" t="str">
        <f>IF(ZSOHSD058[[#This Row],[銷售訂單]]="", "", --ZSOHSD058[[#This Row],[銷售訂單]])</f>
        <v/>
      </c>
      <c r="N6564" s="16" t="str">
        <f>IF(ZSOHSD058[[#This Row],[落胚數]]="","",IF(ISNUMBER(ZSOHSD058[[#This Row],[落胚數]]+0), ZSOHSD058[[#This Row],[落胚數]]+0, 0))</f>
        <v/>
      </c>
    </row>
    <row r="6565" spans="1:14">
      <c r="A6565"/>
      <c r="B6565"/>
      <c r="C6565"/>
      <c r="D6565"/>
      <c r="E6565"/>
      <c r="F6565"/>
      <c r="G6565"/>
      <c r="H6565"/>
      <c r="I6565"/>
      <c r="J6565"/>
      <c r="K6565"/>
      <c r="L6565" t="str">
        <f>IF(COUNTIFS(ZSOHPP055[订单号数值], ZSOHSD058[[#This Row],[订单号数值]], ZSOHPP055[行項目], ZSOHSD058[[#This Row],[行項目]])&gt;0, "Y", "")</f>
        <v/>
      </c>
      <c r="M6565" t="str">
        <f>IF(ZSOHSD058[[#This Row],[銷售訂單]]="", "", --ZSOHSD058[[#This Row],[銷售訂單]])</f>
        <v/>
      </c>
      <c r="N6565" s="16" t="str">
        <f>IF(ZSOHSD058[[#This Row],[落胚數]]="","",IF(ISNUMBER(ZSOHSD058[[#This Row],[落胚數]]+0), ZSOHSD058[[#This Row],[落胚數]]+0, 0))</f>
        <v/>
      </c>
    </row>
    <row r="6566" spans="1:14">
      <c r="A6566"/>
      <c r="B6566"/>
      <c r="C6566"/>
      <c r="D6566"/>
      <c r="E6566"/>
      <c r="F6566"/>
      <c r="G6566"/>
      <c r="H6566"/>
      <c r="I6566"/>
      <c r="J6566"/>
      <c r="K6566"/>
      <c r="L6566" t="str">
        <f>IF(COUNTIFS(ZSOHPP055[订单号数值], ZSOHSD058[[#This Row],[订单号数值]], ZSOHPP055[行項目], ZSOHSD058[[#This Row],[行項目]])&gt;0, "Y", "")</f>
        <v/>
      </c>
      <c r="M6566" t="str">
        <f>IF(ZSOHSD058[[#This Row],[銷售訂單]]="", "", --ZSOHSD058[[#This Row],[銷售訂單]])</f>
        <v/>
      </c>
      <c r="N6566" s="16" t="str">
        <f>IF(ZSOHSD058[[#This Row],[落胚數]]="","",IF(ISNUMBER(ZSOHSD058[[#This Row],[落胚數]]+0), ZSOHSD058[[#This Row],[落胚數]]+0, 0))</f>
        <v/>
      </c>
    </row>
    <row r="6567" spans="1:14">
      <c r="A6567"/>
      <c r="B6567"/>
      <c r="C6567"/>
      <c r="D6567"/>
      <c r="E6567"/>
      <c r="F6567"/>
      <c r="G6567"/>
      <c r="H6567"/>
      <c r="I6567"/>
      <c r="J6567"/>
      <c r="K6567"/>
      <c r="L6567" t="str">
        <f>IF(COUNTIFS(ZSOHPP055[订单号数值], ZSOHSD058[[#This Row],[订单号数值]], ZSOHPP055[行項目], ZSOHSD058[[#This Row],[行項目]])&gt;0, "Y", "")</f>
        <v/>
      </c>
      <c r="M6567" t="str">
        <f>IF(ZSOHSD058[[#This Row],[銷售訂單]]="", "", --ZSOHSD058[[#This Row],[銷售訂單]])</f>
        <v/>
      </c>
      <c r="N6567" s="16" t="str">
        <f>IF(ZSOHSD058[[#This Row],[落胚數]]="","",IF(ISNUMBER(ZSOHSD058[[#This Row],[落胚數]]+0), ZSOHSD058[[#This Row],[落胚數]]+0, 0))</f>
        <v/>
      </c>
    </row>
    <row r="6568" spans="1:14">
      <c r="A6568"/>
      <c r="B6568"/>
      <c r="C6568"/>
      <c r="D6568"/>
      <c r="E6568"/>
      <c r="F6568"/>
      <c r="G6568"/>
      <c r="H6568"/>
      <c r="I6568"/>
      <c r="J6568"/>
      <c r="K6568"/>
      <c r="L6568" t="str">
        <f>IF(COUNTIFS(ZSOHPP055[订单号数值], ZSOHSD058[[#This Row],[订单号数值]], ZSOHPP055[行項目], ZSOHSD058[[#This Row],[行項目]])&gt;0, "Y", "")</f>
        <v/>
      </c>
      <c r="M6568" t="str">
        <f>IF(ZSOHSD058[[#This Row],[銷售訂單]]="", "", --ZSOHSD058[[#This Row],[銷售訂單]])</f>
        <v/>
      </c>
      <c r="N6568" s="16" t="str">
        <f>IF(ZSOHSD058[[#This Row],[落胚數]]="","",IF(ISNUMBER(ZSOHSD058[[#This Row],[落胚數]]+0), ZSOHSD058[[#This Row],[落胚數]]+0, 0))</f>
        <v/>
      </c>
    </row>
    <row r="6569" spans="1:14">
      <c r="A6569"/>
      <c r="B6569"/>
      <c r="C6569"/>
      <c r="D6569"/>
      <c r="E6569"/>
      <c r="F6569"/>
      <c r="G6569"/>
      <c r="H6569"/>
      <c r="I6569"/>
      <c r="J6569"/>
      <c r="K6569"/>
      <c r="L6569" t="str">
        <f>IF(COUNTIFS(ZSOHPP055[订单号数值], ZSOHSD058[[#This Row],[订单号数值]], ZSOHPP055[行項目], ZSOHSD058[[#This Row],[行項目]])&gt;0, "Y", "")</f>
        <v/>
      </c>
      <c r="M6569" t="str">
        <f>IF(ZSOHSD058[[#This Row],[銷售訂單]]="", "", --ZSOHSD058[[#This Row],[銷售訂單]])</f>
        <v/>
      </c>
      <c r="N6569" s="16" t="str">
        <f>IF(ZSOHSD058[[#This Row],[落胚數]]="","",IF(ISNUMBER(ZSOHSD058[[#This Row],[落胚數]]+0), ZSOHSD058[[#This Row],[落胚數]]+0, 0))</f>
        <v/>
      </c>
    </row>
    <row r="6570" spans="1:14">
      <c r="A6570"/>
      <c r="B6570"/>
      <c r="C6570"/>
      <c r="D6570"/>
      <c r="E6570"/>
      <c r="F6570"/>
      <c r="G6570"/>
      <c r="H6570"/>
      <c r="I6570"/>
      <c r="J6570"/>
      <c r="K6570"/>
      <c r="L6570" t="str">
        <f>IF(COUNTIFS(ZSOHPP055[订单号数值], ZSOHSD058[[#This Row],[订单号数值]], ZSOHPP055[行項目], ZSOHSD058[[#This Row],[行項目]])&gt;0, "Y", "")</f>
        <v/>
      </c>
      <c r="M6570" t="str">
        <f>IF(ZSOHSD058[[#This Row],[銷售訂單]]="", "", --ZSOHSD058[[#This Row],[銷售訂單]])</f>
        <v/>
      </c>
      <c r="N6570" s="16" t="str">
        <f>IF(ZSOHSD058[[#This Row],[落胚數]]="","",IF(ISNUMBER(ZSOHSD058[[#This Row],[落胚數]]+0), ZSOHSD058[[#This Row],[落胚數]]+0, 0))</f>
        <v/>
      </c>
    </row>
    <row r="6571" spans="1:14">
      <c r="A6571"/>
      <c r="B6571"/>
      <c r="C6571"/>
      <c r="D6571"/>
      <c r="E6571"/>
      <c r="F6571"/>
      <c r="G6571"/>
      <c r="H6571"/>
      <c r="I6571"/>
      <c r="J6571"/>
      <c r="K6571"/>
      <c r="L6571" t="str">
        <f>IF(COUNTIFS(ZSOHPP055[订单号数值], ZSOHSD058[[#This Row],[订单号数值]], ZSOHPP055[行項目], ZSOHSD058[[#This Row],[行項目]])&gt;0, "Y", "")</f>
        <v/>
      </c>
      <c r="M6571" t="str">
        <f>IF(ZSOHSD058[[#This Row],[銷售訂單]]="", "", --ZSOHSD058[[#This Row],[銷售訂單]])</f>
        <v/>
      </c>
      <c r="N6571" s="16" t="str">
        <f>IF(ZSOHSD058[[#This Row],[落胚數]]="","",IF(ISNUMBER(ZSOHSD058[[#This Row],[落胚數]]+0), ZSOHSD058[[#This Row],[落胚數]]+0, 0))</f>
        <v/>
      </c>
    </row>
    <row r="6572" spans="1:14">
      <c r="A6572"/>
      <c r="B6572"/>
      <c r="C6572"/>
      <c r="D6572"/>
      <c r="E6572"/>
      <c r="F6572"/>
      <c r="G6572"/>
      <c r="H6572"/>
      <c r="I6572"/>
      <c r="J6572"/>
      <c r="K6572"/>
      <c r="L6572" t="str">
        <f>IF(COUNTIFS(ZSOHPP055[订单号数值], ZSOHSD058[[#This Row],[订单号数值]], ZSOHPP055[行項目], ZSOHSD058[[#This Row],[行項目]])&gt;0, "Y", "")</f>
        <v/>
      </c>
      <c r="M6572" t="str">
        <f>IF(ZSOHSD058[[#This Row],[銷售訂單]]="", "", --ZSOHSD058[[#This Row],[銷售訂單]])</f>
        <v/>
      </c>
      <c r="N6572" s="16" t="str">
        <f>IF(ZSOHSD058[[#This Row],[落胚數]]="","",IF(ISNUMBER(ZSOHSD058[[#This Row],[落胚數]]+0), ZSOHSD058[[#This Row],[落胚數]]+0, 0))</f>
        <v/>
      </c>
    </row>
    <row r="6573" spans="1:14">
      <c r="A6573"/>
      <c r="B6573"/>
      <c r="C6573"/>
      <c r="D6573"/>
      <c r="E6573"/>
      <c r="F6573"/>
      <c r="G6573"/>
      <c r="H6573"/>
      <c r="I6573"/>
      <c r="J6573"/>
      <c r="K6573"/>
      <c r="L6573" t="str">
        <f>IF(COUNTIFS(ZSOHPP055[订单号数值], ZSOHSD058[[#This Row],[订单号数值]], ZSOHPP055[行項目], ZSOHSD058[[#This Row],[行項目]])&gt;0, "Y", "")</f>
        <v/>
      </c>
      <c r="M6573" t="str">
        <f>IF(ZSOHSD058[[#This Row],[銷售訂單]]="", "", --ZSOHSD058[[#This Row],[銷售訂單]])</f>
        <v/>
      </c>
      <c r="N6573" s="16" t="str">
        <f>IF(ZSOHSD058[[#This Row],[落胚數]]="","",IF(ISNUMBER(ZSOHSD058[[#This Row],[落胚數]]+0), ZSOHSD058[[#This Row],[落胚數]]+0, 0))</f>
        <v/>
      </c>
    </row>
    <row r="6574" spans="1:14">
      <c r="A6574"/>
      <c r="B6574"/>
      <c r="C6574"/>
      <c r="D6574"/>
      <c r="E6574"/>
      <c r="F6574"/>
      <c r="G6574"/>
      <c r="H6574"/>
      <c r="I6574"/>
      <c r="J6574"/>
      <c r="K6574"/>
      <c r="L6574" t="str">
        <f>IF(COUNTIFS(ZSOHPP055[订单号数值], ZSOHSD058[[#This Row],[订单号数值]], ZSOHPP055[行項目], ZSOHSD058[[#This Row],[行項目]])&gt;0, "Y", "")</f>
        <v/>
      </c>
      <c r="M6574" t="str">
        <f>IF(ZSOHSD058[[#This Row],[銷售訂單]]="", "", --ZSOHSD058[[#This Row],[銷售訂單]])</f>
        <v/>
      </c>
      <c r="N6574" s="16" t="str">
        <f>IF(ZSOHSD058[[#This Row],[落胚數]]="","",IF(ISNUMBER(ZSOHSD058[[#This Row],[落胚數]]+0), ZSOHSD058[[#This Row],[落胚數]]+0, 0))</f>
        <v/>
      </c>
    </row>
    <row r="6575" spans="1:14">
      <c r="A6575"/>
      <c r="B6575"/>
      <c r="C6575"/>
      <c r="D6575"/>
      <c r="E6575"/>
      <c r="F6575"/>
      <c r="G6575"/>
      <c r="H6575"/>
      <c r="I6575"/>
      <c r="J6575"/>
      <c r="K6575"/>
      <c r="L6575" t="str">
        <f>IF(COUNTIFS(ZSOHPP055[订单号数值], ZSOHSD058[[#This Row],[订单号数值]], ZSOHPP055[行項目], ZSOHSD058[[#This Row],[行項目]])&gt;0, "Y", "")</f>
        <v/>
      </c>
      <c r="M6575" t="str">
        <f>IF(ZSOHSD058[[#This Row],[銷售訂單]]="", "", --ZSOHSD058[[#This Row],[銷售訂單]])</f>
        <v/>
      </c>
      <c r="N6575" s="16" t="str">
        <f>IF(ZSOHSD058[[#This Row],[落胚數]]="","",IF(ISNUMBER(ZSOHSD058[[#This Row],[落胚數]]+0), ZSOHSD058[[#This Row],[落胚數]]+0, 0))</f>
        <v/>
      </c>
    </row>
    <row r="6576" spans="1:14">
      <c r="A6576"/>
      <c r="B6576"/>
      <c r="C6576"/>
      <c r="D6576"/>
      <c r="E6576"/>
      <c r="F6576"/>
      <c r="G6576"/>
      <c r="H6576"/>
      <c r="I6576"/>
      <c r="J6576"/>
      <c r="K6576"/>
      <c r="L6576" t="str">
        <f>IF(COUNTIFS(ZSOHPP055[订单号数值], ZSOHSD058[[#This Row],[订单号数值]], ZSOHPP055[行項目], ZSOHSD058[[#This Row],[行項目]])&gt;0, "Y", "")</f>
        <v/>
      </c>
      <c r="M6576" t="str">
        <f>IF(ZSOHSD058[[#This Row],[銷售訂單]]="", "", --ZSOHSD058[[#This Row],[銷售訂單]])</f>
        <v/>
      </c>
      <c r="N6576" s="16" t="str">
        <f>IF(ZSOHSD058[[#This Row],[落胚數]]="","",IF(ISNUMBER(ZSOHSD058[[#This Row],[落胚數]]+0), ZSOHSD058[[#This Row],[落胚數]]+0, 0))</f>
        <v/>
      </c>
    </row>
    <row r="6577" spans="1:14">
      <c r="A6577"/>
      <c r="B6577"/>
      <c r="C6577"/>
      <c r="D6577"/>
      <c r="E6577"/>
      <c r="F6577"/>
      <c r="G6577"/>
      <c r="H6577"/>
      <c r="I6577"/>
      <c r="J6577"/>
      <c r="K6577"/>
      <c r="L6577" t="str">
        <f>IF(COUNTIFS(ZSOHPP055[订单号数值], ZSOHSD058[[#This Row],[订单号数值]], ZSOHPP055[行項目], ZSOHSD058[[#This Row],[行項目]])&gt;0, "Y", "")</f>
        <v/>
      </c>
      <c r="M6577" t="str">
        <f>IF(ZSOHSD058[[#This Row],[銷售訂單]]="", "", --ZSOHSD058[[#This Row],[銷售訂單]])</f>
        <v/>
      </c>
      <c r="N6577" s="16" t="str">
        <f>IF(ZSOHSD058[[#This Row],[落胚數]]="","",IF(ISNUMBER(ZSOHSD058[[#This Row],[落胚數]]+0), ZSOHSD058[[#This Row],[落胚數]]+0, 0))</f>
        <v/>
      </c>
    </row>
    <row r="6578" spans="1:14">
      <c r="A6578"/>
      <c r="B6578"/>
      <c r="C6578"/>
      <c r="D6578"/>
      <c r="E6578"/>
      <c r="F6578"/>
      <c r="G6578"/>
      <c r="H6578"/>
      <c r="I6578"/>
      <c r="J6578"/>
      <c r="K6578"/>
      <c r="L6578" t="str">
        <f>IF(COUNTIFS(ZSOHPP055[订单号数值], ZSOHSD058[[#This Row],[订单号数值]], ZSOHPP055[行項目], ZSOHSD058[[#This Row],[行項目]])&gt;0, "Y", "")</f>
        <v/>
      </c>
      <c r="M6578" t="str">
        <f>IF(ZSOHSD058[[#This Row],[銷售訂單]]="", "", --ZSOHSD058[[#This Row],[銷售訂單]])</f>
        <v/>
      </c>
      <c r="N6578" s="16" t="str">
        <f>IF(ZSOHSD058[[#This Row],[落胚數]]="","",IF(ISNUMBER(ZSOHSD058[[#This Row],[落胚數]]+0), ZSOHSD058[[#This Row],[落胚數]]+0, 0))</f>
        <v/>
      </c>
    </row>
    <row r="6579" spans="1:14">
      <c r="A6579"/>
      <c r="B6579"/>
      <c r="C6579"/>
      <c r="D6579"/>
      <c r="E6579"/>
      <c r="F6579"/>
      <c r="G6579"/>
      <c r="H6579"/>
      <c r="I6579"/>
      <c r="J6579"/>
      <c r="K6579"/>
      <c r="L6579" t="str">
        <f>IF(COUNTIFS(ZSOHPP055[订单号数值], ZSOHSD058[[#This Row],[订单号数值]], ZSOHPP055[行項目], ZSOHSD058[[#This Row],[行項目]])&gt;0, "Y", "")</f>
        <v/>
      </c>
      <c r="M6579" t="str">
        <f>IF(ZSOHSD058[[#This Row],[銷售訂單]]="", "", --ZSOHSD058[[#This Row],[銷售訂單]])</f>
        <v/>
      </c>
      <c r="N6579" s="16" t="str">
        <f>IF(ZSOHSD058[[#This Row],[落胚數]]="","",IF(ISNUMBER(ZSOHSD058[[#This Row],[落胚數]]+0), ZSOHSD058[[#This Row],[落胚數]]+0, 0))</f>
        <v/>
      </c>
    </row>
    <row r="6580" spans="1:14">
      <c r="A6580"/>
      <c r="B6580"/>
      <c r="C6580"/>
      <c r="D6580"/>
      <c r="E6580"/>
      <c r="F6580"/>
      <c r="G6580"/>
      <c r="H6580"/>
      <c r="I6580"/>
      <c r="J6580"/>
      <c r="K6580"/>
      <c r="L6580" t="str">
        <f>IF(COUNTIFS(ZSOHPP055[订单号数值], ZSOHSD058[[#This Row],[订单号数值]], ZSOHPP055[行項目], ZSOHSD058[[#This Row],[行項目]])&gt;0, "Y", "")</f>
        <v/>
      </c>
      <c r="M6580" t="str">
        <f>IF(ZSOHSD058[[#This Row],[銷售訂單]]="", "", --ZSOHSD058[[#This Row],[銷售訂單]])</f>
        <v/>
      </c>
      <c r="N6580" s="16" t="str">
        <f>IF(ZSOHSD058[[#This Row],[落胚數]]="","",IF(ISNUMBER(ZSOHSD058[[#This Row],[落胚數]]+0), ZSOHSD058[[#This Row],[落胚數]]+0, 0))</f>
        <v/>
      </c>
    </row>
    <row r="6581" spans="1:14">
      <c r="A6581"/>
      <c r="B6581"/>
      <c r="C6581"/>
      <c r="D6581"/>
      <c r="E6581"/>
      <c r="F6581"/>
      <c r="G6581"/>
      <c r="H6581"/>
      <c r="I6581"/>
      <c r="J6581"/>
      <c r="K6581"/>
      <c r="L6581" t="str">
        <f>IF(COUNTIFS(ZSOHPP055[订单号数值], ZSOHSD058[[#This Row],[订单号数值]], ZSOHPP055[行項目], ZSOHSD058[[#This Row],[行項目]])&gt;0, "Y", "")</f>
        <v/>
      </c>
      <c r="M6581" t="str">
        <f>IF(ZSOHSD058[[#This Row],[銷售訂單]]="", "", --ZSOHSD058[[#This Row],[銷售訂單]])</f>
        <v/>
      </c>
      <c r="N6581" s="16" t="str">
        <f>IF(ZSOHSD058[[#This Row],[落胚數]]="","",IF(ISNUMBER(ZSOHSD058[[#This Row],[落胚數]]+0), ZSOHSD058[[#This Row],[落胚數]]+0, 0))</f>
        <v/>
      </c>
    </row>
    <row r="6582" spans="1:14">
      <c r="A6582"/>
      <c r="B6582"/>
      <c r="C6582"/>
      <c r="D6582"/>
      <c r="E6582"/>
      <c r="F6582"/>
      <c r="G6582"/>
      <c r="H6582"/>
      <c r="I6582"/>
      <c r="J6582"/>
      <c r="K6582"/>
      <c r="L6582" t="str">
        <f>IF(COUNTIFS(ZSOHPP055[订单号数值], ZSOHSD058[[#This Row],[订单号数值]], ZSOHPP055[行項目], ZSOHSD058[[#This Row],[行項目]])&gt;0, "Y", "")</f>
        <v/>
      </c>
      <c r="M6582" t="str">
        <f>IF(ZSOHSD058[[#This Row],[銷售訂單]]="", "", --ZSOHSD058[[#This Row],[銷售訂單]])</f>
        <v/>
      </c>
      <c r="N6582" s="16" t="str">
        <f>IF(ZSOHSD058[[#This Row],[落胚數]]="","",IF(ISNUMBER(ZSOHSD058[[#This Row],[落胚數]]+0), ZSOHSD058[[#This Row],[落胚數]]+0, 0))</f>
        <v/>
      </c>
    </row>
    <row r="6583" spans="1:14">
      <c r="A6583"/>
      <c r="B6583"/>
      <c r="C6583"/>
      <c r="D6583"/>
      <c r="E6583"/>
      <c r="F6583"/>
      <c r="G6583"/>
      <c r="H6583"/>
      <c r="I6583"/>
      <c r="J6583"/>
      <c r="K6583"/>
      <c r="L6583" t="str">
        <f>IF(COUNTIFS(ZSOHPP055[订单号数值], ZSOHSD058[[#This Row],[订单号数值]], ZSOHPP055[行項目], ZSOHSD058[[#This Row],[行項目]])&gt;0, "Y", "")</f>
        <v/>
      </c>
      <c r="M6583" t="str">
        <f>IF(ZSOHSD058[[#This Row],[銷售訂單]]="", "", --ZSOHSD058[[#This Row],[銷售訂單]])</f>
        <v/>
      </c>
      <c r="N6583" s="16" t="str">
        <f>IF(ZSOHSD058[[#This Row],[落胚數]]="","",IF(ISNUMBER(ZSOHSD058[[#This Row],[落胚數]]+0), ZSOHSD058[[#This Row],[落胚數]]+0, 0))</f>
        <v/>
      </c>
    </row>
    <row r="6584" spans="1:14">
      <c r="A6584"/>
      <c r="B6584"/>
      <c r="C6584"/>
      <c r="D6584"/>
      <c r="E6584"/>
      <c r="F6584"/>
      <c r="G6584"/>
      <c r="H6584"/>
      <c r="I6584"/>
      <c r="J6584"/>
      <c r="K6584"/>
      <c r="L6584" t="str">
        <f>IF(COUNTIFS(ZSOHPP055[订单号数值], ZSOHSD058[[#This Row],[订单号数值]], ZSOHPP055[行項目], ZSOHSD058[[#This Row],[行項目]])&gt;0, "Y", "")</f>
        <v/>
      </c>
      <c r="M6584" t="str">
        <f>IF(ZSOHSD058[[#This Row],[銷售訂單]]="", "", --ZSOHSD058[[#This Row],[銷售訂單]])</f>
        <v/>
      </c>
      <c r="N6584" s="16" t="str">
        <f>IF(ZSOHSD058[[#This Row],[落胚數]]="","",IF(ISNUMBER(ZSOHSD058[[#This Row],[落胚數]]+0), ZSOHSD058[[#This Row],[落胚數]]+0, 0))</f>
        <v/>
      </c>
    </row>
    <row r="6585" spans="1:14">
      <c r="A6585"/>
      <c r="B6585"/>
      <c r="C6585"/>
      <c r="D6585"/>
      <c r="E6585"/>
      <c r="F6585"/>
      <c r="G6585"/>
      <c r="H6585"/>
      <c r="I6585"/>
      <c r="J6585"/>
      <c r="K6585"/>
      <c r="L6585" t="str">
        <f>IF(COUNTIFS(ZSOHPP055[订单号数值], ZSOHSD058[[#This Row],[订单号数值]], ZSOHPP055[行項目], ZSOHSD058[[#This Row],[行項目]])&gt;0, "Y", "")</f>
        <v/>
      </c>
      <c r="M6585" t="str">
        <f>IF(ZSOHSD058[[#This Row],[銷售訂單]]="", "", --ZSOHSD058[[#This Row],[銷售訂單]])</f>
        <v/>
      </c>
      <c r="N6585" s="16" t="str">
        <f>IF(ZSOHSD058[[#This Row],[落胚數]]="","",IF(ISNUMBER(ZSOHSD058[[#This Row],[落胚數]]+0), ZSOHSD058[[#This Row],[落胚數]]+0, 0))</f>
        <v/>
      </c>
    </row>
    <row r="6586" spans="1:14">
      <c r="A6586"/>
      <c r="B6586"/>
      <c r="C6586"/>
      <c r="D6586"/>
      <c r="E6586"/>
      <c r="F6586"/>
      <c r="G6586"/>
      <c r="H6586"/>
      <c r="I6586"/>
      <c r="J6586"/>
      <c r="K6586"/>
      <c r="L6586" t="str">
        <f>IF(COUNTIFS(ZSOHPP055[订单号数值], ZSOHSD058[[#This Row],[订单号数值]], ZSOHPP055[行項目], ZSOHSD058[[#This Row],[行項目]])&gt;0, "Y", "")</f>
        <v/>
      </c>
      <c r="M6586" t="str">
        <f>IF(ZSOHSD058[[#This Row],[銷售訂單]]="", "", --ZSOHSD058[[#This Row],[銷售訂單]])</f>
        <v/>
      </c>
      <c r="N6586" s="16" t="str">
        <f>IF(ZSOHSD058[[#This Row],[落胚數]]="","",IF(ISNUMBER(ZSOHSD058[[#This Row],[落胚數]]+0), ZSOHSD058[[#This Row],[落胚數]]+0, 0))</f>
        <v/>
      </c>
    </row>
    <row r="6587" spans="1:14">
      <c r="A6587"/>
      <c r="B6587"/>
      <c r="C6587"/>
      <c r="D6587"/>
      <c r="E6587"/>
      <c r="F6587"/>
      <c r="G6587"/>
      <c r="H6587"/>
      <c r="I6587"/>
      <c r="J6587"/>
      <c r="K6587"/>
      <c r="L6587" t="str">
        <f>IF(COUNTIFS(ZSOHPP055[订单号数值], ZSOHSD058[[#This Row],[订单号数值]], ZSOHPP055[行項目], ZSOHSD058[[#This Row],[行項目]])&gt;0, "Y", "")</f>
        <v/>
      </c>
      <c r="M6587" t="str">
        <f>IF(ZSOHSD058[[#This Row],[銷售訂單]]="", "", --ZSOHSD058[[#This Row],[銷售訂單]])</f>
        <v/>
      </c>
      <c r="N6587" s="16" t="str">
        <f>IF(ZSOHSD058[[#This Row],[落胚數]]="","",IF(ISNUMBER(ZSOHSD058[[#This Row],[落胚數]]+0), ZSOHSD058[[#This Row],[落胚數]]+0, 0))</f>
        <v/>
      </c>
    </row>
    <row r="6588" spans="1:14">
      <c r="A6588"/>
      <c r="B6588"/>
      <c r="C6588"/>
      <c r="D6588"/>
      <c r="E6588"/>
      <c r="F6588"/>
      <c r="G6588"/>
      <c r="H6588"/>
      <c r="I6588"/>
      <c r="J6588"/>
      <c r="K6588"/>
      <c r="L6588" t="str">
        <f>IF(COUNTIFS(ZSOHPP055[订单号数值], ZSOHSD058[[#This Row],[订单号数值]], ZSOHPP055[行項目], ZSOHSD058[[#This Row],[行項目]])&gt;0, "Y", "")</f>
        <v/>
      </c>
      <c r="M6588" t="str">
        <f>IF(ZSOHSD058[[#This Row],[銷售訂單]]="", "", --ZSOHSD058[[#This Row],[銷售訂單]])</f>
        <v/>
      </c>
      <c r="N6588" s="16" t="str">
        <f>IF(ZSOHSD058[[#This Row],[落胚數]]="","",IF(ISNUMBER(ZSOHSD058[[#This Row],[落胚數]]+0), ZSOHSD058[[#This Row],[落胚數]]+0, 0))</f>
        <v/>
      </c>
    </row>
    <row r="6589" spans="1:14">
      <c r="A6589"/>
      <c r="B6589"/>
      <c r="C6589"/>
      <c r="D6589"/>
      <c r="E6589"/>
      <c r="F6589"/>
      <c r="G6589"/>
      <c r="H6589"/>
      <c r="I6589"/>
      <c r="J6589"/>
      <c r="K6589"/>
      <c r="L6589" t="str">
        <f>IF(COUNTIFS(ZSOHPP055[订单号数值], ZSOHSD058[[#This Row],[订单号数值]], ZSOHPP055[行項目], ZSOHSD058[[#This Row],[行項目]])&gt;0, "Y", "")</f>
        <v/>
      </c>
      <c r="M6589" t="str">
        <f>IF(ZSOHSD058[[#This Row],[銷售訂單]]="", "", --ZSOHSD058[[#This Row],[銷售訂單]])</f>
        <v/>
      </c>
      <c r="N6589" s="16" t="str">
        <f>IF(ZSOHSD058[[#This Row],[落胚數]]="","",IF(ISNUMBER(ZSOHSD058[[#This Row],[落胚數]]+0), ZSOHSD058[[#This Row],[落胚數]]+0, 0))</f>
        <v/>
      </c>
    </row>
    <row r="6590" spans="1:14">
      <c r="A6590"/>
      <c r="B6590"/>
      <c r="C6590"/>
      <c r="D6590"/>
      <c r="E6590"/>
      <c r="F6590"/>
      <c r="G6590"/>
      <c r="H6590"/>
      <c r="I6590"/>
      <c r="J6590"/>
      <c r="K6590"/>
      <c r="L6590" t="str">
        <f>IF(COUNTIFS(ZSOHPP055[订单号数值], ZSOHSD058[[#This Row],[订单号数值]], ZSOHPP055[行項目], ZSOHSD058[[#This Row],[行項目]])&gt;0, "Y", "")</f>
        <v/>
      </c>
      <c r="M6590" t="str">
        <f>IF(ZSOHSD058[[#This Row],[銷售訂單]]="", "", --ZSOHSD058[[#This Row],[銷售訂單]])</f>
        <v/>
      </c>
      <c r="N6590" s="16" t="str">
        <f>IF(ZSOHSD058[[#This Row],[落胚數]]="","",IF(ISNUMBER(ZSOHSD058[[#This Row],[落胚數]]+0), ZSOHSD058[[#This Row],[落胚數]]+0, 0))</f>
        <v/>
      </c>
    </row>
    <row r="6591" spans="1:14">
      <c r="A6591"/>
      <c r="B6591"/>
      <c r="C6591"/>
      <c r="D6591"/>
      <c r="E6591"/>
      <c r="F6591"/>
      <c r="G6591"/>
      <c r="H6591"/>
      <c r="I6591"/>
      <c r="J6591"/>
      <c r="K6591"/>
      <c r="L6591" t="str">
        <f>IF(COUNTIFS(ZSOHPP055[订单号数值], ZSOHSD058[[#This Row],[订单号数值]], ZSOHPP055[行項目], ZSOHSD058[[#This Row],[行項目]])&gt;0, "Y", "")</f>
        <v/>
      </c>
      <c r="M6591" t="str">
        <f>IF(ZSOHSD058[[#This Row],[銷售訂單]]="", "", --ZSOHSD058[[#This Row],[銷售訂單]])</f>
        <v/>
      </c>
      <c r="N6591" s="16" t="str">
        <f>IF(ZSOHSD058[[#This Row],[落胚數]]="","",IF(ISNUMBER(ZSOHSD058[[#This Row],[落胚數]]+0), ZSOHSD058[[#This Row],[落胚數]]+0, 0))</f>
        <v/>
      </c>
    </row>
    <row r="6592" spans="1:14">
      <c r="A6592"/>
      <c r="B6592"/>
      <c r="C6592"/>
      <c r="D6592"/>
      <c r="E6592"/>
      <c r="F6592"/>
      <c r="G6592"/>
      <c r="H6592"/>
      <c r="I6592"/>
      <c r="J6592"/>
      <c r="K6592"/>
      <c r="L6592" t="str">
        <f>IF(COUNTIFS(ZSOHPP055[订单号数值], ZSOHSD058[[#This Row],[订单号数值]], ZSOHPP055[行項目], ZSOHSD058[[#This Row],[行項目]])&gt;0, "Y", "")</f>
        <v/>
      </c>
      <c r="M6592" t="str">
        <f>IF(ZSOHSD058[[#This Row],[銷售訂單]]="", "", --ZSOHSD058[[#This Row],[銷售訂單]])</f>
        <v/>
      </c>
      <c r="N6592" s="16" t="str">
        <f>IF(ZSOHSD058[[#This Row],[落胚數]]="","",IF(ISNUMBER(ZSOHSD058[[#This Row],[落胚數]]+0), ZSOHSD058[[#This Row],[落胚數]]+0, 0))</f>
        <v/>
      </c>
    </row>
    <row r="6593" spans="1:14">
      <c r="A6593"/>
      <c r="B6593"/>
      <c r="C6593"/>
      <c r="D6593"/>
      <c r="E6593"/>
      <c r="F6593"/>
      <c r="G6593"/>
      <c r="H6593"/>
      <c r="I6593"/>
      <c r="J6593"/>
      <c r="K6593"/>
      <c r="L6593" t="str">
        <f>IF(COUNTIFS(ZSOHPP055[订单号数值], ZSOHSD058[[#This Row],[订单号数值]], ZSOHPP055[行項目], ZSOHSD058[[#This Row],[行項目]])&gt;0, "Y", "")</f>
        <v/>
      </c>
      <c r="M6593" t="str">
        <f>IF(ZSOHSD058[[#This Row],[銷售訂單]]="", "", --ZSOHSD058[[#This Row],[銷售訂單]])</f>
        <v/>
      </c>
      <c r="N6593" s="16" t="str">
        <f>IF(ZSOHSD058[[#This Row],[落胚數]]="","",IF(ISNUMBER(ZSOHSD058[[#This Row],[落胚數]]+0), ZSOHSD058[[#This Row],[落胚數]]+0, 0))</f>
        <v/>
      </c>
    </row>
    <row r="6594" spans="1:14">
      <c r="A6594"/>
      <c r="B6594"/>
      <c r="C6594"/>
      <c r="D6594"/>
      <c r="E6594"/>
      <c r="F6594"/>
      <c r="G6594"/>
      <c r="H6594"/>
      <c r="I6594"/>
      <c r="J6594"/>
      <c r="K6594"/>
      <c r="L6594" t="str">
        <f>IF(COUNTIFS(ZSOHPP055[订单号数值], ZSOHSD058[[#This Row],[订单号数值]], ZSOHPP055[行項目], ZSOHSD058[[#This Row],[行項目]])&gt;0, "Y", "")</f>
        <v/>
      </c>
      <c r="M6594" t="str">
        <f>IF(ZSOHSD058[[#This Row],[銷售訂單]]="", "", --ZSOHSD058[[#This Row],[銷售訂單]])</f>
        <v/>
      </c>
      <c r="N6594" s="16" t="str">
        <f>IF(ZSOHSD058[[#This Row],[落胚數]]="","",IF(ISNUMBER(ZSOHSD058[[#This Row],[落胚數]]+0), ZSOHSD058[[#This Row],[落胚數]]+0, 0))</f>
        <v/>
      </c>
    </row>
    <row r="6595" spans="1:14">
      <c r="A6595"/>
      <c r="B6595"/>
      <c r="C6595"/>
      <c r="D6595"/>
      <c r="E6595"/>
      <c r="F6595"/>
      <c r="G6595"/>
      <c r="H6595"/>
      <c r="I6595"/>
      <c r="J6595"/>
      <c r="K6595"/>
      <c r="L6595" t="str">
        <f>IF(COUNTIFS(ZSOHPP055[订单号数值], ZSOHSD058[[#This Row],[订单号数值]], ZSOHPP055[行項目], ZSOHSD058[[#This Row],[行項目]])&gt;0, "Y", "")</f>
        <v/>
      </c>
      <c r="M6595" t="str">
        <f>IF(ZSOHSD058[[#This Row],[銷售訂單]]="", "", --ZSOHSD058[[#This Row],[銷售訂單]])</f>
        <v/>
      </c>
      <c r="N6595" s="16" t="str">
        <f>IF(ZSOHSD058[[#This Row],[落胚數]]="","",IF(ISNUMBER(ZSOHSD058[[#This Row],[落胚數]]+0), ZSOHSD058[[#This Row],[落胚數]]+0, 0))</f>
        <v/>
      </c>
    </row>
    <row r="6596" spans="1:14">
      <c r="A6596"/>
      <c r="B6596"/>
      <c r="C6596"/>
      <c r="D6596"/>
      <c r="E6596"/>
      <c r="F6596"/>
      <c r="G6596"/>
      <c r="H6596"/>
      <c r="I6596"/>
      <c r="J6596"/>
      <c r="K6596"/>
      <c r="L6596" t="str">
        <f>IF(COUNTIFS(ZSOHPP055[订单号数值], ZSOHSD058[[#This Row],[订单号数值]], ZSOHPP055[行項目], ZSOHSD058[[#This Row],[行項目]])&gt;0, "Y", "")</f>
        <v/>
      </c>
      <c r="M6596" t="str">
        <f>IF(ZSOHSD058[[#This Row],[銷售訂單]]="", "", --ZSOHSD058[[#This Row],[銷售訂單]])</f>
        <v/>
      </c>
      <c r="N6596" s="16" t="str">
        <f>IF(ZSOHSD058[[#This Row],[落胚數]]="","",IF(ISNUMBER(ZSOHSD058[[#This Row],[落胚數]]+0), ZSOHSD058[[#This Row],[落胚數]]+0, 0))</f>
        <v/>
      </c>
    </row>
    <row r="6597" spans="1:14">
      <c r="A6597"/>
      <c r="B6597"/>
      <c r="C6597"/>
      <c r="D6597"/>
      <c r="E6597"/>
      <c r="F6597"/>
      <c r="G6597"/>
      <c r="H6597"/>
      <c r="I6597"/>
      <c r="J6597"/>
      <c r="K6597"/>
      <c r="L6597" t="str">
        <f>IF(COUNTIFS(ZSOHPP055[订单号数值], ZSOHSD058[[#This Row],[订单号数值]], ZSOHPP055[行項目], ZSOHSD058[[#This Row],[行項目]])&gt;0, "Y", "")</f>
        <v/>
      </c>
      <c r="M6597" t="str">
        <f>IF(ZSOHSD058[[#This Row],[銷售訂單]]="", "", --ZSOHSD058[[#This Row],[銷售訂單]])</f>
        <v/>
      </c>
      <c r="N6597" s="16" t="str">
        <f>IF(ZSOHSD058[[#This Row],[落胚數]]="","",IF(ISNUMBER(ZSOHSD058[[#This Row],[落胚數]]+0), ZSOHSD058[[#This Row],[落胚數]]+0, 0))</f>
        <v/>
      </c>
    </row>
    <row r="6598" spans="1:14">
      <c r="A6598"/>
      <c r="B6598"/>
      <c r="C6598"/>
      <c r="D6598"/>
      <c r="E6598"/>
      <c r="F6598"/>
      <c r="G6598"/>
      <c r="H6598"/>
      <c r="I6598"/>
      <c r="J6598"/>
      <c r="K6598"/>
      <c r="L6598" t="str">
        <f>IF(COUNTIFS(ZSOHPP055[订单号数值], ZSOHSD058[[#This Row],[订单号数值]], ZSOHPP055[行項目], ZSOHSD058[[#This Row],[行項目]])&gt;0, "Y", "")</f>
        <v/>
      </c>
      <c r="M6598" t="str">
        <f>IF(ZSOHSD058[[#This Row],[銷售訂單]]="", "", --ZSOHSD058[[#This Row],[銷售訂單]])</f>
        <v/>
      </c>
      <c r="N6598" s="16" t="str">
        <f>IF(ZSOHSD058[[#This Row],[落胚數]]="","",IF(ISNUMBER(ZSOHSD058[[#This Row],[落胚數]]+0), ZSOHSD058[[#This Row],[落胚數]]+0, 0))</f>
        <v/>
      </c>
    </row>
    <row r="6599" spans="1:14">
      <c r="A6599"/>
      <c r="B6599"/>
      <c r="C6599"/>
      <c r="D6599"/>
      <c r="E6599"/>
      <c r="F6599"/>
      <c r="G6599"/>
      <c r="H6599"/>
      <c r="I6599"/>
      <c r="J6599"/>
      <c r="K6599"/>
      <c r="L6599" t="str">
        <f>IF(COUNTIFS(ZSOHPP055[订单号数值], ZSOHSD058[[#This Row],[订单号数值]], ZSOHPP055[行項目], ZSOHSD058[[#This Row],[行項目]])&gt;0, "Y", "")</f>
        <v/>
      </c>
      <c r="M6599" t="str">
        <f>IF(ZSOHSD058[[#This Row],[銷售訂單]]="", "", --ZSOHSD058[[#This Row],[銷售訂單]])</f>
        <v/>
      </c>
      <c r="N6599" s="16" t="str">
        <f>IF(ZSOHSD058[[#This Row],[落胚數]]="","",IF(ISNUMBER(ZSOHSD058[[#This Row],[落胚數]]+0), ZSOHSD058[[#This Row],[落胚數]]+0, 0))</f>
        <v/>
      </c>
    </row>
    <row r="6600" spans="1:14">
      <c r="A6600"/>
      <c r="B6600"/>
      <c r="C6600"/>
      <c r="D6600"/>
      <c r="E6600"/>
      <c r="F6600"/>
      <c r="G6600"/>
      <c r="H6600"/>
      <c r="I6600"/>
      <c r="J6600"/>
      <c r="K6600"/>
      <c r="L6600" t="str">
        <f>IF(COUNTIFS(ZSOHPP055[订单号数值], ZSOHSD058[[#This Row],[订单号数值]], ZSOHPP055[行項目], ZSOHSD058[[#This Row],[行項目]])&gt;0, "Y", "")</f>
        <v/>
      </c>
      <c r="M6600" t="str">
        <f>IF(ZSOHSD058[[#This Row],[銷售訂單]]="", "", --ZSOHSD058[[#This Row],[銷售訂單]])</f>
        <v/>
      </c>
      <c r="N6600" s="16" t="str">
        <f>IF(ZSOHSD058[[#This Row],[落胚數]]="","",IF(ISNUMBER(ZSOHSD058[[#This Row],[落胚數]]+0), ZSOHSD058[[#This Row],[落胚數]]+0, 0))</f>
        <v/>
      </c>
    </row>
    <row r="6601" spans="1:14">
      <c r="A6601"/>
      <c r="B6601"/>
      <c r="C6601"/>
      <c r="D6601"/>
      <c r="E6601"/>
      <c r="F6601"/>
      <c r="G6601"/>
      <c r="H6601"/>
      <c r="I6601"/>
      <c r="J6601"/>
      <c r="K6601"/>
      <c r="L6601" t="str">
        <f>IF(COUNTIFS(ZSOHPP055[订单号数值], ZSOHSD058[[#This Row],[订单号数值]], ZSOHPP055[行項目], ZSOHSD058[[#This Row],[行項目]])&gt;0, "Y", "")</f>
        <v/>
      </c>
      <c r="M6601" t="str">
        <f>IF(ZSOHSD058[[#This Row],[銷售訂單]]="", "", --ZSOHSD058[[#This Row],[銷售訂單]])</f>
        <v/>
      </c>
      <c r="N6601" s="16" t="str">
        <f>IF(ZSOHSD058[[#This Row],[落胚數]]="","",IF(ISNUMBER(ZSOHSD058[[#This Row],[落胚數]]+0), ZSOHSD058[[#This Row],[落胚數]]+0, 0))</f>
        <v/>
      </c>
    </row>
    <row r="6602" spans="1:14">
      <c r="A6602"/>
      <c r="B6602"/>
      <c r="C6602"/>
      <c r="D6602"/>
      <c r="E6602"/>
      <c r="F6602"/>
      <c r="G6602"/>
      <c r="H6602"/>
      <c r="I6602"/>
      <c r="J6602"/>
      <c r="K6602"/>
      <c r="L6602" t="str">
        <f>IF(COUNTIFS(ZSOHPP055[订单号数值], ZSOHSD058[[#This Row],[订单号数值]], ZSOHPP055[行項目], ZSOHSD058[[#This Row],[行項目]])&gt;0, "Y", "")</f>
        <v/>
      </c>
      <c r="M6602" t="str">
        <f>IF(ZSOHSD058[[#This Row],[銷售訂單]]="", "", --ZSOHSD058[[#This Row],[銷售訂單]])</f>
        <v/>
      </c>
      <c r="N6602" s="16" t="str">
        <f>IF(ZSOHSD058[[#This Row],[落胚數]]="","",IF(ISNUMBER(ZSOHSD058[[#This Row],[落胚數]]+0), ZSOHSD058[[#This Row],[落胚數]]+0, 0))</f>
        <v/>
      </c>
    </row>
    <row r="6603" spans="1:14">
      <c r="A6603"/>
      <c r="B6603"/>
      <c r="C6603"/>
      <c r="D6603"/>
      <c r="E6603"/>
      <c r="F6603"/>
      <c r="G6603"/>
      <c r="H6603"/>
      <c r="I6603"/>
      <c r="J6603"/>
      <c r="K6603"/>
      <c r="L6603" t="str">
        <f>IF(COUNTIFS(ZSOHPP055[订单号数值], ZSOHSD058[[#This Row],[订单号数值]], ZSOHPP055[行項目], ZSOHSD058[[#This Row],[行項目]])&gt;0, "Y", "")</f>
        <v/>
      </c>
      <c r="M6603" t="str">
        <f>IF(ZSOHSD058[[#This Row],[銷售訂單]]="", "", --ZSOHSD058[[#This Row],[銷售訂單]])</f>
        <v/>
      </c>
      <c r="N6603" s="16" t="str">
        <f>IF(ZSOHSD058[[#This Row],[落胚數]]="","",IF(ISNUMBER(ZSOHSD058[[#This Row],[落胚數]]+0), ZSOHSD058[[#This Row],[落胚數]]+0, 0))</f>
        <v/>
      </c>
    </row>
    <row r="6604" spans="1:14">
      <c r="A6604"/>
      <c r="B6604"/>
      <c r="C6604"/>
      <c r="D6604"/>
      <c r="E6604"/>
      <c r="F6604"/>
      <c r="G6604"/>
      <c r="H6604"/>
      <c r="I6604"/>
      <c r="J6604"/>
      <c r="K6604"/>
      <c r="L6604" t="str">
        <f>IF(COUNTIFS(ZSOHPP055[订单号数值], ZSOHSD058[[#This Row],[订单号数值]], ZSOHPP055[行項目], ZSOHSD058[[#This Row],[行項目]])&gt;0, "Y", "")</f>
        <v/>
      </c>
      <c r="M6604" t="str">
        <f>IF(ZSOHSD058[[#This Row],[銷售訂單]]="", "", --ZSOHSD058[[#This Row],[銷售訂單]])</f>
        <v/>
      </c>
      <c r="N6604" s="16" t="str">
        <f>IF(ZSOHSD058[[#This Row],[落胚數]]="","",IF(ISNUMBER(ZSOHSD058[[#This Row],[落胚數]]+0), ZSOHSD058[[#This Row],[落胚數]]+0, 0))</f>
        <v/>
      </c>
    </row>
    <row r="6605" spans="1:14">
      <c r="A6605"/>
      <c r="B6605"/>
      <c r="C6605"/>
      <c r="D6605"/>
      <c r="E6605"/>
      <c r="F6605"/>
      <c r="G6605"/>
      <c r="H6605"/>
      <c r="I6605"/>
      <c r="J6605"/>
      <c r="K6605"/>
      <c r="L6605" t="str">
        <f>IF(COUNTIFS(ZSOHPP055[订单号数值], ZSOHSD058[[#This Row],[订单号数值]], ZSOHPP055[行項目], ZSOHSD058[[#This Row],[行項目]])&gt;0, "Y", "")</f>
        <v/>
      </c>
      <c r="M6605" t="str">
        <f>IF(ZSOHSD058[[#This Row],[銷售訂單]]="", "", --ZSOHSD058[[#This Row],[銷售訂單]])</f>
        <v/>
      </c>
      <c r="N6605" s="16" t="str">
        <f>IF(ZSOHSD058[[#This Row],[落胚數]]="","",IF(ISNUMBER(ZSOHSD058[[#This Row],[落胚數]]+0), ZSOHSD058[[#This Row],[落胚數]]+0, 0))</f>
        <v/>
      </c>
    </row>
    <row r="6606" spans="1:14">
      <c r="A6606"/>
      <c r="B6606"/>
      <c r="C6606"/>
      <c r="D6606"/>
      <c r="E6606"/>
      <c r="F6606"/>
      <c r="G6606"/>
      <c r="H6606"/>
      <c r="I6606"/>
      <c r="J6606"/>
      <c r="K6606"/>
      <c r="L6606" t="str">
        <f>IF(COUNTIFS(ZSOHPP055[订单号数值], ZSOHSD058[[#This Row],[订单号数值]], ZSOHPP055[行項目], ZSOHSD058[[#This Row],[行項目]])&gt;0, "Y", "")</f>
        <v/>
      </c>
      <c r="M6606" t="str">
        <f>IF(ZSOHSD058[[#This Row],[銷售訂單]]="", "", --ZSOHSD058[[#This Row],[銷售訂單]])</f>
        <v/>
      </c>
      <c r="N6606" s="16" t="str">
        <f>IF(ZSOHSD058[[#This Row],[落胚數]]="","",IF(ISNUMBER(ZSOHSD058[[#This Row],[落胚數]]+0), ZSOHSD058[[#This Row],[落胚數]]+0, 0))</f>
        <v/>
      </c>
    </row>
    <row r="6607" spans="1:14">
      <c r="A6607"/>
      <c r="B6607"/>
      <c r="C6607"/>
      <c r="D6607"/>
      <c r="E6607"/>
      <c r="F6607"/>
      <c r="G6607"/>
      <c r="H6607"/>
      <c r="I6607"/>
      <c r="J6607"/>
      <c r="K6607"/>
      <c r="L6607" t="str">
        <f>IF(COUNTIFS(ZSOHPP055[订单号数值], ZSOHSD058[[#This Row],[订单号数值]], ZSOHPP055[行項目], ZSOHSD058[[#This Row],[行項目]])&gt;0, "Y", "")</f>
        <v/>
      </c>
      <c r="M6607" t="str">
        <f>IF(ZSOHSD058[[#This Row],[銷售訂單]]="", "", --ZSOHSD058[[#This Row],[銷售訂單]])</f>
        <v/>
      </c>
      <c r="N6607" s="16" t="str">
        <f>IF(ZSOHSD058[[#This Row],[落胚數]]="","",IF(ISNUMBER(ZSOHSD058[[#This Row],[落胚數]]+0), ZSOHSD058[[#This Row],[落胚數]]+0, 0))</f>
        <v/>
      </c>
    </row>
    <row r="6608" spans="1:14">
      <c r="A6608"/>
      <c r="B6608"/>
      <c r="C6608"/>
      <c r="D6608"/>
      <c r="E6608"/>
      <c r="F6608"/>
      <c r="G6608"/>
      <c r="H6608"/>
      <c r="I6608"/>
      <c r="J6608"/>
      <c r="K6608"/>
      <c r="L6608" t="str">
        <f>IF(COUNTIFS(ZSOHPP055[订单号数值], ZSOHSD058[[#This Row],[订单号数值]], ZSOHPP055[行項目], ZSOHSD058[[#This Row],[行項目]])&gt;0, "Y", "")</f>
        <v/>
      </c>
      <c r="M6608" t="str">
        <f>IF(ZSOHSD058[[#This Row],[銷售訂單]]="", "", --ZSOHSD058[[#This Row],[銷售訂單]])</f>
        <v/>
      </c>
      <c r="N6608" s="16" t="str">
        <f>IF(ZSOHSD058[[#This Row],[落胚數]]="","",IF(ISNUMBER(ZSOHSD058[[#This Row],[落胚數]]+0), ZSOHSD058[[#This Row],[落胚數]]+0, 0))</f>
        <v/>
      </c>
    </row>
    <row r="6609" spans="1:14">
      <c r="A6609"/>
      <c r="B6609"/>
      <c r="C6609"/>
      <c r="D6609"/>
      <c r="E6609"/>
      <c r="F6609"/>
      <c r="G6609"/>
      <c r="H6609"/>
      <c r="I6609"/>
      <c r="J6609"/>
      <c r="K6609"/>
      <c r="L6609" t="str">
        <f>IF(COUNTIFS(ZSOHPP055[订单号数值], ZSOHSD058[[#This Row],[订单号数值]], ZSOHPP055[行項目], ZSOHSD058[[#This Row],[行項目]])&gt;0, "Y", "")</f>
        <v/>
      </c>
      <c r="M6609" t="str">
        <f>IF(ZSOHSD058[[#This Row],[銷售訂單]]="", "", --ZSOHSD058[[#This Row],[銷售訂單]])</f>
        <v/>
      </c>
      <c r="N6609" s="16" t="str">
        <f>IF(ZSOHSD058[[#This Row],[落胚數]]="","",IF(ISNUMBER(ZSOHSD058[[#This Row],[落胚數]]+0), ZSOHSD058[[#This Row],[落胚數]]+0, 0))</f>
        <v/>
      </c>
    </row>
    <row r="6610" spans="1:14">
      <c r="A6610"/>
      <c r="B6610"/>
      <c r="C6610"/>
      <c r="D6610"/>
      <c r="E6610"/>
      <c r="F6610"/>
      <c r="G6610"/>
      <c r="H6610"/>
      <c r="I6610"/>
      <c r="J6610"/>
      <c r="K6610"/>
      <c r="L6610" t="str">
        <f>IF(COUNTIFS(ZSOHPP055[订单号数值], ZSOHSD058[[#This Row],[订单号数值]], ZSOHPP055[行項目], ZSOHSD058[[#This Row],[行項目]])&gt;0, "Y", "")</f>
        <v/>
      </c>
      <c r="M6610" t="str">
        <f>IF(ZSOHSD058[[#This Row],[銷售訂單]]="", "", --ZSOHSD058[[#This Row],[銷售訂單]])</f>
        <v/>
      </c>
      <c r="N6610" s="16" t="str">
        <f>IF(ZSOHSD058[[#This Row],[落胚數]]="","",IF(ISNUMBER(ZSOHSD058[[#This Row],[落胚數]]+0), ZSOHSD058[[#This Row],[落胚數]]+0, 0))</f>
        <v/>
      </c>
    </row>
    <row r="6611" spans="1:14">
      <c r="A6611"/>
      <c r="B6611"/>
      <c r="C6611"/>
      <c r="D6611"/>
      <c r="E6611"/>
      <c r="F6611"/>
      <c r="G6611"/>
      <c r="H6611"/>
      <c r="I6611"/>
      <c r="J6611"/>
      <c r="K6611"/>
      <c r="L6611" t="str">
        <f>IF(COUNTIFS(ZSOHPP055[订单号数值], ZSOHSD058[[#This Row],[订单号数值]], ZSOHPP055[行項目], ZSOHSD058[[#This Row],[行項目]])&gt;0, "Y", "")</f>
        <v/>
      </c>
      <c r="M6611" t="str">
        <f>IF(ZSOHSD058[[#This Row],[銷售訂單]]="", "", --ZSOHSD058[[#This Row],[銷售訂單]])</f>
        <v/>
      </c>
      <c r="N6611" s="16" t="str">
        <f>IF(ZSOHSD058[[#This Row],[落胚數]]="","",IF(ISNUMBER(ZSOHSD058[[#This Row],[落胚數]]+0), ZSOHSD058[[#This Row],[落胚數]]+0, 0))</f>
        <v/>
      </c>
    </row>
    <row r="6612" spans="1:14">
      <c r="A6612"/>
      <c r="B6612"/>
      <c r="C6612"/>
      <c r="D6612"/>
      <c r="E6612"/>
      <c r="F6612"/>
      <c r="G6612"/>
      <c r="H6612"/>
      <c r="I6612"/>
      <c r="J6612"/>
      <c r="K6612"/>
      <c r="L6612" t="str">
        <f>IF(COUNTIFS(ZSOHPP055[订单号数值], ZSOHSD058[[#This Row],[订单号数值]], ZSOHPP055[行項目], ZSOHSD058[[#This Row],[行項目]])&gt;0, "Y", "")</f>
        <v/>
      </c>
      <c r="M6612" t="str">
        <f>IF(ZSOHSD058[[#This Row],[銷售訂單]]="", "", --ZSOHSD058[[#This Row],[銷售訂單]])</f>
        <v/>
      </c>
      <c r="N6612" s="16" t="str">
        <f>IF(ZSOHSD058[[#This Row],[落胚數]]="","",IF(ISNUMBER(ZSOHSD058[[#This Row],[落胚數]]+0), ZSOHSD058[[#This Row],[落胚數]]+0, 0))</f>
        <v/>
      </c>
    </row>
    <row r="6613" spans="1:14">
      <c r="A6613"/>
      <c r="B6613"/>
      <c r="C6613"/>
      <c r="D6613"/>
      <c r="E6613"/>
      <c r="F6613"/>
      <c r="G6613"/>
      <c r="H6613"/>
      <c r="I6613"/>
      <c r="J6613"/>
      <c r="K6613"/>
      <c r="L6613" t="str">
        <f>IF(COUNTIFS(ZSOHPP055[订单号数值], ZSOHSD058[[#This Row],[订单号数值]], ZSOHPP055[行項目], ZSOHSD058[[#This Row],[行項目]])&gt;0, "Y", "")</f>
        <v/>
      </c>
      <c r="M6613" t="str">
        <f>IF(ZSOHSD058[[#This Row],[銷售訂單]]="", "", --ZSOHSD058[[#This Row],[銷售訂單]])</f>
        <v/>
      </c>
      <c r="N6613" s="16" t="str">
        <f>IF(ZSOHSD058[[#This Row],[落胚數]]="","",IF(ISNUMBER(ZSOHSD058[[#This Row],[落胚數]]+0), ZSOHSD058[[#This Row],[落胚數]]+0, 0))</f>
        <v/>
      </c>
    </row>
    <row r="6614" spans="1:14">
      <c r="A6614"/>
      <c r="B6614"/>
      <c r="C6614"/>
      <c r="D6614"/>
      <c r="E6614"/>
      <c r="F6614"/>
      <c r="G6614"/>
      <c r="H6614"/>
      <c r="I6614"/>
      <c r="J6614"/>
      <c r="K6614"/>
      <c r="L6614" t="str">
        <f>IF(COUNTIFS(ZSOHPP055[订单号数值], ZSOHSD058[[#This Row],[订单号数值]], ZSOHPP055[行項目], ZSOHSD058[[#This Row],[行項目]])&gt;0, "Y", "")</f>
        <v/>
      </c>
      <c r="M6614" t="str">
        <f>IF(ZSOHSD058[[#This Row],[銷售訂單]]="", "", --ZSOHSD058[[#This Row],[銷售訂單]])</f>
        <v/>
      </c>
      <c r="N6614" s="16" t="str">
        <f>IF(ZSOHSD058[[#This Row],[落胚數]]="","",IF(ISNUMBER(ZSOHSD058[[#This Row],[落胚數]]+0), ZSOHSD058[[#This Row],[落胚數]]+0, 0))</f>
        <v/>
      </c>
    </row>
    <row r="6615" spans="1:14">
      <c r="A6615"/>
      <c r="B6615"/>
      <c r="C6615"/>
      <c r="D6615"/>
      <c r="E6615"/>
      <c r="F6615"/>
      <c r="G6615"/>
      <c r="H6615"/>
      <c r="I6615"/>
      <c r="J6615"/>
      <c r="K6615"/>
      <c r="L6615" t="str">
        <f>IF(COUNTIFS(ZSOHPP055[订单号数值], ZSOHSD058[[#This Row],[订单号数值]], ZSOHPP055[行項目], ZSOHSD058[[#This Row],[行項目]])&gt;0, "Y", "")</f>
        <v/>
      </c>
      <c r="M6615" t="str">
        <f>IF(ZSOHSD058[[#This Row],[銷售訂單]]="", "", --ZSOHSD058[[#This Row],[銷售訂單]])</f>
        <v/>
      </c>
      <c r="N6615" s="16" t="str">
        <f>IF(ZSOHSD058[[#This Row],[落胚數]]="","",IF(ISNUMBER(ZSOHSD058[[#This Row],[落胚數]]+0), ZSOHSD058[[#This Row],[落胚數]]+0, 0))</f>
        <v/>
      </c>
    </row>
    <row r="6616" spans="1:14">
      <c r="A6616"/>
      <c r="B6616"/>
      <c r="C6616"/>
      <c r="D6616"/>
      <c r="E6616"/>
      <c r="F6616"/>
      <c r="G6616"/>
      <c r="H6616"/>
      <c r="I6616"/>
      <c r="J6616"/>
      <c r="K6616"/>
      <c r="L6616" t="str">
        <f>IF(COUNTIFS(ZSOHPP055[订单号数值], ZSOHSD058[[#This Row],[订单号数值]], ZSOHPP055[行項目], ZSOHSD058[[#This Row],[行項目]])&gt;0, "Y", "")</f>
        <v/>
      </c>
      <c r="M6616" t="str">
        <f>IF(ZSOHSD058[[#This Row],[銷售訂單]]="", "", --ZSOHSD058[[#This Row],[銷售訂單]])</f>
        <v/>
      </c>
      <c r="N6616" s="16" t="str">
        <f>IF(ZSOHSD058[[#This Row],[落胚數]]="","",IF(ISNUMBER(ZSOHSD058[[#This Row],[落胚數]]+0), ZSOHSD058[[#This Row],[落胚數]]+0, 0))</f>
        <v/>
      </c>
    </row>
    <row r="6617" spans="1:14">
      <c r="A6617"/>
      <c r="B6617"/>
      <c r="C6617"/>
      <c r="D6617"/>
      <c r="E6617"/>
      <c r="F6617"/>
      <c r="G6617"/>
      <c r="H6617"/>
      <c r="I6617"/>
      <c r="J6617"/>
      <c r="K6617"/>
      <c r="L6617" t="str">
        <f>IF(COUNTIFS(ZSOHPP055[订单号数值], ZSOHSD058[[#This Row],[订单号数值]], ZSOHPP055[行項目], ZSOHSD058[[#This Row],[行項目]])&gt;0, "Y", "")</f>
        <v/>
      </c>
      <c r="M6617" t="str">
        <f>IF(ZSOHSD058[[#This Row],[銷售訂單]]="", "", --ZSOHSD058[[#This Row],[銷售訂單]])</f>
        <v/>
      </c>
      <c r="N6617" s="16" t="str">
        <f>IF(ZSOHSD058[[#This Row],[落胚數]]="","",IF(ISNUMBER(ZSOHSD058[[#This Row],[落胚數]]+0), ZSOHSD058[[#This Row],[落胚數]]+0, 0))</f>
        <v/>
      </c>
    </row>
    <row r="6618" spans="1:14">
      <c r="A6618"/>
      <c r="B6618"/>
      <c r="C6618"/>
      <c r="D6618"/>
      <c r="E6618"/>
      <c r="F6618"/>
      <c r="G6618"/>
      <c r="H6618"/>
      <c r="I6618"/>
      <c r="J6618"/>
      <c r="K6618"/>
      <c r="L6618" t="str">
        <f>IF(COUNTIFS(ZSOHPP055[订单号数值], ZSOHSD058[[#This Row],[订单号数值]], ZSOHPP055[行項目], ZSOHSD058[[#This Row],[行項目]])&gt;0, "Y", "")</f>
        <v/>
      </c>
      <c r="M6618" t="str">
        <f>IF(ZSOHSD058[[#This Row],[銷售訂單]]="", "", --ZSOHSD058[[#This Row],[銷售訂單]])</f>
        <v/>
      </c>
      <c r="N6618" s="16" t="str">
        <f>IF(ZSOHSD058[[#This Row],[落胚數]]="","",IF(ISNUMBER(ZSOHSD058[[#This Row],[落胚數]]+0), ZSOHSD058[[#This Row],[落胚數]]+0, 0))</f>
        <v/>
      </c>
    </row>
    <row r="6619" spans="1:14">
      <c r="A6619"/>
      <c r="B6619"/>
      <c r="C6619"/>
      <c r="D6619"/>
      <c r="E6619"/>
      <c r="F6619"/>
      <c r="G6619"/>
      <c r="H6619"/>
      <c r="I6619"/>
      <c r="J6619"/>
      <c r="K6619"/>
      <c r="L6619" t="str">
        <f>IF(COUNTIFS(ZSOHPP055[订单号数值], ZSOHSD058[[#This Row],[订单号数值]], ZSOHPP055[行項目], ZSOHSD058[[#This Row],[行項目]])&gt;0, "Y", "")</f>
        <v/>
      </c>
      <c r="M6619" t="str">
        <f>IF(ZSOHSD058[[#This Row],[銷售訂單]]="", "", --ZSOHSD058[[#This Row],[銷售訂單]])</f>
        <v/>
      </c>
      <c r="N6619" s="16" t="str">
        <f>IF(ZSOHSD058[[#This Row],[落胚數]]="","",IF(ISNUMBER(ZSOHSD058[[#This Row],[落胚數]]+0), ZSOHSD058[[#This Row],[落胚數]]+0, 0))</f>
        <v/>
      </c>
    </row>
    <row r="6620" spans="1:14">
      <c r="A6620"/>
      <c r="B6620"/>
      <c r="C6620"/>
      <c r="D6620"/>
      <c r="E6620"/>
      <c r="F6620"/>
      <c r="G6620"/>
      <c r="H6620"/>
      <c r="I6620"/>
      <c r="J6620"/>
      <c r="K6620"/>
      <c r="L6620" t="str">
        <f>IF(COUNTIFS(ZSOHPP055[订单号数值], ZSOHSD058[[#This Row],[订单号数值]], ZSOHPP055[行項目], ZSOHSD058[[#This Row],[行項目]])&gt;0, "Y", "")</f>
        <v/>
      </c>
      <c r="M6620" t="str">
        <f>IF(ZSOHSD058[[#This Row],[銷售訂單]]="", "", --ZSOHSD058[[#This Row],[銷售訂單]])</f>
        <v/>
      </c>
      <c r="N6620" s="16" t="str">
        <f>IF(ZSOHSD058[[#This Row],[落胚數]]="","",IF(ISNUMBER(ZSOHSD058[[#This Row],[落胚數]]+0), ZSOHSD058[[#This Row],[落胚數]]+0, 0))</f>
        <v/>
      </c>
    </row>
    <row r="6621" spans="1:14">
      <c r="A6621"/>
      <c r="B6621"/>
      <c r="C6621"/>
      <c r="D6621"/>
      <c r="E6621"/>
      <c r="F6621"/>
      <c r="G6621"/>
      <c r="H6621"/>
      <c r="I6621"/>
      <c r="J6621"/>
      <c r="K6621"/>
      <c r="L6621" t="str">
        <f>IF(COUNTIFS(ZSOHPP055[订单号数值], ZSOHSD058[[#This Row],[订单号数值]], ZSOHPP055[行項目], ZSOHSD058[[#This Row],[行項目]])&gt;0, "Y", "")</f>
        <v/>
      </c>
      <c r="M6621" t="str">
        <f>IF(ZSOHSD058[[#This Row],[銷售訂單]]="", "", --ZSOHSD058[[#This Row],[銷售訂單]])</f>
        <v/>
      </c>
      <c r="N6621" s="16" t="str">
        <f>IF(ZSOHSD058[[#This Row],[落胚數]]="","",IF(ISNUMBER(ZSOHSD058[[#This Row],[落胚數]]+0), ZSOHSD058[[#This Row],[落胚數]]+0, 0))</f>
        <v/>
      </c>
    </row>
    <row r="6622" spans="1:14">
      <c r="A6622"/>
      <c r="B6622"/>
      <c r="C6622"/>
      <c r="D6622"/>
      <c r="E6622"/>
      <c r="F6622"/>
      <c r="G6622"/>
      <c r="H6622"/>
      <c r="I6622"/>
      <c r="J6622"/>
      <c r="K6622"/>
      <c r="L6622" t="str">
        <f>IF(COUNTIFS(ZSOHPP055[订单号数值], ZSOHSD058[[#This Row],[订单号数值]], ZSOHPP055[行項目], ZSOHSD058[[#This Row],[行項目]])&gt;0, "Y", "")</f>
        <v/>
      </c>
      <c r="M6622" t="str">
        <f>IF(ZSOHSD058[[#This Row],[銷售訂單]]="", "", --ZSOHSD058[[#This Row],[銷售訂單]])</f>
        <v/>
      </c>
      <c r="N6622" s="16" t="str">
        <f>IF(ZSOHSD058[[#This Row],[落胚數]]="","",IF(ISNUMBER(ZSOHSD058[[#This Row],[落胚數]]+0), ZSOHSD058[[#This Row],[落胚數]]+0, 0))</f>
        <v/>
      </c>
    </row>
    <row r="6623" spans="1:14">
      <c r="A6623"/>
      <c r="B6623"/>
      <c r="C6623"/>
      <c r="D6623"/>
      <c r="E6623"/>
      <c r="F6623"/>
      <c r="G6623"/>
      <c r="H6623"/>
      <c r="I6623"/>
      <c r="J6623"/>
      <c r="K6623"/>
      <c r="L6623" t="str">
        <f>IF(COUNTIFS(ZSOHPP055[订单号数值], ZSOHSD058[[#This Row],[订单号数值]], ZSOHPP055[行項目], ZSOHSD058[[#This Row],[行項目]])&gt;0, "Y", "")</f>
        <v/>
      </c>
      <c r="M6623" t="str">
        <f>IF(ZSOHSD058[[#This Row],[銷售訂單]]="", "", --ZSOHSD058[[#This Row],[銷售訂單]])</f>
        <v/>
      </c>
      <c r="N6623" s="16" t="str">
        <f>IF(ZSOHSD058[[#This Row],[落胚數]]="","",IF(ISNUMBER(ZSOHSD058[[#This Row],[落胚數]]+0), ZSOHSD058[[#This Row],[落胚數]]+0, 0))</f>
        <v/>
      </c>
    </row>
    <row r="6624" spans="1:14">
      <c r="A6624"/>
      <c r="B6624"/>
      <c r="C6624"/>
      <c r="D6624"/>
      <c r="E6624"/>
      <c r="F6624"/>
      <c r="G6624"/>
      <c r="H6624"/>
      <c r="I6624"/>
      <c r="J6624"/>
      <c r="K6624"/>
      <c r="L6624" t="str">
        <f>IF(COUNTIFS(ZSOHPP055[订单号数值], ZSOHSD058[[#This Row],[订单号数值]], ZSOHPP055[行項目], ZSOHSD058[[#This Row],[行項目]])&gt;0, "Y", "")</f>
        <v/>
      </c>
      <c r="M6624" t="str">
        <f>IF(ZSOHSD058[[#This Row],[銷售訂單]]="", "", --ZSOHSD058[[#This Row],[銷售訂單]])</f>
        <v/>
      </c>
      <c r="N6624" s="16" t="str">
        <f>IF(ZSOHSD058[[#This Row],[落胚數]]="","",IF(ISNUMBER(ZSOHSD058[[#This Row],[落胚數]]+0), ZSOHSD058[[#This Row],[落胚數]]+0, 0))</f>
        <v/>
      </c>
    </row>
    <row r="6625" spans="1:14">
      <c r="A6625"/>
      <c r="B6625"/>
      <c r="C6625"/>
      <c r="D6625"/>
      <c r="E6625"/>
      <c r="F6625"/>
      <c r="G6625"/>
      <c r="H6625"/>
      <c r="I6625"/>
      <c r="J6625"/>
      <c r="K6625"/>
      <c r="L6625" t="str">
        <f>IF(COUNTIFS(ZSOHPP055[订单号数值], ZSOHSD058[[#This Row],[订单号数值]], ZSOHPP055[行項目], ZSOHSD058[[#This Row],[行項目]])&gt;0, "Y", "")</f>
        <v/>
      </c>
      <c r="M6625" t="str">
        <f>IF(ZSOHSD058[[#This Row],[銷售訂單]]="", "", --ZSOHSD058[[#This Row],[銷售訂單]])</f>
        <v/>
      </c>
      <c r="N6625" s="16" t="str">
        <f>IF(ZSOHSD058[[#This Row],[落胚數]]="","",IF(ISNUMBER(ZSOHSD058[[#This Row],[落胚數]]+0), ZSOHSD058[[#This Row],[落胚數]]+0, 0))</f>
        <v/>
      </c>
    </row>
    <row r="6626" spans="1:14">
      <c r="A6626"/>
      <c r="B6626"/>
      <c r="C6626"/>
      <c r="D6626"/>
      <c r="E6626"/>
      <c r="F6626"/>
      <c r="G6626"/>
      <c r="H6626"/>
      <c r="I6626"/>
      <c r="J6626"/>
      <c r="K6626"/>
      <c r="L6626" t="str">
        <f>IF(COUNTIFS(ZSOHPP055[订单号数值], ZSOHSD058[[#This Row],[订单号数值]], ZSOHPP055[行項目], ZSOHSD058[[#This Row],[行項目]])&gt;0, "Y", "")</f>
        <v/>
      </c>
      <c r="M6626" t="str">
        <f>IF(ZSOHSD058[[#This Row],[銷售訂單]]="", "", --ZSOHSD058[[#This Row],[銷售訂單]])</f>
        <v/>
      </c>
      <c r="N6626" s="16" t="str">
        <f>IF(ZSOHSD058[[#This Row],[落胚數]]="","",IF(ISNUMBER(ZSOHSD058[[#This Row],[落胚數]]+0), ZSOHSD058[[#This Row],[落胚數]]+0, 0))</f>
        <v/>
      </c>
    </row>
    <row r="6627" spans="1:14">
      <c r="A6627"/>
      <c r="B6627"/>
      <c r="C6627"/>
      <c r="D6627"/>
      <c r="E6627"/>
      <c r="F6627"/>
      <c r="G6627"/>
      <c r="H6627"/>
      <c r="I6627"/>
      <c r="J6627"/>
      <c r="K6627"/>
      <c r="L6627" t="str">
        <f>IF(COUNTIFS(ZSOHPP055[订单号数值], ZSOHSD058[[#This Row],[订单号数值]], ZSOHPP055[行項目], ZSOHSD058[[#This Row],[行項目]])&gt;0, "Y", "")</f>
        <v/>
      </c>
      <c r="M6627" t="str">
        <f>IF(ZSOHSD058[[#This Row],[銷售訂單]]="", "", --ZSOHSD058[[#This Row],[銷售訂單]])</f>
        <v/>
      </c>
      <c r="N6627" s="16" t="str">
        <f>IF(ZSOHSD058[[#This Row],[落胚數]]="","",IF(ISNUMBER(ZSOHSD058[[#This Row],[落胚數]]+0), ZSOHSD058[[#This Row],[落胚數]]+0, 0))</f>
        <v/>
      </c>
    </row>
    <row r="6628" spans="1:14">
      <c r="A6628"/>
      <c r="B6628"/>
      <c r="C6628"/>
      <c r="D6628"/>
      <c r="E6628"/>
      <c r="F6628"/>
      <c r="G6628"/>
      <c r="H6628"/>
      <c r="I6628"/>
      <c r="J6628"/>
      <c r="K6628"/>
      <c r="L6628" t="str">
        <f>IF(COUNTIFS(ZSOHPP055[订单号数值], ZSOHSD058[[#This Row],[订单号数值]], ZSOHPP055[行項目], ZSOHSD058[[#This Row],[行項目]])&gt;0, "Y", "")</f>
        <v/>
      </c>
      <c r="M6628" t="str">
        <f>IF(ZSOHSD058[[#This Row],[銷售訂單]]="", "", --ZSOHSD058[[#This Row],[銷售訂單]])</f>
        <v/>
      </c>
      <c r="N6628" s="16" t="str">
        <f>IF(ZSOHSD058[[#This Row],[落胚數]]="","",IF(ISNUMBER(ZSOHSD058[[#This Row],[落胚數]]+0), ZSOHSD058[[#This Row],[落胚數]]+0, 0))</f>
        <v/>
      </c>
    </row>
    <row r="6629" spans="1:14">
      <c r="A6629"/>
      <c r="B6629"/>
      <c r="C6629"/>
      <c r="D6629"/>
      <c r="E6629"/>
      <c r="F6629"/>
      <c r="G6629"/>
      <c r="H6629"/>
      <c r="I6629"/>
      <c r="J6629"/>
      <c r="K6629"/>
      <c r="L6629" t="str">
        <f>IF(COUNTIFS(ZSOHPP055[订单号数值], ZSOHSD058[[#This Row],[订单号数值]], ZSOHPP055[行項目], ZSOHSD058[[#This Row],[行項目]])&gt;0, "Y", "")</f>
        <v/>
      </c>
      <c r="M6629" t="str">
        <f>IF(ZSOHSD058[[#This Row],[銷售訂單]]="", "", --ZSOHSD058[[#This Row],[銷售訂單]])</f>
        <v/>
      </c>
      <c r="N6629" s="16" t="str">
        <f>IF(ZSOHSD058[[#This Row],[落胚數]]="","",IF(ISNUMBER(ZSOHSD058[[#This Row],[落胚數]]+0), ZSOHSD058[[#This Row],[落胚數]]+0, 0))</f>
        <v/>
      </c>
    </row>
    <row r="6630" spans="1:14">
      <c r="A6630"/>
      <c r="B6630"/>
      <c r="C6630"/>
      <c r="D6630"/>
      <c r="E6630"/>
      <c r="F6630"/>
      <c r="G6630"/>
      <c r="H6630"/>
      <c r="I6630"/>
      <c r="J6630"/>
      <c r="K6630"/>
      <c r="L6630" t="str">
        <f>IF(COUNTIFS(ZSOHPP055[订单号数值], ZSOHSD058[[#This Row],[订单号数值]], ZSOHPP055[行項目], ZSOHSD058[[#This Row],[行項目]])&gt;0, "Y", "")</f>
        <v/>
      </c>
      <c r="M6630" t="str">
        <f>IF(ZSOHSD058[[#This Row],[銷售訂單]]="", "", --ZSOHSD058[[#This Row],[銷售訂單]])</f>
        <v/>
      </c>
      <c r="N6630" s="16" t="str">
        <f>IF(ZSOHSD058[[#This Row],[落胚數]]="","",IF(ISNUMBER(ZSOHSD058[[#This Row],[落胚數]]+0), ZSOHSD058[[#This Row],[落胚數]]+0, 0))</f>
        <v/>
      </c>
    </row>
    <row r="6631" spans="1:14">
      <c r="A6631"/>
      <c r="B6631"/>
      <c r="C6631"/>
      <c r="D6631"/>
      <c r="E6631"/>
      <c r="F6631"/>
      <c r="G6631"/>
      <c r="H6631"/>
      <c r="I6631"/>
      <c r="J6631"/>
      <c r="K6631"/>
      <c r="L6631" t="str">
        <f>IF(COUNTIFS(ZSOHPP055[订单号数值], ZSOHSD058[[#This Row],[订单号数值]], ZSOHPP055[行項目], ZSOHSD058[[#This Row],[行項目]])&gt;0, "Y", "")</f>
        <v/>
      </c>
      <c r="M6631" t="str">
        <f>IF(ZSOHSD058[[#This Row],[銷售訂單]]="", "", --ZSOHSD058[[#This Row],[銷售訂單]])</f>
        <v/>
      </c>
      <c r="N6631" s="16" t="str">
        <f>IF(ZSOHSD058[[#This Row],[落胚數]]="","",IF(ISNUMBER(ZSOHSD058[[#This Row],[落胚數]]+0), ZSOHSD058[[#This Row],[落胚數]]+0, 0))</f>
        <v/>
      </c>
    </row>
    <row r="6632" spans="1:14">
      <c r="A6632"/>
      <c r="B6632"/>
      <c r="C6632"/>
      <c r="D6632"/>
      <c r="E6632"/>
      <c r="F6632"/>
      <c r="G6632"/>
      <c r="H6632"/>
      <c r="I6632"/>
      <c r="J6632"/>
      <c r="K6632"/>
      <c r="L6632" t="str">
        <f>IF(COUNTIFS(ZSOHPP055[订单号数值], ZSOHSD058[[#This Row],[订单号数值]], ZSOHPP055[行項目], ZSOHSD058[[#This Row],[行項目]])&gt;0, "Y", "")</f>
        <v/>
      </c>
      <c r="M6632" t="str">
        <f>IF(ZSOHSD058[[#This Row],[銷售訂單]]="", "", --ZSOHSD058[[#This Row],[銷售訂單]])</f>
        <v/>
      </c>
      <c r="N6632" s="16" t="str">
        <f>IF(ZSOHSD058[[#This Row],[落胚數]]="","",IF(ISNUMBER(ZSOHSD058[[#This Row],[落胚數]]+0), ZSOHSD058[[#This Row],[落胚數]]+0, 0))</f>
        <v/>
      </c>
    </row>
    <row r="6633" spans="1:14">
      <c r="A6633"/>
      <c r="B6633"/>
      <c r="C6633"/>
      <c r="D6633"/>
      <c r="E6633"/>
      <c r="F6633"/>
      <c r="G6633"/>
      <c r="H6633"/>
      <c r="I6633"/>
      <c r="J6633"/>
      <c r="K6633"/>
      <c r="L6633" t="str">
        <f>IF(COUNTIFS(ZSOHPP055[订单号数值], ZSOHSD058[[#This Row],[订单号数值]], ZSOHPP055[行項目], ZSOHSD058[[#This Row],[行項目]])&gt;0, "Y", "")</f>
        <v/>
      </c>
      <c r="M6633" t="str">
        <f>IF(ZSOHSD058[[#This Row],[銷售訂單]]="", "", --ZSOHSD058[[#This Row],[銷售訂單]])</f>
        <v/>
      </c>
      <c r="N6633" s="16" t="str">
        <f>IF(ZSOHSD058[[#This Row],[落胚數]]="","",IF(ISNUMBER(ZSOHSD058[[#This Row],[落胚數]]+0), ZSOHSD058[[#This Row],[落胚數]]+0, 0))</f>
        <v/>
      </c>
    </row>
    <row r="6634" spans="1:14">
      <c r="A6634"/>
      <c r="B6634"/>
      <c r="C6634"/>
      <c r="D6634"/>
      <c r="E6634"/>
      <c r="F6634"/>
      <c r="G6634"/>
      <c r="H6634"/>
      <c r="I6634"/>
      <c r="J6634"/>
      <c r="K6634"/>
      <c r="L6634" t="str">
        <f>IF(COUNTIFS(ZSOHPP055[订单号数值], ZSOHSD058[[#This Row],[订单号数值]], ZSOHPP055[行項目], ZSOHSD058[[#This Row],[行項目]])&gt;0, "Y", "")</f>
        <v/>
      </c>
      <c r="M6634" t="str">
        <f>IF(ZSOHSD058[[#This Row],[銷售訂單]]="", "", --ZSOHSD058[[#This Row],[銷售訂單]])</f>
        <v/>
      </c>
      <c r="N6634" s="16" t="str">
        <f>IF(ZSOHSD058[[#This Row],[落胚數]]="","",IF(ISNUMBER(ZSOHSD058[[#This Row],[落胚數]]+0), ZSOHSD058[[#This Row],[落胚數]]+0, 0))</f>
        <v/>
      </c>
    </row>
    <row r="6635" spans="1:14">
      <c r="A6635"/>
      <c r="B6635"/>
      <c r="C6635"/>
      <c r="D6635"/>
      <c r="E6635"/>
      <c r="F6635"/>
      <c r="G6635"/>
      <c r="H6635"/>
      <c r="I6635"/>
      <c r="J6635"/>
      <c r="K6635"/>
      <c r="L6635" t="str">
        <f>IF(COUNTIFS(ZSOHPP055[订单号数值], ZSOHSD058[[#This Row],[订单号数值]], ZSOHPP055[行項目], ZSOHSD058[[#This Row],[行項目]])&gt;0, "Y", "")</f>
        <v/>
      </c>
      <c r="M6635" t="str">
        <f>IF(ZSOHSD058[[#This Row],[銷售訂單]]="", "", --ZSOHSD058[[#This Row],[銷售訂單]])</f>
        <v/>
      </c>
      <c r="N6635" s="16" t="str">
        <f>IF(ZSOHSD058[[#This Row],[落胚數]]="","",IF(ISNUMBER(ZSOHSD058[[#This Row],[落胚數]]+0), ZSOHSD058[[#This Row],[落胚數]]+0, 0))</f>
        <v/>
      </c>
    </row>
    <row r="6636" spans="1:14">
      <c r="A6636"/>
      <c r="B6636"/>
      <c r="C6636"/>
      <c r="D6636"/>
      <c r="E6636"/>
      <c r="F6636"/>
      <c r="G6636"/>
      <c r="H6636"/>
      <c r="I6636"/>
      <c r="J6636"/>
      <c r="K6636"/>
      <c r="L6636" t="str">
        <f>IF(COUNTIFS(ZSOHPP055[订单号数值], ZSOHSD058[[#This Row],[订单号数值]], ZSOHPP055[行項目], ZSOHSD058[[#This Row],[行項目]])&gt;0, "Y", "")</f>
        <v/>
      </c>
      <c r="M6636" t="str">
        <f>IF(ZSOHSD058[[#This Row],[銷售訂單]]="", "", --ZSOHSD058[[#This Row],[銷售訂單]])</f>
        <v/>
      </c>
      <c r="N6636" s="16" t="str">
        <f>IF(ZSOHSD058[[#This Row],[落胚數]]="","",IF(ISNUMBER(ZSOHSD058[[#This Row],[落胚數]]+0), ZSOHSD058[[#This Row],[落胚數]]+0, 0))</f>
        <v/>
      </c>
    </row>
    <row r="6637" spans="1:14">
      <c r="A6637"/>
      <c r="B6637"/>
      <c r="C6637"/>
      <c r="D6637"/>
      <c r="E6637"/>
      <c r="F6637"/>
      <c r="G6637"/>
      <c r="H6637"/>
      <c r="I6637"/>
      <c r="J6637"/>
      <c r="K6637"/>
      <c r="L6637" t="str">
        <f>IF(COUNTIFS(ZSOHPP055[订单号数值], ZSOHSD058[[#This Row],[订单号数值]], ZSOHPP055[行項目], ZSOHSD058[[#This Row],[行項目]])&gt;0, "Y", "")</f>
        <v/>
      </c>
      <c r="M6637" t="str">
        <f>IF(ZSOHSD058[[#This Row],[銷售訂單]]="", "", --ZSOHSD058[[#This Row],[銷售訂單]])</f>
        <v/>
      </c>
      <c r="N6637" s="16" t="str">
        <f>IF(ZSOHSD058[[#This Row],[落胚數]]="","",IF(ISNUMBER(ZSOHSD058[[#This Row],[落胚數]]+0), ZSOHSD058[[#This Row],[落胚數]]+0, 0))</f>
        <v/>
      </c>
    </row>
    <row r="6638" spans="1:14">
      <c r="A6638"/>
      <c r="B6638"/>
      <c r="C6638"/>
      <c r="D6638"/>
      <c r="E6638"/>
      <c r="F6638"/>
      <c r="G6638"/>
      <c r="H6638"/>
      <c r="I6638"/>
      <c r="J6638"/>
      <c r="K6638"/>
      <c r="L6638" t="str">
        <f>IF(COUNTIFS(ZSOHPP055[订单号数值], ZSOHSD058[[#This Row],[订单号数值]], ZSOHPP055[行項目], ZSOHSD058[[#This Row],[行項目]])&gt;0, "Y", "")</f>
        <v/>
      </c>
      <c r="M6638" t="str">
        <f>IF(ZSOHSD058[[#This Row],[銷售訂單]]="", "", --ZSOHSD058[[#This Row],[銷售訂單]])</f>
        <v/>
      </c>
      <c r="N6638" s="16" t="str">
        <f>IF(ZSOHSD058[[#This Row],[落胚數]]="","",IF(ISNUMBER(ZSOHSD058[[#This Row],[落胚數]]+0), ZSOHSD058[[#This Row],[落胚數]]+0, 0))</f>
        <v/>
      </c>
    </row>
    <row r="6639" spans="1:14">
      <c r="A6639"/>
      <c r="B6639"/>
      <c r="C6639"/>
      <c r="D6639"/>
      <c r="E6639"/>
      <c r="F6639"/>
      <c r="G6639"/>
      <c r="H6639"/>
      <c r="I6639"/>
      <c r="J6639"/>
      <c r="K6639"/>
      <c r="L6639" t="str">
        <f>IF(COUNTIFS(ZSOHPP055[订单号数值], ZSOHSD058[[#This Row],[订单号数值]], ZSOHPP055[行項目], ZSOHSD058[[#This Row],[行項目]])&gt;0, "Y", "")</f>
        <v/>
      </c>
      <c r="M6639" t="str">
        <f>IF(ZSOHSD058[[#This Row],[銷售訂單]]="", "", --ZSOHSD058[[#This Row],[銷售訂單]])</f>
        <v/>
      </c>
      <c r="N6639" s="16" t="str">
        <f>IF(ZSOHSD058[[#This Row],[落胚數]]="","",IF(ISNUMBER(ZSOHSD058[[#This Row],[落胚數]]+0), ZSOHSD058[[#This Row],[落胚數]]+0, 0))</f>
        <v/>
      </c>
    </row>
    <row r="6640" spans="1:14">
      <c r="A6640"/>
      <c r="B6640"/>
      <c r="C6640"/>
      <c r="D6640"/>
      <c r="E6640"/>
      <c r="F6640"/>
      <c r="G6640"/>
      <c r="H6640"/>
      <c r="I6640"/>
      <c r="J6640"/>
      <c r="K6640"/>
      <c r="L6640" t="str">
        <f>IF(COUNTIFS(ZSOHPP055[订单号数值], ZSOHSD058[[#This Row],[订单号数值]], ZSOHPP055[行項目], ZSOHSD058[[#This Row],[行項目]])&gt;0, "Y", "")</f>
        <v/>
      </c>
      <c r="M6640" t="str">
        <f>IF(ZSOHSD058[[#This Row],[銷售訂單]]="", "", --ZSOHSD058[[#This Row],[銷售訂單]])</f>
        <v/>
      </c>
      <c r="N6640" s="16" t="str">
        <f>IF(ZSOHSD058[[#This Row],[落胚數]]="","",IF(ISNUMBER(ZSOHSD058[[#This Row],[落胚數]]+0), ZSOHSD058[[#This Row],[落胚數]]+0, 0))</f>
        <v/>
      </c>
    </row>
    <row r="6641" spans="1:14">
      <c r="A6641"/>
      <c r="B6641"/>
      <c r="C6641"/>
      <c r="D6641"/>
      <c r="E6641"/>
      <c r="F6641"/>
      <c r="G6641"/>
      <c r="H6641"/>
      <c r="I6641"/>
      <c r="J6641"/>
      <c r="K6641"/>
      <c r="L6641" t="str">
        <f>IF(COUNTIFS(ZSOHPP055[订单号数值], ZSOHSD058[[#This Row],[订单号数值]], ZSOHPP055[行項目], ZSOHSD058[[#This Row],[行項目]])&gt;0, "Y", "")</f>
        <v/>
      </c>
      <c r="M6641" t="str">
        <f>IF(ZSOHSD058[[#This Row],[銷售訂單]]="", "", --ZSOHSD058[[#This Row],[銷售訂單]])</f>
        <v/>
      </c>
      <c r="N6641" s="16" t="str">
        <f>IF(ZSOHSD058[[#This Row],[落胚數]]="","",IF(ISNUMBER(ZSOHSD058[[#This Row],[落胚數]]+0), ZSOHSD058[[#This Row],[落胚數]]+0, 0))</f>
        <v/>
      </c>
    </row>
    <row r="6642" spans="1:14">
      <c r="A6642"/>
      <c r="B6642"/>
      <c r="C6642"/>
      <c r="D6642"/>
      <c r="E6642"/>
      <c r="F6642"/>
      <c r="G6642"/>
      <c r="H6642"/>
      <c r="I6642"/>
      <c r="J6642"/>
      <c r="K6642"/>
      <c r="L6642" t="str">
        <f>IF(COUNTIFS(ZSOHPP055[订单号数值], ZSOHSD058[[#This Row],[订单号数值]], ZSOHPP055[行項目], ZSOHSD058[[#This Row],[行項目]])&gt;0, "Y", "")</f>
        <v/>
      </c>
      <c r="M6642" t="str">
        <f>IF(ZSOHSD058[[#This Row],[銷售訂單]]="", "", --ZSOHSD058[[#This Row],[銷售訂單]])</f>
        <v/>
      </c>
      <c r="N6642" s="16" t="str">
        <f>IF(ZSOHSD058[[#This Row],[落胚數]]="","",IF(ISNUMBER(ZSOHSD058[[#This Row],[落胚數]]+0), ZSOHSD058[[#This Row],[落胚數]]+0, 0))</f>
        <v/>
      </c>
    </row>
    <row r="6643" spans="1:14">
      <c r="A6643"/>
      <c r="B6643"/>
      <c r="C6643"/>
      <c r="D6643"/>
      <c r="E6643"/>
      <c r="F6643"/>
      <c r="G6643"/>
      <c r="H6643"/>
      <c r="I6643"/>
      <c r="J6643"/>
      <c r="K6643"/>
      <c r="L6643" t="str">
        <f>IF(COUNTIFS(ZSOHPP055[订单号数值], ZSOHSD058[[#This Row],[订单号数值]], ZSOHPP055[行項目], ZSOHSD058[[#This Row],[行項目]])&gt;0, "Y", "")</f>
        <v/>
      </c>
      <c r="M6643" t="str">
        <f>IF(ZSOHSD058[[#This Row],[銷售訂單]]="", "", --ZSOHSD058[[#This Row],[銷售訂單]])</f>
        <v/>
      </c>
      <c r="N6643" s="16" t="str">
        <f>IF(ZSOHSD058[[#This Row],[落胚數]]="","",IF(ISNUMBER(ZSOHSD058[[#This Row],[落胚數]]+0), ZSOHSD058[[#This Row],[落胚數]]+0, 0))</f>
        <v/>
      </c>
    </row>
    <row r="6644" spans="1:14">
      <c r="A6644"/>
      <c r="B6644"/>
      <c r="C6644"/>
      <c r="D6644"/>
      <c r="E6644"/>
      <c r="F6644"/>
      <c r="G6644"/>
      <c r="H6644"/>
      <c r="I6644"/>
      <c r="J6644"/>
      <c r="K6644"/>
      <c r="L6644" t="str">
        <f>IF(COUNTIFS(ZSOHPP055[订单号数值], ZSOHSD058[[#This Row],[订单号数值]], ZSOHPP055[行項目], ZSOHSD058[[#This Row],[行項目]])&gt;0, "Y", "")</f>
        <v/>
      </c>
      <c r="M6644" t="str">
        <f>IF(ZSOHSD058[[#This Row],[銷售訂單]]="", "", --ZSOHSD058[[#This Row],[銷售訂單]])</f>
        <v/>
      </c>
      <c r="N6644" s="16" t="str">
        <f>IF(ZSOHSD058[[#This Row],[落胚數]]="","",IF(ISNUMBER(ZSOHSD058[[#This Row],[落胚數]]+0), ZSOHSD058[[#This Row],[落胚數]]+0, 0))</f>
        <v/>
      </c>
    </row>
    <row r="6645" spans="1:14">
      <c r="A6645"/>
      <c r="B6645"/>
      <c r="C6645"/>
      <c r="D6645"/>
      <c r="E6645"/>
      <c r="F6645"/>
      <c r="G6645"/>
      <c r="H6645"/>
      <c r="I6645"/>
      <c r="J6645"/>
      <c r="K6645"/>
      <c r="L6645" t="str">
        <f>IF(COUNTIFS(ZSOHPP055[订单号数值], ZSOHSD058[[#This Row],[订单号数值]], ZSOHPP055[行項目], ZSOHSD058[[#This Row],[行項目]])&gt;0, "Y", "")</f>
        <v/>
      </c>
      <c r="M6645" t="str">
        <f>IF(ZSOHSD058[[#This Row],[銷售訂單]]="", "", --ZSOHSD058[[#This Row],[銷售訂單]])</f>
        <v/>
      </c>
      <c r="N6645" s="16" t="str">
        <f>IF(ZSOHSD058[[#This Row],[落胚數]]="","",IF(ISNUMBER(ZSOHSD058[[#This Row],[落胚數]]+0), ZSOHSD058[[#This Row],[落胚數]]+0, 0))</f>
        <v/>
      </c>
    </row>
    <row r="6646" spans="1:14">
      <c r="A6646"/>
      <c r="B6646"/>
      <c r="C6646"/>
      <c r="D6646"/>
      <c r="E6646"/>
      <c r="F6646"/>
      <c r="G6646"/>
      <c r="H6646"/>
      <c r="I6646"/>
      <c r="J6646"/>
      <c r="K6646"/>
      <c r="L6646" t="str">
        <f>IF(COUNTIFS(ZSOHPP055[订单号数值], ZSOHSD058[[#This Row],[订单号数值]], ZSOHPP055[行項目], ZSOHSD058[[#This Row],[行項目]])&gt;0, "Y", "")</f>
        <v/>
      </c>
      <c r="M6646" t="str">
        <f>IF(ZSOHSD058[[#This Row],[銷售訂單]]="", "", --ZSOHSD058[[#This Row],[銷售訂單]])</f>
        <v/>
      </c>
      <c r="N6646" s="16" t="str">
        <f>IF(ZSOHSD058[[#This Row],[落胚數]]="","",IF(ISNUMBER(ZSOHSD058[[#This Row],[落胚數]]+0), ZSOHSD058[[#This Row],[落胚數]]+0, 0))</f>
        <v/>
      </c>
    </row>
    <row r="6647" spans="1:14">
      <c r="A6647"/>
      <c r="B6647"/>
      <c r="C6647"/>
      <c r="D6647"/>
      <c r="E6647"/>
      <c r="F6647"/>
      <c r="G6647"/>
      <c r="H6647"/>
      <c r="I6647"/>
      <c r="J6647"/>
      <c r="K6647"/>
      <c r="L6647" t="str">
        <f>IF(COUNTIFS(ZSOHPP055[订单号数值], ZSOHSD058[[#This Row],[订单号数值]], ZSOHPP055[行項目], ZSOHSD058[[#This Row],[行項目]])&gt;0, "Y", "")</f>
        <v/>
      </c>
      <c r="M6647" t="str">
        <f>IF(ZSOHSD058[[#This Row],[銷售訂單]]="", "", --ZSOHSD058[[#This Row],[銷售訂單]])</f>
        <v/>
      </c>
      <c r="N6647" s="16" t="str">
        <f>IF(ZSOHSD058[[#This Row],[落胚數]]="","",IF(ISNUMBER(ZSOHSD058[[#This Row],[落胚數]]+0), ZSOHSD058[[#This Row],[落胚數]]+0, 0))</f>
        <v/>
      </c>
    </row>
    <row r="6648" spans="1:14">
      <c r="A6648"/>
      <c r="B6648"/>
      <c r="C6648"/>
      <c r="D6648"/>
      <c r="E6648"/>
      <c r="F6648"/>
      <c r="G6648"/>
      <c r="H6648"/>
      <c r="I6648"/>
      <c r="J6648"/>
      <c r="K6648"/>
      <c r="L6648" t="str">
        <f>IF(COUNTIFS(ZSOHPP055[订单号数值], ZSOHSD058[[#This Row],[订单号数值]], ZSOHPP055[行項目], ZSOHSD058[[#This Row],[行項目]])&gt;0, "Y", "")</f>
        <v/>
      </c>
      <c r="M6648" t="str">
        <f>IF(ZSOHSD058[[#This Row],[銷售訂單]]="", "", --ZSOHSD058[[#This Row],[銷售訂單]])</f>
        <v/>
      </c>
      <c r="N6648" s="16" t="str">
        <f>IF(ZSOHSD058[[#This Row],[落胚數]]="","",IF(ISNUMBER(ZSOHSD058[[#This Row],[落胚數]]+0), ZSOHSD058[[#This Row],[落胚數]]+0, 0))</f>
        <v/>
      </c>
    </row>
    <row r="6649" spans="1:14">
      <c r="A6649"/>
      <c r="B6649"/>
      <c r="C6649"/>
      <c r="D6649"/>
      <c r="E6649"/>
      <c r="F6649"/>
      <c r="G6649"/>
      <c r="H6649"/>
      <c r="I6649"/>
      <c r="J6649"/>
      <c r="K6649"/>
      <c r="L6649" t="str">
        <f>IF(COUNTIFS(ZSOHPP055[订单号数值], ZSOHSD058[[#This Row],[订单号数值]], ZSOHPP055[行項目], ZSOHSD058[[#This Row],[行項目]])&gt;0, "Y", "")</f>
        <v/>
      </c>
      <c r="M6649" t="str">
        <f>IF(ZSOHSD058[[#This Row],[銷售訂單]]="", "", --ZSOHSD058[[#This Row],[銷售訂單]])</f>
        <v/>
      </c>
      <c r="N6649" s="16" t="str">
        <f>IF(ZSOHSD058[[#This Row],[落胚數]]="","",IF(ISNUMBER(ZSOHSD058[[#This Row],[落胚數]]+0), ZSOHSD058[[#This Row],[落胚數]]+0, 0))</f>
        <v/>
      </c>
    </row>
    <row r="6650" spans="1:14">
      <c r="A6650"/>
      <c r="B6650"/>
      <c r="C6650"/>
      <c r="D6650"/>
      <c r="E6650"/>
      <c r="F6650"/>
      <c r="G6650"/>
      <c r="H6650"/>
      <c r="I6650"/>
      <c r="J6650"/>
      <c r="K6650"/>
      <c r="L6650" t="str">
        <f>IF(COUNTIFS(ZSOHPP055[订单号数值], ZSOHSD058[[#This Row],[订单号数值]], ZSOHPP055[行項目], ZSOHSD058[[#This Row],[行項目]])&gt;0, "Y", "")</f>
        <v/>
      </c>
      <c r="M6650" t="str">
        <f>IF(ZSOHSD058[[#This Row],[銷售訂單]]="", "", --ZSOHSD058[[#This Row],[銷售訂單]])</f>
        <v/>
      </c>
      <c r="N6650" s="16" t="str">
        <f>IF(ZSOHSD058[[#This Row],[落胚數]]="","",IF(ISNUMBER(ZSOHSD058[[#This Row],[落胚數]]+0), ZSOHSD058[[#This Row],[落胚數]]+0, 0))</f>
        <v/>
      </c>
    </row>
    <row r="6651" spans="1:14">
      <c r="A6651"/>
      <c r="B6651"/>
      <c r="C6651"/>
      <c r="D6651"/>
      <c r="E6651"/>
      <c r="F6651"/>
      <c r="G6651"/>
      <c r="H6651"/>
      <c r="I6651"/>
      <c r="J6651"/>
      <c r="K6651"/>
      <c r="L6651" t="str">
        <f>IF(COUNTIFS(ZSOHPP055[订单号数值], ZSOHSD058[[#This Row],[订单号数值]], ZSOHPP055[行項目], ZSOHSD058[[#This Row],[行項目]])&gt;0, "Y", "")</f>
        <v/>
      </c>
      <c r="M6651" t="str">
        <f>IF(ZSOHSD058[[#This Row],[銷售訂單]]="", "", --ZSOHSD058[[#This Row],[銷售訂單]])</f>
        <v/>
      </c>
      <c r="N6651" s="16" t="str">
        <f>IF(ZSOHSD058[[#This Row],[落胚數]]="","",IF(ISNUMBER(ZSOHSD058[[#This Row],[落胚數]]+0), ZSOHSD058[[#This Row],[落胚數]]+0, 0))</f>
        <v/>
      </c>
    </row>
    <row r="6652" spans="1:14">
      <c r="A6652"/>
      <c r="B6652"/>
      <c r="C6652"/>
      <c r="D6652"/>
      <c r="E6652"/>
      <c r="F6652"/>
      <c r="G6652"/>
      <c r="H6652"/>
      <c r="I6652"/>
      <c r="J6652"/>
      <c r="K6652"/>
      <c r="L6652" t="str">
        <f>IF(COUNTIFS(ZSOHPP055[订单号数值], ZSOHSD058[[#This Row],[订单号数值]], ZSOHPP055[行項目], ZSOHSD058[[#This Row],[行項目]])&gt;0, "Y", "")</f>
        <v/>
      </c>
      <c r="M6652" t="str">
        <f>IF(ZSOHSD058[[#This Row],[銷售訂單]]="", "", --ZSOHSD058[[#This Row],[銷售訂單]])</f>
        <v/>
      </c>
      <c r="N6652" s="16" t="str">
        <f>IF(ZSOHSD058[[#This Row],[落胚數]]="","",IF(ISNUMBER(ZSOHSD058[[#This Row],[落胚數]]+0), ZSOHSD058[[#This Row],[落胚數]]+0, 0))</f>
        <v/>
      </c>
    </row>
    <row r="6653" spans="1:14">
      <c r="A6653"/>
      <c r="B6653"/>
      <c r="C6653"/>
      <c r="D6653"/>
      <c r="E6653"/>
      <c r="F6653"/>
      <c r="G6653"/>
      <c r="H6653"/>
      <c r="I6653"/>
      <c r="J6653"/>
      <c r="K6653"/>
      <c r="L6653" t="str">
        <f>IF(COUNTIFS(ZSOHPP055[订单号数值], ZSOHSD058[[#This Row],[订单号数值]], ZSOHPP055[行項目], ZSOHSD058[[#This Row],[行項目]])&gt;0, "Y", "")</f>
        <v/>
      </c>
      <c r="M6653" t="str">
        <f>IF(ZSOHSD058[[#This Row],[銷售訂單]]="", "", --ZSOHSD058[[#This Row],[銷售訂單]])</f>
        <v/>
      </c>
      <c r="N6653" s="16" t="str">
        <f>IF(ZSOHSD058[[#This Row],[落胚數]]="","",IF(ISNUMBER(ZSOHSD058[[#This Row],[落胚數]]+0), ZSOHSD058[[#This Row],[落胚數]]+0, 0))</f>
        <v/>
      </c>
    </row>
    <row r="6654" spans="1:14">
      <c r="A6654"/>
      <c r="B6654"/>
      <c r="C6654"/>
      <c r="D6654"/>
      <c r="E6654"/>
      <c r="F6654"/>
      <c r="G6654"/>
      <c r="H6654"/>
      <c r="I6654"/>
      <c r="J6654"/>
      <c r="K6654"/>
      <c r="L6654" t="str">
        <f>IF(COUNTIFS(ZSOHPP055[订单号数值], ZSOHSD058[[#This Row],[订单号数值]], ZSOHPP055[行項目], ZSOHSD058[[#This Row],[行項目]])&gt;0, "Y", "")</f>
        <v/>
      </c>
      <c r="M6654" t="str">
        <f>IF(ZSOHSD058[[#This Row],[銷售訂單]]="", "", --ZSOHSD058[[#This Row],[銷售訂單]])</f>
        <v/>
      </c>
      <c r="N6654" s="16" t="str">
        <f>IF(ZSOHSD058[[#This Row],[落胚數]]="","",IF(ISNUMBER(ZSOHSD058[[#This Row],[落胚數]]+0), ZSOHSD058[[#This Row],[落胚數]]+0, 0))</f>
        <v/>
      </c>
    </row>
    <row r="6655" spans="1:14">
      <c r="A6655"/>
      <c r="B6655"/>
      <c r="C6655"/>
      <c r="D6655"/>
      <c r="E6655"/>
      <c r="F6655"/>
      <c r="G6655"/>
      <c r="H6655"/>
      <c r="I6655"/>
      <c r="J6655"/>
      <c r="K6655"/>
      <c r="L6655" t="str">
        <f>IF(COUNTIFS(ZSOHPP055[订单号数值], ZSOHSD058[[#This Row],[订单号数值]], ZSOHPP055[行項目], ZSOHSD058[[#This Row],[行項目]])&gt;0, "Y", "")</f>
        <v/>
      </c>
      <c r="M6655" t="str">
        <f>IF(ZSOHSD058[[#This Row],[銷售訂單]]="", "", --ZSOHSD058[[#This Row],[銷售訂單]])</f>
        <v/>
      </c>
      <c r="N6655" s="16" t="str">
        <f>IF(ZSOHSD058[[#This Row],[落胚數]]="","",IF(ISNUMBER(ZSOHSD058[[#This Row],[落胚數]]+0), ZSOHSD058[[#This Row],[落胚數]]+0, 0))</f>
        <v/>
      </c>
    </row>
    <row r="6656" spans="1:14">
      <c r="A6656"/>
      <c r="B6656"/>
      <c r="C6656"/>
      <c r="D6656"/>
      <c r="E6656"/>
      <c r="F6656"/>
      <c r="G6656"/>
      <c r="H6656"/>
      <c r="I6656"/>
      <c r="J6656"/>
      <c r="K6656"/>
      <c r="L6656" t="str">
        <f>IF(COUNTIFS(ZSOHPP055[订单号数值], ZSOHSD058[[#This Row],[订单号数值]], ZSOHPP055[行項目], ZSOHSD058[[#This Row],[行項目]])&gt;0, "Y", "")</f>
        <v/>
      </c>
      <c r="M6656" t="str">
        <f>IF(ZSOHSD058[[#This Row],[銷售訂單]]="", "", --ZSOHSD058[[#This Row],[銷售訂單]])</f>
        <v/>
      </c>
      <c r="N6656" s="16" t="str">
        <f>IF(ZSOHSD058[[#This Row],[落胚數]]="","",IF(ISNUMBER(ZSOHSD058[[#This Row],[落胚數]]+0), ZSOHSD058[[#This Row],[落胚數]]+0, 0))</f>
        <v/>
      </c>
    </row>
    <row r="6657" spans="1:14">
      <c r="A6657"/>
      <c r="B6657"/>
      <c r="C6657"/>
      <c r="D6657"/>
      <c r="E6657"/>
      <c r="F6657"/>
      <c r="G6657"/>
      <c r="H6657"/>
      <c r="I6657"/>
      <c r="J6657"/>
      <c r="K6657"/>
      <c r="L6657" t="str">
        <f>IF(COUNTIFS(ZSOHPP055[订单号数值], ZSOHSD058[[#This Row],[订单号数值]], ZSOHPP055[行項目], ZSOHSD058[[#This Row],[行項目]])&gt;0, "Y", "")</f>
        <v/>
      </c>
      <c r="M6657" t="str">
        <f>IF(ZSOHSD058[[#This Row],[銷售訂單]]="", "", --ZSOHSD058[[#This Row],[銷售訂單]])</f>
        <v/>
      </c>
      <c r="N6657" s="16" t="str">
        <f>IF(ZSOHSD058[[#This Row],[落胚數]]="","",IF(ISNUMBER(ZSOHSD058[[#This Row],[落胚數]]+0), ZSOHSD058[[#This Row],[落胚數]]+0, 0))</f>
        <v/>
      </c>
    </row>
    <row r="6658" spans="1:14">
      <c r="A6658"/>
      <c r="B6658"/>
      <c r="C6658"/>
      <c r="D6658"/>
      <c r="E6658"/>
      <c r="F6658"/>
      <c r="G6658"/>
      <c r="H6658"/>
      <c r="I6658"/>
      <c r="J6658"/>
      <c r="K6658"/>
      <c r="L6658" t="str">
        <f>IF(COUNTIFS(ZSOHPP055[订单号数值], ZSOHSD058[[#This Row],[订单号数值]], ZSOHPP055[行項目], ZSOHSD058[[#This Row],[行項目]])&gt;0, "Y", "")</f>
        <v/>
      </c>
      <c r="M6658" t="str">
        <f>IF(ZSOHSD058[[#This Row],[銷售訂單]]="", "", --ZSOHSD058[[#This Row],[銷售訂單]])</f>
        <v/>
      </c>
      <c r="N6658" s="16" t="str">
        <f>IF(ZSOHSD058[[#This Row],[落胚數]]="","",IF(ISNUMBER(ZSOHSD058[[#This Row],[落胚數]]+0), ZSOHSD058[[#This Row],[落胚數]]+0, 0))</f>
        <v/>
      </c>
    </row>
    <row r="6659" spans="1:14">
      <c r="A6659"/>
      <c r="B6659"/>
      <c r="C6659"/>
      <c r="D6659"/>
      <c r="E6659"/>
      <c r="F6659"/>
      <c r="G6659"/>
      <c r="H6659"/>
      <c r="I6659"/>
      <c r="J6659"/>
      <c r="K6659"/>
      <c r="L6659" t="str">
        <f>IF(COUNTIFS(ZSOHPP055[订单号数值], ZSOHSD058[[#This Row],[订单号数值]], ZSOHPP055[行項目], ZSOHSD058[[#This Row],[行項目]])&gt;0, "Y", "")</f>
        <v/>
      </c>
      <c r="M6659" t="str">
        <f>IF(ZSOHSD058[[#This Row],[銷售訂單]]="", "", --ZSOHSD058[[#This Row],[銷售訂單]])</f>
        <v/>
      </c>
      <c r="N6659" s="16" t="str">
        <f>IF(ZSOHSD058[[#This Row],[落胚數]]="","",IF(ISNUMBER(ZSOHSD058[[#This Row],[落胚數]]+0), ZSOHSD058[[#This Row],[落胚數]]+0, 0))</f>
        <v/>
      </c>
    </row>
    <row r="6660" spans="1:14">
      <c r="A6660"/>
      <c r="B6660"/>
      <c r="C6660"/>
      <c r="D6660"/>
      <c r="E6660"/>
      <c r="F6660"/>
      <c r="G6660"/>
      <c r="H6660"/>
      <c r="I6660"/>
      <c r="J6660"/>
      <c r="K6660"/>
      <c r="L6660" t="str">
        <f>IF(COUNTIFS(ZSOHPP055[订单号数值], ZSOHSD058[[#This Row],[订单号数值]], ZSOHPP055[行項目], ZSOHSD058[[#This Row],[行項目]])&gt;0, "Y", "")</f>
        <v/>
      </c>
      <c r="M6660" t="str">
        <f>IF(ZSOHSD058[[#This Row],[銷售訂單]]="", "", --ZSOHSD058[[#This Row],[銷售訂單]])</f>
        <v/>
      </c>
      <c r="N6660" s="16" t="str">
        <f>IF(ZSOHSD058[[#This Row],[落胚數]]="","",IF(ISNUMBER(ZSOHSD058[[#This Row],[落胚數]]+0), ZSOHSD058[[#This Row],[落胚數]]+0, 0))</f>
        <v/>
      </c>
    </row>
    <row r="6661" spans="1:14">
      <c r="A6661"/>
      <c r="B6661"/>
      <c r="C6661"/>
      <c r="D6661"/>
      <c r="E6661"/>
      <c r="F6661"/>
      <c r="G6661"/>
      <c r="H6661"/>
      <c r="I6661"/>
      <c r="J6661"/>
      <c r="K6661"/>
      <c r="L6661" t="str">
        <f>IF(COUNTIFS(ZSOHPP055[订单号数值], ZSOHSD058[[#This Row],[订单号数值]], ZSOHPP055[行項目], ZSOHSD058[[#This Row],[行項目]])&gt;0, "Y", "")</f>
        <v/>
      </c>
      <c r="M6661" t="str">
        <f>IF(ZSOHSD058[[#This Row],[銷售訂單]]="", "", --ZSOHSD058[[#This Row],[銷售訂單]])</f>
        <v/>
      </c>
      <c r="N6661" s="16" t="str">
        <f>IF(ZSOHSD058[[#This Row],[落胚數]]="","",IF(ISNUMBER(ZSOHSD058[[#This Row],[落胚數]]+0), ZSOHSD058[[#This Row],[落胚數]]+0, 0))</f>
        <v/>
      </c>
    </row>
    <row r="6662" spans="1:14">
      <c r="A6662"/>
      <c r="B6662"/>
      <c r="C6662"/>
      <c r="D6662"/>
      <c r="E6662"/>
      <c r="F6662"/>
      <c r="G6662"/>
      <c r="H6662"/>
      <c r="I6662"/>
      <c r="J6662"/>
      <c r="K6662"/>
      <c r="L6662" t="str">
        <f>IF(COUNTIFS(ZSOHPP055[订单号数值], ZSOHSD058[[#This Row],[订单号数值]], ZSOHPP055[行項目], ZSOHSD058[[#This Row],[行項目]])&gt;0, "Y", "")</f>
        <v/>
      </c>
      <c r="M6662" t="str">
        <f>IF(ZSOHSD058[[#This Row],[銷售訂單]]="", "", --ZSOHSD058[[#This Row],[銷售訂單]])</f>
        <v/>
      </c>
      <c r="N6662" s="16" t="str">
        <f>IF(ZSOHSD058[[#This Row],[落胚數]]="","",IF(ISNUMBER(ZSOHSD058[[#This Row],[落胚數]]+0), ZSOHSD058[[#This Row],[落胚數]]+0, 0))</f>
        <v/>
      </c>
    </row>
    <row r="6663" spans="1:14">
      <c r="A6663"/>
      <c r="B6663"/>
      <c r="C6663"/>
      <c r="D6663"/>
      <c r="E6663"/>
      <c r="F6663"/>
      <c r="G6663"/>
      <c r="H6663"/>
      <c r="I6663"/>
      <c r="J6663"/>
      <c r="K6663"/>
      <c r="L6663" t="str">
        <f>IF(COUNTIFS(ZSOHPP055[订单号数值], ZSOHSD058[[#This Row],[订单号数值]], ZSOHPP055[行項目], ZSOHSD058[[#This Row],[行項目]])&gt;0, "Y", "")</f>
        <v/>
      </c>
      <c r="M6663" t="str">
        <f>IF(ZSOHSD058[[#This Row],[銷售訂單]]="", "", --ZSOHSD058[[#This Row],[銷售訂單]])</f>
        <v/>
      </c>
      <c r="N6663" s="16" t="str">
        <f>IF(ZSOHSD058[[#This Row],[落胚數]]="","",IF(ISNUMBER(ZSOHSD058[[#This Row],[落胚數]]+0), ZSOHSD058[[#This Row],[落胚數]]+0, 0))</f>
        <v/>
      </c>
    </row>
    <row r="6664" spans="1:14">
      <c r="A6664"/>
      <c r="B6664"/>
      <c r="C6664"/>
      <c r="D6664"/>
      <c r="E6664"/>
      <c r="F6664"/>
      <c r="G6664"/>
      <c r="H6664"/>
      <c r="I6664"/>
      <c r="J6664"/>
      <c r="K6664"/>
      <c r="L6664" t="str">
        <f>IF(COUNTIFS(ZSOHPP055[订单号数值], ZSOHSD058[[#This Row],[订单号数值]], ZSOHPP055[行項目], ZSOHSD058[[#This Row],[行項目]])&gt;0, "Y", "")</f>
        <v/>
      </c>
      <c r="M6664" t="str">
        <f>IF(ZSOHSD058[[#This Row],[銷售訂單]]="", "", --ZSOHSD058[[#This Row],[銷售訂單]])</f>
        <v/>
      </c>
      <c r="N6664" s="16" t="str">
        <f>IF(ZSOHSD058[[#This Row],[落胚數]]="","",IF(ISNUMBER(ZSOHSD058[[#This Row],[落胚數]]+0), ZSOHSD058[[#This Row],[落胚數]]+0, 0))</f>
        <v/>
      </c>
    </row>
    <row r="6665" spans="1:14">
      <c r="A6665"/>
      <c r="B6665"/>
      <c r="C6665"/>
      <c r="D6665"/>
      <c r="E6665"/>
      <c r="F6665"/>
      <c r="G6665"/>
      <c r="H6665"/>
      <c r="I6665"/>
      <c r="J6665"/>
      <c r="K6665"/>
      <c r="L6665" t="str">
        <f>IF(COUNTIFS(ZSOHPP055[订单号数值], ZSOHSD058[[#This Row],[订单号数值]], ZSOHPP055[行項目], ZSOHSD058[[#This Row],[行項目]])&gt;0, "Y", "")</f>
        <v/>
      </c>
      <c r="M6665" t="str">
        <f>IF(ZSOHSD058[[#This Row],[銷售訂單]]="", "", --ZSOHSD058[[#This Row],[銷售訂單]])</f>
        <v/>
      </c>
      <c r="N6665" s="16" t="str">
        <f>IF(ZSOHSD058[[#This Row],[落胚數]]="","",IF(ISNUMBER(ZSOHSD058[[#This Row],[落胚數]]+0), ZSOHSD058[[#This Row],[落胚數]]+0, 0))</f>
        <v/>
      </c>
    </row>
    <row r="6666" spans="1:14">
      <c r="A6666"/>
      <c r="B6666"/>
      <c r="C6666"/>
      <c r="D6666"/>
      <c r="E6666"/>
      <c r="F6666"/>
      <c r="G6666"/>
      <c r="H6666"/>
      <c r="I6666"/>
      <c r="J6666"/>
      <c r="K6666"/>
      <c r="L6666" t="str">
        <f>IF(COUNTIFS(ZSOHPP055[订单号数值], ZSOHSD058[[#This Row],[订单号数值]], ZSOHPP055[行項目], ZSOHSD058[[#This Row],[行項目]])&gt;0, "Y", "")</f>
        <v/>
      </c>
      <c r="M6666" t="str">
        <f>IF(ZSOHSD058[[#This Row],[銷售訂單]]="", "", --ZSOHSD058[[#This Row],[銷售訂單]])</f>
        <v/>
      </c>
      <c r="N6666" s="16" t="str">
        <f>IF(ZSOHSD058[[#This Row],[落胚數]]="","",IF(ISNUMBER(ZSOHSD058[[#This Row],[落胚數]]+0), ZSOHSD058[[#This Row],[落胚數]]+0, 0))</f>
        <v/>
      </c>
    </row>
    <row r="6667" spans="1:14">
      <c r="A6667"/>
      <c r="B6667"/>
      <c r="C6667"/>
      <c r="D6667"/>
      <c r="E6667"/>
      <c r="F6667"/>
      <c r="G6667"/>
      <c r="H6667"/>
      <c r="I6667"/>
      <c r="J6667"/>
      <c r="K6667"/>
      <c r="L6667" t="str">
        <f>IF(COUNTIFS(ZSOHPP055[订单号数值], ZSOHSD058[[#This Row],[订单号数值]], ZSOHPP055[行項目], ZSOHSD058[[#This Row],[行項目]])&gt;0, "Y", "")</f>
        <v/>
      </c>
      <c r="M6667" t="str">
        <f>IF(ZSOHSD058[[#This Row],[銷售訂單]]="", "", --ZSOHSD058[[#This Row],[銷售訂單]])</f>
        <v/>
      </c>
      <c r="N6667" s="16" t="str">
        <f>IF(ZSOHSD058[[#This Row],[落胚數]]="","",IF(ISNUMBER(ZSOHSD058[[#This Row],[落胚數]]+0), ZSOHSD058[[#This Row],[落胚數]]+0, 0))</f>
        <v/>
      </c>
    </row>
    <row r="6668" spans="1:14">
      <c r="A6668"/>
      <c r="B6668"/>
      <c r="C6668"/>
      <c r="D6668"/>
      <c r="E6668"/>
      <c r="F6668"/>
      <c r="G6668"/>
      <c r="H6668"/>
      <c r="I6668"/>
      <c r="J6668"/>
      <c r="K6668"/>
      <c r="L6668" t="str">
        <f>IF(COUNTIFS(ZSOHPP055[订单号数值], ZSOHSD058[[#This Row],[订单号数值]], ZSOHPP055[行項目], ZSOHSD058[[#This Row],[行項目]])&gt;0, "Y", "")</f>
        <v/>
      </c>
      <c r="M6668" t="str">
        <f>IF(ZSOHSD058[[#This Row],[銷售訂單]]="", "", --ZSOHSD058[[#This Row],[銷售訂單]])</f>
        <v/>
      </c>
      <c r="N6668" s="16" t="str">
        <f>IF(ZSOHSD058[[#This Row],[落胚數]]="","",IF(ISNUMBER(ZSOHSD058[[#This Row],[落胚數]]+0), ZSOHSD058[[#This Row],[落胚數]]+0, 0))</f>
        <v/>
      </c>
    </row>
    <row r="6669" spans="1:14">
      <c r="A6669"/>
      <c r="B6669"/>
      <c r="C6669"/>
      <c r="D6669"/>
      <c r="E6669"/>
      <c r="F6669"/>
      <c r="G6669"/>
      <c r="H6669"/>
      <c r="I6669"/>
      <c r="J6669"/>
      <c r="K6669"/>
      <c r="L6669" t="str">
        <f>IF(COUNTIFS(ZSOHPP055[订单号数值], ZSOHSD058[[#This Row],[订单号数值]], ZSOHPP055[行項目], ZSOHSD058[[#This Row],[行項目]])&gt;0, "Y", "")</f>
        <v/>
      </c>
      <c r="M6669" t="str">
        <f>IF(ZSOHSD058[[#This Row],[銷售訂單]]="", "", --ZSOHSD058[[#This Row],[銷售訂單]])</f>
        <v/>
      </c>
      <c r="N6669" s="16" t="str">
        <f>IF(ZSOHSD058[[#This Row],[落胚數]]="","",IF(ISNUMBER(ZSOHSD058[[#This Row],[落胚數]]+0), ZSOHSD058[[#This Row],[落胚數]]+0, 0))</f>
        <v/>
      </c>
    </row>
    <row r="6670" spans="1:14">
      <c r="A6670"/>
      <c r="B6670"/>
      <c r="C6670"/>
      <c r="D6670"/>
      <c r="E6670"/>
      <c r="F6670"/>
      <c r="G6670"/>
      <c r="H6670"/>
      <c r="I6670"/>
      <c r="J6670"/>
      <c r="K6670"/>
      <c r="L6670" t="str">
        <f>IF(COUNTIFS(ZSOHPP055[订单号数值], ZSOHSD058[[#This Row],[订单号数值]], ZSOHPP055[行項目], ZSOHSD058[[#This Row],[行項目]])&gt;0, "Y", "")</f>
        <v/>
      </c>
      <c r="M6670" t="str">
        <f>IF(ZSOHSD058[[#This Row],[銷售訂單]]="", "", --ZSOHSD058[[#This Row],[銷售訂單]])</f>
        <v/>
      </c>
      <c r="N6670" s="16" t="str">
        <f>IF(ZSOHSD058[[#This Row],[落胚數]]="","",IF(ISNUMBER(ZSOHSD058[[#This Row],[落胚數]]+0), ZSOHSD058[[#This Row],[落胚數]]+0, 0))</f>
        <v/>
      </c>
    </row>
    <row r="6671" spans="1:14">
      <c r="A6671"/>
      <c r="B6671"/>
      <c r="C6671"/>
      <c r="D6671"/>
      <c r="E6671"/>
      <c r="F6671"/>
      <c r="G6671"/>
      <c r="H6671"/>
      <c r="I6671"/>
      <c r="J6671"/>
      <c r="K6671"/>
      <c r="L6671" t="str">
        <f>IF(COUNTIFS(ZSOHPP055[订单号数值], ZSOHSD058[[#This Row],[订单号数值]], ZSOHPP055[行項目], ZSOHSD058[[#This Row],[行項目]])&gt;0, "Y", "")</f>
        <v/>
      </c>
      <c r="M6671" t="str">
        <f>IF(ZSOHSD058[[#This Row],[銷售訂單]]="", "", --ZSOHSD058[[#This Row],[銷售訂單]])</f>
        <v/>
      </c>
      <c r="N6671" s="16" t="str">
        <f>IF(ZSOHSD058[[#This Row],[落胚數]]="","",IF(ISNUMBER(ZSOHSD058[[#This Row],[落胚數]]+0), ZSOHSD058[[#This Row],[落胚數]]+0, 0))</f>
        <v/>
      </c>
    </row>
    <row r="6672" spans="1:14">
      <c r="A6672"/>
      <c r="B6672"/>
      <c r="C6672"/>
      <c r="D6672"/>
      <c r="E6672"/>
      <c r="F6672"/>
      <c r="G6672"/>
      <c r="H6672"/>
      <c r="I6672"/>
      <c r="J6672"/>
      <c r="K6672"/>
      <c r="L6672" t="str">
        <f>IF(COUNTIFS(ZSOHPP055[订单号数值], ZSOHSD058[[#This Row],[订单号数值]], ZSOHPP055[行項目], ZSOHSD058[[#This Row],[行項目]])&gt;0, "Y", "")</f>
        <v/>
      </c>
      <c r="M6672" t="str">
        <f>IF(ZSOHSD058[[#This Row],[銷售訂單]]="", "", --ZSOHSD058[[#This Row],[銷售訂單]])</f>
        <v/>
      </c>
      <c r="N6672" s="16" t="str">
        <f>IF(ZSOHSD058[[#This Row],[落胚數]]="","",IF(ISNUMBER(ZSOHSD058[[#This Row],[落胚數]]+0), ZSOHSD058[[#This Row],[落胚數]]+0, 0))</f>
        <v/>
      </c>
    </row>
    <row r="6673" spans="1:14">
      <c r="A6673"/>
      <c r="B6673"/>
      <c r="C6673"/>
      <c r="D6673"/>
      <c r="E6673"/>
      <c r="F6673"/>
      <c r="G6673"/>
      <c r="H6673"/>
      <c r="I6673"/>
      <c r="J6673"/>
      <c r="K6673"/>
      <c r="L6673" t="str">
        <f>IF(COUNTIFS(ZSOHPP055[订单号数值], ZSOHSD058[[#This Row],[订单号数值]], ZSOHPP055[行項目], ZSOHSD058[[#This Row],[行項目]])&gt;0, "Y", "")</f>
        <v/>
      </c>
      <c r="M6673" t="str">
        <f>IF(ZSOHSD058[[#This Row],[銷售訂單]]="", "", --ZSOHSD058[[#This Row],[銷售訂單]])</f>
        <v/>
      </c>
      <c r="N6673" s="16" t="str">
        <f>IF(ZSOHSD058[[#This Row],[落胚數]]="","",IF(ISNUMBER(ZSOHSD058[[#This Row],[落胚數]]+0), ZSOHSD058[[#This Row],[落胚數]]+0, 0))</f>
        <v/>
      </c>
    </row>
    <row r="6674" spans="1:14">
      <c r="A6674"/>
      <c r="B6674"/>
      <c r="C6674"/>
      <c r="D6674"/>
      <c r="E6674"/>
      <c r="F6674"/>
      <c r="G6674"/>
      <c r="H6674"/>
      <c r="I6674"/>
      <c r="J6674"/>
      <c r="K6674"/>
      <c r="L6674" t="str">
        <f>IF(COUNTIFS(ZSOHPP055[订单号数值], ZSOHSD058[[#This Row],[订单号数值]], ZSOHPP055[行項目], ZSOHSD058[[#This Row],[行項目]])&gt;0, "Y", "")</f>
        <v/>
      </c>
      <c r="M6674" t="str">
        <f>IF(ZSOHSD058[[#This Row],[銷售訂單]]="", "", --ZSOHSD058[[#This Row],[銷售訂單]])</f>
        <v/>
      </c>
      <c r="N6674" s="16" t="str">
        <f>IF(ZSOHSD058[[#This Row],[落胚數]]="","",IF(ISNUMBER(ZSOHSD058[[#This Row],[落胚數]]+0), ZSOHSD058[[#This Row],[落胚數]]+0, 0))</f>
        <v/>
      </c>
    </row>
    <row r="6675" spans="1:14">
      <c r="A6675"/>
      <c r="B6675"/>
      <c r="C6675"/>
      <c r="D6675"/>
      <c r="E6675"/>
      <c r="F6675"/>
      <c r="G6675"/>
      <c r="H6675"/>
      <c r="I6675"/>
      <c r="J6675"/>
      <c r="K6675"/>
      <c r="L6675" t="str">
        <f>IF(COUNTIFS(ZSOHPP055[订单号数值], ZSOHSD058[[#This Row],[订单号数值]], ZSOHPP055[行項目], ZSOHSD058[[#This Row],[行項目]])&gt;0, "Y", "")</f>
        <v/>
      </c>
      <c r="M6675" t="str">
        <f>IF(ZSOHSD058[[#This Row],[銷售訂單]]="", "", --ZSOHSD058[[#This Row],[銷售訂單]])</f>
        <v/>
      </c>
      <c r="N6675" s="16" t="str">
        <f>IF(ZSOHSD058[[#This Row],[落胚數]]="","",IF(ISNUMBER(ZSOHSD058[[#This Row],[落胚數]]+0), ZSOHSD058[[#This Row],[落胚數]]+0, 0))</f>
        <v/>
      </c>
    </row>
    <row r="6676" spans="1:14">
      <c r="A6676"/>
      <c r="B6676"/>
      <c r="C6676"/>
      <c r="D6676"/>
      <c r="E6676"/>
      <c r="F6676"/>
      <c r="G6676"/>
      <c r="H6676"/>
      <c r="I6676"/>
      <c r="J6676"/>
      <c r="K6676"/>
      <c r="L6676" t="str">
        <f>IF(COUNTIFS(ZSOHPP055[订单号数值], ZSOHSD058[[#This Row],[订单号数值]], ZSOHPP055[行項目], ZSOHSD058[[#This Row],[行項目]])&gt;0, "Y", "")</f>
        <v/>
      </c>
      <c r="M6676" t="str">
        <f>IF(ZSOHSD058[[#This Row],[銷售訂單]]="", "", --ZSOHSD058[[#This Row],[銷售訂單]])</f>
        <v/>
      </c>
      <c r="N6676" s="16" t="str">
        <f>IF(ZSOHSD058[[#This Row],[落胚數]]="","",IF(ISNUMBER(ZSOHSD058[[#This Row],[落胚數]]+0), ZSOHSD058[[#This Row],[落胚數]]+0, 0))</f>
        <v/>
      </c>
    </row>
    <row r="6677" spans="1:14">
      <c r="A6677"/>
      <c r="B6677"/>
      <c r="C6677"/>
      <c r="D6677"/>
      <c r="E6677"/>
      <c r="F6677"/>
      <c r="G6677"/>
      <c r="H6677"/>
      <c r="I6677"/>
      <c r="J6677"/>
      <c r="K6677"/>
      <c r="L6677" t="str">
        <f>IF(COUNTIFS(ZSOHPP055[订单号数值], ZSOHSD058[[#This Row],[订单号数值]], ZSOHPP055[行項目], ZSOHSD058[[#This Row],[行項目]])&gt;0, "Y", "")</f>
        <v/>
      </c>
      <c r="M6677" t="str">
        <f>IF(ZSOHSD058[[#This Row],[銷售訂單]]="", "", --ZSOHSD058[[#This Row],[銷售訂單]])</f>
        <v/>
      </c>
      <c r="N6677" s="16" t="str">
        <f>IF(ZSOHSD058[[#This Row],[落胚數]]="","",IF(ISNUMBER(ZSOHSD058[[#This Row],[落胚數]]+0), ZSOHSD058[[#This Row],[落胚數]]+0, 0))</f>
        <v/>
      </c>
    </row>
    <row r="6678" spans="1:14">
      <c r="A6678"/>
      <c r="B6678"/>
      <c r="C6678"/>
      <c r="D6678"/>
      <c r="E6678"/>
      <c r="F6678"/>
      <c r="G6678"/>
      <c r="H6678"/>
      <c r="I6678"/>
      <c r="J6678"/>
      <c r="K6678"/>
      <c r="L6678" t="str">
        <f>IF(COUNTIFS(ZSOHPP055[订单号数值], ZSOHSD058[[#This Row],[订单号数值]], ZSOHPP055[行項目], ZSOHSD058[[#This Row],[行項目]])&gt;0, "Y", "")</f>
        <v/>
      </c>
      <c r="M6678" t="str">
        <f>IF(ZSOHSD058[[#This Row],[銷售訂單]]="", "", --ZSOHSD058[[#This Row],[銷售訂單]])</f>
        <v/>
      </c>
      <c r="N6678" s="16" t="str">
        <f>IF(ZSOHSD058[[#This Row],[落胚數]]="","",IF(ISNUMBER(ZSOHSD058[[#This Row],[落胚數]]+0), ZSOHSD058[[#This Row],[落胚數]]+0, 0))</f>
        <v/>
      </c>
    </row>
    <row r="6679" spans="1:14">
      <c r="A6679"/>
      <c r="B6679"/>
      <c r="C6679"/>
      <c r="D6679"/>
      <c r="E6679"/>
      <c r="F6679"/>
      <c r="G6679"/>
      <c r="H6679"/>
      <c r="I6679"/>
      <c r="J6679"/>
      <c r="K6679"/>
      <c r="L6679" t="str">
        <f>IF(COUNTIFS(ZSOHPP055[订单号数值], ZSOHSD058[[#This Row],[订单号数值]], ZSOHPP055[行項目], ZSOHSD058[[#This Row],[行項目]])&gt;0, "Y", "")</f>
        <v/>
      </c>
      <c r="M6679" t="str">
        <f>IF(ZSOHSD058[[#This Row],[銷售訂單]]="", "", --ZSOHSD058[[#This Row],[銷售訂單]])</f>
        <v/>
      </c>
      <c r="N6679" s="16" t="str">
        <f>IF(ZSOHSD058[[#This Row],[落胚數]]="","",IF(ISNUMBER(ZSOHSD058[[#This Row],[落胚數]]+0), ZSOHSD058[[#This Row],[落胚數]]+0, 0))</f>
        <v/>
      </c>
    </row>
    <row r="6680" spans="1:14">
      <c r="A6680"/>
      <c r="B6680"/>
      <c r="C6680"/>
      <c r="D6680"/>
      <c r="E6680"/>
      <c r="F6680"/>
      <c r="G6680"/>
      <c r="H6680"/>
      <c r="I6680"/>
      <c r="J6680"/>
      <c r="K6680"/>
      <c r="L6680" t="str">
        <f>IF(COUNTIFS(ZSOHPP055[订单号数值], ZSOHSD058[[#This Row],[订单号数值]], ZSOHPP055[行項目], ZSOHSD058[[#This Row],[行項目]])&gt;0, "Y", "")</f>
        <v/>
      </c>
      <c r="M6680" t="str">
        <f>IF(ZSOHSD058[[#This Row],[銷售訂單]]="", "", --ZSOHSD058[[#This Row],[銷售訂單]])</f>
        <v/>
      </c>
      <c r="N6680" s="16" t="str">
        <f>IF(ZSOHSD058[[#This Row],[落胚數]]="","",IF(ISNUMBER(ZSOHSD058[[#This Row],[落胚數]]+0), ZSOHSD058[[#This Row],[落胚數]]+0, 0))</f>
        <v/>
      </c>
    </row>
    <row r="6681" spans="1:14">
      <c r="A6681"/>
      <c r="B6681"/>
      <c r="C6681"/>
      <c r="D6681"/>
      <c r="E6681"/>
      <c r="F6681"/>
      <c r="G6681"/>
      <c r="H6681"/>
      <c r="I6681"/>
      <c r="J6681"/>
      <c r="K6681"/>
      <c r="L6681" t="str">
        <f>IF(COUNTIFS(ZSOHPP055[订单号数值], ZSOHSD058[[#This Row],[订单号数值]], ZSOHPP055[行項目], ZSOHSD058[[#This Row],[行項目]])&gt;0, "Y", "")</f>
        <v/>
      </c>
      <c r="M6681" t="str">
        <f>IF(ZSOHSD058[[#This Row],[銷售訂單]]="", "", --ZSOHSD058[[#This Row],[銷售訂單]])</f>
        <v/>
      </c>
      <c r="N6681" s="16" t="str">
        <f>IF(ZSOHSD058[[#This Row],[落胚數]]="","",IF(ISNUMBER(ZSOHSD058[[#This Row],[落胚數]]+0), ZSOHSD058[[#This Row],[落胚數]]+0, 0))</f>
        <v/>
      </c>
    </row>
    <row r="6682" spans="1:14">
      <c r="A6682"/>
      <c r="B6682"/>
      <c r="C6682"/>
      <c r="D6682"/>
      <c r="E6682"/>
      <c r="F6682"/>
      <c r="G6682"/>
      <c r="H6682"/>
      <c r="I6682"/>
      <c r="J6682"/>
      <c r="K6682"/>
      <c r="L6682" t="str">
        <f>IF(COUNTIFS(ZSOHPP055[订单号数值], ZSOHSD058[[#This Row],[订单号数值]], ZSOHPP055[行項目], ZSOHSD058[[#This Row],[行項目]])&gt;0, "Y", "")</f>
        <v/>
      </c>
      <c r="M6682" t="str">
        <f>IF(ZSOHSD058[[#This Row],[銷售訂單]]="", "", --ZSOHSD058[[#This Row],[銷售訂單]])</f>
        <v/>
      </c>
      <c r="N6682" s="16" t="str">
        <f>IF(ZSOHSD058[[#This Row],[落胚數]]="","",IF(ISNUMBER(ZSOHSD058[[#This Row],[落胚數]]+0), ZSOHSD058[[#This Row],[落胚數]]+0, 0))</f>
        <v/>
      </c>
    </row>
    <row r="6683" spans="1:14">
      <c r="A6683"/>
      <c r="B6683"/>
      <c r="C6683"/>
      <c r="D6683"/>
      <c r="E6683"/>
      <c r="F6683"/>
      <c r="G6683"/>
      <c r="H6683"/>
      <c r="I6683"/>
      <c r="J6683"/>
      <c r="K6683"/>
      <c r="L6683" t="str">
        <f>IF(COUNTIFS(ZSOHPP055[订单号数值], ZSOHSD058[[#This Row],[订单号数值]], ZSOHPP055[行項目], ZSOHSD058[[#This Row],[行項目]])&gt;0, "Y", "")</f>
        <v/>
      </c>
      <c r="M6683" t="str">
        <f>IF(ZSOHSD058[[#This Row],[銷售訂單]]="", "", --ZSOHSD058[[#This Row],[銷售訂單]])</f>
        <v/>
      </c>
      <c r="N6683" s="16" t="str">
        <f>IF(ZSOHSD058[[#This Row],[落胚數]]="","",IF(ISNUMBER(ZSOHSD058[[#This Row],[落胚數]]+0), ZSOHSD058[[#This Row],[落胚數]]+0, 0))</f>
        <v/>
      </c>
    </row>
    <row r="6684" spans="1:14">
      <c r="A6684"/>
      <c r="B6684"/>
      <c r="C6684"/>
      <c r="D6684"/>
      <c r="E6684"/>
      <c r="F6684"/>
      <c r="G6684"/>
      <c r="H6684"/>
      <c r="I6684"/>
      <c r="J6684"/>
      <c r="K6684"/>
      <c r="L6684" t="str">
        <f>IF(COUNTIFS(ZSOHPP055[订单号数值], ZSOHSD058[[#This Row],[订单号数值]], ZSOHPP055[行項目], ZSOHSD058[[#This Row],[行項目]])&gt;0, "Y", "")</f>
        <v/>
      </c>
      <c r="M6684" t="str">
        <f>IF(ZSOHSD058[[#This Row],[銷售訂單]]="", "", --ZSOHSD058[[#This Row],[銷售訂單]])</f>
        <v/>
      </c>
      <c r="N6684" s="16" t="str">
        <f>IF(ZSOHSD058[[#This Row],[落胚數]]="","",IF(ISNUMBER(ZSOHSD058[[#This Row],[落胚數]]+0), ZSOHSD058[[#This Row],[落胚數]]+0, 0))</f>
        <v/>
      </c>
    </row>
    <row r="6685" spans="1:14">
      <c r="A6685"/>
      <c r="B6685"/>
      <c r="C6685"/>
      <c r="D6685"/>
      <c r="E6685"/>
      <c r="F6685"/>
      <c r="G6685"/>
      <c r="H6685"/>
      <c r="I6685"/>
      <c r="J6685"/>
      <c r="K6685"/>
      <c r="L6685" t="str">
        <f>IF(COUNTIFS(ZSOHPP055[订单号数值], ZSOHSD058[[#This Row],[订单号数值]], ZSOHPP055[行項目], ZSOHSD058[[#This Row],[行項目]])&gt;0, "Y", "")</f>
        <v/>
      </c>
      <c r="M6685" t="str">
        <f>IF(ZSOHSD058[[#This Row],[銷售訂單]]="", "", --ZSOHSD058[[#This Row],[銷售訂單]])</f>
        <v/>
      </c>
      <c r="N6685" s="16" t="str">
        <f>IF(ZSOHSD058[[#This Row],[落胚數]]="","",IF(ISNUMBER(ZSOHSD058[[#This Row],[落胚數]]+0), ZSOHSD058[[#This Row],[落胚數]]+0, 0))</f>
        <v/>
      </c>
    </row>
    <row r="6686" spans="1:14">
      <c r="A6686"/>
      <c r="B6686"/>
      <c r="C6686"/>
      <c r="D6686"/>
      <c r="E6686"/>
      <c r="F6686"/>
      <c r="G6686"/>
      <c r="H6686"/>
      <c r="I6686"/>
      <c r="J6686"/>
      <c r="K6686"/>
      <c r="L6686" t="str">
        <f>IF(COUNTIFS(ZSOHPP055[订单号数值], ZSOHSD058[[#This Row],[订单号数值]], ZSOHPP055[行項目], ZSOHSD058[[#This Row],[行項目]])&gt;0, "Y", "")</f>
        <v/>
      </c>
      <c r="M6686" t="str">
        <f>IF(ZSOHSD058[[#This Row],[銷售訂單]]="", "", --ZSOHSD058[[#This Row],[銷售訂單]])</f>
        <v/>
      </c>
      <c r="N6686" s="16" t="str">
        <f>IF(ZSOHSD058[[#This Row],[落胚數]]="","",IF(ISNUMBER(ZSOHSD058[[#This Row],[落胚數]]+0), ZSOHSD058[[#This Row],[落胚數]]+0, 0))</f>
        <v/>
      </c>
    </row>
    <row r="6687" spans="1:14">
      <c r="A6687"/>
      <c r="B6687"/>
      <c r="C6687"/>
      <c r="D6687"/>
      <c r="E6687"/>
      <c r="F6687"/>
      <c r="G6687"/>
      <c r="H6687"/>
      <c r="I6687"/>
      <c r="J6687"/>
      <c r="K6687"/>
      <c r="L6687" t="str">
        <f>IF(COUNTIFS(ZSOHPP055[订单号数值], ZSOHSD058[[#This Row],[订单号数值]], ZSOHPP055[行項目], ZSOHSD058[[#This Row],[行項目]])&gt;0, "Y", "")</f>
        <v/>
      </c>
      <c r="M6687" t="str">
        <f>IF(ZSOHSD058[[#This Row],[銷售訂單]]="", "", --ZSOHSD058[[#This Row],[銷售訂單]])</f>
        <v/>
      </c>
      <c r="N6687" s="16" t="str">
        <f>IF(ZSOHSD058[[#This Row],[落胚數]]="","",IF(ISNUMBER(ZSOHSD058[[#This Row],[落胚數]]+0), ZSOHSD058[[#This Row],[落胚數]]+0, 0))</f>
        <v/>
      </c>
    </row>
    <row r="6688" spans="1:14">
      <c r="A6688"/>
      <c r="B6688"/>
      <c r="C6688"/>
      <c r="D6688"/>
      <c r="E6688"/>
      <c r="F6688"/>
      <c r="G6688"/>
      <c r="H6688"/>
      <c r="I6688"/>
      <c r="J6688"/>
      <c r="K6688"/>
      <c r="L6688" t="str">
        <f>IF(COUNTIFS(ZSOHPP055[订单号数值], ZSOHSD058[[#This Row],[订单号数值]], ZSOHPP055[行項目], ZSOHSD058[[#This Row],[行項目]])&gt;0, "Y", "")</f>
        <v/>
      </c>
      <c r="M6688" t="str">
        <f>IF(ZSOHSD058[[#This Row],[銷售訂單]]="", "", --ZSOHSD058[[#This Row],[銷售訂單]])</f>
        <v/>
      </c>
      <c r="N6688" s="16" t="str">
        <f>IF(ZSOHSD058[[#This Row],[落胚數]]="","",IF(ISNUMBER(ZSOHSD058[[#This Row],[落胚數]]+0), ZSOHSD058[[#This Row],[落胚數]]+0, 0))</f>
        <v/>
      </c>
    </row>
    <row r="6689" spans="1:14">
      <c r="A6689"/>
      <c r="B6689"/>
      <c r="C6689"/>
      <c r="D6689"/>
      <c r="E6689"/>
      <c r="F6689"/>
      <c r="G6689"/>
      <c r="H6689"/>
      <c r="I6689"/>
      <c r="J6689"/>
      <c r="K6689"/>
      <c r="L6689" t="str">
        <f>IF(COUNTIFS(ZSOHPP055[订单号数值], ZSOHSD058[[#This Row],[订单号数值]], ZSOHPP055[行項目], ZSOHSD058[[#This Row],[行項目]])&gt;0, "Y", "")</f>
        <v/>
      </c>
      <c r="M6689" t="str">
        <f>IF(ZSOHSD058[[#This Row],[銷售訂單]]="", "", --ZSOHSD058[[#This Row],[銷售訂單]])</f>
        <v/>
      </c>
      <c r="N6689" s="16" t="str">
        <f>IF(ZSOHSD058[[#This Row],[落胚數]]="","",IF(ISNUMBER(ZSOHSD058[[#This Row],[落胚數]]+0), ZSOHSD058[[#This Row],[落胚數]]+0, 0))</f>
        <v/>
      </c>
    </row>
    <row r="6690" spans="1:14">
      <c r="A6690"/>
      <c r="B6690"/>
      <c r="C6690"/>
      <c r="D6690"/>
      <c r="E6690"/>
      <c r="F6690"/>
      <c r="G6690"/>
      <c r="H6690"/>
      <c r="I6690"/>
      <c r="J6690"/>
      <c r="K6690"/>
      <c r="L6690" t="str">
        <f>IF(COUNTIFS(ZSOHPP055[订单号数值], ZSOHSD058[[#This Row],[订单号数值]], ZSOHPP055[行項目], ZSOHSD058[[#This Row],[行項目]])&gt;0, "Y", "")</f>
        <v/>
      </c>
      <c r="M6690" t="str">
        <f>IF(ZSOHSD058[[#This Row],[銷售訂單]]="", "", --ZSOHSD058[[#This Row],[銷售訂單]])</f>
        <v/>
      </c>
      <c r="N6690" s="16" t="str">
        <f>IF(ZSOHSD058[[#This Row],[落胚數]]="","",IF(ISNUMBER(ZSOHSD058[[#This Row],[落胚數]]+0), ZSOHSD058[[#This Row],[落胚數]]+0, 0))</f>
        <v/>
      </c>
    </row>
    <row r="6691" spans="1:14">
      <c r="A6691"/>
      <c r="B6691"/>
      <c r="C6691"/>
      <c r="D6691"/>
      <c r="E6691"/>
      <c r="F6691"/>
      <c r="G6691"/>
      <c r="H6691"/>
      <c r="I6691"/>
      <c r="J6691"/>
      <c r="K6691"/>
      <c r="L6691" t="str">
        <f>IF(COUNTIFS(ZSOHPP055[订单号数值], ZSOHSD058[[#This Row],[订单号数值]], ZSOHPP055[行項目], ZSOHSD058[[#This Row],[行項目]])&gt;0, "Y", "")</f>
        <v/>
      </c>
      <c r="M6691" t="str">
        <f>IF(ZSOHSD058[[#This Row],[銷售訂單]]="", "", --ZSOHSD058[[#This Row],[銷售訂單]])</f>
        <v/>
      </c>
      <c r="N6691" s="16" t="str">
        <f>IF(ZSOHSD058[[#This Row],[落胚數]]="","",IF(ISNUMBER(ZSOHSD058[[#This Row],[落胚數]]+0), ZSOHSD058[[#This Row],[落胚數]]+0, 0))</f>
        <v/>
      </c>
    </row>
    <row r="6692" spans="1:14">
      <c r="A6692"/>
      <c r="B6692"/>
      <c r="C6692"/>
      <c r="D6692"/>
      <c r="E6692"/>
      <c r="F6692"/>
      <c r="G6692"/>
      <c r="H6692"/>
      <c r="I6692"/>
      <c r="J6692"/>
      <c r="K6692"/>
      <c r="L6692" t="str">
        <f>IF(COUNTIFS(ZSOHPP055[订单号数值], ZSOHSD058[[#This Row],[订单号数值]], ZSOHPP055[行項目], ZSOHSD058[[#This Row],[行項目]])&gt;0, "Y", "")</f>
        <v/>
      </c>
      <c r="M6692" t="str">
        <f>IF(ZSOHSD058[[#This Row],[銷售訂單]]="", "", --ZSOHSD058[[#This Row],[銷售訂單]])</f>
        <v/>
      </c>
      <c r="N6692" s="16" t="str">
        <f>IF(ZSOHSD058[[#This Row],[落胚數]]="","",IF(ISNUMBER(ZSOHSD058[[#This Row],[落胚數]]+0), ZSOHSD058[[#This Row],[落胚數]]+0, 0))</f>
        <v/>
      </c>
    </row>
    <row r="6693" spans="1:14">
      <c r="A6693"/>
      <c r="B6693"/>
      <c r="C6693"/>
      <c r="D6693"/>
      <c r="E6693"/>
      <c r="F6693"/>
      <c r="G6693"/>
      <c r="H6693"/>
      <c r="I6693"/>
      <c r="J6693"/>
      <c r="K6693"/>
      <c r="L6693" t="str">
        <f>IF(COUNTIFS(ZSOHPP055[订单号数值], ZSOHSD058[[#This Row],[订单号数值]], ZSOHPP055[行項目], ZSOHSD058[[#This Row],[行項目]])&gt;0, "Y", "")</f>
        <v/>
      </c>
      <c r="M6693" t="str">
        <f>IF(ZSOHSD058[[#This Row],[銷售訂單]]="", "", --ZSOHSD058[[#This Row],[銷售訂單]])</f>
        <v/>
      </c>
      <c r="N6693" s="16" t="str">
        <f>IF(ZSOHSD058[[#This Row],[落胚數]]="","",IF(ISNUMBER(ZSOHSD058[[#This Row],[落胚數]]+0), ZSOHSD058[[#This Row],[落胚數]]+0, 0))</f>
        <v/>
      </c>
    </row>
    <row r="6694" spans="1:14">
      <c r="A6694"/>
      <c r="B6694"/>
      <c r="C6694"/>
      <c r="D6694"/>
      <c r="E6694"/>
      <c r="F6694"/>
      <c r="G6694"/>
      <c r="H6694"/>
      <c r="I6694"/>
      <c r="J6694"/>
      <c r="K6694"/>
      <c r="L6694" t="str">
        <f>IF(COUNTIFS(ZSOHPP055[订单号数值], ZSOHSD058[[#This Row],[订单号数值]], ZSOHPP055[行項目], ZSOHSD058[[#This Row],[行項目]])&gt;0, "Y", "")</f>
        <v/>
      </c>
      <c r="M6694" t="str">
        <f>IF(ZSOHSD058[[#This Row],[銷售訂單]]="", "", --ZSOHSD058[[#This Row],[銷售訂單]])</f>
        <v/>
      </c>
      <c r="N6694" s="16" t="str">
        <f>IF(ZSOHSD058[[#This Row],[落胚數]]="","",IF(ISNUMBER(ZSOHSD058[[#This Row],[落胚數]]+0), ZSOHSD058[[#This Row],[落胚數]]+0, 0))</f>
        <v/>
      </c>
    </row>
    <row r="6695" spans="1:14">
      <c r="A6695"/>
      <c r="B6695"/>
      <c r="C6695"/>
      <c r="D6695"/>
      <c r="E6695"/>
      <c r="F6695"/>
      <c r="G6695"/>
      <c r="H6695"/>
      <c r="I6695"/>
      <c r="J6695"/>
      <c r="K6695"/>
      <c r="L6695" t="str">
        <f>IF(COUNTIFS(ZSOHPP055[订单号数值], ZSOHSD058[[#This Row],[订单号数值]], ZSOHPP055[行項目], ZSOHSD058[[#This Row],[行項目]])&gt;0, "Y", "")</f>
        <v/>
      </c>
      <c r="M6695" t="str">
        <f>IF(ZSOHSD058[[#This Row],[銷售訂單]]="", "", --ZSOHSD058[[#This Row],[銷售訂單]])</f>
        <v/>
      </c>
      <c r="N6695" s="16" t="str">
        <f>IF(ZSOHSD058[[#This Row],[落胚數]]="","",IF(ISNUMBER(ZSOHSD058[[#This Row],[落胚數]]+0), ZSOHSD058[[#This Row],[落胚數]]+0, 0))</f>
        <v/>
      </c>
    </row>
    <row r="6696" spans="1:14">
      <c r="A6696"/>
      <c r="B6696"/>
      <c r="C6696"/>
      <c r="D6696"/>
      <c r="E6696"/>
      <c r="F6696"/>
      <c r="G6696"/>
      <c r="H6696"/>
      <c r="I6696"/>
      <c r="J6696"/>
      <c r="K6696"/>
      <c r="L6696" t="str">
        <f>IF(COUNTIFS(ZSOHPP055[订单号数值], ZSOHSD058[[#This Row],[订单号数值]], ZSOHPP055[行項目], ZSOHSD058[[#This Row],[行項目]])&gt;0, "Y", "")</f>
        <v/>
      </c>
      <c r="M6696" t="str">
        <f>IF(ZSOHSD058[[#This Row],[銷售訂單]]="", "", --ZSOHSD058[[#This Row],[銷售訂單]])</f>
        <v/>
      </c>
      <c r="N6696" s="16" t="str">
        <f>IF(ZSOHSD058[[#This Row],[落胚數]]="","",IF(ISNUMBER(ZSOHSD058[[#This Row],[落胚數]]+0), ZSOHSD058[[#This Row],[落胚數]]+0, 0))</f>
        <v/>
      </c>
    </row>
    <row r="6697" spans="1:14">
      <c r="A6697"/>
      <c r="B6697"/>
      <c r="C6697"/>
      <c r="D6697"/>
      <c r="E6697"/>
      <c r="F6697"/>
      <c r="G6697"/>
      <c r="H6697"/>
      <c r="I6697"/>
      <c r="J6697"/>
      <c r="K6697"/>
      <c r="L6697" t="str">
        <f>IF(COUNTIFS(ZSOHPP055[订单号数值], ZSOHSD058[[#This Row],[订单号数值]], ZSOHPP055[行項目], ZSOHSD058[[#This Row],[行項目]])&gt;0, "Y", "")</f>
        <v/>
      </c>
      <c r="M6697" t="str">
        <f>IF(ZSOHSD058[[#This Row],[銷售訂單]]="", "", --ZSOHSD058[[#This Row],[銷售訂單]])</f>
        <v/>
      </c>
      <c r="N6697" s="16" t="str">
        <f>IF(ZSOHSD058[[#This Row],[落胚數]]="","",IF(ISNUMBER(ZSOHSD058[[#This Row],[落胚數]]+0), ZSOHSD058[[#This Row],[落胚數]]+0, 0))</f>
        <v/>
      </c>
    </row>
    <row r="6698" spans="1:14">
      <c r="A6698"/>
      <c r="B6698"/>
      <c r="C6698"/>
      <c r="D6698"/>
      <c r="E6698"/>
      <c r="F6698"/>
      <c r="G6698"/>
      <c r="H6698"/>
      <c r="I6698"/>
      <c r="J6698"/>
      <c r="K6698"/>
      <c r="L6698" t="str">
        <f>IF(COUNTIFS(ZSOHPP055[订单号数值], ZSOHSD058[[#This Row],[订单号数值]], ZSOHPP055[行項目], ZSOHSD058[[#This Row],[行項目]])&gt;0, "Y", "")</f>
        <v/>
      </c>
      <c r="M6698" t="str">
        <f>IF(ZSOHSD058[[#This Row],[銷售訂單]]="", "", --ZSOHSD058[[#This Row],[銷售訂單]])</f>
        <v/>
      </c>
      <c r="N6698" s="16" t="str">
        <f>IF(ZSOHSD058[[#This Row],[落胚數]]="","",IF(ISNUMBER(ZSOHSD058[[#This Row],[落胚數]]+0), ZSOHSD058[[#This Row],[落胚數]]+0, 0))</f>
        <v/>
      </c>
    </row>
    <row r="6699" spans="1:14">
      <c r="A6699"/>
      <c r="B6699"/>
      <c r="C6699"/>
      <c r="D6699"/>
      <c r="E6699"/>
      <c r="F6699"/>
      <c r="G6699"/>
      <c r="H6699"/>
      <c r="I6699"/>
      <c r="J6699"/>
      <c r="K6699"/>
      <c r="L6699" t="str">
        <f>IF(COUNTIFS(ZSOHPP055[订单号数值], ZSOHSD058[[#This Row],[订单号数值]], ZSOHPP055[行項目], ZSOHSD058[[#This Row],[行項目]])&gt;0, "Y", "")</f>
        <v/>
      </c>
      <c r="M6699" t="str">
        <f>IF(ZSOHSD058[[#This Row],[銷售訂單]]="", "", --ZSOHSD058[[#This Row],[銷售訂單]])</f>
        <v/>
      </c>
      <c r="N6699" s="16" t="str">
        <f>IF(ZSOHSD058[[#This Row],[落胚數]]="","",IF(ISNUMBER(ZSOHSD058[[#This Row],[落胚數]]+0), ZSOHSD058[[#This Row],[落胚數]]+0, 0))</f>
        <v/>
      </c>
    </row>
    <row r="6700" spans="1:14">
      <c r="A6700"/>
      <c r="B6700"/>
      <c r="C6700"/>
      <c r="D6700"/>
      <c r="E6700"/>
      <c r="F6700"/>
      <c r="G6700"/>
      <c r="H6700"/>
      <c r="I6700"/>
      <c r="J6700"/>
      <c r="K6700"/>
      <c r="L6700" t="str">
        <f>IF(COUNTIFS(ZSOHPP055[订单号数值], ZSOHSD058[[#This Row],[订单号数值]], ZSOHPP055[行項目], ZSOHSD058[[#This Row],[行項目]])&gt;0, "Y", "")</f>
        <v/>
      </c>
      <c r="M6700" t="str">
        <f>IF(ZSOHSD058[[#This Row],[銷售訂單]]="", "", --ZSOHSD058[[#This Row],[銷售訂單]])</f>
        <v/>
      </c>
      <c r="N6700" s="16" t="str">
        <f>IF(ZSOHSD058[[#This Row],[落胚數]]="","",IF(ISNUMBER(ZSOHSD058[[#This Row],[落胚數]]+0), ZSOHSD058[[#This Row],[落胚數]]+0, 0))</f>
        <v/>
      </c>
    </row>
    <row r="6701" spans="1:14">
      <c r="A6701"/>
      <c r="B6701"/>
      <c r="C6701"/>
      <c r="D6701"/>
      <c r="E6701"/>
      <c r="F6701"/>
      <c r="G6701"/>
      <c r="H6701"/>
      <c r="I6701"/>
      <c r="J6701"/>
      <c r="K6701"/>
      <c r="L6701" t="str">
        <f>IF(COUNTIFS(ZSOHPP055[订单号数值], ZSOHSD058[[#This Row],[订单号数值]], ZSOHPP055[行項目], ZSOHSD058[[#This Row],[行項目]])&gt;0, "Y", "")</f>
        <v/>
      </c>
      <c r="M6701" t="str">
        <f>IF(ZSOHSD058[[#This Row],[銷售訂單]]="", "", --ZSOHSD058[[#This Row],[銷售訂單]])</f>
        <v/>
      </c>
      <c r="N6701" s="16" t="str">
        <f>IF(ZSOHSD058[[#This Row],[落胚數]]="","",IF(ISNUMBER(ZSOHSD058[[#This Row],[落胚數]]+0), ZSOHSD058[[#This Row],[落胚數]]+0, 0))</f>
        <v/>
      </c>
    </row>
    <row r="6702" spans="1:14">
      <c r="A6702"/>
      <c r="B6702"/>
      <c r="C6702"/>
      <c r="D6702"/>
      <c r="E6702"/>
      <c r="F6702"/>
      <c r="G6702"/>
      <c r="H6702"/>
      <c r="I6702"/>
      <c r="J6702"/>
      <c r="K6702"/>
      <c r="L6702" t="str">
        <f>IF(COUNTIFS(ZSOHPP055[订单号数值], ZSOHSD058[[#This Row],[订单号数值]], ZSOHPP055[行項目], ZSOHSD058[[#This Row],[行項目]])&gt;0, "Y", "")</f>
        <v/>
      </c>
      <c r="M6702" t="str">
        <f>IF(ZSOHSD058[[#This Row],[銷售訂單]]="", "", --ZSOHSD058[[#This Row],[銷售訂單]])</f>
        <v/>
      </c>
      <c r="N6702" s="16" t="str">
        <f>IF(ZSOHSD058[[#This Row],[落胚數]]="","",IF(ISNUMBER(ZSOHSD058[[#This Row],[落胚數]]+0), ZSOHSD058[[#This Row],[落胚數]]+0, 0))</f>
        <v/>
      </c>
    </row>
    <row r="6703" spans="1:14">
      <c r="A6703"/>
      <c r="B6703"/>
      <c r="C6703"/>
      <c r="D6703"/>
      <c r="E6703"/>
      <c r="F6703"/>
      <c r="G6703"/>
      <c r="H6703"/>
      <c r="I6703"/>
      <c r="J6703"/>
      <c r="K6703"/>
      <c r="L6703" t="str">
        <f>IF(COUNTIFS(ZSOHPP055[订单号数值], ZSOHSD058[[#This Row],[订单号数值]], ZSOHPP055[行項目], ZSOHSD058[[#This Row],[行項目]])&gt;0, "Y", "")</f>
        <v/>
      </c>
      <c r="M6703" t="str">
        <f>IF(ZSOHSD058[[#This Row],[銷售訂單]]="", "", --ZSOHSD058[[#This Row],[銷售訂單]])</f>
        <v/>
      </c>
      <c r="N6703" s="16" t="str">
        <f>IF(ZSOHSD058[[#This Row],[落胚數]]="","",IF(ISNUMBER(ZSOHSD058[[#This Row],[落胚數]]+0), ZSOHSD058[[#This Row],[落胚數]]+0, 0))</f>
        <v/>
      </c>
    </row>
    <row r="6704" spans="1:14">
      <c r="A6704"/>
      <c r="B6704"/>
      <c r="C6704"/>
      <c r="D6704"/>
      <c r="E6704"/>
      <c r="F6704"/>
      <c r="G6704"/>
      <c r="H6704"/>
      <c r="I6704"/>
      <c r="J6704"/>
      <c r="K6704"/>
      <c r="L6704" t="str">
        <f>IF(COUNTIFS(ZSOHPP055[订单号数值], ZSOHSD058[[#This Row],[订单号数值]], ZSOHPP055[行項目], ZSOHSD058[[#This Row],[行項目]])&gt;0, "Y", "")</f>
        <v/>
      </c>
      <c r="M6704" t="str">
        <f>IF(ZSOHSD058[[#This Row],[銷售訂單]]="", "", --ZSOHSD058[[#This Row],[銷售訂單]])</f>
        <v/>
      </c>
      <c r="N6704" s="16" t="str">
        <f>IF(ZSOHSD058[[#This Row],[落胚數]]="","",IF(ISNUMBER(ZSOHSD058[[#This Row],[落胚數]]+0), ZSOHSD058[[#This Row],[落胚數]]+0, 0))</f>
        <v/>
      </c>
    </row>
    <row r="6705" spans="1:14">
      <c r="A6705"/>
      <c r="B6705"/>
      <c r="C6705"/>
      <c r="D6705"/>
      <c r="E6705"/>
      <c r="F6705"/>
      <c r="G6705"/>
      <c r="H6705"/>
      <c r="I6705"/>
      <c r="J6705"/>
      <c r="K6705"/>
      <c r="L6705" t="str">
        <f>IF(COUNTIFS(ZSOHPP055[订单号数值], ZSOHSD058[[#This Row],[订单号数值]], ZSOHPP055[行項目], ZSOHSD058[[#This Row],[行項目]])&gt;0, "Y", "")</f>
        <v/>
      </c>
      <c r="M6705" t="str">
        <f>IF(ZSOHSD058[[#This Row],[銷售訂單]]="", "", --ZSOHSD058[[#This Row],[銷售訂單]])</f>
        <v/>
      </c>
      <c r="N6705" s="16" t="str">
        <f>IF(ZSOHSD058[[#This Row],[落胚數]]="","",IF(ISNUMBER(ZSOHSD058[[#This Row],[落胚數]]+0), ZSOHSD058[[#This Row],[落胚數]]+0, 0))</f>
        <v/>
      </c>
    </row>
    <row r="6706" spans="1:14">
      <c r="A6706"/>
      <c r="B6706"/>
      <c r="C6706"/>
      <c r="D6706"/>
      <c r="E6706"/>
      <c r="F6706"/>
      <c r="G6706"/>
      <c r="H6706"/>
      <c r="I6706"/>
      <c r="J6706"/>
      <c r="K6706"/>
      <c r="L6706" t="str">
        <f>IF(COUNTIFS(ZSOHPP055[订单号数值], ZSOHSD058[[#This Row],[订单号数值]], ZSOHPP055[行項目], ZSOHSD058[[#This Row],[行項目]])&gt;0, "Y", "")</f>
        <v/>
      </c>
      <c r="M6706" t="str">
        <f>IF(ZSOHSD058[[#This Row],[銷售訂單]]="", "", --ZSOHSD058[[#This Row],[銷售訂單]])</f>
        <v/>
      </c>
      <c r="N6706" s="16" t="str">
        <f>IF(ZSOHSD058[[#This Row],[落胚數]]="","",IF(ISNUMBER(ZSOHSD058[[#This Row],[落胚數]]+0), ZSOHSD058[[#This Row],[落胚數]]+0, 0))</f>
        <v/>
      </c>
    </row>
    <row r="6707" spans="1:14">
      <c r="A6707"/>
      <c r="B6707"/>
      <c r="C6707"/>
      <c r="D6707"/>
      <c r="E6707"/>
      <c r="F6707"/>
      <c r="G6707"/>
      <c r="H6707"/>
      <c r="I6707"/>
      <c r="J6707"/>
      <c r="K6707"/>
      <c r="L6707" t="str">
        <f>IF(COUNTIFS(ZSOHPP055[订单号数值], ZSOHSD058[[#This Row],[订单号数值]], ZSOHPP055[行項目], ZSOHSD058[[#This Row],[行項目]])&gt;0, "Y", "")</f>
        <v/>
      </c>
      <c r="M6707" t="str">
        <f>IF(ZSOHSD058[[#This Row],[銷售訂單]]="", "", --ZSOHSD058[[#This Row],[銷售訂單]])</f>
        <v/>
      </c>
      <c r="N6707" s="16" t="str">
        <f>IF(ZSOHSD058[[#This Row],[落胚數]]="","",IF(ISNUMBER(ZSOHSD058[[#This Row],[落胚數]]+0), ZSOHSD058[[#This Row],[落胚數]]+0, 0))</f>
        <v/>
      </c>
    </row>
    <row r="6708" spans="1:14">
      <c r="A6708"/>
      <c r="B6708"/>
      <c r="C6708"/>
      <c r="D6708"/>
      <c r="E6708"/>
      <c r="F6708"/>
      <c r="G6708"/>
      <c r="H6708"/>
      <c r="I6708"/>
      <c r="J6708"/>
      <c r="K6708"/>
      <c r="L6708" t="str">
        <f>IF(COUNTIFS(ZSOHPP055[订单号数值], ZSOHSD058[[#This Row],[订单号数值]], ZSOHPP055[行項目], ZSOHSD058[[#This Row],[行項目]])&gt;0, "Y", "")</f>
        <v/>
      </c>
      <c r="M6708" t="str">
        <f>IF(ZSOHSD058[[#This Row],[銷售訂單]]="", "", --ZSOHSD058[[#This Row],[銷售訂單]])</f>
        <v/>
      </c>
      <c r="N6708" s="16" t="str">
        <f>IF(ZSOHSD058[[#This Row],[落胚數]]="","",IF(ISNUMBER(ZSOHSD058[[#This Row],[落胚數]]+0), ZSOHSD058[[#This Row],[落胚數]]+0, 0))</f>
        <v/>
      </c>
    </row>
    <row r="6709" spans="1:14">
      <c r="A6709"/>
      <c r="B6709"/>
      <c r="C6709"/>
      <c r="D6709"/>
      <c r="E6709"/>
      <c r="F6709"/>
      <c r="G6709"/>
      <c r="H6709"/>
      <c r="I6709"/>
      <c r="J6709"/>
      <c r="K6709"/>
      <c r="L6709" t="str">
        <f>IF(COUNTIFS(ZSOHPP055[订单号数值], ZSOHSD058[[#This Row],[订单号数值]], ZSOHPP055[行項目], ZSOHSD058[[#This Row],[行項目]])&gt;0, "Y", "")</f>
        <v/>
      </c>
      <c r="M6709" t="str">
        <f>IF(ZSOHSD058[[#This Row],[銷售訂單]]="", "", --ZSOHSD058[[#This Row],[銷售訂單]])</f>
        <v/>
      </c>
      <c r="N6709" s="16" t="str">
        <f>IF(ZSOHSD058[[#This Row],[落胚數]]="","",IF(ISNUMBER(ZSOHSD058[[#This Row],[落胚數]]+0), ZSOHSD058[[#This Row],[落胚數]]+0, 0))</f>
        <v/>
      </c>
    </row>
    <row r="6710" spans="1:14">
      <c r="A6710"/>
      <c r="B6710"/>
      <c r="C6710"/>
      <c r="D6710"/>
      <c r="E6710"/>
      <c r="F6710"/>
      <c r="G6710"/>
      <c r="H6710"/>
      <c r="I6710"/>
      <c r="J6710"/>
      <c r="K6710"/>
      <c r="L6710" t="str">
        <f>IF(COUNTIFS(ZSOHPP055[订单号数值], ZSOHSD058[[#This Row],[订单号数值]], ZSOHPP055[行項目], ZSOHSD058[[#This Row],[行項目]])&gt;0, "Y", "")</f>
        <v/>
      </c>
      <c r="M6710" t="str">
        <f>IF(ZSOHSD058[[#This Row],[銷售訂單]]="", "", --ZSOHSD058[[#This Row],[銷售訂單]])</f>
        <v/>
      </c>
      <c r="N6710" s="16" t="str">
        <f>IF(ZSOHSD058[[#This Row],[落胚數]]="","",IF(ISNUMBER(ZSOHSD058[[#This Row],[落胚數]]+0), ZSOHSD058[[#This Row],[落胚數]]+0, 0))</f>
        <v/>
      </c>
    </row>
    <row r="6711" spans="1:14">
      <c r="A6711"/>
      <c r="B6711"/>
      <c r="C6711"/>
      <c r="D6711"/>
      <c r="E6711"/>
      <c r="F6711"/>
      <c r="G6711"/>
      <c r="H6711"/>
      <c r="I6711"/>
      <c r="J6711"/>
      <c r="K6711"/>
      <c r="L6711" t="str">
        <f>IF(COUNTIFS(ZSOHPP055[订单号数值], ZSOHSD058[[#This Row],[订单号数值]], ZSOHPP055[行項目], ZSOHSD058[[#This Row],[行項目]])&gt;0, "Y", "")</f>
        <v/>
      </c>
      <c r="M6711" t="str">
        <f>IF(ZSOHSD058[[#This Row],[銷售訂單]]="", "", --ZSOHSD058[[#This Row],[銷售訂單]])</f>
        <v/>
      </c>
      <c r="N6711" s="16" t="str">
        <f>IF(ZSOHSD058[[#This Row],[落胚數]]="","",IF(ISNUMBER(ZSOHSD058[[#This Row],[落胚數]]+0), ZSOHSD058[[#This Row],[落胚數]]+0, 0))</f>
        <v/>
      </c>
    </row>
    <row r="6712" spans="1:14">
      <c r="A6712"/>
      <c r="B6712"/>
      <c r="C6712"/>
      <c r="D6712"/>
      <c r="E6712"/>
      <c r="F6712"/>
      <c r="G6712"/>
      <c r="H6712"/>
      <c r="I6712"/>
      <c r="J6712"/>
      <c r="K6712"/>
      <c r="L6712" t="str">
        <f>IF(COUNTIFS(ZSOHPP055[订单号数值], ZSOHSD058[[#This Row],[订单号数值]], ZSOHPP055[行項目], ZSOHSD058[[#This Row],[行項目]])&gt;0, "Y", "")</f>
        <v/>
      </c>
      <c r="M6712" t="str">
        <f>IF(ZSOHSD058[[#This Row],[銷售訂單]]="", "", --ZSOHSD058[[#This Row],[銷售訂單]])</f>
        <v/>
      </c>
      <c r="N6712" s="16" t="str">
        <f>IF(ZSOHSD058[[#This Row],[落胚數]]="","",IF(ISNUMBER(ZSOHSD058[[#This Row],[落胚數]]+0), ZSOHSD058[[#This Row],[落胚數]]+0, 0))</f>
        <v/>
      </c>
    </row>
    <row r="6713" spans="1:14">
      <c r="A6713"/>
      <c r="B6713"/>
      <c r="C6713"/>
      <c r="D6713"/>
      <c r="E6713"/>
      <c r="F6713"/>
      <c r="G6713"/>
      <c r="H6713"/>
      <c r="I6713"/>
      <c r="J6713"/>
      <c r="K6713"/>
      <c r="L6713" t="str">
        <f>IF(COUNTIFS(ZSOHPP055[订单号数值], ZSOHSD058[[#This Row],[订单号数值]], ZSOHPP055[行項目], ZSOHSD058[[#This Row],[行項目]])&gt;0, "Y", "")</f>
        <v/>
      </c>
      <c r="M6713" t="str">
        <f>IF(ZSOHSD058[[#This Row],[銷售訂單]]="", "", --ZSOHSD058[[#This Row],[銷售訂單]])</f>
        <v/>
      </c>
      <c r="N6713" s="16" t="str">
        <f>IF(ZSOHSD058[[#This Row],[落胚數]]="","",IF(ISNUMBER(ZSOHSD058[[#This Row],[落胚數]]+0), ZSOHSD058[[#This Row],[落胚數]]+0, 0))</f>
        <v/>
      </c>
    </row>
    <row r="6714" spans="1:14">
      <c r="A6714"/>
      <c r="B6714"/>
      <c r="C6714"/>
      <c r="D6714"/>
      <c r="E6714"/>
      <c r="F6714"/>
      <c r="G6714"/>
      <c r="H6714"/>
      <c r="I6714"/>
      <c r="J6714"/>
      <c r="K6714"/>
      <c r="L6714" t="str">
        <f>IF(COUNTIFS(ZSOHPP055[订单号数值], ZSOHSD058[[#This Row],[订单号数值]], ZSOHPP055[行項目], ZSOHSD058[[#This Row],[行項目]])&gt;0, "Y", "")</f>
        <v/>
      </c>
      <c r="M6714" t="str">
        <f>IF(ZSOHSD058[[#This Row],[銷售訂單]]="", "", --ZSOHSD058[[#This Row],[銷售訂單]])</f>
        <v/>
      </c>
      <c r="N6714" s="16" t="str">
        <f>IF(ZSOHSD058[[#This Row],[落胚數]]="","",IF(ISNUMBER(ZSOHSD058[[#This Row],[落胚數]]+0), ZSOHSD058[[#This Row],[落胚數]]+0, 0))</f>
        <v/>
      </c>
    </row>
    <row r="6715" spans="1:14">
      <c r="A6715"/>
      <c r="B6715"/>
      <c r="C6715"/>
      <c r="D6715"/>
      <c r="E6715"/>
      <c r="F6715"/>
      <c r="G6715"/>
      <c r="H6715"/>
      <c r="I6715"/>
      <c r="J6715"/>
      <c r="K6715"/>
      <c r="L6715" t="str">
        <f>IF(COUNTIFS(ZSOHPP055[订单号数值], ZSOHSD058[[#This Row],[订单号数值]], ZSOHPP055[行項目], ZSOHSD058[[#This Row],[行項目]])&gt;0, "Y", "")</f>
        <v/>
      </c>
      <c r="M6715" t="str">
        <f>IF(ZSOHSD058[[#This Row],[銷售訂單]]="", "", --ZSOHSD058[[#This Row],[銷售訂單]])</f>
        <v/>
      </c>
      <c r="N6715" s="16" t="str">
        <f>IF(ZSOHSD058[[#This Row],[落胚數]]="","",IF(ISNUMBER(ZSOHSD058[[#This Row],[落胚數]]+0), ZSOHSD058[[#This Row],[落胚數]]+0, 0))</f>
        <v/>
      </c>
    </row>
    <row r="6716" spans="1:14">
      <c r="A6716"/>
      <c r="B6716"/>
      <c r="C6716"/>
      <c r="D6716"/>
      <c r="E6716"/>
      <c r="F6716"/>
      <c r="G6716"/>
      <c r="H6716"/>
      <c r="I6716"/>
      <c r="J6716"/>
      <c r="K6716"/>
      <c r="L6716" t="str">
        <f>IF(COUNTIFS(ZSOHPP055[订单号数值], ZSOHSD058[[#This Row],[订单号数值]], ZSOHPP055[行項目], ZSOHSD058[[#This Row],[行項目]])&gt;0, "Y", "")</f>
        <v/>
      </c>
      <c r="M6716" t="str">
        <f>IF(ZSOHSD058[[#This Row],[銷售訂單]]="", "", --ZSOHSD058[[#This Row],[銷售訂單]])</f>
        <v/>
      </c>
      <c r="N6716" s="16" t="str">
        <f>IF(ZSOHSD058[[#This Row],[落胚數]]="","",IF(ISNUMBER(ZSOHSD058[[#This Row],[落胚數]]+0), ZSOHSD058[[#This Row],[落胚數]]+0, 0))</f>
        <v/>
      </c>
    </row>
    <row r="6717" spans="1:14">
      <c r="A6717"/>
      <c r="B6717"/>
      <c r="C6717"/>
      <c r="D6717"/>
      <c r="E6717"/>
      <c r="F6717"/>
      <c r="G6717"/>
      <c r="H6717"/>
      <c r="I6717"/>
      <c r="J6717"/>
      <c r="K6717"/>
      <c r="L6717" t="str">
        <f>IF(COUNTIFS(ZSOHPP055[订单号数值], ZSOHSD058[[#This Row],[订单号数值]], ZSOHPP055[行項目], ZSOHSD058[[#This Row],[行項目]])&gt;0, "Y", "")</f>
        <v/>
      </c>
      <c r="M6717" t="str">
        <f>IF(ZSOHSD058[[#This Row],[銷售訂單]]="", "", --ZSOHSD058[[#This Row],[銷售訂單]])</f>
        <v/>
      </c>
      <c r="N6717" s="16" t="str">
        <f>IF(ZSOHSD058[[#This Row],[落胚數]]="","",IF(ISNUMBER(ZSOHSD058[[#This Row],[落胚數]]+0), ZSOHSD058[[#This Row],[落胚數]]+0, 0))</f>
        <v/>
      </c>
    </row>
    <row r="6718" spans="1:14">
      <c r="A6718"/>
      <c r="B6718"/>
      <c r="C6718"/>
      <c r="D6718"/>
      <c r="E6718"/>
      <c r="F6718"/>
      <c r="G6718"/>
      <c r="H6718"/>
      <c r="I6718"/>
      <c r="J6718"/>
      <c r="K6718"/>
      <c r="L6718" t="str">
        <f>IF(COUNTIFS(ZSOHPP055[订单号数值], ZSOHSD058[[#This Row],[订单号数值]], ZSOHPP055[行項目], ZSOHSD058[[#This Row],[行項目]])&gt;0, "Y", "")</f>
        <v/>
      </c>
      <c r="M6718" t="str">
        <f>IF(ZSOHSD058[[#This Row],[銷售訂單]]="", "", --ZSOHSD058[[#This Row],[銷售訂單]])</f>
        <v/>
      </c>
      <c r="N6718" s="16" t="str">
        <f>IF(ZSOHSD058[[#This Row],[落胚數]]="","",IF(ISNUMBER(ZSOHSD058[[#This Row],[落胚數]]+0), ZSOHSD058[[#This Row],[落胚數]]+0, 0))</f>
        <v/>
      </c>
    </row>
    <row r="6719" spans="1:14">
      <c r="A6719"/>
      <c r="B6719"/>
      <c r="C6719"/>
      <c r="D6719"/>
      <c r="E6719"/>
      <c r="F6719"/>
      <c r="G6719"/>
      <c r="H6719"/>
      <c r="I6719"/>
      <c r="J6719"/>
      <c r="K6719"/>
      <c r="L6719" t="str">
        <f>IF(COUNTIFS(ZSOHPP055[订单号数值], ZSOHSD058[[#This Row],[订单号数值]], ZSOHPP055[行項目], ZSOHSD058[[#This Row],[行項目]])&gt;0, "Y", "")</f>
        <v/>
      </c>
      <c r="M6719" t="str">
        <f>IF(ZSOHSD058[[#This Row],[銷售訂單]]="", "", --ZSOHSD058[[#This Row],[銷售訂單]])</f>
        <v/>
      </c>
      <c r="N6719" s="16" t="str">
        <f>IF(ZSOHSD058[[#This Row],[落胚數]]="","",IF(ISNUMBER(ZSOHSD058[[#This Row],[落胚數]]+0), ZSOHSD058[[#This Row],[落胚數]]+0, 0))</f>
        <v/>
      </c>
    </row>
    <row r="6720" spans="1:14">
      <c r="A6720"/>
      <c r="B6720"/>
      <c r="C6720"/>
      <c r="D6720"/>
      <c r="E6720"/>
      <c r="F6720"/>
      <c r="G6720"/>
      <c r="H6720"/>
      <c r="I6720"/>
      <c r="J6720"/>
      <c r="K6720"/>
      <c r="L6720" t="str">
        <f>IF(COUNTIFS(ZSOHPP055[订单号数值], ZSOHSD058[[#This Row],[订单号数值]], ZSOHPP055[行項目], ZSOHSD058[[#This Row],[行項目]])&gt;0, "Y", "")</f>
        <v/>
      </c>
      <c r="M6720" t="str">
        <f>IF(ZSOHSD058[[#This Row],[銷售訂單]]="", "", --ZSOHSD058[[#This Row],[銷售訂單]])</f>
        <v/>
      </c>
      <c r="N6720" s="16" t="str">
        <f>IF(ZSOHSD058[[#This Row],[落胚數]]="","",IF(ISNUMBER(ZSOHSD058[[#This Row],[落胚數]]+0), ZSOHSD058[[#This Row],[落胚數]]+0, 0))</f>
        <v/>
      </c>
    </row>
    <row r="6721" spans="1:14">
      <c r="A6721"/>
      <c r="B6721"/>
      <c r="C6721"/>
      <c r="D6721"/>
      <c r="E6721"/>
      <c r="F6721"/>
      <c r="G6721"/>
      <c r="H6721"/>
      <c r="I6721"/>
      <c r="J6721"/>
      <c r="K6721"/>
      <c r="L6721" t="str">
        <f>IF(COUNTIFS(ZSOHPP055[订单号数值], ZSOHSD058[[#This Row],[订单号数值]], ZSOHPP055[行項目], ZSOHSD058[[#This Row],[行項目]])&gt;0, "Y", "")</f>
        <v/>
      </c>
      <c r="M6721" t="str">
        <f>IF(ZSOHSD058[[#This Row],[銷售訂單]]="", "", --ZSOHSD058[[#This Row],[銷售訂單]])</f>
        <v/>
      </c>
      <c r="N6721" s="16" t="str">
        <f>IF(ZSOHSD058[[#This Row],[落胚數]]="","",IF(ISNUMBER(ZSOHSD058[[#This Row],[落胚數]]+0), ZSOHSD058[[#This Row],[落胚數]]+0, 0))</f>
        <v/>
      </c>
    </row>
    <row r="6722" spans="1:14">
      <c r="A6722"/>
      <c r="B6722"/>
      <c r="C6722"/>
      <c r="D6722"/>
      <c r="E6722"/>
      <c r="F6722"/>
      <c r="G6722"/>
      <c r="H6722"/>
      <c r="I6722"/>
      <c r="J6722"/>
      <c r="K6722"/>
      <c r="L6722" t="str">
        <f>IF(COUNTIFS(ZSOHPP055[订单号数值], ZSOHSD058[[#This Row],[订单号数值]], ZSOHPP055[行項目], ZSOHSD058[[#This Row],[行項目]])&gt;0, "Y", "")</f>
        <v/>
      </c>
      <c r="M6722" t="str">
        <f>IF(ZSOHSD058[[#This Row],[銷售訂單]]="", "", --ZSOHSD058[[#This Row],[銷售訂單]])</f>
        <v/>
      </c>
      <c r="N6722" s="16" t="str">
        <f>IF(ZSOHSD058[[#This Row],[落胚數]]="","",IF(ISNUMBER(ZSOHSD058[[#This Row],[落胚數]]+0), ZSOHSD058[[#This Row],[落胚數]]+0, 0))</f>
        <v/>
      </c>
    </row>
    <row r="6723" spans="1:14">
      <c r="A6723"/>
      <c r="B6723"/>
      <c r="C6723"/>
      <c r="D6723"/>
      <c r="E6723"/>
      <c r="F6723"/>
      <c r="G6723"/>
      <c r="H6723"/>
      <c r="I6723"/>
      <c r="J6723"/>
      <c r="K6723"/>
      <c r="L6723" t="str">
        <f>IF(COUNTIFS(ZSOHPP055[订单号数值], ZSOHSD058[[#This Row],[订单号数值]], ZSOHPP055[行項目], ZSOHSD058[[#This Row],[行項目]])&gt;0, "Y", "")</f>
        <v/>
      </c>
      <c r="M6723" t="str">
        <f>IF(ZSOHSD058[[#This Row],[銷售訂單]]="", "", --ZSOHSD058[[#This Row],[銷售訂單]])</f>
        <v/>
      </c>
      <c r="N6723" s="16" t="str">
        <f>IF(ZSOHSD058[[#This Row],[落胚數]]="","",IF(ISNUMBER(ZSOHSD058[[#This Row],[落胚數]]+0), ZSOHSD058[[#This Row],[落胚數]]+0, 0))</f>
        <v/>
      </c>
    </row>
    <row r="6724" spans="1:14">
      <c r="A6724"/>
      <c r="B6724"/>
      <c r="C6724"/>
      <c r="D6724"/>
      <c r="E6724"/>
      <c r="F6724"/>
      <c r="G6724"/>
      <c r="H6724"/>
      <c r="I6724"/>
      <c r="J6724"/>
      <c r="K6724"/>
      <c r="L6724" t="str">
        <f>IF(COUNTIFS(ZSOHPP055[订单号数值], ZSOHSD058[[#This Row],[订单号数值]], ZSOHPP055[行項目], ZSOHSD058[[#This Row],[行項目]])&gt;0, "Y", "")</f>
        <v/>
      </c>
      <c r="M6724" t="str">
        <f>IF(ZSOHSD058[[#This Row],[銷售訂單]]="", "", --ZSOHSD058[[#This Row],[銷售訂單]])</f>
        <v/>
      </c>
      <c r="N6724" s="16" t="str">
        <f>IF(ZSOHSD058[[#This Row],[落胚數]]="","",IF(ISNUMBER(ZSOHSD058[[#This Row],[落胚數]]+0), ZSOHSD058[[#This Row],[落胚數]]+0, 0))</f>
        <v/>
      </c>
    </row>
    <row r="6725" spans="1:14">
      <c r="A6725"/>
      <c r="B6725"/>
      <c r="C6725"/>
      <c r="D6725"/>
      <c r="E6725"/>
      <c r="F6725"/>
      <c r="G6725"/>
      <c r="H6725"/>
      <c r="I6725"/>
      <c r="J6725"/>
      <c r="K6725"/>
      <c r="L6725" t="str">
        <f>IF(COUNTIFS(ZSOHPP055[订单号数值], ZSOHSD058[[#This Row],[订单号数值]], ZSOHPP055[行項目], ZSOHSD058[[#This Row],[行項目]])&gt;0, "Y", "")</f>
        <v/>
      </c>
      <c r="M6725" t="str">
        <f>IF(ZSOHSD058[[#This Row],[銷售訂單]]="", "", --ZSOHSD058[[#This Row],[銷售訂單]])</f>
        <v/>
      </c>
      <c r="N6725" s="16" t="str">
        <f>IF(ZSOHSD058[[#This Row],[落胚數]]="","",IF(ISNUMBER(ZSOHSD058[[#This Row],[落胚數]]+0), ZSOHSD058[[#This Row],[落胚數]]+0, 0))</f>
        <v/>
      </c>
    </row>
    <row r="6726" spans="1:14">
      <c r="A6726"/>
      <c r="B6726"/>
      <c r="C6726"/>
      <c r="D6726"/>
      <c r="E6726"/>
      <c r="F6726"/>
      <c r="G6726"/>
      <c r="H6726"/>
      <c r="I6726"/>
      <c r="J6726"/>
      <c r="K6726"/>
      <c r="L6726" t="str">
        <f>IF(COUNTIFS(ZSOHPP055[订单号数值], ZSOHSD058[[#This Row],[订单号数值]], ZSOHPP055[行項目], ZSOHSD058[[#This Row],[行項目]])&gt;0, "Y", "")</f>
        <v/>
      </c>
      <c r="M6726" t="str">
        <f>IF(ZSOHSD058[[#This Row],[銷售訂單]]="", "", --ZSOHSD058[[#This Row],[銷售訂單]])</f>
        <v/>
      </c>
      <c r="N6726" s="16" t="str">
        <f>IF(ZSOHSD058[[#This Row],[落胚數]]="","",IF(ISNUMBER(ZSOHSD058[[#This Row],[落胚數]]+0), ZSOHSD058[[#This Row],[落胚數]]+0, 0))</f>
        <v/>
      </c>
    </row>
    <row r="6727" spans="1:14">
      <c r="A6727"/>
      <c r="B6727"/>
      <c r="C6727"/>
      <c r="D6727"/>
      <c r="E6727"/>
      <c r="F6727"/>
      <c r="G6727"/>
      <c r="H6727"/>
      <c r="I6727"/>
      <c r="J6727"/>
      <c r="K6727"/>
      <c r="L6727" t="str">
        <f>IF(COUNTIFS(ZSOHPP055[订单号数值], ZSOHSD058[[#This Row],[订单号数值]], ZSOHPP055[行項目], ZSOHSD058[[#This Row],[行項目]])&gt;0, "Y", "")</f>
        <v/>
      </c>
      <c r="M6727" t="str">
        <f>IF(ZSOHSD058[[#This Row],[銷售訂單]]="", "", --ZSOHSD058[[#This Row],[銷售訂單]])</f>
        <v/>
      </c>
      <c r="N6727" s="16" t="str">
        <f>IF(ZSOHSD058[[#This Row],[落胚數]]="","",IF(ISNUMBER(ZSOHSD058[[#This Row],[落胚數]]+0), ZSOHSD058[[#This Row],[落胚數]]+0, 0))</f>
        <v/>
      </c>
    </row>
    <row r="6728" spans="1:14">
      <c r="A6728"/>
      <c r="B6728"/>
      <c r="C6728"/>
      <c r="D6728"/>
      <c r="E6728"/>
      <c r="F6728"/>
      <c r="G6728"/>
      <c r="H6728"/>
      <c r="I6728"/>
      <c r="J6728"/>
      <c r="K6728"/>
      <c r="L6728" t="str">
        <f>IF(COUNTIFS(ZSOHPP055[订单号数值], ZSOHSD058[[#This Row],[订单号数值]], ZSOHPP055[行項目], ZSOHSD058[[#This Row],[行項目]])&gt;0, "Y", "")</f>
        <v/>
      </c>
      <c r="M6728" t="str">
        <f>IF(ZSOHSD058[[#This Row],[銷售訂單]]="", "", --ZSOHSD058[[#This Row],[銷售訂單]])</f>
        <v/>
      </c>
      <c r="N6728" s="16" t="str">
        <f>IF(ZSOHSD058[[#This Row],[落胚數]]="","",IF(ISNUMBER(ZSOHSD058[[#This Row],[落胚數]]+0), ZSOHSD058[[#This Row],[落胚數]]+0, 0))</f>
        <v/>
      </c>
    </row>
    <row r="6729" spans="1:14">
      <c r="A6729"/>
      <c r="B6729"/>
      <c r="C6729"/>
      <c r="D6729"/>
      <c r="E6729"/>
      <c r="F6729"/>
      <c r="G6729"/>
      <c r="H6729"/>
      <c r="I6729"/>
      <c r="J6729"/>
      <c r="K6729"/>
      <c r="L6729" t="str">
        <f>IF(COUNTIFS(ZSOHPP055[订单号数值], ZSOHSD058[[#This Row],[订单号数值]], ZSOHPP055[行項目], ZSOHSD058[[#This Row],[行項目]])&gt;0, "Y", "")</f>
        <v/>
      </c>
      <c r="M6729" t="str">
        <f>IF(ZSOHSD058[[#This Row],[銷售訂單]]="", "", --ZSOHSD058[[#This Row],[銷售訂單]])</f>
        <v/>
      </c>
      <c r="N6729" s="16" t="str">
        <f>IF(ZSOHSD058[[#This Row],[落胚數]]="","",IF(ISNUMBER(ZSOHSD058[[#This Row],[落胚數]]+0), ZSOHSD058[[#This Row],[落胚數]]+0, 0))</f>
        <v/>
      </c>
    </row>
    <row r="6730" spans="1:14">
      <c r="A6730"/>
      <c r="B6730"/>
      <c r="C6730"/>
      <c r="D6730"/>
      <c r="E6730"/>
      <c r="F6730"/>
      <c r="G6730"/>
      <c r="H6730"/>
      <c r="I6730"/>
      <c r="J6730"/>
      <c r="K6730"/>
      <c r="L6730" t="str">
        <f>IF(COUNTIFS(ZSOHPP055[订单号数值], ZSOHSD058[[#This Row],[订单号数值]], ZSOHPP055[行項目], ZSOHSD058[[#This Row],[行項目]])&gt;0, "Y", "")</f>
        <v/>
      </c>
      <c r="M6730" t="str">
        <f>IF(ZSOHSD058[[#This Row],[銷售訂單]]="", "", --ZSOHSD058[[#This Row],[銷售訂單]])</f>
        <v/>
      </c>
      <c r="N6730" s="16" t="str">
        <f>IF(ZSOHSD058[[#This Row],[落胚數]]="","",IF(ISNUMBER(ZSOHSD058[[#This Row],[落胚數]]+0), ZSOHSD058[[#This Row],[落胚數]]+0, 0))</f>
        <v/>
      </c>
    </row>
    <row r="6731" spans="1:14">
      <c r="A6731"/>
      <c r="B6731"/>
      <c r="C6731"/>
      <c r="D6731"/>
      <c r="E6731"/>
      <c r="F6731"/>
      <c r="G6731"/>
      <c r="H6731"/>
      <c r="I6731"/>
      <c r="J6731"/>
      <c r="K6731"/>
      <c r="L6731" t="str">
        <f>IF(COUNTIFS(ZSOHPP055[订单号数值], ZSOHSD058[[#This Row],[订单号数值]], ZSOHPP055[行項目], ZSOHSD058[[#This Row],[行項目]])&gt;0, "Y", "")</f>
        <v/>
      </c>
      <c r="M6731" t="str">
        <f>IF(ZSOHSD058[[#This Row],[銷售訂單]]="", "", --ZSOHSD058[[#This Row],[銷售訂單]])</f>
        <v/>
      </c>
      <c r="N6731" s="16" t="str">
        <f>IF(ZSOHSD058[[#This Row],[落胚數]]="","",IF(ISNUMBER(ZSOHSD058[[#This Row],[落胚數]]+0), ZSOHSD058[[#This Row],[落胚數]]+0, 0))</f>
        <v/>
      </c>
    </row>
    <row r="6732" spans="1:14">
      <c r="A6732"/>
      <c r="B6732"/>
      <c r="C6732"/>
      <c r="D6732"/>
      <c r="E6732"/>
      <c r="F6732"/>
      <c r="G6732"/>
      <c r="H6732"/>
      <c r="I6732"/>
      <c r="J6732"/>
      <c r="K6732"/>
      <c r="L6732" t="str">
        <f>IF(COUNTIFS(ZSOHPP055[订单号数值], ZSOHSD058[[#This Row],[订单号数值]], ZSOHPP055[行項目], ZSOHSD058[[#This Row],[行項目]])&gt;0, "Y", "")</f>
        <v/>
      </c>
      <c r="M6732" t="str">
        <f>IF(ZSOHSD058[[#This Row],[銷售訂單]]="", "", --ZSOHSD058[[#This Row],[銷售訂單]])</f>
        <v/>
      </c>
      <c r="N6732" s="16" t="str">
        <f>IF(ZSOHSD058[[#This Row],[落胚數]]="","",IF(ISNUMBER(ZSOHSD058[[#This Row],[落胚數]]+0), ZSOHSD058[[#This Row],[落胚數]]+0, 0))</f>
        <v/>
      </c>
    </row>
    <row r="6733" spans="1:14">
      <c r="A6733"/>
      <c r="B6733"/>
      <c r="C6733"/>
      <c r="D6733"/>
      <c r="E6733"/>
      <c r="F6733"/>
      <c r="G6733"/>
      <c r="H6733"/>
      <c r="I6733"/>
      <c r="J6733"/>
      <c r="K6733"/>
      <c r="L6733" t="str">
        <f>IF(COUNTIFS(ZSOHPP055[订单号数值], ZSOHSD058[[#This Row],[订单号数值]], ZSOHPP055[行項目], ZSOHSD058[[#This Row],[行項目]])&gt;0, "Y", "")</f>
        <v/>
      </c>
      <c r="M6733" t="str">
        <f>IF(ZSOHSD058[[#This Row],[銷售訂單]]="", "", --ZSOHSD058[[#This Row],[銷售訂單]])</f>
        <v/>
      </c>
      <c r="N6733" s="16" t="str">
        <f>IF(ZSOHSD058[[#This Row],[落胚數]]="","",IF(ISNUMBER(ZSOHSD058[[#This Row],[落胚數]]+0), ZSOHSD058[[#This Row],[落胚數]]+0, 0))</f>
        <v/>
      </c>
    </row>
    <row r="6734" spans="1:14">
      <c r="A6734"/>
      <c r="B6734"/>
      <c r="C6734"/>
      <c r="D6734"/>
      <c r="E6734"/>
      <c r="F6734"/>
      <c r="G6734"/>
      <c r="H6734"/>
      <c r="I6734"/>
      <c r="J6734"/>
      <c r="K6734"/>
      <c r="L6734" t="str">
        <f>IF(COUNTIFS(ZSOHPP055[订单号数值], ZSOHSD058[[#This Row],[订单号数值]], ZSOHPP055[行項目], ZSOHSD058[[#This Row],[行項目]])&gt;0, "Y", "")</f>
        <v/>
      </c>
      <c r="M6734" t="str">
        <f>IF(ZSOHSD058[[#This Row],[銷售訂單]]="", "", --ZSOHSD058[[#This Row],[銷售訂單]])</f>
        <v/>
      </c>
      <c r="N6734" s="16" t="str">
        <f>IF(ZSOHSD058[[#This Row],[落胚數]]="","",IF(ISNUMBER(ZSOHSD058[[#This Row],[落胚數]]+0), ZSOHSD058[[#This Row],[落胚數]]+0, 0))</f>
        <v/>
      </c>
    </row>
    <row r="6735" spans="1:14">
      <c r="A6735"/>
      <c r="B6735"/>
      <c r="C6735"/>
      <c r="D6735"/>
      <c r="E6735"/>
      <c r="F6735"/>
      <c r="G6735"/>
      <c r="H6735"/>
      <c r="I6735"/>
      <c r="J6735"/>
      <c r="K6735"/>
      <c r="L6735" t="str">
        <f>IF(COUNTIFS(ZSOHPP055[订单号数值], ZSOHSD058[[#This Row],[订单号数值]], ZSOHPP055[行項目], ZSOHSD058[[#This Row],[行項目]])&gt;0, "Y", "")</f>
        <v/>
      </c>
      <c r="M6735" t="str">
        <f>IF(ZSOHSD058[[#This Row],[銷售訂單]]="", "", --ZSOHSD058[[#This Row],[銷售訂單]])</f>
        <v/>
      </c>
      <c r="N6735" s="16" t="str">
        <f>IF(ZSOHSD058[[#This Row],[落胚數]]="","",IF(ISNUMBER(ZSOHSD058[[#This Row],[落胚數]]+0), ZSOHSD058[[#This Row],[落胚數]]+0, 0))</f>
        <v/>
      </c>
    </row>
    <row r="6736" spans="1:14">
      <c r="A6736"/>
      <c r="B6736"/>
      <c r="C6736"/>
      <c r="D6736"/>
      <c r="E6736"/>
      <c r="F6736"/>
      <c r="G6736"/>
      <c r="H6736"/>
      <c r="I6736"/>
      <c r="J6736"/>
      <c r="K6736"/>
      <c r="L6736" t="str">
        <f>IF(COUNTIFS(ZSOHPP055[订单号数值], ZSOHSD058[[#This Row],[订单号数值]], ZSOHPP055[行項目], ZSOHSD058[[#This Row],[行項目]])&gt;0, "Y", "")</f>
        <v/>
      </c>
      <c r="M6736" t="str">
        <f>IF(ZSOHSD058[[#This Row],[銷售訂單]]="", "", --ZSOHSD058[[#This Row],[銷售訂單]])</f>
        <v/>
      </c>
      <c r="N6736" s="16" t="str">
        <f>IF(ZSOHSD058[[#This Row],[落胚數]]="","",IF(ISNUMBER(ZSOHSD058[[#This Row],[落胚數]]+0), ZSOHSD058[[#This Row],[落胚數]]+0, 0))</f>
        <v/>
      </c>
    </row>
    <row r="6737" spans="1:14">
      <c r="A6737"/>
      <c r="B6737"/>
      <c r="C6737"/>
      <c r="D6737"/>
      <c r="E6737"/>
      <c r="F6737"/>
      <c r="G6737"/>
      <c r="H6737"/>
      <c r="I6737"/>
      <c r="J6737"/>
      <c r="K6737"/>
      <c r="L6737" t="str">
        <f>IF(COUNTIFS(ZSOHPP055[订单号数值], ZSOHSD058[[#This Row],[订单号数值]], ZSOHPP055[行項目], ZSOHSD058[[#This Row],[行項目]])&gt;0, "Y", "")</f>
        <v/>
      </c>
      <c r="M6737" t="str">
        <f>IF(ZSOHSD058[[#This Row],[銷售訂單]]="", "", --ZSOHSD058[[#This Row],[銷售訂單]])</f>
        <v/>
      </c>
      <c r="N6737" s="16" t="str">
        <f>IF(ZSOHSD058[[#This Row],[落胚數]]="","",IF(ISNUMBER(ZSOHSD058[[#This Row],[落胚數]]+0), ZSOHSD058[[#This Row],[落胚數]]+0, 0))</f>
        <v/>
      </c>
    </row>
    <row r="6738" spans="1:14">
      <c r="A6738"/>
      <c r="B6738"/>
      <c r="C6738"/>
      <c r="D6738"/>
      <c r="E6738"/>
      <c r="F6738"/>
      <c r="G6738"/>
      <c r="H6738"/>
      <c r="I6738"/>
      <c r="J6738"/>
      <c r="K6738"/>
      <c r="L6738" t="str">
        <f>IF(COUNTIFS(ZSOHPP055[订单号数值], ZSOHSD058[[#This Row],[订单号数值]], ZSOHPP055[行項目], ZSOHSD058[[#This Row],[行項目]])&gt;0, "Y", "")</f>
        <v/>
      </c>
      <c r="M6738" t="str">
        <f>IF(ZSOHSD058[[#This Row],[銷售訂單]]="", "", --ZSOHSD058[[#This Row],[銷售訂單]])</f>
        <v/>
      </c>
      <c r="N6738" s="16" t="str">
        <f>IF(ZSOHSD058[[#This Row],[落胚數]]="","",IF(ISNUMBER(ZSOHSD058[[#This Row],[落胚數]]+0), ZSOHSD058[[#This Row],[落胚數]]+0, 0))</f>
        <v/>
      </c>
    </row>
    <row r="6739" spans="1:14">
      <c r="A6739"/>
      <c r="B6739"/>
      <c r="C6739"/>
      <c r="D6739"/>
      <c r="E6739"/>
      <c r="F6739"/>
      <c r="G6739"/>
      <c r="H6739"/>
      <c r="I6739"/>
      <c r="J6739"/>
      <c r="K6739"/>
      <c r="L6739" t="str">
        <f>IF(COUNTIFS(ZSOHPP055[订单号数值], ZSOHSD058[[#This Row],[订单号数值]], ZSOHPP055[行項目], ZSOHSD058[[#This Row],[行項目]])&gt;0, "Y", "")</f>
        <v/>
      </c>
      <c r="M6739" t="str">
        <f>IF(ZSOHSD058[[#This Row],[銷售訂單]]="", "", --ZSOHSD058[[#This Row],[銷售訂單]])</f>
        <v/>
      </c>
      <c r="N6739" s="16" t="str">
        <f>IF(ZSOHSD058[[#This Row],[落胚數]]="","",IF(ISNUMBER(ZSOHSD058[[#This Row],[落胚數]]+0), ZSOHSD058[[#This Row],[落胚數]]+0, 0))</f>
        <v/>
      </c>
    </row>
    <row r="6740" spans="1:14">
      <c r="A6740"/>
      <c r="B6740"/>
      <c r="C6740"/>
      <c r="D6740"/>
      <c r="E6740"/>
      <c r="F6740"/>
      <c r="G6740"/>
      <c r="H6740"/>
      <c r="I6740"/>
      <c r="J6740"/>
      <c r="K6740"/>
      <c r="L6740" t="str">
        <f>IF(COUNTIFS(ZSOHPP055[订单号数值], ZSOHSD058[[#This Row],[订单号数值]], ZSOHPP055[行項目], ZSOHSD058[[#This Row],[行項目]])&gt;0, "Y", "")</f>
        <v/>
      </c>
      <c r="M6740" t="str">
        <f>IF(ZSOHSD058[[#This Row],[銷售訂單]]="", "", --ZSOHSD058[[#This Row],[銷售訂單]])</f>
        <v/>
      </c>
      <c r="N6740" s="16" t="str">
        <f>IF(ZSOHSD058[[#This Row],[落胚數]]="","",IF(ISNUMBER(ZSOHSD058[[#This Row],[落胚數]]+0), ZSOHSD058[[#This Row],[落胚數]]+0, 0))</f>
        <v/>
      </c>
    </row>
    <row r="6741" spans="1:14">
      <c r="A6741"/>
      <c r="B6741"/>
      <c r="C6741"/>
      <c r="D6741"/>
      <c r="E6741"/>
      <c r="F6741"/>
      <c r="G6741"/>
      <c r="H6741"/>
      <c r="I6741"/>
      <c r="J6741"/>
      <c r="K6741"/>
      <c r="L6741" t="str">
        <f>IF(COUNTIFS(ZSOHPP055[订单号数值], ZSOHSD058[[#This Row],[订单号数值]], ZSOHPP055[行項目], ZSOHSD058[[#This Row],[行項目]])&gt;0, "Y", "")</f>
        <v/>
      </c>
      <c r="M6741" t="str">
        <f>IF(ZSOHSD058[[#This Row],[銷售訂單]]="", "", --ZSOHSD058[[#This Row],[銷售訂單]])</f>
        <v/>
      </c>
      <c r="N6741" s="16" t="str">
        <f>IF(ZSOHSD058[[#This Row],[落胚數]]="","",IF(ISNUMBER(ZSOHSD058[[#This Row],[落胚數]]+0), ZSOHSD058[[#This Row],[落胚數]]+0, 0))</f>
        <v/>
      </c>
    </row>
    <row r="6742" spans="1:14">
      <c r="A6742"/>
      <c r="B6742"/>
      <c r="C6742"/>
      <c r="D6742"/>
      <c r="E6742"/>
      <c r="F6742"/>
      <c r="G6742"/>
      <c r="H6742"/>
      <c r="I6742"/>
      <c r="J6742"/>
      <c r="K6742"/>
      <c r="L6742" t="str">
        <f>IF(COUNTIFS(ZSOHPP055[订单号数值], ZSOHSD058[[#This Row],[订单号数值]], ZSOHPP055[行項目], ZSOHSD058[[#This Row],[行項目]])&gt;0, "Y", "")</f>
        <v/>
      </c>
      <c r="M6742" t="str">
        <f>IF(ZSOHSD058[[#This Row],[銷售訂單]]="", "", --ZSOHSD058[[#This Row],[銷售訂單]])</f>
        <v/>
      </c>
      <c r="N6742" s="16" t="str">
        <f>IF(ZSOHSD058[[#This Row],[落胚數]]="","",IF(ISNUMBER(ZSOHSD058[[#This Row],[落胚數]]+0), ZSOHSD058[[#This Row],[落胚數]]+0, 0))</f>
        <v/>
      </c>
    </row>
    <row r="6743" spans="1:14">
      <c r="A6743"/>
      <c r="B6743"/>
      <c r="C6743"/>
      <c r="D6743"/>
      <c r="E6743"/>
      <c r="F6743"/>
      <c r="G6743"/>
      <c r="H6743"/>
      <c r="I6743"/>
      <c r="J6743"/>
      <c r="K6743"/>
      <c r="L6743" t="str">
        <f>IF(COUNTIFS(ZSOHPP055[订单号数值], ZSOHSD058[[#This Row],[订单号数值]], ZSOHPP055[行項目], ZSOHSD058[[#This Row],[行項目]])&gt;0, "Y", "")</f>
        <v/>
      </c>
      <c r="M6743" t="str">
        <f>IF(ZSOHSD058[[#This Row],[銷售訂單]]="", "", --ZSOHSD058[[#This Row],[銷售訂單]])</f>
        <v/>
      </c>
      <c r="N6743" s="16" t="str">
        <f>IF(ZSOHSD058[[#This Row],[落胚數]]="","",IF(ISNUMBER(ZSOHSD058[[#This Row],[落胚數]]+0), ZSOHSD058[[#This Row],[落胚數]]+0, 0))</f>
        <v/>
      </c>
    </row>
    <row r="6744" spans="1:14">
      <c r="A6744"/>
      <c r="B6744"/>
      <c r="C6744"/>
      <c r="D6744"/>
      <c r="E6744"/>
      <c r="F6744"/>
      <c r="G6744"/>
      <c r="H6744"/>
      <c r="I6744"/>
      <c r="J6744"/>
      <c r="K6744"/>
      <c r="L6744" t="str">
        <f>IF(COUNTIFS(ZSOHPP055[订单号数值], ZSOHSD058[[#This Row],[订单号数值]], ZSOHPP055[行項目], ZSOHSD058[[#This Row],[行項目]])&gt;0, "Y", "")</f>
        <v/>
      </c>
      <c r="M6744" t="str">
        <f>IF(ZSOHSD058[[#This Row],[銷售訂單]]="", "", --ZSOHSD058[[#This Row],[銷售訂單]])</f>
        <v/>
      </c>
      <c r="N6744" s="16" t="str">
        <f>IF(ZSOHSD058[[#This Row],[落胚數]]="","",IF(ISNUMBER(ZSOHSD058[[#This Row],[落胚數]]+0), ZSOHSD058[[#This Row],[落胚數]]+0, 0))</f>
        <v/>
      </c>
    </row>
    <row r="6745" spans="1:14">
      <c r="A6745"/>
      <c r="B6745"/>
      <c r="C6745"/>
      <c r="D6745"/>
      <c r="E6745"/>
      <c r="F6745"/>
      <c r="G6745"/>
      <c r="H6745"/>
      <c r="I6745"/>
      <c r="J6745"/>
      <c r="K6745"/>
      <c r="L6745" t="str">
        <f>IF(COUNTIFS(ZSOHPP055[订单号数值], ZSOHSD058[[#This Row],[订单号数值]], ZSOHPP055[行項目], ZSOHSD058[[#This Row],[行項目]])&gt;0, "Y", "")</f>
        <v/>
      </c>
      <c r="M6745" t="str">
        <f>IF(ZSOHSD058[[#This Row],[銷售訂單]]="", "", --ZSOHSD058[[#This Row],[銷售訂單]])</f>
        <v/>
      </c>
      <c r="N6745" s="16" t="str">
        <f>IF(ZSOHSD058[[#This Row],[落胚數]]="","",IF(ISNUMBER(ZSOHSD058[[#This Row],[落胚數]]+0), ZSOHSD058[[#This Row],[落胚數]]+0, 0))</f>
        <v/>
      </c>
    </row>
    <row r="6746" spans="1:14">
      <c r="A6746"/>
      <c r="B6746"/>
      <c r="C6746"/>
      <c r="D6746"/>
      <c r="E6746"/>
      <c r="F6746"/>
      <c r="G6746"/>
      <c r="H6746"/>
      <c r="I6746"/>
      <c r="J6746"/>
      <c r="K6746"/>
      <c r="L6746" t="str">
        <f>IF(COUNTIFS(ZSOHPP055[订单号数值], ZSOHSD058[[#This Row],[订单号数值]], ZSOHPP055[行項目], ZSOHSD058[[#This Row],[行項目]])&gt;0, "Y", "")</f>
        <v/>
      </c>
      <c r="M6746" t="str">
        <f>IF(ZSOHSD058[[#This Row],[銷售訂單]]="", "", --ZSOHSD058[[#This Row],[銷售訂單]])</f>
        <v/>
      </c>
      <c r="N6746" s="16" t="str">
        <f>IF(ZSOHSD058[[#This Row],[落胚數]]="","",IF(ISNUMBER(ZSOHSD058[[#This Row],[落胚數]]+0), ZSOHSD058[[#This Row],[落胚數]]+0, 0))</f>
        <v/>
      </c>
    </row>
    <row r="6747" spans="1:14">
      <c r="A6747"/>
      <c r="B6747"/>
      <c r="C6747"/>
      <c r="D6747"/>
      <c r="E6747"/>
      <c r="F6747"/>
      <c r="G6747"/>
      <c r="H6747"/>
      <c r="I6747"/>
      <c r="J6747"/>
      <c r="K6747"/>
      <c r="L6747" t="str">
        <f>IF(COUNTIFS(ZSOHPP055[订单号数值], ZSOHSD058[[#This Row],[订单号数值]], ZSOHPP055[行項目], ZSOHSD058[[#This Row],[行項目]])&gt;0, "Y", "")</f>
        <v/>
      </c>
      <c r="M6747" t="str">
        <f>IF(ZSOHSD058[[#This Row],[銷售訂單]]="", "", --ZSOHSD058[[#This Row],[銷售訂單]])</f>
        <v/>
      </c>
      <c r="N6747" s="16" t="str">
        <f>IF(ZSOHSD058[[#This Row],[落胚數]]="","",IF(ISNUMBER(ZSOHSD058[[#This Row],[落胚數]]+0), ZSOHSD058[[#This Row],[落胚數]]+0, 0))</f>
        <v/>
      </c>
    </row>
    <row r="6748" spans="1:14">
      <c r="A6748"/>
      <c r="B6748"/>
      <c r="C6748"/>
      <c r="D6748"/>
      <c r="E6748"/>
      <c r="F6748"/>
      <c r="G6748"/>
      <c r="H6748"/>
      <c r="I6748"/>
      <c r="J6748"/>
      <c r="K6748"/>
      <c r="L6748" t="str">
        <f>IF(COUNTIFS(ZSOHPP055[订单号数值], ZSOHSD058[[#This Row],[订单号数值]], ZSOHPP055[行項目], ZSOHSD058[[#This Row],[行項目]])&gt;0, "Y", "")</f>
        <v/>
      </c>
      <c r="M6748" t="str">
        <f>IF(ZSOHSD058[[#This Row],[銷售訂單]]="", "", --ZSOHSD058[[#This Row],[銷售訂單]])</f>
        <v/>
      </c>
      <c r="N6748" s="16" t="str">
        <f>IF(ZSOHSD058[[#This Row],[落胚數]]="","",IF(ISNUMBER(ZSOHSD058[[#This Row],[落胚數]]+0), ZSOHSD058[[#This Row],[落胚數]]+0, 0))</f>
        <v/>
      </c>
    </row>
    <row r="6749" spans="1:14">
      <c r="A6749"/>
      <c r="B6749"/>
      <c r="C6749"/>
      <c r="D6749"/>
      <c r="E6749"/>
      <c r="F6749"/>
      <c r="G6749"/>
      <c r="H6749"/>
      <c r="I6749"/>
      <c r="J6749"/>
      <c r="K6749"/>
      <c r="L6749" t="str">
        <f>IF(COUNTIFS(ZSOHPP055[订单号数值], ZSOHSD058[[#This Row],[订单号数值]], ZSOHPP055[行項目], ZSOHSD058[[#This Row],[行項目]])&gt;0, "Y", "")</f>
        <v/>
      </c>
      <c r="M6749" t="str">
        <f>IF(ZSOHSD058[[#This Row],[銷售訂單]]="", "", --ZSOHSD058[[#This Row],[銷售訂單]])</f>
        <v/>
      </c>
      <c r="N6749" s="16" t="str">
        <f>IF(ZSOHSD058[[#This Row],[落胚數]]="","",IF(ISNUMBER(ZSOHSD058[[#This Row],[落胚數]]+0), ZSOHSD058[[#This Row],[落胚數]]+0, 0))</f>
        <v/>
      </c>
    </row>
    <row r="6750" spans="1:14">
      <c r="A6750"/>
      <c r="B6750"/>
      <c r="C6750"/>
      <c r="D6750"/>
      <c r="E6750"/>
      <c r="F6750"/>
      <c r="G6750"/>
      <c r="H6750"/>
      <c r="I6750"/>
      <c r="J6750"/>
      <c r="K6750"/>
      <c r="L6750" t="str">
        <f>IF(COUNTIFS(ZSOHPP055[订单号数值], ZSOHSD058[[#This Row],[订单号数值]], ZSOHPP055[行項目], ZSOHSD058[[#This Row],[行項目]])&gt;0, "Y", "")</f>
        <v/>
      </c>
      <c r="M6750" t="str">
        <f>IF(ZSOHSD058[[#This Row],[銷售訂單]]="", "", --ZSOHSD058[[#This Row],[銷售訂單]])</f>
        <v/>
      </c>
      <c r="N6750" s="16" t="str">
        <f>IF(ZSOHSD058[[#This Row],[落胚數]]="","",IF(ISNUMBER(ZSOHSD058[[#This Row],[落胚數]]+0), ZSOHSD058[[#This Row],[落胚數]]+0, 0))</f>
        <v/>
      </c>
    </row>
    <row r="6751" spans="1:14">
      <c r="A6751"/>
      <c r="B6751"/>
      <c r="C6751"/>
      <c r="D6751"/>
      <c r="E6751"/>
      <c r="F6751"/>
      <c r="G6751"/>
      <c r="H6751"/>
      <c r="I6751"/>
      <c r="J6751"/>
      <c r="K6751"/>
      <c r="L6751" t="str">
        <f>IF(COUNTIFS(ZSOHPP055[订单号数值], ZSOHSD058[[#This Row],[订单号数值]], ZSOHPP055[行項目], ZSOHSD058[[#This Row],[行項目]])&gt;0, "Y", "")</f>
        <v/>
      </c>
      <c r="M6751" t="str">
        <f>IF(ZSOHSD058[[#This Row],[銷售訂單]]="", "", --ZSOHSD058[[#This Row],[銷售訂單]])</f>
        <v/>
      </c>
      <c r="N6751" s="16" t="str">
        <f>IF(ZSOHSD058[[#This Row],[落胚數]]="","",IF(ISNUMBER(ZSOHSD058[[#This Row],[落胚數]]+0), ZSOHSD058[[#This Row],[落胚數]]+0, 0))</f>
        <v/>
      </c>
    </row>
    <row r="6752" spans="1:14">
      <c r="A6752"/>
      <c r="B6752"/>
      <c r="C6752"/>
      <c r="D6752"/>
      <c r="E6752"/>
      <c r="F6752"/>
      <c r="G6752"/>
      <c r="H6752"/>
      <c r="I6752"/>
      <c r="J6752"/>
      <c r="K6752"/>
      <c r="L6752" t="str">
        <f>IF(COUNTIFS(ZSOHPP055[订单号数值], ZSOHSD058[[#This Row],[订单号数值]], ZSOHPP055[行項目], ZSOHSD058[[#This Row],[行項目]])&gt;0, "Y", "")</f>
        <v/>
      </c>
      <c r="M6752" t="str">
        <f>IF(ZSOHSD058[[#This Row],[銷售訂單]]="", "", --ZSOHSD058[[#This Row],[銷售訂單]])</f>
        <v/>
      </c>
      <c r="N6752" s="16" t="str">
        <f>IF(ZSOHSD058[[#This Row],[落胚數]]="","",IF(ISNUMBER(ZSOHSD058[[#This Row],[落胚數]]+0), ZSOHSD058[[#This Row],[落胚數]]+0, 0))</f>
        <v/>
      </c>
    </row>
    <row r="6753" spans="1:14">
      <c r="A6753"/>
      <c r="B6753"/>
      <c r="C6753"/>
      <c r="D6753"/>
      <c r="E6753"/>
      <c r="F6753"/>
      <c r="G6753"/>
      <c r="H6753"/>
      <c r="I6753"/>
      <c r="J6753"/>
      <c r="K6753"/>
      <c r="L6753" t="str">
        <f>IF(COUNTIFS(ZSOHPP055[订单号数值], ZSOHSD058[[#This Row],[订单号数值]], ZSOHPP055[行項目], ZSOHSD058[[#This Row],[行項目]])&gt;0, "Y", "")</f>
        <v/>
      </c>
      <c r="M6753" t="str">
        <f>IF(ZSOHSD058[[#This Row],[銷售訂單]]="", "", --ZSOHSD058[[#This Row],[銷售訂單]])</f>
        <v/>
      </c>
      <c r="N6753" s="16" t="str">
        <f>IF(ZSOHSD058[[#This Row],[落胚數]]="","",IF(ISNUMBER(ZSOHSD058[[#This Row],[落胚數]]+0), ZSOHSD058[[#This Row],[落胚數]]+0, 0))</f>
        <v/>
      </c>
    </row>
    <row r="6754" spans="1:14">
      <c r="A6754"/>
      <c r="B6754"/>
      <c r="C6754"/>
      <c r="D6754"/>
      <c r="E6754"/>
      <c r="F6754"/>
      <c r="G6754"/>
      <c r="H6754"/>
      <c r="I6754"/>
      <c r="J6754"/>
      <c r="K6754"/>
      <c r="L6754" t="str">
        <f>IF(COUNTIFS(ZSOHPP055[订单号数值], ZSOHSD058[[#This Row],[订单号数值]], ZSOHPP055[行項目], ZSOHSD058[[#This Row],[行項目]])&gt;0, "Y", "")</f>
        <v/>
      </c>
      <c r="M6754" t="str">
        <f>IF(ZSOHSD058[[#This Row],[銷售訂單]]="", "", --ZSOHSD058[[#This Row],[銷售訂單]])</f>
        <v/>
      </c>
      <c r="N6754" s="16" t="str">
        <f>IF(ZSOHSD058[[#This Row],[落胚數]]="","",IF(ISNUMBER(ZSOHSD058[[#This Row],[落胚數]]+0), ZSOHSD058[[#This Row],[落胚數]]+0, 0))</f>
        <v/>
      </c>
    </row>
    <row r="6755" spans="1:14">
      <c r="A6755"/>
      <c r="B6755"/>
      <c r="C6755"/>
      <c r="D6755"/>
      <c r="E6755"/>
      <c r="F6755"/>
      <c r="G6755"/>
      <c r="H6755"/>
      <c r="I6755"/>
      <c r="J6755"/>
      <c r="K6755"/>
      <c r="L6755" t="str">
        <f>IF(COUNTIFS(ZSOHPP055[订单号数值], ZSOHSD058[[#This Row],[订单号数值]], ZSOHPP055[行項目], ZSOHSD058[[#This Row],[行項目]])&gt;0, "Y", "")</f>
        <v/>
      </c>
      <c r="M6755" t="str">
        <f>IF(ZSOHSD058[[#This Row],[銷售訂單]]="", "", --ZSOHSD058[[#This Row],[銷售訂單]])</f>
        <v/>
      </c>
      <c r="N6755" s="16" t="str">
        <f>IF(ZSOHSD058[[#This Row],[落胚數]]="","",IF(ISNUMBER(ZSOHSD058[[#This Row],[落胚數]]+0), ZSOHSD058[[#This Row],[落胚數]]+0, 0))</f>
        <v/>
      </c>
    </row>
    <row r="6756" spans="1:14">
      <c r="A6756"/>
      <c r="B6756"/>
      <c r="C6756"/>
      <c r="D6756"/>
      <c r="E6756"/>
      <c r="F6756"/>
      <c r="G6756"/>
      <c r="H6756"/>
      <c r="I6756"/>
      <c r="J6756"/>
      <c r="K6756"/>
      <c r="L6756" t="str">
        <f>IF(COUNTIFS(ZSOHPP055[订单号数值], ZSOHSD058[[#This Row],[订单号数值]], ZSOHPP055[行項目], ZSOHSD058[[#This Row],[行項目]])&gt;0, "Y", "")</f>
        <v/>
      </c>
      <c r="M6756" t="str">
        <f>IF(ZSOHSD058[[#This Row],[銷售訂單]]="", "", --ZSOHSD058[[#This Row],[銷售訂單]])</f>
        <v/>
      </c>
      <c r="N6756" s="16" t="str">
        <f>IF(ZSOHSD058[[#This Row],[落胚數]]="","",IF(ISNUMBER(ZSOHSD058[[#This Row],[落胚數]]+0), ZSOHSD058[[#This Row],[落胚數]]+0, 0))</f>
        <v/>
      </c>
    </row>
    <row r="6757" spans="1:14">
      <c r="A6757"/>
      <c r="B6757"/>
      <c r="C6757"/>
      <c r="D6757"/>
      <c r="E6757"/>
      <c r="F6757"/>
      <c r="G6757"/>
      <c r="H6757"/>
      <c r="I6757"/>
      <c r="J6757"/>
      <c r="K6757"/>
      <c r="L6757" t="str">
        <f>IF(COUNTIFS(ZSOHPP055[订单号数值], ZSOHSD058[[#This Row],[订单号数值]], ZSOHPP055[行項目], ZSOHSD058[[#This Row],[行項目]])&gt;0, "Y", "")</f>
        <v/>
      </c>
      <c r="M6757" t="str">
        <f>IF(ZSOHSD058[[#This Row],[銷售訂單]]="", "", --ZSOHSD058[[#This Row],[銷售訂單]])</f>
        <v/>
      </c>
      <c r="N6757" s="16" t="str">
        <f>IF(ZSOHSD058[[#This Row],[落胚數]]="","",IF(ISNUMBER(ZSOHSD058[[#This Row],[落胚數]]+0), ZSOHSD058[[#This Row],[落胚數]]+0, 0))</f>
        <v/>
      </c>
    </row>
    <row r="6758" spans="1:14">
      <c r="A6758"/>
      <c r="B6758"/>
      <c r="C6758"/>
      <c r="D6758"/>
      <c r="E6758"/>
      <c r="F6758"/>
      <c r="G6758"/>
      <c r="H6758"/>
      <c r="I6758"/>
      <c r="J6758"/>
      <c r="K6758"/>
      <c r="L6758" t="str">
        <f>IF(COUNTIFS(ZSOHPP055[订单号数值], ZSOHSD058[[#This Row],[订单号数值]], ZSOHPP055[行項目], ZSOHSD058[[#This Row],[行項目]])&gt;0, "Y", "")</f>
        <v/>
      </c>
      <c r="M6758" t="str">
        <f>IF(ZSOHSD058[[#This Row],[銷售訂單]]="", "", --ZSOHSD058[[#This Row],[銷售訂單]])</f>
        <v/>
      </c>
      <c r="N6758" s="16" t="str">
        <f>IF(ZSOHSD058[[#This Row],[落胚數]]="","",IF(ISNUMBER(ZSOHSD058[[#This Row],[落胚數]]+0), ZSOHSD058[[#This Row],[落胚數]]+0, 0))</f>
        <v/>
      </c>
    </row>
    <row r="6759" spans="1:14">
      <c r="A6759"/>
      <c r="B6759"/>
      <c r="C6759"/>
      <c r="D6759"/>
      <c r="E6759"/>
      <c r="F6759"/>
      <c r="G6759"/>
      <c r="H6759"/>
      <c r="I6759"/>
      <c r="J6759"/>
      <c r="K6759"/>
      <c r="L6759" t="str">
        <f>IF(COUNTIFS(ZSOHPP055[订单号数值], ZSOHSD058[[#This Row],[订单号数值]], ZSOHPP055[行項目], ZSOHSD058[[#This Row],[行項目]])&gt;0, "Y", "")</f>
        <v/>
      </c>
      <c r="M6759" t="str">
        <f>IF(ZSOHSD058[[#This Row],[銷售訂單]]="", "", --ZSOHSD058[[#This Row],[銷售訂單]])</f>
        <v/>
      </c>
      <c r="N6759" s="16" t="str">
        <f>IF(ZSOHSD058[[#This Row],[落胚數]]="","",IF(ISNUMBER(ZSOHSD058[[#This Row],[落胚數]]+0), ZSOHSD058[[#This Row],[落胚數]]+0, 0))</f>
        <v/>
      </c>
    </row>
    <row r="6760" spans="1:14">
      <c r="A6760"/>
      <c r="B6760"/>
      <c r="C6760"/>
      <c r="D6760"/>
      <c r="E6760"/>
      <c r="F6760"/>
      <c r="G6760"/>
      <c r="H6760"/>
      <c r="I6760"/>
      <c r="J6760"/>
      <c r="K6760"/>
      <c r="L6760" t="str">
        <f>IF(COUNTIFS(ZSOHPP055[订单号数值], ZSOHSD058[[#This Row],[订单号数值]], ZSOHPP055[行項目], ZSOHSD058[[#This Row],[行項目]])&gt;0, "Y", "")</f>
        <v/>
      </c>
      <c r="M6760" t="str">
        <f>IF(ZSOHSD058[[#This Row],[銷售訂單]]="", "", --ZSOHSD058[[#This Row],[銷售訂單]])</f>
        <v/>
      </c>
      <c r="N6760" s="16" t="str">
        <f>IF(ZSOHSD058[[#This Row],[落胚數]]="","",IF(ISNUMBER(ZSOHSD058[[#This Row],[落胚數]]+0), ZSOHSD058[[#This Row],[落胚數]]+0, 0))</f>
        <v/>
      </c>
    </row>
    <row r="6761" spans="1:14">
      <c r="A6761"/>
      <c r="B6761"/>
      <c r="C6761"/>
      <c r="D6761"/>
      <c r="E6761"/>
      <c r="F6761"/>
      <c r="G6761"/>
      <c r="H6761"/>
      <c r="I6761"/>
      <c r="J6761"/>
      <c r="K6761"/>
      <c r="L6761" t="str">
        <f>IF(COUNTIFS(ZSOHPP055[订单号数值], ZSOHSD058[[#This Row],[订单号数值]], ZSOHPP055[行項目], ZSOHSD058[[#This Row],[行項目]])&gt;0, "Y", "")</f>
        <v/>
      </c>
      <c r="M6761" t="str">
        <f>IF(ZSOHSD058[[#This Row],[銷售訂單]]="", "", --ZSOHSD058[[#This Row],[銷售訂單]])</f>
        <v/>
      </c>
      <c r="N6761" s="16" t="str">
        <f>IF(ZSOHSD058[[#This Row],[落胚數]]="","",IF(ISNUMBER(ZSOHSD058[[#This Row],[落胚數]]+0), ZSOHSD058[[#This Row],[落胚數]]+0, 0))</f>
        <v/>
      </c>
    </row>
    <row r="6762" spans="1:14">
      <c r="A6762"/>
      <c r="B6762"/>
      <c r="C6762"/>
      <c r="D6762"/>
      <c r="E6762"/>
      <c r="F6762"/>
      <c r="G6762"/>
      <c r="H6762"/>
      <c r="I6762"/>
      <c r="J6762"/>
      <c r="K6762"/>
      <c r="L6762" t="str">
        <f>IF(COUNTIFS(ZSOHPP055[订单号数值], ZSOHSD058[[#This Row],[订单号数值]], ZSOHPP055[行項目], ZSOHSD058[[#This Row],[行項目]])&gt;0, "Y", "")</f>
        <v/>
      </c>
      <c r="M6762" t="str">
        <f>IF(ZSOHSD058[[#This Row],[銷售訂單]]="", "", --ZSOHSD058[[#This Row],[銷售訂單]])</f>
        <v/>
      </c>
      <c r="N6762" s="16" t="str">
        <f>IF(ZSOHSD058[[#This Row],[落胚數]]="","",IF(ISNUMBER(ZSOHSD058[[#This Row],[落胚數]]+0), ZSOHSD058[[#This Row],[落胚數]]+0, 0))</f>
        <v/>
      </c>
    </row>
    <row r="6763" spans="1:14">
      <c r="A6763"/>
      <c r="B6763"/>
      <c r="C6763"/>
      <c r="D6763"/>
      <c r="E6763"/>
      <c r="F6763"/>
      <c r="G6763"/>
      <c r="H6763"/>
      <c r="I6763"/>
      <c r="J6763"/>
      <c r="K6763"/>
      <c r="L6763" t="str">
        <f>IF(COUNTIFS(ZSOHPP055[订单号数值], ZSOHSD058[[#This Row],[订单号数值]], ZSOHPP055[行項目], ZSOHSD058[[#This Row],[行項目]])&gt;0, "Y", "")</f>
        <v/>
      </c>
      <c r="M6763" t="str">
        <f>IF(ZSOHSD058[[#This Row],[銷售訂單]]="", "", --ZSOHSD058[[#This Row],[銷售訂單]])</f>
        <v/>
      </c>
      <c r="N6763" s="16" t="str">
        <f>IF(ZSOHSD058[[#This Row],[落胚數]]="","",IF(ISNUMBER(ZSOHSD058[[#This Row],[落胚數]]+0), ZSOHSD058[[#This Row],[落胚數]]+0, 0))</f>
        <v/>
      </c>
    </row>
    <row r="6764" spans="1:14">
      <c r="A6764"/>
      <c r="B6764"/>
      <c r="C6764"/>
      <c r="D6764"/>
      <c r="E6764"/>
      <c r="F6764"/>
      <c r="G6764"/>
      <c r="H6764"/>
      <c r="I6764"/>
      <c r="J6764"/>
      <c r="K6764"/>
      <c r="L6764" t="str">
        <f>IF(COUNTIFS(ZSOHPP055[订单号数值], ZSOHSD058[[#This Row],[订单号数值]], ZSOHPP055[行項目], ZSOHSD058[[#This Row],[行項目]])&gt;0, "Y", "")</f>
        <v/>
      </c>
      <c r="M6764" t="str">
        <f>IF(ZSOHSD058[[#This Row],[銷售訂單]]="", "", --ZSOHSD058[[#This Row],[銷售訂單]])</f>
        <v/>
      </c>
      <c r="N6764" s="16" t="str">
        <f>IF(ZSOHSD058[[#This Row],[落胚數]]="","",IF(ISNUMBER(ZSOHSD058[[#This Row],[落胚數]]+0), ZSOHSD058[[#This Row],[落胚數]]+0, 0))</f>
        <v/>
      </c>
    </row>
    <row r="6765" spans="1:14">
      <c r="A6765"/>
      <c r="B6765"/>
      <c r="C6765"/>
      <c r="D6765"/>
      <c r="E6765"/>
      <c r="F6765"/>
      <c r="G6765"/>
      <c r="H6765"/>
      <c r="I6765"/>
      <c r="J6765"/>
      <c r="K6765"/>
      <c r="L6765" t="str">
        <f>IF(COUNTIFS(ZSOHPP055[订单号数值], ZSOHSD058[[#This Row],[订单号数值]], ZSOHPP055[行項目], ZSOHSD058[[#This Row],[行項目]])&gt;0, "Y", "")</f>
        <v/>
      </c>
      <c r="M6765" t="str">
        <f>IF(ZSOHSD058[[#This Row],[銷售訂單]]="", "", --ZSOHSD058[[#This Row],[銷售訂單]])</f>
        <v/>
      </c>
      <c r="N6765" s="16" t="str">
        <f>IF(ZSOHSD058[[#This Row],[落胚數]]="","",IF(ISNUMBER(ZSOHSD058[[#This Row],[落胚數]]+0), ZSOHSD058[[#This Row],[落胚數]]+0, 0))</f>
        <v/>
      </c>
    </row>
    <row r="6766" spans="1:14">
      <c r="A6766"/>
      <c r="B6766"/>
      <c r="C6766"/>
      <c r="D6766"/>
      <c r="E6766"/>
      <c r="F6766"/>
      <c r="G6766"/>
      <c r="H6766"/>
      <c r="I6766"/>
      <c r="J6766"/>
      <c r="K6766"/>
      <c r="L6766" t="str">
        <f>IF(COUNTIFS(ZSOHPP055[订单号数值], ZSOHSD058[[#This Row],[订单号数值]], ZSOHPP055[行項目], ZSOHSD058[[#This Row],[行項目]])&gt;0, "Y", "")</f>
        <v/>
      </c>
      <c r="M6766" t="str">
        <f>IF(ZSOHSD058[[#This Row],[銷售訂單]]="", "", --ZSOHSD058[[#This Row],[銷售訂單]])</f>
        <v/>
      </c>
      <c r="N6766" s="16" t="str">
        <f>IF(ZSOHSD058[[#This Row],[落胚數]]="","",IF(ISNUMBER(ZSOHSD058[[#This Row],[落胚數]]+0), ZSOHSD058[[#This Row],[落胚數]]+0, 0))</f>
        <v/>
      </c>
    </row>
    <row r="6767" spans="1:14">
      <c r="A6767"/>
      <c r="B6767"/>
      <c r="C6767"/>
      <c r="D6767"/>
      <c r="E6767"/>
      <c r="F6767"/>
      <c r="G6767"/>
      <c r="H6767"/>
      <c r="I6767"/>
      <c r="J6767"/>
      <c r="K6767"/>
      <c r="L6767" t="str">
        <f>IF(COUNTIFS(ZSOHPP055[订单号数值], ZSOHSD058[[#This Row],[订单号数值]], ZSOHPP055[行項目], ZSOHSD058[[#This Row],[行項目]])&gt;0, "Y", "")</f>
        <v/>
      </c>
      <c r="M6767" t="str">
        <f>IF(ZSOHSD058[[#This Row],[銷售訂單]]="", "", --ZSOHSD058[[#This Row],[銷售訂單]])</f>
        <v/>
      </c>
      <c r="N6767" s="16" t="str">
        <f>IF(ZSOHSD058[[#This Row],[落胚數]]="","",IF(ISNUMBER(ZSOHSD058[[#This Row],[落胚數]]+0), ZSOHSD058[[#This Row],[落胚數]]+0, 0))</f>
        <v/>
      </c>
    </row>
    <row r="6768" spans="1:14">
      <c r="A6768"/>
      <c r="B6768"/>
      <c r="C6768"/>
      <c r="D6768"/>
      <c r="E6768"/>
      <c r="F6768"/>
      <c r="G6768"/>
      <c r="H6768"/>
      <c r="I6768"/>
      <c r="J6768"/>
      <c r="K6768"/>
      <c r="L6768" t="str">
        <f>IF(COUNTIFS(ZSOHPP055[订单号数值], ZSOHSD058[[#This Row],[订单号数值]], ZSOHPP055[行項目], ZSOHSD058[[#This Row],[行項目]])&gt;0, "Y", "")</f>
        <v/>
      </c>
      <c r="M6768" t="str">
        <f>IF(ZSOHSD058[[#This Row],[銷售訂單]]="", "", --ZSOHSD058[[#This Row],[銷售訂單]])</f>
        <v/>
      </c>
      <c r="N6768" s="16" t="str">
        <f>IF(ZSOHSD058[[#This Row],[落胚數]]="","",IF(ISNUMBER(ZSOHSD058[[#This Row],[落胚數]]+0), ZSOHSD058[[#This Row],[落胚數]]+0, 0))</f>
        <v/>
      </c>
    </row>
    <row r="6769" spans="1:14">
      <c r="A6769"/>
      <c r="B6769"/>
      <c r="C6769"/>
      <c r="D6769"/>
      <c r="E6769"/>
      <c r="F6769"/>
      <c r="G6769"/>
      <c r="H6769"/>
      <c r="I6769"/>
      <c r="J6769"/>
      <c r="K6769"/>
      <c r="L6769" t="str">
        <f>IF(COUNTIFS(ZSOHPP055[订单号数值], ZSOHSD058[[#This Row],[订单号数值]], ZSOHPP055[行項目], ZSOHSD058[[#This Row],[行項目]])&gt;0, "Y", "")</f>
        <v/>
      </c>
      <c r="M6769" t="str">
        <f>IF(ZSOHSD058[[#This Row],[銷售訂單]]="", "", --ZSOHSD058[[#This Row],[銷售訂單]])</f>
        <v/>
      </c>
      <c r="N6769" s="16" t="str">
        <f>IF(ZSOHSD058[[#This Row],[落胚數]]="","",IF(ISNUMBER(ZSOHSD058[[#This Row],[落胚數]]+0), ZSOHSD058[[#This Row],[落胚數]]+0, 0))</f>
        <v/>
      </c>
    </row>
    <row r="6770" spans="1:14">
      <c r="A6770"/>
      <c r="B6770"/>
      <c r="C6770"/>
      <c r="D6770"/>
      <c r="E6770"/>
      <c r="F6770"/>
      <c r="G6770"/>
      <c r="H6770"/>
      <c r="I6770"/>
      <c r="J6770"/>
      <c r="K6770"/>
      <c r="L6770" t="str">
        <f>IF(COUNTIFS(ZSOHPP055[订单号数值], ZSOHSD058[[#This Row],[订单号数值]], ZSOHPP055[行項目], ZSOHSD058[[#This Row],[行項目]])&gt;0, "Y", "")</f>
        <v/>
      </c>
      <c r="M6770" t="str">
        <f>IF(ZSOHSD058[[#This Row],[銷售訂單]]="", "", --ZSOHSD058[[#This Row],[銷售訂單]])</f>
        <v/>
      </c>
      <c r="N6770" s="16" t="str">
        <f>IF(ZSOHSD058[[#This Row],[落胚數]]="","",IF(ISNUMBER(ZSOHSD058[[#This Row],[落胚數]]+0), ZSOHSD058[[#This Row],[落胚數]]+0, 0))</f>
        <v/>
      </c>
    </row>
    <row r="6771" spans="1:14">
      <c r="A6771"/>
      <c r="B6771"/>
      <c r="C6771"/>
      <c r="D6771"/>
      <c r="E6771"/>
      <c r="F6771"/>
      <c r="G6771"/>
      <c r="H6771"/>
      <c r="I6771"/>
      <c r="J6771"/>
      <c r="K6771"/>
      <c r="L6771" t="str">
        <f>IF(COUNTIFS(ZSOHPP055[订单号数值], ZSOHSD058[[#This Row],[订单号数值]], ZSOHPP055[行項目], ZSOHSD058[[#This Row],[行項目]])&gt;0, "Y", "")</f>
        <v/>
      </c>
      <c r="M6771" t="str">
        <f>IF(ZSOHSD058[[#This Row],[銷售訂單]]="", "", --ZSOHSD058[[#This Row],[銷售訂單]])</f>
        <v/>
      </c>
      <c r="N6771" s="16" t="str">
        <f>IF(ZSOHSD058[[#This Row],[落胚數]]="","",IF(ISNUMBER(ZSOHSD058[[#This Row],[落胚數]]+0), ZSOHSD058[[#This Row],[落胚數]]+0, 0))</f>
        <v/>
      </c>
    </row>
    <row r="6772" spans="1:14">
      <c r="A6772"/>
      <c r="B6772"/>
      <c r="C6772"/>
      <c r="D6772"/>
      <c r="E6772"/>
      <c r="F6772"/>
      <c r="G6772"/>
      <c r="H6772"/>
      <c r="I6772"/>
      <c r="J6772"/>
      <c r="K6772"/>
      <c r="L6772" t="str">
        <f>IF(COUNTIFS(ZSOHPP055[订单号数值], ZSOHSD058[[#This Row],[订单号数值]], ZSOHPP055[行項目], ZSOHSD058[[#This Row],[行項目]])&gt;0, "Y", "")</f>
        <v/>
      </c>
      <c r="M6772" t="str">
        <f>IF(ZSOHSD058[[#This Row],[銷售訂單]]="", "", --ZSOHSD058[[#This Row],[銷售訂單]])</f>
        <v/>
      </c>
      <c r="N6772" s="16" t="str">
        <f>IF(ZSOHSD058[[#This Row],[落胚數]]="","",IF(ISNUMBER(ZSOHSD058[[#This Row],[落胚數]]+0), ZSOHSD058[[#This Row],[落胚數]]+0, 0))</f>
        <v/>
      </c>
    </row>
    <row r="6773" spans="1:14">
      <c r="A6773"/>
      <c r="B6773"/>
      <c r="C6773"/>
      <c r="D6773"/>
      <c r="E6773"/>
      <c r="F6773"/>
      <c r="G6773"/>
      <c r="H6773"/>
      <c r="I6773"/>
      <c r="J6773"/>
      <c r="K6773"/>
      <c r="L6773" t="str">
        <f>IF(COUNTIFS(ZSOHPP055[订单号数值], ZSOHSD058[[#This Row],[订单号数值]], ZSOHPP055[行項目], ZSOHSD058[[#This Row],[行項目]])&gt;0, "Y", "")</f>
        <v/>
      </c>
      <c r="M6773" t="str">
        <f>IF(ZSOHSD058[[#This Row],[銷售訂單]]="", "", --ZSOHSD058[[#This Row],[銷售訂單]])</f>
        <v/>
      </c>
      <c r="N6773" s="16" t="str">
        <f>IF(ZSOHSD058[[#This Row],[落胚數]]="","",IF(ISNUMBER(ZSOHSD058[[#This Row],[落胚數]]+0), ZSOHSD058[[#This Row],[落胚數]]+0, 0))</f>
        <v/>
      </c>
    </row>
    <row r="6774" spans="1:14">
      <c r="A6774"/>
      <c r="B6774"/>
      <c r="C6774"/>
      <c r="D6774"/>
      <c r="E6774"/>
      <c r="F6774"/>
      <c r="G6774"/>
      <c r="H6774"/>
      <c r="I6774"/>
      <c r="J6774"/>
      <c r="K6774"/>
      <c r="L6774" t="str">
        <f>IF(COUNTIFS(ZSOHPP055[订单号数值], ZSOHSD058[[#This Row],[订单号数值]], ZSOHPP055[行項目], ZSOHSD058[[#This Row],[行項目]])&gt;0, "Y", "")</f>
        <v/>
      </c>
      <c r="M6774" t="str">
        <f>IF(ZSOHSD058[[#This Row],[銷售訂單]]="", "", --ZSOHSD058[[#This Row],[銷售訂單]])</f>
        <v/>
      </c>
      <c r="N6774" s="16" t="str">
        <f>IF(ZSOHSD058[[#This Row],[落胚數]]="","",IF(ISNUMBER(ZSOHSD058[[#This Row],[落胚數]]+0), ZSOHSD058[[#This Row],[落胚數]]+0, 0))</f>
        <v/>
      </c>
    </row>
    <row r="6775" spans="1:14">
      <c r="A6775"/>
      <c r="B6775"/>
      <c r="C6775"/>
      <c r="D6775"/>
      <c r="E6775"/>
      <c r="F6775"/>
      <c r="G6775"/>
      <c r="H6775"/>
      <c r="I6775"/>
      <c r="J6775"/>
      <c r="K6775"/>
      <c r="L6775" t="str">
        <f>IF(COUNTIFS(ZSOHPP055[订单号数值], ZSOHSD058[[#This Row],[订单号数值]], ZSOHPP055[行項目], ZSOHSD058[[#This Row],[行項目]])&gt;0, "Y", "")</f>
        <v/>
      </c>
      <c r="M6775" t="str">
        <f>IF(ZSOHSD058[[#This Row],[銷售訂單]]="", "", --ZSOHSD058[[#This Row],[銷售訂單]])</f>
        <v/>
      </c>
      <c r="N6775" s="16" t="str">
        <f>IF(ZSOHSD058[[#This Row],[落胚數]]="","",IF(ISNUMBER(ZSOHSD058[[#This Row],[落胚數]]+0), ZSOHSD058[[#This Row],[落胚數]]+0, 0))</f>
        <v/>
      </c>
    </row>
    <row r="6776" spans="1:14">
      <c r="A6776"/>
      <c r="B6776"/>
      <c r="C6776"/>
      <c r="D6776"/>
      <c r="E6776"/>
      <c r="F6776"/>
      <c r="G6776"/>
      <c r="H6776"/>
      <c r="I6776"/>
      <c r="J6776"/>
      <c r="K6776"/>
      <c r="L6776" t="str">
        <f>IF(COUNTIFS(ZSOHPP055[订单号数值], ZSOHSD058[[#This Row],[订单号数值]], ZSOHPP055[行項目], ZSOHSD058[[#This Row],[行項目]])&gt;0, "Y", "")</f>
        <v/>
      </c>
      <c r="M6776" t="str">
        <f>IF(ZSOHSD058[[#This Row],[銷售訂單]]="", "", --ZSOHSD058[[#This Row],[銷售訂單]])</f>
        <v/>
      </c>
      <c r="N6776" s="16" t="str">
        <f>IF(ZSOHSD058[[#This Row],[落胚數]]="","",IF(ISNUMBER(ZSOHSD058[[#This Row],[落胚數]]+0), ZSOHSD058[[#This Row],[落胚數]]+0, 0))</f>
        <v/>
      </c>
    </row>
    <row r="6777" spans="1:14">
      <c r="A6777"/>
      <c r="B6777"/>
      <c r="C6777"/>
      <c r="D6777"/>
      <c r="E6777"/>
      <c r="F6777"/>
      <c r="G6777"/>
      <c r="H6777"/>
      <c r="I6777"/>
      <c r="J6777"/>
      <c r="K6777"/>
      <c r="L6777" t="str">
        <f>IF(COUNTIFS(ZSOHPP055[订单号数值], ZSOHSD058[[#This Row],[订单号数值]], ZSOHPP055[行項目], ZSOHSD058[[#This Row],[行項目]])&gt;0, "Y", "")</f>
        <v/>
      </c>
      <c r="M6777" t="str">
        <f>IF(ZSOHSD058[[#This Row],[銷售訂單]]="", "", --ZSOHSD058[[#This Row],[銷售訂單]])</f>
        <v/>
      </c>
      <c r="N6777" s="16" t="str">
        <f>IF(ZSOHSD058[[#This Row],[落胚數]]="","",IF(ISNUMBER(ZSOHSD058[[#This Row],[落胚數]]+0), ZSOHSD058[[#This Row],[落胚數]]+0, 0))</f>
        <v/>
      </c>
    </row>
    <row r="6778" spans="1:14">
      <c r="A6778"/>
      <c r="B6778"/>
      <c r="C6778"/>
      <c r="D6778"/>
      <c r="E6778"/>
      <c r="F6778"/>
      <c r="G6778"/>
      <c r="H6778"/>
      <c r="I6778"/>
      <c r="J6778"/>
      <c r="K6778"/>
      <c r="L6778" t="str">
        <f>IF(COUNTIFS(ZSOHPP055[订单号数值], ZSOHSD058[[#This Row],[订单号数值]], ZSOHPP055[行項目], ZSOHSD058[[#This Row],[行項目]])&gt;0, "Y", "")</f>
        <v/>
      </c>
      <c r="M6778" t="str">
        <f>IF(ZSOHSD058[[#This Row],[銷售訂單]]="", "", --ZSOHSD058[[#This Row],[銷售訂單]])</f>
        <v/>
      </c>
      <c r="N6778" s="16" t="str">
        <f>IF(ZSOHSD058[[#This Row],[落胚數]]="","",IF(ISNUMBER(ZSOHSD058[[#This Row],[落胚數]]+0), ZSOHSD058[[#This Row],[落胚數]]+0, 0))</f>
        <v/>
      </c>
    </row>
    <row r="6779" spans="1:14">
      <c r="A6779"/>
      <c r="B6779"/>
      <c r="C6779"/>
      <c r="D6779"/>
      <c r="E6779"/>
      <c r="F6779"/>
      <c r="G6779"/>
      <c r="H6779"/>
      <c r="I6779"/>
      <c r="J6779"/>
      <c r="K6779"/>
      <c r="L6779" t="str">
        <f>IF(COUNTIFS(ZSOHPP055[订单号数值], ZSOHSD058[[#This Row],[订单号数值]], ZSOHPP055[行項目], ZSOHSD058[[#This Row],[行項目]])&gt;0, "Y", "")</f>
        <v/>
      </c>
      <c r="M6779" t="str">
        <f>IF(ZSOHSD058[[#This Row],[銷售訂單]]="", "", --ZSOHSD058[[#This Row],[銷售訂單]])</f>
        <v/>
      </c>
      <c r="N6779" s="16" t="str">
        <f>IF(ZSOHSD058[[#This Row],[落胚數]]="","",IF(ISNUMBER(ZSOHSD058[[#This Row],[落胚數]]+0), ZSOHSD058[[#This Row],[落胚數]]+0, 0))</f>
        <v/>
      </c>
    </row>
    <row r="6780" spans="1:14">
      <c r="A6780"/>
      <c r="B6780"/>
      <c r="C6780"/>
      <c r="D6780"/>
      <c r="E6780"/>
      <c r="F6780"/>
      <c r="G6780"/>
      <c r="H6780"/>
      <c r="I6780"/>
      <c r="J6780"/>
      <c r="K6780"/>
      <c r="L6780" t="str">
        <f>IF(COUNTIFS(ZSOHPP055[订单号数值], ZSOHSD058[[#This Row],[订单号数值]], ZSOHPP055[行項目], ZSOHSD058[[#This Row],[行項目]])&gt;0, "Y", "")</f>
        <v/>
      </c>
      <c r="M6780" t="str">
        <f>IF(ZSOHSD058[[#This Row],[銷售訂單]]="", "", --ZSOHSD058[[#This Row],[銷售訂單]])</f>
        <v/>
      </c>
      <c r="N6780" s="16" t="str">
        <f>IF(ZSOHSD058[[#This Row],[落胚數]]="","",IF(ISNUMBER(ZSOHSD058[[#This Row],[落胚數]]+0), ZSOHSD058[[#This Row],[落胚數]]+0, 0))</f>
        <v/>
      </c>
    </row>
    <row r="6781" spans="1:14">
      <c r="A6781"/>
      <c r="B6781"/>
      <c r="C6781"/>
      <c r="D6781"/>
      <c r="E6781"/>
      <c r="F6781"/>
      <c r="G6781"/>
      <c r="H6781"/>
      <c r="I6781"/>
      <c r="J6781"/>
      <c r="K6781"/>
      <c r="L6781" t="str">
        <f>IF(COUNTIFS(ZSOHPP055[订单号数值], ZSOHSD058[[#This Row],[订单号数值]], ZSOHPP055[行項目], ZSOHSD058[[#This Row],[行項目]])&gt;0, "Y", "")</f>
        <v/>
      </c>
      <c r="M6781" t="str">
        <f>IF(ZSOHSD058[[#This Row],[銷售訂單]]="", "", --ZSOHSD058[[#This Row],[銷售訂單]])</f>
        <v/>
      </c>
      <c r="N6781" s="16" t="str">
        <f>IF(ZSOHSD058[[#This Row],[落胚數]]="","",IF(ISNUMBER(ZSOHSD058[[#This Row],[落胚數]]+0), ZSOHSD058[[#This Row],[落胚數]]+0, 0))</f>
        <v/>
      </c>
    </row>
    <row r="6782" spans="1:14">
      <c r="A6782"/>
      <c r="B6782"/>
      <c r="C6782"/>
      <c r="D6782"/>
      <c r="E6782"/>
      <c r="F6782"/>
      <c r="G6782"/>
      <c r="H6782"/>
      <c r="I6782"/>
      <c r="J6782"/>
      <c r="K6782"/>
      <c r="L6782" t="str">
        <f>IF(COUNTIFS(ZSOHPP055[订单号数值], ZSOHSD058[[#This Row],[订单号数值]], ZSOHPP055[行項目], ZSOHSD058[[#This Row],[行項目]])&gt;0, "Y", "")</f>
        <v/>
      </c>
      <c r="M6782" t="str">
        <f>IF(ZSOHSD058[[#This Row],[銷售訂單]]="", "", --ZSOHSD058[[#This Row],[銷售訂單]])</f>
        <v/>
      </c>
      <c r="N6782" s="16" t="str">
        <f>IF(ZSOHSD058[[#This Row],[落胚數]]="","",IF(ISNUMBER(ZSOHSD058[[#This Row],[落胚數]]+0), ZSOHSD058[[#This Row],[落胚數]]+0, 0))</f>
        <v/>
      </c>
    </row>
    <row r="6783" spans="1:14">
      <c r="A6783"/>
      <c r="B6783"/>
      <c r="C6783"/>
      <c r="D6783"/>
      <c r="E6783"/>
      <c r="F6783"/>
      <c r="G6783"/>
      <c r="H6783"/>
      <c r="I6783"/>
      <c r="J6783"/>
      <c r="K6783"/>
      <c r="L6783" t="str">
        <f>IF(COUNTIFS(ZSOHPP055[订单号数值], ZSOHSD058[[#This Row],[订单号数值]], ZSOHPP055[行項目], ZSOHSD058[[#This Row],[行項目]])&gt;0, "Y", "")</f>
        <v/>
      </c>
      <c r="M6783" t="str">
        <f>IF(ZSOHSD058[[#This Row],[銷售訂單]]="", "", --ZSOHSD058[[#This Row],[銷售訂單]])</f>
        <v/>
      </c>
      <c r="N6783" s="16" t="str">
        <f>IF(ZSOHSD058[[#This Row],[落胚數]]="","",IF(ISNUMBER(ZSOHSD058[[#This Row],[落胚數]]+0), ZSOHSD058[[#This Row],[落胚數]]+0, 0))</f>
        <v/>
      </c>
    </row>
    <row r="6784" spans="1:14">
      <c r="A6784"/>
      <c r="B6784"/>
      <c r="C6784"/>
      <c r="D6784"/>
      <c r="E6784"/>
      <c r="F6784"/>
      <c r="G6784"/>
      <c r="H6784"/>
      <c r="I6784"/>
      <c r="J6784"/>
      <c r="K6784"/>
      <c r="L6784" t="str">
        <f>IF(COUNTIFS(ZSOHPP055[订单号数值], ZSOHSD058[[#This Row],[订单号数值]], ZSOHPP055[行項目], ZSOHSD058[[#This Row],[行項目]])&gt;0, "Y", "")</f>
        <v/>
      </c>
      <c r="M6784" t="str">
        <f>IF(ZSOHSD058[[#This Row],[銷售訂單]]="", "", --ZSOHSD058[[#This Row],[銷售訂單]])</f>
        <v/>
      </c>
      <c r="N6784" s="16" t="str">
        <f>IF(ZSOHSD058[[#This Row],[落胚數]]="","",IF(ISNUMBER(ZSOHSD058[[#This Row],[落胚數]]+0), ZSOHSD058[[#This Row],[落胚數]]+0, 0))</f>
        <v/>
      </c>
    </row>
    <row r="6785" spans="1:14">
      <c r="A6785"/>
      <c r="B6785"/>
      <c r="C6785"/>
      <c r="D6785"/>
      <c r="E6785"/>
      <c r="F6785"/>
      <c r="G6785"/>
      <c r="H6785"/>
      <c r="I6785"/>
      <c r="J6785"/>
      <c r="K6785"/>
      <c r="L6785" t="str">
        <f>IF(COUNTIFS(ZSOHPP055[订单号数值], ZSOHSD058[[#This Row],[订单号数值]], ZSOHPP055[行項目], ZSOHSD058[[#This Row],[行項目]])&gt;0, "Y", "")</f>
        <v/>
      </c>
      <c r="M6785" t="str">
        <f>IF(ZSOHSD058[[#This Row],[銷售訂單]]="", "", --ZSOHSD058[[#This Row],[銷售訂單]])</f>
        <v/>
      </c>
      <c r="N6785" s="16" t="str">
        <f>IF(ZSOHSD058[[#This Row],[落胚數]]="","",IF(ISNUMBER(ZSOHSD058[[#This Row],[落胚數]]+0), ZSOHSD058[[#This Row],[落胚數]]+0, 0))</f>
        <v/>
      </c>
    </row>
    <row r="6786" spans="1:14">
      <c r="A6786"/>
      <c r="B6786"/>
      <c r="C6786"/>
      <c r="D6786"/>
      <c r="E6786"/>
      <c r="F6786"/>
      <c r="G6786"/>
      <c r="H6786"/>
      <c r="I6786"/>
      <c r="J6786"/>
      <c r="K6786"/>
      <c r="L6786" t="str">
        <f>IF(COUNTIFS(ZSOHPP055[订单号数值], ZSOHSD058[[#This Row],[订单号数值]], ZSOHPP055[行項目], ZSOHSD058[[#This Row],[行項目]])&gt;0, "Y", "")</f>
        <v/>
      </c>
      <c r="M6786" t="str">
        <f>IF(ZSOHSD058[[#This Row],[銷售訂單]]="", "", --ZSOHSD058[[#This Row],[銷售訂單]])</f>
        <v/>
      </c>
      <c r="N6786" s="16" t="str">
        <f>IF(ZSOHSD058[[#This Row],[落胚數]]="","",IF(ISNUMBER(ZSOHSD058[[#This Row],[落胚數]]+0), ZSOHSD058[[#This Row],[落胚數]]+0, 0))</f>
        <v/>
      </c>
    </row>
    <row r="6787" spans="1:14">
      <c r="A6787"/>
      <c r="B6787"/>
      <c r="C6787"/>
      <c r="D6787"/>
      <c r="E6787"/>
      <c r="F6787"/>
      <c r="G6787"/>
      <c r="H6787"/>
      <c r="I6787"/>
      <c r="J6787"/>
      <c r="K6787"/>
      <c r="L6787" t="str">
        <f>IF(COUNTIFS(ZSOHPP055[订单号数值], ZSOHSD058[[#This Row],[订单号数值]], ZSOHPP055[行項目], ZSOHSD058[[#This Row],[行項目]])&gt;0, "Y", "")</f>
        <v/>
      </c>
      <c r="M6787" t="str">
        <f>IF(ZSOHSD058[[#This Row],[銷售訂單]]="", "", --ZSOHSD058[[#This Row],[銷售訂單]])</f>
        <v/>
      </c>
      <c r="N6787" s="16" t="str">
        <f>IF(ZSOHSD058[[#This Row],[落胚數]]="","",IF(ISNUMBER(ZSOHSD058[[#This Row],[落胚數]]+0), ZSOHSD058[[#This Row],[落胚數]]+0, 0))</f>
        <v/>
      </c>
    </row>
    <row r="6788" spans="1:14">
      <c r="A6788"/>
      <c r="B6788"/>
      <c r="C6788"/>
      <c r="D6788"/>
      <c r="E6788"/>
      <c r="F6788"/>
      <c r="G6788"/>
      <c r="H6788"/>
      <c r="I6788"/>
      <c r="J6788"/>
      <c r="K6788"/>
      <c r="L6788" t="str">
        <f>IF(COUNTIFS(ZSOHPP055[订单号数值], ZSOHSD058[[#This Row],[订单号数值]], ZSOHPP055[行項目], ZSOHSD058[[#This Row],[行項目]])&gt;0, "Y", "")</f>
        <v/>
      </c>
      <c r="M6788" t="str">
        <f>IF(ZSOHSD058[[#This Row],[銷售訂單]]="", "", --ZSOHSD058[[#This Row],[銷售訂單]])</f>
        <v/>
      </c>
      <c r="N6788" s="16" t="str">
        <f>IF(ZSOHSD058[[#This Row],[落胚數]]="","",IF(ISNUMBER(ZSOHSD058[[#This Row],[落胚數]]+0), ZSOHSD058[[#This Row],[落胚數]]+0, 0))</f>
        <v/>
      </c>
    </row>
    <row r="6789" spans="1:14">
      <c r="A6789"/>
      <c r="B6789"/>
      <c r="C6789"/>
      <c r="D6789"/>
      <c r="E6789"/>
      <c r="F6789"/>
      <c r="G6789"/>
      <c r="H6789"/>
      <c r="I6789"/>
      <c r="J6789"/>
      <c r="K6789"/>
      <c r="L6789" t="str">
        <f>IF(COUNTIFS(ZSOHPP055[订单号数值], ZSOHSD058[[#This Row],[订单号数值]], ZSOHPP055[行項目], ZSOHSD058[[#This Row],[行項目]])&gt;0, "Y", "")</f>
        <v/>
      </c>
      <c r="M6789" t="str">
        <f>IF(ZSOHSD058[[#This Row],[銷售訂單]]="", "", --ZSOHSD058[[#This Row],[銷售訂單]])</f>
        <v/>
      </c>
      <c r="N6789" s="16" t="str">
        <f>IF(ZSOHSD058[[#This Row],[落胚數]]="","",IF(ISNUMBER(ZSOHSD058[[#This Row],[落胚數]]+0), ZSOHSD058[[#This Row],[落胚數]]+0, 0))</f>
        <v/>
      </c>
    </row>
    <row r="6790" spans="1:14">
      <c r="A6790"/>
      <c r="B6790"/>
      <c r="C6790"/>
      <c r="D6790"/>
      <c r="E6790"/>
      <c r="F6790"/>
      <c r="G6790"/>
      <c r="H6790"/>
      <c r="I6790"/>
      <c r="J6790"/>
      <c r="K6790"/>
      <c r="L6790" t="str">
        <f>IF(COUNTIFS(ZSOHPP055[订单号数值], ZSOHSD058[[#This Row],[订单号数值]], ZSOHPP055[行項目], ZSOHSD058[[#This Row],[行項目]])&gt;0, "Y", "")</f>
        <v/>
      </c>
      <c r="M6790" t="str">
        <f>IF(ZSOHSD058[[#This Row],[銷售訂單]]="", "", --ZSOHSD058[[#This Row],[銷售訂單]])</f>
        <v/>
      </c>
      <c r="N6790" s="16" t="str">
        <f>IF(ZSOHSD058[[#This Row],[落胚數]]="","",IF(ISNUMBER(ZSOHSD058[[#This Row],[落胚數]]+0), ZSOHSD058[[#This Row],[落胚數]]+0, 0))</f>
        <v/>
      </c>
    </row>
    <row r="6791" spans="1:14">
      <c r="A6791"/>
      <c r="B6791"/>
      <c r="C6791"/>
      <c r="D6791"/>
      <c r="E6791"/>
      <c r="F6791"/>
      <c r="G6791"/>
      <c r="H6791"/>
      <c r="I6791"/>
      <c r="J6791"/>
      <c r="K6791"/>
      <c r="L6791" t="str">
        <f>IF(COUNTIFS(ZSOHPP055[订单号数值], ZSOHSD058[[#This Row],[订单号数值]], ZSOHPP055[行項目], ZSOHSD058[[#This Row],[行項目]])&gt;0, "Y", "")</f>
        <v/>
      </c>
      <c r="M6791" t="str">
        <f>IF(ZSOHSD058[[#This Row],[銷售訂單]]="", "", --ZSOHSD058[[#This Row],[銷售訂單]])</f>
        <v/>
      </c>
      <c r="N6791" s="16" t="str">
        <f>IF(ZSOHSD058[[#This Row],[落胚數]]="","",IF(ISNUMBER(ZSOHSD058[[#This Row],[落胚數]]+0), ZSOHSD058[[#This Row],[落胚數]]+0, 0))</f>
        <v/>
      </c>
    </row>
    <row r="6792" spans="1:14">
      <c r="A6792"/>
      <c r="B6792"/>
      <c r="C6792"/>
      <c r="D6792"/>
      <c r="E6792"/>
      <c r="F6792"/>
      <c r="G6792"/>
      <c r="H6792"/>
      <c r="I6792"/>
      <c r="J6792"/>
      <c r="K6792"/>
      <c r="L6792" t="str">
        <f>IF(COUNTIFS(ZSOHPP055[订单号数值], ZSOHSD058[[#This Row],[订单号数值]], ZSOHPP055[行項目], ZSOHSD058[[#This Row],[行項目]])&gt;0, "Y", "")</f>
        <v/>
      </c>
      <c r="M6792" t="str">
        <f>IF(ZSOHSD058[[#This Row],[銷售訂單]]="", "", --ZSOHSD058[[#This Row],[銷售訂單]])</f>
        <v/>
      </c>
      <c r="N6792" s="16" t="str">
        <f>IF(ZSOHSD058[[#This Row],[落胚數]]="","",IF(ISNUMBER(ZSOHSD058[[#This Row],[落胚數]]+0), ZSOHSD058[[#This Row],[落胚數]]+0, 0))</f>
        <v/>
      </c>
    </row>
    <row r="6793" spans="1:14">
      <c r="A6793"/>
      <c r="B6793"/>
      <c r="C6793"/>
      <c r="D6793"/>
      <c r="E6793"/>
      <c r="F6793"/>
      <c r="G6793"/>
      <c r="H6793"/>
      <c r="I6793"/>
      <c r="J6793"/>
      <c r="K6793"/>
      <c r="L6793" t="str">
        <f>IF(COUNTIFS(ZSOHPP055[订单号数值], ZSOHSD058[[#This Row],[订单号数值]], ZSOHPP055[行項目], ZSOHSD058[[#This Row],[行項目]])&gt;0, "Y", "")</f>
        <v/>
      </c>
      <c r="M6793" t="str">
        <f>IF(ZSOHSD058[[#This Row],[銷售訂單]]="", "", --ZSOHSD058[[#This Row],[銷售訂單]])</f>
        <v/>
      </c>
      <c r="N6793" s="16" t="str">
        <f>IF(ZSOHSD058[[#This Row],[落胚數]]="","",IF(ISNUMBER(ZSOHSD058[[#This Row],[落胚數]]+0), ZSOHSD058[[#This Row],[落胚數]]+0, 0))</f>
        <v/>
      </c>
    </row>
    <row r="6794" spans="1:14">
      <c r="A6794"/>
      <c r="B6794"/>
      <c r="C6794"/>
      <c r="D6794"/>
      <c r="E6794"/>
      <c r="F6794"/>
      <c r="G6794"/>
      <c r="H6794"/>
      <c r="I6794"/>
      <c r="J6794"/>
      <c r="K6794"/>
      <c r="L6794" t="str">
        <f>IF(COUNTIFS(ZSOHPP055[订单号数值], ZSOHSD058[[#This Row],[订单号数值]], ZSOHPP055[行項目], ZSOHSD058[[#This Row],[行項目]])&gt;0, "Y", "")</f>
        <v/>
      </c>
      <c r="M6794" t="str">
        <f>IF(ZSOHSD058[[#This Row],[銷售訂單]]="", "", --ZSOHSD058[[#This Row],[銷售訂單]])</f>
        <v/>
      </c>
      <c r="N6794" s="16" t="str">
        <f>IF(ZSOHSD058[[#This Row],[落胚數]]="","",IF(ISNUMBER(ZSOHSD058[[#This Row],[落胚數]]+0), ZSOHSD058[[#This Row],[落胚數]]+0, 0))</f>
        <v/>
      </c>
    </row>
    <row r="6795" spans="1:14">
      <c r="A6795"/>
      <c r="B6795"/>
      <c r="C6795"/>
      <c r="D6795"/>
      <c r="E6795"/>
      <c r="F6795"/>
      <c r="G6795"/>
      <c r="H6795"/>
      <c r="I6795"/>
      <c r="J6795"/>
      <c r="K6795"/>
      <c r="L6795" t="str">
        <f>IF(COUNTIFS(ZSOHPP055[订单号数值], ZSOHSD058[[#This Row],[订单号数值]], ZSOHPP055[行項目], ZSOHSD058[[#This Row],[行項目]])&gt;0, "Y", "")</f>
        <v/>
      </c>
      <c r="M6795" t="str">
        <f>IF(ZSOHSD058[[#This Row],[銷售訂單]]="", "", --ZSOHSD058[[#This Row],[銷售訂單]])</f>
        <v/>
      </c>
      <c r="N6795" s="16" t="str">
        <f>IF(ZSOHSD058[[#This Row],[落胚數]]="","",IF(ISNUMBER(ZSOHSD058[[#This Row],[落胚數]]+0), ZSOHSD058[[#This Row],[落胚數]]+0, 0))</f>
        <v/>
      </c>
    </row>
    <row r="6796" spans="1:14">
      <c r="A6796"/>
      <c r="B6796"/>
      <c r="C6796"/>
      <c r="D6796"/>
      <c r="E6796"/>
      <c r="F6796"/>
      <c r="G6796"/>
      <c r="H6796"/>
      <c r="I6796"/>
      <c r="J6796"/>
      <c r="K6796"/>
      <c r="L6796" t="str">
        <f>IF(COUNTIFS(ZSOHPP055[订单号数值], ZSOHSD058[[#This Row],[订单号数值]], ZSOHPP055[行項目], ZSOHSD058[[#This Row],[行項目]])&gt;0, "Y", "")</f>
        <v/>
      </c>
      <c r="M6796" t="str">
        <f>IF(ZSOHSD058[[#This Row],[銷售訂單]]="", "", --ZSOHSD058[[#This Row],[銷售訂單]])</f>
        <v/>
      </c>
      <c r="N6796" s="16" t="str">
        <f>IF(ZSOHSD058[[#This Row],[落胚數]]="","",IF(ISNUMBER(ZSOHSD058[[#This Row],[落胚數]]+0), ZSOHSD058[[#This Row],[落胚數]]+0, 0))</f>
        <v/>
      </c>
    </row>
    <row r="6797" spans="1:14">
      <c r="A6797"/>
      <c r="B6797"/>
      <c r="C6797"/>
      <c r="D6797"/>
      <c r="E6797"/>
      <c r="F6797"/>
      <c r="G6797"/>
      <c r="H6797"/>
      <c r="I6797"/>
      <c r="J6797"/>
      <c r="K6797"/>
      <c r="L6797" t="str">
        <f>IF(COUNTIFS(ZSOHPP055[订单号数值], ZSOHSD058[[#This Row],[订单号数值]], ZSOHPP055[行項目], ZSOHSD058[[#This Row],[行項目]])&gt;0, "Y", "")</f>
        <v/>
      </c>
      <c r="M6797" t="str">
        <f>IF(ZSOHSD058[[#This Row],[銷售訂單]]="", "", --ZSOHSD058[[#This Row],[銷售訂單]])</f>
        <v/>
      </c>
      <c r="N6797" s="16" t="str">
        <f>IF(ZSOHSD058[[#This Row],[落胚數]]="","",IF(ISNUMBER(ZSOHSD058[[#This Row],[落胚數]]+0), ZSOHSD058[[#This Row],[落胚數]]+0, 0))</f>
        <v/>
      </c>
    </row>
    <row r="6798" spans="1:14">
      <c r="A6798"/>
      <c r="B6798"/>
      <c r="C6798"/>
      <c r="D6798"/>
      <c r="E6798"/>
      <c r="F6798"/>
      <c r="G6798"/>
      <c r="H6798"/>
      <c r="I6798"/>
      <c r="J6798"/>
      <c r="K6798"/>
      <c r="L6798" t="str">
        <f>IF(COUNTIFS(ZSOHPP055[订单号数值], ZSOHSD058[[#This Row],[订单号数值]], ZSOHPP055[行項目], ZSOHSD058[[#This Row],[行項目]])&gt;0, "Y", "")</f>
        <v/>
      </c>
      <c r="M6798" t="str">
        <f>IF(ZSOHSD058[[#This Row],[銷售訂單]]="", "", --ZSOHSD058[[#This Row],[銷售訂單]])</f>
        <v/>
      </c>
      <c r="N6798" s="16" t="str">
        <f>IF(ZSOHSD058[[#This Row],[落胚數]]="","",IF(ISNUMBER(ZSOHSD058[[#This Row],[落胚數]]+0), ZSOHSD058[[#This Row],[落胚數]]+0, 0))</f>
        <v/>
      </c>
    </row>
    <row r="6799" spans="1:14">
      <c r="A6799"/>
      <c r="B6799"/>
      <c r="C6799"/>
      <c r="D6799"/>
      <c r="E6799"/>
      <c r="F6799"/>
      <c r="G6799"/>
      <c r="H6799"/>
      <c r="I6799"/>
      <c r="J6799"/>
      <c r="K6799"/>
      <c r="L6799" t="str">
        <f>IF(COUNTIFS(ZSOHPP055[订单号数值], ZSOHSD058[[#This Row],[订单号数值]], ZSOHPP055[行項目], ZSOHSD058[[#This Row],[行項目]])&gt;0, "Y", "")</f>
        <v/>
      </c>
      <c r="M6799" t="str">
        <f>IF(ZSOHSD058[[#This Row],[銷售訂單]]="", "", --ZSOHSD058[[#This Row],[銷售訂單]])</f>
        <v/>
      </c>
      <c r="N6799" s="16" t="str">
        <f>IF(ZSOHSD058[[#This Row],[落胚數]]="","",IF(ISNUMBER(ZSOHSD058[[#This Row],[落胚數]]+0), ZSOHSD058[[#This Row],[落胚數]]+0, 0))</f>
        <v/>
      </c>
    </row>
    <row r="6800" spans="1:14">
      <c r="A6800"/>
      <c r="B6800"/>
      <c r="C6800"/>
      <c r="D6800"/>
      <c r="E6800"/>
      <c r="F6800"/>
      <c r="G6800"/>
      <c r="H6800"/>
      <c r="I6800"/>
      <c r="J6800"/>
      <c r="K6800"/>
      <c r="L6800" t="str">
        <f>IF(COUNTIFS(ZSOHPP055[订单号数值], ZSOHSD058[[#This Row],[订单号数值]], ZSOHPP055[行項目], ZSOHSD058[[#This Row],[行項目]])&gt;0, "Y", "")</f>
        <v/>
      </c>
      <c r="M6800" t="str">
        <f>IF(ZSOHSD058[[#This Row],[銷售訂單]]="", "", --ZSOHSD058[[#This Row],[銷售訂單]])</f>
        <v/>
      </c>
      <c r="N6800" s="16" t="str">
        <f>IF(ZSOHSD058[[#This Row],[落胚數]]="","",IF(ISNUMBER(ZSOHSD058[[#This Row],[落胚數]]+0), ZSOHSD058[[#This Row],[落胚數]]+0, 0))</f>
        <v/>
      </c>
    </row>
    <row r="6801" spans="1:14">
      <c r="A6801"/>
      <c r="B6801"/>
      <c r="C6801"/>
      <c r="D6801"/>
      <c r="E6801"/>
      <c r="F6801"/>
      <c r="G6801"/>
      <c r="H6801"/>
      <c r="I6801"/>
      <c r="J6801"/>
      <c r="K6801"/>
      <c r="L6801" t="str">
        <f>IF(COUNTIFS(ZSOHPP055[订单号数值], ZSOHSD058[[#This Row],[订单号数值]], ZSOHPP055[行項目], ZSOHSD058[[#This Row],[行項目]])&gt;0, "Y", "")</f>
        <v/>
      </c>
      <c r="M6801" t="str">
        <f>IF(ZSOHSD058[[#This Row],[銷售訂單]]="", "", --ZSOHSD058[[#This Row],[銷售訂單]])</f>
        <v/>
      </c>
      <c r="N6801" s="16" t="str">
        <f>IF(ZSOHSD058[[#This Row],[落胚數]]="","",IF(ISNUMBER(ZSOHSD058[[#This Row],[落胚數]]+0), ZSOHSD058[[#This Row],[落胚數]]+0, 0))</f>
        <v/>
      </c>
    </row>
    <row r="6802" spans="1:14">
      <c r="A6802"/>
      <c r="B6802"/>
      <c r="C6802"/>
      <c r="D6802"/>
      <c r="E6802"/>
      <c r="F6802"/>
      <c r="G6802"/>
      <c r="H6802"/>
      <c r="I6802"/>
      <c r="J6802"/>
      <c r="K6802"/>
      <c r="L6802" t="str">
        <f>IF(COUNTIFS(ZSOHPP055[订单号数值], ZSOHSD058[[#This Row],[订单号数值]], ZSOHPP055[行項目], ZSOHSD058[[#This Row],[行項目]])&gt;0, "Y", "")</f>
        <v/>
      </c>
      <c r="M6802" t="str">
        <f>IF(ZSOHSD058[[#This Row],[銷售訂單]]="", "", --ZSOHSD058[[#This Row],[銷售訂單]])</f>
        <v/>
      </c>
      <c r="N6802" s="16" t="str">
        <f>IF(ZSOHSD058[[#This Row],[落胚數]]="","",IF(ISNUMBER(ZSOHSD058[[#This Row],[落胚數]]+0), ZSOHSD058[[#This Row],[落胚數]]+0, 0))</f>
        <v/>
      </c>
    </row>
    <row r="6803" spans="1:14">
      <c r="A6803"/>
      <c r="B6803"/>
      <c r="C6803"/>
      <c r="D6803"/>
      <c r="E6803"/>
      <c r="F6803"/>
      <c r="G6803"/>
      <c r="H6803"/>
      <c r="I6803"/>
      <c r="J6803"/>
      <c r="K6803"/>
      <c r="L6803" t="str">
        <f>IF(COUNTIFS(ZSOHPP055[订单号数值], ZSOHSD058[[#This Row],[订单号数值]], ZSOHPP055[行項目], ZSOHSD058[[#This Row],[行項目]])&gt;0, "Y", "")</f>
        <v/>
      </c>
      <c r="M6803" t="str">
        <f>IF(ZSOHSD058[[#This Row],[銷售訂單]]="", "", --ZSOHSD058[[#This Row],[銷售訂單]])</f>
        <v/>
      </c>
      <c r="N6803" s="16" t="str">
        <f>IF(ZSOHSD058[[#This Row],[落胚數]]="","",IF(ISNUMBER(ZSOHSD058[[#This Row],[落胚數]]+0), ZSOHSD058[[#This Row],[落胚數]]+0, 0))</f>
        <v/>
      </c>
    </row>
    <row r="6804" spans="1:14">
      <c r="A6804"/>
      <c r="B6804"/>
      <c r="C6804"/>
      <c r="D6804"/>
      <c r="E6804"/>
      <c r="F6804"/>
      <c r="G6804"/>
      <c r="H6804"/>
      <c r="I6804"/>
      <c r="J6804"/>
      <c r="K6804"/>
      <c r="L6804" t="str">
        <f>IF(COUNTIFS(ZSOHPP055[订单号数值], ZSOHSD058[[#This Row],[订单号数值]], ZSOHPP055[行項目], ZSOHSD058[[#This Row],[行項目]])&gt;0, "Y", "")</f>
        <v/>
      </c>
      <c r="M6804" t="str">
        <f>IF(ZSOHSD058[[#This Row],[銷售訂單]]="", "", --ZSOHSD058[[#This Row],[銷售訂單]])</f>
        <v/>
      </c>
      <c r="N6804" s="16" t="str">
        <f>IF(ZSOHSD058[[#This Row],[落胚數]]="","",IF(ISNUMBER(ZSOHSD058[[#This Row],[落胚數]]+0), ZSOHSD058[[#This Row],[落胚數]]+0, 0))</f>
        <v/>
      </c>
    </row>
    <row r="6805" spans="1:14">
      <c r="A6805"/>
      <c r="B6805"/>
      <c r="C6805"/>
      <c r="D6805"/>
      <c r="E6805"/>
      <c r="F6805"/>
      <c r="G6805"/>
      <c r="H6805"/>
      <c r="I6805"/>
      <c r="J6805"/>
      <c r="K6805"/>
      <c r="L6805" t="str">
        <f>IF(COUNTIFS(ZSOHPP055[订单号数值], ZSOHSD058[[#This Row],[订单号数值]], ZSOHPP055[行項目], ZSOHSD058[[#This Row],[行項目]])&gt;0, "Y", "")</f>
        <v/>
      </c>
      <c r="M6805" t="str">
        <f>IF(ZSOHSD058[[#This Row],[銷售訂單]]="", "", --ZSOHSD058[[#This Row],[銷售訂單]])</f>
        <v/>
      </c>
      <c r="N6805" s="16" t="str">
        <f>IF(ZSOHSD058[[#This Row],[落胚數]]="","",IF(ISNUMBER(ZSOHSD058[[#This Row],[落胚數]]+0), ZSOHSD058[[#This Row],[落胚數]]+0, 0))</f>
        <v/>
      </c>
    </row>
    <row r="6806" spans="1:14">
      <c r="A6806"/>
      <c r="B6806"/>
      <c r="C6806"/>
      <c r="D6806"/>
      <c r="E6806"/>
      <c r="F6806"/>
      <c r="G6806"/>
      <c r="H6806"/>
      <c r="I6806"/>
      <c r="J6806"/>
      <c r="K6806"/>
      <c r="L6806" t="str">
        <f>IF(COUNTIFS(ZSOHPP055[订单号数值], ZSOHSD058[[#This Row],[订单号数值]], ZSOHPP055[行項目], ZSOHSD058[[#This Row],[行項目]])&gt;0, "Y", "")</f>
        <v/>
      </c>
      <c r="M6806" t="str">
        <f>IF(ZSOHSD058[[#This Row],[銷售訂單]]="", "", --ZSOHSD058[[#This Row],[銷售訂單]])</f>
        <v/>
      </c>
      <c r="N6806" s="16" t="str">
        <f>IF(ZSOHSD058[[#This Row],[落胚數]]="","",IF(ISNUMBER(ZSOHSD058[[#This Row],[落胚數]]+0), ZSOHSD058[[#This Row],[落胚數]]+0, 0))</f>
        <v/>
      </c>
    </row>
    <row r="6807" spans="1:14">
      <c r="A6807"/>
      <c r="B6807"/>
      <c r="C6807"/>
      <c r="D6807"/>
      <c r="E6807"/>
      <c r="F6807"/>
      <c r="G6807"/>
      <c r="H6807"/>
      <c r="I6807"/>
      <c r="J6807"/>
      <c r="K6807"/>
      <c r="L6807" t="str">
        <f>IF(COUNTIFS(ZSOHPP055[订单号数值], ZSOHSD058[[#This Row],[订单号数值]], ZSOHPP055[行項目], ZSOHSD058[[#This Row],[行項目]])&gt;0, "Y", "")</f>
        <v/>
      </c>
      <c r="M6807" t="str">
        <f>IF(ZSOHSD058[[#This Row],[銷售訂單]]="", "", --ZSOHSD058[[#This Row],[銷售訂單]])</f>
        <v/>
      </c>
      <c r="N6807" s="16" t="str">
        <f>IF(ZSOHSD058[[#This Row],[落胚數]]="","",IF(ISNUMBER(ZSOHSD058[[#This Row],[落胚數]]+0), ZSOHSD058[[#This Row],[落胚數]]+0, 0))</f>
        <v/>
      </c>
    </row>
    <row r="6808" spans="1:14">
      <c r="A6808"/>
      <c r="B6808"/>
      <c r="C6808"/>
      <c r="D6808"/>
      <c r="E6808"/>
      <c r="F6808"/>
      <c r="G6808"/>
      <c r="H6808"/>
      <c r="I6808"/>
      <c r="J6808"/>
      <c r="K6808"/>
      <c r="L6808" t="str">
        <f>IF(COUNTIFS(ZSOHPP055[订单号数值], ZSOHSD058[[#This Row],[订单号数值]], ZSOHPP055[行項目], ZSOHSD058[[#This Row],[行項目]])&gt;0, "Y", "")</f>
        <v/>
      </c>
      <c r="M6808" t="str">
        <f>IF(ZSOHSD058[[#This Row],[銷售訂單]]="", "", --ZSOHSD058[[#This Row],[銷售訂單]])</f>
        <v/>
      </c>
      <c r="N6808" s="16" t="str">
        <f>IF(ZSOHSD058[[#This Row],[落胚數]]="","",IF(ISNUMBER(ZSOHSD058[[#This Row],[落胚數]]+0), ZSOHSD058[[#This Row],[落胚數]]+0, 0))</f>
        <v/>
      </c>
    </row>
    <row r="6809" spans="1:14">
      <c r="A6809"/>
      <c r="B6809"/>
      <c r="C6809"/>
      <c r="D6809"/>
      <c r="E6809"/>
      <c r="F6809"/>
      <c r="G6809"/>
      <c r="H6809"/>
      <c r="I6809"/>
      <c r="J6809"/>
      <c r="K6809"/>
      <c r="L6809" t="str">
        <f>IF(COUNTIFS(ZSOHPP055[订单号数值], ZSOHSD058[[#This Row],[订单号数值]], ZSOHPP055[行項目], ZSOHSD058[[#This Row],[行項目]])&gt;0, "Y", "")</f>
        <v/>
      </c>
      <c r="M6809" t="str">
        <f>IF(ZSOHSD058[[#This Row],[銷售訂單]]="", "", --ZSOHSD058[[#This Row],[銷售訂單]])</f>
        <v/>
      </c>
      <c r="N6809" s="16" t="str">
        <f>IF(ZSOHSD058[[#This Row],[落胚數]]="","",IF(ISNUMBER(ZSOHSD058[[#This Row],[落胚數]]+0), ZSOHSD058[[#This Row],[落胚數]]+0, 0))</f>
        <v/>
      </c>
    </row>
    <row r="6810" spans="1:14">
      <c r="A6810"/>
      <c r="B6810"/>
      <c r="C6810"/>
      <c r="D6810"/>
      <c r="E6810"/>
      <c r="F6810"/>
      <c r="G6810"/>
      <c r="H6810"/>
      <c r="I6810"/>
      <c r="J6810"/>
      <c r="K6810"/>
      <c r="L6810" t="str">
        <f>IF(COUNTIFS(ZSOHPP055[订单号数值], ZSOHSD058[[#This Row],[订单号数值]], ZSOHPP055[行項目], ZSOHSD058[[#This Row],[行項目]])&gt;0, "Y", "")</f>
        <v/>
      </c>
      <c r="M6810" t="str">
        <f>IF(ZSOHSD058[[#This Row],[銷售訂單]]="", "", --ZSOHSD058[[#This Row],[銷售訂單]])</f>
        <v/>
      </c>
      <c r="N6810" s="16" t="str">
        <f>IF(ZSOHSD058[[#This Row],[落胚數]]="","",IF(ISNUMBER(ZSOHSD058[[#This Row],[落胚數]]+0), ZSOHSD058[[#This Row],[落胚數]]+0, 0))</f>
        <v/>
      </c>
    </row>
    <row r="6811" spans="1:14">
      <c r="A6811"/>
      <c r="B6811"/>
      <c r="C6811"/>
      <c r="D6811"/>
      <c r="E6811"/>
      <c r="F6811"/>
      <c r="G6811"/>
      <c r="H6811"/>
      <c r="I6811"/>
      <c r="J6811"/>
      <c r="K6811"/>
      <c r="L6811" t="str">
        <f>IF(COUNTIFS(ZSOHPP055[订单号数值], ZSOHSD058[[#This Row],[订单号数值]], ZSOHPP055[行項目], ZSOHSD058[[#This Row],[行項目]])&gt;0, "Y", "")</f>
        <v/>
      </c>
      <c r="M6811" t="str">
        <f>IF(ZSOHSD058[[#This Row],[銷售訂單]]="", "", --ZSOHSD058[[#This Row],[銷售訂單]])</f>
        <v/>
      </c>
      <c r="N6811" s="16" t="str">
        <f>IF(ZSOHSD058[[#This Row],[落胚數]]="","",IF(ISNUMBER(ZSOHSD058[[#This Row],[落胚數]]+0), ZSOHSD058[[#This Row],[落胚數]]+0, 0))</f>
        <v/>
      </c>
    </row>
    <row r="6812" spans="1:14">
      <c r="A6812"/>
      <c r="B6812"/>
      <c r="C6812"/>
      <c r="D6812"/>
      <c r="E6812"/>
      <c r="F6812"/>
      <c r="G6812"/>
      <c r="H6812"/>
      <c r="I6812"/>
      <c r="J6812"/>
      <c r="K6812"/>
      <c r="L6812" t="str">
        <f>IF(COUNTIFS(ZSOHPP055[订单号数值], ZSOHSD058[[#This Row],[订单号数值]], ZSOHPP055[行項目], ZSOHSD058[[#This Row],[行項目]])&gt;0, "Y", "")</f>
        <v/>
      </c>
      <c r="M6812" t="str">
        <f>IF(ZSOHSD058[[#This Row],[銷售訂單]]="", "", --ZSOHSD058[[#This Row],[銷售訂單]])</f>
        <v/>
      </c>
      <c r="N6812" s="16" t="str">
        <f>IF(ZSOHSD058[[#This Row],[落胚數]]="","",IF(ISNUMBER(ZSOHSD058[[#This Row],[落胚數]]+0), ZSOHSD058[[#This Row],[落胚數]]+0, 0))</f>
        <v/>
      </c>
    </row>
    <row r="6813" spans="1:14">
      <c r="A6813"/>
      <c r="B6813"/>
      <c r="C6813"/>
      <c r="D6813"/>
      <c r="E6813"/>
      <c r="F6813"/>
      <c r="G6813"/>
      <c r="H6813"/>
      <c r="I6813"/>
      <c r="J6813"/>
      <c r="K6813"/>
      <c r="L6813" t="str">
        <f>IF(COUNTIFS(ZSOHPP055[订单号数值], ZSOHSD058[[#This Row],[订单号数值]], ZSOHPP055[行項目], ZSOHSD058[[#This Row],[行項目]])&gt;0, "Y", "")</f>
        <v/>
      </c>
      <c r="M6813" t="str">
        <f>IF(ZSOHSD058[[#This Row],[銷售訂單]]="", "", --ZSOHSD058[[#This Row],[銷售訂單]])</f>
        <v/>
      </c>
      <c r="N6813" s="16" t="str">
        <f>IF(ZSOHSD058[[#This Row],[落胚數]]="","",IF(ISNUMBER(ZSOHSD058[[#This Row],[落胚數]]+0), ZSOHSD058[[#This Row],[落胚數]]+0, 0))</f>
        <v/>
      </c>
    </row>
    <row r="6814" spans="1:14">
      <c r="A6814"/>
      <c r="B6814"/>
      <c r="C6814"/>
      <c r="D6814"/>
      <c r="E6814"/>
      <c r="F6814"/>
      <c r="G6814"/>
      <c r="H6814"/>
      <c r="I6814"/>
      <c r="J6814"/>
      <c r="K6814"/>
      <c r="L6814" t="str">
        <f>IF(COUNTIFS(ZSOHPP055[订单号数值], ZSOHSD058[[#This Row],[订单号数值]], ZSOHPP055[行項目], ZSOHSD058[[#This Row],[行項目]])&gt;0, "Y", "")</f>
        <v/>
      </c>
      <c r="M6814" t="str">
        <f>IF(ZSOHSD058[[#This Row],[銷售訂單]]="", "", --ZSOHSD058[[#This Row],[銷售訂單]])</f>
        <v/>
      </c>
      <c r="N6814" s="16" t="str">
        <f>IF(ZSOHSD058[[#This Row],[落胚數]]="","",IF(ISNUMBER(ZSOHSD058[[#This Row],[落胚數]]+0), ZSOHSD058[[#This Row],[落胚數]]+0, 0))</f>
        <v/>
      </c>
    </row>
    <row r="6815" spans="1:14">
      <c r="A6815"/>
      <c r="B6815"/>
      <c r="C6815"/>
      <c r="D6815"/>
      <c r="E6815"/>
      <c r="F6815"/>
      <c r="G6815"/>
      <c r="H6815"/>
      <c r="I6815"/>
      <c r="J6815"/>
      <c r="K6815"/>
      <c r="L6815" t="str">
        <f>IF(COUNTIFS(ZSOHPP055[订单号数值], ZSOHSD058[[#This Row],[订单号数值]], ZSOHPP055[行項目], ZSOHSD058[[#This Row],[行項目]])&gt;0, "Y", "")</f>
        <v/>
      </c>
      <c r="M6815" t="str">
        <f>IF(ZSOHSD058[[#This Row],[銷售訂單]]="", "", --ZSOHSD058[[#This Row],[銷售訂單]])</f>
        <v/>
      </c>
      <c r="N6815" s="16" t="str">
        <f>IF(ZSOHSD058[[#This Row],[落胚數]]="","",IF(ISNUMBER(ZSOHSD058[[#This Row],[落胚數]]+0), ZSOHSD058[[#This Row],[落胚數]]+0, 0))</f>
        <v/>
      </c>
    </row>
    <row r="6816" spans="1:14">
      <c r="A6816"/>
      <c r="B6816"/>
      <c r="C6816"/>
      <c r="D6816"/>
      <c r="E6816"/>
      <c r="F6816"/>
      <c r="G6816"/>
      <c r="H6816"/>
      <c r="I6816"/>
      <c r="J6816"/>
      <c r="K6816"/>
      <c r="L6816" t="str">
        <f>IF(COUNTIFS(ZSOHPP055[订单号数值], ZSOHSD058[[#This Row],[订单号数值]], ZSOHPP055[行項目], ZSOHSD058[[#This Row],[行項目]])&gt;0, "Y", "")</f>
        <v/>
      </c>
      <c r="M6816" t="str">
        <f>IF(ZSOHSD058[[#This Row],[銷售訂單]]="", "", --ZSOHSD058[[#This Row],[銷售訂單]])</f>
        <v/>
      </c>
      <c r="N6816" s="16" t="str">
        <f>IF(ZSOHSD058[[#This Row],[落胚數]]="","",IF(ISNUMBER(ZSOHSD058[[#This Row],[落胚數]]+0), ZSOHSD058[[#This Row],[落胚數]]+0, 0))</f>
        <v/>
      </c>
    </row>
    <row r="6817" spans="1:14">
      <c r="A6817"/>
      <c r="B6817"/>
      <c r="C6817"/>
      <c r="D6817"/>
      <c r="E6817"/>
      <c r="F6817"/>
      <c r="G6817"/>
      <c r="H6817"/>
      <c r="I6817"/>
      <c r="J6817"/>
      <c r="K6817"/>
      <c r="L6817" t="str">
        <f>IF(COUNTIFS(ZSOHPP055[订单号数值], ZSOHSD058[[#This Row],[订单号数值]], ZSOHPP055[行項目], ZSOHSD058[[#This Row],[行項目]])&gt;0, "Y", "")</f>
        <v/>
      </c>
      <c r="M6817" t="str">
        <f>IF(ZSOHSD058[[#This Row],[銷售訂單]]="", "", --ZSOHSD058[[#This Row],[銷售訂單]])</f>
        <v/>
      </c>
      <c r="N6817" s="16" t="str">
        <f>IF(ZSOHSD058[[#This Row],[落胚數]]="","",IF(ISNUMBER(ZSOHSD058[[#This Row],[落胚數]]+0), ZSOHSD058[[#This Row],[落胚數]]+0, 0))</f>
        <v/>
      </c>
    </row>
    <row r="6818" spans="1:14">
      <c r="A6818"/>
      <c r="B6818"/>
      <c r="C6818"/>
      <c r="D6818"/>
      <c r="E6818"/>
      <c r="F6818"/>
      <c r="G6818"/>
      <c r="H6818"/>
      <c r="I6818"/>
      <c r="J6818"/>
      <c r="K6818"/>
      <c r="L6818" t="str">
        <f>IF(COUNTIFS(ZSOHPP055[订单号数值], ZSOHSD058[[#This Row],[订单号数值]], ZSOHPP055[行項目], ZSOHSD058[[#This Row],[行項目]])&gt;0, "Y", "")</f>
        <v/>
      </c>
      <c r="M6818" t="str">
        <f>IF(ZSOHSD058[[#This Row],[銷售訂單]]="", "", --ZSOHSD058[[#This Row],[銷售訂單]])</f>
        <v/>
      </c>
      <c r="N6818" s="16" t="str">
        <f>IF(ZSOHSD058[[#This Row],[落胚數]]="","",IF(ISNUMBER(ZSOHSD058[[#This Row],[落胚數]]+0), ZSOHSD058[[#This Row],[落胚數]]+0, 0))</f>
        <v/>
      </c>
    </row>
    <row r="6819" spans="1:14">
      <c r="A6819"/>
      <c r="B6819"/>
      <c r="C6819"/>
      <c r="D6819"/>
      <c r="E6819"/>
      <c r="F6819"/>
      <c r="G6819"/>
      <c r="H6819"/>
      <c r="I6819"/>
      <c r="J6819"/>
      <c r="K6819"/>
      <c r="L6819" t="str">
        <f>IF(COUNTIFS(ZSOHPP055[订单号数值], ZSOHSD058[[#This Row],[订单号数值]], ZSOHPP055[行項目], ZSOHSD058[[#This Row],[行項目]])&gt;0, "Y", "")</f>
        <v/>
      </c>
      <c r="M6819" t="str">
        <f>IF(ZSOHSD058[[#This Row],[銷售訂單]]="", "", --ZSOHSD058[[#This Row],[銷售訂單]])</f>
        <v/>
      </c>
      <c r="N6819" s="16" t="str">
        <f>IF(ZSOHSD058[[#This Row],[落胚數]]="","",IF(ISNUMBER(ZSOHSD058[[#This Row],[落胚數]]+0), ZSOHSD058[[#This Row],[落胚數]]+0, 0))</f>
        <v/>
      </c>
    </row>
    <row r="6820" spans="1:14">
      <c r="A6820"/>
      <c r="B6820"/>
      <c r="C6820"/>
      <c r="D6820"/>
      <c r="E6820"/>
      <c r="F6820"/>
      <c r="G6820"/>
      <c r="H6820"/>
      <c r="I6820"/>
      <c r="J6820"/>
      <c r="K6820"/>
      <c r="L6820" t="str">
        <f>IF(COUNTIFS(ZSOHPP055[订单号数值], ZSOHSD058[[#This Row],[订单号数值]], ZSOHPP055[行項目], ZSOHSD058[[#This Row],[行項目]])&gt;0, "Y", "")</f>
        <v/>
      </c>
      <c r="M6820" t="str">
        <f>IF(ZSOHSD058[[#This Row],[銷售訂單]]="", "", --ZSOHSD058[[#This Row],[銷售訂單]])</f>
        <v/>
      </c>
      <c r="N6820" s="16" t="str">
        <f>IF(ZSOHSD058[[#This Row],[落胚數]]="","",IF(ISNUMBER(ZSOHSD058[[#This Row],[落胚數]]+0), ZSOHSD058[[#This Row],[落胚數]]+0, 0))</f>
        <v/>
      </c>
    </row>
    <row r="6821" spans="1:14">
      <c r="A6821"/>
      <c r="B6821"/>
      <c r="C6821"/>
      <c r="D6821"/>
      <c r="E6821"/>
      <c r="F6821"/>
      <c r="G6821"/>
      <c r="H6821"/>
      <c r="I6821"/>
      <c r="J6821"/>
      <c r="K6821"/>
      <c r="L6821" t="str">
        <f>IF(COUNTIFS(ZSOHPP055[订单号数值], ZSOHSD058[[#This Row],[订单号数值]], ZSOHPP055[行項目], ZSOHSD058[[#This Row],[行項目]])&gt;0, "Y", "")</f>
        <v/>
      </c>
      <c r="M6821" t="str">
        <f>IF(ZSOHSD058[[#This Row],[銷售訂單]]="", "", --ZSOHSD058[[#This Row],[銷售訂單]])</f>
        <v/>
      </c>
      <c r="N6821" s="16" t="str">
        <f>IF(ZSOHSD058[[#This Row],[落胚數]]="","",IF(ISNUMBER(ZSOHSD058[[#This Row],[落胚數]]+0), ZSOHSD058[[#This Row],[落胚數]]+0, 0))</f>
        <v/>
      </c>
    </row>
    <row r="6822" spans="1:14">
      <c r="A6822"/>
      <c r="B6822"/>
      <c r="C6822"/>
      <c r="D6822"/>
      <c r="E6822"/>
      <c r="F6822"/>
      <c r="G6822"/>
      <c r="H6822"/>
      <c r="I6822"/>
      <c r="J6822"/>
      <c r="K6822"/>
      <c r="L6822" t="str">
        <f>IF(COUNTIFS(ZSOHPP055[订单号数值], ZSOHSD058[[#This Row],[订单号数值]], ZSOHPP055[行項目], ZSOHSD058[[#This Row],[行項目]])&gt;0, "Y", "")</f>
        <v/>
      </c>
      <c r="M6822" t="str">
        <f>IF(ZSOHSD058[[#This Row],[銷售訂單]]="", "", --ZSOHSD058[[#This Row],[銷售訂單]])</f>
        <v/>
      </c>
      <c r="N6822" s="16" t="str">
        <f>IF(ZSOHSD058[[#This Row],[落胚數]]="","",IF(ISNUMBER(ZSOHSD058[[#This Row],[落胚數]]+0), ZSOHSD058[[#This Row],[落胚數]]+0, 0))</f>
        <v/>
      </c>
    </row>
    <row r="6823" spans="1:14">
      <c r="A6823"/>
      <c r="B6823"/>
      <c r="C6823"/>
      <c r="D6823"/>
      <c r="E6823"/>
      <c r="F6823"/>
      <c r="G6823"/>
      <c r="H6823"/>
      <c r="I6823"/>
      <c r="J6823"/>
      <c r="K6823"/>
      <c r="L6823" t="str">
        <f>IF(COUNTIFS(ZSOHPP055[订单号数值], ZSOHSD058[[#This Row],[订单号数值]], ZSOHPP055[行項目], ZSOHSD058[[#This Row],[行項目]])&gt;0, "Y", "")</f>
        <v/>
      </c>
      <c r="M6823" t="str">
        <f>IF(ZSOHSD058[[#This Row],[銷售訂單]]="", "", --ZSOHSD058[[#This Row],[銷售訂單]])</f>
        <v/>
      </c>
      <c r="N6823" s="16" t="str">
        <f>IF(ZSOHSD058[[#This Row],[落胚數]]="","",IF(ISNUMBER(ZSOHSD058[[#This Row],[落胚數]]+0), ZSOHSD058[[#This Row],[落胚數]]+0, 0))</f>
        <v/>
      </c>
    </row>
    <row r="6824" spans="1:14">
      <c r="A6824"/>
      <c r="B6824"/>
      <c r="C6824"/>
      <c r="D6824"/>
      <c r="E6824"/>
      <c r="F6824"/>
      <c r="G6824"/>
      <c r="H6824"/>
      <c r="I6824"/>
      <c r="J6824"/>
      <c r="K6824"/>
      <c r="L6824" t="str">
        <f>IF(COUNTIFS(ZSOHPP055[订单号数值], ZSOHSD058[[#This Row],[订单号数值]], ZSOHPP055[行項目], ZSOHSD058[[#This Row],[行項目]])&gt;0, "Y", "")</f>
        <v/>
      </c>
      <c r="M6824" t="str">
        <f>IF(ZSOHSD058[[#This Row],[銷售訂單]]="", "", --ZSOHSD058[[#This Row],[銷售訂單]])</f>
        <v/>
      </c>
      <c r="N6824" s="16" t="str">
        <f>IF(ZSOHSD058[[#This Row],[落胚數]]="","",IF(ISNUMBER(ZSOHSD058[[#This Row],[落胚數]]+0), ZSOHSD058[[#This Row],[落胚數]]+0, 0))</f>
        <v/>
      </c>
    </row>
    <row r="6825" spans="1:14">
      <c r="A6825"/>
      <c r="B6825"/>
      <c r="C6825"/>
      <c r="D6825"/>
      <c r="E6825"/>
      <c r="F6825"/>
      <c r="G6825"/>
      <c r="H6825"/>
      <c r="I6825"/>
      <c r="J6825"/>
      <c r="K6825"/>
      <c r="L6825" t="str">
        <f>IF(COUNTIFS(ZSOHPP055[订单号数值], ZSOHSD058[[#This Row],[订单号数值]], ZSOHPP055[行項目], ZSOHSD058[[#This Row],[行項目]])&gt;0, "Y", "")</f>
        <v/>
      </c>
      <c r="M6825" t="str">
        <f>IF(ZSOHSD058[[#This Row],[銷售訂單]]="", "", --ZSOHSD058[[#This Row],[銷售訂單]])</f>
        <v/>
      </c>
      <c r="N6825" s="16" t="str">
        <f>IF(ZSOHSD058[[#This Row],[落胚數]]="","",IF(ISNUMBER(ZSOHSD058[[#This Row],[落胚數]]+0), ZSOHSD058[[#This Row],[落胚數]]+0, 0))</f>
        <v/>
      </c>
    </row>
    <row r="6826" spans="1:14">
      <c r="A6826"/>
      <c r="B6826"/>
      <c r="C6826"/>
      <c r="D6826"/>
      <c r="E6826"/>
      <c r="F6826"/>
      <c r="G6826"/>
      <c r="H6826"/>
      <c r="I6826"/>
      <c r="J6826"/>
      <c r="K6826"/>
      <c r="L6826" t="str">
        <f>IF(COUNTIFS(ZSOHPP055[订单号数值], ZSOHSD058[[#This Row],[订单号数值]], ZSOHPP055[行項目], ZSOHSD058[[#This Row],[行項目]])&gt;0, "Y", "")</f>
        <v/>
      </c>
      <c r="M6826" t="str">
        <f>IF(ZSOHSD058[[#This Row],[銷售訂單]]="", "", --ZSOHSD058[[#This Row],[銷售訂單]])</f>
        <v/>
      </c>
      <c r="N6826" s="16" t="str">
        <f>IF(ZSOHSD058[[#This Row],[落胚數]]="","",IF(ISNUMBER(ZSOHSD058[[#This Row],[落胚數]]+0), ZSOHSD058[[#This Row],[落胚數]]+0, 0))</f>
        <v/>
      </c>
    </row>
    <row r="6827" spans="1:14">
      <c r="A6827"/>
      <c r="B6827"/>
      <c r="C6827"/>
      <c r="D6827"/>
      <c r="E6827"/>
      <c r="F6827"/>
      <c r="G6827"/>
      <c r="H6827"/>
      <c r="I6827"/>
      <c r="J6827"/>
      <c r="K6827"/>
      <c r="L6827" t="str">
        <f>IF(COUNTIFS(ZSOHPP055[订单号数值], ZSOHSD058[[#This Row],[订单号数值]], ZSOHPP055[行項目], ZSOHSD058[[#This Row],[行項目]])&gt;0, "Y", "")</f>
        <v/>
      </c>
      <c r="M6827" t="str">
        <f>IF(ZSOHSD058[[#This Row],[銷售訂單]]="", "", --ZSOHSD058[[#This Row],[銷售訂單]])</f>
        <v/>
      </c>
      <c r="N6827" s="16" t="str">
        <f>IF(ZSOHSD058[[#This Row],[落胚數]]="","",IF(ISNUMBER(ZSOHSD058[[#This Row],[落胚數]]+0), ZSOHSD058[[#This Row],[落胚數]]+0, 0))</f>
        <v/>
      </c>
    </row>
    <row r="6828" spans="1:14">
      <c r="A6828"/>
      <c r="B6828"/>
      <c r="C6828"/>
      <c r="D6828"/>
      <c r="E6828"/>
      <c r="F6828"/>
      <c r="G6828"/>
      <c r="H6828"/>
      <c r="I6828"/>
      <c r="J6828"/>
      <c r="K6828"/>
      <c r="L6828" t="str">
        <f>IF(COUNTIFS(ZSOHPP055[订单号数值], ZSOHSD058[[#This Row],[订单号数值]], ZSOHPP055[行項目], ZSOHSD058[[#This Row],[行項目]])&gt;0, "Y", "")</f>
        <v/>
      </c>
      <c r="M6828" t="str">
        <f>IF(ZSOHSD058[[#This Row],[銷售訂單]]="", "", --ZSOHSD058[[#This Row],[銷售訂單]])</f>
        <v/>
      </c>
      <c r="N6828" s="16" t="str">
        <f>IF(ZSOHSD058[[#This Row],[落胚數]]="","",IF(ISNUMBER(ZSOHSD058[[#This Row],[落胚數]]+0), ZSOHSD058[[#This Row],[落胚數]]+0, 0))</f>
        <v/>
      </c>
    </row>
    <row r="6829" spans="1:14">
      <c r="A6829"/>
      <c r="B6829"/>
      <c r="C6829"/>
      <c r="D6829"/>
      <c r="E6829"/>
      <c r="F6829"/>
      <c r="G6829"/>
      <c r="H6829"/>
      <c r="I6829"/>
      <c r="J6829"/>
      <c r="K6829"/>
      <c r="L6829" t="str">
        <f>IF(COUNTIFS(ZSOHPP055[订单号数值], ZSOHSD058[[#This Row],[订单号数值]], ZSOHPP055[行項目], ZSOHSD058[[#This Row],[行項目]])&gt;0, "Y", "")</f>
        <v/>
      </c>
      <c r="M6829" t="str">
        <f>IF(ZSOHSD058[[#This Row],[銷售訂單]]="", "", --ZSOHSD058[[#This Row],[銷售訂單]])</f>
        <v/>
      </c>
      <c r="N6829" s="16" t="str">
        <f>IF(ZSOHSD058[[#This Row],[落胚數]]="","",IF(ISNUMBER(ZSOHSD058[[#This Row],[落胚數]]+0), ZSOHSD058[[#This Row],[落胚數]]+0, 0))</f>
        <v/>
      </c>
    </row>
    <row r="6830" spans="1:14">
      <c r="A6830"/>
      <c r="B6830"/>
      <c r="C6830"/>
      <c r="D6830"/>
      <c r="E6830"/>
      <c r="F6830"/>
      <c r="G6830"/>
      <c r="H6830"/>
      <c r="I6830"/>
      <c r="J6830"/>
      <c r="K6830"/>
      <c r="L6830" t="str">
        <f>IF(COUNTIFS(ZSOHPP055[订单号数值], ZSOHSD058[[#This Row],[订单号数值]], ZSOHPP055[行項目], ZSOHSD058[[#This Row],[行項目]])&gt;0, "Y", "")</f>
        <v/>
      </c>
      <c r="M6830" t="str">
        <f>IF(ZSOHSD058[[#This Row],[銷售訂單]]="", "", --ZSOHSD058[[#This Row],[銷售訂單]])</f>
        <v/>
      </c>
      <c r="N6830" s="16" t="str">
        <f>IF(ZSOHSD058[[#This Row],[落胚數]]="","",IF(ISNUMBER(ZSOHSD058[[#This Row],[落胚數]]+0), ZSOHSD058[[#This Row],[落胚數]]+0, 0))</f>
        <v/>
      </c>
    </row>
    <row r="6831" spans="1:14">
      <c r="A6831"/>
      <c r="B6831"/>
      <c r="C6831"/>
      <c r="D6831"/>
      <c r="E6831"/>
      <c r="F6831"/>
      <c r="G6831"/>
      <c r="H6831"/>
      <c r="I6831"/>
      <c r="J6831"/>
      <c r="K6831"/>
      <c r="L6831" t="str">
        <f>IF(COUNTIFS(ZSOHPP055[订单号数值], ZSOHSD058[[#This Row],[订单号数值]], ZSOHPP055[行項目], ZSOHSD058[[#This Row],[行項目]])&gt;0, "Y", "")</f>
        <v/>
      </c>
      <c r="M6831" t="str">
        <f>IF(ZSOHSD058[[#This Row],[銷售訂單]]="", "", --ZSOHSD058[[#This Row],[銷售訂單]])</f>
        <v/>
      </c>
      <c r="N6831" s="16" t="str">
        <f>IF(ZSOHSD058[[#This Row],[落胚數]]="","",IF(ISNUMBER(ZSOHSD058[[#This Row],[落胚數]]+0), ZSOHSD058[[#This Row],[落胚數]]+0, 0))</f>
        <v/>
      </c>
    </row>
    <row r="6832" spans="1:14">
      <c r="A6832"/>
      <c r="B6832"/>
      <c r="C6832"/>
      <c r="D6832"/>
      <c r="E6832"/>
      <c r="F6832"/>
      <c r="G6832"/>
      <c r="H6832"/>
      <c r="I6832"/>
      <c r="J6832"/>
      <c r="K6832"/>
      <c r="L6832" t="str">
        <f>IF(COUNTIFS(ZSOHPP055[订单号数值], ZSOHSD058[[#This Row],[订单号数值]], ZSOHPP055[行項目], ZSOHSD058[[#This Row],[行項目]])&gt;0, "Y", "")</f>
        <v/>
      </c>
      <c r="M6832" t="str">
        <f>IF(ZSOHSD058[[#This Row],[銷售訂單]]="", "", --ZSOHSD058[[#This Row],[銷售訂單]])</f>
        <v/>
      </c>
      <c r="N6832" s="16" t="str">
        <f>IF(ZSOHSD058[[#This Row],[落胚數]]="","",IF(ISNUMBER(ZSOHSD058[[#This Row],[落胚數]]+0), ZSOHSD058[[#This Row],[落胚數]]+0, 0))</f>
        <v/>
      </c>
    </row>
    <row r="6833" spans="1:14">
      <c r="A6833"/>
      <c r="B6833"/>
      <c r="C6833"/>
      <c r="D6833"/>
      <c r="E6833"/>
      <c r="F6833"/>
      <c r="G6833"/>
      <c r="H6833"/>
      <c r="I6833"/>
      <c r="J6833"/>
      <c r="K6833"/>
      <c r="L6833" t="str">
        <f>IF(COUNTIFS(ZSOHPP055[订单号数值], ZSOHSD058[[#This Row],[订单号数值]], ZSOHPP055[行項目], ZSOHSD058[[#This Row],[行項目]])&gt;0, "Y", "")</f>
        <v/>
      </c>
      <c r="M6833" t="str">
        <f>IF(ZSOHSD058[[#This Row],[銷售訂單]]="", "", --ZSOHSD058[[#This Row],[銷售訂單]])</f>
        <v/>
      </c>
      <c r="N6833" s="16" t="str">
        <f>IF(ZSOHSD058[[#This Row],[落胚數]]="","",IF(ISNUMBER(ZSOHSD058[[#This Row],[落胚數]]+0), ZSOHSD058[[#This Row],[落胚數]]+0, 0))</f>
        <v/>
      </c>
    </row>
    <row r="6834" spans="1:14">
      <c r="A6834"/>
      <c r="B6834"/>
      <c r="C6834"/>
      <c r="D6834"/>
      <c r="E6834"/>
      <c r="F6834"/>
      <c r="G6834"/>
      <c r="H6834"/>
      <c r="I6834"/>
      <c r="J6834"/>
      <c r="K6834"/>
      <c r="L6834" t="str">
        <f>IF(COUNTIFS(ZSOHPP055[订单号数值], ZSOHSD058[[#This Row],[订单号数值]], ZSOHPP055[行項目], ZSOHSD058[[#This Row],[行項目]])&gt;0, "Y", "")</f>
        <v/>
      </c>
      <c r="M6834" t="str">
        <f>IF(ZSOHSD058[[#This Row],[銷售訂單]]="", "", --ZSOHSD058[[#This Row],[銷售訂單]])</f>
        <v/>
      </c>
      <c r="N6834" s="16" t="str">
        <f>IF(ZSOHSD058[[#This Row],[落胚數]]="","",IF(ISNUMBER(ZSOHSD058[[#This Row],[落胚數]]+0), ZSOHSD058[[#This Row],[落胚數]]+0, 0))</f>
        <v/>
      </c>
    </row>
    <row r="6835" spans="1:14">
      <c r="A6835"/>
      <c r="B6835"/>
      <c r="C6835"/>
      <c r="D6835"/>
      <c r="E6835"/>
      <c r="F6835"/>
      <c r="G6835"/>
      <c r="H6835"/>
      <c r="I6835"/>
      <c r="J6835"/>
      <c r="K6835"/>
      <c r="L6835" t="str">
        <f>IF(COUNTIFS(ZSOHPP055[订单号数值], ZSOHSD058[[#This Row],[订单号数值]], ZSOHPP055[行項目], ZSOHSD058[[#This Row],[行項目]])&gt;0, "Y", "")</f>
        <v/>
      </c>
      <c r="M6835" t="str">
        <f>IF(ZSOHSD058[[#This Row],[銷售訂單]]="", "", --ZSOHSD058[[#This Row],[銷售訂單]])</f>
        <v/>
      </c>
      <c r="N6835" s="16" t="str">
        <f>IF(ZSOHSD058[[#This Row],[落胚數]]="","",IF(ISNUMBER(ZSOHSD058[[#This Row],[落胚數]]+0), ZSOHSD058[[#This Row],[落胚數]]+0, 0))</f>
        <v/>
      </c>
    </row>
    <row r="6836" spans="1:14">
      <c r="A6836"/>
      <c r="B6836"/>
      <c r="C6836"/>
      <c r="D6836"/>
      <c r="E6836"/>
      <c r="F6836"/>
      <c r="G6836"/>
      <c r="H6836"/>
      <c r="I6836"/>
      <c r="J6836"/>
      <c r="K6836"/>
      <c r="L6836" t="str">
        <f>IF(COUNTIFS(ZSOHPP055[订单号数值], ZSOHSD058[[#This Row],[订单号数值]], ZSOHPP055[行項目], ZSOHSD058[[#This Row],[行項目]])&gt;0, "Y", "")</f>
        <v/>
      </c>
      <c r="M6836" t="str">
        <f>IF(ZSOHSD058[[#This Row],[銷售訂單]]="", "", --ZSOHSD058[[#This Row],[銷售訂單]])</f>
        <v/>
      </c>
      <c r="N6836" s="16" t="str">
        <f>IF(ZSOHSD058[[#This Row],[落胚數]]="","",IF(ISNUMBER(ZSOHSD058[[#This Row],[落胚數]]+0), ZSOHSD058[[#This Row],[落胚數]]+0, 0))</f>
        <v/>
      </c>
    </row>
    <row r="6837" spans="1:14">
      <c r="A6837"/>
      <c r="B6837"/>
      <c r="C6837"/>
      <c r="D6837"/>
      <c r="E6837"/>
      <c r="F6837"/>
      <c r="G6837"/>
      <c r="H6837"/>
      <c r="I6837"/>
      <c r="J6837"/>
      <c r="K6837"/>
      <c r="L6837" t="str">
        <f>IF(COUNTIFS(ZSOHPP055[订单号数值], ZSOHSD058[[#This Row],[订单号数值]], ZSOHPP055[行項目], ZSOHSD058[[#This Row],[行項目]])&gt;0, "Y", "")</f>
        <v/>
      </c>
      <c r="M6837" t="str">
        <f>IF(ZSOHSD058[[#This Row],[銷售訂單]]="", "", --ZSOHSD058[[#This Row],[銷售訂單]])</f>
        <v/>
      </c>
      <c r="N6837" s="16" t="str">
        <f>IF(ZSOHSD058[[#This Row],[落胚數]]="","",IF(ISNUMBER(ZSOHSD058[[#This Row],[落胚數]]+0), ZSOHSD058[[#This Row],[落胚數]]+0, 0))</f>
        <v/>
      </c>
    </row>
    <row r="6838" spans="1:14">
      <c r="A6838"/>
      <c r="B6838"/>
      <c r="C6838"/>
      <c r="D6838"/>
      <c r="E6838"/>
      <c r="F6838"/>
      <c r="G6838"/>
      <c r="H6838"/>
      <c r="I6838"/>
      <c r="J6838"/>
      <c r="K6838"/>
      <c r="L6838" t="str">
        <f>IF(COUNTIFS(ZSOHPP055[订单号数值], ZSOHSD058[[#This Row],[订单号数值]], ZSOHPP055[行項目], ZSOHSD058[[#This Row],[行項目]])&gt;0, "Y", "")</f>
        <v/>
      </c>
      <c r="M6838" t="str">
        <f>IF(ZSOHSD058[[#This Row],[銷售訂單]]="", "", --ZSOHSD058[[#This Row],[銷售訂單]])</f>
        <v/>
      </c>
      <c r="N6838" s="16" t="str">
        <f>IF(ZSOHSD058[[#This Row],[落胚數]]="","",IF(ISNUMBER(ZSOHSD058[[#This Row],[落胚數]]+0), ZSOHSD058[[#This Row],[落胚數]]+0, 0))</f>
        <v/>
      </c>
    </row>
    <row r="6839" spans="1:14">
      <c r="A6839"/>
      <c r="B6839"/>
      <c r="C6839"/>
      <c r="D6839"/>
      <c r="E6839"/>
      <c r="F6839"/>
      <c r="G6839"/>
      <c r="H6839"/>
      <c r="I6839"/>
      <c r="J6839"/>
      <c r="K6839"/>
      <c r="L6839" t="str">
        <f>IF(COUNTIFS(ZSOHPP055[订单号数值], ZSOHSD058[[#This Row],[订单号数值]], ZSOHPP055[行項目], ZSOHSD058[[#This Row],[行項目]])&gt;0, "Y", "")</f>
        <v/>
      </c>
      <c r="M6839" t="str">
        <f>IF(ZSOHSD058[[#This Row],[銷售訂單]]="", "", --ZSOHSD058[[#This Row],[銷售訂單]])</f>
        <v/>
      </c>
      <c r="N6839" s="16" t="str">
        <f>IF(ZSOHSD058[[#This Row],[落胚數]]="","",IF(ISNUMBER(ZSOHSD058[[#This Row],[落胚數]]+0), ZSOHSD058[[#This Row],[落胚數]]+0, 0))</f>
        <v/>
      </c>
    </row>
    <row r="6840" spans="1:14">
      <c r="A6840"/>
      <c r="B6840"/>
      <c r="C6840"/>
      <c r="D6840"/>
      <c r="E6840"/>
      <c r="F6840"/>
      <c r="G6840"/>
      <c r="H6840"/>
      <c r="I6840"/>
      <c r="J6840"/>
      <c r="K6840"/>
      <c r="L6840" t="str">
        <f>IF(COUNTIFS(ZSOHPP055[订单号数值], ZSOHSD058[[#This Row],[订单号数值]], ZSOHPP055[行項目], ZSOHSD058[[#This Row],[行項目]])&gt;0, "Y", "")</f>
        <v/>
      </c>
      <c r="M6840" t="str">
        <f>IF(ZSOHSD058[[#This Row],[銷售訂單]]="", "", --ZSOHSD058[[#This Row],[銷售訂單]])</f>
        <v/>
      </c>
      <c r="N6840" s="16" t="str">
        <f>IF(ZSOHSD058[[#This Row],[落胚數]]="","",IF(ISNUMBER(ZSOHSD058[[#This Row],[落胚數]]+0), ZSOHSD058[[#This Row],[落胚數]]+0, 0))</f>
        <v/>
      </c>
    </row>
    <row r="6841" spans="1:14">
      <c r="A6841"/>
      <c r="B6841"/>
      <c r="C6841"/>
      <c r="D6841"/>
      <c r="E6841"/>
      <c r="F6841"/>
      <c r="G6841"/>
      <c r="H6841"/>
      <c r="I6841"/>
      <c r="J6841"/>
      <c r="K6841"/>
      <c r="L6841" t="str">
        <f>IF(COUNTIFS(ZSOHPP055[订单号数值], ZSOHSD058[[#This Row],[订单号数值]], ZSOHPP055[行項目], ZSOHSD058[[#This Row],[行項目]])&gt;0, "Y", "")</f>
        <v/>
      </c>
      <c r="M6841" t="str">
        <f>IF(ZSOHSD058[[#This Row],[銷售訂單]]="", "", --ZSOHSD058[[#This Row],[銷售訂單]])</f>
        <v/>
      </c>
      <c r="N6841" s="16" t="str">
        <f>IF(ZSOHSD058[[#This Row],[落胚數]]="","",IF(ISNUMBER(ZSOHSD058[[#This Row],[落胚數]]+0), ZSOHSD058[[#This Row],[落胚數]]+0, 0))</f>
        <v/>
      </c>
    </row>
    <row r="6842" spans="1:14">
      <c r="A6842"/>
      <c r="B6842"/>
      <c r="C6842"/>
      <c r="D6842"/>
      <c r="E6842"/>
      <c r="F6842"/>
      <c r="G6842"/>
      <c r="H6842"/>
      <c r="I6842"/>
      <c r="J6842"/>
      <c r="K6842"/>
      <c r="L6842" t="str">
        <f>IF(COUNTIFS(ZSOHPP055[订单号数值], ZSOHSD058[[#This Row],[订单号数值]], ZSOHPP055[行項目], ZSOHSD058[[#This Row],[行項目]])&gt;0, "Y", "")</f>
        <v/>
      </c>
      <c r="M6842" t="str">
        <f>IF(ZSOHSD058[[#This Row],[銷售訂單]]="", "", --ZSOHSD058[[#This Row],[銷售訂單]])</f>
        <v/>
      </c>
      <c r="N6842" s="16" t="str">
        <f>IF(ZSOHSD058[[#This Row],[落胚數]]="","",IF(ISNUMBER(ZSOHSD058[[#This Row],[落胚數]]+0), ZSOHSD058[[#This Row],[落胚數]]+0, 0))</f>
        <v/>
      </c>
    </row>
    <row r="6843" spans="1:14">
      <c r="A6843"/>
      <c r="B6843"/>
      <c r="C6843"/>
      <c r="D6843"/>
      <c r="E6843"/>
      <c r="F6843"/>
      <c r="G6843"/>
      <c r="H6843"/>
      <c r="I6843"/>
      <c r="J6843"/>
      <c r="K6843"/>
      <c r="L6843" t="str">
        <f>IF(COUNTIFS(ZSOHPP055[订单号数值], ZSOHSD058[[#This Row],[订单号数值]], ZSOHPP055[行項目], ZSOHSD058[[#This Row],[行項目]])&gt;0, "Y", "")</f>
        <v/>
      </c>
      <c r="M6843" t="str">
        <f>IF(ZSOHSD058[[#This Row],[銷售訂單]]="", "", --ZSOHSD058[[#This Row],[銷售訂單]])</f>
        <v/>
      </c>
      <c r="N6843" s="16" t="str">
        <f>IF(ZSOHSD058[[#This Row],[落胚數]]="","",IF(ISNUMBER(ZSOHSD058[[#This Row],[落胚數]]+0), ZSOHSD058[[#This Row],[落胚數]]+0, 0))</f>
        <v/>
      </c>
    </row>
    <row r="6844" spans="1:14">
      <c r="A6844"/>
      <c r="B6844"/>
      <c r="C6844"/>
      <c r="D6844"/>
      <c r="E6844"/>
      <c r="F6844"/>
      <c r="G6844"/>
      <c r="H6844"/>
      <c r="I6844"/>
      <c r="J6844"/>
      <c r="K6844"/>
      <c r="L6844" t="str">
        <f>IF(COUNTIFS(ZSOHPP055[订单号数值], ZSOHSD058[[#This Row],[订单号数值]], ZSOHPP055[行項目], ZSOHSD058[[#This Row],[行項目]])&gt;0, "Y", "")</f>
        <v/>
      </c>
      <c r="M6844" t="str">
        <f>IF(ZSOHSD058[[#This Row],[銷售訂單]]="", "", --ZSOHSD058[[#This Row],[銷售訂單]])</f>
        <v/>
      </c>
      <c r="N6844" s="16" t="str">
        <f>IF(ZSOHSD058[[#This Row],[落胚數]]="","",IF(ISNUMBER(ZSOHSD058[[#This Row],[落胚數]]+0), ZSOHSD058[[#This Row],[落胚數]]+0, 0))</f>
        <v/>
      </c>
    </row>
    <row r="6845" spans="1:14">
      <c r="A6845"/>
      <c r="B6845"/>
      <c r="C6845"/>
      <c r="D6845"/>
      <c r="E6845"/>
      <c r="F6845"/>
      <c r="G6845"/>
      <c r="H6845"/>
      <c r="I6845"/>
      <c r="J6845"/>
      <c r="K6845"/>
      <c r="L6845" t="str">
        <f>IF(COUNTIFS(ZSOHPP055[订单号数值], ZSOHSD058[[#This Row],[订单号数值]], ZSOHPP055[行項目], ZSOHSD058[[#This Row],[行項目]])&gt;0, "Y", "")</f>
        <v/>
      </c>
      <c r="M6845" t="str">
        <f>IF(ZSOHSD058[[#This Row],[銷售訂單]]="", "", --ZSOHSD058[[#This Row],[銷售訂單]])</f>
        <v/>
      </c>
      <c r="N6845" s="16" t="str">
        <f>IF(ZSOHSD058[[#This Row],[落胚數]]="","",IF(ISNUMBER(ZSOHSD058[[#This Row],[落胚數]]+0), ZSOHSD058[[#This Row],[落胚數]]+0, 0))</f>
        <v/>
      </c>
    </row>
    <row r="6846" spans="1:14">
      <c r="A6846"/>
      <c r="B6846"/>
      <c r="C6846"/>
      <c r="D6846"/>
      <c r="E6846"/>
      <c r="F6846"/>
      <c r="G6846"/>
      <c r="H6846"/>
      <c r="I6846"/>
      <c r="J6846"/>
      <c r="K6846"/>
      <c r="L6846" t="str">
        <f>IF(COUNTIFS(ZSOHPP055[订单号数值], ZSOHSD058[[#This Row],[订单号数值]], ZSOHPP055[行項目], ZSOHSD058[[#This Row],[行項目]])&gt;0, "Y", "")</f>
        <v/>
      </c>
      <c r="M6846" t="str">
        <f>IF(ZSOHSD058[[#This Row],[銷售訂單]]="", "", --ZSOHSD058[[#This Row],[銷售訂單]])</f>
        <v/>
      </c>
      <c r="N6846" s="16" t="str">
        <f>IF(ZSOHSD058[[#This Row],[落胚數]]="","",IF(ISNUMBER(ZSOHSD058[[#This Row],[落胚數]]+0), ZSOHSD058[[#This Row],[落胚數]]+0, 0))</f>
        <v/>
      </c>
    </row>
    <row r="6847" spans="1:14">
      <c r="A6847"/>
      <c r="B6847"/>
      <c r="C6847"/>
      <c r="D6847"/>
      <c r="E6847"/>
      <c r="F6847"/>
      <c r="G6847"/>
      <c r="H6847"/>
      <c r="I6847"/>
      <c r="J6847"/>
      <c r="K6847"/>
      <c r="L6847" t="str">
        <f>IF(COUNTIFS(ZSOHPP055[订单号数值], ZSOHSD058[[#This Row],[订单号数值]], ZSOHPP055[行項目], ZSOHSD058[[#This Row],[行項目]])&gt;0, "Y", "")</f>
        <v/>
      </c>
      <c r="M6847" t="str">
        <f>IF(ZSOHSD058[[#This Row],[銷售訂單]]="", "", --ZSOHSD058[[#This Row],[銷售訂單]])</f>
        <v/>
      </c>
      <c r="N6847" s="16" t="str">
        <f>IF(ZSOHSD058[[#This Row],[落胚數]]="","",IF(ISNUMBER(ZSOHSD058[[#This Row],[落胚數]]+0), ZSOHSD058[[#This Row],[落胚數]]+0, 0))</f>
        <v/>
      </c>
    </row>
    <row r="6848" spans="1:14">
      <c r="A6848"/>
      <c r="B6848"/>
      <c r="C6848"/>
      <c r="D6848"/>
      <c r="E6848"/>
      <c r="F6848"/>
      <c r="G6848"/>
      <c r="H6848"/>
      <c r="I6848"/>
      <c r="J6848"/>
      <c r="K6848"/>
      <c r="L6848" t="str">
        <f>IF(COUNTIFS(ZSOHPP055[订单号数值], ZSOHSD058[[#This Row],[订单号数值]], ZSOHPP055[行項目], ZSOHSD058[[#This Row],[行項目]])&gt;0, "Y", "")</f>
        <v/>
      </c>
      <c r="M6848" t="str">
        <f>IF(ZSOHSD058[[#This Row],[銷售訂單]]="", "", --ZSOHSD058[[#This Row],[銷售訂單]])</f>
        <v/>
      </c>
      <c r="N6848" s="16" t="str">
        <f>IF(ZSOHSD058[[#This Row],[落胚數]]="","",IF(ISNUMBER(ZSOHSD058[[#This Row],[落胚數]]+0), ZSOHSD058[[#This Row],[落胚數]]+0, 0))</f>
        <v/>
      </c>
    </row>
    <row r="6849" spans="1:14">
      <c r="A6849"/>
      <c r="B6849"/>
      <c r="C6849"/>
      <c r="D6849"/>
      <c r="E6849"/>
      <c r="F6849"/>
      <c r="G6849"/>
      <c r="H6849"/>
      <c r="I6849"/>
      <c r="J6849"/>
      <c r="K6849"/>
      <c r="L6849" t="str">
        <f>IF(COUNTIFS(ZSOHPP055[订单号数值], ZSOHSD058[[#This Row],[订单号数值]], ZSOHPP055[行項目], ZSOHSD058[[#This Row],[行項目]])&gt;0, "Y", "")</f>
        <v/>
      </c>
      <c r="M6849" t="str">
        <f>IF(ZSOHSD058[[#This Row],[銷售訂單]]="", "", --ZSOHSD058[[#This Row],[銷售訂單]])</f>
        <v/>
      </c>
      <c r="N6849" s="16" t="str">
        <f>IF(ZSOHSD058[[#This Row],[落胚數]]="","",IF(ISNUMBER(ZSOHSD058[[#This Row],[落胚數]]+0), ZSOHSD058[[#This Row],[落胚數]]+0, 0))</f>
        <v/>
      </c>
    </row>
    <row r="6850" spans="1:14">
      <c r="A6850"/>
      <c r="B6850"/>
      <c r="C6850"/>
      <c r="D6850"/>
      <c r="E6850"/>
      <c r="F6850"/>
      <c r="G6850"/>
      <c r="H6850"/>
      <c r="I6850"/>
      <c r="J6850"/>
      <c r="K6850"/>
      <c r="L6850" t="str">
        <f>IF(COUNTIFS(ZSOHPP055[订单号数值], ZSOHSD058[[#This Row],[订单号数值]], ZSOHPP055[行項目], ZSOHSD058[[#This Row],[行項目]])&gt;0, "Y", "")</f>
        <v/>
      </c>
      <c r="M6850" t="str">
        <f>IF(ZSOHSD058[[#This Row],[銷售訂單]]="", "", --ZSOHSD058[[#This Row],[銷售訂單]])</f>
        <v/>
      </c>
      <c r="N6850" s="16" t="str">
        <f>IF(ZSOHSD058[[#This Row],[落胚數]]="","",IF(ISNUMBER(ZSOHSD058[[#This Row],[落胚數]]+0), ZSOHSD058[[#This Row],[落胚數]]+0, 0))</f>
        <v/>
      </c>
    </row>
    <row r="6851" spans="1:14">
      <c r="A6851"/>
      <c r="B6851"/>
      <c r="C6851"/>
      <c r="D6851"/>
      <c r="E6851"/>
      <c r="F6851"/>
      <c r="G6851"/>
      <c r="H6851"/>
      <c r="I6851"/>
      <c r="J6851"/>
      <c r="K6851"/>
      <c r="L6851" t="str">
        <f>IF(COUNTIFS(ZSOHPP055[订单号数值], ZSOHSD058[[#This Row],[订单号数值]], ZSOHPP055[行項目], ZSOHSD058[[#This Row],[行項目]])&gt;0, "Y", "")</f>
        <v/>
      </c>
      <c r="M6851" t="str">
        <f>IF(ZSOHSD058[[#This Row],[銷售訂單]]="", "", --ZSOHSD058[[#This Row],[銷售訂單]])</f>
        <v/>
      </c>
      <c r="N6851" s="16" t="str">
        <f>IF(ZSOHSD058[[#This Row],[落胚數]]="","",IF(ISNUMBER(ZSOHSD058[[#This Row],[落胚數]]+0), ZSOHSD058[[#This Row],[落胚數]]+0, 0))</f>
        <v/>
      </c>
    </row>
    <row r="6852" spans="1:14">
      <c r="A6852"/>
      <c r="B6852"/>
      <c r="C6852"/>
      <c r="D6852"/>
      <c r="E6852"/>
      <c r="F6852"/>
      <c r="G6852"/>
      <c r="H6852"/>
      <c r="I6852"/>
      <c r="J6852"/>
      <c r="K6852"/>
      <c r="L6852" t="str">
        <f>IF(COUNTIFS(ZSOHPP055[订单号数值], ZSOHSD058[[#This Row],[订单号数值]], ZSOHPP055[行項目], ZSOHSD058[[#This Row],[行項目]])&gt;0, "Y", "")</f>
        <v/>
      </c>
      <c r="M6852" t="str">
        <f>IF(ZSOHSD058[[#This Row],[銷售訂單]]="", "", --ZSOHSD058[[#This Row],[銷售訂單]])</f>
        <v/>
      </c>
      <c r="N6852" s="16" t="str">
        <f>IF(ZSOHSD058[[#This Row],[落胚數]]="","",IF(ISNUMBER(ZSOHSD058[[#This Row],[落胚數]]+0), ZSOHSD058[[#This Row],[落胚數]]+0, 0))</f>
        <v/>
      </c>
    </row>
    <row r="6853" spans="1:14">
      <c r="A6853"/>
      <c r="B6853"/>
      <c r="C6853"/>
      <c r="D6853"/>
      <c r="E6853"/>
      <c r="F6853"/>
      <c r="G6853"/>
      <c r="H6853"/>
      <c r="I6853"/>
      <c r="J6853"/>
      <c r="K6853"/>
      <c r="L6853" t="str">
        <f>IF(COUNTIFS(ZSOHPP055[订单号数值], ZSOHSD058[[#This Row],[订单号数值]], ZSOHPP055[行項目], ZSOHSD058[[#This Row],[行項目]])&gt;0, "Y", "")</f>
        <v/>
      </c>
      <c r="M6853" t="str">
        <f>IF(ZSOHSD058[[#This Row],[銷售訂單]]="", "", --ZSOHSD058[[#This Row],[銷售訂單]])</f>
        <v/>
      </c>
      <c r="N6853" s="16" t="str">
        <f>IF(ZSOHSD058[[#This Row],[落胚數]]="","",IF(ISNUMBER(ZSOHSD058[[#This Row],[落胚數]]+0), ZSOHSD058[[#This Row],[落胚數]]+0, 0))</f>
        <v/>
      </c>
    </row>
    <row r="6854" spans="1:14">
      <c r="A6854"/>
      <c r="B6854"/>
      <c r="C6854"/>
      <c r="D6854"/>
      <c r="E6854"/>
      <c r="F6854"/>
      <c r="G6854"/>
      <c r="H6854"/>
      <c r="I6854"/>
      <c r="J6854"/>
      <c r="K6854"/>
      <c r="L6854" t="str">
        <f>IF(COUNTIFS(ZSOHPP055[订单号数值], ZSOHSD058[[#This Row],[订单号数值]], ZSOHPP055[行項目], ZSOHSD058[[#This Row],[行項目]])&gt;0, "Y", "")</f>
        <v/>
      </c>
      <c r="M6854" t="str">
        <f>IF(ZSOHSD058[[#This Row],[銷售訂單]]="", "", --ZSOHSD058[[#This Row],[銷售訂單]])</f>
        <v/>
      </c>
      <c r="N6854" s="16" t="str">
        <f>IF(ZSOHSD058[[#This Row],[落胚數]]="","",IF(ISNUMBER(ZSOHSD058[[#This Row],[落胚數]]+0), ZSOHSD058[[#This Row],[落胚數]]+0, 0))</f>
        <v/>
      </c>
    </row>
    <row r="6855" spans="1:14">
      <c r="A6855"/>
      <c r="B6855"/>
      <c r="C6855"/>
      <c r="D6855"/>
      <c r="E6855"/>
      <c r="F6855"/>
      <c r="G6855"/>
      <c r="H6855"/>
      <c r="I6855"/>
      <c r="J6855"/>
      <c r="K6855"/>
      <c r="L6855" t="str">
        <f>IF(COUNTIFS(ZSOHPP055[订单号数值], ZSOHSD058[[#This Row],[订单号数值]], ZSOHPP055[行項目], ZSOHSD058[[#This Row],[行項目]])&gt;0, "Y", "")</f>
        <v/>
      </c>
      <c r="M6855" t="str">
        <f>IF(ZSOHSD058[[#This Row],[銷售訂單]]="", "", --ZSOHSD058[[#This Row],[銷售訂單]])</f>
        <v/>
      </c>
      <c r="N6855" s="16" t="str">
        <f>IF(ZSOHSD058[[#This Row],[落胚數]]="","",IF(ISNUMBER(ZSOHSD058[[#This Row],[落胚數]]+0), ZSOHSD058[[#This Row],[落胚數]]+0, 0))</f>
        <v/>
      </c>
    </row>
    <row r="6856" spans="1:14">
      <c r="A6856"/>
      <c r="B6856"/>
      <c r="C6856"/>
      <c r="D6856"/>
      <c r="E6856"/>
      <c r="F6856"/>
      <c r="G6856"/>
      <c r="H6856"/>
      <c r="I6856"/>
      <c r="J6856"/>
      <c r="K6856"/>
      <c r="L6856" t="str">
        <f>IF(COUNTIFS(ZSOHPP055[订单号数值], ZSOHSD058[[#This Row],[订单号数值]], ZSOHPP055[行項目], ZSOHSD058[[#This Row],[行項目]])&gt;0, "Y", "")</f>
        <v/>
      </c>
      <c r="M6856" t="str">
        <f>IF(ZSOHSD058[[#This Row],[銷售訂單]]="", "", --ZSOHSD058[[#This Row],[銷售訂單]])</f>
        <v/>
      </c>
      <c r="N6856" s="16" t="str">
        <f>IF(ZSOHSD058[[#This Row],[落胚數]]="","",IF(ISNUMBER(ZSOHSD058[[#This Row],[落胚數]]+0), ZSOHSD058[[#This Row],[落胚數]]+0, 0))</f>
        <v/>
      </c>
    </row>
    <row r="6857" spans="1:14">
      <c r="A6857"/>
      <c r="B6857"/>
      <c r="C6857"/>
      <c r="D6857"/>
      <c r="E6857"/>
      <c r="F6857"/>
      <c r="G6857"/>
      <c r="H6857"/>
      <c r="I6857"/>
      <c r="J6857"/>
      <c r="K6857"/>
      <c r="L6857" t="str">
        <f>IF(COUNTIFS(ZSOHPP055[订单号数值], ZSOHSD058[[#This Row],[订单号数值]], ZSOHPP055[行項目], ZSOHSD058[[#This Row],[行項目]])&gt;0, "Y", "")</f>
        <v/>
      </c>
      <c r="M6857" t="str">
        <f>IF(ZSOHSD058[[#This Row],[銷售訂單]]="", "", --ZSOHSD058[[#This Row],[銷售訂單]])</f>
        <v/>
      </c>
      <c r="N6857" s="16" t="str">
        <f>IF(ZSOHSD058[[#This Row],[落胚數]]="","",IF(ISNUMBER(ZSOHSD058[[#This Row],[落胚數]]+0), ZSOHSD058[[#This Row],[落胚數]]+0, 0))</f>
        <v/>
      </c>
    </row>
    <row r="6858" spans="1:14">
      <c r="A6858"/>
      <c r="B6858"/>
      <c r="C6858"/>
      <c r="D6858"/>
      <c r="E6858"/>
      <c r="F6858"/>
      <c r="G6858"/>
      <c r="H6858"/>
      <c r="I6858"/>
      <c r="J6858"/>
      <c r="K6858"/>
      <c r="L6858" t="str">
        <f>IF(COUNTIFS(ZSOHPP055[订单号数值], ZSOHSD058[[#This Row],[订单号数值]], ZSOHPP055[行項目], ZSOHSD058[[#This Row],[行項目]])&gt;0, "Y", "")</f>
        <v/>
      </c>
      <c r="M6858" t="str">
        <f>IF(ZSOHSD058[[#This Row],[銷售訂單]]="", "", --ZSOHSD058[[#This Row],[銷售訂單]])</f>
        <v/>
      </c>
      <c r="N6858" s="16" t="str">
        <f>IF(ZSOHSD058[[#This Row],[落胚數]]="","",IF(ISNUMBER(ZSOHSD058[[#This Row],[落胚數]]+0), ZSOHSD058[[#This Row],[落胚數]]+0, 0))</f>
        <v/>
      </c>
    </row>
    <row r="6859" spans="1:14">
      <c r="A6859"/>
      <c r="B6859"/>
      <c r="C6859"/>
      <c r="D6859"/>
      <c r="E6859"/>
      <c r="F6859"/>
      <c r="G6859"/>
      <c r="H6859"/>
      <c r="I6859"/>
      <c r="J6859"/>
      <c r="K6859"/>
      <c r="L6859" t="str">
        <f>IF(COUNTIFS(ZSOHPP055[订单号数值], ZSOHSD058[[#This Row],[订单号数值]], ZSOHPP055[行項目], ZSOHSD058[[#This Row],[行項目]])&gt;0, "Y", "")</f>
        <v/>
      </c>
      <c r="M6859" t="str">
        <f>IF(ZSOHSD058[[#This Row],[銷售訂單]]="", "", --ZSOHSD058[[#This Row],[銷售訂單]])</f>
        <v/>
      </c>
      <c r="N6859" s="16" t="str">
        <f>IF(ZSOHSD058[[#This Row],[落胚數]]="","",IF(ISNUMBER(ZSOHSD058[[#This Row],[落胚數]]+0), ZSOHSD058[[#This Row],[落胚數]]+0, 0))</f>
        <v/>
      </c>
    </row>
    <row r="6860" spans="1:14">
      <c r="A6860"/>
      <c r="B6860"/>
      <c r="C6860"/>
      <c r="D6860"/>
      <c r="E6860"/>
      <c r="F6860"/>
      <c r="G6860"/>
      <c r="H6860"/>
      <c r="I6860"/>
      <c r="J6860"/>
      <c r="K6860"/>
      <c r="L6860" t="str">
        <f>IF(COUNTIFS(ZSOHPP055[订单号数值], ZSOHSD058[[#This Row],[订单号数值]], ZSOHPP055[行項目], ZSOHSD058[[#This Row],[行項目]])&gt;0, "Y", "")</f>
        <v/>
      </c>
      <c r="M6860" t="str">
        <f>IF(ZSOHSD058[[#This Row],[銷售訂單]]="", "", --ZSOHSD058[[#This Row],[銷售訂單]])</f>
        <v/>
      </c>
      <c r="N6860" s="16" t="str">
        <f>IF(ZSOHSD058[[#This Row],[落胚數]]="","",IF(ISNUMBER(ZSOHSD058[[#This Row],[落胚數]]+0), ZSOHSD058[[#This Row],[落胚數]]+0, 0))</f>
        <v/>
      </c>
    </row>
    <row r="6861" spans="1:14">
      <c r="A6861"/>
      <c r="B6861"/>
      <c r="C6861"/>
      <c r="D6861"/>
      <c r="E6861"/>
      <c r="F6861"/>
      <c r="G6861"/>
      <c r="H6861"/>
      <c r="I6861"/>
      <c r="J6861"/>
      <c r="K6861"/>
      <c r="L6861" t="str">
        <f>IF(COUNTIFS(ZSOHPP055[订单号数值], ZSOHSD058[[#This Row],[订单号数值]], ZSOHPP055[行項目], ZSOHSD058[[#This Row],[行項目]])&gt;0, "Y", "")</f>
        <v/>
      </c>
      <c r="M6861" t="str">
        <f>IF(ZSOHSD058[[#This Row],[銷售訂單]]="", "", --ZSOHSD058[[#This Row],[銷售訂單]])</f>
        <v/>
      </c>
      <c r="N6861" s="16" t="str">
        <f>IF(ZSOHSD058[[#This Row],[落胚數]]="","",IF(ISNUMBER(ZSOHSD058[[#This Row],[落胚數]]+0), ZSOHSD058[[#This Row],[落胚數]]+0, 0))</f>
        <v/>
      </c>
    </row>
    <row r="6862" spans="1:14">
      <c r="A6862"/>
      <c r="B6862"/>
      <c r="C6862"/>
      <c r="D6862"/>
      <c r="E6862"/>
      <c r="F6862"/>
      <c r="G6862"/>
      <c r="H6862"/>
      <c r="I6862"/>
      <c r="J6862"/>
      <c r="K6862"/>
      <c r="L6862" t="str">
        <f>IF(COUNTIFS(ZSOHPP055[订单号数值], ZSOHSD058[[#This Row],[订单号数值]], ZSOHPP055[行項目], ZSOHSD058[[#This Row],[行項目]])&gt;0, "Y", "")</f>
        <v/>
      </c>
      <c r="M6862" t="str">
        <f>IF(ZSOHSD058[[#This Row],[銷售訂單]]="", "", --ZSOHSD058[[#This Row],[銷售訂單]])</f>
        <v/>
      </c>
      <c r="N6862" s="16" t="str">
        <f>IF(ZSOHSD058[[#This Row],[落胚數]]="","",IF(ISNUMBER(ZSOHSD058[[#This Row],[落胚數]]+0), ZSOHSD058[[#This Row],[落胚數]]+0, 0))</f>
        <v/>
      </c>
    </row>
    <row r="6863" spans="1:14">
      <c r="A6863"/>
      <c r="B6863"/>
      <c r="C6863"/>
      <c r="D6863"/>
      <c r="E6863"/>
      <c r="F6863"/>
      <c r="G6863"/>
      <c r="H6863"/>
      <c r="I6863"/>
      <c r="J6863"/>
      <c r="K6863"/>
      <c r="L6863" t="str">
        <f>IF(COUNTIFS(ZSOHPP055[订单号数值], ZSOHSD058[[#This Row],[订单号数值]], ZSOHPP055[行項目], ZSOHSD058[[#This Row],[行項目]])&gt;0, "Y", "")</f>
        <v/>
      </c>
      <c r="M6863" t="str">
        <f>IF(ZSOHSD058[[#This Row],[銷售訂單]]="", "", --ZSOHSD058[[#This Row],[銷售訂單]])</f>
        <v/>
      </c>
      <c r="N6863" s="16" t="str">
        <f>IF(ZSOHSD058[[#This Row],[落胚數]]="","",IF(ISNUMBER(ZSOHSD058[[#This Row],[落胚數]]+0), ZSOHSD058[[#This Row],[落胚數]]+0, 0))</f>
        <v/>
      </c>
    </row>
    <row r="6864" spans="1:14">
      <c r="A6864"/>
      <c r="B6864"/>
      <c r="C6864"/>
      <c r="D6864"/>
      <c r="E6864"/>
      <c r="F6864"/>
      <c r="G6864"/>
      <c r="H6864"/>
      <c r="I6864"/>
      <c r="J6864"/>
      <c r="K6864"/>
      <c r="L6864" t="str">
        <f>IF(COUNTIFS(ZSOHPP055[订单号数值], ZSOHSD058[[#This Row],[订单号数值]], ZSOHPP055[行項目], ZSOHSD058[[#This Row],[行項目]])&gt;0, "Y", "")</f>
        <v/>
      </c>
      <c r="M6864" t="str">
        <f>IF(ZSOHSD058[[#This Row],[銷售訂單]]="", "", --ZSOHSD058[[#This Row],[銷售訂單]])</f>
        <v/>
      </c>
      <c r="N6864" s="16" t="str">
        <f>IF(ZSOHSD058[[#This Row],[落胚數]]="","",IF(ISNUMBER(ZSOHSD058[[#This Row],[落胚數]]+0), ZSOHSD058[[#This Row],[落胚數]]+0, 0))</f>
        <v/>
      </c>
    </row>
    <row r="6865" spans="1:14">
      <c r="A6865"/>
      <c r="B6865"/>
      <c r="C6865"/>
      <c r="D6865"/>
      <c r="E6865"/>
      <c r="F6865"/>
      <c r="G6865"/>
      <c r="H6865"/>
      <c r="I6865"/>
      <c r="J6865"/>
      <c r="K6865"/>
      <c r="L6865" t="str">
        <f>IF(COUNTIFS(ZSOHPP055[订单号数值], ZSOHSD058[[#This Row],[订单号数值]], ZSOHPP055[行項目], ZSOHSD058[[#This Row],[行項目]])&gt;0, "Y", "")</f>
        <v/>
      </c>
      <c r="M6865" t="str">
        <f>IF(ZSOHSD058[[#This Row],[銷售訂單]]="", "", --ZSOHSD058[[#This Row],[銷售訂單]])</f>
        <v/>
      </c>
      <c r="N6865" s="16" t="str">
        <f>IF(ZSOHSD058[[#This Row],[落胚數]]="","",IF(ISNUMBER(ZSOHSD058[[#This Row],[落胚數]]+0), ZSOHSD058[[#This Row],[落胚數]]+0, 0))</f>
        <v/>
      </c>
    </row>
    <row r="6866" spans="1:14">
      <c r="A6866"/>
      <c r="B6866"/>
      <c r="C6866"/>
      <c r="D6866"/>
      <c r="E6866"/>
      <c r="F6866"/>
      <c r="G6866"/>
      <c r="H6866"/>
      <c r="I6866"/>
      <c r="J6866"/>
      <c r="K6866"/>
      <c r="L6866" t="str">
        <f>IF(COUNTIFS(ZSOHPP055[订单号数值], ZSOHSD058[[#This Row],[订单号数值]], ZSOHPP055[行項目], ZSOHSD058[[#This Row],[行項目]])&gt;0, "Y", "")</f>
        <v/>
      </c>
      <c r="M6866" t="str">
        <f>IF(ZSOHSD058[[#This Row],[銷售訂單]]="", "", --ZSOHSD058[[#This Row],[銷售訂單]])</f>
        <v/>
      </c>
      <c r="N6866" s="16" t="str">
        <f>IF(ZSOHSD058[[#This Row],[落胚數]]="","",IF(ISNUMBER(ZSOHSD058[[#This Row],[落胚數]]+0), ZSOHSD058[[#This Row],[落胚數]]+0, 0))</f>
        <v/>
      </c>
    </row>
    <row r="6867" spans="1:14">
      <c r="A6867"/>
      <c r="B6867"/>
      <c r="C6867"/>
      <c r="D6867"/>
      <c r="E6867"/>
      <c r="F6867"/>
      <c r="G6867"/>
      <c r="H6867"/>
      <c r="I6867"/>
      <c r="J6867"/>
      <c r="K6867"/>
      <c r="L6867" t="str">
        <f>IF(COUNTIFS(ZSOHPP055[订单号数值], ZSOHSD058[[#This Row],[订单号数值]], ZSOHPP055[行項目], ZSOHSD058[[#This Row],[行項目]])&gt;0, "Y", "")</f>
        <v/>
      </c>
      <c r="M6867" t="str">
        <f>IF(ZSOHSD058[[#This Row],[銷售訂單]]="", "", --ZSOHSD058[[#This Row],[銷售訂單]])</f>
        <v/>
      </c>
      <c r="N6867" s="16" t="str">
        <f>IF(ZSOHSD058[[#This Row],[落胚數]]="","",IF(ISNUMBER(ZSOHSD058[[#This Row],[落胚數]]+0), ZSOHSD058[[#This Row],[落胚數]]+0, 0))</f>
        <v/>
      </c>
    </row>
    <row r="6868" spans="1:14">
      <c r="A6868"/>
      <c r="B6868"/>
      <c r="C6868"/>
      <c r="D6868"/>
      <c r="E6868"/>
      <c r="F6868"/>
      <c r="G6868"/>
      <c r="H6868"/>
      <c r="I6868"/>
      <c r="J6868"/>
      <c r="K6868"/>
      <c r="L6868" t="str">
        <f>IF(COUNTIFS(ZSOHPP055[订单号数值], ZSOHSD058[[#This Row],[订单号数值]], ZSOHPP055[行項目], ZSOHSD058[[#This Row],[行項目]])&gt;0, "Y", "")</f>
        <v/>
      </c>
      <c r="M6868" t="str">
        <f>IF(ZSOHSD058[[#This Row],[銷售訂單]]="", "", --ZSOHSD058[[#This Row],[銷售訂單]])</f>
        <v/>
      </c>
      <c r="N6868" s="16" t="str">
        <f>IF(ZSOHSD058[[#This Row],[落胚數]]="","",IF(ISNUMBER(ZSOHSD058[[#This Row],[落胚數]]+0), ZSOHSD058[[#This Row],[落胚數]]+0, 0))</f>
        <v/>
      </c>
    </row>
    <row r="6869" spans="1:14">
      <c r="A6869"/>
      <c r="B6869"/>
      <c r="C6869"/>
      <c r="D6869"/>
      <c r="E6869"/>
      <c r="F6869"/>
      <c r="G6869"/>
      <c r="H6869"/>
      <c r="I6869"/>
      <c r="J6869"/>
      <c r="K6869"/>
      <c r="L6869" t="str">
        <f>IF(COUNTIFS(ZSOHPP055[订单号数值], ZSOHSD058[[#This Row],[订单号数值]], ZSOHPP055[行項目], ZSOHSD058[[#This Row],[行項目]])&gt;0, "Y", "")</f>
        <v/>
      </c>
      <c r="M6869" t="str">
        <f>IF(ZSOHSD058[[#This Row],[銷售訂單]]="", "", --ZSOHSD058[[#This Row],[銷售訂單]])</f>
        <v/>
      </c>
      <c r="N6869" s="16" t="str">
        <f>IF(ZSOHSD058[[#This Row],[落胚數]]="","",IF(ISNUMBER(ZSOHSD058[[#This Row],[落胚數]]+0), ZSOHSD058[[#This Row],[落胚數]]+0, 0))</f>
        <v/>
      </c>
    </row>
    <row r="6870" spans="1:14">
      <c r="A6870"/>
      <c r="B6870"/>
      <c r="C6870"/>
      <c r="D6870"/>
      <c r="E6870"/>
      <c r="F6870"/>
      <c r="G6870"/>
      <c r="H6870"/>
      <c r="I6870"/>
      <c r="J6870"/>
      <c r="K6870"/>
      <c r="L6870" t="str">
        <f>IF(COUNTIFS(ZSOHPP055[订单号数值], ZSOHSD058[[#This Row],[订单号数值]], ZSOHPP055[行項目], ZSOHSD058[[#This Row],[行項目]])&gt;0, "Y", "")</f>
        <v/>
      </c>
      <c r="M6870" t="str">
        <f>IF(ZSOHSD058[[#This Row],[銷售訂單]]="", "", --ZSOHSD058[[#This Row],[銷售訂單]])</f>
        <v/>
      </c>
      <c r="N6870" s="16" t="str">
        <f>IF(ZSOHSD058[[#This Row],[落胚數]]="","",IF(ISNUMBER(ZSOHSD058[[#This Row],[落胚數]]+0), ZSOHSD058[[#This Row],[落胚數]]+0, 0))</f>
        <v/>
      </c>
    </row>
    <row r="6871" spans="1:14">
      <c r="A6871"/>
      <c r="B6871"/>
      <c r="C6871"/>
      <c r="D6871"/>
      <c r="E6871"/>
      <c r="F6871"/>
      <c r="G6871"/>
      <c r="H6871"/>
      <c r="I6871"/>
      <c r="J6871"/>
      <c r="K6871"/>
      <c r="L6871" t="str">
        <f>IF(COUNTIFS(ZSOHPP055[订单号数值], ZSOHSD058[[#This Row],[订单号数值]], ZSOHPP055[行項目], ZSOHSD058[[#This Row],[行項目]])&gt;0, "Y", "")</f>
        <v/>
      </c>
      <c r="M6871" t="str">
        <f>IF(ZSOHSD058[[#This Row],[銷售訂單]]="", "", --ZSOHSD058[[#This Row],[銷售訂單]])</f>
        <v/>
      </c>
      <c r="N6871" s="16" t="str">
        <f>IF(ZSOHSD058[[#This Row],[落胚數]]="","",IF(ISNUMBER(ZSOHSD058[[#This Row],[落胚數]]+0), ZSOHSD058[[#This Row],[落胚數]]+0, 0))</f>
        <v/>
      </c>
    </row>
    <row r="6872" spans="1:14">
      <c r="A6872"/>
      <c r="B6872"/>
      <c r="C6872"/>
      <c r="D6872"/>
      <c r="E6872"/>
      <c r="F6872"/>
      <c r="G6872"/>
      <c r="H6872"/>
      <c r="I6872"/>
      <c r="J6872"/>
      <c r="K6872"/>
      <c r="L6872" t="str">
        <f>IF(COUNTIFS(ZSOHPP055[订单号数值], ZSOHSD058[[#This Row],[订单号数值]], ZSOHPP055[行項目], ZSOHSD058[[#This Row],[行項目]])&gt;0, "Y", "")</f>
        <v/>
      </c>
      <c r="M6872" t="str">
        <f>IF(ZSOHSD058[[#This Row],[銷售訂單]]="", "", --ZSOHSD058[[#This Row],[銷售訂單]])</f>
        <v/>
      </c>
      <c r="N6872" s="16" t="str">
        <f>IF(ZSOHSD058[[#This Row],[落胚數]]="","",IF(ISNUMBER(ZSOHSD058[[#This Row],[落胚數]]+0), ZSOHSD058[[#This Row],[落胚數]]+0, 0))</f>
        <v/>
      </c>
    </row>
    <row r="6873" spans="1:14">
      <c r="A6873"/>
      <c r="B6873"/>
      <c r="C6873"/>
      <c r="D6873"/>
      <c r="E6873"/>
      <c r="F6873"/>
      <c r="G6873"/>
      <c r="H6873"/>
      <c r="I6873"/>
      <c r="J6873"/>
      <c r="K6873"/>
      <c r="L6873" t="str">
        <f>IF(COUNTIFS(ZSOHPP055[订单号数值], ZSOHSD058[[#This Row],[订单号数值]], ZSOHPP055[行項目], ZSOHSD058[[#This Row],[行項目]])&gt;0, "Y", "")</f>
        <v/>
      </c>
      <c r="M6873" t="str">
        <f>IF(ZSOHSD058[[#This Row],[銷售訂單]]="", "", --ZSOHSD058[[#This Row],[銷售訂單]])</f>
        <v/>
      </c>
      <c r="N6873" s="16" t="str">
        <f>IF(ZSOHSD058[[#This Row],[落胚數]]="","",IF(ISNUMBER(ZSOHSD058[[#This Row],[落胚數]]+0), ZSOHSD058[[#This Row],[落胚數]]+0, 0))</f>
        <v/>
      </c>
    </row>
    <row r="6874" spans="1:14">
      <c r="A6874"/>
      <c r="B6874"/>
      <c r="C6874"/>
      <c r="D6874"/>
      <c r="E6874"/>
      <c r="F6874"/>
      <c r="G6874"/>
      <c r="H6874"/>
      <c r="I6874"/>
      <c r="J6874"/>
      <c r="K6874"/>
      <c r="L6874" t="str">
        <f>IF(COUNTIFS(ZSOHPP055[订单号数值], ZSOHSD058[[#This Row],[订单号数值]], ZSOHPP055[行項目], ZSOHSD058[[#This Row],[行項目]])&gt;0, "Y", "")</f>
        <v/>
      </c>
      <c r="M6874" t="str">
        <f>IF(ZSOHSD058[[#This Row],[銷售訂單]]="", "", --ZSOHSD058[[#This Row],[銷售訂單]])</f>
        <v/>
      </c>
      <c r="N6874" s="16" t="str">
        <f>IF(ZSOHSD058[[#This Row],[落胚數]]="","",IF(ISNUMBER(ZSOHSD058[[#This Row],[落胚數]]+0), ZSOHSD058[[#This Row],[落胚數]]+0, 0))</f>
        <v/>
      </c>
    </row>
    <row r="6875" spans="1:14">
      <c r="A6875"/>
      <c r="B6875"/>
      <c r="C6875"/>
      <c r="D6875"/>
      <c r="E6875"/>
      <c r="F6875"/>
      <c r="G6875"/>
      <c r="H6875"/>
      <c r="I6875"/>
      <c r="J6875"/>
      <c r="K6875"/>
      <c r="L6875" t="str">
        <f>IF(COUNTIFS(ZSOHPP055[订单号数值], ZSOHSD058[[#This Row],[订单号数值]], ZSOHPP055[行項目], ZSOHSD058[[#This Row],[行項目]])&gt;0, "Y", "")</f>
        <v/>
      </c>
      <c r="M6875" t="str">
        <f>IF(ZSOHSD058[[#This Row],[銷售訂單]]="", "", --ZSOHSD058[[#This Row],[銷售訂單]])</f>
        <v/>
      </c>
      <c r="N6875" s="16" t="str">
        <f>IF(ZSOHSD058[[#This Row],[落胚數]]="","",IF(ISNUMBER(ZSOHSD058[[#This Row],[落胚數]]+0), ZSOHSD058[[#This Row],[落胚數]]+0, 0))</f>
        <v/>
      </c>
    </row>
    <row r="6876" spans="1:14">
      <c r="A6876"/>
      <c r="B6876"/>
      <c r="C6876"/>
      <c r="D6876"/>
      <c r="E6876"/>
      <c r="F6876"/>
      <c r="G6876"/>
      <c r="H6876"/>
      <c r="I6876"/>
      <c r="J6876"/>
      <c r="K6876"/>
      <c r="L6876" t="str">
        <f>IF(COUNTIFS(ZSOHPP055[订单号数值], ZSOHSD058[[#This Row],[订单号数值]], ZSOHPP055[行項目], ZSOHSD058[[#This Row],[行項目]])&gt;0, "Y", "")</f>
        <v/>
      </c>
      <c r="M6876" t="str">
        <f>IF(ZSOHSD058[[#This Row],[銷售訂單]]="", "", --ZSOHSD058[[#This Row],[銷售訂單]])</f>
        <v/>
      </c>
      <c r="N6876" s="16" t="str">
        <f>IF(ZSOHSD058[[#This Row],[落胚數]]="","",IF(ISNUMBER(ZSOHSD058[[#This Row],[落胚數]]+0), ZSOHSD058[[#This Row],[落胚數]]+0, 0))</f>
        <v/>
      </c>
    </row>
    <row r="6877" spans="1:14">
      <c r="A6877"/>
      <c r="B6877"/>
      <c r="C6877"/>
      <c r="D6877"/>
      <c r="E6877"/>
      <c r="F6877"/>
      <c r="G6877"/>
      <c r="H6877"/>
      <c r="I6877"/>
      <c r="J6877"/>
      <c r="K6877"/>
      <c r="L6877" t="str">
        <f>IF(COUNTIFS(ZSOHPP055[订单号数值], ZSOHSD058[[#This Row],[订单号数值]], ZSOHPP055[行項目], ZSOHSD058[[#This Row],[行項目]])&gt;0, "Y", "")</f>
        <v/>
      </c>
      <c r="M6877" t="str">
        <f>IF(ZSOHSD058[[#This Row],[銷售訂單]]="", "", --ZSOHSD058[[#This Row],[銷售訂單]])</f>
        <v/>
      </c>
      <c r="N6877" s="16" t="str">
        <f>IF(ZSOHSD058[[#This Row],[落胚數]]="","",IF(ISNUMBER(ZSOHSD058[[#This Row],[落胚數]]+0), ZSOHSD058[[#This Row],[落胚數]]+0, 0))</f>
        <v/>
      </c>
    </row>
    <row r="6878" spans="1:14">
      <c r="A6878"/>
      <c r="B6878"/>
      <c r="C6878"/>
      <c r="D6878"/>
      <c r="E6878"/>
      <c r="F6878"/>
      <c r="G6878"/>
      <c r="H6878"/>
      <c r="I6878"/>
      <c r="J6878"/>
      <c r="K6878"/>
      <c r="L6878" t="str">
        <f>IF(COUNTIFS(ZSOHPP055[订单号数值], ZSOHSD058[[#This Row],[订单号数值]], ZSOHPP055[行項目], ZSOHSD058[[#This Row],[行項目]])&gt;0, "Y", "")</f>
        <v/>
      </c>
      <c r="M6878" t="str">
        <f>IF(ZSOHSD058[[#This Row],[銷售訂單]]="", "", --ZSOHSD058[[#This Row],[銷售訂單]])</f>
        <v/>
      </c>
      <c r="N6878" s="16" t="str">
        <f>IF(ZSOHSD058[[#This Row],[落胚數]]="","",IF(ISNUMBER(ZSOHSD058[[#This Row],[落胚數]]+0), ZSOHSD058[[#This Row],[落胚數]]+0, 0))</f>
        <v/>
      </c>
    </row>
    <row r="6879" spans="1:14">
      <c r="A6879"/>
      <c r="B6879"/>
      <c r="C6879"/>
      <c r="D6879"/>
      <c r="E6879"/>
      <c r="F6879"/>
      <c r="G6879"/>
      <c r="H6879"/>
      <c r="I6879"/>
      <c r="J6879"/>
      <c r="K6879"/>
      <c r="L6879" t="str">
        <f>IF(COUNTIFS(ZSOHPP055[订单号数值], ZSOHSD058[[#This Row],[订单号数值]], ZSOHPP055[行項目], ZSOHSD058[[#This Row],[行項目]])&gt;0, "Y", "")</f>
        <v/>
      </c>
      <c r="M6879" t="str">
        <f>IF(ZSOHSD058[[#This Row],[銷售訂單]]="", "", --ZSOHSD058[[#This Row],[銷售訂單]])</f>
        <v/>
      </c>
      <c r="N6879" s="16" t="str">
        <f>IF(ZSOHSD058[[#This Row],[落胚數]]="","",IF(ISNUMBER(ZSOHSD058[[#This Row],[落胚數]]+0), ZSOHSD058[[#This Row],[落胚數]]+0, 0))</f>
        <v/>
      </c>
    </row>
    <row r="6880" spans="1:14">
      <c r="A6880"/>
      <c r="B6880"/>
      <c r="C6880"/>
      <c r="D6880"/>
      <c r="E6880"/>
      <c r="F6880"/>
      <c r="G6880"/>
      <c r="H6880"/>
      <c r="I6880"/>
      <c r="J6880"/>
      <c r="K6880"/>
      <c r="L6880" t="str">
        <f>IF(COUNTIFS(ZSOHPP055[订单号数值], ZSOHSD058[[#This Row],[订单号数值]], ZSOHPP055[行項目], ZSOHSD058[[#This Row],[行項目]])&gt;0, "Y", "")</f>
        <v/>
      </c>
      <c r="M6880" t="str">
        <f>IF(ZSOHSD058[[#This Row],[銷售訂單]]="", "", --ZSOHSD058[[#This Row],[銷售訂單]])</f>
        <v/>
      </c>
      <c r="N6880" s="16" t="str">
        <f>IF(ZSOHSD058[[#This Row],[落胚數]]="","",IF(ISNUMBER(ZSOHSD058[[#This Row],[落胚數]]+0), ZSOHSD058[[#This Row],[落胚數]]+0, 0))</f>
        <v/>
      </c>
    </row>
    <row r="6881" spans="1:14">
      <c r="A6881"/>
      <c r="B6881"/>
      <c r="C6881"/>
      <c r="D6881"/>
      <c r="E6881"/>
      <c r="F6881"/>
      <c r="G6881"/>
      <c r="H6881"/>
      <c r="I6881"/>
      <c r="J6881"/>
      <c r="K6881"/>
      <c r="L6881" t="str">
        <f>IF(COUNTIFS(ZSOHPP055[订单号数值], ZSOHSD058[[#This Row],[订单号数值]], ZSOHPP055[行項目], ZSOHSD058[[#This Row],[行項目]])&gt;0, "Y", "")</f>
        <v/>
      </c>
      <c r="M6881" t="str">
        <f>IF(ZSOHSD058[[#This Row],[銷售訂單]]="", "", --ZSOHSD058[[#This Row],[銷售訂單]])</f>
        <v/>
      </c>
      <c r="N6881" s="16" t="str">
        <f>IF(ZSOHSD058[[#This Row],[落胚數]]="","",IF(ISNUMBER(ZSOHSD058[[#This Row],[落胚數]]+0), ZSOHSD058[[#This Row],[落胚數]]+0, 0))</f>
        <v/>
      </c>
    </row>
    <row r="6882" spans="1:14">
      <c r="A6882"/>
      <c r="B6882"/>
      <c r="C6882"/>
      <c r="D6882"/>
      <c r="E6882"/>
      <c r="F6882"/>
      <c r="G6882"/>
      <c r="H6882"/>
      <c r="I6882"/>
      <c r="J6882"/>
      <c r="K6882"/>
      <c r="L6882" t="str">
        <f>IF(COUNTIFS(ZSOHPP055[订单号数值], ZSOHSD058[[#This Row],[订单号数值]], ZSOHPP055[行項目], ZSOHSD058[[#This Row],[行項目]])&gt;0, "Y", "")</f>
        <v/>
      </c>
      <c r="M6882" t="str">
        <f>IF(ZSOHSD058[[#This Row],[銷售訂單]]="", "", --ZSOHSD058[[#This Row],[銷售訂單]])</f>
        <v/>
      </c>
      <c r="N6882" s="16" t="str">
        <f>IF(ZSOHSD058[[#This Row],[落胚數]]="","",IF(ISNUMBER(ZSOHSD058[[#This Row],[落胚數]]+0), ZSOHSD058[[#This Row],[落胚數]]+0, 0))</f>
        <v/>
      </c>
    </row>
    <row r="6883" spans="1:14">
      <c r="A6883"/>
      <c r="B6883"/>
      <c r="C6883"/>
      <c r="D6883"/>
      <c r="E6883"/>
      <c r="F6883"/>
      <c r="G6883"/>
      <c r="H6883"/>
      <c r="I6883"/>
      <c r="J6883"/>
      <c r="K6883"/>
      <c r="L6883" t="str">
        <f>IF(COUNTIFS(ZSOHPP055[订单号数值], ZSOHSD058[[#This Row],[订单号数值]], ZSOHPP055[行項目], ZSOHSD058[[#This Row],[行項目]])&gt;0, "Y", "")</f>
        <v/>
      </c>
      <c r="M6883" t="str">
        <f>IF(ZSOHSD058[[#This Row],[銷售訂單]]="", "", --ZSOHSD058[[#This Row],[銷售訂單]])</f>
        <v/>
      </c>
      <c r="N6883" s="16" t="str">
        <f>IF(ZSOHSD058[[#This Row],[落胚數]]="","",IF(ISNUMBER(ZSOHSD058[[#This Row],[落胚數]]+0), ZSOHSD058[[#This Row],[落胚數]]+0, 0))</f>
        <v/>
      </c>
    </row>
    <row r="6884" spans="1:14">
      <c r="A6884"/>
      <c r="B6884"/>
      <c r="C6884"/>
      <c r="D6884"/>
      <c r="E6884"/>
      <c r="F6884"/>
      <c r="G6884"/>
      <c r="H6884"/>
      <c r="I6884"/>
      <c r="J6884"/>
      <c r="K6884"/>
      <c r="L6884" t="str">
        <f>IF(COUNTIFS(ZSOHPP055[订单号数值], ZSOHSD058[[#This Row],[订单号数值]], ZSOHPP055[行項目], ZSOHSD058[[#This Row],[行項目]])&gt;0, "Y", "")</f>
        <v/>
      </c>
      <c r="M6884" t="str">
        <f>IF(ZSOHSD058[[#This Row],[銷售訂單]]="", "", --ZSOHSD058[[#This Row],[銷售訂單]])</f>
        <v/>
      </c>
      <c r="N6884" s="16" t="str">
        <f>IF(ZSOHSD058[[#This Row],[落胚數]]="","",IF(ISNUMBER(ZSOHSD058[[#This Row],[落胚數]]+0), ZSOHSD058[[#This Row],[落胚數]]+0, 0))</f>
        <v/>
      </c>
    </row>
    <row r="6885" spans="1:14">
      <c r="A6885"/>
      <c r="B6885"/>
      <c r="C6885"/>
      <c r="D6885"/>
      <c r="E6885"/>
      <c r="F6885"/>
      <c r="G6885"/>
      <c r="H6885"/>
      <c r="I6885"/>
      <c r="J6885"/>
      <c r="K6885"/>
      <c r="L6885" t="str">
        <f>IF(COUNTIFS(ZSOHPP055[订单号数值], ZSOHSD058[[#This Row],[订单号数值]], ZSOHPP055[行項目], ZSOHSD058[[#This Row],[行項目]])&gt;0, "Y", "")</f>
        <v/>
      </c>
      <c r="M6885" t="str">
        <f>IF(ZSOHSD058[[#This Row],[銷售訂單]]="", "", --ZSOHSD058[[#This Row],[銷售訂單]])</f>
        <v/>
      </c>
      <c r="N6885" s="16" t="str">
        <f>IF(ZSOHSD058[[#This Row],[落胚數]]="","",IF(ISNUMBER(ZSOHSD058[[#This Row],[落胚數]]+0), ZSOHSD058[[#This Row],[落胚數]]+0, 0))</f>
        <v/>
      </c>
    </row>
    <row r="6886" spans="1:14">
      <c r="A6886"/>
      <c r="B6886"/>
      <c r="C6886"/>
      <c r="D6886"/>
      <c r="E6886"/>
      <c r="F6886"/>
      <c r="G6886"/>
      <c r="H6886"/>
      <c r="I6886"/>
      <c r="J6886"/>
      <c r="K6886"/>
      <c r="L6886" t="str">
        <f>IF(COUNTIFS(ZSOHPP055[订单号数值], ZSOHSD058[[#This Row],[订单号数值]], ZSOHPP055[行項目], ZSOHSD058[[#This Row],[行項目]])&gt;0, "Y", "")</f>
        <v/>
      </c>
      <c r="M6886" t="str">
        <f>IF(ZSOHSD058[[#This Row],[銷售訂單]]="", "", --ZSOHSD058[[#This Row],[銷售訂單]])</f>
        <v/>
      </c>
      <c r="N6886" s="16" t="str">
        <f>IF(ZSOHSD058[[#This Row],[落胚數]]="","",IF(ISNUMBER(ZSOHSD058[[#This Row],[落胚數]]+0), ZSOHSD058[[#This Row],[落胚數]]+0, 0))</f>
        <v/>
      </c>
    </row>
    <row r="6887" spans="1:14">
      <c r="A6887"/>
      <c r="B6887"/>
      <c r="C6887"/>
      <c r="D6887"/>
      <c r="E6887"/>
      <c r="F6887"/>
      <c r="G6887"/>
      <c r="H6887"/>
      <c r="I6887"/>
      <c r="J6887"/>
      <c r="K6887"/>
      <c r="L6887" t="str">
        <f>IF(COUNTIFS(ZSOHPP055[订单号数值], ZSOHSD058[[#This Row],[订单号数值]], ZSOHPP055[行項目], ZSOHSD058[[#This Row],[行項目]])&gt;0, "Y", "")</f>
        <v/>
      </c>
      <c r="M6887" t="str">
        <f>IF(ZSOHSD058[[#This Row],[銷售訂單]]="", "", --ZSOHSD058[[#This Row],[銷售訂單]])</f>
        <v/>
      </c>
      <c r="N6887" s="16" t="str">
        <f>IF(ZSOHSD058[[#This Row],[落胚數]]="","",IF(ISNUMBER(ZSOHSD058[[#This Row],[落胚數]]+0), ZSOHSD058[[#This Row],[落胚數]]+0, 0))</f>
        <v/>
      </c>
    </row>
    <row r="6888" spans="1:14">
      <c r="A6888"/>
      <c r="B6888"/>
      <c r="C6888"/>
      <c r="D6888"/>
      <c r="E6888"/>
      <c r="F6888"/>
      <c r="G6888"/>
      <c r="H6888"/>
      <c r="I6888"/>
      <c r="J6888"/>
      <c r="K6888"/>
      <c r="L6888" t="str">
        <f>IF(COUNTIFS(ZSOHPP055[订单号数值], ZSOHSD058[[#This Row],[订单号数值]], ZSOHPP055[行項目], ZSOHSD058[[#This Row],[行項目]])&gt;0, "Y", "")</f>
        <v/>
      </c>
      <c r="M6888" t="str">
        <f>IF(ZSOHSD058[[#This Row],[銷售訂單]]="", "", --ZSOHSD058[[#This Row],[銷售訂單]])</f>
        <v/>
      </c>
      <c r="N6888" s="16" t="str">
        <f>IF(ZSOHSD058[[#This Row],[落胚數]]="","",IF(ISNUMBER(ZSOHSD058[[#This Row],[落胚數]]+0), ZSOHSD058[[#This Row],[落胚數]]+0, 0))</f>
        <v/>
      </c>
    </row>
    <row r="6889" spans="1:14">
      <c r="A6889"/>
      <c r="B6889"/>
      <c r="C6889"/>
      <c r="D6889"/>
      <c r="E6889"/>
      <c r="F6889"/>
      <c r="G6889"/>
      <c r="H6889"/>
      <c r="I6889"/>
      <c r="J6889"/>
      <c r="K6889"/>
      <c r="L6889" t="str">
        <f>IF(COUNTIFS(ZSOHPP055[订单号数值], ZSOHSD058[[#This Row],[订单号数值]], ZSOHPP055[行項目], ZSOHSD058[[#This Row],[行項目]])&gt;0, "Y", "")</f>
        <v/>
      </c>
      <c r="M6889" t="str">
        <f>IF(ZSOHSD058[[#This Row],[銷售訂單]]="", "", --ZSOHSD058[[#This Row],[銷售訂單]])</f>
        <v/>
      </c>
      <c r="N6889" s="16" t="str">
        <f>IF(ZSOHSD058[[#This Row],[落胚數]]="","",IF(ISNUMBER(ZSOHSD058[[#This Row],[落胚數]]+0), ZSOHSD058[[#This Row],[落胚數]]+0, 0))</f>
        <v/>
      </c>
    </row>
    <row r="6890" spans="1:14">
      <c r="A6890"/>
      <c r="B6890"/>
      <c r="C6890"/>
      <c r="D6890"/>
      <c r="E6890"/>
      <c r="F6890"/>
      <c r="G6890"/>
      <c r="H6890"/>
      <c r="I6890"/>
      <c r="J6890"/>
      <c r="K6890"/>
      <c r="L6890" t="str">
        <f>IF(COUNTIFS(ZSOHPP055[订单号数值], ZSOHSD058[[#This Row],[订单号数值]], ZSOHPP055[行項目], ZSOHSD058[[#This Row],[行項目]])&gt;0, "Y", "")</f>
        <v/>
      </c>
      <c r="M6890" t="str">
        <f>IF(ZSOHSD058[[#This Row],[銷售訂單]]="", "", --ZSOHSD058[[#This Row],[銷售訂單]])</f>
        <v/>
      </c>
      <c r="N6890" s="16" t="str">
        <f>IF(ZSOHSD058[[#This Row],[落胚數]]="","",IF(ISNUMBER(ZSOHSD058[[#This Row],[落胚數]]+0), ZSOHSD058[[#This Row],[落胚數]]+0, 0))</f>
        <v/>
      </c>
    </row>
    <row r="6891" spans="1:14">
      <c r="A6891"/>
      <c r="B6891"/>
      <c r="C6891"/>
      <c r="D6891"/>
      <c r="E6891"/>
      <c r="F6891"/>
      <c r="G6891"/>
      <c r="H6891"/>
      <c r="I6891"/>
      <c r="J6891"/>
      <c r="K6891"/>
      <c r="L6891" t="str">
        <f>IF(COUNTIFS(ZSOHPP055[订单号数值], ZSOHSD058[[#This Row],[订单号数值]], ZSOHPP055[行項目], ZSOHSD058[[#This Row],[行項目]])&gt;0, "Y", "")</f>
        <v/>
      </c>
      <c r="M6891" t="str">
        <f>IF(ZSOHSD058[[#This Row],[銷售訂單]]="", "", --ZSOHSD058[[#This Row],[銷售訂單]])</f>
        <v/>
      </c>
      <c r="N6891" s="16" t="str">
        <f>IF(ZSOHSD058[[#This Row],[落胚數]]="","",IF(ISNUMBER(ZSOHSD058[[#This Row],[落胚數]]+0), ZSOHSD058[[#This Row],[落胚數]]+0, 0))</f>
        <v/>
      </c>
    </row>
    <row r="6892" spans="1:14">
      <c r="A6892"/>
      <c r="B6892"/>
      <c r="C6892"/>
      <c r="D6892"/>
      <c r="E6892"/>
      <c r="F6892"/>
      <c r="G6892"/>
      <c r="H6892"/>
      <c r="I6892"/>
      <c r="J6892"/>
      <c r="K6892"/>
      <c r="L6892" t="str">
        <f>IF(COUNTIFS(ZSOHPP055[订单号数值], ZSOHSD058[[#This Row],[订单号数值]], ZSOHPP055[行項目], ZSOHSD058[[#This Row],[行項目]])&gt;0, "Y", "")</f>
        <v/>
      </c>
      <c r="M6892" t="str">
        <f>IF(ZSOHSD058[[#This Row],[銷售訂單]]="", "", --ZSOHSD058[[#This Row],[銷售訂單]])</f>
        <v/>
      </c>
      <c r="N6892" s="16" t="str">
        <f>IF(ZSOHSD058[[#This Row],[落胚數]]="","",IF(ISNUMBER(ZSOHSD058[[#This Row],[落胚數]]+0), ZSOHSD058[[#This Row],[落胚數]]+0, 0))</f>
        <v/>
      </c>
    </row>
    <row r="6893" spans="1:14">
      <c r="A6893"/>
      <c r="B6893"/>
      <c r="C6893"/>
      <c r="D6893"/>
      <c r="E6893"/>
      <c r="F6893"/>
      <c r="G6893"/>
      <c r="H6893"/>
      <c r="I6893"/>
      <c r="J6893"/>
      <c r="K6893"/>
      <c r="L6893" t="str">
        <f>IF(COUNTIFS(ZSOHPP055[订单号数值], ZSOHSD058[[#This Row],[订单号数值]], ZSOHPP055[行項目], ZSOHSD058[[#This Row],[行項目]])&gt;0, "Y", "")</f>
        <v/>
      </c>
      <c r="M6893" t="str">
        <f>IF(ZSOHSD058[[#This Row],[銷售訂單]]="", "", --ZSOHSD058[[#This Row],[銷售訂單]])</f>
        <v/>
      </c>
      <c r="N6893" s="16" t="str">
        <f>IF(ZSOHSD058[[#This Row],[落胚數]]="","",IF(ISNUMBER(ZSOHSD058[[#This Row],[落胚數]]+0), ZSOHSD058[[#This Row],[落胚數]]+0, 0))</f>
        <v/>
      </c>
    </row>
    <row r="6894" spans="1:14">
      <c r="A6894"/>
      <c r="B6894"/>
      <c r="C6894"/>
      <c r="D6894"/>
      <c r="E6894"/>
      <c r="F6894"/>
      <c r="G6894"/>
      <c r="H6894"/>
      <c r="I6894"/>
      <c r="J6894"/>
      <c r="K6894"/>
      <c r="L6894" t="str">
        <f>IF(COUNTIFS(ZSOHPP055[订单号数值], ZSOHSD058[[#This Row],[订单号数值]], ZSOHPP055[行項目], ZSOHSD058[[#This Row],[行項目]])&gt;0, "Y", "")</f>
        <v/>
      </c>
      <c r="M6894" t="str">
        <f>IF(ZSOHSD058[[#This Row],[銷售訂單]]="", "", --ZSOHSD058[[#This Row],[銷售訂單]])</f>
        <v/>
      </c>
      <c r="N6894" s="16" t="str">
        <f>IF(ZSOHSD058[[#This Row],[落胚數]]="","",IF(ISNUMBER(ZSOHSD058[[#This Row],[落胚數]]+0), ZSOHSD058[[#This Row],[落胚數]]+0, 0))</f>
        <v/>
      </c>
    </row>
    <row r="6895" spans="1:14">
      <c r="A6895"/>
      <c r="B6895"/>
      <c r="C6895"/>
      <c r="D6895"/>
      <c r="E6895"/>
      <c r="F6895"/>
      <c r="G6895"/>
      <c r="H6895"/>
      <c r="I6895"/>
      <c r="J6895"/>
      <c r="K6895"/>
      <c r="L6895" t="str">
        <f>IF(COUNTIFS(ZSOHPP055[订单号数值], ZSOHSD058[[#This Row],[订单号数值]], ZSOHPP055[行項目], ZSOHSD058[[#This Row],[行項目]])&gt;0, "Y", "")</f>
        <v/>
      </c>
      <c r="M6895" t="str">
        <f>IF(ZSOHSD058[[#This Row],[銷售訂單]]="", "", --ZSOHSD058[[#This Row],[銷售訂單]])</f>
        <v/>
      </c>
      <c r="N6895" s="16" t="str">
        <f>IF(ZSOHSD058[[#This Row],[落胚數]]="","",IF(ISNUMBER(ZSOHSD058[[#This Row],[落胚數]]+0), ZSOHSD058[[#This Row],[落胚數]]+0, 0))</f>
        <v/>
      </c>
    </row>
    <row r="6896" spans="1:14">
      <c r="A6896"/>
      <c r="B6896"/>
      <c r="C6896"/>
      <c r="D6896"/>
      <c r="E6896"/>
      <c r="F6896"/>
      <c r="G6896"/>
      <c r="H6896"/>
      <c r="I6896"/>
      <c r="J6896"/>
      <c r="K6896"/>
      <c r="L6896" t="str">
        <f>IF(COUNTIFS(ZSOHPP055[订单号数值], ZSOHSD058[[#This Row],[订单号数值]], ZSOHPP055[行項目], ZSOHSD058[[#This Row],[行項目]])&gt;0, "Y", "")</f>
        <v/>
      </c>
      <c r="M6896" t="str">
        <f>IF(ZSOHSD058[[#This Row],[銷售訂單]]="", "", --ZSOHSD058[[#This Row],[銷售訂單]])</f>
        <v/>
      </c>
      <c r="N6896" s="16" t="str">
        <f>IF(ZSOHSD058[[#This Row],[落胚數]]="","",IF(ISNUMBER(ZSOHSD058[[#This Row],[落胚數]]+0), ZSOHSD058[[#This Row],[落胚數]]+0, 0))</f>
        <v/>
      </c>
    </row>
    <row r="6897" spans="1:14">
      <c r="A6897"/>
      <c r="B6897"/>
      <c r="C6897"/>
      <c r="D6897"/>
      <c r="E6897"/>
      <c r="F6897"/>
      <c r="G6897"/>
      <c r="H6897"/>
      <c r="I6897"/>
      <c r="J6897"/>
      <c r="K6897"/>
      <c r="L6897" t="str">
        <f>IF(COUNTIFS(ZSOHPP055[订单号数值], ZSOHSD058[[#This Row],[订单号数值]], ZSOHPP055[行項目], ZSOHSD058[[#This Row],[行項目]])&gt;0, "Y", "")</f>
        <v/>
      </c>
      <c r="M6897" t="str">
        <f>IF(ZSOHSD058[[#This Row],[銷售訂單]]="", "", --ZSOHSD058[[#This Row],[銷售訂單]])</f>
        <v/>
      </c>
      <c r="N6897" s="16" t="str">
        <f>IF(ZSOHSD058[[#This Row],[落胚數]]="","",IF(ISNUMBER(ZSOHSD058[[#This Row],[落胚數]]+0), ZSOHSD058[[#This Row],[落胚數]]+0, 0))</f>
        <v/>
      </c>
    </row>
    <row r="6898" spans="1:14">
      <c r="A6898"/>
      <c r="B6898"/>
      <c r="C6898"/>
      <c r="D6898"/>
      <c r="E6898"/>
      <c r="F6898"/>
      <c r="G6898"/>
      <c r="H6898"/>
      <c r="I6898"/>
      <c r="J6898"/>
      <c r="K6898"/>
      <c r="L6898" t="str">
        <f>IF(COUNTIFS(ZSOHPP055[订单号数值], ZSOHSD058[[#This Row],[订单号数值]], ZSOHPP055[行項目], ZSOHSD058[[#This Row],[行項目]])&gt;0, "Y", "")</f>
        <v/>
      </c>
      <c r="M6898" t="str">
        <f>IF(ZSOHSD058[[#This Row],[銷售訂單]]="", "", --ZSOHSD058[[#This Row],[銷售訂單]])</f>
        <v/>
      </c>
      <c r="N6898" s="16" t="str">
        <f>IF(ZSOHSD058[[#This Row],[落胚數]]="","",IF(ISNUMBER(ZSOHSD058[[#This Row],[落胚數]]+0), ZSOHSD058[[#This Row],[落胚數]]+0, 0))</f>
        <v/>
      </c>
    </row>
    <row r="6899" spans="1:14">
      <c r="A6899"/>
      <c r="B6899"/>
      <c r="C6899"/>
      <c r="D6899"/>
      <c r="E6899"/>
      <c r="F6899"/>
      <c r="G6899"/>
      <c r="H6899"/>
      <c r="I6899"/>
      <c r="J6899"/>
      <c r="K6899"/>
      <c r="L6899" t="str">
        <f>IF(COUNTIFS(ZSOHPP055[订单号数值], ZSOHSD058[[#This Row],[订单号数值]], ZSOHPP055[行項目], ZSOHSD058[[#This Row],[行項目]])&gt;0, "Y", "")</f>
        <v/>
      </c>
      <c r="M6899" t="str">
        <f>IF(ZSOHSD058[[#This Row],[銷售訂單]]="", "", --ZSOHSD058[[#This Row],[銷售訂單]])</f>
        <v/>
      </c>
      <c r="N6899" s="16" t="str">
        <f>IF(ZSOHSD058[[#This Row],[落胚數]]="","",IF(ISNUMBER(ZSOHSD058[[#This Row],[落胚數]]+0), ZSOHSD058[[#This Row],[落胚數]]+0, 0))</f>
        <v/>
      </c>
    </row>
    <row r="6900" spans="1:14">
      <c r="A6900"/>
      <c r="B6900"/>
      <c r="C6900"/>
      <c r="D6900"/>
      <c r="E6900"/>
      <c r="F6900"/>
      <c r="G6900"/>
      <c r="H6900"/>
      <c r="I6900"/>
      <c r="J6900"/>
      <c r="K6900"/>
      <c r="L6900" t="str">
        <f>IF(COUNTIFS(ZSOHPP055[订单号数值], ZSOHSD058[[#This Row],[订单号数值]], ZSOHPP055[行項目], ZSOHSD058[[#This Row],[行項目]])&gt;0, "Y", "")</f>
        <v/>
      </c>
      <c r="M6900" t="str">
        <f>IF(ZSOHSD058[[#This Row],[銷售訂單]]="", "", --ZSOHSD058[[#This Row],[銷售訂單]])</f>
        <v/>
      </c>
      <c r="N6900" s="16" t="str">
        <f>IF(ZSOHSD058[[#This Row],[落胚數]]="","",IF(ISNUMBER(ZSOHSD058[[#This Row],[落胚數]]+0), ZSOHSD058[[#This Row],[落胚數]]+0, 0))</f>
        <v/>
      </c>
    </row>
    <row r="6901" spans="1:14">
      <c r="A6901"/>
      <c r="B6901"/>
      <c r="C6901"/>
      <c r="D6901"/>
      <c r="E6901"/>
      <c r="F6901"/>
      <c r="G6901"/>
      <c r="H6901"/>
      <c r="I6901"/>
      <c r="J6901"/>
      <c r="K6901"/>
      <c r="L6901" t="str">
        <f>IF(COUNTIFS(ZSOHPP055[订单号数值], ZSOHSD058[[#This Row],[订单号数值]], ZSOHPP055[行項目], ZSOHSD058[[#This Row],[行項目]])&gt;0, "Y", "")</f>
        <v/>
      </c>
      <c r="M6901" t="str">
        <f>IF(ZSOHSD058[[#This Row],[銷售訂單]]="", "", --ZSOHSD058[[#This Row],[銷售訂單]])</f>
        <v/>
      </c>
      <c r="N6901" s="16" t="str">
        <f>IF(ZSOHSD058[[#This Row],[落胚數]]="","",IF(ISNUMBER(ZSOHSD058[[#This Row],[落胚數]]+0), ZSOHSD058[[#This Row],[落胚數]]+0, 0))</f>
        <v/>
      </c>
    </row>
    <row r="6902" spans="1:14">
      <c r="A6902"/>
      <c r="B6902"/>
      <c r="C6902"/>
      <c r="D6902"/>
      <c r="E6902"/>
      <c r="F6902"/>
      <c r="G6902"/>
      <c r="H6902"/>
      <c r="I6902"/>
      <c r="J6902"/>
      <c r="K6902"/>
      <c r="L6902" t="str">
        <f>IF(COUNTIFS(ZSOHPP055[订单号数值], ZSOHSD058[[#This Row],[订单号数值]], ZSOHPP055[行項目], ZSOHSD058[[#This Row],[行項目]])&gt;0, "Y", "")</f>
        <v/>
      </c>
      <c r="M6902" t="str">
        <f>IF(ZSOHSD058[[#This Row],[銷售訂單]]="", "", --ZSOHSD058[[#This Row],[銷售訂單]])</f>
        <v/>
      </c>
      <c r="N6902" s="16" t="str">
        <f>IF(ZSOHSD058[[#This Row],[落胚數]]="","",IF(ISNUMBER(ZSOHSD058[[#This Row],[落胚數]]+0), ZSOHSD058[[#This Row],[落胚數]]+0, 0))</f>
        <v/>
      </c>
    </row>
    <row r="6903" spans="1:14">
      <c r="A6903"/>
      <c r="B6903"/>
      <c r="C6903"/>
      <c r="D6903"/>
      <c r="E6903"/>
      <c r="F6903"/>
      <c r="G6903"/>
      <c r="H6903"/>
      <c r="I6903"/>
      <c r="J6903"/>
      <c r="K6903"/>
      <c r="L6903" t="str">
        <f>IF(COUNTIFS(ZSOHPP055[订单号数值], ZSOHSD058[[#This Row],[订单号数值]], ZSOHPP055[行項目], ZSOHSD058[[#This Row],[行項目]])&gt;0, "Y", "")</f>
        <v/>
      </c>
      <c r="M6903" t="str">
        <f>IF(ZSOHSD058[[#This Row],[銷售訂單]]="", "", --ZSOHSD058[[#This Row],[銷售訂單]])</f>
        <v/>
      </c>
      <c r="N6903" s="16" t="str">
        <f>IF(ZSOHSD058[[#This Row],[落胚數]]="","",IF(ISNUMBER(ZSOHSD058[[#This Row],[落胚數]]+0), ZSOHSD058[[#This Row],[落胚數]]+0, 0))</f>
        <v/>
      </c>
    </row>
    <row r="6904" spans="1:14">
      <c r="A6904"/>
      <c r="B6904"/>
      <c r="C6904"/>
      <c r="D6904"/>
      <c r="E6904"/>
      <c r="F6904"/>
      <c r="G6904"/>
      <c r="H6904"/>
      <c r="I6904"/>
      <c r="J6904"/>
      <c r="K6904"/>
      <c r="L6904" t="str">
        <f>IF(COUNTIFS(ZSOHPP055[订单号数值], ZSOHSD058[[#This Row],[订单号数值]], ZSOHPP055[行項目], ZSOHSD058[[#This Row],[行項目]])&gt;0, "Y", "")</f>
        <v/>
      </c>
      <c r="M6904" t="str">
        <f>IF(ZSOHSD058[[#This Row],[銷售訂單]]="", "", --ZSOHSD058[[#This Row],[銷售訂單]])</f>
        <v/>
      </c>
      <c r="N6904" s="16" t="str">
        <f>IF(ZSOHSD058[[#This Row],[落胚數]]="","",IF(ISNUMBER(ZSOHSD058[[#This Row],[落胚數]]+0), ZSOHSD058[[#This Row],[落胚數]]+0, 0))</f>
        <v/>
      </c>
    </row>
    <row r="6905" spans="1:14">
      <c r="A6905"/>
      <c r="B6905"/>
      <c r="C6905"/>
      <c r="D6905"/>
      <c r="E6905"/>
      <c r="F6905"/>
      <c r="G6905"/>
      <c r="H6905"/>
      <c r="I6905"/>
      <c r="J6905"/>
      <c r="K6905"/>
      <c r="L6905" t="str">
        <f>IF(COUNTIFS(ZSOHPP055[订单号数值], ZSOHSD058[[#This Row],[订单号数值]], ZSOHPP055[行項目], ZSOHSD058[[#This Row],[行項目]])&gt;0, "Y", "")</f>
        <v/>
      </c>
      <c r="M6905" t="str">
        <f>IF(ZSOHSD058[[#This Row],[銷售訂單]]="", "", --ZSOHSD058[[#This Row],[銷售訂單]])</f>
        <v/>
      </c>
      <c r="N6905" s="16" t="str">
        <f>IF(ZSOHSD058[[#This Row],[落胚數]]="","",IF(ISNUMBER(ZSOHSD058[[#This Row],[落胚數]]+0), ZSOHSD058[[#This Row],[落胚數]]+0, 0))</f>
        <v/>
      </c>
    </row>
    <row r="6906" spans="1:14">
      <c r="A6906"/>
      <c r="B6906"/>
      <c r="C6906"/>
      <c r="D6906"/>
      <c r="E6906"/>
      <c r="F6906"/>
      <c r="G6906"/>
      <c r="H6906"/>
      <c r="I6906"/>
      <c r="J6906"/>
      <c r="K6906"/>
      <c r="L6906" t="str">
        <f>IF(COUNTIFS(ZSOHPP055[订单号数值], ZSOHSD058[[#This Row],[订单号数值]], ZSOHPP055[行項目], ZSOHSD058[[#This Row],[行項目]])&gt;0, "Y", "")</f>
        <v/>
      </c>
      <c r="M6906" t="str">
        <f>IF(ZSOHSD058[[#This Row],[銷售訂單]]="", "", --ZSOHSD058[[#This Row],[銷售訂單]])</f>
        <v/>
      </c>
      <c r="N6906" s="16" t="str">
        <f>IF(ZSOHSD058[[#This Row],[落胚數]]="","",IF(ISNUMBER(ZSOHSD058[[#This Row],[落胚數]]+0), ZSOHSD058[[#This Row],[落胚數]]+0, 0))</f>
        <v/>
      </c>
    </row>
    <row r="6907" spans="1:14">
      <c r="A6907"/>
      <c r="B6907"/>
      <c r="C6907"/>
      <c r="D6907"/>
      <c r="E6907"/>
      <c r="F6907"/>
      <c r="G6907"/>
      <c r="H6907"/>
      <c r="I6907"/>
      <c r="J6907"/>
      <c r="K6907"/>
      <c r="L6907" t="str">
        <f>IF(COUNTIFS(ZSOHPP055[订单号数值], ZSOHSD058[[#This Row],[订单号数值]], ZSOHPP055[行項目], ZSOHSD058[[#This Row],[行項目]])&gt;0, "Y", "")</f>
        <v/>
      </c>
      <c r="M6907" t="str">
        <f>IF(ZSOHSD058[[#This Row],[銷售訂單]]="", "", --ZSOHSD058[[#This Row],[銷售訂單]])</f>
        <v/>
      </c>
      <c r="N6907" s="16" t="str">
        <f>IF(ZSOHSD058[[#This Row],[落胚數]]="","",IF(ISNUMBER(ZSOHSD058[[#This Row],[落胚數]]+0), ZSOHSD058[[#This Row],[落胚數]]+0, 0))</f>
        <v/>
      </c>
    </row>
    <row r="6908" spans="1:14">
      <c r="A6908"/>
      <c r="B6908"/>
      <c r="C6908"/>
      <c r="D6908"/>
      <c r="E6908"/>
      <c r="F6908"/>
      <c r="G6908"/>
      <c r="H6908"/>
      <c r="I6908"/>
      <c r="J6908"/>
      <c r="K6908"/>
      <c r="L6908" t="str">
        <f>IF(COUNTIFS(ZSOHPP055[订单号数值], ZSOHSD058[[#This Row],[订单号数值]], ZSOHPP055[行項目], ZSOHSD058[[#This Row],[行項目]])&gt;0, "Y", "")</f>
        <v/>
      </c>
      <c r="M6908" t="str">
        <f>IF(ZSOHSD058[[#This Row],[銷售訂單]]="", "", --ZSOHSD058[[#This Row],[銷售訂單]])</f>
        <v/>
      </c>
      <c r="N6908" s="16" t="str">
        <f>IF(ZSOHSD058[[#This Row],[落胚數]]="","",IF(ISNUMBER(ZSOHSD058[[#This Row],[落胚數]]+0), ZSOHSD058[[#This Row],[落胚數]]+0, 0))</f>
        <v/>
      </c>
    </row>
    <row r="6909" spans="1:14">
      <c r="A6909"/>
      <c r="B6909"/>
      <c r="C6909"/>
      <c r="D6909"/>
      <c r="E6909"/>
      <c r="F6909"/>
      <c r="G6909"/>
      <c r="H6909"/>
      <c r="I6909"/>
      <c r="J6909"/>
      <c r="K6909"/>
      <c r="L6909" t="str">
        <f>IF(COUNTIFS(ZSOHPP055[订单号数值], ZSOHSD058[[#This Row],[订单号数值]], ZSOHPP055[行項目], ZSOHSD058[[#This Row],[行項目]])&gt;0, "Y", "")</f>
        <v/>
      </c>
      <c r="M6909" t="str">
        <f>IF(ZSOHSD058[[#This Row],[銷售訂單]]="", "", --ZSOHSD058[[#This Row],[銷售訂單]])</f>
        <v/>
      </c>
      <c r="N6909" s="16" t="str">
        <f>IF(ZSOHSD058[[#This Row],[落胚數]]="","",IF(ISNUMBER(ZSOHSD058[[#This Row],[落胚數]]+0), ZSOHSD058[[#This Row],[落胚數]]+0, 0))</f>
        <v/>
      </c>
    </row>
    <row r="6910" spans="1:14">
      <c r="A6910"/>
      <c r="B6910"/>
      <c r="C6910"/>
      <c r="D6910"/>
      <c r="E6910"/>
      <c r="F6910"/>
      <c r="G6910"/>
      <c r="H6910"/>
      <c r="I6910"/>
      <c r="J6910"/>
      <c r="K6910"/>
      <c r="L6910" t="str">
        <f>IF(COUNTIFS(ZSOHPP055[订单号数值], ZSOHSD058[[#This Row],[订单号数值]], ZSOHPP055[行項目], ZSOHSD058[[#This Row],[行項目]])&gt;0, "Y", "")</f>
        <v/>
      </c>
      <c r="M6910" t="str">
        <f>IF(ZSOHSD058[[#This Row],[銷售訂單]]="", "", --ZSOHSD058[[#This Row],[銷售訂單]])</f>
        <v/>
      </c>
      <c r="N6910" s="16" t="str">
        <f>IF(ZSOHSD058[[#This Row],[落胚數]]="","",IF(ISNUMBER(ZSOHSD058[[#This Row],[落胚數]]+0), ZSOHSD058[[#This Row],[落胚數]]+0, 0))</f>
        <v/>
      </c>
    </row>
    <row r="6911" spans="1:14">
      <c r="A6911"/>
      <c r="B6911"/>
      <c r="C6911"/>
      <c r="D6911"/>
      <c r="E6911"/>
      <c r="F6911"/>
      <c r="G6911"/>
      <c r="H6911"/>
      <c r="I6911"/>
      <c r="J6911"/>
      <c r="K6911"/>
      <c r="L6911" t="str">
        <f>IF(COUNTIFS(ZSOHPP055[订单号数值], ZSOHSD058[[#This Row],[订单号数值]], ZSOHPP055[行項目], ZSOHSD058[[#This Row],[行項目]])&gt;0, "Y", "")</f>
        <v/>
      </c>
      <c r="M6911" t="str">
        <f>IF(ZSOHSD058[[#This Row],[銷售訂單]]="", "", --ZSOHSD058[[#This Row],[銷售訂單]])</f>
        <v/>
      </c>
      <c r="N6911" s="16" t="str">
        <f>IF(ZSOHSD058[[#This Row],[落胚數]]="","",IF(ISNUMBER(ZSOHSD058[[#This Row],[落胚數]]+0), ZSOHSD058[[#This Row],[落胚數]]+0, 0))</f>
        <v/>
      </c>
    </row>
    <row r="6912" spans="1:14">
      <c r="A6912"/>
      <c r="B6912"/>
      <c r="C6912"/>
      <c r="D6912"/>
      <c r="E6912"/>
      <c r="F6912"/>
      <c r="G6912"/>
      <c r="H6912"/>
      <c r="I6912"/>
      <c r="J6912"/>
      <c r="K6912"/>
      <c r="L6912" t="str">
        <f>IF(COUNTIFS(ZSOHPP055[订单号数值], ZSOHSD058[[#This Row],[订单号数值]], ZSOHPP055[行項目], ZSOHSD058[[#This Row],[行項目]])&gt;0, "Y", "")</f>
        <v/>
      </c>
      <c r="M6912" t="str">
        <f>IF(ZSOHSD058[[#This Row],[銷售訂單]]="", "", --ZSOHSD058[[#This Row],[銷售訂單]])</f>
        <v/>
      </c>
      <c r="N6912" s="16" t="str">
        <f>IF(ZSOHSD058[[#This Row],[落胚數]]="","",IF(ISNUMBER(ZSOHSD058[[#This Row],[落胚數]]+0), ZSOHSD058[[#This Row],[落胚數]]+0, 0))</f>
        <v/>
      </c>
    </row>
    <row r="6913" spans="1:14">
      <c r="A6913"/>
      <c r="B6913"/>
      <c r="C6913"/>
      <c r="D6913"/>
      <c r="E6913"/>
      <c r="F6913"/>
      <c r="G6913"/>
      <c r="H6913"/>
      <c r="I6913"/>
      <c r="J6913"/>
      <c r="K6913"/>
      <c r="L6913" t="str">
        <f>IF(COUNTIFS(ZSOHPP055[订单号数值], ZSOHSD058[[#This Row],[订单号数值]], ZSOHPP055[行項目], ZSOHSD058[[#This Row],[行項目]])&gt;0, "Y", "")</f>
        <v/>
      </c>
      <c r="M6913" t="str">
        <f>IF(ZSOHSD058[[#This Row],[銷售訂單]]="", "", --ZSOHSD058[[#This Row],[銷售訂單]])</f>
        <v/>
      </c>
      <c r="N6913" s="16" t="str">
        <f>IF(ZSOHSD058[[#This Row],[落胚數]]="","",IF(ISNUMBER(ZSOHSD058[[#This Row],[落胚數]]+0), ZSOHSD058[[#This Row],[落胚數]]+0, 0))</f>
        <v/>
      </c>
    </row>
    <row r="6914" spans="1:14">
      <c r="A6914"/>
      <c r="B6914"/>
      <c r="C6914"/>
      <c r="D6914"/>
      <c r="E6914"/>
      <c r="F6914"/>
      <c r="G6914"/>
      <c r="H6914"/>
      <c r="I6914"/>
      <c r="J6914"/>
      <c r="K6914"/>
      <c r="L6914" t="str">
        <f>IF(COUNTIFS(ZSOHPP055[订单号数值], ZSOHSD058[[#This Row],[订单号数值]], ZSOHPP055[行項目], ZSOHSD058[[#This Row],[行項目]])&gt;0, "Y", "")</f>
        <v/>
      </c>
      <c r="M6914" t="str">
        <f>IF(ZSOHSD058[[#This Row],[銷售訂單]]="", "", --ZSOHSD058[[#This Row],[銷售訂單]])</f>
        <v/>
      </c>
      <c r="N6914" s="16" t="str">
        <f>IF(ZSOHSD058[[#This Row],[落胚數]]="","",IF(ISNUMBER(ZSOHSD058[[#This Row],[落胚數]]+0), ZSOHSD058[[#This Row],[落胚數]]+0, 0))</f>
        <v/>
      </c>
    </row>
    <row r="6915" spans="1:14">
      <c r="A6915"/>
      <c r="B6915"/>
      <c r="C6915"/>
      <c r="D6915"/>
      <c r="E6915"/>
      <c r="F6915"/>
      <c r="G6915"/>
      <c r="H6915"/>
      <c r="I6915"/>
      <c r="J6915"/>
      <c r="K6915"/>
      <c r="L6915" t="str">
        <f>IF(COUNTIFS(ZSOHPP055[订单号数值], ZSOHSD058[[#This Row],[订单号数值]], ZSOHPP055[行項目], ZSOHSD058[[#This Row],[行項目]])&gt;0, "Y", "")</f>
        <v/>
      </c>
      <c r="M6915" t="str">
        <f>IF(ZSOHSD058[[#This Row],[銷售訂單]]="", "", --ZSOHSD058[[#This Row],[銷售訂單]])</f>
        <v/>
      </c>
      <c r="N6915" s="16" t="str">
        <f>IF(ZSOHSD058[[#This Row],[落胚數]]="","",IF(ISNUMBER(ZSOHSD058[[#This Row],[落胚數]]+0), ZSOHSD058[[#This Row],[落胚數]]+0, 0))</f>
        <v/>
      </c>
    </row>
    <row r="6916" spans="1:14">
      <c r="A6916"/>
      <c r="B6916"/>
      <c r="C6916"/>
      <c r="D6916"/>
      <c r="E6916"/>
      <c r="F6916"/>
      <c r="G6916"/>
      <c r="H6916"/>
      <c r="I6916"/>
      <c r="J6916"/>
      <c r="K6916"/>
      <c r="L6916" t="str">
        <f>IF(COUNTIFS(ZSOHPP055[订单号数值], ZSOHSD058[[#This Row],[订单号数值]], ZSOHPP055[行項目], ZSOHSD058[[#This Row],[行項目]])&gt;0, "Y", "")</f>
        <v/>
      </c>
      <c r="M6916" t="str">
        <f>IF(ZSOHSD058[[#This Row],[銷售訂單]]="", "", --ZSOHSD058[[#This Row],[銷售訂單]])</f>
        <v/>
      </c>
      <c r="N6916" s="16" t="str">
        <f>IF(ZSOHSD058[[#This Row],[落胚數]]="","",IF(ISNUMBER(ZSOHSD058[[#This Row],[落胚數]]+0), ZSOHSD058[[#This Row],[落胚數]]+0, 0))</f>
        <v/>
      </c>
    </row>
    <row r="6917" spans="1:14">
      <c r="A6917"/>
      <c r="B6917"/>
      <c r="C6917"/>
      <c r="D6917"/>
      <c r="E6917"/>
      <c r="F6917"/>
      <c r="G6917"/>
      <c r="H6917"/>
      <c r="I6917"/>
      <c r="J6917"/>
      <c r="K6917"/>
      <c r="L6917" t="str">
        <f>IF(COUNTIFS(ZSOHPP055[订单号数值], ZSOHSD058[[#This Row],[订单号数值]], ZSOHPP055[行項目], ZSOHSD058[[#This Row],[行項目]])&gt;0, "Y", "")</f>
        <v/>
      </c>
      <c r="M6917" t="str">
        <f>IF(ZSOHSD058[[#This Row],[銷售訂單]]="", "", --ZSOHSD058[[#This Row],[銷售訂單]])</f>
        <v/>
      </c>
      <c r="N6917" s="16" t="str">
        <f>IF(ZSOHSD058[[#This Row],[落胚數]]="","",IF(ISNUMBER(ZSOHSD058[[#This Row],[落胚數]]+0), ZSOHSD058[[#This Row],[落胚數]]+0, 0))</f>
        <v/>
      </c>
    </row>
    <row r="6918" spans="1:14">
      <c r="A6918"/>
      <c r="B6918"/>
      <c r="C6918"/>
      <c r="D6918"/>
      <c r="E6918"/>
      <c r="F6918"/>
      <c r="G6918"/>
      <c r="H6918"/>
      <c r="I6918"/>
      <c r="J6918"/>
      <c r="K6918"/>
      <c r="L6918" t="str">
        <f>IF(COUNTIFS(ZSOHPP055[订单号数值], ZSOHSD058[[#This Row],[订单号数值]], ZSOHPP055[行項目], ZSOHSD058[[#This Row],[行項目]])&gt;0, "Y", "")</f>
        <v/>
      </c>
      <c r="M6918" t="str">
        <f>IF(ZSOHSD058[[#This Row],[銷售訂單]]="", "", --ZSOHSD058[[#This Row],[銷售訂單]])</f>
        <v/>
      </c>
      <c r="N6918" s="16" t="str">
        <f>IF(ZSOHSD058[[#This Row],[落胚數]]="","",IF(ISNUMBER(ZSOHSD058[[#This Row],[落胚數]]+0), ZSOHSD058[[#This Row],[落胚數]]+0, 0))</f>
        <v/>
      </c>
    </row>
    <row r="6919" spans="1:14">
      <c r="A6919"/>
      <c r="B6919"/>
      <c r="C6919"/>
      <c r="D6919"/>
      <c r="E6919"/>
      <c r="F6919"/>
      <c r="G6919"/>
      <c r="H6919"/>
      <c r="I6919"/>
      <c r="J6919"/>
      <c r="K6919"/>
      <c r="L6919" t="str">
        <f>IF(COUNTIFS(ZSOHPP055[订单号数值], ZSOHSD058[[#This Row],[订单号数值]], ZSOHPP055[行項目], ZSOHSD058[[#This Row],[行項目]])&gt;0, "Y", "")</f>
        <v/>
      </c>
      <c r="M6919" t="str">
        <f>IF(ZSOHSD058[[#This Row],[銷售訂單]]="", "", --ZSOHSD058[[#This Row],[銷售訂單]])</f>
        <v/>
      </c>
      <c r="N6919" s="16" t="str">
        <f>IF(ZSOHSD058[[#This Row],[落胚數]]="","",IF(ISNUMBER(ZSOHSD058[[#This Row],[落胚數]]+0), ZSOHSD058[[#This Row],[落胚數]]+0, 0))</f>
        <v/>
      </c>
    </row>
    <row r="6920" spans="1:14">
      <c r="A6920"/>
      <c r="B6920"/>
      <c r="C6920"/>
      <c r="D6920"/>
      <c r="E6920"/>
      <c r="F6920"/>
      <c r="G6920"/>
      <c r="H6920"/>
      <c r="I6920"/>
      <c r="J6920"/>
      <c r="K6920"/>
      <c r="L6920" t="str">
        <f>IF(COUNTIFS(ZSOHPP055[订单号数值], ZSOHSD058[[#This Row],[订单号数值]], ZSOHPP055[行項目], ZSOHSD058[[#This Row],[行項目]])&gt;0, "Y", "")</f>
        <v/>
      </c>
      <c r="M6920" t="str">
        <f>IF(ZSOHSD058[[#This Row],[銷售訂單]]="", "", --ZSOHSD058[[#This Row],[銷售訂單]])</f>
        <v/>
      </c>
      <c r="N6920" s="16" t="str">
        <f>IF(ZSOHSD058[[#This Row],[落胚數]]="","",IF(ISNUMBER(ZSOHSD058[[#This Row],[落胚數]]+0), ZSOHSD058[[#This Row],[落胚數]]+0, 0))</f>
        <v/>
      </c>
    </row>
    <row r="6921" spans="1:14">
      <c r="A6921"/>
      <c r="B6921"/>
      <c r="C6921"/>
      <c r="D6921"/>
      <c r="E6921"/>
      <c r="F6921"/>
      <c r="G6921"/>
      <c r="H6921"/>
      <c r="I6921"/>
      <c r="J6921"/>
      <c r="K6921"/>
      <c r="L6921" t="str">
        <f>IF(COUNTIFS(ZSOHPP055[订单号数值], ZSOHSD058[[#This Row],[订单号数值]], ZSOHPP055[行項目], ZSOHSD058[[#This Row],[行項目]])&gt;0, "Y", "")</f>
        <v/>
      </c>
      <c r="M6921" t="str">
        <f>IF(ZSOHSD058[[#This Row],[銷售訂單]]="", "", --ZSOHSD058[[#This Row],[銷售訂單]])</f>
        <v/>
      </c>
      <c r="N6921" s="16" t="str">
        <f>IF(ZSOHSD058[[#This Row],[落胚數]]="","",IF(ISNUMBER(ZSOHSD058[[#This Row],[落胚數]]+0), ZSOHSD058[[#This Row],[落胚數]]+0, 0))</f>
        <v/>
      </c>
    </row>
    <row r="6922" spans="1:14">
      <c r="A6922"/>
      <c r="B6922"/>
      <c r="C6922"/>
      <c r="D6922"/>
      <c r="E6922"/>
      <c r="F6922"/>
      <c r="G6922"/>
      <c r="H6922"/>
      <c r="I6922"/>
      <c r="J6922"/>
      <c r="K6922"/>
      <c r="L6922" t="str">
        <f>IF(COUNTIFS(ZSOHPP055[订单号数值], ZSOHSD058[[#This Row],[订单号数值]], ZSOHPP055[行項目], ZSOHSD058[[#This Row],[行項目]])&gt;0, "Y", "")</f>
        <v/>
      </c>
      <c r="M6922" t="str">
        <f>IF(ZSOHSD058[[#This Row],[銷售訂單]]="", "", --ZSOHSD058[[#This Row],[銷售訂單]])</f>
        <v/>
      </c>
      <c r="N6922" s="16" t="str">
        <f>IF(ZSOHSD058[[#This Row],[落胚數]]="","",IF(ISNUMBER(ZSOHSD058[[#This Row],[落胚數]]+0), ZSOHSD058[[#This Row],[落胚數]]+0, 0))</f>
        <v/>
      </c>
    </row>
    <row r="6923" spans="1:14">
      <c r="A6923"/>
      <c r="B6923"/>
      <c r="C6923"/>
      <c r="D6923"/>
      <c r="E6923"/>
      <c r="F6923"/>
      <c r="G6923"/>
      <c r="H6923"/>
      <c r="I6923"/>
      <c r="J6923"/>
      <c r="K6923"/>
      <c r="L6923" t="str">
        <f>IF(COUNTIFS(ZSOHPP055[订单号数值], ZSOHSD058[[#This Row],[订单号数值]], ZSOHPP055[行項目], ZSOHSD058[[#This Row],[行項目]])&gt;0, "Y", "")</f>
        <v/>
      </c>
      <c r="M6923" t="str">
        <f>IF(ZSOHSD058[[#This Row],[銷售訂單]]="", "", --ZSOHSD058[[#This Row],[銷售訂單]])</f>
        <v/>
      </c>
      <c r="N6923" s="16" t="str">
        <f>IF(ZSOHSD058[[#This Row],[落胚數]]="","",IF(ISNUMBER(ZSOHSD058[[#This Row],[落胚數]]+0), ZSOHSD058[[#This Row],[落胚數]]+0, 0))</f>
        <v/>
      </c>
    </row>
    <row r="6924" spans="1:14">
      <c r="A6924"/>
      <c r="B6924"/>
      <c r="C6924"/>
      <c r="D6924"/>
      <c r="E6924"/>
      <c r="F6924"/>
      <c r="G6924"/>
      <c r="H6924"/>
      <c r="I6924"/>
      <c r="J6924"/>
      <c r="K6924"/>
      <c r="L6924" t="str">
        <f>IF(COUNTIFS(ZSOHPP055[订单号数值], ZSOHSD058[[#This Row],[订单号数值]], ZSOHPP055[行項目], ZSOHSD058[[#This Row],[行項目]])&gt;0, "Y", "")</f>
        <v/>
      </c>
      <c r="M6924" t="str">
        <f>IF(ZSOHSD058[[#This Row],[銷售訂單]]="", "", --ZSOHSD058[[#This Row],[銷售訂單]])</f>
        <v/>
      </c>
      <c r="N6924" s="16" t="str">
        <f>IF(ZSOHSD058[[#This Row],[落胚數]]="","",IF(ISNUMBER(ZSOHSD058[[#This Row],[落胚數]]+0), ZSOHSD058[[#This Row],[落胚數]]+0, 0))</f>
        <v/>
      </c>
    </row>
    <row r="6925" spans="1:14">
      <c r="A6925"/>
      <c r="B6925"/>
      <c r="C6925"/>
      <c r="D6925"/>
      <c r="E6925"/>
      <c r="F6925"/>
      <c r="G6925"/>
      <c r="H6925"/>
      <c r="I6925"/>
      <c r="J6925"/>
      <c r="K6925"/>
      <c r="L6925" t="str">
        <f>IF(COUNTIFS(ZSOHPP055[订单号数值], ZSOHSD058[[#This Row],[订单号数值]], ZSOHPP055[行項目], ZSOHSD058[[#This Row],[行項目]])&gt;0, "Y", "")</f>
        <v/>
      </c>
      <c r="M6925" t="str">
        <f>IF(ZSOHSD058[[#This Row],[銷售訂單]]="", "", --ZSOHSD058[[#This Row],[銷售訂單]])</f>
        <v/>
      </c>
      <c r="N6925" s="16" t="str">
        <f>IF(ZSOHSD058[[#This Row],[落胚數]]="","",IF(ISNUMBER(ZSOHSD058[[#This Row],[落胚數]]+0), ZSOHSD058[[#This Row],[落胚數]]+0, 0))</f>
        <v/>
      </c>
    </row>
    <row r="6926" spans="1:14">
      <c r="A6926"/>
      <c r="B6926"/>
      <c r="C6926"/>
      <c r="D6926"/>
      <c r="E6926"/>
      <c r="F6926"/>
      <c r="G6926"/>
      <c r="H6926"/>
      <c r="I6926"/>
      <c r="J6926"/>
      <c r="K6926"/>
      <c r="L6926" t="str">
        <f>IF(COUNTIFS(ZSOHPP055[订单号数值], ZSOHSD058[[#This Row],[订单号数值]], ZSOHPP055[行項目], ZSOHSD058[[#This Row],[行項目]])&gt;0, "Y", "")</f>
        <v/>
      </c>
      <c r="M6926" t="str">
        <f>IF(ZSOHSD058[[#This Row],[銷售訂單]]="", "", --ZSOHSD058[[#This Row],[銷售訂單]])</f>
        <v/>
      </c>
      <c r="N6926" s="16" t="str">
        <f>IF(ZSOHSD058[[#This Row],[落胚數]]="","",IF(ISNUMBER(ZSOHSD058[[#This Row],[落胚數]]+0), ZSOHSD058[[#This Row],[落胚數]]+0, 0))</f>
        <v/>
      </c>
    </row>
    <row r="6927" spans="1:14">
      <c r="A6927"/>
      <c r="B6927"/>
      <c r="C6927"/>
      <c r="D6927"/>
      <c r="E6927"/>
      <c r="F6927"/>
      <c r="G6927"/>
      <c r="H6927"/>
      <c r="I6927"/>
      <c r="J6927"/>
      <c r="K6927"/>
      <c r="L6927" t="str">
        <f>IF(COUNTIFS(ZSOHPP055[订单号数值], ZSOHSD058[[#This Row],[订单号数值]], ZSOHPP055[行項目], ZSOHSD058[[#This Row],[行項目]])&gt;0, "Y", "")</f>
        <v/>
      </c>
      <c r="M6927" t="str">
        <f>IF(ZSOHSD058[[#This Row],[銷售訂單]]="", "", --ZSOHSD058[[#This Row],[銷售訂單]])</f>
        <v/>
      </c>
      <c r="N6927" s="16" t="str">
        <f>IF(ZSOHSD058[[#This Row],[落胚數]]="","",IF(ISNUMBER(ZSOHSD058[[#This Row],[落胚數]]+0), ZSOHSD058[[#This Row],[落胚數]]+0, 0))</f>
        <v/>
      </c>
    </row>
    <row r="6928" spans="1:14">
      <c r="A6928"/>
      <c r="B6928"/>
      <c r="C6928"/>
      <c r="D6928"/>
      <c r="E6928"/>
      <c r="F6928"/>
      <c r="G6928"/>
      <c r="H6928"/>
      <c r="I6928"/>
      <c r="J6928"/>
      <c r="K6928"/>
      <c r="L6928" t="str">
        <f>IF(COUNTIFS(ZSOHPP055[订单号数值], ZSOHSD058[[#This Row],[订单号数值]], ZSOHPP055[行項目], ZSOHSD058[[#This Row],[行項目]])&gt;0, "Y", "")</f>
        <v/>
      </c>
      <c r="M6928" t="str">
        <f>IF(ZSOHSD058[[#This Row],[銷售訂單]]="", "", --ZSOHSD058[[#This Row],[銷售訂單]])</f>
        <v/>
      </c>
      <c r="N6928" s="16" t="str">
        <f>IF(ZSOHSD058[[#This Row],[落胚數]]="","",IF(ISNUMBER(ZSOHSD058[[#This Row],[落胚數]]+0), ZSOHSD058[[#This Row],[落胚數]]+0, 0))</f>
        <v/>
      </c>
    </row>
    <row r="6929" spans="1:14">
      <c r="A6929"/>
      <c r="B6929"/>
      <c r="C6929"/>
      <c r="D6929"/>
      <c r="E6929"/>
      <c r="F6929"/>
      <c r="G6929"/>
      <c r="H6929"/>
      <c r="I6929"/>
      <c r="J6929"/>
      <c r="K6929"/>
      <c r="L6929" t="str">
        <f>IF(COUNTIFS(ZSOHPP055[订单号数值], ZSOHSD058[[#This Row],[订单号数值]], ZSOHPP055[行項目], ZSOHSD058[[#This Row],[行項目]])&gt;0, "Y", "")</f>
        <v/>
      </c>
      <c r="M6929" t="str">
        <f>IF(ZSOHSD058[[#This Row],[銷售訂單]]="", "", --ZSOHSD058[[#This Row],[銷售訂單]])</f>
        <v/>
      </c>
      <c r="N6929" s="16" t="str">
        <f>IF(ZSOHSD058[[#This Row],[落胚數]]="","",IF(ISNUMBER(ZSOHSD058[[#This Row],[落胚數]]+0), ZSOHSD058[[#This Row],[落胚數]]+0, 0))</f>
        <v/>
      </c>
    </row>
    <row r="6930" spans="1:14">
      <c r="A6930"/>
      <c r="B6930"/>
      <c r="C6930"/>
      <c r="D6930"/>
      <c r="E6930"/>
      <c r="F6930"/>
      <c r="G6930"/>
      <c r="H6930"/>
      <c r="I6930"/>
      <c r="J6930"/>
      <c r="K6930"/>
      <c r="L6930" t="str">
        <f>IF(COUNTIFS(ZSOHPP055[订单号数值], ZSOHSD058[[#This Row],[订单号数值]], ZSOHPP055[行項目], ZSOHSD058[[#This Row],[行項目]])&gt;0, "Y", "")</f>
        <v/>
      </c>
      <c r="M6930" t="str">
        <f>IF(ZSOHSD058[[#This Row],[銷售訂單]]="", "", --ZSOHSD058[[#This Row],[銷售訂單]])</f>
        <v/>
      </c>
      <c r="N6930" s="16" t="str">
        <f>IF(ZSOHSD058[[#This Row],[落胚數]]="","",IF(ISNUMBER(ZSOHSD058[[#This Row],[落胚數]]+0), ZSOHSD058[[#This Row],[落胚數]]+0, 0))</f>
        <v/>
      </c>
    </row>
    <row r="6931" spans="1:14">
      <c r="A6931"/>
      <c r="B6931"/>
      <c r="C6931"/>
      <c r="D6931"/>
      <c r="E6931"/>
      <c r="F6931"/>
      <c r="G6931"/>
      <c r="H6931"/>
      <c r="I6931"/>
      <c r="J6931"/>
      <c r="K6931"/>
      <c r="L6931" t="str">
        <f>IF(COUNTIFS(ZSOHPP055[订单号数值], ZSOHSD058[[#This Row],[订单号数值]], ZSOHPP055[行項目], ZSOHSD058[[#This Row],[行項目]])&gt;0, "Y", "")</f>
        <v/>
      </c>
      <c r="M6931" t="str">
        <f>IF(ZSOHSD058[[#This Row],[銷售訂單]]="", "", --ZSOHSD058[[#This Row],[銷售訂單]])</f>
        <v/>
      </c>
      <c r="N6931" s="16" t="str">
        <f>IF(ZSOHSD058[[#This Row],[落胚數]]="","",IF(ISNUMBER(ZSOHSD058[[#This Row],[落胚數]]+0), ZSOHSD058[[#This Row],[落胚數]]+0, 0))</f>
        <v/>
      </c>
    </row>
    <row r="6932" spans="1:14">
      <c r="A6932"/>
      <c r="B6932"/>
      <c r="C6932"/>
      <c r="D6932"/>
      <c r="E6932"/>
      <c r="F6932"/>
      <c r="G6932"/>
      <c r="H6932"/>
      <c r="I6932"/>
      <c r="J6932"/>
      <c r="K6932"/>
      <c r="L6932" t="str">
        <f>IF(COUNTIFS(ZSOHPP055[订单号数值], ZSOHSD058[[#This Row],[订单号数值]], ZSOHPP055[行項目], ZSOHSD058[[#This Row],[行項目]])&gt;0, "Y", "")</f>
        <v/>
      </c>
      <c r="M6932" t="str">
        <f>IF(ZSOHSD058[[#This Row],[銷售訂單]]="", "", --ZSOHSD058[[#This Row],[銷售訂單]])</f>
        <v/>
      </c>
      <c r="N6932" s="16" t="str">
        <f>IF(ZSOHSD058[[#This Row],[落胚數]]="","",IF(ISNUMBER(ZSOHSD058[[#This Row],[落胚數]]+0), ZSOHSD058[[#This Row],[落胚數]]+0, 0))</f>
        <v/>
      </c>
    </row>
    <row r="6933" spans="1:14">
      <c r="A6933"/>
      <c r="B6933"/>
      <c r="C6933"/>
      <c r="D6933"/>
      <c r="E6933"/>
      <c r="F6933"/>
      <c r="G6933"/>
      <c r="H6933"/>
      <c r="I6933"/>
      <c r="J6933"/>
      <c r="K6933"/>
      <c r="L6933" t="str">
        <f>IF(COUNTIFS(ZSOHPP055[订单号数值], ZSOHSD058[[#This Row],[订单号数值]], ZSOHPP055[行項目], ZSOHSD058[[#This Row],[行項目]])&gt;0, "Y", "")</f>
        <v/>
      </c>
      <c r="M6933" t="str">
        <f>IF(ZSOHSD058[[#This Row],[銷售訂單]]="", "", --ZSOHSD058[[#This Row],[銷售訂單]])</f>
        <v/>
      </c>
      <c r="N6933" s="16" t="str">
        <f>IF(ZSOHSD058[[#This Row],[落胚數]]="","",IF(ISNUMBER(ZSOHSD058[[#This Row],[落胚數]]+0), ZSOHSD058[[#This Row],[落胚數]]+0, 0))</f>
        <v/>
      </c>
    </row>
    <row r="6934" spans="1:14">
      <c r="A6934"/>
      <c r="B6934"/>
      <c r="C6934"/>
      <c r="D6934"/>
      <c r="E6934"/>
      <c r="F6934"/>
      <c r="G6934"/>
      <c r="H6934"/>
      <c r="I6934"/>
      <c r="J6934"/>
      <c r="K6934"/>
      <c r="L6934" t="str">
        <f>IF(COUNTIFS(ZSOHPP055[订单号数值], ZSOHSD058[[#This Row],[订单号数值]], ZSOHPP055[行項目], ZSOHSD058[[#This Row],[行項目]])&gt;0, "Y", "")</f>
        <v/>
      </c>
      <c r="M6934" t="str">
        <f>IF(ZSOHSD058[[#This Row],[銷售訂單]]="", "", --ZSOHSD058[[#This Row],[銷售訂單]])</f>
        <v/>
      </c>
      <c r="N6934" s="16" t="str">
        <f>IF(ZSOHSD058[[#This Row],[落胚數]]="","",IF(ISNUMBER(ZSOHSD058[[#This Row],[落胚數]]+0), ZSOHSD058[[#This Row],[落胚數]]+0, 0))</f>
        <v/>
      </c>
    </row>
    <row r="6935" spans="1:14">
      <c r="A6935"/>
      <c r="B6935"/>
      <c r="C6935"/>
      <c r="D6935"/>
      <c r="E6935"/>
      <c r="F6935"/>
      <c r="G6935"/>
      <c r="H6935"/>
      <c r="I6935"/>
      <c r="J6935"/>
      <c r="K6935"/>
      <c r="L6935" t="str">
        <f>IF(COUNTIFS(ZSOHPP055[订单号数值], ZSOHSD058[[#This Row],[订单号数值]], ZSOHPP055[行項目], ZSOHSD058[[#This Row],[行項目]])&gt;0, "Y", "")</f>
        <v/>
      </c>
      <c r="M6935" t="str">
        <f>IF(ZSOHSD058[[#This Row],[銷售訂單]]="", "", --ZSOHSD058[[#This Row],[銷售訂單]])</f>
        <v/>
      </c>
      <c r="N6935" s="16" t="str">
        <f>IF(ZSOHSD058[[#This Row],[落胚數]]="","",IF(ISNUMBER(ZSOHSD058[[#This Row],[落胚數]]+0), ZSOHSD058[[#This Row],[落胚數]]+0, 0))</f>
        <v/>
      </c>
    </row>
    <row r="6936" spans="1:14">
      <c r="A6936"/>
      <c r="B6936"/>
      <c r="C6936"/>
      <c r="D6936"/>
      <c r="E6936"/>
      <c r="F6936"/>
      <c r="G6936"/>
      <c r="H6936"/>
      <c r="I6936"/>
      <c r="J6936"/>
      <c r="K6936"/>
      <c r="L6936" t="str">
        <f>IF(COUNTIFS(ZSOHPP055[订单号数值], ZSOHSD058[[#This Row],[订单号数值]], ZSOHPP055[行項目], ZSOHSD058[[#This Row],[行項目]])&gt;0, "Y", "")</f>
        <v/>
      </c>
      <c r="M6936" t="str">
        <f>IF(ZSOHSD058[[#This Row],[銷售訂單]]="", "", --ZSOHSD058[[#This Row],[銷售訂單]])</f>
        <v/>
      </c>
      <c r="N6936" s="16" t="str">
        <f>IF(ZSOHSD058[[#This Row],[落胚數]]="","",IF(ISNUMBER(ZSOHSD058[[#This Row],[落胚數]]+0), ZSOHSD058[[#This Row],[落胚數]]+0, 0))</f>
        <v/>
      </c>
    </row>
    <row r="6937" spans="1:14">
      <c r="A6937"/>
      <c r="B6937"/>
      <c r="C6937"/>
      <c r="D6937"/>
      <c r="E6937"/>
      <c r="F6937"/>
      <c r="G6937"/>
      <c r="H6937"/>
      <c r="I6937"/>
      <c r="J6937"/>
      <c r="K6937"/>
      <c r="L6937" t="str">
        <f>IF(COUNTIFS(ZSOHPP055[订单号数值], ZSOHSD058[[#This Row],[订单号数值]], ZSOHPP055[行項目], ZSOHSD058[[#This Row],[行項目]])&gt;0, "Y", "")</f>
        <v/>
      </c>
      <c r="M6937" t="str">
        <f>IF(ZSOHSD058[[#This Row],[銷售訂單]]="", "", --ZSOHSD058[[#This Row],[銷售訂單]])</f>
        <v/>
      </c>
      <c r="N6937" s="16" t="str">
        <f>IF(ZSOHSD058[[#This Row],[落胚數]]="","",IF(ISNUMBER(ZSOHSD058[[#This Row],[落胚數]]+0), ZSOHSD058[[#This Row],[落胚數]]+0, 0))</f>
        <v/>
      </c>
    </row>
    <row r="6938" spans="1:14">
      <c r="A6938"/>
      <c r="B6938"/>
      <c r="C6938"/>
      <c r="D6938"/>
      <c r="E6938"/>
      <c r="F6938"/>
      <c r="G6938"/>
      <c r="H6938"/>
      <c r="I6938"/>
      <c r="J6938"/>
      <c r="K6938"/>
      <c r="L6938" t="str">
        <f>IF(COUNTIFS(ZSOHPP055[订单号数值], ZSOHSD058[[#This Row],[订单号数值]], ZSOHPP055[行項目], ZSOHSD058[[#This Row],[行項目]])&gt;0, "Y", "")</f>
        <v/>
      </c>
      <c r="M6938" t="str">
        <f>IF(ZSOHSD058[[#This Row],[銷售訂單]]="", "", --ZSOHSD058[[#This Row],[銷售訂單]])</f>
        <v/>
      </c>
      <c r="N6938" s="16" t="str">
        <f>IF(ZSOHSD058[[#This Row],[落胚數]]="","",IF(ISNUMBER(ZSOHSD058[[#This Row],[落胚數]]+0), ZSOHSD058[[#This Row],[落胚數]]+0, 0))</f>
        <v/>
      </c>
    </row>
    <row r="6939" spans="1:14">
      <c r="A6939"/>
      <c r="B6939"/>
      <c r="C6939"/>
      <c r="D6939"/>
      <c r="E6939"/>
      <c r="F6939"/>
      <c r="G6939"/>
      <c r="H6939"/>
      <c r="I6939"/>
      <c r="J6939"/>
      <c r="K6939"/>
      <c r="L6939" t="str">
        <f>IF(COUNTIFS(ZSOHPP055[订单号数值], ZSOHSD058[[#This Row],[订单号数值]], ZSOHPP055[行項目], ZSOHSD058[[#This Row],[行項目]])&gt;0, "Y", "")</f>
        <v/>
      </c>
      <c r="M6939" t="str">
        <f>IF(ZSOHSD058[[#This Row],[銷售訂單]]="", "", --ZSOHSD058[[#This Row],[銷售訂單]])</f>
        <v/>
      </c>
      <c r="N6939" s="16" t="str">
        <f>IF(ZSOHSD058[[#This Row],[落胚數]]="","",IF(ISNUMBER(ZSOHSD058[[#This Row],[落胚數]]+0), ZSOHSD058[[#This Row],[落胚數]]+0, 0))</f>
        <v/>
      </c>
    </row>
    <row r="6940" spans="1:14">
      <c r="A6940"/>
      <c r="B6940"/>
      <c r="C6940"/>
      <c r="D6940"/>
      <c r="E6940"/>
      <c r="F6940"/>
      <c r="G6940"/>
      <c r="H6940"/>
      <c r="I6940"/>
      <c r="J6940"/>
      <c r="K6940"/>
      <c r="L6940" t="str">
        <f>IF(COUNTIFS(ZSOHPP055[订单号数值], ZSOHSD058[[#This Row],[订单号数值]], ZSOHPP055[行項目], ZSOHSD058[[#This Row],[行項目]])&gt;0, "Y", "")</f>
        <v/>
      </c>
      <c r="M6940" t="str">
        <f>IF(ZSOHSD058[[#This Row],[銷售訂單]]="", "", --ZSOHSD058[[#This Row],[銷售訂單]])</f>
        <v/>
      </c>
      <c r="N6940" s="16" t="str">
        <f>IF(ZSOHSD058[[#This Row],[落胚數]]="","",IF(ISNUMBER(ZSOHSD058[[#This Row],[落胚數]]+0), ZSOHSD058[[#This Row],[落胚數]]+0, 0))</f>
        <v/>
      </c>
    </row>
    <row r="6941" spans="1:14">
      <c r="A6941"/>
      <c r="B6941"/>
      <c r="C6941"/>
      <c r="D6941"/>
      <c r="E6941"/>
      <c r="F6941"/>
      <c r="G6941"/>
      <c r="H6941"/>
      <c r="I6941"/>
      <c r="J6941"/>
      <c r="K6941"/>
      <c r="L6941" t="str">
        <f>IF(COUNTIFS(ZSOHPP055[订单号数值], ZSOHSD058[[#This Row],[订单号数值]], ZSOHPP055[行項目], ZSOHSD058[[#This Row],[行項目]])&gt;0, "Y", "")</f>
        <v/>
      </c>
      <c r="M6941" t="str">
        <f>IF(ZSOHSD058[[#This Row],[銷售訂單]]="", "", --ZSOHSD058[[#This Row],[銷售訂單]])</f>
        <v/>
      </c>
      <c r="N6941" s="16" t="str">
        <f>IF(ZSOHSD058[[#This Row],[落胚數]]="","",IF(ISNUMBER(ZSOHSD058[[#This Row],[落胚數]]+0), ZSOHSD058[[#This Row],[落胚數]]+0, 0))</f>
        <v/>
      </c>
    </row>
    <row r="6942" spans="1:14">
      <c r="A6942"/>
      <c r="B6942"/>
      <c r="C6942"/>
      <c r="D6942"/>
      <c r="E6942"/>
      <c r="F6942"/>
      <c r="G6942"/>
      <c r="H6942"/>
      <c r="I6942"/>
      <c r="J6942"/>
      <c r="K6942"/>
      <c r="L6942" t="str">
        <f>IF(COUNTIFS(ZSOHPP055[订单号数值], ZSOHSD058[[#This Row],[订单号数值]], ZSOHPP055[行項目], ZSOHSD058[[#This Row],[行項目]])&gt;0, "Y", "")</f>
        <v/>
      </c>
      <c r="M6942" t="str">
        <f>IF(ZSOHSD058[[#This Row],[銷售訂單]]="", "", --ZSOHSD058[[#This Row],[銷售訂單]])</f>
        <v/>
      </c>
      <c r="N6942" s="16" t="str">
        <f>IF(ZSOHSD058[[#This Row],[落胚數]]="","",IF(ISNUMBER(ZSOHSD058[[#This Row],[落胚數]]+0), ZSOHSD058[[#This Row],[落胚數]]+0, 0))</f>
        <v/>
      </c>
    </row>
    <row r="6943" spans="1:14">
      <c r="A6943"/>
      <c r="B6943"/>
      <c r="C6943"/>
      <c r="D6943"/>
      <c r="E6943"/>
      <c r="F6943"/>
      <c r="G6943"/>
      <c r="H6943"/>
      <c r="I6943"/>
      <c r="J6943"/>
      <c r="K6943"/>
      <c r="L6943" t="str">
        <f>IF(COUNTIFS(ZSOHPP055[订单号数值], ZSOHSD058[[#This Row],[订单号数值]], ZSOHPP055[行項目], ZSOHSD058[[#This Row],[行項目]])&gt;0, "Y", "")</f>
        <v/>
      </c>
      <c r="M6943" t="str">
        <f>IF(ZSOHSD058[[#This Row],[銷售訂單]]="", "", --ZSOHSD058[[#This Row],[銷售訂單]])</f>
        <v/>
      </c>
      <c r="N6943" s="16" t="str">
        <f>IF(ZSOHSD058[[#This Row],[落胚數]]="","",IF(ISNUMBER(ZSOHSD058[[#This Row],[落胚數]]+0), ZSOHSD058[[#This Row],[落胚數]]+0, 0))</f>
        <v/>
      </c>
    </row>
    <row r="6944" spans="1:14">
      <c r="A6944"/>
      <c r="B6944"/>
      <c r="C6944"/>
      <c r="D6944"/>
      <c r="E6944"/>
      <c r="F6944"/>
      <c r="G6944"/>
      <c r="H6944"/>
      <c r="I6944"/>
      <c r="J6944"/>
      <c r="K6944"/>
      <c r="L6944" t="str">
        <f>IF(COUNTIFS(ZSOHPP055[订单号数值], ZSOHSD058[[#This Row],[订单号数值]], ZSOHPP055[行項目], ZSOHSD058[[#This Row],[行項目]])&gt;0, "Y", "")</f>
        <v/>
      </c>
      <c r="M6944" t="str">
        <f>IF(ZSOHSD058[[#This Row],[銷售訂單]]="", "", --ZSOHSD058[[#This Row],[銷售訂單]])</f>
        <v/>
      </c>
      <c r="N6944" s="16" t="str">
        <f>IF(ZSOHSD058[[#This Row],[落胚數]]="","",IF(ISNUMBER(ZSOHSD058[[#This Row],[落胚數]]+0), ZSOHSD058[[#This Row],[落胚數]]+0, 0))</f>
        <v/>
      </c>
    </row>
    <row r="6945" spans="1:14">
      <c r="A6945"/>
      <c r="B6945"/>
      <c r="C6945"/>
      <c r="D6945"/>
      <c r="E6945"/>
      <c r="F6945"/>
      <c r="G6945"/>
      <c r="H6945"/>
      <c r="I6945"/>
      <c r="J6945"/>
      <c r="K6945"/>
      <c r="L6945" t="str">
        <f>IF(COUNTIFS(ZSOHPP055[订单号数值], ZSOHSD058[[#This Row],[订单号数值]], ZSOHPP055[行項目], ZSOHSD058[[#This Row],[行項目]])&gt;0, "Y", "")</f>
        <v/>
      </c>
      <c r="M6945" t="str">
        <f>IF(ZSOHSD058[[#This Row],[銷售訂單]]="", "", --ZSOHSD058[[#This Row],[銷售訂單]])</f>
        <v/>
      </c>
      <c r="N6945" s="16" t="str">
        <f>IF(ZSOHSD058[[#This Row],[落胚數]]="","",IF(ISNUMBER(ZSOHSD058[[#This Row],[落胚數]]+0), ZSOHSD058[[#This Row],[落胚數]]+0, 0))</f>
        <v/>
      </c>
    </row>
    <row r="6946" spans="1:14">
      <c r="A6946"/>
      <c r="B6946"/>
      <c r="C6946"/>
      <c r="D6946"/>
      <c r="E6946"/>
      <c r="F6946"/>
      <c r="G6946"/>
      <c r="H6946"/>
      <c r="I6946"/>
      <c r="J6946"/>
      <c r="K6946"/>
      <c r="L6946" t="str">
        <f>IF(COUNTIFS(ZSOHPP055[订单号数值], ZSOHSD058[[#This Row],[订单号数值]], ZSOHPP055[行項目], ZSOHSD058[[#This Row],[行項目]])&gt;0, "Y", "")</f>
        <v/>
      </c>
      <c r="M6946" t="str">
        <f>IF(ZSOHSD058[[#This Row],[銷售訂單]]="", "", --ZSOHSD058[[#This Row],[銷售訂單]])</f>
        <v/>
      </c>
      <c r="N6946" s="16" t="str">
        <f>IF(ZSOHSD058[[#This Row],[落胚數]]="","",IF(ISNUMBER(ZSOHSD058[[#This Row],[落胚數]]+0), ZSOHSD058[[#This Row],[落胚數]]+0, 0))</f>
        <v/>
      </c>
    </row>
    <row r="6947" spans="1:14">
      <c r="A6947"/>
      <c r="B6947"/>
      <c r="C6947"/>
      <c r="D6947"/>
      <c r="E6947"/>
      <c r="F6947"/>
      <c r="G6947"/>
      <c r="H6947"/>
      <c r="I6947"/>
      <c r="J6947"/>
      <c r="K6947"/>
      <c r="L6947" t="str">
        <f>IF(COUNTIFS(ZSOHPP055[订单号数值], ZSOHSD058[[#This Row],[订单号数值]], ZSOHPP055[行項目], ZSOHSD058[[#This Row],[行項目]])&gt;0, "Y", "")</f>
        <v/>
      </c>
      <c r="M6947" t="str">
        <f>IF(ZSOHSD058[[#This Row],[銷售訂單]]="", "", --ZSOHSD058[[#This Row],[銷售訂單]])</f>
        <v/>
      </c>
      <c r="N6947" s="16" t="str">
        <f>IF(ZSOHSD058[[#This Row],[落胚數]]="","",IF(ISNUMBER(ZSOHSD058[[#This Row],[落胚數]]+0), ZSOHSD058[[#This Row],[落胚數]]+0, 0))</f>
        <v/>
      </c>
    </row>
    <row r="6948" spans="1:14">
      <c r="A6948"/>
      <c r="B6948"/>
      <c r="C6948"/>
      <c r="D6948"/>
      <c r="E6948"/>
      <c r="F6948"/>
      <c r="G6948"/>
      <c r="H6948"/>
      <c r="I6948"/>
      <c r="J6948"/>
      <c r="K6948"/>
      <c r="L6948" t="str">
        <f>IF(COUNTIFS(ZSOHPP055[订单号数值], ZSOHSD058[[#This Row],[订单号数值]], ZSOHPP055[行項目], ZSOHSD058[[#This Row],[行項目]])&gt;0, "Y", "")</f>
        <v/>
      </c>
      <c r="M6948" t="str">
        <f>IF(ZSOHSD058[[#This Row],[銷售訂單]]="", "", --ZSOHSD058[[#This Row],[銷售訂單]])</f>
        <v/>
      </c>
      <c r="N6948" s="16" t="str">
        <f>IF(ZSOHSD058[[#This Row],[落胚數]]="","",IF(ISNUMBER(ZSOHSD058[[#This Row],[落胚數]]+0), ZSOHSD058[[#This Row],[落胚數]]+0, 0))</f>
        <v/>
      </c>
    </row>
    <row r="6949" spans="1:14">
      <c r="A6949"/>
      <c r="B6949"/>
      <c r="C6949"/>
      <c r="D6949"/>
      <c r="E6949"/>
      <c r="F6949"/>
      <c r="G6949"/>
      <c r="H6949"/>
      <c r="I6949"/>
      <c r="J6949"/>
      <c r="K6949"/>
      <c r="L6949" t="str">
        <f>IF(COUNTIFS(ZSOHPP055[订单号数值], ZSOHSD058[[#This Row],[订单号数值]], ZSOHPP055[行項目], ZSOHSD058[[#This Row],[行項目]])&gt;0, "Y", "")</f>
        <v/>
      </c>
      <c r="M6949" t="str">
        <f>IF(ZSOHSD058[[#This Row],[銷售訂單]]="", "", --ZSOHSD058[[#This Row],[銷售訂單]])</f>
        <v/>
      </c>
      <c r="N6949" s="16" t="str">
        <f>IF(ZSOHSD058[[#This Row],[落胚數]]="","",IF(ISNUMBER(ZSOHSD058[[#This Row],[落胚數]]+0), ZSOHSD058[[#This Row],[落胚數]]+0, 0))</f>
        <v/>
      </c>
    </row>
    <row r="6950" spans="1:14">
      <c r="A6950"/>
      <c r="B6950"/>
      <c r="C6950"/>
      <c r="D6950"/>
      <c r="E6950"/>
      <c r="F6950"/>
      <c r="G6950"/>
      <c r="H6950"/>
      <c r="I6950"/>
      <c r="J6950"/>
      <c r="K6950"/>
      <c r="L6950" t="str">
        <f>IF(COUNTIFS(ZSOHPP055[订单号数值], ZSOHSD058[[#This Row],[订单号数值]], ZSOHPP055[行項目], ZSOHSD058[[#This Row],[行項目]])&gt;0, "Y", "")</f>
        <v/>
      </c>
      <c r="M6950" t="str">
        <f>IF(ZSOHSD058[[#This Row],[銷售訂單]]="", "", --ZSOHSD058[[#This Row],[銷售訂單]])</f>
        <v/>
      </c>
      <c r="N6950" s="16" t="str">
        <f>IF(ZSOHSD058[[#This Row],[落胚數]]="","",IF(ISNUMBER(ZSOHSD058[[#This Row],[落胚數]]+0), ZSOHSD058[[#This Row],[落胚數]]+0, 0))</f>
        <v/>
      </c>
    </row>
    <row r="6951" spans="1:14">
      <c r="A6951"/>
      <c r="B6951"/>
      <c r="C6951"/>
      <c r="D6951"/>
      <c r="E6951"/>
      <c r="F6951"/>
      <c r="G6951"/>
      <c r="H6951"/>
      <c r="I6951"/>
      <c r="J6951"/>
      <c r="K6951"/>
      <c r="L6951" t="str">
        <f>IF(COUNTIFS(ZSOHPP055[订单号数值], ZSOHSD058[[#This Row],[订单号数值]], ZSOHPP055[行項目], ZSOHSD058[[#This Row],[行項目]])&gt;0, "Y", "")</f>
        <v/>
      </c>
      <c r="M6951" t="str">
        <f>IF(ZSOHSD058[[#This Row],[銷售訂單]]="", "", --ZSOHSD058[[#This Row],[銷售訂單]])</f>
        <v/>
      </c>
      <c r="N6951" s="16" t="str">
        <f>IF(ZSOHSD058[[#This Row],[落胚數]]="","",IF(ISNUMBER(ZSOHSD058[[#This Row],[落胚數]]+0), ZSOHSD058[[#This Row],[落胚數]]+0, 0))</f>
        <v/>
      </c>
    </row>
    <row r="6952" spans="1:14">
      <c r="A6952"/>
      <c r="B6952"/>
      <c r="C6952"/>
      <c r="D6952"/>
      <c r="E6952"/>
      <c r="F6952"/>
      <c r="G6952"/>
      <c r="H6952"/>
      <c r="I6952"/>
      <c r="J6952"/>
      <c r="K6952"/>
      <c r="L6952" t="str">
        <f>IF(COUNTIFS(ZSOHPP055[订单号数值], ZSOHSD058[[#This Row],[订单号数值]], ZSOHPP055[行項目], ZSOHSD058[[#This Row],[行項目]])&gt;0, "Y", "")</f>
        <v/>
      </c>
      <c r="M6952" t="str">
        <f>IF(ZSOHSD058[[#This Row],[銷售訂單]]="", "", --ZSOHSD058[[#This Row],[銷售訂單]])</f>
        <v/>
      </c>
      <c r="N6952" s="16" t="str">
        <f>IF(ZSOHSD058[[#This Row],[落胚數]]="","",IF(ISNUMBER(ZSOHSD058[[#This Row],[落胚數]]+0), ZSOHSD058[[#This Row],[落胚數]]+0, 0))</f>
        <v/>
      </c>
    </row>
    <row r="6953" spans="1:14">
      <c r="A6953"/>
      <c r="B6953"/>
      <c r="C6953"/>
      <c r="D6953"/>
      <c r="E6953"/>
      <c r="F6953"/>
      <c r="G6953"/>
      <c r="H6953"/>
      <c r="I6953"/>
      <c r="J6953"/>
      <c r="K6953"/>
      <c r="L6953" t="str">
        <f>IF(COUNTIFS(ZSOHPP055[订单号数值], ZSOHSD058[[#This Row],[订单号数值]], ZSOHPP055[行項目], ZSOHSD058[[#This Row],[行項目]])&gt;0, "Y", "")</f>
        <v/>
      </c>
      <c r="M6953" t="str">
        <f>IF(ZSOHSD058[[#This Row],[銷售訂單]]="", "", --ZSOHSD058[[#This Row],[銷售訂單]])</f>
        <v/>
      </c>
      <c r="N6953" s="16" t="str">
        <f>IF(ZSOHSD058[[#This Row],[落胚數]]="","",IF(ISNUMBER(ZSOHSD058[[#This Row],[落胚數]]+0), ZSOHSD058[[#This Row],[落胚數]]+0, 0))</f>
        <v/>
      </c>
    </row>
    <row r="6954" spans="1:14">
      <c r="A6954"/>
      <c r="B6954"/>
      <c r="C6954"/>
      <c r="D6954"/>
      <c r="E6954"/>
      <c r="F6954"/>
      <c r="G6954"/>
      <c r="H6954"/>
      <c r="I6954"/>
      <c r="J6954"/>
      <c r="K6954"/>
      <c r="L6954" t="str">
        <f>IF(COUNTIFS(ZSOHPP055[订单号数值], ZSOHSD058[[#This Row],[订单号数值]], ZSOHPP055[行項目], ZSOHSD058[[#This Row],[行項目]])&gt;0, "Y", "")</f>
        <v/>
      </c>
      <c r="M6954" t="str">
        <f>IF(ZSOHSD058[[#This Row],[銷售訂單]]="", "", --ZSOHSD058[[#This Row],[銷售訂單]])</f>
        <v/>
      </c>
      <c r="N6954" s="16" t="str">
        <f>IF(ZSOHSD058[[#This Row],[落胚數]]="","",IF(ISNUMBER(ZSOHSD058[[#This Row],[落胚數]]+0), ZSOHSD058[[#This Row],[落胚數]]+0, 0))</f>
        <v/>
      </c>
    </row>
    <row r="6955" spans="1:14">
      <c r="A6955"/>
      <c r="B6955"/>
      <c r="C6955"/>
      <c r="D6955"/>
      <c r="E6955"/>
      <c r="F6955"/>
      <c r="G6955"/>
      <c r="H6955"/>
      <c r="I6955"/>
      <c r="J6955"/>
      <c r="K6955"/>
      <c r="L6955" t="str">
        <f>IF(COUNTIFS(ZSOHPP055[订单号数值], ZSOHSD058[[#This Row],[订单号数值]], ZSOHPP055[行項目], ZSOHSD058[[#This Row],[行項目]])&gt;0, "Y", "")</f>
        <v/>
      </c>
      <c r="M6955" t="str">
        <f>IF(ZSOHSD058[[#This Row],[銷售訂單]]="", "", --ZSOHSD058[[#This Row],[銷售訂單]])</f>
        <v/>
      </c>
      <c r="N6955" s="16" t="str">
        <f>IF(ZSOHSD058[[#This Row],[落胚數]]="","",IF(ISNUMBER(ZSOHSD058[[#This Row],[落胚數]]+0), ZSOHSD058[[#This Row],[落胚數]]+0, 0))</f>
        <v/>
      </c>
    </row>
    <row r="6956" spans="1:14">
      <c r="A6956"/>
      <c r="B6956"/>
      <c r="C6956"/>
      <c r="D6956"/>
      <c r="E6956"/>
      <c r="F6956"/>
      <c r="G6956"/>
      <c r="H6956"/>
      <c r="I6956"/>
      <c r="J6956"/>
      <c r="K6956"/>
      <c r="L6956" t="str">
        <f>IF(COUNTIFS(ZSOHPP055[订单号数值], ZSOHSD058[[#This Row],[订单号数值]], ZSOHPP055[行項目], ZSOHSD058[[#This Row],[行項目]])&gt;0, "Y", "")</f>
        <v/>
      </c>
      <c r="M6956" t="str">
        <f>IF(ZSOHSD058[[#This Row],[銷售訂單]]="", "", --ZSOHSD058[[#This Row],[銷售訂單]])</f>
        <v/>
      </c>
      <c r="N6956" s="16" t="str">
        <f>IF(ZSOHSD058[[#This Row],[落胚數]]="","",IF(ISNUMBER(ZSOHSD058[[#This Row],[落胚數]]+0), ZSOHSD058[[#This Row],[落胚數]]+0, 0))</f>
        <v/>
      </c>
    </row>
    <row r="6957" spans="1:14">
      <c r="A6957"/>
      <c r="B6957"/>
      <c r="C6957"/>
      <c r="D6957"/>
      <c r="E6957"/>
      <c r="F6957"/>
      <c r="G6957"/>
      <c r="H6957"/>
      <c r="I6957"/>
      <c r="J6957"/>
      <c r="K6957"/>
      <c r="L6957" t="str">
        <f>IF(COUNTIFS(ZSOHPP055[订单号数值], ZSOHSD058[[#This Row],[订单号数值]], ZSOHPP055[行項目], ZSOHSD058[[#This Row],[行項目]])&gt;0, "Y", "")</f>
        <v/>
      </c>
      <c r="M6957" t="str">
        <f>IF(ZSOHSD058[[#This Row],[銷售訂單]]="", "", --ZSOHSD058[[#This Row],[銷售訂單]])</f>
        <v/>
      </c>
      <c r="N6957" s="16" t="str">
        <f>IF(ZSOHSD058[[#This Row],[落胚數]]="","",IF(ISNUMBER(ZSOHSD058[[#This Row],[落胚數]]+0), ZSOHSD058[[#This Row],[落胚數]]+0, 0))</f>
        <v/>
      </c>
    </row>
    <row r="6958" spans="1:14">
      <c r="A6958"/>
      <c r="B6958"/>
      <c r="C6958"/>
      <c r="D6958"/>
      <c r="E6958"/>
      <c r="F6958"/>
      <c r="G6958"/>
      <c r="H6958"/>
      <c r="I6958"/>
      <c r="J6958"/>
      <c r="K6958"/>
      <c r="L6958" t="str">
        <f>IF(COUNTIFS(ZSOHPP055[订单号数值], ZSOHSD058[[#This Row],[订单号数值]], ZSOHPP055[行項目], ZSOHSD058[[#This Row],[行項目]])&gt;0, "Y", "")</f>
        <v/>
      </c>
      <c r="M6958" t="str">
        <f>IF(ZSOHSD058[[#This Row],[銷售訂單]]="", "", --ZSOHSD058[[#This Row],[銷售訂單]])</f>
        <v/>
      </c>
      <c r="N6958" s="16" t="str">
        <f>IF(ZSOHSD058[[#This Row],[落胚數]]="","",IF(ISNUMBER(ZSOHSD058[[#This Row],[落胚數]]+0), ZSOHSD058[[#This Row],[落胚數]]+0, 0))</f>
        <v/>
      </c>
    </row>
    <row r="6959" spans="1:14">
      <c r="A6959"/>
      <c r="B6959"/>
      <c r="C6959"/>
      <c r="D6959"/>
      <c r="E6959"/>
      <c r="F6959"/>
      <c r="G6959"/>
      <c r="H6959"/>
      <c r="I6959"/>
      <c r="J6959"/>
      <c r="K6959"/>
      <c r="L6959" t="str">
        <f>IF(COUNTIFS(ZSOHPP055[订单号数值], ZSOHSD058[[#This Row],[订单号数值]], ZSOHPP055[行項目], ZSOHSD058[[#This Row],[行項目]])&gt;0, "Y", "")</f>
        <v/>
      </c>
      <c r="M6959" t="str">
        <f>IF(ZSOHSD058[[#This Row],[銷售訂單]]="", "", --ZSOHSD058[[#This Row],[銷售訂單]])</f>
        <v/>
      </c>
      <c r="N6959" s="16" t="str">
        <f>IF(ZSOHSD058[[#This Row],[落胚數]]="","",IF(ISNUMBER(ZSOHSD058[[#This Row],[落胚數]]+0), ZSOHSD058[[#This Row],[落胚數]]+0, 0))</f>
        <v/>
      </c>
    </row>
    <row r="6960" spans="1:14">
      <c r="A6960"/>
      <c r="B6960"/>
      <c r="C6960"/>
      <c r="D6960"/>
      <c r="E6960"/>
      <c r="F6960"/>
      <c r="G6960"/>
      <c r="H6960"/>
      <c r="I6960"/>
      <c r="J6960"/>
      <c r="K6960"/>
      <c r="L6960" t="str">
        <f>IF(COUNTIFS(ZSOHPP055[订单号数值], ZSOHSD058[[#This Row],[订单号数值]], ZSOHPP055[行項目], ZSOHSD058[[#This Row],[行項目]])&gt;0, "Y", "")</f>
        <v/>
      </c>
      <c r="M6960" t="str">
        <f>IF(ZSOHSD058[[#This Row],[銷售訂單]]="", "", --ZSOHSD058[[#This Row],[銷售訂單]])</f>
        <v/>
      </c>
      <c r="N6960" s="16" t="str">
        <f>IF(ZSOHSD058[[#This Row],[落胚數]]="","",IF(ISNUMBER(ZSOHSD058[[#This Row],[落胚數]]+0), ZSOHSD058[[#This Row],[落胚數]]+0, 0))</f>
        <v/>
      </c>
    </row>
    <row r="6961" spans="1:14">
      <c r="A6961"/>
      <c r="B6961"/>
      <c r="C6961"/>
      <c r="D6961"/>
      <c r="E6961"/>
      <c r="F6961"/>
      <c r="G6961"/>
      <c r="H6961"/>
      <c r="I6961"/>
      <c r="J6961"/>
      <c r="K6961"/>
      <c r="L6961" t="str">
        <f>IF(COUNTIFS(ZSOHPP055[订单号数值], ZSOHSD058[[#This Row],[订单号数值]], ZSOHPP055[行項目], ZSOHSD058[[#This Row],[行項目]])&gt;0, "Y", "")</f>
        <v/>
      </c>
      <c r="M6961" t="str">
        <f>IF(ZSOHSD058[[#This Row],[銷售訂單]]="", "", --ZSOHSD058[[#This Row],[銷售訂單]])</f>
        <v/>
      </c>
      <c r="N6961" s="16" t="str">
        <f>IF(ZSOHSD058[[#This Row],[落胚數]]="","",IF(ISNUMBER(ZSOHSD058[[#This Row],[落胚數]]+0), ZSOHSD058[[#This Row],[落胚數]]+0, 0))</f>
        <v/>
      </c>
    </row>
    <row r="6962" spans="1:14">
      <c r="A6962"/>
      <c r="B6962"/>
      <c r="C6962"/>
      <c r="D6962"/>
      <c r="E6962"/>
      <c r="F6962"/>
      <c r="G6962"/>
      <c r="H6962"/>
      <c r="I6962"/>
      <c r="J6962"/>
      <c r="K6962"/>
      <c r="L6962" t="str">
        <f>IF(COUNTIFS(ZSOHPP055[订单号数值], ZSOHSD058[[#This Row],[订单号数值]], ZSOHPP055[行項目], ZSOHSD058[[#This Row],[行項目]])&gt;0, "Y", "")</f>
        <v/>
      </c>
      <c r="M6962" t="str">
        <f>IF(ZSOHSD058[[#This Row],[銷售訂單]]="", "", --ZSOHSD058[[#This Row],[銷售訂單]])</f>
        <v/>
      </c>
      <c r="N6962" s="16" t="str">
        <f>IF(ZSOHSD058[[#This Row],[落胚數]]="","",IF(ISNUMBER(ZSOHSD058[[#This Row],[落胚數]]+0), ZSOHSD058[[#This Row],[落胚數]]+0, 0))</f>
        <v/>
      </c>
    </row>
    <row r="6963" spans="1:14">
      <c r="A6963"/>
      <c r="B6963"/>
      <c r="C6963"/>
      <c r="D6963"/>
      <c r="E6963"/>
      <c r="F6963"/>
      <c r="G6963"/>
      <c r="H6963"/>
      <c r="I6963"/>
      <c r="J6963"/>
      <c r="K6963"/>
      <c r="L6963" t="str">
        <f>IF(COUNTIFS(ZSOHPP055[订单号数值], ZSOHSD058[[#This Row],[订单号数值]], ZSOHPP055[行項目], ZSOHSD058[[#This Row],[行項目]])&gt;0, "Y", "")</f>
        <v/>
      </c>
      <c r="M6963" t="str">
        <f>IF(ZSOHSD058[[#This Row],[銷售訂單]]="", "", --ZSOHSD058[[#This Row],[銷售訂單]])</f>
        <v/>
      </c>
      <c r="N6963" s="16" t="str">
        <f>IF(ZSOHSD058[[#This Row],[落胚數]]="","",IF(ISNUMBER(ZSOHSD058[[#This Row],[落胚數]]+0), ZSOHSD058[[#This Row],[落胚數]]+0, 0))</f>
        <v/>
      </c>
    </row>
    <row r="6964" spans="1:14">
      <c r="A6964"/>
      <c r="B6964"/>
      <c r="C6964"/>
      <c r="D6964"/>
      <c r="E6964"/>
      <c r="F6964"/>
      <c r="G6964"/>
      <c r="H6964"/>
      <c r="I6964"/>
      <c r="J6964"/>
      <c r="K6964"/>
      <c r="L6964" t="str">
        <f>IF(COUNTIFS(ZSOHPP055[订单号数值], ZSOHSD058[[#This Row],[订单号数值]], ZSOHPP055[行項目], ZSOHSD058[[#This Row],[行項目]])&gt;0, "Y", "")</f>
        <v/>
      </c>
      <c r="M6964" t="str">
        <f>IF(ZSOHSD058[[#This Row],[銷售訂單]]="", "", --ZSOHSD058[[#This Row],[銷售訂單]])</f>
        <v/>
      </c>
      <c r="N6964" s="16" t="str">
        <f>IF(ZSOHSD058[[#This Row],[落胚數]]="","",IF(ISNUMBER(ZSOHSD058[[#This Row],[落胚數]]+0), ZSOHSD058[[#This Row],[落胚數]]+0, 0))</f>
        <v/>
      </c>
    </row>
    <row r="6965" spans="1:14">
      <c r="A6965"/>
      <c r="B6965"/>
      <c r="C6965"/>
      <c r="D6965"/>
      <c r="E6965"/>
      <c r="F6965"/>
      <c r="G6965"/>
      <c r="H6965"/>
      <c r="I6965"/>
      <c r="J6965"/>
      <c r="K6965"/>
      <c r="L6965" t="str">
        <f>IF(COUNTIFS(ZSOHPP055[订单号数值], ZSOHSD058[[#This Row],[订单号数值]], ZSOHPP055[行項目], ZSOHSD058[[#This Row],[行項目]])&gt;0, "Y", "")</f>
        <v/>
      </c>
      <c r="M6965" t="str">
        <f>IF(ZSOHSD058[[#This Row],[銷售訂單]]="", "", --ZSOHSD058[[#This Row],[銷售訂單]])</f>
        <v/>
      </c>
      <c r="N6965" s="16" t="str">
        <f>IF(ZSOHSD058[[#This Row],[落胚數]]="","",IF(ISNUMBER(ZSOHSD058[[#This Row],[落胚數]]+0), ZSOHSD058[[#This Row],[落胚數]]+0, 0))</f>
        <v/>
      </c>
    </row>
    <row r="6966" spans="1:14">
      <c r="A6966"/>
      <c r="B6966"/>
      <c r="C6966"/>
      <c r="D6966"/>
      <c r="E6966"/>
      <c r="F6966"/>
      <c r="G6966"/>
      <c r="H6966"/>
      <c r="I6966"/>
      <c r="J6966"/>
      <c r="K6966"/>
      <c r="L6966" t="str">
        <f>IF(COUNTIFS(ZSOHPP055[订单号数值], ZSOHSD058[[#This Row],[订单号数值]], ZSOHPP055[行項目], ZSOHSD058[[#This Row],[行項目]])&gt;0, "Y", "")</f>
        <v/>
      </c>
      <c r="M6966" t="str">
        <f>IF(ZSOHSD058[[#This Row],[銷售訂單]]="", "", --ZSOHSD058[[#This Row],[銷售訂單]])</f>
        <v/>
      </c>
      <c r="N6966" s="16" t="str">
        <f>IF(ZSOHSD058[[#This Row],[落胚數]]="","",IF(ISNUMBER(ZSOHSD058[[#This Row],[落胚數]]+0), ZSOHSD058[[#This Row],[落胚數]]+0, 0))</f>
        <v/>
      </c>
    </row>
    <row r="6967" spans="1:14">
      <c r="A6967"/>
      <c r="B6967"/>
      <c r="C6967"/>
      <c r="D6967"/>
      <c r="E6967"/>
      <c r="F6967"/>
      <c r="G6967"/>
      <c r="H6967"/>
      <c r="I6967"/>
      <c r="J6967"/>
      <c r="K6967"/>
      <c r="L6967" t="str">
        <f>IF(COUNTIFS(ZSOHPP055[订单号数值], ZSOHSD058[[#This Row],[订单号数值]], ZSOHPP055[行項目], ZSOHSD058[[#This Row],[行項目]])&gt;0, "Y", "")</f>
        <v/>
      </c>
      <c r="M6967" t="str">
        <f>IF(ZSOHSD058[[#This Row],[銷售訂單]]="", "", --ZSOHSD058[[#This Row],[銷售訂單]])</f>
        <v/>
      </c>
      <c r="N6967" s="16" t="str">
        <f>IF(ZSOHSD058[[#This Row],[落胚數]]="","",IF(ISNUMBER(ZSOHSD058[[#This Row],[落胚數]]+0), ZSOHSD058[[#This Row],[落胚數]]+0, 0))</f>
        <v/>
      </c>
    </row>
    <row r="6968" spans="1:14">
      <c r="A6968"/>
      <c r="B6968"/>
      <c r="C6968"/>
      <c r="D6968"/>
      <c r="E6968"/>
      <c r="F6968"/>
      <c r="G6968"/>
      <c r="H6968"/>
      <c r="I6968"/>
      <c r="J6968"/>
      <c r="K6968"/>
      <c r="L6968" t="str">
        <f>IF(COUNTIFS(ZSOHPP055[订单号数值], ZSOHSD058[[#This Row],[订单号数值]], ZSOHPP055[行項目], ZSOHSD058[[#This Row],[行項目]])&gt;0, "Y", "")</f>
        <v/>
      </c>
      <c r="M6968" t="str">
        <f>IF(ZSOHSD058[[#This Row],[銷售訂單]]="", "", --ZSOHSD058[[#This Row],[銷售訂單]])</f>
        <v/>
      </c>
      <c r="N6968" s="16" t="str">
        <f>IF(ZSOHSD058[[#This Row],[落胚數]]="","",IF(ISNUMBER(ZSOHSD058[[#This Row],[落胚數]]+0), ZSOHSD058[[#This Row],[落胚數]]+0, 0))</f>
        <v/>
      </c>
    </row>
    <row r="6969" spans="1:14">
      <c r="A6969"/>
      <c r="B6969"/>
      <c r="C6969"/>
      <c r="D6969"/>
      <c r="E6969"/>
      <c r="F6969"/>
      <c r="G6969"/>
      <c r="H6969"/>
      <c r="I6969"/>
      <c r="J6969"/>
      <c r="K6969"/>
      <c r="L6969" t="str">
        <f>IF(COUNTIFS(ZSOHPP055[订单号数值], ZSOHSD058[[#This Row],[订单号数值]], ZSOHPP055[行項目], ZSOHSD058[[#This Row],[行項目]])&gt;0, "Y", "")</f>
        <v/>
      </c>
      <c r="M6969" t="str">
        <f>IF(ZSOHSD058[[#This Row],[銷售訂單]]="", "", --ZSOHSD058[[#This Row],[銷售訂單]])</f>
        <v/>
      </c>
      <c r="N6969" s="16" t="str">
        <f>IF(ZSOHSD058[[#This Row],[落胚數]]="","",IF(ISNUMBER(ZSOHSD058[[#This Row],[落胚數]]+0), ZSOHSD058[[#This Row],[落胚數]]+0, 0))</f>
        <v/>
      </c>
    </row>
    <row r="6970" spans="1:14">
      <c r="A6970"/>
      <c r="B6970"/>
      <c r="C6970"/>
      <c r="D6970"/>
      <c r="E6970"/>
      <c r="F6970"/>
      <c r="G6970"/>
      <c r="H6970"/>
      <c r="I6970"/>
      <c r="J6970"/>
      <c r="K6970"/>
      <c r="L6970" t="str">
        <f>IF(COUNTIFS(ZSOHPP055[订单号数值], ZSOHSD058[[#This Row],[订单号数值]], ZSOHPP055[行項目], ZSOHSD058[[#This Row],[行項目]])&gt;0, "Y", "")</f>
        <v/>
      </c>
      <c r="M6970" t="str">
        <f>IF(ZSOHSD058[[#This Row],[銷售訂單]]="", "", --ZSOHSD058[[#This Row],[銷售訂單]])</f>
        <v/>
      </c>
      <c r="N6970" s="16" t="str">
        <f>IF(ZSOHSD058[[#This Row],[落胚數]]="","",IF(ISNUMBER(ZSOHSD058[[#This Row],[落胚數]]+0), ZSOHSD058[[#This Row],[落胚數]]+0, 0))</f>
        <v/>
      </c>
    </row>
    <row r="6971" spans="1:14">
      <c r="A6971"/>
      <c r="B6971"/>
      <c r="C6971"/>
      <c r="D6971"/>
      <c r="E6971"/>
      <c r="F6971"/>
      <c r="G6971"/>
      <c r="H6971"/>
      <c r="I6971"/>
      <c r="J6971"/>
      <c r="K6971"/>
      <c r="L6971" t="str">
        <f>IF(COUNTIFS(ZSOHPP055[订单号数值], ZSOHSD058[[#This Row],[订单号数值]], ZSOHPP055[行項目], ZSOHSD058[[#This Row],[行項目]])&gt;0, "Y", "")</f>
        <v/>
      </c>
      <c r="M6971" t="str">
        <f>IF(ZSOHSD058[[#This Row],[銷售訂單]]="", "", --ZSOHSD058[[#This Row],[銷售訂單]])</f>
        <v/>
      </c>
      <c r="N6971" s="16" t="str">
        <f>IF(ZSOHSD058[[#This Row],[落胚數]]="","",IF(ISNUMBER(ZSOHSD058[[#This Row],[落胚數]]+0), ZSOHSD058[[#This Row],[落胚數]]+0, 0))</f>
        <v/>
      </c>
    </row>
    <row r="6972" spans="1:14">
      <c r="A6972"/>
      <c r="B6972"/>
      <c r="C6972"/>
      <c r="D6972"/>
      <c r="E6972"/>
      <c r="F6972"/>
      <c r="G6972"/>
      <c r="H6972"/>
      <c r="I6972"/>
      <c r="J6972"/>
      <c r="K6972"/>
      <c r="L6972" t="str">
        <f>IF(COUNTIFS(ZSOHPP055[订单号数值], ZSOHSD058[[#This Row],[订单号数值]], ZSOHPP055[行項目], ZSOHSD058[[#This Row],[行項目]])&gt;0, "Y", "")</f>
        <v/>
      </c>
      <c r="M6972" t="str">
        <f>IF(ZSOHSD058[[#This Row],[銷售訂單]]="", "", --ZSOHSD058[[#This Row],[銷售訂單]])</f>
        <v/>
      </c>
      <c r="N6972" s="16" t="str">
        <f>IF(ZSOHSD058[[#This Row],[落胚數]]="","",IF(ISNUMBER(ZSOHSD058[[#This Row],[落胚數]]+0), ZSOHSD058[[#This Row],[落胚數]]+0, 0))</f>
        <v/>
      </c>
    </row>
    <row r="6973" spans="1:14">
      <c r="A6973"/>
      <c r="B6973"/>
      <c r="C6973"/>
      <c r="D6973"/>
      <c r="E6973"/>
      <c r="F6973"/>
      <c r="G6973"/>
      <c r="H6973"/>
      <c r="I6973"/>
      <c r="J6973"/>
      <c r="K6973"/>
      <c r="L6973" t="str">
        <f>IF(COUNTIFS(ZSOHPP055[订单号数值], ZSOHSD058[[#This Row],[订单号数值]], ZSOHPP055[行項目], ZSOHSD058[[#This Row],[行項目]])&gt;0, "Y", "")</f>
        <v/>
      </c>
      <c r="M6973" t="str">
        <f>IF(ZSOHSD058[[#This Row],[銷售訂單]]="", "", --ZSOHSD058[[#This Row],[銷售訂單]])</f>
        <v/>
      </c>
      <c r="N6973" s="16" t="str">
        <f>IF(ZSOHSD058[[#This Row],[落胚數]]="","",IF(ISNUMBER(ZSOHSD058[[#This Row],[落胚數]]+0), ZSOHSD058[[#This Row],[落胚數]]+0, 0))</f>
        <v/>
      </c>
    </row>
    <row r="6974" spans="1:14">
      <c r="A6974"/>
      <c r="B6974"/>
      <c r="C6974"/>
      <c r="D6974"/>
      <c r="E6974"/>
      <c r="F6974"/>
      <c r="G6974"/>
      <c r="H6974"/>
      <c r="I6974"/>
      <c r="J6974"/>
      <c r="K6974"/>
      <c r="L6974" t="str">
        <f>IF(COUNTIFS(ZSOHPP055[订单号数值], ZSOHSD058[[#This Row],[订单号数值]], ZSOHPP055[行項目], ZSOHSD058[[#This Row],[行項目]])&gt;0, "Y", "")</f>
        <v/>
      </c>
      <c r="M6974" t="str">
        <f>IF(ZSOHSD058[[#This Row],[銷售訂單]]="", "", --ZSOHSD058[[#This Row],[銷售訂單]])</f>
        <v/>
      </c>
      <c r="N6974" s="16" t="str">
        <f>IF(ZSOHSD058[[#This Row],[落胚數]]="","",IF(ISNUMBER(ZSOHSD058[[#This Row],[落胚數]]+0), ZSOHSD058[[#This Row],[落胚數]]+0, 0))</f>
        <v/>
      </c>
    </row>
    <row r="6975" spans="1:14">
      <c r="A6975"/>
      <c r="B6975"/>
      <c r="C6975"/>
      <c r="D6975"/>
      <c r="E6975"/>
      <c r="F6975"/>
      <c r="G6975"/>
      <c r="H6975"/>
      <c r="I6975"/>
      <c r="J6975"/>
      <c r="K6975"/>
      <c r="L6975" t="str">
        <f>IF(COUNTIFS(ZSOHPP055[订单号数值], ZSOHSD058[[#This Row],[订单号数值]], ZSOHPP055[行項目], ZSOHSD058[[#This Row],[行項目]])&gt;0, "Y", "")</f>
        <v/>
      </c>
      <c r="M6975" t="str">
        <f>IF(ZSOHSD058[[#This Row],[銷售訂單]]="", "", --ZSOHSD058[[#This Row],[銷售訂單]])</f>
        <v/>
      </c>
      <c r="N6975" s="16" t="str">
        <f>IF(ZSOHSD058[[#This Row],[落胚數]]="","",IF(ISNUMBER(ZSOHSD058[[#This Row],[落胚數]]+0), ZSOHSD058[[#This Row],[落胚數]]+0, 0))</f>
        <v/>
      </c>
    </row>
    <row r="6976" spans="1:14">
      <c r="A6976"/>
      <c r="B6976"/>
      <c r="C6976"/>
      <c r="D6976"/>
      <c r="E6976"/>
      <c r="F6976"/>
      <c r="G6976"/>
      <c r="H6976"/>
      <c r="I6976"/>
      <c r="J6976"/>
      <c r="K6976"/>
      <c r="L6976" t="str">
        <f>IF(COUNTIFS(ZSOHPP055[订单号数值], ZSOHSD058[[#This Row],[订单号数值]], ZSOHPP055[行項目], ZSOHSD058[[#This Row],[行項目]])&gt;0, "Y", "")</f>
        <v/>
      </c>
      <c r="M6976" t="str">
        <f>IF(ZSOHSD058[[#This Row],[銷售訂單]]="", "", --ZSOHSD058[[#This Row],[銷售訂單]])</f>
        <v/>
      </c>
      <c r="N6976" s="16" t="str">
        <f>IF(ZSOHSD058[[#This Row],[落胚數]]="","",IF(ISNUMBER(ZSOHSD058[[#This Row],[落胚數]]+0), ZSOHSD058[[#This Row],[落胚數]]+0, 0))</f>
        <v/>
      </c>
    </row>
    <row r="6977" spans="1:14">
      <c r="A6977"/>
      <c r="B6977"/>
      <c r="C6977"/>
      <c r="D6977"/>
      <c r="E6977"/>
      <c r="F6977"/>
      <c r="G6977"/>
      <c r="H6977"/>
      <c r="I6977"/>
      <c r="J6977"/>
      <c r="K6977"/>
      <c r="L6977" t="str">
        <f>IF(COUNTIFS(ZSOHPP055[订单号数值], ZSOHSD058[[#This Row],[订单号数值]], ZSOHPP055[行項目], ZSOHSD058[[#This Row],[行項目]])&gt;0, "Y", "")</f>
        <v/>
      </c>
      <c r="M6977" t="str">
        <f>IF(ZSOHSD058[[#This Row],[銷售訂單]]="", "", --ZSOHSD058[[#This Row],[銷售訂單]])</f>
        <v/>
      </c>
      <c r="N6977" s="16" t="str">
        <f>IF(ZSOHSD058[[#This Row],[落胚數]]="","",IF(ISNUMBER(ZSOHSD058[[#This Row],[落胚數]]+0), ZSOHSD058[[#This Row],[落胚數]]+0, 0))</f>
        <v/>
      </c>
    </row>
    <row r="6978" spans="1:14">
      <c r="A6978"/>
      <c r="B6978"/>
      <c r="C6978"/>
      <c r="D6978"/>
      <c r="E6978"/>
      <c r="F6978"/>
      <c r="G6978"/>
      <c r="H6978"/>
      <c r="I6978"/>
      <c r="J6978"/>
      <c r="K6978"/>
      <c r="L6978" t="str">
        <f>IF(COUNTIFS(ZSOHPP055[订单号数值], ZSOHSD058[[#This Row],[订单号数值]], ZSOHPP055[行項目], ZSOHSD058[[#This Row],[行項目]])&gt;0, "Y", "")</f>
        <v/>
      </c>
      <c r="M6978" t="str">
        <f>IF(ZSOHSD058[[#This Row],[銷售訂單]]="", "", --ZSOHSD058[[#This Row],[銷售訂單]])</f>
        <v/>
      </c>
      <c r="N6978" s="16" t="str">
        <f>IF(ZSOHSD058[[#This Row],[落胚數]]="","",IF(ISNUMBER(ZSOHSD058[[#This Row],[落胚數]]+0), ZSOHSD058[[#This Row],[落胚數]]+0, 0))</f>
        <v/>
      </c>
    </row>
    <row r="6979" spans="1:14">
      <c r="A6979"/>
      <c r="B6979"/>
      <c r="C6979"/>
      <c r="D6979"/>
      <c r="E6979"/>
      <c r="F6979"/>
      <c r="G6979"/>
      <c r="H6979"/>
      <c r="I6979"/>
      <c r="J6979"/>
      <c r="K6979"/>
      <c r="L6979" t="str">
        <f>IF(COUNTIFS(ZSOHPP055[订单号数值], ZSOHSD058[[#This Row],[订单号数值]], ZSOHPP055[行項目], ZSOHSD058[[#This Row],[行項目]])&gt;0, "Y", "")</f>
        <v/>
      </c>
      <c r="M6979" t="str">
        <f>IF(ZSOHSD058[[#This Row],[銷售訂單]]="", "", --ZSOHSD058[[#This Row],[銷售訂單]])</f>
        <v/>
      </c>
      <c r="N6979" s="16" t="str">
        <f>IF(ZSOHSD058[[#This Row],[落胚數]]="","",IF(ISNUMBER(ZSOHSD058[[#This Row],[落胚數]]+0), ZSOHSD058[[#This Row],[落胚數]]+0, 0))</f>
        <v/>
      </c>
    </row>
    <row r="6980" spans="1:14">
      <c r="A6980"/>
      <c r="B6980"/>
      <c r="C6980"/>
      <c r="D6980"/>
      <c r="E6980"/>
      <c r="F6980"/>
      <c r="G6980"/>
      <c r="H6980"/>
      <c r="I6980"/>
      <c r="J6980"/>
      <c r="K6980"/>
      <c r="L6980" t="str">
        <f>IF(COUNTIFS(ZSOHPP055[订单号数值], ZSOHSD058[[#This Row],[订单号数值]], ZSOHPP055[行項目], ZSOHSD058[[#This Row],[行項目]])&gt;0, "Y", "")</f>
        <v/>
      </c>
      <c r="M6980" t="str">
        <f>IF(ZSOHSD058[[#This Row],[銷售訂單]]="", "", --ZSOHSD058[[#This Row],[銷售訂單]])</f>
        <v/>
      </c>
      <c r="N6980" s="16" t="str">
        <f>IF(ZSOHSD058[[#This Row],[落胚數]]="","",IF(ISNUMBER(ZSOHSD058[[#This Row],[落胚數]]+0), ZSOHSD058[[#This Row],[落胚數]]+0, 0))</f>
        <v/>
      </c>
    </row>
    <row r="6981" spans="1:14">
      <c r="A6981"/>
      <c r="B6981"/>
      <c r="C6981"/>
      <c r="D6981"/>
      <c r="E6981"/>
      <c r="F6981"/>
      <c r="G6981"/>
      <c r="H6981"/>
      <c r="I6981"/>
      <c r="J6981"/>
      <c r="K6981"/>
      <c r="L6981" t="str">
        <f>IF(COUNTIFS(ZSOHPP055[订单号数值], ZSOHSD058[[#This Row],[订单号数值]], ZSOHPP055[行項目], ZSOHSD058[[#This Row],[行項目]])&gt;0, "Y", "")</f>
        <v/>
      </c>
      <c r="M6981" t="str">
        <f>IF(ZSOHSD058[[#This Row],[銷售訂單]]="", "", --ZSOHSD058[[#This Row],[銷售訂單]])</f>
        <v/>
      </c>
      <c r="N6981" s="16" t="str">
        <f>IF(ZSOHSD058[[#This Row],[落胚數]]="","",IF(ISNUMBER(ZSOHSD058[[#This Row],[落胚數]]+0), ZSOHSD058[[#This Row],[落胚數]]+0, 0))</f>
        <v/>
      </c>
    </row>
    <row r="6982" spans="1:14">
      <c r="A6982"/>
      <c r="B6982"/>
      <c r="C6982"/>
      <c r="D6982"/>
      <c r="E6982"/>
      <c r="F6982"/>
      <c r="G6982"/>
      <c r="H6982"/>
      <c r="I6982"/>
      <c r="J6982"/>
      <c r="K6982"/>
      <c r="L6982" t="str">
        <f>IF(COUNTIFS(ZSOHPP055[订单号数值], ZSOHSD058[[#This Row],[订单号数值]], ZSOHPP055[行項目], ZSOHSD058[[#This Row],[行項目]])&gt;0, "Y", "")</f>
        <v/>
      </c>
      <c r="M6982" t="str">
        <f>IF(ZSOHSD058[[#This Row],[銷售訂單]]="", "", --ZSOHSD058[[#This Row],[銷售訂單]])</f>
        <v/>
      </c>
      <c r="N6982" s="16" t="str">
        <f>IF(ZSOHSD058[[#This Row],[落胚數]]="","",IF(ISNUMBER(ZSOHSD058[[#This Row],[落胚數]]+0), ZSOHSD058[[#This Row],[落胚數]]+0, 0))</f>
        <v/>
      </c>
    </row>
    <row r="6983" spans="1:14">
      <c r="A6983"/>
      <c r="B6983"/>
      <c r="C6983"/>
      <c r="D6983"/>
      <c r="E6983"/>
      <c r="F6983"/>
      <c r="G6983"/>
      <c r="H6983"/>
      <c r="I6983"/>
      <c r="J6983"/>
      <c r="K6983"/>
      <c r="L6983" t="str">
        <f>IF(COUNTIFS(ZSOHPP055[订单号数值], ZSOHSD058[[#This Row],[订单号数值]], ZSOHPP055[行項目], ZSOHSD058[[#This Row],[行項目]])&gt;0, "Y", "")</f>
        <v/>
      </c>
      <c r="M6983" t="str">
        <f>IF(ZSOHSD058[[#This Row],[銷售訂單]]="", "", --ZSOHSD058[[#This Row],[銷售訂單]])</f>
        <v/>
      </c>
      <c r="N6983" s="16" t="str">
        <f>IF(ZSOHSD058[[#This Row],[落胚數]]="","",IF(ISNUMBER(ZSOHSD058[[#This Row],[落胚數]]+0), ZSOHSD058[[#This Row],[落胚數]]+0, 0))</f>
        <v/>
      </c>
    </row>
    <row r="6984" spans="1:14">
      <c r="A6984"/>
      <c r="B6984"/>
      <c r="C6984"/>
      <c r="D6984"/>
      <c r="E6984"/>
      <c r="F6984"/>
      <c r="G6984"/>
      <c r="H6984"/>
      <c r="I6984"/>
      <c r="J6984"/>
      <c r="K6984"/>
      <c r="L6984" t="str">
        <f>IF(COUNTIFS(ZSOHPP055[订单号数值], ZSOHSD058[[#This Row],[订单号数值]], ZSOHPP055[行項目], ZSOHSD058[[#This Row],[行項目]])&gt;0, "Y", "")</f>
        <v/>
      </c>
      <c r="M6984" t="str">
        <f>IF(ZSOHSD058[[#This Row],[銷售訂單]]="", "", --ZSOHSD058[[#This Row],[銷售訂單]])</f>
        <v/>
      </c>
      <c r="N6984" s="16" t="str">
        <f>IF(ZSOHSD058[[#This Row],[落胚數]]="","",IF(ISNUMBER(ZSOHSD058[[#This Row],[落胚數]]+0), ZSOHSD058[[#This Row],[落胚數]]+0, 0))</f>
        <v/>
      </c>
    </row>
    <row r="6985" spans="1:14">
      <c r="A6985"/>
      <c r="B6985"/>
      <c r="C6985"/>
      <c r="D6985"/>
      <c r="E6985"/>
      <c r="F6985"/>
      <c r="G6985"/>
      <c r="H6985"/>
      <c r="I6985"/>
      <c r="J6985"/>
      <c r="K6985"/>
      <c r="L6985" t="str">
        <f>IF(COUNTIFS(ZSOHPP055[订单号数值], ZSOHSD058[[#This Row],[订单号数值]], ZSOHPP055[行項目], ZSOHSD058[[#This Row],[行項目]])&gt;0, "Y", "")</f>
        <v/>
      </c>
      <c r="M6985" t="str">
        <f>IF(ZSOHSD058[[#This Row],[銷售訂單]]="", "", --ZSOHSD058[[#This Row],[銷售訂單]])</f>
        <v/>
      </c>
      <c r="N6985" s="16" t="str">
        <f>IF(ZSOHSD058[[#This Row],[落胚數]]="","",IF(ISNUMBER(ZSOHSD058[[#This Row],[落胚數]]+0), ZSOHSD058[[#This Row],[落胚數]]+0, 0))</f>
        <v/>
      </c>
    </row>
    <row r="6986" spans="1:14">
      <c r="A6986"/>
      <c r="B6986"/>
      <c r="C6986"/>
      <c r="D6986"/>
      <c r="E6986"/>
      <c r="F6986"/>
      <c r="G6986"/>
      <c r="H6986"/>
      <c r="I6986"/>
      <c r="J6986"/>
      <c r="K6986"/>
      <c r="L6986" t="str">
        <f>IF(COUNTIFS(ZSOHPP055[订单号数值], ZSOHSD058[[#This Row],[订单号数值]], ZSOHPP055[行項目], ZSOHSD058[[#This Row],[行項目]])&gt;0, "Y", "")</f>
        <v/>
      </c>
      <c r="M6986" t="str">
        <f>IF(ZSOHSD058[[#This Row],[銷售訂單]]="", "", --ZSOHSD058[[#This Row],[銷售訂單]])</f>
        <v/>
      </c>
      <c r="N6986" s="16" t="str">
        <f>IF(ZSOHSD058[[#This Row],[落胚數]]="","",IF(ISNUMBER(ZSOHSD058[[#This Row],[落胚數]]+0), ZSOHSD058[[#This Row],[落胚數]]+0, 0))</f>
        <v/>
      </c>
    </row>
    <row r="6987" spans="1:14">
      <c r="A6987"/>
      <c r="B6987"/>
      <c r="C6987"/>
      <c r="D6987"/>
      <c r="E6987"/>
      <c r="F6987"/>
      <c r="G6987"/>
      <c r="H6987"/>
      <c r="I6987"/>
      <c r="J6987"/>
      <c r="K6987"/>
      <c r="L6987" t="str">
        <f>IF(COUNTIFS(ZSOHPP055[订单号数值], ZSOHSD058[[#This Row],[订单号数值]], ZSOHPP055[行項目], ZSOHSD058[[#This Row],[行項目]])&gt;0, "Y", "")</f>
        <v/>
      </c>
      <c r="M6987" t="str">
        <f>IF(ZSOHSD058[[#This Row],[銷售訂單]]="", "", --ZSOHSD058[[#This Row],[銷售訂單]])</f>
        <v/>
      </c>
      <c r="N6987" s="16" t="str">
        <f>IF(ZSOHSD058[[#This Row],[落胚數]]="","",IF(ISNUMBER(ZSOHSD058[[#This Row],[落胚數]]+0), ZSOHSD058[[#This Row],[落胚數]]+0, 0))</f>
        <v/>
      </c>
    </row>
    <row r="6988" spans="1:14">
      <c r="A6988"/>
      <c r="B6988"/>
      <c r="C6988"/>
      <c r="D6988"/>
      <c r="E6988"/>
      <c r="F6988"/>
      <c r="G6988"/>
      <c r="H6988"/>
      <c r="I6988"/>
      <c r="J6988"/>
      <c r="K6988"/>
      <c r="L6988" t="str">
        <f>IF(COUNTIFS(ZSOHPP055[订单号数值], ZSOHSD058[[#This Row],[订单号数值]], ZSOHPP055[行項目], ZSOHSD058[[#This Row],[行項目]])&gt;0, "Y", "")</f>
        <v/>
      </c>
      <c r="M6988" t="str">
        <f>IF(ZSOHSD058[[#This Row],[銷售訂單]]="", "", --ZSOHSD058[[#This Row],[銷售訂單]])</f>
        <v/>
      </c>
      <c r="N6988" s="16" t="str">
        <f>IF(ZSOHSD058[[#This Row],[落胚數]]="","",IF(ISNUMBER(ZSOHSD058[[#This Row],[落胚數]]+0), ZSOHSD058[[#This Row],[落胚數]]+0, 0))</f>
        <v/>
      </c>
    </row>
    <row r="6989" spans="1:14">
      <c r="A6989"/>
      <c r="B6989"/>
      <c r="C6989"/>
      <c r="D6989"/>
      <c r="E6989"/>
      <c r="F6989"/>
      <c r="G6989"/>
      <c r="H6989"/>
      <c r="I6989"/>
      <c r="J6989"/>
      <c r="K6989"/>
      <c r="L6989" t="str">
        <f>IF(COUNTIFS(ZSOHPP055[订单号数值], ZSOHSD058[[#This Row],[订单号数值]], ZSOHPP055[行項目], ZSOHSD058[[#This Row],[行項目]])&gt;0, "Y", "")</f>
        <v/>
      </c>
      <c r="M6989" t="str">
        <f>IF(ZSOHSD058[[#This Row],[銷售訂單]]="", "", --ZSOHSD058[[#This Row],[銷售訂單]])</f>
        <v/>
      </c>
      <c r="N6989" s="16" t="str">
        <f>IF(ZSOHSD058[[#This Row],[落胚數]]="","",IF(ISNUMBER(ZSOHSD058[[#This Row],[落胚數]]+0), ZSOHSD058[[#This Row],[落胚數]]+0, 0))</f>
        <v/>
      </c>
    </row>
    <row r="6990" spans="1:14">
      <c r="A6990"/>
      <c r="B6990"/>
      <c r="C6990"/>
      <c r="D6990"/>
      <c r="E6990"/>
      <c r="F6990"/>
      <c r="G6990"/>
      <c r="H6990"/>
      <c r="I6990"/>
      <c r="J6990"/>
      <c r="K6990"/>
      <c r="L6990" t="str">
        <f>IF(COUNTIFS(ZSOHPP055[订单号数值], ZSOHSD058[[#This Row],[订单号数值]], ZSOHPP055[行項目], ZSOHSD058[[#This Row],[行項目]])&gt;0, "Y", "")</f>
        <v/>
      </c>
      <c r="M6990" t="str">
        <f>IF(ZSOHSD058[[#This Row],[銷售訂單]]="", "", --ZSOHSD058[[#This Row],[銷售訂單]])</f>
        <v/>
      </c>
      <c r="N6990" s="16" t="str">
        <f>IF(ZSOHSD058[[#This Row],[落胚數]]="","",IF(ISNUMBER(ZSOHSD058[[#This Row],[落胚數]]+0), ZSOHSD058[[#This Row],[落胚數]]+0, 0))</f>
        <v/>
      </c>
    </row>
    <row r="6991" spans="1:14">
      <c r="A6991"/>
      <c r="B6991"/>
      <c r="C6991"/>
      <c r="D6991"/>
      <c r="E6991"/>
      <c r="F6991"/>
      <c r="G6991"/>
      <c r="H6991"/>
      <c r="I6991"/>
      <c r="J6991"/>
      <c r="K6991"/>
      <c r="L6991" t="str">
        <f>IF(COUNTIFS(ZSOHPP055[订单号数值], ZSOHSD058[[#This Row],[订单号数值]], ZSOHPP055[行項目], ZSOHSD058[[#This Row],[行項目]])&gt;0, "Y", "")</f>
        <v/>
      </c>
      <c r="M6991" t="str">
        <f>IF(ZSOHSD058[[#This Row],[銷售訂單]]="", "", --ZSOHSD058[[#This Row],[銷售訂單]])</f>
        <v/>
      </c>
      <c r="N6991" s="16" t="str">
        <f>IF(ZSOHSD058[[#This Row],[落胚數]]="","",IF(ISNUMBER(ZSOHSD058[[#This Row],[落胚數]]+0), ZSOHSD058[[#This Row],[落胚數]]+0, 0))</f>
        <v/>
      </c>
    </row>
    <row r="6992" spans="1:14">
      <c r="A6992"/>
      <c r="B6992"/>
      <c r="C6992"/>
      <c r="D6992"/>
      <c r="E6992"/>
      <c r="F6992"/>
      <c r="G6992"/>
      <c r="H6992"/>
      <c r="I6992"/>
      <c r="J6992"/>
      <c r="K6992"/>
      <c r="L6992" t="str">
        <f>IF(COUNTIFS(ZSOHPP055[订单号数值], ZSOHSD058[[#This Row],[订单号数值]], ZSOHPP055[行項目], ZSOHSD058[[#This Row],[行項目]])&gt;0, "Y", "")</f>
        <v/>
      </c>
      <c r="M6992" t="str">
        <f>IF(ZSOHSD058[[#This Row],[銷售訂單]]="", "", --ZSOHSD058[[#This Row],[銷售訂單]])</f>
        <v/>
      </c>
      <c r="N6992" s="16" t="str">
        <f>IF(ZSOHSD058[[#This Row],[落胚數]]="","",IF(ISNUMBER(ZSOHSD058[[#This Row],[落胚數]]+0), ZSOHSD058[[#This Row],[落胚數]]+0, 0))</f>
        <v/>
      </c>
    </row>
    <row r="6993" spans="1:14">
      <c r="A6993"/>
      <c r="B6993"/>
      <c r="C6993"/>
      <c r="D6993"/>
      <c r="E6993"/>
      <c r="F6993"/>
      <c r="G6993"/>
      <c r="H6993"/>
      <c r="I6993"/>
      <c r="J6993"/>
      <c r="K6993"/>
      <c r="L6993" t="str">
        <f>IF(COUNTIFS(ZSOHPP055[订单号数值], ZSOHSD058[[#This Row],[订单号数值]], ZSOHPP055[行項目], ZSOHSD058[[#This Row],[行項目]])&gt;0, "Y", "")</f>
        <v/>
      </c>
      <c r="M6993" t="str">
        <f>IF(ZSOHSD058[[#This Row],[銷售訂單]]="", "", --ZSOHSD058[[#This Row],[銷售訂單]])</f>
        <v/>
      </c>
      <c r="N6993" s="16" t="str">
        <f>IF(ZSOHSD058[[#This Row],[落胚數]]="","",IF(ISNUMBER(ZSOHSD058[[#This Row],[落胚數]]+0), ZSOHSD058[[#This Row],[落胚數]]+0, 0))</f>
        <v/>
      </c>
    </row>
    <row r="6994" spans="1:14">
      <c r="A6994"/>
      <c r="B6994"/>
      <c r="C6994"/>
      <c r="D6994"/>
      <c r="E6994"/>
      <c r="F6994"/>
      <c r="G6994"/>
      <c r="H6994"/>
      <c r="I6994"/>
      <c r="J6994"/>
      <c r="K6994"/>
      <c r="L6994" t="str">
        <f>IF(COUNTIFS(ZSOHPP055[订单号数值], ZSOHSD058[[#This Row],[订单号数值]], ZSOHPP055[行項目], ZSOHSD058[[#This Row],[行項目]])&gt;0, "Y", "")</f>
        <v/>
      </c>
      <c r="M6994" t="str">
        <f>IF(ZSOHSD058[[#This Row],[銷售訂單]]="", "", --ZSOHSD058[[#This Row],[銷售訂單]])</f>
        <v/>
      </c>
      <c r="N6994" s="16" t="str">
        <f>IF(ZSOHSD058[[#This Row],[落胚數]]="","",IF(ISNUMBER(ZSOHSD058[[#This Row],[落胚數]]+0), ZSOHSD058[[#This Row],[落胚數]]+0, 0))</f>
        <v/>
      </c>
    </row>
    <row r="6995" spans="1:14">
      <c r="A6995"/>
      <c r="B6995"/>
      <c r="C6995"/>
      <c r="D6995"/>
      <c r="E6995"/>
      <c r="F6995"/>
      <c r="G6995"/>
      <c r="H6995"/>
      <c r="I6995"/>
      <c r="J6995"/>
      <c r="K6995"/>
      <c r="L6995" t="str">
        <f>IF(COUNTIFS(ZSOHPP055[订单号数值], ZSOHSD058[[#This Row],[订单号数值]], ZSOHPP055[行項目], ZSOHSD058[[#This Row],[行項目]])&gt;0, "Y", "")</f>
        <v/>
      </c>
      <c r="M6995" t="str">
        <f>IF(ZSOHSD058[[#This Row],[銷售訂單]]="", "", --ZSOHSD058[[#This Row],[銷售訂單]])</f>
        <v/>
      </c>
      <c r="N6995" s="16" t="str">
        <f>IF(ZSOHSD058[[#This Row],[落胚數]]="","",IF(ISNUMBER(ZSOHSD058[[#This Row],[落胚數]]+0), ZSOHSD058[[#This Row],[落胚數]]+0, 0))</f>
        <v/>
      </c>
    </row>
    <row r="6996" spans="1:14">
      <c r="A6996"/>
      <c r="B6996"/>
      <c r="C6996"/>
      <c r="D6996"/>
      <c r="E6996"/>
      <c r="F6996"/>
      <c r="G6996"/>
      <c r="H6996"/>
      <c r="I6996"/>
      <c r="J6996"/>
      <c r="K6996"/>
      <c r="L6996" t="str">
        <f>IF(COUNTIFS(ZSOHPP055[订单号数值], ZSOHSD058[[#This Row],[订单号数值]], ZSOHPP055[行項目], ZSOHSD058[[#This Row],[行項目]])&gt;0, "Y", "")</f>
        <v/>
      </c>
      <c r="M6996" t="str">
        <f>IF(ZSOHSD058[[#This Row],[銷售訂單]]="", "", --ZSOHSD058[[#This Row],[銷售訂單]])</f>
        <v/>
      </c>
      <c r="N6996" s="16" t="str">
        <f>IF(ZSOHSD058[[#This Row],[落胚數]]="","",IF(ISNUMBER(ZSOHSD058[[#This Row],[落胚數]]+0), ZSOHSD058[[#This Row],[落胚數]]+0, 0))</f>
        <v/>
      </c>
    </row>
    <row r="6997" spans="1:14">
      <c r="A6997"/>
      <c r="B6997"/>
      <c r="C6997"/>
      <c r="D6997"/>
      <c r="E6997"/>
      <c r="F6997"/>
      <c r="G6997"/>
      <c r="H6997"/>
      <c r="I6997"/>
      <c r="J6997"/>
      <c r="K6997"/>
      <c r="L6997" t="str">
        <f>IF(COUNTIFS(ZSOHPP055[订单号数值], ZSOHSD058[[#This Row],[订单号数值]], ZSOHPP055[行項目], ZSOHSD058[[#This Row],[行項目]])&gt;0, "Y", "")</f>
        <v/>
      </c>
      <c r="M6997" t="str">
        <f>IF(ZSOHSD058[[#This Row],[銷售訂單]]="", "", --ZSOHSD058[[#This Row],[銷售訂單]])</f>
        <v/>
      </c>
      <c r="N6997" s="16" t="str">
        <f>IF(ZSOHSD058[[#This Row],[落胚數]]="","",IF(ISNUMBER(ZSOHSD058[[#This Row],[落胚數]]+0), ZSOHSD058[[#This Row],[落胚數]]+0, 0))</f>
        <v/>
      </c>
    </row>
    <row r="6998" spans="1:14">
      <c r="A6998"/>
      <c r="B6998"/>
      <c r="C6998"/>
      <c r="D6998"/>
      <c r="E6998"/>
      <c r="F6998"/>
      <c r="G6998"/>
      <c r="H6998"/>
      <c r="I6998"/>
      <c r="J6998"/>
      <c r="K6998"/>
      <c r="L6998" t="str">
        <f>IF(COUNTIFS(ZSOHPP055[订单号数值], ZSOHSD058[[#This Row],[订单号数值]], ZSOHPP055[行項目], ZSOHSD058[[#This Row],[行項目]])&gt;0, "Y", "")</f>
        <v/>
      </c>
      <c r="M6998" t="str">
        <f>IF(ZSOHSD058[[#This Row],[銷售訂單]]="", "", --ZSOHSD058[[#This Row],[銷售訂單]])</f>
        <v/>
      </c>
      <c r="N6998" s="16" t="str">
        <f>IF(ZSOHSD058[[#This Row],[落胚數]]="","",IF(ISNUMBER(ZSOHSD058[[#This Row],[落胚數]]+0), ZSOHSD058[[#This Row],[落胚數]]+0, 0))</f>
        <v/>
      </c>
    </row>
    <row r="6999" spans="1:14">
      <c r="A6999"/>
      <c r="B6999"/>
      <c r="C6999"/>
      <c r="D6999"/>
      <c r="E6999"/>
      <c r="F6999"/>
      <c r="G6999"/>
      <c r="H6999"/>
      <c r="I6999"/>
      <c r="J6999"/>
      <c r="K6999"/>
      <c r="L6999" t="str">
        <f>IF(COUNTIFS(ZSOHPP055[订单号数值], ZSOHSD058[[#This Row],[订单号数值]], ZSOHPP055[行項目], ZSOHSD058[[#This Row],[行項目]])&gt;0, "Y", "")</f>
        <v/>
      </c>
      <c r="M6999" t="str">
        <f>IF(ZSOHSD058[[#This Row],[銷售訂單]]="", "", --ZSOHSD058[[#This Row],[銷售訂單]])</f>
        <v/>
      </c>
      <c r="N6999" s="16" t="str">
        <f>IF(ZSOHSD058[[#This Row],[落胚數]]="","",IF(ISNUMBER(ZSOHSD058[[#This Row],[落胚數]]+0), ZSOHSD058[[#This Row],[落胚數]]+0, 0))</f>
        <v/>
      </c>
    </row>
    <row r="7000" spans="1:14">
      <c r="A7000"/>
      <c r="B7000"/>
      <c r="C7000"/>
      <c r="D7000"/>
      <c r="E7000"/>
      <c r="F7000"/>
      <c r="G7000"/>
      <c r="H7000"/>
      <c r="I7000"/>
      <c r="J7000"/>
      <c r="K7000"/>
      <c r="L7000" t="str">
        <f>IF(COUNTIFS(ZSOHPP055[订单号数值], ZSOHSD058[[#This Row],[订单号数值]], ZSOHPP055[行項目], ZSOHSD058[[#This Row],[行項目]])&gt;0, "Y", "")</f>
        <v/>
      </c>
      <c r="M7000" t="str">
        <f>IF(ZSOHSD058[[#This Row],[銷售訂單]]="", "", --ZSOHSD058[[#This Row],[銷售訂單]])</f>
        <v/>
      </c>
      <c r="N7000" s="16" t="str">
        <f>IF(ZSOHSD058[[#This Row],[落胚數]]="","",IF(ISNUMBER(ZSOHSD058[[#This Row],[落胚數]]+0), ZSOHSD058[[#This Row],[落胚數]]+0, 0))</f>
        <v/>
      </c>
    </row>
    <row r="7001" spans="1:14">
      <c r="A7001"/>
      <c r="B7001"/>
      <c r="C7001"/>
      <c r="D7001"/>
      <c r="E7001"/>
      <c r="F7001"/>
      <c r="G7001"/>
      <c r="H7001"/>
      <c r="I7001"/>
      <c r="J7001"/>
      <c r="K7001"/>
      <c r="L7001" t="str">
        <f>IF(COUNTIFS(ZSOHPP055[订单号数值], ZSOHSD058[[#This Row],[订单号数值]], ZSOHPP055[行項目], ZSOHSD058[[#This Row],[行項目]])&gt;0, "Y", "")</f>
        <v/>
      </c>
      <c r="M7001" t="str">
        <f>IF(ZSOHSD058[[#This Row],[銷售訂單]]="", "", --ZSOHSD058[[#This Row],[銷售訂單]])</f>
        <v/>
      </c>
      <c r="N7001" s="16" t="str">
        <f>IF(ZSOHSD058[[#This Row],[落胚數]]="","",IF(ISNUMBER(ZSOHSD058[[#This Row],[落胚數]]+0), ZSOHSD058[[#This Row],[落胚數]]+0, 0))</f>
        <v/>
      </c>
    </row>
    <row r="7002" spans="1:14">
      <c r="A7002"/>
      <c r="B7002"/>
      <c r="C7002"/>
      <c r="D7002"/>
      <c r="E7002"/>
      <c r="F7002"/>
      <c r="G7002"/>
      <c r="H7002"/>
      <c r="I7002"/>
      <c r="J7002"/>
      <c r="K7002"/>
      <c r="L7002" t="str">
        <f>IF(COUNTIFS(ZSOHPP055[订单号数值], ZSOHSD058[[#This Row],[订单号数值]], ZSOHPP055[行項目], ZSOHSD058[[#This Row],[行項目]])&gt;0, "Y", "")</f>
        <v/>
      </c>
      <c r="M7002" t="str">
        <f>IF(ZSOHSD058[[#This Row],[銷售訂單]]="", "", --ZSOHSD058[[#This Row],[銷售訂單]])</f>
        <v/>
      </c>
      <c r="N7002" s="16" t="str">
        <f>IF(ZSOHSD058[[#This Row],[落胚數]]="","",IF(ISNUMBER(ZSOHSD058[[#This Row],[落胚數]]+0), ZSOHSD058[[#This Row],[落胚數]]+0, 0))</f>
        <v/>
      </c>
    </row>
    <row r="7003" spans="1:14">
      <c r="A7003"/>
      <c r="B7003"/>
      <c r="C7003"/>
      <c r="D7003"/>
      <c r="E7003"/>
      <c r="F7003"/>
      <c r="G7003"/>
      <c r="H7003"/>
      <c r="I7003"/>
      <c r="J7003"/>
      <c r="K7003"/>
      <c r="L7003" t="str">
        <f>IF(COUNTIFS(ZSOHPP055[订单号数值], ZSOHSD058[[#This Row],[订单号数值]], ZSOHPP055[行項目], ZSOHSD058[[#This Row],[行項目]])&gt;0, "Y", "")</f>
        <v/>
      </c>
      <c r="M7003" t="str">
        <f>IF(ZSOHSD058[[#This Row],[銷售訂單]]="", "", --ZSOHSD058[[#This Row],[銷售訂單]])</f>
        <v/>
      </c>
      <c r="N7003" s="16" t="str">
        <f>IF(ZSOHSD058[[#This Row],[落胚數]]="","",IF(ISNUMBER(ZSOHSD058[[#This Row],[落胚數]]+0), ZSOHSD058[[#This Row],[落胚數]]+0, 0))</f>
        <v/>
      </c>
    </row>
    <row r="7004" spans="1:14">
      <c r="A7004"/>
      <c r="B7004"/>
      <c r="C7004"/>
      <c r="D7004"/>
      <c r="E7004"/>
      <c r="F7004"/>
      <c r="G7004"/>
      <c r="H7004"/>
      <c r="I7004"/>
      <c r="J7004"/>
      <c r="K7004"/>
      <c r="L7004" t="str">
        <f>IF(COUNTIFS(ZSOHPP055[订单号数值], ZSOHSD058[[#This Row],[订单号数值]], ZSOHPP055[行項目], ZSOHSD058[[#This Row],[行項目]])&gt;0, "Y", "")</f>
        <v/>
      </c>
      <c r="M7004" t="str">
        <f>IF(ZSOHSD058[[#This Row],[銷售訂單]]="", "", --ZSOHSD058[[#This Row],[銷售訂單]])</f>
        <v/>
      </c>
      <c r="N7004" s="16" t="str">
        <f>IF(ZSOHSD058[[#This Row],[落胚數]]="","",IF(ISNUMBER(ZSOHSD058[[#This Row],[落胚數]]+0), ZSOHSD058[[#This Row],[落胚數]]+0, 0))</f>
        <v/>
      </c>
    </row>
    <row r="7005" spans="1:14">
      <c r="A7005"/>
      <c r="B7005"/>
      <c r="C7005"/>
      <c r="D7005"/>
      <c r="E7005"/>
      <c r="F7005"/>
      <c r="G7005"/>
      <c r="H7005"/>
      <c r="I7005"/>
      <c r="J7005"/>
      <c r="K7005"/>
      <c r="L7005" t="str">
        <f>IF(COUNTIFS(ZSOHPP055[订单号数值], ZSOHSD058[[#This Row],[订单号数值]], ZSOHPP055[行項目], ZSOHSD058[[#This Row],[行項目]])&gt;0, "Y", "")</f>
        <v/>
      </c>
      <c r="M7005" t="str">
        <f>IF(ZSOHSD058[[#This Row],[銷售訂單]]="", "", --ZSOHSD058[[#This Row],[銷售訂單]])</f>
        <v/>
      </c>
      <c r="N7005" s="16" t="str">
        <f>IF(ZSOHSD058[[#This Row],[落胚數]]="","",IF(ISNUMBER(ZSOHSD058[[#This Row],[落胚數]]+0), ZSOHSD058[[#This Row],[落胚數]]+0, 0))</f>
        <v/>
      </c>
    </row>
    <row r="7006" spans="1:14">
      <c r="A7006"/>
      <c r="B7006"/>
      <c r="C7006"/>
      <c r="D7006"/>
      <c r="E7006"/>
      <c r="F7006"/>
      <c r="G7006"/>
      <c r="H7006"/>
      <c r="I7006"/>
      <c r="J7006"/>
      <c r="K7006"/>
      <c r="L7006" t="str">
        <f>IF(COUNTIFS(ZSOHPP055[订单号数值], ZSOHSD058[[#This Row],[订单号数值]], ZSOHPP055[行項目], ZSOHSD058[[#This Row],[行項目]])&gt;0, "Y", "")</f>
        <v/>
      </c>
      <c r="M7006" t="str">
        <f>IF(ZSOHSD058[[#This Row],[銷售訂單]]="", "", --ZSOHSD058[[#This Row],[銷售訂單]])</f>
        <v/>
      </c>
      <c r="N7006" s="16" t="str">
        <f>IF(ZSOHSD058[[#This Row],[落胚數]]="","",IF(ISNUMBER(ZSOHSD058[[#This Row],[落胚數]]+0), ZSOHSD058[[#This Row],[落胚數]]+0, 0))</f>
        <v/>
      </c>
    </row>
    <row r="7007" spans="1:14">
      <c r="A7007"/>
      <c r="B7007"/>
      <c r="C7007"/>
      <c r="D7007"/>
      <c r="E7007"/>
      <c r="F7007"/>
      <c r="G7007"/>
      <c r="H7007"/>
      <c r="I7007"/>
      <c r="J7007"/>
      <c r="K7007"/>
      <c r="L7007" t="str">
        <f>IF(COUNTIFS(ZSOHPP055[订单号数值], ZSOHSD058[[#This Row],[订单号数值]], ZSOHPP055[行項目], ZSOHSD058[[#This Row],[行項目]])&gt;0, "Y", "")</f>
        <v/>
      </c>
      <c r="M7007" t="str">
        <f>IF(ZSOHSD058[[#This Row],[銷售訂單]]="", "", --ZSOHSD058[[#This Row],[銷售訂單]])</f>
        <v/>
      </c>
      <c r="N7007" s="16" t="str">
        <f>IF(ZSOHSD058[[#This Row],[落胚數]]="","",IF(ISNUMBER(ZSOHSD058[[#This Row],[落胚數]]+0), ZSOHSD058[[#This Row],[落胚數]]+0, 0))</f>
        <v/>
      </c>
    </row>
    <row r="7008" spans="1:14">
      <c r="A7008"/>
      <c r="B7008"/>
      <c r="C7008"/>
      <c r="D7008"/>
      <c r="E7008"/>
      <c r="F7008"/>
      <c r="G7008"/>
      <c r="H7008"/>
      <c r="I7008"/>
      <c r="J7008"/>
      <c r="K7008"/>
      <c r="L7008" t="str">
        <f>IF(COUNTIFS(ZSOHPP055[订单号数值], ZSOHSD058[[#This Row],[订单号数值]], ZSOHPP055[行項目], ZSOHSD058[[#This Row],[行項目]])&gt;0, "Y", "")</f>
        <v/>
      </c>
      <c r="M7008" t="str">
        <f>IF(ZSOHSD058[[#This Row],[銷售訂單]]="", "", --ZSOHSD058[[#This Row],[銷售訂單]])</f>
        <v/>
      </c>
      <c r="N7008" s="16" t="str">
        <f>IF(ZSOHSD058[[#This Row],[落胚數]]="","",IF(ISNUMBER(ZSOHSD058[[#This Row],[落胚數]]+0), ZSOHSD058[[#This Row],[落胚數]]+0, 0))</f>
        <v/>
      </c>
    </row>
    <row r="7009" spans="1:14">
      <c r="A7009"/>
      <c r="B7009"/>
      <c r="C7009"/>
      <c r="D7009"/>
      <c r="E7009"/>
      <c r="F7009"/>
      <c r="G7009"/>
      <c r="H7009"/>
      <c r="I7009"/>
      <c r="J7009"/>
      <c r="K7009"/>
      <c r="L7009" t="str">
        <f>IF(COUNTIFS(ZSOHPP055[订单号数值], ZSOHSD058[[#This Row],[订单号数值]], ZSOHPP055[行項目], ZSOHSD058[[#This Row],[行項目]])&gt;0, "Y", "")</f>
        <v/>
      </c>
      <c r="M7009" t="str">
        <f>IF(ZSOHSD058[[#This Row],[銷售訂單]]="", "", --ZSOHSD058[[#This Row],[銷售訂單]])</f>
        <v/>
      </c>
      <c r="N7009" s="16" t="str">
        <f>IF(ZSOHSD058[[#This Row],[落胚數]]="","",IF(ISNUMBER(ZSOHSD058[[#This Row],[落胚數]]+0), ZSOHSD058[[#This Row],[落胚數]]+0, 0))</f>
        <v/>
      </c>
    </row>
    <row r="7010" spans="1:14">
      <c r="A7010"/>
      <c r="B7010"/>
      <c r="C7010"/>
      <c r="D7010"/>
      <c r="E7010"/>
      <c r="F7010"/>
      <c r="G7010"/>
      <c r="H7010"/>
      <c r="I7010"/>
      <c r="J7010"/>
      <c r="K7010"/>
      <c r="L7010" t="str">
        <f>IF(COUNTIFS(ZSOHPP055[订单号数值], ZSOHSD058[[#This Row],[订单号数值]], ZSOHPP055[行項目], ZSOHSD058[[#This Row],[行項目]])&gt;0, "Y", "")</f>
        <v/>
      </c>
      <c r="M7010" t="str">
        <f>IF(ZSOHSD058[[#This Row],[銷售訂單]]="", "", --ZSOHSD058[[#This Row],[銷售訂單]])</f>
        <v/>
      </c>
      <c r="N7010" s="16" t="str">
        <f>IF(ZSOHSD058[[#This Row],[落胚數]]="","",IF(ISNUMBER(ZSOHSD058[[#This Row],[落胚數]]+0), ZSOHSD058[[#This Row],[落胚數]]+0, 0))</f>
        <v/>
      </c>
    </row>
    <row r="7011" spans="1:14">
      <c r="A7011"/>
      <c r="B7011"/>
      <c r="C7011"/>
      <c r="D7011"/>
      <c r="E7011"/>
      <c r="F7011"/>
      <c r="G7011"/>
      <c r="H7011"/>
      <c r="I7011"/>
      <c r="J7011"/>
      <c r="K7011"/>
      <c r="L7011" t="str">
        <f>IF(COUNTIFS(ZSOHPP055[订单号数值], ZSOHSD058[[#This Row],[订单号数值]], ZSOHPP055[行項目], ZSOHSD058[[#This Row],[行項目]])&gt;0, "Y", "")</f>
        <v/>
      </c>
      <c r="M7011" t="str">
        <f>IF(ZSOHSD058[[#This Row],[銷售訂單]]="", "", --ZSOHSD058[[#This Row],[銷售訂單]])</f>
        <v/>
      </c>
      <c r="N7011" s="16" t="str">
        <f>IF(ZSOHSD058[[#This Row],[落胚數]]="","",IF(ISNUMBER(ZSOHSD058[[#This Row],[落胚數]]+0), ZSOHSD058[[#This Row],[落胚數]]+0, 0))</f>
        <v/>
      </c>
    </row>
    <row r="7012" spans="1:14">
      <c r="A7012"/>
      <c r="B7012"/>
      <c r="C7012"/>
      <c r="D7012"/>
      <c r="E7012"/>
      <c r="F7012"/>
      <c r="G7012"/>
      <c r="H7012"/>
      <c r="I7012"/>
      <c r="J7012"/>
      <c r="K7012"/>
      <c r="L7012" t="str">
        <f>IF(COUNTIFS(ZSOHPP055[订单号数值], ZSOHSD058[[#This Row],[订单号数值]], ZSOHPP055[行項目], ZSOHSD058[[#This Row],[行項目]])&gt;0, "Y", "")</f>
        <v/>
      </c>
      <c r="M7012" t="str">
        <f>IF(ZSOHSD058[[#This Row],[銷售訂單]]="", "", --ZSOHSD058[[#This Row],[銷售訂單]])</f>
        <v/>
      </c>
      <c r="N7012" s="16" t="str">
        <f>IF(ZSOHSD058[[#This Row],[落胚數]]="","",IF(ISNUMBER(ZSOHSD058[[#This Row],[落胚數]]+0), ZSOHSD058[[#This Row],[落胚數]]+0, 0))</f>
        <v/>
      </c>
    </row>
    <row r="7013" spans="1:14">
      <c r="A7013"/>
      <c r="B7013"/>
      <c r="C7013"/>
      <c r="D7013"/>
      <c r="E7013"/>
      <c r="F7013"/>
      <c r="G7013"/>
      <c r="H7013"/>
      <c r="I7013"/>
      <c r="J7013"/>
      <c r="K7013"/>
      <c r="L7013" t="str">
        <f>IF(COUNTIFS(ZSOHPP055[订单号数值], ZSOHSD058[[#This Row],[订单号数值]], ZSOHPP055[行項目], ZSOHSD058[[#This Row],[行項目]])&gt;0, "Y", "")</f>
        <v/>
      </c>
      <c r="M7013" t="str">
        <f>IF(ZSOHSD058[[#This Row],[銷售訂單]]="", "", --ZSOHSD058[[#This Row],[銷售訂單]])</f>
        <v/>
      </c>
      <c r="N7013" s="16" t="str">
        <f>IF(ZSOHSD058[[#This Row],[落胚數]]="","",IF(ISNUMBER(ZSOHSD058[[#This Row],[落胚數]]+0), ZSOHSD058[[#This Row],[落胚數]]+0, 0))</f>
        <v/>
      </c>
    </row>
    <row r="7014" spans="1:14">
      <c r="A7014"/>
      <c r="B7014"/>
      <c r="C7014"/>
      <c r="D7014"/>
      <c r="E7014"/>
      <c r="F7014"/>
      <c r="G7014"/>
      <c r="H7014"/>
      <c r="I7014"/>
      <c r="J7014"/>
      <c r="K7014"/>
      <c r="L7014" t="str">
        <f>IF(COUNTIFS(ZSOHPP055[订单号数值], ZSOHSD058[[#This Row],[订单号数值]], ZSOHPP055[行項目], ZSOHSD058[[#This Row],[行項目]])&gt;0, "Y", "")</f>
        <v/>
      </c>
      <c r="M7014" t="str">
        <f>IF(ZSOHSD058[[#This Row],[銷售訂單]]="", "", --ZSOHSD058[[#This Row],[銷售訂單]])</f>
        <v/>
      </c>
      <c r="N7014" s="16" t="str">
        <f>IF(ZSOHSD058[[#This Row],[落胚數]]="","",IF(ISNUMBER(ZSOHSD058[[#This Row],[落胚數]]+0), ZSOHSD058[[#This Row],[落胚數]]+0, 0))</f>
        <v/>
      </c>
    </row>
    <row r="7015" spans="1:14">
      <c r="A7015"/>
      <c r="B7015"/>
      <c r="C7015"/>
      <c r="D7015"/>
      <c r="E7015"/>
      <c r="F7015"/>
      <c r="G7015"/>
      <c r="H7015"/>
      <c r="I7015"/>
      <c r="J7015"/>
      <c r="K7015"/>
      <c r="L7015" t="str">
        <f>IF(COUNTIFS(ZSOHPP055[订单号数值], ZSOHSD058[[#This Row],[订单号数值]], ZSOHPP055[行項目], ZSOHSD058[[#This Row],[行項目]])&gt;0, "Y", "")</f>
        <v/>
      </c>
      <c r="M7015" t="str">
        <f>IF(ZSOHSD058[[#This Row],[銷售訂單]]="", "", --ZSOHSD058[[#This Row],[銷售訂單]])</f>
        <v/>
      </c>
      <c r="N7015" s="16" t="str">
        <f>IF(ZSOHSD058[[#This Row],[落胚數]]="","",IF(ISNUMBER(ZSOHSD058[[#This Row],[落胚數]]+0), ZSOHSD058[[#This Row],[落胚數]]+0, 0))</f>
        <v/>
      </c>
    </row>
    <row r="7016" spans="1:14">
      <c r="A7016"/>
      <c r="B7016"/>
      <c r="C7016"/>
      <c r="D7016"/>
      <c r="E7016"/>
      <c r="F7016"/>
      <c r="G7016"/>
      <c r="H7016"/>
      <c r="I7016"/>
      <c r="J7016"/>
      <c r="K7016"/>
      <c r="L7016" t="str">
        <f>IF(COUNTIFS(ZSOHPP055[订单号数值], ZSOHSD058[[#This Row],[订单号数值]], ZSOHPP055[行項目], ZSOHSD058[[#This Row],[行項目]])&gt;0, "Y", "")</f>
        <v/>
      </c>
      <c r="M7016" t="str">
        <f>IF(ZSOHSD058[[#This Row],[銷售訂單]]="", "", --ZSOHSD058[[#This Row],[銷售訂單]])</f>
        <v/>
      </c>
      <c r="N7016" s="16" t="str">
        <f>IF(ZSOHSD058[[#This Row],[落胚數]]="","",IF(ISNUMBER(ZSOHSD058[[#This Row],[落胚數]]+0), ZSOHSD058[[#This Row],[落胚數]]+0, 0))</f>
        <v/>
      </c>
    </row>
    <row r="7017" spans="1:14">
      <c r="A7017"/>
      <c r="B7017"/>
      <c r="C7017"/>
      <c r="D7017"/>
      <c r="E7017"/>
      <c r="F7017"/>
      <c r="G7017"/>
      <c r="H7017"/>
      <c r="I7017"/>
      <c r="J7017"/>
      <c r="K7017"/>
      <c r="L7017" t="str">
        <f>IF(COUNTIFS(ZSOHPP055[订单号数值], ZSOHSD058[[#This Row],[订单号数值]], ZSOHPP055[行項目], ZSOHSD058[[#This Row],[行項目]])&gt;0, "Y", "")</f>
        <v/>
      </c>
      <c r="M7017" t="str">
        <f>IF(ZSOHSD058[[#This Row],[銷售訂單]]="", "", --ZSOHSD058[[#This Row],[銷售訂單]])</f>
        <v/>
      </c>
      <c r="N7017" s="16" t="str">
        <f>IF(ZSOHSD058[[#This Row],[落胚數]]="","",IF(ISNUMBER(ZSOHSD058[[#This Row],[落胚數]]+0), ZSOHSD058[[#This Row],[落胚數]]+0, 0))</f>
        <v/>
      </c>
    </row>
    <row r="7018" spans="1:14">
      <c r="A7018"/>
      <c r="B7018"/>
      <c r="C7018"/>
      <c r="D7018"/>
      <c r="E7018"/>
      <c r="F7018"/>
      <c r="G7018"/>
      <c r="H7018"/>
      <c r="I7018"/>
      <c r="J7018"/>
      <c r="K7018"/>
      <c r="L7018" t="str">
        <f>IF(COUNTIFS(ZSOHPP055[订单号数值], ZSOHSD058[[#This Row],[订单号数值]], ZSOHPP055[行項目], ZSOHSD058[[#This Row],[行項目]])&gt;0, "Y", "")</f>
        <v/>
      </c>
      <c r="M7018" t="str">
        <f>IF(ZSOHSD058[[#This Row],[銷售訂單]]="", "", --ZSOHSD058[[#This Row],[銷售訂單]])</f>
        <v/>
      </c>
      <c r="N7018" s="16" t="str">
        <f>IF(ZSOHSD058[[#This Row],[落胚數]]="","",IF(ISNUMBER(ZSOHSD058[[#This Row],[落胚數]]+0), ZSOHSD058[[#This Row],[落胚數]]+0, 0))</f>
        <v/>
      </c>
    </row>
    <row r="7019" spans="1:14">
      <c r="A7019"/>
      <c r="B7019"/>
      <c r="C7019"/>
      <c r="D7019"/>
      <c r="E7019"/>
      <c r="F7019"/>
      <c r="G7019"/>
      <c r="H7019"/>
      <c r="I7019"/>
      <c r="J7019"/>
      <c r="K7019"/>
      <c r="L7019" t="str">
        <f>IF(COUNTIFS(ZSOHPP055[订单号数值], ZSOHSD058[[#This Row],[订单号数值]], ZSOHPP055[行項目], ZSOHSD058[[#This Row],[行項目]])&gt;0, "Y", "")</f>
        <v/>
      </c>
      <c r="M7019" t="str">
        <f>IF(ZSOHSD058[[#This Row],[銷售訂單]]="", "", --ZSOHSD058[[#This Row],[銷售訂單]])</f>
        <v/>
      </c>
      <c r="N7019" s="16" t="str">
        <f>IF(ZSOHSD058[[#This Row],[落胚數]]="","",IF(ISNUMBER(ZSOHSD058[[#This Row],[落胚數]]+0), ZSOHSD058[[#This Row],[落胚數]]+0, 0))</f>
        <v/>
      </c>
    </row>
    <row r="7020" spans="1:14">
      <c r="A7020"/>
      <c r="B7020"/>
      <c r="C7020"/>
      <c r="D7020"/>
      <c r="E7020"/>
      <c r="F7020"/>
      <c r="G7020"/>
      <c r="H7020"/>
      <c r="I7020"/>
      <c r="J7020"/>
      <c r="K7020"/>
      <c r="L7020" t="str">
        <f>IF(COUNTIFS(ZSOHPP055[订单号数值], ZSOHSD058[[#This Row],[订单号数值]], ZSOHPP055[行項目], ZSOHSD058[[#This Row],[行項目]])&gt;0, "Y", "")</f>
        <v/>
      </c>
      <c r="M7020" t="str">
        <f>IF(ZSOHSD058[[#This Row],[銷售訂單]]="", "", --ZSOHSD058[[#This Row],[銷售訂單]])</f>
        <v/>
      </c>
      <c r="N7020" s="16" t="str">
        <f>IF(ZSOHSD058[[#This Row],[落胚數]]="","",IF(ISNUMBER(ZSOHSD058[[#This Row],[落胚數]]+0), ZSOHSD058[[#This Row],[落胚數]]+0, 0))</f>
        <v/>
      </c>
    </row>
    <row r="7021" spans="1:14">
      <c r="A7021"/>
      <c r="B7021"/>
      <c r="C7021"/>
      <c r="D7021"/>
      <c r="E7021"/>
      <c r="F7021"/>
      <c r="G7021"/>
      <c r="H7021"/>
      <c r="I7021"/>
      <c r="J7021"/>
      <c r="K7021"/>
      <c r="L7021" t="str">
        <f>IF(COUNTIFS(ZSOHPP055[订单号数值], ZSOHSD058[[#This Row],[订单号数值]], ZSOHPP055[行項目], ZSOHSD058[[#This Row],[行項目]])&gt;0, "Y", "")</f>
        <v/>
      </c>
      <c r="M7021" t="str">
        <f>IF(ZSOHSD058[[#This Row],[銷售訂單]]="", "", --ZSOHSD058[[#This Row],[銷售訂單]])</f>
        <v/>
      </c>
      <c r="N7021" s="16" t="str">
        <f>IF(ZSOHSD058[[#This Row],[落胚數]]="","",IF(ISNUMBER(ZSOHSD058[[#This Row],[落胚數]]+0), ZSOHSD058[[#This Row],[落胚數]]+0, 0))</f>
        <v/>
      </c>
    </row>
    <row r="7022" spans="1:14">
      <c r="A7022"/>
      <c r="B7022"/>
      <c r="C7022"/>
      <c r="D7022"/>
      <c r="E7022"/>
      <c r="F7022"/>
      <c r="G7022"/>
      <c r="H7022"/>
      <c r="I7022"/>
      <c r="J7022"/>
      <c r="K7022"/>
      <c r="L7022" t="str">
        <f>IF(COUNTIFS(ZSOHPP055[订单号数值], ZSOHSD058[[#This Row],[订单号数值]], ZSOHPP055[行項目], ZSOHSD058[[#This Row],[行項目]])&gt;0, "Y", "")</f>
        <v/>
      </c>
      <c r="M7022" t="str">
        <f>IF(ZSOHSD058[[#This Row],[銷售訂單]]="", "", --ZSOHSD058[[#This Row],[銷售訂單]])</f>
        <v/>
      </c>
      <c r="N7022" s="16" t="str">
        <f>IF(ZSOHSD058[[#This Row],[落胚數]]="","",IF(ISNUMBER(ZSOHSD058[[#This Row],[落胚數]]+0), ZSOHSD058[[#This Row],[落胚數]]+0, 0))</f>
        <v/>
      </c>
    </row>
    <row r="7023" spans="1:14">
      <c r="A7023"/>
      <c r="B7023"/>
      <c r="C7023"/>
      <c r="D7023"/>
      <c r="E7023"/>
      <c r="F7023"/>
      <c r="G7023"/>
      <c r="H7023"/>
      <c r="I7023"/>
      <c r="J7023"/>
      <c r="K7023"/>
      <c r="L7023" t="str">
        <f>IF(COUNTIFS(ZSOHPP055[订单号数值], ZSOHSD058[[#This Row],[订单号数值]], ZSOHPP055[行項目], ZSOHSD058[[#This Row],[行項目]])&gt;0, "Y", "")</f>
        <v/>
      </c>
      <c r="M7023" t="str">
        <f>IF(ZSOHSD058[[#This Row],[銷售訂單]]="", "", --ZSOHSD058[[#This Row],[銷售訂單]])</f>
        <v/>
      </c>
      <c r="N7023" s="16" t="str">
        <f>IF(ZSOHSD058[[#This Row],[落胚數]]="","",IF(ISNUMBER(ZSOHSD058[[#This Row],[落胚數]]+0), ZSOHSD058[[#This Row],[落胚數]]+0, 0))</f>
        <v/>
      </c>
    </row>
    <row r="7024" spans="1:14">
      <c r="A7024"/>
      <c r="B7024"/>
      <c r="C7024"/>
      <c r="D7024"/>
      <c r="E7024"/>
      <c r="F7024"/>
      <c r="G7024"/>
      <c r="H7024"/>
      <c r="I7024"/>
      <c r="J7024"/>
      <c r="K7024"/>
      <c r="L7024" t="str">
        <f>IF(COUNTIFS(ZSOHPP055[订单号数值], ZSOHSD058[[#This Row],[订单号数值]], ZSOHPP055[行項目], ZSOHSD058[[#This Row],[行項目]])&gt;0, "Y", "")</f>
        <v/>
      </c>
      <c r="M7024" t="str">
        <f>IF(ZSOHSD058[[#This Row],[銷售訂單]]="", "", --ZSOHSD058[[#This Row],[銷售訂單]])</f>
        <v/>
      </c>
      <c r="N7024" s="16" t="str">
        <f>IF(ZSOHSD058[[#This Row],[落胚數]]="","",IF(ISNUMBER(ZSOHSD058[[#This Row],[落胚數]]+0), ZSOHSD058[[#This Row],[落胚數]]+0, 0))</f>
        <v/>
      </c>
    </row>
    <row r="7025" spans="1:14">
      <c r="A7025"/>
      <c r="B7025"/>
      <c r="C7025"/>
      <c r="D7025"/>
      <c r="E7025"/>
      <c r="F7025"/>
      <c r="G7025"/>
      <c r="H7025"/>
      <c r="I7025"/>
      <c r="J7025"/>
      <c r="K7025"/>
      <c r="L7025" t="str">
        <f>IF(COUNTIFS(ZSOHPP055[订单号数值], ZSOHSD058[[#This Row],[订单号数值]], ZSOHPP055[行項目], ZSOHSD058[[#This Row],[行項目]])&gt;0, "Y", "")</f>
        <v/>
      </c>
      <c r="M7025" t="str">
        <f>IF(ZSOHSD058[[#This Row],[銷售訂單]]="", "", --ZSOHSD058[[#This Row],[銷售訂單]])</f>
        <v/>
      </c>
      <c r="N7025" s="16" t="str">
        <f>IF(ZSOHSD058[[#This Row],[落胚數]]="","",IF(ISNUMBER(ZSOHSD058[[#This Row],[落胚數]]+0), ZSOHSD058[[#This Row],[落胚數]]+0, 0))</f>
        <v/>
      </c>
    </row>
    <row r="7026" spans="1:14">
      <c r="A7026"/>
      <c r="B7026"/>
      <c r="C7026"/>
      <c r="D7026"/>
      <c r="E7026"/>
      <c r="F7026"/>
      <c r="G7026"/>
      <c r="H7026"/>
      <c r="I7026"/>
      <c r="J7026"/>
      <c r="K7026"/>
      <c r="L7026" t="str">
        <f>IF(COUNTIFS(ZSOHPP055[订单号数值], ZSOHSD058[[#This Row],[订单号数值]], ZSOHPP055[行項目], ZSOHSD058[[#This Row],[行項目]])&gt;0, "Y", "")</f>
        <v/>
      </c>
      <c r="M7026" t="str">
        <f>IF(ZSOHSD058[[#This Row],[銷售訂單]]="", "", --ZSOHSD058[[#This Row],[銷售訂單]])</f>
        <v/>
      </c>
      <c r="N7026" s="16" t="str">
        <f>IF(ZSOHSD058[[#This Row],[落胚數]]="","",IF(ISNUMBER(ZSOHSD058[[#This Row],[落胚數]]+0), ZSOHSD058[[#This Row],[落胚數]]+0, 0))</f>
        <v/>
      </c>
    </row>
    <row r="7027" spans="1:14">
      <c r="A7027"/>
      <c r="B7027"/>
      <c r="C7027"/>
      <c r="D7027"/>
      <c r="E7027"/>
      <c r="F7027"/>
      <c r="G7027"/>
      <c r="H7027"/>
      <c r="I7027"/>
      <c r="J7027"/>
      <c r="K7027"/>
      <c r="L7027" t="str">
        <f>IF(COUNTIFS(ZSOHPP055[订单号数值], ZSOHSD058[[#This Row],[订单号数值]], ZSOHPP055[行項目], ZSOHSD058[[#This Row],[行項目]])&gt;0, "Y", "")</f>
        <v/>
      </c>
      <c r="M7027" t="str">
        <f>IF(ZSOHSD058[[#This Row],[銷售訂單]]="", "", --ZSOHSD058[[#This Row],[銷售訂單]])</f>
        <v/>
      </c>
      <c r="N7027" s="16" t="str">
        <f>IF(ZSOHSD058[[#This Row],[落胚數]]="","",IF(ISNUMBER(ZSOHSD058[[#This Row],[落胚數]]+0), ZSOHSD058[[#This Row],[落胚數]]+0, 0))</f>
        <v/>
      </c>
    </row>
    <row r="7028" spans="1:14">
      <c r="A7028"/>
      <c r="B7028"/>
      <c r="C7028"/>
      <c r="D7028"/>
      <c r="E7028"/>
      <c r="F7028"/>
      <c r="G7028"/>
      <c r="H7028"/>
      <c r="I7028"/>
      <c r="J7028"/>
      <c r="K7028"/>
      <c r="L7028" t="str">
        <f>IF(COUNTIFS(ZSOHPP055[订单号数值], ZSOHSD058[[#This Row],[订单号数值]], ZSOHPP055[行項目], ZSOHSD058[[#This Row],[行項目]])&gt;0, "Y", "")</f>
        <v/>
      </c>
      <c r="M7028" t="str">
        <f>IF(ZSOHSD058[[#This Row],[銷售訂單]]="", "", --ZSOHSD058[[#This Row],[銷售訂單]])</f>
        <v/>
      </c>
      <c r="N7028" s="16" t="str">
        <f>IF(ZSOHSD058[[#This Row],[落胚數]]="","",IF(ISNUMBER(ZSOHSD058[[#This Row],[落胚數]]+0), ZSOHSD058[[#This Row],[落胚數]]+0, 0))</f>
        <v/>
      </c>
    </row>
    <row r="7029" spans="1:14">
      <c r="A7029"/>
      <c r="B7029"/>
      <c r="C7029"/>
      <c r="D7029"/>
      <c r="E7029"/>
      <c r="F7029"/>
      <c r="G7029"/>
      <c r="H7029"/>
      <c r="I7029"/>
      <c r="J7029"/>
      <c r="K7029"/>
      <c r="L7029" t="str">
        <f>IF(COUNTIFS(ZSOHPP055[订单号数值], ZSOHSD058[[#This Row],[订单号数值]], ZSOHPP055[行項目], ZSOHSD058[[#This Row],[行項目]])&gt;0, "Y", "")</f>
        <v/>
      </c>
      <c r="M7029" t="str">
        <f>IF(ZSOHSD058[[#This Row],[銷售訂單]]="", "", --ZSOHSD058[[#This Row],[銷售訂單]])</f>
        <v/>
      </c>
      <c r="N7029" s="16" t="str">
        <f>IF(ZSOHSD058[[#This Row],[落胚數]]="","",IF(ISNUMBER(ZSOHSD058[[#This Row],[落胚數]]+0), ZSOHSD058[[#This Row],[落胚數]]+0, 0))</f>
        <v/>
      </c>
    </row>
    <row r="7030" spans="1:14">
      <c r="A7030"/>
      <c r="B7030"/>
      <c r="C7030"/>
      <c r="D7030"/>
      <c r="E7030"/>
      <c r="F7030"/>
      <c r="G7030"/>
      <c r="H7030"/>
      <c r="I7030"/>
      <c r="J7030"/>
      <c r="K7030"/>
      <c r="L7030" t="str">
        <f>IF(COUNTIFS(ZSOHPP055[订单号数值], ZSOHSD058[[#This Row],[订单号数值]], ZSOHPP055[行項目], ZSOHSD058[[#This Row],[行項目]])&gt;0, "Y", "")</f>
        <v/>
      </c>
      <c r="M7030" t="str">
        <f>IF(ZSOHSD058[[#This Row],[銷售訂單]]="", "", --ZSOHSD058[[#This Row],[銷售訂單]])</f>
        <v/>
      </c>
      <c r="N7030" s="16" t="str">
        <f>IF(ZSOHSD058[[#This Row],[落胚數]]="","",IF(ISNUMBER(ZSOHSD058[[#This Row],[落胚數]]+0), ZSOHSD058[[#This Row],[落胚數]]+0, 0))</f>
        <v/>
      </c>
    </row>
    <row r="7031" spans="1:14">
      <c r="A7031"/>
      <c r="B7031"/>
      <c r="C7031"/>
      <c r="D7031"/>
      <c r="E7031"/>
      <c r="F7031"/>
      <c r="G7031"/>
      <c r="H7031"/>
      <c r="I7031"/>
      <c r="J7031"/>
      <c r="K7031"/>
      <c r="L7031" t="str">
        <f>IF(COUNTIFS(ZSOHPP055[订单号数值], ZSOHSD058[[#This Row],[订单号数值]], ZSOHPP055[行項目], ZSOHSD058[[#This Row],[行項目]])&gt;0, "Y", "")</f>
        <v/>
      </c>
      <c r="M7031" t="str">
        <f>IF(ZSOHSD058[[#This Row],[銷售訂單]]="", "", --ZSOHSD058[[#This Row],[銷售訂單]])</f>
        <v/>
      </c>
      <c r="N7031" s="16" t="str">
        <f>IF(ZSOHSD058[[#This Row],[落胚數]]="","",IF(ISNUMBER(ZSOHSD058[[#This Row],[落胚數]]+0), ZSOHSD058[[#This Row],[落胚數]]+0, 0))</f>
        <v/>
      </c>
    </row>
    <row r="7032" spans="1:14">
      <c r="A7032"/>
      <c r="B7032"/>
      <c r="C7032"/>
      <c r="D7032"/>
      <c r="E7032"/>
      <c r="F7032"/>
      <c r="G7032"/>
      <c r="H7032"/>
      <c r="I7032"/>
      <c r="J7032"/>
      <c r="K7032"/>
      <c r="L7032" t="str">
        <f>IF(COUNTIFS(ZSOHPP055[订单号数值], ZSOHSD058[[#This Row],[订单号数值]], ZSOHPP055[行項目], ZSOHSD058[[#This Row],[行項目]])&gt;0, "Y", "")</f>
        <v/>
      </c>
      <c r="M7032" t="str">
        <f>IF(ZSOHSD058[[#This Row],[銷售訂單]]="", "", --ZSOHSD058[[#This Row],[銷售訂單]])</f>
        <v/>
      </c>
      <c r="N7032" s="16" t="str">
        <f>IF(ZSOHSD058[[#This Row],[落胚數]]="","",IF(ISNUMBER(ZSOHSD058[[#This Row],[落胚數]]+0), ZSOHSD058[[#This Row],[落胚數]]+0, 0))</f>
        <v/>
      </c>
    </row>
    <row r="7033" spans="1:14">
      <c r="A7033"/>
      <c r="B7033"/>
      <c r="C7033"/>
      <c r="D7033"/>
      <c r="E7033"/>
      <c r="F7033"/>
      <c r="G7033"/>
      <c r="H7033"/>
      <c r="I7033"/>
      <c r="J7033"/>
      <c r="K7033"/>
      <c r="L7033" t="str">
        <f>IF(COUNTIFS(ZSOHPP055[订单号数值], ZSOHSD058[[#This Row],[订单号数值]], ZSOHPP055[行項目], ZSOHSD058[[#This Row],[行項目]])&gt;0, "Y", "")</f>
        <v/>
      </c>
      <c r="M7033" t="str">
        <f>IF(ZSOHSD058[[#This Row],[銷售訂單]]="", "", --ZSOHSD058[[#This Row],[銷售訂單]])</f>
        <v/>
      </c>
      <c r="N7033" s="16" t="str">
        <f>IF(ZSOHSD058[[#This Row],[落胚數]]="","",IF(ISNUMBER(ZSOHSD058[[#This Row],[落胚數]]+0), ZSOHSD058[[#This Row],[落胚數]]+0, 0))</f>
        <v/>
      </c>
    </row>
    <row r="7034" spans="1:14">
      <c r="A7034"/>
      <c r="B7034"/>
      <c r="C7034"/>
      <c r="D7034"/>
      <c r="E7034"/>
      <c r="F7034"/>
      <c r="G7034"/>
      <c r="H7034"/>
      <c r="I7034"/>
      <c r="J7034"/>
      <c r="K7034"/>
      <c r="L7034" t="str">
        <f>IF(COUNTIFS(ZSOHPP055[订单号数值], ZSOHSD058[[#This Row],[订单号数值]], ZSOHPP055[行項目], ZSOHSD058[[#This Row],[行項目]])&gt;0, "Y", "")</f>
        <v/>
      </c>
      <c r="M7034" t="str">
        <f>IF(ZSOHSD058[[#This Row],[銷售訂單]]="", "", --ZSOHSD058[[#This Row],[銷售訂單]])</f>
        <v/>
      </c>
      <c r="N7034" s="16" t="str">
        <f>IF(ZSOHSD058[[#This Row],[落胚數]]="","",IF(ISNUMBER(ZSOHSD058[[#This Row],[落胚數]]+0), ZSOHSD058[[#This Row],[落胚數]]+0, 0))</f>
        <v/>
      </c>
    </row>
    <row r="7035" spans="1:14">
      <c r="A7035"/>
      <c r="B7035"/>
      <c r="C7035"/>
      <c r="D7035"/>
      <c r="E7035"/>
      <c r="F7035"/>
      <c r="G7035"/>
      <c r="H7035"/>
      <c r="I7035"/>
      <c r="J7035"/>
      <c r="K7035"/>
      <c r="L7035" t="str">
        <f>IF(COUNTIFS(ZSOHPP055[订单号数值], ZSOHSD058[[#This Row],[订单号数值]], ZSOHPP055[行項目], ZSOHSD058[[#This Row],[行項目]])&gt;0, "Y", "")</f>
        <v/>
      </c>
      <c r="M7035" t="str">
        <f>IF(ZSOHSD058[[#This Row],[銷售訂單]]="", "", --ZSOHSD058[[#This Row],[銷售訂單]])</f>
        <v/>
      </c>
      <c r="N7035" s="16" t="str">
        <f>IF(ZSOHSD058[[#This Row],[落胚數]]="","",IF(ISNUMBER(ZSOHSD058[[#This Row],[落胚數]]+0), ZSOHSD058[[#This Row],[落胚數]]+0, 0))</f>
        <v/>
      </c>
    </row>
    <row r="7036" spans="1:14">
      <c r="A7036"/>
      <c r="B7036"/>
      <c r="C7036"/>
      <c r="D7036"/>
      <c r="E7036"/>
      <c r="F7036"/>
      <c r="G7036"/>
      <c r="H7036"/>
      <c r="I7036"/>
      <c r="J7036"/>
      <c r="K7036"/>
      <c r="L7036" t="str">
        <f>IF(COUNTIFS(ZSOHPP055[订单号数值], ZSOHSD058[[#This Row],[订单号数值]], ZSOHPP055[行項目], ZSOHSD058[[#This Row],[行項目]])&gt;0, "Y", "")</f>
        <v/>
      </c>
      <c r="M7036" t="str">
        <f>IF(ZSOHSD058[[#This Row],[銷售訂單]]="", "", --ZSOHSD058[[#This Row],[銷售訂單]])</f>
        <v/>
      </c>
      <c r="N7036" s="16" t="str">
        <f>IF(ZSOHSD058[[#This Row],[落胚數]]="","",IF(ISNUMBER(ZSOHSD058[[#This Row],[落胚數]]+0), ZSOHSD058[[#This Row],[落胚數]]+0, 0))</f>
        <v/>
      </c>
    </row>
    <row r="7037" spans="1:14">
      <c r="A7037"/>
      <c r="B7037"/>
      <c r="C7037"/>
      <c r="D7037"/>
      <c r="E7037"/>
      <c r="F7037"/>
      <c r="G7037"/>
      <c r="H7037"/>
      <c r="I7037"/>
      <c r="J7037"/>
      <c r="K7037"/>
      <c r="L7037" t="str">
        <f>IF(COUNTIFS(ZSOHPP055[订单号数值], ZSOHSD058[[#This Row],[订单号数值]], ZSOHPP055[行項目], ZSOHSD058[[#This Row],[行項目]])&gt;0, "Y", "")</f>
        <v/>
      </c>
      <c r="M7037" t="str">
        <f>IF(ZSOHSD058[[#This Row],[銷售訂單]]="", "", --ZSOHSD058[[#This Row],[銷售訂單]])</f>
        <v/>
      </c>
      <c r="N7037" s="16" t="str">
        <f>IF(ZSOHSD058[[#This Row],[落胚數]]="","",IF(ISNUMBER(ZSOHSD058[[#This Row],[落胚數]]+0), ZSOHSD058[[#This Row],[落胚數]]+0, 0))</f>
        <v/>
      </c>
    </row>
    <row r="7038" spans="1:14">
      <c r="A7038"/>
      <c r="B7038"/>
      <c r="C7038"/>
      <c r="D7038"/>
      <c r="E7038"/>
      <c r="F7038"/>
      <c r="G7038"/>
      <c r="H7038"/>
      <c r="I7038"/>
      <c r="J7038"/>
      <c r="K7038"/>
      <c r="L7038" t="str">
        <f>IF(COUNTIFS(ZSOHPP055[订单号数值], ZSOHSD058[[#This Row],[订单号数值]], ZSOHPP055[行項目], ZSOHSD058[[#This Row],[行項目]])&gt;0, "Y", "")</f>
        <v/>
      </c>
      <c r="M7038" t="str">
        <f>IF(ZSOHSD058[[#This Row],[銷售訂單]]="", "", --ZSOHSD058[[#This Row],[銷售訂單]])</f>
        <v/>
      </c>
      <c r="N7038" s="16" t="str">
        <f>IF(ZSOHSD058[[#This Row],[落胚數]]="","",IF(ISNUMBER(ZSOHSD058[[#This Row],[落胚數]]+0), ZSOHSD058[[#This Row],[落胚數]]+0, 0))</f>
        <v/>
      </c>
    </row>
    <row r="7039" spans="1:14">
      <c r="A7039"/>
      <c r="B7039"/>
      <c r="C7039"/>
      <c r="D7039"/>
      <c r="E7039"/>
      <c r="F7039"/>
      <c r="G7039"/>
      <c r="H7039"/>
      <c r="I7039"/>
      <c r="J7039"/>
      <c r="K7039"/>
      <c r="L7039" t="str">
        <f>IF(COUNTIFS(ZSOHPP055[订单号数值], ZSOHSD058[[#This Row],[订单号数值]], ZSOHPP055[行項目], ZSOHSD058[[#This Row],[行項目]])&gt;0, "Y", "")</f>
        <v/>
      </c>
      <c r="M7039" t="str">
        <f>IF(ZSOHSD058[[#This Row],[銷售訂單]]="", "", --ZSOHSD058[[#This Row],[銷售訂單]])</f>
        <v/>
      </c>
      <c r="N7039" s="16" t="str">
        <f>IF(ZSOHSD058[[#This Row],[落胚數]]="","",IF(ISNUMBER(ZSOHSD058[[#This Row],[落胚數]]+0), ZSOHSD058[[#This Row],[落胚數]]+0, 0))</f>
        <v/>
      </c>
    </row>
    <row r="7040" spans="1:14">
      <c r="A7040"/>
      <c r="B7040"/>
      <c r="C7040"/>
      <c r="D7040"/>
      <c r="E7040"/>
      <c r="F7040"/>
      <c r="G7040"/>
      <c r="H7040"/>
      <c r="I7040"/>
      <c r="J7040"/>
      <c r="K7040"/>
      <c r="L7040" t="str">
        <f>IF(COUNTIFS(ZSOHPP055[订单号数值], ZSOHSD058[[#This Row],[订单号数值]], ZSOHPP055[行項目], ZSOHSD058[[#This Row],[行項目]])&gt;0, "Y", "")</f>
        <v/>
      </c>
      <c r="M7040" t="str">
        <f>IF(ZSOHSD058[[#This Row],[銷售訂單]]="", "", --ZSOHSD058[[#This Row],[銷售訂單]])</f>
        <v/>
      </c>
      <c r="N7040" s="16" t="str">
        <f>IF(ZSOHSD058[[#This Row],[落胚數]]="","",IF(ISNUMBER(ZSOHSD058[[#This Row],[落胚數]]+0), ZSOHSD058[[#This Row],[落胚數]]+0, 0))</f>
        <v/>
      </c>
    </row>
    <row r="7041" spans="1:14">
      <c r="A7041"/>
      <c r="B7041"/>
      <c r="C7041"/>
      <c r="D7041"/>
      <c r="E7041"/>
      <c r="F7041"/>
      <c r="G7041"/>
      <c r="H7041"/>
      <c r="I7041"/>
      <c r="J7041"/>
      <c r="K7041"/>
      <c r="L7041" t="str">
        <f>IF(COUNTIFS(ZSOHPP055[订单号数值], ZSOHSD058[[#This Row],[订单号数值]], ZSOHPP055[行項目], ZSOHSD058[[#This Row],[行項目]])&gt;0, "Y", "")</f>
        <v/>
      </c>
      <c r="M7041" t="str">
        <f>IF(ZSOHSD058[[#This Row],[銷售訂單]]="", "", --ZSOHSD058[[#This Row],[銷售訂單]])</f>
        <v/>
      </c>
      <c r="N7041" s="16" t="str">
        <f>IF(ZSOHSD058[[#This Row],[落胚數]]="","",IF(ISNUMBER(ZSOHSD058[[#This Row],[落胚數]]+0), ZSOHSD058[[#This Row],[落胚數]]+0, 0))</f>
        <v/>
      </c>
    </row>
    <row r="7042" spans="1:14">
      <c r="A7042"/>
      <c r="B7042"/>
      <c r="C7042"/>
      <c r="D7042"/>
      <c r="E7042"/>
      <c r="F7042"/>
      <c r="G7042"/>
      <c r="H7042"/>
      <c r="I7042"/>
      <c r="J7042"/>
      <c r="K7042"/>
      <c r="L7042" t="str">
        <f>IF(COUNTIFS(ZSOHPP055[订单号数值], ZSOHSD058[[#This Row],[订单号数值]], ZSOHPP055[行項目], ZSOHSD058[[#This Row],[行項目]])&gt;0, "Y", "")</f>
        <v/>
      </c>
      <c r="M7042" t="str">
        <f>IF(ZSOHSD058[[#This Row],[銷售訂單]]="", "", --ZSOHSD058[[#This Row],[銷售訂單]])</f>
        <v/>
      </c>
      <c r="N7042" s="16" t="str">
        <f>IF(ZSOHSD058[[#This Row],[落胚數]]="","",IF(ISNUMBER(ZSOHSD058[[#This Row],[落胚數]]+0), ZSOHSD058[[#This Row],[落胚數]]+0, 0))</f>
        <v/>
      </c>
    </row>
    <row r="7043" spans="1:14">
      <c r="A7043"/>
      <c r="B7043"/>
      <c r="C7043"/>
      <c r="D7043"/>
      <c r="E7043"/>
      <c r="F7043"/>
      <c r="G7043"/>
      <c r="H7043"/>
      <c r="I7043"/>
      <c r="J7043"/>
      <c r="K7043"/>
      <c r="L7043" t="str">
        <f>IF(COUNTIFS(ZSOHPP055[订单号数值], ZSOHSD058[[#This Row],[订单号数值]], ZSOHPP055[行項目], ZSOHSD058[[#This Row],[行項目]])&gt;0, "Y", "")</f>
        <v/>
      </c>
      <c r="M7043" t="str">
        <f>IF(ZSOHSD058[[#This Row],[銷售訂單]]="", "", --ZSOHSD058[[#This Row],[銷售訂單]])</f>
        <v/>
      </c>
      <c r="N7043" s="16" t="str">
        <f>IF(ZSOHSD058[[#This Row],[落胚數]]="","",IF(ISNUMBER(ZSOHSD058[[#This Row],[落胚數]]+0), ZSOHSD058[[#This Row],[落胚數]]+0, 0))</f>
        <v/>
      </c>
    </row>
    <row r="7044" spans="1:14">
      <c r="A7044"/>
      <c r="B7044"/>
      <c r="C7044"/>
      <c r="D7044"/>
      <c r="E7044"/>
      <c r="F7044"/>
      <c r="G7044"/>
      <c r="H7044"/>
      <c r="I7044"/>
      <c r="J7044"/>
      <c r="K7044"/>
      <c r="L7044" t="str">
        <f>IF(COUNTIFS(ZSOHPP055[订单号数值], ZSOHSD058[[#This Row],[订单号数值]], ZSOHPP055[行項目], ZSOHSD058[[#This Row],[行項目]])&gt;0, "Y", "")</f>
        <v/>
      </c>
      <c r="M7044" t="str">
        <f>IF(ZSOHSD058[[#This Row],[銷售訂單]]="", "", --ZSOHSD058[[#This Row],[銷售訂單]])</f>
        <v/>
      </c>
      <c r="N7044" s="16" t="str">
        <f>IF(ZSOHSD058[[#This Row],[落胚數]]="","",IF(ISNUMBER(ZSOHSD058[[#This Row],[落胚數]]+0), ZSOHSD058[[#This Row],[落胚數]]+0, 0))</f>
        <v/>
      </c>
    </row>
    <row r="7045" spans="1:14">
      <c r="A7045"/>
      <c r="B7045"/>
      <c r="C7045"/>
      <c r="D7045"/>
      <c r="E7045"/>
      <c r="F7045"/>
      <c r="G7045"/>
      <c r="H7045"/>
      <c r="I7045"/>
      <c r="J7045"/>
      <c r="K7045"/>
      <c r="L7045" t="str">
        <f>IF(COUNTIFS(ZSOHPP055[订单号数值], ZSOHSD058[[#This Row],[订单号数值]], ZSOHPP055[行項目], ZSOHSD058[[#This Row],[行項目]])&gt;0, "Y", "")</f>
        <v/>
      </c>
      <c r="M7045" t="str">
        <f>IF(ZSOHSD058[[#This Row],[銷售訂單]]="", "", --ZSOHSD058[[#This Row],[銷售訂單]])</f>
        <v/>
      </c>
      <c r="N7045" s="16" t="str">
        <f>IF(ZSOHSD058[[#This Row],[落胚數]]="","",IF(ISNUMBER(ZSOHSD058[[#This Row],[落胚數]]+0), ZSOHSD058[[#This Row],[落胚數]]+0, 0))</f>
        <v/>
      </c>
    </row>
    <row r="7046" spans="1:14">
      <c r="A7046"/>
      <c r="B7046"/>
      <c r="C7046"/>
      <c r="D7046"/>
      <c r="E7046"/>
      <c r="F7046"/>
      <c r="G7046"/>
      <c r="H7046"/>
      <c r="I7046"/>
      <c r="J7046"/>
      <c r="K7046"/>
      <c r="L7046" t="str">
        <f>IF(COUNTIFS(ZSOHPP055[订单号数值], ZSOHSD058[[#This Row],[订单号数值]], ZSOHPP055[行項目], ZSOHSD058[[#This Row],[行項目]])&gt;0, "Y", "")</f>
        <v/>
      </c>
      <c r="M7046" t="str">
        <f>IF(ZSOHSD058[[#This Row],[銷售訂單]]="", "", --ZSOHSD058[[#This Row],[銷售訂單]])</f>
        <v/>
      </c>
      <c r="N7046" s="16" t="str">
        <f>IF(ZSOHSD058[[#This Row],[落胚數]]="","",IF(ISNUMBER(ZSOHSD058[[#This Row],[落胚數]]+0), ZSOHSD058[[#This Row],[落胚數]]+0, 0))</f>
        <v/>
      </c>
    </row>
    <row r="7047" spans="1:14">
      <c r="A7047"/>
      <c r="B7047"/>
      <c r="C7047"/>
      <c r="D7047"/>
      <c r="E7047"/>
      <c r="F7047"/>
      <c r="G7047"/>
      <c r="H7047"/>
      <c r="I7047"/>
      <c r="J7047"/>
      <c r="K7047"/>
      <c r="L7047" t="str">
        <f>IF(COUNTIFS(ZSOHPP055[订单号数值], ZSOHSD058[[#This Row],[订单号数值]], ZSOHPP055[行項目], ZSOHSD058[[#This Row],[行項目]])&gt;0, "Y", "")</f>
        <v/>
      </c>
      <c r="M7047" t="str">
        <f>IF(ZSOHSD058[[#This Row],[銷售訂單]]="", "", --ZSOHSD058[[#This Row],[銷售訂單]])</f>
        <v/>
      </c>
      <c r="N7047" s="16" t="str">
        <f>IF(ZSOHSD058[[#This Row],[落胚數]]="","",IF(ISNUMBER(ZSOHSD058[[#This Row],[落胚數]]+0), ZSOHSD058[[#This Row],[落胚數]]+0, 0))</f>
        <v/>
      </c>
    </row>
    <row r="7048" spans="1:14">
      <c r="A7048"/>
      <c r="B7048"/>
      <c r="C7048"/>
      <c r="D7048"/>
      <c r="E7048"/>
      <c r="F7048"/>
      <c r="G7048"/>
      <c r="H7048"/>
      <c r="I7048"/>
      <c r="J7048"/>
      <c r="K7048"/>
      <c r="L7048" t="str">
        <f>IF(COUNTIFS(ZSOHPP055[订单号数值], ZSOHSD058[[#This Row],[订单号数值]], ZSOHPP055[行項目], ZSOHSD058[[#This Row],[行項目]])&gt;0, "Y", "")</f>
        <v/>
      </c>
      <c r="M7048" t="str">
        <f>IF(ZSOHSD058[[#This Row],[銷售訂單]]="", "", --ZSOHSD058[[#This Row],[銷售訂單]])</f>
        <v/>
      </c>
      <c r="N7048" s="16" t="str">
        <f>IF(ZSOHSD058[[#This Row],[落胚數]]="","",IF(ISNUMBER(ZSOHSD058[[#This Row],[落胚數]]+0), ZSOHSD058[[#This Row],[落胚數]]+0, 0))</f>
        <v/>
      </c>
    </row>
    <row r="7049" spans="1:14">
      <c r="A7049"/>
      <c r="B7049"/>
      <c r="C7049"/>
      <c r="D7049"/>
      <c r="E7049"/>
      <c r="F7049"/>
      <c r="G7049"/>
      <c r="H7049"/>
      <c r="I7049"/>
      <c r="J7049"/>
      <c r="K7049"/>
      <c r="L7049" t="str">
        <f>IF(COUNTIFS(ZSOHPP055[订单号数值], ZSOHSD058[[#This Row],[订单号数值]], ZSOHPP055[行項目], ZSOHSD058[[#This Row],[行項目]])&gt;0, "Y", "")</f>
        <v/>
      </c>
      <c r="M7049" t="str">
        <f>IF(ZSOHSD058[[#This Row],[銷售訂單]]="", "", --ZSOHSD058[[#This Row],[銷售訂單]])</f>
        <v/>
      </c>
      <c r="N7049" s="16" t="str">
        <f>IF(ZSOHSD058[[#This Row],[落胚數]]="","",IF(ISNUMBER(ZSOHSD058[[#This Row],[落胚數]]+0), ZSOHSD058[[#This Row],[落胚數]]+0, 0))</f>
        <v/>
      </c>
    </row>
    <row r="7050" spans="1:14">
      <c r="A7050"/>
      <c r="B7050"/>
      <c r="C7050"/>
      <c r="D7050"/>
      <c r="E7050"/>
      <c r="F7050"/>
      <c r="G7050"/>
      <c r="H7050"/>
      <c r="I7050"/>
      <c r="J7050"/>
      <c r="K7050"/>
      <c r="L7050" t="str">
        <f>IF(COUNTIFS(ZSOHPP055[订单号数值], ZSOHSD058[[#This Row],[订单号数值]], ZSOHPP055[行項目], ZSOHSD058[[#This Row],[行項目]])&gt;0, "Y", "")</f>
        <v/>
      </c>
      <c r="M7050" t="str">
        <f>IF(ZSOHSD058[[#This Row],[銷售訂單]]="", "", --ZSOHSD058[[#This Row],[銷售訂單]])</f>
        <v/>
      </c>
      <c r="N7050" s="16" t="str">
        <f>IF(ZSOHSD058[[#This Row],[落胚數]]="","",IF(ISNUMBER(ZSOHSD058[[#This Row],[落胚數]]+0), ZSOHSD058[[#This Row],[落胚數]]+0, 0))</f>
        <v/>
      </c>
    </row>
    <row r="7051" spans="1:14">
      <c r="A7051"/>
      <c r="B7051"/>
      <c r="C7051"/>
      <c r="D7051"/>
      <c r="E7051"/>
      <c r="F7051"/>
      <c r="G7051"/>
      <c r="H7051"/>
      <c r="I7051"/>
      <c r="J7051"/>
      <c r="K7051"/>
      <c r="L7051" t="str">
        <f>IF(COUNTIFS(ZSOHPP055[订单号数值], ZSOHSD058[[#This Row],[订单号数值]], ZSOHPP055[行項目], ZSOHSD058[[#This Row],[行項目]])&gt;0, "Y", "")</f>
        <v/>
      </c>
      <c r="M7051" t="str">
        <f>IF(ZSOHSD058[[#This Row],[銷售訂單]]="", "", --ZSOHSD058[[#This Row],[銷售訂單]])</f>
        <v/>
      </c>
      <c r="N7051" s="16" t="str">
        <f>IF(ZSOHSD058[[#This Row],[落胚數]]="","",IF(ISNUMBER(ZSOHSD058[[#This Row],[落胚數]]+0), ZSOHSD058[[#This Row],[落胚數]]+0, 0))</f>
        <v/>
      </c>
    </row>
    <row r="7052" spans="1:14">
      <c r="A7052"/>
      <c r="B7052"/>
      <c r="C7052"/>
      <c r="D7052"/>
      <c r="E7052"/>
      <c r="F7052"/>
      <c r="G7052"/>
      <c r="H7052"/>
      <c r="I7052"/>
      <c r="J7052"/>
      <c r="K7052"/>
      <c r="L7052" t="str">
        <f>IF(COUNTIFS(ZSOHPP055[订单号数值], ZSOHSD058[[#This Row],[订单号数值]], ZSOHPP055[行項目], ZSOHSD058[[#This Row],[行項目]])&gt;0, "Y", "")</f>
        <v/>
      </c>
      <c r="M7052" t="str">
        <f>IF(ZSOHSD058[[#This Row],[銷售訂單]]="", "", --ZSOHSD058[[#This Row],[銷售訂單]])</f>
        <v/>
      </c>
      <c r="N7052" s="16" t="str">
        <f>IF(ZSOHSD058[[#This Row],[落胚數]]="","",IF(ISNUMBER(ZSOHSD058[[#This Row],[落胚數]]+0), ZSOHSD058[[#This Row],[落胚數]]+0, 0))</f>
        <v/>
      </c>
    </row>
    <row r="7053" spans="1:14">
      <c r="A7053"/>
      <c r="B7053"/>
      <c r="C7053"/>
      <c r="D7053"/>
      <c r="E7053"/>
      <c r="F7053"/>
      <c r="G7053"/>
      <c r="H7053"/>
      <c r="I7053"/>
      <c r="J7053"/>
      <c r="K7053"/>
      <c r="L7053" t="str">
        <f>IF(COUNTIFS(ZSOHPP055[订单号数值], ZSOHSD058[[#This Row],[订单号数值]], ZSOHPP055[行項目], ZSOHSD058[[#This Row],[行項目]])&gt;0, "Y", "")</f>
        <v/>
      </c>
      <c r="M7053" t="str">
        <f>IF(ZSOHSD058[[#This Row],[銷售訂單]]="", "", --ZSOHSD058[[#This Row],[銷售訂單]])</f>
        <v/>
      </c>
      <c r="N7053" s="16" t="str">
        <f>IF(ZSOHSD058[[#This Row],[落胚數]]="","",IF(ISNUMBER(ZSOHSD058[[#This Row],[落胚數]]+0), ZSOHSD058[[#This Row],[落胚數]]+0, 0))</f>
        <v/>
      </c>
    </row>
    <row r="7054" spans="1:14">
      <c r="A7054"/>
      <c r="B7054"/>
      <c r="C7054"/>
      <c r="D7054"/>
      <c r="E7054"/>
      <c r="F7054"/>
      <c r="G7054"/>
      <c r="H7054"/>
      <c r="I7054"/>
      <c r="J7054"/>
      <c r="K7054"/>
      <c r="L7054" t="str">
        <f>IF(COUNTIFS(ZSOHPP055[订单号数值], ZSOHSD058[[#This Row],[订单号数值]], ZSOHPP055[行項目], ZSOHSD058[[#This Row],[行項目]])&gt;0, "Y", "")</f>
        <v/>
      </c>
      <c r="M7054" t="str">
        <f>IF(ZSOHSD058[[#This Row],[銷售訂單]]="", "", --ZSOHSD058[[#This Row],[銷售訂單]])</f>
        <v/>
      </c>
      <c r="N7054" s="16" t="str">
        <f>IF(ZSOHSD058[[#This Row],[落胚數]]="","",IF(ISNUMBER(ZSOHSD058[[#This Row],[落胚數]]+0), ZSOHSD058[[#This Row],[落胚數]]+0, 0))</f>
        <v/>
      </c>
    </row>
    <row r="7055" spans="1:14">
      <c r="A7055"/>
      <c r="B7055"/>
      <c r="C7055"/>
      <c r="D7055"/>
      <c r="E7055"/>
      <c r="F7055"/>
      <c r="G7055"/>
      <c r="H7055"/>
      <c r="I7055"/>
      <c r="J7055"/>
      <c r="K7055"/>
      <c r="L7055" t="str">
        <f>IF(COUNTIFS(ZSOHPP055[订单号数值], ZSOHSD058[[#This Row],[订单号数值]], ZSOHPP055[行項目], ZSOHSD058[[#This Row],[行項目]])&gt;0, "Y", "")</f>
        <v/>
      </c>
      <c r="M7055" t="str">
        <f>IF(ZSOHSD058[[#This Row],[銷售訂單]]="", "", --ZSOHSD058[[#This Row],[銷售訂單]])</f>
        <v/>
      </c>
      <c r="N7055" s="16" t="str">
        <f>IF(ZSOHSD058[[#This Row],[落胚數]]="","",IF(ISNUMBER(ZSOHSD058[[#This Row],[落胚數]]+0), ZSOHSD058[[#This Row],[落胚數]]+0, 0))</f>
        <v/>
      </c>
    </row>
    <row r="7056" spans="1:14">
      <c r="A7056"/>
      <c r="B7056"/>
      <c r="C7056"/>
      <c r="D7056"/>
      <c r="E7056"/>
      <c r="F7056"/>
      <c r="G7056"/>
      <c r="H7056"/>
      <c r="I7056"/>
      <c r="J7056"/>
      <c r="K7056"/>
      <c r="L7056" t="str">
        <f>IF(COUNTIFS(ZSOHPP055[订单号数值], ZSOHSD058[[#This Row],[订单号数值]], ZSOHPP055[行項目], ZSOHSD058[[#This Row],[行項目]])&gt;0, "Y", "")</f>
        <v/>
      </c>
      <c r="M7056" t="str">
        <f>IF(ZSOHSD058[[#This Row],[銷售訂單]]="", "", --ZSOHSD058[[#This Row],[銷售訂單]])</f>
        <v/>
      </c>
      <c r="N7056" s="16" t="str">
        <f>IF(ZSOHSD058[[#This Row],[落胚數]]="","",IF(ISNUMBER(ZSOHSD058[[#This Row],[落胚數]]+0), ZSOHSD058[[#This Row],[落胚數]]+0, 0))</f>
        <v/>
      </c>
    </row>
    <row r="7057" spans="1:14">
      <c r="A7057"/>
      <c r="B7057"/>
      <c r="C7057"/>
      <c r="D7057"/>
      <c r="E7057"/>
      <c r="F7057"/>
      <c r="G7057"/>
      <c r="H7057"/>
      <c r="I7057"/>
      <c r="J7057"/>
      <c r="K7057"/>
      <c r="L7057" t="str">
        <f>IF(COUNTIFS(ZSOHPP055[订单号数值], ZSOHSD058[[#This Row],[订单号数值]], ZSOHPP055[行項目], ZSOHSD058[[#This Row],[行項目]])&gt;0, "Y", "")</f>
        <v/>
      </c>
      <c r="M7057" t="str">
        <f>IF(ZSOHSD058[[#This Row],[銷售訂單]]="", "", --ZSOHSD058[[#This Row],[銷售訂單]])</f>
        <v/>
      </c>
      <c r="N7057" s="16" t="str">
        <f>IF(ZSOHSD058[[#This Row],[落胚數]]="","",IF(ISNUMBER(ZSOHSD058[[#This Row],[落胚數]]+0), ZSOHSD058[[#This Row],[落胚數]]+0, 0))</f>
        <v/>
      </c>
    </row>
    <row r="7058" spans="1:14">
      <c r="A7058"/>
      <c r="B7058"/>
      <c r="C7058"/>
      <c r="D7058"/>
      <c r="E7058"/>
      <c r="F7058"/>
      <c r="G7058"/>
      <c r="H7058"/>
      <c r="I7058"/>
      <c r="J7058"/>
      <c r="K7058"/>
      <c r="L7058" t="str">
        <f>IF(COUNTIFS(ZSOHPP055[订单号数值], ZSOHSD058[[#This Row],[订单号数值]], ZSOHPP055[行項目], ZSOHSD058[[#This Row],[行項目]])&gt;0, "Y", "")</f>
        <v/>
      </c>
      <c r="M7058" t="str">
        <f>IF(ZSOHSD058[[#This Row],[銷售訂單]]="", "", --ZSOHSD058[[#This Row],[銷售訂單]])</f>
        <v/>
      </c>
      <c r="N7058" s="16" t="str">
        <f>IF(ZSOHSD058[[#This Row],[落胚數]]="","",IF(ISNUMBER(ZSOHSD058[[#This Row],[落胚數]]+0), ZSOHSD058[[#This Row],[落胚數]]+0, 0))</f>
        <v/>
      </c>
    </row>
    <row r="7059" spans="1:14">
      <c r="A7059"/>
      <c r="B7059"/>
      <c r="C7059"/>
      <c r="D7059"/>
      <c r="E7059"/>
      <c r="F7059"/>
      <c r="G7059"/>
      <c r="H7059"/>
      <c r="I7059"/>
      <c r="J7059"/>
      <c r="K7059"/>
      <c r="L7059" t="str">
        <f>IF(COUNTIFS(ZSOHPP055[订单号数值], ZSOHSD058[[#This Row],[订单号数值]], ZSOHPP055[行項目], ZSOHSD058[[#This Row],[行項目]])&gt;0, "Y", "")</f>
        <v/>
      </c>
      <c r="M7059" t="str">
        <f>IF(ZSOHSD058[[#This Row],[銷售訂單]]="", "", --ZSOHSD058[[#This Row],[銷售訂單]])</f>
        <v/>
      </c>
      <c r="N7059" s="16" t="str">
        <f>IF(ZSOHSD058[[#This Row],[落胚數]]="","",IF(ISNUMBER(ZSOHSD058[[#This Row],[落胚數]]+0), ZSOHSD058[[#This Row],[落胚數]]+0, 0))</f>
        <v/>
      </c>
    </row>
    <row r="7060" spans="1:14">
      <c r="A7060"/>
      <c r="B7060"/>
      <c r="C7060"/>
      <c r="D7060"/>
      <c r="E7060"/>
      <c r="F7060"/>
      <c r="G7060"/>
      <c r="H7060"/>
      <c r="I7060"/>
      <c r="J7060"/>
      <c r="K7060"/>
      <c r="L7060" t="str">
        <f>IF(COUNTIFS(ZSOHPP055[订单号数值], ZSOHSD058[[#This Row],[订单号数值]], ZSOHPP055[行項目], ZSOHSD058[[#This Row],[行項目]])&gt;0, "Y", "")</f>
        <v/>
      </c>
      <c r="M7060" t="str">
        <f>IF(ZSOHSD058[[#This Row],[銷售訂單]]="", "", --ZSOHSD058[[#This Row],[銷售訂單]])</f>
        <v/>
      </c>
      <c r="N7060" s="16" t="str">
        <f>IF(ZSOHSD058[[#This Row],[落胚數]]="","",IF(ISNUMBER(ZSOHSD058[[#This Row],[落胚數]]+0), ZSOHSD058[[#This Row],[落胚數]]+0, 0))</f>
        <v/>
      </c>
    </row>
    <row r="7061" spans="1:14">
      <c r="A7061"/>
      <c r="B7061"/>
      <c r="C7061"/>
      <c r="D7061"/>
      <c r="E7061"/>
      <c r="F7061"/>
      <c r="G7061"/>
      <c r="H7061"/>
      <c r="I7061"/>
      <c r="J7061"/>
      <c r="K7061"/>
      <c r="L7061" t="str">
        <f>IF(COUNTIFS(ZSOHPP055[订单号数值], ZSOHSD058[[#This Row],[订单号数值]], ZSOHPP055[行項目], ZSOHSD058[[#This Row],[行項目]])&gt;0, "Y", "")</f>
        <v/>
      </c>
      <c r="M7061" t="str">
        <f>IF(ZSOHSD058[[#This Row],[銷售訂單]]="", "", --ZSOHSD058[[#This Row],[銷售訂單]])</f>
        <v/>
      </c>
      <c r="N7061" s="16" t="str">
        <f>IF(ZSOHSD058[[#This Row],[落胚數]]="","",IF(ISNUMBER(ZSOHSD058[[#This Row],[落胚數]]+0), ZSOHSD058[[#This Row],[落胚數]]+0, 0))</f>
        <v/>
      </c>
    </row>
    <row r="7062" spans="1:14">
      <c r="A7062"/>
      <c r="B7062"/>
      <c r="C7062"/>
      <c r="D7062"/>
      <c r="E7062"/>
      <c r="F7062"/>
      <c r="G7062"/>
      <c r="H7062"/>
      <c r="I7062"/>
      <c r="J7062"/>
      <c r="K7062"/>
      <c r="L7062" t="str">
        <f>IF(COUNTIFS(ZSOHPP055[订单号数值], ZSOHSD058[[#This Row],[订单号数值]], ZSOHPP055[行項目], ZSOHSD058[[#This Row],[行項目]])&gt;0, "Y", "")</f>
        <v/>
      </c>
      <c r="M7062" t="str">
        <f>IF(ZSOHSD058[[#This Row],[銷售訂單]]="", "", --ZSOHSD058[[#This Row],[銷售訂單]])</f>
        <v/>
      </c>
      <c r="N7062" s="16" t="str">
        <f>IF(ZSOHSD058[[#This Row],[落胚數]]="","",IF(ISNUMBER(ZSOHSD058[[#This Row],[落胚數]]+0), ZSOHSD058[[#This Row],[落胚數]]+0, 0))</f>
        <v/>
      </c>
    </row>
    <row r="7063" spans="1:14">
      <c r="A7063"/>
      <c r="B7063"/>
      <c r="C7063"/>
      <c r="D7063"/>
      <c r="E7063"/>
      <c r="F7063"/>
      <c r="G7063"/>
      <c r="H7063"/>
      <c r="I7063"/>
      <c r="J7063"/>
      <c r="K7063"/>
      <c r="L7063" t="str">
        <f>IF(COUNTIFS(ZSOHPP055[订单号数值], ZSOHSD058[[#This Row],[订单号数值]], ZSOHPP055[行項目], ZSOHSD058[[#This Row],[行項目]])&gt;0, "Y", "")</f>
        <v/>
      </c>
      <c r="M7063" t="str">
        <f>IF(ZSOHSD058[[#This Row],[銷售訂單]]="", "", --ZSOHSD058[[#This Row],[銷售訂單]])</f>
        <v/>
      </c>
      <c r="N7063" s="16" t="str">
        <f>IF(ZSOHSD058[[#This Row],[落胚數]]="","",IF(ISNUMBER(ZSOHSD058[[#This Row],[落胚數]]+0), ZSOHSD058[[#This Row],[落胚數]]+0, 0))</f>
        <v/>
      </c>
    </row>
    <row r="7064" spans="1:14">
      <c r="A7064"/>
      <c r="B7064"/>
      <c r="C7064"/>
      <c r="D7064"/>
      <c r="E7064"/>
      <c r="F7064"/>
      <c r="G7064"/>
      <c r="H7064"/>
      <c r="I7064"/>
      <c r="J7064"/>
      <c r="K7064"/>
      <c r="L7064" t="str">
        <f>IF(COUNTIFS(ZSOHPP055[订单号数值], ZSOHSD058[[#This Row],[订单号数值]], ZSOHPP055[行項目], ZSOHSD058[[#This Row],[行項目]])&gt;0, "Y", "")</f>
        <v/>
      </c>
      <c r="M7064" t="str">
        <f>IF(ZSOHSD058[[#This Row],[銷售訂單]]="", "", --ZSOHSD058[[#This Row],[銷售訂單]])</f>
        <v/>
      </c>
      <c r="N7064" s="16" t="str">
        <f>IF(ZSOHSD058[[#This Row],[落胚數]]="","",IF(ISNUMBER(ZSOHSD058[[#This Row],[落胚數]]+0), ZSOHSD058[[#This Row],[落胚數]]+0, 0))</f>
        <v/>
      </c>
    </row>
    <row r="7065" spans="1:14">
      <c r="A7065"/>
      <c r="B7065"/>
      <c r="C7065"/>
      <c r="D7065"/>
      <c r="E7065"/>
      <c r="F7065"/>
      <c r="G7065"/>
      <c r="H7065"/>
      <c r="I7065"/>
      <c r="J7065"/>
      <c r="K7065"/>
      <c r="L7065" t="str">
        <f>IF(COUNTIFS(ZSOHPP055[订单号数值], ZSOHSD058[[#This Row],[订单号数值]], ZSOHPP055[行項目], ZSOHSD058[[#This Row],[行項目]])&gt;0, "Y", "")</f>
        <v/>
      </c>
      <c r="M7065" t="str">
        <f>IF(ZSOHSD058[[#This Row],[銷售訂單]]="", "", --ZSOHSD058[[#This Row],[銷售訂單]])</f>
        <v/>
      </c>
      <c r="N7065" s="16" t="str">
        <f>IF(ZSOHSD058[[#This Row],[落胚數]]="","",IF(ISNUMBER(ZSOHSD058[[#This Row],[落胚數]]+0), ZSOHSD058[[#This Row],[落胚數]]+0, 0))</f>
        <v/>
      </c>
    </row>
    <row r="7066" spans="1:14">
      <c r="A7066"/>
      <c r="B7066"/>
      <c r="C7066"/>
      <c r="D7066"/>
      <c r="E7066"/>
      <c r="F7066"/>
      <c r="G7066"/>
      <c r="H7066"/>
      <c r="I7066"/>
      <c r="J7066"/>
      <c r="K7066"/>
      <c r="L7066" t="str">
        <f>IF(COUNTIFS(ZSOHPP055[订单号数值], ZSOHSD058[[#This Row],[订单号数值]], ZSOHPP055[行項目], ZSOHSD058[[#This Row],[行項目]])&gt;0, "Y", "")</f>
        <v/>
      </c>
      <c r="M7066" t="str">
        <f>IF(ZSOHSD058[[#This Row],[銷售訂單]]="", "", --ZSOHSD058[[#This Row],[銷售訂單]])</f>
        <v/>
      </c>
      <c r="N7066" s="16" t="str">
        <f>IF(ZSOHSD058[[#This Row],[落胚數]]="","",IF(ISNUMBER(ZSOHSD058[[#This Row],[落胚數]]+0), ZSOHSD058[[#This Row],[落胚數]]+0, 0))</f>
        <v/>
      </c>
    </row>
    <row r="7067" spans="1:14">
      <c r="A7067"/>
      <c r="B7067"/>
      <c r="C7067"/>
      <c r="D7067"/>
      <c r="E7067"/>
      <c r="F7067"/>
      <c r="G7067"/>
      <c r="H7067"/>
      <c r="I7067"/>
      <c r="J7067"/>
      <c r="K7067"/>
      <c r="L7067" t="str">
        <f>IF(COUNTIFS(ZSOHPP055[订单号数值], ZSOHSD058[[#This Row],[订单号数值]], ZSOHPP055[行項目], ZSOHSD058[[#This Row],[行項目]])&gt;0, "Y", "")</f>
        <v/>
      </c>
      <c r="M7067" t="str">
        <f>IF(ZSOHSD058[[#This Row],[銷售訂單]]="", "", --ZSOHSD058[[#This Row],[銷售訂單]])</f>
        <v/>
      </c>
      <c r="N7067" s="16" t="str">
        <f>IF(ZSOHSD058[[#This Row],[落胚數]]="","",IF(ISNUMBER(ZSOHSD058[[#This Row],[落胚數]]+0), ZSOHSD058[[#This Row],[落胚數]]+0, 0))</f>
        <v/>
      </c>
    </row>
    <row r="7068" spans="1:14">
      <c r="A7068"/>
      <c r="B7068"/>
      <c r="C7068"/>
      <c r="D7068"/>
      <c r="E7068"/>
      <c r="F7068"/>
      <c r="G7068"/>
      <c r="H7068"/>
      <c r="I7068"/>
      <c r="J7068"/>
      <c r="K7068"/>
      <c r="L7068" t="str">
        <f>IF(COUNTIFS(ZSOHPP055[订单号数值], ZSOHSD058[[#This Row],[订单号数值]], ZSOHPP055[行項目], ZSOHSD058[[#This Row],[行項目]])&gt;0, "Y", "")</f>
        <v/>
      </c>
      <c r="M7068" t="str">
        <f>IF(ZSOHSD058[[#This Row],[銷售訂單]]="", "", --ZSOHSD058[[#This Row],[銷售訂單]])</f>
        <v/>
      </c>
      <c r="N7068" s="16" t="str">
        <f>IF(ZSOHSD058[[#This Row],[落胚數]]="","",IF(ISNUMBER(ZSOHSD058[[#This Row],[落胚數]]+0), ZSOHSD058[[#This Row],[落胚數]]+0, 0))</f>
        <v/>
      </c>
    </row>
    <row r="7069" spans="1:14">
      <c r="A7069"/>
      <c r="B7069"/>
      <c r="C7069"/>
      <c r="D7069"/>
      <c r="E7069"/>
      <c r="F7069"/>
      <c r="G7069"/>
      <c r="H7069"/>
      <c r="I7069"/>
      <c r="J7069"/>
      <c r="K7069"/>
      <c r="L7069" t="str">
        <f>IF(COUNTIFS(ZSOHPP055[订单号数值], ZSOHSD058[[#This Row],[订单号数值]], ZSOHPP055[行項目], ZSOHSD058[[#This Row],[行項目]])&gt;0, "Y", "")</f>
        <v/>
      </c>
      <c r="M7069" t="str">
        <f>IF(ZSOHSD058[[#This Row],[銷售訂單]]="", "", --ZSOHSD058[[#This Row],[銷售訂單]])</f>
        <v/>
      </c>
      <c r="N7069" s="16" t="str">
        <f>IF(ZSOHSD058[[#This Row],[落胚數]]="","",IF(ISNUMBER(ZSOHSD058[[#This Row],[落胚數]]+0), ZSOHSD058[[#This Row],[落胚數]]+0, 0))</f>
        <v/>
      </c>
    </row>
    <row r="7070" spans="1:14">
      <c r="A7070"/>
      <c r="B7070"/>
      <c r="C7070"/>
      <c r="D7070"/>
      <c r="E7070"/>
      <c r="F7070"/>
      <c r="G7070"/>
      <c r="H7070"/>
      <c r="I7070"/>
      <c r="J7070"/>
      <c r="K7070"/>
      <c r="L7070" t="str">
        <f>IF(COUNTIFS(ZSOHPP055[订单号数值], ZSOHSD058[[#This Row],[订单号数值]], ZSOHPP055[行項目], ZSOHSD058[[#This Row],[行項目]])&gt;0, "Y", "")</f>
        <v/>
      </c>
      <c r="M7070" t="str">
        <f>IF(ZSOHSD058[[#This Row],[銷售訂單]]="", "", --ZSOHSD058[[#This Row],[銷售訂單]])</f>
        <v/>
      </c>
      <c r="N7070" s="16" t="str">
        <f>IF(ZSOHSD058[[#This Row],[落胚數]]="","",IF(ISNUMBER(ZSOHSD058[[#This Row],[落胚數]]+0), ZSOHSD058[[#This Row],[落胚數]]+0, 0))</f>
        <v/>
      </c>
    </row>
    <row r="7071" spans="1:14">
      <c r="A7071"/>
      <c r="B7071"/>
      <c r="C7071"/>
      <c r="D7071"/>
      <c r="E7071"/>
      <c r="F7071"/>
      <c r="G7071"/>
      <c r="H7071"/>
      <c r="I7071"/>
      <c r="J7071"/>
      <c r="K7071"/>
      <c r="L7071" t="str">
        <f>IF(COUNTIFS(ZSOHPP055[订单号数值], ZSOHSD058[[#This Row],[订单号数值]], ZSOHPP055[行項目], ZSOHSD058[[#This Row],[行項目]])&gt;0, "Y", "")</f>
        <v/>
      </c>
      <c r="M7071" t="str">
        <f>IF(ZSOHSD058[[#This Row],[銷售訂單]]="", "", --ZSOHSD058[[#This Row],[銷售訂單]])</f>
        <v/>
      </c>
      <c r="N7071" s="16" t="str">
        <f>IF(ZSOHSD058[[#This Row],[落胚數]]="","",IF(ISNUMBER(ZSOHSD058[[#This Row],[落胚數]]+0), ZSOHSD058[[#This Row],[落胚數]]+0, 0))</f>
        <v/>
      </c>
    </row>
    <row r="7072" spans="1:14">
      <c r="A7072"/>
      <c r="B7072"/>
      <c r="C7072"/>
      <c r="D7072"/>
      <c r="E7072"/>
      <c r="F7072"/>
      <c r="G7072"/>
      <c r="H7072"/>
      <c r="I7072"/>
      <c r="J7072"/>
      <c r="K7072"/>
      <c r="L7072" t="str">
        <f>IF(COUNTIFS(ZSOHPP055[订单号数值], ZSOHSD058[[#This Row],[订单号数值]], ZSOHPP055[行項目], ZSOHSD058[[#This Row],[行項目]])&gt;0, "Y", "")</f>
        <v/>
      </c>
      <c r="M7072" t="str">
        <f>IF(ZSOHSD058[[#This Row],[銷售訂單]]="", "", --ZSOHSD058[[#This Row],[銷售訂單]])</f>
        <v/>
      </c>
      <c r="N7072" s="16" t="str">
        <f>IF(ZSOHSD058[[#This Row],[落胚數]]="","",IF(ISNUMBER(ZSOHSD058[[#This Row],[落胚數]]+0), ZSOHSD058[[#This Row],[落胚數]]+0, 0))</f>
        <v/>
      </c>
    </row>
    <row r="7073" spans="1:14">
      <c r="A7073"/>
      <c r="B7073"/>
      <c r="C7073"/>
      <c r="D7073"/>
      <c r="E7073"/>
      <c r="F7073"/>
      <c r="G7073"/>
      <c r="H7073"/>
      <c r="I7073"/>
      <c r="J7073"/>
      <c r="K7073"/>
      <c r="L7073" t="str">
        <f>IF(COUNTIFS(ZSOHPP055[订单号数值], ZSOHSD058[[#This Row],[订单号数值]], ZSOHPP055[行項目], ZSOHSD058[[#This Row],[行項目]])&gt;0, "Y", "")</f>
        <v/>
      </c>
      <c r="M7073" t="str">
        <f>IF(ZSOHSD058[[#This Row],[銷售訂單]]="", "", --ZSOHSD058[[#This Row],[銷售訂單]])</f>
        <v/>
      </c>
      <c r="N7073" s="16" t="str">
        <f>IF(ZSOHSD058[[#This Row],[落胚數]]="","",IF(ISNUMBER(ZSOHSD058[[#This Row],[落胚數]]+0), ZSOHSD058[[#This Row],[落胚數]]+0, 0))</f>
        <v/>
      </c>
    </row>
    <row r="7074" spans="1:14">
      <c r="A7074"/>
      <c r="B7074"/>
      <c r="C7074"/>
      <c r="D7074"/>
      <c r="E7074"/>
      <c r="F7074"/>
      <c r="G7074"/>
      <c r="H7074"/>
      <c r="I7074"/>
      <c r="J7074"/>
      <c r="K7074"/>
      <c r="L7074" t="str">
        <f>IF(COUNTIFS(ZSOHPP055[订单号数值], ZSOHSD058[[#This Row],[订单号数值]], ZSOHPP055[行項目], ZSOHSD058[[#This Row],[行項目]])&gt;0, "Y", "")</f>
        <v/>
      </c>
      <c r="M7074" t="str">
        <f>IF(ZSOHSD058[[#This Row],[銷售訂單]]="", "", --ZSOHSD058[[#This Row],[銷售訂單]])</f>
        <v/>
      </c>
      <c r="N7074" s="16" t="str">
        <f>IF(ZSOHSD058[[#This Row],[落胚數]]="","",IF(ISNUMBER(ZSOHSD058[[#This Row],[落胚數]]+0), ZSOHSD058[[#This Row],[落胚數]]+0, 0))</f>
        <v/>
      </c>
    </row>
    <row r="7075" spans="1:14">
      <c r="A7075"/>
      <c r="B7075"/>
      <c r="C7075"/>
      <c r="D7075"/>
      <c r="E7075"/>
      <c r="F7075"/>
      <c r="G7075"/>
      <c r="H7075"/>
      <c r="I7075"/>
      <c r="J7075"/>
      <c r="K7075"/>
      <c r="L7075" t="str">
        <f>IF(COUNTIFS(ZSOHPP055[订单号数值], ZSOHSD058[[#This Row],[订单号数值]], ZSOHPP055[行項目], ZSOHSD058[[#This Row],[行項目]])&gt;0, "Y", "")</f>
        <v/>
      </c>
      <c r="M7075" t="str">
        <f>IF(ZSOHSD058[[#This Row],[銷售訂單]]="", "", --ZSOHSD058[[#This Row],[銷售訂單]])</f>
        <v/>
      </c>
      <c r="N7075" s="16" t="str">
        <f>IF(ZSOHSD058[[#This Row],[落胚數]]="","",IF(ISNUMBER(ZSOHSD058[[#This Row],[落胚數]]+0), ZSOHSD058[[#This Row],[落胚數]]+0, 0))</f>
        <v/>
      </c>
    </row>
    <row r="7076" spans="1:14">
      <c r="A7076"/>
      <c r="B7076"/>
      <c r="C7076"/>
      <c r="D7076"/>
      <c r="E7076"/>
      <c r="F7076"/>
      <c r="G7076"/>
      <c r="H7076"/>
      <c r="I7076"/>
      <c r="J7076"/>
      <c r="K7076"/>
      <c r="L7076" t="str">
        <f>IF(COUNTIFS(ZSOHPP055[订单号数值], ZSOHSD058[[#This Row],[订单号数值]], ZSOHPP055[行項目], ZSOHSD058[[#This Row],[行項目]])&gt;0, "Y", "")</f>
        <v/>
      </c>
      <c r="M7076" t="str">
        <f>IF(ZSOHSD058[[#This Row],[銷售訂單]]="", "", --ZSOHSD058[[#This Row],[銷售訂單]])</f>
        <v/>
      </c>
      <c r="N7076" s="16" t="str">
        <f>IF(ZSOHSD058[[#This Row],[落胚數]]="","",IF(ISNUMBER(ZSOHSD058[[#This Row],[落胚數]]+0), ZSOHSD058[[#This Row],[落胚數]]+0, 0))</f>
        <v/>
      </c>
    </row>
    <row r="7077" spans="1:14">
      <c r="A7077"/>
      <c r="B7077"/>
      <c r="C7077"/>
      <c r="D7077"/>
      <c r="E7077"/>
      <c r="F7077"/>
      <c r="G7077"/>
      <c r="H7077"/>
      <c r="I7077"/>
      <c r="J7077"/>
      <c r="K7077"/>
      <c r="L7077" t="str">
        <f>IF(COUNTIFS(ZSOHPP055[订单号数值], ZSOHSD058[[#This Row],[订单号数值]], ZSOHPP055[行項目], ZSOHSD058[[#This Row],[行項目]])&gt;0, "Y", "")</f>
        <v/>
      </c>
      <c r="M7077" t="str">
        <f>IF(ZSOHSD058[[#This Row],[銷售訂單]]="", "", --ZSOHSD058[[#This Row],[銷售訂單]])</f>
        <v/>
      </c>
      <c r="N7077" s="16" t="str">
        <f>IF(ZSOHSD058[[#This Row],[落胚數]]="","",IF(ISNUMBER(ZSOHSD058[[#This Row],[落胚數]]+0), ZSOHSD058[[#This Row],[落胚數]]+0, 0))</f>
        <v/>
      </c>
    </row>
    <row r="7078" spans="1:14">
      <c r="A7078"/>
      <c r="B7078"/>
      <c r="C7078"/>
      <c r="D7078"/>
      <c r="E7078"/>
      <c r="F7078"/>
      <c r="G7078"/>
      <c r="H7078"/>
      <c r="I7078"/>
      <c r="J7078"/>
      <c r="K7078"/>
      <c r="L7078" t="str">
        <f>IF(COUNTIFS(ZSOHPP055[订单号数值], ZSOHSD058[[#This Row],[订单号数值]], ZSOHPP055[行項目], ZSOHSD058[[#This Row],[行項目]])&gt;0, "Y", "")</f>
        <v/>
      </c>
      <c r="M7078" t="str">
        <f>IF(ZSOHSD058[[#This Row],[銷售訂單]]="", "", --ZSOHSD058[[#This Row],[銷售訂單]])</f>
        <v/>
      </c>
      <c r="N7078" s="16" t="str">
        <f>IF(ZSOHSD058[[#This Row],[落胚數]]="","",IF(ISNUMBER(ZSOHSD058[[#This Row],[落胚數]]+0), ZSOHSD058[[#This Row],[落胚數]]+0, 0))</f>
        <v/>
      </c>
    </row>
    <row r="7079" spans="1:14">
      <c r="A7079"/>
      <c r="B7079"/>
      <c r="C7079"/>
      <c r="D7079"/>
      <c r="E7079"/>
      <c r="F7079"/>
      <c r="G7079"/>
      <c r="H7079"/>
      <c r="I7079"/>
      <c r="J7079"/>
      <c r="K7079"/>
      <c r="L7079" t="str">
        <f>IF(COUNTIFS(ZSOHPP055[订单号数值], ZSOHSD058[[#This Row],[订单号数值]], ZSOHPP055[行項目], ZSOHSD058[[#This Row],[行項目]])&gt;0, "Y", "")</f>
        <v/>
      </c>
      <c r="M7079" t="str">
        <f>IF(ZSOHSD058[[#This Row],[銷售訂單]]="", "", --ZSOHSD058[[#This Row],[銷售訂單]])</f>
        <v/>
      </c>
      <c r="N7079" s="16" t="str">
        <f>IF(ZSOHSD058[[#This Row],[落胚數]]="","",IF(ISNUMBER(ZSOHSD058[[#This Row],[落胚數]]+0), ZSOHSD058[[#This Row],[落胚數]]+0, 0))</f>
        <v/>
      </c>
    </row>
    <row r="7080" spans="1:14">
      <c r="A7080"/>
      <c r="B7080"/>
      <c r="C7080"/>
      <c r="D7080"/>
      <c r="E7080"/>
      <c r="F7080"/>
      <c r="G7080"/>
      <c r="H7080"/>
      <c r="I7080"/>
      <c r="J7080"/>
      <c r="K7080"/>
      <c r="L7080" t="str">
        <f>IF(COUNTIFS(ZSOHPP055[订单号数值], ZSOHSD058[[#This Row],[订单号数值]], ZSOHPP055[行項目], ZSOHSD058[[#This Row],[行項目]])&gt;0, "Y", "")</f>
        <v/>
      </c>
      <c r="M7080" t="str">
        <f>IF(ZSOHSD058[[#This Row],[銷售訂單]]="", "", --ZSOHSD058[[#This Row],[銷售訂單]])</f>
        <v/>
      </c>
      <c r="N7080" s="16" t="str">
        <f>IF(ZSOHSD058[[#This Row],[落胚數]]="","",IF(ISNUMBER(ZSOHSD058[[#This Row],[落胚數]]+0), ZSOHSD058[[#This Row],[落胚數]]+0, 0))</f>
        <v/>
      </c>
    </row>
    <row r="7081" spans="1:14">
      <c r="A7081"/>
      <c r="B7081"/>
      <c r="C7081"/>
      <c r="D7081"/>
      <c r="E7081"/>
      <c r="F7081"/>
      <c r="G7081"/>
      <c r="H7081"/>
      <c r="I7081"/>
      <c r="J7081"/>
      <c r="K7081"/>
      <c r="L7081" t="str">
        <f>IF(COUNTIFS(ZSOHPP055[订单号数值], ZSOHSD058[[#This Row],[订单号数值]], ZSOHPP055[行項目], ZSOHSD058[[#This Row],[行項目]])&gt;0, "Y", "")</f>
        <v/>
      </c>
      <c r="M7081" t="str">
        <f>IF(ZSOHSD058[[#This Row],[銷售訂單]]="", "", --ZSOHSD058[[#This Row],[銷售訂單]])</f>
        <v/>
      </c>
      <c r="N7081" s="16" t="str">
        <f>IF(ZSOHSD058[[#This Row],[落胚數]]="","",IF(ISNUMBER(ZSOHSD058[[#This Row],[落胚數]]+0), ZSOHSD058[[#This Row],[落胚數]]+0, 0))</f>
        <v/>
      </c>
    </row>
    <row r="7082" spans="1:14">
      <c r="A7082"/>
      <c r="B7082"/>
      <c r="C7082"/>
      <c r="D7082"/>
      <c r="E7082"/>
      <c r="F7082"/>
      <c r="G7082"/>
      <c r="H7082"/>
      <c r="I7082"/>
      <c r="J7082"/>
      <c r="K7082"/>
      <c r="L7082" t="str">
        <f>IF(COUNTIFS(ZSOHPP055[订单号数值], ZSOHSD058[[#This Row],[订单号数值]], ZSOHPP055[行項目], ZSOHSD058[[#This Row],[行項目]])&gt;0, "Y", "")</f>
        <v/>
      </c>
      <c r="M7082" t="str">
        <f>IF(ZSOHSD058[[#This Row],[銷售訂單]]="", "", --ZSOHSD058[[#This Row],[銷售訂單]])</f>
        <v/>
      </c>
      <c r="N7082" s="16" t="str">
        <f>IF(ZSOHSD058[[#This Row],[落胚數]]="","",IF(ISNUMBER(ZSOHSD058[[#This Row],[落胚數]]+0), ZSOHSD058[[#This Row],[落胚數]]+0, 0))</f>
        <v/>
      </c>
    </row>
    <row r="7083" spans="1:14">
      <c r="A7083"/>
      <c r="B7083"/>
      <c r="C7083"/>
      <c r="D7083"/>
      <c r="E7083"/>
      <c r="F7083"/>
      <c r="G7083"/>
      <c r="H7083"/>
      <c r="I7083"/>
      <c r="J7083"/>
      <c r="K7083"/>
      <c r="L7083" t="str">
        <f>IF(COUNTIFS(ZSOHPP055[订单号数值], ZSOHSD058[[#This Row],[订单号数值]], ZSOHPP055[行項目], ZSOHSD058[[#This Row],[行項目]])&gt;0, "Y", "")</f>
        <v/>
      </c>
      <c r="M7083" t="str">
        <f>IF(ZSOHSD058[[#This Row],[銷售訂單]]="", "", --ZSOHSD058[[#This Row],[銷售訂單]])</f>
        <v/>
      </c>
      <c r="N7083" s="16" t="str">
        <f>IF(ZSOHSD058[[#This Row],[落胚數]]="","",IF(ISNUMBER(ZSOHSD058[[#This Row],[落胚數]]+0), ZSOHSD058[[#This Row],[落胚數]]+0, 0))</f>
        <v/>
      </c>
    </row>
    <row r="7084" spans="1:14">
      <c r="A7084"/>
      <c r="B7084"/>
      <c r="C7084"/>
      <c r="D7084"/>
      <c r="E7084"/>
      <c r="F7084"/>
      <c r="G7084"/>
      <c r="H7084"/>
      <c r="I7084"/>
      <c r="J7084"/>
      <c r="K7084"/>
      <c r="L7084" t="str">
        <f>IF(COUNTIFS(ZSOHPP055[订单号数值], ZSOHSD058[[#This Row],[订单号数值]], ZSOHPP055[行項目], ZSOHSD058[[#This Row],[行項目]])&gt;0, "Y", "")</f>
        <v/>
      </c>
      <c r="M7084" t="str">
        <f>IF(ZSOHSD058[[#This Row],[銷售訂單]]="", "", --ZSOHSD058[[#This Row],[銷售訂單]])</f>
        <v/>
      </c>
      <c r="N7084" s="16" t="str">
        <f>IF(ZSOHSD058[[#This Row],[落胚數]]="","",IF(ISNUMBER(ZSOHSD058[[#This Row],[落胚數]]+0), ZSOHSD058[[#This Row],[落胚數]]+0, 0))</f>
        <v/>
      </c>
    </row>
    <row r="7085" spans="1:14">
      <c r="A7085"/>
      <c r="B7085"/>
      <c r="C7085"/>
      <c r="D7085"/>
      <c r="E7085"/>
      <c r="F7085"/>
      <c r="G7085"/>
      <c r="H7085"/>
      <c r="I7085"/>
      <c r="J7085"/>
      <c r="K7085"/>
      <c r="L7085" t="str">
        <f>IF(COUNTIFS(ZSOHPP055[订单号数值], ZSOHSD058[[#This Row],[订单号数值]], ZSOHPP055[行項目], ZSOHSD058[[#This Row],[行項目]])&gt;0, "Y", "")</f>
        <v/>
      </c>
      <c r="M7085" t="str">
        <f>IF(ZSOHSD058[[#This Row],[銷售訂單]]="", "", --ZSOHSD058[[#This Row],[銷售訂單]])</f>
        <v/>
      </c>
      <c r="N7085" s="16" t="str">
        <f>IF(ZSOHSD058[[#This Row],[落胚數]]="","",IF(ISNUMBER(ZSOHSD058[[#This Row],[落胚數]]+0), ZSOHSD058[[#This Row],[落胚數]]+0, 0))</f>
        <v/>
      </c>
    </row>
    <row r="7086" spans="1:14">
      <c r="A7086"/>
      <c r="B7086"/>
      <c r="C7086"/>
      <c r="D7086"/>
      <c r="E7086"/>
      <c r="F7086"/>
      <c r="G7086"/>
      <c r="H7086"/>
      <c r="I7086"/>
      <c r="J7086"/>
      <c r="K7086"/>
      <c r="L7086" t="str">
        <f>IF(COUNTIFS(ZSOHPP055[订单号数值], ZSOHSD058[[#This Row],[订单号数值]], ZSOHPP055[行項目], ZSOHSD058[[#This Row],[行項目]])&gt;0, "Y", "")</f>
        <v/>
      </c>
      <c r="M7086" t="str">
        <f>IF(ZSOHSD058[[#This Row],[銷售訂單]]="", "", --ZSOHSD058[[#This Row],[銷售訂單]])</f>
        <v/>
      </c>
      <c r="N7086" s="16" t="str">
        <f>IF(ZSOHSD058[[#This Row],[落胚數]]="","",IF(ISNUMBER(ZSOHSD058[[#This Row],[落胚數]]+0), ZSOHSD058[[#This Row],[落胚數]]+0, 0))</f>
        <v/>
      </c>
    </row>
    <row r="7087" spans="1:14">
      <c r="A7087"/>
      <c r="B7087"/>
      <c r="C7087"/>
      <c r="D7087"/>
      <c r="E7087"/>
      <c r="F7087"/>
      <c r="G7087"/>
      <c r="H7087"/>
      <c r="I7087"/>
      <c r="J7087"/>
      <c r="K7087"/>
      <c r="L7087" t="str">
        <f>IF(COUNTIFS(ZSOHPP055[订单号数值], ZSOHSD058[[#This Row],[订单号数值]], ZSOHPP055[行項目], ZSOHSD058[[#This Row],[行項目]])&gt;0, "Y", "")</f>
        <v/>
      </c>
      <c r="M7087" t="str">
        <f>IF(ZSOHSD058[[#This Row],[銷售訂單]]="", "", --ZSOHSD058[[#This Row],[銷售訂單]])</f>
        <v/>
      </c>
      <c r="N7087" s="16" t="str">
        <f>IF(ZSOHSD058[[#This Row],[落胚數]]="","",IF(ISNUMBER(ZSOHSD058[[#This Row],[落胚數]]+0), ZSOHSD058[[#This Row],[落胚數]]+0, 0))</f>
        <v/>
      </c>
    </row>
    <row r="7088" spans="1:14">
      <c r="A7088"/>
      <c r="B7088"/>
      <c r="C7088"/>
      <c r="D7088"/>
      <c r="E7088"/>
      <c r="F7088"/>
      <c r="G7088"/>
      <c r="H7088"/>
      <c r="I7088"/>
      <c r="J7088"/>
      <c r="K7088"/>
      <c r="L7088" t="str">
        <f>IF(COUNTIFS(ZSOHPP055[订单号数值], ZSOHSD058[[#This Row],[订单号数值]], ZSOHPP055[行項目], ZSOHSD058[[#This Row],[行項目]])&gt;0, "Y", "")</f>
        <v/>
      </c>
      <c r="M7088" t="str">
        <f>IF(ZSOHSD058[[#This Row],[銷售訂單]]="", "", --ZSOHSD058[[#This Row],[銷售訂單]])</f>
        <v/>
      </c>
      <c r="N7088" s="16" t="str">
        <f>IF(ZSOHSD058[[#This Row],[落胚數]]="","",IF(ISNUMBER(ZSOHSD058[[#This Row],[落胚數]]+0), ZSOHSD058[[#This Row],[落胚數]]+0, 0))</f>
        <v/>
      </c>
    </row>
    <row r="7089" spans="1:14">
      <c r="A7089"/>
      <c r="B7089"/>
      <c r="C7089"/>
      <c r="D7089"/>
      <c r="E7089"/>
      <c r="F7089"/>
      <c r="G7089"/>
      <c r="H7089"/>
      <c r="I7089"/>
      <c r="J7089"/>
      <c r="K7089"/>
      <c r="L7089" t="str">
        <f>IF(COUNTIFS(ZSOHPP055[订单号数值], ZSOHSD058[[#This Row],[订单号数值]], ZSOHPP055[行項目], ZSOHSD058[[#This Row],[行項目]])&gt;0, "Y", "")</f>
        <v/>
      </c>
      <c r="M7089" t="str">
        <f>IF(ZSOHSD058[[#This Row],[銷售訂單]]="", "", --ZSOHSD058[[#This Row],[銷售訂單]])</f>
        <v/>
      </c>
      <c r="N7089" s="16" t="str">
        <f>IF(ZSOHSD058[[#This Row],[落胚數]]="","",IF(ISNUMBER(ZSOHSD058[[#This Row],[落胚數]]+0), ZSOHSD058[[#This Row],[落胚數]]+0, 0))</f>
        <v/>
      </c>
    </row>
    <row r="7090" spans="1:14">
      <c r="A7090"/>
      <c r="B7090"/>
      <c r="C7090"/>
      <c r="D7090"/>
      <c r="E7090"/>
      <c r="F7090"/>
      <c r="G7090"/>
      <c r="H7090"/>
      <c r="I7090"/>
      <c r="J7090"/>
      <c r="K7090"/>
      <c r="L7090" t="str">
        <f>IF(COUNTIFS(ZSOHPP055[订单号数值], ZSOHSD058[[#This Row],[订单号数值]], ZSOHPP055[行項目], ZSOHSD058[[#This Row],[行項目]])&gt;0, "Y", "")</f>
        <v/>
      </c>
      <c r="M7090" t="str">
        <f>IF(ZSOHSD058[[#This Row],[銷售訂單]]="", "", --ZSOHSD058[[#This Row],[銷售訂單]])</f>
        <v/>
      </c>
      <c r="N7090" s="16" t="str">
        <f>IF(ZSOHSD058[[#This Row],[落胚數]]="","",IF(ISNUMBER(ZSOHSD058[[#This Row],[落胚數]]+0), ZSOHSD058[[#This Row],[落胚數]]+0, 0))</f>
        <v/>
      </c>
    </row>
    <row r="7091" spans="1:14">
      <c r="A7091"/>
      <c r="B7091"/>
      <c r="C7091"/>
      <c r="D7091"/>
      <c r="E7091"/>
      <c r="F7091"/>
      <c r="G7091"/>
      <c r="H7091"/>
      <c r="I7091"/>
      <c r="J7091"/>
      <c r="K7091"/>
      <c r="L7091" t="str">
        <f>IF(COUNTIFS(ZSOHPP055[订单号数值], ZSOHSD058[[#This Row],[订单号数值]], ZSOHPP055[行項目], ZSOHSD058[[#This Row],[行項目]])&gt;0, "Y", "")</f>
        <v/>
      </c>
      <c r="M7091" t="str">
        <f>IF(ZSOHSD058[[#This Row],[銷售訂單]]="", "", --ZSOHSD058[[#This Row],[銷售訂單]])</f>
        <v/>
      </c>
      <c r="N7091" s="16" t="str">
        <f>IF(ZSOHSD058[[#This Row],[落胚數]]="","",IF(ISNUMBER(ZSOHSD058[[#This Row],[落胚數]]+0), ZSOHSD058[[#This Row],[落胚數]]+0, 0))</f>
        <v/>
      </c>
    </row>
    <row r="7092" spans="1:14">
      <c r="A7092"/>
      <c r="B7092"/>
      <c r="C7092"/>
      <c r="D7092"/>
      <c r="E7092"/>
      <c r="F7092"/>
      <c r="G7092"/>
      <c r="H7092"/>
      <c r="I7092"/>
      <c r="J7092"/>
      <c r="K7092"/>
      <c r="L7092" t="str">
        <f>IF(COUNTIFS(ZSOHPP055[订单号数值], ZSOHSD058[[#This Row],[订单号数值]], ZSOHPP055[行項目], ZSOHSD058[[#This Row],[行項目]])&gt;0, "Y", "")</f>
        <v/>
      </c>
      <c r="M7092" t="str">
        <f>IF(ZSOHSD058[[#This Row],[銷售訂單]]="", "", --ZSOHSD058[[#This Row],[銷售訂單]])</f>
        <v/>
      </c>
      <c r="N7092" s="16" t="str">
        <f>IF(ZSOHSD058[[#This Row],[落胚數]]="","",IF(ISNUMBER(ZSOHSD058[[#This Row],[落胚數]]+0), ZSOHSD058[[#This Row],[落胚數]]+0, 0))</f>
        <v/>
      </c>
    </row>
    <row r="7093" spans="1:14">
      <c r="A7093"/>
      <c r="B7093"/>
      <c r="C7093"/>
      <c r="D7093"/>
      <c r="E7093"/>
      <c r="F7093"/>
      <c r="G7093"/>
      <c r="H7093"/>
      <c r="I7093"/>
      <c r="J7093"/>
      <c r="K7093"/>
      <c r="L7093" t="str">
        <f>IF(COUNTIFS(ZSOHPP055[订单号数值], ZSOHSD058[[#This Row],[订单号数值]], ZSOHPP055[行項目], ZSOHSD058[[#This Row],[行項目]])&gt;0, "Y", "")</f>
        <v/>
      </c>
      <c r="M7093" t="str">
        <f>IF(ZSOHSD058[[#This Row],[銷售訂單]]="", "", --ZSOHSD058[[#This Row],[銷售訂單]])</f>
        <v/>
      </c>
      <c r="N7093" s="16" t="str">
        <f>IF(ZSOHSD058[[#This Row],[落胚數]]="","",IF(ISNUMBER(ZSOHSD058[[#This Row],[落胚數]]+0), ZSOHSD058[[#This Row],[落胚數]]+0, 0))</f>
        <v/>
      </c>
    </row>
    <row r="7094" spans="1:14">
      <c r="A7094"/>
      <c r="B7094"/>
      <c r="C7094"/>
      <c r="D7094"/>
      <c r="E7094"/>
      <c r="F7094"/>
      <c r="G7094"/>
      <c r="H7094"/>
      <c r="I7094"/>
      <c r="J7094"/>
      <c r="K7094"/>
      <c r="L7094" t="str">
        <f>IF(COUNTIFS(ZSOHPP055[订单号数值], ZSOHSD058[[#This Row],[订单号数值]], ZSOHPP055[行項目], ZSOHSD058[[#This Row],[行項目]])&gt;0, "Y", "")</f>
        <v/>
      </c>
      <c r="M7094" t="str">
        <f>IF(ZSOHSD058[[#This Row],[銷售訂單]]="", "", --ZSOHSD058[[#This Row],[銷售訂單]])</f>
        <v/>
      </c>
      <c r="N7094" s="16" t="str">
        <f>IF(ZSOHSD058[[#This Row],[落胚數]]="","",IF(ISNUMBER(ZSOHSD058[[#This Row],[落胚數]]+0), ZSOHSD058[[#This Row],[落胚數]]+0, 0))</f>
        <v/>
      </c>
    </row>
    <row r="7095" spans="1:14">
      <c r="A7095"/>
      <c r="B7095"/>
      <c r="C7095"/>
      <c r="D7095"/>
      <c r="E7095"/>
      <c r="F7095"/>
      <c r="G7095"/>
      <c r="H7095"/>
      <c r="I7095"/>
      <c r="J7095"/>
      <c r="K7095"/>
      <c r="L7095" t="str">
        <f>IF(COUNTIFS(ZSOHPP055[订单号数值], ZSOHSD058[[#This Row],[订单号数值]], ZSOHPP055[行項目], ZSOHSD058[[#This Row],[行項目]])&gt;0, "Y", "")</f>
        <v/>
      </c>
      <c r="M7095" t="str">
        <f>IF(ZSOHSD058[[#This Row],[銷售訂單]]="", "", --ZSOHSD058[[#This Row],[銷售訂單]])</f>
        <v/>
      </c>
      <c r="N7095" s="16" t="str">
        <f>IF(ZSOHSD058[[#This Row],[落胚數]]="","",IF(ISNUMBER(ZSOHSD058[[#This Row],[落胚數]]+0), ZSOHSD058[[#This Row],[落胚數]]+0, 0))</f>
        <v/>
      </c>
    </row>
    <row r="7096" spans="1:14">
      <c r="A7096"/>
      <c r="B7096"/>
      <c r="C7096"/>
      <c r="D7096"/>
      <c r="E7096"/>
      <c r="F7096"/>
      <c r="G7096"/>
      <c r="H7096"/>
      <c r="I7096"/>
      <c r="J7096"/>
      <c r="K7096"/>
      <c r="L7096" t="str">
        <f>IF(COUNTIFS(ZSOHPP055[订单号数值], ZSOHSD058[[#This Row],[订单号数值]], ZSOHPP055[行項目], ZSOHSD058[[#This Row],[行項目]])&gt;0, "Y", "")</f>
        <v/>
      </c>
      <c r="M7096" t="str">
        <f>IF(ZSOHSD058[[#This Row],[銷售訂單]]="", "", --ZSOHSD058[[#This Row],[銷售訂單]])</f>
        <v/>
      </c>
      <c r="N7096" s="16" t="str">
        <f>IF(ZSOHSD058[[#This Row],[落胚數]]="","",IF(ISNUMBER(ZSOHSD058[[#This Row],[落胚數]]+0), ZSOHSD058[[#This Row],[落胚數]]+0, 0))</f>
        <v/>
      </c>
    </row>
    <row r="7097" spans="1:14">
      <c r="A7097"/>
      <c r="B7097"/>
      <c r="C7097"/>
      <c r="D7097"/>
      <c r="E7097"/>
      <c r="F7097"/>
      <c r="G7097"/>
      <c r="H7097"/>
      <c r="I7097"/>
      <c r="J7097"/>
      <c r="K7097"/>
      <c r="L7097" t="str">
        <f>IF(COUNTIFS(ZSOHPP055[订单号数值], ZSOHSD058[[#This Row],[订单号数值]], ZSOHPP055[行項目], ZSOHSD058[[#This Row],[行項目]])&gt;0, "Y", "")</f>
        <v/>
      </c>
      <c r="M7097" t="str">
        <f>IF(ZSOHSD058[[#This Row],[銷售訂單]]="", "", --ZSOHSD058[[#This Row],[銷售訂單]])</f>
        <v/>
      </c>
      <c r="N7097" s="16" t="str">
        <f>IF(ZSOHSD058[[#This Row],[落胚數]]="","",IF(ISNUMBER(ZSOHSD058[[#This Row],[落胚數]]+0), ZSOHSD058[[#This Row],[落胚數]]+0, 0))</f>
        <v/>
      </c>
    </row>
    <row r="7098" spans="1:14">
      <c r="A7098"/>
      <c r="B7098"/>
      <c r="C7098"/>
      <c r="D7098"/>
      <c r="E7098"/>
      <c r="F7098"/>
      <c r="G7098"/>
      <c r="H7098"/>
      <c r="I7098"/>
      <c r="J7098"/>
      <c r="K7098"/>
      <c r="L7098" t="str">
        <f>IF(COUNTIFS(ZSOHPP055[订单号数值], ZSOHSD058[[#This Row],[订单号数值]], ZSOHPP055[行項目], ZSOHSD058[[#This Row],[行項目]])&gt;0, "Y", "")</f>
        <v/>
      </c>
      <c r="M7098" t="str">
        <f>IF(ZSOHSD058[[#This Row],[銷售訂單]]="", "", --ZSOHSD058[[#This Row],[銷售訂單]])</f>
        <v/>
      </c>
      <c r="N7098" s="16" t="str">
        <f>IF(ZSOHSD058[[#This Row],[落胚數]]="","",IF(ISNUMBER(ZSOHSD058[[#This Row],[落胚數]]+0), ZSOHSD058[[#This Row],[落胚數]]+0, 0))</f>
        <v/>
      </c>
    </row>
    <row r="7099" spans="1:14">
      <c r="A7099"/>
      <c r="B7099"/>
      <c r="C7099"/>
      <c r="D7099"/>
      <c r="E7099"/>
      <c r="F7099"/>
      <c r="G7099"/>
      <c r="H7099"/>
      <c r="I7099"/>
      <c r="J7099"/>
      <c r="K7099"/>
      <c r="L7099" t="str">
        <f>IF(COUNTIFS(ZSOHPP055[订单号数值], ZSOHSD058[[#This Row],[订单号数值]], ZSOHPP055[行項目], ZSOHSD058[[#This Row],[行項目]])&gt;0, "Y", "")</f>
        <v/>
      </c>
      <c r="M7099" t="str">
        <f>IF(ZSOHSD058[[#This Row],[銷售訂單]]="", "", --ZSOHSD058[[#This Row],[銷售訂單]])</f>
        <v/>
      </c>
      <c r="N7099" s="16" t="str">
        <f>IF(ZSOHSD058[[#This Row],[落胚數]]="","",IF(ISNUMBER(ZSOHSD058[[#This Row],[落胚數]]+0), ZSOHSD058[[#This Row],[落胚數]]+0, 0))</f>
        <v/>
      </c>
    </row>
    <row r="7100" spans="1:14">
      <c r="A7100"/>
      <c r="B7100"/>
      <c r="C7100"/>
      <c r="D7100"/>
      <c r="E7100"/>
      <c r="F7100"/>
      <c r="G7100"/>
      <c r="H7100"/>
      <c r="I7100"/>
      <c r="J7100"/>
      <c r="K7100"/>
      <c r="L7100" t="str">
        <f>IF(COUNTIFS(ZSOHPP055[订单号数值], ZSOHSD058[[#This Row],[订单号数值]], ZSOHPP055[行項目], ZSOHSD058[[#This Row],[行項目]])&gt;0, "Y", "")</f>
        <v/>
      </c>
      <c r="M7100" t="str">
        <f>IF(ZSOHSD058[[#This Row],[銷售訂單]]="", "", --ZSOHSD058[[#This Row],[銷售訂單]])</f>
        <v/>
      </c>
      <c r="N7100" s="16" t="str">
        <f>IF(ZSOHSD058[[#This Row],[落胚數]]="","",IF(ISNUMBER(ZSOHSD058[[#This Row],[落胚數]]+0), ZSOHSD058[[#This Row],[落胚數]]+0, 0))</f>
        <v/>
      </c>
    </row>
    <row r="7101" spans="1:14">
      <c r="A7101"/>
      <c r="B7101"/>
      <c r="C7101"/>
      <c r="D7101"/>
      <c r="E7101"/>
      <c r="F7101"/>
      <c r="G7101"/>
      <c r="H7101"/>
      <c r="I7101"/>
      <c r="J7101"/>
      <c r="K7101"/>
      <c r="L7101" t="str">
        <f>IF(COUNTIFS(ZSOHPP055[订单号数值], ZSOHSD058[[#This Row],[订单号数值]], ZSOHPP055[行項目], ZSOHSD058[[#This Row],[行項目]])&gt;0, "Y", "")</f>
        <v/>
      </c>
      <c r="M7101" t="str">
        <f>IF(ZSOHSD058[[#This Row],[銷售訂單]]="", "", --ZSOHSD058[[#This Row],[銷售訂單]])</f>
        <v/>
      </c>
      <c r="N7101" s="16" t="str">
        <f>IF(ZSOHSD058[[#This Row],[落胚數]]="","",IF(ISNUMBER(ZSOHSD058[[#This Row],[落胚數]]+0), ZSOHSD058[[#This Row],[落胚數]]+0, 0))</f>
        <v/>
      </c>
    </row>
    <row r="7102" spans="1:14">
      <c r="A7102"/>
      <c r="B7102"/>
      <c r="C7102"/>
      <c r="D7102"/>
      <c r="E7102"/>
      <c r="F7102"/>
      <c r="G7102"/>
      <c r="H7102"/>
      <c r="I7102"/>
      <c r="J7102"/>
      <c r="K7102"/>
      <c r="L7102" t="str">
        <f>IF(COUNTIFS(ZSOHPP055[订单号数值], ZSOHSD058[[#This Row],[订单号数值]], ZSOHPP055[行項目], ZSOHSD058[[#This Row],[行項目]])&gt;0, "Y", "")</f>
        <v/>
      </c>
      <c r="M7102" t="str">
        <f>IF(ZSOHSD058[[#This Row],[銷售訂單]]="", "", --ZSOHSD058[[#This Row],[銷售訂單]])</f>
        <v/>
      </c>
      <c r="N7102" s="16" t="str">
        <f>IF(ZSOHSD058[[#This Row],[落胚數]]="","",IF(ISNUMBER(ZSOHSD058[[#This Row],[落胚數]]+0), ZSOHSD058[[#This Row],[落胚數]]+0, 0))</f>
        <v/>
      </c>
    </row>
    <row r="7103" spans="1:14">
      <c r="A7103"/>
      <c r="B7103"/>
      <c r="C7103"/>
      <c r="D7103"/>
      <c r="E7103"/>
      <c r="F7103"/>
      <c r="G7103"/>
      <c r="H7103"/>
      <c r="I7103"/>
      <c r="J7103"/>
      <c r="K7103"/>
      <c r="L7103" t="str">
        <f>IF(COUNTIFS(ZSOHPP055[订单号数值], ZSOHSD058[[#This Row],[订单号数值]], ZSOHPP055[行項目], ZSOHSD058[[#This Row],[行項目]])&gt;0, "Y", "")</f>
        <v/>
      </c>
      <c r="M7103" t="str">
        <f>IF(ZSOHSD058[[#This Row],[銷售訂單]]="", "", --ZSOHSD058[[#This Row],[銷售訂單]])</f>
        <v/>
      </c>
      <c r="N7103" s="16" t="str">
        <f>IF(ZSOHSD058[[#This Row],[落胚數]]="","",IF(ISNUMBER(ZSOHSD058[[#This Row],[落胚數]]+0), ZSOHSD058[[#This Row],[落胚數]]+0, 0))</f>
        <v/>
      </c>
    </row>
    <row r="7104" spans="1:14">
      <c r="A7104"/>
      <c r="B7104"/>
      <c r="C7104"/>
      <c r="D7104"/>
      <c r="E7104"/>
      <c r="F7104"/>
      <c r="G7104"/>
      <c r="H7104"/>
      <c r="I7104"/>
      <c r="J7104"/>
      <c r="K7104"/>
      <c r="L7104" t="str">
        <f>IF(COUNTIFS(ZSOHPP055[订单号数值], ZSOHSD058[[#This Row],[订单号数值]], ZSOHPP055[行項目], ZSOHSD058[[#This Row],[行項目]])&gt;0, "Y", "")</f>
        <v/>
      </c>
      <c r="M7104" t="str">
        <f>IF(ZSOHSD058[[#This Row],[銷售訂單]]="", "", --ZSOHSD058[[#This Row],[銷售訂單]])</f>
        <v/>
      </c>
      <c r="N7104" s="16" t="str">
        <f>IF(ZSOHSD058[[#This Row],[落胚數]]="","",IF(ISNUMBER(ZSOHSD058[[#This Row],[落胚數]]+0), ZSOHSD058[[#This Row],[落胚數]]+0, 0))</f>
        <v/>
      </c>
    </row>
    <row r="7105" spans="1:14">
      <c r="A7105"/>
      <c r="B7105"/>
      <c r="C7105"/>
      <c r="D7105"/>
      <c r="E7105"/>
      <c r="F7105"/>
      <c r="G7105"/>
      <c r="H7105"/>
      <c r="I7105"/>
      <c r="J7105"/>
      <c r="K7105"/>
      <c r="L7105" t="str">
        <f>IF(COUNTIFS(ZSOHPP055[订单号数值], ZSOHSD058[[#This Row],[订单号数值]], ZSOHPP055[行項目], ZSOHSD058[[#This Row],[行項目]])&gt;0, "Y", "")</f>
        <v/>
      </c>
      <c r="M7105" t="str">
        <f>IF(ZSOHSD058[[#This Row],[銷售訂單]]="", "", --ZSOHSD058[[#This Row],[銷售訂單]])</f>
        <v/>
      </c>
      <c r="N7105" s="16" t="str">
        <f>IF(ZSOHSD058[[#This Row],[落胚數]]="","",IF(ISNUMBER(ZSOHSD058[[#This Row],[落胚數]]+0), ZSOHSD058[[#This Row],[落胚數]]+0, 0))</f>
        <v/>
      </c>
    </row>
    <row r="7106" spans="1:14">
      <c r="A7106"/>
      <c r="B7106"/>
      <c r="C7106"/>
      <c r="D7106"/>
      <c r="E7106"/>
      <c r="F7106"/>
      <c r="G7106"/>
      <c r="H7106"/>
      <c r="I7106"/>
      <c r="J7106"/>
      <c r="K7106"/>
      <c r="L7106" t="str">
        <f>IF(COUNTIFS(ZSOHPP055[订单号数值], ZSOHSD058[[#This Row],[订单号数值]], ZSOHPP055[行項目], ZSOHSD058[[#This Row],[行項目]])&gt;0, "Y", "")</f>
        <v/>
      </c>
      <c r="M7106" t="str">
        <f>IF(ZSOHSD058[[#This Row],[銷售訂單]]="", "", --ZSOHSD058[[#This Row],[銷售訂單]])</f>
        <v/>
      </c>
      <c r="N7106" s="16" t="str">
        <f>IF(ZSOHSD058[[#This Row],[落胚數]]="","",IF(ISNUMBER(ZSOHSD058[[#This Row],[落胚數]]+0), ZSOHSD058[[#This Row],[落胚數]]+0, 0))</f>
        <v/>
      </c>
    </row>
    <row r="7107" spans="1:14">
      <c r="A7107"/>
      <c r="B7107"/>
      <c r="C7107"/>
      <c r="D7107"/>
      <c r="E7107"/>
      <c r="F7107"/>
      <c r="G7107"/>
      <c r="H7107"/>
      <c r="I7107"/>
      <c r="J7107"/>
      <c r="K7107"/>
      <c r="L7107" t="str">
        <f>IF(COUNTIFS(ZSOHPP055[订单号数值], ZSOHSD058[[#This Row],[订单号数值]], ZSOHPP055[行項目], ZSOHSD058[[#This Row],[行項目]])&gt;0, "Y", "")</f>
        <v/>
      </c>
      <c r="M7107" t="str">
        <f>IF(ZSOHSD058[[#This Row],[銷售訂單]]="", "", --ZSOHSD058[[#This Row],[銷售訂單]])</f>
        <v/>
      </c>
      <c r="N7107" s="16" t="str">
        <f>IF(ZSOHSD058[[#This Row],[落胚數]]="","",IF(ISNUMBER(ZSOHSD058[[#This Row],[落胚數]]+0), ZSOHSD058[[#This Row],[落胚數]]+0, 0))</f>
        <v/>
      </c>
    </row>
    <row r="7108" spans="1:14">
      <c r="A7108"/>
      <c r="B7108"/>
      <c r="C7108"/>
      <c r="D7108"/>
      <c r="E7108"/>
      <c r="F7108"/>
      <c r="G7108"/>
      <c r="H7108"/>
      <c r="I7108"/>
      <c r="J7108"/>
      <c r="K7108"/>
      <c r="L7108" t="str">
        <f>IF(COUNTIFS(ZSOHPP055[订单号数值], ZSOHSD058[[#This Row],[订单号数值]], ZSOHPP055[行項目], ZSOHSD058[[#This Row],[行項目]])&gt;0, "Y", "")</f>
        <v/>
      </c>
      <c r="M7108" t="str">
        <f>IF(ZSOHSD058[[#This Row],[銷售訂單]]="", "", --ZSOHSD058[[#This Row],[銷售訂單]])</f>
        <v/>
      </c>
      <c r="N7108" s="16" t="str">
        <f>IF(ZSOHSD058[[#This Row],[落胚數]]="","",IF(ISNUMBER(ZSOHSD058[[#This Row],[落胚數]]+0), ZSOHSD058[[#This Row],[落胚數]]+0, 0))</f>
        <v/>
      </c>
    </row>
    <row r="7109" spans="1:14">
      <c r="A7109"/>
      <c r="B7109"/>
      <c r="C7109"/>
      <c r="D7109"/>
      <c r="E7109"/>
      <c r="F7109"/>
      <c r="G7109"/>
      <c r="H7109"/>
      <c r="I7109"/>
      <c r="J7109"/>
      <c r="K7109"/>
      <c r="L7109" t="str">
        <f>IF(COUNTIFS(ZSOHPP055[订单号数值], ZSOHSD058[[#This Row],[订单号数值]], ZSOHPP055[行項目], ZSOHSD058[[#This Row],[行項目]])&gt;0, "Y", "")</f>
        <v/>
      </c>
      <c r="M7109" t="str">
        <f>IF(ZSOHSD058[[#This Row],[銷售訂單]]="", "", --ZSOHSD058[[#This Row],[銷售訂單]])</f>
        <v/>
      </c>
      <c r="N7109" s="16" t="str">
        <f>IF(ZSOHSD058[[#This Row],[落胚數]]="","",IF(ISNUMBER(ZSOHSD058[[#This Row],[落胚數]]+0), ZSOHSD058[[#This Row],[落胚數]]+0, 0))</f>
        <v/>
      </c>
    </row>
    <row r="7110" spans="1:14">
      <c r="A7110"/>
      <c r="B7110"/>
      <c r="C7110"/>
      <c r="D7110"/>
      <c r="E7110"/>
      <c r="F7110"/>
      <c r="G7110"/>
      <c r="H7110"/>
      <c r="I7110"/>
      <c r="J7110"/>
      <c r="K7110"/>
      <c r="L7110" t="str">
        <f>IF(COUNTIFS(ZSOHPP055[订单号数值], ZSOHSD058[[#This Row],[订单号数值]], ZSOHPP055[行項目], ZSOHSD058[[#This Row],[行項目]])&gt;0, "Y", "")</f>
        <v/>
      </c>
      <c r="M7110" t="str">
        <f>IF(ZSOHSD058[[#This Row],[銷售訂單]]="", "", --ZSOHSD058[[#This Row],[銷售訂單]])</f>
        <v/>
      </c>
      <c r="N7110" s="16" t="str">
        <f>IF(ZSOHSD058[[#This Row],[落胚數]]="","",IF(ISNUMBER(ZSOHSD058[[#This Row],[落胚數]]+0), ZSOHSD058[[#This Row],[落胚數]]+0, 0))</f>
        <v/>
      </c>
    </row>
    <row r="7111" spans="1:14">
      <c r="A7111"/>
      <c r="B7111"/>
      <c r="C7111"/>
      <c r="D7111"/>
      <c r="E7111"/>
      <c r="F7111"/>
      <c r="G7111"/>
      <c r="H7111"/>
      <c r="I7111"/>
      <c r="J7111"/>
      <c r="K7111"/>
      <c r="L7111" t="str">
        <f>IF(COUNTIFS(ZSOHPP055[订单号数值], ZSOHSD058[[#This Row],[订单号数值]], ZSOHPP055[行項目], ZSOHSD058[[#This Row],[行項目]])&gt;0, "Y", "")</f>
        <v/>
      </c>
      <c r="M7111" t="str">
        <f>IF(ZSOHSD058[[#This Row],[銷售訂單]]="", "", --ZSOHSD058[[#This Row],[銷售訂單]])</f>
        <v/>
      </c>
      <c r="N7111" s="16" t="str">
        <f>IF(ZSOHSD058[[#This Row],[落胚數]]="","",IF(ISNUMBER(ZSOHSD058[[#This Row],[落胚數]]+0), ZSOHSD058[[#This Row],[落胚數]]+0, 0))</f>
        <v/>
      </c>
    </row>
    <row r="7112" spans="1:14">
      <c r="A7112"/>
      <c r="B7112"/>
      <c r="C7112"/>
      <c r="D7112"/>
      <c r="E7112"/>
      <c r="F7112"/>
      <c r="G7112"/>
      <c r="H7112"/>
      <c r="I7112"/>
      <c r="J7112"/>
      <c r="K7112"/>
      <c r="L7112" t="str">
        <f>IF(COUNTIFS(ZSOHPP055[订单号数值], ZSOHSD058[[#This Row],[订单号数值]], ZSOHPP055[行項目], ZSOHSD058[[#This Row],[行項目]])&gt;0, "Y", "")</f>
        <v/>
      </c>
      <c r="M7112" t="str">
        <f>IF(ZSOHSD058[[#This Row],[銷售訂單]]="", "", --ZSOHSD058[[#This Row],[銷售訂單]])</f>
        <v/>
      </c>
      <c r="N7112" s="16" t="str">
        <f>IF(ZSOHSD058[[#This Row],[落胚數]]="","",IF(ISNUMBER(ZSOHSD058[[#This Row],[落胚數]]+0), ZSOHSD058[[#This Row],[落胚數]]+0, 0))</f>
        <v/>
      </c>
    </row>
    <row r="7113" spans="1:14">
      <c r="A7113"/>
      <c r="B7113"/>
      <c r="C7113"/>
      <c r="D7113"/>
      <c r="E7113"/>
      <c r="F7113"/>
      <c r="G7113"/>
      <c r="H7113"/>
      <c r="I7113"/>
      <c r="J7113"/>
      <c r="K7113"/>
      <c r="L7113" t="str">
        <f>IF(COUNTIFS(ZSOHPP055[订单号数值], ZSOHSD058[[#This Row],[订单号数值]], ZSOHPP055[行項目], ZSOHSD058[[#This Row],[行項目]])&gt;0, "Y", "")</f>
        <v/>
      </c>
      <c r="M7113" t="str">
        <f>IF(ZSOHSD058[[#This Row],[銷售訂單]]="", "", --ZSOHSD058[[#This Row],[銷售訂單]])</f>
        <v/>
      </c>
      <c r="N7113" s="16" t="str">
        <f>IF(ZSOHSD058[[#This Row],[落胚數]]="","",IF(ISNUMBER(ZSOHSD058[[#This Row],[落胚數]]+0), ZSOHSD058[[#This Row],[落胚數]]+0, 0))</f>
        <v/>
      </c>
    </row>
    <row r="7114" spans="1:14">
      <c r="A7114"/>
      <c r="B7114"/>
      <c r="C7114"/>
      <c r="D7114"/>
      <c r="E7114"/>
      <c r="F7114"/>
      <c r="G7114"/>
      <c r="H7114"/>
      <c r="I7114"/>
      <c r="J7114"/>
      <c r="K7114"/>
      <c r="L7114" t="str">
        <f>IF(COUNTIFS(ZSOHPP055[订单号数值], ZSOHSD058[[#This Row],[订单号数值]], ZSOHPP055[行項目], ZSOHSD058[[#This Row],[行項目]])&gt;0, "Y", "")</f>
        <v/>
      </c>
      <c r="M7114" t="str">
        <f>IF(ZSOHSD058[[#This Row],[銷售訂單]]="", "", --ZSOHSD058[[#This Row],[銷售訂單]])</f>
        <v/>
      </c>
      <c r="N7114" s="16" t="str">
        <f>IF(ZSOHSD058[[#This Row],[落胚數]]="","",IF(ISNUMBER(ZSOHSD058[[#This Row],[落胚數]]+0), ZSOHSD058[[#This Row],[落胚數]]+0, 0))</f>
        <v/>
      </c>
    </row>
    <row r="7115" spans="1:14">
      <c r="A7115"/>
      <c r="B7115"/>
      <c r="C7115"/>
      <c r="D7115"/>
      <c r="E7115"/>
      <c r="F7115"/>
      <c r="G7115"/>
      <c r="H7115"/>
      <c r="I7115"/>
      <c r="J7115"/>
      <c r="K7115"/>
      <c r="L7115" t="str">
        <f>IF(COUNTIFS(ZSOHPP055[订单号数值], ZSOHSD058[[#This Row],[订单号数值]], ZSOHPP055[行項目], ZSOHSD058[[#This Row],[行項目]])&gt;0, "Y", "")</f>
        <v/>
      </c>
      <c r="M7115" t="str">
        <f>IF(ZSOHSD058[[#This Row],[銷售訂單]]="", "", --ZSOHSD058[[#This Row],[銷售訂單]])</f>
        <v/>
      </c>
      <c r="N7115" s="16" t="str">
        <f>IF(ZSOHSD058[[#This Row],[落胚數]]="","",IF(ISNUMBER(ZSOHSD058[[#This Row],[落胚數]]+0), ZSOHSD058[[#This Row],[落胚數]]+0, 0))</f>
        <v/>
      </c>
    </row>
    <row r="7116" spans="1:14">
      <c r="A7116"/>
      <c r="B7116"/>
      <c r="C7116"/>
      <c r="D7116"/>
      <c r="E7116"/>
      <c r="F7116"/>
      <c r="G7116"/>
      <c r="H7116"/>
      <c r="I7116"/>
      <c r="J7116"/>
      <c r="K7116"/>
      <c r="L7116" t="str">
        <f>IF(COUNTIFS(ZSOHPP055[订单号数值], ZSOHSD058[[#This Row],[订单号数值]], ZSOHPP055[行項目], ZSOHSD058[[#This Row],[行項目]])&gt;0, "Y", "")</f>
        <v/>
      </c>
      <c r="M7116" t="str">
        <f>IF(ZSOHSD058[[#This Row],[銷售訂單]]="", "", --ZSOHSD058[[#This Row],[銷售訂單]])</f>
        <v/>
      </c>
      <c r="N7116" s="16" t="str">
        <f>IF(ZSOHSD058[[#This Row],[落胚數]]="","",IF(ISNUMBER(ZSOHSD058[[#This Row],[落胚數]]+0), ZSOHSD058[[#This Row],[落胚數]]+0, 0))</f>
        <v/>
      </c>
    </row>
    <row r="7117" spans="1:14">
      <c r="A7117"/>
      <c r="B7117"/>
      <c r="C7117"/>
      <c r="D7117"/>
      <c r="E7117"/>
      <c r="F7117"/>
      <c r="G7117"/>
      <c r="H7117"/>
      <c r="I7117"/>
      <c r="J7117"/>
      <c r="K7117"/>
      <c r="L7117" t="str">
        <f>IF(COUNTIFS(ZSOHPP055[订单号数值], ZSOHSD058[[#This Row],[订单号数值]], ZSOHPP055[行項目], ZSOHSD058[[#This Row],[行項目]])&gt;0, "Y", "")</f>
        <v/>
      </c>
      <c r="M7117" t="str">
        <f>IF(ZSOHSD058[[#This Row],[銷售訂單]]="", "", --ZSOHSD058[[#This Row],[銷售訂單]])</f>
        <v/>
      </c>
      <c r="N7117" s="16" t="str">
        <f>IF(ZSOHSD058[[#This Row],[落胚數]]="","",IF(ISNUMBER(ZSOHSD058[[#This Row],[落胚數]]+0), ZSOHSD058[[#This Row],[落胚數]]+0, 0))</f>
        <v/>
      </c>
    </row>
    <row r="7118" spans="1:14">
      <c r="A7118"/>
      <c r="B7118"/>
      <c r="C7118"/>
      <c r="D7118"/>
      <c r="E7118"/>
      <c r="F7118"/>
      <c r="G7118"/>
      <c r="H7118"/>
      <c r="I7118"/>
      <c r="J7118"/>
      <c r="K7118"/>
      <c r="L7118" t="str">
        <f>IF(COUNTIFS(ZSOHPP055[订单号数值], ZSOHSD058[[#This Row],[订单号数值]], ZSOHPP055[行項目], ZSOHSD058[[#This Row],[行項目]])&gt;0, "Y", "")</f>
        <v/>
      </c>
      <c r="M7118" t="str">
        <f>IF(ZSOHSD058[[#This Row],[銷售訂單]]="", "", --ZSOHSD058[[#This Row],[銷售訂單]])</f>
        <v/>
      </c>
      <c r="N7118" s="16" t="str">
        <f>IF(ZSOHSD058[[#This Row],[落胚數]]="","",IF(ISNUMBER(ZSOHSD058[[#This Row],[落胚數]]+0), ZSOHSD058[[#This Row],[落胚數]]+0, 0))</f>
        <v/>
      </c>
    </row>
    <row r="7119" spans="1:14">
      <c r="A7119"/>
      <c r="B7119"/>
      <c r="C7119"/>
      <c r="D7119"/>
      <c r="E7119"/>
      <c r="F7119"/>
      <c r="G7119"/>
      <c r="H7119"/>
      <c r="I7119"/>
      <c r="J7119"/>
      <c r="K7119"/>
      <c r="L7119" t="str">
        <f>IF(COUNTIFS(ZSOHPP055[订单号数值], ZSOHSD058[[#This Row],[订单号数值]], ZSOHPP055[行項目], ZSOHSD058[[#This Row],[行項目]])&gt;0, "Y", "")</f>
        <v/>
      </c>
      <c r="M7119" t="str">
        <f>IF(ZSOHSD058[[#This Row],[銷售訂單]]="", "", --ZSOHSD058[[#This Row],[銷售訂單]])</f>
        <v/>
      </c>
      <c r="N7119" s="16" t="str">
        <f>IF(ZSOHSD058[[#This Row],[落胚數]]="","",IF(ISNUMBER(ZSOHSD058[[#This Row],[落胚數]]+0), ZSOHSD058[[#This Row],[落胚數]]+0, 0))</f>
        <v/>
      </c>
    </row>
    <row r="7120" spans="1:14">
      <c r="A7120"/>
      <c r="B7120"/>
      <c r="C7120"/>
      <c r="D7120"/>
      <c r="E7120"/>
      <c r="F7120"/>
      <c r="G7120"/>
      <c r="H7120"/>
      <c r="I7120"/>
      <c r="J7120"/>
      <c r="K7120"/>
      <c r="L7120" t="str">
        <f>IF(COUNTIFS(ZSOHPP055[订单号数值], ZSOHSD058[[#This Row],[订单号数值]], ZSOHPP055[行項目], ZSOHSD058[[#This Row],[行項目]])&gt;0, "Y", "")</f>
        <v/>
      </c>
      <c r="M7120" t="str">
        <f>IF(ZSOHSD058[[#This Row],[銷售訂單]]="", "", --ZSOHSD058[[#This Row],[銷售訂單]])</f>
        <v/>
      </c>
      <c r="N7120" s="16" t="str">
        <f>IF(ZSOHSD058[[#This Row],[落胚數]]="","",IF(ISNUMBER(ZSOHSD058[[#This Row],[落胚數]]+0), ZSOHSD058[[#This Row],[落胚數]]+0, 0))</f>
        <v/>
      </c>
    </row>
    <row r="7121" spans="1:14">
      <c r="A7121"/>
      <c r="B7121"/>
      <c r="C7121"/>
      <c r="D7121"/>
      <c r="E7121"/>
      <c r="F7121"/>
      <c r="G7121"/>
      <c r="H7121"/>
      <c r="I7121"/>
      <c r="J7121"/>
      <c r="K7121"/>
      <c r="L7121" t="str">
        <f>IF(COUNTIFS(ZSOHPP055[订单号数值], ZSOHSD058[[#This Row],[订单号数值]], ZSOHPP055[行項目], ZSOHSD058[[#This Row],[行項目]])&gt;0, "Y", "")</f>
        <v/>
      </c>
      <c r="M7121" t="str">
        <f>IF(ZSOHSD058[[#This Row],[銷售訂單]]="", "", --ZSOHSD058[[#This Row],[銷售訂單]])</f>
        <v/>
      </c>
      <c r="N7121" s="16" t="str">
        <f>IF(ZSOHSD058[[#This Row],[落胚數]]="","",IF(ISNUMBER(ZSOHSD058[[#This Row],[落胚數]]+0), ZSOHSD058[[#This Row],[落胚數]]+0, 0))</f>
        <v/>
      </c>
    </row>
    <row r="7122" spans="1:14">
      <c r="A7122"/>
      <c r="B7122"/>
      <c r="C7122"/>
      <c r="D7122"/>
      <c r="E7122"/>
      <c r="F7122"/>
      <c r="G7122"/>
      <c r="H7122"/>
      <c r="I7122"/>
      <c r="J7122"/>
      <c r="K7122"/>
      <c r="L7122" t="str">
        <f>IF(COUNTIFS(ZSOHPP055[订单号数值], ZSOHSD058[[#This Row],[订单号数值]], ZSOHPP055[行項目], ZSOHSD058[[#This Row],[行項目]])&gt;0, "Y", "")</f>
        <v/>
      </c>
      <c r="M7122" t="str">
        <f>IF(ZSOHSD058[[#This Row],[銷售訂單]]="", "", --ZSOHSD058[[#This Row],[銷售訂單]])</f>
        <v/>
      </c>
      <c r="N7122" s="16" t="str">
        <f>IF(ZSOHSD058[[#This Row],[落胚數]]="","",IF(ISNUMBER(ZSOHSD058[[#This Row],[落胚數]]+0), ZSOHSD058[[#This Row],[落胚數]]+0, 0))</f>
        <v/>
      </c>
    </row>
    <row r="7123" spans="1:14">
      <c r="A7123"/>
      <c r="B7123"/>
      <c r="C7123"/>
      <c r="D7123"/>
      <c r="E7123"/>
      <c r="F7123"/>
      <c r="G7123"/>
      <c r="H7123"/>
      <c r="I7123"/>
      <c r="J7123"/>
      <c r="K7123"/>
      <c r="L7123" t="str">
        <f>IF(COUNTIFS(ZSOHPP055[订单号数值], ZSOHSD058[[#This Row],[订单号数值]], ZSOHPP055[行項目], ZSOHSD058[[#This Row],[行項目]])&gt;0, "Y", "")</f>
        <v/>
      </c>
      <c r="M7123" t="str">
        <f>IF(ZSOHSD058[[#This Row],[銷售訂單]]="", "", --ZSOHSD058[[#This Row],[銷售訂單]])</f>
        <v/>
      </c>
      <c r="N7123" s="16" t="str">
        <f>IF(ZSOHSD058[[#This Row],[落胚數]]="","",IF(ISNUMBER(ZSOHSD058[[#This Row],[落胚數]]+0), ZSOHSD058[[#This Row],[落胚數]]+0, 0))</f>
        <v/>
      </c>
    </row>
    <row r="7124" spans="1:14">
      <c r="A7124"/>
      <c r="B7124"/>
      <c r="C7124"/>
      <c r="D7124"/>
      <c r="E7124"/>
      <c r="F7124"/>
      <c r="G7124"/>
      <c r="H7124"/>
      <c r="I7124"/>
      <c r="J7124"/>
      <c r="K7124"/>
      <c r="L7124" t="str">
        <f>IF(COUNTIFS(ZSOHPP055[订单号数值], ZSOHSD058[[#This Row],[订单号数值]], ZSOHPP055[行項目], ZSOHSD058[[#This Row],[行項目]])&gt;0, "Y", "")</f>
        <v/>
      </c>
      <c r="M7124" t="str">
        <f>IF(ZSOHSD058[[#This Row],[銷售訂單]]="", "", --ZSOHSD058[[#This Row],[銷售訂單]])</f>
        <v/>
      </c>
      <c r="N7124" s="16" t="str">
        <f>IF(ZSOHSD058[[#This Row],[落胚數]]="","",IF(ISNUMBER(ZSOHSD058[[#This Row],[落胚數]]+0), ZSOHSD058[[#This Row],[落胚數]]+0, 0))</f>
        <v/>
      </c>
    </row>
    <row r="7125" spans="1:14">
      <c r="A7125"/>
      <c r="B7125"/>
      <c r="C7125"/>
      <c r="D7125"/>
      <c r="E7125"/>
      <c r="F7125"/>
      <c r="G7125"/>
      <c r="H7125"/>
      <c r="I7125"/>
      <c r="J7125"/>
      <c r="K7125"/>
      <c r="L7125" t="str">
        <f>IF(COUNTIFS(ZSOHPP055[订单号数值], ZSOHSD058[[#This Row],[订单号数值]], ZSOHPP055[行項目], ZSOHSD058[[#This Row],[行項目]])&gt;0, "Y", "")</f>
        <v/>
      </c>
      <c r="M7125" t="str">
        <f>IF(ZSOHSD058[[#This Row],[銷售訂單]]="", "", --ZSOHSD058[[#This Row],[銷售訂單]])</f>
        <v/>
      </c>
      <c r="N7125" s="16" t="str">
        <f>IF(ZSOHSD058[[#This Row],[落胚數]]="","",IF(ISNUMBER(ZSOHSD058[[#This Row],[落胚數]]+0), ZSOHSD058[[#This Row],[落胚數]]+0, 0))</f>
        <v/>
      </c>
    </row>
    <row r="7126" spans="1:14">
      <c r="A7126"/>
      <c r="B7126"/>
      <c r="C7126"/>
      <c r="D7126"/>
      <c r="E7126"/>
      <c r="F7126"/>
      <c r="G7126"/>
      <c r="H7126"/>
      <c r="I7126"/>
      <c r="J7126"/>
      <c r="K7126"/>
      <c r="L7126" t="str">
        <f>IF(COUNTIFS(ZSOHPP055[订单号数值], ZSOHSD058[[#This Row],[订单号数值]], ZSOHPP055[行項目], ZSOHSD058[[#This Row],[行項目]])&gt;0, "Y", "")</f>
        <v/>
      </c>
      <c r="M7126" t="str">
        <f>IF(ZSOHSD058[[#This Row],[銷售訂單]]="", "", --ZSOHSD058[[#This Row],[銷售訂單]])</f>
        <v/>
      </c>
      <c r="N7126" s="16" t="str">
        <f>IF(ZSOHSD058[[#This Row],[落胚數]]="","",IF(ISNUMBER(ZSOHSD058[[#This Row],[落胚數]]+0), ZSOHSD058[[#This Row],[落胚數]]+0, 0))</f>
        <v/>
      </c>
    </row>
    <row r="7127" spans="1:14">
      <c r="A7127"/>
      <c r="B7127"/>
      <c r="C7127"/>
      <c r="D7127"/>
      <c r="E7127"/>
      <c r="F7127"/>
      <c r="G7127"/>
      <c r="H7127"/>
      <c r="I7127"/>
      <c r="J7127"/>
      <c r="K7127"/>
      <c r="L7127" t="str">
        <f>IF(COUNTIFS(ZSOHPP055[订单号数值], ZSOHSD058[[#This Row],[订单号数值]], ZSOHPP055[行項目], ZSOHSD058[[#This Row],[行項目]])&gt;0, "Y", "")</f>
        <v/>
      </c>
      <c r="M7127" t="str">
        <f>IF(ZSOHSD058[[#This Row],[銷售訂單]]="", "", --ZSOHSD058[[#This Row],[銷售訂單]])</f>
        <v/>
      </c>
      <c r="N7127" s="16" t="str">
        <f>IF(ZSOHSD058[[#This Row],[落胚數]]="","",IF(ISNUMBER(ZSOHSD058[[#This Row],[落胚數]]+0), ZSOHSD058[[#This Row],[落胚數]]+0, 0))</f>
        <v/>
      </c>
    </row>
    <row r="7128" spans="1:14">
      <c r="A7128"/>
      <c r="B7128"/>
      <c r="C7128"/>
      <c r="D7128"/>
      <c r="E7128"/>
      <c r="F7128"/>
      <c r="G7128"/>
      <c r="H7128"/>
      <c r="I7128"/>
      <c r="J7128"/>
      <c r="K7128"/>
      <c r="L7128" t="str">
        <f>IF(COUNTIFS(ZSOHPP055[订单号数值], ZSOHSD058[[#This Row],[订单号数值]], ZSOHPP055[行項目], ZSOHSD058[[#This Row],[行項目]])&gt;0, "Y", "")</f>
        <v/>
      </c>
      <c r="M7128" t="str">
        <f>IF(ZSOHSD058[[#This Row],[銷售訂單]]="", "", --ZSOHSD058[[#This Row],[銷售訂單]])</f>
        <v/>
      </c>
      <c r="N7128" s="16" t="str">
        <f>IF(ZSOHSD058[[#This Row],[落胚數]]="","",IF(ISNUMBER(ZSOHSD058[[#This Row],[落胚數]]+0), ZSOHSD058[[#This Row],[落胚數]]+0, 0))</f>
        <v/>
      </c>
    </row>
    <row r="7129" spans="1:14">
      <c r="A7129"/>
      <c r="B7129"/>
      <c r="C7129"/>
      <c r="D7129"/>
      <c r="E7129"/>
      <c r="F7129"/>
      <c r="G7129"/>
      <c r="H7129"/>
      <c r="I7129"/>
      <c r="J7129"/>
      <c r="K7129"/>
      <c r="L7129" t="str">
        <f>IF(COUNTIFS(ZSOHPP055[订单号数值], ZSOHSD058[[#This Row],[订单号数值]], ZSOHPP055[行項目], ZSOHSD058[[#This Row],[行項目]])&gt;0, "Y", "")</f>
        <v/>
      </c>
      <c r="M7129" t="str">
        <f>IF(ZSOHSD058[[#This Row],[銷售訂單]]="", "", --ZSOHSD058[[#This Row],[銷售訂單]])</f>
        <v/>
      </c>
      <c r="N7129" s="16" t="str">
        <f>IF(ZSOHSD058[[#This Row],[落胚數]]="","",IF(ISNUMBER(ZSOHSD058[[#This Row],[落胚數]]+0), ZSOHSD058[[#This Row],[落胚數]]+0, 0))</f>
        <v/>
      </c>
    </row>
    <row r="7130" spans="1:14">
      <c r="A7130"/>
      <c r="B7130"/>
      <c r="C7130"/>
      <c r="D7130"/>
      <c r="E7130"/>
      <c r="F7130"/>
      <c r="G7130"/>
      <c r="H7130"/>
      <c r="I7130"/>
      <c r="J7130"/>
      <c r="K7130"/>
      <c r="L7130" t="str">
        <f>IF(COUNTIFS(ZSOHPP055[订单号数值], ZSOHSD058[[#This Row],[订单号数值]], ZSOHPP055[行項目], ZSOHSD058[[#This Row],[行項目]])&gt;0, "Y", "")</f>
        <v/>
      </c>
      <c r="M7130" t="str">
        <f>IF(ZSOHSD058[[#This Row],[銷售訂單]]="", "", --ZSOHSD058[[#This Row],[銷售訂單]])</f>
        <v/>
      </c>
      <c r="N7130" s="16" t="str">
        <f>IF(ZSOHSD058[[#This Row],[落胚數]]="","",IF(ISNUMBER(ZSOHSD058[[#This Row],[落胚數]]+0), ZSOHSD058[[#This Row],[落胚數]]+0, 0))</f>
        <v/>
      </c>
    </row>
    <row r="7131" spans="1:14">
      <c r="A7131"/>
      <c r="B7131"/>
      <c r="C7131"/>
      <c r="D7131"/>
      <c r="E7131"/>
      <c r="F7131"/>
      <c r="G7131"/>
      <c r="H7131"/>
      <c r="I7131"/>
      <c r="J7131"/>
      <c r="K7131"/>
      <c r="L7131" t="str">
        <f>IF(COUNTIFS(ZSOHPP055[订单号数值], ZSOHSD058[[#This Row],[订单号数值]], ZSOHPP055[行項目], ZSOHSD058[[#This Row],[行項目]])&gt;0, "Y", "")</f>
        <v/>
      </c>
      <c r="M7131" t="str">
        <f>IF(ZSOHSD058[[#This Row],[銷售訂單]]="", "", --ZSOHSD058[[#This Row],[銷售訂單]])</f>
        <v/>
      </c>
      <c r="N7131" s="16" t="str">
        <f>IF(ZSOHSD058[[#This Row],[落胚數]]="","",IF(ISNUMBER(ZSOHSD058[[#This Row],[落胚數]]+0), ZSOHSD058[[#This Row],[落胚數]]+0, 0))</f>
        <v/>
      </c>
    </row>
    <row r="7132" spans="1:14">
      <c r="A7132"/>
      <c r="B7132"/>
      <c r="C7132"/>
      <c r="D7132"/>
      <c r="E7132"/>
      <c r="F7132"/>
      <c r="G7132"/>
      <c r="H7132"/>
      <c r="I7132"/>
      <c r="J7132"/>
      <c r="K7132"/>
      <c r="L7132" t="str">
        <f>IF(COUNTIFS(ZSOHPP055[订单号数值], ZSOHSD058[[#This Row],[订单号数值]], ZSOHPP055[行項目], ZSOHSD058[[#This Row],[行項目]])&gt;0, "Y", "")</f>
        <v/>
      </c>
      <c r="M7132" t="str">
        <f>IF(ZSOHSD058[[#This Row],[銷售訂單]]="", "", --ZSOHSD058[[#This Row],[銷售訂單]])</f>
        <v/>
      </c>
      <c r="N7132" s="16" t="str">
        <f>IF(ZSOHSD058[[#This Row],[落胚數]]="","",IF(ISNUMBER(ZSOHSD058[[#This Row],[落胚數]]+0), ZSOHSD058[[#This Row],[落胚數]]+0, 0))</f>
        <v/>
      </c>
    </row>
    <row r="7133" spans="1:14">
      <c r="A7133"/>
      <c r="B7133"/>
      <c r="C7133"/>
      <c r="D7133"/>
      <c r="E7133"/>
      <c r="F7133"/>
      <c r="G7133"/>
      <c r="H7133"/>
      <c r="I7133"/>
      <c r="J7133"/>
      <c r="K7133"/>
      <c r="L7133" t="str">
        <f>IF(COUNTIFS(ZSOHPP055[订单号数值], ZSOHSD058[[#This Row],[订单号数值]], ZSOHPP055[行項目], ZSOHSD058[[#This Row],[行項目]])&gt;0, "Y", "")</f>
        <v/>
      </c>
      <c r="M7133" t="str">
        <f>IF(ZSOHSD058[[#This Row],[銷售訂單]]="", "", --ZSOHSD058[[#This Row],[銷售訂單]])</f>
        <v/>
      </c>
      <c r="N7133" s="16" t="str">
        <f>IF(ZSOHSD058[[#This Row],[落胚數]]="","",IF(ISNUMBER(ZSOHSD058[[#This Row],[落胚數]]+0), ZSOHSD058[[#This Row],[落胚數]]+0, 0))</f>
        <v/>
      </c>
    </row>
    <row r="7134" spans="1:14">
      <c r="A7134"/>
      <c r="B7134"/>
      <c r="C7134"/>
      <c r="D7134"/>
      <c r="E7134"/>
      <c r="F7134"/>
      <c r="G7134"/>
      <c r="H7134"/>
      <c r="I7134"/>
      <c r="J7134"/>
      <c r="K7134"/>
      <c r="L7134" t="str">
        <f>IF(COUNTIFS(ZSOHPP055[订单号数值], ZSOHSD058[[#This Row],[订单号数值]], ZSOHPP055[行項目], ZSOHSD058[[#This Row],[行項目]])&gt;0, "Y", "")</f>
        <v/>
      </c>
      <c r="M7134" t="str">
        <f>IF(ZSOHSD058[[#This Row],[銷售訂單]]="", "", --ZSOHSD058[[#This Row],[銷售訂單]])</f>
        <v/>
      </c>
      <c r="N7134" s="16" t="str">
        <f>IF(ZSOHSD058[[#This Row],[落胚數]]="","",IF(ISNUMBER(ZSOHSD058[[#This Row],[落胚數]]+0), ZSOHSD058[[#This Row],[落胚數]]+0, 0))</f>
        <v/>
      </c>
    </row>
    <row r="7135" spans="1:14">
      <c r="A7135"/>
      <c r="B7135"/>
      <c r="C7135"/>
      <c r="D7135"/>
      <c r="E7135"/>
      <c r="F7135"/>
      <c r="G7135"/>
      <c r="H7135"/>
      <c r="I7135"/>
      <c r="J7135"/>
      <c r="K7135"/>
      <c r="L7135" t="str">
        <f>IF(COUNTIFS(ZSOHPP055[订单号数值], ZSOHSD058[[#This Row],[订单号数值]], ZSOHPP055[行項目], ZSOHSD058[[#This Row],[行項目]])&gt;0, "Y", "")</f>
        <v/>
      </c>
      <c r="M7135" t="str">
        <f>IF(ZSOHSD058[[#This Row],[銷售訂單]]="", "", --ZSOHSD058[[#This Row],[銷售訂單]])</f>
        <v/>
      </c>
      <c r="N7135" s="16" t="str">
        <f>IF(ZSOHSD058[[#This Row],[落胚數]]="","",IF(ISNUMBER(ZSOHSD058[[#This Row],[落胚數]]+0), ZSOHSD058[[#This Row],[落胚數]]+0, 0))</f>
        <v/>
      </c>
    </row>
    <row r="7136" spans="1:14">
      <c r="A7136"/>
      <c r="B7136"/>
      <c r="C7136"/>
      <c r="D7136"/>
      <c r="E7136"/>
      <c r="F7136"/>
      <c r="G7136"/>
      <c r="H7136"/>
      <c r="I7136"/>
      <c r="J7136"/>
      <c r="K7136"/>
      <c r="L7136" t="str">
        <f>IF(COUNTIFS(ZSOHPP055[订单号数值], ZSOHSD058[[#This Row],[订单号数值]], ZSOHPP055[行項目], ZSOHSD058[[#This Row],[行項目]])&gt;0, "Y", "")</f>
        <v/>
      </c>
      <c r="M7136" t="str">
        <f>IF(ZSOHSD058[[#This Row],[銷售訂單]]="", "", --ZSOHSD058[[#This Row],[銷售訂單]])</f>
        <v/>
      </c>
      <c r="N7136" s="16" t="str">
        <f>IF(ZSOHSD058[[#This Row],[落胚數]]="","",IF(ISNUMBER(ZSOHSD058[[#This Row],[落胚數]]+0), ZSOHSD058[[#This Row],[落胚數]]+0, 0))</f>
        <v/>
      </c>
    </row>
    <row r="7137" spans="1:14">
      <c r="A7137"/>
      <c r="B7137"/>
      <c r="C7137"/>
      <c r="D7137"/>
      <c r="E7137"/>
      <c r="F7137"/>
      <c r="G7137"/>
      <c r="H7137"/>
      <c r="I7137"/>
      <c r="J7137"/>
      <c r="K7137"/>
      <c r="L7137" t="str">
        <f>IF(COUNTIFS(ZSOHPP055[订单号数值], ZSOHSD058[[#This Row],[订单号数值]], ZSOHPP055[行項目], ZSOHSD058[[#This Row],[行項目]])&gt;0, "Y", "")</f>
        <v/>
      </c>
      <c r="M7137" t="str">
        <f>IF(ZSOHSD058[[#This Row],[銷售訂單]]="", "", --ZSOHSD058[[#This Row],[銷售訂單]])</f>
        <v/>
      </c>
      <c r="N7137" s="16" t="str">
        <f>IF(ZSOHSD058[[#This Row],[落胚數]]="","",IF(ISNUMBER(ZSOHSD058[[#This Row],[落胚數]]+0), ZSOHSD058[[#This Row],[落胚數]]+0, 0))</f>
        <v/>
      </c>
    </row>
    <row r="7138" spans="1:14">
      <c r="A7138"/>
      <c r="B7138"/>
      <c r="C7138"/>
      <c r="D7138"/>
      <c r="E7138"/>
      <c r="F7138"/>
      <c r="G7138"/>
      <c r="H7138"/>
      <c r="I7138"/>
      <c r="J7138"/>
      <c r="K7138"/>
      <c r="L7138" t="str">
        <f>IF(COUNTIFS(ZSOHPP055[订单号数值], ZSOHSD058[[#This Row],[订单号数值]], ZSOHPP055[行項目], ZSOHSD058[[#This Row],[行項目]])&gt;0, "Y", "")</f>
        <v/>
      </c>
      <c r="M7138" t="str">
        <f>IF(ZSOHSD058[[#This Row],[銷售訂單]]="", "", --ZSOHSD058[[#This Row],[銷售訂單]])</f>
        <v/>
      </c>
      <c r="N7138" s="16" t="str">
        <f>IF(ZSOHSD058[[#This Row],[落胚數]]="","",IF(ISNUMBER(ZSOHSD058[[#This Row],[落胚數]]+0), ZSOHSD058[[#This Row],[落胚數]]+0, 0))</f>
        <v/>
      </c>
    </row>
    <row r="7139" spans="1:14">
      <c r="A7139"/>
      <c r="B7139"/>
      <c r="C7139"/>
      <c r="D7139"/>
      <c r="E7139"/>
      <c r="F7139"/>
      <c r="G7139"/>
      <c r="H7139"/>
      <c r="I7139"/>
      <c r="J7139"/>
      <c r="K7139"/>
      <c r="L7139" t="str">
        <f>IF(COUNTIFS(ZSOHPP055[订单号数值], ZSOHSD058[[#This Row],[订单号数值]], ZSOHPP055[行項目], ZSOHSD058[[#This Row],[行項目]])&gt;0, "Y", "")</f>
        <v/>
      </c>
      <c r="M7139" t="str">
        <f>IF(ZSOHSD058[[#This Row],[銷售訂單]]="", "", --ZSOHSD058[[#This Row],[銷售訂單]])</f>
        <v/>
      </c>
      <c r="N7139" s="16" t="str">
        <f>IF(ZSOHSD058[[#This Row],[落胚數]]="","",IF(ISNUMBER(ZSOHSD058[[#This Row],[落胚數]]+0), ZSOHSD058[[#This Row],[落胚數]]+0, 0))</f>
        <v/>
      </c>
    </row>
    <row r="7140" spans="1:14">
      <c r="A7140"/>
      <c r="B7140"/>
      <c r="C7140"/>
      <c r="D7140"/>
      <c r="E7140"/>
      <c r="F7140"/>
      <c r="G7140"/>
      <c r="H7140"/>
      <c r="I7140"/>
      <c r="J7140"/>
      <c r="K7140"/>
      <c r="L7140" t="str">
        <f>IF(COUNTIFS(ZSOHPP055[订单号数值], ZSOHSD058[[#This Row],[订单号数值]], ZSOHPP055[行項目], ZSOHSD058[[#This Row],[行項目]])&gt;0, "Y", "")</f>
        <v/>
      </c>
      <c r="M7140" t="str">
        <f>IF(ZSOHSD058[[#This Row],[銷售訂單]]="", "", --ZSOHSD058[[#This Row],[銷售訂單]])</f>
        <v/>
      </c>
      <c r="N7140" s="16" t="str">
        <f>IF(ZSOHSD058[[#This Row],[落胚數]]="","",IF(ISNUMBER(ZSOHSD058[[#This Row],[落胚數]]+0), ZSOHSD058[[#This Row],[落胚數]]+0, 0))</f>
        <v/>
      </c>
    </row>
    <row r="7141" spans="1:14">
      <c r="A7141"/>
      <c r="B7141"/>
      <c r="C7141"/>
      <c r="D7141"/>
      <c r="E7141"/>
      <c r="F7141"/>
      <c r="G7141"/>
      <c r="H7141"/>
      <c r="I7141"/>
      <c r="J7141"/>
      <c r="K7141"/>
      <c r="L7141" t="str">
        <f>IF(COUNTIFS(ZSOHPP055[订单号数值], ZSOHSD058[[#This Row],[订单号数值]], ZSOHPP055[行項目], ZSOHSD058[[#This Row],[行項目]])&gt;0, "Y", "")</f>
        <v/>
      </c>
      <c r="M7141" t="str">
        <f>IF(ZSOHSD058[[#This Row],[銷售訂單]]="", "", --ZSOHSD058[[#This Row],[銷售訂單]])</f>
        <v/>
      </c>
      <c r="N7141" s="16" t="str">
        <f>IF(ZSOHSD058[[#This Row],[落胚數]]="","",IF(ISNUMBER(ZSOHSD058[[#This Row],[落胚數]]+0), ZSOHSD058[[#This Row],[落胚數]]+0, 0))</f>
        <v/>
      </c>
    </row>
    <row r="7142" spans="1:14">
      <c r="A7142"/>
      <c r="B7142"/>
      <c r="C7142"/>
      <c r="D7142"/>
      <c r="E7142"/>
      <c r="F7142"/>
      <c r="G7142"/>
      <c r="H7142"/>
      <c r="I7142"/>
      <c r="J7142"/>
      <c r="K7142"/>
      <c r="L7142" t="str">
        <f>IF(COUNTIFS(ZSOHPP055[订单号数值], ZSOHSD058[[#This Row],[订单号数值]], ZSOHPP055[行項目], ZSOHSD058[[#This Row],[行項目]])&gt;0, "Y", "")</f>
        <v/>
      </c>
      <c r="M7142" t="str">
        <f>IF(ZSOHSD058[[#This Row],[銷售訂單]]="", "", --ZSOHSD058[[#This Row],[銷售訂單]])</f>
        <v/>
      </c>
      <c r="N7142" s="16" t="str">
        <f>IF(ZSOHSD058[[#This Row],[落胚數]]="","",IF(ISNUMBER(ZSOHSD058[[#This Row],[落胚數]]+0), ZSOHSD058[[#This Row],[落胚數]]+0, 0))</f>
        <v/>
      </c>
    </row>
    <row r="7143" spans="1:14">
      <c r="A7143"/>
      <c r="B7143"/>
      <c r="C7143"/>
      <c r="D7143"/>
      <c r="E7143"/>
      <c r="F7143"/>
      <c r="G7143"/>
      <c r="H7143"/>
      <c r="I7143"/>
      <c r="J7143"/>
      <c r="K7143"/>
      <c r="L7143" t="str">
        <f>IF(COUNTIFS(ZSOHPP055[订单号数值], ZSOHSD058[[#This Row],[订单号数值]], ZSOHPP055[行項目], ZSOHSD058[[#This Row],[行項目]])&gt;0, "Y", "")</f>
        <v/>
      </c>
      <c r="M7143" t="str">
        <f>IF(ZSOHSD058[[#This Row],[銷售訂單]]="", "", --ZSOHSD058[[#This Row],[銷售訂單]])</f>
        <v/>
      </c>
      <c r="N7143" s="16" t="str">
        <f>IF(ZSOHSD058[[#This Row],[落胚數]]="","",IF(ISNUMBER(ZSOHSD058[[#This Row],[落胚數]]+0), ZSOHSD058[[#This Row],[落胚數]]+0, 0))</f>
        <v/>
      </c>
    </row>
    <row r="7144" spans="1:14">
      <c r="A7144"/>
      <c r="B7144"/>
      <c r="C7144"/>
      <c r="D7144"/>
      <c r="E7144"/>
      <c r="F7144"/>
      <c r="G7144"/>
      <c r="H7144"/>
      <c r="I7144"/>
      <c r="J7144"/>
      <c r="K7144"/>
      <c r="L7144" t="str">
        <f>IF(COUNTIFS(ZSOHPP055[订单号数值], ZSOHSD058[[#This Row],[订单号数值]], ZSOHPP055[行項目], ZSOHSD058[[#This Row],[行項目]])&gt;0, "Y", "")</f>
        <v/>
      </c>
      <c r="M7144" t="str">
        <f>IF(ZSOHSD058[[#This Row],[銷售訂單]]="", "", --ZSOHSD058[[#This Row],[銷售訂單]])</f>
        <v/>
      </c>
      <c r="N7144" s="16" t="str">
        <f>IF(ZSOHSD058[[#This Row],[落胚數]]="","",IF(ISNUMBER(ZSOHSD058[[#This Row],[落胚數]]+0), ZSOHSD058[[#This Row],[落胚數]]+0, 0))</f>
        <v/>
      </c>
    </row>
    <row r="7145" spans="1:14">
      <c r="A7145"/>
      <c r="B7145"/>
      <c r="C7145"/>
      <c r="D7145"/>
      <c r="E7145"/>
      <c r="F7145"/>
      <c r="G7145"/>
      <c r="H7145"/>
      <c r="I7145"/>
      <c r="J7145"/>
      <c r="K7145"/>
      <c r="L7145" t="str">
        <f>IF(COUNTIFS(ZSOHPP055[订单号数值], ZSOHSD058[[#This Row],[订单号数值]], ZSOHPP055[行項目], ZSOHSD058[[#This Row],[行項目]])&gt;0, "Y", "")</f>
        <v/>
      </c>
      <c r="M7145" t="str">
        <f>IF(ZSOHSD058[[#This Row],[銷售訂單]]="", "", --ZSOHSD058[[#This Row],[銷售訂單]])</f>
        <v/>
      </c>
      <c r="N7145" s="16" t="str">
        <f>IF(ZSOHSD058[[#This Row],[落胚數]]="","",IF(ISNUMBER(ZSOHSD058[[#This Row],[落胚數]]+0), ZSOHSD058[[#This Row],[落胚數]]+0, 0))</f>
        <v/>
      </c>
    </row>
    <row r="7146" spans="1:14">
      <c r="A7146"/>
      <c r="B7146"/>
      <c r="C7146"/>
      <c r="D7146"/>
      <c r="E7146"/>
      <c r="F7146"/>
      <c r="G7146"/>
      <c r="H7146"/>
      <c r="I7146"/>
      <c r="J7146"/>
      <c r="K7146"/>
      <c r="L7146" t="str">
        <f>IF(COUNTIFS(ZSOHPP055[订单号数值], ZSOHSD058[[#This Row],[订单号数值]], ZSOHPP055[行項目], ZSOHSD058[[#This Row],[行項目]])&gt;0, "Y", "")</f>
        <v/>
      </c>
      <c r="M7146" t="str">
        <f>IF(ZSOHSD058[[#This Row],[銷售訂單]]="", "", --ZSOHSD058[[#This Row],[銷售訂單]])</f>
        <v/>
      </c>
      <c r="N7146" s="16" t="str">
        <f>IF(ZSOHSD058[[#This Row],[落胚數]]="","",IF(ISNUMBER(ZSOHSD058[[#This Row],[落胚數]]+0), ZSOHSD058[[#This Row],[落胚數]]+0, 0))</f>
        <v/>
      </c>
    </row>
    <row r="7147" spans="1:14">
      <c r="A7147"/>
      <c r="B7147"/>
      <c r="C7147"/>
      <c r="D7147"/>
      <c r="E7147"/>
      <c r="F7147"/>
      <c r="G7147"/>
      <c r="H7147"/>
      <c r="I7147"/>
      <c r="J7147"/>
      <c r="K7147"/>
      <c r="L7147" t="str">
        <f>IF(COUNTIFS(ZSOHPP055[订单号数值], ZSOHSD058[[#This Row],[订单号数值]], ZSOHPP055[行項目], ZSOHSD058[[#This Row],[行項目]])&gt;0, "Y", "")</f>
        <v/>
      </c>
      <c r="M7147" t="str">
        <f>IF(ZSOHSD058[[#This Row],[銷售訂單]]="", "", --ZSOHSD058[[#This Row],[銷售訂單]])</f>
        <v/>
      </c>
      <c r="N7147" s="16" t="str">
        <f>IF(ZSOHSD058[[#This Row],[落胚數]]="","",IF(ISNUMBER(ZSOHSD058[[#This Row],[落胚數]]+0), ZSOHSD058[[#This Row],[落胚數]]+0, 0))</f>
        <v/>
      </c>
    </row>
    <row r="7148" spans="1:14">
      <c r="A7148"/>
      <c r="B7148"/>
      <c r="C7148"/>
      <c r="D7148"/>
      <c r="E7148"/>
      <c r="F7148"/>
      <c r="G7148"/>
      <c r="H7148"/>
      <c r="I7148"/>
      <c r="J7148"/>
      <c r="K7148"/>
      <c r="L7148" t="str">
        <f>IF(COUNTIFS(ZSOHPP055[订单号数值], ZSOHSD058[[#This Row],[订单号数值]], ZSOHPP055[行項目], ZSOHSD058[[#This Row],[行項目]])&gt;0, "Y", "")</f>
        <v/>
      </c>
      <c r="M7148" t="str">
        <f>IF(ZSOHSD058[[#This Row],[銷售訂單]]="", "", --ZSOHSD058[[#This Row],[銷售訂單]])</f>
        <v/>
      </c>
      <c r="N7148" s="16" t="str">
        <f>IF(ZSOHSD058[[#This Row],[落胚數]]="","",IF(ISNUMBER(ZSOHSD058[[#This Row],[落胚數]]+0), ZSOHSD058[[#This Row],[落胚數]]+0, 0))</f>
        <v/>
      </c>
    </row>
    <row r="7149" spans="1:14">
      <c r="A7149"/>
      <c r="B7149"/>
      <c r="C7149"/>
      <c r="D7149"/>
      <c r="E7149"/>
      <c r="F7149"/>
      <c r="G7149"/>
      <c r="H7149"/>
      <c r="I7149"/>
      <c r="J7149"/>
      <c r="K7149"/>
      <c r="L7149" t="str">
        <f>IF(COUNTIFS(ZSOHPP055[订单号数值], ZSOHSD058[[#This Row],[订单号数值]], ZSOHPP055[行項目], ZSOHSD058[[#This Row],[行項目]])&gt;0, "Y", "")</f>
        <v/>
      </c>
      <c r="M7149" t="str">
        <f>IF(ZSOHSD058[[#This Row],[銷售訂單]]="", "", --ZSOHSD058[[#This Row],[銷售訂單]])</f>
        <v/>
      </c>
      <c r="N7149" s="16" t="str">
        <f>IF(ZSOHSD058[[#This Row],[落胚數]]="","",IF(ISNUMBER(ZSOHSD058[[#This Row],[落胚數]]+0), ZSOHSD058[[#This Row],[落胚數]]+0, 0))</f>
        <v/>
      </c>
    </row>
    <row r="7150" spans="1:14">
      <c r="A7150"/>
      <c r="B7150"/>
      <c r="C7150"/>
      <c r="D7150"/>
      <c r="E7150"/>
      <c r="F7150"/>
      <c r="G7150"/>
      <c r="H7150"/>
      <c r="I7150"/>
      <c r="J7150"/>
      <c r="K7150"/>
      <c r="L7150" t="str">
        <f>IF(COUNTIFS(ZSOHPP055[订单号数值], ZSOHSD058[[#This Row],[订单号数值]], ZSOHPP055[行項目], ZSOHSD058[[#This Row],[行項目]])&gt;0, "Y", "")</f>
        <v/>
      </c>
      <c r="M7150" t="str">
        <f>IF(ZSOHSD058[[#This Row],[銷售訂單]]="", "", --ZSOHSD058[[#This Row],[銷售訂單]])</f>
        <v/>
      </c>
      <c r="N7150" s="16" t="str">
        <f>IF(ZSOHSD058[[#This Row],[落胚數]]="","",IF(ISNUMBER(ZSOHSD058[[#This Row],[落胚數]]+0), ZSOHSD058[[#This Row],[落胚數]]+0, 0))</f>
        <v/>
      </c>
    </row>
    <row r="7151" spans="1:14">
      <c r="A7151"/>
      <c r="B7151"/>
      <c r="C7151"/>
      <c r="D7151"/>
      <c r="E7151"/>
      <c r="F7151"/>
      <c r="G7151"/>
      <c r="H7151"/>
      <c r="I7151"/>
      <c r="J7151"/>
      <c r="K7151"/>
      <c r="L7151" t="str">
        <f>IF(COUNTIFS(ZSOHPP055[订单号数值], ZSOHSD058[[#This Row],[订单号数值]], ZSOHPP055[行項目], ZSOHSD058[[#This Row],[行項目]])&gt;0, "Y", "")</f>
        <v/>
      </c>
      <c r="M7151" t="str">
        <f>IF(ZSOHSD058[[#This Row],[銷售訂單]]="", "", --ZSOHSD058[[#This Row],[銷售訂單]])</f>
        <v/>
      </c>
      <c r="N7151" s="16" t="str">
        <f>IF(ZSOHSD058[[#This Row],[落胚數]]="","",IF(ISNUMBER(ZSOHSD058[[#This Row],[落胚數]]+0), ZSOHSD058[[#This Row],[落胚數]]+0, 0))</f>
        <v/>
      </c>
    </row>
    <row r="7152" spans="1:14">
      <c r="A7152"/>
      <c r="B7152"/>
      <c r="C7152"/>
      <c r="D7152"/>
      <c r="E7152"/>
      <c r="F7152"/>
      <c r="G7152"/>
      <c r="H7152"/>
      <c r="I7152"/>
      <c r="J7152"/>
      <c r="K7152"/>
      <c r="L7152" t="str">
        <f>IF(COUNTIFS(ZSOHPP055[订单号数值], ZSOHSD058[[#This Row],[订单号数值]], ZSOHPP055[行項目], ZSOHSD058[[#This Row],[行項目]])&gt;0, "Y", "")</f>
        <v/>
      </c>
      <c r="M7152" t="str">
        <f>IF(ZSOHSD058[[#This Row],[銷售訂單]]="", "", --ZSOHSD058[[#This Row],[銷售訂單]])</f>
        <v/>
      </c>
      <c r="N7152" s="16" t="str">
        <f>IF(ZSOHSD058[[#This Row],[落胚數]]="","",IF(ISNUMBER(ZSOHSD058[[#This Row],[落胚數]]+0), ZSOHSD058[[#This Row],[落胚數]]+0, 0))</f>
        <v/>
      </c>
    </row>
    <row r="7153" spans="1:14">
      <c r="A7153"/>
      <c r="B7153"/>
      <c r="C7153"/>
      <c r="D7153"/>
      <c r="E7153"/>
      <c r="F7153"/>
      <c r="G7153"/>
      <c r="H7153"/>
      <c r="I7153"/>
      <c r="J7153"/>
      <c r="K7153"/>
      <c r="L7153" t="str">
        <f>IF(COUNTIFS(ZSOHPP055[订单号数值], ZSOHSD058[[#This Row],[订单号数值]], ZSOHPP055[行項目], ZSOHSD058[[#This Row],[行項目]])&gt;0, "Y", "")</f>
        <v/>
      </c>
      <c r="M7153" t="str">
        <f>IF(ZSOHSD058[[#This Row],[銷售訂單]]="", "", --ZSOHSD058[[#This Row],[銷售訂單]])</f>
        <v/>
      </c>
      <c r="N7153" s="16" t="str">
        <f>IF(ZSOHSD058[[#This Row],[落胚數]]="","",IF(ISNUMBER(ZSOHSD058[[#This Row],[落胚數]]+0), ZSOHSD058[[#This Row],[落胚數]]+0, 0))</f>
        <v/>
      </c>
    </row>
    <row r="7154" spans="1:14">
      <c r="A7154"/>
      <c r="B7154"/>
      <c r="C7154"/>
      <c r="D7154"/>
      <c r="E7154"/>
      <c r="F7154"/>
      <c r="G7154"/>
      <c r="H7154"/>
      <c r="I7154"/>
      <c r="J7154"/>
      <c r="K7154"/>
      <c r="L7154" t="str">
        <f>IF(COUNTIFS(ZSOHPP055[订单号数值], ZSOHSD058[[#This Row],[订单号数值]], ZSOHPP055[行項目], ZSOHSD058[[#This Row],[行項目]])&gt;0, "Y", "")</f>
        <v/>
      </c>
      <c r="M7154" t="str">
        <f>IF(ZSOHSD058[[#This Row],[銷售訂單]]="", "", --ZSOHSD058[[#This Row],[銷售訂單]])</f>
        <v/>
      </c>
      <c r="N7154" s="16" t="str">
        <f>IF(ZSOHSD058[[#This Row],[落胚數]]="","",IF(ISNUMBER(ZSOHSD058[[#This Row],[落胚數]]+0), ZSOHSD058[[#This Row],[落胚數]]+0, 0))</f>
        <v/>
      </c>
    </row>
    <row r="7155" spans="1:14">
      <c r="A7155"/>
      <c r="B7155"/>
      <c r="C7155"/>
      <c r="D7155"/>
      <c r="E7155"/>
      <c r="F7155"/>
      <c r="G7155"/>
      <c r="H7155"/>
      <c r="I7155"/>
      <c r="J7155"/>
      <c r="K7155"/>
      <c r="L7155" t="str">
        <f>IF(COUNTIFS(ZSOHPP055[订单号数值], ZSOHSD058[[#This Row],[订单号数值]], ZSOHPP055[行項目], ZSOHSD058[[#This Row],[行項目]])&gt;0, "Y", "")</f>
        <v/>
      </c>
      <c r="M7155" t="str">
        <f>IF(ZSOHSD058[[#This Row],[銷售訂單]]="", "", --ZSOHSD058[[#This Row],[銷售訂單]])</f>
        <v/>
      </c>
      <c r="N7155" s="16" t="str">
        <f>IF(ZSOHSD058[[#This Row],[落胚數]]="","",IF(ISNUMBER(ZSOHSD058[[#This Row],[落胚數]]+0), ZSOHSD058[[#This Row],[落胚數]]+0, 0))</f>
        <v/>
      </c>
    </row>
    <row r="7156" spans="1:14">
      <c r="A7156"/>
      <c r="B7156"/>
      <c r="C7156"/>
      <c r="D7156"/>
      <c r="E7156"/>
      <c r="F7156"/>
      <c r="G7156"/>
      <c r="H7156"/>
      <c r="I7156"/>
      <c r="J7156"/>
      <c r="K7156"/>
      <c r="L7156" t="str">
        <f>IF(COUNTIFS(ZSOHPP055[订单号数值], ZSOHSD058[[#This Row],[订单号数值]], ZSOHPP055[行項目], ZSOHSD058[[#This Row],[行項目]])&gt;0, "Y", "")</f>
        <v/>
      </c>
      <c r="M7156" t="str">
        <f>IF(ZSOHSD058[[#This Row],[銷售訂單]]="", "", --ZSOHSD058[[#This Row],[銷售訂單]])</f>
        <v/>
      </c>
      <c r="N7156" s="16" t="str">
        <f>IF(ZSOHSD058[[#This Row],[落胚數]]="","",IF(ISNUMBER(ZSOHSD058[[#This Row],[落胚數]]+0), ZSOHSD058[[#This Row],[落胚數]]+0, 0))</f>
        <v/>
      </c>
    </row>
    <row r="7157" spans="1:14">
      <c r="A7157"/>
      <c r="B7157"/>
      <c r="C7157"/>
      <c r="D7157"/>
      <c r="E7157"/>
      <c r="F7157"/>
      <c r="G7157"/>
      <c r="H7157"/>
      <c r="I7157"/>
      <c r="J7157"/>
      <c r="K7157"/>
      <c r="L7157" t="str">
        <f>IF(COUNTIFS(ZSOHPP055[订单号数值], ZSOHSD058[[#This Row],[订单号数值]], ZSOHPP055[行項目], ZSOHSD058[[#This Row],[行項目]])&gt;0, "Y", "")</f>
        <v/>
      </c>
      <c r="M7157" t="str">
        <f>IF(ZSOHSD058[[#This Row],[銷售訂單]]="", "", --ZSOHSD058[[#This Row],[銷售訂單]])</f>
        <v/>
      </c>
      <c r="N7157" s="16" t="str">
        <f>IF(ZSOHSD058[[#This Row],[落胚數]]="","",IF(ISNUMBER(ZSOHSD058[[#This Row],[落胚數]]+0), ZSOHSD058[[#This Row],[落胚數]]+0, 0))</f>
        <v/>
      </c>
    </row>
    <row r="7158" spans="1:14">
      <c r="A7158"/>
      <c r="B7158"/>
      <c r="C7158"/>
      <c r="D7158"/>
      <c r="E7158"/>
      <c r="F7158"/>
      <c r="G7158"/>
      <c r="H7158"/>
      <c r="I7158"/>
      <c r="J7158"/>
      <c r="K7158"/>
      <c r="L7158" t="str">
        <f>IF(COUNTIFS(ZSOHPP055[订单号数值], ZSOHSD058[[#This Row],[订单号数值]], ZSOHPP055[行項目], ZSOHSD058[[#This Row],[行項目]])&gt;0, "Y", "")</f>
        <v/>
      </c>
      <c r="M7158" t="str">
        <f>IF(ZSOHSD058[[#This Row],[銷售訂單]]="", "", --ZSOHSD058[[#This Row],[銷售訂單]])</f>
        <v/>
      </c>
      <c r="N7158" s="16" t="str">
        <f>IF(ZSOHSD058[[#This Row],[落胚數]]="","",IF(ISNUMBER(ZSOHSD058[[#This Row],[落胚數]]+0), ZSOHSD058[[#This Row],[落胚數]]+0, 0))</f>
        <v/>
      </c>
    </row>
    <row r="7159" spans="1:14">
      <c r="A7159"/>
      <c r="B7159"/>
      <c r="C7159"/>
      <c r="D7159"/>
      <c r="E7159"/>
      <c r="F7159"/>
      <c r="G7159"/>
      <c r="H7159"/>
      <c r="I7159"/>
      <c r="J7159"/>
      <c r="K7159"/>
      <c r="L7159" t="str">
        <f>IF(COUNTIFS(ZSOHPP055[订单号数值], ZSOHSD058[[#This Row],[订单号数值]], ZSOHPP055[行項目], ZSOHSD058[[#This Row],[行項目]])&gt;0, "Y", "")</f>
        <v/>
      </c>
      <c r="M7159" t="str">
        <f>IF(ZSOHSD058[[#This Row],[銷售訂單]]="", "", --ZSOHSD058[[#This Row],[銷售訂單]])</f>
        <v/>
      </c>
      <c r="N7159" s="16" t="str">
        <f>IF(ZSOHSD058[[#This Row],[落胚數]]="","",IF(ISNUMBER(ZSOHSD058[[#This Row],[落胚數]]+0), ZSOHSD058[[#This Row],[落胚數]]+0, 0))</f>
        <v/>
      </c>
    </row>
    <row r="7160" spans="1:14">
      <c r="A7160"/>
      <c r="B7160"/>
      <c r="C7160"/>
      <c r="D7160"/>
      <c r="E7160"/>
      <c r="F7160"/>
      <c r="G7160"/>
      <c r="H7160"/>
      <c r="I7160"/>
      <c r="J7160"/>
      <c r="K7160"/>
      <c r="L7160" t="str">
        <f>IF(COUNTIFS(ZSOHPP055[订单号数值], ZSOHSD058[[#This Row],[订单号数值]], ZSOHPP055[行項目], ZSOHSD058[[#This Row],[行項目]])&gt;0, "Y", "")</f>
        <v/>
      </c>
      <c r="M7160" t="str">
        <f>IF(ZSOHSD058[[#This Row],[銷售訂單]]="", "", --ZSOHSD058[[#This Row],[銷售訂單]])</f>
        <v/>
      </c>
      <c r="N7160" s="16" t="str">
        <f>IF(ZSOHSD058[[#This Row],[落胚數]]="","",IF(ISNUMBER(ZSOHSD058[[#This Row],[落胚數]]+0), ZSOHSD058[[#This Row],[落胚數]]+0, 0))</f>
        <v/>
      </c>
    </row>
    <row r="7161" spans="1:14">
      <c r="A7161"/>
      <c r="B7161"/>
      <c r="C7161"/>
      <c r="D7161"/>
      <c r="E7161"/>
      <c r="F7161"/>
      <c r="G7161"/>
      <c r="H7161"/>
      <c r="I7161"/>
      <c r="J7161"/>
      <c r="K7161"/>
      <c r="L7161" t="str">
        <f>IF(COUNTIFS(ZSOHPP055[订单号数值], ZSOHSD058[[#This Row],[订单号数值]], ZSOHPP055[行項目], ZSOHSD058[[#This Row],[行項目]])&gt;0, "Y", "")</f>
        <v/>
      </c>
      <c r="M7161" t="str">
        <f>IF(ZSOHSD058[[#This Row],[銷售訂單]]="", "", --ZSOHSD058[[#This Row],[銷售訂單]])</f>
        <v/>
      </c>
      <c r="N7161" s="16" t="str">
        <f>IF(ZSOHSD058[[#This Row],[落胚數]]="","",IF(ISNUMBER(ZSOHSD058[[#This Row],[落胚數]]+0), ZSOHSD058[[#This Row],[落胚數]]+0, 0))</f>
        <v/>
      </c>
    </row>
    <row r="7162" spans="1:14">
      <c r="A7162"/>
      <c r="B7162"/>
      <c r="C7162"/>
      <c r="D7162"/>
      <c r="E7162"/>
      <c r="F7162"/>
      <c r="G7162"/>
      <c r="H7162"/>
      <c r="I7162"/>
      <c r="J7162"/>
      <c r="K7162"/>
      <c r="L7162" t="str">
        <f>IF(COUNTIFS(ZSOHPP055[订单号数值], ZSOHSD058[[#This Row],[订单号数值]], ZSOHPP055[行項目], ZSOHSD058[[#This Row],[行項目]])&gt;0, "Y", "")</f>
        <v/>
      </c>
      <c r="M7162" t="str">
        <f>IF(ZSOHSD058[[#This Row],[銷售訂單]]="", "", --ZSOHSD058[[#This Row],[銷售訂單]])</f>
        <v/>
      </c>
      <c r="N7162" s="16" t="str">
        <f>IF(ZSOHSD058[[#This Row],[落胚數]]="","",IF(ISNUMBER(ZSOHSD058[[#This Row],[落胚數]]+0), ZSOHSD058[[#This Row],[落胚數]]+0, 0))</f>
        <v/>
      </c>
    </row>
    <row r="7163" spans="1:14">
      <c r="A7163"/>
      <c r="B7163"/>
      <c r="C7163"/>
      <c r="D7163"/>
      <c r="E7163"/>
      <c r="F7163"/>
      <c r="G7163"/>
      <c r="H7163"/>
      <c r="I7163"/>
      <c r="J7163"/>
      <c r="K7163"/>
      <c r="L7163" t="str">
        <f>IF(COUNTIFS(ZSOHPP055[订单号数值], ZSOHSD058[[#This Row],[订单号数值]], ZSOHPP055[行項目], ZSOHSD058[[#This Row],[行項目]])&gt;0, "Y", "")</f>
        <v/>
      </c>
      <c r="M7163" t="str">
        <f>IF(ZSOHSD058[[#This Row],[銷售訂單]]="", "", --ZSOHSD058[[#This Row],[銷售訂單]])</f>
        <v/>
      </c>
      <c r="N7163" s="16" t="str">
        <f>IF(ZSOHSD058[[#This Row],[落胚數]]="","",IF(ISNUMBER(ZSOHSD058[[#This Row],[落胚數]]+0), ZSOHSD058[[#This Row],[落胚數]]+0, 0))</f>
        <v/>
      </c>
    </row>
    <row r="7164" spans="1:14">
      <c r="A7164"/>
      <c r="B7164"/>
      <c r="C7164"/>
      <c r="D7164"/>
      <c r="E7164"/>
      <c r="F7164"/>
      <c r="G7164"/>
      <c r="H7164"/>
      <c r="I7164"/>
      <c r="J7164"/>
      <c r="K7164"/>
      <c r="L7164" t="str">
        <f>IF(COUNTIFS(ZSOHPP055[订单号数值], ZSOHSD058[[#This Row],[订单号数值]], ZSOHPP055[行項目], ZSOHSD058[[#This Row],[行項目]])&gt;0, "Y", "")</f>
        <v/>
      </c>
      <c r="M7164" t="str">
        <f>IF(ZSOHSD058[[#This Row],[銷售訂單]]="", "", --ZSOHSD058[[#This Row],[銷售訂單]])</f>
        <v/>
      </c>
      <c r="N7164" s="16" t="str">
        <f>IF(ZSOHSD058[[#This Row],[落胚數]]="","",IF(ISNUMBER(ZSOHSD058[[#This Row],[落胚數]]+0), ZSOHSD058[[#This Row],[落胚數]]+0, 0))</f>
        <v/>
      </c>
    </row>
    <row r="7165" spans="1:14">
      <c r="A7165"/>
      <c r="B7165"/>
      <c r="C7165"/>
      <c r="D7165"/>
      <c r="E7165"/>
      <c r="F7165"/>
      <c r="G7165"/>
      <c r="H7165"/>
      <c r="I7165"/>
      <c r="J7165"/>
      <c r="K7165"/>
      <c r="L7165" t="str">
        <f>IF(COUNTIFS(ZSOHPP055[订单号数值], ZSOHSD058[[#This Row],[订单号数值]], ZSOHPP055[行項目], ZSOHSD058[[#This Row],[行項目]])&gt;0, "Y", "")</f>
        <v/>
      </c>
      <c r="M7165" t="str">
        <f>IF(ZSOHSD058[[#This Row],[銷售訂單]]="", "", --ZSOHSD058[[#This Row],[銷售訂單]])</f>
        <v/>
      </c>
      <c r="N7165" s="16" t="str">
        <f>IF(ZSOHSD058[[#This Row],[落胚數]]="","",IF(ISNUMBER(ZSOHSD058[[#This Row],[落胚數]]+0), ZSOHSD058[[#This Row],[落胚數]]+0, 0))</f>
        <v/>
      </c>
    </row>
    <row r="7166" spans="1:14">
      <c r="A7166"/>
      <c r="B7166"/>
      <c r="C7166"/>
      <c r="D7166"/>
      <c r="E7166"/>
      <c r="F7166"/>
      <c r="G7166"/>
      <c r="H7166"/>
      <c r="I7166"/>
      <c r="J7166"/>
      <c r="K7166"/>
      <c r="L7166" t="str">
        <f>IF(COUNTIFS(ZSOHPP055[订单号数值], ZSOHSD058[[#This Row],[订单号数值]], ZSOHPP055[行項目], ZSOHSD058[[#This Row],[行項目]])&gt;0, "Y", "")</f>
        <v/>
      </c>
      <c r="M7166" t="str">
        <f>IF(ZSOHSD058[[#This Row],[銷售訂單]]="", "", --ZSOHSD058[[#This Row],[銷售訂單]])</f>
        <v/>
      </c>
      <c r="N7166" s="16" t="str">
        <f>IF(ZSOHSD058[[#This Row],[落胚數]]="","",IF(ISNUMBER(ZSOHSD058[[#This Row],[落胚數]]+0), ZSOHSD058[[#This Row],[落胚數]]+0, 0))</f>
        <v/>
      </c>
    </row>
    <row r="7167" spans="1:14">
      <c r="A7167"/>
      <c r="B7167"/>
      <c r="C7167"/>
      <c r="D7167"/>
      <c r="E7167"/>
      <c r="F7167"/>
      <c r="G7167"/>
      <c r="H7167"/>
      <c r="I7167"/>
      <c r="J7167"/>
      <c r="K7167"/>
      <c r="L7167" t="str">
        <f>IF(COUNTIFS(ZSOHPP055[订单号数值], ZSOHSD058[[#This Row],[订单号数值]], ZSOHPP055[行項目], ZSOHSD058[[#This Row],[行項目]])&gt;0, "Y", "")</f>
        <v/>
      </c>
      <c r="M7167" t="str">
        <f>IF(ZSOHSD058[[#This Row],[銷售訂單]]="", "", --ZSOHSD058[[#This Row],[銷售訂單]])</f>
        <v/>
      </c>
      <c r="N7167" s="16" t="str">
        <f>IF(ZSOHSD058[[#This Row],[落胚數]]="","",IF(ISNUMBER(ZSOHSD058[[#This Row],[落胚數]]+0), ZSOHSD058[[#This Row],[落胚數]]+0, 0))</f>
        <v/>
      </c>
    </row>
    <row r="7168" spans="1:14">
      <c r="A7168"/>
      <c r="B7168"/>
      <c r="C7168"/>
      <c r="D7168"/>
      <c r="E7168"/>
      <c r="F7168"/>
      <c r="G7168"/>
      <c r="H7168"/>
      <c r="I7168"/>
      <c r="J7168"/>
      <c r="K7168"/>
      <c r="L7168" t="str">
        <f>IF(COUNTIFS(ZSOHPP055[订单号数值], ZSOHSD058[[#This Row],[订单号数值]], ZSOHPP055[行項目], ZSOHSD058[[#This Row],[行項目]])&gt;0, "Y", "")</f>
        <v/>
      </c>
      <c r="M7168" t="str">
        <f>IF(ZSOHSD058[[#This Row],[銷售訂單]]="", "", --ZSOHSD058[[#This Row],[銷售訂單]])</f>
        <v/>
      </c>
      <c r="N7168" s="16" t="str">
        <f>IF(ZSOHSD058[[#This Row],[落胚數]]="","",IF(ISNUMBER(ZSOHSD058[[#This Row],[落胚數]]+0), ZSOHSD058[[#This Row],[落胚數]]+0, 0))</f>
        <v/>
      </c>
    </row>
    <row r="7169" spans="1:14">
      <c r="A7169"/>
      <c r="B7169"/>
      <c r="C7169"/>
      <c r="D7169"/>
      <c r="E7169"/>
      <c r="F7169"/>
      <c r="G7169"/>
      <c r="H7169"/>
      <c r="I7169"/>
      <c r="J7169"/>
      <c r="K7169"/>
      <c r="L7169" t="str">
        <f>IF(COUNTIFS(ZSOHPP055[订单号数值], ZSOHSD058[[#This Row],[订单号数值]], ZSOHPP055[行項目], ZSOHSD058[[#This Row],[行項目]])&gt;0, "Y", "")</f>
        <v/>
      </c>
      <c r="M7169" t="str">
        <f>IF(ZSOHSD058[[#This Row],[銷售訂單]]="", "", --ZSOHSD058[[#This Row],[銷售訂單]])</f>
        <v/>
      </c>
      <c r="N7169" s="16" t="str">
        <f>IF(ZSOHSD058[[#This Row],[落胚數]]="","",IF(ISNUMBER(ZSOHSD058[[#This Row],[落胚數]]+0), ZSOHSD058[[#This Row],[落胚數]]+0, 0))</f>
        <v/>
      </c>
    </row>
    <row r="7170" spans="1:14">
      <c r="A7170"/>
      <c r="B7170"/>
      <c r="C7170"/>
      <c r="D7170"/>
      <c r="E7170"/>
      <c r="F7170"/>
      <c r="G7170"/>
      <c r="H7170"/>
      <c r="I7170"/>
      <c r="J7170"/>
      <c r="K7170"/>
      <c r="L7170" t="str">
        <f>IF(COUNTIFS(ZSOHPP055[订单号数值], ZSOHSD058[[#This Row],[订单号数值]], ZSOHPP055[行項目], ZSOHSD058[[#This Row],[行項目]])&gt;0, "Y", "")</f>
        <v/>
      </c>
      <c r="M7170" t="str">
        <f>IF(ZSOHSD058[[#This Row],[銷售訂單]]="", "", --ZSOHSD058[[#This Row],[銷售訂單]])</f>
        <v/>
      </c>
      <c r="N7170" s="16" t="str">
        <f>IF(ZSOHSD058[[#This Row],[落胚數]]="","",IF(ISNUMBER(ZSOHSD058[[#This Row],[落胚數]]+0), ZSOHSD058[[#This Row],[落胚數]]+0, 0))</f>
        <v/>
      </c>
    </row>
    <row r="7171" spans="1:14">
      <c r="A7171"/>
      <c r="B7171"/>
      <c r="C7171"/>
      <c r="D7171"/>
      <c r="E7171"/>
      <c r="F7171"/>
      <c r="G7171"/>
      <c r="H7171"/>
      <c r="I7171"/>
      <c r="J7171"/>
      <c r="K7171"/>
      <c r="L7171" t="str">
        <f>IF(COUNTIFS(ZSOHPP055[订单号数值], ZSOHSD058[[#This Row],[订单号数值]], ZSOHPP055[行項目], ZSOHSD058[[#This Row],[行項目]])&gt;0, "Y", "")</f>
        <v/>
      </c>
      <c r="M7171" t="str">
        <f>IF(ZSOHSD058[[#This Row],[銷售訂單]]="", "", --ZSOHSD058[[#This Row],[銷售訂單]])</f>
        <v/>
      </c>
      <c r="N7171" s="16" t="str">
        <f>IF(ZSOHSD058[[#This Row],[落胚數]]="","",IF(ISNUMBER(ZSOHSD058[[#This Row],[落胚數]]+0), ZSOHSD058[[#This Row],[落胚數]]+0, 0))</f>
        <v/>
      </c>
    </row>
    <row r="7172" spans="1:14">
      <c r="A7172"/>
      <c r="B7172"/>
      <c r="C7172"/>
      <c r="D7172"/>
      <c r="E7172"/>
      <c r="F7172"/>
      <c r="G7172"/>
      <c r="H7172"/>
      <c r="I7172"/>
      <c r="J7172"/>
      <c r="K7172"/>
      <c r="L7172" t="str">
        <f>IF(COUNTIFS(ZSOHPP055[订单号数值], ZSOHSD058[[#This Row],[订单号数值]], ZSOHPP055[行項目], ZSOHSD058[[#This Row],[行項目]])&gt;0, "Y", "")</f>
        <v/>
      </c>
      <c r="M7172" t="str">
        <f>IF(ZSOHSD058[[#This Row],[銷售訂單]]="", "", --ZSOHSD058[[#This Row],[銷售訂單]])</f>
        <v/>
      </c>
      <c r="N7172" s="16" t="str">
        <f>IF(ZSOHSD058[[#This Row],[落胚數]]="","",IF(ISNUMBER(ZSOHSD058[[#This Row],[落胚數]]+0), ZSOHSD058[[#This Row],[落胚數]]+0, 0))</f>
        <v/>
      </c>
    </row>
    <row r="7173" spans="1:14">
      <c r="A7173"/>
      <c r="B7173"/>
      <c r="C7173"/>
      <c r="D7173"/>
      <c r="E7173"/>
      <c r="F7173"/>
      <c r="G7173"/>
      <c r="H7173"/>
      <c r="I7173"/>
      <c r="J7173"/>
      <c r="K7173"/>
      <c r="L7173" t="str">
        <f>IF(COUNTIFS(ZSOHPP055[订单号数值], ZSOHSD058[[#This Row],[订单号数值]], ZSOHPP055[行項目], ZSOHSD058[[#This Row],[行項目]])&gt;0, "Y", "")</f>
        <v/>
      </c>
      <c r="M7173" t="str">
        <f>IF(ZSOHSD058[[#This Row],[銷售訂單]]="", "", --ZSOHSD058[[#This Row],[銷售訂單]])</f>
        <v/>
      </c>
      <c r="N7173" s="16" t="str">
        <f>IF(ZSOHSD058[[#This Row],[落胚數]]="","",IF(ISNUMBER(ZSOHSD058[[#This Row],[落胚數]]+0), ZSOHSD058[[#This Row],[落胚數]]+0, 0))</f>
        <v/>
      </c>
    </row>
    <row r="7174" spans="1:14">
      <c r="A7174"/>
      <c r="B7174"/>
      <c r="C7174"/>
      <c r="D7174"/>
      <c r="E7174"/>
      <c r="F7174"/>
      <c r="G7174"/>
      <c r="H7174"/>
      <c r="I7174"/>
      <c r="J7174"/>
      <c r="K7174"/>
      <c r="L7174" t="str">
        <f>IF(COUNTIFS(ZSOHPP055[订单号数值], ZSOHSD058[[#This Row],[订单号数值]], ZSOHPP055[行項目], ZSOHSD058[[#This Row],[行項目]])&gt;0, "Y", "")</f>
        <v/>
      </c>
      <c r="M7174" t="str">
        <f>IF(ZSOHSD058[[#This Row],[銷售訂單]]="", "", --ZSOHSD058[[#This Row],[銷售訂單]])</f>
        <v/>
      </c>
      <c r="N7174" s="16" t="str">
        <f>IF(ZSOHSD058[[#This Row],[落胚數]]="","",IF(ISNUMBER(ZSOHSD058[[#This Row],[落胚數]]+0), ZSOHSD058[[#This Row],[落胚數]]+0, 0))</f>
        <v/>
      </c>
    </row>
    <row r="7175" spans="1:14">
      <c r="A7175"/>
      <c r="B7175"/>
      <c r="C7175"/>
      <c r="D7175"/>
      <c r="E7175"/>
      <c r="F7175"/>
      <c r="G7175"/>
      <c r="H7175"/>
      <c r="I7175"/>
      <c r="J7175"/>
      <c r="K7175"/>
      <c r="L7175" t="str">
        <f>IF(COUNTIFS(ZSOHPP055[订单号数值], ZSOHSD058[[#This Row],[订单号数值]], ZSOHPP055[行項目], ZSOHSD058[[#This Row],[行項目]])&gt;0, "Y", "")</f>
        <v/>
      </c>
      <c r="M7175" t="str">
        <f>IF(ZSOHSD058[[#This Row],[銷售訂單]]="", "", --ZSOHSD058[[#This Row],[銷售訂單]])</f>
        <v/>
      </c>
      <c r="N7175" s="16" t="str">
        <f>IF(ZSOHSD058[[#This Row],[落胚數]]="","",IF(ISNUMBER(ZSOHSD058[[#This Row],[落胚數]]+0), ZSOHSD058[[#This Row],[落胚數]]+0, 0))</f>
        <v/>
      </c>
    </row>
    <row r="7176" spans="1:14">
      <c r="A7176"/>
      <c r="B7176"/>
      <c r="C7176"/>
      <c r="D7176"/>
      <c r="E7176"/>
      <c r="F7176"/>
      <c r="G7176"/>
      <c r="H7176"/>
      <c r="I7176"/>
      <c r="J7176"/>
      <c r="K7176"/>
      <c r="L7176" t="str">
        <f>IF(COUNTIFS(ZSOHPP055[订单号数值], ZSOHSD058[[#This Row],[订单号数值]], ZSOHPP055[行項目], ZSOHSD058[[#This Row],[行項目]])&gt;0, "Y", "")</f>
        <v/>
      </c>
      <c r="M7176" t="str">
        <f>IF(ZSOHSD058[[#This Row],[銷售訂單]]="", "", --ZSOHSD058[[#This Row],[銷售訂單]])</f>
        <v/>
      </c>
      <c r="N7176" s="16" t="str">
        <f>IF(ZSOHSD058[[#This Row],[落胚數]]="","",IF(ISNUMBER(ZSOHSD058[[#This Row],[落胚數]]+0), ZSOHSD058[[#This Row],[落胚數]]+0, 0))</f>
        <v/>
      </c>
    </row>
    <row r="7177" spans="1:14">
      <c r="A7177"/>
      <c r="B7177"/>
      <c r="C7177"/>
      <c r="D7177"/>
      <c r="E7177"/>
      <c r="F7177"/>
      <c r="G7177"/>
      <c r="H7177"/>
      <c r="I7177"/>
      <c r="J7177"/>
      <c r="K7177"/>
      <c r="L7177" t="str">
        <f>IF(COUNTIFS(ZSOHPP055[订单号数值], ZSOHSD058[[#This Row],[订单号数值]], ZSOHPP055[行項目], ZSOHSD058[[#This Row],[行項目]])&gt;0, "Y", "")</f>
        <v/>
      </c>
      <c r="M7177" t="str">
        <f>IF(ZSOHSD058[[#This Row],[銷售訂單]]="", "", --ZSOHSD058[[#This Row],[銷售訂單]])</f>
        <v/>
      </c>
      <c r="N7177" s="16" t="str">
        <f>IF(ZSOHSD058[[#This Row],[落胚數]]="","",IF(ISNUMBER(ZSOHSD058[[#This Row],[落胚數]]+0), ZSOHSD058[[#This Row],[落胚數]]+0, 0))</f>
        <v/>
      </c>
    </row>
    <row r="7178" spans="1:14">
      <c r="A7178"/>
      <c r="B7178"/>
      <c r="C7178"/>
      <c r="D7178"/>
      <c r="E7178"/>
      <c r="F7178"/>
      <c r="G7178"/>
      <c r="H7178"/>
      <c r="I7178"/>
      <c r="J7178"/>
      <c r="K7178"/>
      <c r="L7178" t="str">
        <f>IF(COUNTIFS(ZSOHPP055[订单号数值], ZSOHSD058[[#This Row],[订单号数值]], ZSOHPP055[行項目], ZSOHSD058[[#This Row],[行項目]])&gt;0, "Y", "")</f>
        <v/>
      </c>
      <c r="M7178" t="str">
        <f>IF(ZSOHSD058[[#This Row],[銷售訂單]]="", "", --ZSOHSD058[[#This Row],[銷售訂單]])</f>
        <v/>
      </c>
      <c r="N7178" s="16" t="str">
        <f>IF(ZSOHSD058[[#This Row],[落胚數]]="","",IF(ISNUMBER(ZSOHSD058[[#This Row],[落胚數]]+0), ZSOHSD058[[#This Row],[落胚數]]+0, 0))</f>
        <v/>
      </c>
    </row>
    <row r="7179" spans="1:14">
      <c r="A7179"/>
      <c r="B7179"/>
      <c r="C7179"/>
      <c r="D7179"/>
      <c r="E7179"/>
      <c r="F7179"/>
      <c r="G7179"/>
      <c r="H7179"/>
      <c r="I7179"/>
      <c r="J7179"/>
      <c r="K7179"/>
      <c r="L7179" t="str">
        <f>IF(COUNTIFS(ZSOHPP055[订单号数值], ZSOHSD058[[#This Row],[订单号数值]], ZSOHPP055[行項目], ZSOHSD058[[#This Row],[行項目]])&gt;0, "Y", "")</f>
        <v/>
      </c>
      <c r="M7179" t="str">
        <f>IF(ZSOHSD058[[#This Row],[銷售訂單]]="", "", --ZSOHSD058[[#This Row],[銷售訂單]])</f>
        <v/>
      </c>
      <c r="N7179" s="16" t="str">
        <f>IF(ZSOHSD058[[#This Row],[落胚數]]="","",IF(ISNUMBER(ZSOHSD058[[#This Row],[落胚數]]+0), ZSOHSD058[[#This Row],[落胚數]]+0, 0))</f>
        <v/>
      </c>
    </row>
    <row r="7180" spans="1:14">
      <c r="A7180"/>
      <c r="B7180"/>
      <c r="C7180"/>
      <c r="D7180"/>
      <c r="E7180"/>
      <c r="F7180"/>
      <c r="G7180"/>
      <c r="H7180"/>
      <c r="I7180"/>
      <c r="J7180"/>
      <c r="K7180"/>
      <c r="L7180" t="str">
        <f>IF(COUNTIFS(ZSOHPP055[订单号数值], ZSOHSD058[[#This Row],[订单号数值]], ZSOHPP055[行項目], ZSOHSD058[[#This Row],[行項目]])&gt;0, "Y", "")</f>
        <v/>
      </c>
      <c r="M7180" t="str">
        <f>IF(ZSOHSD058[[#This Row],[銷售訂單]]="", "", --ZSOHSD058[[#This Row],[銷售訂單]])</f>
        <v/>
      </c>
      <c r="N7180" s="16" t="str">
        <f>IF(ZSOHSD058[[#This Row],[落胚數]]="","",IF(ISNUMBER(ZSOHSD058[[#This Row],[落胚數]]+0), ZSOHSD058[[#This Row],[落胚數]]+0, 0))</f>
        <v/>
      </c>
    </row>
    <row r="7181" spans="1:14">
      <c r="A7181"/>
      <c r="B7181"/>
      <c r="C7181"/>
      <c r="D7181"/>
      <c r="E7181"/>
      <c r="F7181"/>
      <c r="G7181"/>
      <c r="H7181"/>
      <c r="I7181"/>
      <c r="J7181"/>
      <c r="K7181"/>
      <c r="L7181" t="str">
        <f>IF(COUNTIFS(ZSOHPP055[订单号数值], ZSOHSD058[[#This Row],[订单号数值]], ZSOHPP055[行項目], ZSOHSD058[[#This Row],[行項目]])&gt;0, "Y", "")</f>
        <v/>
      </c>
      <c r="M7181" t="str">
        <f>IF(ZSOHSD058[[#This Row],[銷售訂單]]="", "", --ZSOHSD058[[#This Row],[銷售訂單]])</f>
        <v/>
      </c>
      <c r="N7181" s="16" t="str">
        <f>IF(ZSOHSD058[[#This Row],[落胚數]]="","",IF(ISNUMBER(ZSOHSD058[[#This Row],[落胚數]]+0), ZSOHSD058[[#This Row],[落胚數]]+0, 0))</f>
        <v/>
      </c>
    </row>
    <row r="7182" spans="1:14">
      <c r="A7182"/>
      <c r="B7182"/>
      <c r="C7182"/>
      <c r="D7182"/>
      <c r="E7182"/>
      <c r="F7182"/>
      <c r="G7182"/>
      <c r="H7182"/>
      <c r="I7182"/>
      <c r="J7182"/>
      <c r="K7182"/>
      <c r="L7182" t="str">
        <f>IF(COUNTIFS(ZSOHPP055[订单号数值], ZSOHSD058[[#This Row],[订单号数值]], ZSOHPP055[行項目], ZSOHSD058[[#This Row],[行項目]])&gt;0, "Y", "")</f>
        <v/>
      </c>
      <c r="M7182" t="str">
        <f>IF(ZSOHSD058[[#This Row],[銷售訂單]]="", "", --ZSOHSD058[[#This Row],[銷售訂單]])</f>
        <v/>
      </c>
      <c r="N7182" s="16" t="str">
        <f>IF(ZSOHSD058[[#This Row],[落胚數]]="","",IF(ISNUMBER(ZSOHSD058[[#This Row],[落胚數]]+0), ZSOHSD058[[#This Row],[落胚數]]+0, 0))</f>
        <v/>
      </c>
    </row>
    <row r="7183" spans="1:14">
      <c r="A7183"/>
      <c r="B7183"/>
      <c r="C7183"/>
      <c r="D7183"/>
      <c r="E7183"/>
      <c r="F7183"/>
      <c r="G7183"/>
      <c r="H7183"/>
      <c r="I7183"/>
      <c r="J7183"/>
      <c r="K7183"/>
      <c r="L7183" t="str">
        <f>IF(COUNTIFS(ZSOHPP055[订单号数值], ZSOHSD058[[#This Row],[订单号数值]], ZSOHPP055[行項目], ZSOHSD058[[#This Row],[行項目]])&gt;0, "Y", "")</f>
        <v/>
      </c>
      <c r="M7183" t="str">
        <f>IF(ZSOHSD058[[#This Row],[銷售訂單]]="", "", --ZSOHSD058[[#This Row],[銷售訂單]])</f>
        <v/>
      </c>
      <c r="N7183" s="16" t="str">
        <f>IF(ZSOHSD058[[#This Row],[落胚數]]="","",IF(ISNUMBER(ZSOHSD058[[#This Row],[落胚數]]+0), ZSOHSD058[[#This Row],[落胚數]]+0, 0))</f>
        <v/>
      </c>
    </row>
    <row r="7184" spans="1:14">
      <c r="A7184"/>
      <c r="B7184"/>
      <c r="C7184"/>
      <c r="D7184"/>
      <c r="E7184"/>
      <c r="F7184"/>
      <c r="G7184"/>
      <c r="H7184"/>
      <c r="I7184"/>
      <c r="J7184"/>
      <c r="K7184"/>
      <c r="L7184" t="str">
        <f>IF(COUNTIFS(ZSOHPP055[订单号数值], ZSOHSD058[[#This Row],[订单号数值]], ZSOHPP055[行項目], ZSOHSD058[[#This Row],[行項目]])&gt;0, "Y", "")</f>
        <v/>
      </c>
      <c r="M7184" t="str">
        <f>IF(ZSOHSD058[[#This Row],[銷售訂單]]="", "", --ZSOHSD058[[#This Row],[銷售訂單]])</f>
        <v/>
      </c>
      <c r="N7184" s="16" t="str">
        <f>IF(ZSOHSD058[[#This Row],[落胚數]]="","",IF(ISNUMBER(ZSOHSD058[[#This Row],[落胚數]]+0), ZSOHSD058[[#This Row],[落胚數]]+0, 0))</f>
        <v/>
      </c>
    </row>
    <row r="7185" spans="1:14">
      <c r="A7185"/>
      <c r="B7185"/>
      <c r="C7185"/>
      <c r="D7185"/>
      <c r="E7185"/>
      <c r="F7185"/>
      <c r="G7185"/>
      <c r="H7185"/>
      <c r="I7185"/>
      <c r="J7185"/>
      <c r="K7185"/>
      <c r="L7185" t="str">
        <f>IF(COUNTIFS(ZSOHPP055[订单号数值], ZSOHSD058[[#This Row],[订单号数值]], ZSOHPP055[行項目], ZSOHSD058[[#This Row],[行項目]])&gt;0, "Y", "")</f>
        <v/>
      </c>
      <c r="M7185" t="str">
        <f>IF(ZSOHSD058[[#This Row],[銷售訂單]]="", "", --ZSOHSD058[[#This Row],[銷售訂單]])</f>
        <v/>
      </c>
      <c r="N7185" s="16" t="str">
        <f>IF(ZSOHSD058[[#This Row],[落胚數]]="","",IF(ISNUMBER(ZSOHSD058[[#This Row],[落胚數]]+0), ZSOHSD058[[#This Row],[落胚數]]+0, 0))</f>
        <v/>
      </c>
    </row>
    <row r="7186" spans="1:14">
      <c r="A7186"/>
      <c r="B7186"/>
      <c r="C7186"/>
      <c r="D7186"/>
      <c r="E7186"/>
      <c r="F7186"/>
      <c r="G7186"/>
      <c r="H7186"/>
      <c r="I7186"/>
      <c r="J7186"/>
      <c r="K7186"/>
      <c r="L7186" t="str">
        <f>IF(COUNTIFS(ZSOHPP055[订单号数值], ZSOHSD058[[#This Row],[订单号数值]], ZSOHPP055[行項目], ZSOHSD058[[#This Row],[行項目]])&gt;0, "Y", "")</f>
        <v/>
      </c>
      <c r="M7186" t="str">
        <f>IF(ZSOHSD058[[#This Row],[銷售訂單]]="", "", --ZSOHSD058[[#This Row],[銷售訂單]])</f>
        <v/>
      </c>
      <c r="N7186" s="16" t="str">
        <f>IF(ZSOHSD058[[#This Row],[落胚數]]="","",IF(ISNUMBER(ZSOHSD058[[#This Row],[落胚數]]+0), ZSOHSD058[[#This Row],[落胚數]]+0, 0))</f>
        <v/>
      </c>
    </row>
    <row r="7187" spans="1:14">
      <c r="A7187"/>
      <c r="B7187"/>
      <c r="C7187"/>
      <c r="D7187"/>
      <c r="E7187"/>
      <c r="F7187"/>
      <c r="G7187"/>
      <c r="H7187"/>
      <c r="I7187"/>
      <c r="J7187"/>
      <c r="K7187"/>
      <c r="L7187" t="str">
        <f>IF(COUNTIFS(ZSOHPP055[订单号数值], ZSOHSD058[[#This Row],[订单号数值]], ZSOHPP055[行項目], ZSOHSD058[[#This Row],[行項目]])&gt;0, "Y", "")</f>
        <v/>
      </c>
      <c r="M7187" t="str">
        <f>IF(ZSOHSD058[[#This Row],[銷售訂單]]="", "", --ZSOHSD058[[#This Row],[銷售訂單]])</f>
        <v/>
      </c>
      <c r="N7187" s="16" t="str">
        <f>IF(ZSOHSD058[[#This Row],[落胚數]]="","",IF(ISNUMBER(ZSOHSD058[[#This Row],[落胚數]]+0), ZSOHSD058[[#This Row],[落胚數]]+0, 0))</f>
        <v/>
      </c>
    </row>
    <row r="7188" spans="1:14">
      <c r="A7188"/>
      <c r="B7188"/>
      <c r="C7188"/>
      <c r="D7188"/>
      <c r="E7188"/>
      <c r="F7188"/>
      <c r="G7188"/>
      <c r="H7188"/>
      <c r="I7188"/>
      <c r="J7188"/>
      <c r="K7188"/>
      <c r="L7188" t="str">
        <f>IF(COUNTIFS(ZSOHPP055[订单号数值], ZSOHSD058[[#This Row],[订单号数值]], ZSOHPP055[行項目], ZSOHSD058[[#This Row],[行項目]])&gt;0, "Y", "")</f>
        <v/>
      </c>
      <c r="M7188" t="str">
        <f>IF(ZSOHSD058[[#This Row],[銷售訂單]]="", "", --ZSOHSD058[[#This Row],[銷售訂單]])</f>
        <v/>
      </c>
      <c r="N7188" s="16" t="str">
        <f>IF(ZSOHSD058[[#This Row],[落胚數]]="","",IF(ISNUMBER(ZSOHSD058[[#This Row],[落胚數]]+0), ZSOHSD058[[#This Row],[落胚數]]+0, 0))</f>
        <v/>
      </c>
    </row>
    <row r="7189" spans="1:14">
      <c r="A7189"/>
      <c r="B7189"/>
      <c r="C7189"/>
      <c r="D7189"/>
      <c r="E7189"/>
      <c r="F7189"/>
      <c r="G7189"/>
      <c r="H7189"/>
      <c r="I7189"/>
      <c r="J7189"/>
      <c r="K7189"/>
      <c r="L7189" t="str">
        <f>IF(COUNTIFS(ZSOHPP055[订单号数值], ZSOHSD058[[#This Row],[订单号数值]], ZSOHPP055[行項目], ZSOHSD058[[#This Row],[行項目]])&gt;0, "Y", "")</f>
        <v/>
      </c>
      <c r="M7189" t="str">
        <f>IF(ZSOHSD058[[#This Row],[銷售訂單]]="", "", --ZSOHSD058[[#This Row],[銷售訂單]])</f>
        <v/>
      </c>
      <c r="N7189" s="16" t="str">
        <f>IF(ZSOHSD058[[#This Row],[落胚數]]="","",IF(ISNUMBER(ZSOHSD058[[#This Row],[落胚數]]+0), ZSOHSD058[[#This Row],[落胚數]]+0, 0))</f>
        <v/>
      </c>
    </row>
    <row r="7190" spans="1:14">
      <c r="A7190"/>
      <c r="B7190"/>
      <c r="C7190"/>
      <c r="D7190"/>
      <c r="E7190"/>
      <c r="F7190"/>
      <c r="G7190"/>
      <c r="H7190"/>
      <c r="I7190"/>
      <c r="J7190"/>
      <c r="K7190"/>
      <c r="L7190" t="str">
        <f>IF(COUNTIFS(ZSOHPP055[订单号数值], ZSOHSD058[[#This Row],[订单号数值]], ZSOHPP055[行項目], ZSOHSD058[[#This Row],[行項目]])&gt;0, "Y", "")</f>
        <v/>
      </c>
      <c r="M7190" t="str">
        <f>IF(ZSOHSD058[[#This Row],[銷售訂單]]="", "", --ZSOHSD058[[#This Row],[銷售訂單]])</f>
        <v/>
      </c>
      <c r="N7190" s="16" t="str">
        <f>IF(ZSOHSD058[[#This Row],[落胚數]]="","",IF(ISNUMBER(ZSOHSD058[[#This Row],[落胚數]]+0), ZSOHSD058[[#This Row],[落胚數]]+0, 0))</f>
        <v/>
      </c>
    </row>
    <row r="7191" spans="1:14">
      <c r="A7191"/>
      <c r="B7191"/>
      <c r="C7191"/>
      <c r="D7191"/>
      <c r="E7191"/>
      <c r="F7191"/>
      <c r="G7191"/>
      <c r="H7191"/>
      <c r="I7191"/>
      <c r="J7191"/>
      <c r="K7191"/>
      <c r="L7191" t="str">
        <f>IF(COUNTIFS(ZSOHPP055[订单号数值], ZSOHSD058[[#This Row],[订单号数值]], ZSOHPP055[行項目], ZSOHSD058[[#This Row],[行項目]])&gt;0, "Y", "")</f>
        <v/>
      </c>
      <c r="M7191" t="str">
        <f>IF(ZSOHSD058[[#This Row],[銷售訂單]]="", "", --ZSOHSD058[[#This Row],[銷售訂單]])</f>
        <v/>
      </c>
      <c r="N7191" s="16" t="str">
        <f>IF(ZSOHSD058[[#This Row],[落胚數]]="","",IF(ISNUMBER(ZSOHSD058[[#This Row],[落胚數]]+0), ZSOHSD058[[#This Row],[落胚數]]+0, 0))</f>
        <v/>
      </c>
    </row>
    <row r="7192" spans="1:14">
      <c r="A7192"/>
      <c r="B7192"/>
      <c r="C7192"/>
      <c r="D7192"/>
      <c r="E7192"/>
      <c r="F7192"/>
      <c r="G7192"/>
      <c r="H7192"/>
      <c r="I7192"/>
      <c r="J7192"/>
      <c r="K7192"/>
      <c r="L7192" t="str">
        <f>IF(COUNTIFS(ZSOHPP055[订单号数值], ZSOHSD058[[#This Row],[订单号数值]], ZSOHPP055[行項目], ZSOHSD058[[#This Row],[行項目]])&gt;0, "Y", "")</f>
        <v/>
      </c>
      <c r="M7192" t="str">
        <f>IF(ZSOHSD058[[#This Row],[銷售訂單]]="", "", --ZSOHSD058[[#This Row],[銷售訂單]])</f>
        <v/>
      </c>
      <c r="N7192" s="16" t="str">
        <f>IF(ZSOHSD058[[#This Row],[落胚數]]="","",IF(ISNUMBER(ZSOHSD058[[#This Row],[落胚數]]+0), ZSOHSD058[[#This Row],[落胚數]]+0, 0))</f>
        <v/>
      </c>
    </row>
    <row r="7193" spans="1:14">
      <c r="A7193"/>
      <c r="B7193"/>
      <c r="C7193"/>
      <c r="D7193"/>
      <c r="E7193"/>
      <c r="F7193"/>
      <c r="G7193"/>
      <c r="H7193"/>
      <c r="I7193"/>
      <c r="J7193"/>
      <c r="K7193"/>
      <c r="L7193" t="str">
        <f>IF(COUNTIFS(ZSOHPP055[订单号数值], ZSOHSD058[[#This Row],[订单号数值]], ZSOHPP055[行項目], ZSOHSD058[[#This Row],[行項目]])&gt;0, "Y", "")</f>
        <v/>
      </c>
      <c r="M7193" t="str">
        <f>IF(ZSOHSD058[[#This Row],[銷售訂單]]="", "", --ZSOHSD058[[#This Row],[銷售訂單]])</f>
        <v/>
      </c>
      <c r="N7193" s="16" t="str">
        <f>IF(ZSOHSD058[[#This Row],[落胚數]]="","",IF(ISNUMBER(ZSOHSD058[[#This Row],[落胚數]]+0), ZSOHSD058[[#This Row],[落胚數]]+0, 0))</f>
        <v/>
      </c>
    </row>
    <row r="7194" spans="1:14">
      <c r="A7194"/>
      <c r="B7194"/>
      <c r="C7194"/>
      <c r="D7194"/>
      <c r="E7194"/>
      <c r="F7194"/>
      <c r="G7194"/>
      <c r="H7194"/>
      <c r="I7194"/>
      <c r="J7194"/>
      <c r="K7194"/>
      <c r="L7194" t="str">
        <f>IF(COUNTIFS(ZSOHPP055[订单号数值], ZSOHSD058[[#This Row],[订单号数值]], ZSOHPP055[行項目], ZSOHSD058[[#This Row],[行項目]])&gt;0, "Y", "")</f>
        <v/>
      </c>
      <c r="M7194" t="str">
        <f>IF(ZSOHSD058[[#This Row],[銷售訂單]]="", "", --ZSOHSD058[[#This Row],[銷售訂單]])</f>
        <v/>
      </c>
      <c r="N7194" s="16" t="str">
        <f>IF(ZSOHSD058[[#This Row],[落胚數]]="","",IF(ISNUMBER(ZSOHSD058[[#This Row],[落胚數]]+0), ZSOHSD058[[#This Row],[落胚數]]+0, 0))</f>
        <v/>
      </c>
    </row>
    <row r="7195" spans="1:14">
      <c r="A7195"/>
      <c r="B7195"/>
      <c r="C7195"/>
      <c r="D7195"/>
      <c r="E7195"/>
      <c r="F7195"/>
      <c r="G7195"/>
      <c r="H7195"/>
      <c r="I7195"/>
      <c r="J7195"/>
      <c r="K7195"/>
      <c r="L7195" t="str">
        <f>IF(COUNTIFS(ZSOHPP055[订单号数值], ZSOHSD058[[#This Row],[订单号数值]], ZSOHPP055[行項目], ZSOHSD058[[#This Row],[行項目]])&gt;0, "Y", "")</f>
        <v/>
      </c>
      <c r="M7195" t="str">
        <f>IF(ZSOHSD058[[#This Row],[銷售訂單]]="", "", --ZSOHSD058[[#This Row],[銷售訂單]])</f>
        <v/>
      </c>
      <c r="N7195" s="16" t="str">
        <f>IF(ZSOHSD058[[#This Row],[落胚數]]="","",IF(ISNUMBER(ZSOHSD058[[#This Row],[落胚數]]+0), ZSOHSD058[[#This Row],[落胚數]]+0, 0))</f>
        <v/>
      </c>
    </row>
    <row r="7196" spans="1:14">
      <c r="A7196"/>
      <c r="B7196"/>
      <c r="C7196"/>
      <c r="D7196"/>
      <c r="E7196"/>
      <c r="F7196"/>
      <c r="G7196"/>
      <c r="H7196"/>
      <c r="I7196"/>
      <c r="J7196"/>
      <c r="K7196"/>
      <c r="L7196" t="str">
        <f>IF(COUNTIFS(ZSOHPP055[订单号数值], ZSOHSD058[[#This Row],[订单号数值]], ZSOHPP055[行項目], ZSOHSD058[[#This Row],[行項目]])&gt;0, "Y", "")</f>
        <v/>
      </c>
      <c r="M7196" t="str">
        <f>IF(ZSOHSD058[[#This Row],[銷售訂單]]="", "", --ZSOHSD058[[#This Row],[銷售訂單]])</f>
        <v/>
      </c>
      <c r="N7196" s="16" t="str">
        <f>IF(ZSOHSD058[[#This Row],[落胚數]]="","",IF(ISNUMBER(ZSOHSD058[[#This Row],[落胚數]]+0), ZSOHSD058[[#This Row],[落胚數]]+0, 0))</f>
        <v/>
      </c>
    </row>
    <row r="7197" spans="1:14">
      <c r="A7197"/>
      <c r="B7197"/>
      <c r="C7197"/>
      <c r="D7197"/>
      <c r="E7197"/>
      <c r="F7197"/>
      <c r="G7197"/>
      <c r="H7197"/>
      <c r="I7197"/>
      <c r="J7197"/>
      <c r="K7197"/>
      <c r="L7197" t="str">
        <f>IF(COUNTIFS(ZSOHPP055[订单号数值], ZSOHSD058[[#This Row],[订单号数值]], ZSOHPP055[行項目], ZSOHSD058[[#This Row],[行項目]])&gt;0, "Y", "")</f>
        <v/>
      </c>
      <c r="M7197" t="str">
        <f>IF(ZSOHSD058[[#This Row],[銷售訂單]]="", "", --ZSOHSD058[[#This Row],[銷售訂單]])</f>
        <v/>
      </c>
      <c r="N7197" s="16" t="str">
        <f>IF(ZSOHSD058[[#This Row],[落胚數]]="","",IF(ISNUMBER(ZSOHSD058[[#This Row],[落胚數]]+0), ZSOHSD058[[#This Row],[落胚數]]+0, 0))</f>
        <v/>
      </c>
    </row>
    <row r="7198" spans="1:14">
      <c r="A7198"/>
      <c r="B7198"/>
      <c r="C7198"/>
      <c r="D7198"/>
      <c r="E7198"/>
      <c r="F7198"/>
      <c r="G7198"/>
      <c r="H7198"/>
      <c r="I7198"/>
      <c r="J7198"/>
      <c r="K7198"/>
      <c r="L7198" t="str">
        <f>IF(COUNTIFS(ZSOHPP055[订单号数值], ZSOHSD058[[#This Row],[订单号数值]], ZSOHPP055[行項目], ZSOHSD058[[#This Row],[行項目]])&gt;0, "Y", "")</f>
        <v/>
      </c>
      <c r="M7198" t="str">
        <f>IF(ZSOHSD058[[#This Row],[銷售訂單]]="", "", --ZSOHSD058[[#This Row],[銷售訂單]])</f>
        <v/>
      </c>
      <c r="N7198" s="16" t="str">
        <f>IF(ZSOHSD058[[#This Row],[落胚數]]="","",IF(ISNUMBER(ZSOHSD058[[#This Row],[落胚數]]+0), ZSOHSD058[[#This Row],[落胚數]]+0, 0))</f>
        <v/>
      </c>
    </row>
    <row r="7199" spans="1:14">
      <c r="A7199"/>
      <c r="B7199"/>
      <c r="C7199"/>
      <c r="D7199"/>
      <c r="E7199"/>
      <c r="F7199"/>
      <c r="G7199"/>
      <c r="H7199"/>
      <c r="I7199"/>
      <c r="J7199"/>
      <c r="K7199"/>
      <c r="L7199" t="str">
        <f>IF(COUNTIFS(ZSOHPP055[订单号数值], ZSOHSD058[[#This Row],[订单号数值]], ZSOHPP055[行項目], ZSOHSD058[[#This Row],[行項目]])&gt;0, "Y", "")</f>
        <v/>
      </c>
      <c r="M7199" t="str">
        <f>IF(ZSOHSD058[[#This Row],[銷售訂單]]="", "", --ZSOHSD058[[#This Row],[銷售訂單]])</f>
        <v/>
      </c>
      <c r="N7199" s="16" t="str">
        <f>IF(ZSOHSD058[[#This Row],[落胚數]]="","",IF(ISNUMBER(ZSOHSD058[[#This Row],[落胚數]]+0), ZSOHSD058[[#This Row],[落胚數]]+0, 0))</f>
        <v/>
      </c>
    </row>
    <row r="7200" spans="1:14">
      <c r="A7200"/>
      <c r="B7200"/>
      <c r="C7200"/>
      <c r="D7200"/>
      <c r="E7200"/>
      <c r="F7200"/>
      <c r="G7200"/>
      <c r="H7200"/>
      <c r="I7200"/>
      <c r="J7200"/>
      <c r="K7200"/>
      <c r="L7200" t="str">
        <f>IF(COUNTIFS(ZSOHPP055[订单号数值], ZSOHSD058[[#This Row],[订单号数值]], ZSOHPP055[行項目], ZSOHSD058[[#This Row],[行項目]])&gt;0, "Y", "")</f>
        <v/>
      </c>
      <c r="M7200" t="str">
        <f>IF(ZSOHSD058[[#This Row],[銷售訂單]]="", "", --ZSOHSD058[[#This Row],[銷售訂單]])</f>
        <v/>
      </c>
      <c r="N7200" s="16" t="str">
        <f>IF(ZSOHSD058[[#This Row],[落胚數]]="","",IF(ISNUMBER(ZSOHSD058[[#This Row],[落胚數]]+0), ZSOHSD058[[#This Row],[落胚數]]+0, 0))</f>
        <v/>
      </c>
    </row>
    <row r="7201" spans="1:14">
      <c r="A7201"/>
      <c r="B7201"/>
      <c r="C7201"/>
      <c r="D7201"/>
      <c r="E7201"/>
      <c r="F7201"/>
      <c r="G7201"/>
      <c r="H7201"/>
      <c r="I7201"/>
      <c r="J7201"/>
      <c r="K7201"/>
      <c r="L7201" t="str">
        <f>IF(COUNTIFS(ZSOHPP055[订单号数值], ZSOHSD058[[#This Row],[订单号数值]], ZSOHPP055[行項目], ZSOHSD058[[#This Row],[行項目]])&gt;0, "Y", "")</f>
        <v/>
      </c>
      <c r="M7201" t="str">
        <f>IF(ZSOHSD058[[#This Row],[銷售訂單]]="", "", --ZSOHSD058[[#This Row],[銷售訂單]])</f>
        <v/>
      </c>
      <c r="N7201" s="16" t="str">
        <f>IF(ZSOHSD058[[#This Row],[落胚數]]="","",IF(ISNUMBER(ZSOHSD058[[#This Row],[落胚數]]+0), ZSOHSD058[[#This Row],[落胚數]]+0, 0))</f>
        <v/>
      </c>
    </row>
    <row r="7202" spans="1:14">
      <c r="A7202"/>
      <c r="B7202"/>
      <c r="C7202"/>
      <c r="D7202"/>
      <c r="E7202"/>
      <c r="F7202"/>
      <c r="G7202"/>
      <c r="H7202"/>
      <c r="I7202"/>
      <c r="J7202"/>
      <c r="K7202"/>
      <c r="L7202" t="str">
        <f>IF(COUNTIFS(ZSOHPP055[订单号数值], ZSOHSD058[[#This Row],[订单号数值]], ZSOHPP055[行項目], ZSOHSD058[[#This Row],[行項目]])&gt;0, "Y", "")</f>
        <v/>
      </c>
      <c r="M7202" t="str">
        <f>IF(ZSOHSD058[[#This Row],[銷售訂單]]="", "", --ZSOHSD058[[#This Row],[銷售訂單]])</f>
        <v/>
      </c>
      <c r="N7202" s="16" t="str">
        <f>IF(ZSOHSD058[[#This Row],[落胚數]]="","",IF(ISNUMBER(ZSOHSD058[[#This Row],[落胚數]]+0), ZSOHSD058[[#This Row],[落胚數]]+0, 0))</f>
        <v/>
      </c>
    </row>
    <row r="7203" spans="1:14">
      <c r="A7203"/>
      <c r="B7203"/>
      <c r="C7203"/>
      <c r="D7203"/>
      <c r="E7203"/>
      <c r="F7203"/>
      <c r="G7203"/>
      <c r="H7203"/>
      <c r="I7203"/>
      <c r="J7203"/>
      <c r="K7203"/>
      <c r="L7203" t="str">
        <f>IF(COUNTIFS(ZSOHPP055[订单号数值], ZSOHSD058[[#This Row],[订单号数值]], ZSOHPP055[行項目], ZSOHSD058[[#This Row],[行項目]])&gt;0, "Y", "")</f>
        <v/>
      </c>
      <c r="M7203" t="str">
        <f>IF(ZSOHSD058[[#This Row],[銷售訂單]]="", "", --ZSOHSD058[[#This Row],[銷售訂單]])</f>
        <v/>
      </c>
      <c r="N7203" s="16" t="str">
        <f>IF(ZSOHSD058[[#This Row],[落胚數]]="","",IF(ISNUMBER(ZSOHSD058[[#This Row],[落胚數]]+0), ZSOHSD058[[#This Row],[落胚數]]+0, 0))</f>
        <v/>
      </c>
    </row>
    <row r="7204" spans="1:14">
      <c r="A7204"/>
      <c r="B7204"/>
      <c r="C7204"/>
      <c r="D7204"/>
      <c r="E7204"/>
      <c r="F7204"/>
      <c r="G7204"/>
      <c r="H7204"/>
      <c r="I7204"/>
      <c r="J7204"/>
      <c r="K7204"/>
      <c r="L7204" t="str">
        <f>IF(COUNTIFS(ZSOHPP055[订单号数值], ZSOHSD058[[#This Row],[订单号数值]], ZSOHPP055[行項目], ZSOHSD058[[#This Row],[行項目]])&gt;0, "Y", "")</f>
        <v/>
      </c>
      <c r="M7204" t="str">
        <f>IF(ZSOHSD058[[#This Row],[銷售訂單]]="", "", --ZSOHSD058[[#This Row],[銷售訂單]])</f>
        <v/>
      </c>
      <c r="N7204" s="16" t="str">
        <f>IF(ZSOHSD058[[#This Row],[落胚數]]="","",IF(ISNUMBER(ZSOHSD058[[#This Row],[落胚數]]+0), ZSOHSD058[[#This Row],[落胚數]]+0, 0))</f>
        <v/>
      </c>
    </row>
    <row r="7205" spans="1:14">
      <c r="A7205"/>
      <c r="B7205"/>
      <c r="C7205"/>
      <c r="D7205"/>
      <c r="E7205"/>
      <c r="F7205"/>
      <c r="G7205"/>
      <c r="H7205"/>
      <c r="I7205"/>
      <c r="J7205"/>
      <c r="K7205"/>
      <c r="L7205" t="str">
        <f>IF(COUNTIFS(ZSOHPP055[订单号数值], ZSOHSD058[[#This Row],[订单号数值]], ZSOHPP055[行項目], ZSOHSD058[[#This Row],[行項目]])&gt;0, "Y", "")</f>
        <v/>
      </c>
      <c r="M7205" t="str">
        <f>IF(ZSOHSD058[[#This Row],[銷售訂單]]="", "", --ZSOHSD058[[#This Row],[銷售訂單]])</f>
        <v/>
      </c>
      <c r="N7205" s="16" t="str">
        <f>IF(ZSOHSD058[[#This Row],[落胚數]]="","",IF(ISNUMBER(ZSOHSD058[[#This Row],[落胚數]]+0), ZSOHSD058[[#This Row],[落胚數]]+0, 0))</f>
        <v/>
      </c>
    </row>
    <row r="7206" spans="1:14">
      <c r="A7206"/>
      <c r="B7206"/>
      <c r="C7206"/>
      <c r="D7206"/>
      <c r="E7206"/>
      <c r="F7206"/>
      <c r="G7206"/>
      <c r="H7206"/>
      <c r="I7206"/>
      <c r="J7206"/>
      <c r="K7206"/>
      <c r="L7206" t="str">
        <f>IF(COUNTIFS(ZSOHPP055[订单号数值], ZSOHSD058[[#This Row],[订单号数值]], ZSOHPP055[行項目], ZSOHSD058[[#This Row],[行項目]])&gt;0, "Y", "")</f>
        <v/>
      </c>
      <c r="M7206" t="str">
        <f>IF(ZSOHSD058[[#This Row],[銷售訂單]]="", "", --ZSOHSD058[[#This Row],[銷售訂單]])</f>
        <v/>
      </c>
      <c r="N7206" s="16" t="str">
        <f>IF(ZSOHSD058[[#This Row],[落胚數]]="","",IF(ISNUMBER(ZSOHSD058[[#This Row],[落胚數]]+0), ZSOHSD058[[#This Row],[落胚數]]+0, 0))</f>
        <v/>
      </c>
    </row>
    <row r="7207" spans="1:14">
      <c r="A7207"/>
      <c r="B7207"/>
      <c r="C7207"/>
      <c r="D7207"/>
      <c r="E7207"/>
      <c r="F7207"/>
      <c r="G7207"/>
      <c r="H7207"/>
      <c r="I7207"/>
      <c r="J7207"/>
      <c r="K7207"/>
      <c r="L7207" t="str">
        <f>IF(COUNTIFS(ZSOHPP055[订单号数值], ZSOHSD058[[#This Row],[订单号数值]], ZSOHPP055[行項目], ZSOHSD058[[#This Row],[行項目]])&gt;0, "Y", "")</f>
        <v/>
      </c>
      <c r="M7207" t="str">
        <f>IF(ZSOHSD058[[#This Row],[銷售訂單]]="", "", --ZSOHSD058[[#This Row],[銷售訂單]])</f>
        <v/>
      </c>
      <c r="N7207" s="16" t="str">
        <f>IF(ZSOHSD058[[#This Row],[落胚數]]="","",IF(ISNUMBER(ZSOHSD058[[#This Row],[落胚數]]+0), ZSOHSD058[[#This Row],[落胚數]]+0, 0))</f>
        <v/>
      </c>
    </row>
    <row r="7208" spans="1:14">
      <c r="A7208"/>
      <c r="B7208"/>
      <c r="C7208"/>
      <c r="D7208"/>
      <c r="E7208"/>
      <c r="F7208"/>
      <c r="G7208"/>
      <c r="H7208"/>
      <c r="I7208"/>
      <c r="J7208"/>
      <c r="K7208"/>
      <c r="L7208" t="str">
        <f>IF(COUNTIFS(ZSOHPP055[订单号数值], ZSOHSD058[[#This Row],[订单号数值]], ZSOHPP055[行項目], ZSOHSD058[[#This Row],[行項目]])&gt;0, "Y", "")</f>
        <v/>
      </c>
      <c r="M7208" t="str">
        <f>IF(ZSOHSD058[[#This Row],[銷售訂單]]="", "", --ZSOHSD058[[#This Row],[銷售訂單]])</f>
        <v/>
      </c>
      <c r="N7208" s="16" t="str">
        <f>IF(ZSOHSD058[[#This Row],[落胚數]]="","",IF(ISNUMBER(ZSOHSD058[[#This Row],[落胚數]]+0), ZSOHSD058[[#This Row],[落胚數]]+0, 0))</f>
        <v/>
      </c>
    </row>
    <row r="7209" spans="1:14">
      <c r="A7209"/>
      <c r="B7209"/>
      <c r="C7209"/>
      <c r="D7209"/>
      <c r="E7209"/>
      <c r="F7209"/>
      <c r="G7209"/>
      <c r="H7209"/>
      <c r="I7209"/>
      <c r="J7209"/>
      <c r="K7209"/>
      <c r="L7209" t="str">
        <f>IF(COUNTIFS(ZSOHPP055[订单号数值], ZSOHSD058[[#This Row],[订单号数值]], ZSOHPP055[行項目], ZSOHSD058[[#This Row],[行項目]])&gt;0, "Y", "")</f>
        <v/>
      </c>
      <c r="M7209" t="str">
        <f>IF(ZSOHSD058[[#This Row],[銷售訂單]]="", "", --ZSOHSD058[[#This Row],[銷售訂單]])</f>
        <v/>
      </c>
      <c r="N7209" s="16" t="str">
        <f>IF(ZSOHSD058[[#This Row],[落胚數]]="","",IF(ISNUMBER(ZSOHSD058[[#This Row],[落胚數]]+0), ZSOHSD058[[#This Row],[落胚數]]+0, 0))</f>
        <v/>
      </c>
    </row>
    <row r="7210" spans="1:14">
      <c r="A7210"/>
      <c r="B7210"/>
      <c r="C7210"/>
      <c r="D7210"/>
      <c r="E7210"/>
      <c r="F7210"/>
      <c r="G7210"/>
      <c r="H7210"/>
      <c r="I7210"/>
      <c r="J7210"/>
      <c r="K7210"/>
      <c r="L7210" t="str">
        <f>IF(COUNTIFS(ZSOHPP055[订单号数值], ZSOHSD058[[#This Row],[订单号数值]], ZSOHPP055[行項目], ZSOHSD058[[#This Row],[行項目]])&gt;0, "Y", "")</f>
        <v/>
      </c>
      <c r="M7210" t="str">
        <f>IF(ZSOHSD058[[#This Row],[銷售訂單]]="", "", --ZSOHSD058[[#This Row],[銷售訂單]])</f>
        <v/>
      </c>
      <c r="N7210" s="16" t="str">
        <f>IF(ZSOHSD058[[#This Row],[落胚數]]="","",IF(ISNUMBER(ZSOHSD058[[#This Row],[落胚數]]+0), ZSOHSD058[[#This Row],[落胚數]]+0, 0))</f>
        <v/>
      </c>
    </row>
    <row r="7211" spans="1:14">
      <c r="A7211"/>
      <c r="B7211"/>
      <c r="C7211"/>
      <c r="D7211"/>
      <c r="E7211"/>
      <c r="F7211"/>
      <c r="G7211"/>
      <c r="H7211"/>
      <c r="I7211"/>
      <c r="J7211"/>
      <c r="K7211"/>
      <c r="L7211" t="str">
        <f>IF(COUNTIFS(ZSOHPP055[订单号数值], ZSOHSD058[[#This Row],[订单号数值]], ZSOHPP055[行項目], ZSOHSD058[[#This Row],[行項目]])&gt;0, "Y", "")</f>
        <v/>
      </c>
      <c r="M7211" t="str">
        <f>IF(ZSOHSD058[[#This Row],[銷售訂單]]="", "", --ZSOHSD058[[#This Row],[銷售訂單]])</f>
        <v/>
      </c>
      <c r="N7211" s="16" t="str">
        <f>IF(ZSOHSD058[[#This Row],[落胚數]]="","",IF(ISNUMBER(ZSOHSD058[[#This Row],[落胚數]]+0), ZSOHSD058[[#This Row],[落胚數]]+0, 0))</f>
        <v/>
      </c>
    </row>
    <row r="7212" spans="1:14">
      <c r="A7212"/>
      <c r="B7212"/>
      <c r="C7212"/>
      <c r="D7212"/>
      <c r="E7212"/>
      <c r="F7212"/>
      <c r="G7212"/>
      <c r="H7212"/>
      <c r="I7212"/>
      <c r="J7212"/>
      <c r="K7212"/>
      <c r="L7212" t="str">
        <f>IF(COUNTIFS(ZSOHPP055[订单号数值], ZSOHSD058[[#This Row],[订单号数值]], ZSOHPP055[行項目], ZSOHSD058[[#This Row],[行項目]])&gt;0, "Y", "")</f>
        <v/>
      </c>
      <c r="M7212" t="str">
        <f>IF(ZSOHSD058[[#This Row],[銷售訂單]]="", "", --ZSOHSD058[[#This Row],[銷售訂單]])</f>
        <v/>
      </c>
      <c r="N7212" s="16" t="str">
        <f>IF(ZSOHSD058[[#This Row],[落胚數]]="","",IF(ISNUMBER(ZSOHSD058[[#This Row],[落胚數]]+0), ZSOHSD058[[#This Row],[落胚數]]+0, 0))</f>
        <v/>
      </c>
    </row>
    <row r="7213" spans="1:14">
      <c r="A7213"/>
      <c r="B7213"/>
      <c r="C7213"/>
      <c r="D7213"/>
      <c r="E7213"/>
      <c r="F7213"/>
      <c r="G7213"/>
      <c r="H7213"/>
      <c r="I7213"/>
      <c r="J7213"/>
      <c r="K7213"/>
      <c r="L7213" t="str">
        <f>IF(COUNTIFS(ZSOHPP055[订单号数值], ZSOHSD058[[#This Row],[订单号数值]], ZSOHPP055[行項目], ZSOHSD058[[#This Row],[行項目]])&gt;0, "Y", "")</f>
        <v/>
      </c>
      <c r="M7213" t="str">
        <f>IF(ZSOHSD058[[#This Row],[銷售訂單]]="", "", --ZSOHSD058[[#This Row],[銷售訂單]])</f>
        <v/>
      </c>
      <c r="N7213" s="16" t="str">
        <f>IF(ZSOHSD058[[#This Row],[落胚數]]="","",IF(ISNUMBER(ZSOHSD058[[#This Row],[落胚數]]+0), ZSOHSD058[[#This Row],[落胚數]]+0, 0))</f>
        <v/>
      </c>
    </row>
    <row r="7214" spans="1:14">
      <c r="A7214"/>
      <c r="B7214"/>
      <c r="C7214"/>
      <c r="D7214"/>
      <c r="E7214"/>
      <c r="F7214"/>
      <c r="G7214"/>
      <c r="H7214"/>
      <c r="I7214"/>
      <c r="J7214"/>
      <c r="K7214"/>
      <c r="L7214" t="str">
        <f>IF(COUNTIFS(ZSOHPP055[订单号数值], ZSOHSD058[[#This Row],[订单号数值]], ZSOHPP055[行項目], ZSOHSD058[[#This Row],[行項目]])&gt;0, "Y", "")</f>
        <v/>
      </c>
      <c r="M7214" t="str">
        <f>IF(ZSOHSD058[[#This Row],[銷售訂單]]="", "", --ZSOHSD058[[#This Row],[銷售訂單]])</f>
        <v/>
      </c>
      <c r="N7214" s="16" t="str">
        <f>IF(ZSOHSD058[[#This Row],[落胚數]]="","",IF(ISNUMBER(ZSOHSD058[[#This Row],[落胚數]]+0), ZSOHSD058[[#This Row],[落胚數]]+0, 0))</f>
        <v/>
      </c>
    </row>
    <row r="7215" spans="1:14">
      <c r="A7215"/>
      <c r="B7215"/>
      <c r="C7215"/>
      <c r="D7215"/>
      <c r="E7215"/>
      <c r="F7215"/>
      <c r="G7215"/>
      <c r="H7215"/>
      <c r="I7215"/>
      <c r="J7215"/>
      <c r="K7215"/>
      <c r="L7215" t="str">
        <f>IF(COUNTIFS(ZSOHPP055[订单号数值], ZSOHSD058[[#This Row],[订单号数值]], ZSOHPP055[行項目], ZSOHSD058[[#This Row],[行項目]])&gt;0, "Y", "")</f>
        <v/>
      </c>
      <c r="M7215" t="str">
        <f>IF(ZSOHSD058[[#This Row],[銷售訂單]]="", "", --ZSOHSD058[[#This Row],[銷售訂單]])</f>
        <v/>
      </c>
      <c r="N7215" s="16" t="str">
        <f>IF(ZSOHSD058[[#This Row],[落胚數]]="","",IF(ISNUMBER(ZSOHSD058[[#This Row],[落胚數]]+0), ZSOHSD058[[#This Row],[落胚數]]+0, 0))</f>
        <v/>
      </c>
    </row>
    <row r="7216" spans="1:14">
      <c r="A7216"/>
      <c r="B7216"/>
      <c r="C7216"/>
      <c r="D7216"/>
      <c r="E7216"/>
      <c r="F7216"/>
      <c r="G7216"/>
      <c r="H7216"/>
      <c r="I7216"/>
      <c r="J7216"/>
      <c r="K7216"/>
      <c r="L7216" t="str">
        <f>IF(COUNTIFS(ZSOHPP055[订单号数值], ZSOHSD058[[#This Row],[订单号数值]], ZSOHPP055[行項目], ZSOHSD058[[#This Row],[行項目]])&gt;0, "Y", "")</f>
        <v/>
      </c>
      <c r="M7216" t="str">
        <f>IF(ZSOHSD058[[#This Row],[銷售訂單]]="", "", --ZSOHSD058[[#This Row],[銷售訂單]])</f>
        <v/>
      </c>
      <c r="N7216" s="16" t="str">
        <f>IF(ZSOHSD058[[#This Row],[落胚數]]="","",IF(ISNUMBER(ZSOHSD058[[#This Row],[落胚數]]+0), ZSOHSD058[[#This Row],[落胚數]]+0, 0))</f>
        <v/>
      </c>
    </row>
    <row r="7217" spans="1:14">
      <c r="A7217"/>
      <c r="B7217"/>
      <c r="C7217"/>
      <c r="D7217"/>
      <c r="E7217"/>
      <c r="F7217"/>
      <c r="G7217"/>
      <c r="H7217"/>
      <c r="I7217"/>
      <c r="J7217"/>
      <c r="K7217"/>
      <c r="L7217" t="str">
        <f>IF(COUNTIFS(ZSOHPP055[订单号数值], ZSOHSD058[[#This Row],[订单号数值]], ZSOHPP055[行項目], ZSOHSD058[[#This Row],[行項目]])&gt;0, "Y", "")</f>
        <v/>
      </c>
      <c r="M7217" t="str">
        <f>IF(ZSOHSD058[[#This Row],[銷售訂單]]="", "", --ZSOHSD058[[#This Row],[銷售訂單]])</f>
        <v/>
      </c>
      <c r="N7217" s="16" t="str">
        <f>IF(ZSOHSD058[[#This Row],[落胚數]]="","",IF(ISNUMBER(ZSOHSD058[[#This Row],[落胚數]]+0), ZSOHSD058[[#This Row],[落胚數]]+0, 0))</f>
        <v/>
      </c>
    </row>
    <row r="7218" spans="1:14">
      <c r="A7218"/>
      <c r="B7218"/>
      <c r="C7218"/>
      <c r="D7218"/>
      <c r="E7218"/>
      <c r="F7218"/>
      <c r="G7218"/>
      <c r="H7218"/>
      <c r="I7218"/>
      <c r="J7218"/>
      <c r="K7218"/>
      <c r="L7218" t="str">
        <f>IF(COUNTIFS(ZSOHPP055[订单号数值], ZSOHSD058[[#This Row],[订单号数值]], ZSOHPP055[行項目], ZSOHSD058[[#This Row],[行項目]])&gt;0, "Y", "")</f>
        <v/>
      </c>
      <c r="M7218" t="str">
        <f>IF(ZSOHSD058[[#This Row],[銷售訂單]]="", "", --ZSOHSD058[[#This Row],[銷售訂單]])</f>
        <v/>
      </c>
      <c r="N7218" s="16" t="str">
        <f>IF(ZSOHSD058[[#This Row],[落胚數]]="","",IF(ISNUMBER(ZSOHSD058[[#This Row],[落胚數]]+0), ZSOHSD058[[#This Row],[落胚數]]+0, 0))</f>
        <v/>
      </c>
    </row>
    <row r="7219" spans="1:14">
      <c r="A7219"/>
      <c r="B7219"/>
      <c r="C7219"/>
      <c r="D7219"/>
      <c r="E7219"/>
      <c r="F7219"/>
      <c r="G7219"/>
      <c r="H7219"/>
      <c r="I7219"/>
      <c r="J7219"/>
      <c r="K7219"/>
      <c r="L7219" t="str">
        <f>IF(COUNTIFS(ZSOHPP055[订单号数值], ZSOHSD058[[#This Row],[订单号数值]], ZSOHPP055[行項目], ZSOHSD058[[#This Row],[行項目]])&gt;0, "Y", "")</f>
        <v/>
      </c>
      <c r="M7219" t="str">
        <f>IF(ZSOHSD058[[#This Row],[銷售訂單]]="", "", --ZSOHSD058[[#This Row],[銷售訂單]])</f>
        <v/>
      </c>
      <c r="N7219" s="16" t="str">
        <f>IF(ZSOHSD058[[#This Row],[落胚數]]="","",IF(ISNUMBER(ZSOHSD058[[#This Row],[落胚數]]+0), ZSOHSD058[[#This Row],[落胚數]]+0, 0))</f>
        <v/>
      </c>
    </row>
    <row r="7220" spans="1:14">
      <c r="A7220"/>
      <c r="B7220"/>
      <c r="C7220"/>
      <c r="D7220"/>
      <c r="E7220"/>
      <c r="F7220"/>
      <c r="G7220"/>
      <c r="H7220"/>
      <c r="I7220"/>
      <c r="J7220"/>
      <c r="K7220"/>
      <c r="L7220" t="str">
        <f>IF(COUNTIFS(ZSOHPP055[订单号数值], ZSOHSD058[[#This Row],[订单号数值]], ZSOHPP055[行項目], ZSOHSD058[[#This Row],[行項目]])&gt;0, "Y", "")</f>
        <v/>
      </c>
      <c r="M7220" t="str">
        <f>IF(ZSOHSD058[[#This Row],[銷售訂單]]="", "", --ZSOHSD058[[#This Row],[銷售訂單]])</f>
        <v/>
      </c>
      <c r="N7220" s="16" t="str">
        <f>IF(ZSOHSD058[[#This Row],[落胚數]]="","",IF(ISNUMBER(ZSOHSD058[[#This Row],[落胚數]]+0), ZSOHSD058[[#This Row],[落胚數]]+0, 0))</f>
        <v/>
      </c>
    </row>
    <row r="7221" spans="1:14">
      <c r="A7221"/>
      <c r="B7221"/>
      <c r="C7221"/>
      <c r="D7221"/>
      <c r="E7221"/>
      <c r="F7221"/>
      <c r="G7221"/>
      <c r="H7221"/>
      <c r="I7221"/>
      <c r="J7221"/>
      <c r="K7221"/>
      <c r="L7221" t="str">
        <f>IF(COUNTIFS(ZSOHPP055[订单号数值], ZSOHSD058[[#This Row],[订单号数值]], ZSOHPP055[行項目], ZSOHSD058[[#This Row],[行項目]])&gt;0, "Y", "")</f>
        <v/>
      </c>
      <c r="M7221" t="str">
        <f>IF(ZSOHSD058[[#This Row],[銷售訂單]]="", "", --ZSOHSD058[[#This Row],[銷售訂單]])</f>
        <v/>
      </c>
      <c r="N7221" s="16" t="str">
        <f>IF(ZSOHSD058[[#This Row],[落胚數]]="","",IF(ISNUMBER(ZSOHSD058[[#This Row],[落胚數]]+0), ZSOHSD058[[#This Row],[落胚數]]+0, 0))</f>
        <v/>
      </c>
    </row>
    <row r="7222" spans="1:14">
      <c r="A7222"/>
      <c r="B7222"/>
      <c r="C7222"/>
      <c r="D7222"/>
      <c r="E7222"/>
      <c r="F7222"/>
      <c r="G7222"/>
      <c r="H7222"/>
      <c r="I7222"/>
      <c r="J7222"/>
      <c r="K7222"/>
      <c r="L7222" t="str">
        <f>IF(COUNTIFS(ZSOHPP055[订单号数值], ZSOHSD058[[#This Row],[订单号数值]], ZSOHPP055[行項目], ZSOHSD058[[#This Row],[行項目]])&gt;0, "Y", "")</f>
        <v/>
      </c>
      <c r="M7222" t="str">
        <f>IF(ZSOHSD058[[#This Row],[銷售訂單]]="", "", --ZSOHSD058[[#This Row],[銷售訂單]])</f>
        <v/>
      </c>
      <c r="N7222" s="16" t="str">
        <f>IF(ZSOHSD058[[#This Row],[落胚數]]="","",IF(ISNUMBER(ZSOHSD058[[#This Row],[落胚數]]+0), ZSOHSD058[[#This Row],[落胚數]]+0, 0))</f>
        <v/>
      </c>
    </row>
    <row r="7223" spans="1:14">
      <c r="A7223"/>
      <c r="B7223"/>
      <c r="C7223"/>
      <c r="D7223"/>
      <c r="E7223"/>
      <c r="F7223"/>
      <c r="G7223"/>
      <c r="H7223"/>
      <c r="I7223"/>
      <c r="J7223"/>
      <c r="K7223"/>
      <c r="L7223" t="str">
        <f>IF(COUNTIFS(ZSOHPP055[订单号数值], ZSOHSD058[[#This Row],[订单号数值]], ZSOHPP055[行項目], ZSOHSD058[[#This Row],[行項目]])&gt;0, "Y", "")</f>
        <v/>
      </c>
      <c r="M7223" t="str">
        <f>IF(ZSOHSD058[[#This Row],[銷售訂單]]="", "", --ZSOHSD058[[#This Row],[銷售訂單]])</f>
        <v/>
      </c>
      <c r="N7223" s="16" t="str">
        <f>IF(ZSOHSD058[[#This Row],[落胚數]]="","",IF(ISNUMBER(ZSOHSD058[[#This Row],[落胚數]]+0), ZSOHSD058[[#This Row],[落胚數]]+0, 0))</f>
        <v/>
      </c>
    </row>
    <row r="7224" spans="1:14">
      <c r="A7224"/>
      <c r="B7224"/>
      <c r="C7224"/>
      <c r="D7224"/>
      <c r="E7224"/>
      <c r="F7224"/>
      <c r="G7224"/>
      <c r="H7224"/>
      <c r="I7224"/>
      <c r="J7224"/>
      <c r="K7224"/>
      <c r="L7224" t="str">
        <f>IF(COUNTIFS(ZSOHPP055[订单号数值], ZSOHSD058[[#This Row],[订单号数值]], ZSOHPP055[行項目], ZSOHSD058[[#This Row],[行項目]])&gt;0, "Y", "")</f>
        <v/>
      </c>
      <c r="M7224" t="str">
        <f>IF(ZSOHSD058[[#This Row],[銷售訂單]]="", "", --ZSOHSD058[[#This Row],[銷售訂單]])</f>
        <v/>
      </c>
      <c r="N7224" s="16" t="str">
        <f>IF(ZSOHSD058[[#This Row],[落胚數]]="","",IF(ISNUMBER(ZSOHSD058[[#This Row],[落胚數]]+0), ZSOHSD058[[#This Row],[落胚數]]+0, 0))</f>
        <v/>
      </c>
    </row>
    <row r="7225" spans="1:14">
      <c r="A7225"/>
      <c r="B7225"/>
      <c r="C7225"/>
      <c r="D7225"/>
      <c r="E7225"/>
      <c r="F7225"/>
      <c r="G7225"/>
      <c r="H7225"/>
      <c r="I7225"/>
      <c r="J7225"/>
      <c r="K7225"/>
      <c r="L7225" t="str">
        <f>IF(COUNTIFS(ZSOHPP055[订单号数值], ZSOHSD058[[#This Row],[订单号数值]], ZSOHPP055[行項目], ZSOHSD058[[#This Row],[行項目]])&gt;0, "Y", "")</f>
        <v/>
      </c>
      <c r="M7225" t="str">
        <f>IF(ZSOHSD058[[#This Row],[銷售訂單]]="", "", --ZSOHSD058[[#This Row],[銷售訂單]])</f>
        <v/>
      </c>
      <c r="N7225" s="16" t="str">
        <f>IF(ZSOHSD058[[#This Row],[落胚數]]="","",IF(ISNUMBER(ZSOHSD058[[#This Row],[落胚數]]+0), ZSOHSD058[[#This Row],[落胚數]]+0, 0))</f>
        <v/>
      </c>
    </row>
    <row r="7226" spans="1:14">
      <c r="A7226"/>
      <c r="B7226"/>
      <c r="C7226"/>
      <c r="D7226"/>
      <c r="E7226"/>
      <c r="F7226"/>
      <c r="G7226"/>
      <c r="H7226"/>
      <c r="I7226"/>
      <c r="J7226"/>
      <c r="K7226"/>
      <c r="L7226" t="str">
        <f>IF(COUNTIFS(ZSOHPP055[订单号数值], ZSOHSD058[[#This Row],[订单号数值]], ZSOHPP055[行項目], ZSOHSD058[[#This Row],[行項目]])&gt;0, "Y", "")</f>
        <v/>
      </c>
      <c r="M7226" t="str">
        <f>IF(ZSOHSD058[[#This Row],[銷售訂單]]="", "", --ZSOHSD058[[#This Row],[銷售訂單]])</f>
        <v/>
      </c>
      <c r="N7226" s="16" t="str">
        <f>IF(ZSOHSD058[[#This Row],[落胚數]]="","",IF(ISNUMBER(ZSOHSD058[[#This Row],[落胚數]]+0), ZSOHSD058[[#This Row],[落胚數]]+0, 0))</f>
        <v/>
      </c>
    </row>
    <row r="7227" spans="1:14">
      <c r="A7227"/>
      <c r="B7227"/>
      <c r="C7227"/>
      <c r="D7227"/>
      <c r="E7227"/>
      <c r="F7227"/>
      <c r="G7227"/>
      <c r="H7227"/>
      <c r="I7227"/>
      <c r="J7227"/>
      <c r="K7227"/>
      <c r="L7227" t="str">
        <f>IF(COUNTIFS(ZSOHPP055[订单号数值], ZSOHSD058[[#This Row],[订单号数值]], ZSOHPP055[行項目], ZSOHSD058[[#This Row],[行項目]])&gt;0, "Y", "")</f>
        <v/>
      </c>
      <c r="M7227" t="str">
        <f>IF(ZSOHSD058[[#This Row],[銷售訂單]]="", "", --ZSOHSD058[[#This Row],[銷售訂單]])</f>
        <v/>
      </c>
      <c r="N7227" s="16" t="str">
        <f>IF(ZSOHSD058[[#This Row],[落胚數]]="","",IF(ISNUMBER(ZSOHSD058[[#This Row],[落胚數]]+0), ZSOHSD058[[#This Row],[落胚數]]+0, 0))</f>
        <v/>
      </c>
    </row>
    <row r="7228" spans="1:14">
      <c r="A7228"/>
      <c r="B7228"/>
      <c r="C7228"/>
      <c r="D7228"/>
      <c r="E7228"/>
      <c r="F7228"/>
      <c r="G7228"/>
      <c r="H7228"/>
      <c r="I7228"/>
      <c r="J7228"/>
      <c r="K7228"/>
      <c r="L7228" t="str">
        <f>IF(COUNTIFS(ZSOHPP055[订单号数值], ZSOHSD058[[#This Row],[订单号数值]], ZSOHPP055[行項目], ZSOHSD058[[#This Row],[行項目]])&gt;0, "Y", "")</f>
        <v/>
      </c>
      <c r="M7228" t="str">
        <f>IF(ZSOHSD058[[#This Row],[銷售訂單]]="", "", --ZSOHSD058[[#This Row],[銷售訂單]])</f>
        <v/>
      </c>
      <c r="N7228" s="16" t="str">
        <f>IF(ZSOHSD058[[#This Row],[落胚數]]="","",IF(ISNUMBER(ZSOHSD058[[#This Row],[落胚數]]+0), ZSOHSD058[[#This Row],[落胚數]]+0, 0))</f>
        <v/>
      </c>
    </row>
    <row r="7229" spans="1:14">
      <c r="A7229"/>
      <c r="B7229"/>
      <c r="C7229"/>
      <c r="D7229"/>
      <c r="E7229"/>
      <c r="F7229"/>
      <c r="G7229"/>
      <c r="H7229"/>
      <c r="I7229"/>
      <c r="J7229"/>
      <c r="K7229"/>
      <c r="L7229" t="str">
        <f>IF(COUNTIFS(ZSOHPP055[订单号数值], ZSOHSD058[[#This Row],[订单号数值]], ZSOHPP055[行項目], ZSOHSD058[[#This Row],[行項目]])&gt;0, "Y", "")</f>
        <v/>
      </c>
      <c r="M7229" t="str">
        <f>IF(ZSOHSD058[[#This Row],[銷售訂單]]="", "", --ZSOHSD058[[#This Row],[銷售訂單]])</f>
        <v/>
      </c>
      <c r="N7229" s="16" t="str">
        <f>IF(ZSOHSD058[[#This Row],[落胚數]]="","",IF(ISNUMBER(ZSOHSD058[[#This Row],[落胚數]]+0), ZSOHSD058[[#This Row],[落胚數]]+0, 0))</f>
        <v/>
      </c>
    </row>
    <row r="7230" spans="1:14">
      <c r="A7230"/>
      <c r="B7230"/>
      <c r="C7230"/>
      <c r="D7230"/>
      <c r="E7230"/>
      <c r="F7230"/>
      <c r="G7230"/>
      <c r="H7230"/>
      <c r="I7230"/>
      <c r="J7230"/>
      <c r="K7230"/>
      <c r="L7230" t="str">
        <f>IF(COUNTIFS(ZSOHPP055[订单号数值], ZSOHSD058[[#This Row],[订单号数值]], ZSOHPP055[行項目], ZSOHSD058[[#This Row],[行項目]])&gt;0, "Y", "")</f>
        <v/>
      </c>
      <c r="M7230" t="str">
        <f>IF(ZSOHSD058[[#This Row],[銷售訂單]]="", "", --ZSOHSD058[[#This Row],[銷售訂單]])</f>
        <v/>
      </c>
      <c r="N7230" s="16" t="str">
        <f>IF(ZSOHSD058[[#This Row],[落胚數]]="","",IF(ISNUMBER(ZSOHSD058[[#This Row],[落胚數]]+0), ZSOHSD058[[#This Row],[落胚數]]+0, 0))</f>
        <v/>
      </c>
    </row>
    <row r="7231" spans="1:14">
      <c r="A7231"/>
      <c r="B7231"/>
      <c r="C7231"/>
      <c r="D7231"/>
      <c r="E7231"/>
      <c r="F7231"/>
      <c r="G7231"/>
      <c r="H7231"/>
      <c r="I7231"/>
      <c r="J7231"/>
      <c r="K7231"/>
      <c r="L7231" t="str">
        <f>IF(COUNTIFS(ZSOHPP055[订单号数值], ZSOHSD058[[#This Row],[订单号数值]], ZSOHPP055[行項目], ZSOHSD058[[#This Row],[行項目]])&gt;0, "Y", "")</f>
        <v/>
      </c>
      <c r="M7231" t="str">
        <f>IF(ZSOHSD058[[#This Row],[銷售訂單]]="", "", --ZSOHSD058[[#This Row],[銷售訂單]])</f>
        <v/>
      </c>
      <c r="N7231" s="16" t="str">
        <f>IF(ZSOHSD058[[#This Row],[落胚數]]="","",IF(ISNUMBER(ZSOHSD058[[#This Row],[落胚數]]+0), ZSOHSD058[[#This Row],[落胚數]]+0, 0))</f>
        <v/>
      </c>
    </row>
    <row r="7232" spans="1:14">
      <c r="A7232"/>
      <c r="B7232"/>
      <c r="C7232"/>
      <c r="D7232"/>
      <c r="E7232"/>
      <c r="F7232"/>
      <c r="G7232"/>
      <c r="H7232"/>
      <c r="I7232"/>
      <c r="J7232"/>
      <c r="K7232"/>
      <c r="L7232" t="str">
        <f>IF(COUNTIFS(ZSOHPP055[订单号数值], ZSOHSD058[[#This Row],[订单号数值]], ZSOHPP055[行項目], ZSOHSD058[[#This Row],[行項目]])&gt;0, "Y", "")</f>
        <v/>
      </c>
      <c r="M7232" t="str">
        <f>IF(ZSOHSD058[[#This Row],[銷售訂單]]="", "", --ZSOHSD058[[#This Row],[銷售訂單]])</f>
        <v/>
      </c>
      <c r="N7232" s="16" t="str">
        <f>IF(ZSOHSD058[[#This Row],[落胚數]]="","",IF(ISNUMBER(ZSOHSD058[[#This Row],[落胚數]]+0), ZSOHSD058[[#This Row],[落胚數]]+0, 0))</f>
        <v/>
      </c>
    </row>
    <row r="7233" spans="1:14">
      <c r="A7233"/>
      <c r="B7233"/>
      <c r="C7233"/>
      <c r="D7233"/>
      <c r="E7233"/>
      <c r="F7233"/>
      <c r="G7233"/>
      <c r="H7233"/>
      <c r="I7233"/>
      <c r="J7233"/>
      <c r="K7233"/>
      <c r="L7233" t="str">
        <f>IF(COUNTIFS(ZSOHPP055[订单号数值], ZSOHSD058[[#This Row],[订单号数值]], ZSOHPP055[行項目], ZSOHSD058[[#This Row],[行項目]])&gt;0, "Y", "")</f>
        <v/>
      </c>
      <c r="M7233" t="str">
        <f>IF(ZSOHSD058[[#This Row],[銷售訂單]]="", "", --ZSOHSD058[[#This Row],[銷售訂單]])</f>
        <v/>
      </c>
      <c r="N7233" s="16" t="str">
        <f>IF(ZSOHSD058[[#This Row],[落胚數]]="","",IF(ISNUMBER(ZSOHSD058[[#This Row],[落胚數]]+0), ZSOHSD058[[#This Row],[落胚數]]+0, 0))</f>
        <v/>
      </c>
    </row>
    <row r="7234" spans="1:14">
      <c r="A7234"/>
      <c r="B7234"/>
      <c r="C7234"/>
      <c r="D7234"/>
      <c r="E7234"/>
      <c r="F7234"/>
      <c r="G7234"/>
      <c r="H7234"/>
      <c r="I7234"/>
      <c r="J7234"/>
      <c r="K7234"/>
      <c r="L7234" t="str">
        <f>IF(COUNTIFS(ZSOHPP055[订单号数值], ZSOHSD058[[#This Row],[订单号数值]], ZSOHPP055[行項目], ZSOHSD058[[#This Row],[行項目]])&gt;0, "Y", "")</f>
        <v/>
      </c>
      <c r="M7234" t="str">
        <f>IF(ZSOHSD058[[#This Row],[銷售訂單]]="", "", --ZSOHSD058[[#This Row],[銷售訂單]])</f>
        <v/>
      </c>
      <c r="N7234" s="16" t="str">
        <f>IF(ZSOHSD058[[#This Row],[落胚數]]="","",IF(ISNUMBER(ZSOHSD058[[#This Row],[落胚數]]+0), ZSOHSD058[[#This Row],[落胚數]]+0, 0))</f>
        <v/>
      </c>
    </row>
    <row r="7235" spans="1:14">
      <c r="A7235"/>
      <c r="B7235"/>
      <c r="C7235"/>
      <c r="D7235"/>
      <c r="E7235"/>
      <c r="F7235"/>
      <c r="G7235"/>
      <c r="H7235"/>
      <c r="I7235"/>
      <c r="J7235"/>
      <c r="K7235"/>
      <c r="L7235" t="str">
        <f>IF(COUNTIFS(ZSOHPP055[订单号数值], ZSOHSD058[[#This Row],[订单号数值]], ZSOHPP055[行項目], ZSOHSD058[[#This Row],[行項目]])&gt;0, "Y", "")</f>
        <v/>
      </c>
      <c r="M7235" t="str">
        <f>IF(ZSOHSD058[[#This Row],[銷售訂單]]="", "", --ZSOHSD058[[#This Row],[銷售訂單]])</f>
        <v/>
      </c>
      <c r="N7235" s="16" t="str">
        <f>IF(ZSOHSD058[[#This Row],[落胚數]]="","",IF(ISNUMBER(ZSOHSD058[[#This Row],[落胚數]]+0), ZSOHSD058[[#This Row],[落胚數]]+0, 0))</f>
        <v/>
      </c>
    </row>
    <row r="7236" spans="1:14">
      <c r="A7236"/>
      <c r="B7236"/>
      <c r="C7236"/>
      <c r="D7236"/>
      <c r="E7236"/>
      <c r="F7236"/>
      <c r="G7236"/>
      <c r="H7236"/>
      <c r="I7236"/>
      <c r="J7236"/>
      <c r="K7236"/>
      <c r="L7236" t="str">
        <f>IF(COUNTIFS(ZSOHPP055[订单号数值], ZSOHSD058[[#This Row],[订单号数值]], ZSOHPP055[行項目], ZSOHSD058[[#This Row],[行項目]])&gt;0, "Y", "")</f>
        <v/>
      </c>
      <c r="M7236" t="str">
        <f>IF(ZSOHSD058[[#This Row],[銷售訂單]]="", "", --ZSOHSD058[[#This Row],[銷售訂單]])</f>
        <v/>
      </c>
      <c r="N7236" s="16" t="str">
        <f>IF(ZSOHSD058[[#This Row],[落胚數]]="","",IF(ISNUMBER(ZSOHSD058[[#This Row],[落胚數]]+0), ZSOHSD058[[#This Row],[落胚數]]+0, 0))</f>
        <v/>
      </c>
    </row>
    <row r="7237" spans="1:14">
      <c r="A7237"/>
      <c r="B7237"/>
      <c r="C7237"/>
      <c r="D7237"/>
      <c r="E7237"/>
      <c r="F7237"/>
      <c r="G7237"/>
      <c r="H7237"/>
      <c r="I7237"/>
      <c r="J7237"/>
      <c r="K7237"/>
      <c r="L7237" t="str">
        <f>IF(COUNTIFS(ZSOHPP055[订单号数值], ZSOHSD058[[#This Row],[订单号数值]], ZSOHPP055[行項目], ZSOHSD058[[#This Row],[行項目]])&gt;0, "Y", "")</f>
        <v/>
      </c>
      <c r="M7237" t="str">
        <f>IF(ZSOHSD058[[#This Row],[銷售訂單]]="", "", --ZSOHSD058[[#This Row],[銷售訂單]])</f>
        <v/>
      </c>
      <c r="N7237" s="16" t="str">
        <f>IF(ZSOHSD058[[#This Row],[落胚數]]="","",IF(ISNUMBER(ZSOHSD058[[#This Row],[落胚數]]+0), ZSOHSD058[[#This Row],[落胚數]]+0, 0))</f>
        <v/>
      </c>
    </row>
    <row r="7238" spans="1:14">
      <c r="A7238"/>
      <c r="B7238"/>
      <c r="C7238"/>
      <c r="D7238"/>
      <c r="E7238"/>
      <c r="F7238"/>
      <c r="G7238"/>
      <c r="H7238"/>
      <c r="I7238"/>
      <c r="J7238"/>
      <c r="K7238"/>
      <c r="L7238" t="str">
        <f>IF(COUNTIFS(ZSOHPP055[订单号数值], ZSOHSD058[[#This Row],[订单号数值]], ZSOHPP055[行項目], ZSOHSD058[[#This Row],[行項目]])&gt;0, "Y", "")</f>
        <v/>
      </c>
      <c r="M7238" t="str">
        <f>IF(ZSOHSD058[[#This Row],[銷售訂單]]="", "", --ZSOHSD058[[#This Row],[銷售訂單]])</f>
        <v/>
      </c>
      <c r="N7238" s="16" t="str">
        <f>IF(ZSOHSD058[[#This Row],[落胚數]]="","",IF(ISNUMBER(ZSOHSD058[[#This Row],[落胚數]]+0), ZSOHSD058[[#This Row],[落胚數]]+0, 0))</f>
        <v/>
      </c>
    </row>
    <row r="7239" spans="1:14">
      <c r="A7239"/>
      <c r="B7239"/>
      <c r="C7239"/>
      <c r="D7239"/>
      <c r="E7239"/>
      <c r="F7239"/>
      <c r="G7239"/>
      <c r="H7239"/>
      <c r="I7239"/>
      <c r="J7239"/>
      <c r="K7239"/>
      <c r="L7239" t="str">
        <f>IF(COUNTIFS(ZSOHPP055[订单号数值], ZSOHSD058[[#This Row],[订单号数值]], ZSOHPP055[行項目], ZSOHSD058[[#This Row],[行項目]])&gt;0, "Y", "")</f>
        <v/>
      </c>
      <c r="M7239" t="str">
        <f>IF(ZSOHSD058[[#This Row],[銷售訂單]]="", "", --ZSOHSD058[[#This Row],[銷售訂單]])</f>
        <v/>
      </c>
      <c r="N7239" s="16" t="str">
        <f>IF(ZSOHSD058[[#This Row],[落胚數]]="","",IF(ISNUMBER(ZSOHSD058[[#This Row],[落胚數]]+0), ZSOHSD058[[#This Row],[落胚數]]+0, 0))</f>
        <v/>
      </c>
    </row>
    <row r="7240" spans="1:14">
      <c r="A7240"/>
      <c r="B7240"/>
      <c r="C7240"/>
      <c r="D7240"/>
      <c r="E7240"/>
      <c r="F7240"/>
      <c r="G7240"/>
      <c r="H7240"/>
      <c r="I7240"/>
      <c r="J7240"/>
      <c r="K7240"/>
      <c r="L7240" t="str">
        <f>IF(COUNTIFS(ZSOHPP055[订单号数值], ZSOHSD058[[#This Row],[订单号数值]], ZSOHPP055[行項目], ZSOHSD058[[#This Row],[行項目]])&gt;0, "Y", "")</f>
        <v/>
      </c>
      <c r="M7240" t="str">
        <f>IF(ZSOHSD058[[#This Row],[銷售訂單]]="", "", --ZSOHSD058[[#This Row],[銷售訂單]])</f>
        <v/>
      </c>
      <c r="N7240" s="16" t="str">
        <f>IF(ZSOHSD058[[#This Row],[落胚數]]="","",IF(ISNUMBER(ZSOHSD058[[#This Row],[落胚數]]+0), ZSOHSD058[[#This Row],[落胚數]]+0, 0))</f>
        <v/>
      </c>
    </row>
    <row r="7241" spans="1:14">
      <c r="A7241"/>
      <c r="B7241"/>
      <c r="C7241"/>
      <c r="D7241"/>
      <c r="E7241"/>
      <c r="F7241"/>
      <c r="G7241"/>
      <c r="H7241"/>
      <c r="I7241"/>
      <c r="J7241"/>
      <c r="K7241"/>
      <c r="L7241" t="str">
        <f>IF(COUNTIFS(ZSOHPP055[订单号数值], ZSOHSD058[[#This Row],[订单号数值]], ZSOHPP055[行項目], ZSOHSD058[[#This Row],[行項目]])&gt;0, "Y", "")</f>
        <v/>
      </c>
      <c r="M7241" t="str">
        <f>IF(ZSOHSD058[[#This Row],[銷售訂單]]="", "", --ZSOHSD058[[#This Row],[銷售訂單]])</f>
        <v/>
      </c>
      <c r="N7241" s="16" t="str">
        <f>IF(ZSOHSD058[[#This Row],[落胚數]]="","",IF(ISNUMBER(ZSOHSD058[[#This Row],[落胚數]]+0), ZSOHSD058[[#This Row],[落胚數]]+0, 0))</f>
        <v/>
      </c>
    </row>
    <row r="7242" spans="1:14">
      <c r="A7242"/>
      <c r="B7242"/>
      <c r="C7242"/>
      <c r="D7242"/>
      <c r="E7242"/>
      <c r="F7242"/>
      <c r="G7242"/>
      <c r="H7242"/>
      <c r="I7242"/>
      <c r="J7242"/>
      <c r="K7242"/>
      <c r="L7242" t="str">
        <f>IF(COUNTIFS(ZSOHPP055[订单号数值], ZSOHSD058[[#This Row],[订单号数值]], ZSOHPP055[行項目], ZSOHSD058[[#This Row],[行項目]])&gt;0, "Y", "")</f>
        <v/>
      </c>
      <c r="M7242" t="str">
        <f>IF(ZSOHSD058[[#This Row],[銷售訂單]]="", "", --ZSOHSD058[[#This Row],[銷售訂單]])</f>
        <v/>
      </c>
      <c r="N7242" s="16" t="str">
        <f>IF(ZSOHSD058[[#This Row],[落胚數]]="","",IF(ISNUMBER(ZSOHSD058[[#This Row],[落胚數]]+0), ZSOHSD058[[#This Row],[落胚數]]+0, 0))</f>
        <v/>
      </c>
    </row>
    <row r="7243" spans="1:14">
      <c r="A7243"/>
      <c r="B7243"/>
      <c r="C7243"/>
      <c r="D7243"/>
      <c r="E7243"/>
      <c r="F7243"/>
      <c r="G7243"/>
      <c r="H7243"/>
      <c r="I7243"/>
      <c r="J7243"/>
      <c r="K7243"/>
      <c r="L7243" t="str">
        <f>IF(COUNTIFS(ZSOHPP055[订单号数值], ZSOHSD058[[#This Row],[订单号数值]], ZSOHPP055[行項目], ZSOHSD058[[#This Row],[行項目]])&gt;0, "Y", "")</f>
        <v/>
      </c>
      <c r="M7243" t="str">
        <f>IF(ZSOHSD058[[#This Row],[銷售訂單]]="", "", --ZSOHSD058[[#This Row],[銷售訂單]])</f>
        <v/>
      </c>
      <c r="N7243" s="16" t="str">
        <f>IF(ZSOHSD058[[#This Row],[落胚數]]="","",IF(ISNUMBER(ZSOHSD058[[#This Row],[落胚數]]+0), ZSOHSD058[[#This Row],[落胚數]]+0, 0))</f>
        <v/>
      </c>
    </row>
    <row r="7244" spans="1:14">
      <c r="A7244"/>
      <c r="B7244"/>
      <c r="C7244"/>
      <c r="D7244"/>
      <c r="E7244"/>
      <c r="F7244"/>
      <c r="G7244"/>
      <c r="H7244"/>
      <c r="I7244"/>
      <c r="J7244"/>
      <c r="K7244"/>
      <c r="L7244" t="str">
        <f>IF(COUNTIFS(ZSOHPP055[订单号数值], ZSOHSD058[[#This Row],[订单号数值]], ZSOHPP055[行項目], ZSOHSD058[[#This Row],[行項目]])&gt;0, "Y", "")</f>
        <v/>
      </c>
      <c r="M7244" t="str">
        <f>IF(ZSOHSD058[[#This Row],[銷售訂單]]="", "", --ZSOHSD058[[#This Row],[銷售訂單]])</f>
        <v/>
      </c>
      <c r="N7244" s="16" t="str">
        <f>IF(ZSOHSD058[[#This Row],[落胚數]]="","",IF(ISNUMBER(ZSOHSD058[[#This Row],[落胚數]]+0), ZSOHSD058[[#This Row],[落胚數]]+0, 0))</f>
        <v/>
      </c>
    </row>
    <row r="7245" spans="1:14">
      <c r="A7245"/>
      <c r="B7245"/>
      <c r="C7245"/>
      <c r="D7245"/>
      <c r="E7245"/>
      <c r="F7245"/>
      <c r="G7245"/>
      <c r="H7245"/>
      <c r="I7245"/>
      <c r="J7245"/>
      <c r="K7245"/>
      <c r="L7245" t="str">
        <f>IF(COUNTIFS(ZSOHPP055[订单号数值], ZSOHSD058[[#This Row],[订单号数值]], ZSOHPP055[行項目], ZSOHSD058[[#This Row],[行項目]])&gt;0, "Y", "")</f>
        <v/>
      </c>
      <c r="M7245" t="str">
        <f>IF(ZSOHSD058[[#This Row],[銷售訂單]]="", "", --ZSOHSD058[[#This Row],[銷售訂單]])</f>
        <v/>
      </c>
      <c r="N7245" s="16" t="str">
        <f>IF(ZSOHSD058[[#This Row],[落胚數]]="","",IF(ISNUMBER(ZSOHSD058[[#This Row],[落胚數]]+0), ZSOHSD058[[#This Row],[落胚數]]+0, 0))</f>
        <v/>
      </c>
    </row>
    <row r="7246" spans="1:14">
      <c r="A7246"/>
      <c r="B7246"/>
      <c r="C7246"/>
      <c r="D7246"/>
      <c r="E7246"/>
      <c r="F7246"/>
      <c r="G7246"/>
      <c r="H7246"/>
      <c r="I7246"/>
      <c r="J7246"/>
      <c r="K7246"/>
      <c r="L7246" t="str">
        <f>IF(COUNTIFS(ZSOHPP055[订单号数值], ZSOHSD058[[#This Row],[订单号数值]], ZSOHPP055[行項目], ZSOHSD058[[#This Row],[行項目]])&gt;0, "Y", "")</f>
        <v/>
      </c>
      <c r="M7246" t="str">
        <f>IF(ZSOHSD058[[#This Row],[銷售訂單]]="", "", --ZSOHSD058[[#This Row],[銷售訂單]])</f>
        <v/>
      </c>
      <c r="N7246" s="16" t="str">
        <f>IF(ZSOHSD058[[#This Row],[落胚數]]="","",IF(ISNUMBER(ZSOHSD058[[#This Row],[落胚數]]+0), ZSOHSD058[[#This Row],[落胚數]]+0, 0))</f>
        <v/>
      </c>
    </row>
    <row r="7247" spans="1:14">
      <c r="A7247"/>
      <c r="B7247"/>
      <c r="C7247"/>
      <c r="D7247"/>
      <c r="E7247"/>
      <c r="F7247"/>
      <c r="G7247"/>
      <c r="H7247"/>
      <c r="I7247"/>
      <c r="J7247"/>
      <c r="K7247"/>
      <c r="L7247" t="str">
        <f>IF(COUNTIFS(ZSOHPP055[订单号数值], ZSOHSD058[[#This Row],[订单号数值]], ZSOHPP055[行項目], ZSOHSD058[[#This Row],[行項目]])&gt;0, "Y", "")</f>
        <v/>
      </c>
      <c r="M7247" t="str">
        <f>IF(ZSOHSD058[[#This Row],[銷售訂單]]="", "", --ZSOHSD058[[#This Row],[銷售訂單]])</f>
        <v/>
      </c>
      <c r="N7247" s="16" t="str">
        <f>IF(ZSOHSD058[[#This Row],[落胚數]]="","",IF(ISNUMBER(ZSOHSD058[[#This Row],[落胚數]]+0), ZSOHSD058[[#This Row],[落胚數]]+0, 0))</f>
        <v/>
      </c>
    </row>
    <row r="7248" spans="1:14">
      <c r="A7248"/>
      <c r="B7248"/>
      <c r="C7248"/>
      <c r="D7248"/>
      <c r="E7248"/>
      <c r="F7248"/>
      <c r="G7248"/>
      <c r="H7248"/>
      <c r="I7248"/>
      <c r="J7248"/>
      <c r="K7248"/>
      <c r="L7248" t="str">
        <f>IF(COUNTIFS(ZSOHPP055[订单号数值], ZSOHSD058[[#This Row],[订单号数值]], ZSOHPP055[行項目], ZSOHSD058[[#This Row],[行項目]])&gt;0, "Y", "")</f>
        <v/>
      </c>
      <c r="M7248" t="str">
        <f>IF(ZSOHSD058[[#This Row],[銷售訂單]]="", "", --ZSOHSD058[[#This Row],[銷售訂單]])</f>
        <v/>
      </c>
      <c r="N7248" s="16" t="str">
        <f>IF(ZSOHSD058[[#This Row],[落胚數]]="","",IF(ISNUMBER(ZSOHSD058[[#This Row],[落胚數]]+0), ZSOHSD058[[#This Row],[落胚數]]+0, 0))</f>
        <v/>
      </c>
    </row>
    <row r="7249" spans="1:14">
      <c r="A7249"/>
      <c r="B7249"/>
      <c r="C7249"/>
      <c r="D7249"/>
      <c r="E7249"/>
      <c r="F7249"/>
      <c r="G7249"/>
      <c r="H7249"/>
      <c r="I7249"/>
      <c r="J7249"/>
      <c r="K7249"/>
      <c r="L7249" t="str">
        <f>IF(COUNTIFS(ZSOHPP055[订单号数值], ZSOHSD058[[#This Row],[订单号数值]], ZSOHPP055[行項目], ZSOHSD058[[#This Row],[行項目]])&gt;0, "Y", "")</f>
        <v/>
      </c>
      <c r="M7249" t="str">
        <f>IF(ZSOHSD058[[#This Row],[銷售訂單]]="", "", --ZSOHSD058[[#This Row],[銷售訂單]])</f>
        <v/>
      </c>
      <c r="N7249" s="16" t="str">
        <f>IF(ZSOHSD058[[#This Row],[落胚數]]="","",IF(ISNUMBER(ZSOHSD058[[#This Row],[落胚數]]+0), ZSOHSD058[[#This Row],[落胚數]]+0, 0))</f>
        <v/>
      </c>
    </row>
    <row r="7250" spans="1:14">
      <c r="A7250"/>
      <c r="B7250"/>
      <c r="C7250"/>
      <c r="D7250"/>
      <c r="E7250"/>
      <c r="F7250"/>
      <c r="G7250"/>
      <c r="H7250"/>
      <c r="I7250"/>
      <c r="J7250"/>
      <c r="K7250"/>
      <c r="L7250" t="str">
        <f>IF(COUNTIFS(ZSOHPP055[订单号数值], ZSOHSD058[[#This Row],[订单号数值]], ZSOHPP055[行項目], ZSOHSD058[[#This Row],[行項目]])&gt;0, "Y", "")</f>
        <v/>
      </c>
      <c r="M7250" t="str">
        <f>IF(ZSOHSD058[[#This Row],[銷售訂單]]="", "", --ZSOHSD058[[#This Row],[銷售訂單]])</f>
        <v/>
      </c>
      <c r="N7250" s="16" t="str">
        <f>IF(ZSOHSD058[[#This Row],[落胚數]]="","",IF(ISNUMBER(ZSOHSD058[[#This Row],[落胚數]]+0), ZSOHSD058[[#This Row],[落胚數]]+0, 0))</f>
        <v/>
      </c>
    </row>
    <row r="7251" spans="1:14">
      <c r="A7251"/>
      <c r="B7251"/>
      <c r="C7251"/>
      <c r="D7251"/>
      <c r="E7251"/>
      <c r="F7251"/>
      <c r="G7251"/>
      <c r="H7251"/>
      <c r="I7251"/>
      <c r="J7251"/>
      <c r="K7251"/>
      <c r="L7251" t="str">
        <f>IF(COUNTIFS(ZSOHPP055[订单号数值], ZSOHSD058[[#This Row],[订单号数值]], ZSOHPP055[行項目], ZSOHSD058[[#This Row],[行項目]])&gt;0, "Y", "")</f>
        <v/>
      </c>
      <c r="M7251" t="str">
        <f>IF(ZSOHSD058[[#This Row],[銷售訂單]]="", "", --ZSOHSD058[[#This Row],[銷售訂單]])</f>
        <v/>
      </c>
      <c r="N7251" s="16" t="str">
        <f>IF(ZSOHSD058[[#This Row],[落胚數]]="","",IF(ISNUMBER(ZSOHSD058[[#This Row],[落胚數]]+0), ZSOHSD058[[#This Row],[落胚數]]+0, 0))</f>
        <v/>
      </c>
    </row>
    <row r="7252" spans="1:14">
      <c r="A7252"/>
      <c r="B7252"/>
      <c r="C7252"/>
      <c r="D7252"/>
      <c r="E7252"/>
      <c r="F7252"/>
      <c r="G7252"/>
      <c r="H7252"/>
      <c r="I7252"/>
      <c r="J7252"/>
      <c r="K7252"/>
      <c r="L7252" t="str">
        <f>IF(COUNTIFS(ZSOHPP055[订单号数值], ZSOHSD058[[#This Row],[订单号数值]], ZSOHPP055[行項目], ZSOHSD058[[#This Row],[行項目]])&gt;0, "Y", "")</f>
        <v/>
      </c>
      <c r="M7252" t="str">
        <f>IF(ZSOHSD058[[#This Row],[銷售訂單]]="", "", --ZSOHSD058[[#This Row],[銷售訂單]])</f>
        <v/>
      </c>
      <c r="N7252" s="16" t="str">
        <f>IF(ZSOHSD058[[#This Row],[落胚數]]="","",IF(ISNUMBER(ZSOHSD058[[#This Row],[落胚數]]+0), ZSOHSD058[[#This Row],[落胚數]]+0, 0))</f>
        <v/>
      </c>
    </row>
    <row r="7253" spans="1:14">
      <c r="A7253"/>
      <c r="B7253"/>
      <c r="C7253"/>
      <c r="D7253"/>
      <c r="E7253"/>
      <c r="F7253"/>
      <c r="G7253"/>
      <c r="H7253"/>
      <c r="I7253"/>
      <c r="J7253"/>
      <c r="K7253"/>
      <c r="L7253" t="str">
        <f>IF(COUNTIFS(ZSOHPP055[订单号数值], ZSOHSD058[[#This Row],[订单号数值]], ZSOHPP055[行項目], ZSOHSD058[[#This Row],[行項目]])&gt;0, "Y", "")</f>
        <v/>
      </c>
      <c r="M7253" t="str">
        <f>IF(ZSOHSD058[[#This Row],[銷售訂單]]="", "", --ZSOHSD058[[#This Row],[銷售訂單]])</f>
        <v/>
      </c>
      <c r="N7253" s="16" t="str">
        <f>IF(ZSOHSD058[[#This Row],[落胚數]]="","",IF(ISNUMBER(ZSOHSD058[[#This Row],[落胚數]]+0), ZSOHSD058[[#This Row],[落胚數]]+0, 0))</f>
        <v/>
      </c>
    </row>
    <row r="7254" spans="1:14">
      <c r="A7254"/>
      <c r="B7254"/>
      <c r="C7254"/>
      <c r="D7254"/>
      <c r="E7254"/>
      <c r="F7254"/>
      <c r="G7254"/>
      <c r="H7254"/>
      <c r="I7254"/>
      <c r="J7254"/>
      <c r="K7254"/>
      <c r="L7254" t="str">
        <f>IF(COUNTIFS(ZSOHPP055[订单号数值], ZSOHSD058[[#This Row],[订单号数值]], ZSOHPP055[行項目], ZSOHSD058[[#This Row],[行項目]])&gt;0, "Y", "")</f>
        <v/>
      </c>
      <c r="M7254" t="str">
        <f>IF(ZSOHSD058[[#This Row],[銷售訂單]]="", "", --ZSOHSD058[[#This Row],[銷售訂單]])</f>
        <v/>
      </c>
      <c r="N7254" s="16" t="str">
        <f>IF(ZSOHSD058[[#This Row],[落胚數]]="","",IF(ISNUMBER(ZSOHSD058[[#This Row],[落胚數]]+0), ZSOHSD058[[#This Row],[落胚數]]+0, 0))</f>
        <v/>
      </c>
    </row>
    <row r="7255" spans="1:14">
      <c r="A7255"/>
      <c r="B7255"/>
      <c r="C7255"/>
      <c r="D7255"/>
      <c r="E7255"/>
      <c r="F7255"/>
      <c r="G7255"/>
      <c r="H7255"/>
      <c r="I7255"/>
      <c r="J7255"/>
      <c r="K7255"/>
      <c r="L7255" t="str">
        <f>IF(COUNTIFS(ZSOHPP055[订单号数值], ZSOHSD058[[#This Row],[订单号数值]], ZSOHPP055[行項目], ZSOHSD058[[#This Row],[行項目]])&gt;0, "Y", "")</f>
        <v/>
      </c>
      <c r="M7255" t="str">
        <f>IF(ZSOHSD058[[#This Row],[銷售訂單]]="", "", --ZSOHSD058[[#This Row],[銷售訂單]])</f>
        <v/>
      </c>
      <c r="N7255" s="16" t="str">
        <f>IF(ZSOHSD058[[#This Row],[落胚數]]="","",IF(ISNUMBER(ZSOHSD058[[#This Row],[落胚數]]+0), ZSOHSD058[[#This Row],[落胚數]]+0, 0))</f>
        <v/>
      </c>
    </row>
    <row r="7256" spans="1:14">
      <c r="A7256"/>
      <c r="B7256"/>
      <c r="C7256"/>
      <c r="D7256"/>
      <c r="E7256"/>
      <c r="F7256"/>
      <c r="G7256"/>
      <c r="H7256"/>
      <c r="I7256"/>
      <c r="J7256"/>
      <c r="K7256"/>
      <c r="L7256" t="str">
        <f>IF(COUNTIFS(ZSOHPP055[订单号数值], ZSOHSD058[[#This Row],[订单号数值]], ZSOHPP055[行項目], ZSOHSD058[[#This Row],[行項目]])&gt;0, "Y", "")</f>
        <v/>
      </c>
      <c r="M7256" t="str">
        <f>IF(ZSOHSD058[[#This Row],[銷售訂單]]="", "", --ZSOHSD058[[#This Row],[銷售訂單]])</f>
        <v/>
      </c>
      <c r="N7256" s="16" t="str">
        <f>IF(ZSOHSD058[[#This Row],[落胚數]]="","",IF(ISNUMBER(ZSOHSD058[[#This Row],[落胚數]]+0), ZSOHSD058[[#This Row],[落胚數]]+0, 0))</f>
        <v/>
      </c>
    </row>
    <row r="7257" spans="1:14">
      <c r="A7257"/>
      <c r="B7257"/>
      <c r="C7257"/>
      <c r="D7257"/>
      <c r="E7257"/>
      <c r="F7257"/>
      <c r="G7257"/>
      <c r="H7257"/>
      <c r="I7257"/>
      <c r="J7257"/>
      <c r="K7257"/>
      <c r="L7257" t="str">
        <f>IF(COUNTIFS(ZSOHPP055[订单号数值], ZSOHSD058[[#This Row],[订单号数值]], ZSOHPP055[行項目], ZSOHSD058[[#This Row],[行項目]])&gt;0, "Y", "")</f>
        <v/>
      </c>
      <c r="M7257" t="str">
        <f>IF(ZSOHSD058[[#This Row],[銷售訂單]]="", "", --ZSOHSD058[[#This Row],[銷售訂單]])</f>
        <v/>
      </c>
      <c r="N7257" s="16" t="str">
        <f>IF(ZSOHSD058[[#This Row],[落胚數]]="","",IF(ISNUMBER(ZSOHSD058[[#This Row],[落胚數]]+0), ZSOHSD058[[#This Row],[落胚數]]+0, 0))</f>
        <v/>
      </c>
    </row>
    <row r="7258" spans="1:14">
      <c r="A7258"/>
      <c r="B7258"/>
      <c r="C7258"/>
      <c r="D7258"/>
      <c r="E7258"/>
      <c r="F7258"/>
      <c r="G7258"/>
      <c r="H7258"/>
      <c r="I7258"/>
      <c r="J7258"/>
      <c r="K7258"/>
      <c r="L7258" t="str">
        <f>IF(COUNTIFS(ZSOHPP055[订单号数值], ZSOHSD058[[#This Row],[订单号数值]], ZSOHPP055[行項目], ZSOHSD058[[#This Row],[行項目]])&gt;0, "Y", "")</f>
        <v/>
      </c>
      <c r="M7258" t="str">
        <f>IF(ZSOHSD058[[#This Row],[銷售訂單]]="", "", --ZSOHSD058[[#This Row],[銷售訂單]])</f>
        <v/>
      </c>
      <c r="N7258" s="16" t="str">
        <f>IF(ZSOHSD058[[#This Row],[落胚數]]="","",IF(ISNUMBER(ZSOHSD058[[#This Row],[落胚數]]+0), ZSOHSD058[[#This Row],[落胚數]]+0, 0))</f>
        <v/>
      </c>
    </row>
    <row r="7259" spans="1:14">
      <c r="A7259"/>
      <c r="B7259"/>
      <c r="C7259"/>
      <c r="D7259"/>
      <c r="E7259"/>
      <c r="F7259"/>
      <c r="G7259"/>
      <c r="H7259"/>
      <c r="I7259"/>
      <c r="J7259"/>
      <c r="K7259"/>
      <c r="L7259" t="str">
        <f>IF(COUNTIFS(ZSOHPP055[订单号数值], ZSOHSD058[[#This Row],[订单号数值]], ZSOHPP055[行項目], ZSOHSD058[[#This Row],[行項目]])&gt;0, "Y", "")</f>
        <v/>
      </c>
      <c r="M7259" t="str">
        <f>IF(ZSOHSD058[[#This Row],[銷售訂單]]="", "", --ZSOHSD058[[#This Row],[銷售訂單]])</f>
        <v/>
      </c>
      <c r="N7259" s="16" t="str">
        <f>IF(ZSOHSD058[[#This Row],[落胚數]]="","",IF(ISNUMBER(ZSOHSD058[[#This Row],[落胚數]]+0), ZSOHSD058[[#This Row],[落胚數]]+0, 0))</f>
        <v/>
      </c>
    </row>
    <row r="7260" spans="1:14">
      <c r="A7260"/>
      <c r="B7260"/>
      <c r="C7260"/>
      <c r="D7260"/>
      <c r="E7260"/>
      <c r="F7260"/>
      <c r="G7260"/>
      <c r="H7260"/>
      <c r="I7260"/>
      <c r="J7260"/>
      <c r="K7260"/>
      <c r="L7260" t="str">
        <f>IF(COUNTIFS(ZSOHPP055[订单号数值], ZSOHSD058[[#This Row],[订单号数值]], ZSOHPP055[行項目], ZSOHSD058[[#This Row],[行項目]])&gt;0, "Y", "")</f>
        <v/>
      </c>
      <c r="M7260" t="str">
        <f>IF(ZSOHSD058[[#This Row],[銷售訂單]]="", "", --ZSOHSD058[[#This Row],[銷售訂單]])</f>
        <v/>
      </c>
      <c r="N7260" s="16" t="str">
        <f>IF(ZSOHSD058[[#This Row],[落胚數]]="","",IF(ISNUMBER(ZSOHSD058[[#This Row],[落胚數]]+0), ZSOHSD058[[#This Row],[落胚數]]+0, 0))</f>
        <v/>
      </c>
    </row>
    <row r="7261" spans="1:14">
      <c r="A7261"/>
      <c r="B7261"/>
      <c r="C7261"/>
      <c r="D7261"/>
      <c r="E7261"/>
      <c r="F7261"/>
      <c r="G7261"/>
      <c r="H7261"/>
      <c r="I7261"/>
      <c r="J7261"/>
      <c r="K7261"/>
      <c r="L7261" t="str">
        <f>IF(COUNTIFS(ZSOHPP055[订单号数值], ZSOHSD058[[#This Row],[订单号数值]], ZSOHPP055[行項目], ZSOHSD058[[#This Row],[行項目]])&gt;0, "Y", "")</f>
        <v/>
      </c>
      <c r="M7261" t="str">
        <f>IF(ZSOHSD058[[#This Row],[銷售訂單]]="", "", --ZSOHSD058[[#This Row],[銷售訂單]])</f>
        <v/>
      </c>
      <c r="N7261" s="16" t="str">
        <f>IF(ZSOHSD058[[#This Row],[落胚數]]="","",IF(ISNUMBER(ZSOHSD058[[#This Row],[落胚數]]+0), ZSOHSD058[[#This Row],[落胚數]]+0, 0))</f>
        <v/>
      </c>
    </row>
    <row r="7262" spans="1:14">
      <c r="A7262"/>
      <c r="B7262"/>
      <c r="C7262"/>
      <c r="D7262"/>
      <c r="E7262"/>
      <c r="F7262"/>
      <c r="G7262"/>
      <c r="H7262"/>
      <c r="I7262"/>
      <c r="J7262"/>
      <c r="K7262"/>
      <c r="L7262" t="str">
        <f>IF(COUNTIFS(ZSOHPP055[订单号数值], ZSOHSD058[[#This Row],[订单号数值]], ZSOHPP055[行項目], ZSOHSD058[[#This Row],[行項目]])&gt;0, "Y", "")</f>
        <v/>
      </c>
      <c r="M7262" t="str">
        <f>IF(ZSOHSD058[[#This Row],[銷售訂單]]="", "", --ZSOHSD058[[#This Row],[銷售訂單]])</f>
        <v/>
      </c>
      <c r="N7262" s="16" t="str">
        <f>IF(ZSOHSD058[[#This Row],[落胚數]]="","",IF(ISNUMBER(ZSOHSD058[[#This Row],[落胚數]]+0), ZSOHSD058[[#This Row],[落胚數]]+0, 0))</f>
        <v/>
      </c>
    </row>
    <row r="7263" spans="1:14">
      <c r="A7263"/>
      <c r="B7263"/>
      <c r="C7263"/>
      <c r="D7263"/>
      <c r="E7263"/>
      <c r="F7263"/>
      <c r="G7263"/>
      <c r="H7263"/>
      <c r="I7263"/>
      <c r="J7263"/>
      <c r="K7263"/>
      <c r="L7263" t="str">
        <f>IF(COUNTIFS(ZSOHPP055[订单号数值], ZSOHSD058[[#This Row],[订单号数值]], ZSOHPP055[行項目], ZSOHSD058[[#This Row],[行項目]])&gt;0, "Y", "")</f>
        <v/>
      </c>
      <c r="M7263" t="str">
        <f>IF(ZSOHSD058[[#This Row],[銷售訂單]]="", "", --ZSOHSD058[[#This Row],[銷售訂單]])</f>
        <v/>
      </c>
      <c r="N7263" s="16" t="str">
        <f>IF(ZSOHSD058[[#This Row],[落胚數]]="","",IF(ISNUMBER(ZSOHSD058[[#This Row],[落胚數]]+0), ZSOHSD058[[#This Row],[落胚數]]+0, 0))</f>
        <v/>
      </c>
    </row>
    <row r="7264" spans="1:14">
      <c r="A7264"/>
      <c r="B7264"/>
      <c r="C7264"/>
      <c r="D7264"/>
      <c r="E7264"/>
      <c r="F7264"/>
      <c r="G7264"/>
      <c r="H7264"/>
      <c r="I7264"/>
      <c r="J7264"/>
      <c r="K7264"/>
      <c r="L7264" t="str">
        <f>IF(COUNTIFS(ZSOHPP055[订单号数值], ZSOHSD058[[#This Row],[订单号数值]], ZSOHPP055[行項目], ZSOHSD058[[#This Row],[行項目]])&gt;0, "Y", "")</f>
        <v/>
      </c>
      <c r="M7264" t="str">
        <f>IF(ZSOHSD058[[#This Row],[銷售訂單]]="", "", --ZSOHSD058[[#This Row],[銷售訂單]])</f>
        <v/>
      </c>
      <c r="N7264" s="16" t="str">
        <f>IF(ZSOHSD058[[#This Row],[落胚數]]="","",IF(ISNUMBER(ZSOHSD058[[#This Row],[落胚數]]+0), ZSOHSD058[[#This Row],[落胚數]]+0, 0))</f>
        <v/>
      </c>
    </row>
    <row r="7265" spans="1:14">
      <c r="A7265"/>
      <c r="B7265"/>
      <c r="C7265"/>
      <c r="D7265"/>
      <c r="E7265"/>
      <c r="F7265"/>
      <c r="G7265"/>
      <c r="H7265"/>
      <c r="I7265"/>
      <c r="J7265"/>
      <c r="K7265"/>
      <c r="L7265" t="str">
        <f>IF(COUNTIFS(ZSOHPP055[订单号数值], ZSOHSD058[[#This Row],[订单号数值]], ZSOHPP055[行項目], ZSOHSD058[[#This Row],[行項目]])&gt;0, "Y", "")</f>
        <v/>
      </c>
      <c r="M7265" t="str">
        <f>IF(ZSOHSD058[[#This Row],[銷售訂單]]="", "", --ZSOHSD058[[#This Row],[銷售訂單]])</f>
        <v/>
      </c>
      <c r="N7265" s="16" t="str">
        <f>IF(ZSOHSD058[[#This Row],[落胚數]]="","",IF(ISNUMBER(ZSOHSD058[[#This Row],[落胚數]]+0), ZSOHSD058[[#This Row],[落胚數]]+0, 0))</f>
        <v/>
      </c>
    </row>
    <row r="7266" spans="1:14">
      <c r="A7266"/>
      <c r="B7266"/>
      <c r="C7266"/>
      <c r="D7266"/>
      <c r="E7266"/>
      <c r="F7266"/>
      <c r="G7266"/>
      <c r="H7266"/>
      <c r="I7266"/>
      <c r="J7266"/>
      <c r="K7266"/>
      <c r="L7266" t="str">
        <f>IF(COUNTIFS(ZSOHPP055[订单号数值], ZSOHSD058[[#This Row],[订单号数值]], ZSOHPP055[行項目], ZSOHSD058[[#This Row],[行項目]])&gt;0, "Y", "")</f>
        <v/>
      </c>
      <c r="M7266" t="str">
        <f>IF(ZSOHSD058[[#This Row],[銷售訂單]]="", "", --ZSOHSD058[[#This Row],[銷售訂單]])</f>
        <v/>
      </c>
      <c r="N7266" s="16" t="str">
        <f>IF(ZSOHSD058[[#This Row],[落胚數]]="","",IF(ISNUMBER(ZSOHSD058[[#This Row],[落胚數]]+0), ZSOHSD058[[#This Row],[落胚數]]+0, 0))</f>
        <v/>
      </c>
    </row>
    <row r="7267" spans="1:14">
      <c r="A7267"/>
      <c r="B7267"/>
      <c r="C7267"/>
      <c r="D7267"/>
      <c r="E7267"/>
      <c r="F7267"/>
      <c r="G7267"/>
      <c r="H7267"/>
      <c r="I7267"/>
      <c r="J7267"/>
      <c r="K7267"/>
      <c r="L7267" t="str">
        <f>IF(COUNTIFS(ZSOHPP055[订单号数值], ZSOHSD058[[#This Row],[订单号数值]], ZSOHPP055[行項目], ZSOHSD058[[#This Row],[行項目]])&gt;0, "Y", "")</f>
        <v/>
      </c>
      <c r="M7267" t="str">
        <f>IF(ZSOHSD058[[#This Row],[銷售訂單]]="", "", --ZSOHSD058[[#This Row],[銷售訂單]])</f>
        <v/>
      </c>
      <c r="N7267" s="16" t="str">
        <f>IF(ZSOHSD058[[#This Row],[落胚數]]="","",IF(ISNUMBER(ZSOHSD058[[#This Row],[落胚數]]+0), ZSOHSD058[[#This Row],[落胚數]]+0, 0))</f>
        <v/>
      </c>
    </row>
    <row r="7268" spans="1:14">
      <c r="A7268"/>
      <c r="B7268"/>
      <c r="C7268"/>
      <c r="D7268"/>
      <c r="E7268"/>
      <c r="F7268"/>
      <c r="G7268"/>
      <c r="H7268"/>
      <c r="I7268"/>
      <c r="J7268"/>
      <c r="K7268"/>
      <c r="L7268" t="str">
        <f>IF(COUNTIFS(ZSOHPP055[订单号数值], ZSOHSD058[[#This Row],[订单号数值]], ZSOHPP055[行項目], ZSOHSD058[[#This Row],[行項目]])&gt;0, "Y", "")</f>
        <v/>
      </c>
      <c r="M7268" t="str">
        <f>IF(ZSOHSD058[[#This Row],[銷售訂單]]="", "", --ZSOHSD058[[#This Row],[銷售訂單]])</f>
        <v/>
      </c>
      <c r="N7268" s="16" t="str">
        <f>IF(ZSOHSD058[[#This Row],[落胚數]]="","",IF(ISNUMBER(ZSOHSD058[[#This Row],[落胚數]]+0), ZSOHSD058[[#This Row],[落胚數]]+0, 0))</f>
        <v/>
      </c>
    </row>
    <row r="7269" spans="1:14">
      <c r="A7269"/>
      <c r="B7269"/>
      <c r="C7269"/>
      <c r="D7269"/>
      <c r="E7269"/>
      <c r="F7269"/>
      <c r="G7269"/>
      <c r="H7269"/>
      <c r="I7269"/>
      <c r="J7269"/>
      <c r="K7269"/>
      <c r="L7269" t="str">
        <f>IF(COUNTIFS(ZSOHPP055[订单号数值], ZSOHSD058[[#This Row],[订单号数值]], ZSOHPP055[行項目], ZSOHSD058[[#This Row],[行項目]])&gt;0, "Y", "")</f>
        <v/>
      </c>
      <c r="M7269" t="str">
        <f>IF(ZSOHSD058[[#This Row],[銷售訂單]]="", "", --ZSOHSD058[[#This Row],[銷售訂單]])</f>
        <v/>
      </c>
      <c r="N7269" s="16" t="str">
        <f>IF(ZSOHSD058[[#This Row],[落胚數]]="","",IF(ISNUMBER(ZSOHSD058[[#This Row],[落胚數]]+0), ZSOHSD058[[#This Row],[落胚數]]+0, 0))</f>
        <v/>
      </c>
    </row>
    <row r="7270" spans="1:14">
      <c r="A7270"/>
      <c r="B7270"/>
      <c r="C7270"/>
      <c r="D7270"/>
      <c r="E7270"/>
      <c r="F7270"/>
      <c r="G7270"/>
      <c r="H7270"/>
      <c r="I7270"/>
      <c r="J7270"/>
      <c r="K7270"/>
      <c r="L7270" t="str">
        <f>IF(COUNTIFS(ZSOHPP055[订单号数值], ZSOHSD058[[#This Row],[订单号数值]], ZSOHPP055[行項目], ZSOHSD058[[#This Row],[行項目]])&gt;0, "Y", "")</f>
        <v/>
      </c>
      <c r="M7270" t="str">
        <f>IF(ZSOHSD058[[#This Row],[銷售訂單]]="", "", --ZSOHSD058[[#This Row],[銷售訂單]])</f>
        <v/>
      </c>
      <c r="N7270" s="16" t="str">
        <f>IF(ZSOHSD058[[#This Row],[落胚數]]="","",IF(ISNUMBER(ZSOHSD058[[#This Row],[落胚數]]+0), ZSOHSD058[[#This Row],[落胚數]]+0, 0))</f>
        <v/>
      </c>
    </row>
    <row r="7271" spans="1:14">
      <c r="A7271"/>
      <c r="B7271"/>
      <c r="C7271"/>
      <c r="D7271"/>
      <c r="E7271"/>
      <c r="F7271"/>
      <c r="G7271"/>
      <c r="H7271"/>
      <c r="I7271"/>
      <c r="J7271"/>
      <c r="K7271"/>
      <c r="L7271" t="str">
        <f>IF(COUNTIFS(ZSOHPP055[订单号数值], ZSOHSD058[[#This Row],[订单号数值]], ZSOHPP055[行項目], ZSOHSD058[[#This Row],[行項目]])&gt;0, "Y", "")</f>
        <v/>
      </c>
      <c r="M7271" t="str">
        <f>IF(ZSOHSD058[[#This Row],[銷售訂單]]="", "", --ZSOHSD058[[#This Row],[銷售訂單]])</f>
        <v/>
      </c>
      <c r="N7271" s="16" t="str">
        <f>IF(ZSOHSD058[[#This Row],[落胚數]]="","",IF(ISNUMBER(ZSOHSD058[[#This Row],[落胚數]]+0), ZSOHSD058[[#This Row],[落胚數]]+0, 0))</f>
        <v/>
      </c>
    </row>
    <row r="7272" spans="1:14">
      <c r="A7272"/>
      <c r="B7272"/>
      <c r="C7272"/>
      <c r="D7272"/>
      <c r="E7272"/>
      <c r="F7272"/>
      <c r="G7272"/>
      <c r="H7272"/>
      <c r="I7272"/>
      <c r="J7272"/>
      <c r="K7272"/>
      <c r="L7272" t="str">
        <f>IF(COUNTIFS(ZSOHPP055[订单号数值], ZSOHSD058[[#This Row],[订单号数值]], ZSOHPP055[行項目], ZSOHSD058[[#This Row],[行項目]])&gt;0, "Y", "")</f>
        <v/>
      </c>
      <c r="M7272" t="str">
        <f>IF(ZSOHSD058[[#This Row],[銷售訂單]]="", "", --ZSOHSD058[[#This Row],[銷售訂單]])</f>
        <v/>
      </c>
      <c r="N7272" s="16" t="str">
        <f>IF(ZSOHSD058[[#This Row],[落胚數]]="","",IF(ISNUMBER(ZSOHSD058[[#This Row],[落胚數]]+0), ZSOHSD058[[#This Row],[落胚數]]+0, 0))</f>
        <v/>
      </c>
    </row>
    <row r="7273" spans="1:14">
      <c r="A7273"/>
      <c r="B7273"/>
      <c r="C7273"/>
      <c r="D7273"/>
      <c r="E7273"/>
      <c r="F7273"/>
      <c r="G7273"/>
      <c r="H7273"/>
      <c r="I7273"/>
      <c r="J7273"/>
      <c r="K7273"/>
      <c r="L7273" t="str">
        <f>IF(COUNTIFS(ZSOHPP055[订单号数值], ZSOHSD058[[#This Row],[订单号数值]], ZSOHPP055[行項目], ZSOHSD058[[#This Row],[行項目]])&gt;0, "Y", "")</f>
        <v/>
      </c>
      <c r="M7273" t="str">
        <f>IF(ZSOHSD058[[#This Row],[銷售訂單]]="", "", --ZSOHSD058[[#This Row],[銷售訂單]])</f>
        <v/>
      </c>
      <c r="N7273" s="16" t="str">
        <f>IF(ZSOHSD058[[#This Row],[落胚數]]="","",IF(ISNUMBER(ZSOHSD058[[#This Row],[落胚數]]+0), ZSOHSD058[[#This Row],[落胚數]]+0, 0))</f>
        <v/>
      </c>
    </row>
    <row r="7274" spans="1:14">
      <c r="A7274"/>
      <c r="B7274"/>
      <c r="C7274"/>
      <c r="D7274"/>
      <c r="E7274"/>
      <c r="F7274"/>
      <c r="G7274"/>
      <c r="H7274"/>
      <c r="I7274"/>
      <c r="J7274"/>
      <c r="K7274"/>
      <c r="L7274" t="str">
        <f>IF(COUNTIFS(ZSOHPP055[订单号数值], ZSOHSD058[[#This Row],[订单号数值]], ZSOHPP055[行項目], ZSOHSD058[[#This Row],[行項目]])&gt;0, "Y", "")</f>
        <v/>
      </c>
      <c r="M7274" t="str">
        <f>IF(ZSOHSD058[[#This Row],[銷售訂單]]="", "", --ZSOHSD058[[#This Row],[銷售訂單]])</f>
        <v/>
      </c>
      <c r="N7274" s="16" t="str">
        <f>IF(ZSOHSD058[[#This Row],[落胚數]]="","",IF(ISNUMBER(ZSOHSD058[[#This Row],[落胚數]]+0), ZSOHSD058[[#This Row],[落胚數]]+0, 0))</f>
        <v/>
      </c>
    </row>
    <row r="7275" spans="1:14">
      <c r="A7275"/>
      <c r="B7275"/>
      <c r="C7275"/>
      <c r="D7275"/>
      <c r="E7275"/>
      <c r="F7275"/>
      <c r="G7275"/>
      <c r="H7275"/>
      <c r="I7275"/>
      <c r="J7275"/>
      <c r="K7275"/>
      <c r="L7275" t="str">
        <f>IF(COUNTIFS(ZSOHPP055[订单号数值], ZSOHSD058[[#This Row],[订单号数值]], ZSOHPP055[行項目], ZSOHSD058[[#This Row],[行項目]])&gt;0, "Y", "")</f>
        <v/>
      </c>
      <c r="M7275" t="str">
        <f>IF(ZSOHSD058[[#This Row],[銷售訂單]]="", "", --ZSOHSD058[[#This Row],[銷售訂單]])</f>
        <v/>
      </c>
      <c r="N7275" s="16" t="str">
        <f>IF(ZSOHSD058[[#This Row],[落胚數]]="","",IF(ISNUMBER(ZSOHSD058[[#This Row],[落胚數]]+0), ZSOHSD058[[#This Row],[落胚數]]+0, 0))</f>
        <v/>
      </c>
    </row>
    <row r="7276" spans="1:14">
      <c r="A7276"/>
      <c r="B7276"/>
      <c r="C7276"/>
      <c r="D7276"/>
      <c r="E7276"/>
      <c r="F7276"/>
      <c r="G7276"/>
      <c r="H7276"/>
      <c r="I7276"/>
      <c r="J7276"/>
      <c r="K7276"/>
      <c r="L7276" t="str">
        <f>IF(COUNTIFS(ZSOHPP055[订单号数值], ZSOHSD058[[#This Row],[订单号数值]], ZSOHPP055[行項目], ZSOHSD058[[#This Row],[行項目]])&gt;0, "Y", "")</f>
        <v/>
      </c>
      <c r="M7276" t="str">
        <f>IF(ZSOHSD058[[#This Row],[銷售訂單]]="", "", --ZSOHSD058[[#This Row],[銷售訂單]])</f>
        <v/>
      </c>
      <c r="N7276" s="16" t="str">
        <f>IF(ZSOHSD058[[#This Row],[落胚數]]="","",IF(ISNUMBER(ZSOHSD058[[#This Row],[落胚數]]+0), ZSOHSD058[[#This Row],[落胚數]]+0, 0))</f>
        <v/>
      </c>
    </row>
    <row r="7277" spans="1:14">
      <c r="A7277"/>
      <c r="B7277"/>
      <c r="C7277"/>
      <c r="D7277"/>
      <c r="E7277"/>
      <c r="F7277"/>
      <c r="G7277"/>
      <c r="H7277"/>
      <c r="I7277"/>
      <c r="J7277"/>
      <c r="K7277"/>
      <c r="L7277" t="str">
        <f>IF(COUNTIFS(ZSOHPP055[订单号数值], ZSOHSD058[[#This Row],[订单号数值]], ZSOHPP055[行項目], ZSOHSD058[[#This Row],[行項目]])&gt;0, "Y", "")</f>
        <v/>
      </c>
      <c r="M7277" t="str">
        <f>IF(ZSOHSD058[[#This Row],[銷售訂單]]="", "", --ZSOHSD058[[#This Row],[銷售訂單]])</f>
        <v/>
      </c>
      <c r="N7277" s="16" t="str">
        <f>IF(ZSOHSD058[[#This Row],[落胚數]]="","",IF(ISNUMBER(ZSOHSD058[[#This Row],[落胚數]]+0), ZSOHSD058[[#This Row],[落胚數]]+0, 0))</f>
        <v/>
      </c>
    </row>
    <row r="7278" spans="1:14">
      <c r="A7278"/>
      <c r="B7278"/>
      <c r="C7278"/>
      <c r="D7278"/>
      <c r="E7278"/>
      <c r="F7278"/>
      <c r="G7278"/>
      <c r="H7278"/>
      <c r="I7278"/>
      <c r="J7278"/>
      <c r="K7278"/>
      <c r="L7278" t="str">
        <f>IF(COUNTIFS(ZSOHPP055[订单号数值], ZSOHSD058[[#This Row],[订单号数值]], ZSOHPP055[行項目], ZSOHSD058[[#This Row],[行項目]])&gt;0, "Y", "")</f>
        <v/>
      </c>
      <c r="M7278" t="str">
        <f>IF(ZSOHSD058[[#This Row],[銷售訂單]]="", "", --ZSOHSD058[[#This Row],[銷售訂單]])</f>
        <v/>
      </c>
      <c r="N7278" s="16" t="str">
        <f>IF(ZSOHSD058[[#This Row],[落胚數]]="","",IF(ISNUMBER(ZSOHSD058[[#This Row],[落胚數]]+0), ZSOHSD058[[#This Row],[落胚數]]+0, 0))</f>
        <v/>
      </c>
    </row>
    <row r="7279" spans="1:14">
      <c r="A7279"/>
      <c r="B7279"/>
      <c r="C7279"/>
      <c r="D7279"/>
      <c r="E7279"/>
      <c r="F7279"/>
      <c r="G7279"/>
      <c r="H7279"/>
      <c r="I7279"/>
      <c r="J7279"/>
      <c r="K7279"/>
      <c r="L7279" t="str">
        <f>IF(COUNTIFS(ZSOHPP055[订单号数值], ZSOHSD058[[#This Row],[订单号数值]], ZSOHPP055[行項目], ZSOHSD058[[#This Row],[行項目]])&gt;0, "Y", "")</f>
        <v/>
      </c>
      <c r="M7279" t="str">
        <f>IF(ZSOHSD058[[#This Row],[銷售訂單]]="", "", --ZSOHSD058[[#This Row],[銷售訂單]])</f>
        <v/>
      </c>
      <c r="N7279" s="16" t="str">
        <f>IF(ZSOHSD058[[#This Row],[落胚數]]="","",IF(ISNUMBER(ZSOHSD058[[#This Row],[落胚數]]+0), ZSOHSD058[[#This Row],[落胚數]]+0, 0))</f>
        <v/>
      </c>
    </row>
    <row r="7280" spans="1:14">
      <c r="A7280"/>
      <c r="B7280"/>
      <c r="C7280"/>
      <c r="D7280"/>
      <c r="E7280"/>
      <c r="F7280"/>
      <c r="G7280"/>
      <c r="H7280"/>
      <c r="I7280"/>
      <c r="J7280"/>
      <c r="K7280"/>
      <c r="L7280" t="str">
        <f>IF(COUNTIFS(ZSOHPP055[订单号数值], ZSOHSD058[[#This Row],[订单号数值]], ZSOHPP055[行項目], ZSOHSD058[[#This Row],[行項目]])&gt;0, "Y", "")</f>
        <v/>
      </c>
      <c r="M7280" t="str">
        <f>IF(ZSOHSD058[[#This Row],[銷售訂單]]="", "", --ZSOHSD058[[#This Row],[銷售訂單]])</f>
        <v/>
      </c>
      <c r="N7280" s="16" t="str">
        <f>IF(ZSOHSD058[[#This Row],[落胚數]]="","",IF(ISNUMBER(ZSOHSD058[[#This Row],[落胚數]]+0), ZSOHSD058[[#This Row],[落胚數]]+0, 0))</f>
        <v/>
      </c>
    </row>
    <row r="7281" spans="1:14">
      <c r="A7281"/>
      <c r="B7281"/>
      <c r="C7281"/>
      <c r="D7281"/>
      <c r="E7281"/>
      <c r="F7281"/>
      <c r="G7281"/>
      <c r="H7281"/>
      <c r="I7281"/>
      <c r="J7281"/>
      <c r="K7281"/>
      <c r="L7281" t="str">
        <f>IF(COUNTIFS(ZSOHPP055[订单号数值], ZSOHSD058[[#This Row],[订单号数值]], ZSOHPP055[行項目], ZSOHSD058[[#This Row],[行項目]])&gt;0, "Y", "")</f>
        <v/>
      </c>
      <c r="M7281" t="str">
        <f>IF(ZSOHSD058[[#This Row],[銷售訂單]]="", "", --ZSOHSD058[[#This Row],[銷售訂單]])</f>
        <v/>
      </c>
      <c r="N7281" s="16" t="str">
        <f>IF(ZSOHSD058[[#This Row],[落胚數]]="","",IF(ISNUMBER(ZSOHSD058[[#This Row],[落胚數]]+0), ZSOHSD058[[#This Row],[落胚數]]+0, 0))</f>
        <v/>
      </c>
    </row>
    <row r="7282" spans="1:14">
      <c r="A7282"/>
      <c r="B7282"/>
      <c r="C7282"/>
      <c r="D7282"/>
      <c r="E7282"/>
      <c r="F7282"/>
      <c r="G7282"/>
      <c r="H7282"/>
      <c r="I7282"/>
      <c r="J7282"/>
      <c r="K7282"/>
      <c r="L7282" t="str">
        <f>IF(COUNTIFS(ZSOHPP055[订单号数值], ZSOHSD058[[#This Row],[订单号数值]], ZSOHPP055[行項目], ZSOHSD058[[#This Row],[行項目]])&gt;0, "Y", "")</f>
        <v/>
      </c>
      <c r="M7282" t="str">
        <f>IF(ZSOHSD058[[#This Row],[銷售訂單]]="", "", --ZSOHSD058[[#This Row],[銷售訂單]])</f>
        <v/>
      </c>
      <c r="N7282" s="16" t="str">
        <f>IF(ZSOHSD058[[#This Row],[落胚數]]="","",IF(ISNUMBER(ZSOHSD058[[#This Row],[落胚數]]+0), ZSOHSD058[[#This Row],[落胚數]]+0, 0))</f>
        <v/>
      </c>
    </row>
    <row r="7283" spans="1:14">
      <c r="A7283"/>
      <c r="B7283"/>
      <c r="C7283"/>
      <c r="D7283"/>
      <c r="E7283"/>
      <c r="F7283"/>
      <c r="G7283"/>
      <c r="H7283"/>
      <c r="I7283"/>
      <c r="J7283"/>
      <c r="K7283"/>
      <c r="L7283" t="str">
        <f>IF(COUNTIFS(ZSOHPP055[订单号数值], ZSOHSD058[[#This Row],[订单号数值]], ZSOHPP055[行項目], ZSOHSD058[[#This Row],[行項目]])&gt;0, "Y", "")</f>
        <v/>
      </c>
      <c r="M7283" t="str">
        <f>IF(ZSOHSD058[[#This Row],[銷售訂單]]="", "", --ZSOHSD058[[#This Row],[銷售訂單]])</f>
        <v/>
      </c>
      <c r="N7283" s="16" t="str">
        <f>IF(ZSOHSD058[[#This Row],[落胚數]]="","",IF(ISNUMBER(ZSOHSD058[[#This Row],[落胚數]]+0), ZSOHSD058[[#This Row],[落胚數]]+0, 0))</f>
        <v/>
      </c>
    </row>
    <row r="7284" spans="1:14">
      <c r="A7284"/>
      <c r="B7284"/>
      <c r="C7284"/>
      <c r="D7284"/>
      <c r="E7284"/>
      <c r="F7284"/>
      <c r="G7284"/>
      <c r="H7284"/>
      <c r="I7284"/>
      <c r="J7284"/>
      <c r="K7284"/>
      <c r="L7284" t="str">
        <f>IF(COUNTIFS(ZSOHPP055[订单号数值], ZSOHSD058[[#This Row],[订单号数值]], ZSOHPP055[行項目], ZSOHSD058[[#This Row],[行項目]])&gt;0, "Y", "")</f>
        <v/>
      </c>
      <c r="M7284" t="str">
        <f>IF(ZSOHSD058[[#This Row],[銷售訂單]]="", "", --ZSOHSD058[[#This Row],[銷售訂單]])</f>
        <v/>
      </c>
      <c r="N7284" s="16" t="str">
        <f>IF(ZSOHSD058[[#This Row],[落胚數]]="","",IF(ISNUMBER(ZSOHSD058[[#This Row],[落胚數]]+0), ZSOHSD058[[#This Row],[落胚數]]+0, 0))</f>
        <v/>
      </c>
    </row>
    <row r="7285" spans="1:14">
      <c r="A7285"/>
      <c r="B7285"/>
      <c r="C7285"/>
      <c r="D7285"/>
      <c r="E7285"/>
      <c r="F7285"/>
      <c r="G7285"/>
      <c r="H7285"/>
      <c r="I7285"/>
      <c r="J7285"/>
      <c r="K7285"/>
      <c r="L7285" t="str">
        <f>IF(COUNTIFS(ZSOHPP055[订单号数值], ZSOHSD058[[#This Row],[订单号数值]], ZSOHPP055[行項目], ZSOHSD058[[#This Row],[行項目]])&gt;0, "Y", "")</f>
        <v/>
      </c>
      <c r="M7285" t="str">
        <f>IF(ZSOHSD058[[#This Row],[銷售訂單]]="", "", --ZSOHSD058[[#This Row],[銷售訂單]])</f>
        <v/>
      </c>
      <c r="N7285" s="16" t="str">
        <f>IF(ZSOHSD058[[#This Row],[落胚數]]="","",IF(ISNUMBER(ZSOHSD058[[#This Row],[落胚數]]+0), ZSOHSD058[[#This Row],[落胚數]]+0, 0))</f>
        <v/>
      </c>
    </row>
    <row r="7286" spans="1:14">
      <c r="A7286"/>
      <c r="B7286"/>
      <c r="C7286"/>
      <c r="D7286"/>
      <c r="E7286"/>
      <c r="F7286"/>
      <c r="G7286"/>
      <c r="H7286"/>
      <c r="I7286"/>
      <c r="J7286"/>
      <c r="K7286"/>
      <c r="L7286" t="str">
        <f>IF(COUNTIFS(ZSOHPP055[订单号数值], ZSOHSD058[[#This Row],[订单号数值]], ZSOHPP055[行項目], ZSOHSD058[[#This Row],[行項目]])&gt;0, "Y", "")</f>
        <v/>
      </c>
      <c r="M7286" t="str">
        <f>IF(ZSOHSD058[[#This Row],[銷售訂單]]="", "", --ZSOHSD058[[#This Row],[銷售訂單]])</f>
        <v/>
      </c>
      <c r="N7286" s="16" t="str">
        <f>IF(ZSOHSD058[[#This Row],[落胚數]]="","",IF(ISNUMBER(ZSOHSD058[[#This Row],[落胚數]]+0), ZSOHSD058[[#This Row],[落胚數]]+0, 0))</f>
        <v/>
      </c>
    </row>
    <row r="7287" spans="1:14">
      <c r="A7287"/>
      <c r="B7287"/>
      <c r="C7287"/>
      <c r="D7287"/>
      <c r="E7287"/>
      <c r="F7287"/>
      <c r="G7287"/>
      <c r="H7287"/>
      <c r="I7287"/>
      <c r="J7287"/>
      <c r="K7287"/>
      <c r="L7287" t="str">
        <f>IF(COUNTIFS(ZSOHPP055[订单号数值], ZSOHSD058[[#This Row],[订单号数值]], ZSOHPP055[行項目], ZSOHSD058[[#This Row],[行項目]])&gt;0, "Y", "")</f>
        <v/>
      </c>
      <c r="M7287" t="str">
        <f>IF(ZSOHSD058[[#This Row],[銷售訂單]]="", "", --ZSOHSD058[[#This Row],[銷售訂單]])</f>
        <v/>
      </c>
      <c r="N7287" s="16" t="str">
        <f>IF(ZSOHSD058[[#This Row],[落胚數]]="","",IF(ISNUMBER(ZSOHSD058[[#This Row],[落胚數]]+0), ZSOHSD058[[#This Row],[落胚數]]+0, 0))</f>
        <v/>
      </c>
    </row>
    <row r="7288" spans="1:14">
      <c r="A7288"/>
      <c r="B7288"/>
      <c r="C7288"/>
      <c r="D7288"/>
      <c r="E7288"/>
      <c r="F7288"/>
      <c r="G7288"/>
      <c r="H7288"/>
      <c r="I7288"/>
      <c r="J7288"/>
      <c r="K7288"/>
      <c r="L7288" t="str">
        <f>IF(COUNTIFS(ZSOHPP055[订单号数值], ZSOHSD058[[#This Row],[订单号数值]], ZSOHPP055[行項目], ZSOHSD058[[#This Row],[行項目]])&gt;0, "Y", "")</f>
        <v/>
      </c>
      <c r="M7288" t="str">
        <f>IF(ZSOHSD058[[#This Row],[銷售訂單]]="", "", --ZSOHSD058[[#This Row],[銷售訂單]])</f>
        <v/>
      </c>
      <c r="N7288" s="16" t="str">
        <f>IF(ZSOHSD058[[#This Row],[落胚數]]="","",IF(ISNUMBER(ZSOHSD058[[#This Row],[落胚數]]+0), ZSOHSD058[[#This Row],[落胚數]]+0, 0))</f>
        <v/>
      </c>
    </row>
    <row r="7289" spans="1:14">
      <c r="A7289"/>
      <c r="B7289"/>
      <c r="C7289"/>
      <c r="D7289"/>
      <c r="E7289"/>
      <c r="F7289"/>
      <c r="G7289"/>
      <c r="H7289"/>
      <c r="I7289"/>
      <c r="J7289"/>
      <c r="K7289"/>
      <c r="L7289" t="str">
        <f>IF(COUNTIFS(ZSOHPP055[订单号数值], ZSOHSD058[[#This Row],[订单号数值]], ZSOHPP055[行項目], ZSOHSD058[[#This Row],[行項目]])&gt;0, "Y", "")</f>
        <v/>
      </c>
      <c r="M7289" t="str">
        <f>IF(ZSOHSD058[[#This Row],[銷售訂單]]="", "", --ZSOHSD058[[#This Row],[銷售訂單]])</f>
        <v/>
      </c>
      <c r="N7289" s="16" t="str">
        <f>IF(ZSOHSD058[[#This Row],[落胚數]]="","",IF(ISNUMBER(ZSOHSD058[[#This Row],[落胚數]]+0), ZSOHSD058[[#This Row],[落胚數]]+0, 0))</f>
        <v/>
      </c>
    </row>
    <row r="7290" spans="1:14">
      <c r="A7290"/>
      <c r="B7290"/>
      <c r="C7290"/>
      <c r="D7290"/>
      <c r="E7290"/>
      <c r="F7290"/>
      <c r="G7290"/>
      <c r="H7290"/>
      <c r="I7290"/>
      <c r="J7290"/>
      <c r="K7290"/>
      <c r="L7290" t="str">
        <f>IF(COUNTIFS(ZSOHPP055[订单号数值], ZSOHSD058[[#This Row],[订单号数值]], ZSOHPP055[行項目], ZSOHSD058[[#This Row],[行項目]])&gt;0, "Y", "")</f>
        <v/>
      </c>
      <c r="M7290" t="str">
        <f>IF(ZSOHSD058[[#This Row],[銷售訂單]]="", "", --ZSOHSD058[[#This Row],[銷售訂單]])</f>
        <v/>
      </c>
      <c r="N7290" s="16" t="str">
        <f>IF(ZSOHSD058[[#This Row],[落胚數]]="","",IF(ISNUMBER(ZSOHSD058[[#This Row],[落胚數]]+0), ZSOHSD058[[#This Row],[落胚數]]+0, 0))</f>
        <v/>
      </c>
    </row>
    <row r="7291" spans="1:14">
      <c r="A7291"/>
      <c r="B7291"/>
      <c r="C7291"/>
      <c r="D7291"/>
      <c r="E7291"/>
      <c r="F7291"/>
      <c r="G7291"/>
      <c r="H7291"/>
      <c r="I7291"/>
      <c r="J7291"/>
      <c r="K7291"/>
      <c r="L7291" t="str">
        <f>IF(COUNTIFS(ZSOHPP055[订单号数值], ZSOHSD058[[#This Row],[订单号数值]], ZSOHPP055[行項目], ZSOHSD058[[#This Row],[行項目]])&gt;0, "Y", "")</f>
        <v/>
      </c>
      <c r="M7291" t="str">
        <f>IF(ZSOHSD058[[#This Row],[銷售訂單]]="", "", --ZSOHSD058[[#This Row],[銷售訂單]])</f>
        <v/>
      </c>
      <c r="N7291" s="16" t="str">
        <f>IF(ZSOHSD058[[#This Row],[落胚數]]="","",IF(ISNUMBER(ZSOHSD058[[#This Row],[落胚數]]+0), ZSOHSD058[[#This Row],[落胚數]]+0, 0))</f>
        <v/>
      </c>
    </row>
    <row r="7292" spans="1:14">
      <c r="A7292"/>
      <c r="B7292"/>
      <c r="C7292"/>
      <c r="D7292"/>
      <c r="E7292"/>
      <c r="F7292"/>
      <c r="G7292"/>
      <c r="H7292"/>
      <c r="I7292"/>
      <c r="J7292"/>
      <c r="K7292"/>
      <c r="L7292" t="str">
        <f>IF(COUNTIFS(ZSOHPP055[订单号数值], ZSOHSD058[[#This Row],[订单号数值]], ZSOHPP055[行項目], ZSOHSD058[[#This Row],[行項目]])&gt;0, "Y", "")</f>
        <v/>
      </c>
      <c r="M7292" t="str">
        <f>IF(ZSOHSD058[[#This Row],[銷售訂單]]="", "", --ZSOHSD058[[#This Row],[銷售訂單]])</f>
        <v/>
      </c>
      <c r="N7292" s="16" t="str">
        <f>IF(ZSOHSD058[[#This Row],[落胚數]]="","",IF(ISNUMBER(ZSOHSD058[[#This Row],[落胚數]]+0), ZSOHSD058[[#This Row],[落胚數]]+0, 0))</f>
        <v/>
      </c>
    </row>
    <row r="7293" spans="1:14">
      <c r="A7293"/>
      <c r="B7293"/>
      <c r="C7293"/>
      <c r="D7293"/>
      <c r="E7293"/>
      <c r="F7293"/>
      <c r="G7293"/>
      <c r="H7293"/>
      <c r="I7293"/>
      <c r="J7293"/>
      <c r="K7293"/>
      <c r="L7293" t="str">
        <f>IF(COUNTIFS(ZSOHPP055[订单号数值], ZSOHSD058[[#This Row],[订单号数值]], ZSOHPP055[行項目], ZSOHSD058[[#This Row],[行項目]])&gt;0, "Y", "")</f>
        <v/>
      </c>
      <c r="M7293" t="str">
        <f>IF(ZSOHSD058[[#This Row],[銷售訂單]]="", "", --ZSOHSD058[[#This Row],[銷售訂單]])</f>
        <v/>
      </c>
      <c r="N7293" s="16" t="str">
        <f>IF(ZSOHSD058[[#This Row],[落胚數]]="","",IF(ISNUMBER(ZSOHSD058[[#This Row],[落胚數]]+0), ZSOHSD058[[#This Row],[落胚數]]+0, 0))</f>
        <v/>
      </c>
    </row>
    <row r="7294" spans="1:14">
      <c r="A7294"/>
      <c r="B7294"/>
      <c r="C7294"/>
      <c r="D7294"/>
      <c r="E7294"/>
      <c r="F7294"/>
      <c r="G7294"/>
      <c r="H7294"/>
      <c r="I7294"/>
      <c r="J7294"/>
      <c r="K7294"/>
      <c r="L7294" t="str">
        <f>IF(COUNTIFS(ZSOHPP055[订单号数值], ZSOHSD058[[#This Row],[订单号数值]], ZSOHPP055[行項目], ZSOHSD058[[#This Row],[行項目]])&gt;0, "Y", "")</f>
        <v/>
      </c>
      <c r="M7294" t="str">
        <f>IF(ZSOHSD058[[#This Row],[銷售訂單]]="", "", --ZSOHSD058[[#This Row],[銷售訂單]])</f>
        <v/>
      </c>
      <c r="N7294" s="16" t="str">
        <f>IF(ZSOHSD058[[#This Row],[落胚數]]="","",IF(ISNUMBER(ZSOHSD058[[#This Row],[落胚數]]+0), ZSOHSD058[[#This Row],[落胚數]]+0, 0))</f>
        <v/>
      </c>
    </row>
    <row r="7295" spans="1:14">
      <c r="A7295"/>
      <c r="B7295"/>
      <c r="C7295"/>
      <c r="D7295"/>
      <c r="E7295"/>
      <c r="F7295"/>
      <c r="G7295"/>
      <c r="H7295"/>
      <c r="I7295"/>
      <c r="J7295"/>
      <c r="K7295"/>
      <c r="L7295" t="str">
        <f>IF(COUNTIFS(ZSOHPP055[订单号数值], ZSOHSD058[[#This Row],[订单号数值]], ZSOHPP055[行項目], ZSOHSD058[[#This Row],[行項目]])&gt;0, "Y", "")</f>
        <v/>
      </c>
      <c r="M7295" t="str">
        <f>IF(ZSOHSD058[[#This Row],[銷售訂單]]="", "", --ZSOHSD058[[#This Row],[銷售訂單]])</f>
        <v/>
      </c>
      <c r="N7295" s="16" t="str">
        <f>IF(ZSOHSD058[[#This Row],[落胚數]]="","",IF(ISNUMBER(ZSOHSD058[[#This Row],[落胚數]]+0), ZSOHSD058[[#This Row],[落胚數]]+0, 0))</f>
        <v/>
      </c>
    </row>
    <row r="7296" spans="1:14">
      <c r="A7296"/>
      <c r="B7296"/>
      <c r="C7296"/>
      <c r="D7296"/>
      <c r="E7296"/>
      <c r="F7296"/>
      <c r="G7296"/>
      <c r="H7296"/>
      <c r="I7296"/>
      <c r="J7296"/>
      <c r="K7296"/>
      <c r="L7296" t="str">
        <f>IF(COUNTIFS(ZSOHPP055[订单号数值], ZSOHSD058[[#This Row],[订单号数值]], ZSOHPP055[行項目], ZSOHSD058[[#This Row],[行項目]])&gt;0, "Y", "")</f>
        <v/>
      </c>
      <c r="M7296" t="str">
        <f>IF(ZSOHSD058[[#This Row],[銷售訂單]]="", "", --ZSOHSD058[[#This Row],[銷售訂單]])</f>
        <v/>
      </c>
      <c r="N7296" s="16" t="str">
        <f>IF(ZSOHSD058[[#This Row],[落胚數]]="","",IF(ISNUMBER(ZSOHSD058[[#This Row],[落胚數]]+0), ZSOHSD058[[#This Row],[落胚數]]+0, 0))</f>
        <v/>
      </c>
    </row>
    <row r="7297" spans="1:14">
      <c r="A7297"/>
      <c r="B7297"/>
      <c r="C7297"/>
      <c r="D7297"/>
      <c r="E7297"/>
      <c r="F7297"/>
      <c r="G7297"/>
      <c r="H7297"/>
      <c r="I7297"/>
      <c r="J7297"/>
      <c r="K7297"/>
      <c r="L7297" t="str">
        <f>IF(COUNTIFS(ZSOHPP055[订单号数值], ZSOHSD058[[#This Row],[订单号数值]], ZSOHPP055[行項目], ZSOHSD058[[#This Row],[行項目]])&gt;0, "Y", "")</f>
        <v/>
      </c>
      <c r="M7297" t="str">
        <f>IF(ZSOHSD058[[#This Row],[銷售訂單]]="", "", --ZSOHSD058[[#This Row],[銷售訂單]])</f>
        <v/>
      </c>
      <c r="N7297" s="16" t="str">
        <f>IF(ZSOHSD058[[#This Row],[落胚數]]="","",IF(ISNUMBER(ZSOHSD058[[#This Row],[落胚數]]+0), ZSOHSD058[[#This Row],[落胚數]]+0, 0))</f>
        <v/>
      </c>
    </row>
    <row r="7298" spans="1:14">
      <c r="A7298"/>
      <c r="B7298"/>
      <c r="C7298"/>
      <c r="D7298"/>
      <c r="E7298"/>
      <c r="F7298"/>
      <c r="G7298"/>
      <c r="H7298"/>
      <c r="I7298"/>
      <c r="J7298"/>
      <c r="K7298"/>
      <c r="L7298" t="str">
        <f>IF(COUNTIFS(ZSOHPP055[订单号数值], ZSOHSD058[[#This Row],[订单号数值]], ZSOHPP055[行項目], ZSOHSD058[[#This Row],[行項目]])&gt;0, "Y", "")</f>
        <v/>
      </c>
      <c r="M7298" t="str">
        <f>IF(ZSOHSD058[[#This Row],[銷售訂單]]="", "", --ZSOHSD058[[#This Row],[銷售訂單]])</f>
        <v/>
      </c>
      <c r="N7298" s="16" t="str">
        <f>IF(ZSOHSD058[[#This Row],[落胚數]]="","",IF(ISNUMBER(ZSOHSD058[[#This Row],[落胚數]]+0), ZSOHSD058[[#This Row],[落胚數]]+0, 0))</f>
        <v/>
      </c>
    </row>
    <row r="7299" spans="1:14">
      <c r="A7299"/>
      <c r="B7299"/>
      <c r="C7299"/>
      <c r="D7299"/>
      <c r="E7299"/>
      <c r="F7299"/>
      <c r="G7299"/>
      <c r="H7299"/>
      <c r="I7299"/>
      <c r="J7299"/>
      <c r="K7299"/>
      <c r="L7299" t="str">
        <f>IF(COUNTIFS(ZSOHPP055[订单号数值], ZSOHSD058[[#This Row],[订单号数值]], ZSOHPP055[行項目], ZSOHSD058[[#This Row],[行項目]])&gt;0, "Y", "")</f>
        <v/>
      </c>
      <c r="M7299" t="str">
        <f>IF(ZSOHSD058[[#This Row],[銷售訂單]]="", "", --ZSOHSD058[[#This Row],[銷售訂單]])</f>
        <v/>
      </c>
      <c r="N7299" s="16" t="str">
        <f>IF(ZSOHSD058[[#This Row],[落胚數]]="","",IF(ISNUMBER(ZSOHSD058[[#This Row],[落胚數]]+0), ZSOHSD058[[#This Row],[落胚數]]+0, 0))</f>
        <v/>
      </c>
    </row>
    <row r="7300" spans="1:14">
      <c r="A7300"/>
      <c r="B7300"/>
      <c r="C7300"/>
      <c r="D7300"/>
      <c r="E7300"/>
      <c r="F7300"/>
      <c r="G7300"/>
      <c r="H7300"/>
      <c r="I7300"/>
      <c r="J7300"/>
      <c r="K7300"/>
      <c r="L7300" t="str">
        <f>IF(COUNTIFS(ZSOHPP055[订单号数值], ZSOHSD058[[#This Row],[订单号数值]], ZSOHPP055[行項目], ZSOHSD058[[#This Row],[行項目]])&gt;0, "Y", "")</f>
        <v/>
      </c>
      <c r="M7300" t="str">
        <f>IF(ZSOHSD058[[#This Row],[銷售訂單]]="", "", --ZSOHSD058[[#This Row],[銷售訂單]])</f>
        <v/>
      </c>
      <c r="N7300" s="16" t="str">
        <f>IF(ZSOHSD058[[#This Row],[落胚數]]="","",IF(ISNUMBER(ZSOHSD058[[#This Row],[落胚數]]+0), ZSOHSD058[[#This Row],[落胚數]]+0, 0))</f>
        <v/>
      </c>
    </row>
    <row r="7301" spans="1:14">
      <c r="A7301"/>
      <c r="B7301"/>
      <c r="C7301"/>
      <c r="D7301"/>
      <c r="E7301"/>
      <c r="F7301"/>
      <c r="G7301"/>
      <c r="H7301"/>
      <c r="I7301"/>
      <c r="J7301"/>
      <c r="K7301"/>
      <c r="L7301" t="str">
        <f>IF(COUNTIFS(ZSOHPP055[订单号数值], ZSOHSD058[[#This Row],[订单号数值]], ZSOHPP055[行項目], ZSOHSD058[[#This Row],[行項目]])&gt;0, "Y", "")</f>
        <v/>
      </c>
      <c r="M7301" t="str">
        <f>IF(ZSOHSD058[[#This Row],[銷售訂單]]="", "", --ZSOHSD058[[#This Row],[銷售訂單]])</f>
        <v/>
      </c>
      <c r="N7301" s="16" t="str">
        <f>IF(ZSOHSD058[[#This Row],[落胚數]]="","",IF(ISNUMBER(ZSOHSD058[[#This Row],[落胚數]]+0), ZSOHSD058[[#This Row],[落胚數]]+0, 0))</f>
        <v/>
      </c>
    </row>
    <row r="7302" spans="1:14">
      <c r="A7302"/>
      <c r="B7302"/>
      <c r="C7302"/>
      <c r="D7302"/>
      <c r="E7302"/>
      <c r="F7302"/>
      <c r="G7302"/>
      <c r="H7302"/>
      <c r="I7302"/>
      <c r="J7302"/>
      <c r="K7302"/>
      <c r="L7302" t="str">
        <f>IF(COUNTIFS(ZSOHPP055[订单号数值], ZSOHSD058[[#This Row],[订单号数值]], ZSOHPP055[行項目], ZSOHSD058[[#This Row],[行項目]])&gt;0, "Y", "")</f>
        <v/>
      </c>
      <c r="M7302" t="str">
        <f>IF(ZSOHSD058[[#This Row],[銷售訂單]]="", "", --ZSOHSD058[[#This Row],[銷售訂單]])</f>
        <v/>
      </c>
      <c r="N7302" s="16" t="str">
        <f>IF(ZSOHSD058[[#This Row],[落胚數]]="","",IF(ISNUMBER(ZSOHSD058[[#This Row],[落胚數]]+0), ZSOHSD058[[#This Row],[落胚數]]+0, 0))</f>
        <v/>
      </c>
    </row>
    <row r="7303" spans="1:14">
      <c r="A7303"/>
      <c r="B7303"/>
      <c r="C7303"/>
      <c r="D7303"/>
      <c r="E7303"/>
      <c r="F7303"/>
      <c r="G7303"/>
      <c r="H7303"/>
      <c r="I7303"/>
      <c r="J7303"/>
      <c r="K7303"/>
      <c r="L7303" t="str">
        <f>IF(COUNTIFS(ZSOHPP055[订单号数值], ZSOHSD058[[#This Row],[订单号数值]], ZSOHPP055[行項目], ZSOHSD058[[#This Row],[行項目]])&gt;0, "Y", "")</f>
        <v/>
      </c>
      <c r="M7303" t="str">
        <f>IF(ZSOHSD058[[#This Row],[銷售訂單]]="", "", --ZSOHSD058[[#This Row],[銷售訂單]])</f>
        <v/>
      </c>
      <c r="N7303" s="16" t="str">
        <f>IF(ZSOHSD058[[#This Row],[落胚數]]="","",IF(ISNUMBER(ZSOHSD058[[#This Row],[落胚數]]+0), ZSOHSD058[[#This Row],[落胚數]]+0, 0))</f>
        <v/>
      </c>
    </row>
    <row r="7304" spans="1:14">
      <c r="A7304"/>
      <c r="B7304"/>
      <c r="C7304"/>
      <c r="D7304"/>
      <c r="E7304"/>
      <c r="F7304"/>
      <c r="G7304"/>
      <c r="H7304"/>
      <c r="I7304"/>
      <c r="J7304"/>
      <c r="K7304"/>
      <c r="L7304" t="str">
        <f>IF(COUNTIFS(ZSOHPP055[订单号数值], ZSOHSD058[[#This Row],[订单号数值]], ZSOHPP055[行項目], ZSOHSD058[[#This Row],[行項目]])&gt;0, "Y", "")</f>
        <v/>
      </c>
      <c r="M7304" t="str">
        <f>IF(ZSOHSD058[[#This Row],[銷售訂單]]="", "", --ZSOHSD058[[#This Row],[銷售訂單]])</f>
        <v/>
      </c>
      <c r="N7304" s="16" t="str">
        <f>IF(ZSOHSD058[[#This Row],[落胚數]]="","",IF(ISNUMBER(ZSOHSD058[[#This Row],[落胚數]]+0), ZSOHSD058[[#This Row],[落胚數]]+0, 0))</f>
        <v/>
      </c>
    </row>
    <row r="7305" spans="1:14">
      <c r="A7305"/>
      <c r="B7305"/>
      <c r="C7305"/>
      <c r="D7305"/>
      <c r="E7305"/>
      <c r="F7305"/>
      <c r="G7305"/>
      <c r="H7305"/>
      <c r="I7305"/>
      <c r="J7305"/>
      <c r="K7305"/>
      <c r="L7305" t="str">
        <f>IF(COUNTIFS(ZSOHPP055[订单号数值], ZSOHSD058[[#This Row],[订单号数值]], ZSOHPP055[行項目], ZSOHSD058[[#This Row],[行項目]])&gt;0, "Y", "")</f>
        <v/>
      </c>
      <c r="M7305" t="str">
        <f>IF(ZSOHSD058[[#This Row],[銷售訂單]]="", "", --ZSOHSD058[[#This Row],[銷售訂單]])</f>
        <v/>
      </c>
      <c r="N7305" s="16" t="str">
        <f>IF(ZSOHSD058[[#This Row],[落胚數]]="","",IF(ISNUMBER(ZSOHSD058[[#This Row],[落胚數]]+0), ZSOHSD058[[#This Row],[落胚數]]+0, 0))</f>
        <v/>
      </c>
    </row>
    <row r="7306" spans="1:14">
      <c r="A7306"/>
      <c r="B7306"/>
      <c r="C7306"/>
      <c r="D7306"/>
      <c r="E7306"/>
      <c r="F7306"/>
      <c r="G7306"/>
      <c r="H7306"/>
      <c r="I7306"/>
      <c r="J7306"/>
      <c r="K7306"/>
      <c r="L7306" t="str">
        <f>IF(COUNTIFS(ZSOHPP055[订单号数值], ZSOHSD058[[#This Row],[订单号数值]], ZSOHPP055[行項目], ZSOHSD058[[#This Row],[行項目]])&gt;0, "Y", "")</f>
        <v/>
      </c>
      <c r="M7306" t="str">
        <f>IF(ZSOHSD058[[#This Row],[銷售訂單]]="", "", --ZSOHSD058[[#This Row],[銷售訂單]])</f>
        <v/>
      </c>
      <c r="N7306" s="16" t="str">
        <f>IF(ZSOHSD058[[#This Row],[落胚數]]="","",IF(ISNUMBER(ZSOHSD058[[#This Row],[落胚數]]+0), ZSOHSD058[[#This Row],[落胚數]]+0, 0))</f>
        <v/>
      </c>
    </row>
    <row r="7307" spans="1:14">
      <c r="A7307"/>
      <c r="B7307"/>
      <c r="C7307"/>
      <c r="D7307"/>
      <c r="E7307"/>
      <c r="F7307"/>
      <c r="G7307"/>
      <c r="H7307"/>
      <c r="I7307"/>
      <c r="J7307"/>
      <c r="K7307"/>
      <c r="L7307" t="str">
        <f>IF(COUNTIFS(ZSOHPP055[订单号数值], ZSOHSD058[[#This Row],[订单号数值]], ZSOHPP055[行項目], ZSOHSD058[[#This Row],[行項目]])&gt;0, "Y", "")</f>
        <v/>
      </c>
      <c r="M7307" t="str">
        <f>IF(ZSOHSD058[[#This Row],[銷售訂單]]="", "", --ZSOHSD058[[#This Row],[銷售訂單]])</f>
        <v/>
      </c>
      <c r="N7307" s="16" t="str">
        <f>IF(ZSOHSD058[[#This Row],[落胚數]]="","",IF(ISNUMBER(ZSOHSD058[[#This Row],[落胚數]]+0), ZSOHSD058[[#This Row],[落胚數]]+0, 0))</f>
        <v/>
      </c>
    </row>
    <row r="7308" spans="1:14">
      <c r="A7308"/>
      <c r="B7308"/>
      <c r="C7308"/>
      <c r="D7308"/>
      <c r="E7308"/>
      <c r="F7308"/>
      <c r="G7308"/>
      <c r="H7308"/>
      <c r="I7308"/>
      <c r="J7308"/>
      <c r="K7308"/>
      <c r="L7308" t="str">
        <f>IF(COUNTIFS(ZSOHPP055[订单号数值], ZSOHSD058[[#This Row],[订单号数值]], ZSOHPP055[行項目], ZSOHSD058[[#This Row],[行項目]])&gt;0, "Y", "")</f>
        <v/>
      </c>
      <c r="M7308" t="str">
        <f>IF(ZSOHSD058[[#This Row],[銷售訂單]]="", "", --ZSOHSD058[[#This Row],[銷售訂單]])</f>
        <v/>
      </c>
      <c r="N7308" s="16" t="str">
        <f>IF(ZSOHSD058[[#This Row],[落胚數]]="","",IF(ISNUMBER(ZSOHSD058[[#This Row],[落胚數]]+0), ZSOHSD058[[#This Row],[落胚數]]+0, 0))</f>
        <v/>
      </c>
    </row>
    <row r="7309" spans="1:14">
      <c r="A7309"/>
      <c r="B7309"/>
      <c r="C7309"/>
      <c r="D7309"/>
      <c r="E7309"/>
      <c r="F7309"/>
      <c r="G7309"/>
      <c r="H7309"/>
      <c r="I7309"/>
      <c r="J7309"/>
      <c r="K7309"/>
      <c r="L7309" t="str">
        <f>IF(COUNTIFS(ZSOHPP055[订单号数值], ZSOHSD058[[#This Row],[订单号数值]], ZSOHPP055[行項目], ZSOHSD058[[#This Row],[行項目]])&gt;0, "Y", "")</f>
        <v/>
      </c>
      <c r="M7309" t="str">
        <f>IF(ZSOHSD058[[#This Row],[銷售訂單]]="", "", --ZSOHSD058[[#This Row],[銷售訂單]])</f>
        <v/>
      </c>
      <c r="N7309" s="16" t="str">
        <f>IF(ZSOHSD058[[#This Row],[落胚數]]="","",IF(ISNUMBER(ZSOHSD058[[#This Row],[落胚數]]+0), ZSOHSD058[[#This Row],[落胚數]]+0, 0))</f>
        <v/>
      </c>
    </row>
    <row r="7310" spans="1:14">
      <c r="A7310"/>
      <c r="B7310"/>
      <c r="C7310"/>
      <c r="D7310"/>
      <c r="E7310"/>
      <c r="F7310"/>
      <c r="G7310"/>
      <c r="H7310"/>
      <c r="I7310"/>
      <c r="J7310"/>
      <c r="K7310"/>
      <c r="L7310" t="str">
        <f>IF(COUNTIFS(ZSOHPP055[订单号数值], ZSOHSD058[[#This Row],[订单号数值]], ZSOHPP055[行項目], ZSOHSD058[[#This Row],[行項目]])&gt;0, "Y", "")</f>
        <v/>
      </c>
      <c r="M7310" t="str">
        <f>IF(ZSOHSD058[[#This Row],[銷售訂單]]="", "", --ZSOHSD058[[#This Row],[銷售訂單]])</f>
        <v/>
      </c>
      <c r="N7310" s="16" t="str">
        <f>IF(ZSOHSD058[[#This Row],[落胚數]]="","",IF(ISNUMBER(ZSOHSD058[[#This Row],[落胚數]]+0), ZSOHSD058[[#This Row],[落胚數]]+0, 0))</f>
        <v/>
      </c>
    </row>
    <row r="7311" spans="1:14">
      <c r="A7311"/>
      <c r="B7311"/>
      <c r="C7311"/>
      <c r="D7311"/>
      <c r="E7311"/>
      <c r="F7311"/>
      <c r="G7311"/>
      <c r="H7311"/>
      <c r="I7311"/>
      <c r="J7311"/>
      <c r="K7311"/>
      <c r="L7311" t="str">
        <f>IF(COUNTIFS(ZSOHPP055[订单号数值], ZSOHSD058[[#This Row],[订单号数值]], ZSOHPP055[行項目], ZSOHSD058[[#This Row],[行項目]])&gt;0, "Y", "")</f>
        <v/>
      </c>
      <c r="M7311" t="str">
        <f>IF(ZSOHSD058[[#This Row],[銷售訂單]]="", "", --ZSOHSD058[[#This Row],[銷售訂單]])</f>
        <v/>
      </c>
      <c r="N7311" s="16" t="str">
        <f>IF(ZSOHSD058[[#This Row],[落胚數]]="","",IF(ISNUMBER(ZSOHSD058[[#This Row],[落胚數]]+0), ZSOHSD058[[#This Row],[落胚數]]+0, 0))</f>
        <v/>
      </c>
    </row>
    <row r="7312" spans="1:14">
      <c r="A7312"/>
      <c r="B7312"/>
      <c r="C7312"/>
      <c r="D7312"/>
      <c r="E7312"/>
      <c r="F7312"/>
      <c r="G7312"/>
      <c r="H7312"/>
      <c r="I7312"/>
      <c r="J7312"/>
      <c r="K7312"/>
      <c r="L7312" t="str">
        <f>IF(COUNTIFS(ZSOHPP055[订单号数值], ZSOHSD058[[#This Row],[订单号数值]], ZSOHPP055[行項目], ZSOHSD058[[#This Row],[行項目]])&gt;0, "Y", "")</f>
        <v/>
      </c>
      <c r="M7312" t="str">
        <f>IF(ZSOHSD058[[#This Row],[銷售訂單]]="", "", --ZSOHSD058[[#This Row],[銷售訂單]])</f>
        <v/>
      </c>
      <c r="N7312" s="16" t="str">
        <f>IF(ZSOHSD058[[#This Row],[落胚數]]="","",IF(ISNUMBER(ZSOHSD058[[#This Row],[落胚數]]+0), ZSOHSD058[[#This Row],[落胚數]]+0, 0))</f>
        <v/>
      </c>
    </row>
    <row r="7313" spans="1:14">
      <c r="A7313"/>
      <c r="B7313"/>
      <c r="C7313"/>
      <c r="D7313"/>
      <c r="E7313"/>
      <c r="F7313"/>
      <c r="G7313"/>
      <c r="H7313"/>
      <c r="I7313"/>
      <c r="J7313"/>
      <c r="K7313"/>
      <c r="L7313" t="str">
        <f>IF(COUNTIFS(ZSOHPP055[订单号数值], ZSOHSD058[[#This Row],[订单号数值]], ZSOHPP055[行項目], ZSOHSD058[[#This Row],[行項目]])&gt;0, "Y", "")</f>
        <v/>
      </c>
      <c r="M7313" t="str">
        <f>IF(ZSOHSD058[[#This Row],[銷售訂單]]="", "", --ZSOHSD058[[#This Row],[銷售訂單]])</f>
        <v/>
      </c>
      <c r="N7313" s="16" t="str">
        <f>IF(ZSOHSD058[[#This Row],[落胚數]]="","",IF(ISNUMBER(ZSOHSD058[[#This Row],[落胚數]]+0), ZSOHSD058[[#This Row],[落胚數]]+0, 0))</f>
        <v/>
      </c>
    </row>
    <row r="7314" spans="1:14">
      <c r="A7314"/>
      <c r="B7314"/>
      <c r="C7314"/>
      <c r="D7314"/>
      <c r="E7314"/>
      <c r="F7314"/>
      <c r="G7314"/>
      <c r="H7314"/>
      <c r="I7314"/>
      <c r="J7314"/>
      <c r="K7314"/>
      <c r="L7314" t="str">
        <f>IF(COUNTIFS(ZSOHPP055[订单号数值], ZSOHSD058[[#This Row],[订单号数值]], ZSOHPP055[行項目], ZSOHSD058[[#This Row],[行項目]])&gt;0, "Y", "")</f>
        <v/>
      </c>
      <c r="M7314" t="str">
        <f>IF(ZSOHSD058[[#This Row],[銷售訂單]]="", "", --ZSOHSD058[[#This Row],[銷售訂單]])</f>
        <v/>
      </c>
      <c r="N7314" s="16" t="str">
        <f>IF(ZSOHSD058[[#This Row],[落胚數]]="","",IF(ISNUMBER(ZSOHSD058[[#This Row],[落胚數]]+0), ZSOHSD058[[#This Row],[落胚數]]+0, 0))</f>
        <v/>
      </c>
    </row>
    <row r="7315" spans="1:14">
      <c r="A7315"/>
      <c r="B7315"/>
      <c r="C7315"/>
      <c r="D7315"/>
      <c r="E7315"/>
      <c r="F7315"/>
      <c r="G7315"/>
      <c r="H7315"/>
      <c r="I7315"/>
      <c r="J7315"/>
      <c r="K7315"/>
      <c r="L7315" t="str">
        <f>IF(COUNTIFS(ZSOHPP055[订单号数值], ZSOHSD058[[#This Row],[订单号数值]], ZSOHPP055[行項目], ZSOHSD058[[#This Row],[行項目]])&gt;0, "Y", "")</f>
        <v/>
      </c>
      <c r="M7315" t="str">
        <f>IF(ZSOHSD058[[#This Row],[銷售訂單]]="", "", --ZSOHSD058[[#This Row],[銷售訂單]])</f>
        <v/>
      </c>
      <c r="N7315" s="16" t="str">
        <f>IF(ZSOHSD058[[#This Row],[落胚數]]="","",IF(ISNUMBER(ZSOHSD058[[#This Row],[落胚數]]+0), ZSOHSD058[[#This Row],[落胚數]]+0, 0))</f>
        <v/>
      </c>
    </row>
    <row r="7316" spans="1:14">
      <c r="A7316"/>
      <c r="B7316"/>
      <c r="C7316"/>
      <c r="D7316"/>
      <c r="E7316"/>
      <c r="F7316"/>
      <c r="G7316"/>
      <c r="H7316"/>
      <c r="I7316"/>
      <c r="J7316"/>
      <c r="K7316"/>
      <c r="L7316" t="str">
        <f>IF(COUNTIFS(ZSOHPP055[订单号数值], ZSOHSD058[[#This Row],[订单号数值]], ZSOHPP055[行項目], ZSOHSD058[[#This Row],[行項目]])&gt;0, "Y", "")</f>
        <v/>
      </c>
      <c r="M7316" t="str">
        <f>IF(ZSOHSD058[[#This Row],[銷售訂單]]="", "", --ZSOHSD058[[#This Row],[銷售訂單]])</f>
        <v/>
      </c>
      <c r="N7316" s="16" t="str">
        <f>IF(ZSOHSD058[[#This Row],[落胚數]]="","",IF(ISNUMBER(ZSOHSD058[[#This Row],[落胚數]]+0), ZSOHSD058[[#This Row],[落胚數]]+0, 0))</f>
        <v/>
      </c>
    </row>
    <row r="7317" spans="1:14">
      <c r="A7317"/>
      <c r="B7317"/>
      <c r="C7317"/>
      <c r="D7317"/>
      <c r="E7317"/>
      <c r="F7317"/>
      <c r="G7317"/>
      <c r="H7317"/>
      <c r="I7317"/>
      <c r="J7317"/>
      <c r="K7317"/>
      <c r="L7317" t="str">
        <f>IF(COUNTIFS(ZSOHPP055[订单号数值], ZSOHSD058[[#This Row],[订单号数值]], ZSOHPP055[行項目], ZSOHSD058[[#This Row],[行項目]])&gt;0, "Y", "")</f>
        <v/>
      </c>
      <c r="M7317" t="str">
        <f>IF(ZSOHSD058[[#This Row],[銷售訂單]]="", "", --ZSOHSD058[[#This Row],[銷售訂單]])</f>
        <v/>
      </c>
      <c r="N7317" s="16" t="str">
        <f>IF(ZSOHSD058[[#This Row],[落胚數]]="","",IF(ISNUMBER(ZSOHSD058[[#This Row],[落胚數]]+0), ZSOHSD058[[#This Row],[落胚數]]+0, 0))</f>
        <v/>
      </c>
    </row>
    <row r="7318" spans="1:14">
      <c r="A7318"/>
      <c r="B7318"/>
      <c r="C7318"/>
      <c r="D7318"/>
      <c r="E7318"/>
      <c r="F7318"/>
      <c r="G7318"/>
      <c r="H7318"/>
      <c r="I7318"/>
      <c r="J7318"/>
      <c r="K7318"/>
      <c r="L7318" t="str">
        <f>IF(COUNTIFS(ZSOHPP055[订单号数值], ZSOHSD058[[#This Row],[订单号数值]], ZSOHPP055[行項目], ZSOHSD058[[#This Row],[行項目]])&gt;0, "Y", "")</f>
        <v/>
      </c>
      <c r="M7318" t="str">
        <f>IF(ZSOHSD058[[#This Row],[銷售訂單]]="", "", --ZSOHSD058[[#This Row],[銷售訂單]])</f>
        <v/>
      </c>
      <c r="N7318" s="16" t="str">
        <f>IF(ZSOHSD058[[#This Row],[落胚數]]="","",IF(ISNUMBER(ZSOHSD058[[#This Row],[落胚數]]+0), ZSOHSD058[[#This Row],[落胚數]]+0, 0))</f>
        <v/>
      </c>
    </row>
    <row r="7319" spans="1:14">
      <c r="A7319"/>
      <c r="B7319"/>
      <c r="C7319"/>
      <c r="D7319"/>
      <c r="E7319"/>
      <c r="F7319"/>
      <c r="G7319"/>
      <c r="H7319"/>
      <c r="I7319"/>
      <c r="J7319"/>
      <c r="K7319"/>
      <c r="L7319" t="str">
        <f>IF(COUNTIFS(ZSOHPP055[订单号数值], ZSOHSD058[[#This Row],[订单号数值]], ZSOHPP055[行項目], ZSOHSD058[[#This Row],[行項目]])&gt;0, "Y", "")</f>
        <v/>
      </c>
      <c r="M7319" t="str">
        <f>IF(ZSOHSD058[[#This Row],[銷售訂單]]="", "", --ZSOHSD058[[#This Row],[銷售訂單]])</f>
        <v/>
      </c>
      <c r="N7319" s="16" t="str">
        <f>IF(ZSOHSD058[[#This Row],[落胚數]]="","",IF(ISNUMBER(ZSOHSD058[[#This Row],[落胚數]]+0), ZSOHSD058[[#This Row],[落胚數]]+0, 0))</f>
        <v/>
      </c>
    </row>
    <row r="7320" spans="1:14">
      <c r="A7320"/>
      <c r="B7320"/>
      <c r="C7320"/>
      <c r="D7320"/>
      <c r="E7320"/>
      <c r="F7320"/>
      <c r="G7320"/>
      <c r="H7320"/>
      <c r="I7320"/>
      <c r="J7320"/>
      <c r="K7320"/>
      <c r="L7320" t="str">
        <f>IF(COUNTIFS(ZSOHPP055[订单号数值], ZSOHSD058[[#This Row],[订单号数值]], ZSOHPP055[行項目], ZSOHSD058[[#This Row],[行項目]])&gt;0, "Y", "")</f>
        <v/>
      </c>
      <c r="M7320" t="str">
        <f>IF(ZSOHSD058[[#This Row],[銷售訂單]]="", "", --ZSOHSD058[[#This Row],[銷售訂單]])</f>
        <v/>
      </c>
      <c r="N7320" s="16" t="str">
        <f>IF(ZSOHSD058[[#This Row],[落胚數]]="","",IF(ISNUMBER(ZSOHSD058[[#This Row],[落胚數]]+0), ZSOHSD058[[#This Row],[落胚數]]+0, 0))</f>
        <v/>
      </c>
    </row>
    <row r="7321" spans="1:14">
      <c r="A7321"/>
      <c r="B7321"/>
      <c r="C7321"/>
      <c r="D7321"/>
      <c r="E7321"/>
      <c r="F7321"/>
      <c r="G7321"/>
      <c r="H7321"/>
      <c r="I7321"/>
      <c r="J7321"/>
      <c r="K7321"/>
      <c r="L7321" t="str">
        <f>IF(COUNTIFS(ZSOHPP055[订单号数值], ZSOHSD058[[#This Row],[订单号数值]], ZSOHPP055[行項目], ZSOHSD058[[#This Row],[行項目]])&gt;0, "Y", "")</f>
        <v/>
      </c>
      <c r="M7321" t="str">
        <f>IF(ZSOHSD058[[#This Row],[銷售訂單]]="", "", --ZSOHSD058[[#This Row],[銷售訂單]])</f>
        <v/>
      </c>
      <c r="N7321" s="16" t="str">
        <f>IF(ZSOHSD058[[#This Row],[落胚數]]="","",IF(ISNUMBER(ZSOHSD058[[#This Row],[落胚數]]+0), ZSOHSD058[[#This Row],[落胚數]]+0, 0))</f>
        <v/>
      </c>
    </row>
    <row r="7322" spans="1:14">
      <c r="A7322"/>
      <c r="B7322"/>
      <c r="C7322"/>
      <c r="D7322"/>
      <c r="E7322"/>
      <c r="F7322"/>
      <c r="G7322"/>
      <c r="H7322"/>
      <c r="I7322"/>
      <c r="J7322"/>
      <c r="K7322"/>
      <c r="L7322" t="str">
        <f>IF(COUNTIFS(ZSOHPP055[订单号数值], ZSOHSD058[[#This Row],[订单号数值]], ZSOHPP055[行項目], ZSOHSD058[[#This Row],[行項目]])&gt;0, "Y", "")</f>
        <v/>
      </c>
      <c r="M7322" t="str">
        <f>IF(ZSOHSD058[[#This Row],[銷售訂單]]="", "", --ZSOHSD058[[#This Row],[銷售訂單]])</f>
        <v/>
      </c>
      <c r="N7322" s="16" t="str">
        <f>IF(ZSOHSD058[[#This Row],[落胚數]]="","",IF(ISNUMBER(ZSOHSD058[[#This Row],[落胚數]]+0), ZSOHSD058[[#This Row],[落胚數]]+0, 0))</f>
        <v/>
      </c>
    </row>
    <row r="7323" spans="1:14">
      <c r="A7323"/>
      <c r="B7323"/>
      <c r="C7323"/>
      <c r="D7323"/>
      <c r="E7323"/>
      <c r="F7323"/>
      <c r="G7323"/>
      <c r="H7323"/>
      <c r="I7323"/>
      <c r="J7323"/>
      <c r="K7323"/>
      <c r="L7323" t="str">
        <f>IF(COUNTIFS(ZSOHPP055[订单号数值], ZSOHSD058[[#This Row],[订单号数值]], ZSOHPP055[行項目], ZSOHSD058[[#This Row],[行項目]])&gt;0, "Y", "")</f>
        <v/>
      </c>
      <c r="M7323" t="str">
        <f>IF(ZSOHSD058[[#This Row],[銷售訂單]]="", "", --ZSOHSD058[[#This Row],[銷售訂單]])</f>
        <v/>
      </c>
      <c r="N7323" s="16" t="str">
        <f>IF(ZSOHSD058[[#This Row],[落胚數]]="","",IF(ISNUMBER(ZSOHSD058[[#This Row],[落胚數]]+0), ZSOHSD058[[#This Row],[落胚數]]+0, 0))</f>
        <v/>
      </c>
    </row>
    <row r="7324" spans="1:14">
      <c r="A7324"/>
      <c r="B7324"/>
      <c r="C7324"/>
      <c r="D7324"/>
      <c r="E7324"/>
      <c r="F7324"/>
      <c r="G7324"/>
      <c r="H7324"/>
      <c r="I7324"/>
      <c r="J7324"/>
      <c r="K7324"/>
      <c r="L7324" t="str">
        <f>IF(COUNTIFS(ZSOHPP055[订单号数值], ZSOHSD058[[#This Row],[订单号数值]], ZSOHPP055[行項目], ZSOHSD058[[#This Row],[行項目]])&gt;0, "Y", "")</f>
        <v/>
      </c>
      <c r="M7324" t="str">
        <f>IF(ZSOHSD058[[#This Row],[銷售訂單]]="", "", --ZSOHSD058[[#This Row],[銷售訂單]])</f>
        <v/>
      </c>
      <c r="N7324" s="16" t="str">
        <f>IF(ZSOHSD058[[#This Row],[落胚數]]="","",IF(ISNUMBER(ZSOHSD058[[#This Row],[落胚數]]+0), ZSOHSD058[[#This Row],[落胚數]]+0, 0))</f>
        <v/>
      </c>
    </row>
    <row r="7325" spans="1:14">
      <c r="A7325"/>
      <c r="B7325"/>
      <c r="C7325"/>
      <c r="D7325"/>
      <c r="E7325"/>
      <c r="F7325"/>
      <c r="G7325"/>
      <c r="H7325"/>
      <c r="I7325"/>
      <c r="J7325"/>
      <c r="K7325"/>
      <c r="L7325" t="str">
        <f>IF(COUNTIFS(ZSOHPP055[订单号数值], ZSOHSD058[[#This Row],[订单号数值]], ZSOHPP055[行項目], ZSOHSD058[[#This Row],[行項目]])&gt;0, "Y", "")</f>
        <v/>
      </c>
      <c r="M7325" t="str">
        <f>IF(ZSOHSD058[[#This Row],[銷售訂單]]="", "", --ZSOHSD058[[#This Row],[銷售訂單]])</f>
        <v/>
      </c>
      <c r="N7325" s="16" t="str">
        <f>IF(ZSOHSD058[[#This Row],[落胚數]]="","",IF(ISNUMBER(ZSOHSD058[[#This Row],[落胚數]]+0), ZSOHSD058[[#This Row],[落胚數]]+0, 0))</f>
        <v/>
      </c>
    </row>
    <row r="7326" spans="1:14">
      <c r="A7326"/>
      <c r="B7326"/>
      <c r="C7326"/>
      <c r="D7326"/>
      <c r="E7326"/>
      <c r="F7326"/>
      <c r="G7326"/>
      <c r="H7326"/>
      <c r="I7326"/>
      <c r="J7326"/>
      <c r="K7326"/>
      <c r="L7326" t="str">
        <f>IF(COUNTIFS(ZSOHPP055[订单号数值], ZSOHSD058[[#This Row],[订单号数值]], ZSOHPP055[行項目], ZSOHSD058[[#This Row],[行項目]])&gt;0, "Y", "")</f>
        <v/>
      </c>
      <c r="M7326" t="str">
        <f>IF(ZSOHSD058[[#This Row],[銷售訂單]]="", "", --ZSOHSD058[[#This Row],[銷售訂單]])</f>
        <v/>
      </c>
      <c r="N7326" s="16" t="str">
        <f>IF(ZSOHSD058[[#This Row],[落胚數]]="","",IF(ISNUMBER(ZSOHSD058[[#This Row],[落胚數]]+0), ZSOHSD058[[#This Row],[落胚數]]+0, 0))</f>
        <v/>
      </c>
    </row>
    <row r="7327" spans="1:14">
      <c r="A7327"/>
      <c r="B7327"/>
      <c r="C7327"/>
      <c r="D7327"/>
      <c r="E7327"/>
      <c r="F7327"/>
      <c r="G7327"/>
      <c r="H7327"/>
      <c r="I7327"/>
      <c r="J7327"/>
      <c r="K7327"/>
      <c r="L7327" t="str">
        <f>IF(COUNTIFS(ZSOHPP055[订单号数值], ZSOHSD058[[#This Row],[订单号数值]], ZSOHPP055[行項目], ZSOHSD058[[#This Row],[行項目]])&gt;0, "Y", "")</f>
        <v/>
      </c>
      <c r="M7327" t="str">
        <f>IF(ZSOHSD058[[#This Row],[銷售訂單]]="", "", --ZSOHSD058[[#This Row],[銷售訂單]])</f>
        <v/>
      </c>
      <c r="N7327" s="16" t="str">
        <f>IF(ZSOHSD058[[#This Row],[落胚數]]="","",IF(ISNUMBER(ZSOHSD058[[#This Row],[落胚數]]+0), ZSOHSD058[[#This Row],[落胚數]]+0, 0))</f>
        <v/>
      </c>
    </row>
    <row r="7328" spans="1:14">
      <c r="A7328"/>
      <c r="B7328"/>
      <c r="C7328"/>
      <c r="D7328"/>
      <c r="E7328"/>
      <c r="F7328"/>
      <c r="G7328"/>
      <c r="H7328"/>
      <c r="I7328"/>
      <c r="J7328"/>
      <c r="K7328"/>
      <c r="L7328" t="str">
        <f>IF(COUNTIFS(ZSOHPP055[订单号数值], ZSOHSD058[[#This Row],[订单号数值]], ZSOHPP055[行項目], ZSOHSD058[[#This Row],[行項目]])&gt;0, "Y", "")</f>
        <v/>
      </c>
      <c r="M7328" t="str">
        <f>IF(ZSOHSD058[[#This Row],[銷售訂單]]="", "", --ZSOHSD058[[#This Row],[銷售訂單]])</f>
        <v/>
      </c>
      <c r="N7328" s="16" t="str">
        <f>IF(ZSOHSD058[[#This Row],[落胚數]]="","",IF(ISNUMBER(ZSOHSD058[[#This Row],[落胚數]]+0), ZSOHSD058[[#This Row],[落胚數]]+0, 0))</f>
        <v/>
      </c>
    </row>
    <row r="7329" spans="1:14">
      <c r="A7329"/>
      <c r="B7329"/>
      <c r="C7329"/>
      <c r="D7329"/>
      <c r="E7329"/>
      <c r="F7329"/>
      <c r="G7329"/>
      <c r="H7329"/>
      <c r="I7329"/>
      <c r="J7329"/>
      <c r="K7329"/>
      <c r="L7329" t="str">
        <f>IF(COUNTIFS(ZSOHPP055[订单号数值], ZSOHSD058[[#This Row],[订单号数值]], ZSOHPP055[行項目], ZSOHSD058[[#This Row],[行項目]])&gt;0, "Y", "")</f>
        <v/>
      </c>
      <c r="M7329" t="str">
        <f>IF(ZSOHSD058[[#This Row],[銷售訂單]]="", "", --ZSOHSD058[[#This Row],[銷售訂單]])</f>
        <v/>
      </c>
      <c r="N7329" s="16" t="str">
        <f>IF(ZSOHSD058[[#This Row],[落胚數]]="","",IF(ISNUMBER(ZSOHSD058[[#This Row],[落胚數]]+0), ZSOHSD058[[#This Row],[落胚數]]+0, 0))</f>
        <v/>
      </c>
    </row>
    <row r="7330" spans="1:14">
      <c r="A7330"/>
      <c r="B7330"/>
      <c r="C7330"/>
      <c r="D7330"/>
      <c r="E7330"/>
      <c r="F7330"/>
      <c r="G7330"/>
      <c r="H7330"/>
      <c r="I7330"/>
      <c r="J7330"/>
      <c r="K7330"/>
      <c r="L7330" t="str">
        <f>IF(COUNTIFS(ZSOHPP055[订单号数值], ZSOHSD058[[#This Row],[订单号数值]], ZSOHPP055[行項目], ZSOHSD058[[#This Row],[行項目]])&gt;0, "Y", "")</f>
        <v/>
      </c>
      <c r="M7330" t="str">
        <f>IF(ZSOHSD058[[#This Row],[銷售訂單]]="", "", --ZSOHSD058[[#This Row],[銷售訂單]])</f>
        <v/>
      </c>
      <c r="N7330" s="16" t="str">
        <f>IF(ZSOHSD058[[#This Row],[落胚數]]="","",IF(ISNUMBER(ZSOHSD058[[#This Row],[落胚數]]+0), ZSOHSD058[[#This Row],[落胚數]]+0, 0))</f>
        <v/>
      </c>
    </row>
    <row r="7331" spans="1:14">
      <c r="A7331"/>
      <c r="B7331"/>
      <c r="C7331"/>
      <c r="D7331"/>
      <c r="E7331"/>
      <c r="F7331"/>
      <c r="G7331"/>
      <c r="H7331"/>
      <c r="I7331"/>
      <c r="J7331"/>
      <c r="K7331"/>
      <c r="L7331" t="str">
        <f>IF(COUNTIFS(ZSOHPP055[订单号数值], ZSOHSD058[[#This Row],[订单号数值]], ZSOHPP055[行項目], ZSOHSD058[[#This Row],[行項目]])&gt;0, "Y", "")</f>
        <v/>
      </c>
      <c r="M7331" t="str">
        <f>IF(ZSOHSD058[[#This Row],[銷售訂單]]="", "", --ZSOHSD058[[#This Row],[銷售訂單]])</f>
        <v/>
      </c>
      <c r="N7331" s="16" t="str">
        <f>IF(ZSOHSD058[[#This Row],[落胚數]]="","",IF(ISNUMBER(ZSOHSD058[[#This Row],[落胚數]]+0), ZSOHSD058[[#This Row],[落胚數]]+0, 0))</f>
        <v/>
      </c>
    </row>
    <row r="7332" spans="1:14">
      <c r="A7332"/>
      <c r="B7332"/>
      <c r="C7332"/>
      <c r="D7332"/>
      <c r="E7332"/>
      <c r="F7332"/>
      <c r="G7332"/>
      <c r="H7332"/>
      <c r="I7332"/>
      <c r="J7332"/>
      <c r="K7332"/>
      <c r="L7332" t="str">
        <f>IF(COUNTIFS(ZSOHPP055[订单号数值], ZSOHSD058[[#This Row],[订单号数值]], ZSOHPP055[行項目], ZSOHSD058[[#This Row],[行項目]])&gt;0, "Y", "")</f>
        <v/>
      </c>
      <c r="M7332" t="str">
        <f>IF(ZSOHSD058[[#This Row],[銷售訂單]]="", "", --ZSOHSD058[[#This Row],[銷售訂單]])</f>
        <v/>
      </c>
      <c r="N7332" s="16" t="str">
        <f>IF(ZSOHSD058[[#This Row],[落胚數]]="","",IF(ISNUMBER(ZSOHSD058[[#This Row],[落胚數]]+0), ZSOHSD058[[#This Row],[落胚數]]+0, 0))</f>
        <v/>
      </c>
    </row>
    <row r="7333" spans="1:14">
      <c r="A7333"/>
      <c r="B7333"/>
      <c r="C7333"/>
      <c r="D7333"/>
      <c r="E7333"/>
      <c r="F7333"/>
      <c r="G7333"/>
      <c r="H7333"/>
      <c r="I7333"/>
      <c r="J7333"/>
      <c r="K7333"/>
      <c r="L7333" t="str">
        <f>IF(COUNTIFS(ZSOHPP055[订单号数值], ZSOHSD058[[#This Row],[订单号数值]], ZSOHPP055[行項目], ZSOHSD058[[#This Row],[行項目]])&gt;0, "Y", "")</f>
        <v/>
      </c>
      <c r="M7333" t="str">
        <f>IF(ZSOHSD058[[#This Row],[銷售訂單]]="", "", --ZSOHSD058[[#This Row],[銷售訂單]])</f>
        <v/>
      </c>
      <c r="N7333" s="16" t="str">
        <f>IF(ZSOHSD058[[#This Row],[落胚數]]="","",IF(ISNUMBER(ZSOHSD058[[#This Row],[落胚數]]+0), ZSOHSD058[[#This Row],[落胚數]]+0, 0))</f>
        <v/>
      </c>
    </row>
    <row r="7334" spans="1:14">
      <c r="A7334"/>
      <c r="B7334"/>
      <c r="C7334"/>
      <c r="D7334"/>
      <c r="E7334"/>
      <c r="F7334"/>
      <c r="G7334"/>
      <c r="H7334"/>
      <c r="I7334"/>
      <c r="J7334"/>
      <c r="K7334"/>
      <c r="L7334" t="str">
        <f>IF(COUNTIFS(ZSOHPP055[订单号数值], ZSOHSD058[[#This Row],[订单号数值]], ZSOHPP055[行項目], ZSOHSD058[[#This Row],[行項目]])&gt;0, "Y", "")</f>
        <v/>
      </c>
      <c r="M7334" t="str">
        <f>IF(ZSOHSD058[[#This Row],[銷售訂單]]="", "", --ZSOHSD058[[#This Row],[銷售訂單]])</f>
        <v/>
      </c>
      <c r="N7334" s="16" t="str">
        <f>IF(ZSOHSD058[[#This Row],[落胚數]]="","",IF(ISNUMBER(ZSOHSD058[[#This Row],[落胚數]]+0), ZSOHSD058[[#This Row],[落胚數]]+0, 0))</f>
        <v/>
      </c>
    </row>
    <row r="7335" spans="1:14">
      <c r="A7335"/>
      <c r="B7335"/>
      <c r="C7335"/>
      <c r="D7335"/>
      <c r="E7335"/>
      <c r="F7335"/>
      <c r="G7335"/>
      <c r="H7335"/>
      <c r="I7335"/>
      <c r="J7335"/>
      <c r="K7335"/>
      <c r="L7335" t="str">
        <f>IF(COUNTIFS(ZSOHPP055[订单号数值], ZSOHSD058[[#This Row],[订单号数值]], ZSOHPP055[行項目], ZSOHSD058[[#This Row],[行項目]])&gt;0, "Y", "")</f>
        <v/>
      </c>
      <c r="M7335" t="str">
        <f>IF(ZSOHSD058[[#This Row],[銷售訂單]]="", "", --ZSOHSD058[[#This Row],[銷售訂單]])</f>
        <v/>
      </c>
      <c r="N7335" s="16" t="str">
        <f>IF(ZSOHSD058[[#This Row],[落胚數]]="","",IF(ISNUMBER(ZSOHSD058[[#This Row],[落胚數]]+0), ZSOHSD058[[#This Row],[落胚數]]+0, 0))</f>
        <v/>
      </c>
    </row>
    <row r="7336" spans="1:14">
      <c r="A7336"/>
      <c r="B7336"/>
      <c r="C7336"/>
      <c r="D7336"/>
      <c r="E7336"/>
      <c r="F7336"/>
      <c r="G7336"/>
      <c r="H7336"/>
      <c r="I7336"/>
      <c r="J7336"/>
      <c r="K7336"/>
      <c r="L7336" t="str">
        <f>IF(COUNTIFS(ZSOHPP055[订单号数值], ZSOHSD058[[#This Row],[订单号数值]], ZSOHPP055[行項目], ZSOHSD058[[#This Row],[行項目]])&gt;0, "Y", "")</f>
        <v/>
      </c>
      <c r="M7336" t="str">
        <f>IF(ZSOHSD058[[#This Row],[銷售訂單]]="", "", --ZSOHSD058[[#This Row],[銷售訂單]])</f>
        <v/>
      </c>
      <c r="N7336" s="16" t="str">
        <f>IF(ZSOHSD058[[#This Row],[落胚數]]="","",IF(ISNUMBER(ZSOHSD058[[#This Row],[落胚數]]+0), ZSOHSD058[[#This Row],[落胚數]]+0, 0))</f>
        <v/>
      </c>
    </row>
    <row r="7337" spans="1:14">
      <c r="A7337"/>
      <c r="B7337"/>
      <c r="C7337"/>
      <c r="D7337"/>
      <c r="E7337"/>
      <c r="F7337"/>
      <c r="G7337"/>
      <c r="H7337"/>
      <c r="I7337"/>
      <c r="J7337"/>
      <c r="K7337"/>
      <c r="L7337" t="str">
        <f>IF(COUNTIFS(ZSOHPP055[订单号数值], ZSOHSD058[[#This Row],[订单号数值]], ZSOHPP055[行項目], ZSOHSD058[[#This Row],[行項目]])&gt;0, "Y", "")</f>
        <v/>
      </c>
      <c r="M7337" t="str">
        <f>IF(ZSOHSD058[[#This Row],[銷售訂單]]="", "", --ZSOHSD058[[#This Row],[銷售訂單]])</f>
        <v/>
      </c>
      <c r="N7337" s="16" t="str">
        <f>IF(ZSOHSD058[[#This Row],[落胚數]]="","",IF(ISNUMBER(ZSOHSD058[[#This Row],[落胚數]]+0), ZSOHSD058[[#This Row],[落胚數]]+0, 0))</f>
        <v/>
      </c>
    </row>
    <row r="7338" spans="1:14">
      <c r="A7338"/>
      <c r="B7338"/>
      <c r="C7338"/>
      <c r="D7338"/>
      <c r="E7338"/>
      <c r="F7338"/>
      <c r="G7338"/>
      <c r="H7338"/>
      <c r="I7338"/>
      <c r="J7338"/>
      <c r="K7338"/>
      <c r="L7338" t="str">
        <f>IF(COUNTIFS(ZSOHPP055[订单号数值], ZSOHSD058[[#This Row],[订单号数值]], ZSOHPP055[行項目], ZSOHSD058[[#This Row],[行項目]])&gt;0, "Y", "")</f>
        <v/>
      </c>
      <c r="M7338" t="str">
        <f>IF(ZSOHSD058[[#This Row],[銷售訂單]]="", "", --ZSOHSD058[[#This Row],[銷售訂單]])</f>
        <v/>
      </c>
      <c r="N7338" s="16" t="str">
        <f>IF(ZSOHSD058[[#This Row],[落胚數]]="","",IF(ISNUMBER(ZSOHSD058[[#This Row],[落胚數]]+0), ZSOHSD058[[#This Row],[落胚數]]+0, 0))</f>
        <v/>
      </c>
    </row>
    <row r="7339" spans="1:14">
      <c r="A7339"/>
      <c r="B7339"/>
      <c r="C7339"/>
      <c r="D7339"/>
      <c r="E7339"/>
      <c r="F7339"/>
      <c r="G7339"/>
      <c r="H7339"/>
      <c r="I7339"/>
      <c r="J7339"/>
      <c r="K7339"/>
      <c r="L7339" t="str">
        <f>IF(COUNTIFS(ZSOHPP055[订单号数值], ZSOHSD058[[#This Row],[订单号数值]], ZSOHPP055[行項目], ZSOHSD058[[#This Row],[行項目]])&gt;0, "Y", "")</f>
        <v/>
      </c>
      <c r="M7339" t="str">
        <f>IF(ZSOHSD058[[#This Row],[銷售訂單]]="", "", --ZSOHSD058[[#This Row],[銷售訂單]])</f>
        <v/>
      </c>
      <c r="N7339" s="16" t="str">
        <f>IF(ZSOHSD058[[#This Row],[落胚數]]="","",IF(ISNUMBER(ZSOHSD058[[#This Row],[落胚數]]+0), ZSOHSD058[[#This Row],[落胚數]]+0, 0))</f>
        <v/>
      </c>
    </row>
    <row r="7340" spans="1:14">
      <c r="A7340"/>
      <c r="B7340"/>
      <c r="C7340"/>
      <c r="D7340"/>
      <c r="E7340"/>
      <c r="F7340"/>
      <c r="G7340"/>
      <c r="H7340"/>
      <c r="I7340"/>
      <c r="J7340"/>
      <c r="K7340"/>
      <c r="L7340" t="str">
        <f>IF(COUNTIFS(ZSOHPP055[订单号数值], ZSOHSD058[[#This Row],[订单号数值]], ZSOHPP055[行項目], ZSOHSD058[[#This Row],[行項目]])&gt;0, "Y", "")</f>
        <v/>
      </c>
      <c r="M7340" t="str">
        <f>IF(ZSOHSD058[[#This Row],[銷售訂單]]="", "", --ZSOHSD058[[#This Row],[銷售訂單]])</f>
        <v/>
      </c>
      <c r="N7340" s="16" t="str">
        <f>IF(ZSOHSD058[[#This Row],[落胚數]]="","",IF(ISNUMBER(ZSOHSD058[[#This Row],[落胚數]]+0), ZSOHSD058[[#This Row],[落胚數]]+0, 0))</f>
        <v/>
      </c>
    </row>
    <row r="7341" spans="1:14">
      <c r="A7341"/>
      <c r="B7341"/>
      <c r="C7341"/>
      <c r="D7341"/>
      <c r="E7341"/>
      <c r="F7341"/>
      <c r="G7341"/>
      <c r="H7341"/>
      <c r="I7341"/>
      <c r="J7341"/>
      <c r="K7341"/>
      <c r="L7341" t="str">
        <f>IF(COUNTIFS(ZSOHPP055[订单号数值], ZSOHSD058[[#This Row],[订单号数值]], ZSOHPP055[行項目], ZSOHSD058[[#This Row],[行項目]])&gt;0, "Y", "")</f>
        <v/>
      </c>
      <c r="M7341" t="str">
        <f>IF(ZSOHSD058[[#This Row],[銷售訂單]]="", "", --ZSOHSD058[[#This Row],[銷售訂單]])</f>
        <v/>
      </c>
      <c r="N7341" s="16" t="str">
        <f>IF(ZSOHSD058[[#This Row],[落胚數]]="","",IF(ISNUMBER(ZSOHSD058[[#This Row],[落胚數]]+0), ZSOHSD058[[#This Row],[落胚數]]+0, 0))</f>
        <v/>
      </c>
    </row>
    <row r="7342" spans="1:14">
      <c r="A7342"/>
      <c r="B7342"/>
      <c r="C7342"/>
      <c r="D7342"/>
      <c r="E7342"/>
      <c r="F7342"/>
      <c r="G7342"/>
      <c r="H7342"/>
      <c r="I7342"/>
      <c r="J7342"/>
      <c r="K7342"/>
      <c r="L7342" t="str">
        <f>IF(COUNTIFS(ZSOHPP055[订单号数值], ZSOHSD058[[#This Row],[订单号数值]], ZSOHPP055[行項目], ZSOHSD058[[#This Row],[行項目]])&gt;0, "Y", "")</f>
        <v/>
      </c>
      <c r="M7342" t="str">
        <f>IF(ZSOHSD058[[#This Row],[銷售訂單]]="", "", --ZSOHSD058[[#This Row],[銷售訂單]])</f>
        <v/>
      </c>
      <c r="N7342" s="16" t="str">
        <f>IF(ZSOHSD058[[#This Row],[落胚數]]="","",IF(ISNUMBER(ZSOHSD058[[#This Row],[落胚數]]+0), ZSOHSD058[[#This Row],[落胚數]]+0, 0))</f>
        <v/>
      </c>
    </row>
    <row r="7343" spans="1:14">
      <c r="A7343"/>
      <c r="B7343"/>
      <c r="C7343"/>
      <c r="D7343"/>
      <c r="E7343"/>
      <c r="F7343"/>
      <c r="G7343"/>
      <c r="H7343"/>
      <c r="I7343"/>
      <c r="J7343"/>
      <c r="K7343"/>
      <c r="L7343" t="str">
        <f>IF(COUNTIFS(ZSOHPP055[订单号数值], ZSOHSD058[[#This Row],[订单号数值]], ZSOHPP055[行項目], ZSOHSD058[[#This Row],[行項目]])&gt;0, "Y", "")</f>
        <v/>
      </c>
      <c r="M7343" t="str">
        <f>IF(ZSOHSD058[[#This Row],[銷售訂單]]="", "", --ZSOHSD058[[#This Row],[銷售訂單]])</f>
        <v/>
      </c>
      <c r="N7343" s="16" t="str">
        <f>IF(ZSOHSD058[[#This Row],[落胚數]]="","",IF(ISNUMBER(ZSOHSD058[[#This Row],[落胚數]]+0), ZSOHSD058[[#This Row],[落胚數]]+0, 0))</f>
        <v/>
      </c>
    </row>
    <row r="7344" spans="1:14">
      <c r="A7344"/>
      <c r="B7344"/>
      <c r="C7344"/>
      <c r="D7344"/>
      <c r="E7344"/>
      <c r="F7344"/>
      <c r="G7344"/>
      <c r="H7344"/>
      <c r="I7344"/>
      <c r="J7344"/>
      <c r="K7344"/>
      <c r="L7344" t="str">
        <f>IF(COUNTIFS(ZSOHPP055[订单号数值], ZSOHSD058[[#This Row],[订单号数值]], ZSOHPP055[行項目], ZSOHSD058[[#This Row],[行項目]])&gt;0, "Y", "")</f>
        <v/>
      </c>
      <c r="M7344" t="str">
        <f>IF(ZSOHSD058[[#This Row],[銷售訂單]]="", "", --ZSOHSD058[[#This Row],[銷售訂單]])</f>
        <v/>
      </c>
      <c r="N7344" s="16" t="str">
        <f>IF(ZSOHSD058[[#This Row],[落胚數]]="","",IF(ISNUMBER(ZSOHSD058[[#This Row],[落胚數]]+0), ZSOHSD058[[#This Row],[落胚數]]+0, 0))</f>
        <v/>
      </c>
    </row>
    <row r="7345" spans="1:14">
      <c r="A7345"/>
      <c r="B7345"/>
      <c r="C7345"/>
      <c r="D7345"/>
      <c r="E7345"/>
      <c r="F7345"/>
      <c r="G7345"/>
      <c r="H7345"/>
      <c r="I7345"/>
      <c r="J7345"/>
      <c r="K7345"/>
      <c r="L7345" t="str">
        <f>IF(COUNTIFS(ZSOHPP055[订单号数值], ZSOHSD058[[#This Row],[订单号数值]], ZSOHPP055[行項目], ZSOHSD058[[#This Row],[行項目]])&gt;0, "Y", "")</f>
        <v/>
      </c>
      <c r="M7345" t="str">
        <f>IF(ZSOHSD058[[#This Row],[銷售訂單]]="", "", --ZSOHSD058[[#This Row],[銷售訂單]])</f>
        <v/>
      </c>
      <c r="N7345" s="16" t="str">
        <f>IF(ZSOHSD058[[#This Row],[落胚數]]="","",IF(ISNUMBER(ZSOHSD058[[#This Row],[落胚數]]+0), ZSOHSD058[[#This Row],[落胚數]]+0, 0))</f>
        <v/>
      </c>
    </row>
    <row r="7346" spans="1:14">
      <c r="A7346"/>
      <c r="B7346"/>
      <c r="C7346"/>
      <c r="D7346"/>
      <c r="E7346"/>
      <c r="F7346"/>
      <c r="G7346"/>
      <c r="H7346"/>
      <c r="I7346"/>
      <c r="J7346"/>
      <c r="K7346"/>
      <c r="L7346" t="str">
        <f>IF(COUNTIFS(ZSOHPP055[订单号数值], ZSOHSD058[[#This Row],[订单号数值]], ZSOHPP055[行項目], ZSOHSD058[[#This Row],[行項目]])&gt;0, "Y", "")</f>
        <v/>
      </c>
      <c r="M7346" t="str">
        <f>IF(ZSOHSD058[[#This Row],[銷售訂單]]="", "", --ZSOHSD058[[#This Row],[銷售訂單]])</f>
        <v/>
      </c>
      <c r="N7346" s="16" t="str">
        <f>IF(ZSOHSD058[[#This Row],[落胚數]]="","",IF(ISNUMBER(ZSOHSD058[[#This Row],[落胚數]]+0), ZSOHSD058[[#This Row],[落胚數]]+0, 0))</f>
        <v/>
      </c>
    </row>
    <row r="7347" spans="1:14">
      <c r="A7347"/>
      <c r="B7347"/>
      <c r="C7347"/>
      <c r="D7347"/>
      <c r="E7347"/>
      <c r="F7347"/>
      <c r="G7347"/>
      <c r="H7347"/>
      <c r="I7347"/>
      <c r="J7347"/>
      <c r="K7347"/>
      <c r="L7347" t="str">
        <f>IF(COUNTIFS(ZSOHPP055[订单号数值], ZSOHSD058[[#This Row],[订单号数值]], ZSOHPP055[行項目], ZSOHSD058[[#This Row],[行項目]])&gt;0, "Y", "")</f>
        <v/>
      </c>
      <c r="M7347" t="str">
        <f>IF(ZSOHSD058[[#This Row],[銷售訂單]]="", "", --ZSOHSD058[[#This Row],[銷售訂單]])</f>
        <v/>
      </c>
      <c r="N7347" s="16" t="str">
        <f>IF(ZSOHSD058[[#This Row],[落胚數]]="","",IF(ISNUMBER(ZSOHSD058[[#This Row],[落胚數]]+0), ZSOHSD058[[#This Row],[落胚數]]+0, 0))</f>
        <v/>
      </c>
    </row>
    <row r="7348" spans="1:14">
      <c r="A7348"/>
      <c r="B7348"/>
      <c r="C7348"/>
      <c r="D7348"/>
      <c r="E7348"/>
      <c r="F7348"/>
      <c r="G7348"/>
      <c r="H7348"/>
      <c r="I7348"/>
      <c r="J7348"/>
      <c r="K7348"/>
      <c r="L7348" t="str">
        <f>IF(COUNTIFS(ZSOHPP055[订单号数值], ZSOHSD058[[#This Row],[订单号数值]], ZSOHPP055[行項目], ZSOHSD058[[#This Row],[行項目]])&gt;0, "Y", "")</f>
        <v/>
      </c>
      <c r="M7348" t="str">
        <f>IF(ZSOHSD058[[#This Row],[銷售訂單]]="", "", --ZSOHSD058[[#This Row],[銷售訂單]])</f>
        <v/>
      </c>
      <c r="N7348" s="16" t="str">
        <f>IF(ZSOHSD058[[#This Row],[落胚數]]="","",IF(ISNUMBER(ZSOHSD058[[#This Row],[落胚數]]+0), ZSOHSD058[[#This Row],[落胚數]]+0, 0))</f>
        <v/>
      </c>
    </row>
    <row r="7349" spans="1:14">
      <c r="A7349"/>
      <c r="B7349"/>
      <c r="C7349"/>
      <c r="D7349"/>
      <c r="E7349"/>
      <c r="F7349"/>
      <c r="G7349"/>
      <c r="H7349"/>
      <c r="I7349"/>
      <c r="J7349"/>
      <c r="K7349"/>
      <c r="L7349" t="str">
        <f>IF(COUNTIFS(ZSOHPP055[订单号数值], ZSOHSD058[[#This Row],[订单号数值]], ZSOHPP055[行項目], ZSOHSD058[[#This Row],[行項目]])&gt;0, "Y", "")</f>
        <v/>
      </c>
      <c r="M7349" t="str">
        <f>IF(ZSOHSD058[[#This Row],[銷售訂單]]="", "", --ZSOHSD058[[#This Row],[銷售訂單]])</f>
        <v/>
      </c>
      <c r="N7349" s="16" t="str">
        <f>IF(ZSOHSD058[[#This Row],[落胚數]]="","",IF(ISNUMBER(ZSOHSD058[[#This Row],[落胚數]]+0), ZSOHSD058[[#This Row],[落胚數]]+0, 0))</f>
        <v/>
      </c>
    </row>
    <row r="7350" spans="1:14">
      <c r="A7350"/>
      <c r="B7350"/>
      <c r="C7350"/>
      <c r="D7350"/>
      <c r="E7350"/>
      <c r="F7350"/>
      <c r="G7350"/>
      <c r="H7350"/>
      <c r="I7350"/>
      <c r="J7350"/>
      <c r="K7350"/>
      <c r="L7350" t="str">
        <f>IF(COUNTIFS(ZSOHPP055[订单号数值], ZSOHSD058[[#This Row],[订单号数值]], ZSOHPP055[行項目], ZSOHSD058[[#This Row],[行項目]])&gt;0, "Y", "")</f>
        <v/>
      </c>
      <c r="M7350" t="str">
        <f>IF(ZSOHSD058[[#This Row],[銷售訂單]]="", "", --ZSOHSD058[[#This Row],[銷售訂單]])</f>
        <v/>
      </c>
      <c r="N7350" s="16" t="str">
        <f>IF(ZSOHSD058[[#This Row],[落胚數]]="","",IF(ISNUMBER(ZSOHSD058[[#This Row],[落胚數]]+0), ZSOHSD058[[#This Row],[落胚數]]+0, 0))</f>
        <v/>
      </c>
    </row>
    <row r="7351" spans="1:14">
      <c r="A7351"/>
      <c r="B7351"/>
      <c r="C7351"/>
      <c r="D7351"/>
      <c r="E7351"/>
      <c r="F7351"/>
      <c r="G7351"/>
      <c r="H7351"/>
      <c r="I7351"/>
      <c r="J7351"/>
      <c r="K7351"/>
      <c r="L7351" t="str">
        <f>IF(COUNTIFS(ZSOHPP055[订单号数值], ZSOHSD058[[#This Row],[订单号数值]], ZSOHPP055[行項目], ZSOHSD058[[#This Row],[行項目]])&gt;0, "Y", "")</f>
        <v/>
      </c>
      <c r="M7351" t="str">
        <f>IF(ZSOHSD058[[#This Row],[銷售訂單]]="", "", --ZSOHSD058[[#This Row],[銷售訂單]])</f>
        <v/>
      </c>
      <c r="N7351" s="16" t="str">
        <f>IF(ZSOHSD058[[#This Row],[落胚數]]="","",IF(ISNUMBER(ZSOHSD058[[#This Row],[落胚數]]+0), ZSOHSD058[[#This Row],[落胚數]]+0, 0))</f>
        <v/>
      </c>
    </row>
    <row r="7352" spans="1:14">
      <c r="A7352"/>
      <c r="B7352"/>
      <c r="C7352"/>
      <c r="D7352"/>
      <c r="E7352"/>
      <c r="F7352"/>
      <c r="G7352"/>
      <c r="H7352"/>
      <c r="I7352"/>
      <c r="J7352"/>
      <c r="K7352"/>
      <c r="L7352" t="str">
        <f>IF(COUNTIFS(ZSOHPP055[订单号数值], ZSOHSD058[[#This Row],[订单号数值]], ZSOHPP055[行項目], ZSOHSD058[[#This Row],[行項目]])&gt;0, "Y", "")</f>
        <v/>
      </c>
      <c r="M7352" t="str">
        <f>IF(ZSOHSD058[[#This Row],[銷售訂單]]="", "", --ZSOHSD058[[#This Row],[銷售訂單]])</f>
        <v/>
      </c>
      <c r="N7352" s="16" t="str">
        <f>IF(ZSOHSD058[[#This Row],[落胚數]]="","",IF(ISNUMBER(ZSOHSD058[[#This Row],[落胚數]]+0), ZSOHSD058[[#This Row],[落胚數]]+0, 0))</f>
        <v/>
      </c>
    </row>
    <row r="7353" spans="1:14">
      <c r="A7353"/>
      <c r="B7353"/>
      <c r="C7353"/>
      <c r="D7353"/>
      <c r="E7353"/>
      <c r="F7353"/>
      <c r="G7353"/>
      <c r="H7353"/>
      <c r="I7353"/>
      <c r="J7353"/>
      <c r="K7353"/>
      <c r="L7353" t="str">
        <f>IF(COUNTIFS(ZSOHPP055[订单号数值], ZSOHSD058[[#This Row],[订单号数值]], ZSOHPP055[行項目], ZSOHSD058[[#This Row],[行項目]])&gt;0, "Y", "")</f>
        <v/>
      </c>
      <c r="M7353" t="str">
        <f>IF(ZSOHSD058[[#This Row],[銷售訂單]]="", "", --ZSOHSD058[[#This Row],[銷售訂單]])</f>
        <v/>
      </c>
      <c r="N7353" s="16" t="str">
        <f>IF(ZSOHSD058[[#This Row],[落胚數]]="","",IF(ISNUMBER(ZSOHSD058[[#This Row],[落胚數]]+0), ZSOHSD058[[#This Row],[落胚數]]+0, 0))</f>
        <v/>
      </c>
    </row>
    <row r="7354" spans="1:14">
      <c r="A7354"/>
      <c r="B7354"/>
      <c r="C7354"/>
      <c r="D7354"/>
      <c r="E7354"/>
      <c r="F7354"/>
      <c r="G7354"/>
      <c r="H7354"/>
      <c r="I7354"/>
      <c r="J7354"/>
      <c r="K7354"/>
      <c r="L7354" t="str">
        <f>IF(COUNTIFS(ZSOHPP055[订单号数值], ZSOHSD058[[#This Row],[订单号数值]], ZSOHPP055[行項目], ZSOHSD058[[#This Row],[行項目]])&gt;0, "Y", "")</f>
        <v/>
      </c>
      <c r="M7354" t="str">
        <f>IF(ZSOHSD058[[#This Row],[銷售訂單]]="", "", --ZSOHSD058[[#This Row],[銷售訂單]])</f>
        <v/>
      </c>
      <c r="N7354" s="16" t="str">
        <f>IF(ZSOHSD058[[#This Row],[落胚數]]="","",IF(ISNUMBER(ZSOHSD058[[#This Row],[落胚數]]+0), ZSOHSD058[[#This Row],[落胚數]]+0, 0))</f>
        <v/>
      </c>
    </row>
    <row r="7355" spans="1:14">
      <c r="A7355"/>
      <c r="B7355"/>
      <c r="C7355"/>
      <c r="D7355"/>
      <c r="E7355"/>
      <c r="F7355"/>
      <c r="G7355"/>
      <c r="H7355"/>
      <c r="I7355"/>
      <c r="J7355"/>
      <c r="K7355"/>
      <c r="L7355" t="str">
        <f>IF(COUNTIFS(ZSOHPP055[订单号数值], ZSOHSD058[[#This Row],[订单号数值]], ZSOHPP055[行項目], ZSOHSD058[[#This Row],[行項目]])&gt;0, "Y", "")</f>
        <v/>
      </c>
      <c r="M7355" t="str">
        <f>IF(ZSOHSD058[[#This Row],[銷售訂單]]="", "", --ZSOHSD058[[#This Row],[銷售訂單]])</f>
        <v/>
      </c>
      <c r="N7355" s="16" t="str">
        <f>IF(ZSOHSD058[[#This Row],[落胚數]]="","",IF(ISNUMBER(ZSOHSD058[[#This Row],[落胚數]]+0), ZSOHSD058[[#This Row],[落胚數]]+0, 0))</f>
        <v/>
      </c>
    </row>
    <row r="7356" spans="1:14">
      <c r="A7356"/>
      <c r="B7356"/>
      <c r="C7356"/>
      <c r="D7356"/>
      <c r="E7356"/>
      <c r="F7356"/>
      <c r="G7356"/>
      <c r="H7356"/>
      <c r="I7356"/>
      <c r="J7356"/>
      <c r="K7356"/>
      <c r="L7356" t="str">
        <f>IF(COUNTIFS(ZSOHPP055[订单号数值], ZSOHSD058[[#This Row],[订单号数值]], ZSOHPP055[行項目], ZSOHSD058[[#This Row],[行項目]])&gt;0, "Y", "")</f>
        <v/>
      </c>
      <c r="M7356" t="str">
        <f>IF(ZSOHSD058[[#This Row],[銷售訂單]]="", "", --ZSOHSD058[[#This Row],[銷售訂單]])</f>
        <v/>
      </c>
      <c r="N7356" s="16" t="str">
        <f>IF(ZSOHSD058[[#This Row],[落胚數]]="","",IF(ISNUMBER(ZSOHSD058[[#This Row],[落胚數]]+0), ZSOHSD058[[#This Row],[落胚數]]+0, 0))</f>
        <v/>
      </c>
    </row>
    <row r="7357" spans="1:14">
      <c r="A7357"/>
      <c r="B7357"/>
      <c r="C7357"/>
      <c r="D7357"/>
      <c r="E7357"/>
      <c r="F7357"/>
      <c r="G7357"/>
      <c r="H7357"/>
      <c r="I7357"/>
      <c r="J7357"/>
      <c r="K7357"/>
      <c r="L7357" t="str">
        <f>IF(COUNTIFS(ZSOHPP055[订单号数值], ZSOHSD058[[#This Row],[订单号数值]], ZSOHPP055[行項目], ZSOHSD058[[#This Row],[行項目]])&gt;0, "Y", "")</f>
        <v/>
      </c>
      <c r="M7357" t="str">
        <f>IF(ZSOHSD058[[#This Row],[銷售訂單]]="", "", --ZSOHSD058[[#This Row],[銷售訂單]])</f>
        <v/>
      </c>
      <c r="N7357" s="16" t="str">
        <f>IF(ZSOHSD058[[#This Row],[落胚數]]="","",IF(ISNUMBER(ZSOHSD058[[#This Row],[落胚數]]+0), ZSOHSD058[[#This Row],[落胚數]]+0, 0))</f>
        <v/>
      </c>
    </row>
    <row r="7358" spans="1:14">
      <c r="A7358"/>
      <c r="B7358"/>
      <c r="C7358"/>
      <c r="D7358"/>
      <c r="E7358"/>
      <c r="F7358"/>
      <c r="G7358"/>
      <c r="H7358"/>
      <c r="I7358"/>
      <c r="J7358"/>
      <c r="K7358"/>
      <c r="L7358" t="str">
        <f>IF(COUNTIFS(ZSOHPP055[订单号数值], ZSOHSD058[[#This Row],[订单号数值]], ZSOHPP055[行項目], ZSOHSD058[[#This Row],[行項目]])&gt;0, "Y", "")</f>
        <v/>
      </c>
      <c r="M7358" t="str">
        <f>IF(ZSOHSD058[[#This Row],[銷售訂單]]="", "", --ZSOHSD058[[#This Row],[銷售訂單]])</f>
        <v/>
      </c>
      <c r="N7358" s="16" t="str">
        <f>IF(ZSOHSD058[[#This Row],[落胚數]]="","",IF(ISNUMBER(ZSOHSD058[[#This Row],[落胚數]]+0), ZSOHSD058[[#This Row],[落胚數]]+0, 0))</f>
        <v/>
      </c>
    </row>
    <row r="7359" spans="1:14">
      <c r="A7359"/>
      <c r="B7359"/>
      <c r="C7359"/>
      <c r="D7359"/>
      <c r="E7359"/>
      <c r="F7359"/>
      <c r="G7359"/>
      <c r="H7359"/>
      <c r="I7359"/>
      <c r="J7359"/>
      <c r="K7359"/>
      <c r="L7359" t="str">
        <f>IF(COUNTIFS(ZSOHPP055[订单号数值], ZSOHSD058[[#This Row],[订单号数值]], ZSOHPP055[行項目], ZSOHSD058[[#This Row],[行項目]])&gt;0, "Y", "")</f>
        <v/>
      </c>
      <c r="M7359" t="str">
        <f>IF(ZSOHSD058[[#This Row],[銷售訂單]]="", "", --ZSOHSD058[[#This Row],[銷售訂單]])</f>
        <v/>
      </c>
      <c r="N7359" s="16" t="str">
        <f>IF(ZSOHSD058[[#This Row],[落胚數]]="","",IF(ISNUMBER(ZSOHSD058[[#This Row],[落胚數]]+0), ZSOHSD058[[#This Row],[落胚數]]+0, 0))</f>
        <v/>
      </c>
    </row>
    <row r="7360" spans="1:14">
      <c r="A7360"/>
      <c r="B7360"/>
      <c r="C7360"/>
      <c r="D7360"/>
      <c r="E7360"/>
      <c r="F7360"/>
      <c r="G7360"/>
      <c r="H7360"/>
      <c r="I7360"/>
      <c r="J7360"/>
      <c r="K7360"/>
      <c r="L7360" t="str">
        <f>IF(COUNTIFS(ZSOHPP055[订单号数值], ZSOHSD058[[#This Row],[订单号数值]], ZSOHPP055[行項目], ZSOHSD058[[#This Row],[行項目]])&gt;0, "Y", "")</f>
        <v/>
      </c>
      <c r="M7360" t="str">
        <f>IF(ZSOHSD058[[#This Row],[銷售訂單]]="", "", --ZSOHSD058[[#This Row],[銷售訂單]])</f>
        <v/>
      </c>
      <c r="N7360" s="16" t="str">
        <f>IF(ZSOHSD058[[#This Row],[落胚數]]="","",IF(ISNUMBER(ZSOHSD058[[#This Row],[落胚數]]+0), ZSOHSD058[[#This Row],[落胚數]]+0, 0))</f>
        <v/>
      </c>
    </row>
    <row r="7361" spans="1:14">
      <c r="A7361"/>
      <c r="B7361"/>
      <c r="C7361"/>
      <c r="D7361"/>
      <c r="E7361"/>
      <c r="F7361"/>
      <c r="G7361"/>
      <c r="H7361"/>
      <c r="I7361"/>
      <c r="J7361"/>
      <c r="K7361"/>
      <c r="L7361" t="str">
        <f>IF(COUNTIFS(ZSOHPP055[订单号数值], ZSOHSD058[[#This Row],[订单号数值]], ZSOHPP055[行項目], ZSOHSD058[[#This Row],[行項目]])&gt;0, "Y", "")</f>
        <v/>
      </c>
      <c r="M7361" t="str">
        <f>IF(ZSOHSD058[[#This Row],[銷售訂單]]="", "", --ZSOHSD058[[#This Row],[銷售訂單]])</f>
        <v/>
      </c>
      <c r="N7361" s="16" t="str">
        <f>IF(ZSOHSD058[[#This Row],[落胚數]]="","",IF(ISNUMBER(ZSOHSD058[[#This Row],[落胚數]]+0), ZSOHSD058[[#This Row],[落胚數]]+0, 0))</f>
        <v/>
      </c>
    </row>
    <row r="7362" spans="1:14">
      <c r="A7362"/>
      <c r="B7362"/>
      <c r="C7362"/>
      <c r="D7362"/>
      <c r="E7362"/>
      <c r="F7362"/>
      <c r="G7362"/>
      <c r="H7362"/>
      <c r="I7362"/>
      <c r="J7362"/>
      <c r="K7362"/>
      <c r="L7362" t="str">
        <f>IF(COUNTIFS(ZSOHPP055[订单号数值], ZSOHSD058[[#This Row],[订单号数值]], ZSOHPP055[行項目], ZSOHSD058[[#This Row],[行項目]])&gt;0, "Y", "")</f>
        <v/>
      </c>
      <c r="M7362" t="str">
        <f>IF(ZSOHSD058[[#This Row],[銷售訂單]]="", "", --ZSOHSD058[[#This Row],[銷售訂單]])</f>
        <v/>
      </c>
      <c r="N7362" s="16" t="str">
        <f>IF(ZSOHSD058[[#This Row],[落胚數]]="","",IF(ISNUMBER(ZSOHSD058[[#This Row],[落胚數]]+0), ZSOHSD058[[#This Row],[落胚數]]+0, 0))</f>
        <v/>
      </c>
    </row>
    <row r="7363" spans="1:14">
      <c r="A7363"/>
      <c r="B7363"/>
      <c r="C7363"/>
      <c r="D7363"/>
      <c r="E7363"/>
      <c r="F7363"/>
      <c r="G7363"/>
      <c r="H7363"/>
      <c r="I7363"/>
      <c r="J7363"/>
      <c r="K7363"/>
      <c r="L7363" t="str">
        <f>IF(COUNTIFS(ZSOHPP055[订单号数值], ZSOHSD058[[#This Row],[订单号数值]], ZSOHPP055[行項目], ZSOHSD058[[#This Row],[行項目]])&gt;0, "Y", "")</f>
        <v/>
      </c>
      <c r="M7363" t="str">
        <f>IF(ZSOHSD058[[#This Row],[銷售訂單]]="", "", --ZSOHSD058[[#This Row],[銷售訂單]])</f>
        <v/>
      </c>
      <c r="N7363" s="16" t="str">
        <f>IF(ZSOHSD058[[#This Row],[落胚數]]="","",IF(ISNUMBER(ZSOHSD058[[#This Row],[落胚數]]+0), ZSOHSD058[[#This Row],[落胚數]]+0, 0))</f>
        <v/>
      </c>
    </row>
    <row r="7364" spans="1:14">
      <c r="A7364"/>
      <c r="B7364"/>
      <c r="C7364"/>
      <c r="D7364"/>
      <c r="E7364"/>
      <c r="F7364"/>
      <c r="G7364"/>
      <c r="H7364"/>
      <c r="I7364"/>
      <c r="J7364"/>
      <c r="K7364"/>
      <c r="L7364" t="str">
        <f>IF(COUNTIFS(ZSOHPP055[订单号数值], ZSOHSD058[[#This Row],[订单号数值]], ZSOHPP055[行項目], ZSOHSD058[[#This Row],[行項目]])&gt;0, "Y", "")</f>
        <v/>
      </c>
      <c r="M7364" t="str">
        <f>IF(ZSOHSD058[[#This Row],[銷售訂單]]="", "", --ZSOHSD058[[#This Row],[銷售訂單]])</f>
        <v/>
      </c>
      <c r="N7364" s="16" t="str">
        <f>IF(ZSOHSD058[[#This Row],[落胚數]]="","",IF(ISNUMBER(ZSOHSD058[[#This Row],[落胚數]]+0), ZSOHSD058[[#This Row],[落胚數]]+0, 0))</f>
        <v/>
      </c>
    </row>
    <row r="7365" spans="1:14">
      <c r="A7365"/>
      <c r="B7365"/>
      <c r="C7365"/>
      <c r="D7365"/>
      <c r="E7365"/>
      <c r="F7365"/>
      <c r="G7365"/>
      <c r="H7365"/>
      <c r="I7365"/>
      <c r="J7365"/>
      <c r="K7365"/>
      <c r="L7365" t="str">
        <f>IF(COUNTIFS(ZSOHPP055[订单号数值], ZSOHSD058[[#This Row],[订单号数值]], ZSOHPP055[行項目], ZSOHSD058[[#This Row],[行項目]])&gt;0, "Y", "")</f>
        <v/>
      </c>
      <c r="M7365" t="str">
        <f>IF(ZSOHSD058[[#This Row],[銷售訂單]]="", "", --ZSOHSD058[[#This Row],[銷售訂單]])</f>
        <v/>
      </c>
      <c r="N7365" s="16" t="str">
        <f>IF(ZSOHSD058[[#This Row],[落胚數]]="","",IF(ISNUMBER(ZSOHSD058[[#This Row],[落胚數]]+0), ZSOHSD058[[#This Row],[落胚數]]+0, 0))</f>
        <v/>
      </c>
    </row>
    <row r="7366" spans="1:14">
      <c r="A7366"/>
      <c r="B7366"/>
      <c r="C7366"/>
      <c r="D7366"/>
      <c r="E7366"/>
      <c r="F7366"/>
      <c r="G7366"/>
      <c r="H7366"/>
      <c r="I7366"/>
      <c r="J7366"/>
      <c r="K7366"/>
      <c r="L7366" t="str">
        <f>IF(COUNTIFS(ZSOHPP055[订单号数值], ZSOHSD058[[#This Row],[订单号数值]], ZSOHPP055[行項目], ZSOHSD058[[#This Row],[行項目]])&gt;0, "Y", "")</f>
        <v/>
      </c>
      <c r="M7366" t="str">
        <f>IF(ZSOHSD058[[#This Row],[銷售訂單]]="", "", --ZSOHSD058[[#This Row],[銷售訂單]])</f>
        <v/>
      </c>
      <c r="N7366" s="16" t="str">
        <f>IF(ZSOHSD058[[#This Row],[落胚數]]="","",IF(ISNUMBER(ZSOHSD058[[#This Row],[落胚數]]+0), ZSOHSD058[[#This Row],[落胚數]]+0, 0))</f>
        <v/>
      </c>
    </row>
    <row r="7367" spans="1:14">
      <c r="A7367"/>
      <c r="B7367"/>
      <c r="C7367"/>
      <c r="D7367"/>
      <c r="E7367"/>
      <c r="F7367"/>
      <c r="G7367"/>
      <c r="H7367"/>
      <c r="I7367"/>
      <c r="J7367"/>
      <c r="K7367"/>
      <c r="L7367" t="str">
        <f>IF(COUNTIFS(ZSOHPP055[订单号数值], ZSOHSD058[[#This Row],[订单号数值]], ZSOHPP055[行項目], ZSOHSD058[[#This Row],[行項目]])&gt;0, "Y", "")</f>
        <v/>
      </c>
      <c r="M7367" t="str">
        <f>IF(ZSOHSD058[[#This Row],[銷售訂單]]="", "", --ZSOHSD058[[#This Row],[銷售訂單]])</f>
        <v/>
      </c>
      <c r="N7367" s="16" t="str">
        <f>IF(ZSOHSD058[[#This Row],[落胚數]]="","",IF(ISNUMBER(ZSOHSD058[[#This Row],[落胚數]]+0), ZSOHSD058[[#This Row],[落胚數]]+0, 0))</f>
        <v/>
      </c>
    </row>
    <row r="7368" spans="1:14">
      <c r="A7368"/>
      <c r="B7368"/>
      <c r="C7368"/>
      <c r="D7368"/>
      <c r="E7368"/>
      <c r="F7368"/>
      <c r="G7368"/>
      <c r="H7368"/>
      <c r="I7368"/>
      <c r="J7368"/>
      <c r="K7368"/>
      <c r="L7368" t="str">
        <f>IF(COUNTIFS(ZSOHPP055[订单号数值], ZSOHSD058[[#This Row],[订单号数值]], ZSOHPP055[行項目], ZSOHSD058[[#This Row],[行項目]])&gt;0, "Y", "")</f>
        <v/>
      </c>
      <c r="M7368" t="str">
        <f>IF(ZSOHSD058[[#This Row],[銷售訂單]]="", "", --ZSOHSD058[[#This Row],[銷售訂單]])</f>
        <v/>
      </c>
      <c r="N7368" s="16" t="str">
        <f>IF(ZSOHSD058[[#This Row],[落胚數]]="","",IF(ISNUMBER(ZSOHSD058[[#This Row],[落胚數]]+0), ZSOHSD058[[#This Row],[落胚數]]+0, 0))</f>
        <v/>
      </c>
    </row>
    <row r="7369" spans="1:14">
      <c r="A7369"/>
      <c r="B7369"/>
      <c r="C7369"/>
      <c r="D7369"/>
      <c r="E7369"/>
      <c r="F7369"/>
      <c r="G7369"/>
      <c r="H7369"/>
      <c r="I7369"/>
      <c r="J7369"/>
      <c r="K7369"/>
      <c r="L7369" t="str">
        <f>IF(COUNTIFS(ZSOHPP055[订单号数值], ZSOHSD058[[#This Row],[订单号数值]], ZSOHPP055[行項目], ZSOHSD058[[#This Row],[行項目]])&gt;0, "Y", "")</f>
        <v/>
      </c>
      <c r="M7369" t="str">
        <f>IF(ZSOHSD058[[#This Row],[銷售訂單]]="", "", --ZSOHSD058[[#This Row],[銷售訂單]])</f>
        <v/>
      </c>
      <c r="N7369" s="16" t="str">
        <f>IF(ZSOHSD058[[#This Row],[落胚數]]="","",IF(ISNUMBER(ZSOHSD058[[#This Row],[落胚數]]+0), ZSOHSD058[[#This Row],[落胚數]]+0, 0))</f>
        <v/>
      </c>
    </row>
    <row r="7370" spans="1:14">
      <c r="A7370"/>
      <c r="B7370"/>
      <c r="C7370"/>
      <c r="D7370"/>
      <c r="E7370"/>
      <c r="F7370"/>
      <c r="G7370"/>
      <c r="H7370"/>
      <c r="I7370"/>
      <c r="J7370"/>
      <c r="K7370"/>
      <c r="L7370" t="str">
        <f>IF(COUNTIFS(ZSOHPP055[订单号数值], ZSOHSD058[[#This Row],[订单号数值]], ZSOHPP055[行項目], ZSOHSD058[[#This Row],[行項目]])&gt;0, "Y", "")</f>
        <v/>
      </c>
      <c r="M7370" t="str">
        <f>IF(ZSOHSD058[[#This Row],[銷售訂單]]="", "", --ZSOHSD058[[#This Row],[銷售訂單]])</f>
        <v/>
      </c>
      <c r="N7370" s="16" t="str">
        <f>IF(ZSOHSD058[[#This Row],[落胚數]]="","",IF(ISNUMBER(ZSOHSD058[[#This Row],[落胚數]]+0), ZSOHSD058[[#This Row],[落胚數]]+0, 0))</f>
        <v/>
      </c>
    </row>
    <row r="7371" spans="1:14">
      <c r="A7371"/>
      <c r="B7371"/>
      <c r="C7371"/>
      <c r="D7371"/>
      <c r="E7371"/>
      <c r="F7371"/>
      <c r="G7371"/>
      <c r="H7371"/>
      <c r="I7371"/>
      <c r="J7371"/>
      <c r="K7371"/>
      <c r="L7371" t="str">
        <f>IF(COUNTIFS(ZSOHPP055[订单号数值], ZSOHSD058[[#This Row],[订单号数值]], ZSOHPP055[行項目], ZSOHSD058[[#This Row],[行項目]])&gt;0, "Y", "")</f>
        <v/>
      </c>
      <c r="M7371" t="str">
        <f>IF(ZSOHSD058[[#This Row],[銷售訂單]]="", "", --ZSOHSD058[[#This Row],[銷售訂單]])</f>
        <v/>
      </c>
      <c r="N7371" s="16" t="str">
        <f>IF(ZSOHSD058[[#This Row],[落胚數]]="","",IF(ISNUMBER(ZSOHSD058[[#This Row],[落胚數]]+0), ZSOHSD058[[#This Row],[落胚數]]+0, 0))</f>
        <v/>
      </c>
    </row>
    <row r="7372" spans="1:14">
      <c r="A7372"/>
      <c r="B7372"/>
      <c r="C7372"/>
      <c r="D7372"/>
      <c r="E7372"/>
      <c r="F7372"/>
      <c r="G7372"/>
      <c r="H7372"/>
      <c r="I7372"/>
      <c r="J7372"/>
      <c r="K7372"/>
      <c r="L7372" t="str">
        <f>IF(COUNTIFS(ZSOHPP055[订单号数值], ZSOHSD058[[#This Row],[订单号数值]], ZSOHPP055[行項目], ZSOHSD058[[#This Row],[行項目]])&gt;0, "Y", "")</f>
        <v/>
      </c>
      <c r="M7372" t="str">
        <f>IF(ZSOHSD058[[#This Row],[銷售訂單]]="", "", --ZSOHSD058[[#This Row],[銷售訂單]])</f>
        <v/>
      </c>
      <c r="N7372" s="16" t="str">
        <f>IF(ZSOHSD058[[#This Row],[落胚數]]="","",IF(ISNUMBER(ZSOHSD058[[#This Row],[落胚數]]+0), ZSOHSD058[[#This Row],[落胚數]]+0, 0))</f>
        <v/>
      </c>
    </row>
    <row r="7373" spans="1:14">
      <c r="A7373"/>
      <c r="B7373"/>
      <c r="C7373"/>
      <c r="D7373"/>
      <c r="E7373"/>
      <c r="F7373"/>
      <c r="G7373"/>
      <c r="H7373"/>
      <c r="I7373"/>
      <c r="J7373"/>
      <c r="K7373"/>
      <c r="L7373" t="str">
        <f>IF(COUNTIFS(ZSOHPP055[订单号数值], ZSOHSD058[[#This Row],[订单号数值]], ZSOHPP055[行項目], ZSOHSD058[[#This Row],[行項目]])&gt;0, "Y", "")</f>
        <v/>
      </c>
      <c r="M7373" t="str">
        <f>IF(ZSOHSD058[[#This Row],[銷售訂單]]="", "", --ZSOHSD058[[#This Row],[銷售訂單]])</f>
        <v/>
      </c>
      <c r="N7373" s="16" t="str">
        <f>IF(ZSOHSD058[[#This Row],[落胚數]]="","",IF(ISNUMBER(ZSOHSD058[[#This Row],[落胚數]]+0), ZSOHSD058[[#This Row],[落胚數]]+0, 0))</f>
        <v/>
      </c>
    </row>
    <row r="7374" spans="1:14">
      <c r="A7374"/>
      <c r="B7374"/>
      <c r="C7374"/>
      <c r="D7374"/>
      <c r="E7374"/>
      <c r="F7374"/>
      <c r="G7374"/>
      <c r="H7374"/>
      <c r="I7374"/>
      <c r="J7374"/>
      <c r="K7374"/>
      <c r="L7374" t="str">
        <f>IF(COUNTIFS(ZSOHPP055[订单号数值], ZSOHSD058[[#This Row],[订单号数值]], ZSOHPP055[行項目], ZSOHSD058[[#This Row],[行項目]])&gt;0, "Y", "")</f>
        <v/>
      </c>
      <c r="M7374" t="str">
        <f>IF(ZSOHSD058[[#This Row],[銷售訂單]]="", "", --ZSOHSD058[[#This Row],[銷售訂單]])</f>
        <v/>
      </c>
      <c r="N7374" s="16" t="str">
        <f>IF(ZSOHSD058[[#This Row],[落胚數]]="","",IF(ISNUMBER(ZSOHSD058[[#This Row],[落胚數]]+0), ZSOHSD058[[#This Row],[落胚數]]+0, 0))</f>
        <v/>
      </c>
    </row>
    <row r="7375" spans="1:14">
      <c r="A7375"/>
      <c r="B7375"/>
      <c r="C7375"/>
      <c r="D7375"/>
      <c r="E7375"/>
      <c r="F7375"/>
      <c r="G7375"/>
      <c r="H7375"/>
      <c r="I7375"/>
      <c r="J7375"/>
      <c r="K7375"/>
      <c r="L7375" t="str">
        <f>IF(COUNTIFS(ZSOHPP055[订单号数值], ZSOHSD058[[#This Row],[订单号数值]], ZSOHPP055[行項目], ZSOHSD058[[#This Row],[行項目]])&gt;0, "Y", "")</f>
        <v/>
      </c>
      <c r="M7375" t="str">
        <f>IF(ZSOHSD058[[#This Row],[銷售訂單]]="", "", --ZSOHSD058[[#This Row],[銷售訂單]])</f>
        <v/>
      </c>
      <c r="N7375" s="16" t="str">
        <f>IF(ZSOHSD058[[#This Row],[落胚數]]="","",IF(ISNUMBER(ZSOHSD058[[#This Row],[落胚數]]+0), ZSOHSD058[[#This Row],[落胚數]]+0, 0))</f>
        <v/>
      </c>
    </row>
    <row r="7376" spans="1:14">
      <c r="A7376"/>
      <c r="B7376"/>
      <c r="C7376"/>
      <c r="D7376"/>
      <c r="E7376"/>
      <c r="F7376"/>
      <c r="G7376"/>
      <c r="H7376"/>
      <c r="I7376"/>
      <c r="J7376"/>
      <c r="K7376"/>
      <c r="L7376" t="str">
        <f>IF(COUNTIFS(ZSOHPP055[订单号数值], ZSOHSD058[[#This Row],[订单号数值]], ZSOHPP055[行項目], ZSOHSD058[[#This Row],[行項目]])&gt;0, "Y", "")</f>
        <v/>
      </c>
      <c r="M7376" t="str">
        <f>IF(ZSOHSD058[[#This Row],[銷售訂單]]="", "", --ZSOHSD058[[#This Row],[銷售訂單]])</f>
        <v/>
      </c>
      <c r="N7376" s="16" t="str">
        <f>IF(ZSOHSD058[[#This Row],[落胚數]]="","",IF(ISNUMBER(ZSOHSD058[[#This Row],[落胚數]]+0), ZSOHSD058[[#This Row],[落胚數]]+0, 0))</f>
        <v/>
      </c>
    </row>
    <row r="7377" spans="1:14">
      <c r="A7377"/>
      <c r="B7377"/>
      <c r="C7377"/>
      <c r="D7377"/>
      <c r="E7377"/>
      <c r="F7377"/>
      <c r="G7377"/>
      <c r="H7377"/>
      <c r="I7377"/>
      <c r="J7377"/>
      <c r="K7377"/>
      <c r="L7377" t="str">
        <f>IF(COUNTIFS(ZSOHPP055[订单号数值], ZSOHSD058[[#This Row],[订单号数值]], ZSOHPP055[行項目], ZSOHSD058[[#This Row],[行項目]])&gt;0, "Y", "")</f>
        <v/>
      </c>
      <c r="M7377" t="str">
        <f>IF(ZSOHSD058[[#This Row],[銷售訂單]]="", "", --ZSOHSD058[[#This Row],[銷售訂單]])</f>
        <v/>
      </c>
      <c r="N7377" s="16" t="str">
        <f>IF(ZSOHSD058[[#This Row],[落胚數]]="","",IF(ISNUMBER(ZSOHSD058[[#This Row],[落胚數]]+0), ZSOHSD058[[#This Row],[落胚數]]+0, 0))</f>
        <v/>
      </c>
    </row>
    <row r="7378" spans="1:14">
      <c r="A7378"/>
      <c r="B7378"/>
      <c r="C7378"/>
      <c r="D7378"/>
      <c r="E7378"/>
      <c r="F7378"/>
      <c r="G7378"/>
      <c r="H7378"/>
      <c r="I7378"/>
      <c r="J7378"/>
      <c r="K7378"/>
      <c r="L7378" t="str">
        <f>IF(COUNTIFS(ZSOHPP055[订单号数值], ZSOHSD058[[#This Row],[订单号数值]], ZSOHPP055[行項目], ZSOHSD058[[#This Row],[行項目]])&gt;0, "Y", "")</f>
        <v/>
      </c>
      <c r="M7378" t="str">
        <f>IF(ZSOHSD058[[#This Row],[銷售訂單]]="", "", --ZSOHSD058[[#This Row],[銷售訂單]])</f>
        <v/>
      </c>
      <c r="N7378" s="16" t="str">
        <f>IF(ZSOHSD058[[#This Row],[落胚數]]="","",IF(ISNUMBER(ZSOHSD058[[#This Row],[落胚數]]+0), ZSOHSD058[[#This Row],[落胚數]]+0, 0))</f>
        <v/>
      </c>
    </row>
    <row r="7379" spans="1:14">
      <c r="A7379"/>
      <c r="B7379"/>
      <c r="C7379"/>
      <c r="D7379"/>
      <c r="E7379"/>
      <c r="F7379"/>
      <c r="G7379"/>
      <c r="H7379"/>
      <c r="I7379"/>
      <c r="J7379"/>
      <c r="K7379"/>
      <c r="L7379" t="str">
        <f>IF(COUNTIFS(ZSOHPP055[订单号数值], ZSOHSD058[[#This Row],[订单号数值]], ZSOHPP055[行項目], ZSOHSD058[[#This Row],[行項目]])&gt;0, "Y", "")</f>
        <v/>
      </c>
      <c r="M7379" t="str">
        <f>IF(ZSOHSD058[[#This Row],[銷售訂單]]="", "", --ZSOHSD058[[#This Row],[銷售訂單]])</f>
        <v/>
      </c>
      <c r="N7379" s="16" t="str">
        <f>IF(ZSOHSD058[[#This Row],[落胚數]]="","",IF(ISNUMBER(ZSOHSD058[[#This Row],[落胚數]]+0), ZSOHSD058[[#This Row],[落胚數]]+0, 0))</f>
        <v/>
      </c>
    </row>
    <row r="7380" spans="1:14">
      <c r="A7380"/>
      <c r="B7380"/>
      <c r="C7380"/>
      <c r="D7380"/>
      <c r="E7380"/>
      <c r="F7380"/>
      <c r="G7380"/>
      <c r="H7380"/>
      <c r="I7380"/>
      <c r="J7380"/>
      <c r="K7380"/>
      <c r="L7380" t="str">
        <f>IF(COUNTIFS(ZSOHPP055[订单号数值], ZSOHSD058[[#This Row],[订单号数值]], ZSOHPP055[行項目], ZSOHSD058[[#This Row],[行項目]])&gt;0, "Y", "")</f>
        <v/>
      </c>
      <c r="M7380" t="str">
        <f>IF(ZSOHSD058[[#This Row],[銷售訂單]]="", "", --ZSOHSD058[[#This Row],[銷售訂單]])</f>
        <v/>
      </c>
      <c r="N7380" s="16" t="str">
        <f>IF(ZSOHSD058[[#This Row],[落胚數]]="","",IF(ISNUMBER(ZSOHSD058[[#This Row],[落胚數]]+0), ZSOHSD058[[#This Row],[落胚數]]+0, 0))</f>
        <v/>
      </c>
    </row>
    <row r="7381" spans="1:14">
      <c r="A7381"/>
      <c r="B7381"/>
      <c r="C7381"/>
      <c r="D7381"/>
      <c r="E7381"/>
      <c r="F7381"/>
      <c r="G7381"/>
      <c r="H7381"/>
      <c r="I7381"/>
      <c r="J7381"/>
      <c r="K7381"/>
      <c r="L7381" t="str">
        <f>IF(COUNTIFS(ZSOHPP055[订单号数值], ZSOHSD058[[#This Row],[订单号数值]], ZSOHPP055[行項目], ZSOHSD058[[#This Row],[行項目]])&gt;0, "Y", "")</f>
        <v/>
      </c>
      <c r="M7381" t="str">
        <f>IF(ZSOHSD058[[#This Row],[銷售訂單]]="", "", --ZSOHSD058[[#This Row],[銷售訂單]])</f>
        <v/>
      </c>
      <c r="N7381" s="16" t="str">
        <f>IF(ZSOHSD058[[#This Row],[落胚數]]="","",IF(ISNUMBER(ZSOHSD058[[#This Row],[落胚數]]+0), ZSOHSD058[[#This Row],[落胚數]]+0, 0))</f>
        <v/>
      </c>
    </row>
    <row r="7382" spans="1:14">
      <c r="A7382"/>
      <c r="B7382"/>
      <c r="C7382"/>
      <c r="D7382"/>
      <c r="E7382"/>
      <c r="F7382"/>
      <c r="G7382"/>
      <c r="H7382"/>
      <c r="I7382"/>
      <c r="J7382"/>
      <c r="K7382"/>
      <c r="L7382" t="str">
        <f>IF(COUNTIFS(ZSOHPP055[订单号数值], ZSOHSD058[[#This Row],[订单号数值]], ZSOHPP055[行項目], ZSOHSD058[[#This Row],[行項目]])&gt;0, "Y", "")</f>
        <v/>
      </c>
      <c r="M7382" t="str">
        <f>IF(ZSOHSD058[[#This Row],[銷售訂單]]="", "", --ZSOHSD058[[#This Row],[銷售訂單]])</f>
        <v/>
      </c>
      <c r="N7382" s="16" t="str">
        <f>IF(ZSOHSD058[[#This Row],[落胚數]]="","",IF(ISNUMBER(ZSOHSD058[[#This Row],[落胚數]]+0), ZSOHSD058[[#This Row],[落胚數]]+0, 0))</f>
        <v/>
      </c>
    </row>
    <row r="7383" spans="1:14">
      <c r="A7383"/>
      <c r="B7383"/>
      <c r="C7383"/>
      <c r="D7383"/>
      <c r="E7383"/>
      <c r="F7383"/>
      <c r="G7383"/>
      <c r="H7383"/>
      <c r="I7383"/>
      <c r="J7383"/>
      <c r="K7383"/>
      <c r="L7383" t="str">
        <f>IF(COUNTIFS(ZSOHPP055[订单号数值], ZSOHSD058[[#This Row],[订单号数值]], ZSOHPP055[行項目], ZSOHSD058[[#This Row],[行項目]])&gt;0, "Y", "")</f>
        <v/>
      </c>
      <c r="M7383" t="str">
        <f>IF(ZSOHSD058[[#This Row],[銷售訂單]]="", "", --ZSOHSD058[[#This Row],[銷售訂單]])</f>
        <v/>
      </c>
      <c r="N7383" s="16" t="str">
        <f>IF(ZSOHSD058[[#This Row],[落胚數]]="","",IF(ISNUMBER(ZSOHSD058[[#This Row],[落胚數]]+0), ZSOHSD058[[#This Row],[落胚數]]+0, 0))</f>
        <v/>
      </c>
    </row>
    <row r="7384" spans="1:14">
      <c r="A7384"/>
      <c r="B7384"/>
      <c r="C7384"/>
      <c r="D7384"/>
      <c r="E7384"/>
      <c r="F7384"/>
      <c r="G7384"/>
      <c r="H7384"/>
      <c r="I7384"/>
      <c r="J7384"/>
      <c r="K7384"/>
      <c r="L7384" t="str">
        <f>IF(COUNTIFS(ZSOHPP055[订单号数值], ZSOHSD058[[#This Row],[订单号数值]], ZSOHPP055[行項目], ZSOHSD058[[#This Row],[行項目]])&gt;0, "Y", "")</f>
        <v/>
      </c>
      <c r="M7384" t="str">
        <f>IF(ZSOHSD058[[#This Row],[銷售訂單]]="", "", --ZSOHSD058[[#This Row],[銷售訂單]])</f>
        <v/>
      </c>
      <c r="N7384" s="16" t="str">
        <f>IF(ZSOHSD058[[#This Row],[落胚數]]="","",IF(ISNUMBER(ZSOHSD058[[#This Row],[落胚數]]+0), ZSOHSD058[[#This Row],[落胚數]]+0, 0))</f>
        <v/>
      </c>
    </row>
    <row r="7385" spans="1:14">
      <c r="A7385"/>
      <c r="B7385"/>
      <c r="C7385"/>
      <c r="D7385"/>
      <c r="E7385"/>
      <c r="F7385"/>
      <c r="G7385"/>
      <c r="H7385"/>
      <c r="I7385"/>
      <c r="J7385"/>
      <c r="K7385"/>
      <c r="L7385" t="str">
        <f>IF(COUNTIFS(ZSOHPP055[订单号数值], ZSOHSD058[[#This Row],[订单号数值]], ZSOHPP055[行項目], ZSOHSD058[[#This Row],[行項目]])&gt;0, "Y", "")</f>
        <v/>
      </c>
      <c r="M7385" t="str">
        <f>IF(ZSOHSD058[[#This Row],[銷售訂單]]="", "", --ZSOHSD058[[#This Row],[銷售訂單]])</f>
        <v/>
      </c>
      <c r="N7385" s="16" t="str">
        <f>IF(ZSOHSD058[[#This Row],[落胚數]]="","",IF(ISNUMBER(ZSOHSD058[[#This Row],[落胚數]]+0), ZSOHSD058[[#This Row],[落胚數]]+0, 0))</f>
        <v/>
      </c>
    </row>
    <row r="7386" spans="1:14">
      <c r="A7386"/>
      <c r="B7386"/>
      <c r="C7386"/>
      <c r="D7386"/>
      <c r="E7386"/>
      <c r="F7386"/>
      <c r="G7386"/>
      <c r="H7386"/>
      <c r="I7386"/>
      <c r="J7386"/>
      <c r="K7386"/>
      <c r="L7386" t="str">
        <f>IF(COUNTIFS(ZSOHPP055[订单号数值], ZSOHSD058[[#This Row],[订单号数值]], ZSOHPP055[行項目], ZSOHSD058[[#This Row],[行項目]])&gt;0, "Y", "")</f>
        <v/>
      </c>
      <c r="M7386" t="str">
        <f>IF(ZSOHSD058[[#This Row],[銷售訂單]]="", "", --ZSOHSD058[[#This Row],[銷售訂單]])</f>
        <v/>
      </c>
      <c r="N7386" s="16" t="str">
        <f>IF(ZSOHSD058[[#This Row],[落胚數]]="","",IF(ISNUMBER(ZSOHSD058[[#This Row],[落胚數]]+0), ZSOHSD058[[#This Row],[落胚數]]+0, 0))</f>
        <v/>
      </c>
    </row>
    <row r="7387" spans="1:14">
      <c r="A7387"/>
      <c r="B7387"/>
      <c r="C7387"/>
      <c r="D7387"/>
      <c r="E7387"/>
      <c r="F7387"/>
      <c r="G7387"/>
      <c r="H7387"/>
      <c r="I7387"/>
      <c r="J7387"/>
      <c r="K7387"/>
      <c r="L7387" t="str">
        <f>IF(COUNTIFS(ZSOHPP055[订单号数值], ZSOHSD058[[#This Row],[订单号数值]], ZSOHPP055[行項目], ZSOHSD058[[#This Row],[行項目]])&gt;0, "Y", "")</f>
        <v/>
      </c>
      <c r="M7387" t="str">
        <f>IF(ZSOHSD058[[#This Row],[銷售訂單]]="", "", --ZSOHSD058[[#This Row],[銷售訂單]])</f>
        <v/>
      </c>
      <c r="N7387" s="16" t="str">
        <f>IF(ZSOHSD058[[#This Row],[落胚數]]="","",IF(ISNUMBER(ZSOHSD058[[#This Row],[落胚數]]+0), ZSOHSD058[[#This Row],[落胚數]]+0, 0))</f>
        <v/>
      </c>
    </row>
    <row r="7388" spans="1:14">
      <c r="A7388"/>
      <c r="B7388"/>
      <c r="C7388"/>
      <c r="D7388"/>
      <c r="E7388"/>
      <c r="F7388"/>
      <c r="G7388"/>
      <c r="H7388"/>
      <c r="I7388"/>
      <c r="J7388"/>
      <c r="K7388"/>
      <c r="L7388" t="str">
        <f>IF(COUNTIFS(ZSOHPP055[订单号数值], ZSOHSD058[[#This Row],[订单号数值]], ZSOHPP055[行項目], ZSOHSD058[[#This Row],[行項目]])&gt;0, "Y", "")</f>
        <v/>
      </c>
      <c r="M7388" t="str">
        <f>IF(ZSOHSD058[[#This Row],[銷售訂單]]="", "", --ZSOHSD058[[#This Row],[銷售訂單]])</f>
        <v/>
      </c>
      <c r="N7388" s="16" t="str">
        <f>IF(ZSOHSD058[[#This Row],[落胚數]]="","",IF(ISNUMBER(ZSOHSD058[[#This Row],[落胚數]]+0), ZSOHSD058[[#This Row],[落胚數]]+0, 0))</f>
        <v/>
      </c>
    </row>
    <row r="7389" spans="1:14">
      <c r="A7389"/>
      <c r="B7389"/>
      <c r="C7389"/>
      <c r="D7389"/>
      <c r="E7389"/>
      <c r="F7389"/>
      <c r="G7389"/>
      <c r="H7389"/>
      <c r="I7389"/>
      <c r="J7389"/>
      <c r="K7389"/>
      <c r="L7389" t="str">
        <f>IF(COUNTIFS(ZSOHPP055[订单号数值], ZSOHSD058[[#This Row],[订单号数值]], ZSOHPP055[行項目], ZSOHSD058[[#This Row],[行項目]])&gt;0, "Y", "")</f>
        <v/>
      </c>
      <c r="M7389" t="str">
        <f>IF(ZSOHSD058[[#This Row],[銷售訂單]]="", "", --ZSOHSD058[[#This Row],[銷售訂單]])</f>
        <v/>
      </c>
      <c r="N7389" s="16" t="str">
        <f>IF(ZSOHSD058[[#This Row],[落胚數]]="","",IF(ISNUMBER(ZSOHSD058[[#This Row],[落胚數]]+0), ZSOHSD058[[#This Row],[落胚數]]+0, 0))</f>
        <v/>
      </c>
    </row>
    <row r="7390" spans="1:14">
      <c r="A7390"/>
      <c r="B7390"/>
      <c r="C7390"/>
      <c r="D7390"/>
      <c r="E7390"/>
      <c r="F7390"/>
      <c r="G7390"/>
      <c r="H7390"/>
      <c r="I7390"/>
      <c r="J7390"/>
      <c r="K7390"/>
      <c r="L7390" t="str">
        <f>IF(COUNTIFS(ZSOHPP055[订单号数值], ZSOHSD058[[#This Row],[订单号数值]], ZSOHPP055[行項目], ZSOHSD058[[#This Row],[行項目]])&gt;0, "Y", "")</f>
        <v/>
      </c>
      <c r="M7390" t="str">
        <f>IF(ZSOHSD058[[#This Row],[銷售訂單]]="", "", --ZSOHSD058[[#This Row],[銷售訂單]])</f>
        <v/>
      </c>
      <c r="N7390" s="16" t="str">
        <f>IF(ZSOHSD058[[#This Row],[落胚數]]="","",IF(ISNUMBER(ZSOHSD058[[#This Row],[落胚數]]+0), ZSOHSD058[[#This Row],[落胚數]]+0, 0))</f>
        <v/>
      </c>
    </row>
    <row r="7391" spans="1:14">
      <c r="A7391"/>
      <c r="B7391"/>
      <c r="C7391"/>
      <c r="D7391"/>
      <c r="E7391"/>
      <c r="F7391"/>
      <c r="G7391"/>
      <c r="H7391"/>
      <c r="I7391"/>
      <c r="J7391"/>
      <c r="K7391"/>
      <c r="L7391" t="str">
        <f>IF(COUNTIFS(ZSOHPP055[订单号数值], ZSOHSD058[[#This Row],[订单号数值]], ZSOHPP055[行項目], ZSOHSD058[[#This Row],[行項目]])&gt;0, "Y", "")</f>
        <v/>
      </c>
      <c r="M7391" t="str">
        <f>IF(ZSOHSD058[[#This Row],[銷售訂單]]="", "", --ZSOHSD058[[#This Row],[銷售訂單]])</f>
        <v/>
      </c>
      <c r="N7391" s="16" t="str">
        <f>IF(ZSOHSD058[[#This Row],[落胚數]]="","",IF(ISNUMBER(ZSOHSD058[[#This Row],[落胚數]]+0), ZSOHSD058[[#This Row],[落胚數]]+0, 0))</f>
        <v/>
      </c>
    </row>
    <row r="7392" spans="1:14">
      <c r="A7392"/>
      <c r="B7392"/>
      <c r="C7392"/>
      <c r="D7392"/>
      <c r="E7392"/>
      <c r="F7392"/>
      <c r="G7392"/>
      <c r="H7392"/>
      <c r="I7392"/>
      <c r="J7392"/>
      <c r="K7392"/>
      <c r="L7392" t="str">
        <f>IF(COUNTIFS(ZSOHPP055[订单号数值], ZSOHSD058[[#This Row],[订单号数值]], ZSOHPP055[行項目], ZSOHSD058[[#This Row],[行項目]])&gt;0, "Y", "")</f>
        <v/>
      </c>
      <c r="M7392" t="str">
        <f>IF(ZSOHSD058[[#This Row],[銷售訂單]]="", "", --ZSOHSD058[[#This Row],[銷售訂單]])</f>
        <v/>
      </c>
      <c r="N7392" s="16" t="str">
        <f>IF(ZSOHSD058[[#This Row],[落胚數]]="","",IF(ISNUMBER(ZSOHSD058[[#This Row],[落胚數]]+0), ZSOHSD058[[#This Row],[落胚數]]+0, 0))</f>
        <v/>
      </c>
    </row>
    <row r="7393" spans="1:14">
      <c r="A7393"/>
      <c r="B7393"/>
      <c r="C7393"/>
      <c r="D7393"/>
      <c r="E7393"/>
      <c r="F7393"/>
      <c r="G7393"/>
      <c r="H7393"/>
      <c r="I7393"/>
      <c r="J7393"/>
      <c r="K7393"/>
      <c r="L7393" t="str">
        <f>IF(COUNTIFS(ZSOHPP055[订单号数值], ZSOHSD058[[#This Row],[订单号数值]], ZSOHPP055[行項目], ZSOHSD058[[#This Row],[行項目]])&gt;0, "Y", "")</f>
        <v/>
      </c>
      <c r="M7393" t="str">
        <f>IF(ZSOHSD058[[#This Row],[銷售訂單]]="", "", --ZSOHSD058[[#This Row],[銷售訂單]])</f>
        <v/>
      </c>
      <c r="N7393" s="16" t="str">
        <f>IF(ZSOHSD058[[#This Row],[落胚數]]="","",IF(ISNUMBER(ZSOHSD058[[#This Row],[落胚數]]+0), ZSOHSD058[[#This Row],[落胚數]]+0, 0))</f>
        <v/>
      </c>
    </row>
    <row r="7394" spans="1:14">
      <c r="A7394"/>
      <c r="B7394"/>
      <c r="C7394"/>
      <c r="D7394"/>
      <c r="E7394"/>
      <c r="F7394"/>
      <c r="G7394"/>
      <c r="H7394"/>
      <c r="I7394"/>
      <c r="J7394"/>
      <c r="K7394"/>
      <c r="L7394" t="str">
        <f>IF(COUNTIFS(ZSOHPP055[订单号数值], ZSOHSD058[[#This Row],[订单号数值]], ZSOHPP055[行項目], ZSOHSD058[[#This Row],[行項目]])&gt;0, "Y", "")</f>
        <v/>
      </c>
      <c r="M7394" t="str">
        <f>IF(ZSOHSD058[[#This Row],[銷售訂單]]="", "", --ZSOHSD058[[#This Row],[銷售訂單]])</f>
        <v/>
      </c>
      <c r="N7394" s="16" t="str">
        <f>IF(ZSOHSD058[[#This Row],[落胚數]]="","",IF(ISNUMBER(ZSOHSD058[[#This Row],[落胚數]]+0), ZSOHSD058[[#This Row],[落胚數]]+0, 0))</f>
        <v/>
      </c>
    </row>
    <row r="7395" spans="1:14">
      <c r="A7395"/>
      <c r="B7395"/>
      <c r="C7395"/>
      <c r="D7395"/>
      <c r="E7395"/>
      <c r="F7395"/>
      <c r="G7395"/>
      <c r="H7395"/>
      <c r="I7395"/>
      <c r="J7395"/>
      <c r="K7395"/>
      <c r="L7395" t="str">
        <f>IF(COUNTIFS(ZSOHPP055[订单号数值], ZSOHSD058[[#This Row],[订单号数值]], ZSOHPP055[行項目], ZSOHSD058[[#This Row],[行項目]])&gt;0, "Y", "")</f>
        <v/>
      </c>
      <c r="M7395" t="str">
        <f>IF(ZSOHSD058[[#This Row],[銷售訂單]]="", "", --ZSOHSD058[[#This Row],[銷售訂單]])</f>
        <v/>
      </c>
      <c r="N7395" s="16" t="str">
        <f>IF(ZSOHSD058[[#This Row],[落胚數]]="","",IF(ISNUMBER(ZSOHSD058[[#This Row],[落胚數]]+0), ZSOHSD058[[#This Row],[落胚數]]+0, 0))</f>
        <v/>
      </c>
    </row>
    <row r="7396" spans="1:14">
      <c r="A7396"/>
      <c r="B7396"/>
      <c r="C7396"/>
      <c r="D7396"/>
      <c r="E7396"/>
      <c r="F7396"/>
      <c r="G7396"/>
      <c r="H7396"/>
      <c r="I7396"/>
      <c r="J7396"/>
      <c r="K7396"/>
      <c r="L7396" t="str">
        <f>IF(COUNTIFS(ZSOHPP055[订单号数值], ZSOHSD058[[#This Row],[订单号数值]], ZSOHPP055[行項目], ZSOHSD058[[#This Row],[行項目]])&gt;0, "Y", "")</f>
        <v/>
      </c>
      <c r="M7396" t="str">
        <f>IF(ZSOHSD058[[#This Row],[銷售訂單]]="", "", --ZSOHSD058[[#This Row],[銷售訂單]])</f>
        <v/>
      </c>
      <c r="N7396" s="16" t="str">
        <f>IF(ZSOHSD058[[#This Row],[落胚數]]="","",IF(ISNUMBER(ZSOHSD058[[#This Row],[落胚數]]+0), ZSOHSD058[[#This Row],[落胚數]]+0, 0))</f>
        <v/>
      </c>
    </row>
    <row r="7397" spans="1:14">
      <c r="A7397"/>
      <c r="B7397"/>
      <c r="C7397"/>
      <c r="D7397"/>
      <c r="E7397"/>
      <c r="F7397"/>
      <c r="G7397"/>
      <c r="H7397"/>
      <c r="I7397"/>
      <c r="J7397"/>
      <c r="K7397"/>
      <c r="L7397" t="str">
        <f>IF(COUNTIFS(ZSOHPP055[订单号数值], ZSOHSD058[[#This Row],[订单号数值]], ZSOHPP055[行項目], ZSOHSD058[[#This Row],[行項目]])&gt;0, "Y", "")</f>
        <v/>
      </c>
      <c r="M7397" t="str">
        <f>IF(ZSOHSD058[[#This Row],[銷售訂單]]="", "", --ZSOHSD058[[#This Row],[銷售訂單]])</f>
        <v/>
      </c>
      <c r="N7397" s="16" t="str">
        <f>IF(ZSOHSD058[[#This Row],[落胚數]]="","",IF(ISNUMBER(ZSOHSD058[[#This Row],[落胚數]]+0), ZSOHSD058[[#This Row],[落胚數]]+0, 0))</f>
        <v/>
      </c>
    </row>
    <row r="7398" spans="1:14">
      <c r="A7398"/>
      <c r="B7398"/>
      <c r="C7398"/>
      <c r="D7398"/>
      <c r="E7398"/>
      <c r="F7398"/>
      <c r="G7398"/>
      <c r="H7398"/>
      <c r="I7398"/>
      <c r="J7398"/>
      <c r="K7398"/>
      <c r="L7398" t="str">
        <f>IF(COUNTIFS(ZSOHPP055[订单号数值], ZSOHSD058[[#This Row],[订单号数值]], ZSOHPP055[行項目], ZSOHSD058[[#This Row],[行項目]])&gt;0, "Y", "")</f>
        <v/>
      </c>
      <c r="M7398" t="str">
        <f>IF(ZSOHSD058[[#This Row],[銷售訂單]]="", "", --ZSOHSD058[[#This Row],[銷售訂單]])</f>
        <v/>
      </c>
      <c r="N7398" s="16" t="str">
        <f>IF(ZSOHSD058[[#This Row],[落胚數]]="","",IF(ISNUMBER(ZSOHSD058[[#This Row],[落胚數]]+0), ZSOHSD058[[#This Row],[落胚數]]+0, 0))</f>
        <v/>
      </c>
    </row>
    <row r="7399" spans="1:14">
      <c r="A7399"/>
      <c r="B7399"/>
      <c r="C7399"/>
      <c r="D7399"/>
      <c r="E7399"/>
      <c r="F7399"/>
      <c r="G7399"/>
      <c r="H7399"/>
      <c r="I7399"/>
      <c r="J7399"/>
      <c r="K7399"/>
      <c r="L7399" t="str">
        <f>IF(COUNTIFS(ZSOHPP055[订单号数值], ZSOHSD058[[#This Row],[订单号数值]], ZSOHPP055[行項目], ZSOHSD058[[#This Row],[行項目]])&gt;0, "Y", "")</f>
        <v/>
      </c>
      <c r="M7399" t="str">
        <f>IF(ZSOHSD058[[#This Row],[銷售訂單]]="", "", --ZSOHSD058[[#This Row],[銷售訂單]])</f>
        <v/>
      </c>
      <c r="N7399" s="16" t="str">
        <f>IF(ZSOHSD058[[#This Row],[落胚數]]="","",IF(ISNUMBER(ZSOHSD058[[#This Row],[落胚數]]+0), ZSOHSD058[[#This Row],[落胚數]]+0, 0))</f>
        <v/>
      </c>
    </row>
    <row r="7400" spans="1:14">
      <c r="A7400"/>
      <c r="B7400"/>
      <c r="C7400"/>
      <c r="D7400"/>
      <c r="E7400"/>
      <c r="F7400"/>
      <c r="G7400"/>
      <c r="H7400"/>
      <c r="I7400"/>
      <c r="J7400"/>
      <c r="K7400"/>
      <c r="L7400" t="str">
        <f>IF(COUNTIFS(ZSOHPP055[订单号数值], ZSOHSD058[[#This Row],[订单号数值]], ZSOHPP055[行項目], ZSOHSD058[[#This Row],[行項目]])&gt;0, "Y", "")</f>
        <v/>
      </c>
      <c r="M7400" t="str">
        <f>IF(ZSOHSD058[[#This Row],[銷售訂單]]="", "", --ZSOHSD058[[#This Row],[銷售訂單]])</f>
        <v/>
      </c>
      <c r="N7400" s="16" t="str">
        <f>IF(ZSOHSD058[[#This Row],[落胚數]]="","",IF(ISNUMBER(ZSOHSD058[[#This Row],[落胚數]]+0), ZSOHSD058[[#This Row],[落胚數]]+0, 0))</f>
        <v/>
      </c>
    </row>
    <row r="7401" spans="1:14">
      <c r="A7401"/>
      <c r="B7401"/>
      <c r="C7401"/>
      <c r="D7401"/>
      <c r="E7401"/>
      <c r="F7401"/>
      <c r="G7401"/>
      <c r="H7401"/>
      <c r="I7401"/>
      <c r="J7401"/>
      <c r="K7401"/>
      <c r="L7401" t="str">
        <f>IF(COUNTIFS(ZSOHPP055[订单号数值], ZSOHSD058[[#This Row],[订单号数值]], ZSOHPP055[行項目], ZSOHSD058[[#This Row],[行項目]])&gt;0, "Y", "")</f>
        <v/>
      </c>
      <c r="M7401" t="str">
        <f>IF(ZSOHSD058[[#This Row],[銷售訂單]]="", "", --ZSOHSD058[[#This Row],[銷售訂單]])</f>
        <v/>
      </c>
      <c r="N7401" s="16" t="str">
        <f>IF(ZSOHSD058[[#This Row],[落胚數]]="","",IF(ISNUMBER(ZSOHSD058[[#This Row],[落胚數]]+0), ZSOHSD058[[#This Row],[落胚數]]+0, 0))</f>
        <v/>
      </c>
    </row>
    <row r="7402" spans="1:14">
      <c r="A7402"/>
      <c r="B7402"/>
      <c r="C7402"/>
      <c r="D7402"/>
      <c r="E7402"/>
      <c r="F7402"/>
      <c r="G7402"/>
      <c r="H7402"/>
      <c r="I7402"/>
      <c r="J7402"/>
      <c r="K7402"/>
      <c r="L7402" t="str">
        <f>IF(COUNTIFS(ZSOHPP055[订单号数值], ZSOHSD058[[#This Row],[订单号数值]], ZSOHPP055[行項目], ZSOHSD058[[#This Row],[行項目]])&gt;0, "Y", "")</f>
        <v/>
      </c>
      <c r="M7402" t="str">
        <f>IF(ZSOHSD058[[#This Row],[銷售訂單]]="", "", --ZSOHSD058[[#This Row],[銷售訂單]])</f>
        <v/>
      </c>
      <c r="N7402" s="16" t="str">
        <f>IF(ZSOHSD058[[#This Row],[落胚數]]="","",IF(ISNUMBER(ZSOHSD058[[#This Row],[落胚數]]+0), ZSOHSD058[[#This Row],[落胚數]]+0, 0))</f>
        <v/>
      </c>
    </row>
    <row r="7403" spans="1:14">
      <c r="A7403"/>
      <c r="B7403"/>
      <c r="C7403"/>
      <c r="D7403"/>
      <c r="E7403"/>
      <c r="F7403"/>
      <c r="G7403"/>
      <c r="H7403"/>
      <c r="I7403"/>
      <c r="J7403"/>
      <c r="K7403"/>
      <c r="L7403" t="str">
        <f>IF(COUNTIFS(ZSOHPP055[订单号数值], ZSOHSD058[[#This Row],[订单号数值]], ZSOHPP055[行項目], ZSOHSD058[[#This Row],[行項目]])&gt;0, "Y", "")</f>
        <v/>
      </c>
      <c r="M7403" t="str">
        <f>IF(ZSOHSD058[[#This Row],[銷售訂單]]="", "", --ZSOHSD058[[#This Row],[銷售訂單]])</f>
        <v/>
      </c>
      <c r="N7403" s="16" t="str">
        <f>IF(ZSOHSD058[[#This Row],[落胚數]]="","",IF(ISNUMBER(ZSOHSD058[[#This Row],[落胚數]]+0), ZSOHSD058[[#This Row],[落胚數]]+0, 0))</f>
        <v/>
      </c>
    </row>
    <row r="7404" spans="1:14">
      <c r="A7404"/>
      <c r="B7404"/>
      <c r="C7404"/>
      <c r="D7404"/>
      <c r="E7404"/>
      <c r="F7404"/>
      <c r="G7404"/>
      <c r="H7404"/>
      <c r="I7404"/>
      <c r="J7404"/>
      <c r="K7404"/>
      <c r="L7404" t="str">
        <f>IF(COUNTIFS(ZSOHPP055[订单号数值], ZSOHSD058[[#This Row],[订单号数值]], ZSOHPP055[行項目], ZSOHSD058[[#This Row],[行項目]])&gt;0, "Y", "")</f>
        <v/>
      </c>
      <c r="M7404" t="str">
        <f>IF(ZSOHSD058[[#This Row],[銷售訂單]]="", "", --ZSOHSD058[[#This Row],[銷售訂單]])</f>
        <v/>
      </c>
      <c r="N7404" s="16" t="str">
        <f>IF(ZSOHSD058[[#This Row],[落胚數]]="","",IF(ISNUMBER(ZSOHSD058[[#This Row],[落胚數]]+0), ZSOHSD058[[#This Row],[落胚數]]+0, 0))</f>
        <v/>
      </c>
    </row>
    <row r="7405" spans="1:14">
      <c r="A7405"/>
      <c r="B7405"/>
      <c r="C7405"/>
      <c r="D7405"/>
      <c r="E7405"/>
      <c r="F7405"/>
      <c r="G7405"/>
      <c r="H7405"/>
      <c r="I7405"/>
      <c r="J7405"/>
      <c r="K7405"/>
      <c r="L7405" t="str">
        <f>IF(COUNTIFS(ZSOHPP055[订单号数值], ZSOHSD058[[#This Row],[订单号数值]], ZSOHPP055[行項目], ZSOHSD058[[#This Row],[行項目]])&gt;0, "Y", "")</f>
        <v/>
      </c>
      <c r="M7405" t="str">
        <f>IF(ZSOHSD058[[#This Row],[銷售訂單]]="", "", --ZSOHSD058[[#This Row],[銷售訂單]])</f>
        <v/>
      </c>
      <c r="N7405" s="16" t="str">
        <f>IF(ZSOHSD058[[#This Row],[落胚數]]="","",IF(ISNUMBER(ZSOHSD058[[#This Row],[落胚數]]+0), ZSOHSD058[[#This Row],[落胚數]]+0, 0))</f>
        <v/>
      </c>
    </row>
    <row r="7406" spans="1:14">
      <c r="A7406"/>
      <c r="B7406"/>
      <c r="C7406"/>
      <c r="D7406"/>
      <c r="E7406"/>
      <c r="F7406"/>
      <c r="G7406"/>
      <c r="H7406"/>
      <c r="I7406"/>
      <c r="J7406"/>
      <c r="K7406"/>
      <c r="L7406" t="str">
        <f>IF(COUNTIFS(ZSOHPP055[订单号数值], ZSOHSD058[[#This Row],[订单号数值]], ZSOHPP055[行項目], ZSOHSD058[[#This Row],[行項目]])&gt;0, "Y", "")</f>
        <v/>
      </c>
      <c r="M7406" t="str">
        <f>IF(ZSOHSD058[[#This Row],[銷售訂單]]="", "", --ZSOHSD058[[#This Row],[銷售訂單]])</f>
        <v/>
      </c>
      <c r="N7406" s="16" t="str">
        <f>IF(ZSOHSD058[[#This Row],[落胚數]]="","",IF(ISNUMBER(ZSOHSD058[[#This Row],[落胚數]]+0), ZSOHSD058[[#This Row],[落胚數]]+0, 0))</f>
        <v/>
      </c>
    </row>
    <row r="7407" spans="1:14">
      <c r="A7407"/>
      <c r="B7407"/>
      <c r="C7407"/>
      <c r="D7407"/>
      <c r="E7407"/>
      <c r="F7407"/>
      <c r="G7407"/>
      <c r="H7407"/>
      <c r="I7407"/>
      <c r="J7407"/>
      <c r="K7407"/>
      <c r="L7407" t="str">
        <f>IF(COUNTIFS(ZSOHPP055[订单号数值], ZSOHSD058[[#This Row],[订单号数值]], ZSOHPP055[行項目], ZSOHSD058[[#This Row],[行項目]])&gt;0, "Y", "")</f>
        <v/>
      </c>
      <c r="M7407" t="str">
        <f>IF(ZSOHSD058[[#This Row],[銷售訂單]]="", "", --ZSOHSD058[[#This Row],[銷售訂單]])</f>
        <v/>
      </c>
      <c r="N7407" s="16" t="str">
        <f>IF(ZSOHSD058[[#This Row],[落胚數]]="","",IF(ISNUMBER(ZSOHSD058[[#This Row],[落胚數]]+0), ZSOHSD058[[#This Row],[落胚數]]+0, 0))</f>
        <v/>
      </c>
    </row>
    <row r="7408" spans="1:14">
      <c r="A7408"/>
      <c r="B7408"/>
      <c r="C7408"/>
      <c r="D7408"/>
      <c r="E7408"/>
      <c r="F7408"/>
      <c r="G7408"/>
      <c r="H7408"/>
      <c r="I7408"/>
      <c r="J7408"/>
      <c r="K7408"/>
      <c r="L7408" t="str">
        <f>IF(COUNTIFS(ZSOHPP055[订单号数值], ZSOHSD058[[#This Row],[订单号数值]], ZSOHPP055[行項目], ZSOHSD058[[#This Row],[行項目]])&gt;0, "Y", "")</f>
        <v/>
      </c>
      <c r="M7408" t="str">
        <f>IF(ZSOHSD058[[#This Row],[銷售訂單]]="", "", --ZSOHSD058[[#This Row],[銷售訂單]])</f>
        <v/>
      </c>
      <c r="N7408" s="16" t="str">
        <f>IF(ZSOHSD058[[#This Row],[落胚數]]="","",IF(ISNUMBER(ZSOHSD058[[#This Row],[落胚數]]+0), ZSOHSD058[[#This Row],[落胚數]]+0, 0))</f>
        <v/>
      </c>
    </row>
    <row r="7409" spans="1:14">
      <c r="A7409"/>
      <c r="B7409"/>
      <c r="C7409"/>
      <c r="D7409"/>
      <c r="E7409"/>
      <c r="F7409"/>
      <c r="G7409"/>
      <c r="H7409"/>
      <c r="I7409"/>
      <c r="J7409"/>
      <c r="K7409"/>
      <c r="L7409" t="str">
        <f>IF(COUNTIFS(ZSOHPP055[订单号数值], ZSOHSD058[[#This Row],[订单号数值]], ZSOHPP055[行項目], ZSOHSD058[[#This Row],[行項目]])&gt;0, "Y", "")</f>
        <v/>
      </c>
      <c r="M7409" t="str">
        <f>IF(ZSOHSD058[[#This Row],[銷售訂單]]="", "", --ZSOHSD058[[#This Row],[銷售訂單]])</f>
        <v/>
      </c>
      <c r="N7409" s="16" t="str">
        <f>IF(ZSOHSD058[[#This Row],[落胚數]]="","",IF(ISNUMBER(ZSOHSD058[[#This Row],[落胚數]]+0), ZSOHSD058[[#This Row],[落胚數]]+0, 0))</f>
        <v/>
      </c>
    </row>
    <row r="7410" spans="1:14">
      <c r="A7410"/>
      <c r="B7410"/>
      <c r="C7410"/>
      <c r="D7410"/>
      <c r="E7410"/>
      <c r="F7410"/>
      <c r="G7410"/>
      <c r="H7410"/>
      <c r="I7410"/>
      <c r="J7410"/>
      <c r="K7410"/>
      <c r="L7410" t="str">
        <f>IF(COUNTIFS(ZSOHPP055[订单号数值], ZSOHSD058[[#This Row],[订单号数值]], ZSOHPP055[行項目], ZSOHSD058[[#This Row],[行項目]])&gt;0, "Y", "")</f>
        <v/>
      </c>
      <c r="M7410" t="str">
        <f>IF(ZSOHSD058[[#This Row],[銷售訂單]]="", "", --ZSOHSD058[[#This Row],[銷售訂單]])</f>
        <v/>
      </c>
      <c r="N7410" s="16" t="str">
        <f>IF(ZSOHSD058[[#This Row],[落胚數]]="","",IF(ISNUMBER(ZSOHSD058[[#This Row],[落胚數]]+0), ZSOHSD058[[#This Row],[落胚數]]+0, 0))</f>
        <v/>
      </c>
    </row>
    <row r="7411" spans="1:14">
      <c r="A7411"/>
      <c r="B7411"/>
      <c r="C7411"/>
      <c r="D7411"/>
      <c r="E7411"/>
      <c r="F7411"/>
      <c r="G7411"/>
      <c r="H7411"/>
      <c r="I7411"/>
      <c r="J7411"/>
      <c r="K7411"/>
      <c r="L7411" t="str">
        <f>IF(COUNTIFS(ZSOHPP055[订单号数值], ZSOHSD058[[#This Row],[订单号数值]], ZSOHPP055[行項目], ZSOHSD058[[#This Row],[行項目]])&gt;0, "Y", "")</f>
        <v/>
      </c>
      <c r="M7411" t="str">
        <f>IF(ZSOHSD058[[#This Row],[銷售訂單]]="", "", --ZSOHSD058[[#This Row],[銷售訂單]])</f>
        <v/>
      </c>
      <c r="N7411" s="16" t="str">
        <f>IF(ZSOHSD058[[#This Row],[落胚數]]="","",IF(ISNUMBER(ZSOHSD058[[#This Row],[落胚數]]+0), ZSOHSD058[[#This Row],[落胚數]]+0, 0))</f>
        <v/>
      </c>
    </row>
    <row r="7412" spans="1:14">
      <c r="A7412"/>
      <c r="B7412"/>
      <c r="C7412"/>
      <c r="D7412"/>
      <c r="E7412"/>
      <c r="F7412"/>
      <c r="G7412"/>
      <c r="H7412"/>
      <c r="I7412"/>
      <c r="J7412"/>
      <c r="K7412"/>
      <c r="L7412" t="str">
        <f>IF(COUNTIFS(ZSOHPP055[订单号数值], ZSOHSD058[[#This Row],[订单号数值]], ZSOHPP055[行項目], ZSOHSD058[[#This Row],[行項目]])&gt;0, "Y", "")</f>
        <v/>
      </c>
      <c r="M7412" t="str">
        <f>IF(ZSOHSD058[[#This Row],[銷售訂單]]="", "", --ZSOHSD058[[#This Row],[銷售訂單]])</f>
        <v/>
      </c>
      <c r="N7412" s="16" t="str">
        <f>IF(ZSOHSD058[[#This Row],[落胚數]]="","",IF(ISNUMBER(ZSOHSD058[[#This Row],[落胚數]]+0), ZSOHSD058[[#This Row],[落胚數]]+0, 0))</f>
        <v/>
      </c>
    </row>
    <row r="7413" spans="1:14">
      <c r="A7413"/>
      <c r="B7413"/>
      <c r="C7413"/>
      <c r="D7413"/>
      <c r="E7413"/>
      <c r="F7413"/>
      <c r="G7413"/>
      <c r="H7413"/>
      <c r="I7413"/>
      <c r="J7413"/>
      <c r="K7413"/>
      <c r="L7413" t="str">
        <f>IF(COUNTIFS(ZSOHPP055[订单号数值], ZSOHSD058[[#This Row],[订单号数值]], ZSOHPP055[行項目], ZSOHSD058[[#This Row],[行項目]])&gt;0, "Y", "")</f>
        <v/>
      </c>
      <c r="M7413" t="str">
        <f>IF(ZSOHSD058[[#This Row],[銷售訂單]]="", "", --ZSOHSD058[[#This Row],[銷售訂單]])</f>
        <v/>
      </c>
      <c r="N7413" s="16" t="str">
        <f>IF(ZSOHSD058[[#This Row],[落胚數]]="","",IF(ISNUMBER(ZSOHSD058[[#This Row],[落胚數]]+0), ZSOHSD058[[#This Row],[落胚數]]+0, 0))</f>
        <v/>
      </c>
    </row>
    <row r="7414" spans="1:14">
      <c r="A7414"/>
      <c r="B7414"/>
      <c r="C7414"/>
      <c r="D7414"/>
      <c r="E7414"/>
      <c r="F7414"/>
      <c r="G7414"/>
      <c r="H7414"/>
      <c r="I7414"/>
      <c r="J7414"/>
      <c r="K7414"/>
      <c r="L7414" t="str">
        <f>IF(COUNTIFS(ZSOHPP055[订单号数值], ZSOHSD058[[#This Row],[订单号数值]], ZSOHPP055[行項目], ZSOHSD058[[#This Row],[行項目]])&gt;0, "Y", "")</f>
        <v/>
      </c>
      <c r="M7414" t="str">
        <f>IF(ZSOHSD058[[#This Row],[銷售訂單]]="", "", --ZSOHSD058[[#This Row],[銷售訂單]])</f>
        <v/>
      </c>
      <c r="N7414" s="16" t="str">
        <f>IF(ZSOHSD058[[#This Row],[落胚數]]="","",IF(ISNUMBER(ZSOHSD058[[#This Row],[落胚數]]+0), ZSOHSD058[[#This Row],[落胚數]]+0, 0))</f>
        <v/>
      </c>
    </row>
    <row r="7415" spans="1:14">
      <c r="A7415"/>
      <c r="B7415"/>
      <c r="C7415"/>
      <c r="D7415"/>
      <c r="E7415"/>
      <c r="F7415"/>
      <c r="G7415"/>
      <c r="H7415"/>
      <c r="I7415"/>
      <c r="J7415"/>
      <c r="K7415"/>
      <c r="L7415" t="str">
        <f>IF(COUNTIFS(ZSOHPP055[订单号数值], ZSOHSD058[[#This Row],[订单号数值]], ZSOHPP055[行項目], ZSOHSD058[[#This Row],[行項目]])&gt;0, "Y", "")</f>
        <v/>
      </c>
      <c r="M7415" t="str">
        <f>IF(ZSOHSD058[[#This Row],[銷售訂單]]="", "", --ZSOHSD058[[#This Row],[銷售訂單]])</f>
        <v/>
      </c>
      <c r="N7415" s="16" t="str">
        <f>IF(ZSOHSD058[[#This Row],[落胚數]]="","",IF(ISNUMBER(ZSOHSD058[[#This Row],[落胚數]]+0), ZSOHSD058[[#This Row],[落胚數]]+0, 0))</f>
        <v/>
      </c>
    </row>
    <row r="7416" spans="1:14">
      <c r="A7416"/>
      <c r="B7416"/>
      <c r="C7416"/>
      <c r="D7416"/>
      <c r="E7416"/>
      <c r="F7416"/>
      <c r="G7416"/>
      <c r="H7416"/>
      <c r="I7416"/>
      <c r="J7416"/>
      <c r="K7416"/>
      <c r="L7416" t="str">
        <f>IF(COUNTIFS(ZSOHPP055[订单号数值], ZSOHSD058[[#This Row],[订单号数值]], ZSOHPP055[行項目], ZSOHSD058[[#This Row],[行項目]])&gt;0, "Y", "")</f>
        <v/>
      </c>
      <c r="M7416" t="str">
        <f>IF(ZSOHSD058[[#This Row],[銷售訂單]]="", "", --ZSOHSD058[[#This Row],[銷售訂單]])</f>
        <v/>
      </c>
      <c r="N7416" s="16" t="str">
        <f>IF(ZSOHSD058[[#This Row],[落胚數]]="","",IF(ISNUMBER(ZSOHSD058[[#This Row],[落胚數]]+0), ZSOHSD058[[#This Row],[落胚數]]+0, 0))</f>
        <v/>
      </c>
    </row>
    <row r="7417" spans="1:14">
      <c r="A7417"/>
      <c r="B7417"/>
      <c r="C7417"/>
      <c r="D7417"/>
      <c r="E7417"/>
      <c r="F7417"/>
      <c r="G7417"/>
      <c r="H7417"/>
      <c r="I7417"/>
      <c r="J7417"/>
      <c r="K7417"/>
      <c r="L7417" t="str">
        <f>IF(COUNTIFS(ZSOHPP055[订单号数值], ZSOHSD058[[#This Row],[订单号数值]], ZSOHPP055[行項目], ZSOHSD058[[#This Row],[行項目]])&gt;0, "Y", "")</f>
        <v/>
      </c>
      <c r="M7417" t="str">
        <f>IF(ZSOHSD058[[#This Row],[銷售訂單]]="", "", --ZSOHSD058[[#This Row],[銷售訂單]])</f>
        <v/>
      </c>
      <c r="N7417" s="16" t="str">
        <f>IF(ZSOHSD058[[#This Row],[落胚數]]="","",IF(ISNUMBER(ZSOHSD058[[#This Row],[落胚數]]+0), ZSOHSD058[[#This Row],[落胚數]]+0, 0))</f>
        <v/>
      </c>
    </row>
    <row r="7418" spans="1:14">
      <c r="A7418"/>
      <c r="B7418"/>
      <c r="C7418"/>
      <c r="D7418"/>
      <c r="E7418"/>
      <c r="F7418"/>
      <c r="G7418"/>
      <c r="H7418"/>
      <c r="I7418"/>
      <c r="J7418"/>
      <c r="K7418"/>
      <c r="L7418" t="str">
        <f>IF(COUNTIFS(ZSOHPP055[订单号数值], ZSOHSD058[[#This Row],[订单号数值]], ZSOHPP055[行項目], ZSOHSD058[[#This Row],[行項目]])&gt;0, "Y", "")</f>
        <v/>
      </c>
      <c r="M7418" t="str">
        <f>IF(ZSOHSD058[[#This Row],[銷售訂單]]="", "", --ZSOHSD058[[#This Row],[銷售訂單]])</f>
        <v/>
      </c>
      <c r="N7418" s="16" t="str">
        <f>IF(ZSOHSD058[[#This Row],[落胚數]]="","",IF(ISNUMBER(ZSOHSD058[[#This Row],[落胚數]]+0), ZSOHSD058[[#This Row],[落胚數]]+0, 0))</f>
        <v/>
      </c>
    </row>
    <row r="7419" spans="1:14">
      <c r="A7419"/>
      <c r="B7419"/>
      <c r="C7419"/>
      <c r="D7419"/>
      <c r="E7419"/>
      <c r="F7419"/>
      <c r="G7419"/>
      <c r="H7419"/>
      <c r="I7419"/>
      <c r="J7419"/>
      <c r="K7419"/>
      <c r="L7419" t="str">
        <f>IF(COUNTIFS(ZSOHPP055[订单号数值], ZSOHSD058[[#This Row],[订单号数值]], ZSOHPP055[行項目], ZSOHSD058[[#This Row],[行項目]])&gt;0, "Y", "")</f>
        <v/>
      </c>
      <c r="M7419" t="str">
        <f>IF(ZSOHSD058[[#This Row],[銷售訂單]]="", "", --ZSOHSD058[[#This Row],[銷售訂單]])</f>
        <v/>
      </c>
      <c r="N7419" s="16" t="str">
        <f>IF(ZSOHSD058[[#This Row],[落胚數]]="","",IF(ISNUMBER(ZSOHSD058[[#This Row],[落胚數]]+0), ZSOHSD058[[#This Row],[落胚數]]+0, 0))</f>
        <v/>
      </c>
    </row>
    <row r="7420" spans="1:14">
      <c r="A7420"/>
      <c r="B7420"/>
      <c r="C7420"/>
      <c r="D7420"/>
      <c r="E7420"/>
      <c r="F7420"/>
      <c r="G7420"/>
      <c r="H7420"/>
      <c r="I7420"/>
      <c r="J7420"/>
      <c r="K7420"/>
      <c r="L7420" t="str">
        <f>IF(COUNTIFS(ZSOHPP055[订单号数值], ZSOHSD058[[#This Row],[订单号数值]], ZSOHPP055[行項目], ZSOHSD058[[#This Row],[行項目]])&gt;0, "Y", "")</f>
        <v/>
      </c>
      <c r="M7420" t="str">
        <f>IF(ZSOHSD058[[#This Row],[銷售訂單]]="", "", --ZSOHSD058[[#This Row],[銷售訂單]])</f>
        <v/>
      </c>
      <c r="N7420" s="16" t="str">
        <f>IF(ZSOHSD058[[#This Row],[落胚數]]="","",IF(ISNUMBER(ZSOHSD058[[#This Row],[落胚數]]+0), ZSOHSD058[[#This Row],[落胚數]]+0, 0))</f>
        <v/>
      </c>
    </row>
    <row r="7421" spans="1:14">
      <c r="A7421"/>
      <c r="B7421"/>
      <c r="C7421"/>
      <c r="D7421"/>
      <c r="E7421"/>
      <c r="F7421"/>
      <c r="G7421"/>
      <c r="H7421"/>
      <c r="I7421"/>
      <c r="J7421"/>
      <c r="K7421"/>
      <c r="L7421" t="str">
        <f>IF(COUNTIFS(ZSOHPP055[订单号数值], ZSOHSD058[[#This Row],[订单号数值]], ZSOHPP055[行項目], ZSOHSD058[[#This Row],[行項目]])&gt;0, "Y", "")</f>
        <v/>
      </c>
      <c r="M7421" t="str">
        <f>IF(ZSOHSD058[[#This Row],[銷售訂單]]="", "", --ZSOHSD058[[#This Row],[銷售訂單]])</f>
        <v/>
      </c>
      <c r="N7421" s="16" t="str">
        <f>IF(ZSOHSD058[[#This Row],[落胚數]]="","",IF(ISNUMBER(ZSOHSD058[[#This Row],[落胚數]]+0), ZSOHSD058[[#This Row],[落胚數]]+0, 0))</f>
        <v/>
      </c>
    </row>
    <row r="7422" spans="1:14">
      <c r="A7422"/>
      <c r="B7422"/>
      <c r="C7422"/>
      <c r="D7422"/>
      <c r="E7422"/>
      <c r="F7422"/>
      <c r="G7422"/>
      <c r="H7422"/>
      <c r="I7422"/>
      <c r="J7422"/>
      <c r="K7422"/>
      <c r="L7422" t="str">
        <f>IF(COUNTIFS(ZSOHPP055[订单号数值], ZSOHSD058[[#This Row],[订单号数值]], ZSOHPP055[行項目], ZSOHSD058[[#This Row],[行項目]])&gt;0, "Y", "")</f>
        <v/>
      </c>
      <c r="M7422" t="str">
        <f>IF(ZSOHSD058[[#This Row],[銷售訂單]]="", "", --ZSOHSD058[[#This Row],[銷售訂單]])</f>
        <v/>
      </c>
      <c r="N7422" s="16" t="str">
        <f>IF(ZSOHSD058[[#This Row],[落胚數]]="","",IF(ISNUMBER(ZSOHSD058[[#This Row],[落胚數]]+0), ZSOHSD058[[#This Row],[落胚數]]+0, 0))</f>
        <v/>
      </c>
    </row>
    <row r="7423" spans="1:14">
      <c r="A7423"/>
      <c r="B7423"/>
      <c r="C7423"/>
      <c r="D7423"/>
      <c r="E7423"/>
      <c r="F7423"/>
      <c r="G7423"/>
      <c r="H7423"/>
      <c r="I7423"/>
      <c r="J7423"/>
      <c r="K7423"/>
      <c r="L7423" t="str">
        <f>IF(COUNTIFS(ZSOHPP055[订单号数值], ZSOHSD058[[#This Row],[订单号数值]], ZSOHPP055[行項目], ZSOHSD058[[#This Row],[行項目]])&gt;0, "Y", "")</f>
        <v/>
      </c>
      <c r="M7423" t="str">
        <f>IF(ZSOHSD058[[#This Row],[銷售訂單]]="", "", --ZSOHSD058[[#This Row],[銷售訂單]])</f>
        <v/>
      </c>
      <c r="N7423" s="16" t="str">
        <f>IF(ZSOHSD058[[#This Row],[落胚數]]="","",IF(ISNUMBER(ZSOHSD058[[#This Row],[落胚數]]+0), ZSOHSD058[[#This Row],[落胚數]]+0, 0))</f>
        <v/>
      </c>
    </row>
    <row r="7424" spans="1:14">
      <c r="A7424"/>
      <c r="B7424"/>
      <c r="C7424"/>
      <c r="D7424"/>
      <c r="E7424"/>
      <c r="F7424"/>
      <c r="G7424"/>
      <c r="H7424"/>
      <c r="I7424"/>
      <c r="J7424"/>
      <c r="K7424"/>
      <c r="L7424" t="str">
        <f>IF(COUNTIFS(ZSOHPP055[订单号数值], ZSOHSD058[[#This Row],[订单号数值]], ZSOHPP055[行項目], ZSOHSD058[[#This Row],[行項目]])&gt;0, "Y", "")</f>
        <v/>
      </c>
      <c r="M7424" t="str">
        <f>IF(ZSOHSD058[[#This Row],[銷售訂單]]="", "", --ZSOHSD058[[#This Row],[銷售訂單]])</f>
        <v/>
      </c>
      <c r="N7424" s="16" t="str">
        <f>IF(ZSOHSD058[[#This Row],[落胚數]]="","",IF(ISNUMBER(ZSOHSD058[[#This Row],[落胚數]]+0), ZSOHSD058[[#This Row],[落胚數]]+0, 0))</f>
        <v/>
      </c>
    </row>
    <row r="7425" spans="1:14">
      <c r="A7425"/>
      <c r="B7425"/>
      <c r="C7425"/>
      <c r="D7425"/>
      <c r="E7425"/>
      <c r="F7425"/>
      <c r="G7425"/>
      <c r="H7425"/>
      <c r="I7425"/>
      <c r="J7425"/>
      <c r="K7425"/>
      <c r="L7425" t="str">
        <f>IF(COUNTIFS(ZSOHPP055[订单号数值], ZSOHSD058[[#This Row],[订单号数值]], ZSOHPP055[行項目], ZSOHSD058[[#This Row],[行項目]])&gt;0, "Y", "")</f>
        <v/>
      </c>
      <c r="M7425" t="str">
        <f>IF(ZSOHSD058[[#This Row],[銷售訂單]]="", "", --ZSOHSD058[[#This Row],[銷售訂單]])</f>
        <v/>
      </c>
      <c r="N7425" s="16" t="str">
        <f>IF(ZSOHSD058[[#This Row],[落胚數]]="","",IF(ISNUMBER(ZSOHSD058[[#This Row],[落胚數]]+0), ZSOHSD058[[#This Row],[落胚數]]+0, 0))</f>
        <v/>
      </c>
    </row>
    <row r="7426" spans="1:14">
      <c r="A7426"/>
      <c r="B7426"/>
      <c r="C7426"/>
      <c r="D7426"/>
      <c r="E7426"/>
      <c r="F7426"/>
      <c r="G7426"/>
      <c r="H7426"/>
      <c r="I7426"/>
      <c r="J7426"/>
      <c r="K7426"/>
      <c r="L7426" t="str">
        <f>IF(COUNTIFS(ZSOHPP055[订单号数值], ZSOHSD058[[#This Row],[订单号数值]], ZSOHPP055[行項目], ZSOHSD058[[#This Row],[行項目]])&gt;0, "Y", "")</f>
        <v/>
      </c>
      <c r="M7426" t="str">
        <f>IF(ZSOHSD058[[#This Row],[銷售訂單]]="", "", --ZSOHSD058[[#This Row],[銷售訂單]])</f>
        <v/>
      </c>
      <c r="N7426" s="16" t="str">
        <f>IF(ZSOHSD058[[#This Row],[落胚數]]="","",IF(ISNUMBER(ZSOHSD058[[#This Row],[落胚數]]+0), ZSOHSD058[[#This Row],[落胚數]]+0, 0))</f>
        <v/>
      </c>
    </row>
    <row r="7427" spans="1:14">
      <c r="A7427"/>
      <c r="B7427"/>
      <c r="C7427"/>
      <c r="D7427"/>
      <c r="E7427"/>
      <c r="F7427"/>
      <c r="G7427"/>
      <c r="H7427"/>
      <c r="I7427"/>
      <c r="J7427"/>
      <c r="K7427"/>
      <c r="L7427" t="str">
        <f>IF(COUNTIFS(ZSOHPP055[订单号数值], ZSOHSD058[[#This Row],[订单号数值]], ZSOHPP055[行項目], ZSOHSD058[[#This Row],[行項目]])&gt;0, "Y", "")</f>
        <v/>
      </c>
      <c r="M7427" t="str">
        <f>IF(ZSOHSD058[[#This Row],[銷售訂單]]="", "", --ZSOHSD058[[#This Row],[銷售訂單]])</f>
        <v/>
      </c>
      <c r="N7427" s="16" t="str">
        <f>IF(ZSOHSD058[[#This Row],[落胚數]]="","",IF(ISNUMBER(ZSOHSD058[[#This Row],[落胚數]]+0), ZSOHSD058[[#This Row],[落胚數]]+0, 0))</f>
        <v/>
      </c>
    </row>
    <row r="7428" spans="1:14">
      <c r="A7428"/>
      <c r="B7428"/>
      <c r="C7428"/>
      <c r="D7428"/>
      <c r="E7428"/>
      <c r="F7428"/>
      <c r="G7428"/>
      <c r="H7428"/>
      <c r="I7428"/>
      <c r="J7428"/>
      <c r="K7428"/>
      <c r="L7428" t="str">
        <f>IF(COUNTIFS(ZSOHPP055[订单号数值], ZSOHSD058[[#This Row],[订单号数值]], ZSOHPP055[行項目], ZSOHSD058[[#This Row],[行項目]])&gt;0, "Y", "")</f>
        <v/>
      </c>
      <c r="M7428" t="str">
        <f>IF(ZSOHSD058[[#This Row],[銷售訂單]]="", "", --ZSOHSD058[[#This Row],[銷售訂單]])</f>
        <v/>
      </c>
      <c r="N7428" s="16" t="str">
        <f>IF(ZSOHSD058[[#This Row],[落胚數]]="","",IF(ISNUMBER(ZSOHSD058[[#This Row],[落胚數]]+0), ZSOHSD058[[#This Row],[落胚數]]+0, 0))</f>
        <v/>
      </c>
    </row>
    <row r="7429" spans="1:14">
      <c r="A7429"/>
      <c r="B7429"/>
      <c r="C7429"/>
      <c r="D7429"/>
      <c r="E7429"/>
      <c r="F7429"/>
      <c r="G7429"/>
      <c r="H7429"/>
      <c r="I7429"/>
      <c r="J7429"/>
      <c r="K7429"/>
      <c r="L7429" t="str">
        <f>IF(COUNTIFS(ZSOHPP055[订单号数值], ZSOHSD058[[#This Row],[订单号数值]], ZSOHPP055[行項目], ZSOHSD058[[#This Row],[行項目]])&gt;0, "Y", "")</f>
        <v/>
      </c>
      <c r="M7429" t="str">
        <f>IF(ZSOHSD058[[#This Row],[銷售訂單]]="", "", --ZSOHSD058[[#This Row],[銷售訂單]])</f>
        <v/>
      </c>
      <c r="N7429" s="16" t="str">
        <f>IF(ZSOHSD058[[#This Row],[落胚數]]="","",IF(ISNUMBER(ZSOHSD058[[#This Row],[落胚數]]+0), ZSOHSD058[[#This Row],[落胚數]]+0, 0))</f>
        <v/>
      </c>
    </row>
    <row r="7430" spans="1:14">
      <c r="A7430"/>
      <c r="B7430"/>
      <c r="C7430"/>
      <c r="D7430"/>
      <c r="E7430"/>
      <c r="F7430"/>
      <c r="G7430"/>
      <c r="H7430"/>
      <c r="I7430"/>
      <c r="J7430"/>
      <c r="K7430"/>
      <c r="L7430" t="str">
        <f>IF(COUNTIFS(ZSOHPP055[订单号数值], ZSOHSD058[[#This Row],[订单号数值]], ZSOHPP055[行項目], ZSOHSD058[[#This Row],[行項目]])&gt;0, "Y", "")</f>
        <v/>
      </c>
      <c r="M7430" t="str">
        <f>IF(ZSOHSD058[[#This Row],[銷售訂單]]="", "", --ZSOHSD058[[#This Row],[銷售訂單]])</f>
        <v/>
      </c>
      <c r="N7430" s="16" t="str">
        <f>IF(ZSOHSD058[[#This Row],[落胚數]]="","",IF(ISNUMBER(ZSOHSD058[[#This Row],[落胚數]]+0), ZSOHSD058[[#This Row],[落胚數]]+0, 0))</f>
        <v/>
      </c>
    </row>
    <row r="7431" spans="1:14">
      <c r="A7431"/>
      <c r="B7431"/>
      <c r="C7431"/>
      <c r="D7431"/>
      <c r="E7431"/>
      <c r="F7431"/>
      <c r="G7431"/>
      <c r="H7431"/>
      <c r="I7431"/>
      <c r="J7431"/>
      <c r="K7431"/>
      <c r="L7431" t="str">
        <f>IF(COUNTIFS(ZSOHPP055[订单号数值], ZSOHSD058[[#This Row],[订单号数值]], ZSOHPP055[行項目], ZSOHSD058[[#This Row],[行項目]])&gt;0, "Y", "")</f>
        <v/>
      </c>
      <c r="M7431" t="str">
        <f>IF(ZSOHSD058[[#This Row],[銷售訂單]]="", "", --ZSOHSD058[[#This Row],[銷售訂單]])</f>
        <v/>
      </c>
      <c r="N7431" s="16" t="str">
        <f>IF(ZSOHSD058[[#This Row],[落胚數]]="","",IF(ISNUMBER(ZSOHSD058[[#This Row],[落胚數]]+0), ZSOHSD058[[#This Row],[落胚數]]+0, 0))</f>
        <v/>
      </c>
    </row>
    <row r="7432" spans="1:14">
      <c r="A7432"/>
      <c r="B7432"/>
      <c r="C7432"/>
      <c r="D7432"/>
      <c r="E7432"/>
      <c r="F7432"/>
      <c r="G7432"/>
      <c r="H7432"/>
      <c r="I7432"/>
      <c r="J7432"/>
      <c r="K7432"/>
      <c r="L7432" t="str">
        <f>IF(COUNTIFS(ZSOHPP055[订单号数值], ZSOHSD058[[#This Row],[订单号数值]], ZSOHPP055[行項目], ZSOHSD058[[#This Row],[行項目]])&gt;0, "Y", "")</f>
        <v/>
      </c>
      <c r="M7432" t="str">
        <f>IF(ZSOHSD058[[#This Row],[銷售訂單]]="", "", --ZSOHSD058[[#This Row],[銷售訂單]])</f>
        <v/>
      </c>
      <c r="N7432" s="16" t="str">
        <f>IF(ZSOHSD058[[#This Row],[落胚數]]="","",IF(ISNUMBER(ZSOHSD058[[#This Row],[落胚數]]+0), ZSOHSD058[[#This Row],[落胚數]]+0, 0))</f>
        <v/>
      </c>
    </row>
    <row r="7433" spans="1:14">
      <c r="A7433"/>
      <c r="B7433"/>
      <c r="C7433"/>
      <c r="D7433"/>
      <c r="E7433"/>
      <c r="F7433"/>
      <c r="G7433"/>
      <c r="H7433"/>
      <c r="I7433"/>
      <c r="J7433"/>
      <c r="K7433"/>
      <c r="L7433" t="str">
        <f>IF(COUNTIFS(ZSOHPP055[订单号数值], ZSOHSD058[[#This Row],[订单号数值]], ZSOHPP055[行項目], ZSOHSD058[[#This Row],[行項目]])&gt;0, "Y", "")</f>
        <v/>
      </c>
      <c r="M7433" t="str">
        <f>IF(ZSOHSD058[[#This Row],[銷售訂單]]="", "", --ZSOHSD058[[#This Row],[銷售訂單]])</f>
        <v/>
      </c>
      <c r="N7433" s="16" t="str">
        <f>IF(ZSOHSD058[[#This Row],[落胚數]]="","",IF(ISNUMBER(ZSOHSD058[[#This Row],[落胚數]]+0), ZSOHSD058[[#This Row],[落胚數]]+0, 0))</f>
        <v/>
      </c>
    </row>
    <row r="7434" spans="1:14">
      <c r="A7434"/>
      <c r="B7434"/>
      <c r="C7434"/>
      <c r="D7434"/>
      <c r="E7434"/>
      <c r="F7434"/>
      <c r="G7434"/>
      <c r="H7434"/>
      <c r="I7434"/>
      <c r="J7434"/>
      <c r="K7434"/>
      <c r="L7434" t="str">
        <f>IF(COUNTIFS(ZSOHPP055[订单号数值], ZSOHSD058[[#This Row],[订单号数值]], ZSOHPP055[行項目], ZSOHSD058[[#This Row],[行項目]])&gt;0, "Y", "")</f>
        <v/>
      </c>
      <c r="M7434" t="str">
        <f>IF(ZSOHSD058[[#This Row],[銷售訂單]]="", "", --ZSOHSD058[[#This Row],[銷售訂單]])</f>
        <v/>
      </c>
      <c r="N7434" s="16" t="str">
        <f>IF(ZSOHSD058[[#This Row],[落胚數]]="","",IF(ISNUMBER(ZSOHSD058[[#This Row],[落胚數]]+0), ZSOHSD058[[#This Row],[落胚數]]+0, 0))</f>
        <v/>
      </c>
    </row>
    <row r="7435" spans="1:14">
      <c r="A7435"/>
      <c r="B7435"/>
      <c r="C7435"/>
      <c r="D7435"/>
      <c r="E7435"/>
      <c r="F7435"/>
      <c r="G7435"/>
      <c r="H7435"/>
      <c r="I7435"/>
      <c r="J7435"/>
      <c r="K7435"/>
      <c r="L7435" t="str">
        <f>IF(COUNTIFS(ZSOHPP055[订单号数值], ZSOHSD058[[#This Row],[订单号数值]], ZSOHPP055[行項目], ZSOHSD058[[#This Row],[行項目]])&gt;0, "Y", "")</f>
        <v/>
      </c>
      <c r="M7435" t="str">
        <f>IF(ZSOHSD058[[#This Row],[銷售訂單]]="", "", --ZSOHSD058[[#This Row],[銷售訂單]])</f>
        <v/>
      </c>
      <c r="N7435" s="16" t="str">
        <f>IF(ZSOHSD058[[#This Row],[落胚數]]="","",IF(ISNUMBER(ZSOHSD058[[#This Row],[落胚數]]+0), ZSOHSD058[[#This Row],[落胚數]]+0, 0))</f>
        <v/>
      </c>
    </row>
    <row r="7436" spans="1:14">
      <c r="A7436"/>
      <c r="B7436"/>
      <c r="C7436"/>
      <c r="D7436"/>
      <c r="E7436"/>
      <c r="F7436"/>
      <c r="G7436"/>
      <c r="H7436"/>
      <c r="I7436"/>
      <c r="J7436"/>
      <c r="K7436"/>
      <c r="L7436" t="str">
        <f>IF(COUNTIFS(ZSOHPP055[订单号数值], ZSOHSD058[[#This Row],[订单号数值]], ZSOHPP055[行項目], ZSOHSD058[[#This Row],[行項目]])&gt;0, "Y", "")</f>
        <v/>
      </c>
      <c r="M7436" t="str">
        <f>IF(ZSOHSD058[[#This Row],[銷售訂單]]="", "", --ZSOHSD058[[#This Row],[銷售訂單]])</f>
        <v/>
      </c>
      <c r="N7436" s="16" t="str">
        <f>IF(ZSOHSD058[[#This Row],[落胚數]]="","",IF(ISNUMBER(ZSOHSD058[[#This Row],[落胚數]]+0), ZSOHSD058[[#This Row],[落胚數]]+0, 0))</f>
        <v/>
      </c>
    </row>
    <row r="7437" spans="1:14">
      <c r="A7437"/>
      <c r="B7437"/>
      <c r="C7437"/>
      <c r="D7437"/>
      <c r="E7437"/>
      <c r="F7437"/>
      <c r="G7437"/>
      <c r="H7437"/>
      <c r="I7437"/>
      <c r="J7437"/>
      <c r="K7437"/>
      <c r="L7437" t="str">
        <f>IF(COUNTIFS(ZSOHPP055[订单号数值], ZSOHSD058[[#This Row],[订单号数值]], ZSOHPP055[行項目], ZSOHSD058[[#This Row],[行項目]])&gt;0, "Y", "")</f>
        <v/>
      </c>
      <c r="M7437" t="str">
        <f>IF(ZSOHSD058[[#This Row],[銷售訂單]]="", "", --ZSOHSD058[[#This Row],[銷售訂單]])</f>
        <v/>
      </c>
      <c r="N7437" s="16" t="str">
        <f>IF(ZSOHSD058[[#This Row],[落胚數]]="","",IF(ISNUMBER(ZSOHSD058[[#This Row],[落胚數]]+0), ZSOHSD058[[#This Row],[落胚數]]+0, 0))</f>
        <v/>
      </c>
    </row>
    <row r="7438" spans="1:14">
      <c r="A7438"/>
      <c r="B7438"/>
      <c r="C7438"/>
      <c r="D7438"/>
      <c r="E7438"/>
      <c r="F7438"/>
      <c r="G7438"/>
      <c r="H7438"/>
      <c r="I7438"/>
      <c r="J7438"/>
      <c r="K7438"/>
      <c r="L7438" t="str">
        <f>IF(COUNTIFS(ZSOHPP055[订单号数值], ZSOHSD058[[#This Row],[订单号数值]], ZSOHPP055[行項目], ZSOHSD058[[#This Row],[行項目]])&gt;0, "Y", "")</f>
        <v/>
      </c>
      <c r="M7438" t="str">
        <f>IF(ZSOHSD058[[#This Row],[銷售訂單]]="", "", --ZSOHSD058[[#This Row],[銷售訂單]])</f>
        <v/>
      </c>
      <c r="N7438" s="16" t="str">
        <f>IF(ZSOHSD058[[#This Row],[落胚數]]="","",IF(ISNUMBER(ZSOHSD058[[#This Row],[落胚數]]+0), ZSOHSD058[[#This Row],[落胚數]]+0, 0))</f>
        <v/>
      </c>
    </row>
    <row r="7439" spans="1:14">
      <c r="A7439"/>
      <c r="B7439"/>
      <c r="C7439"/>
      <c r="D7439"/>
      <c r="E7439"/>
      <c r="F7439"/>
      <c r="G7439"/>
      <c r="H7439"/>
      <c r="I7439"/>
      <c r="J7439"/>
      <c r="K7439"/>
      <c r="L7439" t="str">
        <f>IF(COUNTIFS(ZSOHPP055[订单号数值], ZSOHSD058[[#This Row],[订单号数值]], ZSOHPP055[行項目], ZSOHSD058[[#This Row],[行項目]])&gt;0, "Y", "")</f>
        <v/>
      </c>
      <c r="M7439" t="str">
        <f>IF(ZSOHSD058[[#This Row],[銷售訂單]]="", "", --ZSOHSD058[[#This Row],[銷售訂單]])</f>
        <v/>
      </c>
      <c r="N7439" s="16" t="str">
        <f>IF(ZSOHSD058[[#This Row],[落胚數]]="","",IF(ISNUMBER(ZSOHSD058[[#This Row],[落胚數]]+0), ZSOHSD058[[#This Row],[落胚數]]+0, 0))</f>
        <v/>
      </c>
    </row>
    <row r="7440" spans="1:14">
      <c r="A7440"/>
      <c r="B7440"/>
      <c r="C7440"/>
      <c r="D7440"/>
      <c r="E7440"/>
      <c r="F7440"/>
      <c r="G7440"/>
      <c r="H7440"/>
      <c r="I7440"/>
      <c r="J7440"/>
      <c r="K7440"/>
      <c r="L7440" t="str">
        <f>IF(COUNTIFS(ZSOHPP055[订单号数值], ZSOHSD058[[#This Row],[订单号数值]], ZSOHPP055[行項目], ZSOHSD058[[#This Row],[行項目]])&gt;0, "Y", "")</f>
        <v/>
      </c>
      <c r="M7440" t="str">
        <f>IF(ZSOHSD058[[#This Row],[銷售訂單]]="", "", --ZSOHSD058[[#This Row],[銷售訂單]])</f>
        <v/>
      </c>
      <c r="N7440" s="16" t="str">
        <f>IF(ZSOHSD058[[#This Row],[落胚數]]="","",IF(ISNUMBER(ZSOHSD058[[#This Row],[落胚數]]+0), ZSOHSD058[[#This Row],[落胚數]]+0, 0))</f>
        <v/>
      </c>
    </row>
    <row r="7441" spans="1:14">
      <c r="A7441"/>
      <c r="B7441"/>
      <c r="C7441"/>
      <c r="D7441"/>
      <c r="E7441"/>
      <c r="F7441"/>
      <c r="G7441"/>
      <c r="H7441"/>
      <c r="I7441"/>
      <c r="J7441"/>
      <c r="K7441"/>
      <c r="L7441" t="str">
        <f>IF(COUNTIFS(ZSOHPP055[订单号数值], ZSOHSD058[[#This Row],[订单号数值]], ZSOHPP055[行項目], ZSOHSD058[[#This Row],[行項目]])&gt;0, "Y", "")</f>
        <v/>
      </c>
      <c r="M7441" t="str">
        <f>IF(ZSOHSD058[[#This Row],[銷售訂單]]="", "", --ZSOHSD058[[#This Row],[銷售訂單]])</f>
        <v/>
      </c>
      <c r="N7441" s="16" t="str">
        <f>IF(ZSOHSD058[[#This Row],[落胚數]]="","",IF(ISNUMBER(ZSOHSD058[[#This Row],[落胚數]]+0), ZSOHSD058[[#This Row],[落胚數]]+0, 0))</f>
        <v/>
      </c>
    </row>
    <row r="7442" spans="1:14">
      <c r="A7442"/>
      <c r="B7442"/>
      <c r="C7442"/>
      <c r="D7442"/>
      <c r="E7442"/>
      <c r="F7442"/>
      <c r="G7442"/>
      <c r="H7442"/>
      <c r="I7442"/>
      <c r="J7442"/>
      <c r="K7442"/>
      <c r="L7442" t="str">
        <f>IF(COUNTIFS(ZSOHPP055[订单号数值], ZSOHSD058[[#This Row],[订单号数值]], ZSOHPP055[行項目], ZSOHSD058[[#This Row],[行項目]])&gt;0, "Y", "")</f>
        <v/>
      </c>
      <c r="M7442" t="str">
        <f>IF(ZSOHSD058[[#This Row],[銷售訂單]]="", "", --ZSOHSD058[[#This Row],[銷售訂單]])</f>
        <v/>
      </c>
      <c r="N7442" s="16" t="str">
        <f>IF(ZSOHSD058[[#This Row],[落胚數]]="","",IF(ISNUMBER(ZSOHSD058[[#This Row],[落胚數]]+0), ZSOHSD058[[#This Row],[落胚數]]+0, 0))</f>
        <v/>
      </c>
    </row>
    <row r="7443" spans="1:14">
      <c r="A7443"/>
      <c r="B7443"/>
      <c r="C7443"/>
      <c r="D7443"/>
      <c r="E7443"/>
      <c r="F7443"/>
      <c r="G7443"/>
      <c r="H7443"/>
      <c r="I7443"/>
      <c r="J7443"/>
      <c r="K7443"/>
      <c r="L7443" t="str">
        <f>IF(COUNTIFS(ZSOHPP055[订单号数值], ZSOHSD058[[#This Row],[订单号数值]], ZSOHPP055[行項目], ZSOHSD058[[#This Row],[行項目]])&gt;0, "Y", "")</f>
        <v/>
      </c>
      <c r="M7443" t="str">
        <f>IF(ZSOHSD058[[#This Row],[銷售訂單]]="", "", --ZSOHSD058[[#This Row],[銷售訂單]])</f>
        <v/>
      </c>
      <c r="N7443" s="16" t="str">
        <f>IF(ZSOHSD058[[#This Row],[落胚數]]="","",IF(ISNUMBER(ZSOHSD058[[#This Row],[落胚數]]+0), ZSOHSD058[[#This Row],[落胚數]]+0, 0))</f>
        <v/>
      </c>
    </row>
    <row r="7444" spans="1:14">
      <c r="A7444"/>
      <c r="B7444"/>
      <c r="C7444"/>
      <c r="D7444"/>
      <c r="E7444"/>
      <c r="F7444"/>
      <c r="G7444"/>
      <c r="H7444"/>
      <c r="I7444"/>
      <c r="J7444"/>
      <c r="K7444"/>
      <c r="L7444" t="str">
        <f>IF(COUNTIFS(ZSOHPP055[订单号数值], ZSOHSD058[[#This Row],[订单号数值]], ZSOHPP055[行項目], ZSOHSD058[[#This Row],[行項目]])&gt;0, "Y", "")</f>
        <v/>
      </c>
      <c r="M7444" t="str">
        <f>IF(ZSOHSD058[[#This Row],[銷售訂單]]="", "", --ZSOHSD058[[#This Row],[銷售訂單]])</f>
        <v/>
      </c>
      <c r="N7444" s="16" t="str">
        <f>IF(ZSOHSD058[[#This Row],[落胚數]]="","",IF(ISNUMBER(ZSOHSD058[[#This Row],[落胚數]]+0), ZSOHSD058[[#This Row],[落胚數]]+0, 0))</f>
        <v/>
      </c>
    </row>
    <row r="7445" spans="1:14">
      <c r="A7445"/>
      <c r="B7445"/>
      <c r="C7445"/>
      <c r="D7445"/>
      <c r="E7445"/>
      <c r="F7445"/>
      <c r="G7445"/>
      <c r="H7445"/>
      <c r="I7445"/>
      <c r="J7445"/>
      <c r="K7445"/>
      <c r="L7445" t="str">
        <f>IF(COUNTIFS(ZSOHPP055[订单号数值], ZSOHSD058[[#This Row],[订单号数值]], ZSOHPP055[行項目], ZSOHSD058[[#This Row],[行項目]])&gt;0, "Y", "")</f>
        <v/>
      </c>
      <c r="M7445" t="str">
        <f>IF(ZSOHSD058[[#This Row],[銷售訂單]]="", "", --ZSOHSD058[[#This Row],[銷售訂單]])</f>
        <v/>
      </c>
      <c r="N7445" s="16" t="str">
        <f>IF(ZSOHSD058[[#This Row],[落胚數]]="","",IF(ISNUMBER(ZSOHSD058[[#This Row],[落胚數]]+0), ZSOHSD058[[#This Row],[落胚數]]+0, 0))</f>
        <v/>
      </c>
    </row>
    <row r="7446" spans="1:14">
      <c r="A7446"/>
      <c r="B7446"/>
      <c r="C7446"/>
      <c r="D7446"/>
      <c r="E7446"/>
      <c r="F7446"/>
      <c r="G7446"/>
      <c r="H7446"/>
      <c r="I7446"/>
      <c r="J7446"/>
      <c r="K7446"/>
      <c r="L7446" t="str">
        <f>IF(COUNTIFS(ZSOHPP055[订单号数值], ZSOHSD058[[#This Row],[订单号数值]], ZSOHPP055[行項目], ZSOHSD058[[#This Row],[行項目]])&gt;0, "Y", "")</f>
        <v/>
      </c>
      <c r="M7446" t="str">
        <f>IF(ZSOHSD058[[#This Row],[銷售訂單]]="", "", --ZSOHSD058[[#This Row],[銷售訂單]])</f>
        <v/>
      </c>
      <c r="N7446" s="16" t="str">
        <f>IF(ZSOHSD058[[#This Row],[落胚數]]="","",IF(ISNUMBER(ZSOHSD058[[#This Row],[落胚數]]+0), ZSOHSD058[[#This Row],[落胚數]]+0, 0))</f>
        <v/>
      </c>
    </row>
    <row r="7447" spans="1:14">
      <c r="A7447"/>
      <c r="B7447"/>
      <c r="C7447"/>
      <c r="D7447"/>
      <c r="E7447"/>
      <c r="F7447"/>
      <c r="G7447"/>
      <c r="H7447"/>
      <c r="I7447"/>
      <c r="J7447"/>
      <c r="K7447"/>
      <c r="L7447" t="str">
        <f>IF(COUNTIFS(ZSOHPP055[订单号数值], ZSOHSD058[[#This Row],[订单号数值]], ZSOHPP055[行項目], ZSOHSD058[[#This Row],[行項目]])&gt;0, "Y", "")</f>
        <v/>
      </c>
      <c r="M7447" t="str">
        <f>IF(ZSOHSD058[[#This Row],[銷售訂單]]="", "", --ZSOHSD058[[#This Row],[銷售訂單]])</f>
        <v/>
      </c>
      <c r="N7447" s="16" t="str">
        <f>IF(ZSOHSD058[[#This Row],[落胚數]]="","",IF(ISNUMBER(ZSOHSD058[[#This Row],[落胚數]]+0), ZSOHSD058[[#This Row],[落胚數]]+0, 0))</f>
        <v/>
      </c>
    </row>
    <row r="7448" spans="1:14">
      <c r="A7448"/>
      <c r="B7448"/>
      <c r="C7448"/>
      <c r="D7448"/>
      <c r="E7448"/>
      <c r="F7448"/>
      <c r="G7448"/>
      <c r="H7448"/>
      <c r="I7448"/>
      <c r="J7448"/>
      <c r="K7448"/>
      <c r="L7448" t="str">
        <f>IF(COUNTIFS(ZSOHPP055[订单号数值], ZSOHSD058[[#This Row],[订单号数值]], ZSOHPP055[行項目], ZSOHSD058[[#This Row],[行項目]])&gt;0, "Y", "")</f>
        <v/>
      </c>
      <c r="M7448" t="str">
        <f>IF(ZSOHSD058[[#This Row],[銷售訂單]]="", "", --ZSOHSD058[[#This Row],[銷售訂單]])</f>
        <v/>
      </c>
      <c r="N7448" s="16" t="str">
        <f>IF(ZSOHSD058[[#This Row],[落胚數]]="","",IF(ISNUMBER(ZSOHSD058[[#This Row],[落胚數]]+0), ZSOHSD058[[#This Row],[落胚數]]+0, 0))</f>
        <v/>
      </c>
    </row>
    <row r="7449" spans="1:14">
      <c r="A7449"/>
      <c r="B7449"/>
      <c r="C7449"/>
      <c r="D7449"/>
      <c r="E7449"/>
      <c r="F7449"/>
      <c r="G7449"/>
      <c r="H7449"/>
      <c r="I7449"/>
      <c r="J7449"/>
      <c r="K7449"/>
      <c r="L7449" t="str">
        <f>IF(COUNTIFS(ZSOHPP055[订单号数值], ZSOHSD058[[#This Row],[订单号数值]], ZSOHPP055[行項目], ZSOHSD058[[#This Row],[行項目]])&gt;0, "Y", "")</f>
        <v/>
      </c>
      <c r="M7449" t="str">
        <f>IF(ZSOHSD058[[#This Row],[銷售訂單]]="", "", --ZSOHSD058[[#This Row],[銷售訂單]])</f>
        <v/>
      </c>
      <c r="N7449" s="16" t="str">
        <f>IF(ZSOHSD058[[#This Row],[落胚數]]="","",IF(ISNUMBER(ZSOHSD058[[#This Row],[落胚數]]+0), ZSOHSD058[[#This Row],[落胚數]]+0, 0))</f>
        <v/>
      </c>
    </row>
    <row r="7450" spans="1:14">
      <c r="A7450"/>
      <c r="B7450"/>
      <c r="C7450"/>
      <c r="D7450"/>
      <c r="E7450"/>
      <c r="F7450"/>
      <c r="G7450"/>
      <c r="H7450"/>
      <c r="I7450"/>
      <c r="J7450"/>
      <c r="K7450"/>
      <c r="L7450" t="str">
        <f>IF(COUNTIFS(ZSOHPP055[订单号数值], ZSOHSD058[[#This Row],[订单号数值]], ZSOHPP055[行項目], ZSOHSD058[[#This Row],[行項目]])&gt;0, "Y", "")</f>
        <v/>
      </c>
      <c r="M7450" t="str">
        <f>IF(ZSOHSD058[[#This Row],[銷售訂單]]="", "", --ZSOHSD058[[#This Row],[銷售訂單]])</f>
        <v/>
      </c>
      <c r="N7450" s="16" t="str">
        <f>IF(ZSOHSD058[[#This Row],[落胚數]]="","",IF(ISNUMBER(ZSOHSD058[[#This Row],[落胚數]]+0), ZSOHSD058[[#This Row],[落胚數]]+0, 0))</f>
        <v/>
      </c>
    </row>
    <row r="7451" spans="1:14">
      <c r="A7451"/>
      <c r="B7451"/>
      <c r="C7451"/>
      <c r="D7451"/>
      <c r="E7451"/>
      <c r="F7451"/>
      <c r="G7451"/>
      <c r="H7451"/>
      <c r="I7451"/>
      <c r="J7451"/>
      <c r="K7451"/>
      <c r="L7451" t="str">
        <f>IF(COUNTIFS(ZSOHPP055[订单号数值], ZSOHSD058[[#This Row],[订单号数值]], ZSOHPP055[行項目], ZSOHSD058[[#This Row],[行項目]])&gt;0, "Y", "")</f>
        <v/>
      </c>
      <c r="M7451" t="str">
        <f>IF(ZSOHSD058[[#This Row],[銷售訂單]]="", "", --ZSOHSD058[[#This Row],[銷售訂單]])</f>
        <v/>
      </c>
      <c r="N7451" s="16" t="str">
        <f>IF(ZSOHSD058[[#This Row],[落胚數]]="","",IF(ISNUMBER(ZSOHSD058[[#This Row],[落胚數]]+0), ZSOHSD058[[#This Row],[落胚數]]+0, 0))</f>
        <v/>
      </c>
    </row>
    <row r="7452" spans="1:14">
      <c r="A7452"/>
      <c r="B7452"/>
      <c r="C7452"/>
      <c r="D7452"/>
      <c r="E7452"/>
      <c r="F7452"/>
      <c r="G7452"/>
      <c r="H7452"/>
      <c r="I7452"/>
      <c r="J7452"/>
      <c r="K7452"/>
      <c r="L7452" t="str">
        <f>IF(COUNTIFS(ZSOHPP055[订单号数值], ZSOHSD058[[#This Row],[订单号数值]], ZSOHPP055[行項目], ZSOHSD058[[#This Row],[行項目]])&gt;0, "Y", "")</f>
        <v/>
      </c>
      <c r="M7452" t="str">
        <f>IF(ZSOHSD058[[#This Row],[銷售訂單]]="", "", --ZSOHSD058[[#This Row],[銷售訂單]])</f>
        <v/>
      </c>
      <c r="N7452" s="16" t="str">
        <f>IF(ZSOHSD058[[#This Row],[落胚數]]="","",IF(ISNUMBER(ZSOHSD058[[#This Row],[落胚數]]+0), ZSOHSD058[[#This Row],[落胚數]]+0, 0))</f>
        <v/>
      </c>
    </row>
    <row r="7453" spans="1:14">
      <c r="A7453"/>
      <c r="B7453"/>
      <c r="C7453"/>
      <c r="D7453"/>
      <c r="E7453"/>
      <c r="F7453"/>
      <c r="G7453"/>
      <c r="H7453"/>
      <c r="I7453"/>
      <c r="J7453"/>
      <c r="K7453"/>
      <c r="L7453" t="str">
        <f>IF(COUNTIFS(ZSOHPP055[订单号数值], ZSOHSD058[[#This Row],[订单号数值]], ZSOHPP055[行項目], ZSOHSD058[[#This Row],[行項目]])&gt;0, "Y", "")</f>
        <v/>
      </c>
      <c r="M7453" t="str">
        <f>IF(ZSOHSD058[[#This Row],[銷售訂單]]="", "", --ZSOHSD058[[#This Row],[銷售訂單]])</f>
        <v/>
      </c>
      <c r="N7453" s="16" t="str">
        <f>IF(ZSOHSD058[[#This Row],[落胚數]]="","",IF(ISNUMBER(ZSOHSD058[[#This Row],[落胚數]]+0), ZSOHSD058[[#This Row],[落胚數]]+0, 0))</f>
        <v/>
      </c>
    </row>
    <row r="7454" spans="1:14">
      <c r="A7454"/>
      <c r="B7454"/>
      <c r="C7454"/>
      <c r="D7454"/>
      <c r="E7454"/>
      <c r="F7454"/>
      <c r="G7454"/>
      <c r="H7454"/>
      <c r="I7454"/>
      <c r="J7454"/>
      <c r="K7454"/>
      <c r="L7454" t="str">
        <f>IF(COUNTIFS(ZSOHPP055[订单号数值], ZSOHSD058[[#This Row],[订单号数值]], ZSOHPP055[行項目], ZSOHSD058[[#This Row],[行項目]])&gt;0, "Y", "")</f>
        <v/>
      </c>
      <c r="M7454" t="str">
        <f>IF(ZSOHSD058[[#This Row],[銷售訂單]]="", "", --ZSOHSD058[[#This Row],[銷售訂單]])</f>
        <v/>
      </c>
      <c r="N7454" s="16" t="str">
        <f>IF(ZSOHSD058[[#This Row],[落胚數]]="","",IF(ISNUMBER(ZSOHSD058[[#This Row],[落胚數]]+0), ZSOHSD058[[#This Row],[落胚數]]+0, 0))</f>
        <v/>
      </c>
    </row>
    <row r="7455" spans="1:14">
      <c r="A7455"/>
      <c r="B7455"/>
      <c r="C7455"/>
      <c r="D7455"/>
      <c r="E7455"/>
      <c r="F7455"/>
      <c r="G7455"/>
      <c r="H7455"/>
      <c r="I7455"/>
      <c r="J7455"/>
      <c r="K7455"/>
      <c r="L7455" t="str">
        <f>IF(COUNTIFS(ZSOHPP055[订单号数值], ZSOHSD058[[#This Row],[订单号数值]], ZSOHPP055[行項目], ZSOHSD058[[#This Row],[行項目]])&gt;0, "Y", "")</f>
        <v/>
      </c>
      <c r="M7455" t="str">
        <f>IF(ZSOHSD058[[#This Row],[銷售訂單]]="", "", --ZSOHSD058[[#This Row],[銷售訂單]])</f>
        <v/>
      </c>
      <c r="N7455" s="16" t="str">
        <f>IF(ZSOHSD058[[#This Row],[落胚數]]="","",IF(ISNUMBER(ZSOHSD058[[#This Row],[落胚數]]+0), ZSOHSD058[[#This Row],[落胚數]]+0, 0))</f>
        <v/>
      </c>
    </row>
    <row r="7456" spans="1:14">
      <c r="A7456"/>
      <c r="B7456"/>
      <c r="C7456"/>
      <c r="D7456"/>
      <c r="E7456"/>
      <c r="F7456"/>
      <c r="G7456"/>
      <c r="H7456"/>
      <c r="I7456"/>
      <c r="J7456"/>
      <c r="K7456"/>
      <c r="L7456" t="str">
        <f>IF(COUNTIFS(ZSOHPP055[订单号数值], ZSOHSD058[[#This Row],[订单号数值]], ZSOHPP055[行項目], ZSOHSD058[[#This Row],[行項目]])&gt;0, "Y", "")</f>
        <v/>
      </c>
      <c r="M7456" t="str">
        <f>IF(ZSOHSD058[[#This Row],[銷售訂單]]="", "", --ZSOHSD058[[#This Row],[銷售訂單]])</f>
        <v/>
      </c>
      <c r="N7456" s="16" t="str">
        <f>IF(ZSOHSD058[[#This Row],[落胚數]]="","",IF(ISNUMBER(ZSOHSD058[[#This Row],[落胚數]]+0), ZSOHSD058[[#This Row],[落胚數]]+0, 0))</f>
        <v/>
      </c>
    </row>
    <row r="7457" spans="1:14">
      <c r="A7457"/>
      <c r="B7457"/>
      <c r="C7457"/>
      <c r="D7457"/>
      <c r="E7457"/>
      <c r="F7457"/>
      <c r="G7457"/>
      <c r="H7457"/>
      <c r="I7457"/>
      <c r="J7457"/>
      <c r="K7457"/>
      <c r="L7457" t="str">
        <f>IF(COUNTIFS(ZSOHPP055[订单号数值], ZSOHSD058[[#This Row],[订单号数值]], ZSOHPP055[行項目], ZSOHSD058[[#This Row],[行項目]])&gt;0, "Y", "")</f>
        <v/>
      </c>
      <c r="M7457" t="str">
        <f>IF(ZSOHSD058[[#This Row],[銷售訂單]]="", "", --ZSOHSD058[[#This Row],[銷售訂單]])</f>
        <v/>
      </c>
      <c r="N7457" s="16" t="str">
        <f>IF(ZSOHSD058[[#This Row],[落胚數]]="","",IF(ISNUMBER(ZSOHSD058[[#This Row],[落胚數]]+0), ZSOHSD058[[#This Row],[落胚數]]+0, 0))</f>
        <v/>
      </c>
    </row>
    <row r="7458" spans="1:14">
      <c r="A7458"/>
      <c r="B7458"/>
      <c r="C7458"/>
      <c r="D7458"/>
      <c r="E7458"/>
      <c r="F7458"/>
      <c r="G7458"/>
      <c r="H7458"/>
      <c r="I7458"/>
      <c r="J7458"/>
      <c r="K7458"/>
      <c r="L7458" t="str">
        <f>IF(COUNTIFS(ZSOHPP055[订单号数值], ZSOHSD058[[#This Row],[订单号数值]], ZSOHPP055[行項目], ZSOHSD058[[#This Row],[行項目]])&gt;0, "Y", "")</f>
        <v/>
      </c>
      <c r="M7458" t="str">
        <f>IF(ZSOHSD058[[#This Row],[銷售訂單]]="", "", --ZSOHSD058[[#This Row],[銷售訂單]])</f>
        <v/>
      </c>
      <c r="N7458" s="16" t="str">
        <f>IF(ZSOHSD058[[#This Row],[落胚數]]="","",IF(ISNUMBER(ZSOHSD058[[#This Row],[落胚數]]+0), ZSOHSD058[[#This Row],[落胚數]]+0, 0))</f>
        <v/>
      </c>
    </row>
    <row r="7459" spans="1:14">
      <c r="A7459"/>
      <c r="B7459"/>
      <c r="C7459"/>
      <c r="D7459"/>
      <c r="E7459"/>
      <c r="F7459"/>
      <c r="G7459"/>
      <c r="H7459"/>
      <c r="I7459"/>
      <c r="J7459"/>
      <c r="K7459"/>
      <c r="L7459" t="str">
        <f>IF(COUNTIFS(ZSOHPP055[订单号数值], ZSOHSD058[[#This Row],[订单号数值]], ZSOHPP055[行項目], ZSOHSD058[[#This Row],[行項目]])&gt;0, "Y", "")</f>
        <v/>
      </c>
      <c r="M7459" t="str">
        <f>IF(ZSOHSD058[[#This Row],[銷售訂單]]="", "", --ZSOHSD058[[#This Row],[銷售訂單]])</f>
        <v/>
      </c>
      <c r="N7459" s="16" t="str">
        <f>IF(ZSOHSD058[[#This Row],[落胚數]]="","",IF(ISNUMBER(ZSOHSD058[[#This Row],[落胚數]]+0), ZSOHSD058[[#This Row],[落胚數]]+0, 0))</f>
        <v/>
      </c>
    </row>
    <row r="7460" spans="1:14">
      <c r="A7460"/>
      <c r="B7460"/>
      <c r="C7460"/>
      <c r="D7460"/>
      <c r="E7460"/>
      <c r="F7460"/>
      <c r="G7460"/>
      <c r="H7460"/>
      <c r="I7460"/>
      <c r="J7460"/>
      <c r="K7460"/>
      <c r="L7460" t="str">
        <f>IF(COUNTIFS(ZSOHPP055[订单号数值], ZSOHSD058[[#This Row],[订单号数值]], ZSOHPP055[行項目], ZSOHSD058[[#This Row],[行項目]])&gt;0, "Y", "")</f>
        <v/>
      </c>
      <c r="M7460" t="str">
        <f>IF(ZSOHSD058[[#This Row],[銷售訂單]]="", "", --ZSOHSD058[[#This Row],[銷售訂單]])</f>
        <v/>
      </c>
      <c r="N7460" s="16" t="str">
        <f>IF(ZSOHSD058[[#This Row],[落胚數]]="","",IF(ISNUMBER(ZSOHSD058[[#This Row],[落胚數]]+0), ZSOHSD058[[#This Row],[落胚數]]+0, 0))</f>
        <v/>
      </c>
    </row>
    <row r="7461" spans="1:14">
      <c r="A7461"/>
      <c r="B7461"/>
      <c r="C7461"/>
      <c r="D7461"/>
      <c r="E7461"/>
      <c r="F7461"/>
      <c r="G7461"/>
      <c r="H7461"/>
      <c r="I7461"/>
      <c r="J7461"/>
      <c r="K7461"/>
      <c r="L7461" t="str">
        <f>IF(COUNTIFS(ZSOHPP055[订单号数值], ZSOHSD058[[#This Row],[订单号数值]], ZSOHPP055[行項目], ZSOHSD058[[#This Row],[行項目]])&gt;0, "Y", "")</f>
        <v/>
      </c>
      <c r="M7461" t="str">
        <f>IF(ZSOHSD058[[#This Row],[銷售訂單]]="", "", --ZSOHSD058[[#This Row],[銷售訂單]])</f>
        <v/>
      </c>
      <c r="N7461" s="16" t="str">
        <f>IF(ZSOHSD058[[#This Row],[落胚數]]="","",IF(ISNUMBER(ZSOHSD058[[#This Row],[落胚數]]+0), ZSOHSD058[[#This Row],[落胚數]]+0, 0))</f>
        <v/>
      </c>
    </row>
    <row r="7462" spans="1:14">
      <c r="A7462"/>
      <c r="B7462"/>
      <c r="C7462"/>
      <c r="D7462"/>
      <c r="E7462"/>
      <c r="F7462"/>
      <c r="G7462"/>
      <c r="H7462"/>
      <c r="I7462"/>
      <c r="J7462"/>
      <c r="K7462"/>
      <c r="L7462" t="str">
        <f>IF(COUNTIFS(ZSOHPP055[订单号数值], ZSOHSD058[[#This Row],[订单号数值]], ZSOHPP055[行項目], ZSOHSD058[[#This Row],[行項目]])&gt;0, "Y", "")</f>
        <v/>
      </c>
      <c r="M7462" t="str">
        <f>IF(ZSOHSD058[[#This Row],[銷售訂單]]="", "", --ZSOHSD058[[#This Row],[銷售訂單]])</f>
        <v/>
      </c>
      <c r="N7462" s="16" t="str">
        <f>IF(ZSOHSD058[[#This Row],[落胚數]]="","",IF(ISNUMBER(ZSOHSD058[[#This Row],[落胚數]]+0), ZSOHSD058[[#This Row],[落胚數]]+0, 0))</f>
        <v/>
      </c>
    </row>
    <row r="7463" spans="1:14">
      <c r="A7463"/>
      <c r="B7463"/>
      <c r="C7463"/>
      <c r="D7463"/>
      <c r="E7463"/>
      <c r="F7463"/>
      <c r="G7463"/>
      <c r="H7463"/>
      <c r="I7463"/>
      <c r="J7463"/>
      <c r="K7463"/>
      <c r="L7463" t="str">
        <f>IF(COUNTIFS(ZSOHPP055[订单号数值], ZSOHSD058[[#This Row],[订单号数值]], ZSOHPP055[行項目], ZSOHSD058[[#This Row],[行項目]])&gt;0, "Y", "")</f>
        <v/>
      </c>
      <c r="M7463" t="str">
        <f>IF(ZSOHSD058[[#This Row],[銷售訂單]]="", "", --ZSOHSD058[[#This Row],[銷售訂單]])</f>
        <v/>
      </c>
      <c r="N7463" s="16" t="str">
        <f>IF(ZSOHSD058[[#This Row],[落胚數]]="","",IF(ISNUMBER(ZSOHSD058[[#This Row],[落胚數]]+0), ZSOHSD058[[#This Row],[落胚數]]+0, 0))</f>
        <v/>
      </c>
    </row>
    <row r="7464" spans="1:14">
      <c r="A7464"/>
      <c r="B7464"/>
      <c r="C7464"/>
      <c r="D7464"/>
      <c r="E7464"/>
      <c r="F7464"/>
      <c r="G7464"/>
      <c r="H7464"/>
      <c r="I7464"/>
      <c r="J7464"/>
      <c r="K7464"/>
      <c r="L7464" t="str">
        <f>IF(COUNTIFS(ZSOHPP055[订单号数值], ZSOHSD058[[#This Row],[订单号数值]], ZSOHPP055[行項目], ZSOHSD058[[#This Row],[行項目]])&gt;0, "Y", "")</f>
        <v/>
      </c>
      <c r="M7464" t="str">
        <f>IF(ZSOHSD058[[#This Row],[銷售訂單]]="", "", --ZSOHSD058[[#This Row],[銷售訂單]])</f>
        <v/>
      </c>
      <c r="N7464" s="16" t="str">
        <f>IF(ZSOHSD058[[#This Row],[落胚數]]="","",IF(ISNUMBER(ZSOHSD058[[#This Row],[落胚數]]+0), ZSOHSD058[[#This Row],[落胚數]]+0, 0))</f>
        <v/>
      </c>
    </row>
    <row r="7465" spans="1:14">
      <c r="A7465"/>
      <c r="B7465"/>
      <c r="C7465"/>
      <c r="D7465"/>
      <c r="E7465"/>
      <c r="F7465"/>
      <c r="G7465"/>
      <c r="H7465"/>
      <c r="I7465"/>
      <c r="J7465"/>
      <c r="K7465"/>
      <c r="L7465" t="str">
        <f>IF(COUNTIFS(ZSOHPP055[订单号数值], ZSOHSD058[[#This Row],[订单号数值]], ZSOHPP055[行項目], ZSOHSD058[[#This Row],[行項目]])&gt;0, "Y", "")</f>
        <v/>
      </c>
      <c r="M7465" t="str">
        <f>IF(ZSOHSD058[[#This Row],[銷售訂單]]="", "", --ZSOHSD058[[#This Row],[銷售訂單]])</f>
        <v/>
      </c>
      <c r="N7465" s="16" t="str">
        <f>IF(ZSOHSD058[[#This Row],[落胚數]]="","",IF(ISNUMBER(ZSOHSD058[[#This Row],[落胚數]]+0), ZSOHSD058[[#This Row],[落胚數]]+0, 0))</f>
        <v/>
      </c>
    </row>
    <row r="7466" spans="1:14">
      <c r="A7466"/>
      <c r="B7466"/>
      <c r="C7466"/>
      <c r="D7466"/>
      <c r="E7466"/>
      <c r="F7466"/>
      <c r="G7466"/>
      <c r="H7466"/>
      <c r="I7466"/>
      <c r="J7466"/>
      <c r="K7466"/>
      <c r="L7466" t="str">
        <f>IF(COUNTIFS(ZSOHPP055[订单号数值], ZSOHSD058[[#This Row],[订单号数值]], ZSOHPP055[行項目], ZSOHSD058[[#This Row],[行項目]])&gt;0, "Y", "")</f>
        <v/>
      </c>
      <c r="M7466" t="str">
        <f>IF(ZSOHSD058[[#This Row],[銷售訂單]]="", "", --ZSOHSD058[[#This Row],[銷售訂單]])</f>
        <v/>
      </c>
      <c r="N7466" s="16" t="str">
        <f>IF(ZSOHSD058[[#This Row],[落胚數]]="","",IF(ISNUMBER(ZSOHSD058[[#This Row],[落胚數]]+0), ZSOHSD058[[#This Row],[落胚數]]+0, 0))</f>
        <v/>
      </c>
    </row>
    <row r="7467" spans="1:14">
      <c r="A7467"/>
      <c r="B7467"/>
      <c r="C7467"/>
      <c r="D7467"/>
      <c r="E7467"/>
      <c r="F7467"/>
      <c r="G7467"/>
      <c r="H7467"/>
      <c r="I7467"/>
      <c r="J7467"/>
      <c r="K7467"/>
      <c r="L7467" t="str">
        <f>IF(COUNTIFS(ZSOHPP055[订单号数值], ZSOHSD058[[#This Row],[订单号数值]], ZSOHPP055[行項目], ZSOHSD058[[#This Row],[行項目]])&gt;0, "Y", "")</f>
        <v/>
      </c>
      <c r="M7467" t="str">
        <f>IF(ZSOHSD058[[#This Row],[銷售訂單]]="", "", --ZSOHSD058[[#This Row],[銷售訂單]])</f>
        <v/>
      </c>
      <c r="N7467" s="16" t="str">
        <f>IF(ZSOHSD058[[#This Row],[落胚數]]="","",IF(ISNUMBER(ZSOHSD058[[#This Row],[落胚數]]+0), ZSOHSD058[[#This Row],[落胚數]]+0, 0))</f>
        <v/>
      </c>
    </row>
    <row r="7468" spans="1:14">
      <c r="A7468"/>
      <c r="B7468"/>
      <c r="C7468"/>
      <c r="D7468"/>
      <c r="E7468"/>
      <c r="F7468"/>
      <c r="G7468"/>
      <c r="H7468"/>
      <c r="I7468"/>
      <c r="J7468"/>
      <c r="K7468"/>
      <c r="L7468" t="str">
        <f>IF(COUNTIFS(ZSOHPP055[订单号数值], ZSOHSD058[[#This Row],[订单号数值]], ZSOHPP055[行項目], ZSOHSD058[[#This Row],[行項目]])&gt;0, "Y", "")</f>
        <v/>
      </c>
      <c r="M7468" t="str">
        <f>IF(ZSOHSD058[[#This Row],[銷售訂單]]="", "", --ZSOHSD058[[#This Row],[銷售訂單]])</f>
        <v/>
      </c>
      <c r="N7468" s="16" t="str">
        <f>IF(ZSOHSD058[[#This Row],[落胚數]]="","",IF(ISNUMBER(ZSOHSD058[[#This Row],[落胚數]]+0), ZSOHSD058[[#This Row],[落胚數]]+0, 0))</f>
        <v/>
      </c>
    </row>
    <row r="7469" spans="1:14">
      <c r="A7469"/>
      <c r="B7469"/>
      <c r="C7469"/>
      <c r="D7469"/>
      <c r="E7469"/>
      <c r="F7469"/>
      <c r="G7469"/>
      <c r="H7469"/>
      <c r="I7469"/>
      <c r="J7469"/>
      <c r="K7469"/>
      <c r="L7469" t="str">
        <f>IF(COUNTIFS(ZSOHPP055[订单号数值], ZSOHSD058[[#This Row],[订单号数值]], ZSOHPP055[行項目], ZSOHSD058[[#This Row],[行項目]])&gt;0, "Y", "")</f>
        <v/>
      </c>
      <c r="M7469" t="str">
        <f>IF(ZSOHSD058[[#This Row],[銷售訂單]]="", "", --ZSOHSD058[[#This Row],[銷售訂單]])</f>
        <v/>
      </c>
      <c r="N7469" s="16" t="str">
        <f>IF(ZSOHSD058[[#This Row],[落胚數]]="","",IF(ISNUMBER(ZSOHSD058[[#This Row],[落胚數]]+0), ZSOHSD058[[#This Row],[落胚數]]+0, 0))</f>
        <v/>
      </c>
    </row>
    <row r="7470" spans="1:14">
      <c r="A7470"/>
      <c r="B7470"/>
      <c r="C7470"/>
      <c r="D7470"/>
      <c r="E7470"/>
      <c r="F7470"/>
      <c r="G7470"/>
      <c r="H7470"/>
      <c r="I7470"/>
      <c r="J7470"/>
      <c r="K7470"/>
      <c r="L7470" t="str">
        <f>IF(COUNTIFS(ZSOHPP055[订单号数值], ZSOHSD058[[#This Row],[订单号数值]], ZSOHPP055[行項目], ZSOHSD058[[#This Row],[行項目]])&gt;0, "Y", "")</f>
        <v/>
      </c>
      <c r="M7470" t="str">
        <f>IF(ZSOHSD058[[#This Row],[銷售訂單]]="", "", --ZSOHSD058[[#This Row],[銷售訂單]])</f>
        <v/>
      </c>
      <c r="N7470" s="16" t="str">
        <f>IF(ZSOHSD058[[#This Row],[落胚數]]="","",IF(ISNUMBER(ZSOHSD058[[#This Row],[落胚數]]+0), ZSOHSD058[[#This Row],[落胚數]]+0, 0))</f>
        <v/>
      </c>
    </row>
    <row r="7471" spans="1:14">
      <c r="A7471"/>
      <c r="B7471"/>
      <c r="C7471"/>
      <c r="D7471"/>
      <c r="E7471"/>
      <c r="F7471"/>
      <c r="G7471"/>
      <c r="H7471"/>
      <c r="I7471"/>
      <c r="J7471"/>
      <c r="K7471"/>
      <c r="L7471" t="str">
        <f>IF(COUNTIFS(ZSOHPP055[订单号数值], ZSOHSD058[[#This Row],[订单号数值]], ZSOHPP055[行項目], ZSOHSD058[[#This Row],[行項目]])&gt;0, "Y", "")</f>
        <v/>
      </c>
      <c r="M7471" t="str">
        <f>IF(ZSOHSD058[[#This Row],[銷售訂單]]="", "", --ZSOHSD058[[#This Row],[銷售訂單]])</f>
        <v/>
      </c>
      <c r="N7471" s="16" t="str">
        <f>IF(ZSOHSD058[[#This Row],[落胚數]]="","",IF(ISNUMBER(ZSOHSD058[[#This Row],[落胚數]]+0), ZSOHSD058[[#This Row],[落胚數]]+0, 0))</f>
        <v/>
      </c>
    </row>
    <row r="7472" spans="1:14">
      <c r="A7472"/>
      <c r="B7472"/>
      <c r="C7472"/>
      <c r="D7472"/>
      <c r="E7472"/>
      <c r="F7472"/>
      <c r="G7472"/>
      <c r="H7472"/>
      <c r="I7472"/>
      <c r="J7472"/>
      <c r="K7472"/>
      <c r="L7472" t="str">
        <f>IF(COUNTIFS(ZSOHPP055[订单号数值], ZSOHSD058[[#This Row],[订单号数值]], ZSOHPP055[行項目], ZSOHSD058[[#This Row],[行項目]])&gt;0, "Y", "")</f>
        <v/>
      </c>
      <c r="M7472" t="str">
        <f>IF(ZSOHSD058[[#This Row],[銷售訂單]]="", "", --ZSOHSD058[[#This Row],[銷售訂單]])</f>
        <v/>
      </c>
      <c r="N7472" s="16" t="str">
        <f>IF(ZSOHSD058[[#This Row],[落胚數]]="","",IF(ISNUMBER(ZSOHSD058[[#This Row],[落胚數]]+0), ZSOHSD058[[#This Row],[落胚數]]+0, 0))</f>
        <v/>
      </c>
    </row>
    <row r="7473" spans="1:14">
      <c r="A7473"/>
      <c r="B7473"/>
      <c r="C7473"/>
      <c r="D7473"/>
      <c r="E7473"/>
      <c r="F7473"/>
      <c r="G7473"/>
      <c r="H7473"/>
      <c r="I7473"/>
      <c r="J7473"/>
      <c r="K7473"/>
      <c r="L7473" t="str">
        <f>IF(COUNTIFS(ZSOHPP055[订单号数值], ZSOHSD058[[#This Row],[订单号数值]], ZSOHPP055[行項目], ZSOHSD058[[#This Row],[行項目]])&gt;0, "Y", "")</f>
        <v/>
      </c>
      <c r="M7473" t="str">
        <f>IF(ZSOHSD058[[#This Row],[銷售訂單]]="", "", --ZSOHSD058[[#This Row],[銷售訂單]])</f>
        <v/>
      </c>
      <c r="N7473" s="16" t="str">
        <f>IF(ZSOHSD058[[#This Row],[落胚數]]="","",IF(ISNUMBER(ZSOHSD058[[#This Row],[落胚數]]+0), ZSOHSD058[[#This Row],[落胚數]]+0, 0))</f>
        <v/>
      </c>
    </row>
    <row r="7474" spans="1:14">
      <c r="A7474"/>
      <c r="B7474"/>
      <c r="C7474"/>
      <c r="D7474"/>
      <c r="E7474"/>
      <c r="F7474"/>
      <c r="G7474"/>
      <c r="H7474"/>
      <c r="I7474"/>
      <c r="J7474"/>
      <c r="K7474"/>
      <c r="L7474" t="str">
        <f>IF(COUNTIFS(ZSOHPP055[订单号数值], ZSOHSD058[[#This Row],[订单号数值]], ZSOHPP055[行項目], ZSOHSD058[[#This Row],[行項目]])&gt;0, "Y", "")</f>
        <v/>
      </c>
      <c r="M7474" t="str">
        <f>IF(ZSOHSD058[[#This Row],[銷售訂單]]="", "", --ZSOHSD058[[#This Row],[銷售訂單]])</f>
        <v/>
      </c>
      <c r="N7474" s="16" t="str">
        <f>IF(ZSOHSD058[[#This Row],[落胚數]]="","",IF(ISNUMBER(ZSOHSD058[[#This Row],[落胚數]]+0), ZSOHSD058[[#This Row],[落胚數]]+0, 0))</f>
        <v/>
      </c>
    </row>
    <row r="7475" spans="1:14">
      <c r="A7475"/>
      <c r="B7475"/>
      <c r="C7475"/>
      <c r="D7475"/>
      <c r="E7475"/>
      <c r="F7475"/>
      <c r="G7475"/>
      <c r="H7475"/>
      <c r="I7475"/>
      <c r="J7475"/>
      <c r="K7475"/>
      <c r="L7475" t="str">
        <f>IF(COUNTIFS(ZSOHPP055[订单号数值], ZSOHSD058[[#This Row],[订单号数值]], ZSOHPP055[行項目], ZSOHSD058[[#This Row],[行項目]])&gt;0, "Y", "")</f>
        <v/>
      </c>
      <c r="M7475" t="str">
        <f>IF(ZSOHSD058[[#This Row],[銷售訂單]]="", "", --ZSOHSD058[[#This Row],[銷售訂單]])</f>
        <v/>
      </c>
      <c r="N7475" s="16" t="str">
        <f>IF(ZSOHSD058[[#This Row],[落胚數]]="","",IF(ISNUMBER(ZSOHSD058[[#This Row],[落胚數]]+0), ZSOHSD058[[#This Row],[落胚數]]+0, 0))</f>
        <v/>
      </c>
    </row>
    <row r="7476" spans="1:14">
      <c r="A7476"/>
      <c r="B7476"/>
      <c r="C7476"/>
      <c r="D7476"/>
      <c r="E7476"/>
      <c r="F7476"/>
      <c r="G7476"/>
      <c r="H7476"/>
      <c r="I7476"/>
      <c r="J7476"/>
      <c r="K7476"/>
      <c r="L7476" t="str">
        <f>IF(COUNTIFS(ZSOHPP055[订单号数值], ZSOHSD058[[#This Row],[订单号数值]], ZSOHPP055[行項目], ZSOHSD058[[#This Row],[行項目]])&gt;0, "Y", "")</f>
        <v/>
      </c>
      <c r="M7476" t="str">
        <f>IF(ZSOHSD058[[#This Row],[銷售訂單]]="", "", --ZSOHSD058[[#This Row],[銷售訂單]])</f>
        <v/>
      </c>
      <c r="N7476" s="16" t="str">
        <f>IF(ZSOHSD058[[#This Row],[落胚數]]="","",IF(ISNUMBER(ZSOHSD058[[#This Row],[落胚數]]+0), ZSOHSD058[[#This Row],[落胚數]]+0, 0))</f>
        <v/>
      </c>
    </row>
    <row r="7477" spans="1:14">
      <c r="A7477"/>
      <c r="B7477"/>
      <c r="C7477"/>
      <c r="D7477"/>
      <c r="E7477"/>
      <c r="F7477"/>
      <c r="G7477"/>
      <c r="H7477"/>
      <c r="I7477"/>
      <c r="J7477"/>
      <c r="K7477"/>
      <c r="L7477" t="str">
        <f>IF(COUNTIFS(ZSOHPP055[订单号数值], ZSOHSD058[[#This Row],[订单号数值]], ZSOHPP055[行項目], ZSOHSD058[[#This Row],[行項目]])&gt;0, "Y", "")</f>
        <v/>
      </c>
      <c r="M7477" t="str">
        <f>IF(ZSOHSD058[[#This Row],[銷售訂單]]="", "", --ZSOHSD058[[#This Row],[銷售訂單]])</f>
        <v/>
      </c>
      <c r="N7477" s="16" t="str">
        <f>IF(ZSOHSD058[[#This Row],[落胚數]]="","",IF(ISNUMBER(ZSOHSD058[[#This Row],[落胚數]]+0), ZSOHSD058[[#This Row],[落胚數]]+0, 0))</f>
        <v/>
      </c>
    </row>
    <row r="7478" spans="1:14">
      <c r="A7478"/>
      <c r="B7478"/>
      <c r="C7478"/>
      <c r="D7478"/>
      <c r="E7478"/>
      <c r="F7478"/>
      <c r="G7478"/>
      <c r="H7478"/>
      <c r="I7478"/>
      <c r="J7478"/>
      <c r="K7478"/>
      <c r="L7478" t="str">
        <f>IF(COUNTIFS(ZSOHPP055[订单号数值], ZSOHSD058[[#This Row],[订单号数值]], ZSOHPP055[行項目], ZSOHSD058[[#This Row],[行項目]])&gt;0, "Y", "")</f>
        <v/>
      </c>
      <c r="M7478" t="str">
        <f>IF(ZSOHSD058[[#This Row],[銷售訂單]]="", "", --ZSOHSD058[[#This Row],[銷售訂單]])</f>
        <v/>
      </c>
      <c r="N7478" s="16" t="str">
        <f>IF(ZSOHSD058[[#This Row],[落胚數]]="","",IF(ISNUMBER(ZSOHSD058[[#This Row],[落胚數]]+0), ZSOHSD058[[#This Row],[落胚數]]+0, 0))</f>
        <v/>
      </c>
    </row>
    <row r="7479" spans="1:14">
      <c r="A7479"/>
      <c r="B7479"/>
      <c r="C7479"/>
      <c r="D7479"/>
      <c r="E7479"/>
      <c r="F7479"/>
      <c r="G7479"/>
      <c r="H7479"/>
      <c r="I7479"/>
      <c r="J7479"/>
      <c r="K7479"/>
      <c r="L7479" t="str">
        <f>IF(COUNTIFS(ZSOHPP055[订单号数值], ZSOHSD058[[#This Row],[订单号数值]], ZSOHPP055[行項目], ZSOHSD058[[#This Row],[行項目]])&gt;0, "Y", "")</f>
        <v/>
      </c>
      <c r="M7479" t="str">
        <f>IF(ZSOHSD058[[#This Row],[銷售訂單]]="", "", --ZSOHSD058[[#This Row],[銷售訂單]])</f>
        <v/>
      </c>
      <c r="N7479" s="16" t="str">
        <f>IF(ZSOHSD058[[#This Row],[落胚數]]="","",IF(ISNUMBER(ZSOHSD058[[#This Row],[落胚數]]+0), ZSOHSD058[[#This Row],[落胚數]]+0, 0))</f>
        <v/>
      </c>
    </row>
    <row r="7480" spans="1:14">
      <c r="A7480"/>
      <c r="B7480"/>
      <c r="C7480"/>
      <c r="D7480"/>
      <c r="E7480"/>
      <c r="F7480"/>
      <c r="G7480"/>
      <c r="H7480"/>
      <c r="I7480"/>
      <c r="J7480"/>
      <c r="K7480"/>
      <c r="L7480" t="str">
        <f>IF(COUNTIFS(ZSOHPP055[订单号数值], ZSOHSD058[[#This Row],[订单号数值]], ZSOHPP055[行項目], ZSOHSD058[[#This Row],[行項目]])&gt;0, "Y", "")</f>
        <v/>
      </c>
      <c r="M7480" t="str">
        <f>IF(ZSOHSD058[[#This Row],[銷售訂單]]="", "", --ZSOHSD058[[#This Row],[銷售訂單]])</f>
        <v/>
      </c>
      <c r="N7480" s="16" t="str">
        <f>IF(ZSOHSD058[[#This Row],[落胚數]]="","",IF(ISNUMBER(ZSOHSD058[[#This Row],[落胚數]]+0), ZSOHSD058[[#This Row],[落胚數]]+0, 0))</f>
        <v/>
      </c>
    </row>
    <row r="7481" spans="1:14">
      <c r="A7481"/>
      <c r="B7481"/>
      <c r="C7481"/>
      <c r="D7481"/>
      <c r="E7481"/>
      <c r="F7481"/>
      <c r="G7481"/>
      <c r="H7481"/>
      <c r="I7481"/>
      <c r="J7481"/>
      <c r="K7481"/>
      <c r="L7481" t="str">
        <f>IF(COUNTIFS(ZSOHPP055[订单号数值], ZSOHSD058[[#This Row],[订单号数值]], ZSOHPP055[行項目], ZSOHSD058[[#This Row],[行項目]])&gt;0, "Y", "")</f>
        <v/>
      </c>
      <c r="M7481" t="str">
        <f>IF(ZSOHSD058[[#This Row],[銷售訂單]]="", "", --ZSOHSD058[[#This Row],[銷售訂單]])</f>
        <v/>
      </c>
      <c r="N7481" s="16" t="str">
        <f>IF(ZSOHSD058[[#This Row],[落胚數]]="","",IF(ISNUMBER(ZSOHSD058[[#This Row],[落胚數]]+0), ZSOHSD058[[#This Row],[落胚數]]+0, 0))</f>
        <v/>
      </c>
    </row>
    <row r="7482" spans="1:14">
      <c r="A7482"/>
      <c r="B7482"/>
      <c r="C7482"/>
      <c r="D7482"/>
      <c r="E7482"/>
      <c r="F7482"/>
      <c r="G7482"/>
      <c r="H7482"/>
      <c r="I7482"/>
      <c r="J7482"/>
      <c r="K7482"/>
      <c r="L7482" t="str">
        <f>IF(COUNTIFS(ZSOHPP055[订单号数值], ZSOHSD058[[#This Row],[订单号数值]], ZSOHPP055[行項目], ZSOHSD058[[#This Row],[行項目]])&gt;0, "Y", "")</f>
        <v/>
      </c>
      <c r="M7482" t="str">
        <f>IF(ZSOHSD058[[#This Row],[銷售訂單]]="", "", --ZSOHSD058[[#This Row],[銷售訂單]])</f>
        <v/>
      </c>
      <c r="N7482" s="16" t="str">
        <f>IF(ZSOHSD058[[#This Row],[落胚數]]="","",IF(ISNUMBER(ZSOHSD058[[#This Row],[落胚數]]+0), ZSOHSD058[[#This Row],[落胚數]]+0, 0))</f>
        <v/>
      </c>
    </row>
    <row r="7483" spans="1:14">
      <c r="A7483"/>
      <c r="B7483"/>
      <c r="C7483"/>
      <c r="D7483"/>
      <c r="E7483"/>
      <c r="F7483"/>
      <c r="G7483"/>
      <c r="H7483"/>
      <c r="I7483"/>
      <c r="J7483"/>
      <c r="K7483"/>
      <c r="L7483" t="str">
        <f>IF(COUNTIFS(ZSOHPP055[订单号数值], ZSOHSD058[[#This Row],[订单号数值]], ZSOHPP055[行項目], ZSOHSD058[[#This Row],[行項目]])&gt;0, "Y", "")</f>
        <v/>
      </c>
      <c r="M7483" t="str">
        <f>IF(ZSOHSD058[[#This Row],[銷售訂單]]="", "", --ZSOHSD058[[#This Row],[銷售訂單]])</f>
        <v/>
      </c>
      <c r="N7483" s="16" t="str">
        <f>IF(ZSOHSD058[[#This Row],[落胚數]]="","",IF(ISNUMBER(ZSOHSD058[[#This Row],[落胚數]]+0), ZSOHSD058[[#This Row],[落胚數]]+0, 0))</f>
        <v/>
      </c>
    </row>
    <row r="7484" spans="1:14">
      <c r="A7484"/>
      <c r="B7484"/>
      <c r="C7484"/>
      <c r="D7484"/>
      <c r="E7484"/>
      <c r="F7484"/>
      <c r="G7484"/>
      <c r="H7484"/>
      <c r="I7484"/>
      <c r="J7484"/>
      <c r="K7484"/>
      <c r="L7484" t="str">
        <f>IF(COUNTIFS(ZSOHPP055[订单号数值], ZSOHSD058[[#This Row],[订单号数值]], ZSOHPP055[行項目], ZSOHSD058[[#This Row],[行項目]])&gt;0, "Y", "")</f>
        <v/>
      </c>
      <c r="M7484" t="str">
        <f>IF(ZSOHSD058[[#This Row],[銷售訂單]]="", "", --ZSOHSD058[[#This Row],[銷售訂單]])</f>
        <v/>
      </c>
      <c r="N7484" s="16" t="str">
        <f>IF(ZSOHSD058[[#This Row],[落胚數]]="","",IF(ISNUMBER(ZSOHSD058[[#This Row],[落胚數]]+0), ZSOHSD058[[#This Row],[落胚數]]+0, 0))</f>
        <v/>
      </c>
    </row>
    <row r="7485" spans="1:14">
      <c r="A7485"/>
      <c r="B7485"/>
      <c r="C7485"/>
      <c r="D7485"/>
      <c r="E7485"/>
      <c r="F7485"/>
      <c r="G7485"/>
      <c r="H7485"/>
      <c r="I7485"/>
      <c r="J7485"/>
      <c r="K7485"/>
      <c r="L7485" t="str">
        <f>IF(COUNTIFS(ZSOHPP055[订单号数值], ZSOHSD058[[#This Row],[订单号数值]], ZSOHPP055[行項目], ZSOHSD058[[#This Row],[行項目]])&gt;0, "Y", "")</f>
        <v/>
      </c>
      <c r="M7485" t="str">
        <f>IF(ZSOHSD058[[#This Row],[銷售訂單]]="", "", --ZSOHSD058[[#This Row],[銷售訂單]])</f>
        <v/>
      </c>
      <c r="N7485" s="16" t="str">
        <f>IF(ZSOHSD058[[#This Row],[落胚數]]="","",IF(ISNUMBER(ZSOHSD058[[#This Row],[落胚數]]+0), ZSOHSD058[[#This Row],[落胚數]]+0, 0))</f>
        <v/>
      </c>
    </row>
    <row r="7486" spans="1:14">
      <c r="A7486"/>
      <c r="B7486"/>
      <c r="C7486"/>
      <c r="D7486"/>
      <c r="E7486"/>
      <c r="F7486"/>
      <c r="G7486"/>
      <c r="H7486"/>
      <c r="I7486"/>
      <c r="J7486"/>
      <c r="K7486"/>
      <c r="L7486" t="str">
        <f>IF(COUNTIFS(ZSOHPP055[订单号数值], ZSOHSD058[[#This Row],[订单号数值]], ZSOHPP055[行項目], ZSOHSD058[[#This Row],[行項目]])&gt;0, "Y", "")</f>
        <v/>
      </c>
      <c r="M7486" t="str">
        <f>IF(ZSOHSD058[[#This Row],[銷售訂單]]="", "", --ZSOHSD058[[#This Row],[銷售訂單]])</f>
        <v/>
      </c>
      <c r="N7486" s="16" t="str">
        <f>IF(ZSOHSD058[[#This Row],[落胚數]]="","",IF(ISNUMBER(ZSOHSD058[[#This Row],[落胚數]]+0), ZSOHSD058[[#This Row],[落胚數]]+0, 0))</f>
        <v/>
      </c>
    </row>
    <row r="7487" spans="1:14">
      <c r="A7487"/>
      <c r="B7487"/>
      <c r="C7487"/>
      <c r="D7487"/>
      <c r="E7487"/>
      <c r="F7487"/>
      <c r="G7487"/>
      <c r="H7487"/>
      <c r="I7487"/>
      <c r="J7487"/>
      <c r="K7487"/>
      <c r="L7487" t="str">
        <f>IF(COUNTIFS(ZSOHPP055[订单号数值], ZSOHSD058[[#This Row],[订单号数值]], ZSOHPP055[行項目], ZSOHSD058[[#This Row],[行項目]])&gt;0, "Y", "")</f>
        <v/>
      </c>
      <c r="M7487" t="str">
        <f>IF(ZSOHSD058[[#This Row],[銷售訂單]]="", "", --ZSOHSD058[[#This Row],[銷售訂單]])</f>
        <v/>
      </c>
      <c r="N7487" s="16" t="str">
        <f>IF(ZSOHSD058[[#This Row],[落胚數]]="","",IF(ISNUMBER(ZSOHSD058[[#This Row],[落胚數]]+0), ZSOHSD058[[#This Row],[落胚數]]+0, 0))</f>
        <v/>
      </c>
    </row>
    <row r="7488" spans="1:14">
      <c r="A7488"/>
      <c r="B7488"/>
      <c r="C7488"/>
      <c r="D7488"/>
      <c r="E7488"/>
      <c r="F7488"/>
      <c r="G7488"/>
      <c r="H7488"/>
      <c r="I7488"/>
      <c r="J7488"/>
      <c r="K7488"/>
      <c r="L7488" t="str">
        <f>IF(COUNTIFS(ZSOHPP055[订单号数值], ZSOHSD058[[#This Row],[订单号数值]], ZSOHPP055[行項目], ZSOHSD058[[#This Row],[行項目]])&gt;0, "Y", "")</f>
        <v/>
      </c>
      <c r="M7488" t="str">
        <f>IF(ZSOHSD058[[#This Row],[銷售訂單]]="", "", --ZSOHSD058[[#This Row],[銷售訂單]])</f>
        <v/>
      </c>
      <c r="N7488" s="16" t="str">
        <f>IF(ZSOHSD058[[#This Row],[落胚數]]="","",IF(ISNUMBER(ZSOHSD058[[#This Row],[落胚數]]+0), ZSOHSD058[[#This Row],[落胚數]]+0, 0))</f>
        <v/>
      </c>
    </row>
    <row r="7489" spans="1:14">
      <c r="A7489"/>
      <c r="B7489"/>
      <c r="C7489"/>
      <c r="D7489"/>
      <c r="E7489"/>
      <c r="F7489"/>
      <c r="G7489"/>
      <c r="H7489"/>
      <c r="I7489"/>
      <c r="J7489"/>
      <c r="K7489"/>
      <c r="L7489" t="str">
        <f>IF(COUNTIFS(ZSOHPP055[订单号数值], ZSOHSD058[[#This Row],[订单号数值]], ZSOHPP055[行項目], ZSOHSD058[[#This Row],[行項目]])&gt;0, "Y", "")</f>
        <v/>
      </c>
      <c r="M7489" t="str">
        <f>IF(ZSOHSD058[[#This Row],[銷售訂單]]="", "", --ZSOHSD058[[#This Row],[銷售訂單]])</f>
        <v/>
      </c>
      <c r="N7489" s="16" t="str">
        <f>IF(ZSOHSD058[[#This Row],[落胚數]]="","",IF(ISNUMBER(ZSOHSD058[[#This Row],[落胚數]]+0), ZSOHSD058[[#This Row],[落胚數]]+0, 0))</f>
        <v/>
      </c>
    </row>
    <row r="7490" spans="1:14">
      <c r="A7490"/>
      <c r="B7490"/>
      <c r="C7490"/>
      <c r="D7490"/>
      <c r="E7490"/>
      <c r="F7490"/>
      <c r="G7490"/>
      <c r="H7490"/>
      <c r="I7490"/>
      <c r="J7490"/>
      <c r="K7490"/>
      <c r="L7490" t="str">
        <f>IF(COUNTIFS(ZSOHPP055[订单号数值], ZSOHSD058[[#This Row],[订单号数值]], ZSOHPP055[行項目], ZSOHSD058[[#This Row],[行項目]])&gt;0, "Y", "")</f>
        <v/>
      </c>
      <c r="M7490" t="str">
        <f>IF(ZSOHSD058[[#This Row],[銷售訂單]]="", "", --ZSOHSD058[[#This Row],[銷售訂單]])</f>
        <v/>
      </c>
      <c r="N7490" s="16" t="str">
        <f>IF(ZSOHSD058[[#This Row],[落胚數]]="","",IF(ISNUMBER(ZSOHSD058[[#This Row],[落胚數]]+0), ZSOHSD058[[#This Row],[落胚數]]+0, 0))</f>
        <v/>
      </c>
    </row>
    <row r="7491" spans="1:14">
      <c r="A7491"/>
      <c r="B7491"/>
      <c r="C7491"/>
      <c r="D7491"/>
      <c r="E7491"/>
      <c r="F7491"/>
      <c r="G7491"/>
      <c r="H7491"/>
      <c r="I7491"/>
      <c r="J7491"/>
      <c r="K7491"/>
      <c r="L7491" t="str">
        <f>IF(COUNTIFS(ZSOHPP055[订单号数值], ZSOHSD058[[#This Row],[订单号数值]], ZSOHPP055[行項目], ZSOHSD058[[#This Row],[行項目]])&gt;0, "Y", "")</f>
        <v/>
      </c>
      <c r="M7491" t="str">
        <f>IF(ZSOHSD058[[#This Row],[銷售訂單]]="", "", --ZSOHSD058[[#This Row],[銷售訂單]])</f>
        <v/>
      </c>
      <c r="N7491" s="16" t="str">
        <f>IF(ZSOHSD058[[#This Row],[落胚數]]="","",IF(ISNUMBER(ZSOHSD058[[#This Row],[落胚數]]+0), ZSOHSD058[[#This Row],[落胚數]]+0, 0))</f>
        <v/>
      </c>
    </row>
    <row r="7492" spans="1:14">
      <c r="A7492"/>
      <c r="B7492"/>
      <c r="C7492"/>
      <c r="D7492"/>
      <c r="E7492"/>
      <c r="F7492"/>
      <c r="G7492"/>
      <c r="H7492"/>
      <c r="I7492"/>
      <c r="J7492"/>
      <c r="K7492"/>
      <c r="L7492" t="str">
        <f>IF(COUNTIFS(ZSOHPP055[订单号数值], ZSOHSD058[[#This Row],[订单号数值]], ZSOHPP055[行項目], ZSOHSD058[[#This Row],[行項目]])&gt;0, "Y", "")</f>
        <v/>
      </c>
      <c r="M7492" t="str">
        <f>IF(ZSOHSD058[[#This Row],[銷售訂單]]="", "", --ZSOHSD058[[#This Row],[銷售訂單]])</f>
        <v/>
      </c>
      <c r="N7492" s="16" t="str">
        <f>IF(ZSOHSD058[[#This Row],[落胚數]]="","",IF(ISNUMBER(ZSOHSD058[[#This Row],[落胚數]]+0), ZSOHSD058[[#This Row],[落胚數]]+0, 0))</f>
        <v/>
      </c>
    </row>
    <row r="7493" spans="1:14">
      <c r="A7493"/>
      <c r="B7493"/>
      <c r="C7493"/>
      <c r="D7493"/>
      <c r="E7493"/>
      <c r="F7493"/>
      <c r="G7493"/>
      <c r="H7493"/>
      <c r="I7493"/>
      <c r="J7493"/>
      <c r="K7493"/>
      <c r="L7493" t="str">
        <f>IF(COUNTIFS(ZSOHPP055[订单号数值], ZSOHSD058[[#This Row],[订单号数值]], ZSOHPP055[行項目], ZSOHSD058[[#This Row],[行項目]])&gt;0, "Y", "")</f>
        <v/>
      </c>
      <c r="M7493" t="str">
        <f>IF(ZSOHSD058[[#This Row],[銷售訂單]]="", "", --ZSOHSD058[[#This Row],[銷售訂單]])</f>
        <v/>
      </c>
      <c r="N7493" s="16" t="str">
        <f>IF(ZSOHSD058[[#This Row],[落胚數]]="","",IF(ISNUMBER(ZSOHSD058[[#This Row],[落胚數]]+0), ZSOHSD058[[#This Row],[落胚數]]+0, 0))</f>
        <v/>
      </c>
    </row>
    <row r="7494" spans="1:14">
      <c r="A7494"/>
      <c r="B7494"/>
      <c r="C7494"/>
      <c r="D7494"/>
      <c r="E7494"/>
      <c r="F7494"/>
      <c r="G7494"/>
      <c r="H7494"/>
      <c r="I7494"/>
      <c r="J7494"/>
      <c r="K7494"/>
      <c r="L7494" t="str">
        <f>IF(COUNTIFS(ZSOHPP055[订单号数值], ZSOHSD058[[#This Row],[订单号数值]], ZSOHPP055[行項目], ZSOHSD058[[#This Row],[行項目]])&gt;0, "Y", "")</f>
        <v/>
      </c>
      <c r="M7494" t="str">
        <f>IF(ZSOHSD058[[#This Row],[銷售訂單]]="", "", --ZSOHSD058[[#This Row],[銷售訂單]])</f>
        <v/>
      </c>
      <c r="N7494" s="16" t="str">
        <f>IF(ZSOHSD058[[#This Row],[落胚數]]="","",IF(ISNUMBER(ZSOHSD058[[#This Row],[落胚數]]+0), ZSOHSD058[[#This Row],[落胚數]]+0, 0))</f>
        <v/>
      </c>
    </row>
    <row r="7495" spans="1:14">
      <c r="A7495"/>
      <c r="B7495"/>
      <c r="C7495"/>
      <c r="D7495"/>
      <c r="E7495"/>
      <c r="F7495"/>
      <c r="G7495"/>
      <c r="H7495"/>
      <c r="I7495"/>
      <c r="J7495"/>
      <c r="K7495"/>
      <c r="L7495" t="str">
        <f>IF(COUNTIFS(ZSOHPP055[订单号数值], ZSOHSD058[[#This Row],[订单号数值]], ZSOHPP055[行項目], ZSOHSD058[[#This Row],[行項目]])&gt;0, "Y", "")</f>
        <v/>
      </c>
      <c r="M7495" t="str">
        <f>IF(ZSOHSD058[[#This Row],[銷售訂單]]="", "", --ZSOHSD058[[#This Row],[銷售訂單]])</f>
        <v/>
      </c>
      <c r="N7495" s="16" t="str">
        <f>IF(ZSOHSD058[[#This Row],[落胚數]]="","",IF(ISNUMBER(ZSOHSD058[[#This Row],[落胚數]]+0), ZSOHSD058[[#This Row],[落胚數]]+0, 0))</f>
        <v/>
      </c>
    </row>
    <row r="7496" spans="1:14">
      <c r="A7496"/>
      <c r="B7496"/>
      <c r="C7496"/>
      <c r="D7496"/>
      <c r="E7496"/>
      <c r="F7496"/>
      <c r="G7496"/>
      <c r="H7496"/>
      <c r="I7496"/>
      <c r="J7496"/>
      <c r="K7496"/>
      <c r="L7496" t="str">
        <f>IF(COUNTIFS(ZSOHPP055[订单号数值], ZSOHSD058[[#This Row],[订单号数值]], ZSOHPP055[行項目], ZSOHSD058[[#This Row],[行項目]])&gt;0, "Y", "")</f>
        <v/>
      </c>
      <c r="M7496" t="str">
        <f>IF(ZSOHSD058[[#This Row],[銷售訂單]]="", "", --ZSOHSD058[[#This Row],[銷售訂單]])</f>
        <v/>
      </c>
      <c r="N7496" s="16" t="str">
        <f>IF(ZSOHSD058[[#This Row],[落胚數]]="","",IF(ISNUMBER(ZSOHSD058[[#This Row],[落胚數]]+0), ZSOHSD058[[#This Row],[落胚數]]+0, 0))</f>
        <v/>
      </c>
    </row>
    <row r="7497" spans="1:14">
      <c r="A7497"/>
      <c r="B7497"/>
      <c r="C7497"/>
      <c r="D7497"/>
      <c r="E7497"/>
      <c r="F7497"/>
      <c r="G7497"/>
      <c r="H7497"/>
      <c r="I7497"/>
      <c r="J7497"/>
      <c r="K7497"/>
      <c r="L7497" t="str">
        <f>IF(COUNTIFS(ZSOHPP055[订单号数值], ZSOHSD058[[#This Row],[订单号数值]], ZSOHPP055[行項目], ZSOHSD058[[#This Row],[行項目]])&gt;0, "Y", "")</f>
        <v/>
      </c>
      <c r="M7497" t="str">
        <f>IF(ZSOHSD058[[#This Row],[銷售訂單]]="", "", --ZSOHSD058[[#This Row],[銷售訂單]])</f>
        <v/>
      </c>
      <c r="N7497" s="16" t="str">
        <f>IF(ZSOHSD058[[#This Row],[落胚數]]="","",IF(ISNUMBER(ZSOHSD058[[#This Row],[落胚數]]+0), ZSOHSD058[[#This Row],[落胚數]]+0, 0))</f>
        <v/>
      </c>
    </row>
    <row r="7498" spans="1:14">
      <c r="A7498"/>
      <c r="B7498"/>
      <c r="C7498"/>
      <c r="D7498"/>
      <c r="E7498"/>
      <c r="F7498"/>
      <c r="G7498"/>
      <c r="H7498"/>
      <c r="I7498"/>
      <c r="J7498"/>
      <c r="K7498"/>
      <c r="L7498" t="str">
        <f>IF(COUNTIFS(ZSOHPP055[订单号数值], ZSOHSD058[[#This Row],[订单号数值]], ZSOHPP055[行項目], ZSOHSD058[[#This Row],[行項目]])&gt;0, "Y", "")</f>
        <v/>
      </c>
      <c r="M7498" t="str">
        <f>IF(ZSOHSD058[[#This Row],[銷售訂單]]="", "", --ZSOHSD058[[#This Row],[銷售訂單]])</f>
        <v/>
      </c>
      <c r="N7498" s="16" t="str">
        <f>IF(ZSOHSD058[[#This Row],[落胚數]]="","",IF(ISNUMBER(ZSOHSD058[[#This Row],[落胚數]]+0), ZSOHSD058[[#This Row],[落胚數]]+0, 0))</f>
        <v/>
      </c>
    </row>
    <row r="7499" spans="1:14">
      <c r="A7499"/>
      <c r="B7499"/>
      <c r="C7499"/>
      <c r="D7499"/>
      <c r="E7499"/>
      <c r="F7499"/>
      <c r="G7499"/>
      <c r="H7499"/>
      <c r="I7499"/>
      <c r="J7499"/>
      <c r="K7499"/>
      <c r="L7499" t="str">
        <f>IF(COUNTIFS(ZSOHPP055[订单号数值], ZSOHSD058[[#This Row],[订单号数值]], ZSOHPP055[行項目], ZSOHSD058[[#This Row],[行項目]])&gt;0, "Y", "")</f>
        <v/>
      </c>
      <c r="M7499" t="str">
        <f>IF(ZSOHSD058[[#This Row],[銷售訂單]]="", "", --ZSOHSD058[[#This Row],[銷售訂單]])</f>
        <v/>
      </c>
      <c r="N7499" s="16" t="str">
        <f>IF(ZSOHSD058[[#This Row],[落胚數]]="","",IF(ISNUMBER(ZSOHSD058[[#This Row],[落胚數]]+0), ZSOHSD058[[#This Row],[落胚數]]+0, 0))</f>
        <v/>
      </c>
    </row>
    <row r="7500" spans="1:14">
      <c r="A7500"/>
      <c r="B7500"/>
      <c r="C7500"/>
      <c r="D7500"/>
      <c r="E7500"/>
      <c r="F7500"/>
      <c r="G7500"/>
      <c r="H7500"/>
      <c r="I7500"/>
      <c r="J7500"/>
      <c r="K7500"/>
      <c r="L7500" t="str">
        <f>IF(COUNTIFS(ZSOHPP055[订单号数值], ZSOHSD058[[#This Row],[订单号数值]], ZSOHPP055[行項目], ZSOHSD058[[#This Row],[行項目]])&gt;0, "Y", "")</f>
        <v/>
      </c>
      <c r="M7500" t="str">
        <f>IF(ZSOHSD058[[#This Row],[銷售訂單]]="", "", --ZSOHSD058[[#This Row],[銷售訂單]])</f>
        <v/>
      </c>
      <c r="N7500" s="16" t="str">
        <f>IF(ZSOHSD058[[#This Row],[落胚數]]="","",IF(ISNUMBER(ZSOHSD058[[#This Row],[落胚數]]+0), ZSOHSD058[[#This Row],[落胚數]]+0, 0))</f>
        <v/>
      </c>
    </row>
    <row r="7501" spans="1:14">
      <c r="A7501"/>
      <c r="B7501"/>
      <c r="C7501"/>
      <c r="D7501"/>
      <c r="E7501"/>
      <c r="F7501"/>
      <c r="G7501"/>
      <c r="H7501"/>
      <c r="I7501"/>
      <c r="J7501"/>
      <c r="K7501"/>
      <c r="L7501" t="str">
        <f>IF(COUNTIFS(ZSOHPP055[订单号数值], ZSOHSD058[[#This Row],[订单号数值]], ZSOHPP055[行項目], ZSOHSD058[[#This Row],[行項目]])&gt;0, "Y", "")</f>
        <v/>
      </c>
      <c r="M7501" t="str">
        <f>IF(ZSOHSD058[[#This Row],[銷售訂單]]="", "", --ZSOHSD058[[#This Row],[銷售訂單]])</f>
        <v/>
      </c>
      <c r="N7501" s="16" t="str">
        <f>IF(ZSOHSD058[[#This Row],[落胚數]]="","",IF(ISNUMBER(ZSOHSD058[[#This Row],[落胚數]]+0), ZSOHSD058[[#This Row],[落胚數]]+0, 0))</f>
        <v/>
      </c>
    </row>
    <row r="7502" spans="1:14">
      <c r="A7502"/>
      <c r="B7502"/>
      <c r="C7502"/>
      <c r="D7502"/>
      <c r="E7502"/>
      <c r="F7502"/>
      <c r="G7502"/>
      <c r="H7502"/>
      <c r="I7502"/>
      <c r="J7502"/>
      <c r="K7502"/>
      <c r="L7502" t="str">
        <f>IF(COUNTIFS(ZSOHPP055[订单号数值], ZSOHSD058[[#This Row],[订单号数值]], ZSOHPP055[行項目], ZSOHSD058[[#This Row],[行項目]])&gt;0, "Y", "")</f>
        <v/>
      </c>
      <c r="M7502" t="str">
        <f>IF(ZSOHSD058[[#This Row],[銷售訂單]]="", "", --ZSOHSD058[[#This Row],[銷售訂單]])</f>
        <v/>
      </c>
      <c r="N7502" s="16" t="str">
        <f>IF(ZSOHSD058[[#This Row],[落胚數]]="","",IF(ISNUMBER(ZSOHSD058[[#This Row],[落胚數]]+0), ZSOHSD058[[#This Row],[落胚數]]+0, 0))</f>
        <v/>
      </c>
    </row>
    <row r="7503" spans="1:14">
      <c r="A7503"/>
      <c r="B7503"/>
      <c r="C7503"/>
      <c r="D7503"/>
      <c r="E7503"/>
      <c r="F7503"/>
      <c r="G7503"/>
      <c r="H7503"/>
      <c r="I7503"/>
      <c r="J7503"/>
      <c r="K7503"/>
      <c r="L7503" t="str">
        <f>IF(COUNTIFS(ZSOHPP055[订单号数值], ZSOHSD058[[#This Row],[订单号数值]], ZSOHPP055[行項目], ZSOHSD058[[#This Row],[行項目]])&gt;0, "Y", "")</f>
        <v/>
      </c>
      <c r="M7503" t="str">
        <f>IF(ZSOHSD058[[#This Row],[銷售訂單]]="", "", --ZSOHSD058[[#This Row],[銷售訂單]])</f>
        <v/>
      </c>
      <c r="N7503" s="16" t="str">
        <f>IF(ZSOHSD058[[#This Row],[落胚數]]="","",IF(ISNUMBER(ZSOHSD058[[#This Row],[落胚數]]+0), ZSOHSD058[[#This Row],[落胚數]]+0, 0))</f>
        <v/>
      </c>
    </row>
    <row r="7504" spans="1:14">
      <c r="A7504"/>
      <c r="B7504"/>
      <c r="C7504"/>
      <c r="D7504"/>
      <c r="E7504"/>
      <c r="F7504"/>
      <c r="G7504"/>
      <c r="H7504"/>
      <c r="I7504"/>
      <c r="J7504"/>
      <c r="K7504"/>
      <c r="L7504" t="str">
        <f>IF(COUNTIFS(ZSOHPP055[订单号数值], ZSOHSD058[[#This Row],[订单号数值]], ZSOHPP055[行項目], ZSOHSD058[[#This Row],[行項目]])&gt;0, "Y", "")</f>
        <v/>
      </c>
      <c r="M7504" t="str">
        <f>IF(ZSOHSD058[[#This Row],[銷售訂單]]="", "", --ZSOHSD058[[#This Row],[銷售訂單]])</f>
        <v/>
      </c>
      <c r="N7504" s="16" t="str">
        <f>IF(ZSOHSD058[[#This Row],[落胚數]]="","",IF(ISNUMBER(ZSOHSD058[[#This Row],[落胚數]]+0), ZSOHSD058[[#This Row],[落胚數]]+0, 0))</f>
        <v/>
      </c>
    </row>
    <row r="7505" spans="1:14">
      <c r="A7505"/>
      <c r="B7505"/>
      <c r="C7505"/>
      <c r="D7505"/>
      <c r="E7505"/>
      <c r="F7505"/>
      <c r="G7505"/>
      <c r="H7505"/>
      <c r="I7505"/>
      <c r="J7505"/>
      <c r="K7505"/>
      <c r="L7505" t="str">
        <f>IF(COUNTIFS(ZSOHPP055[订单号数值], ZSOHSD058[[#This Row],[订单号数值]], ZSOHPP055[行項目], ZSOHSD058[[#This Row],[行項目]])&gt;0, "Y", "")</f>
        <v/>
      </c>
      <c r="M7505" t="str">
        <f>IF(ZSOHSD058[[#This Row],[銷售訂單]]="", "", --ZSOHSD058[[#This Row],[銷售訂單]])</f>
        <v/>
      </c>
      <c r="N7505" s="16" t="str">
        <f>IF(ZSOHSD058[[#This Row],[落胚數]]="","",IF(ISNUMBER(ZSOHSD058[[#This Row],[落胚數]]+0), ZSOHSD058[[#This Row],[落胚數]]+0, 0))</f>
        <v/>
      </c>
    </row>
    <row r="7506" spans="1:14">
      <c r="A7506"/>
      <c r="B7506"/>
      <c r="C7506"/>
      <c r="D7506"/>
      <c r="E7506"/>
      <c r="F7506"/>
      <c r="G7506"/>
      <c r="H7506"/>
      <c r="I7506"/>
      <c r="J7506"/>
      <c r="K7506"/>
      <c r="L7506" t="str">
        <f>IF(COUNTIFS(ZSOHPP055[订单号数值], ZSOHSD058[[#This Row],[订单号数值]], ZSOHPP055[行項目], ZSOHSD058[[#This Row],[行項目]])&gt;0, "Y", "")</f>
        <v/>
      </c>
      <c r="M7506" t="str">
        <f>IF(ZSOHSD058[[#This Row],[銷售訂單]]="", "", --ZSOHSD058[[#This Row],[銷售訂單]])</f>
        <v/>
      </c>
      <c r="N7506" s="16" t="str">
        <f>IF(ZSOHSD058[[#This Row],[落胚數]]="","",IF(ISNUMBER(ZSOHSD058[[#This Row],[落胚數]]+0), ZSOHSD058[[#This Row],[落胚數]]+0, 0))</f>
        <v/>
      </c>
    </row>
    <row r="7507" spans="1:14">
      <c r="A7507"/>
      <c r="B7507"/>
      <c r="C7507"/>
      <c r="D7507"/>
      <c r="E7507"/>
      <c r="F7507"/>
      <c r="G7507"/>
      <c r="H7507"/>
      <c r="I7507"/>
      <c r="J7507"/>
      <c r="K7507"/>
      <c r="L7507" t="str">
        <f>IF(COUNTIFS(ZSOHPP055[订单号数值], ZSOHSD058[[#This Row],[订单号数值]], ZSOHPP055[行項目], ZSOHSD058[[#This Row],[行項目]])&gt;0, "Y", "")</f>
        <v/>
      </c>
      <c r="M7507" t="str">
        <f>IF(ZSOHSD058[[#This Row],[銷售訂單]]="", "", --ZSOHSD058[[#This Row],[銷售訂單]])</f>
        <v/>
      </c>
      <c r="N7507" s="16" t="str">
        <f>IF(ZSOHSD058[[#This Row],[落胚數]]="","",IF(ISNUMBER(ZSOHSD058[[#This Row],[落胚數]]+0), ZSOHSD058[[#This Row],[落胚數]]+0, 0))</f>
        <v/>
      </c>
    </row>
    <row r="7508" spans="1:14">
      <c r="A7508"/>
      <c r="B7508"/>
      <c r="C7508"/>
      <c r="D7508"/>
      <c r="E7508"/>
      <c r="F7508"/>
      <c r="G7508"/>
      <c r="H7508"/>
      <c r="I7508"/>
      <c r="J7508"/>
      <c r="K7508"/>
      <c r="L7508" t="str">
        <f>IF(COUNTIFS(ZSOHPP055[订单号数值], ZSOHSD058[[#This Row],[订单号数值]], ZSOHPP055[行項目], ZSOHSD058[[#This Row],[行項目]])&gt;0, "Y", "")</f>
        <v/>
      </c>
      <c r="M7508" t="str">
        <f>IF(ZSOHSD058[[#This Row],[銷售訂單]]="", "", --ZSOHSD058[[#This Row],[銷售訂單]])</f>
        <v/>
      </c>
      <c r="N7508" s="16" t="str">
        <f>IF(ZSOHSD058[[#This Row],[落胚數]]="","",IF(ISNUMBER(ZSOHSD058[[#This Row],[落胚數]]+0), ZSOHSD058[[#This Row],[落胚數]]+0, 0))</f>
        <v/>
      </c>
    </row>
    <row r="7509" spans="1:14">
      <c r="A7509"/>
      <c r="B7509"/>
      <c r="C7509"/>
      <c r="D7509"/>
      <c r="E7509"/>
      <c r="F7509"/>
      <c r="G7509"/>
      <c r="H7509"/>
      <c r="I7509"/>
      <c r="J7509"/>
      <c r="K7509"/>
      <c r="L7509" t="str">
        <f>IF(COUNTIFS(ZSOHPP055[订单号数值], ZSOHSD058[[#This Row],[订单号数值]], ZSOHPP055[行項目], ZSOHSD058[[#This Row],[行項目]])&gt;0, "Y", "")</f>
        <v/>
      </c>
      <c r="M7509" t="str">
        <f>IF(ZSOHSD058[[#This Row],[銷售訂單]]="", "", --ZSOHSD058[[#This Row],[銷售訂單]])</f>
        <v/>
      </c>
      <c r="N7509" s="16" t="str">
        <f>IF(ZSOHSD058[[#This Row],[落胚數]]="","",IF(ISNUMBER(ZSOHSD058[[#This Row],[落胚數]]+0), ZSOHSD058[[#This Row],[落胚數]]+0, 0))</f>
        <v/>
      </c>
    </row>
    <row r="7510" spans="1:14">
      <c r="A7510"/>
      <c r="B7510"/>
      <c r="C7510"/>
      <c r="D7510"/>
      <c r="E7510"/>
      <c r="F7510"/>
      <c r="G7510"/>
      <c r="H7510"/>
      <c r="I7510"/>
      <c r="J7510"/>
      <c r="K7510"/>
      <c r="L7510" t="str">
        <f>IF(COUNTIFS(ZSOHPP055[订单号数值], ZSOHSD058[[#This Row],[订单号数值]], ZSOHPP055[行項目], ZSOHSD058[[#This Row],[行項目]])&gt;0, "Y", "")</f>
        <v/>
      </c>
      <c r="M7510" t="str">
        <f>IF(ZSOHSD058[[#This Row],[銷售訂單]]="", "", --ZSOHSD058[[#This Row],[銷售訂單]])</f>
        <v/>
      </c>
      <c r="N7510" s="16" t="str">
        <f>IF(ZSOHSD058[[#This Row],[落胚數]]="","",IF(ISNUMBER(ZSOHSD058[[#This Row],[落胚數]]+0), ZSOHSD058[[#This Row],[落胚數]]+0, 0))</f>
        <v/>
      </c>
    </row>
    <row r="7511" spans="1:14">
      <c r="A7511"/>
      <c r="B7511"/>
      <c r="C7511"/>
      <c r="D7511"/>
      <c r="E7511"/>
      <c r="F7511"/>
      <c r="G7511"/>
      <c r="H7511"/>
      <c r="I7511"/>
      <c r="J7511"/>
      <c r="K7511"/>
      <c r="L7511" t="str">
        <f>IF(COUNTIFS(ZSOHPP055[订单号数值], ZSOHSD058[[#This Row],[订单号数值]], ZSOHPP055[行項目], ZSOHSD058[[#This Row],[行項目]])&gt;0, "Y", "")</f>
        <v/>
      </c>
      <c r="M7511" t="str">
        <f>IF(ZSOHSD058[[#This Row],[銷售訂單]]="", "", --ZSOHSD058[[#This Row],[銷售訂單]])</f>
        <v/>
      </c>
      <c r="N7511" s="16" t="str">
        <f>IF(ZSOHSD058[[#This Row],[落胚數]]="","",IF(ISNUMBER(ZSOHSD058[[#This Row],[落胚數]]+0), ZSOHSD058[[#This Row],[落胚數]]+0, 0))</f>
        <v/>
      </c>
    </row>
    <row r="7512" spans="1:14">
      <c r="A7512"/>
      <c r="B7512"/>
      <c r="C7512"/>
      <c r="D7512"/>
      <c r="E7512"/>
      <c r="F7512"/>
      <c r="G7512"/>
      <c r="H7512"/>
      <c r="I7512"/>
      <c r="J7512"/>
      <c r="K7512"/>
      <c r="L7512" t="str">
        <f>IF(COUNTIFS(ZSOHPP055[订单号数值], ZSOHSD058[[#This Row],[订单号数值]], ZSOHPP055[行項目], ZSOHSD058[[#This Row],[行項目]])&gt;0, "Y", "")</f>
        <v/>
      </c>
      <c r="M7512" t="str">
        <f>IF(ZSOHSD058[[#This Row],[銷售訂單]]="", "", --ZSOHSD058[[#This Row],[銷售訂單]])</f>
        <v/>
      </c>
      <c r="N7512" s="16" t="str">
        <f>IF(ZSOHSD058[[#This Row],[落胚數]]="","",IF(ISNUMBER(ZSOHSD058[[#This Row],[落胚數]]+0), ZSOHSD058[[#This Row],[落胚數]]+0, 0))</f>
        <v/>
      </c>
    </row>
    <row r="7513" spans="1:14">
      <c r="A7513"/>
      <c r="B7513"/>
      <c r="C7513"/>
      <c r="D7513"/>
      <c r="E7513"/>
      <c r="F7513"/>
      <c r="G7513"/>
      <c r="H7513"/>
      <c r="I7513"/>
      <c r="J7513"/>
      <c r="K7513"/>
      <c r="L7513" t="str">
        <f>IF(COUNTIFS(ZSOHPP055[订单号数值], ZSOHSD058[[#This Row],[订单号数值]], ZSOHPP055[行項目], ZSOHSD058[[#This Row],[行項目]])&gt;0, "Y", "")</f>
        <v/>
      </c>
      <c r="M7513" t="str">
        <f>IF(ZSOHSD058[[#This Row],[銷售訂單]]="", "", --ZSOHSD058[[#This Row],[銷售訂單]])</f>
        <v/>
      </c>
      <c r="N7513" s="16" t="str">
        <f>IF(ZSOHSD058[[#This Row],[落胚數]]="","",IF(ISNUMBER(ZSOHSD058[[#This Row],[落胚數]]+0), ZSOHSD058[[#This Row],[落胚數]]+0, 0))</f>
        <v/>
      </c>
    </row>
    <row r="7514" spans="1:14">
      <c r="A7514"/>
      <c r="B7514"/>
      <c r="C7514"/>
      <c r="D7514"/>
      <c r="E7514"/>
      <c r="F7514"/>
      <c r="G7514"/>
      <c r="H7514"/>
      <c r="I7514"/>
      <c r="J7514"/>
      <c r="K7514"/>
      <c r="L7514" t="str">
        <f>IF(COUNTIFS(ZSOHPP055[订单号数值], ZSOHSD058[[#This Row],[订单号数值]], ZSOHPP055[行項目], ZSOHSD058[[#This Row],[行項目]])&gt;0, "Y", "")</f>
        <v/>
      </c>
      <c r="M7514" t="str">
        <f>IF(ZSOHSD058[[#This Row],[銷售訂單]]="", "", --ZSOHSD058[[#This Row],[銷售訂單]])</f>
        <v/>
      </c>
      <c r="N7514" s="16" t="str">
        <f>IF(ZSOHSD058[[#This Row],[落胚數]]="","",IF(ISNUMBER(ZSOHSD058[[#This Row],[落胚數]]+0), ZSOHSD058[[#This Row],[落胚數]]+0, 0))</f>
        <v/>
      </c>
    </row>
    <row r="7515" spans="1:14">
      <c r="A7515"/>
      <c r="B7515"/>
      <c r="C7515"/>
      <c r="D7515"/>
      <c r="E7515"/>
      <c r="F7515"/>
      <c r="G7515"/>
      <c r="H7515"/>
      <c r="I7515"/>
      <c r="J7515"/>
      <c r="K7515"/>
      <c r="L7515" t="str">
        <f>IF(COUNTIFS(ZSOHPP055[订单号数值], ZSOHSD058[[#This Row],[订单号数值]], ZSOHPP055[行項目], ZSOHSD058[[#This Row],[行項目]])&gt;0, "Y", "")</f>
        <v/>
      </c>
      <c r="M7515" t="str">
        <f>IF(ZSOHSD058[[#This Row],[銷售訂單]]="", "", --ZSOHSD058[[#This Row],[銷售訂單]])</f>
        <v/>
      </c>
      <c r="N7515" s="16" t="str">
        <f>IF(ZSOHSD058[[#This Row],[落胚數]]="","",IF(ISNUMBER(ZSOHSD058[[#This Row],[落胚數]]+0), ZSOHSD058[[#This Row],[落胚數]]+0, 0))</f>
        <v/>
      </c>
    </row>
    <row r="7516" spans="1:14">
      <c r="A7516"/>
      <c r="B7516"/>
      <c r="C7516"/>
      <c r="D7516"/>
      <c r="E7516"/>
      <c r="F7516"/>
      <c r="G7516"/>
      <c r="H7516"/>
      <c r="I7516"/>
      <c r="J7516"/>
      <c r="K7516"/>
      <c r="L7516" t="str">
        <f>IF(COUNTIFS(ZSOHPP055[订单号数值], ZSOHSD058[[#This Row],[订单号数值]], ZSOHPP055[行項目], ZSOHSD058[[#This Row],[行項目]])&gt;0, "Y", "")</f>
        <v/>
      </c>
      <c r="M7516" t="str">
        <f>IF(ZSOHSD058[[#This Row],[銷售訂單]]="", "", --ZSOHSD058[[#This Row],[銷售訂單]])</f>
        <v/>
      </c>
      <c r="N7516" s="16" t="str">
        <f>IF(ZSOHSD058[[#This Row],[落胚數]]="","",IF(ISNUMBER(ZSOHSD058[[#This Row],[落胚數]]+0), ZSOHSD058[[#This Row],[落胚數]]+0, 0))</f>
        <v/>
      </c>
    </row>
    <row r="7517" spans="1:14">
      <c r="A7517"/>
      <c r="B7517"/>
      <c r="C7517"/>
      <c r="D7517"/>
      <c r="E7517"/>
      <c r="F7517"/>
      <c r="G7517"/>
      <c r="H7517"/>
      <c r="I7517"/>
      <c r="J7517"/>
      <c r="K7517"/>
      <c r="L7517" t="str">
        <f>IF(COUNTIFS(ZSOHPP055[订单号数值], ZSOHSD058[[#This Row],[订单号数值]], ZSOHPP055[行項目], ZSOHSD058[[#This Row],[行項目]])&gt;0, "Y", "")</f>
        <v/>
      </c>
      <c r="M7517" t="str">
        <f>IF(ZSOHSD058[[#This Row],[銷售訂單]]="", "", --ZSOHSD058[[#This Row],[銷售訂單]])</f>
        <v/>
      </c>
      <c r="N7517" s="16" t="str">
        <f>IF(ZSOHSD058[[#This Row],[落胚數]]="","",IF(ISNUMBER(ZSOHSD058[[#This Row],[落胚數]]+0), ZSOHSD058[[#This Row],[落胚數]]+0, 0))</f>
        <v/>
      </c>
    </row>
    <row r="7518" spans="1:14">
      <c r="A7518"/>
      <c r="B7518"/>
      <c r="C7518"/>
      <c r="D7518"/>
      <c r="E7518"/>
      <c r="F7518"/>
      <c r="G7518"/>
      <c r="H7518"/>
      <c r="I7518"/>
      <c r="J7518"/>
      <c r="K7518"/>
      <c r="L7518" t="str">
        <f>IF(COUNTIFS(ZSOHPP055[订单号数值], ZSOHSD058[[#This Row],[订单号数值]], ZSOHPP055[行項目], ZSOHSD058[[#This Row],[行項目]])&gt;0, "Y", "")</f>
        <v/>
      </c>
      <c r="M7518" t="str">
        <f>IF(ZSOHSD058[[#This Row],[銷售訂單]]="", "", --ZSOHSD058[[#This Row],[銷售訂單]])</f>
        <v/>
      </c>
      <c r="N7518" s="16" t="str">
        <f>IF(ZSOHSD058[[#This Row],[落胚數]]="","",IF(ISNUMBER(ZSOHSD058[[#This Row],[落胚數]]+0), ZSOHSD058[[#This Row],[落胚數]]+0, 0))</f>
        <v/>
      </c>
    </row>
    <row r="7519" spans="1:14">
      <c r="A7519"/>
      <c r="B7519"/>
      <c r="C7519"/>
      <c r="D7519"/>
      <c r="E7519"/>
      <c r="F7519"/>
      <c r="G7519"/>
      <c r="H7519"/>
      <c r="I7519"/>
      <c r="J7519"/>
      <c r="K7519"/>
      <c r="L7519" t="str">
        <f>IF(COUNTIFS(ZSOHPP055[订单号数值], ZSOHSD058[[#This Row],[订单号数值]], ZSOHPP055[行項目], ZSOHSD058[[#This Row],[行項目]])&gt;0, "Y", "")</f>
        <v/>
      </c>
      <c r="M7519" t="str">
        <f>IF(ZSOHSD058[[#This Row],[銷售訂單]]="", "", --ZSOHSD058[[#This Row],[銷售訂單]])</f>
        <v/>
      </c>
      <c r="N7519" s="16" t="str">
        <f>IF(ZSOHSD058[[#This Row],[落胚數]]="","",IF(ISNUMBER(ZSOHSD058[[#This Row],[落胚數]]+0), ZSOHSD058[[#This Row],[落胚數]]+0, 0))</f>
        <v/>
      </c>
    </row>
    <row r="7520" spans="1:14">
      <c r="A7520"/>
      <c r="B7520"/>
      <c r="C7520"/>
      <c r="D7520"/>
      <c r="E7520"/>
      <c r="F7520"/>
      <c r="G7520"/>
      <c r="H7520"/>
      <c r="I7520"/>
      <c r="J7520"/>
      <c r="K7520"/>
      <c r="L7520" t="str">
        <f>IF(COUNTIFS(ZSOHPP055[订单号数值], ZSOHSD058[[#This Row],[订单号数值]], ZSOHPP055[行項目], ZSOHSD058[[#This Row],[行項目]])&gt;0, "Y", "")</f>
        <v/>
      </c>
      <c r="M7520" t="str">
        <f>IF(ZSOHSD058[[#This Row],[銷售訂單]]="", "", --ZSOHSD058[[#This Row],[銷售訂單]])</f>
        <v/>
      </c>
      <c r="N7520" s="16" t="str">
        <f>IF(ZSOHSD058[[#This Row],[落胚數]]="","",IF(ISNUMBER(ZSOHSD058[[#This Row],[落胚數]]+0), ZSOHSD058[[#This Row],[落胚數]]+0, 0))</f>
        <v/>
      </c>
    </row>
    <row r="7521" spans="1:14">
      <c r="A7521"/>
      <c r="B7521"/>
      <c r="C7521"/>
      <c r="D7521"/>
      <c r="E7521"/>
      <c r="F7521"/>
      <c r="G7521"/>
      <c r="H7521"/>
      <c r="I7521"/>
      <c r="J7521"/>
      <c r="K7521"/>
      <c r="L7521" t="str">
        <f>IF(COUNTIFS(ZSOHPP055[订单号数值], ZSOHSD058[[#This Row],[订单号数值]], ZSOHPP055[行項目], ZSOHSD058[[#This Row],[行項目]])&gt;0, "Y", "")</f>
        <v/>
      </c>
      <c r="M7521" t="str">
        <f>IF(ZSOHSD058[[#This Row],[銷售訂單]]="", "", --ZSOHSD058[[#This Row],[銷售訂單]])</f>
        <v/>
      </c>
      <c r="N7521" s="16" t="str">
        <f>IF(ZSOHSD058[[#This Row],[落胚數]]="","",IF(ISNUMBER(ZSOHSD058[[#This Row],[落胚數]]+0), ZSOHSD058[[#This Row],[落胚數]]+0, 0))</f>
        <v/>
      </c>
    </row>
    <row r="7522" spans="1:14">
      <c r="A7522"/>
      <c r="B7522"/>
      <c r="C7522"/>
      <c r="D7522"/>
      <c r="E7522"/>
      <c r="F7522"/>
      <c r="G7522"/>
      <c r="H7522"/>
      <c r="I7522"/>
      <c r="J7522"/>
      <c r="K7522"/>
      <c r="L7522" t="str">
        <f>IF(COUNTIFS(ZSOHPP055[订单号数值], ZSOHSD058[[#This Row],[订单号数值]], ZSOHPP055[行項目], ZSOHSD058[[#This Row],[行項目]])&gt;0, "Y", "")</f>
        <v/>
      </c>
      <c r="M7522" t="str">
        <f>IF(ZSOHSD058[[#This Row],[銷售訂單]]="", "", --ZSOHSD058[[#This Row],[銷售訂單]])</f>
        <v/>
      </c>
      <c r="N7522" s="16" t="str">
        <f>IF(ZSOHSD058[[#This Row],[落胚數]]="","",IF(ISNUMBER(ZSOHSD058[[#This Row],[落胚數]]+0), ZSOHSD058[[#This Row],[落胚數]]+0, 0))</f>
        <v/>
      </c>
    </row>
    <row r="7523" spans="1:14">
      <c r="A7523"/>
      <c r="B7523"/>
      <c r="C7523"/>
      <c r="D7523"/>
      <c r="E7523"/>
      <c r="F7523"/>
      <c r="G7523"/>
      <c r="H7523"/>
      <c r="I7523"/>
      <c r="J7523"/>
      <c r="K7523"/>
      <c r="L7523" t="str">
        <f>IF(COUNTIFS(ZSOHPP055[订单号数值], ZSOHSD058[[#This Row],[订单号数值]], ZSOHPP055[行項目], ZSOHSD058[[#This Row],[行項目]])&gt;0, "Y", "")</f>
        <v/>
      </c>
      <c r="M7523" t="str">
        <f>IF(ZSOHSD058[[#This Row],[銷售訂單]]="", "", --ZSOHSD058[[#This Row],[銷售訂單]])</f>
        <v/>
      </c>
      <c r="N7523" s="16" t="str">
        <f>IF(ZSOHSD058[[#This Row],[落胚數]]="","",IF(ISNUMBER(ZSOHSD058[[#This Row],[落胚數]]+0), ZSOHSD058[[#This Row],[落胚數]]+0, 0))</f>
        <v/>
      </c>
    </row>
    <row r="7524" spans="1:14">
      <c r="A7524"/>
      <c r="B7524"/>
      <c r="C7524"/>
      <c r="D7524"/>
      <c r="E7524"/>
      <c r="F7524"/>
      <c r="G7524"/>
      <c r="H7524"/>
      <c r="I7524"/>
      <c r="J7524"/>
      <c r="K7524"/>
      <c r="L7524" t="str">
        <f>IF(COUNTIFS(ZSOHPP055[订单号数值], ZSOHSD058[[#This Row],[订单号数值]], ZSOHPP055[行項目], ZSOHSD058[[#This Row],[行項目]])&gt;0, "Y", "")</f>
        <v/>
      </c>
      <c r="M7524" t="str">
        <f>IF(ZSOHSD058[[#This Row],[銷售訂單]]="", "", --ZSOHSD058[[#This Row],[銷售訂單]])</f>
        <v/>
      </c>
      <c r="N7524" s="16" t="str">
        <f>IF(ZSOHSD058[[#This Row],[落胚數]]="","",IF(ISNUMBER(ZSOHSD058[[#This Row],[落胚數]]+0), ZSOHSD058[[#This Row],[落胚數]]+0, 0))</f>
        <v/>
      </c>
    </row>
    <row r="7525" spans="1:14">
      <c r="A7525"/>
      <c r="B7525"/>
      <c r="C7525"/>
      <c r="D7525"/>
      <c r="E7525"/>
      <c r="F7525"/>
      <c r="G7525"/>
      <c r="H7525"/>
      <c r="I7525"/>
      <c r="J7525"/>
      <c r="K7525"/>
      <c r="L7525" t="str">
        <f>IF(COUNTIFS(ZSOHPP055[订单号数值], ZSOHSD058[[#This Row],[订单号数值]], ZSOHPP055[行項目], ZSOHSD058[[#This Row],[行項目]])&gt;0, "Y", "")</f>
        <v/>
      </c>
      <c r="M7525" t="str">
        <f>IF(ZSOHSD058[[#This Row],[銷售訂單]]="", "", --ZSOHSD058[[#This Row],[銷售訂單]])</f>
        <v/>
      </c>
      <c r="N7525" s="16" t="str">
        <f>IF(ZSOHSD058[[#This Row],[落胚數]]="","",IF(ISNUMBER(ZSOHSD058[[#This Row],[落胚數]]+0), ZSOHSD058[[#This Row],[落胚數]]+0, 0))</f>
        <v/>
      </c>
    </row>
    <row r="7526" spans="1:14">
      <c r="A7526"/>
      <c r="B7526"/>
      <c r="C7526"/>
      <c r="D7526"/>
      <c r="E7526"/>
      <c r="F7526"/>
      <c r="G7526"/>
      <c r="H7526"/>
      <c r="I7526"/>
      <c r="J7526"/>
      <c r="K7526"/>
      <c r="L7526" t="str">
        <f>IF(COUNTIFS(ZSOHPP055[订单号数值], ZSOHSD058[[#This Row],[订单号数值]], ZSOHPP055[行項目], ZSOHSD058[[#This Row],[行項目]])&gt;0, "Y", "")</f>
        <v/>
      </c>
      <c r="M7526" t="str">
        <f>IF(ZSOHSD058[[#This Row],[銷售訂單]]="", "", --ZSOHSD058[[#This Row],[銷售訂單]])</f>
        <v/>
      </c>
      <c r="N7526" s="16" t="str">
        <f>IF(ZSOHSD058[[#This Row],[落胚數]]="","",IF(ISNUMBER(ZSOHSD058[[#This Row],[落胚數]]+0), ZSOHSD058[[#This Row],[落胚數]]+0, 0))</f>
        <v/>
      </c>
    </row>
    <row r="7527" spans="1:14">
      <c r="A7527"/>
      <c r="B7527"/>
      <c r="C7527"/>
      <c r="D7527"/>
      <c r="E7527"/>
      <c r="F7527"/>
      <c r="G7527"/>
      <c r="H7527"/>
      <c r="I7527"/>
      <c r="J7527"/>
      <c r="K7527"/>
      <c r="L7527" t="str">
        <f>IF(COUNTIFS(ZSOHPP055[订单号数值], ZSOHSD058[[#This Row],[订单号数值]], ZSOHPP055[行項目], ZSOHSD058[[#This Row],[行項目]])&gt;0, "Y", "")</f>
        <v/>
      </c>
      <c r="M7527" t="str">
        <f>IF(ZSOHSD058[[#This Row],[銷售訂單]]="", "", --ZSOHSD058[[#This Row],[銷售訂單]])</f>
        <v/>
      </c>
      <c r="N7527" s="16" t="str">
        <f>IF(ZSOHSD058[[#This Row],[落胚數]]="","",IF(ISNUMBER(ZSOHSD058[[#This Row],[落胚數]]+0), ZSOHSD058[[#This Row],[落胚數]]+0, 0))</f>
        <v/>
      </c>
    </row>
    <row r="7528" spans="1:14">
      <c r="A7528"/>
      <c r="B7528"/>
      <c r="C7528"/>
      <c r="D7528"/>
      <c r="E7528"/>
      <c r="F7528"/>
      <c r="G7528"/>
      <c r="H7528"/>
      <c r="I7528"/>
      <c r="J7528"/>
      <c r="K7528"/>
      <c r="L7528" t="str">
        <f>IF(COUNTIFS(ZSOHPP055[订单号数值], ZSOHSD058[[#This Row],[订单号数值]], ZSOHPP055[行項目], ZSOHSD058[[#This Row],[行項目]])&gt;0, "Y", "")</f>
        <v/>
      </c>
      <c r="M7528" t="str">
        <f>IF(ZSOHSD058[[#This Row],[銷售訂單]]="", "", --ZSOHSD058[[#This Row],[銷售訂單]])</f>
        <v/>
      </c>
      <c r="N7528" s="16" t="str">
        <f>IF(ZSOHSD058[[#This Row],[落胚數]]="","",IF(ISNUMBER(ZSOHSD058[[#This Row],[落胚數]]+0), ZSOHSD058[[#This Row],[落胚數]]+0, 0))</f>
        <v/>
      </c>
    </row>
    <row r="7529" spans="1:14">
      <c r="A7529"/>
      <c r="B7529"/>
      <c r="C7529"/>
      <c r="D7529"/>
      <c r="E7529"/>
      <c r="F7529"/>
      <c r="G7529"/>
      <c r="H7529"/>
      <c r="I7529"/>
      <c r="J7529"/>
      <c r="K7529"/>
      <c r="L7529" t="str">
        <f>IF(COUNTIFS(ZSOHPP055[订单号数值], ZSOHSD058[[#This Row],[订单号数值]], ZSOHPP055[行項目], ZSOHSD058[[#This Row],[行項目]])&gt;0, "Y", "")</f>
        <v/>
      </c>
      <c r="M7529" t="str">
        <f>IF(ZSOHSD058[[#This Row],[銷售訂單]]="", "", --ZSOHSD058[[#This Row],[銷售訂單]])</f>
        <v/>
      </c>
      <c r="N7529" s="16" t="str">
        <f>IF(ZSOHSD058[[#This Row],[落胚數]]="","",IF(ISNUMBER(ZSOHSD058[[#This Row],[落胚數]]+0), ZSOHSD058[[#This Row],[落胚數]]+0, 0))</f>
        <v/>
      </c>
    </row>
    <row r="7530" spans="1:14">
      <c r="A7530"/>
      <c r="B7530"/>
      <c r="C7530"/>
      <c r="D7530"/>
      <c r="E7530"/>
      <c r="F7530"/>
      <c r="G7530"/>
      <c r="H7530"/>
      <c r="I7530"/>
      <c r="J7530"/>
      <c r="K7530"/>
      <c r="L7530" t="str">
        <f>IF(COUNTIFS(ZSOHPP055[订单号数值], ZSOHSD058[[#This Row],[订单号数值]], ZSOHPP055[行項目], ZSOHSD058[[#This Row],[行項目]])&gt;0, "Y", "")</f>
        <v/>
      </c>
      <c r="M7530" t="str">
        <f>IF(ZSOHSD058[[#This Row],[銷售訂單]]="", "", --ZSOHSD058[[#This Row],[銷售訂單]])</f>
        <v/>
      </c>
      <c r="N7530" s="16" t="str">
        <f>IF(ZSOHSD058[[#This Row],[落胚數]]="","",IF(ISNUMBER(ZSOHSD058[[#This Row],[落胚數]]+0), ZSOHSD058[[#This Row],[落胚數]]+0, 0))</f>
        <v/>
      </c>
    </row>
    <row r="7531" spans="1:14">
      <c r="A7531"/>
      <c r="B7531"/>
      <c r="C7531"/>
      <c r="D7531"/>
      <c r="E7531"/>
      <c r="F7531"/>
      <c r="G7531"/>
      <c r="H7531"/>
      <c r="I7531"/>
      <c r="J7531"/>
      <c r="K7531"/>
      <c r="L7531" t="str">
        <f>IF(COUNTIFS(ZSOHPP055[订单号数值], ZSOHSD058[[#This Row],[订单号数值]], ZSOHPP055[行項目], ZSOHSD058[[#This Row],[行項目]])&gt;0, "Y", "")</f>
        <v/>
      </c>
      <c r="M7531" t="str">
        <f>IF(ZSOHSD058[[#This Row],[銷售訂單]]="", "", --ZSOHSD058[[#This Row],[銷售訂單]])</f>
        <v/>
      </c>
      <c r="N7531" s="16" t="str">
        <f>IF(ZSOHSD058[[#This Row],[落胚數]]="","",IF(ISNUMBER(ZSOHSD058[[#This Row],[落胚數]]+0), ZSOHSD058[[#This Row],[落胚數]]+0, 0))</f>
        <v/>
      </c>
    </row>
    <row r="7532" spans="1:14">
      <c r="A7532"/>
      <c r="B7532"/>
      <c r="C7532"/>
      <c r="D7532"/>
      <c r="E7532"/>
      <c r="F7532"/>
      <c r="G7532"/>
      <c r="H7532"/>
      <c r="I7532"/>
      <c r="J7532"/>
      <c r="K7532"/>
      <c r="L7532" t="str">
        <f>IF(COUNTIFS(ZSOHPP055[订单号数值], ZSOHSD058[[#This Row],[订单号数值]], ZSOHPP055[行項目], ZSOHSD058[[#This Row],[行項目]])&gt;0, "Y", "")</f>
        <v/>
      </c>
      <c r="M7532" t="str">
        <f>IF(ZSOHSD058[[#This Row],[銷售訂單]]="", "", --ZSOHSD058[[#This Row],[銷售訂單]])</f>
        <v/>
      </c>
      <c r="N7532" s="16" t="str">
        <f>IF(ZSOHSD058[[#This Row],[落胚數]]="","",IF(ISNUMBER(ZSOHSD058[[#This Row],[落胚數]]+0), ZSOHSD058[[#This Row],[落胚數]]+0, 0))</f>
        <v/>
      </c>
    </row>
    <row r="7533" spans="1:14">
      <c r="A7533"/>
      <c r="B7533"/>
      <c r="C7533"/>
      <c r="D7533"/>
      <c r="E7533"/>
      <c r="F7533"/>
      <c r="G7533"/>
      <c r="H7533"/>
      <c r="I7533"/>
      <c r="J7533"/>
      <c r="K7533"/>
      <c r="L7533" t="str">
        <f>IF(COUNTIFS(ZSOHPP055[订单号数值], ZSOHSD058[[#This Row],[订单号数值]], ZSOHPP055[行項目], ZSOHSD058[[#This Row],[行項目]])&gt;0, "Y", "")</f>
        <v/>
      </c>
      <c r="M7533" t="str">
        <f>IF(ZSOHSD058[[#This Row],[銷售訂單]]="", "", --ZSOHSD058[[#This Row],[銷售訂單]])</f>
        <v/>
      </c>
      <c r="N7533" s="16" t="str">
        <f>IF(ZSOHSD058[[#This Row],[落胚數]]="","",IF(ISNUMBER(ZSOHSD058[[#This Row],[落胚數]]+0), ZSOHSD058[[#This Row],[落胚數]]+0, 0))</f>
        <v/>
      </c>
    </row>
    <row r="7534" spans="1:14">
      <c r="A7534"/>
      <c r="B7534"/>
      <c r="C7534"/>
      <c r="D7534"/>
      <c r="E7534"/>
      <c r="F7534"/>
      <c r="G7534"/>
      <c r="H7534"/>
      <c r="I7534"/>
      <c r="J7534"/>
      <c r="K7534"/>
      <c r="L7534" t="str">
        <f>IF(COUNTIFS(ZSOHPP055[订单号数值], ZSOHSD058[[#This Row],[订单号数值]], ZSOHPP055[行項目], ZSOHSD058[[#This Row],[行項目]])&gt;0, "Y", "")</f>
        <v/>
      </c>
      <c r="M7534" t="str">
        <f>IF(ZSOHSD058[[#This Row],[銷售訂單]]="", "", --ZSOHSD058[[#This Row],[銷售訂單]])</f>
        <v/>
      </c>
      <c r="N7534" s="16" t="str">
        <f>IF(ZSOHSD058[[#This Row],[落胚數]]="","",IF(ISNUMBER(ZSOHSD058[[#This Row],[落胚數]]+0), ZSOHSD058[[#This Row],[落胚數]]+0, 0))</f>
        <v/>
      </c>
    </row>
    <row r="7535" spans="1:14">
      <c r="A7535"/>
      <c r="B7535"/>
      <c r="C7535"/>
      <c r="D7535"/>
      <c r="E7535"/>
      <c r="F7535"/>
      <c r="G7535"/>
      <c r="H7535"/>
      <c r="I7535"/>
      <c r="J7535"/>
      <c r="K7535"/>
      <c r="L7535" t="str">
        <f>IF(COUNTIFS(ZSOHPP055[订单号数值], ZSOHSD058[[#This Row],[订单号数值]], ZSOHPP055[行項目], ZSOHSD058[[#This Row],[行項目]])&gt;0, "Y", "")</f>
        <v/>
      </c>
      <c r="M7535" t="str">
        <f>IF(ZSOHSD058[[#This Row],[銷售訂單]]="", "", --ZSOHSD058[[#This Row],[銷售訂單]])</f>
        <v/>
      </c>
      <c r="N7535" s="16" t="str">
        <f>IF(ZSOHSD058[[#This Row],[落胚數]]="","",IF(ISNUMBER(ZSOHSD058[[#This Row],[落胚數]]+0), ZSOHSD058[[#This Row],[落胚數]]+0, 0))</f>
        <v/>
      </c>
    </row>
    <row r="7536" spans="1:14">
      <c r="A7536"/>
      <c r="B7536"/>
      <c r="C7536"/>
      <c r="D7536"/>
      <c r="E7536"/>
      <c r="F7536"/>
      <c r="G7536"/>
      <c r="H7536"/>
      <c r="I7536"/>
      <c r="J7536"/>
      <c r="K7536"/>
      <c r="L7536" t="str">
        <f>IF(COUNTIFS(ZSOHPP055[订单号数值], ZSOHSD058[[#This Row],[订单号数值]], ZSOHPP055[行項目], ZSOHSD058[[#This Row],[行項目]])&gt;0, "Y", "")</f>
        <v/>
      </c>
      <c r="M7536" t="str">
        <f>IF(ZSOHSD058[[#This Row],[銷售訂單]]="", "", --ZSOHSD058[[#This Row],[銷售訂單]])</f>
        <v/>
      </c>
      <c r="N7536" s="16" t="str">
        <f>IF(ZSOHSD058[[#This Row],[落胚數]]="","",IF(ISNUMBER(ZSOHSD058[[#This Row],[落胚數]]+0), ZSOHSD058[[#This Row],[落胚數]]+0, 0))</f>
        <v/>
      </c>
    </row>
    <row r="7537" spans="1:14">
      <c r="A7537"/>
      <c r="B7537"/>
      <c r="C7537"/>
      <c r="D7537"/>
      <c r="E7537"/>
      <c r="F7537"/>
      <c r="G7537"/>
      <c r="H7537"/>
      <c r="I7537"/>
      <c r="J7537"/>
      <c r="K7537"/>
      <c r="L7537" t="str">
        <f>IF(COUNTIFS(ZSOHPP055[订单号数值], ZSOHSD058[[#This Row],[订单号数值]], ZSOHPP055[行項目], ZSOHSD058[[#This Row],[行項目]])&gt;0, "Y", "")</f>
        <v/>
      </c>
      <c r="M7537" t="str">
        <f>IF(ZSOHSD058[[#This Row],[銷售訂單]]="", "", --ZSOHSD058[[#This Row],[銷售訂單]])</f>
        <v/>
      </c>
      <c r="N7537" s="16" t="str">
        <f>IF(ZSOHSD058[[#This Row],[落胚數]]="","",IF(ISNUMBER(ZSOHSD058[[#This Row],[落胚數]]+0), ZSOHSD058[[#This Row],[落胚數]]+0, 0))</f>
        <v/>
      </c>
    </row>
    <row r="7538" spans="1:14">
      <c r="A7538"/>
      <c r="B7538"/>
      <c r="C7538"/>
      <c r="D7538"/>
      <c r="E7538"/>
      <c r="F7538"/>
      <c r="G7538"/>
      <c r="H7538"/>
      <c r="I7538"/>
      <c r="J7538"/>
      <c r="K7538"/>
      <c r="L7538" t="str">
        <f>IF(COUNTIFS(ZSOHPP055[订单号数值], ZSOHSD058[[#This Row],[订单号数值]], ZSOHPP055[行項目], ZSOHSD058[[#This Row],[行項目]])&gt;0, "Y", "")</f>
        <v/>
      </c>
      <c r="M7538" t="str">
        <f>IF(ZSOHSD058[[#This Row],[銷售訂單]]="", "", --ZSOHSD058[[#This Row],[銷售訂單]])</f>
        <v/>
      </c>
      <c r="N7538" s="16" t="str">
        <f>IF(ZSOHSD058[[#This Row],[落胚數]]="","",IF(ISNUMBER(ZSOHSD058[[#This Row],[落胚數]]+0), ZSOHSD058[[#This Row],[落胚數]]+0, 0))</f>
        <v/>
      </c>
    </row>
    <row r="7539" spans="1:14">
      <c r="A7539"/>
      <c r="B7539"/>
      <c r="C7539"/>
      <c r="D7539"/>
      <c r="E7539"/>
      <c r="F7539"/>
      <c r="G7539"/>
      <c r="H7539"/>
      <c r="I7539"/>
      <c r="J7539"/>
      <c r="K7539"/>
      <c r="L7539" t="str">
        <f>IF(COUNTIFS(ZSOHPP055[订单号数值], ZSOHSD058[[#This Row],[订单号数值]], ZSOHPP055[行項目], ZSOHSD058[[#This Row],[行項目]])&gt;0, "Y", "")</f>
        <v/>
      </c>
      <c r="M7539" t="str">
        <f>IF(ZSOHSD058[[#This Row],[銷售訂單]]="", "", --ZSOHSD058[[#This Row],[銷售訂單]])</f>
        <v/>
      </c>
      <c r="N7539" s="16" t="str">
        <f>IF(ZSOHSD058[[#This Row],[落胚數]]="","",IF(ISNUMBER(ZSOHSD058[[#This Row],[落胚數]]+0), ZSOHSD058[[#This Row],[落胚數]]+0, 0))</f>
        <v/>
      </c>
    </row>
    <row r="7540" spans="1:14">
      <c r="A7540"/>
      <c r="B7540"/>
      <c r="C7540"/>
      <c r="D7540"/>
      <c r="E7540"/>
      <c r="F7540"/>
      <c r="G7540"/>
      <c r="H7540"/>
      <c r="I7540"/>
      <c r="J7540"/>
      <c r="K7540"/>
      <c r="L7540" t="str">
        <f>IF(COUNTIFS(ZSOHPP055[订单号数值], ZSOHSD058[[#This Row],[订单号数值]], ZSOHPP055[行項目], ZSOHSD058[[#This Row],[行項目]])&gt;0, "Y", "")</f>
        <v/>
      </c>
      <c r="M7540" t="str">
        <f>IF(ZSOHSD058[[#This Row],[銷售訂單]]="", "", --ZSOHSD058[[#This Row],[銷售訂單]])</f>
        <v/>
      </c>
      <c r="N7540" s="16" t="str">
        <f>IF(ZSOHSD058[[#This Row],[落胚數]]="","",IF(ISNUMBER(ZSOHSD058[[#This Row],[落胚數]]+0), ZSOHSD058[[#This Row],[落胚數]]+0, 0))</f>
        <v/>
      </c>
    </row>
    <row r="7541" spans="1:14">
      <c r="A7541"/>
      <c r="B7541"/>
      <c r="C7541"/>
      <c r="D7541"/>
      <c r="E7541"/>
      <c r="F7541"/>
      <c r="G7541"/>
      <c r="H7541"/>
      <c r="I7541"/>
      <c r="J7541"/>
      <c r="K7541"/>
      <c r="L7541" t="str">
        <f>IF(COUNTIFS(ZSOHPP055[订单号数值], ZSOHSD058[[#This Row],[订单号数值]], ZSOHPP055[行項目], ZSOHSD058[[#This Row],[行項目]])&gt;0, "Y", "")</f>
        <v/>
      </c>
      <c r="M7541" t="str">
        <f>IF(ZSOHSD058[[#This Row],[銷售訂單]]="", "", --ZSOHSD058[[#This Row],[銷售訂單]])</f>
        <v/>
      </c>
      <c r="N7541" s="16" t="str">
        <f>IF(ZSOHSD058[[#This Row],[落胚數]]="","",IF(ISNUMBER(ZSOHSD058[[#This Row],[落胚數]]+0), ZSOHSD058[[#This Row],[落胚數]]+0, 0))</f>
        <v/>
      </c>
    </row>
    <row r="7542" spans="1:14">
      <c r="A7542"/>
      <c r="B7542"/>
      <c r="C7542"/>
      <c r="D7542"/>
      <c r="E7542"/>
      <c r="F7542"/>
      <c r="G7542"/>
      <c r="H7542"/>
      <c r="I7542"/>
      <c r="J7542"/>
      <c r="K7542"/>
      <c r="L7542" t="str">
        <f>IF(COUNTIFS(ZSOHPP055[订单号数值], ZSOHSD058[[#This Row],[订单号数值]], ZSOHPP055[行項目], ZSOHSD058[[#This Row],[行項目]])&gt;0, "Y", "")</f>
        <v/>
      </c>
      <c r="M7542" t="str">
        <f>IF(ZSOHSD058[[#This Row],[銷售訂單]]="", "", --ZSOHSD058[[#This Row],[銷售訂單]])</f>
        <v/>
      </c>
      <c r="N7542" s="16" t="str">
        <f>IF(ZSOHSD058[[#This Row],[落胚數]]="","",IF(ISNUMBER(ZSOHSD058[[#This Row],[落胚數]]+0), ZSOHSD058[[#This Row],[落胚數]]+0, 0))</f>
        <v/>
      </c>
    </row>
    <row r="7543" spans="1:14">
      <c r="A7543"/>
      <c r="B7543"/>
      <c r="C7543"/>
      <c r="D7543"/>
      <c r="E7543"/>
      <c r="F7543"/>
      <c r="G7543"/>
      <c r="H7543"/>
      <c r="I7543"/>
      <c r="J7543"/>
      <c r="K7543"/>
      <c r="L7543" t="str">
        <f>IF(COUNTIFS(ZSOHPP055[订单号数值], ZSOHSD058[[#This Row],[订单号数值]], ZSOHPP055[行項目], ZSOHSD058[[#This Row],[行項目]])&gt;0, "Y", "")</f>
        <v/>
      </c>
      <c r="M7543" t="str">
        <f>IF(ZSOHSD058[[#This Row],[銷售訂單]]="", "", --ZSOHSD058[[#This Row],[銷售訂單]])</f>
        <v/>
      </c>
      <c r="N7543" s="16" t="str">
        <f>IF(ZSOHSD058[[#This Row],[落胚數]]="","",IF(ISNUMBER(ZSOHSD058[[#This Row],[落胚數]]+0), ZSOHSD058[[#This Row],[落胚數]]+0, 0))</f>
        <v/>
      </c>
    </row>
    <row r="7544" spans="1:14">
      <c r="A7544"/>
      <c r="B7544"/>
      <c r="C7544"/>
      <c r="D7544"/>
      <c r="E7544"/>
      <c r="F7544"/>
      <c r="G7544"/>
      <c r="H7544"/>
      <c r="I7544"/>
      <c r="J7544"/>
      <c r="K7544"/>
      <c r="L7544" t="str">
        <f>IF(COUNTIFS(ZSOHPP055[订单号数值], ZSOHSD058[[#This Row],[订单号数值]], ZSOHPP055[行項目], ZSOHSD058[[#This Row],[行項目]])&gt;0, "Y", "")</f>
        <v/>
      </c>
      <c r="M7544" t="str">
        <f>IF(ZSOHSD058[[#This Row],[銷售訂單]]="", "", --ZSOHSD058[[#This Row],[銷售訂單]])</f>
        <v/>
      </c>
      <c r="N7544" s="16" t="str">
        <f>IF(ZSOHSD058[[#This Row],[落胚數]]="","",IF(ISNUMBER(ZSOHSD058[[#This Row],[落胚數]]+0), ZSOHSD058[[#This Row],[落胚數]]+0, 0))</f>
        <v/>
      </c>
    </row>
    <row r="7545" spans="1:14">
      <c r="A7545"/>
      <c r="B7545"/>
      <c r="C7545"/>
      <c r="D7545"/>
      <c r="E7545"/>
      <c r="F7545"/>
      <c r="G7545"/>
      <c r="H7545"/>
      <c r="I7545"/>
      <c r="J7545"/>
      <c r="K7545"/>
      <c r="L7545" t="str">
        <f>IF(COUNTIFS(ZSOHPP055[订单号数值], ZSOHSD058[[#This Row],[订单号数值]], ZSOHPP055[行項目], ZSOHSD058[[#This Row],[行項目]])&gt;0, "Y", "")</f>
        <v/>
      </c>
      <c r="M7545" t="str">
        <f>IF(ZSOHSD058[[#This Row],[銷售訂單]]="", "", --ZSOHSD058[[#This Row],[銷售訂單]])</f>
        <v/>
      </c>
      <c r="N7545" s="16" t="str">
        <f>IF(ZSOHSD058[[#This Row],[落胚數]]="","",IF(ISNUMBER(ZSOHSD058[[#This Row],[落胚數]]+0), ZSOHSD058[[#This Row],[落胚數]]+0, 0))</f>
        <v/>
      </c>
    </row>
    <row r="7546" spans="1:14">
      <c r="A7546"/>
      <c r="B7546"/>
      <c r="C7546"/>
      <c r="D7546"/>
      <c r="E7546"/>
      <c r="F7546"/>
      <c r="G7546"/>
      <c r="H7546"/>
      <c r="I7546"/>
      <c r="J7546"/>
      <c r="K7546"/>
      <c r="L7546" t="str">
        <f>IF(COUNTIFS(ZSOHPP055[订单号数值], ZSOHSD058[[#This Row],[订单号数值]], ZSOHPP055[行項目], ZSOHSD058[[#This Row],[行項目]])&gt;0, "Y", "")</f>
        <v/>
      </c>
      <c r="M7546" t="str">
        <f>IF(ZSOHSD058[[#This Row],[銷售訂單]]="", "", --ZSOHSD058[[#This Row],[銷售訂單]])</f>
        <v/>
      </c>
      <c r="N7546" s="16" t="str">
        <f>IF(ZSOHSD058[[#This Row],[落胚數]]="","",IF(ISNUMBER(ZSOHSD058[[#This Row],[落胚數]]+0), ZSOHSD058[[#This Row],[落胚數]]+0, 0))</f>
        <v/>
      </c>
    </row>
    <row r="7547" spans="1:14">
      <c r="A7547"/>
      <c r="B7547"/>
      <c r="C7547"/>
      <c r="D7547"/>
      <c r="E7547"/>
      <c r="F7547"/>
      <c r="G7547"/>
      <c r="H7547"/>
      <c r="I7547"/>
      <c r="J7547"/>
      <c r="K7547"/>
      <c r="L7547" t="str">
        <f>IF(COUNTIFS(ZSOHPP055[订单号数值], ZSOHSD058[[#This Row],[订单号数值]], ZSOHPP055[行項目], ZSOHSD058[[#This Row],[行項目]])&gt;0, "Y", "")</f>
        <v/>
      </c>
      <c r="M7547" t="str">
        <f>IF(ZSOHSD058[[#This Row],[銷售訂單]]="", "", --ZSOHSD058[[#This Row],[銷售訂單]])</f>
        <v/>
      </c>
      <c r="N7547" s="16" t="str">
        <f>IF(ZSOHSD058[[#This Row],[落胚數]]="","",IF(ISNUMBER(ZSOHSD058[[#This Row],[落胚數]]+0), ZSOHSD058[[#This Row],[落胚數]]+0, 0))</f>
        <v/>
      </c>
    </row>
    <row r="7548" spans="1:14">
      <c r="A7548"/>
      <c r="B7548"/>
      <c r="C7548"/>
      <c r="D7548"/>
      <c r="E7548"/>
      <c r="F7548"/>
      <c r="G7548"/>
      <c r="H7548"/>
      <c r="I7548"/>
      <c r="J7548"/>
      <c r="K7548"/>
      <c r="L7548" t="str">
        <f>IF(COUNTIFS(ZSOHPP055[订单号数值], ZSOHSD058[[#This Row],[订单号数值]], ZSOHPP055[行項目], ZSOHSD058[[#This Row],[行項目]])&gt;0, "Y", "")</f>
        <v/>
      </c>
      <c r="M7548" t="str">
        <f>IF(ZSOHSD058[[#This Row],[銷售訂單]]="", "", --ZSOHSD058[[#This Row],[銷售訂單]])</f>
        <v/>
      </c>
      <c r="N7548" s="16" t="str">
        <f>IF(ZSOHSD058[[#This Row],[落胚數]]="","",IF(ISNUMBER(ZSOHSD058[[#This Row],[落胚數]]+0), ZSOHSD058[[#This Row],[落胚數]]+0, 0))</f>
        <v/>
      </c>
    </row>
    <row r="7549" spans="1:14">
      <c r="A7549"/>
      <c r="B7549"/>
      <c r="C7549"/>
      <c r="D7549"/>
      <c r="E7549"/>
      <c r="F7549"/>
      <c r="G7549"/>
      <c r="H7549"/>
      <c r="I7549"/>
      <c r="J7549"/>
      <c r="K7549"/>
      <c r="L7549" t="str">
        <f>IF(COUNTIFS(ZSOHPP055[订单号数值], ZSOHSD058[[#This Row],[订单号数值]], ZSOHPP055[行項目], ZSOHSD058[[#This Row],[行項目]])&gt;0, "Y", "")</f>
        <v/>
      </c>
      <c r="M7549" t="str">
        <f>IF(ZSOHSD058[[#This Row],[銷售訂單]]="", "", --ZSOHSD058[[#This Row],[銷售訂單]])</f>
        <v/>
      </c>
      <c r="N7549" s="16" t="str">
        <f>IF(ZSOHSD058[[#This Row],[落胚數]]="","",IF(ISNUMBER(ZSOHSD058[[#This Row],[落胚數]]+0), ZSOHSD058[[#This Row],[落胚數]]+0, 0))</f>
        <v/>
      </c>
    </row>
    <row r="7550" spans="1:14">
      <c r="A7550"/>
      <c r="B7550"/>
      <c r="C7550"/>
      <c r="D7550"/>
      <c r="E7550"/>
      <c r="F7550"/>
      <c r="G7550"/>
      <c r="H7550"/>
      <c r="I7550"/>
      <c r="J7550"/>
      <c r="K7550"/>
      <c r="L7550" t="str">
        <f>IF(COUNTIFS(ZSOHPP055[订单号数值], ZSOHSD058[[#This Row],[订单号数值]], ZSOHPP055[行項目], ZSOHSD058[[#This Row],[行項目]])&gt;0, "Y", "")</f>
        <v/>
      </c>
      <c r="M7550" t="str">
        <f>IF(ZSOHSD058[[#This Row],[銷售訂單]]="", "", --ZSOHSD058[[#This Row],[銷售訂單]])</f>
        <v/>
      </c>
      <c r="N7550" s="16" t="str">
        <f>IF(ZSOHSD058[[#This Row],[落胚數]]="","",IF(ISNUMBER(ZSOHSD058[[#This Row],[落胚數]]+0), ZSOHSD058[[#This Row],[落胚數]]+0, 0))</f>
        <v/>
      </c>
    </row>
    <row r="7551" spans="1:14">
      <c r="A7551"/>
      <c r="B7551"/>
      <c r="C7551"/>
      <c r="D7551"/>
      <c r="E7551"/>
      <c r="F7551"/>
      <c r="G7551"/>
      <c r="H7551"/>
      <c r="I7551"/>
      <c r="J7551"/>
      <c r="K7551"/>
      <c r="L7551" t="str">
        <f>IF(COUNTIFS(ZSOHPP055[订单号数值], ZSOHSD058[[#This Row],[订单号数值]], ZSOHPP055[行項目], ZSOHSD058[[#This Row],[行項目]])&gt;0, "Y", "")</f>
        <v/>
      </c>
      <c r="M7551" t="str">
        <f>IF(ZSOHSD058[[#This Row],[銷售訂單]]="", "", --ZSOHSD058[[#This Row],[銷售訂單]])</f>
        <v/>
      </c>
      <c r="N7551" s="16" t="str">
        <f>IF(ZSOHSD058[[#This Row],[落胚數]]="","",IF(ISNUMBER(ZSOHSD058[[#This Row],[落胚數]]+0), ZSOHSD058[[#This Row],[落胚數]]+0, 0))</f>
        <v/>
      </c>
    </row>
    <row r="7552" spans="1:14">
      <c r="A7552"/>
      <c r="B7552"/>
      <c r="C7552"/>
      <c r="D7552"/>
      <c r="E7552"/>
      <c r="F7552"/>
      <c r="G7552"/>
      <c r="H7552"/>
      <c r="I7552"/>
      <c r="J7552"/>
      <c r="K7552"/>
      <c r="L7552" t="str">
        <f>IF(COUNTIFS(ZSOHPP055[订单号数值], ZSOHSD058[[#This Row],[订单号数值]], ZSOHPP055[行項目], ZSOHSD058[[#This Row],[行項目]])&gt;0, "Y", "")</f>
        <v/>
      </c>
      <c r="M7552" t="str">
        <f>IF(ZSOHSD058[[#This Row],[銷售訂單]]="", "", --ZSOHSD058[[#This Row],[銷售訂單]])</f>
        <v/>
      </c>
      <c r="N7552" s="16" t="str">
        <f>IF(ZSOHSD058[[#This Row],[落胚數]]="","",IF(ISNUMBER(ZSOHSD058[[#This Row],[落胚數]]+0), ZSOHSD058[[#This Row],[落胚數]]+0, 0))</f>
        <v/>
      </c>
    </row>
    <row r="7553" spans="1:14">
      <c r="A7553"/>
      <c r="B7553"/>
      <c r="C7553"/>
      <c r="D7553"/>
      <c r="E7553"/>
      <c r="F7553"/>
      <c r="G7553"/>
      <c r="H7553"/>
      <c r="I7553"/>
      <c r="J7553"/>
      <c r="K7553"/>
      <c r="L7553" t="str">
        <f>IF(COUNTIFS(ZSOHPP055[订单号数值], ZSOHSD058[[#This Row],[订单号数值]], ZSOHPP055[行項目], ZSOHSD058[[#This Row],[行項目]])&gt;0, "Y", "")</f>
        <v/>
      </c>
      <c r="M7553" t="str">
        <f>IF(ZSOHSD058[[#This Row],[銷售訂單]]="", "", --ZSOHSD058[[#This Row],[銷售訂單]])</f>
        <v/>
      </c>
      <c r="N7553" s="16" t="str">
        <f>IF(ZSOHSD058[[#This Row],[落胚數]]="","",IF(ISNUMBER(ZSOHSD058[[#This Row],[落胚數]]+0), ZSOHSD058[[#This Row],[落胚數]]+0, 0))</f>
        <v/>
      </c>
    </row>
    <row r="7554" spans="1:14">
      <c r="A7554"/>
      <c r="B7554"/>
      <c r="C7554"/>
      <c r="D7554"/>
      <c r="E7554"/>
      <c r="F7554"/>
      <c r="G7554"/>
      <c r="H7554"/>
      <c r="I7554"/>
      <c r="J7554"/>
      <c r="K7554"/>
      <c r="L7554" t="str">
        <f>IF(COUNTIFS(ZSOHPP055[订单号数值], ZSOHSD058[[#This Row],[订单号数值]], ZSOHPP055[行項目], ZSOHSD058[[#This Row],[行項目]])&gt;0, "Y", "")</f>
        <v/>
      </c>
      <c r="M7554" t="str">
        <f>IF(ZSOHSD058[[#This Row],[銷售訂單]]="", "", --ZSOHSD058[[#This Row],[銷售訂單]])</f>
        <v/>
      </c>
      <c r="N7554" s="16" t="str">
        <f>IF(ZSOHSD058[[#This Row],[落胚數]]="","",IF(ISNUMBER(ZSOHSD058[[#This Row],[落胚數]]+0), ZSOHSD058[[#This Row],[落胚數]]+0, 0))</f>
        <v/>
      </c>
    </row>
    <row r="7555" spans="1:14">
      <c r="A7555"/>
      <c r="B7555"/>
      <c r="C7555"/>
      <c r="D7555"/>
      <c r="E7555"/>
      <c r="F7555"/>
      <c r="G7555"/>
      <c r="H7555"/>
      <c r="I7555"/>
      <c r="J7555"/>
      <c r="K7555"/>
      <c r="L7555" t="str">
        <f>IF(COUNTIFS(ZSOHPP055[订单号数值], ZSOHSD058[[#This Row],[订单号数值]], ZSOHPP055[行項目], ZSOHSD058[[#This Row],[行項目]])&gt;0, "Y", "")</f>
        <v/>
      </c>
      <c r="M7555" t="str">
        <f>IF(ZSOHSD058[[#This Row],[銷售訂單]]="", "", --ZSOHSD058[[#This Row],[銷售訂單]])</f>
        <v/>
      </c>
      <c r="N7555" s="16" t="str">
        <f>IF(ZSOHSD058[[#This Row],[落胚數]]="","",IF(ISNUMBER(ZSOHSD058[[#This Row],[落胚數]]+0), ZSOHSD058[[#This Row],[落胚數]]+0, 0))</f>
        <v/>
      </c>
    </row>
    <row r="7556" spans="1:14">
      <c r="A7556"/>
      <c r="B7556"/>
      <c r="C7556"/>
      <c r="D7556"/>
      <c r="E7556"/>
      <c r="F7556"/>
      <c r="G7556"/>
      <c r="H7556"/>
      <c r="I7556"/>
      <c r="J7556"/>
      <c r="K7556"/>
      <c r="L7556" t="str">
        <f>IF(COUNTIFS(ZSOHPP055[订单号数值], ZSOHSD058[[#This Row],[订单号数值]], ZSOHPP055[行項目], ZSOHSD058[[#This Row],[行項目]])&gt;0, "Y", "")</f>
        <v/>
      </c>
      <c r="M7556" t="str">
        <f>IF(ZSOHSD058[[#This Row],[銷售訂單]]="", "", --ZSOHSD058[[#This Row],[銷售訂單]])</f>
        <v/>
      </c>
      <c r="N7556" s="16" t="str">
        <f>IF(ZSOHSD058[[#This Row],[落胚數]]="","",IF(ISNUMBER(ZSOHSD058[[#This Row],[落胚數]]+0), ZSOHSD058[[#This Row],[落胚數]]+0, 0))</f>
        <v/>
      </c>
    </row>
    <row r="7557" spans="1:14">
      <c r="A7557"/>
      <c r="B7557"/>
      <c r="C7557"/>
      <c r="D7557"/>
      <c r="E7557"/>
      <c r="F7557"/>
      <c r="G7557"/>
      <c r="H7557"/>
      <c r="I7557"/>
      <c r="J7557"/>
      <c r="K7557"/>
      <c r="L7557" t="str">
        <f>IF(COUNTIFS(ZSOHPP055[订单号数值], ZSOHSD058[[#This Row],[订单号数值]], ZSOHPP055[行項目], ZSOHSD058[[#This Row],[行項目]])&gt;0, "Y", "")</f>
        <v/>
      </c>
      <c r="M7557" t="str">
        <f>IF(ZSOHSD058[[#This Row],[銷售訂單]]="", "", --ZSOHSD058[[#This Row],[銷售訂單]])</f>
        <v/>
      </c>
      <c r="N7557" s="16" t="str">
        <f>IF(ZSOHSD058[[#This Row],[落胚數]]="","",IF(ISNUMBER(ZSOHSD058[[#This Row],[落胚數]]+0), ZSOHSD058[[#This Row],[落胚數]]+0, 0))</f>
        <v/>
      </c>
    </row>
    <row r="7558" spans="1:14">
      <c r="A7558"/>
      <c r="B7558"/>
      <c r="C7558"/>
      <c r="D7558"/>
      <c r="E7558"/>
      <c r="F7558"/>
      <c r="G7558"/>
      <c r="H7558"/>
      <c r="I7558"/>
      <c r="J7558"/>
      <c r="K7558"/>
      <c r="L7558" t="str">
        <f>IF(COUNTIFS(ZSOHPP055[订单号数值], ZSOHSD058[[#This Row],[订单号数值]], ZSOHPP055[行項目], ZSOHSD058[[#This Row],[行項目]])&gt;0, "Y", "")</f>
        <v/>
      </c>
      <c r="M7558" t="str">
        <f>IF(ZSOHSD058[[#This Row],[銷售訂單]]="", "", --ZSOHSD058[[#This Row],[銷售訂單]])</f>
        <v/>
      </c>
      <c r="N7558" s="16" t="str">
        <f>IF(ZSOHSD058[[#This Row],[落胚數]]="","",IF(ISNUMBER(ZSOHSD058[[#This Row],[落胚數]]+0), ZSOHSD058[[#This Row],[落胚數]]+0, 0))</f>
        <v/>
      </c>
    </row>
    <row r="7559" spans="1:14">
      <c r="A7559"/>
      <c r="B7559"/>
      <c r="C7559"/>
      <c r="D7559"/>
      <c r="E7559"/>
      <c r="F7559"/>
      <c r="G7559"/>
      <c r="H7559"/>
      <c r="I7559"/>
      <c r="J7559"/>
      <c r="K7559"/>
      <c r="L7559" t="str">
        <f>IF(COUNTIFS(ZSOHPP055[订单号数值], ZSOHSD058[[#This Row],[订单号数值]], ZSOHPP055[行項目], ZSOHSD058[[#This Row],[行項目]])&gt;0, "Y", "")</f>
        <v/>
      </c>
      <c r="M7559" t="str">
        <f>IF(ZSOHSD058[[#This Row],[銷售訂單]]="", "", --ZSOHSD058[[#This Row],[銷售訂單]])</f>
        <v/>
      </c>
      <c r="N7559" s="16" t="str">
        <f>IF(ZSOHSD058[[#This Row],[落胚數]]="","",IF(ISNUMBER(ZSOHSD058[[#This Row],[落胚數]]+0), ZSOHSD058[[#This Row],[落胚數]]+0, 0))</f>
        <v/>
      </c>
    </row>
    <row r="7560" spans="1:14">
      <c r="A7560"/>
      <c r="B7560"/>
      <c r="C7560"/>
      <c r="D7560"/>
      <c r="E7560"/>
      <c r="F7560"/>
      <c r="G7560"/>
      <c r="H7560"/>
      <c r="I7560"/>
      <c r="J7560"/>
      <c r="K7560"/>
      <c r="L7560" t="str">
        <f>IF(COUNTIFS(ZSOHPP055[订单号数值], ZSOHSD058[[#This Row],[订单号数值]], ZSOHPP055[行項目], ZSOHSD058[[#This Row],[行項目]])&gt;0, "Y", "")</f>
        <v/>
      </c>
      <c r="M7560" t="str">
        <f>IF(ZSOHSD058[[#This Row],[銷售訂單]]="", "", --ZSOHSD058[[#This Row],[銷售訂單]])</f>
        <v/>
      </c>
      <c r="N7560" s="16" t="str">
        <f>IF(ZSOHSD058[[#This Row],[落胚數]]="","",IF(ISNUMBER(ZSOHSD058[[#This Row],[落胚數]]+0), ZSOHSD058[[#This Row],[落胚數]]+0, 0))</f>
        <v/>
      </c>
    </row>
    <row r="7561" spans="1:14">
      <c r="A7561"/>
      <c r="B7561"/>
      <c r="C7561"/>
      <c r="D7561"/>
      <c r="E7561"/>
      <c r="F7561"/>
      <c r="G7561"/>
      <c r="H7561"/>
      <c r="I7561"/>
      <c r="J7561"/>
      <c r="K7561"/>
      <c r="L7561" t="str">
        <f>IF(COUNTIFS(ZSOHPP055[订单号数值], ZSOHSD058[[#This Row],[订单号数值]], ZSOHPP055[行項目], ZSOHSD058[[#This Row],[行項目]])&gt;0, "Y", "")</f>
        <v/>
      </c>
      <c r="M7561" t="str">
        <f>IF(ZSOHSD058[[#This Row],[銷售訂單]]="", "", --ZSOHSD058[[#This Row],[銷售訂單]])</f>
        <v/>
      </c>
      <c r="N7561" s="16" t="str">
        <f>IF(ZSOHSD058[[#This Row],[落胚數]]="","",IF(ISNUMBER(ZSOHSD058[[#This Row],[落胚數]]+0), ZSOHSD058[[#This Row],[落胚數]]+0, 0))</f>
        <v/>
      </c>
    </row>
    <row r="7562" spans="1:14">
      <c r="A7562"/>
      <c r="B7562"/>
      <c r="C7562"/>
      <c r="D7562"/>
      <c r="E7562"/>
      <c r="F7562"/>
      <c r="G7562"/>
      <c r="H7562"/>
      <c r="I7562"/>
      <c r="J7562"/>
      <c r="K7562"/>
      <c r="L7562" t="str">
        <f>IF(COUNTIFS(ZSOHPP055[订单号数值], ZSOHSD058[[#This Row],[订单号数值]], ZSOHPP055[行項目], ZSOHSD058[[#This Row],[行項目]])&gt;0, "Y", "")</f>
        <v/>
      </c>
      <c r="M7562" t="str">
        <f>IF(ZSOHSD058[[#This Row],[銷售訂單]]="", "", --ZSOHSD058[[#This Row],[銷售訂單]])</f>
        <v/>
      </c>
      <c r="N7562" s="16" t="str">
        <f>IF(ZSOHSD058[[#This Row],[落胚數]]="","",IF(ISNUMBER(ZSOHSD058[[#This Row],[落胚數]]+0), ZSOHSD058[[#This Row],[落胚數]]+0, 0))</f>
        <v/>
      </c>
    </row>
    <row r="7563" spans="1:14">
      <c r="A7563"/>
      <c r="B7563"/>
      <c r="C7563"/>
      <c r="D7563"/>
      <c r="E7563"/>
      <c r="F7563"/>
      <c r="G7563"/>
      <c r="H7563"/>
      <c r="I7563"/>
      <c r="J7563"/>
      <c r="K7563"/>
      <c r="L7563" t="str">
        <f>IF(COUNTIFS(ZSOHPP055[订单号数值], ZSOHSD058[[#This Row],[订单号数值]], ZSOHPP055[行項目], ZSOHSD058[[#This Row],[行項目]])&gt;0, "Y", "")</f>
        <v/>
      </c>
      <c r="M7563" t="str">
        <f>IF(ZSOHSD058[[#This Row],[銷售訂單]]="", "", --ZSOHSD058[[#This Row],[銷售訂單]])</f>
        <v/>
      </c>
      <c r="N7563" s="16" t="str">
        <f>IF(ZSOHSD058[[#This Row],[落胚數]]="","",IF(ISNUMBER(ZSOHSD058[[#This Row],[落胚數]]+0), ZSOHSD058[[#This Row],[落胚數]]+0, 0))</f>
        <v/>
      </c>
    </row>
    <row r="7564" spans="1:14">
      <c r="A7564"/>
      <c r="B7564"/>
      <c r="C7564"/>
      <c r="D7564"/>
      <c r="E7564"/>
      <c r="F7564"/>
      <c r="G7564"/>
      <c r="H7564"/>
      <c r="I7564"/>
      <c r="J7564"/>
      <c r="K7564"/>
      <c r="L7564" t="str">
        <f>IF(COUNTIFS(ZSOHPP055[订单号数值], ZSOHSD058[[#This Row],[订单号数值]], ZSOHPP055[行項目], ZSOHSD058[[#This Row],[行項目]])&gt;0, "Y", "")</f>
        <v/>
      </c>
      <c r="M7564" t="str">
        <f>IF(ZSOHSD058[[#This Row],[銷售訂單]]="", "", --ZSOHSD058[[#This Row],[銷售訂單]])</f>
        <v/>
      </c>
      <c r="N7564" s="16" t="str">
        <f>IF(ZSOHSD058[[#This Row],[落胚數]]="","",IF(ISNUMBER(ZSOHSD058[[#This Row],[落胚數]]+0), ZSOHSD058[[#This Row],[落胚數]]+0, 0))</f>
        <v/>
      </c>
    </row>
    <row r="7565" spans="1:14">
      <c r="A7565"/>
      <c r="B7565"/>
      <c r="C7565"/>
      <c r="D7565"/>
      <c r="E7565"/>
      <c r="F7565"/>
      <c r="G7565"/>
      <c r="H7565"/>
      <c r="I7565"/>
      <c r="J7565"/>
      <c r="K7565"/>
      <c r="L7565" t="str">
        <f>IF(COUNTIFS(ZSOHPP055[订单号数值], ZSOHSD058[[#This Row],[订单号数值]], ZSOHPP055[行項目], ZSOHSD058[[#This Row],[行項目]])&gt;0, "Y", "")</f>
        <v/>
      </c>
      <c r="M7565" t="str">
        <f>IF(ZSOHSD058[[#This Row],[銷售訂單]]="", "", --ZSOHSD058[[#This Row],[銷售訂單]])</f>
        <v/>
      </c>
      <c r="N7565" s="16" t="str">
        <f>IF(ZSOHSD058[[#This Row],[落胚數]]="","",IF(ISNUMBER(ZSOHSD058[[#This Row],[落胚數]]+0), ZSOHSD058[[#This Row],[落胚數]]+0, 0))</f>
        <v/>
      </c>
    </row>
    <row r="7566" spans="1:14">
      <c r="A7566"/>
      <c r="B7566"/>
      <c r="C7566"/>
      <c r="D7566"/>
      <c r="E7566"/>
      <c r="F7566"/>
      <c r="G7566"/>
      <c r="H7566"/>
      <c r="I7566"/>
      <c r="J7566"/>
      <c r="K7566"/>
      <c r="L7566" t="str">
        <f>IF(COUNTIFS(ZSOHPP055[订单号数值], ZSOHSD058[[#This Row],[订单号数值]], ZSOHPP055[行項目], ZSOHSD058[[#This Row],[行項目]])&gt;0, "Y", "")</f>
        <v/>
      </c>
      <c r="M7566" t="str">
        <f>IF(ZSOHSD058[[#This Row],[銷售訂單]]="", "", --ZSOHSD058[[#This Row],[銷售訂單]])</f>
        <v/>
      </c>
      <c r="N7566" s="16" t="str">
        <f>IF(ZSOHSD058[[#This Row],[落胚數]]="","",IF(ISNUMBER(ZSOHSD058[[#This Row],[落胚數]]+0), ZSOHSD058[[#This Row],[落胚數]]+0, 0))</f>
        <v/>
      </c>
    </row>
    <row r="7567" spans="1:14">
      <c r="A7567"/>
      <c r="B7567"/>
      <c r="C7567"/>
      <c r="D7567"/>
      <c r="E7567"/>
      <c r="F7567"/>
      <c r="G7567"/>
      <c r="H7567"/>
      <c r="I7567"/>
      <c r="J7567"/>
      <c r="K7567"/>
      <c r="L7567" t="str">
        <f>IF(COUNTIFS(ZSOHPP055[订单号数值], ZSOHSD058[[#This Row],[订单号数值]], ZSOHPP055[行項目], ZSOHSD058[[#This Row],[行項目]])&gt;0, "Y", "")</f>
        <v/>
      </c>
      <c r="M7567" t="str">
        <f>IF(ZSOHSD058[[#This Row],[銷售訂單]]="", "", --ZSOHSD058[[#This Row],[銷售訂單]])</f>
        <v/>
      </c>
      <c r="N7567" s="16" t="str">
        <f>IF(ZSOHSD058[[#This Row],[落胚數]]="","",IF(ISNUMBER(ZSOHSD058[[#This Row],[落胚數]]+0), ZSOHSD058[[#This Row],[落胚數]]+0, 0))</f>
        <v/>
      </c>
    </row>
    <row r="7568" spans="1:14">
      <c r="A7568"/>
      <c r="B7568"/>
      <c r="C7568"/>
      <c r="D7568"/>
      <c r="E7568"/>
      <c r="F7568"/>
      <c r="G7568"/>
      <c r="H7568"/>
      <c r="I7568"/>
      <c r="J7568"/>
      <c r="K7568"/>
      <c r="L7568" t="str">
        <f>IF(COUNTIFS(ZSOHPP055[订单号数值], ZSOHSD058[[#This Row],[订单号数值]], ZSOHPP055[行項目], ZSOHSD058[[#This Row],[行項目]])&gt;0, "Y", "")</f>
        <v/>
      </c>
      <c r="M7568" t="str">
        <f>IF(ZSOHSD058[[#This Row],[銷售訂單]]="", "", --ZSOHSD058[[#This Row],[銷售訂單]])</f>
        <v/>
      </c>
      <c r="N7568" s="16" t="str">
        <f>IF(ZSOHSD058[[#This Row],[落胚數]]="","",IF(ISNUMBER(ZSOHSD058[[#This Row],[落胚數]]+0), ZSOHSD058[[#This Row],[落胚數]]+0, 0))</f>
        <v/>
      </c>
    </row>
    <row r="7569" spans="1:14">
      <c r="A7569"/>
      <c r="B7569"/>
      <c r="C7569"/>
      <c r="D7569"/>
      <c r="E7569"/>
      <c r="F7569"/>
      <c r="G7569"/>
      <c r="H7569"/>
      <c r="I7569"/>
      <c r="J7569"/>
      <c r="K7569"/>
      <c r="L7569" t="str">
        <f>IF(COUNTIFS(ZSOHPP055[订单号数值], ZSOHSD058[[#This Row],[订单号数值]], ZSOHPP055[行項目], ZSOHSD058[[#This Row],[行項目]])&gt;0, "Y", "")</f>
        <v/>
      </c>
      <c r="M7569" t="str">
        <f>IF(ZSOHSD058[[#This Row],[銷售訂單]]="", "", --ZSOHSD058[[#This Row],[銷售訂單]])</f>
        <v/>
      </c>
      <c r="N7569" s="16" t="str">
        <f>IF(ZSOHSD058[[#This Row],[落胚數]]="","",IF(ISNUMBER(ZSOHSD058[[#This Row],[落胚數]]+0), ZSOHSD058[[#This Row],[落胚數]]+0, 0))</f>
        <v/>
      </c>
    </row>
    <row r="7570" spans="1:14">
      <c r="A7570"/>
      <c r="B7570"/>
      <c r="C7570"/>
      <c r="D7570"/>
      <c r="E7570"/>
      <c r="F7570"/>
      <c r="G7570"/>
      <c r="H7570"/>
      <c r="I7570"/>
      <c r="J7570"/>
      <c r="K7570"/>
      <c r="L7570" t="str">
        <f>IF(COUNTIFS(ZSOHPP055[订单号数值], ZSOHSD058[[#This Row],[订单号数值]], ZSOHPP055[行項目], ZSOHSD058[[#This Row],[行項目]])&gt;0, "Y", "")</f>
        <v/>
      </c>
      <c r="M7570" t="str">
        <f>IF(ZSOHSD058[[#This Row],[銷售訂單]]="", "", --ZSOHSD058[[#This Row],[銷售訂單]])</f>
        <v/>
      </c>
      <c r="N7570" s="16" t="str">
        <f>IF(ZSOHSD058[[#This Row],[落胚數]]="","",IF(ISNUMBER(ZSOHSD058[[#This Row],[落胚數]]+0), ZSOHSD058[[#This Row],[落胚數]]+0, 0))</f>
        <v/>
      </c>
    </row>
    <row r="7571" spans="1:14">
      <c r="A7571"/>
      <c r="B7571"/>
      <c r="C7571"/>
      <c r="D7571"/>
      <c r="E7571"/>
      <c r="F7571"/>
      <c r="G7571"/>
      <c r="H7571"/>
      <c r="I7571"/>
      <c r="J7571"/>
      <c r="K7571"/>
      <c r="L7571" t="str">
        <f>IF(COUNTIFS(ZSOHPP055[订单号数值], ZSOHSD058[[#This Row],[订单号数值]], ZSOHPP055[行項目], ZSOHSD058[[#This Row],[行項目]])&gt;0, "Y", "")</f>
        <v/>
      </c>
      <c r="M7571" t="str">
        <f>IF(ZSOHSD058[[#This Row],[銷售訂單]]="", "", --ZSOHSD058[[#This Row],[銷售訂單]])</f>
        <v/>
      </c>
      <c r="N7571" s="16" t="str">
        <f>IF(ZSOHSD058[[#This Row],[落胚數]]="","",IF(ISNUMBER(ZSOHSD058[[#This Row],[落胚數]]+0), ZSOHSD058[[#This Row],[落胚數]]+0, 0))</f>
        <v/>
      </c>
    </row>
    <row r="7572" spans="1:14">
      <c r="A7572"/>
      <c r="B7572"/>
      <c r="C7572"/>
      <c r="D7572"/>
      <c r="E7572"/>
      <c r="F7572"/>
      <c r="G7572"/>
      <c r="H7572"/>
      <c r="I7572"/>
      <c r="J7572"/>
      <c r="K7572"/>
      <c r="L7572" t="str">
        <f>IF(COUNTIFS(ZSOHPP055[订单号数值], ZSOHSD058[[#This Row],[订单号数值]], ZSOHPP055[行項目], ZSOHSD058[[#This Row],[行項目]])&gt;0, "Y", "")</f>
        <v/>
      </c>
      <c r="M7572" t="str">
        <f>IF(ZSOHSD058[[#This Row],[銷售訂單]]="", "", --ZSOHSD058[[#This Row],[銷售訂單]])</f>
        <v/>
      </c>
      <c r="N7572" s="16" t="str">
        <f>IF(ZSOHSD058[[#This Row],[落胚數]]="","",IF(ISNUMBER(ZSOHSD058[[#This Row],[落胚數]]+0), ZSOHSD058[[#This Row],[落胚數]]+0, 0))</f>
        <v/>
      </c>
    </row>
    <row r="7573" spans="1:14">
      <c r="A7573"/>
      <c r="B7573"/>
      <c r="C7573"/>
      <c r="D7573"/>
      <c r="E7573"/>
      <c r="F7573"/>
      <c r="G7573"/>
      <c r="H7573"/>
      <c r="I7573"/>
      <c r="J7573"/>
      <c r="K7573"/>
      <c r="L7573" t="str">
        <f>IF(COUNTIFS(ZSOHPP055[订单号数值], ZSOHSD058[[#This Row],[订单号数值]], ZSOHPP055[行項目], ZSOHSD058[[#This Row],[行項目]])&gt;0, "Y", "")</f>
        <v/>
      </c>
      <c r="M7573" t="str">
        <f>IF(ZSOHSD058[[#This Row],[銷售訂單]]="", "", --ZSOHSD058[[#This Row],[銷售訂單]])</f>
        <v/>
      </c>
      <c r="N7573" s="16" t="str">
        <f>IF(ZSOHSD058[[#This Row],[落胚數]]="","",IF(ISNUMBER(ZSOHSD058[[#This Row],[落胚數]]+0), ZSOHSD058[[#This Row],[落胚數]]+0, 0))</f>
        <v/>
      </c>
    </row>
    <row r="7574" spans="1:14">
      <c r="A7574"/>
      <c r="B7574"/>
      <c r="C7574"/>
      <c r="D7574"/>
      <c r="E7574"/>
      <c r="F7574"/>
      <c r="G7574"/>
      <c r="H7574"/>
      <c r="I7574"/>
      <c r="J7574"/>
      <c r="K7574"/>
      <c r="L7574" t="str">
        <f>IF(COUNTIFS(ZSOHPP055[订单号数值], ZSOHSD058[[#This Row],[订单号数值]], ZSOHPP055[行項目], ZSOHSD058[[#This Row],[行項目]])&gt;0, "Y", "")</f>
        <v/>
      </c>
      <c r="M7574" t="str">
        <f>IF(ZSOHSD058[[#This Row],[銷售訂單]]="", "", --ZSOHSD058[[#This Row],[銷售訂單]])</f>
        <v/>
      </c>
      <c r="N7574" s="16" t="str">
        <f>IF(ZSOHSD058[[#This Row],[落胚數]]="","",IF(ISNUMBER(ZSOHSD058[[#This Row],[落胚數]]+0), ZSOHSD058[[#This Row],[落胚數]]+0, 0))</f>
        <v/>
      </c>
    </row>
    <row r="7575" spans="1:14">
      <c r="A7575"/>
      <c r="B7575"/>
      <c r="C7575"/>
      <c r="D7575"/>
      <c r="E7575"/>
      <c r="F7575"/>
      <c r="G7575"/>
      <c r="H7575"/>
      <c r="I7575"/>
      <c r="J7575"/>
      <c r="K7575"/>
      <c r="L7575" t="str">
        <f>IF(COUNTIFS(ZSOHPP055[订单号数值], ZSOHSD058[[#This Row],[订单号数值]], ZSOHPP055[行項目], ZSOHSD058[[#This Row],[行項目]])&gt;0, "Y", "")</f>
        <v/>
      </c>
      <c r="M7575" t="str">
        <f>IF(ZSOHSD058[[#This Row],[銷售訂單]]="", "", --ZSOHSD058[[#This Row],[銷售訂單]])</f>
        <v/>
      </c>
      <c r="N7575" s="16" t="str">
        <f>IF(ZSOHSD058[[#This Row],[落胚數]]="","",IF(ISNUMBER(ZSOHSD058[[#This Row],[落胚數]]+0), ZSOHSD058[[#This Row],[落胚數]]+0, 0))</f>
        <v/>
      </c>
    </row>
    <row r="7576" spans="1:14">
      <c r="A7576"/>
      <c r="B7576"/>
      <c r="C7576"/>
      <c r="D7576"/>
      <c r="E7576"/>
      <c r="F7576"/>
      <c r="G7576"/>
      <c r="H7576"/>
      <c r="I7576"/>
      <c r="J7576"/>
      <c r="K7576"/>
      <c r="L7576" t="str">
        <f>IF(COUNTIFS(ZSOHPP055[订单号数值], ZSOHSD058[[#This Row],[订单号数值]], ZSOHPP055[行項目], ZSOHSD058[[#This Row],[行項目]])&gt;0, "Y", "")</f>
        <v/>
      </c>
      <c r="M7576" t="str">
        <f>IF(ZSOHSD058[[#This Row],[銷售訂單]]="", "", --ZSOHSD058[[#This Row],[銷售訂單]])</f>
        <v/>
      </c>
      <c r="N7576" s="16" t="str">
        <f>IF(ZSOHSD058[[#This Row],[落胚數]]="","",IF(ISNUMBER(ZSOHSD058[[#This Row],[落胚數]]+0), ZSOHSD058[[#This Row],[落胚數]]+0, 0))</f>
        <v/>
      </c>
    </row>
    <row r="7577" spans="1:14">
      <c r="A7577"/>
      <c r="B7577"/>
      <c r="C7577"/>
      <c r="D7577"/>
      <c r="E7577"/>
      <c r="F7577"/>
      <c r="G7577"/>
      <c r="H7577"/>
      <c r="I7577"/>
      <c r="J7577"/>
      <c r="K7577"/>
      <c r="L7577" t="str">
        <f>IF(COUNTIFS(ZSOHPP055[订单号数值], ZSOHSD058[[#This Row],[订单号数值]], ZSOHPP055[行項目], ZSOHSD058[[#This Row],[行項目]])&gt;0, "Y", "")</f>
        <v/>
      </c>
      <c r="M7577" t="str">
        <f>IF(ZSOHSD058[[#This Row],[銷售訂單]]="", "", --ZSOHSD058[[#This Row],[銷售訂單]])</f>
        <v/>
      </c>
      <c r="N7577" s="16" t="str">
        <f>IF(ZSOHSD058[[#This Row],[落胚數]]="","",IF(ISNUMBER(ZSOHSD058[[#This Row],[落胚數]]+0), ZSOHSD058[[#This Row],[落胚數]]+0, 0))</f>
        <v/>
      </c>
    </row>
    <row r="7578" spans="1:14">
      <c r="A7578"/>
      <c r="B7578"/>
      <c r="C7578"/>
      <c r="D7578"/>
      <c r="E7578"/>
      <c r="F7578"/>
      <c r="G7578"/>
      <c r="H7578"/>
      <c r="I7578"/>
      <c r="J7578"/>
      <c r="K7578"/>
      <c r="L7578" t="str">
        <f>IF(COUNTIFS(ZSOHPP055[订单号数值], ZSOHSD058[[#This Row],[订单号数值]], ZSOHPP055[行項目], ZSOHSD058[[#This Row],[行項目]])&gt;0, "Y", "")</f>
        <v/>
      </c>
      <c r="M7578" t="str">
        <f>IF(ZSOHSD058[[#This Row],[銷售訂單]]="", "", --ZSOHSD058[[#This Row],[銷售訂單]])</f>
        <v/>
      </c>
      <c r="N7578" s="16" t="str">
        <f>IF(ZSOHSD058[[#This Row],[落胚數]]="","",IF(ISNUMBER(ZSOHSD058[[#This Row],[落胚數]]+0), ZSOHSD058[[#This Row],[落胚數]]+0, 0))</f>
        <v/>
      </c>
    </row>
    <row r="7579" spans="1:14">
      <c r="A7579"/>
      <c r="B7579"/>
      <c r="C7579"/>
      <c r="D7579"/>
      <c r="E7579"/>
      <c r="F7579"/>
      <c r="G7579"/>
      <c r="H7579"/>
      <c r="I7579"/>
      <c r="J7579"/>
      <c r="K7579"/>
      <c r="L7579" t="str">
        <f>IF(COUNTIFS(ZSOHPP055[订单号数值], ZSOHSD058[[#This Row],[订单号数值]], ZSOHPP055[行項目], ZSOHSD058[[#This Row],[行項目]])&gt;0, "Y", "")</f>
        <v/>
      </c>
      <c r="M7579" t="str">
        <f>IF(ZSOHSD058[[#This Row],[銷售訂單]]="", "", --ZSOHSD058[[#This Row],[銷售訂單]])</f>
        <v/>
      </c>
      <c r="N7579" s="16" t="str">
        <f>IF(ZSOHSD058[[#This Row],[落胚數]]="","",IF(ISNUMBER(ZSOHSD058[[#This Row],[落胚數]]+0), ZSOHSD058[[#This Row],[落胚數]]+0, 0))</f>
        <v/>
      </c>
    </row>
    <row r="7580" spans="1:14">
      <c r="A7580"/>
      <c r="B7580"/>
      <c r="C7580"/>
      <c r="D7580"/>
      <c r="E7580"/>
      <c r="F7580"/>
      <c r="G7580"/>
      <c r="H7580"/>
      <c r="I7580"/>
      <c r="J7580"/>
      <c r="K7580"/>
      <c r="L7580" t="str">
        <f>IF(COUNTIFS(ZSOHPP055[订单号数值], ZSOHSD058[[#This Row],[订单号数值]], ZSOHPP055[行項目], ZSOHSD058[[#This Row],[行項目]])&gt;0, "Y", "")</f>
        <v/>
      </c>
      <c r="M7580" t="str">
        <f>IF(ZSOHSD058[[#This Row],[銷售訂單]]="", "", --ZSOHSD058[[#This Row],[銷售訂單]])</f>
        <v/>
      </c>
      <c r="N7580" s="16" t="str">
        <f>IF(ZSOHSD058[[#This Row],[落胚數]]="","",IF(ISNUMBER(ZSOHSD058[[#This Row],[落胚數]]+0), ZSOHSD058[[#This Row],[落胚數]]+0, 0))</f>
        <v/>
      </c>
    </row>
    <row r="7581" spans="1:14">
      <c r="A7581"/>
      <c r="B7581"/>
      <c r="C7581"/>
      <c r="D7581"/>
      <c r="E7581"/>
      <c r="F7581"/>
      <c r="G7581"/>
      <c r="H7581"/>
      <c r="I7581"/>
      <c r="J7581"/>
      <c r="K7581"/>
      <c r="L7581" t="str">
        <f>IF(COUNTIFS(ZSOHPP055[订单号数值], ZSOHSD058[[#This Row],[订单号数值]], ZSOHPP055[行項目], ZSOHSD058[[#This Row],[行項目]])&gt;0, "Y", "")</f>
        <v/>
      </c>
      <c r="M7581" t="str">
        <f>IF(ZSOHSD058[[#This Row],[銷售訂單]]="", "", --ZSOHSD058[[#This Row],[銷售訂單]])</f>
        <v/>
      </c>
      <c r="N7581" s="16" t="str">
        <f>IF(ZSOHSD058[[#This Row],[落胚數]]="","",IF(ISNUMBER(ZSOHSD058[[#This Row],[落胚數]]+0), ZSOHSD058[[#This Row],[落胚數]]+0, 0))</f>
        <v/>
      </c>
    </row>
    <row r="7582" spans="1:14">
      <c r="A7582"/>
      <c r="B7582"/>
      <c r="C7582"/>
      <c r="D7582"/>
      <c r="E7582"/>
      <c r="F7582"/>
      <c r="G7582"/>
      <c r="H7582"/>
      <c r="I7582"/>
      <c r="J7582"/>
      <c r="K7582"/>
      <c r="L7582" t="str">
        <f>IF(COUNTIFS(ZSOHPP055[订单号数值], ZSOHSD058[[#This Row],[订单号数值]], ZSOHPP055[行項目], ZSOHSD058[[#This Row],[行項目]])&gt;0, "Y", "")</f>
        <v/>
      </c>
      <c r="M7582" t="str">
        <f>IF(ZSOHSD058[[#This Row],[銷售訂單]]="", "", --ZSOHSD058[[#This Row],[銷售訂單]])</f>
        <v/>
      </c>
      <c r="N7582" s="16" t="str">
        <f>IF(ZSOHSD058[[#This Row],[落胚數]]="","",IF(ISNUMBER(ZSOHSD058[[#This Row],[落胚數]]+0), ZSOHSD058[[#This Row],[落胚數]]+0, 0))</f>
        <v/>
      </c>
    </row>
    <row r="7583" spans="1:14">
      <c r="A7583"/>
      <c r="B7583"/>
      <c r="C7583"/>
      <c r="D7583"/>
      <c r="E7583"/>
      <c r="F7583"/>
      <c r="G7583"/>
      <c r="H7583"/>
      <c r="I7583"/>
      <c r="J7583"/>
      <c r="K7583"/>
      <c r="L7583" t="str">
        <f>IF(COUNTIFS(ZSOHPP055[订单号数值], ZSOHSD058[[#This Row],[订单号数值]], ZSOHPP055[行項目], ZSOHSD058[[#This Row],[行項目]])&gt;0, "Y", "")</f>
        <v/>
      </c>
      <c r="M7583" t="str">
        <f>IF(ZSOHSD058[[#This Row],[銷售訂單]]="", "", --ZSOHSD058[[#This Row],[銷售訂單]])</f>
        <v/>
      </c>
      <c r="N7583" s="16" t="str">
        <f>IF(ZSOHSD058[[#This Row],[落胚數]]="","",IF(ISNUMBER(ZSOHSD058[[#This Row],[落胚數]]+0), ZSOHSD058[[#This Row],[落胚數]]+0, 0))</f>
        <v/>
      </c>
    </row>
    <row r="7584" spans="1:14">
      <c r="A7584"/>
      <c r="B7584"/>
      <c r="C7584"/>
      <c r="D7584"/>
      <c r="E7584"/>
      <c r="F7584"/>
      <c r="G7584"/>
      <c r="H7584"/>
      <c r="I7584"/>
      <c r="J7584"/>
      <c r="K7584"/>
      <c r="L7584" t="str">
        <f>IF(COUNTIFS(ZSOHPP055[订单号数值], ZSOHSD058[[#This Row],[订单号数值]], ZSOHPP055[行項目], ZSOHSD058[[#This Row],[行項目]])&gt;0, "Y", "")</f>
        <v/>
      </c>
      <c r="M7584" t="str">
        <f>IF(ZSOHSD058[[#This Row],[銷售訂單]]="", "", --ZSOHSD058[[#This Row],[銷售訂單]])</f>
        <v/>
      </c>
      <c r="N7584" s="16" t="str">
        <f>IF(ZSOHSD058[[#This Row],[落胚數]]="","",IF(ISNUMBER(ZSOHSD058[[#This Row],[落胚數]]+0), ZSOHSD058[[#This Row],[落胚數]]+0, 0))</f>
        <v/>
      </c>
    </row>
    <row r="7585" spans="1:14">
      <c r="A7585"/>
      <c r="B7585"/>
      <c r="C7585"/>
      <c r="D7585"/>
      <c r="E7585"/>
      <c r="F7585"/>
      <c r="G7585"/>
      <c r="H7585"/>
      <c r="I7585"/>
      <c r="J7585"/>
      <c r="K7585"/>
      <c r="L7585" t="str">
        <f>IF(COUNTIFS(ZSOHPP055[订单号数值], ZSOHSD058[[#This Row],[订单号数值]], ZSOHPP055[行項目], ZSOHSD058[[#This Row],[行項目]])&gt;0, "Y", "")</f>
        <v/>
      </c>
      <c r="M7585" t="str">
        <f>IF(ZSOHSD058[[#This Row],[銷售訂單]]="", "", --ZSOHSD058[[#This Row],[銷售訂單]])</f>
        <v/>
      </c>
      <c r="N7585" s="16" t="str">
        <f>IF(ZSOHSD058[[#This Row],[落胚數]]="","",IF(ISNUMBER(ZSOHSD058[[#This Row],[落胚數]]+0), ZSOHSD058[[#This Row],[落胚數]]+0, 0))</f>
        <v/>
      </c>
    </row>
    <row r="7586" spans="1:14">
      <c r="A7586"/>
      <c r="B7586"/>
      <c r="C7586"/>
      <c r="D7586"/>
      <c r="E7586"/>
      <c r="F7586"/>
      <c r="G7586"/>
      <c r="H7586"/>
      <c r="I7586"/>
      <c r="J7586"/>
      <c r="K7586"/>
      <c r="L7586" t="str">
        <f>IF(COUNTIFS(ZSOHPP055[订单号数值], ZSOHSD058[[#This Row],[订单号数值]], ZSOHPP055[行項目], ZSOHSD058[[#This Row],[行項目]])&gt;0, "Y", "")</f>
        <v/>
      </c>
      <c r="M7586" t="str">
        <f>IF(ZSOHSD058[[#This Row],[銷售訂單]]="", "", --ZSOHSD058[[#This Row],[銷售訂單]])</f>
        <v/>
      </c>
      <c r="N7586" s="16" t="str">
        <f>IF(ZSOHSD058[[#This Row],[落胚數]]="","",IF(ISNUMBER(ZSOHSD058[[#This Row],[落胚數]]+0), ZSOHSD058[[#This Row],[落胚數]]+0, 0))</f>
        <v/>
      </c>
    </row>
    <row r="7587" spans="1:14">
      <c r="A7587"/>
      <c r="B7587"/>
      <c r="C7587"/>
      <c r="D7587"/>
      <c r="E7587"/>
      <c r="F7587"/>
      <c r="G7587"/>
      <c r="H7587"/>
      <c r="I7587"/>
      <c r="J7587"/>
      <c r="K7587"/>
      <c r="L7587" t="str">
        <f>IF(COUNTIFS(ZSOHPP055[订单号数值], ZSOHSD058[[#This Row],[订单号数值]], ZSOHPP055[行項目], ZSOHSD058[[#This Row],[行項目]])&gt;0, "Y", "")</f>
        <v/>
      </c>
      <c r="M7587" t="str">
        <f>IF(ZSOHSD058[[#This Row],[銷售訂單]]="", "", --ZSOHSD058[[#This Row],[銷售訂單]])</f>
        <v/>
      </c>
      <c r="N7587" s="16" t="str">
        <f>IF(ZSOHSD058[[#This Row],[落胚數]]="","",IF(ISNUMBER(ZSOHSD058[[#This Row],[落胚數]]+0), ZSOHSD058[[#This Row],[落胚數]]+0, 0))</f>
        <v/>
      </c>
    </row>
    <row r="7588" spans="1:14">
      <c r="A7588"/>
      <c r="B7588"/>
      <c r="C7588"/>
      <c r="D7588"/>
      <c r="E7588"/>
      <c r="F7588"/>
      <c r="G7588"/>
      <c r="H7588"/>
      <c r="I7588"/>
      <c r="J7588"/>
      <c r="K7588"/>
      <c r="L7588" t="str">
        <f>IF(COUNTIFS(ZSOHPP055[订单号数值], ZSOHSD058[[#This Row],[订单号数值]], ZSOHPP055[行項目], ZSOHSD058[[#This Row],[行項目]])&gt;0, "Y", "")</f>
        <v/>
      </c>
      <c r="M7588" t="str">
        <f>IF(ZSOHSD058[[#This Row],[銷售訂單]]="", "", --ZSOHSD058[[#This Row],[銷售訂單]])</f>
        <v/>
      </c>
      <c r="N7588" s="16" t="str">
        <f>IF(ZSOHSD058[[#This Row],[落胚數]]="","",IF(ISNUMBER(ZSOHSD058[[#This Row],[落胚數]]+0), ZSOHSD058[[#This Row],[落胚數]]+0, 0))</f>
        <v/>
      </c>
    </row>
    <row r="7589" spans="1:14">
      <c r="A7589"/>
      <c r="B7589"/>
      <c r="C7589"/>
      <c r="D7589"/>
      <c r="E7589"/>
      <c r="F7589"/>
      <c r="G7589"/>
      <c r="H7589"/>
      <c r="I7589"/>
      <c r="J7589"/>
      <c r="K7589"/>
      <c r="L7589" t="str">
        <f>IF(COUNTIFS(ZSOHPP055[订单号数值], ZSOHSD058[[#This Row],[订单号数值]], ZSOHPP055[行項目], ZSOHSD058[[#This Row],[行項目]])&gt;0, "Y", "")</f>
        <v/>
      </c>
      <c r="M7589" t="str">
        <f>IF(ZSOHSD058[[#This Row],[銷售訂單]]="", "", --ZSOHSD058[[#This Row],[銷售訂單]])</f>
        <v/>
      </c>
      <c r="N7589" s="16" t="str">
        <f>IF(ZSOHSD058[[#This Row],[落胚數]]="","",IF(ISNUMBER(ZSOHSD058[[#This Row],[落胚數]]+0), ZSOHSD058[[#This Row],[落胚數]]+0, 0))</f>
        <v/>
      </c>
    </row>
    <row r="7590" spans="1:14">
      <c r="A7590"/>
      <c r="B7590"/>
      <c r="C7590"/>
      <c r="D7590"/>
      <c r="E7590"/>
      <c r="F7590"/>
      <c r="G7590"/>
      <c r="H7590"/>
      <c r="I7590"/>
      <c r="J7590"/>
      <c r="K7590"/>
      <c r="L7590" t="str">
        <f>IF(COUNTIFS(ZSOHPP055[订单号数值], ZSOHSD058[[#This Row],[订单号数值]], ZSOHPP055[行項目], ZSOHSD058[[#This Row],[行項目]])&gt;0, "Y", "")</f>
        <v/>
      </c>
      <c r="M7590" t="str">
        <f>IF(ZSOHSD058[[#This Row],[銷售訂單]]="", "", --ZSOHSD058[[#This Row],[銷售訂單]])</f>
        <v/>
      </c>
      <c r="N7590" s="16" t="str">
        <f>IF(ZSOHSD058[[#This Row],[落胚數]]="","",IF(ISNUMBER(ZSOHSD058[[#This Row],[落胚數]]+0), ZSOHSD058[[#This Row],[落胚數]]+0, 0))</f>
        <v/>
      </c>
    </row>
    <row r="7591" spans="1:14">
      <c r="A7591"/>
      <c r="B7591"/>
      <c r="C7591"/>
      <c r="D7591"/>
      <c r="E7591"/>
      <c r="F7591"/>
      <c r="G7591"/>
      <c r="H7591"/>
      <c r="I7591"/>
      <c r="J7591"/>
      <c r="K7591"/>
      <c r="L7591" t="str">
        <f>IF(COUNTIFS(ZSOHPP055[订单号数值], ZSOHSD058[[#This Row],[订单号数值]], ZSOHPP055[行項目], ZSOHSD058[[#This Row],[行項目]])&gt;0, "Y", "")</f>
        <v/>
      </c>
      <c r="M7591" t="str">
        <f>IF(ZSOHSD058[[#This Row],[銷售訂單]]="", "", --ZSOHSD058[[#This Row],[銷售訂單]])</f>
        <v/>
      </c>
      <c r="N7591" s="16" t="str">
        <f>IF(ZSOHSD058[[#This Row],[落胚數]]="","",IF(ISNUMBER(ZSOHSD058[[#This Row],[落胚數]]+0), ZSOHSD058[[#This Row],[落胚數]]+0, 0))</f>
        <v/>
      </c>
    </row>
    <row r="7592" spans="1:14">
      <c r="A7592"/>
      <c r="B7592"/>
      <c r="C7592"/>
      <c r="D7592"/>
      <c r="E7592"/>
      <c r="F7592"/>
      <c r="G7592"/>
      <c r="H7592"/>
      <c r="I7592"/>
      <c r="J7592"/>
      <c r="K7592"/>
      <c r="L7592" t="str">
        <f>IF(COUNTIFS(ZSOHPP055[订单号数值], ZSOHSD058[[#This Row],[订单号数值]], ZSOHPP055[行項目], ZSOHSD058[[#This Row],[行項目]])&gt;0, "Y", "")</f>
        <v/>
      </c>
      <c r="M7592" t="str">
        <f>IF(ZSOHSD058[[#This Row],[銷售訂單]]="", "", --ZSOHSD058[[#This Row],[銷售訂單]])</f>
        <v/>
      </c>
      <c r="N7592" s="16" t="str">
        <f>IF(ZSOHSD058[[#This Row],[落胚數]]="","",IF(ISNUMBER(ZSOHSD058[[#This Row],[落胚數]]+0), ZSOHSD058[[#This Row],[落胚數]]+0, 0))</f>
        <v/>
      </c>
    </row>
    <row r="7593" spans="1:14">
      <c r="A7593"/>
      <c r="B7593"/>
      <c r="C7593"/>
      <c r="D7593"/>
      <c r="E7593"/>
      <c r="F7593"/>
      <c r="G7593"/>
      <c r="H7593"/>
      <c r="I7593"/>
      <c r="J7593"/>
      <c r="K7593"/>
      <c r="L7593" t="str">
        <f>IF(COUNTIFS(ZSOHPP055[订单号数值], ZSOHSD058[[#This Row],[订单号数值]], ZSOHPP055[行項目], ZSOHSD058[[#This Row],[行項目]])&gt;0, "Y", "")</f>
        <v/>
      </c>
      <c r="M7593" t="str">
        <f>IF(ZSOHSD058[[#This Row],[銷售訂單]]="", "", --ZSOHSD058[[#This Row],[銷售訂單]])</f>
        <v/>
      </c>
      <c r="N7593" s="16" t="str">
        <f>IF(ZSOHSD058[[#This Row],[落胚數]]="","",IF(ISNUMBER(ZSOHSD058[[#This Row],[落胚數]]+0), ZSOHSD058[[#This Row],[落胚數]]+0, 0))</f>
        <v/>
      </c>
    </row>
    <row r="7594" spans="1:14">
      <c r="A7594"/>
      <c r="B7594"/>
      <c r="C7594"/>
      <c r="D7594"/>
      <c r="E7594"/>
      <c r="F7594"/>
      <c r="G7594"/>
      <c r="H7594"/>
      <c r="I7594"/>
      <c r="J7594"/>
      <c r="K7594"/>
      <c r="L7594" t="str">
        <f>IF(COUNTIFS(ZSOHPP055[订单号数值], ZSOHSD058[[#This Row],[订单号数值]], ZSOHPP055[行項目], ZSOHSD058[[#This Row],[行項目]])&gt;0, "Y", "")</f>
        <v/>
      </c>
      <c r="M7594" t="str">
        <f>IF(ZSOHSD058[[#This Row],[銷售訂單]]="", "", --ZSOHSD058[[#This Row],[銷售訂單]])</f>
        <v/>
      </c>
      <c r="N7594" s="16" t="str">
        <f>IF(ZSOHSD058[[#This Row],[落胚數]]="","",IF(ISNUMBER(ZSOHSD058[[#This Row],[落胚數]]+0), ZSOHSD058[[#This Row],[落胚數]]+0, 0))</f>
        <v/>
      </c>
    </row>
    <row r="7595" spans="1:14">
      <c r="A7595"/>
      <c r="B7595"/>
      <c r="C7595"/>
      <c r="D7595"/>
      <c r="E7595"/>
      <c r="F7595"/>
      <c r="G7595"/>
      <c r="H7595"/>
      <c r="I7595"/>
      <c r="J7595"/>
      <c r="K7595"/>
      <c r="L7595" t="str">
        <f>IF(COUNTIFS(ZSOHPP055[订单号数值], ZSOHSD058[[#This Row],[订单号数值]], ZSOHPP055[行項目], ZSOHSD058[[#This Row],[行項目]])&gt;0, "Y", "")</f>
        <v/>
      </c>
      <c r="M7595" t="str">
        <f>IF(ZSOHSD058[[#This Row],[銷售訂單]]="", "", --ZSOHSD058[[#This Row],[銷售訂單]])</f>
        <v/>
      </c>
      <c r="N7595" s="16" t="str">
        <f>IF(ZSOHSD058[[#This Row],[落胚數]]="","",IF(ISNUMBER(ZSOHSD058[[#This Row],[落胚數]]+0), ZSOHSD058[[#This Row],[落胚數]]+0, 0))</f>
        <v/>
      </c>
    </row>
    <row r="7596" spans="1:14">
      <c r="A7596"/>
      <c r="B7596"/>
      <c r="C7596"/>
      <c r="D7596"/>
      <c r="E7596"/>
      <c r="F7596"/>
      <c r="G7596"/>
      <c r="H7596"/>
      <c r="I7596"/>
      <c r="J7596"/>
      <c r="K7596"/>
      <c r="L7596" t="str">
        <f>IF(COUNTIFS(ZSOHPP055[订单号数值], ZSOHSD058[[#This Row],[订单号数值]], ZSOHPP055[行項目], ZSOHSD058[[#This Row],[行項目]])&gt;0, "Y", "")</f>
        <v/>
      </c>
      <c r="M7596" t="str">
        <f>IF(ZSOHSD058[[#This Row],[銷售訂單]]="", "", --ZSOHSD058[[#This Row],[銷售訂單]])</f>
        <v/>
      </c>
      <c r="N7596" s="16" t="str">
        <f>IF(ZSOHSD058[[#This Row],[落胚數]]="","",IF(ISNUMBER(ZSOHSD058[[#This Row],[落胚數]]+0), ZSOHSD058[[#This Row],[落胚數]]+0, 0))</f>
        <v/>
      </c>
    </row>
    <row r="7597" spans="1:14">
      <c r="A7597"/>
      <c r="B7597"/>
      <c r="C7597"/>
      <c r="D7597"/>
      <c r="E7597"/>
      <c r="F7597"/>
      <c r="G7597"/>
      <c r="H7597"/>
      <c r="I7597"/>
      <c r="J7597"/>
      <c r="K7597"/>
      <c r="L7597" t="str">
        <f>IF(COUNTIFS(ZSOHPP055[订单号数值], ZSOHSD058[[#This Row],[订单号数值]], ZSOHPP055[行項目], ZSOHSD058[[#This Row],[行項目]])&gt;0, "Y", "")</f>
        <v/>
      </c>
      <c r="M7597" t="str">
        <f>IF(ZSOHSD058[[#This Row],[銷售訂單]]="", "", --ZSOHSD058[[#This Row],[銷售訂單]])</f>
        <v/>
      </c>
      <c r="N7597" s="16" t="str">
        <f>IF(ZSOHSD058[[#This Row],[落胚數]]="","",IF(ISNUMBER(ZSOHSD058[[#This Row],[落胚數]]+0), ZSOHSD058[[#This Row],[落胚數]]+0, 0))</f>
        <v/>
      </c>
    </row>
    <row r="7598" spans="1:14">
      <c r="A7598"/>
      <c r="B7598"/>
      <c r="C7598"/>
      <c r="D7598"/>
      <c r="E7598"/>
      <c r="F7598"/>
      <c r="G7598"/>
      <c r="H7598"/>
      <c r="I7598"/>
      <c r="J7598"/>
      <c r="K7598"/>
      <c r="L7598" t="str">
        <f>IF(COUNTIFS(ZSOHPP055[订单号数值], ZSOHSD058[[#This Row],[订单号数值]], ZSOHPP055[行項目], ZSOHSD058[[#This Row],[行項目]])&gt;0, "Y", "")</f>
        <v/>
      </c>
      <c r="M7598" t="str">
        <f>IF(ZSOHSD058[[#This Row],[銷售訂單]]="", "", --ZSOHSD058[[#This Row],[銷售訂單]])</f>
        <v/>
      </c>
      <c r="N7598" s="16" t="str">
        <f>IF(ZSOHSD058[[#This Row],[落胚數]]="","",IF(ISNUMBER(ZSOHSD058[[#This Row],[落胚數]]+0), ZSOHSD058[[#This Row],[落胚數]]+0, 0))</f>
        <v/>
      </c>
    </row>
    <row r="7599" spans="1:14">
      <c r="A7599"/>
      <c r="B7599"/>
      <c r="C7599"/>
      <c r="D7599"/>
      <c r="E7599"/>
      <c r="F7599"/>
      <c r="G7599"/>
      <c r="H7599"/>
      <c r="I7599"/>
      <c r="J7599"/>
      <c r="K7599"/>
      <c r="L7599" t="str">
        <f>IF(COUNTIFS(ZSOHPP055[订单号数值], ZSOHSD058[[#This Row],[订单号数值]], ZSOHPP055[行項目], ZSOHSD058[[#This Row],[行項目]])&gt;0, "Y", "")</f>
        <v/>
      </c>
      <c r="M7599" t="str">
        <f>IF(ZSOHSD058[[#This Row],[銷售訂單]]="", "", --ZSOHSD058[[#This Row],[銷售訂單]])</f>
        <v/>
      </c>
      <c r="N7599" s="16" t="str">
        <f>IF(ZSOHSD058[[#This Row],[落胚數]]="","",IF(ISNUMBER(ZSOHSD058[[#This Row],[落胚數]]+0), ZSOHSD058[[#This Row],[落胚數]]+0, 0))</f>
        <v/>
      </c>
    </row>
    <row r="7600" spans="1:14">
      <c r="A7600"/>
      <c r="B7600"/>
      <c r="C7600"/>
      <c r="D7600"/>
      <c r="E7600"/>
      <c r="F7600"/>
      <c r="G7600"/>
      <c r="H7600"/>
      <c r="I7600"/>
      <c r="J7600"/>
      <c r="K7600"/>
      <c r="L7600" t="str">
        <f>IF(COUNTIFS(ZSOHPP055[订单号数值], ZSOHSD058[[#This Row],[订单号数值]], ZSOHPP055[行項目], ZSOHSD058[[#This Row],[行項目]])&gt;0, "Y", "")</f>
        <v/>
      </c>
      <c r="M7600" t="str">
        <f>IF(ZSOHSD058[[#This Row],[銷售訂單]]="", "", --ZSOHSD058[[#This Row],[銷售訂單]])</f>
        <v/>
      </c>
      <c r="N7600" s="16" t="str">
        <f>IF(ZSOHSD058[[#This Row],[落胚數]]="","",IF(ISNUMBER(ZSOHSD058[[#This Row],[落胚數]]+0), ZSOHSD058[[#This Row],[落胚數]]+0, 0))</f>
        <v/>
      </c>
    </row>
    <row r="7601" spans="1:14">
      <c r="A7601"/>
      <c r="B7601"/>
      <c r="C7601"/>
      <c r="D7601"/>
      <c r="E7601"/>
      <c r="F7601"/>
      <c r="G7601"/>
      <c r="H7601"/>
      <c r="I7601"/>
      <c r="J7601"/>
      <c r="K7601"/>
      <c r="L7601" t="str">
        <f>IF(COUNTIFS(ZSOHPP055[订单号数值], ZSOHSD058[[#This Row],[订单号数值]], ZSOHPP055[行項目], ZSOHSD058[[#This Row],[行項目]])&gt;0, "Y", "")</f>
        <v/>
      </c>
      <c r="M7601" t="str">
        <f>IF(ZSOHSD058[[#This Row],[銷售訂單]]="", "", --ZSOHSD058[[#This Row],[銷售訂單]])</f>
        <v/>
      </c>
      <c r="N7601" s="16" t="str">
        <f>IF(ZSOHSD058[[#This Row],[落胚數]]="","",IF(ISNUMBER(ZSOHSD058[[#This Row],[落胚數]]+0), ZSOHSD058[[#This Row],[落胚數]]+0, 0))</f>
        <v/>
      </c>
    </row>
    <row r="7602" spans="1:14">
      <c r="A7602"/>
      <c r="B7602"/>
      <c r="C7602"/>
      <c r="D7602"/>
      <c r="E7602"/>
      <c r="F7602"/>
      <c r="G7602"/>
      <c r="H7602"/>
      <c r="I7602"/>
      <c r="J7602"/>
      <c r="K7602"/>
      <c r="L7602" t="str">
        <f>IF(COUNTIFS(ZSOHPP055[订单号数值], ZSOHSD058[[#This Row],[订单号数值]], ZSOHPP055[行項目], ZSOHSD058[[#This Row],[行項目]])&gt;0, "Y", "")</f>
        <v/>
      </c>
      <c r="M7602" t="str">
        <f>IF(ZSOHSD058[[#This Row],[銷售訂單]]="", "", --ZSOHSD058[[#This Row],[銷售訂單]])</f>
        <v/>
      </c>
      <c r="N7602" s="16" t="str">
        <f>IF(ZSOHSD058[[#This Row],[落胚數]]="","",IF(ISNUMBER(ZSOHSD058[[#This Row],[落胚數]]+0), ZSOHSD058[[#This Row],[落胚數]]+0, 0))</f>
        <v/>
      </c>
    </row>
    <row r="7603" spans="1:14">
      <c r="A7603"/>
      <c r="B7603"/>
      <c r="C7603"/>
      <c r="D7603"/>
      <c r="E7603"/>
      <c r="F7603"/>
      <c r="G7603"/>
      <c r="H7603"/>
      <c r="I7603"/>
      <c r="J7603"/>
      <c r="K7603"/>
      <c r="L7603" t="str">
        <f>IF(COUNTIFS(ZSOHPP055[订单号数值], ZSOHSD058[[#This Row],[订单号数值]], ZSOHPP055[行項目], ZSOHSD058[[#This Row],[行項目]])&gt;0, "Y", "")</f>
        <v/>
      </c>
      <c r="M7603" t="str">
        <f>IF(ZSOHSD058[[#This Row],[銷售訂單]]="", "", --ZSOHSD058[[#This Row],[銷售訂單]])</f>
        <v/>
      </c>
      <c r="N7603" s="16" t="str">
        <f>IF(ZSOHSD058[[#This Row],[落胚數]]="","",IF(ISNUMBER(ZSOHSD058[[#This Row],[落胚數]]+0), ZSOHSD058[[#This Row],[落胚數]]+0, 0))</f>
        <v/>
      </c>
    </row>
    <row r="7604" spans="1:14">
      <c r="A7604"/>
      <c r="B7604"/>
      <c r="C7604"/>
      <c r="D7604"/>
      <c r="E7604"/>
      <c r="F7604"/>
      <c r="G7604"/>
      <c r="H7604"/>
      <c r="I7604"/>
      <c r="J7604"/>
      <c r="K7604"/>
      <c r="L7604" t="str">
        <f>IF(COUNTIFS(ZSOHPP055[订单号数值], ZSOHSD058[[#This Row],[订单号数值]], ZSOHPP055[行項目], ZSOHSD058[[#This Row],[行項目]])&gt;0, "Y", "")</f>
        <v/>
      </c>
      <c r="M7604" t="str">
        <f>IF(ZSOHSD058[[#This Row],[銷售訂單]]="", "", --ZSOHSD058[[#This Row],[銷售訂單]])</f>
        <v/>
      </c>
      <c r="N7604" s="16" t="str">
        <f>IF(ZSOHSD058[[#This Row],[落胚數]]="","",IF(ISNUMBER(ZSOHSD058[[#This Row],[落胚數]]+0), ZSOHSD058[[#This Row],[落胚數]]+0, 0))</f>
        <v/>
      </c>
    </row>
    <row r="7605" spans="1:14">
      <c r="A7605"/>
      <c r="B7605"/>
      <c r="C7605"/>
      <c r="D7605"/>
      <c r="E7605"/>
      <c r="F7605"/>
      <c r="G7605"/>
      <c r="H7605"/>
      <c r="I7605"/>
      <c r="J7605"/>
      <c r="K7605"/>
      <c r="L7605" t="str">
        <f>IF(COUNTIFS(ZSOHPP055[订单号数值], ZSOHSD058[[#This Row],[订单号数值]], ZSOHPP055[行項目], ZSOHSD058[[#This Row],[行項目]])&gt;0, "Y", "")</f>
        <v/>
      </c>
      <c r="M7605" t="str">
        <f>IF(ZSOHSD058[[#This Row],[銷售訂單]]="", "", --ZSOHSD058[[#This Row],[銷售訂單]])</f>
        <v/>
      </c>
      <c r="N7605" s="16" t="str">
        <f>IF(ZSOHSD058[[#This Row],[落胚數]]="","",IF(ISNUMBER(ZSOHSD058[[#This Row],[落胚數]]+0), ZSOHSD058[[#This Row],[落胚數]]+0, 0))</f>
        <v/>
      </c>
    </row>
    <row r="7606" spans="1:14">
      <c r="A7606"/>
      <c r="B7606"/>
      <c r="C7606"/>
      <c r="D7606"/>
      <c r="E7606"/>
      <c r="F7606"/>
      <c r="G7606"/>
      <c r="H7606"/>
      <c r="I7606"/>
      <c r="J7606"/>
      <c r="K7606"/>
      <c r="L7606" t="str">
        <f>IF(COUNTIFS(ZSOHPP055[订单号数值], ZSOHSD058[[#This Row],[订单号数值]], ZSOHPP055[行項目], ZSOHSD058[[#This Row],[行項目]])&gt;0, "Y", "")</f>
        <v/>
      </c>
      <c r="M7606" t="str">
        <f>IF(ZSOHSD058[[#This Row],[銷售訂單]]="", "", --ZSOHSD058[[#This Row],[銷售訂單]])</f>
        <v/>
      </c>
      <c r="N7606" s="16" t="str">
        <f>IF(ZSOHSD058[[#This Row],[落胚數]]="","",IF(ISNUMBER(ZSOHSD058[[#This Row],[落胚數]]+0), ZSOHSD058[[#This Row],[落胚數]]+0, 0))</f>
        <v/>
      </c>
    </row>
    <row r="7607" spans="1:14">
      <c r="A7607"/>
      <c r="B7607"/>
      <c r="C7607"/>
      <c r="D7607"/>
      <c r="E7607"/>
      <c r="F7607"/>
      <c r="G7607"/>
      <c r="H7607"/>
      <c r="I7607"/>
      <c r="J7607"/>
      <c r="K7607"/>
      <c r="L7607" t="str">
        <f>IF(COUNTIFS(ZSOHPP055[订单号数值], ZSOHSD058[[#This Row],[订单号数值]], ZSOHPP055[行項目], ZSOHSD058[[#This Row],[行項目]])&gt;0, "Y", "")</f>
        <v/>
      </c>
      <c r="M7607" t="str">
        <f>IF(ZSOHSD058[[#This Row],[銷售訂單]]="", "", --ZSOHSD058[[#This Row],[銷售訂單]])</f>
        <v/>
      </c>
      <c r="N7607" s="16" t="str">
        <f>IF(ZSOHSD058[[#This Row],[落胚數]]="","",IF(ISNUMBER(ZSOHSD058[[#This Row],[落胚數]]+0), ZSOHSD058[[#This Row],[落胚數]]+0, 0))</f>
        <v/>
      </c>
    </row>
    <row r="7608" spans="1:14">
      <c r="A7608"/>
      <c r="B7608"/>
      <c r="C7608"/>
      <c r="D7608"/>
      <c r="E7608"/>
      <c r="F7608"/>
      <c r="G7608"/>
      <c r="H7608"/>
      <c r="I7608"/>
      <c r="J7608"/>
      <c r="K7608"/>
      <c r="L7608" t="str">
        <f>IF(COUNTIFS(ZSOHPP055[订单号数值], ZSOHSD058[[#This Row],[订单号数值]], ZSOHPP055[行項目], ZSOHSD058[[#This Row],[行項目]])&gt;0, "Y", "")</f>
        <v/>
      </c>
      <c r="M7608" t="str">
        <f>IF(ZSOHSD058[[#This Row],[銷售訂單]]="", "", --ZSOHSD058[[#This Row],[銷售訂單]])</f>
        <v/>
      </c>
      <c r="N7608" s="16" t="str">
        <f>IF(ZSOHSD058[[#This Row],[落胚數]]="","",IF(ISNUMBER(ZSOHSD058[[#This Row],[落胚數]]+0), ZSOHSD058[[#This Row],[落胚數]]+0, 0))</f>
        <v/>
      </c>
    </row>
    <row r="7609" spans="1:14">
      <c r="A7609"/>
      <c r="B7609"/>
      <c r="C7609"/>
      <c r="D7609"/>
      <c r="E7609"/>
      <c r="F7609"/>
      <c r="G7609"/>
      <c r="H7609"/>
      <c r="I7609"/>
      <c r="J7609"/>
      <c r="K7609"/>
      <c r="L7609" t="str">
        <f>IF(COUNTIFS(ZSOHPP055[订单号数值], ZSOHSD058[[#This Row],[订单号数值]], ZSOHPP055[行項目], ZSOHSD058[[#This Row],[行項目]])&gt;0, "Y", "")</f>
        <v/>
      </c>
      <c r="M7609" t="str">
        <f>IF(ZSOHSD058[[#This Row],[銷售訂單]]="", "", --ZSOHSD058[[#This Row],[銷售訂單]])</f>
        <v/>
      </c>
      <c r="N7609" s="16" t="str">
        <f>IF(ZSOHSD058[[#This Row],[落胚數]]="","",IF(ISNUMBER(ZSOHSD058[[#This Row],[落胚數]]+0), ZSOHSD058[[#This Row],[落胚數]]+0, 0))</f>
        <v/>
      </c>
    </row>
    <row r="7610" spans="1:14">
      <c r="A7610"/>
      <c r="B7610"/>
      <c r="C7610"/>
      <c r="D7610"/>
      <c r="E7610"/>
      <c r="F7610"/>
      <c r="G7610"/>
      <c r="H7610"/>
      <c r="I7610"/>
      <c r="J7610"/>
      <c r="K7610"/>
      <c r="L7610" t="str">
        <f>IF(COUNTIFS(ZSOHPP055[订单号数值], ZSOHSD058[[#This Row],[订单号数值]], ZSOHPP055[行項目], ZSOHSD058[[#This Row],[行項目]])&gt;0, "Y", "")</f>
        <v/>
      </c>
      <c r="M7610" t="str">
        <f>IF(ZSOHSD058[[#This Row],[銷售訂單]]="", "", --ZSOHSD058[[#This Row],[銷售訂單]])</f>
        <v/>
      </c>
      <c r="N7610" s="16" t="str">
        <f>IF(ZSOHSD058[[#This Row],[落胚數]]="","",IF(ISNUMBER(ZSOHSD058[[#This Row],[落胚數]]+0), ZSOHSD058[[#This Row],[落胚數]]+0, 0))</f>
        <v/>
      </c>
    </row>
    <row r="7611" spans="1:14">
      <c r="A7611"/>
      <c r="B7611"/>
      <c r="C7611"/>
      <c r="D7611"/>
      <c r="E7611"/>
      <c r="F7611"/>
      <c r="G7611"/>
      <c r="H7611"/>
      <c r="I7611"/>
      <c r="J7611"/>
      <c r="K7611"/>
      <c r="L7611" t="str">
        <f>IF(COUNTIFS(ZSOHPP055[订单号数值], ZSOHSD058[[#This Row],[订单号数值]], ZSOHPP055[行項目], ZSOHSD058[[#This Row],[行項目]])&gt;0, "Y", "")</f>
        <v/>
      </c>
      <c r="M7611" t="str">
        <f>IF(ZSOHSD058[[#This Row],[銷售訂單]]="", "", --ZSOHSD058[[#This Row],[銷售訂單]])</f>
        <v/>
      </c>
      <c r="N7611" s="16" t="str">
        <f>IF(ZSOHSD058[[#This Row],[落胚數]]="","",IF(ISNUMBER(ZSOHSD058[[#This Row],[落胚數]]+0), ZSOHSD058[[#This Row],[落胚數]]+0, 0))</f>
        <v/>
      </c>
    </row>
    <row r="7612" spans="1:14">
      <c r="A7612"/>
      <c r="B7612"/>
      <c r="C7612"/>
      <c r="D7612"/>
      <c r="E7612"/>
      <c r="F7612"/>
      <c r="G7612"/>
      <c r="H7612"/>
      <c r="I7612"/>
      <c r="J7612"/>
      <c r="K7612"/>
      <c r="L7612" t="str">
        <f>IF(COUNTIFS(ZSOHPP055[订单号数值], ZSOHSD058[[#This Row],[订单号数值]], ZSOHPP055[行項目], ZSOHSD058[[#This Row],[行項目]])&gt;0, "Y", "")</f>
        <v/>
      </c>
      <c r="M7612" t="str">
        <f>IF(ZSOHSD058[[#This Row],[銷售訂單]]="", "", --ZSOHSD058[[#This Row],[銷售訂單]])</f>
        <v/>
      </c>
      <c r="N7612" s="16" t="str">
        <f>IF(ZSOHSD058[[#This Row],[落胚數]]="","",IF(ISNUMBER(ZSOHSD058[[#This Row],[落胚數]]+0), ZSOHSD058[[#This Row],[落胚數]]+0, 0))</f>
        <v/>
      </c>
    </row>
    <row r="7613" spans="1:14">
      <c r="A7613"/>
      <c r="B7613"/>
      <c r="C7613"/>
      <c r="D7613"/>
      <c r="E7613"/>
      <c r="F7613"/>
      <c r="G7613"/>
      <c r="H7613"/>
      <c r="I7613"/>
      <c r="J7613"/>
      <c r="K7613"/>
      <c r="L7613" t="str">
        <f>IF(COUNTIFS(ZSOHPP055[订单号数值], ZSOHSD058[[#This Row],[订单号数值]], ZSOHPP055[行項目], ZSOHSD058[[#This Row],[行項目]])&gt;0, "Y", "")</f>
        <v/>
      </c>
      <c r="M7613" t="str">
        <f>IF(ZSOHSD058[[#This Row],[銷售訂單]]="", "", --ZSOHSD058[[#This Row],[銷售訂單]])</f>
        <v/>
      </c>
      <c r="N7613" s="16" t="str">
        <f>IF(ZSOHSD058[[#This Row],[落胚數]]="","",IF(ISNUMBER(ZSOHSD058[[#This Row],[落胚數]]+0), ZSOHSD058[[#This Row],[落胚數]]+0, 0))</f>
        <v/>
      </c>
    </row>
    <row r="7614" spans="1:14">
      <c r="A7614"/>
      <c r="B7614"/>
      <c r="C7614"/>
      <c r="D7614"/>
      <c r="E7614"/>
      <c r="F7614"/>
      <c r="G7614"/>
      <c r="H7614"/>
      <c r="I7614"/>
      <c r="J7614"/>
      <c r="K7614"/>
      <c r="L7614" t="str">
        <f>IF(COUNTIFS(ZSOHPP055[订单号数值], ZSOHSD058[[#This Row],[订单号数值]], ZSOHPP055[行項目], ZSOHSD058[[#This Row],[行項目]])&gt;0, "Y", "")</f>
        <v/>
      </c>
      <c r="M7614" t="str">
        <f>IF(ZSOHSD058[[#This Row],[銷售訂單]]="", "", --ZSOHSD058[[#This Row],[銷售訂單]])</f>
        <v/>
      </c>
      <c r="N7614" s="16" t="str">
        <f>IF(ZSOHSD058[[#This Row],[落胚數]]="","",IF(ISNUMBER(ZSOHSD058[[#This Row],[落胚數]]+0), ZSOHSD058[[#This Row],[落胚數]]+0, 0))</f>
        <v/>
      </c>
    </row>
    <row r="7615" spans="1:14">
      <c r="A7615"/>
      <c r="B7615"/>
      <c r="C7615"/>
      <c r="D7615"/>
      <c r="E7615"/>
      <c r="F7615"/>
      <c r="G7615"/>
      <c r="H7615"/>
      <c r="I7615"/>
      <c r="J7615"/>
      <c r="K7615"/>
      <c r="L7615" t="str">
        <f>IF(COUNTIFS(ZSOHPP055[订单号数值], ZSOHSD058[[#This Row],[订单号数值]], ZSOHPP055[行項目], ZSOHSD058[[#This Row],[行項目]])&gt;0, "Y", "")</f>
        <v/>
      </c>
      <c r="M7615" t="str">
        <f>IF(ZSOHSD058[[#This Row],[銷售訂單]]="", "", --ZSOHSD058[[#This Row],[銷售訂單]])</f>
        <v/>
      </c>
      <c r="N7615" s="16" t="str">
        <f>IF(ZSOHSD058[[#This Row],[落胚數]]="","",IF(ISNUMBER(ZSOHSD058[[#This Row],[落胚數]]+0), ZSOHSD058[[#This Row],[落胚數]]+0, 0))</f>
        <v/>
      </c>
    </row>
    <row r="7616" spans="1:14">
      <c r="A7616"/>
      <c r="B7616"/>
      <c r="C7616"/>
      <c r="D7616"/>
      <c r="E7616"/>
      <c r="F7616"/>
      <c r="G7616"/>
      <c r="H7616"/>
      <c r="I7616"/>
      <c r="J7616"/>
      <c r="K7616"/>
      <c r="L7616" t="str">
        <f>IF(COUNTIFS(ZSOHPP055[订单号数值], ZSOHSD058[[#This Row],[订单号数值]], ZSOHPP055[行項目], ZSOHSD058[[#This Row],[行項目]])&gt;0, "Y", "")</f>
        <v/>
      </c>
      <c r="M7616" t="str">
        <f>IF(ZSOHSD058[[#This Row],[銷售訂單]]="", "", --ZSOHSD058[[#This Row],[銷售訂單]])</f>
        <v/>
      </c>
      <c r="N7616" s="16" t="str">
        <f>IF(ZSOHSD058[[#This Row],[落胚數]]="","",IF(ISNUMBER(ZSOHSD058[[#This Row],[落胚數]]+0), ZSOHSD058[[#This Row],[落胚數]]+0, 0))</f>
        <v/>
      </c>
    </row>
    <row r="7617" spans="1:14">
      <c r="A7617"/>
      <c r="B7617"/>
      <c r="C7617"/>
      <c r="D7617"/>
      <c r="E7617"/>
      <c r="F7617"/>
      <c r="G7617"/>
      <c r="H7617"/>
      <c r="I7617"/>
      <c r="J7617"/>
      <c r="K7617"/>
      <c r="L7617" t="str">
        <f>IF(COUNTIFS(ZSOHPP055[订单号数值], ZSOHSD058[[#This Row],[订单号数值]], ZSOHPP055[行項目], ZSOHSD058[[#This Row],[行項目]])&gt;0, "Y", "")</f>
        <v/>
      </c>
      <c r="M7617" t="str">
        <f>IF(ZSOHSD058[[#This Row],[銷售訂單]]="", "", --ZSOHSD058[[#This Row],[銷售訂單]])</f>
        <v/>
      </c>
      <c r="N7617" s="16" t="str">
        <f>IF(ZSOHSD058[[#This Row],[落胚數]]="","",IF(ISNUMBER(ZSOHSD058[[#This Row],[落胚數]]+0), ZSOHSD058[[#This Row],[落胚數]]+0, 0))</f>
        <v/>
      </c>
    </row>
    <row r="7618" spans="1:14">
      <c r="A7618"/>
      <c r="B7618"/>
      <c r="C7618"/>
      <c r="D7618"/>
      <c r="E7618"/>
      <c r="F7618"/>
      <c r="G7618"/>
      <c r="H7618"/>
      <c r="I7618"/>
      <c r="J7618"/>
      <c r="K7618"/>
      <c r="L7618" t="str">
        <f>IF(COUNTIFS(ZSOHPP055[订单号数值], ZSOHSD058[[#This Row],[订单号数值]], ZSOHPP055[行項目], ZSOHSD058[[#This Row],[行項目]])&gt;0, "Y", "")</f>
        <v/>
      </c>
      <c r="M7618" t="str">
        <f>IF(ZSOHSD058[[#This Row],[銷售訂單]]="", "", --ZSOHSD058[[#This Row],[銷售訂單]])</f>
        <v/>
      </c>
      <c r="N7618" s="16" t="str">
        <f>IF(ZSOHSD058[[#This Row],[落胚數]]="","",IF(ISNUMBER(ZSOHSD058[[#This Row],[落胚數]]+0), ZSOHSD058[[#This Row],[落胚數]]+0, 0))</f>
        <v/>
      </c>
    </row>
    <row r="7619" spans="1:14">
      <c r="A7619"/>
      <c r="B7619"/>
      <c r="C7619"/>
      <c r="D7619"/>
      <c r="E7619"/>
      <c r="F7619"/>
      <c r="G7619"/>
      <c r="H7619"/>
      <c r="I7619"/>
      <c r="J7619"/>
      <c r="K7619"/>
      <c r="L7619" t="str">
        <f>IF(COUNTIFS(ZSOHPP055[订单号数值], ZSOHSD058[[#This Row],[订单号数值]], ZSOHPP055[行項目], ZSOHSD058[[#This Row],[行項目]])&gt;0, "Y", "")</f>
        <v/>
      </c>
      <c r="M7619" t="str">
        <f>IF(ZSOHSD058[[#This Row],[銷售訂單]]="", "", --ZSOHSD058[[#This Row],[銷售訂單]])</f>
        <v/>
      </c>
      <c r="N7619" s="16" t="str">
        <f>IF(ZSOHSD058[[#This Row],[落胚數]]="","",IF(ISNUMBER(ZSOHSD058[[#This Row],[落胚數]]+0), ZSOHSD058[[#This Row],[落胚數]]+0, 0))</f>
        <v/>
      </c>
    </row>
    <row r="7620" spans="1:14">
      <c r="A7620"/>
      <c r="B7620"/>
      <c r="C7620"/>
      <c r="D7620"/>
      <c r="E7620"/>
      <c r="F7620"/>
      <c r="G7620"/>
      <c r="H7620"/>
      <c r="I7620"/>
      <c r="J7620"/>
      <c r="K7620"/>
      <c r="L7620" t="str">
        <f>IF(COUNTIFS(ZSOHPP055[订单号数值], ZSOHSD058[[#This Row],[订单号数值]], ZSOHPP055[行項目], ZSOHSD058[[#This Row],[行項目]])&gt;0, "Y", "")</f>
        <v/>
      </c>
      <c r="M7620" t="str">
        <f>IF(ZSOHSD058[[#This Row],[銷售訂單]]="", "", --ZSOHSD058[[#This Row],[銷售訂單]])</f>
        <v/>
      </c>
      <c r="N7620" s="16" t="str">
        <f>IF(ZSOHSD058[[#This Row],[落胚數]]="","",IF(ISNUMBER(ZSOHSD058[[#This Row],[落胚數]]+0), ZSOHSD058[[#This Row],[落胚數]]+0, 0))</f>
        <v/>
      </c>
    </row>
    <row r="7621" spans="1:14">
      <c r="A7621"/>
      <c r="B7621"/>
      <c r="C7621"/>
      <c r="D7621"/>
      <c r="E7621"/>
      <c r="F7621"/>
      <c r="G7621"/>
      <c r="H7621"/>
      <c r="I7621"/>
      <c r="J7621"/>
      <c r="K7621"/>
      <c r="L7621" t="str">
        <f>IF(COUNTIFS(ZSOHPP055[订单号数值], ZSOHSD058[[#This Row],[订单号数值]], ZSOHPP055[行項目], ZSOHSD058[[#This Row],[行項目]])&gt;0, "Y", "")</f>
        <v/>
      </c>
      <c r="M7621" t="str">
        <f>IF(ZSOHSD058[[#This Row],[銷售訂單]]="", "", --ZSOHSD058[[#This Row],[銷售訂單]])</f>
        <v/>
      </c>
      <c r="N7621" s="16" t="str">
        <f>IF(ZSOHSD058[[#This Row],[落胚數]]="","",IF(ISNUMBER(ZSOHSD058[[#This Row],[落胚數]]+0), ZSOHSD058[[#This Row],[落胚數]]+0, 0))</f>
        <v/>
      </c>
    </row>
    <row r="7622" spans="1:14">
      <c r="A7622"/>
      <c r="B7622"/>
      <c r="C7622"/>
      <c r="D7622"/>
      <c r="E7622"/>
      <c r="F7622"/>
      <c r="G7622"/>
      <c r="H7622"/>
      <c r="I7622"/>
      <c r="J7622"/>
      <c r="K7622"/>
      <c r="L7622" t="str">
        <f>IF(COUNTIFS(ZSOHPP055[订单号数值], ZSOHSD058[[#This Row],[订单号数值]], ZSOHPP055[行項目], ZSOHSD058[[#This Row],[行項目]])&gt;0, "Y", "")</f>
        <v/>
      </c>
      <c r="M7622" t="str">
        <f>IF(ZSOHSD058[[#This Row],[銷售訂單]]="", "", --ZSOHSD058[[#This Row],[銷售訂單]])</f>
        <v/>
      </c>
      <c r="N7622" s="16" t="str">
        <f>IF(ZSOHSD058[[#This Row],[落胚數]]="","",IF(ISNUMBER(ZSOHSD058[[#This Row],[落胚數]]+0), ZSOHSD058[[#This Row],[落胚數]]+0, 0))</f>
        <v/>
      </c>
    </row>
    <row r="7623" spans="1:14">
      <c r="A7623"/>
      <c r="B7623"/>
      <c r="C7623"/>
      <c r="D7623"/>
      <c r="E7623"/>
      <c r="F7623"/>
      <c r="G7623"/>
      <c r="H7623"/>
      <c r="I7623"/>
      <c r="J7623"/>
      <c r="K7623"/>
      <c r="L7623" t="str">
        <f>IF(COUNTIFS(ZSOHPP055[订单号数值], ZSOHSD058[[#This Row],[订单号数值]], ZSOHPP055[行項目], ZSOHSD058[[#This Row],[行項目]])&gt;0, "Y", "")</f>
        <v/>
      </c>
      <c r="M7623" t="str">
        <f>IF(ZSOHSD058[[#This Row],[銷售訂單]]="", "", --ZSOHSD058[[#This Row],[銷售訂單]])</f>
        <v/>
      </c>
      <c r="N7623" s="16" t="str">
        <f>IF(ZSOHSD058[[#This Row],[落胚數]]="","",IF(ISNUMBER(ZSOHSD058[[#This Row],[落胚數]]+0), ZSOHSD058[[#This Row],[落胚數]]+0, 0))</f>
        <v/>
      </c>
    </row>
    <row r="7624" spans="1:14">
      <c r="A7624"/>
      <c r="B7624"/>
      <c r="C7624"/>
      <c r="D7624"/>
      <c r="E7624"/>
      <c r="F7624"/>
      <c r="G7624"/>
      <c r="H7624"/>
      <c r="I7624"/>
      <c r="J7624"/>
      <c r="K7624"/>
      <c r="L7624" t="str">
        <f>IF(COUNTIFS(ZSOHPP055[订单号数值], ZSOHSD058[[#This Row],[订单号数值]], ZSOHPP055[行項目], ZSOHSD058[[#This Row],[行項目]])&gt;0, "Y", "")</f>
        <v/>
      </c>
      <c r="M7624" t="str">
        <f>IF(ZSOHSD058[[#This Row],[銷售訂單]]="", "", --ZSOHSD058[[#This Row],[銷售訂單]])</f>
        <v/>
      </c>
      <c r="N7624" s="16" t="str">
        <f>IF(ZSOHSD058[[#This Row],[落胚數]]="","",IF(ISNUMBER(ZSOHSD058[[#This Row],[落胚數]]+0), ZSOHSD058[[#This Row],[落胚數]]+0, 0))</f>
        <v/>
      </c>
    </row>
    <row r="7625" spans="1:14">
      <c r="A7625"/>
      <c r="B7625"/>
      <c r="C7625"/>
      <c r="D7625"/>
      <c r="E7625"/>
      <c r="F7625"/>
      <c r="G7625"/>
      <c r="H7625"/>
      <c r="I7625"/>
      <c r="J7625"/>
      <c r="K7625"/>
      <c r="L7625" t="str">
        <f>IF(COUNTIFS(ZSOHPP055[订单号数值], ZSOHSD058[[#This Row],[订单号数值]], ZSOHPP055[行項目], ZSOHSD058[[#This Row],[行項目]])&gt;0, "Y", "")</f>
        <v/>
      </c>
      <c r="M7625" t="str">
        <f>IF(ZSOHSD058[[#This Row],[銷售訂單]]="", "", --ZSOHSD058[[#This Row],[銷售訂單]])</f>
        <v/>
      </c>
      <c r="N7625" s="16" t="str">
        <f>IF(ZSOHSD058[[#This Row],[落胚數]]="","",IF(ISNUMBER(ZSOHSD058[[#This Row],[落胚數]]+0), ZSOHSD058[[#This Row],[落胚數]]+0, 0))</f>
        <v/>
      </c>
    </row>
    <row r="7626" spans="1:14">
      <c r="A7626"/>
      <c r="B7626"/>
      <c r="C7626"/>
      <c r="D7626"/>
      <c r="E7626"/>
      <c r="F7626"/>
      <c r="G7626"/>
      <c r="H7626"/>
      <c r="I7626"/>
      <c r="J7626"/>
      <c r="K7626"/>
      <c r="L7626" t="str">
        <f>IF(COUNTIFS(ZSOHPP055[订单号数值], ZSOHSD058[[#This Row],[订单号数值]], ZSOHPP055[行項目], ZSOHSD058[[#This Row],[行項目]])&gt;0, "Y", "")</f>
        <v/>
      </c>
      <c r="M7626" t="str">
        <f>IF(ZSOHSD058[[#This Row],[銷售訂單]]="", "", --ZSOHSD058[[#This Row],[銷售訂單]])</f>
        <v/>
      </c>
      <c r="N7626" s="16" t="str">
        <f>IF(ZSOHSD058[[#This Row],[落胚數]]="","",IF(ISNUMBER(ZSOHSD058[[#This Row],[落胚數]]+0), ZSOHSD058[[#This Row],[落胚數]]+0, 0))</f>
        <v/>
      </c>
    </row>
    <row r="7627" spans="1:14">
      <c r="A7627"/>
      <c r="B7627"/>
      <c r="C7627"/>
      <c r="D7627"/>
      <c r="E7627"/>
      <c r="F7627"/>
      <c r="G7627"/>
      <c r="H7627"/>
      <c r="I7627"/>
      <c r="J7627"/>
      <c r="K7627"/>
      <c r="L7627" t="str">
        <f>IF(COUNTIFS(ZSOHPP055[订单号数值], ZSOHSD058[[#This Row],[订单号数值]], ZSOHPP055[行項目], ZSOHSD058[[#This Row],[行項目]])&gt;0, "Y", "")</f>
        <v/>
      </c>
      <c r="M7627" t="str">
        <f>IF(ZSOHSD058[[#This Row],[銷售訂單]]="", "", --ZSOHSD058[[#This Row],[銷售訂單]])</f>
        <v/>
      </c>
      <c r="N7627" s="16" t="str">
        <f>IF(ZSOHSD058[[#This Row],[落胚數]]="","",IF(ISNUMBER(ZSOHSD058[[#This Row],[落胚數]]+0), ZSOHSD058[[#This Row],[落胚數]]+0, 0))</f>
        <v/>
      </c>
    </row>
    <row r="7628" spans="1:14">
      <c r="A7628"/>
      <c r="B7628"/>
      <c r="C7628"/>
      <c r="D7628"/>
      <c r="E7628"/>
      <c r="F7628"/>
      <c r="G7628"/>
      <c r="H7628"/>
      <c r="I7628"/>
      <c r="J7628"/>
      <c r="K7628"/>
      <c r="L7628" t="str">
        <f>IF(COUNTIFS(ZSOHPP055[订单号数值], ZSOHSD058[[#This Row],[订单号数值]], ZSOHPP055[行項目], ZSOHSD058[[#This Row],[行項目]])&gt;0, "Y", "")</f>
        <v/>
      </c>
      <c r="M7628" t="str">
        <f>IF(ZSOHSD058[[#This Row],[銷售訂單]]="", "", --ZSOHSD058[[#This Row],[銷售訂單]])</f>
        <v/>
      </c>
      <c r="N7628" s="16" t="str">
        <f>IF(ZSOHSD058[[#This Row],[落胚數]]="","",IF(ISNUMBER(ZSOHSD058[[#This Row],[落胚數]]+0), ZSOHSD058[[#This Row],[落胚數]]+0, 0))</f>
        <v/>
      </c>
    </row>
    <row r="7629" spans="1:14">
      <c r="A7629"/>
      <c r="B7629"/>
      <c r="C7629"/>
      <c r="D7629"/>
      <c r="E7629"/>
      <c r="F7629"/>
      <c r="G7629"/>
      <c r="H7629"/>
      <c r="I7629"/>
      <c r="J7629"/>
      <c r="K7629"/>
      <c r="L7629" t="str">
        <f>IF(COUNTIFS(ZSOHPP055[订单号数值], ZSOHSD058[[#This Row],[订单号数值]], ZSOHPP055[行項目], ZSOHSD058[[#This Row],[行項目]])&gt;0, "Y", "")</f>
        <v/>
      </c>
      <c r="M7629" t="str">
        <f>IF(ZSOHSD058[[#This Row],[銷售訂單]]="", "", --ZSOHSD058[[#This Row],[銷售訂單]])</f>
        <v/>
      </c>
      <c r="N7629" s="16" t="str">
        <f>IF(ZSOHSD058[[#This Row],[落胚數]]="","",IF(ISNUMBER(ZSOHSD058[[#This Row],[落胚數]]+0), ZSOHSD058[[#This Row],[落胚數]]+0, 0))</f>
        <v/>
      </c>
    </row>
    <row r="7630" spans="1:14">
      <c r="A7630"/>
      <c r="B7630"/>
      <c r="C7630"/>
      <c r="D7630"/>
      <c r="E7630"/>
      <c r="F7630"/>
      <c r="G7630"/>
      <c r="H7630"/>
      <c r="I7630"/>
      <c r="J7630"/>
      <c r="K7630"/>
      <c r="L7630" t="str">
        <f>IF(COUNTIFS(ZSOHPP055[订单号数值], ZSOHSD058[[#This Row],[订单号数值]], ZSOHPP055[行項目], ZSOHSD058[[#This Row],[行項目]])&gt;0, "Y", "")</f>
        <v/>
      </c>
      <c r="M7630" t="str">
        <f>IF(ZSOHSD058[[#This Row],[銷售訂單]]="", "", --ZSOHSD058[[#This Row],[銷售訂單]])</f>
        <v/>
      </c>
      <c r="N7630" s="16" t="str">
        <f>IF(ZSOHSD058[[#This Row],[落胚數]]="","",IF(ISNUMBER(ZSOHSD058[[#This Row],[落胚數]]+0), ZSOHSD058[[#This Row],[落胚數]]+0, 0))</f>
        <v/>
      </c>
    </row>
    <row r="7631" spans="1:14">
      <c r="A7631"/>
      <c r="B7631"/>
      <c r="C7631"/>
      <c r="D7631"/>
      <c r="E7631"/>
      <c r="F7631"/>
      <c r="G7631"/>
      <c r="H7631"/>
      <c r="I7631"/>
      <c r="J7631"/>
      <c r="K7631"/>
      <c r="L7631" t="str">
        <f>IF(COUNTIFS(ZSOHPP055[订单号数值], ZSOHSD058[[#This Row],[订单号数值]], ZSOHPP055[行項目], ZSOHSD058[[#This Row],[行項目]])&gt;0, "Y", "")</f>
        <v/>
      </c>
      <c r="M7631" t="str">
        <f>IF(ZSOHSD058[[#This Row],[銷售訂單]]="", "", --ZSOHSD058[[#This Row],[銷售訂單]])</f>
        <v/>
      </c>
      <c r="N7631" s="16" t="str">
        <f>IF(ZSOHSD058[[#This Row],[落胚數]]="","",IF(ISNUMBER(ZSOHSD058[[#This Row],[落胚數]]+0), ZSOHSD058[[#This Row],[落胚數]]+0, 0))</f>
        <v/>
      </c>
    </row>
    <row r="7632" spans="1:14">
      <c r="A7632"/>
      <c r="B7632"/>
      <c r="C7632"/>
      <c r="D7632"/>
      <c r="E7632"/>
      <c r="F7632"/>
      <c r="G7632"/>
      <c r="H7632"/>
      <c r="I7632"/>
      <c r="J7632"/>
      <c r="K7632"/>
      <c r="L7632" t="str">
        <f>IF(COUNTIFS(ZSOHPP055[订单号数值], ZSOHSD058[[#This Row],[订单号数值]], ZSOHPP055[行項目], ZSOHSD058[[#This Row],[行項目]])&gt;0, "Y", "")</f>
        <v/>
      </c>
      <c r="M7632" t="str">
        <f>IF(ZSOHSD058[[#This Row],[銷售訂單]]="", "", --ZSOHSD058[[#This Row],[銷售訂單]])</f>
        <v/>
      </c>
      <c r="N7632" s="16" t="str">
        <f>IF(ZSOHSD058[[#This Row],[落胚數]]="","",IF(ISNUMBER(ZSOHSD058[[#This Row],[落胚數]]+0), ZSOHSD058[[#This Row],[落胚數]]+0, 0))</f>
        <v/>
      </c>
    </row>
    <row r="7633" spans="1:14">
      <c r="A7633"/>
      <c r="B7633"/>
      <c r="C7633"/>
      <c r="D7633"/>
      <c r="E7633"/>
      <c r="F7633"/>
      <c r="G7633"/>
      <c r="H7633"/>
      <c r="I7633"/>
      <c r="J7633"/>
      <c r="K7633"/>
      <c r="L7633" t="str">
        <f>IF(COUNTIFS(ZSOHPP055[订单号数值], ZSOHSD058[[#This Row],[订单号数值]], ZSOHPP055[行項目], ZSOHSD058[[#This Row],[行項目]])&gt;0, "Y", "")</f>
        <v/>
      </c>
      <c r="M7633" t="str">
        <f>IF(ZSOHSD058[[#This Row],[銷售訂單]]="", "", --ZSOHSD058[[#This Row],[銷售訂單]])</f>
        <v/>
      </c>
      <c r="N7633" s="16" t="str">
        <f>IF(ZSOHSD058[[#This Row],[落胚數]]="","",IF(ISNUMBER(ZSOHSD058[[#This Row],[落胚數]]+0), ZSOHSD058[[#This Row],[落胚數]]+0, 0))</f>
        <v/>
      </c>
    </row>
    <row r="7634" spans="1:14">
      <c r="A7634"/>
      <c r="B7634"/>
      <c r="C7634"/>
      <c r="D7634"/>
      <c r="E7634"/>
      <c r="F7634"/>
      <c r="G7634"/>
      <c r="H7634"/>
      <c r="I7634"/>
      <c r="J7634"/>
      <c r="K7634"/>
      <c r="L7634" t="str">
        <f>IF(COUNTIFS(ZSOHPP055[订单号数值], ZSOHSD058[[#This Row],[订单号数值]], ZSOHPP055[行項目], ZSOHSD058[[#This Row],[行項目]])&gt;0, "Y", "")</f>
        <v/>
      </c>
      <c r="M7634" t="str">
        <f>IF(ZSOHSD058[[#This Row],[銷售訂單]]="", "", --ZSOHSD058[[#This Row],[銷售訂單]])</f>
        <v/>
      </c>
      <c r="N7634" s="16" t="str">
        <f>IF(ZSOHSD058[[#This Row],[落胚數]]="","",IF(ISNUMBER(ZSOHSD058[[#This Row],[落胚數]]+0), ZSOHSD058[[#This Row],[落胚數]]+0, 0))</f>
        <v/>
      </c>
    </row>
    <row r="7635" spans="1:14">
      <c r="A7635"/>
      <c r="B7635"/>
      <c r="C7635"/>
      <c r="D7635"/>
      <c r="E7635"/>
      <c r="F7635"/>
      <c r="G7635"/>
      <c r="H7635"/>
      <c r="I7635"/>
      <c r="J7635"/>
      <c r="K7635"/>
      <c r="L7635" t="str">
        <f>IF(COUNTIFS(ZSOHPP055[订单号数值], ZSOHSD058[[#This Row],[订单号数值]], ZSOHPP055[行項目], ZSOHSD058[[#This Row],[行項目]])&gt;0, "Y", "")</f>
        <v/>
      </c>
      <c r="M7635" t="str">
        <f>IF(ZSOHSD058[[#This Row],[銷售訂單]]="", "", --ZSOHSD058[[#This Row],[銷售訂單]])</f>
        <v/>
      </c>
      <c r="N7635" s="16" t="str">
        <f>IF(ZSOHSD058[[#This Row],[落胚數]]="","",IF(ISNUMBER(ZSOHSD058[[#This Row],[落胚數]]+0), ZSOHSD058[[#This Row],[落胚數]]+0, 0))</f>
        <v/>
      </c>
    </row>
    <row r="7636" spans="1:14">
      <c r="A7636"/>
      <c r="B7636"/>
      <c r="C7636"/>
      <c r="D7636"/>
      <c r="E7636"/>
      <c r="F7636"/>
      <c r="G7636"/>
      <c r="H7636"/>
      <c r="I7636"/>
      <c r="J7636"/>
      <c r="K7636"/>
      <c r="L7636" t="str">
        <f>IF(COUNTIFS(ZSOHPP055[订单号数值], ZSOHSD058[[#This Row],[订单号数值]], ZSOHPP055[行項目], ZSOHSD058[[#This Row],[行項目]])&gt;0, "Y", "")</f>
        <v/>
      </c>
      <c r="M7636" t="str">
        <f>IF(ZSOHSD058[[#This Row],[銷售訂單]]="", "", --ZSOHSD058[[#This Row],[銷售訂單]])</f>
        <v/>
      </c>
      <c r="N7636" s="16" t="str">
        <f>IF(ZSOHSD058[[#This Row],[落胚數]]="","",IF(ISNUMBER(ZSOHSD058[[#This Row],[落胚數]]+0), ZSOHSD058[[#This Row],[落胚數]]+0, 0))</f>
        <v/>
      </c>
    </row>
    <row r="7637" spans="1:14">
      <c r="A7637"/>
      <c r="B7637"/>
      <c r="C7637"/>
      <c r="D7637"/>
      <c r="E7637"/>
      <c r="F7637"/>
      <c r="G7637"/>
      <c r="H7637"/>
      <c r="I7637"/>
      <c r="J7637"/>
      <c r="K7637"/>
      <c r="L7637" t="str">
        <f>IF(COUNTIFS(ZSOHPP055[订单号数值], ZSOHSD058[[#This Row],[订单号数值]], ZSOHPP055[行項目], ZSOHSD058[[#This Row],[行項目]])&gt;0, "Y", "")</f>
        <v/>
      </c>
      <c r="M7637" t="str">
        <f>IF(ZSOHSD058[[#This Row],[銷售訂單]]="", "", --ZSOHSD058[[#This Row],[銷售訂單]])</f>
        <v/>
      </c>
      <c r="N7637" s="16" t="str">
        <f>IF(ZSOHSD058[[#This Row],[落胚數]]="","",IF(ISNUMBER(ZSOHSD058[[#This Row],[落胚數]]+0), ZSOHSD058[[#This Row],[落胚數]]+0, 0))</f>
        <v/>
      </c>
    </row>
    <row r="7638" spans="1:14">
      <c r="A7638"/>
      <c r="B7638"/>
      <c r="C7638"/>
      <c r="D7638"/>
      <c r="E7638"/>
      <c r="F7638"/>
      <c r="G7638"/>
      <c r="H7638"/>
      <c r="I7638"/>
      <c r="J7638"/>
      <c r="K7638"/>
      <c r="L7638" t="str">
        <f>IF(COUNTIFS(ZSOHPP055[订单号数值], ZSOHSD058[[#This Row],[订单号数值]], ZSOHPP055[行項目], ZSOHSD058[[#This Row],[行項目]])&gt;0, "Y", "")</f>
        <v/>
      </c>
      <c r="M7638" t="str">
        <f>IF(ZSOHSD058[[#This Row],[銷售訂單]]="", "", --ZSOHSD058[[#This Row],[銷售訂單]])</f>
        <v/>
      </c>
      <c r="N7638" s="16" t="str">
        <f>IF(ZSOHSD058[[#This Row],[落胚數]]="","",IF(ISNUMBER(ZSOHSD058[[#This Row],[落胚數]]+0), ZSOHSD058[[#This Row],[落胚數]]+0, 0))</f>
        <v/>
      </c>
    </row>
    <row r="7639" spans="1:14">
      <c r="A7639"/>
      <c r="B7639"/>
      <c r="C7639"/>
      <c r="D7639"/>
      <c r="E7639"/>
      <c r="F7639"/>
      <c r="G7639"/>
      <c r="H7639"/>
      <c r="I7639"/>
      <c r="J7639"/>
      <c r="K7639"/>
      <c r="L7639" t="str">
        <f>IF(COUNTIFS(ZSOHPP055[订单号数值], ZSOHSD058[[#This Row],[订单号数值]], ZSOHPP055[行項目], ZSOHSD058[[#This Row],[行項目]])&gt;0, "Y", "")</f>
        <v/>
      </c>
      <c r="M7639" t="str">
        <f>IF(ZSOHSD058[[#This Row],[銷售訂單]]="", "", --ZSOHSD058[[#This Row],[銷售訂單]])</f>
        <v/>
      </c>
      <c r="N7639" s="16" t="str">
        <f>IF(ZSOHSD058[[#This Row],[落胚數]]="","",IF(ISNUMBER(ZSOHSD058[[#This Row],[落胚數]]+0), ZSOHSD058[[#This Row],[落胚數]]+0, 0))</f>
        <v/>
      </c>
    </row>
    <row r="7640" spans="1:14">
      <c r="A7640"/>
      <c r="B7640"/>
      <c r="C7640"/>
      <c r="D7640"/>
      <c r="E7640"/>
      <c r="F7640"/>
      <c r="G7640"/>
      <c r="H7640"/>
      <c r="I7640"/>
      <c r="J7640"/>
      <c r="K7640"/>
      <c r="L7640" t="str">
        <f>IF(COUNTIFS(ZSOHPP055[订单号数值], ZSOHSD058[[#This Row],[订单号数值]], ZSOHPP055[行項目], ZSOHSD058[[#This Row],[行項目]])&gt;0, "Y", "")</f>
        <v/>
      </c>
      <c r="M7640" t="str">
        <f>IF(ZSOHSD058[[#This Row],[銷售訂單]]="", "", --ZSOHSD058[[#This Row],[銷售訂單]])</f>
        <v/>
      </c>
      <c r="N7640" s="16" t="str">
        <f>IF(ZSOHSD058[[#This Row],[落胚數]]="","",IF(ISNUMBER(ZSOHSD058[[#This Row],[落胚數]]+0), ZSOHSD058[[#This Row],[落胚數]]+0, 0))</f>
        <v/>
      </c>
    </row>
    <row r="7641" spans="1:14">
      <c r="A7641"/>
      <c r="B7641"/>
      <c r="C7641"/>
      <c r="D7641"/>
      <c r="E7641"/>
      <c r="F7641"/>
      <c r="G7641"/>
      <c r="H7641"/>
      <c r="I7641"/>
      <c r="J7641"/>
      <c r="K7641"/>
      <c r="L7641" t="str">
        <f>IF(COUNTIFS(ZSOHPP055[订单号数值], ZSOHSD058[[#This Row],[订单号数值]], ZSOHPP055[行項目], ZSOHSD058[[#This Row],[行項目]])&gt;0, "Y", "")</f>
        <v/>
      </c>
      <c r="M7641" t="str">
        <f>IF(ZSOHSD058[[#This Row],[銷售訂單]]="", "", --ZSOHSD058[[#This Row],[銷售訂單]])</f>
        <v/>
      </c>
      <c r="N7641" s="16" t="str">
        <f>IF(ZSOHSD058[[#This Row],[落胚數]]="","",IF(ISNUMBER(ZSOHSD058[[#This Row],[落胚數]]+0), ZSOHSD058[[#This Row],[落胚數]]+0, 0))</f>
        <v/>
      </c>
    </row>
    <row r="7642" spans="1:14">
      <c r="A7642"/>
      <c r="B7642"/>
      <c r="C7642"/>
      <c r="D7642"/>
      <c r="E7642"/>
      <c r="F7642"/>
      <c r="G7642"/>
      <c r="H7642"/>
      <c r="I7642"/>
      <c r="J7642"/>
      <c r="K7642"/>
      <c r="L7642" t="str">
        <f>IF(COUNTIFS(ZSOHPP055[订单号数值], ZSOHSD058[[#This Row],[订单号数值]], ZSOHPP055[行項目], ZSOHSD058[[#This Row],[行項目]])&gt;0, "Y", "")</f>
        <v/>
      </c>
      <c r="M7642" t="str">
        <f>IF(ZSOHSD058[[#This Row],[銷售訂單]]="", "", --ZSOHSD058[[#This Row],[銷售訂單]])</f>
        <v/>
      </c>
      <c r="N7642" s="16" t="str">
        <f>IF(ZSOHSD058[[#This Row],[落胚數]]="","",IF(ISNUMBER(ZSOHSD058[[#This Row],[落胚數]]+0), ZSOHSD058[[#This Row],[落胚數]]+0, 0))</f>
        <v/>
      </c>
    </row>
    <row r="7643" spans="1:14">
      <c r="A7643"/>
      <c r="B7643"/>
      <c r="C7643"/>
      <c r="D7643"/>
      <c r="E7643"/>
      <c r="F7643"/>
      <c r="G7643"/>
      <c r="H7643"/>
      <c r="I7643"/>
      <c r="J7643"/>
      <c r="K7643"/>
      <c r="L7643" t="str">
        <f>IF(COUNTIFS(ZSOHPP055[订单号数值], ZSOHSD058[[#This Row],[订单号数值]], ZSOHPP055[行項目], ZSOHSD058[[#This Row],[行項目]])&gt;0, "Y", "")</f>
        <v/>
      </c>
      <c r="M7643" t="str">
        <f>IF(ZSOHSD058[[#This Row],[銷售訂單]]="", "", --ZSOHSD058[[#This Row],[銷售訂單]])</f>
        <v/>
      </c>
      <c r="N7643" s="16" t="str">
        <f>IF(ZSOHSD058[[#This Row],[落胚數]]="","",IF(ISNUMBER(ZSOHSD058[[#This Row],[落胚數]]+0), ZSOHSD058[[#This Row],[落胚數]]+0, 0))</f>
        <v/>
      </c>
    </row>
    <row r="7644" spans="1:14">
      <c r="A7644"/>
      <c r="B7644"/>
      <c r="C7644"/>
      <c r="D7644"/>
      <c r="E7644"/>
      <c r="F7644"/>
      <c r="G7644"/>
      <c r="H7644"/>
      <c r="I7644"/>
      <c r="J7644"/>
      <c r="K7644"/>
      <c r="L7644" t="str">
        <f>IF(COUNTIFS(ZSOHPP055[订单号数值], ZSOHSD058[[#This Row],[订单号数值]], ZSOHPP055[行項目], ZSOHSD058[[#This Row],[行項目]])&gt;0, "Y", "")</f>
        <v/>
      </c>
      <c r="M7644" t="str">
        <f>IF(ZSOHSD058[[#This Row],[銷售訂單]]="", "", --ZSOHSD058[[#This Row],[銷售訂單]])</f>
        <v/>
      </c>
      <c r="N7644" s="16" t="str">
        <f>IF(ZSOHSD058[[#This Row],[落胚數]]="","",IF(ISNUMBER(ZSOHSD058[[#This Row],[落胚數]]+0), ZSOHSD058[[#This Row],[落胚數]]+0, 0))</f>
        <v/>
      </c>
    </row>
    <row r="7645" spans="1:14">
      <c r="A7645"/>
      <c r="B7645"/>
      <c r="C7645"/>
      <c r="D7645"/>
      <c r="E7645"/>
      <c r="F7645"/>
      <c r="G7645"/>
      <c r="H7645"/>
      <c r="I7645"/>
      <c r="J7645"/>
      <c r="K7645"/>
      <c r="L7645" t="str">
        <f>IF(COUNTIFS(ZSOHPP055[订单号数值], ZSOHSD058[[#This Row],[订单号数值]], ZSOHPP055[行項目], ZSOHSD058[[#This Row],[行項目]])&gt;0, "Y", "")</f>
        <v/>
      </c>
      <c r="M7645" t="str">
        <f>IF(ZSOHSD058[[#This Row],[銷售訂單]]="", "", --ZSOHSD058[[#This Row],[銷售訂單]])</f>
        <v/>
      </c>
      <c r="N7645" s="16" t="str">
        <f>IF(ZSOHSD058[[#This Row],[落胚數]]="","",IF(ISNUMBER(ZSOHSD058[[#This Row],[落胚數]]+0), ZSOHSD058[[#This Row],[落胚數]]+0, 0))</f>
        <v/>
      </c>
    </row>
    <row r="7646" spans="1:14">
      <c r="A7646"/>
      <c r="B7646"/>
      <c r="C7646"/>
      <c r="D7646"/>
      <c r="E7646"/>
      <c r="F7646"/>
      <c r="G7646"/>
      <c r="H7646"/>
      <c r="I7646"/>
      <c r="J7646"/>
      <c r="K7646"/>
      <c r="L7646" t="str">
        <f>IF(COUNTIFS(ZSOHPP055[订单号数值], ZSOHSD058[[#This Row],[订单号数值]], ZSOHPP055[行項目], ZSOHSD058[[#This Row],[行項目]])&gt;0, "Y", "")</f>
        <v/>
      </c>
      <c r="M7646" t="str">
        <f>IF(ZSOHSD058[[#This Row],[銷售訂單]]="", "", --ZSOHSD058[[#This Row],[銷售訂單]])</f>
        <v/>
      </c>
      <c r="N7646" s="16" t="str">
        <f>IF(ZSOHSD058[[#This Row],[落胚數]]="","",IF(ISNUMBER(ZSOHSD058[[#This Row],[落胚數]]+0), ZSOHSD058[[#This Row],[落胚數]]+0, 0))</f>
        <v/>
      </c>
    </row>
    <row r="7647" spans="1:14">
      <c r="A7647"/>
      <c r="B7647"/>
      <c r="C7647"/>
      <c r="D7647"/>
      <c r="E7647"/>
      <c r="F7647"/>
      <c r="G7647"/>
      <c r="H7647"/>
      <c r="I7647"/>
      <c r="J7647"/>
      <c r="K7647"/>
      <c r="L7647" t="str">
        <f>IF(COUNTIFS(ZSOHPP055[订单号数值], ZSOHSD058[[#This Row],[订单号数值]], ZSOHPP055[行項目], ZSOHSD058[[#This Row],[行項目]])&gt;0, "Y", "")</f>
        <v/>
      </c>
      <c r="M7647" t="str">
        <f>IF(ZSOHSD058[[#This Row],[銷售訂單]]="", "", --ZSOHSD058[[#This Row],[銷售訂單]])</f>
        <v/>
      </c>
      <c r="N7647" s="16" t="str">
        <f>IF(ZSOHSD058[[#This Row],[落胚數]]="","",IF(ISNUMBER(ZSOHSD058[[#This Row],[落胚數]]+0), ZSOHSD058[[#This Row],[落胚數]]+0, 0))</f>
        <v/>
      </c>
    </row>
    <row r="7648" spans="1:14">
      <c r="A7648"/>
      <c r="B7648"/>
      <c r="C7648"/>
      <c r="D7648"/>
      <c r="E7648"/>
      <c r="F7648"/>
      <c r="G7648"/>
      <c r="H7648"/>
      <c r="I7648"/>
      <c r="J7648"/>
      <c r="K7648"/>
      <c r="L7648" t="str">
        <f>IF(COUNTIFS(ZSOHPP055[订单号数值], ZSOHSD058[[#This Row],[订单号数值]], ZSOHPP055[行項目], ZSOHSD058[[#This Row],[行項目]])&gt;0, "Y", "")</f>
        <v/>
      </c>
      <c r="M7648" t="str">
        <f>IF(ZSOHSD058[[#This Row],[銷售訂單]]="", "", --ZSOHSD058[[#This Row],[銷售訂單]])</f>
        <v/>
      </c>
      <c r="N7648" s="16" t="str">
        <f>IF(ZSOHSD058[[#This Row],[落胚數]]="","",IF(ISNUMBER(ZSOHSD058[[#This Row],[落胚數]]+0), ZSOHSD058[[#This Row],[落胚數]]+0, 0))</f>
        <v/>
      </c>
    </row>
    <row r="7649" spans="1:14">
      <c r="A7649"/>
      <c r="B7649"/>
      <c r="C7649"/>
      <c r="D7649"/>
      <c r="E7649"/>
      <c r="F7649"/>
      <c r="G7649"/>
      <c r="H7649"/>
      <c r="I7649"/>
      <c r="J7649"/>
      <c r="K7649"/>
      <c r="L7649" t="str">
        <f>IF(COUNTIFS(ZSOHPP055[订单号数值], ZSOHSD058[[#This Row],[订单号数值]], ZSOHPP055[行項目], ZSOHSD058[[#This Row],[行項目]])&gt;0, "Y", "")</f>
        <v/>
      </c>
      <c r="M7649" t="str">
        <f>IF(ZSOHSD058[[#This Row],[銷售訂單]]="", "", --ZSOHSD058[[#This Row],[銷售訂單]])</f>
        <v/>
      </c>
      <c r="N7649" s="16" t="str">
        <f>IF(ZSOHSD058[[#This Row],[落胚數]]="","",IF(ISNUMBER(ZSOHSD058[[#This Row],[落胚數]]+0), ZSOHSD058[[#This Row],[落胚數]]+0, 0))</f>
        <v/>
      </c>
    </row>
    <row r="7650" spans="1:14">
      <c r="A7650"/>
      <c r="B7650"/>
      <c r="C7650"/>
      <c r="D7650"/>
      <c r="E7650"/>
      <c r="F7650"/>
      <c r="G7650"/>
      <c r="H7650"/>
      <c r="I7650"/>
      <c r="J7650"/>
      <c r="K7650"/>
      <c r="L7650" t="str">
        <f>IF(COUNTIFS(ZSOHPP055[订单号数值], ZSOHSD058[[#This Row],[订单号数值]], ZSOHPP055[行項目], ZSOHSD058[[#This Row],[行項目]])&gt;0, "Y", "")</f>
        <v/>
      </c>
      <c r="M7650" t="str">
        <f>IF(ZSOHSD058[[#This Row],[銷售訂單]]="", "", --ZSOHSD058[[#This Row],[銷售訂單]])</f>
        <v/>
      </c>
      <c r="N7650" s="16" t="str">
        <f>IF(ZSOHSD058[[#This Row],[落胚數]]="","",IF(ISNUMBER(ZSOHSD058[[#This Row],[落胚數]]+0), ZSOHSD058[[#This Row],[落胚數]]+0, 0))</f>
        <v/>
      </c>
    </row>
    <row r="7651" spans="1:14">
      <c r="A7651"/>
      <c r="B7651"/>
      <c r="C7651"/>
      <c r="D7651"/>
      <c r="E7651"/>
      <c r="F7651"/>
      <c r="G7651"/>
      <c r="H7651"/>
      <c r="I7651"/>
      <c r="J7651"/>
      <c r="K7651"/>
      <c r="L7651" t="str">
        <f>IF(COUNTIFS(ZSOHPP055[订单号数值], ZSOHSD058[[#This Row],[订单号数值]], ZSOHPP055[行項目], ZSOHSD058[[#This Row],[行項目]])&gt;0, "Y", "")</f>
        <v/>
      </c>
      <c r="M7651" t="str">
        <f>IF(ZSOHSD058[[#This Row],[銷售訂單]]="", "", --ZSOHSD058[[#This Row],[銷售訂單]])</f>
        <v/>
      </c>
      <c r="N7651" s="16" t="str">
        <f>IF(ZSOHSD058[[#This Row],[落胚數]]="","",IF(ISNUMBER(ZSOHSD058[[#This Row],[落胚數]]+0), ZSOHSD058[[#This Row],[落胚數]]+0, 0))</f>
        <v/>
      </c>
    </row>
    <row r="7652" spans="1:14">
      <c r="A7652"/>
      <c r="B7652"/>
      <c r="C7652"/>
      <c r="D7652"/>
      <c r="E7652"/>
      <c r="F7652"/>
      <c r="G7652"/>
      <c r="H7652"/>
      <c r="I7652"/>
      <c r="J7652"/>
      <c r="K7652"/>
      <c r="L7652" t="str">
        <f>IF(COUNTIFS(ZSOHPP055[订单号数值], ZSOHSD058[[#This Row],[订单号数值]], ZSOHPP055[行項目], ZSOHSD058[[#This Row],[行項目]])&gt;0, "Y", "")</f>
        <v/>
      </c>
      <c r="M7652" t="str">
        <f>IF(ZSOHSD058[[#This Row],[銷售訂單]]="", "", --ZSOHSD058[[#This Row],[銷售訂單]])</f>
        <v/>
      </c>
      <c r="N7652" s="16" t="str">
        <f>IF(ZSOHSD058[[#This Row],[落胚數]]="","",IF(ISNUMBER(ZSOHSD058[[#This Row],[落胚數]]+0), ZSOHSD058[[#This Row],[落胚數]]+0, 0))</f>
        <v/>
      </c>
    </row>
    <row r="7653" spans="1:14">
      <c r="A7653"/>
      <c r="B7653"/>
      <c r="C7653"/>
      <c r="D7653"/>
      <c r="E7653"/>
      <c r="F7653"/>
      <c r="G7653"/>
      <c r="H7653"/>
      <c r="I7653"/>
      <c r="J7653"/>
      <c r="K7653"/>
      <c r="L7653" t="str">
        <f>IF(COUNTIFS(ZSOHPP055[订单号数值], ZSOHSD058[[#This Row],[订单号数值]], ZSOHPP055[行項目], ZSOHSD058[[#This Row],[行項目]])&gt;0, "Y", "")</f>
        <v/>
      </c>
      <c r="M7653" t="str">
        <f>IF(ZSOHSD058[[#This Row],[銷售訂單]]="", "", --ZSOHSD058[[#This Row],[銷售訂單]])</f>
        <v/>
      </c>
      <c r="N7653" s="16" t="str">
        <f>IF(ZSOHSD058[[#This Row],[落胚數]]="","",IF(ISNUMBER(ZSOHSD058[[#This Row],[落胚數]]+0), ZSOHSD058[[#This Row],[落胚數]]+0, 0))</f>
        <v/>
      </c>
    </row>
    <row r="7654" spans="1:14">
      <c r="A7654"/>
      <c r="B7654"/>
      <c r="C7654"/>
      <c r="D7654"/>
      <c r="E7654"/>
      <c r="F7654"/>
      <c r="G7654"/>
      <c r="H7654"/>
      <c r="I7654"/>
      <c r="J7654"/>
      <c r="K7654"/>
      <c r="L7654" t="str">
        <f>IF(COUNTIFS(ZSOHPP055[订单号数值], ZSOHSD058[[#This Row],[订单号数值]], ZSOHPP055[行項目], ZSOHSD058[[#This Row],[行項目]])&gt;0, "Y", "")</f>
        <v/>
      </c>
      <c r="M7654" t="str">
        <f>IF(ZSOHSD058[[#This Row],[銷售訂單]]="", "", --ZSOHSD058[[#This Row],[銷售訂單]])</f>
        <v/>
      </c>
      <c r="N7654" s="16" t="str">
        <f>IF(ZSOHSD058[[#This Row],[落胚數]]="","",IF(ISNUMBER(ZSOHSD058[[#This Row],[落胚數]]+0), ZSOHSD058[[#This Row],[落胚數]]+0, 0))</f>
        <v/>
      </c>
    </row>
    <row r="7655" spans="1:14">
      <c r="A7655"/>
      <c r="B7655"/>
      <c r="C7655"/>
      <c r="D7655"/>
      <c r="E7655"/>
      <c r="F7655"/>
      <c r="G7655"/>
      <c r="H7655"/>
      <c r="I7655"/>
      <c r="J7655"/>
      <c r="K7655"/>
      <c r="L7655" t="str">
        <f>IF(COUNTIFS(ZSOHPP055[订单号数值], ZSOHSD058[[#This Row],[订单号数值]], ZSOHPP055[行項目], ZSOHSD058[[#This Row],[行項目]])&gt;0, "Y", "")</f>
        <v/>
      </c>
      <c r="M7655" t="str">
        <f>IF(ZSOHSD058[[#This Row],[銷售訂單]]="", "", --ZSOHSD058[[#This Row],[銷售訂單]])</f>
        <v/>
      </c>
      <c r="N7655" s="16" t="str">
        <f>IF(ZSOHSD058[[#This Row],[落胚數]]="","",IF(ISNUMBER(ZSOHSD058[[#This Row],[落胚數]]+0), ZSOHSD058[[#This Row],[落胚數]]+0, 0))</f>
        <v/>
      </c>
    </row>
    <row r="7656" spans="1:14">
      <c r="A7656"/>
      <c r="B7656"/>
      <c r="C7656"/>
      <c r="D7656"/>
      <c r="E7656"/>
      <c r="F7656"/>
      <c r="G7656"/>
      <c r="H7656"/>
      <c r="I7656"/>
      <c r="J7656"/>
      <c r="K7656"/>
      <c r="L7656" t="str">
        <f>IF(COUNTIFS(ZSOHPP055[订单号数值], ZSOHSD058[[#This Row],[订单号数值]], ZSOHPP055[行項目], ZSOHSD058[[#This Row],[行項目]])&gt;0, "Y", "")</f>
        <v/>
      </c>
      <c r="M7656" t="str">
        <f>IF(ZSOHSD058[[#This Row],[銷售訂單]]="", "", --ZSOHSD058[[#This Row],[銷售訂單]])</f>
        <v/>
      </c>
      <c r="N7656" s="16" t="str">
        <f>IF(ZSOHSD058[[#This Row],[落胚數]]="","",IF(ISNUMBER(ZSOHSD058[[#This Row],[落胚數]]+0), ZSOHSD058[[#This Row],[落胚數]]+0, 0))</f>
        <v/>
      </c>
    </row>
    <row r="7657" spans="1:14">
      <c r="A7657"/>
      <c r="B7657"/>
      <c r="C7657"/>
      <c r="D7657"/>
      <c r="E7657"/>
      <c r="F7657"/>
      <c r="G7657"/>
      <c r="H7657"/>
      <c r="I7657"/>
      <c r="J7657"/>
      <c r="K7657"/>
      <c r="L7657" t="str">
        <f>IF(COUNTIFS(ZSOHPP055[订单号数值], ZSOHSD058[[#This Row],[订单号数值]], ZSOHPP055[行項目], ZSOHSD058[[#This Row],[行項目]])&gt;0, "Y", "")</f>
        <v/>
      </c>
      <c r="M7657" t="str">
        <f>IF(ZSOHSD058[[#This Row],[銷售訂單]]="", "", --ZSOHSD058[[#This Row],[銷售訂單]])</f>
        <v/>
      </c>
      <c r="N7657" s="16" t="str">
        <f>IF(ZSOHSD058[[#This Row],[落胚數]]="","",IF(ISNUMBER(ZSOHSD058[[#This Row],[落胚數]]+0), ZSOHSD058[[#This Row],[落胚數]]+0, 0))</f>
        <v/>
      </c>
    </row>
    <row r="7658" spans="1:14">
      <c r="A7658"/>
      <c r="B7658"/>
      <c r="C7658"/>
      <c r="D7658"/>
      <c r="E7658"/>
      <c r="F7658"/>
      <c r="G7658"/>
      <c r="H7658"/>
      <c r="I7658"/>
      <c r="J7658"/>
      <c r="K7658"/>
      <c r="L7658" t="str">
        <f>IF(COUNTIFS(ZSOHPP055[订单号数值], ZSOHSD058[[#This Row],[订单号数值]], ZSOHPP055[行項目], ZSOHSD058[[#This Row],[行項目]])&gt;0, "Y", "")</f>
        <v/>
      </c>
      <c r="M7658" t="str">
        <f>IF(ZSOHSD058[[#This Row],[銷售訂單]]="", "", --ZSOHSD058[[#This Row],[銷售訂單]])</f>
        <v/>
      </c>
      <c r="N7658" s="16" t="str">
        <f>IF(ZSOHSD058[[#This Row],[落胚數]]="","",IF(ISNUMBER(ZSOHSD058[[#This Row],[落胚數]]+0), ZSOHSD058[[#This Row],[落胚數]]+0, 0))</f>
        <v/>
      </c>
    </row>
    <row r="7659" spans="1:14">
      <c r="A7659"/>
      <c r="B7659"/>
      <c r="C7659"/>
      <c r="D7659"/>
      <c r="E7659"/>
      <c r="F7659"/>
      <c r="G7659"/>
      <c r="H7659"/>
      <c r="I7659"/>
      <c r="J7659"/>
      <c r="K7659"/>
      <c r="L7659" t="str">
        <f>IF(COUNTIFS(ZSOHPP055[订单号数值], ZSOHSD058[[#This Row],[订单号数值]], ZSOHPP055[行項目], ZSOHSD058[[#This Row],[行項目]])&gt;0, "Y", "")</f>
        <v/>
      </c>
      <c r="M7659" t="str">
        <f>IF(ZSOHSD058[[#This Row],[銷售訂單]]="", "", --ZSOHSD058[[#This Row],[銷售訂單]])</f>
        <v/>
      </c>
      <c r="N7659" s="16" t="str">
        <f>IF(ZSOHSD058[[#This Row],[落胚數]]="","",IF(ISNUMBER(ZSOHSD058[[#This Row],[落胚數]]+0), ZSOHSD058[[#This Row],[落胚數]]+0, 0))</f>
        <v/>
      </c>
    </row>
    <row r="7660" spans="1:14">
      <c r="A7660"/>
      <c r="B7660"/>
      <c r="C7660"/>
      <c r="D7660"/>
      <c r="E7660"/>
      <c r="F7660"/>
      <c r="G7660"/>
      <c r="H7660"/>
      <c r="I7660"/>
      <c r="J7660"/>
      <c r="K7660"/>
      <c r="L7660" t="str">
        <f>IF(COUNTIFS(ZSOHPP055[订单号数值], ZSOHSD058[[#This Row],[订单号数值]], ZSOHPP055[行項目], ZSOHSD058[[#This Row],[行項目]])&gt;0, "Y", "")</f>
        <v/>
      </c>
      <c r="M7660" t="str">
        <f>IF(ZSOHSD058[[#This Row],[銷售訂單]]="", "", --ZSOHSD058[[#This Row],[銷售訂單]])</f>
        <v/>
      </c>
      <c r="N7660" s="16" t="str">
        <f>IF(ZSOHSD058[[#This Row],[落胚數]]="","",IF(ISNUMBER(ZSOHSD058[[#This Row],[落胚數]]+0), ZSOHSD058[[#This Row],[落胚數]]+0, 0))</f>
        <v/>
      </c>
    </row>
    <row r="7661" spans="1:14">
      <c r="A7661"/>
      <c r="B7661"/>
      <c r="C7661"/>
      <c r="D7661"/>
      <c r="E7661"/>
      <c r="F7661"/>
      <c r="G7661"/>
      <c r="H7661"/>
      <c r="I7661"/>
      <c r="J7661"/>
      <c r="K7661"/>
      <c r="L7661" t="str">
        <f>IF(COUNTIFS(ZSOHPP055[订单号数值], ZSOHSD058[[#This Row],[订单号数值]], ZSOHPP055[行項目], ZSOHSD058[[#This Row],[行項目]])&gt;0, "Y", "")</f>
        <v/>
      </c>
      <c r="M7661" t="str">
        <f>IF(ZSOHSD058[[#This Row],[銷售訂單]]="", "", --ZSOHSD058[[#This Row],[銷售訂單]])</f>
        <v/>
      </c>
      <c r="N7661" s="16" t="str">
        <f>IF(ZSOHSD058[[#This Row],[落胚數]]="","",IF(ISNUMBER(ZSOHSD058[[#This Row],[落胚數]]+0), ZSOHSD058[[#This Row],[落胚數]]+0, 0))</f>
        <v/>
      </c>
    </row>
    <row r="7662" spans="1:14">
      <c r="A7662"/>
      <c r="B7662"/>
      <c r="C7662"/>
      <c r="D7662"/>
      <c r="E7662"/>
      <c r="F7662"/>
      <c r="G7662"/>
      <c r="H7662"/>
      <c r="I7662"/>
      <c r="J7662"/>
      <c r="K7662"/>
      <c r="L7662" t="str">
        <f>IF(COUNTIFS(ZSOHPP055[订单号数值], ZSOHSD058[[#This Row],[订单号数值]], ZSOHPP055[行項目], ZSOHSD058[[#This Row],[行項目]])&gt;0, "Y", "")</f>
        <v/>
      </c>
      <c r="M7662" t="str">
        <f>IF(ZSOHSD058[[#This Row],[銷售訂單]]="", "", --ZSOHSD058[[#This Row],[銷售訂單]])</f>
        <v/>
      </c>
      <c r="N7662" s="16" t="str">
        <f>IF(ZSOHSD058[[#This Row],[落胚數]]="","",IF(ISNUMBER(ZSOHSD058[[#This Row],[落胚數]]+0), ZSOHSD058[[#This Row],[落胚數]]+0, 0))</f>
        <v/>
      </c>
    </row>
    <row r="7663" spans="1:14">
      <c r="A7663"/>
      <c r="B7663"/>
      <c r="C7663"/>
      <c r="D7663"/>
      <c r="E7663"/>
      <c r="F7663"/>
      <c r="G7663"/>
      <c r="H7663"/>
      <c r="I7663"/>
      <c r="J7663"/>
      <c r="K7663"/>
      <c r="L7663" t="str">
        <f>IF(COUNTIFS(ZSOHPP055[订单号数值], ZSOHSD058[[#This Row],[订单号数值]], ZSOHPP055[行項目], ZSOHSD058[[#This Row],[行項目]])&gt;0, "Y", "")</f>
        <v/>
      </c>
      <c r="M7663" t="str">
        <f>IF(ZSOHSD058[[#This Row],[銷售訂單]]="", "", --ZSOHSD058[[#This Row],[銷售訂單]])</f>
        <v/>
      </c>
      <c r="N7663" s="16" t="str">
        <f>IF(ZSOHSD058[[#This Row],[落胚數]]="","",IF(ISNUMBER(ZSOHSD058[[#This Row],[落胚數]]+0), ZSOHSD058[[#This Row],[落胚數]]+0, 0))</f>
        <v/>
      </c>
    </row>
    <row r="7664" spans="1:14">
      <c r="A7664"/>
      <c r="B7664"/>
      <c r="C7664"/>
      <c r="D7664"/>
      <c r="E7664"/>
      <c r="F7664"/>
      <c r="G7664"/>
      <c r="H7664"/>
      <c r="I7664"/>
      <c r="J7664"/>
      <c r="K7664"/>
      <c r="L7664" t="str">
        <f>IF(COUNTIFS(ZSOHPP055[订单号数值], ZSOHSD058[[#This Row],[订单号数值]], ZSOHPP055[行項目], ZSOHSD058[[#This Row],[行項目]])&gt;0, "Y", "")</f>
        <v/>
      </c>
      <c r="M7664" t="str">
        <f>IF(ZSOHSD058[[#This Row],[銷售訂單]]="", "", --ZSOHSD058[[#This Row],[銷售訂單]])</f>
        <v/>
      </c>
      <c r="N7664" s="16" t="str">
        <f>IF(ZSOHSD058[[#This Row],[落胚數]]="","",IF(ISNUMBER(ZSOHSD058[[#This Row],[落胚數]]+0), ZSOHSD058[[#This Row],[落胚數]]+0, 0))</f>
        <v/>
      </c>
    </row>
    <row r="7665" spans="1:14">
      <c r="A7665"/>
      <c r="B7665"/>
      <c r="C7665"/>
      <c r="D7665"/>
      <c r="E7665"/>
      <c r="F7665"/>
      <c r="G7665"/>
      <c r="H7665"/>
      <c r="I7665"/>
      <c r="J7665"/>
      <c r="K7665"/>
      <c r="L7665" t="str">
        <f>IF(COUNTIFS(ZSOHPP055[订单号数值], ZSOHSD058[[#This Row],[订单号数值]], ZSOHPP055[行項目], ZSOHSD058[[#This Row],[行項目]])&gt;0, "Y", "")</f>
        <v/>
      </c>
      <c r="M7665" t="str">
        <f>IF(ZSOHSD058[[#This Row],[銷售訂單]]="", "", --ZSOHSD058[[#This Row],[銷售訂單]])</f>
        <v/>
      </c>
      <c r="N7665" s="16" t="str">
        <f>IF(ZSOHSD058[[#This Row],[落胚數]]="","",IF(ISNUMBER(ZSOHSD058[[#This Row],[落胚數]]+0), ZSOHSD058[[#This Row],[落胚數]]+0, 0))</f>
        <v/>
      </c>
    </row>
    <row r="7666" spans="1:14">
      <c r="A7666"/>
      <c r="B7666"/>
      <c r="C7666"/>
      <c r="D7666"/>
      <c r="E7666"/>
      <c r="F7666"/>
      <c r="G7666"/>
      <c r="H7666"/>
      <c r="I7666"/>
      <c r="J7666"/>
      <c r="K7666"/>
      <c r="L7666" t="str">
        <f>IF(COUNTIFS(ZSOHPP055[订单号数值], ZSOHSD058[[#This Row],[订单号数值]], ZSOHPP055[行項目], ZSOHSD058[[#This Row],[行項目]])&gt;0, "Y", "")</f>
        <v/>
      </c>
      <c r="M7666" t="str">
        <f>IF(ZSOHSD058[[#This Row],[銷售訂單]]="", "", --ZSOHSD058[[#This Row],[銷售訂單]])</f>
        <v/>
      </c>
      <c r="N7666" s="16" t="str">
        <f>IF(ZSOHSD058[[#This Row],[落胚數]]="","",IF(ISNUMBER(ZSOHSD058[[#This Row],[落胚數]]+0), ZSOHSD058[[#This Row],[落胚數]]+0, 0))</f>
        <v/>
      </c>
    </row>
    <row r="7667" spans="1:14">
      <c r="A7667"/>
      <c r="B7667"/>
      <c r="C7667"/>
      <c r="D7667"/>
      <c r="E7667"/>
      <c r="F7667"/>
      <c r="G7667"/>
      <c r="H7667"/>
      <c r="I7667"/>
      <c r="J7667"/>
      <c r="K7667"/>
      <c r="L7667" t="str">
        <f>IF(COUNTIFS(ZSOHPP055[订单号数值], ZSOHSD058[[#This Row],[订单号数值]], ZSOHPP055[行項目], ZSOHSD058[[#This Row],[行項目]])&gt;0, "Y", "")</f>
        <v/>
      </c>
      <c r="M7667" t="str">
        <f>IF(ZSOHSD058[[#This Row],[銷售訂單]]="", "", --ZSOHSD058[[#This Row],[銷售訂單]])</f>
        <v/>
      </c>
      <c r="N7667" s="16" t="str">
        <f>IF(ZSOHSD058[[#This Row],[落胚數]]="","",IF(ISNUMBER(ZSOHSD058[[#This Row],[落胚數]]+0), ZSOHSD058[[#This Row],[落胚數]]+0, 0))</f>
        <v/>
      </c>
    </row>
    <row r="7668" spans="1:14">
      <c r="A7668"/>
      <c r="B7668"/>
      <c r="C7668"/>
      <c r="D7668"/>
      <c r="E7668"/>
      <c r="F7668"/>
      <c r="G7668"/>
      <c r="H7668"/>
      <c r="I7668"/>
      <c r="J7668"/>
      <c r="K7668"/>
      <c r="L7668" t="str">
        <f>IF(COUNTIFS(ZSOHPP055[订单号数值], ZSOHSD058[[#This Row],[订单号数值]], ZSOHPP055[行項目], ZSOHSD058[[#This Row],[行項目]])&gt;0, "Y", "")</f>
        <v/>
      </c>
      <c r="M7668" t="str">
        <f>IF(ZSOHSD058[[#This Row],[銷售訂單]]="", "", --ZSOHSD058[[#This Row],[銷售訂單]])</f>
        <v/>
      </c>
      <c r="N7668" s="16" t="str">
        <f>IF(ZSOHSD058[[#This Row],[落胚數]]="","",IF(ISNUMBER(ZSOHSD058[[#This Row],[落胚數]]+0), ZSOHSD058[[#This Row],[落胚數]]+0, 0))</f>
        <v/>
      </c>
    </row>
    <row r="7669" spans="1:14">
      <c r="A7669"/>
      <c r="B7669"/>
      <c r="C7669"/>
      <c r="D7669"/>
      <c r="E7669"/>
      <c r="F7669"/>
      <c r="G7669"/>
      <c r="H7669"/>
      <c r="I7669"/>
      <c r="J7669"/>
      <c r="K7669"/>
      <c r="L7669" t="str">
        <f>IF(COUNTIFS(ZSOHPP055[订单号数值], ZSOHSD058[[#This Row],[订单号数值]], ZSOHPP055[行項目], ZSOHSD058[[#This Row],[行項目]])&gt;0, "Y", "")</f>
        <v/>
      </c>
      <c r="M7669" t="str">
        <f>IF(ZSOHSD058[[#This Row],[銷售訂單]]="", "", --ZSOHSD058[[#This Row],[銷售訂單]])</f>
        <v/>
      </c>
      <c r="N7669" s="16" t="str">
        <f>IF(ZSOHSD058[[#This Row],[落胚數]]="","",IF(ISNUMBER(ZSOHSD058[[#This Row],[落胚數]]+0), ZSOHSD058[[#This Row],[落胚數]]+0, 0))</f>
        <v/>
      </c>
    </row>
    <row r="7670" spans="1:14">
      <c r="A7670"/>
      <c r="B7670"/>
      <c r="C7670"/>
      <c r="D7670"/>
      <c r="E7670"/>
      <c r="F7670"/>
      <c r="G7670"/>
      <c r="H7670"/>
      <c r="I7670"/>
      <c r="J7670"/>
      <c r="K7670"/>
      <c r="L7670" t="str">
        <f>IF(COUNTIFS(ZSOHPP055[订单号数值], ZSOHSD058[[#This Row],[订单号数值]], ZSOHPP055[行項目], ZSOHSD058[[#This Row],[行項目]])&gt;0, "Y", "")</f>
        <v/>
      </c>
      <c r="M7670" t="str">
        <f>IF(ZSOHSD058[[#This Row],[銷售訂單]]="", "", --ZSOHSD058[[#This Row],[銷售訂單]])</f>
        <v/>
      </c>
      <c r="N7670" s="16" t="str">
        <f>IF(ZSOHSD058[[#This Row],[落胚數]]="","",IF(ISNUMBER(ZSOHSD058[[#This Row],[落胚數]]+0), ZSOHSD058[[#This Row],[落胚數]]+0, 0))</f>
        <v/>
      </c>
    </row>
    <row r="7671" spans="1:14">
      <c r="A7671"/>
      <c r="B7671"/>
      <c r="C7671"/>
      <c r="D7671"/>
      <c r="E7671"/>
      <c r="F7671"/>
      <c r="G7671"/>
      <c r="H7671"/>
      <c r="I7671"/>
      <c r="J7671"/>
      <c r="K7671"/>
      <c r="L7671" t="str">
        <f>IF(COUNTIFS(ZSOHPP055[订单号数值], ZSOHSD058[[#This Row],[订单号数值]], ZSOHPP055[行項目], ZSOHSD058[[#This Row],[行項目]])&gt;0, "Y", "")</f>
        <v/>
      </c>
      <c r="M7671" t="str">
        <f>IF(ZSOHSD058[[#This Row],[銷售訂單]]="", "", --ZSOHSD058[[#This Row],[銷售訂單]])</f>
        <v/>
      </c>
      <c r="N7671" s="16" t="str">
        <f>IF(ZSOHSD058[[#This Row],[落胚數]]="","",IF(ISNUMBER(ZSOHSD058[[#This Row],[落胚數]]+0), ZSOHSD058[[#This Row],[落胚數]]+0, 0))</f>
        <v/>
      </c>
    </row>
    <row r="7672" spans="1:14">
      <c r="A7672"/>
      <c r="B7672"/>
      <c r="C7672"/>
      <c r="D7672"/>
      <c r="E7672"/>
      <c r="F7672"/>
      <c r="G7672"/>
      <c r="H7672"/>
      <c r="I7672"/>
      <c r="J7672"/>
      <c r="K7672"/>
      <c r="L7672" t="str">
        <f>IF(COUNTIFS(ZSOHPP055[订单号数值], ZSOHSD058[[#This Row],[订单号数值]], ZSOHPP055[行項目], ZSOHSD058[[#This Row],[行項目]])&gt;0, "Y", "")</f>
        <v/>
      </c>
      <c r="M7672" t="str">
        <f>IF(ZSOHSD058[[#This Row],[銷售訂單]]="", "", --ZSOHSD058[[#This Row],[銷售訂單]])</f>
        <v/>
      </c>
      <c r="N7672" s="16" t="str">
        <f>IF(ZSOHSD058[[#This Row],[落胚數]]="","",IF(ISNUMBER(ZSOHSD058[[#This Row],[落胚數]]+0), ZSOHSD058[[#This Row],[落胚數]]+0, 0))</f>
        <v/>
      </c>
    </row>
    <row r="7673" spans="1:14">
      <c r="A7673"/>
      <c r="B7673"/>
      <c r="C7673"/>
      <c r="D7673"/>
      <c r="E7673"/>
      <c r="F7673"/>
      <c r="G7673"/>
      <c r="H7673"/>
      <c r="I7673"/>
      <c r="J7673"/>
      <c r="K7673"/>
      <c r="L7673" t="str">
        <f>IF(COUNTIFS(ZSOHPP055[订单号数值], ZSOHSD058[[#This Row],[订单号数值]], ZSOHPP055[行項目], ZSOHSD058[[#This Row],[行項目]])&gt;0, "Y", "")</f>
        <v/>
      </c>
      <c r="M7673" t="str">
        <f>IF(ZSOHSD058[[#This Row],[銷售訂單]]="", "", --ZSOHSD058[[#This Row],[銷售訂單]])</f>
        <v/>
      </c>
      <c r="N7673" s="16" t="str">
        <f>IF(ZSOHSD058[[#This Row],[落胚數]]="","",IF(ISNUMBER(ZSOHSD058[[#This Row],[落胚數]]+0), ZSOHSD058[[#This Row],[落胚數]]+0, 0))</f>
        <v/>
      </c>
    </row>
    <row r="7674" spans="1:14">
      <c r="A7674"/>
      <c r="B7674"/>
      <c r="C7674"/>
      <c r="D7674"/>
      <c r="E7674"/>
      <c r="F7674"/>
      <c r="G7674"/>
      <c r="H7674"/>
      <c r="I7674"/>
      <c r="J7674"/>
      <c r="K7674"/>
      <c r="L7674" t="str">
        <f>IF(COUNTIFS(ZSOHPP055[订单号数值], ZSOHSD058[[#This Row],[订单号数值]], ZSOHPP055[行項目], ZSOHSD058[[#This Row],[行項目]])&gt;0, "Y", "")</f>
        <v/>
      </c>
      <c r="M7674" t="str">
        <f>IF(ZSOHSD058[[#This Row],[銷售訂單]]="", "", --ZSOHSD058[[#This Row],[銷售訂單]])</f>
        <v/>
      </c>
      <c r="N7674" s="16" t="str">
        <f>IF(ZSOHSD058[[#This Row],[落胚數]]="","",IF(ISNUMBER(ZSOHSD058[[#This Row],[落胚數]]+0), ZSOHSD058[[#This Row],[落胚數]]+0, 0))</f>
        <v/>
      </c>
    </row>
    <row r="7675" spans="1:14">
      <c r="A7675"/>
      <c r="B7675"/>
      <c r="C7675"/>
      <c r="D7675"/>
      <c r="E7675"/>
      <c r="F7675"/>
      <c r="G7675"/>
      <c r="H7675"/>
      <c r="I7675"/>
      <c r="J7675"/>
      <c r="K7675"/>
      <c r="L7675" t="str">
        <f>IF(COUNTIFS(ZSOHPP055[订单号数值], ZSOHSD058[[#This Row],[订单号数值]], ZSOHPP055[行項目], ZSOHSD058[[#This Row],[行項目]])&gt;0, "Y", "")</f>
        <v/>
      </c>
      <c r="M7675" t="str">
        <f>IF(ZSOHSD058[[#This Row],[銷售訂單]]="", "", --ZSOHSD058[[#This Row],[銷售訂單]])</f>
        <v/>
      </c>
      <c r="N7675" s="16" t="str">
        <f>IF(ZSOHSD058[[#This Row],[落胚數]]="","",IF(ISNUMBER(ZSOHSD058[[#This Row],[落胚數]]+0), ZSOHSD058[[#This Row],[落胚數]]+0, 0))</f>
        <v/>
      </c>
    </row>
    <row r="7676" spans="1:14">
      <c r="A7676"/>
      <c r="B7676"/>
      <c r="C7676"/>
      <c r="D7676"/>
      <c r="E7676"/>
      <c r="F7676"/>
      <c r="G7676"/>
      <c r="H7676"/>
      <c r="I7676"/>
      <c r="J7676"/>
      <c r="K7676"/>
      <c r="L7676" t="str">
        <f>IF(COUNTIFS(ZSOHPP055[订单号数值], ZSOHSD058[[#This Row],[订单号数值]], ZSOHPP055[行項目], ZSOHSD058[[#This Row],[行項目]])&gt;0, "Y", "")</f>
        <v/>
      </c>
      <c r="M7676" t="str">
        <f>IF(ZSOHSD058[[#This Row],[銷售訂單]]="", "", --ZSOHSD058[[#This Row],[銷售訂單]])</f>
        <v/>
      </c>
      <c r="N7676" s="16" t="str">
        <f>IF(ZSOHSD058[[#This Row],[落胚數]]="","",IF(ISNUMBER(ZSOHSD058[[#This Row],[落胚數]]+0), ZSOHSD058[[#This Row],[落胚數]]+0, 0))</f>
        <v/>
      </c>
    </row>
    <row r="7677" spans="1:14">
      <c r="A7677"/>
      <c r="B7677"/>
      <c r="C7677"/>
      <c r="D7677"/>
      <c r="E7677"/>
      <c r="F7677"/>
      <c r="G7677"/>
      <c r="H7677"/>
      <c r="I7677"/>
      <c r="J7677"/>
      <c r="K7677"/>
      <c r="L7677" t="str">
        <f>IF(COUNTIFS(ZSOHPP055[订单号数值], ZSOHSD058[[#This Row],[订单号数值]], ZSOHPP055[行項目], ZSOHSD058[[#This Row],[行項目]])&gt;0, "Y", "")</f>
        <v/>
      </c>
      <c r="M7677" t="str">
        <f>IF(ZSOHSD058[[#This Row],[銷售訂單]]="", "", --ZSOHSD058[[#This Row],[銷售訂單]])</f>
        <v/>
      </c>
      <c r="N7677" s="16" t="str">
        <f>IF(ZSOHSD058[[#This Row],[落胚數]]="","",IF(ISNUMBER(ZSOHSD058[[#This Row],[落胚數]]+0), ZSOHSD058[[#This Row],[落胚數]]+0, 0))</f>
        <v/>
      </c>
    </row>
    <row r="7678" spans="1:14">
      <c r="A7678"/>
      <c r="B7678"/>
      <c r="C7678"/>
      <c r="D7678"/>
      <c r="E7678"/>
      <c r="F7678"/>
      <c r="G7678"/>
      <c r="H7678"/>
      <c r="I7678"/>
      <c r="J7678"/>
      <c r="K7678"/>
      <c r="L7678" t="str">
        <f>IF(COUNTIFS(ZSOHPP055[订单号数值], ZSOHSD058[[#This Row],[订单号数值]], ZSOHPP055[行項目], ZSOHSD058[[#This Row],[行項目]])&gt;0, "Y", "")</f>
        <v/>
      </c>
      <c r="M7678" t="str">
        <f>IF(ZSOHSD058[[#This Row],[銷售訂單]]="", "", --ZSOHSD058[[#This Row],[銷售訂單]])</f>
        <v/>
      </c>
      <c r="N7678" s="16" t="str">
        <f>IF(ZSOHSD058[[#This Row],[落胚數]]="","",IF(ISNUMBER(ZSOHSD058[[#This Row],[落胚數]]+0), ZSOHSD058[[#This Row],[落胚數]]+0, 0))</f>
        <v/>
      </c>
    </row>
    <row r="7679" spans="1:14">
      <c r="A7679"/>
      <c r="B7679"/>
      <c r="C7679"/>
      <c r="D7679"/>
      <c r="E7679"/>
      <c r="F7679"/>
      <c r="G7679"/>
      <c r="H7679"/>
      <c r="I7679"/>
      <c r="J7679"/>
      <c r="K7679"/>
      <c r="L7679" t="str">
        <f>IF(COUNTIFS(ZSOHPP055[订单号数值], ZSOHSD058[[#This Row],[订单号数值]], ZSOHPP055[行項目], ZSOHSD058[[#This Row],[行項目]])&gt;0, "Y", "")</f>
        <v/>
      </c>
      <c r="M7679" t="str">
        <f>IF(ZSOHSD058[[#This Row],[銷售訂單]]="", "", --ZSOHSD058[[#This Row],[銷售訂單]])</f>
        <v/>
      </c>
      <c r="N7679" s="16" t="str">
        <f>IF(ZSOHSD058[[#This Row],[落胚數]]="","",IF(ISNUMBER(ZSOHSD058[[#This Row],[落胚數]]+0), ZSOHSD058[[#This Row],[落胚數]]+0, 0))</f>
        <v/>
      </c>
    </row>
    <row r="7680" spans="1:14">
      <c r="A7680"/>
      <c r="B7680"/>
      <c r="C7680"/>
      <c r="D7680"/>
      <c r="E7680"/>
      <c r="F7680"/>
      <c r="G7680"/>
      <c r="H7680"/>
      <c r="I7680"/>
      <c r="J7680"/>
      <c r="K7680"/>
      <c r="L7680" t="str">
        <f>IF(COUNTIFS(ZSOHPP055[订单号数值], ZSOHSD058[[#This Row],[订单号数值]], ZSOHPP055[行項目], ZSOHSD058[[#This Row],[行項目]])&gt;0, "Y", "")</f>
        <v/>
      </c>
      <c r="M7680" t="str">
        <f>IF(ZSOHSD058[[#This Row],[銷售訂單]]="", "", --ZSOHSD058[[#This Row],[銷售訂單]])</f>
        <v/>
      </c>
      <c r="N7680" s="16" t="str">
        <f>IF(ZSOHSD058[[#This Row],[落胚數]]="","",IF(ISNUMBER(ZSOHSD058[[#This Row],[落胚數]]+0), ZSOHSD058[[#This Row],[落胚數]]+0, 0))</f>
        <v/>
      </c>
    </row>
    <row r="7681" spans="1:14">
      <c r="A7681"/>
      <c r="B7681"/>
      <c r="C7681"/>
      <c r="D7681"/>
      <c r="E7681"/>
      <c r="F7681"/>
      <c r="G7681"/>
      <c r="H7681"/>
      <c r="I7681"/>
      <c r="J7681"/>
      <c r="K7681"/>
      <c r="L7681" t="str">
        <f>IF(COUNTIFS(ZSOHPP055[订单号数值], ZSOHSD058[[#This Row],[订单号数值]], ZSOHPP055[行項目], ZSOHSD058[[#This Row],[行項目]])&gt;0, "Y", "")</f>
        <v/>
      </c>
      <c r="M7681" t="str">
        <f>IF(ZSOHSD058[[#This Row],[銷售訂單]]="", "", --ZSOHSD058[[#This Row],[銷售訂單]])</f>
        <v/>
      </c>
      <c r="N7681" s="16" t="str">
        <f>IF(ZSOHSD058[[#This Row],[落胚數]]="","",IF(ISNUMBER(ZSOHSD058[[#This Row],[落胚數]]+0), ZSOHSD058[[#This Row],[落胚數]]+0, 0))</f>
        <v/>
      </c>
    </row>
    <row r="7682" spans="1:14">
      <c r="A7682"/>
      <c r="B7682"/>
      <c r="C7682"/>
      <c r="D7682"/>
      <c r="E7682"/>
      <c r="F7682"/>
      <c r="G7682"/>
      <c r="H7682"/>
      <c r="I7682"/>
      <c r="J7682"/>
      <c r="K7682"/>
      <c r="L7682" t="str">
        <f>IF(COUNTIFS(ZSOHPP055[订单号数值], ZSOHSD058[[#This Row],[订单号数值]], ZSOHPP055[行項目], ZSOHSD058[[#This Row],[行項目]])&gt;0, "Y", "")</f>
        <v/>
      </c>
      <c r="M7682" t="str">
        <f>IF(ZSOHSD058[[#This Row],[銷售訂單]]="", "", --ZSOHSD058[[#This Row],[銷售訂單]])</f>
        <v/>
      </c>
      <c r="N7682" s="16" t="str">
        <f>IF(ZSOHSD058[[#This Row],[落胚數]]="","",IF(ISNUMBER(ZSOHSD058[[#This Row],[落胚數]]+0), ZSOHSD058[[#This Row],[落胚數]]+0, 0))</f>
        <v/>
      </c>
    </row>
    <row r="7683" spans="1:14">
      <c r="A7683"/>
      <c r="B7683"/>
      <c r="C7683"/>
      <c r="D7683"/>
      <c r="E7683"/>
      <c r="F7683"/>
      <c r="G7683"/>
      <c r="H7683"/>
      <c r="I7683"/>
      <c r="J7683"/>
      <c r="K7683"/>
      <c r="L7683" t="str">
        <f>IF(COUNTIFS(ZSOHPP055[订单号数值], ZSOHSD058[[#This Row],[订单号数值]], ZSOHPP055[行項目], ZSOHSD058[[#This Row],[行項目]])&gt;0, "Y", "")</f>
        <v/>
      </c>
      <c r="M7683" t="str">
        <f>IF(ZSOHSD058[[#This Row],[銷售訂單]]="", "", --ZSOHSD058[[#This Row],[銷售訂單]])</f>
        <v/>
      </c>
      <c r="N7683" s="16" t="str">
        <f>IF(ZSOHSD058[[#This Row],[落胚數]]="","",IF(ISNUMBER(ZSOHSD058[[#This Row],[落胚數]]+0), ZSOHSD058[[#This Row],[落胚數]]+0, 0))</f>
        <v/>
      </c>
    </row>
    <row r="7684" spans="1:14">
      <c r="A7684"/>
      <c r="B7684"/>
      <c r="C7684"/>
      <c r="D7684"/>
      <c r="E7684"/>
      <c r="F7684"/>
      <c r="G7684"/>
      <c r="H7684"/>
      <c r="I7684"/>
      <c r="J7684"/>
      <c r="K7684"/>
      <c r="L7684" t="str">
        <f>IF(COUNTIFS(ZSOHPP055[订单号数值], ZSOHSD058[[#This Row],[订单号数值]], ZSOHPP055[行項目], ZSOHSD058[[#This Row],[行項目]])&gt;0, "Y", "")</f>
        <v/>
      </c>
      <c r="M7684" t="str">
        <f>IF(ZSOHSD058[[#This Row],[銷售訂單]]="", "", --ZSOHSD058[[#This Row],[銷售訂單]])</f>
        <v/>
      </c>
      <c r="N7684" s="16" t="str">
        <f>IF(ZSOHSD058[[#This Row],[落胚數]]="","",IF(ISNUMBER(ZSOHSD058[[#This Row],[落胚數]]+0), ZSOHSD058[[#This Row],[落胚數]]+0, 0))</f>
        <v/>
      </c>
    </row>
    <row r="7685" spans="1:14">
      <c r="A7685"/>
      <c r="B7685"/>
      <c r="C7685"/>
      <c r="D7685"/>
      <c r="E7685"/>
      <c r="F7685"/>
      <c r="G7685"/>
      <c r="H7685"/>
      <c r="I7685"/>
      <c r="J7685"/>
      <c r="K7685"/>
      <c r="L7685" t="str">
        <f>IF(COUNTIFS(ZSOHPP055[订单号数值], ZSOHSD058[[#This Row],[订单号数值]], ZSOHPP055[行項目], ZSOHSD058[[#This Row],[行項目]])&gt;0, "Y", "")</f>
        <v/>
      </c>
      <c r="M7685" t="str">
        <f>IF(ZSOHSD058[[#This Row],[銷售訂單]]="", "", --ZSOHSD058[[#This Row],[銷售訂單]])</f>
        <v/>
      </c>
      <c r="N7685" s="16" t="str">
        <f>IF(ZSOHSD058[[#This Row],[落胚數]]="","",IF(ISNUMBER(ZSOHSD058[[#This Row],[落胚數]]+0), ZSOHSD058[[#This Row],[落胚數]]+0, 0))</f>
        <v/>
      </c>
    </row>
    <row r="7686" spans="1:14">
      <c r="A7686"/>
      <c r="B7686"/>
      <c r="C7686"/>
      <c r="D7686"/>
      <c r="E7686"/>
      <c r="F7686"/>
      <c r="G7686"/>
      <c r="H7686"/>
      <c r="I7686"/>
      <c r="J7686"/>
      <c r="K7686"/>
      <c r="L7686" t="str">
        <f>IF(COUNTIFS(ZSOHPP055[订单号数值], ZSOHSD058[[#This Row],[订单号数值]], ZSOHPP055[行項目], ZSOHSD058[[#This Row],[行項目]])&gt;0, "Y", "")</f>
        <v/>
      </c>
      <c r="M7686" t="str">
        <f>IF(ZSOHSD058[[#This Row],[銷售訂單]]="", "", --ZSOHSD058[[#This Row],[銷售訂單]])</f>
        <v/>
      </c>
      <c r="N7686" s="16" t="str">
        <f>IF(ZSOHSD058[[#This Row],[落胚數]]="","",IF(ISNUMBER(ZSOHSD058[[#This Row],[落胚數]]+0), ZSOHSD058[[#This Row],[落胚數]]+0, 0))</f>
        <v/>
      </c>
    </row>
    <row r="7687" spans="1:14">
      <c r="A7687"/>
      <c r="B7687"/>
      <c r="C7687"/>
      <c r="D7687"/>
      <c r="E7687"/>
      <c r="F7687"/>
      <c r="G7687"/>
      <c r="H7687"/>
      <c r="I7687"/>
      <c r="J7687"/>
      <c r="K7687"/>
      <c r="L7687" t="str">
        <f>IF(COUNTIFS(ZSOHPP055[订单号数值], ZSOHSD058[[#This Row],[订单号数值]], ZSOHPP055[行項目], ZSOHSD058[[#This Row],[行項目]])&gt;0, "Y", "")</f>
        <v/>
      </c>
      <c r="M7687" t="str">
        <f>IF(ZSOHSD058[[#This Row],[銷售訂單]]="", "", --ZSOHSD058[[#This Row],[銷售訂單]])</f>
        <v/>
      </c>
      <c r="N7687" s="16" t="str">
        <f>IF(ZSOHSD058[[#This Row],[落胚數]]="","",IF(ISNUMBER(ZSOHSD058[[#This Row],[落胚數]]+0), ZSOHSD058[[#This Row],[落胚數]]+0, 0))</f>
        <v/>
      </c>
    </row>
    <row r="7688" spans="1:14">
      <c r="A7688"/>
      <c r="B7688"/>
      <c r="C7688"/>
      <c r="D7688"/>
      <c r="E7688"/>
      <c r="F7688"/>
      <c r="G7688"/>
      <c r="H7688"/>
      <c r="I7688"/>
      <c r="J7688"/>
      <c r="K7688"/>
      <c r="L7688" t="str">
        <f>IF(COUNTIFS(ZSOHPP055[订单号数值], ZSOHSD058[[#This Row],[订单号数值]], ZSOHPP055[行項目], ZSOHSD058[[#This Row],[行項目]])&gt;0, "Y", "")</f>
        <v/>
      </c>
      <c r="M7688" t="str">
        <f>IF(ZSOHSD058[[#This Row],[銷售訂單]]="", "", --ZSOHSD058[[#This Row],[銷售訂單]])</f>
        <v/>
      </c>
      <c r="N7688" s="16" t="str">
        <f>IF(ZSOHSD058[[#This Row],[落胚數]]="","",IF(ISNUMBER(ZSOHSD058[[#This Row],[落胚數]]+0), ZSOHSD058[[#This Row],[落胚數]]+0, 0))</f>
        <v/>
      </c>
    </row>
    <row r="7689" spans="1:14">
      <c r="A7689"/>
      <c r="B7689"/>
      <c r="C7689"/>
      <c r="D7689"/>
      <c r="E7689"/>
      <c r="F7689"/>
      <c r="G7689"/>
      <c r="H7689"/>
      <c r="I7689"/>
      <c r="J7689"/>
      <c r="K7689"/>
      <c r="L7689" t="str">
        <f>IF(COUNTIFS(ZSOHPP055[订单号数值], ZSOHSD058[[#This Row],[订单号数值]], ZSOHPP055[行項目], ZSOHSD058[[#This Row],[行項目]])&gt;0, "Y", "")</f>
        <v/>
      </c>
      <c r="M7689" t="str">
        <f>IF(ZSOHSD058[[#This Row],[銷售訂單]]="", "", --ZSOHSD058[[#This Row],[銷售訂單]])</f>
        <v/>
      </c>
      <c r="N7689" s="16" t="str">
        <f>IF(ZSOHSD058[[#This Row],[落胚數]]="","",IF(ISNUMBER(ZSOHSD058[[#This Row],[落胚數]]+0), ZSOHSD058[[#This Row],[落胚數]]+0, 0))</f>
        <v/>
      </c>
    </row>
    <row r="7690" spans="1:14">
      <c r="A7690"/>
      <c r="B7690"/>
      <c r="C7690"/>
      <c r="D7690"/>
      <c r="E7690"/>
      <c r="F7690"/>
      <c r="G7690"/>
      <c r="H7690"/>
      <c r="I7690"/>
      <c r="J7690"/>
      <c r="K7690"/>
      <c r="L7690" t="str">
        <f>IF(COUNTIFS(ZSOHPP055[订单号数值], ZSOHSD058[[#This Row],[订单号数值]], ZSOHPP055[行項目], ZSOHSD058[[#This Row],[行項目]])&gt;0, "Y", "")</f>
        <v/>
      </c>
      <c r="M7690" t="str">
        <f>IF(ZSOHSD058[[#This Row],[銷售訂單]]="", "", --ZSOHSD058[[#This Row],[銷售訂單]])</f>
        <v/>
      </c>
      <c r="N7690" s="16" t="str">
        <f>IF(ZSOHSD058[[#This Row],[落胚數]]="","",IF(ISNUMBER(ZSOHSD058[[#This Row],[落胚數]]+0), ZSOHSD058[[#This Row],[落胚數]]+0, 0))</f>
        <v/>
      </c>
    </row>
    <row r="7691" spans="1:14">
      <c r="A7691"/>
      <c r="B7691"/>
      <c r="C7691"/>
      <c r="D7691"/>
      <c r="E7691"/>
      <c r="F7691"/>
      <c r="G7691"/>
      <c r="H7691"/>
      <c r="I7691"/>
      <c r="J7691"/>
      <c r="K7691"/>
      <c r="L7691" t="str">
        <f>IF(COUNTIFS(ZSOHPP055[订单号数值], ZSOHSD058[[#This Row],[订单号数值]], ZSOHPP055[行項目], ZSOHSD058[[#This Row],[行項目]])&gt;0, "Y", "")</f>
        <v/>
      </c>
      <c r="M7691" t="str">
        <f>IF(ZSOHSD058[[#This Row],[銷售訂單]]="", "", --ZSOHSD058[[#This Row],[銷售訂單]])</f>
        <v/>
      </c>
      <c r="N7691" s="16" t="str">
        <f>IF(ZSOHSD058[[#This Row],[落胚數]]="","",IF(ISNUMBER(ZSOHSD058[[#This Row],[落胚數]]+0), ZSOHSD058[[#This Row],[落胚數]]+0, 0))</f>
        <v/>
      </c>
    </row>
    <row r="7692" spans="1:14">
      <c r="A7692"/>
      <c r="B7692"/>
      <c r="C7692"/>
      <c r="D7692"/>
      <c r="E7692"/>
      <c r="F7692"/>
      <c r="G7692"/>
      <c r="H7692"/>
      <c r="I7692"/>
      <c r="J7692"/>
      <c r="K7692"/>
      <c r="L7692" t="str">
        <f>IF(COUNTIFS(ZSOHPP055[订单号数值], ZSOHSD058[[#This Row],[订单号数值]], ZSOHPP055[行項目], ZSOHSD058[[#This Row],[行項目]])&gt;0, "Y", "")</f>
        <v/>
      </c>
      <c r="M7692" t="str">
        <f>IF(ZSOHSD058[[#This Row],[銷售訂單]]="", "", --ZSOHSD058[[#This Row],[銷售訂單]])</f>
        <v/>
      </c>
      <c r="N7692" s="16" t="str">
        <f>IF(ZSOHSD058[[#This Row],[落胚數]]="","",IF(ISNUMBER(ZSOHSD058[[#This Row],[落胚數]]+0), ZSOHSD058[[#This Row],[落胚數]]+0, 0))</f>
        <v/>
      </c>
    </row>
    <row r="7693" spans="1:14">
      <c r="A7693"/>
      <c r="B7693"/>
      <c r="C7693"/>
      <c r="D7693"/>
      <c r="E7693"/>
      <c r="F7693"/>
      <c r="G7693"/>
      <c r="H7693"/>
      <c r="I7693"/>
      <c r="J7693"/>
      <c r="K7693"/>
      <c r="L7693" t="str">
        <f>IF(COUNTIFS(ZSOHPP055[订单号数值], ZSOHSD058[[#This Row],[订单号数值]], ZSOHPP055[行項目], ZSOHSD058[[#This Row],[行項目]])&gt;0, "Y", "")</f>
        <v/>
      </c>
      <c r="M7693" t="str">
        <f>IF(ZSOHSD058[[#This Row],[銷售訂單]]="", "", --ZSOHSD058[[#This Row],[銷售訂單]])</f>
        <v/>
      </c>
      <c r="N7693" s="16" t="str">
        <f>IF(ZSOHSD058[[#This Row],[落胚數]]="","",IF(ISNUMBER(ZSOHSD058[[#This Row],[落胚數]]+0), ZSOHSD058[[#This Row],[落胚數]]+0, 0))</f>
        <v/>
      </c>
    </row>
    <row r="7694" spans="1:14">
      <c r="A7694"/>
      <c r="B7694"/>
      <c r="C7694"/>
      <c r="D7694"/>
      <c r="E7694"/>
      <c r="F7694"/>
      <c r="G7694"/>
      <c r="H7694"/>
      <c r="I7694"/>
      <c r="J7694"/>
      <c r="K7694"/>
      <c r="L7694" t="str">
        <f>IF(COUNTIFS(ZSOHPP055[订单号数值], ZSOHSD058[[#This Row],[订单号数值]], ZSOHPP055[行項目], ZSOHSD058[[#This Row],[行項目]])&gt;0, "Y", "")</f>
        <v/>
      </c>
      <c r="M7694" t="str">
        <f>IF(ZSOHSD058[[#This Row],[銷售訂單]]="", "", --ZSOHSD058[[#This Row],[銷售訂單]])</f>
        <v/>
      </c>
      <c r="N7694" s="16" t="str">
        <f>IF(ZSOHSD058[[#This Row],[落胚數]]="","",IF(ISNUMBER(ZSOHSD058[[#This Row],[落胚數]]+0), ZSOHSD058[[#This Row],[落胚數]]+0, 0))</f>
        <v/>
      </c>
    </row>
    <row r="7695" spans="1:14">
      <c r="A7695"/>
      <c r="B7695"/>
      <c r="C7695"/>
      <c r="D7695"/>
      <c r="E7695"/>
      <c r="F7695"/>
      <c r="G7695"/>
      <c r="H7695"/>
      <c r="I7695"/>
      <c r="J7695"/>
      <c r="K7695"/>
      <c r="L7695" t="str">
        <f>IF(COUNTIFS(ZSOHPP055[订单号数值], ZSOHSD058[[#This Row],[订单号数值]], ZSOHPP055[行項目], ZSOHSD058[[#This Row],[行項目]])&gt;0, "Y", "")</f>
        <v/>
      </c>
      <c r="M7695" t="str">
        <f>IF(ZSOHSD058[[#This Row],[銷售訂單]]="", "", --ZSOHSD058[[#This Row],[銷售訂單]])</f>
        <v/>
      </c>
      <c r="N7695" s="16" t="str">
        <f>IF(ZSOHSD058[[#This Row],[落胚數]]="","",IF(ISNUMBER(ZSOHSD058[[#This Row],[落胚數]]+0), ZSOHSD058[[#This Row],[落胚數]]+0, 0))</f>
        <v/>
      </c>
    </row>
    <row r="7696" spans="1:14">
      <c r="A7696"/>
      <c r="B7696"/>
      <c r="C7696"/>
      <c r="D7696"/>
      <c r="E7696"/>
      <c r="F7696"/>
      <c r="G7696"/>
      <c r="H7696"/>
      <c r="I7696"/>
      <c r="J7696"/>
      <c r="K7696"/>
      <c r="L7696" t="str">
        <f>IF(COUNTIFS(ZSOHPP055[订单号数值], ZSOHSD058[[#This Row],[订单号数值]], ZSOHPP055[行項目], ZSOHSD058[[#This Row],[行項目]])&gt;0, "Y", "")</f>
        <v/>
      </c>
      <c r="M7696" t="str">
        <f>IF(ZSOHSD058[[#This Row],[銷售訂單]]="", "", --ZSOHSD058[[#This Row],[銷售訂單]])</f>
        <v/>
      </c>
      <c r="N7696" s="16" t="str">
        <f>IF(ZSOHSD058[[#This Row],[落胚數]]="","",IF(ISNUMBER(ZSOHSD058[[#This Row],[落胚數]]+0), ZSOHSD058[[#This Row],[落胚數]]+0, 0))</f>
        <v/>
      </c>
    </row>
    <row r="7697" spans="1:14">
      <c r="A7697"/>
      <c r="B7697"/>
      <c r="C7697"/>
      <c r="D7697"/>
      <c r="E7697"/>
      <c r="F7697"/>
      <c r="G7697"/>
      <c r="H7697"/>
      <c r="I7697"/>
      <c r="J7697"/>
      <c r="K7697"/>
      <c r="L7697" t="str">
        <f>IF(COUNTIFS(ZSOHPP055[订单号数值], ZSOHSD058[[#This Row],[订单号数值]], ZSOHPP055[行項目], ZSOHSD058[[#This Row],[行項目]])&gt;0, "Y", "")</f>
        <v/>
      </c>
      <c r="M7697" t="str">
        <f>IF(ZSOHSD058[[#This Row],[銷售訂單]]="", "", --ZSOHSD058[[#This Row],[銷售訂單]])</f>
        <v/>
      </c>
      <c r="N7697" s="16" t="str">
        <f>IF(ZSOHSD058[[#This Row],[落胚數]]="","",IF(ISNUMBER(ZSOHSD058[[#This Row],[落胚數]]+0), ZSOHSD058[[#This Row],[落胚數]]+0, 0))</f>
        <v/>
      </c>
    </row>
    <row r="7698" spans="1:14">
      <c r="A7698"/>
      <c r="B7698"/>
      <c r="C7698"/>
      <c r="D7698"/>
      <c r="E7698"/>
      <c r="F7698"/>
      <c r="G7698"/>
      <c r="H7698"/>
      <c r="I7698"/>
      <c r="J7698"/>
      <c r="K7698"/>
      <c r="L7698" t="str">
        <f>IF(COUNTIFS(ZSOHPP055[订单号数值], ZSOHSD058[[#This Row],[订单号数值]], ZSOHPP055[行項目], ZSOHSD058[[#This Row],[行項目]])&gt;0, "Y", "")</f>
        <v/>
      </c>
      <c r="M7698" t="str">
        <f>IF(ZSOHSD058[[#This Row],[銷售訂單]]="", "", --ZSOHSD058[[#This Row],[銷售訂單]])</f>
        <v/>
      </c>
      <c r="N7698" s="16" t="str">
        <f>IF(ZSOHSD058[[#This Row],[落胚數]]="","",IF(ISNUMBER(ZSOHSD058[[#This Row],[落胚數]]+0), ZSOHSD058[[#This Row],[落胚數]]+0, 0))</f>
        <v/>
      </c>
    </row>
    <row r="7699" spans="1:14">
      <c r="A7699"/>
      <c r="B7699"/>
      <c r="C7699"/>
      <c r="D7699"/>
      <c r="E7699"/>
      <c r="F7699"/>
      <c r="G7699"/>
      <c r="H7699"/>
      <c r="I7699"/>
      <c r="J7699"/>
      <c r="K7699"/>
      <c r="L7699" t="str">
        <f>IF(COUNTIFS(ZSOHPP055[订单号数值], ZSOHSD058[[#This Row],[订单号数值]], ZSOHPP055[行項目], ZSOHSD058[[#This Row],[行項目]])&gt;0, "Y", "")</f>
        <v/>
      </c>
      <c r="M7699" t="str">
        <f>IF(ZSOHSD058[[#This Row],[銷售訂單]]="", "", --ZSOHSD058[[#This Row],[銷售訂單]])</f>
        <v/>
      </c>
      <c r="N7699" s="16" t="str">
        <f>IF(ZSOHSD058[[#This Row],[落胚數]]="","",IF(ISNUMBER(ZSOHSD058[[#This Row],[落胚數]]+0), ZSOHSD058[[#This Row],[落胚數]]+0, 0))</f>
        <v/>
      </c>
    </row>
    <row r="7700" spans="1:14">
      <c r="A7700"/>
      <c r="B7700"/>
      <c r="C7700"/>
      <c r="D7700"/>
      <c r="E7700"/>
      <c r="F7700"/>
      <c r="G7700"/>
      <c r="H7700"/>
      <c r="I7700"/>
      <c r="J7700"/>
      <c r="K7700"/>
      <c r="L7700" t="str">
        <f>IF(COUNTIFS(ZSOHPP055[订单号数值], ZSOHSD058[[#This Row],[订单号数值]], ZSOHPP055[行項目], ZSOHSD058[[#This Row],[行項目]])&gt;0, "Y", "")</f>
        <v/>
      </c>
      <c r="M7700" t="str">
        <f>IF(ZSOHSD058[[#This Row],[銷售訂單]]="", "", --ZSOHSD058[[#This Row],[銷售訂單]])</f>
        <v/>
      </c>
      <c r="N7700" s="16" t="str">
        <f>IF(ZSOHSD058[[#This Row],[落胚數]]="","",IF(ISNUMBER(ZSOHSD058[[#This Row],[落胚數]]+0), ZSOHSD058[[#This Row],[落胚數]]+0, 0))</f>
        <v/>
      </c>
    </row>
    <row r="7701" spans="1:14">
      <c r="A7701"/>
      <c r="B7701"/>
      <c r="C7701"/>
      <c r="D7701"/>
      <c r="E7701"/>
      <c r="F7701"/>
      <c r="G7701"/>
      <c r="H7701"/>
      <c r="I7701"/>
      <c r="J7701"/>
      <c r="K7701"/>
      <c r="L7701" t="str">
        <f>IF(COUNTIFS(ZSOHPP055[订单号数值], ZSOHSD058[[#This Row],[订单号数值]], ZSOHPP055[行項目], ZSOHSD058[[#This Row],[行項目]])&gt;0, "Y", "")</f>
        <v/>
      </c>
      <c r="M7701" t="str">
        <f>IF(ZSOHSD058[[#This Row],[銷售訂單]]="", "", --ZSOHSD058[[#This Row],[銷售訂單]])</f>
        <v/>
      </c>
      <c r="N7701" s="16" t="str">
        <f>IF(ZSOHSD058[[#This Row],[落胚數]]="","",IF(ISNUMBER(ZSOHSD058[[#This Row],[落胚數]]+0), ZSOHSD058[[#This Row],[落胚數]]+0, 0))</f>
        <v/>
      </c>
    </row>
    <row r="7702" spans="1:14">
      <c r="A7702"/>
      <c r="B7702"/>
      <c r="C7702"/>
      <c r="D7702"/>
      <c r="E7702"/>
      <c r="F7702"/>
      <c r="G7702"/>
      <c r="H7702"/>
      <c r="I7702"/>
      <c r="J7702"/>
      <c r="K7702"/>
      <c r="L7702" t="str">
        <f>IF(COUNTIFS(ZSOHPP055[订单号数值], ZSOHSD058[[#This Row],[订单号数值]], ZSOHPP055[行項目], ZSOHSD058[[#This Row],[行項目]])&gt;0, "Y", "")</f>
        <v/>
      </c>
      <c r="M7702" t="str">
        <f>IF(ZSOHSD058[[#This Row],[銷售訂單]]="", "", --ZSOHSD058[[#This Row],[銷售訂單]])</f>
        <v/>
      </c>
      <c r="N7702" s="16" t="str">
        <f>IF(ZSOHSD058[[#This Row],[落胚數]]="","",IF(ISNUMBER(ZSOHSD058[[#This Row],[落胚數]]+0), ZSOHSD058[[#This Row],[落胚數]]+0, 0))</f>
        <v/>
      </c>
    </row>
    <row r="7703" spans="1:14">
      <c r="A7703"/>
      <c r="B7703"/>
      <c r="C7703"/>
      <c r="D7703"/>
      <c r="E7703"/>
      <c r="F7703"/>
      <c r="G7703"/>
      <c r="H7703"/>
      <c r="I7703"/>
      <c r="J7703"/>
      <c r="K7703"/>
      <c r="L7703" t="str">
        <f>IF(COUNTIFS(ZSOHPP055[订单号数值], ZSOHSD058[[#This Row],[订单号数值]], ZSOHPP055[行項目], ZSOHSD058[[#This Row],[行項目]])&gt;0, "Y", "")</f>
        <v/>
      </c>
      <c r="M7703" t="str">
        <f>IF(ZSOHSD058[[#This Row],[銷售訂單]]="", "", --ZSOHSD058[[#This Row],[銷售訂單]])</f>
        <v/>
      </c>
      <c r="N7703" s="16" t="str">
        <f>IF(ZSOHSD058[[#This Row],[落胚數]]="","",IF(ISNUMBER(ZSOHSD058[[#This Row],[落胚數]]+0), ZSOHSD058[[#This Row],[落胚數]]+0, 0))</f>
        <v/>
      </c>
    </row>
    <row r="7704" spans="1:14">
      <c r="A7704"/>
      <c r="B7704"/>
      <c r="C7704"/>
      <c r="D7704"/>
      <c r="E7704"/>
      <c r="F7704"/>
      <c r="G7704"/>
      <c r="H7704"/>
      <c r="I7704"/>
      <c r="J7704"/>
      <c r="K7704"/>
      <c r="L7704" t="str">
        <f>IF(COUNTIFS(ZSOHPP055[订单号数值], ZSOHSD058[[#This Row],[订单号数值]], ZSOHPP055[行項目], ZSOHSD058[[#This Row],[行項目]])&gt;0, "Y", "")</f>
        <v/>
      </c>
      <c r="M7704" t="str">
        <f>IF(ZSOHSD058[[#This Row],[銷售訂單]]="", "", --ZSOHSD058[[#This Row],[銷售訂單]])</f>
        <v/>
      </c>
      <c r="N7704" s="16" t="str">
        <f>IF(ZSOHSD058[[#This Row],[落胚數]]="","",IF(ISNUMBER(ZSOHSD058[[#This Row],[落胚數]]+0), ZSOHSD058[[#This Row],[落胚數]]+0, 0))</f>
        <v/>
      </c>
    </row>
    <row r="7705" spans="1:14">
      <c r="A7705"/>
      <c r="B7705"/>
      <c r="C7705"/>
      <c r="D7705"/>
      <c r="E7705"/>
      <c r="F7705"/>
      <c r="G7705"/>
      <c r="H7705"/>
      <c r="I7705"/>
      <c r="J7705"/>
      <c r="K7705"/>
      <c r="L7705" t="str">
        <f>IF(COUNTIFS(ZSOHPP055[订单号数值], ZSOHSD058[[#This Row],[订单号数值]], ZSOHPP055[行項目], ZSOHSD058[[#This Row],[行項目]])&gt;0, "Y", "")</f>
        <v/>
      </c>
      <c r="M7705" t="str">
        <f>IF(ZSOHSD058[[#This Row],[銷售訂單]]="", "", --ZSOHSD058[[#This Row],[銷售訂單]])</f>
        <v/>
      </c>
      <c r="N7705" s="16" t="str">
        <f>IF(ZSOHSD058[[#This Row],[落胚數]]="","",IF(ISNUMBER(ZSOHSD058[[#This Row],[落胚數]]+0), ZSOHSD058[[#This Row],[落胚數]]+0, 0))</f>
        <v/>
      </c>
    </row>
    <row r="7706" spans="1:14">
      <c r="A7706"/>
      <c r="B7706"/>
      <c r="C7706"/>
      <c r="D7706"/>
      <c r="E7706"/>
      <c r="F7706"/>
      <c r="G7706"/>
      <c r="H7706"/>
      <c r="I7706"/>
      <c r="J7706"/>
      <c r="K7706"/>
      <c r="L7706" t="str">
        <f>IF(COUNTIFS(ZSOHPP055[订单号数值], ZSOHSD058[[#This Row],[订单号数值]], ZSOHPP055[行項目], ZSOHSD058[[#This Row],[行項目]])&gt;0, "Y", "")</f>
        <v/>
      </c>
      <c r="M7706" t="str">
        <f>IF(ZSOHSD058[[#This Row],[銷售訂單]]="", "", --ZSOHSD058[[#This Row],[銷售訂單]])</f>
        <v/>
      </c>
      <c r="N7706" s="16" t="str">
        <f>IF(ZSOHSD058[[#This Row],[落胚數]]="","",IF(ISNUMBER(ZSOHSD058[[#This Row],[落胚數]]+0), ZSOHSD058[[#This Row],[落胚數]]+0, 0))</f>
        <v/>
      </c>
    </row>
    <row r="7707" spans="1:14">
      <c r="A7707"/>
      <c r="B7707"/>
      <c r="C7707"/>
      <c r="D7707"/>
      <c r="E7707"/>
      <c r="F7707"/>
      <c r="G7707"/>
      <c r="H7707"/>
      <c r="I7707"/>
      <c r="J7707"/>
      <c r="K7707"/>
      <c r="L7707" t="str">
        <f>IF(COUNTIFS(ZSOHPP055[订单号数值], ZSOHSD058[[#This Row],[订单号数值]], ZSOHPP055[行項目], ZSOHSD058[[#This Row],[行項目]])&gt;0, "Y", "")</f>
        <v/>
      </c>
      <c r="M7707" t="str">
        <f>IF(ZSOHSD058[[#This Row],[銷售訂單]]="", "", --ZSOHSD058[[#This Row],[銷售訂單]])</f>
        <v/>
      </c>
      <c r="N7707" s="16" t="str">
        <f>IF(ZSOHSD058[[#This Row],[落胚數]]="","",IF(ISNUMBER(ZSOHSD058[[#This Row],[落胚數]]+0), ZSOHSD058[[#This Row],[落胚數]]+0, 0))</f>
        <v/>
      </c>
    </row>
    <row r="7708" spans="1:14">
      <c r="A7708"/>
      <c r="B7708"/>
      <c r="C7708"/>
      <c r="D7708"/>
      <c r="E7708"/>
      <c r="F7708"/>
      <c r="G7708"/>
      <c r="H7708"/>
      <c r="I7708"/>
      <c r="J7708"/>
      <c r="K7708"/>
      <c r="L7708" t="str">
        <f>IF(COUNTIFS(ZSOHPP055[订单号数值], ZSOHSD058[[#This Row],[订单号数值]], ZSOHPP055[行項目], ZSOHSD058[[#This Row],[行項目]])&gt;0, "Y", "")</f>
        <v/>
      </c>
      <c r="M7708" t="str">
        <f>IF(ZSOHSD058[[#This Row],[銷售訂單]]="", "", --ZSOHSD058[[#This Row],[銷售訂單]])</f>
        <v/>
      </c>
      <c r="N7708" s="16" t="str">
        <f>IF(ZSOHSD058[[#This Row],[落胚數]]="","",IF(ISNUMBER(ZSOHSD058[[#This Row],[落胚數]]+0), ZSOHSD058[[#This Row],[落胚數]]+0, 0))</f>
        <v/>
      </c>
    </row>
    <row r="7709" spans="1:14">
      <c r="A7709"/>
      <c r="B7709"/>
      <c r="C7709"/>
      <c r="D7709"/>
      <c r="E7709"/>
      <c r="F7709"/>
      <c r="G7709"/>
      <c r="H7709"/>
      <c r="I7709"/>
      <c r="J7709"/>
      <c r="K7709"/>
      <c r="L7709" t="str">
        <f>IF(COUNTIFS(ZSOHPP055[订单号数值], ZSOHSD058[[#This Row],[订单号数值]], ZSOHPP055[行項目], ZSOHSD058[[#This Row],[行項目]])&gt;0, "Y", "")</f>
        <v/>
      </c>
      <c r="M7709" t="str">
        <f>IF(ZSOHSD058[[#This Row],[銷售訂單]]="", "", --ZSOHSD058[[#This Row],[銷售訂單]])</f>
        <v/>
      </c>
      <c r="N7709" s="16" t="str">
        <f>IF(ZSOHSD058[[#This Row],[落胚數]]="","",IF(ISNUMBER(ZSOHSD058[[#This Row],[落胚數]]+0), ZSOHSD058[[#This Row],[落胚數]]+0, 0))</f>
        <v/>
      </c>
    </row>
    <row r="7710" spans="1:14">
      <c r="A7710"/>
      <c r="B7710"/>
      <c r="C7710"/>
      <c r="D7710"/>
      <c r="E7710"/>
      <c r="F7710"/>
      <c r="G7710"/>
      <c r="H7710"/>
      <c r="I7710"/>
      <c r="J7710"/>
      <c r="K7710"/>
      <c r="L7710" t="str">
        <f>IF(COUNTIFS(ZSOHPP055[订单号数值], ZSOHSD058[[#This Row],[订单号数值]], ZSOHPP055[行項目], ZSOHSD058[[#This Row],[行項目]])&gt;0, "Y", "")</f>
        <v/>
      </c>
      <c r="M7710" t="str">
        <f>IF(ZSOHSD058[[#This Row],[銷售訂單]]="", "", --ZSOHSD058[[#This Row],[銷售訂單]])</f>
        <v/>
      </c>
      <c r="N7710" s="16" t="str">
        <f>IF(ZSOHSD058[[#This Row],[落胚數]]="","",IF(ISNUMBER(ZSOHSD058[[#This Row],[落胚數]]+0), ZSOHSD058[[#This Row],[落胚數]]+0, 0))</f>
        <v/>
      </c>
    </row>
    <row r="7711" spans="1:14">
      <c r="A7711"/>
      <c r="B7711"/>
      <c r="C7711"/>
      <c r="D7711"/>
      <c r="E7711"/>
      <c r="F7711"/>
      <c r="G7711"/>
      <c r="H7711"/>
      <c r="I7711"/>
      <c r="J7711"/>
      <c r="K7711"/>
      <c r="L7711" t="str">
        <f>IF(COUNTIFS(ZSOHPP055[订单号数值], ZSOHSD058[[#This Row],[订单号数值]], ZSOHPP055[行項目], ZSOHSD058[[#This Row],[行項目]])&gt;0, "Y", "")</f>
        <v/>
      </c>
      <c r="M7711" t="str">
        <f>IF(ZSOHSD058[[#This Row],[銷售訂單]]="", "", --ZSOHSD058[[#This Row],[銷售訂單]])</f>
        <v/>
      </c>
      <c r="N7711" s="16" t="str">
        <f>IF(ZSOHSD058[[#This Row],[落胚數]]="","",IF(ISNUMBER(ZSOHSD058[[#This Row],[落胚數]]+0), ZSOHSD058[[#This Row],[落胚數]]+0, 0))</f>
        <v/>
      </c>
    </row>
    <row r="7712" spans="1:14">
      <c r="A7712"/>
      <c r="B7712"/>
      <c r="C7712"/>
      <c r="D7712"/>
      <c r="E7712"/>
      <c r="F7712"/>
      <c r="G7712"/>
      <c r="H7712"/>
      <c r="I7712"/>
      <c r="J7712"/>
      <c r="K7712"/>
      <c r="L7712" t="str">
        <f>IF(COUNTIFS(ZSOHPP055[订单号数值], ZSOHSD058[[#This Row],[订单号数值]], ZSOHPP055[行項目], ZSOHSD058[[#This Row],[行項目]])&gt;0, "Y", "")</f>
        <v/>
      </c>
      <c r="M7712" t="str">
        <f>IF(ZSOHSD058[[#This Row],[銷售訂單]]="", "", --ZSOHSD058[[#This Row],[銷售訂單]])</f>
        <v/>
      </c>
      <c r="N7712" s="16" t="str">
        <f>IF(ZSOHSD058[[#This Row],[落胚數]]="","",IF(ISNUMBER(ZSOHSD058[[#This Row],[落胚數]]+0), ZSOHSD058[[#This Row],[落胚數]]+0, 0))</f>
        <v/>
      </c>
    </row>
    <row r="7713" spans="1:14">
      <c r="A7713"/>
      <c r="B7713"/>
      <c r="C7713"/>
      <c r="D7713"/>
      <c r="E7713"/>
      <c r="F7713"/>
      <c r="G7713"/>
      <c r="H7713"/>
      <c r="I7713"/>
      <c r="J7713"/>
      <c r="K7713"/>
      <c r="L7713" t="str">
        <f>IF(COUNTIFS(ZSOHPP055[订单号数值], ZSOHSD058[[#This Row],[订单号数值]], ZSOHPP055[行項目], ZSOHSD058[[#This Row],[行項目]])&gt;0, "Y", "")</f>
        <v/>
      </c>
      <c r="M7713" t="str">
        <f>IF(ZSOHSD058[[#This Row],[銷售訂單]]="", "", --ZSOHSD058[[#This Row],[銷售訂單]])</f>
        <v/>
      </c>
      <c r="N7713" s="16" t="str">
        <f>IF(ZSOHSD058[[#This Row],[落胚數]]="","",IF(ISNUMBER(ZSOHSD058[[#This Row],[落胚數]]+0), ZSOHSD058[[#This Row],[落胚數]]+0, 0))</f>
        <v/>
      </c>
    </row>
    <row r="7714" spans="1:14">
      <c r="A7714"/>
      <c r="B7714"/>
      <c r="C7714"/>
      <c r="D7714"/>
      <c r="E7714"/>
      <c r="F7714"/>
      <c r="G7714"/>
      <c r="H7714"/>
      <c r="I7714"/>
      <c r="J7714"/>
      <c r="K7714"/>
      <c r="L7714" t="str">
        <f>IF(COUNTIFS(ZSOHPP055[订单号数值], ZSOHSD058[[#This Row],[订单号数值]], ZSOHPP055[行項目], ZSOHSD058[[#This Row],[行項目]])&gt;0, "Y", "")</f>
        <v/>
      </c>
      <c r="M7714" t="str">
        <f>IF(ZSOHSD058[[#This Row],[銷售訂單]]="", "", --ZSOHSD058[[#This Row],[銷售訂單]])</f>
        <v/>
      </c>
      <c r="N7714" s="16" t="str">
        <f>IF(ZSOHSD058[[#This Row],[落胚數]]="","",IF(ISNUMBER(ZSOHSD058[[#This Row],[落胚數]]+0), ZSOHSD058[[#This Row],[落胚數]]+0, 0))</f>
        <v/>
      </c>
    </row>
    <row r="7715" spans="1:14">
      <c r="A7715"/>
      <c r="B7715"/>
      <c r="C7715"/>
      <c r="D7715"/>
      <c r="E7715"/>
      <c r="F7715"/>
      <c r="G7715"/>
      <c r="H7715"/>
      <c r="I7715"/>
      <c r="J7715"/>
      <c r="K7715"/>
      <c r="L7715" t="str">
        <f>IF(COUNTIFS(ZSOHPP055[订单号数值], ZSOHSD058[[#This Row],[订单号数值]], ZSOHPP055[行項目], ZSOHSD058[[#This Row],[行項目]])&gt;0, "Y", "")</f>
        <v/>
      </c>
      <c r="M7715" t="str">
        <f>IF(ZSOHSD058[[#This Row],[銷售訂單]]="", "", --ZSOHSD058[[#This Row],[銷售訂單]])</f>
        <v/>
      </c>
      <c r="N7715" s="16" t="str">
        <f>IF(ZSOHSD058[[#This Row],[落胚數]]="","",IF(ISNUMBER(ZSOHSD058[[#This Row],[落胚數]]+0), ZSOHSD058[[#This Row],[落胚數]]+0, 0))</f>
        <v/>
      </c>
    </row>
    <row r="7716" spans="1:14">
      <c r="A7716"/>
      <c r="B7716"/>
      <c r="C7716"/>
      <c r="D7716"/>
      <c r="E7716"/>
      <c r="F7716"/>
      <c r="G7716"/>
      <c r="H7716"/>
      <c r="I7716"/>
      <c r="J7716"/>
      <c r="K7716"/>
      <c r="L7716" t="str">
        <f>IF(COUNTIFS(ZSOHPP055[订单号数值], ZSOHSD058[[#This Row],[订单号数值]], ZSOHPP055[行項目], ZSOHSD058[[#This Row],[行項目]])&gt;0, "Y", "")</f>
        <v/>
      </c>
      <c r="M7716" t="str">
        <f>IF(ZSOHSD058[[#This Row],[銷售訂單]]="", "", --ZSOHSD058[[#This Row],[銷售訂單]])</f>
        <v/>
      </c>
      <c r="N7716" s="16" t="str">
        <f>IF(ZSOHSD058[[#This Row],[落胚數]]="","",IF(ISNUMBER(ZSOHSD058[[#This Row],[落胚數]]+0), ZSOHSD058[[#This Row],[落胚數]]+0, 0))</f>
        <v/>
      </c>
    </row>
    <row r="7717" spans="1:14">
      <c r="A7717"/>
      <c r="B7717"/>
      <c r="C7717"/>
      <c r="D7717"/>
      <c r="E7717"/>
      <c r="F7717"/>
      <c r="G7717"/>
      <c r="H7717"/>
      <c r="I7717"/>
      <c r="J7717"/>
      <c r="K7717"/>
      <c r="L7717" t="str">
        <f>IF(COUNTIFS(ZSOHPP055[订单号数值], ZSOHSD058[[#This Row],[订单号数值]], ZSOHPP055[行項目], ZSOHSD058[[#This Row],[行項目]])&gt;0, "Y", "")</f>
        <v/>
      </c>
      <c r="M7717" t="str">
        <f>IF(ZSOHSD058[[#This Row],[銷售訂單]]="", "", --ZSOHSD058[[#This Row],[銷售訂單]])</f>
        <v/>
      </c>
      <c r="N7717" s="16" t="str">
        <f>IF(ZSOHSD058[[#This Row],[落胚數]]="","",IF(ISNUMBER(ZSOHSD058[[#This Row],[落胚數]]+0), ZSOHSD058[[#This Row],[落胚數]]+0, 0))</f>
        <v/>
      </c>
    </row>
    <row r="7718" spans="1:14">
      <c r="A7718"/>
      <c r="B7718"/>
      <c r="C7718"/>
      <c r="D7718"/>
      <c r="E7718"/>
      <c r="F7718"/>
      <c r="G7718"/>
      <c r="H7718"/>
      <c r="I7718"/>
      <c r="J7718"/>
      <c r="K7718"/>
      <c r="L7718" t="str">
        <f>IF(COUNTIFS(ZSOHPP055[订单号数值], ZSOHSD058[[#This Row],[订单号数值]], ZSOHPP055[行項目], ZSOHSD058[[#This Row],[行項目]])&gt;0, "Y", "")</f>
        <v/>
      </c>
      <c r="M7718" t="str">
        <f>IF(ZSOHSD058[[#This Row],[銷售訂單]]="", "", --ZSOHSD058[[#This Row],[銷售訂單]])</f>
        <v/>
      </c>
      <c r="N7718" s="16" t="str">
        <f>IF(ZSOHSD058[[#This Row],[落胚數]]="","",IF(ISNUMBER(ZSOHSD058[[#This Row],[落胚數]]+0), ZSOHSD058[[#This Row],[落胚數]]+0, 0))</f>
        <v/>
      </c>
    </row>
    <row r="7719" spans="1:14">
      <c r="A7719"/>
      <c r="B7719"/>
      <c r="C7719"/>
      <c r="D7719"/>
      <c r="E7719"/>
      <c r="F7719"/>
      <c r="G7719"/>
      <c r="H7719"/>
      <c r="I7719"/>
      <c r="J7719"/>
      <c r="K7719"/>
      <c r="L7719" t="str">
        <f>IF(COUNTIFS(ZSOHPP055[订单号数值], ZSOHSD058[[#This Row],[订单号数值]], ZSOHPP055[行項目], ZSOHSD058[[#This Row],[行項目]])&gt;0, "Y", "")</f>
        <v/>
      </c>
      <c r="M7719" t="str">
        <f>IF(ZSOHSD058[[#This Row],[銷售訂單]]="", "", --ZSOHSD058[[#This Row],[銷售訂單]])</f>
        <v/>
      </c>
      <c r="N7719" s="16" t="str">
        <f>IF(ZSOHSD058[[#This Row],[落胚數]]="","",IF(ISNUMBER(ZSOHSD058[[#This Row],[落胚數]]+0), ZSOHSD058[[#This Row],[落胚數]]+0, 0))</f>
        <v/>
      </c>
    </row>
    <row r="7720" spans="1:14">
      <c r="A7720"/>
      <c r="B7720"/>
      <c r="C7720"/>
      <c r="D7720"/>
      <c r="E7720"/>
      <c r="F7720"/>
      <c r="G7720"/>
      <c r="H7720"/>
      <c r="I7720"/>
      <c r="J7720"/>
      <c r="K7720"/>
      <c r="L7720" t="str">
        <f>IF(COUNTIFS(ZSOHPP055[订单号数值], ZSOHSD058[[#This Row],[订单号数值]], ZSOHPP055[行項目], ZSOHSD058[[#This Row],[行項目]])&gt;0, "Y", "")</f>
        <v/>
      </c>
      <c r="M7720" t="str">
        <f>IF(ZSOHSD058[[#This Row],[銷售訂單]]="", "", --ZSOHSD058[[#This Row],[銷售訂單]])</f>
        <v/>
      </c>
      <c r="N7720" s="16" t="str">
        <f>IF(ZSOHSD058[[#This Row],[落胚數]]="","",IF(ISNUMBER(ZSOHSD058[[#This Row],[落胚數]]+0), ZSOHSD058[[#This Row],[落胚數]]+0, 0))</f>
        <v/>
      </c>
    </row>
    <row r="7721" spans="1:14">
      <c r="A7721"/>
      <c r="B7721"/>
      <c r="C7721"/>
      <c r="D7721"/>
      <c r="E7721"/>
      <c r="F7721"/>
      <c r="G7721"/>
      <c r="H7721"/>
      <c r="I7721"/>
      <c r="J7721"/>
      <c r="K7721"/>
      <c r="L7721" t="str">
        <f>IF(COUNTIFS(ZSOHPP055[订单号数值], ZSOHSD058[[#This Row],[订单号数值]], ZSOHPP055[行項目], ZSOHSD058[[#This Row],[行項目]])&gt;0, "Y", "")</f>
        <v/>
      </c>
      <c r="M7721" t="str">
        <f>IF(ZSOHSD058[[#This Row],[銷售訂單]]="", "", --ZSOHSD058[[#This Row],[銷售訂單]])</f>
        <v/>
      </c>
      <c r="N7721" s="16" t="str">
        <f>IF(ZSOHSD058[[#This Row],[落胚數]]="","",IF(ISNUMBER(ZSOHSD058[[#This Row],[落胚數]]+0), ZSOHSD058[[#This Row],[落胚數]]+0, 0))</f>
        <v/>
      </c>
    </row>
    <row r="7722" spans="1:14">
      <c r="A7722"/>
      <c r="B7722"/>
      <c r="C7722"/>
      <c r="D7722"/>
      <c r="E7722"/>
      <c r="F7722"/>
      <c r="G7722"/>
      <c r="H7722"/>
      <c r="I7722"/>
      <c r="J7722"/>
      <c r="K7722"/>
      <c r="L7722" t="str">
        <f>IF(COUNTIFS(ZSOHPP055[订单号数值], ZSOHSD058[[#This Row],[订单号数值]], ZSOHPP055[行項目], ZSOHSD058[[#This Row],[行項目]])&gt;0, "Y", "")</f>
        <v/>
      </c>
      <c r="M7722" t="str">
        <f>IF(ZSOHSD058[[#This Row],[銷售訂單]]="", "", --ZSOHSD058[[#This Row],[銷售訂單]])</f>
        <v/>
      </c>
      <c r="N7722" s="16" t="str">
        <f>IF(ZSOHSD058[[#This Row],[落胚數]]="","",IF(ISNUMBER(ZSOHSD058[[#This Row],[落胚數]]+0), ZSOHSD058[[#This Row],[落胚數]]+0, 0))</f>
        <v/>
      </c>
    </row>
    <row r="7723" spans="1:14">
      <c r="A7723"/>
      <c r="B7723"/>
      <c r="C7723"/>
      <c r="D7723"/>
      <c r="E7723"/>
      <c r="F7723"/>
      <c r="G7723"/>
      <c r="H7723"/>
      <c r="I7723"/>
      <c r="J7723"/>
      <c r="K7723"/>
      <c r="L7723" t="str">
        <f>IF(COUNTIFS(ZSOHPP055[订单号数值], ZSOHSD058[[#This Row],[订单号数值]], ZSOHPP055[行項目], ZSOHSD058[[#This Row],[行項目]])&gt;0, "Y", "")</f>
        <v/>
      </c>
      <c r="M7723" t="str">
        <f>IF(ZSOHSD058[[#This Row],[銷售訂單]]="", "", --ZSOHSD058[[#This Row],[銷售訂單]])</f>
        <v/>
      </c>
      <c r="N7723" s="16" t="str">
        <f>IF(ZSOHSD058[[#This Row],[落胚數]]="","",IF(ISNUMBER(ZSOHSD058[[#This Row],[落胚數]]+0), ZSOHSD058[[#This Row],[落胚數]]+0, 0))</f>
        <v/>
      </c>
    </row>
    <row r="7724" spans="1:14">
      <c r="A7724"/>
      <c r="B7724"/>
      <c r="C7724"/>
      <c r="D7724"/>
      <c r="E7724"/>
      <c r="F7724"/>
      <c r="G7724"/>
      <c r="H7724"/>
      <c r="I7724"/>
      <c r="J7724"/>
      <c r="K7724"/>
      <c r="L7724" t="str">
        <f>IF(COUNTIFS(ZSOHPP055[订单号数值], ZSOHSD058[[#This Row],[订单号数值]], ZSOHPP055[行項目], ZSOHSD058[[#This Row],[行項目]])&gt;0, "Y", "")</f>
        <v/>
      </c>
      <c r="M7724" t="str">
        <f>IF(ZSOHSD058[[#This Row],[銷售訂單]]="", "", --ZSOHSD058[[#This Row],[銷售訂單]])</f>
        <v/>
      </c>
      <c r="N7724" s="16" t="str">
        <f>IF(ZSOHSD058[[#This Row],[落胚數]]="","",IF(ISNUMBER(ZSOHSD058[[#This Row],[落胚數]]+0), ZSOHSD058[[#This Row],[落胚數]]+0, 0))</f>
        <v/>
      </c>
    </row>
    <row r="7725" spans="1:14">
      <c r="A7725"/>
      <c r="B7725"/>
      <c r="C7725"/>
      <c r="D7725"/>
      <c r="E7725"/>
      <c r="F7725"/>
      <c r="G7725"/>
      <c r="H7725"/>
      <c r="I7725"/>
      <c r="J7725"/>
      <c r="K7725"/>
      <c r="L7725" t="str">
        <f>IF(COUNTIFS(ZSOHPP055[订单号数值], ZSOHSD058[[#This Row],[订单号数值]], ZSOHPP055[行項目], ZSOHSD058[[#This Row],[行項目]])&gt;0, "Y", "")</f>
        <v/>
      </c>
      <c r="M7725" t="str">
        <f>IF(ZSOHSD058[[#This Row],[銷售訂單]]="", "", --ZSOHSD058[[#This Row],[銷售訂單]])</f>
        <v/>
      </c>
      <c r="N7725" s="16" t="str">
        <f>IF(ZSOHSD058[[#This Row],[落胚數]]="","",IF(ISNUMBER(ZSOHSD058[[#This Row],[落胚數]]+0), ZSOHSD058[[#This Row],[落胚數]]+0, 0))</f>
        <v/>
      </c>
    </row>
    <row r="7726" spans="1:14">
      <c r="A7726"/>
      <c r="B7726"/>
      <c r="C7726"/>
      <c r="D7726"/>
      <c r="E7726"/>
      <c r="F7726"/>
      <c r="G7726"/>
      <c r="H7726"/>
      <c r="I7726"/>
      <c r="J7726"/>
      <c r="K7726"/>
      <c r="L7726" t="str">
        <f>IF(COUNTIFS(ZSOHPP055[订单号数值], ZSOHSD058[[#This Row],[订单号数值]], ZSOHPP055[行項目], ZSOHSD058[[#This Row],[行項目]])&gt;0, "Y", "")</f>
        <v/>
      </c>
      <c r="M7726" t="str">
        <f>IF(ZSOHSD058[[#This Row],[銷售訂單]]="", "", --ZSOHSD058[[#This Row],[銷售訂單]])</f>
        <v/>
      </c>
      <c r="N7726" s="16" t="str">
        <f>IF(ZSOHSD058[[#This Row],[落胚數]]="","",IF(ISNUMBER(ZSOHSD058[[#This Row],[落胚數]]+0), ZSOHSD058[[#This Row],[落胚數]]+0, 0))</f>
        <v/>
      </c>
    </row>
    <row r="7727" spans="1:14">
      <c r="A7727"/>
      <c r="B7727"/>
      <c r="C7727"/>
      <c r="D7727"/>
      <c r="E7727"/>
      <c r="F7727"/>
      <c r="G7727"/>
      <c r="H7727"/>
      <c r="I7727"/>
      <c r="J7727"/>
      <c r="K7727"/>
      <c r="L7727" t="str">
        <f>IF(COUNTIFS(ZSOHPP055[订单号数值], ZSOHSD058[[#This Row],[订单号数值]], ZSOHPP055[行項目], ZSOHSD058[[#This Row],[行項目]])&gt;0, "Y", "")</f>
        <v/>
      </c>
      <c r="M7727" t="str">
        <f>IF(ZSOHSD058[[#This Row],[銷售訂單]]="", "", --ZSOHSD058[[#This Row],[銷售訂單]])</f>
        <v/>
      </c>
      <c r="N7727" s="16" t="str">
        <f>IF(ZSOHSD058[[#This Row],[落胚數]]="","",IF(ISNUMBER(ZSOHSD058[[#This Row],[落胚數]]+0), ZSOHSD058[[#This Row],[落胚數]]+0, 0))</f>
        <v/>
      </c>
    </row>
    <row r="7728" spans="1:14">
      <c r="A7728"/>
      <c r="B7728"/>
      <c r="C7728"/>
      <c r="D7728"/>
      <c r="E7728"/>
      <c r="F7728"/>
      <c r="G7728"/>
      <c r="H7728"/>
      <c r="I7728"/>
      <c r="J7728"/>
      <c r="K7728"/>
      <c r="L7728" t="str">
        <f>IF(COUNTIFS(ZSOHPP055[订单号数值], ZSOHSD058[[#This Row],[订单号数值]], ZSOHPP055[行項目], ZSOHSD058[[#This Row],[行項目]])&gt;0, "Y", "")</f>
        <v/>
      </c>
      <c r="M7728" t="str">
        <f>IF(ZSOHSD058[[#This Row],[銷售訂單]]="", "", --ZSOHSD058[[#This Row],[銷售訂單]])</f>
        <v/>
      </c>
      <c r="N7728" s="16" t="str">
        <f>IF(ZSOHSD058[[#This Row],[落胚數]]="","",IF(ISNUMBER(ZSOHSD058[[#This Row],[落胚數]]+0), ZSOHSD058[[#This Row],[落胚數]]+0, 0))</f>
        <v/>
      </c>
    </row>
    <row r="7729" spans="1:14">
      <c r="A7729"/>
      <c r="B7729"/>
      <c r="C7729"/>
      <c r="D7729"/>
      <c r="E7729"/>
      <c r="F7729"/>
      <c r="G7729"/>
      <c r="H7729"/>
      <c r="I7729"/>
      <c r="J7729"/>
      <c r="K7729"/>
      <c r="L7729" t="str">
        <f>IF(COUNTIFS(ZSOHPP055[订单号数值], ZSOHSD058[[#This Row],[订单号数值]], ZSOHPP055[行項目], ZSOHSD058[[#This Row],[行項目]])&gt;0, "Y", "")</f>
        <v/>
      </c>
      <c r="M7729" t="str">
        <f>IF(ZSOHSD058[[#This Row],[銷售訂單]]="", "", --ZSOHSD058[[#This Row],[銷售訂單]])</f>
        <v/>
      </c>
      <c r="N7729" s="16" t="str">
        <f>IF(ZSOHSD058[[#This Row],[落胚數]]="","",IF(ISNUMBER(ZSOHSD058[[#This Row],[落胚數]]+0), ZSOHSD058[[#This Row],[落胚數]]+0, 0))</f>
        <v/>
      </c>
    </row>
    <row r="7730" spans="1:14">
      <c r="A7730"/>
      <c r="B7730"/>
      <c r="C7730"/>
      <c r="D7730"/>
      <c r="E7730"/>
      <c r="F7730"/>
      <c r="G7730"/>
      <c r="H7730"/>
      <c r="I7730"/>
      <c r="J7730"/>
      <c r="K7730"/>
      <c r="L7730" t="str">
        <f>IF(COUNTIFS(ZSOHPP055[订单号数值], ZSOHSD058[[#This Row],[订单号数值]], ZSOHPP055[行項目], ZSOHSD058[[#This Row],[行項目]])&gt;0, "Y", "")</f>
        <v/>
      </c>
      <c r="M7730" t="str">
        <f>IF(ZSOHSD058[[#This Row],[銷售訂單]]="", "", --ZSOHSD058[[#This Row],[銷售訂單]])</f>
        <v/>
      </c>
      <c r="N7730" s="16" t="str">
        <f>IF(ZSOHSD058[[#This Row],[落胚數]]="","",IF(ISNUMBER(ZSOHSD058[[#This Row],[落胚數]]+0), ZSOHSD058[[#This Row],[落胚數]]+0, 0))</f>
        <v/>
      </c>
    </row>
    <row r="7731" spans="1:14">
      <c r="A7731"/>
      <c r="B7731"/>
      <c r="C7731"/>
      <c r="D7731"/>
      <c r="E7731"/>
      <c r="F7731"/>
      <c r="G7731"/>
      <c r="H7731"/>
      <c r="I7731"/>
      <c r="J7731"/>
      <c r="K7731"/>
      <c r="L7731" t="str">
        <f>IF(COUNTIFS(ZSOHPP055[订单号数值], ZSOHSD058[[#This Row],[订单号数值]], ZSOHPP055[行項目], ZSOHSD058[[#This Row],[行項目]])&gt;0, "Y", "")</f>
        <v/>
      </c>
      <c r="M7731" t="str">
        <f>IF(ZSOHSD058[[#This Row],[銷售訂單]]="", "", --ZSOHSD058[[#This Row],[銷售訂單]])</f>
        <v/>
      </c>
      <c r="N7731" s="16" t="str">
        <f>IF(ZSOHSD058[[#This Row],[落胚數]]="","",IF(ISNUMBER(ZSOHSD058[[#This Row],[落胚數]]+0), ZSOHSD058[[#This Row],[落胚數]]+0, 0))</f>
        <v/>
      </c>
    </row>
    <row r="7732" spans="1:14">
      <c r="A7732"/>
      <c r="B7732"/>
      <c r="C7732"/>
      <c r="D7732"/>
      <c r="E7732"/>
      <c r="F7732"/>
      <c r="G7732"/>
      <c r="H7732"/>
      <c r="I7732"/>
      <c r="J7732"/>
      <c r="K7732"/>
      <c r="L7732" t="str">
        <f>IF(COUNTIFS(ZSOHPP055[订单号数值], ZSOHSD058[[#This Row],[订单号数值]], ZSOHPP055[行項目], ZSOHSD058[[#This Row],[行項目]])&gt;0, "Y", "")</f>
        <v/>
      </c>
      <c r="M7732" t="str">
        <f>IF(ZSOHSD058[[#This Row],[銷售訂單]]="", "", --ZSOHSD058[[#This Row],[銷售訂單]])</f>
        <v/>
      </c>
      <c r="N7732" s="16" t="str">
        <f>IF(ZSOHSD058[[#This Row],[落胚數]]="","",IF(ISNUMBER(ZSOHSD058[[#This Row],[落胚數]]+0), ZSOHSD058[[#This Row],[落胚數]]+0, 0))</f>
        <v/>
      </c>
    </row>
    <row r="7733" spans="1:14">
      <c r="A7733"/>
      <c r="B7733"/>
      <c r="C7733"/>
      <c r="D7733"/>
      <c r="E7733"/>
      <c r="F7733"/>
      <c r="G7733"/>
      <c r="H7733"/>
      <c r="I7733"/>
      <c r="J7733"/>
      <c r="K7733"/>
      <c r="L7733" t="str">
        <f>IF(COUNTIFS(ZSOHPP055[订单号数值], ZSOHSD058[[#This Row],[订单号数值]], ZSOHPP055[行項目], ZSOHSD058[[#This Row],[行項目]])&gt;0, "Y", "")</f>
        <v/>
      </c>
      <c r="M7733" t="str">
        <f>IF(ZSOHSD058[[#This Row],[銷售訂單]]="", "", --ZSOHSD058[[#This Row],[銷售訂單]])</f>
        <v/>
      </c>
      <c r="N7733" s="16" t="str">
        <f>IF(ZSOHSD058[[#This Row],[落胚數]]="","",IF(ISNUMBER(ZSOHSD058[[#This Row],[落胚數]]+0), ZSOHSD058[[#This Row],[落胚數]]+0, 0))</f>
        <v/>
      </c>
    </row>
    <row r="7734" spans="1:14">
      <c r="A7734"/>
      <c r="B7734"/>
      <c r="C7734"/>
      <c r="D7734"/>
      <c r="E7734"/>
      <c r="F7734"/>
      <c r="G7734"/>
      <c r="H7734"/>
      <c r="I7734"/>
      <c r="J7734"/>
      <c r="K7734"/>
      <c r="L7734" t="str">
        <f>IF(COUNTIFS(ZSOHPP055[订单号数值], ZSOHSD058[[#This Row],[订单号数值]], ZSOHPP055[行項目], ZSOHSD058[[#This Row],[行項目]])&gt;0, "Y", "")</f>
        <v/>
      </c>
      <c r="M7734" t="str">
        <f>IF(ZSOHSD058[[#This Row],[銷售訂單]]="", "", --ZSOHSD058[[#This Row],[銷售訂單]])</f>
        <v/>
      </c>
      <c r="N7734" s="16" t="str">
        <f>IF(ZSOHSD058[[#This Row],[落胚數]]="","",IF(ISNUMBER(ZSOHSD058[[#This Row],[落胚數]]+0), ZSOHSD058[[#This Row],[落胚數]]+0, 0))</f>
        <v/>
      </c>
    </row>
    <row r="7735" spans="1:14">
      <c r="A7735"/>
      <c r="B7735"/>
      <c r="C7735"/>
      <c r="D7735"/>
      <c r="E7735"/>
      <c r="F7735"/>
      <c r="G7735"/>
      <c r="H7735"/>
      <c r="I7735"/>
      <c r="J7735"/>
      <c r="K7735"/>
      <c r="L7735" t="str">
        <f>IF(COUNTIFS(ZSOHPP055[订单号数值], ZSOHSD058[[#This Row],[订单号数值]], ZSOHPP055[行項目], ZSOHSD058[[#This Row],[行項目]])&gt;0, "Y", "")</f>
        <v/>
      </c>
      <c r="M7735" t="str">
        <f>IF(ZSOHSD058[[#This Row],[銷售訂單]]="", "", --ZSOHSD058[[#This Row],[銷售訂單]])</f>
        <v/>
      </c>
      <c r="N7735" s="16" t="str">
        <f>IF(ZSOHSD058[[#This Row],[落胚數]]="","",IF(ISNUMBER(ZSOHSD058[[#This Row],[落胚數]]+0), ZSOHSD058[[#This Row],[落胚數]]+0, 0))</f>
        <v/>
      </c>
    </row>
    <row r="7736" spans="1:14">
      <c r="A7736"/>
      <c r="B7736"/>
      <c r="C7736"/>
      <c r="D7736"/>
      <c r="E7736"/>
      <c r="F7736"/>
      <c r="G7736"/>
      <c r="H7736"/>
      <c r="I7736"/>
      <c r="J7736"/>
      <c r="K7736"/>
      <c r="L7736" t="str">
        <f>IF(COUNTIFS(ZSOHPP055[订单号数值], ZSOHSD058[[#This Row],[订单号数值]], ZSOHPP055[行項目], ZSOHSD058[[#This Row],[行項目]])&gt;0, "Y", "")</f>
        <v/>
      </c>
      <c r="M7736" t="str">
        <f>IF(ZSOHSD058[[#This Row],[銷售訂單]]="", "", --ZSOHSD058[[#This Row],[銷售訂單]])</f>
        <v/>
      </c>
      <c r="N7736" s="16" t="str">
        <f>IF(ZSOHSD058[[#This Row],[落胚數]]="","",IF(ISNUMBER(ZSOHSD058[[#This Row],[落胚數]]+0), ZSOHSD058[[#This Row],[落胚數]]+0, 0))</f>
        <v/>
      </c>
    </row>
    <row r="7737" spans="1:14">
      <c r="A7737"/>
      <c r="B7737"/>
      <c r="C7737"/>
      <c r="D7737"/>
      <c r="E7737"/>
      <c r="F7737"/>
      <c r="G7737"/>
      <c r="H7737"/>
      <c r="I7737"/>
      <c r="J7737"/>
      <c r="K7737"/>
      <c r="L7737" t="str">
        <f>IF(COUNTIFS(ZSOHPP055[订单号数值], ZSOHSD058[[#This Row],[订单号数值]], ZSOHPP055[行項目], ZSOHSD058[[#This Row],[行項目]])&gt;0, "Y", "")</f>
        <v/>
      </c>
      <c r="M7737" t="str">
        <f>IF(ZSOHSD058[[#This Row],[銷售訂單]]="", "", --ZSOHSD058[[#This Row],[銷售訂單]])</f>
        <v/>
      </c>
      <c r="N7737" s="16" t="str">
        <f>IF(ZSOHSD058[[#This Row],[落胚數]]="","",IF(ISNUMBER(ZSOHSD058[[#This Row],[落胚數]]+0), ZSOHSD058[[#This Row],[落胚數]]+0, 0))</f>
        <v/>
      </c>
    </row>
    <row r="7738" spans="1:14">
      <c r="A7738"/>
      <c r="B7738"/>
      <c r="C7738"/>
      <c r="D7738"/>
      <c r="E7738"/>
      <c r="F7738"/>
      <c r="G7738"/>
      <c r="H7738"/>
      <c r="I7738"/>
      <c r="J7738"/>
      <c r="K7738"/>
      <c r="L7738" t="str">
        <f>IF(COUNTIFS(ZSOHPP055[订单号数值], ZSOHSD058[[#This Row],[订单号数值]], ZSOHPP055[行項目], ZSOHSD058[[#This Row],[行項目]])&gt;0, "Y", "")</f>
        <v/>
      </c>
      <c r="M7738" t="str">
        <f>IF(ZSOHSD058[[#This Row],[銷售訂單]]="", "", --ZSOHSD058[[#This Row],[銷售訂單]])</f>
        <v/>
      </c>
      <c r="N7738" s="16" t="str">
        <f>IF(ZSOHSD058[[#This Row],[落胚數]]="","",IF(ISNUMBER(ZSOHSD058[[#This Row],[落胚數]]+0), ZSOHSD058[[#This Row],[落胚數]]+0, 0))</f>
        <v/>
      </c>
    </row>
    <row r="7739" spans="1:14">
      <c r="A7739"/>
      <c r="B7739"/>
      <c r="C7739"/>
      <c r="D7739"/>
      <c r="E7739"/>
      <c r="F7739"/>
      <c r="G7739"/>
      <c r="H7739"/>
      <c r="I7739"/>
      <c r="J7739"/>
      <c r="K7739"/>
      <c r="L7739" t="str">
        <f>IF(COUNTIFS(ZSOHPP055[订单号数值], ZSOHSD058[[#This Row],[订单号数值]], ZSOHPP055[行項目], ZSOHSD058[[#This Row],[行項目]])&gt;0, "Y", "")</f>
        <v/>
      </c>
      <c r="M7739" t="str">
        <f>IF(ZSOHSD058[[#This Row],[銷售訂單]]="", "", --ZSOHSD058[[#This Row],[銷售訂單]])</f>
        <v/>
      </c>
      <c r="N7739" s="16" t="str">
        <f>IF(ZSOHSD058[[#This Row],[落胚數]]="","",IF(ISNUMBER(ZSOHSD058[[#This Row],[落胚數]]+0), ZSOHSD058[[#This Row],[落胚數]]+0, 0))</f>
        <v/>
      </c>
    </row>
    <row r="7740" spans="1:14">
      <c r="A7740"/>
      <c r="B7740"/>
      <c r="C7740"/>
      <c r="D7740"/>
      <c r="E7740"/>
      <c r="F7740"/>
      <c r="G7740"/>
      <c r="H7740"/>
      <c r="I7740"/>
      <c r="J7740"/>
      <c r="K7740"/>
      <c r="L7740" t="str">
        <f>IF(COUNTIFS(ZSOHPP055[订单号数值], ZSOHSD058[[#This Row],[订单号数值]], ZSOHPP055[行項目], ZSOHSD058[[#This Row],[行項目]])&gt;0, "Y", "")</f>
        <v/>
      </c>
      <c r="M7740" t="str">
        <f>IF(ZSOHSD058[[#This Row],[銷售訂單]]="", "", --ZSOHSD058[[#This Row],[銷售訂單]])</f>
        <v/>
      </c>
      <c r="N7740" s="16" t="str">
        <f>IF(ZSOHSD058[[#This Row],[落胚數]]="","",IF(ISNUMBER(ZSOHSD058[[#This Row],[落胚數]]+0), ZSOHSD058[[#This Row],[落胚數]]+0, 0))</f>
        <v/>
      </c>
    </row>
    <row r="7741" spans="1:14">
      <c r="A7741"/>
      <c r="B7741"/>
      <c r="C7741"/>
      <c r="D7741"/>
      <c r="E7741"/>
      <c r="F7741"/>
      <c r="G7741"/>
      <c r="H7741"/>
      <c r="I7741"/>
      <c r="J7741"/>
      <c r="K7741"/>
      <c r="L7741" t="str">
        <f>IF(COUNTIFS(ZSOHPP055[订单号数值], ZSOHSD058[[#This Row],[订单号数值]], ZSOHPP055[行項目], ZSOHSD058[[#This Row],[行項目]])&gt;0, "Y", "")</f>
        <v/>
      </c>
      <c r="M7741" t="str">
        <f>IF(ZSOHSD058[[#This Row],[銷售訂單]]="", "", --ZSOHSD058[[#This Row],[銷售訂單]])</f>
        <v/>
      </c>
      <c r="N7741" s="16" t="str">
        <f>IF(ZSOHSD058[[#This Row],[落胚數]]="","",IF(ISNUMBER(ZSOHSD058[[#This Row],[落胚數]]+0), ZSOHSD058[[#This Row],[落胚數]]+0, 0))</f>
        <v/>
      </c>
    </row>
    <row r="7742" spans="1:14">
      <c r="A7742"/>
      <c r="B7742"/>
      <c r="C7742"/>
      <c r="D7742"/>
      <c r="E7742"/>
      <c r="F7742"/>
      <c r="G7742"/>
      <c r="H7742"/>
      <c r="I7742"/>
      <c r="J7742"/>
      <c r="K7742"/>
      <c r="L7742" t="str">
        <f>IF(COUNTIFS(ZSOHPP055[订单号数值], ZSOHSD058[[#This Row],[订单号数值]], ZSOHPP055[行項目], ZSOHSD058[[#This Row],[行項目]])&gt;0, "Y", "")</f>
        <v/>
      </c>
      <c r="M7742" t="str">
        <f>IF(ZSOHSD058[[#This Row],[銷售訂單]]="", "", --ZSOHSD058[[#This Row],[銷售訂單]])</f>
        <v/>
      </c>
      <c r="N7742" s="16" t="str">
        <f>IF(ZSOHSD058[[#This Row],[落胚數]]="","",IF(ISNUMBER(ZSOHSD058[[#This Row],[落胚數]]+0), ZSOHSD058[[#This Row],[落胚數]]+0, 0))</f>
        <v/>
      </c>
    </row>
    <row r="7743" spans="1:14">
      <c r="A7743"/>
      <c r="B7743"/>
      <c r="C7743"/>
      <c r="D7743"/>
      <c r="E7743"/>
      <c r="F7743"/>
      <c r="G7743"/>
      <c r="H7743"/>
      <c r="I7743"/>
      <c r="J7743"/>
      <c r="K7743"/>
      <c r="L7743" t="str">
        <f>IF(COUNTIFS(ZSOHPP055[订单号数值], ZSOHSD058[[#This Row],[订单号数值]], ZSOHPP055[行項目], ZSOHSD058[[#This Row],[行項目]])&gt;0, "Y", "")</f>
        <v/>
      </c>
      <c r="M7743" t="str">
        <f>IF(ZSOHSD058[[#This Row],[銷售訂單]]="", "", --ZSOHSD058[[#This Row],[銷售訂單]])</f>
        <v/>
      </c>
      <c r="N7743" s="16" t="str">
        <f>IF(ZSOHSD058[[#This Row],[落胚數]]="","",IF(ISNUMBER(ZSOHSD058[[#This Row],[落胚數]]+0), ZSOHSD058[[#This Row],[落胚數]]+0, 0))</f>
        <v/>
      </c>
    </row>
    <row r="7744" spans="1:14">
      <c r="A7744"/>
      <c r="B7744"/>
      <c r="C7744"/>
      <c r="D7744"/>
      <c r="E7744"/>
      <c r="F7744"/>
      <c r="G7744"/>
      <c r="H7744"/>
      <c r="I7744"/>
      <c r="J7744"/>
      <c r="K7744"/>
      <c r="L7744" t="str">
        <f>IF(COUNTIFS(ZSOHPP055[订单号数值], ZSOHSD058[[#This Row],[订单号数值]], ZSOHPP055[行項目], ZSOHSD058[[#This Row],[行項目]])&gt;0, "Y", "")</f>
        <v/>
      </c>
      <c r="M7744" t="str">
        <f>IF(ZSOHSD058[[#This Row],[銷售訂單]]="", "", --ZSOHSD058[[#This Row],[銷售訂單]])</f>
        <v/>
      </c>
      <c r="N7744" s="16" t="str">
        <f>IF(ZSOHSD058[[#This Row],[落胚數]]="","",IF(ISNUMBER(ZSOHSD058[[#This Row],[落胚數]]+0), ZSOHSD058[[#This Row],[落胚數]]+0, 0))</f>
        <v/>
      </c>
    </row>
    <row r="7745" spans="1:14">
      <c r="A7745"/>
      <c r="B7745"/>
      <c r="C7745"/>
      <c r="D7745"/>
      <c r="E7745"/>
      <c r="F7745"/>
      <c r="G7745"/>
      <c r="H7745"/>
      <c r="I7745"/>
      <c r="J7745"/>
      <c r="K7745"/>
      <c r="L7745" t="str">
        <f>IF(COUNTIFS(ZSOHPP055[订单号数值], ZSOHSD058[[#This Row],[订单号数值]], ZSOHPP055[行項目], ZSOHSD058[[#This Row],[行項目]])&gt;0, "Y", "")</f>
        <v/>
      </c>
      <c r="M7745" t="str">
        <f>IF(ZSOHSD058[[#This Row],[銷售訂單]]="", "", --ZSOHSD058[[#This Row],[銷售訂單]])</f>
        <v/>
      </c>
      <c r="N7745" s="16" t="str">
        <f>IF(ZSOHSD058[[#This Row],[落胚數]]="","",IF(ISNUMBER(ZSOHSD058[[#This Row],[落胚數]]+0), ZSOHSD058[[#This Row],[落胚數]]+0, 0))</f>
        <v/>
      </c>
    </row>
    <row r="7746" spans="1:14">
      <c r="A7746"/>
      <c r="B7746"/>
      <c r="C7746"/>
      <c r="D7746"/>
      <c r="E7746"/>
      <c r="F7746"/>
      <c r="G7746"/>
      <c r="H7746"/>
      <c r="I7746"/>
      <c r="J7746"/>
      <c r="K7746"/>
      <c r="L7746" t="str">
        <f>IF(COUNTIFS(ZSOHPP055[订单号数值], ZSOHSD058[[#This Row],[订单号数值]], ZSOHPP055[行項目], ZSOHSD058[[#This Row],[行項目]])&gt;0, "Y", "")</f>
        <v/>
      </c>
      <c r="M7746" t="str">
        <f>IF(ZSOHSD058[[#This Row],[銷售訂單]]="", "", --ZSOHSD058[[#This Row],[銷售訂單]])</f>
        <v/>
      </c>
      <c r="N7746" s="16" t="str">
        <f>IF(ZSOHSD058[[#This Row],[落胚數]]="","",IF(ISNUMBER(ZSOHSD058[[#This Row],[落胚數]]+0), ZSOHSD058[[#This Row],[落胚數]]+0, 0))</f>
        <v/>
      </c>
    </row>
    <row r="7747" spans="1:14">
      <c r="A7747"/>
      <c r="B7747"/>
      <c r="C7747"/>
      <c r="D7747"/>
      <c r="E7747"/>
      <c r="F7747"/>
      <c r="G7747"/>
      <c r="H7747"/>
      <c r="I7747"/>
      <c r="J7747"/>
      <c r="K7747"/>
      <c r="L7747" t="str">
        <f>IF(COUNTIFS(ZSOHPP055[订单号数值], ZSOHSD058[[#This Row],[订单号数值]], ZSOHPP055[行項目], ZSOHSD058[[#This Row],[行項目]])&gt;0, "Y", "")</f>
        <v/>
      </c>
      <c r="M7747" t="str">
        <f>IF(ZSOHSD058[[#This Row],[銷售訂單]]="", "", --ZSOHSD058[[#This Row],[銷售訂單]])</f>
        <v/>
      </c>
      <c r="N7747" s="16" t="str">
        <f>IF(ZSOHSD058[[#This Row],[落胚數]]="","",IF(ISNUMBER(ZSOHSD058[[#This Row],[落胚數]]+0), ZSOHSD058[[#This Row],[落胚數]]+0, 0))</f>
        <v/>
      </c>
    </row>
    <row r="7748" spans="1:14">
      <c r="A7748"/>
      <c r="B7748"/>
      <c r="C7748"/>
      <c r="D7748"/>
      <c r="E7748"/>
      <c r="F7748"/>
      <c r="G7748"/>
      <c r="H7748"/>
      <c r="I7748"/>
      <c r="J7748"/>
      <c r="K7748"/>
      <c r="L7748" t="str">
        <f>IF(COUNTIFS(ZSOHPP055[订单号数值], ZSOHSD058[[#This Row],[订单号数值]], ZSOHPP055[行項目], ZSOHSD058[[#This Row],[行項目]])&gt;0, "Y", "")</f>
        <v/>
      </c>
      <c r="M7748" t="str">
        <f>IF(ZSOHSD058[[#This Row],[銷售訂單]]="", "", --ZSOHSD058[[#This Row],[銷售訂單]])</f>
        <v/>
      </c>
      <c r="N7748" s="16" t="str">
        <f>IF(ZSOHSD058[[#This Row],[落胚數]]="","",IF(ISNUMBER(ZSOHSD058[[#This Row],[落胚數]]+0), ZSOHSD058[[#This Row],[落胚數]]+0, 0))</f>
        <v/>
      </c>
    </row>
    <row r="7749" spans="1:14">
      <c r="A7749"/>
      <c r="B7749"/>
      <c r="C7749"/>
      <c r="D7749"/>
      <c r="E7749"/>
      <c r="F7749"/>
      <c r="G7749"/>
      <c r="H7749"/>
      <c r="I7749"/>
      <c r="J7749"/>
      <c r="K7749"/>
      <c r="L7749" t="str">
        <f>IF(COUNTIFS(ZSOHPP055[订单号数值], ZSOHSD058[[#This Row],[订单号数值]], ZSOHPP055[行項目], ZSOHSD058[[#This Row],[行項目]])&gt;0, "Y", "")</f>
        <v/>
      </c>
      <c r="M7749" t="str">
        <f>IF(ZSOHSD058[[#This Row],[銷售訂單]]="", "", --ZSOHSD058[[#This Row],[銷售訂單]])</f>
        <v/>
      </c>
      <c r="N7749" s="16" t="str">
        <f>IF(ZSOHSD058[[#This Row],[落胚數]]="","",IF(ISNUMBER(ZSOHSD058[[#This Row],[落胚數]]+0), ZSOHSD058[[#This Row],[落胚數]]+0, 0))</f>
        <v/>
      </c>
    </row>
    <row r="7750" spans="1:14">
      <c r="A7750"/>
      <c r="B7750"/>
      <c r="C7750"/>
      <c r="D7750"/>
      <c r="E7750"/>
      <c r="F7750"/>
      <c r="G7750"/>
      <c r="H7750"/>
      <c r="I7750"/>
      <c r="J7750"/>
      <c r="K7750"/>
      <c r="L7750" t="str">
        <f>IF(COUNTIFS(ZSOHPP055[订单号数值], ZSOHSD058[[#This Row],[订单号数值]], ZSOHPP055[行項目], ZSOHSD058[[#This Row],[行項目]])&gt;0, "Y", "")</f>
        <v/>
      </c>
      <c r="M7750" t="str">
        <f>IF(ZSOHSD058[[#This Row],[銷售訂單]]="", "", --ZSOHSD058[[#This Row],[銷售訂單]])</f>
        <v/>
      </c>
      <c r="N7750" s="16" t="str">
        <f>IF(ZSOHSD058[[#This Row],[落胚數]]="","",IF(ISNUMBER(ZSOHSD058[[#This Row],[落胚數]]+0), ZSOHSD058[[#This Row],[落胚數]]+0, 0))</f>
        <v/>
      </c>
    </row>
    <row r="7751" spans="1:14">
      <c r="A7751"/>
      <c r="B7751"/>
      <c r="C7751"/>
      <c r="D7751"/>
      <c r="E7751"/>
      <c r="F7751"/>
      <c r="G7751"/>
      <c r="H7751"/>
      <c r="I7751"/>
      <c r="J7751"/>
      <c r="K7751"/>
      <c r="L7751" t="str">
        <f>IF(COUNTIFS(ZSOHPP055[订单号数值], ZSOHSD058[[#This Row],[订单号数值]], ZSOHPP055[行項目], ZSOHSD058[[#This Row],[行項目]])&gt;0, "Y", "")</f>
        <v/>
      </c>
      <c r="M7751" t="str">
        <f>IF(ZSOHSD058[[#This Row],[銷售訂單]]="", "", --ZSOHSD058[[#This Row],[銷售訂單]])</f>
        <v/>
      </c>
      <c r="N7751" s="16" t="str">
        <f>IF(ZSOHSD058[[#This Row],[落胚數]]="","",IF(ISNUMBER(ZSOHSD058[[#This Row],[落胚數]]+0), ZSOHSD058[[#This Row],[落胚數]]+0, 0))</f>
        <v/>
      </c>
    </row>
    <row r="7752" spans="1:14">
      <c r="A7752"/>
      <c r="B7752"/>
      <c r="C7752"/>
      <c r="D7752"/>
      <c r="E7752"/>
      <c r="F7752"/>
      <c r="G7752"/>
      <c r="H7752"/>
      <c r="I7752"/>
      <c r="J7752"/>
      <c r="K7752"/>
      <c r="L7752" t="str">
        <f>IF(COUNTIFS(ZSOHPP055[订单号数值], ZSOHSD058[[#This Row],[订单号数值]], ZSOHPP055[行項目], ZSOHSD058[[#This Row],[行項目]])&gt;0, "Y", "")</f>
        <v/>
      </c>
      <c r="M7752" t="str">
        <f>IF(ZSOHSD058[[#This Row],[銷售訂單]]="", "", --ZSOHSD058[[#This Row],[銷售訂單]])</f>
        <v/>
      </c>
      <c r="N7752" s="16" t="str">
        <f>IF(ZSOHSD058[[#This Row],[落胚數]]="","",IF(ISNUMBER(ZSOHSD058[[#This Row],[落胚數]]+0), ZSOHSD058[[#This Row],[落胚數]]+0, 0))</f>
        <v/>
      </c>
    </row>
    <row r="7753" spans="1:14">
      <c r="A7753"/>
      <c r="B7753"/>
      <c r="C7753"/>
      <c r="D7753"/>
      <c r="E7753"/>
      <c r="F7753"/>
      <c r="G7753"/>
      <c r="H7753"/>
      <c r="I7753"/>
      <c r="J7753"/>
      <c r="K7753"/>
      <c r="L7753" t="str">
        <f>IF(COUNTIFS(ZSOHPP055[订单号数值], ZSOHSD058[[#This Row],[订单号数值]], ZSOHPP055[行項目], ZSOHSD058[[#This Row],[行項目]])&gt;0, "Y", "")</f>
        <v/>
      </c>
      <c r="M7753" t="str">
        <f>IF(ZSOHSD058[[#This Row],[銷售訂單]]="", "", --ZSOHSD058[[#This Row],[銷售訂單]])</f>
        <v/>
      </c>
      <c r="N7753" s="16" t="str">
        <f>IF(ZSOHSD058[[#This Row],[落胚數]]="","",IF(ISNUMBER(ZSOHSD058[[#This Row],[落胚數]]+0), ZSOHSD058[[#This Row],[落胚數]]+0, 0))</f>
        <v/>
      </c>
    </row>
    <row r="7754" spans="1:14">
      <c r="A7754"/>
      <c r="B7754"/>
      <c r="C7754"/>
      <c r="D7754"/>
      <c r="E7754"/>
      <c r="F7754"/>
      <c r="G7754"/>
      <c r="H7754"/>
      <c r="I7754"/>
      <c r="J7754"/>
      <c r="K7754"/>
      <c r="L7754" t="str">
        <f>IF(COUNTIFS(ZSOHPP055[订单号数值], ZSOHSD058[[#This Row],[订单号数值]], ZSOHPP055[行項目], ZSOHSD058[[#This Row],[行項目]])&gt;0, "Y", "")</f>
        <v/>
      </c>
      <c r="M7754" t="str">
        <f>IF(ZSOHSD058[[#This Row],[銷售訂單]]="", "", --ZSOHSD058[[#This Row],[銷售訂單]])</f>
        <v/>
      </c>
      <c r="N7754" s="16" t="str">
        <f>IF(ZSOHSD058[[#This Row],[落胚數]]="","",IF(ISNUMBER(ZSOHSD058[[#This Row],[落胚數]]+0), ZSOHSD058[[#This Row],[落胚數]]+0, 0))</f>
        <v/>
      </c>
    </row>
    <row r="7755" spans="1:14">
      <c r="A7755"/>
      <c r="B7755"/>
      <c r="C7755"/>
      <c r="D7755"/>
      <c r="E7755"/>
      <c r="F7755"/>
      <c r="G7755"/>
      <c r="H7755"/>
      <c r="I7755"/>
      <c r="J7755"/>
      <c r="K7755"/>
      <c r="L7755" t="str">
        <f>IF(COUNTIFS(ZSOHPP055[订单号数值], ZSOHSD058[[#This Row],[订单号数值]], ZSOHPP055[行項目], ZSOHSD058[[#This Row],[行項目]])&gt;0, "Y", "")</f>
        <v/>
      </c>
      <c r="M7755" t="str">
        <f>IF(ZSOHSD058[[#This Row],[銷售訂單]]="", "", --ZSOHSD058[[#This Row],[銷售訂單]])</f>
        <v/>
      </c>
      <c r="N7755" s="16" t="str">
        <f>IF(ZSOHSD058[[#This Row],[落胚數]]="","",IF(ISNUMBER(ZSOHSD058[[#This Row],[落胚數]]+0), ZSOHSD058[[#This Row],[落胚數]]+0, 0))</f>
        <v/>
      </c>
    </row>
    <row r="7756" spans="1:14">
      <c r="A7756"/>
      <c r="B7756"/>
      <c r="C7756"/>
      <c r="D7756"/>
      <c r="E7756"/>
      <c r="F7756"/>
      <c r="G7756"/>
      <c r="H7756"/>
      <c r="I7756"/>
      <c r="J7756"/>
      <c r="K7756"/>
      <c r="L7756" t="str">
        <f>IF(COUNTIFS(ZSOHPP055[订单号数值], ZSOHSD058[[#This Row],[订单号数值]], ZSOHPP055[行項目], ZSOHSD058[[#This Row],[行項目]])&gt;0, "Y", "")</f>
        <v/>
      </c>
      <c r="M7756" t="str">
        <f>IF(ZSOHSD058[[#This Row],[銷售訂單]]="", "", --ZSOHSD058[[#This Row],[銷售訂單]])</f>
        <v/>
      </c>
      <c r="N7756" s="16" t="str">
        <f>IF(ZSOHSD058[[#This Row],[落胚數]]="","",IF(ISNUMBER(ZSOHSD058[[#This Row],[落胚數]]+0), ZSOHSD058[[#This Row],[落胚數]]+0, 0))</f>
        <v/>
      </c>
    </row>
    <row r="7757" spans="1:14">
      <c r="A7757"/>
      <c r="B7757"/>
      <c r="C7757"/>
      <c r="D7757"/>
      <c r="E7757"/>
      <c r="F7757"/>
      <c r="G7757"/>
      <c r="H7757"/>
      <c r="I7757"/>
      <c r="J7757"/>
      <c r="K7757"/>
      <c r="L7757" t="str">
        <f>IF(COUNTIFS(ZSOHPP055[订单号数值], ZSOHSD058[[#This Row],[订单号数值]], ZSOHPP055[行項目], ZSOHSD058[[#This Row],[行項目]])&gt;0, "Y", "")</f>
        <v/>
      </c>
      <c r="M7757" t="str">
        <f>IF(ZSOHSD058[[#This Row],[銷售訂單]]="", "", --ZSOHSD058[[#This Row],[銷售訂單]])</f>
        <v/>
      </c>
      <c r="N7757" s="16" t="str">
        <f>IF(ZSOHSD058[[#This Row],[落胚數]]="","",IF(ISNUMBER(ZSOHSD058[[#This Row],[落胚數]]+0), ZSOHSD058[[#This Row],[落胚數]]+0, 0))</f>
        <v/>
      </c>
    </row>
    <row r="7758" spans="1:14">
      <c r="A7758"/>
      <c r="B7758"/>
      <c r="C7758"/>
      <c r="D7758"/>
      <c r="E7758"/>
      <c r="F7758"/>
      <c r="G7758"/>
      <c r="H7758"/>
      <c r="I7758"/>
      <c r="J7758"/>
      <c r="K7758"/>
      <c r="L7758" t="str">
        <f>IF(COUNTIFS(ZSOHPP055[订单号数值], ZSOHSD058[[#This Row],[订单号数值]], ZSOHPP055[行項目], ZSOHSD058[[#This Row],[行項目]])&gt;0, "Y", "")</f>
        <v/>
      </c>
      <c r="M7758" t="str">
        <f>IF(ZSOHSD058[[#This Row],[銷售訂單]]="", "", --ZSOHSD058[[#This Row],[銷售訂單]])</f>
        <v/>
      </c>
      <c r="N7758" s="16" t="str">
        <f>IF(ZSOHSD058[[#This Row],[落胚數]]="","",IF(ISNUMBER(ZSOHSD058[[#This Row],[落胚數]]+0), ZSOHSD058[[#This Row],[落胚數]]+0, 0))</f>
        <v/>
      </c>
    </row>
    <row r="7759" spans="1:14">
      <c r="A7759"/>
      <c r="B7759"/>
      <c r="C7759"/>
      <c r="D7759"/>
      <c r="E7759"/>
      <c r="F7759"/>
      <c r="G7759"/>
      <c r="H7759"/>
      <c r="I7759"/>
      <c r="J7759"/>
      <c r="K7759"/>
      <c r="L7759" t="str">
        <f>IF(COUNTIFS(ZSOHPP055[订单号数值], ZSOHSD058[[#This Row],[订单号数值]], ZSOHPP055[行項目], ZSOHSD058[[#This Row],[行項目]])&gt;0, "Y", "")</f>
        <v/>
      </c>
      <c r="M7759" t="str">
        <f>IF(ZSOHSD058[[#This Row],[銷售訂單]]="", "", --ZSOHSD058[[#This Row],[銷售訂單]])</f>
        <v/>
      </c>
      <c r="N7759" s="16" t="str">
        <f>IF(ZSOHSD058[[#This Row],[落胚數]]="","",IF(ISNUMBER(ZSOHSD058[[#This Row],[落胚數]]+0), ZSOHSD058[[#This Row],[落胚數]]+0, 0))</f>
        <v/>
      </c>
    </row>
    <row r="7760" spans="1:14">
      <c r="A7760"/>
      <c r="B7760"/>
      <c r="C7760"/>
      <c r="D7760"/>
      <c r="E7760"/>
      <c r="F7760"/>
      <c r="G7760"/>
      <c r="H7760"/>
      <c r="I7760"/>
      <c r="J7760"/>
      <c r="K7760"/>
      <c r="L7760" t="str">
        <f>IF(COUNTIFS(ZSOHPP055[订单号数值], ZSOHSD058[[#This Row],[订单号数值]], ZSOHPP055[行項目], ZSOHSD058[[#This Row],[行項目]])&gt;0, "Y", "")</f>
        <v/>
      </c>
      <c r="M7760" t="str">
        <f>IF(ZSOHSD058[[#This Row],[銷售訂單]]="", "", --ZSOHSD058[[#This Row],[銷售訂單]])</f>
        <v/>
      </c>
      <c r="N7760" s="16" t="str">
        <f>IF(ZSOHSD058[[#This Row],[落胚數]]="","",IF(ISNUMBER(ZSOHSD058[[#This Row],[落胚數]]+0), ZSOHSD058[[#This Row],[落胚數]]+0, 0))</f>
        <v/>
      </c>
    </row>
    <row r="7761" spans="1:14">
      <c r="A7761"/>
      <c r="B7761"/>
      <c r="C7761"/>
      <c r="D7761"/>
      <c r="E7761"/>
      <c r="F7761"/>
      <c r="G7761"/>
      <c r="H7761"/>
      <c r="I7761"/>
      <c r="J7761"/>
      <c r="K7761"/>
      <c r="L7761" t="str">
        <f>IF(COUNTIFS(ZSOHPP055[订单号数值], ZSOHSD058[[#This Row],[订单号数值]], ZSOHPP055[行項目], ZSOHSD058[[#This Row],[行項目]])&gt;0, "Y", "")</f>
        <v/>
      </c>
      <c r="M7761" t="str">
        <f>IF(ZSOHSD058[[#This Row],[銷售訂單]]="", "", --ZSOHSD058[[#This Row],[銷售訂單]])</f>
        <v/>
      </c>
      <c r="N7761" s="16" t="str">
        <f>IF(ZSOHSD058[[#This Row],[落胚數]]="","",IF(ISNUMBER(ZSOHSD058[[#This Row],[落胚數]]+0), ZSOHSD058[[#This Row],[落胚數]]+0, 0))</f>
        <v/>
      </c>
    </row>
    <row r="7762" spans="1:14">
      <c r="A7762"/>
      <c r="B7762"/>
      <c r="C7762"/>
      <c r="D7762"/>
      <c r="E7762"/>
      <c r="F7762"/>
      <c r="G7762"/>
      <c r="H7762"/>
      <c r="I7762"/>
      <c r="J7762"/>
      <c r="K7762"/>
      <c r="L7762" t="str">
        <f>IF(COUNTIFS(ZSOHPP055[订单号数值], ZSOHSD058[[#This Row],[订单号数值]], ZSOHPP055[行項目], ZSOHSD058[[#This Row],[行項目]])&gt;0, "Y", "")</f>
        <v/>
      </c>
      <c r="M7762" t="str">
        <f>IF(ZSOHSD058[[#This Row],[銷售訂單]]="", "", --ZSOHSD058[[#This Row],[銷售訂單]])</f>
        <v/>
      </c>
      <c r="N7762" s="16" t="str">
        <f>IF(ZSOHSD058[[#This Row],[落胚數]]="","",IF(ISNUMBER(ZSOHSD058[[#This Row],[落胚數]]+0), ZSOHSD058[[#This Row],[落胚數]]+0, 0))</f>
        <v/>
      </c>
    </row>
    <row r="7763" spans="1:14">
      <c r="A7763"/>
      <c r="B7763"/>
      <c r="C7763"/>
      <c r="D7763"/>
      <c r="E7763"/>
      <c r="F7763"/>
      <c r="G7763"/>
      <c r="H7763"/>
      <c r="I7763"/>
      <c r="J7763"/>
      <c r="K7763"/>
      <c r="L7763" t="str">
        <f>IF(COUNTIFS(ZSOHPP055[订单号数值], ZSOHSD058[[#This Row],[订单号数值]], ZSOHPP055[行項目], ZSOHSD058[[#This Row],[行項目]])&gt;0, "Y", "")</f>
        <v/>
      </c>
      <c r="M7763" t="str">
        <f>IF(ZSOHSD058[[#This Row],[銷售訂單]]="", "", --ZSOHSD058[[#This Row],[銷售訂單]])</f>
        <v/>
      </c>
      <c r="N7763" s="16" t="str">
        <f>IF(ZSOHSD058[[#This Row],[落胚數]]="","",IF(ISNUMBER(ZSOHSD058[[#This Row],[落胚數]]+0), ZSOHSD058[[#This Row],[落胚數]]+0, 0))</f>
        <v/>
      </c>
    </row>
    <row r="7764" spans="1:14">
      <c r="A7764"/>
      <c r="B7764"/>
      <c r="C7764"/>
      <c r="D7764"/>
      <c r="E7764"/>
      <c r="F7764"/>
      <c r="G7764"/>
      <c r="H7764"/>
      <c r="I7764"/>
      <c r="J7764"/>
      <c r="K7764"/>
      <c r="L7764" t="str">
        <f>IF(COUNTIFS(ZSOHPP055[订单号数值], ZSOHSD058[[#This Row],[订单号数值]], ZSOHPP055[行項目], ZSOHSD058[[#This Row],[行項目]])&gt;0, "Y", "")</f>
        <v/>
      </c>
      <c r="M7764" t="str">
        <f>IF(ZSOHSD058[[#This Row],[銷售訂單]]="", "", --ZSOHSD058[[#This Row],[銷售訂單]])</f>
        <v/>
      </c>
      <c r="N7764" s="16" t="str">
        <f>IF(ZSOHSD058[[#This Row],[落胚數]]="","",IF(ISNUMBER(ZSOHSD058[[#This Row],[落胚數]]+0), ZSOHSD058[[#This Row],[落胚數]]+0, 0))</f>
        <v/>
      </c>
    </row>
    <row r="7765" spans="1:14">
      <c r="A7765"/>
      <c r="B7765"/>
      <c r="C7765"/>
      <c r="D7765"/>
      <c r="E7765"/>
      <c r="F7765"/>
      <c r="G7765"/>
      <c r="H7765"/>
      <c r="I7765"/>
      <c r="J7765"/>
      <c r="K7765"/>
      <c r="L7765" t="str">
        <f>IF(COUNTIFS(ZSOHPP055[订单号数值], ZSOHSD058[[#This Row],[订单号数值]], ZSOHPP055[行項目], ZSOHSD058[[#This Row],[行項目]])&gt;0, "Y", "")</f>
        <v/>
      </c>
      <c r="M7765" t="str">
        <f>IF(ZSOHSD058[[#This Row],[銷售訂單]]="", "", --ZSOHSD058[[#This Row],[銷售訂單]])</f>
        <v/>
      </c>
      <c r="N7765" s="16" t="str">
        <f>IF(ZSOHSD058[[#This Row],[落胚數]]="","",IF(ISNUMBER(ZSOHSD058[[#This Row],[落胚數]]+0), ZSOHSD058[[#This Row],[落胚數]]+0, 0))</f>
        <v/>
      </c>
    </row>
    <row r="7766" spans="1:14">
      <c r="A7766"/>
      <c r="B7766"/>
      <c r="C7766"/>
      <c r="D7766"/>
      <c r="E7766"/>
      <c r="F7766"/>
      <c r="G7766"/>
      <c r="H7766"/>
      <c r="I7766"/>
      <c r="J7766"/>
      <c r="K7766"/>
      <c r="L7766" t="str">
        <f>IF(COUNTIFS(ZSOHPP055[订单号数值], ZSOHSD058[[#This Row],[订单号数值]], ZSOHPP055[行項目], ZSOHSD058[[#This Row],[行項目]])&gt;0, "Y", "")</f>
        <v/>
      </c>
      <c r="M7766" t="str">
        <f>IF(ZSOHSD058[[#This Row],[銷售訂單]]="", "", --ZSOHSD058[[#This Row],[銷售訂單]])</f>
        <v/>
      </c>
      <c r="N7766" s="16" t="str">
        <f>IF(ZSOHSD058[[#This Row],[落胚數]]="","",IF(ISNUMBER(ZSOHSD058[[#This Row],[落胚數]]+0), ZSOHSD058[[#This Row],[落胚數]]+0, 0))</f>
        <v/>
      </c>
    </row>
    <row r="7767" spans="1:14">
      <c r="A7767"/>
      <c r="B7767"/>
      <c r="C7767"/>
      <c r="D7767"/>
      <c r="E7767"/>
      <c r="F7767"/>
      <c r="G7767"/>
      <c r="H7767"/>
      <c r="I7767"/>
      <c r="J7767"/>
      <c r="K7767"/>
      <c r="L7767" t="str">
        <f>IF(COUNTIFS(ZSOHPP055[订单号数值], ZSOHSD058[[#This Row],[订单号数值]], ZSOHPP055[行項目], ZSOHSD058[[#This Row],[行項目]])&gt;0, "Y", "")</f>
        <v/>
      </c>
      <c r="M7767" t="str">
        <f>IF(ZSOHSD058[[#This Row],[銷售訂單]]="", "", --ZSOHSD058[[#This Row],[銷售訂單]])</f>
        <v/>
      </c>
      <c r="N7767" s="16" t="str">
        <f>IF(ZSOHSD058[[#This Row],[落胚數]]="","",IF(ISNUMBER(ZSOHSD058[[#This Row],[落胚數]]+0), ZSOHSD058[[#This Row],[落胚數]]+0, 0))</f>
        <v/>
      </c>
    </row>
    <row r="7768" spans="1:14">
      <c r="A7768"/>
      <c r="B7768"/>
      <c r="C7768"/>
      <c r="D7768"/>
      <c r="E7768"/>
      <c r="F7768"/>
      <c r="G7768"/>
      <c r="H7768"/>
      <c r="I7768"/>
      <c r="J7768"/>
      <c r="K7768"/>
      <c r="L7768" t="str">
        <f>IF(COUNTIFS(ZSOHPP055[订单号数值], ZSOHSD058[[#This Row],[订单号数值]], ZSOHPP055[行項目], ZSOHSD058[[#This Row],[行項目]])&gt;0, "Y", "")</f>
        <v/>
      </c>
      <c r="M7768" t="str">
        <f>IF(ZSOHSD058[[#This Row],[銷售訂單]]="", "", --ZSOHSD058[[#This Row],[銷售訂單]])</f>
        <v/>
      </c>
      <c r="N7768" s="16" t="str">
        <f>IF(ZSOHSD058[[#This Row],[落胚數]]="","",IF(ISNUMBER(ZSOHSD058[[#This Row],[落胚數]]+0), ZSOHSD058[[#This Row],[落胚數]]+0, 0))</f>
        <v/>
      </c>
    </row>
    <row r="7769" spans="1:14">
      <c r="A7769"/>
      <c r="B7769"/>
      <c r="C7769"/>
      <c r="D7769"/>
      <c r="E7769"/>
      <c r="F7769"/>
      <c r="G7769"/>
      <c r="H7769"/>
      <c r="I7769"/>
      <c r="J7769"/>
      <c r="K7769"/>
      <c r="L7769" t="str">
        <f>IF(COUNTIFS(ZSOHPP055[订单号数值], ZSOHSD058[[#This Row],[订单号数值]], ZSOHPP055[行項目], ZSOHSD058[[#This Row],[行項目]])&gt;0, "Y", "")</f>
        <v/>
      </c>
      <c r="M7769" t="str">
        <f>IF(ZSOHSD058[[#This Row],[銷售訂單]]="", "", --ZSOHSD058[[#This Row],[銷售訂單]])</f>
        <v/>
      </c>
      <c r="N7769" s="16" t="str">
        <f>IF(ZSOHSD058[[#This Row],[落胚數]]="","",IF(ISNUMBER(ZSOHSD058[[#This Row],[落胚數]]+0), ZSOHSD058[[#This Row],[落胚數]]+0, 0))</f>
        <v/>
      </c>
    </row>
    <row r="7770" spans="1:14">
      <c r="A7770"/>
      <c r="B7770"/>
      <c r="C7770"/>
      <c r="D7770"/>
      <c r="E7770"/>
      <c r="F7770"/>
      <c r="G7770"/>
      <c r="H7770"/>
      <c r="I7770"/>
      <c r="J7770"/>
      <c r="K7770"/>
      <c r="L7770" t="str">
        <f>IF(COUNTIFS(ZSOHPP055[订单号数值], ZSOHSD058[[#This Row],[订单号数值]], ZSOHPP055[行項目], ZSOHSD058[[#This Row],[行項目]])&gt;0, "Y", "")</f>
        <v/>
      </c>
      <c r="M7770" t="str">
        <f>IF(ZSOHSD058[[#This Row],[銷售訂單]]="", "", --ZSOHSD058[[#This Row],[銷售訂單]])</f>
        <v/>
      </c>
      <c r="N7770" s="16" t="str">
        <f>IF(ZSOHSD058[[#This Row],[落胚數]]="","",IF(ISNUMBER(ZSOHSD058[[#This Row],[落胚數]]+0), ZSOHSD058[[#This Row],[落胚數]]+0, 0))</f>
        <v/>
      </c>
    </row>
    <row r="7771" spans="1:14">
      <c r="A7771"/>
      <c r="B7771"/>
      <c r="C7771"/>
      <c r="D7771"/>
      <c r="E7771"/>
      <c r="F7771"/>
      <c r="G7771"/>
      <c r="H7771"/>
      <c r="I7771"/>
      <c r="J7771"/>
      <c r="K7771"/>
      <c r="L7771" t="str">
        <f>IF(COUNTIFS(ZSOHPP055[订单号数值], ZSOHSD058[[#This Row],[订单号数值]], ZSOHPP055[行項目], ZSOHSD058[[#This Row],[行項目]])&gt;0, "Y", "")</f>
        <v/>
      </c>
      <c r="M7771" t="str">
        <f>IF(ZSOHSD058[[#This Row],[銷售訂單]]="", "", --ZSOHSD058[[#This Row],[銷售訂單]])</f>
        <v/>
      </c>
      <c r="N7771" s="16" t="str">
        <f>IF(ZSOHSD058[[#This Row],[落胚數]]="","",IF(ISNUMBER(ZSOHSD058[[#This Row],[落胚數]]+0), ZSOHSD058[[#This Row],[落胚數]]+0, 0))</f>
        <v/>
      </c>
    </row>
    <row r="7772" spans="1:14">
      <c r="A7772"/>
      <c r="B7772"/>
      <c r="C7772"/>
      <c r="D7772"/>
      <c r="E7772"/>
      <c r="F7772"/>
      <c r="G7772"/>
      <c r="H7772"/>
      <c r="I7772"/>
      <c r="J7772"/>
      <c r="K7772"/>
      <c r="L7772" t="str">
        <f>IF(COUNTIFS(ZSOHPP055[订单号数值], ZSOHSD058[[#This Row],[订单号数值]], ZSOHPP055[行項目], ZSOHSD058[[#This Row],[行項目]])&gt;0, "Y", "")</f>
        <v/>
      </c>
      <c r="M7772" t="str">
        <f>IF(ZSOHSD058[[#This Row],[銷售訂單]]="", "", --ZSOHSD058[[#This Row],[銷售訂單]])</f>
        <v/>
      </c>
      <c r="N7772" s="16" t="str">
        <f>IF(ZSOHSD058[[#This Row],[落胚數]]="","",IF(ISNUMBER(ZSOHSD058[[#This Row],[落胚數]]+0), ZSOHSD058[[#This Row],[落胚數]]+0, 0))</f>
        <v/>
      </c>
    </row>
    <row r="7773" spans="1:14">
      <c r="A7773"/>
      <c r="B7773"/>
      <c r="C7773"/>
      <c r="D7773"/>
      <c r="E7773"/>
      <c r="F7773"/>
      <c r="G7773"/>
      <c r="H7773"/>
      <c r="I7773"/>
      <c r="J7773"/>
      <c r="K7773"/>
      <c r="L7773" t="str">
        <f>IF(COUNTIFS(ZSOHPP055[订单号数值], ZSOHSD058[[#This Row],[订单号数值]], ZSOHPP055[行項目], ZSOHSD058[[#This Row],[行項目]])&gt;0, "Y", "")</f>
        <v/>
      </c>
      <c r="M7773" t="str">
        <f>IF(ZSOHSD058[[#This Row],[銷售訂單]]="", "", --ZSOHSD058[[#This Row],[銷售訂單]])</f>
        <v/>
      </c>
      <c r="N7773" s="16" t="str">
        <f>IF(ZSOHSD058[[#This Row],[落胚數]]="","",IF(ISNUMBER(ZSOHSD058[[#This Row],[落胚數]]+0), ZSOHSD058[[#This Row],[落胚數]]+0, 0))</f>
        <v/>
      </c>
    </row>
    <row r="7774" spans="1:14">
      <c r="A7774"/>
      <c r="B7774"/>
      <c r="C7774"/>
      <c r="D7774"/>
      <c r="E7774"/>
      <c r="F7774"/>
      <c r="G7774"/>
      <c r="H7774"/>
      <c r="I7774"/>
      <c r="J7774"/>
      <c r="K7774"/>
      <c r="L7774" t="str">
        <f>IF(COUNTIFS(ZSOHPP055[订单号数值], ZSOHSD058[[#This Row],[订单号数值]], ZSOHPP055[行項目], ZSOHSD058[[#This Row],[行項目]])&gt;0, "Y", "")</f>
        <v/>
      </c>
      <c r="M7774" t="str">
        <f>IF(ZSOHSD058[[#This Row],[銷售訂單]]="", "", --ZSOHSD058[[#This Row],[銷售訂單]])</f>
        <v/>
      </c>
      <c r="N7774" s="16" t="str">
        <f>IF(ZSOHSD058[[#This Row],[落胚數]]="","",IF(ISNUMBER(ZSOHSD058[[#This Row],[落胚數]]+0), ZSOHSD058[[#This Row],[落胚數]]+0, 0))</f>
        <v/>
      </c>
    </row>
    <row r="7775" spans="1:14">
      <c r="A7775"/>
      <c r="B7775"/>
      <c r="C7775"/>
      <c r="D7775"/>
      <c r="E7775"/>
      <c r="F7775"/>
      <c r="G7775"/>
      <c r="H7775"/>
      <c r="I7775"/>
      <c r="J7775"/>
      <c r="K7775"/>
      <c r="L7775" t="str">
        <f>IF(COUNTIFS(ZSOHPP055[订单号数值], ZSOHSD058[[#This Row],[订单号数值]], ZSOHPP055[行項目], ZSOHSD058[[#This Row],[行項目]])&gt;0, "Y", "")</f>
        <v/>
      </c>
      <c r="M7775" t="str">
        <f>IF(ZSOHSD058[[#This Row],[銷售訂單]]="", "", --ZSOHSD058[[#This Row],[銷售訂單]])</f>
        <v/>
      </c>
      <c r="N7775" s="16" t="str">
        <f>IF(ZSOHSD058[[#This Row],[落胚數]]="","",IF(ISNUMBER(ZSOHSD058[[#This Row],[落胚數]]+0), ZSOHSD058[[#This Row],[落胚數]]+0, 0))</f>
        <v/>
      </c>
    </row>
    <row r="7776" spans="1:14">
      <c r="A7776"/>
      <c r="B7776"/>
      <c r="C7776"/>
      <c r="D7776"/>
      <c r="E7776"/>
      <c r="F7776"/>
      <c r="G7776"/>
      <c r="H7776"/>
      <c r="I7776"/>
      <c r="J7776"/>
      <c r="K7776"/>
      <c r="L7776" t="str">
        <f>IF(COUNTIFS(ZSOHPP055[订单号数值], ZSOHSD058[[#This Row],[订单号数值]], ZSOHPP055[行項目], ZSOHSD058[[#This Row],[行項目]])&gt;0, "Y", "")</f>
        <v/>
      </c>
      <c r="M7776" t="str">
        <f>IF(ZSOHSD058[[#This Row],[銷售訂單]]="", "", --ZSOHSD058[[#This Row],[銷售訂單]])</f>
        <v/>
      </c>
      <c r="N7776" s="16" t="str">
        <f>IF(ZSOHSD058[[#This Row],[落胚數]]="","",IF(ISNUMBER(ZSOHSD058[[#This Row],[落胚數]]+0), ZSOHSD058[[#This Row],[落胚數]]+0, 0))</f>
        <v/>
      </c>
    </row>
    <row r="7777" spans="1:14">
      <c r="A7777"/>
      <c r="B7777"/>
      <c r="C7777"/>
      <c r="D7777"/>
      <c r="E7777"/>
      <c r="F7777"/>
      <c r="G7777"/>
      <c r="H7777"/>
      <c r="I7777"/>
      <c r="J7777"/>
      <c r="K7777"/>
      <c r="L7777" t="str">
        <f>IF(COUNTIFS(ZSOHPP055[订单号数值], ZSOHSD058[[#This Row],[订单号数值]], ZSOHPP055[行項目], ZSOHSD058[[#This Row],[行項目]])&gt;0, "Y", "")</f>
        <v/>
      </c>
      <c r="M7777" t="str">
        <f>IF(ZSOHSD058[[#This Row],[銷售訂單]]="", "", --ZSOHSD058[[#This Row],[銷售訂單]])</f>
        <v/>
      </c>
      <c r="N7777" s="16" t="str">
        <f>IF(ZSOHSD058[[#This Row],[落胚數]]="","",IF(ISNUMBER(ZSOHSD058[[#This Row],[落胚數]]+0), ZSOHSD058[[#This Row],[落胚數]]+0, 0))</f>
        <v/>
      </c>
    </row>
    <row r="7778" spans="1:14">
      <c r="A7778"/>
      <c r="B7778"/>
      <c r="C7778"/>
      <c r="D7778"/>
      <c r="E7778"/>
      <c r="F7778"/>
      <c r="G7778"/>
      <c r="H7778"/>
      <c r="I7778"/>
      <c r="J7778"/>
      <c r="K7778"/>
      <c r="L7778" t="str">
        <f>IF(COUNTIFS(ZSOHPP055[订单号数值], ZSOHSD058[[#This Row],[订单号数值]], ZSOHPP055[行項目], ZSOHSD058[[#This Row],[行項目]])&gt;0, "Y", "")</f>
        <v/>
      </c>
      <c r="M7778" t="str">
        <f>IF(ZSOHSD058[[#This Row],[銷售訂單]]="", "", --ZSOHSD058[[#This Row],[銷售訂單]])</f>
        <v/>
      </c>
      <c r="N7778" s="16" t="str">
        <f>IF(ZSOHSD058[[#This Row],[落胚數]]="","",IF(ISNUMBER(ZSOHSD058[[#This Row],[落胚數]]+0), ZSOHSD058[[#This Row],[落胚數]]+0, 0))</f>
        <v/>
      </c>
    </row>
    <row r="7779" spans="1:14">
      <c r="A7779"/>
      <c r="B7779"/>
      <c r="C7779"/>
      <c r="D7779"/>
      <c r="E7779"/>
      <c r="F7779"/>
      <c r="G7779"/>
      <c r="H7779"/>
      <c r="I7779"/>
      <c r="J7779"/>
      <c r="K7779"/>
      <c r="L7779" t="str">
        <f>IF(COUNTIFS(ZSOHPP055[订单号数值], ZSOHSD058[[#This Row],[订单号数值]], ZSOHPP055[行項目], ZSOHSD058[[#This Row],[行項目]])&gt;0, "Y", "")</f>
        <v/>
      </c>
      <c r="M7779" t="str">
        <f>IF(ZSOHSD058[[#This Row],[銷售訂單]]="", "", --ZSOHSD058[[#This Row],[銷售訂單]])</f>
        <v/>
      </c>
      <c r="N7779" s="16" t="str">
        <f>IF(ZSOHSD058[[#This Row],[落胚數]]="","",IF(ISNUMBER(ZSOHSD058[[#This Row],[落胚數]]+0), ZSOHSD058[[#This Row],[落胚數]]+0, 0))</f>
        <v/>
      </c>
    </row>
    <row r="7780" spans="1:14">
      <c r="A7780"/>
      <c r="B7780"/>
      <c r="C7780"/>
      <c r="D7780"/>
      <c r="E7780"/>
      <c r="F7780"/>
      <c r="G7780"/>
      <c r="H7780"/>
      <c r="I7780"/>
      <c r="J7780"/>
      <c r="K7780"/>
      <c r="L7780" t="str">
        <f>IF(COUNTIFS(ZSOHPP055[订单号数值], ZSOHSD058[[#This Row],[订单号数值]], ZSOHPP055[行項目], ZSOHSD058[[#This Row],[行項目]])&gt;0, "Y", "")</f>
        <v/>
      </c>
      <c r="M7780" t="str">
        <f>IF(ZSOHSD058[[#This Row],[銷售訂單]]="", "", --ZSOHSD058[[#This Row],[銷售訂單]])</f>
        <v/>
      </c>
      <c r="N7780" s="16" t="str">
        <f>IF(ZSOHSD058[[#This Row],[落胚數]]="","",IF(ISNUMBER(ZSOHSD058[[#This Row],[落胚數]]+0), ZSOHSD058[[#This Row],[落胚數]]+0, 0))</f>
        <v/>
      </c>
    </row>
    <row r="7781" spans="1:14">
      <c r="A7781"/>
      <c r="B7781"/>
      <c r="C7781"/>
      <c r="D7781"/>
      <c r="E7781"/>
      <c r="F7781"/>
      <c r="G7781"/>
      <c r="H7781"/>
      <c r="I7781"/>
      <c r="J7781"/>
      <c r="K7781"/>
      <c r="L7781" t="str">
        <f>IF(COUNTIFS(ZSOHPP055[订单号数值], ZSOHSD058[[#This Row],[订单号数值]], ZSOHPP055[行項目], ZSOHSD058[[#This Row],[行項目]])&gt;0, "Y", "")</f>
        <v/>
      </c>
      <c r="M7781" t="str">
        <f>IF(ZSOHSD058[[#This Row],[銷售訂單]]="", "", --ZSOHSD058[[#This Row],[銷售訂單]])</f>
        <v/>
      </c>
      <c r="N7781" s="16" t="str">
        <f>IF(ZSOHSD058[[#This Row],[落胚數]]="","",IF(ISNUMBER(ZSOHSD058[[#This Row],[落胚數]]+0), ZSOHSD058[[#This Row],[落胚數]]+0, 0))</f>
        <v/>
      </c>
    </row>
    <row r="7782" spans="1:14">
      <c r="A7782"/>
      <c r="B7782"/>
      <c r="C7782"/>
      <c r="D7782"/>
      <c r="E7782"/>
      <c r="F7782"/>
      <c r="G7782"/>
      <c r="H7782"/>
      <c r="I7782"/>
      <c r="J7782"/>
      <c r="K7782"/>
      <c r="L7782" t="str">
        <f>IF(COUNTIFS(ZSOHPP055[订单号数值], ZSOHSD058[[#This Row],[订单号数值]], ZSOHPP055[行項目], ZSOHSD058[[#This Row],[行項目]])&gt;0, "Y", "")</f>
        <v/>
      </c>
      <c r="M7782" t="str">
        <f>IF(ZSOHSD058[[#This Row],[銷售訂單]]="", "", --ZSOHSD058[[#This Row],[銷售訂單]])</f>
        <v/>
      </c>
      <c r="N7782" s="16" t="str">
        <f>IF(ZSOHSD058[[#This Row],[落胚數]]="","",IF(ISNUMBER(ZSOHSD058[[#This Row],[落胚數]]+0), ZSOHSD058[[#This Row],[落胚數]]+0, 0))</f>
        <v/>
      </c>
    </row>
    <row r="7783" spans="1:14">
      <c r="A7783"/>
      <c r="B7783"/>
      <c r="C7783"/>
      <c r="D7783"/>
      <c r="E7783"/>
      <c r="F7783"/>
      <c r="G7783"/>
      <c r="H7783"/>
      <c r="I7783"/>
      <c r="J7783"/>
      <c r="K7783"/>
      <c r="L7783" t="str">
        <f>IF(COUNTIFS(ZSOHPP055[订单号数值], ZSOHSD058[[#This Row],[订单号数值]], ZSOHPP055[行項目], ZSOHSD058[[#This Row],[行項目]])&gt;0, "Y", "")</f>
        <v/>
      </c>
      <c r="M7783" t="str">
        <f>IF(ZSOHSD058[[#This Row],[銷售訂單]]="", "", --ZSOHSD058[[#This Row],[銷售訂單]])</f>
        <v/>
      </c>
      <c r="N7783" s="16" t="str">
        <f>IF(ZSOHSD058[[#This Row],[落胚數]]="","",IF(ISNUMBER(ZSOHSD058[[#This Row],[落胚數]]+0), ZSOHSD058[[#This Row],[落胚數]]+0, 0))</f>
        <v/>
      </c>
    </row>
    <row r="7784" spans="1:14">
      <c r="A7784"/>
      <c r="B7784"/>
      <c r="C7784"/>
      <c r="D7784"/>
      <c r="E7784"/>
      <c r="F7784"/>
      <c r="G7784"/>
      <c r="H7784"/>
      <c r="I7784"/>
      <c r="J7784"/>
      <c r="K7784"/>
      <c r="L7784" t="str">
        <f>IF(COUNTIFS(ZSOHPP055[订单号数值], ZSOHSD058[[#This Row],[订单号数值]], ZSOHPP055[行項目], ZSOHSD058[[#This Row],[行項目]])&gt;0, "Y", "")</f>
        <v/>
      </c>
      <c r="M7784" t="str">
        <f>IF(ZSOHSD058[[#This Row],[銷售訂單]]="", "", --ZSOHSD058[[#This Row],[銷售訂單]])</f>
        <v/>
      </c>
      <c r="N7784" s="16" t="str">
        <f>IF(ZSOHSD058[[#This Row],[落胚數]]="","",IF(ISNUMBER(ZSOHSD058[[#This Row],[落胚數]]+0), ZSOHSD058[[#This Row],[落胚數]]+0, 0))</f>
        <v/>
      </c>
    </row>
    <row r="7785" spans="1:14">
      <c r="A7785"/>
      <c r="B7785"/>
      <c r="C7785"/>
      <c r="D7785"/>
      <c r="E7785"/>
      <c r="F7785"/>
      <c r="G7785"/>
      <c r="H7785"/>
      <c r="I7785"/>
      <c r="J7785"/>
      <c r="K7785"/>
      <c r="L7785" t="str">
        <f>IF(COUNTIFS(ZSOHPP055[订单号数值], ZSOHSD058[[#This Row],[订单号数值]], ZSOHPP055[行項目], ZSOHSD058[[#This Row],[行項目]])&gt;0, "Y", "")</f>
        <v/>
      </c>
      <c r="M7785" t="str">
        <f>IF(ZSOHSD058[[#This Row],[銷售訂單]]="", "", --ZSOHSD058[[#This Row],[銷售訂單]])</f>
        <v/>
      </c>
      <c r="N7785" s="16" t="str">
        <f>IF(ZSOHSD058[[#This Row],[落胚數]]="","",IF(ISNUMBER(ZSOHSD058[[#This Row],[落胚數]]+0), ZSOHSD058[[#This Row],[落胚數]]+0, 0))</f>
        <v/>
      </c>
    </row>
    <row r="7786" spans="1:14">
      <c r="A7786"/>
      <c r="B7786"/>
      <c r="C7786"/>
      <c r="D7786"/>
      <c r="E7786"/>
      <c r="F7786"/>
      <c r="G7786"/>
      <c r="H7786"/>
      <c r="I7786"/>
      <c r="J7786"/>
      <c r="K7786"/>
      <c r="L7786" t="str">
        <f>IF(COUNTIFS(ZSOHPP055[订单号数值], ZSOHSD058[[#This Row],[订单号数值]], ZSOHPP055[行項目], ZSOHSD058[[#This Row],[行項目]])&gt;0, "Y", "")</f>
        <v/>
      </c>
      <c r="M7786" t="str">
        <f>IF(ZSOHSD058[[#This Row],[銷售訂單]]="", "", --ZSOHSD058[[#This Row],[銷售訂單]])</f>
        <v/>
      </c>
      <c r="N7786" s="16" t="str">
        <f>IF(ZSOHSD058[[#This Row],[落胚數]]="","",IF(ISNUMBER(ZSOHSD058[[#This Row],[落胚數]]+0), ZSOHSD058[[#This Row],[落胚數]]+0, 0))</f>
        <v/>
      </c>
    </row>
    <row r="7787" spans="1:14">
      <c r="A7787"/>
      <c r="B7787"/>
      <c r="C7787"/>
      <c r="D7787"/>
      <c r="E7787"/>
      <c r="F7787"/>
      <c r="G7787"/>
      <c r="H7787"/>
      <c r="I7787"/>
      <c r="J7787"/>
      <c r="K7787"/>
      <c r="L7787" t="str">
        <f>IF(COUNTIFS(ZSOHPP055[订单号数值], ZSOHSD058[[#This Row],[订单号数值]], ZSOHPP055[行項目], ZSOHSD058[[#This Row],[行項目]])&gt;0, "Y", "")</f>
        <v/>
      </c>
      <c r="M7787" t="str">
        <f>IF(ZSOHSD058[[#This Row],[銷售訂單]]="", "", --ZSOHSD058[[#This Row],[銷售訂單]])</f>
        <v/>
      </c>
      <c r="N7787" s="16" t="str">
        <f>IF(ZSOHSD058[[#This Row],[落胚數]]="","",IF(ISNUMBER(ZSOHSD058[[#This Row],[落胚數]]+0), ZSOHSD058[[#This Row],[落胚數]]+0, 0))</f>
        <v/>
      </c>
    </row>
    <row r="7788" spans="1:14">
      <c r="A7788"/>
      <c r="B7788"/>
      <c r="C7788"/>
      <c r="D7788"/>
      <c r="E7788"/>
      <c r="F7788"/>
      <c r="G7788"/>
      <c r="H7788"/>
      <c r="I7788"/>
      <c r="J7788"/>
      <c r="K7788"/>
      <c r="L7788" t="str">
        <f>IF(COUNTIFS(ZSOHPP055[订单号数值], ZSOHSD058[[#This Row],[订单号数值]], ZSOHPP055[行項目], ZSOHSD058[[#This Row],[行項目]])&gt;0, "Y", "")</f>
        <v/>
      </c>
      <c r="M7788" t="str">
        <f>IF(ZSOHSD058[[#This Row],[銷售訂單]]="", "", --ZSOHSD058[[#This Row],[銷售訂單]])</f>
        <v/>
      </c>
      <c r="N7788" s="16" t="str">
        <f>IF(ZSOHSD058[[#This Row],[落胚數]]="","",IF(ISNUMBER(ZSOHSD058[[#This Row],[落胚數]]+0), ZSOHSD058[[#This Row],[落胚數]]+0, 0))</f>
        <v/>
      </c>
    </row>
    <row r="7789" spans="1:14">
      <c r="A7789"/>
      <c r="B7789"/>
      <c r="C7789"/>
      <c r="D7789"/>
      <c r="E7789"/>
      <c r="F7789"/>
      <c r="G7789"/>
      <c r="H7789"/>
      <c r="I7789"/>
      <c r="J7789"/>
      <c r="K7789"/>
      <c r="L7789" t="str">
        <f>IF(COUNTIFS(ZSOHPP055[订单号数值], ZSOHSD058[[#This Row],[订单号数值]], ZSOHPP055[行項目], ZSOHSD058[[#This Row],[行項目]])&gt;0, "Y", "")</f>
        <v/>
      </c>
      <c r="M7789" t="str">
        <f>IF(ZSOHSD058[[#This Row],[銷售訂單]]="", "", --ZSOHSD058[[#This Row],[銷售訂單]])</f>
        <v/>
      </c>
      <c r="N7789" s="16" t="str">
        <f>IF(ZSOHSD058[[#This Row],[落胚數]]="","",IF(ISNUMBER(ZSOHSD058[[#This Row],[落胚數]]+0), ZSOHSD058[[#This Row],[落胚數]]+0, 0))</f>
        <v/>
      </c>
    </row>
    <row r="7790" spans="1:14">
      <c r="A7790"/>
      <c r="B7790"/>
      <c r="C7790"/>
      <c r="D7790"/>
      <c r="E7790"/>
      <c r="F7790"/>
      <c r="G7790"/>
      <c r="H7790"/>
      <c r="I7790"/>
      <c r="J7790"/>
      <c r="K7790"/>
      <c r="L7790" t="str">
        <f>IF(COUNTIFS(ZSOHPP055[订单号数值], ZSOHSD058[[#This Row],[订单号数值]], ZSOHPP055[行項目], ZSOHSD058[[#This Row],[行項目]])&gt;0, "Y", "")</f>
        <v/>
      </c>
      <c r="M7790" t="str">
        <f>IF(ZSOHSD058[[#This Row],[銷售訂單]]="", "", --ZSOHSD058[[#This Row],[銷售訂單]])</f>
        <v/>
      </c>
      <c r="N7790" s="16" t="str">
        <f>IF(ZSOHSD058[[#This Row],[落胚數]]="","",IF(ISNUMBER(ZSOHSD058[[#This Row],[落胚數]]+0), ZSOHSD058[[#This Row],[落胚數]]+0, 0))</f>
        <v/>
      </c>
    </row>
    <row r="7791" spans="1:14">
      <c r="A7791"/>
      <c r="B7791"/>
      <c r="C7791"/>
      <c r="D7791"/>
      <c r="E7791"/>
      <c r="F7791"/>
      <c r="G7791"/>
      <c r="H7791"/>
      <c r="I7791"/>
      <c r="J7791"/>
      <c r="K7791"/>
      <c r="L7791" t="str">
        <f>IF(COUNTIFS(ZSOHPP055[订单号数值], ZSOHSD058[[#This Row],[订单号数值]], ZSOHPP055[行項目], ZSOHSD058[[#This Row],[行項目]])&gt;0, "Y", "")</f>
        <v/>
      </c>
      <c r="M7791" t="str">
        <f>IF(ZSOHSD058[[#This Row],[銷售訂單]]="", "", --ZSOHSD058[[#This Row],[銷售訂單]])</f>
        <v/>
      </c>
      <c r="N7791" s="16" t="str">
        <f>IF(ZSOHSD058[[#This Row],[落胚數]]="","",IF(ISNUMBER(ZSOHSD058[[#This Row],[落胚數]]+0), ZSOHSD058[[#This Row],[落胚數]]+0, 0))</f>
        <v/>
      </c>
    </row>
    <row r="7792" spans="1:14">
      <c r="A7792"/>
      <c r="B7792"/>
      <c r="C7792"/>
      <c r="D7792"/>
      <c r="E7792"/>
      <c r="F7792"/>
      <c r="G7792"/>
      <c r="H7792"/>
      <c r="I7792"/>
      <c r="J7792"/>
      <c r="K7792"/>
      <c r="L7792" t="str">
        <f>IF(COUNTIFS(ZSOHPP055[订单号数值], ZSOHSD058[[#This Row],[订单号数值]], ZSOHPP055[行項目], ZSOHSD058[[#This Row],[行項目]])&gt;0, "Y", "")</f>
        <v/>
      </c>
      <c r="M7792" t="str">
        <f>IF(ZSOHSD058[[#This Row],[銷售訂單]]="", "", --ZSOHSD058[[#This Row],[銷售訂單]])</f>
        <v/>
      </c>
      <c r="N7792" s="16" t="str">
        <f>IF(ZSOHSD058[[#This Row],[落胚數]]="","",IF(ISNUMBER(ZSOHSD058[[#This Row],[落胚數]]+0), ZSOHSD058[[#This Row],[落胚數]]+0, 0))</f>
        <v/>
      </c>
    </row>
    <row r="7793" spans="1:14">
      <c r="A7793"/>
      <c r="B7793"/>
      <c r="C7793"/>
      <c r="D7793"/>
      <c r="E7793"/>
      <c r="F7793"/>
      <c r="G7793"/>
      <c r="H7793"/>
      <c r="I7793"/>
      <c r="J7793"/>
      <c r="K7793"/>
      <c r="L7793" t="str">
        <f>IF(COUNTIFS(ZSOHPP055[订单号数值], ZSOHSD058[[#This Row],[订单号数值]], ZSOHPP055[行項目], ZSOHSD058[[#This Row],[行項目]])&gt;0, "Y", "")</f>
        <v/>
      </c>
      <c r="M7793" t="str">
        <f>IF(ZSOHSD058[[#This Row],[銷售訂單]]="", "", --ZSOHSD058[[#This Row],[銷售訂單]])</f>
        <v/>
      </c>
      <c r="N7793" s="16" t="str">
        <f>IF(ZSOHSD058[[#This Row],[落胚數]]="","",IF(ISNUMBER(ZSOHSD058[[#This Row],[落胚數]]+0), ZSOHSD058[[#This Row],[落胚數]]+0, 0))</f>
        <v/>
      </c>
    </row>
    <row r="7794" spans="1:14">
      <c r="A7794"/>
      <c r="B7794"/>
      <c r="C7794"/>
      <c r="D7794"/>
      <c r="E7794"/>
      <c r="F7794"/>
      <c r="G7794"/>
      <c r="H7794"/>
      <c r="I7794"/>
      <c r="J7794"/>
      <c r="K7794"/>
      <c r="L7794" t="str">
        <f>IF(COUNTIFS(ZSOHPP055[订单号数值], ZSOHSD058[[#This Row],[订单号数值]], ZSOHPP055[行項目], ZSOHSD058[[#This Row],[行項目]])&gt;0, "Y", "")</f>
        <v/>
      </c>
      <c r="M7794" t="str">
        <f>IF(ZSOHSD058[[#This Row],[銷售訂單]]="", "", --ZSOHSD058[[#This Row],[銷售訂單]])</f>
        <v/>
      </c>
      <c r="N7794" s="16" t="str">
        <f>IF(ZSOHSD058[[#This Row],[落胚數]]="","",IF(ISNUMBER(ZSOHSD058[[#This Row],[落胚數]]+0), ZSOHSD058[[#This Row],[落胚數]]+0, 0))</f>
        <v/>
      </c>
    </row>
    <row r="7795" spans="1:14">
      <c r="A7795"/>
      <c r="B7795"/>
      <c r="C7795"/>
      <c r="D7795"/>
      <c r="E7795"/>
      <c r="F7795"/>
      <c r="G7795"/>
      <c r="H7795"/>
      <c r="I7795"/>
      <c r="J7795"/>
      <c r="K7795"/>
      <c r="L7795" t="str">
        <f>IF(COUNTIFS(ZSOHPP055[订单号数值], ZSOHSD058[[#This Row],[订单号数值]], ZSOHPP055[行項目], ZSOHSD058[[#This Row],[行項目]])&gt;0, "Y", "")</f>
        <v/>
      </c>
      <c r="M7795" t="str">
        <f>IF(ZSOHSD058[[#This Row],[銷售訂單]]="", "", --ZSOHSD058[[#This Row],[銷售訂單]])</f>
        <v/>
      </c>
      <c r="N7795" s="16" t="str">
        <f>IF(ZSOHSD058[[#This Row],[落胚數]]="","",IF(ISNUMBER(ZSOHSD058[[#This Row],[落胚數]]+0), ZSOHSD058[[#This Row],[落胚數]]+0, 0))</f>
        <v/>
      </c>
    </row>
    <row r="7796" spans="1:14">
      <c r="A7796"/>
      <c r="B7796"/>
      <c r="C7796"/>
      <c r="D7796"/>
      <c r="E7796"/>
      <c r="F7796"/>
      <c r="G7796"/>
      <c r="H7796"/>
      <c r="I7796"/>
      <c r="J7796"/>
      <c r="K7796"/>
      <c r="L7796" t="str">
        <f>IF(COUNTIFS(ZSOHPP055[订单号数值], ZSOHSD058[[#This Row],[订单号数值]], ZSOHPP055[行項目], ZSOHSD058[[#This Row],[行項目]])&gt;0, "Y", "")</f>
        <v/>
      </c>
      <c r="M7796" t="str">
        <f>IF(ZSOHSD058[[#This Row],[銷售訂單]]="", "", --ZSOHSD058[[#This Row],[銷售訂單]])</f>
        <v/>
      </c>
      <c r="N7796" s="16" t="str">
        <f>IF(ZSOHSD058[[#This Row],[落胚數]]="","",IF(ISNUMBER(ZSOHSD058[[#This Row],[落胚數]]+0), ZSOHSD058[[#This Row],[落胚數]]+0, 0))</f>
        <v/>
      </c>
    </row>
    <row r="7797" spans="1:14">
      <c r="A7797"/>
      <c r="B7797"/>
      <c r="C7797"/>
      <c r="D7797"/>
      <c r="E7797"/>
      <c r="F7797"/>
      <c r="G7797"/>
      <c r="H7797"/>
      <c r="I7797"/>
      <c r="J7797"/>
      <c r="K7797"/>
      <c r="L7797" t="str">
        <f>IF(COUNTIFS(ZSOHPP055[订单号数值], ZSOHSD058[[#This Row],[订单号数值]], ZSOHPP055[行項目], ZSOHSD058[[#This Row],[行項目]])&gt;0, "Y", "")</f>
        <v/>
      </c>
      <c r="M7797" t="str">
        <f>IF(ZSOHSD058[[#This Row],[銷售訂單]]="", "", --ZSOHSD058[[#This Row],[銷售訂單]])</f>
        <v/>
      </c>
      <c r="N7797" s="16" t="str">
        <f>IF(ZSOHSD058[[#This Row],[落胚數]]="","",IF(ISNUMBER(ZSOHSD058[[#This Row],[落胚數]]+0), ZSOHSD058[[#This Row],[落胚數]]+0, 0))</f>
        <v/>
      </c>
    </row>
    <row r="7798" spans="1:14">
      <c r="A7798"/>
      <c r="B7798"/>
      <c r="C7798"/>
      <c r="D7798"/>
      <c r="E7798"/>
      <c r="F7798"/>
      <c r="G7798"/>
      <c r="H7798"/>
      <c r="I7798"/>
      <c r="J7798"/>
      <c r="K7798"/>
      <c r="L7798" t="str">
        <f>IF(COUNTIFS(ZSOHPP055[订单号数值], ZSOHSD058[[#This Row],[订单号数值]], ZSOHPP055[行項目], ZSOHSD058[[#This Row],[行項目]])&gt;0, "Y", "")</f>
        <v/>
      </c>
      <c r="M7798" t="str">
        <f>IF(ZSOHSD058[[#This Row],[銷售訂單]]="", "", --ZSOHSD058[[#This Row],[銷售訂單]])</f>
        <v/>
      </c>
      <c r="N7798" s="16" t="str">
        <f>IF(ZSOHSD058[[#This Row],[落胚數]]="","",IF(ISNUMBER(ZSOHSD058[[#This Row],[落胚數]]+0), ZSOHSD058[[#This Row],[落胚數]]+0, 0))</f>
        <v/>
      </c>
    </row>
    <row r="7799" spans="1:14">
      <c r="A7799"/>
      <c r="B7799"/>
      <c r="C7799"/>
      <c r="D7799"/>
      <c r="E7799"/>
      <c r="F7799"/>
      <c r="G7799"/>
      <c r="H7799"/>
      <c r="I7799"/>
      <c r="J7799"/>
      <c r="K7799"/>
      <c r="L7799" t="str">
        <f>IF(COUNTIFS(ZSOHPP055[订单号数值], ZSOHSD058[[#This Row],[订单号数值]], ZSOHPP055[行項目], ZSOHSD058[[#This Row],[行項目]])&gt;0, "Y", "")</f>
        <v/>
      </c>
      <c r="M7799" t="str">
        <f>IF(ZSOHSD058[[#This Row],[銷售訂單]]="", "", --ZSOHSD058[[#This Row],[銷售訂單]])</f>
        <v/>
      </c>
      <c r="N7799" s="16" t="str">
        <f>IF(ZSOHSD058[[#This Row],[落胚數]]="","",IF(ISNUMBER(ZSOHSD058[[#This Row],[落胚數]]+0), ZSOHSD058[[#This Row],[落胚數]]+0, 0))</f>
        <v/>
      </c>
    </row>
    <row r="7800" spans="1:14">
      <c r="A7800"/>
      <c r="B7800"/>
      <c r="C7800"/>
      <c r="D7800"/>
      <c r="E7800"/>
      <c r="F7800"/>
      <c r="G7800"/>
      <c r="H7800"/>
      <c r="I7800"/>
      <c r="J7800"/>
      <c r="K7800"/>
      <c r="L7800" t="str">
        <f>IF(COUNTIFS(ZSOHPP055[订单号数值], ZSOHSD058[[#This Row],[订单号数值]], ZSOHPP055[行項目], ZSOHSD058[[#This Row],[行項目]])&gt;0, "Y", "")</f>
        <v/>
      </c>
      <c r="M7800" t="str">
        <f>IF(ZSOHSD058[[#This Row],[銷售訂單]]="", "", --ZSOHSD058[[#This Row],[銷售訂單]])</f>
        <v/>
      </c>
      <c r="N7800" s="16" t="str">
        <f>IF(ZSOHSD058[[#This Row],[落胚數]]="","",IF(ISNUMBER(ZSOHSD058[[#This Row],[落胚數]]+0), ZSOHSD058[[#This Row],[落胚數]]+0, 0))</f>
        <v/>
      </c>
    </row>
    <row r="7801" spans="1:14">
      <c r="A7801"/>
      <c r="B7801"/>
      <c r="C7801"/>
      <c r="D7801"/>
      <c r="E7801"/>
      <c r="F7801"/>
      <c r="G7801"/>
      <c r="H7801"/>
      <c r="I7801"/>
      <c r="J7801"/>
      <c r="K7801"/>
      <c r="L7801" t="str">
        <f>IF(COUNTIFS(ZSOHPP055[订单号数值], ZSOHSD058[[#This Row],[订单号数值]], ZSOHPP055[行項目], ZSOHSD058[[#This Row],[行項目]])&gt;0, "Y", "")</f>
        <v/>
      </c>
      <c r="M7801" t="str">
        <f>IF(ZSOHSD058[[#This Row],[銷售訂單]]="", "", --ZSOHSD058[[#This Row],[銷售訂單]])</f>
        <v/>
      </c>
      <c r="N7801" s="16" t="str">
        <f>IF(ZSOHSD058[[#This Row],[落胚數]]="","",IF(ISNUMBER(ZSOHSD058[[#This Row],[落胚數]]+0), ZSOHSD058[[#This Row],[落胚數]]+0, 0))</f>
        <v/>
      </c>
    </row>
    <row r="7802" spans="1:14">
      <c r="A7802"/>
      <c r="B7802"/>
      <c r="C7802"/>
      <c r="D7802"/>
      <c r="E7802"/>
      <c r="F7802"/>
      <c r="G7802"/>
      <c r="H7802"/>
      <c r="I7802"/>
      <c r="J7802"/>
      <c r="K7802"/>
      <c r="L7802" t="str">
        <f>IF(COUNTIFS(ZSOHPP055[订单号数值], ZSOHSD058[[#This Row],[订单号数值]], ZSOHPP055[行項目], ZSOHSD058[[#This Row],[行項目]])&gt;0, "Y", "")</f>
        <v/>
      </c>
      <c r="M7802" t="str">
        <f>IF(ZSOHSD058[[#This Row],[銷售訂單]]="", "", --ZSOHSD058[[#This Row],[銷售訂單]])</f>
        <v/>
      </c>
      <c r="N7802" s="16" t="str">
        <f>IF(ZSOHSD058[[#This Row],[落胚數]]="","",IF(ISNUMBER(ZSOHSD058[[#This Row],[落胚數]]+0), ZSOHSD058[[#This Row],[落胚數]]+0, 0))</f>
        <v/>
      </c>
    </row>
    <row r="7803" spans="1:14">
      <c r="A7803"/>
      <c r="B7803"/>
      <c r="C7803"/>
      <c r="D7803"/>
      <c r="E7803"/>
      <c r="F7803"/>
      <c r="G7803"/>
      <c r="H7803"/>
      <c r="I7803"/>
      <c r="J7803"/>
      <c r="K7803"/>
      <c r="L7803" t="str">
        <f>IF(COUNTIFS(ZSOHPP055[订单号数值], ZSOHSD058[[#This Row],[订单号数值]], ZSOHPP055[行項目], ZSOHSD058[[#This Row],[行項目]])&gt;0, "Y", "")</f>
        <v/>
      </c>
      <c r="M7803" t="str">
        <f>IF(ZSOHSD058[[#This Row],[銷售訂單]]="", "", --ZSOHSD058[[#This Row],[銷售訂單]])</f>
        <v/>
      </c>
      <c r="N7803" s="16" t="str">
        <f>IF(ZSOHSD058[[#This Row],[落胚數]]="","",IF(ISNUMBER(ZSOHSD058[[#This Row],[落胚數]]+0), ZSOHSD058[[#This Row],[落胚數]]+0, 0))</f>
        <v/>
      </c>
    </row>
    <row r="7804" spans="1:14">
      <c r="A7804"/>
      <c r="B7804"/>
      <c r="C7804"/>
      <c r="D7804"/>
      <c r="E7804"/>
      <c r="F7804"/>
      <c r="G7804"/>
      <c r="H7804"/>
      <c r="I7804"/>
      <c r="J7804"/>
      <c r="K7804"/>
      <c r="L7804" t="str">
        <f>IF(COUNTIFS(ZSOHPP055[订单号数值], ZSOHSD058[[#This Row],[订单号数值]], ZSOHPP055[行項目], ZSOHSD058[[#This Row],[行項目]])&gt;0, "Y", "")</f>
        <v/>
      </c>
      <c r="M7804" t="str">
        <f>IF(ZSOHSD058[[#This Row],[銷售訂單]]="", "", --ZSOHSD058[[#This Row],[銷售訂單]])</f>
        <v/>
      </c>
      <c r="N7804" s="16" t="str">
        <f>IF(ZSOHSD058[[#This Row],[落胚數]]="","",IF(ISNUMBER(ZSOHSD058[[#This Row],[落胚數]]+0), ZSOHSD058[[#This Row],[落胚數]]+0, 0))</f>
        <v/>
      </c>
    </row>
    <row r="7805" spans="1:14">
      <c r="A7805"/>
      <c r="B7805"/>
      <c r="C7805"/>
      <c r="D7805"/>
      <c r="E7805"/>
      <c r="F7805"/>
      <c r="G7805"/>
      <c r="H7805"/>
      <c r="I7805"/>
      <c r="J7805"/>
      <c r="K7805"/>
      <c r="L7805" t="str">
        <f>IF(COUNTIFS(ZSOHPP055[订单号数值], ZSOHSD058[[#This Row],[订单号数值]], ZSOHPP055[行項目], ZSOHSD058[[#This Row],[行項目]])&gt;0, "Y", "")</f>
        <v/>
      </c>
      <c r="M7805" t="str">
        <f>IF(ZSOHSD058[[#This Row],[銷售訂單]]="", "", --ZSOHSD058[[#This Row],[銷售訂單]])</f>
        <v/>
      </c>
      <c r="N7805" s="16" t="str">
        <f>IF(ZSOHSD058[[#This Row],[落胚數]]="","",IF(ISNUMBER(ZSOHSD058[[#This Row],[落胚數]]+0), ZSOHSD058[[#This Row],[落胚數]]+0, 0))</f>
        <v/>
      </c>
    </row>
    <row r="7806" spans="1:14">
      <c r="A7806"/>
      <c r="B7806"/>
      <c r="C7806"/>
      <c r="D7806"/>
      <c r="E7806"/>
      <c r="F7806"/>
      <c r="G7806"/>
      <c r="H7806"/>
      <c r="I7806"/>
      <c r="J7806"/>
      <c r="K7806"/>
      <c r="L7806" t="str">
        <f>IF(COUNTIFS(ZSOHPP055[订单号数值], ZSOHSD058[[#This Row],[订单号数值]], ZSOHPP055[行項目], ZSOHSD058[[#This Row],[行項目]])&gt;0, "Y", "")</f>
        <v/>
      </c>
      <c r="M7806" t="str">
        <f>IF(ZSOHSD058[[#This Row],[銷售訂單]]="", "", --ZSOHSD058[[#This Row],[銷售訂單]])</f>
        <v/>
      </c>
      <c r="N7806" s="16" t="str">
        <f>IF(ZSOHSD058[[#This Row],[落胚數]]="","",IF(ISNUMBER(ZSOHSD058[[#This Row],[落胚數]]+0), ZSOHSD058[[#This Row],[落胚數]]+0, 0))</f>
        <v/>
      </c>
    </row>
    <row r="7807" spans="1:14">
      <c r="A7807"/>
      <c r="B7807"/>
      <c r="C7807"/>
      <c r="D7807"/>
      <c r="E7807"/>
      <c r="F7807"/>
      <c r="G7807"/>
      <c r="H7807"/>
      <c r="I7807"/>
      <c r="J7807"/>
      <c r="K7807"/>
      <c r="L7807" t="str">
        <f>IF(COUNTIFS(ZSOHPP055[订单号数值], ZSOHSD058[[#This Row],[订单号数值]], ZSOHPP055[行項目], ZSOHSD058[[#This Row],[行項目]])&gt;0, "Y", "")</f>
        <v/>
      </c>
      <c r="M7807" t="str">
        <f>IF(ZSOHSD058[[#This Row],[銷售訂單]]="", "", --ZSOHSD058[[#This Row],[銷售訂單]])</f>
        <v/>
      </c>
      <c r="N7807" s="16" t="str">
        <f>IF(ZSOHSD058[[#This Row],[落胚數]]="","",IF(ISNUMBER(ZSOHSD058[[#This Row],[落胚數]]+0), ZSOHSD058[[#This Row],[落胚數]]+0, 0))</f>
        <v/>
      </c>
    </row>
    <row r="7808" spans="1:14">
      <c r="A7808"/>
      <c r="B7808"/>
      <c r="C7808"/>
      <c r="D7808"/>
      <c r="E7808"/>
      <c r="F7808"/>
      <c r="G7808"/>
      <c r="H7808"/>
      <c r="I7808"/>
      <c r="J7808"/>
      <c r="K7808"/>
      <c r="L7808" t="str">
        <f>IF(COUNTIFS(ZSOHPP055[订单号数值], ZSOHSD058[[#This Row],[订单号数值]], ZSOHPP055[行項目], ZSOHSD058[[#This Row],[行項目]])&gt;0, "Y", "")</f>
        <v/>
      </c>
      <c r="M7808" t="str">
        <f>IF(ZSOHSD058[[#This Row],[銷售訂單]]="", "", --ZSOHSD058[[#This Row],[銷售訂單]])</f>
        <v/>
      </c>
      <c r="N7808" s="16" t="str">
        <f>IF(ZSOHSD058[[#This Row],[落胚數]]="","",IF(ISNUMBER(ZSOHSD058[[#This Row],[落胚數]]+0), ZSOHSD058[[#This Row],[落胚數]]+0, 0))</f>
        <v/>
      </c>
    </row>
    <row r="7809" spans="1:14">
      <c r="A7809"/>
      <c r="B7809"/>
      <c r="C7809"/>
      <c r="D7809"/>
      <c r="E7809"/>
      <c r="F7809"/>
      <c r="G7809"/>
      <c r="H7809"/>
      <c r="I7809"/>
      <c r="J7809"/>
      <c r="K7809"/>
      <c r="L7809" t="str">
        <f>IF(COUNTIFS(ZSOHPP055[订单号数值], ZSOHSD058[[#This Row],[订单号数值]], ZSOHPP055[行項目], ZSOHSD058[[#This Row],[行項目]])&gt;0, "Y", "")</f>
        <v/>
      </c>
      <c r="M7809" t="str">
        <f>IF(ZSOHSD058[[#This Row],[銷售訂單]]="", "", --ZSOHSD058[[#This Row],[銷售訂單]])</f>
        <v/>
      </c>
      <c r="N7809" s="16" t="str">
        <f>IF(ZSOHSD058[[#This Row],[落胚數]]="","",IF(ISNUMBER(ZSOHSD058[[#This Row],[落胚數]]+0), ZSOHSD058[[#This Row],[落胚數]]+0, 0))</f>
        <v/>
      </c>
    </row>
    <row r="7810" spans="1:14">
      <c r="A7810"/>
      <c r="B7810"/>
      <c r="C7810"/>
      <c r="D7810"/>
      <c r="E7810"/>
      <c r="F7810"/>
      <c r="G7810"/>
      <c r="H7810"/>
      <c r="I7810"/>
      <c r="J7810"/>
      <c r="K7810"/>
      <c r="L7810" t="str">
        <f>IF(COUNTIFS(ZSOHPP055[订单号数值], ZSOHSD058[[#This Row],[订单号数值]], ZSOHPP055[行項目], ZSOHSD058[[#This Row],[行項目]])&gt;0, "Y", "")</f>
        <v/>
      </c>
      <c r="M7810" t="str">
        <f>IF(ZSOHSD058[[#This Row],[銷售訂單]]="", "", --ZSOHSD058[[#This Row],[銷售訂單]])</f>
        <v/>
      </c>
      <c r="N7810" s="16" t="str">
        <f>IF(ZSOHSD058[[#This Row],[落胚數]]="","",IF(ISNUMBER(ZSOHSD058[[#This Row],[落胚數]]+0), ZSOHSD058[[#This Row],[落胚數]]+0, 0))</f>
        <v/>
      </c>
    </row>
    <row r="7811" spans="1:14">
      <c r="A7811"/>
      <c r="B7811"/>
      <c r="C7811"/>
      <c r="D7811"/>
      <c r="E7811"/>
      <c r="F7811"/>
      <c r="G7811"/>
      <c r="H7811"/>
      <c r="I7811"/>
      <c r="J7811"/>
      <c r="K7811"/>
      <c r="L7811" t="str">
        <f>IF(COUNTIFS(ZSOHPP055[订单号数值], ZSOHSD058[[#This Row],[订单号数值]], ZSOHPP055[行項目], ZSOHSD058[[#This Row],[行項目]])&gt;0, "Y", "")</f>
        <v/>
      </c>
      <c r="M7811" t="str">
        <f>IF(ZSOHSD058[[#This Row],[銷售訂單]]="", "", --ZSOHSD058[[#This Row],[銷售訂單]])</f>
        <v/>
      </c>
      <c r="N7811" s="16" t="str">
        <f>IF(ZSOHSD058[[#This Row],[落胚數]]="","",IF(ISNUMBER(ZSOHSD058[[#This Row],[落胚數]]+0), ZSOHSD058[[#This Row],[落胚數]]+0, 0))</f>
        <v/>
      </c>
    </row>
    <row r="7812" spans="1:14">
      <c r="A7812"/>
      <c r="B7812"/>
      <c r="C7812"/>
      <c r="D7812"/>
      <c r="E7812"/>
      <c r="F7812"/>
      <c r="G7812"/>
      <c r="H7812"/>
      <c r="I7812"/>
      <c r="J7812"/>
      <c r="K7812"/>
      <c r="L7812" t="str">
        <f>IF(COUNTIFS(ZSOHPP055[订单号数值], ZSOHSD058[[#This Row],[订单号数值]], ZSOHPP055[行項目], ZSOHSD058[[#This Row],[行項目]])&gt;0, "Y", "")</f>
        <v/>
      </c>
      <c r="M7812" t="str">
        <f>IF(ZSOHSD058[[#This Row],[銷售訂單]]="", "", --ZSOHSD058[[#This Row],[銷售訂單]])</f>
        <v/>
      </c>
      <c r="N7812" s="16" t="str">
        <f>IF(ZSOHSD058[[#This Row],[落胚數]]="","",IF(ISNUMBER(ZSOHSD058[[#This Row],[落胚數]]+0), ZSOHSD058[[#This Row],[落胚數]]+0, 0))</f>
        <v/>
      </c>
    </row>
    <row r="7813" spans="1:14">
      <c r="A7813"/>
      <c r="B7813"/>
      <c r="C7813"/>
      <c r="D7813"/>
      <c r="E7813"/>
      <c r="F7813"/>
      <c r="G7813"/>
      <c r="H7813"/>
      <c r="I7813"/>
      <c r="J7813"/>
      <c r="K7813"/>
      <c r="L7813" t="str">
        <f>IF(COUNTIFS(ZSOHPP055[订单号数值], ZSOHSD058[[#This Row],[订单号数值]], ZSOHPP055[行項目], ZSOHSD058[[#This Row],[行項目]])&gt;0, "Y", "")</f>
        <v/>
      </c>
      <c r="M7813" t="str">
        <f>IF(ZSOHSD058[[#This Row],[銷售訂單]]="", "", --ZSOHSD058[[#This Row],[銷售訂單]])</f>
        <v/>
      </c>
      <c r="N7813" s="16" t="str">
        <f>IF(ZSOHSD058[[#This Row],[落胚數]]="","",IF(ISNUMBER(ZSOHSD058[[#This Row],[落胚數]]+0), ZSOHSD058[[#This Row],[落胚數]]+0, 0))</f>
        <v/>
      </c>
    </row>
    <row r="7814" spans="1:14">
      <c r="A7814"/>
      <c r="B7814"/>
      <c r="C7814"/>
      <c r="D7814"/>
      <c r="E7814"/>
      <c r="F7814"/>
      <c r="G7814"/>
      <c r="H7814"/>
      <c r="I7814"/>
      <c r="J7814"/>
      <c r="K7814"/>
      <c r="L7814" t="str">
        <f>IF(COUNTIFS(ZSOHPP055[订单号数值], ZSOHSD058[[#This Row],[订单号数值]], ZSOHPP055[行項目], ZSOHSD058[[#This Row],[行項目]])&gt;0, "Y", "")</f>
        <v/>
      </c>
      <c r="M7814" t="str">
        <f>IF(ZSOHSD058[[#This Row],[銷售訂單]]="", "", --ZSOHSD058[[#This Row],[銷售訂單]])</f>
        <v/>
      </c>
      <c r="N7814" s="16" t="str">
        <f>IF(ZSOHSD058[[#This Row],[落胚數]]="","",IF(ISNUMBER(ZSOHSD058[[#This Row],[落胚數]]+0), ZSOHSD058[[#This Row],[落胚數]]+0, 0))</f>
        <v/>
      </c>
    </row>
    <row r="7815" spans="1:14">
      <c r="A7815"/>
      <c r="B7815"/>
      <c r="C7815"/>
      <c r="D7815"/>
      <c r="E7815"/>
      <c r="F7815"/>
      <c r="G7815"/>
      <c r="H7815"/>
      <c r="I7815"/>
      <c r="J7815"/>
      <c r="K7815"/>
      <c r="L7815" t="str">
        <f>IF(COUNTIFS(ZSOHPP055[订单号数值], ZSOHSD058[[#This Row],[订单号数值]], ZSOHPP055[行項目], ZSOHSD058[[#This Row],[行項目]])&gt;0, "Y", "")</f>
        <v/>
      </c>
      <c r="M7815" t="str">
        <f>IF(ZSOHSD058[[#This Row],[銷售訂單]]="", "", --ZSOHSD058[[#This Row],[銷售訂單]])</f>
        <v/>
      </c>
      <c r="N7815" s="16" t="str">
        <f>IF(ZSOHSD058[[#This Row],[落胚數]]="","",IF(ISNUMBER(ZSOHSD058[[#This Row],[落胚數]]+0), ZSOHSD058[[#This Row],[落胚數]]+0, 0))</f>
        <v/>
      </c>
    </row>
    <row r="7816" spans="1:14">
      <c r="A7816"/>
      <c r="B7816"/>
      <c r="C7816"/>
      <c r="D7816"/>
      <c r="E7816"/>
      <c r="F7816"/>
      <c r="G7816"/>
      <c r="H7816"/>
      <c r="I7816"/>
      <c r="J7816"/>
      <c r="K7816"/>
      <c r="L7816" t="str">
        <f>IF(COUNTIFS(ZSOHPP055[订单号数值], ZSOHSD058[[#This Row],[订单号数值]], ZSOHPP055[行項目], ZSOHSD058[[#This Row],[行項目]])&gt;0, "Y", "")</f>
        <v/>
      </c>
      <c r="M7816" t="str">
        <f>IF(ZSOHSD058[[#This Row],[銷售訂單]]="", "", --ZSOHSD058[[#This Row],[銷售訂單]])</f>
        <v/>
      </c>
      <c r="N7816" s="16" t="str">
        <f>IF(ZSOHSD058[[#This Row],[落胚數]]="","",IF(ISNUMBER(ZSOHSD058[[#This Row],[落胚數]]+0), ZSOHSD058[[#This Row],[落胚數]]+0, 0))</f>
        <v/>
      </c>
    </row>
    <row r="7817" spans="1:14">
      <c r="A7817"/>
      <c r="B7817"/>
      <c r="C7817"/>
      <c r="D7817"/>
      <c r="E7817"/>
      <c r="F7817"/>
      <c r="G7817"/>
      <c r="H7817"/>
      <c r="I7817"/>
      <c r="J7817"/>
      <c r="K7817"/>
      <c r="L7817" t="str">
        <f>IF(COUNTIFS(ZSOHPP055[订单号数值], ZSOHSD058[[#This Row],[订单号数值]], ZSOHPP055[行項目], ZSOHSD058[[#This Row],[行項目]])&gt;0, "Y", "")</f>
        <v/>
      </c>
      <c r="M7817" t="str">
        <f>IF(ZSOHSD058[[#This Row],[銷售訂單]]="", "", --ZSOHSD058[[#This Row],[銷售訂單]])</f>
        <v/>
      </c>
      <c r="N7817" s="16" t="str">
        <f>IF(ZSOHSD058[[#This Row],[落胚數]]="","",IF(ISNUMBER(ZSOHSD058[[#This Row],[落胚數]]+0), ZSOHSD058[[#This Row],[落胚數]]+0, 0))</f>
        <v/>
      </c>
    </row>
    <row r="7818" spans="1:14">
      <c r="A7818"/>
      <c r="B7818"/>
      <c r="C7818"/>
      <c r="D7818"/>
      <c r="E7818"/>
      <c r="F7818"/>
      <c r="G7818"/>
      <c r="H7818"/>
      <c r="I7818"/>
      <c r="J7818"/>
      <c r="K7818"/>
      <c r="L7818" t="str">
        <f>IF(COUNTIFS(ZSOHPP055[订单号数值], ZSOHSD058[[#This Row],[订单号数值]], ZSOHPP055[行項目], ZSOHSD058[[#This Row],[行項目]])&gt;0, "Y", "")</f>
        <v/>
      </c>
      <c r="M7818" t="str">
        <f>IF(ZSOHSD058[[#This Row],[銷售訂單]]="", "", --ZSOHSD058[[#This Row],[銷售訂單]])</f>
        <v/>
      </c>
      <c r="N7818" s="16" t="str">
        <f>IF(ZSOHSD058[[#This Row],[落胚數]]="","",IF(ISNUMBER(ZSOHSD058[[#This Row],[落胚數]]+0), ZSOHSD058[[#This Row],[落胚數]]+0, 0))</f>
        <v/>
      </c>
    </row>
    <row r="7819" spans="1:14">
      <c r="A7819"/>
      <c r="B7819"/>
      <c r="C7819"/>
      <c r="D7819"/>
      <c r="E7819"/>
      <c r="F7819"/>
      <c r="G7819"/>
      <c r="H7819"/>
      <c r="I7819"/>
      <c r="J7819"/>
      <c r="K7819"/>
      <c r="L7819" t="str">
        <f>IF(COUNTIFS(ZSOHPP055[订单号数值], ZSOHSD058[[#This Row],[订单号数值]], ZSOHPP055[行項目], ZSOHSD058[[#This Row],[行項目]])&gt;0, "Y", "")</f>
        <v/>
      </c>
      <c r="M7819" t="str">
        <f>IF(ZSOHSD058[[#This Row],[銷售訂單]]="", "", --ZSOHSD058[[#This Row],[銷售訂單]])</f>
        <v/>
      </c>
      <c r="N7819" s="16" t="str">
        <f>IF(ZSOHSD058[[#This Row],[落胚數]]="","",IF(ISNUMBER(ZSOHSD058[[#This Row],[落胚數]]+0), ZSOHSD058[[#This Row],[落胚數]]+0, 0))</f>
        <v/>
      </c>
    </row>
    <row r="7820" spans="1:14">
      <c r="A7820"/>
      <c r="B7820"/>
      <c r="C7820"/>
      <c r="D7820"/>
      <c r="E7820"/>
      <c r="F7820"/>
      <c r="G7820"/>
      <c r="H7820"/>
      <c r="I7820"/>
      <c r="J7820"/>
      <c r="K7820"/>
      <c r="L7820" t="str">
        <f>IF(COUNTIFS(ZSOHPP055[订单号数值], ZSOHSD058[[#This Row],[订单号数值]], ZSOHPP055[行項目], ZSOHSD058[[#This Row],[行項目]])&gt;0, "Y", "")</f>
        <v/>
      </c>
      <c r="M7820" t="str">
        <f>IF(ZSOHSD058[[#This Row],[銷售訂單]]="", "", --ZSOHSD058[[#This Row],[銷售訂單]])</f>
        <v/>
      </c>
      <c r="N7820" s="16" t="str">
        <f>IF(ZSOHSD058[[#This Row],[落胚數]]="","",IF(ISNUMBER(ZSOHSD058[[#This Row],[落胚數]]+0), ZSOHSD058[[#This Row],[落胚數]]+0, 0))</f>
        <v/>
      </c>
    </row>
    <row r="7821" spans="1:14">
      <c r="A7821"/>
      <c r="B7821"/>
      <c r="C7821"/>
      <c r="D7821"/>
      <c r="E7821"/>
      <c r="F7821"/>
      <c r="G7821"/>
      <c r="H7821"/>
      <c r="I7821"/>
      <c r="J7821"/>
      <c r="K7821"/>
      <c r="L7821" t="str">
        <f>IF(COUNTIFS(ZSOHPP055[订单号数值], ZSOHSD058[[#This Row],[订单号数值]], ZSOHPP055[行項目], ZSOHSD058[[#This Row],[行項目]])&gt;0, "Y", "")</f>
        <v/>
      </c>
      <c r="M7821" t="str">
        <f>IF(ZSOHSD058[[#This Row],[銷售訂單]]="", "", --ZSOHSD058[[#This Row],[銷售訂單]])</f>
        <v/>
      </c>
      <c r="N7821" s="16" t="str">
        <f>IF(ZSOHSD058[[#This Row],[落胚數]]="","",IF(ISNUMBER(ZSOHSD058[[#This Row],[落胚數]]+0), ZSOHSD058[[#This Row],[落胚數]]+0, 0))</f>
        <v/>
      </c>
    </row>
    <row r="7822" spans="1:14">
      <c r="A7822"/>
      <c r="B7822"/>
      <c r="C7822"/>
      <c r="D7822"/>
      <c r="E7822"/>
      <c r="F7822"/>
      <c r="G7822"/>
      <c r="H7822"/>
      <c r="I7822"/>
      <c r="J7822"/>
      <c r="K7822"/>
      <c r="L7822" t="str">
        <f>IF(COUNTIFS(ZSOHPP055[订单号数值], ZSOHSD058[[#This Row],[订单号数值]], ZSOHPP055[行項目], ZSOHSD058[[#This Row],[行項目]])&gt;0, "Y", "")</f>
        <v/>
      </c>
      <c r="M7822" t="str">
        <f>IF(ZSOHSD058[[#This Row],[銷售訂單]]="", "", --ZSOHSD058[[#This Row],[銷售訂單]])</f>
        <v/>
      </c>
      <c r="N7822" s="16" t="str">
        <f>IF(ZSOHSD058[[#This Row],[落胚數]]="","",IF(ISNUMBER(ZSOHSD058[[#This Row],[落胚數]]+0), ZSOHSD058[[#This Row],[落胚數]]+0, 0))</f>
        <v/>
      </c>
    </row>
    <row r="7823" spans="1:14">
      <c r="A7823"/>
      <c r="B7823"/>
      <c r="C7823"/>
      <c r="D7823"/>
      <c r="E7823"/>
      <c r="F7823"/>
      <c r="G7823"/>
      <c r="H7823"/>
      <c r="I7823"/>
      <c r="J7823"/>
      <c r="K7823"/>
      <c r="L7823" t="str">
        <f>IF(COUNTIFS(ZSOHPP055[订单号数值], ZSOHSD058[[#This Row],[订单号数值]], ZSOHPP055[行項目], ZSOHSD058[[#This Row],[行項目]])&gt;0, "Y", "")</f>
        <v/>
      </c>
      <c r="M7823" t="str">
        <f>IF(ZSOHSD058[[#This Row],[銷售訂單]]="", "", --ZSOHSD058[[#This Row],[銷售訂單]])</f>
        <v/>
      </c>
      <c r="N7823" s="16" t="str">
        <f>IF(ZSOHSD058[[#This Row],[落胚數]]="","",IF(ISNUMBER(ZSOHSD058[[#This Row],[落胚數]]+0), ZSOHSD058[[#This Row],[落胚數]]+0, 0))</f>
        <v/>
      </c>
    </row>
    <row r="7824" spans="1:14">
      <c r="A7824"/>
      <c r="B7824"/>
      <c r="C7824"/>
      <c r="D7824"/>
      <c r="E7824"/>
      <c r="F7824"/>
      <c r="G7824"/>
      <c r="H7824"/>
      <c r="I7824"/>
      <c r="J7824"/>
      <c r="K7824"/>
      <c r="L7824" t="str">
        <f>IF(COUNTIFS(ZSOHPP055[订单号数值], ZSOHSD058[[#This Row],[订单号数值]], ZSOHPP055[行項目], ZSOHSD058[[#This Row],[行項目]])&gt;0, "Y", "")</f>
        <v/>
      </c>
      <c r="M7824" t="str">
        <f>IF(ZSOHSD058[[#This Row],[銷售訂單]]="", "", --ZSOHSD058[[#This Row],[銷售訂單]])</f>
        <v/>
      </c>
      <c r="N7824" s="16" t="str">
        <f>IF(ZSOHSD058[[#This Row],[落胚數]]="","",IF(ISNUMBER(ZSOHSD058[[#This Row],[落胚數]]+0), ZSOHSD058[[#This Row],[落胚數]]+0, 0))</f>
        <v/>
      </c>
    </row>
    <row r="7825" spans="1:14">
      <c r="A7825"/>
      <c r="B7825"/>
      <c r="C7825"/>
      <c r="D7825"/>
      <c r="E7825"/>
      <c r="F7825"/>
      <c r="G7825"/>
      <c r="H7825"/>
      <c r="I7825"/>
      <c r="J7825"/>
      <c r="K7825"/>
      <c r="L7825" t="str">
        <f>IF(COUNTIFS(ZSOHPP055[订单号数值], ZSOHSD058[[#This Row],[订单号数值]], ZSOHPP055[行項目], ZSOHSD058[[#This Row],[行項目]])&gt;0, "Y", "")</f>
        <v/>
      </c>
      <c r="M7825" t="str">
        <f>IF(ZSOHSD058[[#This Row],[銷售訂單]]="", "", --ZSOHSD058[[#This Row],[銷售訂單]])</f>
        <v/>
      </c>
      <c r="N7825" s="16" t="str">
        <f>IF(ZSOHSD058[[#This Row],[落胚數]]="","",IF(ISNUMBER(ZSOHSD058[[#This Row],[落胚數]]+0), ZSOHSD058[[#This Row],[落胚數]]+0, 0))</f>
        <v/>
      </c>
    </row>
    <row r="7826" spans="1:14">
      <c r="A7826"/>
      <c r="B7826"/>
      <c r="C7826"/>
      <c r="D7826"/>
      <c r="E7826"/>
      <c r="F7826"/>
      <c r="G7826"/>
      <c r="H7826"/>
      <c r="I7826"/>
      <c r="J7826"/>
      <c r="K7826"/>
      <c r="L7826" t="str">
        <f>IF(COUNTIFS(ZSOHPP055[订单号数值], ZSOHSD058[[#This Row],[订单号数值]], ZSOHPP055[行項目], ZSOHSD058[[#This Row],[行項目]])&gt;0, "Y", "")</f>
        <v/>
      </c>
      <c r="M7826" t="str">
        <f>IF(ZSOHSD058[[#This Row],[銷售訂單]]="", "", --ZSOHSD058[[#This Row],[銷售訂單]])</f>
        <v/>
      </c>
      <c r="N7826" s="16" t="str">
        <f>IF(ZSOHSD058[[#This Row],[落胚數]]="","",IF(ISNUMBER(ZSOHSD058[[#This Row],[落胚數]]+0), ZSOHSD058[[#This Row],[落胚數]]+0, 0))</f>
        <v/>
      </c>
    </row>
    <row r="7827" spans="1:14">
      <c r="A7827"/>
      <c r="B7827"/>
      <c r="C7827"/>
      <c r="D7827"/>
      <c r="E7827"/>
      <c r="F7827"/>
      <c r="G7827"/>
      <c r="H7827"/>
      <c r="I7827"/>
      <c r="J7827"/>
      <c r="K7827"/>
      <c r="L7827" t="str">
        <f>IF(COUNTIFS(ZSOHPP055[订单号数值], ZSOHSD058[[#This Row],[订单号数值]], ZSOHPP055[行項目], ZSOHSD058[[#This Row],[行項目]])&gt;0, "Y", "")</f>
        <v/>
      </c>
      <c r="M7827" t="str">
        <f>IF(ZSOHSD058[[#This Row],[銷售訂單]]="", "", --ZSOHSD058[[#This Row],[銷售訂單]])</f>
        <v/>
      </c>
      <c r="N7827" s="16" t="str">
        <f>IF(ZSOHSD058[[#This Row],[落胚數]]="","",IF(ISNUMBER(ZSOHSD058[[#This Row],[落胚數]]+0), ZSOHSD058[[#This Row],[落胚數]]+0, 0))</f>
        <v/>
      </c>
    </row>
    <row r="7828" spans="1:14">
      <c r="A7828"/>
      <c r="B7828"/>
      <c r="C7828"/>
      <c r="D7828"/>
      <c r="E7828"/>
      <c r="F7828"/>
      <c r="G7828"/>
      <c r="H7828"/>
      <c r="I7828"/>
      <c r="J7828"/>
      <c r="K7828"/>
      <c r="L7828" t="str">
        <f>IF(COUNTIFS(ZSOHPP055[订单号数值], ZSOHSD058[[#This Row],[订单号数值]], ZSOHPP055[行項目], ZSOHSD058[[#This Row],[行項目]])&gt;0, "Y", "")</f>
        <v/>
      </c>
      <c r="M7828" t="str">
        <f>IF(ZSOHSD058[[#This Row],[銷售訂單]]="", "", --ZSOHSD058[[#This Row],[銷售訂單]])</f>
        <v/>
      </c>
      <c r="N7828" s="16" t="str">
        <f>IF(ZSOHSD058[[#This Row],[落胚數]]="","",IF(ISNUMBER(ZSOHSD058[[#This Row],[落胚數]]+0), ZSOHSD058[[#This Row],[落胚數]]+0, 0))</f>
        <v/>
      </c>
    </row>
    <row r="7829" spans="1:14">
      <c r="A7829"/>
      <c r="B7829"/>
      <c r="C7829"/>
      <c r="D7829"/>
      <c r="E7829"/>
      <c r="F7829"/>
      <c r="G7829"/>
      <c r="H7829"/>
      <c r="I7829"/>
      <c r="J7829"/>
      <c r="K7829"/>
      <c r="L7829" t="str">
        <f>IF(COUNTIFS(ZSOHPP055[订单号数值], ZSOHSD058[[#This Row],[订单号数值]], ZSOHPP055[行項目], ZSOHSD058[[#This Row],[行項目]])&gt;0, "Y", "")</f>
        <v/>
      </c>
      <c r="M7829" t="str">
        <f>IF(ZSOHSD058[[#This Row],[銷售訂單]]="", "", --ZSOHSD058[[#This Row],[銷售訂單]])</f>
        <v/>
      </c>
      <c r="N7829" s="16" t="str">
        <f>IF(ZSOHSD058[[#This Row],[落胚數]]="","",IF(ISNUMBER(ZSOHSD058[[#This Row],[落胚數]]+0), ZSOHSD058[[#This Row],[落胚數]]+0, 0))</f>
        <v/>
      </c>
    </row>
    <row r="7830" spans="1:14">
      <c r="A7830"/>
      <c r="B7830"/>
      <c r="C7830"/>
      <c r="D7830"/>
      <c r="E7830"/>
      <c r="F7830"/>
      <c r="G7830"/>
      <c r="H7830"/>
      <c r="I7830"/>
      <c r="J7830"/>
      <c r="K7830"/>
      <c r="L7830" t="str">
        <f>IF(COUNTIFS(ZSOHPP055[订单号数值], ZSOHSD058[[#This Row],[订单号数值]], ZSOHPP055[行項目], ZSOHSD058[[#This Row],[行項目]])&gt;0, "Y", "")</f>
        <v/>
      </c>
      <c r="M7830" t="str">
        <f>IF(ZSOHSD058[[#This Row],[銷售訂單]]="", "", --ZSOHSD058[[#This Row],[銷售訂單]])</f>
        <v/>
      </c>
      <c r="N7830" s="16" t="str">
        <f>IF(ZSOHSD058[[#This Row],[落胚數]]="","",IF(ISNUMBER(ZSOHSD058[[#This Row],[落胚數]]+0), ZSOHSD058[[#This Row],[落胚數]]+0, 0))</f>
        <v/>
      </c>
    </row>
    <row r="7831" spans="1:14">
      <c r="A7831"/>
      <c r="B7831"/>
      <c r="C7831"/>
      <c r="D7831"/>
      <c r="E7831"/>
      <c r="F7831"/>
      <c r="G7831"/>
      <c r="H7831"/>
      <c r="I7831"/>
      <c r="J7831"/>
      <c r="K7831"/>
      <c r="L7831" t="str">
        <f>IF(COUNTIFS(ZSOHPP055[订单号数值], ZSOHSD058[[#This Row],[订单号数值]], ZSOHPP055[行項目], ZSOHSD058[[#This Row],[行項目]])&gt;0, "Y", "")</f>
        <v/>
      </c>
      <c r="M7831" t="str">
        <f>IF(ZSOHSD058[[#This Row],[銷售訂單]]="", "", --ZSOHSD058[[#This Row],[銷售訂單]])</f>
        <v/>
      </c>
      <c r="N7831" s="16" t="str">
        <f>IF(ZSOHSD058[[#This Row],[落胚數]]="","",IF(ISNUMBER(ZSOHSD058[[#This Row],[落胚數]]+0), ZSOHSD058[[#This Row],[落胚數]]+0, 0))</f>
        <v/>
      </c>
    </row>
    <row r="7832" spans="1:14">
      <c r="A7832"/>
      <c r="B7832"/>
      <c r="C7832"/>
      <c r="D7832"/>
      <c r="E7832"/>
      <c r="F7832"/>
      <c r="G7832"/>
      <c r="H7832"/>
      <c r="I7832"/>
      <c r="J7832"/>
      <c r="K7832"/>
      <c r="L7832" t="str">
        <f>IF(COUNTIFS(ZSOHPP055[订单号数值], ZSOHSD058[[#This Row],[订单号数值]], ZSOHPP055[行項目], ZSOHSD058[[#This Row],[行項目]])&gt;0, "Y", "")</f>
        <v/>
      </c>
      <c r="M7832" t="str">
        <f>IF(ZSOHSD058[[#This Row],[銷售訂單]]="", "", --ZSOHSD058[[#This Row],[銷售訂單]])</f>
        <v/>
      </c>
      <c r="N7832" s="16" t="str">
        <f>IF(ZSOHSD058[[#This Row],[落胚數]]="","",IF(ISNUMBER(ZSOHSD058[[#This Row],[落胚數]]+0), ZSOHSD058[[#This Row],[落胚數]]+0, 0))</f>
        <v/>
      </c>
    </row>
    <row r="7833" spans="1:14">
      <c r="A7833"/>
      <c r="B7833"/>
      <c r="C7833"/>
      <c r="D7833"/>
      <c r="E7833"/>
      <c r="F7833"/>
      <c r="G7833"/>
      <c r="H7833"/>
      <c r="I7833"/>
      <c r="J7833"/>
      <c r="K7833"/>
      <c r="L7833" t="str">
        <f>IF(COUNTIFS(ZSOHPP055[订单号数值], ZSOHSD058[[#This Row],[订单号数值]], ZSOHPP055[行項目], ZSOHSD058[[#This Row],[行項目]])&gt;0, "Y", "")</f>
        <v/>
      </c>
      <c r="M7833" t="str">
        <f>IF(ZSOHSD058[[#This Row],[銷售訂單]]="", "", --ZSOHSD058[[#This Row],[銷售訂單]])</f>
        <v/>
      </c>
      <c r="N7833" s="16" t="str">
        <f>IF(ZSOHSD058[[#This Row],[落胚數]]="","",IF(ISNUMBER(ZSOHSD058[[#This Row],[落胚數]]+0), ZSOHSD058[[#This Row],[落胚數]]+0, 0))</f>
        <v/>
      </c>
    </row>
    <row r="7834" spans="1:14">
      <c r="A7834"/>
      <c r="B7834"/>
      <c r="C7834"/>
      <c r="D7834"/>
      <c r="E7834"/>
      <c r="F7834"/>
      <c r="G7834"/>
      <c r="H7834"/>
      <c r="I7834"/>
      <c r="J7834"/>
      <c r="K7834"/>
      <c r="L7834" t="str">
        <f>IF(COUNTIFS(ZSOHPP055[订单号数值], ZSOHSD058[[#This Row],[订单号数值]], ZSOHPP055[行項目], ZSOHSD058[[#This Row],[行項目]])&gt;0, "Y", "")</f>
        <v/>
      </c>
      <c r="M7834" t="str">
        <f>IF(ZSOHSD058[[#This Row],[銷售訂單]]="", "", --ZSOHSD058[[#This Row],[銷售訂單]])</f>
        <v/>
      </c>
      <c r="N7834" s="16" t="str">
        <f>IF(ZSOHSD058[[#This Row],[落胚數]]="","",IF(ISNUMBER(ZSOHSD058[[#This Row],[落胚數]]+0), ZSOHSD058[[#This Row],[落胚數]]+0, 0))</f>
        <v/>
      </c>
    </row>
    <row r="7835" spans="1:14">
      <c r="A7835"/>
      <c r="B7835"/>
      <c r="C7835"/>
      <c r="D7835"/>
      <c r="E7835"/>
      <c r="F7835"/>
      <c r="G7835"/>
      <c r="H7835"/>
      <c r="I7835"/>
      <c r="J7835"/>
      <c r="K7835"/>
      <c r="L7835" t="str">
        <f>IF(COUNTIFS(ZSOHPP055[订单号数值], ZSOHSD058[[#This Row],[订单号数值]], ZSOHPP055[行項目], ZSOHSD058[[#This Row],[行項目]])&gt;0, "Y", "")</f>
        <v/>
      </c>
      <c r="M7835" t="str">
        <f>IF(ZSOHSD058[[#This Row],[銷售訂單]]="", "", --ZSOHSD058[[#This Row],[銷售訂單]])</f>
        <v/>
      </c>
      <c r="N7835" s="16" t="str">
        <f>IF(ZSOHSD058[[#This Row],[落胚數]]="","",IF(ISNUMBER(ZSOHSD058[[#This Row],[落胚數]]+0), ZSOHSD058[[#This Row],[落胚數]]+0, 0))</f>
        <v/>
      </c>
    </row>
    <row r="7836" spans="1:14">
      <c r="A7836"/>
      <c r="B7836"/>
      <c r="C7836"/>
      <c r="D7836"/>
      <c r="E7836"/>
      <c r="F7836"/>
      <c r="G7836"/>
      <c r="H7836"/>
      <c r="I7836"/>
      <c r="J7836"/>
      <c r="K7836"/>
      <c r="L7836" t="str">
        <f>IF(COUNTIFS(ZSOHPP055[订单号数值], ZSOHSD058[[#This Row],[订单号数值]], ZSOHPP055[行項目], ZSOHSD058[[#This Row],[行項目]])&gt;0, "Y", "")</f>
        <v/>
      </c>
      <c r="M7836" t="str">
        <f>IF(ZSOHSD058[[#This Row],[銷售訂單]]="", "", --ZSOHSD058[[#This Row],[銷售訂單]])</f>
        <v/>
      </c>
      <c r="N7836" s="16" t="str">
        <f>IF(ZSOHSD058[[#This Row],[落胚數]]="","",IF(ISNUMBER(ZSOHSD058[[#This Row],[落胚數]]+0), ZSOHSD058[[#This Row],[落胚數]]+0, 0))</f>
        <v/>
      </c>
    </row>
    <row r="7837" spans="1:14">
      <c r="A7837"/>
      <c r="B7837"/>
      <c r="C7837"/>
      <c r="D7837"/>
      <c r="E7837"/>
      <c r="F7837"/>
      <c r="G7837"/>
      <c r="H7837"/>
      <c r="I7837"/>
      <c r="J7837"/>
      <c r="K7837"/>
      <c r="L7837" t="str">
        <f>IF(COUNTIFS(ZSOHPP055[订单号数值], ZSOHSD058[[#This Row],[订单号数值]], ZSOHPP055[行項目], ZSOHSD058[[#This Row],[行項目]])&gt;0, "Y", "")</f>
        <v/>
      </c>
      <c r="M7837" t="str">
        <f>IF(ZSOHSD058[[#This Row],[銷售訂單]]="", "", --ZSOHSD058[[#This Row],[銷售訂單]])</f>
        <v/>
      </c>
      <c r="N7837" s="16" t="str">
        <f>IF(ZSOHSD058[[#This Row],[落胚數]]="","",IF(ISNUMBER(ZSOHSD058[[#This Row],[落胚數]]+0), ZSOHSD058[[#This Row],[落胚數]]+0, 0))</f>
        <v/>
      </c>
    </row>
    <row r="7838" spans="1:14">
      <c r="A7838"/>
      <c r="B7838"/>
      <c r="C7838"/>
      <c r="D7838"/>
      <c r="E7838"/>
      <c r="F7838"/>
      <c r="G7838"/>
      <c r="H7838"/>
      <c r="I7838"/>
      <c r="J7838"/>
      <c r="K7838"/>
      <c r="L7838" t="str">
        <f>IF(COUNTIFS(ZSOHPP055[订单号数值], ZSOHSD058[[#This Row],[订单号数值]], ZSOHPP055[行項目], ZSOHSD058[[#This Row],[行項目]])&gt;0, "Y", "")</f>
        <v/>
      </c>
      <c r="M7838" t="str">
        <f>IF(ZSOHSD058[[#This Row],[銷售訂單]]="", "", --ZSOHSD058[[#This Row],[銷售訂單]])</f>
        <v/>
      </c>
      <c r="N7838" s="16" t="str">
        <f>IF(ZSOHSD058[[#This Row],[落胚數]]="","",IF(ISNUMBER(ZSOHSD058[[#This Row],[落胚數]]+0), ZSOHSD058[[#This Row],[落胚數]]+0, 0))</f>
        <v/>
      </c>
    </row>
    <row r="7839" spans="1:14">
      <c r="A7839"/>
      <c r="B7839"/>
      <c r="C7839"/>
      <c r="D7839"/>
      <c r="E7839"/>
      <c r="F7839"/>
      <c r="G7839"/>
      <c r="H7839"/>
      <c r="I7839"/>
      <c r="J7839"/>
      <c r="K7839"/>
      <c r="L7839" t="str">
        <f>IF(COUNTIFS(ZSOHPP055[订单号数值], ZSOHSD058[[#This Row],[订单号数值]], ZSOHPP055[行項目], ZSOHSD058[[#This Row],[行項目]])&gt;0, "Y", "")</f>
        <v/>
      </c>
      <c r="M7839" t="str">
        <f>IF(ZSOHSD058[[#This Row],[銷售訂單]]="", "", --ZSOHSD058[[#This Row],[銷售訂單]])</f>
        <v/>
      </c>
      <c r="N7839" s="16" t="str">
        <f>IF(ZSOHSD058[[#This Row],[落胚數]]="","",IF(ISNUMBER(ZSOHSD058[[#This Row],[落胚數]]+0), ZSOHSD058[[#This Row],[落胚數]]+0, 0))</f>
        <v/>
      </c>
    </row>
    <row r="7840" spans="1:14">
      <c r="A7840"/>
      <c r="B7840"/>
      <c r="C7840"/>
      <c r="D7840"/>
      <c r="E7840"/>
      <c r="F7840"/>
      <c r="G7840"/>
      <c r="H7840"/>
      <c r="I7840"/>
      <c r="J7840"/>
      <c r="K7840"/>
      <c r="L7840" t="str">
        <f>IF(COUNTIFS(ZSOHPP055[订单号数值], ZSOHSD058[[#This Row],[订单号数值]], ZSOHPP055[行項目], ZSOHSD058[[#This Row],[行項目]])&gt;0, "Y", "")</f>
        <v/>
      </c>
      <c r="M7840" t="str">
        <f>IF(ZSOHSD058[[#This Row],[銷售訂單]]="", "", --ZSOHSD058[[#This Row],[銷售訂單]])</f>
        <v/>
      </c>
      <c r="N7840" s="16" t="str">
        <f>IF(ZSOHSD058[[#This Row],[落胚數]]="","",IF(ISNUMBER(ZSOHSD058[[#This Row],[落胚數]]+0), ZSOHSD058[[#This Row],[落胚數]]+0, 0))</f>
        <v/>
      </c>
    </row>
    <row r="7841" spans="1:14">
      <c r="A7841"/>
      <c r="B7841"/>
      <c r="C7841"/>
      <c r="D7841"/>
      <c r="E7841"/>
      <c r="F7841"/>
      <c r="G7841"/>
      <c r="H7841"/>
      <c r="I7841"/>
      <c r="J7841"/>
      <c r="K7841"/>
      <c r="L7841" t="str">
        <f>IF(COUNTIFS(ZSOHPP055[订单号数值], ZSOHSD058[[#This Row],[订单号数值]], ZSOHPP055[行項目], ZSOHSD058[[#This Row],[行項目]])&gt;0, "Y", "")</f>
        <v/>
      </c>
      <c r="M7841" t="str">
        <f>IF(ZSOHSD058[[#This Row],[銷售訂單]]="", "", --ZSOHSD058[[#This Row],[銷售訂單]])</f>
        <v/>
      </c>
      <c r="N7841" s="16" t="str">
        <f>IF(ZSOHSD058[[#This Row],[落胚數]]="","",IF(ISNUMBER(ZSOHSD058[[#This Row],[落胚數]]+0), ZSOHSD058[[#This Row],[落胚數]]+0, 0))</f>
        <v/>
      </c>
    </row>
    <row r="7842" spans="1:14">
      <c r="A7842"/>
      <c r="B7842"/>
      <c r="C7842"/>
      <c r="D7842"/>
      <c r="E7842"/>
      <c r="F7842"/>
      <c r="G7842"/>
      <c r="H7842"/>
      <c r="I7842"/>
      <c r="J7842"/>
      <c r="K7842"/>
      <c r="L7842" t="str">
        <f>IF(COUNTIFS(ZSOHPP055[订单号数值], ZSOHSD058[[#This Row],[订单号数值]], ZSOHPP055[行項目], ZSOHSD058[[#This Row],[行項目]])&gt;0, "Y", "")</f>
        <v/>
      </c>
      <c r="M7842" t="str">
        <f>IF(ZSOHSD058[[#This Row],[銷售訂單]]="", "", --ZSOHSD058[[#This Row],[銷售訂單]])</f>
        <v/>
      </c>
      <c r="N7842" s="16" t="str">
        <f>IF(ZSOHSD058[[#This Row],[落胚數]]="","",IF(ISNUMBER(ZSOHSD058[[#This Row],[落胚數]]+0), ZSOHSD058[[#This Row],[落胚數]]+0, 0))</f>
        <v/>
      </c>
    </row>
    <row r="7843" spans="1:14">
      <c r="A7843"/>
      <c r="B7843"/>
      <c r="C7843"/>
      <c r="D7843"/>
      <c r="E7843"/>
      <c r="F7843"/>
      <c r="G7843"/>
      <c r="H7843"/>
      <c r="I7843"/>
      <c r="J7843"/>
      <c r="K7843"/>
      <c r="L7843" t="str">
        <f>IF(COUNTIFS(ZSOHPP055[订单号数值], ZSOHSD058[[#This Row],[订单号数值]], ZSOHPP055[行項目], ZSOHSD058[[#This Row],[行項目]])&gt;0, "Y", "")</f>
        <v/>
      </c>
      <c r="M7843" t="str">
        <f>IF(ZSOHSD058[[#This Row],[銷售訂單]]="", "", --ZSOHSD058[[#This Row],[銷售訂單]])</f>
        <v/>
      </c>
      <c r="N7843" s="16" t="str">
        <f>IF(ZSOHSD058[[#This Row],[落胚數]]="","",IF(ISNUMBER(ZSOHSD058[[#This Row],[落胚數]]+0), ZSOHSD058[[#This Row],[落胚數]]+0, 0))</f>
        <v/>
      </c>
    </row>
    <row r="7844" spans="1:14">
      <c r="A7844"/>
      <c r="B7844"/>
      <c r="C7844"/>
      <c r="D7844"/>
      <c r="E7844"/>
      <c r="F7844"/>
      <c r="G7844"/>
      <c r="H7844"/>
      <c r="I7844"/>
      <c r="J7844"/>
      <c r="K7844"/>
      <c r="L7844" t="str">
        <f>IF(COUNTIFS(ZSOHPP055[订单号数值], ZSOHSD058[[#This Row],[订单号数值]], ZSOHPP055[行項目], ZSOHSD058[[#This Row],[行項目]])&gt;0, "Y", "")</f>
        <v/>
      </c>
      <c r="M7844" t="str">
        <f>IF(ZSOHSD058[[#This Row],[銷售訂單]]="", "", --ZSOHSD058[[#This Row],[銷售訂單]])</f>
        <v/>
      </c>
      <c r="N7844" s="16" t="str">
        <f>IF(ZSOHSD058[[#This Row],[落胚數]]="","",IF(ISNUMBER(ZSOHSD058[[#This Row],[落胚數]]+0), ZSOHSD058[[#This Row],[落胚數]]+0, 0))</f>
        <v/>
      </c>
    </row>
    <row r="7845" spans="1:14">
      <c r="A7845"/>
      <c r="B7845"/>
      <c r="C7845"/>
      <c r="D7845"/>
      <c r="E7845"/>
      <c r="F7845"/>
      <c r="G7845"/>
      <c r="H7845"/>
      <c r="I7845"/>
      <c r="J7845"/>
      <c r="K7845"/>
      <c r="L7845" t="str">
        <f>IF(COUNTIFS(ZSOHPP055[订单号数值], ZSOHSD058[[#This Row],[订单号数值]], ZSOHPP055[行項目], ZSOHSD058[[#This Row],[行項目]])&gt;0, "Y", "")</f>
        <v/>
      </c>
      <c r="M7845" t="str">
        <f>IF(ZSOHSD058[[#This Row],[銷售訂單]]="", "", --ZSOHSD058[[#This Row],[銷售訂單]])</f>
        <v/>
      </c>
      <c r="N7845" s="16" t="str">
        <f>IF(ZSOHSD058[[#This Row],[落胚數]]="","",IF(ISNUMBER(ZSOHSD058[[#This Row],[落胚數]]+0), ZSOHSD058[[#This Row],[落胚數]]+0, 0))</f>
        <v/>
      </c>
    </row>
    <row r="7846" spans="1:14">
      <c r="A7846"/>
      <c r="B7846"/>
      <c r="C7846"/>
      <c r="D7846"/>
      <c r="E7846"/>
      <c r="F7846"/>
      <c r="G7846"/>
      <c r="H7846"/>
      <c r="I7846"/>
      <c r="J7846"/>
      <c r="K7846"/>
      <c r="L7846" t="str">
        <f>IF(COUNTIFS(ZSOHPP055[订单号数值], ZSOHSD058[[#This Row],[订单号数值]], ZSOHPP055[行項目], ZSOHSD058[[#This Row],[行項目]])&gt;0, "Y", "")</f>
        <v/>
      </c>
      <c r="M7846" t="str">
        <f>IF(ZSOHSD058[[#This Row],[銷售訂單]]="", "", --ZSOHSD058[[#This Row],[銷售訂單]])</f>
        <v/>
      </c>
      <c r="N7846" s="16" t="str">
        <f>IF(ZSOHSD058[[#This Row],[落胚數]]="","",IF(ISNUMBER(ZSOHSD058[[#This Row],[落胚數]]+0), ZSOHSD058[[#This Row],[落胚數]]+0, 0))</f>
        <v/>
      </c>
    </row>
    <row r="7847" spans="1:14">
      <c r="A7847"/>
      <c r="B7847"/>
      <c r="C7847"/>
      <c r="D7847"/>
      <c r="E7847"/>
      <c r="F7847"/>
      <c r="G7847"/>
      <c r="H7847"/>
      <c r="I7847"/>
      <c r="J7847"/>
      <c r="K7847"/>
      <c r="L7847" t="str">
        <f>IF(COUNTIFS(ZSOHPP055[订单号数值], ZSOHSD058[[#This Row],[订单号数值]], ZSOHPP055[行項目], ZSOHSD058[[#This Row],[行項目]])&gt;0, "Y", "")</f>
        <v/>
      </c>
      <c r="M7847" t="str">
        <f>IF(ZSOHSD058[[#This Row],[銷售訂單]]="", "", --ZSOHSD058[[#This Row],[銷售訂單]])</f>
        <v/>
      </c>
      <c r="N7847" s="16" t="str">
        <f>IF(ZSOHSD058[[#This Row],[落胚數]]="","",IF(ISNUMBER(ZSOHSD058[[#This Row],[落胚數]]+0), ZSOHSD058[[#This Row],[落胚數]]+0, 0))</f>
        <v/>
      </c>
    </row>
    <row r="7848" spans="1:14">
      <c r="A7848"/>
      <c r="B7848"/>
      <c r="C7848"/>
      <c r="D7848"/>
      <c r="E7848"/>
      <c r="F7848"/>
      <c r="G7848"/>
      <c r="H7848"/>
      <c r="I7848"/>
      <c r="J7848"/>
      <c r="K7848"/>
      <c r="L7848" t="str">
        <f>IF(COUNTIFS(ZSOHPP055[订单号数值], ZSOHSD058[[#This Row],[订单号数值]], ZSOHPP055[行項目], ZSOHSD058[[#This Row],[行項目]])&gt;0, "Y", "")</f>
        <v/>
      </c>
      <c r="M7848" t="str">
        <f>IF(ZSOHSD058[[#This Row],[銷售訂單]]="", "", --ZSOHSD058[[#This Row],[銷售訂單]])</f>
        <v/>
      </c>
      <c r="N7848" s="16" t="str">
        <f>IF(ZSOHSD058[[#This Row],[落胚數]]="","",IF(ISNUMBER(ZSOHSD058[[#This Row],[落胚數]]+0), ZSOHSD058[[#This Row],[落胚數]]+0, 0))</f>
        <v/>
      </c>
    </row>
    <row r="7849" spans="1:14">
      <c r="A7849"/>
      <c r="B7849"/>
      <c r="C7849"/>
      <c r="D7849"/>
      <c r="E7849"/>
      <c r="F7849"/>
      <c r="G7849"/>
      <c r="H7849"/>
      <c r="I7849"/>
      <c r="J7849"/>
      <c r="K7849"/>
      <c r="L7849" t="str">
        <f>IF(COUNTIFS(ZSOHPP055[订单号数值], ZSOHSD058[[#This Row],[订单号数值]], ZSOHPP055[行項目], ZSOHSD058[[#This Row],[行項目]])&gt;0, "Y", "")</f>
        <v/>
      </c>
      <c r="M7849" t="str">
        <f>IF(ZSOHSD058[[#This Row],[銷售訂單]]="", "", --ZSOHSD058[[#This Row],[銷售訂單]])</f>
        <v/>
      </c>
      <c r="N7849" s="16" t="str">
        <f>IF(ZSOHSD058[[#This Row],[落胚數]]="","",IF(ISNUMBER(ZSOHSD058[[#This Row],[落胚數]]+0), ZSOHSD058[[#This Row],[落胚數]]+0, 0))</f>
        <v/>
      </c>
    </row>
    <row r="7850" spans="1:14">
      <c r="A7850"/>
      <c r="B7850"/>
      <c r="C7850"/>
      <c r="D7850"/>
      <c r="E7850"/>
      <c r="F7850"/>
      <c r="G7850"/>
      <c r="H7850"/>
      <c r="I7850"/>
      <c r="J7850"/>
      <c r="K7850"/>
      <c r="L7850" t="str">
        <f>IF(COUNTIFS(ZSOHPP055[订单号数值], ZSOHSD058[[#This Row],[订单号数值]], ZSOHPP055[行項目], ZSOHSD058[[#This Row],[行項目]])&gt;0, "Y", "")</f>
        <v/>
      </c>
      <c r="M7850" t="str">
        <f>IF(ZSOHSD058[[#This Row],[銷售訂單]]="", "", --ZSOHSD058[[#This Row],[銷售訂單]])</f>
        <v/>
      </c>
      <c r="N7850" s="16" t="str">
        <f>IF(ZSOHSD058[[#This Row],[落胚數]]="","",IF(ISNUMBER(ZSOHSD058[[#This Row],[落胚數]]+0), ZSOHSD058[[#This Row],[落胚數]]+0, 0))</f>
        <v/>
      </c>
    </row>
    <row r="7851" spans="1:14">
      <c r="A7851"/>
      <c r="B7851"/>
      <c r="C7851"/>
      <c r="D7851"/>
      <c r="E7851"/>
      <c r="F7851"/>
      <c r="G7851"/>
      <c r="H7851"/>
      <c r="I7851"/>
      <c r="J7851"/>
      <c r="K7851"/>
      <c r="L7851" t="str">
        <f>IF(COUNTIFS(ZSOHPP055[订单号数值], ZSOHSD058[[#This Row],[订单号数值]], ZSOHPP055[行項目], ZSOHSD058[[#This Row],[行項目]])&gt;0, "Y", "")</f>
        <v/>
      </c>
      <c r="M7851" t="str">
        <f>IF(ZSOHSD058[[#This Row],[銷售訂單]]="", "", --ZSOHSD058[[#This Row],[銷售訂單]])</f>
        <v/>
      </c>
      <c r="N7851" s="16" t="str">
        <f>IF(ZSOHSD058[[#This Row],[落胚數]]="","",IF(ISNUMBER(ZSOHSD058[[#This Row],[落胚數]]+0), ZSOHSD058[[#This Row],[落胚數]]+0, 0))</f>
        <v/>
      </c>
    </row>
    <row r="7852" spans="1:14">
      <c r="A7852"/>
      <c r="B7852"/>
      <c r="C7852"/>
      <c r="D7852"/>
      <c r="E7852"/>
      <c r="F7852"/>
      <c r="G7852"/>
      <c r="H7852"/>
      <c r="I7852"/>
      <c r="J7852"/>
      <c r="K7852"/>
      <c r="L7852" t="str">
        <f>IF(COUNTIFS(ZSOHPP055[订单号数值], ZSOHSD058[[#This Row],[订单号数值]], ZSOHPP055[行項目], ZSOHSD058[[#This Row],[行項目]])&gt;0, "Y", "")</f>
        <v/>
      </c>
      <c r="M7852" t="str">
        <f>IF(ZSOHSD058[[#This Row],[銷售訂單]]="", "", --ZSOHSD058[[#This Row],[銷售訂單]])</f>
        <v/>
      </c>
      <c r="N7852" s="16" t="str">
        <f>IF(ZSOHSD058[[#This Row],[落胚數]]="","",IF(ISNUMBER(ZSOHSD058[[#This Row],[落胚數]]+0), ZSOHSD058[[#This Row],[落胚數]]+0, 0))</f>
        <v/>
      </c>
    </row>
    <row r="7853" spans="1:14">
      <c r="A7853"/>
      <c r="B7853"/>
      <c r="C7853"/>
      <c r="D7853"/>
      <c r="E7853"/>
      <c r="F7853"/>
      <c r="G7853"/>
      <c r="H7853"/>
      <c r="I7853"/>
      <c r="J7853"/>
      <c r="K7853"/>
      <c r="L7853" t="str">
        <f>IF(COUNTIFS(ZSOHPP055[订单号数值], ZSOHSD058[[#This Row],[订单号数值]], ZSOHPP055[行項目], ZSOHSD058[[#This Row],[行項目]])&gt;0, "Y", "")</f>
        <v/>
      </c>
      <c r="M7853" t="str">
        <f>IF(ZSOHSD058[[#This Row],[銷售訂單]]="", "", --ZSOHSD058[[#This Row],[銷售訂單]])</f>
        <v/>
      </c>
      <c r="N7853" s="16" t="str">
        <f>IF(ZSOHSD058[[#This Row],[落胚數]]="","",IF(ISNUMBER(ZSOHSD058[[#This Row],[落胚數]]+0), ZSOHSD058[[#This Row],[落胚數]]+0, 0))</f>
        <v/>
      </c>
    </row>
    <row r="7854" spans="1:14">
      <c r="A7854"/>
      <c r="B7854"/>
      <c r="C7854"/>
      <c r="D7854"/>
      <c r="E7854"/>
      <c r="F7854"/>
      <c r="G7854"/>
      <c r="H7854"/>
      <c r="I7854"/>
      <c r="J7854"/>
      <c r="K7854"/>
      <c r="L7854" t="str">
        <f>IF(COUNTIFS(ZSOHPP055[订单号数值], ZSOHSD058[[#This Row],[订单号数值]], ZSOHPP055[行項目], ZSOHSD058[[#This Row],[行項目]])&gt;0, "Y", "")</f>
        <v/>
      </c>
      <c r="M7854" t="str">
        <f>IF(ZSOHSD058[[#This Row],[銷售訂單]]="", "", --ZSOHSD058[[#This Row],[銷售訂單]])</f>
        <v/>
      </c>
      <c r="N7854" s="16" t="str">
        <f>IF(ZSOHSD058[[#This Row],[落胚數]]="","",IF(ISNUMBER(ZSOHSD058[[#This Row],[落胚數]]+0), ZSOHSD058[[#This Row],[落胚數]]+0, 0))</f>
        <v/>
      </c>
    </row>
    <row r="7855" spans="1:14">
      <c r="A7855"/>
      <c r="B7855"/>
      <c r="C7855"/>
      <c r="D7855"/>
      <c r="E7855"/>
      <c r="F7855"/>
      <c r="G7855"/>
      <c r="H7855"/>
      <c r="I7855"/>
      <c r="J7855"/>
      <c r="K7855"/>
      <c r="L7855" t="str">
        <f>IF(COUNTIFS(ZSOHPP055[订单号数值], ZSOHSD058[[#This Row],[订单号数值]], ZSOHPP055[行項目], ZSOHSD058[[#This Row],[行項目]])&gt;0, "Y", "")</f>
        <v/>
      </c>
      <c r="M7855" t="str">
        <f>IF(ZSOHSD058[[#This Row],[銷售訂單]]="", "", --ZSOHSD058[[#This Row],[銷售訂單]])</f>
        <v/>
      </c>
      <c r="N7855" s="16" t="str">
        <f>IF(ZSOHSD058[[#This Row],[落胚數]]="","",IF(ISNUMBER(ZSOHSD058[[#This Row],[落胚數]]+0), ZSOHSD058[[#This Row],[落胚數]]+0, 0))</f>
        <v/>
      </c>
    </row>
    <row r="7856" spans="1:14">
      <c r="A7856"/>
      <c r="B7856"/>
      <c r="C7856"/>
      <c r="D7856"/>
      <c r="E7856"/>
      <c r="F7856"/>
      <c r="G7856"/>
      <c r="H7856"/>
      <c r="I7856"/>
      <c r="J7856"/>
      <c r="K7856"/>
      <c r="L7856" t="str">
        <f>IF(COUNTIFS(ZSOHPP055[订单号数值], ZSOHSD058[[#This Row],[订单号数值]], ZSOHPP055[行項目], ZSOHSD058[[#This Row],[行項目]])&gt;0, "Y", "")</f>
        <v/>
      </c>
      <c r="M7856" t="str">
        <f>IF(ZSOHSD058[[#This Row],[銷售訂單]]="", "", --ZSOHSD058[[#This Row],[銷售訂單]])</f>
        <v/>
      </c>
      <c r="N7856" s="16" t="str">
        <f>IF(ZSOHSD058[[#This Row],[落胚數]]="","",IF(ISNUMBER(ZSOHSD058[[#This Row],[落胚數]]+0), ZSOHSD058[[#This Row],[落胚數]]+0, 0))</f>
        <v/>
      </c>
    </row>
    <row r="7857" spans="1:14">
      <c r="A7857"/>
      <c r="B7857"/>
      <c r="C7857"/>
      <c r="D7857"/>
      <c r="E7857"/>
      <c r="F7857"/>
      <c r="G7857"/>
      <c r="H7857"/>
      <c r="I7857"/>
      <c r="J7857"/>
      <c r="K7857"/>
      <c r="L7857" t="str">
        <f>IF(COUNTIFS(ZSOHPP055[订单号数值], ZSOHSD058[[#This Row],[订单号数值]], ZSOHPP055[行項目], ZSOHSD058[[#This Row],[行項目]])&gt;0, "Y", "")</f>
        <v/>
      </c>
      <c r="M7857" t="str">
        <f>IF(ZSOHSD058[[#This Row],[銷售訂單]]="", "", --ZSOHSD058[[#This Row],[銷售訂單]])</f>
        <v/>
      </c>
      <c r="N7857" s="16" t="str">
        <f>IF(ZSOHSD058[[#This Row],[落胚數]]="","",IF(ISNUMBER(ZSOHSD058[[#This Row],[落胚數]]+0), ZSOHSD058[[#This Row],[落胚數]]+0, 0))</f>
        <v/>
      </c>
    </row>
    <row r="7858" spans="1:14">
      <c r="A7858"/>
      <c r="B7858"/>
      <c r="C7858"/>
      <c r="D7858"/>
      <c r="E7858"/>
      <c r="F7858"/>
      <c r="G7858"/>
      <c r="H7858"/>
      <c r="I7858"/>
      <c r="J7858"/>
      <c r="K7858"/>
      <c r="L7858" t="str">
        <f>IF(COUNTIFS(ZSOHPP055[订单号数值], ZSOHSD058[[#This Row],[订单号数值]], ZSOHPP055[行項目], ZSOHSD058[[#This Row],[行項目]])&gt;0, "Y", "")</f>
        <v/>
      </c>
      <c r="M7858" t="str">
        <f>IF(ZSOHSD058[[#This Row],[銷售訂單]]="", "", --ZSOHSD058[[#This Row],[銷售訂單]])</f>
        <v/>
      </c>
      <c r="N7858" s="16" t="str">
        <f>IF(ZSOHSD058[[#This Row],[落胚數]]="","",IF(ISNUMBER(ZSOHSD058[[#This Row],[落胚數]]+0), ZSOHSD058[[#This Row],[落胚數]]+0, 0))</f>
        <v/>
      </c>
    </row>
    <row r="7859" spans="1:14">
      <c r="A7859"/>
      <c r="B7859"/>
      <c r="C7859"/>
      <c r="D7859"/>
      <c r="E7859"/>
      <c r="F7859"/>
      <c r="G7859"/>
      <c r="H7859"/>
      <c r="I7859"/>
      <c r="J7859"/>
      <c r="K7859"/>
      <c r="L7859" t="str">
        <f>IF(COUNTIFS(ZSOHPP055[订单号数值], ZSOHSD058[[#This Row],[订单号数值]], ZSOHPP055[行項目], ZSOHSD058[[#This Row],[行項目]])&gt;0, "Y", "")</f>
        <v/>
      </c>
      <c r="M7859" t="str">
        <f>IF(ZSOHSD058[[#This Row],[銷售訂單]]="", "", --ZSOHSD058[[#This Row],[銷售訂單]])</f>
        <v/>
      </c>
      <c r="N7859" s="16" t="str">
        <f>IF(ZSOHSD058[[#This Row],[落胚數]]="","",IF(ISNUMBER(ZSOHSD058[[#This Row],[落胚數]]+0), ZSOHSD058[[#This Row],[落胚數]]+0, 0))</f>
        <v/>
      </c>
    </row>
    <row r="7860" spans="1:14">
      <c r="A7860"/>
      <c r="B7860"/>
      <c r="C7860"/>
      <c r="D7860"/>
      <c r="E7860"/>
      <c r="F7860"/>
      <c r="G7860"/>
      <c r="H7860"/>
      <c r="I7860"/>
      <c r="J7860"/>
      <c r="K7860"/>
      <c r="L7860" t="str">
        <f>IF(COUNTIFS(ZSOHPP055[订单号数值], ZSOHSD058[[#This Row],[订单号数值]], ZSOHPP055[行項目], ZSOHSD058[[#This Row],[行項目]])&gt;0, "Y", "")</f>
        <v/>
      </c>
      <c r="M7860" t="str">
        <f>IF(ZSOHSD058[[#This Row],[銷售訂單]]="", "", --ZSOHSD058[[#This Row],[銷售訂單]])</f>
        <v/>
      </c>
      <c r="N7860" s="16" t="str">
        <f>IF(ZSOHSD058[[#This Row],[落胚數]]="","",IF(ISNUMBER(ZSOHSD058[[#This Row],[落胚數]]+0), ZSOHSD058[[#This Row],[落胚數]]+0, 0))</f>
        <v/>
      </c>
    </row>
    <row r="7861" spans="1:14">
      <c r="A7861"/>
      <c r="B7861"/>
      <c r="C7861"/>
      <c r="D7861"/>
      <c r="E7861"/>
      <c r="F7861"/>
      <c r="G7861"/>
      <c r="H7861"/>
      <c r="I7861"/>
      <c r="J7861"/>
      <c r="K7861"/>
      <c r="L7861" t="str">
        <f>IF(COUNTIFS(ZSOHPP055[订单号数值], ZSOHSD058[[#This Row],[订单号数值]], ZSOHPP055[行項目], ZSOHSD058[[#This Row],[行項目]])&gt;0, "Y", "")</f>
        <v/>
      </c>
      <c r="M7861" t="str">
        <f>IF(ZSOHSD058[[#This Row],[銷售訂單]]="", "", --ZSOHSD058[[#This Row],[銷售訂單]])</f>
        <v/>
      </c>
      <c r="N7861" s="16" t="str">
        <f>IF(ZSOHSD058[[#This Row],[落胚數]]="","",IF(ISNUMBER(ZSOHSD058[[#This Row],[落胚數]]+0), ZSOHSD058[[#This Row],[落胚數]]+0, 0))</f>
        <v/>
      </c>
    </row>
    <row r="7862" spans="1:14">
      <c r="A7862"/>
      <c r="B7862"/>
      <c r="C7862"/>
      <c r="D7862"/>
      <c r="E7862"/>
      <c r="F7862"/>
      <c r="G7862"/>
      <c r="H7862"/>
      <c r="I7862"/>
      <c r="J7862"/>
      <c r="K7862"/>
      <c r="L7862" t="str">
        <f>IF(COUNTIFS(ZSOHPP055[订单号数值], ZSOHSD058[[#This Row],[订单号数值]], ZSOHPP055[行項目], ZSOHSD058[[#This Row],[行項目]])&gt;0, "Y", "")</f>
        <v/>
      </c>
      <c r="M7862" t="str">
        <f>IF(ZSOHSD058[[#This Row],[銷售訂單]]="", "", --ZSOHSD058[[#This Row],[銷售訂單]])</f>
        <v/>
      </c>
      <c r="N7862" s="16" t="str">
        <f>IF(ZSOHSD058[[#This Row],[落胚數]]="","",IF(ISNUMBER(ZSOHSD058[[#This Row],[落胚數]]+0), ZSOHSD058[[#This Row],[落胚數]]+0, 0))</f>
        <v/>
      </c>
    </row>
    <row r="7863" spans="1:14">
      <c r="A7863"/>
      <c r="B7863"/>
      <c r="C7863"/>
      <c r="D7863"/>
      <c r="E7863"/>
      <c r="F7863"/>
      <c r="G7863"/>
      <c r="H7863"/>
      <c r="I7863"/>
      <c r="J7863"/>
      <c r="K7863"/>
      <c r="L7863" t="str">
        <f>IF(COUNTIFS(ZSOHPP055[订单号数值], ZSOHSD058[[#This Row],[订单号数值]], ZSOHPP055[行項目], ZSOHSD058[[#This Row],[行項目]])&gt;0, "Y", "")</f>
        <v/>
      </c>
      <c r="M7863" t="str">
        <f>IF(ZSOHSD058[[#This Row],[銷售訂單]]="", "", --ZSOHSD058[[#This Row],[銷售訂單]])</f>
        <v/>
      </c>
      <c r="N7863" s="16" t="str">
        <f>IF(ZSOHSD058[[#This Row],[落胚數]]="","",IF(ISNUMBER(ZSOHSD058[[#This Row],[落胚數]]+0), ZSOHSD058[[#This Row],[落胚數]]+0, 0))</f>
        <v/>
      </c>
    </row>
    <row r="7864" spans="1:14">
      <c r="A7864"/>
      <c r="B7864"/>
      <c r="C7864"/>
      <c r="D7864"/>
      <c r="E7864"/>
      <c r="F7864"/>
      <c r="G7864"/>
      <c r="H7864"/>
      <c r="I7864"/>
      <c r="J7864"/>
      <c r="K7864"/>
      <c r="L7864" t="str">
        <f>IF(COUNTIFS(ZSOHPP055[订单号数值], ZSOHSD058[[#This Row],[订单号数值]], ZSOHPP055[行項目], ZSOHSD058[[#This Row],[行項目]])&gt;0, "Y", "")</f>
        <v/>
      </c>
      <c r="M7864" t="str">
        <f>IF(ZSOHSD058[[#This Row],[銷售訂單]]="", "", --ZSOHSD058[[#This Row],[銷售訂單]])</f>
        <v/>
      </c>
      <c r="N7864" s="16" t="str">
        <f>IF(ZSOHSD058[[#This Row],[落胚數]]="","",IF(ISNUMBER(ZSOHSD058[[#This Row],[落胚數]]+0), ZSOHSD058[[#This Row],[落胚數]]+0, 0))</f>
        <v/>
      </c>
    </row>
    <row r="7865" spans="1:14">
      <c r="A7865"/>
      <c r="B7865"/>
      <c r="C7865"/>
      <c r="D7865"/>
      <c r="E7865"/>
      <c r="F7865"/>
      <c r="G7865"/>
      <c r="H7865"/>
      <c r="I7865"/>
      <c r="J7865"/>
      <c r="K7865"/>
      <c r="L7865" t="str">
        <f>IF(COUNTIFS(ZSOHPP055[订单号数值], ZSOHSD058[[#This Row],[订单号数值]], ZSOHPP055[行項目], ZSOHSD058[[#This Row],[行項目]])&gt;0, "Y", "")</f>
        <v/>
      </c>
      <c r="M7865" t="str">
        <f>IF(ZSOHSD058[[#This Row],[銷售訂單]]="", "", --ZSOHSD058[[#This Row],[銷售訂單]])</f>
        <v/>
      </c>
      <c r="N7865" s="16" t="str">
        <f>IF(ZSOHSD058[[#This Row],[落胚數]]="","",IF(ISNUMBER(ZSOHSD058[[#This Row],[落胚數]]+0), ZSOHSD058[[#This Row],[落胚數]]+0, 0))</f>
        <v/>
      </c>
    </row>
    <row r="7866" spans="1:14">
      <c r="A7866"/>
      <c r="B7866"/>
      <c r="C7866"/>
      <c r="D7866"/>
      <c r="E7866"/>
      <c r="F7866"/>
      <c r="G7866"/>
      <c r="H7866"/>
      <c r="I7866"/>
      <c r="J7866"/>
      <c r="K7866"/>
      <c r="L7866" t="str">
        <f>IF(COUNTIFS(ZSOHPP055[订单号数值], ZSOHSD058[[#This Row],[订单号数值]], ZSOHPP055[行項目], ZSOHSD058[[#This Row],[行項目]])&gt;0, "Y", "")</f>
        <v/>
      </c>
      <c r="M7866" t="str">
        <f>IF(ZSOHSD058[[#This Row],[銷售訂單]]="", "", --ZSOHSD058[[#This Row],[銷售訂單]])</f>
        <v/>
      </c>
      <c r="N7866" s="16" t="str">
        <f>IF(ZSOHSD058[[#This Row],[落胚數]]="","",IF(ISNUMBER(ZSOHSD058[[#This Row],[落胚數]]+0), ZSOHSD058[[#This Row],[落胚數]]+0, 0))</f>
        <v/>
      </c>
    </row>
    <row r="7867" spans="1:14">
      <c r="A7867"/>
      <c r="B7867"/>
      <c r="C7867"/>
      <c r="D7867"/>
      <c r="E7867"/>
      <c r="F7867"/>
      <c r="G7867"/>
      <c r="H7867"/>
      <c r="I7867"/>
      <c r="J7867"/>
      <c r="K7867"/>
      <c r="L7867" t="str">
        <f>IF(COUNTIFS(ZSOHPP055[订单号数值], ZSOHSD058[[#This Row],[订单号数值]], ZSOHPP055[行項目], ZSOHSD058[[#This Row],[行項目]])&gt;0, "Y", "")</f>
        <v/>
      </c>
      <c r="M7867" t="str">
        <f>IF(ZSOHSD058[[#This Row],[銷售訂單]]="", "", --ZSOHSD058[[#This Row],[銷售訂單]])</f>
        <v/>
      </c>
      <c r="N7867" s="16" t="str">
        <f>IF(ZSOHSD058[[#This Row],[落胚數]]="","",IF(ISNUMBER(ZSOHSD058[[#This Row],[落胚數]]+0), ZSOHSD058[[#This Row],[落胚數]]+0, 0))</f>
        <v/>
      </c>
    </row>
    <row r="7868" spans="1:14">
      <c r="A7868"/>
      <c r="B7868"/>
      <c r="C7868"/>
      <c r="D7868"/>
      <c r="E7868"/>
      <c r="F7868"/>
      <c r="G7868"/>
      <c r="H7868"/>
      <c r="I7868"/>
      <c r="J7868"/>
      <c r="K7868"/>
      <c r="L7868" t="str">
        <f>IF(COUNTIFS(ZSOHPP055[订单号数值], ZSOHSD058[[#This Row],[订单号数值]], ZSOHPP055[行項目], ZSOHSD058[[#This Row],[行項目]])&gt;0, "Y", "")</f>
        <v/>
      </c>
      <c r="M7868" t="str">
        <f>IF(ZSOHSD058[[#This Row],[銷售訂單]]="", "", --ZSOHSD058[[#This Row],[銷售訂單]])</f>
        <v/>
      </c>
      <c r="N7868" s="16" t="str">
        <f>IF(ZSOHSD058[[#This Row],[落胚數]]="","",IF(ISNUMBER(ZSOHSD058[[#This Row],[落胚數]]+0), ZSOHSD058[[#This Row],[落胚數]]+0, 0))</f>
        <v/>
      </c>
    </row>
    <row r="7869" spans="1:14">
      <c r="A7869"/>
      <c r="B7869"/>
      <c r="C7869"/>
      <c r="D7869"/>
      <c r="E7869"/>
      <c r="F7869"/>
      <c r="G7869"/>
      <c r="H7869"/>
      <c r="I7869"/>
      <c r="J7869"/>
      <c r="K7869"/>
      <c r="L7869" t="str">
        <f>IF(COUNTIFS(ZSOHPP055[订单号数值], ZSOHSD058[[#This Row],[订单号数值]], ZSOHPP055[行項目], ZSOHSD058[[#This Row],[行項目]])&gt;0, "Y", "")</f>
        <v/>
      </c>
      <c r="M7869" t="str">
        <f>IF(ZSOHSD058[[#This Row],[銷售訂單]]="", "", --ZSOHSD058[[#This Row],[銷售訂單]])</f>
        <v/>
      </c>
      <c r="N7869" s="16" t="str">
        <f>IF(ZSOHSD058[[#This Row],[落胚數]]="","",IF(ISNUMBER(ZSOHSD058[[#This Row],[落胚數]]+0), ZSOHSD058[[#This Row],[落胚數]]+0, 0))</f>
        <v/>
      </c>
    </row>
    <row r="7870" spans="1:14">
      <c r="A7870"/>
      <c r="B7870"/>
      <c r="C7870"/>
      <c r="D7870"/>
      <c r="E7870"/>
      <c r="F7870"/>
      <c r="G7870"/>
      <c r="H7870"/>
      <c r="I7870"/>
      <c r="J7870"/>
      <c r="K7870"/>
      <c r="L7870" t="str">
        <f>IF(COUNTIFS(ZSOHPP055[订单号数值], ZSOHSD058[[#This Row],[订单号数值]], ZSOHPP055[行項目], ZSOHSD058[[#This Row],[行項目]])&gt;0, "Y", "")</f>
        <v/>
      </c>
      <c r="M7870" t="str">
        <f>IF(ZSOHSD058[[#This Row],[銷售訂單]]="", "", --ZSOHSD058[[#This Row],[銷售訂單]])</f>
        <v/>
      </c>
      <c r="N7870" s="16" t="str">
        <f>IF(ZSOHSD058[[#This Row],[落胚數]]="","",IF(ISNUMBER(ZSOHSD058[[#This Row],[落胚數]]+0), ZSOHSD058[[#This Row],[落胚數]]+0, 0))</f>
        <v/>
      </c>
    </row>
    <row r="7871" spans="1:14">
      <c r="A7871"/>
      <c r="B7871"/>
      <c r="C7871"/>
      <c r="D7871"/>
      <c r="E7871"/>
      <c r="F7871"/>
      <c r="G7871"/>
      <c r="H7871"/>
      <c r="I7871"/>
      <c r="J7871"/>
      <c r="K7871"/>
      <c r="L7871" t="str">
        <f>IF(COUNTIFS(ZSOHPP055[订单号数值], ZSOHSD058[[#This Row],[订单号数值]], ZSOHPP055[行項目], ZSOHSD058[[#This Row],[行項目]])&gt;0, "Y", "")</f>
        <v/>
      </c>
      <c r="M7871" t="str">
        <f>IF(ZSOHSD058[[#This Row],[銷售訂單]]="", "", --ZSOHSD058[[#This Row],[銷售訂單]])</f>
        <v/>
      </c>
      <c r="N7871" s="16" t="str">
        <f>IF(ZSOHSD058[[#This Row],[落胚數]]="","",IF(ISNUMBER(ZSOHSD058[[#This Row],[落胚數]]+0), ZSOHSD058[[#This Row],[落胚數]]+0, 0))</f>
        <v/>
      </c>
    </row>
    <row r="7872" spans="1:14">
      <c r="A7872"/>
      <c r="B7872"/>
      <c r="C7872"/>
      <c r="D7872"/>
      <c r="E7872"/>
      <c r="F7872"/>
      <c r="G7872"/>
      <c r="H7872"/>
      <c r="I7872"/>
      <c r="J7872"/>
      <c r="K7872"/>
      <c r="L7872" t="str">
        <f>IF(COUNTIFS(ZSOHPP055[订单号数值], ZSOHSD058[[#This Row],[订单号数值]], ZSOHPP055[行項目], ZSOHSD058[[#This Row],[行項目]])&gt;0, "Y", "")</f>
        <v/>
      </c>
      <c r="M7872" t="str">
        <f>IF(ZSOHSD058[[#This Row],[銷售訂單]]="", "", --ZSOHSD058[[#This Row],[銷售訂單]])</f>
        <v/>
      </c>
      <c r="N7872" s="16" t="str">
        <f>IF(ZSOHSD058[[#This Row],[落胚數]]="","",IF(ISNUMBER(ZSOHSD058[[#This Row],[落胚數]]+0), ZSOHSD058[[#This Row],[落胚數]]+0, 0))</f>
        <v/>
      </c>
    </row>
    <row r="7873" spans="1:14">
      <c r="A7873"/>
      <c r="B7873"/>
      <c r="C7873"/>
      <c r="D7873"/>
      <c r="E7873"/>
      <c r="F7873"/>
      <c r="G7873"/>
      <c r="H7873"/>
      <c r="I7873"/>
      <c r="J7873"/>
      <c r="K7873"/>
      <c r="L7873" t="str">
        <f>IF(COUNTIFS(ZSOHPP055[订单号数值], ZSOHSD058[[#This Row],[订单号数值]], ZSOHPP055[行項目], ZSOHSD058[[#This Row],[行項目]])&gt;0, "Y", "")</f>
        <v/>
      </c>
      <c r="M7873" t="str">
        <f>IF(ZSOHSD058[[#This Row],[銷售訂單]]="", "", --ZSOHSD058[[#This Row],[銷售訂單]])</f>
        <v/>
      </c>
      <c r="N7873" s="16" t="str">
        <f>IF(ZSOHSD058[[#This Row],[落胚數]]="","",IF(ISNUMBER(ZSOHSD058[[#This Row],[落胚數]]+0), ZSOHSD058[[#This Row],[落胚數]]+0, 0))</f>
        <v/>
      </c>
    </row>
    <row r="7874" spans="1:14">
      <c r="A7874"/>
      <c r="B7874"/>
      <c r="C7874"/>
      <c r="D7874"/>
      <c r="E7874"/>
      <c r="F7874"/>
      <c r="G7874"/>
      <c r="H7874"/>
      <c r="I7874"/>
      <c r="J7874"/>
      <c r="K7874"/>
      <c r="L7874" t="str">
        <f>IF(COUNTIFS(ZSOHPP055[订单号数值], ZSOHSD058[[#This Row],[订单号数值]], ZSOHPP055[行項目], ZSOHSD058[[#This Row],[行項目]])&gt;0, "Y", "")</f>
        <v/>
      </c>
      <c r="M7874" t="str">
        <f>IF(ZSOHSD058[[#This Row],[銷售訂單]]="", "", --ZSOHSD058[[#This Row],[銷售訂單]])</f>
        <v/>
      </c>
      <c r="N7874" s="16" t="str">
        <f>IF(ZSOHSD058[[#This Row],[落胚數]]="","",IF(ISNUMBER(ZSOHSD058[[#This Row],[落胚數]]+0), ZSOHSD058[[#This Row],[落胚數]]+0, 0))</f>
        <v/>
      </c>
    </row>
    <row r="7875" spans="1:14">
      <c r="A7875"/>
      <c r="B7875"/>
      <c r="C7875"/>
      <c r="D7875"/>
      <c r="E7875"/>
      <c r="F7875"/>
      <c r="G7875"/>
      <c r="H7875"/>
      <c r="I7875"/>
      <c r="J7875"/>
      <c r="K7875"/>
      <c r="L7875" t="str">
        <f>IF(COUNTIFS(ZSOHPP055[订单号数值], ZSOHSD058[[#This Row],[订单号数值]], ZSOHPP055[行項目], ZSOHSD058[[#This Row],[行項目]])&gt;0, "Y", "")</f>
        <v/>
      </c>
      <c r="M7875" t="str">
        <f>IF(ZSOHSD058[[#This Row],[銷售訂單]]="", "", --ZSOHSD058[[#This Row],[銷售訂單]])</f>
        <v/>
      </c>
      <c r="N7875" s="16" t="str">
        <f>IF(ZSOHSD058[[#This Row],[落胚數]]="","",IF(ISNUMBER(ZSOHSD058[[#This Row],[落胚數]]+0), ZSOHSD058[[#This Row],[落胚數]]+0, 0))</f>
        <v/>
      </c>
    </row>
    <row r="7876" spans="1:14">
      <c r="A7876"/>
      <c r="B7876"/>
      <c r="C7876"/>
      <c r="D7876"/>
      <c r="E7876"/>
      <c r="F7876"/>
      <c r="G7876"/>
      <c r="H7876"/>
      <c r="I7876"/>
      <c r="J7876"/>
      <c r="K7876"/>
      <c r="L7876" t="str">
        <f>IF(COUNTIFS(ZSOHPP055[订单号数值], ZSOHSD058[[#This Row],[订单号数值]], ZSOHPP055[行項目], ZSOHSD058[[#This Row],[行項目]])&gt;0, "Y", "")</f>
        <v/>
      </c>
      <c r="M7876" t="str">
        <f>IF(ZSOHSD058[[#This Row],[銷售訂單]]="", "", --ZSOHSD058[[#This Row],[銷售訂單]])</f>
        <v/>
      </c>
      <c r="N7876" s="16" t="str">
        <f>IF(ZSOHSD058[[#This Row],[落胚數]]="","",IF(ISNUMBER(ZSOHSD058[[#This Row],[落胚數]]+0), ZSOHSD058[[#This Row],[落胚數]]+0, 0))</f>
        <v/>
      </c>
    </row>
    <row r="7877" spans="1:14">
      <c r="A7877"/>
      <c r="B7877"/>
      <c r="C7877"/>
      <c r="D7877"/>
      <c r="E7877"/>
      <c r="F7877"/>
      <c r="G7877"/>
      <c r="H7877"/>
      <c r="I7877"/>
      <c r="J7877"/>
      <c r="K7877"/>
      <c r="L7877" t="str">
        <f>IF(COUNTIFS(ZSOHPP055[订单号数值], ZSOHSD058[[#This Row],[订单号数值]], ZSOHPP055[行項目], ZSOHSD058[[#This Row],[行項目]])&gt;0, "Y", "")</f>
        <v/>
      </c>
      <c r="M7877" t="str">
        <f>IF(ZSOHSD058[[#This Row],[銷售訂單]]="", "", --ZSOHSD058[[#This Row],[銷售訂單]])</f>
        <v/>
      </c>
      <c r="N7877" s="16" t="str">
        <f>IF(ZSOHSD058[[#This Row],[落胚數]]="","",IF(ISNUMBER(ZSOHSD058[[#This Row],[落胚數]]+0), ZSOHSD058[[#This Row],[落胚數]]+0, 0))</f>
        <v/>
      </c>
    </row>
    <row r="7878" spans="1:14">
      <c r="A7878"/>
      <c r="B7878"/>
      <c r="C7878"/>
      <c r="D7878"/>
      <c r="E7878"/>
      <c r="F7878"/>
      <c r="G7878"/>
      <c r="H7878"/>
      <c r="I7878"/>
      <c r="J7878"/>
      <c r="K7878"/>
      <c r="L7878" t="str">
        <f>IF(COUNTIFS(ZSOHPP055[订单号数值], ZSOHSD058[[#This Row],[订单号数值]], ZSOHPP055[行項目], ZSOHSD058[[#This Row],[行項目]])&gt;0, "Y", "")</f>
        <v/>
      </c>
      <c r="M7878" t="str">
        <f>IF(ZSOHSD058[[#This Row],[銷售訂單]]="", "", --ZSOHSD058[[#This Row],[銷售訂單]])</f>
        <v/>
      </c>
      <c r="N7878" s="16" t="str">
        <f>IF(ZSOHSD058[[#This Row],[落胚數]]="","",IF(ISNUMBER(ZSOHSD058[[#This Row],[落胚數]]+0), ZSOHSD058[[#This Row],[落胚數]]+0, 0))</f>
        <v/>
      </c>
    </row>
    <row r="7879" spans="1:14">
      <c r="A7879"/>
      <c r="B7879"/>
      <c r="C7879"/>
      <c r="D7879"/>
      <c r="E7879"/>
      <c r="F7879"/>
      <c r="G7879"/>
      <c r="H7879"/>
      <c r="I7879"/>
      <c r="J7879"/>
      <c r="K7879"/>
      <c r="L7879" t="str">
        <f>IF(COUNTIFS(ZSOHPP055[订单号数值], ZSOHSD058[[#This Row],[订单号数值]], ZSOHPP055[行項目], ZSOHSD058[[#This Row],[行項目]])&gt;0, "Y", "")</f>
        <v/>
      </c>
      <c r="M7879" t="str">
        <f>IF(ZSOHSD058[[#This Row],[銷售訂單]]="", "", --ZSOHSD058[[#This Row],[銷售訂單]])</f>
        <v/>
      </c>
      <c r="N7879" s="16" t="str">
        <f>IF(ZSOHSD058[[#This Row],[落胚數]]="","",IF(ISNUMBER(ZSOHSD058[[#This Row],[落胚數]]+0), ZSOHSD058[[#This Row],[落胚數]]+0, 0))</f>
        <v/>
      </c>
    </row>
    <row r="7880" spans="1:14">
      <c r="A7880"/>
      <c r="B7880"/>
      <c r="C7880"/>
      <c r="D7880"/>
      <c r="E7880"/>
      <c r="F7880"/>
      <c r="G7880"/>
      <c r="H7880"/>
      <c r="I7880"/>
      <c r="J7880"/>
      <c r="K7880"/>
      <c r="L7880" t="str">
        <f>IF(COUNTIFS(ZSOHPP055[订单号数值], ZSOHSD058[[#This Row],[订单号数值]], ZSOHPP055[行項目], ZSOHSD058[[#This Row],[行項目]])&gt;0, "Y", "")</f>
        <v/>
      </c>
      <c r="M7880" t="str">
        <f>IF(ZSOHSD058[[#This Row],[銷售訂單]]="", "", --ZSOHSD058[[#This Row],[銷售訂單]])</f>
        <v/>
      </c>
      <c r="N7880" s="16" t="str">
        <f>IF(ZSOHSD058[[#This Row],[落胚數]]="","",IF(ISNUMBER(ZSOHSD058[[#This Row],[落胚數]]+0), ZSOHSD058[[#This Row],[落胚數]]+0, 0))</f>
        <v/>
      </c>
    </row>
    <row r="7881" spans="1:14">
      <c r="A7881"/>
      <c r="B7881"/>
      <c r="C7881"/>
      <c r="D7881"/>
      <c r="E7881"/>
      <c r="F7881"/>
      <c r="G7881"/>
      <c r="H7881"/>
      <c r="I7881"/>
      <c r="J7881"/>
      <c r="K7881"/>
      <c r="L7881" t="str">
        <f>IF(COUNTIFS(ZSOHPP055[订单号数值], ZSOHSD058[[#This Row],[订单号数值]], ZSOHPP055[行項目], ZSOHSD058[[#This Row],[行項目]])&gt;0, "Y", "")</f>
        <v/>
      </c>
      <c r="M7881" t="str">
        <f>IF(ZSOHSD058[[#This Row],[銷售訂單]]="", "", --ZSOHSD058[[#This Row],[銷售訂單]])</f>
        <v/>
      </c>
      <c r="N7881" s="16" t="str">
        <f>IF(ZSOHSD058[[#This Row],[落胚數]]="","",IF(ISNUMBER(ZSOHSD058[[#This Row],[落胚數]]+0), ZSOHSD058[[#This Row],[落胚數]]+0, 0))</f>
        <v/>
      </c>
    </row>
    <row r="7882" spans="1:14">
      <c r="A7882"/>
      <c r="B7882"/>
      <c r="C7882"/>
      <c r="D7882"/>
      <c r="E7882"/>
      <c r="F7882"/>
      <c r="G7882"/>
      <c r="H7882"/>
      <c r="I7882"/>
      <c r="J7882"/>
      <c r="K7882"/>
      <c r="L7882" t="str">
        <f>IF(COUNTIFS(ZSOHPP055[订单号数值], ZSOHSD058[[#This Row],[订单号数值]], ZSOHPP055[行項目], ZSOHSD058[[#This Row],[行項目]])&gt;0, "Y", "")</f>
        <v/>
      </c>
      <c r="M7882" t="str">
        <f>IF(ZSOHSD058[[#This Row],[銷售訂單]]="", "", --ZSOHSD058[[#This Row],[銷售訂單]])</f>
        <v/>
      </c>
      <c r="N7882" s="16" t="str">
        <f>IF(ZSOHSD058[[#This Row],[落胚數]]="","",IF(ISNUMBER(ZSOHSD058[[#This Row],[落胚數]]+0), ZSOHSD058[[#This Row],[落胚數]]+0, 0))</f>
        <v/>
      </c>
    </row>
    <row r="7883" spans="1:14">
      <c r="A7883"/>
      <c r="B7883"/>
      <c r="C7883"/>
      <c r="D7883"/>
      <c r="E7883"/>
      <c r="F7883"/>
      <c r="G7883"/>
      <c r="H7883"/>
      <c r="I7883"/>
      <c r="J7883"/>
      <c r="K7883"/>
      <c r="L7883" t="str">
        <f>IF(COUNTIFS(ZSOHPP055[订单号数值], ZSOHSD058[[#This Row],[订单号数值]], ZSOHPP055[行項目], ZSOHSD058[[#This Row],[行項目]])&gt;0, "Y", "")</f>
        <v/>
      </c>
      <c r="M7883" t="str">
        <f>IF(ZSOHSD058[[#This Row],[銷售訂單]]="", "", --ZSOHSD058[[#This Row],[銷售訂單]])</f>
        <v/>
      </c>
      <c r="N7883" s="16" t="str">
        <f>IF(ZSOHSD058[[#This Row],[落胚數]]="","",IF(ISNUMBER(ZSOHSD058[[#This Row],[落胚數]]+0), ZSOHSD058[[#This Row],[落胚數]]+0, 0))</f>
        <v/>
      </c>
    </row>
    <row r="7884" spans="1:14">
      <c r="A7884"/>
      <c r="B7884"/>
      <c r="C7884"/>
      <c r="D7884"/>
      <c r="E7884"/>
      <c r="F7884"/>
      <c r="G7884"/>
      <c r="H7884"/>
      <c r="I7884"/>
      <c r="J7884"/>
      <c r="K7884"/>
      <c r="L7884" t="str">
        <f>IF(COUNTIFS(ZSOHPP055[订单号数值], ZSOHSD058[[#This Row],[订单号数值]], ZSOHPP055[行項目], ZSOHSD058[[#This Row],[行項目]])&gt;0, "Y", "")</f>
        <v/>
      </c>
      <c r="M7884" t="str">
        <f>IF(ZSOHSD058[[#This Row],[銷售訂單]]="", "", --ZSOHSD058[[#This Row],[銷售訂單]])</f>
        <v/>
      </c>
      <c r="N7884" s="16" t="str">
        <f>IF(ZSOHSD058[[#This Row],[落胚數]]="","",IF(ISNUMBER(ZSOHSD058[[#This Row],[落胚數]]+0), ZSOHSD058[[#This Row],[落胚數]]+0, 0))</f>
        <v/>
      </c>
    </row>
    <row r="7885" spans="1:14">
      <c r="A7885"/>
      <c r="B7885"/>
      <c r="C7885"/>
      <c r="D7885"/>
      <c r="E7885"/>
      <c r="F7885"/>
      <c r="G7885"/>
      <c r="H7885"/>
      <c r="I7885"/>
      <c r="J7885"/>
      <c r="K7885"/>
      <c r="L7885" t="str">
        <f>IF(COUNTIFS(ZSOHPP055[订单号数值], ZSOHSD058[[#This Row],[订单号数值]], ZSOHPP055[行項目], ZSOHSD058[[#This Row],[行項目]])&gt;0, "Y", "")</f>
        <v/>
      </c>
      <c r="M7885" t="str">
        <f>IF(ZSOHSD058[[#This Row],[銷售訂單]]="", "", --ZSOHSD058[[#This Row],[銷售訂單]])</f>
        <v/>
      </c>
      <c r="N7885" s="16" t="str">
        <f>IF(ZSOHSD058[[#This Row],[落胚數]]="","",IF(ISNUMBER(ZSOHSD058[[#This Row],[落胚數]]+0), ZSOHSD058[[#This Row],[落胚數]]+0, 0))</f>
        <v/>
      </c>
    </row>
    <row r="7886" spans="1:14">
      <c r="A7886"/>
      <c r="B7886"/>
      <c r="C7886"/>
      <c r="D7886"/>
      <c r="E7886"/>
      <c r="F7886"/>
      <c r="G7886"/>
      <c r="H7886"/>
      <c r="I7886"/>
      <c r="J7886"/>
      <c r="K7886"/>
      <c r="L7886" t="str">
        <f>IF(COUNTIFS(ZSOHPP055[订单号数值], ZSOHSD058[[#This Row],[订单号数值]], ZSOHPP055[行項目], ZSOHSD058[[#This Row],[行項目]])&gt;0, "Y", "")</f>
        <v/>
      </c>
      <c r="M7886" t="str">
        <f>IF(ZSOHSD058[[#This Row],[銷售訂單]]="", "", --ZSOHSD058[[#This Row],[銷售訂單]])</f>
        <v/>
      </c>
      <c r="N7886" s="16" t="str">
        <f>IF(ZSOHSD058[[#This Row],[落胚數]]="","",IF(ISNUMBER(ZSOHSD058[[#This Row],[落胚數]]+0), ZSOHSD058[[#This Row],[落胚數]]+0, 0))</f>
        <v/>
      </c>
    </row>
    <row r="7887" spans="1:14">
      <c r="A7887"/>
      <c r="B7887"/>
      <c r="C7887"/>
      <c r="D7887"/>
      <c r="E7887"/>
      <c r="F7887"/>
      <c r="G7887"/>
      <c r="H7887"/>
      <c r="I7887"/>
      <c r="J7887"/>
      <c r="K7887"/>
      <c r="L7887" t="str">
        <f>IF(COUNTIFS(ZSOHPP055[订单号数值], ZSOHSD058[[#This Row],[订单号数值]], ZSOHPP055[行項目], ZSOHSD058[[#This Row],[行項目]])&gt;0, "Y", "")</f>
        <v/>
      </c>
      <c r="M7887" t="str">
        <f>IF(ZSOHSD058[[#This Row],[銷售訂單]]="", "", --ZSOHSD058[[#This Row],[銷售訂單]])</f>
        <v/>
      </c>
      <c r="N7887" s="16" t="str">
        <f>IF(ZSOHSD058[[#This Row],[落胚數]]="","",IF(ISNUMBER(ZSOHSD058[[#This Row],[落胚數]]+0), ZSOHSD058[[#This Row],[落胚數]]+0, 0))</f>
        <v/>
      </c>
    </row>
    <row r="7888" spans="1:14">
      <c r="A7888"/>
      <c r="B7888"/>
      <c r="C7888"/>
      <c r="D7888"/>
      <c r="E7888"/>
      <c r="F7888"/>
      <c r="G7888"/>
      <c r="H7888"/>
      <c r="I7888"/>
      <c r="J7888"/>
      <c r="K7888"/>
      <c r="L7888" t="str">
        <f>IF(COUNTIFS(ZSOHPP055[订单号数值], ZSOHSD058[[#This Row],[订单号数值]], ZSOHPP055[行項目], ZSOHSD058[[#This Row],[行項目]])&gt;0, "Y", "")</f>
        <v/>
      </c>
      <c r="M7888" t="str">
        <f>IF(ZSOHSD058[[#This Row],[銷售訂單]]="", "", --ZSOHSD058[[#This Row],[銷售訂單]])</f>
        <v/>
      </c>
      <c r="N7888" s="16" t="str">
        <f>IF(ZSOHSD058[[#This Row],[落胚數]]="","",IF(ISNUMBER(ZSOHSD058[[#This Row],[落胚數]]+0), ZSOHSD058[[#This Row],[落胚數]]+0, 0))</f>
        <v/>
      </c>
    </row>
    <row r="7889" spans="1:14">
      <c r="A7889"/>
      <c r="B7889"/>
      <c r="C7889"/>
      <c r="D7889"/>
      <c r="E7889"/>
      <c r="F7889"/>
      <c r="G7889"/>
      <c r="H7889"/>
      <c r="I7889"/>
      <c r="J7889"/>
      <c r="K7889"/>
      <c r="L7889" t="str">
        <f>IF(COUNTIFS(ZSOHPP055[订单号数值], ZSOHSD058[[#This Row],[订单号数值]], ZSOHPP055[行項目], ZSOHSD058[[#This Row],[行項目]])&gt;0, "Y", "")</f>
        <v/>
      </c>
      <c r="M7889" t="str">
        <f>IF(ZSOHSD058[[#This Row],[銷售訂單]]="", "", --ZSOHSD058[[#This Row],[銷售訂單]])</f>
        <v/>
      </c>
      <c r="N7889" s="16" t="str">
        <f>IF(ZSOHSD058[[#This Row],[落胚數]]="","",IF(ISNUMBER(ZSOHSD058[[#This Row],[落胚數]]+0), ZSOHSD058[[#This Row],[落胚數]]+0, 0))</f>
        <v/>
      </c>
    </row>
    <row r="7890" spans="1:14">
      <c r="A7890"/>
      <c r="B7890"/>
      <c r="C7890"/>
      <c r="D7890"/>
      <c r="E7890"/>
      <c r="F7890"/>
      <c r="G7890"/>
      <c r="H7890"/>
      <c r="I7890"/>
      <c r="J7890"/>
      <c r="K7890"/>
      <c r="L7890" t="str">
        <f>IF(COUNTIFS(ZSOHPP055[订单号数值], ZSOHSD058[[#This Row],[订单号数值]], ZSOHPP055[行項目], ZSOHSD058[[#This Row],[行項目]])&gt;0, "Y", "")</f>
        <v/>
      </c>
      <c r="M7890" t="str">
        <f>IF(ZSOHSD058[[#This Row],[銷售訂單]]="", "", --ZSOHSD058[[#This Row],[銷售訂單]])</f>
        <v/>
      </c>
      <c r="N7890" s="16" t="str">
        <f>IF(ZSOHSD058[[#This Row],[落胚數]]="","",IF(ISNUMBER(ZSOHSD058[[#This Row],[落胚數]]+0), ZSOHSD058[[#This Row],[落胚數]]+0, 0))</f>
        <v/>
      </c>
    </row>
    <row r="7891" spans="1:14">
      <c r="A7891"/>
      <c r="B7891"/>
      <c r="C7891"/>
      <c r="D7891"/>
      <c r="E7891"/>
      <c r="F7891"/>
      <c r="G7891"/>
      <c r="H7891"/>
      <c r="I7891"/>
      <c r="J7891"/>
      <c r="K7891"/>
      <c r="L7891" t="str">
        <f>IF(COUNTIFS(ZSOHPP055[订单号数值], ZSOHSD058[[#This Row],[订单号数值]], ZSOHPP055[行項目], ZSOHSD058[[#This Row],[行項目]])&gt;0, "Y", "")</f>
        <v/>
      </c>
      <c r="M7891" t="str">
        <f>IF(ZSOHSD058[[#This Row],[銷售訂單]]="", "", --ZSOHSD058[[#This Row],[銷售訂單]])</f>
        <v/>
      </c>
      <c r="N7891" s="16" t="str">
        <f>IF(ZSOHSD058[[#This Row],[落胚數]]="","",IF(ISNUMBER(ZSOHSD058[[#This Row],[落胚數]]+0), ZSOHSD058[[#This Row],[落胚數]]+0, 0))</f>
        <v/>
      </c>
    </row>
    <row r="7892" spans="1:14">
      <c r="A7892"/>
      <c r="B7892"/>
      <c r="C7892"/>
      <c r="D7892"/>
      <c r="E7892"/>
      <c r="F7892"/>
      <c r="G7892"/>
      <c r="H7892"/>
      <c r="I7892"/>
      <c r="J7892"/>
      <c r="K7892"/>
      <c r="L7892" t="str">
        <f>IF(COUNTIFS(ZSOHPP055[订单号数值], ZSOHSD058[[#This Row],[订单号数值]], ZSOHPP055[行項目], ZSOHSD058[[#This Row],[行項目]])&gt;0, "Y", "")</f>
        <v/>
      </c>
      <c r="M7892" t="str">
        <f>IF(ZSOHSD058[[#This Row],[銷售訂單]]="", "", --ZSOHSD058[[#This Row],[銷售訂單]])</f>
        <v/>
      </c>
      <c r="N7892" s="16" t="str">
        <f>IF(ZSOHSD058[[#This Row],[落胚數]]="","",IF(ISNUMBER(ZSOHSD058[[#This Row],[落胚數]]+0), ZSOHSD058[[#This Row],[落胚數]]+0, 0))</f>
        <v/>
      </c>
    </row>
    <row r="7893" spans="1:14">
      <c r="A7893"/>
      <c r="B7893"/>
      <c r="C7893"/>
      <c r="D7893"/>
      <c r="E7893"/>
      <c r="F7893"/>
      <c r="G7893"/>
      <c r="H7893"/>
      <c r="I7893"/>
      <c r="J7893"/>
      <c r="K7893"/>
      <c r="L7893" t="str">
        <f>IF(COUNTIFS(ZSOHPP055[订单号数值], ZSOHSD058[[#This Row],[订单号数值]], ZSOHPP055[行項目], ZSOHSD058[[#This Row],[行項目]])&gt;0, "Y", "")</f>
        <v/>
      </c>
      <c r="M7893" t="str">
        <f>IF(ZSOHSD058[[#This Row],[銷售訂單]]="", "", --ZSOHSD058[[#This Row],[銷售訂單]])</f>
        <v/>
      </c>
      <c r="N7893" s="16" t="str">
        <f>IF(ZSOHSD058[[#This Row],[落胚數]]="","",IF(ISNUMBER(ZSOHSD058[[#This Row],[落胚數]]+0), ZSOHSD058[[#This Row],[落胚數]]+0, 0))</f>
        <v/>
      </c>
    </row>
    <row r="7894" spans="1:14">
      <c r="A7894"/>
      <c r="B7894"/>
      <c r="C7894"/>
      <c r="D7894"/>
      <c r="E7894"/>
      <c r="F7894"/>
      <c r="G7894"/>
      <c r="H7894"/>
      <c r="I7894"/>
      <c r="J7894"/>
      <c r="K7894"/>
      <c r="L7894" t="str">
        <f>IF(COUNTIFS(ZSOHPP055[订单号数值], ZSOHSD058[[#This Row],[订单号数值]], ZSOHPP055[行項目], ZSOHSD058[[#This Row],[行項目]])&gt;0, "Y", "")</f>
        <v/>
      </c>
      <c r="M7894" t="str">
        <f>IF(ZSOHSD058[[#This Row],[銷售訂單]]="", "", --ZSOHSD058[[#This Row],[銷售訂單]])</f>
        <v/>
      </c>
      <c r="N7894" s="16" t="str">
        <f>IF(ZSOHSD058[[#This Row],[落胚數]]="","",IF(ISNUMBER(ZSOHSD058[[#This Row],[落胚數]]+0), ZSOHSD058[[#This Row],[落胚數]]+0, 0))</f>
        <v/>
      </c>
    </row>
    <row r="7895" spans="1:14">
      <c r="A7895"/>
      <c r="B7895"/>
      <c r="C7895"/>
      <c r="D7895"/>
      <c r="E7895"/>
      <c r="F7895"/>
      <c r="G7895"/>
      <c r="H7895"/>
      <c r="I7895"/>
      <c r="J7895"/>
      <c r="K7895"/>
      <c r="L7895" t="str">
        <f>IF(COUNTIFS(ZSOHPP055[订单号数值], ZSOHSD058[[#This Row],[订单号数值]], ZSOHPP055[行項目], ZSOHSD058[[#This Row],[行項目]])&gt;0, "Y", "")</f>
        <v/>
      </c>
      <c r="M7895" t="str">
        <f>IF(ZSOHSD058[[#This Row],[銷售訂單]]="", "", --ZSOHSD058[[#This Row],[銷售訂單]])</f>
        <v/>
      </c>
      <c r="N7895" s="16" t="str">
        <f>IF(ZSOHSD058[[#This Row],[落胚數]]="","",IF(ISNUMBER(ZSOHSD058[[#This Row],[落胚數]]+0), ZSOHSD058[[#This Row],[落胚數]]+0, 0))</f>
        <v/>
      </c>
    </row>
    <row r="7896" spans="1:14">
      <c r="A7896"/>
      <c r="B7896"/>
      <c r="C7896"/>
      <c r="D7896"/>
      <c r="E7896"/>
      <c r="F7896"/>
      <c r="G7896"/>
      <c r="H7896"/>
      <c r="I7896"/>
      <c r="J7896"/>
      <c r="K7896"/>
      <c r="L7896" t="str">
        <f>IF(COUNTIFS(ZSOHPP055[订单号数值], ZSOHSD058[[#This Row],[订单号数值]], ZSOHPP055[行項目], ZSOHSD058[[#This Row],[行項目]])&gt;0, "Y", "")</f>
        <v/>
      </c>
      <c r="M7896" t="str">
        <f>IF(ZSOHSD058[[#This Row],[銷售訂單]]="", "", --ZSOHSD058[[#This Row],[銷售訂單]])</f>
        <v/>
      </c>
      <c r="N7896" s="16" t="str">
        <f>IF(ZSOHSD058[[#This Row],[落胚數]]="","",IF(ISNUMBER(ZSOHSD058[[#This Row],[落胚數]]+0), ZSOHSD058[[#This Row],[落胚數]]+0, 0))</f>
        <v/>
      </c>
    </row>
    <row r="7897" spans="1:14">
      <c r="A7897"/>
      <c r="B7897"/>
      <c r="C7897"/>
      <c r="D7897"/>
      <c r="E7897"/>
      <c r="F7897"/>
      <c r="G7897"/>
      <c r="H7897"/>
      <c r="I7897"/>
      <c r="J7897"/>
      <c r="K7897"/>
      <c r="L7897" t="str">
        <f>IF(COUNTIFS(ZSOHPP055[订单号数值], ZSOHSD058[[#This Row],[订单号数值]], ZSOHPP055[行項目], ZSOHSD058[[#This Row],[行項目]])&gt;0, "Y", "")</f>
        <v/>
      </c>
      <c r="M7897" t="str">
        <f>IF(ZSOHSD058[[#This Row],[銷售訂單]]="", "", --ZSOHSD058[[#This Row],[銷售訂單]])</f>
        <v/>
      </c>
      <c r="N7897" s="16" t="str">
        <f>IF(ZSOHSD058[[#This Row],[落胚數]]="","",IF(ISNUMBER(ZSOHSD058[[#This Row],[落胚數]]+0), ZSOHSD058[[#This Row],[落胚數]]+0, 0))</f>
        <v/>
      </c>
    </row>
    <row r="7898" spans="1:14">
      <c r="A7898"/>
      <c r="B7898"/>
      <c r="C7898"/>
      <c r="D7898"/>
      <c r="E7898"/>
      <c r="F7898"/>
      <c r="G7898"/>
      <c r="H7898"/>
      <c r="I7898"/>
      <c r="J7898"/>
      <c r="K7898"/>
      <c r="L7898" t="str">
        <f>IF(COUNTIFS(ZSOHPP055[订单号数值], ZSOHSD058[[#This Row],[订单号数值]], ZSOHPP055[行項目], ZSOHSD058[[#This Row],[行項目]])&gt;0, "Y", "")</f>
        <v/>
      </c>
      <c r="M7898" t="str">
        <f>IF(ZSOHSD058[[#This Row],[銷售訂單]]="", "", --ZSOHSD058[[#This Row],[銷售訂單]])</f>
        <v/>
      </c>
      <c r="N7898" s="16" t="str">
        <f>IF(ZSOHSD058[[#This Row],[落胚數]]="","",IF(ISNUMBER(ZSOHSD058[[#This Row],[落胚數]]+0), ZSOHSD058[[#This Row],[落胚數]]+0, 0))</f>
        <v/>
      </c>
    </row>
    <row r="7899" spans="1:14">
      <c r="A7899"/>
      <c r="B7899"/>
      <c r="C7899"/>
      <c r="D7899"/>
      <c r="E7899"/>
      <c r="F7899"/>
      <c r="G7899"/>
      <c r="H7899"/>
      <c r="I7899"/>
      <c r="J7899"/>
      <c r="K7899"/>
      <c r="L7899" t="str">
        <f>IF(COUNTIFS(ZSOHPP055[订单号数值], ZSOHSD058[[#This Row],[订单号数值]], ZSOHPP055[行項目], ZSOHSD058[[#This Row],[行項目]])&gt;0, "Y", "")</f>
        <v/>
      </c>
      <c r="M7899" t="str">
        <f>IF(ZSOHSD058[[#This Row],[銷售訂單]]="", "", --ZSOHSD058[[#This Row],[銷售訂單]])</f>
        <v/>
      </c>
      <c r="N7899" s="16" t="str">
        <f>IF(ZSOHSD058[[#This Row],[落胚數]]="","",IF(ISNUMBER(ZSOHSD058[[#This Row],[落胚數]]+0), ZSOHSD058[[#This Row],[落胚數]]+0, 0))</f>
        <v/>
      </c>
    </row>
    <row r="7900" spans="1:14">
      <c r="A7900"/>
      <c r="B7900"/>
      <c r="C7900"/>
      <c r="D7900"/>
      <c r="E7900"/>
      <c r="F7900"/>
      <c r="G7900"/>
      <c r="H7900"/>
      <c r="I7900"/>
      <c r="J7900"/>
      <c r="K7900"/>
      <c r="L7900" t="str">
        <f>IF(COUNTIFS(ZSOHPP055[订单号数值], ZSOHSD058[[#This Row],[订单号数值]], ZSOHPP055[行項目], ZSOHSD058[[#This Row],[行項目]])&gt;0, "Y", "")</f>
        <v/>
      </c>
      <c r="M7900" t="str">
        <f>IF(ZSOHSD058[[#This Row],[銷售訂單]]="", "", --ZSOHSD058[[#This Row],[銷售訂單]])</f>
        <v/>
      </c>
      <c r="N7900" s="16" t="str">
        <f>IF(ZSOHSD058[[#This Row],[落胚數]]="","",IF(ISNUMBER(ZSOHSD058[[#This Row],[落胚數]]+0), ZSOHSD058[[#This Row],[落胚數]]+0, 0))</f>
        <v/>
      </c>
    </row>
    <row r="7901" spans="1:14">
      <c r="A7901"/>
      <c r="B7901"/>
      <c r="C7901"/>
      <c r="D7901"/>
      <c r="E7901"/>
      <c r="F7901"/>
      <c r="G7901"/>
      <c r="H7901"/>
      <c r="I7901"/>
      <c r="J7901"/>
      <c r="K7901"/>
      <c r="L7901" t="str">
        <f>IF(COUNTIFS(ZSOHPP055[订单号数值], ZSOHSD058[[#This Row],[订单号数值]], ZSOHPP055[行項目], ZSOHSD058[[#This Row],[行項目]])&gt;0, "Y", "")</f>
        <v/>
      </c>
      <c r="M7901" t="str">
        <f>IF(ZSOHSD058[[#This Row],[銷售訂單]]="", "", --ZSOHSD058[[#This Row],[銷售訂單]])</f>
        <v/>
      </c>
      <c r="N7901" s="16" t="str">
        <f>IF(ZSOHSD058[[#This Row],[落胚數]]="","",IF(ISNUMBER(ZSOHSD058[[#This Row],[落胚數]]+0), ZSOHSD058[[#This Row],[落胚數]]+0, 0))</f>
        <v/>
      </c>
    </row>
    <row r="7902" spans="1:14">
      <c r="A7902"/>
      <c r="B7902"/>
      <c r="C7902"/>
      <c r="D7902"/>
      <c r="E7902"/>
      <c r="F7902"/>
      <c r="G7902"/>
      <c r="H7902"/>
      <c r="I7902"/>
      <c r="J7902"/>
      <c r="K7902"/>
      <c r="L7902" t="str">
        <f>IF(COUNTIFS(ZSOHPP055[订单号数值], ZSOHSD058[[#This Row],[订单号数值]], ZSOHPP055[行項目], ZSOHSD058[[#This Row],[行項目]])&gt;0, "Y", "")</f>
        <v/>
      </c>
      <c r="M7902" t="str">
        <f>IF(ZSOHSD058[[#This Row],[銷售訂單]]="", "", --ZSOHSD058[[#This Row],[銷售訂單]])</f>
        <v/>
      </c>
      <c r="N7902" s="16" t="str">
        <f>IF(ZSOHSD058[[#This Row],[落胚數]]="","",IF(ISNUMBER(ZSOHSD058[[#This Row],[落胚數]]+0), ZSOHSD058[[#This Row],[落胚數]]+0, 0))</f>
        <v/>
      </c>
    </row>
    <row r="7903" spans="1:14">
      <c r="A7903"/>
      <c r="B7903"/>
      <c r="C7903"/>
      <c r="D7903"/>
      <c r="E7903"/>
      <c r="F7903"/>
      <c r="G7903"/>
      <c r="H7903"/>
      <c r="I7903"/>
      <c r="J7903"/>
      <c r="K7903"/>
      <c r="L7903" t="str">
        <f>IF(COUNTIFS(ZSOHPP055[订单号数值], ZSOHSD058[[#This Row],[订单号数值]], ZSOHPP055[行項目], ZSOHSD058[[#This Row],[行項目]])&gt;0, "Y", "")</f>
        <v/>
      </c>
      <c r="M7903" t="str">
        <f>IF(ZSOHSD058[[#This Row],[銷售訂單]]="", "", --ZSOHSD058[[#This Row],[銷售訂單]])</f>
        <v/>
      </c>
      <c r="N7903" s="16" t="str">
        <f>IF(ZSOHSD058[[#This Row],[落胚數]]="","",IF(ISNUMBER(ZSOHSD058[[#This Row],[落胚數]]+0), ZSOHSD058[[#This Row],[落胚數]]+0, 0))</f>
        <v/>
      </c>
    </row>
    <row r="7904" spans="1:14">
      <c r="A7904"/>
      <c r="B7904"/>
      <c r="C7904"/>
      <c r="D7904"/>
      <c r="E7904"/>
      <c r="F7904"/>
      <c r="G7904"/>
      <c r="H7904"/>
      <c r="I7904"/>
      <c r="J7904"/>
      <c r="K7904"/>
      <c r="L7904" t="str">
        <f>IF(COUNTIFS(ZSOHPP055[订单号数值], ZSOHSD058[[#This Row],[订单号数值]], ZSOHPP055[行項目], ZSOHSD058[[#This Row],[行項目]])&gt;0, "Y", "")</f>
        <v/>
      </c>
      <c r="M7904" t="str">
        <f>IF(ZSOHSD058[[#This Row],[銷售訂單]]="", "", --ZSOHSD058[[#This Row],[銷售訂單]])</f>
        <v/>
      </c>
      <c r="N7904" s="16" t="str">
        <f>IF(ZSOHSD058[[#This Row],[落胚數]]="","",IF(ISNUMBER(ZSOHSD058[[#This Row],[落胚數]]+0), ZSOHSD058[[#This Row],[落胚數]]+0, 0))</f>
        <v/>
      </c>
    </row>
    <row r="7905" spans="1:14">
      <c r="A7905"/>
      <c r="B7905"/>
      <c r="C7905"/>
      <c r="D7905"/>
      <c r="E7905"/>
      <c r="F7905"/>
      <c r="G7905"/>
      <c r="H7905"/>
      <c r="I7905"/>
      <c r="J7905"/>
      <c r="K7905"/>
      <c r="L7905" t="str">
        <f>IF(COUNTIFS(ZSOHPP055[订单号数值], ZSOHSD058[[#This Row],[订单号数值]], ZSOHPP055[行項目], ZSOHSD058[[#This Row],[行項目]])&gt;0, "Y", "")</f>
        <v/>
      </c>
      <c r="M7905" t="str">
        <f>IF(ZSOHSD058[[#This Row],[銷售訂單]]="", "", --ZSOHSD058[[#This Row],[銷售訂單]])</f>
        <v/>
      </c>
      <c r="N7905" s="16" t="str">
        <f>IF(ZSOHSD058[[#This Row],[落胚數]]="","",IF(ISNUMBER(ZSOHSD058[[#This Row],[落胚數]]+0), ZSOHSD058[[#This Row],[落胚數]]+0, 0))</f>
        <v/>
      </c>
    </row>
    <row r="7906" spans="1:14">
      <c r="A7906"/>
      <c r="B7906"/>
      <c r="C7906"/>
      <c r="D7906"/>
      <c r="E7906"/>
      <c r="F7906"/>
      <c r="G7906"/>
      <c r="H7906"/>
      <c r="I7906"/>
      <c r="J7906"/>
      <c r="K7906"/>
      <c r="L7906" t="str">
        <f>IF(COUNTIFS(ZSOHPP055[订单号数值], ZSOHSD058[[#This Row],[订单号数值]], ZSOHPP055[行項目], ZSOHSD058[[#This Row],[行項目]])&gt;0, "Y", "")</f>
        <v/>
      </c>
      <c r="M7906" t="str">
        <f>IF(ZSOHSD058[[#This Row],[銷售訂單]]="", "", --ZSOHSD058[[#This Row],[銷售訂單]])</f>
        <v/>
      </c>
      <c r="N7906" s="16" t="str">
        <f>IF(ZSOHSD058[[#This Row],[落胚數]]="","",IF(ISNUMBER(ZSOHSD058[[#This Row],[落胚數]]+0), ZSOHSD058[[#This Row],[落胚數]]+0, 0))</f>
        <v/>
      </c>
    </row>
    <row r="7907" spans="1:14">
      <c r="A7907"/>
      <c r="B7907"/>
      <c r="C7907"/>
      <c r="D7907"/>
      <c r="E7907"/>
      <c r="F7907"/>
      <c r="G7907"/>
      <c r="H7907"/>
      <c r="I7907"/>
      <c r="J7907"/>
      <c r="K7907"/>
      <c r="L7907" t="str">
        <f>IF(COUNTIFS(ZSOHPP055[订单号数值], ZSOHSD058[[#This Row],[订单号数值]], ZSOHPP055[行項目], ZSOHSD058[[#This Row],[行項目]])&gt;0, "Y", "")</f>
        <v/>
      </c>
      <c r="M7907" t="str">
        <f>IF(ZSOHSD058[[#This Row],[銷售訂單]]="", "", --ZSOHSD058[[#This Row],[銷售訂單]])</f>
        <v/>
      </c>
      <c r="N7907" s="16" t="str">
        <f>IF(ZSOHSD058[[#This Row],[落胚數]]="","",IF(ISNUMBER(ZSOHSD058[[#This Row],[落胚數]]+0), ZSOHSD058[[#This Row],[落胚數]]+0, 0))</f>
        <v/>
      </c>
    </row>
    <row r="7908" spans="1:14">
      <c r="A7908"/>
      <c r="B7908"/>
      <c r="C7908"/>
      <c r="D7908"/>
      <c r="E7908"/>
      <c r="F7908"/>
      <c r="G7908"/>
      <c r="H7908"/>
      <c r="I7908"/>
      <c r="J7908"/>
      <c r="K7908"/>
      <c r="L7908" t="str">
        <f>IF(COUNTIFS(ZSOHPP055[订单号数值], ZSOHSD058[[#This Row],[订单号数值]], ZSOHPP055[行項目], ZSOHSD058[[#This Row],[行項目]])&gt;0, "Y", "")</f>
        <v/>
      </c>
      <c r="M7908" t="str">
        <f>IF(ZSOHSD058[[#This Row],[銷售訂單]]="", "", --ZSOHSD058[[#This Row],[銷售訂單]])</f>
        <v/>
      </c>
      <c r="N7908" s="16" t="str">
        <f>IF(ZSOHSD058[[#This Row],[落胚數]]="","",IF(ISNUMBER(ZSOHSD058[[#This Row],[落胚數]]+0), ZSOHSD058[[#This Row],[落胚數]]+0, 0))</f>
        <v/>
      </c>
    </row>
    <row r="7909" spans="1:14">
      <c r="A7909"/>
      <c r="B7909"/>
      <c r="C7909"/>
      <c r="D7909"/>
      <c r="E7909"/>
      <c r="F7909"/>
      <c r="G7909"/>
      <c r="H7909"/>
      <c r="I7909"/>
      <c r="J7909"/>
      <c r="K7909"/>
      <c r="L7909" t="str">
        <f>IF(COUNTIFS(ZSOHPP055[订单号数值], ZSOHSD058[[#This Row],[订单号数值]], ZSOHPP055[行項目], ZSOHSD058[[#This Row],[行項目]])&gt;0, "Y", "")</f>
        <v/>
      </c>
      <c r="M7909" t="str">
        <f>IF(ZSOHSD058[[#This Row],[銷售訂單]]="", "", --ZSOHSD058[[#This Row],[銷售訂單]])</f>
        <v/>
      </c>
      <c r="N7909" s="16" t="str">
        <f>IF(ZSOHSD058[[#This Row],[落胚數]]="","",IF(ISNUMBER(ZSOHSD058[[#This Row],[落胚數]]+0), ZSOHSD058[[#This Row],[落胚數]]+0, 0))</f>
        <v/>
      </c>
    </row>
    <row r="7910" spans="1:14">
      <c r="A7910"/>
      <c r="B7910"/>
      <c r="C7910"/>
      <c r="D7910"/>
      <c r="E7910"/>
      <c r="F7910"/>
      <c r="G7910"/>
      <c r="H7910"/>
      <c r="I7910"/>
      <c r="J7910"/>
      <c r="K7910"/>
      <c r="L7910" t="str">
        <f>IF(COUNTIFS(ZSOHPP055[订单号数值], ZSOHSD058[[#This Row],[订单号数值]], ZSOHPP055[行項目], ZSOHSD058[[#This Row],[行項目]])&gt;0, "Y", "")</f>
        <v/>
      </c>
      <c r="M7910" t="str">
        <f>IF(ZSOHSD058[[#This Row],[銷售訂單]]="", "", --ZSOHSD058[[#This Row],[銷售訂單]])</f>
        <v/>
      </c>
      <c r="N7910" s="16" t="str">
        <f>IF(ZSOHSD058[[#This Row],[落胚數]]="","",IF(ISNUMBER(ZSOHSD058[[#This Row],[落胚數]]+0), ZSOHSD058[[#This Row],[落胚數]]+0, 0))</f>
        <v/>
      </c>
    </row>
    <row r="7911" spans="1:14">
      <c r="A7911"/>
      <c r="B7911"/>
      <c r="C7911"/>
      <c r="D7911"/>
      <c r="E7911"/>
      <c r="F7911"/>
      <c r="G7911"/>
      <c r="H7911"/>
      <c r="I7911"/>
      <c r="J7911"/>
      <c r="K7911"/>
      <c r="L7911" t="str">
        <f>IF(COUNTIFS(ZSOHPP055[订单号数值], ZSOHSD058[[#This Row],[订单号数值]], ZSOHPP055[行項目], ZSOHSD058[[#This Row],[行項目]])&gt;0, "Y", "")</f>
        <v/>
      </c>
      <c r="M7911" t="str">
        <f>IF(ZSOHSD058[[#This Row],[銷售訂單]]="", "", --ZSOHSD058[[#This Row],[銷售訂單]])</f>
        <v/>
      </c>
      <c r="N7911" s="16" t="str">
        <f>IF(ZSOHSD058[[#This Row],[落胚數]]="","",IF(ISNUMBER(ZSOHSD058[[#This Row],[落胚數]]+0), ZSOHSD058[[#This Row],[落胚數]]+0, 0))</f>
        <v/>
      </c>
    </row>
    <row r="7912" spans="1:14">
      <c r="A7912"/>
      <c r="B7912"/>
      <c r="C7912"/>
      <c r="D7912"/>
      <c r="E7912"/>
      <c r="F7912"/>
      <c r="G7912"/>
      <c r="H7912"/>
      <c r="I7912"/>
      <c r="J7912"/>
      <c r="K7912"/>
      <c r="L7912" t="str">
        <f>IF(COUNTIFS(ZSOHPP055[订单号数值], ZSOHSD058[[#This Row],[订单号数值]], ZSOHPP055[行項目], ZSOHSD058[[#This Row],[行項目]])&gt;0, "Y", "")</f>
        <v/>
      </c>
      <c r="M7912" t="str">
        <f>IF(ZSOHSD058[[#This Row],[銷售訂單]]="", "", --ZSOHSD058[[#This Row],[銷售訂單]])</f>
        <v/>
      </c>
      <c r="N7912" s="16" t="str">
        <f>IF(ZSOHSD058[[#This Row],[落胚數]]="","",IF(ISNUMBER(ZSOHSD058[[#This Row],[落胚數]]+0), ZSOHSD058[[#This Row],[落胚數]]+0, 0))</f>
        <v/>
      </c>
    </row>
    <row r="7913" spans="1:14">
      <c r="A7913"/>
      <c r="B7913"/>
      <c r="C7913"/>
      <c r="D7913"/>
      <c r="E7913"/>
      <c r="F7913"/>
      <c r="G7913"/>
      <c r="H7913"/>
      <c r="I7913"/>
      <c r="J7913"/>
      <c r="K7913"/>
      <c r="L7913" t="str">
        <f>IF(COUNTIFS(ZSOHPP055[订单号数值], ZSOHSD058[[#This Row],[订单号数值]], ZSOHPP055[行項目], ZSOHSD058[[#This Row],[行項目]])&gt;0, "Y", "")</f>
        <v/>
      </c>
      <c r="M7913" t="str">
        <f>IF(ZSOHSD058[[#This Row],[銷售訂單]]="", "", --ZSOHSD058[[#This Row],[銷售訂單]])</f>
        <v/>
      </c>
      <c r="N7913" s="16" t="str">
        <f>IF(ZSOHSD058[[#This Row],[落胚數]]="","",IF(ISNUMBER(ZSOHSD058[[#This Row],[落胚數]]+0), ZSOHSD058[[#This Row],[落胚數]]+0, 0))</f>
        <v/>
      </c>
    </row>
    <row r="7914" spans="1:14">
      <c r="A7914"/>
      <c r="B7914"/>
      <c r="C7914"/>
      <c r="D7914"/>
      <c r="E7914"/>
      <c r="F7914"/>
      <c r="G7914"/>
      <c r="H7914"/>
      <c r="I7914"/>
      <c r="J7914"/>
      <c r="K7914"/>
      <c r="L7914" t="str">
        <f>IF(COUNTIFS(ZSOHPP055[订单号数值], ZSOHSD058[[#This Row],[订单号数值]], ZSOHPP055[行項目], ZSOHSD058[[#This Row],[行項目]])&gt;0, "Y", "")</f>
        <v/>
      </c>
      <c r="M7914" t="str">
        <f>IF(ZSOHSD058[[#This Row],[銷售訂單]]="", "", --ZSOHSD058[[#This Row],[銷售訂單]])</f>
        <v/>
      </c>
      <c r="N7914" s="16" t="str">
        <f>IF(ZSOHSD058[[#This Row],[落胚數]]="","",IF(ISNUMBER(ZSOHSD058[[#This Row],[落胚數]]+0), ZSOHSD058[[#This Row],[落胚數]]+0, 0))</f>
        <v/>
      </c>
    </row>
    <row r="7915" spans="1:14">
      <c r="A7915"/>
      <c r="B7915"/>
      <c r="C7915"/>
      <c r="D7915"/>
      <c r="E7915"/>
      <c r="F7915"/>
      <c r="G7915"/>
      <c r="H7915"/>
      <c r="I7915"/>
      <c r="J7915"/>
      <c r="K7915"/>
      <c r="L7915" t="str">
        <f>IF(COUNTIFS(ZSOHPP055[订单号数值], ZSOHSD058[[#This Row],[订单号数值]], ZSOHPP055[行項目], ZSOHSD058[[#This Row],[行項目]])&gt;0, "Y", "")</f>
        <v/>
      </c>
      <c r="M7915" t="str">
        <f>IF(ZSOHSD058[[#This Row],[銷售訂單]]="", "", --ZSOHSD058[[#This Row],[銷售訂單]])</f>
        <v/>
      </c>
      <c r="N7915" s="16" t="str">
        <f>IF(ZSOHSD058[[#This Row],[落胚數]]="","",IF(ISNUMBER(ZSOHSD058[[#This Row],[落胚數]]+0), ZSOHSD058[[#This Row],[落胚數]]+0, 0))</f>
        <v/>
      </c>
    </row>
    <row r="7916" spans="1:14">
      <c r="A7916"/>
      <c r="B7916"/>
      <c r="C7916"/>
      <c r="D7916"/>
      <c r="E7916"/>
      <c r="F7916"/>
      <c r="G7916"/>
      <c r="H7916"/>
      <c r="I7916"/>
      <c r="J7916"/>
      <c r="K7916"/>
      <c r="L7916" t="str">
        <f>IF(COUNTIFS(ZSOHPP055[订单号数值], ZSOHSD058[[#This Row],[订单号数值]], ZSOHPP055[行項目], ZSOHSD058[[#This Row],[行項目]])&gt;0, "Y", "")</f>
        <v/>
      </c>
      <c r="M7916" t="str">
        <f>IF(ZSOHSD058[[#This Row],[銷售訂單]]="", "", --ZSOHSD058[[#This Row],[銷售訂單]])</f>
        <v/>
      </c>
      <c r="N7916" s="16" t="str">
        <f>IF(ZSOHSD058[[#This Row],[落胚數]]="","",IF(ISNUMBER(ZSOHSD058[[#This Row],[落胚數]]+0), ZSOHSD058[[#This Row],[落胚數]]+0, 0))</f>
        <v/>
      </c>
    </row>
    <row r="7917" spans="1:14">
      <c r="A7917"/>
      <c r="B7917"/>
      <c r="C7917"/>
      <c r="D7917"/>
      <c r="E7917"/>
      <c r="F7917"/>
      <c r="G7917"/>
      <c r="H7917"/>
      <c r="I7917"/>
      <c r="J7917"/>
      <c r="K7917"/>
      <c r="L7917" t="str">
        <f>IF(COUNTIFS(ZSOHPP055[订单号数值], ZSOHSD058[[#This Row],[订单号数值]], ZSOHPP055[行項目], ZSOHSD058[[#This Row],[行項目]])&gt;0, "Y", "")</f>
        <v/>
      </c>
      <c r="M7917" t="str">
        <f>IF(ZSOHSD058[[#This Row],[銷售訂單]]="", "", --ZSOHSD058[[#This Row],[銷售訂單]])</f>
        <v/>
      </c>
      <c r="N7917" s="16" t="str">
        <f>IF(ZSOHSD058[[#This Row],[落胚數]]="","",IF(ISNUMBER(ZSOHSD058[[#This Row],[落胚數]]+0), ZSOHSD058[[#This Row],[落胚數]]+0, 0))</f>
        <v/>
      </c>
    </row>
    <row r="7918" spans="1:14">
      <c r="A7918"/>
      <c r="B7918"/>
      <c r="C7918"/>
      <c r="D7918"/>
      <c r="E7918"/>
      <c r="F7918"/>
      <c r="G7918"/>
      <c r="H7918"/>
      <c r="I7918"/>
      <c r="J7918"/>
      <c r="K7918"/>
      <c r="L7918" t="str">
        <f>IF(COUNTIFS(ZSOHPP055[订单号数值], ZSOHSD058[[#This Row],[订单号数值]], ZSOHPP055[行項目], ZSOHSD058[[#This Row],[行項目]])&gt;0, "Y", "")</f>
        <v/>
      </c>
      <c r="M7918" t="str">
        <f>IF(ZSOHSD058[[#This Row],[銷售訂單]]="", "", --ZSOHSD058[[#This Row],[銷售訂單]])</f>
        <v/>
      </c>
      <c r="N7918" s="16" t="str">
        <f>IF(ZSOHSD058[[#This Row],[落胚數]]="","",IF(ISNUMBER(ZSOHSD058[[#This Row],[落胚數]]+0), ZSOHSD058[[#This Row],[落胚數]]+0, 0))</f>
        <v/>
      </c>
    </row>
    <row r="7919" spans="1:14">
      <c r="A7919"/>
      <c r="B7919"/>
      <c r="C7919"/>
      <c r="D7919"/>
      <c r="E7919"/>
      <c r="F7919"/>
      <c r="G7919"/>
      <c r="H7919"/>
      <c r="I7919"/>
      <c r="J7919"/>
      <c r="K7919"/>
      <c r="L7919" t="str">
        <f>IF(COUNTIFS(ZSOHPP055[订单号数值], ZSOHSD058[[#This Row],[订单号数值]], ZSOHPP055[行項目], ZSOHSD058[[#This Row],[行項目]])&gt;0, "Y", "")</f>
        <v/>
      </c>
      <c r="M7919" t="str">
        <f>IF(ZSOHSD058[[#This Row],[銷售訂單]]="", "", --ZSOHSD058[[#This Row],[銷售訂單]])</f>
        <v/>
      </c>
      <c r="N7919" s="16" t="str">
        <f>IF(ZSOHSD058[[#This Row],[落胚數]]="","",IF(ISNUMBER(ZSOHSD058[[#This Row],[落胚數]]+0), ZSOHSD058[[#This Row],[落胚數]]+0, 0))</f>
        <v/>
      </c>
    </row>
    <row r="7920" spans="1:14">
      <c r="A7920"/>
      <c r="B7920"/>
      <c r="C7920"/>
      <c r="D7920"/>
      <c r="E7920"/>
      <c r="F7920"/>
      <c r="G7920"/>
      <c r="H7920"/>
      <c r="I7920"/>
      <c r="J7920"/>
      <c r="K7920"/>
      <c r="L7920" t="str">
        <f>IF(COUNTIFS(ZSOHPP055[订单号数值], ZSOHSD058[[#This Row],[订单号数值]], ZSOHPP055[行項目], ZSOHSD058[[#This Row],[行項目]])&gt;0, "Y", "")</f>
        <v/>
      </c>
      <c r="M7920" t="str">
        <f>IF(ZSOHSD058[[#This Row],[銷售訂單]]="", "", --ZSOHSD058[[#This Row],[銷售訂單]])</f>
        <v/>
      </c>
      <c r="N7920" s="16" t="str">
        <f>IF(ZSOHSD058[[#This Row],[落胚數]]="","",IF(ISNUMBER(ZSOHSD058[[#This Row],[落胚數]]+0), ZSOHSD058[[#This Row],[落胚數]]+0, 0))</f>
        <v/>
      </c>
    </row>
    <row r="7921" spans="1:14">
      <c r="A7921"/>
      <c r="B7921"/>
      <c r="C7921"/>
      <c r="D7921"/>
      <c r="E7921"/>
      <c r="F7921"/>
      <c r="G7921"/>
      <c r="H7921"/>
      <c r="I7921"/>
      <c r="J7921"/>
      <c r="K7921"/>
      <c r="L7921" t="str">
        <f>IF(COUNTIFS(ZSOHPP055[订单号数值], ZSOHSD058[[#This Row],[订单号数值]], ZSOHPP055[行項目], ZSOHSD058[[#This Row],[行項目]])&gt;0, "Y", "")</f>
        <v/>
      </c>
      <c r="M7921" t="str">
        <f>IF(ZSOHSD058[[#This Row],[銷售訂單]]="", "", --ZSOHSD058[[#This Row],[銷售訂單]])</f>
        <v/>
      </c>
      <c r="N7921" s="16" t="str">
        <f>IF(ZSOHSD058[[#This Row],[落胚數]]="","",IF(ISNUMBER(ZSOHSD058[[#This Row],[落胚數]]+0), ZSOHSD058[[#This Row],[落胚數]]+0, 0))</f>
        <v/>
      </c>
    </row>
    <row r="7922" spans="1:14">
      <c r="A7922"/>
      <c r="B7922"/>
      <c r="C7922"/>
      <c r="D7922"/>
      <c r="E7922"/>
      <c r="F7922"/>
      <c r="G7922"/>
      <c r="H7922"/>
      <c r="I7922"/>
      <c r="J7922"/>
      <c r="K7922"/>
      <c r="L7922" t="str">
        <f>IF(COUNTIFS(ZSOHPP055[订单号数值], ZSOHSD058[[#This Row],[订单号数值]], ZSOHPP055[行項目], ZSOHSD058[[#This Row],[行項目]])&gt;0, "Y", "")</f>
        <v/>
      </c>
      <c r="M7922" t="str">
        <f>IF(ZSOHSD058[[#This Row],[銷售訂單]]="", "", --ZSOHSD058[[#This Row],[銷售訂單]])</f>
        <v/>
      </c>
      <c r="N7922" s="16" t="str">
        <f>IF(ZSOHSD058[[#This Row],[落胚數]]="","",IF(ISNUMBER(ZSOHSD058[[#This Row],[落胚數]]+0), ZSOHSD058[[#This Row],[落胚數]]+0, 0))</f>
        <v/>
      </c>
    </row>
    <row r="7923" spans="1:14">
      <c r="A7923"/>
      <c r="B7923"/>
      <c r="C7923"/>
      <c r="D7923"/>
      <c r="E7923"/>
      <c r="F7923"/>
      <c r="G7923"/>
      <c r="H7923"/>
      <c r="I7923"/>
      <c r="J7923"/>
      <c r="K7923"/>
      <c r="L7923" t="str">
        <f>IF(COUNTIFS(ZSOHPP055[订单号数值], ZSOHSD058[[#This Row],[订单号数值]], ZSOHPP055[行項目], ZSOHSD058[[#This Row],[行項目]])&gt;0, "Y", "")</f>
        <v/>
      </c>
      <c r="M7923" t="str">
        <f>IF(ZSOHSD058[[#This Row],[銷售訂單]]="", "", --ZSOHSD058[[#This Row],[銷售訂單]])</f>
        <v/>
      </c>
      <c r="N7923" s="16" t="str">
        <f>IF(ZSOHSD058[[#This Row],[落胚數]]="","",IF(ISNUMBER(ZSOHSD058[[#This Row],[落胚數]]+0), ZSOHSD058[[#This Row],[落胚數]]+0, 0))</f>
        <v/>
      </c>
    </row>
    <row r="7924" spans="1:14">
      <c r="A7924"/>
      <c r="B7924"/>
      <c r="C7924"/>
      <c r="D7924"/>
      <c r="E7924"/>
      <c r="F7924"/>
      <c r="G7924"/>
      <c r="H7924"/>
      <c r="I7924"/>
      <c r="J7924"/>
      <c r="K7924"/>
      <c r="L7924" t="str">
        <f>IF(COUNTIFS(ZSOHPP055[订单号数值], ZSOHSD058[[#This Row],[订单号数值]], ZSOHPP055[行項目], ZSOHSD058[[#This Row],[行項目]])&gt;0, "Y", "")</f>
        <v/>
      </c>
      <c r="M7924" t="str">
        <f>IF(ZSOHSD058[[#This Row],[銷售訂單]]="", "", --ZSOHSD058[[#This Row],[銷售訂單]])</f>
        <v/>
      </c>
      <c r="N7924" s="16" t="str">
        <f>IF(ZSOHSD058[[#This Row],[落胚數]]="","",IF(ISNUMBER(ZSOHSD058[[#This Row],[落胚數]]+0), ZSOHSD058[[#This Row],[落胚數]]+0, 0))</f>
        <v/>
      </c>
    </row>
    <row r="7925" spans="1:14">
      <c r="A7925"/>
      <c r="B7925"/>
      <c r="C7925"/>
      <c r="D7925"/>
      <c r="E7925"/>
      <c r="F7925"/>
      <c r="G7925"/>
      <c r="H7925"/>
      <c r="I7925"/>
      <c r="J7925"/>
      <c r="K7925"/>
      <c r="L7925" t="str">
        <f>IF(COUNTIFS(ZSOHPP055[订单号数值], ZSOHSD058[[#This Row],[订单号数值]], ZSOHPP055[行項目], ZSOHSD058[[#This Row],[行項目]])&gt;0, "Y", "")</f>
        <v/>
      </c>
      <c r="M7925" t="str">
        <f>IF(ZSOHSD058[[#This Row],[銷售訂單]]="", "", --ZSOHSD058[[#This Row],[銷售訂單]])</f>
        <v/>
      </c>
      <c r="N7925" s="16" t="str">
        <f>IF(ZSOHSD058[[#This Row],[落胚數]]="","",IF(ISNUMBER(ZSOHSD058[[#This Row],[落胚數]]+0), ZSOHSD058[[#This Row],[落胚數]]+0, 0))</f>
        <v/>
      </c>
    </row>
    <row r="7926" spans="1:14">
      <c r="A7926"/>
      <c r="B7926"/>
      <c r="C7926"/>
      <c r="D7926"/>
      <c r="E7926"/>
      <c r="F7926"/>
      <c r="G7926"/>
      <c r="H7926"/>
      <c r="I7926"/>
      <c r="J7926"/>
      <c r="K7926"/>
      <c r="L7926" t="str">
        <f>IF(COUNTIFS(ZSOHPP055[订单号数值], ZSOHSD058[[#This Row],[订单号数值]], ZSOHPP055[行項目], ZSOHSD058[[#This Row],[行項目]])&gt;0, "Y", "")</f>
        <v/>
      </c>
      <c r="M7926" t="str">
        <f>IF(ZSOHSD058[[#This Row],[銷售訂單]]="", "", --ZSOHSD058[[#This Row],[銷售訂單]])</f>
        <v/>
      </c>
      <c r="N7926" s="16" t="str">
        <f>IF(ZSOHSD058[[#This Row],[落胚數]]="","",IF(ISNUMBER(ZSOHSD058[[#This Row],[落胚數]]+0), ZSOHSD058[[#This Row],[落胚數]]+0, 0))</f>
        <v/>
      </c>
    </row>
    <row r="7927" spans="1:14">
      <c r="A7927"/>
      <c r="B7927"/>
      <c r="C7927"/>
      <c r="D7927"/>
      <c r="E7927"/>
      <c r="F7927"/>
      <c r="G7927"/>
      <c r="H7927"/>
      <c r="I7927"/>
      <c r="J7927"/>
      <c r="K7927"/>
      <c r="L7927" t="str">
        <f>IF(COUNTIFS(ZSOHPP055[订单号数值], ZSOHSD058[[#This Row],[订单号数值]], ZSOHPP055[行項目], ZSOHSD058[[#This Row],[行項目]])&gt;0, "Y", "")</f>
        <v/>
      </c>
      <c r="M7927" t="str">
        <f>IF(ZSOHSD058[[#This Row],[銷售訂單]]="", "", --ZSOHSD058[[#This Row],[銷售訂單]])</f>
        <v/>
      </c>
      <c r="N7927" s="16" t="str">
        <f>IF(ZSOHSD058[[#This Row],[落胚數]]="","",IF(ISNUMBER(ZSOHSD058[[#This Row],[落胚數]]+0), ZSOHSD058[[#This Row],[落胚數]]+0, 0))</f>
        <v/>
      </c>
    </row>
    <row r="7928" spans="1:14">
      <c r="A7928"/>
      <c r="B7928"/>
      <c r="C7928"/>
      <c r="D7928"/>
      <c r="E7928"/>
      <c r="F7928"/>
      <c r="G7928"/>
      <c r="H7928"/>
      <c r="I7928"/>
      <c r="J7928"/>
      <c r="K7928"/>
      <c r="L7928" t="str">
        <f>IF(COUNTIFS(ZSOHPP055[订单号数值], ZSOHSD058[[#This Row],[订单号数值]], ZSOHPP055[行項目], ZSOHSD058[[#This Row],[行項目]])&gt;0, "Y", "")</f>
        <v/>
      </c>
      <c r="M7928" t="str">
        <f>IF(ZSOHSD058[[#This Row],[銷售訂單]]="", "", --ZSOHSD058[[#This Row],[銷售訂單]])</f>
        <v/>
      </c>
      <c r="N7928" s="16" t="str">
        <f>IF(ZSOHSD058[[#This Row],[落胚數]]="","",IF(ISNUMBER(ZSOHSD058[[#This Row],[落胚數]]+0), ZSOHSD058[[#This Row],[落胚數]]+0, 0))</f>
        <v/>
      </c>
    </row>
    <row r="7929" spans="1:14">
      <c r="A7929"/>
      <c r="B7929"/>
      <c r="C7929"/>
      <c r="D7929"/>
      <c r="E7929"/>
      <c r="F7929"/>
      <c r="G7929"/>
      <c r="H7929"/>
      <c r="I7929"/>
      <c r="J7929"/>
      <c r="K7929"/>
      <c r="L7929" t="str">
        <f>IF(COUNTIFS(ZSOHPP055[订单号数值], ZSOHSD058[[#This Row],[订单号数值]], ZSOHPP055[行項目], ZSOHSD058[[#This Row],[行項目]])&gt;0, "Y", "")</f>
        <v/>
      </c>
      <c r="M7929" t="str">
        <f>IF(ZSOHSD058[[#This Row],[銷售訂單]]="", "", --ZSOHSD058[[#This Row],[銷售訂單]])</f>
        <v/>
      </c>
      <c r="N7929" s="16" t="str">
        <f>IF(ZSOHSD058[[#This Row],[落胚數]]="","",IF(ISNUMBER(ZSOHSD058[[#This Row],[落胚數]]+0), ZSOHSD058[[#This Row],[落胚數]]+0, 0))</f>
        <v/>
      </c>
    </row>
    <row r="7930" spans="1:14">
      <c r="A7930"/>
      <c r="B7930"/>
      <c r="C7930"/>
      <c r="D7930"/>
      <c r="E7930"/>
      <c r="F7930"/>
      <c r="G7930"/>
      <c r="H7930"/>
      <c r="I7930"/>
      <c r="J7930"/>
      <c r="K7930"/>
      <c r="L7930" t="str">
        <f>IF(COUNTIFS(ZSOHPP055[订单号数值], ZSOHSD058[[#This Row],[订单号数值]], ZSOHPP055[行項目], ZSOHSD058[[#This Row],[行項目]])&gt;0, "Y", "")</f>
        <v/>
      </c>
      <c r="M7930" t="str">
        <f>IF(ZSOHSD058[[#This Row],[銷售訂單]]="", "", --ZSOHSD058[[#This Row],[銷售訂單]])</f>
        <v/>
      </c>
      <c r="N7930" s="16" t="str">
        <f>IF(ZSOHSD058[[#This Row],[落胚數]]="","",IF(ISNUMBER(ZSOHSD058[[#This Row],[落胚數]]+0), ZSOHSD058[[#This Row],[落胚數]]+0, 0))</f>
        <v/>
      </c>
    </row>
    <row r="7931" spans="1:14">
      <c r="A7931"/>
      <c r="B7931"/>
      <c r="C7931"/>
      <c r="D7931"/>
      <c r="E7931"/>
      <c r="F7931"/>
      <c r="G7931"/>
      <c r="H7931"/>
      <c r="I7931"/>
      <c r="J7931"/>
      <c r="K7931"/>
      <c r="L7931" t="str">
        <f>IF(COUNTIFS(ZSOHPP055[订单号数值], ZSOHSD058[[#This Row],[订单号数值]], ZSOHPP055[行項目], ZSOHSD058[[#This Row],[行項目]])&gt;0, "Y", "")</f>
        <v/>
      </c>
      <c r="M7931" t="str">
        <f>IF(ZSOHSD058[[#This Row],[銷售訂單]]="", "", --ZSOHSD058[[#This Row],[銷售訂單]])</f>
        <v/>
      </c>
      <c r="N7931" s="16" t="str">
        <f>IF(ZSOHSD058[[#This Row],[落胚數]]="","",IF(ISNUMBER(ZSOHSD058[[#This Row],[落胚數]]+0), ZSOHSD058[[#This Row],[落胚數]]+0, 0))</f>
        <v/>
      </c>
    </row>
    <row r="7932" spans="1:14">
      <c r="A7932"/>
      <c r="B7932"/>
      <c r="C7932"/>
      <c r="D7932"/>
      <c r="E7932"/>
      <c r="F7932"/>
      <c r="G7932"/>
      <c r="H7932"/>
      <c r="I7932"/>
      <c r="J7932"/>
      <c r="K7932"/>
      <c r="L7932" t="str">
        <f>IF(COUNTIFS(ZSOHPP055[订单号数值], ZSOHSD058[[#This Row],[订单号数值]], ZSOHPP055[行項目], ZSOHSD058[[#This Row],[行項目]])&gt;0, "Y", "")</f>
        <v/>
      </c>
      <c r="M7932" t="str">
        <f>IF(ZSOHSD058[[#This Row],[銷售訂單]]="", "", --ZSOHSD058[[#This Row],[銷售訂單]])</f>
        <v/>
      </c>
      <c r="N7932" s="16" t="str">
        <f>IF(ZSOHSD058[[#This Row],[落胚數]]="","",IF(ISNUMBER(ZSOHSD058[[#This Row],[落胚數]]+0), ZSOHSD058[[#This Row],[落胚數]]+0, 0))</f>
        <v/>
      </c>
    </row>
    <row r="7933" spans="1:14">
      <c r="A7933"/>
      <c r="B7933"/>
      <c r="C7933"/>
      <c r="D7933"/>
      <c r="E7933"/>
      <c r="F7933"/>
      <c r="G7933"/>
      <c r="H7933"/>
      <c r="I7933"/>
      <c r="J7933"/>
      <c r="K7933"/>
      <c r="L7933" t="str">
        <f>IF(COUNTIFS(ZSOHPP055[订单号数值], ZSOHSD058[[#This Row],[订单号数值]], ZSOHPP055[行項目], ZSOHSD058[[#This Row],[行項目]])&gt;0, "Y", "")</f>
        <v/>
      </c>
      <c r="M7933" t="str">
        <f>IF(ZSOHSD058[[#This Row],[銷售訂單]]="", "", --ZSOHSD058[[#This Row],[銷售訂單]])</f>
        <v/>
      </c>
      <c r="N7933" s="16" t="str">
        <f>IF(ZSOHSD058[[#This Row],[落胚數]]="","",IF(ISNUMBER(ZSOHSD058[[#This Row],[落胚數]]+0), ZSOHSD058[[#This Row],[落胚數]]+0, 0))</f>
        <v/>
      </c>
    </row>
    <row r="7934" spans="1:14">
      <c r="A7934"/>
      <c r="B7934"/>
      <c r="C7934"/>
      <c r="D7934"/>
      <c r="E7934"/>
      <c r="F7934"/>
      <c r="G7934"/>
      <c r="H7934"/>
      <c r="I7934"/>
      <c r="J7934"/>
      <c r="K7934"/>
      <c r="L7934" t="str">
        <f>IF(COUNTIFS(ZSOHPP055[订单号数值], ZSOHSD058[[#This Row],[订单号数值]], ZSOHPP055[行項目], ZSOHSD058[[#This Row],[行項目]])&gt;0, "Y", "")</f>
        <v/>
      </c>
      <c r="M7934" t="str">
        <f>IF(ZSOHSD058[[#This Row],[銷售訂單]]="", "", --ZSOHSD058[[#This Row],[銷售訂單]])</f>
        <v/>
      </c>
      <c r="N7934" s="16" t="str">
        <f>IF(ZSOHSD058[[#This Row],[落胚數]]="","",IF(ISNUMBER(ZSOHSD058[[#This Row],[落胚數]]+0), ZSOHSD058[[#This Row],[落胚數]]+0, 0))</f>
        <v/>
      </c>
    </row>
    <row r="7935" spans="1:14">
      <c r="A7935"/>
      <c r="B7935"/>
      <c r="C7935"/>
      <c r="D7935"/>
      <c r="E7935"/>
      <c r="F7935"/>
      <c r="G7935"/>
      <c r="H7935"/>
      <c r="I7935"/>
      <c r="J7935"/>
      <c r="K7935"/>
      <c r="L7935" t="str">
        <f>IF(COUNTIFS(ZSOHPP055[订单号数值], ZSOHSD058[[#This Row],[订单号数值]], ZSOHPP055[行項目], ZSOHSD058[[#This Row],[行項目]])&gt;0, "Y", "")</f>
        <v/>
      </c>
      <c r="M7935" t="str">
        <f>IF(ZSOHSD058[[#This Row],[銷售訂單]]="", "", --ZSOHSD058[[#This Row],[銷售訂單]])</f>
        <v/>
      </c>
      <c r="N7935" s="16" t="str">
        <f>IF(ZSOHSD058[[#This Row],[落胚數]]="","",IF(ISNUMBER(ZSOHSD058[[#This Row],[落胚數]]+0), ZSOHSD058[[#This Row],[落胚數]]+0, 0))</f>
        <v/>
      </c>
    </row>
    <row r="7936" spans="1:14">
      <c r="A7936"/>
      <c r="B7936"/>
      <c r="C7936"/>
      <c r="D7936"/>
      <c r="E7936"/>
      <c r="F7936"/>
      <c r="G7936"/>
      <c r="H7936"/>
      <c r="I7936"/>
      <c r="J7936"/>
      <c r="K7936"/>
      <c r="L7936" t="str">
        <f>IF(COUNTIFS(ZSOHPP055[订单号数值], ZSOHSD058[[#This Row],[订单号数值]], ZSOHPP055[行項目], ZSOHSD058[[#This Row],[行項目]])&gt;0, "Y", "")</f>
        <v/>
      </c>
      <c r="M7936" t="str">
        <f>IF(ZSOHSD058[[#This Row],[銷售訂單]]="", "", --ZSOHSD058[[#This Row],[銷售訂單]])</f>
        <v/>
      </c>
      <c r="N7936" s="16" t="str">
        <f>IF(ZSOHSD058[[#This Row],[落胚數]]="","",IF(ISNUMBER(ZSOHSD058[[#This Row],[落胚數]]+0), ZSOHSD058[[#This Row],[落胚數]]+0, 0))</f>
        <v/>
      </c>
    </row>
    <row r="7937" spans="1:14">
      <c r="A7937"/>
      <c r="B7937"/>
      <c r="C7937"/>
      <c r="D7937"/>
      <c r="E7937"/>
      <c r="F7937"/>
      <c r="G7937"/>
      <c r="H7937"/>
      <c r="I7937"/>
      <c r="J7937"/>
      <c r="K7937"/>
      <c r="L7937" t="str">
        <f>IF(COUNTIFS(ZSOHPP055[订单号数值], ZSOHSD058[[#This Row],[订单号数值]], ZSOHPP055[行項目], ZSOHSD058[[#This Row],[行項目]])&gt;0, "Y", "")</f>
        <v/>
      </c>
      <c r="M7937" t="str">
        <f>IF(ZSOHSD058[[#This Row],[銷售訂單]]="", "", --ZSOHSD058[[#This Row],[銷售訂單]])</f>
        <v/>
      </c>
      <c r="N7937" s="16" t="str">
        <f>IF(ZSOHSD058[[#This Row],[落胚數]]="","",IF(ISNUMBER(ZSOHSD058[[#This Row],[落胚數]]+0), ZSOHSD058[[#This Row],[落胚數]]+0, 0))</f>
        <v/>
      </c>
    </row>
    <row r="7938" spans="1:14">
      <c r="A7938"/>
      <c r="B7938"/>
      <c r="C7938"/>
      <c r="D7938"/>
      <c r="E7938"/>
      <c r="F7938"/>
      <c r="G7938"/>
      <c r="H7938"/>
      <c r="I7938"/>
      <c r="J7938"/>
      <c r="K7938"/>
      <c r="L7938" t="str">
        <f>IF(COUNTIFS(ZSOHPP055[订单号数值], ZSOHSD058[[#This Row],[订单号数值]], ZSOHPP055[行項目], ZSOHSD058[[#This Row],[行項目]])&gt;0, "Y", "")</f>
        <v/>
      </c>
      <c r="M7938" t="str">
        <f>IF(ZSOHSD058[[#This Row],[銷售訂單]]="", "", --ZSOHSD058[[#This Row],[銷售訂單]])</f>
        <v/>
      </c>
      <c r="N7938" s="16" t="str">
        <f>IF(ZSOHSD058[[#This Row],[落胚數]]="","",IF(ISNUMBER(ZSOHSD058[[#This Row],[落胚數]]+0), ZSOHSD058[[#This Row],[落胚數]]+0, 0))</f>
        <v/>
      </c>
    </row>
    <row r="7939" spans="1:14">
      <c r="A7939"/>
      <c r="B7939"/>
      <c r="C7939"/>
      <c r="D7939"/>
      <c r="E7939"/>
      <c r="F7939"/>
      <c r="G7939"/>
      <c r="H7939"/>
      <c r="I7939"/>
      <c r="J7939"/>
      <c r="K7939"/>
      <c r="L7939" t="str">
        <f>IF(COUNTIFS(ZSOHPP055[订单号数值], ZSOHSD058[[#This Row],[订单号数值]], ZSOHPP055[行項目], ZSOHSD058[[#This Row],[行項目]])&gt;0, "Y", "")</f>
        <v/>
      </c>
      <c r="M7939" t="str">
        <f>IF(ZSOHSD058[[#This Row],[銷售訂單]]="", "", --ZSOHSD058[[#This Row],[銷售訂單]])</f>
        <v/>
      </c>
      <c r="N7939" s="16" t="str">
        <f>IF(ZSOHSD058[[#This Row],[落胚數]]="","",IF(ISNUMBER(ZSOHSD058[[#This Row],[落胚數]]+0), ZSOHSD058[[#This Row],[落胚數]]+0, 0))</f>
        <v/>
      </c>
    </row>
    <row r="7940" spans="1:14">
      <c r="A7940"/>
      <c r="B7940"/>
      <c r="C7940"/>
      <c r="D7940"/>
      <c r="E7940"/>
      <c r="F7940"/>
      <c r="G7940"/>
      <c r="H7940"/>
      <c r="I7940"/>
      <c r="J7940"/>
      <c r="K7940"/>
      <c r="L7940" t="str">
        <f>IF(COUNTIFS(ZSOHPP055[订单号数值], ZSOHSD058[[#This Row],[订单号数值]], ZSOHPP055[行項目], ZSOHSD058[[#This Row],[行項目]])&gt;0, "Y", "")</f>
        <v/>
      </c>
      <c r="M7940" t="str">
        <f>IF(ZSOHSD058[[#This Row],[銷售訂單]]="", "", --ZSOHSD058[[#This Row],[銷售訂單]])</f>
        <v/>
      </c>
      <c r="N7940" s="16" t="str">
        <f>IF(ZSOHSD058[[#This Row],[落胚數]]="","",IF(ISNUMBER(ZSOHSD058[[#This Row],[落胚數]]+0), ZSOHSD058[[#This Row],[落胚數]]+0, 0))</f>
        <v/>
      </c>
    </row>
    <row r="7941" spans="1:14">
      <c r="A7941"/>
      <c r="B7941"/>
      <c r="C7941"/>
      <c r="D7941"/>
      <c r="E7941"/>
      <c r="F7941"/>
      <c r="G7941"/>
      <c r="H7941"/>
      <c r="I7941"/>
      <c r="J7941"/>
      <c r="K7941"/>
      <c r="L7941" t="str">
        <f>IF(COUNTIFS(ZSOHPP055[订单号数值], ZSOHSD058[[#This Row],[订单号数值]], ZSOHPP055[行項目], ZSOHSD058[[#This Row],[行項目]])&gt;0, "Y", "")</f>
        <v/>
      </c>
      <c r="M7941" t="str">
        <f>IF(ZSOHSD058[[#This Row],[銷售訂單]]="", "", --ZSOHSD058[[#This Row],[銷售訂單]])</f>
        <v/>
      </c>
      <c r="N7941" s="16" t="str">
        <f>IF(ZSOHSD058[[#This Row],[落胚數]]="","",IF(ISNUMBER(ZSOHSD058[[#This Row],[落胚數]]+0), ZSOHSD058[[#This Row],[落胚數]]+0, 0))</f>
        <v/>
      </c>
    </row>
    <row r="7942" spans="1:14">
      <c r="A7942"/>
      <c r="B7942"/>
      <c r="C7942"/>
      <c r="D7942"/>
      <c r="E7942"/>
      <c r="F7942"/>
      <c r="G7942"/>
      <c r="H7942"/>
      <c r="I7942"/>
      <c r="J7942"/>
      <c r="K7942"/>
      <c r="L7942" t="str">
        <f>IF(COUNTIFS(ZSOHPP055[订单号数值], ZSOHSD058[[#This Row],[订单号数值]], ZSOHPP055[行項目], ZSOHSD058[[#This Row],[行項目]])&gt;0, "Y", "")</f>
        <v/>
      </c>
      <c r="M7942" t="str">
        <f>IF(ZSOHSD058[[#This Row],[銷售訂單]]="", "", --ZSOHSD058[[#This Row],[銷售訂單]])</f>
        <v/>
      </c>
      <c r="N7942" s="16" t="str">
        <f>IF(ZSOHSD058[[#This Row],[落胚數]]="","",IF(ISNUMBER(ZSOHSD058[[#This Row],[落胚數]]+0), ZSOHSD058[[#This Row],[落胚數]]+0, 0))</f>
        <v/>
      </c>
    </row>
    <row r="7943" spans="1:14">
      <c r="A7943"/>
      <c r="B7943"/>
      <c r="C7943"/>
      <c r="D7943"/>
      <c r="E7943"/>
      <c r="F7943"/>
      <c r="G7943"/>
      <c r="H7943"/>
      <c r="I7943"/>
      <c r="J7943"/>
      <c r="K7943"/>
      <c r="L7943" t="str">
        <f>IF(COUNTIFS(ZSOHPP055[订单号数值], ZSOHSD058[[#This Row],[订单号数值]], ZSOHPP055[行項目], ZSOHSD058[[#This Row],[行項目]])&gt;0, "Y", "")</f>
        <v/>
      </c>
      <c r="M7943" t="str">
        <f>IF(ZSOHSD058[[#This Row],[銷售訂單]]="", "", --ZSOHSD058[[#This Row],[銷售訂單]])</f>
        <v/>
      </c>
      <c r="N7943" s="16" t="str">
        <f>IF(ZSOHSD058[[#This Row],[落胚數]]="","",IF(ISNUMBER(ZSOHSD058[[#This Row],[落胚數]]+0), ZSOHSD058[[#This Row],[落胚數]]+0, 0))</f>
        <v/>
      </c>
    </row>
    <row r="7944" spans="1:14">
      <c r="A7944"/>
      <c r="B7944"/>
      <c r="C7944"/>
      <c r="D7944"/>
      <c r="E7944"/>
      <c r="F7944"/>
      <c r="G7944"/>
      <c r="H7944"/>
      <c r="I7944"/>
      <c r="J7944"/>
      <c r="K7944"/>
      <c r="L7944" t="str">
        <f>IF(COUNTIFS(ZSOHPP055[订单号数值], ZSOHSD058[[#This Row],[订单号数值]], ZSOHPP055[行項目], ZSOHSD058[[#This Row],[行項目]])&gt;0, "Y", "")</f>
        <v/>
      </c>
      <c r="M7944" t="str">
        <f>IF(ZSOHSD058[[#This Row],[銷售訂單]]="", "", --ZSOHSD058[[#This Row],[銷售訂單]])</f>
        <v/>
      </c>
      <c r="N7944" s="16" t="str">
        <f>IF(ZSOHSD058[[#This Row],[落胚數]]="","",IF(ISNUMBER(ZSOHSD058[[#This Row],[落胚數]]+0), ZSOHSD058[[#This Row],[落胚數]]+0, 0))</f>
        <v/>
      </c>
    </row>
    <row r="7945" spans="1:14">
      <c r="A7945"/>
      <c r="B7945"/>
      <c r="C7945"/>
      <c r="D7945"/>
      <c r="E7945"/>
      <c r="F7945"/>
      <c r="G7945"/>
      <c r="H7945"/>
      <c r="I7945"/>
      <c r="J7945"/>
      <c r="K7945"/>
      <c r="L7945" t="str">
        <f>IF(COUNTIFS(ZSOHPP055[订单号数值], ZSOHSD058[[#This Row],[订单号数值]], ZSOHPP055[行項目], ZSOHSD058[[#This Row],[行項目]])&gt;0, "Y", "")</f>
        <v/>
      </c>
      <c r="M7945" t="str">
        <f>IF(ZSOHSD058[[#This Row],[銷售訂單]]="", "", --ZSOHSD058[[#This Row],[銷售訂單]])</f>
        <v/>
      </c>
      <c r="N7945" s="16" t="str">
        <f>IF(ZSOHSD058[[#This Row],[落胚數]]="","",IF(ISNUMBER(ZSOHSD058[[#This Row],[落胚數]]+0), ZSOHSD058[[#This Row],[落胚數]]+0, 0))</f>
        <v/>
      </c>
    </row>
    <row r="7946" spans="1:14">
      <c r="A7946"/>
      <c r="B7946"/>
      <c r="C7946"/>
      <c r="D7946"/>
      <c r="E7946"/>
      <c r="F7946"/>
      <c r="G7946"/>
      <c r="H7946"/>
      <c r="I7946"/>
      <c r="J7946"/>
      <c r="K7946"/>
      <c r="L7946" t="str">
        <f>IF(COUNTIFS(ZSOHPP055[订单号数值], ZSOHSD058[[#This Row],[订单号数值]], ZSOHPP055[行項目], ZSOHSD058[[#This Row],[行項目]])&gt;0, "Y", "")</f>
        <v/>
      </c>
      <c r="M7946" t="str">
        <f>IF(ZSOHSD058[[#This Row],[銷售訂單]]="", "", --ZSOHSD058[[#This Row],[銷售訂單]])</f>
        <v/>
      </c>
      <c r="N7946" s="16" t="str">
        <f>IF(ZSOHSD058[[#This Row],[落胚數]]="","",IF(ISNUMBER(ZSOHSD058[[#This Row],[落胚數]]+0), ZSOHSD058[[#This Row],[落胚數]]+0, 0))</f>
        <v/>
      </c>
    </row>
    <row r="7947" spans="1:14">
      <c r="A7947"/>
      <c r="B7947"/>
      <c r="C7947"/>
      <c r="D7947"/>
      <c r="E7947"/>
      <c r="F7947"/>
      <c r="G7947"/>
      <c r="H7947"/>
      <c r="I7947"/>
      <c r="J7947"/>
      <c r="K7947"/>
      <c r="L7947" t="str">
        <f>IF(COUNTIFS(ZSOHPP055[订单号数值], ZSOHSD058[[#This Row],[订单号数值]], ZSOHPP055[行項目], ZSOHSD058[[#This Row],[行項目]])&gt;0, "Y", "")</f>
        <v/>
      </c>
      <c r="M7947" t="str">
        <f>IF(ZSOHSD058[[#This Row],[銷售訂單]]="", "", --ZSOHSD058[[#This Row],[銷售訂單]])</f>
        <v/>
      </c>
      <c r="N7947" s="16" t="str">
        <f>IF(ZSOHSD058[[#This Row],[落胚數]]="","",IF(ISNUMBER(ZSOHSD058[[#This Row],[落胚數]]+0), ZSOHSD058[[#This Row],[落胚數]]+0, 0))</f>
        <v/>
      </c>
    </row>
    <row r="7948" spans="1:14">
      <c r="A7948"/>
      <c r="B7948"/>
      <c r="C7948"/>
      <c r="D7948"/>
      <c r="E7948"/>
      <c r="F7948"/>
      <c r="G7948"/>
      <c r="H7948"/>
      <c r="I7948"/>
      <c r="J7948"/>
      <c r="K7948"/>
      <c r="L7948" t="str">
        <f>IF(COUNTIFS(ZSOHPP055[订单号数值], ZSOHSD058[[#This Row],[订单号数值]], ZSOHPP055[行項目], ZSOHSD058[[#This Row],[行項目]])&gt;0, "Y", "")</f>
        <v/>
      </c>
      <c r="M7948" t="str">
        <f>IF(ZSOHSD058[[#This Row],[銷售訂單]]="", "", --ZSOHSD058[[#This Row],[銷售訂單]])</f>
        <v/>
      </c>
      <c r="N7948" s="16" t="str">
        <f>IF(ZSOHSD058[[#This Row],[落胚數]]="","",IF(ISNUMBER(ZSOHSD058[[#This Row],[落胚數]]+0), ZSOHSD058[[#This Row],[落胚數]]+0, 0))</f>
        <v/>
      </c>
    </row>
    <row r="7949" spans="1:14">
      <c r="A7949"/>
      <c r="B7949"/>
      <c r="C7949"/>
      <c r="D7949"/>
      <c r="E7949"/>
      <c r="F7949"/>
      <c r="G7949"/>
      <c r="H7949"/>
      <c r="I7949"/>
      <c r="J7949"/>
      <c r="K7949"/>
      <c r="L7949" t="str">
        <f>IF(COUNTIFS(ZSOHPP055[订单号数值], ZSOHSD058[[#This Row],[订单号数值]], ZSOHPP055[行項目], ZSOHSD058[[#This Row],[行項目]])&gt;0, "Y", "")</f>
        <v/>
      </c>
      <c r="M7949" t="str">
        <f>IF(ZSOHSD058[[#This Row],[銷售訂單]]="", "", --ZSOHSD058[[#This Row],[銷售訂單]])</f>
        <v/>
      </c>
      <c r="N7949" s="16" t="str">
        <f>IF(ZSOHSD058[[#This Row],[落胚數]]="","",IF(ISNUMBER(ZSOHSD058[[#This Row],[落胚數]]+0), ZSOHSD058[[#This Row],[落胚數]]+0, 0))</f>
        <v/>
      </c>
    </row>
    <row r="7950" spans="1:14">
      <c r="A7950"/>
      <c r="B7950"/>
      <c r="C7950"/>
      <c r="D7950"/>
      <c r="E7950"/>
      <c r="F7950"/>
      <c r="G7950"/>
      <c r="H7950"/>
      <c r="I7950"/>
      <c r="J7950"/>
      <c r="K7950"/>
      <c r="L7950" t="str">
        <f>IF(COUNTIFS(ZSOHPP055[订单号数值], ZSOHSD058[[#This Row],[订单号数值]], ZSOHPP055[行項目], ZSOHSD058[[#This Row],[行項目]])&gt;0, "Y", "")</f>
        <v/>
      </c>
      <c r="M7950" t="str">
        <f>IF(ZSOHSD058[[#This Row],[銷售訂單]]="", "", --ZSOHSD058[[#This Row],[銷售訂單]])</f>
        <v/>
      </c>
      <c r="N7950" s="16" t="str">
        <f>IF(ZSOHSD058[[#This Row],[落胚數]]="","",IF(ISNUMBER(ZSOHSD058[[#This Row],[落胚數]]+0), ZSOHSD058[[#This Row],[落胚數]]+0, 0))</f>
        <v/>
      </c>
    </row>
    <row r="7951" spans="1:14">
      <c r="A7951"/>
      <c r="B7951"/>
      <c r="C7951"/>
      <c r="D7951"/>
      <c r="E7951"/>
      <c r="F7951"/>
      <c r="G7951"/>
      <c r="H7951"/>
      <c r="I7951"/>
      <c r="J7951"/>
      <c r="K7951"/>
      <c r="L7951" t="str">
        <f>IF(COUNTIFS(ZSOHPP055[订单号数值], ZSOHSD058[[#This Row],[订单号数值]], ZSOHPP055[行項目], ZSOHSD058[[#This Row],[行項目]])&gt;0, "Y", "")</f>
        <v/>
      </c>
      <c r="M7951" t="str">
        <f>IF(ZSOHSD058[[#This Row],[銷售訂單]]="", "", --ZSOHSD058[[#This Row],[銷售訂單]])</f>
        <v/>
      </c>
      <c r="N7951" s="16" t="str">
        <f>IF(ZSOHSD058[[#This Row],[落胚數]]="","",IF(ISNUMBER(ZSOHSD058[[#This Row],[落胚數]]+0), ZSOHSD058[[#This Row],[落胚數]]+0, 0))</f>
        <v/>
      </c>
    </row>
    <row r="7952" spans="1:14">
      <c r="A7952"/>
      <c r="B7952"/>
      <c r="C7952"/>
      <c r="D7952"/>
      <c r="E7952"/>
      <c r="F7952"/>
      <c r="G7952"/>
      <c r="H7952"/>
      <c r="I7952"/>
      <c r="J7952"/>
      <c r="K7952"/>
      <c r="L7952" t="str">
        <f>IF(COUNTIFS(ZSOHPP055[订单号数值], ZSOHSD058[[#This Row],[订单号数值]], ZSOHPP055[行項目], ZSOHSD058[[#This Row],[行項目]])&gt;0, "Y", "")</f>
        <v/>
      </c>
      <c r="M7952" t="str">
        <f>IF(ZSOHSD058[[#This Row],[銷售訂單]]="", "", --ZSOHSD058[[#This Row],[銷售訂單]])</f>
        <v/>
      </c>
      <c r="N7952" s="16" t="str">
        <f>IF(ZSOHSD058[[#This Row],[落胚數]]="","",IF(ISNUMBER(ZSOHSD058[[#This Row],[落胚數]]+0), ZSOHSD058[[#This Row],[落胚數]]+0, 0))</f>
        <v/>
      </c>
    </row>
    <row r="7953" spans="1:14">
      <c r="A7953"/>
      <c r="B7953"/>
      <c r="C7953"/>
      <c r="D7953"/>
      <c r="E7953"/>
      <c r="F7953"/>
      <c r="G7953"/>
      <c r="H7953"/>
      <c r="I7953"/>
      <c r="J7953"/>
      <c r="K7953"/>
      <c r="L7953" t="str">
        <f>IF(COUNTIFS(ZSOHPP055[订单号数值], ZSOHSD058[[#This Row],[订单号数值]], ZSOHPP055[行項目], ZSOHSD058[[#This Row],[行項目]])&gt;0, "Y", "")</f>
        <v/>
      </c>
      <c r="M7953" t="str">
        <f>IF(ZSOHSD058[[#This Row],[銷售訂單]]="", "", --ZSOHSD058[[#This Row],[銷售訂單]])</f>
        <v/>
      </c>
      <c r="N7953" s="16" t="str">
        <f>IF(ZSOHSD058[[#This Row],[落胚數]]="","",IF(ISNUMBER(ZSOHSD058[[#This Row],[落胚數]]+0), ZSOHSD058[[#This Row],[落胚數]]+0, 0))</f>
        <v/>
      </c>
    </row>
    <row r="7954" spans="1:14">
      <c r="A7954"/>
      <c r="B7954"/>
      <c r="C7954"/>
      <c r="D7954"/>
      <c r="E7954"/>
      <c r="F7954"/>
      <c r="G7954"/>
      <c r="H7954"/>
      <c r="I7954"/>
      <c r="J7954"/>
      <c r="K7954"/>
      <c r="L7954" t="str">
        <f>IF(COUNTIFS(ZSOHPP055[订单号数值], ZSOHSD058[[#This Row],[订单号数值]], ZSOHPP055[行項目], ZSOHSD058[[#This Row],[行項目]])&gt;0, "Y", "")</f>
        <v/>
      </c>
      <c r="M7954" t="str">
        <f>IF(ZSOHSD058[[#This Row],[銷售訂單]]="", "", --ZSOHSD058[[#This Row],[銷售訂單]])</f>
        <v/>
      </c>
      <c r="N7954" s="16" t="str">
        <f>IF(ZSOHSD058[[#This Row],[落胚數]]="","",IF(ISNUMBER(ZSOHSD058[[#This Row],[落胚數]]+0), ZSOHSD058[[#This Row],[落胚數]]+0, 0))</f>
        <v/>
      </c>
    </row>
    <row r="7955" spans="1:14">
      <c r="A7955"/>
      <c r="B7955"/>
      <c r="C7955"/>
      <c r="D7955"/>
      <c r="E7955"/>
      <c r="F7955"/>
      <c r="G7955"/>
      <c r="H7955"/>
      <c r="I7955"/>
      <c r="J7955"/>
      <c r="K7955"/>
      <c r="L7955" t="str">
        <f>IF(COUNTIFS(ZSOHPP055[订单号数值], ZSOHSD058[[#This Row],[订单号数值]], ZSOHPP055[行項目], ZSOHSD058[[#This Row],[行項目]])&gt;0, "Y", "")</f>
        <v/>
      </c>
      <c r="M7955" t="str">
        <f>IF(ZSOHSD058[[#This Row],[銷售訂單]]="", "", --ZSOHSD058[[#This Row],[銷售訂單]])</f>
        <v/>
      </c>
      <c r="N7955" s="16" t="str">
        <f>IF(ZSOHSD058[[#This Row],[落胚數]]="","",IF(ISNUMBER(ZSOHSD058[[#This Row],[落胚數]]+0), ZSOHSD058[[#This Row],[落胚數]]+0, 0))</f>
        <v/>
      </c>
    </row>
    <row r="7956" spans="1:14">
      <c r="A7956"/>
      <c r="B7956"/>
      <c r="C7956"/>
      <c r="D7956"/>
      <c r="E7956"/>
      <c r="F7956"/>
      <c r="G7956"/>
      <c r="H7956"/>
      <c r="I7956"/>
      <c r="J7956"/>
      <c r="K7956"/>
      <c r="L7956" t="str">
        <f>IF(COUNTIFS(ZSOHPP055[订单号数值], ZSOHSD058[[#This Row],[订单号数值]], ZSOHPP055[行項目], ZSOHSD058[[#This Row],[行項目]])&gt;0, "Y", "")</f>
        <v/>
      </c>
      <c r="M7956" t="str">
        <f>IF(ZSOHSD058[[#This Row],[銷售訂單]]="", "", --ZSOHSD058[[#This Row],[銷售訂單]])</f>
        <v/>
      </c>
      <c r="N7956" s="16" t="str">
        <f>IF(ZSOHSD058[[#This Row],[落胚數]]="","",IF(ISNUMBER(ZSOHSD058[[#This Row],[落胚數]]+0), ZSOHSD058[[#This Row],[落胚數]]+0, 0))</f>
        <v/>
      </c>
    </row>
    <row r="7957" spans="1:14">
      <c r="A7957"/>
      <c r="B7957"/>
      <c r="C7957"/>
      <c r="D7957"/>
      <c r="E7957"/>
      <c r="F7957"/>
      <c r="G7957"/>
      <c r="H7957"/>
      <c r="I7957"/>
      <c r="J7957"/>
      <c r="K7957"/>
      <c r="L7957" t="str">
        <f>IF(COUNTIFS(ZSOHPP055[订单号数值], ZSOHSD058[[#This Row],[订单号数值]], ZSOHPP055[行項目], ZSOHSD058[[#This Row],[行項目]])&gt;0, "Y", "")</f>
        <v/>
      </c>
      <c r="M7957" t="str">
        <f>IF(ZSOHSD058[[#This Row],[銷售訂單]]="", "", --ZSOHSD058[[#This Row],[銷售訂單]])</f>
        <v/>
      </c>
      <c r="N7957" s="16" t="str">
        <f>IF(ZSOHSD058[[#This Row],[落胚數]]="","",IF(ISNUMBER(ZSOHSD058[[#This Row],[落胚數]]+0), ZSOHSD058[[#This Row],[落胚數]]+0, 0))</f>
        <v/>
      </c>
    </row>
    <row r="7958" spans="1:14">
      <c r="A7958"/>
      <c r="B7958"/>
      <c r="C7958"/>
      <c r="D7958"/>
      <c r="E7958"/>
      <c r="F7958"/>
      <c r="G7958"/>
      <c r="H7958"/>
      <c r="I7958"/>
      <c r="J7958"/>
      <c r="K7958"/>
      <c r="L7958" t="str">
        <f>IF(COUNTIFS(ZSOHPP055[订单号数值], ZSOHSD058[[#This Row],[订单号数值]], ZSOHPP055[行項目], ZSOHSD058[[#This Row],[行項目]])&gt;0, "Y", "")</f>
        <v/>
      </c>
      <c r="M7958" t="str">
        <f>IF(ZSOHSD058[[#This Row],[銷售訂單]]="", "", --ZSOHSD058[[#This Row],[銷售訂單]])</f>
        <v/>
      </c>
      <c r="N7958" s="16" t="str">
        <f>IF(ZSOHSD058[[#This Row],[落胚數]]="","",IF(ISNUMBER(ZSOHSD058[[#This Row],[落胚數]]+0), ZSOHSD058[[#This Row],[落胚數]]+0, 0))</f>
        <v/>
      </c>
    </row>
    <row r="7959" spans="1:14">
      <c r="A7959"/>
      <c r="B7959"/>
      <c r="C7959"/>
      <c r="D7959"/>
      <c r="E7959"/>
      <c r="F7959"/>
      <c r="G7959"/>
      <c r="H7959"/>
      <c r="I7959"/>
      <c r="J7959"/>
      <c r="K7959"/>
      <c r="L7959" t="str">
        <f>IF(COUNTIFS(ZSOHPP055[订单号数值], ZSOHSD058[[#This Row],[订单号数值]], ZSOHPP055[行項目], ZSOHSD058[[#This Row],[行項目]])&gt;0, "Y", "")</f>
        <v/>
      </c>
      <c r="M7959" t="str">
        <f>IF(ZSOHSD058[[#This Row],[銷售訂單]]="", "", --ZSOHSD058[[#This Row],[銷售訂單]])</f>
        <v/>
      </c>
      <c r="N7959" s="16" t="str">
        <f>IF(ZSOHSD058[[#This Row],[落胚數]]="","",IF(ISNUMBER(ZSOHSD058[[#This Row],[落胚數]]+0), ZSOHSD058[[#This Row],[落胚數]]+0, 0))</f>
        <v/>
      </c>
    </row>
    <row r="7960" spans="1:14">
      <c r="A7960"/>
      <c r="B7960"/>
      <c r="C7960"/>
      <c r="D7960"/>
      <c r="E7960"/>
      <c r="F7960"/>
      <c r="G7960"/>
      <c r="H7960"/>
      <c r="I7960"/>
      <c r="J7960"/>
      <c r="K7960"/>
      <c r="L7960" t="str">
        <f>IF(COUNTIFS(ZSOHPP055[订单号数值], ZSOHSD058[[#This Row],[订单号数值]], ZSOHPP055[行項目], ZSOHSD058[[#This Row],[行項目]])&gt;0, "Y", "")</f>
        <v/>
      </c>
      <c r="M7960" t="str">
        <f>IF(ZSOHSD058[[#This Row],[銷售訂單]]="", "", --ZSOHSD058[[#This Row],[銷售訂單]])</f>
        <v/>
      </c>
      <c r="N7960" s="16" t="str">
        <f>IF(ZSOHSD058[[#This Row],[落胚數]]="","",IF(ISNUMBER(ZSOHSD058[[#This Row],[落胚數]]+0), ZSOHSD058[[#This Row],[落胚數]]+0, 0))</f>
        <v/>
      </c>
    </row>
    <row r="7961" spans="1:14">
      <c r="A7961"/>
      <c r="B7961"/>
      <c r="C7961"/>
      <c r="D7961"/>
      <c r="E7961"/>
      <c r="F7961"/>
      <c r="G7961"/>
      <c r="H7961"/>
      <c r="I7961"/>
      <c r="J7961"/>
      <c r="K7961"/>
      <c r="L7961" t="str">
        <f>IF(COUNTIFS(ZSOHPP055[订单号数值], ZSOHSD058[[#This Row],[订单号数值]], ZSOHPP055[行項目], ZSOHSD058[[#This Row],[行項目]])&gt;0, "Y", "")</f>
        <v/>
      </c>
      <c r="M7961" t="str">
        <f>IF(ZSOHSD058[[#This Row],[銷售訂單]]="", "", --ZSOHSD058[[#This Row],[銷售訂單]])</f>
        <v/>
      </c>
      <c r="N7961" s="16" t="str">
        <f>IF(ZSOHSD058[[#This Row],[落胚數]]="","",IF(ISNUMBER(ZSOHSD058[[#This Row],[落胚數]]+0), ZSOHSD058[[#This Row],[落胚數]]+0, 0))</f>
        <v/>
      </c>
    </row>
    <row r="7962" spans="1:14">
      <c r="A7962"/>
      <c r="B7962"/>
      <c r="C7962"/>
      <c r="D7962"/>
      <c r="E7962"/>
      <c r="F7962"/>
      <c r="G7962"/>
      <c r="H7962"/>
      <c r="I7962"/>
      <c r="J7962"/>
      <c r="K7962"/>
      <c r="L7962" t="str">
        <f>IF(COUNTIFS(ZSOHPP055[订单号数值], ZSOHSD058[[#This Row],[订单号数值]], ZSOHPP055[行項目], ZSOHSD058[[#This Row],[行項目]])&gt;0, "Y", "")</f>
        <v/>
      </c>
      <c r="M7962" t="str">
        <f>IF(ZSOHSD058[[#This Row],[銷售訂單]]="", "", --ZSOHSD058[[#This Row],[銷售訂單]])</f>
        <v/>
      </c>
      <c r="N7962" s="16" t="str">
        <f>IF(ZSOHSD058[[#This Row],[落胚數]]="","",IF(ISNUMBER(ZSOHSD058[[#This Row],[落胚數]]+0), ZSOHSD058[[#This Row],[落胚數]]+0, 0))</f>
        <v/>
      </c>
    </row>
    <row r="7963" spans="1:14">
      <c r="A7963"/>
      <c r="B7963"/>
      <c r="C7963"/>
      <c r="D7963"/>
      <c r="E7963"/>
      <c r="F7963"/>
      <c r="G7963"/>
      <c r="H7963"/>
      <c r="I7963"/>
      <c r="J7963"/>
      <c r="K7963"/>
      <c r="L7963" t="str">
        <f>IF(COUNTIFS(ZSOHPP055[订单号数值], ZSOHSD058[[#This Row],[订单号数值]], ZSOHPP055[行項目], ZSOHSD058[[#This Row],[行項目]])&gt;0, "Y", "")</f>
        <v/>
      </c>
      <c r="M7963" t="str">
        <f>IF(ZSOHSD058[[#This Row],[銷售訂單]]="", "", --ZSOHSD058[[#This Row],[銷售訂單]])</f>
        <v/>
      </c>
      <c r="N7963" s="16" t="str">
        <f>IF(ZSOHSD058[[#This Row],[落胚數]]="","",IF(ISNUMBER(ZSOHSD058[[#This Row],[落胚數]]+0), ZSOHSD058[[#This Row],[落胚數]]+0, 0))</f>
        <v/>
      </c>
    </row>
    <row r="7964" spans="1:14">
      <c r="A7964"/>
      <c r="B7964"/>
      <c r="C7964"/>
      <c r="D7964"/>
      <c r="E7964"/>
      <c r="F7964"/>
      <c r="G7964"/>
      <c r="H7964"/>
      <c r="I7964"/>
      <c r="J7964"/>
      <c r="K7964"/>
      <c r="L7964" t="str">
        <f>IF(COUNTIFS(ZSOHPP055[订单号数值], ZSOHSD058[[#This Row],[订单号数值]], ZSOHPP055[行項目], ZSOHSD058[[#This Row],[行項目]])&gt;0, "Y", "")</f>
        <v/>
      </c>
      <c r="M7964" t="str">
        <f>IF(ZSOHSD058[[#This Row],[銷售訂單]]="", "", --ZSOHSD058[[#This Row],[銷售訂單]])</f>
        <v/>
      </c>
      <c r="N7964" s="16" t="str">
        <f>IF(ZSOHSD058[[#This Row],[落胚數]]="","",IF(ISNUMBER(ZSOHSD058[[#This Row],[落胚數]]+0), ZSOHSD058[[#This Row],[落胚數]]+0, 0))</f>
        <v/>
      </c>
    </row>
    <row r="7965" spans="1:14">
      <c r="A7965"/>
      <c r="B7965"/>
      <c r="C7965"/>
      <c r="D7965"/>
      <c r="E7965"/>
      <c r="F7965"/>
      <c r="G7965"/>
      <c r="H7965"/>
      <c r="I7965"/>
      <c r="J7965"/>
      <c r="K7965"/>
      <c r="L7965" t="str">
        <f>IF(COUNTIFS(ZSOHPP055[订单号数值], ZSOHSD058[[#This Row],[订单号数值]], ZSOHPP055[行項目], ZSOHSD058[[#This Row],[行項目]])&gt;0, "Y", "")</f>
        <v/>
      </c>
      <c r="M7965" t="str">
        <f>IF(ZSOHSD058[[#This Row],[銷售訂單]]="", "", --ZSOHSD058[[#This Row],[銷售訂單]])</f>
        <v/>
      </c>
      <c r="N7965" s="16" t="str">
        <f>IF(ZSOHSD058[[#This Row],[落胚數]]="","",IF(ISNUMBER(ZSOHSD058[[#This Row],[落胚數]]+0), ZSOHSD058[[#This Row],[落胚數]]+0, 0))</f>
        <v/>
      </c>
    </row>
    <row r="7966" spans="1:14">
      <c r="A7966"/>
      <c r="B7966"/>
      <c r="C7966"/>
      <c r="D7966"/>
      <c r="E7966"/>
      <c r="F7966"/>
      <c r="G7966"/>
      <c r="H7966"/>
      <c r="I7966"/>
      <c r="J7966"/>
      <c r="K7966"/>
      <c r="L7966" t="str">
        <f>IF(COUNTIFS(ZSOHPP055[订单号数值], ZSOHSD058[[#This Row],[订单号数值]], ZSOHPP055[行項目], ZSOHSD058[[#This Row],[行項目]])&gt;0, "Y", "")</f>
        <v/>
      </c>
      <c r="M7966" t="str">
        <f>IF(ZSOHSD058[[#This Row],[銷售訂單]]="", "", --ZSOHSD058[[#This Row],[銷售訂單]])</f>
        <v/>
      </c>
      <c r="N7966" s="16" t="str">
        <f>IF(ZSOHSD058[[#This Row],[落胚數]]="","",IF(ISNUMBER(ZSOHSD058[[#This Row],[落胚數]]+0), ZSOHSD058[[#This Row],[落胚數]]+0, 0))</f>
        <v/>
      </c>
    </row>
    <row r="7967" spans="1:14">
      <c r="A7967"/>
      <c r="B7967"/>
      <c r="C7967"/>
      <c r="D7967"/>
      <c r="E7967"/>
      <c r="F7967"/>
      <c r="G7967"/>
      <c r="H7967"/>
      <c r="I7967"/>
      <c r="J7967"/>
      <c r="K7967"/>
      <c r="L7967" t="str">
        <f>IF(COUNTIFS(ZSOHPP055[订单号数值], ZSOHSD058[[#This Row],[订单号数值]], ZSOHPP055[行項目], ZSOHSD058[[#This Row],[行項目]])&gt;0, "Y", "")</f>
        <v/>
      </c>
      <c r="M7967" t="str">
        <f>IF(ZSOHSD058[[#This Row],[銷售訂單]]="", "", --ZSOHSD058[[#This Row],[銷售訂單]])</f>
        <v/>
      </c>
      <c r="N7967" s="16" t="str">
        <f>IF(ZSOHSD058[[#This Row],[落胚數]]="","",IF(ISNUMBER(ZSOHSD058[[#This Row],[落胚數]]+0), ZSOHSD058[[#This Row],[落胚數]]+0, 0))</f>
        <v/>
      </c>
    </row>
    <row r="7968" spans="1:14">
      <c r="A7968"/>
      <c r="B7968"/>
      <c r="C7968"/>
      <c r="D7968"/>
      <c r="E7968"/>
      <c r="F7968"/>
      <c r="G7968"/>
      <c r="H7968"/>
      <c r="I7968"/>
      <c r="J7968"/>
      <c r="K7968"/>
      <c r="L7968" t="str">
        <f>IF(COUNTIFS(ZSOHPP055[订单号数值], ZSOHSD058[[#This Row],[订单号数值]], ZSOHPP055[行項目], ZSOHSD058[[#This Row],[行項目]])&gt;0, "Y", "")</f>
        <v/>
      </c>
      <c r="M7968" t="str">
        <f>IF(ZSOHSD058[[#This Row],[銷售訂單]]="", "", --ZSOHSD058[[#This Row],[銷售訂單]])</f>
        <v/>
      </c>
      <c r="N7968" s="16" t="str">
        <f>IF(ZSOHSD058[[#This Row],[落胚數]]="","",IF(ISNUMBER(ZSOHSD058[[#This Row],[落胚數]]+0), ZSOHSD058[[#This Row],[落胚數]]+0, 0))</f>
        <v/>
      </c>
    </row>
    <row r="7969" spans="1:14">
      <c r="A7969"/>
      <c r="B7969"/>
      <c r="C7969"/>
      <c r="D7969"/>
      <c r="E7969"/>
      <c r="F7969"/>
      <c r="G7969"/>
      <c r="H7969"/>
      <c r="I7969"/>
      <c r="J7969"/>
      <c r="K7969"/>
      <c r="L7969" t="str">
        <f>IF(COUNTIFS(ZSOHPP055[订单号数值], ZSOHSD058[[#This Row],[订单号数值]], ZSOHPP055[行項目], ZSOHSD058[[#This Row],[行項目]])&gt;0, "Y", "")</f>
        <v/>
      </c>
      <c r="M7969" t="str">
        <f>IF(ZSOHSD058[[#This Row],[銷售訂單]]="", "", --ZSOHSD058[[#This Row],[銷售訂單]])</f>
        <v/>
      </c>
      <c r="N7969" s="16" t="str">
        <f>IF(ZSOHSD058[[#This Row],[落胚數]]="","",IF(ISNUMBER(ZSOHSD058[[#This Row],[落胚數]]+0), ZSOHSD058[[#This Row],[落胚數]]+0, 0))</f>
        <v/>
      </c>
    </row>
    <row r="7970" spans="1:14">
      <c r="A7970"/>
      <c r="B7970"/>
      <c r="C7970"/>
      <c r="D7970"/>
      <c r="E7970"/>
      <c r="F7970"/>
      <c r="G7970"/>
      <c r="H7970"/>
      <c r="I7970"/>
      <c r="J7970"/>
      <c r="K7970"/>
      <c r="L7970" t="str">
        <f>IF(COUNTIFS(ZSOHPP055[订单号数值], ZSOHSD058[[#This Row],[订单号数值]], ZSOHPP055[行項目], ZSOHSD058[[#This Row],[行項目]])&gt;0, "Y", "")</f>
        <v/>
      </c>
      <c r="M7970" t="str">
        <f>IF(ZSOHSD058[[#This Row],[銷售訂單]]="", "", --ZSOHSD058[[#This Row],[銷售訂單]])</f>
        <v/>
      </c>
      <c r="N7970" s="16" t="str">
        <f>IF(ZSOHSD058[[#This Row],[落胚數]]="","",IF(ISNUMBER(ZSOHSD058[[#This Row],[落胚數]]+0), ZSOHSD058[[#This Row],[落胚數]]+0, 0))</f>
        <v/>
      </c>
    </row>
    <row r="7971" spans="1:14">
      <c r="A7971"/>
      <c r="B7971"/>
      <c r="C7971"/>
      <c r="D7971"/>
      <c r="E7971"/>
      <c r="F7971"/>
      <c r="G7971"/>
      <c r="H7971"/>
      <c r="I7971"/>
      <c r="J7971"/>
      <c r="K7971"/>
      <c r="L7971" t="str">
        <f>IF(COUNTIFS(ZSOHPP055[订单号数值], ZSOHSD058[[#This Row],[订单号数值]], ZSOHPP055[行項目], ZSOHSD058[[#This Row],[行項目]])&gt;0, "Y", "")</f>
        <v/>
      </c>
      <c r="M7971" t="str">
        <f>IF(ZSOHSD058[[#This Row],[銷售訂單]]="", "", --ZSOHSD058[[#This Row],[銷售訂單]])</f>
        <v/>
      </c>
      <c r="N7971" s="16" t="str">
        <f>IF(ZSOHSD058[[#This Row],[落胚數]]="","",IF(ISNUMBER(ZSOHSD058[[#This Row],[落胚數]]+0), ZSOHSD058[[#This Row],[落胚數]]+0, 0))</f>
        <v/>
      </c>
    </row>
    <row r="7972" spans="1:14">
      <c r="A7972"/>
      <c r="B7972"/>
      <c r="C7972"/>
      <c r="D7972"/>
      <c r="E7972"/>
      <c r="F7972"/>
      <c r="G7972"/>
      <c r="H7972"/>
      <c r="I7972"/>
      <c r="J7972"/>
      <c r="K7972"/>
      <c r="L7972" t="str">
        <f>IF(COUNTIFS(ZSOHPP055[订单号数值], ZSOHSD058[[#This Row],[订单号数值]], ZSOHPP055[行項目], ZSOHSD058[[#This Row],[行項目]])&gt;0, "Y", "")</f>
        <v/>
      </c>
      <c r="M7972" t="str">
        <f>IF(ZSOHSD058[[#This Row],[銷售訂單]]="", "", --ZSOHSD058[[#This Row],[銷售訂單]])</f>
        <v/>
      </c>
      <c r="N7972" s="16" t="str">
        <f>IF(ZSOHSD058[[#This Row],[落胚數]]="","",IF(ISNUMBER(ZSOHSD058[[#This Row],[落胚數]]+0), ZSOHSD058[[#This Row],[落胚數]]+0, 0))</f>
        <v/>
      </c>
    </row>
    <row r="7973" spans="1:14">
      <c r="A7973"/>
      <c r="B7973"/>
      <c r="C7973"/>
      <c r="D7973"/>
      <c r="E7973"/>
      <c r="F7973"/>
      <c r="G7973"/>
      <c r="H7973"/>
      <c r="I7973"/>
      <c r="J7973"/>
      <c r="K7973"/>
      <c r="L7973" t="str">
        <f>IF(COUNTIFS(ZSOHPP055[订单号数值], ZSOHSD058[[#This Row],[订单号数值]], ZSOHPP055[行項目], ZSOHSD058[[#This Row],[行項目]])&gt;0, "Y", "")</f>
        <v/>
      </c>
      <c r="M7973" t="str">
        <f>IF(ZSOHSD058[[#This Row],[銷售訂單]]="", "", --ZSOHSD058[[#This Row],[銷售訂單]])</f>
        <v/>
      </c>
      <c r="N7973" s="16" t="str">
        <f>IF(ZSOHSD058[[#This Row],[落胚數]]="","",IF(ISNUMBER(ZSOHSD058[[#This Row],[落胚數]]+0), ZSOHSD058[[#This Row],[落胚數]]+0, 0))</f>
        <v/>
      </c>
    </row>
    <row r="7974" spans="1:14">
      <c r="A7974"/>
      <c r="B7974"/>
      <c r="C7974"/>
      <c r="D7974"/>
      <c r="E7974"/>
      <c r="F7974"/>
      <c r="G7974"/>
      <c r="H7974"/>
      <c r="I7974"/>
      <c r="J7974"/>
      <c r="K7974"/>
      <c r="L7974" t="str">
        <f>IF(COUNTIFS(ZSOHPP055[订单号数值], ZSOHSD058[[#This Row],[订单号数值]], ZSOHPP055[行項目], ZSOHSD058[[#This Row],[行項目]])&gt;0, "Y", "")</f>
        <v/>
      </c>
      <c r="M7974" t="str">
        <f>IF(ZSOHSD058[[#This Row],[銷售訂單]]="", "", --ZSOHSD058[[#This Row],[銷售訂單]])</f>
        <v/>
      </c>
      <c r="N7974" s="16" t="str">
        <f>IF(ZSOHSD058[[#This Row],[落胚數]]="","",IF(ISNUMBER(ZSOHSD058[[#This Row],[落胚數]]+0), ZSOHSD058[[#This Row],[落胚數]]+0, 0))</f>
        <v/>
      </c>
    </row>
    <row r="7975" spans="1:14">
      <c r="A7975"/>
      <c r="B7975"/>
      <c r="C7975"/>
      <c r="D7975"/>
      <c r="E7975"/>
      <c r="F7975"/>
      <c r="G7975"/>
      <c r="H7975"/>
      <c r="I7975"/>
      <c r="J7975"/>
      <c r="K7975"/>
      <c r="L7975" t="str">
        <f>IF(COUNTIFS(ZSOHPP055[订单号数值], ZSOHSD058[[#This Row],[订单号数值]], ZSOHPP055[行項目], ZSOHSD058[[#This Row],[行項目]])&gt;0, "Y", "")</f>
        <v/>
      </c>
      <c r="M7975" t="str">
        <f>IF(ZSOHSD058[[#This Row],[銷售訂單]]="", "", --ZSOHSD058[[#This Row],[銷售訂單]])</f>
        <v/>
      </c>
      <c r="N7975" s="16" t="str">
        <f>IF(ZSOHSD058[[#This Row],[落胚數]]="","",IF(ISNUMBER(ZSOHSD058[[#This Row],[落胚數]]+0), ZSOHSD058[[#This Row],[落胚數]]+0, 0))</f>
        <v/>
      </c>
    </row>
    <row r="7976" spans="1:14">
      <c r="A7976"/>
      <c r="B7976"/>
      <c r="C7976"/>
      <c r="D7976"/>
      <c r="E7976"/>
      <c r="F7976"/>
      <c r="G7976"/>
      <c r="H7976"/>
      <c r="I7976"/>
      <c r="J7976"/>
      <c r="K7976"/>
      <c r="L7976" t="str">
        <f>IF(COUNTIFS(ZSOHPP055[订单号数值], ZSOHSD058[[#This Row],[订单号数值]], ZSOHPP055[行項目], ZSOHSD058[[#This Row],[行項目]])&gt;0, "Y", "")</f>
        <v/>
      </c>
      <c r="M7976" t="str">
        <f>IF(ZSOHSD058[[#This Row],[銷售訂單]]="", "", --ZSOHSD058[[#This Row],[銷售訂單]])</f>
        <v/>
      </c>
      <c r="N7976" s="16" t="str">
        <f>IF(ZSOHSD058[[#This Row],[落胚數]]="","",IF(ISNUMBER(ZSOHSD058[[#This Row],[落胚數]]+0), ZSOHSD058[[#This Row],[落胚數]]+0, 0))</f>
        <v/>
      </c>
    </row>
    <row r="7977" spans="1:14">
      <c r="A7977"/>
      <c r="B7977"/>
      <c r="C7977"/>
      <c r="D7977"/>
      <c r="E7977"/>
      <c r="F7977"/>
      <c r="G7977"/>
      <c r="H7977"/>
      <c r="I7977"/>
      <c r="J7977"/>
      <c r="K7977"/>
      <c r="L7977" t="str">
        <f>IF(COUNTIFS(ZSOHPP055[订单号数值], ZSOHSD058[[#This Row],[订单号数值]], ZSOHPP055[行項目], ZSOHSD058[[#This Row],[行項目]])&gt;0, "Y", "")</f>
        <v/>
      </c>
      <c r="M7977" t="str">
        <f>IF(ZSOHSD058[[#This Row],[銷售訂單]]="", "", --ZSOHSD058[[#This Row],[銷售訂單]])</f>
        <v/>
      </c>
      <c r="N7977" s="16" t="str">
        <f>IF(ZSOHSD058[[#This Row],[落胚數]]="","",IF(ISNUMBER(ZSOHSD058[[#This Row],[落胚數]]+0), ZSOHSD058[[#This Row],[落胚數]]+0, 0))</f>
        <v/>
      </c>
    </row>
    <row r="7978" spans="1:14">
      <c r="A7978"/>
      <c r="B7978"/>
      <c r="C7978"/>
      <c r="D7978"/>
      <c r="E7978"/>
      <c r="F7978"/>
      <c r="G7978"/>
      <c r="H7978"/>
      <c r="I7978"/>
      <c r="J7978"/>
      <c r="K7978"/>
      <c r="L7978" t="str">
        <f>IF(COUNTIFS(ZSOHPP055[订单号数值], ZSOHSD058[[#This Row],[订单号数值]], ZSOHPP055[行項目], ZSOHSD058[[#This Row],[行項目]])&gt;0, "Y", "")</f>
        <v/>
      </c>
      <c r="M7978" t="str">
        <f>IF(ZSOHSD058[[#This Row],[銷售訂單]]="", "", --ZSOHSD058[[#This Row],[銷售訂單]])</f>
        <v/>
      </c>
      <c r="N7978" s="16" t="str">
        <f>IF(ZSOHSD058[[#This Row],[落胚數]]="","",IF(ISNUMBER(ZSOHSD058[[#This Row],[落胚數]]+0), ZSOHSD058[[#This Row],[落胚數]]+0, 0))</f>
        <v/>
      </c>
    </row>
    <row r="7979" spans="1:14">
      <c r="A7979"/>
      <c r="B7979"/>
      <c r="C7979"/>
      <c r="D7979"/>
      <c r="E7979"/>
      <c r="F7979"/>
      <c r="G7979"/>
      <c r="H7979"/>
      <c r="I7979"/>
      <c r="J7979"/>
      <c r="K7979"/>
      <c r="L7979" t="str">
        <f>IF(COUNTIFS(ZSOHPP055[订单号数值], ZSOHSD058[[#This Row],[订单号数值]], ZSOHPP055[行項目], ZSOHSD058[[#This Row],[行項目]])&gt;0, "Y", "")</f>
        <v/>
      </c>
      <c r="M7979" t="str">
        <f>IF(ZSOHSD058[[#This Row],[銷售訂單]]="", "", --ZSOHSD058[[#This Row],[銷售訂單]])</f>
        <v/>
      </c>
      <c r="N7979" s="16" t="str">
        <f>IF(ZSOHSD058[[#This Row],[落胚數]]="","",IF(ISNUMBER(ZSOHSD058[[#This Row],[落胚數]]+0), ZSOHSD058[[#This Row],[落胚數]]+0, 0))</f>
        <v/>
      </c>
    </row>
    <row r="7980" spans="1:14">
      <c r="A7980"/>
      <c r="B7980"/>
      <c r="C7980"/>
      <c r="D7980"/>
      <c r="E7980"/>
      <c r="F7980"/>
      <c r="G7980"/>
      <c r="H7980"/>
      <c r="I7980"/>
      <c r="J7980"/>
      <c r="K7980"/>
      <c r="L7980" t="str">
        <f>IF(COUNTIFS(ZSOHPP055[订单号数值], ZSOHSD058[[#This Row],[订单号数值]], ZSOHPP055[行項目], ZSOHSD058[[#This Row],[行項目]])&gt;0, "Y", "")</f>
        <v/>
      </c>
      <c r="M7980" t="str">
        <f>IF(ZSOHSD058[[#This Row],[銷售訂單]]="", "", --ZSOHSD058[[#This Row],[銷售訂單]])</f>
        <v/>
      </c>
      <c r="N7980" s="16" t="str">
        <f>IF(ZSOHSD058[[#This Row],[落胚數]]="","",IF(ISNUMBER(ZSOHSD058[[#This Row],[落胚數]]+0), ZSOHSD058[[#This Row],[落胚數]]+0, 0))</f>
        <v/>
      </c>
    </row>
    <row r="7981" spans="1:14">
      <c r="A7981"/>
      <c r="B7981"/>
      <c r="C7981"/>
      <c r="D7981"/>
      <c r="E7981"/>
      <c r="F7981"/>
      <c r="G7981"/>
      <c r="H7981"/>
      <c r="I7981"/>
      <c r="J7981"/>
      <c r="K7981"/>
      <c r="L7981" t="str">
        <f>IF(COUNTIFS(ZSOHPP055[订单号数值], ZSOHSD058[[#This Row],[订单号数值]], ZSOHPP055[行項目], ZSOHSD058[[#This Row],[行項目]])&gt;0, "Y", "")</f>
        <v/>
      </c>
      <c r="M7981" t="str">
        <f>IF(ZSOHSD058[[#This Row],[銷售訂單]]="", "", --ZSOHSD058[[#This Row],[銷售訂單]])</f>
        <v/>
      </c>
      <c r="N7981" s="16" t="str">
        <f>IF(ZSOHSD058[[#This Row],[落胚數]]="","",IF(ISNUMBER(ZSOHSD058[[#This Row],[落胚數]]+0), ZSOHSD058[[#This Row],[落胚數]]+0, 0))</f>
        <v/>
      </c>
    </row>
    <row r="7982" spans="1:14">
      <c r="A7982"/>
      <c r="B7982"/>
      <c r="C7982"/>
      <c r="D7982"/>
      <c r="E7982"/>
      <c r="F7982"/>
      <c r="G7982"/>
      <c r="H7982"/>
      <c r="I7982"/>
      <c r="J7982"/>
      <c r="K7982"/>
      <c r="L7982" t="str">
        <f>IF(COUNTIFS(ZSOHPP055[订单号数值], ZSOHSD058[[#This Row],[订单号数值]], ZSOHPP055[行項目], ZSOHSD058[[#This Row],[行項目]])&gt;0, "Y", "")</f>
        <v/>
      </c>
      <c r="M7982" t="str">
        <f>IF(ZSOHSD058[[#This Row],[銷售訂單]]="", "", --ZSOHSD058[[#This Row],[銷售訂單]])</f>
        <v/>
      </c>
      <c r="N7982" s="16" t="str">
        <f>IF(ZSOHSD058[[#This Row],[落胚數]]="","",IF(ISNUMBER(ZSOHSD058[[#This Row],[落胚數]]+0), ZSOHSD058[[#This Row],[落胚數]]+0, 0))</f>
        <v/>
      </c>
    </row>
    <row r="7983" spans="1:14">
      <c r="A7983"/>
      <c r="B7983"/>
      <c r="C7983"/>
      <c r="D7983"/>
      <c r="E7983"/>
      <c r="F7983"/>
      <c r="G7983"/>
      <c r="H7983"/>
      <c r="I7983"/>
      <c r="J7983"/>
      <c r="K7983"/>
      <c r="L7983" t="str">
        <f>IF(COUNTIFS(ZSOHPP055[订单号数值], ZSOHSD058[[#This Row],[订单号数值]], ZSOHPP055[行項目], ZSOHSD058[[#This Row],[行項目]])&gt;0, "Y", "")</f>
        <v/>
      </c>
      <c r="M7983" t="str">
        <f>IF(ZSOHSD058[[#This Row],[銷售訂單]]="", "", --ZSOHSD058[[#This Row],[銷售訂單]])</f>
        <v/>
      </c>
      <c r="N7983" s="16" t="str">
        <f>IF(ZSOHSD058[[#This Row],[落胚數]]="","",IF(ISNUMBER(ZSOHSD058[[#This Row],[落胚數]]+0), ZSOHSD058[[#This Row],[落胚數]]+0, 0))</f>
        <v/>
      </c>
    </row>
    <row r="7984" spans="1:14">
      <c r="A7984"/>
      <c r="B7984"/>
      <c r="C7984"/>
      <c r="D7984"/>
      <c r="E7984"/>
      <c r="F7984"/>
      <c r="G7984"/>
      <c r="H7984"/>
      <c r="I7984"/>
      <c r="J7984"/>
      <c r="K7984"/>
      <c r="L7984" t="str">
        <f>IF(COUNTIFS(ZSOHPP055[订单号数值], ZSOHSD058[[#This Row],[订单号数值]], ZSOHPP055[行項目], ZSOHSD058[[#This Row],[行項目]])&gt;0, "Y", "")</f>
        <v/>
      </c>
      <c r="M7984" t="str">
        <f>IF(ZSOHSD058[[#This Row],[銷售訂單]]="", "", --ZSOHSD058[[#This Row],[銷售訂單]])</f>
        <v/>
      </c>
      <c r="N7984" s="16" t="str">
        <f>IF(ZSOHSD058[[#This Row],[落胚數]]="","",IF(ISNUMBER(ZSOHSD058[[#This Row],[落胚數]]+0), ZSOHSD058[[#This Row],[落胚數]]+0, 0))</f>
        <v/>
      </c>
    </row>
    <row r="7985" spans="1:14">
      <c r="A7985"/>
      <c r="B7985"/>
      <c r="C7985"/>
      <c r="D7985"/>
      <c r="E7985"/>
      <c r="F7985"/>
      <c r="G7985"/>
      <c r="H7985"/>
      <c r="I7985"/>
      <c r="J7985"/>
      <c r="K7985"/>
      <c r="L7985" t="str">
        <f>IF(COUNTIFS(ZSOHPP055[订单号数值], ZSOHSD058[[#This Row],[订单号数值]], ZSOHPP055[行項目], ZSOHSD058[[#This Row],[行項目]])&gt;0, "Y", "")</f>
        <v/>
      </c>
      <c r="M7985" t="str">
        <f>IF(ZSOHSD058[[#This Row],[銷售訂單]]="", "", --ZSOHSD058[[#This Row],[銷售訂單]])</f>
        <v/>
      </c>
      <c r="N7985" s="16" t="str">
        <f>IF(ZSOHSD058[[#This Row],[落胚數]]="","",IF(ISNUMBER(ZSOHSD058[[#This Row],[落胚數]]+0), ZSOHSD058[[#This Row],[落胚數]]+0, 0))</f>
        <v/>
      </c>
    </row>
    <row r="7986" spans="1:14">
      <c r="A7986"/>
      <c r="B7986"/>
      <c r="C7986"/>
      <c r="D7986"/>
      <c r="E7986"/>
      <c r="F7986"/>
      <c r="G7986"/>
      <c r="H7986"/>
      <c r="I7986"/>
      <c r="J7986"/>
      <c r="K7986"/>
      <c r="L7986" t="str">
        <f>IF(COUNTIFS(ZSOHPP055[订单号数值], ZSOHSD058[[#This Row],[订单号数值]], ZSOHPP055[行項目], ZSOHSD058[[#This Row],[行項目]])&gt;0, "Y", "")</f>
        <v/>
      </c>
      <c r="M7986" t="str">
        <f>IF(ZSOHSD058[[#This Row],[銷售訂單]]="", "", --ZSOHSD058[[#This Row],[銷售訂單]])</f>
        <v/>
      </c>
      <c r="N7986" s="16" t="str">
        <f>IF(ZSOHSD058[[#This Row],[落胚數]]="","",IF(ISNUMBER(ZSOHSD058[[#This Row],[落胚數]]+0), ZSOHSD058[[#This Row],[落胚數]]+0, 0))</f>
        <v/>
      </c>
    </row>
    <row r="7987" spans="1:14">
      <c r="A7987"/>
      <c r="B7987"/>
      <c r="C7987"/>
      <c r="D7987"/>
      <c r="E7987"/>
      <c r="F7987"/>
      <c r="G7987"/>
      <c r="H7987"/>
      <c r="I7987"/>
      <c r="J7987"/>
      <c r="K7987"/>
      <c r="L7987" t="str">
        <f>IF(COUNTIFS(ZSOHPP055[订单号数值], ZSOHSD058[[#This Row],[订单号数值]], ZSOHPP055[行項目], ZSOHSD058[[#This Row],[行項目]])&gt;0, "Y", "")</f>
        <v/>
      </c>
      <c r="M7987" t="str">
        <f>IF(ZSOHSD058[[#This Row],[銷售訂單]]="", "", --ZSOHSD058[[#This Row],[銷售訂單]])</f>
        <v/>
      </c>
      <c r="N7987" s="16" t="str">
        <f>IF(ZSOHSD058[[#This Row],[落胚數]]="","",IF(ISNUMBER(ZSOHSD058[[#This Row],[落胚數]]+0), ZSOHSD058[[#This Row],[落胚數]]+0, 0))</f>
        <v/>
      </c>
    </row>
    <row r="7988" spans="1:14">
      <c r="A7988"/>
      <c r="B7988"/>
      <c r="C7988"/>
      <c r="D7988"/>
      <c r="E7988"/>
      <c r="F7988"/>
      <c r="G7988"/>
      <c r="H7988"/>
      <c r="I7988"/>
      <c r="J7988"/>
      <c r="K7988"/>
      <c r="L7988" t="str">
        <f>IF(COUNTIFS(ZSOHPP055[订单号数值], ZSOHSD058[[#This Row],[订单号数值]], ZSOHPP055[行項目], ZSOHSD058[[#This Row],[行項目]])&gt;0, "Y", "")</f>
        <v/>
      </c>
      <c r="M7988" t="str">
        <f>IF(ZSOHSD058[[#This Row],[銷售訂單]]="", "", --ZSOHSD058[[#This Row],[銷售訂單]])</f>
        <v/>
      </c>
      <c r="N7988" s="16" t="str">
        <f>IF(ZSOHSD058[[#This Row],[落胚數]]="","",IF(ISNUMBER(ZSOHSD058[[#This Row],[落胚數]]+0), ZSOHSD058[[#This Row],[落胚數]]+0, 0))</f>
        <v/>
      </c>
    </row>
    <row r="7989" spans="1:14">
      <c r="A7989"/>
      <c r="B7989"/>
      <c r="C7989"/>
      <c r="D7989"/>
      <c r="E7989"/>
      <c r="F7989"/>
      <c r="G7989"/>
      <c r="H7989"/>
      <c r="I7989"/>
      <c r="J7989"/>
      <c r="K7989"/>
      <c r="L7989" t="str">
        <f>IF(COUNTIFS(ZSOHPP055[订单号数值], ZSOHSD058[[#This Row],[订单号数值]], ZSOHPP055[行項目], ZSOHSD058[[#This Row],[行項目]])&gt;0, "Y", "")</f>
        <v/>
      </c>
      <c r="M7989" t="str">
        <f>IF(ZSOHSD058[[#This Row],[銷售訂單]]="", "", --ZSOHSD058[[#This Row],[銷售訂單]])</f>
        <v/>
      </c>
      <c r="N7989" s="16" t="str">
        <f>IF(ZSOHSD058[[#This Row],[落胚數]]="","",IF(ISNUMBER(ZSOHSD058[[#This Row],[落胚數]]+0), ZSOHSD058[[#This Row],[落胚數]]+0, 0))</f>
        <v/>
      </c>
    </row>
    <row r="7990" spans="1:14">
      <c r="A7990"/>
      <c r="B7990"/>
      <c r="C7990"/>
      <c r="D7990"/>
      <c r="E7990"/>
      <c r="F7990"/>
      <c r="G7990"/>
      <c r="H7990"/>
      <c r="I7990"/>
      <c r="J7990"/>
      <c r="K7990"/>
      <c r="L7990" t="str">
        <f>IF(COUNTIFS(ZSOHPP055[订单号数值], ZSOHSD058[[#This Row],[订单号数值]], ZSOHPP055[行項目], ZSOHSD058[[#This Row],[行項目]])&gt;0, "Y", "")</f>
        <v/>
      </c>
      <c r="M7990" t="str">
        <f>IF(ZSOHSD058[[#This Row],[銷售訂單]]="", "", --ZSOHSD058[[#This Row],[銷售訂單]])</f>
        <v/>
      </c>
      <c r="N7990" s="16" t="str">
        <f>IF(ZSOHSD058[[#This Row],[落胚數]]="","",IF(ISNUMBER(ZSOHSD058[[#This Row],[落胚數]]+0), ZSOHSD058[[#This Row],[落胚數]]+0, 0))</f>
        <v/>
      </c>
    </row>
    <row r="7991" spans="1:14">
      <c r="A7991"/>
      <c r="B7991"/>
      <c r="C7991"/>
      <c r="D7991"/>
      <c r="E7991"/>
      <c r="F7991"/>
      <c r="G7991"/>
      <c r="H7991"/>
      <c r="I7991"/>
      <c r="J7991"/>
      <c r="K7991"/>
      <c r="L7991" t="str">
        <f>IF(COUNTIFS(ZSOHPP055[订单号数值], ZSOHSD058[[#This Row],[订单号数值]], ZSOHPP055[行項目], ZSOHSD058[[#This Row],[行項目]])&gt;0, "Y", "")</f>
        <v/>
      </c>
      <c r="M7991" t="str">
        <f>IF(ZSOHSD058[[#This Row],[銷售訂單]]="", "", --ZSOHSD058[[#This Row],[銷售訂單]])</f>
        <v/>
      </c>
      <c r="N7991" s="16" t="str">
        <f>IF(ZSOHSD058[[#This Row],[落胚數]]="","",IF(ISNUMBER(ZSOHSD058[[#This Row],[落胚數]]+0), ZSOHSD058[[#This Row],[落胚數]]+0, 0))</f>
        <v/>
      </c>
    </row>
    <row r="7992" spans="1:14">
      <c r="A7992"/>
      <c r="B7992"/>
      <c r="C7992"/>
      <c r="D7992"/>
      <c r="E7992"/>
      <c r="F7992"/>
      <c r="G7992"/>
      <c r="H7992"/>
      <c r="I7992"/>
      <c r="J7992"/>
      <c r="K7992"/>
      <c r="L7992" t="str">
        <f>IF(COUNTIFS(ZSOHPP055[订单号数值], ZSOHSD058[[#This Row],[订单号数值]], ZSOHPP055[行項目], ZSOHSD058[[#This Row],[行項目]])&gt;0, "Y", "")</f>
        <v/>
      </c>
      <c r="M7992" t="str">
        <f>IF(ZSOHSD058[[#This Row],[銷售訂單]]="", "", --ZSOHSD058[[#This Row],[銷售訂單]])</f>
        <v/>
      </c>
      <c r="N7992" s="16" t="str">
        <f>IF(ZSOHSD058[[#This Row],[落胚數]]="","",IF(ISNUMBER(ZSOHSD058[[#This Row],[落胚數]]+0), ZSOHSD058[[#This Row],[落胚數]]+0, 0))</f>
        <v/>
      </c>
    </row>
    <row r="7993" spans="1:14">
      <c r="A7993"/>
      <c r="B7993"/>
      <c r="C7993"/>
      <c r="D7993"/>
      <c r="E7993"/>
      <c r="F7993"/>
      <c r="G7993"/>
      <c r="H7993"/>
      <c r="I7993"/>
      <c r="J7993"/>
      <c r="K7993"/>
      <c r="L7993" t="str">
        <f>IF(COUNTIFS(ZSOHPP055[订单号数值], ZSOHSD058[[#This Row],[订单号数值]], ZSOHPP055[行項目], ZSOHSD058[[#This Row],[行項目]])&gt;0, "Y", "")</f>
        <v/>
      </c>
      <c r="M7993" t="str">
        <f>IF(ZSOHSD058[[#This Row],[銷售訂單]]="", "", --ZSOHSD058[[#This Row],[銷售訂單]])</f>
        <v/>
      </c>
      <c r="N7993" s="16" t="str">
        <f>IF(ZSOHSD058[[#This Row],[落胚數]]="","",IF(ISNUMBER(ZSOHSD058[[#This Row],[落胚數]]+0), ZSOHSD058[[#This Row],[落胚數]]+0, 0))</f>
        <v/>
      </c>
    </row>
    <row r="7994" spans="1:14">
      <c r="A7994"/>
      <c r="B7994"/>
      <c r="C7994"/>
      <c r="D7994"/>
      <c r="E7994"/>
      <c r="F7994"/>
      <c r="G7994"/>
      <c r="H7994"/>
      <c r="I7994"/>
      <c r="J7994"/>
      <c r="K7994"/>
      <c r="L7994" t="str">
        <f>IF(COUNTIFS(ZSOHPP055[订单号数值], ZSOHSD058[[#This Row],[订单号数值]], ZSOHPP055[行項目], ZSOHSD058[[#This Row],[行項目]])&gt;0, "Y", "")</f>
        <v/>
      </c>
      <c r="M7994" t="str">
        <f>IF(ZSOHSD058[[#This Row],[銷售訂單]]="", "", --ZSOHSD058[[#This Row],[銷售訂單]])</f>
        <v/>
      </c>
      <c r="N7994" s="16" t="str">
        <f>IF(ZSOHSD058[[#This Row],[落胚數]]="","",IF(ISNUMBER(ZSOHSD058[[#This Row],[落胚數]]+0), ZSOHSD058[[#This Row],[落胚數]]+0, 0))</f>
        <v/>
      </c>
    </row>
    <row r="7995" spans="1:14">
      <c r="A7995"/>
      <c r="B7995"/>
      <c r="C7995"/>
      <c r="D7995"/>
      <c r="E7995"/>
      <c r="F7995"/>
      <c r="G7995"/>
      <c r="H7995"/>
      <c r="I7995"/>
      <c r="J7995"/>
      <c r="K7995"/>
      <c r="L7995" t="str">
        <f>IF(COUNTIFS(ZSOHPP055[订单号数值], ZSOHSD058[[#This Row],[订单号数值]], ZSOHPP055[行項目], ZSOHSD058[[#This Row],[行項目]])&gt;0, "Y", "")</f>
        <v/>
      </c>
      <c r="M7995" t="str">
        <f>IF(ZSOHSD058[[#This Row],[銷售訂單]]="", "", --ZSOHSD058[[#This Row],[銷售訂單]])</f>
        <v/>
      </c>
      <c r="N7995" s="16" t="str">
        <f>IF(ZSOHSD058[[#This Row],[落胚數]]="","",IF(ISNUMBER(ZSOHSD058[[#This Row],[落胚數]]+0), ZSOHSD058[[#This Row],[落胚數]]+0, 0))</f>
        <v/>
      </c>
    </row>
    <row r="7996" spans="1:14">
      <c r="A7996"/>
      <c r="B7996"/>
      <c r="C7996"/>
      <c r="D7996"/>
      <c r="E7996"/>
      <c r="F7996"/>
      <c r="G7996"/>
      <c r="H7996"/>
      <c r="I7996"/>
      <c r="J7996"/>
      <c r="K7996"/>
      <c r="L7996" t="str">
        <f>IF(COUNTIFS(ZSOHPP055[订单号数值], ZSOHSD058[[#This Row],[订单号数值]], ZSOHPP055[行項目], ZSOHSD058[[#This Row],[行項目]])&gt;0, "Y", "")</f>
        <v/>
      </c>
      <c r="M7996" t="str">
        <f>IF(ZSOHSD058[[#This Row],[銷售訂單]]="", "", --ZSOHSD058[[#This Row],[銷售訂單]])</f>
        <v/>
      </c>
      <c r="N7996" s="16" t="str">
        <f>IF(ZSOHSD058[[#This Row],[落胚數]]="","",IF(ISNUMBER(ZSOHSD058[[#This Row],[落胚數]]+0), ZSOHSD058[[#This Row],[落胚數]]+0, 0))</f>
        <v/>
      </c>
    </row>
    <row r="7997" spans="1:14">
      <c r="A7997"/>
      <c r="B7997"/>
      <c r="C7997"/>
      <c r="D7997"/>
      <c r="E7997"/>
      <c r="F7997"/>
      <c r="G7997"/>
      <c r="H7997"/>
      <c r="I7997"/>
      <c r="J7997"/>
      <c r="K7997"/>
      <c r="L7997" t="str">
        <f>IF(COUNTIFS(ZSOHPP055[订单号数值], ZSOHSD058[[#This Row],[订单号数值]], ZSOHPP055[行項目], ZSOHSD058[[#This Row],[行項目]])&gt;0, "Y", "")</f>
        <v/>
      </c>
      <c r="M7997" t="str">
        <f>IF(ZSOHSD058[[#This Row],[銷售訂單]]="", "", --ZSOHSD058[[#This Row],[銷售訂單]])</f>
        <v/>
      </c>
      <c r="N7997" s="16" t="str">
        <f>IF(ZSOHSD058[[#This Row],[落胚數]]="","",IF(ISNUMBER(ZSOHSD058[[#This Row],[落胚數]]+0), ZSOHSD058[[#This Row],[落胚數]]+0, 0))</f>
        <v/>
      </c>
    </row>
    <row r="7998" spans="1:14">
      <c r="A7998"/>
      <c r="B7998"/>
      <c r="C7998"/>
      <c r="D7998"/>
      <c r="E7998"/>
      <c r="F7998"/>
      <c r="G7998"/>
      <c r="H7998"/>
      <c r="I7998"/>
      <c r="J7998"/>
      <c r="K7998"/>
      <c r="L7998" t="str">
        <f>IF(COUNTIFS(ZSOHPP055[订单号数值], ZSOHSD058[[#This Row],[订单号数值]], ZSOHPP055[行項目], ZSOHSD058[[#This Row],[行項目]])&gt;0, "Y", "")</f>
        <v/>
      </c>
      <c r="M7998" t="str">
        <f>IF(ZSOHSD058[[#This Row],[銷售訂單]]="", "", --ZSOHSD058[[#This Row],[銷售訂單]])</f>
        <v/>
      </c>
      <c r="N7998" s="16" t="str">
        <f>IF(ZSOHSD058[[#This Row],[落胚數]]="","",IF(ISNUMBER(ZSOHSD058[[#This Row],[落胚數]]+0), ZSOHSD058[[#This Row],[落胚數]]+0, 0))</f>
        <v/>
      </c>
    </row>
    <row r="7999" spans="1:14">
      <c r="A7999"/>
      <c r="B7999"/>
      <c r="C7999"/>
      <c r="D7999"/>
      <c r="E7999"/>
      <c r="F7999"/>
      <c r="G7999"/>
      <c r="H7999"/>
      <c r="I7999"/>
      <c r="J7999"/>
      <c r="K7999"/>
      <c r="L7999" t="str">
        <f>IF(COUNTIFS(ZSOHPP055[订单号数值], ZSOHSD058[[#This Row],[订单号数值]], ZSOHPP055[行項目], ZSOHSD058[[#This Row],[行項目]])&gt;0, "Y", "")</f>
        <v/>
      </c>
      <c r="M7999" t="str">
        <f>IF(ZSOHSD058[[#This Row],[銷售訂單]]="", "", --ZSOHSD058[[#This Row],[銷售訂單]])</f>
        <v/>
      </c>
      <c r="N7999" s="16" t="str">
        <f>IF(ZSOHSD058[[#This Row],[落胚數]]="","",IF(ISNUMBER(ZSOHSD058[[#This Row],[落胚數]]+0), ZSOHSD058[[#This Row],[落胚數]]+0, 0))</f>
        <v/>
      </c>
    </row>
    <row r="8000" spans="1:14">
      <c r="A8000"/>
      <c r="B8000"/>
      <c r="C8000"/>
      <c r="D8000"/>
      <c r="E8000"/>
      <c r="F8000"/>
      <c r="G8000"/>
      <c r="H8000"/>
      <c r="I8000"/>
      <c r="J8000"/>
      <c r="K8000"/>
      <c r="L8000" t="str">
        <f>IF(COUNTIFS(ZSOHPP055[订单号数值], ZSOHSD058[[#This Row],[订单号数值]], ZSOHPP055[行項目], ZSOHSD058[[#This Row],[行項目]])&gt;0, "Y", "")</f>
        <v/>
      </c>
      <c r="M8000" t="str">
        <f>IF(ZSOHSD058[[#This Row],[銷售訂單]]="", "", --ZSOHSD058[[#This Row],[銷售訂單]])</f>
        <v/>
      </c>
      <c r="N8000" s="16" t="str">
        <f>IF(ZSOHSD058[[#This Row],[落胚數]]="","",IF(ISNUMBER(ZSOHSD058[[#This Row],[落胚數]]+0), ZSOHSD058[[#This Row],[落胚數]]+0, 0))</f>
        <v/>
      </c>
    </row>
    <row r="8001" spans="1:14">
      <c r="A8001"/>
      <c r="B8001"/>
      <c r="C8001"/>
      <c r="D8001"/>
      <c r="E8001"/>
      <c r="F8001"/>
      <c r="G8001"/>
      <c r="H8001"/>
      <c r="I8001"/>
      <c r="J8001"/>
      <c r="K8001"/>
      <c r="L8001" t="str">
        <f>IF(COUNTIFS(ZSOHPP055[订单号数值], ZSOHSD058[[#This Row],[订单号数值]], ZSOHPP055[行項目], ZSOHSD058[[#This Row],[行項目]])&gt;0, "Y", "")</f>
        <v/>
      </c>
      <c r="M8001" t="str">
        <f>IF(ZSOHSD058[[#This Row],[銷售訂單]]="", "", --ZSOHSD058[[#This Row],[銷售訂單]])</f>
        <v/>
      </c>
      <c r="N8001" s="16" t="str">
        <f>IF(ZSOHSD058[[#This Row],[落胚數]]="","",IF(ISNUMBER(ZSOHSD058[[#This Row],[落胚數]]+0), ZSOHSD058[[#This Row],[落胚數]]+0, 0))</f>
        <v/>
      </c>
    </row>
    <row r="8002" spans="1:14">
      <c r="A8002"/>
      <c r="B8002"/>
      <c r="C8002"/>
      <c r="D8002"/>
      <c r="E8002"/>
      <c r="F8002"/>
      <c r="G8002"/>
      <c r="H8002"/>
      <c r="I8002"/>
      <c r="J8002"/>
      <c r="K8002"/>
      <c r="L8002" t="str">
        <f>IF(COUNTIFS(ZSOHPP055[订单号数值], ZSOHSD058[[#This Row],[订单号数值]], ZSOHPP055[行項目], ZSOHSD058[[#This Row],[行項目]])&gt;0, "Y", "")</f>
        <v/>
      </c>
      <c r="M8002" t="str">
        <f>IF(ZSOHSD058[[#This Row],[銷售訂單]]="", "", --ZSOHSD058[[#This Row],[銷售訂單]])</f>
        <v/>
      </c>
      <c r="N8002" s="16" t="str">
        <f>IF(ZSOHSD058[[#This Row],[落胚數]]="","",IF(ISNUMBER(ZSOHSD058[[#This Row],[落胚數]]+0), ZSOHSD058[[#This Row],[落胚數]]+0, 0))</f>
        <v/>
      </c>
    </row>
    <row r="8003" spans="1:14">
      <c r="A8003"/>
      <c r="B8003"/>
      <c r="C8003"/>
      <c r="D8003"/>
      <c r="E8003"/>
      <c r="F8003"/>
      <c r="G8003"/>
      <c r="H8003"/>
      <c r="I8003"/>
      <c r="J8003"/>
      <c r="K8003"/>
      <c r="L8003" t="str">
        <f>IF(COUNTIFS(ZSOHPP055[订单号数值], ZSOHSD058[[#This Row],[订单号数值]], ZSOHPP055[行項目], ZSOHSD058[[#This Row],[行項目]])&gt;0, "Y", "")</f>
        <v/>
      </c>
      <c r="M8003" t="str">
        <f>IF(ZSOHSD058[[#This Row],[銷售訂單]]="", "", --ZSOHSD058[[#This Row],[銷售訂單]])</f>
        <v/>
      </c>
      <c r="N8003" s="16" t="str">
        <f>IF(ZSOHSD058[[#This Row],[落胚數]]="","",IF(ISNUMBER(ZSOHSD058[[#This Row],[落胚數]]+0), ZSOHSD058[[#This Row],[落胚數]]+0, 0))</f>
        <v/>
      </c>
    </row>
    <row r="8004" spans="1:14">
      <c r="A8004"/>
      <c r="B8004"/>
      <c r="C8004"/>
      <c r="D8004"/>
      <c r="E8004"/>
      <c r="F8004"/>
      <c r="G8004"/>
      <c r="H8004"/>
      <c r="I8004"/>
      <c r="J8004"/>
      <c r="K8004"/>
      <c r="L8004" t="str">
        <f>IF(COUNTIFS(ZSOHPP055[订单号数值], ZSOHSD058[[#This Row],[订单号数值]], ZSOHPP055[行項目], ZSOHSD058[[#This Row],[行項目]])&gt;0, "Y", "")</f>
        <v/>
      </c>
      <c r="M8004" t="str">
        <f>IF(ZSOHSD058[[#This Row],[銷售訂單]]="", "", --ZSOHSD058[[#This Row],[銷售訂單]])</f>
        <v/>
      </c>
      <c r="N8004" s="16" t="str">
        <f>IF(ZSOHSD058[[#This Row],[落胚數]]="","",IF(ISNUMBER(ZSOHSD058[[#This Row],[落胚數]]+0), ZSOHSD058[[#This Row],[落胚數]]+0, 0))</f>
        <v/>
      </c>
    </row>
    <row r="8005" spans="1:14">
      <c r="A8005"/>
      <c r="B8005"/>
      <c r="C8005"/>
      <c r="D8005"/>
      <c r="E8005"/>
      <c r="F8005"/>
      <c r="G8005"/>
      <c r="H8005"/>
      <c r="I8005"/>
      <c r="J8005"/>
      <c r="K8005"/>
      <c r="L8005" t="str">
        <f>IF(COUNTIFS(ZSOHPP055[订单号数值], ZSOHSD058[[#This Row],[订单号数值]], ZSOHPP055[行項目], ZSOHSD058[[#This Row],[行項目]])&gt;0, "Y", "")</f>
        <v/>
      </c>
      <c r="M8005" t="str">
        <f>IF(ZSOHSD058[[#This Row],[銷售訂單]]="", "", --ZSOHSD058[[#This Row],[銷售訂單]])</f>
        <v/>
      </c>
      <c r="N8005" s="16" t="str">
        <f>IF(ZSOHSD058[[#This Row],[落胚數]]="","",IF(ISNUMBER(ZSOHSD058[[#This Row],[落胚數]]+0), ZSOHSD058[[#This Row],[落胚數]]+0, 0))</f>
        <v/>
      </c>
    </row>
    <row r="8006" spans="1:14">
      <c r="A8006"/>
      <c r="B8006"/>
      <c r="C8006"/>
      <c r="D8006"/>
      <c r="E8006"/>
      <c r="F8006"/>
      <c r="G8006"/>
      <c r="H8006"/>
      <c r="I8006"/>
      <c r="J8006"/>
      <c r="K8006"/>
      <c r="L8006" t="str">
        <f>IF(COUNTIFS(ZSOHPP055[订单号数值], ZSOHSD058[[#This Row],[订单号数值]], ZSOHPP055[行項目], ZSOHSD058[[#This Row],[行項目]])&gt;0, "Y", "")</f>
        <v/>
      </c>
      <c r="M8006" t="str">
        <f>IF(ZSOHSD058[[#This Row],[銷售訂單]]="", "", --ZSOHSD058[[#This Row],[銷售訂單]])</f>
        <v/>
      </c>
      <c r="N8006" s="16" t="str">
        <f>IF(ZSOHSD058[[#This Row],[落胚數]]="","",IF(ISNUMBER(ZSOHSD058[[#This Row],[落胚數]]+0), ZSOHSD058[[#This Row],[落胚數]]+0, 0))</f>
        <v/>
      </c>
    </row>
    <row r="8007" spans="1:14">
      <c r="A8007"/>
      <c r="B8007"/>
      <c r="C8007"/>
      <c r="D8007"/>
      <c r="E8007"/>
      <c r="F8007"/>
      <c r="G8007"/>
      <c r="H8007"/>
      <c r="I8007"/>
      <c r="J8007"/>
      <c r="K8007"/>
      <c r="L8007" t="str">
        <f>IF(COUNTIFS(ZSOHPP055[订单号数值], ZSOHSD058[[#This Row],[订单号数值]], ZSOHPP055[行項目], ZSOHSD058[[#This Row],[行項目]])&gt;0, "Y", "")</f>
        <v/>
      </c>
      <c r="M8007" t="str">
        <f>IF(ZSOHSD058[[#This Row],[銷售訂單]]="", "", --ZSOHSD058[[#This Row],[銷售訂單]])</f>
        <v/>
      </c>
      <c r="N8007" s="16" t="str">
        <f>IF(ZSOHSD058[[#This Row],[落胚數]]="","",IF(ISNUMBER(ZSOHSD058[[#This Row],[落胚數]]+0), ZSOHSD058[[#This Row],[落胚數]]+0, 0))</f>
        <v/>
      </c>
    </row>
    <row r="8008" spans="1:14">
      <c r="A8008"/>
      <c r="B8008"/>
      <c r="C8008"/>
      <c r="D8008"/>
      <c r="E8008"/>
      <c r="F8008"/>
      <c r="G8008"/>
      <c r="H8008"/>
      <c r="I8008"/>
      <c r="J8008"/>
      <c r="K8008"/>
      <c r="L8008" t="str">
        <f>IF(COUNTIFS(ZSOHPP055[订单号数值], ZSOHSD058[[#This Row],[订单号数值]], ZSOHPP055[行項目], ZSOHSD058[[#This Row],[行項目]])&gt;0, "Y", "")</f>
        <v/>
      </c>
      <c r="M8008" t="str">
        <f>IF(ZSOHSD058[[#This Row],[銷售訂單]]="", "", --ZSOHSD058[[#This Row],[銷售訂單]])</f>
        <v/>
      </c>
      <c r="N8008" s="16" t="str">
        <f>IF(ZSOHSD058[[#This Row],[落胚數]]="","",IF(ISNUMBER(ZSOHSD058[[#This Row],[落胚數]]+0), ZSOHSD058[[#This Row],[落胚數]]+0, 0))</f>
        <v/>
      </c>
    </row>
    <row r="8009" spans="1:14">
      <c r="A8009"/>
      <c r="B8009"/>
      <c r="C8009"/>
      <c r="D8009"/>
      <c r="E8009"/>
      <c r="F8009"/>
      <c r="G8009"/>
      <c r="H8009"/>
      <c r="I8009"/>
      <c r="J8009"/>
      <c r="K8009"/>
      <c r="L8009" t="str">
        <f>IF(COUNTIFS(ZSOHPP055[订单号数值], ZSOHSD058[[#This Row],[订单号数值]], ZSOHPP055[行項目], ZSOHSD058[[#This Row],[行項目]])&gt;0, "Y", "")</f>
        <v/>
      </c>
      <c r="M8009" t="str">
        <f>IF(ZSOHSD058[[#This Row],[銷售訂單]]="", "", --ZSOHSD058[[#This Row],[銷售訂單]])</f>
        <v/>
      </c>
      <c r="N8009" s="16" t="str">
        <f>IF(ZSOHSD058[[#This Row],[落胚數]]="","",IF(ISNUMBER(ZSOHSD058[[#This Row],[落胚數]]+0), ZSOHSD058[[#This Row],[落胚數]]+0, 0))</f>
        <v/>
      </c>
    </row>
    <row r="8010" spans="1:14">
      <c r="A8010"/>
      <c r="B8010"/>
      <c r="C8010"/>
      <c r="D8010"/>
      <c r="E8010"/>
      <c r="F8010"/>
      <c r="G8010"/>
      <c r="H8010"/>
      <c r="I8010"/>
      <c r="J8010"/>
      <c r="K8010"/>
      <c r="L8010" t="str">
        <f>IF(COUNTIFS(ZSOHPP055[订单号数值], ZSOHSD058[[#This Row],[订单号数值]], ZSOHPP055[行項目], ZSOHSD058[[#This Row],[行項目]])&gt;0, "Y", "")</f>
        <v/>
      </c>
      <c r="M8010" t="str">
        <f>IF(ZSOHSD058[[#This Row],[銷售訂單]]="", "", --ZSOHSD058[[#This Row],[銷售訂單]])</f>
        <v/>
      </c>
      <c r="N8010" s="16" t="str">
        <f>IF(ZSOHSD058[[#This Row],[落胚數]]="","",IF(ISNUMBER(ZSOHSD058[[#This Row],[落胚數]]+0), ZSOHSD058[[#This Row],[落胚數]]+0, 0))</f>
        <v/>
      </c>
    </row>
    <row r="8011" spans="1:14">
      <c r="A8011"/>
      <c r="B8011"/>
      <c r="C8011"/>
      <c r="D8011"/>
      <c r="E8011"/>
      <c r="F8011"/>
      <c r="G8011"/>
      <c r="H8011"/>
      <c r="I8011"/>
      <c r="J8011"/>
      <c r="K8011"/>
      <c r="L8011" t="str">
        <f>IF(COUNTIFS(ZSOHPP055[订单号数值], ZSOHSD058[[#This Row],[订单号数值]], ZSOHPP055[行項目], ZSOHSD058[[#This Row],[行項目]])&gt;0, "Y", "")</f>
        <v/>
      </c>
      <c r="M8011" t="str">
        <f>IF(ZSOHSD058[[#This Row],[銷售訂單]]="", "", --ZSOHSD058[[#This Row],[銷售訂單]])</f>
        <v/>
      </c>
      <c r="N8011" s="16" t="str">
        <f>IF(ZSOHSD058[[#This Row],[落胚數]]="","",IF(ISNUMBER(ZSOHSD058[[#This Row],[落胚數]]+0), ZSOHSD058[[#This Row],[落胚數]]+0, 0))</f>
        <v/>
      </c>
    </row>
    <row r="8012" spans="1:14">
      <c r="A8012"/>
      <c r="B8012"/>
      <c r="C8012"/>
      <c r="D8012"/>
      <c r="E8012"/>
      <c r="F8012"/>
      <c r="G8012"/>
      <c r="H8012"/>
      <c r="I8012"/>
      <c r="J8012"/>
      <c r="K8012"/>
      <c r="L8012" t="str">
        <f>IF(COUNTIFS(ZSOHPP055[订单号数值], ZSOHSD058[[#This Row],[订单号数值]], ZSOHPP055[行項目], ZSOHSD058[[#This Row],[行項目]])&gt;0, "Y", "")</f>
        <v/>
      </c>
      <c r="M8012" t="str">
        <f>IF(ZSOHSD058[[#This Row],[銷售訂單]]="", "", --ZSOHSD058[[#This Row],[銷售訂單]])</f>
        <v/>
      </c>
      <c r="N8012" s="16" t="str">
        <f>IF(ZSOHSD058[[#This Row],[落胚數]]="","",IF(ISNUMBER(ZSOHSD058[[#This Row],[落胚數]]+0), ZSOHSD058[[#This Row],[落胚數]]+0, 0))</f>
        <v/>
      </c>
    </row>
    <row r="8013" spans="1:14">
      <c r="A8013"/>
      <c r="B8013"/>
      <c r="C8013"/>
      <c r="D8013"/>
      <c r="E8013"/>
      <c r="F8013"/>
      <c r="G8013"/>
      <c r="H8013"/>
      <c r="I8013"/>
      <c r="J8013"/>
      <c r="K8013"/>
      <c r="L8013" t="str">
        <f>IF(COUNTIFS(ZSOHPP055[订单号数值], ZSOHSD058[[#This Row],[订单号数值]], ZSOHPP055[行項目], ZSOHSD058[[#This Row],[行項目]])&gt;0, "Y", "")</f>
        <v/>
      </c>
      <c r="M8013" t="str">
        <f>IF(ZSOHSD058[[#This Row],[銷售訂單]]="", "", --ZSOHSD058[[#This Row],[銷售訂單]])</f>
        <v/>
      </c>
      <c r="N8013" s="16" t="str">
        <f>IF(ZSOHSD058[[#This Row],[落胚數]]="","",IF(ISNUMBER(ZSOHSD058[[#This Row],[落胚數]]+0), ZSOHSD058[[#This Row],[落胚數]]+0, 0))</f>
        <v/>
      </c>
    </row>
    <row r="8014" spans="1:14">
      <c r="A8014"/>
      <c r="B8014"/>
      <c r="C8014"/>
      <c r="D8014"/>
      <c r="E8014"/>
      <c r="F8014"/>
      <c r="G8014"/>
      <c r="H8014"/>
      <c r="I8014"/>
      <c r="J8014"/>
      <c r="K8014"/>
      <c r="L8014" t="str">
        <f>IF(COUNTIFS(ZSOHPP055[订单号数值], ZSOHSD058[[#This Row],[订单号数值]], ZSOHPP055[行項目], ZSOHSD058[[#This Row],[行項目]])&gt;0, "Y", "")</f>
        <v/>
      </c>
      <c r="M8014" t="str">
        <f>IF(ZSOHSD058[[#This Row],[銷售訂單]]="", "", --ZSOHSD058[[#This Row],[銷售訂單]])</f>
        <v/>
      </c>
      <c r="N8014" s="16" t="str">
        <f>IF(ZSOHSD058[[#This Row],[落胚數]]="","",IF(ISNUMBER(ZSOHSD058[[#This Row],[落胚數]]+0), ZSOHSD058[[#This Row],[落胚數]]+0, 0))</f>
        <v/>
      </c>
    </row>
    <row r="8015" spans="1:14">
      <c r="A8015"/>
      <c r="B8015"/>
      <c r="C8015"/>
      <c r="D8015"/>
      <c r="E8015"/>
      <c r="F8015"/>
      <c r="G8015"/>
      <c r="H8015"/>
      <c r="I8015"/>
      <c r="J8015"/>
      <c r="K8015"/>
      <c r="L8015" t="str">
        <f>IF(COUNTIFS(ZSOHPP055[订单号数值], ZSOHSD058[[#This Row],[订单号数值]], ZSOHPP055[行項目], ZSOHSD058[[#This Row],[行項目]])&gt;0, "Y", "")</f>
        <v/>
      </c>
      <c r="M8015" t="str">
        <f>IF(ZSOHSD058[[#This Row],[銷售訂單]]="", "", --ZSOHSD058[[#This Row],[銷售訂單]])</f>
        <v/>
      </c>
      <c r="N8015" s="16" t="str">
        <f>IF(ZSOHSD058[[#This Row],[落胚數]]="","",IF(ISNUMBER(ZSOHSD058[[#This Row],[落胚數]]+0), ZSOHSD058[[#This Row],[落胚數]]+0, 0))</f>
        <v/>
      </c>
    </row>
    <row r="8016" spans="1:14">
      <c r="A8016"/>
      <c r="B8016"/>
      <c r="C8016"/>
      <c r="D8016"/>
      <c r="E8016"/>
      <c r="F8016"/>
      <c r="G8016"/>
      <c r="H8016"/>
      <c r="I8016"/>
      <c r="J8016"/>
      <c r="K8016"/>
      <c r="L8016" t="str">
        <f>IF(COUNTIFS(ZSOHPP055[订单号数值], ZSOHSD058[[#This Row],[订单号数值]], ZSOHPP055[行項目], ZSOHSD058[[#This Row],[行項目]])&gt;0, "Y", "")</f>
        <v/>
      </c>
      <c r="M8016" t="str">
        <f>IF(ZSOHSD058[[#This Row],[銷售訂單]]="", "", --ZSOHSD058[[#This Row],[銷售訂單]])</f>
        <v/>
      </c>
      <c r="N8016" s="16" t="str">
        <f>IF(ZSOHSD058[[#This Row],[落胚數]]="","",IF(ISNUMBER(ZSOHSD058[[#This Row],[落胚數]]+0), ZSOHSD058[[#This Row],[落胚數]]+0, 0))</f>
        <v/>
      </c>
    </row>
    <row r="8017" spans="1:14">
      <c r="A8017"/>
      <c r="B8017"/>
      <c r="C8017"/>
      <c r="D8017"/>
      <c r="E8017"/>
      <c r="F8017"/>
      <c r="G8017"/>
      <c r="H8017"/>
      <c r="I8017"/>
      <c r="J8017"/>
      <c r="K8017"/>
      <c r="L8017" t="str">
        <f>IF(COUNTIFS(ZSOHPP055[订单号数值], ZSOHSD058[[#This Row],[订单号数值]], ZSOHPP055[行項目], ZSOHSD058[[#This Row],[行項目]])&gt;0, "Y", "")</f>
        <v/>
      </c>
      <c r="M8017" t="str">
        <f>IF(ZSOHSD058[[#This Row],[銷售訂單]]="", "", --ZSOHSD058[[#This Row],[銷售訂單]])</f>
        <v/>
      </c>
      <c r="N8017" s="16" t="str">
        <f>IF(ZSOHSD058[[#This Row],[落胚數]]="","",IF(ISNUMBER(ZSOHSD058[[#This Row],[落胚數]]+0), ZSOHSD058[[#This Row],[落胚數]]+0, 0))</f>
        <v/>
      </c>
    </row>
    <row r="8018" spans="1:14">
      <c r="A8018"/>
      <c r="B8018"/>
      <c r="C8018"/>
      <c r="D8018"/>
      <c r="E8018"/>
      <c r="F8018"/>
      <c r="G8018"/>
      <c r="H8018"/>
      <c r="I8018"/>
      <c r="J8018"/>
      <c r="K8018"/>
      <c r="L8018" t="str">
        <f>IF(COUNTIFS(ZSOHPP055[订单号数值], ZSOHSD058[[#This Row],[订单号数值]], ZSOHPP055[行項目], ZSOHSD058[[#This Row],[行項目]])&gt;0, "Y", "")</f>
        <v/>
      </c>
      <c r="M8018" t="str">
        <f>IF(ZSOHSD058[[#This Row],[銷售訂單]]="", "", --ZSOHSD058[[#This Row],[銷售訂單]])</f>
        <v/>
      </c>
      <c r="N8018" s="16" t="str">
        <f>IF(ZSOHSD058[[#This Row],[落胚數]]="","",IF(ISNUMBER(ZSOHSD058[[#This Row],[落胚數]]+0), ZSOHSD058[[#This Row],[落胚數]]+0, 0))</f>
        <v/>
      </c>
    </row>
    <row r="8019" spans="1:14">
      <c r="A8019"/>
      <c r="B8019"/>
      <c r="C8019"/>
      <c r="D8019"/>
      <c r="E8019"/>
      <c r="F8019"/>
      <c r="G8019"/>
      <c r="H8019"/>
      <c r="I8019"/>
      <c r="J8019"/>
      <c r="K8019"/>
      <c r="L8019" t="str">
        <f>IF(COUNTIFS(ZSOHPP055[订单号数值], ZSOHSD058[[#This Row],[订单号数值]], ZSOHPP055[行項目], ZSOHSD058[[#This Row],[行項目]])&gt;0, "Y", "")</f>
        <v/>
      </c>
      <c r="M8019" t="str">
        <f>IF(ZSOHSD058[[#This Row],[銷售訂單]]="", "", --ZSOHSD058[[#This Row],[銷售訂單]])</f>
        <v/>
      </c>
      <c r="N8019" s="16" t="str">
        <f>IF(ZSOHSD058[[#This Row],[落胚數]]="","",IF(ISNUMBER(ZSOHSD058[[#This Row],[落胚數]]+0), ZSOHSD058[[#This Row],[落胚數]]+0, 0))</f>
        <v/>
      </c>
    </row>
    <row r="8020" spans="1:14">
      <c r="A8020"/>
      <c r="B8020"/>
      <c r="C8020"/>
      <c r="D8020"/>
      <c r="E8020"/>
      <c r="F8020"/>
      <c r="G8020"/>
      <c r="H8020"/>
      <c r="I8020"/>
      <c r="J8020"/>
      <c r="K8020"/>
      <c r="L8020" t="str">
        <f>IF(COUNTIFS(ZSOHPP055[订单号数值], ZSOHSD058[[#This Row],[订单号数值]], ZSOHPP055[行項目], ZSOHSD058[[#This Row],[行項目]])&gt;0, "Y", "")</f>
        <v/>
      </c>
      <c r="M8020" t="str">
        <f>IF(ZSOHSD058[[#This Row],[銷售訂單]]="", "", --ZSOHSD058[[#This Row],[銷售訂單]])</f>
        <v/>
      </c>
      <c r="N8020" s="16" t="str">
        <f>IF(ZSOHSD058[[#This Row],[落胚數]]="","",IF(ISNUMBER(ZSOHSD058[[#This Row],[落胚數]]+0), ZSOHSD058[[#This Row],[落胚數]]+0, 0))</f>
        <v/>
      </c>
    </row>
    <row r="8021" spans="1:14">
      <c r="A8021"/>
      <c r="B8021"/>
      <c r="C8021"/>
      <c r="D8021"/>
      <c r="E8021"/>
      <c r="F8021"/>
      <c r="G8021"/>
      <c r="H8021"/>
      <c r="I8021"/>
      <c r="J8021"/>
      <c r="K8021"/>
      <c r="L8021" t="str">
        <f>IF(COUNTIFS(ZSOHPP055[订单号数值], ZSOHSD058[[#This Row],[订单号数值]], ZSOHPP055[行項目], ZSOHSD058[[#This Row],[行項目]])&gt;0, "Y", "")</f>
        <v/>
      </c>
      <c r="M8021" t="str">
        <f>IF(ZSOHSD058[[#This Row],[銷售訂單]]="", "", --ZSOHSD058[[#This Row],[銷售訂單]])</f>
        <v/>
      </c>
      <c r="N8021" s="16" t="str">
        <f>IF(ZSOHSD058[[#This Row],[落胚數]]="","",IF(ISNUMBER(ZSOHSD058[[#This Row],[落胚數]]+0), ZSOHSD058[[#This Row],[落胚數]]+0, 0))</f>
        <v/>
      </c>
    </row>
    <row r="8022" spans="1:14">
      <c r="A8022"/>
      <c r="B8022"/>
      <c r="C8022"/>
      <c r="D8022"/>
      <c r="E8022"/>
      <c r="F8022"/>
      <c r="G8022"/>
      <c r="H8022"/>
      <c r="I8022"/>
      <c r="J8022"/>
      <c r="K8022"/>
      <c r="L8022" t="str">
        <f>IF(COUNTIFS(ZSOHPP055[订单号数值], ZSOHSD058[[#This Row],[订单号数值]], ZSOHPP055[行項目], ZSOHSD058[[#This Row],[行項目]])&gt;0, "Y", "")</f>
        <v/>
      </c>
      <c r="M8022" t="str">
        <f>IF(ZSOHSD058[[#This Row],[銷售訂單]]="", "", --ZSOHSD058[[#This Row],[銷售訂單]])</f>
        <v/>
      </c>
      <c r="N8022" s="16" t="str">
        <f>IF(ZSOHSD058[[#This Row],[落胚數]]="","",IF(ISNUMBER(ZSOHSD058[[#This Row],[落胚數]]+0), ZSOHSD058[[#This Row],[落胚數]]+0, 0))</f>
        <v/>
      </c>
    </row>
    <row r="8023" spans="1:14">
      <c r="A8023"/>
      <c r="B8023"/>
      <c r="C8023"/>
      <c r="D8023"/>
      <c r="E8023"/>
      <c r="F8023"/>
      <c r="G8023"/>
      <c r="H8023"/>
      <c r="I8023"/>
      <c r="J8023"/>
      <c r="K8023"/>
      <c r="L8023" t="str">
        <f>IF(COUNTIFS(ZSOHPP055[订单号数值], ZSOHSD058[[#This Row],[订单号数值]], ZSOHPP055[行項目], ZSOHSD058[[#This Row],[行項目]])&gt;0, "Y", "")</f>
        <v/>
      </c>
      <c r="M8023" t="str">
        <f>IF(ZSOHSD058[[#This Row],[銷售訂單]]="", "", --ZSOHSD058[[#This Row],[銷售訂單]])</f>
        <v/>
      </c>
      <c r="N8023" s="16" t="str">
        <f>IF(ZSOHSD058[[#This Row],[落胚數]]="","",IF(ISNUMBER(ZSOHSD058[[#This Row],[落胚數]]+0), ZSOHSD058[[#This Row],[落胚數]]+0, 0))</f>
        <v/>
      </c>
    </row>
    <row r="8024" spans="1:14">
      <c r="A8024"/>
      <c r="B8024"/>
      <c r="C8024"/>
      <c r="D8024"/>
      <c r="E8024"/>
      <c r="F8024"/>
      <c r="G8024"/>
      <c r="H8024"/>
      <c r="I8024"/>
      <c r="J8024"/>
      <c r="K8024"/>
      <c r="L8024" t="str">
        <f>IF(COUNTIFS(ZSOHPP055[订单号数值], ZSOHSD058[[#This Row],[订单号数值]], ZSOHPP055[行項目], ZSOHSD058[[#This Row],[行項目]])&gt;0, "Y", "")</f>
        <v/>
      </c>
      <c r="M8024" t="str">
        <f>IF(ZSOHSD058[[#This Row],[銷售訂單]]="", "", --ZSOHSD058[[#This Row],[銷售訂單]])</f>
        <v/>
      </c>
      <c r="N8024" s="16" t="str">
        <f>IF(ZSOHSD058[[#This Row],[落胚數]]="","",IF(ISNUMBER(ZSOHSD058[[#This Row],[落胚數]]+0), ZSOHSD058[[#This Row],[落胚數]]+0, 0))</f>
        <v/>
      </c>
    </row>
    <row r="8025" spans="1:14">
      <c r="A8025"/>
      <c r="B8025"/>
      <c r="C8025"/>
      <c r="D8025"/>
      <c r="E8025"/>
      <c r="F8025"/>
      <c r="G8025"/>
      <c r="H8025"/>
      <c r="I8025"/>
      <c r="J8025"/>
      <c r="K8025"/>
      <c r="L8025" t="str">
        <f>IF(COUNTIFS(ZSOHPP055[订单号数值], ZSOHSD058[[#This Row],[订单号数值]], ZSOHPP055[行項目], ZSOHSD058[[#This Row],[行項目]])&gt;0, "Y", "")</f>
        <v/>
      </c>
      <c r="M8025" t="str">
        <f>IF(ZSOHSD058[[#This Row],[銷售訂單]]="", "", --ZSOHSD058[[#This Row],[銷售訂單]])</f>
        <v/>
      </c>
      <c r="N8025" s="16" t="str">
        <f>IF(ZSOHSD058[[#This Row],[落胚數]]="","",IF(ISNUMBER(ZSOHSD058[[#This Row],[落胚數]]+0), ZSOHSD058[[#This Row],[落胚數]]+0, 0))</f>
        <v/>
      </c>
    </row>
    <row r="8026" spans="1:14">
      <c r="A8026"/>
      <c r="B8026"/>
      <c r="C8026"/>
      <c r="D8026"/>
      <c r="E8026"/>
      <c r="F8026"/>
      <c r="G8026"/>
      <c r="H8026"/>
      <c r="I8026"/>
      <c r="J8026"/>
      <c r="K8026"/>
      <c r="L8026" t="str">
        <f>IF(COUNTIFS(ZSOHPP055[订单号数值], ZSOHSD058[[#This Row],[订单号数值]], ZSOHPP055[行項目], ZSOHSD058[[#This Row],[行項目]])&gt;0, "Y", "")</f>
        <v/>
      </c>
      <c r="M8026" t="str">
        <f>IF(ZSOHSD058[[#This Row],[銷售訂單]]="", "", --ZSOHSD058[[#This Row],[銷售訂單]])</f>
        <v/>
      </c>
      <c r="N8026" s="16" t="str">
        <f>IF(ZSOHSD058[[#This Row],[落胚數]]="","",IF(ISNUMBER(ZSOHSD058[[#This Row],[落胚數]]+0), ZSOHSD058[[#This Row],[落胚數]]+0, 0))</f>
        <v/>
      </c>
    </row>
    <row r="8027" spans="1:14">
      <c r="A8027"/>
      <c r="B8027"/>
      <c r="C8027"/>
      <c r="D8027"/>
      <c r="E8027"/>
      <c r="F8027"/>
      <c r="G8027"/>
      <c r="H8027"/>
      <c r="I8027"/>
      <c r="J8027"/>
      <c r="K8027"/>
      <c r="L8027" t="str">
        <f>IF(COUNTIFS(ZSOHPP055[订单号数值], ZSOHSD058[[#This Row],[订单号数值]], ZSOHPP055[行項目], ZSOHSD058[[#This Row],[行項目]])&gt;0, "Y", "")</f>
        <v/>
      </c>
      <c r="M8027" t="str">
        <f>IF(ZSOHSD058[[#This Row],[銷售訂單]]="", "", --ZSOHSD058[[#This Row],[銷售訂單]])</f>
        <v/>
      </c>
      <c r="N8027" s="16" t="str">
        <f>IF(ZSOHSD058[[#This Row],[落胚數]]="","",IF(ISNUMBER(ZSOHSD058[[#This Row],[落胚數]]+0), ZSOHSD058[[#This Row],[落胚數]]+0, 0))</f>
        <v/>
      </c>
    </row>
    <row r="8028" spans="1:14">
      <c r="A8028"/>
      <c r="B8028"/>
      <c r="C8028"/>
      <c r="D8028"/>
      <c r="E8028"/>
      <c r="F8028"/>
      <c r="G8028"/>
      <c r="H8028"/>
      <c r="I8028"/>
      <c r="J8028"/>
      <c r="K8028"/>
      <c r="L8028" t="str">
        <f>IF(COUNTIFS(ZSOHPP055[订单号数值], ZSOHSD058[[#This Row],[订单号数值]], ZSOHPP055[行項目], ZSOHSD058[[#This Row],[行項目]])&gt;0, "Y", "")</f>
        <v/>
      </c>
      <c r="M8028" t="str">
        <f>IF(ZSOHSD058[[#This Row],[銷售訂單]]="", "", --ZSOHSD058[[#This Row],[銷售訂單]])</f>
        <v/>
      </c>
      <c r="N8028" s="16" t="str">
        <f>IF(ZSOHSD058[[#This Row],[落胚數]]="","",IF(ISNUMBER(ZSOHSD058[[#This Row],[落胚數]]+0), ZSOHSD058[[#This Row],[落胚數]]+0, 0))</f>
        <v/>
      </c>
    </row>
    <row r="8029" spans="1:14">
      <c r="A8029"/>
      <c r="B8029"/>
      <c r="C8029"/>
      <c r="D8029"/>
      <c r="E8029"/>
      <c r="F8029"/>
      <c r="G8029"/>
      <c r="H8029"/>
      <c r="I8029"/>
      <c r="J8029"/>
      <c r="K8029"/>
      <c r="L8029" t="str">
        <f>IF(COUNTIFS(ZSOHPP055[订单号数值], ZSOHSD058[[#This Row],[订单号数值]], ZSOHPP055[行項目], ZSOHSD058[[#This Row],[行項目]])&gt;0, "Y", "")</f>
        <v/>
      </c>
      <c r="M8029" t="str">
        <f>IF(ZSOHSD058[[#This Row],[銷售訂單]]="", "", --ZSOHSD058[[#This Row],[銷售訂單]])</f>
        <v/>
      </c>
      <c r="N8029" s="16" t="str">
        <f>IF(ZSOHSD058[[#This Row],[落胚數]]="","",IF(ISNUMBER(ZSOHSD058[[#This Row],[落胚數]]+0), ZSOHSD058[[#This Row],[落胚數]]+0, 0))</f>
        <v/>
      </c>
    </row>
    <row r="8030" spans="1:14">
      <c r="A8030"/>
      <c r="B8030"/>
      <c r="C8030"/>
      <c r="D8030"/>
      <c r="E8030"/>
      <c r="F8030"/>
      <c r="G8030"/>
      <c r="H8030"/>
      <c r="I8030"/>
      <c r="J8030"/>
      <c r="K8030"/>
      <c r="L8030" t="str">
        <f>IF(COUNTIFS(ZSOHPP055[订单号数值], ZSOHSD058[[#This Row],[订单号数值]], ZSOHPP055[行項目], ZSOHSD058[[#This Row],[行項目]])&gt;0, "Y", "")</f>
        <v/>
      </c>
      <c r="M8030" t="str">
        <f>IF(ZSOHSD058[[#This Row],[銷售訂單]]="", "", --ZSOHSD058[[#This Row],[銷售訂單]])</f>
        <v/>
      </c>
      <c r="N8030" s="16" t="str">
        <f>IF(ZSOHSD058[[#This Row],[落胚數]]="","",IF(ISNUMBER(ZSOHSD058[[#This Row],[落胚數]]+0), ZSOHSD058[[#This Row],[落胚數]]+0, 0))</f>
        <v/>
      </c>
    </row>
    <row r="8031" spans="1:14">
      <c r="A8031"/>
      <c r="B8031"/>
      <c r="C8031"/>
      <c r="D8031"/>
      <c r="E8031"/>
      <c r="F8031"/>
      <c r="G8031"/>
      <c r="H8031"/>
      <c r="I8031"/>
      <c r="J8031"/>
      <c r="K8031"/>
      <c r="L8031" t="str">
        <f>IF(COUNTIFS(ZSOHPP055[订单号数值], ZSOHSD058[[#This Row],[订单号数值]], ZSOHPP055[行項目], ZSOHSD058[[#This Row],[行項目]])&gt;0, "Y", "")</f>
        <v/>
      </c>
      <c r="M8031" t="str">
        <f>IF(ZSOHSD058[[#This Row],[銷售訂單]]="", "", --ZSOHSD058[[#This Row],[銷售訂單]])</f>
        <v/>
      </c>
      <c r="N8031" s="16" t="str">
        <f>IF(ZSOHSD058[[#This Row],[落胚數]]="","",IF(ISNUMBER(ZSOHSD058[[#This Row],[落胚數]]+0), ZSOHSD058[[#This Row],[落胚數]]+0, 0))</f>
        <v/>
      </c>
    </row>
    <row r="8032" spans="1:14">
      <c r="A8032"/>
      <c r="B8032"/>
      <c r="C8032"/>
      <c r="D8032"/>
      <c r="E8032"/>
      <c r="F8032"/>
      <c r="G8032"/>
      <c r="H8032"/>
      <c r="I8032"/>
      <c r="J8032"/>
      <c r="K8032"/>
      <c r="L8032" t="str">
        <f>IF(COUNTIFS(ZSOHPP055[订单号数值], ZSOHSD058[[#This Row],[订单号数值]], ZSOHPP055[行項目], ZSOHSD058[[#This Row],[行項目]])&gt;0, "Y", "")</f>
        <v/>
      </c>
      <c r="M8032" t="str">
        <f>IF(ZSOHSD058[[#This Row],[銷售訂單]]="", "", --ZSOHSD058[[#This Row],[銷售訂單]])</f>
        <v/>
      </c>
      <c r="N8032" s="16" t="str">
        <f>IF(ZSOHSD058[[#This Row],[落胚數]]="","",IF(ISNUMBER(ZSOHSD058[[#This Row],[落胚數]]+0), ZSOHSD058[[#This Row],[落胚數]]+0, 0))</f>
        <v/>
      </c>
    </row>
    <row r="8033" spans="1:14">
      <c r="A8033"/>
      <c r="B8033"/>
      <c r="C8033"/>
      <c r="D8033"/>
      <c r="E8033"/>
      <c r="F8033"/>
      <c r="G8033"/>
      <c r="H8033"/>
      <c r="I8033"/>
      <c r="J8033"/>
      <c r="K8033"/>
      <c r="L8033" t="str">
        <f>IF(COUNTIFS(ZSOHPP055[订单号数值], ZSOHSD058[[#This Row],[订单号数值]], ZSOHPP055[行項目], ZSOHSD058[[#This Row],[行項目]])&gt;0, "Y", "")</f>
        <v/>
      </c>
      <c r="M8033" t="str">
        <f>IF(ZSOHSD058[[#This Row],[銷售訂單]]="", "", --ZSOHSD058[[#This Row],[銷售訂單]])</f>
        <v/>
      </c>
      <c r="N8033" s="16" t="str">
        <f>IF(ZSOHSD058[[#This Row],[落胚數]]="","",IF(ISNUMBER(ZSOHSD058[[#This Row],[落胚數]]+0), ZSOHSD058[[#This Row],[落胚數]]+0, 0))</f>
        <v/>
      </c>
    </row>
    <row r="8034" spans="1:14">
      <c r="A8034"/>
      <c r="B8034"/>
      <c r="C8034"/>
      <c r="D8034"/>
      <c r="E8034"/>
      <c r="F8034"/>
      <c r="G8034"/>
      <c r="H8034"/>
      <c r="I8034"/>
      <c r="J8034"/>
      <c r="K8034"/>
      <c r="L8034" t="str">
        <f>IF(COUNTIFS(ZSOHPP055[订单号数值], ZSOHSD058[[#This Row],[订单号数值]], ZSOHPP055[行項目], ZSOHSD058[[#This Row],[行項目]])&gt;0, "Y", "")</f>
        <v/>
      </c>
      <c r="M8034" t="str">
        <f>IF(ZSOHSD058[[#This Row],[銷售訂單]]="", "", --ZSOHSD058[[#This Row],[銷售訂單]])</f>
        <v/>
      </c>
      <c r="N8034" s="16" t="str">
        <f>IF(ZSOHSD058[[#This Row],[落胚數]]="","",IF(ISNUMBER(ZSOHSD058[[#This Row],[落胚數]]+0), ZSOHSD058[[#This Row],[落胚數]]+0, 0))</f>
        <v/>
      </c>
    </row>
    <row r="8035" spans="1:14">
      <c r="A8035"/>
      <c r="B8035"/>
      <c r="C8035"/>
      <c r="D8035"/>
      <c r="E8035"/>
      <c r="F8035"/>
      <c r="G8035"/>
      <c r="H8035"/>
      <c r="I8035"/>
      <c r="J8035"/>
      <c r="K8035"/>
      <c r="L8035" t="str">
        <f>IF(COUNTIFS(ZSOHPP055[订单号数值], ZSOHSD058[[#This Row],[订单号数值]], ZSOHPP055[行項目], ZSOHSD058[[#This Row],[行項目]])&gt;0, "Y", "")</f>
        <v/>
      </c>
      <c r="M8035" t="str">
        <f>IF(ZSOHSD058[[#This Row],[銷售訂單]]="", "", --ZSOHSD058[[#This Row],[銷售訂單]])</f>
        <v/>
      </c>
      <c r="N8035" s="16" t="str">
        <f>IF(ZSOHSD058[[#This Row],[落胚數]]="","",IF(ISNUMBER(ZSOHSD058[[#This Row],[落胚數]]+0), ZSOHSD058[[#This Row],[落胚數]]+0, 0))</f>
        <v/>
      </c>
    </row>
    <row r="8036" spans="1:14">
      <c r="A8036"/>
      <c r="B8036"/>
      <c r="C8036"/>
      <c r="D8036"/>
      <c r="E8036"/>
      <c r="F8036"/>
      <c r="G8036"/>
      <c r="H8036"/>
      <c r="I8036"/>
      <c r="J8036"/>
      <c r="K8036"/>
      <c r="L8036" t="str">
        <f>IF(COUNTIFS(ZSOHPP055[订单号数值], ZSOHSD058[[#This Row],[订单号数值]], ZSOHPP055[行項目], ZSOHSD058[[#This Row],[行項目]])&gt;0, "Y", "")</f>
        <v/>
      </c>
      <c r="M8036" t="str">
        <f>IF(ZSOHSD058[[#This Row],[銷售訂單]]="", "", --ZSOHSD058[[#This Row],[銷售訂單]])</f>
        <v/>
      </c>
      <c r="N8036" s="16" t="str">
        <f>IF(ZSOHSD058[[#This Row],[落胚數]]="","",IF(ISNUMBER(ZSOHSD058[[#This Row],[落胚數]]+0), ZSOHSD058[[#This Row],[落胚數]]+0, 0))</f>
        <v/>
      </c>
    </row>
    <row r="8037" spans="1:14">
      <c r="A8037"/>
      <c r="B8037"/>
      <c r="C8037"/>
      <c r="D8037"/>
      <c r="E8037"/>
      <c r="F8037"/>
      <c r="G8037"/>
      <c r="H8037"/>
      <c r="I8037"/>
      <c r="J8037"/>
      <c r="K8037"/>
      <c r="L8037" t="str">
        <f>IF(COUNTIFS(ZSOHPP055[订单号数值], ZSOHSD058[[#This Row],[订单号数值]], ZSOHPP055[行項目], ZSOHSD058[[#This Row],[行項目]])&gt;0, "Y", "")</f>
        <v/>
      </c>
      <c r="M8037" t="str">
        <f>IF(ZSOHSD058[[#This Row],[銷售訂單]]="", "", --ZSOHSD058[[#This Row],[銷售訂單]])</f>
        <v/>
      </c>
      <c r="N8037" s="16" t="str">
        <f>IF(ZSOHSD058[[#This Row],[落胚數]]="","",IF(ISNUMBER(ZSOHSD058[[#This Row],[落胚數]]+0), ZSOHSD058[[#This Row],[落胚數]]+0, 0))</f>
        <v/>
      </c>
    </row>
    <row r="8038" spans="1:14">
      <c r="A8038"/>
      <c r="B8038"/>
      <c r="C8038"/>
      <c r="D8038"/>
      <c r="E8038"/>
      <c r="F8038"/>
      <c r="G8038"/>
      <c r="H8038"/>
      <c r="I8038"/>
      <c r="J8038"/>
      <c r="K8038"/>
      <c r="L8038" t="str">
        <f>IF(COUNTIFS(ZSOHPP055[订单号数值], ZSOHSD058[[#This Row],[订单号数值]], ZSOHPP055[行項目], ZSOHSD058[[#This Row],[行項目]])&gt;0, "Y", "")</f>
        <v/>
      </c>
      <c r="M8038" t="str">
        <f>IF(ZSOHSD058[[#This Row],[銷售訂單]]="", "", --ZSOHSD058[[#This Row],[銷售訂單]])</f>
        <v/>
      </c>
      <c r="N8038" s="16" t="str">
        <f>IF(ZSOHSD058[[#This Row],[落胚數]]="","",IF(ISNUMBER(ZSOHSD058[[#This Row],[落胚數]]+0), ZSOHSD058[[#This Row],[落胚數]]+0, 0))</f>
        <v/>
      </c>
    </row>
    <row r="8039" spans="1:14">
      <c r="A8039"/>
      <c r="B8039"/>
      <c r="C8039"/>
      <c r="D8039"/>
      <c r="E8039"/>
      <c r="F8039"/>
      <c r="G8039"/>
      <c r="H8039"/>
      <c r="I8039"/>
      <c r="J8039"/>
      <c r="K8039"/>
      <c r="L8039" t="str">
        <f>IF(COUNTIFS(ZSOHPP055[订单号数值], ZSOHSD058[[#This Row],[订单号数值]], ZSOHPP055[行項目], ZSOHSD058[[#This Row],[行項目]])&gt;0, "Y", "")</f>
        <v/>
      </c>
      <c r="M8039" t="str">
        <f>IF(ZSOHSD058[[#This Row],[銷售訂單]]="", "", --ZSOHSD058[[#This Row],[銷售訂單]])</f>
        <v/>
      </c>
      <c r="N8039" s="16" t="str">
        <f>IF(ZSOHSD058[[#This Row],[落胚數]]="","",IF(ISNUMBER(ZSOHSD058[[#This Row],[落胚數]]+0), ZSOHSD058[[#This Row],[落胚數]]+0, 0))</f>
        <v/>
      </c>
    </row>
    <row r="8040" spans="1:14">
      <c r="A8040"/>
      <c r="B8040"/>
      <c r="C8040"/>
      <c r="D8040"/>
      <c r="E8040"/>
      <c r="F8040"/>
      <c r="G8040"/>
      <c r="H8040"/>
      <c r="I8040"/>
      <c r="J8040"/>
      <c r="K8040"/>
      <c r="L8040" t="str">
        <f>IF(COUNTIFS(ZSOHPP055[订单号数值], ZSOHSD058[[#This Row],[订单号数值]], ZSOHPP055[行項目], ZSOHSD058[[#This Row],[行項目]])&gt;0, "Y", "")</f>
        <v/>
      </c>
      <c r="M8040" t="str">
        <f>IF(ZSOHSD058[[#This Row],[銷售訂單]]="", "", --ZSOHSD058[[#This Row],[銷售訂單]])</f>
        <v/>
      </c>
      <c r="N8040" s="16" t="str">
        <f>IF(ZSOHSD058[[#This Row],[落胚數]]="","",IF(ISNUMBER(ZSOHSD058[[#This Row],[落胚數]]+0), ZSOHSD058[[#This Row],[落胚數]]+0, 0))</f>
        <v/>
      </c>
    </row>
    <row r="8041" spans="1:14">
      <c r="A8041"/>
      <c r="B8041"/>
      <c r="C8041"/>
      <c r="D8041"/>
      <c r="E8041"/>
      <c r="F8041"/>
      <c r="G8041"/>
      <c r="H8041"/>
      <c r="I8041"/>
      <c r="J8041"/>
      <c r="K8041"/>
      <c r="L8041" t="str">
        <f>IF(COUNTIFS(ZSOHPP055[订单号数值], ZSOHSD058[[#This Row],[订单号数值]], ZSOHPP055[行項目], ZSOHSD058[[#This Row],[行項目]])&gt;0, "Y", "")</f>
        <v/>
      </c>
      <c r="M8041" t="str">
        <f>IF(ZSOHSD058[[#This Row],[銷售訂單]]="", "", --ZSOHSD058[[#This Row],[銷售訂單]])</f>
        <v/>
      </c>
      <c r="N8041" s="16" t="str">
        <f>IF(ZSOHSD058[[#This Row],[落胚數]]="","",IF(ISNUMBER(ZSOHSD058[[#This Row],[落胚數]]+0), ZSOHSD058[[#This Row],[落胚數]]+0, 0))</f>
        <v/>
      </c>
    </row>
    <row r="8042" spans="1:14">
      <c r="A8042"/>
      <c r="B8042"/>
      <c r="C8042"/>
      <c r="D8042"/>
      <c r="E8042"/>
      <c r="F8042"/>
      <c r="G8042"/>
      <c r="H8042"/>
      <c r="I8042"/>
      <c r="J8042"/>
      <c r="K8042"/>
      <c r="L8042" t="str">
        <f>IF(COUNTIFS(ZSOHPP055[订单号数值], ZSOHSD058[[#This Row],[订单号数值]], ZSOHPP055[行項目], ZSOHSD058[[#This Row],[行項目]])&gt;0, "Y", "")</f>
        <v/>
      </c>
      <c r="M8042" t="str">
        <f>IF(ZSOHSD058[[#This Row],[銷售訂單]]="", "", --ZSOHSD058[[#This Row],[銷售訂單]])</f>
        <v/>
      </c>
      <c r="N8042" s="16" t="str">
        <f>IF(ZSOHSD058[[#This Row],[落胚數]]="","",IF(ISNUMBER(ZSOHSD058[[#This Row],[落胚數]]+0), ZSOHSD058[[#This Row],[落胚數]]+0, 0))</f>
        <v/>
      </c>
    </row>
    <row r="8043" spans="1:14">
      <c r="A8043"/>
      <c r="B8043"/>
      <c r="C8043"/>
      <c r="D8043"/>
      <c r="E8043"/>
      <c r="F8043"/>
      <c r="G8043"/>
      <c r="H8043"/>
      <c r="I8043"/>
      <c r="J8043"/>
      <c r="K8043"/>
      <c r="L8043" t="str">
        <f>IF(COUNTIFS(ZSOHPP055[订单号数值], ZSOHSD058[[#This Row],[订单号数值]], ZSOHPP055[行項目], ZSOHSD058[[#This Row],[行項目]])&gt;0, "Y", "")</f>
        <v/>
      </c>
      <c r="M8043" t="str">
        <f>IF(ZSOHSD058[[#This Row],[銷售訂單]]="", "", --ZSOHSD058[[#This Row],[銷售訂單]])</f>
        <v/>
      </c>
      <c r="N8043" s="16" t="str">
        <f>IF(ZSOHSD058[[#This Row],[落胚數]]="","",IF(ISNUMBER(ZSOHSD058[[#This Row],[落胚數]]+0), ZSOHSD058[[#This Row],[落胚數]]+0, 0))</f>
        <v/>
      </c>
    </row>
    <row r="8044" spans="1:14">
      <c r="A8044"/>
      <c r="B8044"/>
      <c r="C8044"/>
      <c r="D8044"/>
      <c r="E8044"/>
      <c r="F8044"/>
      <c r="G8044"/>
      <c r="H8044"/>
      <c r="I8044"/>
      <c r="J8044"/>
      <c r="K8044"/>
      <c r="L8044" t="str">
        <f>IF(COUNTIFS(ZSOHPP055[订单号数值], ZSOHSD058[[#This Row],[订单号数值]], ZSOHPP055[行項目], ZSOHSD058[[#This Row],[行項目]])&gt;0, "Y", "")</f>
        <v/>
      </c>
      <c r="M8044" t="str">
        <f>IF(ZSOHSD058[[#This Row],[銷售訂單]]="", "", --ZSOHSD058[[#This Row],[銷售訂單]])</f>
        <v/>
      </c>
      <c r="N8044" s="16" t="str">
        <f>IF(ZSOHSD058[[#This Row],[落胚數]]="","",IF(ISNUMBER(ZSOHSD058[[#This Row],[落胚數]]+0), ZSOHSD058[[#This Row],[落胚數]]+0, 0))</f>
        <v/>
      </c>
    </row>
    <row r="8045" spans="1:14">
      <c r="A8045"/>
      <c r="B8045"/>
      <c r="C8045"/>
      <c r="D8045"/>
      <c r="E8045"/>
      <c r="F8045"/>
      <c r="G8045"/>
      <c r="H8045"/>
      <c r="I8045"/>
      <c r="J8045"/>
      <c r="K8045"/>
      <c r="L8045" t="str">
        <f>IF(COUNTIFS(ZSOHPP055[订单号数值], ZSOHSD058[[#This Row],[订单号数值]], ZSOHPP055[行項目], ZSOHSD058[[#This Row],[行項目]])&gt;0, "Y", "")</f>
        <v/>
      </c>
      <c r="M8045" t="str">
        <f>IF(ZSOHSD058[[#This Row],[銷售訂單]]="", "", --ZSOHSD058[[#This Row],[銷售訂單]])</f>
        <v/>
      </c>
      <c r="N8045" s="16" t="str">
        <f>IF(ZSOHSD058[[#This Row],[落胚數]]="","",IF(ISNUMBER(ZSOHSD058[[#This Row],[落胚數]]+0), ZSOHSD058[[#This Row],[落胚數]]+0, 0))</f>
        <v/>
      </c>
    </row>
    <row r="8046" spans="1:14">
      <c r="A8046"/>
      <c r="B8046"/>
      <c r="C8046"/>
      <c r="D8046"/>
      <c r="E8046"/>
      <c r="F8046"/>
      <c r="G8046"/>
      <c r="H8046"/>
      <c r="I8046"/>
      <c r="J8046"/>
      <c r="K8046"/>
      <c r="L8046" t="str">
        <f>IF(COUNTIFS(ZSOHPP055[订单号数值], ZSOHSD058[[#This Row],[订单号数值]], ZSOHPP055[行項目], ZSOHSD058[[#This Row],[行項目]])&gt;0, "Y", "")</f>
        <v/>
      </c>
      <c r="M8046" t="str">
        <f>IF(ZSOHSD058[[#This Row],[銷售訂單]]="", "", --ZSOHSD058[[#This Row],[銷售訂單]])</f>
        <v/>
      </c>
      <c r="N8046" s="16" t="str">
        <f>IF(ZSOHSD058[[#This Row],[落胚數]]="","",IF(ISNUMBER(ZSOHSD058[[#This Row],[落胚數]]+0), ZSOHSD058[[#This Row],[落胚數]]+0, 0))</f>
        <v/>
      </c>
    </row>
    <row r="8047" spans="1:14">
      <c r="A8047"/>
      <c r="B8047"/>
      <c r="C8047"/>
      <c r="D8047"/>
      <c r="E8047"/>
      <c r="F8047"/>
      <c r="G8047"/>
      <c r="H8047"/>
      <c r="I8047"/>
      <c r="J8047"/>
      <c r="K8047"/>
      <c r="L8047" t="str">
        <f>IF(COUNTIFS(ZSOHPP055[订单号数值], ZSOHSD058[[#This Row],[订单号数值]], ZSOHPP055[行項目], ZSOHSD058[[#This Row],[行項目]])&gt;0, "Y", "")</f>
        <v/>
      </c>
      <c r="M8047" t="str">
        <f>IF(ZSOHSD058[[#This Row],[銷售訂單]]="", "", --ZSOHSD058[[#This Row],[銷售訂單]])</f>
        <v/>
      </c>
      <c r="N8047" s="16" t="str">
        <f>IF(ZSOHSD058[[#This Row],[落胚數]]="","",IF(ISNUMBER(ZSOHSD058[[#This Row],[落胚數]]+0), ZSOHSD058[[#This Row],[落胚數]]+0, 0))</f>
        <v/>
      </c>
    </row>
    <row r="8048" spans="1:14">
      <c r="A8048"/>
      <c r="B8048"/>
      <c r="C8048"/>
      <c r="D8048"/>
      <c r="E8048"/>
      <c r="F8048"/>
      <c r="G8048"/>
      <c r="H8048"/>
      <c r="I8048"/>
      <c r="J8048"/>
      <c r="K8048"/>
      <c r="L8048" t="str">
        <f>IF(COUNTIFS(ZSOHPP055[订单号数值], ZSOHSD058[[#This Row],[订单号数值]], ZSOHPP055[行項目], ZSOHSD058[[#This Row],[行項目]])&gt;0, "Y", "")</f>
        <v/>
      </c>
      <c r="M8048" t="str">
        <f>IF(ZSOHSD058[[#This Row],[銷售訂單]]="", "", --ZSOHSD058[[#This Row],[銷售訂單]])</f>
        <v/>
      </c>
      <c r="N8048" s="16" t="str">
        <f>IF(ZSOHSD058[[#This Row],[落胚數]]="","",IF(ISNUMBER(ZSOHSD058[[#This Row],[落胚數]]+0), ZSOHSD058[[#This Row],[落胚數]]+0, 0))</f>
        <v/>
      </c>
    </row>
    <row r="8049" spans="1:14">
      <c r="A8049"/>
      <c r="B8049"/>
      <c r="C8049"/>
      <c r="D8049"/>
      <c r="E8049"/>
      <c r="F8049"/>
      <c r="G8049"/>
      <c r="H8049"/>
      <c r="I8049"/>
      <c r="J8049"/>
      <c r="K8049"/>
      <c r="L8049" t="str">
        <f>IF(COUNTIFS(ZSOHPP055[订单号数值], ZSOHSD058[[#This Row],[订单号数值]], ZSOHPP055[行項目], ZSOHSD058[[#This Row],[行項目]])&gt;0, "Y", "")</f>
        <v/>
      </c>
      <c r="M8049" t="str">
        <f>IF(ZSOHSD058[[#This Row],[銷售訂單]]="", "", --ZSOHSD058[[#This Row],[銷售訂單]])</f>
        <v/>
      </c>
      <c r="N8049" s="16" t="str">
        <f>IF(ZSOHSD058[[#This Row],[落胚數]]="","",IF(ISNUMBER(ZSOHSD058[[#This Row],[落胚數]]+0), ZSOHSD058[[#This Row],[落胚數]]+0, 0))</f>
        <v/>
      </c>
    </row>
    <row r="8050" spans="1:14">
      <c r="A8050"/>
      <c r="B8050"/>
      <c r="C8050"/>
      <c r="D8050"/>
      <c r="E8050"/>
      <c r="F8050"/>
      <c r="G8050"/>
      <c r="H8050"/>
      <c r="I8050"/>
      <c r="J8050"/>
      <c r="K8050"/>
      <c r="L8050" t="str">
        <f>IF(COUNTIFS(ZSOHPP055[订单号数值], ZSOHSD058[[#This Row],[订单号数值]], ZSOHPP055[行項目], ZSOHSD058[[#This Row],[行項目]])&gt;0, "Y", "")</f>
        <v/>
      </c>
      <c r="M8050" t="str">
        <f>IF(ZSOHSD058[[#This Row],[銷售訂單]]="", "", --ZSOHSD058[[#This Row],[銷售訂單]])</f>
        <v/>
      </c>
      <c r="N8050" s="16" t="str">
        <f>IF(ZSOHSD058[[#This Row],[落胚數]]="","",IF(ISNUMBER(ZSOHSD058[[#This Row],[落胚數]]+0), ZSOHSD058[[#This Row],[落胚數]]+0, 0))</f>
        <v/>
      </c>
    </row>
    <row r="8051" spans="1:14">
      <c r="A8051"/>
      <c r="B8051"/>
      <c r="C8051"/>
      <c r="D8051"/>
      <c r="E8051"/>
      <c r="F8051"/>
      <c r="G8051"/>
      <c r="H8051"/>
      <c r="I8051"/>
      <c r="J8051"/>
      <c r="K8051"/>
      <c r="L8051" t="str">
        <f>IF(COUNTIFS(ZSOHPP055[订单号数值], ZSOHSD058[[#This Row],[订单号数值]], ZSOHPP055[行項目], ZSOHSD058[[#This Row],[行項目]])&gt;0, "Y", "")</f>
        <v/>
      </c>
      <c r="M8051" t="str">
        <f>IF(ZSOHSD058[[#This Row],[銷售訂單]]="", "", --ZSOHSD058[[#This Row],[銷售訂單]])</f>
        <v/>
      </c>
      <c r="N8051" s="16" t="str">
        <f>IF(ZSOHSD058[[#This Row],[落胚數]]="","",IF(ISNUMBER(ZSOHSD058[[#This Row],[落胚數]]+0), ZSOHSD058[[#This Row],[落胚數]]+0, 0))</f>
        <v/>
      </c>
    </row>
    <row r="8052" spans="1:14">
      <c r="A8052"/>
      <c r="B8052"/>
      <c r="C8052"/>
      <c r="D8052"/>
      <c r="E8052"/>
      <c r="F8052"/>
      <c r="G8052"/>
      <c r="H8052"/>
      <c r="I8052"/>
      <c r="J8052"/>
      <c r="K8052"/>
      <c r="L8052" t="str">
        <f>IF(COUNTIFS(ZSOHPP055[订单号数值], ZSOHSD058[[#This Row],[订单号数值]], ZSOHPP055[行項目], ZSOHSD058[[#This Row],[行項目]])&gt;0, "Y", "")</f>
        <v/>
      </c>
      <c r="M8052" t="str">
        <f>IF(ZSOHSD058[[#This Row],[銷售訂單]]="", "", --ZSOHSD058[[#This Row],[銷售訂單]])</f>
        <v/>
      </c>
      <c r="N8052" s="16" t="str">
        <f>IF(ZSOHSD058[[#This Row],[落胚數]]="","",IF(ISNUMBER(ZSOHSD058[[#This Row],[落胚數]]+0), ZSOHSD058[[#This Row],[落胚數]]+0, 0))</f>
        <v/>
      </c>
    </row>
    <row r="8053" spans="1:14">
      <c r="A8053"/>
      <c r="B8053"/>
      <c r="C8053"/>
      <c r="D8053"/>
      <c r="E8053"/>
      <c r="F8053"/>
      <c r="G8053"/>
      <c r="H8053"/>
      <c r="I8053"/>
      <c r="J8053"/>
      <c r="K8053"/>
      <c r="L8053" t="str">
        <f>IF(COUNTIFS(ZSOHPP055[订单号数值], ZSOHSD058[[#This Row],[订单号数值]], ZSOHPP055[行項目], ZSOHSD058[[#This Row],[行項目]])&gt;0, "Y", "")</f>
        <v/>
      </c>
      <c r="M8053" t="str">
        <f>IF(ZSOHSD058[[#This Row],[銷售訂單]]="", "", --ZSOHSD058[[#This Row],[銷售訂單]])</f>
        <v/>
      </c>
      <c r="N8053" s="16" t="str">
        <f>IF(ZSOHSD058[[#This Row],[落胚數]]="","",IF(ISNUMBER(ZSOHSD058[[#This Row],[落胚數]]+0), ZSOHSD058[[#This Row],[落胚數]]+0, 0))</f>
        <v/>
      </c>
    </row>
    <row r="8054" spans="1:14">
      <c r="A8054"/>
      <c r="B8054"/>
      <c r="C8054"/>
      <c r="D8054"/>
      <c r="E8054"/>
      <c r="F8054"/>
      <c r="G8054"/>
      <c r="H8054"/>
      <c r="I8054"/>
      <c r="J8054"/>
      <c r="K8054"/>
      <c r="L8054" t="str">
        <f>IF(COUNTIFS(ZSOHPP055[订单号数值], ZSOHSD058[[#This Row],[订单号数值]], ZSOHPP055[行項目], ZSOHSD058[[#This Row],[行項目]])&gt;0, "Y", "")</f>
        <v/>
      </c>
      <c r="M8054" t="str">
        <f>IF(ZSOHSD058[[#This Row],[銷售訂單]]="", "", --ZSOHSD058[[#This Row],[銷售訂單]])</f>
        <v/>
      </c>
      <c r="N8054" s="16" t="str">
        <f>IF(ZSOHSD058[[#This Row],[落胚數]]="","",IF(ISNUMBER(ZSOHSD058[[#This Row],[落胚數]]+0), ZSOHSD058[[#This Row],[落胚數]]+0, 0))</f>
        <v/>
      </c>
    </row>
    <row r="8055" spans="1:14">
      <c r="A8055"/>
      <c r="B8055"/>
      <c r="C8055"/>
      <c r="D8055"/>
      <c r="E8055"/>
      <c r="F8055"/>
      <c r="G8055"/>
      <c r="H8055"/>
      <c r="I8055"/>
      <c r="J8055"/>
      <c r="K8055"/>
      <c r="L8055" t="str">
        <f>IF(COUNTIFS(ZSOHPP055[订单号数值], ZSOHSD058[[#This Row],[订单号数值]], ZSOHPP055[行項目], ZSOHSD058[[#This Row],[行項目]])&gt;0, "Y", "")</f>
        <v/>
      </c>
      <c r="M8055" t="str">
        <f>IF(ZSOHSD058[[#This Row],[銷售訂單]]="", "", --ZSOHSD058[[#This Row],[銷售訂單]])</f>
        <v/>
      </c>
      <c r="N8055" s="16" t="str">
        <f>IF(ZSOHSD058[[#This Row],[落胚數]]="","",IF(ISNUMBER(ZSOHSD058[[#This Row],[落胚數]]+0), ZSOHSD058[[#This Row],[落胚數]]+0, 0))</f>
        <v/>
      </c>
    </row>
    <row r="8056" spans="1:14">
      <c r="A8056"/>
      <c r="B8056"/>
      <c r="C8056"/>
      <c r="D8056"/>
      <c r="E8056"/>
      <c r="F8056"/>
      <c r="G8056"/>
      <c r="H8056"/>
      <c r="I8056"/>
      <c r="J8056"/>
      <c r="K8056"/>
      <c r="L8056" t="str">
        <f>IF(COUNTIFS(ZSOHPP055[订单号数值], ZSOHSD058[[#This Row],[订单号数值]], ZSOHPP055[行項目], ZSOHSD058[[#This Row],[行項目]])&gt;0, "Y", "")</f>
        <v/>
      </c>
      <c r="M8056" t="str">
        <f>IF(ZSOHSD058[[#This Row],[銷售訂單]]="", "", --ZSOHSD058[[#This Row],[銷售訂單]])</f>
        <v/>
      </c>
      <c r="N8056" s="16" t="str">
        <f>IF(ZSOHSD058[[#This Row],[落胚數]]="","",IF(ISNUMBER(ZSOHSD058[[#This Row],[落胚數]]+0), ZSOHSD058[[#This Row],[落胚數]]+0, 0))</f>
        <v/>
      </c>
    </row>
    <row r="8057" spans="1:14">
      <c r="A8057"/>
      <c r="B8057"/>
      <c r="C8057"/>
      <c r="D8057"/>
      <c r="E8057"/>
      <c r="F8057"/>
      <c r="G8057"/>
      <c r="H8057"/>
      <c r="I8057"/>
      <c r="J8057"/>
      <c r="K8057"/>
      <c r="L8057" t="str">
        <f>IF(COUNTIFS(ZSOHPP055[订单号数值], ZSOHSD058[[#This Row],[订单号数值]], ZSOHPP055[行項目], ZSOHSD058[[#This Row],[行項目]])&gt;0, "Y", "")</f>
        <v/>
      </c>
      <c r="M8057" t="str">
        <f>IF(ZSOHSD058[[#This Row],[銷售訂單]]="", "", --ZSOHSD058[[#This Row],[銷售訂單]])</f>
        <v/>
      </c>
      <c r="N8057" s="16" t="str">
        <f>IF(ZSOHSD058[[#This Row],[落胚數]]="","",IF(ISNUMBER(ZSOHSD058[[#This Row],[落胚數]]+0), ZSOHSD058[[#This Row],[落胚數]]+0, 0))</f>
        <v/>
      </c>
    </row>
    <row r="8058" spans="1:14">
      <c r="A8058"/>
      <c r="B8058"/>
      <c r="C8058"/>
      <c r="D8058"/>
      <c r="E8058"/>
      <c r="F8058"/>
      <c r="G8058"/>
      <c r="H8058"/>
      <c r="I8058"/>
      <c r="J8058"/>
      <c r="K8058"/>
      <c r="L8058" t="str">
        <f>IF(COUNTIFS(ZSOHPP055[订单号数值], ZSOHSD058[[#This Row],[订单号数值]], ZSOHPP055[行項目], ZSOHSD058[[#This Row],[行項目]])&gt;0, "Y", "")</f>
        <v/>
      </c>
      <c r="M8058" t="str">
        <f>IF(ZSOHSD058[[#This Row],[銷售訂單]]="", "", --ZSOHSD058[[#This Row],[銷售訂單]])</f>
        <v/>
      </c>
      <c r="N8058" s="16" t="str">
        <f>IF(ZSOHSD058[[#This Row],[落胚數]]="","",IF(ISNUMBER(ZSOHSD058[[#This Row],[落胚數]]+0), ZSOHSD058[[#This Row],[落胚數]]+0, 0))</f>
        <v/>
      </c>
    </row>
    <row r="8059" spans="1:14">
      <c r="A8059"/>
      <c r="B8059"/>
      <c r="C8059"/>
      <c r="D8059"/>
      <c r="E8059"/>
      <c r="F8059"/>
      <c r="G8059"/>
      <c r="H8059"/>
      <c r="I8059"/>
      <c r="J8059"/>
      <c r="K8059"/>
      <c r="L8059" t="str">
        <f>IF(COUNTIFS(ZSOHPP055[订单号数值], ZSOHSD058[[#This Row],[订单号数值]], ZSOHPP055[行項目], ZSOHSD058[[#This Row],[行項目]])&gt;0, "Y", "")</f>
        <v/>
      </c>
      <c r="M8059" t="str">
        <f>IF(ZSOHSD058[[#This Row],[銷售訂單]]="", "", --ZSOHSD058[[#This Row],[銷售訂單]])</f>
        <v/>
      </c>
      <c r="N8059" s="16" t="str">
        <f>IF(ZSOHSD058[[#This Row],[落胚數]]="","",IF(ISNUMBER(ZSOHSD058[[#This Row],[落胚數]]+0), ZSOHSD058[[#This Row],[落胚數]]+0, 0))</f>
        <v/>
      </c>
    </row>
    <row r="8060" spans="1:14">
      <c r="A8060"/>
      <c r="B8060"/>
      <c r="C8060"/>
      <c r="D8060"/>
      <c r="E8060"/>
      <c r="F8060"/>
      <c r="G8060"/>
      <c r="H8060"/>
      <c r="I8060"/>
      <c r="J8060"/>
      <c r="K8060"/>
      <c r="L8060" t="str">
        <f>IF(COUNTIFS(ZSOHPP055[订单号数值], ZSOHSD058[[#This Row],[订单号数值]], ZSOHPP055[行項目], ZSOHSD058[[#This Row],[行項目]])&gt;0, "Y", "")</f>
        <v/>
      </c>
      <c r="M8060" t="str">
        <f>IF(ZSOHSD058[[#This Row],[銷售訂單]]="", "", --ZSOHSD058[[#This Row],[銷售訂單]])</f>
        <v/>
      </c>
      <c r="N8060" s="16" t="str">
        <f>IF(ZSOHSD058[[#This Row],[落胚數]]="","",IF(ISNUMBER(ZSOHSD058[[#This Row],[落胚數]]+0), ZSOHSD058[[#This Row],[落胚數]]+0, 0))</f>
        <v/>
      </c>
    </row>
    <row r="8061" spans="1:14">
      <c r="A8061"/>
      <c r="B8061"/>
      <c r="C8061"/>
      <c r="D8061"/>
      <c r="E8061"/>
      <c r="F8061"/>
      <c r="G8061"/>
      <c r="H8061"/>
      <c r="I8061"/>
      <c r="J8061"/>
      <c r="K8061"/>
      <c r="L8061" t="str">
        <f>IF(COUNTIFS(ZSOHPP055[订单号数值], ZSOHSD058[[#This Row],[订单号数值]], ZSOHPP055[行項目], ZSOHSD058[[#This Row],[行項目]])&gt;0, "Y", "")</f>
        <v/>
      </c>
      <c r="M8061" t="str">
        <f>IF(ZSOHSD058[[#This Row],[銷售訂單]]="", "", --ZSOHSD058[[#This Row],[銷售訂單]])</f>
        <v/>
      </c>
      <c r="N8061" s="16" t="str">
        <f>IF(ZSOHSD058[[#This Row],[落胚數]]="","",IF(ISNUMBER(ZSOHSD058[[#This Row],[落胚數]]+0), ZSOHSD058[[#This Row],[落胚數]]+0, 0))</f>
        <v/>
      </c>
    </row>
    <row r="8062" spans="1:14">
      <c r="A8062"/>
      <c r="B8062"/>
      <c r="C8062"/>
      <c r="D8062"/>
      <c r="E8062"/>
      <c r="F8062"/>
      <c r="G8062"/>
      <c r="H8062"/>
      <c r="I8062"/>
      <c r="J8062"/>
      <c r="K8062"/>
      <c r="L8062" t="str">
        <f>IF(COUNTIFS(ZSOHPP055[订单号数值], ZSOHSD058[[#This Row],[订单号数值]], ZSOHPP055[行項目], ZSOHSD058[[#This Row],[行項目]])&gt;0, "Y", "")</f>
        <v/>
      </c>
      <c r="M8062" t="str">
        <f>IF(ZSOHSD058[[#This Row],[銷售訂單]]="", "", --ZSOHSD058[[#This Row],[銷售訂單]])</f>
        <v/>
      </c>
      <c r="N8062" s="16" t="str">
        <f>IF(ZSOHSD058[[#This Row],[落胚數]]="","",IF(ISNUMBER(ZSOHSD058[[#This Row],[落胚數]]+0), ZSOHSD058[[#This Row],[落胚數]]+0, 0))</f>
        <v/>
      </c>
    </row>
    <row r="8063" spans="1:14">
      <c r="A8063"/>
      <c r="B8063"/>
      <c r="C8063"/>
      <c r="D8063"/>
      <c r="E8063"/>
      <c r="F8063"/>
      <c r="G8063"/>
      <c r="H8063"/>
      <c r="I8063"/>
      <c r="J8063"/>
      <c r="K8063"/>
      <c r="L8063" t="str">
        <f>IF(COUNTIFS(ZSOHPP055[订单号数值], ZSOHSD058[[#This Row],[订单号数值]], ZSOHPP055[行項目], ZSOHSD058[[#This Row],[行項目]])&gt;0, "Y", "")</f>
        <v/>
      </c>
      <c r="M8063" t="str">
        <f>IF(ZSOHSD058[[#This Row],[銷售訂單]]="", "", --ZSOHSD058[[#This Row],[銷售訂單]])</f>
        <v/>
      </c>
      <c r="N8063" s="16" t="str">
        <f>IF(ZSOHSD058[[#This Row],[落胚數]]="","",IF(ISNUMBER(ZSOHSD058[[#This Row],[落胚數]]+0), ZSOHSD058[[#This Row],[落胚數]]+0, 0))</f>
        <v/>
      </c>
    </row>
    <row r="8064" spans="1:14">
      <c r="A8064"/>
      <c r="B8064"/>
      <c r="C8064"/>
      <c r="D8064"/>
      <c r="E8064"/>
      <c r="F8064"/>
      <c r="G8064"/>
      <c r="H8064"/>
      <c r="I8064"/>
      <c r="J8064"/>
      <c r="K8064"/>
      <c r="L8064" t="str">
        <f>IF(COUNTIFS(ZSOHPP055[订单号数值], ZSOHSD058[[#This Row],[订单号数值]], ZSOHPP055[行項目], ZSOHSD058[[#This Row],[行項目]])&gt;0, "Y", "")</f>
        <v/>
      </c>
      <c r="M8064" t="str">
        <f>IF(ZSOHSD058[[#This Row],[銷售訂單]]="", "", --ZSOHSD058[[#This Row],[銷售訂單]])</f>
        <v/>
      </c>
      <c r="N8064" s="16" t="str">
        <f>IF(ZSOHSD058[[#This Row],[落胚數]]="","",IF(ISNUMBER(ZSOHSD058[[#This Row],[落胚數]]+0), ZSOHSD058[[#This Row],[落胚數]]+0, 0))</f>
        <v/>
      </c>
    </row>
    <row r="8065" spans="1:14">
      <c r="A8065"/>
      <c r="B8065"/>
      <c r="C8065"/>
      <c r="D8065"/>
      <c r="E8065"/>
      <c r="F8065"/>
      <c r="G8065"/>
      <c r="H8065"/>
      <c r="I8065"/>
      <c r="J8065"/>
      <c r="K8065"/>
      <c r="L8065" t="str">
        <f>IF(COUNTIFS(ZSOHPP055[订单号数值], ZSOHSD058[[#This Row],[订单号数值]], ZSOHPP055[行項目], ZSOHSD058[[#This Row],[行項目]])&gt;0, "Y", "")</f>
        <v/>
      </c>
      <c r="M8065" t="str">
        <f>IF(ZSOHSD058[[#This Row],[銷售訂單]]="", "", --ZSOHSD058[[#This Row],[銷售訂單]])</f>
        <v/>
      </c>
      <c r="N8065" s="16" t="str">
        <f>IF(ZSOHSD058[[#This Row],[落胚數]]="","",IF(ISNUMBER(ZSOHSD058[[#This Row],[落胚數]]+0), ZSOHSD058[[#This Row],[落胚數]]+0, 0))</f>
        <v/>
      </c>
    </row>
    <row r="8066" spans="1:14">
      <c r="A8066"/>
      <c r="B8066"/>
      <c r="C8066"/>
      <c r="D8066"/>
      <c r="E8066"/>
      <c r="F8066"/>
      <c r="G8066"/>
      <c r="H8066"/>
      <c r="I8066"/>
      <c r="J8066"/>
      <c r="K8066"/>
      <c r="L8066" t="str">
        <f>IF(COUNTIFS(ZSOHPP055[订单号数值], ZSOHSD058[[#This Row],[订单号数值]], ZSOHPP055[行項目], ZSOHSD058[[#This Row],[行項目]])&gt;0, "Y", "")</f>
        <v/>
      </c>
      <c r="M8066" t="str">
        <f>IF(ZSOHSD058[[#This Row],[銷售訂單]]="", "", --ZSOHSD058[[#This Row],[銷售訂單]])</f>
        <v/>
      </c>
      <c r="N8066" s="16" t="str">
        <f>IF(ZSOHSD058[[#This Row],[落胚數]]="","",IF(ISNUMBER(ZSOHSD058[[#This Row],[落胚數]]+0), ZSOHSD058[[#This Row],[落胚數]]+0, 0))</f>
        <v/>
      </c>
    </row>
    <row r="8067" spans="1:14">
      <c r="A8067"/>
      <c r="B8067"/>
      <c r="C8067"/>
      <c r="D8067"/>
      <c r="E8067"/>
      <c r="F8067"/>
      <c r="G8067"/>
      <c r="H8067"/>
      <c r="I8067"/>
      <c r="J8067"/>
      <c r="K8067"/>
      <c r="L8067" t="str">
        <f>IF(COUNTIFS(ZSOHPP055[订单号数值], ZSOHSD058[[#This Row],[订单号数值]], ZSOHPP055[行項目], ZSOHSD058[[#This Row],[行項目]])&gt;0, "Y", "")</f>
        <v/>
      </c>
      <c r="M8067" t="str">
        <f>IF(ZSOHSD058[[#This Row],[銷售訂單]]="", "", --ZSOHSD058[[#This Row],[銷售訂單]])</f>
        <v/>
      </c>
      <c r="N8067" s="16" t="str">
        <f>IF(ZSOHSD058[[#This Row],[落胚數]]="","",IF(ISNUMBER(ZSOHSD058[[#This Row],[落胚數]]+0), ZSOHSD058[[#This Row],[落胚數]]+0, 0))</f>
        <v/>
      </c>
    </row>
    <row r="8068" spans="1:14">
      <c r="A8068"/>
      <c r="B8068"/>
      <c r="C8068"/>
      <c r="D8068"/>
      <c r="E8068"/>
      <c r="F8068"/>
      <c r="G8068"/>
      <c r="H8068"/>
      <c r="I8068"/>
      <c r="J8068"/>
      <c r="K8068"/>
      <c r="L8068" t="str">
        <f>IF(COUNTIFS(ZSOHPP055[订单号数值], ZSOHSD058[[#This Row],[订单号数值]], ZSOHPP055[行項目], ZSOHSD058[[#This Row],[行項目]])&gt;0, "Y", "")</f>
        <v/>
      </c>
      <c r="M8068" t="str">
        <f>IF(ZSOHSD058[[#This Row],[銷售訂單]]="", "", --ZSOHSD058[[#This Row],[銷售訂單]])</f>
        <v/>
      </c>
      <c r="N8068" s="16" t="str">
        <f>IF(ZSOHSD058[[#This Row],[落胚數]]="","",IF(ISNUMBER(ZSOHSD058[[#This Row],[落胚數]]+0), ZSOHSD058[[#This Row],[落胚數]]+0, 0))</f>
        <v/>
      </c>
    </row>
    <row r="8069" spans="1:14">
      <c r="A8069"/>
      <c r="B8069"/>
      <c r="C8069"/>
      <c r="D8069"/>
      <c r="E8069"/>
      <c r="F8069"/>
      <c r="G8069"/>
      <c r="H8069"/>
      <c r="I8069"/>
      <c r="J8069"/>
      <c r="K8069"/>
      <c r="L8069" t="str">
        <f>IF(COUNTIFS(ZSOHPP055[订单号数值], ZSOHSD058[[#This Row],[订单号数值]], ZSOHPP055[行項目], ZSOHSD058[[#This Row],[行項目]])&gt;0, "Y", "")</f>
        <v/>
      </c>
      <c r="M8069" t="str">
        <f>IF(ZSOHSD058[[#This Row],[銷售訂單]]="", "", --ZSOHSD058[[#This Row],[銷售訂單]])</f>
        <v/>
      </c>
      <c r="N8069" s="16" t="str">
        <f>IF(ZSOHSD058[[#This Row],[落胚數]]="","",IF(ISNUMBER(ZSOHSD058[[#This Row],[落胚數]]+0), ZSOHSD058[[#This Row],[落胚數]]+0, 0))</f>
        <v/>
      </c>
    </row>
    <row r="8070" spans="1:14">
      <c r="A8070"/>
      <c r="B8070"/>
      <c r="C8070"/>
      <c r="D8070"/>
      <c r="E8070"/>
      <c r="F8070"/>
      <c r="G8070"/>
      <c r="H8070"/>
      <c r="I8070"/>
      <c r="J8070"/>
      <c r="K8070"/>
      <c r="L8070" t="str">
        <f>IF(COUNTIFS(ZSOHPP055[订单号数值], ZSOHSD058[[#This Row],[订单号数值]], ZSOHPP055[行項目], ZSOHSD058[[#This Row],[行項目]])&gt;0, "Y", "")</f>
        <v/>
      </c>
      <c r="M8070" t="str">
        <f>IF(ZSOHSD058[[#This Row],[銷售訂單]]="", "", --ZSOHSD058[[#This Row],[銷售訂單]])</f>
        <v/>
      </c>
      <c r="N8070" s="16" t="str">
        <f>IF(ZSOHSD058[[#This Row],[落胚數]]="","",IF(ISNUMBER(ZSOHSD058[[#This Row],[落胚數]]+0), ZSOHSD058[[#This Row],[落胚數]]+0, 0))</f>
        <v/>
      </c>
    </row>
    <row r="8071" spans="1:14">
      <c r="A8071"/>
      <c r="B8071"/>
      <c r="C8071"/>
      <c r="D8071"/>
      <c r="E8071"/>
      <c r="F8071"/>
      <c r="G8071"/>
      <c r="H8071"/>
      <c r="I8071"/>
      <c r="J8071"/>
      <c r="K8071"/>
      <c r="L8071" t="str">
        <f>IF(COUNTIFS(ZSOHPP055[订单号数值], ZSOHSD058[[#This Row],[订单号数值]], ZSOHPP055[行項目], ZSOHSD058[[#This Row],[行項目]])&gt;0, "Y", "")</f>
        <v/>
      </c>
      <c r="M8071" t="str">
        <f>IF(ZSOHSD058[[#This Row],[銷售訂單]]="", "", --ZSOHSD058[[#This Row],[銷售訂單]])</f>
        <v/>
      </c>
      <c r="N8071" s="16" t="str">
        <f>IF(ZSOHSD058[[#This Row],[落胚數]]="","",IF(ISNUMBER(ZSOHSD058[[#This Row],[落胚數]]+0), ZSOHSD058[[#This Row],[落胚數]]+0, 0))</f>
        <v/>
      </c>
    </row>
    <row r="8072" spans="1:14">
      <c r="A8072"/>
      <c r="B8072"/>
      <c r="C8072"/>
      <c r="D8072"/>
      <c r="E8072"/>
      <c r="F8072"/>
      <c r="G8072"/>
      <c r="H8072"/>
      <c r="I8072"/>
      <c r="J8072"/>
      <c r="K8072"/>
      <c r="L8072" t="str">
        <f>IF(COUNTIFS(ZSOHPP055[订单号数值], ZSOHSD058[[#This Row],[订单号数值]], ZSOHPP055[行項目], ZSOHSD058[[#This Row],[行項目]])&gt;0, "Y", "")</f>
        <v/>
      </c>
      <c r="M8072" t="str">
        <f>IF(ZSOHSD058[[#This Row],[銷售訂單]]="", "", --ZSOHSD058[[#This Row],[銷售訂單]])</f>
        <v/>
      </c>
      <c r="N8072" s="16" t="str">
        <f>IF(ZSOHSD058[[#This Row],[落胚數]]="","",IF(ISNUMBER(ZSOHSD058[[#This Row],[落胚數]]+0), ZSOHSD058[[#This Row],[落胚數]]+0, 0))</f>
        <v/>
      </c>
    </row>
    <row r="8073" spans="1:14">
      <c r="A8073"/>
      <c r="B8073"/>
      <c r="C8073"/>
      <c r="D8073"/>
      <c r="E8073"/>
      <c r="F8073"/>
      <c r="G8073"/>
      <c r="H8073"/>
      <c r="I8073"/>
      <c r="J8073"/>
      <c r="K8073"/>
      <c r="L8073" t="str">
        <f>IF(COUNTIFS(ZSOHPP055[订单号数值], ZSOHSD058[[#This Row],[订单号数值]], ZSOHPP055[行項目], ZSOHSD058[[#This Row],[行項目]])&gt;0, "Y", "")</f>
        <v/>
      </c>
      <c r="M8073" t="str">
        <f>IF(ZSOHSD058[[#This Row],[銷售訂單]]="", "", --ZSOHSD058[[#This Row],[銷售訂單]])</f>
        <v/>
      </c>
      <c r="N8073" s="16" t="str">
        <f>IF(ZSOHSD058[[#This Row],[落胚數]]="","",IF(ISNUMBER(ZSOHSD058[[#This Row],[落胚數]]+0), ZSOHSD058[[#This Row],[落胚數]]+0, 0))</f>
        <v/>
      </c>
    </row>
    <row r="8074" spans="1:14">
      <c r="A8074"/>
      <c r="B8074"/>
      <c r="C8074"/>
      <c r="D8074"/>
      <c r="E8074"/>
      <c r="F8074"/>
      <c r="G8074"/>
      <c r="H8074"/>
      <c r="I8074"/>
      <c r="J8074"/>
      <c r="K8074"/>
      <c r="L8074" t="str">
        <f>IF(COUNTIFS(ZSOHPP055[订单号数值], ZSOHSD058[[#This Row],[订单号数值]], ZSOHPP055[行項目], ZSOHSD058[[#This Row],[行項目]])&gt;0, "Y", "")</f>
        <v/>
      </c>
      <c r="M8074" t="str">
        <f>IF(ZSOHSD058[[#This Row],[銷售訂單]]="", "", --ZSOHSD058[[#This Row],[銷售訂單]])</f>
        <v/>
      </c>
      <c r="N8074" s="16" t="str">
        <f>IF(ZSOHSD058[[#This Row],[落胚數]]="","",IF(ISNUMBER(ZSOHSD058[[#This Row],[落胚數]]+0), ZSOHSD058[[#This Row],[落胚數]]+0, 0))</f>
        <v/>
      </c>
    </row>
    <row r="8075" spans="1:14">
      <c r="A8075"/>
      <c r="B8075"/>
      <c r="C8075"/>
      <c r="D8075"/>
      <c r="E8075"/>
      <c r="F8075"/>
      <c r="G8075"/>
      <c r="H8075"/>
      <c r="I8075"/>
      <c r="J8075"/>
      <c r="K8075"/>
      <c r="L8075" t="str">
        <f>IF(COUNTIFS(ZSOHPP055[订单号数值], ZSOHSD058[[#This Row],[订单号数值]], ZSOHPP055[行項目], ZSOHSD058[[#This Row],[行項目]])&gt;0, "Y", "")</f>
        <v/>
      </c>
      <c r="M8075" t="str">
        <f>IF(ZSOHSD058[[#This Row],[銷售訂單]]="", "", --ZSOHSD058[[#This Row],[銷售訂單]])</f>
        <v/>
      </c>
      <c r="N8075" s="16" t="str">
        <f>IF(ZSOHSD058[[#This Row],[落胚數]]="","",IF(ISNUMBER(ZSOHSD058[[#This Row],[落胚數]]+0), ZSOHSD058[[#This Row],[落胚數]]+0, 0))</f>
        <v/>
      </c>
    </row>
    <row r="8076" spans="1:14">
      <c r="A8076"/>
      <c r="B8076"/>
      <c r="C8076"/>
      <c r="D8076"/>
      <c r="E8076"/>
      <c r="F8076"/>
      <c r="G8076"/>
      <c r="H8076"/>
      <c r="I8076"/>
      <c r="J8076"/>
      <c r="K8076"/>
      <c r="L8076" t="str">
        <f>IF(COUNTIFS(ZSOHPP055[订单号数值], ZSOHSD058[[#This Row],[订单号数值]], ZSOHPP055[行項目], ZSOHSD058[[#This Row],[行項目]])&gt;0, "Y", "")</f>
        <v/>
      </c>
      <c r="M8076" t="str">
        <f>IF(ZSOHSD058[[#This Row],[銷售訂單]]="", "", --ZSOHSD058[[#This Row],[銷售訂單]])</f>
        <v/>
      </c>
      <c r="N8076" s="16" t="str">
        <f>IF(ZSOHSD058[[#This Row],[落胚數]]="","",IF(ISNUMBER(ZSOHSD058[[#This Row],[落胚數]]+0), ZSOHSD058[[#This Row],[落胚數]]+0, 0))</f>
        <v/>
      </c>
    </row>
    <row r="8077" spans="1:14">
      <c r="A8077"/>
      <c r="B8077"/>
      <c r="C8077"/>
      <c r="D8077"/>
      <c r="E8077"/>
      <c r="F8077"/>
      <c r="G8077"/>
      <c r="H8077"/>
      <c r="I8077"/>
      <c r="J8077"/>
      <c r="K8077"/>
      <c r="L8077" t="str">
        <f>IF(COUNTIFS(ZSOHPP055[订单号数值], ZSOHSD058[[#This Row],[订单号数值]], ZSOHPP055[行項目], ZSOHSD058[[#This Row],[行項目]])&gt;0, "Y", "")</f>
        <v/>
      </c>
      <c r="M8077" t="str">
        <f>IF(ZSOHSD058[[#This Row],[銷售訂單]]="", "", --ZSOHSD058[[#This Row],[銷售訂單]])</f>
        <v/>
      </c>
      <c r="N8077" s="16" t="str">
        <f>IF(ZSOHSD058[[#This Row],[落胚數]]="","",IF(ISNUMBER(ZSOHSD058[[#This Row],[落胚數]]+0), ZSOHSD058[[#This Row],[落胚數]]+0, 0))</f>
        <v/>
      </c>
    </row>
    <row r="8078" spans="1:14">
      <c r="A8078"/>
      <c r="B8078"/>
      <c r="C8078"/>
      <c r="D8078"/>
      <c r="E8078"/>
      <c r="F8078"/>
      <c r="G8078"/>
      <c r="H8078"/>
      <c r="I8078"/>
      <c r="J8078"/>
      <c r="K8078"/>
      <c r="L8078" t="str">
        <f>IF(COUNTIFS(ZSOHPP055[订单号数值], ZSOHSD058[[#This Row],[订单号数值]], ZSOHPP055[行項目], ZSOHSD058[[#This Row],[行項目]])&gt;0, "Y", "")</f>
        <v/>
      </c>
      <c r="M8078" t="str">
        <f>IF(ZSOHSD058[[#This Row],[銷售訂單]]="", "", --ZSOHSD058[[#This Row],[銷售訂單]])</f>
        <v/>
      </c>
      <c r="N8078" s="16" t="str">
        <f>IF(ZSOHSD058[[#This Row],[落胚數]]="","",IF(ISNUMBER(ZSOHSD058[[#This Row],[落胚數]]+0), ZSOHSD058[[#This Row],[落胚數]]+0, 0))</f>
        <v/>
      </c>
    </row>
    <row r="8079" spans="1:14">
      <c r="A8079"/>
      <c r="B8079"/>
      <c r="C8079"/>
      <c r="D8079"/>
      <c r="E8079"/>
      <c r="F8079"/>
      <c r="G8079"/>
      <c r="H8079"/>
      <c r="I8079"/>
      <c r="J8079"/>
      <c r="K8079"/>
      <c r="L8079" t="str">
        <f>IF(COUNTIFS(ZSOHPP055[订单号数值], ZSOHSD058[[#This Row],[订单号数值]], ZSOHPP055[行項目], ZSOHSD058[[#This Row],[行項目]])&gt;0, "Y", "")</f>
        <v/>
      </c>
      <c r="M8079" t="str">
        <f>IF(ZSOHSD058[[#This Row],[銷售訂單]]="", "", --ZSOHSD058[[#This Row],[銷售訂單]])</f>
        <v/>
      </c>
      <c r="N8079" s="16" t="str">
        <f>IF(ZSOHSD058[[#This Row],[落胚數]]="","",IF(ISNUMBER(ZSOHSD058[[#This Row],[落胚數]]+0), ZSOHSD058[[#This Row],[落胚數]]+0, 0))</f>
        <v/>
      </c>
    </row>
    <row r="8080" spans="1:14">
      <c r="A8080"/>
      <c r="B8080"/>
      <c r="C8080"/>
      <c r="D8080"/>
      <c r="E8080"/>
      <c r="F8080"/>
      <c r="G8080"/>
      <c r="H8080"/>
      <c r="I8080"/>
      <c r="J8080"/>
      <c r="K8080"/>
      <c r="L8080" t="str">
        <f>IF(COUNTIFS(ZSOHPP055[订单号数值], ZSOHSD058[[#This Row],[订单号数值]], ZSOHPP055[行項目], ZSOHSD058[[#This Row],[行項目]])&gt;0, "Y", "")</f>
        <v/>
      </c>
      <c r="M8080" t="str">
        <f>IF(ZSOHSD058[[#This Row],[銷售訂單]]="", "", --ZSOHSD058[[#This Row],[銷售訂單]])</f>
        <v/>
      </c>
      <c r="N8080" s="16" t="str">
        <f>IF(ZSOHSD058[[#This Row],[落胚數]]="","",IF(ISNUMBER(ZSOHSD058[[#This Row],[落胚數]]+0), ZSOHSD058[[#This Row],[落胚數]]+0, 0))</f>
        <v/>
      </c>
    </row>
    <row r="8081" spans="1:14">
      <c r="A8081"/>
      <c r="B8081"/>
      <c r="C8081"/>
      <c r="D8081"/>
      <c r="E8081"/>
      <c r="F8081"/>
      <c r="G8081"/>
      <c r="H8081"/>
      <c r="I8081"/>
      <c r="J8081"/>
      <c r="K8081"/>
      <c r="L8081" t="str">
        <f>IF(COUNTIFS(ZSOHPP055[订单号数值], ZSOHSD058[[#This Row],[订单号数值]], ZSOHPP055[行項目], ZSOHSD058[[#This Row],[行項目]])&gt;0, "Y", "")</f>
        <v/>
      </c>
      <c r="M8081" t="str">
        <f>IF(ZSOHSD058[[#This Row],[銷售訂單]]="", "", --ZSOHSD058[[#This Row],[銷售訂單]])</f>
        <v/>
      </c>
      <c r="N8081" s="16" t="str">
        <f>IF(ZSOHSD058[[#This Row],[落胚數]]="","",IF(ISNUMBER(ZSOHSD058[[#This Row],[落胚數]]+0), ZSOHSD058[[#This Row],[落胚數]]+0, 0))</f>
        <v/>
      </c>
    </row>
    <row r="8082" spans="1:14">
      <c r="A8082"/>
      <c r="B8082"/>
      <c r="C8082"/>
      <c r="D8082"/>
      <c r="E8082"/>
      <c r="F8082"/>
      <c r="G8082"/>
      <c r="H8082"/>
      <c r="I8082"/>
      <c r="J8082"/>
      <c r="K8082"/>
      <c r="L8082" t="str">
        <f>IF(COUNTIFS(ZSOHPP055[订单号数值], ZSOHSD058[[#This Row],[订单号数值]], ZSOHPP055[行項目], ZSOHSD058[[#This Row],[行項目]])&gt;0, "Y", "")</f>
        <v/>
      </c>
      <c r="M8082" t="str">
        <f>IF(ZSOHSD058[[#This Row],[銷售訂單]]="", "", --ZSOHSD058[[#This Row],[銷售訂單]])</f>
        <v/>
      </c>
      <c r="N8082" s="16" t="str">
        <f>IF(ZSOHSD058[[#This Row],[落胚數]]="","",IF(ISNUMBER(ZSOHSD058[[#This Row],[落胚數]]+0), ZSOHSD058[[#This Row],[落胚數]]+0, 0))</f>
        <v/>
      </c>
    </row>
    <row r="8083" spans="1:14">
      <c r="A8083"/>
      <c r="B8083"/>
      <c r="C8083"/>
      <c r="D8083"/>
      <c r="E8083"/>
      <c r="F8083"/>
      <c r="G8083"/>
      <c r="H8083"/>
      <c r="I8083"/>
      <c r="J8083"/>
      <c r="K8083"/>
      <c r="L8083" t="str">
        <f>IF(COUNTIFS(ZSOHPP055[订单号数值], ZSOHSD058[[#This Row],[订单号数值]], ZSOHPP055[行項目], ZSOHSD058[[#This Row],[行項目]])&gt;0, "Y", "")</f>
        <v/>
      </c>
      <c r="M8083" t="str">
        <f>IF(ZSOHSD058[[#This Row],[銷售訂單]]="", "", --ZSOHSD058[[#This Row],[銷售訂單]])</f>
        <v/>
      </c>
      <c r="N8083" s="16" t="str">
        <f>IF(ZSOHSD058[[#This Row],[落胚數]]="","",IF(ISNUMBER(ZSOHSD058[[#This Row],[落胚數]]+0), ZSOHSD058[[#This Row],[落胚數]]+0, 0))</f>
        <v/>
      </c>
    </row>
    <row r="8084" spans="1:14">
      <c r="A8084"/>
      <c r="B8084"/>
      <c r="C8084"/>
      <c r="D8084"/>
      <c r="E8084"/>
      <c r="F8084"/>
      <c r="G8084"/>
      <c r="H8084"/>
      <c r="I8084"/>
      <c r="J8084"/>
      <c r="K8084"/>
      <c r="L8084" t="str">
        <f>IF(COUNTIFS(ZSOHPP055[订单号数值], ZSOHSD058[[#This Row],[订单号数值]], ZSOHPP055[行項目], ZSOHSD058[[#This Row],[行項目]])&gt;0, "Y", "")</f>
        <v/>
      </c>
      <c r="M8084" t="str">
        <f>IF(ZSOHSD058[[#This Row],[銷售訂單]]="", "", --ZSOHSD058[[#This Row],[銷售訂單]])</f>
        <v/>
      </c>
      <c r="N8084" s="16" t="str">
        <f>IF(ZSOHSD058[[#This Row],[落胚數]]="","",IF(ISNUMBER(ZSOHSD058[[#This Row],[落胚數]]+0), ZSOHSD058[[#This Row],[落胚數]]+0, 0))</f>
        <v/>
      </c>
    </row>
    <row r="8085" spans="1:14">
      <c r="A8085"/>
      <c r="B8085"/>
      <c r="C8085"/>
      <c r="D8085"/>
      <c r="E8085"/>
      <c r="F8085"/>
      <c r="G8085"/>
      <c r="H8085"/>
      <c r="I8085"/>
      <c r="J8085"/>
      <c r="K8085"/>
      <c r="L8085" t="str">
        <f>IF(COUNTIFS(ZSOHPP055[订单号数值], ZSOHSD058[[#This Row],[订单号数值]], ZSOHPP055[行項目], ZSOHSD058[[#This Row],[行項目]])&gt;0, "Y", "")</f>
        <v/>
      </c>
      <c r="M8085" t="str">
        <f>IF(ZSOHSD058[[#This Row],[銷售訂單]]="", "", --ZSOHSD058[[#This Row],[銷售訂單]])</f>
        <v/>
      </c>
      <c r="N8085" s="16" t="str">
        <f>IF(ZSOHSD058[[#This Row],[落胚數]]="","",IF(ISNUMBER(ZSOHSD058[[#This Row],[落胚數]]+0), ZSOHSD058[[#This Row],[落胚數]]+0, 0))</f>
        <v/>
      </c>
    </row>
    <row r="8086" spans="1:14">
      <c r="A8086"/>
      <c r="B8086"/>
      <c r="C8086"/>
      <c r="D8086"/>
      <c r="E8086"/>
      <c r="F8086"/>
      <c r="G8086"/>
      <c r="H8086"/>
      <c r="I8086"/>
      <c r="J8086"/>
      <c r="K8086"/>
      <c r="L8086" t="str">
        <f>IF(COUNTIFS(ZSOHPP055[订单号数值], ZSOHSD058[[#This Row],[订单号数值]], ZSOHPP055[行項目], ZSOHSD058[[#This Row],[行項目]])&gt;0, "Y", "")</f>
        <v/>
      </c>
      <c r="M8086" t="str">
        <f>IF(ZSOHSD058[[#This Row],[銷售訂單]]="", "", --ZSOHSD058[[#This Row],[銷售訂單]])</f>
        <v/>
      </c>
      <c r="N8086" s="16" t="str">
        <f>IF(ZSOHSD058[[#This Row],[落胚數]]="","",IF(ISNUMBER(ZSOHSD058[[#This Row],[落胚數]]+0), ZSOHSD058[[#This Row],[落胚數]]+0, 0))</f>
        <v/>
      </c>
    </row>
    <row r="8087" spans="1:14">
      <c r="A8087"/>
      <c r="B8087"/>
      <c r="C8087"/>
      <c r="D8087"/>
      <c r="E8087"/>
      <c r="F8087"/>
      <c r="G8087"/>
      <c r="H8087"/>
      <c r="I8087"/>
      <c r="J8087"/>
      <c r="K8087"/>
      <c r="L8087" t="str">
        <f>IF(COUNTIFS(ZSOHPP055[订单号数值], ZSOHSD058[[#This Row],[订单号数值]], ZSOHPP055[行項目], ZSOHSD058[[#This Row],[行項目]])&gt;0, "Y", "")</f>
        <v/>
      </c>
      <c r="M8087" t="str">
        <f>IF(ZSOHSD058[[#This Row],[銷售訂單]]="", "", --ZSOHSD058[[#This Row],[銷售訂單]])</f>
        <v/>
      </c>
      <c r="N8087" s="16" t="str">
        <f>IF(ZSOHSD058[[#This Row],[落胚數]]="","",IF(ISNUMBER(ZSOHSD058[[#This Row],[落胚數]]+0), ZSOHSD058[[#This Row],[落胚數]]+0, 0))</f>
        <v/>
      </c>
    </row>
    <row r="8088" spans="1:14">
      <c r="A8088"/>
      <c r="B8088"/>
      <c r="C8088"/>
      <c r="D8088"/>
      <c r="E8088"/>
      <c r="F8088"/>
      <c r="G8088"/>
      <c r="H8088"/>
      <c r="I8088"/>
      <c r="J8088"/>
      <c r="K8088"/>
      <c r="L8088" t="str">
        <f>IF(COUNTIFS(ZSOHPP055[订单号数值], ZSOHSD058[[#This Row],[订单号数值]], ZSOHPP055[行項目], ZSOHSD058[[#This Row],[行項目]])&gt;0, "Y", "")</f>
        <v/>
      </c>
      <c r="M8088" t="str">
        <f>IF(ZSOHSD058[[#This Row],[銷售訂單]]="", "", --ZSOHSD058[[#This Row],[銷售訂單]])</f>
        <v/>
      </c>
      <c r="N8088" s="16" t="str">
        <f>IF(ZSOHSD058[[#This Row],[落胚數]]="","",IF(ISNUMBER(ZSOHSD058[[#This Row],[落胚數]]+0), ZSOHSD058[[#This Row],[落胚數]]+0, 0))</f>
        <v/>
      </c>
    </row>
    <row r="8089" spans="1:14">
      <c r="A8089"/>
      <c r="B8089"/>
      <c r="C8089"/>
      <c r="D8089"/>
      <c r="E8089"/>
      <c r="F8089"/>
      <c r="G8089"/>
      <c r="H8089"/>
      <c r="I8089"/>
      <c r="J8089"/>
      <c r="K8089"/>
      <c r="L8089" t="str">
        <f>IF(COUNTIFS(ZSOHPP055[订单号数值], ZSOHSD058[[#This Row],[订单号数值]], ZSOHPP055[行項目], ZSOHSD058[[#This Row],[行項目]])&gt;0, "Y", "")</f>
        <v/>
      </c>
      <c r="M8089" t="str">
        <f>IF(ZSOHSD058[[#This Row],[銷售訂單]]="", "", --ZSOHSD058[[#This Row],[銷售訂單]])</f>
        <v/>
      </c>
      <c r="N8089" s="16" t="str">
        <f>IF(ZSOHSD058[[#This Row],[落胚數]]="","",IF(ISNUMBER(ZSOHSD058[[#This Row],[落胚數]]+0), ZSOHSD058[[#This Row],[落胚數]]+0, 0))</f>
        <v/>
      </c>
    </row>
    <row r="8090" spans="1:14">
      <c r="A8090"/>
      <c r="B8090"/>
      <c r="C8090"/>
      <c r="D8090"/>
      <c r="E8090"/>
      <c r="F8090"/>
      <c r="G8090"/>
      <c r="H8090"/>
      <c r="I8090"/>
      <c r="J8090"/>
      <c r="K8090"/>
      <c r="L8090" t="str">
        <f>IF(COUNTIFS(ZSOHPP055[订单号数值], ZSOHSD058[[#This Row],[订单号数值]], ZSOHPP055[行項目], ZSOHSD058[[#This Row],[行項目]])&gt;0, "Y", "")</f>
        <v/>
      </c>
      <c r="M8090" t="str">
        <f>IF(ZSOHSD058[[#This Row],[銷售訂單]]="", "", --ZSOHSD058[[#This Row],[銷售訂單]])</f>
        <v/>
      </c>
      <c r="N8090" s="16" t="str">
        <f>IF(ZSOHSD058[[#This Row],[落胚數]]="","",IF(ISNUMBER(ZSOHSD058[[#This Row],[落胚數]]+0), ZSOHSD058[[#This Row],[落胚數]]+0, 0))</f>
        <v/>
      </c>
    </row>
    <row r="8091" spans="1:14">
      <c r="A8091"/>
      <c r="B8091"/>
      <c r="C8091"/>
      <c r="D8091"/>
      <c r="E8091"/>
      <c r="F8091"/>
      <c r="G8091"/>
      <c r="H8091"/>
      <c r="I8091"/>
      <c r="J8091"/>
      <c r="K8091"/>
      <c r="L8091" t="str">
        <f>IF(COUNTIFS(ZSOHPP055[订单号数值], ZSOHSD058[[#This Row],[订单号数值]], ZSOHPP055[行項目], ZSOHSD058[[#This Row],[行項目]])&gt;0, "Y", "")</f>
        <v/>
      </c>
      <c r="M8091" t="str">
        <f>IF(ZSOHSD058[[#This Row],[銷售訂單]]="", "", --ZSOHSD058[[#This Row],[銷售訂單]])</f>
        <v/>
      </c>
      <c r="N8091" s="16" t="str">
        <f>IF(ZSOHSD058[[#This Row],[落胚數]]="","",IF(ISNUMBER(ZSOHSD058[[#This Row],[落胚數]]+0), ZSOHSD058[[#This Row],[落胚數]]+0, 0))</f>
        <v/>
      </c>
    </row>
    <row r="8092" spans="1:14">
      <c r="A8092"/>
      <c r="B8092"/>
      <c r="C8092"/>
      <c r="D8092"/>
      <c r="E8092"/>
      <c r="F8092"/>
      <c r="G8092"/>
      <c r="H8092"/>
      <c r="I8092"/>
      <c r="J8092"/>
      <c r="K8092"/>
      <c r="L8092" t="str">
        <f>IF(COUNTIFS(ZSOHPP055[订单号数值], ZSOHSD058[[#This Row],[订单号数值]], ZSOHPP055[行項目], ZSOHSD058[[#This Row],[行項目]])&gt;0, "Y", "")</f>
        <v/>
      </c>
      <c r="M8092" t="str">
        <f>IF(ZSOHSD058[[#This Row],[銷售訂單]]="", "", --ZSOHSD058[[#This Row],[銷售訂單]])</f>
        <v/>
      </c>
      <c r="N8092" s="16" t="str">
        <f>IF(ZSOHSD058[[#This Row],[落胚數]]="","",IF(ISNUMBER(ZSOHSD058[[#This Row],[落胚數]]+0), ZSOHSD058[[#This Row],[落胚數]]+0, 0))</f>
        <v/>
      </c>
    </row>
    <row r="8093" spans="1:14">
      <c r="A8093"/>
      <c r="B8093"/>
      <c r="C8093"/>
      <c r="D8093"/>
      <c r="E8093"/>
      <c r="F8093"/>
      <c r="G8093"/>
      <c r="H8093"/>
      <c r="I8093"/>
      <c r="J8093"/>
      <c r="K8093"/>
      <c r="L8093" t="str">
        <f>IF(COUNTIFS(ZSOHPP055[订单号数值], ZSOHSD058[[#This Row],[订单号数值]], ZSOHPP055[行項目], ZSOHSD058[[#This Row],[行項目]])&gt;0, "Y", "")</f>
        <v/>
      </c>
      <c r="M8093" t="str">
        <f>IF(ZSOHSD058[[#This Row],[銷售訂單]]="", "", --ZSOHSD058[[#This Row],[銷售訂單]])</f>
        <v/>
      </c>
      <c r="N8093" s="16" t="str">
        <f>IF(ZSOHSD058[[#This Row],[落胚數]]="","",IF(ISNUMBER(ZSOHSD058[[#This Row],[落胚數]]+0), ZSOHSD058[[#This Row],[落胚數]]+0, 0))</f>
        <v/>
      </c>
    </row>
    <row r="8094" spans="1:14">
      <c r="A8094"/>
      <c r="B8094"/>
      <c r="C8094"/>
      <c r="D8094"/>
      <c r="E8094"/>
      <c r="F8094"/>
      <c r="G8094"/>
      <c r="H8094"/>
      <c r="I8094"/>
      <c r="J8094"/>
      <c r="K8094"/>
      <c r="L8094" t="str">
        <f>IF(COUNTIFS(ZSOHPP055[订单号数值], ZSOHSD058[[#This Row],[订单号数值]], ZSOHPP055[行項目], ZSOHSD058[[#This Row],[行項目]])&gt;0, "Y", "")</f>
        <v/>
      </c>
      <c r="M8094" t="str">
        <f>IF(ZSOHSD058[[#This Row],[銷售訂單]]="", "", --ZSOHSD058[[#This Row],[銷售訂單]])</f>
        <v/>
      </c>
      <c r="N8094" s="16" t="str">
        <f>IF(ZSOHSD058[[#This Row],[落胚數]]="","",IF(ISNUMBER(ZSOHSD058[[#This Row],[落胚數]]+0), ZSOHSD058[[#This Row],[落胚數]]+0, 0))</f>
        <v/>
      </c>
    </row>
    <row r="8095" spans="1:14">
      <c r="A8095"/>
      <c r="B8095"/>
      <c r="C8095"/>
      <c r="D8095"/>
      <c r="E8095"/>
      <c r="F8095"/>
      <c r="G8095"/>
      <c r="H8095"/>
      <c r="I8095"/>
      <c r="J8095"/>
      <c r="K8095"/>
      <c r="L8095" t="str">
        <f>IF(COUNTIFS(ZSOHPP055[订单号数值], ZSOHSD058[[#This Row],[订单号数值]], ZSOHPP055[行項目], ZSOHSD058[[#This Row],[行項目]])&gt;0, "Y", "")</f>
        <v/>
      </c>
      <c r="M8095" t="str">
        <f>IF(ZSOHSD058[[#This Row],[銷售訂單]]="", "", --ZSOHSD058[[#This Row],[銷售訂單]])</f>
        <v/>
      </c>
      <c r="N8095" s="16" t="str">
        <f>IF(ZSOHSD058[[#This Row],[落胚數]]="","",IF(ISNUMBER(ZSOHSD058[[#This Row],[落胚數]]+0), ZSOHSD058[[#This Row],[落胚數]]+0, 0))</f>
        <v/>
      </c>
    </row>
    <row r="8096" spans="1:14">
      <c r="A8096"/>
      <c r="B8096"/>
      <c r="C8096"/>
      <c r="D8096"/>
      <c r="E8096"/>
      <c r="F8096"/>
      <c r="G8096"/>
      <c r="H8096"/>
      <c r="I8096"/>
      <c r="J8096"/>
      <c r="K8096"/>
      <c r="L8096" t="str">
        <f>IF(COUNTIFS(ZSOHPP055[订单号数值], ZSOHSD058[[#This Row],[订单号数值]], ZSOHPP055[行項目], ZSOHSD058[[#This Row],[行項目]])&gt;0, "Y", "")</f>
        <v/>
      </c>
      <c r="M8096" t="str">
        <f>IF(ZSOHSD058[[#This Row],[銷售訂單]]="", "", --ZSOHSD058[[#This Row],[銷售訂單]])</f>
        <v/>
      </c>
      <c r="N8096" s="16" t="str">
        <f>IF(ZSOHSD058[[#This Row],[落胚數]]="","",IF(ISNUMBER(ZSOHSD058[[#This Row],[落胚數]]+0), ZSOHSD058[[#This Row],[落胚數]]+0, 0))</f>
        <v/>
      </c>
    </row>
    <row r="8097" spans="1:14">
      <c r="A8097"/>
      <c r="B8097"/>
      <c r="C8097"/>
      <c r="D8097"/>
      <c r="E8097"/>
      <c r="F8097"/>
      <c r="G8097"/>
      <c r="H8097"/>
      <c r="I8097"/>
      <c r="J8097"/>
      <c r="K8097"/>
      <c r="L8097" t="str">
        <f>IF(COUNTIFS(ZSOHPP055[订单号数值], ZSOHSD058[[#This Row],[订单号数值]], ZSOHPP055[行項目], ZSOHSD058[[#This Row],[行項目]])&gt;0, "Y", "")</f>
        <v/>
      </c>
      <c r="M8097" t="str">
        <f>IF(ZSOHSD058[[#This Row],[銷售訂單]]="", "", --ZSOHSD058[[#This Row],[銷售訂單]])</f>
        <v/>
      </c>
      <c r="N8097" s="16" t="str">
        <f>IF(ZSOHSD058[[#This Row],[落胚數]]="","",IF(ISNUMBER(ZSOHSD058[[#This Row],[落胚數]]+0), ZSOHSD058[[#This Row],[落胚數]]+0, 0))</f>
        <v/>
      </c>
    </row>
    <row r="8098" spans="1:14">
      <c r="A8098"/>
      <c r="B8098"/>
      <c r="C8098"/>
      <c r="D8098"/>
      <c r="E8098"/>
      <c r="F8098"/>
      <c r="G8098"/>
      <c r="H8098"/>
      <c r="I8098"/>
      <c r="J8098"/>
      <c r="K8098"/>
      <c r="L8098" t="str">
        <f>IF(COUNTIFS(ZSOHPP055[订单号数值], ZSOHSD058[[#This Row],[订单号数值]], ZSOHPP055[行項目], ZSOHSD058[[#This Row],[行項目]])&gt;0, "Y", "")</f>
        <v/>
      </c>
      <c r="M8098" t="str">
        <f>IF(ZSOHSD058[[#This Row],[銷售訂單]]="", "", --ZSOHSD058[[#This Row],[銷售訂單]])</f>
        <v/>
      </c>
      <c r="N8098" s="16" t="str">
        <f>IF(ZSOHSD058[[#This Row],[落胚數]]="","",IF(ISNUMBER(ZSOHSD058[[#This Row],[落胚數]]+0), ZSOHSD058[[#This Row],[落胚數]]+0, 0))</f>
        <v/>
      </c>
    </row>
    <row r="8099" spans="1:14">
      <c r="A8099"/>
      <c r="B8099"/>
      <c r="C8099"/>
      <c r="D8099"/>
      <c r="E8099"/>
      <c r="F8099"/>
      <c r="G8099"/>
      <c r="H8099"/>
      <c r="I8099"/>
      <c r="J8099"/>
      <c r="K8099"/>
      <c r="L8099" t="str">
        <f>IF(COUNTIFS(ZSOHPP055[订单号数值], ZSOHSD058[[#This Row],[订单号数值]], ZSOHPP055[行項目], ZSOHSD058[[#This Row],[行項目]])&gt;0, "Y", "")</f>
        <v/>
      </c>
      <c r="M8099" t="str">
        <f>IF(ZSOHSD058[[#This Row],[銷售訂單]]="", "", --ZSOHSD058[[#This Row],[銷售訂單]])</f>
        <v/>
      </c>
      <c r="N8099" s="16" t="str">
        <f>IF(ZSOHSD058[[#This Row],[落胚數]]="","",IF(ISNUMBER(ZSOHSD058[[#This Row],[落胚數]]+0), ZSOHSD058[[#This Row],[落胚數]]+0, 0))</f>
        <v/>
      </c>
    </row>
    <row r="8100" spans="1:14">
      <c r="A8100"/>
      <c r="B8100"/>
      <c r="C8100"/>
      <c r="D8100"/>
      <c r="E8100"/>
      <c r="F8100"/>
      <c r="G8100"/>
      <c r="H8100"/>
      <c r="I8100"/>
      <c r="J8100"/>
      <c r="K8100"/>
      <c r="L8100" t="str">
        <f>IF(COUNTIFS(ZSOHPP055[订单号数值], ZSOHSD058[[#This Row],[订单号数值]], ZSOHPP055[行項目], ZSOHSD058[[#This Row],[行項目]])&gt;0, "Y", "")</f>
        <v/>
      </c>
      <c r="M8100" t="str">
        <f>IF(ZSOHSD058[[#This Row],[銷售訂單]]="", "", --ZSOHSD058[[#This Row],[銷售訂單]])</f>
        <v/>
      </c>
      <c r="N8100" s="16" t="str">
        <f>IF(ZSOHSD058[[#This Row],[落胚數]]="","",IF(ISNUMBER(ZSOHSD058[[#This Row],[落胚數]]+0), ZSOHSD058[[#This Row],[落胚數]]+0, 0))</f>
        <v/>
      </c>
    </row>
    <row r="8101" spans="1:14">
      <c r="A8101"/>
      <c r="B8101"/>
      <c r="C8101"/>
      <c r="D8101"/>
      <c r="E8101"/>
      <c r="F8101"/>
      <c r="G8101"/>
      <c r="H8101"/>
      <c r="I8101"/>
      <c r="J8101"/>
      <c r="K8101"/>
      <c r="L8101" t="str">
        <f>IF(COUNTIFS(ZSOHPP055[订单号数值], ZSOHSD058[[#This Row],[订单号数值]], ZSOHPP055[行項目], ZSOHSD058[[#This Row],[行項目]])&gt;0, "Y", "")</f>
        <v/>
      </c>
      <c r="M8101" t="str">
        <f>IF(ZSOHSD058[[#This Row],[銷售訂單]]="", "", --ZSOHSD058[[#This Row],[銷售訂單]])</f>
        <v/>
      </c>
      <c r="N8101" s="16" t="str">
        <f>IF(ZSOHSD058[[#This Row],[落胚數]]="","",IF(ISNUMBER(ZSOHSD058[[#This Row],[落胚數]]+0), ZSOHSD058[[#This Row],[落胚數]]+0, 0))</f>
        <v/>
      </c>
    </row>
    <row r="8102" spans="1:14">
      <c r="A8102"/>
      <c r="B8102"/>
      <c r="C8102"/>
      <c r="D8102"/>
      <c r="E8102"/>
      <c r="F8102"/>
      <c r="G8102"/>
      <c r="H8102"/>
      <c r="I8102"/>
      <c r="J8102"/>
      <c r="K8102"/>
      <c r="L8102" t="str">
        <f>IF(COUNTIFS(ZSOHPP055[订单号数值], ZSOHSD058[[#This Row],[订单号数值]], ZSOHPP055[行項目], ZSOHSD058[[#This Row],[行項目]])&gt;0, "Y", "")</f>
        <v/>
      </c>
      <c r="M8102" t="str">
        <f>IF(ZSOHSD058[[#This Row],[銷售訂單]]="", "", --ZSOHSD058[[#This Row],[銷售訂單]])</f>
        <v/>
      </c>
      <c r="N8102" s="16" t="str">
        <f>IF(ZSOHSD058[[#This Row],[落胚數]]="","",IF(ISNUMBER(ZSOHSD058[[#This Row],[落胚數]]+0), ZSOHSD058[[#This Row],[落胚數]]+0, 0))</f>
        <v/>
      </c>
    </row>
    <row r="8103" spans="1:14">
      <c r="A8103"/>
      <c r="B8103"/>
      <c r="C8103"/>
      <c r="D8103"/>
      <c r="E8103"/>
      <c r="F8103"/>
      <c r="G8103"/>
      <c r="H8103"/>
      <c r="I8103"/>
      <c r="J8103"/>
      <c r="K8103"/>
      <c r="L8103" t="str">
        <f>IF(COUNTIFS(ZSOHPP055[订单号数值], ZSOHSD058[[#This Row],[订单号数值]], ZSOHPP055[行項目], ZSOHSD058[[#This Row],[行項目]])&gt;0, "Y", "")</f>
        <v/>
      </c>
      <c r="M8103" t="str">
        <f>IF(ZSOHSD058[[#This Row],[銷售訂單]]="", "", --ZSOHSD058[[#This Row],[銷售訂單]])</f>
        <v/>
      </c>
      <c r="N8103" s="16" t="str">
        <f>IF(ZSOHSD058[[#This Row],[落胚數]]="","",IF(ISNUMBER(ZSOHSD058[[#This Row],[落胚數]]+0), ZSOHSD058[[#This Row],[落胚數]]+0, 0))</f>
        <v/>
      </c>
    </row>
    <row r="8104" spans="1:14">
      <c r="A8104"/>
      <c r="B8104"/>
      <c r="C8104"/>
      <c r="D8104"/>
      <c r="E8104"/>
      <c r="F8104"/>
      <c r="G8104"/>
      <c r="H8104"/>
      <c r="I8104"/>
      <c r="J8104"/>
      <c r="K8104"/>
      <c r="L8104" t="str">
        <f>IF(COUNTIFS(ZSOHPP055[订单号数值], ZSOHSD058[[#This Row],[订单号数值]], ZSOHPP055[行項目], ZSOHSD058[[#This Row],[行項目]])&gt;0, "Y", "")</f>
        <v/>
      </c>
      <c r="M8104" t="str">
        <f>IF(ZSOHSD058[[#This Row],[銷售訂單]]="", "", --ZSOHSD058[[#This Row],[銷售訂單]])</f>
        <v/>
      </c>
      <c r="N8104" s="16" t="str">
        <f>IF(ZSOHSD058[[#This Row],[落胚數]]="","",IF(ISNUMBER(ZSOHSD058[[#This Row],[落胚數]]+0), ZSOHSD058[[#This Row],[落胚數]]+0, 0))</f>
        <v/>
      </c>
    </row>
    <row r="8105" spans="1:14">
      <c r="A8105"/>
      <c r="B8105"/>
      <c r="C8105"/>
      <c r="D8105"/>
      <c r="E8105"/>
      <c r="F8105"/>
      <c r="G8105"/>
      <c r="H8105"/>
      <c r="I8105"/>
      <c r="J8105"/>
      <c r="K8105"/>
      <c r="L8105" t="str">
        <f>IF(COUNTIFS(ZSOHPP055[订单号数值], ZSOHSD058[[#This Row],[订单号数值]], ZSOHPP055[行項目], ZSOHSD058[[#This Row],[行項目]])&gt;0, "Y", "")</f>
        <v/>
      </c>
      <c r="M8105" t="str">
        <f>IF(ZSOHSD058[[#This Row],[銷售訂單]]="", "", --ZSOHSD058[[#This Row],[銷售訂單]])</f>
        <v/>
      </c>
      <c r="N8105" s="16" t="str">
        <f>IF(ZSOHSD058[[#This Row],[落胚數]]="","",IF(ISNUMBER(ZSOHSD058[[#This Row],[落胚數]]+0), ZSOHSD058[[#This Row],[落胚數]]+0, 0))</f>
        <v/>
      </c>
    </row>
    <row r="8106" spans="1:14">
      <c r="A8106"/>
      <c r="B8106"/>
      <c r="C8106"/>
      <c r="D8106"/>
      <c r="E8106"/>
      <c r="F8106"/>
      <c r="G8106"/>
      <c r="H8106"/>
      <c r="I8106"/>
      <c r="J8106"/>
      <c r="K8106"/>
      <c r="L8106" t="str">
        <f>IF(COUNTIFS(ZSOHPP055[订单号数值], ZSOHSD058[[#This Row],[订单号数值]], ZSOHPP055[行項目], ZSOHSD058[[#This Row],[行項目]])&gt;0, "Y", "")</f>
        <v/>
      </c>
      <c r="M8106" t="str">
        <f>IF(ZSOHSD058[[#This Row],[銷售訂單]]="", "", --ZSOHSD058[[#This Row],[銷售訂單]])</f>
        <v/>
      </c>
      <c r="N8106" s="16" t="str">
        <f>IF(ZSOHSD058[[#This Row],[落胚數]]="","",IF(ISNUMBER(ZSOHSD058[[#This Row],[落胚數]]+0), ZSOHSD058[[#This Row],[落胚數]]+0, 0))</f>
        <v/>
      </c>
    </row>
    <row r="8107" spans="1:14">
      <c r="A8107"/>
      <c r="B8107"/>
      <c r="C8107"/>
      <c r="D8107"/>
      <c r="E8107"/>
      <c r="F8107"/>
      <c r="G8107"/>
      <c r="H8107"/>
      <c r="I8107"/>
      <c r="J8107"/>
      <c r="K8107"/>
      <c r="L8107" t="str">
        <f>IF(COUNTIFS(ZSOHPP055[订单号数值], ZSOHSD058[[#This Row],[订单号数值]], ZSOHPP055[行項目], ZSOHSD058[[#This Row],[行項目]])&gt;0, "Y", "")</f>
        <v/>
      </c>
      <c r="M8107" t="str">
        <f>IF(ZSOHSD058[[#This Row],[銷售訂單]]="", "", --ZSOHSD058[[#This Row],[銷售訂單]])</f>
        <v/>
      </c>
      <c r="N8107" s="16" t="str">
        <f>IF(ZSOHSD058[[#This Row],[落胚數]]="","",IF(ISNUMBER(ZSOHSD058[[#This Row],[落胚數]]+0), ZSOHSD058[[#This Row],[落胚數]]+0, 0))</f>
        <v/>
      </c>
    </row>
    <row r="8108" spans="1:14">
      <c r="A8108"/>
      <c r="B8108"/>
      <c r="C8108"/>
      <c r="D8108"/>
      <c r="E8108"/>
      <c r="F8108"/>
      <c r="G8108"/>
      <c r="H8108"/>
      <c r="I8108"/>
      <c r="J8108"/>
      <c r="K8108"/>
      <c r="L8108" t="str">
        <f>IF(COUNTIFS(ZSOHPP055[订单号数值], ZSOHSD058[[#This Row],[订单号数值]], ZSOHPP055[行項目], ZSOHSD058[[#This Row],[行項目]])&gt;0, "Y", "")</f>
        <v/>
      </c>
      <c r="M8108" t="str">
        <f>IF(ZSOHSD058[[#This Row],[銷售訂單]]="", "", --ZSOHSD058[[#This Row],[銷售訂單]])</f>
        <v/>
      </c>
      <c r="N8108" s="16" t="str">
        <f>IF(ZSOHSD058[[#This Row],[落胚數]]="","",IF(ISNUMBER(ZSOHSD058[[#This Row],[落胚數]]+0), ZSOHSD058[[#This Row],[落胚數]]+0, 0))</f>
        <v/>
      </c>
    </row>
    <row r="8109" spans="1:14">
      <c r="A8109"/>
      <c r="B8109"/>
      <c r="C8109"/>
      <c r="D8109"/>
      <c r="E8109"/>
      <c r="F8109"/>
      <c r="G8109"/>
      <c r="H8109"/>
      <c r="I8109"/>
      <c r="J8109"/>
      <c r="K8109"/>
      <c r="L8109" t="str">
        <f>IF(COUNTIFS(ZSOHPP055[订单号数值], ZSOHSD058[[#This Row],[订单号数值]], ZSOHPP055[行項目], ZSOHSD058[[#This Row],[行項目]])&gt;0, "Y", "")</f>
        <v/>
      </c>
      <c r="M8109" t="str">
        <f>IF(ZSOHSD058[[#This Row],[銷售訂單]]="", "", --ZSOHSD058[[#This Row],[銷售訂單]])</f>
        <v/>
      </c>
      <c r="N8109" s="16" t="str">
        <f>IF(ZSOHSD058[[#This Row],[落胚數]]="","",IF(ISNUMBER(ZSOHSD058[[#This Row],[落胚數]]+0), ZSOHSD058[[#This Row],[落胚數]]+0, 0))</f>
        <v/>
      </c>
    </row>
    <row r="8110" spans="1:14">
      <c r="A8110"/>
      <c r="B8110"/>
      <c r="C8110"/>
      <c r="D8110"/>
      <c r="E8110"/>
      <c r="F8110"/>
      <c r="G8110"/>
      <c r="H8110"/>
      <c r="I8110"/>
      <c r="J8110"/>
      <c r="K8110"/>
      <c r="L8110" t="str">
        <f>IF(COUNTIFS(ZSOHPP055[订单号数值], ZSOHSD058[[#This Row],[订单号数值]], ZSOHPP055[行項目], ZSOHSD058[[#This Row],[行項目]])&gt;0, "Y", "")</f>
        <v/>
      </c>
      <c r="M8110" t="str">
        <f>IF(ZSOHSD058[[#This Row],[銷售訂單]]="", "", --ZSOHSD058[[#This Row],[銷售訂單]])</f>
        <v/>
      </c>
      <c r="N8110" s="16" t="str">
        <f>IF(ZSOHSD058[[#This Row],[落胚數]]="","",IF(ISNUMBER(ZSOHSD058[[#This Row],[落胚數]]+0), ZSOHSD058[[#This Row],[落胚數]]+0, 0))</f>
        <v/>
      </c>
    </row>
    <row r="8111" spans="1:14">
      <c r="A8111"/>
      <c r="B8111"/>
      <c r="C8111"/>
      <c r="D8111"/>
      <c r="E8111"/>
      <c r="F8111"/>
      <c r="G8111"/>
      <c r="H8111"/>
      <c r="I8111"/>
      <c r="J8111"/>
      <c r="K8111"/>
      <c r="L8111" t="str">
        <f>IF(COUNTIFS(ZSOHPP055[订单号数值], ZSOHSD058[[#This Row],[订单号数值]], ZSOHPP055[行項目], ZSOHSD058[[#This Row],[行項目]])&gt;0, "Y", "")</f>
        <v/>
      </c>
      <c r="M8111" t="str">
        <f>IF(ZSOHSD058[[#This Row],[銷售訂單]]="", "", --ZSOHSD058[[#This Row],[銷售訂單]])</f>
        <v/>
      </c>
      <c r="N8111" s="16" t="str">
        <f>IF(ZSOHSD058[[#This Row],[落胚數]]="","",IF(ISNUMBER(ZSOHSD058[[#This Row],[落胚數]]+0), ZSOHSD058[[#This Row],[落胚數]]+0, 0))</f>
        <v/>
      </c>
    </row>
    <row r="8112" spans="1:14">
      <c r="A8112"/>
      <c r="B8112"/>
      <c r="C8112"/>
      <c r="D8112"/>
      <c r="E8112"/>
      <c r="F8112"/>
      <c r="G8112"/>
      <c r="H8112"/>
      <c r="I8112"/>
      <c r="J8112"/>
      <c r="K8112"/>
      <c r="L8112" t="str">
        <f>IF(COUNTIFS(ZSOHPP055[订单号数值], ZSOHSD058[[#This Row],[订单号数值]], ZSOHPP055[行項目], ZSOHSD058[[#This Row],[行項目]])&gt;0, "Y", "")</f>
        <v/>
      </c>
      <c r="M8112" t="str">
        <f>IF(ZSOHSD058[[#This Row],[銷售訂單]]="", "", --ZSOHSD058[[#This Row],[銷售訂單]])</f>
        <v/>
      </c>
      <c r="N8112" s="16" t="str">
        <f>IF(ZSOHSD058[[#This Row],[落胚數]]="","",IF(ISNUMBER(ZSOHSD058[[#This Row],[落胚數]]+0), ZSOHSD058[[#This Row],[落胚數]]+0, 0))</f>
        <v/>
      </c>
    </row>
    <row r="8113" spans="1:14">
      <c r="A8113"/>
      <c r="B8113"/>
      <c r="C8113"/>
      <c r="D8113"/>
      <c r="E8113"/>
      <c r="F8113"/>
      <c r="G8113"/>
      <c r="H8113"/>
      <c r="I8113"/>
      <c r="J8113"/>
      <c r="K8113"/>
      <c r="L8113" t="str">
        <f>IF(COUNTIFS(ZSOHPP055[订单号数值], ZSOHSD058[[#This Row],[订单号数值]], ZSOHPP055[行項目], ZSOHSD058[[#This Row],[行項目]])&gt;0, "Y", "")</f>
        <v/>
      </c>
      <c r="M8113" t="str">
        <f>IF(ZSOHSD058[[#This Row],[銷售訂單]]="", "", --ZSOHSD058[[#This Row],[銷售訂單]])</f>
        <v/>
      </c>
      <c r="N8113" s="16" t="str">
        <f>IF(ZSOHSD058[[#This Row],[落胚數]]="","",IF(ISNUMBER(ZSOHSD058[[#This Row],[落胚數]]+0), ZSOHSD058[[#This Row],[落胚數]]+0, 0))</f>
        <v/>
      </c>
    </row>
    <row r="8114" spans="1:14">
      <c r="A8114"/>
      <c r="B8114"/>
      <c r="C8114"/>
      <c r="D8114"/>
      <c r="E8114"/>
      <c r="F8114"/>
      <c r="G8114"/>
      <c r="H8114"/>
      <c r="I8114"/>
      <c r="J8114"/>
      <c r="K8114"/>
      <c r="L8114" t="str">
        <f>IF(COUNTIFS(ZSOHPP055[订单号数值], ZSOHSD058[[#This Row],[订单号数值]], ZSOHPP055[行項目], ZSOHSD058[[#This Row],[行項目]])&gt;0, "Y", "")</f>
        <v/>
      </c>
      <c r="M8114" t="str">
        <f>IF(ZSOHSD058[[#This Row],[銷售訂單]]="", "", --ZSOHSD058[[#This Row],[銷售訂單]])</f>
        <v/>
      </c>
      <c r="N8114" s="16" t="str">
        <f>IF(ZSOHSD058[[#This Row],[落胚數]]="","",IF(ISNUMBER(ZSOHSD058[[#This Row],[落胚數]]+0), ZSOHSD058[[#This Row],[落胚數]]+0, 0))</f>
        <v/>
      </c>
    </row>
    <row r="8115" spans="1:14">
      <c r="A8115"/>
      <c r="B8115"/>
      <c r="C8115"/>
      <c r="D8115"/>
      <c r="E8115"/>
      <c r="F8115"/>
      <c r="G8115"/>
      <c r="H8115"/>
      <c r="I8115"/>
      <c r="J8115"/>
      <c r="K8115"/>
      <c r="L8115" t="str">
        <f>IF(COUNTIFS(ZSOHPP055[订单号数值], ZSOHSD058[[#This Row],[订单号数值]], ZSOHPP055[行項目], ZSOHSD058[[#This Row],[行項目]])&gt;0, "Y", "")</f>
        <v/>
      </c>
      <c r="M8115" t="str">
        <f>IF(ZSOHSD058[[#This Row],[銷售訂單]]="", "", --ZSOHSD058[[#This Row],[銷售訂單]])</f>
        <v/>
      </c>
      <c r="N8115" s="16" t="str">
        <f>IF(ZSOHSD058[[#This Row],[落胚數]]="","",IF(ISNUMBER(ZSOHSD058[[#This Row],[落胚數]]+0), ZSOHSD058[[#This Row],[落胚數]]+0, 0))</f>
        <v/>
      </c>
    </row>
    <row r="8116" spans="1:14">
      <c r="A8116"/>
      <c r="B8116"/>
      <c r="C8116"/>
      <c r="D8116"/>
      <c r="E8116"/>
      <c r="F8116"/>
      <c r="G8116"/>
      <c r="H8116"/>
      <c r="I8116"/>
      <c r="J8116"/>
      <c r="K8116"/>
      <c r="L8116" t="str">
        <f>IF(COUNTIFS(ZSOHPP055[订单号数值], ZSOHSD058[[#This Row],[订单号数值]], ZSOHPP055[行項目], ZSOHSD058[[#This Row],[行項目]])&gt;0, "Y", "")</f>
        <v/>
      </c>
      <c r="M8116" t="str">
        <f>IF(ZSOHSD058[[#This Row],[銷售訂單]]="", "", --ZSOHSD058[[#This Row],[銷售訂單]])</f>
        <v/>
      </c>
      <c r="N8116" s="16" t="str">
        <f>IF(ZSOHSD058[[#This Row],[落胚數]]="","",IF(ISNUMBER(ZSOHSD058[[#This Row],[落胚數]]+0), ZSOHSD058[[#This Row],[落胚數]]+0, 0))</f>
        <v/>
      </c>
    </row>
    <row r="8117" spans="1:14">
      <c r="A8117"/>
      <c r="B8117"/>
      <c r="C8117"/>
      <c r="D8117"/>
      <c r="E8117"/>
      <c r="F8117"/>
      <c r="G8117"/>
      <c r="H8117"/>
      <c r="I8117"/>
      <c r="J8117"/>
      <c r="K8117"/>
      <c r="L8117" t="str">
        <f>IF(COUNTIFS(ZSOHPP055[订单号数值], ZSOHSD058[[#This Row],[订单号数值]], ZSOHPP055[行項目], ZSOHSD058[[#This Row],[行項目]])&gt;0, "Y", "")</f>
        <v/>
      </c>
      <c r="M8117" t="str">
        <f>IF(ZSOHSD058[[#This Row],[銷售訂單]]="", "", --ZSOHSD058[[#This Row],[銷售訂單]])</f>
        <v/>
      </c>
      <c r="N8117" s="16" t="str">
        <f>IF(ZSOHSD058[[#This Row],[落胚數]]="","",IF(ISNUMBER(ZSOHSD058[[#This Row],[落胚數]]+0), ZSOHSD058[[#This Row],[落胚數]]+0, 0))</f>
        <v/>
      </c>
    </row>
    <row r="8118" spans="1:14">
      <c r="A8118"/>
      <c r="B8118"/>
      <c r="C8118"/>
      <c r="D8118"/>
      <c r="E8118"/>
      <c r="F8118"/>
      <c r="G8118"/>
      <c r="H8118"/>
      <c r="I8118"/>
      <c r="J8118"/>
      <c r="K8118"/>
      <c r="L8118" t="str">
        <f>IF(COUNTIFS(ZSOHPP055[订单号数值], ZSOHSD058[[#This Row],[订单号数值]], ZSOHPP055[行項目], ZSOHSD058[[#This Row],[行項目]])&gt;0, "Y", "")</f>
        <v/>
      </c>
      <c r="M8118" t="str">
        <f>IF(ZSOHSD058[[#This Row],[銷售訂單]]="", "", --ZSOHSD058[[#This Row],[銷售訂單]])</f>
        <v/>
      </c>
      <c r="N8118" s="16" t="str">
        <f>IF(ZSOHSD058[[#This Row],[落胚數]]="","",IF(ISNUMBER(ZSOHSD058[[#This Row],[落胚數]]+0), ZSOHSD058[[#This Row],[落胚數]]+0, 0))</f>
        <v/>
      </c>
    </row>
    <row r="8119" spans="1:14">
      <c r="A8119"/>
      <c r="B8119"/>
      <c r="C8119"/>
      <c r="D8119"/>
      <c r="E8119"/>
      <c r="F8119"/>
      <c r="G8119"/>
      <c r="H8119"/>
      <c r="I8119"/>
      <c r="J8119"/>
      <c r="K8119"/>
      <c r="L8119" t="str">
        <f>IF(COUNTIFS(ZSOHPP055[订单号数值], ZSOHSD058[[#This Row],[订单号数值]], ZSOHPP055[行項目], ZSOHSD058[[#This Row],[行項目]])&gt;0, "Y", "")</f>
        <v/>
      </c>
      <c r="M8119" t="str">
        <f>IF(ZSOHSD058[[#This Row],[銷售訂單]]="", "", --ZSOHSD058[[#This Row],[銷售訂單]])</f>
        <v/>
      </c>
      <c r="N8119" s="16" t="str">
        <f>IF(ZSOHSD058[[#This Row],[落胚數]]="","",IF(ISNUMBER(ZSOHSD058[[#This Row],[落胚數]]+0), ZSOHSD058[[#This Row],[落胚數]]+0, 0))</f>
        <v/>
      </c>
    </row>
    <row r="8120" spans="1:14">
      <c r="A8120"/>
      <c r="B8120"/>
      <c r="C8120"/>
      <c r="D8120"/>
      <c r="E8120"/>
      <c r="F8120"/>
      <c r="G8120"/>
      <c r="H8120"/>
      <c r="I8120"/>
      <c r="J8120"/>
      <c r="K8120"/>
      <c r="L8120" t="str">
        <f>IF(COUNTIFS(ZSOHPP055[订单号数值], ZSOHSD058[[#This Row],[订单号数值]], ZSOHPP055[行項目], ZSOHSD058[[#This Row],[行項目]])&gt;0, "Y", "")</f>
        <v/>
      </c>
      <c r="M8120" t="str">
        <f>IF(ZSOHSD058[[#This Row],[銷售訂單]]="", "", --ZSOHSD058[[#This Row],[銷售訂單]])</f>
        <v/>
      </c>
      <c r="N8120" s="16" t="str">
        <f>IF(ZSOHSD058[[#This Row],[落胚數]]="","",IF(ISNUMBER(ZSOHSD058[[#This Row],[落胚數]]+0), ZSOHSD058[[#This Row],[落胚數]]+0, 0))</f>
        <v/>
      </c>
    </row>
    <row r="8121" spans="1:14">
      <c r="A8121"/>
      <c r="B8121"/>
      <c r="C8121"/>
      <c r="D8121"/>
      <c r="E8121"/>
      <c r="F8121"/>
      <c r="G8121"/>
      <c r="H8121"/>
      <c r="I8121"/>
      <c r="J8121"/>
      <c r="K8121"/>
      <c r="L8121" t="str">
        <f>IF(COUNTIFS(ZSOHPP055[订单号数值], ZSOHSD058[[#This Row],[订单号数值]], ZSOHPP055[行項目], ZSOHSD058[[#This Row],[行項目]])&gt;0, "Y", "")</f>
        <v/>
      </c>
      <c r="M8121" t="str">
        <f>IF(ZSOHSD058[[#This Row],[銷售訂單]]="", "", --ZSOHSD058[[#This Row],[銷售訂單]])</f>
        <v/>
      </c>
      <c r="N8121" s="16" t="str">
        <f>IF(ZSOHSD058[[#This Row],[落胚數]]="","",IF(ISNUMBER(ZSOHSD058[[#This Row],[落胚數]]+0), ZSOHSD058[[#This Row],[落胚數]]+0, 0))</f>
        <v/>
      </c>
    </row>
    <row r="8122" spans="1:14">
      <c r="A8122"/>
      <c r="B8122"/>
      <c r="C8122"/>
      <c r="D8122"/>
      <c r="E8122"/>
      <c r="F8122"/>
      <c r="G8122"/>
      <c r="H8122"/>
      <c r="I8122"/>
      <c r="J8122"/>
      <c r="K8122"/>
      <c r="L8122" t="str">
        <f>IF(COUNTIFS(ZSOHPP055[订单号数值], ZSOHSD058[[#This Row],[订单号数值]], ZSOHPP055[行項目], ZSOHSD058[[#This Row],[行項目]])&gt;0, "Y", "")</f>
        <v/>
      </c>
      <c r="M8122" t="str">
        <f>IF(ZSOHSD058[[#This Row],[銷售訂單]]="", "", --ZSOHSD058[[#This Row],[銷售訂單]])</f>
        <v/>
      </c>
      <c r="N8122" s="16" t="str">
        <f>IF(ZSOHSD058[[#This Row],[落胚數]]="","",IF(ISNUMBER(ZSOHSD058[[#This Row],[落胚數]]+0), ZSOHSD058[[#This Row],[落胚數]]+0, 0))</f>
        <v/>
      </c>
    </row>
    <row r="8123" spans="1:14">
      <c r="A8123"/>
      <c r="B8123"/>
      <c r="C8123"/>
      <c r="D8123"/>
      <c r="E8123"/>
      <c r="F8123"/>
      <c r="G8123"/>
      <c r="H8123"/>
      <c r="I8123"/>
      <c r="J8123"/>
      <c r="K8123"/>
      <c r="L8123" t="str">
        <f>IF(COUNTIFS(ZSOHPP055[订单号数值], ZSOHSD058[[#This Row],[订单号数值]], ZSOHPP055[行項目], ZSOHSD058[[#This Row],[行項目]])&gt;0, "Y", "")</f>
        <v/>
      </c>
      <c r="M8123" t="str">
        <f>IF(ZSOHSD058[[#This Row],[銷售訂單]]="", "", --ZSOHSD058[[#This Row],[銷售訂單]])</f>
        <v/>
      </c>
      <c r="N8123" s="16" t="str">
        <f>IF(ZSOHSD058[[#This Row],[落胚數]]="","",IF(ISNUMBER(ZSOHSD058[[#This Row],[落胚數]]+0), ZSOHSD058[[#This Row],[落胚數]]+0, 0))</f>
        <v/>
      </c>
    </row>
    <row r="8124" spans="1:14">
      <c r="A8124"/>
      <c r="B8124"/>
      <c r="C8124"/>
      <c r="D8124"/>
      <c r="E8124"/>
      <c r="F8124"/>
      <c r="G8124"/>
      <c r="H8124"/>
      <c r="I8124"/>
      <c r="J8124"/>
      <c r="K8124"/>
      <c r="L8124" t="str">
        <f>IF(COUNTIFS(ZSOHPP055[订单号数值], ZSOHSD058[[#This Row],[订单号数值]], ZSOHPP055[行項目], ZSOHSD058[[#This Row],[行項目]])&gt;0, "Y", "")</f>
        <v/>
      </c>
      <c r="M8124" t="str">
        <f>IF(ZSOHSD058[[#This Row],[銷售訂單]]="", "", --ZSOHSD058[[#This Row],[銷售訂單]])</f>
        <v/>
      </c>
      <c r="N8124" s="16" t="str">
        <f>IF(ZSOHSD058[[#This Row],[落胚數]]="","",IF(ISNUMBER(ZSOHSD058[[#This Row],[落胚數]]+0), ZSOHSD058[[#This Row],[落胚數]]+0, 0))</f>
        <v/>
      </c>
    </row>
    <row r="8125" spans="1:14">
      <c r="A8125"/>
      <c r="B8125"/>
      <c r="C8125"/>
      <c r="D8125"/>
      <c r="E8125"/>
      <c r="F8125"/>
      <c r="G8125"/>
      <c r="H8125"/>
      <c r="I8125"/>
      <c r="J8125"/>
      <c r="K8125"/>
      <c r="L8125" t="str">
        <f>IF(COUNTIFS(ZSOHPP055[订单号数值], ZSOHSD058[[#This Row],[订单号数值]], ZSOHPP055[行項目], ZSOHSD058[[#This Row],[行項目]])&gt;0, "Y", "")</f>
        <v/>
      </c>
      <c r="M8125" t="str">
        <f>IF(ZSOHSD058[[#This Row],[銷售訂單]]="", "", --ZSOHSD058[[#This Row],[銷售訂單]])</f>
        <v/>
      </c>
      <c r="N8125" s="16" t="str">
        <f>IF(ZSOHSD058[[#This Row],[落胚數]]="","",IF(ISNUMBER(ZSOHSD058[[#This Row],[落胚數]]+0), ZSOHSD058[[#This Row],[落胚數]]+0, 0))</f>
        <v/>
      </c>
    </row>
    <row r="8126" spans="1:14">
      <c r="A8126"/>
      <c r="B8126"/>
      <c r="C8126"/>
      <c r="D8126"/>
      <c r="E8126"/>
      <c r="F8126"/>
      <c r="G8126"/>
      <c r="H8126"/>
      <c r="I8126"/>
      <c r="J8126"/>
      <c r="K8126"/>
      <c r="L8126" t="str">
        <f>IF(COUNTIFS(ZSOHPP055[订单号数值], ZSOHSD058[[#This Row],[订单号数值]], ZSOHPP055[行項目], ZSOHSD058[[#This Row],[行項目]])&gt;0, "Y", "")</f>
        <v/>
      </c>
      <c r="M8126" t="str">
        <f>IF(ZSOHSD058[[#This Row],[銷售訂單]]="", "", --ZSOHSD058[[#This Row],[銷售訂單]])</f>
        <v/>
      </c>
      <c r="N8126" s="16" t="str">
        <f>IF(ZSOHSD058[[#This Row],[落胚數]]="","",IF(ISNUMBER(ZSOHSD058[[#This Row],[落胚數]]+0), ZSOHSD058[[#This Row],[落胚數]]+0, 0))</f>
        <v/>
      </c>
    </row>
    <row r="8127" spans="1:14">
      <c r="A8127"/>
      <c r="B8127"/>
      <c r="C8127"/>
      <c r="D8127"/>
      <c r="E8127"/>
      <c r="F8127"/>
      <c r="G8127"/>
      <c r="H8127"/>
      <c r="I8127"/>
      <c r="J8127"/>
      <c r="K8127"/>
      <c r="L8127" t="str">
        <f>IF(COUNTIFS(ZSOHPP055[订单号数值], ZSOHSD058[[#This Row],[订单号数值]], ZSOHPP055[行項目], ZSOHSD058[[#This Row],[行項目]])&gt;0, "Y", "")</f>
        <v/>
      </c>
      <c r="M8127" t="str">
        <f>IF(ZSOHSD058[[#This Row],[銷售訂單]]="", "", --ZSOHSD058[[#This Row],[銷售訂單]])</f>
        <v/>
      </c>
      <c r="N8127" s="16" t="str">
        <f>IF(ZSOHSD058[[#This Row],[落胚數]]="","",IF(ISNUMBER(ZSOHSD058[[#This Row],[落胚數]]+0), ZSOHSD058[[#This Row],[落胚數]]+0, 0))</f>
        <v/>
      </c>
    </row>
    <row r="8128" spans="1:14">
      <c r="A8128"/>
      <c r="B8128"/>
      <c r="C8128"/>
      <c r="D8128"/>
      <c r="E8128"/>
      <c r="F8128"/>
      <c r="G8128"/>
      <c r="H8128"/>
      <c r="I8128"/>
      <c r="J8128"/>
      <c r="K8128"/>
      <c r="L8128" t="str">
        <f>IF(COUNTIFS(ZSOHPP055[订单号数值], ZSOHSD058[[#This Row],[订单号数值]], ZSOHPP055[行項目], ZSOHSD058[[#This Row],[行項目]])&gt;0, "Y", "")</f>
        <v/>
      </c>
      <c r="M8128" t="str">
        <f>IF(ZSOHSD058[[#This Row],[銷售訂單]]="", "", --ZSOHSD058[[#This Row],[銷售訂單]])</f>
        <v/>
      </c>
      <c r="N8128" s="16" t="str">
        <f>IF(ZSOHSD058[[#This Row],[落胚數]]="","",IF(ISNUMBER(ZSOHSD058[[#This Row],[落胚數]]+0), ZSOHSD058[[#This Row],[落胚數]]+0, 0))</f>
        <v/>
      </c>
    </row>
    <row r="8129" spans="1:14">
      <c r="A8129"/>
      <c r="B8129"/>
      <c r="C8129"/>
      <c r="D8129"/>
      <c r="E8129"/>
      <c r="F8129"/>
      <c r="G8129"/>
      <c r="H8129"/>
      <c r="I8129"/>
      <c r="J8129"/>
      <c r="K8129"/>
      <c r="L8129" t="str">
        <f>IF(COUNTIFS(ZSOHPP055[订单号数值], ZSOHSD058[[#This Row],[订单号数值]], ZSOHPP055[行項目], ZSOHSD058[[#This Row],[行項目]])&gt;0, "Y", "")</f>
        <v/>
      </c>
      <c r="M8129" t="str">
        <f>IF(ZSOHSD058[[#This Row],[銷售訂單]]="", "", --ZSOHSD058[[#This Row],[銷售訂單]])</f>
        <v/>
      </c>
      <c r="N8129" s="16" t="str">
        <f>IF(ZSOHSD058[[#This Row],[落胚數]]="","",IF(ISNUMBER(ZSOHSD058[[#This Row],[落胚數]]+0), ZSOHSD058[[#This Row],[落胚數]]+0, 0))</f>
        <v/>
      </c>
    </row>
    <row r="8130" spans="1:14">
      <c r="A8130"/>
      <c r="B8130"/>
      <c r="C8130"/>
      <c r="D8130"/>
      <c r="E8130"/>
      <c r="F8130"/>
      <c r="G8130"/>
      <c r="H8130"/>
      <c r="I8130"/>
      <c r="J8130"/>
      <c r="K8130"/>
      <c r="L8130" t="str">
        <f>IF(COUNTIFS(ZSOHPP055[订单号数值], ZSOHSD058[[#This Row],[订单号数值]], ZSOHPP055[行項目], ZSOHSD058[[#This Row],[行項目]])&gt;0, "Y", "")</f>
        <v/>
      </c>
      <c r="M8130" t="str">
        <f>IF(ZSOHSD058[[#This Row],[銷售訂單]]="", "", --ZSOHSD058[[#This Row],[銷售訂單]])</f>
        <v/>
      </c>
      <c r="N8130" s="16" t="str">
        <f>IF(ZSOHSD058[[#This Row],[落胚數]]="","",IF(ISNUMBER(ZSOHSD058[[#This Row],[落胚數]]+0), ZSOHSD058[[#This Row],[落胚數]]+0, 0))</f>
        <v/>
      </c>
    </row>
    <row r="8131" spans="1:14">
      <c r="A8131"/>
      <c r="B8131"/>
      <c r="C8131"/>
      <c r="D8131"/>
      <c r="E8131"/>
      <c r="F8131"/>
      <c r="G8131"/>
      <c r="H8131"/>
      <c r="I8131"/>
      <c r="J8131"/>
      <c r="K8131"/>
      <c r="L8131" t="str">
        <f>IF(COUNTIFS(ZSOHPP055[订单号数值], ZSOHSD058[[#This Row],[订单号数值]], ZSOHPP055[行項目], ZSOHSD058[[#This Row],[行項目]])&gt;0, "Y", "")</f>
        <v/>
      </c>
      <c r="M8131" t="str">
        <f>IF(ZSOHSD058[[#This Row],[銷售訂單]]="", "", --ZSOHSD058[[#This Row],[銷售訂單]])</f>
        <v/>
      </c>
      <c r="N8131" s="16" t="str">
        <f>IF(ZSOHSD058[[#This Row],[落胚數]]="","",IF(ISNUMBER(ZSOHSD058[[#This Row],[落胚數]]+0), ZSOHSD058[[#This Row],[落胚數]]+0, 0))</f>
        <v/>
      </c>
    </row>
    <row r="8132" spans="1:14">
      <c r="A8132"/>
      <c r="B8132"/>
      <c r="C8132"/>
      <c r="D8132"/>
      <c r="E8132"/>
      <c r="F8132"/>
      <c r="G8132"/>
      <c r="H8132"/>
      <c r="I8132"/>
      <c r="J8132"/>
      <c r="K8132"/>
      <c r="L8132" t="str">
        <f>IF(COUNTIFS(ZSOHPP055[订单号数值], ZSOHSD058[[#This Row],[订单号数值]], ZSOHPP055[行項目], ZSOHSD058[[#This Row],[行項目]])&gt;0, "Y", "")</f>
        <v/>
      </c>
      <c r="M8132" t="str">
        <f>IF(ZSOHSD058[[#This Row],[銷售訂單]]="", "", --ZSOHSD058[[#This Row],[銷售訂單]])</f>
        <v/>
      </c>
      <c r="N8132" s="16" t="str">
        <f>IF(ZSOHSD058[[#This Row],[落胚數]]="","",IF(ISNUMBER(ZSOHSD058[[#This Row],[落胚數]]+0), ZSOHSD058[[#This Row],[落胚數]]+0, 0))</f>
        <v/>
      </c>
    </row>
    <row r="8133" spans="1:14">
      <c r="A8133"/>
      <c r="B8133"/>
      <c r="C8133"/>
      <c r="D8133"/>
      <c r="E8133"/>
      <c r="F8133"/>
      <c r="G8133"/>
      <c r="H8133"/>
      <c r="I8133"/>
      <c r="J8133"/>
      <c r="K8133"/>
      <c r="L8133" t="str">
        <f>IF(COUNTIFS(ZSOHPP055[订单号数值], ZSOHSD058[[#This Row],[订单号数值]], ZSOHPP055[行項目], ZSOHSD058[[#This Row],[行項目]])&gt;0, "Y", "")</f>
        <v/>
      </c>
      <c r="M8133" t="str">
        <f>IF(ZSOHSD058[[#This Row],[銷售訂單]]="", "", --ZSOHSD058[[#This Row],[銷售訂單]])</f>
        <v/>
      </c>
      <c r="N8133" s="16" t="str">
        <f>IF(ZSOHSD058[[#This Row],[落胚數]]="","",IF(ISNUMBER(ZSOHSD058[[#This Row],[落胚數]]+0), ZSOHSD058[[#This Row],[落胚數]]+0, 0))</f>
        <v/>
      </c>
    </row>
    <row r="8134" spans="1:14">
      <c r="A8134"/>
      <c r="B8134"/>
      <c r="C8134"/>
      <c r="D8134"/>
      <c r="E8134"/>
      <c r="F8134"/>
      <c r="G8134"/>
      <c r="H8134"/>
      <c r="I8134"/>
      <c r="J8134"/>
      <c r="K8134"/>
      <c r="L8134" t="str">
        <f>IF(COUNTIFS(ZSOHPP055[订单号数值], ZSOHSD058[[#This Row],[订单号数值]], ZSOHPP055[行項目], ZSOHSD058[[#This Row],[行項目]])&gt;0, "Y", "")</f>
        <v/>
      </c>
      <c r="M8134" t="str">
        <f>IF(ZSOHSD058[[#This Row],[銷售訂單]]="", "", --ZSOHSD058[[#This Row],[銷售訂單]])</f>
        <v/>
      </c>
      <c r="N8134" s="16" t="str">
        <f>IF(ZSOHSD058[[#This Row],[落胚數]]="","",IF(ISNUMBER(ZSOHSD058[[#This Row],[落胚數]]+0), ZSOHSD058[[#This Row],[落胚數]]+0, 0))</f>
        <v/>
      </c>
    </row>
    <row r="8135" spans="1:14">
      <c r="A8135"/>
      <c r="B8135"/>
      <c r="C8135"/>
      <c r="D8135"/>
      <c r="E8135"/>
      <c r="F8135"/>
      <c r="G8135"/>
      <c r="H8135"/>
      <c r="I8135"/>
      <c r="J8135"/>
      <c r="K8135"/>
      <c r="L8135" t="str">
        <f>IF(COUNTIFS(ZSOHPP055[订单号数值], ZSOHSD058[[#This Row],[订单号数值]], ZSOHPP055[行項目], ZSOHSD058[[#This Row],[行項目]])&gt;0, "Y", "")</f>
        <v/>
      </c>
      <c r="M8135" t="str">
        <f>IF(ZSOHSD058[[#This Row],[銷售訂單]]="", "", --ZSOHSD058[[#This Row],[銷售訂單]])</f>
        <v/>
      </c>
      <c r="N8135" s="16" t="str">
        <f>IF(ZSOHSD058[[#This Row],[落胚數]]="","",IF(ISNUMBER(ZSOHSD058[[#This Row],[落胚數]]+0), ZSOHSD058[[#This Row],[落胚數]]+0, 0))</f>
        <v/>
      </c>
    </row>
    <row r="8136" spans="1:14">
      <c r="A8136"/>
      <c r="B8136"/>
      <c r="C8136"/>
      <c r="D8136"/>
      <c r="E8136"/>
      <c r="F8136"/>
      <c r="G8136"/>
      <c r="H8136"/>
      <c r="I8136"/>
      <c r="J8136"/>
      <c r="K8136"/>
      <c r="L8136" t="str">
        <f>IF(COUNTIFS(ZSOHPP055[订单号数值], ZSOHSD058[[#This Row],[订单号数值]], ZSOHPP055[行項目], ZSOHSD058[[#This Row],[行項目]])&gt;0, "Y", "")</f>
        <v/>
      </c>
      <c r="M8136" t="str">
        <f>IF(ZSOHSD058[[#This Row],[銷售訂單]]="", "", --ZSOHSD058[[#This Row],[銷售訂單]])</f>
        <v/>
      </c>
      <c r="N8136" s="16" t="str">
        <f>IF(ZSOHSD058[[#This Row],[落胚數]]="","",IF(ISNUMBER(ZSOHSD058[[#This Row],[落胚數]]+0), ZSOHSD058[[#This Row],[落胚數]]+0, 0))</f>
        <v/>
      </c>
    </row>
    <row r="8137" spans="1:14">
      <c r="A8137"/>
      <c r="B8137"/>
      <c r="C8137"/>
      <c r="D8137"/>
      <c r="E8137"/>
      <c r="F8137"/>
      <c r="G8137"/>
      <c r="H8137"/>
      <c r="I8137"/>
      <c r="J8137"/>
      <c r="K8137"/>
      <c r="L8137" t="str">
        <f>IF(COUNTIFS(ZSOHPP055[订单号数值], ZSOHSD058[[#This Row],[订单号数值]], ZSOHPP055[行項目], ZSOHSD058[[#This Row],[行項目]])&gt;0, "Y", "")</f>
        <v/>
      </c>
      <c r="M8137" t="str">
        <f>IF(ZSOHSD058[[#This Row],[銷售訂單]]="", "", --ZSOHSD058[[#This Row],[銷售訂單]])</f>
        <v/>
      </c>
      <c r="N8137" s="16" t="str">
        <f>IF(ZSOHSD058[[#This Row],[落胚數]]="","",IF(ISNUMBER(ZSOHSD058[[#This Row],[落胚數]]+0), ZSOHSD058[[#This Row],[落胚數]]+0, 0))</f>
        <v/>
      </c>
    </row>
    <row r="8138" spans="1:14">
      <c r="A8138"/>
      <c r="B8138"/>
      <c r="C8138"/>
      <c r="D8138"/>
      <c r="E8138"/>
      <c r="F8138"/>
      <c r="G8138"/>
      <c r="H8138"/>
      <c r="I8138"/>
      <c r="J8138"/>
      <c r="K8138"/>
      <c r="L8138" t="str">
        <f>IF(COUNTIFS(ZSOHPP055[订单号数值], ZSOHSD058[[#This Row],[订单号数值]], ZSOHPP055[行項目], ZSOHSD058[[#This Row],[行項目]])&gt;0, "Y", "")</f>
        <v/>
      </c>
      <c r="M8138" t="str">
        <f>IF(ZSOHSD058[[#This Row],[銷售訂單]]="", "", --ZSOHSD058[[#This Row],[銷售訂單]])</f>
        <v/>
      </c>
      <c r="N8138" s="16" t="str">
        <f>IF(ZSOHSD058[[#This Row],[落胚數]]="","",IF(ISNUMBER(ZSOHSD058[[#This Row],[落胚數]]+0), ZSOHSD058[[#This Row],[落胚數]]+0, 0))</f>
        <v/>
      </c>
    </row>
    <row r="8139" spans="1:14">
      <c r="A8139"/>
      <c r="B8139"/>
      <c r="C8139"/>
      <c r="D8139"/>
      <c r="E8139"/>
      <c r="F8139"/>
      <c r="G8139"/>
      <c r="H8139"/>
      <c r="I8139"/>
      <c r="J8139"/>
      <c r="K8139"/>
      <c r="L8139" t="str">
        <f>IF(COUNTIFS(ZSOHPP055[订单号数值], ZSOHSD058[[#This Row],[订单号数值]], ZSOHPP055[行項目], ZSOHSD058[[#This Row],[行項目]])&gt;0, "Y", "")</f>
        <v/>
      </c>
      <c r="M8139" t="str">
        <f>IF(ZSOHSD058[[#This Row],[銷售訂單]]="", "", --ZSOHSD058[[#This Row],[銷售訂單]])</f>
        <v/>
      </c>
      <c r="N8139" s="16" t="str">
        <f>IF(ZSOHSD058[[#This Row],[落胚數]]="","",IF(ISNUMBER(ZSOHSD058[[#This Row],[落胚數]]+0), ZSOHSD058[[#This Row],[落胚數]]+0, 0))</f>
        <v/>
      </c>
    </row>
    <row r="8140" spans="1:14">
      <c r="A8140"/>
      <c r="B8140"/>
      <c r="C8140"/>
      <c r="D8140"/>
      <c r="E8140"/>
      <c r="F8140"/>
      <c r="G8140"/>
      <c r="H8140"/>
      <c r="I8140"/>
      <c r="J8140"/>
      <c r="K8140"/>
      <c r="L8140" t="str">
        <f>IF(COUNTIFS(ZSOHPP055[订单号数值], ZSOHSD058[[#This Row],[订单号数值]], ZSOHPP055[行項目], ZSOHSD058[[#This Row],[行項目]])&gt;0, "Y", "")</f>
        <v/>
      </c>
      <c r="M8140" t="str">
        <f>IF(ZSOHSD058[[#This Row],[銷售訂單]]="", "", --ZSOHSD058[[#This Row],[銷售訂單]])</f>
        <v/>
      </c>
      <c r="N8140" s="16" t="str">
        <f>IF(ZSOHSD058[[#This Row],[落胚數]]="","",IF(ISNUMBER(ZSOHSD058[[#This Row],[落胚數]]+0), ZSOHSD058[[#This Row],[落胚數]]+0, 0))</f>
        <v/>
      </c>
    </row>
    <row r="8141" spans="1:14">
      <c r="A8141"/>
      <c r="B8141"/>
      <c r="C8141"/>
      <c r="D8141"/>
      <c r="E8141"/>
      <c r="F8141"/>
      <c r="G8141"/>
      <c r="H8141"/>
      <c r="I8141"/>
      <c r="J8141"/>
      <c r="K8141"/>
      <c r="L8141" t="str">
        <f>IF(COUNTIFS(ZSOHPP055[订单号数值], ZSOHSD058[[#This Row],[订单号数值]], ZSOHPP055[行項目], ZSOHSD058[[#This Row],[行項目]])&gt;0, "Y", "")</f>
        <v/>
      </c>
      <c r="M8141" t="str">
        <f>IF(ZSOHSD058[[#This Row],[銷售訂單]]="", "", --ZSOHSD058[[#This Row],[銷售訂單]])</f>
        <v/>
      </c>
      <c r="N8141" s="16" t="str">
        <f>IF(ZSOHSD058[[#This Row],[落胚數]]="","",IF(ISNUMBER(ZSOHSD058[[#This Row],[落胚數]]+0), ZSOHSD058[[#This Row],[落胚數]]+0, 0))</f>
        <v/>
      </c>
    </row>
    <row r="8142" spans="1:14">
      <c r="A8142"/>
      <c r="B8142"/>
      <c r="C8142"/>
      <c r="D8142"/>
      <c r="E8142"/>
      <c r="F8142"/>
      <c r="G8142"/>
      <c r="H8142"/>
      <c r="I8142"/>
      <c r="J8142"/>
      <c r="K8142"/>
      <c r="L8142" t="str">
        <f>IF(COUNTIFS(ZSOHPP055[订单号数值], ZSOHSD058[[#This Row],[订单号数值]], ZSOHPP055[行項目], ZSOHSD058[[#This Row],[行項目]])&gt;0, "Y", "")</f>
        <v/>
      </c>
      <c r="M8142" t="str">
        <f>IF(ZSOHSD058[[#This Row],[銷售訂單]]="", "", --ZSOHSD058[[#This Row],[銷售訂單]])</f>
        <v/>
      </c>
      <c r="N8142" s="16" t="str">
        <f>IF(ZSOHSD058[[#This Row],[落胚數]]="","",IF(ISNUMBER(ZSOHSD058[[#This Row],[落胚數]]+0), ZSOHSD058[[#This Row],[落胚數]]+0, 0))</f>
        <v/>
      </c>
    </row>
    <row r="8143" spans="1:14">
      <c r="A8143"/>
      <c r="B8143"/>
      <c r="C8143"/>
      <c r="D8143"/>
      <c r="E8143"/>
      <c r="F8143"/>
      <c r="G8143"/>
      <c r="H8143"/>
      <c r="I8143"/>
      <c r="J8143"/>
      <c r="K8143"/>
      <c r="L8143" t="str">
        <f>IF(COUNTIFS(ZSOHPP055[订单号数值], ZSOHSD058[[#This Row],[订单号数值]], ZSOHPP055[行項目], ZSOHSD058[[#This Row],[行項目]])&gt;0, "Y", "")</f>
        <v/>
      </c>
      <c r="M8143" t="str">
        <f>IF(ZSOHSD058[[#This Row],[銷售訂單]]="", "", --ZSOHSD058[[#This Row],[銷售訂單]])</f>
        <v/>
      </c>
      <c r="N8143" s="16" t="str">
        <f>IF(ZSOHSD058[[#This Row],[落胚數]]="","",IF(ISNUMBER(ZSOHSD058[[#This Row],[落胚數]]+0), ZSOHSD058[[#This Row],[落胚數]]+0, 0))</f>
        <v/>
      </c>
    </row>
    <row r="8144" spans="1:14">
      <c r="A8144"/>
      <c r="B8144"/>
      <c r="C8144"/>
      <c r="D8144"/>
      <c r="E8144"/>
      <c r="F8144"/>
      <c r="G8144"/>
      <c r="H8144"/>
      <c r="I8144"/>
      <c r="J8144"/>
      <c r="K8144"/>
      <c r="L8144" t="str">
        <f>IF(COUNTIFS(ZSOHPP055[订单号数值], ZSOHSD058[[#This Row],[订单号数值]], ZSOHPP055[行項目], ZSOHSD058[[#This Row],[行項目]])&gt;0, "Y", "")</f>
        <v/>
      </c>
      <c r="M8144" t="str">
        <f>IF(ZSOHSD058[[#This Row],[銷售訂單]]="", "", --ZSOHSD058[[#This Row],[銷售訂單]])</f>
        <v/>
      </c>
      <c r="N8144" s="16" t="str">
        <f>IF(ZSOHSD058[[#This Row],[落胚數]]="","",IF(ISNUMBER(ZSOHSD058[[#This Row],[落胚數]]+0), ZSOHSD058[[#This Row],[落胚數]]+0, 0))</f>
        <v/>
      </c>
    </row>
    <row r="8145" spans="1:14">
      <c r="A8145"/>
      <c r="B8145"/>
      <c r="C8145"/>
      <c r="D8145"/>
      <c r="E8145"/>
      <c r="F8145"/>
      <c r="G8145"/>
      <c r="H8145"/>
      <c r="I8145"/>
      <c r="J8145"/>
      <c r="K8145"/>
      <c r="L8145" t="str">
        <f>IF(COUNTIFS(ZSOHPP055[订单号数值], ZSOHSD058[[#This Row],[订单号数值]], ZSOHPP055[行項目], ZSOHSD058[[#This Row],[行項目]])&gt;0, "Y", "")</f>
        <v/>
      </c>
      <c r="M8145" t="str">
        <f>IF(ZSOHSD058[[#This Row],[銷售訂單]]="", "", --ZSOHSD058[[#This Row],[銷售訂單]])</f>
        <v/>
      </c>
      <c r="N8145" s="16" t="str">
        <f>IF(ZSOHSD058[[#This Row],[落胚數]]="","",IF(ISNUMBER(ZSOHSD058[[#This Row],[落胚數]]+0), ZSOHSD058[[#This Row],[落胚數]]+0, 0))</f>
        <v/>
      </c>
    </row>
    <row r="8146" spans="1:14">
      <c r="A8146"/>
      <c r="B8146"/>
      <c r="C8146"/>
      <c r="D8146"/>
      <c r="E8146"/>
      <c r="F8146"/>
      <c r="G8146"/>
      <c r="H8146"/>
      <c r="I8146"/>
      <c r="J8146"/>
      <c r="K8146"/>
      <c r="L8146" t="str">
        <f>IF(COUNTIFS(ZSOHPP055[订单号数值], ZSOHSD058[[#This Row],[订单号数值]], ZSOHPP055[行項目], ZSOHSD058[[#This Row],[行項目]])&gt;0, "Y", "")</f>
        <v/>
      </c>
      <c r="M8146" t="str">
        <f>IF(ZSOHSD058[[#This Row],[銷售訂單]]="", "", --ZSOHSD058[[#This Row],[銷售訂單]])</f>
        <v/>
      </c>
      <c r="N8146" s="16" t="str">
        <f>IF(ZSOHSD058[[#This Row],[落胚數]]="","",IF(ISNUMBER(ZSOHSD058[[#This Row],[落胚數]]+0), ZSOHSD058[[#This Row],[落胚數]]+0, 0))</f>
        <v/>
      </c>
    </row>
    <row r="8147" spans="1:14">
      <c r="A8147"/>
      <c r="B8147"/>
      <c r="C8147"/>
      <c r="D8147"/>
      <c r="E8147"/>
      <c r="F8147"/>
      <c r="G8147"/>
      <c r="H8147"/>
      <c r="I8147"/>
      <c r="J8147"/>
      <c r="K8147"/>
      <c r="L8147" t="str">
        <f>IF(COUNTIFS(ZSOHPP055[订单号数值], ZSOHSD058[[#This Row],[订单号数值]], ZSOHPP055[行項目], ZSOHSD058[[#This Row],[行項目]])&gt;0, "Y", "")</f>
        <v/>
      </c>
      <c r="M8147" t="str">
        <f>IF(ZSOHSD058[[#This Row],[銷售訂單]]="", "", --ZSOHSD058[[#This Row],[銷售訂單]])</f>
        <v/>
      </c>
      <c r="N8147" s="16" t="str">
        <f>IF(ZSOHSD058[[#This Row],[落胚數]]="","",IF(ISNUMBER(ZSOHSD058[[#This Row],[落胚數]]+0), ZSOHSD058[[#This Row],[落胚數]]+0, 0))</f>
        <v/>
      </c>
    </row>
    <row r="8148" spans="1:14">
      <c r="A8148"/>
      <c r="B8148"/>
      <c r="C8148"/>
      <c r="D8148"/>
      <c r="E8148"/>
      <c r="F8148"/>
      <c r="G8148"/>
      <c r="H8148"/>
      <c r="I8148"/>
      <c r="J8148"/>
      <c r="K8148"/>
      <c r="L8148" t="str">
        <f>IF(COUNTIFS(ZSOHPP055[订单号数值], ZSOHSD058[[#This Row],[订单号数值]], ZSOHPP055[行項目], ZSOHSD058[[#This Row],[行項目]])&gt;0, "Y", "")</f>
        <v/>
      </c>
      <c r="M8148" t="str">
        <f>IF(ZSOHSD058[[#This Row],[銷售訂單]]="", "", --ZSOHSD058[[#This Row],[銷售訂單]])</f>
        <v/>
      </c>
      <c r="N8148" s="16" t="str">
        <f>IF(ZSOHSD058[[#This Row],[落胚數]]="","",IF(ISNUMBER(ZSOHSD058[[#This Row],[落胚數]]+0), ZSOHSD058[[#This Row],[落胚數]]+0, 0))</f>
        <v/>
      </c>
    </row>
    <row r="8149" spans="1:14">
      <c r="A8149"/>
      <c r="B8149"/>
      <c r="C8149"/>
      <c r="D8149"/>
      <c r="E8149"/>
      <c r="F8149"/>
      <c r="G8149"/>
      <c r="H8149"/>
      <c r="I8149"/>
      <c r="J8149"/>
      <c r="K8149"/>
      <c r="L8149" t="str">
        <f>IF(COUNTIFS(ZSOHPP055[订单号数值], ZSOHSD058[[#This Row],[订单号数值]], ZSOHPP055[行項目], ZSOHSD058[[#This Row],[行項目]])&gt;0, "Y", "")</f>
        <v/>
      </c>
      <c r="M8149" t="str">
        <f>IF(ZSOHSD058[[#This Row],[銷售訂單]]="", "", --ZSOHSD058[[#This Row],[銷售訂單]])</f>
        <v/>
      </c>
      <c r="N8149" s="16" t="str">
        <f>IF(ZSOHSD058[[#This Row],[落胚數]]="","",IF(ISNUMBER(ZSOHSD058[[#This Row],[落胚數]]+0), ZSOHSD058[[#This Row],[落胚數]]+0, 0))</f>
        <v/>
      </c>
    </row>
    <row r="8150" spans="1:14">
      <c r="A8150"/>
      <c r="B8150"/>
      <c r="C8150"/>
      <c r="D8150"/>
      <c r="E8150"/>
      <c r="F8150"/>
      <c r="G8150"/>
      <c r="H8150"/>
      <c r="I8150"/>
      <c r="J8150"/>
      <c r="K8150"/>
      <c r="L8150" t="str">
        <f>IF(COUNTIFS(ZSOHPP055[订单号数值], ZSOHSD058[[#This Row],[订单号数值]], ZSOHPP055[行項目], ZSOHSD058[[#This Row],[行項目]])&gt;0, "Y", "")</f>
        <v/>
      </c>
      <c r="M8150" t="str">
        <f>IF(ZSOHSD058[[#This Row],[銷售訂單]]="", "", --ZSOHSD058[[#This Row],[銷售訂單]])</f>
        <v/>
      </c>
      <c r="N8150" s="16" t="str">
        <f>IF(ZSOHSD058[[#This Row],[落胚數]]="","",IF(ISNUMBER(ZSOHSD058[[#This Row],[落胚數]]+0), ZSOHSD058[[#This Row],[落胚數]]+0, 0))</f>
        <v/>
      </c>
    </row>
    <row r="8151" spans="1:14">
      <c r="A8151"/>
      <c r="B8151"/>
      <c r="C8151"/>
      <c r="D8151"/>
      <c r="E8151"/>
      <c r="F8151"/>
      <c r="G8151"/>
      <c r="H8151"/>
      <c r="I8151"/>
      <c r="J8151"/>
      <c r="K8151"/>
      <c r="L8151" t="str">
        <f>IF(COUNTIFS(ZSOHPP055[订单号数值], ZSOHSD058[[#This Row],[订单号数值]], ZSOHPP055[行項目], ZSOHSD058[[#This Row],[行項目]])&gt;0, "Y", "")</f>
        <v/>
      </c>
      <c r="M8151" t="str">
        <f>IF(ZSOHSD058[[#This Row],[銷售訂單]]="", "", --ZSOHSD058[[#This Row],[銷售訂單]])</f>
        <v/>
      </c>
      <c r="N8151" s="16" t="str">
        <f>IF(ZSOHSD058[[#This Row],[落胚數]]="","",IF(ISNUMBER(ZSOHSD058[[#This Row],[落胚數]]+0), ZSOHSD058[[#This Row],[落胚數]]+0, 0))</f>
        <v/>
      </c>
    </row>
    <row r="8152" spans="1:14">
      <c r="A8152"/>
      <c r="B8152"/>
      <c r="C8152"/>
      <c r="D8152"/>
      <c r="E8152"/>
      <c r="F8152"/>
      <c r="G8152"/>
      <c r="H8152"/>
      <c r="I8152"/>
      <c r="J8152"/>
      <c r="K8152"/>
      <c r="L8152" t="str">
        <f>IF(COUNTIFS(ZSOHPP055[订单号数值], ZSOHSD058[[#This Row],[订单号数值]], ZSOHPP055[行項目], ZSOHSD058[[#This Row],[行項目]])&gt;0, "Y", "")</f>
        <v/>
      </c>
      <c r="M8152" t="str">
        <f>IF(ZSOHSD058[[#This Row],[銷售訂單]]="", "", --ZSOHSD058[[#This Row],[銷售訂單]])</f>
        <v/>
      </c>
      <c r="N8152" s="16" t="str">
        <f>IF(ZSOHSD058[[#This Row],[落胚數]]="","",IF(ISNUMBER(ZSOHSD058[[#This Row],[落胚數]]+0), ZSOHSD058[[#This Row],[落胚數]]+0, 0))</f>
        <v/>
      </c>
    </row>
    <row r="8153" spans="1:14">
      <c r="A8153"/>
      <c r="B8153"/>
      <c r="C8153"/>
      <c r="D8153"/>
      <c r="E8153"/>
      <c r="F8153"/>
      <c r="G8153"/>
      <c r="H8153"/>
      <c r="I8153"/>
      <c r="J8153"/>
      <c r="K8153"/>
      <c r="L8153" t="str">
        <f>IF(COUNTIFS(ZSOHPP055[订单号数值], ZSOHSD058[[#This Row],[订单号数值]], ZSOHPP055[行項目], ZSOHSD058[[#This Row],[行項目]])&gt;0, "Y", "")</f>
        <v/>
      </c>
      <c r="M8153" t="str">
        <f>IF(ZSOHSD058[[#This Row],[銷售訂單]]="", "", --ZSOHSD058[[#This Row],[銷售訂單]])</f>
        <v/>
      </c>
      <c r="N8153" s="16" t="str">
        <f>IF(ZSOHSD058[[#This Row],[落胚數]]="","",IF(ISNUMBER(ZSOHSD058[[#This Row],[落胚數]]+0), ZSOHSD058[[#This Row],[落胚數]]+0, 0))</f>
        <v/>
      </c>
    </row>
    <row r="8154" spans="1:14">
      <c r="A8154"/>
      <c r="B8154"/>
      <c r="C8154"/>
      <c r="D8154"/>
      <c r="E8154"/>
      <c r="F8154"/>
      <c r="G8154"/>
      <c r="H8154"/>
      <c r="I8154"/>
      <c r="J8154"/>
      <c r="K8154"/>
      <c r="L8154" t="str">
        <f>IF(COUNTIFS(ZSOHPP055[订单号数值], ZSOHSD058[[#This Row],[订单号数值]], ZSOHPP055[行項目], ZSOHSD058[[#This Row],[行項目]])&gt;0, "Y", "")</f>
        <v/>
      </c>
      <c r="M8154" t="str">
        <f>IF(ZSOHSD058[[#This Row],[銷售訂單]]="", "", --ZSOHSD058[[#This Row],[銷售訂單]])</f>
        <v/>
      </c>
      <c r="N8154" s="16" t="str">
        <f>IF(ZSOHSD058[[#This Row],[落胚數]]="","",IF(ISNUMBER(ZSOHSD058[[#This Row],[落胚數]]+0), ZSOHSD058[[#This Row],[落胚數]]+0, 0))</f>
        <v/>
      </c>
    </row>
    <row r="8155" spans="1:14">
      <c r="A8155"/>
      <c r="B8155"/>
      <c r="C8155"/>
      <c r="D8155"/>
      <c r="E8155"/>
      <c r="F8155"/>
      <c r="G8155"/>
      <c r="H8155"/>
      <c r="I8155"/>
      <c r="J8155"/>
      <c r="K8155"/>
      <c r="L8155" t="str">
        <f>IF(COUNTIFS(ZSOHPP055[订单号数值], ZSOHSD058[[#This Row],[订单号数值]], ZSOHPP055[行項目], ZSOHSD058[[#This Row],[行項目]])&gt;0, "Y", "")</f>
        <v/>
      </c>
      <c r="M8155" t="str">
        <f>IF(ZSOHSD058[[#This Row],[銷售訂單]]="", "", --ZSOHSD058[[#This Row],[銷售訂單]])</f>
        <v/>
      </c>
      <c r="N8155" s="16" t="str">
        <f>IF(ZSOHSD058[[#This Row],[落胚數]]="","",IF(ISNUMBER(ZSOHSD058[[#This Row],[落胚數]]+0), ZSOHSD058[[#This Row],[落胚數]]+0, 0))</f>
        <v/>
      </c>
    </row>
    <row r="8156" spans="1:14">
      <c r="A8156"/>
      <c r="B8156"/>
      <c r="C8156"/>
      <c r="D8156"/>
      <c r="E8156"/>
      <c r="F8156"/>
      <c r="G8156"/>
      <c r="H8156"/>
      <c r="I8156"/>
      <c r="J8156"/>
      <c r="K8156"/>
      <c r="L8156" t="str">
        <f>IF(COUNTIFS(ZSOHPP055[订单号数值], ZSOHSD058[[#This Row],[订单号数值]], ZSOHPP055[行項目], ZSOHSD058[[#This Row],[行項目]])&gt;0, "Y", "")</f>
        <v/>
      </c>
      <c r="M8156" t="str">
        <f>IF(ZSOHSD058[[#This Row],[銷售訂單]]="", "", --ZSOHSD058[[#This Row],[銷售訂單]])</f>
        <v/>
      </c>
      <c r="N8156" s="16" t="str">
        <f>IF(ZSOHSD058[[#This Row],[落胚數]]="","",IF(ISNUMBER(ZSOHSD058[[#This Row],[落胚數]]+0), ZSOHSD058[[#This Row],[落胚數]]+0, 0))</f>
        <v/>
      </c>
    </row>
    <row r="8157" spans="1:14">
      <c r="A8157"/>
      <c r="B8157"/>
      <c r="C8157"/>
      <c r="D8157"/>
      <c r="E8157"/>
      <c r="F8157"/>
      <c r="G8157"/>
      <c r="H8157"/>
      <c r="I8157"/>
      <c r="J8157"/>
      <c r="K8157"/>
      <c r="L8157" t="str">
        <f>IF(COUNTIFS(ZSOHPP055[订单号数值], ZSOHSD058[[#This Row],[订单号数值]], ZSOHPP055[行項目], ZSOHSD058[[#This Row],[行項目]])&gt;0, "Y", "")</f>
        <v/>
      </c>
      <c r="M8157" t="str">
        <f>IF(ZSOHSD058[[#This Row],[銷售訂單]]="", "", --ZSOHSD058[[#This Row],[銷售訂單]])</f>
        <v/>
      </c>
      <c r="N8157" s="16" t="str">
        <f>IF(ZSOHSD058[[#This Row],[落胚數]]="","",IF(ISNUMBER(ZSOHSD058[[#This Row],[落胚數]]+0), ZSOHSD058[[#This Row],[落胚數]]+0, 0))</f>
        <v/>
      </c>
    </row>
    <row r="8158" spans="1:14">
      <c r="A8158"/>
      <c r="B8158"/>
      <c r="C8158"/>
      <c r="D8158"/>
      <c r="E8158"/>
      <c r="F8158"/>
      <c r="G8158"/>
      <c r="H8158"/>
      <c r="I8158"/>
      <c r="J8158"/>
      <c r="K8158"/>
      <c r="L8158" t="str">
        <f>IF(COUNTIFS(ZSOHPP055[订单号数值], ZSOHSD058[[#This Row],[订单号数值]], ZSOHPP055[行項目], ZSOHSD058[[#This Row],[行項目]])&gt;0, "Y", "")</f>
        <v/>
      </c>
      <c r="M8158" t="str">
        <f>IF(ZSOHSD058[[#This Row],[銷售訂單]]="", "", --ZSOHSD058[[#This Row],[銷售訂單]])</f>
        <v/>
      </c>
      <c r="N8158" s="16" t="str">
        <f>IF(ZSOHSD058[[#This Row],[落胚數]]="","",IF(ISNUMBER(ZSOHSD058[[#This Row],[落胚數]]+0), ZSOHSD058[[#This Row],[落胚數]]+0, 0))</f>
        <v/>
      </c>
    </row>
    <row r="8159" spans="1:14">
      <c r="A8159"/>
      <c r="B8159"/>
      <c r="C8159"/>
      <c r="D8159"/>
      <c r="E8159"/>
      <c r="F8159"/>
      <c r="G8159"/>
      <c r="H8159"/>
      <c r="I8159"/>
      <c r="J8159"/>
      <c r="K8159"/>
      <c r="L8159" t="str">
        <f>IF(COUNTIFS(ZSOHPP055[订单号数值], ZSOHSD058[[#This Row],[订单号数值]], ZSOHPP055[行項目], ZSOHSD058[[#This Row],[行項目]])&gt;0, "Y", "")</f>
        <v/>
      </c>
      <c r="M8159" t="str">
        <f>IF(ZSOHSD058[[#This Row],[銷售訂單]]="", "", --ZSOHSD058[[#This Row],[銷售訂單]])</f>
        <v/>
      </c>
      <c r="N8159" s="16" t="str">
        <f>IF(ZSOHSD058[[#This Row],[落胚數]]="","",IF(ISNUMBER(ZSOHSD058[[#This Row],[落胚數]]+0), ZSOHSD058[[#This Row],[落胚數]]+0, 0))</f>
        <v/>
      </c>
    </row>
    <row r="8160" spans="1:14">
      <c r="A8160"/>
      <c r="B8160"/>
      <c r="C8160"/>
      <c r="D8160"/>
      <c r="E8160"/>
      <c r="F8160"/>
      <c r="G8160"/>
      <c r="H8160"/>
      <c r="I8160"/>
      <c r="J8160"/>
      <c r="K8160"/>
      <c r="L8160" t="str">
        <f>IF(COUNTIFS(ZSOHPP055[订单号数值], ZSOHSD058[[#This Row],[订单号数值]], ZSOHPP055[行項目], ZSOHSD058[[#This Row],[行項目]])&gt;0, "Y", "")</f>
        <v/>
      </c>
      <c r="M8160" t="str">
        <f>IF(ZSOHSD058[[#This Row],[銷售訂單]]="", "", --ZSOHSD058[[#This Row],[銷售訂單]])</f>
        <v/>
      </c>
      <c r="N8160" s="16" t="str">
        <f>IF(ZSOHSD058[[#This Row],[落胚數]]="","",IF(ISNUMBER(ZSOHSD058[[#This Row],[落胚數]]+0), ZSOHSD058[[#This Row],[落胚數]]+0, 0))</f>
        <v/>
      </c>
    </row>
    <row r="8161" spans="1:14">
      <c r="A8161"/>
      <c r="B8161"/>
      <c r="C8161"/>
      <c r="D8161"/>
      <c r="E8161"/>
      <c r="F8161"/>
      <c r="G8161"/>
      <c r="H8161"/>
      <c r="I8161"/>
      <c r="J8161"/>
      <c r="K8161"/>
      <c r="L8161" t="str">
        <f>IF(COUNTIFS(ZSOHPP055[订单号数值], ZSOHSD058[[#This Row],[订单号数值]], ZSOHPP055[行項目], ZSOHSD058[[#This Row],[行項目]])&gt;0, "Y", "")</f>
        <v/>
      </c>
      <c r="M8161" t="str">
        <f>IF(ZSOHSD058[[#This Row],[銷售訂單]]="", "", --ZSOHSD058[[#This Row],[銷售訂單]])</f>
        <v/>
      </c>
      <c r="N8161" s="16" t="str">
        <f>IF(ZSOHSD058[[#This Row],[落胚數]]="","",IF(ISNUMBER(ZSOHSD058[[#This Row],[落胚數]]+0), ZSOHSD058[[#This Row],[落胚數]]+0, 0))</f>
        <v/>
      </c>
    </row>
    <row r="8162" spans="1:14">
      <c r="A8162"/>
      <c r="B8162"/>
      <c r="C8162"/>
      <c r="D8162"/>
      <c r="E8162"/>
      <c r="F8162"/>
      <c r="G8162"/>
      <c r="H8162"/>
      <c r="I8162"/>
      <c r="J8162"/>
      <c r="K8162"/>
      <c r="L8162" t="str">
        <f>IF(COUNTIFS(ZSOHPP055[订单号数值], ZSOHSD058[[#This Row],[订单号数值]], ZSOHPP055[行項目], ZSOHSD058[[#This Row],[行項目]])&gt;0, "Y", "")</f>
        <v/>
      </c>
      <c r="M8162" t="str">
        <f>IF(ZSOHSD058[[#This Row],[銷售訂單]]="", "", --ZSOHSD058[[#This Row],[銷售訂單]])</f>
        <v/>
      </c>
      <c r="N8162" s="16" t="str">
        <f>IF(ZSOHSD058[[#This Row],[落胚數]]="","",IF(ISNUMBER(ZSOHSD058[[#This Row],[落胚數]]+0), ZSOHSD058[[#This Row],[落胚數]]+0, 0))</f>
        <v/>
      </c>
    </row>
    <row r="8163" spans="1:14">
      <c r="A8163"/>
      <c r="B8163"/>
      <c r="C8163"/>
      <c r="D8163"/>
      <c r="E8163"/>
      <c r="F8163"/>
      <c r="G8163"/>
      <c r="H8163"/>
      <c r="I8163"/>
      <c r="J8163"/>
      <c r="K8163"/>
      <c r="L8163" t="str">
        <f>IF(COUNTIFS(ZSOHPP055[订单号数值], ZSOHSD058[[#This Row],[订单号数值]], ZSOHPP055[行項目], ZSOHSD058[[#This Row],[行項目]])&gt;0, "Y", "")</f>
        <v/>
      </c>
      <c r="M8163" t="str">
        <f>IF(ZSOHSD058[[#This Row],[銷售訂單]]="", "", --ZSOHSD058[[#This Row],[銷售訂單]])</f>
        <v/>
      </c>
      <c r="N8163" s="16" t="str">
        <f>IF(ZSOHSD058[[#This Row],[落胚數]]="","",IF(ISNUMBER(ZSOHSD058[[#This Row],[落胚數]]+0), ZSOHSD058[[#This Row],[落胚數]]+0, 0))</f>
        <v/>
      </c>
    </row>
    <row r="8164" spans="1:14">
      <c r="A8164"/>
      <c r="B8164"/>
      <c r="C8164"/>
      <c r="D8164"/>
      <c r="E8164"/>
      <c r="F8164"/>
      <c r="G8164"/>
      <c r="H8164"/>
      <c r="I8164"/>
      <c r="J8164"/>
      <c r="K8164"/>
      <c r="L8164" t="str">
        <f>IF(COUNTIFS(ZSOHPP055[订单号数值], ZSOHSD058[[#This Row],[订单号数值]], ZSOHPP055[行項目], ZSOHSD058[[#This Row],[行項目]])&gt;0, "Y", "")</f>
        <v/>
      </c>
      <c r="M8164" t="str">
        <f>IF(ZSOHSD058[[#This Row],[銷售訂單]]="", "", --ZSOHSD058[[#This Row],[銷售訂單]])</f>
        <v/>
      </c>
      <c r="N8164" s="16" t="str">
        <f>IF(ZSOHSD058[[#This Row],[落胚數]]="","",IF(ISNUMBER(ZSOHSD058[[#This Row],[落胚數]]+0), ZSOHSD058[[#This Row],[落胚數]]+0, 0))</f>
        <v/>
      </c>
    </row>
    <row r="8165" spans="1:14">
      <c r="A8165"/>
      <c r="B8165"/>
      <c r="C8165"/>
      <c r="D8165"/>
      <c r="E8165"/>
      <c r="F8165"/>
      <c r="G8165"/>
      <c r="H8165"/>
      <c r="I8165"/>
      <c r="J8165"/>
      <c r="K8165"/>
      <c r="L8165" t="str">
        <f>IF(COUNTIFS(ZSOHPP055[订单号数值], ZSOHSD058[[#This Row],[订单号数值]], ZSOHPP055[行項目], ZSOHSD058[[#This Row],[行項目]])&gt;0, "Y", "")</f>
        <v/>
      </c>
      <c r="M8165" t="str">
        <f>IF(ZSOHSD058[[#This Row],[銷售訂單]]="", "", --ZSOHSD058[[#This Row],[銷售訂單]])</f>
        <v/>
      </c>
      <c r="N8165" s="16" t="str">
        <f>IF(ZSOHSD058[[#This Row],[落胚數]]="","",IF(ISNUMBER(ZSOHSD058[[#This Row],[落胚數]]+0), ZSOHSD058[[#This Row],[落胚數]]+0, 0))</f>
        <v/>
      </c>
    </row>
    <row r="8166" spans="1:14">
      <c r="A8166"/>
      <c r="B8166"/>
      <c r="C8166"/>
      <c r="D8166"/>
      <c r="E8166"/>
      <c r="F8166"/>
      <c r="G8166"/>
      <c r="H8166"/>
      <c r="I8166"/>
      <c r="J8166"/>
      <c r="K8166"/>
      <c r="L8166" t="str">
        <f>IF(COUNTIFS(ZSOHPP055[订单号数值], ZSOHSD058[[#This Row],[订单号数值]], ZSOHPP055[行項目], ZSOHSD058[[#This Row],[行項目]])&gt;0, "Y", "")</f>
        <v/>
      </c>
      <c r="M8166" t="str">
        <f>IF(ZSOHSD058[[#This Row],[銷售訂單]]="", "", --ZSOHSD058[[#This Row],[銷售訂單]])</f>
        <v/>
      </c>
      <c r="N8166" s="16" t="str">
        <f>IF(ZSOHSD058[[#This Row],[落胚數]]="","",IF(ISNUMBER(ZSOHSD058[[#This Row],[落胚數]]+0), ZSOHSD058[[#This Row],[落胚數]]+0, 0))</f>
        <v/>
      </c>
    </row>
    <row r="8167" spans="1:14">
      <c r="A8167"/>
      <c r="B8167"/>
      <c r="C8167"/>
      <c r="D8167"/>
      <c r="E8167"/>
      <c r="F8167"/>
      <c r="G8167"/>
      <c r="H8167"/>
      <c r="I8167"/>
      <c r="J8167"/>
      <c r="K8167"/>
      <c r="L8167" t="str">
        <f>IF(COUNTIFS(ZSOHPP055[订单号数值], ZSOHSD058[[#This Row],[订单号数值]], ZSOHPP055[行項目], ZSOHSD058[[#This Row],[行項目]])&gt;0, "Y", "")</f>
        <v/>
      </c>
      <c r="M8167" t="str">
        <f>IF(ZSOHSD058[[#This Row],[銷售訂單]]="", "", --ZSOHSD058[[#This Row],[銷售訂單]])</f>
        <v/>
      </c>
      <c r="N8167" s="16" t="str">
        <f>IF(ZSOHSD058[[#This Row],[落胚數]]="","",IF(ISNUMBER(ZSOHSD058[[#This Row],[落胚數]]+0), ZSOHSD058[[#This Row],[落胚數]]+0, 0))</f>
        <v/>
      </c>
    </row>
    <row r="8168" spans="1:14">
      <c r="A8168"/>
      <c r="B8168"/>
      <c r="C8168"/>
      <c r="D8168"/>
      <c r="E8168"/>
      <c r="F8168"/>
      <c r="G8168"/>
      <c r="H8168"/>
      <c r="I8168"/>
      <c r="J8168"/>
      <c r="K8168"/>
      <c r="L8168" t="str">
        <f>IF(COUNTIFS(ZSOHPP055[订单号数值], ZSOHSD058[[#This Row],[订单号数值]], ZSOHPP055[行項目], ZSOHSD058[[#This Row],[行項目]])&gt;0, "Y", "")</f>
        <v/>
      </c>
      <c r="M8168" t="str">
        <f>IF(ZSOHSD058[[#This Row],[銷售訂單]]="", "", --ZSOHSD058[[#This Row],[銷售訂單]])</f>
        <v/>
      </c>
      <c r="N8168" s="16" t="str">
        <f>IF(ZSOHSD058[[#This Row],[落胚數]]="","",IF(ISNUMBER(ZSOHSD058[[#This Row],[落胚數]]+0), ZSOHSD058[[#This Row],[落胚數]]+0, 0))</f>
        <v/>
      </c>
    </row>
    <row r="8169" spans="1:14">
      <c r="A8169"/>
      <c r="B8169"/>
      <c r="C8169"/>
      <c r="D8169"/>
      <c r="E8169"/>
      <c r="F8169"/>
      <c r="G8169"/>
      <c r="H8169"/>
      <c r="I8169"/>
      <c r="J8169"/>
      <c r="K8169"/>
      <c r="L8169" t="str">
        <f>IF(COUNTIFS(ZSOHPP055[订单号数值], ZSOHSD058[[#This Row],[订单号数值]], ZSOHPP055[行項目], ZSOHSD058[[#This Row],[行項目]])&gt;0, "Y", "")</f>
        <v/>
      </c>
      <c r="M8169" t="str">
        <f>IF(ZSOHSD058[[#This Row],[銷售訂單]]="", "", --ZSOHSD058[[#This Row],[銷售訂單]])</f>
        <v/>
      </c>
      <c r="N8169" s="16" t="str">
        <f>IF(ZSOHSD058[[#This Row],[落胚數]]="","",IF(ISNUMBER(ZSOHSD058[[#This Row],[落胚數]]+0), ZSOHSD058[[#This Row],[落胚數]]+0, 0))</f>
        <v/>
      </c>
    </row>
    <row r="8170" spans="1:14">
      <c r="A8170"/>
      <c r="B8170"/>
      <c r="C8170"/>
      <c r="D8170"/>
      <c r="E8170"/>
      <c r="F8170"/>
      <c r="G8170"/>
      <c r="H8170"/>
      <c r="I8170"/>
      <c r="J8170"/>
      <c r="K8170"/>
      <c r="L8170" t="str">
        <f>IF(COUNTIFS(ZSOHPP055[订单号数值], ZSOHSD058[[#This Row],[订单号数值]], ZSOHPP055[行項目], ZSOHSD058[[#This Row],[行項目]])&gt;0, "Y", "")</f>
        <v/>
      </c>
      <c r="M8170" t="str">
        <f>IF(ZSOHSD058[[#This Row],[銷售訂單]]="", "", --ZSOHSD058[[#This Row],[銷售訂單]])</f>
        <v/>
      </c>
      <c r="N8170" s="16" t="str">
        <f>IF(ZSOHSD058[[#This Row],[落胚數]]="","",IF(ISNUMBER(ZSOHSD058[[#This Row],[落胚數]]+0), ZSOHSD058[[#This Row],[落胚數]]+0, 0))</f>
        <v/>
      </c>
    </row>
    <row r="8171" spans="1:14">
      <c r="A8171"/>
      <c r="B8171"/>
      <c r="C8171"/>
      <c r="D8171"/>
      <c r="E8171"/>
      <c r="F8171"/>
      <c r="G8171"/>
      <c r="H8171"/>
      <c r="I8171"/>
      <c r="J8171"/>
      <c r="K8171"/>
      <c r="L8171" t="str">
        <f>IF(COUNTIFS(ZSOHPP055[订单号数值], ZSOHSD058[[#This Row],[订单号数值]], ZSOHPP055[行項目], ZSOHSD058[[#This Row],[行項目]])&gt;0, "Y", "")</f>
        <v/>
      </c>
      <c r="M8171" t="str">
        <f>IF(ZSOHSD058[[#This Row],[銷售訂單]]="", "", --ZSOHSD058[[#This Row],[銷售訂單]])</f>
        <v/>
      </c>
      <c r="N8171" s="16" t="str">
        <f>IF(ZSOHSD058[[#This Row],[落胚數]]="","",IF(ISNUMBER(ZSOHSD058[[#This Row],[落胚數]]+0), ZSOHSD058[[#This Row],[落胚數]]+0, 0))</f>
        <v/>
      </c>
    </row>
    <row r="8172" spans="1:14">
      <c r="A8172"/>
      <c r="B8172"/>
      <c r="C8172"/>
      <c r="D8172"/>
      <c r="E8172"/>
      <c r="F8172"/>
      <c r="G8172"/>
      <c r="H8172"/>
      <c r="I8172"/>
      <c r="J8172"/>
      <c r="K8172"/>
      <c r="L8172" t="str">
        <f>IF(COUNTIFS(ZSOHPP055[订单号数值], ZSOHSD058[[#This Row],[订单号数值]], ZSOHPP055[行項目], ZSOHSD058[[#This Row],[行項目]])&gt;0, "Y", "")</f>
        <v/>
      </c>
      <c r="M8172" t="str">
        <f>IF(ZSOHSD058[[#This Row],[銷售訂單]]="", "", --ZSOHSD058[[#This Row],[銷售訂單]])</f>
        <v/>
      </c>
      <c r="N8172" s="16" t="str">
        <f>IF(ZSOHSD058[[#This Row],[落胚數]]="","",IF(ISNUMBER(ZSOHSD058[[#This Row],[落胚數]]+0), ZSOHSD058[[#This Row],[落胚數]]+0, 0))</f>
        <v/>
      </c>
    </row>
    <row r="8173" spans="1:14">
      <c r="A8173"/>
      <c r="B8173"/>
      <c r="C8173"/>
      <c r="D8173"/>
      <c r="E8173"/>
      <c r="F8173"/>
      <c r="G8173"/>
      <c r="H8173"/>
      <c r="I8173"/>
      <c r="J8173"/>
      <c r="K8173"/>
      <c r="L8173" t="str">
        <f>IF(COUNTIFS(ZSOHPP055[订单号数值], ZSOHSD058[[#This Row],[订单号数值]], ZSOHPP055[行項目], ZSOHSD058[[#This Row],[行項目]])&gt;0, "Y", "")</f>
        <v/>
      </c>
      <c r="M8173" t="str">
        <f>IF(ZSOHSD058[[#This Row],[銷售訂單]]="", "", --ZSOHSD058[[#This Row],[銷售訂單]])</f>
        <v/>
      </c>
      <c r="N8173" s="16" t="str">
        <f>IF(ZSOHSD058[[#This Row],[落胚數]]="","",IF(ISNUMBER(ZSOHSD058[[#This Row],[落胚數]]+0), ZSOHSD058[[#This Row],[落胚數]]+0, 0))</f>
        <v/>
      </c>
    </row>
    <row r="8174" spans="1:14">
      <c r="A8174"/>
      <c r="B8174"/>
      <c r="C8174"/>
      <c r="D8174"/>
      <c r="E8174"/>
      <c r="F8174"/>
      <c r="G8174"/>
      <c r="H8174"/>
      <c r="I8174"/>
      <c r="J8174"/>
      <c r="K8174"/>
      <c r="L8174" t="str">
        <f>IF(COUNTIFS(ZSOHPP055[订单号数值], ZSOHSD058[[#This Row],[订单号数值]], ZSOHPP055[行項目], ZSOHSD058[[#This Row],[行項目]])&gt;0, "Y", "")</f>
        <v/>
      </c>
      <c r="M8174" t="str">
        <f>IF(ZSOHSD058[[#This Row],[銷售訂單]]="", "", --ZSOHSD058[[#This Row],[銷售訂單]])</f>
        <v/>
      </c>
      <c r="N8174" s="16" t="str">
        <f>IF(ZSOHSD058[[#This Row],[落胚數]]="","",IF(ISNUMBER(ZSOHSD058[[#This Row],[落胚數]]+0), ZSOHSD058[[#This Row],[落胚數]]+0, 0))</f>
        <v/>
      </c>
    </row>
    <row r="8175" spans="1:14">
      <c r="A8175"/>
      <c r="B8175"/>
      <c r="C8175"/>
      <c r="D8175"/>
      <c r="E8175"/>
      <c r="F8175"/>
      <c r="G8175"/>
      <c r="H8175"/>
      <c r="I8175"/>
      <c r="J8175"/>
      <c r="K8175"/>
      <c r="L8175" t="str">
        <f>IF(COUNTIFS(ZSOHPP055[订单号数值], ZSOHSD058[[#This Row],[订单号数值]], ZSOHPP055[行項目], ZSOHSD058[[#This Row],[行項目]])&gt;0, "Y", "")</f>
        <v/>
      </c>
      <c r="M8175" t="str">
        <f>IF(ZSOHSD058[[#This Row],[銷售訂單]]="", "", --ZSOHSD058[[#This Row],[銷售訂單]])</f>
        <v/>
      </c>
      <c r="N8175" s="16" t="str">
        <f>IF(ZSOHSD058[[#This Row],[落胚數]]="","",IF(ISNUMBER(ZSOHSD058[[#This Row],[落胚數]]+0), ZSOHSD058[[#This Row],[落胚數]]+0, 0))</f>
        <v/>
      </c>
    </row>
    <row r="8176" spans="1:14">
      <c r="A8176"/>
      <c r="B8176"/>
      <c r="C8176"/>
      <c r="D8176"/>
      <c r="E8176"/>
      <c r="F8176"/>
      <c r="G8176"/>
      <c r="H8176"/>
      <c r="I8176"/>
      <c r="J8176"/>
      <c r="K8176"/>
      <c r="L8176" t="str">
        <f>IF(COUNTIFS(ZSOHPP055[订单号数值], ZSOHSD058[[#This Row],[订单号数值]], ZSOHPP055[行項目], ZSOHSD058[[#This Row],[行項目]])&gt;0, "Y", "")</f>
        <v/>
      </c>
      <c r="M8176" t="str">
        <f>IF(ZSOHSD058[[#This Row],[銷售訂單]]="", "", --ZSOHSD058[[#This Row],[銷售訂單]])</f>
        <v/>
      </c>
      <c r="N8176" s="16" t="str">
        <f>IF(ZSOHSD058[[#This Row],[落胚數]]="","",IF(ISNUMBER(ZSOHSD058[[#This Row],[落胚數]]+0), ZSOHSD058[[#This Row],[落胚數]]+0, 0))</f>
        <v/>
      </c>
    </row>
    <row r="8177" spans="1:14">
      <c r="A8177"/>
      <c r="B8177"/>
      <c r="C8177"/>
      <c r="D8177"/>
      <c r="E8177"/>
      <c r="F8177"/>
      <c r="G8177"/>
      <c r="H8177"/>
      <c r="I8177"/>
      <c r="J8177"/>
      <c r="K8177"/>
      <c r="L8177" t="str">
        <f>IF(COUNTIFS(ZSOHPP055[订单号数值], ZSOHSD058[[#This Row],[订单号数值]], ZSOHPP055[行項目], ZSOHSD058[[#This Row],[行項目]])&gt;0, "Y", "")</f>
        <v/>
      </c>
      <c r="M8177" t="str">
        <f>IF(ZSOHSD058[[#This Row],[銷售訂單]]="", "", --ZSOHSD058[[#This Row],[銷售訂單]])</f>
        <v/>
      </c>
      <c r="N8177" s="16" t="str">
        <f>IF(ZSOHSD058[[#This Row],[落胚數]]="","",IF(ISNUMBER(ZSOHSD058[[#This Row],[落胚數]]+0), ZSOHSD058[[#This Row],[落胚數]]+0, 0))</f>
        <v/>
      </c>
    </row>
    <row r="8178" spans="1:14">
      <c r="A8178"/>
      <c r="B8178"/>
      <c r="C8178"/>
      <c r="D8178"/>
      <c r="E8178"/>
      <c r="F8178"/>
      <c r="G8178"/>
      <c r="H8178"/>
      <c r="I8178"/>
      <c r="J8178"/>
      <c r="K8178"/>
      <c r="L8178" t="str">
        <f>IF(COUNTIFS(ZSOHPP055[订单号数值], ZSOHSD058[[#This Row],[订单号数值]], ZSOHPP055[行項目], ZSOHSD058[[#This Row],[行項目]])&gt;0, "Y", "")</f>
        <v/>
      </c>
      <c r="M8178" t="str">
        <f>IF(ZSOHSD058[[#This Row],[銷售訂單]]="", "", --ZSOHSD058[[#This Row],[銷售訂單]])</f>
        <v/>
      </c>
      <c r="N8178" s="16" t="str">
        <f>IF(ZSOHSD058[[#This Row],[落胚數]]="","",IF(ISNUMBER(ZSOHSD058[[#This Row],[落胚數]]+0), ZSOHSD058[[#This Row],[落胚數]]+0, 0))</f>
        <v/>
      </c>
    </row>
    <row r="8179" spans="1:14">
      <c r="A8179"/>
      <c r="B8179"/>
      <c r="C8179"/>
      <c r="D8179"/>
      <c r="E8179"/>
      <c r="F8179"/>
      <c r="G8179"/>
      <c r="H8179"/>
      <c r="I8179"/>
      <c r="J8179"/>
      <c r="K8179"/>
      <c r="L8179" t="str">
        <f>IF(COUNTIFS(ZSOHPP055[订单号数值], ZSOHSD058[[#This Row],[订单号数值]], ZSOHPP055[行項目], ZSOHSD058[[#This Row],[行項目]])&gt;0, "Y", "")</f>
        <v/>
      </c>
      <c r="M8179" t="str">
        <f>IF(ZSOHSD058[[#This Row],[銷售訂單]]="", "", --ZSOHSD058[[#This Row],[銷售訂單]])</f>
        <v/>
      </c>
      <c r="N8179" s="16" t="str">
        <f>IF(ZSOHSD058[[#This Row],[落胚數]]="","",IF(ISNUMBER(ZSOHSD058[[#This Row],[落胚數]]+0), ZSOHSD058[[#This Row],[落胚數]]+0, 0))</f>
        <v/>
      </c>
    </row>
    <row r="8180" spans="1:14">
      <c r="A8180"/>
      <c r="B8180"/>
      <c r="C8180"/>
      <c r="D8180"/>
      <c r="E8180"/>
      <c r="F8180"/>
      <c r="G8180"/>
      <c r="H8180"/>
      <c r="I8180"/>
      <c r="J8180"/>
      <c r="K8180"/>
      <c r="L8180" t="str">
        <f>IF(COUNTIFS(ZSOHPP055[订单号数值], ZSOHSD058[[#This Row],[订单号数值]], ZSOHPP055[行項目], ZSOHSD058[[#This Row],[行項目]])&gt;0, "Y", "")</f>
        <v/>
      </c>
      <c r="M8180" t="str">
        <f>IF(ZSOHSD058[[#This Row],[銷售訂單]]="", "", --ZSOHSD058[[#This Row],[銷售訂單]])</f>
        <v/>
      </c>
      <c r="N8180" s="16" t="str">
        <f>IF(ZSOHSD058[[#This Row],[落胚數]]="","",IF(ISNUMBER(ZSOHSD058[[#This Row],[落胚數]]+0), ZSOHSD058[[#This Row],[落胚數]]+0, 0))</f>
        <v/>
      </c>
    </row>
    <row r="8181" spans="1:14">
      <c r="A8181"/>
      <c r="B8181"/>
      <c r="C8181"/>
      <c r="D8181"/>
      <c r="E8181"/>
      <c r="F8181"/>
      <c r="G8181"/>
      <c r="H8181"/>
      <c r="I8181"/>
      <c r="J8181"/>
      <c r="K8181"/>
      <c r="L8181" t="str">
        <f>IF(COUNTIFS(ZSOHPP055[订单号数值], ZSOHSD058[[#This Row],[订单号数值]], ZSOHPP055[行項目], ZSOHSD058[[#This Row],[行項目]])&gt;0, "Y", "")</f>
        <v/>
      </c>
      <c r="M8181" t="str">
        <f>IF(ZSOHSD058[[#This Row],[銷售訂單]]="", "", --ZSOHSD058[[#This Row],[銷售訂單]])</f>
        <v/>
      </c>
      <c r="N8181" s="16" t="str">
        <f>IF(ZSOHSD058[[#This Row],[落胚數]]="","",IF(ISNUMBER(ZSOHSD058[[#This Row],[落胚數]]+0), ZSOHSD058[[#This Row],[落胚數]]+0, 0))</f>
        <v/>
      </c>
    </row>
    <row r="8182" spans="1:14">
      <c r="A8182"/>
      <c r="B8182"/>
      <c r="C8182"/>
      <c r="D8182"/>
      <c r="E8182"/>
      <c r="F8182"/>
      <c r="G8182"/>
      <c r="H8182"/>
      <c r="I8182"/>
      <c r="J8182"/>
      <c r="K8182"/>
      <c r="L8182" t="str">
        <f>IF(COUNTIFS(ZSOHPP055[订单号数值], ZSOHSD058[[#This Row],[订单号数值]], ZSOHPP055[行項目], ZSOHSD058[[#This Row],[行項目]])&gt;0, "Y", "")</f>
        <v/>
      </c>
      <c r="M8182" t="str">
        <f>IF(ZSOHSD058[[#This Row],[銷售訂單]]="", "", --ZSOHSD058[[#This Row],[銷售訂單]])</f>
        <v/>
      </c>
      <c r="N8182" s="16" t="str">
        <f>IF(ZSOHSD058[[#This Row],[落胚數]]="","",IF(ISNUMBER(ZSOHSD058[[#This Row],[落胚數]]+0), ZSOHSD058[[#This Row],[落胚數]]+0, 0))</f>
        <v/>
      </c>
    </row>
    <row r="8183" spans="1:14">
      <c r="A8183"/>
      <c r="B8183"/>
      <c r="C8183"/>
      <c r="D8183"/>
      <c r="E8183"/>
      <c r="F8183"/>
      <c r="G8183"/>
      <c r="H8183"/>
      <c r="I8183"/>
      <c r="J8183"/>
      <c r="K8183"/>
      <c r="L8183" t="str">
        <f>IF(COUNTIFS(ZSOHPP055[订单号数值], ZSOHSD058[[#This Row],[订单号数值]], ZSOHPP055[行項目], ZSOHSD058[[#This Row],[行項目]])&gt;0, "Y", "")</f>
        <v/>
      </c>
      <c r="M8183" t="str">
        <f>IF(ZSOHSD058[[#This Row],[銷售訂單]]="", "", --ZSOHSD058[[#This Row],[銷售訂單]])</f>
        <v/>
      </c>
      <c r="N8183" s="16" t="str">
        <f>IF(ZSOHSD058[[#This Row],[落胚數]]="","",IF(ISNUMBER(ZSOHSD058[[#This Row],[落胚數]]+0), ZSOHSD058[[#This Row],[落胚數]]+0, 0))</f>
        <v/>
      </c>
    </row>
    <row r="8184" spans="1:14">
      <c r="A8184"/>
      <c r="B8184"/>
      <c r="C8184"/>
      <c r="D8184"/>
      <c r="E8184"/>
      <c r="F8184"/>
      <c r="G8184"/>
      <c r="H8184"/>
      <c r="I8184"/>
      <c r="J8184"/>
      <c r="K8184"/>
      <c r="L8184" t="str">
        <f>IF(COUNTIFS(ZSOHPP055[订单号数值], ZSOHSD058[[#This Row],[订单号数值]], ZSOHPP055[行項目], ZSOHSD058[[#This Row],[行項目]])&gt;0, "Y", "")</f>
        <v/>
      </c>
      <c r="M8184" t="str">
        <f>IF(ZSOHSD058[[#This Row],[銷售訂單]]="", "", --ZSOHSD058[[#This Row],[銷售訂單]])</f>
        <v/>
      </c>
      <c r="N8184" s="16" t="str">
        <f>IF(ZSOHSD058[[#This Row],[落胚數]]="","",IF(ISNUMBER(ZSOHSD058[[#This Row],[落胚數]]+0), ZSOHSD058[[#This Row],[落胚數]]+0, 0))</f>
        <v/>
      </c>
    </row>
    <row r="8185" spans="1:14">
      <c r="A8185"/>
      <c r="B8185"/>
      <c r="C8185"/>
      <c r="D8185"/>
      <c r="E8185"/>
      <c r="F8185"/>
      <c r="G8185"/>
      <c r="H8185"/>
      <c r="I8185"/>
      <c r="J8185"/>
      <c r="K8185"/>
      <c r="L8185" t="str">
        <f>IF(COUNTIFS(ZSOHPP055[订单号数值], ZSOHSD058[[#This Row],[订单号数值]], ZSOHPP055[行項目], ZSOHSD058[[#This Row],[行項目]])&gt;0, "Y", "")</f>
        <v/>
      </c>
      <c r="M8185" t="str">
        <f>IF(ZSOHSD058[[#This Row],[銷售訂單]]="", "", --ZSOHSD058[[#This Row],[銷售訂單]])</f>
        <v/>
      </c>
      <c r="N8185" s="16" t="str">
        <f>IF(ZSOHSD058[[#This Row],[落胚數]]="","",IF(ISNUMBER(ZSOHSD058[[#This Row],[落胚數]]+0), ZSOHSD058[[#This Row],[落胚數]]+0, 0))</f>
        <v/>
      </c>
    </row>
    <row r="8186" spans="1:14">
      <c r="A8186"/>
      <c r="B8186"/>
      <c r="C8186"/>
      <c r="D8186"/>
      <c r="E8186"/>
      <c r="F8186"/>
      <c r="G8186"/>
      <c r="H8186"/>
      <c r="I8186"/>
      <c r="J8186"/>
      <c r="K8186"/>
      <c r="L8186" t="str">
        <f>IF(COUNTIFS(ZSOHPP055[订单号数值], ZSOHSD058[[#This Row],[订单号数值]], ZSOHPP055[行項目], ZSOHSD058[[#This Row],[行項目]])&gt;0, "Y", "")</f>
        <v/>
      </c>
      <c r="M8186" t="str">
        <f>IF(ZSOHSD058[[#This Row],[銷售訂單]]="", "", --ZSOHSD058[[#This Row],[銷售訂單]])</f>
        <v/>
      </c>
      <c r="N8186" s="16" t="str">
        <f>IF(ZSOHSD058[[#This Row],[落胚數]]="","",IF(ISNUMBER(ZSOHSD058[[#This Row],[落胚數]]+0), ZSOHSD058[[#This Row],[落胚數]]+0, 0))</f>
        <v/>
      </c>
    </row>
    <row r="8187" spans="1:14">
      <c r="A8187"/>
      <c r="B8187"/>
      <c r="C8187"/>
      <c r="D8187"/>
      <c r="E8187"/>
      <c r="F8187"/>
      <c r="G8187"/>
      <c r="H8187"/>
      <c r="I8187"/>
      <c r="J8187"/>
      <c r="K8187"/>
      <c r="L8187" t="str">
        <f>IF(COUNTIFS(ZSOHPP055[订单号数值], ZSOHSD058[[#This Row],[订单号数值]], ZSOHPP055[行項目], ZSOHSD058[[#This Row],[行項目]])&gt;0, "Y", "")</f>
        <v/>
      </c>
      <c r="M8187" t="str">
        <f>IF(ZSOHSD058[[#This Row],[銷售訂單]]="", "", --ZSOHSD058[[#This Row],[銷售訂單]])</f>
        <v/>
      </c>
      <c r="N8187" s="16" t="str">
        <f>IF(ZSOHSD058[[#This Row],[落胚數]]="","",IF(ISNUMBER(ZSOHSD058[[#This Row],[落胚數]]+0), ZSOHSD058[[#This Row],[落胚數]]+0, 0))</f>
        <v/>
      </c>
    </row>
    <row r="8188" spans="1:14">
      <c r="A8188"/>
      <c r="B8188"/>
      <c r="C8188"/>
      <c r="D8188"/>
      <c r="E8188"/>
      <c r="F8188"/>
      <c r="G8188"/>
      <c r="H8188"/>
      <c r="I8188"/>
      <c r="J8188"/>
      <c r="K8188"/>
      <c r="L8188" t="str">
        <f>IF(COUNTIFS(ZSOHPP055[订单号数值], ZSOHSD058[[#This Row],[订单号数值]], ZSOHPP055[行項目], ZSOHSD058[[#This Row],[行項目]])&gt;0, "Y", "")</f>
        <v/>
      </c>
      <c r="M8188" t="str">
        <f>IF(ZSOHSD058[[#This Row],[銷售訂單]]="", "", --ZSOHSD058[[#This Row],[銷售訂單]])</f>
        <v/>
      </c>
      <c r="N8188" s="16" t="str">
        <f>IF(ZSOHSD058[[#This Row],[落胚數]]="","",IF(ISNUMBER(ZSOHSD058[[#This Row],[落胚數]]+0), ZSOHSD058[[#This Row],[落胚數]]+0, 0))</f>
        <v/>
      </c>
    </row>
    <row r="8189" spans="1:14">
      <c r="A8189"/>
      <c r="B8189"/>
      <c r="C8189"/>
      <c r="D8189"/>
      <c r="E8189"/>
      <c r="F8189"/>
      <c r="G8189"/>
      <c r="H8189"/>
      <c r="I8189"/>
      <c r="J8189"/>
      <c r="K8189"/>
      <c r="L8189" t="str">
        <f>IF(COUNTIFS(ZSOHPP055[订单号数值], ZSOHSD058[[#This Row],[订单号数值]], ZSOHPP055[行項目], ZSOHSD058[[#This Row],[行項目]])&gt;0, "Y", "")</f>
        <v/>
      </c>
      <c r="M8189" t="str">
        <f>IF(ZSOHSD058[[#This Row],[銷售訂單]]="", "", --ZSOHSD058[[#This Row],[銷售訂單]])</f>
        <v/>
      </c>
      <c r="N8189" s="16" t="str">
        <f>IF(ZSOHSD058[[#This Row],[落胚數]]="","",IF(ISNUMBER(ZSOHSD058[[#This Row],[落胚數]]+0), ZSOHSD058[[#This Row],[落胚數]]+0, 0))</f>
        <v/>
      </c>
    </row>
    <row r="8190" spans="1:14">
      <c r="A8190"/>
      <c r="B8190"/>
      <c r="C8190"/>
      <c r="D8190"/>
      <c r="E8190"/>
      <c r="F8190"/>
      <c r="G8190"/>
      <c r="H8190"/>
      <c r="I8190"/>
      <c r="J8190"/>
      <c r="K8190"/>
      <c r="L8190" t="str">
        <f>IF(COUNTIFS(ZSOHPP055[订单号数值], ZSOHSD058[[#This Row],[订单号数值]], ZSOHPP055[行項目], ZSOHSD058[[#This Row],[行項目]])&gt;0, "Y", "")</f>
        <v/>
      </c>
      <c r="M8190" t="str">
        <f>IF(ZSOHSD058[[#This Row],[銷售訂單]]="", "", --ZSOHSD058[[#This Row],[銷售訂單]])</f>
        <v/>
      </c>
      <c r="N8190" s="16" t="str">
        <f>IF(ZSOHSD058[[#This Row],[落胚數]]="","",IF(ISNUMBER(ZSOHSD058[[#This Row],[落胚數]]+0), ZSOHSD058[[#This Row],[落胚數]]+0, 0))</f>
        <v/>
      </c>
    </row>
    <row r="8191" spans="1:14">
      <c r="A8191"/>
      <c r="B8191"/>
      <c r="C8191"/>
      <c r="D8191"/>
      <c r="E8191"/>
      <c r="F8191"/>
      <c r="G8191"/>
      <c r="H8191"/>
      <c r="I8191"/>
      <c r="J8191"/>
      <c r="K8191"/>
      <c r="L8191" t="str">
        <f>IF(COUNTIFS(ZSOHPP055[订单号数值], ZSOHSD058[[#This Row],[订单号数值]], ZSOHPP055[行項目], ZSOHSD058[[#This Row],[行項目]])&gt;0, "Y", "")</f>
        <v/>
      </c>
      <c r="M8191" t="str">
        <f>IF(ZSOHSD058[[#This Row],[銷售訂單]]="", "", --ZSOHSD058[[#This Row],[銷售訂單]])</f>
        <v/>
      </c>
      <c r="N8191" s="16" t="str">
        <f>IF(ZSOHSD058[[#This Row],[落胚數]]="","",IF(ISNUMBER(ZSOHSD058[[#This Row],[落胚數]]+0), ZSOHSD058[[#This Row],[落胚數]]+0, 0))</f>
        <v/>
      </c>
    </row>
    <row r="8192" spans="1:14">
      <c r="A8192"/>
      <c r="B8192"/>
      <c r="C8192"/>
      <c r="D8192"/>
      <c r="E8192"/>
      <c r="F8192"/>
      <c r="G8192"/>
      <c r="H8192"/>
      <c r="I8192"/>
      <c r="J8192"/>
      <c r="K8192"/>
      <c r="L8192" t="str">
        <f>IF(COUNTIFS(ZSOHPP055[订单号数值], ZSOHSD058[[#This Row],[订单号数值]], ZSOHPP055[行項目], ZSOHSD058[[#This Row],[行項目]])&gt;0, "Y", "")</f>
        <v/>
      </c>
      <c r="M8192" t="str">
        <f>IF(ZSOHSD058[[#This Row],[銷售訂單]]="", "", --ZSOHSD058[[#This Row],[銷售訂單]])</f>
        <v/>
      </c>
      <c r="N8192" s="16" t="str">
        <f>IF(ZSOHSD058[[#This Row],[落胚數]]="","",IF(ISNUMBER(ZSOHSD058[[#This Row],[落胚數]]+0), ZSOHSD058[[#This Row],[落胚數]]+0, 0))</f>
        <v/>
      </c>
    </row>
    <row r="8193" spans="1:14">
      <c r="A8193"/>
      <c r="B8193"/>
      <c r="C8193"/>
      <c r="D8193"/>
      <c r="E8193"/>
      <c r="F8193"/>
      <c r="G8193"/>
      <c r="H8193"/>
      <c r="I8193"/>
      <c r="J8193"/>
      <c r="K8193"/>
      <c r="L8193" t="str">
        <f>IF(COUNTIFS(ZSOHPP055[订单号数值], ZSOHSD058[[#This Row],[订单号数值]], ZSOHPP055[行項目], ZSOHSD058[[#This Row],[行項目]])&gt;0, "Y", "")</f>
        <v/>
      </c>
      <c r="M8193" t="str">
        <f>IF(ZSOHSD058[[#This Row],[銷售訂單]]="", "", --ZSOHSD058[[#This Row],[銷售訂單]])</f>
        <v/>
      </c>
      <c r="N8193" s="16" t="str">
        <f>IF(ZSOHSD058[[#This Row],[落胚數]]="","",IF(ISNUMBER(ZSOHSD058[[#This Row],[落胚數]]+0), ZSOHSD058[[#This Row],[落胚數]]+0, 0))</f>
        <v/>
      </c>
    </row>
    <row r="8194" spans="1:14">
      <c r="A8194"/>
      <c r="B8194"/>
      <c r="C8194"/>
      <c r="D8194"/>
      <c r="E8194"/>
      <c r="F8194"/>
      <c r="G8194"/>
      <c r="H8194"/>
      <c r="I8194"/>
      <c r="J8194"/>
      <c r="K8194"/>
      <c r="L8194" t="str">
        <f>IF(COUNTIFS(ZSOHPP055[订单号数值], ZSOHSD058[[#This Row],[订单号数值]], ZSOHPP055[行項目], ZSOHSD058[[#This Row],[行項目]])&gt;0, "Y", "")</f>
        <v/>
      </c>
      <c r="M8194" t="str">
        <f>IF(ZSOHSD058[[#This Row],[銷售訂單]]="", "", --ZSOHSD058[[#This Row],[銷售訂單]])</f>
        <v/>
      </c>
      <c r="N8194" s="16" t="str">
        <f>IF(ZSOHSD058[[#This Row],[落胚數]]="","",IF(ISNUMBER(ZSOHSD058[[#This Row],[落胚數]]+0), ZSOHSD058[[#This Row],[落胚數]]+0, 0))</f>
        <v/>
      </c>
    </row>
    <row r="8195" spans="1:14">
      <c r="A8195"/>
      <c r="B8195"/>
      <c r="C8195"/>
      <c r="D8195"/>
      <c r="E8195"/>
      <c r="F8195"/>
      <c r="G8195"/>
      <c r="H8195"/>
      <c r="I8195"/>
      <c r="J8195"/>
      <c r="K8195"/>
      <c r="L8195" t="str">
        <f>IF(COUNTIFS(ZSOHPP055[订单号数值], ZSOHSD058[[#This Row],[订单号数值]], ZSOHPP055[行項目], ZSOHSD058[[#This Row],[行項目]])&gt;0, "Y", "")</f>
        <v/>
      </c>
      <c r="M8195" t="str">
        <f>IF(ZSOHSD058[[#This Row],[銷售訂單]]="", "", --ZSOHSD058[[#This Row],[銷售訂單]])</f>
        <v/>
      </c>
      <c r="N8195" s="16" t="str">
        <f>IF(ZSOHSD058[[#This Row],[落胚數]]="","",IF(ISNUMBER(ZSOHSD058[[#This Row],[落胚數]]+0), ZSOHSD058[[#This Row],[落胚數]]+0, 0))</f>
        <v/>
      </c>
    </row>
    <row r="8196" spans="1:14">
      <c r="A8196"/>
      <c r="B8196"/>
      <c r="C8196"/>
      <c r="D8196"/>
      <c r="E8196"/>
      <c r="F8196"/>
      <c r="G8196"/>
      <c r="H8196"/>
      <c r="I8196"/>
      <c r="J8196"/>
      <c r="K8196"/>
      <c r="L8196" t="str">
        <f>IF(COUNTIFS(ZSOHPP055[订单号数值], ZSOHSD058[[#This Row],[订单号数值]], ZSOHPP055[行項目], ZSOHSD058[[#This Row],[行項目]])&gt;0, "Y", "")</f>
        <v/>
      </c>
      <c r="M8196" t="str">
        <f>IF(ZSOHSD058[[#This Row],[銷售訂單]]="", "", --ZSOHSD058[[#This Row],[銷售訂單]])</f>
        <v/>
      </c>
      <c r="N8196" s="16" t="str">
        <f>IF(ZSOHSD058[[#This Row],[落胚數]]="","",IF(ISNUMBER(ZSOHSD058[[#This Row],[落胚數]]+0), ZSOHSD058[[#This Row],[落胚數]]+0, 0))</f>
        <v/>
      </c>
    </row>
    <row r="8197" spans="1:14">
      <c r="A8197"/>
      <c r="B8197"/>
      <c r="C8197"/>
      <c r="D8197"/>
      <c r="E8197"/>
      <c r="F8197"/>
      <c r="G8197"/>
      <c r="H8197"/>
      <c r="I8197"/>
      <c r="J8197"/>
      <c r="K8197"/>
      <c r="L8197" t="str">
        <f>IF(COUNTIFS(ZSOHPP055[订单号数值], ZSOHSD058[[#This Row],[订单号数值]], ZSOHPP055[行項目], ZSOHSD058[[#This Row],[行項目]])&gt;0, "Y", "")</f>
        <v/>
      </c>
      <c r="M8197" t="str">
        <f>IF(ZSOHSD058[[#This Row],[銷售訂單]]="", "", --ZSOHSD058[[#This Row],[銷售訂單]])</f>
        <v/>
      </c>
      <c r="N8197" s="16" t="str">
        <f>IF(ZSOHSD058[[#This Row],[落胚數]]="","",IF(ISNUMBER(ZSOHSD058[[#This Row],[落胚數]]+0), ZSOHSD058[[#This Row],[落胚數]]+0, 0))</f>
        <v/>
      </c>
    </row>
    <row r="8198" spans="1:14">
      <c r="A8198"/>
      <c r="B8198"/>
      <c r="C8198"/>
      <c r="D8198"/>
      <c r="E8198"/>
      <c r="F8198"/>
      <c r="G8198"/>
      <c r="H8198"/>
      <c r="I8198"/>
      <c r="J8198"/>
      <c r="K8198"/>
      <c r="L8198" t="str">
        <f>IF(COUNTIFS(ZSOHPP055[订单号数值], ZSOHSD058[[#This Row],[订单号数值]], ZSOHPP055[行項目], ZSOHSD058[[#This Row],[行項目]])&gt;0, "Y", "")</f>
        <v/>
      </c>
      <c r="M8198" t="str">
        <f>IF(ZSOHSD058[[#This Row],[銷售訂單]]="", "", --ZSOHSD058[[#This Row],[銷售訂單]])</f>
        <v/>
      </c>
      <c r="N8198" s="16" t="str">
        <f>IF(ZSOHSD058[[#This Row],[落胚數]]="","",IF(ISNUMBER(ZSOHSD058[[#This Row],[落胚數]]+0), ZSOHSD058[[#This Row],[落胚數]]+0, 0))</f>
        <v/>
      </c>
    </row>
    <row r="8199" spans="1:14">
      <c r="A8199"/>
      <c r="B8199"/>
      <c r="C8199"/>
      <c r="D8199"/>
      <c r="E8199"/>
      <c r="F8199"/>
      <c r="G8199"/>
      <c r="H8199"/>
      <c r="I8199"/>
      <c r="J8199"/>
      <c r="K8199"/>
      <c r="L8199" t="str">
        <f>IF(COUNTIFS(ZSOHPP055[订单号数值], ZSOHSD058[[#This Row],[订单号数值]], ZSOHPP055[行項目], ZSOHSD058[[#This Row],[行項目]])&gt;0, "Y", "")</f>
        <v/>
      </c>
      <c r="M8199" t="str">
        <f>IF(ZSOHSD058[[#This Row],[銷售訂單]]="", "", --ZSOHSD058[[#This Row],[銷售訂單]])</f>
        <v/>
      </c>
      <c r="N8199" s="16" t="str">
        <f>IF(ZSOHSD058[[#This Row],[落胚數]]="","",IF(ISNUMBER(ZSOHSD058[[#This Row],[落胚數]]+0), ZSOHSD058[[#This Row],[落胚數]]+0, 0))</f>
        <v/>
      </c>
    </row>
    <row r="8200" spans="1:14">
      <c r="A8200"/>
      <c r="B8200"/>
      <c r="C8200"/>
      <c r="D8200"/>
      <c r="E8200"/>
      <c r="F8200"/>
      <c r="G8200"/>
      <c r="H8200"/>
      <c r="I8200"/>
      <c r="J8200"/>
      <c r="K8200"/>
      <c r="L8200" t="str">
        <f>IF(COUNTIFS(ZSOHPP055[订单号数值], ZSOHSD058[[#This Row],[订单号数值]], ZSOHPP055[行項目], ZSOHSD058[[#This Row],[行項目]])&gt;0, "Y", "")</f>
        <v/>
      </c>
      <c r="M8200" t="str">
        <f>IF(ZSOHSD058[[#This Row],[銷售訂單]]="", "", --ZSOHSD058[[#This Row],[銷售訂單]])</f>
        <v/>
      </c>
      <c r="N8200" s="16" t="str">
        <f>IF(ZSOHSD058[[#This Row],[落胚數]]="","",IF(ISNUMBER(ZSOHSD058[[#This Row],[落胚數]]+0), ZSOHSD058[[#This Row],[落胚數]]+0, 0))</f>
        <v/>
      </c>
    </row>
    <row r="8201" spans="1:14">
      <c r="A8201"/>
      <c r="B8201"/>
      <c r="C8201"/>
      <c r="D8201"/>
      <c r="E8201"/>
      <c r="F8201"/>
      <c r="G8201"/>
      <c r="H8201"/>
      <c r="I8201"/>
      <c r="J8201"/>
      <c r="K8201"/>
      <c r="L8201" t="str">
        <f>IF(COUNTIFS(ZSOHPP055[订单号数值], ZSOHSD058[[#This Row],[订单号数值]], ZSOHPP055[行項目], ZSOHSD058[[#This Row],[行項目]])&gt;0, "Y", "")</f>
        <v/>
      </c>
      <c r="M8201" t="str">
        <f>IF(ZSOHSD058[[#This Row],[銷售訂單]]="", "", --ZSOHSD058[[#This Row],[銷售訂單]])</f>
        <v/>
      </c>
      <c r="N8201" s="16" t="str">
        <f>IF(ZSOHSD058[[#This Row],[落胚數]]="","",IF(ISNUMBER(ZSOHSD058[[#This Row],[落胚數]]+0), ZSOHSD058[[#This Row],[落胚數]]+0, 0))</f>
        <v/>
      </c>
    </row>
    <row r="8202" spans="1:14">
      <c r="A8202"/>
      <c r="B8202"/>
      <c r="C8202"/>
      <c r="D8202"/>
      <c r="E8202"/>
      <c r="F8202"/>
      <c r="G8202"/>
      <c r="H8202"/>
      <c r="I8202"/>
      <c r="J8202"/>
      <c r="K8202"/>
      <c r="L8202" t="str">
        <f>IF(COUNTIFS(ZSOHPP055[订单号数值], ZSOHSD058[[#This Row],[订单号数值]], ZSOHPP055[行項目], ZSOHSD058[[#This Row],[行項目]])&gt;0, "Y", "")</f>
        <v/>
      </c>
      <c r="M8202" t="str">
        <f>IF(ZSOHSD058[[#This Row],[銷售訂單]]="", "", --ZSOHSD058[[#This Row],[銷售訂單]])</f>
        <v/>
      </c>
      <c r="N8202" s="16" t="str">
        <f>IF(ZSOHSD058[[#This Row],[落胚數]]="","",IF(ISNUMBER(ZSOHSD058[[#This Row],[落胚數]]+0), ZSOHSD058[[#This Row],[落胚數]]+0, 0))</f>
        <v/>
      </c>
    </row>
    <row r="8203" spans="1:14">
      <c r="A8203"/>
      <c r="B8203"/>
      <c r="C8203"/>
      <c r="D8203"/>
      <c r="E8203"/>
      <c r="F8203"/>
      <c r="G8203"/>
      <c r="H8203"/>
      <c r="I8203"/>
      <c r="J8203"/>
      <c r="K8203"/>
      <c r="L8203" t="str">
        <f>IF(COUNTIFS(ZSOHPP055[订单号数值], ZSOHSD058[[#This Row],[订单号数值]], ZSOHPP055[行項目], ZSOHSD058[[#This Row],[行項目]])&gt;0, "Y", "")</f>
        <v/>
      </c>
      <c r="M8203" t="str">
        <f>IF(ZSOHSD058[[#This Row],[銷售訂單]]="", "", --ZSOHSD058[[#This Row],[銷售訂單]])</f>
        <v/>
      </c>
      <c r="N8203" s="16" t="str">
        <f>IF(ZSOHSD058[[#This Row],[落胚數]]="","",IF(ISNUMBER(ZSOHSD058[[#This Row],[落胚數]]+0), ZSOHSD058[[#This Row],[落胚數]]+0, 0))</f>
        <v/>
      </c>
    </row>
    <row r="8204" spans="1:14">
      <c r="A8204"/>
      <c r="B8204"/>
      <c r="C8204"/>
      <c r="D8204"/>
      <c r="E8204"/>
      <c r="F8204"/>
      <c r="G8204"/>
      <c r="H8204"/>
      <c r="I8204"/>
      <c r="J8204"/>
      <c r="K8204"/>
      <c r="L8204" t="str">
        <f>IF(COUNTIFS(ZSOHPP055[订单号数值], ZSOHSD058[[#This Row],[订单号数值]], ZSOHPP055[行項目], ZSOHSD058[[#This Row],[行項目]])&gt;0, "Y", "")</f>
        <v/>
      </c>
      <c r="M8204" t="str">
        <f>IF(ZSOHSD058[[#This Row],[銷售訂單]]="", "", --ZSOHSD058[[#This Row],[銷售訂單]])</f>
        <v/>
      </c>
      <c r="N8204" s="16" t="str">
        <f>IF(ZSOHSD058[[#This Row],[落胚數]]="","",IF(ISNUMBER(ZSOHSD058[[#This Row],[落胚數]]+0), ZSOHSD058[[#This Row],[落胚數]]+0, 0))</f>
        <v/>
      </c>
    </row>
    <row r="8205" spans="1:14">
      <c r="A8205"/>
      <c r="B8205"/>
      <c r="C8205"/>
      <c r="D8205"/>
      <c r="E8205"/>
      <c r="F8205"/>
      <c r="G8205"/>
      <c r="H8205"/>
      <c r="I8205"/>
      <c r="J8205"/>
      <c r="K8205"/>
      <c r="L8205" t="str">
        <f>IF(COUNTIFS(ZSOHPP055[订单号数值], ZSOHSD058[[#This Row],[订单号数值]], ZSOHPP055[行項目], ZSOHSD058[[#This Row],[行項目]])&gt;0, "Y", "")</f>
        <v/>
      </c>
      <c r="M8205" t="str">
        <f>IF(ZSOHSD058[[#This Row],[銷售訂單]]="", "", --ZSOHSD058[[#This Row],[銷售訂單]])</f>
        <v/>
      </c>
      <c r="N8205" s="16" t="str">
        <f>IF(ZSOHSD058[[#This Row],[落胚數]]="","",IF(ISNUMBER(ZSOHSD058[[#This Row],[落胚數]]+0), ZSOHSD058[[#This Row],[落胚數]]+0, 0))</f>
        <v/>
      </c>
    </row>
    <row r="8206" spans="1:14">
      <c r="A8206"/>
      <c r="B8206"/>
      <c r="C8206"/>
      <c r="D8206"/>
      <c r="E8206"/>
      <c r="F8206"/>
      <c r="G8206"/>
      <c r="H8206"/>
      <c r="I8206"/>
      <c r="J8206"/>
      <c r="K8206"/>
      <c r="L8206" t="str">
        <f>IF(COUNTIFS(ZSOHPP055[订单号数值], ZSOHSD058[[#This Row],[订单号数值]], ZSOHPP055[行項目], ZSOHSD058[[#This Row],[行項目]])&gt;0, "Y", "")</f>
        <v/>
      </c>
      <c r="M8206" t="str">
        <f>IF(ZSOHSD058[[#This Row],[銷售訂單]]="", "", --ZSOHSD058[[#This Row],[銷售訂單]])</f>
        <v/>
      </c>
      <c r="N8206" s="16" t="str">
        <f>IF(ZSOHSD058[[#This Row],[落胚數]]="","",IF(ISNUMBER(ZSOHSD058[[#This Row],[落胚數]]+0), ZSOHSD058[[#This Row],[落胚數]]+0, 0))</f>
        <v/>
      </c>
    </row>
    <row r="8207" spans="1:14">
      <c r="A8207"/>
      <c r="B8207"/>
      <c r="C8207"/>
      <c r="D8207"/>
      <c r="E8207"/>
      <c r="F8207"/>
      <c r="G8207"/>
      <c r="H8207"/>
      <c r="I8207"/>
      <c r="J8207"/>
      <c r="K8207"/>
      <c r="L8207" t="str">
        <f>IF(COUNTIFS(ZSOHPP055[订单号数值], ZSOHSD058[[#This Row],[订单号数值]], ZSOHPP055[行項目], ZSOHSD058[[#This Row],[行項目]])&gt;0, "Y", "")</f>
        <v/>
      </c>
      <c r="M8207" t="str">
        <f>IF(ZSOHSD058[[#This Row],[銷售訂單]]="", "", --ZSOHSD058[[#This Row],[銷售訂單]])</f>
        <v/>
      </c>
      <c r="N8207" s="16" t="str">
        <f>IF(ZSOHSD058[[#This Row],[落胚數]]="","",IF(ISNUMBER(ZSOHSD058[[#This Row],[落胚數]]+0), ZSOHSD058[[#This Row],[落胚數]]+0, 0))</f>
        <v/>
      </c>
    </row>
    <row r="8208" spans="1:14">
      <c r="A8208"/>
      <c r="B8208"/>
      <c r="C8208"/>
      <c r="D8208"/>
      <c r="E8208"/>
      <c r="F8208"/>
      <c r="G8208"/>
      <c r="H8208"/>
      <c r="I8208"/>
      <c r="J8208"/>
      <c r="K8208"/>
      <c r="L8208" t="str">
        <f>IF(COUNTIFS(ZSOHPP055[订单号数值], ZSOHSD058[[#This Row],[订单号数值]], ZSOHPP055[行項目], ZSOHSD058[[#This Row],[行項目]])&gt;0, "Y", "")</f>
        <v/>
      </c>
      <c r="M8208" t="str">
        <f>IF(ZSOHSD058[[#This Row],[銷售訂單]]="", "", --ZSOHSD058[[#This Row],[銷售訂單]])</f>
        <v/>
      </c>
      <c r="N8208" s="16" t="str">
        <f>IF(ZSOHSD058[[#This Row],[落胚數]]="","",IF(ISNUMBER(ZSOHSD058[[#This Row],[落胚數]]+0), ZSOHSD058[[#This Row],[落胚數]]+0, 0))</f>
        <v/>
      </c>
    </row>
    <row r="8209" spans="1:14">
      <c r="A8209"/>
      <c r="B8209"/>
      <c r="C8209"/>
      <c r="D8209"/>
      <c r="E8209"/>
      <c r="F8209"/>
      <c r="G8209"/>
      <c r="H8209"/>
      <c r="I8209"/>
      <c r="J8209"/>
      <c r="K8209"/>
      <c r="L8209" t="str">
        <f>IF(COUNTIFS(ZSOHPP055[订单号数值], ZSOHSD058[[#This Row],[订单号数值]], ZSOHPP055[行項目], ZSOHSD058[[#This Row],[行項目]])&gt;0, "Y", "")</f>
        <v/>
      </c>
      <c r="M8209" t="str">
        <f>IF(ZSOHSD058[[#This Row],[銷售訂單]]="", "", --ZSOHSD058[[#This Row],[銷售訂單]])</f>
        <v/>
      </c>
      <c r="N8209" s="16" t="str">
        <f>IF(ZSOHSD058[[#This Row],[落胚數]]="","",IF(ISNUMBER(ZSOHSD058[[#This Row],[落胚數]]+0), ZSOHSD058[[#This Row],[落胚數]]+0, 0))</f>
        <v/>
      </c>
    </row>
    <row r="8210" spans="1:14">
      <c r="A8210"/>
      <c r="B8210"/>
      <c r="C8210"/>
      <c r="D8210"/>
      <c r="E8210"/>
      <c r="F8210"/>
      <c r="G8210"/>
      <c r="H8210"/>
      <c r="I8210"/>
      <c r="J8210"/>
      <c r="K8210"/>
      <c r="L8210" t="str">
        <f>IF(COUNTIFS(ZSOHPP055[订单号数值], ZSOHSD058[[#This Row],[订单号数值]], ZSOHPP055[行項目], ZSOHSD058[[#This Row],[行項目]])&gt;0, "Y", "")</f>
        <v/>
      </c>
      <c r="M8210" t="str">
        <f>IF(ZSOHSD058[[#This Row],[銷售訂單]]="", "", --ZSOHSD058[[#This Row],[銷售訂單]])</f>
        <v/>
      </c>
      <c r="N8210" s="16" t="str">
        <f>IF(ZSOHSD058[[#This Row],[落胚數]]="","",IF(ISNUMBER(ZSOHSD058[[#This Row],[落胚數]]+0), ZSOHSD058[[#This Row],[落胚數]]+0, 0))</f>
        <v/>
      </c>
    </row>
    <row r="8211" spans="1:14">
      <c r="A8211"/>
      <c r="B8211"/>
      <c r="C8211"/>
      <c r="D8211"/>
      <c r="E8211"/>
      <c r="F8211"/>
      <c r="G8211"/>
      <c r="H8211"/>
      <c r="I8211"/>
      <c r="J8211"/>
      <c r="K8211"/>
      <c r="L8211" t="str">
        <f>IF(COUNTIFS(ZSOHPP055[订单号数值], ZSOHSD058[[#This Row],[订单号数值]], ZSOHPP055[行項目], ZSOHSD058[[#This Row],[行項目]])&gt;0, "Y", "")</f>
        <v/>
      </c>
      <c r="M8211" t="str">
        <f>IF(ZSOHSD058[[#This Row],[銷售訂單]]="", "", --ZSOHSD058[[#This Row],[銷售訂單]])</f>
        <v/>
      </c>
      <c r="N8211" s="16" t="str">
        <f>IF(ZSOHSD058[[#This Row],[落胚數]]="","",IF(ISNUMBER(ZSOHSD058[[#This Row],[落胚數]]+0), ZSOHSD058[[#This Row],[落胚數]]+0, 0))</f>
        <v/>
      </c>
    </row>
    <row r="8212" spans="1:14">
      <c r="A8212"/>
      <c r="B8212"/>
      <c r="C8212"/>
      <c r="D8212"/>
      <c r="E8212"/>
      <c r="F8212"/>
      <c r="G8212"/>
      <c r="H8212"/>
      <c r="I8212"/>
      <c r="J8212"/>
      <c r="K8212"/>
      <c r="L8212" t="str">
        <f>IF(COUNTIFS(ZSOHPP055[订单号数值], ZSOHSD058[[#This Row],[订单号数值]], ZSOHPP055[行項目], ZSOHSD058[[#This Row],[行項目]])&gt;0, "Y", "")</f>
        <v/>
      </c>
      <c r="M8212" t="str">
        <f>IF(ZSOHSD058[[#This Row],[銷售訂單]]="", "", --ZSOHSD058[[#This Row],[銷售訂單]])</f>
        <v/>
      </c>
      <c r="N8212" s="16" t="str">
        <f>IF(ZSOHSD058[[#This Row],[落胚數]]="","",IF(ISNUMBER(ZSOHSD058[[#This Row],[落胚數]]+0), ZSOHSD058[[#This Row],[落胚數]]+0, 0))</f>
        <v/>
      </c>
    </row>
    <row r="8213" spans="1:14">
      <c r="A8213"/>
      <c r="B8213"/>
      <c r="C8213"/>
      <c r="D8213"/>
      <c r="E8213"/>
      <c r="F8213"/>
      <c r="G8213"/>
      <c r="H8213"/>
      <c r="I8213"/>
      <c r="J8213"/>
      <c r="K8213"/>
      <c r="L8213" t="str">
        <f>IF(COUNTIFS(ZSOHPP055[订单号数值], ZSOHSD058[[#This Row],[订单号数值]], ZSOHPP055[行項目], ZSOHSD058[[#This Row],[行項目]])&gt;0, "Y", "")</f>
        <v/>
      </c>
      <c r="M8213" t="str">
        <f>IF(ZSOHSD058[[#This Row],[銷售訂單]]="", "", --ZSOHSD058[[#This Row],[銷售訂單]])</f>
        <v/>
      </c>
      <c r="N8213" s="16" t="str">
        <f>IF(ZSOHSD058[[#This Row],[落胚數]]="","",IF(ISNUMBER(ZSOHSD058[[#This Row],[落胚數]]+0), ZSOHSD058[[#This Row],[落胚數]]+0, 0))</f>
        <v/>
      </c>
    </row>
    <row r="8214" spans="1:14">
      <c r="A8214"/>
      <c r="B8214"/>
      <c r="C8214"/>
      <c r="D8214"/>
      <c r="E8214"/>
      <c r="F8214"/>
      <c r="G8214"/>
      <c r="H8214"/>
      <c r="I8214"/>
      <c r="J8214"/>
      <c r="K8214"/>
      <c r="L8214" t="str">
        <f>IF(COUNTIFS(ZSOHPP055[订单号数值], ZSOHSD058[[#This Row],[订单号数值]], ZSOHPP055[行項目], ZSOHSD058[[#This Row],[行項目]])&gt;0, "Y", "")</f>
        <v/>
      </c>
      <c r="M8214" t="str">
        <f>IF(ZSOHSD058[[#This Row],[銷售訂單]]="", "", --ZSOHSD058[[#This Row],[銷售訂單]])</f>
        <v/>
      </c>
      <c r="N8214" s="16" t="str">
        <f>IF(ZSOHSD058[[#This Row],[落胚數]]="","",IF(ISNUMBER(ZSOHSD058[[#This Row],[落胚數]]+0), ZSOHSD058[[#This Row],[落胚數]]+0, 0))</f>
        <v/>
      </c>
    </row>
    <row r="8215" spans="1:14">
      <c r="A8215"/>
      <c r="B8215"/>
      <c r="C8215"/>
      <c r="D8215"/>
      <c r="E8215"/>
      <c r="F8215"/>
      <c r="G8215"/>
      <c r="H8215"/>
      <c r="I8215"/>
      <c r="J8215"/>
      <c r="K8215"/>
      <c r="L8215" t="str">
        <f>IF(COUNTIFS(ZSOHPP055[订单号数值], ZSOHSD058[[#This Row],[订单号数值]], ZSOHPP055[行項目], ZSOHSD058[[#This Row],[行項目]])&gt;0, "Y", "")</f>
        <v/>
      </c>
      <c r="M8215" t="str">
        <f>IF(ZSOHSD058[[#This Row],[銷售訂單]]="", "", --ZSOHSD058[[#This Row],[銷售訂單]])</f>
        <v/>
      </c>
      <c r="N8215" s="16" t="str">
        <f>IF(ZSOHSD058[[#This Row],[落胚數]]="","",IF(ISNUMBER(ZSOHSD058[[#This Row],[落胚數]]+0), ZSOHSD058[[#This Row],[落胚數]]+0, 0))</f>
        <v/>
      </c>
    </row>
    <row r="8216" spans="1:14">
      <c r="A8216"/>
      <c r="B8216"/>
      <c r="C8216"/>
      <c r="D8216"/>
      <c r="E8216"/>
      <c r="F8216"/>
      <c r="G8216"/>
      <c r="H8216"/>
      <c r="I8216"/>
      <c r="J8216"/>
      <c r="K8216"/>
      <c r="L8216" t="str">
        <f>IF(COUNTIFS(ZSOHPP055[订单号数值], ZSOHSD058[[#This Row],[订单号数值]], ZSOHPP055[行項目], ZSOHSD058[[#This Row],[行項目]])&gt;0, "Y", "")</f>
        <v/>
      </c>
      <c r="M8216" t="str">
        <f>IF(ZSOHSD058[[#This Row],[銷售訂單]]="", "", --ZSOHSD058[[#This Row],[銷售訂單]])</f>
        <v/>
      </c>
      <c r="N8216" s="16" t="str">
        <f>IF(ZSOHSD058[[#This Row],[落胚數]]="","",IF(ISNUMBER(ZSOHSD058[[#This Row],[落胚數]]+0), ZSOHSD058[[#This Row],[落胚數]]+0, 0))</f>
        <v/>
      </c>
    </row>
    <row r="8217" spans="1:14">
      <c r="A8217"/>
      <c r="B8217"/>
      <c r="C8217"/>
      <c r="D8217"/>
      <c r="E8217"/>
      <c r="F8217"/>
      <c r="G8217"/>
      <c r="H8217"/>
      <c r="I8217"/>
      <c r="J8217"/>
      <c r="K8217"/>
      <c r="L8217" t="str">
        <f>IF(COUNTIFS(ZSOHPP055[订单号数值], ZSOHSD058[[#This Row],[订单号数值]], ZSOHPP055[行項目], ZSOHSD058[[#This Row],[行項目]])&gt;0, "Y", "")</f>
        <v/>
      </c>
      <c r="M8217" t="str">
        <f>IF(ZSOHSD058[[#This Row],[銷售訂單]]="", "", --ZSOHSD058[[#This Row],[銷售訂單]])</f>
        <v/>
      </c>
      <c r="N8217" s="16" t="str">
        <f>IF(ZSOHSD058[[#This Row],[落胚數]]="","",IF(ISNUMBER(ZSOHSD058[[#This Row],[落胚數]]+0), ZSOHSD058[[#This Row],[落胚數]]+0, 0))</f>
        <v/>
      </c>
    </row>
    <row r="8218" spans="1:14">
      <c r="A8218"/>
      <c r="B8218"/>
      <c r="C8218"/>
      <c r="D8218"/>
      <c r="E8218"/>
      <c r="F8218"/>
      <c r="G8218"/>
      <c r="H8218"/>
      <c r="I8218"/>
      <c r="J8218"/>
      <c r="K8218"/>
      <c r="L8218" t="str">
        <f>IF(COUNTIFS(ZSOHPP055[订单号数值], ZSOHSD058[[#This Row],[订单号数值]], ZSOHPP055[行項目], ZSOHSD058[[#This Row],[行項目]])&gt;0, "Y", "")</f>
        <v/>
      </c>
      <c r="M8218" t="str">
        <f>IF(ZSOHSD058[[#This Row],[銷售訂單]]="", "", --ZSOHSD058[[#This Row],[銷售訂單]])</f>
        <v/>
      </c>
      <c r="N8218" s="16" t="str">
        <f>IF(ZSOHSD058[[#This Row],[落胚數]]="","",IF(ISNUMBER(ZSOHSD058[[#This Row],[落胚數]]+0), ZSOHSD058[[#This Row],[落胚數]]+0, 0))</f>
        <v/>
      </c>
    </row>
    <row r="8219" spans="1:14">
      <c r="A8219"/>
      <c r="B8219"/>
      <c r="C8219"/>
      <c r="D8219"/>
      <c r="E8219"/>
      <c r="F8219"/>
      <c r="G8219"/>
      <c r="H8219"/>
      <c r="I8219"/>
      <c r="J8219"/>
      <c r="K8219"/>
      <c r="L8219" t="str">
        <f>IF(COUNTIFS(ZSOHPP055[订单号数值], ZSOHSD058[[#This Row],[订单号数值]], ZSOHPP055[行項目], ZSOHSD058[[#This Row],[行項目]])&gt;0, "Y", "")</f>
        <v/>
      </c>
      <c r="M8219" t="str">
        <f>IF(ZSOHSD058[[#This Row],[銷售訂單]]="", "", --ZSOHSD058[[#This Row],[銷售訂單]])</f>
        <v/>
      </c>
      <c r="N8219" s="16" t="str">
        <f>IF(ZSOHSD058[[#This Row],[落胚數]]="","",IF(ISNUMBER(ZSOHSD058[[#This Row],[落胚數]]+0), ZSOHSD058[[#This Row],[落胚數]]+0, 0))</f>
        <v/>
      </c>
    </row>
    <row r="8220" spans="1:14">
      <c r="A8220"/>
      <c r="B8220"/>
      <c r="C8220"/>
      <c r="D8220"/>
      <c r="E8220"/>
      <c r="F8220"/>
      <c r="G8220"/>
      <c r="H8220"/>
      <c r="I8220"/>
      <c r="J8220"/>
      <c r="K8220"/>
      <c r="L8220" t="str">
        <f>IF(COUNTIFS(ZSOHPP055[订单号数值], ZSOHSD058[[#This Row],[订单号数值]], ZSOHPP055[行項目], ZSOHSD058[[#This Row],[行項目]])&gt;0, "Y", "")</f>
        <v/>
      </c>
      <c r="M8220" t="str">
        <f>IF(ZSOHSD058[[#This Row],[銷售訂單]]="", "", --ZSOHSD058[[#This Row],[銷售訂單]])</f>
        <v/>
      </c>
      <c r="N8220" s="16" t="str">
        <f>IF(ZSOHSD058[[#This Row],[落胚數]]="","",IF(ISNUMBER(ZSOHSD058[[#This Row],[落胚數]]+0), ZSOHSD058[[#This Row],[落胚數]]+0, 0))</f>
        <v/>
      </c>
    </row>
    <row r="8221" spans="1:14">
      <c r="A8221"/>
      <c r="B8221"/>
      <c r="C8221"/>
      <c r="D8221"/>
      <c r="E8221"/>
      <c r="F8221"/>
      <c r="G8221"/>
      <c r="H8221"/>
      <c r="I8221"/>
      <c r="J8221"/>
      <c r="K8221"/>
      <c r="L8221" t="str">
        <f>IF(COUNTIFS(ZSOHPP055[订单号数值], ZSOHSD058[[#This Row],[订单号数值]], ZSOHPP055[行項目], ZSOHSD058[[#This Row],[行項目]])&gt;0, "Y", "")</f>
        <v/>
      </c>
      <c r="M8221" t="str">
        <f>IF(ZSOHSD058[[#This Row],[銷售訂單]]="", "", --ZSOHSD058[[#This Row],[銷售訂單]])</f>
        <v/>
      </c>
      <c r="N8221" s="16" t="str">
        <f>IF(ZSOHSD058[[#This Row],[落胚數]]="","",IF(ISNUMBER(ZSOHSD058[[#This Row],[落胚數]]+0), ZSOHSD058[[#This Row],[落胚數]]+0, 0))</f>
        <v/>
      </c>
    </row>
    <row r="8222" spans="1:14">
      <c r="A8222"/>
      <c r="B8222"/>
      <c r="C8222"/>
      <c r="D8222"/>
      <c r="E8222"/>
      <c r="F8222"/>
      <c r="G8222"/>
      <c r="H8222"/>
      <c r="I8222"/>
      <c r="J8222"/>
      <c r="K8222"/>
      <c r="L8222" t="str">
        <f>IF(COUNTIFS(ZSOHPP055[订单号数值], ZSOHSD058[[#This Row],[订单号数值]], ZSOHPP055[行項目], ZSOHSD058[[#This Row],[行項目]])&gt;0, "Y", "")</f>
        <v/>
      </c>
      <c r="M8222" t="str">
        <f>IF(ZSOHSD058[[#This Row],[銷售訂單]]="", "", --ZSOHSD058[[#This Row],[銷售訂單]])</f>
        <v/>
      </c>
      <c r="N8222" s="16" t="str">
        <f>IF(ZSOHSD058[[#This Row],[落胚數]]="","",IF(ISNUMBER(ZSOHSD058[[#This Row],[落胚數]]+0), ZSOHSD058[[#This Row],[落胚數]]+0, 0))</f>
        <v/>
      </c>
    </row>
    <row r="8223" spans="1:14">
      <c r="A8223"/>
      <c r="B8223"/>
      <c r="C8223"/>
      <c r="D8223"/>
      <c r="E8223"/>
      <c r="F8223"/>
      <c r="G8223"/>
      <c r="H8223"/>
      <c r="I8223"/>
      <c r="J8223"/>
      <c r="K8223"/>
      <c r="L8223" t="str">
        <f>IF(COUNTIFS(ZSOHPP055[订单号数值], ZSOHSD058[[#This Row],[订单号数值]], ZSOHPP055[行項目], ZSOHSD058[[#This Row],[行項目]])&gt;0, "Y", "")</f>
        <v/>
      </c>
      <c r="M8223" t="str">
        <f>IF(ZSOHSD058[[#This Row],[銷售訂單]]="", "", --ZSOHSD058[[#This Row],[銷售訂單]])</f>
        <v/>
      </c>
      <c r="N8223" s="16" t="str">
        <f>IF(ZSOHSD058[[#This Row],[落胚數]]="","",IF(ISNUMBER(ZSOHSD058[[#This Row],[落胚數]]+0), ZSOHSD058[[#This Row],[落胚數]]+0, 0))</f>
        <v/>
      </c>
    </row>
    <row r="8224" spans="1:14">
      <c r="A8224"/>
      <c r="B8224"/>
      <c r="C8224"/>
      <c r="D8224"/>
      <c r="E8224"/>
      <c r="F8224"/>
      <c r="G8224"/>
      <c r="H8224"/>
      <c r="I8224"/>
      <c r="J8224"/>
      <c r="K8224"/>
      <c r="L8224" t="str">
        <f>IF(COUNTIFS(ZSOHPP055[订单号数值], ZSOHSD058[[#This Row],[订单号数值]], ZSOHPP055[行項目], ZSOHSD058[[#This Row],[行項目]])&gt;0, "Y", "")</f>
        <v/>
      </c>
      <c r="M8224" t="str">
        <f>IF(ZSOHSD058[[#This Row],[銷售訂單]]="", "", --ZSOHSD058[[#This Row],[銷售訂單]])</f>
        <v/>
      </c>
      <c r="N8224" s="16" t="str">
        <f>IF(ZSOHSD058[[#This Row],[落胚數]]="","",IF(ISNUMBER(ZSOHSD058[[#This Row],[落胚數]]+0), ZSOHSD058[[#This Row],[落胚數]]+0, 0))</f>
        <v/>
      </c>
    </row>
    <row r="8225" spans="1:14">
      <c r="A8225"/>
      <c r="B8225"/>
      <c r="C8225"/>
      <c r="D8225"/>
      <c r="E8225"/>
      <c r="F8225"/>
      <c r="G8225"/>
      <c r="H8225"/>
      <c r="I8225"/>
      <c r="J8225"/>
      <c r="K8225"/>
      <c r="L8225" t="str">
        <f>IF(COUNTIFS(ZSOHPP055[订单号数值], ZSOHSD058[[#This Row],[订单号数值]], ZSOHPP055[行項目], ZSOHSD058[[#This Row],[行項目]])&gt;0, "Y", "")</f>
        <v/>
      </c>
      <c r="M8225" t="str">
        <f>IF(ZSOHSD058[[#This Row],[銷售訂單]]="", "", --ZSOHSD058[[#This Row],[銷售訂單]])</f>
        <v/>
      </c>
      <c r="N8225" s="16" t="str">
        <f>IF(ZSOHSD058[[#This Row],[落胚數]]="","",IF(ISNUMBER(ZSOHSD058[[#This Row],[落胚數]]+0), ZSOHSD058[[#This Row],[落胚數]]+0, 0))</f>
        <v/>
      </c>
    </row>
    <row r="8226" spans="1:14">
      <c r="A8226"/>
      <c r="B8226"/>
      <c r="C8226"/>
      <c r="D8226"/>
      <c r="E8226"/>
      <c r="F8226"/>
      <c r="G8226"/>
      <c r="H8226"/>
      <c r="I8226"/>
      <c r="J8226"/>
      <c r="K8226"/>
      <c r="L8226" t="str">
        <f>IF(COUNTIFS(ZSOHPP055[订单号数值], ZSOHSD058[[#This Row],[订单号数值]], ZSOHPP055[行項目], ZSOHSD058[[#This Row],[行項目]])&gt;0, "Y", "")</f>
        <v/>
      </c>
      <c r="M8226" t="str">
        <f>IF(ZSOHSD058[[#This Row],[銷售訂單]]="", "", --ZSOHSD058[[#This Row],[銷售訂單]])</f>
        <v/>
      </c>
      <c r="N8226" s="16" t="str">
        <f>IF(ZSOHSD058[[#This Row],[落胚數]]="","",IF(ISNUMBER(ZSOHSD058[[#This Row],[落胚數]]+0), ZSOHSD058[[#This Row],[落胚數]]+0, 0))</f>
        <v/>
      </c>
    </row>
    <row r="8227" spans="1:14">
      <c r="A8227"/>
      <c r="B8227"/>
      <c r="C8227"/>
      <c r="D8227"/>
      <c r="E8227"/>
      <c r="F8227"/>
      <c r="G8227"/>
      <c r="H8227"/>
      <c r="I8227"/>
      <c r="J8227"/>
      <c r="K8227"/>
      <c r="L8227" t="str">
        <f>IF(COUNTIFS(ZSOHPP055[订单号数值], ZSOHSD058[[#This Row],[订单号数值]], ZSOHPP055[行項目], ZSOHSD058[[#This Row],[行項目]])&gt;0, "Y", "")</f>
        <v/>
      </c>
      <c r="M8227" t="str">
        <f>IF(ZSOHSD058[[#This Row],[銷售訂單]]="", "", --ZSOHSD058[[#This Row],[銷售訂單]])</f>
        <v/>
      </c>
      <c r="N8227" s="16" t="str">
        <f>IF(ZSOHSD058[[#This Row],[落胚數]]="","",IF(ISNUMBER(ZSOHSD058[[#This Row],[落胚數]]+0), ZSOHSD058[[#This Row],[落胚數]]+0, 0))</f>
        <v/>
      </c>
    </row>
    <row r="8228" spans="1:14">
      <c r="A8228"/>
      <c r="B8228"/>
      <c r="C8228"/>
      <c r="D8228"/>
      <c r="E8228"/>
      <c r="F8228"/>
      <c r="G8228"/>
      <c r="H8228"/>
      <c r="I8228"/>
      <c r="J8228"/>
      <c r="K8228"/>
      <c r="L8228" t="str">
        <f>IF(COUNTIFS(ZSOHPP055[订单号数值], ZSOHSD058[[#This Row],[订单号数值]], ZSOHPP055[行項目], ZSOHSD058[[#This Row],[行項目]])&gt;0, "Y", "")</f>
        <v/>
      </c>
      <c r="M8228" t="str">
        <f>IF(ZSOHSD058[[#This Row],[銷售訂單]]="", "", --ZSOHSD058[[#This Row],[銷售訂單]])</f>
        <v/>
      </c>
      <c r="N8228" s="16" t="str">
        <f>IF(ZSOHSD058[[#This Row],[落胚數]]="","",IF(ISNUMBER(ZSOHSD058[[#This Row],[落胚數]]+0), ZSOHSD058[[#This Row],[落胚數]]+0, 0))</f>
        <v/>
      </c>
    </row>
    <row r="8229" spans="1:14">
      <c r="A8229"/>
      <c r="B8229"/>
      <c r="C8229"/>
      <c r="D8229"/>
      <c r="E8229"/>
      <c r="F8229"/>
      <c r="G8229"/>
      <c r="H8229"/>
      <c r="I8229"/>
      <c r="J8229"/>
      <c r="K8229"/>
      <c r="L8229" t="str">
        <f>IF(COUNTIFS(ZSOHPP055[订单号数值], ZSOHSD058[[#This Row],[订单号数值]], ZSOHPP055[行項目], ZSOHSD058[[#This Row],[行項目]])&gt;0, "Y", "")</f>
        <v/>
      </c>
      <c r="M8229" t="str">
        <f>IF(ZSOHSD058[[#This Row],[銷售訂單]]="", "", --ZSOHSD058[[#This Row],[銷售訂單]])</f>
        <v/>
      </c>
      <c r="N8229" s="16" t="str">
        <f>IF(ZSOHSD058[[#This Row],[落胚數]]="","",IF(ISNUMBER(ZSOHSD058[[#This Row],[落胚數]]+0), ZSOHSD058[[#This Row],[落胚數]]+0, 0))</f>
        <v/>
      </c>
    </row>
    <row r="8230" spans="1:14">
      <c r="A8230"/>
      <c r="B8230"/>
      <c r="C8230"/>
      <c r="D8230"/>
      <c r="E8230"/>
      <c r="F8230"/>
      <c r="G8230"/>
      <c r="H8230"/>
      <c r="I8230"/>
      <c r="J8230"/>
      <c r="K8230"/>
      <c r="L8230" t="str">
        <f>IF(COUNTIFS(ZSOHPP055[订单号数值], ZSOHSD058[[#This Row],[订单号数值]], ZSOHPP055[行項目], ZSOHSD058[[#This Row],[行項目]])&gt;0, "Y", "")</f>
        <v/>
      </c>
      <c r="M8230" t="str">
        <f>IF(ZSOHSD058[[#This Row],[銷售訂單]]="", "", --ZSOHSD058[[#This Row],[銷售訂單]])</f>
        <v/>
      </c>
      <c r="N8230" s="16" t="str">
        <f>IF(ZSOHSD058[[#This Row],[落胚數]]="","",IF(ISNUMBER(ZSOHSD058[[#This Row],[落胚數]]+0), ZSOHSD058[[#This Row],[落胚數]]+0, 0))</f>
        <v/>
      </c>
    </row>
    <row r="8231" spans="1:14">
      <c r="A8231"/>
      <c r="B8231"/>
      <c r="C8231"/>
      <c r="D8231"/>
      <c r="E8231"/>
      <c r="F8231"/>
      <c r="G8231"/>
      <c r="H8231"/>
      <c r="I8231"/>
      <c r="J8231"/>
      <c r="K8231"/>
      <c r="L8231" t="str">
        <f>IF(COUNTIFS(ZSOHPP055[订单号数值], ZSOHSD058[[#This Row],[订单号数值]], ZSOHPP055[行項目], ZSOHSD058[[#This Row],[行項目]])&gt;0, "Y", "")</f>
        <v/>
      </c>
      <c r="M8231" t="str">
        <f>IF(ZSOHSD058[[#This Row],[銷售訂單]]="", "", --ZSOHSD058[[#This Row],[銷售訂單]])</f>
        <v/>
      </c>
      <c r="N8231" s="16" t="str">
        <f>IF(ZSOHSD058[[#This Row],[落胚數]]="","",IF(ISNUMBER(ZSOHSD058[[#This Row],[落胚數]]+0), ZSOHSD058[[#This Row],[落胚數]]+0, 0))</f>
        <v/>
      </c>
    </row>
    <row r="8232" spans="1:14">
      <c r="A8232"/>
      <c r="B8232"/>
      <c r="C8232"/>
      <c r="D8232"/>
      <c r="E8232"/>
      <c r="F8232"/>
      <c r="G8232"/>
      <c r="H8232"/>
      <c r="I8232"/>
      <c r="J8232"/>
      <c r="K8232"/>
      <c r="L8232" t="str">
        <f>IF(COUNTIFS(ZSOHPP055[订单号数值], ZSOHSD058[[#This Row],[订单号数值]], ZSOHPP055[行項目], ZSOHSD058[[#This Row],[行項目]])&gt;0, "Y", "")</f>
        <v/>
      </c>
      <c r="M8232" t="str">
        <f>IF(ZSOHSD058[[#This Row],[銷售訂單]]="", "", --ZSOHSD058[[#This Row],[銷售訂單]])</f>
        <v/>
      </c>
      <c r="N8232" s="16" t="str">
        <f>IF(ZSOHSD058[[#This Row],[落胚數]]="","",IF(ISNUMBER(ZSOHSD058[[#This Row],[落胚數]]+0), ZSOHSD058[[#This Row],[落胚數]]+0, 0))</f>
        <v/>
      </c>
    </row>
    <row r="8233" spans="1:14">
      <c r="A8233"/>
      <c r="B8233"/>
      <c r="C8233"/>
      <c r="D8233"/>
      <c r="E8233"/>
      <c r="F8233"/>
      <c r="G8233"/>
      <c r="H8233"/>
      <c r="I8233"/>
      <c r="J8233"/>
      <c r="K8233"/>
      <c r="L8233" t="str">
        <f>IF(COUNTIFS(ZSOHPP055[订单号数值], ZSOHSD058[[#This Row],[订单号数值]], ZSOHPP055[行項目], ZSOHSD058[[#This Row],[行項目]])&gt;0, "Y", "")</f>
        <v/>
      </c>
      <c r="M8233" t="str">
        <f>IF(ZSOHSD058[[#This Row],[銷售訂單]]="", "", --ZSOHSD058[[#This Row],[銷售訂單]])</f>
        <v/>
      </c>
      <c r="N8233" s="16" t="str">
        <f>IF(ZSOHSD058[[#This Row],[落胚數]]="","",IF(ISNUMBER(ZSOHSD058[[#This Row],[落胚數]]+0), ZSOHSD058[[#This Row],[落胚數]]+0, 0))</f>
        <v/>
      </c>
    </row>
    <row r="8234" spans="1:14">
      <c r="A8234"/>
      <c r="B8234"/>
      <c r="C8234"/>
      <c r="D8234"/>
      <c r="E8234"/>
      <c r="F8234"/>
      <c r="G8234"/>
      <c r="H8234"/>
      <c r="I8234"/>
      <c r="J8234"/>
      <c r="K8234"/>
      <c r="L8234" t="str">
        <f>IF(COUNTIFS(ZSOHPP055[订单号数值], ZSOHSD058[[#This Row],[订单号数值]], ZSOHPP055[行項目], ZSOHSD058[[#This Row],[行項目]])&gt;0, "Y", "")</f>
        <v/>
      </c>
      <c r="M8234" t="str">
        <f>IF(ZSOHSD058[[#This Row],[銷售訂單]]="", "", --ZSOHSD058[[#This Row],[銷售訂單]])</f>
        <v/>
      </c>
      <c r="N8234" s="16" t="str">
        <f>IF(ZSOHSD058[[#This Row],[落胚數]]="","",IF(ISNUMBER(ZSOHSD058[[#This Row],[落胚數]]+0), ZSOHSD058[[#This Row],[落胚數]]+0, 0))</f>
        <v/>
      </c>
    </row>
    <row r="8235" spans="1:14">
      <c r="A8235"/>
      <c r="B8235"/>
      <c r="C8235"/>
      <c r="D8235"/>
      <c r="E8235"/>
      <c r="F8235"/>
      <c r="G8235"/>
      <c r="H8235"/>
      <c r="I8235"/>
      <c r="J8235"/>
      <c r="K8235"/>
      <c r="L8235" t="str">
        <f>IF(COUNTIFS(ZSOHPP055[订单号数值], ZSOHSD058[[#This Row],[订单号数值]], ZSOHPP055[行項目], ZSOHSD058[[#This Row],[行項目]])&gt;0, "Y", "")</f>
        <v/>
      </c>
      <c r="M8235" t="str">
        <f>IF(ZSOHSD058[[#This Row],[銷售訂單]]="", "", --ZSOHSD058[[#This Row],[銷售訂單]])</f>
        <v/>
      </c>
      <c r="N8235" s="16" t="str">
        <f>IF(ZSOHSD058[[#This Row],[落胚數]]="","",IF(ISNUMBER(ZSOHSD058[[#This Row],[落胚數]]+0), ZSOHSD058[[#This Row],[落胚數]]+0, 0))</f>
        <v/>
      </c>
    </row>
    <row r="8236" spans="1:14">
      <c r="A8236"/>
      <c r="B8236"/>
      <c r="C8236"/>
      <c r="D8236"/>
      <c r="E8236"/>
      <c r="F8236"/>
      <c r="G8236"/>
      <c r="H8236"/>
      <c r="I8236"/>
      <c r="J8236"/>
      <c r="K8236"/>
      <c r="L8236" t="str">
        <f>IF(COUNTIFS(ZSOHPP055[订单号数值], ZSOHSD058[[#This Row],[订单号数值]], ZSOHPP055[行項目], ZSOHSD058[[#This Row],[行項目]])&gt;0, "Y", "")</f>
        <v/>
      </c>
      <c r="M8236" t="str">
        <f>IF(ZSOHSD058[[#This Row],[銷售訂單]]="", "", --ZSOHSD058[[#This Row],[銷售訂單]])</f>
        <v/>
      </c>
      <c r="N8236" s="16" t="str">
        <f>IF(ZSOHSD058[[#This Row],[落胚數]]="","",IF(ISNUMBER(ZSOHSD058[[#This Row],[落胚數]]+0), ZSOHSD058[[#This Row],[落胚數]]+0, 0))</f>
        <v/>
      </c>
    </row>
    <row r="8237" spans="1:14">
      <c r="A8237"/>
      <c r="B8237"/>
      <c r="C8237"/>
      <c r="D8237"/>
      <c r="E8237"/>
      <c r="F8237"/>
      <c r="G8237"/>
      <c r="H8237"/>
      <c r="I8237"/>
      <c r="J8237"/>
      <c r="K8237"/>
      <c r="L8237" t="str">
        <f>IF(COUNTIFS(ZSOHPP055[订单号数值], ZSOHSD058[[#This Row],[订单号数值]], ZSOHPP055[行項目], ZSOHSD058[[#This Row],[行項目]])&gt;0, "Y", "")</f>
        <v/>
      </c>
      <c r="M8237" t="str">
        <f>IF(ZSOHSD058[[#This Row],[銷售訂單]]="", "", --ZSOHSD058[[#This Row],[銷售訂單]])</f>
        <v/>
      </c>
      <c r="N8237" s="16" t="str">
        <f>IF(ZSOHSD058[[#This Row],[落胚數]]="","",IF(ISNUMBER(ZSOHSD058[[#This Row],[落胚數]]+0), ZSOHSD058[[#This Row],[落胚數]]+0, 0))</f>
        <v/>
      </c>
    </row>
    <row r="8238" spans="1:14">
      <c r="A8238"/>
      <c r="B8238"/>
      <c r="C8238"/>
      <c r="D8238"/>
      <c r="E8238"/>
      <c r="F8238"/>
      <c r="G8238"/>
      <c r="H8238"/>
      <c r="I8238"/>
      <c r="J8238"/>
      <c r="K8238"/>
      <c r="L8238" t="str">
        <f>IF(COUNTIFS(ZSOHPP055[订单号数值], ZSOHSD058[[#This Row],[订单号数值]], ZSOHPP055[行項目], ZSOHSD058[[#This Row],[行項目]])&gt;0, "Y", "")</f>
        <v/>
      </c>
      <c r="M8238" t="str">
        <f>IF(ZSOHSD058[[#This Row],[銷售訂單]]="", "", --ZSOHSD058[[#This Row],[銷售訂單]])</f>
        <v/>
      </c>
      <c r="N8238" s="16" t="str">
        <f>IF(ZSOHSD058[[#This Row],[落胚數]]="","",IF(ISNUMBER(ZSOHSD058[[#This Row],[落胚數]]+0), ZSOHSD058[[#This Row],[落胚數]]+0, 0))</f>
        <v/>
      </c>
    </row>
    <row r="8239" spans="1:14">
      <c r="A8239"/>
      <c r="B8239"/>
      <c r="C8239"/>
      <c r="D8239"/>
      <c r="E8239"/>
      <c r="F8239"/>
      <c r="G8239"/>
      <c r="H8239"/>
      <c r="I8239"/>
      <c r="J8239"/>
      <c r="K8239"/>
      <c r="L8239" t="str">
        <f>IF(COUNTIFS(ZSOHPP055[订单号数值], ZSOHSD058[[#This Row],[订单号数值]], ZSOHPP055[行項目], ZSOHSD058[[#This Row],[行項目]])&gt;0, "Y", "")</f>
        <v/>
      </c>
      <c r="M8239" t="str">
        <f>IF(ZSOHSD058[[#This Row],[銷售訂單]]="", "", --ZSOHSD058[[#This Row],[銷售訂單]])</f>
        <v/>
      </c>
      <c r="N8239" s="16" t="str">
        <f>IF(ZSOHSD058[[#This Row],[落胚數]]="","",IF(ISNUMBER(ZSOHSD058[[#This Row],[落胚數]]+0), ZSOHSD058[[#This Row],[落胚數]]+0, 0))</f>
        <v/>
      </c>
    </row>
    <row r="8240" spans="1:14">
      <c r="A8240"/>
      <c r="B8240"/>
      <c r="C8240"/>
      <c r="D8240"/>
      <c r="E8240"/>
      <c r="F8240"/>
      <c r="G8240"/>
      <c r="H8240"/>
      <c r="I8240"/>
      <c r="J8240"/>
      <c r="K8240"/>
      <c r="L8240" t="str">
        <f>IF(COUNTIFS(ZSOHPP055[订单号数值], ZSOHSD058[[#This Row],[订单号数值]], ZSOHPP055[行項目], ZSOHSD058[[#This Row],[行項目]])&gt;0, "Y", "")</f>
        <v/>
      </c>
      <c r="M8240" t="str">
        <f>IF(ZSOHSD058[[#This Row],[銷售訂單]]="", "", --ZSOHSD058[[#This Row],[銷售訂單]])</f>
        <v/>
      </c>
      <c r="N8240" s="16" t="str">
        <f>IF(ZSOHSD058[[#This Row],[落胚數]]="","",IF(ISNUMBER(ZSOHSD058[[#This Row],[落胚數]]+0), ZSOHSD058[[#This Row],[落胚數]]+0, 0))</f>
        <v/>
      </c>
    </row>
    <row r="8241" spans="1:14">
      <c r="A8241"/>
      <c r="B8241"/>
      <c r="C8241"/>
      <c r="D8241"/>
      <c r="E8241"/>
      <c r="F8241"/>
      <c r="G8241"/>
      <c r="H8241"/>
      <c r="I8241"/>
      <c r="J8241"/>
      <c r="K8241"/>
      <c r="L8241" t="str">
        <f>IF(COUNTIFS(ZSOHPP055[订单号数值], ZSOHSD058[[#This Row],[订单号数值]], ZSOHPP055[行項目], ZSOHSD058[[#This Row],[行項目]])&gt;0, "Y", "")</f>
        <v/>
      </c>
      <c r="M8241" t="str">
        <f>IF(ZSOHSD058[[#This Row],[銷售訂單]]="", "", --ZSOHSD058[[#This Row],[銷售訂單]])</f>
        <v/>
      </c>
      <c r="N8241" s="16" t="str">
        <f>IF(ZSOHSD058[[#This Row],[落胚數]]="","",IF(ISNUMBER(ZSOHSD058[[#This Row],[落胚數]]+0), ZSOHSD058[[#This Row],[落胚數]]+0, 0))</f>
        <v/>
      </c>
    </row>
    <row r="8242" spans="1:14">
      <c r="A8242"/>
      <c r="B8242"/>
      <c r="C8242"/>
      <c r="D8242"/>
      <c r="E8242"/>
      <c r="F8242"/>
      <c r="G8242"/>
      <c r="H8242"/>
      <c r="I8242"/>
      <c r="J8242"/>
      <c r="K8242"/>
      <c r="L8242" t="str">
        <f>IF(COUNTIFS(ZSOHPP055[订单号数值], ZSOHSD058[[#This Row],[订单号数值]], ZSOHPP055[行項目], ZSOHSD058[[#This Row],[行項目]])&gt;0, "Y", "")</f>
        <v/>
      </c>
      <c r="M8242" t="str">
        <f>IF(ZSOHSD058[[#This Row],[銷售訂單]]="", "", --ZSOHSD058[[#This Row],[銷售訂單]])</f>
        <v/>
      </c>
      <c r="N8242" s="16" t="str">
        <f>IF(ZSOHSD058[[#This Row],[落胚數]]="","",IF(ISNUMBER(ZSOHSD058[[#This Row],[落胚數]]+0), ZSOHSD058[[#This Row],[落胚數]]+0, 0))</f>
        <v/>
      </c>
    </row>
    <row r="8243" spans="1:14">
      <c r="A8243"/>
      <c r="B8243"/>
      <c r="C8243"/>
      <c r="D8243"/>
      <c r="E8243"/>
      <c r="F8243"/>
      <c r="G8243"/>
      <c r="H8243"/>
      <c r="I8243"/>
      <c r="J8243"/>
      <c r="K8243"/>
      <c r="L8243" t="str">
        <f>IF(COUNTIFS(ZSOHPP055[订单号数值], ZSOHSD058[[#This Row],[订单号数值]], ZSOHPP055[行項目], ZSOHSD058[[#This Row],[行項目]])&gt;0, "Y", "")</f>
        <v/>
      </c>
      <c r="M8243" t="str">
        <f>IF(ZSOHSD058[[#This Row],[銷售訂單]]="", "", --ZSOHSD058[[#This Row],[銷售訂單]])</f>
        <v/>
      </c>
      <c r="N8243" s="16" t="str">
        <f>IF(ZSOHSD058[[#This Row],[落胚數]]="","",IF(ISNUMBER(ZSOHSD058[[#This Row],[落胚數]]+0), ZSOHSD058[[#This Row],[落胚數]]+0, 0))</f>
        <v/>
      </c>
    </row>
    <row r="8244" spans="1:14">
      <c r="A8244"/>
      <c r="B8244"/>
      <c r="C8244"/>
      <c r="D8244"/>
      <c r="E8244"/>
      <c r="F8244"/>
      <c r="G8244"/>
      <c r="H8244"/>
      <c r="I8244"/>
      <c r="J8244"/>
      <c r="K8244"/>
      <c r="L8244" t="str">
        <f>IF(COUNTIFS(ZSOHPP055[订单号数值], ZSOHSD058[[#This Row],[订单号数值]], ZSOHPP055[行項目], ZSOHSD058[[#This Row],[行項目]])&gt;0, "Y", "")</f>
        <v/>
      </c>
      <c r="M8244" t="str">
        <f>IF(ZSOHSD058[[#This Row],[銷售訂單]]="", "", --ZSOHSD058[[#This Row],[銷售訂單]])</f>
        <v/>
      </c>
      <c r="N8244" s="16" t="str">
        <f>IF(ZSOHSD058[[#This Row],[落胚數]]="","",IF(ISNUMBER(ZSOHSD058[[#This Row],[落胚數]]+0), ZSOHSD058[[#This Row],[落胚數]]+0, 0))</f>
        <v/>
      </c>
    </row>
    <row r="8245" spans="1:14">
      <c r="A8245"/>
      <c r="B8245"/>
      <c r="C8245"/>
      <c r="D8245"/>
      <c r="E8245"/>
      <c r="F8245"/>
      <c r="G8245"/>
      <c r="H8245"/>
      <c r="I8245"/>
      <c r="J8245"/>
      <c r="K8245"/>
      <c r="L8245" t="str">
        <f>IF(COUNTIFS(ZSOHPP055[订单号数值], ZSOHSD058[[#This Row],[订单号数值]], ZSOHPP055[行項目], ZSOHSD058[[#This Row],[行項目]])&gt;0, "Y", "")</f>
        <v/>
      </c>
      <c r="M8245" t="str">
        <f>IF(ZSOHSD058[[#This Row],[銷售訂單]]="", "", --ZSOHSD058[[#This Row],[銷售訂單]])</f>
        <v/>
      </c>
      <c r="N8245" s="16" t="str">
        <f>IF(ZSOHSD058[[#This Row],[落胚數]]="","",IF(ISNUMBER(ZSOHSD058[[#This Row],[落胚數]]+0), ZSOHSD058[[#This Row],[落胚數]]+0, 0))</f>
        <v/>
      </c>
    </row>
    <row r="8246" spans="1:14">
      <c r="A8246"/>
      <c r="B8246"/>
      <c r="C8246"/>
      <c r="D8246"/>
      <c r="E8246"/>
      <c r="F8246"/>
      <c r="G8246"/>
      <c r="H8246"/>
      <c r="I8246"/>
      <c r="J8246"/>
      <c r="K8246"/>
      <c r="L8246" t="str">
        <f>IF(COUNTIFS(ZSOHPP055[订单号数值], ZSOHSD058[[#This Row],[订单号数值]], ZSOHPP055[行項目], ZSOHSD058[[#This Row],[行項目]])&gt;0, "Y", "")</f>
        <v/>
      </c>
      <c r="M8246" t="str">
        <f>IF(ZSOHSD058[[#This Row],[銷售訂單]]="", "", --ZSOHSD058[[#This Row],[銷售訂單]])</f>
        <v/>
      </c>
      <c r="N8246" s="16" t="str">
        <f>IF(ZSOHSD058[[#This Row],[落胚數]]="","",IF(ISNUMBER(ZSOHSD058[[#This Row],[落胚數]]+0), ZSOHSD058[[#This Row],[落胚數]]+0, 0))</f>
        <v/>
      </c>
    </row>
    <row r="8247" spans="1:14">
      <c r="A8247"/>
      <c r="B8247"/>
      <c r="C8247"/>
      <c r="D8247"/>
      <c r="E8247"/>
      <c r="F8247"/>
      <c r="G8247"/>
      <c r="H8247"/>
      <c r="I8247"/>
      <c r="J8247"/>
      <c r="K8247"/>
      <c r="L8247" t="str">
        <f>IF(COUNTIFS(ZSOHPP055[订单号数值], ZSOHSD058[[#This Row],[订单号数值]], ZSOHPP055[行項目], ZSOHSD058[[#This Row],[行項目]])&gt;0, "Y", "")</f>
        <v/>
      </c>
      <c r="M8247" t="str">
        <f>IF(ZSOHSD058[[#This Row],[銷售訂單]]="", "", --ZSOHSD058[[#This Row],[銷售訂單]])</f>
        <v/>
      </c>
      <c r="N8247" s="16" t="str">
        <f>IF(ZSOHSD058[[#This Row],[落胚數]]="","",IF(ISNUMBER(ZSOHSD058[[#This Row],[落胚數]]+0), ZSOHSD058[[#This Row],[落胚數]]+0, 0))</f>
        <v/>
      </c>
    </row>
    <row r="8248" spans="1:14">
      <c r="A8248"/>
      <c r="B8248"/>
      <c r="C8248"/>
      <c r="D8248"/>
      <c r="E8248"/>
      <c r="F8248"/>
      <c r="G8248"/>
      <c r="H8248"/>
      <c r="I8248"/>
      <c r="J8248"/>
      <c r="K8248"/>
      <c r="L8248" t="str">
        <f>IF(COUNTIFS(ZSOHPP055[订单号数值], ZSOHSD058[[#This Row],[订单号数值]], ZSOHPP055[行項目], ZSOHSD058[[#This Row],[行項目]])&gt;0, "Y", "")</f>
        <v/>
      </c>
      <c r="M8248" t="str">
        <f>IF(ZSOHSD058[[#This Row],[銷售訂單]]="", "", --ZSOHSD058[[#This Row],[銷售訂單]])</f>
        <v/>
      </c>
      <c r="N8248" s="16" t="str">
        <f>IF(ZSOHSD058[[#This Row],[落胚數]]="","",IF(ISNUMBER(ZSOHSD058[[#This Row],[落胚數]]+0), ZSOHSD058[[#This Row],[落胚數]]+0, 0))</f>
        <v/>
      </c>
    </row>
    <row r="8249" spans="1:14">
      <c r="A8249"/>
      <c r="B8249"/>
      <c r="C8249"/>
      <c r="D8249"/>
      <c r="E8249"/>
      <c r="F8249"/>
      <c r="G8249"/>
      <c r="H8249"/>
      <c r="I8249"/>
      <c r="J8249"/>
      <c r="K8249"/>
      <c r="L8249" t="str">
        <f>IF(COUNTIFS(ZSOHPP055[订单号数值], ZSOHSD058[[#This Row],[订单号数值]], ZSOHPP055[行項目], ZSOHSD058[[#This Row],[行項目]])&gt;0, "Y", "")</f>
        <v/>
      </c>
      <c r="M8249" t="str">
        <f>IF(ZSOHSD058[[#This Row],[銷售訂單]]="", "", --ZSOHSD058[[#This Row],[銷售訂單]])</f>
        <v/>
      </c>
      <c r="N8249" s="16" t="str">
        <f>IF(ZSOHSD058[[#This Row],[落胚數]]="","",IF(ISNUMBER(ZSOHSD058[[#This Row],[落胚數]]+0), ZSOHSD058[[#This Row],[落胚數]]+0, 0))</f>
        <v/>
      </c>
    </row>
    <row r="8250" spans="1:14">
      <c r="A8250"/>
      <c r="B8250"/>
      <c r="C8250"/>
      <c r="D8250"/>
      <c r="E8250"/>
      <c r="F8250"/>
      <c r="G8250"/>
      <c r="H8250"/>
      <c r="I8250"/>
      <c r="J8250"/>
      <c r="K8250"/>
      <c r="L8250" t="str">
        <f>IF(COUNTIFS(ZSOHPP055[订单号数值], ZSOHSD058[[#This Row],[订单号数值]], ZSOHPP055[行項目], ZSOHSD058[[#This Row],[行項目]])&gt;0, "Y", "")</f>
        <v/>
      </c>
      <c r="M8250" t="str">
        <f>IF(ZSOHSD058[[#This Row],[銷售訂單]]="", "", --ZSOHSD058[[#This Row],[銷售訂單]])</f>
        <v/>
      </c>
      <c r="N8250" s="16" t="str">
        <f>IF(ZSOHSD058[[#This Row],[落胚數]]="","",IF(ISNUMBER(ZSOHSD058[[#This Row],[落胚數]]+0), ZSOHSD058[[#This Row],[落胚數]]+0, 0))</f>
        <v/>
      </c>
    </row>
    <row r="8251" spans="1:14">
      <c r="A8251"/>
      <c r="B8251"/>
      <c r="C8251"/>
      <c r="D8251"/>
      <c r="E8251"/>
      <c r="F8251"/>
      <c r="G8251"/>
      <c r="H8251"/>
      <c r="I8251"/>
      <c r="J8251"/>
      <c r="K8251"/>
      <c r="L8251" t="str">
        <f>IF(COUNTIFS(ZSOHPP055[订单号数值], ZSOHSD058[[#This Row],[订单号数值]], ZSOHPP055[行項目], ZSOHSD058[[#This Row],[行項目]])&gt;0, "Y", "")</f>
        <v/>
      </c>
      <c r="M8251" t="str">
        <f>IF(ZSOHSD058[[#This Row],[銷售訂單]]="", "", --ZSOHSD058[[#This Row],[銷售訂單]])</f>
        <v/>
      </c>
      <c r="N8251" s="16" t="str">
        <f>IF(ZSOHSD058[[#This Row],[落胚數]]="","",IF(ISNUMBER(ZSOHSD058[[#This Row],[落胚數]]+0), ZSOHSD058[[#This Row],[落胚數]]+0, 0))</f>
        <v/>
      </c>
    </row>
    <row r="8252" spans="1:14">
      <c r="A8252"/>
      <c r="B8252"/>
      <c r="C8252"/>
      <c r="D8252"/>
      <c r="E8252"/>
      <c r="F8252"/>
      <c r="G8252"/>
      <c r="H8252"/>
      <c r="I8252"/>
      <c r="J8252"/>
      <c r="K8252"/>
      <c r="L8252" t="str">
        <f>IF(COUNTIFS(ZSOHPP055[订单号数值], ZSOHSD058[[#This Row],[订单号数值]], ZSOHPP055[行項目], ZSOHSD058[[#This Row],[行項目]])&gt;0, "Y", "")</f>
        <v/>
      </c>
      <c r="M8252" t="str">
        <f>IF(ZSOHSD058[[#This Row],[銷售訂單]]="", "", --ZSOHSD058[[#This Row],[銷售訂單]])</f>
        <v/>
      </c>
      <c r="N8252" s="16" t="str">
        <f>IF(ZSOHSD058[[#This Row],[落胚數]]="","",IF(ISNUMBER(ZSOHSD058[[#This Row],[落胚數]]+0), ZSOHSD058[[#This Row],[落胚數]]+0, 0))</f>
        <v/>
      </c>
    </row>
    <row r="8253" spans="1:14">
      <c r="A8253"/>
      <c r="B8253"/>
      <c r="C8253"/>
      <c r="D8253"/>
      <c r="E8253"/>
      <c r="F8253"/>
      <c r="G8253"/>
      <c r="H8253"/>
      <c r="I8253"/>
      <c r="J8253"/>
      <c r="K8253"/>
      <c r="L8253" t="str">
        <f>IF(COUNTIFS(ZSOHPP055[订单号数值], ZSOHSD058[[#This Row],[订单号数值]], ZSOHPP055[行項目], ZSOHSD058[[#This Row],[行項目]])&gt;0, "Y", "")</f>
        <v/>
      </c>
      <c r="M8253" t="str">
        <f>IF(ZSOHSD058[[#This Row],[銷售訂單]]="", "", --ZSOHSD058[[#This Row],[銷售訂單]])</f>
        <v/>
      </c>
      <c r="N8253" s="16" t="str">
        <f>IF(ZSOHSD058[[#This Row],[落胚數]]="","",IF(ISNUMBER(ZSOHSD058[[#This Row],[落胚數]]+0), ZSOHSD058[[#This Row],[落胚數]]+0, 0))</f>
        <v/>
      </c>
    </row>
    <row r="8254" spans="1:14">
      <c r="A8254"/>
      <c r="B8254"/>
      <c r="C8254"/>
      <c r="D8254"/>
      <c r="E8254"/>
      <c r="F8254"/>
      <c r="G8254"/>
      <c r="H8254"/>
      <c r="I8254"/>
      <c r="J8254"/>
      <c r="K8254"/>
      <c r="L8254" t="str">
        <f>IF(COUNTIFS(ZSOHPP055[订单号数值], ZSOHSD058[[#This Row],[订单号数值]], ZSOHPP055[行項目], ZSOHSD058[[#This Row],[行項目]])&gt;0, "Y", "")</f>
        <v/>
      </c>
      <c r="M8254" t="str">
        <f>IF(ZSOHSD058[[#This Row],[銷售訂單]]="", "", --ZSOHSD058[[#This Row],[銷售訂單]])</f>
        <v/>
      </c>
      <c r="N8254" s="16" t="str">
        <f>IF(ZSOHSD058[[#This Row],[落胚數]]="","",IF(ISNUMBER(ZSOHSD058[[#This Row],[落胚數]]+0), ZSOHSD058[[#This Row],[落胚數]]+0, 0))</f>
        <v/>
      </c>
    </row>
    <row r="8255" spans="1:14">
      <c r="A8255"/>
      <c r="B8255"/>
      <c r="C8255"/>
      <c r="D8255"/>
      <c r="E8255"/>
      <c r="F8255"/>
      <c r="G8255"/>
      <c r="H8255"/>
      <c r="I8255"/>
      <c r="J8255"/>
      <c r="K8255"/>
      <c r="L8255" t="str">
        <f>IF(COUNTIFS(ZSOHPP055[订单号数值], ZSOHSD058[[#This Row],[订单号数值]], ZSOHPP055[行項目], ZSOHSD058[[#This Row],[行項目]])&gt;0, "Y", "")</f>
        <v/>
      </c>
      <c r="M8255" t="str">
        <f>IF(ZSOHSD058[[#This Row],[銷售訂單]]="", "", --ZSOHSD058[[#This Row],[銷售訂單]])</f>
        <v/>
      </c>
      <c r="N8255" s="16" t="str">
        <f>IF(ZSOHSD058[[#This Row],[落胚數]]="","",IF(ISNUMBER(ZSOHSD058[[#This Row],[落胚數]]+0), ZSOHSD058[[#This Row],[落胚數]]+0, 0))</f>
        <v/>
      </c>
    </row>
    <row r="8256" spans="1:14">
      <c r="A8256"/>
      <c r="B8256"/>
      <c r="C8256"/>
      <c r="D8256"/>
      <c r="E8256"/>
      <c r="F8256"/>
      <c r="G8256"/>
      <c r="H8256"/>
      <c r="I8256"/>
      <c r="J8256"/>
      <c r="K8256"/>
      <c r="L8256" t="str">
        <f>IF(COUNTIFS(ZSOHPP055[订单号数值], ZSOHSD058[[#This Row],[订单号数值]], ZSOHPP055[行項目], ZSOHSD058[[#This Row],[行項目]])&gt;0, "Y", "")</f>
        <v/>
      </c>
      <c r="M8256" t="str">
        <f>IF(ZSOHSD058[[#This Row],[銷售訂單]]="", "", --ZSOHSD058[[#This Row],[銷售訂單]])</f>
        <v/>
      </c>
      <c r="N8256" s="16" t="str">
        <f>IF(ZSOHSD058[[#This Row],[落胚數]]="","",IF(ISNUMBER(ZSOHSD058[[#This Row],[落胚數]]+0), ZSOHSD058[[#This Row],[落胚數]]+0, 0))</f>
        <v/>
      </c>
    </row>
    <row r="8257" spans="1:14">
      <c r="A8257"/>
      <c r="B8257"/>
      <c r="C8257"/>
      <c r="D8257"/>
      <c r="E8257"/>
      <c r="F8257"/>
      <c r="G8257"/>
      <c r="H8257"/>
      <c r="I8257"/>
      <c r="J8257"/>
      <c r="K8257"/>
      <c r="L8257" t="str">
        <f>IF(COUNTIFS(ZSOHPP055[订单号数值], ZSOHSD058[[#This Row],[订单号数值]], ZSOHPP055[行項目], ZSOHSD058[[#This Row],[行項目]])&gt;0, "Y", "")</f>
        <v/>
      </c>
      <c r="M8257" t="str">
        <f>IF(ZSOHSD058[[#This Row],[銷售訂單]]="", "", --ZSOHSD058[[#This Row],[銷售訂單]])</f>
        <v/>
      </c>
      <c r="N8257" s="16" t="str">
        <f>IF(ZSOHSD058[[#This Row],[落胚數]]="","",IF(ISNUMBER(ZSOHSD058[[#This Row],[落胚數]]+0), ZSOHSD058[[#This Row],[落胚數]]+0, 0))</f>
        <v/>
      </c>
    </row>
    <row r="8258" spans="1:14">
      <c r="A8258"/>
      <c r="B8258"/>
      <c r="C8258"/>
      <c r="D8258"/>
      <c r="E8258"/>
      <c r="F8258"/>
      <c r="G8258"/>
      <c r="H8258"/>
      <c r="I8258"/>
      <c r="J8258"/>
      <c r="K8258"/>
      <c r="L8258" t="str">
        <f>IF(COUNTIFS(ZSOHPP055[订单号数值], ZSOHSD058[[#This Row],[订单号数值]], ZSOHPP055[行項目], ZSOHSD058[[#This Row],[行項目]])&gt;0, "Y", "")</f>
        <v/>
      </c>
      <c r="M8258" t="str">
        <f>IF(ZSOHSD058[[#This Row],[銷售訂單]]="", "", --ZSOHSD058[[#This Row],[銷售訂單]])</f>
        <v/>
      </c>
      <c r="N8258" s="16" t="str">
        <f>IF(ZSOHSD058[[#This Row],[落胚數]]="","",IF(ISNUMBER(ZSOHSD058[[#This Row],[落胚數]]+0), ZSOHSD058[[#This Row],[落胚數]]+0, 0))</f>
        <v/>
      </c>
    </row>
    <row r="8259" spans="1:14">
      <c r="A8259"/>
      <c r="B8259"/>
      <c r="C8259"/>
      <c r="D8259"/>
      <c r="E8259"/>
      <c r="F8259"/>
      <c r="G8259"/>
      <c r="H8259"/>
      <c r="I8259"/>
      <c r="J8259"/>
      <c r="K8259"/>
      <c r="L8259" t="str">
        <f>IF(COUNTIFS(ZSOHPP055[订单号数值], ZSOHSD058[[#This Row],[订单号数值]], ZSOHPP055[行項目], ZSOHSD058[[#This Row],[行項目]])&gt;0, "Y", "")</f>
        <v/>
      </c>
      <c r="M8259" t="str">
        <f>IF(ZSOHSD058[[#This Row],[銷售訂單]]="", "", --ZSOHSD058[[#This Row],[銷售訂單]])</f>
        <v/>
      </c>
      <c r="N8259" s="16" t="str">
        <f>IF(ZSOHSD058[[#This Row],[落胚數]]="","",IF(ISNUMBER(ZSOHSD058[[#This Row],[落胚數]]+0), ZSOHSD058[[#This Row],[落胚數]]+0, 0))</f>
        <v/>
      </c>
    </row>
    <row r="8260" spans="1:14">
      <c r="A8260"/>
      <c r="B8260"/>
      <c r="C8260"/>
      <c r="D8260"/>
      <c r="E8260"/>
      <c r="F8260"/>
      <c r="G8260"/>
      <c r="H8260"/>
      <c r="I8260"/>
      <c r="J8260"/>
      <c r="K8260"/>
      <c r="L8260" t="str">
        <f>IF(COUNTIFS(ZSOHPP055[订单号数值], ZSOHSD058[[#This Row],[订单号数值]], ZSOHPP055[行項目], ZSOHSD058[[#This Row],[行項目]])&gt;0, "Y", "")</f>
        <v/>
      </c>
      <c r="M8260" t="str">
        <f>IF(ZSOHSD058[[#This Row],[銷售訂單]]="", "", --ZSOHSD058[[#This Row],[銷售訂單]])</f>
        <v/>
      </c>
      <c r="N8260" s="16" t="str">
        <f>IF(ZSOHSD058[[#This Row],[落胚數]]="","",IF(ISNUMBER(ZSOHSD058[[#This Row],[落胚數]]+0), ZSOHSD058[[#This Row],[落胚數]]+0, 0))</f>
        <v/>
      </c>
    </row>
    <row r="8261" spans="1:14">
      <c r="A8261"/>
      <c r="B8261"/>
      <c r="C8261"/>
      <c r="D8261"/>
      <c r="E8261"/>
      <c r="F8261"/>
      <c r="G8261"/>
      <c r="H8261"/>
      <c r="I8261"/>
      <c r="J8261"/>
      <c r="K8261"/>
      <c r="L8261" t="str">
        <f>IF(COUNTIFS(ZSOHPP055[订单号数值], ZSOHSD058[[#This Row],[订单号数值]], ZSOHPP055[行項目], ZSOHSD058[[#This Row],[行項目]])&gt;0, "Y", "")</f>
        <v/>
      </c>
      <c r="M8261" t="str">
        <f>IF(ZSOHSD058[[#This Row],[銷售訂單]]="", "", --ZSOHSD058[[#This Row],[銷售訂單]])</f>
        <v/>
      </c>
      <c r="N8261" s="16" t="str">
        <f>IF(ZSOHSD058[[#This Row],[落胚數]]="","",IF(ISNUMBER(ZSOHSD058[[#This Row],[落胚數]]+0), ZSOHSD058[[#This Row],[落胚數]]+0, 0))</f>
        <v/>
      </c>
    </row>
    <row r="8262" spans="1:14">
      <c r="A8262"/>
      <c r="B8262"/>
      <c r="C8262"/>
      <c r="D8262"/>
      <c r="E8262"/>
      <c r="F8262"/>
      <c r="G8262"/>
      <c r="H8262"/>
      <c r="I8262"/>
      <c r="J8262"/>
      <c r="K8262"/>
      <c r="L8262" t="str">
        <f>IF(COUNTIFS(ZSOHPP055[订单号数值], ZSOHSD058[[#This Row],[订单号数值]], ZSOHPP055[行項目], ZSOHSD058[[#This Row],[行項目]])&gt;0, "Y", "")</f>
        <v/>
      </c>
      <c r="M8262" t="str">
        <f>IF(ZSOHSD058[[#This Row],[銷售訂單]]="", "", --ZSOHSD058[[#This Row],[銷售訂單]])</f>
        <v/>
      </c>
      <c r="N8262" s="16" t="str">
        <f>IF(ZSOHSD058[[#This Row],[落胚數]]="","",IF(ISNUMBER(ZSOHSD058[[#This Row],[落胚數]]+0), ZSOHSD058[[#This Row],[落胚數]]+0, 0))</f>
        <v/>
      </c>
    </row>
    <row r="8263" spans="1:14">
      <c r="A8263"/>
      <c r="B8263"/>
      <c r="C8263"/>
      <c r="D8263"/>
      <c r="E8263"/>
      <c r="F8263"/>
      <c r="G8263"/>
      <c r="H8263"/>
      <c r="I8263"/>
      <c r="J8263"/>
      <c r="K8263"/>
      <c r="L8263" t="str">
        <f>IF(COUNTIFS(ZSOHPP055[订单号数值], ZSOHSD058[[#This Row],[订单号数值]], ZSOHPP055[行項目], ZSOHSD058[[#This Row],[行項目]])&gt;0, "Y", "")</f>
        <v/>
      </c>
      <c r="M8263" t="str">
        <f>IF(ZSOHSD058[[#This Row],[銷售訂單]]="", "", --ZSOHSD058[[#This Row],[銷售訂單]])</f>
        <v/>
      </c>
      <c r="N8263" s="16" t="str">
        <f>IF(ZSOHSD058[[#This Row],[落胚數]]="","",IF(ISNUMBER(ZSOHSD058[[#This Row],[落胚數]]+0), ZSOHSD058[[#This Row],[落胚數]]+0, 0))</f>
        <v/>
      </c>
    </row>
    <row r="8264" spans="1:14">
      <c r="A8264"/>
      <c r="B8264"/>
      <c r="C8264"/>
      <c r="D8264"/>
      <c r="E8264"/>
      <c r="F8264"/>
      <c r="G8264"/>
      <c r="H8264"/>
      <c r="I8264"/>
      <c r="J8264"/>
      <c r="K8264"/>
      <c r="L8264" t="str">
        <f>IF(COUNTIFS(ZSOHPP055[订单号数值], ZSOHSD058[[#This Row],[订单号数值]], ZSOHPP055[行項目], ZSOHSD058[[#This Row],[行項目]])&gt;0, "Y", "")</f>
        <v/>
      </c>
      <c r="M8264" t="str">
        <f>IF(ZSOHSD058[[#This Row],[銷售訂單]]="", "", --ZSOHSD058[[#This Row],[銷售訂單]])</f>
        <v/>
      </c>
      <c r="N8264" s="16" t="str">
        <f>IF(ZSOHSD058[[#This Row],[落胚數]]="","",IF(ISNUMBER(ZSOHSD058[[#This Row],[落胚數]]+0), ZSOHSD058[[#This Row],[落胚數]]+0, 0))</f>
        <v/>
      </c>
    </row>
    <row r="8265" spans="1:14">
      <c r="A8265"/>
      <c r="B8265"/>
      <c r="C8265"/>
      <c r="D8265"/>
      <c r="E8265"/>
      <c r="F8265"/>
      <c r="G8265"/>
      <c r="H8265"/>
      <c r="I8265"/>
      <c r="J8265"/>
      <c r="K8265"/>
      <c r="L8265" t="str">
        <f>IF(COUNTIFS(ZSOHPP055[订单号数值], ZSOHSD058[[#This Row],[订单号数值]], ZSOHPP055[行項目], ZSOHSD058[[#This Row],[行項目]])&gt;0, "Y", "")</f>
        <v/>
      </c>
      <c r="M8265" t="str">
        <f>IF(ZSOHSD058[[#This Row],[銷售訂單]]="", "", --ZSOHSD058[[#This Row],[銷售訂單]])</f>
        <v/>
      </c>
      <c r="N8265" s="16" t="str">
        <f>IF(ZSOHSD058[[#This Row],[落胚數]]="","",IF(ISNUMBER(ZSOHSD058[[#This Row],[落胚數]]+0), ZSOHSD058[[#This Row],[落胚數]]+0, 0))</f>
        <v/>
      </c>
    </row>
    <row r="8266" spans="1:14">
      <c r="A8266"/>
      <c r="B8266"/>
      <c r="C8266"/>
      <c r="D8266"/>
      <c r="E8266"/>
      <c r="F8266"/>
      <c r="G8266"/>
      <c r="H8266"/>
      <c r="I8266"/>
      <c r="J8266"/>
      <c r="K8266"/>
      <c r="L8266" t="str">
        <f>IF(COUNTIFS(ZSOHPP055[订单号数值], ZSOHSD058[[#This Row],[订单号数值]], ZSOHPP055[行項目], ZSOHSD058[[#This Row],[行項目]])&gt;0, "Y", "")</f>
        <v/>
      </c>
      <c r="M8266" t="str">
        <f>IF(ZSOHSD058[[#This Row],[銷售訂單]]="", "", --ZSOHSD058[[#This Row],[銷售訂單]])</f>
        <v/>
      </c>
      <c r="N8266" s="16" t="str">
        <f>IF(ZSOHSD058[[#This Row],[落胚數]]="","",IF(ISNUMBER(ZSOHSD058[[#This Row],[落胚數]]+0), ZSOHSD058[[#This Row],[落胚數]]+0, 0))</f>
        <v/>
      </c>
    </row>
    <row r="8267" spans="1:14">
      <c r="A8267"/>
      <c r="B8267"/>
      <c r="C8267"/>
      <c r="D8267"/>
      <c r="E8267"/>
      <c r="F8267"/>
      <c r="G8267"/>
      <c r="H8267"/>
      <c r="I8267"/>
      <c r="J8267"/>
      <c r="K8267"/>
      <c r="L8267" t="str">
        <f>IF(COUNTIFS(ZSOHPP055[订单号数值], ZSOHSD058[[#This Row],[订单号数值]], ZSOHPP055[行項目], ZSOHSD058[[#This Row],[行項目]])&gt;0, "Y", "")</f>
        <v/>
      </c>
      <c r="M8267" t="str">
        <f>IF(ZSOHSD058[[#This Row],[銷售訂單]]="", "", --ZSOHSD058[[#This Row],[銷售訂單]])</f>
        <v/>
      </c>
      <c r="N8267" s="16" t="str">
        <f>IF(ZSOHSD058[[#This Row],[落胚數]]="","",IF(ISNUMBER(ZSOHSD058[[#This Row],[落胚數]]+0), ZSOHSD058[[#This Row],[落胚數]]+0, 0))</f>
        <v/>
      </c>
    </row>
    <row r="8268" spans="1:14">
      <c r="A8268"/>
      <c r="B8268"/>
      <c r="C8268"/>
      <c r="D8268"/>
      <c r="E8268"/>
      <c r="F8268"/>
      <c r="G8268"/>
      <c r="H8268"/>
      <c r="I8268"/>
      <c r="J8268"/>
      <c r="K8268"/>
      <c r="L8268" t="str">
        <f>IF(COUNTIFS(ZSOHPP055[订单号数值], ZSOHSD058[[#This Row],[订单号数值]], ZSOHPP055[行項目], ZSOHSD058[[#This Row],[行項目]])&gt;0, "Y", "")</f>
        <v/>
      </c>
      <c r="M8268" t="str">
        <f>IF(ZSOHSD058[[#This Row],[銷售訂單]]="", "", --ZSOHSD058[[#This Row],[銷售訂單]])</f>
        <v/>
      </c>
      <c r="N8268" s="16" t="str">
        <f>IF(ZSOHSD058[[#This Row],[落胚數]]="","",IF(ISNUMBER(ZSOHSD058[[#This Row],[落胚數]]+0), ZSOHSD058[[#This Row],[落胚數]]+0, 0))</f>
        <v/>
      </c>
    </row>
    <row r="8269" spans="1:14">
      <c r="A8269"/>
      <c r="B8269"/>
      <c r="C8269"/>
      <c r="D8269"/>
      <c r="E8269"/>
      <c r="F8269"/>
      <c r="G8269"/>
      <c r="H8269"/>
      <c r="I8269"/>
      <c r="J8269"/>
      <c r="K8269"/>
      <c r="L8269" t="str">
        <f>IF(COUNTIFS(ZSOHPP055[订单号数值], ZSOHSD058[[#This Row],[订单号数值]], ZSOHPP055[行項目], ZSOHSD058[[#This Row],[行項目]])&gt;0, "Y", "")</f>
        <v/>
      </c>
      <c r="M8269" t="str">
        <f>IF(ZSOHSD058[[#This Row],[銷售訂單]]="", "", --ZSOHSD058[[#This Row],[銷售訂單]])</f>
        <v/>
      </c>
      <c r="N8269" s="16" t="str">
        <f>IF(ZSOHSD058[[#This Row],[落胚數]]="","",IF(ISNUMBER(ZSOHSD058[[#This Row],[落胚數]]+0), ZSOHSD058[[#This Row],[落胚數]]+0, 0))</f>
        <v/>
      </c>
    </row>
    <row r="8270" spans="1:14">
      <c r="A8270"/>
      <c r="B8270"/>
      <c r="C8270"/>
      <c r="D8270"/>
      <c r="E8270"/>
      <c r="F8270"/>
      <c r="G8270"/>
      <c r="H8270"/>
      <c r="I8270"/>
      <c r="J8270"/>
      <c r="K8270"/>
      <c r="L8270" t="str">
        <f>IF(COUNTIFS(ZSOHPP055[订单号数值], ZSOHSD058[[#This Row],[订单号数值]], ZSOHPP055[行項目], ZSOHSD058[[#This Row],[行項目]])&gt;0, "Y", "")</f>
        <v/>
      </c>
      <c r="M8270" t="str">
        <f>IF(ZSOHSD058[[#This Row],[銷售訂單]]="", "", --ZSOHSD058[[#This Row],[銷售訂單]])</f>
        <v/>
      </c>
      <c r="N8270" s="16" t="str">
        <f>IF(ZSOHSD058[[#This Row],[落胚數]]="","",IF(ISNUMBER(ZSOHSD058[[#This Row],[落胚數]]+0), ZSOHSD058[[#This Row],[落胚數]]+0, 0))</f>
        <v/>
      </c>
    </row>
    <row r="8271" spans="1:14">
      <c r="A8271"/>
      <c r="B8271"/>
      <c r="C8271"/>
      <c r="D8271"/>
      <c r="E8271"/>
      <c r="F8271"/>
      <c r="G8271"/>
      <c r="H8271"/>
      <c r="I8271"/>
      <c r="J8271"/>
      <c r="K8271"/>
      <c r="L8271" t="str">
        <f>IF(COUNTIFS(ZSOHPP055[订单号数值], ZSOHSD058[[#This Row],[订单号数值]], ZSOHPP055[行項目], ZSOHSD058[[#This Row],[行項目]])&gt;0, "Y", "")</f>
        <v/>
      </c>
      <c r="M8271" t="str">
        <f>IF(ZSOHSD058[[#This Row],[銷售訂單]]="", "", --ZSOHSD058[[#This Row],[銷售訂單]])</f>
        <v/>
      </c>
      <c r="N8271" s="16" t="str">
        <f>IF(ZSOHSD058[[#This Row],[落胚數]]="","",IF(ISNUMBER(ZSOHSD058[[#This Row],[落胚數]]+0), ZSOHSD058[[#This Row],[落胚數]]+0, 0))</f>
        <v/>
      </c>
    </row>
    <row r="8272" spans="1:14">
      <c r="A8272"/>
      <c r="B8272"/>
      <c r="C8272"/>
      <c r="D8272"/>
      <c r="E8272"/>
      <c r="F8272"/>
      <c r="G8272"/>
      <c r="H8272"/>
      <c r="I8272"/>
      <c r="J8272"/>
      <c r="K8272"/>
      <c r="L8272" t="str">
        <f>IF(COUNTIFS(ZSOHPP055[订单号数值], ZSOHSD058[[#This Row],[订单号数值]], ZSOHPP055[行項目], ZSOHSD058[[#This Row],[行項目]])&gt;0, "Y", "")</f>
        <v/>
      </c>
      <c r="M8272" t="str">
        <f>IF(ZSOHSD058[[#This Row],[銷售訂單]]="", "", --ZSOHSD058[[#This Row],[銷售訂單]])</f>
        <v/>
      </c>
      <c r="N8272" s="16" t="str">
        <f>IF(ZSOHSD058[[#This Row],[落胚數]]="","",IF(ISNUMBER(ZSOHSD058[[#This Row],[落胚數]]+0), ZSOHSD058[[#This Row],[落胚數]]+0, 0))</f>
        <v/>
      </c>
    </row>
    <row r="8273" spans="1:14">
      <c r="A8273"/>
      <c r="B8273"/>
      <c r="C8273"/>
      <c r="D8273"/>
      <c r="E8273"/>
      <c r="F8273"/>
      <c r="G8273"/>
      <c r="H8273"/>
      <c r="I8273"/>
      <c r="J8273"/>
      <c r="K8273"/>
      <c r="L8273" t="str">
        <f>IF(COUNTIFS(ZSOHPP055[订单号数值], ZSOHSD058[[#This Row],[订单号数值]], ZSOHPP055[行項目], ZSOHSD058[[#This Row],[行項目]])&gt;0, "Y", "")</f>
        <v/>
      </c>
      <c r="M8273" t="str">
        <f>IF(ZSOHSD058[[#This Row],[銷售訂單]]="", "", --ZSOHSD058[[#This Row],[銷售訂單]])</f>
        <v/>
      </c>
      <c r="N8273" s="16" t="str">
        <f>IF(ZSOHSD058[[#This Row],[落胚數]]="","",IF(ISNUMBER(ZSOHSD058[[#This Row],[落胚數]]+0), ZSOHSD058[[#This Row],[落胚數]]+0, 0))</f>
        <v/>
      </c>
    </row>
    <row r="8274" spans="1:14">
      <c r="A8274"/>
      <c r="B8274"/>
      <c r="C8274"/>
      <c r="D8274"/>
      <c r="E8274"/>
      <c r="F8274"/>
      <c r="G8274"/>
      <c r="H8274"/>
      <c r="I8274"/>
      <c r="J8274"/>
      <c r="K8274"/>
      <c r="L8274" t="str">
        <f>IF(COUNTIFS(ZSOHPP055[订单号数值], ZSOHSD058[[#This Row],[订单号数值]], ZSOHPP055[行項目], ZSOHSD058[[#This Row],[行項目]])&gt;0, "Y", "")</f>
        <v/>
      </c>
      <c r="M8274" t="str">
        <f>IF(ZSOHSD058[[#This Row],[銷售訂單]]="", "", --ZSOHSD058[[#This Row],[銷售訂單]])</f>
        <v/>
      </c>
      <c r="N8274" s="16" t="str">
        <f>IF(ZSOHSD058[[#This Row],[落胚數]]="","",IF(ISNUMBER(ZSOHSD058[[#This Row],[落胚數]]+0), ZSOHSD058[[#This Row],[落胚數]]+0, 0))</f>
        <v/>
      </c>
    </row>
    <row r="8275" spans="1:14">
      <c r="A8275"/>
      <c r="B8275"/>
      <c r="C8275"/>
      <c r="D8275"/>
      <c r="E8275"/>
      <c r="F8275"/>
      <c r="G8275"/>
      <c r="H8275"/>
      <c r="I8275"/>
      <c r="J8275"/>
      <c r="K8275"/>
      <c r="L8275" t="str">
        <f>IF(COUNTIFS(ZSOHPP055[订单号数值], ZSOHSD058[[#This Row],[订单号数值]], ZSOHPP055[行項目], ZSOHSD058[[#This Row],[行項目]])&gt;0, "Y", "")</f>
        <v/>
      </c>
      <c r="M8275" t="str">
        <f>IF(ZSOHSD058[[#This Row],[銷售訂單]]="", "", --ZSOHSD058[[#This Row],[銷售訂單]])</f>
        <v/>
      </c>
      <c r="N8275" s="16" t="str">
        <f>IF(ZSOHSD058[[#This Row],[落胚數]]="","",IF(ISNUMBER(ZSOHSD058[[#This Row],[落胚數]]+0), ZSOHSD058[[#This Row],[落胚數]]+0, 0))</f>
        <v/>
      </c>
    </row>
    <row r="8276" spans="1:14">
      <c r="A8276"/>
      <c r="B8276"/>
      <c r="C8276"/>
      <c r="D8276"/>
      <c r="E8276"/>
      <c r="F8276"/>
      <c r="G8276"/>
      <c r="H8276"/>
      <c r="I8276"/>
      <c r="J8276"/>
      <c r="K8276"/>
      <c r="L8276" t="str">
        <f>IF(COUNTIFS(ZSOHPP055[订单号数值], ZSOHSD058[[#This Row],[订单号数值]], ZSOHPP055[行項目], ZSOHSD058[[#This Row],[行項目]])&gt;0, "Y", "")</f>
        <v/>
      </c>
      <c r="M8276" t="str">
        <f>IF(ZSOHSD058[[#This Row],[銷售訂單]]="", "", --ZSOHSD058[[#This Row],[銷售訂單]])</f>
        <v/>
      </c>
      <c r="N8276" s="16" t="str">
        <f>IF(ZSOHSD058[[#This Row],[落胚數]]="","",IF(ISNUMBER(ZSOHSD058[[#This Row],[落胚數]]+0), ZSOHSD058[[#This Row],[落胚數]]+0, 0))</f>
        <v/>
      </c>
    </row>
    <row r="8277" spans="1:14">
      <c r="A8277"/>
      <c r="B8277"/>
      <c r="C8277"/>
      <c r="D8277"/>
      <c r="E8277"/>
      <c r="F8277"/>
      <c r="G8277"/>
      <c r="H8277"/>
      <c r="I8277"/>
      <c r="J8277"/>
      <c r="K8277"/>
      <c r="L8277" t="str">
        <f>IF(COUNTIFS(ZSOHPP055[订单号数值], ZSOHSD058[[#This Row],[订单号数值]], ZSOHPP055[行項目], ZSOHSD058[[#This Row],[行項目]])&gt;0, "Y", "")</f>
        <v/>
      </c>
      <c r="M8277" t="str">
        <f>IF(ZSOHSD058[[#This Row],[銷售訂單]]="", "", --ZSOHSD058[[#This Row],[銷售訂單]])</f>
        <v/>
      </c>
      <c r="N8277" s="16" t="str">
        <f>IF(ZSOHSD058[[#This Row],[落胚數]]="","",IF(ISNUMBER(ZSOHSD058[[#This Row],[落胚數]]+0), ZSOHSD058[[#This Row],[落胚數]]+0, 0))</f>
        <v/>
      </c>
    </row>
    <row r="8278" spans="1:14">
      <c r="A8278"/>
      <c r="B8278"/>
      <c r="C8278"/>
      <c r="D8278"/>
      <c r="E8278"/>
      <c r="F8278"/>
      <c r="G8278"/>
      <c r="H8278"/>
      <c r="I8278"/>
      <c r="J8278"/>
      <c r="K8278"/>
      <c r="L8278" t="str">
        <f>IF(COUNTIFS(ZSOHPP055[订单号数值], ZSOHSD058[[#This Row],[订单号数值]], ZSOHPP055[行項目], ZSOHSD058[[#This Row],[行項目]])&gt;0, "Y", "")</f>
        <v/>
      </c>
      <c r="M8278" t="str">
        <f>IF(ZSOHSD058[[#This Row],[銷售訂單]]="", "", --ZSOHSD058[[#This Row],[銷售訂單]])</f>
        <v/>
      </c>
      <c r="N8278" s="16" t="str">
        <f>IF(ZSOHSD058[[#This Row],[落胚數]]="","",IF(ISNUMBER(ZSOHSD058[[#This Row],[落胚數]]+0), ZSOHSD058[[#This Row],[落胚數]]+0, 0))</f>
        <v/>
      </c>
    </row>
    <row r="8279" spans="1:14">
      <c r="A8279"/>
      <c r="B8279"/>
      <c r="C8279"/>
      <c r="D8279"/>
      <c r="E8279"/>
      <c r="F8279"/>
      <c r="G8279"/>
      <c r="H8279"/>
      <c r="I8279"/>
      <c r="J8279"/>
      <c r="K8279"/>
      <c r="L8279" t="str">
        <f>IF(COUNTIFS(ZSOHPP055[订单号数值], ZSOHSD058[[#This Row],[订单号数值]], ZSOHPP055[行項目], ZSOHSD058[[#This Row],[行項目]])&gt;0, "Y", "")</f>
        <v/>
      </c>
      <c r="M8279" t="str">
        <f>IF(ZSOHSD058[[#This Row],[銷售訂單]]="", "", --ZSOHSD058[[#This Row],[銷售訂單]])</f>
        <v/>
      </c>
      <c r="N8279" s="16" t="str">
        <f>IF(ZSOHSD058[[#This Row],[落胚數]]="","",IF(ISNUMBER(ZSOHSD058[[#This Row],[落胚數]]+0), ZSOHSD058[[#This Row],[落胚數]]+0, 0))</f>
        <v/>
      </c>
    </row>
    <row r="8280" spans="1:14">
      <c r="A8280"/>
      <c r="B8280"/>
      <c r="C8280"/>
      <c r="D8280"/>
      <c r="E8280"/>
      <c r="F8280"/>
      <c r="G8280"/>
      <c r="H8280"/>
      <c r="I8280"/>
      <c r="J8280"/>
      <c r="K8280"/>
      <c r="L8280" t="str">
        <f>IF(COUNTIFS(ZSOHPP055[订单号数值], ZSOHSD058[[#This Row],[订单号数值]], ZSOHPP055[行項目], ZSOHSD058[[#This Row],[行項目]])&gt;0, "Y", "")</f>
        <v/>
      </c>
      <c r="M8280" t="str">
        <f>IF(ZSOHSD058[[#This Row],[銷售訂單]]="", "", --ZSOHSD058[[#This Row],[銷售訂單]])</f>
        <v/>
      </c>
      <c r="N8280" s="16" t="str">
        <f>IF(ZSOHSD058[[#This Row],[落胚數]]="","",IF(ISNUMBER(ZSOHSD058[[#This Row],[落胚數]]+0), ZSOHSD058[[#This Row],[落胚數]]+0, 0))</f>
        <v/>
      </c>
    </row>
    <row r="8281" spans="1:14">
      <c r="A8281"/>
      <c r="B8281"/>
      <c r="C8281"/>
      <c r="D8281"/>
      <c r="E8281"/>
      <c r="F8281"/>
      <c r="G8281"/>
      <c r="H8281"/>
      <c r="I8281"/>
      <c r="J8281"/>
      <c r="K8281"/>
      <c r="L8281" t="str">
        <f>IF(COUNTIFS(ZSOHPP055[订单号数值], ZSOHSD058[[#This Row],[订单号数值]], ZSOHPP055[行項目], ZSOHSD058[[#This Row],[行項目]])&gt;0, "Y", "")</f>
        <v/>
      </c>
      <c r="M8281" t="str">
        <f>IF(ZSOHSD058[[#This Row],[銷售訂單]]="", "", --ZSOHSD058[[#This Row],[銷售訂單]])</f>
        <v/>
      </c>
      <c r="N8281" s="16" t="str">
        <f>IF(ZSOHSD058[[#This Row],[落胚數]]="","",IF(ISNUMBER(ZSOHSD058[[#This Row],[落胚數]]+0), ZSOHSD058[[#This Row],[落胚數]]+0, 0))</f>
        <v/>
      </c>
    </row>
    <row r="8282" spans="1:14">
      <c r="A8282"/>
      <c r="B8282"/>
      <c r="C8282"/>
      <c r="D8282"/>
      <c r="E8282"/>
      <c r="F8282"/>
      <c r="G8282"/>
      <c r="H8282"/>
      <c r="I8282"/>
      <c r="J8282"/>
      <c r="K8282"/>
      <c r="L8282" t="str">
        <f>IF(COUNTIFS(ZSOHPP055[订单号数值], ZSOHSD058[[#This Row],[订单号数值]], ZSOHPP055[行項目], ZSOHSD058[[#This Row],[行項目]])&gt;0, "Y", "")</f>
        <v/>
      </c>
      <c r="M8282" t="str">
        <f>IF(ZSOHSD058[[#This Row],[銷售訂單]]="", "", --ZSOHSD058[[#This Row],[銷售訂單]])</f>
        <v/>
      </c>
      <c r="N8282" s="16" t="str">
        <f>IF(ZSOHSD058[[#This Row],[落胚數]]="","",IF(ISNUMBER(ZSOHSD058[[#This Row],[落胚數]]+0), ZSOHSD058[[#This Row],[落胚數]]+0, 0))</f>
        <v/>
      </c>
    </row>
    <row r="8283" spans="1:14">
      <c r="A8283"/>
      <c r="B8283"/>
      <c r="C8283"/>
      <c r="D8283"/>
      <c r="E8283"/>
      <c r="F8283"/>
      <c r="G8283"/>
      <c r="H8283"/>
      <c r="I8283"/>
      <c r="J8283"/>
      <c r="K8283"/>
      <c r="L8283" t="str">
        <f>IF(COUNTIFS(ZSOHPP055[订单号数值], ZSOHSD058[[#This Row],[订单号数值]], ZSOHPP055[行項目], ZSOHSD058[[#This Row],[行項目]])&gt;0, "Y", "")</f>
        <v/>
      </c>
      <c r="M8283" t="str">
        <f>IF(ZSOHSD058[[#This Row],[銷售訂單]]="", "", --ZSOHSD058[[#This Row],[銷售訂單]])</f>
        <v/>
      </c>
      <c r="N8283" s="16" t="str">
        <f>IF(ZSOHSD058[[#This Row],[落胚數]]="","",IF(ISNUMBER(ZSOHSD058[[#This Row],[落胚數]]+0), ZSOHSD058[[#This Row],[落胚數]]+0, 0))</f>
        <v/>
      </c>
    </row>
    <row r="8284" spans="1:14">
      <c r="A8284"/>
      <c r="B8284"/>
      <c r="C8284"/>
      <c r="D8284"/>
      <c r="E8284"/>
      <c r="F8284"/>
      <c r="G8284"/>
      <c r="H8284"/>
      <c r="I8284"/>
      <c r="J8284"/>
      <c r="K8284"/>
      <c r="L8284" t="str">
        <f>IF(COUNTIFS(ZSOHPP055[订单号数值], ZSOHSD058[[#This Row],[订单号数值]], ZSOHPP055[行項目], ZSOHSD058[[#This Row],[行項目]])&gt;0, "Y", "")</f>
        <v/>
      </c>
      <c r="M8284" t="str">
        <f>IF(ZSOHSD058[[#This Row],[銷售訂單]]="", "", --ZSOHSD058[[#This Row],[銷售訂單]])</f>
        <v/>
      </c>
      <c r="N8284" s="16" t="str">
        <f>IF(ZSOHSD058[[#This Row],[落胚數]]="","",IF(ISNUMBER(ZSOHSD058[[#This Row],[落胚數]]+0), ZSOHSD058[[#This Row],[落胚數]]+0, 0))</f>
        <v/>
      </c>
    </row>
    <row r="8285" spans="1:14">
      <c r="A8285"/>
      <c r="B8285"/>
      <c r="C8285"/>
      <c r="D8285"/>
      <c r="E8285"/>
      <c r="F8285"/>
      <c r="G8285"/>
      <c r="H8285"/>
      <c r="I8285"/>
      <c r="J8285"/>
      <c r="K8285"/>
      <c r="L8285" t="str">
        <f>IF(COUNTIFS(ZSOHPP055[订单号数值], ZSOHSD058[[#This Row],[订单号数值]], ZSOHPP055[行項目], ZSOHSD058[[#This Row],[行項目]])&gt;0, "Y", "")</f>
        <v/>
      </c>
      <c r="M8285" t="str">
        <f>IF(ZSOHSD058[[#This Row],[銷售訂單]]="", "", --ZSOHSD058[[#This Row],[銷售訂單]])</f>
        <v/>
      </c>
      <c r="N8285" s="16" t="str">
        <f>IF(ZSOHSD058[[#This Row],[落胚數]]="","",IF(ISNUMBER(ZSOHSD058[[#This Row],[落胚數]]+0), ZSOHSD058[[#This Row],[落胚數]]+0, 0))</f>
        <v/>
      </c>
    </row>
    <row r="8286" spans="1:14">
      <c r="A8286"/>
      <c r="B8286"/>
      <c r="C8286"/>
      <c r="D8286"/>
      <c r="E8286"/>
      <c r="F8286"/>
      <c r="G8286"/>
      <c r="H8286"/>
      <c r="I8286"/>
      <c r="J8286"/>
      <c r="K8286"/>
      <c r="L8286" t="str">
        <f>IF(COUNTIFS(ZSOHPP055[订单号数值], ZSOHSD058[[#This Row],[订单号数值]], ZSOHPP055[行項目], ZSOHSD058[[#This Row],[行項目]])&gt;0, "Y", "")</f>
        <v/>
      </c>
      <c r="M8286" t="str">
        <f>IF(ZSOHSD058[[#This Row],[銷售訂單]]="", "", --ZSOHSD058[[#This Row],[銷售訂單]])</f>
        <v/>
      </c>
      <c r="N8286" s="16" t="str">
        <f>IF(ZSOHSD058[[#This Row],[落胚數]]="","",IF(ISNUMBER(ZSOHSD058[[#This Row],[落胚數]]+0), ZSOHSD058[[#This Row],[落胚數]]+0, 0))</f>
        <v/>
      </c>
    </row>
    <row r="8287" spans="1:14">
      <c r="A8287"/>
      <c r="B8287"/>
      <c r="C8287"/>
      <c r="D8287"/>
      <c r="E8287"/>
      <c r="F8287"/>
      <c r="G8287"/>
      <c r="H8287"/>
      <c r="I8287"/>
      <c r="J8287"/>
      <c r="K8287"/>
      <c r="L8287" t="str">
        <f>IF(COUNTIFS(ZSOHPP055[订单号数值], ZSOHSD058[[#This Row],[订单号数值]], ZSOHPP055[行項目], ZSOHSD058[[#This Row],[行項目]])&gt;0, "Y", "")</f>
        <v/>
      </c>
      <c r="M8287" t="str">
        <f>IF(ZSOHSD058[[#This Row],[銷售訂單]]="", "", --ZSOHSD058[[#This Row],[銷售訂單]])</f>
        <v/>
      </c>
      <c r="N8287" s="16" t="str">
        <f>IF(ZSOHSD058[[#This Row],[落胚數]]="","",IF(ISNUMBER(ZSOHSD058[[#This Row],[落胚數]]+0), ZSOHSD058[[#This Row],[落胚數]]+0, 0))</f>
        <v/>
      </c>
    </row>
    <row r="8288" spans="1:14">
      <c r="A8288"/>
      <c r="B8288"/>
      <c r="C8288"/>
      <c r="D8288"/>
      <c r="E8288"/>
      <c r="F8288"/>
      <c r="G8288"/>
      <c r="H8288"/>
      <c r="I8288"/>
      <c r="J8288"/>
      <c r="K8288"/>
      <c r="L8288" t="str">
        <f>IF(COUNTIFS(ZSOHPP055[订单号数值], ZSOHSD058[[#This Row],[订单号数值]], ZSOHPP055[行項目], ZSOHSD058[[#This Row],[行項目]])&gt;0, "Y", "")</f>
        <v/>
      </c>
      <c r="M8288" t="str">
        <f>IF(ZSOHSD058[[#This Row],[銷售訂單]]="", "", --ZSOHSD058[[#This Row],[銷售訂單]])</f>
        <v/>
      </c>
      <c r="N8288" s="16" t="str">
        <f>IF(ZSOHSD058[[#This Row],[落胚數]]="","",IF(ISNUMBER(ZSOHSD058[[#This Row],[落胚數]]+0), ZSOHSD058[[#This Row],[落胚數]]+0, 0))</f>
        <v/>
      </c>
    </row>
    <row r="8289" spans="1:14">
      <c r="A8289"/>
      <c r="B8289"/>
      <c r="C8289"/>
      <c r="D8289"/>
      <c r="E8289"/>
      <c r="F8289"/>
      <c r="G8289"/>
      <c r="H8289"/>
      <c r="I8289"/>
      <c r="J8289"/>
      <c r="K8289"/>
      <c r="L8289" t="str">
        <f>IF(COUNTIFS(ZSOHPP055[订单号数值], ZSOHSD058[[#This Row],[订单号数值]], ZSOHPP055[行項目], ZSOHSD058[[#This Row],[行項目]])&gt;0, "Y", "")</f>
        <v/>
      </c>
      <c r="M8289" t="str">
        <f>IF(ZSOHSD058[[#This Row],[銷售訂單]]="", "", --ZSOHSD058[[#This Row],[銷售訂單]])</f>
        <v/>
      </c>
      <c r="N8289" s="16" t="str">
        <f>IF(ZSOHSD058[[#This Row],[落胚數]]="","",IF(ISNUMBER(ZSOHSD058[[#This Row],[落胚數]]+0), ZSOHSD058[[#This Row],[落胚數]]+0, 0))</f>
        <v/>
      </c>
    </row>
    <row r="8290" spans="1:14">
      <c r="A8290"/>
      <c r="B8290"/>
      <c r="C8290"/>
      <c r="D8290"/>
      <c r="E8290"/>
      <c r="F8290"/>
      <c r="G8290"/>
      <c r="H8290"/>
      <c r="I8290"/>
      <c r="J8290"/>
      <c r="K8290"/>
      <c r="L8290" t="str">
        <f>IF(COUNTIFS(ZSOHPP055[订单号数值], ZSOHSD058[[#This Row],[订单号数值]], ZSOHPP055[行項目], ZSOHSD058[[#This Row],[行項目]])&gt;0, "Y", "")</f>
        <v/>
      </c>
      <c r="M8290" t="str">
        <f>IF(ZSOHSD058[[#This Row],[銷售訂單]]="", "", --ZSOHSD058[[#This Row],[銷售訂單]])</f>
        <v/>
      </c>
      <c r="N8290" s="16" t="str">
        <f>IF(ZSOHSD058[[#This Row],[落胚數]]="","",IF(ISNUMBER(ZSOHSD058[[#This Row],[落胚數]]+0), ZSOHSD058[[#This Row],[落胚數]]+0, 0))</f>
        <v/>
      </c>
    </row>
    <row r="8291" spans="1:14">
      <c r="A8291"/>
      <c r="B8291"/>
      <c r="C8291"/>
      <c r="D8291"/>
      <c r="E8291"/>
      <c r="F8291"/>
      <c r="G8291"/>
      <c r="H8291"/>
      <c r="I8291"/>
      <c r="J8291"/>
      <c r="K8291"/>
      <c r="L8291" t="str">
        <f>IF(COUNTIFS(ZSOHPP055[订单号数值], ZSOHSD058[[#This Row],[订单号数值]], ZSOHPP055[行項目], ZSOHSD058[[#This Row],[行項目]])&gt;0, "Y", "")</f>
        <v/>
      </c>
      <c r="M8291" t="str">
        <f>IF(ZSOHSD058[[#This Row],[銷售訂單]]="", "", --ZSOHSD058[[#This Row],[銷售訂單]])</f>
        <v/>
      </c>
      <c r="N8291" s="16" t="str">
        <f>IF(ZSOHSD058[[#This Row],[落胚數]]="","",IF(ISNUMBER(ZSOHSD058[[#This Row],[落胚數]]+0), ZSOHSD058[[#This Row],[落胚數]]+0, 0))</f>
        <v/>
      </c>
    </row>
    <row r="8292" spans="1:14">
      <c r="A8292"/>
      <c r="B8292"/>
      <c r="C8292"/>
      <c r="D8292"/>
      <c r="E8292"/>
      <c r="F8292"/>
      <c r="G8292"/>
      <c r="H8292"/>
      <c r="I8292"/>
      <c r="J8292"/>
      <c r="K8292"/>
      <c r="L8292" t="str">
        <f>IF(COUNTIFS(ZSOHPP055[订单号数值], ZSOHSD058[[#This Row],[订单号数值]], ZSOHPP055[行項目], ZSOHSD058[[#This Row],[行項目]])&gt;0, "Y", "")</f>
        <v/>
      </c>
      <c r="M8292" t="str">
        <f>IF(ZSOHSD058[[#This Row],[銷售訂單]]="", "", --ZSOHSD058[[#This Row],[銷售訂單]])</f>
        <v/>
      </c>
      <c r="N8292" s="16" t="str">
        <f>IF(ZSOHSD058[[#This Row],[落胚數]]="","",IF(ISNUMBER(ZSOHSD058[[#This Row],[落胚數]]+0), ZSOHSD058[[#This Row],[落胚數]]+0, 0))</f>
        <v/>
      </c>
    </row>
    <row r="8293" spans="1:14">
      <c r="A8293"/>
      <c r="B8293"/>
      <c r="C8293"/>
      <c r="D8293"/>
      <c r="E8293"/>
      <c r="F8293"/>
      <c r="G8293"/>
      <c r="H8293"/>
      <c r="I8293"/>
      <c r="J8293"/>
      <c r="K8293"/>
      <c r="L8293" t="str">
        <f>IF(COUNTIFS(ZSOHPP055[订单号数值], ZSOHSD058[[#This Row],[订单号数值]], ZSOHPP055[行項目], ZSOHSD058[[#This Row],[行項目]])&gt;0, "Y", "")</f>
        <v/>
      </c>
      <c r="M8293" t="str">
        <f>IF(ZSOHSD058[[#This Row],[銷售訂單]]="", "", --ZSOHSD058[[#This Row],[銷售訂單]])</f>
        <v/>
      </c>
      <c r="N8293" s="16" t="str">
        <f>IF(ZSOHSD058[[#This Row],[落胚數]]="","",IF(ISNUMBER(ZSOHSD058[[#This Row],[落胚數]]+0), ZSOHSD058[[#This Row],[落胚數]]+0, 0))</f>
        <v/>
      </c>
    </row>
    <row r="8294" spans="1:14">
      <c r="A8294"/>
      <c r="B8294"/>
      <c r="C8294"/>
      <c r="D8294"/>
      <c r="E8294"/>
      <c r="F8294"/>
      <c r="G8294"/>
      <c r="H8294"/>
      <c r="I8294"/>
      <c r="J8294"/>
      <c r="K8294"/>
      <c r="L8294" t="str">
        <f>IF(COUNTIFS(ZSOHPP055[订单号数值], ZSOHSD058[[#This Row],[订单号数值]], ZSOHPP055[行項目], ZSOHSD058[[#This Row],[行項目]])&gt;0, "Y", "")</f>
        <v/>
      </c>
      <c r="M8294" t="str">
        <f>IF(ZSOHSD058[[#This Row],[銷售訂單]]="", "", --ZSOHSD058[[#This Row],[銷售訂單]])</f>
        <v/>
      </c>
      <c r="N8294" s="16" t="str">
        <f>IF(ZSOHSD058[[#This Row],[落胚數]]="","",IF(ISNUMBER(ZSOHSD058[[#This Row],[落胚數]]+0), ZSOHSD058[[#This Row],[落胚數]]+0, 0))</f>
        <v/>
      </c>
    </row>
    <row r="8295" spans="1:14">
      <c r="A8295"/>
      <c r="B8295"/>
      <c r="C8295"/>
      <c r="D8295"/>
      <c r="E8295"/>
      <c r="F8295"/>
      <c r="G8295"/>
      <c r="H8295"/>
      <c r="I8295"/>
      <c r="J8295"/>
      <c r="K8295"/>
      <c r="L8295" t="str">
        <f>IF(COUNTIFS(ZSOHPP055[订单号数值], ZSOHSD058[[#This Row],[订单号数值]], ZSOHPP055[行項目], ZSOHSD058[[#This Row],[行項目]])&gt;0, "Y", "")</f>
        <v/>
      </c>
      <c r="M8295" t="str">
        <f>IF(ZSOHSD058[[#This Row],[銷售訂單]]="", "", --ZSOHSD058[[#This Row],[銷售訂單]])</f>
        <v/>
      </c>
      <c r="N8295" s="16" t="str">
        <f>IF(ZSOHSD058[[#This Row],[落胚數]]="","",IF(ISNUMBER(ZSOHSD058[[#This Row],[落胚數]]+0), ZSOHSD058[[#This Row],[落胚數]]+0, 0))</f>
        <v/>
      </c>
    </row>
    <row r="8296" spans="1:14">
      <c r="A8296"/>
      <c r="B8296"/>
      <c r="C8296"/>
      <c r="D8296"/>
      <c r="E8296"/>
      <c r="F8296"/>
      <c r="G8296"/>
      <c r="H8296"/>
      <c r="I8296"/>
      <c r="J8296"/>
      <c r="K8296"/>
      <c r="L8296" t="str">
        <f>IF(COUNTIFS(ZSOHPP055[订单号数值], ZSOHSD058[[#This Row],[订单号数值]], ZSOHPP055[行項目], ZSOHSD058[[#This Row],[行項目]])&gt;0, "Y", "")</f>
        <v/>
      </c>
      <c r="M8296" t="str">
        <f>IF(ZSOHSD058[[#This Row],[銷售訂單]]="", "", --ZSOHSD058[[#This Row],[銷售訂單]])</f>
        <v/>
      </c>
      <c r="N8296" s="16" t="str">
        <f>IF(ZSOHSD058[[#This Row],[落胚數]]="","",IF(ISNUMBER(ZSOHSD058[[#This Row],[落胚數]]+0), ZSOHSD058[[#This Row],[落胚數]]+0, 0))</f>
        <v/>
      </c>
    </row>
    <row r="8297" spans="1:14">
      <c r="A8297"/>
      <c r="B8297"/>
      <c r="C8297"/>
      <c r="D8297"/>
      <c r="E8297"/>
      <c r="F8297"/>
      <c r="G8297"/>
      <c r="H8297"/>
      <c r="I8297"/>
      <c r="J8297"/>
      <c r="K8297"/>
      <c r="L8297" t="str">
        <f>IF(COUNTIFS(ZSOHPP055[订单号数值], ZSOHSD058[[#This Row],[订单号数值]], ZSOHPP055[行項目], ZSOHSD058[[#This Row],[行項目]])&gt;0, "Y", "")</f>
        <v/>
      </c>
      <c r="M8297" t="str">
        <f>IF(ZSOHSD058[[#This Row],[銷售訂單]]="", "", --ZSOHSD058[[#This Row],[銷售訂單]])</f>
        <v/>
      </c>
      <c r="N8297" s="16" t="str">
        <f>IF(ZSOHSD058[[#This Row],[落胚數]]="","",IF(ISNUMBER(ZSOHSD058[[#This Row],[落胚數]]+0), ZSOHSD058[[#This Row],[落胚數]]+0, 0))</f>
        <v/>
      </c>
    </row>
    <row r="8298" spans="1:14">
      <c r="A8298"/>
      <c r="B8298"/>
      <c r="C8298"/>
      <c r="D8298"/>
      <c r="E8298"/>
      <c r="F8298"/>
      <c r="G8298"/>
      <c r="H8298"/>
      <c r="I8298"/>
      <c r="J8298"/>
      <c r="K8298"/>
      <c r="L8298" t="str">
        <f>IF(COUNTIFS(ZSOHPP055[订单号数值], ZSOHSD058[[#This Row],[订单号数值]], ZSOHPP055[行項目], ZSOHSD058[[#This Row],[行項目]])&gt;0, "Y", "")</f>
        <v/>
      </c>
      <c r="M8298" t="str">
        <f>IF(ZSOHSD058[[#This Row],[銷售訂單]]="", "", --ZSOHSD058[[#This Row],[銷售訂單]])</f>
        <v/>
      </c>
      <c r="N8298" s="16" t="str">
        <f>IF(ZSOHSD058[[#This Row],[落胚數]]="","",IF(ISNUMBER(ZSOHSD058[[#This Row],[落胚數]]+0), ZSOHSD058[[#This Row],[落胚數]]+0, 0))</f>
        <v/>
      </c>
    </row>
    <row r="8299" spans="1:14">
      <c r="A8299"/>
      <c r="B8299"/>
      <c r="C8299"/>
      <c r="D8299"/>
      <c r="E8299"/>
      <c r="F8299"/>
      <c r="G8299"/>
      <c r="H8299"/>
      <c r="I8299"/>
      <c r="J8299"/>
      <c r="K8299"/>
      <c r="L8299" t="str">
        <f>IF(COUNTIFS(ZSOHPP055[订单号数值], ZSOHSD058[[#This Row],[订单号数值]], ZSOHPP055[行項目], ZSOHSD058[[#This Row],[行項目]])&gt;0, "Y", "")</f>
        <v/>
      </c>
      <c r="M8299" t="str">
        <f>IF(ZSOHSD058[[#This Row],[銷售訂單]]="", "", --ZSOHSD058[[#This Row],[銷售訂單]])</f>
        <v/>
      </c>
      <c r="N8299" s="16" t="str">
        <f>IF(ZSOHSD058[[#This Row],[落胚數]]="","",IF(ISNUMBER(ZSOHSD058[[#This Row],[落胚數]]+0), ZSOHSD058[[#This Row],[落胚數]]+0, 0))</f>
        <v/>
      </c>
    </row>
    <row r="8300" spans="1:14">
      <c r="A8300"/>
      <c r="B8300"/>
      <c r="C8300"/>
      <c r="D8300"/>
      <c r="E8300"/>
      <c r="F8300"/>
      <c r="G8300"/>
      <c r="H8300"/>
      <c r="I8300"/>
      <c r="J8300"/>
      <c r="K8300"/>
      <c r="L8300" t="str">
        <f>IF(COUNTIFS(ZSOHPP055[订单号数值], ZSOHSD058[[#This Row],[订单号数值]], ZSOHPP055[行項目], ZSOHSD058[[#This Row],[行項目]])&gt;0, "Y", "")</f>
        <v/>
      </c>
      <c r="M8300" t="str">
        <f>IF(ZSOHSD058[[#This Row],[銷售訂單]]="", "", --ZSOHSD058[[#This Row],[銷售訂單]])</f>
        <v/>
      </c>
      <c r="N8300" s="16" t="str">
        <f>IF(ZSOHSD058[[#This Row],[落胚數]]="","",IF(ISNUMBER(ZSOHSD058[[#This Row],[落胚數]]+0), ZSOHSD058[[#This Row],[落胚數]]+0, 0))</f>
        <v/>
      </c>
    </row>
    <row r="8301" spans="1:14">
      <c r="A8301"/>
      <c r="B8301"/>
      <c r="C8301"/>
      <c r="D8301"/>
      <c r="E8301"/>
      <c r="F8301"/>
      <c r="G8301"/>
      <c r="H8301"/>
      <c r="I8301"/>
      <c r="J8301"/>
      <c r="K8301"/>
      <c r="L8301" t="str">
        <f>IF(COUNTIFS(ZSOHPP055[订单号数值], ZSOHSD058[[#This Row],[订单号数值]], ZSOHPP055[行項目], ZSOHSD058[[#This Row],[行項目]])&gt;0, "Y", "")</f>
        <v/>
      </c>
      <c r="M8301" t="str">
        <f>IF(ZSOHSD058[[#This Row],[銷售訂單]]="", "", --ZSOHSD058[[#This Row],[銷售訂單]])</f>
        <v/>
      </c>
      <c r="N8301" s="16" t="str">
        <f>IF(ZSOHSD058[[#This Row],[落胚數]]="","",IF(ISNUMBER(ZSOHSD058[[#This Row],[落胚數]]+0), ZSOHSD058[[#This Row],[落胚數]]+0, 0))</f>
        <v/>
      </c>
    </row>
    <row r="8302" spans="1:14">
      <c r="A8302"/>
      <c r="B8302"/>
      <c r="C8302"/>
      <c r="D8302"/>
      <c r="E8302"/>
      <c r="F8302"/>
      <c r="G8302"/>
      <c r="H8302"/>
      <c r="I8302"/>
      <c r="J8302"/>
      <c r="K8302"/>
      <c r="L8302" t="str">
        <f>IF(COUNTIFS(ZSOHPP055[订单号数值], ZSOHSD058[[#This Row],[订单号数值]], ZSOHPP055[行項目], ZSOHSD058[[#This Row],[行項目]])&gt;0, "Y", "")</f>
        <v/>
      </c>
      <c r="M8302" t="str">
        <f>IF(ZSOHSD058[[#This Row],[銷售訂單]]="", "", --ZSOHSD058[[#This Row],[銷售訂單]])</f>
        <v/>
      </c>
      <c r="N8302" s="16" t="str">
        <f>IF(ZSOHSD058[[#This Row],[落胚數]]="","",IF(ISNUMBER(ZSOHSD058[[#This Row],[落胚數]]+0), ZSOHSD058[[#This Row],[落胚數]]+0, 0))</f>
        <v/>
      </c>
    </row>
    <row r="8303" spans="1:14">
      <c r="A8303"/>
      <c r="B8303"/>
      <c r="C8303"/>
      <c r="D8303"/>
      <c r="E8303"/>
      <c r="F8303"/>
      <c r="G8303"/>
      <c r="H8303"/>
      <c r="I8303"/>
      <c r="J8303"/>
      <c r="K8303"/>
      <c r="L8303" t="str">
        <f>IF(COUNTIFS(ZSOHPP055[订单号数值], ZSOHSD058[[#This Row],[订单号数值]], ZSOHPP055[行項目], ZSOHSD058[[#This Row],[行項目]])&gt;0, "Y", "")</f>
        <v/>
      </c>
      <c r="M8303" t="str">
        <f>IF(ZSOHSD058[[#This Row],[銷售訂單]]="", "", --ZSOHSD058[[#This Row],[銷售訂單]])</f>
        <v/>
      </c>
      <c r="N8303" s="16" t="str">
        <f>IF(ZSOHSD058[[#This Row],[落胚數]]="","",IF(ISNUMBER(ZSOHSD058[[#This Row],[落胚數]]+0), ZSOHSD058[[#This Row],[落胚數]]+0, 0))</f>
        <v/>
      </c>
    </row>
    <row r="8304" spans="1:14">
      <c r="A8304"/>
      <c r="B8304"/>
      <c r="C8304"/>
      <c r="D8304"/>
      <c r="E8304"/>
      <c r="F8304"/>
      <c r="G8304"/>
      <c r="H8304"/>
      <c r="I8304"/>
      <c r="J8304"/>
      <c r="K8304"/>
      <c r="L8304" t="str">
        <f>IF(COUNTIFS(ZSOHPP055[订单号数值], ZSOHSD058[[#This Row],[订单号数值]], ZSOHPP055[行項目], ZSOHSD058[[#This Row],[行項目]])&gt;0, "Y", "")</f>
        <v/>
      </c>
      <c r="M8304" t="str">
        <f>IF(ZSOHSD058[[#This Row],[銷售訂單]]="", "", --ZSOHSD058[[#This Row],[銷售訂單]])</f>
        <v/>
      </c>
      <c r="N8304" s="16" t="str">
        <f>IF(ZSOHSD058[[#This Row],[落胚數]]="","",IF(ISNUMBER(ZSOHSD058[[#This Row],[落胚數]]+0), ZSOHSD058[[#This Row],[落胚數]]+0, 0))</f>
        <v/>
      </c>
    </row>
    <row r="8305" spans="1:14">
      <c r="A8305"/>
      <c r="B8305"/>
      <c r="C8305"/>
      <c r="D8305"/>
      <c r="E8305"/>
      <c r="F8305"/>
      <c r="G8305"/>
      <c r="H8305"/>
      <c r="I8305"/>
      <c r="J8305"/>
      <c r="K8305"/>
      <c r="L8305" t="str">
        <f>IF(COUNTIFS(ZSOHPP055[订单号数值], ZSOHSD058[[#This Row],[订单号数值]], ZSOHPP055[行項目], ZSOHSD058[[#This Row],[行項目]])&gt;0, "Y", "")</f>
        <v/>
      </c>
      <c r="M8305" t="str">
        <f>IF(ZSOHSD058[[#This Row],[銷售訂單]]="", "", --ZSOHSD058[[#This Row],[銷售訂單]])</f>
        <v/>
      </c>
      <c r="N8305" s="16" t="str">
        <f>IF(ZSOHSD058[[#This Row],[落胚數]]="","",IF(ISNUMBER(ZSOHSD058[[#This Row],[落胚數]]+0), ZSOHSD058[[#This Row],[落胚數]]+0, 0))</f>
        <v/>
      </c>
    </row>
    <row r="8306" spans="1:14">
      <c r="A8306"/>
      <c r="B8306"/>
      <c r="C8306"/>
      <c r="D8306"/>
      <c r="E8306"/>
      <c r="F8306"/>
      <c r="G8306"/>
      <c r="H8306"/>
      <c r="I8306"/>
      <c r="J8306"/>
      <c r="K8306"/>
      <c r="L8306" t="str">
        <f>IF(COUNTIFS(ZSOHPP055[订单号数值], ZSOHSD058[[#This Row],[订单号数值]], ZSOHPP055[行項目], ZSOHSD058[[#This Row],[行項目]])&gt;0, "Y", "")</f>
        <v/>
      </c>
      <c r="M8306" t="str">
        <f>IF(ZSOHSD058[[#This Row],[銷售訂單]]="", "", --ZSOHSD058[[#This Row],[銷售訂單]])</f>
        <v/>
      </c>
      <c r="N8306" s="16" t="str">
        <f>IF(ZSOHSD058[[#This Row],[落胚數]]="","",IF(ISNUMBER(ZSOHSD058[[#This Row],[落胚數]]+0), ZSOHSD058[[#This Row],[落胚數]]+0, 0))</f>
        <v/>
      </c>
    </row>
    <row r="8307" spans="1:14">
      <c r="A8307"/>
      <c r="B8307"/>
      <c r="C8307"/>
      <c r="D8307"/>
      <c r="E8307"/>
      <c r="F8307"/>
      <c r="G8307"/>
      <c r="H8307"/>
      <c r="I8307"/>
      <c r="J8307"/>
      <c r="K8307"/>
      <c r="L8307" t="str">
        <f>IF(COUNTIFS(ZSOHPP055[订单号数值], ZSOHSD058[[#This Row],[订单号数值]], ZSOHPP055[行項目], ZSOHSD058[[#This Row],[行項目]])&gt;0, "Y", "")</f>
        <v/>
      </c>
      <c r="M8307" t="str">
        <f>IF(ZSOHSD058[[#This Row],[銷售訂單]]="", "", --ZSOHSD058[[#This Row],[銷售訂單]])</f>
        <v/>
      </c>
      <c r="N8307" s="16" t="str">
        <f>IF(ZSOHSD058[[#This Row],[落胚數]]="","",IF(ISNUMBER(ZSOHSD058[[#This Row],[落胚數]]+0), ZSOHSD058[[#This Row],[落胚數]]+0, 0))</f>
        <v/>
      </c>
    </row>
    <row r="8308" spans="1:14">
      <c r="A8308"/>
      <c r="B8308"/>
      <c r="C8308"/>
      <c r="D8308"/>
      <c r="E8308"/>
      <c r="F8308"/>
      <c r="G8308"/>
      <c r="H8308"/>
      <c r="I8308"/>
      <c r="J8308"/>
      <c r="K8308"/>
      <c r="L8308" t="str">
        <f>IF(COUNTIFS(ZSOHPP055[订单号数值], ZSOHSD058[[#This Row],[订单号数值]], ZSOHPP055[行項目], ZSOHSD058[[#This Row],[行項目]])&gt;0, "Y", "")</f>
        <v/>
      </c>
      <c r="M8308" t="str">
        <f>IF(ZSOHSD058[[#This Row],[銷售訂單]]="", "", --ZSOHSD058[[#This Row],[銷售訂單]])</f>
        <v/>
      </c>
      <c r="N8308" s="16" t="str">
        <f>IF(ZSOHSD058[[#This Row],[落胚數]]="","",IF(ISNUMBER(ZSOHSD058[[#This Row],[落胚數]]+0), ZSOHSD058[[#This Row],[落胚數]]+0, 0))</f>
        <v/>
      </c>
    </row>
    <row r="8309" spans="1:14">
      <c r="A8309"/>
      <c r="B8309"/>
      <c r="C8309"/>
      <c r="D8309"/>
      <c r="E8309"/>
      <c r="F8309"/>
      <c r="G8309"/>
      <c r="H8309"/>
      <c r="I8309"/>
      <c r="J8309"/>
      <c r="K8309"/>
      <c r="L8309" t="str">
        <f>IF(COUNTIFS(ZSOHPP055[订单号数值], ZSOHSD058[[#This Row],[订单号数值]], ZSOHPP055[行項目], ZSOHSD058[[#This Row],[行項目]])&gt;0, "Y", "")</f>
        <v/>
      </c>
      <c r="M8309" t="str">
        <f>IF(ZSOHSD058[[#This Row],[銷售訂單]]="", "", --ZSOHSD058[[#This Row],[銷售訂單]])</f>
        <v/>
      </c>
      <c r="N8309" s="16" t="str">
        <f>IF(ZSOHSD058[[#This Row],[落胚數]]="","",IF(ISNUMBER(ZSOHSD058[[#This Row],[落胚數]]+0), ZSOHSD058[[#This Row],[落胚數]]+0, 0))</f>
        <v/>
      </c>
    </row>
    <row r="8310" spans="1:14">
      <c r="A8310"/>
      <c r="B8310"/>
      <c r="C8310"/>
      <c r="D8310"/>
      <c r="E8310"/>
      <c r="F8310"/>
      <c r="G8310"/>
      <c r="H8310"/>
      <c r="I8310"/>
      <c r="J8310"/>
      <c r="K8310"/>
      <c r="L8310" t="str">
        <f>IF(COUNTIFS(ZSOHPP055[订单号数值], ZSOHSD058[[#This Row],[订单号数值]], ZSOHPP055[行項目], ZSOHSD058[[#This Row],[行項目]])&gt;0, "Y", "")</f>
        <v/>
      </c>
      <c r="M8310" t="str">
        <f>IF(ZSOHSD058[[#This Row],[銷售訂單]]="", "", --ZSOHSD058[[#This Row],[銷售訂單]])</f>
        <v/>
      </c>
      <c r="N8310" s="16" t="str">
        <f>IF(ZSOHSD058[[#This Row],[落胚數]]="","",IF(ISNUMBER(ZSOHSD058[[#This Row],[落胚數]]+0), ZSOHSD058[[#This Row],[落胚數]]+0, 0))</f>
        <v/>
      </c>
    </row>
    <row r="8311" spans="1:14">
      <c r="A8311"/>
      <c r="B8311"/>
      <c r="C8311"/>
      <c r="D8311"/>
      <c r="E8311"/>
      <c r="F8311"/>
      <c r="G8311"/>
      <c r="H8311"/>
      <c r="I8311"/>
      <c r="J8311"/>
      <c r="K8311"/>
      <c r="L8311" t="str">
        <f>IF(COUNTIFS(ZSOHPP055[订单号数值], ZSOHSD058[[#This Row],[订单号数值]], ZSOHPP055[行項目], ZSOHSD058[[#This Row],[行項目]])&gt;0, "Y", "")</f>
        <v/>
      </c>
      <c r="M8311" t="str">
        <f>IF(ZSOHSD058[[#This Row],[銷售訂單]]="", "", --ZSOHSD058[[#This Row],[銷售訂單]])</f>
        <v/>
      </c>
      <c r="N8311" s="16" t="str">
        <f>IF(ZSOHSD058[[#This Row],[落胚數]]="","",IF(ISNUMBER(ZSOHSD058[[#This Row],[落胚數]]+0), ZSOHSD058[[#This Row],[落胚數]]+0, 0))</f>
        <v/>
      </c>
    </row>
    <row r="8312" spans="1:14">
      <c r="A8312"/>
      <c r="B8312"/>
      <c r="C8312"/>
      <c r="D8312"/>
      <c r="E8312"/>
      <c r="F8312"/>
      <c r="G8312"/>
      <c r="H8312"/>
      <c r="I8312"/>
      <c r="J8312"/>
      <c r="K8312"/>
      <c r="L8312" t="str">
        <f>IF(COUNTIFS(ZSOHPP055[订单号数值], ZSOHSD058[[#This Row],[订单号数值]], ZSOHPP055[行項目], ZSOHSD058[[#This Row],[行項目]])&gt;0, "Y", "")</f>
        <v/>
      </c>
      <c r="M8312" t="str">
        <f>IF(ZSOHSD058[[#This Row],[銷售訂單]]="", "", --ZSOHSD058[[#This Row],[銷售訂單]])</f>
        <v/>
      </c>
      <c r="N8312" s="16" t="str">
        <f>IF(ZSOHSD058[[#This Row],[落胚數]]="","",IF(ISNUMBER(ZSOHSD058[[#This Row],[落胚數]]+0), ZSOHSD058[[#This Row],[落胚數]]+0, 0))</f>
        <v/>
      </c>
    </row>
    <row r="8313" spans="1:14">
      <c r="A8313"/>
      <c r="B8313"/>
      <c r="C8313"/>
      <c r="D8313"/>
      <c r="E8313"/>
      <c r="F8313"/>
      <c r="G8313"/>
      <c r="H8313"/>
      <c r="I8313"/>
      <c r="J8313"/>
      <c r="K8313"/>
      <c r="L8313" t="str">
        <f>IF(COUNTIFS(ZSOHPP055[订单号数值], ZSOHSD058[[#This Row],[订单号数值]], ZSOHPP055[行項目], ZSOHSD058[[#This Row],[行項目]])&gt;0, "Y", "")</f>
        <v/>
      </c>
      <c r="M8313" t="str">
        <f>IF(ZSOHSD058[[#This Row],[銷售訂單]]="", "", --ZSOHSD058[[#This Row],[銷售訂單]])</f>
        <v/>
      </c>
      <c r="N8313" s="16" t="str">
        <f>IF(ZSOHSD058[[#This Row],[落胚數]]="","",IF(ISNUMBER(ZSOHSD058[[#This Row],[落胚數]]+0), ZSOHSD058[[#This Row],[落胚數]]+0, 0))</f>
        <v/>
      </c>
    </row>
    <row r="8314" spans="1:14">
      <c r="A8314"/>
      <c r="B8314"/>
      <c r="C8314"/>
      <c r="D8314"/>
      <c r="E8314"/>
      <c r="F8314"/>
      <c r="G8314"/>
      <c r="H8314"/>
      <c r="I8314"/>
      <c r="J8314"/>
      <c r="K8314"/>
      <c r="L8314" t="str">
        <f>IF(COUNTIFS(ZSOHPP055[订单号数值], ZSOHSD058[[#This Row],[订单号数值]], ZSOHPP055[行項目], ZSOHSD058[[#This Row],[行項目]])&gt;0, "Y", "")</f>
        <v/>
      </c>
      <c r="M8314" t="str">
        <f>IF(ZSOHSD058[[#This Row],[銷售訂單]]="", "", --ZSOHSD058[[#This Row],[銷售訂單]])</f>
        <v/>
      </c>
      <c r="N8314" s="16" t="str">
        <f>IF(ZSOHSD058[[#This Row],[落胚數]]="","",IF(ISNUMBER(ZSOHSD058[[#This Row],[落胚數]]+0), ZSOHSD058[[#This Row],[落胚數]]+0, 0))</f>
        <v/>
      </c>
    </row>
    <row r="8315" spans="1:14">
      <c r="A8315"/>
      <c r="B8315"/>
      <c r="C8315"/>
      <c r="D8315"/>
      <c r="E8315"/>
      <c r="F8315"/>
      <c r="G8315"/>
      <c r="H8315"/>
      <c r="I8315"/>
      <c r="J8315"/>
      <c r="K8315"/>
      <c r="L8315" t="str">
        <f>IF(COUNTIFS(ZSOHPP055[订单号数值], ZSOHSD058[[#This Row],[订单号数值]], ZSOHPP055[行項目], ZSOHSD058[[#This Row],[行項目]])&gt;0, "Y", "")</f>
        <v/>
      </c>
      <c r="M8315" t="str">
        <f>IF(ZSOHSD058[[#This Row],[銷售訂單]]="", "", --ZSOHSD058[[#This Row],[銷售訂單]])</f>
        <v/>
      </c>
      <c r="N8315" s="16" t="str">
        <f>IF(ZSOHSD058[[#This Row],[落胚數]]="","",IF(ISNUMBER(ZSOHSD058[[#This Row],[落胚數]]+0), ZSOHSD058[[#This Row],[落胚數]]+0, 0))</f>
        <v/>
      </c>
    </row>
    <row r="8316" spans="1:14">
      <c r="A8316"/>
      <c r="B8316"/>
      <c r="C8316"/>
      <c r="D8316"/>
      <c r="E8316"/>
      <c r="F8316"/>
      <c r="G8316"/>
      <c r="H8316"/>
      <c r="I8316"/>
      <c r="J8316"/>
      <c r="K8316"/>
      <c r="L8316" t="str">
        <f>IF(COUNTIFS(ZSOHPP055[订单号数值], ZSOHSD058[[#This Row],[订单号数值]], ZSOHPP055[行項目], ZSOHSD058[[#This Row],[行項目]])&gt;0, "Y", "")</f>
        <v/>
      </c>
      <c r="M8316" t="str">
        <f>IF(ZSOHSD058[[#This Row],[銷售訂單]]="", "", --ZSOHSD058[[#This Row],[銷售訂單]])</f>
        <v/>
      </c>
      <c r="N8316" s="16" t="str">
        <f>IF(ZSOHSD058[[#This Row],[落胚數]]="","",IF(ISNUMBER(ZSOHSD058[[#This Row],[落胚數]]+0), ZSOHSD058[[#This Row],[落胚數]]+0, 0))</f>
        <v/>
      </c>
    </row>
    <row r="8317" spans="1:14">
      <c r="A8317"/>
      <c r="B8317"/>
      <c r="C8317"/>
      <c r="D8317"/>
      <c r="E8317"/>
      <c r="F8317"/>
      <c r="G8317"/>
      <c r="H8317"/>
      <c r="I8317"/>
      <c r="J8317"/>
      <c r="K8317"/>
      <c r="L8317" t="str">
        <f>IF(COUNTIFS(ZSOHPP055[订单号数值], ZSOHSD058[[#This Row],[订单号数值]], ZSOHPP055[行項目], ZSOHSD058[[#This Row],[行項目]])&gt;0, "Y", "")</f>
        <v/>
      </c>
      <c r="M8317" t="str">
        <f>IF(ZSOHSD058[[#This Row],[銷售訂單]]="", "", --ZSOHSD058[[#This Row],[銷售訂單]])</f>
        <v/>
      </c>
      <c r="N8317" s="16" t="str">
        <f>IF(ZSOHSD058[[#This Row],[落胚數]]="","",IF(ISNUMBER(ZSOHSD058[[#This Row],[落胚數]]+0), ZSOHSD058[[#This Row],[落胚數]]+0, 0))</f>
        <v/>
      </c>
    </row>
    <row r="8318" spans="1:14">
      <c r="A8318"/>
      <c r="B8318"/>
      <c r="C8318"/>
      <c r="D8318"/>
      <c r="E8318"/>
      <c r="F8318"/>
      <c r="G8318"/>
      <c r="H8318"/>
      <c r="I8318"/>
      <c r="J8318"/>
      <c r="K8318"/>
      <c r="L8318" t="str">
        <f>IF(COUNTIFS(ZSOHPP055[订单号数值], ZSOHSD058[[#This Row],[订单号数值]], ZSOHPP055[行項目], ZSOHSD058[[#This Row],[行項目]])&gt;0, "Y", "")</f>
        <v/>
      </c>
      <c r="M8318" t="str">
        <f>IF(ZSOHSD058[[#This Row],[銷售訂單]]="", "", --ZSOHSD058[[#This Row],[銷售訂單]])</f>
        <v/>
      </c>
      <c r="N8318" s="16" t="str">
        <f>IF(ZSOHSD058[[#This Row],[落胚數]]="","",IF(ISNUMBER(ZSOHSD058[[#This Row],[落胚數]]+0), ZSOHSD058[[#This Row],[落胚數]]+0, 0))</f>
        <v/>
      </c>
    </row>
    <row r="8319" spans="1:14">
      <c r="A8319"/>
      <c r="B8319"/>
      <c r="C8319"/>
      <c r="D8319"/>
      <c r="E8319"/>
      <c r="F8319"/>
      <c r="G8319"/>
      <c r="H8319"/>
      <c r="I8319"/>
      <c r="J8319"/>
      <c r="K8319"/>
      <c r="L8319" t="str">
        <f>IF(COUNTIFS(ZSOHPP055[订单号数值], ZSOHSD058[[#This Row],[订单号数值]], ZSOHPP055[行項目], ZSOHSD058[[#This Row],[行項目]])&gt;0, "Y", "")</f>
        <v/>
      </c>
      <c r="M8319" t="str">
        <f>IF(ZSOHSD058[[#This Row],[銷售訂單]]="", "", --ZSOHSD058[[#This Row],[銷售訂單]])</f>
        <v/>
      </c>
      <c r="N8319" s="16" t="str">
        <f>IF(ZSOHSD058[[#This Row],[落胚數]]="","",IF(ISNUMBER(ZSOHSD058[[#This Row],[落胚數]]+0), ZSOHSD058[[#This Row],[落胚數]]+0, 0))</f>
        <v/>
      </c>
    </row>
    <row r="8320" spans="1:14">
      <c r="A8320"/>
      <c r="B8320"/>
      <c r="C8320"/>
      <c r="D8320"/>
      <c r="E8320"/>
      <c r="F8320"/>
      <c r="G8320"/>
      <c r="H8320"/>
      <c r="I8320"/>
      <c r="J8320"/>
      <c r="K8320"/>
      <c r="L8320" t="str">
        <f>IF(COUNTIFS(ZSOHPP055[订单号数值], ZSOHSD058[[#This Row],[订单号数值]], ZSOHPP055[行項目], ZSOHSD058[[#This Row],[行項目]])&gt;0, "Y", "")</f>
        <v/>
      </c>
      <c r="M8320" t="str">
        <f>IF(ZSOHSD058[[#This Row],[銷售訂單]]="", "", --ZSOHSD058[[#This Row],[銷售訂單]])</f>
        <v/>
      </c>
      <c r="N8320" s="16" t="str">
        <f>IF(ZSOHSD058[[#This Row],[落胚數]]="","",IF(ISNUMBER(ZSOHSD058[[#This Row],[落胚數]]+0), ZSOHSD058[[#This Row],[落胚數]]+0, 0))</f>
        <v/>
      </c>
    </row>
    <row r="8321" spans="1:14">
      <c r="A8321"/>
      <c r="B8321"/>
      <c r="C8321"/>
      <c r="D8321"/>
      <c r="E8321"/>
      <c r="F8321"/>
      <c r="G8321"/>
      <c r="H8321"/>
      <c r="I8321"/>
      <c r="J8321"/>
      <c r="K8321"/>
      <c r="L8321" t="str">
        <f>IF(COUNTIFS(ZSOHPP055[订单号数值], ZSOHSD058[[#This Row],[订单号数值]], ZSOHPP055[行項目], ZSOHSD058[[#This Row],[行項目]])&gt;0, "Y", "")</f>
        <v/>
      </c>
      <c r="M8321" t="str">
        <f>IF(ZSOHSD058[[#This Row],[銷售訂單]]="", "", --ZSOHSD058[[#This Row],[銷售訂單]])</f>
        <v/>
      </c>
      <c r="N8321" s="16" t="str">
        <f>IF(ZSOHSD058[[#This Row],[落胚數]]="","",IF(ISNUMBER(ZSOHSD058[[#This Row],[落胚數]]+0), ZSOHSD058[[#This Row],[落胚數]]+0, 0))</f>
        <v/>
      </c>
    </row>
    <row r="8322" spans="1:14">
      <c r="A8322"/>
      <c r="B8322"/>
      <c r="C8322"/>
      <c r="D8322"/>
      <c r="E8322"/>
      <c r="F8322"/>
      <c r="G8322"/>
      <c r="H8322"/>
      <c r="I8322"/>
      <c r="J8322"/>
      <c r="K8322"/>
      <c r="L8322" t="str">
        <f>IF(COUNTIFS(ZSOHPP055[订单号数值], ZSOHSD058[[#This Row],[订单号数值]], ZSOHPP055[行項目], ZSOHSD058[[#This Row],[行項目]])&gt;0, "Y", "")</f>
        <v/>
      </c>
      <c r="M8322" t="str">
        <f>IF(ZSOHSD058[[#This Row],[銷售訂單]]="", "", --ZSOHSD058[[#This Row],[銷售訂單]])</f>
        <v/>
      </c>
      <c r="N8322" s="16" t="str">
        <f>IF(ZSOHSD058[[#This Row],[落胚數]]="","",IF(ISNUMBER(ZSOHSD058[[#This Row],[落胚數]]+0), ZSOHSD058[[#This Row],[落胚數]]+0, 0))</f>
        <v/>
      </c>
    </row>
    <row r="8323" spans="1:14">
      <c r="A8323"/>
      <c r="B8323"/>
      <c r="C8323"/>
      <c r="D8323"/>
      <c r="E8323"/>
      <c r="F8323"/>
      <c r="G8323"/>
      <c r="H8323"/>
      <c r="I8323"/>
      <c r="J8323"/>
      <c r="K8323"/>
      <c r="L8323" t="str">
        <f>IF(COUNTIFS(ZSOHPP055[订单号数值], ZSOHSD058[[#This Row],[订单号数值]], ZSOHPP055[行項目], ZSOHSD058[[#This Row],[行項目]])&gt;0, "Y", "")</f>
        <v/>
      </c>
      <c r="M8323" t="str">
        <f>IF(ZSOHSD058[[#This Row],[銷售訂單]]="", "", --ZSOHSD058[[#This Row],[銷售訂單]])</f>
        <v/>
      </c>
      <c r="N8323" s="16" t="str">
        <f>IF(ZSOHSD058[[#This Row],[落胚數]]="","",IF(ISNUMBER(ZSOHSD058[[#This Row],[落胚數]]+0), ZSOHSD058[[#This Row],[落胚數]]+0, 0))</f>
        <v/>
      </c>
    </row>
    <row r="8324" spans="1:14">
      <c r="A8324"/>
      <c r="B8324"/>
      <c r="C8324"/>
      <c r="D8324"/>
      <c r="E8324"/>
      <c r="F8324"/>
      <c r="G8324"/>
      <c r="H8324"/>
      <c r="I8324"/>
      <c r="J8324"/>
      <c r="K8324"/>
      <c r="L8324" t="str">
        <f>IF(COUNTIFS(ZSOHPP055[订单号数值], ZSOHSD058[[#This Row],[订单号数值]], ZSOHPP055[行項目], ZSOHSD058[[#This Row],[行項目]])&gt;0, "Y", "")</f>
        <v/>
      </c>
      <c r="M8324" t="str">
        <f>IF(ZSOHSD058[[#This Row],[銷售訂單]]="", "", --ZSOHSD058[[#This Row],[銷售訂單]])</f>
        <v/>
      </c>
      <c r="N8324" s="16" t="str">
        <f>IF(ZSOHSD058[[#This Row],[落胚數]]="","",IF(ISNUMBER(ZSOHSD058[[#This Row],[落胚數]]+0), ZSOHSD058[[#This Row],[落胚數]]+0, 0))</f>
        <v/>
      </c>
    </row>
    <row r="8325" spans="1:14">
      <c r="A8325"/>
      <c r="B8325"/>
      <c r="C8325"/>
      <c r="D8325"/>
      <c r="E8325"/>
      <c r="F8325"/>
      <c r="G8325"/>
      <c r="H8325"/>
      <c r="I8325"/>
      <c r="J8325"/>
      <c r="K8325"/>
      <c r="L8325" t="str">
        <f>IF(COUNTIFS(ZSOHPP055[订单号数值], ZSOHSD058[[#This Row],[订单号数值]], ZSOHPP055[行項目], ZSOHSD058[[#This Row],[行項目]])&gt;0, "Y", "")</f>
        <v/>
      </c>
      <c r="M8325" t="str">
        <f>IF(ZSOHSD058[[#This Row],[銷售訂單]]="", "", --ZSOHSD058[[#This Row],[銷售訂單]])</f>
        <v/>
      </c>
      <c r="N8325" s="16" t="str">
        <f>IF(ZSOHSD058[[#This Row],[落胚數]]="","",IF(ISNUMBER(ZSOHSD058[[#This Row],[落胚數]]+0), ZSOHSD058[[#This Row],[落胚數]]+0, 0))</f>
        <v/>
      </c>
    </row>
    <row r="8326" spans="1:14">
      <c r="A8326"/>
      <c r="B8326"/>
      <c r="C8326"/>
      <c r="D8326"/>
      <c r="E8326"/>
      <c r="F8326"/>
      <c r="G8326"/>
      <c r="H8326"/>
      <c r="I8326"/>
      <c r="J8326"/>
      <c r="K8326"/>
      <c r="L8326" t="str">
        <f>IF(COUNTIFS(ZSOHPP055[订单号数值], ZSOHSD058[[#This Row],[订单号数值]], ZSOHPP055[行項目], ZSOHSD058[[#This Row],[行項目]])&gt;0, "Y", "")</f>
        <v/>
      </c>
      <c r="M8326" t="str">
        <f>IF(ZSOHSD058[[#This Row],[銷售訂單]]="", "", --ZSOHSD058[[#This Row],[銷售訂單]])</f>
        <v/>
      </c>
      <c r="N8326" s="16" t="str">
        <f>IF(ZSOHSD058[[#This Row],[落胚數]]="","",IF(ISNUMBER(ZSOHSD058[[#This Row],[落胚數]]+0), ZSOHSD058[[#This Row],[落胚數]]+0, 0))</f>
        <v/>
      </c>
    </row>
    <row r="8327" spans="1:14">
      <c r="A8327"/>
      <c r="B8327"/>
      <c r="C8327"/>
      <c r="D8327"/>
      <c r="E8327"/>
      <c r="F8327"/>
      <c r="G8327"/>
      <c r="H8327"/>
      <c r="I8327"/>
      <c r="J8327"/>
      <c r="K8327"/>
      <c r="L8327" t="str">
        <f>IF(COUNTIFS(ZSOHPP055[订单号数值], ZSOHSD058[[#This Row],[订单号数值]], ZSOHPP055[行項目], ZSOHSD058[[#This Row],[行項目]])&gt;0, "Y", "")</f>
        <v/>
      </c>
      <c r="M8327" t="str">
        <f>IF(ZSOHSD058[[#This Row],[銷售訂單]]="", "", --ZSOHSD058[[#This Row],[銷售訂單]])</f>
        <v/>
      </c>
      <c r="N8327" s="16" t="str">
        <f>IF(ZSOHSD058[[#This Row],[落胚數]]="","",IF(ISNUMBER(ZSOHSD058[[#This Row],[落胚數]]+0), ZSOHSD058[[#This Row],[落胚數]]+0, 0))</f>
        <v/>
      </c>
    </row>
    <row r="8328" spans="1:14">
      <c r="A8328"/>
      <c r="B8328"/>
      <c r="C8328"/>
      <c r="D8328"/>
      <c r="E8328"/>
      <c r="F8328"/>
      <c r="G8328"/>
      <c r="H8328"/>
      <c r="I8328"/>
      <c r="J8328"/>
      <c r="K8328"/>
      <c r="L8328" t="str">
        <f>IF(COUNTIFS(ZSOHPP055[订单号数值], ZSOHSD058[[#This Row],[订单号数值]], ZSOHPP055[行項目], ZSOHSD058[[#This Row],[行項目]])&gt;0, "Y", "")</f>
        <v/>
      </c>
      <c r="M8328" t="str">
        <f>IF(ZSOHSD058[[#This Row],[銷售訂單]]="", "", --ZSOHSD058[[#This Row],[銷售訂單]])</f>
        <v/>
      </c>
      <c r="N8328" s="16" t="str">
        <f>IF(ZSOHSD058[[#This Row],[落胚數]]="","",IF(ISNUMBER(ZSOHSD058[[#This Row],[落胚數]]+0), ZSOHSD058[[#This Row],[落胚數]]+0, 0))</f>
        <v/>
      </c>
    </row>
    <row r="8329" spans="1:14">
      <c r="A8329"/>
      <c r="B8329"/>
      <c r="C8329"/>
      <c r="D8329"/>
      <c r="E8329"/>
      <c r="F8329"/>
      <c r="G8329"/>
      <c r="H8329"/>
      <c r="I8329"/>
      <c r="J8329"/>
      <c r="K8329"/>
      <c r="L8329" t="str">
        <f>IF(COUNTIFS(ZSOHPP055[订单号数值], ZSOHSD058[[#This Row],[订单号数值]], ZSOHPP055[行項目], ZSOHSD058[[#This Row],[行項目]])&gt;0, "Y", "")</f>
        <v/>
      </c>
      <c r="M8329" t="str">
        <f>IF(ZSOHSD058[[#This Row],[銷售訂單]]="", "", --ZSOHSD058[[#This Row],[銷售訂單]])</f>
        <v/>
      </c>
      <c r="N8329" s="16" t="str">
        <f>IF(ZSOHSD058[[#This Row],[落胚數]]="","",IF(ISNUMBER(ZSOHSD058[[#This Row],[落胚數]]+0), ZSOHSD058[[#This Row],[落胚數]]+0, 0))</f>
        <v/>
      </c>
    </row>
    <row r="8330" spans="1:14">
      <c r="A8330"/>
      <c r="B8330"/>
      <c r="C8330"/>
      <c r="D8330"/>
      <c r="E8330"/>
      <c r="F8330"/>
      <c r="G8330"/>
      <c r="H8330"/>
      <c r="I8330"/>
      <c r="J8330"/>
      <c r="K8330"/>
      <c r="L8330" t="str">
        <f>IF(COUNTIFS(ZSOHPP055[订单号数值], ZSOHSD058[[#This Row],[订单号数值]], ZSOHPP055[行項目], ZSOHSD058[[#This Row],[行項目]])&gt;0, "Y", "")</f>
        <v/>
      </c>
      <c r="M8330" t="str">
        <f>IF(ZSOHSD058[[#This Row],[銷售訂單]]="", "", --ZSOHSD058[[#This Row],[銷售訂單]])</f>
        <v/>
      </c>
      <c r="N8330" s="16" t="str">
        <f>IF(ZSOHSD058[[#This Row],[落胚數]]="","",IF(ISNUMBER(ZSOHSD058[[#This Row],[落胚數]]+0), ZSOHSD058[[#This Row],[落胚數]]+0, 0))</f>
        <v/>
      </c>
    </row>
    <row r="8331" spans="1:14">
      <c r="A8331"/>
      <c r="B8331"/>
      <c r="C8331"/>
      <c r="D8331"/>
      <c r="E8331"/>
      <c r="F8331"/>
      <c r="G8331"/>
      <c r="H8331"/>
      <c r="I8331"/>
      <c r="J8331"/>
      <c r="K8331"/>
      <c r="L8331" t="str">
        <f>IF(COUNTIFS(ZSOHPP055[订单号数值], ZSOHSD058[[#This Row],[订单号数值]], ZSOHPP055[行項目], ZSOHSD058[[#This Row],[行項目]])&gt;0, "Y", "")</f>
        <v/>
      </c>
      <c r="M8331" t="str">
        <f>IF(ZSOHSD058[[#This Row],[銷售訂單]]="", "", --ZSOHSD058[[#This Row],[銷售訂單]])</f>
        <v/>
      </c>
      <c r="N8331" s="16" t="str">
        <f>IF(ZSOHSD058[[#This Row],[落胚數]]="","",IF(ISNUMBER(ZSOHSD058[[#This Row],[落胚數]]+0), ZSOHSD058[[#This Row],[落胚數]]+0, 0))</f>
        <v/>
      </c>
    </row>
    <row r="8332" spans="1:14">
      <c r="A8332"/>
      <c r="B8332"/>
      <c r="C8332"/>
      <c r="D8332"/>
      <c r="E8332"/>
      <c r="F8332"/>
      <c r="G8332"/>
      <c r="H8332"/>
      <c r="I8332"/>
      <c r="J8332"/>
      <c r="K8332"/>
      <c r="L8332" t="str">
        <f>IF(COUNTIFS(ZSOHPP055[订单号数值], ZSOHSD058[[#This Row],[订单号数值]], ZSOHPP055[行項目], ZSOHSD058[[#This Row],[行項目]])&gt;0, "Y", "")</f>
        <v/>
      </c>
      <c r="M8332" t="str">
        <f>IF(ZSOHSD058[[#This Row],[銷售訂單]]="", "", --ZSOHSD058[[#This Row],[銷售訂單]])</f>
        <v/>
      </c>
      <c r="N8332" s="16" t="str">
        <f>IF(ZSOHSD058[[#This Row],[落胚數]]="","",IF(ISNUMBER(ZSOHSD058[[#This Row],[落胚數]]+0), ZSOHSD058[[#This Row],[落胚數]]+0, 0))</f>
        <v/>
      </c>
    </row>
    <row r="8333" spans="1:14">
      <c r="A8333"/>
      <c r="B8333"/>
      <c r="C8333"/>
      <c r="D8333"/>
      <c r="E8333"/>
      <c r="F8333"/>
      <c r="G8333"/>
      <c r="H8333"/>
      <c r="I8333"/>
      <c r="J8333"/>
      <c r="K8333"/>
      <c r="L8333" t="str">
        <f>IF(COUNTIFS(ZSOHPP055[订单号数值], ZSOHSD058[[#This Row],[订单号数值]], ZSOHPP055[行項目], ZSOHSD058[[#This Row],[行項目]])&gt;0, "Y", "")</f>
        <v/>
      </c>
      <c r="M8333" t="str">
        <f>IF(ZSOHSD058[[#This Row],[銷售訂單]]="", "", --ZSOHSD058[[#This Row],[銷售訂單]])</f>
        <v/>
      </c>
      <c r="N8333" s="16" t="str">
        <f>IF(ZSOHSD058[[#This Row],[落胚數]]="","",IF(ISNUMBER(ZSOHSD058[[#This Row],[落胚數]]+0), ZSOHSD058[[#This Row],[落胚數]]+0, 0))</f>
        <v/>
      </c>
    </row>
    <row r="8334" spans="1:14">
      <c r="A8334"/>
      <c r="B8334"/>
      <c r="C8334"/>
      <c r="D8334"/>
      <c r="E8334"/>
      <c r="F8334"/>
      <c r="G8334"/>
      <c r="H8334"/>
      <c r="I8334"/>
      <c r="J8334"/>
      <c r="K8334"/>
      <c r="L8334" t="str">
        <f>IF(COUNTIFS(ZSOHPP055[订单号数值], ZSOHSD058[[#This Row],[订单号数值]], ZSOHPP055[行項目], ZSOHSD058[[#This Row],[行項目]])&gt;0, "Y", "")</f>
        <v/>
      </c>
      <c r="M8334" t="str">
        <f>IF(ZSOHSD058[[#This Row],[銷售訂單]]="", "", --ZSOHSD058[[#This Row],[銷售訂單]])</f>
        <v/>
      </c>
      <c r="N8334" s="16" t="str">
        <f>IF(ZSOHSD058[[#This Row],[落胚數]]="","",IF(ISNUMBER(ZSOHSD058[[#This Row],[落胚數]]+0), ZSOHSD058[[#This Row],[落胚數]]+0, 0))</f>
        <v/>
      </c>
    </row>
    <row r="8335" spans="1:14">
      <c r="A8335"/>
      <c r="B8335"/>
      <c r="C8335"/>
      <c r="D8335"/>
      <c r="E8335"/>
      <c r="F8335"/>
      <c r="G8335"/>
      <c r="H8335"/>
      <c r="I8335"/>
      <c r="J8335"/>
      <c r="K8335"/>
      <c r="L8335" t="str">
        <f>IF(COUNTIFS(ZSOHPP055[订单号数值], ZSOHSD058[[#This Row],[订单号数值]], ZSOHPP055[行項目], ZSOHSD058[[#This Row],[行項目]])&gt;0, "Y", "")</f>
        <v/>
      </c>
      <c r="M8335" t="str">
        <f>IF(ZSOHSD058[[#This Row],[銷售訂單]]="", "", --ZSOHSD058[[#This Row],[銷售訂單]])</f>
        <v/>
      </c>
      <c r="N8335" s="16" t="str">
        <f>IF(ZSOHSD058[[#This Row],[落胚數]]="","",IF(ISNUMBER(ZSOHSD058[[#This Row],[落胚數]]+0), ZSOHSD058[[#This Row],[落胚數]]+0, 0))</f>
        <v/>
      </c>
    </row>
    <row r="8336" spans="1:14">
      <c r="A8336"/>
      <c r="B8336"/>
      <c r="C8336"/>
      <c r="D8336"/>
      <c r="E8336"/>
      <c r="F8336"/>
      <c r="G8336"/>
      <c r="H8336"/>
      <c r="I8336"/>
      <c r="J8336"/>
      <c r="K8336"/>
      <c r="L8336" t="str">
        <f>IF(COUNTIFS(ZSOHPP055[订单号数值], ZSOHSD058[[#This Row],[订单号数值]], ZSOHPP055[行項目], ZSOHSD058[[#This Row],[行項目]])&gt;0, "Y", "")</f>
        <v/>
      </c>
      <c r="M8336" t="str">
        <f>IF(ZSOHSD058[[#This Row],[銷售訂單]]="", "", --ZSOHSD058[[#This Row],[銷售訂單]])</f>
        <v/>
      </c>
      <c r="N8336" s="16" t="str">
        <f>IF(ZSOHSD058[[#This Row],[落胚數]]="","",IF(ISNUMBER(ZSOHSD058[[#This Row],[落胚數]]+0), ZSOHSD058[[#This Row],[落胚數]]+0, 0))</f>
        <v/>
      </c>
    </row>
    <row r="8337" spans="1:14">
      <c r="A8337"/>
      <c r="B8337"/>
      <c r="C8337"/>
      <c r="D8337"/>
      <c r="E8337"/>
      <c r="F8337"/>
      <c r="G8337"/>
      <c r="H8337"/>
      <c r="I8337"/>
      <c r="J8337"/>
      <c r="K8337"/>
      <c r="L8337" t="str">
        <f>IF(COUNTIFS(ZSOHPP055[订单号数值], ZSOHSD058[[#This Row],[订单号数值]], ZSOHPP055[行項目], ZSOHSD058[[#This Row],[行項目]])&gt;0, "Y", "")</f>
        <v/>
      </c>
      <c r="M8337" t="str">
        <f>IF(ZSOHSD058[[#This Row],[銷售訂單]]="", "", --ZSOHSD058[[#This Row],[銷售訂單]])</f>
        <v/>
      </c>
      <c r="N8337" s="16" t="str">
        <f>IF(ZSOHSD058[[#This Row],[落胚數]]="","",IF(ISNUMBER(ZSOHSD058[[#This Row],[落胚數]]+0), ZSOHSD058[[#This Row],[落胚數]]+0, 0))</f>
        <v/>
      </c>
    </row>
    <row r="8338" spans="1:14">
      <c r="A8338"/>
      <c r="B8338"/>
      <c r="C8338"/>
      <c r="D8338"/>
      <c r="E8338"/>
      <c r="F8338"/>
      <c r="G8338"/>
      <c r="H8338"/>
      <c r="I8338"/>
      <c r="J8338"/>
      <c r="K8338"/>
      <c r="L8338" t="str">
        <f>IF(COUNTIFS(ZSOHPP055[订单号数值], ZSOHSD058[[#This Row],[订单号数值]], ZSOHPP055[行項目], ZSOHSD058[[#This Row],[行項目]])&gt;0, "Y", "")</f>
        <v/>
      </c>
      <c r="M8338" t="str">
        <f>IF(ZSOHSD058[[#This Row],[銷售訂單]]="", "", --ZSOHSD058[[#This Row],[銷售訂單]])</f>
        <v/>
      </c>
      <c r="N8338" s="16" t="str">
        <f>IF(ZSOHSD058[[#This Row],[落胚數]]="","",IF(ISNUMBER(ZSOHSD058[[#This Row],[落胚數]]+0), ZSOHSD058[[#This Row],[落胚數]]+0, 0))</f>
        <v/>
      </c>
    </row>
    <row r="8339" spans="1:14">
      <c r="A8339"/>
      <c r="B8339"/>
      <c r="C8339"/>
      <c r="D8339"/>
      <c r="E8339"/>
      <c r="F8339"/>
      <c r="G8339"/>
      <c r="H8339"/>
      <c r="I8339"/>
      <c r="J8339"/>
      <c r="K8339"/>
      <c r="L8339" t="str">
        <f>IF(COUNTIFS(ZSOHPP055[订单号数值], ZSOHSD058[[#This Row],[订单号数值]], ZSOHPP055[行項目], ZSOHSD058[[#This Row],[行項目]])&gt;0, "Y", "")</f>
        <v/>
      </c>
      <c r="M8339" t="str">
        <f>IF(ZSOHSD058[[#This Row],[銷售訂單]]="", "", --ZSOHSD058[[#This Row],[銷售訂單]])</f>
        <v/>
      </c>
      <c r="N8339" s="16" t="str">
        <f>IF(ZSOHSD058[[#This Row],[落胚數]]="","",IF(ISNUMBER(ZSOHSD058[[#This Row],[落胚數]]+0), ZSOHSD058[[#This Row],[落胚數]]+0, 0))</f>
        <v/>
      </c>
    </row>
    <row r="8340" spans="1:14">
      <c r="A8340"/>
      <c r="B8340"/>
      <c r="C8340"/>
      <c r="D8340"/>
      <c r="E8340"/>
      <c r="F8340"/>
      <c r="G8340"/>
      <c r="H8340"/>
      <c r="I8340"/>
      <c r="J8340"/>
      <c r="K8340"/>
      <c r="L8340" t="str">
        <f>IF(COUNTIFS(ZSOHPP055[订单号数值], ZSOHSD058[[#This Row],[订单号数值]], ZSOHPP055[行項目], ZSOHSD058[[#This Row],[行項目]])&gt;0, "Y", "")</f>
        <v/>
      </c>
      <c r="M8340" t="str">
        <f>IF(ZSOHSD058[[#This Row],[銷售訂單]]="", "", --ZSOHSD058[[#This Row],[銷售訂單]])</f>
        <v/>
      </c>
      <c r="N8340" s="16" t="str">
        <f>IF(ZSOHSD058[[#This Row],[落胚數]]="","",IF(ISNUMBER(ZSOHSD058[[#This Row],[落胚數]]+0), ZSOHSD058[[#This Row],[落胚數]]+0, 0))</f>
        <v/>
      </c>
    </row>
    <row r="8341" spans="1:14">
      <c r="A8341"/>
      <c r="B8341"/>
      <c r="C8341"/>
      <c r="D8341"/>
      <c r="E8341"/>
      <c r="F8341"/>
      <c r="G8341"/>
      <c r="H8341"/>
      <c r="I8341"/>
      <c r="J8341"/>
      <c r="K8341"/>
      <c r="L8341" t="str">
        <f>IF(COUNTIFS(ZSOHPP055[订单号数值], ZSOHSD058[[#This Row],[订单号数值]], ZSOHPP055[行項目], ZSOHSD058[[#This Row],[行項目]])&gt;0, "Y", "")</f>
        <v/>
      </c>
      <c r="M8341" t="str">
        <f>IF(ZSOHSD058[[#This Row],[銷售訂單]]="", "", --ZSOHSD058[[#This Row],[銷售訂單]])</f>
        <v/>
      </c>
      <c r="N8341" s="16" t="str">
        <f>IF(ZSOHSD058[[#This Row],[落胚數]]="","",IF(ISNUMBER(ZSOHSD058[[#This Row],[落胚數]]+0), ZSOHSD058[[#This Row],[落胚數]]+0, 0))</f>
        <v/>
      </c>
    </row>
    <row r="8342" spans="1:14">
      <c r="A8342"/>
      <c r="B8342"/>
      <c r="C8342"/>
      <c r="D8342"/>
      <c r="E8342"/>
      <c r="F8342"/>
      <c r="G8342"/>
      <c r="H8342"/>
      <c r="I8342"/>
      <c r="J8342"/>
      <c r="K8342"/>
      <c r="L8342" t="str">
        <f>IF(COUNTIFS(ZSOHPP055[订单号数值], ZSOHSD058[[#This Row],[订单号数值]], ZSOHPP055[行項目], ZSOHSD058[[#This Row],[行項目]])&gt;0, "Y", "")</f>
        <v/>
      </c>
      <c r="M8342" t="str">
        <f>IF(ZSOHSD058[[#This Row],[銷售訂單]]="", "", --ZSOHSD058[[#This Row],[銷售訂單]])</f>
        <v/>
      </c>
      <c r="N8342" s="16" t="str">
        <f>IF(ZSOHSD058[[#This Row],[落胚數]]="","",IF(ISNUMBER(ZSOHSD058[[#This Row],[落胚數]]+0), ZSOHSD058[[#This Row],[落胚數]]+0, 0))</f>
        <v/>
      </c>
    </row>
    <row r="8343" spans="1:14">
      <c r="A8343"/>
      <c r="B8343"/>
      <c r="C8343"/>
      <c r="D8343"/>
      <c r="E8343"/>
      <c r="F8343"/>
      <c r="G8343"/>
      <c r="H8343"/>
      <c r="I8343"/>
      <c r="J8343"/>
      <c r="K8343"/>
      <c r="L8343" t="str">
        <f>IF(COUNTIFS(ZSOHPP055[订单号数值], ZSOHSD058[[#This Row],[订单号数值]], ZSOHPP055[行項目], ZSOHSD058[[#This Row],[行項目]])&gt;0, "Y", "")</f>
        <v/>
      </c>
      <c r="M8343" t="str">
        <f>IF(ZSOHSD058[[#This Row],[銷售訂單]]="", "", --ZSOHSD058[[#This Row],[銷售訂單]])</f>
        <v/>
      </c>
      <c r="N8343" s="16" t="str">
        <f>IF(ZSOHSD058[[#This Row],[落胚數]]="","",IF(ISNUMBER(ZSOHSD058[[#This Row],[落胚數]]+0), ZSOHSD058[[#This Row],[落胚數]]+0, 0))</f>
        <v/>
      </c>
    </row>
    <row r="8344" spans="1:14">
      <c r="A8344"/>
      <c r="B8344"/>
      <c r="C8344"/>
      <c r="D8344"/>
      <c r="E8344"/>
      <c r="F8344"/>
      <c r="G8344"/>
      <c r="H8344"/>
      <c r="I8344"/>
      <c r="J8344"/>
      <c r="K8344"/>
      <c r="L8344" t="str">
        <f>IF(COUNTIFS(ZSOHPP055[订单号数值], ZSOHSD058[[#This Row],[订单号数值]], ZSOHPP055[行項目], ZSOHSD058[[#This Row],[行項目]])&gt;0, "Y", "")</f>
        <v/>
      </c>
      <c r="M8344" t="str">
        <f>IF(ZSOHSD058[[#This Row],[銷售訂單]]="", "", --ZSOHSD058[[#This Row],[銷售訂單]])</f>
        <v/>
      </c>
      <c r="N8344" s="16" t="str">
        <f>IF(ZSOHSD058[[#This Row],[落胚數]]="","",IF(ISNUMBER(ZSOHSD058[[#This Row],[落胚數]]+0), ZSOHSD058[[#This Row],[落胚數]]+0, 0))</f>
        <v/>
      </c>
    </row>
    <row r="8345" spans="1:14">
      <c r="A8345"/>
      <c r="B8345"/>
      <c r="C8345"/>
      <c r="D8345"/>
      <c r="E8345"/>
      <c r="F8345"/>
      <c r="G8345"/>
      <c r="H8345"/>
      <c r="I8345"/>
      <c r="J8345"/>
      <c r="K8345"/>
      <c r="L8345" t="str">
        <f>IF(COUNTIFS(ZSOHPP055[订单号数值], ZSOHSD058[[#This Row],[订单号数值]], ZSOHPP055[行項目], ZSOHSD058[[#This Row],[行項目]])&gt;0, "Y", "")</f>
        <v/>
      </c>
      <c r="M8345" t="str">
        <f>IF(ZSOHSD058[[#This Row],[銷售訂單]]="", "", --ZSOHSD058[[#This Row],[銷售訂單]])</f>
        <v/>
      </c>
      <c r="N8345" s="16" t="str">
        <f>IF(ZSOHSD058[[#This Row],[落胚數]]="","",IF(ISNUMBER(ZSOHSD058[[#This Row],[落胚數]]+0), ZSOHSD058[[#This Row],[落胚數]]+0, 0))</f>
        <v/>
      </c>
    </row>
    <row r="8346" spans="1:14">
      <c r="A8346"/>
      <c r="B8346"/>
      <c r="C8346"/>
      <c r="D8346"/>
      <c r="E8346"/>
      <c r="F8346"/>
      <c r="G8346"/>
      <c r="H8346"/>
      <c r="I8346"/>
      <c r="J8346"/>
      <c r="K8346"/>
      <c r="L8346" t="str">
        <f>IF(COUNTIFS(ZSOHPP055[订单号数值], ZSOHSD058[[#This Row],[订单号数值]], ZSOHPP055[行項目], ZSOHSD058[[#This Row],[行項目]])&gt;0, "Y", "")</f>
        <v/>
      </c>
      <c r="M8346" t="str">
        <f>IF(ZSOHSD058[[#This Row],[銷售訂單]]="", "", --ZSOHSD058[[#This Row],[銷售訂單]])</f>
        <v/>
      </c>
      <c r="N8346" s="16" t="str">
        <f>IF(ZSOHSD058[[#This Row],[落胚數]]="","",IF(ISNUMBER(ZSOHSD058[[#This Row],[落胚數]]+0), ZSOHSD058[[#This Row],[落胚數]]+0, 0))</f>
        <v/>
      </c>
    </row>
    <row r="8347" spans="1:14">
      <c r="A8347"/>
      <c r="B8347"/>
      <c r="C8347"/>
      <c r="D8347"/>
      <c r="E8347"/>
      <c r="F8347"/>
      <c r="G8347"/>
      <c r="H8347"/>
      <c r="I8347"/>
      <c r="J8347"/>
      <c r="K8347"/>
      <c r="L8347" t="str">
        <f>IF(COUNTIFS(ZSOHPP055[订单号数值], ZSOHSD058[[#This Row],[订单号数值]], ZSOHPP055[行項目], ZSOHSD058[[#This Row],[行項目]])&gt;0, "Y", "")</f>
        <v/>
      </c>
      <c r="M8347" t="str">
        <f>IF(ZSOHSD058[[#This Row],[銷售訂單]]="", "", --ZSOHSD058[[#This Row],[銷售訂單]])</f>
        <v/>
      </c>
      <c r="N8347" s="16" t="str">
        <f>IF(ZSOHSD058[[#This Row],[落胚數]]="","",IF(ISNUMBER(ZSOHSD058[[#This Row],[落胚數]]+0), ZSOHSD058[[#This Row],[落胚數]]+0, 0))</f>
        <v/>
      </c>
    </row>
    <row r="8348" spans="1:14">
      <c r="A8348"/>
      <c r="B8348"/>
      <c r="C8348"/>
      <c r="D8348"/>
      <c r="E8348"/>
      <c r="F8348"/>
      <c r="G8348"/>
      <c r="H8348"/>
      <c r="I8348"/>
      <c r="J8348"/>
      <c r="K8348"/>
      <c r="L8348" t="str">
        <f>IF(COUNTIFS(ZSOHPP055[订单号数值], ZSOHSD058[[#This Row],[订单号数值]], ZSOHPP055[行項目], ZSOHSD058[[#This Row],[行項目]])&gt;0, "Y", "")</f>
        <v/>
      </c>
      <c r="M8348" t="str">
        <f>IF(ZSOHSD058[[#This Row],[銷售訂單]]="", "", --ZSOHSD058[[#This Row],[銷售訂單]])</f>
        <v/>
      </c>
      <c r="N8348" s="16" t="str">
        <f>IF(ZSOHSD058[[#This Row],[落胚數]]="","",IF(ISNUMBER(ZSOHSD058[[#This Row],[落胚數]]+0), ZSOHSD058[[#This Row],[落胚數]]+0, 0))</f>
        <v/>
      </c>
    </row>
    <row r="8349" spans="1:14">
      <c r="A8349"/>
      <c r="B8349"/>
      <c r="C8349"/>
      <c r="D8349"/>
      <c r="E8349"/>
      <c r="F8349"/>
      <c r="G8349"/>
      <c r="H8349"/>
      <c r="I8349"/>
      <c r="J8349"/>
      <c r="K8349"/>
      <c r="L8349" t="str">
        <f>IF(COUNTIFS(ZSOHPP055[订单号数值], ZSOHSD058[[#This Row],[订单号数值]], ZSOHPP055[行項目], ZSOHSD058[[#This Row],[行項目]])&gt;0, "Y", "")</f>
        <v/>
      </c>
      <c r="M8349" t="str">
        <f>IF(ZSOHSD058[[#This Row],[銷售訂單]]="", "", --ZSOHSD058[[#This Row],[銷售訂單]])</f>
        <v/>
      </c>
      <c r="N8349" s="16" t="str">
        <f>IF(ZSOHSD058[[#This Row],[落胚數]]="","",IF(ISNUMBER(ZSOHSD058[[#This Row],[落胚數]]+0), ZSOHSD058[[#This Row],[落胚數]]+0, 0))</f>
        <v/>
      </c>
    </row>
    <row r="8350" spans="1:14">
      <c r="A8350"/>
      <c r="B8350"/>
      <c r="C8350"/>
      <c r="D8350"/>
      <c r="E8350"/>
      <c r="F8350"/>
      <c r="G8350"/>
      <c r="H8350"/>
      <c r="I8350"/>
      <c r="J8350"/>
      <c r="K8350"/>
      <c r="L8350" t="str">
        <f>IF(COUNTIFS(ZSOHPP055[订单号数值], ZSOHSD058[[#This Row],[订单号数值]], ZSOHPP055[行項目], ZSOHSD058[[#This Row],[行項目]])&gt;0, "Y", "")</f>
        <v/>
      </c>
      <c r="M8350" t="str">
        <f>IF(ZSOHSD058[[#This Row],[銷售訂單]]="", "", --ZSOHSD058[[#This Row],[銷售訂單]])</f>
        <v/>
      </c>
      <c r="N8350" s="16" t="str">
        <f>IF(ZSOHSD058[[#This Row],[落胚數]]="","",IF(ISNUMBER(ZSOHSD058[[#This Row],[落胚數]]+0), ZSOHSD058[[#This Row],[落胚數]]+0, 0))</f>
        <v/>
      </c>
    </row>
    <row r="8351" spans="1:14">
      <c r="A8351"/>
      <c r="B8351"/>
      <c r="C8351"/>
      <c r="D8351"/>
      <c r="E8351"/>
      <c r="F8351"/>
      <c r="G8351"/>
      <c r="H8351"/>
      <c r="I8351"/>
      <c r="J8351"/>
      <c r="K8351"/>
      <c r="L8351" t="str">
        <f>IF(COUNTIFS(ZSOHPP055[订单号数值], ZSOHSD058[[#This Row],[订单号数值]], ZSOHPP055[行項目], ZSOHSD058[[#This Row],[行項目]])&gt;0, "Y", "")</f>
        <v/>
      </c>
      <c r="M8351" t="str">
        <f>IF(ZSOHSD058[[#This Row],[銷售訂單]]="", "", --ZSOHSD058[[#This Row],[銷售訂單]])</f>
        <v/>
      </c>
      <c r="N8351" s="16" t="str">
        <f>IF(ZSOHSD058[[#This Row],[落胚數]]="","",IF(ISNUMBER(ZSOHSD058[[#This Row],[落胚數]]+0), ZSOHSD058[[#This Row],[落胚數]]+0, 0))</f>
        <v/>
      </c>
    </row>
    <row r="8352" spans="1:14">
      <c r="A8352"/>
      <c r="B8352"/>
      <c r="C8352"/>
      <c r="D8352"/>
      <c r="E8352"/>
      <c r="F8352"/>
      <c r="G8352"/>
      <c r="H8352"/>
      <c r="I8352"/>
      <c r="J8352"/>
      <c r="K8352"/>
      <c r="L8352" t="str">
        <f>IF(COUNTIFS(ZSOHPP055[订单号数值], ZSOHSD058[[#This Row],[订单号数值]], ZSOHPP055[行項目], ZSOHSD058[[#This Row],[行項目]])&gt;0, "Y", "")</f>
        <v/>
      </c>
      <c r="M8352" t="str">
        <f>IF(ZSOHSD058[[#This Row],[銷售訂單]]="", "", --ZSOHSD058[[#This Row],[銷售訂單]])</f>
        <v/>
      </c>
      <c r="N8352" s="16" t="str">
        <f>IF(ZSOHSD058[[#This Row],[落胚數]]="","",IF(ISNUMBER(ZSOHSD058[[#This Row],[落胚數]]+0), ZSOHSD058[[#This Row],[落胚數]]+0, 0))</f>
        <v/>
      </c>
    </row>
    <row r="8353" spans="1:14">
      <c r="A8353"/>
      <c r="B8353"/>
      <c r="C8353"/>
      <c r="D8353"/>
      <c r="E8353"/>
      <c r="F8353"/>
      <c r="G8353"/>
      <c r="H8353"/>
      <c r="I8353"/>
      <c r="J8353"/>
      <c r="K8353"/>
      <c r="L8353" t="str">
        <f>IF(COUNTIFS(ZSOHPP055[订单号数值], ZSOHSD058[[#This Row],[订单号数值]], ZSOHPP055[行項目], ZSOHSD058[[#This Row],[行項目]])&gt;0, "Y", "")</f>
        <v/>
      </c>
      <c r="M8353" t="str">
        <f>IF(ZSOHSD058[[#This Row],[銷售訂單]]="", "", --ZSOHSD058[[#This Row],[銷售訂單]])</f>
        <v/>
      </c>
      <c r="N8353" s="16" t="str">
        <f>IF(ZSOHSD058[[#This Row],[落胚數]]="","",IF(ISNUMBER(ZSOHSD058[[#This Row],[落胚數]]+0), ZSOHSD058[[#This Row],[落胚數]]+0, 0))</f>
        <v/>
      </c>
    </row>
    <row r="8354" spans="1:14">
      <c r="A8354"/>
      <c r="B8354"/>
      <c r="C8354"/>
      <c r="D8354"/>
      <c r="E8354"/>
      <c r="F8354"/>
      <c r="G8354"/>
      <c r="H8354"/>
      <c r="I8354"/>
      <c r="J8354"/>
      <c r="K8354"/>
      <c r="L8354" t="str">
        <f>IF(COUNTIFS(ZSOHPP055[订单号数值], ZSOHSD058[[#This Row],[订单号数值]], ZSOHPP055[行項目], ZSOHSD058[[#This Row],[行項目]])&gt;0, "Y", "")</f>
        <v/>
      </c>
      <c r="M8354" t="str">
        <f>IF(ZSOHSD058[[#This Row],[銷售訂單]]="", "", --ZSOHSD058[[#This Row],[銷售訂單]])</f>
        <v/>
      </c>
      <c r="N8354" s="16" t="str">
        <f>IF(ZSOHSD058[[#This Row],[落胚數]]="","",IF(ISNUMBER(ZSOHSD058[[#This Row],[落胚數]]+0), ZSOHSD058[[#This Row],[落胚數]]+0, 0))</f>
        <v/>
      </c>
    </row>
    <row r="8355" spans="1:14">
      <c r="A8355"/>
      <c r="B8355"/>
      <c r="C8355"/>
      <c r="D8355"/>
      <c r="E8355"/>
      <c r="F8355"/>
      <c r="G8355"/>
      <c r="H8355"/>
      <c r="I8355"/>
      <c r="J8355"/>
      <c r="K8355"/>
      <c r="L8355" t="str">
        <f>IF(COUNTIFS(ZSOHPP055[订单号数值], ZSOHSD058[[#This Row],[订单号数值]], ZSOHPP055[行項目], ZSOHSD058[[#This Row],[行項目]])&gt;0, "Y", "")</f>
        <v/>
      </c>
      <c r="M8355" t="str">
        <f>IF(ZSOHSD058[[#This Row],[銷售訂單]]="", "", --ZSOHSD058[[#This Row],[銷售訂單]])</f>
        <v/>
      </c>
      <c r="N8355" s="16" t="str">
        <f>IF(ZSOHSD058[[#This Row],[落胚數]]="","",IF(ISNUMBER(ZSOHSD058[[#This Row],[落胚數]]+0), ZSOHSD058[[#This Row],[落胚數]]+0, 0))</f>
        <v/>
      </c>
    </row>
    <row r="8356" spans="1:14">
      <c r="A8356"/>
      <c r="B8356"/>
      <c r="C8356"/>
      <c r="D8356"/>
      <c r="E8356"/>
      <c r="F8356"/>
      <c r="G8356"/>
      <c r="H8356"/>
      <c r="I8356"/>
      <c r="J8356"/>
      <c r="K8356"/>
      <c r="L8356" t="str">
        <f>IF(COUNTIFS(ZSOHPP055[订单号数值], ZSOHSD058[[#This Row],[订单号数值]], ZSOHPP055[行項目], ZSOHSD058[[#This Row],[行項目]])&gt;0, "Y", "")</f>
        <v/>
      </c>
      <c r="M8356" t="str">
        <f>IF(ZSOHSD058[[#This Row],[銷售訂單]]="", "", --ZSOHSD058[[#This Row],[銷售訂單]])</f>
        <v/>
      </c>
      <c r="N8356" s="16" t="str">
        <f>IF(ZSOHSD058[[#This Row],[落胚數]]="","",IF(ISNUMBER(ZSOHSD058[[#This Row],[落胚數]]+0), ZSOHSD058[[#This Row],[落胚數]]+0, 0))</f>
        <v/>
      </c>
    </row>
    <row r="8357" spans="1:14">
      <c r="A8357"/>
      <c r="B8357"/>
      <c r="C8357"/>
      <c r="D8357"/>
      <c r="E8357"/>
      <c r="F8357"/>
      <c r="G8357"/>
      <c r="H8357"/>
      <c r="I8357"/>
      <c r="J8357"/>
      <c r="K8357"/>
      <c r="L8357" t="str">
        <f>IF(COUNTIFS(ZSOHPP055[订单号数值], ZSOHSD058[[#This Row],[订单号数值]], ZSOHPP055[行項目], ZSOHSD058[[#This Row],[行項目]])&gt;0, "Y", "")</f>
        <v/>
      </c>
      <c r="M8357" t="str">
        <f>IF(ZSOHSD058[[#This Row],[銷售訂單]]="", "", --ZSOHSD058[[#This Row],[銷售訂單]])</f>
        <v/>
      </c>
      <c r="N8357" s="16" t="str">
        <f>IF(ZSOHSD058[[#This Row],[落胚數]]="","",IF(ISNUMBER(ZSOHSD058[[#This Row],[落胚數]]+0), ZSOHSD058[[#This Row],[落胚數]]+0, 0))</f>
        <v/>
      </c>
    </row>
    <row r="8358" spans="1:14">
      <c r="A8358"/>
      <c r="B8358"/>
      <c r="C8358"/>
      <c r="D8358"/>
      <c r="E8358"/>
      <c r="F8358"/>
      <c r="G8358"/>
      <c r="H8358"/>
      <c r="I8358"/>
      <c r="J8358"/>
      <c r="K8358"/>
      <c r="L8358" t="str">
        <f>IF(COUNTIFS(ZSOHPP055[订单号数值], ZSOHSD058[[#This Row],[订单号数值]], ZSOHPP055[行項目], ZSOHSD058[[#This Row],[行項目]])&gt;0, "Y", "")</f>
        <v/>
      </c>
      <c r="M8358" t="str">
        <f>IF(ZSOHSD058[[#This Row],[銷售訂單]]="", "", --ZSOHSD058[[#This Row],[銷售訂單]])</f>
        <v/>
      </c>
      <c r="N8358" s="16" t="str">
        <f>IF(ZSOHSD058[[#This Row],[落胚數]]="","",IF(ISNUMBER(ZSOHSD058[[#This Row],[落胚數]]+0), ZSOHSD058[[#This Row],[落胚數]]+0, 0))</f>
        <v/>
      </c>
    </row>
    <row r="8359" spans="1:14">
      <c r="A8359"/>
      <c r="B8359"/>
      <c r="C8359"/>
      <c r="D8359"/>
      <c r="E8359"/>
      <c r="F8359"/>
      <c r="G8359"/>
      <c r="H8359"/>
      <c r="I8359"/>
      <c r="J8359"/>
      <c r="K8359"/>
      <c r="L8359" t="str">
        <f>IF(COUNTIFS(ZSOHPP055[订单号数值], ZSOHSD058[[#This Row],[订单号数值]], ZSOHPP055[行項目], ZSOHSD058[[#This Row],[行項目]])&gt;0, "Y", "")</f>
        <v/>
      </c>
      <c r="M8359" t="str">
        <f>IF(ZSOHSD058[[#This Row],[銷售訂單]]="", "", --ZSOHSD058[[#This Row],[銷售訂單]])</f>
        <v/>
      </c>
      <c r="N8359" s="16" t="str">
        <f>IF(ZSOHSD058[[#This Row],[落胚數]]="","",IF(ISNUMBER(ZSOHSD058[[#This Row],[落胚數]]+0), ZSOHSD058[[#This Row],[落胚數]]+0, 0))</f>
        <v/>
      </c>
    </row>
    <row r="8360" spans="1:14">
      <c r="A8360"/>
      <c r="B8360"/>
      <c r="C8360"/>
      <c r="D8360"/>
      <c r="E8360"/>
      <c r="F8360"/>
      <c r="G8360"/>
      <c r="H8360"/>
      <c r="I8360"/>
      <c r="J8360"/>
      <c r="K8360"/>
      <c r="L8360" t="str">
        <f>IF(COUNTIFS(ZSOHPP055[订单号数值], ZSOHSD058[[#This Row],[订单号数值]], ZSOHPP055[行項目], ZSOHSD058[[#This Row],[行項目]])&gt;0, "Y", "")</f>
        <v/>
      </c>
      <c r="M8360" t="str">
        <f>IF(ZSOHSD058[[#This Row],[銷售訂單]]="", "", --ZSOHSD058[[#This Row],[銷售訂單]])</f>
        <v/>
      </c>
      <c r="N8360" s="16" t="str">
        <f>IF(ZSOHSD058[[#This Row],[落胚數]]="","",IF(ISNUMBER(ZSOHSD058[[#This Row],[落胚數]]+0), ZSOHSD058[[#This Row],[落胚數]]+0, 0))</f>
        <v/>
      </c>
    </row>
    <row r="8361" spans="1:14">
      <c r="A8361"/>
      <c r="B8361"/>
      <c r="C8361"/>
      <c r="D8361"/>
      <c r="E8361"/>
      <c r="F8361"/>
      <c r="G8361"/>
      <c r="H8361"/>
      <c r="I8361"/>
      <c r="J8361"/>
      <c r="K8361"/>
      <c r="L8361" t="str">
        <f>IF(COUNTIFS(ZSOHPP055[订单号数值], ZSOHSD058[[#This Row],[订单号数值]], ZSOHPP055[行項目], ZSOHSD058[[#This Row],[行項目]])&gt;0, "Y", "")</f>
        <v/>
      </c>
      <c r="M8361" t="str">
        <f>IF(ZSOHSD058[[#This Row],[銷售訂單]]="", "", --ZSOHSD058[[#This Row],[銷售訂單]])</f>
        <v/>
      </c>
      <c r="N8361" s="16" t="str">
        <f>IF(ZSOHSD058[[#This Row],[落胚數]]="","",IF(ISNUMBER(ZSOHSD058[[#This Row],[落胚數]]+0), ZSOHSD058[[#This Row],[落胚數]]+0, 0))</f>
        <v/>
      </c>
    </row>
    <row r="8362" spans="1:14">
      <c r="A8362"/>
      <c r="B8362"/>
      <c r="C8362"/>
      <c r="D8362"/>
      <c r="E8362"/>
      <c r="F8362"/>
      <c r="G8362"/>
      <c r="H8362"/>
      <c r="I8362"/>
      <c r="J8362"/>
      <c r="K8362"/>
      <c r="L8362" t="str">
        <f>IF(COUNTIFS(ZSOHPP055[订单号数值], ZSOHSD058[[#This Row],[订单号数值]], ZSOHPP055[行項目], ZSOHSD058[[#This Row],[行項目]])&gt;0, "Y", "")</f>
        <v/>
      </c>
      <c r="M8362" t="str">
        <f>IF(ZSOHSD058[[#This Row],[銷售訂單]]="", "", --ZSOHSD058[[#This Row],[銷售訂單]])</f>
        <v/>
      </c>
      <c r="N8362" s="16" t="str">
        <f>IF(ZSOHSD058[[#This Row],[落胚數]]="","",IF(ISNUMBER(ZSOHSD058[[#This Row],[落胚數]]+0), ZSOHSD058[[#This Row],[落胚數]]+0, 0))</f>
        <v/>
      </c>
    </row>
    <row r="8363" spans="1:14">
      <c r="A8363"/>
      <c r="B8363"/>
      <c r="C8363"/>
      <c r="D8363"/>
      <c r="E8363"/>
      <c r="F8363"/>
      <c r="G8363"/>
      <c r="H8363"/>
      <c r="I8363"/>
      <c r="J8363"/>
      <c r="K8363"/>
      <c r="L8363" t="str">
        <f>IF(COUNTIFS(ZSOHPP055[订单号数值], ZSOHSD058[[#This Row],[订单号数值]], ZSOHPP055[行項目], ZSOHSD058[[#This Row],[行項目]])&gt;0, "Y", "")</f>
        <v/>
      </c>
      <c r="M8363" t="str">
        <f>IF(ZSOHSD058[[#This Row],[銷售訂單]]="", "", --ZSOHSD058[[#This Row],[銷售訂單]])</f>
        <v/>
      </c>
      <c r="N8363" s="16" t="str">
        <f>IF(ZSOHSD058[[#This Row],[落胚數]]="","",IF(ISNUMBER(ZSOHSD058[[#This Row],[落胚數]]+0), ZSOHSD058[[#This Row],[落胚數]]+0, 0))</f>
        <v/>
      </c>
    </row>
    <row r="8364" spans="1:14">
      <c r="A8364"/>
      <c r="B8364"/>
      <c r="C8364"/>
      <c r="D8364"/>
      <c r="E8364"/>
      <c r="F8364"/>
      <c r="G8364"/>
      <c r="H8364"/>
      <c r="I8364"/>
      <c r="J8364"/>
      <c r="K8364"/>
      <c r="L8364" t="str">
        <f>IF(COUNTIFS(ZSOHPP055[订单号数值], ZSOHSD058[[#This Row],[订单号数值]], ZSOHPP055[行項目], ZSOHSD058[[#This Row],[行項目]])&gt;0, "Y", "")</f>
        <v/>
      </c>
      <c r="M8364" t="str">
        <f>IF(ZSOHSD058[[#This Row],[銷售訂單]]="", "", --ZSOHSD058[[#This Row],[銷售訂單]])</f>
        <v/>
      </c>
      <c r="N8364" s="16" t="str">
        <f>IF(ZSOHSD058[[#This Row],[落胚數]]="","",IF(ISNUMBER(ZSOHSD058[[#This Row],[落胚數]]+0), ZSOHSD058[[#This Row],[落胚數]]+0, 0))</f>
        <v/>
      </c>
    </row>
    <row r="8365" spans="1:14">
      <c r="A8365"/>
      <c r="B8365"/>
      <c r="C8365"/>
      <c r="D8365"/>
      <c r="E8365"/>
      <c r="F8365"/>
      <c r="G8365"/>
      <c r="H8365"/>
      <c r="I8365"/>
      <c r="J8365"/>
      <c r="K8365"/>
      <c r="L8365" t="str">
        <f>IF(COUNTIFS(ZSOHPP055[订单号数值], ZSOHSD058[[#This Row],[订单号数值]], ZSOHPP055[行項目], ZSOHSD058[[#This Row],[行項目]])&gt;0, "Y", "")</f>
        <v/>
      </c>
      <c r="M8365" t="str">
        <f>IF(ZSOHSD058[[#This Row],[銷售訂單]]="", "", --ZSOHSD058[[#This Row],[銷售訂單]])</f>
        <v/>
      </c>
      <c r="N8365" s="16" t="str">
        <f>IF(ZSOHSD058[[#This Row],[落胚數]]="","",IF(ISNUMBER(ZSOHSD058[[#This Row],[落胚數]]+0), ZSOHSD058[[#This Row],[落胚數]]+0, 0))</f>
        <v/>
      </c>
    </row>
    <row r="8366" spans="1:14">
      <c r="A8366"/>
      <c r="B8366"/>
      <c r="C8366"/>
      <c r="D8366"/>
      <c r="E8366"/>
      <c r="F8366"/>
      <c r="G8366"/>
      <c r="H8366"/>
      <c r="I8366"/>
      <c r="J8366"/>
      <c r="K8366"/>
      <c r="L8366" t="str">
        <f>IF(COUNTIFS(ZSOHPP055[订单号数值], ZSOHSD058[[#This Row],[订单号数值]], ZSOHPP055[行項目], ZSOHSD058[[#This Row],[行項目]])&gt;0, "Y", "")</f>
        <v/>
      </c>
      <c r="M8366" t="str">
        <f>IF(ZSOHSD058[[#This Row],[銷售訂單]]="", "", --ZSOHSD058[[#This Row],[銷售訂單]])</f>
        <v/>
      </c>
      <c r="N8366" s="16" t="str">
        <f>IF(ZSOHSD058[[#This Row],[落胚數]]="","",IF(ISNUMBER(ZSOHSD058[[#This Row],[落胚數]]+0), ZSOHSD058[[#This Row],[落胚數]]+0, 0))</f>
        <v/>
      </c>
    </row>
    <row r="8367" spans="1:14">
      <c r="A8367"/>
      <c r="B8367"/>
      <c r="C8367"/>
      <c r="D8367"/>
      <c r="E8367"/>
      <c r="F8367"/>
      <c r="G8367"/>
      <c r="H8367"/>
      <c r="I8367"/>
      <c r="J8367"/>
      <c r="K8367"/>
      <c r="L8367" t="str">
        <f>IF(COUNTIFS(ZSOHPP055[订单号数值], ZSOHSD058[[#This Row],[订单号数值]], ZSOHPP055[行項目], ZSOHSD058[[#This Row],[行項目]])&gt;0, "Y", "")</f>
        <v/>
      </c>
      <c r="M8367" t="str">
        <f>IF(ZSOHSD058[[#This Row],[銷售訂單]]="", "", --ZSOHSD058[[#This Row],[銷售訂單]])</f>
        <v/>
      </c>
      <c r="N8367" s="16" t="str">
        <f>IF(ZSOHSD058[[#This Row],[落胚數]]="","",IF(ISNUMBER(ZSOHSD058[[#This Row],[落胚數]]+0), ZSOHSD058[[#This Row],[落胚數]]+0, 0))</f>
        <v/>
      </c>
    </row>
    <row r="8368" spans="1:14">
      <c r="A8368"/>
      <c r="B8368"/>
      <c r="C8368"/>
      <c r="D8368"/>
      <c r="E8368"/>
      <c r="F8368"/>
      <c r="G8368"/>
      <c r="H8368"/>
      <c r="I8368"/>
      <c r="J8368"/>
      <c r="K8368"/>
      <c r="L8368" t="str">
        <f>IF(COUNTIFS(ZSOHPP055[订单号数值], ZSOHSD058[[#This Row],[订单号数值]], ZSOHPP055[行項目], ZSOHSD058[[#This Row],[行項目]])&gt;0, "Y", "")</f>
        <v/>
      </c>
      <c r="M8368" t="str">
        <f>IF(ZSOHSD058[[#This Row],[銷售訂單]]="", "", --ZSOHSD058[[#This Row],[銷售訂單]])</f>
        <v/>
      </c>
      <c r="N8368" s="16" t="str">
        <f>IF(ZSOHSD058[[#This Row],[落胚數]]="","",IF(ISNUMBER(ZSOHSD058[[#This Row],[落胚數]]+0), ZSOHSD058[[#This Row],[落胚數]]+0, 0))</f>
        <v/>
      </c>
    </row>
    <row r="8369" spans="1:14">
      <c r="A8369"/>
      <c r="B8369"/>
      <c r="C8369"/>
      <c r="D8369"/>
      <c r="E8369"/>
      <c r="F8369"/>
      <c r="G8369"/>
      <c r="H8369"/>
      <c r="I8369"/>
      <c r="J8369"/>
      <c r="K8369"/>
      <c r="L8369" t="str">
        <f>IF(COUNTIFS(ZSOHPP055[订单号数值], ZSOHSD058[[#This Row],[订单号数值]], ZSOHPP055[行項目], ZSOHSD058[[#This Row],[行項目]])&gt;0, "Y", "")</f>
        <v/>
      </c>
      <c r="M8369" t="str">
        <f>IF(ZSOHSD058[[#This Row],[銷售訂單]]="", "", --ZSOHSD058[[#This Row],[銷售訂單]])</f>
        <v/>
      </c>
      <c r="N8369" s="16" t="str">
        <f>IF(ZSOHSD058[[#This Row],[落胚數]]="","",IF(ISNUMBER(ZSOHSD058[[#This Row],[落胚數]]+0), ZSOHSD058[[#This Row],[落胚數]]+0, 0))</f>
        <v/>
      </c>
    </row>
    <row r="8370" spans="1:14">
      <c r="A8370"/>
      <c r="B8370"/>
      <c r="C8370"/>
      <c r="D8370"/>
      <c r="E8370"/>
      <c r="F8370"/>
      <c r="G8370"/>
      <c r="H8370"/>
      <c r="I8370"/>
      <c r="J8370"/>
      <c r="K8370"/>
      <c r="L8370" t="str">
        <f>IF(COUNTIFS(ZSOHPP055[订单号数值], ZSOHSD058[[#This Row],[订单号数值]], ZSOHPP055[行項目], ZSOHSD058[[#This Row],[行項目]])&gt;0, "Y", "")</f>
        <v/>
      </c>
      <c r="M8370" t="str">
        <f>IF(ZSOHSD058[[#This Row],[銷售訂單]]="", "", --ZSOHSD058[[#This Row],[銷售訂單]])</f>
        <v/>
      </c>
      <c r="N8370" s="16" t="str">
        <f>IF(ZSOHSD058[[#This Row],[落胚數]]="","",IF(ISNUMBER(ZSOHSD058[[#This Row],[落胚數]]+0), ZSOHSD058[[#This Row],[落胚數]]+0, 0))</f>
        <v/>
      </c>
    </row>
    <row r="8371" spans="1:14">
      <c r="A8371"/>
      <c r="B8371"/>
      <c r="C8371"/>
      <c r="D8371"/>
      <c r="E8371"/>
      <c r="F8371"/>
      <c r="G8371"/>
      <c r="H8371"/>
      <c r="I8371"/>
      <c r="J8371"/>
      <c r="K8371"/>
      <c r="L8371" t="str">
        <f>IF(COUNTIFS(ZSOHPP055[订单号数值], ZSOHSD058[[#This Row],[订单号数值]], ZSOHPP055[行項目], ZSOHSD058[[#This Row],[行項目]])&gt;0, "Y", "")</f>
        <v/>
      </c>
      <c r="M8371" t="str">
        <f>IF(ZSOHSD058[[#This Row],[銷售訂單]]="", "", --ZSOHSD058[[#This Row],[銷售訂單]])</f>
        <v/>
      </c>
      <c r="N8371" s="16" t="str">
        <f>IF(ZSOHSD058[[#This Row],[落胚數]]="","",IF(ISNUMBER(ZSOHSD058[[#This Row],[落胚數]]+0), ZSOHSD058[[#This Row],[落胚數]]+0, 0))</f>
        <v/>
      </c>
    </row>
    <row r="8372" spans="1:14">
      <c r="A8372"/>
      <c r="B8372"/>
      <c r="C8372"/>
      <c r="D8372"/>
      <c r="E8372"/>
      <c r="F8372"/>
      <c r="G8372"/>
      <c r="H8372"/>
      <c r="I8372"/>
      <c r="J8372"/>
      <c r="K8372"/>
      <c r="L8372" t="str">
        <f>IF(COUNTIFS(ZSOHPP055[订单号数值], ZSOHSD058[[#This Row],[订单号数值]], ZSOHPP055[行項目], ZSOHSD058[[#This Row],[行項目]])&gt;0, "Y", "")</f>
        <v/>
      </c>
      <c r="M8372" t="str">
        <f>IF(ZSOHSD058[[#This Row],[銷售訂單]]="", "", --ZSOHSD058[[#This Row],[銷售訂單]])</f>
        <v/>
      </c>
      <c r="N8372" s="16" t="str">
        <f>IF(ZSOHSD058[[#This Row],[落胚數]]="","",IF(ISNUMBER(ZSOHSD058[[#This Row],[落胚數]]+0), ZSOHSD058[[#This Row],[落胚數]]+0, 0))</f>
        <v/>
      </c>
    </row>
    <row r="8373" spans="1:14">
      <c r="A8373"/>
      <c r="B8373"/>
      <c r="C8373"/>
      <c r="D8373"/>
      <c r="E8373"/>
      <c r="F8373"/>
      <c r="G8373"/>
      <c r="H8373"/>
      <c r="I8373"/>
      <c r="J8373"/>
      <c r="K8373"/>
      <c r="L8373" t="str">
        <f>IF(COUNTIFS(ZSOHPP055[订单号数值], ZSOHSD058[[#This Row],[订单号数值]], ZSOHPP055[行項目], ZSOHSD058[[#This Row],[行項目]])&gt;0, "Y", "")</f>
        <v/>
      </c>
      <c r="M8373" t="str">
        <f>IF(ZSOHSD058[[#This Row],[銷售訂單]]="", "", --ZSOHSD058[[#This Row],[銷售訂單]])</f>
        <v/>
      </c>
      <c r="N8373" s="16" t="str">
        <f>IF(ZSOHSD058[[#This Row],[落胚數]]="","",IF(ISNUMBER(ZSOHSD058[[#This Row],[落胚數]]+0), ZSOHSD058[[#This Row],[落胚數]]+0, 0))</f>
        <v/>
      </c>
    </row>
    <row r="8374" spans="1:14">
      <c r="A8374"/>
      <c r="B8374"/>
      <c r="C8374"/>
      <c r="D8374"/>
      <c r="E8374"/>
      <c r="F8374"/>
      <c r="G8374"/>
      <c r="H8374"/>
      <c r="I8374"/>
      <c r="J8374"/>
      <c r="K8374"/>
      <c r="L8374" t="str">
        <f>IF(COUNTIFS(ZSOHPP055[订单号数值], ZSOHSD058[[#This Row],[订单号数值]], ZSOHPP055[行項目], ZSOHSD058[[#This Row],[行項目]])&gt;0, "Y", "")</f>
        <v/>
      </c>
      <c r="M8374" t="str">
        <f>IF(ZSOHSD058[[#This Row],[銷售訂單]]="", "", --ZSOHSD058[[#This Row],[銷售訂單]])</f>
        <v/>
      </c>
      <c r="N8374" s="16" t="str">
        <f>IF(ZSOHSD058[[#This Row],[落胚數]]="","",IF(ISNUMBER(ZSOHSD058[[#This Row],[落胚數]]+0), ZSOHSD058[[#This Row],[落胚數]]+0, 0))</f>
        <v/>
      </c>
    </row>
    <row r="8375" spans="1:14">
      <c r="A8375"/>
      <c r="B8375"/>
      <c r="C8375"/>
      <c r="D8375"/>
      <c r="E8375"/>
      <c r="F8375"/>
      <c r="G8375"/>
      <c r="H8375"/>
      <c r="I8375"/>
      <c r="J8375"/>
      <c r="K8375"/>
      <c r="L8375" t="str">
        <f>IF(COUNTIFS(ZSOHPP055[订单号数值], ZSOHSD058[[#This Row],[订单号数值]], ZSOHPP055[行項目], ZSOHSD058[[#This Row],[行項目]])&gt;0, "Y", "")</f>
        <v/>
      </c>
      <c r="M8375" t="str">
        <f>IF(ZSOHSD058[[#This Row],[銷售訂單]]="", "", --ZSOHSD058[[#This Row],[銷售訂單]])</f>
        <v/>
      </c>
      <c r="N8375" s="16" t="str">
        <f>IF(ZSOHSD058[[#This Row],[落胚數]]="","",IF(ISNUMBER(ZSOHSD058[[#This Row],[落胚數]]+0), ZSOHSD058[[#This Row],[落胚數]]+0, 0))</f>
        <v/>
      </c>
    </row>
    <row r="8376" spans="1:14">
      <c r="A8376"/>
      <c r="B8376"/>
      <c r="C8376"/>
      <c r="D8376"/>
      <c r="E8376"/>
      <c r="F8376"/>
      <c r="G8376"/>
      <c r="H8376"/>
      <c r="I8376"/>
      <c r="J8376"/>
      <c r="K8376"/>
      <c r="L8376" t="str">
        <f>IF(COUNTIFS(ZSOHPP055[订单号数值], ZSOHSD058[[#This Row],[订单号数值]], ZSOHPP055[行項目], ZSOHSD058[[#This Row],[行項目]])&gt;0, "Y", "")</f>
        <v/>
      </c>
      <c r="M8376" t="str">
        <f>IF(ZSOHSD058[[#This Row],[銷售訂單]]="", "", --ZSOHSD058[[#This Row],[銷售訂單]])</f>
        <v/>
      </c>
      <c r="N8376" s="16" t="str">
        <f>IF(ZSOHSD058[[#This Row],[落胚數]]="","",IF(ISNUMBER(ZSOHSD058[[#This Row],[落胚數]]+0), ZSOHSD058[[#This Row],[落胚數]]+0, 0))</f>
        <v/>
      </c>
    </row>
    <row r="8377" spans="1:14">
      <c r="A8377"/>
      <c r="B8377"/>
      <c r="C8377"/>
      <c r="D8377"/>
      <c r="E8377"/>
      <c r="F8377"/>
      <c r="G8377"/>
      <c r="H8377"/>
      <c r="I8377"/>
      <c r="J8377"/>
      <c r="K8377"/>
      <c r="L8377" t="str">
        <f>IF(COUNTIFS(ZSOHPP055[订单号数值], ZSOHSD058[[#This Row],[订单号数值]], ZSOHPP055[行項目], ZSOHSD058[[#This Row],[行項目]])&gt;0, "Y", "")</f>
        <v/>
      </c>
      <c r="M8377" t="str">
        <f>IF(ZSOHSD058[[#This Row],[銷售訂單]]="", "", --ZSOHSD058[[#This Row],[銷售訂單]])</f>
        <v/>
      </c>
      <c r="N8377" s="16" t="str">
        <f>IF(ZSOHSD058[[#This Row],[落胚數]]="","",IF(ISNUMBER(ZSOHSD058[[#This Row],[落胚數]]+0), ZSOHSD058[[#This Row],[落胚數]]+0, 0))</f>
        <v/>
      </c>
    </row>
    <row r="8378" spans="1:14">
      <c r="A8378"/>
      <c r="B8378"/>
      <c r="C8378"/>
      <c r="D8378"/>
      <c r="E8378"/>
      <c r="F8378"/>
      <c r="G8378"/>
      <c r="H8378"/>
      <c r="I8378"/>
      <c r="J8378"/>
      <c r="K8378"/>
      <c r="L8378" t="str">
        <f>IF(COUNTIFS(ZSOHPP055[订单号数值], ZSOHSD058[[#This Row],[订单号数值]], ZSOHPP055[行項目], ZSOHSD058[[#This Row],[行項目]])&gt;0, "Y", "")</f>
        <v/>
      </c>
      <c r="M8378" t="str">
        <f>IF(ZSOHSD058[[#This Row],[銷售訂單]]="", "", --ZSOHSD058[[#This Row],[銷售訂單]])</f>
        <v/>
      </c>
      <c r="N8378" s="16" t="str">
        <f>IF(ZSOHSD058[[#This Row],[落胚數]]="","",IF(ISNUMBER(ZSOHSD058[[#This Row],[落胚數]]+0), ZSOHSD058[[#This Row],[落胚數]]+0, 0))</f>
        <v/>
      </c>
    </row>
    <row r="8379" spans="1:14">
      <c r="A8379"/>
      <c r="B8379"/>
      <c r="C8379"/>
      <c r="D8379"/>
      <c r="E8379"/>
      <c r="F8379"/>
      <c r="G8379"/>
      <c r="H8379"/>
      <c r="I8379"/>
      <c r="J8379"/>
      <c r="K8379"/>
      <c r="L8379" t="str">
        <f>IF(COUNTIFS(ZSOHPP055[订单号数值], ZSOHSD058[[#This Row],[订单号数值]], ZSOHPP055[行項目], ZSOHSD058[[#This Row],[行項目]])&gt;0, "Y", "")</f>
        <v/>
      </c>
      <c r="M8379" t="str">
        <f>IF(ZSOHSD058[[#This Row],[銷售訂單]]="", "", --ZSOHSD058[[#This Row],[銷售訂單]])</f>
        <v/>
      </c>
      <c r="N8379" s="16" t="str">
        <f>IF(ZSOHSD058[[#This Row],[落胚數]]="","",IF(ISNUMBER(ZSOHSD058[[#This Row],[落胚數]]+0), ZSOHSD058[[#This Row],[落胚數]]+0, 0))</f>
        <v/>
      </c>
    </row>
    <row r="8380" spans="1:14">
      <c r="A8380"/>
      <c r="B8380"/>
      <c r="C8380"/>
      <c r="D8380"/>
      <c r="E8380"/>
      <c r="F8380"/>
      <c r="G8380"/>
      <c r="H8380"/>
      <c r="I8380"/>
      <c r="J8380"/>
      <c r="K8380"/>
      <c r="L8380" t="str">
        <f>IF(COUNTIFS(ZSOHPP055[订单号数值], ZSOHSD058[[#This Row],[订单号数值]], ZSOHPP055[行項目], ZSOHSD058[[#This Row],[行項目]])&gt;0, "Y", "")</f>
        <v/>
      </c>
      <c r="M8380" t="str">
        <f>IF(ZSOHSD058[[#This Row],[銷售訂單]]="", "", --ZSOHSD058[[#This Row],[銷售訂單]])</f>
        <v/>
      </c>
      <c r="N8380" s="16" t="str">
        <f>IF(ZSOHSD058[[#This Row],[落胚數]]="","",IF(ISNUMBER(ZSOHSD058[[#This Row],[落胚數]]+0), ZSOHSD058[[#This Row],[落胚數]]+0, 0))</f>
        <v/>
      </c>
    </row>
    <row r="8381" spans="1:14">
      <c r="A8381"/>
      <c r="B8381"/>
      <c r="C8381"/>
      <c r="D8381"/>
      <c r="E8381"/>
      <c r="F8381"/>
      <c r="G8381"/>
      <c r="H8381"/>
      <c r="I8381"/>
      <c r="J8381"/>
      <c r="K8381"/>
      <c r="L8381" t="str">
        <f>IF(COUNTIFS(ZSOHPP055[订单号数值], ZSOHSD058[[#This Row],[订单号数值]], ZSOHPP055[行項目], ZSOHSD058[[#This Row],[行項目]])&gt;0, "Y", "")</f>
        <v/>
      </c>
      <c r="M8381" t="str">
        <f>IF(ZSOHSD058[[#This Row],[銷售訂單]]="", "", --ZSOHSD058[[#This Row],[銷售訂單]])</f>
        <v/>
      </c>
      <c r="N8381" s="16" t="str">
        <f>IF(ZSOHSD058[[#This Row],[落胚數]]="","",IF(ISNUMBER(ZSOHSD058[[#This Row],[落胚數]]+0), ZSOHSD058[[#This Row],[落胚數]]+0, 0))</f>
        <v/>
      </c>
    </row>
    <row r="8382" spans="1:14">
      <c r="A8382"/>
      <c r="B8382"/>
      <c r="C8382"/>
      <c r="D8382"/>
      <c r="E8382"/>
      <c r="F8382"/>
      <c r="G8382"/>
      <c r="H8382"/>
      <c r="I8382"/>
      <c r="J8382"/>
      <c r="K8382"/>
      <c r="L8382" t="str">
        <f>IF(COUNTIFS(ZSOHPP055[订单号数值], ZSOHSD058[[#This Row],[订单号数值]], ZSOHPP055[行項目], ZSOHSD058[[#This Row],[行項目]])&gt;0, "Y", "")</f>
        <v/>
      </c>
      <c r="M8382" t="str">
        <f>IF(ZSOHSD058[[#This Row],[銷售訂單]]="", "", --ZSOHSD058[[#This Row],[銷售訂單]])</f>
        <v/>
      </c>
      <c r="N8382" s="16" t="str">
        <f>IF(ZSOHSD058[[#This Row],[落胚數]]="","",IF(ISNUMBER(ZSOHSD058[[#This Row],[落胚數]]+0), ZSOHSD058[[#This Row],[落胚數]]+0, 0))</f>
        <v/>
      </c>
    </row>
    <row r="8383" spans="1:14">
      <c r="A8383"/>
      <c r="B8383"/>
      <c r="C8383"/>
      <c r="D8383"/>
      <c r="E8383"/>
      <c r="F8383"/>
      <c r="G8383"/>
      <c r="H8383"/>
      <c r="I8383"/>
      <c r="J8383"/>
      <c r="K8383"/>
      <c r="L8383" t="str">
        <f>IF(COUNTIFS(ZSOHPP055[订单号数值], ZSOHSD058[[#This Row],[订单号数值]], ZSOHPP055[行項目], ZSOHSD058[[#This Row],[行項目]])&gt;0, "Y", "")</f>
        <v/>
      </c>
      <c r="M8383" t="str">
        <f>IF(ZSOHSD058[[#This Row],[銷售訂單]]="", "", --ZSOHSD058[[#This Row],[銷售訂單]])</f>
        <v/>
      </c>
      <c r="N8383" s="16" t="str">
        <f>IF(ZSOHSD058[[#This Row],[落胚數]]="","",IF(ISNUMBER(ZSOHSD058[[#This Row],[落胚數]]+0), ZSOHSD058[[#This Row],[落胚數]]+0, 0))</f>
        <v/>
      </c>
    </row>
    <row r="8384" spans="1:14">
      <c r="A8384"/>
      <c r="B8384"/>
      <c r="C8384"/>
      <c r="D8384"/>
      <c r="E8384"/>
      <c r="F8384"/>
      <c r="G8384"/>
      <c r="H8384"/>
      <c r="I8384"/>
      <c r="J8384"/>
      <c r="K8384"/>
      <c r="L8384" t="str">
        <f>IF(COUNTIFS(ZSOHPP055[订单号数值], ZSOHSD058[[#This Row],[订单号数值]], ZSOHPP055[行項目], ZSOHSD058[[#This Row],[行項目]])&gt;0, "Y", "")</f>
        <v/>
      </c>
      <c r="M8384" t="str">
        <f>IF(ZSOHSD058[[#This Row],[銷售訂單]]="", "", --ZSOHSD058[[#This Row],[銷售訂單]])</f>
        <v/>
      </c>
      <c r="N8384" s="16" t="str">
        <f>IF(ZSOHSD058[[#This Row],[落胚數]]="","",IF(ISNUMBER(ZSOHSD058[[#This Row],[落胚數]]+0), ZSOHSD058[[#This Row],[落胚數]]+0, 0))</f>
        <v/>
      </c>
    </row>
    <row r="8385" spans="1:14">
      <c r="A8385"/>
      <c r="B8385"/>
      <c r="C8385"/>
      <c r="D8385"/>
      <c r="E8385"/>
      <c r="F8385"/>
      <c r="G8385"/>
      <c r="H8385"/>
      <c r="I8385"/>
      <c r="J8385"/>
      <c r="K8385"/>
      <c r="L8385" t="str">
        <f>IF(COUNTIFS(ZSOHPP055[订单号数值], ZSOHSD058[[#This Row],[订单号数值]], ZSOHPP055[行項目], ZSOHSD058[[#This Row],[行項目]])&gt;0, "Y", "")</f>
        <v/>
      </c>
      <c r="M8385" t="str">
        <f>IF(ZSOHSD058[[#This Row],[銷售訂單]]="", "", --ZSOHSD058[[#This Row],[銷售訂單]])</f>
        <v/>
      </c>
      <c r="N8385" s="16" t="str">
        <f>IF(ZSOHSD058[[#This Row],[落胚數]]="","",IF(ISNUMBER(ZSOHSD058[[#This Row],[落胚數]]+0), ZSOHSD058[[#This Row],[落胚數]]+0, 0))</f>
        <v/>
      </c>
    </row>
    <row r="8386" spans="1:14">
      <c r="A8386"/>
      <c r="B8386"/>
      <c r="C8386"/>
      <c r="D8386"/>
      <c r="E8386"/>
      <c r="F8386"/>
      <c r="G8386"/>
      <c r="H8386"/>
      <c r="I8386"/>
      <c r="J8386"/>
      <c r="K8386"/>
      <c r="L8386" t="str">
        <f>IF(COUNTIFS(ZSOHPP055[订单号数值], ZSOHSD058[[#This Row],[订单号数值]], ZSOHPP055[行項目], ZSOHSD058[[#This Row],[行項目]])&gt;0, "Y", "")</f>
        <v/>
      </c>
      <c r="M8386" t="str">
        <f>IF(ZSOHSD058[[#This Row],[銷售訂單]]="", "", --ZSOHSD058[[#This Row],[銷售訂單]])</f>
        <v/>
      </c>
      <c r="N8386" s="16" t="str">
        <f>IF(ZSOHSD058[[#This Row],[落胚數]]="","",IF(ISNUMBER(ZSOHSD058[[#This Row],[落胚數]]+0), ZSOHSD058[[#This Row],[落胚數]]+0, 0))</f>
        <v/>
      </c>
    </row>
    <row r="8387" spans="1:14">
      <c r="A8387"/>
      <c r="B8387"/>
      <c r="C8387"/>
      <c r="D8387"/>
      <c r="E8387"/>
      <c r="F8387"/>
      <c r="G8387"/>
      <c r="H8387"/>
      <c r="I8387"/>
      <c r="J8387"/>
      <c r="K8387"/>
      <c r="L8387" t="str">
        <f>IF(COUNTIFS(ZSOHPP055[订单号数值], ZSOHSD058[[#This Row],[订单号数值]], ZSOHPP055[行項目], ZSOHSD058[[#This Row],[行項目]])&gt;0, "Y", "")</f>
        <v/>
      </c>
      <c r="M8387" t="str">
        <f>IF(ZSOHSD058[[#This Row],[銷售訂單]]="", "", --ZSOHSD058[[#This Row],[銷售訂單]])</f>
        <v/>
      </c>
      <c r="N8387" s="16" t="str">
        <f>IF(ZSOHSD058[[#This Row],[落胚數]]="","",IF(ISNUMBER(ZSOHSD058[[#This Row],[落胚數]]+0), ZSOHSD058[[#This Row],[落胚數]]+0, 0))</f>
        <v/>
      </c>
    </row>
    <row r="8388" spans="1:14">
      <c r="A8388"/>
      <c r="B8388"/>
      <c r="C8388"/>
      <c r="D8388"/>
      <c r="E8388"/>
      <c r="F8388"/>
      <c r="G8388"/>
      <c r="H8388"/>
      <c r="I8388"/>
      <c r="J8388"/>
      <c r="K8388"/>
      <c r="L8388" t="str">
        <f>IF(COUNTIFS(ZSOHPP055[订单号数值], ZSOHSD058[[#This Row],[订单号数值]], ZSOHPP055[行項目], ZSOHSD058[[#This Row],[行項目]])&gt;0, "Y", "")</f>
        <v/>
      </c>
      <c r="M8388" t="str">
        <f>IF(ZSOHSD058[[#This Row],[銷售訂單]]="", "", --ZSOHSD058[[#This Row],[銷售訂單]])</f>
        <v/>
      </c>
      <c r="N8388" s="16" t="str">
        <f>IF(ZSOHSD058[[#This Row],[落胚數]]="","",IF(ISNUMBER(ZSOHSD058[[#This Row],[落胚數]]+0), ZSOHSD058[[#This Row],[落胚數]]+0, 0))</f>
        <v/>
      </c>
    </row>
    <row r="8389" spans="1:14">
      <c r="A8389"/>
      <c r="B8389"/>
      <c r="C8389"/>
      <c r="D8389"/>
      <c r="E8389"/>
      <c r="F8389"/>
      <c r="G8389"/>
      <c r="H8389"/>
      <c r="I8389"/>
      <c r="J8389"/>
      <c r="K8389"/>
      <c r="L8389" t="str">
        <f>IF(COUNTIFS(ZSOHPP055[订单号数值], ZSOHSD058[[#This Row],[订单号数值]], ZSOHPP055[行項目], ZSOHSD058[[#This Row],[行項目]])&gt;0, "Y", "")</f>
        <v/>
      </c>
      <c r="M8389" t="str">
        <f>IF(ZSOHSD058[[#This Row],[銷售訂單]]="", "", --ZSOHSD058[[#This Row],[銷售訂單]])</f>
        <v/>
      </c>
      <c r="N8389" s="16" t="str">
        <f>IF(ZSOHSD058[[#This Row],[落胚數]]="","",IF(ISNUMBER(ZSOHSD058[[#This Row],[落胚數]]+0), ZSOHSD058[[#This Row],[落胚數]]+0, 0))</f>
        <v/>
      </c>
    </row>
    <row r="8390" spans="1:14">
      <c r="A8390"/>
      <c r="B8390"/>
      <c r="C8390"/>
      <c r="D8390"/>
      <c r="E8390"/>
      <c r="F8390"/>
      <c r="G8390"/>
      <c r="H8390"/>
      <c r="I8390"/>
      <c r="J8390"/>
      <c r="K8390"/>
      <c r="L8390" t="str">
        <f>IF(COUNTIFS(ZSOHPP055[订单号数值], ZSOHSD058[[#This Row],[订单号数值]], ZSOHPP055[行項目], ZSOHSD058[[#This Row],[行項目]])&gt;0, "Y", "")</f>
        <v/>
      </c>
      <c r="M8390" t="str">
        <f>IF(ZSOHSD058[[#This Row],[銷售訂單]]="", "", --ZSOHSD058[[#This Row],[銷售訂單]])</f>
        <v/>
      </c>
      <c r="N8390" s="16" t="str">
        <f>IF(ZSOHSD058[[#This Row],[落胚數]]="","",IF(ISNUMBER(ZSOHSD058[[#This Row],[落胚數]]+0), ZSOHSD058[[#This Row],[落胚數]]+0, 0))</f>
        <v/>
      </c>
    </row>
    <row r="8391" spans="1:14">
      <c r="A8391"/>
      <c r="B8391"/>
      <c r="C8391"/>
      <c r="D8391"/>
      <c r="E8391"/>
      <c r="F8391"/>
      <c r="G8391"/>
      <c r="H8391"/>
      <c r="I8391"/>
      <c r="J8391"/>
      <c r="K8391"/>
      <c r="L8391" t="str">
        <f>IF(COUNTIFS(ZSOHPP055[订单号数值], ZSOHSD058[[#This Row],[订单号数值]], ZSOHPP055[行項目], ZSOHSD058[[#This Row],[行項目]])&gt;0, "Y", "")</f>
        <v/>
      </c>
      <c r="M8391" t="str">
        <f>IF(ZSOHSD058[[#This Row],[銷售訂單]]="", "", --ZSOHSD058[[#This Row],[銷售訂單]])</f>
        <v/>
      </c>
      <c r="N8391" s="16" t="str">
        <f>IF(ZSOHSD058[[#This Row],[落胚數]]="","",IF(ISNUMBER(ZSOHSD058[[#This Row],[落胚數]]+0), ZSOHSD058[[#This Row],[落胚數]]+0, 0))</f>
        <v/>
      </c>
    </row>
    <row r="8392" spans="1:14">
      <c r="A8392"/>
      <c r="B8392"/>
      <c r="C8392"/>
      <c r="D8392"/>
      <c r="E8392"/>
      <c r="F8392"/>
      <c r="G8392"/>
      <c r="H8392"/>
      <c r="I8392"/>
      <c r="J8392"/>
      <c r="K8392"/>
      <c r="L8392" t="str">
        <f>IF(COUNTIFS(ZSOHPP055[订单号数值], ZSOHSD058[[#This Row],[订单号数值]], ZSOHPP055[行項目], ZSOHSD058[[#This Row],[行項目]])&gt;0, "Y", "")</f>
        <v/>
      </c>
      <c r="M8392" t="str">
        <f>IF(ZSOHSD058[[#This Row],[銷售訂單]]="", "", --ZSOHSD058[[#This Row],[銷售訂單]])</f>
        <v/>
      </c>
      <c r="N8392" s="16" t="str">
        <f>IF(ZSOHSD058[[#This Row],[落胚數]]="","",IF(ISNUMBER(ZSOHSD058[[#This Row],[落胚數]]+0), ZSOHSD058[[#This Row],[落胚數]]+0, 0))</f>
        <v/>
      </c>
    </row>
    <row r="8393" spans="1:14">
      <c r="A8393"/>
      <c r="B8393"/>
      <c r="C8393"/>
      <c r="D8393"/>
      <c r="E8393"/>
      <c r="F8393"/>
      <c r="G8393"/>
      <c r="H8393"/>
      <c r="I8393"/>
      <c r="J8393"/>
      <c r="K8393"/>
      <c r="L8393" t="str">
        <f>IF(COUNTIFS(ZSOHPP055[订单号数值], ZSOHSD058[[#This Row],[订单号数值]], ZSOHPP055[行項目], ZSOHSD058[[#This Row],[行項目]])&gt;0, "Y", "")</f>
        <v/>
      </c>
      <c r="M8393" t="str">
        <f>IF(ZSOHSD058[[#This Row],[銷售訂單]]="", "", --ZSOHSD058[[#This Row],[銷售訂單]])</f>
        <v/>
      </c>
      <c r="N8393" s="16" t="str">
        <f>IF(ZSOHSD058[[#This Row],[落胚數]]="","",IF(ISNUMBER(ZSOHSD058[[#This Row],[落胚數]]+0), ZSOHSD058[[#This Row],[落胚數]]+0, 0))</f>
        <v/>
      </c>
    </row>
    <row r="8394" spans="1:14">
      <c r="A8394"/>
      <c r="B8394"/>
      <c r="C8394"/>
      <c r="D8394"/>
      <c r="E8394"/>
      <c r="F8394"/>
      <c r="G8394"/>
      <c r="H8394"/>
      <c r="I8394"/>
      <c r="J8394"/>
      <c r="K8394"/>
      <c r="L8394" t="str">
        <f>IF(COUNTIFS(ZSOHPP055[订单号数值], ZSOHSD058[[#This Row],[订单号数值]], ZSOHPP055[行項目], ZSOHSD058[[#This Row],[行項目]])&gt;0, "Y", "")</f>
        <v/>
      </c>
      <c r="M8394" t="str">
        <f>IF(ZSOHSD058[[#This Row],[銷售訂單]]="", "", --ZSOHSD058[[#This Row],[銷售訂單]])</f>
        <v/>
      </c>
      <c r="N8394" s="16" t="str">
        <f>IF(ZSOHSD058[[#This Row],[落胚數]]="","",IF(ISNUMBER(ZSOHSD058[[#This Row],[落胚數]]+0), ZSOHSD058[[#This Row],[落胚數]]+0, 0))</f>
        <v/>
      </c>
    </row>
    <row r="8395" spans="1:14">
      <c r="A8395"/>
      <c r="B8395"/>
      <c r="C8395"/>
      <c r="D8395"/>
      <c r="E8395"/>
      <c r="F8395"/>
      <c r="G8395"/>
      <c r="H8395"/>
      <c r="I8395"/>
      <c r="J8395"/>
      <c r="K8395"/>
      <c r="L8395" t="str">
        <f>IF(COUNTIFS(ZSOHPP055[订单号数值], ZSOHSD058[[#This Row],[订单号数值]], ZSOHPP055[行項目], ZSOHSD058[[#This Row],[行項目]])&gt;0, "Y", "")</f>
        <v/>
      </c>
      <c r="M8395" t="str">
        <f>IF(ZSOHSD058[[#This Row],[銷售訂單]]="", "", --ZSOHSD058[[#This Row],[銷售訂單]])</f>
        <v/>
      </c>
      <c r="N8395" s="16" t="str">
        <f>IF(ZSOHSD058[[#This Row],[落胚數]]="","",IF(ISNUMBER(ZSOHSD058[[#This Row],[落胚數]]+0), ZSOHSD058[[#This Row],[落胚數]]+0, 0))</f>
        <v/>
      </c>
    </row>
    <row r="8396" spans="1:14">
      <c r="A8396"/>
      <c r="B8396"/>
      <c r="C8396"/>
      <c r="D8396"/>
      <c r="E8396"/>
      <c r="F8396"/>
      <c r="G8396"/>
      <c r="H8396"/>
      <c r="I8396"/>
      <c r="J8396"/>
      <c r="K8396"/>
      <c r="L8396" t="str">
        <f>IF(COUNTIFS(ZSOHPP055[订单号数值], ZSOHSD058[[#This Row],[订单号数值]], ZSOHPP055[行項目], ZSOHSD058[[#This Row],[行項目]])&gt;0, "Y", "")</f>
        <v/>
      </c>
      <c r="M8396" t="str">
        <f>IF(ZSOHSD058[[#This Row],[銷售訂單]]="", "", --ZSOHSD058[[#This Row],[銷售訂單]])</f>
        <v/>
      </c>
      <c r="N8396" s="16" t="str">
        <f>IF(ZSOHSD058[[#This Row],[落胚數]]="","",IF(ISNUMBER(ZSOHSD058[[#This Row],[落胚數]]+0), ZSOHSD058[[#This Row],[落胚數]]+0, 0))</f>
        <v/>
      </c>
    </row>
    <row r="8397" spans="1:14">
      <c r="A8397"/>
      <c r="B8397"/>
      <c r="C8397"/>
      <c r="D8397"/>
      <c r="E8397"/>
      <c r="F8397"/>
      <c r="G8397"/>
      <c r="H8397"/>
      <c r="I8397"/>
      <c r="J8397"/>
      <c r="K8397"/>
      <c r="L8397" t="str">
        <f>IF(COUNTIFS(ZSOHPP055[订单号数值], ZSOHSD058[[#This Row],[订单号数值]], ZSOHPP055[行項目], ZSOHSD058[[#This Row],[行項目]])&gt;0, "Y", "")</f>
        <v/>
      </c>
      <c r="M8397" t="str">
        <f>IF(ZSOHSD058[[#This Row],[銷售訂單]]="", "", --ZSOHSD058[[#This Row],[銷售訂單]])</f>
        <v/>
      </c>
      <c r="N8397" s="16" t="str">
        <f>IF(ZSOHSD058[[#This Row],[落胚數]]="","",IF(ISNUMBER(ZSOHSD058[[#This Row],[落胚數]]+0), ZSOHSD058[[#This Row],[落胚數]]+0, 0))</f>
        <v/>
      </c>
    </row>
    <row r="8398" spans="1:14">
      <c r="A8398"/>
      <c r="B8398"/>
      <c r="C8398"/>
      <c r="D8398"/>
      <c r="E8398"/>
      <c r="F8398"/>
      <c r="G8398"/>
      <c r="H8398"/>
      <c r="I8398"/>
      <c r="J8398"/>
      <c r="K8398"/>
      <c r="L8398" t="str">
        <f>IF(COUNTIFS(ZSOHPP055[订单号数值], ZSOHSD058[[#This Row],[订单号数值]], ZSOHPP055[行項目], ZSOHSD058[[#This Row],[行項目]])&gt;0, "Y", "")</f>
        <v/>
      </c>
      <c r="M8398" t="str">
        <f>IF(ZSOHSD058[[#This Row],[銷售訂單]]="", "", --ZSOHSD058[[#This Row],[銷售訂單]])</f>
        <v/>
      </c>
      <c r="N8398" s="16" t="str">
        <f>IF(ZSOHSD058[[#This Row],[落胚數]]="","",IF(ISNUMBER(ZSOHSD058[[#This Row],[落胚數]]+0), ZSOHSD058[[#This Row],[落胚數]]+0, 0))</f>
        <v/>
      </c>
    </row>
    <row r="8399" spans="1:14">
      <c r="A8399"/>
      <c r="B8399"/>
      <c r="C8399"/>
      <c r="D8399"/>
      <c r="E8399"/>
      <c r="F8399"/>
      <c r="G8399"/>
      <c r="H8399"/>
      <c r="I8399"/>
      <c r="J8399"/>
      <c r="K8399"/>
      <c r="L8399" t="str">
        <f>IF(COUNTIFS(ZSOHPP055[订单号数值], ZSOHSD058[[#This Row],[订单号数值]], ZSOHPP055[行項目], ZSOHSD058[[#This Row],[行項目]])&gt;0, "Y", "")</f>
        <v/>
      </c>
      <c r="M8399" t="str">
        <f>IF(ZSOHSD058[[#This Row],[銷售訂單]]="", "", --ZSOHSD058[[#This Row],[銷售訂單]])</f>
        <v/>
      </c>
      <c r="N8399" s="16" t="str">
        <f>IF(ZSOHSD058[[#This Row],[落胚數]]="","",IF(ISNUMBER(ZSOHSD058[[#This Row],[落胚數]]+0), ZSOHSD058[[#This Row],[落胚數]]+0, 0))</f>
        <v/>
      </c>
    </row>
    <row r="8400" spans="1:14">
      <c r="A8400"/>
      <c r="B8400"/>
      <c r="C8400"/>
      <c r="D8400"/>
      <c r="E8400"/>
      <c r="F8400"/>
      <c r="G8400"/>
      <c r="H8400"/>
      <c r="I8400"/>
      <c r="J8400"/>
      <c r="K8400"/>
      <c r="L8400" t="str">
        <f>IF(COUNTIFS(ZSOHPP055[订单号数值], ZSOHSD058[[#This Row],[订单号数值]], ZSOHPP055[行項目], ZSOHSD058[[#This Row],[行項目]])&gt;0, "Y", "")</f>
        <v/>
      </c>
      <c r="M8400" t="str">
        <f>IF(ZSOHSD058[[#This Row],[銷售訂單]]="", "", --ZSOHSD058[[#This Row],[銷售訂單]])</f>
        <v/>
      </c>
      <c r="N8400" s="16" t="str">
        <f>IF(ZSOHSD058[[#This Row],[落胚數]]="","",IF(ISNUMBER(ZSOHSD058[[#This Row],[落胚數]]+0), ZSOHSD058[[#This Row],[落胚數]]+0, 0))</f>
        <v/>
      </c>
    </row>
    <row r="8401" spans="1:14">
      <c r="A8401"/>
      <c r="B8401"/>
      <c r="C8401"/>
      <c r="D8401"/>
      <c r="E8401"/>
      <c r="F8401"/>
      <c r="G8401"/>
      <c r="H8401"/>
      <c r="I8401"/>
      <c r="J8401"/>
      <c r="K8401"/>
      <c r="L8401" t="str">
        <f>IF(COUNTIFS(ZSOHPP055[订单号数值], ZSOHSD058[[#This Row],[订单号数值]], ZSOHPP055[行項目], ZSOHSD058[[#This Row],[行項目]])&gt;0, "Y", "")</f>
        <v/>
      </c>
      <c r="M8401" t="str">
        <f>IF(ZSOHSD058[[#This Row],[銷售訂單]]="", "", --ZSOHSD058[[#This Row],[銷售訂單]])</f>
        <v/>
      </c>
      <c r="N8401" s="16" t="str">
        <f>IF(ZSOHSD058[[#This Row],[落胚數]]="","",IF(ISNUMBER(ZSOHSD058[[#This Row],[落胚數]]+0), ZSOHSD058[[#This Row],[落胚數]]+0, 0))</f>
        <v/>
      </c>
    </row>
    <row r="8402" spans="1:14">
      <c r="A8402"/>
      <c r="B8402"/>
      <c r="C8402"/>
      <c r="D8402"/>
      <c r="E8402"/>
      <c r="F8402"/>
      <c r="G8402"/>
      <c r="H8402"/>
      <c r="I8402"/>
      <c r="J8402"/>
      <c r="K8402"/>
      <c r="L8402" t="str">
        <f>IF(COUNTIFS(ZSOHPP055[订单号数值], ZSOHSD058[[#This Row],[订单号数值]], ZSOHPP055[行項目], ZSOHSD058[[#This Row],[行項目]])&gt;0, "Y", "")</f>
        <v/>
      </c>
      <c r="M8402" t="str">
        <f>IF(ZSOHSD058[[#This Row],[銷售訂單]]="", "", --ZSOHSD058[[#This Row],[銷售訂單]])</f>
        <v/>
      </c>
      <c r="N8402" s="16" t="str">
        <f>IF(ZSOHSD058[[#This Row],[落胚數]]="","",IF(ISNUMBER(ZSOHSD058[[#This Row],[落胚數]]+0), ZSOHSD058[[#This Row],[落胚數]]+0, 0))</f>
        <v/>
      </c>
    </row>
    <row r="8403" spans="1:14">
      <c r="A8403"/>
      <c r="B8403"/>
      <c r="C8403"/>
      <c r="D8403"/>
      <c r="E8403"/>
      <c r="F8403"/>
      <c r="G8403"/>
      <c r="H8403"/>
      <c r="I8403"/>
      <c r="J8403"/>
      <c r="K8403"/>
      <c r="L8403" t="str">
        <f>IF(COUNTIFS(ZSOHPP055[订单号数值], ZSOHSD058[[#This Row],[订单号数值]], ZSOHPP055[行項目], ZSOHSD058[[#This Row],[行項目]])&gt;0, "Y", "")</f>
        <v/>
      </c>
      <c r="M8403" t="str">
        <f>IF(ZSOHSD058[[#This Row],[銷售訂單]]="", "", --ZSOHSD058[[#This Row],[銷售訂單]])</f>
        <v/>
      </c>
      <c r="N8403" s="16" t="str">
        <f>IF(ZSOHSD058[[#This Row],[落胚數]]="","",IF(ISNUMBER(ZSOHSD058[[#This Row],[落胚數]]+0), ZSOHSD058[[#This Row],[落胚數]]+0, 0))</f>
        <v/>
      </c>
    </row>
    <row r="8404" spans="1:14">
      <c r="A8404"/>
      <c r="B8404"/>
      <c r="C8404"/>
      <c r="D8404"/>
      <c r="E8404"/>
      <c r="F8404"/>
      <c r="G8404"/>
      <c r="H8404"/>
      <c r="I8404"/>
      <c r="J8404"/>
      <c r="K8404"/>
      <c r="L8404" t="str">
        <f>IF(COUNTIFS(ZSOHPP055[订单号数值], ZSOHSD058[[#This Row],[订单号数值]], ZSOHPP055[行項目], ZSOHSD058[[#This Row],[行項目]])&gt;0, "Y", "")</f>
        <v/>
      </c>
      <c r="M8404" t="str">
        <f>IF(ZSOHSD058[[#This Row],[銷售訂單]]="", "", --ZSOHSD058[[#This Row],[銷售訂單]])</f>
        <v/>
      </c>
      <c r="N8404" s="16" t="str">
        <f>IF(ZSOHSD058[[#This Row],[落胚數]]="","",IF(ISNUMBER(ZSOHSD058[[#This Row],[落胚數]]+0), ZSOHSD058[[#This Row],[落胚數]]+0, 0))</f>
        <v/>
      </c>
    </row>
    <row r="8405" spans="1:14">
      <c r="A8405"/>
      <c r="B8405"/>
      <c r="C8405"/>
      <c r="D8405"/>
      <c r="E8405"/>
      <c r="F8405"/>
      <c r="G8405"/>
      <c r="H8405"/>
      <c r="I8405"/>
      <c r="J8405"/>
      <c r="K8405"/>
      <c r="L8405" t="str">
        <f>IF(COUNTIFS(ZSOHPP055[订单号数值], ZSOHSD058[[#This Row],[订单号数值]], ZSOHPP055[行項目], ZSOHSD058[[#This Row],[行項目]])&gt;0, "Y", "")</f>
        <v/>
      </c>
      <c r="M8405" t="str">
        <f>IF(ZSOHSD058[[#This Row],[銷售訂單]]="", "", --ZSOHSD058[[#This Row],[銷售訂單]])</f>
        <v/>
      </c>
      <c r="N8405" s="16" t="str">
        <f>IF(ZSOHSD058[[#This Row],[落胚數]]="","",IF(ISNUMBER(ZSOHSD058[[#This Row],[落胚數]]+0), ZSOHSD058[[#This Row],[落胚數]]+0, 0))</f>
        <v/>
      </c>
    </row>
    <row r="8406" spans="1:14">
      <c r="A8406"/>
      <c r="B8406"/>
      <c r="C8406"/>
      <c r="D8406"/>
      <c r="E8406"/>
      <c r="F8406"/>
      <c r="G8406"/>
      <c r="H8406"/>
      <c r="I8406"/>
      <c r="J8406"/>
      <c r="K8406"/>
      <c r="L8406" t="str">
        <f>IF(COUNTIFS(ZSOHPP055[订单号数值], ZSOHSD058[[#This Row],[订单号数值]], ZSOHPP055[行項目], ZSOHSD058[[#This Row],[行項目]])&gt;0, "Y", "")</f>
        <v/>
      </c>
      <c r="M8406" t="str">
        <f>IF(ZSOHSD058[[#This Row],[銷售訂單]]="", "", --ZSOHSD058[[#This Row],[銷售訂單]])</f>
        <v/>
      </c>
      <c r="N8406" s="16" t="str">
        <f>IF(ZSOHSD058[[#This Row],[落胚數]]="","",IF(ISNUMBER(ZSOHSD058[[#This Row],[落胚數]]+0), ZSOHSD058[[#This Row],[落胚數]]+0, 0))</f>
        <v/>
      </c>
    </row>
    <row r="8407" spans="1:14">
      <c r="A8407"/>
      <c r="B8407"/>
      <c r="C8407"/>
      <c r="D8407"/>
      <c r="E8407"/>
      <c r="F8407"/>
      <c r="G8407"/>
      <c r="H8407"/>
      <c r="I8407"/>
      <c r="J8407"/>
      <c r="K8407"/>
      <c r="L8407" t="str">
        <f>IF(COUNTIFS(ZSOHPP055[订单号数值], ZSOHSD058[[#This Row],[订单号数值]], ZSOHPP055[行項目], ZSOHSD058[[#This Row],[行項目]])&gt;0, "Y", "")</f>
        <v/>
      </c>
      <c r="M8407" t="str">
        <f>IF(ZSOHSD058[[#This Row],[銷售訂單]]="", "", --ZSOHSD058[[#This Row],[銷售訂單]])</f>
        <v/>
      </c>
      <c r="N8407" s="16" t="str">
        <f>IF(ZSOHSD058[[#This Row],[落胚數]]="","",IF(ISNUMBER(ZSOHSD058[[#This Row],[落胚數]]+0), ZSOHSD058[[#This Row],[落胚數]]+0, 0))</f>
        <v/>
      </c>
    </row>
    <row r="8408" spans="1:14">
      <c r="A8408"/>
      <c r="B8408"/>
      <c r="C8408"/>
      <c r="D8408"/>
      <c r="E8408"/>
      <c r="F8408"/>
      <c r="G8408"/>
      <c r="H8408"/>
      <c r="I8408"/>
      <c r="J8408"/>
      <c r="K8408"/>
      <c r="L8408" t="str">
        <f>IF(COUNTIFS(ZSOHPP055[订单号数值], ZSOHSD058[[#This Row],[订单号数值]], ZSOHPP055[行項目], ZSOHSD058[[#This Row],[行項目]])&gt;0, "Y", "")</f>
        <v/>
      </c>
      <c r="M8408" t="str">
        <f>IF(ZSOHSD058[[#This Row],[銷售訂單]]="", "", --ZSOHSD058[[#This Row],[銷售訂單]])</f>
        <v/>
      </c>
      <c r="N8408" s="16" t="str">
        <f>IF(ZSOHSD058[[#This Row],[落胚數]]="","",IF(ISNUMBER(ZSOHSD058[[#This Row],[落胚數]]+0), ZSOHSD058[[#This Row],[落胚數]]+0, 0))</f>
        <v/>
      </c>
    </row>
    <row r="8409" spans="1:14">
      <c r="A8409"/>
      <c r="B8409"/>
      <c r="C8409"/>
      <c r="D8409"/>
      <c r="E8409"/>
      <c r="F8409"/>
      <c r="G8409"/>
      <c r="H8409"/>
      <c r="I8409"/>
      <c r="J8409"/>
      <c r="K8409"/>
      <c r="L8409" t="str">
        <f>IF(COUNTIFS(ZSOHPP055[订单号数值], ZSOHSD058[[#This Row],[订单号数值]], ZSOHPP055[行項目], ZSOHSD058[[#This Row],[行項目]])&gt;0, "Y", "")</f>
        <v/>
      </c>
      <c r="M8409" t="str">
        <f>IF(ZSOHSD058[[#This Row],[銷售訂單]]="", "", --ZSOHSD058[[#This Row],[銷售訂單]])</f>
        <v/>
      </c>
      <c r="N8409" s="16" t="str">
        <f>IF(ZSOHSD058[[#This Row],[落胚數]]="","",IF(ISNUMBER(ZSOHSD058[[#This Row],[落胚數]]+0), ZSOHSD058[[#This Row],[落胚數]]+0, 0))</f>
        <v/>
      </c>
    </row>
    <row r="8410" spans="1:14">
      <c r="A8410"/>
      <c r="B8410"/>
      <c r="C8410"/>
      <c r="D8410"/>
      <c r="E8410"/>
      <c r="F8410"/>
      <c r="G8410"/>
      <c r="H8410"/>
      <c r="I8410"/>
      <c r="J8410"/>
      <c r="K8410"/>
      <c r="L8410" t="str">
        <f>IF(COUNTIFS(ZSOHPP055[订单号数值], ZSOHSD058[[#This Row],[订单号数值]], ZSOHPP055[行項目], ZSOHSD058[[#This Row],[行項目]])&gt;0, "Y", "")</f>
        <v/>
      </c>
      <c r="M8410" t="str">
        <f>IF(ZSOHSD058[[#This Row],[銷售訂單]]="", "", --ZSOHSD058[[#This Row],[銷售訂單]])</f>
        <v/>
      </c>
      <c r="N8410" s="16" t="str">
        <f>IF(ZSOHSD058[[#This Row],[落胚數]]="","",IF(ISNUMBER(ZSOHSD058[[#This Row],[落胚數]]+0), ZSOHSD058[[#This Row],[落胚數]]+0, 0))</f>
        <v/>
      </c>
    </row>
    <row r="8411" spans="1:14">
      <c r="A8411"/>
      <c r="B8411"/>
      <c r="C8411"/>
      <c r="D8411"/>
      <c r="E8411"/>
      <c r="F8411"/>
      <c r="G8411"/>
      <c r="H8411"/>
      <c r="I8411"/>
      <c r="J8411"/>
      <c r="K8411"/>
      <c r="L8411" t="str">
        <f>IF(COUNTIFS(ZSOHPP055[订单号数值], ZSOHSD058[[#This Row],[订单号数值]], ZSOHPP055[行項目], ZSOHSD058[[#This Row],[行項目]])&gt;0, "Y", "")</f>
        <v/>
      </c>
      <c r="M8411" t="str">
        <f>IF(ZSOHSD058[[#This Row],[銷售訂單]]="", "", --ZSOHSD058[[#This Row],[銷售訂單]])</f>
        <v/>
      </c>
      <c r="N8411" s="16" t="str">
        <f>IF(ZSOHSD058[[#This Row],[落胚數]]="","",IF(ISNUMBER(ZSOHSD058[[#This Row],[落胚數]]+0), ZSOHSD058[[#This Row],[落胚數]]+0, 0))</f>
        <v/>
      </c>
    </row>
    <row r="8412" spans="1:14">
      <c r="A8412"/>
      <c r="B8412"/>
      <c r="C8412"/>
      <c r="D8412"/>
      <c r="E8412"/>
      <c r="F8412"/>
      <c r="G8412"/>
      <c r="H8412"/>
      <c r="I8412"/>
      <c r="J8412"/>
      <c r="K8412"/>
      <c r="L8412" t="str">
        <f>IF(COUNTIFS(ZSOHPP055[订单号数值], ZSOHSD058[[#This Row],[订单号数值]], ZSOHPP055[行項目], ZSOHSD058[[#This Row],[行項目]])&gt;0, "Y", "")</f>
        <v/>
      </c>
      <c r="M8412" t="str">
        <f>IF(ZSOHSD058[[#This Row],[銷售訂單]]="", "", --ZSOHSD058[[#This Row],[銷售訂單]])</f>
        <v/>
      </c>
      <c r="N8412" s="16" t="str">
        <f>IF(ZSOHSD058[[#This Row],[落胚數]]="","",IF(ISNUMBER(ZSOHSD058[[#This Row],[落胚數]]+0), ZSOHSD058[[#This Row],[落胚數]]+0, 0))</f>
        <v/>
      </c>
    </row>
    <row r="8413" spans="1:14">
      <c r="A8413"/>
      <c r="B8413"/>
      <c r="C8413"/>
      <c r="D8413"/>
      <c r="E8413"/>
      <c r="F8413"/>
      <c r="G8413"/>
      <c r="H8413"/>
      <c r="I8413"/>
      <c r="J8413"/>
      <c r="K8413"/>
      <c r="L8413" t="str">
        <f>IF(COUNTIFS(ZSOHPP055[订单号数值], ZSOHSD058[[#This Row],[订单号数值]], ZSOHPP055[行項目], ZSOHSD058[[#This Row],[行項目]])&gt;0, "Y", "")</f>
        <v/>
      </c>
      <c r="M8413" t="str">
        <f>IF(ZSOHSD058[[#This Row],[銷售訂單]]="", "", --ZSOHSD058[[#This Row],[銷售訂單]])</f>
        <v/>
      </c>
      <c r="N8413" s="16" t="str">
        <f>IF(ZSOHSD058[[#This Row],[落胚數]]="","",IF(ISNUMBER(ZSOHSD058[[#This Row],[落胚數]]+0), ZSOHSD058[[#This Row],[落胚數]]+0, 0))</f>
        <v/>
      </c>
    </row>
    <row r="8414" spans="1:14">
      <c r="A8414"/>
      <c r="B8414"/>
      <c r="C8414"/>
      <c r="D8414"/>
      <c r="E8414"/>
      <c r="F8414"/>
      <c r="G8414"/>
      <c r="H8414"/>
      <c r="I8414"/>
      <c r="J8414"/>
      <c r="K8414"/>
      <c r="L8414" t="str">
        <f>IF(COUNTIFS(ZSOHPP055[订单号数值], ZSOHSD058[[#This Row],[订单号数值]], ZSOHPP055[行項目], ZSOHSD058[[#This Row],[行項目]])&gt;0, "Y", "")</f>
        <v/>
      </c>
      <c r="M8414" t="str">
        <f>IF(ZSOHSD058[[#This Row],[銷售訂單]]="", "", --ZSOHSD058[[#This Row],[銷售訂單]])</f>
        <v/>
      </c>
      <c r="N8414" s="16" t="str">
        <f>IF(ZSOHSD058[[#This Row],[落胚數]]="","",IF(ISNUMBER(ZSOHSD058[[#This Row],[落胚數]]+0), ZSOHSD058[[#This Row],[落胚數]]+0, 0))</f>
        <v/>
      </c>
    </row>
    <row r="8415" spans="1:14">
      <c r="A8415"/>
      <c r="B8415"/>
      <c r="C8415"/>
      <c r="D8415"/>
      <c r="E8415"/>
      <c r="F8415"/>
      <c r="G8415"/>
      <c r="H8415"/>
      <c r="I8415"/>
      <c r="J8415"/>
      <c r="K8415"/>
      <c r="L8415" t="str">
        <f>IF(COUNTIFS(ZSOHPP055[订单号数值], ZSOHSD058[[#This Row],[订单号数值]], ZSOHPP055[行項目], ZSOHSD058[[#This Row],[行項目]])&gt;0, "Y", "")</f>
        <v/>
      </c>
      <c r="M8415" t="str">
        <f>IF(ZSOHSD058[[#This Row],[銷售訂單]]="", "", --ZSOHSD058[[#This Row],[銷售訂單]])</f>
        <v/>
      </c>
      <c r="N8415" s="16" t="str">
        <f>IF(ZSOHSD058[[#This Row],[落胚數]]="","",IF(ISNUMBER(ZSOHSD058[[#This Row],[落胚數]]+0), ZSOHSD058[[#This Row],[落胚數]]+0, 0))</f>
        <v/>
      </c>
    </row>
    <row r="8416" spans="1:14">
      <c r="A8416"/>
      <c r="B8416"/>
      <c r="C8416"/>
      <c r="D8416"/>
      <c r="E8416"/>
      <c r="F8416"/>
      <c r="G8416"/>
      <c r="H8416"/>
      <c r="I8416"/>
      <c r="J8416"/>
      <c r="K8416"/>
      <c r="L8416" t="str">
        <f>IF(COUNTIFS(ZSOHPP055[订单号数值], ZSOHSD058[[#This Row],[订单号数值]], ZSOHPP055[行項目], ZSOHSD058[[#This Row],[行項目]])&gt;0, "Y", "")</f>
        <v/>
      </c>
      <c r="M8416" t="str">
        <f>IF(ZSOHSD058[[#This Row],[銷售訂單]]="", "", --ZSOHSD058[[#This Row],[銷售訂單]])</f>
        <v/>
      </c>
      <c r="N8416" s="16" t="str">
        <f>IF(ZSOHSD058[[#This Row],[落胚數]]="","",IF(ISNUMBER(ZSOHSD058[[#This Row],[落胚數]]+0), ZSOHSD058[[#This Row],[落胚數]]+0, 0))</f>
        <v/>
      </c>
    </row>
    <row r="8417" spans="1:14">
      <c r="A8417"/>
      <c r="B8417"/>
      <c r="C8417"/>
      <c r="D8417"/>
      <c r="E8417"/>
      <c r="F8417"/>
      <c r="G8417"/>
      <c r="H8417"/>
      <c r="I8417"/>
      <c r="J8417"/>
      <c r="K8417"/>
      <c r="L8417" t="str">
        <f>IF(COUNTIFS(ZSOHPP055[订单号数值], ZSOHSD058[[#This Row],[订单号数值]], ZSOHPP055[行項目], ZSOHSD058[[#This Row],[行項目]])&gt;0, "Y", "")</f>
        <v/>
      </c>
      <c r="M8417" t="str">
        <f>IF(ZSOHSD058[[#This Row],[銷售訂單]]="", "", --ZSOHSD058[[#This Row],[銷售訂單]])</f>
        <v/>
      </c>
      <c r="N8417" s="16" t="str">
        <f>IF(ZSOHSD058[[#This Row],[落胚數]]="","",IF(ISNUMBER(ZSOHSD058[[#This Row],[落胚數]]+0), ZSOHSD058[[#This Row],[落胚數]]+0, 0))</f>
        <v/>
      </c>
    </row>
    <row r="8418" spans="1:14">
      <c r="A8418"/>
      <c r="B8418"/>
      <c r="C8418"/>
      <c r="D8418"/>
      <c r="E8418"/>
      <c r="F8418"/>
      <c r="G8418"/>
      <c r="H8418"/>
      <c r="I8418"/>
      <c r="J8418"/>
      <c r="K8418"/>
      <c r="L8418" t="str">
        <f>IF(COUNTIFS(ZSOHPP055[订单号数值], ZSOHSD058[[#This Row],[订单号数值]], ZSOHPP055[行項目], ZSOHSD058[[#This Row],[行項目]])&gt;0, "Y", "")</f>
        <v/>
      </c>
      <c r="M8418" t="str">
        <f>IF(ZSOHSD058[[#This Row],[銷售訂單]]="", "", --ZSOHSD058[[#This Row],[銷售訂單]])</f>
        <v/>
      </c>
      <c r="N8418" s="16" t="str">
        <f>IF(ZSOHSD058[[#This Row],[落胚數]]="","",IF(ISNUMBER(ZSOHSD058[[#This Row],[落胚數]]+0), ZSOHSD058[[#This Row],[落胚數]]+0, 0))</f>
        <v/>
      </c>
    </row>
    <row r="8419" spans="1:14">
      <c r="A8419"/>
      <c r="B8419"/>
      <c r="C8419"/>
      <c r="D8419"/>
      <c r="E8419"/>
      <c r="F8419"/>
      <c r="G8419"/>
      <c r="H8419"/>
      <c r="I8419"/>
      <c r="J8419"/>
      <c r="K8419"/>
      <c r="L8419" t="str">
        <f>IF(COUNTIFS(ZSOHPP055[订单号数值], ZSOHSD058[[#This Row],[订单号数值]], ZSOHPP055[行項目], ZSOHSD058[[#This Row],[行項目]])&gt;0, "Y", "")</f>
        <v/>
      </c>
      <c r="M8419" t="str">
        <f>IF(ZSOHSD058[[#This Row],[銷售訂單]]="", "", --ZSOHSD058[[#This Row],[銷售訂單]])</f>
        <v/>
      </c>
      <c r="N8419" s="16" t="str">
        <f>IF(ZSOHSD058[[#This Row],[落胚數]]="","",IF(ISNUMBER(ZSOHSD058[[#This Row],[落胚數]]+0), ZSOHSD058[[#This Row],[落胚數]]+0, 0))</f>
        <v/>
      </c>
    </row>
    <row r="8420" spans="1:14">
      <c r="A8420"/>
      <c r="B8420"/>
      <c r="C8420"/>
      <c r="D8420"/>
      <c r="E8420"/>
      <c r="F8420"/>
      <c r="G8420"/>
      <c r="H8420"/>
      <c r="I8420"/>
      <c r="J8420"/>
      <c r="K8420"/>
      <c r="L8420" t="str">
        <f>IF(COUNTIFS(ZSOHPP055[订单号数值], ZSOHSD058[[#This Row],[订单号数值]], ZSOHPP055[行項目], ZSOHSD058[[#This Row],[行項目]])&gt;0, "Y", "")</f>
        <v/>
      </c>
      <c r="M8420" t="str">
        <f>IF(ZSOHSD058[[#This Row],[銷售訂單]]="", "", --ZSOHSD058[[#This Row],[銷售訂單]])</f>
        <v/>
      </c>
      <c r="N8420" s="16" t="str">
        <f>IF(ZSOHSD058[[#This Row],[落胚數]]="","",IF(ISNUMBER(ZSOHSD058[[#This Row],[落胚數]]+0), ZSOHSD058[[#This Row],[落胚數]]+0, 0))</f>
        <v/>
      </c>
    </row>
    <row r="8421" spans="1:14">
      <c r="A8421"/>
      <c r="B8421"/>
      <c r="C8421"/>
      <c r="D8421"/>
      <c r="E8421"/>
      <c r="F8421"/>
      <c r="G8421"/>
      <c r="H8421"/>
      <c r="I8421"/>
      <c r="J8421"/>
      <c r="K8421"/>
      <c r="L8421" t="str">
        <f>IF(COUNTIFS(ZSOHPP055[订单号数值], ZSOHSD058[[#This Row],[订单号数值]], ZSOHPP055[行項目], ZSOHSD058[[#This Row],[行項目]])&gt;0, "Y", "")</f>
        <v/>
      </c>
      <c r="M8421" t="str">
        <f>IF(ZSOHSD058[[#This Row],[銷售訂單]]="", "", --ZSOHSD058[[#This Row],[銷售訂單]])</f>
        <v/>
      </c>
      <c r="N8421" s="16" t="str">
        <f>IF(ZSOHSD058[[#This Row],[落胚數]]="","",IF(ISNUMBER(ZSOHSD058[[#This Row],[落胚數]]+0), ZSOHSD058[[#This Row],[落胚數]]+0, 0))</f>
        <v/>
      </c>
    </row>
    <row r="8422" spans="1:14">
      <c r="A8422"/>
      <c r="B8422"/>
      <c r="C8422"/>
      <c r="D8422"/>
      <c r="E8422"/>
      <c r="F8422"/>
      <c r="G8422"/>
      <c r="H8422"/>
      <c r="I8422"/>
      <c r="J8422"/>
      <c r="K8422"/>
      <c r="L8422" t="str">
        <f>IF(COUNTIFS(ZSOHPP055[订单号数值], ZSOHSD058[[#This Row],[订单号数值]], ZSOHPP055[行項目], ZSOHSD058[[#This Row],[行項目]])&gt;0, "Y", "")</f>
        <v/>
      </c>
      <c r="M8422" t="str">
        <f>IF(ZSOHSD058[[#This Row],[銷售訂單]]="", "", --ZSOHSD058[[#This Row],[銷售訂單]])</f>
        <v/>
      </c>
      <c r="N8422" s="16" t="str">
        <f>IF(ZSOHSD058[[#This Row],[落胚數]]="","",IF(ISNUMBER(ZSOHSD058[[#This Row],[落胚數]]+0), ZSOHSD058[[#This Row],[落胚數]]+0, 0))</f>
        <v/>
      </c>
    </row>
    <row r="8423" spans="1:14">
      <c r="A8423"/>
      <c r="B8423"/>
      <c r="C8423"/>
      <c r="D8423"/>
      <c r="E8423"/>
      <c r="F8423"/>
      <c r="G8423"/>
      <c r="H8423"/>
      <c r="I8423"/>
      <c r="J8423"/>
      <c r="K8423"/>
      <c r="L8423" t="str">
        <f>IF(COUNTIFS(ZSOHPP055[订单号数值], ZSOHSD058[[#This Row],[订单号数值]], ZSOHPP055[行項目], ZSOHSD058[[#This Row],[行項目]])&gt;0, "Y", "")</f>
        <v/>
      </c>
      <c r="M8423" t="str">
        <f>IF(ZSOHSD058[[#This Row],[銷售訂單]]="", "", --ZSOHSD058[[#This Row],[銷售訂單]])</f>
        <v/>
      </c>
      <c r="N8423" s="16" t="str">
        <f>IF(ZSOHSD058[[#This Row],[落胚數]]="","",IF(ISNUMBER(ZSOHSD058[[#This Row],[落胚數]]+0), ZSOHSD058[[#This Row],[落胚數]]+0, 0))</f>
        <v/>
      </c>
    </row>
    <row r="8424" spans="1:14">
      <c r="A8424"/>
      <c r="B8424"/>
      <c r="C8424"/>
      <c r="D8424"/>
      <c r="E8424"/>
      <c r="F8424"/>
      <c r="G8424"/>
      <c r="H8424"/>
      <c r="I8424"/>
      <c r="J8424"/>
      <c r="K8424"/>
      <c r="L8424" t="str">
        <f>IF(COUNTIFS(ZSOHPP055[订单号数值], ZSOHSD058[[#This Row],[订单号数值]], ZSOHPP055[行項目], ZSOHSD058[[#This Row],[行項目]])&gt;0, "Y", "")</f>
        <v/>
      </c>
      <c r="M8424" t="str">
        <f>IF(ZSOHSD058[[#This Row],[銷售訂單]]="", "", --ZSOHSD058[[#This Row],[銷售訂單]])</f>
        <v/>
      </c>
      <c r="N8424" s="16" t="str">
        <f>IF(ZSOHSD058[[#This Row],[落胚數]]="","",IF(ISNUMBER(ZSOHSD058[[#This Row],[落胚數]]+0), ZSOHSD058[[#This Row],[落胚數]]+0, 0))</f>
        <v/>
      </c>
    </row>
    <row r="8425" spans="1:14">
      <c r="A8425"/>
      <c r="B8425"/>
      <c r="C8425"/>
      <c r="D8425"/>
      <c r="E8425"/>
      <c r="F8425"/>
      <c r="G8425"/>
      <c r="H8425"/>
      <c r="I8425"/>
      <c r="J8425"/>
      <c r="K8425"/>
      <c r="L8425" t="str">
        <f>IF(COUNTIFS(ZSOHPP055[订单号数值], ZSOHSD058[[#This Row],[订单号数值]], ZSOHPP055[行項目], ZSOHSD058[[#This Row],[行項目]])&gt;0, "Y", "")</f>
        <v/>
      </c>
      <c r="M8425" t="str">
        <f>IF(ZSOHSD058[[#This Row],[銷售訂單]]="", "", --ZSOHSD058[[#This Row],[銷售訂單]])</f>
        <v/>
      </c>
      <c r="N8425" s="16" t="str">
        <f>IF(ZSOHSD058[[#This Row],[落胚數]]="","",IF(ISNUMBER(ZSOHSD058[[#This Row],[落胚數]]+0), ZSOHSD058[[#This Row],[落胚數]]+0, 0))</f>
        <v/>
      </c>
    </row>
    <row r="8426" spans="1:14">
      <c r="A8426"/>
      <c r="B8426"/>
      <c r="C8426"/>
      <c r="D8426"/>
      <c r="E8426"/>
      <c r="F8426"/>
      <c r="G8426"/>
      <c r="H8426"/>
      <c r="I8426"/>
      <c r="J8426"/>
      <c r="K8426"/>
      <c r="L8426" t="str">
        <f>IF(COUNTIFS(ZSOHPP055[订单号数值], ZSOHSD058[[#This Row],[订单号数值]], ZSOHPP055[行項目], ZSOHSD058[[#This Row],[行項目]])&gt;0, "Y", "")</f>
        <v/>
      </c>
      <c r="M8426" t="str">
        <f>IF(ZSOHSD058[[#This Row],[銷售訂單]]="", "", --ZSOHSD058[[#This Row],[銷售訂單]])</f>
        <v/>
      </c>
      <c r="N8426" s="16" t="str">
        <f>IF(ZSOHSD058[[#This Row],[落胚數]]="","",IF(ISNUMBER(ZSOHSD058[[#This Row],[落胚數]]+0), ZSOHSD058[[#This Row],[落胚數]]+0, 0))</f>
        <v/>
      </c>
    </row>
    <row r="8427" spans="1:14">
      <c r="A8427"/>
      <c r="B8427"/>
      <c r="C8427"/>
      <c r="D8427"/>
      <c r="E8427"/>
      <c r="F8427"/>
      <c r="G8427"/>
      <c r="H8427"/>
      <c r="I8427"/>
      <c r="J8427"/>
      <c r="K8427"/>
      <c r="L8427" t="str">
        <f>IF(COUNTIFS(ZSOHPP055[订单号数值], ZSOHSD058[[#This Row],[订单号数值]], ZSOHPP055[行項目], ZSOHSD058[[#This Row],[行項目]])&gt;0, "Y", "")</f>
        <v/>
      </c>
      <c r="M8427" t="str">
        <f>IF(ZSOHSD058[[#This Row],[銷售訂單]]="", "", --ZSOHSD058[[#This Row],[銷售訂單]])</f>
        <v/>
      </c>
      <c r="N8427" s="16" t="str">
        <f>IF(ZSOHSD058[[#This Row],[落胚數]]="","",IF(ISNUMBER(ZSOHSD058[[#This Row],[落胚數]]+0), ZSOHSD058[[#This Row],[落胚數]]+0, 0))</f>
        <v/>
      </c>
    </row>
    <row r="8428" spans="1:14">
      <c r="A8428"/>
      <c r="B8428"/>
      <c r="C8428"/>
      <c r="D8428"/>
      <c r="E8428"/>
      <c r="F8428"/>
      <c r="G8428"/>
      <c r="H8428"/>
      <c r="I8428"/>
      <c r="J8428"/>
      <c r="K8428"/>
      <c r="L8428" t="str">
        <f>IF(COUNTIFS(ZSOHPP055[订单号数值], ZSOHSD058[[#This Row],[订单号数值]], ZSOHPP055[行項目], ZSOHSD058[[#This Row],[行項目]])&gt;0, "Y", "")</f>
        <v/>
      </c>
      <c r="M8428" t="str">
        <f>IF(ZSOHSD058[[#This Row],[銷售訂單]]="", "", --ZSOHSD058[[#This Row],[銷售訂單]])</f>
        <v/>
      </c>
      <c r="N8428" s="16" t="str">
        <f>IF(ZSOHSD058[[#This Row],[落胚數]]="","",IF(ISNUMBER(ZSOHSD058[[#This Row],[落胚數]]+0), ZSOHSD058[[#This Row],[落胚數]]+0, 0))</f>
        <v/>
      </c>
    </row>
    <row r="8429" spans="1:14">
      <c r="A8429"/>
      <c r="B8429"/>
      <c r="C8429"/>
      <c r="D8429"/>
      <c r="E8429"/>
      <c r="F8429"/>
      <c r="G8429"/>
      <c r="H8429"/>
      <c r="I8429"/>
      <c r="J8429"/>
      <c r="K8429"/>
      <c r="L8429" t="str">
        <f>IF(COUNTIFS(ZSOHPP055[订单号数值], ZSOHSD058[[#This Row],[订单号数值]], ZSOHPP055[行項目], ZSOHSD058[[#This Row],[行項目]])&gt;0, "Y", "")</f>
        <v/>
      </c>
      <c r="M8429" t="str">
        <f>IF(ZSOHSD058[[#This Row],[銷售訂單]]="", "", --ZSOHSD058[[#This Row],[銷售訂單]])</f>
        <v/>
      </c>
      <c r="N8429" s="16" t="str">
        <f>IF(ZSOHSD058[[#This Row],[落胚數]]="","",IF(ISNUMBER(ZSOHSD058[[#This Row],[落胚數]]+0), ZSOHSD058[[#This Row],[落胚數]]+0, 0))</f>
        <v/>
      </c>
    </row>
    <row r="8430" spans="1:14">
      <c r="A8430"/>
      <c r="B8430"/>
      <c r="C8430"/>
      <c r="D8430"/>
      <c r="E8430"/>
      <c r="F8430"/>
      <c r="G8430"/>
      <c r="H8430"/>
      <c r="I8430"/>
      <c r="J8430"/>
      <c r="K8430"/>
      <c r="L8430" t="str">
        <f>IF(COUNTIFS(ZSOHPP055[订单号数值], ZSOHSD058[[#This Row],[订单号数值]], ZSOHPP055[行項目], ZSOHSD058[[#This Row],[行項目]])&gt;0, "Y", "")</f>
        <v/>
      </c>
      <c r="M8430" t="str">
        <f>IF(ZSOHSD058[[#This Row],[銷售訂單]]="", "", --ZSOHSD058[[#This Row],[銷售訂單]])</f>
        <v/>
      </c>
      <c r="N8430" s="16" t="str">
        <f>IF(ZSOHSD058[[#This Row],[落胚數]]="","",IF(ISNUMBER(ZSOHSD058[[#This Row],[落胚數]]+0), ZSOHSD058[[#This Row],[落胚數]]+0, 0))</f>
        <v/>
      </c>
    </row>
    <row r="8431" spans="1:14">
      <c r="A8431"/>
      <c r="B8431"/>
      <c r="C8431"/>
      <c r="D8431"/>
      <c r="E8431"/>
      <c r="F8431"/>
      <c r="G8431"/>
      <c r="H8431"/>
      <c r="I8431"/>
      <c r="J8431"/>
      <c r="K8431"/>
      <c r="L8431" t="str">
        <f>IF(COUNTIFS(ZSOHPP055[订单号数值], ZSOHSD058[[#This Row],[订单号数值]], ZSOHPP055[行項目], ZSOHSD058[[#This Row],[行項目]])&gt;0, "Y", "")</f>
        <v/>
      </c>
      <c r="M8431" t="str">
        <f>IF(ZSOHSD058[[#This Row],[銷售訂單]]="", "", --ZSOHSD058[[#This Row],[銷售訂單]])</f>
        <v/>
      </c>
      <c r="N8431" s="16" t="str">
        <f>IF(ZSOHSD058[[#This Row],[落胚數]]="","",IF(ISNUMBER(ZSOHSD058[[#This Row],[落胚數]]+0), ZSOHSD058[[#This Row],[落胚數]]+0, 0))</f>
        <v/>
      </c>
    </row>
    <row r="8432" spans="1:14">
      <c r="A8432"/>
      <c r="B8432"/>
      <c r="C8432"/>
      <c r="D8432"/>
      <c r="E8432"/>
      <c r="F8432"/>
      <c r="G8432"/>
      <c r="H8432"/>
      <c r="I8432"/>
      <c r="J8432"/>
      <c r="K8432"/>
      <c r="L8432" t="str">
        <f>IF(COUNTIFS(ZSOHPP055[订单号数值], ZSOHSD058[[#This Row],[订单号数值]], ZSOHPP055[行項目], ZSOHSD058[[#This Row],[行項目]])&gt;0, "Y", "")</f>
        <v/>
      </c>
      <c r="M8432" t="str">
        <f>IF(ZSOHSD058[[#This Row],[銷售訂單]]="", "", --ZSOHSD058[[#This Row],[銷售訂單]])</f>
        <v/>
      </c>
      <c r="N8432" s="16" t="str">
        <f>IF(ZSOHSD058[[#This Row],[落胚數]]="","",IF(ISNUMBER(ZSOHSD058[[#This Row],[落胚數]]+0), ZSOHSD058[[#This Row],[落胚數]]+0, 0))</f>
        <v/>
      </c>
    </row>
    <row r="8433" spans="1:14">
      <c r="A8433"/>
      <c r="B8433"/>
      <c r="C8433"/>
      <c r="D8433"/>
      <c r="E8433"/>
      <c r="F8433"/>
      <c r="G8433"/>
      <c r="H8433"/>
      <c r="I8433"/>
      <c r="J8433"/>
      <c r="K8433"/>
      <c r="L8433" t="str">
        <f>IF(COUNTIFS(ZSOHPP055[订单号数值], ZSOHSD058[[#This Row],[订单号数值]], ZSOHPP055[行項目], ZSOHSD058[[#This Row],[行項目]])&gt;0, "Y", "")</f>
        <v/>
      </c>
      <c r="M8433" t="str">
        <f>IF(ZSOHSD058[[#This Row],[銷售訂單]]="", "", --ZSOHSD058[[#This Row],[銷售訂單]])</f>
        <v/>
      </c>
      <c r="N8433" s="16" t="str">
        <f>IF(ZSOHSD058[[#This Row],[落胚數]]="","",IF(ISNUMBER(ZSOHSD058[[#This Row],[落胚數]]+0), ZSOHSD058[[#This Row],[落胚數]]+0, 0))</f>
        <v/>
      </c>
    </row>
    <row r="8434" spans="1:14">
      <c r="A8434"/>
      <c r="B8434"/>
      <c r="C8434"/>
      <c r="D8434"/>
      <c r="E8434"/>
      <c r="F8434"/>
      <c r="G8434"/>
      <c r="H8434"/>
      <c r="I8434"/>
      <c r="J8434"/>
      <c r="K8434"/>
      <c r="L8434" t="str">
        <f>IF(COUNTIFS(ZSOHPP055[订单号数值], ZSOHSD058[[#This Row],[订单号数值]], ZSOHPP055[行項目], ZSOHSD058[[#This Row],[行項目]])&gt;0, "Y", "")</f>
        <v/>
      </c>
      <c r="M8434" t="str">
        <f>IF(ZSOHSD058[[#This Row],[銷售訂單]]="", "", --ZSOHSD058[[#This Row],[銷售訂單]])</f>
        <v/>
      </c>
      <c r="N8434" s="16" t="str">
        <f>IF(ZSOHSD058[[#This Row],[落胚數]]="","",IF(ISNUMBER(ZSOHSD058[[#This Row],[落胚數]]+0), ZSOHSD058[[#This Row],[落胚數]]+0, 0))</f>
        <v/>
      </c>
    </row>
    <row r="8435" spans="1:14">
      <c r="A8435"/>
      <c r="B8435"/>
      <c r="C8435"/>
      <c r="D8435"/>
      <c r="E8435"/>
      <c r="F8435"/>
      <c r="G8435"/>
      <c r="H8435"/>
      <c r="I8435"/>
      <c r="J8435"/>
      <c r="K8435"/>
      <c r="L8435" t="str">
        <f>IF(COUNTIFS(ZSOHPP055[订单号数值], ZSOHSD058[[#This Row],[订单号数值]], ZSOHPP055[行項目], ZSOHSD058[[#This Row],[行項目]])&gt;0, "Y", "")</f>
        <v/>
      </c>
      <c r="M8435" t="str">
        <f>IF(ZSOHSD058[[#This Row],[銷售訂單]]="", "", --ZSOHSD058[[#This Row],[銷售訂單]])</f>
        <v/>
      </c>
      <c r="N8435" s="16" t="str">
        <f>IF(ZSOHSD058[[#This Row],[落胚數]]="","",IF(ISNUMBER(ZSOHSD058[[#This Row],[落胚數]]+0), ZSOHSD058[[#This Row],[落胚數]]+0, 0))</f>
        <v/>
      </c>
    </row>
    <row r="8436" spans="1:14">
      <c r="A8436"/>
      <c r="B8436"/>
      <c r="C8436"/>
      <c r="D8436"/>
      <c r="E8436"/>
      <c r="F8436"/>
      <c r="G8436"/>
      <c r="H8436"/>
      <c r="I8436"/>
      <c r="J8436"/>
      <c r="K8436"/>
      <c r="L8436" t="str">
        <f>IF(COUNTIFS(ZSOHPP055[订单号数值], ZSOHSD058[[#This Row],[订单号数值]], ZSOHPP055[行項目], ZSOHSD058[[#This Row],[行項目]])&gt;0, "Y", "")</f>
        <v/>
      </c>
      <c r="M8436" t="str">
        <f>IF(ZSOHSD058[[#This Row],[銷售訂單]]="", "", --ZSOHSD058[[#This Row],[銷售訂單]])</f>
        <v/>
      </c>
      <c r="N8436" s="16" t="str">
        <f>IF(ZSOHSD058[[#This Row],[落胚數]]="","",IF(ISNUMBER(ZSOHSD058[[#This Row],[落胚數]]+0), ZSOHSD058[[#This Row],[落胚數]]+0, 0))</f>
        <v/>
      </c>
    </row>
    <row r="8437" spans="1:14">
      <c r="A8437"/>
      <c r="B8437"/>
      <c r="C8437"/>
      <c r="D8437"/>
      <c r="E8437"/>
      <c r="F8437"/>
      <c r="G8437"/>
      <c r="H8437"/>
      <c r="I8437"/>
      <c r="J8437"/>
      <c r="K8437"/>
      <c r="L8437" t="str">
        <f>IF(COUNTIFS(ZSOHPP055[订单号数值], ZSOHSD058[[#This Row],[订单号数值]], ZSOHPP055[行項目], ZSOHSD058[[#This Row],[行項目]])&gt;0, "Y", "")</f>
        <v/>
      </c>
      <c r="M8437" t="str">
        <f>IF(ZSOHSD058[[#This Row],[銷售訂單]]="", "", --ZSOHSD058[[#This Row],[銷售訂單]])</f>
        <v/>
      </c>
      <c r="N8437" s="16" t="str">
        <f>IF(ZSOHSD058[[#This Row],[落胚數]]="","",IF(ISNUMBER(ZSOHSD058[[#This Row],[落胚數]]+0), ZSOHSD058[[#This Row],[落胚數]]+0, 0))</f>
        <v/>
      </c>
    </row>
    <row r="8438" spans="1:14">
      <c r="A8438"/>
      <c r="B8438"/>
      <c r="C8438"/>
      <c r="D8438"/>
      <c r="E8438"/>
      <c r="F8438"/>
      <c r="G8438"/>
      <c r="H8438"/>
      <c r="I8438"/>
      <c r="J8438"/>
      <c r="K8438"/>
      <c r="L8438" t="str">
        <f>IF(COUNTIFS(ZSOHPP055[订单号数值], ZSOHSD058[[#This Row],[订单号数值]], ZSOHPP055[行項目], ZSOHSD058[[#This Row],[行項目]])&gt;0, "Y", "")</f>
        <v/>
      </c>
      <c r="M8438" t="str">
        <f>IF(ZSOHSD058[[#This Row],[銷售訂單]]="", "", --ZSOHSD058[[#This Row],[銷售訂單]])</f>
        <v/>
      </c>
      <c r="N8438" s="16" t="str">
        <f>IF(ZSOHSD058[[#This Row],[落胚數]]="","",IF(ISNUMBER(ZSOHSD058[[#This Row],[落胚數]]+0), ZSOHSD058[[#This Row],[落胚數]]+0, 0))</f>
        <v/>
      </c>
    </row>
    <row r="8439" spans="1:14">
      <c r="A8439"/>
      <c r="B8439"/>
      <c r="C8439"/>
      <c r="D8439"/>
      <c r="E8439"/>
      <c r="F8439"/>
      <c r="G8439"/>
      <c r="H8439"/>
      <c r="I8439"/>
      <c r="J8439"/>
      <c r="K8439"/>
      <c r="L8439" t="str">
        <f>IF(COUNTIFS(ZSOHPP055[订单号数值], ZSOHSD058[[#This Row],[订单号数值]], ZSOHPP055[行項目], ZSOHSD058[[#This Row],[行項目]])&gt;0, "Y", "")</f>
        <v/>
      </c>
      <c r="M8439" t="str">
        <f>IF(ZSOHSD058[[#This Row],[銷售訂單]]="", "", --ZSOHSD058[[#This Row],[銷售訂單]])</f>
        <v/>
      </c>
      <c r="N8439" s="16" t="str">
        <f>IF(ZSOHSD058[[#This Row],[落胚數]]="","",IF(ISNUMBER(ZSOHSD058[[#This Row],[落胚數]]+0), ZSOHSD058[[#This Row],[落胚數]]+0, 0))</f>
        <v/>
      </c>
    </row>
    <row r="8440" spans="1:14">
      <c r="A8440"/>
      <c r="B8440"/>
      <c r="C8440"/>
      <c r="D8440"/>
      <c r="E8440"/>
      <c r="F8440"/>
      <c r="G8440"/>
      <c r="H8440"/>
      <c r="I8440"/>
      <c r="J8440"/>
      <c r="K8440"/>
      <c r="L8440" t="str">
        <f>IF(COUNTIFS(ZSOHPP055[订单号数值], ZSOHSD058[[#This Row],[订单号数值]], ZSOHPP055[行項目], ZSOHSD058[[#This Row],[行項目]])&gt;0, "Y", "")</f>
        <v/>
      </c>
      <c r="M8440" t="str">
        <f>IF(ZSOHSD058[[#This Row],[銷售訂單]]="", "", --ZSOHSD058[[#This Row],[銷售訂單]])</f>
        <v/>
      </c>
      <c r="N8440" s="16" t="str">
        <f>IF(ZSOHSD058[[#This Row],[落胚數]]="","",IF(ISNUMBER(ZSOHSD058[[#This Row],[落胚數]]+0), ZSOHSD058[[#This Row],[落胚數]]+0, 0))</f>
        <v/>
      </c>
    </row>
    <row r="8441" spans="1:14">
      <c r="A8441"/>
      <c r="B8441"/>
      <c r="C8441"/>
      <c r="D8441"/>
      <c r="E8441"/>
      <c r="F8441"/>
      <c r="G8441"/>
      <c r="H8441"/>
      <c r="I8441"/>
      <c r="J8441"/>
      <c r="K8441"/>
      <c r="L8441" t="str">
        <f>IF(COUNTIFS(ZSOHPP055[订单号数值], ZSOHSD058[[#This Row],[订单号数值]], ZSOHPP055[行項目], ZSOHSD058[[#This Row],[行項目]])&gt;0, "Y", "")</f>
        <v/>
      </c>
      <c r="M8441" t="str">
        <f>IF(ZSOHSD058[[#This Row],[銷售訂單]]="", "", --ZSOHSD058[[#This Row],[銷售訂單]])</f>
        <v/>
      </c>
      <c r="N8441" s="16" t="str">
        <f>IF(ZSOHSD058[[#This Row],[落胚數]]="","",IF(ISNUMBER(ZSOHSD058[[#This Row],[落胚數]]+0), ZSOHSD058[[#This Row],[落胚數]]+0, 0))</f>
        <v/>
      </c>
    </row>
    <row r="8442" spans="1:14">
      <c r="A8442"/>
      <c r="B8442"/>
      <c r="C8442"/>
      <c r="D8442"/>
      <c r="E8442"/>
      <c r="F8442"/>
      <c r="G8442"/>
      <c r="H8442"/>
      <c r="I8442"/>
      <c r="J8442"/>
      <c r="K8442"/>
      <c r="L8442" t="str">
        <f>IF(COUNTIFS(ZSOHPP055[订单号数值], ZSOHSD058[[#This Row],[订单号数值]], ZSOHPP055[行項目], ZSOHSD058[[#This Row],[行項目]])&gt;0, "Y", "")</f>
        <v/>
      </c>
      <c r="M8442" t="str">
        <f>IF(ZSOHSD058[[#This Row],[銷售訂單]]="", "", --ZSOHSD058[[#This Row],[銷售訂單]])</f>
        <v/>
      </c>
      <c r="N8442" s="16" t="str">
        <f>IF(ZSOHSD058[[#This Row],[落胚數]]="","",IF(ISNUMBER(ZSOHSD058[[#This Row],[落胚數]]+0), ZSOHSD058[[#This Row],[落胚數]]+0, 0))</f>
        <v/>
      </c>
    </row>
    <row r="8443" spans="1:14">
      <c r="A8443"/>
      <c r="B8443"/>
      <c r="C8443"/>
      <c r="D8443"/>
      <c r="E8443"/>
      <c r="F8443"/>
      <c r="G8443"/>
      <c r="H8443"/>
      <c r="I8443"/>
      <c r="J8443"/>
      <c r="K8443"/>
      <c r="L8443" t="str">
        <f>IF(COUNTIFS(ZSOHPP055[订单号数值], ZSOHSD058[[#This Row],[订单号数值]], ZSOHPP055[行項目], ZSOHSD058[[#This Row],[行項目]])&gt;0, "Y", "")</f>
        <v/>
      </c>
      <c r="M8443" t="str">
        <f>IF(ZSOHSD058[[#This Row],[銷售訂單]]="", "", --ZSOHSD058[[#This Row],[銷售訂單]])</f>
        <v/>
      </c>
      <c r="N8443" s="16" t="str">
        <f>IF(ZSOHSD058[[#This Row],[落胚數]]="","",IF(ISNUMBER(ZSOHSD058[[#This Row],[落胚數]]+0), ZSOHSD058[[#This Row],[落胚數]]+0, 0))</f>
        <v/>
      </c>
    </row>
    <row r="8444" spans="1:14">
      <c r="A8444"/>
      <c r="B8444"/>
      <c r="C8444"/>
      <c r="D8444"/>
      <c r="E8444"/>
      <c r="F8444"/>
      <c r="G8444"/>
      <c r="H8444"/>
      <c r="I8444"/>
      <c r="J8444"/>
      <c r="K8444"/>
      <c r="L8444" t="str">
        <f>IF(COUNTIFS(ZSOHPP055[订单号数值], ZSOHSD058[[#This Row],[订单号数值]], ZSOHPP055[行項目], ZSOHSD058[[#This Row],[行項目]])&gt;0, "Y", "")</f>
        <v/>
      </c>
      <c r="M8444" t="str">
        <f>IF(ZSOHSD058[[#This Row],[銷售訂單]]="", "", --ZSOHSD058[[#This Row],[銷售訂單]])</f>
        <v/>
      </c>
      <c r="N8444" s="16" t="str">
        <f>IF(ZSOHSD058[[#This Row],[落胚數]]="","",IF(ISNUMBER(ZSOHSD058[[#This Row],[落胚數]]+0), ZSOHSD058[[#This Row],[落胚數]]+0, 0))</f>
        <v/>
      </c>
    </row>
    <row r="8445" spans="1:14">
      <c r="A8445"/>
      <c r="B8445"/>
      <c r="C8445"/>
      <c r="D8445"/>
      <c r="E8445"/>
      <c r="F8445"/>
      <c r="G8445"/>
      <c r="H8445"/>
      <c r="I8445"/>
      <c r="J8445"/>
      <c r="K8445"/>
      <c r="L8445" t="str">
        <f>IF(COUNTIFS(ZSOHPP055[订单号数值], ZSOHSD058[[#This Row],[订单号数值]], ZSOHPP055[行項目], ZSOHSD058[[#This Row],[行項目]])&gt;0, "Y", "")</f>
        <v/>
      </c>
      <c r="M8445" t="str">
        <f>IF(ZSOHSD058[[#This Row],[銷售訂單]]="", "", --ZSOHSD058[[#This Row],[銷售訂單]])</f>
        <v/>
      </c>
      <c r="N8445" s="16" t="str">
        <f>IF(ZSOHSD058[[#This Row],[落胚數]]="","",IF(ISNUMBER(ZSOHSD058[[#This Row],[落胚數]]+0), ZSOHSD058[[#This Row],[落胚數]]+0, 0))</f>
        <v/>
      </c>
    </row>
    <row r="8446" spans="1:14">
      <c r="A8446"/>
      <c r="B8446"/>
      <c r="C8446"/>
      <c r="D8446"/>
      <c r="E8446"/>
      <c r="F8446"/>
      <c r="G8446"/>
      <c r="H8446"/>
      <c r="I8446"/>
      <c r="J8446"/>
      <c r="K8446"/>
      <c r="L8446" t="str">
        <f>IF(COUNTIFS(ZSOHPP055[订单号数值], ZSOHSD058[[#This Row],[订单号数值]], ZSOHPP055[行項目], ZSOHSD058[[#This Row],[行項目]])&gt;0, "Y", "")</f>
        <v/>
      </c>
      <c r="M8446" t="str">
        <f>IF(ZSOHSD058[[#This Row],[銷售訂單]]="", "", --ZSOHSD058[[#This Row],[銷售訂單]])</f>
        <v/>
      </c>
      <c r="N8446" s="16" t="str">
        <f>IF(ZSOHSD058[[#This Row],[落胚數]]="","",IF(ISNUMBER(ZSOHSD058[[#This Row],[落胚數]]+0), ZSOHSD058[[#This Row],[落胚數]]+0, 0))</f>
        <v/>
      </c>
    </row>
    <row r="8447" spans="1:14">
      <c r="A8447"/>
      <c r="B8447"/>
      <c r="C8447"/>
      <c r="D8447"/>
      <c r="E8447"/>
      <c r="F8447"/>
      <c r="G8447"/>
      <c r="H8447"/>
      <c r="I8447"/>
      <c r="J8447"/>
      <c r="K8447"/>
      <c r="L8447" t="str">
        <f>IF(COUNTIFS(ZSOHPP055[订单号数值], ZSOHSD058[[#This Row],[订单号数值]], ZSOHPP055[行項目], ZSOHSD058[[#This Row],[行項目]])&gt;0, "Y", "")</f>
        <v/>
      </c>
      <c r="M8447" t="str">
        <f>IF(ZSOHSD058[[#This Row],[銷售訂單]]="", "", --ZSOHSD058[[#This Row],[銷售訂單]])</f>
        <v/>
      </c>
      <c r="N8447" s="16" t="str">
        <f>IF(ZSOHSD058[[#This Row],[落胚數]]="","",IF(ISNUMBER(ZSOHSD058[[#This Row],[落胚數]]+0), ZSOHSD058[[#This Row],[落胚數]]+0, 0))</f>
        <v/>
      </c>
    </row>
    <row r="8448" spans="1:14">
      <c r="A8448"/>
      <c r="B8448"/>
      <c r="C8448"/>
      <c r="D8448"/>
      <c r="E8448"/>
      <c r="F8448"/>
      <c r="G8448"/>
      <c r="H8448"/>
      <c r="I8448"/>
      <c r="J8448"/>
      <c r="K8448"/>
      <c r="L8448" t="str">
        <f>IF(COUNTIFS(ZSOHPP055[订单号数值], ZSOHSD058[[#This Row],[订单号数值]], ZSOHPP055[行項目], ZSOHSD058[[#This Row],[行項目]])&gt;0, "Y", "")</f>
        <v/>
      </c>
      <c r="M8448" t="str">
        <f>IF(ZSOHSD058[[#This Row],[銷售訂單]]="", "", --ZSOHSD058[[#This Row],[銷售訂單]])</f>
        <v/>
      </c>
      <c r="N8448" s="16" t="str">
        <f>IF(ZSOHSD058[[#This Row],[落胚數]]="","",IF(ISNUMBER(ZSOHSD058[[#This Row],[落胚數]]+0), ZSOHSD058[[#This Row],[落胚數]]+0, 0))</f>
        <v/>
      </c>
    </row>
    <row r="8449" spans="1:14">
      <c r="A8449"/>
      <c r="B8449"/>
      <c r="C8449"/>
      <c r="D8449"/>
      <c r="E8449"/>
      <c r="F8449"/>
      <c r="G8449"/>
      <c r="H8449"/>
      <c r="I8449"/>
      <c r="J8449"/>
      <c r="K8449"/>
      <c r="L8449" t="str">
        <f>IF(COUNTIFS(ZSOHPP055[订单号数值], ZSOHSD058[[#This Row],[订单号数值]], ZSOHPP055[行項目], ZSOHSD058[[#This Row],[行項目]])&gt;0, "Y", "")</f>
        <v/>
      </c>
      <c r="M8449" t="str">
        <f>IF(ZSOHSD058[[#This Row],[銷售訂單]]="", "", --ZSOHSD058[[#This Row],[銷售訂單]])</f>
        <v/>
      </c>
      <c r="N8449" s="16" t="str">
        <f>IF(ZSOHSD058[[#This Row],[落胚數]]="","",IF(ISNUMBER(ZSOHSD058[[#This Row],[落胚數]]+0), ZSOHSD058[[#This Row],[落胚數]]+0, 0))</f>
        <v/>
      </c>
    </row>
    <row r="8450" spans="1:14">
      <c r="A8450"/>
      <c r="B8450"/>
      <c r="C8450"/>
      <c r="D8450"/>
      <c r="E8450"/>
      <c r="F8450"/>
      <c r="G8450"/>
      <c r="H8450"/>
      <c r="I8450"/>
      <c r="J8450"/>
      <c r="K8450"/>
      <c r="L8450" t="str">
        <f>IF(COUNTIFS(ZSOHPP055[订单号数值], ZSOHSD058[[#This Row],[订单号数值]], ZSOHPP055[行項目], ZSOHSD058[[#This Row],[行項目]])&gt;0, "Y", "")</f>
        <v/>
      </c>
      <c r="M8450" t="str">
        <f>IF(ZSOHSD058[[#This Row],[銷售訂單]]="", "", --ZSOHSD058[[#This Row],[銷售訂單]])</f>
        <v/>
      </c>
      <c r="N8450" s="16" t="str">
        <f>IF(ZSOHSD058[[#This Row],[落胚數]]="","",IF(ISNUMBER(ZSOHSD058[[#This Row],[落胚數]]+0), ZSOHSD058[[#This Row],[落胚數]]+0, 0))</f>
        <v/>
      </c>
    </row>
    <row r="8451" spans="1:14">
      <c r="A8451"/>
      <c r="B8451"/>
      <c r="C8451"/>
      <c r="D8451"/>
      <c r="E8451"/>
      <c r="F8451"/>
      <c r="G8451"/>
      <c r="H8451"/>
      <c r="I8451"/>
      <c r="J8451"/>
      <c r="K8451"/>
      <c r="L8451" t="str">
        <f>IF(COUNTIFS(ZSOHPP055[订单号数值], ZSOHSD058[[#This Row],[订单号数值]], ZSOHPP055[行項目], ZSOHSD058[[#This Row],[行項目]])&gt;0, "Y", "")</f>
        <v/>
      </c>
      <c r="M8451" t="str">
        <f>IF(ZSOHSD058[[#This Row],[銷售訂單]]="", "", --ZSOHSD058[[#This Row],[銷售訂單]])</f>
        <v/>
      </c>
      <c r="N8451" s="16" t="str">
        <f>IF(ZSOHSD058[[#This Row],[落胚數]]="","",IF(ISNUMBER(ZSOHSD058[[#This Row],[落胚數]]+0), ZSOHSD058[[#This Row],[落胚數]]+0, 0))</f>
        <v/>
      </c>
    </row>
    <row r="8452" spans="1:14">
      <c r="A8452"/>
      <c r="B8452"/>
      <c r="C8452"/>
      <c r="D8452"/>
      <c r="E8452"/>
      <c r="F8452"/>
      <c r="G8452"/>
      <c r="H8452"/>
      <c r="I8452"/>
      <c r="J8452"/>
      <c r="K8452"/>
      <c r="L8452" t="str">
        <f>IF(COUNTIFS(ZSOHPP055[订单号数值], ZSOHSD058[[#This Row],[订单号数值]], ZSOHPP055[行項目], ZSOHSD058[[#This Row],[行項目]])&gt;0, "Y", "")</f>
        <v/>
      </c>
      <c r="M8452" t="str">
        <f>IF(ZSOHSD058[[#This Row],[銷售訂單]]="", "", --ZSOHSD058[[#This Row],[銷售訂單]])</f>
        <v/>
      </c>
      <c r="N8452" s="16" t="str">
        <f>IF(ZSOHSD058[[#This Row],[落胚數]]="","",IF(ISNUMBER(ZSOHSD058[[#This Row],[落胚數]]+0), ZSOHSD058[[#This Row],[落胚數]]+0, 0))</f>
        <v/>
      </c>
    </row>
    <row r="8453" spans="1:14">
      <c r="A8453"/>
      <c r="B8453"/>
      <c r="C8453"/>
      <c r="D8453"/>
      <c r="E8453"/>
      <c r="F8453"/>
      <c r="G8453"/>
      <c r="H8453"/>
      <c r="I8453"/>
      <c r="J8453"/>
      <c r="K8453"/>
      <c r="L8453" t="str">
        <f>IF(COUNTIFS(ZSOHPP055[订单号数值], ZSOHSD058[[#This Row],[订单号数值]], ZSOHPP055[行項目], ZSOHSD058[[#This Row],[行項目]])&gt;0, "Y", "")</f>
        <v/>
      </c>
      <c r="M8453" t="str">
        <f>IF(ZSOHSD058[[#This Row],[銷售訂單]]="", "", --ZSOHSD058[[#This Row],[銷售訂單]])</f>
        <v/>
      </c>
      <c r="N8453" s="16" t="str">
        <f>IF(ZSOHSD058[[#This Row],[落胚數]]="","",IF(ISNUMBER(ZSOHSD058[[#This Row],[落胚數]]+0), ZSOHSD058[[#This Row],[落胚數]]+0, 0))</f>
        <v/>
      </c>
    </row>
    <row r="8454" spans="1:14">
      <c r="A8454"/>
      <c r="B8454"/>
      <c r="C8454"/>
      <c r="D8454"/>
      <c r="E8454"/>
      <c r="F8454"/>
      <c r="G8454"/>
      <c r="H8454"/>
      <c r="I8454"/>
      <c r="J8454"/>
      <c r="K8454"/>
      <c r="L8454" t="str">
        <f>IF(COUNTIFS(ZSOHPP055[订单号数值], ZSOHSD058[[#This Row],[订单号数值]], ZSOHPP055[行項目], ZSOHSD058[[#This Row],[行項目]])&gt;0, "Y", "")</f>
        <v/>
      </c>
      <c r="M8454" t="str">
        <f>IF(ZSOHSD058[[#This Row],[銷售訂單]]="", "", --ZSOHSD058[[#This Row],[銷售訂單]])</f>
        <v/>
      </c>
      <c r="N8454" s="16" t="str">
        <f>IF(ZSOHSD058[[#This Row],[落胚數]]="","",IF(ISNUMBER(ZSOHSD058[[#This Row],[落胚數]]+0), ZSOHSD058[[#This Row],[落胚數]]+0, 0))</f>
        <v/>
      </c>
    </row>
    <row r="8455" spans="1:14">
      <c r="A8455"/>
      <c r="B8455"/>
      <c r="C8455"/>
      <c r="D8455"/>
      <c r="E8455"/>
      <c r="F8455"/>
      <c r="G8455"/>
      <c r="H8455"/>
      <c r="I8455"/>
      <c r="J8455"/>
      <c r="K8455"/>
      <c r="L8455" t="str">
        <f>IF(COUNTIFS(ZSOHPP055[订单号数值], ZSOHSD058[[#This Row],[订单号数值]], ZSOHPP055[行項目], ZSOHSD058[[#This Row],[行項目]])&gt;0, "Y", "")</f>
        <v/>
      </c>
      <c r="M8455" t="str">
        <f>IF(ZSOHSD058[[#This Row],[銷售訂單]]="", "", --ZSOHSD058[[#This Row],[銷售訂單]])</f>
        <v/>
      </c>
      <c r="N8455" s="16" t="str">
        <f>IF(ZSOHSD058[[#This Row],[落胚數]]="","",IF(ISNUMBER(ZSOHSD058[[#This Row],[落胚數]]+0), ZSOHSD058[[#This Row],[落胚數]]+0, 0))</f>
        <v/>
      </c>
    </row>
    <row r="8456" spans="1:14">
      <c r="A8456"/>
      <c r="B8456"/>
      <c r="C8456"/>
      <c r="D8456"/>
      <c r="E8456"/>
      <c r="F8456"/>
      <c r="G8456"/>
      <c r="H8456"/>
      <c r="I8456"/>
      <c r="J8456"/>
      <c r="K8456"/>
      <c r="L8456" t="str">
        <f>IF(COUNTIFS(ZSOHPP055[订单号数值], ZSOHSD058[[#This Row],[订单号数值]], ZSOHPP055[行項目], ZSOHSD058[[#This Row],[行項目]])&gt;0, "Y", "")</f>
        <v/>
      </c>
      <c r="M8456" t="str">
        <f>IF(ZSOHSD058[[#This Row],[銷售訂單]]="", "", --ZSOHSD058[[#This Row],[銷售訂單]])</f>
        <v/>
      </c>
      <c r="N8456" s="16" t="str">
        <f>IF(ZSOHSD058[[#This Row],[落胚數]]="","",IF(ISNUMBER(ZSOHSD058[[#This Row],[落胚數]]+0), ZSOHSD058[[#This Row],[落胚數]]+0, 0))</f>
        <v/>
      </c>
    </row>
    <row r="8457" spans="1:14">
      <c r="A8457"/>
      <c r="B8457"/>
      <c r="C8457"/>
      <c r="D8457"/>
      <c r="E8457"/>
      <c r="F8457"/>
      <c r="G8457"/>
      <c r="H8457"/>
      <c r="I8457"/>
      <c r="J8457"/>
      <c r="K8457"/>
      <c r="L8457" t="str">
        <f>IF(COUNTIFS(ZSOHPP055[订单号数值], ZSOHSD058[[#This Row],[订单号数值]], ZSOHPP055[行項目], ZSOHSD058[[#This Row],[行項目]])&gt;0, "Y", "")</f>
        <v/>
      </c>
      <c r="M8457" t="str">
        <f>IF(ZSOHSD058[[#This Row],[銷售訂單]]="", "", --ZSOHSD058[[#This Row],[銷售訂單]])</f>
        <v/>
      </c>
      <c r="N8457" s="16" t="str">
        <f>IF(ZSOHSD058[[#This Row],[落胚數]]="","",IF(ISNUMBER(ZSOHSD058[[#This Row],[落胚數]]+0), ZSOHSD058[[#This Row],[落胚數]]+0, 0))</f>
        <v/>
      </c>
    </row>
    <row r="8458" spans="1:14">
      <c r="A8458"/>
      <c r="B8458"/>
      <c r="C8458"/>
      <c r="D8458"/>
      <c r="E8458"/>
      <c r="F8458"/>
      <c r="G8458"/>
      <c r="H8458"/>
      <c r="I8458"/>
      <c r="J8458"/>
      <c r="K8458"/>
      <c r="L8458" t="str">
        <f>IF(COUNTIFS(ZSOHPP055[订单号数值], ZSOHSD058[[#This Row],[订单号数值]], ZSOHPP055[行項目], ZSOHSD058[[#This Row],[行項目]])&gt;0, "Y", "")</f>
        <v/>
      </c>
      <c r="M8458" t="str">
        <f>IF(ZSOHSD058[[#This Row],[銷售訂單]]="", "", --ZSOHSD058[[#This Row],[銷售訂單]])</f>
        <v/>
      </c>
      <c r="N8458" s="16" t="str">
        <f>IF(ZSOHSD058[[#This Row],[落胚數]]="","",IF(ISNUMBER(ZSOHSD058[[#This Row],[落胚數]]+0), ZSOHSD058[[#This Row],[落胚數]]+0, 0))</f>
        <v/>
      </c>
    </row>
    <row r="8459" spans="1:14">
      <c r="A8459"/>
      <c r="B8459"/>
      <c r="C8459"/>
      <c r="D8459"/>
      <c r="E8459"/>
      <c r="F8459"/>
      <c r="G8459"/>
      <c r="H8459"/>
      <c r="I8459"/>
      <c r="J8459"/>
      <c r="K8459"/>
      <c r="L8459" t="str">
        <f>IF(COUNTIFS(ZSOHPP055[订单号数值], ZSOHSD058[[#This Row],[订单号数值]], ZSOHPP055[行項目], ZSOHSD058[[#This Row],[行項目]])&gt;0, "Y", "")</f>
        <v/>
      </c>
      <c r="M8459" t="str">
        <f>IF(ZSOHSD058[[#This Row],[銷售訂單]]="", "", --ZSOHSD058[[#This Row],[銷售訂單]])</f>
        <v/>
      </c>
      <c r="N8459" s="16" t="str">
        <f>IF(ZSOHSD058[[#This Row],[落胚數]]="","",IF(ISNUMBER(ZSOHSD058[[#This Row],[落胚數]]+0), ZSOHSD058[[#This Row],[落胚數]]+0, 0))</f>
        <v/>
      </c>
    </row>
    <row r="8460" spans="1:14">
      <c r="A8460"/>
      <c r="B8460"/>
      <c r="C8460"/>
      <c r="D8460"/>
      <c r="E8460"/>
      <c r="F8460"/>
      <c r="G8460"/>
      <c r="H8460"/>
      <c r="I8460"/>
      <c r="J8460"/>
      <c r="K8460"/>
      <c r="L8460" t="str">
        <f>IF(COUNTIFS(ZSOHPP055[订单号数值], ZSOHSD058[[#This Row],[订单号数值]], ZSOHPP055[行項目], ZSOHSD058[[#This Row],[行項目]])&gt;0, "Y", "")</f>
        <v/>
      </c>
      <c r="M8460" t="str">
        <f>IF(ZSOHSD058[[#This Row],[銷售訂單]]="", "", --ZSOHSD058[[#This Row],[銷售訂單]])</f>
        <v/>
      </c>
      <c r="N8460" s="16" t="str">
        <f>IF(ZSOHSD058[[#This Row],[落胚數]]="","",IF(ISNUMBER(ZSOHSD058[[#This Row],[落胚數]]+0), ZSOHSD058[[#This Row],[落胚數]]+0, 0))</f>
        <v/>
      </c>
    </row>
    <row r="8461" spans="1:14">
      <c r="A8461"/>
      <c r="B8461"/>
      <c r="C8461"/>
      <c r="D8461"/>
      <c r="E8461"/>
      <c r="F8461"/>
      <c r="G8461"/>
      <c r="H8461"/>
      <c r="I8461"/>
      <c r="J8461"/>
      <c r="K8461"/>
      <c r="L8461" t="str">
        <f>IF(COUNTIFS(ZSOHPP055[订单号数值], ZSOHSD058[[#This Row],[订单号数值]], ZSOHPP055[行項目], ZSOHSD058[[#This Row],[行項目]])&gt;0, "Y", "")</f>
        <v/>
      </c>
      <c r="M8461" t="str">
        <f>IF(ZSOHSD058[[#This Row],[銷售訂單]]="", "", --ZSOHSD058[[#This Row],[銷售訂單]])</f>
        <v/>
      </c>
      <c r="N8461" s="16" t="str">
        <f>IF(ZSOHSD058[[#This Row],[落胚數]]="","",IF(ISNUMBER(ZSOHSD058[[#This Row],[落胚數]]+0), ZSOHSD058[[#This Row],[落胚數]]+0, 0))</f>
        <v/>
      </c>
    </row>
    <row r="8462" spans="1:14">
      <c r="A8462"/>
      <c r="B8462"/>
      <c r="C8462"/>
      <c r="D8462"/>
      <c r="E8462"/>
      <c r="F8462"/>
      <c r="G8462"/>
      <c r="H8462"/>
      <c r="I8462"/>
      <c r="J8462"/>
      <c r="K8462"/>
      <c r="L8462" t="str">
        <f>IF(COUNTIFS(ZSOHPP055[订单号数值], ZSOHSD058[[#This Row],[订单号数值]], ZSOHPP055[行項目], ZSOHSD058[[#This Row],[行項目]])&gt;0, "Y", "")</f>
        <v/>
      </c>
      <c r="M8462" t="str">
        <f>IF(ZSOHSD058[[#This Row],[銷售訂單]]="", "", --ZSOHSD058[[#This Row],[銷售訂單]])</f>
        <v/>
      </c>
      <c r="N8462" s="16" t="str">
        <f>IF(ZSOHSD058[[#This Row],[落胚數]]="","",IF(ISNUMBER(ZSOHSD058[[#This Row],[落胚數]]+0), ZSOHSD058[[#This Row],[落胚數]]+0, 0))</f>
        <v/>
      </c>
    </row>
    <row r="8463" spans="1:14">
      <c r="A8463"/>
      <c r="B8463"/>
      <c r="C8463"/>
      <c r="D8463"/>
      <c r="E8463"/>
      <c r="F8463"/>
      <c r="G8463"/>
      <c r="H8463"/>
      <c r="I8463"/>
      <c r="J8463"/>
      <c r="K8463"/>
      <c r="L8463" t="str">
        <f>IF(COUNTIFS(ZSOHPP055[订单号数值], ZSOHSD058[[#This Row],[订单号数值]], ZSOHPP055[行項目], ZSOHSD058[[#This Row],[行項目]])&gt;0, "Y", "")</f>
        <v/>
      </c>
      <c r="M8463" t="str">
        <f>IF(ZSOHSD058[[#This Row],[銷售訂單]]="", "", --ZSOHSD058[[#This Row],[銷售訂單]])</f>
        <v/>
      </c>
      <c r="N8463" s="16" t="str">
        <f>IF(ZSOHSD058[[#This Row],[落胚數]]="","",IF(ISNUMBER(ZSOHSD058[[#This Row],[落胚數]]+0), ZSOHSD058[[#This Row],[落胚數]]+0, 0))</f>
        <v/>
      </c>
    </row>
    <row r="8464" spans="1:14">
      <c r="A8464"/>
      <c r="B8464"/>
      <c r="C8464"/>
      <c r="D8464"/>
      <c r="E8464"/>
      <c r="F8464"/>
      <c r="G8464"/>
      <c r="H8464"/>
      <c r="I8464"/>
      <c r="J8464"/>
      <c r="K8464"/>
      <c r="L8464" t="str">
        <f>IF(COUNTIFS(ZSOHPP055[订单号数值], ZSOHSD058[[#This Row],[订单号数值]], ZSOHPP055[行項目], ZSOHSD058[[#This Row],[行項目]])&gt;0, "Y", "")</f>
        <v/>
      </c>
      <c r="M8464" t="str">
        <f>IF(ZSOHSD058[[#This Row],[銷售訂單]]="", "", --ZSOHSD058[[#This Row],[銷售訂單]])</f>
        <v/>
      </c>
      <c r="N8464" s="16" t="str">
        <f>IF(ZSOHSD058[[#This Row],[落胚數]]="","",IF(ISNUMBER(ZSOHSD058[[#This Row],[落胚數]]+0), ZSOHSD058[[#This Row],[落胚數]]+0, 0))</f>
        <v/>
      </c>
    </row>
    <row r="8465" spans="1:14">
      <c r="A8465"/>
      <c r="B8465"/>
      <c r="C8465"/>
      <c r="D8465"/>
      <c r="E8465"/>
      <c r="F8465"/>
      <c r="G8465"/>
      <c r="H8465"/>
      <c r="I8465"/>
      <c r="J8465"/>
      <c r="K8465"/>
      <c r="L8465" t="str">
        <f>IF(COUNTIFS(ZSOHPP055[订单号数值], ZSOHSD058[[#This Row],[订单号数值]], ZSOHPP055[行項目], ZSOHSD058[[#This Row],[行項目]])&gt;0, "Y", "")</f>
        <v/>
      </c>
      <c r="M8465" t="str">
        <f>IF(ZSOHSD058[[#This Row],[銷售訂單]]="", "", --ZSOHSD058[[#This Row],[銷售訂單]])</f>
        <v/>
      </c>
      <c r="N8465" s="16" t="str">
        <f>IF(ZSOHSD058[[#This Row],[落胚數]]="","",IF(ISNUMBER(ZSOHSD058[[#This Row],[落胚數]]+0), ZSOHSD058[[#This Row],[落胚數]]+0, 0))</f>
        <v/>
      </c>
    </row>
    <row r="8466" spans="1:14">
      <c r="A8466"/>
      <c r="B8466"/>
      <c r="C8466"/>
      <c r="D8466"/>
      <c r="E8466"/>
      <c r="F8466"/>
      <c r="G8466"/>
      <c r="H8466"/>
      <c r="I8466"/>
      <c r="J8466"/>
      <c r="K8466"/>
      <c r="L8466" t="str">
        <f>IF(COUNTIFS(ZSOHPP055[订单号数值], ZSOHSD058[[#This Row],[订单号数值]], ZSOHPP055[行項目], ZSOHSD058[[#This Row],[行項目]])&gt;0, "Y", "")</f>
        <v/>
      </c>
      <c r="M8466" t="str">
        <f>IF(ZSOHSD058[[#This Row],[銷售訂單]]="", "", --ZSOHSD058[[#This Row],[銷售訂單]])</f>
        <v/>
      </c>
      <c r="N8466" s="16" t="str">
        <f>IF(ZSOHSD058[[#This Row],[落胚數]]="","",IF(ISNUMBER(ZSOHSD058[[#This Row],[落胚數]]+0), ZSOHSD058[[#This Row],[落胚數]]+0, 0))</f>
        <v/>
      </c>
    </row>
    <row r="8467" spans="1:14">
      <c r="A8467"/>
      <c r="B8467"/>
      <c r="C8467"/>
      <c r="D8467"/>
      <c r="E8467"/>
      <c r="F8467"/>
      <c r="G8467"/>
      <c r="H8467"/>
      <c r="I8467"/>
      <c r="J8467"/>
      <c r="K8467"/>
      <c r="L8467" t="str">
        <f>IF(COUNTIFS(ZSOHPP055[订单号数值], ZSOHSD058[[#This Row],[订单号数值]], ZSOHPP055[行項目], ZSOHSD058[[#This Row],[行項目]])&gt;0, "Y", "")</f>
        <v/>
      </c>
      <c r="M8467" t="str">
        <f>IF(ZSOHSD058[[#This Row],[銷售訂單]]="", "", --ZSOHSD058[[#This Row],[銷售訂單]])</f>
        <v/>
      </c>
      <c r="N8467" s="16" t="str">
        <f>IF(ZSOHSD058[[#This Row],[落胚數]]="","",IF(ISNUMBER(ZSOHSD058[[#This Row],[落胚數]]+0), ZSOHSD058[[#This Row],[落胚數]]+0, 0))</f>
        <v/>
      </c>
    </row>
    <row r="8468" spans="1:14">
      <c r="A8468"/>
      <c r="B8468"/>
      <c r="C8468"/>
      <c r="D8468"/>
      <c r="E8468"/>
      <c r="F8468"/>
      <c r="G8468"/>
      <c r="H8468"/>
      <c r="I8468"/>
      <c r="J8468"/>
      <c r="K8468"/>
      <c r="L8468" t="str">
        <f>IF(COUNTIFS(ZSOHPP055[订单号数值], ZSOHSD058[[#This Row],[订单号数值]], ZSOHPP055[行項目], ZSOHSD058[[#This Row],[行項目]])&gt;0, "Y", "")</f>
        <v/>
      </c>
      <c r="M8468" t="str">
        <f>IF(ZSOHSD058[[#This Row],[銷售訂單]]="", "", --ZSOHSD058[[#This Row],[銷售訂單]])</f>
        <v/>
      </c>
      <c r="N8468" s="16" t="str">
        <f>IF(ZSOHSD058[[#This Row],[落胚數]]="","",IF(ISNUMBER(ZSOHSD058[[#This Row],[落胚數]]+0), ZSOHSD058[[#This Row],[落胚數]]+0, 0))</f>
        <v/>
      </c>
    </row>
    <row r="8469" spans="1:14">
      <c r="A8469"/>
      <c r="B8469"/>
      <c r="C8469"/>
      <c r="D8469"/>
      <c r="E8469"/>
      <c r="F8469"/>
      <c r="G8469"/>
      <c r="H8469"/>
      <c r="I8469"/>
      <c r="J8469"/>
      <c r="K8469"/>
      <c r="L8469" t="str">
        <f>IF(COUNTIFS(ZSOHPP055[订单号数值], ZSOHSD058[[#This Row],[订单号数值]], ZSOHPP055[行項目], ZSOHSD058[[#This Row],[行項目]])&gt;0, "Y", "")</f>
        <v/>
      </c>
      <c r="M8469" t="str">
        <f>IF(ZSOHSD058[[#This Row],[銷售訂單]]="", "", --ZSOHSD058[[#This Row],[銷售訂單]])</f>
        <v/>
      </c>
      <c r="N8469" s="16" t="str">
        <f>IF(ZSOHSD058[[#This Row],[落胚數]]="","",IF(ISNUMBER(ZSOHSD058[[#This Row],[落胚數]]+0), ZSOHSD058[[#This Row],[落胚數]]+0, 0))</f>
        <v/>
      </c>
    </row>
    <row r="8470" spans="1:14">
      <c r="A8470"/>
      <c r="B8470"/>
      <c r="C8470"/>
      <c r="D8470"/>
      <c r="E8470"/>
      <c r="F8470"/>
      <c r="G8470"/>
      <c r="H8470"/>
      <c r="I8470"/>
      <c r="J8470"/>
      <c r="K8470"/>
      <c r="L8470" t="str">
        <f>IF(COUNTIFS(ZSOHPP055[订单号数值], ZSOHSD058[[#This Row],[订单号数值]], ZSOHPP055[行項目], ZSOHSD058[[#This Row],[行項目]])&gt;0, "Y", "")</f>
        <v/>
      </c>
      <c r="M8470" t="str">
        <f>IF(ZSOHSD058[[#This Row],[銷售訂單]]="", "", --ZSOHSD058[[#This Row],[銷售訂單]])</f>
        <v/>
      </c>
      <c r="N8470" s="16" t="str">
        <f>IF(ZSOHSD058[[#This Row],[落胚數]]="","",IF(ISNUMBER(ZSOHSD058[[#This Row],[落胚數]]+0), ZSOHSD058[[#This Row],[落胚數]]+0, 0))</f>
        <v/>
      </c>
    </row>
    <row r="8471" spans="1:14">
      <c r="A8471"/>
      <c r="B8471"/>
      <c r="C8471"/>
      <c r="D8471"/>
      <c r="E8471"/>
      <c r="F8471"/>
      <c r="G8471"/>
      <c r="H8471"/>
      <c r="I8471"/>
      <c r="J8471"/>
      <c r="K8471"/>
      <c r="L8471" t="str">
        <f>IF(COUNTIFS(ZSOHPP055[订单号数值], ZSOHSD058[[#This Row],[订单号数值]], ZSOHPP055[行項目], ZSOHSD058[[#This Row],[行項目]])&gt;0, "Y", "")</f>
        <v/>
      </c>
      <c r="M8471" t="str">
        <f>IF(ZSOHSD058[[#This Row],[銷售訂單]]="", "", --ZSOHSD058[[#This Row],[銷售訂單]])</f>
        <v/>
      </c>
      <c r="N8471" s="16" t="str">
        <f>IF(ZSOHSD058[[#This Row],[落胚數]]="","",IF(ISNUMBER(ZSOHSD058[[#This Row],[落胚數]]+0), ZSOHSD058[[#This Row],[落胚數]]+0, 0))</f>
        <v/>
      </c>
    </row>
    <row r="8472" spans="1:14">
      <c r="A8472"/>
      <c r="B8472"/>
      <c r="C8472"/>
      <c r="D8472"/>
      <c r="E8472"/>
      <c r="F8472"/>
      <c r="G8472"/>
      <c r="H8472"/>
      <c r="I8472"/>
      <c r="J8472"/>
      <c r="K8472"/>
      <c r="L8472" t="str">
        <f>IF(COUNTIFS(ZSOHPP055[订单号数值], ZSOHSD058[[#This Row],[订单号数值]], ZSOHPP055[行項目], ZSOHSD058[[#This Row],[行項目]])&gt;0, "Y", "")</f>
        <v/>
      </c>
      <c r="M8472" t="str">
        <f>IF(ZSOHSD058[[#This Row],[銷售訂單]]="", "", --ZSOHSD058[[#This Row],[銷售訂單]])</f>
        <v/>
      </c>
      <c r="N8472" s="16" t="str">
        <f>IF(ZSOHSD058[[#This Row],[落胚數]]="","",IF(ISNUMBER(ZSOHSD058[[#This Row],[落胚數]]+0), ZSOHSD058[[#This Row],[落胚數]]+0, 0))</f>
        <v/>
      </c>
    </row>
    <row r="8473" spans="1:14">
      <c r="A8473"/>
      <c r="B8473"/>
      <c r="C8473"/>
      <c r="D8473"/>
      <c r="E8473"/>
      <c r="F8473"/>
      <c r="G8473"/>
      <c r="H8473"/>
      <c r="I8473"/>
      <c r="J8473"/>
      <c r="K8473"/>
      <c r="L8473" t="str">
        <f>IF(COUNTIFS(ZSOHPP055[订单号数值], ZSOHSD058[[#This Row],[订单号数值]], ZSOHPP055[行項目], ZSOHSD058[[#This Row],[行項目]])&gt;0, "Y", "")</f>
        <v/>
      </c>
      <c r="M8473" t="str">
        <f>IF(ZSOHSD058[[#This Row],[銷售訂單]]="", "", --ZSOHSD058[[#This Row],[銷售訂單]])</f>
        <v/>
      </c>
      <c r="N8473" s="16" t="str">
        <f>IF(ZSOHSD058[[#This Row],[落胚數]]="","",IF(ISNUMBER(ZSOHSD058[[#This Row],[落胚數]]+0), ZSOHSD058[[#This Row],[落胚數]]+0, 0))</f>
        <v/>
      </c>
    </row>
    <row r="8474" spans="1:14">
      <c r="A8474"/>
      <c r="B8474"/>
      <c r="C8474"/>
      <c r="D8474"/>
      <c r="E8474"/>
      <c r="F8474"/>
      <c r="G8474"/>
      <c r="H8474"/>
      <c r="I8474"/>
      <c r="J8474"/>
      <c r="K8474"/>
      <c r="L8474" t="str">
        <f>IF(COUNTIFS(ZSOHPP055[订单号数值], ZSOHSD058[[#This Row],[订单号数值]], ZSOHPP055[行項目], ZSOHSD058[[#This Row],[行項目]])&gt;0, "Y", "")</f>
        <v/>
      </c>
      <c r="M8474" t="str">
        <f>IF(ZSOHSD058[[#This Row],[銷售訂單]]="", "", --ZSOHSD058[[#This Row],[銷售訂單]])</f>
        <v/>
      </c>
      <c r="N8474" s="16" t="str">
        <f>IF(ZSOHSD058[[#This Row],[落胚數]]="","",IF(ISNUMBER(ZSOHSD058[[#This Row],[落胚數]]+0), ZSOHSD058[[#This Row],[落胚數]]+0, 0))</f>
        <v/>
      </c>
    </row>
    <row r="8475" spans="1:14">
      <c r="A8475"/>
      <c r="B8475"/>
      <c r="C8475"/>
      <c r="D8475"/>
      <c r="E8475"/>
      <c r="F8475"/>
      <c r="G8475"/>
      <c r="H8475"/>
      <c r="I8475"/>
      <c r="J8475"/>
      <c r="K8475"/>
      <c r="L8475" t="str">
        <f>IF(COUNTIFS(ZSOHPP055[订单号数值], ZSOHSD058[[#This Row],[订单号数值]], ZSOHPP055[行項目], ZSOHSD058[[#This Row],[行項目]])&gt;0, "Y", "")</f>
        <v/>
      </c>
      <c r="M8475" t="str">
        <f>IF(ZSOHSD058[[#This Row],[銷售訂單]]="", "", --ZSOHSD058[[#This Row],[銷售訂單]])</f>
        <v/>
      </c>
      <c r="N8475" s="16" t="str">
        <f>IF(ZSOHSD058[[#This Row],[落胚數]]="","",IF(ISNUMBER(ZSOHSD058[[#This Row],[落胚數]]+0), ZSOHSD058[[#This Row],[落胚數]]+0, 0))</f>
        <v/>
      </c>
    </row>
    <row r="8476" spans="1:14">
      <c r="A8476"/>
      <c r="B8476"/>
      <c r="C8476"/>
      <c r="D8476"/>
      <c r="E8476"/>
      <c r="F8476"/>
      <c r="G8476"/>
      <c r="H8476"/>
      <c r="I8476"/>
      <c r="J8476"/>
      <c r="K8476"/>
      <c r="L8476" t="str">
        <f>IF(COUNTIFS(ZSOHPP055[订单号数值], ZSOHSD058[[#This Row],[订单号数值]], ZSOHPP055[行項目], ZSOHSD058[[#This Row],[行項目]])&gt;0, "Y", "")</f>
        <v/>
      </c>
      <c r="M8476" t="str">
        <f>IF(ZSOHSD058[[#This Row],[銷售訂單]]="", "", --ZSOHSD058[[#This Row],[銷售訂單]])</f>
        <v/>
      </c>
      <c r="N8476" s="16" t="str">
        <f>IF(ZSOHSD058[[#This Row],[落胚數]]="","",IF(ISNUMBER(ZSOHSD058[[#This Row],[落胚數]]+0), ZSOHSD058[[#This Row],[落胚數]]+0, 0))</f>
        <v/>
      </c>
    </row>
    <row r="8477" spans="1:14">
      <c r="A8477"/>
      <c r="B8477"/>
      <c r="C8477"/>
      <c r="D8477"/>
      <c r="E8477"/>
      <c r="F8477"/>
      <c r="G8477"/>
      <c r="H8477"/>
      <c r="I8477"/>
      <c r="J8477"/>
      <c r="K8477"/>
      <c r="L8477" t="str">
        <f>IF(COUNTIFS(ZSOHPP055[订单号数值], ZSOHSD058[[#This Row],[订单号数值]], ZSOHPP055[行項目], ZSOHSD058[[#This Row],[行項目]])&gt;0, "Y", "")</f>
        <v/>
      </c>
      <c r="M8477" t="str">
        <f>IF(ZSOHSD058[[#This Row],[銷售訂單]]="", "", --ZSOHSD058[[#This Row],[銷售訂單]])</f>
        <v/>
      </c>
      <c r="N8477" s="16" t="str">
        <f>IF(ZSOHSD058[[#This Row],[落胚數]]="","",IF(ISNUMBER(ZSOHSD058[[#This Row],[落胚數]]+0), ZSOHSD058[[#This Row],[落胚數]]+0, 0))</f>
        <v/>
      </c>
    </row>
    <row r="8478" spans="1:14">
      <c r="A8478"/>
      <c r="B8478"/>
      <c r="C8478"/>
      <c r="D8478"/>
      <c r="E8478"/>
      <c r="F8478"/>
      <c r="G8478"/>
      <c r="H8478"/>
      <c r="I8478"/>
      <c r="J8478"/>
      <c r="K8478"/>
      <c r="L8478" t="str">
        <f>IF(COUNTIFS(ZSOHPP055[订单号数值], ZSOHSD058[[#This Row],[订单号数值]], ZSOHPP055[行項目], ZSOHSD058[[#This Row],[行項目]])&gt;0, "Y", "")</f>
        <v/>
      </c>
      <c r="M8478" t="str">
        <f>IF(ZSOHSD058[[#This Row],[銷售訂單]]="", "", --ZSOHSD058[[#This Row],[銷售訂單]])</f>
        <v/>
      </c>
      <c r="N8478" s="16" t="str">
        <f>IF(ZSOHSD058[[#This Row],[落胚數]]="","",IF(ISNUMBER(ZSOHSD058[[#This Row],[落胚數]]+0), ZSOHSD058[[#This Row],[落胚數]]+0, 0))</f>
        <v/>
      </c>
    </row>
    <row r="8479" spans="1:14">
      <c r="A8479"/>
      <c r="B8479"/>
      <c r="C8479"/>
      <c r="D8479"/>
      <c r="E8479"/>
      <c r="F8479"/>
      <c r="G8479"/>
      <c r="H8479"/>
      <c r="I8479"/>
      <c r="J8479"/>
      <c r="K8479"/>
      <c r="L8479" t="str">
        <f>IF(COUNTIFS(ZSOHPP055[订单号数值], ZSOHSD058[[#This Row],[订单号数值]], ZSOHPP055[行項目], ZSOHSD058[[#This Row],[行項目]])&gt;0, "Y", "")</f>
        <v/>
      </c>
      <c r="M8479" t="str">
        <f>IF(ZSOHSD058[[#This Row],[銷售訂單]]="", "", --ZSOHSD058[[#This Row],[銷售訂單]])</f>
        <v/>
      </c>
      <c r="N8479" s="16" t="str">
        <f>IF(ZSOHSD058[[#This Row],[落胚數]]="","",IF(ISNUMBER(ZSOHSD058[[#This Row],[落胚數]]+0), ZSOHSD058[[#This Row],[落胚數]]+0, 0))</f>
        <v/>
      </c>
    </row>
    <row r="8480" spans="1:14">
      <c r="A8480"/>
      <c r="B8480"/>
      <c r="C8480"/>
      <c r="D8480"/>
      <c r="E8480"/>
      <c r="F8480"/>
      <c r="G8480"/>
      <c r="H8480"/>
      <c r="I8480"/>
      <c r="J8480"/>
      <c r="K8480"/>
      <c r="L8480" t="str">
        <f>IF(COUNTIFS(ZSOHPP055[订单号数值], ZSOHSD058[[#This Row],[订单号数值]], ZSOHPP055[行項目], ZSOHSD058[[#This Row],[行項目]])&gt;0, "Y", "")</f>
        <v/>
      </c>
      <c r="M8480" t="str">
        <f>IF(ZSOHSD058[[#This Row],[銷售訂單]]="", "", --ZSOHSD058[[#This Row],[銷售訂單]])</f>
        <v/>
      </c>
      <c r="N8480" s="16" t="str">
        <f>IF(ZSOHSD058[[#This Row],[落胚數]]="","",IF(ISNUMBER(ZSOHSD058[[#This Row],[落胚數]]+0), ZSOHSD058[[#This Row],[落胚數]]+0, 0))</f>
        <v/>
      </c>
    </row>
    <row r="8481" spans="1:14">
      <c r="A8481"/>
      <c r="B8481"/>
      <c r="C8481"/>
      <c r="D8481"/>
      <c r="E8481"/>
      <c r="F8481"/>
      <c r="G8481"/>
      <c r="H8481"/>
      <c r="I8481"/>
      <c r="J8481"/>
      <c r="K8481"/>
      <c r="L8481" t="str">
        <f>IF(COUNTIFS(ZSOHPP055[订单号数值], ZSOHSD058[[#This Row],[订单号数值]], ZSOHPP055[行項目], ZSOHSD058[[#This Row],[行項目]])&gt;0, "Y", "")</f>
        <v/>
      </c>
      <c r="M8481" t="str">
        <f>IF(ZSOHSD058[[#This Row],[銷售訂單]]="", "", --ZSOHSD058[[#This Row],[銷售訂單]])</f>
        <v/>
      </c>
      <c r="N8481" s="16" t="str">
        <f>IF(ZSOHSD058[[#This Row],[落胚數]]="","",IF(ISNUMBER(ZSOHSD058[[#This Row],[落胚數]]+0), ZSOHSD058[[#This Row],[落胚數]]+0, 0))</f>
        <v/>
      </c>
    </row>
    <row r="8482" spans="1:14">
      <c r="A8482"/>
      <c r="B8482"/>
      <c r="C8482"/>
      <c r="D8482"/>
      <c r="E8482"/>
      <c r="F8482"/>
      <c r="G8482"/>
      <c r="H8482"/>
      <c r="I8482"/>
      <c r="J8482"/>
      <c r="K8482"/>
      <c r="L8482" t="str">
        <f>IF(COUNTIFS(ZSOHPP055[订单号数值], ZSOHSD058[[#This Row],[订单号数值]], ZSOHPP055[行項目], ZSOHSD058[[#This Row],[行項目]])&gt;0, "Y", "")</f>
        <v/>
      </c>
      <c r="M8482" t="str">
        <f>IF(ZSOHSD058[[#This Row],[銷售訂單]]="", "", --ZSOHSD058[[#This Row],[銷售訂單]])</f>
        <v/>
      </c>
      <c r="N8482" s="16" t="str">
        <f>IF(ZSOHSD058[[#This Row],[落胚數]]="","",IF(ISNUMBER(ZSOHSD058[[#This Row],[落胚數]]+0), ZSOHSD058[[#This Row],[落胚數]]+0, 0))</f>
        <v/>
      </c>
    </row>
    <row r="8483" spans="1:14">
      <c r="A8483"/>
      <c r="B8483"/>
      <c r="C8483"/>
      <c r="D8483"/>
      <c r="E8483"/>
      <c r="F8483"/>
      <c r="G8483"/>
      <c r="H8483"/>
      <c r="I8483"/>
      <c r="J8483"/>
      <c r="K8483"/>
      <c r="L8483" t="str">
        <f>IF(COUNTIFS(ZSOHPP055[订单号数值], ZSOHSD058[[#This Row],[订单号数值]], ZSOHPP055[行項目], ZSOHSD058[[#This Row],[行項目]])&gt;0, "Y", "")</f>
        <v/>
      </c>
      <c r="M8483" t="str">
        <f>IF(ZSOHSD058[[#This Row],[銷售訂單]]="", "", --ZSOHSD058[[#This Row],[銷售訂單]])</f>
        <v/>
      </c>
      <c r="N8483" s="16" t="str">
        <f>IF(ZSOHSD058[[#This Row],[落胚數]]="","",IF(ISNUMBER(ZSOHSD058[[#This Row],[落胚數]]+0), ZSOHSD058[[#This Row],[落胚數]]+0, 0))</f>
        <v/>
      </c>
    </row>
    <row r="8484" spans="1:14">
      <c r="A8484"/>
      <c r="B8484"/>
      <c r="C8484"/>
      <c r="D8484"/>
      <c r="E8484"/>
      <c r="F8484"/>
      <c r="G8484"/>
      <c r="H8484"/>
      <c r="I8484"/>
      <c r="J8484"/>
      <c r="K8484"/>
      <c r="L8484" t="str">
        <f>IF(COUNTIFS(ZSOHPP055[订单号数值], ZSOHSD058[[#This Row],[订单号数值]], ZSOHPP055[行項目], ZSOHSD058[[#This Row],[行項目]])&gt;0, "Y", "")</f>
        <v/>
      </c>
      <c r="M8484" t="str">
        <f>IF(ZSOHSD058[[#This Row],[銷售訂單]]="", "", --ZSOHSD058[[#This Row],[銷售訂單]])</f>
        <v/>
      </c>
      <c r="N8484" s="16" t="str">
        <f>IF(ZSOHSD058[[#This Row],[落胚數]]="","",IF(ISNUMBER(ZSOHSD058[[#This Row],[落胚數]]+0), ZSOHSD058[[#This Row],[落胚數]]+0, 0))</f>
        <v/>
      </c>
    </row>
    <row r="8485" spans="1:14">
      <c r="A8485"/>
      <c r="B8485"/>
      <c r="C8485"/>
      <c r="D8485"/>
      <c r="E8485"/>
      <c r="F8485"/>
      <c r="G8485"/>
      <c r="H8485"/>
      <c r="I8485"/>
      <c r="J8485"/>
      <c r="K8485"/>
      <c r="L8485" t="str">
        <f>IF(COUNTIFS(ZSOHPP055[订单号数值], ZSOHSD058[[#This Row],[订单号数值]], ZSOHPP055[行項目], ZSOHSD058[[#This Row],[行項目]])&gt;0, "Y", "")</f>
        <v/>
      </c>
      <c r="M8485" t="str">
        <f>IF(ZSOHSD058[[#This Row],[銷售訂單]]="", "", --ZSOHSD058[[#This Row],[銷售訂單]])</f>
        <v/>
      </c>
      <c r="N8485" s="16" t="str">
        <f>IF(ZSOHSD058[[#This Row],[落胚數]]="","",IF(ISNUMBER(ZSOHSD058[[#This Row],[落胚數]]+0), ZSOHSD058[[#This Row],[落胚數]]+0, 0))</f>
        <v/>
      </c>
    </row>
    <row r="8486" spans="1:14">
      <c r="A8486"/>
      <c r="B8486"/>
      <c r="C8486"/>
      <c r="D8486"/>
      <c r="E8486"/>
      <c r="F8486"/>
      <c r="G8486"/>
      <c r="H8486"/>
      <c r="I8486"/>
      <c r="J8486"/>
      <c r="K8486"/>
      <c r="L8486" t="str">
        <f>IF(COUNTIFS(ZSOHPP055[订单号数值], ZSOHSD058[[#This Row],[订单号数值]], ZSOHPP055[行項目], ZSOHSD058[[#This Row],[行項目]])&gt;0, "Y", "")</f>
        <v/>
      </c>
      <c r="M8486" t="str">
        <f>IF(ZSOHSD058[[#This Row],[銷售訂單]]="", "", --ZSOHSD058[[#This Row],[銷售訂單]])</f>
        <v/>
      </c>
      <c r="N8486" s="16" t="str">
        <f>IF(ZSOHSD058[[#This Row],[落胚數]]="","",IF(ISNUMBER(ZSOHSD058[[#This Row],[落胚數]]+0), ZSOHSD058[[#This Row],[落胚數]]+0, 0))</f>
        <v/>
      </c>
    </row>
    <row r="8487" spans="1:14">
      <c r="A8487"/>
      <c r="B8487"/>
      <c r="C8487"/>
      <c r="D8487"/>
      <c r="E8487"/>
      <c r="F8487"/>
      <c r="G8487"/>
      <c r="H8487"/>
      <c r="I8487"/>
      <c r="J8487"/>
      <c r="K8487"/>
      <c r="L8487" t="str">
        <f>IF(COUNTIFS(ZSOHPP055[订单号数值], ZSOHSD058[[#This Row],[订单号数值]], ZSOHPP055[行項目], ZSOHSD058[[#This Row],[行項目]])&gt;0, "Y", "")</f>
        <v/>
      </c>
      <c r="M8487" t="str">
        <f>IF(ZSOHSD058[[#This Row],[銷售訂單]]="", "", --ZSOHSD058[[#This Row],[銷售訂單]])</f>
        <v/>
      </c>
      <c r="N8487" s="16" t="str">
        <f>IF(ZSOHSD058[[#This Row],[落胚數]]="","",IF(ISNUMBER(ZSOHSD058[[#This Row],[落胚數]]+0), ZSOHSD058[[#This Row],[落胚數]]+0, 0))</f>
        <v/>
      </c>
    </row>
    <row r="8488" spans="1:14">
      <c r="A8488"/>
      <c r="B8488"/>
      <c r="C8488"/>
      <c r="D8488"/>
      <c r="E8488"/>
      <c r="F8488"/>
      <c r="G8488"/>
      <c r="H8488"/>
      <c r="I8488"/>
      <c r="J8488"/>
      <c r="K8488"/>
      <c r="L8488" t="str">
        <f>IF(COUNTIFS(ZSOHPP055[订单号数值], ZSOHSD058[[#This Row],[订单号数值]], ZSOHPP055[行項目], ZSOHSD058[[#This Row],[行項目]])&gt;0, "Y", "")</f>
        <v/>
      </c>
      <c r="M8488" t="str">
        <f>IF(ZSOHSD058[[#This Row],[銷售訂單]]="", "", --ZSOHSD058[[#This Row],[銷售訂單]])</f>
        <v/>
      </c>
      <c r="N8488" s="16" t="str">
        <f>IF(ZSOHSD058[[#This Row],[落胚數]]="","",IF(ISNUMBER(ZSOHSD058[[#This Row],[落胚數]]+0), ZSOHSD058[[#This Row],[落胚數]]+0, 0))</f>
        <v/>
      </c>
    </row>
    <row r="8489" spans="1:14">
      <c r="A8489"/>
      <c r="B8489"/>
      <c r="C8489"/>
      <c r="D8489"/>
      <c r="E8489"/>
      <c r="F8489"/>
      <c r="G8489"/>
      <c r="H8489"/>
      <c r="I8489"/>
      <c r="J8489"/>
      <c r="K8489"/>
      <c r="L8489" t="str">
        <f>IF(COUNTIFS(ZSOHPP055[订单号数值], ZSOHSD058[[#This Row],[订单号数值]], ZSOHPP055[行項目], ZSOHSD058[[#This Row],[行項目]])&gt;0, "Y", "")</f>
        <v/>
      </c>
      <c r="M8489" t="str">
        <f>IF(ZSOHSD058[[#This Row],[銷售訂單]]="", "", --ZSOHSD058[[#This Row],[銷售訂單]])</f>
        <v/>
      </c>
      <c r="N8489" s="16" t="str">
        <f>IF(ZSOHSD058[[#This Row],[落胚數]]="","",IF(ISNUMBER(ZSOHSD058[[#This Row],[落胚數]]+0), ZSOHSD058[[#This Row],[落胚數]]+0, 0))</f>
        <v/>
      </c>
    </row>
    <row r="8490" spans="1:14">
      <c r="A8490"/>
      <c r="B8490"/>
      <c r="C8490"/>
      <c r="D8490"/>
      <c r="E8490"/>
      <c r="F8490"/>
      <c r="G8490"/>
      <c r="H8490"/>
      <c r="I8490"/>
      <c r="J8490"/>
      <c r="K8490"/>
      <c r="L8490" t="str">
        <f>IF(COUNTIFS(ZSOHPP055[订单号数值], ZSOHSD058[[#This Row],[订单号数值]], ZSOHPP055[行項目], ZSOHSD058[[#This Row],[行項目]])&gt;0, "Y", "")</f>
        <v/>
      </c>
      <c r="M8490" t="str">
        <f>IF(ZSOHSD058[[#This Row],[銷售訂單]]="", "", --ZSOHSD058[[#This Row],[銷售訂單]])</f>
        <v/>
      </c>
      <c r="N8490" s="16" t="str">
        <f>IF(ZSOHSD058[[#This Row],[落胚數]]="","",IF(ISNUMBER(ZSOHSD058[[#This Row],[落胚數]]+0), ZSOHSD058[[#This Row],[落胚數]]+0, 0))</f>
        <v/>
      </c>
    </row>
    <row r="8491" spans="1:14">
      <c r="A8491"/>
      <c r="B8491"/>
      <c r="C8491"/>
      <c r="D8491"/>
      <c r="E8491"/>
      <c r="F8491"/>
      <c r="G8491"/>
      <c r="H8491"/>
      <c r="I8491"/>
      <c r="J8491"/>
      <c r="K8491"/>
      <c r="L8491" t="str">
        <f>IF(COUNTIFS(ZSOHPP055[订单号数值], ZSOHSD058[[#This Row],[订单号数值]], ZSOHPP055[行項目], ZSOHSD058[[#This Row],[行項目]])&gt;0, "Y", "")</f>
        <v/>
      </c>
      <c r="M8491" t="str">
        <f>IF(ZSOHSD058[[#This Row],[銷售訂單]]="", "", --ZSOHSD058[[#This Row],[銷售訂單]])</f>
        <v/>
      </c>
      <c r="N8491" s="16" t="str">
        <f>IF(ZSOHSD058[[#This Row],[落胚數]]="","",IF(ISNUMBER(ZSOHSD058[[#This Row],[落胚數]]+0), ZSOHSD058[[#This Row],[落胚數]]+0, 0))</f>
        <v/>
      </c>
    </row>
    <row r="8492" spans="1:14">
      <c r="A8492"/>
      <c r="B8492"/>
      <c r="C8492"/>
      <c r="D8492"/>
      <c r="E8492"/>
      <c r="F8492"/>
      <c r="G8492"/>
      <c r="H8492"/>
      <c r="I8492"/>
      <c r="J8492"/>
      <c r="K8492"/>
      <c r="L8492" t="str">
        <f>IF(COUNTIFS(ZSOHPP055[订单号数值], ZSOHSD058[[#This Row],[订单号数值]], ZSOHPP055[行項目], ZSOHSD058[[#This Row],[行項目]])&gt;0, "Y", "")</f>
        <v/>
      </c>
      <c r="M8492" t="str">
        <f>IF(ZSOHSD058[[#This Row],[銷售訂單]]="", "", --ZSOHSD058[[#This Row],[銷售訂單]])</f>
        <v/>
      </c>
      <c r="N8492" s="16" t="str">
        <f>IF(ZSOHSD058[[#This Row],[落胚數]]="","",IF(ISNUMBER(ZSOHSD058[[#This Row],[落胚數]]+0), ZSOHSD058[[#This Row],[落胚數]]+0, 0))</f>
        <v/>
      </c>
    </row>
    <row r="8493" spans="1:14">
      <c r="A8493"/>
      <c r="B8493"/>
      <c r="C8493"/>
      <c r="D8493"/>
      <c r="E8493"/>
      <c r="F8493"/>
      <c r="G8493"/>
      <c r="H8493"/>
      <c r="I8493"/>
      <c r="J8493"/>
      <c r="K8493"/>
      <c r="L8493" t="str">
        <f>IF(COUNTIFS(ZSOHPP055[订单号数值], ZSOHSD058[[#This Row],[订单号数值]], ZSOHPP055[行項目], ZSOHSD058[[#This Row],[行項目]])&gt;0, "Y", "")</f>
        <v/>
      </c>
      <c r="M8493" t="str">
        <f>IF(ZSOHSD058[[#This Row],[銷售訂單]]="", "", --ZSOHSD058[[#This Row],[銷售訂單]])</f>
        <v/>
      </c>
      <c r="N8493" s="16" t="str">
        <f>IF(ZSOHSD058[[#This Row],[落胚數]]="","",IF(ISNUMBER(ZSOHSD058[[#This Row],[落胚數]]+0), ZSOHSD058[[#This Row],[落胚數]]+0, 0))</f>
        <v/>
      </c>
    </row>
    <row r="8494" spans="1:14">
      <c r="A8494"/>
      <c r="B8494"/>
      <c r="C8494"/>
      <c r="D8494"/>
      <c r="E8494"/>
      <c r="F8494"/>
      <c r="G8494"/>
      <c r="H8494"/>
      <c r="I8494"/>
      <c r="J8494"/>
      <c r="K8494"/>
      <c r="L8494" t="str">
        <f>IF(COUNTIFS(ZSOHPP055[订单号数值], ZSOHSD058[[#This Row],[订单号数值]], ZSOHPP055[行項目], ZSOHSD058[[#This Row],[行項目]])&gt;0, "Y", "")</f>
        <v/>
      </c>
      <c r="M8494" t="str">
        <f>IF(ZSOHSD058[[#This Row],[銷售訂單]]="", "", --ZSOHSD058[[#This Row],[銷售訂單]])</f>
        <v/>
      </c>
      <c r="N8494" s="16" t="str">
        <f>IF(ZSOHSD058[[#This Row],[落胚數]]="","",IF(ISNUMBER(ZSOHSD058[[#This Row],[落胚數]]+0), ZSOHSD058[[#This Row],[落胚數]]+0, 0))</f>
        <v/>
      </c>
    </row>
    <row r="8495" spans="1:14">
      <c r="A8495"/>
      <c r="B8495"/>
      <c r="C8495"/>
      <c r="D8495"/>
      <c r="E8495"/>
      <c r="F8495"/>
      <c r="G8495"/>
      <c r="H8495"/>
      <c r="I8495"/>
      <c r="J8495"/>
      <c r="K8495"/>
      <c r="L8495" t="str">
        <f>IF(COUNTIFS(ZSOHPP055[订单号数值], ZSOHSD058[[#This Row],[订单号数值]], ZSOHPP055[行項目], ZSOHSD058[[#This Row],[行項目]])&gt;0, "Y", "")</f>
        <v/>
      </c>
      <c r="M8495" t="str">
        <f>IF(ZSOHSD058[[#This Row],[銷售訂單]]="", "", --ZSOHSD058[[#This Row],[銷售訂單]])</f>
        <v/>
      </c>
      <c r="N8495" s="16" t="str">
        <f>IF(ZSOHSD058[[#This Row],[落胚數]]="","",IF(ISNUMBER(ZSOHSD058[[#This Row],[落胚數]]+0), ZSOHSD058[[#This Row],[落胚數]]+0, 0))</f>
        <v/>
      </c>
    </row>
    <row r="8496" spans="1:14">
      <c r="A8496"/>
      <c r="B8496"/>
      <c r="C8496"/>
      <c r="D8496"/>
      <c r="E8496"/>
      <c r="F8496"/>
      <c r="G8496"/>
      <c r="H8496"/>
      <c r="I8496"/>
      <c r="J8496"/>
      <c r="K8496"/>
      <c r="L8496" t="str">
        <f>IF(COUNTIFS(ZSOHPP055[订单号数值], ZSOHSD058[[#This Row],[订单号数值]], ZSOHPP055[行項目], ZSOHSD058[[#This Row],[行項目]])&gt;0, "Y", "")</f>
        <v/>
      </c>
      <c r="M8496" t="str">
        <f>IF(ZSOHSD058[[#This Row],[銷售訂單]]="", "", --ZSOHSD058[[#This Row],[銷售訂單]])</f>
        <v/>
      </c>
      <c r="N8496" s="16" t="str">
        <f>IF(ZSOHSD058[[#This Row],[落胚數]]="","",IF(ISNUMBER(ZSOHSD058[[#This Row],[落胚數]]+0), ZSOHSD058[[#This Row],[落胚數]]+0, 0))</f>
        <v/>
      </c>
    </row>
    <row r="8497" spans="1:14">
      <c r="A8497"/>
      <c r="B8497"/>
      <c r="C8497"/>
      <c r="D8497"/>
      <c r="E8497"/>
      <c r="F8497"/>
      <c r="G8497"/>
      <c r="H8497"/>
      <c r="I8497"/>
      <c r="J8497"/>
      <c r="K8497"/>
      <c r="L8497" t="str">
        <f>IF(COUNTIFS(ZSOHPP055[订单号数值], ZSOHSD058[[#This Row],[订单号数值]], ZSOHPP055[行項目], ZSOHSD058[[#This Row],[行項目]])&gt;0, "Y", "")</f>
        <v/>
      </c>
      <c r="M8497" t="str">
        <f>IF(ZSOHSD058[[#This Row],[銷售訂單]]="", "", --ZSOHSD058[[#This Row],[銷售訂單]])</f>
        <v/>
      </c>
      <c r="N8497" s="16" t="str">
        <f>IF(ZSOHSD058[[#This Row],[落胚數]]="","",IF(ISNUMBER(ZSOHSD058[[#This Row],[落胚數]]+0), ZSOHSD058[[#This Row],[落胚數]]+0, 0))</f>
        <v/>
      </c>
    </row>
    <row r="8498" spans="1:14">
      <c r="A8498"/>
      <c r="B8498"/>
      <c r="C8498"/>
      <c r="D8498"/>
      <c r="E8498"/>
      <c r="F8498"/>
      <c r="G8498"/>
      <c r="H8498"/>
      <c r="I8498"/>
      <c r="J8498"/>
      <c r="K8498"/>
      <c r="L8498" t="str">
        <f>IF(COUNTIFS(ZSOHPP055[订单号数值], ZSOHSD058[[#This Row],[订单号数值]], ZSOHPP055[行項目], ZSOHSD058[[#This Row],[行項目]])&gt;0, "Y", "")</f>
        <v/>
      </c>
      <c r="M8498" t="str">
        <f>IF(ZSOHSD058[[#This Row],[銷售訂單]]="", "", --ZSOHSD058[[#This Row],[銷售訂單]])</f>
        <v/>
      </c>
      <c r="N8498" s="16" t="str">
        <f>IF(ZSOHSD058[[#This Row],[落胚數]]="","",IF(ISNUMBER(ZSOHSD058[[#This Row],[落胚數]]+0), ZSOHSD058[[#This Row],[落胚數]]+0, 0))</f>
        <v/>
      </c>
    </row>
    <row r="8499" spans="1:14">
      <c r="A8499"/>
      <c r="B8499"/>
      <c r="C8499"/>
      <c r="D8499"/>
      <c r="E8499"/>
      <c r="F8499"/>
      <c r="G8499"/>
      <c r="H8499"/>
      <c r="I8499"/>
      <c r="J8499"/>
      <c r="K8499"/>
      <c r="L8499" t="str">
        <f>IF(COUNTIFS(ZSOHPP055[订单号数值], ZSOHSD058[[#This Row],[订单号数值]], ZSOHPP055[行項目], ZSOHSD058[[#This Row],[行項目]])&gt;0, "Y", "")</f>
        <v/>
      </c>
      <c r="M8499" t="str">
        <f>IF(ZSOHSD058[[#This Row],[銷售訂單]]="", "", --ZSOHSD058[[#This Row],[銷售訂單]])</f>
        <v/>
      </c>
      <c r="N8499" s="16" t="str">
        <f>IF(ZSOHSD058[[#This Row],[落胚數]]="","",IF(ISNUMBER(ZSOHSD058[[#This Row],[落胚數]]+0), ZSOHSD058[[#This Row],[落胚數]]+0, 0))</f>
        <v/>
      </c>
    </row>
    <row r="8500" spans="1:14">
      <c r="A8500"/>
      <c r="B8500"/>
      <c r="C8500"/>
      <c r="D8500"/>
      <c r="E8500"/>
      <c r="F8500"/>
      <c r="G8500"/>
      <c r="H8500"/>
      <c r="I8500"/>
      <c r="J8500"/>
      <c r="K8500"/>
      <c r="L8500" t="str">
        <f>IF(COUNTIFS(ZSOHPP055[订单号数值], ZSOHSD058[[#This Row],[订单号数值]], ZSOHPP055[行項目], ZSOHSD058[[#This Row],[行項目]])&gt;0, "Y", "")</f>
        <v/>
      </c>
      <c r="M8500" t="str">
        <f>IF(ZSOHSD058[[#This Row],[銷售訂單]]="", "", --ZSOHSD058[[#This Row],[銷售訂單]])</f>
        <v/>
      </c>
      <c r="N8500" s="16" t="str">
        <f>IF(ZSOHSD058[[#This Row],[落胚數]]="","",IF(ISNUMBER(ZSOHSD058[[#This Row],[落胚數]]+0), ZSOHSD058[[#This Row],[落胚數]]+0, 0))</f>
        <v/>
      </c>
    </row>
    <row r="8501" spans="1:14">
      <c r="A8501"/>
      <c r="B8501"/>
      <c r="C8501"/>
      <c r="D8501"/>
      <c r="E8501"/>
      <c r="F8501"/>
      <c r="G8501"/>
      <c r="H8501"/>
      <c r="I8501"/>
      <c r="J8501"/>
      <c r="K8501"/>
      <c r="L8501" t="str">
        <f>IF(COUNTIFS(ZSOHPP055[订单号数值], ZSOHSD058[[#This Row],[订单号数值]], ZSOHPP055[行項目], ZSOHSD058[[#This Row],[行項目]])&gt;0, "Y", "")</f>
        <v/>
      </c>
      <c r="M8501" t="str">
        <f>IF(ZSOHSD058[[#This Row],[銷售訂單]]="", "", --ZSOHSD058[[#This Row],[銷售訂單]])</f>
        <v/>
      </c>
      <c r="N8501" s="16" t="str">
        <f>IF(ZSOHSD058[[#This Row],[落胚數]]="","",IF(ISNUMBER(ZSOHSD058[[#This Row],[落胚數]]+0), ZSOHSD058[[#This Row],[落胚數]]+0, 0))</f>
        <v/>
      </c>
    </row>
    <row r="8502" spans="1:14">
      <c r="A8502"/>
      <c r="B8502"/>
      <c r="C8502"/>
      <c r="D8502"/>
      <c r="E8502"/>
      <c r="F8502"/>
      <c r="G8502"/>
      <c r="H8502"/>
      <c r="I8502"/>
      <c r="J8502"/>
      <c r="K8502"/>
      <c r="L8502" t="str">
        <f>IF(COUNTIFS(ZSOHPP055[订单号数值], ZSOHSD058[[#This Row],[订单号数值]], ZSOHPP055[行項目], ZSOHSD058[[#This Row],[行項目]])&gt;0, "Y", "")</f>
        <v/>
      </c>
      <c r="M8502" t="str">
        <f>IF(ZSOHSD058[[#This Row],[銷售訂單]]="", "", --ZSOHSD058[[#This Row],[銷售訂單]])</f>
        <v/>
      </c>
      <c r="N8502" s="16" t="str">
        <f>IF(ZSOHSD058[[#This Row],[落胚數]]="","",IF(ISNUMBER(ZSOHSD058[[#This Row],[落胚數]]+0), ZSOHSD058[[#This Row],[落胚數]]+0, 0))</f>
        <v/>
      </c>
    </row>
    <row r="8503" spans="1:14">
      <c r="A8503"/>
      <c r="B8503"/>
      <c r="C8503"/>
      <c r="D8503"/>
      <c r="E8503"/>
      <c r="F8503"/>
      <c r="G8503"/>
      <c r="H8503"/>
      <c r="I8503"/>
      <c r="J8503"/>
      <c r="K8503"/>
      <c r="L8503" t="str">
        <f>IF(COUNTIFS(ZSOHPP055[订单号数值], ZSOHSD058[[#This Row],[订单号数值]], ZSOHPP055[行項目], ZSOHSD058[[#This Row],[行項目]])&gt;0, "Y", "")</f>
        <v/>
      </c>
      <c r="M8503" t="str">
        <f>IF(ZSOHSD058[[#This Row],[銷售訂單]]="", "", --ZSOHSD058[[#This Row],[銷售訂單]])</f>
        <v/>
      </c>
      <c r="N8503" s="16" t="str">
        <f>IF(ZSOHSD058[[#This Row],[落胚數]]="","",IF(ISNUMBER(ZSOHSD058[[#This Row],[落胚數]]+0), ZSOHSD058[[#This Row],[落胚數]]+0, 0))</f>
        <v/>
      </c>
    </row>
    <row r="8504" spans="1:14">
      <c r="A8504"/>
      <c r="B8504"/>
      <c r="C8504"/>
      <c r="D8504"/>
      <c r="E8504"/>
      <c r="F8504"/>
      <c r="G8504"/>
      <c r="H8504"/>
      <c r="I8504"/>
      <c r="J8504"/>
      <c r="K8504"/>
      <c r="L8504" t="str">
        <f>IF(COUNTIFS(ZSOHPP055[订单号数值], ZSOHSD058[[#This Row],[订单号数值]], ZSOHPP055[行項目], ZSOHSD058[[#This Row],[行項目]])&gt;0, "Y", "")</f>
        <v/>
      </c>
      <c r="M8504" t="str">
        <f>IF(ZSOHSD058[[#This Row],[銷售訂單]]="", "", --ZSOHSD058[[#This Row],[銷售訂單]])</f>
        <v/>
      </c>
      <c r="N8504" s="16" t="str">
        <f>IF(ZSOHSD058[[#This Row],[落胚數]]="","",IF(ISNUMBER(ZSOHSD058[[#This Row],[落胚數]]+0), ZSOHSD058[[#This Row],[落胚數]]+0, 0))</f>
        <v/>
      </c>
    </row>
    <row r="8505" spans="1:14">
      <c r="A8505"/>
      <c r="B8505"/>
      <c r="C8505"/>
      <c r="D8505"/>
      <c r="E8505"/>
      <c r="F8505"/>
      <c r="G8505"/>
      <c r="H8505"/>
      <c r="I8505"/>
      <c r="J8505"/>
      <c r="K8505"/>
      <c r="L8505" t="str">
        <f>IF(COUNTIFS(ZSOHPP055[订单号数值], ZSOHSD058[[#This Row],[订单号数值]], ZSOHPP055[行項目], ZSOHSD058[[#This Row],[行項目]])&gt;0, "Y", "")</f>
        <v/>
      </c>
      <c r="M8505" t="str">
        <f>IF(ZSOHSD058[[#This Row],[銷售訂單]]="", "", --ZSOHSD058[[#This Row],[銷售訂單]])</f>
        <v/>
      </c>
      <c r="N8505" s="16" t="str">
        <f>IF(ZSOHSD058[[#This Row],[落胚數]]="","",IF(ISNUMBER(ZSOHSD058[[#This Row],[落胚數]]+0), ZSOHSD058[[#This Row],[落胚數]]+0, 0))</f>
        <v/>
      </c>
    </row>
    <row r="8506" spans="1:14">
      <c r="A8506"/>
      <c r="B8506"/>
      <c r="C8506"/>
      <c r="D8506"/>
      <c r="E8506"/>
      <c r="F8506"/>
      <c r="G8506"/>
      <c r="H8506"/>
      <c r="I8506"/>
      <c r="J8506"/>
      <c r="K8506"/>
      <c r="L8506" t="str">
        <f>IF(COUNTIFS(ZSOHPP055[订单号数值], ZSOHSD058[[#This Row],[订单号数值]], ZSOHPP055[行項目], ZSOHSD058[[#This Row],[行項目]])&gt;0, "Y", "")</f>
        <v/>
      </c>
      <c r="M8506" t="str">
        <f>IF(ZSOHSD058[[#This Row],[銷售訂單]]="", "", --ZSOHSD058[[#This Row],[銷售訂單]])</f>
        <v/>
      </c>
      <c r="N8506" s="16" t="str">
        <f>IF(ZSOHSD058[[#This Row],[落胚數]]="","",IF(ISNUMBER(ZSOHSD058[[#This Row],[落胚數]]+0), ZSOHSD058[[#This Row],[落胚數]]+0, 0))</f>
        <v/>
      </c>
    </row>
    <row r="8507" spans="1:14">
      <c r="A8507"/>
      <c r="B8507"/>
      <c r="C8507"/>
      <c r="D8507"/>
      <c r="E8507"/>
      <c r="F8507"/>
      <c r="G8507"/>
      <c r="H8507"/>
      <c r="I8507"/>
      <c r="J8507"/>
      <c r="K8507"/>
      <c r="L8507" t="str">
        <f>IF(COUNTIFS(ZSOHPP055[订单号数值], ZSOHSD058[[#This Row],[订单号数值]], ZSOHPP055[行項目], ZSOHSD058[[#This Row],[行項目]])&gt;0, "Y", "")</f>
        <v/>
      </c>
      <c r="M8507" t="str">
        <f>IF(ZSOHSD058[[#This Row],[銷售訂單]]="", "", --ZSOHSD058[[#This Row],[銷售訂單]])</f>
        <v/>
      </c>
      <c r="N8507" s="16" t="str">
        <f>IF(ZSOHSD058[[#This Row],[落胚數]]="","",IF(ISNUMBER(ZSOHSD058[[#This Row],[落胚數]]+0), ZSOHSD058[[#This Row],[落胚數]]+0, 0))</f>
        <v/>
      </c>
    </row>
    <row r="8508" spans="1:14">
      <c r="A8508"/>
      <c r="B8508"/>
      <c r="C8508"/>
      <c r="D8508"/>
      <c r="E8508"/>
      <c r="F8508"/>
      <c r="G8508"/>
      <c r="H8508"/>
      <c r="I8508"/>
      <c r="J8508"/>
      <c r="K8508"/>
      <c r="L8508" t="str">
        <f>IF(COUNTIFS(ZSOHPP055[订单号数值], ZSOHSD058[[#This Row],[订单号数值]], ZSOHPP055[行項目], ZSOHSD058[[#This Row],[行項目]])&gt;0, "Y", "")</f>
        <v/>
      </c>
      <c r="M8508" t="str">
        <f>IF(ZSOHSD058[[#This Row],[銷售訂單]]="", "", --ZSOHSD058[[#This Row],[銷售訂單]])</f>
        <v/>
      </c>
      <c r="N8508" s="16" t="str">
        <f>IF(ZSOHSD058[[#This Row],[落胚數]]="","",IF(ISNUMBER(ZSOHSD058[[#This Row],[落胚數]]+0), ZSOHSD058[[#This Row],[落胚數]]+0, 0))</f>
        <v/>
      </c>
    </row>
    <row r="8509" spans="1:14">
      <c r="A8509"/>
      <c r="B8509"/>
      <c r="C8509"/>
      <c r="D8509"/>
      <c r="E8509"/>
      <c r="F8509"/>
      <c r="G8509"/>
      <c r="H8509"/>
      <c r="I8509"/>
      <c r="J8509"/>
      <c r="K8509"/>
      <c r="L8509" t="str">
        <f>IF(COUNTIFS(ZSOHPP055[订单号数值], ZSOHSD058[[#This Row],[订单号数值]], ZSOHPP055[行項目], ZSOHSD058[[#This Row],[行項目]])&gt;0, "Y", "")</f>
        <v/>
      </c>
      <c r="M8509" t="str">
        <f>IF(ZSOHSD058[[#This Row],[銷售訂單]]="", "", --ZSOHSD058[[#This Row],[銷售訂單]])</f>
        <v/>
      </c>
      <c r="N8509" s="16" t="str">
        <f>IF(ZSOHSD058[[#This Row],[落胚數]]="","",IF(ISNUMBER(ZSOHSD058[[#This Row],[落胚數]]+0), ZSOHSD058[[#This Row],[落胚數]]+0, 0))</f>
        <v/>
      </c>
    </row>
    <row r="8510" spans="1:14">
      <c r="A8510"/>
      <c r="B8510"/>
      <c r="C8510"/>
      <c r="D8510"/>
      <c r="E8510"/>
      <c r="F8510"/>
      <c r="G8510"/>
      <c r="H8510"/>
      <c r="I8510"/>
      <c r="J8510"/>
      <c r="K8510"/>
      <c r="L8510" t="str">
        <f>IF(COUNTIFS(ZSOHPP055[订单号数值], ZSOHSD058[[#This Row],[订单号数值]], ZSOHPP055[行項目], ZSOHSD058[[#This Row],[行項目]])&gt;0, "Y", "")</f>
        <v/>
      </c>
      <c r="M8510" t="str">
        <f>IF(ZSOHSD058[[#This Row],[銷售訂單]]="", "", --ZSOHSD058[[#This Row],[銷售訂單]])</f>
        <v/>
      </c>
      <c r="N8510" s="16" t="str">
        <f>IF(ZSOHSD058[[#This Row],[落胚數]]="","",IF(ISNUMBER(ZSOHSD058[[#This Row],[落胚數]]+0), ZSOHSD058[[#This Row],[落胚數]]+0, 0))</f>
        <v/>
      </c>
    </row>
    <row r="8511" spans="1:14">
      <c r="A8511"/>
      <c r="B8511"/>
      <c r="C8511"/>
      <c r="D8511"/>
      <c r="E8511"/>
      <c r="F8511"/>
      <c r="G8511"/>
      <c r="H8511"/>
      <c r="I8511"/>
      <c r="J8511"/>
      <c r="K8511"/>
      <c r="L8511" t="str">
        <f>IF(COUNTIFS(ZSOHPP055[订单号数值], ZSOHSD058[[#This Row],[订单号数值]], ZSOHPP055[行項目], ZSOHSD058[[#This Row],[行項目]])&gt;0, "Y", "")</f>
        <v/>
      </c>
      <c r="M8511" t="str">
        <f>IF(ZSOHSD058[[#This Row],[銷售訂單]]="", "", --ZSOHSD058[[#This Row],[銷售訂單]])</f>
        <v/>
      </c>
      <c r="N8511" s="16" t="str">
        <f>IF(ZSOHSD058[[#This Row],[落胚數]]="","",IF(ISNUMBER(ZSOHSD058[[#This Row],[落胚數]]+0), ZSOHSD058[[#This Row],[落胚數]]+0, 0))</f>
        <v/>
      </c>
    </row>
    <row r="8512" spans="1:14">
      <c r="A8512"/>
      <c r="B8512"/>
      <c r="C8512"/>
      <c r="D8512"/>
      <c r="E8512"/>
      <c r="F8512"/>
      <c r="G8512"/>
      <c r="H8512"/>
      <c r="I8512"/>
      <c r="J8512"/>
      <c r="K8512"/>
      <c r="L8512" t="str">
        <f>IF(COUNTIFS(ZSOHPP055[订单号数值], ZSOHSD058[[#This Row],[订单号数值]], ZSOHPP055[行項目], ZSOHSD058[[#This Row],[行項目]])&gt;0, "Y", "")</f>
        <v/>
      </c>
      <c r="M8512" t="str">
        <f>IF(ZSOHSD058[[#This Row],[銷售訂單]]="", "", --ZSOHSD058[[#This Row],[銷售訂單]])</f>
        <v/>
      </c>
      <c r="N8512" s="16" t="str">
        <f>IF(ZSOHSD058[[#This Row],[落胚數]]="","",IF(ISNUMBER(ZSOHSD058[[#This Row],[落胚數]]+0), ZSOHSD058[[#This Row],[落胚數]]+0, 0))</f>
        <v/>
      </c>
    </row>
    <row r="8513" spans="1:14">
      <c r="A8513"/>
      <c r="B8513"/>
      <c r="C8513"/>
      <c r="D8513"/>
      <c r="E8513"/>
      <c r="F8513"/>
      <c r="G8513"/>
      <c r="H8513"/>
      <c r="I8513"/>
      <c r="J8513"/>
      <c r="K8513"/>
      <c r="L8513" t="str">
        <f>IF(COUNTIFS(ZSOHPP055[订单号数值], ZSOHSD058[[#This Row],[订单号数值]], ZSOHPP055[行項目], ZSOHSD058[[#This Row],[行項目]])&gt;0, "Y", "")</f>
        <v/>
      </c>
      <c r="M8513" t="str">
        <f>IF(ZSOHSD058[[#This Row],[銷售訂單]]="", "", --ZSOHSD058[[#This Row],[銷售訂單]])</f>
        <v/>
      </c>
      <c r="N8513" s="16" t="str">
        <f>IF(ZSOHSD058[[#This Row],[落胚數]]="","",IF(ISNUMBER(ZSOHSD058[[#This Row],[落胚數]]+0), ZSOHSD058[[#This Row],[落胚數]]+0, 0))</f>
        <v/>
      </c>
    </row>
    <row r="8514" spans="1:14">
      <c r="A8514"/>
      <c r="B8514"/>
      <c r="C8514"/>
      <c r="D8514"/>
      <c r="E8514"/>
      <c r="F8514"/>
      <c r="G8514"/>
      <c r="H8514"/>
      <c r="I8514"/>
      <c r="J8514"/>
      <c r="K8514"/>
      <c r="L8514" t="str">
        <f>IF(COUNTIFS(ZSOHPP055[订单号数值], ZSOHSD058[[#This Row],[订单号数值]], ZSOHPP055[行項目], ZSOHSD058[[#This Row],[行項目]])&gt;0, "Y", "")</f>
        <v/>
      </c>
      <c r="M8514" t="str">
        <f>IF(ZSOHSD058[[#This Row],[銷售訂單]]="", "", --ZSOHSD058[[#This Row],[銷售訂單]])</f>
        <v/>
      </c>
      <c r="N8514" s="16" t="str">
        <f>IF(ZSOHSD058[[#This Row],[落胚數]]="","",IF(ISNUMBER(ZSOHSD058[[#This Row],[落胚數]]+0), ZSOHSD058[[#This Row],[落胚數]]+0, 0))</f>
        <v/>
      </c>
    </row>
    <row r="8515" spans="1:14">
      <c r="A8515"/>
      <c r="B8515"/>
      <c r="C8515"/>
      <c r="D8515"/>
      <c r="E8515"/>
      <c r="F8515"/>
      <c r="G8515"/>
      <c r="H8515"/>
      <c r="I8515"/>
      <c r="J8515"/>
      <c r="K8515"/>
      <c r="L8515" t="str">
        <f>IF(COUNTIFS(ZSOHPP055[订单号数值], ZSOHSD058[[#This Row],[订单号数值]], ZSOHPP055[行項目], ZSOHSD058[[#This Row],[行項目]])&gt;0, "Y", "")</f>
        <v/>
      </c>
      <c r="M8515" t="str">
        <f>IF(ZSOHSD058[[#This Row],[銷售訂單]]="", "", --ZSOHSD058[[#This Row],[銷售訂單]])</f>
        <v/>
      </c>
      <c r="N8515" s="16" t="str">
        <f>IF(ZSOHSD058[[#This Row],[落胚數]]="","",IF(ISNUMBER(ZSOHSD058[[#This Row],[落胚數]]+0), ZSOHSD058[[#This Row],[落胚數]]+0, 0))</f>
        <v/>
      </c>
    </row>
    <row r="8516" spans="1:14">
      <c r="A8516"/>
      <c r="B8516"/>
      <c r="C8516"/>
      <c r="D8516"/>
      <c r="E8516"/>
      <c r="F8516"/>
      <c r="G8516"/>
      <c r="H8516"/>
      <c r="I8516"/>
      <c r="J8516"/>
      <c r="K8516"/>
      <c r="L8516" t="str">
        <f>IF(COUNTIFS(ZSOHPP055[订单号数值], ZSOHSD058[[#This Row],[订单号数值]], ZSOHPP055[行項目], ZSOHSD058[[#This Row],[行項目]])&gt;0, "Y", "")</f>
        <v/>
      </c>
      <c r="M8516" t="str">
        <f>IF(ZSOHSD058[[#This Row],[銷售訂單]]="", "", --ZSOHSD058[[#This Row],[銷售訂單]])</f>
        <v/>
      </c>
      <c r="N8516" s="16" t="str">
        <f>IF(ZSOHSD058[[#This Row],[落胚數]]="","",IF(ISNUMBER(ZSOHSD058[[#This Row],[落胚數]]+0), ZSOHSD058[[#This Row],[落胚數]]+0, 0))</f>
        <v/>
      </c>
    </row>
    <row r="8517" spans="1:14">
      <c r="A8517"/>
      <c r="B8517"/>
      <c r="C8517"/>
      <c r="D8517"/>
      <c r="E8517"/>
      <c r="F8517"/>
      <c r="G8517"/>
      <c r="H8517"/>
      <c r="I8517"/>
      <c r="J8517"/>
      <c r="K8517"/>
      <c r="L8517" t="str">
        <f>IF(COUNTIFS(ZSOHPP055[订单号数值], ZSOHSD058[[#This Row],[订单号数值]], ZSOHPP055[行項目], ZSOHSD058[[#This Row],[行項目]])&gt;0, "Y", "")</f>
        <v/>
      </c>
      <c r="M8517" t="str">
        <f>IF(ZSOHSD058[[#This Row],[銷售訂單]]="", "", --ZSOHSD058[[#This Row],[銷售訂單]])</f>
        <v/>
      </c>
      <c r="N8517" s="16" t="str">
        <f>IF(ZSOHSD058[[#This Row],[落胚數]]="","",IF(ISNUMBER(ZSOHSD058[[#This Row],[落胚數]]+0), ZSOHSD058[[#This Row],[落胚數]]+0, 0))</f>
        <v/>
      </c>
    </row>
    <row r="8518" spans="1:14">
      <c r="A8518"/>
      <c r="B8518"/>
      <c r="C8518"/>
      <c r="D8518"/>
      <c r="E8518"/>
      <c r="F8518"/>
      <c r="G8518"/>
      <c r="H8518"/>
      <c r="I8518"/>
      <c r="J8518"/>
      <c r="K8518"/>
      <c r="L8518" t="str">
        <f>IF(COUNTIFS(ZSOHPP055[订单号数值], ZSOHSD058[[#This Row],[订单号数值]], ZSOHPP055[行項目], ZSOHSD058[[#This Row],[行項目]])&gt;0, "Y", "")</f>
        <v/>
      </c>
      <c r="M8518" t="str">
        <f>IF(ZSOHSD058[[#This Row],[銷售訂單]]="", "", --ZSOHSD058[[#This Row],[銷售訂單]])</f>
        <v/>
      </c>
      <c r="N8518" s="16" t="str">
        <f>IF(ZSOHSD058[[#This Row],[落胚數]]="","",IF(ISNUMBER(ZSOHSD058[[#This Row],[落胚數]]+0), ZSOHSD058[[#This Row],[落胚數]]+0, 0))</f>
        <v/>
      </c>
    </row>
    <row r="8519" spans="1:14">
      <c r="A8519"/>
      <c r="B8519"/>
      <c r="C8519"/>
      <c r="D8519"/>
      <c r="E8519"/>
      <c r="F8519"/>
      <c r="G8519"/>
      <c r="H8519"/>
      <c r="I8519"/>
      <c r="J8519"/>
      <c r="K8519"/>
      <c r="L8519" t="str">
        <f>IF(COUNTIFS(ZSOHPP055[订单号数值], ZSOHSD058[[#This Row],[订单号数值]], ZSOHPP055[行項目], ZSOHSD058[[#This Row],[行項目]])&gt;0, "Y", "")</f>
        <v/>
      </c>
      <c r="M8519" t="str">
        <f>IF(ZSOHSD058[[#This Row],[銷售訂單]]="", "", --ZSOHSD058[[#This Row],[銷售訂單]])</f>
        <v/>
      </c>
      <c r="N8519" s="16" t="str">
        <f>IF(ZSOHSD058[[#This Row],[落胚數]]="","",IF(ISNUMBER(ZSOHSD058[[#This Row],[落胚數]]+0), ZSOHSD058[[#This Row],[落胚數]]+0, 0))</f>
        <v/>
      </c>
    </row>
    <row r="8520" spans="1:14">
      <c r="A8520"/>
      <c r="B8520"/>
      <c r="C8520"/>
      <c r="D8520"/>
      <c r="E8520"/>
      <c r="F8520"/>
      <c r="G8520"/>
      <c r="H8520"/>
      <c r="I8520"/>
      <c r="J8520"/>
      <c r="K8520"/>
      <c r="L8520" t="str">
        <f>IF(COUNTIFS(ZSOHPP055[订单号数值], ZSOHSD058[[#This Row],[订单号数值]], ZSOHPP055[行項目], ZSOHSD058[[#This Row],[行項目]])&gt;0, "Y", "")</f>
        <v/>
      </c>
      <c r="M8520" t="str">
        <f>IF(ZSOHSD058[[#This Row],[銷售訂單]]="", "", --ZSOHSD058[[#This Row],[銷售訂單]])</f>
        <v/>
      </c>
      <c r="N8520" s="16" t="str">
        <f>IF(ZSOHSD058[[#This Row],[落胚數]]="","",IF(ISNUMBER(ZSOHSD058[[#This Row],[落胚數]]+0), ZSOHSD058[[#This Row],[落胚數]]+0, 0))</f>
        <v/>
      </c>
    </row>
    <row r="8521" spans="1:14">
      <c r="A8521"/>
      <c r="B8521"/>
      <c r="C8521"/>
      <c r="D8521"/>
      <c r="E8521"/>
      <c r="F8521"/>
      <c r="G8521"/>
      <c r="H8521"/>
      <c r="I8521"/>
      <c r="J8521"/>
      <c r="K8521"/>
      <c r="L8521" t="str">
        <f>IF(COUNTIFS(ZSOHPP055[订单号数值], ZSOHSD058[[#This Row],[订单号数值]], ZSOHPP055[行項目], ZSOHSD058[[#This Row],[行項目]])&gt;0, "Y", "")</f>
        <v/>
      </c>
      <c r="M8521" t="str">
        <f>IF(ZSOHSD058[[#This Row],[銷售訂單]]="", "", --ZSOHSD058[[#This Row],[銷售訂單]])</f>
        <v/>
      </c>
      <c r="N8521" s="16" t="str">
        <f>IF(ZSOHSD058[[#This Row],[落胚數]]="","",IF(ISNUMBER(ZSOHSD058[[#This Row],[落胚數]]+0), ZSOHSD058[[#This Row],[落胚數]]+0, 0))</f>
        <v/>
      </c>
    </row>
    <row r="8522" spans="1:14">
      <c r="A8522"/>
      <c r="B8522"/>
      <c r="C8522"/>
      <c r="D8522"/>
      <c r="E8522"/>
      <c r="F8522"/>
      <c r="G8522"/>
      <c r="H8522"/>
      <c r="I8522"/>
      <c r="J8522"/>
      <c r="K8522"/>
      <c r="L8522" t="str">
        <f>IF(COUNTIFS(ZSOHPP055[订单号数值], ZSOHSD058[[#This Row],[订单号数值]], ZSOHPP055[行項目], ZSOHSD058[[#This Row],[行項目]])&gt;0, "Y", "")</f>
        <v/>
      </c>
      <c r="M8522" t="str">
        <f>IF(ZSOHSD058[[#This Row],[銷售訂單]]="", "", --ZSOHSD058[[#This Row],[銷售訂單]])</f>
        <v/>
      </c>
      <c r="N8522" s="16" t="str">
        <f>IF(ZSOHSD058[[#This Row],[落胚數]]="","",IF(ISNUMBER(ZSOHSD058[[#This Row],[落胚數]]+0), ZSOHSD058[[#This Row],[落胚數]]+0, 0))</f>
        <v/>
      </c>
    </row>
    <row r="8523" spans="1:14">
      <c r="A8523"/>
      <c r="B8523"/>
      <c r="C8523"/>
      <c r="D8523"/>
      <c r="E8523"/>
      <c r="F8523"/>
      <c r="G8523"/>
      <c r="H8523"/>
      <c r="I8523"/>
      <c r="J8523"/>
      <c r="K8523"/>
      <c r="L8523" t="str">
        <f>IF(COUNTIFS(ZSOHPP055[订单号数值], ZSOHSD058[[#This Row],[订单号数值]], ZSOHPP055[行項目], ZSOHSD058[[#This Row],[行項目]])&gt;0, "Y", "")</f>
        <v/>
      </c>
      <c r="M8523" t="str">
        <f>IF(ZSOHSD058[[#This Row],[銷售訂單]]="", "", --ZSOHSD058[[#This Row],[銷售訂單]])</f>
        <v/>
      </c>
      <c r="N8523" s="16" t="str">
        <f>IF(ZSOHSD058[[#This Row],[落胚數]]="","",IF(ISNUMBER(ZSOHSD058[[#This Row],[落胚數]]+0), ZSOHSD058[[#This Row],[落胚數]]+0, 0))</f>
        <v/>
      </c>
    </row>
    <row r="8524" spans="1:14">
      <c r="A8524"/>
      <c r="B8524"/>
      <c r="C8524"/>
      <c r="D8524"/>
      <c r="E8524"/>
      <c r="F8524"/>
      <c r="G8524"/>
      <c r="H8524"/>
      <c r="I8524"/>
      <c r="J8524"/>
      <c r="K8524"/>
      <c r="L8524" t="str">
        <f>IF(COUNTIFS(ZSOHPP055[订单号数值], ZSOHSD058[[#This Row],[订单号数值]], ZSOHPP055[行項目], ZSOHSD058[[#This Row],[行項目]])&gt;0, "Y", "")</f>
        <v/>
      </c>
      <c r="M8524" t="str">
        <f>IF(ZSOHSD058[[#This Row],[銷售訂單]]="", "", --ZSOHSD058[[#This Row],[銷售訂單]])</f>
        <v/>
      </c>
      <c r="N8524" s="16" t="str">
        <f>IF(ZSOHSD058[[#This Row],[落胚數]]="","",IF(ISNUMBER(ZSOHSD058[[#This Row],[落胚數]]+0), ZSOHSD058[[#This Row],[落胚數]]+0, 0))</f>
        <v/>
      </c>
    </row>
    <row r="8525" spans="1:14">
      <c r="A8525"/>
      <c r="B8525"/>
      <c r="C8525"/>
      <c r="D8525"/>
      <c r="E8525"/>
      <c r="F8525"/>
      <c r="G8525"/>
      <c r="H8525"/>
      <c r="I8525"/>
      <c r="J8525"/>
      <c r="K8525"/>
      <c r="L8525" t="str">
        <f>IF(COUNTIFS(ZSOHPP055[订单号数值], ZSOHSD058[[#This Row],[订单号数值]], ZSOHPP055[行項目], ZSOHSD058[[#This Row],[行項目]])&gt;0, "Y", "")</f>
        <v/>
      </c>
      <c r="M8525" t="str">
        <f>IF(ZSOHSD058[[#This Row],[銷售訂單]]="", "", --ZSOHSD058[[#This Row],[銷售訂單]])</f>
        <v/>
      </c>
      <c r="N8525" s="16" t="str">
        <f>IF(ZSOHSD058[[#This Row],[落胚數]]="","",IF(ISNUMBER(ZSOHSD058[[#This Row],[落胚數]]+0), ZSOHSD058[[#This Row],[落胚數]]+0, 0))</f>
        <v/>
      </c>
    </row>
    <row r="8526" spans="1:14">
      <c r="A8526"/>
      <c r="B8526"/>
      <c r="C8526"/>
      <c r="D8526"/>
      <c r="E8526"/>
      <c r="F8526"/>
      <c r="G8526"/>
      <c r="H8526"/>
      <c r="I8526"/>
      <c r="J8526"/>
      <c r="K8526"/>
      <c r="L8526" t="str">
        <f>IF(COUNTIFS(ZSOHPP055[订单号数值], ZSOHSD058[[#This Row],[订单号数值]], ZSOHPP055[行項目], ZSOHSD058[[#This Row],[行項目]])&gt;0, "Y", "")</f>
        <v/>
      </c>
      <c r="M8526" t="str">
        <f>IF(ZSOHSD058[[#This Row],[銷售訂單]]="", "", --ZSOHSD058[[#This Row],[銷售訂單]])</f>
        <v/>
      </c>
      <c r="N8526" s="16" t="str">
        <f>IF(ZSOHSD058[[#This Row],[落胚數]]="","",IF(ISNUMBER(ZSOHSD058[[#This Row],[落胚數]]+0), ZSOHSD058[[#This Row],[落胚數]]+0, 0))</f>
        <v/>
      </c>
    </row>
    <row r="8527" spans="1:14">
      <c r="A8527"/>
      <c r="B8527"/>
      <c r="C8527"/>
      <c r="D8527"/>
      <c r="E8527"/>
      <c r="F8527"/>
      <c r="G8527"/>
      <c r="H8527"/>
      <c r="I8527"/>
      <c r="J8527"/>
      <c r="K8527"/>
      <c r="L8527" t="str">
        <f>IF(COUNTIFS(ZSOHPP055[订单号数值], ZSOHSD058[[#This Row],[订单号数值]], ZSOHPP055[行項目], ZSOHSD058[[#This Row],[行項目]])&gt;0, "Y", "")</f>
        <v/>
      </c>
      <c r="M8527" t="str">
        <f>IF(ZSOHSD058[[#This Row],[銷售訂單]]="", "", --ZSOHSD058[[#This Row],[銷售訂單]])</f>
        <v/>
      </c>
      <c r="N8527" s="16" t="str">
        <f>IF(ZSOHSD058[[#This Row],[落胚數]]="","",IF(ISNUMBER(ZSOHSD058[[#This Row],[落胚數]]+0), ZSOHSD058[[#This Row],[落胚數]]+0, 0))</f>
        <v/>
      </c>
    </row>
    <row r="8528" spans="1:14">
      <c r="A8528"/>
      <c r="B8528"/>
      <c r="C8528"/>
      <c r="D8528"/>
      <c r="E8528"/>
      <c r="F8528"/>
      <c r="G8528"/>
      <c r="H8528"/>
      <c r="I8528"/>
      <c r="J8528"/>
      <c r="K8528"/>
      <c r="L8528" t="str">
        <f>IF(COUNTIFS(ZSOHPP055[订单号数值], ZSOHSD058[[#This Row],[订单号数值]], ZSOHPP055[行項目], ZSOHSD058[[#This Row],[行項目]])&gt;0, "Y", "")</f>
        <v/>
      </c>
      <c r="M8528" t="str">
        <f>IF(ZSOHSD058[[#This Row],[銷售訂單]]="", "", --ZSOHSD058[[#This Row],[銷售訂單]])</f>
        <v/>
      </c>
      <c r="N8528" s="16" t="str">
        <f>IF(ZSOHSD058[[#This Row],[落胚數]]="","",IF(ISNUMBER(ZSOHSD058[[#This Row],[落胚數]]+0), ZSOHSD058[[#This Row],[落胚數]]+0, 0))</f>
        <v/>
      </c>
    </row>
    <row r="8529" spans="1:14">
      <c r="A8529"/>
      <c r="B8529"/>
      <c r="C8529"/>
      <c r="D8529"/>
      <c r="E8529"/>
      <c r="F8529"/>
      <c r="G8529"/>
      <c r="H8529"/>
      <c r="I8529"/>
      <c r="J8529"/>
      <c r="K8529"/>
      <c r="L8529" t="str">
        <f>IF(COUNTIFS(ZSOHPP055[订单号数值], ZSOHSD058[[#This Row],[订单号数值]], ZSOHPP055[行項目], ZSOHSD058[[#This Row],[行項目]])&gt;0, "Y", "")</f>
        <v/>
      </c>
      <c r="M8529" t="str">
        <f>IF(ZSOHSD058[[#This Row],[銷售訂單]]="", "", --ZSOHSD058[[#This Row],[銷售訂單]])</f>
        <v/>
      </c>
      <c r="N8529" s="16" t="str">
        <f>IF(ZSOHSD058[[#This Row],[落胚數]]="","",IF(ISNUMBER(ZSOHSD058[[#This Row],[落胚數]]+0), ZSOHSD058[[#This Row],[落胚數]]+0, 0))</f>
        <v/>
      </c>
    </row>
    <row r="8530" spans="1:14">
      <c r="A8530"/>
      <c r="B8530"/>
      <c r="C8530"/>
      <c r="D8530"/>
      <c r="E8530"/>
      <c r="F8530"/>
      <c r="G8530"/>
      <c r="H8530"/>
      <c r="I8530"/>
      <c r="J8530"/>
      <c r="K8530"/>
      <c r="L8530" t="str">
        <f>IF(COUNTIFS(ZSOHPP055[订单号数值], ZSOHSD058[[#This Row],[订单号数值]], ZSOHPP055[行項目], ZSOHSD058[[#This Row],[行項目]])&gt;0, "Y", "")</f>
        <v/>
      </c>
      <c r="M8530" t="str">
        <f>IF(ZSOHSD058[[#This Row],[銷售訂單]]="", "", --ZSOHSD058[[#This Row],[銷售訂單]])</f>
        <v/>
      </c>
      <c r="N8530" s="16" t="str">
        <f>IF(ZSOHSD058[[#This Row],[落胚數]]="","",IF(ISNUMBER(ZSOHSD058[[#This Row],[落胚數]]+0), ZSOHSD058[[#This Row],[落胚數]]+0, 0))</f>
        <v/>
      </c>
    </row>
    <row r="8531" spans="1:14">
      <c r="A8531"/>
      <c r="B8531"/>
      <c r="C8531"/>
      <c r="D8531"/>
      <c r="E8531"/>
      <c r="F8531"/>
      <c r="G8531"/>
      <c r="H8531"/>
      <c r="I8531"/>
      <c r="J8531"/>
      <c r="K8531"/>
      <c r="L8531" t="str">
        <f>IF(COUNTIFS(ZSOHPP055[订单号数值], ZSOHSD058[[#This Row],[订单号数值]], ZSOHPP055[行項目], ZSOHSD058[[#This Row],[行項目]])&gt;0, "Y", "")</f>
        <v/>
      </c>
      <c r="M8531" t="str">
        <f>IF(ZSOHSD058[[#This Row],[銷售訂單]]="", "", --ZSOHSD058[[#This Row],[銷售訂單]])</f>
        <v/>
      </c>
      <c r="N8531" s="16" t="str">
        <f>IF(ZSOHSD058[[#This Row],[落胚數]]="","",IF(ISNUMBER(ZSOHSD058[[#This Row],[落胚數]]+0), ZSOHSD058[[#This Row],[落胚數]]+0, 0))</f>
        <v/>
      </c>
    </row>
    <row r="8532" spans="1:14">
      <c r="A8532"/>
      <c r="B8532"/>
      <c r="C8532"/>
      <c r="D8532"/>
      <c r="E8532"/>
      <c r="F8532"/>
      <c r="G8532"/>
      <c r="H8532"/>
      <c r="I8532"/>
      <c r="J8532"/>
      <c r="K8532"/>
      <c r="L8532" t="str">
        <f>IF(COUNTIFS(ZSOHPP055[订单号数值], ZSOHSD058[[#This Row],[订单号数值]], ZSOHPP055[行項目], ZSOHSD058[[#This Row],[行項目]])&gt;0, "Y", "")</f>
        <v/>
      </c>
      <c r="M8532" t="str">
        <f>IF(ZSOHSD058[[#This Row],[銷售訂單]]="", "", --ZSOHSD058[[#This Row],[銷售訂單]])</f>
        <v/>
      </c>
      <c r="N8532" s="16" t="str">
        <f>IF(ZSOHSD058[[#This Row],[落胚數]]="","",IF(ISNUMBER(ZSOHSD058[[#This Row],[落胚數]]+0), ZSOHSD058[[#This Row],[落胚數]]+0, 0))</f>
        <v/>
      </c>
    </row>
    <row r="8533" spans="1:14">
      <c r="A8533"/>
      <c r="B8533"/>
      <c r="C8533"/>
      <c r="D8533"/>
      <c r="E8533"/>
      <c r="F8533"/>
      <c r="G8533"/>
      <c r="H8533"/>
      <c r="I8533"/>
      <c r="J8533"/>
      <c r="K8533"/>
      <c r="L8533" t="str">
        <f>IF(COUNTIFS(ZSOHPP055[订单号数值], ZSOHSD058[[#This Row],[订单号数值]], ZSOHPP055[行項目], ZSOHSD058[[#This Row],[行項目]])&gt;0, "Y", "")</f>
        <v/>
      </c>
      <c r="M8533" t="str">
        <f>IF(ZSOHSD058[[#This Row],[銷售訂單]]="", "", --ZSOHSD058[[#This Row],[銷售訂單]])</f>
        <v/>
      </c>
      <c r="N8533" s="16" t="str">
        <f>IF(ZSOHSD058[[#This Row],[落胚數]]="","",IF(ISNUMBER(ZSOHSD058[[#This Row],[落胚數]]+0), ZSOHSD058[[#This Row],[落胚數]]+0, 0))</f>
        <v/>
      </c>
    </row>
    <row r="8534" spans="1:14">
      <c r="A8534"/>
      <c r="B8534"/>
      <c r="C8534"/>
      <c r="D8534"/>
      <c r="E8534"/>
      <c r="F8534"/>
      <c r="G8534"/>
      <c r="H8534"/>
      <c r="I8534"/>
      <c r="J8534"/>
      <c r="K8534"/>
      <c r="L8534" t="str">
        <f>IF(COUNTIFS(ZSOHPP055[订单号数值], ZSOHSD058[[#This Row],[订单号数值]], ZSOHPP055[行項目], ZSOHSD058[[#This Row],[行項目]])&gt;0, "Y", "")</f>
        <v/>
      </c>
      <c r="M8534" t="str">
        <f>IF(ZSOHSD058[[#This Row],[銷售訂單]]="", "", --ZSOHSD058[[#This Row],[銷售訂單]])</f>
        <v/>
      </c>
      <c r="N8534" s="16" t="str">
        <f>IF(ZSOHSD058[[#This Row],[落胚數]]="","",IF(ISNUMBER(ZSOHSD058[[#This Row],[落胚數]]+0), ZSOHSD058[[#This Row],[落胚數]]+0, 0))</f>
        <v/>
      </c>
    </row>
    <row r="8535" spans="1:14">
      <c r="A8535"/>
      <c r="B8535"/>
      <c r="C8535"/>
      <c r="D8535"/>
      <c r="E8535"/>
      <c r="F8535"/>
      <c r="G8535"/>
      <c r="H8535"/>
      <c r="I8535"/>
      <c r="J8535"/>
      <c r="K8535"/>
      <c r="L8535" t="str">
        <f>IF(COUNTIFS(ZSOHPP055[订单号数值], ZSOHSD058[[#This Row],[订单号数值]], ZSOHPP055[行項目], ZSOHSD058[[#This Row],[行項目]])&gt;0, "Y", "")</f>
        <v/>
      </c>
      <c r="M8535" t="str">
        <f>IF(ZSOHSD058[[#This Row],[銷售訂單]]="", "", --ZSOHSD058[[#This Row],[銷售訂單]])</f>
        <v/>
      </c>
      <c r="N8535" s="16" t="str">
        <f>IF(ZSOHSD058[[#This Row],[落胚數]]="","",IF(ISNUMBER(ZSOHSD058[[#This Row],[落胚數]]+0), ZSOHSD058[[#This Row],[落胚數]]+0, 0))</f>
        <v/>
      </c>
    </row>
    <row r="8536" spans="1:14">
      <c r="A8536"/>
      <c r="B8536"/>
      <c r="C8536"/>
      <c r="D8536"/>
      <c r="E8536"/>
      <c r="F8536"/>
      <c r="G8536"/>
      <c r="H8536"/>
      <c r="I8536"/>
      <c r="J8536"/>
      <c r="K8536"/>
      <c r="L8536" t="str">
        <f>IF(COUNTIFS(ZSOHPP055[订单号数值], ZSOHSD058[[#This Row],[订单号数值]], ZSOHPP055[行項目], ZSOHSD058[[#This Row],[行項目]])&gt;0, "Y", "")</f>
        <v/>
      </c>
      <c r="M8536" t="str">
        <f>IF(ZSOHSD058[[#This Row],[銷售訂單]]="", "", --ZSOHSD058[[#This Row],[銷售訂單]])</f>
        <v/>
      </c>
      <c r="N8536" s="16" t="str">
        <f>IF(ZSOHSD058[[#This Row],[落胚數]]="","",IF(ISNUMBER(ZSOHSD058[[#This Row],[落胚數]]+0), ZSOHSD058[[#This Row],[落胚數]]+0, 0))</f>
        <v/>
      </c>
    </row>
    <row r="8537" spans="1:14">
      <c r="A8537"/>
      <c r="B8537"/>
      <c r="C8537"/>
      <c r="D8537"/>
      <c r="E8537"/>
      <c r="F8537"/>
      <c r="G8537"/>
      <c r="H8537"/>
      <c r="I8537"/>
      <c r="J8537"/>
      <c r="K8537"/>
      <c r="L8537" t="str">
        <f>IF(COUNTIFS(ZSOHPP055[订单号数值], ZSOHSD058[[#This Row],[订单号数值]], ZSOHPP055[行項目], ZSOHSD058[[#This Row],[行項目]])&gt;0, "Y", "")</f>
        <v/>
      </c>
      <c r="M8537" t="str">
        <f>IF(ZSOHSD058[[#This Row],[銷售訂單]]="", "", --ZSOHSD058[[#This Row],[銷售訂單]])</f>
        <v/>
      </c>
      <c r="N8537" s="16" t="str">
        <f>IF(ZSOHSD058[[#This Row],[落胚數]]="","",IF(ISNUMBER(ZSOHSD058[[#This Row],[落胚數]]+0), ZSOHSD058[[#This Row],[落胚數]]+0, 0))</f>
        <v/>
      </c>
    </row>
    <row r="8538" spans="1:14">
      <c r="A8538"/>
      <c r="B8538"/>
      <c r="C8538"/>
      <c r="D8538"/>
      <c r="E8538"/>
      <c r="F8538"/>
      <c r="G8538"/>
      <c r="H8538"/>
      <c r="I8538"/>
      <c r="J8538"/>
      <c r="K8538"/>
      <c r="L8538" t="str">
        <f>IF(COUNTIFS(ZSOHPP055[订单号数值], ZSOHSD058[[#This Row],[订单号数值]], ZSOHPP055[行項目], ZSOHSD058[[#This Row],[行項目]])&gt;0, "Y", "")</f>
        <v/>
      </c>
      <c r="M8538" t="str">
        <f>IF(ZSOHSD058[[#This Row],[銷售訂單]]="", "", --ZSOHSD058[[#This Row],[銷售訂單]])</f>
        <v/>
      </c>
      <c r="N8538" s="16" t="str">
        <f>IF(ZSOHSD058[[#This Row],[落胚數]]="","",IF(ISNUMBER(ZSOHSD058[[#This Row],[落胚數]]+0), ZSOHSD058[[#This Row],[落胚數]]+0, 0))</f>
        <v/>
      </c>
    </row>
    <row r="8539" spans="1:14">
      <c r="A8539"/>
      <c r="B8539"/>
      <c r="C8539"/>
      <c r="D8539"/>
      <c r="E8539"/>
      <c r="F8539"/>
      <c r="G8539"/>
      <c r="H8539"/>
      <c r="I8539"/>
      <c r="J8539"/>
      <c r="K8539"/>
      <c r="L8539" t="str">
        <f>IF(COUNTIFS(ZSOHPP055[订单号数值], ZSOHSD058[[#This Row],[订单号数值]], ZSOHPP055[行項目], ZSOHSD058[[#This Row],[行項目]])&gt;0, "Y", "")</f>
        <v/>
      </c>
      <c r="M8539" t="str">
        <f>IF(ZSOHSD058[[#This Row],[銷售訂單]]="", "", --ZSOHSD058[[#This Row],[銷售訂單]])</f>
        <v/>
      </c>
      <c r="N8539" s="16" t="str">
        <f>IF(ZSOHSD058[[#This Row],[落胚數]]="","",IF(ISNUMBER(ZSOHSD058[[#This Row],[落胚數]]+0), ZSOHSD058[[#This Row],[落胚數]]+0, 0))</f>
        <v/>
      </c>
    </row>
    <row r="8540" spans="1:14">
      <c r="A8540"/>
      <c r="B8540"/>
      <c r="C8540"/>
      <c r="D8540"/>
      <c r="E8540"/>
      <c r="F8540"/>
      <c r="G8540"/>
      <c r="H8540"/>
      <c r="I8540"/>
      <c r="J8540"/>
      <c r="K8540"/>
      <c r="L8540" t="str">
        <f>IF(COUNTIFS(ZSOHPP055[订单号数值], ZSOHSD058[[#This Row],[订单号数值]], ZSOHPP055[行項目], ZSOHSD058[[#This Row],[行項目]])&gt;0, "Y", "")</f>
        <v/>
      </c>
      <c r="M8540" t="str">
        <f>IF(ZSOHSD058[[#This Row],[銷售訂單]]="", "", --ZSOHSD058[[#This Row],[銷售訂單]])</f>
        <v/>
      </c>
      <c r="N8540" s="16" t="str">
        <f>IF(ZSOHSD058[[#This Row],[落胚數]]="","",IF(ISNUMBER(ZSOHSD058[[#This Row],[落胚數]]+0), ZSOHSD058[[#This Row],[落胚數]]+0, 0))</f>
        <v/>
      </c>
    </row>
    <row r="8541" spans="1:14">
      <c r="A8541"/>
      <c r="B8541"/>
      <c r="C8541"/>
      <c r="D8541"/>
      <c r="E8541"/>
      <c r="F8541"/>
      <c r="G8541"/>
      <c r="H8541"/>
      <c r="I8541"/>
      <c r="J8541"/>
      <c r="K8541"/>
      <c r="L8541" t="str">
        <f>IF(COUNTIFS(ZSOHPP055[订单号数值], ZSOHSD058[[#This Row],[订单号数值]], ZSOHPP055[行項目], ZSOHSD058[[#This Row],[行項目]])&gt;0, "Y", "")</f>
        <v/>
      </c>
      <c r="M8541" t="str">
        <f>IF(ZSOHSD058[[#This Row],[銷售訂單]]="", "", --ZSOHSD058[[#This Row],[銷售訂單]])</f>
        <v/>
      </c>
      <c r="N8541" s="16" t="str">
        <f>IF(ZSOHSD058[[#This Row],[落胚數]]="","",IF(ISNUMBER(ZSOHSD058[[#This Row],[落胚數]]+0), ZSOHSD058[[#This Row],[落胚數]]+0, 0))</f>
        <v/>
      </c>
    </row>
    <row r="8542" spans="1:14">
      <c r="A8542"/>
      <c r="B8542"/>
      <c r="C8542"/>
      <c r="D8542"/>
      <c r="E8542"/>
      <c r="F8542"/>
      <c r="G8542"/>
      <c r="H8542"/>
      <c r="I8542"/>
      <c r="J8542"/>
      <c r="K8542"/>
      <c r="L8542" t="str">
        <f>IF(COUNTIFS(ZSOHPP055[订单号数值], ZSOHSD058[[#This Row],[订单号数值]], ZSOHPP055[行項目], ZSOHSD058[[#This Row],[行項目]])&gt;0, "Y", "")</f>
        <v/>
      </c>
      <c r="M8542" t="str">
        <f>IF(ZSOHSD058[[#This Row],[銷售訂單]]="", "", --ZSOHSD058[[#This Row],[銷售訂單]])</f>
        <v/>
      </c>
      <c r="N8542" s="16" t="str">
        <f>IF(ZSOHSD058[[#This Row],[落胚數]]="","",IF(ISNUMBER(ZSOHSD058[[#This Row],[落胚數]]+0), ZSOHSD058[[#This Row],[落胚數]]+0, 0))</f>
        <v/>
      </c>
    </row>
    <row r="8543" spans="1:14">
      <c r="A8543"/>
      <c r="B8543"/>
      <c r="C8543"/>
      <c r="D8543"/>
      <c r="E8543"/>
      <c r="F8543"/>
      <c r="G8543"/>
      <c r="H8543"/>
      <c r="I8543"/>
      <c r="J8543"/>
      <c r="K8543"/>
      <c r="L8543" t="str">
        <f>IF(COUNTIFS(ZSOHPP055[订单号数值], ZSOHSD058[[#This Row],[订单号数值]], ZSOHPP055[行項目], ZSOHSD058[[#This Row],[行項目]])&gt;0, "Y", "")</f>
        <v/>
      </c>
      <c r="M8543" t="str">
        <f>IF(ZSOHSD058[[#This Row],[銷售訂單]]="", "", --ZSOHSD058[[#This Row],[銷售訂單]])</f>
        <v/>
      </c>
      <c r="N8543" s="16" t="str">
        <f>IF(ZSOHSD058[[#This Row],[落胚數]]="","",IF(ISNUMBER(ZSOHSD058[[#This Row],[落胚數]]+0), ZSOHSD058[[#This Row],[落胚數]]+0, 0))</f>
        <v/>
      </c>
    </row>
    <row r="8544" spans="1:14">
      <c r="A8544"/>
      <c r="B8544"/>
      <c r="C8544"/>
      <c r="D8544"/>
      <c r="E8544"/>
      <c r="F8544"/>
      <c r="G8544"/>
      <c r="H8544"/>
      <c r="I8544"/>
      <c r="J8544"/>
      <c r="K8544"/>
      <c r="L8544" t="str">
        <f>IF(COUNTIFS(ZSOHPP055[订单号数值], ZSOHSD058[[#This Row],[订单号数值]], ZSOHPP055[行項目], ZSOHSD058[[#This Row],[行項目]])&gt;0, "Y", "")</f>
        <v/>
      </c>
      <c r="M8544" t="str">
        <f>IF(ZSOHSD058[[#This Row],[銷售訂單]]="", "", --ZSOHSD058[[#This Row],[銷售訂單]])</f>
        <v/>
      </c>
      <c r="N8544" s="16" t="str">
        <f>IF(ZSOHSD058[[#This Row],[落胚數]]="","",IF(ISNUMBER(ZSOHSD058[[#This Row],[落胚數]]+0), ZSOHSD058[[#This Row],[落胚數]]+0, 0))</f>
        <v/>
      </c>
    </row>
    <row r="8545" spans="1:14">
      <c r="A8545"/>
      <c r="B8545"/>
      <c r="C8545"/>
      <c r="D8545"/>
      <c r="E8545"/>
      <c r="F8545"/>
      <c r="G8545"/>
      <c r="H8545"/>
      <c r="I8545"/>
      <c r="J8545"/>
      <c r="K8545"/>
      <c r="L8545" t="str">
        <f>IF(COUNTIFS(ZSOHPP055[订单号数值], ZSOHSD058[[#This Row],[订单号数值]], ZSOHPP055[行項目], ZSOHSD058[[#This Row],[行項目]])&gt;0, "Y", "")</f>
        <v/>
      </c>
      <c r="M8545" t="str">
        <f>IF(ZSOHSD058[[#This Row],[銷售訂單]]="", "", --ZSOHSD058[[#This Row],[銷售訂單]])</f>
        <v/>
      </c>
      <c r="N8545" s="16" t="str">
        <f>IF(ZSOHSD058[[#This Row],[落胚數]]="","",IF(ISNUMBER(ZSOHSD058[[#This Row],[落胚數]]+0), ZSOHSD058[[#This Row],[落胚數]]+0, 0))</f>
        <v/>
      </c>
    </row>
    <row r="8546" spans="1:14">
      <c r="A8546"/>
      <c r="B8546"/>
      <c r="C8546"/>
      <c r="D8546"/>
      <c r="E8546"/>
      <c r="F8546"/>
      <c r="G8546"/>
      <c r="H8546"/>
      <c r="I8546"/>
      <c r="J8546"/>
      <c r="K8546"/>
      <c r="L8546" t="str">
        <f>IF(COUNTIFS(ZSOHPP055[订单号数值], ZSOHSD058[[#This Row],[订单号数值]], ZSOHPP055[行項目], ZSOHSD058[[#This Row],[行項目]])&gt;0, "Y", "")</f>
        <v/>
      </c>
      <c r="M8546" t="str">
        <f>IF(ZSOHSD058[[#This Row],[銷售訂單]]="", "", --ZSOHSD058[[#This Row],[銷售訂單]])</f>
        <v/>
      </c>
      <c r="N8546" s="16" t="str">
        <f>IF(ZSOHSD058[[#This Row],[落胚數]]="","",IF(ISNUMBER(ZSOHSD058[[#This Row],[落胚數]]+0), ZSOHSD058[[#This Row],[落胚數]]+0, 0))</f>
        <v/>
      </c>
    </row>
    <row r="8547" spans="1:14">
      <c r="A8547"/>
      <c r="B8547"/>
      <c r="C8547"/>
      <c r="D8547"/>
      <c r="E8547"/>
      <c r="F8547"/>
      <c r="G8547"/>
      <c r="H8547"/>
      <c r="I8547"/>
      <c r="J8547"/>
      <c r="K8547"/>
      <c r="L8547" t="str">
        <f>IF(COUNTIFS(ZSOHPP055[订单号数值], ZSOHSD058[[#This Row],[订单号数值]], ZSOHPP055[行項目], ZSOHSD058[[#This Row],[行項目]])&gt;0, "Y", "")</f>
        <v/>
      </c>
      <c r="M8547" t="str">
        <f>IF(ZSOHSD058[[#This Row],[銷售訂單]]="", "", --ZSOHSD058[[#This Row],[銷售訂單]])</f>
        <v/>
      </c>
      <c r="N8547" s="16" t="str">
        <f>IF(ZSOHSD058[[#This Row],[落胚數]]="","",IF(ISNUMBER(ZSOHSD058[[#This Row],[落胚數]]+0), ZSOHSD058[[#This Row],[落胚數]]+0, 0))</f>
        <v/>
      </c>
    </row>
    <row r="8548" spans="1:14">
      <c r="A8548"/>
      <c r="B8548"/>
      <c r="C8548"/>
      <c r="D8548"/>
      <c r="E8548"/>
      <c r="F8548"/>
      <c r="G8548"/>
      <c r="H8548"/>
      <c r="I8548"/>
      <c r="J8548"/>
      <c r="K8548"/>
      <c r="L8548" t="str">
        <f>IF(COUNTIFS(ZSOHPP055[订单号数值], ZSOHSD058[[#This Row],[订单号数值]], ZSOHPP055[行項目], ZSOHSD058[[#This Row],[行項目]])&gt;0, "Y", "")</f>
        <v/>
      </c>
      <c r="M8548" t="str">
        <f>IF(ZSOHSD058[[#This Row],[銷售訂單]]="", "", --ZSOHSD058[[#This Row],[銷售訂單]])</f>
        <v/>
      </c>
      <c r="N8548" s="16" t="str">
        <f>IF(ZSOHSD058[[#This Row],[落胚數]]="","",IF(ISNUMBER(ZSOHSD058[[#This Row],[落胚數]]+0), ZSOHSD058[[#This Row],[落胚數]]+0, 0))</f>
        <v/>
      </c>
    </row>
    <row r="8549" spans="1:14">
      <c r="A8549"/>
      <c r="B8549"/>
      <c r="C8549"/>
      <c r="D8549"/>
      <c r="E8549"/>
      <c r="F8549"/>
      <c r="G8549"/>
      <c r="H8549"/>
      <c r="I8549"/>
      <c r="J8549"/>
      <c r="K8549"/>
      <c r="L8549" t="str">
        <f>IF(COUNTIFS(ZSOHPP055[订单号数值], ZSOHSD058[[#This Row],[订单号数值]], ZSOHPP055[行項目], ZSOHSD058[[#This Row],[行項目]])&gt;0, "Y", "")</f>
        <v/>
      </c>
      <c r="M8549" t="str">
        <f>IF(ZSOHSD058[[#This Row],[銷售訂單]]="", "", --ZSOHSD058[[#This Row],[銷售訂單]])</f>
        <v/>
      </c>
      <c r="N8549" s="16" t="str">
        <f>IF(ZSOHSD058[[#This Row],[落胚數]]="","",IF(ISNUMBER(ZSOHSD058[[#This Row],[落胚數]]+0), ZSOHSD058[[#This Row],[落胚數]]+0, 0))</f>
        <v/>
      </c>
    </row>
    <row r="8550" spans="1:14">
      <c r="A8550"/>
      <c r="B8550"/>
      <c r="C8550"/>
      <c r="D8550"/>
      <c r="E8550"/>
      <c r="F8550"/>
      <c r="G8550"/>
      <c r="H8550"/>
      <c r="I8550"/>
      <c r="J8550"/>
      <c r="K8550"/>
      <c r="L8550" t="str">
        <f>IF(COUNTIFS(ZSOHPP055[订单号数值], ZSOHSD058[[#This Row],[订单号数值]], ZSOHPP055[行項目], ZSOHSD058[[#This Row],[行項目]])&gt;0, "Y", "")</f>
        <v/>
      </c>
      <c r="M8550" t="str">
        <f>IF(ZSOHSD058[[#This Row],[銷售訂單]]="", "", --ZSOHSD058[[#This Row],[銷售訂單]])</f>
        <v/>
      </c>
      <c r="N8550" s="16" t="str">
        <f>IF(ZSOHSD058[[#This Row],[落胚數]]="","",IF(ISNUMBER(ZSOHSD058[[#This Row],[落胚數]]+0), ZSOHSD058[[#This Row],[落胚數]]+0, 0))</f>
        <v/>
      </c>
    </row>
    <row r="8551" spans="1:14">
      <c r="A8551"/>
      <c r="B8551"/>
      <c r="C8551"/>
      <c r="D8551"/>
      <c r="E8551"/>
      <c r="F8551"/>
      <c r="G8551"/>
      <c r="H8551"/>
      <c r="I8551"/>
      <c r="J8551"/>
      <c r="K8551"/>
      <c r="L8551" t="str">
        <f>IF(COUNTIFS(ZSOHPP055[订单号数值], ZSOHSD058[[#This Row],[订单号数值]], ZSOHPP055[行項目], ZSOHSD058[[#This Row],[行項目]])&gt;0, "Y", "")</f>
        <v/>
      </c>
      <c r="M8551" t="str">
        <f>IF(ZSOHSD058[[#This Row],[銷售訂單]]="", "", --ZSOHSD058[[#This Row],[銷售訂單]])</f>
        <v/>
      </c>
      <c r="N8551" s="16" t="str">
        <f>IF(ZSOHSD058[[#This Row],[落胚數]]="","",IF(ISNUMBER(ZSOHSD058[[#This Row],[落胚數]]+0), ZSOHSD058[[#This Row],[落胚數]]+0, 0))</f>
        <v/>
      </c>
    </row>
    <row r="8552" spans="1:14">
      <c r="A8552"/>
      <c r="B8552"/>
      <c r="C8552"/>
      <c r="D8552"/>
      <c r="E8552"/>
      <c r="F8552"/>
      <c r="G8552"/>
      <c r="H8552"/>
      <c r="I8552"/>
      <c r="J8552"/>
      <c r="K8552"/>
      <c r="L8552" t="str">
        <f>IF(COUNTIFS(ZSOHPP055[订单号数值], ZSOHSD058[[#This Row],[订单号数值]], ZSOHPP055[行項目], ZSOHSD058[[#This Row],[行項目]])&gt;0, "Y", "")</f>
        <v/>
      </c>
      <c r="M8552" t="str">
        <f>IF(ZSOHSD058[[#This Row],[銷售訂單]]="", "", --ZSOHSD058[[#This Row],[銷售訂單]])</f>
        <v/>
      </c>
      <c r="N8552" s="16" t="str">
        <f>IF(ZSOHSD058[[#This Row],[落胚數]]="","",IF(ISNUMBER(ZSOHSD058[[#This Row],[落胚數]]+0), ZSOHSD058[[#This Row],[落胚數]]+0, 0))</f>
        <v/>
      </c>
    </row>
    <row r="8553" spans="1:14">
      <c r="A8553"/>
      <c r="B8553"/>
      <c r="C8553"/>
      <c r="D8553"/>
      <c r="E8553"/>
      <c r="F8553"/>
      <c r="G8553"/>
      <c r="H8553"/>
      <c r="I8553"/>
      <c r="J8553"/>
      <c r="K8553"/>
      <c r="L8553" t="str">
        <f>IF(COUNTIFS(ZSOHPP055[订单号数值], ZSOHSD058[[#This Row],[订单号数值]], ZSOHPP055[行項目], ZSOHSD058[[#This Row],[行項目]])&gt;0, "Y", "")</f>
        <v/>
      </c>
      <c r="M8553" t="str">
        <f>IF(ZSOHSD058[[#This Row],[銷售訂單]]="", "", --ZSOHSD058[[#This Row],[銷售訂單]])</f>
        <v/>
      </c>
      <c r="N8553" s="16" t="str">
        <f>IF(ZSOHSD058[[#This Row],[落胚數]]="","",IF(ISNUMBER(ZSOHSD058[[#This Row],[落胚數]]+0), ZSOHSD058[[#This Row],[落胚數]]+0, 0))</f>
        <v/>
      </c>
    </row>
    <row r="8554" spans="1:14">
      <c r="A8554"/>
      <c r="B8554"/>
      <c r="C8554"/>
      <c r="D8554"/>
      <c r="E8554"/>
      <c r="F8554"/>
      <c r="G8554"/>
      <c r="H8554"/>
      <c r="I8554"/>
      <c r="J8554"/>
      <c r="K8554"/>
      <c r="L8554" t="str">
        <f>IF(COUNTIFS(ZSOHPP055[订单号数值], ZSOHSD058[[#This Row],[订单号数值]], ZSOHPP055[行項目], ZSOHSD058[[#This Row],[行項目]])&gt;0, "Y", "")</f>
        <v/>
      </c>
      <c r="M8554" t="str">
        <f>IF(ZSOHSD058[[#This Row],[銷售訂單]]="", "", --ZSOHSD058[[#This Row],[銷售訂單]])</f>
        <v/>
      </c>
      <c r="N8554" s="16" t="str">
        <f>IF(ZSOHSD058[[#This Row],[落胚數]]="","",IF(ISNUMBER(ZSOHSD058[[#This Row],[落胚數]]+0), ZSOHSD058[[#This Row],[落胚數]]+0, 0))</f>
        <v/>
      </c>
    </row>
    <row r="8555" spans="1:14">
      <c r="A8555"/>
      <c r="B8555"/>
      <c r="C8555"/>
      <c r="D8555"/>
      <c r="E8555"/>
      <c r="F8555"/>
      <c r="G8555"/>
      <c r="H8555"/>
      <c r="I8555"/>
      <c r="J8555"/>
      <c r="K8555"/>
      <c r="L8555" t="str">
        <f>IF(COUNTIFS(ZSOHPP055[订单号数值], ZSOHSD058[[#This Row],[订单号数值]], ZSOHPP055[行項目], ZSOHSD058[[#This Row],[行項目]])&gt;0, "Y", "")</f>
        <v/>
      </c>
      <c r="M8555" t="str">
        <f>IF(ZSOHSD058[[#This Row],[銷售訂單]]="", "", --ZSOHSD058[[#This Row],[銷售訂單]])</f>
        <v/>
      </c>
      <c r="N8555" s="16" t="str">
        <f>IF(ZSOHSD058[[#This Row],[落胚數]]="","",IF(ISNUMBER(ZSOHSD058[[#This Row],[落胚數]]+0), ZSOHSD058[[#This Row],[落胚數]]+0, 0))</f>
        <v/>
      </c>
    </row>
    <row r="8556" spans="1:14">
      <c r="A8556"/>
      <c r="B8556"/>
      <c r="C8556"/>
      <c r="D8556"/>
      <c r="E8556"/>
      <c r="F8556"/>
      <c r="G8556"/>
      <c r="H8556"/>
      <c r="I8556"/>
      <c r="J8556"/>
      <c r="K8556"/>
      <c r="L8556" t="str">
        <f>IF(COUNTIFS(ZSOHPP055[订单号数值], ZSOHSD058[[#This Row],[订单号数值]], ZSOHPP055[行項目], ZSOHSD058[[#This Row],[行項目]])&gt;0, "Y", "")</f>
        <v/>
      </c>
      <c r="M8556" t="str">
        <f>IF(ZSOHSD058[[#This Row],[銷售訂單]]="", "", --ZSOHSD058[[#This Row],[銷售訂單]])</f>
        <v/>
      </c>
      <c r="N8556" s="16" t="str">
        <f>IF(ZSOHSD058[[#This Row],[落胚數]]="","",IF(ISNUMBER(ZSOHSD058[[#This Row],[落胚數]]+0), ZSOHSD058[[#This Row],[落胚數]]+0, 0))</f>
        <v/>
      </c>
    </row>
    <row r="8557" spans="1:14">
      <c r="A8557"/>
      <c r="B8557"/>
      <c r="C8557"/>
      <c r="D8557"/>
      <c r="E8557"/>
      <c r="F8557"/>
      <c r="G8557"/>
      <c r="H8557"/>
      <c r="I8557"/>
      <c r="J8557"/>
      <c r="K8557"/>
      <c r="L8557" t="str">
        <f>IF(COUNTIFS(ZSOHPP055[订单号数值], ZSOHSD058[[#This Row],[订单号数值]], ZSOHPP055[行項目], ZSOHSD058[[#This Row],[行項目]])&gt;0, "Y", "")</f>
        <v/>
      </c>
      <c r="M8557" t="str">
        <f>IF(ZSOHSD058[[#This Row],[銷售訂單]]="", "", --ZSOHSD058[[#This Row],[銷售訂單]])</f>
        <v/>
      </c>
      <c r="N8557" s="16" t="str">
        <f>IF(ZSOHSD058[[#This Row],[落胚數]]="","",IF(ISNUMBER(ZSOHSD058[[#This Row],[落胚數]]+0), ZSOHSD058[[#This Row],[落胚數]]+0, 0))</f>
        <v/>
      </c>
    </row>
    <row r="8558" spans="1:14">
      <c r="A8558"/>
      <c r="B8558"/>
      <c r="C8558"/>
      <c r="D8558"/>
      <c r="E8558"/>
      <c r="F8558"/>
      <c r="G8558"/>
      <c r="H8558"/>
      <c r="I8558"/>
      <c r="J8558"/>
      <c r="K8558"/>
      <c r="L8558" t="str">
        <f>IF(COUNTIFS(ZSOHPP055[订单号数值], ZSOHSD058[[#This Row],[订单号数值]], ZSOHPP055[行項目], ZSOHSD058[[#This Row],[行項目]])&gt;0, "Y", "")</f>
        <v/>
      </c>
      <c r="M8558" t="str">
        <f>IF(ZSOHSD058[[#This Row],[銷售訂單]]="", "", --ZSOHSD058[[#This Row],[銷售訂單]])</f>
        <v/>
      </c>
      <c r="N8558" s="16" t="str">
        <f>IF(ZSOHSD058[[#This Row],[落胚數]]="","",IF(ISNUMBER(ZSOHSD058[[#This Row],[落胚數]]+0), ZSOHSD058[[#This Row],[落胚數]]+0, 0))</f>
        <v/>
      </c>
    </row>
    <row r="8559" spans="1:14">
      <c r="A8559"/>
      <c r="B8559"/>
      <c r="C8559"/>
      <c r="D8559"/>
      <c r="E8559"/>
      <c r="F8559"/>
      <c r="G8559"/>
      <c r="H8559"/>
      <c r="I8559"/>
      <c r="J8559"/>
      <c r="K8559"/>
      <c r="L8559" t="str">
        <f>IF(COUNTIFS(ZSOHPP055[订单号数值], ZSOHSD058[[#This Row],[订单号数值]], ZSOHPP055[行項目], ZSOHSD058[[#This Row],[行項目]])&gt;0, "Y", "")</f>
        <v/>
      </c>
      <c r="M8559" t="str">
        <f>IF(ZSOHSD058[[#This Row],[銷售訂單]]="", "", --ZSOHSD058[[#This Row],[銷售訂單]])</f>
        <v/>
      </c>
      <c r="N8559" s="16" t="str">
        <f>IF(ZSOHSD058[[#This Row],[落胚數]]="","",IF(ISNUMBER(ZSOHSD058[[#This Row],[落胚數]]+0), ZSOHSD058[[#This Row],[落胚數]]+0, 0))</f>
        <v/>
      </c>
    </row>
    <row r="8560" spans="1:14">
      <c r="A8560"/>
      <c r="B8560"/>
      <c r="C8560"/>
      <c r="D8560"/>
      <c r="E8560"/>
      <c r="F8560"/>
      <c r="G8560"/>
      <c r="H8560"/>
      <c r="I8560"/>
      <c r="J8560"/>
      <c r="K8560"/>
      <c r="L8560" t="str">
        <f>IF(COUNTIFS(ZSOHPP055[订单号数值], ZSOHSD058[[#This Row],[订单号数值]], ZSOHPP055[行項目], ZSOHSD058[[#This Row],[行項目]])&gt;0, "Y", "")</f>
        <v/>
      </c>
      <c r="M8560" t="str">
        <f>IF(ZSOHSD058[[#This Row],[銷售訂單]]="", "", --ZSOHSD058[[#This Row],[銷售訂單]])</f>
        <v/>
      </c>
      <c r="N8560" s="16" t="str">
        <f>IF(ZSOHSD058[[#This Row],[落胚數]]="","",IF(ISNUMBER(ZSOHSD058[[#This Row],[落胚數]]+0), ZSOHSD058[[#This Row],[落胚數]]+0, 0))</f>
        <v/>
      </c>
    </row>
    <row r="8561" spans="1:14">
      <c r="A8561"/>
      <c r="B8561"/>
      <c r="C8561"/>
      <c r="D8561"/>
      <c r="E8561"/>
      <c r="F8561"/>
      <c r="G8561"/>
      <c r="H8561"/>
      <c r="I8561"/>
      <c r="J8561"/>
      <c r="K8561"/>
      <c r="L8561" t="str">
        <f>IF(COUNTIFS(ZSOHPP055[订单号数值], ZSOHSD058[[#This Row],[订单号数值]], ZSOHPP055[行項目], ZSOHSD058[[#This Row],[行項目]])&gt;0, "Y", "")</f>
        <v/>
      </c>
      <c r="M8561" t="str">
        <f>IF(ZSOHSD058[[#This Row],[銷售訂單]]="", "", --ZSOHSD058[[#This Row],[銷售訂單]])</f>
        <v/>
      </c>
      <c r="N8561" s="16" t="str">
        <f>IF(ZSOHSD058[[#This Row],[落胚數]]="","",IF(ISNUMBER(ZSOHSD058[[#This Row],[落胚數]]+0), ZSOHSD058[[#This Row],[落胚數]]+0, 0))</f>
        <v/>
      </c>
    </row>
    <row r="8562" spans="1:14">
      <c r="A8562"/>
      <c r="B8562"/>
      <c r="C8562"/>
      <c r="D8562"/>
      <c r="E8562"/>
      <c r="F8562"/>
      <c r="G8562"/>
      <c r="H8562"/>
      <c r="I8562"/>
      <c r="J8562"/>
      <c r="K8562"/>
      <c r="L8562" t="str">
        <f>IF(COUNTIFS(ZSOHPP055[订单号数值], ZSOHSD058[[#This Row],[订单号数值]], ZSOHPP055[行項目], ZSOHSD058[[#This Row],[行項目]])&gt;0, "Y", "")</f>
        <v/>
      </c>
      <c r="M8562" t="str">
        <f>IF(ZSOHSD058[[#This Row],[銷售訂單]]="", "", --ZSOHSD058[[#This Row],[銷售訂單]])</f>
        <v/>
      </c>
      <c r="N8562" s="16" t="str">
        <f>IF(ZSOHSD058[[#This Row],[落胚數]]="","",IF(ISNUMBER(ZSOHSD058[[#This Row],[落胚數]]+0), ZSOHSD058[[#This Row],[落胚數]]+0, 0))</f>
        <v/>
      </c>
    </row>
    <row r="8563" spans="1:14">
      <c r="A8563"/>
      <c r="B8563"/>
      <c r="C8563"/>
      <c r="D8563"/>
      <c r="E8563"/>
      <c r="F8563"/>
      <c r="G8563"/>
      <c r="H8563"/>
      <c r="I8563"/>
      <c r="J8563"/>
      <c r="K8563"/>
      <c r="L8563" t="str">
        <f>IF(COUNTIFS(ZSOHPP055[订单号数值], ZSOHSD058[[#This Row],[订单号数值]], ZSOHPP055[行項目], ZSOHSD058[[#This Row],[行項目]])&gt;0, "Y", "")</f>
        <v/>
      </c>
      <c r="M8563" t="str">
        <f>IF(ZSOHSD058[[#This Row],[銷售訂單]]="", "", --ZSOHSD058[[#This Row],[銷售訂單]])</f>
        <v/>
      </c>
      <c r="N8563" s="16" t="str">
        <f>IF(ZSOHSD058[[#This Row],[落胚數]]="","",IF(ISNUMBER(ZSOHSD058[[#This Row],[落胚數]]+0), ZSOHSD058[[#This Row],[落胚數]]+0, 0))</f>
        <v/>
      </c>
    </row>
    <row r="8564" spans="1:14">
      <c r="A8564"/>
      <c r="B8564"/>
      <c r="C8564"/>
      <c r="D8564"/>
      <c r="E8564"/>
      <c r="F8564"/>
      <c r="G8564"/>
      <c r="H8564"/>
      <c r="I8564"/>
      <c r="J8564"/>
      <c r="K8564"/>
      <c r="L8564" t="str">
        <f>IF(COUNTIFS(ZSOHPP055[订单号数值], ZSOHSD058[[#This Row],[订单号数值]], ZSOHPP055[行項目], ZSOHSD058[[#This Row],[行項目]])&gt;0, "Y", "")</f>
        <v/>
      </c>
      <c r="M8564" t="str">
        <f>IF(ZSOHSD058[[#This Row],[銷售訂單]]="", "", --ZSOHSD058[[#This Row],[銷售訂單]])</f>
        <v/>
      </c>
      <c r="N8564" s="16" t="str">
        <f>IF(ZSOHSD058[[#This Row],[落胚數]]="","",IF(ISNUMBER(ZSOHSD058[[#This Row],[落胚數]]+0), ZSOHSD058[[#This Row],[落胚數]]+0, 0))</f>
        <v/>
      </c>
    </row>
    <row r="8565" spans="1:14">
      <c r="A8565"/>
      <c r="B8565"/>
      <c r="C8565"/>
      <c r="D8565"/>
      <c r="E8565"/>
      <c r="F8565"/>
      <c r="G8565"/>
      <c r="H8565"/>
      <c r="I8565"/>
      <c r="J8565"/>
      <c r="K8565"/>
      <c r="L8565" t="str">
        <f>IF(COUNTIFS(ZSOHPP055[订单号数值], ZSOHSD058[[#This Row],[订单号数值]], ZSOHPP055[行項目], ZSOHSD058[[#This Row],[行項目]])&gt;0, "Y", "")</f>
        <v/>
      </c>
      <c r="M8565" t="str">
        <f>IF(ZSOHSD058[[#This Row],[銷售訂單]]="", "", --ZSOHSD058[[#This Row],[銷售訂單]])</f>
        <v/>
      </c>
      <c r="N8565" s="16" t="str">
        <f>IF(ZSOHSD058[[#This Row],[落胚數]]="","",IF(ISNUMBER(ZSOHSD058[[#This Row],[落胚數]]+0), ZSOHSD058[[#This Row],[落胚數]]+0, 0))</f>
        <v/>
      </c>
    </row>
    <row r="8566" spans="1:14">
      <c r="A8566"/>
      <c r="B8566"/>
      <c r="C8566"/>
      <c r="D8566"/>
      <c r="E8566"/>
      <c r="F8566"/>
      <c r="G8566"/>
      <c r="H8566"/>
      <c r="I8566"/>
      <c r="J8566"/>
      <c r="K8566"/>
      <c r="L8566" t="str">
        <f>IF(COUNTIFS(ZSOHPP055[订单号数值], ZSOHSD058[[#This Row],[订单号数值]], ZSOHPP055[行項目], ZSOHSD058[[#This Row],[行項目]])&gt;0, "Y", "")</f>
        <v/>
      </c>
      <c r="M8566" t="str">
        <f>IF(ZSOHSD058[[#This Row],[銷售訂單]]="", "", --ZSOHSD058[[#This Row],[銷售訂單]])</f>
        <v/>
      </c>
      <c r="N8566" s="16" t="str">
        <f>IF(ZSOHSD058[[#This Row],[落胚數]]="","",IF(ISNUMBER(ZSOHSD058[[#This Row],[落胚數]]+0), ZSOHSD058[[#This Row],[落胚數]]+0, 0))</f>
        <v/>
      </c>
    </row>
    <row r="8567" spans="1:14">
      <c r="A8567"/>
      <c r="B8567"/>
      <c r="C8567"/>
      <c r="D8567"/>
      <c r="E8567"/>
      <c r="F8567"/>
      <c r="G8567"/>
      <c r="H8567"/>
      <c r="I8567"/>
      <c r="J8567"/>
      <c r="K8567"/>
      <c r="L8567" t="str">
        <f>IF(COUNTIFS(ZSOHPP055[订单号数值], ZSOHSD058[[#This Row],[订单号数值]], ZSOHPP055[行項目], ZSOHSD058[[#This Row],[行項目]])&gt;0, "Y", "")</f>
        <v/>
      </c>
      <c r="M8567" t="str">
        <f>IF(ZSOHSD058[[#This Row],[銷售訂單]]="", "", --ZSOHSD058[[#This Row],[銷售訂單]])</f>
        <v/>
      </c>
      <c r="N8567" s="16" t="str">
        <f>IF(ZSOHSD058[[#This Row],[落胚數]]="","",IF(ISNUMBER(ZSOHSD058[[#This Row],[落胚數]]+0), ZSOHSD058[[#This Row],[落胚數]]+0, 0))</f>
        <v/>
      </c>
    </row>
    <row r="8568" spans="1:14">
      <c r="A8568"/>
      <c r="B8568"/>
      <c r="C8568"/>
      <c r="D8568"/>
      <c r="E8568"/>
      <c r="F8568"/>
      <c r="G8568"/>
      <c r="H8568"/>
      <c r="I8568"/>
      <c r="J8568"/>
      <c r="K8568"/>
      <c r="L8568" t="str">
        <f>IF(COUNTIFS(ZSOHPP055[订单号数值], ZSOHSD058[[#This Row],[订单号数值]], ZSOHPP055[行項目], ZSOHSD058[[#This Row],[行項目]])&gt;0, "Y", "")</f>
        <v/>
      </c>
      <c r="M8568" t="str">
        <f>IF(ZSOHSD058[[#This Row],[銷售訂單]]="", "", --ZSOHSD058[[#This Row],[銷售訂單]])</f>
        <v/>
      </c>
      <c r="N8568" s="16" t="str">
        <f>IF(ZSOHSD058[[#This Row],[落胚數]]="","",IF(ISNUMBER(ZSOHSD058[[#This Row],[落胚數]]+0), ZSOHSD058[[#This Row],[落胚數]]+0, 0))</f>
        <v/>
      </c>
    </row>
    <row r="8569" spans="1:14">
      <c r="A8569"/>
      <c r="B8569"/>
      <c r="C8569"/>
      <c r="D8569"/>
      <c r="E8569"/>
      <c r="F8569"/>
      <c r="G8569"/>
      <c r="H8569"/>
      <c r="I8569"/>
      <c r="J8569"/>
      <c r="K8569"/>
      <c r="L8569" t="str">
        <f>IF(COUNTIFS(ZSOHPP055[订单号数值], ZSOHSD058[[#This Row],[订单号数值]], ZSOHPP055[行項目], ZSOHSD058[[#This Row],[行項目]])&gt;0, "Y", "")</f>
        <v/>
      </c>
      <c r="M8569" t="str">
        <f>IF(ZSOHSD058[[#This Row],[銷售訂單]]="", "", --ZSOHSD058[[#This Row],[銷售訂單]])</f>
        <v/>
      </c>
      <c r="N8569" s="16" t="str">
        <f>IF(ZSOHSD058[[#This Row],[落胚數]]="","",IF(ISNUMBER(ZSOHSD058[[#This Row],[落胚數]]+0), ZSOHSD058[[#This Row],[落胚數]]+0, 0))</f>
        <v/>
      </c>
    </row>
    <row r="8570" spans="1:14">
      <c r="A8570"/>
      <c r="B8570"/>
      <c r="C8570"/>
      <c r="D8570"/>
      <c r="E8570"/>
      <c r="F8570"/>
      <c r="G8570"/>
      <c r="H8570"/>
      <c r="I8570"/>
      <c r="J8570"/>
      <c r="K8570"/>
      <c r="L8570" t="str">
        <f>IF(COUNTIFS(ZSOHPP055[订单号数值], ZSOHSD058[[#This Row],[订单号数值]], ZSOHPP055[行項目], ZSOHSD058[[#This Row],[行項目]])&gt;0, "Y", "")</f>
        <v/>
      </c>
      <c r="M8570" t="str">
        <f>IF(ZSOHSD058[[#This Row],[銷售訂單]]="", "", --ZSOHSD058[[#This Row],[銷售訂單]])</f>
        <v/>
      </c>
      <c r="N8570" s="16" t="str">
        <f>IF(ZSOHSD058[[#This Row],[落胚數]]="","",IF(ISNUMBER(ZSOHSD058[[#This Row],[落胚數]]+0), ZSOHSD058[[#This Row],[落胚數]]+0, 0))</f>
        <v/>
      </c>
    </row>
    <row r="8571" spans="1:14">
      <c r="A8571"/>
      <c r="B8571"/>
      <c r="C8571"/>
      <c r="D8571"/>
      <c r="E8571"/>
      <c r="F8571"/>
      <c r="G8571"/>
      <c r="H8571"/>
      <c r="I8571"/>
      <c r="J8571"/>
      <c r="K8571"/>
      <c r="L8571" t="str">
        <f>IF(COUNTIFS(ZSOHPP055[订单号数值], ZSOHSD058[[#This Row],[订单号数值]], ZSOHPP055[行項目], ZSOHSD058[[#This Row],[行項目]])&gt;0, "Y", "")</f>
        <v/>
      </c>
      <c r="M8571" t="str">
        <f>IF(ZSOHSD058[[#This Row],[銷售訂單]]="", "", --ZSOHSD058[[#This Row],[銷售訂單]])</f>
        <v/>
      </c>
      <c r="N8571" s="16" t="str">
        <f>IF(ZSOHSD058[[#This Row],[落胚數]]="","",IF(ISNUMBER(ZSOHSD058[[#This Row],[落胚數]]+0), ZSOHSD058[[#This Row],[落胚數]]+0, 0))</f>
        <v/>
      </c>
    </row>
    <row r="8572" spans="1:14">
      <c r="A8572"/>
      <c r="B8572"/>
      <c r="C8572"/>
      <c r="D8572"/>
      <c r="E8572"/>
      <c r="F8572"/>
      <c r="G8572"/>
      <c r="H8572"/>
      <c r="I8572"/>
      <c r="J8572"/>
      <c r="K8572"/>
      <c r="L8572" t="str">
        <f>IF(COUNTIFS(ZSOHPP055[订单号数值], ZSOHSD058[[#This Row],[订单号数值]], ZSOHPP055[行項目], ZSOHSD058[[#This Row],[行項目]])&gt;0, "Y", "")</f>
        <v/>
      </c>
      <c r="M8572" t="str">
        <f>IF(ZSOHSD058[[#This Row],[銷售訂單]]="", "", --ZSOHSD058[[#This Row],[銷售訂單]])</f>
        <v/>
      </c>
      <c r="N8572" s="16" t="str">
        <f>IF(ZSOHSD058[[#This Row],[落胚數]]="","",IF(ISNUMBER(ZSOHSD058[[#This Row],[落胚數]]+0), ZSOHSD058[[#This Row],[落胚數]]+0, 0))</f>
        <v/>
      </c>
    </row>
    <row r="8573" spans="1:14">
      <c r="A8573"/>
      <c r="B8573"/>
      <c r="C8573"/>
      <c r="D8573"/>
      <c r="E8573"/>
      <c r="F8573"/>
      <c r="G8573"/>
      <c r="H8573"/>
      <c r="I8573"/>
      <c r="J8573"/>
      <c r="K8573"/>
      <c r="L8573" t="str">
        <f>IF(COUNTIFS(ZSOHPP055[订单号数值], ZSOHSD058[[#This Row],[订单号数值]], ZSOHPP055[行項目], ZSOHSD058[[#This Row],[行項目]])&gt;0, "Y", "")</f>
        <v/>
      </c>
      <c r="M8573" t="str">
        <f>IF(ZSOHSD058[[#This Row],[銷售訂單]]="", "", --ZSOHSD058[[#This Row],[銷售訂單]])</f>
        <v/>
      </c>
      <c r="N8573" s="16" t="str">
        <f>IF(ZSOHSD058[[#This Row],[落胚數]]="","",IF(ISNUMBER(ZSOHSD058[[#This Row],[落胚數]]+0), ZSOHSD058[[#This Row],[落胚數]]+0, 0))</f>
        <v/>
      </c>
    </row>
    <row r="8574" spans="1:14">
      <c r="A8574"/>
      <c r="B8574"/>
      <c r="C8574"/>
      <c r="D8574"/>
      <c r="E8574"/>
      <c r="F8574"/>
      <c r="G8574"/>
      <c r="H8574"/>
      <c r="I8574"/>
      <c r="J8574"/>
      <c r="K8574"/>
      <c r="L8574" t="str">
        <f>IF(COUNTIFS(ZSOHPP055[订单号数值], ZSOHSD058[[#This Row],[订单号数值]], ZSOHPP055[行項目], ZSOHSD058[[#This Row],[行項目]])&gt;0, "Y", "")</f>
        <v/>
      </c>
      <c r="M8574" t="str">
        <f>IF(ZSOHSD058[[#This Row],[銷售訂單]]="", "", --ZSOHSD058[[#This Row],[銷售訂單]])</f>
        <v/>
      </c>
      <c r="N8574" s="16" t="str">
        <f>IF(ZSOHSD058[[#This Row],[落胚數]]="","",IF(ISNUMBER(ZSOHSD058[[#This Row],[落胚數]]+0), ZSOHSD058[[#This Row],[落胚數]]+0, 0))</f>
        <v/>
      </c>
    </row>
    <row r="8575" spans="1:14">
      <c r="A8575"/>
      <c r="B8575"/>
      <c r="C8575"/>
      <c r="D8575"/>
      <c r="E8575"/>
      <c r="F8575"/>
      <c r="G8575"/>
      <c r="H8575"/>
      <c r="I8575"/>
      <c r="J8575"/>
      <c r="K8575"/>
      <c r="L8575" t="str">
        <f>IF(COUNTIFS(ZSOHPP055[订单号数值], ZSOHSD058[[#This Row],[订单号数值]], ZSOHPP055[行項目], ZSOHSD058[[#This Row],[行項目]])&gt;0, "Y", "")</f>
        <v/>
      </c>
      <c r="M8575" t="str">
        <f>IF(ZSOHSD058[[#This Row],[銷售訂單]]="", "", --ZSOHSD058[[#This Row],[銷售訂單]])</f>
        <v/>
      </c>
      <c r="N8575" s="16" t="str">
        <f>IF(ZSOHSD058[[#This Row],[落胚數]]="","",IF(ISNUMBER(ZSOHSD058[[#This Row],[落胚數]]+0), ZSOHSD058[[#This Row],[落胚數]]+0, 0))</f>
        <v/>
      </c>
    </row>
    <row r="8576" spans="1:14">
      <c r="A8576"/>
      <c r="B8576"/>
      <c r="C8576"/>
      <c r="D8576"/>
      <c r="E8576"/>
      <c r="F8576"/>
      <c r="G8576"/>
      <c r="H8576"/>
      <c r="I8576"/>
      <c r="J8576"/>
      <c r="K8576"/>
      <c r="L8576" t="str">
        <f>IF(COUNTIFS(ZSOHPP055[订单号数值], ZSOHSD058[[#This Row],[订单号数值]], ZSOHPP055[行項目], ZSOHSD058[[#This Row],[行項目]])&gt;0, "Y", "")</f>
        <v/>
      </c>
      <c r="M8576" t="str">
        <f>IF(ZSOHSD058[[#This Row],[銷售訂單]]="", "", --ZSOHSD058[[#This Row],[銷售訂單]])</f>
        <v/>
      </c>
      <c r="N8576" s="16" t="str">
        <f>IF(ZSOHSD058[[#This Row],[落胚數]]="","",IF(ISNUMBER(ZSOHSD058[[#This Row],[落胚數]]+0), ZSOHSD058[[#This Row],[落胚數]]+0, 0))</f>
        <v/>
      </c>
    </row>
    <row r="8577" spans="1:14">
      <c r="A8577"/>
      <c r="B8577"/>
      <c r="C8577"/>
      <c r="D8577"/>
      <c r="E8577"/>
      <c r="F8577"/>
      <c r="G8577"/>
      <c r="H8577"/>
      <c r="I8577"/>
      <c r="J8577"/>
      <c r="K8577"/>
      <c r="L8577" t="str">
        <f>IF(COUNTIFS(ZSOHPP055[订单号数值], ZSOHSD058[[#This Row],[订单号数值]], ZSOHPP055[行項目], ZSOHSD058[[#This Row],[行項目]])&gt;0, "Y", "")</f>
        <v/>
      </c>
      <c r="M8577" t="str">
        <f>IF(ZSOHSD058[[#This Row],[銷售訂單]]="", "", --ZSOHSD058[[#This Row],[銷售訂單]])</f>
        <v/>
      </c>
      <c r="N8577" s="16" t="str">
        <f>IF(ZSOHSD058[[#This Row],[落胚數]]="","",IF(ISNUMBER(ZSOHSD058[[#This Row],[落胚數]]+0), ZSOHSD058[[#This Row],[落胚數]]+0, 0))</f>
        <v/>
      </c>
    </row>
    <row r="8578" spans="1:14">
      <c r="A8578"/>
      <c r="B8578"/>
      <c r="C8578"/>
      <c r="D8578"/>
      <c r="E8578"/>
      <c r="F8578"/>
      <c r="G8578"/>
      <c r="H8578"/>
      <c r="I8578"/>
      <c r="J8578"/>
      <c r="K8578"/>
      <c r="L8578" t="str">
        <f>IF(COUNTIFS(ZSOHPP055[订单号数值], ZSOHSD058[[#This Row],[订单号数值]], ZSOHPP055[行項目], ZSOHSD058[[#This Row],[行項目]])&gt;0, "Y", "")</f>
        <v/>
      </c>
      <c r="M8578" t="str">
        <f>IF(ZSOHSD058[[#This Row],[銷售訂單]]="", "", --ZSOHSD058[[#This Row],[銷售訂單]])</f>
        <v/>
      </c>
      <c r="N8578" s="16" t="str">
        <f>IF(ZSOHSD058[[#This Row],[落胚數]]="","",IF(ISNUMBER(ZSOHSD058[[#This Row],[落胚數]]+0), ZSOHSD058[[#This Row],[落胚數]]+0, 0))</f>
        <v/>
      </c>
    </row>
    <row r="8579" spans="1:14">
      <c r="A8579"/>
      <c r="B8579"/>
      <c r="C8579"/>
      <c r="D8579"/>
      <c r="E8579"/>
      <c r="F8579"/>
      <c r="G8579"/>
      <c r="H8579"/>
      <c r="I8579"/>
      <c r="J8579"/>
      <c r="K8579"/>
      <c r="L8579" t="str">
        <f>IF(COUNTIFS(ZSOHPP055[订单号数值], ZSOHSD058[[#This Row],[订单号数值]], ZSOHPP055[行項目], ZSOHSD058[[#This Row],[行項目]])&gt;0, "Y", "")</f>
        <v/>
      </c>
      <c r="M8579" t="str">
        <f>IF(ZSOHSD058[[#This Row],[銷售訂單]]="", "", --ZSOHSD058[[#This Row],[銷售訂單]])</f>
        <v/>
      </c>
      <c r="N8579" s="16" t="str">
        <f>IF(ZSOHSD058[[#This Row],[落胚數]]="","",IF(ISNUMBER(ZSOHSD058[[#This Row],[落胚數]]+0), ZSOHSD058[[#This Row],[落胚數]]+0, 0))</f>
        <v/>
      </c>
    </row>
    <row r="8580" spans="1:14">
      <c r="A8580"/>
      <c r="B8580"/>
      <c r="C8580"/>
      <c r="D8580"/>
      <c r="E8580"/>
      <c r="F8580"/>
      <c r="G8580"/>
      <c r="H8580"/>
      <c r="I8580"/>
      <c r="J8580"/>
      <c r="K8580"/>
      <c r="L8580" t="str">
        <f>IF(COUNTIFS(ZSOHPP055[订单号数值], ZSOHSD058[[#This Row],[订单号数值]], ZSOHPP055[行項目], ZSOHSD058[[#This Row],[行項目]])&gt;0, "Y", "")</f>
        <v/>
      </c>
      <c r="M8580" t="str">
        <f>IF(ZSOHSD058[[#This Row],[銷售訂單]]="", "", --ZSOHSD058[[#This Row],[銷售訂單]])</f>
        <v/>
      </c>
      <c r="N8580" s="16" t="str">
        <f>IF(ZSOHSD058[[#This Row],[落胚數]]="","",IF(ISNUMBER(ZSOHSD058[[#This Row],[落胚數]]+0), ZSOHSD058[[#This Row],[落胚數]]+0, 0))</f>
        <v/>
      </c>
    </row>
    <row r="8581" spans="1:14">
      <c r="A8581"/>
      <c r="B8581"/>
      <c r="C8581"/>
      <c r="D8581"/>
      <c r="E8581"/>
      <c r="F8581"/>
      <c r="G8581"/>
      <c r="H8581"/>
      <c r="I8581"/>
      <c r="J8581"/>
      <c r="K8581"/>
      <c r="L8581" t="str">
        <f>IF(COUNTIFS(ZSOHPP055[订单号数值], ZSOHSD058[[#This Row],[订单号数值]], ZSOHPP055[行項目], ZSOHSD058[[#This Row],[行項目]])&gt;0, "Y", "")</f>
        <v/>
      </c>
      <c r="M8581" t="str">
        <f>IF(ZSOHSD058[[#This Row],[銷售訂單]]="", "", --ZSOHSD058[[#This Row],[銷售訂單]])</f>
        <v/>
      </c>
      <c r="N8581" s="16" t="str">
        <f>IF(ZSOHSD058[[#This Row],[落胚數]]="","",IF(ISNUMBER(ZSOHSD058[[#This Row],[落胚數]]+0), ZSOHSD058[[#This Row],[落胚數]]+0, 0))</f>
        <v/>
      </c>
    </row>
    <row r="8582" spans="1:14">
      <c r="A8582"/>
      <c r="B8582"/>
      <c r="C8582"/>
      <c r="D8582"/>
      <c r="E8582"/>
      <c r="F8582"/>
      <c r="G8582"/>
      <c r="H8582"/>
      <c r="I8582"/>
      <c r="J8582"/>
      <c r="K8582"/>
      <c r="L8582" t="str">
        <f>IF(COUNTIFS(ZSOHPP055[订单号数值], ZSOHSD058[[#This Row],[订单号数值]], ZSOHPP055[行項目], ZSOHSD058[[#This Row],[行項目]])&gt;0, "Y", "")</f>
        <v/>
      </c>
      <c r="M8582" t="str">
        <f>IF(ZSOHSD058[[#This Row],[銷售訂單]]="", "", --ZSOHSD058[[#This Row],[銷售訂單]])</f>
        <v/>
      </c>
      <c r="N8582" s="16" t="str">
        <f>IF(ZSOHSD058[[#This Row],[落胚數]]="","",IF(ISNUMBER(ZSOHSD058[[#This Row],[落胚數]]+0), ZSOHSD058[[#This Row],[落胚數]]+0, 0))</f>
        <v/>
      </c>
    </row>
    <row r="8583" spans="1:14">
      <c r="A8583"/>
      <c r="B8583"/>
      <c r="C8583"/>
      <c r="D8583"/>
      <c r="E8583"/>
      <c r="F8583"/>
      <c r="G8583"/>
      <c r="H8583"/>
      <c r="I8583"/>
      <c r="J8583"/>
      <c r="K8583"/>
      <c r="L8583" t="str">
        <f>IF(COUNTIFS(ZSOHPP055[订单号数值], ZSOHSD058[[#This Row],[订单号数值]], ZSOHPP055[行項目], ZSOHSD058[[#This Row],[行項目]])&gt;0, "Y", "")</f>
        <v/>
      </c>
      <c r="M8583" t="str">
        <f>IF(ZSOHSD058[[#This Row],[銷售訂單]]="", "", --ZSOHSD058[[#This Row],[銷售訂單]])</f>
        <v/>
      </c>
      <c r="N8583" s="16" t="str">
        <f>IF(ZSOHSD058[[#This Row],[落胚數]]="","",IF(ISNUMBER(ZSOHSD058[[#This Row],[落胚數]]+0), ZSOHSD058[[#This Row],[落胚數]]+0, 0))</f>
        <v/>
      </c>
    </row>
    <row r="8584" spans="1:14">
      <c r="A8584"/>
      <c r="B8584"/>
      <c r="C8584"/>
      <c r="D8584"/>
      <c r="E8584"/>
      <c r="F8584"/>
      <c r="G8584"/>
      <c r="H8584"/>
      <c r="I8584"/>
      <c r="J8584"/>
      <c r="K8584"/>
      <c r="L8584" t="str">
        <f>IF(COUNTIFS(ZSOHPP055[订单号数值], ZSOHSD058[[#This Row],[订单号数值]], ZSOHPP055[行項目], ZSOHSD058[[#This Row],[行項目]])&gt;0, "Y", "")</f>
        <v/>
      </c>
      <c r="M8584" t="str">
        <f>IF(ZSOHSD058[[#This Row],[銷售訂單]]="", "", --ZSOHSD058[[#This Row],[銷售訂單]])</f>
        <v/>
      </c>
      <c r="N8584" s="16" t="str">
        <f>IF(ZSOHSD058[[#This Row],[落胚數]]="","",IF(ISNUMBER(ZSOHSD058[[#This Row],[落胚數]]+0), ZSOHSD058[[#This Row],[落胚數]]+0, 0))</f>
        <v/>
      </c>
    </row>
    <row r="8585" spans="1:14">
      <c r="A8585"/>
      <c r="B8585"/>
      <c r="C8585"/>
      <c r="D8585"/>
      <c r="E8585"/>
      <c r="F8585"/>
      <c r="G8585"/>
      <c r="H8585"/>
      <c r="I8585"/>
      <c r="J8585"/>
      <c r="K8585"/>
      <c r="L8585" t="str">
        <f>IF(COUNTIFS(ZSOHPP055[订单号数值], ZSOHSD058[[#This Row],[订单号数值]], ZSOHPP055[行項目], ZSOHSD058[[#This Row],[行項目]])&gt;0, "Y", "")</f>
        <v/>
      </c>
      <c r="M8585" t="str">
        <f>IF(ZSOHSD058[[#This Row],[銷售訂單]]="", "", --ZSOHSD058[[#This Row],[銷售訂單]])</f>
        <v/>
      </c>
      <c r="N8585" s="16" t="str">
        <f>IF(ZSOHSD058[[#This Row],[落胚數]]="","",IF(ISNUMBER(ZSOHSD058[[#This Row],[落胚數]]+0), ZSOHSD058[[#This Row],[落胚數]]+0, 0))</f>
        <v/>
      </c>
    </row>
    <row r="8586" spans="1:14">
      <c r="A8586"/>
      <c r="B8586"/>
      <c r="C8586"/>
      <c r="D8586"/>
      <c r="E8586"/>
      <c r="F8586"/>
      <c r="G8586"/>
      <c r="H8586"/>
      <c r="I8586"/>
      <c r="J8586"/>
      <c r="K8586"/>
      <c r="L8586" t="str">
        <f>IF(COUNTIFS(ZSOHPP055[订单号数值], ZSOHSD058[[#This Row],[订单号数值]], ZSOHPP055[行項目], ZSOHSD058[[#This Row],[行項目]])&gt;0, "Y", "")</f>
        <v/>
      </c>
      <c r="M8586" t="str">
        <f>IF(ZSOHSD058[[#This Row],[銷售訂單]]="", "", --ZSOHSD058[[#This Row],[銷售訂單]])</f>
        <v/>
      </c>
      <c r="N8586" s="16" t="str">
        <f>IF(ZSOHSD058[[#This Row],[落胚數]]="","",IF(ISNUMBER(ZSOHSD058[[#This Row],[落胚數]]+0), ZSOHSD058[[#This Row],[落胚數]]+0, 0))</f>
        <v/>
      </c>
    </row>
    <row r="8587" spans="1:14">
      <c r="A8587"/>
      <c r="B8587"/>
      <c r="C8587"/>
      <c r="D8587"/>
      <c r="E8587"/>
      <c r="F8587"/>
      <c r="G8587"/>
      <c r="H8587"/>
      <c r="I8587"/>
      <c r="J8587"/>
      <c r="K8587"/>
      <c r="L8587" t="str">
        <f>IF(COUNTIFS(ZSOHPP055[订单号数值], ZSOHSD058[[#This Row],[订单号数值]], ZSOHPP055[行項目], ZSOHSD058[[#This Row],[行項目]])&gt;0, "Y", "")</f>
        <v/>
      </c>
      <c r="M8587" t="str">
        <f>IF(ZSOHSD058[[#This Row],[銷售訂單]]="", "", --ZSOHSD058[[#This Row],[銷售訂單]])</f>
        <v/>
      </c>
      <c r="N8587" s="16" t="str">
        <f>IF(ZSOHSD058[[#This Row],[落胚數]]="","",IF(ISNUMBER(ZSOHSD058[[#This Row],[落胚數]]+0), ZSOHSD058[[#This Row],[落胚數]]+0, 0))</f>
        <v/>
      </c>
    </row>
    <row r="8588" spans="1:14">
      <c r="A8588"/>
      <c r="B8588"/>
      <c r="C8588"/>
      <c r="D8588"/>
      <c r="E8588"/>
      <c r="F8588"/>
      <c r="G8588"/>
      <c r="H8588"/>
      <c r="I8588"/>
      <c r="J8588"/>
      <c r="K8588"/>
      <c r="L8588" t="str">
        <f>IF(COUNTIFS(ZSOHPP055[订单号数值], ZSOHSD058[[#This Row],[订单号数值]], ZSOHPP055[行項目], ZSOHSD058[[#This Row],[行項目]])&gt;0, "Y", "")</f>
        <v/>
      </c>
      <c r="M8588" t="str">
        <f>IF(ZSOHSD058[[#This Row],[銷售訂單]]="", "", --ZSOHSD058[[#This Row],[銷售訂單]])</f>
        <v/>
      </c>
      <c r="N8588" s="16" t="str">
        <f>IF(ZSOHSD058[[#This Row],[落胚數]]="","",IF(ISNUMBER(ZSOHSD058[[#This Row],[落胚數]]+0), ZSOHSD058[[#This Row],[落胚數]]+0, 0))</f>
        <v/>
      </c>
    </row>
    <row r="8589" spans="1:14">
      <c r="A8589"/>
      <c r="B8589"/>
      <c r="C8589"/>
      <c r="D8589"/>
      <c r="E8589"/>
      <c r="F8589"/>
      <c r="G8589"/>
      <c r="H8589"/>
      <c r="I8589"/>
      <c r="J8589"/>
      <c r="K8589"/>
      <c r="L8589" t="str">
        <f>IF(COUNTIFS(ZSOHPP055[订单号数值], ZSOHSD058[[#This Row],[订单号数值]], ZSOHPP055[行項目], ZSOHSD058[[#This Row],[行項目]])&gt;0, "Y", "")</f>
        <v/>
      </c>
      <c r="M8589" t="str">
        <f>IF(ZSOHSD058[[#This Row],[銷售訂單]]="", "", --ZSOHSD058[[#This Row],[銷售訂單]])</f>
        <v/>
      </c>
      <c r="N8589" s="16" t="str">
        <f>IF(ZSOHSD058[[#This Row],[落胚數]]="","",IF(ISNUMBER(ZSOHSD058[[#This Row],[落胚數]]+0), ZSOHSD058[[#This Row],[落胚數]]+0, 0))</f>
        <v/>
      </c>
    </row>
    <row r="8590" spans="1:14">
      <c r="A8590"/>
      <c r="B8590"/>
      <c r="C8590"/>
      <c r="D8590"/>
      <c r="E8590"/>
      <c r="F8590"/>
      <c r="G8590"/>
      <c r="H8590"/>
      <c r="I8590"/>
      <c r="J8590"/>
      <c r="K8590"/>
      <c r="L8590" t="str">
        <f>IF(COUNTIFS(ZSOHPP055[订单号数值], ZSOHSD058[[#This Row],[订单号数值]], ZSOHPP055[行項目], ZSOHSD058[[#This Row],[行項目]])&gt;0, "Y", "")</f>
        <v/>
      </c>
      <c r="M8590" t="str">
        <f>IF(ZSOHSD058[[#This Row],[銷售訂單]]="", "", --ZSOHSD058[[#This Row],[銷售訂單]])</f>
        <v/>
      </c>
      <c r="N8590" s="16" t="str">
        <f>IF(ZSOHSD058[[#This Row],[落胚數]]="","",IF(ISNUMBER(ZSOHSD058[[#This Row],[落胚數]]+0), ZSOHSD058[[#This Row],[落胚數]]+0, 0))</f>
        <v/>
      </c>
    </row>
    <row r="8591" spans="1:14">
      <c r="A8591"/>
      <c r="B8591"/>
      <c r="C8591"/>
      <c r="D8591"/>
      <c r="E8591"/>
      <c r="F8591"/>
      <c r="G8591"/>
      <c r="H8591"/>
      <c r="I8591"/>
      <c r="J8591"/>
      <c r="K8591"/>
      <c r="L8591" t="str">
        <f>IF(COUNTIFS(ZSOHPP055[订单号数值], ZSOHSD058[[#This Row],[订单号数值]], ZSOHPP055[行項目], ZSOHSD058[[#This Row],[行項目]])&gt;0, "Y", "")</f>
        <v/>
      </c>
      <c r="M8591" t="str">
        <f>IF(ZSOHSD058[[#This Row],[銷售訂單]]="", "", --ZSOHSD058[[#This Row],[銷售訂單]])</f>
        <v/>
      </c>
      <c r="N8591" s="16" t="str">
        <f>IF(ZSOHSD058[[#This Row],[落胚數]]="","",IF(ISNUMBER(ZSOHSD058[[#This Row],[落胚數]]+0), ZSOHSD058[[#This Row],[落胚數]]+0, 0))</f>
        <v/>
      </c>
    </row>
    <row r="8592" spans="1:14">
      <c r="A8592"/>
      <c r="B8592"/>
      <c r="C8592"/>
      <c r="D8592"/>
      <c r="E8592"/>
      <c r="F8592"/>
      <c r="G8592"/>
      <c r="H8592"/>
      <c r="I8592"/>
      <c r="J8592"/>
      <c r="K8592"/>
      <c r="L8592" t="str">
        <f>IF(COUNTIFS(ZSOHPP055[订单号数值], ZSOHSD058[[#This Row],[订单号数值]], ZSOHPP055[行項目], ZSOHSD058[[#This Row],[行項目]])&gt;0, "Y", "")</f>
        <v/>
      </c>
      <c r="M8592" t="str">
        <f>IF(ZSOHSD058[[#This Row],[銷售訂單]]="", "", --ZSOHSD058[[#This Row],[銷售訂單]])</f>
        <v/>
      </c>
      <c r="N8592" s="16" t="str">
        <f>IF(ZSOHSD058[[#This Row],[落胚數]]="","",IF(ISNUMBER(ZSOHSD058[[#This Row],[落胚數]]+0), ZSOHSD058[[#This Row],[落胚數]]+0, 0))</f>
        <v/>
      </c>
    </row>
    <row r="8593" spans="1:14">
      <c r="A8593"/>
      <c r="B8593"/>
      <c r="C8593"/>
      <c r="D8593"/>
      <c r="E8593"/>
      <c r="F8593"/>
      <c r="G8593"/>
      <c r="H8593"/>
      <c r="I8593"/>
      <c r="J8593"/>
      <c r="K8593"/>
      <c r="L8593" t="str">
        <f>IF(COUNTIFS(ZSOHPP055[订单号数值], ZSOHSD058[[#This Row],[订单号数值]], ZSOHPP055[行項目], ZSOHSD058[[#This Row],[行項目]])&gt;0, "Y", "")</f>
        <v/>
      </c>
      <c r="M8593" t="str">
        <f>IF(ZSOHSD058[[#This Row],[銷售訂單]]="", "", --ZSOHSD058[[#This Row],[銷售訂單]])</f>
        <v/>
      </c>
      <c r="N8593" s="16" t="str">
        <f>IF(ZSOHSD058[[#This Row],[落胚數]]="","",IF(ISNUMBER(ZSOHSD058[[#This Row],[落胚數]]+0), ZSOHSD058[[#This Row],[落胚數]]+0, 0))</f>
        <v/>
      </c>
    </row>
    <row r="8594" spans="1:14">
      <c r="A8594"/>
      <c r="B8594"/>
      <c r="C8594"/>
      <c r="D8594"/>
      <c r="E8594"/>
      <c r="F8594"/>
      <c r="G8594"/>
      <c r="H8594"/>
      <c r="I8594"/>
      <c r="J8594"/>
      <c r="K8594"/>
      <c r="L8594" t="str">
        <f>IF(COUNTIFS(ZSOHPP055[订单号数值], ZSOHSD058[[#This Row],[订单号数值]], ZSOHPP055[行項目], ZSOHSD058[[#This Row],[行項目]])&gt;0, "Y", "")</f>
        <v/>
      </c>
      <c r="M8594" t="str">
        <f>IF(ZSOHSD058[[#This Row],[銷售訂單]]="", "", --ZSOHSD058[[#This Row],[銷售訂單]])</f>
        <v/>
      </c>
      <c r="N8594" s="16" t="str">
        <f>IF(ZSOHSD058[[#This Row],[落胚數]]="","",IF(ISNUMBER(ZSOHSD058[[#This Row],[落胚數]]+0), ZSOHSD058[[#This Row],[落胚數]]+0, 0))</f>
        <v/>
      </c>
    </row>
    <row r="8595" spans="1:14">
      <c r="A8595"/>
      <c r="B8595"/>
      <c r="C8595"/>
      <c r="D8595"/>
      <c r="E8595"/>
      <c r="F8595"/>
      <c r="G8595"/>
      <c r="H8595"/>
      <c r="I8595"/>
      <c r="J8595"/>
      <c r="K8595"/>
      <c r="L8595" t="str">
        <f>IF(COUNTIFS(ZSOHPP055[订单号数值], ZSOHSD058[[#This Row],[订单号数值]], ZSOHPP055[行項目], ZSOHSD058[[#This Row],[行項目]])&gt;0, "Y", "")</f>
        <v/>
      </c>
      <c r="M8595" t="str">
        <f>IF(ZSOHSD058[[#This Row],[銷售訂單]]="", "", --ZSOHSD058[[#This Row],[銷售訂單]])</f>
        <v/>
      </c>
      <c r="N8595" s="16" t="str">
        <f>IF(ZSOHSD058[[#This Row],[落胚數]]="","",IF(ISNUMBER(ZSOHSD058[[#This Row],[落胚數]]+0), ZSOHSD058[[#This Row],[落胚數]]+0, 0))</f>
        <v/>
      </c>
    </row>
    <row r="8596" spans="1:14">
      <c r="A8596"/>
      <c r="B8596"/>
      <c r="C8596"/>
      <c r="D8596"/>
      <c r="E8596"/>
      <c r="F8596"/>
      <c r="G8596"/>
      <c r="H8596"/>
      <c r="I8596"/>
      <c r="J8596"/>
      <c r="K8596"/>
      <c r="L8596" t="str">
        <f>IF(COUNTIFS(ZSOHPP055[订单号数值], ZSOHSD058[[#This Row],[订单号数值]], ZSOHPP055[行項目], ZSOHSD058[[#This Row],[行項目]])&gt;0, "Y", "")</f>
        <v/>
      </c>
      <c r="M8596" t="str">
        <f>IF(ZSOHSD058[[#This Row],[銷售訂單]]="", "", --ZSOHSD058[[#This Row],[銷售訂單]])</f>
        <v/>
      </c>
      <c r="N8596" s="16" t="str">
        <f>IF(ZSOHSD058[[#This Row],[落胚數]]="","",IF(ISNUMBER(ZSOHSD058[[#This Row],[落胚數]]+0), ZSOHSD058[[#This Row],[落胚數]]+0, 0))</f>
        <v/>
      </c>
    </row>
    <row r="8597" spans="1:14">
      <c r="A8597"/>
      <c r="B8597"/>
      <c r="C8597"/>
      <c r="D8597"/>
      <c r="E8597"/>
      <c r="F8597"/>
      <c r="G8597"/>
      <c r="H8597"/>
      <c r="I8597"/>
      <c r="J8597"/>
      <c r="K8597"/>
      <c r="L8597" t="str">
        <f>IF(COUNTIFS(ZSOHPP055[订单号数值], ZSOHSD058[[#This Row],[订单号数值]], ZSOHPP055[行項目], ZSOHSD058[[#This Row],[行項目]])&gt;0, "Y", "")</f>
        <v/>
      </c>
      <c r="M8597" t="str">
        <f>IF(ZSOHSD058[[#This Row],[銷售訂單]]="", "", --ZSOHSD058[[#This Row],[銷售訂單]])</f>
        <v/>
      </c>
      <c r="N8597" s="16" t="str">
        <f>IF(ZSOHSD058[[#This Row],[落胚數]]="","",IF(ISNUMBER(ZSOHSD058[[#This Row],[落胚數]]+0), ZSOHSD058[[#This Row],[落胚數]]+0, 0))</f>
        <v/>
      </c>
    </row>
    <row r="8598" spans="1:14">
      <c r="A8598"/>
      <c r="B8598"/>
      <c r="C8598"/>
      <c r="D8598"/>
      <c r="E8598"/>
      <c r="F8598"/>
      <c r="G8598"/>
      <c r="H8598"/>
      <c r="I8598"/>
      <c r="J8598"/>
      <c r="K8598"/>
      <c r="L8598" t="str">
        <f>IF(COUNTIFS(ZSOHPP055[订单号数值], ZSOHSD058[[#This Row],[订单号数值]], ZSOHPP055[行項目], ZSOHSD058[[#This Row],[行項目]])&gt;0, "Y", "")</f>
        <v/>
      </c>
      <c r="M8598" t="str">
        <f>IF(ZSOHSD058[[#This Row],[銷售訂單]]="", "", --ZSOHSD058[[#This Row],[銷售訂單]])</f>
        <v/>
      </c>
      <c r="N8598" s="16" t="str">
        <f>IF(ZSOHSD058[[#This Row],[落胚數]]="","",IF(ISNUMBER(ZSOHSD058[[#This Row],[落胚數]]+0), ZSOHSD058[[#This Row],[落胚數]]+0, 0))</f>
        <v/>
      </c>
    </row>
    <row r="8599" spans="1:14">
      <c r="A8599"/>
      <c r="B8599"/>
      <c r="C8599"/>
      <c r="D8599"/>
      <c r="E8599"/>
      <c r="F8599"/>
      <c r="G8599"/>
      <c r="H8599"/>
      <c r="I8599"/>
      <c r="J8599"/>
      <c r="K8599"/>
      <c r="L8599" t="str">
        <f>IF(COUNTIFS(ZSOHPP055[订单号数值], ZSOHSD058[[#This Row],[订单号数值]], ZSOHPP055[行項目], ZSOHSD058[[#This Row],[行項目]])&gt;0, "Y", "")</f>
        <v/>
      </c>
      <c r="M8599" t="str">
        <f>IF(ZSOHSD058[[#This Row],[銷售訂單]]="", "", --ZSOHSD058[[#This Row],[銷售訂單]])</f>
        <v/>
      </c>
      <c r="N8599" s="16" t="str">
        <f>IF(ZSOHSD058[[#This Row],[落胚數]]="","",IF(ISNUMBER(ZSOHSD058[[#This Row],[落胚數]]+0), ZSOHSD058[[#This Row],[落胚數]]+0, 0))</f>
        <v/>
      </c>
    </row>
    <row r="8600" spans="1:14">
      <c r="A8600"/>
      <c r="B8600"/>
      <c r="C8600"/>
      <c r="D8600"/>
      <c r="E8600"/>
      <c r="F8600"/>
      <c r="G8600"/>
      <c r="H8600"/>
      <c r="I8600"/>
      <c r="J8600"/>
      <c r="K8600"/>
      <c r="L8600" t="str">
        <f>IF(COUNTIFS(ZSOHPP055[订单号数值], ZSOHSD058[[#This Row],[订单号数值]], ZSOHPP055[行項目], ZSOHSD058[[#This Row],[行項目]])&gt;0, "Y", "")</f>
        <v/>
      </c>
      <c r="M8600" t="str">
        <f>IF(ZSOHSD058[[#This Row],[銷售訂單]]="", "", --ZSOHSD058[[#This Row],[銷售訂單]])</f>
        <v/>
      </c>
      <c r="N8600" s="16" t="str">
        <f>IF(ZSOHSD058[[#This Row],[落胚數]]="","",IF(ISNUMBER(ZSOHSD058[[#This Row],[落胚數]]+0), ZSOHSD058[[#This Row],[落胚數]]+0, 0))</f>
        <v/>
      </c>
    </row>
    <row r="8601" spans="1:14">
      <c r="A8601"/>
      <c r="B8601"/>
      <c r="C8601"/>
      <c r="D8601"/>
      <c r="E8601"/>
      <c r="F8601"/>
      <c r="G8601"/>
      <c r="H8601"/>
      <c r="I8601"/>
      <c r="J8601"/>
      <c r="K8601"/>
      <c r="L8601" t="str">
        <f>IF(COUNTIFS(ZSOHPP055[订单号数值], ZSOHSD058[[#This Row],[订单号数值]], ZSOHPP055[行項目], ZSOHSD058[[#This Row],[行項目]])&gt;0, "Y", "")</f>
        <v/>
      </c>
      <c r="M8601" t="str">
        <f>IF(ZSOHSD058[[#This Row],[銷售訂單]]="", "", --ZSOHSD058[[#This Row],[銷售訂單]])</f>
        <v/>
      </c>
      <c r="N8601" s="16" t="str">
        <f>IF(ZSOHSD058[[#This Row],[落胚數]]="","",IF(ISNUMBER(ZSOHSD058[[#This Row],[落胚數]]+0), ZSOHSD058[[#This Row],[落胚數]]+0, 0))</f>
        <v/>
      </c>
    </row>
    <row r="8602" spans="1:14">
      <c r="A8602"/>
      <c r="B8602"/>
      <c r="C8602"/>
      <c r="D8602"/>
      <c r="E8602"/>
      <c r="F8602"/>
      <c r="G8602"/>
      <c r="H8602"/>
      <c r="I8602"/>
      <c r="J8602"/>
      <c r="K8602"/>
      <c r="L8602" t="str">
        <f>IF(COUNTIFS(ZSOHPP055[订单号数值], ZSOHSD058[[#This Row],[订单号数值]], ZSOHPP055[行項目], ZSOHSD058[[#This Row],[行項目]])&gt;0, "Y", "")</f>
        <v/>
      </c>
      <c r="M8602" t="str">
        <f>IF(ZSOHSD058[[#This Row],[銷售訂單]]="", "", --ZSOHSD058[[#This Row],[銷售訂單]])</f>
        <v/>
      </c>
      <c r="N8602" s="16" t="str">
        <f>IF(ZSOHSD058[[#This Row],[落胚數]]="","",IF(ISNUMBER(ZSOHSD058[[#This Row],[落胚數]]+0), ZSOHSD058[[#This Row],[落胚數]]+0, 0))</f>
        <v/>
      </c>
    </row>
    <row r="8603" spans="1:14">
      <c r="A8603"/>
      <c r="B8603"/>
      <c r="C8603"/>
      <c r="D8603"/>
      <c r="E8603"/>
      <c r="F8603"/>
      <c r="G8603"/>
      <c r="H8603"/>
      <c r="I8603"/>
      <c r="J8603"/>
      <c r="K8603"/>
      <c r="L8603" t="str">
        <f>IF(COUNTIFS(ZSOHPP055[订单号数值], ZSOHSD058[[#This Row],[订单号数值]], ZSOHPP055[行項目], ZSOHSD058[[#This Row],[行項目]])&gt;0, "Y", "")</f>
        <v/>
      </c>
      <c r="M8603" t="str">
        <f>IF(ZSOHSD058[[#This Row],[銷售訂單]]="", "", --ZSOHSD058[[#This Row],[銷售訂單]])</f>
        <v/>
      </c>
      <c r="N8603" s="16" t="str">
        <f>IF(ZSOHSD058[[#This Row],[落胚數]]="","",IF(ISNUMBER(ZSOHSD058[[#This Row],[落胚數]]+0), ZSOHSD058[[#This Row],[落胚數]]+0, 0))</f>
        <v/>
      </c>
    </row>
    <row r="8604" spans="1:14">
      <c r="A8604"/>
      <c r="B8604"/>
      <c r="C8604"/>
      <c r="D8604"/>
      <c r="E8604"/>
      <c r="F8604"/>
      <c r="G8604"/>
      <c r="H8604"/>
      <c r="I8604"/>
      <c r="J8604"/>
      <c r="K8604"/>
      <c r="L8604" t="str">
        <f>IF(COUNTIFS(ZSOHPP055[订单号数值], ZSOHSD058[[#This Row],[订单号数值]], ZSOHPP055[行項目], ZSOHSD058[[#This Row],[行項目]])&gt;0, "Y", "")</f>
        <v/>
      </c>
      <c r="M8604" t="str">
        <f>IF(ZSOHSD058[[#This Row],[銷售訂單]]="", "", --ZSOHSD058[[#This Row],[銷售訂單]])</f>
        <v/>
      </c>
      <c r="N8604" s="16" t="str">
        <f>IF(ZSOHSD058[[#This Row],[落胚數]]="","",IF(ISNUMBER(ZSOHSD058[[#This Row],[落胚數]]+0), ZSOHSD058[[#This Row],[落胚數]]+0, 0))</f>
        <v/>
      </c>
    </row>
    <row r="8605" spans="1:14">
      <c r="A8605"/>
      <c r="B8605"/>
      <c r="C8605"/>
      <c r="D8605"/>
      <c r="E8605"/>
      <c r="F8605"/>
      <c r="G8605"/>
      <c r="H8605"/>
      <c r="I8605"/>
      <c r="J8605"/>
      <c r="K8605"/>
      <c r="L8605" t="str">
        <f>IF(COUNTIFS(ZSOHPP055[订单号数值], ZSOHSD058[[#This Row],[订单号数值]], ZSOHPP055[行項目], ZSOHSD058[[#This Row],[行項目]])&gt;0, "Y", "")</f>
        <v/>
      </c>
      <c r="M8605" t="str">
        <f>IF(ZSOHSD058[[#This Row],[銷售訂單]]="", "", --ZSOHSD058[[#This Row],[銷售訂單]])</f>
        <v/>
      </c>
      <c r="N8605" s="16" t="str">
        <f>IF(ZSOHSD058[[#This Row],[落胚數]]="","",IF(ISNUMBER(ZSOHSD058[[#This Row],[落胚數]]+0), ZSOHSD058[[#This Row],[落胚數]]+0, 0))</f>
        <v/>
      </c>
    </row>
    <row r="8606" spans="1:14">
      <c r="A8606"/>
      <c r="B8606"/>
      <c r="C8606"/>
      <c r="D8606"/>
      <c r="E8606"/>
      <c r="F8606"/>
      <c r="G8606"/>
      <c r="H8606"/>
      <c r="I8606"/>
      <c r="J8606"/>
      <c r="K8606"/>
      <c r="L8606" t="str">
        <f>IF(COUNTIFS(ZSOHPP055[订单号数值], ZSOHSD058[[#This Row],[订单号数值]], ZSOHPP055[行項目], ZSOHSD058[[#This Row],[行項目]])&gt;0, "Y", "")</f>
        <v/>
      </c>
      <c r="M8606" t="str">
        <f>IF(ZSOHSD058[[#This Row],[銷售訂單]]="", "", --ZSOHSD058[[#This Row],[銷售訂單]])</f>
        <v/>
      </c>
      <c r="N8606" s="16" t="str">
        <f>IF(ZSOHSD058[[#This Row],[落胚數]]="","",IF(ISNUMBER(ZSOHSD058[[#This Row],[落胚數]]+0), ZSOHSD058[[#This Row],[落胚數]]+0, 0))</f>
        <v/>
      </c>
    </row>
    <row r="8607" spans="1:14">
      <c r="A8607"/>
      <c r="B8607"/>
      <c r="C8607"/>
      <c r="D8607"/>
      <c r="E8607"/>
      <c r="F8607"/>
      <c r="G8607"/>
      <c r="H8607"/>
      <c r="I8607"/>
      <c r="J8607"/>
      <c r="K8607"/>
      <c r="L8607" t="str">
        <f>IF(COUNTIFS(ZSOHPP055[订单号数值], ZSOHSD058[[#This Row],[订单号数值]], ZSOHPP055[行項目], ZSOHSD058[[#This Row],[行項目]])&gt;0, "Y", "")</f>
        <v/>
      </c>
      <c r="M8607" t="str">
        <f>IF(ZSOHSD058[[#This Row],[銷售訂單]]="", "", --ZSOHSD058[[#This Row],[銷售訂單]])</f>
        <v/>
      </c>
      <c r="N8607" s="16" t="str">
        <f>IF(ZSOHSD058[[#This Row],[落胚數]]="","",IF(ISNUMBER(ZSOHSD058[[#This Row],[落胚數]]+0), ZSOHSD058[[#This Row],[落胚數]]+0, 0))</f>
        <v/>
      </c>
    </row>
    <row r="8608" spans="1:14">
      <c r="A8608"/>
      <c r="B8608"/>
      <c r="C8608"/>
      <c r="D8608"/>
      <c r="E8608"/>
      <c r="F8608"/>
      <c r="G8608"/>
      <c r="H8608"/>
      <c r="I8608"/>
      <c r="J8608"/>
      <c r="K8608"/>
      <c r="L8608" t="str">
        <f>IF(COUNTIFS(ZSOHPP055[订单号数值], ZSOHSD058[[#This Row],[订单号数值]], ZSOHPP055[行項目], ZSOHSD058[[#This Row],[行項目]])&gt;0, "Y", "")</f>
        <v/>
      </c>
      <c r="M8608" t="str">
        <f>IF(ZSOHSD058[[#This Row],[銷售訂單]]="", "", --ZSOHSD058[[#This Row],[銷售訂單]])</f>
        <v/>
      </c>
      <c r="N8608" s="16" t="str">
        <f>IF(ZSOHSD058[[#This Row],[落胚數]]="","",IF(ISNUMBER(ZSOHSD058[[#This Row],[落胚數]]+0), ZSOHSD058[[#This Row],[落胚數]]+0, 0))</f>
        <v/>
      </c>
    </row>
    <row r="8609" spans="1:14">
      <c r="A8609"/>
      <c r="B8609"/>
      <c r="C8609"/>
      <c r="D8609"/>
      <c r="E8609"/>
      <c r="F8609"/>
      <c r="G8609"/>
      <c r="H8609"/>
      <c r="I8609"/>
      <c r="J8609"/>
      <c r="K8609"/>
      <c r="L8609" t="str">
        <f>IF(COUNTIFS(ZSOHPP055[订单号数值], ZSOHSD058[[#This Row],[订单号数值]], ZSOHPP055[行項目], ZSOHSD058[[#This Row],[行項目]])&gt;0, "Y", "")</f>
        <v/>
      </c>
      <c r="M8609" t="str">
        <f>IF(ZSOHSD058[[#This Row],[銷售訂單]]="", "", --ZSOHSD058[[#This Row],[銷售訂單]])</f>
        <v/>
      </c>
      <c r="N8609" s="16" t="str">
        <f>IF(ZSOHSD058[[#This Row],[落胚數]]="","",IF(ISNUMBER(ZSOHSD058[[#This Row],[落胚數]]+0), ZSOHSD058[[#This Row],[落胚數]]+0, 0))</f>
        <v/>
      </c>
    </row>
    <row r="8610" spans="1:14">
      <c r="A8610"/>
      <c r="B8610"/>
      <c r="C8610"/>
      <c r="D8610"/>
      <c r="E8610"/>
      <c r="F8610"/>
      <c r="G8610"/>
      <c r="H8610"/>
      <c r="I8610"/>
      <c r="J8610"/>
      <c r="K8610"/>
      <c r="L8610" t="str">
        <f>IF(COUNTIFS(ZSOHPP055[订单号数值], ZSOHSD058[[#This Row],[订单号数值]], ZSOHPP055[行項目], ZSOHSD058[[#This Row],[行項目]])&gt;0, "Y", "")</f>
        <v/>
      </c>
      <c r="M8610" t="str">
        <f>IF(ZSOHSD058[[#This Row],[銷售訂單]]="", "", --ZSOHSD058[[#This Row],[銷售訂單]])</f>
        <v/>
      </c>
      <c r="N8610" s="16" t="str">
        <f>IF(ZSOHSD058[[#This Row],[落胚數]]="","",IF(ISNUMBER(ZSOHSD058[[#This Row],[落胚數]]+0), ZSOHSD058[[#This Row],[落胚數]]+0, 0))</f>
        <v/>
      </c>
    </row>
    <row r="8611" spans="1:14">
      <c r="A8611"/>
      <c r="B8611"/>
      <c r="C8611"/>
      <c r="D8611"/>
      <c r="E8611"/>
      <c r="F8611"/>
      <c r="G8611"/>
      <c r="H8611"/>
      <c r="I8611"/>
      <c r="J8611"/>
      <c r="K8611"/>
      <c r="L8611" t="str">
        <f>IF(COUNTIFS(ZSOHPP055[订单号数值], ZSOHSD058[[#This Row],[订单号数值]], ZSOHPP055[行項目], ZSOHSD058[[#This Row],[行項目]])&gt;0, "Y", "")</f>
        <v/>
      </c>
      <c r="M8611" t="str">
        <f>IF(ZSOHSD058[[#This Row],[銷售訂單]]="", "", --ZSOHSD058[[#This Row],[銷售訂單]])</f>
        <v/>
      </c>
      <c r="N8611" s="16" t="str">
        <f>IF(ZSOHSD058[[#This Row],[落胚數]]="","",IF(ISNUMBER(ZSOHSD058[[#This Row],[落胚數]]+0), ZSOHSD058[[#This Row],[落胚數]]+0, 0))</f>
        <v/>
      </c>
    </row>
    <row r="8612" spans="1:14">
      <c r="A8612"/>
      <c r="B8612"/>
      <c r="C8612"/>
      <c r="D8612"/>
      <c r="E8612"/>
      <c r="F8612"/>
      <c r="G8612"/>
      <c r="H8612"/>
      <c r="I8612"/>
      <c r="J8612"/>
      <c r="K8612"/>
      <c r="L8612" t="str">
        <f>IF(COUNTIFS(ZSOHPP055[订单号数值], ZSOHSD058[[#This Row],[订单号数值]], ZSOHPP055[行項目], ZSOHSD058[[#This Row],[行項目]])&gt;0, "Y", "")</f>
        <v/>
      </c>
      <c r="M8612" t="str">
        <f>IF(ZSOHSD058[[#This Row],[銷售訂單]]="", "", --ZSOHSD058[[#This Row],[銷售訂單]])</f>
        <v/>
      </c>
      <c r="N8612" s="16" t="str">
        <f>IF(ZSOHSD058[[#This Row],[落胚數]]="","",IF(ISNUMBER(ZSOHSD058[[#This Row],[落胚數]]+0), ZSOHSD058[[#This Row],[落胚數]]+0, 0))</f>
        <v/>
      </c>
    </row>
    <row r="8613" spans="1:14">
      <c r="A8613"/>
      <c r="B8613"/>
      <c r="C8613"/>
      <c r="D8613"/>
      <c r="E8613"/>
      <c r="F8613"/>
      <c r="G8613"/>
      <c r="H8613"/>
      <c r="I8613"/>
      <c r="J8613"/>
      <c r="K8613"/>
      <c r="L8613" t="str">
        <f>IF(COUNTIFS(ZSOHPP055[订单号数值], ZSOHSD058[[#This Row],[订单号数值]], ZSOHPP055[行項目], ZSOHSD058[[#This Row],[行項目]])&gt;0, "Y", "")</f>
        <v/>
      </c>
      <c r="M8613" t="str">
        <f>IF(ZSOHSD058[[#This Row],[銷售訂單]]="", "", --ZSOHSD058[[#This Row],[銷售訂單]])</f>
        <v/>
      </c>
      <c r="N8613" s="16" t="str">
        <f>IF(ZSOHSD058[[#This Row],[落胚數]]="","",IF(ISNUMBER(ZSOHSD058[[#This Row],[落胚數]]+0), ZSOHSD058[[#This Row],[落胚數]]+0, 0))</f>
        <v/>
      </c>
    </row>
    <row r="8614" spans="1:14">
      <c r="A8614"/>
      <c r="B8614"/>
      <c r="C8614"/>
      <c r="D8614"/>
      <c r="E8614"/>
      <c r="F8614"/>
      <c r="G8614"/>
      <c r="H8614"/>
      <c r="I8614"/>
      <c r="J8614"/>
      <c r="K8614"/>
      <c r="L8614" t="str">
        <f>IF(COUNTIFS(ZSOHPP055[订单号数值], ZSOHSD058[[#This Row],[订单号数值]], ZSOHPP055[行項目], ZSOHSD058[[#This Row],[行項目]])&gt;0, "Y", "")</f>
        <v/>
      </c>
      <c r="M8614" t="str">
        <f>IF(ZSOHSD058[[#This Row],[銷售訂單]]="", "", --ZSOHSD058[[#This Row],[銷售訂單]])</f>
        <v/>
      </c>
      <c r="N8614" s="16" t="str">
        <f>IF(ZSOHSD058[[#This Row],[落胚數]]="","",IF(ISNUMBER(ZSOHSD058[[#This Row],[落胚數]]+0), ZSOHSD058[[#This Row],[落胚數]]+0, 0))</f>
        <v/>
      </c>
    </row>
    <row r="8615" spans="1:14">
      <c r="A8615"/>
      <c r="B8615"/>
      <c r="C8615"/>
      <c r="D8615"/>
      <c r="E8615"/>
      <c r="F8615"/>
      <c r="G8615"/>
      <c r="H8615"/>
      <c r="I8615"/>
      <c r="J8615"/>
      <c r="K8615"/>
      <c r="L8615" t="str">
        <f>IF(COUNTIFS(ZSOHPP055[订单号数值], ZSOHSD058[[#This Row],[订单号数值]], ZSOHPP055[行項目], ZSOHSD058[[#This Row],[行項目]])&gt;0, "Y", "")</f>
        <v/>
      </c>
      <c r="M8615" t="str">
        <f>IF(ZSOHSD058[[#This Row],[銷售訂單]]="", "", --ZSOHSD058[[#This Row],[銷售訂單]])</f>
        <v/>
      </c>
      <c r="N8615" s="16" t="str">
        <f>IF(ZSOHSD058[[#This Row],[落胚數]]="","",IF(ISNUMBER(ZSOHSD058[[#This Row],[落胚數]]+0), ZSOHSD058[[#This Row],[落胚數]]+0, 0))</f>
        <v/>
      </c>
    </row>
    <row r="8616" spans="1:14">
      <c r="A8616"/>
      <c r="B8616"/>
      <c r="C8616"/>
      <c r="D8616"/>
      <c r="E8616"/>
      <c r="F8616"/>
      <c r="G8616"/>
      <c r="H8616"/>
      <c r="I8616"/>
      <c r="J8616"/>
      <c r="K8616"/>
      <c r="L8616" t="str">
        <f>IF(COUNTIFS(ZSOHPP055[订单号数值], ZSOHSD058[[#This Row],[订单号数值]], ZSOHPP055[行項目], ZSOHSD058[[#This Row],[行項目]])&gt;0, "Y", "")</f>
        <v/>
      </c>
      <c r="M8616" t="str">
        <f>IF(ZSOHSD058[[#This Row],[銷售訂單]]="", "", --ZSOHSD058[[#This Row],[銷售訂單]])</f>
        <v/>
      </c>
      <c r="N8616" s="16" t="str">
        <f>IF(ZSOHSD058[[#This Row],[落胚數]]="","",IF(ISNUMBER(ZSOHSD058[[#This Row],[落胚數]]+0), ZSOHSD058[[#This Row],[落胚數]]+0, 0))</f>
        <v/>
      </c>
    </row>
    <row r="8617" spans="1:14">
      <c r="A8617"/>
      <c r="B8617"/>
      <c r="C8617"/>
      <c r="D8617"/>
      <c r="E8617"/>
      <c r="F8617"/>
      <c r="G8617"/>
      <c r="H8617"/>
      <c r="I8617"/>
      <c r="J8617"/>
      <c r="K8617"/>
      <c r="L8617" t="str">
        <f>IF(COUNTIFS(ZSOHPP055[订单号数值], ZSOHSD058[[#This Row],[订单号数值]], ZSOHPP055[行項目], ZSOHSD058[[#This Row],[行項目]])&gt;0, "Y", "")</f>
        <v/>
      </c>
      <c r="M8617" t="str">
        <f>IF(ZSOHSD058[[#This Row],[銷售訂單]]="", "", --ZSOHSD058[[#This Row],[銷售訂單]])</f>
        <v/>
      </c>
      <c r="N8617" s="16" t="str">
        <f>IF(ZSOHSD058[[#This Row],[落胚數]]="","",IF(ISNUMBER(ZSOHSD058[[#This Row],[落胚數]]+0), ZSOHSD058[[#This Row],[落胚數]]+0, 0))</f>
        <v/>
      </c>
    </row>
    <row r="8618" spans="1:14">
      <c r="A8618"/>
      <c r="B8618"/>
      <c r="C8618"/>
      <c r="D8618"/>
      <c r="E8618"/>
      <c r="F8618"/>
      <c r="G8618"/>
      <c r="H8618"/>
      <c r="I8618"/>
      <c r="J8618"/>
      <c r="K8618"/>
      <c r="L8618" t="str">
        <f>IF(COUNTIFS(ZSOHPP055[订单号数值], ZSOHSD058[[#This Row],[订单号数值]], ZSOHPP055[行項目], ZSOHSD058[[#This Row],[行項目]])&gt;0, "Y", "")</f>
        <v/>
      </c>
      <c r="M8618" t="str">
        <f>IF(ZSOHSD058[[#This Row],[銷售訂單]]="", "", --ZSOHSD058[[#This Row],[銷售訂單]])</f>
        <v/>
      </c>
      <c r="N8618" s="16" t="str">
        <f>IF(ZSOHSD058[[#This Row],[落胚數]]="","",IF(ISNUMBER(ZSOHSD058[[#This Row],[落胚數]]+0), ZSOHSD058[[#This Row],[落胚數]]+0, 0))</f>
        <v/>
      </c>
    </row>
    <row r="8619" spans="1:14">
      <c r="A8619"/>
      <c r="B8619"/>
      <c r="C8619"/>
      <c r="D8619"/>
      <c r="E8619"/>
      <c r="F8619"/>
      <c r="G8619"/>
      <c r="H8619"/>
      <c r="I8619"/>
      <c r="J8619"/>
      <c r="K8619"/>
      <c r="L8619" t="str">
        <f>IF(COUNTIFS(ZSOHPP055[订单号数值], ZSOHSD058[[#This Row],[订单号数值]], ZSOHPP055[行項目], ZSOHSD058[[#This Row],[行項目]])&gt;0, "Y", "")</f>
        <v/>
      </c>
      <c r="M8619" t="str">
        <f>IF(ZSOHSD058[[#This Row],[銷售訂單]]="", "", --ZSOHSD058[[#This Row],[銷售訂單]])</f>
        <v/>
      </c>
      <c r="N8619" s="16" t="str">
        <f>IF(ZSOHSD058[[#This Row],[落胚數]]="","",IF(ISNUMBER(ZSOHSD058[[#This Row],[落胚數]]+0), ZSOHSD058[[#This Row],[落胚數]]+0, 0))</f>
        <v/>
      </c>
    </row>
    <row r="8620" spans="1:14">
      <c r="A8620"/>
      <c r="B8620"/>
      <c r="C8620"/>
      <c r="D8620"/>
      <c r="E8620"/>
      <c r="F8620"/>
      <c r="G8620"/>
      <c r="H8620"/>
      <c r="I8620"/>
      <c r="J8620"/>
      <c r="K8620"/>
      <c r="L8620" t="str">
        <f>IF(COUNTIFS(ZSOHPP055[订单号数值], ZSOHSD058[[#This Row],[订单号数值]], ZSOHPP055[行項目], ZSOHSD058[[#This Row],[行項目]])&gt;0, "Y", "")</f>
        <v/>
      </c>
      <c r="M8620" t="str">
        <f>IF(ZSOHSD058[[#This Row],[銷售訂單]]="", "", --ZSOHSD058[[#This Row],[銷售訂單]])</f>
        <v/>
      </c>
      <c r="N8620" s="16" t="str">
        <f>IF(ZSOHSD058[[#This Row],[落胚數]]="","",IF(ISNUMBER(ZSOHSD058[[#This Row],[落胚數]]+0), ZSOHSD058[[#This Row],[落胚數]]+0, 0))</f>
        <v/>
      </c>
    </row>
    <row r="8621" spans="1:14">
      <c r="A8621"/>
      <c r="B8621"/>
      <c r="C8621"/>
      <c r="D8621"/>
      <c r="E8621"/>
      <c r="F8621"/>
      <c r="G8621"/>
      <c r="H8621"/>
      <c r="I8621"/>
      <c r="J8621"/>
      <c r="K8621"/>
      <c r="L8621" t="str">
        <f>IF(COUNTIFS(ZSOHPP055[订单号数值], ZSOHSD058[[#This Row],[订单号数值]], ZSOHPP055[行項目], ZSOHSD058[[#This Row],[行項目]])&gt;0, "Y", "")</f>
        <v/>
      </c>
      <c r="M8621" t="str">
        <f>IF(ZSOHSD058[[#This Row],[銷售訂單]]="", "", --ZSOHSD058[[#This Row],[銷售訂單]])</f>
        <v/>
      </c>
      <c r="N8621" s="16" t="str">
        <f>IF(ZSOHSD058[[#This Row],[落胚數]]="","",IF(ISNUMBER(ZSOHSD058[[#This Row],[落胚數]]+0), ZSOHSD058[[#This Row],[落胚數]]+0, 0))</f>
        <v/>
      </c>
    </row>
    <row r="8622" spans="1:14">
      <c r="A8622"/>
      <c r="B8622"/>
      <c r="C8622"/>
      <c r="D8622"/>
      <c r="E8622"/>
      <c r="F8622"/>
      <c r="G8622"/>
      <c r="H8622"/>
      <c r="I8622"/>
      <c r="J8622"/>
      <c r="K8622"/>
      <c r="L8622" t="str">
        <f>IF(COUNTIFS(ZSOHPP055[订单号数值], ZSOHSD058[[#This Row],[订单号数值]], ZSOHPP055[行項目], ZSOHSD058[[#This Row],[行項目]])&gt;0, "Y", "")</f>
        <v/>
      </c>
      <c r="M8622" t="str">
        <f>IF(ZSOHSD058[[#This Row],[銷售訂單]]="", "", --ZSOHSD058[[#This Row],[銷售訂單]])</f>
        <v/>
      </c>
      <c r="N8622" s="16" t="str">
        <f>IF(ZSOHSD058[[#This Row],[落胚數]]="","",IF(ISNUMBER(ZSOHSD058[[#This Row],[落胚數]]+0), ZSOHSD058[[#This Row],[落胚數]]+0, 0))</f>
        <v/>
      </c>
    </row>
    <row r="8623" spans="1:14">
      <c r="A8623"/>
      <c r="B8623"/>
      <c r="C8623"/>
      <c r="D8623"/>
      <c r="E8623"/>
      <c r="F8623"/>
      <c r="G8623"/>
      <c r="H8623"/>
      <c r="I8623"/>
      <c r="J8623"/>
      <c r="K8623"/>
      <c r="L8623" t="str">
        <f>IF(COUNTIFS(ZSOHPP055[订单号数值], ZSOHSD058[[#This Row],[订单号数值]], ZSOHPP055[行項目], ZSOHSD058[[#This Row],[行項目]])&gt;0, "Y", "")</f>
        <v/>
      </c>
      <c r="M8623" t="str">
        <f>IF(ZSOHSD058[[#This Row],[銷售訂單]]="", "", --ZSOHSD058[[#This Row],[銷售訂單]])</f>
        <v/>
      </c>
      <c r="N8623" s="16" t="str">
        <f>IF(ZSOHSD058[[#This Row],[落胚數]]="","",IF(ISNUMBER(ZSOHSD058[[#This Row],[落胚數]]+0), ZSOHSD058[[#This Row],[落胚數]]+0, 0))</f>
        <v/>
      </c>
    </row>
    <row r="8624" spans="1:14">
      <c r="A8624"/>
      <c r="B8624"/>
      <c r="C8624"/>
      <c r="D8624"/>
      <c r="E8624"/>
      <c r="F8624"/>
      <c r="G8624"/>
      <c r="H8624"/>
      <c r="I8624"/>
      <c r="J8624"/>
      <c r="K8624"/>
      <c r="L8624" t="str">
        <f>IF(COUNTIFS(ZSOHPP055[订单号数值], ZSOHSD058[[#This Row],[订单号数值]], ZSOHPP055[行項目], ZSOHSD058[[#This Row],[行項目]])&gt;0, "Y", "")</f>
        <v/>
      </c>
      <c r="M8624" t="str">
        <f>IF(ZSOHSD058[[#This Row],[銷售訂單]]="", "", --ZSOHSD058[[#This Row],[銷售訂單]])</f>
        <v/>
      </c>
      <c r="N8624" s="16" t="str">
        <f>IF(ZSOHSD058[[#This Row],[落胚數]]="","",IF(ISNUMBER(ZSOHSD058[[#This Row],[落胚數]]+0), ZSOHSD058[[#This Row],[落胚數]]+0, 0))</f>
        <v/>
      </c>
    </row>
    <row r="8625" spans="1:14">
      <c r="A8625"/>
      <c r="B8625"/>
      <c r="C8625"/>
      <c r="D8625"/>
      <c r="E8625"/>
      <c r="F8625"/>
      <c r="G8625"/>
      <c r="H8625"/>
      <c r="I8625"/>
      <c r="J8625"/>
      <c r="K8625"/>
      <c r="L8625" t="str">
        <f>IF(COUNTIFS(ZSOHPP055[订单号数值], ZSOHSD058[[#This Row],[订单号数值]], ZSOHPP055[行項目], ZSOHSD058[[#This Row],[行項目]])&gt;0, "Y", "")</f>
        <v/>
      </c>
      <c r="M8625" t="str">
        <f>IF(ZSOHSD058[[#This Row],[銷售訂單]]="", "", --ZSOHSD058[[#This Row],[銷售訂單]])</f>
        <v/>
      </c>
      <c r="N8625" s="16" t="str">
        <f>IF(ZSOHSD058[[#This Row],[落胚數]]="","",IF(ISNUMBER(ZSOHSD058[[#This Row],[落胚數]]+0), ZSOHSD058[[#This Row],[落胚數]]+0, 0))</f>
        <v/>
      </c>
    </row>
    <row r="8626" spans="1:14">
      <c r="A8626"/>
      <c r="B8626"/>
      <c r="C8626"/>
      <c r="D8626"/>
      <c r="E8626"/>
      <c r="F8626"/>
      <c r="G8626"/>
      <c r="H8626"/>
      <c r="I8626"/>
      <c r="J8626"/>
      <c r="K8626"/>
      <c r="L8626" t="str">
        <f>IF(COUNTIFS(ZSOHPP055[订单号数值], ZSOHSD058[[#This Row],[订单号数值]], ZSOHPP055[行項目], ZSOHSD058[[#This Row],[行項目]])&gt;0, "Y", "")</f>
        <v/>
      </c>
      <c r="M8626" t="str">
        <f>IF(ZSOHSD058[[#This Row],[銷售訂單]]="", "", --ZSOHSD058[[#This Row],[銷售訂單]])</f>
        <v/>
      </c>
      <c r="N8626" s="16" t="str">
        <f>IF(ZSOHSD058[[#This Row],[落胚數]]="","",IF(ISNUMBER(ZSOHSD058[[#This Row],[落胚數]]+0), ZSOHSD058[[#This Row],[落胚數]]+0, 0))</f>
        <v/>
      </c>
    </row>
    <row r="8627" spans="1:14">
      <c r="A8627"/>
      <c r="B8627"/>
      <c r="C8627"/>
      <c r="D8627"/>
      <c r="E8627"/>
      <c r="F8627"/>
      <c r="G8627"/>
      <c r="H8627"/>
      <c r="I8627"/>
      <c r="J8627"/>
      <c r="K8627"/>
      <c r="L8627" t="str">
        <f>IF(COUNTIFS(ZSOHPP055[订单号数值], ZSOHSD058[[#This Row],[订单号数值]], ZSOHPP055[行項目], ZSOHSD058[[#This Row],[行項目]])&gt;0, "Y", "")</f>
        <v/>
      </c>
      <c r="M8627" t="str">
        <f>IF(ZSOHSD058[[#This Row],[銷售訂單]]="", "", --ZSOHSD058[[#This Row],[銷售訂單]])</f>
        <v/>
      </c>
      <c r="N8627" s="16" t="str">
        <f>IF(ZSOHSD058[[#This Row],[落胚數]]="","",IF(ISNUMBER(ZSOHSD058[[#This Row],[落胚數]]+0), ZSOHSD058[[#This Row],[落胚數]]+0, 0))</f>
        <v/>
      </c>
    </row>
    <row r="8628" spans="1:14">
      <c r="A8628"/>
      <c r="B8628"/>
      <c r="C8628"/>
      <c r="D8628"/>
      <c r="E8628"/>
      <c r="F8628"/>
      <c r="G8628"/>
      <c r="H8628"/>
      <c r="I8628"/>
      <c r="J8628"/>
      <c r="K8628"/>
      <c r="L8628" t="str">
        <f>IF(COUNTIFS(ZSOHPP055[订单号数值], ZSOHSD058[[#This Row],[订单号数值]], ZSOHPP055[行項目], ZSOHSD058[[#This Row],[行項目]])&gt;0, "Y", "")</f>
        <v/>
      </c>
      <c r="M8628" t="str">
        <f>IF(ZSOHSD058[[#This Row],[銷售訂單]]="", "", --ZSOHSD058[[#This Row],[銷售訂單]])</f>
        <v/>
      </c>
      <c r="N8628" s="16" t="str">
        <f>IF(ZSOHSD058[[#This Row],[落胚數]]="","",IF(ISNUMBER(ZSOHSD058[[#This Row],[落胚數]]+0), ZSOHSD058[[#This Row],[落胚數]]+0, 0))</f>
        <v/>
      </c>
    </row>
    <row r="8629" spans="1:14">
      <c r="A8629"/>
      <c r="B8629"/>
      <c r="C8629"/>
      <c r="D8629"/>
      <c r="E8629"/>
      <c r="F8629"/>
      <c r="G8629"/>
      <c r="H8629"/>
      <c r="I8629"/>
      <c r="J8629"/>
      <c r="K8629"/>
      <c r="L8629" t="str">
        <f>IF(COUNTIFS(ZSOHPP055[订单号数值], ZSOHSD058[[#This Row],[订单号数值]], ZSOHPP055[行項目], ZSOHSD058[[#This Row],[行項目]])&gt;0, "Y", "")</f>
        <v/>
      </c>
      <c r="M8629" t="str">
        <f>IF(ZSOHSD058[[#This Row],[銷售訂單]]="", "", --ZSOHSD058[[#This Row],[銷售訂單]])</f>
        <v/>
      </c>
      <c r="N8629" s="16" t="str">
        <f>IF(ZSOHSD058[[#This Row],[落胚數]]="","",IF(ISNUMBER(ZSOHSD058[[#This Row],[落胚數]]+0), ZSOHSD058[[#This Row],[落胚數]]+0, 0))</f>
        <v/>
      </c>
    </row>
    <row r="8630" spans="1:14">
      <c r="A8630"/>
      <c r="B8630"/>
      <c r="C8630"/>
      <c r="D8630"/>
      <c r="E8630"/>
      <c r="F8630"/>
      <c r="G8630"/>
      <c r="H8630"/>
      <c r="I8630"/>
      <c r="J8630"/>
      <c r="K8630"/>
      <c r="L8630" t="str">
        <f>IF(COUNTIFS(ZSOHPP055[订单号数值], ZSOHSD058[[#This Row],[订单号数值]], ZSOHPP055[行項目], ZSOHSD058[[#This Row],[行項目]])&gt;0, "Y", "")</f>
        <v/>
      </c>
      <c r="M8630" t="str">
        <f>IF(ZSOHSD058[[#This Row],[銷售訂單]]="", "", --ZSOHSD058[[#This Row],[銷售訂單]])</f>
        <v/>
      </c>
      <c r="N8630" s="16" t="str">
        <f>IF(ZSOHSD058[[#This Row],[落胚數]]="","",IF(ISNUMBER(ZSOHSD058[[#This Row],[落胚數]]+0), ZSOHSD058[[#This Row],[落胚數]]+0, 0))</f>
        <v/>
      </c>
    </row>
    <row r="8631" spans="1:14">
      <c r="A8631"/>
      <c r="B8631"/>
      <c r="C8631"/>
      <c r="D8631"/>
      <c r="E8631"/>
      <c r="F8631"/>
      <c r="G8631"/>
      <c r="H8631"/>
      <c r="I8631"/>
      <c r="J8631"/>
      <c r="K8631"/>
      <c r="L8631" t="str">
        <f>IF(COUNTIFS(ZSOHPP055[订单号数值], ZSOHSD058[[#This Row],[订单号数值]], ZSOHPP055[行項目], ZSOHSD058[[#This Row],[行項目]])&gt;0, "Y", "")</f>
        <v/>
      </c>
      <c r="M8631" t="str">
        <f>IF(ZSOHSD058[[#This Row],[銷售訂單]]="", "", --ZSOHSD058[[#This Row],[銷售訂單]])</f>
        <v/>
      </c>
      <c r="N8631" s="16" t="str">
        <f>IF(ZSOHSD058[[#This Row],[落胚數]]="","",IF(ISNUMBER(ZSOHSD058[[#This Row],[落胚數]]+0), ZSOHSD058[[#This Row],[落胚數]]+0, 0))</f>
        <v/>
      </c>
    </row>
    <row r="8632" spans="1:14">
      <c r="A8632"/>
      <c r="B8632"/>
      <c r="C8632"/>
      <c r="D8632"/>
      <c r="E8632"/>
      <c r="F8632"/>
      <c r="G8632"/>
      <c r="H8632"/>
      <c r="I8632"/>
      <c r="J8632"/>
      <c r="K8632"/>
      <c r="L8632" t="str">
        <f>IF(COUNTIFS(ZSOHPP055[订单号数值], ZSOHSD058[[#This Row],[订单号数值]], ZSOHPP055[行項目], ZSOHSD058[[#This Row],[行項目]])&gt;0, "Y", "")</f>
        <v/>
      </c>
      <c r="M8632" t="str">
        <f>IF(ZSOHSD058[[#This Row],[銷售訂單]]="", "", --ZSOHSD058[[#This Row],[銷售訂單]])</f>
        <v/>
      </c>
      <c r="N8632" s="16" t="str">
        <f>IF(ZSOHSD058[[#This Row],[落胚數]]="","",IF(ISNUMBER(ZSOHSD058[[#This Row],[落胚數]]+0), ZSOHSD058[[#This Row],[落胚數]]+0, 0))</f>
        <v/>
      </c>
    </row>
    <row r="8633" spans="1:14">
      <c r="A8633"/>
      <c r="B8633"/>
      <c r="C8633"/>
      <c r="D8633"/>
      <c r="E8633"/>
      <c r="F8633"/>
      <c r="G8633"/>
      <c r="H8633"/>
      <c r="I8633"/>
      <c r="J8633"/>
      <c r="K8633"/>
      <c r="L8633" t="str">
        <f>IF(COUNTIFS(ZSOHPP055[订单号数值], ZSOHSD058[[#This Row],[订单号数值]], ZSOHPP055[行項目], ZSOHSD058[[#This Row],[行項目]])&gt;0, "Y", "")</f>
        <v/>
      </c>
      <c r="M8633" t="str">
        <f>IF(ZSOHSD058[[#This Row],[銷售訂單]]="", "", --ZSOHSD058[[#This Row],[銷售訂單]])</f>
        <v/>
      </c>
      <c r="N8633" s="16" t="str">
        <f>IF(ZSOHSD058[[#This Row],[落胚數]]="","",IF(ISNUMBER(ZSOHSD058[[#This Row],[落胚數]]+0), ZSOHSD058[[#This Row],[落胚數]]+0, 0))</f>
        <v/>
      </c>
    </row>
    <row r="8634" spans="1:14">
      <c r="A8634"/>
      <c r="B8634"/>
      <c r="C8634"/>
      <c r="D8634"/>
      <c r="E8634"/>
      <c r="F8634"/>
      <c r="G8634"/>
      <c r="H8634"/>
      <c r="I8634"/>
      <c r="J8634"/>
      <c r="K8634"/>
      <c r="L8634" t="str">
        <f>IF(COUNTIFS(ZSOHPP055[订单号数值], ZSOHSD058[[#This Row],[订单号数值]], ZSOHPP055[行項目], ZSOHSD058[[#This Row],[行項目]])&gt;0, "Y", "")</f>
        <v/>
      </c>
      <c r="M8634" t="str">
        <f>IF(ZSOHSD058[[#This Row],[銷售訂單]]="", "", --ZSOHSD058[[#This Row],[銷售訂單]])</f>
        <v/>
      </c>
      <c r="N8634" s="16" t="str">
        <f>IF(ZSOHSD058[[#This Row],[落胚數]]="","",IF(ISNUMBER(ZSOHSD058[[#This Row],[落胚數]]+0), ZSOHSD058[[#This Row],[落胚數]]+0, 0))</f>
        <v/>
      </c>
    </row>
    <row r="8635" spans="1:14">
      <c r="A8635"/>
      <c r="B8635"/>
      <c r="C8635"/>
      <c r="D8635"/>
      <c r="E8635"/>
      <c r="F8635"/>
      <c r="G8635"/>
      <c r="H8635"/>
      <c r="I8635"/>
      <c r="J8635"/>
      <c r="K8635"/>
      <c r="L8635" t="str">
        <f>IF(COUNTIFS(ZSOHPP055[订单号数值], ZSOHSD058[[#This Row],[订单号数值]], ZSOHPP055[行項目], ZSOHSD058[[#This Row],[行項目]])&gt;0, "Y", "")</f>
        <v/>
      </c>
      <c r="M8635" t="str">
        <f>IF(ZSOHSD058[[#This Row],[銷售訂單]]="", "", --ZSOHSD058[[#This Row],[銷售訂單]])</f>
        <v/>
      </c>
      <c r="N8635" s="16" t="str">
        <f>IF(ZSOHSD058[[#This Row],[落胚數]]="","",IF(ISNUMBER(ZSOHSD058[[#This Row],[落胚數]]+0), ZSOHSD058[[#This Row],[落胚數]]+0, 0))</f>
        <v/>
      </c>
    </row>
    <row r="8636" spans="1:14">
      <c r="A8636"/>
      <c r="B8636"/>
      <c r="C8636"/>
      <c r="D8636"/>
      <c r="E8636"/>
      <c r="F8636"/>
      <c r="G8636"/>
      <c r="H8636"/>
      <c r="I8636"/>
      <c r="J8636"/>
      <c r="K8636"/>
      <c r="L8636" t="str">
        <f>IF(COUNTIFS(ZSOHPP055[订单号数值], ZSOHSD058[[#This Row],[订单号数值]], ZSOHPP055[行項目], ZSOHSD058[[#This Row],[行項目]])&gt;0, "Y", "")</f>
        <v/>
      </c>
      <c r="M8636" t="str">
        <f>IF(ZSOHSD058[[#This Row],[銷售訂單]]="", "", --ZSOHSD058[[#This Row],[銷售訂單]])</f>
        <v/>
      </c>
      <c r="N8636" s="16" t="str">
        <f>IF(ZSOHSD058[[#This Row],[落胚數]]="","",IF(ISNUMBER(ZSOHSD058[[#This Row],[落胚數]]+0), ZSOHSD058[[#This Row],[落胚數]]+0, 0))</f>
        <v/>
      </c>
    </row>
    <row r="8637" spans="1:14">
      <c r="A8637"/>
      <c r="B8637"/>
      <c r="C8637"/>
      <c r="D8637"/>
      <c r="E8637"/>
      <c r="F8637"/>
      <c r="G8637"/>
      <c r="H8637"/>
      <c r="I8637"/>
      <c r="J8637"/>
      <c r="K8637"/>
      <c r="L8637" t="str">
        <f>IF(COUNTIFS(ZSOHPP055[订单号数值], ZSOHSD058[[#This Row],[订单号数值]], ZSOHPP055[行項目], ZSOHSD058[[#This Row],[行項目]])&gt;0, "Y", "")</f>
        <v/>
      </c>
      <c r="M8637" t="str">
        <f>IF(ZSOHSD058[[#This Row],[銷售訂單]]="", "", --ZSOHSD058[[#This Row],[銷售訂單]])</f>
        <v/>
      </c>
      <c r="N8637" s="16" t="str">
        <f>IF(ZSOHSD058[[#This Row],[落胚數]]="","",IF(ISNUMBER(ZSOHSD058[[#This Row],[落胚數]]+0), ZSOHSD058[[#This Row],[落胚數]]+0, 0))</f>
        <v/>
      </c>
    </row>
    <row r="8638" spans="1:14">
      <c r="A8638"/>
      <c r="B8638"/>
      <c r="C8638"/>
      <c r="D8638"/>
      <c r="E8638"/>
      <c r="F8638"/>
      <c r="G8638"/>
      <c r="H8638"/>
      <c r="I8638"/>
      <c r="J8638"/>
      <c r="K8638"/>
      <c r="L8638" t="str">
        <f>IF(COUNTIFS(ZSOHPP055[订单号数值], ZSOHSD058[[#This Row],[订单号数值]], ZSOHPP055[行項目], ZSOHSD058[[#This Row],[行項目]])&gt;0, "Y", "")</f>
        <v/>
      </c>
      <c r="M8638" t="str">
        <f>IF(ZSOHSD058[[#This Row],[銷售訂單]]="", "", --ZSOHSD058[[#This Row],[銷售訂單]])</f>
        <v/>
      </c>
      <c r="N8638" s="16" t="str">
        <f>IF(ZSOHSD058[[#This Row],[落胚數]]="","",IF(ISNUMBER(ZSOHSD058[[#This Row],[落胚數]]+0), ZSOHSD058[[#This Row],[落胚數]]+0, 0))</f>
        <v/>
      </c>
    </row>
    <row r="8639" spans="1:14">
      <c r="A8639"/>
      <c r="B8639"/>
      <c r="C8639"/>
      <c r="D8639"/>
      <c r="E8639"/>
      <c r="F8639"/>
      <c r="G8639"/>
      <c r="H8639"/>
      <c r="I8639"/>
      <c r="J8639"/>
      <c r="K8639"/>
      <c r="L8639" t="str">
        <f>IF(COUNTIFS(ZSOHPP055[订单号数值], ZSOHSD058[[#This Row],[订单号数值]], ZSOHPP055[行項目], ZSOHSD058[[#This Row],[行項目]])&gt;0, "Y", "")</f>
        <v/>
      </c>
      <c r="M8639" t="str">
        <f>IF(ZSOHSD058[[#This Row],[銷售訂單]]="", "", --ZSOHSD058[[#This Row],[銷售訂單]])</f>
        <v/>
      </c>
      <c r="N8639" s="16" t="str">
        <f>IF(ZSOHSD058[[#This Row],[落胚數]]="","",IF(ISNUMBER(ZSOHSD058[[#This Row],[落胚數]]+0), ZSOHSD058[[#This Row],[落胚數]]+0, 0))</f>
        <v/>
      </c>
    </row>
    <row r="8640" spans="1:14">
      <c r="A8640"/>
      <c r="B8640"/>
      <c r="C8640"/>
      <c r="D8640"/>
      <c r="E8640"/>
      <c r="F8640"/>
      <c r="G8640"/>
      <c r="H8640"/>
      <c r="I8640"/>
      <c r="J8640"/>
      <c r="K8640"/>
      <c r="L8640" t="str">
        <f>IF(COUNTIFS(ZSOHPP055[订单号数值], ZSOHSD058[[#This Row],[订单号数值]], ZSOHPP055[行項目], ZSOHSD058[[#This Row],[行項目]])&gt;0, "Y", "")</f>
        <v/>
      </c>
      <c r="M8640" t="str">
        <f>IF(ZSOHSD058[[#This Row],[銷售訂單]]="", "", --ZSOHSD058[[#This Row],[銷售訂單]])</f>
        <v/>
      </c>
      <c r="N8640" s="16" t="str">
        <f>IF(ZSOHSD058[[#This Row],[落胚數]]="","",IF(ISNUMBER(ZSOHSD058[[#This Row],[落胚數]]+0), ZSOHSD058[[#This Row],[落胚數]]+0, 0))</f>
        <v/>
      </c>
    </row>
    <row r="8641" spans="1:14">
      <c r="A8641"/>
      <c r="B8641"/>
      <c r="C8641"/>
      <c r="D8641"/>
      <c r="E8641"/>
      <c r="F8641"/>
      <c r="G8641"/>
      <c r="H8641"/>
      <c r="I8641"/>
      <c r="J8641"/>
      <c r="K8641"/>
      <c r="L8641" t="str">
        <f>IF(COUNTIFS(ZSOHPP055[订单号数值], ZSOHSD058[[#This Row],[订单号数值]], ZSOHPP055[行項目], ZSOHSD058[[#This Row],[行項目]])&gt;0, "Y", "")</f>
        <v/>
      </c>
      <c r="M8641" t="str">
        <f>IF(ZSOHSD058[[#This Row],[銷售訂單]]="", "", --ZSOHSD058[[#This Row],[銷售訂單]])</f>
        <v/>
      </c>
      <c r="N8641" s="16" t="str">
        <f>IF(ZSOHSD058[[#This Row],[落胚數]]="","",IF(ISNUMBER(ZSOHSD058[[#This Row],[落胚數]]+0), ZSOHSD058[[#This Row],[落胚數]]+0, 0))</f>
        <v/>
      </c>
    </row>
    <row r="8642" spans="1:14">
      <c r="A8642"/>
      <c r="B8642"/>
      <c r="C8642"/>
      <c r="D8642"/>
      <c r="E8642"/>
      <c r="F8642"/>
      <c r="G8642"/>
      <c r="H8642"/>
      <c r="I8642"/>
      <c r="J8642"/>
      <c r="K8642"/>
      <c r="L8642" t="str">
        <f>IF(COUNTIFS(ZSOHPP055[订单号数值], ZSOHSD058[[#This Row],[订单号数值]], ZSOHPP055[行項目], ZSOHSD058[[#This Row],[行項目]])&gt;0, "Y", "")</f>
        <v/>
      </c>
      <c r="M8642" t="str">
        <f>IF(ZSOHSD058[[#This Row],[銷售訂單]]="", "", --ZSOHSD058[[#This Row],[銷售訂單]])</f>
        <v/>
      </c>
      <c r="N8642" s="16" t="str">
        <f>IF(ZSOHSD058[[#This Row],[落胚數]]="","",IF(ISNUMBER(ZSOHSD058[[#This Row],[落胚數]]+0), ZSOHSD058[[#This Row],[落胚數]]+0, 0))</f>
        <v/>
      </c>
    </row>
    <row r="8643" spans="1:14">
      <c r="A8643"/>
      <c r="B8643"/>
      <c r="C8643"/>
      <c r="D8643"/>
      <c r="E8643"/>
      <c r="F8643"/>
      <c r="G8643"/>
      <c r="H8643"/>
      <c r="I8643"/>
      <c r="J8643"/>
      <c r="K8643"/>
      <c r="L8643" t="str">
        <f>IF(COUNTIFS(ZSOHPP055[订单号数值], ZSOHSD058[[#This Row],[订单号数值]], ZSOHPP055[行項目], ZSOHSD058[[#This Row],[行項目]])&gt;0, "Y", "")</f>
        <v/>
      </c>
      <c r="M8643" t="str">
        <f>IF(ZSOHSD058[[#This Row],[銷售訂單]]="", "", --ZSOHSD058[[#This Row],[銷售訂單]])</f>
        <v/>
      </c>
      <c r="N8643" s="16" t="str">
        <f>IF(ZSOHSD058[[#This Row],[落胚數]]="","",IF(ISNUMBER(ZSOHSD058[[#This Row],[落胚數]]+0), ZSOHSD058[[#This Row],[落胚數]]+0, 0))</f>
        <v/>
      </c>
    </row>
    <row r="8644" spans="1:14">
      <c r="A8644"/>
      <c r="B8644"/>
      <c r="C8644"/>
      <c r="D8644"/>
      <c r="E8644"/>
      <c r="F8644"/>
      <c r="G8644"/>
      <c r="H8644"/>
      <c r="I8644"/>
      <c r="J8644"/>
      <c r="K8644"/>
      <c r="L8644" t="str">
        <f>IF(COUNTIFS(ZSOHPP055[订单号数值], ZSOHSD058[[#This Row],[订单号数值]], ZSOHPP055[行項目], ZSOHSD058[[#This Row],[行項目]])&gt;0, "Y", "")</f>
        <v/>
      </c>
      <c r="M8644" t="str">
        <f>IF(ZSOHSD058[[#This Row],[銷售訂單]]="", "", --ZSOHSD058[[#This Row],[銷售訂單]])</f>
        <v/>
      </c>
      <c r="N8644" s="16" t="str">
        <f>IF(ZSOHSD058[[#This Row],[落胚數]]="","",IF(ISNUMBER(ZSOHSD058[[#This Row],[落胚數]]+0), ZSOHSD058[[#This Row],[落胚數]]+0, 0))</f>
        <v/>
      </c>
    </row>
    <row r="8645" spans="1:14">
      <c r="A8645"/>
      <c r="B8645"/>
      <c r="C8645"/>
      <c r="D8645"/>
      <c r="E8645"/>
      <c r="F8645"/>
      <c r="G8645"/>
      <c r="H8645"/>
      <c r="I8645"/>
      <c r="J8645"/>
      <c r="K8645"/>
      <c r="L8645" t="str">
        <f>IF(COUNTIFS(ZSOHPP055[订单号数值], ZSOHSD058[[#This Row],[订单号数值]], ZSOHPP055[行項目], ZSOHSD058[[#This Row],[行項目]])&gt;0, "Y", "")</f>
        <v/>
      </c>
      <c r="M8645" t="str">
        <f>IF(ZSOHSD058[[#This Row],[銷售訂單]]="", "", --ZSOHSD058[[#This Row],[銷售訂單]])</f>
        <v/>
      </c>
      <c r="N8645" s="16" t="str">
        <f>IF(ZSOHSD058[[#This Row],[落胚數]]="","",IF(ISNUMBER(ZSOHSD058[[#This Row],[落胚數]]+0), ZSOHSD058[[#This Row],[落胚數]]+0, 0))</f>
        <v/>
      </c>
    </row>
    <row r="8646" spans="1:14">
      <c r="A8646"/>
      <c r="B8646"/>
      <c r="C8646"/>
      <c r="D8646"/>
      <c r="E8646"/>
      <c r="F8646"/>
      <c r="G8646"/>
      <c r="H8646"/>
      <c r="I8646"/>
      <c r="J8646"/>
      <c r="K8646"/>
      <c r="L8646" t="str">
        <f>IF(COUNTIFS(ZSOHPP055[订单号数值], ZSOHSD058[[#This Row],[订单号数值]], ZSOHPP055[行項目], ZSOHSD058[[#This Row],[行項目]])&gt;0, "Y", "")</f>
        <v/>
      </c>
      <c r="M8646" t="str">
        <f>IF(ZSOHSD058[[#This Row],[銷售訂單]]="", "", --ZSOHSD058[[#This Row],[銷售訂單]])</f>
        <v/>
      </c>
      <c r="N8646" s="16" t="str">
        <f>IF(ZSOHSD058[[#This Row],[落胚數]]="","",IF(ISNUMBER(ZSOHSD058[[#This Row],[落胚數]]+0), ZSOHSD058[[#This Row],[落胚數]]+0, 0))</f>
        <v/>
      </c>
    </row>
    <row r="8647" spans="1:14">
      <c r="A8647"/>
      <c r="B8647"/>
      <c r="C8647"/>
      <c r="D8647"/>
      <c r="E8647"/>
      <c r="F8647"/>
      <c r="G8647"/>
      <c r="H8647"/>
      <c r="I8647"/>
      <c r="J8647"/>
      <c r="K8647"/>
      <c r="L8647" t="str">
        <f>IF(COUNTIFS(ZSOHPP055[订单号数值], ZSOHSD058[[#This Row],[订单号数值]], ZSOHPP055[行項目], ZSOHSD058[[#This Row],[行項目]])&gt;0, "Y", "")</f>
        <v/>
      </c>
      <c r="M8647" t="str">
        <f>IF(ZSOHSD058[[#This Row],[銷售訂單]]="", "", --ZSOHSD058[[#This Row],[銷售訂單]])</f>
        <v/>
      </c>
      <c r="N8647" s="16" t="str">
        <f>IF(ZSOHSD058[[#This Row],[落胚數]]="","",IF(ISNUMBER(ZSOHSD058[[#This Row],[落胚數]]+0), ZSOHSD058[[#This Row],[落胚數]]+0, 0))</f>
        <v/>
      </c>
    </row>
    <row r="8648" spans="1:14">
      <c r="A8648"/>
      <c r="B8648"/>
      <c r="C8648"/>
      <c r="D8648"/>
      <c r="E8648"/>
      <c r="F8648"/>
      <c r="G8648"/>
      <c r="H8648"/>
      <c r="I8648"/>
      <c r="J8648"/>
      <c r="K8648"/>
      <c r="L8648" t="str">
        <f>IF(COUNTIFS(ZSOHPP055[订单号数值], ZSOHSD058[[#This Row],[订单号数值]], ZSOHPP055[行項目], ZSOHSD058[[#This Row],[行項目]])&gt;0, "Y", "")</f>
        <v/>
      </c>
      <c r="M8648" t="str">
        <f>IF(ZSOHSD058[[#This Row],[銷售訂單]]="", "", --ZSOHSD058[[#This Row],[銷售訂單]])</f>
        <v/>
      </c>
      <c r="N8648" s="16" t="str">
        <f>IF(ZSOHSD058[[#This Row],[落胚數]]="","",IF(ISNUMBER(ZSOHSD058[[#This Row],[落胚數]]+0), ZSOHSD058[[#This Row],[落胚數]]+0, 0))</f>
        <v/>
      </c>
    </row>
    <row r="8649" spans="1:14">
      <c r="A8649"/>
      <c r="B8649"/>
      <c r="C8649"/>
      <c r="D8649"/>
      <c r="E8649"/>
      <c r="F8649"/>
      <c r="G8649"/>
      <c r="H8649"/>
      <c r="I8649"/>
      <c r="J8649"/>
      <c r="K8649"/>
      <c r="L8649" t="str">
        <f>IF(COUNTIFS(ZSOHPP055[订单号数值], ZSOHSD058[[#This Row],[订单号数值]], ZSOHPP055[行項目], ZSOHSD058[[#This Row],[行項目]])&gt;0, "Y", "")</f>
        <v/>
      </c>
      <c r="M8649" t="str">
        <f>IF(ZSOHSD058[[#This Row],[銷售訂單]]="", "", --ZSOHSD058[[#This Row],[銷售訂單]])</f>
        <v/>
      </c>
      <c r="N8649" s="16" t="str">
        <f>IF(ZSOHSD058[[#This Row],[落胚數]]="","",IF(ISNUMBER(ZSOHSD058[[#This Row],[落胚數]]+0), ZSOHSD058[[#This Row],[落胚數]]+0, 0))</f>
        <v/>
      </c>
    </row>
    <row r="8650" spans="1:14">
      <c r="A8650"/>
      <c r="B8650"/>
      <c r="C8650"/>
      <c r="D8650"/>
      <c r="E8650"/>
      <c r="F8650"/>
      <c r="G8650"/>
      <c r="H8650"/>
      <c r="I8650"/>
      <c r="J8650"/>
      <c r="K8650"/>
      <c r="L8650" t="str">
        <f>IF(COUNTIFS(ZSOHPP055[订单号数值], ZSOHSD058[[#This Row],[订单号数值]], ZSOHPP055[行項目], ZSOHSD058[[#This Row],[行項目]])&gt;0, "Y", "")</f>
        <v/>
      </c>
      <c r="M8650" t="str">
        <f>IF(ZSOHSD058[[#This Row],[銷售訂單]]="", "", --ZSOHSD058[[#This Row],[銷售訂單]])</f>
        <v/>
      </c>
      <c r="N8650" s="16" t="str">
        <f>IF(ZSOHSD058[[#This Row],[落胚數]]="","",IF(ISNUMBER(ZSOHSD058[[#This Row],[落胚數]]+0), ZSOHSD058[[#This Row],[落胚數]]+0, 0))</f>
        <v/>
      </c>
    </row>
    <row r="8651" spans="1:14">
      <c r="A8651"/>
      <c r="B8651"/>
      <c r="C8651"/>
      <c r="D8651"/>
      <c r="E8651"/>
      <c r="F8651"/>
      <c r="G8651"/>
      <c r="H8651"/>
      <c r="I8651"/>
      <c r="J8651"/>
      <c r="K8651"/>
      <c r="L8651" t="str">
        <f>IF(COUNTIFS(ZSOHPP055[订单号数值], ZSOHSD058[[#This Row],[订单号数值]], ZSOHPP055[行項目], ZSOHSD058[[#This Row],[行項目]])&gt;0, "Y", "")</f>
        <v/>
      </c>
      <c r="M8651" t="str">
        <f>IF(ZSOHSD058[[#This Row],[銷售訂單]]="", "", --ZSOHSD058[[#This Row],[銷售訂單]])</f>
        <v/>
      </c>
      <c r="N8651" s="16" t="str">
        <f>IF(ZSOHSD058[[#This Row],[落胚數]]="","",IF(ISNUMBER(ZSOHSD058[[#This Row],[落胚數]]+0), ZSOHSD058[[#This Row],[落胚數]]+0, 0))</f>
        <v/>
      </c>
    </row>
    <row r="8652" spans="1:14">
      <c r="A8652"/>
      <c r="B8652"/>
      <c r="C8652"/>
      <c r="D8652"/>
      <c r="E8652"/>
      <c r="F8652"/>
      <c r="G8652"/>
      <c r="H8652"/>
      <c r="I8652"/>
      <c r="J8652"/>
      <c r="K8652"/>
      <c r="L8652" t="str">
        <f>IF(COUNTIFS(ZSOHPP055[订单号数值], ZSOHSD058[[#This Row],[订单号数值]], ZSOHPP055[行項目], ZSOHSD058[[#This Row],[行項目]])&gt;0, "Y", "")</f>
        <v/>
      </c>
      <c r="M8652" t="str">
        <f>IF(ZSOHSD058[[#This Row],[銷售訂單]]="", "", --ZSOHSD058[[#This Row],[銷售訂單]])</f>
        <v/>
      </c>
      <c r="N8652" s="16" t="str">
        <f>IF(ZSOHSD058[[#This Row],[落胚數]]="","",IF(ISNUMBER(ZSOHSD058[[#This Row],[落胚數]]+0), ZSOHSD058[[#This Row],[落胚數]]+0, 0))</f>
        <v/>
      </c>
    </row>
    <row r="8653" spans="1:14">
      <c r="A8653"/>
      <c r="B8653"/>
      <c r="C8653"/>
      <c r="D8653"/>
      <c r="E8653"/>
      <c r="F8653"/>
      <c r="G8653"/>
      <c r="H8653"/>
      <c r="I8653"/>
      <c r="J8653"/>
      <c r="K8653"/>
      <c r="L8653" t="str">
        <f>IF(COUNTIFS(ZSOHPP055[订单号数值], ZSOHSD058[[#This Row],[订单号数值]], ZSOHPP055[行項目], ZSOHSD058[[#This Row],[行項目]])&gt;0, "Y", "")</f>
        <v/>
      </c>
      <c r="M8653" t="str">
        <f>IF(ZSOHSD058[[#This Row],[銷售訂單]]="", "", --ZSOHSD058[[#This Row],[銷售訂單]])</f>
        <v/>
      </c>
      <c r="N8653" s="16" t="str">
        <f>IF(ZSOHSD058[[#This Row],[落胚數]]="","",IF(ISNUMBER(ZSOHSD058[[#This Row],[落胚數]]+0), ZSOHSD058[[#This Row],[落胚數]]+0, 0))</f>
        <v/>
      </c>
    </row>
    <row r="8654" spans="1:14">
      <c r="A8654"/>
      <c r="B8654"/>
      <c r="C8654"/>
      <c r="D8654"/>
      <c r="E8654"/>
      <c r="F8654"/>
      <c r="G8654"/>
      <c r="H8654"/>
      <c r="I8654"/>
      <c r="J8654"/>
      <c r="K8654"/>
      <c r="L8654" t="str">
        <f>IF(COUNTIFS(ZSOHPP055[订单号数值], ZSOHSD058[[#This Row],[订单号数值]], ZSOHPP055[行項目], ZSOHSD058[[#This Row],[行項目]])&gt;0, "Y", "")</f>
        <v/>
      </c>
      <c r="M8654" t="str">
        <f>IF(ZSOHSD058[[#This Row],[銷售訂單]]="", "", --ZSOHSD058[[#This Row],[銷售訂單]])</f>
        <v/>
      </c>
      <c r="N8654" s="16" t="str">
        <f>IF(ZSOHSD058[[#This Row],[落胚數]]="","",IF(ISNUMBER(ZSOHSD058[[#This Row],[落胚數]]+0), ZSOHSD058[[#This Row],[落胚數]]+0, 0))</f>
        <v/>
      </c>
    </row>
    <row r="8655" spans="1:14">
      <c r="A8655"/>
      <c r="B8655"/>
      <c r="C8655"/>
      <c r="D8655"/>
      <c r="E8655"/>
      <c r="F8655"/>
      <c r="G8655"/>
      <c r="H8655"/>
      <c r="I8655"/>
      <c r="J8655"/>
      <c r="K8655"/>
      <c r="L8655" t="str">
        <f>IF(COUNTIFS(ZSOHPP055[订单号数值], ZSOHSD058[[#This Row],[订单号数值]], ZSOHPP055[行項目], ZSOHSD058[[#This Row],[行項目]])&gt;0, "Y", "")</f>
        <v/>
      </c>
      <c r="M8655" t="str">
        <f>IF(ZSOHSD058[[#This Row],[銷售訂單]]="", "", --ZSOHSD058[[#This Row],[銷售訂單]])</f>
        <v/>
      </c>
      <c r="N8655" s="16" t="str">
        <f>IF(ZSOHSD058[[#This Row],[落胚數]]="","",IF(ISNUMBER(ZSOHSD058[[#This Row],[落胚數]]+0), ZSOHSD058[[#This Row],[落胚數]]+0, 0))</f>
        <v/>
      </c>
    </row>
    <row r="8656" spans="1:14">
      <c r="A8656"/>
      <c r="B8656"/>
      <c r="C8656"/>
      <c r="D8656"/>
      <c r="E8656"/>
      <c r="F8656"/>
      <c r="G8656"/>
      <c r="H8656"/>
      <c r="I8656"/>
      <c r="J8656"/>
      <c r="K8656"/>
      <c r="L8656" t="str">
        <f>IF(COUNTIFS(ZSOHPP055[订单号数值], ZSOHSD058[[#This Row],[订单号数值]], ZSOHPP055[行項目], ZSOHSD058[[#This Row],[行項目]])&gt;0, "Y", "")</f>
        <v/>
      </c>
      <c r="M8656" t="str">
        <f>IF(ZSOHSD058[[#This Row],[銷售訂單]]="", "", --ZSOHSD058[[#This Row],[銷售訂單]])</f>
        <v/>
      </c>
      <c r="N8656" s="16" t="str">
        <f>IF(ZSOHSD058[[#This Row],[落胚數]]="","",IF(ISNUMBER(ZSOHSD058[[#This Row],[落胚數]]+0), ZSOHSD058[[#This Row],[落胚數]]+0, 0))</f>
        <v/>
      </c>
    </row>
    <row r="8657" spans="1:14">
      <c r="A8657"/>
      <c r="B8657"/>
      <c r="C8657"/>
      <c r="D8657"/>
      <c r="E8657"/>
      <c r="F8657"/>
      <c r="G8657"/>
      <c r="H8657"/>
      <c r="I8657"/>
      <c r="J8657"/>
      <c r="K8657"/>
      <c r="L8657" t="str">
        <f>IF(COUNTIFS(ZSOHPP055[订单号数值], ZSOHSD058[[#This Row],[订单号数值]], ZSOHPP055[行項目], ZSOHSD058[[#This Row],[行項目]])&gt;0, "Y", "")</f>
        <v/>
      </c>
      <c r="M8657" t="str">
        <f>IF(ZSOHSD058[[#This Row],[銷售訂單]]="", "", --ZSOHSD058[[#This Row],[銷售訂單]])</f>
        <v/>
      </c>
      <c r="N8657" s="16" t="str">
        <f>IF(ZSOHSD058[[#This Row],[落胚數]]="","",IF(ISNUMBER(ZSOHSD058[[#This Row],[落胚數]]+0), ZSOHSD058[[#This Row],[落胚數]]+0, 0))</f>
        <v/>
      </c>
    </row>
    <row r="8658" spans="1:14">
      <c r="A8658"/>
      <c r="B8658"/>
      <c r="C8658"/>
      <c r="D8658"/>
      <c r="E8658"/>
      <c r="F8658"/>
      <c r="G8658"/>
      <c r="H8658"/>
      <c r="I8658"/>
      <c r="J8658"/>
      <c r="K8658"/>
      <c r="L8658" t="str">
        <f>IF(COUNTIFS(ZSOHPP055[订单号数值], ZSOHSD058[[#This Row],[订单号数值]], ZSOHPP055[行項目], ZSOHSD058[[#This Row],[行項目]])&gt;0, "Y", "")</f>
        <v/>
      </c>
      <c r="M8658" t="str">
        <f>IF(ZSOHSD058[[#This Row],[銷售訂單]]="", "", --ZSOHSD058[[#This Row],[銷售訂單]])</f>
        <v/>
      </c>
      <c r="N8658" s="16" t="str">
        <f>IF(ZSOHSD058[[#This Row],[落胚數]]="","",IF(ISNUMBER(ZSOHSD058[[#This Row],[落胚數]]+0), ZSOHSD058[[#This Row],[落胚數]]+0, 0))</f>
        <v/>
      </c>
    </row>
    <row r="8659" spans="1:14">
      <c r="A8659"/>
      <c r="B8659"/>
      <c r="C8659"/>
      <c r="D8659"/>
      <c r="E8659"/>
      <c r="F8659"/>
      <c r="G8659"/>
      <c r="H8659"/>
      <c r="I8659"/>
      <c r="J8659"/>
      <c r="K8659"/>
      <c r="L8659" t="str">
        <f>IF(COUNTIFS(ZSOHPP055[订单号数值], ZSOHSD058[[#This Row],[订单号数值]], ZSOHPP055[行項目], ZSOHSD058[[#This Row],[行項目]])&gt;0, "Y", "")</f>
        <v/>
      </c>
      <c r="M8659" t="str">
        <f>IF(ZSOHSD058[[#This Row],[銷售訂單]]="", "", --ZSOHSD058[[#This Row],[銷售訂單]])</f>
        <v/>
      </c>
      <c r="N8659" s="16" t="str">
        <f>IF(ZSOHSD058[[#This Row],[落胚數]]="","",IF(ISNUMBER(ZSOHSD058[[#This Row],[落胚數]]+0), ZSOHSD058[[#This Row],[落胚數]]+0, 0))</f>
        <v/>
      </c>
    </row>
    <row r="8660" spans="1:14">
      <c r="A8660"/>
      <c r="B8660"/>
      <c r="C8660"/>
      <c r="D8660"/>
      <c r="E8660"/>
      <c r="F8660"/>
      <c r="G8660"/>
      <c r="H8660"/>
      <c r="I8660"/>
      <c r="J8660"/>
      <c r="K8660"/>
      <c r="L8660" t="str">
        <f>IF(COUNTIFS(ZSOHPP055[订单号数值], ZSOHSD058[[#This Row],[订单号数值]], ZSOHPP055[行項目], ZSOHSD058[[#This Row],[行項目]])&gt;0, "Y", "")</f>
        <v/>
      </c>
      <c r="M8660" t="str">
        <f>IF(ZSOHSD058[[#This Row],[銷售訂單]]="", "", --ZSOHSD058[[#This Row],[銷售訂單]])</f>
        <v/>
      </c>
      <c r="N8660" s="16" t="str">
        <f>IF(ZSOHSD058[[#This Row],[落胚數]]="","",IF(ISNUMBER(ZSOHSD058[[#This Row],[落胚數]]+0), ZSOHSD058[[#This Row],[落胚數]]+0, 0))</f>
        <v/>
      </c>
    </row>
    <row r="8661" spans="1:14">
      <c r="A8661"/>
      <c r="B8661"/>
      <c r="C8661"/>
      <c r="D8661"/>
      <c r="E8661"/>
      <c r="F8661"/>
      <c r="G8661"/>
      <c r="H8661"/>
      <c r="I8661"/>
      <c r="J8661"/>
      <c r="K8661"/>
      <c r="L8661" t="str">
        <f>IF(COUNTIFS(ZSOHPP055[订单号数值], ZSOHSD058[[#This Row],[订单号数值]], ZSOHPP055[行項目], ZSOHSD058[[#This Row],[行項目]])&gt;0, "Y", "")</f>
        <v/>
      </c>
      <c r="M8661" t="str">
        <f>IF(ZSOHSD058[[#This Row],[銷售訂單]]="", "", --ZSOHSD058[[#This Row],[銷售訂單]])</f>
        <v/>
      </c>
      <c r="N8661" s="16" t="str">
        <f>IF(ZSOHSD058[[#This Row],[落胚數]]="","",IF(ISNUMBER(ZSOHSD058[[#This Row],[落胚數]]+0), ZSOHSD058[[#This Row],[落胚數]]+0, 0))</f>
        <v/>
      </c>
    </row>
    <row r="8662" spans="1:14">
      <c r="A8662"/>
      <c r="B8662"/>
      <c r="C8662"/>
      <c r="D8662"/>
      <c r="E8662"/>
      <c r="F8662"/>
      <c r="G8662"/>
      <c r="H8662"/>
      <c r="I8662"/>
      <c r="J8662"/>
      <c r="K8662"/>
      <c r="L8662" t="str">
        <f>IF(COUNTIFS(ZSOHPP055[订单号数值], ZSOHSD058[[#This Row],[订单号数值]], ZSOHPP055[行項目], ZSOHSD058[[#This Row],[行項目]])&gt;0, "Y", "")</f>
        <v/>
      </c>
      <c r="M8662" t="str">
        <f>IF(ZSOHSD058[[#This Row],[銷售訂單]]="", "", --ZSOHSD058[[#This Row],[銷售訂單]])</f>
        <v/>
      </c>
      <c r="N8662" s="16" t="str">
        <f>IF(ZSOHSD058[[#This Row],[落胚數]]="","",IF(ISNUMBER(ZSOHSD058[[#This Row],[落胚數]]+0), ZSOHSD058[[#This Row],[落胚數]]+0, 0))</f>
        <v/>
      </c>
    </row>
    <row r="8663" spans="1:14">
      <c r="A8663"/>
      <c r="B8663"/>
      <c r="C8663"/>
      <c r="D8663"/>
      <c r="E8663"/>
      <c r="F8663"/>
      <c r="G8663"/>
      <c r="H8663"/>
      <c r="I8663"/>
      <c r="J8663"/>
      <c r="K8663"/>
      <c r="L8663" t="str">
        <f>IF(COUNTIFS(ZSOHPP055[订单号数值], ZSOHSD058[[#This Row],[订单号数值]], ZSOHPP055[行項目], ZSOHSD058[[#This Row],[行項目]])&gt;0, "Y", "")</f>
        <v/>
      </c>
      <c r="M8663" t="str">
        <f>IF(ZSOHSD058[[#This Row],[銷售訂單]]="", "", --ZSOHSD058[[#This Row],[銷售訂單]])</f>
        <v/>
      </c>
      <c r="N8663" s="16" t="str">
        <f>IF(ZSOHSD058[[#This Row],[落胚數]]="","",IF(ISNUMBER(ZSOHSD058[[#This Row],[落胚數]]+0), ZSOHSD058[[#This Row],[落胚數]]+0, 0))</f>
        <v/>
      </c>
    </row>
    <row r="8664" spans="1:14">
      <c r="A8664"/>
      <c r="B8664"/>
      <c r="C8664"/>
      <c r="D8664"/>
      <c r="E8664"/>
      <c r="F8664"/>
      <c r="G8664"/>
      <c r="H8664"/>
      <c r="I8664"/>
      <c r="J8664"/>
      <c r="K8664"/>
      <c r="L8664" t="str">
        <f>IF(COUNTIFS(ZSOHPP055[订单号数值], ZSOHSD058[[#This Row],[订单号数值]], ZSOHPP055[行項目], ZSOHSD058[[#This Row],[行項目]])&gt;0, "Y", "")</f>
        <v/>
      </c>
      <c r="M8664" t="str">
        <f>IF(ZSOHSD058[[#This Row],[銷售訂單]]="", "", --ZSOHSD058[[#This Row],[銷售訂單]])</f>
        <v/>
      </c>
      <c r="N8664" s="16" t="str">
        <f>IF(ZSOHSD058[[#This Row],[落胚數]]="","",IF(ISNUMBER(ZSOHSD058[[#This Row],[落胚數]]+0), ZSOHSD058[[#This Row],[落胚數]]+0, 0))</f>
        <v/>
      </c>
    </row>
    <row r="8665" spans="1:14">
      <c r="A8665"/>
      <c r="B8665"/>
      <c r="C8665"/>
      <c r="D8665"/>
      <c r="E8665"/>
      <c r="F8665"/>
      <c r="G8665"/>
      <c r="H8665"/>
      <c r="I8665"/>
      <c r="J8665"/>
      <c r="K8665"/>
      <c r="L8665" t="str">
        <f>IF(COUNTIFS(ZSOHPP055[订单号数值], ZSOHSD058[[#This Row],[订单号数值]], ZSOHPP055[行項目], ZSOHSD058[[#This Row],[行項目]])&gt;0, "Y", "")</f>
        <v/>
      </c>
      <c r="M8665" t="str">
        <f>IF(ZSOHSD058[[#This Row],[銷售訂單]]="", "", --ZSOHSD058[[#This Row],[銷售訂單]])</f>
        <v/>
      </c>
      <c r="N8665" s="16" t="str">
        <f>IF(ZSOHSD058[[#This Row],[落胚數]]="","",IF(ISNUMBER(ZSOHSD058[[#This Row],[落胚數]]+0), ZSOHSD058[[#This Row],[落胚數]]+0, 0))</f>
        <v/>
      </c>
    </row>
    <row r="8666" spans="1:14">
      <c r="A8666"/>
      <c r="B8666"/>
      <c r="C8666"/>
      <c r="D8666"/>
      <c r="E8666"/>
      <c r="F8666"/>
      <c r="G8666"/>
      <c r="H8666"/>
      <c r="I8666"/>
      <c r="J8666"/>
      <c r="K8666"/>
      <c r="L8666" t="str">
        <f>IF(COUNTIFS(ZSOHPP055[订单号数值], ZSOHSD058[[#This Row],[订单号数值]], ZSOHPP055[行項目], ZSOHSD058[[#This Row],[行項目]])&gt;0, "Y", "")</f>
        <v/>
      </c>
      <c r="M8666" t="str">
        <f>IF(ZSOHSD058[[#This Row],[銷售訂單]]="", "", --ZSOHSD058[[#This Row],[銷售訂單]])</f>
        <v/>
      </c>
      <c r="N8666" s="16" t="str">
        <f>IF(ZSOHSD058[[#This Row],[落胚數]]="","",IF(ISNUMBER(ZSOHSD058[[#This Row],[落胚數]]+0), ZSOHSD058[[#This Row],[落胚數]]+0, 0))</f>
        <v/>
      </c>
    </row>
    <row r="8667" spans="1:14">
      <c r="A8667"/>
      <c r="B8667"/>
      <c r="C8667"/>
      <c r="D8667"/>
      <c r="E8667"/>
      <c r="F8667"/>
      <c r="G8667"/>
      <c r="H8667"/>
      <c r="I8667"/>
      <c r="J8667"/>
      <c r="K8667"/>
      <c r="L8667" t="str">
        <f>IF(COUNTIFS(ZSOHPP055[订单号数值], ZSOHSD058[[#This Row],[订单号数值]], ZSOHPP055[行項目], ZSOHSD058[[#This Row],[行項目]])&gt;0, "Y", "")</f>
        <v/>
      </c>
      <c r="M8667" t="str">
        <f>IF(ZSOHSD058[[#This Row],[銷售訂單]]="", "", --ZSOHSD058[[#This Row],[銷售訂單]])</f>
        <v/>
      </c>
      <c r="N8667" s="16" t="str">
        <f>IF(ZSOHSD058[[#This Row],[落胚數]]="","",IF(ISNUMBER(ZSOHSD058[[#This Row],[落胚數]]+0), ZSOHSD058[[#This Row],[落胚數]]+0, 0))</f>
        <v/>
      </c>
    </row>
    <row r="8668" spans="1:14">
      <c r="A8668"/>
      <c r="B8668"/>
      <c r="C8668"/>
      <c r="D8668"/>
      <c r="E8668"/>
      <c r="F8668"/>
      <c r="G8668"/>
      <c r="H8668"/>
      <c r="I8668"/>
      <c r="J8668"/>
      <c r="K8668"/>
      <c r="L8668" t="str">
        <f>IF(COUNTIFS(ZSOHPP055[订单号数值], ZSOHSD058[[#This Row],[订单号数值]], ZSOHPP055[行項目], ZSOHSD058[[#This Row],[行項目]])&gt;0, "Y", "")</f>
        <v/>
      </c>
      <c r="M8668" t="str">
        <f>IF(ZSOHSD058[[#This Row],[銷售訂單]]="", "", --ZSOHSD058[[#This Row],[銷售訂單]])</f>
        <v/>
      </c>
      <c r="N8668" s="16" t="str">
        <f>IF(ZSOHSD058[[#This Row],[落胚數]]="","",IF(ISNUMBER(ZSOHSD058[[#This Row],[落胚數]]+0), ZSOHSD058[[#This Row],[落胚數]]+0, 0))</f>
        <v/>
      </c>
    </row>
    <row r="8669" spans="1:14">
      <c r="A8669"/>
      <c r="B8669"/>
      <c r="C8669"/>
      <c r="D8669"/>
      <c r="E8669"/>
      <c r="F8669"/>
      <c r="G8669"/>
      <c r="H8669"/>
      <c r="I8669"/>
      <c r="J8669"/>
      <c r="K8669"/>
      <c r="L8669" t="str">
        <f>IF(COUNTIFS(ZSOHPP055[订单号数值], ZSOHSD058[[#This Row],[订单号数值]], ZSOHPP055[行項目], ZSOHSD058[[#This Row],[行項目]])&gt;0, "Y", "")</f>
        <v/>
      </c>
      <c r="M8669" t="str">
        <f>IF(ZSOHSD058[[#This Row],[銷售訂單]]="", "", --ZSOHSD058[[#This Row],[銷售訂單]])</f>
        <v/>
      </c>
      <c r="N8669" s="16" t="str">
        <f>IF(ZSOHSD058[[#This Row],[落胚數]]="","",IF(ISNUMBER(ZSOHSD058[[#This Row],[落胚數]]+0), ZSOHSD058[[#This Row],[落胚數]]+0, 0))</f>
        <v/>
      </c>
    </row>
    <row r="8670" spans="1:14">
      <c r="A8670"/>
      <c r="B8670"/>
      <c r="C8670"/>
      <c r="D8670"/>
      <c r="E8670"/>
      <c r="F8670"/>
      <c r="G8670"/>
      <c r="H8670"/>
      <c r="I8670"/>
      <c r="J8670"/>
      <c r="K8670"/>
      <c r="L8670" t="str">
        <f>IF(COUNTIFS(ZSOHPP055[订单号数值], ZSOHSD058[[#This Row],[订单号数值]], ZSOHPP055[行項目], ZSOHSD058[[#This Row],[行項目]])&gt;0, "Y", "")</f>
        <v/>
      </c>
      <c r="M8670" t="str">
        <f>IF(ZSOHSD058[[#This Row],[銷售訂單]]="", "", --ZSOHSD058[[#This Row],[銷售訂單]])</f>
        <v/>
      </c>
      <c r="N8670" s="16" t="str">
        <f>IF(ZSOHSD058[[#This Row],[落胚數]]="","",IF(ISNUMBER(ZSOHSD058[[#This Row],[落胚數]]+0), ZSOHSD058[[#This Row],[落胚數]]+0, 0))</f>
        <v/>
      </c>
    </row>
    <row r="8671" spans="1:14">
      <c r="A8671"/>
      <c r="B8671"/>
      <c r="C8671"/>
      <c r="D8671"/>
      <c r="E8671"/>
      <c r="F8671"/>
      <c r="G8671"/>
      <c r="H8671"/>
      <c r="I8671"/>
      <c r="J8671"/>
      <c r="K8671"/>
      <c r="L8671" t="str">
        <f>IF(COUNTIFS(ZSOHPP055[订单号数值], ZSOHSD058[[#This Row],[订单号数值]], ZSOHPP055[行項目], ZSOHSD058[[#This Row],[行項目]])&gt;0, "Y", "")</f>
        <v/>
      </c>
      <c r="M8671" t="str">
        <f>IF(ZSOHSD058[[#This Row],[銷售訂單]]="", "", --ZSOHSD058[[#This Row],[銷售訂單]])</f>
        <v/>
      </c>
      <c r="N8671" s="16" t="str">
        <f>IF(ZSOHSD058[[#This Row],[落胚數]]="","",IF(ISNUMBER(ZSOHSD058[[#This Row],[落胚數]]+0), ZSOHSD058[[#This Row],[落胚數]]+0, 0))</f>
        <v/>
      </c>
    </row>
    <row r="8672" spans="1:14">
      <c r="A8672"/>
      <c r="B8672"/>
      <c r="C8672"/>
      <c r="D8672"/>
      <c r="E8672"/>
      <c r="F8672"/>
      <c r="G8672"/>
      <c r="H8672"/>
      <c r="I8672"/>
      <c r="J8672"/>
      <c r="K8672"/>
      <c r="L8672" t="str">
        <f>IF(COUNTIFS(ZSOHPP055[订单号数值], ZSOHSD058[[#This Row],[订单号数值]], ZSOHPP055[行項目], ZSOHSD058[[#This Row],[行項目]])&gt;0, "Y", "")</f>
        <v/>
      </c>
      <c r="M8672" t="str">
        <f>IF(ZSOHSD058[[#This Row],[銷售訂單]]="", "", --ZSOHSD058[[#This Row],[銷售訂單]])</f>
        <v/>
      </c>
      <c r="N8672" s="16" t="str">
        <f>IF(ZSOHSD058[[#This Row],[落胚數]]="","",IF(ISNUMBER(ZSOHSD058[[#This Row],[落胚數]]+0), ZSOHSD058[[#This Row],[落胚數]]+0, 0))</f>
        <v/>
      </c>
    </row>
    <row r="8673" spans="1:14">
      <c r="A8673"/>
      <c r="B8673"/>
      <c r="C8673"/>
      <c r="D8673"/>
      <c r="E8673"/>
      <c r="F8673"/>
      <c r="G8673"/>
      <c r="H8673"/>
      <c r="I8673"/>
      <c r="J8673"/>
      <c r="K8673"/>
      <c r="L8673" t="str">
        <f>IF(COUNTIFS(ZSOHPP055[订单号数值], ZSOHSD058[[#This Row],[订单号数值]], ZSOHPP055[行項目], ZSOHSD058[[#This Row],[行項目]])&gt;0, "Y", "")</f>
        <v/>
      </c>
      <c r="M8673" t="str">
        <f>IF(ZSOHSD058[[#This Row],[銷售訂單]]="", "", --ZSOHSD058[[#This Row],[銷售訂單]])</f>
        <v/>
      </c>
      <c r="N8673" s="16" t="str">
        <f>IF(ZSOHSD058[[#This Row],[落胚數]]="","",IF(ISNUMBER(ZSOHSD058[[#This Row],[落胚數]]+0), ZSOHSD058[[#This Row],[落胚數]]+0, 0))</f>
        <v/>
      </c>
    </row>
    <row r="8674" spans="1:14">
      <c r="A8674"/>
      <c r="B8674"/>
      <c r="C8674"/>
      <c r="D8674"/>
      <c r="E8674"/>
      <c r="F8674"/>
      <c r="G8674"/>
      <c r="H8674"/>
      <c r="I8674"/>
      <c r="J8674"/>
      <c r="K8674"/>
      <c r="L8674" t="str">
        <f>IF(COUNTIFS(ZSOHPP055[订单号数值], ZSOHSD058[[#This Row],[订单号数值]], ZSOHPP055[行項目], ZSOHSD058[[#This Row],[行項目]])&gt;0, "Y", "")</f>
        <v/>
      </c>
      <c r="M8674" t="str">
        <f>IF(ZSOHSD058[[#This Row],[銷售訂單]]="", "", --ZSOHSD058[[#This Row],[銷售訂單]])</f>
        <v/>
      </c>
      <c r="N8674" s="16" t="str">
        <f>IF(ZSOHSD058[[#This Row],[落胚數]]="","",IF(ISNUMBER(ZSOHSD058[[#This Row],[落胚數]]+0), ZSOHSD058[[#This Row],[落胚數]]+0, 0))</f>
        <v/>
      </c>
    </row>
    <row r="8675" spans="1:14">
      <c r="A8675"/>
      <c r="B8675"/>
      <c r="C8675"/>
      <c r="D8675"/>
      <c r="E8675"/>
      <c r="F8675"/>
      <c r="G8675"/>
      <c r="H8675"/>
      <c r="I8675"/>
      <c r="J8675"/>
      <c r="K8675"/>
      <c r="L8675" t="str">
        <f>IF(COUNTIFS(ZSOHPP055[订单号数值], ZSOHSD058[[#This Row],[订单号数值]], ZSOHPP055[行項目], ZSOHSD058[[#This Row],[行項目]])&gt;0, "Y", "")</f>
        <v/>
      </c>
      <c r="M8675" t="str">
        <f>IF(ZSOHSD058[[#This Row],[銷售訂單]]="", "", --ZSOHSD058[[#This Row],[銷售訂單]])</f>
        <v/>
      </c>
      <c r="N8675" s="16" t="str">
        <f>IF(ZSOHSD058[[#This Row],[落胚數]]="","",IF(ISNUMBER(ZSOHSD058[[#This Row],[落胚數]]+0), ZSOHSD058[[#This Row],[落胚數]]+0, 0))</f>
        <v/>
      </c>
    </row>
    <row r="8676" spans="1:14">
      <c r="A8676"/>
      <c r="B8676"/>
      <c r="C8676"/>
      <c r="D8676"/>
      <c r="E8676"/>
      <c r="F8676"/>
      <c r="G8676"/>
      <c r="H8676"/>
      <c r="I8676"/>
      <c r="J8676"/>
      <c r="K8676"/>
      <c r="L8676" t="str">
        <f>IF(COUNTIFS(ZSOHPP055[订单号数值], ZSOHSD058[[#This Row],[订单号数值]], ZSOHPP055[行項目], ZSOHSD058[[#This Row],[行項目]])&gt;0, "Y", "")</f>
        <v/>
      </c>
      <c r="M8676" t="str">
        <f>IF(ZSOHSD058[[#This Row],[銷售訂單]]="", "", --ZSOHSD058[[#This Row],[銷售訂單]])</f>
        <v/>
      </c>
      <c r="N8676" s="16" t="str">
        <f>IF(ZSOHSD058[[#This Row],[落胚數]]="","",IF(ISNUMBER(ZSOHSD058[[#This Row],[落胚數]]+0), ZSOHSD058[[#This Row],[落胚數]]+0, 0))</f>
        <v/>
      </c>
    </row>
    <row r="8677" spans="1:14">
      <c r="A8677"/>
      <c r="B8677"/>
      <c r="C8677"/>
      <c r="D8677"/>
      <c r="E8677"/>
      <c r="F8677"/>
      <c r="G8677"/>
      <c r="H8677"/>
      <c r="I8677"/>
      <c r="J8677"/>
      <c r="K8677"/>
      <c r="L8677" t="str">
        <f>IF(COUNTIFS(ZSOHPP055[订单号数值], ZSOHSD058[[#This Row],[订单号数值]], ZSOHPP055[行項目], ZSOHSD058[[#This Row],[行項目]])&gt;0, "Y", "")</f>
        <v/>
      </c>
      <c r="M8677" t="str">
        <f>IF(ZSOHSD058[[#This Row],[銷售訂單]]="", "", --ZSOHSD058[[#This Row],[銷售訂單]])</f>
        <v/>
      </c>
      <c r="N8677" s="16" t="str">
        <f>IF(ZSOHSD058[[#This Row],[落胚數]]="","",IF(ISNUMBER(ZSOHSD058[[#This Row],[落胚數]]+0), ZSOHSD058[[#This Row],[落胚數]]+0, 0))</f>
        <v/>
      </c>
    </row>
    <row r="8678" spans="1:14">
      <c r="A8678"/>
      <c r="B8678"/>
      <c r="C8678"/>
      <c r="D8678"/>
      <c r="E8678"/>
      <c r="F8678"/>
      <c r="G8678"/>
      <c r="H8678"/>
      <c r="I8678"/>
      <c r="J8678"/>
      <c r="K8678"/>
      <c r="L8678" t="str">
        <f>IF(COUNTIFS(ZSOHPP055[订单号数值], ZSOHSD058[[#This Row],[订单号数值]], ZSOHPP055[行項目], ZSOHSD058[[#This Row],[行項目]])&gt;0, "Y", "")</f>
        <v/>
      </c>
      <c r="M8678" t="str">
        <f>IF(ZSOHSD058[[#This Row],[銷售訂單]]="", "", --ZSOHSD058[[#This Row],[銷售訂單]])</f>
        <v/>
      </c>
      <c r="N8678" s="16" t="str">
        <f>IF(ZSOHSD058[[#This Row],[落胚數]]="","",IF(ISNUMBER(ZSOHSD058[[#This Row],[落胚數]]+0), ZSOHSD058[[#This Row],[落胚數]]+0, 0))</f>
        <v/>
      </c>
    </row>
    <row r="8679" spans="1:14">
      <c r="A8679"/>
      <c r="B8679"/>
      <c r="C8679"/>
      <c r="D8679"/>
      <c r="E8679"/>
      <c r="F8679"/>
      <c r="G8679"/>
      <c r="H8679"/>
      <c r="I8679"/>
      <c r="J8679"/>
      <c r="K8679"/>
      <c r="L8679" t="str">
        <f>IF(COUNTIFS(ZSOHPP055[订单号数值], ZSOHSD058[[#This Row],[订单号数值]], ZSOHPP055[行項目], ZSOHSD058[[#This Row],[行項目]])&gt;0, "Y", "")</f>
        <v/>
      </c>
      <c r="M8679" t="str">
        <f>IF(ZSOHSD058[[#This Row],[銷售訂單]]="", "", --ZSOHSD058[[#This Row],[銷售訂單]])</f>
        <v/>
      </c>
      <c r="N8679" s="16" t="str">
        <f>IF(ZSOHSD058[[#This Row],[落胚數]]="","",IF(ISNUMBER(ZSOHSD058[[#This Row],[落胚數]]+0), ZSOHSD058[[#This Row],[落胚數]]+0, 0))</f>
        <v/>
      </c>
    </row>
    <row r="8680" spans="1:14">
      <c r="A8680"/>
      <c r="B8680"/>
      <c r="C8680"/>
      <c r="D8680"/>
      <c r="E8680"/>
      <c r="F8680"/>
      <c r="G8680"/>
      <c r="H8680"/>
      <c r="I8680"/>
      <c r="J8680"/>
      <c r="K8680"/>
      <c r="L8680" t="str">
        <f>IF(COUNTIFS(ZSOHPP055[订单号数值], ZSOHSD058[[#This Row],[订单号数值]], ZSOHPP055[行項目], ZSOHSD058[[#This Row],[行項目]])&gt;0, "Y", "")</f>
        <v/>
      </c>
      <c r="M8680" t="str">
        <f>IF(ZSOHSD058[[#This Row],[銷售訂單]]="", "", --ZSOHSD058[[#This Row],[銷售訂單]])</f>
        <v/>
      </c>
      <c r="N8680" s="16" t="str">
        <f>IF(ZSOHSD058[[#This Row],[落胚數]]="","",IF(ISNUMBER(ZSOHSD058[[#This Row],[落胚數]]+0), ZSOHSD058[[#This Row],[落胚數]]+0, 0))</f>
        <v/>
      </c>
    </row>
    <row r="8681" spans="1:14">
      <c r="A8681"/>
      <c r="B8681"/>
      <c r="C8681"/>
      <c r="D8681"/>
      <c r="E8681"/>
      <c r="F8681"/>
      <c r="G8681"/>
      <c r="H8681"/>
      <c r="I8681"/>
      <c r="J8681"/>
      <c r="K8681"/>
      <c r="L8681" t="str">
        <f>IF(COUNTIFS(ZSOHPP055[订单号数值], ZSOHSD058[[#This Row],[订单号数值]], ZSOHPP055[行項目], ZSOHSD058[[#This Row],[行項目]])&gt;0, "Y", "")</f>
        <v/>
      </c>
      <c r="M8681" t="str">
        <f>IF(ZSOHSD058[[#This Row],[銷售訂單]]="", "", --ZSOHSD058[[#This Row],[銷售訂單]])</f>
        <v/>
      </c>
      <c r="N8681" s="16" t="str">
        <f>IF(ZSOHSD058[[#This Row],[落胚數]]="","",IF(ISNUMBER(ZSOHSD058[[#This Row],[落胚數]]+0), ZSOHSD058[[#This Row],[落胚數]]+0, 0))</f>
        <v/>
      </c>
    </row>
    <row r="8682" spans="1:14">
      <c r="A8682"/>
      <c r="B8682"/>
      <c r="C8682"/>
      <c r="D8682"/>
      <c r="E8682"/>
      <c r="F8682"/>
      <c r="G8682"/>
      <c r="H8682"/>
      <c r="I8682"/>
      <c r="J8682"/>
      <c r="K8682"/>
      <c r="L8682" t="str">
        <f>IF(COUNTIFS(ZSOHPP055[订单号数值], ZSOHSD058[[#This Row],[订单号数值]], ZSOHPP055[行項目], ZSOHSD058[[#This Row],[行項目]])&gt;0, "Y", "")</f>
        <v/>
      </c>
      <c r="M8682" t="str">
        <f>IF(ZSOHSD058[[#This Row],[銷售訂單]]="", "", --ZSOHSD058[[#This Row],[銷售訂單]])</f>
        <v/>
      </c>
      <c r="N8682" s="16" t="str">
        <f>IF(ZSOHSD058[[#This Row],[落胚數]]="","",IF(ISNUMBER(ZSOHSD058[[#This Row],[落胚數]]+0), ZSOHSD058[[#This Row],[落胚數]]+0, 0))</f>
        <v/>
      </c>
    </row>
    <row r="8683" spans="1:14">
      <c r="A8683"/>
      <c r="B8683"/>
      <c r="C8683"/>
      <c r="D8683"/>
      <c r="E8683"/>
      <c r="F8683"/>
      <c r="G8683"/>
      <c r="H8683"/>
      <c r="I8683"/>
      <c r="J8683"/>
      <c r="K8683"/>
      <c r="L8683" t="str">
        <f>IF(COUNTIFS(ZSOHPP055[订单号数值], ZSOHSD058[[#This Row],[订单号数值]], ZSOHPP055[行項目], ZSOHSD058[[#This Row],[行項目]])&gt;0, "Y", "")</f>
        <v/>
      </c>
      <c r="M8683" t="str">
        <f>IF(ZSOHSD058[[#This Row],[銷售訂單]]="", "", --ZSOHSD058[[#This Row],[銷售訂單]])</f>
        <v/>
      </c>
      <c r="N8683" s="16" t="str">
        <f>IF(ZSOHSD058[[#This Row],[落胚數]]="","",IF(ISNUMBER(ZSOHSD058[[#This Row],[落胚數]]+0), ZSOHSD058[[#This Row],[落胚數]]+0, 0))</f>
        <v/>
      </c>
    </row>
    <row r="8684" spans="1:14">
      <c r="A8684"/>
      <c r="B8684"/>
      <c r="C8684"/>
      <c r="D8684"/>
      <c r="E8684"/>
      <c r="F8684"/>
      <c r="G8684"/>
      <c r="H8684"/>
      <c r="I8684"/>
      <c r="J8684"/>
      <c r="K8684"/>
      <c r="L8684" t="str">
        <f>IF(COUNTIFS(ZSOHPP055[订单号数值], ZSOHSD058[[#This Row],[订单号数值]], ZSOHPP055[行項目], ZSOHSD058[[#This Row],[行項目]])&gt;0, "Y", "")</f>
        <v/>
      </c>
      <c r="M8684" t="str">
        <f>IF(ZSOHSD058[[#This Row],[銷售訂單]]="", "", --ZSOHSD058[[#This Row],[銷售訂單]])</f>
        <v/>
      </c>
      <c r="N8684" s="16" t="str">
        <f>IF(ZSOHSD058[[#This Row],[落胚數]]="","",IF(ISNUMBER(ZSOHSD058[[#This Row],[落胚數]]+0), ZSOHSD058[[#This Row],[落胚數]]+0, 0))</f>
        <v/>
      </c>
    </row>
    <row r="8685" spans="1:14">
      <c r="A8685"/>
      <c r="B8685"/>
      <c r="C8685"/>
      <c r="D8685"/>
      <c r="E8685"/>
      <c r="F8685"/>
      <c r="G8685"/>
      <c r="H8685"/>
      <c r="I8685"/>
      <c r="J8685"/>
      <c r="K8685"/>
      <c r="L8685" t="str">
        <f>IF(COUNTIFS(ZSOHPP055[订单号数值], ZSOHSD058[[#This Row],[订单号数值]], ZSOHPP055[行項目], ZSOHSD058[[#This Row],[行項目]])&gt;0, "Y", "")</f>
        <v/>
      </c>
      <c r="M8685" t="str">
        <f>IF(ZSOHSD058[[#This Row],[銷售訂單]]="", "", --ZSOHSD058[[#This Row],[銷售訂單]])</f>
        <v/>
      </c>
      <c r="N8685" s="16" t="str">
        <f>IF(ZSOHSD058[[#This Row],[落胚數]]="","",IF(ISNUMBER(ZSOHSD058[[#This Row],[落胚數]]+0), ZSOHSD058[[#This Row],[落胚數]]+0, 0))</f>
        <v/>
      </c>
    </row>
    <row r="8686" spans="1:14">
      <c r="A8686"/>
      <c r="B8686"/>
      <c r="C8686"/>
      <c r="D8686"/>
      <c r="E8686"/>
      <c r="F8686"/>
      <c r="G8686"/>
      <c r="H8686"/>
      <c r="I8686"/>
      <c r="J8686"/>
      <c r="K8686"/>
      <c r="L8686" t="str">
        <f>IF(COUNTIFS(ZSOHPP055[订单号数值], ZSOHSD058[[#This Row],[订单号数值]], ZSOHPP055[行項目], ZSOHSD058[[#This Row],[行項目]])&gt;0, "Y", "")</f>
        <v/>
      </c>
      <c r="M8686" t="str">
        <f>IF(ZSOHSD058[[#This Row],[銷售訂單]]="", "", --ZSOHSD058[[#This Row],[銷售訂單]])</f>
        <v/>
      </c>
      <c r="N8686" s="16" t="str">
        <f>IF(ZSOHSD058[[#This Row],[落胚數]]="","",IF(ISNUMBER(ZSOHSD058[[#This Row],[落胚數]]+0), ZSOHSD058[[#This Row],[落胚數]]+0, 0))</f>
        <v/>
      </c>
    </row>
    <row r="8687" spans="1:14">
      <c r="A8687"/>
      <c r="B8687"/>
      <c r="C8687"/>
      <c r="D8687"/>
      <c r="E8687"/>
      <c r="F8687"/>
      <c r="G8687"/>
      <c r="H8687"/>
      <c r="I8687"/>
      <c r="J8687"/>
      <c r="K8687"/>
      <c r="L8687" t="str">
        <f>IF(COUNTIFS(ZSOHPP055[订单号数值], ZSOHSD058[[#This Row],[订单号数值]], ZSOHPP055[行項目], ZSOHSD058[[#This Row],[行項目]])&gt;0, "Y", "")</f>
        <v/>
      </c>
      <c r="M8687" t="str">
        <f>IF(ZSOHSD058[[#This Row],[銷售訂單]]="", "", --ZSOHSD058[[#This Row],[銷售訂單]])</f>
        <v/>
      </c>
      <c r="N8687" s="16" t="str">
        <f>IF(ZSOHSD058[[#This Row],[落胚數]]="","",IF(ISNUMBER(ZSOHSD058[[#This Row],[落胚數]]+0), ZSOHSD058[[#This Row],[落胚數]]+0, 0))</f>
        <v/>
      </c>
    </row>
    <row r="8688" spans="1:14">
      <c r="A8688"/>
      <c r="B8688"/>
      <c r="C8688"/>
      <c r="D8688"/>
      <c r="E8688"/>
      <c r="F8688"/>
      <c r="G8688"/>
      <c r="H8688"/>
      <c r="I8688"/>
      <c r="J8688"/>
      <c r="K8688"/>
      <c r="L8688" t="str">
        <f>IF(COUNTIFS(ZSOHPP055[订单号数值], ZSOHSD058[[#This Row],[订单号数值]], ZSOHPP055[行項目], ZSOHSD058[[#This Row],[行項目]])&gt;0, "Y", "")</f>
        <v/>
      </c>
      <c r="M8688" t="str">
        <f>IF(ZSOHSD058[[#This Row],[銷售訂單]]="", "", --ZSOHSD058[[#This Row],[銷售訂單]])</f>
        <v/>
      </c>
      <c r="N8688" s="16" t="str">
        <f>IF(ZSOHSD058[[#This Row],[落胚數]]="","",IF(ISNUMBER(ZSOHSD058[[#This Row],[落胚數]]+0), ZSOHSD058[[#This Row],[落胚數]]+0, 0))</f>
        <v/>
      </c>
    </row>
    <row r="8689" spans="1:14">
      <c r="A8689"/>
      <c r="B8689"/>
      <c r="C8689"/>
      <c r="D8689"/>
      <c r="E8689"/>
      <c r="F8689"/>
      <c r="G8689"/>
      <c r="H8689"/>
      <c r="I8689"/>
      <c r="J8689"/>
      <c r="K8689"/>
      <c r="L8689" t="str">
        <f>IF(COUNTIFS(ZSOHPP055[订单号数值], ZSOHSD058[[#This Row],[订单号数值]], ZSOHPP055[行項目], ZSOHSD058[[#This Row],[行項目]])&gt;0, "Y", "")</f>
        <v/>
      </c>
      <c r="M8689" t="str">
        <f>IF(ZSOHSD058[[#This Row],[銷售訂單]]="", "", --ZSOHSD058[[#This Row],[銷售訂單]])</f>
        <v/>
      </c>
      <c r="N8689" s="16" t="str">
        <f>IF(ZSOHSD058[[#This Row],[落胚數]]="","",IF(ISNUMBER(ZSOHSD058[[#This Row],[落胚數]]+0), ZSOHSD058[[#This Row],[落胚數]]+0, 0))</f>
        <v/>
      </c>
    </row>
    <row r="8690" spans="1:14">
      <c r="A8690"/>
      <c r="B8690"/>
      <c r="C8690"/>
      <c r="D8690"/>
      <c r="E8690"/>
      <c r="F8690"/>
      <c r="G8690"/>
      <c r="H8690"/>
      <c r="I8690"/>
      <c r="J8690"/>
      <c r="K8690"/>
      <c r="L8690" t="str">
        <f>IF(COUNTIFS(ZSOHPP055[订单号数值], ZSOHSD058[[#This Row],[订单号数值]], ZSOHPP055[行項目], ZSOHSD058[[#This Row],[行項目]])&gt;0, "Y", "")</f>
        <v/>
      </c>
      <c r="M8690" t="str">
        <f>IF(ZSOHSD058[[#This Row],[銷售訂單]]="", "", --ZSOHSD058[[#This Row],[銷售訂單]])</f>
        <v/>
      </c>
      <c r="N8690" s="16" t="str">
        <f>IF(ZSOHSD058[[#This Row],[落胚數]]="","",IF(ISNUMBER(ZSOHSD058[[#This Row],[落胚數]]+0), ZSOHSD058[[#This Row],[落胚數]]+0, 0))</f>
        <v/>
      </c>
    </row>
    <row r="8691" spans="1:14">
      <c r="A8691"/>
      <c r="B8691"/>
      <c r="C8691"/>
      <c r="D8691"/>
      <c r="E8691"/>
      <c r="F8691"/>
      <c r="G8691"/>
      <c r="H8691"/>
      <c r="I8691"/>
      <c r="J8691"/>
      <c r="K8691"/>
      <c r="L8691" t="str">
        <f>IF(COUNTIFS(ZSOHPP055[订单号数值], ZSOHSD058[[#This Row],[订单号数值]], ZSOHPP055[行項目], ZSOHSD058[[#This Row],[行項目]])&gt;0, "Y", "")</f>
        <v/>
      </c>
      <c r="M8691" t="str">
        <f>IF(ZSOHSD058[[#This Row],[銷售訂單]]="", "", --ZSOHSD058[[#This Row],[銷售訂單]])</f>
        <v/>
      </c>
      <c r="N8691" s="16" t="str">
        <f>IF(ZSOHSD058[[#This Row],[落胚數]]="","",IF(ISNUMBER(ZSOHSD058[[#This Row],[落胚數]]+0), ZSOHSD058[[#This Row],[落胚數]]+0, 0))</f>
        <v/>
      </c>
    </row>
    <row r="8692" spans="1:14">
      <c r="A8692"/>
      <c r="B8692"/>
      <c r="C8692"/>
      <c r="D8692"/>
      <c r="E8692"/>
      <c r="F8692"/>
      <c r="G8692"/>
      <c r="H8692"/>
      <c r="I8692"/>
      <c r="J8692"/>
      <c r="K8692"/>
      <c r="L8692" t="str">
        <f>IF(COUNTIFS(ZSOHPP055[订单号数值], ZSOHSD058[[#This Row],[订单号数值]], ZSOHPP055[行項目], ZSOHSD058[[#This Row],[行項目]])&gt;0, "Y", "")</f>
        <v/>
      </c>
      <c r="M8692" t="str">
        <f>IF(ZSOHSD058[[#This Row],[銷售訂單]]="", "", --ZSOHSD058[[#This Row],[銷售訂單]])</f>
        <v/>
      </c>
      <c r="N8692" s="16" t="str">
        <f>IF(ZSOHSD058[[#This Row],[落胚數]]="","",IF(ISNUMBER(ZSOHSD058[[#This Row],[落胚數]]+0), ZSOHSD058[[#This Row],[落胚數]]+0, 0))</f>
        <v/>
      </c>
    </row>
    <row r="8693" spans="1:14">
      <c r="A8693"/>
      <c r="B8693"/>
      <c r="C8693"/>
      <c r="D8693"/>
      <c r="E8693"/>
      <c r="F8693"/>
      <c r="G8693"/>
      <c r="H8693"/>
      <c r="I8693"/>
      <c r="J8693"/>
      <c r="K8693"/>
      <c r="L8693" t="str">
        <f>IF(COUNTIFS(ZSOHPP055[订单号数值], ZSOHSD058[[#This Row],[订单号数值]], ZSOHPP055[行項目], ZSOHSD058[[#This Row],[行項目]])&gt;0, "Y", "")</f>
        <v/>
      </c>
      <c r="M8693" t="str">
        <f>IF(ZSOHSD058[[#This Row],[銷售訂單]]="", "", --ZSOHSD058[[#This Row],[銷售訂單]])</f>
        <v/>
      </c>
      <c r="N8693" s="16" t="str">
        <f>IF(ZSOHSD058[[#This Row],[落胚數]]="","",IF(ISNUMBER(ZSOHSD058[[#This Row],[落胚數]]+0), ZSOHSD058[[#This Row],[落胚數]]+0, 0))</f>
        <v/>
      </c>
    </row>
    <row r="8694" spans="1:14">
      <c r="A8694"/>
      <c r="B8694"/>
      <c r="C8694"/>
      <c r="D8694"/>
      <c r="E8694"/>
      <c r="F8694"/>
      <c r="G8694"/>
      <c r="H8694"/>
      <c r="I8694"/>
      <c r="J8694"/>
      <c r="K8694"/>
      <c r="L8694" t="str">
        <f>IF(COUNTIFS(ZSOHPP055[订单号数值], ZSOHSD058[[#This Row],[订单号数值]], ZSOHPP055[行項目], ZSOHSD058[[#This Row],[行項目]])&gt;0, "Y", "")</f>
        <v/>
      </c>
      <c r="M8694" t="str">
        <f>IF(ZSOHSD058[[#This Row],[銷售訂單]]="", "", --ZSOHSD058[[#This Row],[銷售訂單]])</f>
        <v/>
      </c>
      <c r="N8694" s="16" t="str">
        <f>IF(ZSOHSD058[[#This Row],[落胚數]]="","",IF(ISNUMBER(ZSOHSD058[[#This Row],[落胚數]]+0), ZSOHSD058[[#This Row],[落胚數]]+0, 0))</f>
        <v/>
      </c>
    </row>
    <row r="8695" spans="1:14">
      <c r="A8695"/>
      <c r="B8695"/>
      <c r="C8695"/>
      <c r="D8695"/>
      <c r="E8695"/>
      <c r="F8695"/>
      <c r="G8695"/>
      <c r="H8695"/>
      <c r="I8695"/>
      <c r="J8695"/>
      <c r="K8695"/>
      <c r="L8695" t="str">
        <f>IF(COUNTIFS(ZSOHPP055[订单号数值], ZSOHSD058[[#This Row],[订单号数值]], ZSOHPP055[行項目], ZSOHSD058[[#This Row],[行項目]])&gt;0, "Y", "")</f>
        <v/>
      </c>
      <c r="M8695" t="str">
        <f>IF(ZSOHSD058[[#This Row],[銷售訂單]]="", "", --ZSOHSD058[[#This Row],[銷售訂單]])</f>
        <v/>
      </c>
      <c r="N8695" s="16" t="str">
        <f>IF(ZSOHSD058[[#This Row],[落胚數]]="","",IF(ISNUMBER(ZSOHSD058[[#This Row],[落胚數]]+0), ZSOHSD058[[#This Row],[落胚數]]+0, 0))</f>
        <v/>
      </c>
    </row>
    <row r="8696" spans="1:14">
      <c r="A8696"/>
      <c r="B8696"/>
      <c r="C8696"/>
      <c r="D8696"/>
      <c r="E8696"/>
      <c r="F8696"/>
      <c r="G8696"/>
      <c r="H8696"/>
      <c r="I8696"/>
      <c r="J8696"/>
      <c r="K8696"/>
      <c r="L8696" t="str">
        <f>IF(COUNTIFS(ZSOHPP055[订单号数值], ZSOHSD058[[#This Row],[订单号数值]], ZSOHPP055[行項目], ZSOHSD058[[#This Row],[行項目]])&gt;0, "Y", "")</f>
        <v/>
      </c>
      <c r="M8696" t="str">
        <f>IF(ZSOHSD058[[#This Row],[銷售訂單]]="", "", --ZSOHSD058[[#This Row],[銷售訂單]])</f>
        <v/>
      </c>
      <c r="N8696" s="16" t="str">
        <f>IF(ZSOHSD058[[#This Row],[落胚數]]="","",IF(ISNUMBER(ZSOHSD058[[#This Row],[落胚數]]+0), ZSOHSD058[[#This Row],[落胚數]]+0, 0))</f>
        <v/>
      </c>
    </row>
    <row r="8697" spans="1:14">
      <c r="A8697"/>
      <c r="B8697"/>
      <c r="C8697"/>
      <c r="D8697"/>
      <c r="E8697"/>
      <c r="F8697"/>
      <c r="G8697"/>
      <c r="H8697"/>
      <c r="I8697"/>
      <c r="J8697"/>
      <c r="K8697"/>
      <c r="L8697" t="str">
        <f>IF(COUNTIFS(ZSOHPP055[订单号数值], ZSOHSD058[[#This Row],[订单号数值]], ZSOHPP055[行項目], ZSOHSD058[[#This Row],[行項目]])&gt;0, "Y", "")</f>
        <v/>
      </c>
      <c r="M8697" t="str">
        <f>IF(ZSOHSD058[[#This Row],[銷售訂單]]="", "", --ZSOHSD058[[#This Row],[銷售訂單]])</f>
        <v/>
      </c>
      <c r="N8697" s="16" t="str">
        <f>IF(ZSOHSD058[[#This Row],[落胚數]]="","",IF(ISNUMBER(ZSOHSD058[[#This Row],[落胚數]]+0), ZSOHSD058[[#This Row],[落胚數]]+0, 0))</f>
        <v/>
      </c>
    </row>
    <row r="8698" spans="1:14">
      <c r="A8698"/>
      <c r="B8698"/>
      <c r="C8698"/>
      <c r="D8698"/>
      <c r="E8698"/>
      <c r="F8698"/>
      <c r="G8698"/>
      <c r="H8698"/>
      <c r="I8698"/>
      <c r="J8698"/>
      <c r="K8698"/>
      <c r="L8698" t="str">
        <f>IF(COUNTIFS(ZSOHPP055[订单号数值], ZSOHSD058[[#This Row],[订单号数值]], ZSOHPP055[行項目], ZSOHSD058[[#This Row],[行項目]])&gt;0, "Y", "")</f>
        <v/>
      </c>
      <c r="M8698" t="str">
        <f>IF(ZSOHSD058[[#This Row],[銷售訂單]]="", "", --ZSOHSD058[[#This Row],[銷售訂單]])</f>
        <v/>
      </c>
      <c r="N8698" s="16" t="str">
        <f>IF(ZSOHSD058[[#This Row],[落胚數]]="","",IF(ISNUMBER(ZSOHSD058[[#This Row],[落胚數]]+0), ZSOHSD058[[#This Row],[落胚數]]+0, 0))</f>
        <v/>
      </c>
    </row>
    <row r="8699" spans="1:14">
      <c r="A8699"/>
      <c r="B8699"/>
      <c r="C8699"/>
      <c r="D8699"/>
      <c r="E8699"/>
      <c r="F8699"/>
      <c r="G8699"/>
      <c r="H8699"/>
      <c r="I8699"/>
      <c r="J8699"/>
      <c r="K8699"/>
      <c r="L8699" t="str">
        <f>IF(COUNTIFS(ZSOHPP055[订单号数值], ZSOHSD058[[#This Row],[订单号数值]], ZSOHPP055[行項目], ZSOHSD058[[#This Row],[行項目]])&gt;0, "Y", "")</f>
        <v/>
      </c>
      <c r="M8699" t="str">
        <f>IF(ZSOHSD058[[#This Row],[銷售訂單]]="", "", --ZSOHSD058[[#This Row],[銷售訂單]])</f>
        <v/>
      </c>
      <c r="N8699" s="16" t="str">
        <f>IF(ZSOHSD058[[#This Row],[落胚數]]="","",IF(ISNUMBER(ZSOHSD058[[#This Row],[落胚數]]+0), ZSOHSD058[[#This Row],[落胚數]]+0, 0))</f>
        <v/>
      </c>
    </row>
    <row r="8700" spans="1:14">
      <c r="A8700"/>
      <c r="B8700"/>
      <c r="C8700"/>
      <c r="D8700"/>
      <c r="E8700"/>
      <c r="F8700"/>
      <c r="G8700"/>
      <c r="H8700"/>
      <c r="I8700"/>
      <c r="J8700"/>
      <c r="K8700"/>
      <c r="L8700" t="str">
        <f>IF(COUNTIFS(ZSOHPP055[订单号数值], ZSOHSD058[[#This Row],[订单号数值]], ZSOHPP055[行項目], ZSOHSD058[[#This Row],[行項目]])&gt;0, "Y", "")</f>
        <v/>
      </c>
      <c r="M8700" t="str">
        <f>IF(ZSOHSD058[[#This Row],[銷售訂單]]="", "", --ZSOHSD058[[#This Row],[銷售訂單]])</f>
        <v/>
      </c>
      <c r="N8700" s="16" t="str">
        <f>IF(ZSOHSD058[[#This Row],[落胚數]]="","",IF(ISNUMBER(ZSOHSD058[[#This Row],[落胚數]]+0), ZSOHSD058[[#This Row],[落胚數]]+0, 0))</f>
        <v/>
      </c>
    </row>
    <row r="8701" spans="1:14">
      <c r="A8701"/>
      <c r="B8701"/>
      <c r="C8701"/>
      <c r="D8701"/>
      <c r="E8701"/>
      <c r="F8701"/>
      <c r="G8701"/>
      <c r="H8701"/>
      <c r="I8701"/>
      <c r="J8701"/>
      <c r="K8701"/>
      <c r="L8701" t="str">
        <f>IF(COUNTIFS(ZSOHPP055[订单号数值], ZSOHSD058[[#This Row],[订单号数值]], ZSOHPP055[行項目], ZSOHSD058[[#This Row],[行項目]])&gt;0, "Y", "")</f>
        <v/>
      </c>
      <c r="M8701" t="str">
        <f>IF(ZSOHSD058[[#This Row],[銷售訂單]]="", "", --ZSOHSD058[[#This Row],[銷售訂單]])</f>
        <v/>
      </c>
      <c r="N8701" s="16" t="str">
        <f>IF(ZSOHSD058[[#This Row],[落胚數]]="","",IF(ISNUMBER(ZSOHSD058[[#This Row],[落胚數]]+0), ZSOHSD058[[#This Row],[落胚數]]+0, 0))</f>
        <v/>
      </c>
    </row>
    <row r="8702" spans="1:14">
      <c r="A8702"/>
      <c r="B8702"/>
      <c r="C8702"/>
      <c r="D8702"/>
      <c r="E8702"/>
      <c r="F8702"/>
      <c r="G8702"/>
      <c r="H8702"/>
      <c r="I8702"/>
      <c r="J8702"/>
      <c r="K8702"/>
      <c r="L8702" t="str">
        <f>IF(COUNTIFS(ZSOHPP055[订单号数值], ZSOHSD058[[#This Row],[订单号数值]], ZSOHPP055[行項目], ZSOHSD058[[#This Row],[行項目]])&gt;0, "Y", "")</f>
        <v/>
      </c>
      <c r="M8702" t="str">
        <f>IF(ZSOHSD058[[#This Row],[銷售訂單]]="", "", --ZSOHSD058[[#This Row],[銷售訂單]])</f>
        <v/>
      </c>
      <c r="N8702" s="16" t="str">
        <f>IF(ZSOHSD058[[#This Row],[落胚數]]="","",IF(ISNUMBER(ZSOHSD058[[#This Row],[落胚數]]+0), ZSOHSD058[[#This Row],[落胚數]]+0, 0))</f>
        <v/>
      </c>
    </row>
    <row r="8703" spans="1:14">
      <c r="A8703"/>
      <c r="B8703"/>
      <c r="C8703"/>
      <c r="D8703"/>
      <c r="E8703"/>
      <c r="F8703"/>
      <c r="G8703"/>
      <c r="H8703"/>
      <c r="I8703"/>
      <c r="J8703"/>
      <c r="K8703"/>
      <c r="L8703" t="str">
        <f>IF(COUNTIFS(ZSOHPP055[订单号数值], ZSOHSD058[[#This Row],[订单号数值]], ZSOHPP055[行項目], ZSOHSD058[[#This Row],[行項目]])&gt;0, "Y", "")</f>
        <v/>
      </c>
      <c r="M8703" t="str">
        <f>IF(ZSOHSD058[[#This Row],[銷售訂單]]="", "", --ZSOHSD058[[#This Row],[銷售訂單]])</f>
        <v/>
      </c>
      <c r="N8703" s="16" t="str">
        <f>IF(ZSOHSD058[[#This Row],[落胚數]]="","",IF(ISNUMBER(ZSOHSD058[[#This Row],[落胚數]]+0), ZSOHSD058[[#This Row],[落胚數]]+0, 0))</f>
        <v/>
      </c>
    </row>
    <row r="8704" spans="1:14">
      <c r="A8704"/>
      <c r="B8704"/>
      <c r="C8704"/>
      <c r="D8704"/>
      <c r="E8704"/>
      <c r="F8704"/>
      <c r="G8704"/>
      <c r="H8704"/>
      <c r="I8704"/>
      <c r="J8704"/>
      <c r="K8704"/>
      <c r="L8704" t="str">
        <f>IF(COUNTIFS(ZSOHPP055[订单号数值], ZSOHSD058[[#This Row],[订单号数值]], ZSOHPP055[行項目], ZSOHSD058[[#This Row],[行項目]])&gt;0, "Y", "")</f>
        <v/>
      </c>
      <c r="M8704" t="str">
        <f>IF(ZSOHSD058[[#This Row],[銷售訂單]]="", "", --ZSOHSD058[[#This Row],[銷售訂單]])</f>
        <v/>
      </c>
      <c r="N8704" s="16" t="str">
        <f>IF(ZSOHSD058[[#This Row],[落胚數]]="","",IF(ISNUMBER(ZSOHSD058[[#This Row],[落胚數]]+0), ZSOHSD058[[#This Row],[落胚數]]+0, 0))</f>
        <v/>
      </c>
    </row>
    <row r="8705" spans="1:14">
      <c r="A8705"/>
      <c r="B8705"/>
      <c r="C8705"/>
      <c r="D8705"/>
      <c r="E8705"/>
      <c r="F8705"/>
      <c r="G8705"/>
      <c r="H8705"/>
      <c r="I8705"/>
      <c r="J8705"/>
      <c r="K8705"/>
      <c r="L8705" t="str">
        <f>IF(COUNTIFS(ZSOHPP055[订单号数值], ZSOHSD058[[#This Row],[订单号数值]], ZSOHPP055[行項目], ZSOHSD058[[#This Row],[行項目]])&gt;0, "Y", "")</f>
        <v/>
      </c>
      <c r="M8705" t="str">
        <f>IF(ZSOHSD058[[#This Row],[銷售訂單]]="", "", --ZSOHSD058[[#This Row],[銷售訂單]])</f>
        <v/>
      </c>
      <c r="N8705" s="16" t="str">
        <f>IF(ZSOHSD058[[#This Row],[落胚數]]="","",IF(ISNUMBER(ZSOHSD058[[#This Row],[落胚數]]+0), ZSOHSD058[[#This Row],[落胚數]]+0, 0))</f>
        <v/>
      </c>
    </row>
    <row r="8706" spans="1:14">
      <c r="A8706"/>
      <c r="B8706"/>
      <c r="C8706"/>
      <c r="D8706"/>
      <c r="E8706"/>
      <c r="F8706"/>
      <c r="G8706"/>
      <c r="H8706"/>
      <c r="I8706"/>
      <c r="J8706"/>
      <c r="K8706"/>
      <c r="L8706" t="str">
        <f>IF(COUNTIFS(ZSOHPP055[订单号数值], ZSOHSD058[[#This Row],[订单号数值]], ZSOHPP055[行項目], ZSOHSD058[[#This Row],[行項目]])&gt;0, "Y", "")</f>
        <v/>
      </c>
      <c r="M8706" t="str">
        <f>IF(ZSOHSD058[[#This Row],[銷售訂單]]="", "", --ZSOHSD058[[#This Row],[銷售訂單]])</f>
        <v/>
      </c>
      <c r="N8706" s="16" t="str">
        <f>IF(ZSOHSD058[[#This Row],[落胚數]]="","",IF(ISNUMBER(ZSOHSD058[[#This Row],[落胚數]]+0), ZSOHSD058[[#This Row],[落胚數]]+0, 0))</f>
        <v/>
      </c>
    </row>
    <row r="8707" spans="1:14">
      <c r="A8707"/>
      <c r="B8707"/>
      <c r="C8707"/>
      <c r="D8707"/>
      <c r="E8707"/>
      <c r="F8707"/>
      <c r="G8707"/>
      <c r="H8707"/>
      <c r="I8707"/>
      <c r="J8707"/>
      <c r="K8707"/>
      <c r="L8707" t="str">
        <f>IF(COUNTIFS(ZSOHPP055[订单号数值], ZSOHSD058[[#This Row],[订单号数值]], ZSOHPP055[行項目], ZSOHSD058[[#This Row],[行項目]])&gt;0, "Y", "")</f>
        <v/>
      </c>
      <c r="M8707" t="str">
        <f>IF(ZSOHSD058[[#This Row],[銷售訂單]]="", "", --ZSOHSD058[[#This Row],[銷售訂單]])</f>
        <v/>
      </c>
      <c r="N8707" s="16" t="str">
        <f>IF(ZSOHSD058[[#This Row],[落胚數]]="","",IF(ISNUMBER(ZSOHSD058[[#This Row],[落胚數]]+0), ZSOHSD058[[#This Row],[落胚數]]+0, 0))</f>
        <v/>
      </c>
    </row>
    <row r="8708" spans="1:14">
      <c r="A8708"/>
      <c r="B8708"/>
      <c r="C8708"/>
      <c r="D8708"/>
      <c r="E8708"/>
      <c r="F8708"/>
      <c r="G8708"/>
      <c r="H8708"/>
      <c r="I8708"/>
      <c r="J8708"/>
      <c r="K8708"/>
      <c r="L8708" t="str">
        <f>IF(COUNTIFS(ZSOHPP055[订单号数值], ZSOHSD058[[#This Row],[订单号数值]], ZSOHPP055[行項目], ZSOHSD058[[#This Row],[行項目]])&gt;0, "Y", "")</f>
        <v/>
      </c>
      <c r="M8708" t="str">
        <f>IF(ZSOHSD058[[#This Row],[銷售訂單]]="", "", --ZSOHSD058[[#This Row],[銷售訂單]])</f>
        <v/>
      </c>
      <c r="N8708" s="16" t="str">
        <f>IF(ZSOHSD058[[#This Row],[落胚數]]="","",IF(ISNUMBER(ZSOHSD058[[#This Row],[落胚數]]+0), ZSOHSD058[[#This Row],[落胚數]]+0, 0))</f>
        <v/>
      </c>
    </row>
    <row r="8709" spans="1:14">
      <c r="A8709"/>
      <c r="B8709"/>
      <c r="C8709"/>
      <c r="D8709"/>
      <c r="E8709"/>
      <c r="F8709"/>
      <c r="G8709"/>
      <c r="H8709"/>
      <c r="I8709"/>
      <c r="J8709"/>
      <c r="K8709"/>
      <c r="L8709" t="str">
        <f>IF(COUNTIFS(ZSOHPP055[订单号数值], ZSOHSD058[[#This Row],[订单号数值]], ZSOHPP055[行項目], ZSOHSD058[[#This Row],[行項目]])&gt;0, "Y", "")</f>
        <v/>
      </c>
      <c r="M8709" t="str">
        <f>IF(ZSOHSD058[[#This Row],[銷售訂單]]="", "", --ZSOHSD058[[#This Row],[銷售訂單]])</f>
        <v/>
      </c>
      <c r="N8709" s="16" t="str">
        <f>IF(ZSOHSD058[[#This Row],[落胚數]]="","",IF(ISNUMBER(ZSOHSD058[[#This Row],[落胚數]]+0), ZSOHSD058[[#This Row],[落胚數]]+0, 0))</f>
        <v/>
      </c>
    </row>
    <row r="8710" spans="1:14">
      <c r="A8710"/>
      <c r="B8710"/>
      <c r="C8710"/>
      <c r="D8710"/>
      <c r="E8710"/>
      <c r="F8710"/>
      <c r="G8710"/>
      <c r="H8710"/>
      <c r="I8710"/>
      <c r="J8710"/>
      <c r="K8710"/>
      <c r="L8710" t="str">
        <f>IF(COUNTIFS(ZSOHPP055[订单号数值], ZSOHSD058[[#This Row],[订单号数值]], ZSOHPP055[行項目], ZSOHSD058[[#This Row],[行項目]])&gt;0, "Y", "")</f>
        <v/>
      </c>
      <c r="M8710" t="str">
        <f>IF(ZSOHSD058[[#This Row],[銷售訂單]]="", "", --ZSOHSD058[[#This Row],[銷售訂單]])</f>
        <v/>
      </c>
      <c r="N8710" s="16" t="str">
        <f>IF(ZSOHSD058[[#This Row],[落胚數]]="","",IF(ISNUMBER(ZSOHSD058[[#This Row],[落胚數]]+0), ZSOHSD058[[#This Row],[落胚數]]+0, 0))</f>
        <v/>
      </c>
    </row>
    <row r="8711" spans="1:14">
      <c r="A8711"/>
      <c r="B8711"/>
      <c r="C8711"/>
      <c r="D8711"/>
      <c r="E8711"/>
      <c r="F8711"/>
      <c r="G8711"/>
      <c r="H8711"/>
      <c r="I8711"/>
      <c r="J8711"/>
      <c r="K8711"/>
      <c r="L8711" t="str">
        <f>IF(COUNTIFS(ZSOHPP055[订单号数值], ZSOHSD058[[#This Row],[订单号数值]], ZSOHPP055[行項目], ZSOHSD058[[#This Row],[行項目]])&gt;0, "Y", "")</f>
        <v/>
      </c>
      <c r="M8711" t="str">
        <f>IF(ZSOHSD058[[#This Row],[銷售訂單]]="", "", --ZSOHSD058[[#This Row],[銷售訂單]])</f>
        <v/>
      </c>
      <c r="N8711" s="16" t="str">
        <f>IF(ZSOHSD058[[#This Row],[落胚數]]="","",IF(ISNUMBER(ZSOHSD058[[#This Row],[落胚數]]+0), ZSOHSD058[[#This Row],[落胚數]]+0, 0))</f>
        <v/>
      </c>
    </row>
    <row r="8712" spans="1:14">
      <c r="A8712"/>
      <c r="B8712"/>
      <c r="C8712"/>
      <c r="D8712"/>
      <c r="E8712"/>
      <c r="F8712"/>
      <c r="G8712"/>
      <c r="H8712"/>
      <c r="I8712"/>
      <c r="J8712"/>
      <c r="K8712"/>
      <c r="L8712" t="str">
        <f>IF(COUNTIFS(ZSOHPP055[订单号数值], ZSOHSD058[[#This Row],[订单号数值]], ZSOHPP055[行項目], ZSOHSD058[[#This Row],[行項目]])&gt;0, "Y", "")</f>
        <v/>
      </c>
      <c r="M8712" t="str">
        <f>IF(ZSOHSD058[[#This Row],[銷售訂單]]="", "", --ZSOHSD058[[#This Row],[銷售訂單]])</f>
        <v/>
      </c>
      <c r="N8712" s="16" t="str">
        <f>IF(ZSOHSD058[[#This Row],[落胚數]]="","",IF(ISNUMBER(ZSOHSD058[[#This Row],[落胚數]]+0), ZSOHSD058[[#This Row],[落胚數]]+0, 0))</f>
        <v/>
      </c>
    </row>
    <row r="8713" spans="1:14">
      <c r="A8713"/>
      <c r="B8713"/>
      <c r="C8713"/>
      <c r="D8713"/>
      <c r="E8713"/>
      <c r="F8713"/>
      <c r="G8713"/>
      <c r="H8713"/>
      <c r="I8713"/>
      <c r="J8713"/>
      <c r="K8713"/>
      <c r="L8713" t="str">
        <f>IF(COUNTIFS(ZSOHPP055[订单号数值], ZSOHSD058[[#This Row],[订单号数值]], ZSOHPP055[行項目], ZSOHSD058[[#This Row],[行項目]])&gt;0, "Y", "")</f>
        <v/>
      </c>
      <c r="M8713" t="str">
        <f>IF(ZSOHSD058[[#This Row],[銷售訂單]]="", "", --ZSOHSD058[[#This Row],[銷售訂單]])</f>
        <v/>
      </c>
      <c r="N8713" s="16" t="str">
        <f>IF(ZSOHSD058[[#This Row],[落胚數]]="","",IF(ISNUMBER(ZSOHSD058[[#This Row],[落胚數]]+0), ZSOHSD058[[#This Row],[落胚數]]+0, 0))</f>
        <v/>
      </c>
    </row>
    <row r="8714" spans="1:14">
      <c r="A8714"/>
      <c r="B8714"/>
      <c r="C8714"/>
      <c r="D8714"/>
      <c r="E8714"/>
      <c r="F8714"/>
      <c r="G8714"/>
      <c r="H8714"/>
      <c r="I8714"/>
      <c r="J8714"/>
      <c r="K8714"/>
      <c r="L8714" t="str">
        <f>IF(COUNTIFS(ZSOHPP055[订单号数值], ZSOHSD058[[#This Row],[订单号数值]], ZSOHPP055[行項目], ZSOHSD058[[#This Row],[行項目]])&gt;0, "Y", "")</f>
        <v/>
      </c>
      <c r="M8714" t="str">
        <f>IF(ZSOHSD058[[#This Row],[銷售訂單]]="", "", --ZSOHSD058[[#This Row],[銷售訂單]])</f>
        <v/>
      </c>
      <c r="N8714" s="16" t="str">
        <f>IF(ZSOHSD058[[#This Row],[落胚數]]="","",IF(ISNUMBER(ZSOHSD058[[#This Row],[落胚數]]+0), ZSOHSD058[[#This Row],[落胚數]]+0, 0))</f>
        <v/>
      </c>
    </row>
    <row r="8715" spans="1:14">
      <c r="A8715"/>
      <c r="B8715"/>
      <c r="C8715"/>
      <c r="D8715"/>
      <c r="E8715"/>
      <c r="F8715"/>
      <c r="G8715"/>
      <c r="H8715"/>
      <c r="I8715"/>
      <c r="J8715"/>
      <c r="K8715"/>
      <c r="L8715" t="str">
        <f>IF(COUNTIFS(ZSOHPP055[订单号数值], ZSOHSD058[[#This Row],[订单号数值]], ZSOHPP055[行項目], ZSOHSD058[[#This Row],[行項目]])&gt;0, "Y", "")</f>
        <v/>
      </c>
      <c r="M8715" t="str">
        <f>IF(ZSOHSD058[[#This Row],[銷售訂單]]="", "", --ZSOHSD058[[#This Row],[銷售訂單]])</f>
        <v/>
      </c>
      <c r="N8715" s="16" t="str">
        <f>IF(ZSOHSD058[[#This Row],[落胚數]]="","",IF(ISNUMBER(ZSOHSD058[[#This Row],[落胚數]]+0), ZSOHSD058[[#This Row],[落胚數]]+0, 0))</f>
        <v/>
      </c>
    </row>
    <row r="8716" spans="1:14">
      <c r="A8716"/>
      <c r="B8716"/>
      <c r="C8716"/>
      <c r="D8716"/>
      <c r="E8716"/>
      <c r="F8716"/>
      <c r="G8716"/>
      <c r="H8716"/>
      <c r="I8716"/>
      <c r="J8716"/>
      <c r="K8716"/>
      <c r="L8716" t="str">
        <f>IF(COUNTIFS(ZSOHPP055[订单号数值], ZSOHSD058[[#This Row],[订单号数值]], ZSOHPP055[行項目], ZSOHSD058[[#This Row],[行項目]])&gt;0, "Y", "")</f>
        <v/>
      </c>
      <c r="M8716" t="str">
        <f>IF(ZSOHSD058[[#This Row],[銷售訂單]]="", "", --ZSOHSD058[[#This Row],[銷售訂單]])</f>
        <v/>
      </c>
      <c r="N8716" s="16" t="str">
        <f>IF(ZSOHSD058[[#This Row],[落胚數]]="","",IF(ISNUMBER(ZSOHSD058[[#This Row],[落胚數]]+0), ZSOHSD058[[#This Row],[落胚數]]+0, 0))</f>
        <v/>
      </c>
    </row>
    <row r="8717" spans="1:14">
      <c r="A8717"/>
      <c r="B8717"/>
      <c r="C8717"/>
      <c r="D8717"/>
      <c r="E8717"/>
      <c r="F8717"/>
      <c r="G8717"/>
      <c r="H8717"/>
      <c r="I8717"/>
      <c r="J8717"/>
      <c r="K8717"/>
      <c r="L8717" t="str">
        <f>IF(COUNTIFS(ZSOHPP055[订单号数值], ZSOHSD058[[#This Row],[订单号数值]], ZSOHPP055[行項目], ZSOHSD058[[#This Row],[行項目]])&gt;0, "Y", "")</f>
        <v/>
      </c>
      <c r="M8717" t="str">
        <f>IF(ZSOHSD058[[#This Row],[銷售訂單]]="", "", --ZSOHSD058[[#This Row],[銷售訂單]])</f>
        <v/>
      </c>
      <c r="N8717" s="16" t="str">
        <f>IF(ZSOHSD058[[#This Row],[落胚數]]="","",IF(ISNUMBER(ZSOHSD058[[#This Row],[落胚數]]+0), ZSOHSD058[[#This Row],[落胚數]]+0, 0))</f>
        <v/>
      </c>
    </row>
    <row r="8718" spans="1:14">
      <c r="A8718"/>
      <c r="B8718"/>
      <c r="C8718"/>
      <c r="D8718"/>
      <c r="E8718"/>
      <c r="F8718"/>
      <c r="G8718"/>
      <c r="H8718"/>
      <c r="I8718"/>
      <c r="J8718"/>
      <c r="K8718"/>
      <c r="L8718" t="str">
        <f>IF(COUNTIFS(ZSOHPP055[订单号数值], ZSOHSD058[[#This Row],[订单号数值]], ZSOHPP055[行項目], ZSOHSD058[[#This Row],[行項目]])&gt;0, "Y", "")</f>
        <v/>
      </c>
      <c r="M8718" t="str">
        <f>IF(ZSOHSD058[[#This Row],[銷售訂單]]="", "", --ZSOHSD058[[#This Row],[銷售訂單]])</f>
        <v/>
      </c>
      <c r="N8718" s="16" t="str">
        <f>IF(ZSOHSD058[[#This Row],[落胚數]]="","",IF(ISNUMBER(ZSOHSD058[[#This Row],[落胚數]]+0), ZSOHSD058[[#This Row],[落胚數]]+0, 0))</f>
        <v/>
      </c>
    </row>
    <row r="8719" spans="1:14">
      <c r="A8719"/>
      <c r="B8719"/>
      <c r="C8719"/>
      <c r="D8719"/>
      <c r="E8719"/>
      <c r="F8719"/>
      <c r="G8719"/>
      <c r="H8719"/>
      <c r="I8719"/>
      <c r="J8719"/>
      <c r="K8719"/>
      <c r="L8719" t="str">
        <f>IF(COUNTIFS(ZSOHPP055[订单号数值], ZSOHSD058[[#This Row],[订单号数值]], ZSOHPP055[行項目], ZSOHSD058[[#This Row],[行項目]])&gt;0, "Y", "")</f>
        <v/>
      </c>
      <c r="M8719" t="str">
        <f>IF(ZSOHSD058[[#This Row],[銷售訂單]]="", "", --ZSOHSD058[[#This Row],[銷售訂單]])</f>
        <v/>
      </c>
      <c r="N8719" s="16" t="str">
        <f>IF(ZSOHSD058[[#This Row],[落胚數]]="","",IF(ISNUMBER(ZSOHSD058[[#This Row],[落胚數]]+0), ZSOHSD058[[#This Row],[落胚數]]+0, 0))</f>
        <v/>
      </c>
    </row>
    <row r="8720" spans="1:14">
      <c r="A8720"/>
      <c r="B8720"/>
      <c r="C8720"/>
      <c r="D8720"/>
      <c r="E8720"/>
      <c r="F8720"/>
      <c r="G8720"/>
      <c r="H8720"/>
      <c r="I8720"/>
      <c r="J8720"/>
      <c r="K8720"/>
      <c r="L8720" t="str">
        <f>IF(COUNTIFS(ZSOHPP055[订单号数值], ZSOHSD058[[#This Row],[订单号数值]], ZSOHPP055[行項目], ZSOHSD058[[#This Row],[行項目]])&gt;0, "Y", "")</f>
        <v/>
      </c>
      <c r="M8720" t="str">
        <f>IF(ZSOHSD058[[#This Row],[銷售訂單]]="", "", --ZSOHSD058[[#This Row],[銷售訂單]])</f>
        <v/>
      </c>
      <c r="N8720" s="16" t="str">
        <f>IF(ZSOHSD058[[#This Row],[落胚數]]="","",IF(ISNUMBER(ZSOHSD058[[#This Row],[落胚數]]+0), ZSOHSD058[[#This Row],[落胚數]]+0, 0))</f>
        <v/>
      </c>
    </row>
    <row r="8721" spans="1:14">
      <c r="A8721"/>
      <c r="B8721"/>
      <c r="C8721"/>
      <c r="D8721"/>
      <c r="E8721"/>
      <c r="F8721"/>
      <c r="G8721"/>
      <c r="H8721"/>
      <c r="I8721"/>
      <c r="J8721"/>
      <c r="K8721"/>
      <c r="L8721" t="str">
        <f>IF(COUNTIFS(ZSOHPP055[订单号数值], ZSOHSD058[[#This Row],[订单号数值]], ZSOHPP055[行項目], ZSOHSD058[[#This Row],[行項目]])&gt;0, "Y", "")</f>
        <v/>
      </c>
      <c r="M8721" t="str">
        <f>IF(ZSOHSD058[[#This Row],[銷售訂單]]="", "", --ZSOHSD058[[#This Row],[銷售訂單]])</f>
        <v/>
      </c>
      <c r="N8721" s="16" t="str">
        <f>IF(ZSOHSD058[[#This Row],[落胚數]]="","",IF(ISNUMBER(ZSOHSD058[[#This Row],[落胚數]]+0), ZSOHSD058[[#This Row],[落胚數]]+0, 0))</f>
        <v/>
      </c>
    </row>
    <row r="8722" spans="1:14">
      <c r="A8722"/>
      <c r="B8722"/>
      <c r="C8722"/>
      <c r="D8722"/>
      <c r="E8722"/>
      <c r="F8722"/>
      <c r="G8722"/>
      <c r="H8722"/>
      <c r="I8722"/>
      <c r="J8722"/>
      <c r="K8722"/>
      <c r="L8722" t="str">
        <f>IF(COUNTIFS(ZSOHPP055[订单号数值], ZSOHSD058[[#This Row],[订单号数值]], ZSOHPP055[行項目], ZSOHSD058[[#This Row],[行項目]])&gt;0, "Y", "")</f>
        <v/>
      </c>
      <c r="M8722" t="str">
        <f>IF(ZSOHSD058[[#This Row],[銷售訂單]]="", "", --ZSOHSD058[[#This Row],[銷售訂單]])</f>
        <v/>
      </c>
      <c r="N8722" s="16" t="str">
        <f>IF(ZSOHSD058[[#This Row],[落胚數]]="","",IF(ISNUMBER(ZSOHSD058[[#This Row],[落胚數]]+0), ZSOHSD058[[#This Row],[落胚數]]+0, 0))</f>
        <v/>
      </c>
    </row>
    <row r="8723" spans="1:14">
      <c r="A8723"/>
      <c r="B8723"/>
      <c r="C8723"/>
      <c r="D8723"/>
      <c r="E8723"/>
      <c r="F8723"/>
      <c r="G8723"/>
      <c r="H8723"/>
      <c r="I8723"/>
      <c r="J8723"/>
      <c r="K8723"/>
      <c r="L8723" t="str">
        <f>IF(COUNTIFS(ZSOHPP055[订单号数值], ZSOHSD058[[#This Row],[订单号数值]], ZSOHPP055[行項目], ZSOHSD058[[#This Row],[行項目]])&gt;0, "Y", "")</f>
        <v/>
      </c>
      <c r="M8723" t="str">
        <f>IF(ZSOHSD058[[#This Row],[銷售訂單]]="", "", --ZSOHSD058[[#This Row],[銷售訂單]])</f>
        <v/>
      </c>
      <c r="N8723" s="16" t="str">
        <f>IF(ZSOHSD058[[#This Row],[落胚數]]="","",IF(ISNUMBER(ZSOHSD058[[#This Row],[落胚數]]+0), ZSOHSD058[[#This Row],[落胚數]]+0, 0))</f>
        <v/>
      </c>
    </row>
    <row r="8724" spans="1:14">
      <c r="A8724"/>
      <c r="B8724"/>
      <c r="C8724"/>
      <c r="D8724"/>
      <c r="E8724"/>
      <c r="F8724"/>
      <c r="G8724"/>
      <c r="H8724"/>
      <c r="I8724"/>
      <c r="J8724"/>
      <c r="K8724"/>
      <c r="L8724" t="str">
        <f>IF(COUNTIFS(ZSOHPP055[订单号数值], ZSOHSD058[[#This Row],[订单号数值]], ZSOHPP055[行項目], ZSOHSD058[[#This Row],[行項目]])&gt;0, "Y", "")</f>
        <v/>
      </c>
      <c r="M8724" t="str">
        <f>IF(ZSOHSD058[[#This Row],[銷售訂單]]="", "", --ZSOHSD058[[#This Row],[銷售訂單]])</f>
        <v/>
      </c>
      <c r="N8724" s="16" t="str">
        <f>IF(ZSOHSD058[[#This Row],[落胚數]]="","",IF(ISNUMBER(ZSOHSD058[[#This Row],[落胚數]]+0), ZSOHSD058[[#This Row],[落胚數]]+0, 0))</f>
        <v/>
      </c>
    </row>
    <row r="8725" spans="1:14">
      <c r="A8725"/>
      <c r="B8725"/>
      <c r="C8725"/>
      <c r="D8725"/>
      <c r="E8725"/>
      <c r="F8725"/>
      <c r="G8725"/>
      <c r="H8725"/>
      <c r="I8725"/>
      <c r="J8725"/>
      <c r="K8725"/>
      <c r="L8725" t="str">
        <f>IF(COUNTIFS(ZSOHPP055[订单号数值], ZSOHSD058[[#This Row],[订单号数值]], ZSOHPP055[行項目], ZSOHSD058[[#This Row],[行項目]])&gt;0, "Y", "")</f>
        <v/>
      </c>
      <c r="M8725" t="str">
        <f>IF(ZSOHSD058[[#This Row],[銷售訂單]]="", "", --ZSOHSD058[[#This Row],[銷售訂單]])</f>
        <v/>
      </c>
      <c r="N8725" s="16" t="str">
        <f>IF(ZSOHSD058[[#This Row],[落胚數]]="","",IF(ISNUMBER(ZSOHSD058[[#This Row],[落胚數]]+0), ZSOHSD058[[#This Row],[落胚數]]+0, 0))</f>
        <v/>
      </c>
    </row>
    <row r="8726" spans="1:14">
      <c r="A8726"/>
      <c r="B8726"/>
      <c r="C8726"/>
      <c r="D8726"/>
      <c r="E8726"/>
      <c r="F8726"/>
      <c r="G8726"/>
      <c r="H8726"/>
      <c r="I8726"/>
      <c r="J8726"/>
      <c r="K8726"/>
      <c r="L8726" t="str">
        <f>IF(COUNTIFS(ZSOHPP055[订单号数值], ZSOHSD058[[#This Row],[订单号数值]], ZSOHPP055[行項目], ZSOHSD058[[#This Row],[行項目]])&gt;0, "Y", "")</f>
        <v/>
      </c>
      <c r="M8726" t="str">
        <f>IF(ZSOHSD058[[#This Row],[銷售訂單]]="", "", --ZSOHSD058[[#This Row],[銷售訂單]])</f>
        <v/>
      </c>
      <c r="N8726" s="16" t="str">
        <f>IF(ZSOHSD058[[#This Row],[落胚數]]="","",IF(ISNUMBER(ZSOHSD058[[#This Row],[落胚數]]+0), ZSOHSD058[[#This Row],[落胚數]]+0, 0))</f>
        <v/>
      </c>
    </row>
    <row r="8727" spans="1:14">
      <c r="A8727"/>
      <c r="B8727"/>
      <c r="C8727"/>
      <c r="D8727"/>
      <c r="E8727"/>
      <c r="F8727"/>
      <c r="G8727"/>
      <c r="H8727"/>
      <c r="I8727"/>
      <c r="J8727"/>
      <c r="K8727"/>
      <c r="L8727" t="str">
        <f>IF(COUNTIFS(ZSOHPP055[订单号数值], ZSOHSD058[[#This Row],[订单号数值]], ZSOHPP055[行項目], ZSOHSD058[[#This Row],[行項目]])&gt;0, "Y", "")</f>
        <v/>
      </c>
      <c r="M8727" t="str">
        <f>IF(ZSOHSD058[[#This Row],[銷售訂單]]="", "", --ZSOHSD058[[#This Row],[銷售訂單]])</f>
        <v/>
      </c>
      <c r="N8727" s="16" t="str">
        <f>IF(ZSOHSD058[[#This Row],[落胚數]]="","",IF(ISNUMBER(ZSOHSD058[[#This Row],[落胚數]]+0), ZSOHSD058[[#This Row],[落胚數]]+0, 0))</f>
        <v/>
      </c>
    </row>
    <row r="8728" spans="1:14">
      <c r="A8728"/>
      <c r="B8728"/>
      <c r="C8728"/>
      <c r="D8728"/>
      <c r="E8728"/>
      <c r="F8728"/>
      <c r="G8728"/>
      <c r="H8728"/>
      <c r="I8728"/>
      <c r="J8728"/>
      <c r="K8728"/>
      <c r="L8728" t="str">
        <f>IF(COUNTIFS(ZSOHPP055[订单号数值], ZSOHSD058[[#This Row],[订单号数值]], ZSOHPP055[行項目], ZSOHSD058[[#This Row],[行項目]])&gt;0, "Y", "")</f>
        <v/>
      </c>
      <c r="M8728" t="str">
        <f>IF(ZSOHSD058[[#This Row],[銷售訂單]]="", "", --ZSOHSD058[[#This Row],[銷售訂單]])</f>
        <v/>
      </c>
      <c r="N8728" s="16" t="str">
        <f>IF(ZSOHSD058[[#This Row],[落胚數]]="","",IF(ISNUMBER(ZSOHSD058[[#This Row],[落胚數]]+0), ZSOHSD058[[#This Row],[落胚數]]+0, 0))</f>
        <v/>
      </c>
    </row>
    <row r="8729" spans="1:14">
      <c r="A8729"/>
      <c r="B8729"/>
      <c r="C8729"/>
      <c r="D8729"/>
      <c r="E8729"/>
      <c r="F8729"/>
      <c r="G8729"/>
      <c r="H8729"/>
      <c r="I8729"/>
      <c r="J8729"/>
      <c r="K8729"/>
      <c r="L8729" t="str">
        <f>IF(COUNTIFS(ZSOHPP055[订单号数值], ZSOHSD058[[#This Row],[订单号数值]], ZSOHPP055[行項目], ZSOHSD058[[#This Row],[行項目]])&gt;0, "Y", "")</f>
        <v/>
      </c>
      <c r="M8729" t="str">
        <f>IF(ZSOHSD058[[#This Row],[銷售訂單]]="", "", --ZSOHSD058[[#This Row],[銷售訂單]])</f>
        <v/>
      </c>
      <c r="N8729" s="16" t="str">
        <f>IF(ZSOHSD058[[#This Row],[落胚數]]="","",IF(ISNUMBER(ZSOHSD058[[#This Row],[落胚數]]+0), ZSOHSD058[[#This Row],[落胚數]]+0, 0))</f>
        <v/>
      </c>
    </row>
    <row r="8730" spans="1:14">
      <c r="A8730"/>
      <c r="B8730"/>
      <c r="C8730"/>
      <c r="D8730"/>
      <c r="E8730"/>
      <c r="F8730"/>
      <c r="G8730"/>
      <c r="H8730"/>
      <c r="I8730"/>
      <c r="J8730"/>
      <c r="K8730"/>
      <c r="L8730" t="str">
        <f>IF(COUNTIFS(ZSOHPP055[订单号数值], ZSOHSD058[[#This Row],[订单号数值]], ZSOHPP055[行項目], ZSOHSD058[[#This Row],[行項目]])&gt;0, "Y", "")</f>
        <v/>
      </c>
      <c r="M8730" t="str">
        <f>IF(ZSOHSD058[[#This Row],[銷售訂單]]="", "", --ZSOHSD058[[#This Row],[銷售訂單]])</f>
        <v/>
      </c>
      <c r="N8730" s="16" t="str">
        <f>IF(ZSOHSD058[[#This Row],[落胚數]]="","",IF(ISNUMBER(ZSOHSD058[[#This Row],[落胚數]]+0), ZSOHSD058[[#This Row],[落胚數]]+0, 0))</f>
        <v/>
      </c>
    </row>
    <row r="8731" spans="1:14">
      <c r="A8731"/>
      <c r="B8731"/>
      <c r="C8731"/>
      <c r="D8731"/>
      <c r="E8731"/>
      <c r="F8731"/>
      <c r="G8731"/>
      <c r="H8731"/>
      <c r="I8731"/>
      <c r="J8731"/>
      <c r="K8731"/>
      <c r="L8731" t="str">
        <f>IF(COUNTIFS(ZSOHPP055[订单号数值], ZSOHSD058[[#This Row],[订单号数值]], ZSOHPP055[行項目], ZSOHSD058[[#This Row],[行項目]])&gt;0, "Y", "")</f>
        <v/>
      </c>
      <c r="M8731" t="str">
        <f>IF(ZSOHSD058[[#This Row],[銷售訂單]]="", "", --ZSOHSD058[[#This Row],[銷售訂單]])</f>
        <v/>
      </c>
      <c r="N8731" s="16" t="str">
        <f>IF(ZSOHSD058[[#This Row],[落胚數]]="","",IF(ISNUMBER(ZSOHSD058[[#This Row],[落胚數]]+0), ZSOHSD058[[#This Row],[落胚數]]+0, 0))</f>
        <v/>
      </c>
    </row>
    <row r="8732" spans="1:14">
      <c r="A8732"/>
      <c r="B8732"/>
      <c r="C8732"/>
      <c r="D8732"/>
      <c r="E8732"/>
      <c r="F8732"/>
      <c r="G8732"/>
      <c r="H8732"/>
      <c r="I8732"/>
      <c r="J8732"/>
      <c r="K8732"/>
      <c r="L8732" t="str">
        <f>IF(COUNTIFS(ZSOHPP055[订单号数值], ZSOHSD058[[#This Row],[订单号数值]], ZSOHPP055[行項目], ZSOHSD058[[#This Row],[行項目]])&gt;0, "Y", "")</f>
        <v/>
      </c>
      <c r="M8732" t="str">
        <f>IF(ZSOHSD058[[#This Row],[銷售訂單]]="", "", --ZSOHSD058[[#This Row],[銷售訂單]])</f>
        <v/>
      </c>
      <c r="N8732" s="16" t="str">
        <f>IF(ZSOHSD058[[#This Row],[落胚數]]="","",IF(ISNUMBER(ZSOHSD058[[#This Row],[落胚數]]+0), ZSOHSD058[[#This Row],[落胚數]]+0, 0))</f>
        <v/>
      </c>
    </row>
    <row r="8733" spans="1:14">
      <c r="A8733"/>
      <c r="B8733"/>
      <c r="C8733"/>
      <c r="D8733"/>
      <c r="E8733"/>
      <c r="F8733"/>
      <c r="G8733"/>
      <c r="H8733"/>
      <c r="I8733"/>
      <c r="J8733"/>
      <c r="K8733"/>
      <c r="L8733" t="str">
        <f>IF(COUNTIFS(ZSOHPP055[订单号数值], ZSOHSD058[[#This Row],[订单号数值]], ZSOHPP055[行項目], ZSOHSD058[[#This Row],[行項目]])&gt;0, "Y", "")</f>
        <v/>
      </c>
      <c r="M8733" t="str">
        <f>IF(ZSOHSD058[[#This Row],[銷售訂單]]="", "", --ZSOHSD058[[#This Row],[銷售訂單]])</f>
        <v/>
      </c>
      <c r="N8733" s="16" t="str">
        <f>IF(ZSOHSD058[[#This Row],[落胚數]]="","",IF(ISNUMBER(ZSOHSD058[[#This Row],[落胚數]]+0), ZSOHSD058[[#This Row],[落胚數]]+0, 0))</f>
        <v/>
      </c>
    </row>
    <row r="8734" spans="1:14">
      <c r="A8734"/>
      <c r="B8734"/>
      <c r="C8734"/>
      <c r="D8734"/>
      <c r="E8734"/>
      <c r="F8734"/>
      <c r="G8734"/>
      <c r="H8734"/>
      <c r="I8734"/>
      <c r="J8734"/>
      <c r="K8734"/>
      <c r="L8734" t="str">
        <f>IF(COUNTIFS(ZSOHPP055[订单号数值], ZSOHSD058[[#This Row],[订单号数值]], ZSOHPP055[行項目], ZSOHSD058[[#This Row],[行項目]])&gt;0, "Y", "")</f>
        <v/>
      </c>
      <c r="M8734" t="str">
        <f>IF(ZSOHSD058[[#This Row],[銷售訂單]]="", "", --ZSOHSD058[[#This Row],[銷售訂單]])</f>
        <v/>
      </c>
      <c r="N8734" s="16" t="str">
        <f>IF(ZSOHSD058[[#This Row],[落胚數]]="","",IF(ISNUMBER(ZSOHSD058[[#This Row],[落胚數]]+0), ZSOHSD058[[#This Row],[落胚數]]+0, 0))</f>
        <v/>
      </c>
    </row>
    <row r="8735" spans="1:14">
      <c r="A8735"/>
      <c r="B8735"/>
      <c r="C8735"/>
      <c r="D8735"/>
      <c r="E8735"/>
      <c r="F8735"/>
      <c r="G8735"/>
      <c r="H8735"/>
      <c r="I8735"/>
      <c r="J8735"/>
      <c r="K8735"/>
      <c r="L8735" t="str">
        <f>IF(COUNTIFS(ZSOHPP055[订单号数值], ZSOHSD058[[#This Row],[订单号数值]], ZSOHPP055[行項目], ZSOHSD058[[#This Row],[行項目]])&gt;0, "Y", "")</f>
        <v/>
      </c>
      <c r="M8735" t="str">
        <f>IF(ZSOHSD058[[#This Row],[銷售訂單]]="", "", --ZSOHSD058[[#This Row],[銷售訂單]])</f>
        <v/>
      </c>
      <c r="N8735" s="16" t="str">
        <f>IF(ZSOHSD058[[#This Row],[落胚數]]="","",IF(ISNUMBER(ZSOHSD058[[#This Row],[落胚數]]+0), ZSOHSD058[[#This Row],[落胚數]]+0, 0))</f>
        <v/>
      </c>
    </row>
    <row r="8736" spans="1:14">
      <c r="A8736"/>
      <c r="B8736"/>
      <c r="C8736"/>
      <c r="D8736"/>
      <c r="E8736"/>
      <c r="F8736"/>
      <c r="G8736"/>
      <c r="H8736"/>
      <c r="I8736"/>
      <c r="J8736"/>
      <c r="K8736"/>
      <c r="L8736" t="str">
        <f>IF(COUNTIFS(ZSOHPP055[订单号数值], ZSOHSD058[[#This Row],[订单号数值]], ZSOHPP055[行項目], ZSOHSD058[[#This Row],[行項目]])&gt;0, "Y", "")</f>
        <v/>
      </c>
      <c r="M8736" t="str">
        <f>IF(ZSOHSD058[[#This Row],[銷售訂單]]="", "", --ZSOHSD058[[#This Row],[銷售訂單]])</f>
        <v/>
      </c>
      <c r="N8736" s="16" t="str">
        <f>IF(ZSOHSD058[[#This Row],[落胚數]]="","",IF(ISNUMBER(ZSOHSD058[[#This Row],[落胚數]]+0), ZSOHSD058[[#This Row],[落胚數]]+0, 0))</f>
        <v/>
      </c>
    </row>
    <row r="8737" spans="1:14">
      <c r="A8737"/>
      <c r="B8737"/>
      <c r="C8737"/>
      <c r="D8737"/>
      <c r="E8737"/>
      <c r="F8737"/>
      <c r="G8737"/>
      <c r="H8737"/>
      <c r="I8737"/>
      <c r="J8737"/>
      <c r="K8737"/>
      <c r="L8737" t="str">
        <f>IF(COUNTIFS(ZSOHPP055[订单号数值], ZSOHSD058[[#This Row],[订单号数值]], ZSOHPP055[行項目], ZSOHSD058[[#This Row],[行項目]])&gt;0, "Y", "")</f>
        <v/>
      </c>
      <c r="M8737" t="str">
        <f>IF(ZSOHSD058[[#This Row],[銷售訂單]]="", "", --ZSOHSD058[[#This Row],[銷售訂單]])</f>
        <v/>
      </c>
      <c r="N8737" s="16" t="str">
        <f>IF(ZSOHSD058[[#This Row],[落胚數]]="","",IF(ISNUMBER(ZSOHSD058[[#This Row],[落胚數]]+0), ZSOHSD058[[#This Row],[落胚數]]+0, 0))</f>
        <v/>
      </c>
    </row>
    <row r="8738" spans="1:14">
      <c r="A8738"/>
      <c r="B8738"/>
      <c r="C8738"/>
      <c r="D8738"/>
      <c r="E8738"/>
      <c r="F8738"/>
      <c r="G8738"/>
      <c r="H8738"/>
      <c r="I8738"/>
      <c r="J8738"/>
      <c r="K8738"/>
      <c r="L8738" t="str">
        <f>IF(COUNTIFS(ZSOHPP055[订单号数值], ZSOHSD058[[#This Row],[订单号数值]], ZSOHPP055[行項目], ZSOHSD058[[#This Row],[行項目]])&gt;0, "Y", "")</f>
        <v/>
      </c>
      <c r="M8738" t="str">
        <f>IF(ZSOHSD058[[#This Row],[銷售訂單]]="", "", --ZSOHSD058[[#This Row],[銷售訂單]])</f>
        <v/>
      </c>
      <c r="N8738" s="16" t="str">
        <f>IF(ZSOHSD058[[#This Row],[落胚數]]="","",IF(ISNUMBER(ZSOHSD058[[#This Row],[落胚數]]+0), ZSOHSD058[[#This Row],[落胚數]]+0, 0))</f>
        <v/>
      </c>
    </row>
    <row r="8739" spans="1:14">
      <c r="A8739"/>
      <c r="B8739"/>
      <c r="C8739"/>
      <c r="D8739"/>
      <c r="E8739"/>
      <c r="F8739"/>
      <c r="G8739"/>
      <c r="H8739"/>
      <c r="I8739"/>
      <c r="J8739"/>
      <c r="K8739"/>
      <c r="L8739" t="str">
        <f>IF(COUNTIFS(ZSOHPP055[订单号数值], ZSOHSD058[[#This Row],[订单号数值]], ZSOHPP055[行項目], ZSOHSD058[[#This Row],[行項目]])&gt;0, "Y", "")</f>
        <v/>
      </c>
      <c r="M8739" t="str">
        <f>IF(ZSOHSD058[[#This Row],[銷售訂單]]="", "", --ZSOHSD058[[#This Row],[銷售訂單]])</f>
        <v/>
      </c>
      <c r="N8739" s="16" t="str">
        <f>IF(ZSOHSD058[[#This Row],[落胚數]]="","",IF(ISNUMBER(ZSOHSD058[[#This Row],[落胚數]]+0), ZSOHSD058[[#This Row],[落胚數]]+0, 0))</f>
        <v/>
      </c>
    </row>
    <row r="8740" spans="1:14">
      <c r="A8740"/>
      <c r="B8740"/>
      <c r="C8740"/>
      <c r="D8740"/>
      <c r="E8740"/>
      <c r="F8740"/>
      <c r="G8740"/>
      <c r="H8740"/>
      <c r="I8740"/>
      <c r="J8740"/>
      <c r="K8740"/>
      <c r="L8740" t="str">
        <f>IF(COUNTIFS(ZSOHPP055[订单号数值], ZSOHSD058[[#This Row],[订单号数值]], ZSOHPP055[行項目], ZSOHSD058[[#This Row],[行項目]])&gt;0, "Y", "")</f>
        <v/>
      </c>
      <c r="M8740" t="str">
        <f>IF(ZSOHSD058[[#This Row],[銷售訂單]]="", "", --ZSOHSD058[[#This Row],[銷售訂單]])</f>
        <v/>
      </c>
      <c r="N8740" s="16" t="str">
        <f>IF(ZSOHSD058[[#This Row],[落胚數]]="","",IF(ISNUMBER(ZSOHSD058[[#This Row],[落胚數]]+0), ZSOHSD058[[#This Row],[落胚數]]+0, 0))</f>
        <v/>
      </c>
    </row>
    <row r="8741" spans="1:14">
      <c r="A8741"/>
      <c r="B8741"/>
      <c r="C8741"/>
      <c r="D8741"/>
      <c r="E8741"/>
      <c r="F8741"/>
      <c r="G8741"/>
      <c r="H8741"/>
      <c r="I8741"/>
      <c r="J8741"/>
      <c r="K8741"/>
      <c r="L8741" t="str">
        <f>IF(COUNTIFS(ZSOHPP055[订单号数值], ZSOHSD058[[#This Row],[订单号数值]], ZSOHPP055[行項目], ZSOHSD058[[#This Row],[行項目]])&gt;0, "Y", "")</f>
        <v/>
      </c>
      <c r="M8741" t="str">
        <f>IF(ZSOHSD058[[#This Row],[銷售訂單]]="", "", --ZSOHSD058[[#This Row],[銷售訂單]])</f>
        <v/>
      </c>
      <c r="N8741" s="16" t="str">
        <f>IF(ZSOHSD058[[#This Row],[落胚數]]="","",IF(ISNUMBER(ZSOHSD058[[#This Row],[落胚數]]+0), ZSOHSD058[[#This Row],[落胚數]]+0, 0))</f>
        <v/>
      </c>
    </row>
    <row r="8742" spans="1:14">
      <c r="A8742"/>
      <c r="B8742"/>
      <c r="C8742"/>
      <c r="D8742"/>
      <c r="E8742"/>
      <c r="F8742"/>
      <c r="G8742"/>
      <c r="H8742"/>
      <c r="I8742"/>
      <c r="J8742"/>
      <c r="K8742"/>
      <c r="L8742" t="str">
        <f>IF(COUNTIFS(ZSOHPP055[订单号数值], ZSOHSD058[[#This Row],[订单号数值]], ZSOHPP055[行項目], ZSOHSD058[[#This Row],[行項目]])&gt;0, "Y", "")</f>
        <v/>
      </c>
      <c r="M8742" t="str">
        <f>IF(ZSOHSD058[[#This Row],[銷售訂單]]="", "", --ZSOHSD058[[#This Row],[銷售訂單]])</f>
        <v/>
      </c>
      <c r="N8742" s="16" t="str">
        <f>IF(ZSOHSD058[[#This Row],[落胚數]]="","",IF(ISNUMBER(ZSOHSD058[[#This Row],[落胚數]]+0), ZSOHSD058[[#This Row],[落胚數]]+0, 0))</f>
        <v/>
      </c>
    </row>
    <row r="8743" spans="1:14">
      <c r="A8743"/>
      <c r="B8743"/>
      <c r="C8743"/>
      <c r="D8743"/>
      <c r="E8743"/>
      <c r="F8743"/>
      <c r="G8743"/>
      <c r="H8743"/>
      <c r="I8743"/>
      <c r="J8743"/>
      <c r="K8743"/>
      <c r="L8743" t="str">
        <f>IF(COUNTIFS(ZSOHPP055[订单号数值], ZSOHSD058[[#This Row],[订单号数值]], ZSOHPP055[行項目], ZSOHSD058[[#This Row],[行項目]])&gt;0, "Y", "")</f>
        <v/>
      </c>
      <c r="M8743" t="str">
        <f>IF(ZSOHSD058[[#This Row],[銷售訂單]]="", "", --ZSOHSD058[[#This Row],[銷售訂單]])</f>
        <v/>
      </c>
      <c r="N8743" s="16" t="str">
        <f>IF(ZSOHSD058[[#This Row],[落胚數]]="","",IF(ISNUMBER(ZSOHSD058[[#This Row],[落胚數]]+0), ZSOHSD058[[#This Row],[落胚數]]+0, 0))</f>
        <v/>
      </c>
    </row>
    <row r="8744" spans="1:14">
      <c r="A8744"/>
      <c r="B8744"/>
      <c r="C8744"/>
      <c r="D8744"/>
      <c r="E8744"/>
      <c r="F8744"/>
      <c r="G8744"/>
      <c r="H8744"/>
      <c r="I8744"/>
      <c r="J8744"/>
      <c r="K8744"/>
      <c r="L8744" t="str">
        <f>IF(COUNTIFS(ZSOHPP055[订单号数值], ZSOHSD058[[#This Row],[订单号数值]], ZSOHPP055[行項目], ZSOHSD058[[#This Row],[行項目]])&gt;0, "Y", "")</f>
        <v/>
      </c>
      <c r="M8744" t="str">
        <f>IF(ZSOHSD058[[#This Row],[銷售訂單]]="", "", --ZSOHSD058[[#This Row],[銷售訂單]])</f>
        <v/>
      </c>
      <c r="N8744" s="16" t="str">
        <f>IF(ZSOHSD058[[#This Row],[落胚數]]="","",IF(ISNUMBER(ZSOHSD058[[#This Row],[落胚數]]+0), ZSOHSD058[[#This Row],[落胚數]]+0, 0))</f>
        <v/>
      </c>
    </row>
    <row r="8745" spans="1:14">
      <c r="A8745"/>
      <c r="B8745"/>
      <c r="C8745"/>
      <c r="D8745"/>
      <c r="E8745"/>
      <c r="F8745"/>
      <c r="G8745"/>
      <c r="H8745"/>
      <c r="I8745"/>
      <c r="J8745"/>
      <c r="K8745"/>
      <c r="L8745" t="str">
        <f>IF(COUNTIFS(ZSOHPP055[订单号数值], ZSOHSD058[[#This Row],[订单号数值]], ZSOHPP055[行項目], ZSOHSD058[[#This Row],[行項目]])&gt;0, "Y", "")</f>
        <v/>
      </c>
      <c r="M8745" t="str">
        <f>IF(ZSOHSD058[[#This Row],[銷售訂單]]="", "", --ZSOHSD058[[#This Row],[銷售訂單]])</f>
        <v/>
      </c>
      <c r="N8745" s="16" t="str">
        <f>IF(ZSOHSD058[[#This Row],[落胚數]]="","",IF(ISNUMBER(ZSOHSD058[[#This Row],[落胚數]]+0), ZSOHSD058[[#This Row],[落胚數]]+0, 0))</f>
        <v/>
      </c>
    </row>
    <row r="8746" spans="1:14">
      <c r="A8746"/>
      <c r="B8746"/>
      <c r="C8746"/>
      <c r="D8746"/>
      <c r="E8746"/>
      <c r="F8746"/>
      <c r="G8746"/>
      <c r="H8746"/>
      <c r="I8746"/>
      <c r="J8746"/>
      <c r="K8746"/>
      <c r="L8746" t="str">
        <f>IF(COUNTIFS(ZSOHPP055[订单号数值], ZSOHSD058[[#This Row],[订单号数值]], ZSOHPP055[行項目], ZSOHSD058[[#This Row],[行項目]])&gt;0, "Y", "")</f>
        <v/>
      </c>
      <c r="M8746" t="str">
        <f>IF(ZSOHSD058[[#This Row],[銷售訂單]]="", "", --ZSOHSD058[[#This Row],[銷售訂單]])</f>
        <v/>
      </c>
      <c r="N8746" s="16" t="str">
        <f>IF(ZSOHSD058[[#This Row],[落胚數]]="","",IF(ISNUMBER(ZSOHSD058[[#This Row],[落胚數]]+0), ZSOHSD058[[#This Row],[落胚數]]+0, 0))</f>
        <v/>
      </c>
    </row>
    <row r="8747" spans="1:14">
      <c r="A8747"/>
      <c r="B8747"/>
      <c r="C8747"/>
      <c r="D8747"/>
      <c r="E8747"/>
      <c r="F8747"/>
      <c r="G8747"/>
      <c r="H8747"/>
      <c r="I8747"/>
      <c r="J8747"/>
      <c r="K8747"/>
      <c r="L8747" t="str">
        <f>IF(COUNTIFS(ZSOHPP055[订单号数值], ZSOHSD058[[#This Row],[订单号数值]], ZSOHPP055[行項目], ZSOHSD058[[#This Row],[行項目]])&gt;0, "Y", "")</f>
        <v/>
      </c>
      <c r="M8747" t="str">
        <f>IF(ZSOHSD058[[#This Row],[銷售訂單]]="", "", --ZSOHSD058[[#This Row],[銷售訂單]])</f>
        <v/>
      </c>
      <c r="N8747" s="16" t="str">
        <f>IF(ZSOHSD058[[#This Row],[落胚數]]="","",IF(ISNUMBER(ZSOHSD058[[#This Row],[落胚數]]+0), ZSOHSD058[[#This Row],[落胚數]]+0, 0))</f>
        <v/>
      </c>
    </row>
    <row r="8748" spans="1:14">
      <c r="A8748"/>
      <c r="B8748"/>
      <c r="C8748"/>
      <c r="D8748"/>
      <c r="E8748"/>
      <c r="F8748"/>
      <c r="G8748"/>
      <c r="H8748"/>
      <c r="I8748"/>
      <c r="J8748"/>
      <c r="K8748"/>
      <c r="L8748" t="str">
        <f>IF(COUNTIFS(ZSOHPP055[订单号数值], ZSOHSD058[[#This Row],[订单号数值]], ZSOHPP055[行項目], ZSOHSD058[[#This Row],[行項目]])&gt;0, "Y", "")</f>
        <v/>
      </c>
      <c r="M8748" t="str">
        <f>IF(ZSOHSD058[[#This Row],[銷售訂單]]="", "", --ZSOHSD058[[#This Row],[銷售訂單]])</f>
        <v/>
      </c>
      <c r="N8748" s="16" t="str">
        <f>IF(ZSOHSD058[[#This Row],[落胚數]]="","",IF(ISNUMBER(ZSOHSD058[[#This Row],[落胚數]]+0), ZSOHSD058[[#This Row],[落胚數]]+0, 0))</f>
        <v/>
      </c>
    </row>
    <row r="8749" spans="1:14">
      <c r="A8749"/>
      <c r="B8749"/>
      <c r="C8749"/>
      <c r="D8749"/>
      <c r="E8749"/>
      <c r="F8749"/>
      <c r="G8749"/>
      <c r="H8749"/>
      <c r="I8749"/>
      <c r="J8749"/>
      <c r="K8749"/>
      <c r="L8749" t="str">
        <f>IF(COUNTIFS(ZSOHPP055[订单号数值], ZSOHSD058[[#This Row],[订单号数值]], ZSOHPP055[行項目], ZSOHSD058[[#This Row],[行項目]])&gt;0, "Y", "")</f>
        <v/>
      </c>
      <c r="M8749" t="str">
        <f>IF(ZSOHSD058[[#This Row],[銷售訂單]]="", "", --ZSOHSD058[[#This Row],[銷售訂單]])</f>
        <v/>
      </c>
      <c r="N8749" s="16" t="str">
        <f>IF(ZSOHSD058[[#This Row],[落胚數]]="","",IF(ISNUMBER(ZSOHSD058[[#This Row],[落胚數]]+0), ZSOHSD058[[#This Row],[落胚數]]+0, 0))</f>
        <v/>
      </c>
    </row>
    <row r="8750" spans="1:14">
      <c r="A8750"/>
      <c r="B8750"/>
      <c r="C8750"/>
      <c r="D8750"/>
      <c r="E8750"/>
      <c r="F8750"/>
      <c r="G8750"/>
      <c r="H8750"/>
      <c r="I8750"/>
      <c r="J8750"/>
      <c r="K8750"/>
      <c r="L8750" t="str">
        <f>IF(COUNTIFS(ZSOHPP055[订单号数值], ZSOHSD058[[#This Row],[订单号数值]], ZSOHPP055[行項目], ZSOHSD058[[#This Row],[行項目]])&gt;0, "Y", "")</f>
        <v/>
      </c>
      <c r="M8750" t="str">
        <f>IF(ZSOHSD058[[#This Row],[銷售訂單]]="", "", --ZSOHSD058[[#This Row],[銷售訂單]])</f>
        <v/>
      </c>
      <c r="N8750" s="16" t="str">
        <f>IF(ZSOHSD058[[#This Row],[落胚數]]="","",IF(ISNUMBER(ZSOHSD058[[#This Row],[落胚數]]+0), ZSOHSD058[[#This Row],[落胚數]]+0, 0))</f>
        <v/>
      </c>
    </row>
    <row r="8751" spans="1:14">
      <c r="A8751"/>
      <c r="B8751"/>
      <c r="C8751"/>
      <c r="D8751"/>
      <c r="E8751"/>
      <c r="F8751"/>
      <c r="G8751"/>
      <c r="H8751"/>
      <c r="I8751"/>
      <c r="J8751"/>
      <c r="K8751"/>
      <c r="L8751" t="str">
        <f>IF(COUNTIFS(ZSOHPP055[订单号数值], ZSOHSD058[[#This Row],[订单号数值]], ZSOHPP055[行項目], ZSOHSD058[[#This Row],[行項目]])&gt;0, "Y", "")</f>
        <v/>
      </c>
      <c r="M8751" t="str">
        <f>IF(ZSOHSD058[[#This Row],[銷售訂單]]="", "", --ZSOHSD058[[#This Row],[銷售訂單]])</f>
        <v/>
      </c>
      <c r="N8751" s="16" t="str">
        <f>IF(ZSOHSD058[[#This Row],[落胚數]]="","",IF(ISNUMBER(ZSOHSD058[[#This Row],[落胚數]]+0), ZSOHSD058[[#This Row],[落胚數]]+0, 0))</f>
        <v/>
      </c>
    </row>
    <row r="8752" spans="1:14">
      <c r="A8752"/>
      <c r="B8752"/>
      <c r="C8752"/>
      <c r="D8752"/>
      <c r="E8752"/>
      <c r="F8752"/>
      <c r="G8752"/>
      <c r="H8752"/>
      <c r="I8752"/>
      <c r="J8752"/>
      <c r="K8752"/>
      <c r="L8752" t="str">
        <f>IF(COUNTIFS(ZSOHPP055[订单号数值], ZSOHSD058[[#This Row],[订单号数值]], ZSOHPP055[行項目], ZSOHSD058[[#This Row],[行項目]])&gt;0, "Y", "")</f>
        <v/>
      </c>
      <c r="M8752" t="str">
        <f>IF(ZSOHSD058[[#This Row],[銷售訂單]]="", "", --ZSOHSD058[[#This Row],[銷售訂單]])</f>
        <v/>
      </c>
      <c r="N8752" s="16" t="str">
        <f>IF(ZSOHSD058[[#This Row],[落胚數]]="","",IF(ISNUMBER(ZSOHSD058[[#This Row],[落胚數]]+0), ZSOHSD058[[#This Row],[落胚數]]+0, 0))</f>
        <v/>
      </c>
    </row>
    <row r="8753" spans="1:14">
      <c r="A8753"/>
      <c r="B8753"/>
      <c r="C8753"/>
      <c r="D8753"/>
      <c r="E8753"/>
      <c r="F8753"/>
      <c r="G8753"/>
      <c r="H8753"/>
      <c r="I8753"/>
      <c r="J8753"/>
      <c r="K8753"/>
      <c r="L8753" t="str">
        <f>IF(COUNTIFS(ZSOHPP055[订单号数值], ZSOHSD058[[#This Row],[订单号数值]], ZSOHPP055[行項目], ZSOHSD058[[#This Row],[行項目]])&gt;0, "Y", "")</f>
        <v/>
      </c>
      <c r="M8753" t="str">
        <f>IF(ZSOHSD058[[#This Row],[銷售訂單]]="", "", --ZSOHSD058[[#This Row],[銷售訂單]])</f>
        <v/>
      </c>
      <c r="N8753" s="16" t="str">
        <f>IF(ZSOHSD058[[#This Row],[落胚數]]="","",IF(ISNUMBER(ZSOHSD058[[#This Row],[落胚數]]+0), ZSOHSD058[[#This Row],[落胚數]]+0, 0))</f>
        <v/>
      </c>
    </row>
    <row r="8754" spans="1:14">
      <c r="A8754"/>
      <c r="B8754"/>
      <c r="C8754"/>
      <c r="D8754"/>
      <c r="E8754"/>
      <c r="F8754"/>
      <c r="G8754"/>
      <c r="H8754"/>
      <c r="I8754"/>
      <c r="J8754"/>
      <c r="K8754"/>
      <c r="L8754" t="str">
        <f>IF(COUNTIFS(ZSOHPP055[订单号数值], ZSOHSD058[[#This Row],[订单号数值]], ZSOHPP055[行項目], ZSOHSD058[[#This Row],[行項目]])&gt;0, "Y", "")</f>
        <v/>
      </c>
      <c r="M8754" t="str">
        <f>IF(ZSOHSD058[[#This Row],[銷售訂單]]="", "", --ZSOHSD058[[#This Row],[銷售訂單]])</f>
        <v/>
      </c>
      <c r="N8754" s="16" t="str">
        <f>IF(ZSOHSD058[[#This Row],[落胚數]]="","",IF(ISNUMBER(ZSOHSD058[[#This Row],[落胚數]]+0), ZSOHSD058[[#This Row],[落胚數]]+0, 0))</f>
        <v/>
      </c>
    </row>
    <row r="8755" spans="1:14">
      <c r="A8755"/>
      <c r="B8755"/>
      <c r="C8755"/>
      <c r="D8755"/>
      <c r="E8755"/>
      <c r="F8755"/>
      <c r="G8755"/>
      <c r="H8755"/>
      <c r="I8755"/>
      <c r="J8755"/>
      <c r="K8755"/>
      <c r="L8755" t="str">
        <f>IF(COUNTIFS(ZSOHPP055[订单号数值], ZSOHSD058[[#This Row],[订单号数值]], ZSOHPP055[行項目], ZSOHSD058[[#This Row],[行項目]])&gt;0, "Y", "")</f>
        <v/>
      </c>
      <c r="M8755" t="str">
        <f>IF(ZSOHSD058[[#This Row],[銷售訂單]]="", "", --ZSOHSD058[[#This Row],[銷售訂單]])</f>
        <v/>
      </c>
      <c r="N8755" s="16" t="str">
        <f>IF(ZSOHSD058[[#This Row],[落胚數]]="","",IF(ISNUMBER(ZSOHSD058[[#This Row],[落胚數]]+0), ZSOHSD058[[#This Row],[落胚數]]+0, 0))</f>
        <v/>
      </c>
    </row>
    <row r="8756" spans="1:14">
      <c r="A8756"/>
      <c r="B8756"/>
      <c r="C8756"/>
      <c r="D8756"/>
      <c r="E8756"/>
      <c r="F8756"/>
      <c r="G8756"/>
      <c r="H8756"/>
      <c r="I8756"/>
      <c r="J8756"/>
      <c r="K8756"/>
      <c r="L8756" t="str">
        <f>IF(COUNTIFS(ZSOHPP055[订单号数值], ZSOHSD058[[#This Row],[订单号数值]], ZSOHPP055[行項目], ZSOHSD058[[#This Row],[行項目]])&gt;0, "Y", "")</f>
        <v/>
      </c>
      <c r="M8756" t="str">
        <f>IF(ZSOHSD058[[#This Row],[銷售訂單]]="", "", --ZSOHSD058[[#This Row],[銷售訂單]])</f>
        <v/>
      </c>
      <c r="N8756" s="16" t="str">
        <f>IF(ZSOHSD058[[#This Row],[落胚數]]="","",IF(ISNUMBER(ZSOHSD058[[#This Row],[落胚數]]+0), ZSOHSD058[[#This Row],[落胚數]]+0, 0))</f>
        <v/>
      </c>
    </row>
    <row r="8757" spans="1:14">
      <c r="A8757"/>
      <c r="B8757"/>
      <c r="C8757"/>
      <c r="D8757"/>
      <c r="E8757"/>
      <c r="F8757"/>
      <c r="G8757"/>
      <c r="H8757"/>
      <c r="I8757"/>
      <c r="J8757"/>
      <c r="K8757"/>
      <c r="L8757" t="str">
        <f>IF(COUNTIFS(ZSOHPP055[订单号数值], ZSOHSD058[[#This Row],[订单号数值]], ZSOHPP055[行項目], ZSOHSD058[[#This Row],[行項目]])&gt;0, "Y", "")</f>
        <v/>
      </c>
      <c r="M8757" t="str">
        <f>IF(ZSOHSD058[[#This Row],[銷售訂單]]="", "", --ZSOHSD058[[#This Row],[銷售訂單]])</f>
        <v/>
      </c>
      <c r="N8757" s="16" t="str">
        <f>IF(ZSOHSD058[[#This Row],[落胚數]]="","",IF(ISNUMBER(ZSOHSD058[[#This Row],[落胚數]]+0), ZSOHSD058[[#This Row],[落胚數]]+0, 0))</f>
        <v/>
      </c>
    </row>
    <row r="8758" spans="1:14">
      <c r="A8758"/>
      <c r="B8758"/>
      <c r="C8758"/>
      <c r="D8758"/>
      <c r="E8758"/>
      <c r="F8758"/>
      <c r="G8758"/>
      <c r="H8758"/>
      <c r="I8758"/>
      <c r="J8758"/>
      <c r="K8758"/>
      <c r="L8758" t="str">
        <f>IF(COUNTIFS(ZSOHPP055[订单号数值], ZSOHSD058[[#This Row],[订单号数值]], ZSOHPP055[行項目], ZSOHSD058[[#This Row],[行項目]])&gt;0, "Y", "")</f>
        <v/>
      </c>
      <c r="M8758" t="str">
        <f>IF(ZSOHSD058[[#This Row],[銷售訂單]]="", "", --ZSOHSD058[[#This Row],[銷售訂單]])</f>
        <v/>
      </c>
      <c r="N8758" s="16" t="str">
        <f>IF(ZSOHSD058[[#This Row],[落胚數]]="","",IF(ISNUMBER(ZSOHSD058[[#This Row],[落胚數]]+0), ZSOHSD058[[#This Row],[落胚數]]+0, 0))</f>
        <v/>
      </c>
    </row>
    <row r="8759" spans="1:14">
      <c r="A8759"/>
      <c r="B8759"/>
      <c r="C8759"/>
      <c r="D8759"/>
      <c r="E8759"/>
      <c r="F8759"/>
      <c r="G8759"/>
      <c r="H8759"/>
      <c r="I8759"/>
      <c r="J8759"/>
      <c r="K8759"/>
      <c r="L8759" t="str">
        <f>IF(COUNTIFS(ZSOHPP055[订单号数值], ZSOHSD058[[#This Row],[订单号数值]], ZSOHPP055[行項目], ZSOHSD058[[#This Row],[行項目]])&gt;0, "Y", "")</f>
        <v/>
      </c>
      <c r="M8759" t="str">
        <f>IF(ZSOHSD058[[#This Row],[銷售訂單]]="", "", --ZSOHSD058[[#This Row],[銷售訂單]])</f>
        <v/>
      </c>
      <c r="N8759" s="16" t="str">
        <f>IF(ZSOHSD058[[#This Row],[落胚數]]="","",IF(ISNUMBER(ZSOHSD058[[#This Row],[落胚數]]+0), ZSOHSD058[[#This Row],[落胚數]]+0, 0))</f>
        <v/>
      </c>
    </row>
    <row r="8760" spans="1:14">
      <c r="A8760"/>
      <c r="B8760"/>
      <c r="C8760"/>
      <c r="D8760"/>
      <c r="E8760"/>
      <c r="F8760"/>
      <c r="G8760"/>
      <c r="H8760"/>
      <c r="I8760"/>
      <c r="J8760"/>
      <c r="K8760"/>
      <c r="L8760" t="str">
        <f>IF(COUNTIFS(ZSOHPP055[订单号数值], ZSOHSD058[[#This Row],[订单号数值]], ZSOHPP055[行項目], ZSOHSD058[[#This Row],[行項目]])&gt;0, "Y", "")</f>
        <v/>
      </c>
      <c r="M8760" t="str">
        <f>IF(ZSOHSD058[[#This Row],[銷售訂單]]="", "", --ZSOHSD058[[#This Row],[銷售訂單]])</f>
        <v/>
      </c>
      <c r="N8760" s="16" t="str">
        <f>IF(ZSOHSD058[[#This Row],[落胚數]]="","",IF(ISNUMBER(ZSOHSD058[[#This Row],[落胚數]]+0), ZSOHSD058[[#This Row],[落胚數]]+0, 0))</f>
        <v/>
      </c>
    </row>
    <row r="8761" spans="1:14">
      <c r="A8761"/>
      <c r="B8761"/>
      <c r="C8761"/>
      <c r="D8761"/>
      <c r="E8761"/>
      <c r="F8761"/>
      <c r="G8761"/>
      <c r="H8761"/>
      <c r="I8761"/>
      <c r="J8761"/>
      <c r="K8761"/>
      <c r="L8761" t="str">
        <f>IF(COUNTIFS(ZSOHPP055[订单号数值], ZSOHSD058[[#This Row],[订单号数值]], ZSOHPP055[行項目], ZSOHSD058[[#This Row],[行項目]])&gt;0, "Y", "")</f>
        <v/>
      </c>
      <c r="M8761" t="str">
        <f>IF(ZSOHSD058[[#This Row],[銷售訂單]]="", "", --ZSOHSD058[[#This Row],[銷售訂單]])</f>
        <v/>
      </c>
      <c r="N8761" s="16" t="str">
        <f>IF(ZSOHSD058[[#This Row],[落胚數]]="","",IF(ISNUMBER(ZSOHSD058[[#This Row],[落胚數]]+0), ZSOHSD058[[#This Row],[落胚數]]+0, 0))</f>
        <v/>
      </c>
    </row>
    <row r="8762" spans="1:14">
      <c r="A8762"/>
      <c r="B8762"/>
      <c r="C8762"/>
      <c r="D8762"/>
      <c r="E8762"/>
      <c r="F8762"/>
      <c r="G8762"/>
      <c r="H8762"/>
      <c r="I8762"/>
      <c r="J8762"/>
      <c r="K8762"/>
      <c r="L8762" t="str">
        <f>IF(COUNTIFS(ZSOHPP055[订单号数值], ZSOHSD058[[#This Row],[订单号数值]], ZSOHPP055[行項目], ZSOHSD058[[#This Row],[行項目]])&gt;0, "Y", "")</f>
        <v/>
      </c>
      <c r="M8762" t="str">
        <f>IF(ZSOHSD058[[#This Row],[銷售訂單]]="", "", --ZSOHSD058[[#This Row],[銷售訂單]])</f>
        <v/>
      </c>
      <c r="N8762" s="16" t="str">
        <f>IF(ZSOHSD058[[#This Row],[落胚數]]="","",IF(ISNUMBER(ZSOHSD058[[#This Row],[落胚數]]+0), ZSOHSD058[[#This Row],[落胚數]]+0, 0))</f>
        <v/>
      </c>
    </row>
    <row r="8763" spans="1:14">
      <c r="A8763"/>
      <c r="B8763"/>
      <c r="C8763"/>
      <c r="D8763"/>
      <c r="E8763"/>
      <c r="F8763"/>
      <c r="G8763"/>
      <c r="H8763"/>
      <c r="I8763"/>
      <c r="J8763"/>
      <c r="K8763"/>
      <c r="L8763" t="str">
        <f>IF(COUNTIFS(ZSOHPP055[订单号数值], ZSOHSD058[[#This Row],[订单号数值]], ZSOHPP055[行項目], ZSOHSD058[[#This Row],[行項目]])&gt;0, "Y", "")</f>
        <v/>
      </c>
      <c r="M8763" t="str">
        <f>IF(ZSOHSD058[[#This Row],[銷售訂單]]="", "", --ZSOHSD058[[#This Row],[銷售訂單]])</f>
        <v/>
      </c>
      <c r="N8763" s="16" t="str">
        <f>IF(ZSOHSD058[[#This Row],[落胚數]]="","",IF(ISNUMBER(ZSOHSD058[[#This Row],[落胚數]]+0), ZSOHSD058[[#This Row],[落胚數]]+0, 0))</f>
        <v/>
      </c>
    </row>
    <row r="8764" spans="1:14">
      <c r="A8764"/>
      <c r="B8764"/>
      <c r="C8764"/>
      <c r="D8764"/>
      <c r="E8764"/>
      <c r="F8764"/>
      <c r="G8764"/>
      <c r="H8764"/>
      <c r="I8764"/>
      <c r="J8764"/>
      <c r="K8764"/>
      <c r="L8764" t="str">
        <f>IF(COUNTIFS(ZSOHPP055[订单号数值], ZSOHSD058[[#This Row],[订单号数值]], ZSOHPP055[行項目], ZSOHSD058[[#This Row],[行項目]])&gt;0, "Y", "")</f>
        <v/>
      </c>
      <c r="M8764" t="str">
        <f>IF(ZSOHSD058[[#This Row],[銷售訂單]]="", "", --ZSOHSD058[[#This Row],[銷售訂單]])</f>
        <v/>
      </c>
      <c r="N8764" s="16" t="str">
        <f>IF(ZSOHSD058[[#This Row],[落胚數]]="","",IF(ISNUMBER(ZSOHSD058[[#This Row],[落胚數]]+0), ZSOHSD058[[#This Row],[落胚數]]+0, 0))</f>
        <v/>
      </c>
    </row>
    <row r="8765" spans="1:14">
      <c r="A8765"/>
      <c r="B8765"/>
      <c r="C8765"/>
      <c r="D8765"/>
      <c r="E8765"/>
      <c r="F8765"/>
      <c r="G8765"/>
      <c r="H8765"/>
      <c r="I8765"/>
      <c r="J8765"/>
      <c r="K8765"/>
      <c r="L8765" t="str">
        <f>IF(COUNTIFS(ZSOHPP055[订单号数值], ZSOHSD058[[#This Row],[订单号数值]], ZSOHPP055[行項目], ZSOHSD058[[#This Row],[行項目]])&gt;0, "Y", "")</f>
        <v/>
      </c>
      <c r="M8765" t="str">
        <f>IF(ZSOHSD058[[#This Row],[銷售訂單]]="", "", --ZSOHSD058[[#This Row],[銷售訂單]])</f>
        <v/>
      </c>
      <c r="N8765" s="16" t="str">
        <f>IF(ZSOHSD058[[#This Row],[落胚數]]="","",IF(ISNUMBER(ZSOHSD058[[#This Row],[落胚數]]+0), ZSOHSD058[[#This Row],[落胚數]]+0, 0))</f>
        <v/>
      </c>
    </row>
    <row r="8766" spans="1:14">
      <c r="A8766"/>
      <c r="B8766"/>
      <c r="C8766"/>
      <c r="D8766"/>
      <c r="E8766"/>
      <c r="F8766"/>
      <c r="G8766"/>
      <c r="H8766"/>
      <c r="I8766"/>
      <c r="J8766"/>
      <c r="K8766"/>
      <c r="L8766" t="str">
        <f>IF(COUNTIFS(ZSOHPP055[订单号数值], ZSOHSD058[[#This Row],[订单号数值]], ZSOHPP055[行項目], ZSOHSD058[[#This Row],[行項目]])&gt;0, "Y", "")</f>
        <v/>
      </c>
      <c r="M8766" t="str">
        <f>IF(ZSOHSD058[[#This Row],[銷售訂單]]="", "", --ZSOHSD058[[#This Row],[銷售訂單]])</f>
        <v/>
      </c>
      <c r="N8766" s="16" t="str">
        <f>IF(ZSOHSD058[[#This Row],[落胚數]]="","",IF(ISNUMBER(ZSOHSD058[[#This Row],[落胚數]]+0), ZSOHSD058[[#This Row],[落胚數]]+0, 0))</f>
        <v/>
      </c>
    </row>
    <row r="8767" spans="1:14">
      <c r="A8767"/>
      <c r="B8767"/>
      <c r="C8767"/>
      <c r="D8767"/>
      <c r="E8767"/>
      <c r="F8767"/>
      <c r="G8767"/>
      <c r="H8767"/>
      <c r="I8767"/>
      <c r="J8767"/>
      <c r="K8767"/>
      <c r="L8767" t="str">
        <f>IF(COUNTIFS(ZSOHPP055[订单号数值], ZSOHSD058[[#This Row],[订单号数值]], ZSOHPP055[行項目], ZSOHSD058[[#This Row],[行項目]])&gt;0, "Y", "")</f>
        <v/>
      </c>
      <c r="M8767" t="str">
        <f>IF(ZSOHSD058[[#This Row],[銷售訂單]]="", "", --ZSOHSD058[[#This Row],[銷售訂單]])</f>
        <v/>
      </c>
      <c r="N8767" s="16" t="str">
        <f>IF(ZSOHSD058[[#This Row],[落胚數]]="","",IF(ISNUMBER(ZSOHSD058[[#This Row],[落胚數]]+0), ZSOHSD058[[#This Row],[落胚數]]+0, 0))</f>
        <v/>
      </c>
    </row>
    <row r="8768" spans="1:14">
      <c r="A8768"/>
      <c r="B8768"/>
      <c r="C8768"/>
      <c r="D8768"/>
      <c r="E8768"/>
      <c r="F8768"/>
      <c r="G8768"/>
      <c r="H8768"/>
      <c r="I8768"/>
      <c r="J8768"/>
      <c r="K8768"/>
      <c r="L8768" t="str">
        <f>IF(COUNTIFS(ZSOHPP055[订单号数值], ZSOHSD058[[#This Row],[订单号数值]], ZSOHPP055[行項目], ZSOHSD058[[#This Row],[行項目]])&gt;0, "Y", "")</f>
        <v/>
      </c>
      <c r="M8768" t="str">
        <f>IF(ZSOHSD058[[#This Row],[銷售訂單]]="", "", --ZSOHSD058[[#This Row],[銷售訂單]])</f>
        <v/>
      </c>
      <c r="N8768" s="16" t="str">
        <f>IF(ZSOHSD058[[#This Row],[落胚數]]="","",IF(ISNUMBER(ZSOHSD058[[#This Row],[落胚數]]+0), ZSOHSD058[[#This Row],[落胚數]]+0, 0))</f>
        <v/>
      </c>
    </row>
    <row r="8769" spans="1:14">
      <c r="A8769"/>
      <c r="B8769"/>
      <c r="C8769"/>
      <c r="D8769"/>
      <c r="E8769"/>
      <c r="F8769"/>
      <c r="G8769"/>
      <c r="H8769"/>
      <c r="I8769"/>
      <c r="J8769"/>
      <c r="K8769"/>
      <c r="L8769" t="str">
        <f>IF(COUNTIFS(ZSOHPP055[订单号数值], ZSOHSD058[[#This Row],[订单号数值]], ZSOHPP055[行項目], ZSOHSD058[[#This Row],[行項目]])&gt;0, "Y", "")</f>
        <v/>
      </c>
      <c r="M8769" t="str">
        <f>IF(ZSOHSD058[[#This Row],[銷售訂單]]="", "", --ZSOHSD058[[#This Row],[銷售訂單]])</f>
        <v/>
      </c>
      <c r="N8769" s="16" t="str">
        <f>IF(ZSOHSD058[[#This Row],[落胚數]]="","",IF(ISNUMBER(ZSOHSD058[[#This Row],[落胚數]]+0), ZSOHSD058[[#This Row],[落胚數]]+0, 0))</f>
        <v/>
      </c>
    </row>
    <row r="8770" spans="1:14">
      <c r="A8770"/>
      <c r="B8770"/>
      <c r="C8770"/>
      <c r="D8770"/>
      <c r="E8770"/>
      <c r="F8770"/>
      <c r="G8770"/>
      <c r="H8770"/>
      <c r="I8770"/>
      <c r="J8770"/>
      <c r="K8770"/>
      <c r="L8770" t="str">
        <f>IF(COUNTIFS(ZSOHPP055[订单号数值], ZSOHSD058[[#This Row],[订单号数值]], ZSOHPP055[行項目], ZSOHSD058[[#This Row],[行項目]])&gt;0, "Y", "")</f>
        <v/>
      </c>
      <c r="M8770" t="str">
        <f>IF(ZSOHSD058[[#This Row],[銷售訂單]]="", "", --ZSOHSD058[[#This Row],[銷售訂單]])</f>
        <v/>
      </c>
      <c r="N8770" s="16" t="str">
        <f>IF(ZSOHSD058[[#This Row],[落胚數]]="","",IF(ISNUMBER(ZSOHSD058[[#This Row],[落胚數]]+0), ZSOHSD058[[#This Row],[落胚數]]+0, 0))</f>
        <v/>
      </c>
    </row>
    <row r="8771" spans="1:14">
      <c r="A8771"/>
      <c r="B8771"/>
      <c r="C8771"/>
      <c r="D8771"/>
      <c r="E8771"/>
      <c r="F8771"/>
      <c r="G8771"/>
      <c r="H8771"/>
      <c r="I8771"/>
      <c r="J8771"/>
      <c r="K8771"/>
      <c r="L8771" t="str">
        <f>IF(COUNTIFS(ZSOHPP055[订单号数值], ZSOHSD058[[#This Row],[订单号数值]], ZSOHPP055[行項目], ZSOHSD058[[#This Row],[行項目]])&gt;0, "Y", "")</f>
        <v/>
      </c>
      <c r="M8771" t="str">
        <f>IF(ZSOHSD058[[#This Row],[銷售訂單]]="", "", --ZSOHSD058[[#This Row],[銷售訂單]])</f>
        <v/>
      </c>
      <c r="N8771" s="16" t="str">
        <f>IF(ZSOHSD058[[#This Row],[落胚數]]="","",IF(ISNUMBER(ZSOHSD058[[#This Row],[落胚數]]+0), ZSOHSD058[[#This Row],[落胚數]]+0, 0))</f>
        <v/>
      </c>
    </row>
    <row r="8772" spans="1:14">
      <c r="A8772"/>
      <c r="B8772"/>
      <c r="C8772"/>
      <c r="D8772"/>
      <c r="E8772"/>
      <c r="F8772"/>
      <c r="G8772"/>
      <c r="H8772"/>
      <c r="I8772"/>
      <c r="J8772"/>
      <c r="K8772"/>
      <c r="L8772" t="str">
        <f>IF(COUNTIFS(ZSOHPP055[订单号数值], ZSOHSD058[[#This Row],[订单号数值]], ZSOHPP055[行項目], ZSOHSD058[[#This Row],[行項目]])&gt;0, "Y", "")</f>
        <v/>
      </c>
      <c r="M8772" t="str">
        <f>IF(ZSOHSD058[[#This Row],[銷售訂單]]="", "", --ZSOHSD058[[#This Row],[銷售訂單]])</f>
        <v/>
      </c>
      <c r="N8772" s="16" t="str">
        <f>IF(ZSOHSD058[[#This Row],[落胚數]]="","",IF(ISNUMBER(ZSOHSD058[[#This Row],[落胚數]]+0), ZSOHSD058[[#This Row],[落胚數]]+0, 0))</f>
        <v/>
      </c>
    </row>
    <row r="8773" spans="1:14">
      <c r="A8773"/>
      <c r="B8773"/>
      <c r="C8773"/>
      <c r="D8773"/>
      <c r="E8773"/>
      <c r="F8773"/>
      <c r="G8773"/>
      <c r="H8773"/>
      <c r="I8773"/>
      <c r="J8773"/>
      <c r="K8773"/>
      <c r="L8773" t="str">
        <f>IF(COUNTIFS(ZSOHPP055[订单号数值], ZSOHSD058[[#This Row],[订单号数值]], ZSOHPP055[行項目], ZSOHSD058[[#This Row],[行項目]])&gt;0, "Y", "")</f>
        <v/>
      </c>
      <c r="M8773" t="str">
        <f>IF(ZSOHSD058[[#This Row],[銷售訂單]]="", "", --ZSOHSD058[[#This Row],[銷售訂單]])</f>
        <v/>
      </c>
      <c r="N8773" s="16" t="str">
        <f>IF(ZSOHSD058[[#This Row],[落胚數]]="","",IF(ISNUMBER(ZSOHSD058[[#This Row],[落胚數]]+0), ZSOHSD058[[#This Row],[落胚數]]+0, 0))</f>
        <v/>
      </c>
    </row>
    <row r="8774" spans="1:14">
      <c r="A8774"/>
      <c r="B8774"/>
      <c r="C8774"/>
      <c r="D8774"/>
      <c r="E8774"/>
      <c r="F8774"/>
      <c r="G8774"/>
      <c r="H8774"/>
      <c r="I8774"/>
      <c r="J8774"/>
      <c r="K8774"/>
      <c r="L8774" t="str">
        <f>IF(COUNTIFS(ZSOHPP055[订单号数值], ZSOHSD058[[#This Row],[订单号数值]], ZSOHPP055[行項目], ZSOHSD058[[#This Row],[行項目]])&gt;0, "Y", "")</f>
        <v/>
      </c>
      <c r="M8774" t="str">
        <f>IF(ZSOHSD058[[#This Row],[銷售訂單]]="", "", --ZSOHSD058[[#This Row],[銷售訂單]])</f>
        <v/>
      </c>
      <c r="N8774" s="16" t="str">
        <f>IF(ZSOHSD058[[#This Row],[落胚數]]="","",IF(ISNUMBER(ZSOHSD058[[#This Row],[落胚數]]+0), ZSOHSD058[[#This Row],[落胚數]]+0, 0))</f>
        <v/>
      </c>
    </row>
    <row r="8775" spans="1:14">
      <c r="A8775"/>
      <c r="B8775"/>
      <c r="C8775"/>
      <c r="D8775"/>
      <c r="E8775"/>
      <c r="F8775"/>
      <c r="G8775"/>
      <c r="H8775"/>
      <c r="I8775"/>
      <c r="J8775"/>
      <c r="K8775"/>
      <c r="L8775" t="str">
        <f>IF(COUNTIFS(ZSOHPP055[订单号数值], ZSOHSD058[[#This Row],[订单号数值]], ZSOHPP055[行項目], ZSOHSD058[[#This Row],[行項目]])&gt;0, "Y", "")</f>
        <v/>
      </c>
      <c r="M8775" t="str">
        <f>IF(ZSOHSD058[[#This Row],[銷售訂單]]="", "", --ZSOHSD058[[#This Row],[銷售訂單]])</f>
        <v/>
      </c>
      <c r="N8775" s="16" t="str">
        <f>IF(ZSOHSD058[[#This Row],[落胚數]]="","",IF(ISNUMBER(ZSOHSD058[[#This Row],[落胚數]]+0), ZSOHSD058[[#This Row],[落胚數]]+0, 0))</f>
        <v/>
      </c>
    </row>
    <row r="8776" spans="1:14">
      <c r="A8776"/>
      <c r="B8776"/>
      <c r="C8776"/>
      <c r="D8776"/>
      <c r="E8776"/>
      <c r="F8776"/>
      <c r="G8776"/>
      <c r="H8776"/>
      <c r="I8776"/>
      <c r="J8776"/>
      <c r="K8776"/>
      <c r="L8776" t="str">
        <f>IF(COUNTIFS(ZSOHPP055[订单号数值], ZSOHSD058[[#This Row],[订单号数值]], ZSOHPP055[行項目], ZSOHSD058[[#This Row],[行項目]])&gt;0, "Y", "")</f>
        <v/>
      </c>
      <c r="M8776" t="str">
        <f>IF(ZSOHSD058[[#This Row],[銷售訂單]]="", "", --ZSOHSD058[[#This Row],[銷售訂單]])</f>
        <v/>
      </c>
      <c r="N8776" s="16" t="str">
        <f>IF(ZSOHSD058[[#This Row],[落胚數]]="","",IF(ISNUMBER(ZSOHSD058[[#This Row],[落胚數]]+0), ZSOHSD058[[#This Row],[落胚數]]+0, 0))</f>
        <v/>
      </c>
    </row>
    <row r="8777" spans="1:14">
      <c r="A8777"/>
      <c r="B8777"/>
      <c r="C8777"/>
      <c r="D8777"/>
      <c r="E8777"/>
      <c r="F8777"/>
      <c r="G8777"/>
      <c r="H8777"/>
      <c r="I8777"/>
      <c r="J8777"/>
      <c r="K8777"/>
      <c r="L8777" t="str">
        <f>IF(COUNTIFS(ZSOHPP055[订单号数值], ZSOHSD058[[#This Row],[订单号数值]], ZSOHPP055[行項目], ZSOHSD058[[#This Row],[行項目]])&gt;0, "Y", "")</f>
        <v/>
      </c>
      <c r="M8777" t="str">
        <f>IF(ZSOHSD058[[#This Row],[銷售訂單]]="", "", --ZSOHSD058[[#This Row],[銷售訂單]])</f>
        <v/>
      </c>
      <c r="N8777" s="16" t="str">
        <f>IF(ZSOHSD058[[#This Row],[落胚數]]="","",IF(ISNUMBER(ZSOHSD058[[#This Row],[落胚數]]+0), ZSOHSD058[[#This Row],[落胚數]]+0, 0))</f>
        <v/>
      </c>
    </row>
    <row r="8778" spans="1:14">
      <c r="A8778"/>
      <c r="B8778"/>
      <c r="C8778"/>
      <c r="D8778"/>
      <c r="E8778"/>
      <c r="F8778"/>
      <c r="G8778"/>
      <c r="H8778"/>
      <c r="I8778"/>
      <c r="J8778"/>
      <c r="K8778"/>
      <c r="L8778" t="str">
        <f>IF(COUNTIFS(ZSOHPP055[订单号数值], ZSOHSD058[[#This Row],[订单号数值]], ZSOHPP055[行項目], ZSOHSD058[[#This Row],[行項目]])&gt;0, "Y", "")</f>
        <v/>
      </c>
      <c r="M8778" t="str">
        <f>IF(ZSOHSD058[[#This Row],[銷售訂單]]="", "", --ZSOHSD058[[#This Row],[銷售訂單]])</f>
        <v/>
      </c>
      <c r="N8778" s="16" t="str">
        <f>IF(ZSOHSD058[[#This Row],[落胚數]]="","",IF(ISNUMBER(ZSOHSD058[[#This Row],[落胚數]]+0), ZSOHSD058[[#This Row],[落胚數]]+0, 0))</f>
        <v/>
      </c>
    </row>
    <row r="8779" spans="1:14">
      <c r="A8779"/>
      <c r="B8779"/>
      <c r="C8779"/>
      <c r="D8779"/>
      <c r="E8779"/>
      <c r="F8779"/>
      <c r="G8779"/>
      <c r="H8779"/>
      <c r="I8779"/>
      <c r="J8779"/>
      <c r="K8779"/>
      <c r="L8779" t="str">
        <f>IF(COUNTIFS(ZSOHPP055[订单号数值], ZSOHSD058[[#This Row],[订单号数值]], ZSOHPP055[行項目], ZSOHSD058[[#This Row],[行項目]])&gt;0, "Y", "")</f>
        <v/>
      </c>
      <c r="M8779" t="str">
        <f>IF(ZSOHSD058[[#This Row],[銷售訂單]]="", "", --ZSOHSD058[[#This Row],[銷售訂單]])</f>
        <v/>
      </c>
      <c r="N8779" s="16" t="str">
        <f>IF(ZSOHSD058[[#This Row],[落胚數]]="","",IF(ISNUMBER(ZSOHSD058[[#This Row],[落胚數]]+0), ZSOHSD058[[#This Row],[落胚數]]+0, 0))</f>
        <v/>
      </c>
    </row>
    <row r="8780" spans="1:14">
      <c r="A8780"/>
      <c r="B8780"/>
      <c r="C8780"/>
      <c r="D8780"/>
      <c r="E8780"/>
      <c r="F8780"/>
      <c r="G8780"/>
      <c r="H8780"/>
      <c r="I8780"/>
      <c r="J8780"/>
      <c r="K8780"/>
      <c r="L8780" t="str">
        <f>IF(COUNTIFS(ZSOHPP055[订单号数值], ZSOHSD058[[#This Row],[订单号数值]], ZSOHPP055[行項目], ZSOHSD058[[#This Row],[行項目]])&gt;0, "Y", "")</f>
        <v/>
      </c>
      <c r="M8780" t="str">
        <f>IF(ZSOHSD058[[#This Row],[銷售訂單]]="", "", --ZSOHSD058[[#This Row],[銷售訂單]])</f>
        <v/>
      </c>
      <c r="N8780" s="16" t="str">
        <f>IF(ZSOHSD058[[#This Row],[落胚數]]="","",IF(ISNUMBER(ZSOHSD058[[#This Row],[落胚數]]+0), ZSOHSD058[[#This Row],[落胚數]]+0, 0))</f>
        <v/>
      </c>
    </row>
    <row r="8781" spans="1:14">
      <c r="A8781"/>
      <c r="B8781"/>
      <c r="C8781"/>
      <c r="D8781"/>
      <c r="E8781"/>
      <c r="F8781"/>
      <c r="G8781"/>
      <c r="H8781"/>
      <c r="I8781"/>
      <c r="J8781"/>
      <c r="K8781"/>
      <c r="L8781" t="str">
        <f>IF(COUNTIFS(ZSOHPP055[订单号数值], ZSOHSD058[[#This Row],[订单号数值]], ZSOHPP055[行項目], ZSOHSD058[[#This Row],[行項目]])&gt;0, "Y", "")</f>
        <v/>
      </c>
      <c r="M8781" t="str">
        <f>IF(ZSOHSD058[[#This Row],[銷售訂單]]="", "", --ZSOHSD058[[#This Row],[銷售訂單]])</f>
        <v/>
      </c>
      <c r="N8781" s="16" t="str">
        <f>IF(ZSOHSD058[[#This Row],[落胚數]]="","",IF(ISNUMBER(ZSOHSD058[[#This Row],[落胚數]]+0), ZSOHSD058[[#This Row],[落胚數]]+0, 0))</f>
        <v/>
      </c>
    </row>
    <row r="8782" spans="1:14">
      <c r="A8782"/>
      <c r="B8782"/>
      <c r="C8782"/>
      <c r="D8782"/>
      <c r="E8782"/>
      <c r="F8782"/>
      <c r="G8782"/>
      <c r="H8782"/>
      <c r="I8782"/>
      <c r="J8782"/>
      <c r="K8782"/>
      <c r="L8782" t="str">
        <f>IF(COUNTIFS(ZSOHPP055[订单号数值], ZSOHSD058[[#This Row],[订单号数值]], ZSOHPP055[行項目], ZSOHSD058[[#This Row],[行項目]])&gt;0, "Y", "")</f>
        <v/>
      </c>
      <c r="M8782" t="str">
        <f>IF(ZSOHSD058[[#This Row],[銷售訂單]]="", "", --ZSOHSD058[[#This Row],[銷售訂單]])</f>
        <v/>
      </c>
      <c r="N8782" s="16" t="str">
        <f>IF(ZSOHSD058[[#This Row],[落胚數]]="","",IF(ISNUMBER(ZSOHSD058[[#This Row],[落胚數]]+0), ZSOHSD058[[#This Row],[落胚數]]+0, 0))</f>
        <v/>
      </c>
    </row>
    <row r="8783" spans="1:14">
      <c r="A8783"/>
      <c r="B8783"/>
      <c r="C8783"/>
      <c r="D8783"/>
      <c r="E8783"/>
      <c r="F8783"/>
      <c r="G8783"/>
      <c r="H8783"/>
      <c r="I8783"/>
      <c r="J8783"/>
      <c r="K8783"/>
      <c r="L8783" t="str">
        <f>IF(COUNTIFS(ZSOHPP055[订单号数值], ZSOHSD058[[#This Row],[订单号数值]], ZSOHPP055[行項目], ZSOHSD058[[#This Row],[行項目]])&gt;0, "Y", "")</f>
        <v/>
      </c>
      <c r="M8783" t="str">
        <f>IF(ZSOHSD058[[#This Row],[銷售訂單]]="", "", --ZSOHSD058[[#This Row],[銷售訂單]])</f>
        <v/>
      </c>
      <c r="N8783" s="16" t="str">
        <f>IF(ZSOHSD058[[#This Row],[落胚數]]="","",IF(ISNUMBER(ZSOHSD058[[#This Row],[落胚數]]+0), ZSOHSD058[[#This Row],[落胚數]]+0, 0))</f>
        <v/>
      </c>
    </row>
    <row r="8784" spans="1:14">
      <c r="A8784"/>
      <c r="B8784"/>
      <c r="C8784"/>
      <c r="D8784"/>
      <c r="E8784"/>
      <c r="F8784"/>
      <c r="G8784"/>
      <c r="H8784"/>
      <c r="I8784"/>
      <c r="J8784"/>
      <c r="K8784"/>
      <c r="L8784" t="str">
        <f>IF(COUNTIFS(ZSOHPP055[订单号数值], ZSOHSD058[[#This Row],[订单号数值]], ZSOHPP055[行項目], ZSOHSD058[[#This Row],[行項目]])&gt;0, "Y", "")</f>
        <v/>
      </c>
      <c r="M8784" t="str">
        <f>IF(ZSOHSD058[[#This Row],[銷售訂單]]="", "", --ZSOHSD058[[#This Row],[銷售訂單]])</f>
        <v/>
      </c>
      <c r="N8784" s="16" t="str">
        <f>IF(ZSOHSD058[[#This Row],[落胚數]]="","",IF(ISNUMBER(ZSOHSD058[[#This Row],[落胚數]]+0), ZSOHSD058[[#This Row],[落胚數]]+0, 0))</f>
        <v/>
      </c>
    </row>
    <row r="8785" spans="1:14">
      <c r="A8785"/>
      <c r="B8785"/>
      <c r="C8785"/>
      <c r="D8785"/>
      <c r="E8785"/>
      <c r="F8785"/>
      <c r="G8785"/>
      <c r="H8785"/>
      <c r="I8785"/>
      <c r="J8785"/>
      <c r="K8785"/>
      <c r="L8785" t="str">
        <f>IF(COUNTIFS(ZSOHPP055[订单号数值], ZSOHSD058[[#This Row],[订单号数值]], ZSOHPP055[行項目], ZSOHSD058[[#This Row],[行項目]])&gt;0, "Y", "")</f>
        <v/>
      </c>
      <c r="M8785" t="str">
        <f>IF(ZSOHSD058[[#This Row],[銷售訂單]]="", "", --ZSOHSD058[[#This Row],[銷售訂單]])</f>
        <v/>
      </c>
      <c r="N8785" s="16" t="str">
        <f>IF(ZSOHSD058[[#This Row],[落胚數]]="","",IF(ISNUMBER(ZSOHSD058[[#This Row],[落胚數]]+0), ZSOHSD058[[#This Row],[落胚數]]+0, 0))</f>
        <v/>
      </c>
    </row>
    <row r="8786" spans="1:14">
      <c r="A8786"/>
      <c r="B8786"/>
      <c r="C8786"/>
      <c r="D8786"/>
      <c r="E8786"/>
      <c r="F8786"/>
      <c r="G8786"/>
      <c r="H8786"/>
      <c r="I8786"/>
      <c r="J8786"/>
      <c r="K8786"/>
      <c r="L8786" t="str">
        <f>IF(COUNTIFS(ZSOHPP055[订单号数值], ZSOHSD058[[#This Row],[订单号数值]], ZSOHPP055[行項目], ZSOHSD058[[#This Row],[行項目]])&gt;0, "Y", "")</f>
        <v/>
      </c>
      <c r="M8786" t="str">
        <f>IF(ZSOHSD058[[#This Row],[銷售訂單]]="", "", --ZSOHSD058[[#This Row],[銷售訂單]])</f>
        <v/>
      </c>
      <c r="N8786" s="16" t="str">
        <f>IF(ZSOHSD058[[#This Row],[落胚數]]="","",IF(ISNUMBER(ZSOHSD058[[#This Row],[落胚數]]+0), ZSOHSD058[[#This Row],[落胚數]]+0, 0))</f>
        <v/>
      </c>
    </row>
    <row r="8787" spans="1:14">
      <c r="A8787"/>
      <c r="B8787"/>
      <c r="C8787"/>
      <c r="D8787"/>
      <c r="E8787"/>
      <c r="F8787"/>
      <c r="G8787"/>
      <c r="H8787"/>
      <c r="I8787"/>
      <c r="J8787"/>
      <c r="K8787"/>
      <c r="L8787" t="str">
        <f>IF(COUNTIFS(ZSOHPP055[订单号数值], ZSOHSD058[[#This Row],[订单号数值]], ZSOHPP055[行項目], ZSOHSD058[[#This Row],[行項目]])&gt;0, "Y", "")</f>
        <v/>
      </c>
      <c r="M8787" t="str">
        <f>IF(ZSOHSD058[[#This Row],[銷售訂單]]="", "", --ZSOHSD058[[#This Row],[銷售訂單]])</f>
        <v/>
      </c>
      <c r="N8787" s="16" t="str">
        <f>IF(ZSOHSD058[[#This Row],[落胚數]]="","",IF(ISNUMBER(ZSOHSD058[[#This Row],[落胚數]]+0), ZSOHSD058[[#This Row],[落胚數]]+0, 0))</f>
        <v/>
      </c>
    </row>
    <row r="8788" spans="1:14">
      <c r="A8788"/>
      <c r="B8788"/>
      <c r="C8788"/>
      <c r="D8788"/>
      <c r="E8788"/>
      <c r="F8788"/>
      <c r="G8788"/>
      <c r="H8788"/>
      <c r="I8788"/>
      <c r="J8788"/>
      <c r="K8788"/>
      <c r="L8788" t="str">
        <f>IF(COUNTIFS(ZSOHPP055[订单号数值], ZSOHSD058[[#This Row],[订单号数值]], ZSOHPP055[行項目], ZSOHSD058[[#This Row],[行項目]])&gt;0, "Y", "")</f>
        <v/>
      </c>
      <c r="M8788" t="str">
        <f>IF(ZSOHSD058[[#This Row],[銷售訂單]]="", "", --ZSOHSD058[[#This Row],[銷售訂單]])</f>
        <v/>
      </c>
      <c r="N8788" s="16" t="str">
        <f>IF(ZSOHSD058[[#This Row],[落胚數]]="","",IF(ISNUMBER(ZSOHSD058[[#This Row],[落胚數]]+0), ZSOHSD058[[#This Row],[落胚數]]+0, 0))</f>
        <v/>
      </c>
    </row>
    <row r="8789" spans="1:14">
      <c r="A8789"/>
      <c r="B8789"/>
      <c r="C8789"/>
      <c r="D8789"/>
      <c r="E8789"/>
      <c r="F8789"/>
      <c r="G8789"/>
      <c r="H8789"/>
      <c r="I8789"/>
      <c r="J8789"/>
      <c r="K8789"/>
      <c r="L8789" t="str">
        <f>IF(COUNTIFS(ZSOHPP055[订单号数值], ZSOHSD058[[#This Row],[订单号数值]], ZSOHPP055[行項目], ZSOHSD058[[#This Row],[行項目]])&gt;0, "Y", "")</f>
        <v/>
      </c>
      <c r="M8789" t="str">
        <f>IF(ZSOHSD058[[#This Row],[銷售訂單]]="", "", --ZSOHSD058[[#This Row],[銷售訂單]])</f>
        <v/>
      </c>
      <c r="N8789" s="16" t="str">
        <f>IF(ZSOHSD058[[#This Row],[落胚數]]="","",IF(ISNUMBER(ZSOHSD058[[#This Row],[落胚數]]+0), ZSOHSD058[[#This Row],[落胚數]]+0, 0))</f>
        <v/>
      </c>
    </row>
    <row r="8790" spans="1:14">
      <c r="A8790"/>
      <c r="B8790"/>
      <c r="C8790"/>
      <c r="D8790"/>
      <c r="E8790"/>
      <c r="F8790"/>
      <c r="G8790"/>
      <c r="H8790"/>
      <c r="I8790"/>
      <c r="J8790"/>
      <c r="K8790"/>
      <c r="L8790" t="str">
        <f>IF(COUNTIFS(ZSOHPP055[订单号数值], ZSOHSD058[[#This Row],[订单号数值]], ZSOHPP055[行項目], ZSOHSD058[[#This Row],[行項目]])&gt;0, "Y", "")</f>
        <v/>
      </c>
      <c r="M8790" t="str">
        <f>IF(ZSOHSD058[[#This Row],[銷售訂單]]="", "", --ZSOHSD058[[#This Row],[銷售訂單]])</f>
        <v/>
      </c>
      <c r="N8790" s="16" t="str">
        <f>IF(ZSOHSD058[[#This Row],[落胚數]]="","",IF(ISNUMBER(ZSOHSD058[[#This Row],[落胚數]]+0), ZSOHSD058[[#This Row],[落胚數]]+0, 0))</f>
        <v/>
      </c>
    </row>
    <row r="8791" spans="1:14">
      <c r="A8791"/>
      <c r="B8791"/>
      <c r="C8791"/>
      <c r="D8791"/>
      <c r="E8791"/>
      <c r="F8791"/>
      <c r="G8791"/>
      <c r="H8791"/>
      <c r="I8791"/>
      <c r="J8791"/>
      <c r="K8791"/>
      <c r="L8791" t="str">
        <f>IF(COUNTIFS(ZSOHPP055[订单号数值], ZSOHSD058[[#This Row],[订单号数值]], ZSOHPP055[行項目], ZSOHSD058[[#This Row],[行項目]])&gt;0, "Y", "")</f>
        <v/>
      </c>
      <c r="M8791" t="str">
        <f>IF(ZSOHSD058[[#This Row],[銷售訂單]]="", "", --ZSOHSD058[[#This Row],[銷售訂單]])</f>
        <v/>
      </c>
      <c r="N8791" s="16" t="str">
        <f>IF(ZSOHSD058[[#This Row],[落胚數]]="","",IF(ISNUMBER(ZSOHSD058[[#This Row],[落胚數]]+0), ZSOHSD058[[#This Row],[落胚數]]+0, 0))</f>
        <v/>
      </c>
    </row>
    <row r="8792" spans="1:14">
      <c r="A8792"/>
      <c r="B8792"/>
      <c r="C8792"/>
      <c r="D8792"/>
      <c r="E8792"/>
      <c r="F8792"/>
      <c r="G8792"/>
      <c r="H8792"/>
      <c r="I8792"/>
      <c r="J8792"/>
      <c r="K8792"/>
      <c r="L8792" t="str">
        <f>IF(COUNTIFS(ZSOHPP055[订单号数值], ZSOHSD058[[#This Row],[订单号数值]], ZSOHPP055[行項目], ZSOHSD058[[#This Row],[行項目]])&gt;0, "Y", "")</f>
        <v/>
      </c>
      <c r="M8792" t="str">
        <f>IF(ZSOHSD058[[#This Row],[銷售訂單]]="", "", --ZSOHSD058[[#This Row],[銷售訂單]])</f>
        <v/>
      </c>
      <c r="N8792" s="16" t="str">
        <f>IF(ZSOHSD058[[#This Row],[落胚數]]="","",IF(ISNUMBER(ZSOHSD058[[#This Row],[落胚數]]+0), ZSOHSD058[[#This Row],[落胚數]]+0, 0))</f>
        <v/>
      </c>
    </row>
    <row r="8793" spans="1:14">
      <c r="A8793"/>
      <c r="B8793"/>
      <c r="C8793"/>
      <c r="D8793"/>
      <c r="E8793"/>
      <c r="F8793"/>
      <c r="G8793"/>
      <c r="H8793"/>
      <c r="I8793"/>
      <c r="J8793"/>
      <c r="K8793"/>
      <c r="L8793" t="str">
        <f>IF(COUNTIFS(ZSOHPP055[订单号数值], ZSOHSD058[[#This Row],[订单号数值]], ZSOHPP055[行項目], ZSOHSD058[[#This Row],[行項目]])&gt;0, "Y", "")</f>
        <v/>
      </c>
      <c r="M8793" t="str">
        <f>IF(ZSOHSD058[[#This Row],[銷售訂單]]="", "", --ZSOHSD058[[#This Row],[銷售訂單]])</f>
        <v/>
      </c>
      <c r="N8793" s="16" t="str">
        <f>IF(ZSOHSD058[[#This Row],[落胚數]]="","",IF(ISNUMBER(ZSOHSD058[[#This Row],[落胚數]]+0), ZSOHSD058[[#This Row],[落胚數]]+0, 0))</f>
        <v/>
      </c>
    </row>
    <row r="8794" spans="1:14">
      <c r="A8794"/>
      <c r="B8794"/>
      <c r="C8794"/>
      <c r="D8794"/>
      <c r="E8794"/>
      <c r="F8794"/>
      <c r="G8794"/>
      <c r="H8794"/>
      <c r="I8794"/>
      <c r="J8794"/>
      <c r="K8794"/>
      <c r="L8794" t="str">
        <f>IF(COUNTIFS(ZSOHPP055[订单号数值], ZSOHSD058[[#This Row],[订单号数值]], ZSOHPP055[行項目], ZSOHSD058[[#This Row],[行項目]])&gt;0, "Y", "")</f>
        <v/>
      </c>
      <c r="M8794" t="str">
        <f>IF(ZSOHSD058[[#This Row],[銷售訂單]]="", "", --ZSOHSD058[[#This Row],[銷售訂單]])</f>
        <v/>
      </c>
      <c r="N8794" s="16" t="str">
        <f>IF(ZSOHSD058[[#This Row],[落胚數]]="","",IF(ISNUMBER(ZSOHSD058[[#This Row],[落胚數]]+0), ZSOHSD058[[#This Row],[落胚數]]+0, 0))</f>
        <v/>
      </c>
    </row>
    <row r="8795" spans="1:14">
      <c r="A8795"/>
      <c r="B8795"/>
      <c r="C8795"/>
      <c r="D8795"/>
      <c r="E8795"/>
      <c r="F8795"/>
      <c r="G8795"/>
      <c r="H8795"/>
      <c r="I8795"/>
      <c r="J8795"/>
      <c r="K8795"/>
      <c r="L8795" t="str">
        <f>IF(COUNTIFS(ZSOHPP055[订单号数值], ZSOHSD058[[#This Row],[订单号数值]], ZSOHPP055[行項目], ZSOHSD058[[#This Row],[行項目]])&gt;0, "Y", "")</f>
        <v/>
      </c>
      <c r="M8795" t="str">
        <f>IF(ZSOHSD058[[#This Row],[銷售訂單]]="", "", --ZSOHSD058[[#This Row],[銷售訂單]])</f>
        <v/>
      </c>
      <c r="N8795" s="16" t="str">
        <f>IF(ZSOHSD058[[#This Row],[落胚數]]="","",IF(ISNUMBER(ZSOHSD058[[#This Row],[落胚數]]+0), ZSOHSD058[[#This Row],[落胚數]]+0, 0))</f>
        <v/>
      </c>
    </row>
    <row r="8796" spans="1:14">
      <c r="A8796"/>
      <c r="B8796"/>
      <c r="C8796"/>
      <c r="D8796"/>
      <c r="E8796"/>
      <c r="F8796"/>
      <c r="G8796"/>
      <c r="H8796"/>
      <c r="I8796"/>
      <c r="J8796"/>
      <c r="K8796"/>
      <c r="L8796" t="str">
        <f>IF(COUNTIFS(ZSOHPP055[订单号数值], ZSOHSD058[[#This Row],[订单号数值]], ZSOHPP055[行項目], ZSOHSD058[[#This Row],[行項目]])&gt;0, "Y", "")</f>
        <v/>
      </c>
      <c r="M8796" t="str">
        <f>IF(ZSOHSD058[[#This Row],[銷售訂單]]="", "", --ZSOHSD058[[#This Row],[銷售訂單]])</f>
        <v/>
      </c>
      <c r="N8796" s="16" t="str">
        <f>IF(ZSOHSD058[[#This Row],[落胚數]]="","",IF(ISNUMBER(ZSOHSD058[[#This Row],[落胚數]]+0), ZSOHSD058[[#This Row],[落胚數]]+0, 0))</f>
        <v/>
      </c>
    </row>
    <row r="8797" spans="1:14">
      <c r="A8797"/>
      <c r="B8797"/>
      <c r="C8797"/>
      <c r="D8797"/>
      <c r="E8797"/>
      <c r="F8797"/>
      <c r="G8797"/>
      <c r="H8797"/>
      <c r="I8797"/>
      <c r="J8797"/>
      <c r="K8797"/>
      <c r="L8797" t="str">
        <f>IF(COUNTIFS(ZSOHPP055[订单号数值], ZSOHSD058[[#This Row],[订单号数值]], ZSOHPP055[行項目], ZSOHSD058[[#This Row],[行項目]])&gt;0, "Y", "")</f>
        <v/>
      </c>
      <c r="M8797" t="str">
        <f>IF(ZSOHSD058[[#This Row],[銷售訂單]]="", "", --ZSOHSD058[[#This Row],[銷售訂單]])</f>
        <v/>
      </c>
      <c r="N8797" s="16" t="str">
        <f>IF(ZSOHSD058[[#This Row],[落胚數]]="","",IF(ISNUMBER(ZSOHSD058[[#This Row],[落胚數]]+0), ZSOHSD058[[#This Row],[落胚數]]+0, 0))</f>
        <v/>
      </c>
    </row>
    <row r="8798" spans="1:14">
      <c r="A8798"/>
      <c r="B8798"/>
      <c r="C8798"/>
      <c r="D8798"/>
      <c r="E8798"/>
      <c r="F8798"/>
      <c r="G8798"/>
      <c r="H8798"/>
      <c r="I8798"/>
      <c r="J8798"/>
      <c r="K8798"/>
      <c r="L8798" t="str">
        <f>IF(COUNTIFS(ZSOHPP055[订单号数值], ZSOHSD058[[#This Row],[订单号数值]], ZSOHPP055[行項目], ZSOHSD058[[#This Row],[行項目]])&gt;0, "Y", "")</f>
        <v/>
      </c>
      <c r="M8798" t="str">
        <f>IF(ZSOHSD058[[#This Row],[銷售訂單]]="", "", --ZSOHSD058[[#This Row],[銷售訂單]])</f>
        <v/>
      </c>
      <c r="N8798" s="16" t="str">
        <f>IF(ZSOHSD058[[#This Row],[落胚數]]="","",IF(ISNUMBER(ZSOHSD058[[#This Row],[落胚數]]+0), ZSOHSD058[[#This Row],[落胚數]]+0, 0))</f>
        <v/>
      </c>
    </row>
    <row r="8799" spans="1:14">
      <c r="A8799"/>
      <c r="B8799"/>
      <c r="C8799"/>
      <c r="D8799"/>
      <c r="E8799"/>
      <c r="F8799"/>
      <c r="G8799"/>
      <c r="H8799"/>
      <c r="I8799"/>
      <c r="J8799"/>
      <c r="K8799"/>
      <c r="L8799" t="str">
        <f>IF(COUNTIFS(ZSOHPP055[订单号数值], ZSOHSD058[[#This Row],[订单号数值]], ZSOHPP055[行項目], ZSOHSD058[[#This Row],[行項目]])&gt;0, "Y", "")</f>
        <v/>
      </c>
      <c r="M8799" t="str">
        <f>IF(ZSOHSD058[[#This Row],[銷售訂單]]="", "", --ZSOHSD058[[#This Row],[銷售訂單]])</f>
        <v/>
      </c>
      <c r="N8799" s="16" t="str">
        <f>IF(ZSOHSD058[[#This Row],[落胚數]]="","",IF(ISNUMBER(ZSOHSD058[[#This Row],[落胚數]]+0), ZSOHSD058[[#This Row],[落胚數]]+0, 0))</f>
        <v/>
      </c>
    </row>
    <row r="8800" spans="1:14">
      <c r="A8800"/>
      <c r="B8800"/>
      <c r="C8800"/>
      <c r="D8800"/>
      <c r="E8800"/>
      <c r="F8800"/>
      <c r="G8800"/>
      <c r="H8800"/>
      <c r="I8800"/>
      <c r="J8800"/>
      <c r="K8800"/>
      <c r="L8800" t="str">
        <f>IF(COUNTIFS(ZSOHPP055[订单号数值], ZSOHSD058[[#This Row],[订单号数值]], ZSOHPP055[行項目], ZSOHSD058[[#This Row],[行項目]])&gt;0, "Y", "")</f>
        <v/>
      </c>
      <c r="M8800" t="str">
        <f>IF(ZSOHSD058[[#This Row],[銷售訂單]]="", "", --ZSOHSD058[[#This Row],[銷售訂單]])</f>
        <v/>
      </c>
      <c r="N8800" s="16" t="str">
        <f>IF(ZSOHSD058[[#This Row],[落胚數]]="","",IF(ISNUMBER(ZSOHSD058[[#This Row],[落胚數]]+0), ZSOHSD058[[#This Row],[落胚數]]+0, 0))</f>
        <v/>
      </c>
    </row>
    <row r="8801" spans="1:14">
      <c r="A8801"/>
      <c r="B8801"/>
      <c r="C8801"/>
      <c r="D8801"/>
      <c r="E8801"/>
      <c r="F8801"/>
      <c r="G8801"/>
      <c r="H8801"/>
      <c r="I8801"/>
      <c r="J8801"/>
      <c r="K8801"/>
      <c r="L8801" t="str">
        <f>IF(COUNTIFS(ZSOHPP055[订单号数值], ZSOHSD058[[#This Row],[订单号数值]], ZSOHPP055[行項目], ZSOHSD058[[#This Row],[行項目]])&gt;0, "Y", "")</f>
        <v/>
      </c>
      <c r="M8801" t="str">
        <f>IF(ZSOHSD058[[#This Row],[銷售訂單]]="", "", --ZSOHSD058[[#This Row],[銷售訂單]])</f>
        <v/>
      </c>
      <c r="N8801" s="16" t="str">
        <f>IF(ZSOHSD058[[#This Row],[落胚數]]="","",IF(ISNUMBER(ZSOHSD058[[#This Row],[落胚數]]+0), ZSOHSD058[[#This Row],[落胚數]]+0, 0))</f>
        <v/>
      </c>
    </row>
    <row r="8802" spans="1:14">
      <c r="A8802"/>
      <c r="B8802"/>
      <c r="C8802"/>
      <c r="D8802"/>
      <c r="E8802"/>
      <c r="F8802"/>
      <c r="G8802"/>
      <c r="H8802"/>
      <c r="I8802"/>
      <c r="J8802"/>
      <c r="K8802"/>
      <c r="L8802" t="str">
        <f>IF(COUNTIFS(ZSOHPP055[订单号数值], ZSOHSD058[[#This Row],[订单号数值]], ZSOHPP055[行項目], ZSOHSD058[[#This Row],[行項目]])&gt;0, "Y", "")</f>
        <v/>
      </c>
      <c r="M8802" t="str">
        <f>IF(ZSOHSD058[[#This Row],[銷售訂單]]="", "", --ZSOHSD058[[#This Row],[銷售訂單]])</f>
        <v/>
      </c>
      <c r="N8802" s="16" t="str">
        <f>IF(ZSOHSD058[[#This Row],[落胚數]]="","",IF(ISNUMBER(ZSOHSD058[[#This Row],[落胚數]]+0), ZSOHSD058[[#This Row],[落胚數]]+0, 0))</f>
        <v/>
      </c>
    </row>
    <row r="8803" spans="1:14">
      <c r="A8803"/>
      <c r="B8803"/>
      <c r="C8803"/>
      <c r="D8803"/>
      <c r="E8803"/>
      <c r="F8803"/>
      <c r="G8803"/>
      <c r="H8803"/>
      <c r="I8803"/>
      <c r="J8803"/>
      <c r="K8803"/>
      <c r="L8803" t="str">
        <f>IF(COUNTIFS(ZSOHPP055[订单号数值], ZSOHSD058[[#This Row],[订单号数值]], ZSOHPP055[行項目], ZSOHSD058[[#This Row],[行項目]])&gt;0, "Y", "")</f>
        <v/>
      </c>
      <c r="M8803" t="str">
        <f>IF(ZSOHSD058[[#This Row],[銷售訂單]]="", "", --ZSOHSD058[[#This Row],[銷售訂單]])</f>
        <v/>
      </c>
      <c r="N8803" s="16" t="str">
        <f>IF(ZSOHSD058[[#This Row],[落胚數]]="","",IF(ISNUMBER(ZSOHSD058[[#This Row],[落胚數]]+0), ZSOHSD058[[#This Row],[落胚數]]+0, 0))</f>
        <v/>
      </c>
    </row>
    <row r="8804" spans="1:14">
      <c r="A8804"/>
      <c r="B8804"/>
      <c r="C8804"/>
      <c r="D8804"/>
      <c r="E8804"/>
      <c r="F8804"/>
      <c r="G8804"/>
      <c r="H8804"/>
      <c r="I8804"/>
      <c r="J8804"/>
      <c r="K8804"/>
      <c r="L8804" t="str">
        <f>IF(COUNTIFS(ZSOHPP055[订单号数值], ZSOHSD058[[#This Row],[订单号数值]], ZSOHPP055[行項目], ZSOHSD058[[#This Row],[行項目]])&gt;0, "Y", "")</f>
        <v/>
      </c>
      <c r="M8804" t="str">
        <f>IF(ZSOHSD058[[#This Row],[銷售訂單]]="", "", --ZSOHSD058[[#This Row],[銷售訂單]])</f>
        <v/>
      </c>
      <c r="N8804" s="16" t="str">
        <f>IF(ZSOHSD058[[#This Row],[落胚數]]="","",IF(ISNUMBER(ZSOHSD058[[#This Row],[落胚數]]+0), ZSOHSD058[[#This Row],[落胚數]]+0, 0))</f>
        <v/>
      </c>
    </row>
    <row r="8805" spans="1:14">
      <c r="A8805"/>
      <c r="B8805"/>
      <c r="C8805"/>
      <c r="D8805"/>
      <c r="E8805"/>
      <c r="F8805"/>
      <c r="G8805"/>
      <c r="H8805"/>
      <c r="I8805"/>
      <c r="J8805"/>
      <c r="K8805"/>
      <c r="L8805" t="str">
        <f>IF(COUNTIFS(ZSOHPP055[订单号数值], ZSOHSD058[[#This Row],[订单号数值]], ZSOHPP055[行項目], ZSOHSD058[[#This Row],[行項目]])&gt;0, "Y", "")</f>
        <v/>
      </c>
      <c r="M8805" t="str">
        <f>IF(ZSOHSD058[[#This Row],[銷售訂單]]="", "", --ZSOHSD058[[#This Row],[銷售訂單]])</f>
        <v/>
      </c>
      <c r="N8805" s="16" t="str">
        <f>IF(ZSOHSD058[[#This Row],[落胚數]]="","",IF(ISNUMBER(ZSOHSD058[[#This Row],[落胚數]]+0), ZSOHSD058[[#This Row],[落胚數]]+0, 0))</f>
        <v/>
      </c>
    </row>
    <row r="8806" spans="1:14">
      <c r="A8806"/>
      <c r="B8806"/>
      <c r="C8806"/>
      <c r="D8806"/>
      <c r="E8806"/>
      <c r="F8806"/>
      <c r="G8806"/>
      <c r="H8806"/>
      <c r="I8806"/>
      <c r="J8806"/>
      <c r="K8806"/>
      <c r="L8806" t="str">
        <f>IF(COUNTIFS(ZSOHPP055[订单号数值], ZSOHSD058[[#This Row],[订单号数值]], ZSOHPP055[行項目], ZSOHSD058[[#This Row],[行項目]])&gt;0, "Y", "")</f>
        <v/>
      </c>
      <c r="M8806" t="str">
        <f>IF(ZSOHSD058[[#This Row],[銷售訂單]]="", "", --ZSOHSD058[[#This Row],[銷售訂單]])</f>
        <v/>
      </c>
      <c r="N8806" s="16" t="str">
        <f>IF(ZSOHSD058[[#This Row],[落胚數]]="","",IF(ISNUMBER(ZSOHSD058[[#This Row],[落胚數]]+0), ZSOHSD058[[#This Row],[落胚數]]+0, 0))</f>
        <v/>
      </c>
    </row>
    <row r="8807" spans="1:14">
      <c r="A8807"/>
      <c r="B8807"/>
      <c r="C8807"/>
      <c r="D8807"/>
      <c r="E8807"/>
      <c r="F8807"/>
      <c r="G8807"/>
      <c r="H8807"/>
      <c r="I8807"/>
      <c r="J8807"/>
      <c r="K8807"/>
      <c r="L8807" t="str">
        <f>IF(COUNTIFS(ZSOHPP055[订单号数值], ZSOHSD058[[#This Row],[订单号数值]], ZSOHPP055[行項目], ZSOHSD058[[#This Row],[行項目]])&gt;0, "Y", "")</f>
        <v/>
      </c>
      <c r="M8807" t="str">
        <f>IF(ZSOHSD058[[#This Row],[銷售訂單]]="", "", --ZSOHSD058[[#This Row],[銷售訂單]])</f>
        <v/>
      </c>
      <c r="N8807" s="16" t="str">
        <f>IF(ZSOHSD058[[#This Row],[落胚數]]="","",IF(ISNUMBER(ZSOHSD058[[#This Row],[落胚數]]+0), ZSOHSD058[[#This Row],[落胚數]]+0, 0))</f>
        <v/>
      </c>
    </row>
    <row r="8808" spans="1:14">
      <c r="A8808"/>
      <c r="B8808"/>
      <c r="C8808"/>
      <c r="D8808"/>
      <c r="E8808"/>
      <c r="F8808"/>
      <c r="G8808"/>
      <c r="H8808"/>
      <c r="I8808"/>
      <c r="J8808"/>
      <c r="K8808"/>
      <c r="L8808" t="str">
        <f>IF(COUNTIFS(ZSOHPP055[订单号数值], ZSOHSD058[[#This Row],[订单号数值]], ZSOHPP055[行項目], ZSOHSD058[[#This Row],[行項目]])&gt;0, "Y", "")</f>
        <v/>
      </c>
      <c r="M8808" t="str">
        <f>IF(ZSOHSD058[[#This Row],[銷售訂單]]="", "", --ZSOHSD058[[#This Row],[銷售訂單]])</f>
        <v/>
      </c>
      <c r="N8808" s="16" t="str">
        <f>IF(ZSOHSD058[[#This Row],[落胚數]]="","",IF(ISNUMBER(ZSOHSD058[[#This Row],[落胚數]]+0), ZSOHSD058[[#This Row],[落胚數]]+0, 0))</f>
        <v/>
      </c>
    </row>
    <row r="8809" spans="1:14">
      <c r="A8809"/>
      <c r="B8809"/>
      <c r="C8809"/>
      <c r="D8809"/>
      <c r="E8809"/>
      <c r="F8809"/>
      <c r="G8809"/>
      <c r="H8809"/>
      <c r="I8809"/>
      <c r="J8809"/>
      <c r="K8809"/>
      <c r="L8809" t="str">
        <f>IF(COUNTIFS(ZSOHPP055[订单号数值], ZSOHSD058[[#This Row],[订单号数值]], ZSOHPP055[行項目], ZSOHSD058[[#This Row],[行項目]])&gt;0, "Y", "")</f>
        <v/>
      </c>
      <c r="M8809" t="str">
        <f>IF(ZSOHSD058[[#This Row],[銷售訂單]]="", "", --ZSOHSD058[[#This Row],[銷售訂單]])</f>
        <v/>
      </c>
      <c r="N8809" s="16" t="str">
        <f>IF(ZSOHSD058[[#This Row],[落胚數]]="","",IF(ISNUMBER(ZSOHSD058[[#This Row],[落胚數]]+0), ZSOHSD058[[#This Row],[落胚數]]+0, 0))</f>
        <v/>
      </c>
    </row>
    <row r="8810" spans="1:14">
      <c r="A8810"/>
      <c r="B8810"/>
      <c r="C8810"/>
      <c r="D8810"/>
      <c r="E8810"/>
      <c r="F8810"/>
      <c r="G8810"/>
      <c r="H8810"/>
      <c r="I8810"/>
      <c r="J8810"/>
      <c r="K8810"/>
      <c r="L8810" t="str">
        <f>IF(COUNTIFS(ZSOHPP055[订单号数值], ZSOHSD058[[#This Row],[订单号数值]], ZSOHPP055[行項目], ZSOHSD058[[#This Row],[行項目]])&gt;0, "Y", "")</f>
        <v/>
      </c>
      <c r="M8810" t="str">
        <f>IF(ZSOHSD058[[#This Row],[銷售訂單]]="", "", --ZSOHSD058[[#This Row],[銷售訂單]])</f>
        <v/>
      </c>
      <c r="N8810" s="16" t="str">
        <f>IF(ZSOHSD058[[#This Row],[落胚數]]="","",IF(ISNUMBER(ZSOHSD058[[#This Row],[落胚數]]+0), ZSOHSD058[[#This Row],[落胚數]]+0, 0))</f>
        <v/>
      </c>
    </row>
    <row r="8811" spans="1:14">
      <c r="A8811"/>
      <c r="B8811"/>
      <c r="C8811"/>
      <c r="D8811"/>
      <c r="E8811"/>
      <c r="F8811"/>
      <c r="G8811"/>
      <c r="H8811"/>
      <c r="I8811"/>
      <c r="J8811"/>
      <c r="K8811"/>
      <c r="L8811" t="str">
        <f>IF(COUNTIFS(ZSOHPP055[订单号数值], ZSOHSD058[[#This Row],[订单号数值]], ZSOHPP055[行項目], ZSOHSD058[[#This Row],[行項目]])&gt;0, "Y", "")</f>
        <v/>
      </c>
      <c r="M8811" t="str">
        <f>IF(ZSOHSD058[[#This Row],[銷售訂單]]="", "", --ZSOHSD058[[#This Row],[銷售訂單]])</f>
        <v/>
      </c>
      <c r="N8811" s="16" t="str">
        <f>IF(ZSOHSD058[[#This Row],[落胚數]]="","",IF(ISNUMBER(ZSOHSD058[[#This Row],[落胚數]]+0), ZSOHSD058[[#This Row],[落胚數]]+0, 0))</f>
        <v/>
      </c>
    </row>
    <row r="8812" spans="1:14">
      <c r="A8812"/>
      <c r="B8812"/>
      <c r="C8812"/>
      <c r="D8812"/>
      <c r="E8812"/>
      <c r="F8812"/>
      <c r="G8812"/>
      <c r="H8812"/>
      <c r="I8812"/>
      <c r="J8812"/>
      <c r="K8812"/>
      <c r="L8812" t="str">
        <f>IF(COUNTIFS(ZSOHPP055[订单号数值], ZSOHSD058[[#This Row],[订单号数值]], ZSOHPP055[行項目], ZSOHSD058[[#This Row],[行項目]])&gt;0, "Y", "")</f>
        <v/>
      </c>
      <c r="M8812" t="str">
        <f>IF(ZSOHSD058[[#This Row],[銷售訂單]]="", "", --ZSOHSD058[[#This Row],[銷售訂單]])</f>
        <v/>
      </c>
      <c r="N8812" s="16" t="str">
        <f>IF(ZSOHSD058[[#This Row],[落胚數]]="","",IF(ISNUMBER(ZSOHSD058[[#This Row],[落胚數]]+0), ZSOHSD058[[#This Row],[落胚數]]+0, 0))</f>
        <v/>
      </c>
    </row>
    <row r="8813" spans="1:14">
      <c r="A8813"/>
      <c r="B8813"/>
      <c r="C8813"/>
      <c r="D8813"/>
      <c r="E8813"/>
      <c r="F8813"/>
      <c r="G8813"/>
      <c r="H8813"/>
      <c r="I8813"/>
      <c r="J8813"/>
      <c r="K8813"/>
      <c r="L8813" t="str">
        <f>IF(COUNTIFS(ZSOHPP055[订单号数值], ZSOHSD058[[#This Row],[订单号数值]], ZSOHPP055[行項目], ZSOHSD058[[#This Row],[行項目]])&gt;0, "Y", "")</f>
        <v/>
      </c>
      <c r="M8813" t="str">
        <f>IF(ZSOHSD058[[#This Row],[銷售訂單]]="", "", --ZSOHSD058[[#This Row],[銷售訂單]])</f>
        <v/>
      </c>
      <c r="N8813" s="16" t="str">
        <f>IF(ZSOHSD058[[#This Row],[落胚數]]="","",IF(ISNUMBER(ZSOHSD058[[#This Row],[落胚數]]+0), ZSOHSD058[[#This Row],[落胚數]]+0, 0))</f>
        <v/>
      </c>
    </row>
    <row r="8814" spans="1:14">
      <c r="A8814"/>
      <c r="B8814"/>
      <c r="C8814"/>
      <c r="D8814"/>
      <c r="E8814"/>
      <c r="F8814"/>
      <c r="G8814"/>
      <c r="H8814"/>
      <c r="I8814"/>
      <c r="J8814"/>
      <c r="K8814"/>
      <c r="L8814" t="str">
        <f>IF(COUNTIFS(ZSOHPP055[订单号数值], ZSOHSD058[[#This Row],[订单号数值]], ZSOHPP055[行項目], ZSOHSD058[[#This Row],[行項目]])&gt;0, "Y", "")</f>
        <v/>
      </c>
      <c r="M8814" t="str">
        <f>IF(ZSOHSD058[[#This Row],[銷售訂單]]="", "", --ZSOHSD058[[#This Row],[銷售訂單]])</f>
        <v/>
      </c>
      <c r="N8814" s="16" t="str">
        <f>IF(ZSOHSD058[[#This Row],[落胚數]]="","",IF(ISNUMBER(ZSOHSD058[[#This Row],[落胚數]]+0), ZSOHSD058[[#This Row],[落胚數]]+0, 0))</f>
        <v/>
      </c>
    </row>
    <row r="8815" spans="1:14">
      <c r="A8815"/>
      <c r="B8815"/>
      <c r="C8815"/>
      <c r="D8815"/>
      <c r="E8815"/>
      <c r="F8815"/>
      <c r="G8815"/>
      <c r="H8815"/>
      <c r="I8815"/>
      <c r="J8815"/>
      <c r="K8815"/>
      <c r="L8815" t="str">
        <f>IF(COUNTIFS(ZSOHPP055[订单号数值], ZSOHSD058[[#This Row],[订单号数值]], ZSOHPP055[行項目], ZSOHSD058[[#This Row],[行項目]])&gt;0, "Y", "")</f>
        <v/>
      </c>
      <c r="M8815" t="str">
        <f>IF(ZSOHSD058[[#This Row],[銷售訂單]]="", "", --ZSOHSD058[[#This Row],[銷售訂單]])</f>
        <v/>
      </c>
      <c r="N8815" s="16" t="str">
        <f>IF(ZSOHSD058[[#This Row],[落胚數]]="","",IF(ISNUMBER(ZSOHSD058[[#This Row],[落胚數]]+0), ZSOHSD058[[#This Row],[落胚數]]+0, 0))</f>
        <v/>
      </c>
    </row>
    <row r="8816" spans="1:14">
      <c r="A8816"/>
      <c r="B8816"/>
      <c r="C8816"/>
      <c r="D8816"/>
      <c r="E8816"/>
      <c r="F8816"/>
      <c r="G8816"/>
      <c r="H8816"/>
      <c r="I8816"/>
      <c r="J8816"/>
      <c r="K8816"/>
      <c r="L8816" t="str">
        <f>IF(COUNTIFS(ZSOHPP055[订单号数值], ZSOHSD058[[#This Row],[订单号数值]], ZSOHPP055[行項目], ZSOHSD058[[#This Row],[行項目]])&gt;0, "Y", "")</f>
        <v/>
      </c>
      <c r="M8816" t="str">
        <f>IF(ZSOHSD058[[#This Row],[銷售訂單]]="", "", --ZSOHSD058[[#This Row],[銷售訂單]])</f>
        <v/>
      </c>
      <c r="N8816" s="16" t="str">
        <f>IF(ZSOHSD058[[#This Row],[落胚數]]="","",IF(ISNUMBER(ZSOHSD058[[#This Row],[落胚數]]+0), ZSOHSD058[[#This Row],[落胚數]]+0, 0))</f>
        <v/>
      </c>
    </row>
    <row r="8817" spans="1:14">
      <c r="A8817"/>
      <c r="B8817"/>
      <c r="C8817"/>
      <c r="D8817"/>
      <c r="E8817"/>
      <c r="F8817"/>
      <c r="G8817"/>
      <c r="H8817"/>
      <c r="I8817"/>
      <c r="J8817"/>
      <c r="K8817"/>
      <c r="L8817" t="str">
        <f>IF(COUNTIFS(ZSOHPP055[订单号数值], ZSOHSD058[[#This Row],[订单号数值]], ZSOHPP055[行項目], ZSOHSD058[[#This Row],[行項目]])&gt;0, "Y", "")</f>
        <v/>
      </c>
      <c r="M8817" t="str">
        <f>IF(ZSOHSD058[[#This Row],[銷售訂單]]="", "", --ZSOHSD058[[#This Row],[銷售訂單]])</f>
        <v/>
      </c>
      <c r="N8817" s="16" t="str">
        <f>IF(ZSOHSD058[[#This Row],[落胚數]]="","",IF(ISNUMBER(ZSOHSD058[[#This Row],[落胚數]]+0), ZSOHSD058[[#This Row],[落胚數]]+0, 0))</f>
        <v/>
      </c>
    </row>
    <row r="8818" spans="1:14">
      <c r="A8818"/>
      <c r="B8818"/>
      <c r="C8818"/>
      <c r="D8818"/>
      <c r="E8818"/>
      <c r="F8818"/>
      <c r="G8818"/>
      <c r="H8818"/>
      <c r="I8818"/>
      <c r="J8818"/>
      <c r="K8818"/>
      <c r="L8818" t="str">
        <f>IF(COUNTIFS(ZSOHPP055[订单号数值], ZSOHSD058[[#This Row],[订单号数值]], ZSOHPP055[行項目], ZSOHSD058[[#This Row],[行項目]])&gt;0, "Y", "")</f>
        <v/>
      </c>
      <c r="M8818" t="str">
        <f>IF(ZSOHSD058[[#This Row],[銷售訂單]]="", "", --ZSOHSD058[[#This Row],[銷售訂單]])</f>
        <v/>
      </c>
      <c r="N8818" s="16" t="str">
        <f>IF(ZSOHSD058[[#This Row],[落胚數]]="","",IF(ISNUMBER(ZSOHSD058[[#This Row],[落胚數]]+0), ZSOHSD058[[#This Row],[落胚數]]+0, 0))</f>
        <v/>
      </c>
    </row>
    <row r="8819" spans="1:14">
      <c r="A8819"/>
      <c r="B8819"/>
      <c r="C8819"/>
      <c r="D8819"/>
      <c r="E8819"/>
      <c r="F8819"/>
      <c r="G8819"/>
      <c r="H8819"/>
      <c r="I8819"/>
      <c r="J8819"/>
      <c r="K8819"/>
      <c r="L8819" t="str">
        <f>IF(COUNTIFS(ZSOHPP055[订单号数值], ZSOHSD058[[#This Row],[订单号数值]], ZSOHPP055[行項目], ZSOHSD058[[#This Row],[行項目]])&gt;0, "Y", "")</f>
        <v/>
      </c>
      <c r="M8819" t="str">
        <f>IF(ZSOHSD058[[#This Row],[銷售訂單]]="", "", --ZSOHSD058[[#This Row],[銷售訂單]])</f>
        <v/>
      </c>
      <c r="N8819" s="16" t="str">
        <f>IF(ZSOHSD058[[#This Row],[落胚數]]="","",IF(ISNUMBER(ZSOHSD058[[#This Row],[落胚數]]+0), ZSOHSD058[[#This Row],[落胚數]]+0, 0))</f>
        <v/>
      </c>
    </row>
    <row r="8820" spans="1:14">
      <c r="A8820"/>
      <c r="B8820"/>
      <c r="C8820"/>
      <c r="D8820"/>
      <c r="E8820"/>
      <c r="F8820"/>
      <c r="G8820"/>
      <c r="H8820"/>
      <c r="I8820"/>
      <c r="J8820"/>
      <c r="K8820"/>
      <c r="L8820" t="str">
        <f>IF(COUNTIFS(ZSOHPP055[订单号数值], ZSOHSD058[[#This Row],[订单号数值]], ZSOHPP055[行項目], ZSOHSD058[[#This Row],[行項目]])&gt;0, "Y", "")</f>
        <v/>
      </c>
      <c r="M8820" t="str">
        <f>IF(ZSOHSD058[[#This Row],[銷售訂單]]="", "", --ZSOHSD058[[#This Row],[銷售訂單]])</f>
        <v/>
      </c>
      <c r="N8820" s="16" t="str">
        <f>IF(ZSOHSD058[[#This Row],[落胚數]]="","",IF(ISNUMBER(ZSOHSD058[[#This Row],[落胚數]]+0), ZSOHSD058[[#This Row],[落胚數]]+0, 0))</f>
        <v/>
      </c>
    </row>
    <row r="8821" spans="1:14">
      <c r="A8821"/>
      <c r="B8821"/>
      <c r="C8821"/>
      <c r="D8821"/>
      <c r="E8821"/>
      <c r="F8821"/>
      <c r="G8821"/>
      <c r="H8821"/>
      <c r="I8821"/>
      <c r="J8821"/>
      <c r="K8821"/>
      <c r="L8821" t="str">
        <f>IF(COUNTIFS(ZSOHPP055[订单号数值], ZSOHSD058[[#This Row],[订单号数值]], ZSOHPP055[行項目], ZSOHSD058[[#This Row],[行項目]])&gt;0, "Y", "")</f>
        <v/>
      </c>
      <c r="M8821" t="str">
        <f>IF(ZSOHSD058[[#This Row],[銷售訂單]]="", "", --ZSOHSD058[[#This Row],[銷售訂單]])</f>
        <v/>
      </c>
      <c r="N8821" s="16" t="str">
        <f>IF(ZSOHSD058[[#This Row],[落胚數]]="","",IF(ISNUMBER(ZSOHSD058[[#This Row],[落胚數]]+0), ZSOHSD058[[#This Row],[落胚數]]+0, 0))</f>
        <v/>
      </c>
    </row>
    <row r="8822" spans="1:14">
      <c r="A8822"/>
      <c r="B8822"/>
      <c r="C8822"/>
      <c r="D8822"/>
      <c r="E8822"/>
      <c r="F8822"/>
      <c r="G8822"/>
      <c r="H8822"/>
      <c r="I8822"/>
      <c r="J8822"/>
      <c r="K8822"/>
      <c r="L8822" t="str">
        <f>IF(COUNTIFS(ZSOHPP055[订单号数值], ZSOHSD058[[#This Row],[订单号数值]], ZSOHPP055[行項目], ZSOHSD058[[#This Row],[行項目]])&gt;0, "Y", "")</f>
        <v/>
      </c>
      <c r="M8822" t="str">
        <f>IF(ZSOHSD058[[#This Row],[銷售訂單]]="", "", --ZSOHSD058[[#This Row],[銷售訂單]])</f>
        <v/>
      </c>
      <c r="N8822" s="16" t="str">
        <f>IF(ZSOHSD058[[#This Row],[落胚數]]="","",IF(ISNUMBER(ZSOHSD058[[#This Row],[落胚數]]+0), ZSOHSD058[[#This Row],[落胚數]]+0, 0))</f>
        <v/>
      </c>
    </row>
    <row r="8823" spans="1:14">
      <c r="A8823"/>
      <c r="B8823"/>
      <c r="C8823"/>
      <c r="D8823"/>
      <c r="E8823"/>
      <c r="F8823"/>
      <c r="G8823"/>
      <c r="H8823"/>
      <c r="I8823"/>
      <c r="J8823"/>
      <c r="K8823"/>
      <c r="L8823" t="str">
        <f>IF(COUNTIFS(ZSOHPP055[订单号数值], ZSOHSD058[[#This Row],[订单号数值]], ZSOHPP055[行項目], ZSOHSD058[[#This Row],[行項目]])&gt;0, "Y", "")</f>
        <v/>
      </c>
      <c r="M8823" t="str">
        <f>IF(ZSOHSD058[[#This Row],[銷售訂單]]="", "", --ZSOHSD058[[#This Row],[銷售訂單]])</f>
        <v/>
      </c>
      <c r="N8823" s="16" t="str">
        <f>IF(ZSOHSD058[[#This Row],[落胚數]]="","",IF(ISNUMBER(ZSOHSD058[[#This Row],[落胚數]]+0), ZSOHSD058[[#This Row],[落胚數]]+0, 0))</f>
        <v/>
      </c>
    </row>
    <row r="8824" spans="1:14">
      <c r="A8824"/>
      <c r="B8824"/>
      <c r="C8824"/>
      <c r="D8824"/>
      <c r="E8824"/>
      <c r="F8824"/>
      <c r="G8824"/>
      <c r="H8824"/>
      <c r="I8824"/>
      <c r="J8824"/>
      <c r="K8824"/>
      <c r="L8824" t="str">
        <f>IF(COUNTIFS(ZSOHPP055[订单号数值], ZSOHSD058[[#This Row],[订单号数值]], ZSOHPP055[行項目], ZSOHSD058[[#This Row],[行項目]])&gt;0, "Y", "")</f>
        <v/>
      </c>
      <c r="M8824" t="str">
        <f>IF(ZSOHSD058[[#This Row],[銷售訂單]]="", "", --ZSOHSD058[[#This Row],[銷售訂單]])</f>
        <v/>
      </c>
      <c r="N8824" s="16" t="str">
        <f>IF(ZSOHSD058[[#This Row],[落胚數]]="","",IF(ISNUMBER(ZSOHSD058[[#This Row],[落胚數]]+0), ZSOHSD058[[#This Row],[落胚數]]+0, 0))</f>
        <v/>
      </c>
    </row>
    <row r="8825" spans="1:14">
      <c r="A8825"/>
      <c r="B8825"/>
      <c r="C8825"/>
      <c r="D8825"/>
      <c r="E8825"/>
      <c r="F8825"/>
      <c r="G8825"/>
      <c r="H8825"/>
      <c r="I8825"/>
      <c r="J8825"/>
      <c r="K8825"/>
      <c r="L8825" t="str">
        <f>IF(COUNTIFS(ZSOHPP055[订单号数值], ZSOHSD058[[#This Row],[订单号数值]], ZSOHPP055[行項目], ZSOHSD058[[#This Row],[行項目]])&gt;0, "Y", "")</f>
        <v/>
      </c>
      <c r="M8825" t="str">
        <f>IF(ZSOHSD058[[#This Row],[銷售訂單]]="", "", --ZSOHSD058[[#This Row],[銷售訂單]])</f>
        <v/>
      </c>
      <c r="N8825" s="16" t="str">
        <f>IF(ZSOHSD058[[#This Row],[落胚數]]="","",IF(ISNUMBER(ZSOHSD058[[#This Row],[落胚數]]+0), ZSOHSD058[[#This Row],[落胚數]]+0, 0))</f>
        <v/>
      </c>
    </row>
    <row r="8826" spans="1:14">
      <c r="A8826"/>
      <c r="B8826"/>
      <c r="C8826"/>
      <c r="D8826"/>
      <c r="E8826"/>
      <c r="F8826"/>
      <c r="G8826"/>
      <c r="H8826"/>
      <c r="I8826"/>
      <c r="J8826"/>
      <c r="K8826"/>
      <c r="L8826" t="str">
        <f>IF(COUNTIFS(ZSOHPP055[订单号数值], ZSOHSD058[[#This Row],[订单号数值]], ZSOHPP055[行項目], ZSOHSD058[[#This Row],[行項目]])&gt;0, "Y", "")</f>
        <v/>
      </c>
      <c r="M8826" t="str">
        <f>IF(ZSOHSD058[[#This Row],[銷售訂單]]="", "", --ZSOHSD058[[#This Row],[銷售訂單]])</f>
        <v/>
      </c>
      <c r="N8826" s="16" t="str">
        <f>IF(ZSOHSD058[[#This Row],[落胚數]]="","",IF(ISNUMBER(ZSOHSD058[[#This Row],[落胚數]]+0), ZSOHSD058[[#This Row],[落胚數]]+0, 0))</f>
        <v/>
      </c>
    </row>
    <row r="8827" spans="1:14">
      <c r="A8827"/>
      <c r="B8827"/>
      <c r="C8827"/>
      <c r="D8827"/>
      <c r="E8827"/>
      <c r="F8827"/>
      <c r="G8827"/>
      <c r="H8827"/>
      <c r="I8827"/>
      <c r="J8827"/>
      <c r="K8827"/>
      <c r="L8827" t="str">
        <f>IF(COUNTIFS(ZSOHPP055[订单号数值], ZSOHSD058[[#This Row],[订单号数值]], ZSOHPP055[行項目], ZSOHSD058[[#This Row],[行項目]])&gt;0, "Y", "")</f>
        <v/>
      </c>
      <c r="M8827" t="str">
        <f>IF(ZSOHSD058[[#This Row],[銷售訂單]]="", "", --ZSOHSD058[[#This Row],[銷售訂單]])</f>
        <v/>
      </c>
      <c r="N8827" s="16" t="str">
        <f>IF(ZSOHSD058[[#This Row],[落胚數]]="","",IF(ISNUMBER(ZSOHSD058[[#This Row],[落胚數]]+0), ZSOHSD058[[#This Row],[落胚數]]+0, 0))</f>
        <v/>
      </c>
    </row>
    <row r="8828" spans="1:14">
      <c r="A8828"/>
      <c r="B8828"/>
      <c r="C8828"/>
      <c r="D8828"/>
      <c r="E8828"/>
      <c r="F8828"/>
      <c r="G8828"/>
      <c r="H8828"/>
      <c r="I8828"/>
      <c r="J8828"/>
      <c r="K8828"/>
      <c r="L8828" t="str">
        <f>IF(COUNTIFS(ZSOHPP055[订单号数值], ZSOHSD058[[#This Row],[订单号数值]], ZSOHPP055[行項目], ZSOHSD058[[#This Row],[行項目]])&gt;0, "Y", "")</f>
        <v/>
      </c>
      <c r="M8828" t="str">
        <f>IF(ZSOHSD058[[#This Row],[銷售訂單]]="", "", --ZSOHSD058[[#This Row],[銷售訂單]])</f>
        <v/>
      </c>
      <c r="N8828" s="16" t="str">
        <f>IF(ZSOHSD058[[#This Row],[落胚數]]="","",IF(ISNUMBER(ZSOHSD058[[#This Row],[落胚數]]+0), ZSOHSD058[[#This Row],[落胚數]]+0, 0))</f>
        <v/>
      </c>
    </row>
    <row r="8829" spans="1:14">
      <c r="A8829"/>
      <c r="B8829"/>
      <c r="C8829"/>
      <c r="D8829"/>
      <c r="E8829"/>
      <c r="F8829"/>
      <c r="G8829"/>
      <c r="H8829"/>
      <c r="I8829"/>
      <c r="J8829"/>
      <c r="K8829"/>
      <c r="L8829" t="str">
        <f>IF(COUNTIFS(ZSOHPP055[订单号数值], ZSOHSD058[[#This Row],[订单号数值]], ZSOHPP055[行項目], ZSOHSD058[[#This Row],[行項目]])&gt;0, "Y", "")</f>
        <v/>
      </c>
      <c r="M8829" t="str">
        <f>IF(ZSOHSD058[[#This Row],[銷售訂單]]="", "", --ZSOHSD058[[#This Row],[銷售訂單]])</f>
        <v/>
      </c>
      <c r="N8829" s="16" t="str">
        <f>IF(ZSOHSD058[[#This Row],[落胚數]]="","",IF(ISNUMBER(ZSOHSD058[[#This Row],[落胚數]]+0), ZSOHSD058[[#This Row],[落胚數]]+0, 0))</f>
        <v/>
      </c>
    </row>
    <row r="8830" spans="1:14">
      <c r="A8830"/>
      <c r="B8830"/>
      <c r="C8830"/>
      <c r="D8830"/>
      <c r="E8830"/>
      <c r="F8830"/>
      <c r="G8830"/>
      <c r="H8830"/>
      <c r="I8830"/>
      <c r="J8830"/>
      <c r="K8830"/>
      <c r="L8830" t="str">
        <f>IF(COUNTIFS(ZSOHPP055[订单号数值], ZSOHSD058[[#This Row],[订单号数值]], ZSOHPP055[行項目], ZSOHSD058[[#This Row],[行項目]])&gt;0, "Y", "")</f>
        <v/>
      </c>
      <c r="M8830" t="str">
        <f>IF(ZSOHSD058[[#This Row],[銷售訂單]]="", "", --ZSOHSD058[[#This Row],[銷售訂單]])</f>
        <v/>
      </c>
      <c r="N8830" s="16" t="str">
        <f>IF(ZSOHSD058[[#This Row],[落胚數]]="","",IF(ISNUMBER(ZSOHSD058[[#This Row],[落胚數]]+0), ZSOHSD058[[#This Row],[落胚數]]+0, 0))</f>
        <v/>
      </c>
    </row>
    <row r="8831" spans="1:14">
      <c r="A8831"/>
      <c r="B8831"/>
      <c r="C8831"/>
      <c r="D8831"/>
      <c r="E8831"/>
      <c r="F8831"/>
      <c r="G8831"/>
      <c r="H8831"/>
      <c r="I8831"/>
      <c r="J8831"/>
      <c r="K8831"/>
      <c r="L8831" t="str">
        <f>IF(COUNTIFS(ZSOHPP055[订单号数值], ZSOHSD058[[#This Row],[订单号数值]], ZSOHPP055[行項目], ZSOHSD058[[#This Row],[行項目]])&gt;0, "Y", "")</f>
        <v/>
      </c>
      <c r="M8831" t="str">
        <f>IF(ZSOHSD058[[#This Row],[銷售訂單]]="", "", --ZSOHSD058[[#This Row],[銷售訂單]])</f>
        <v/>
      </c>
      <c r="N8831" s="16" t="str">
        <f>IF(ZSOHSD058[[#This Row],[落胚數]]="","",IF(ISNUMBER(ZSOHSD058[[#This Row],[落胚數]]+0), ZSOHSD058[[#This Row],[落胚數]]+0, 0))</f>
        <v/>
      </c>
    </row>
    <row r="8832" spans="1:14">
      <c r="A8832"/>
      <c r="B8832"/>
      <c r="C8832"/>
      <c r="D8832"/>
      <c r="E8832"/>
      <c r="F8832"/>
      <c r="G8832"/>
      <c r="H8832"/>
      <c r="I8832"/>
      <c r="J8832"/>
      <c r="K8832"/>
      <c r="L8832" t="str">
        <f>IF(COUNTIFS(ZSOHPP055[订单号数值], ZSOHSD058[[#This Row],[订单号数值]], ZSOHPP055[行項目], ZSOHSD058[[#This Row],[行項目]])&gt;0, "Y", "")</f>
        <v/>
      </c>
      <c r="M8832" t="str">
        <f>IF(ZSOHSD058[[#This Row],[銷售訂單]]="", "", --ZSOHSD058[[#This Row],[銷售訂單]])</f>
        <v/>
      </c>
      <c r="N8832" s="16" t="str">
        <f>IF(ZSOHSD058[[#This Row],[落胚數]]="","",IF(ISNUMBER(ZSOHSD058[[#This Row],[落胚數]]+0), ZSOHSD058[[#This Row],[落胚數]]+0, 0))</f>
        <v/>
      </c>
    </row>
    <row r="8833" spans="1:14">
      <c r="A8833"/>
      <c r="B8833"/>
      <c r="C8833"/>
      <c r="D8833"/>
      <c r="E8833"/>
      <c r="F8833"/>
      <c r="G8833"/>
      <c r="H8833"/>
      <c r="I8833"/>
      <c r="J8833"/>
      <c r="K8833"/>
      <c r="L8833" t="str">
        <f>IF(COUNTIFS(ZSOHPP055[订单号数值], ZSOHSD058[[#This Row],[订单号数值]], ZSOHPP055[行項目], ZSOHSD058[[#This Row],[行項目]])&gt;0, "Y", "")</f>
        <v/>
      </c>
      <c r="M8833" t="str">
        <f>IF(ZSOHSD058[[#This Row],[銷售訂單]]="", "", --ZSOHSD058[[#This Row],[銷售訂單]])</f>
        <v/>
      </c>
      <c r="N8833" s="16" t="str">
        <f>IF(ZSOHSD058[[#This Row],[落胚數]]="","",IF(ISNUMBER(ZSOHSD058[[#This Row],[落胚數]]+0), ZSOHSD058[[#This Row],[落胚數]]+0, 0))</f>
        <v/>
      </c>
    </row>
    <row r="8834" spans="1:14">
      <c r="A8834"/>
      <c r="B8834"/>
      <c r="C8834"/>
      <c r="D8834"/>
      <c r="E8834"/>
      <c r="F8834"/>
      <c r="G8834"/>
      <c r="H8834"/>
      <c r="I8834"/>
      <c r="J8834"/>
      <c r="K8834"/>
      <c r="L8834" t="str">
        <f>IF(COUNTIFS(ZSOHPP055[订单号数值], ZSOHSD058[[#This Row],[订单号数值]], ZSOHPP055[行項目], ZSOHSD058[[#This Row],[行項目]])&gt;0, "Y", "")</f>
        <v/>
      </c>
      <c r="M8834" t="str">
        <f>IF(ZSOHSD058[[#This Row],[銷售訂單]]="", "", --ZSOHSD058[[#This Row],[銷售訂單]])</f>
        <v/>
      </c>
      <c r="N8834" s="16" t="str">
        <f>IF(ZSOHSD058[[#This Row],[落胚數]]="","",IF(ISNUMBER(ZSOHSD058[[#This Row],[落胚數]]+0), ZSOHSD058[[#This Row],[落胚數]]+0, 0))</f>
        <v/>
      </c>
    </row>
    <row r="8835" spans="1:14">
      <c r="A8835"/>
      <c r="B8835"/>
      <c r="C8835"/>
      <c r="D8835"/>
      <c r="E8835"/>
      <c r="F8835"/>
      <c r="G8835"/>
      <c r="H8835"/>
      <c r="I8835"/>
      <c r="J8835"/>
      <c r="K8835"/>
      <c r="L8835" t="str">
        <f>IF(COUNTIFS(ZSOHPP055[订单号数值], ZSOHSD058[[#This Row],[订单号数值]], ZSOHPP055[行項目], ZSOHSD058[[#This Row],[行項目]])&gt;0, "Y", "")</f>
        <v/>
      </c>
      <c r="M8835" t="str">
        <f>IF(ZSOHSD058[[#This Row],[銷售訂單]]="", "", --ZSOHSD058[[#This Row],[銷售訂單]])</f>
        <v/>
      </c>
      <c r="N8835" s="16" t="str">
        <f>IF(ZSOHSD058[[#This Row],[落胚數]]="","",IF(ISNUMBER(ZSOHSD058[[#This Row],[落胚數]]+0), ZSOHSD058[[#This Row],[落胚數]]+0, 0))</f>
        <v/>
      </c>
    </row>
    <row r="8836" spans="1:14">
      <c r="A8836"/>
      <c r="B8836"/>
      <c r="C8836"/>
      <c r="D8836"/>
      <c r="E8836"/>
      <c r="F8836"/>
      <c r="G8836"/>
      <c r="H8836"/>
      <c r="I8836"/>
      <c r="J8836"/>
      <c r="K8836"/>
      <c r="L8836" t="str">
        <f>IF(COUNTIFS(ZSOHPP055[订单号数值], ZSOHSD058[[#This Row],[订单号数值]], ZSOHPP055[行項目], ZSOHSD058[[#This Row],[行項目]])&gt;0, "Y", "")</f>
        <v/>
      </c>
      <c r="M8836" t="str">
        <f>IF(ZSOHSD058[[#This Row],[銷售訂單]]="", "", --ZSOHSD058[[#This Row],[銷售訂單]])</f>
        <v/>
      </c>
      <c r="N8836" s="16" t="str">
        <f>IF(ZSOHSD058[[#This Row],[落胚數]]="","",IF(ISNUMBER(ZSOHSD058[[#This Row],[落胚數]]+0), ZSOHSD058[[#This Row],[落胚數]]+0, 0))</f>
        <v/>
      </c>
    </row>
    <row r="8837" spans="1:14">
      <c r="A8837"/>
      <c r="B8837"/>
      <c r="C8837"/>
      <c r="D8837"/>
      <c r="E8837"/>
      <c r="F8837"/>
      <c r="G8837"/>
      <c r="H8837"/>
      <c r="I8837"/>
      <c r="J8837"/>
      <c r="K8837"/>
      <c r="L8837" t="str">
        <f>IF(COUNTIFS(ZSOHPP055[订单号数值], ZSOHSD058[[#This Row],[订单号数值]], ZSOHPP055[行項目], ZSOHSD058[[#This Row],[行項目]])&gt;0, "Y", "")</f>
        <v/>
      </c>
      <c r="M8837" t="str">
        <f>IF(ZSOHSD058[[#This Row],[銷售訂單]]="", "", --ZSOHSD058[[#This Row],[銷售訂單]])</f>
        <v/>
      </c>
      <c r="N8837" s="16" t="str">
        <f>IF(ZSOHSD058[[#This Row],[落胚數]]="","",IF(ISNUMBER(ZSOHSD058[[#This Row],[落胚數]]+0), ZSOHSD058[[#This Row],[落胚數]]+0, 0))</f>
        <v/>
      </c>
    </row>
    <row r="8838" spans="1:14">
      <c r="A8838"/>
      <c r="B8838"/>
      <c r="C8838"/>
      <c r="D8838"/>
      <c r="E8838"/>
      <c r="F8838"/>
      <c r="G8838"/>
      <c r="H8838"/>
      <c r="I8838"/>
      <c r="J8838"/>
      <c r="K8838"/>
      <c r="L8838" t="str">
        <f>IF(COUNTIFS(ZSOHPP055[订单号数值], ZSOHSD058[[#This Row],[订单号数值]], ZSOHPP055[行項目], ZSOHSD058[[#This Row],[行項目]])&gt;0, "Y", "")</f>
        <v/>
      </c>
      <c r="M8838" t="str">
        <f>IF(ZSOHSD058[[#This Row],[銷售訂單]]="", "", --ZSOHSD058[[#This Row],[銷售訂單]])</f>
        <v/>
      </c>
      <c r="N8838" s="16" t="str">
        <f>IF(ZSOHSD058[[#This Row],[落胚數]]="","",IF(ISNUMBER(ZSOHSD058[[#This Row],[落胚數]]+0), ZSOHSD058[[#This Row],[落胚數]]+0, 0))</f>
        <v/>
      </c>
    </row>
    <row r="8839" spans="1:14">
      <c r="A8839"/>
      <c r="B8839"/>
      <c r="C8839"/>
      <c r="D8839"/>
      <c r="E8839"/>
      <c r="F8839"/>
      <c r="G8839"/>
      <c r="H8839"/>
      <c r="I8839"/>
      <c r="J8839"/>
      <c r="K8839"/>
      <c r="L8839" t="str">
        <f>IF(COUNTIFS(ZSOHPP055[订单号数值], ZSOHSD058[[#This Row],[订单号数值]], ZSOHPP055[行項目], ZSOHSD058[[#This Row],[行項目]])&gt;0, "Y", "")</f>
        <v/>
      </c>
      <c r="M8839" t="str">
        <f>IF(ZSOHSD058[[#This Row],[銷售訂單]]="", "", --ZSOHSD058[[#This Row],[銷售訂單]])</f>
        <v/>
      </c>
      <c r="N8839" s="16" t="str">
        <f>IF(ZSOHSD058[[#This Row],[落胚數]]="","",IF(ISNUMBER(ZSOHSD058[[#This Row],[落胚數]]+0), ZSOHSD058[[#This Row],[落胚數]]+0, 0))</f>
        <v/>
      </c>
    </row>
    <row r="8840" spans="1:14">
      <c r="A8840"/>
      <c r="B8840"/>
      <c r="C8840"/>
      <c r="D8840"/>
      <c r="E8840"/>
      <c r="F8840"/>
      <c r="G8840"/>
      <c r="H8840"/>
      <c r="I8840"/>
      <c r="J8840"/>
      <c r="K8840"/>
      <c r="L8840" t="str">
        <f>IF(COUNTIFS(ZSOHPP055[订单号数值], ZSOHSD058[[#This Row],[订单号数值]], ZSOHPP055[行項目], ZSOHSD058[[#This Row],[行項目]])&gt;0, "Y", "")</f>
        <v/>
      </c>
      <c r="M8840" t="str">
        <f>IF(ZSOHSD058[[#This Row],[銷售訂單]]="", "", --ZSOHSD058[[#This Row],[銷售訂單]])</f>
        <v/>
      </c>
      <c r="N8840" s="16" t="str">
        <f>IF(ZSOHSD058[[#This Row],[落胚數]]="","",IF(ISNUMBER(ZSOHSD058[[#This Row],[落胚數]]+0), ZSOHSD058[[#This Row],[落胚數]]+0, 0))</f>
        <v/>
      </c>
    </row>
    <row r="8841" spans="1:14">
      <c r="A8841"/>
      <c r="B8841"/>
      <c r="C8841"/>
      <c r="D8841"/>
      <c r="E8841"/>
      <c r="F8841"/>
      <c r="G8841"/>
      <c r="H8841"/>
      <c r="I8841"/>
      <c r="J8841"/>
      <c r="K8841"/>
      <c r="L8841" t="str">
        <f>IF(COUNTIFS(ZSOHPP055[订单号数值], ZSOHSD058[[#This Row],[订单号数值]], ZSOHPP055[行項目], ZSOHSD058[[#This Row],[行項目]])&gt;0, "Y", "")</f>
        <v/>
      </c>
      <c r="M8841" t="str">
        <f>IF(ZSOHSD058[[#This Row],[銷售訂單]]="", "", --ZSOHSD058[[#This Row],[銷售訂單]])</f>
        <v/>
      </c>
      <c r="N8841" s="16" t="str">
        <f>IF(ZSOHSD058[[#This Row],[落胚數]]="","",IF(ISNUMBER(ZSOHSD058[[#This Row],[落胚數]]+0), ZSOHSD058[[#This Row],[落胚數]]+0, 0))</f>
        <v/>
      </c>
    </row>
    <row r="8842" spans="1:14">
      <c r="A8842"/>
      <c r="B8842"/>
      <c r="C8842"/>
      <c r="D8842"/>
      <c r="E8842"/>
      <c r="F8842"/>
      <c r="G8842"/>
      <c r="H8842"/>
      <c r="I8842"/>
      <c r="J8842"/>
      <c r="K8842"/>
      <c r="L8842" t="str">
        <f>IF(COUNTIFS(ZSOHPP055[订单号数值], ZSOHSD058[[#This Row],[订单号数值]], ZSOHPP055[行項目], ZSOHSD058[[#This Row],[行項目]])&gt;0, "Y", "")</f>
        <v/>
      </c>
      <c r="M8842" t="str">
        <f>IF(ZSOHSD058[[#This Row],[銷售訂單]]="", "", --ZSOHSD058[[#This Row],[銷售訂單]])</f>
        <v/>
      </c>
      <c r="N8842" s="16" t="str">
        <f>IF(ZSOHSD058[[#This Row],[落胚數]]="","",IF(ISNUMBER(ZSOHSD058[[#This Row],[落胚數]]+0), ZSOHSD058[[#This Row],[落胚數]]+0, 0))</f>
        <v/>
      </c>
    </row>
    <row r="8843" spans="1:14">
      <c r="A8843"/>
      <c r="B8843"/>
      <c r="C8843"/>
      <c r="D8843"/>
      <c r="E8843"/>
      <c r="F8843"/>
      <c r="G8843"/>
      <c r="H8843"/>
      <c r="I8843"/>
      <c r="J8843"/>
      <c r="K8843"/>
      <c r="L8843" t="str">
        <f>IF(COUNTIFS(ZSOHPP055[订单号数值], ZSOHSD058[[#This Row],[订单号数值]], ZSOHPP055[行項目], ZSOHSD058[[#This Row],[行項目]])&gt;0, "Y", "")</f>
        <v/>
      </c>
      <c r="M8843" t="str">
        <f>IF(ZSOHSD058[[#This Row],[銷售訂單]]="", "", --ZSOHSD058[[#This Row],[銷售訂單]])</f>
        <v/>
      </c>
      <c r="N8843" s="16" t="str">
        <f>IF(ZSOHSD058[[#This Row],[落胚數]]="","",IF(ISNUMBER(ZSOHSD058[[#This Row],[落胚數]]+0), ZSOHSD058[[#This Row],[落胚數]]+0, 0))</f>
        <v/>
      </c>
    </row>
    <row r="8844" spans="1:14">
      <c r="A8844"/>
      <c r="B8844"/>
      <c r="C8844"/>
      <c r="D8844"/>
      <c r="E8844"/>
      <c r="F8844"/>
      <c r="G8844"/>
      <c r="H8844"/>
      <c r="I8844"/>
      <c r="J8844"/>
      <c r="K8844"/>
      <c r="L8844" t="str">
        <f>IF(COUNTIFS(ZSOHPP055[订单号数值], ZSOHSD058[[#This Row],[订单号数值]], ZSOHPP055[行項目], ZSOHSD058[[#This Row],[行項目]])&gt;0, "Y", "")</f>
        <v/>
      </c>
      <c r="M8844" t="str">
        <f>IF(ZSOHSD058[[#This Row],[銷售訂單]]="", "", --ZSOHSD058[[#This Row],[銷售訂單]])</f>
        <v/>
      </c>
      <c r="N8844" s="16" t="str">
        <f>IF(ZSOHSD058[[#This Row],[落胚數]]="","",IF(ISNUMBER(ZSOHSD058[[#This Row],[落胚數]]+0), ZSOHSD058[[#This Row],[落胚數]]+0, 0))</f>
        <v/>
      </c>
    </row>
    <row r="8845" spans="1:14">
      <c r="A8845"/>
      <c r="B8845"/>
      <c r="C8845"/>
      <c r="D8845"/>
      <c r="E8845"/>
      <c r="F8845"/>
      <c r="G8845"/>
      <c r="H8845"/>
      <c r="I8845"/>
      <c r="J8845"/>
      <c r="K8845"/>
      <c r="L8845" t="str">
        <f>IF(COUNTIFS(ZSOHPP055[订单号数值], ZSOHSD058[[#This Row],[订单号数值]], ZSOHPP055[行項目], ZSOHSD058[[#This Row],[行項目]])&gt;0, "Y", "")</f>
        <v/>
      </c>
      <c r="M8845" t="str">
        <f>IF(ZSOHSD058[[#This Row],[銷售訂單]]="", "", --ZSOHSD058[[#This Row],[銷售訂單]])</f>
        <v/>
      </c>
      <c r="N8845" s="16" t="str">
        <f>IF(ZSOHSD058[[#This Row],[落胚數]]="","",IF(ISNUMBER(ZSOHSD058[[#This Row],[落胚數]]+0), ZSOHSD058[[#This Row],[落胚數]]+0, 0))</f>
        <v/>
      </c>
    </row>
    <row r="8846" spans="1:14">
      <c r="A8846"/>
      <c r="B8846"/>
      <c r="C8846"/>
      <c r="D8846"/>
      <c r="E8846"/>
      <c r="F8846"/>
      <c r="G8846"/>
      <c r="H8846"/>
      <c r="I8846"/>
      <c r="J8846"/>
      <c r="K8846"/>
      <c r="L8846" t="str">
        <f>IF(COUNTIFS(ZSOHPP055[订单号数值], ZSOHSD058[[#This Row],[订单号数值]], ZSOHPP055[行項目], ZSOHSD058[[#This Row],[行項目]])&gt;0, "Y", "")</f>
        <v/>
      </c>
      <c r="M8846" t="str">
        <f>IF(ZSOHSD058[[#This Row],[銷售訂單]]="", "", --ZSOHSD058[[#This Row],[銷售訂單]])</f>
        <v/>
      </c>
      <c r="N8846" s="16" t="str">
        <f>IF(ZSOHSD058[[#This Row],[落胚數]]="","",IF(ISNUMBER(ZSOHSD058[[#This Row],[落胚數]]+0), ZSOHSD058[[#This Row],[落胚數]]+0, 0))</f>
        <v/>
      </c>
    </row>
    <row r="8847" spans="1:14">
      <c r="A8847"/>
      <c r="B8847"/>
      <c r="C8847"/>
      <c r="D8847"/>
      <c r="E8847"/>
      <c r="F8847"/>
      <c r="G8847"/>
      <c r="H8847"/>
      <c r="I8847"/>
      <c r="J8847"/>
      <c r="K8847"/>
      <c r="L8847" t="str">
        <f>IF(COUNTIFS(ZSOHPP055[订单号数值], ZSOHSD058[[#This Row],[订单号数值]], ZSOHPP055[行項目], ZSOHSD058[[#This Row],[行項目]])&gt;0, "Y", "")</f>
        <v/>
      </c>
      <c r="M8847" t="str">
        <f>IF(ZSOHSD058[[#This Row],[銷售訂單]]="", "", --ZSOHSD058[[#This Row],[銷售訂單]])</f>
        <v/>
      </c>
      <c r="N8847" s="16" t="str">
        <f>IF(ZSOHSD058[[#This Row],[落胚數]]="","",IF(ISNUMBER(ZSOHSD058[[#This Row],[落胚數]]+0), ZSOHSD058[[#This Row],[落胚數]]+0, 0))</f>
        <v/>
      </c>
    </row>
    <row r="8848" spans="1:14">
      <c r="A8848"/>
      <c r="B8848"/>
      <c r="C8848"/>
      <c r="D8848"/>
      <c r="E8848"/>
      <c r="F8848"/>
      <c r="G8848"/>
      <c r="H8848"/>
      <c r="I8848"/>
      <c r="J8848"/>
      <c r="K8848"/>
      <c r="L8848" t="str">
        <f>IF(COUNTIFS(ZSOHPP055[订单号数值], ZSOHSD058[[#This Row],[订单号数值]], ZSOHPP055[行項目], ZSOHSD058[[#This Row],[行項目]])&gt;0, "Y", "")</f>
        <v/>
      </c>
      <c r="M8848" t="str">
        <f>IF(ZSOHSD058[[#This Row],[銷售訂單]]="", "", --ZSOHSD058[[#This Row],[銷售訂單]])</f>
        <v/>
      </c>
      <c r="N8848" s="16" t="str">
        <f>IF(ZSOHSD058[[#This Row],[落胚數]]="","",IF(ISNUMBER(ZSOHSD058[[#This Row],[落胚數]]+0), ZSOHSD058[[#This Row],[落胚數]]+0, 0))</f>
        <v/>
      </c>
    </row>
    <row r="8849" spans="1:14">
      <c r="A8849"/>
      <c r="B8849"/>
      <c r="C8849"/>
      <c r="D8849"/>
      <c r="E8849"/>
      <c r="F8849"/>
      <c r="G8849"/>
      <c r="H8849"/>
      <c r="I8849"/>
      <c r="J8849"/>
      <c r="K8849"/>
      <c r="L8849" t="str">
        <f>IF(COUNTIFS(ZSOHPP055[订单号数值], ZSOHSD058[[#This Row],[订单号数值]], ZSOHPP055[行項目], ZSOHSD058[[#This Row],[行項目]])&gt;0, "Y", "")</f>
        <v/>
      </c>
      <c r="M8849" t="str">
        <f>IF(ZSOHSD058[[#This Row],[銷售訂單]]="", "", --ZSOHSD058[[#This Row],[銷售訂單]])</f>
        <v/>
      </c>
      <c r="N8849" s="16" t="str">
        <f>IF(ZSOHSD058[[#This Row],[落胚數]]="","",IF(ISNUMBER(ZSOHSD058[[#This Row],[落胚數]]+0), ZSOHSD058[[#This Row],[落胚數]]+0, 0))</f>
        <v/>
      </c>
    </row>
    <row r="8850" spans="1:14">
      <c r="A8850"/>
      <c r="B8850"/>
      <c r="C8850"/>
      <c r="D8850"/>
      <c r="E8850"/>
      <c r="F8850"/>
      <c r="G8850"/>
      <c r="H8850"/>
      <c r="I8850"/>
      <c r="J8850"/>
      <c r="K8850"/>
      <c r="L8850" t="str">
        <f>IF(COUNTIFS(ZSOHPP055[订单号数值], ZSOHSD058[[#This Row],[订单号数值]], ZSOHPP055[行項目], ZSOHSD058[[#This Row],[行項目]])&gt;0, "Y", "")</f>
        <v/>
      </c>
      <c r="M8850" t="str">
        <f>IF(ZSOHSD058[[#This Row],[銷售訂單]]="", "", --ZSOHSD058[[#This Row],[銷售訂單]])</f>
        <v/>
      </c>
      <c r="N8850" s="16" t="str">
        <f>IF(ZSOHSD058[[#This Row],[落胚數]]="","",IF(ISNUMBER(ZSOHSD058[[#This Row],[落胚數]]+0), ZSOHSD058[[#This Row],[落胚數]]+0, 0))</f>
        <v/>
      </c>
    </row>
    <row r="8851" spans="1:14">
      <c r="A8851"/>
      <c r="B8851"/>
      <c r="C8851"/>
      <c r="D8851"/>
      <c r="E8851"/>
      <c r="F8851"/>
      <c r="G8851"/>
      <c r="H8851"/>
      <c r="I8851"/>
      <c r="J8851"/>
      <c r="K8851"/>
      <c r="L8851" t="str">
        <f>IF(COUNTIFS(ZSOHPP055[订单号数值], ZSOHSD058[[#This Row],[订单号数值]], ZSOHPP055[行項目], ZSOHSD058[[#This Row],[行項目]])&gt;0, "Y", "")</f>
        <v/>
      </c>
      <c r="M8851" t="str">
        <f>IF(ZSOHSD058[[#This Row],[銷售訂單]]="", "", --ZSOHSD058[[#This Row],[銷售訂單]])</f>
        <v/>
      </c>
      <c r="N8851" s="16" t="str">
        <f>IF(ZSOHSD058[[#This Row],[落胚數]]="","",IF(ISNUMBER(ZSOHSD058[[#This Row],[落胚數]]+0), ZSOHSD058[[#This Row],[落胚數]]+0, 0))</f>
        <v/>
      </c>
    </row>
    <row r="8852" spans="1:14">
      <c r="A8852"/>
      <c r="B8852"/>
      <c r="C8852"/>
      <c r="D8852"/>
      <c r="E8852"/>
      <c r="F8852"/>
      <c r="G8852"/>
      <c r="H8852"/>
      <c r="I8852"/>
      <c r="J8852"/>
      <c r="K8852"/>
      <c r="L8852" t="str">
        <f>IF(COUNTIFS(ZSOHPP055[订单号数值], ZSOHSD058[[#This Row],[订单号数值]], ZSOHPP055[行項目], ZSOHSD058[[#This Row],[行項目]])&gt;0, "Y", "")</f>
        <v/>
      </c>
      <c r="M8852" t="str">
        <f>IF(ZSOHSD058[[#This Row],[銷售訂單]]="", "", --ZSOHSD058[[#This Row],[銷售訂單]])</f>
        <v/>
      </c>
      <c r="N8852" s="16" t="str">
        <f>IF(ZSOHSD058[[#This Row],[落胚數]]="","",IF(ISNUMBER(ZSOHSD058[[#This Row],[落胚數]]+0), ZSOHSD058[[#This Row],[落胚數]]+0, 0))</f>
        <v/>
      </c>
    </row>
    <row r="8853" spans="1:14">
      <c r="A8853"/>
      <c r="B8853"/>
      <c r="C8853"/>
      <c r="D8853"/>
      <c r="E8853"/>
      <c r="F8853"/>
      <c r="G8853"/>
      <c r="H8853"/>
      <c r="I8853"/>
      <c r="J8853"/>
      <c r="K8853"/>
      <c r="L8853" t="str">
        <f>IF(COUNTIFS(ZSOHPP055[订单号数值], ZSOHSD058[[#This Row],[订单号数值]], ZSOHPP055[行項目], ZSOHSD058[[#This Row],[行項目]])&gt;0, "Y", "")</f>
        <v/>
      </c>
      <c r="M8853" t="str">
        <f>IF(ZSOHSD058[[#This Row],[銷售訂單]]="", "", --ZSOHSD058[[#This Row],[銷售訂單]])</f>
        <v/>
      </c>
      <c r="N8853" s="16" t="str">
        <f>IF(ZSOHSD058[[#This Row],[落胚數]]="","",IF(ISNUMBER(ZSOHSD058[[#This Row],[落胚數]]+0), ZSOHSD058[[#This Row],[落胚數]]+0, 0))</f>
        <v/>
      </c>
    </row>
    <row r="8854" spans="1:14">
      <c r="A8854"/>
      <c r="B8854"/>
      <c r="C8854"/>
      <c r="D8854"/>
      <c r="E8854"/>
      <c r="F8854"/>
      <c r="G8854"/>
      <c r="H8854"/>
      <c r="I8854"/>
      <c r="J8854"/>
      <c r="K8854"/>
      <c r="L8854" t="str">
        <f>IF(COUNTIFS(ZSOHPP055[订单号数值], ZSOHSD058[[#This Row],[订单号数值]], ZSOHPP055[行項目], ZSOHSD058[[#This Row],[行項目]])&gt;0, "Y", "")</f>
        <v/>
      </c>
      <c r="M8854" t="str">
        <f>IF(ZSOHSD058[[#This Row],[銷售訂單]]="", "", --ZSOHSD058[[#This Row],[銷售訂單]])</f>
        <v/>
      </c>
      <c r="N8854" s="16" t="str">
        <f>IF(ZSOHSD058[[#This Row],[落胚數]]="","",IF(ISNUMBER(ZSOHSD058[[#This Row],[落胚數]]+0), ZSOHSD058[[#This Row],[落胚數]]+0, 0))</f>
        <v/>
      </c>
    </row>
    <row r="8855" spans="1:14">
      <c r="A8855"/>
      <c r="B8855"/>
      <c r="C8855"/>
      <c r="D8855"/>
      <c r="E8855"/>
      <c r="F8855"/>
      <c r="G8855"/>
      <c r="H8855"/>
      <c r="I8855"/>
      <c r="J8855"/>
      <c r="K8855"/>
      <c r="L8855" t="str">
        <f>IF(COUNTIFS(ZSOHPP055[订单号数值], ZSOHSD058[[#This Row],[订单号数值]], ZSOHPP055[行項目], ZSOHSD058[[#This Row],[行項目]])&gt;0, "Y", "")</f>
        <v/>
      </c>
      <c r="M8855" t="str">
        <f>IF(ZSOHSD058[[#This Row],[銷售訂單]]="", "", --ZSOHSD058[[#This Row],[銷售訂單]])</f>
        <v/>
      </c>
      <c r="N8855" s="16" t="str">
        <f>IF(ZSOHSD058[[#This Row],[落胚數]]="","",IF(ISNUMBER(ZSOHSD058[[#This Row],[落胚數]]+0), ZSOHSD058[[#This Row],[落胚數]]+0, 0))</f>
        <v/>
      </c>
    </row>
    <row r="8856" spans="1:14">
      <c r="A8856"/>
      <c r="B8856"/>
      <c r="C8856"/>
      <c r="D8856"/>
      <c r="E8856"/>
      <c r="F8856"/>
      <c r="G8856"/>
      <c r="H8856"/>
      <c r="I8856"/>
      <c r="J8856"/>
      <c r="K8856"/>
      <c r="L8856" t="str">
        <f>IF(COUNTIFS(ZSOHPP055[订单号数值], ZSOHSD058[[#This Row],[订单号数值]], ZSOHPP055[行項目], ZSOHSD058[[#This Row],[行項目]])&gt;0, "Y", "")</f>
        <v/>
      </c>
      <c r="M8856" t="str">
        <f>IF(ZSOHSD058[[#This Row],[銷售訂單]]="", "", --ZSOHSD058[[#This Row],[銷售訂單]])</f>
        <v/>
      </c>
      <c r="N8856" s="16" t="str">
        <f>IF(ZSOHSD058[[#This Row],[落胚數]]="","",IF(ISNUMBER(ZSOHSD058[[#This Row],[落胚數]]+0), ZSOHSD058[[#This Row],[落胚數]]+0, 0))</f>
        <v/>
      </c>
    </row>
    <row r="8857" spans="1:14">
      <c r="A8857"/>
      <c r="B8857"/>
      <c r="C8857"/>
      <c r="D8857"/>
      <c r="E8857"/>
      <c r="F8857"/>
      <c r="G8857"/>
      <c r="H8857"/>
      <c r="I8857"/>
      <c r="J8857"/>
      <c r="K8857"/>
      <c r="L8857" t="str">
        <f>IF(COUNTIFS(ZSOHPP055[订单号数值], ZSOHSD058[[#This Row],[订单号数值]], ZSOHPP055[行項目], ZSOHSD058[[#This Row],[行項目]])&gt;0, "Y", "")</f>
        <v/>
      </c>
      <c r="M8857" t="str">
        <f>IF(ZSOHSD058[[#This Row],[銷售訂單]]="", "", --ZSOHSD058[[#This Row],[銷售訂單]])</f>
        <v/>
      </c>
      <c r="N8857" s="16" t="str">
        <f>IF(ZSOHSD058[[#This Row],[落胚數]]="","",IF(ISNUMBER(ZSOHSD058[[#This Row],[落胚數]]+0), ZSOHSD058[[#This Row],[落胚數]]+0, 0))</f>
        <v/>
      </c>
    </row>
    <row r="8858" spans="1:14">
      <c r="A8858"/>
      <c r="B8858"/>
      <c r="C8858"/>
      <c r="D8858"/>
      <c r="E8858"/>
      <c r="F8858"/>
      <c r="G8858"/>
      <c r="H8858"/>
      <c r="I8858"/>
      <c r="J8858"/>
      <c r="K8858"/>
      <c r="L8858" t="str">
        <f>IF(COUNTIFS(ZSOHPP055[订单号数值], ZSOHSD058[[#This Row],[订单号数值]], ZSOHPP055[行項目], ZSOHSD058[[#This Row],[行項目]])&gt;0, "Y", "")</f>
        <v/>
      </c>
      <c r="M8858" t="str">
        <f>IF(ZSOHSD058[[#This Row],[銷售訂單]]="", "", --ZSOHSD058[[#This Row],[銷售訂單]])</f>
        <v/>
      </c>
      <c r="N8858" s="16" t="str">
        <f>IF(ZSOHSD058[[#This Row],[落胚數]]="","",IF(ISNUMBER(ZSOHSD058[[#This Row],[落胚數]]+0), ZSOHSD058[[#This Row],[落胚數]]+0, 0))</f>
        <v/>
      </c>
    </row>
    <row r="8859" spans="1:14">
      <c r="A8859"/>
      <c r="B8859"/>
      <c r="C8859"/>
      <c r="D8859"/>
      <c r="E8859"/>
      <c r="F8859"/>
      <c r="G8859"/>
      <c r="H8859"/>
      <c r="I8859"/>
      <c r="J8859"/>
      <c r="K8859"/>
      <c r="L8859" t="str">
        <f>IF(COUNTIFS(ZSOHPP055[订单号数值], ZSOHSD058[[#This Row],[订单号数值]], ZSOHPP055[行項目], ZSOHSD058[[#This Row],[行項目]])&gt;0, "Y", "")</f>
        <v/>
      </c>
      <c r="M8859" t="str">
        <f>IF(ZSOHSD058[[#This Row],[銷售訂單]]="", "", --ZSOHSD058[[#This Row],[銷售訂單]])</f>
        <v/>
      </c>
      <c r="N8859" s="16" t="str">
        <f>IF(ZSOHSD058[[#This Row],[落胚數]]="","",IF(ISNUMBER(ZSOHSD058[[#This Row],[落胚數]]+0), ZSOHSD058[[#This Row],[落胚數]]+0, 0))</f>
        <v/>
      </c>
    </row>
    <row r="8860" spans="1:14">
      <c r="A8860"/>
      <c r="B8860"/>
      <c r="C8860"/>
      <c r="D8860"/>
      <c r="E8860"/>
      <c r="F8860"/>
      <c r="G8860"/>
      <c r="H8860"/>
      <c r="I8860"/>
      <c r="J8860"/>
      <c r="K8860"/>
      <c r="L8860" t="str">
        <f>IF(COUNTIFS(ZSOHPP055[订单号数值], ZSOHSD058[[#This Row],[订单号数值]], ZSOHPP055[行項目], ZSOHSD058[[#This Row],[行項目]])&gt;0, "Y", "")</f>
        <v/>
      </c>
      <c r="M8860" t="str">
        <f>IF(ZSOHSD058[[#This Row],[銷售訂單]]="", "", --ZSOHSD058[[#This Row],[銷售訂單]])</f>
        <v/>
      </c>
      <c r="N8860" s="16" t="str">
        <f>IF(ZSOHSD058[[#This Row],[落胚數]]="","",IF(ISNUMBER(ZSOHSD058[[#This Row],[落胚數]]+0), ZSOHSD058[[#This Row],[落胚數]]+0, 0))</f>
        <v/>
      </c>
    </row>
    <row r="8861" spans="1:14">
      <c r="A8861"/>
      <c r="B8861"/>
      <c r="C8861"/>
      <c r="D8861"/>
      <c r="E8861"/>
      <c r="F8861"/>
      <c r="G8861"/>
      <c r="H8861"/>
      <c r="I8861"/>
      <c r="J8861"/>
      <c r="K8861"/>
      <c r="L8861" t="str">
        <f>IF(COUNTIFS(ZSOHPP055[订单号数值], ZSOHSD058[[#This Row],[订单号数值]], ZSOHPP055[行項目], ZSOHSD058[[#This Row],[行項目]])&gt;0, "Y", "")</f>
        <v/>
      </c>
      <c r="M8861" t="str">
        <f>IF(ZSOHSD058[[#This Row],[銷售訂單]]="", "", --ZSOHSD058[[#This Row],[銷售訂單]])</f>
        <v/>
      </c>
      <c r="N8861" s="16" t="str">
        <f>IF(ZSOHSD058[[#This Row],[落胚數]]="","",IF(ISNUMBER(ZSOHSD058[[#This Row],[落胚數]]+0), ZSOHSD058[[#This Row],[落胚數]]+0, 0))</f>
        <v/>
      </c>
    </row>
    <row r="8862" spans="1:14">
      <c r="A8862"/>
      <c r="B8862"/>
      <c r="C8862"/>
      <c r="D8862"/>
      <c r="E8862"/>
      <c r="F8862"/>
      <c r="G8862"/>
      <c r="H8862"/>
      <c r="I8862"/>
      <c r="J8862"/>
      <c r="K8862"/>
      <c r="L8862" t="str">
        <f>IF(COUNTIFS(ZSOHPP055[订单号数值], ZSOHSD058[[#This Row],[订单号数值]], ZSOHPP055[行項目], ZSOHSD058[[#This Row],[行項目]])&gt;0, "Y", "")</f>
        <v/>
      </c>
      <c r="M8862" t="str">
        <f>IF(ZSOHSD058[[#This Row],[銷售訂單]]="", "", --ZSOHSD058[[#This Row],[銷售訂單]])</f>
        <v/>
      </c>
      <c r="N8862" s="16" t="str">
        <f>IF(ZSOHSD058[[#This Row],[落胚數]]="","",IF(ISNUMBER(ZSOHSD058[[#This Row],[落胚數]]+0), ZSOHSD058[[#This Row],[落胚數]]+0, 0))</f>
        <v/>
      </c>
    </row>
    <row r="8863" spans="1:14">
      <c r="A8863"/>
      <c r="B8863"/>
      <c r="C8863"/>
      <c r="D8863"/>
      <c r="E8863"/>
      <c r="F8863"/>
      <c r="G8863"/>
      <c r="H8863"/>
      <c r="I8863"/>
      <c r="J8863"/>
      <c r="K8863"/>
      <c r="L8863" t="str">
        <f>IF(COUNTIFS(ZSOHPP055[订单号数值], ZSOHSD058[[#This Row],[订单号数值]], ZSOHPP055[行項目], ZSOHSD058[[#This Row],[行項目]])&gt;0, "Y", "")</f>
        <v/>
      </c>
      <c r="M8863" t="str">
        <f>IF(ZSOHSD058[[#This Row],[銷售訂單]]="", "", --ZSOHSD058[[#This Row],[銷售訂單]])</f>
        <v/>
      </c>
      <c r="N8863" s="16" t="str">
        <f>IF(ZSOHSD058[[#This Row],[落胚數]]="","",IF(ISNUMBER(ZSOHSD058[[#This Row],[落胚數]]+0), ZSOHSD058[[#This Row],[落胚數]]+0, 0))</f>
        <v/>
      </c>
    </row>
    <row r="8864" spans="1:14">
      <c r="A8864"/>
      <c r="B8864"/>
      <c r="C8864"/>
      <c r="D8864"/>
      <c r="E8864"/>
      <c r="F8864"/>
      <c r="G8864"/>
      <c r="H8864"/>
      <c r="I8864"/>
      <c r="J8864"/>
      <c r="K8864"/>
      <c r="L8864" t="str">
        <f>IF(COUNTIFS(ZSOHPP055[订单号数值], ZSOHSD058[[#This Row],[订单号数值]], ZSOHPP055[行項目], ZSOHSD058[[#This Row],[行項目]])&gt;0, "Y", "")</f>
        <v/>
      </c>
      <c r="M8864" t="str">
        <f>IF(ZSOHSD058[[#This Row],[銷售訂單]]="", "", --ZSOHSD058[[#This Row],[銷售訂單]])</f>
        <v/>
      </c>
      <c r="N8864" s="16" t="str">
        <f>IF(ZSOHSD058[[#This Row],[落胚數]]="","",IF(ISNUMBER(ZSOHSD058[[#This Row],[落胚數]]+0), ZSOHSD058[[#This Row],[落胚數]]+0, 0))</f>
        <v/>
      </c>
    </row>
    <row r="8865" spans="1:14">
      <c r="A8865"/>
      <c r="B8865"/>
      <c r="C8865"/>
      <c r="D8865"/>
      <c r="E8865"/>
      <c r="F8865"/>
      <c r="G8865"/>
      <c r="H8865"/>
      <c r="I8865"/>
      <c r="J8865"/>
      <c r="K8865"/>
      <c r="L8865" t="str">
        <f>IF(COUNTIFS(ZSOHPP055[订单号数值], ZSOHSD058[[#This Row],[订单号数值]], ZSOHPP055[行項目], ZSOHSD058[[#This Row],[行項目]])&gt;0, "Y", "")</f>
        <v/>
      </c>
      <c r="M8865" t="str">
        <f>IF(ZSOHSD058[[#This Row],[銷售訂單]]="", "", --ZSOHSD058[[#This Row],[銷售訂單]])</f>
        <v/>
      </c>
      <c r="N8865" s="16" t="str">
        <f>IF(ZSOHSD058[[#This Row],[落胚數]]="","",IF(ISNUMBER(ZSOHSD058[[#This Row],[落胚數]]+0), ZSOHSD058[[#This Row],[落胚數]]+0, 0))</f>
        <v/>
      </c>
    </row>
    <row r="8866" spans="1:14">
      <c r="A8866"/>
      <c r="B8866"/>
      <c r="C8866"/>
      <c r="D8866"/>
      <c r="E8866"/>
      <c r="F8866"/>
      <c r="G8866"/>
      <c r="H8866"/>
      <c r="I8866"/>
      <c r="J8866"/>
      <c r="K8866"/>
      <c r="L8866" t="str">
        <f>IF(COUNTIFS(ZSOHPP055[订单号数值], ZSOHSD058[[#This Row],[订单号数值]], ZSOHPP055[行項目], ZSOHSD058[[#This Row],[行項目]])&gt;0, "Y", "")</f>
        <v/>
      </c>
      <c r="M8866" t="str">
        <f>IF(ZSOHSD058[[#This Row],[銷售訂單]]="", "", --ZSOHSD058[[#This Row],[銷售訂單]])</f>
        <v/>
      </c>
      <c r="N8866" s="16" t="str">
        <f>IF(ZSOHSD058[[#This Row],[落胚數]]="","",IF(ISNUMBER(ZSOHSD058[[#This Row],[落胚數]]+0), ZSOHSD058[[#This Row],[落胚數]]+0, 0))</f>
        <v/>
      </c>
    </row>
    <row r="8867" spans="1:14">
      <c r="A8867"/>
      <c r="B8867"/>
      <c r="C8867"/>
      <c r="D8867"/>
      <c r="E8867"/>
      <c r="F8867"/>
      <c r="G8867"/>
      <c r="H8867"/>
      <c r="I8867"/>
      <c r="J8867"/>
      <c r="K8867"/>
      <c r="L8867" t="str">
        <f>IF(COUNTIFS(ZSOHPP055[订单号数值], ZSOHSD058[[#This Row],[订单号数值]], ZSOHPP055[行項目], ZSOHSD058[[#This Row],[行項目]])&gt;0, "Y", "")</f>
        <v/>
      </c>
      <c r="M8867" t="str">
        <f>IF(ZSOHSD058[[#This Row],[銷售訂單]]="", "", --ZSOHSD058[[#This Row],[銷售訂單]])</f>
        <v/>
      </c>
      <c r="N8867" s="16" t="str">
        <f>IF(ZSOHSD058[[#This Row],[落胚數]]="","",IF(ISNUMBER(ZSOHSD058[[#This Row],[落胚數]]+0), ZSOHSD058[[#This Row],[落胚數]]+0, 0))</f>
        <v/>
      </c>
    </row>
    <row r="8868" spans="1:14">
      <c r="A8868"/>
      <c r="B8868"/>
      <c r="C8868"/>
      <c r="D8868"/>
      <c r="E8868"/>
      <c r="F8868"/>
      <c r="G8868"/>
      <c r="H8868"/>
      <c r="I8868"/>
      <c r="J8868"/>
      <c r="K8868"/>
      <c r="L8868" t="str">
        <f>IF(COUNTIFS(ZSOHPP055[订单号数值], ZSOHSD058[[#This Row],[订单号数值]], ZSOHPP055[行項目], ZSOHSD058[[#This Row],[行項目]])&gt;0, "Y", "")</f>
        <v/>
      </c>
      <c r="M8868" t="str">
        <f>IF(ZSOHSD058[[#This Row],[銷售訂單]]="", "", --ZSOHSD058[[#This Row],[銷售訂單]])</f>
        <v/>
      </c>
      <c r="N8868" s="16" t="str">
        <f>IF(ZSOHSD058[[#This Row],[落胚數]]="","",IF(ISNUMBER(ZSOHSD058[[#This Row],[落胚數]]+0), ZSOHSD058[[#This Row],[落胚數]]+0, 0))</f>
        <v/>
      </c>
    </row>
    <row r="8869" spans="1:14">
      <c r="A8869"/>
      <c r="B8869"/>
      <c r="C8869"/>
      <c r="D8869"/>
      <c r="E8869"/>
      <c r="F8869"/>
      <c r="G8869"/>
      <c r="H8869"/>
      <c r="I8869"/>
      <c r="J8869"/>
      <c r="K8869"/>
      <c r="L8869" t="str">
        <f>IF(COUNTIFS(ZSOHPP055[订单号数值], ZSOHSD058[[#This Row],[订单号数值]], ZSOHPP055[行項目], ZSOHSD058[[#This Row],[行項目]])&gt;0, "Y", "")</f>
        <v/>
      </c>
      <c r="M8869" t="str">
        <f>IF(ZSOHSD058[[#This Row],[銷售訂單]]="", "", --ZSOHSD058[[#This Row],[銷售訂單]])</f>
        <v/>
      </c>
      <c r="N8869" s="16" t="str">
        <f>IF(ZSOHSD058[[#This Row],[落胚數]]="","",IF(ISNUMBER(ZSOHSD058[[#This Row],[落胚數]]+0), ZSOHSD058[[#This Row],[落胚數]]+0, 0))</f>
        <v/>
      </c>
    </row>
    <row r="8870" spans="1:14">
      <c r="A8870"/>
      <c r="B8870"/>
      <c r="C8870"/>
      <c r="D8870"/>
      <c r="E8870"/>
      <c r="F8870"/>
      <c r="G8870"/>
      <c r="H8870"/>
      <c r="I8870"/>
      <c r="J8870"/>
      <c r="K8870"/>
      <c r="L8870" t="str">
        <f>IF(COUNTIFS(ZSOHPP055[订单号数值], ZSOHSD058[[#This Row],[订单号数值]], ZSOHPP055[行項目], ZSOHSD058[[#This Row],[行項目]])&gt;0, "Y", "")</f>
        <v/>
      </c>
      <c r="M8870" t="str">
        <f>IF(ZSOHSD058[[#This Row],[銷售訂單]]="", "", --ZSOHSD058[[#This Row],[銷售訂單]])</f>
        <v/>
      </c>
      <c r="N8870" s="16" t="str">
        <f>IF(ZSOHSD058[[#This Row],[落胚數]]="","",IF(ISNUMBER(ZSOHSD058[[#This Row],[落胚數]]+0), ZSOHSD058[[#This Row],[落胚數]]+0, 0))</f>
        <v/>
      </c>
    </row>
    <row r="8871" spans="1:14">
      <c r="A8871"/>
      <c r="B8871"/>
      <c r="C8871"/>
      <c r="D8871"/>
      <c r="E8871"/>
      <c r="F8871"/>
      <c r="G8871"/>
      <c r="H8871"/>
      <c r="I8871"/>
      <c r="J8871"/>
      <c r="K8871"/>
      <c r="L8871" t="str">
        <f>IF(COUNTIFS(ZSOHPP055[订单号数值], ZSOHSD058[[#This Row],[订单号数值]], ZSOHPP055[行項目], ZSOHSD058[[#This Row],[行項目]])&gt;0, "Y", "")</f>
        <v/>
      </c>
      <c r="M8871" t="str">
        <f>IF(ZSOHSD058[[#This Row],[銷售訂單]]="", "", --ZSOHSD058[[#This Row],[銷售訂單]])</f>
        <v/>
      </c>
      <c r="N8871" s="16" t="str">
        <f>IF(ZSOHSD058[[#This Row],[落胚數]]="","",IF(ISNUMBER(ZSOHSD058[[#This Row],[落胚數]]+0), ZSOHSD058[[#This Row],[落胚數]]+0, 0))</f>
        <v/>
      </c>
    </row>
    <row r="8872" spans="1:14">
      <c r="A8872"/>
      <c r="B8872"/>
      <c r="C8872"/>
      <c r="D8872"/>
      <c r="E8872"/>
      <c r="F8872"/>
      <c r="G8872"/>
      <c r="H8872"/>
      <c r="I8872"/>
      <c r="J8872"/>
      <c r="K8872"/>
      <c r="L8872" t="str">
        <f>IF(COUNTIFS(ZSOHPP055[订单号数值], ZSOHSD058[[#This Row],[订单号数值]], ZSOHPP055[行項目], ZSOHSD058[[#This Row],[行項目]])&gt;0, "Y", "")</f>
        <v/>
      </c>
      <c r="M8872" t="str">
        <f>IF(ZSOHSD058[[#This Row],[銷售訂單]]="", "", --ZSOHSD058[[#This Row],[銷售訂單]])</f>
        <v/>
      </c>
      <c r="N8872" s="16" t="str">
        <f>IF(ZSOHSD058[[#This Row],[落胚數]]="","",IF(ISNUMBER(ZSOHSD058[[#This Row],[落胚數]]+0), ZSOHSD058[[#This Row],[落胚數]]+0, 0))</f>
        <v/>
      </c>
    </row>
    <row r="8873" spans="1:14">
      <c r="A8873"/>
      <c r="B8873"/>
      <c r="C8873"/>
      <c r="D8873"/>
      <c r="E8873"/>
      <c r="F8873"/>
      <c r="G8873"/>
      <c r="H8873"/>
      <c r="I8873"/>
      <c r="J8873"/>
      <c r="K8873"/>
      <c r="L8873" t="str">
        <f>IF(COUNTIFS(ZSOHPP055[订单号数值], ZSOHSD058[[#This Row],[订单号数值]], ZSOHPP055[行項目], ZSOHSD058[[#This Row],[行項目]])&gt;0, "Y", "")</f>
        <v/>
      </c>
      <c r="M8873" t="str">
        <f>IF(ZSOHSD058[[#This Row],[銷售訂單]]="", "", --ZSOHSD058[[#This Row],[銷售訂單]])</f>
        <v/>
      </c>
      <c r="N8873" s="16" t="str">
        <f>IF(ZSOHSD058[[#This Row],[落胚數]]="","",IF(ISNUMBER(ZSOHSD058[[#This Row],[落胚數]]+0), ZSOHSD058[[#This Row],[落胚數]]+0, 0))</f>
        <v/>
      </c>
    </row>
    <row r="8874" spans="1:14">
      <c r="A8874"/>
      <c r="B8874"/>
      <c r="C8874"/>
      <c r="D8874"/>
      <c r="E8874"/>
      <c r="F8874"/>
      <c r="G8874"/>
      <c r="H8874"/>
      <c r="I8874"/>
      <c r="J8874"/>
      <c r="K8874"/>
      <c r="L8874" t="str">
        <f>IF(COUNTIFS(ZSOHPP055[订单号数值], ZSOHSD058[[#This Row],[订单号数值]], ZSOHPP055[行項目], ZSOHSD058[[#This Row],[行項目]])&gt;0, "Y", "")</f>
        <v/>
      </c>
      <c r="M8874" t="str">
        <f>IF(ZSOHSD058[[#This Row],[銷售訂單]]="", "", --ZSOHSD058[[#This Row],[銷售訂單]])</f>
        <v/>
      </c>
      <c r="N8874" s="16" t="str">
        <f>IF(ZSOHSD058[[#This Row],[落胚數]]="","",IF(ISNUMBER(ZSOHSD058[[#This Row],[落胚數]]+0), ZSOHSD058[[#This Row],[落胚數]]+0, 0))</f>
        <v/>
      </c>
    </row>
    <row r="8875" spans="1:14">
      <c r="A8875"/>
      <c r="B8875"/>
      <c r="C8875"/>
      <c r="D8875"/>
      <c r="E8875"/>
      <c r="F8875"/>
      <c r="G8875"/>
      <c r="H8875"/>
      <c r="I8875"/>
      <c r="J8875"/>
      <c r="K8875"/>
      <c r="L8875" t="str">
        <f>IF(COUNTIFS(ZSOHPP055[订单号数值], ZSOHSD058[[#This Row],[订单号数值]], ZSOHPP055[行項目], ZSOHSD058[[#This Row],[行項目]])&gt;0, "Y", "")</f>
        <v/>
      </c>
      <c r="M8875" t="str">
        <f>IF(ZSOHSD058[[#This Row],[銷售訂單]]="", "", --ZSOHSD058[[#This Row],[銷售訂單]])</f>
        <v/>
      </c>
      <c r="N8875" s="16" t="str">
        <f>IF(ZSOHSD058[[#This Row],[落胚數]]="","",IF(ISNUMBER(ZSOHSD058[[#This Row],[落胚數]]+0), ZSOHSD058[[#This Row],[落胚數]]+0, 0))</f>
        <v/>
      </c>
    </row>
    <row r="8876" spans="1:14">
      <c r="A8876"/>
      <c r="B8876"/>
      <c r="C8876"/>
      <c r="D8876"/>
      <c r="E8876"/>
      <c r="F8876"/>
      <c r="G8876"/>
      <c r="H8876"/>
      <c r="I8876"/>
      <c r="J8876"/>
      <c r="K8876"/>
      <c r="L8876" t="str">
        <f>IF(COUNTIFS(ZSOHPP055[订单号数值], ZSOHSD058[[#This Row],[订单号数值]], ZSOHPP055[行項目], ZSOHSD058[[#This Row],[行項目]])&gt;0, "Y", "")</f>
        <v/>
      </c>
      <c r="M8876" t="str">
        <f>IF(ZSOHSD058[[#This Row],[銷售訂單]]="", "", --ZSOHSD058[[#This Row],[銷售訂單]])</f>
        <v/>
      </c>
      <c r="N8876" s="16" t="str">
        <f>IF(ZSOHSD058[[#This Row],[落胚數]]="","",IF(ISNUMBER(ZSOHSD058[[#This Row],[落胚數]]+0), ZSOHSD058[[#This Row],[落胚數]]+0, 0))</f>
        <v/>
      </c>
    </row>
    <row r="8877" spans="1:14">
      <c r="A8877"/>
      <c r="B8877"/>
      <c r="C8877"/>
      <c r="D8877"/>
      <c r="E8877"/>
      <c r="F8877"/>
      <c r="G8877"/>
      <c r="H8877"/>
      <c r="I8877"/>
      <c r="J8877"/>
      <c r="K8877"/>
      <c r="L8877" t="str">
        <f>IF(COUNTIFS(ZSOHPP055[订单号数值], ZSOHSD058[[#This Row],[订单号数值]], ZSOHPP055[行項目], ZSOHSD058[[#This Row],[行項目]])&gt;0, "Y", "")</f>
        <v/>
      </c>
      <c r="M8877" t="str">
        <f>IF(ZSOHSD058[[#This Row],[銷售訂單]]="", "", --ZSOHSD058[[#This Row],[銷售訂單]])</f>
        <v/>
      </c>
      <c r="N8877" s="16" t="str">
        <f>IF(ZSOHSD058[[#This Row],[落胚數]]="","",IF(ISNUMBER(ZSOHSD058[[#This Row],[落胚數]]+0), ZSOHSD058[[#This Row],[落胚數]]+0, 0))</f>
        <v/>
      </c>
    </row>
    <row r="8878" spans="1:14">
      <c r="A8878"/>
      <c r="B8878"/>
      <c r="C8878"/>
      <c r="D8878"/>
      <c r="E8878"/>
      <c r="F8878"/>
      <c r="G8878"/>
      <c r="H8878"/>
      <c r="I8878"/>
      <c r="J8878"/>
      <c r="K8878"/>
      <c r="L8878" t="str">
        <f>IF(COUNTIFS(ZSOHPP055[订单号数值], ZSOHSD058[[#This Row],[订单号数值]], ZSOHPP055[行項目], ZSOHSD058[[#This Row],[行項目]])&gt;0, "Y", "")</f>
        <v/>
      </c>
      <c r="M8878" t="str">
        <f>IF(ZSOHSD058[[#This Row],[銷售訂單]]="", "", --ZSOHSD058[[#This Row],[銷售訂單]])</f>
        <v/>
      </c>
      <c r="N8878" s="16" t="str">
        <f>IF(ZSOHSD058[[#This Row],[落胚數]]="","",IF(ISNUMBER(ZSOHSD058[[#This Row],[落胚數]]+0), ZSOHSD058[[#This Row],[落胚數]]+0, 0))</f>
        <v/>
      </c>
    </row>
    <row r="8879" spans="1:14">
      <c r="A8879"/>
      <c r="B8879"/>
      <c r="C8879"/>
      <c r="D8879"/>
      <c r="E8879"/>
      <c r="F8879"/>
      <c r="G8879"/>
      <c r="H8879"/>
      <c r="I8879"/>
      <c r="J8879"/>
      <c r="K8879"/>
      <c r="L8879" t="str">
        <f>IF(COUNTIFS(ZSOHPP055[订单号数值], ZSOHSD058[[#This Row],[订单号数值]], ZSOHPP055[行項目], ZSOHSD058[[#This Row],[行項目]])&gt;0, "Y", "")</f>
        <v/>
      </c>
      <c r="M8879" t="str">
        <f>IF(ZSOHSD058[[#This Row],[銷售訂單]]="", "", --ZSOHSD058[[#This Row],[銷售訂單]])</f>
        <v/>
      </c>
      <c r="N8879" s="16" t="str">
        <f>IF(ZSOHSD058[[#This Row],[落胚數]]="","",IF(ISNUMBER(ZSOHSD058[[#This Row],[落胚數]]+0), ZSOHSD058[[#This Row],[落胚數]]+0, 0))</f>
        <v/>
      </c>
    </row>
    <row r="8880" spans="1:14">
      <c r="A8880"/>
      <c r="B8880"/>
      <c r="C8880"/>
      <c r="D8880"/>
      <c r="E8880"/>
      <c r="F8880"/>
      <c r="G8880"/>
      <c r="H8880"/>
      <c r="I8880"/>
      <c r="J8880"/>
      <c r="K8880"/>
      <c r="L8880" t="str">
        <f>IF(COUNTIFS(ZSOHPP055[订单号数值], ZSOHSD058[[#This Row],[订单号数值]], ZSOHPP055[行項目], ZSOHSD058[[#This Row],[行項目]])&gt;0, "Y", "")</f>
        <v/>
      </c>
      <c r="M8880" t="str">
        <f>IF(ZSOHSD058[[#This Row],[銷售訂單]]="", "", --ZSOHSD058[[#This Row],[銷售訂單]])</f>
        <v/>
      </c>
      <c r="N8880" s="16" t="str">
        <f>IF(ZSOHSD058[[#This Row],[落胚數]]="","",IF(ISNUMBER(ZSOHSD058[[#This Row],[落胚數]]+0), ZSOHSD058[[#This Row],[落胚數]]+0, 0))</f>
        <v/>
      </c>
    </row>
    <row r="8881" spans="1:14">
      <c r="A8881"/>
      <c r="B8881"/>
      <c r="C8881"/>
      <c r="D8881"/>
      <c r="E8881"/>
      <c r="F8881"/>
      <c r="G8881"/>
      <c r="H8881"/>
      <c r="I8881"/>
      <c r="J8881"/>
      <c r="K8881"/>
      <c r="L8881" t="str">
        <f>IF(COUNTIFS(ZSOHPP055[订单号数值], ZSOHSD058[[#This Row],[订单号数值]], ZSOHPP055[行項目], ZSOHSD058[[#This Row],[行項目]])&gt;0, "Y", "")</f>
        <v/>
      </c>
      <c r="M8881" t="str">
        <f>IF(ZSOHSD058[[#This Row],[銷售訂單]]="", "", --ZSOHSD058[[#This Row],[銷售訂單]])</f>
        <v/>
      </c>
      <c r="N8881" s="16" t="str">
        <f>IF(ZSOHSD058[[#This Row],[落胚數]]="","",IF(ISNUMBER(ZSOHSD058[[#This Row],[落胚數]]+0), ZSOHSD058[[#This Row],[落胚數]]+0, 0))</f>
        <v/>
      </c>
    </row>
    <row r="8882" spans="1:14">
      <c r="A8882"/>
      <c r="B8882"/>
      <c r="C8882"/>
      <c r="D8882"/>
      <c r="E8882"/>
      <c r="F8882"/>
      <c r="G8882"/>
      <c r="H8882"/>
      <c r="I8882"/>
      <c r="J8882"/>
      <c r="K8882"/>
      <c r="L8882" t="str">
        <f>IF(COUNTIFS(ZSOHPP055[订单号数值], ZSOHSD058[[#This Row],[订单号数值]], ZSOHPP055[行項目], ZSOHSD058[[#This Row],[行項目]])&gt;0, "Y", "")</f>
        <v/>
      </c>
      <c r="M8882" t="str">
        <f>IF(ZSOHSD058[[#This Row],[銷售訂單]]="", "", --ZSOHSD058[[#This Row],[銷售訂單]])</f>
        <v/>
      </c>
      <c r="N8882" s="16" t="str">
        <f>IF(ZSOHSD058[[#This Row],[落胚數]]="","",IF(ISNUMBER(ZSOHSD058[[#This Row],[落胚數]]+0), ZSOHSD058[[#This Row],[落胚數]]+0, 0))</f>
        <v/>
      </c>
    </row>
    <row r="8883" spans="1:14">
      <c r="A8883"/>
      <c r="B8883"/>
      <c r="C8883"/>
      <c r="D8883"/>
      <c r="E8883"/>
      <c r="F8883"/>
      <c r="G8883"/>
      <c r="H8883"/>
      <c r="I8883"/>
      <c r="J8883"/>
      <c r="K8883"/>
      <c r="L8883" t="str">
        <f>IF(COUNTIFS(ZSOHPP055[订单号数值], ZSOHSD058[[#This Row],[订单号数值]], ZSOHPP055[行項目], ZSOHSD058[[#This Row],[行項目]])&gt;0, "Y", "")</f>
        <v/>
      </c>
      <c r="M8883" t="str">
        <f>IF(ZSOHSD058[[#This Row],[銷售訂單]]="", "", --ZSOHSD058[[#This Row],[銷售訂單]])</f>
        <v/>
      </c>
      <c r="N8883" s="16" t="str">
        <f>IF(ZSOHSD058[[#This Row],[落胚數]]="","",IF(ISNUMBER(ZSOHSD058[[#This Row],[落胚數]]+0), ZSOHSD058[[#This Row],[落胚數]]+0, 0))</f>
        <v/>
      </c>
    </row>
    <row r="8884" spans="1:14">
      <c r="A8884"/>
      <c r="B8884"/>
      <c r="C8884"/>
      <c r="D8884"/>
      <c r="E8884"/>
      <c r="F8884"/>
      <c r="G8884"/>
      <c r="H8884"/>
      <c r="I8884"/>
      <c r="J8884"/>
      <c r="K8884"/>
      <c r="L8884" t="str">
        <f>IF(COUNTIFS(ZSOHPP055[订单号数值], ZSOHSD058[[#This Row],[订单号数值]], ZSOHPP055[行項目], ZSOHSD058[[#This Row],[行項目]])&gt;0, "Y", "")</f>
        <v/>
      </c>
      <c r="M8884" t="str">
        <f>IF(ZSOHSD058[[#This Row],[銷售訂單]]="", "", --ZSOHSD058[[#This Row],[銷售訂單]])</f>
        <v/>
      </c>
      <c r="N8884" s="16" t="str">
        <f>IF(ZSOHSD058[[#This Row],[落胚數]]="","",IF(ISNUMBER(ZSOHSD058[[#This Row],[落胚數]]+0), ZSOHSD058[[#This Row],[落胚數]]+0, 0))</f>
        <v/>
      </c>
    </row>
    <row r="8885" spans="1:14">
      <c r="A8885"/>
      <c r="B8885"/>
      <c r="C8885"/>
      <c r="D8885"/>
      <c r="E8885"/>
      <c r="F8885"/>
      <c r="G8885"/>
      <c r="H8885"/>
      <c r="I8885"/>
      <c r="J8885"/>
      <c r="K8885"/>
      <c r="L8885" t="str">
        <f>IF(COUNTIFS(ZSOHPP055[订单号数值], ZSOHSD058[[#This Row],[订单号数值]], ZSOHPP055[行項目], ZSOHSD058[[#This Row],[行項目]])&gt;0, "Y", "")</f>
        <v/>
      </c>
      <c r="M8885" t="str">
        <f>IF(ZSOHSD058[[#This Row],[銷售訂單]]="", "", --ZSOHSD058[[#This Row],[銷售訂單]])</f>
        <v/>
      </c>
      <c r="N8885" s="16" t="str">
        <f>IF(ZSOHSD058[[#This Row],[落胚數]]="","",IF(ISNUMBER(ZSOHSD058[[#This Row],[落胚數]]+0), ZSOHSD058[[#This Row],[落胚數]]+0, 0))</f>
        <v/>
      </c>
    </row>
    <row r="8886" spans="1:14">
      <c r="A8886"/>
      <c r="B8886"/>
      <c r="C8886"/>
      <c r="D8886"/>
      <c r="E8886"/>
      <c r="F8886"/>
      <c r="G8886"/>
      <c r="H8886"/>
      <c r="I8886"/>
      <c r="J8886"/>
      <c r="K8886"/>
      <c r="L8886" t="str">
        <f>IF(COUNTIFS(ZSOHPP055[订单号数值], ZSOHSD058[[#This Row],[订单号数值]], ZSOHPP055[行項目], ZSOHSD058[[#This Row],[行項目]])&gt;0, "Y", "")</f>
        <v/>
      </c>
      <c r="M8886" t="str">
        <f>IF(ZSOHSD058[[#This Row],[銷售訂單]]="", "", --ZSOHSD058[[#This Row],[銷售訂單]])</f>
        <v/>
      </c>
      <c r="N8886" s="16" t="str">
        <f>IF(ZSOHSD058[[#This Row],[落胚數]]="","",IF(ISNUMBER(ZSOHSD058[[#This Row],[落胚數]]+0), ZSOHSD058[[#This Row],[落胚數]]+0, 0))</f>
        <v/>
      </c>
    </row>
    <row r="8887" spans="1:14">
      <c r="A8887"/>
      <c r="B8887"/>
      <c r="C8887"/>
      <c r="D8887"/>
      <c r="E8887"/>
      <c r="F8887"/>
      <c r="G8887"/>
      <c r="H8887"/>
      <c r="I8887"/>
      <c r="J8887"/>
      <c r="K8887"/>
      <c r="L8887" t="str">
        <f>IF(COUNTIFS(ZSOHPP055[订单号数值], ZSOHSD058[[#This Row],[订单号数值]], ZSOHPP055[行項目], ZSOHSD058[[#This Row],[行項目]])&gt;0, "Y", "")</f>
        <v/>
      </c>
      <c r="M8887" t="str">
        <f>IF(ZSOHSD058[[#This Row],[銷售訂單]]="", "", --ZSOHSD058[[#This Row],[銷售訂單]])</f>
        <v/>
      </c>
      <c r="N8887" s="16" t="str">
        <f>IF(ZSOHSD058[[#This Row],[落胚數]]="","",IF(ISNUMBER(ZSOHSD058[[#This Row],[落胚數]]+0), ZSOHSD058[[#This Row],[落胚數]]+0, 0))</f>
        <v/>
      </c>
    </row>
    <row r="8888" spans="1:14">
      <c r="A8888"/>
      <c r="B8888"/>
      <c r="C8888"/>
      <c r="D8888"/>
      <c r="E8888"/>
      <c r="F8888"/>
      <c r="G8888"/>
      <c r="H8888"/>
      <c r="I8888"/>
      <c r="J8888"/>
      <c r="K8888"/>
      <c r="L8888" t="str">
        <f>IF(COUNTIFS(ZSOHPP055[订单号数值], ZSOHSD058[[#This Row],[订单号数值]], ZSOHPP055[行項目], ZSOHSD058[[#This Row],[行項目]])&gt;0, "Y", "")</f>
        <v/>
      </c>
      <c r="M8888" t="str">
        <f>IF(ZSOHSD058[[#This Row],[銷售訂單]]="", "", --ZSOHSD058[[#This Row],[銷售訂單]])</f>
        <v/>
      </c>
      <c r="N8888" s="16" t="str">
        <f>IF(ZSOHSD058[[#This Row],[落胚數]]="","",IF(ISNUMBER(ZSOHSD058[[#This Row],[落胚數]]+0), ZSOHSD058[[#This Row],[落胚數]]+0, 0))</f>
        <v/>
      </c>
    </row>
    <row r="8889" spans="1:14">
      <c r="A8889"/>
      <c r="B8889"/>
      <c r="C8889"/>
      <c r="D8889"/>
      <c r="E8889"/>
      <c r="F8889"/>
      <c r="G8889"/>
      <c r="H8889"/>
      <c r="I8889"/>
      <c r="J8889"/>
      <c r="K8889"/>
      <c r="L8889" t="str">
        <f>IF(COUNTIFS(ZSOHPP055[订单号数值], ZSOHSD058[[#This Row],[订单号数值]], ZSOHPP055[行項目], ZSOHSD058[[#This Row],[行項目]])&gt;0, "Y", "")</f>
        <v/>
      </c>
      <c r="M8889" t="str">
        <f>IF(ZSOHSD058[[#This Row],[銷售訂單]]="", "", --ZSOHSD058[[#This Row],[銷售訂單]])</f>
        <v/>
      </c>
      <c r="N8889" s="16" t="str">
        <f>IF(ZSOHSD058[[#This Row],[落胚數]]="","",IF(ISNUMBER(ZSOHSD058[[#This Row],[落胚數]]+0), ZSOHSD058[[#This Row],[落胚數]]+0, 0))</f>
        <v/>
      </c>
    </row>
    <row r="8890" spans="1:14">
      <c r="A8890"/>
      <c r="B8890"/>
      <c r="C8890"/>
      <c r="D8890"/>
      <c r="E8890"/>
      <c r="F8890"/>
      <c r="G8890"/>
      <c r="H8890"/>
      <c r="I8890"/>
      <c r="J8890"/>
      <c r="K8890"/>
      <c r="L8890" t="str">
        <f>IF(COUNTIFS(ZSOHPP055[订单号数值], ZSOHSD058[[#This Row],[订单号数值]], ZSOHPP055[行項目], ZSOHSD058[[#This Row],[行項目]])&gt;0, "Y", "")</f>
        <v/>
      </c>
      <c r="M8890" t="str">
        <f>IF(ZSOHSD058[[#This Row],[銷售訂單]]="", "", --ZSOHSD058[[#This Row],[銷售訂單]])</f>
        <v/>
      </c>
      <c r="N8890" s="16" t="str">
        <f>IF(ZSOHSD058[[#This Row],[落胚數]]="","",IF(ISNUMBER(ZSOHSD058[[#This Row],[落胚數]]+0), ZSOHSD058[[#This Row],[落胚數]]+0, 0))</f>
        <v/>
      </c>
    </row>
    <row r="8891" spans="1:14">
      <c r="A8891"/>
      <c r="B8891"/>
      <c r="C8891"/>
      <c r="D8891"/>
      <c r="E8891"/>
      <c r="F8891"/>
      <c r="G8891"/>
      <c r="H8891"/>
      <c r="I8891"/>
      <c r="J8891"/>
      <c r="K8891"/>
      <c r="L8891" t="str">
        <f>IF(COUNTIFS(ZSOHPP055[订单号数值], ZSOHSD058[[#This Row],[订单号数值]], ZSOHPP055[行項目], ZSOHSD058[[#This Row],[行項目]])&gt;0, "Y", "")</f>
        <v/>
      </c>
      <c r="M8891" t="str">
        <f>IF(ZSOHSD058[[#This Row],[銷售訂單]]="", "", --ZSOHSD058[[#This Row],[銷售訂單]])</f>
        <v/>
      </c>
      <c r="N8891" s="16" t="str">
        <f>IF(ZSOHSD058[[#This Row],[落胚數]]="","",IF(ISNUMBER(ZSOHSD058[[#This Row],[落胚數]]+0), ZSOHSD058[[#This Row],[落胚數]]+0, 0))</f>
        <v/>
      </c>
    </row>
    <row r="8892" spans="1:14">
      <c r="A8892"/>
      <c r="B8892"/>
      <c r="C8892"/>
      <c r="D8892"/>
      <c r="E8892"/>
      <c r="F8892"/>
      <c r="G8892"/>
      <c r="H8892"/>
      <c r="I8892"/>
      <c r="J8892"/>
      <c r="K8892"/>
      <c r="L8892" t="str">
        <f>IF(COUNTIFS(ZSOHPP055[订单号数值], ZSOHSD058[[#This Row],[订单号数值]], ZSOHPP055[行項目], ZSOHSD058[[#This Row],[行項目]])&gt;0, "Y", "")</f>
        <v/>
      </c>
      <c r="M8892" t="str">
        <f>IF(ZSOHSD058[[#This Row],[銷售訂單]]="", "", --ZSOHSD058[[#This Row],[銷售訂單]])</f>
        <v/>
      </c>
      <c r="N8892" s="16" t="str">
        <f>IF(ZSOHSD058[[#This Row],[落胚數]]="","",IF(ISNUMBER(ZSOHSD058[[#This Row],[落胚數]]+0), ZSOHSD058[[#This Row],[落胚數]]+0, 0))</f>
        <v/>
      </c>
    </row>
    <row r="8893" spans="1:14">
      <c r="A8893"/>
      <c r="B8893"/>
      <c r="C8893"/>
      <c r="D8893"/>
      <c r="E8893"/>
      <c r="F8893"/>
      <c r="G8893"/>
      <c r="H8893"/>
      <c r="I8893"/>
      <c r="J8893"/>
      <c r="K8893"/>
      <c r="L8893" t="str">
        <f>IF(COUNTIFS(ZSOHPP055[订单号数值], ZSOHSD058[[#This Row],[订单号数值]], ZSOHPP055[行項目], ZSOHSD058[[#This Row],[行項目]])&gt;0, "Y", "")</f>
        <v/>
      </c>
      <c r="M8893" t="str">
        <f>IF(ZSOHSD058[[#This Row],[銷售訂單]]="", "", --ZSOHSD058[[#This Row],[銷售訂單]])</f>
        <v/>
      </c>
      <c r="N8893" s="16" t="str">
        <f>IF(ZSOHSD058[[#This Row],[落胚數]]="","",IF(ISNUMBER(ZSOHSD058[[#This Row],[落胚數]]+0), ZSOHSD058[[#This Row],[落胚數]]+0, 0))</f>
        <v/>
      </c>
    </row>
    <row r="8894" spans="1:14">
      <c r="A8894"/>
      <c r="B8894"/>
      <c r="C8894"/>
      <c r="D8894"/>
      <c r="E8894"/>
      <c r="F8894"/>
      <c r="G8894"/>
      <c r="H8894"/>
      <c r="I8894"/>
      <c r="J8894"/>
      <c r="K8894"/>
      <c r="L8894" t="str">
        <f>IF(COUNTIFS(ZSOHPP055[订单号数值], ZSOHSD058[[#This Row],[订单号数值]], ZSOHPP055[行項目], ZSOHSD058[[#This Row],[行項目]])&gt;0, "Y", "")</f>
        <v/>
      </c>
      <c r="M8894" t="str">
        <f>IF(ZSOHSD058[[#This Row],[銷售訂單]]="", "", --ZSOHSD058[[#This Row],[銷售訂單]])</f>
        <v/>
      </c>
      <c r="N8894" s="16" t="str">
        <f>IF(ZSOHSD058[[#This Row],[落胚數]]="","",IF(ISNUMBER(ZSOHSD058[[#This Row],[落胚數]]+0), ZSOHSD058[[#This Row],[落胚數]]+0, 0))</f>
        <v/>
      </c>
    </row>
    <row r="8895" spans="1:14">
      <c r="A8895"/>
      <c r="B8895"/>
      <c r="C8895"/>
      <c r="D8895"/>
      <c r="E8895"/>
      <c r="F8895"/>
      <c r="G8895"/>
      <c r="H8895"/>
      <c r="I8895"/>
      <c r="J8895"/>
      <c r="K8895"/>
      <c r="L8895" t="str">
        <f>IF(COUNTIFS(ZSOHPP055[订单号数值], ZSOHSD058[[#This Row],[订单号数值]], ZSOHPP055[行項目], ZSOHSD058[[#This Row],[行項目]])&gt;0, "Y", "")</f>
        <v/>
      </c>
      <c r="M8895" t="str">
        <f>IF(ZSOHSD058[[#This Row],[銷售訂單]]="", "", --ZSOHSD058[[#This Row],[銷售訂單]])</f>
        <v/>
      </c>
      <c r="N8895" s="16" t="str">
        <f>IF(ZSOHSD058[[#This Row],[落胚數]]="","",IF(ISNUMBER(ZSOHSD058[[#This Row],[落胚數]]+0), ZSOHSD058[[#This Row],[落胚數]]+0, 0))</f>
        <v/>
      </c>
    </row>
    <row r="8896" spans="1:14">
      <c r="A8896"/>
      <c r="B8896"/>
      <c r="C8896"/>
      <c r="D8896"/>
      <c r="E8896"/>
      <c r="F8896"/>
      <c r="G8896"/>
      <c r="H8896"/>
      <c r="I8896"/>
      <c r="J8896"/>
      <c r="K8896"/>
      <c r="L8896" t="str">
        <f>IF(COUNTIFS(ZSOHPP055[订单号数值], ZSOHSD058[[#This Row],[订单号数值]], ZSOHPP055[行項目], ZSOHSD058[[#This Row],[行項目]])&gt;0, "Y", "")</f>
        <v/>
      </c>
      <c r="M8896" t="str">
        <f>IF(ZSOHSD058[[#This Row],[銷售訂單]]="", "", --ZSOHSD058[[#This Row],[銷售訂單]])</f>
        <v/>
      </c>
      <c r="N8896" s="16" t="str">
        <f>IF(ZSOHSD058[[#This Row],[落胚數]]="","",IF(ISNUMBER(ZSOHSD058[[#This Row],[落胚數]]+0), ZSOHSD058[[#This Row],[落胚數]]+0, 0))</f>
        <v/>
      </c>
    </row>
    <row r="8897" spans="1:14">
      <c r="A8897"/>
      <c r="B8897"/>
      <c r="C8897"/>
      <c r="D8897"/>
      <c r="E8897"/>
      <c r="F8897"/>
      <c r="G8897"/>
      <c r="H8897"/>
      <c r="I8897"/>
      <c r="J8897"/>
      <c r="K8897"/>
      <c r="L8897" t="str">
        <f>IF(COUNTIFS(ZSOHPP055[订单号数值], ZSOHSD058[[#This Row],[订单号数值]], ZSOHPP055[行項目], ZSOHSD058[[#This Row],[行項目]])&gt;0, "Y", "")</f>
        <v/>
      </c>
      <c r="M8897" t="str">
        <f>IF(ZSOHSD058[[#This Row],[銷售訂單]]="", "", --ZSOHSD058[[#This Row],[銷售訂單]])</f>
        <v/>
      </c>
      <c r="N8897" s="16" t="str">
        <f>IF(ZSOHSD058[[#This Row],[落胚數]]="","",IF(ISNUMBER(ZSOHSD058[[#This Row],[落胚數]]+0), ZSOHSD058[[#This Row],[落胚數]]+0, 0))</f>
        <v/>
      </c>
    </row>
    <row r="8898" spans="1:14">
      <c r="A8898"/>
      <c r="B8898"/>
      <c r="C8898"/>
      <c r="D8898"/>
      <c r="E8898"/>
      <c r="F8898"/>
      <c r="G8898"/>
      <c r="H8898"/>
      <c r="I8898"/>
      <c r="J8898"/>
      <c r="K8898"/>
      <c r="L8898" t="str">
        <f>IF(COUNTIFS(ZSOHPP055[订单号数值], ZSOHSD058[[#This Row],[订单号数值]], ZSOHPP055[行項目], ZSOHSD058[[#This Row],[行項目]])&gt;0, "Y", "")</f>
        <v/>
      </c>
      <c r="M8898" t="str">
        <f>IF(ZSOHSD058[[#This Row],[銷售訂單]]="", "", --ZSOHSD058[[#This Row],[銷售訂單]])</f>
        <v/>
      </c>
      <c r="N8898" s="16" t="str">
        <f>IF(ZSOHSD058[[#This Row],[落胚數]]="","",IF(ISNUMBER(ZSOHSD058[[#This Row],[落胚數]]+0), ZSOHSD058[[#This Row],[落胚數]]+0, 0))</f>
        <v/>
      </c>
    </row>
    <row r="8899" spans="1:14">
      <c r="A8899"/>
      <c r="B8899"/>
      <c r="C8899"/>
      <c r="D8899"/>
      <c r="E8899"/>
      <c r="F8899"/>
      <c r="G8899"/>
      <c r="H8899"/>
      <c r="I8899"/>
      <c r="J8899"/>
      <c r="K8899"/>
      <c r="L8899" t="str">
        <f>IF(COUNTIFS(ZSOHPP055[订单号数值], ZSOHSD058[[#This Row],[订单号数值]], ZSOHPP055[行項目], ZSOHSD058[[#This Row],[行項目]])&gt;0, "Y", "")</f>
        <v/>
      </c>
      <c r="M8899" t="str">
        <f>IF(ZSOHSD058[[#This Row],[銷售訂單]]="", "", --ZSOHSD058[[#This Row],[銷售訂單]])</f>
        <v/>
      </c>
      <c r="N8899" s="16" t="str">
        <f>IF(ZSOHSD058[[#This Row],[落胚數]]="","",IF(ISNUMBER(ZSOHSD058[[#This Row],[落胚數]]+0), ZSOHSD058[[#This Row],[落胚數]]+0, 0))</f>
        <v/>
      </c>
    </row>
    <row r="8900" spans="1:14">
      <c r="A8900"/>
      <c r="B8900"/>
      <c r="C8900"/>
      <c r="D8900"/>
      <c r="E8900"/>
      <c r="F8900"/>
      <c r="G8900"/>
      <c r="H8900"/>
      <c r="I8900"/>
      <c r="J8900"/>
      <c r="K8900"/>
      <c r="L8900" t="str">
        <f>IF(COUNTIFS(ZSOHPP055[订单号数值], ZSOHSD058[[#This Row],[订单号数值]], ZSOHPP055[行項目], ZSOHSD058[[#This Row],[行項目]])&gt;0, "Y", "")</f>
        <v/>
      </c>
      <c r="M8900" t="str">
        <f>IF(ZSOHSD058[[#This Row],[銷售訂單]]="", "", --ZSOHSD058[[#This Row],[銷售訂單]])</f>
        <v/>
      </c>
      <c r="N8900" s="16" t="str">
        <f>IF(ZSOHSD058[[#This Row],[落胚數]]="","",IF(ISNUMBER(ZSOHSD058[[#This Row],[落胚數]]+0), ZSOHSD058[[#This Row],[落胚數]]+0, 0))</f>
        <v/>
      </c>
    </row>
    <row r="8901" spans="1:14">
      <c r="A8901"/>
      <c r="B8901"/>
      <c r="C8901"/>
      <c r="D8901"/>
      <c r="E8901"/>
      <c r="F8901"/>
      <c r="G8901"/>
      <c r="H8901"/>
      <c r="I8901"/>
      <c r="J8901"/>
      <c r="K8901"/>
      <c r="L8901" t="str">
        <f>IF(COUNTIFS(ZSOHPP055[订单号数值], ZSOHSD058[[#This Row],[订单号数值]], ZSOHPP055[行項目], ZSOHSD058[[#This Row],[行項目]])&gt;0, "Y", "")</f>
        <v/>
      </c>
      <c r="M8901" t="str">
        <f>IF(ZSOHSD058[[#This Row],[銷售訂單]]="", "", --ZSOHSD058[[#This Row],[銷售訂單]])</f>
        <v/>
      </c>
      <c r="N8901" s="16" t="str">
        <f>IF(ZSOHSD058[[#This Row],[落胚數]]="","",IF(ISNUMBER(ZSOHSD058[[#This Row],[落胚數]]+0), ZSOHSD058[[#This Row],[落胚數]]+0, 0))</f>
        <v/>
      </c>
    </row>
    <row r="8902" spans="1:14">
      <c r="A8902"/>
      <c r="B8902"/>
      <c r="C8902"/>
      <c r="D8902"/>
      <c r="E8902"/>
      <c r="F8902"/>
      <c r="G8902"/>
      <c r="H8902"/>
      <c r="I8902"/>
      <c r="J8902"/>
      <c r="K8902"/>
      <c r="L8902" t="str">
        <f>IF(COUNTIFS(ZSOHPP055[订单号数值], ZSOHSD058[[#This Row],[订单号数值]], ZSOHPP055[行項目], ZSOHSD058[[#This Row],[行項目]])&gt;0, "Y", "")</f>
        <v/>
      </c>
      <c r="M8902" t="str">
        <f>IF(ZSOHSD058[[#This Row],[銷售訂單]]="", "", --ZSOHSD058[[#This Row],[銷售訂單]])</f>
        <v/>
      </c>
      <c r="N8902" s="16" t="str">
        <f>IF(ZSOHSD058[[#This Row],[落胚數]]="","",IF(ISNUMBER(ZSOHSD058[[#This Row],[落胚數]]+0), ZSOHSD058[[#This Row],[落胚數]]+0, 0))</f>
        <v/>
      </c>
    </row>
    <row r="8903" spans="1:14">
      <c r="A8903"/>
      <c r="B8903"/>
      <c r="C8903"/>
      <c r="D8903"/>
      <c r="E8903"/>
      <c r="F8903"/>
      <c r="G8903"/>
      <c r="H8903"/>
      <c r="I8903"/>
      <c r="J8903"/>
      <c r="K8903"/>
      <c r="L8903" t="str">
        <f>IF(COUNTIFS(ZSOHPP055[订单号数值], ZSOHSD058[[#This Row],[订单号数值]], ZSOHPP055[行項目], ZSOHSD058[[#This Row],[行項目]])&gt;0, "Y", "")</f>
        <v/>
      </c>
      <c r="M8903" t="str">
        <f>IF(ZSOHSD058[[#This Row],[銷售訂單]]="", "", --ZSOHSD058[[#This Row],[銷售訂單]])</f>
        <v/>
      </c>
      <c r="N8903" s="16" t="str">
        <f>IF(ZSOHSD058[[#This Row],[落胚數]]="","",IF(ISNUMBER(ZSOHSD058[[#This Row],[落胚數]]+0), ZSOHSD058[[#This Row],[落胚數]]+0, 0))</f>
        <v/>
      </c>
    </row>
    <row r="8904" spans="1:14">
      <c r="A8904"/>
      <c r="B8904"/>
      <c r="C8904"/>
      <c r="D8904"/>
      <c r="E8904"/>
      <c r="F8904"/>
      <c r="G8904"/>
      <c r="H8904"/>
      <c r="I8904"/>
      <c r="J8904"/>
      <c r="K8904"/>
      <c r="L8904" t="str">
        <f>IF(COUNTIFS(ZSOHPP055[订单号数值], ZSOHSD058[[#This Row],[订单号数值]], ZSOHPP055[行項目], ZSOHSD058[[#This Row],[行項目]])&gt;0, "Y", "")</f>
        <v/>
      </c>
      <c r="M8904" t="str">
        <f>IF(ZSOHSD058[[#This Row],[銷售訂單]]="", "", --ZSOHSD058[[#This Row],[銷售訂單]])</f>
        <v/>
      </c>
      <c r="N8904" s="16" t="str">
        <f>IF(ZSOHSD058[[#This Row],[落胚數]]="","",IF(ISNUMBER(ZSOHSD058[[#This Row],[落胚數]]+0), ZSOHSD058[[#This Row],[落胚數]]+0, 0))</f>
        <v/>
      </c>
    </row>
    <row r="8905" spans="1:14">
      <c r="A8905"/>
      <c r="B8905"/>
      <c r="C8905"/>
      <c r="D8905"/>
      <c r="E8905"/>
      <c r="F8905"/>
      <c r="G8905"/>
      <c r="H8905"/>
      <c r="I8905"/>
      <c r="J8905"/>
      <c r="K8905"/>
      <c r="L8905" t="str">
        <f>IF(COUNTIFS(ZSOHPP055[订单号数值], ZSOHSD058[[#This Row],[订单号数值]], ZSOHPP055[行項目], ZSOHSD058[[#This Row],[行項目]])&gt;0, "Y", "")</f>
        <v/>
      </c>
      <c r="M8905" t="str">
        <f>IF(ZSOHSD058[[#This Row],[銷售訂單]]="", "", --ZSOHSD058[[#This Row],[銷售訂單]])</f>
        <v/>
      </c>
      <c r="N8905" s="16" t="str">
        <f>IF(ZSOHSD058[[#This Row],[落胚數]]="","",IF(ISNUMBER(ZSOHSD058[[#This Row],[落胚數]]+0), ZSOHSD058[[#This Row],[落胚數]]+0, 0))</f>
        <v/>
      </c>
    </row>
    <row r="8906" spans="1:14">
      <c r="A8906"/>
      <c r="B8906"/>
      <c r="C8906"/>
      <c r="D8906"/>
      <c r="E8906"/>
      <c r="F8906"/>
      <c r="G8906"/>
      <c r="H8906"/>
      <c r="I8906"/>
      <c r="J8906"/>
      <c r="K8906"/>
      <c r="L8906" t="str">
        <f>IF(COUNTIFS(ZSOHPP055[订单号数值], ZSOHSD058[[#This Row],[订单号数值]], ZSOHPP055[行項目], ZSOHSD058[[#This Row],[行項目]])&gt;0, "Y", "")</f>
        <v/>
      </c>
      <c r="M8906" t="str">
        <f>IF(ZSOHSD058[[#This Row],[銷售訂單]]="", "", --ZSOHSD058[[#This Row],[銷售訂單]])</f>
        <v/>
      </c>
      <c r="N8906" s="16" t="str">
        <f>IF(ZSOHSD058[[#This Row],[落胚數]]="","",IF(ISNUMBER(ZSOHSD058[[#This Row],[落胚數]]+0), ZSOHSD058[[#This Row],[落胚數]]+0, 0))</f>
        <v/>
      </c>
    </row>
    <row r="8907" spans="1:14">
      <c r="A8907"/>
      <c r="B8907"/>
      <c r="C8907"/>
      <c r="D8907"/>
      <c r="E8907"/>
      <c r="F8907"/>
      <c r="G8907"/>
      <c r="H8907"/>
      <c r="I8907"/>
      <c r="J8907"/>
      <c r="K8907"/>
      <c r="L8907" t="str">
        <f>IF(COUNTIFS(ZSOHPP055[订单号数值], ZSOHSD058[[#This Row],[订单号数值]], ZSOHPP055[行項目], ZSOHSD058[[#This Row],[行項目]])&gt;0, "Y", "")</f>
        <v/>
      </c>
      <c r="M8907" t="str">
        <f>IF(ZSOHSD058[[#This Row],[銷售訂單]]="", "", --ZSOHSD058[[#This Row],[銷售訂單]])</f>
        <v/>
      </c>
      <c r="N8907" s="16" t="str">
        <f>IF(ZSOHSD058[[#This Row],[落胚數]]="","",IF(ISNUMBER(ZSOHSD058[[#This Row],[落胚數]]+0), ZSOHSD058[[#This Row],[落胚數]]+0, 0))</f>
        <v/>
      </c>
    </row>
    <row r="8908" spans="1:14">
      <c r="A8908"/>
      <c r="B8908"/>
      <c r="C8908"/>
      <c r="D8908"/>
      <c r="E8908"/>
      <c r="F8908"/>
      <c r="G8908"/>
      <c r="H8908"/>
      <c r="I8908"/>
      <c r="J8908"/>
      <c r="K8908"/>
      <c r="L8908" t="str">
        <f>IF(COUNTIFS(ZSOHPP055[订单号数值], ZSOHSD058[[#This Row],[订单号数值]], ZSOHPP055[行項目], ZSOHSD058[[#This Row],[行項目]])&gt;0, "Y", "")</f>
        <v/>
      </c>
      <c r="M8908" t="str">
        <f>IF(ZSOHSD058[[#This Row],[銷售訂單]]="", "", --ZSOHSD058[[#This Row],[銷售訂單]])</f>
        <v/>
      </c>
      <c r="N8908" s="16" t="str">
        <f>IF(ZSOHSD058[[#This Row],[落胚數]]="","",IF(ISNUMBER(ZSOHSD058[[#This Row],[落胚數]]+0), ZSOHSD058[[#This Row],[落胚數]]+0, 0))</f>
        <v/>
      </c>
    </row>
    <row r="8909" spans="1:14">
      <c r="A8909"/>
      <c r="B8909"/>
      <c r="C8909"/>
      <c r="D8909"/>
      <c r="E8909"/>
      <c r="F8909"/>
      <c r="G8909"/>
      <c r="H8909"/>
      <c r="I8909"/>
      <c r="J8909"/>
      <c r="K8909"/>
      <c r="L8909" t="str">
        <f>IF(COUNTIFS(ZSOHPP055[订单号数值], ZSOHSD058[[#This Row],[订单号数值]], ZSOHPP055[行項目], ZSOHSD058[[#This Row],[行項目]])&gt;0, "Y", "")</f>
        <v/>
      </c>
      <c r="M8909" t="str">
        <f>IF(ZSOHSD058[[#This Row],[銷售訂單]]="", "", --ZSOHSD058[[#This Row],[銷售訂單]])</f>
        <v/>
      </c>
      <c r="N8909" s="16" t="str">
        <f>IF(ZSOHSD058[[#This Row],[落胚數]]="","",IF(ISNUMBER(ZSOHSD058[[#This Row],[落胚數]]+0), ZSOHSD058[[#This Row],[落胚數]]+0, 0))</f>
        <v/>
      </c>
    </row>
    <row r="8910" spans="1:14">
      <c r="A8910"/>
      <c r="B8910"/>
      <c r="C8910"/>
      <c r="D8910"/>
      <c r="E8910"/>
      <c r="F8910"/>
      <c r="G8910"/>
      <c r="H8910"/>
      <c r="I8910"/>
      <c r="J8910"/>
      <c r="K8910"/>
      <c r="L8910" t="str">
        <f>IF(COUNTIFS(ZSOHPP055[订单号数值], ZSOHSD058[[#This Row],[订单号数值]], ZSOHPP055[行項目], ZSOHSD058[[#This Row],[行項目]])&gt;0, "Y", "")</f>
        <v/>
      </c>
      <c r="M8910" t="str">
        <f>IF(ZSOHSD058[[#This Row],[銷售訂單]]="", "", --ZSOHSD058[[#This Row],[銷售訂單]])</f>
        <v/>
      </c>
      <c r="N8910" s="16" t="str">
        <f>IF(ZSOHSD058[[#This Row],[落胚數]]="","",IF(ISNUMBER(ZSOHSD058[[#This Row],[落胚數]]+0), ZSOHSD058[[#This Row],[落胚數]]+0, 0))</f>
        <v/>
      </c>
    </row>
    <row r="8911" spans="1:14">
      <c r="A8911"/>
      <c r="B8911"/>
      <c r="C8911"/>
      <c r="D8911"/>
      <c r="E8911"/>
      <c r="F8911"/>
      <c r="G8911"/>
      <c r="H8911"/>
      <c r="I8911"/>
      <c r="J8911"/>
      <c r="K8911"/>
      <c r="L8911" t="str">
        <f>IF(COUNTIFS(ZSOHPP055[订单号数值], ZSOHSD058[[#This Row],[订单号数值]], ZSOHPP055[行項目], ZSOHSD058[[#This Row],[行項目]])&gt;0, "Y", "")</f>
        <v/>
      </c>
      <c r="M8911" t="str">
        <f>IF(ZSOHSD058[[#This Row],[銷售訂單]]="", "", --ZSOHSD058[[#This Row],[銷售訂單]])</f>
        <v/>
      </c>
      <c r="N8911" s="16" t="str">
        <f>IF(ZSOHSD058[[#This Row],[落胚數]]="","",IF(ISNUMBER(ZSOHSD058[[#This Row],[落胚數]]+0), ZSOHSD058[[#This Row],[落胚數]]+0, 0))</f>
        <v/>
      </c>
    </row>
    <row r="8912" spans="1:14">
      <c r="A8912"/>
      <c r="B8912"/>
      <c r="C8912"/>
      <c r="D8912"/>
      <c r="E8912"/>
      <c r="F8912"/>
      <c r="G8912"/>
      <c r="H8912"/>
      <c r="I8912"/>
      <c r="J8912"/>
      <c r="K8912"/>
      <c r="L8912" t="str">
        <f>IF(COUNTIFS(ZSOHPP055[订单号数值], ZSOHSD058[[#This Row],[订单号数值]], ZSOHPP055[行項目], ZSOHSD058[[#This Row],[行項目]])&gt;0, "Y", "")</f>
        <v/>
      </c>
      <c r="M8912" t="str">
        <f>IF(ZSOHSD058[[#This Row],[銷售訂單]]="", "", --ZSOHSD058[[#This Row],[銷售訂單]])</f>
        <v/>
      </c>
      <c r="N8912" s="16" t="str">
        <f>IF(ZSOHSD058[[#This Row],[落胚數]]="","",IF(ISNUMBER(ZSOHSD058[[#This Row],[落胚數]]+0), ZSOHSD058[[#This Row],[落胚數]]+0, 0))</f>
        <v/>
      </c>
    </row>
    <row r="8913" spans="1:14">
      <c r="A8913"/>
      <c r="B8913"/>
      <c r="C8913"/>
      <c r="D8913"/>
      <c r="E8913"/>
      <c r="F8913"/>
      <c r="G8913"/>
      <c r="H8913"/>
      <c r="I8913"/>
      <c r="J8913"/>
      <c r="K8913"/>
      <c r="L8913" t="str">
        <f>IF(COUNTIFS(ZSOHPP055[订单号数值], ZSOHSD058[[#This Row],[订单号数值]], ZSOHPP055[行項目], ZSOHSD058[[#This Row],[行項目]])&gt;0, "Y", "")</f>
        <v/>
      </c>
      <c r="M8913" t="str">
        <f>IF(ZSOHSD058[[#This Row],[銷售訂單]]="", "", --ZSOHSD058[[#This Row],[銷售訂單]])</f>
        <v/>
      </c>
      <c r="N8913" s="16" t="str">
        <f>IF(ZSOHSD058[[#This Row],[落胚數]]="","",IF(ISNUMBER(ZSOHSD058[[#This Row],[落胚數]]+0), ZSOHSD058[[#This Row],[落胚數]]+0, 0))</f>
        <v/>
      </c>
    </row>
    <row r="8914" spans="1:14">
      <c r="A8914"/>
      <c r="B8914"/>
      <c r="C8914"/>
      <c r="D8914"/>
      <c r="E8914"/>
      <c r="F8914"/>
      <c r="G8914"/>
      <c r="H8914"/>
      <c r="I8914"/>
      <c r="J8914"/>
      <c r="K8914"/>
      <c r="L8914" t="str">
        <f>IF(COUNTIFS(ZSOHPP055[订单号数值], ZSOHSD058[[#This Row],[订单号数值]], ZSOHPP055[行項目], ZSOHSD058[[#This Row],[行項目]])&gt;0, "Y", "")</f>
        <v/>
      </c>
      <c r="M8914" t="str">
        <f>IF(ZSOHSD058[[#This Row],[銷售訂單]]="", "", --ZSOHSD058[[#This Row],[銷售訂單]])</f>
        <v/>
      </c>
      <c r="N8914" s="16" t="str">
        <f>IF(ZSOHSD058[[#This Row],[落胚數]]="","",IF(ISNUMBER(ZSOHSD058[[#This Row],[落胚數]]+0), ZSOHSD058[[#This Row],[落胚數]]+0, 0))</f>
        <v/>
      </c>
    </row>
    <row r="8915" spans="1:14">
      <c r="A8915"/>
      <c r="B8915"/>
      <c r="C8915"/>
      <c r="D8915"/>
      <c r="E8915"/>
      <c r="F8915"/>
      <c r="G8915"/>
      <c r="H8915"/>
      <c r="I8915"/>
      <c r="J8915"/>
      <c r="K8915"/>
      <c r="L8915" t="str">
        <f>IF(COUNTIFS(ZSOHPP055[订单号数值], ZSOHSD058[[#This Row],[订单号数值]], ZSOHPP055[行項目], ZSOHSD058[[#This Row],[行項目]])&gt;0, "Y", "")</f>
        <v/>
      </c>
      <c r="M8915" t="str">
        <f>IF(ZSOHSD058[[#This Row],[銷售訂單]]="", "", --ZSOHSD058[[#This Row],[銷售訂單]])</f>
        <v/>
      </c>
      <c r="N8915" s="16" t="str">
        <f>IF(ZSOHSD058[[#This Row],[落胚數]]="","",IF(ISNUMBER(ZSOHSD058[[#This Row],[落胚數]]+0), ZSOHSD058[[#This Row],[落胚數]]+0, 0))</f>
        <v/>
      </c>
    </row>
    <row r="8916" spans="1:14">
      <c r="A8916"/>
      <c r="B8916"/>
      <c r="C8916"/>
      <c r="D8916"/>
      <c r="E8916"/>
      <c r="F8916"/>
      <c r="G8916"/>
      <c r="H8916"/>
      <c r="I8916"/>
      <c r="J8916"/>
      <c r="K8916"/>
      <c r="L8916" t="str">
        <f>IF(COUNTIFS(ZSOHPP055[订单号数值], ZSOHSD058[[#This Row],[订单号数值]], ZSOHPP055[行項目], ZSOHSD058[[#This Row],[行項目]])&gt;0, "Y", "")</f>
        <v/>
      </c>
      <c r="M8916" t="str">
        <f>IF(ZSOHSD058[[#This Row],[銷售訂單]]="", "", --ZSOHSD058[[#This Row],[銷售訂單]])</f>
        <v/>
      </c>
      <c r="N8916" s="16" t="str">
        <f>IF(ZSOHSD058[[#This Row],[落胚數]]="","",IF(ISNUMBER(ZSOHSD058[[#This Row],[落胚數]]+0), ZSOHSD058[[#This Row],[落胚數]]+0, 0))</f>
        <v/>
      </c>
    </row>
    <row r="8917" spans="1:14">
      <c r="A8917"/>
      <c r="B8917"/>
      <c r="C8917"/>
      <c r="D8917"/>
      <c r="E8917"/>
      <c r="F8917"/>
      <c r="G8917"/>
      <c r="H8917"/>
      <c r="I8917"/>
      <c r="J8917"/>
      <c r="K8917"/>
      <c r="L8917" t="str">
        <f>IF(COUNTIFS(ZSOHPP055[订单号数值], ZSOHSD058[[#This Row],[订单号数值]], ZSOHPP055[行項目], ZSOHSD058[[#This Row],[行項目]])&gt;0, "Y", "")</f>
        <v/>
      </c>
      <c r="M8917" t="str">
        <f>IF(ZSOHSD058[[#This Row],[銷售訂單]]="", "", --ZSOHSD058[[#This Row],[銷售訂單]])</f>
        <v/>
      </c>
      <c r="N8917" s="16" t="str">
        <f>IF(ZSOHSD058[[#This Row],[落胚數]]="","",IF(ISNUMBER(ZSOHSD058[[#This Row],[落胚數]]+0), ZSOHSD058[[#This Row],[落胚數]]+0, 0))</f>
        <v/>
      </c>
    </row>
    <row r="8918" spans="1:14">
      <c r="A8918"/>
      <c r="B8918"/>
      <c r="C8918"/>
      <c r="D8918"/>
      <c r="E8918"/>
      <c r="F8918"/>
      <c r="G8918"/>
      <c r="H8918"/>
      <c r="I8918"/>
      <c r="J8918"/>
      <c r="K8918"/>
      <c r="L8918" t="str">
        <f>IF(COUNTIFS(ZSOHPP055[订单号数值], ZSOHSD058[[#This Row],[订单号数值]], ZSOHPP055[行項目], ZSOHSD058[[#This Row],[行項目]])&gt;0, "Y", "")</f>
        <v/>
      </c>
      <c r="M8918" t="str">
        <f>IF(ZSOHSD058[[#This Row],[銷售訂單]]="", "", --ZSOHSD058[[#This Row],[銷售訂單]])</f>
        <v/>
      </c>
      <c r="N8918" s="16" t="str">
        <f>IF(ZSOHSD058[[#This Row],[落胚數]]="","",IF(ISNUMBER(ZSOHSD058[[#This Row],[落胚數]]+0), ZSOHSD058[[#This Row],[落胚數]]+0, 0))</f>
        <v/>
      </c>
    </row>
    <row r="8919" spans="1:14">
      <c r="A8919"/>
      <c r="B8919"/>
      <c r="C8919"/>
      <c r="D8919"/>
      <c r="E8919"/>
      <c r="F8919"/>
      <c r="G8919"/>
      <c r="H8919"/>
      <c r="I8919"/>
      <c r="J8919"/>
      <c r="K8919"/>
      <c r="L8919" t="str">
        <f>IF(COUNTIFS(ZSOHPP055[订单号数值], ZSOHSD058[[#This Row],[订单号数值]], ZSOHPP055[行項目], ZSOHSD058[[#This Row],[行項目]])&gt;0, "Y", "")</f>
        <v/>
      </c>
      <c r="M8919" t="str">
        <f>IF(ZSOHSD058[[#This Row],[銷售訂單]]="", "", --ZSOHSD058[[#This Row],[銷售訂單]])</f>
        <v/>
      </c>
      <c r="N8919" s="16" t="str">
        <f>IF(ZSOHSD058[[#This Row],[落胚數]]="","",IF(ISNUMBER(ZSOHSD058[[#This Row],[落胚數]]+0), ZSOHSD058[[#This Row],[落胚數]]+0, 0))</f>
        <v/>
      </c>
    </row>
    <row r="8920" spans="1:14">
      <c r="A8920"/>
      <c r="B8920"/>
      <c r="C8920"/>
      <c r="D8920"/>
      <c r="E8920"/>
      <c r="F8920"/>
      <c r="G8920"/>
      <c r="H8920"/>
      <c r="I8920"/>
      <c r="J8920"/>
      <c r="K8920"/>
      <c r="L8920" t="str">
        <f>IF(COUNTIFS(ZSOHPP055[订单号数值], ZSOHSD058[[#This Row],[订单号数值]], ZSOHPP055[行項目], ZSOHSD058[[#This Row],[行項目]])&gt;0, "Y", "")</f>
        <v/>
      </c>
      <c r="M8920" t="str">
        <f>IF(ZSOHSD058[[#This Row],[銷售訂單]]="", "", --ZSOHSD058[[#This Row],[銷售訂單]])</f>
        <v/>
      </c>
      <c r="N8920" s="16" t="str">
        <f>IF(ZSOHSD058[[#This Row],[落胚數]]="","",IF(ISNUMBER(ZSOHSD058[[#This Row],[落胚數]]+0), ZSOHSD058[[#This Row],[落胚數]]+0, 0))</f>
        <v/>
      </c>
    </row>
    <row r="8921" spans="1:14">
      <c r="A8921"/>
      <c r="B8921"/>
      <c r="C8921"/>
      <c r="D8921"/>
      <c r="E8921"/>
      <c r="F8921"/>
      <c r="G8921"/>
      <c r="H8921"/>
      <c r="I8921"/>
      <c r="J8921"/>
      <c r="K8921"/>
      <c r="L8921" t="str">
        <f>IF(COUNTIFS(ZSOHPP055[订单号数值], ZSOHSD058[[#This Row],[订单号数值]], ZSOHPP055[行項目], ZSOHSD058[[#This Row],[行項目]])&gt;0, "Y", "")</f>
        <v/>
      </c>
      <c r="M8921" t="str">
        <f>IF(ZSOHSD058[[#This Row],[銷售訂單]]="", "", --ZSOHSD058[[#This Row],[銷售訂單]])</f>
        <v/>
      </c>
      <c r="N8921" s="16" t="str">
        <f>IF(ZSOHSD058[[#This Row],[落胚數]]="","",IF(ISNUMBER(ZSOHSD058[[#This Row],[落胚數]]+0), ZSOHSD058[[#This Row],[落胚數]]+0, 0))</f>
        <v/>
      </c>
    </row>
    <row r="8922" spans="1:14">
      <c r="A8922"/>
      <c r="B8922"/>
      <c r="C8922"/>
      <c r="D8922"/>
      <c r="E8922"/>
      <c r="F8922"/>
      <c r="G8922"/>
      <c r="H8922"/>
      <c r="I8922"/>
      <c r="J8922"/>
      <c r="K8922"/>
      <c r="L8922" t="str">
        <f>IF(COUNTIFS(ZSOHPP055[订单号数值], ZSOHSD058[[#This Row],[订单号数值]], ZSOHPP055[行項目], ZSOHSD058[[#This Row],[行項目]])&gt;0, "Y", "")</f>
        <v/>
      </c>
      <c r="M8922" t="str">
        <f>IF(ZSOHSD058[[#This Row],[銷售訂單]]="", "", --ZSOHSD058[[#This Row],[銷售訂單]])</f>
        <v/>
      </c>
      <c r="N8922" s="16" t="str">
        <f>IF(ZSOHSD058[[#This Row],[落胚數]]="","",IF(ISNUMBER(ZSOHSD058[[#This Row],[落胚數]]+0), ZSOHSD058[[#This Row],[落胚數]]+0, 0))</f>
        <v/>
      </c>
    </row>
    <row r="8923" spans="1:14">
      <c r="A8923"/>
      <c r="B8923"/>
      <c r="C8923"/>
      <c r="D8923"/>
      <c r="E8923"/>
      <c r="F8923"/>
      <c r="G8923"/>
      <c r="H8923"/>
      <c r="I8923"/>
      <c r="J8923"/>
      <c r="K8923"/>
      <c r="L8923" t="str">
        <f>IF(COUNTIFS(ZSOHPP055[订单号数值], ZSOHSD058[[#This Row],[订单号数值]], ZSOHPP055[行項目], ZSOHSD058[[#This Row],[行項目]])&gt;0, "Y", "")</f>
        <v/>
      </c>
      <c r="M8923" t="str">
        <f>IF(ZSOHSD058[[#This Row],[銷售訂單]]="", "", --ZSOHSD058[[#This Row],[銷售訂單]])</f>
        <v/>
      </c>
      <c r="N8923" s="16" t="str">
        <f>IF(ZSOHSD058[[#This Row],[落胚數]]="","",IF(ISNUMBER(ZSOHSD058[[#This Row],[落胚數]]+0), ZSOHSD058[[#This Row],[落胚數]]+0, 0))</f>
        <v/>
      </c>
    </row>
    <row r="8924" spans="1:14">
      <c r="A8924"/>
      <c r="B8924"/>
      <c r="C8924"/>
      <c r="D8924"/>
      <c r="E8924"/>
      <c r="F8924"/>
      <c r="G8924"/>
      <c r="H8924"/>
      <c r="I8924"/>
      <c r="J8924"/>
      <c r="K8924"/>
      <c r="L8924" t="str">
        <f>IF(COUNTIFS(ZSOHPP055[订单号数值], ZSOHSD058[[#This Row],[订单号数值]], ZSOHPP055[行項目], ZSOHSD058[[#This Row],[行項目]])&gt;0, "Y", "")</f>
        <v/>
      </c>
      <c r="M8924" t="str">
        <f>IF(ZSOHSD058[[#This Row],[銷售訂單]]="", "", --ZSOHSD058[[#This Row],[銷售訂單]])</f>
        <v/>
      </c>
      <c r="N8924" s="16" t="str">
        <f>IF(ZSOHSD058[[#This Row],[落胚數]]="","",IF(ISNUMBER(ZSOHSD058[[#This Row],[落胚數]]+0), ZSOHSD058[[#This Row],[落胚數]]+0, 0))</f>
        <v/>
      </c>
    </row>
    <row r="8925" spans="1:14">
      <c r="A8925"/>
      <c r="B8925"/>
      <c r="C8925"/>
      <c r="D8925"/>
      <c r="E8925"/>
      <c r="F8925"/>
      <c r="G8925"/>
      <c r="H8925"/>
      <c r="I8925"/>
      <c r="J8925"/>
      <c r="K8925"/>
      <c r="L8925" t="str">
        <f>IF(COUNTIFS(ZSOHPP055[订单号数值], ZSOHSD058[[#This Row],[订单号数值]], ZSOHPP055[行項目], ZSOHSD058[[#This Row],[行項目]])&gt;0, "Y", "")</f>
        <v/>
      </c>
      <c r="M8925" t="str">
        <f>IF(ZSOHSD058[[#This Row],[銷售訂單]]="", "", --ZSOHSD058[[#This Row],[銷售訂單]])</f>
        <v/>
      </c>
      <c r="N8925" s="16" t="str">
        <f>IF(ZSOHSD058[[#This Row],[落胚數]]="","",IF(ISNUMBER(ZSOHSD058[[#This Row],[落胚數]]+0), ZSOHSD058[[#This Row],[落胚數]]+0, 0))</f>
        <v/>
      </c>
    </row>
    <row r="8926" spans="1:14">
      <c r="A8926"/>
      <c r="B8926"/>
      <c r="C8926"/>
      <c r="D8926"/>
      <c r="E8926"/>
      <c r="F8926"/>
      <c r="G8926"/>
      <c r="H8926"/>
      <c r="I8926"/>
      <c r="J8926"/>
      <c r="K8926"/>
      <c r="L8926" t="str">
        <f>IF(COUNTIFS(ZSOHPP055[订单号数值], ZSOHSD058[[#This Row],[订单号数值]], ZSOHPP055[行項目], ZSOHSD058[[#This Row],[行項目]])&gt;0, "Y", "")</f>
        <v/>
      </c>
      <c r="M8926" t="str">
        <f>IF(ZSOHSD058[[#This Row],[銷售訂單]]="", "", --ZSOHSD058[[#This Row],[銷售訂單]])</f>
        <v/>
      </c>
      <c r="N8926" s="16" t="str">
        <f>IF(ZSOHSD058[[#This Row],[落胚數]]="","",IF(ISNUMBER(ZSOHSD058[[#This Row],[落胚數]]+0), ZSOHSD058[[#This Row],[落胚數]]+0, 0))</f>
        <v/>
      </c>
    </row>
    <row r="8927" spans="1:14">
      <c r="A8927"/>
      <c r="B8927"/>
      <c r="C8927"/>
      <c r="D8927"/>
      <c r="E8927"/>
      <c r="F8927"/>
      <c r="G8927"/>
      <c r="H8927"/>
      <c r="I8927"/>
      <c r="J8927"/>
      <c r="K8927"/>
      <c r="L8927" t="str">
        <f>IF(COUNTIFS(ZSOHPP055[订单号数值], ZSOHSD058[[#This Row],[订单号数值]], ZSOHPP055[行項目], ZSOHSD058[[#This Row],[行項目]])&gt;0, "Y", "")</f>
        <v/>
      </c>
      <c r="M8927" t="str">
        <f>IF(ZSOHSD058[[#This Row],[銷售訂單]]="", "", --ZSOHSD058[[#This Row],[銷售訂單]])</f>
        <v/>
      </c>
      <c r="N8927" s="16" t="str">
        <f>IF(ZSOHSD058[[#This Row],[落胚數]]="","",IF(ISNUMBER(ZSOHSD058[[#This Row],[落胚數]]+0), ZSOHSD058[[#This Row],[落胚數]]+0, 0))</f>
        <v/>
      </c>
    </row>
    <row r="8928" spans="1:14">
      <c r="A8928"/>
      <c r="B8928"/>
      <c r="C8928"/>
      <c r="D8928"/>
      <c r="E8928"/>
      <c r="F8928"/>
      <c r="G8928"/>
      <c r="H8928"/>
      <c r="I8928"/>
      <c r="J8928"/>
      <c r="K8928"/>
      <c r="L8928" t="str">
        <f>IF(COUNTIFS(ZSOHPP055[订单号数值], ZSOHSD058[[#This Row],[订单号数值]], ZSOHPP055[行項目], ZSOHSD058[[#This Row],[行項目]])&gt;0, "Y", "")</f>
        <v/>
      </c>
      <c r="M8928" t="str">
        <f>IF(ZSOHSD058[[#This Row],[銷售訂單]]="", "", --ZSOHSD058[[#This Row],[銷售訂單]])</f>
        <v/>
      </c>
      <c r="N8928" s="16" t="str">
        <f>IF(ZSOHSD058[[#This Row],[落胚數]]="","",IF(ISNUMBER(ZSOHSD058[[#This Row],[落胚數]]+0), ZSOHSD058[[#This Row],[落胚數]]+0, 0))</f>
        <v/>
      </c>
    </row>
    <row r="8929" spans="1:14">
      <c r="A8929"/>
      <c r="B8929"/>
      <c r="C8929"/>
      <c r="D8929"/>
      <c r="E8929"/>
      <c r="F8929"/>
      <c r="G8929"/>
      <c r="H8929"/>
      <c r="I8929"/>
      <c r="J8929"/>
      <c r="K8929"/>
      <c r="L8929" t="str">
        <f>IF(COUNTIFS(ZSOHPP055[订单号数值], ZSOHSD058[[#This Row],[订单号数值]], ZSOHPP055[行項目], ZSOHSD058[[#This Row],[行項目]])&gt;0, "Y", "")</f>
        <v/>
      </c>
      <c r="M8929" t="str">
        <f>IF(ZSOHSD058[[#This Row],[銷售訂單]]="", "", --ZSOHSD058[[#This Row],[銷售訂單]])</f>
        <v/>
      </c>
      <c r="N8929" s="16" t="str">
        <f>IF(ZSOHSD058[[#This Row],[落胚數]]="","",IF(ISNUMBER(ZSOHSD058[[#This Row],[落胚數]]+0), ZSOHSD058[[#This Row],[落胚數]]+0, 0))</f>
        <v/>
      </c>
    </row>
    <row r="8930" spans="1:14">
      <c r="A8930"/>
      <c r="B8930"/>
      <c r="C8930"/>
      <c r="D8930"/>
      <c r="E8930"/>
      <c r="F8930"/>
      <c r="G8930"/>
      <c r="H8930"/>
      <c r="I8930"/>
      <c r="J8930"/>
      <c r="K8930"/>
      <c r="L8930" t="str">
        <f>IF(COUNTIFS(ZSOHPP055[订单号数值], ZSOHSD058[[#This Row],[订单号数值]], ZSOHPP055[行項目], ZSOHSD058[[#This Row],[行項目]])&gt;0, "Y", "")</f>
        <v/>
      </c>
      <c r="M8930" t="str">
        <f>IF(ZSOHSD058[[#This Row],[銷售訂單]]="", "", --ZSOHSD058[[#This Row],[銷售訂單]])</f>
        <v/>
      </c>
      <c r="N8930" s="16" t="str">
        <f>IF(ZSOHSD058[[#This Row],[落胚數]]="","",IF(ISNUMBER(ZSOHSD058[[#This Row],[落胚數]]+0), ZSOHSD058[[#This Row],[落胚數]]+0, 0))</f>
        <v/>
      </c>
    </row>
    <row r="8931" spans="1:14">
      <c r="A8931"/>
      <c r="B8931"/>
      <c r="C8931"/>
      <c r="D8931"/>
      <c r="E8931"/>
      <c r="F8931"/>
      <c r="G8931"/>
      <c r="H8931"/>
      <c r="I8931"/>
      <c r="J8931"/>
      <c r="K8931"/>
      <c r="L8931" t="str">
        <f>IF(COUNTIFS(ZSOHPP055[订单号数值], ZSOHSD058[[#This Row],[订单号数值]], ZSOHPP055[行項目], ZSOHSD058[[#This Row],[行項目]])&gt;0, "Y", "")</f>
        <v/>
      </c>
      <c r="M8931" t="str">
        <f>IF(ZSOHSD058[[#This Row],[銷售訂單]]="", "", --ZSOHSD058[[#This Row],[銷售訂單]])</f>
        <v/>
      </c>
      <c r="N8931" s="16" t="str">
        <f>IF(ZSOHSD058[[#This Row],[落胚數]]="","",IF(ISNUMBER(ZSOHSD058[[#This Row],[落胚數]]+0), ZSOHSD058[[#This Row],[落胚數]]+0, 0))</f>
        <v/>
      </c>
    </row>
    <row r="8932" spans="1:14">
      <c r="A8932"/>
      <c r="B8932"/>
      <c r="C8932"/>
      <c r="D8932"/>
      <c r="E8932"/>
      <c r="F8932"/>
      <c r="G8932"/>
      <c r="H8932"/>
      <c r="I8932"/>
      <c r="J8932"/>
      <c r="K8932"/>
      <c r="L8932" t="str">
        <f>IF(COUNTIFS(ZSOHPP055[订单号数值], ZSOHSD058[[#This Row],[订单号数值]], ZSOHPP055[行項目], ZSOHSD058[[#This Row],[行項目]])&gt;0, "Y", "")</f>
        <v/>
      </c>
      <c r="M8932" t="str">
        <f>IF(ZSOHSD058[[#This Row],[銷售訂單]]="", "", --ZSOHSD058[[#This Row],[銷售訂單]])</f>
        <v/>
      </c>
      <c r="N8932" s="16" t="str">
        <f>IF(ZSOHSD058[[#This Row],[落胚數]]="","",IF(ISNUMBER(ZSOHSD058[[#This Row],[落胚數]]+0), ZSOHSD058[[#This Row],[落胚數]]+0, 0))</f>
        <v/>
      </c>
    </row>
    <row r="8933" spans="1:14">
      <c r="A8933"/>
      <c r="B8933"/>
      <c r="C8933"/>
      <c r="D8933"/>
      <c r="E8933"/>
      <c r="F8933"/>
      <c r="G8933"/>
      <c r="H8933"/>
      <c r="I8933"/>
      <c r="J8933"/>
      <c r="K8933"/>
      <c r="L8933" t="str">
        <f>IF(COUNTIFS(ZSOHPP055[订单号数值], ZSOHSD058[[#This Row],[订单号数值]], ZSOHPP055[行項目], ZSOHSD058[[#This Row],[行項目]])&gt;0, "Y", "")</f>
        <v/>
      </c>
      <c r="M8933" t="str">
        <f>IF(ZSOHSD058[[#This Row],[銷售訂單]]="", "", --ZSOHSD058[[#This Row],[銷售訂單]])</f>
        <v/>
      </c>
      <c r="N8933" s="16" t="str">
        <f>IF(ZSOHSD058[[#This Row],[落胚數]]="","",IF(ISNUMBER(ZSOHSD058[[#This Row],[落胚數]]+0), ZSOHSD058[[#This Row],[落胚數]]+0, 0))</f>
        <v/>
      </c>
    </row>
    <row r="8934" spans="1:14">
      <c r="A8934"/>
      <c r="B8934"/>
      <c r="C8934"/>
      <c r="D8934"/>
      <c r="E8934"/>
      <c r="F8934"/>
      <c r="G8934"/>
      <c r="H8934"/>
      <c r="I8934"/>
      <c r="J8934"/>
      <c r="K8934"/>
      <c r="L8934" t="str">
        <f>IF(COUNTIFS(ZSOHPP055[订单号数值], ZSOHSD058[[#This Row],[订单号数值]], ZSOHPP055[行項目], ZSOHSD058[[#This Row],[行項目]])&gt;0, "Y", "")</f>
        <v/>
      </c>
      <c r="M8934" t="str">
        <f>IF(ZSOHSD058[[#This Row],[銷售訂單]]="", "", --ZSOHSD058[[#This Row],[銷售訂單]])</f>
        <v/>
      </c>
      <c r="N8934" s="16" t="str">
        <f>IF(ZSOHSD058[[#This Row],[落胚數]]="","",IF(ISNUMBER(ZSOHSD058[[#This Row],[落胚數]]+0), ZSOHSD058[[#This Row],[落胚數]]+0, 0))</f>
        <v/>
      </c>
    </row>
    <row r="8935" spans="1:14">
      <c r="A8935"/>
      <c r="B8935"/>
      <c r="C8935"/>
      <c r="D8935"/>
      <c r="E8935"/>
      <c r="F8935"/>
      <c r="G8935"/>
      <c r="H8935"/>
      <c r="I8935"/>
      <c r="J8935"/>
      <c r="K8935"/>
      <c r="L8935" t="str">
        <f>IF(COUNTIFS(ZSOHPP055[订单号数值], ZSOHSD058[[#This Row],[订单号数值]], ZSOHPP055[行項目], ZSOHSD058[[#This Row],[行項目]])&gt;0, "Y", "")</f>
        <v/>
      </c>
      <c r="M8935" t="str">
        <f>IF(ZSOHSD058[[#This Row],[銷售訂單]]="", "", --ZSOHSD058[[#This Row],[銷售訂單]])</f>
        <v/>
      </c>
      <c r="N8935" s="16" t="str">
        <f>IF(ZSOHSD058[[#This Row],[落胚數]]="","",IF(ISNUMBER(ZSOHSD058[[#This Row],[落胚數]]+0), ZSOHSD058[[#This Row],[落胚數]]+0, 0))</f>
        <v/>
      </c>
    </row>
    <row r="8936" spans="1:14">
      <c r="A8936"/>
      <c r="B8936"/>
      <c r="C8936"/>
      <c r="D8936"/>
      <c r="E8936"/>
      <c r="F8936"/>
      <c r="G8936"/>
      <c r="H8936"/>
      <c r="I8936"/>
      <c r="J8936"/>
      <c r="K8936"/>
      <c r="L8936" t="str">
        <f>IF(COUNTIFS(ZSOHPP055[订单号数值], ZSOHSD058[[#This Row],[订单号数值]], ZSOHPP055[行項目], ZSOHSD058[[#This Row],[行項目]])&gt;0, "Y", "")</f>
        <v/>
      </c>
      <c r="M8936" t="str">
        <f>IF(ZSOHSD058[[#This Row],[銷售訂單]]="", "", --ZSOHSD058[[#This Row],[銷售訂單]])</f>
        <v/>
      </c>
      <c r="N8936" s="16" t="str">
        <f>IF(ZSOHSD058[[#This Row],[落胚數]]="","",IF(ISNUMBER(ZSOHSD058[[#This Row],[落胚數]]+0), ZSOHSD058[[#This Row],[落胚數]]+0, 0))</f>
        <v/>
      </c>
    </row>
    <row r="8937" spans="1:14">
      <c r="A8937"/>
      <c r="B8937"/>
      <c r="C8937"/>
      <c r="D8937"/>
      <c r="E8937"/>
      <c r="F8937"/>
      <c r="G8937"/>
      <c r="H8937"/>
      <c r="I8937"/>
      <c r="J8937"/>
      <c r="K8937"/>
      <c r="L8937" t="str">
        <f>IF(COUNTIFS(ZSOHPP055[订单号数值], ZSOHSD058[[#This Row],[订单号数值]], ZSOHPP055[行項目], ZSOHSD058[[#This Row],[行項目]])&gt;0, "Y", "")</f>
        <v/>
      </c>
      <c r="M8937" t="str">
        <f>IF(ZSOHSD058[[#This Row],[銷售訂單]]="", "", --ZSOHSD058[[#This Row],[銷售訂單]])</f>
        <v/>
      </c>
      <c r="N8937" s="16" t="str">
        <f>IF(ZSOHSD058[[#This Row],[落胚數]]="","",IF(ISNUMBER(ZSOHSD058[[#This Row],[落胚數]]+0), ZSOHSD058[[#This Row],[落胚數]]+0, 0))</f>
        <v/>
      </c>
    </row>
    <row r="8938" spans="1:14">
      <c r="A8938"/>
      <c r="B8938"/>
      <c r="C8938"/>
      <c r="D8938"/>
      <c r="E8938"/>
      <c r="F8938"/>
      <c r="G8938"/>
      <c r="H8938"/>
      <c r="I8938"/>
      <c r="J8938"/>
      <c r="K8938"/>
      <c r="L8938" t="str">
        <f>IF(COUNTIFS(ZSOHPP055[订单号数值], ZSOHSD058[[#This Row],[订单号数值]], ZSOHPP055[行項目], ZSOHSD058[[#This Row],[行項目]])&gt;0, "Y", "")</f>
        <v/>
      </c>
      <c r="M8938" t="str">
        <f>IF(ZSOHSD058[[#This Row],[銷售訂單]]="", "", --ZSOHSD058[[#This Row],[銷售訂單]])</f>
        <v/>
      </c>
      <c r="N8938" s="16" t="str">
        <f>IF(ZSOHSD058[[#This Row],[落胚數]]="","",IF(ISNUMBER(ZSOHSD058[[#This Row],[落胚數]]+0), ZSOHSD058[[#This Row],[落胚數]]+0, 0))</f>
        <v/>
      </c>
    </row>
    <row r="8939" spans="1:14">
      <c r="A8939"/>
      <c r="B8939"/>
      <c r="C8939"/>
      <c r="D8939"/>
      <c r="E8939"/>
      <c r="F8939"/>
      <c r="G8939"/>
      <c r="H8939"/>
      <c r="I8939"/>
      <c r="J8939"/>
      <c r="K8939"/>
      <c r="L8939" t="str">
        <f>IF(COUNTIFS(ZSOHPP055[订单号数值], ZSOHSD058[[#This Row],[订单号数值]], ZSOHPP055[行項目], ZSOHSD058[[#This Row],[行項目]])&gt;0, "Y", "")</f>
        <v/>
      </c>
      <c r="M8939" t="str">
        <f>IF(ZSOHSD058[[#This Row],[銷售訂單]]="", "", --ZSOHSD058[[#This Row],[銷售訂單]])</f>
        <v/>
      </c>
      <c r="N8939" s="16" t="str">
        <f>IF(ZSOHSD058[[#This Row],[落胚數]]="","",IF(ISNUMBER(ZSOHSD058[[#This Row],[落胚數]]+0), ZSOHSD058[[#This Row],[落胚數]]+0, 0))</f>
        <v/>
      </c>
    </row>
    <row r="8940" spans="1:14">
      <c r="A8940"/>
      <c r="B8940"/>
      <c r="C8940"/>
      <c r="D8940"/>
      <c r="E8940"/>
      <c r="F8940"/>
      <c r="G8940"/>
      <c r="H8940"/>
      <c r="I8940"/>
      <c r="J8940"/>
      <c r="K8940"/>
      <c r="L8940" t="str">
        <f>IF(COUNTIFS(ZSOHPP055[订单号数值], ZSOHSD058[[#This Row],[订单号数值]], ZSOHPP055[行項目], ZSOHSD058[[#This Row],[行項目]])&gt;0, "Y", "")</f>
        <v/>
      </c>
      <c r="M8940" t="str">
        <f>IF(ZSOHSD058[[#This Row],[銷售訂單]]="", "", --ZSOHSD058[[#This Row],[銷售訂單]])</f>
        <v/>
      </c>
      <c r="N8940" s="16" t="str">
        <f>IF(ZSOHSD058[[#This Row],[落胚數]]="","",IF(ISNUMBER(ZSOHSD058[[#This Row],[落胚數]]+0), ZSOHSD058[[#This Row],[落胚數]]+0, 0))</f>
        <v/>
      </c>
    </row>
    <row r="8941" spans="1:14">
      <c r="A8941"/>
      <c r="B8941"/>
      <c r="C8941"/>
      <c r="D8941"/>
      <c r="E8941"/>
      <c r="F8941"/>
      <c r="G8941"/>
      <c r="H8941"/>
      <c r="I8941"/>
      <c r="J8941"/>
      <c r="K8941"/>
      <c r="L8941" t="str">
        <f>IF(COUNTIFS(ZSOHPP055[订单号数值], ZSOHSD058[[#This Row],[订单号数值]], ZSOHPP055[行項目], ZSOHSD058[[#This Row],[行項目]])&gt;0, "Y", "")</f>
        <v/>
      </c>
      <c r="M8941" t="str">
        <f>IF(ZSOHSD058[[#This Row],[銷售訂單]]="", "", --ZSOHSD058[[#This Row],[銷售訂單]])</f>
        <v/>
      </c>
      <c r="N8941" s="16" t="str">
        <f>IF(ZSOHSD058[[#This Row],[落胚數]]="","",IF(ISNUMBER(ZSOHSD058[[#This Row],[落胚數]]+0), ZSOHSD058[[#This Row],[落胚數]]+0, 0))</f>
        <v/>
      </c>
    </row>
    <row r="8942" spans="1:14">
      <c r="A8942"/>
      <c r="B8942"/>
      <c r="C8942"/>
      <c r="D8942"/>
      <c r="E8942"/>
      <c r="F8942"/>
      <c r="G8942"/>
      <c r="H8942"/>
      <c r="I8942"/>
      <c r="J8942"/>
      <c r="K8942"/>
      <c r="L8942" t="str">
        <f>IF(COUNTIFS(ZSOHPP055[订单号数值], ZSOHSD058[[#This Row],[订单号数值]], ZSOHPP055[行項目], ZSOHSD058[[#This Row],[行項目]])&gt;0, "Y", "")</f>
        <v/>
      </c>
      <c r="M8942" t="str">
        <f>IF(ZSOHSD058[[#This Row],[銷售訂單]]="", "", --ZSOHSD058[[#This Row],[銷售訂單]])</f>
        <v/>
      </c>
      <c r="N8942" s="16" t="str">
        <f>IF(ZSOHSD058[[#This Row],[落胚數]]="","",IF(ISNUMBER(ZSOHSD058[[#This Row],[落胚數]]+0), ZSOHSD058[[#This Row],[落胚數]]+0, 0))</f>
        <v/>
      </c>
    </row>
    <row r="8943" spans="1:14">
      <c r="A8943"/>
      <c r="B8943"/>
      <c r="C8943"/>
      <c r="D8943"/>
      <c r="E8943"/>
      <c r="F8943"/>
      <c r="G8943"/>
      <c r="H8943"/>
      <c r="I8943"/>
      <c r="J8943"/>
      <c r="K8943"/>
      <c r="L8943" t="str">
        <f>IF(COUNTIFS(ZSOHPP055[订单号数值], ZSOHSD058[[#This Row],[订单号数值]], ZSOHPP055[行項目], ZSOHSD058[[#This Row],[行項目]])&gt;0, "Y", "")</f>
        <v/>
      </c>
      <c r="M8943" t="str">
        <f>IF(ZSOHSD058[[#This Row],[銷售訂單]]="", "", --ZSOHSD058[[#This Row],[銷售訂單]])</f>
        <v/>
      </c>
      <c r="N8943" s="16" t="str">
        <f>IF(ZSOHSD058[[#This Row],[落胚數]]="","",IF(ISNUMBER(ZSOHSD058[[#This Row],[落胚數]]+0), ZSOHSD058[[#This Row],[落胚數]]+0, 0))</f>
        <v/>
      </c>
    </row>
    <row r="8944" spans="1:14">
      <c r="A8944"/>
      <c r="B8944"/>
      <c r="C8944"/>
      <c r="D8944"/>
      <c r="E8944"/>
      <c r="F8944"/>
      <c r="G8944"/>
      <c r="H8944"/>
      <c r="I8944"/>
      <c r="J8944"/>
      <c r="K8944"/>
      <c r="L8944" t="str">
        <f>IF(COUNTIFS(ZSOHPP055[订单号数值], ZSOHSD058[[#This Row],[订单号数值]], ZSOHPP055[行項目], ZSOHSD058[[#This Row],[行項目]])&gt;0, "Y", "")</f>
        <v/>
      </c>
      <c r="M8944" t="str">
        <f>IF(ZSOHSD058[[#This Row],[銷售訂單]]="", "", --ZSOHSD058[[#This Row],[銷售訂單]])</f>
        <v/>
      </c>
      <c r="N8944" s="16" t="str">
        <f>IF(ZSOHSD058[[#This Row],[落胚數]]="","",IF(ISNUMBER(ZSOHSD058[[#This Row],[落胚數]]+0), ZSOHSD058[[#This Row],[落胚數]]+0, 0))</f>
        <v/>
      </c>
    </row>
    <row r="8945" spans="1:14">
      <c r="A8945"/>
      <c r="B8945"/>
      <c r="C8945"/>
      <c r="D8945"/>
      <c r="E8945"/>
      <c r="F8945"/>
      <c r="G8945"/>
      <c r="H8945"/>
      <c r="I8945"/>
      <c r="J8945"/>
      <c r="K8945"/>
      <c r="L8945" t="str">
        <f>IF(COUNTIFS(ZSOHPP055[订单号数值], ZSOHSD058[[#This Row],[订单号数值]], ZSOHPP055[行項目], ZSOHSD058[[#This Row],[行項目]])&gt;0, "Y", "")</f>
        <v/>
      </c>
      <c r="M8945" t="str">
        <f>IF(ZSOHSD058[[#This Row],[銷售訂單]]="", "", --ZSOHSD058[[#This Row],[銷售訂單]])</f>
        <v/>
      </c>
      <c r="N8945" s="16" t="str">
        <f>IF(ZSOHSD058[[#This Row],[落胚數]]="","",IF(ISNUMBER(ZSOHSD058[[#This Row],[落胚數]]+0), ZSOHSD058[[#This Row],[落胚數]]+0, 0))</f>
        <v/>
      </c>
    </row>
    <row r="8946" spans="1:14">
      <c r="A8946"/>
      <c r="B8946"/>
      <c r="C8946"/>
      <c r="D8946"/>
      <c r="E8946"/>
      <c r="F8946"/>
      <c r="G8946"/>
      <c r="H8946"/>
      <c r="I8946"/>
      <c r="J8946"/>
      <c r="K8946"/>
      <c r="L8946" t="str">
        <f>IF(COUNTIFS(ZSOHPP055[订单号数值], ZSOHSD058[[#This Row],[订单号数值]], ZSOHPP055[行項目], ZSOHSD058[[#This Row],[行項目]])&gt;0, "Y", "")</f>
        <v/>
      </c>
      <c r="M8946" t="str">
        <f>IF(ZSOHSD058[[#This Row],[銷售訂單]]="", "", --ZSOHSD058[[#This Row],[銷售訂單]])</f>
        <v/>
      </c>
      <c r="N8946" s="16" t="str">
        <f>IF(ZSOHSD058[[#This Row],[落胚數]]="","",IF(ISNUMBER(ZSOHSD058[[#This Row],[落胚數]]+0), ZSOHSD058[[#This Row],[落胚數]]+0, 0))</f>
        <v/>
      </c>
    </row>
    <row r="8947" spans="1:14">
      <c r="A8947"/>
      <c r="B8947"/>
      <c r="C8947"/>
      <c r="D8947"/>
      <c r="E8947"/>
      <c r="F8947"/>
      <c r="G8947"/>
      <c r="H8947"/>
      <c r="I8947"/>
      <c r="J8947"/>
      <c r="K8947"/>
      <c r="L8947" t="str">
        <f>IF(COUNTIFS(ZSOHPP055[订单号数值], ZSOHSD058[[#This Row],[订单号数值]], ZSOHPP055[行項目], ZSOHSD058[[#This Row],[行項目]])&gt;0, "Y", "")</f>
        <v/>
      </c>
      <c r="M8947" t="str">
        <f>IF(ZSOHSD058[[#This Row],[銷售訂單]]="", "", --ZSOHSD058[[#This Row],[銷售訂單]])</f>
        <v/>
      </c>
      <c r="N8947" s="16" t="str">
        <f>IF(ZSOHSD058[[#This Row],[落胚數]]="","",IF(ISNUMBER(ZSOHSD058[[#This Row],[落胚數]]+0), ZSOHSD058[[#This Row],[落胚數]]+0, 0))</f>
        <v/>
      </c>
    </row>
    <row r="8948" spans="1:14">
      <c r="A8948"/>
      <c r="B8948"/>
      <c r="C8948"/>
      <c r="D8948"/>
      <c r="E8948"/>
      <c r="F8948"/>
      <c r="G8948"/>
      <c r="H8948"/>
      <c r="I8948"/>
      <c r="J8948"/>
      <c r="K8948"/>
      <c r="L8948" t="str">
        <f>IF(COUNTIFS(ZSOHPP055[订单号数值], ZSOHSD058[[#This Row],[订单号数值]], ZSOHPP055[行項目], ZSOHSD058[[#This Row],[行項目]])&gt;0, "Y", "")</f>
        <v/>
      </c>
      <c r="M8948" t="str">
        <f>IF(ZSOHSD058[[#This Row],[銷售訂單]]="", "", --ZSOHSD058[[#This Row],[銷售訂單]])</f>
        <v/>
      </c>
      <c r="N8948" s="16" t="str">
        <f>IF(ZSOHSD058[[#This Row],[落胚數]]="","",IF(ISNUMBER(ZSOHSD058[[#This Row],[落胚數]]+0), ZSOHSD058[[#This Row],[落胚數]]+0, 0))</f>
        <v/>
      </c>
    </row>
    <row r="8949" spans="1:14">
      <c r="A8949"/>
      <c r="B8949"/>
      <c r="C8949"/>
      <c r="D8949"/>
      <c r="E8949"/>
      <c r="F8949"/>
      <c r="G8949"/>
      <c r="H8949"/>
      <c r="I8949"/>
      <c r="J8949"/>
      <c r="K8949"/>
      <c r="L8949" t="str">
        <f>IF(COUNTIFS(ZSOHPP055[订单号数值], ZSOHSD058[[#This Row],[订单号数值]], ZSOHPP055[行項目], ZSOHSD058[[#This Row],[行項目]])&gt;0, "Y", "")</f>
        <v/>
      </c>
      <c r="M8949" t="str">
        <f>IF(ZSOHSD058[[#This Row],[銷售訂單]]="", "", --ZSOHSD058[[#This Row],[銷售訂單]])</f>
        <v/>
      </c>
      <c r="N8949" s="16" t="str">
        <f>IF(ZSOHSD058[[#This Row],[落胚數]]="","",IF(ISNUMBER(ZSOHSD058[[#This Row],[落胚數]]+0), ZSOHSD058[[#This Row],[落胚數]]+0, 0))</f>
        <v/>
      </c>
    </row>
    <row r="8950" spans="1:14">
      <c r="A8950"/>
      <c r="B8950"/>
      <c r="C8950"/>
      <c r="D8950"/>
      <c r="E8950"/>
      <c r="F8950"/>
      <c r="G8950"/>
      <c r="H8950"/>
      <c r="I8950"/>
      <c r="J8950"/>
      <c r="K8950"/>
      <c r="L8950" t="str">
        <f>IF(COUNTIFS(ZSOHPP055[订单号数值], ZSOHSD058[[#This Row],[订单号数值]], ZSOHPP055[行項目], ZSOHSD058[[#This Row],[行項目]])&gt;0, "Y", "")</f>
        <v/>
      </c>
      <c r="M8950" t="str">
        <f>IF(ZSOHSD058[[#This Row],[銷售訂單]]="", "", --ZSOHSD058[[#This Row],[銷售訂單]])</f>
        <v/>
      </c>
      <c r="N8950" s="16" t="str">
        <f>IF(ZSOHSD058[[#This Row],[落胚數]]="","",IF(ISNUMBER(ZSOHSD058[[#This Row],[落胚數]]+0), ZSOHSD058[[#This Row],[落胚數]]+0, 0))</f>
        <v/>
      </c>
    </row>
    <row r="8951" spans="1:14">
      <c r="A8951"/>
      <c r="B8951"/>
      <c r="C8951"/>
      <c r="D8951"/>
      <c r="E8951"/>
      <c r="F8951"/>
      <c r="G8951"/>
      <c r="H8951"/>
      <c r="I8951"/>
      <c r="J8951"/>
      <c r="K8951"/>
      <c r="L8951" t="str">
        <f>IF(COUNTIFS(ZSOHPP055[订单号数值], ZSOHSD058[[#This Row],[订单号数值]], ZSOHPP055[行項目], ZSOHSD058[[#This Row],[行項目]])&gt;0, "Y", "")</f>
        <v/>
      </c>
      <c r="M8951" t="str">
        <f>IF(ZSOHSD058[[#This Row],[銷售訂單]]="", "", --ZSOHSD058[[#This Row],[銷售訂單]])</f>
        <v/>
      </c>
      <c r="N8951" s="16" t="str">
        <f>IF(ZSOHSD058[[#This Row],[落胚數]]="","",IF(ISNUMBER(ZSOHSD058[[#This Row],[落胚數]]+0), ZSOHSD058[[#This Row],[落胚數]]+0, 0))</f>
        <v/>
      </c>
    </row>
    <row r="8952" spans="1:14">
      <c r="A8952"/>
      <c r="B8952"/>
      <c r="C8952"/>
      <c r="D8952"/>
      <c r="E8952"/>
      <c r="F8952"/>
      <c r="G8952"/>
      <c r="H8952"/>
      <c r="I8952"/>
      <c r="J8952"/>
      <c r="K8952"/>
      <c r="L8952" t="str">
        <f>IF(COUNTIFS(ZSOHPP055[订单号数值], ZSOHSD058[[#This Row],[订单号数值]], ZSOHPP055[行項目], ZSOHSD058[[#This Row],[行項目]])&gt;0, "Y", "")</f>
        <v/>
      </c>
      <c r="M8952" t="str">
        <f>IF(ZSOHSD058[[#This Row],[銷售訂單]]="", "", --ZSOHSD058[[#This Row],[銷售訂單]])</f>
        <v/>
      </c>
      <c r="N8952" s="16" t="str">
        <f>IF(ZSOHSD058[[#This Row],[落胚數]]="","",IF(ISNUMBER(ZSOHSD058[[#This Row],[落胚數]]+0), ZSOHSD058[[#This Row],[落胚數]]+0, 0))</f>
        <v/>
      </c>
    </row>
    <row r="8953" spans="1:14">
      <c r="A8953"/>
      <c r="B8953"/>
      <c r="C8953"/>
      <c r="D8953"/>
      <c r="E8953"/>
      <c r="F8953"/>
      <c r="G8953"/>
      <c r="H8953"/>
      <c r="I8953"/>
      <c r="J8953"/>
      <c r="K8953"/>
      <c r="L8953" t="str">
        <f>IF(COUNTIFS(ZSOHPP055[订单号数值], ZSOHSD058[[#This Row],[订单号数值]], ZSOHPP055[行項目], ZSOHSD058[[#This Row],[行項目]])&gt;0, "Y", "")</f>
        <v/>
      </c>
      <c r="M8953" t="str">
        <f>IF(ZSOHSD058[[#This Row],[銷售訂單]]="", "", --ZSOHSD058[[#This Row],[銷售訂單]])</f>
        <v/>
      </c>
      <c r="N8953" s="16" t="str">
        <f>IF(ZSOHSD058[[#This Row],[落胚數]]="","",IF(ISNUMBER(ZSOHSD058[[#This Row],[落胚數]]+0), ZSOHSD058[[#This Row],[落胚數]]+0, 0))</f>
        <v/>
      </c>
    </row>
    <row r="8954" spans="1:14">
      <c r="A8954"/>
      <c r="B8954"/>
      <c r="C8954"/>
      <c r="D8954"/>
      <c r="E8954"/>
      <c r="F8954"/>
      <c r="G8954"/>
      <c r="H8954"/>
      <c r="I8954"/>
      <c r="J8954"/>
      <c r="K8954"/>
      <c r="L8954" t="str">
        <f>IF(COUNTIFS(ZSOHPP055[订单号数值], ZSOHSD058[[#This Row],[订单号数值]], ZSOHPP055[行項目], ZSOHSD058[[#This Row],[行項目]])&gt;0, "Y", "")</f>
        <v/>
      </c>
      <c r="M8954" t="str">
        <f>IF(ZSOHSD058[[#This Row],[銷售訂單]]="", "", --ZSOHSD058[[#This Row],[銷售訂單]])</f>
        <v/>
      </c>
      <c r="N8954" s="16" t="str">
        <f>IF(ZSOHSD058[[#This Row],[落胚數]]="","",IF(ISNUMBER(ZSOHSD058[[#This Row],[落胚數]]+0), ZSOHSD058[[#This Row],[落胚數]]+0, 0))</f>
        <v/>
      </c>
    </row>
    <row r="8955" spans="1:14">
      <c r="A8955"/>
      <c r="B8955"/>
      <c r="C8955"/>
      <c r="D8955"/>
      <c r="E8955"/>
      <c r="F8955"/>
      <c r="G8955"/>
      <c r="H8955"/>
      <c r="I8955"/>
      <c r="J8955"/>
      <c r="K8955"/>
      <c r="L8955" t="str">
        <f>IF(COUNTIFS(ZSOHPP055[订单号数值], ZSOHSD058[[#This Row],[订单号数值]], ZSOHPP055[行項目], ZSOHSD058[[#This Row],[行項目]])&gt;0, "Y", "")</f>
        <v/>
      </c>
      <c r="M8955" t="str">
        <f>IF(ZSOHSD058[[#This Row],[銷售訂單]]="", "", --ZSOHSD058[[#This Row],[銷售訂單]])</f>
        <v/>
      </c>
      <c r="N8955" s="16" t="str">
        <f>IF(ZSOHSD058[[#This Row],[落胚數]]="","",IF(ISNUMBER(ZSOHSD058[[#This Row],[落胚數]]+0), ZSOHSD058[[#This Row],[落胚數]]+0, 0))</f>
        <v/>
      </c>
    </row>
    <row r="8956" spans="1:14">
      <c r="A8956"/>
      <c r="B8956"/>
      <c r="C8956"/>
      <c r="D8956"/>
      <c r="E8956"/>
      <c r="F8956"/>
      <c r="G8956"/>
      <c r="H8956"/>
      <c r="I8956"/>
      <c r="J8956"/>
      <c r="K8956"/>
      <c r="L8956" t="str">
        <f>IF(COUNTIFS(ZSOHPP055[订单号数值], ZSOHSD058[[#This Row],[订单号数值]], ZSOHPP055[行項目], ZSOHSD058[[#This Row],[行項目]])&gt;0, "Y", "")</f>
        <v/>
      </c>
      <c r="M8956" t="str">
        <f>IF(ZSOHSD058[[#This Row],[銷售訂單]]="", "", --ZSOHSD058[[#This Row],[銷售訂單]])</f>
        <v/>
      </c>
      <c r="N8956" s="16" t="str">
        <f>IF(ZSOHSD058[[#This Row],[落胚數]]="","",IF(ISNUMBER(ZSOHSD058[[#This Row],[落胚數]]+0), ZSOHSD058[[#This Row],[落胚數]]+0, 0))</f>
        <v/>
      </c>
    </row>
    <row r="8957" spans="1:14">
      <c r="A8957"/>
      <c r="B8957"/>
      <c r="C8957"/>
      <c r="D8957"/>
      <c r="E8957"/>
      <c r="F8957"/>
      <c r="G8957"/>
      <c r="H8957"/>
      <c r="I8957"/>
      <c r="J8957"/>
      <c r="K8957"/>
      <c r="L8957" t="str">
        <f>IF(COUNTIFS(ZSOHPP055[订单号数值], ZSOHSD058[[#This Row],[订单号数值]], ZSOHPP055[行項目], ZSOHSD058[[#This Row],[行項目]])&gt;0, "Y", "")</f>
        <v/>
      </c>
      <c r="M8957" t="str">
        <f>IF(ZSOHSD058[[#This Row],[銷售訂單]]="", "", --ZSOHSD058[[#This Row],[銷售訂單]])</f>
        <v/>
      </c>
      <c r="N8957" s="16" t="str">
        <f>IF(ZSOHSD058[[#This Row],[落胚數]]="","",IF(ISNUMBER(ZSOHSD058[[#This Row],[落胚數]]+0), ZSOHSD058[[#This Row],[落胚數]]+0, 0))</f>
        <v/>
      </c>
    </row>
    <row r="8958" spans="1:14">
      <c r="A8958"/>
      <c r="B8958"/>
      <c r="C8958"/>
      <c r="D8958"/>
      <c r="E8958"/>
      <c r="F8958"/>
      <c r="G8958"/>
      <c r="H8958"/>
      <c r="I8958"/>
      <c r="J8958"/>
      <c r="K8958"/>
      <c r="L8958" t="str">
        <f>IF(COUNTIFS(ZSOHPP055[订单号数值], ZSOHSD058[[#This Row],[订单号数值]], ZSOHPP055[行項目], ZSOHSD058[[#This Row],[行項目]])&gt;0, "Y", "")</f>
        <v/>
      </c>
      <c r="M8958" t="str">
        <f>IF(ZSOHSD058[[#This Row],[銷售訂單]]="", "", --ZSOHSD058[[#This Row],[銷售訂單]])</f>
        <v/>
      </c>
      <c r="N8958" s="16" t="str">
        <f>IF(ZSOHSD058[[#This Row],[落胚數]]="","",IF(ISNUMBER(ZSOHSD058[[#This Row],[落胚數]]+0), ZSOHSD058[[#This Row],[落胚數]]+0, 0))</f>
        <v/>
      </c>
    </row>
    <row r="8959" spans="1:14">
      <c r="A8959"/>
      <c r="B8959"/>
      <c r="C8959"/>
      <c r="D8959"/>
      <c r="E8959"/>
      <c r="F8959"/>
      <c r="G8959"/>
      <c r="H8959"/>
      <c r="I8959"/>
      <c r="J8959"/>
      <c r="K8959"/>
      <c r="L8959" t="str">
        <f>IF(COUNTIFS(ZSOHPP055[订单号数值], ZSOHSD058[[#This Row],[订单号数值]], ZSOHPP055[行項目], ZSOHSD058[[#This Row],[行項目]])&gt;0, "Y", "")</f>
        <v/>
      </c>
      <c r="M8959" t="str">
        <f>IF(ZSOHSD058[[#This Row],[銷售訂單]]="", "", --ZSOHSD058[[#This Row],[銷售訂單]])</f>
        <v/>
      </c>
      <c r="N8959" s="16" t="str">
        <f>IF(ZSOHSD058[[#This Row],[落胚數]]="","",IF(ISNUMBER(ZSOHSD058[[#This Row],[落胚數]]+0), ZSOHSD058[[#This Row],[落胚數]]+0, 0))</f>
        <v/>
      </c>
    </row>
    <row r="8960" spans="1:14">
      <c r="A8960"/>
      <c r="B8960"/>
      <c r="C8960"/>
      <c r="D8960"/>
      <c r="E8960"/>
      <c r="F8960"/>
      <c r="G8960"/>
      <c r="H8960"/>
      <c r="I8960"/>
      <c r="J8960"/>
      <c r="K8960"/>
      <c r="L8960" t="str">
        <f>IF(COUNTIFS(ZSOHPP055[订单号数值], ZSOHSD058[[#This Row],[订单号数值]], ZSOHPP055[行項目], ZSOHSD058[[#This Row],[行項目]])&gt;0, "Y", "")</f>
        <v/>
      </c>
      <c r="M8960" t="str">
        <f>IF(ZSOHSD058[[#This Row],[銷售訂單]]="", "", --ZSOHSD058[[#This Row],[銷售訂單]])</f>
        <v/>
      </c>
      <c r="N8960" s="16" t="str">
        <f>IF(ZSOHSD058[[#This Row],[落胚數]]="","",IF(ISNUMBER(ZSOHSD058[[#This Row],[落胚數]]+0), ZSOHSD058[[#This Row],[落胚數]]+0, 0))</f>
        <v/>
      </c>
    </row>
    <row r="8961" spans="1:14">
      <c r="A8961"/>
      <c r="B8961"/>
      <c r="C8961"/>
      <c r="D8961"/>
      <c r="E8961"/>
      <c r="F8961"/>
      <c r="G8961"/>
      <c r="H8961"/>
      <c r="I8961"/>
      <c r="J8961"/>
      <c r="K8961"/>
      <c r="L8961" t="str">
        <f>IF(COUNTIFS(ZSOHPP055[订单号数值], ZSOHSD058[[#This Row],[订单号数值]], ZSOHPP055[行項目], ZSOHSD058[[#This Row],[行項目]])&gt;0, "Y", "")</f>
        <v/>
      </c>
      <c r="M8961" t="str">
        <f>IF(ZSOHSD058[[#This Row],[銷售訂單]]="", "", --ZSOHSD058[[#This Row],[銷售訂單]])</f>
        <v/>
      </c>
      <c r="N8961" s="16" t="str">
        <f>IF(ZSOHSD058[[#This Row],[落胚數]]="","",IF(ISNUMBER(ZSOHSD058[[#This Row],[落胚數]]+0), ZSOHSD058[[#This Row],[落胚數]]+0, 0))</f>
        <v/>
      </c>
    </row>
    <row r="8962" spans="1:14">
      <c r="A8962"/>
      <c r="B8962"/>
      <c r="C8962"/>
      <c r="D8962"/>
      <c r="E8962"/>
      <c r="F8962"/>
      <c r="G8962"/>
      <c r="H8962"/>
      <c r="I8962"/>
      <c r="J8962"/>
      <c r="K8962"/>
      <c r="L8962" t="str">
        <f>IF(COUNTIFS(ZSOHPP055[订单号数值], ZSOHSD058[[#This Row],[订单号数值]], ZSOHPP055[行項目], ZSOHSD058[[#This Row],[行項目]])&gt;0, "Y", "")</f>
        <v/>
      </c>
      <c r="M8962" t="str">
        <f>IF(ZSOHSD058[[#This Row],[銷售訂單]]="", "", --ZSOHSD058[[#This Row],[銷售訂單]])</f>
        <v/>
      </c>
      <c r="N8962" s="16" t="str">
        <f>IF(ZSOHSD058[[#This Row],[落胚數]]="","",IF(ISNUMBER(ZSOHSD058[[#This Row],[落胚數]]+0), ZSOHSD058[[#This Row],[落胚數]]+0, 0))</f>
        <v/>
      </c>
    </row>
    <row r="8963" spans="1:14">
      <c r="A8963"/>
      <c r="B8963"/>
      <c r="C8963"/>
      <c r="D8963"/>
      <c r="E8963"/>
      <c r="F8963"/>
      <c r="G8963"/>
      <c r="H8963"/>
      <c r="I8963"/>
      <c r="J8963"/>
      <c r="K8963"/>
      <c r="L8963" t="str">
        <f>IF(COUNTIFS(ZSOHPP055[订单号数值], ZSOHSD058[[#This Row],[订单号数值]], ZSOHPP055[行項目], ZSOHSD058[[#This Row],[行項目]])&gt;0, "Y", "")</f>
        <v/>
      </c>
      <c r="M8963" t="str">
        <f>IF(ZSOHSD058[[#This Row],[銷售訂單]]="", "", --ZSOHSD058[[#This Row],[銷售訂單]])</f>
        <v/>
      </c>
      <c r="N8963" s="16" t="str">
        <f>IF(ZSOHSD058[[#This Row],[落胚數]]="","",IF(ISNUMBER(ZSOHSD058[[#This Row],[落胚數]]+0), ZSOHSD058[[#This Row],[落胚數]]+0, 0))</f>
        <v/>
      </c>
    </row>
    <row r="8964" spans="1:14">
      <c r="A8964"/>
      <c r="B8964"/>
      <c r="C8964"/>
      <c r="D8964"/>
      <c r="E8964"/>
      <c r="F8964"/>
      <c r="G8964"/>
      <c r="H8964"/>
      <c r="I8964"/>
      <c r="J8964"/>
      <c r="K8964"/>
      <c r="L8964" t="str">
        <f>IF(COUNTIFS(ZSOHPP055[订单号数值], ZSOHSD058[[#This Row],[订单号数值]], ZSOHPP055[行項目], ZSOHSD058[[#This Row],[行項目]])&gt;0, "Y", "")</f>
        <v/>
      </c>
      <c r="M8964" t="str">
        <f>IF(ZSOHSD058[[#This Row],[銷售訂單]]="", "", --ZSOHSD058[[#This Row],[銷售訂單]])</f>
        <v/>
      </c>
      <c r="N8964" s="16" t="str">
        <f>IF(ZSOHSD058[[#This Row],[落胚數]]="","",IF(ISNUMBER(ZSOHSD058[[#This Row],[落胚數]]+0), ZSOHSD058[[#This Row],[落胚數]]+0, 0))</f>
        <v/>
      </c>
    </row>
    <row r="8965" spans="1:14">
      <c r="A8965"/>
      <c r="B8965"/>
      <c r="C8965"/>
      <c r="D8965"/>
      <c r="E8965"/>
      <c r="F8965"/>
      <c r="G8965"/>
      <c r="H8965"/>
      <c r="I8965"/>
      <c r="J8965"/>
      <c r="K8965"/>
      <c r="L8965" t="str">
        <f>IF(COUNTIFS(ZSOHPP055[订单号数值], ZSOHSD058[[#This Row],[订单号数值]], ZSOHPP055[行項目], ZSOHSD058[[#This Row],[行項目]])&gt;0, "Y", "")</f>
        <v/>
      </c>
      <c r="M8965" t="str">
        <f>IF(ZSOHSD058[[#This Row],[銷售訂單]]="", "", --ZSOHSD058[[#This Row],[銷售訂單]])</f>
        <v/>
      </c>
      <c r="N8965" s="16" t="str">
        <f>IF(ZSOHSD058[[#This Row],[落胚數]]="","",IF(ISNUMBER(ZSOHSD058[[#This Row],[落胚數]]+0), ZSOHSD058[[#This Row],[落胚數]]+0, 0))</f>
        <v/>
      </c>
    </row>
    <row r="8966" spans="1:14">
      <c r="A8966"/>
      <c r="B8966"/>
      <c r="C8966"/>
      <c r="D8966"/>
      <c r="E8966"/>
      <c r="F8966"/>
      <c r="G8966"/>
      <c r="H8966"/>
      <c r="I8966"/>
      <c r="J8966"/>
      <c r="K8966"/>
      <c r="L8966" t="str">
        <f>IF(COUNTIFS(ZSOHPP055[订单号数值], ZSOHSD058[[#This Row],[订单号数值]], ZSOHPP055[行項目], ZSOHSD058[[#This Row],[行項目]])&gt;0, "Y", "")</f>
        <v/>
      </c>
      <c r="M8966" t="str">
        <f>IF(ZSOHSD058[[#This Row],[銷售訂單]]="", "", --ZSOHSD058[[#This Row],[銷售訂單]])</f>
        <v/>
      </c>
      <c r="N8966" s="16" t="str">
        <f>IF(ZSOHSD058[[#This Row],[落胚數]]="","",IF(ISNUMBER(ZSOHSD058[[#This Row],[落胚數]]+0), ZSOHSD058[[#This Row],[落胚數]]+0, 0))</f>
        <v/>
      </c>
    </row>
    <row r="8967" spans="1:14">
      <c r="A8967"/>
      <c r="B8967"/>
      <c r="C8967"/>
      <c r="D8967"/>
      <c r="E8967"/>
      <c r="F8967"/>
      <c r="G8967"/>
      <c r="H8967"/>
      <c r="I8967"/>
      <c r="J8967"/>
      <c r="K8967"/>
      <c r="L8967" t="str">
        <f>IF(COUNTIFS(ZSOHPP055[订单号数值], ZSOHSD058[[#This Row],[订单号数值]], ZSOHPP055[行項目], ZSOHSD058[[#This Row],[行項目]])&gt;0, "Y", "")</f>
        <v/>
      </c>
      <c r="M8967" t="str">
        <f>IF(ZSOHSD058[[#This Row],[銷售訂單]]="", "", --ZSOHSD058[[#This Row],[銷售訂單]])</f>
        <v/>
      </c>
      <c r="N8967" s="16" t="str">
        <f>IF(ZSOHSD058[[#This Row],[落胚數]]="","",IF(ISNUMBER(ZSOHSD058[[#This Row],[落胚數]]+0), ZSOHSD058[[#This Row],[落胚數]]+0, 0))</f>
        <v/>
      </c>
    </row>
    <row r="8968" spans="1:14">
      <c r="A8968"/>
      <c r="B8968"/>
      <c r="C8968"/>
      <c r="D8968"/>
      <c r="E8968"/>
      <c r="F8968"/>
      <c r="G8968"/>
      <c r="H8968"/>
      <c r="I8968"/>
      <c r="J8968"/>
      <c r="K8968"/>
      <c r="L8968" t="str">
        <f>IF(COUNTIFS(ZSOHPP055[订单号数值], ZSOHSD058[[#This Row],[订单号数值]], ZSOHPP055[行項目], ZSOHSD058[[#This Row],[行項目]])&gt;0, "Y", "")</f>
        <v/>
      </c>
      <c r="M8968" t="str">
        <f>IF(ZSOHSD058[[#This Row],[銷售訂單]]="", "", --ZSOHSD058[[#This Row],[銷售訂單]])</f>
        <v/>
      </c>
      <c r="N8968" s="16" t="str">
        <f>IF(ZSOHSD058[[#This Row],[落胚數]]="","",IF(ISNUMBER(ZSOHSD058[[#This Row],[落胚數]]+0), ZSOHSD058[[#This Row],[落胚數]]+0, 0))</f>
        <v/>
      </c>
    </row>
    <row r="8969" spans="1:14">
      <c r="A8969"/>
      <c r="B8969"/>
      <c r="C8969"/>
      <c r="D8969"/>
      <c r="E8969"/>
      <c r="F8969"/>
      <c r="G8969"/>
      <c r="H8969"/>
      <c r="I8969"/>
      <c r="J8969"/>
      <c r="K8969"/>
      <c r="L8969" t="str">
        <f>IF(COUNTIFS(ZSOHPP055[订单号数值], ZSOHSD058[[#This Row],[订单号数值]], ZSOHPP055[行項目], ZSOHSD058[[#This Row],[行項目]])&gt;0, "Y", "")</f>
        <v/>
      </c>
      <c r="M8969" t="str">
        <f>IF(ZSOHSD058[[#This Row],[銷售訂單]]="", "", --ZSOHSD058[[#This Row],[銷售訂單]])</f>
        <v/>
      </c>
      <c r="N8969" s="16" t="str">
        <f>IF(ZSOHSD058[[#This Row],[落胚數]]="","",IF(ISNUMBER(ZSOHSD058[[#This Row],[落胚數]]+0), ZSOHSD058[[#This Row],[落胚數]]+0, 0))</f>
        <v/>
      </c>
    </row>
    <row r="8970" spans="1:14">
      <c r="A8970"/>
      <c r="B8970"/>
      <c r="C8970"/>
      <c r="D8970"/>
      <c r="E8970"/>
      <c r="F8970"/>
      <c r="G8970"/>
      <c r="H8970"/>
      <c r="I8970"/>
      <c r="J8970"/>
      <c r="K8970"/>
      <c r="L8970" t="str">
        <f>IF(COUNTIFS(ZSOHPP055[订单号数值], ZSOHSD058[[#This Row],[订单号数值]], ZSOHPP055[行項目], ZSOHSD058[[#This Row],[行項目]])&gt;0, "Y", "")</f>
        <v/>
      </c>
      <c r="M8970" t="str">
        <f>IF(ZSOHSD058[[#This Row],[銷售訂單]]="", "", --ZSOHSD058[[#This Row],[銷售訂單]])</f>
        <v/>
      </c>
      <c r="N8970" s="16" t="str">
        <f>IF(ZSOHSD058[[#This Row],[落胚數]]="","",IF(ISNUMBER(ZSOHSD058[[#This Row],[落胚數]]+0), ZSOHSD058[[#This Row],[落胚數]]+0, 0))</f>
        <v/>
      </c>
    </row>
    <row r="8971" spans="1:14">
      <c r="A8971"/>
      <c r="B8971"/>
      <c r="C8971"/>
      <c r="D8971"/>
      <c r="E8971"/>
      <c r="F8971"/>
      <c r="G8971"/>
      <c r="H8971"/>
      <c r="I8971"/>
      <c r="J8971"/>
      <c r="K8971"/>
      <c r="L8971" t="str">
        <f>IF(COUNTIFS(ZSOHPP055[订单号数值], ZSOHSD058[[#This Row],[订单号数值]], ZSOHPP055[行項目], ZSOHSD058[[#This Row],[行項目]])&gt;0, "Y", "")</f>
        <v/>
      </c>
      <c r="M8971" t="str">
        <f>IF(ZSOHSD058[[#This Row],[銷售訂單]]="", "", --ZSOHSD058[[#This Row],[銷售訂單]])</f>
        <v/>
      </c>
      <c r="N8971" s="16" t="str">
        <f>IF(ZSOHSD058[[#This Row],[落胚數]]="","",IF(ISNUMBER(ZSOHSD058[[#This Row],[落胚數]]+0), ZSOHSD058[[#This Row],[落胚數]]+0, 0))</f>
        <v/>
      </c>
    </row>
    <row r="8972" spans="1:14">
      <c r="A8972"/>
      <c r="B8972"/>
      <c r="C8972"/>
      <c r="D8972"/>
      <c r="E8972"/>
      <c r="F8972"/>
      <c r="G8972"/>
      <c r="H8972"/>
      <c r="I8972"/>
      <c r="J8972"/>
      <c r="K8972"/>
      <c r="L8972" t="str">
        <f>IF(COUNTIFS(ZSOHPP055[订单号数值], ZSOHSD058[[#This Row],[订单号数值]], ZSOHPP055[行項目], ZSOHSD058[[#This Row],[行項目]])&gt;0, "Y", "")</f>
        <v/>
      </c>
      <c r="M8972" t="str">
        <f>IF(ZSOHSD058[[#This Row],[銷售訂單]]="", "", --ZSOHSD058[[#This Row],[銷售訂單]])</f>
        <v/>
      </c>
      <c r="N8972" s="16" t="str">
        <f>IF(ZSOHSD058[[#This Row],[落胚數]]="","",IF(ISNUMBER(ZSOHSD058[[#This Row],[落胚數]]+0), ZSOHSD058[[#This Row],[落胚數]]+0, 0))</f>
        <v/>
      </c>
    </row>
    <row r="8973" spans="1:14">
      <c r="A8973"/>
      <c r="B8973"/>
      <c r="C8973"/>
      <c r="D8973"/>
      <c r="E8973"/>
      <c r="F8973"/>
      <c r="G8973"/>
      <c r="H8973"/>
      <c r="I8973"/>
      <c r="J8973"/>
      <c r="K8973"/>
      <c r="L8973" t="str">
        <f>IF(COUNTIFS(ZSOHPP055[订单号数值], ZSOHSD058[[#This Row],[订单号数值]], ZSOHPP055[行項目], ZSOHSD058[[#This Row],[行項目]])&gt;0, "Y", "")</f>
        <v/>
      </c>
      <c r="M8973" t="str">
        <f>IF(ZSOHSD058[[#This Row],[銷售訂單]]="", "", --ZSOHSD058[[#This Row],[銷售訂單]])</f>
        <v/>
      </c>
      <c r="N8973" s="16" t="str">
        <f>IF(ZSOHSD058[[#This Row],[落胚數]]="","",IF(ISNUMBER(ZSOHSD058[[#This Row],[落胚數]]+0), ZSOHSD058[[#This Row],[落胚數]]+0, 0))</f>
        <v/>
      </c>
    </row>
    <row r="8974" spans="1:14">
      <c r="A8974"/>
      <c r="B8974"/>
      <c r="C8974"/>
      <c r="D8974"/>
      <c r="E8974"/>
      <c r="F8974"/>
      <c r="G8974"/>
      <c r="H8974"/>
      <c r="I8974"/>
      <c r="J8974"/>
      <c r="K8974"/>
      <c r="L8974" t="str">
        <f>IF(COUNTIFS(ZSOHPP055[订单号数值], ZSOHSD058[[#This Row],[订单号数值]], ZSOHPP055[行項目], ZSOHSD058[[#This Row],[行項目]])&gt;0, "Y", "")</f>
        <v/>
      </c>
      <c r="M8974" t="str">
        <f>IF(ZSOHSD058[[#This Row],[銷售訂單]]="", "", --ZSOHSD058[[#This Row],[銷售訂單]])</f>
        <v/>
      </c>
      <c r="N8974" s="16" t="str">
        <f>IF(ZSOHSD058[[#This Row],[落胚數]]="","",IF(ISNUMBER(ZSOHSD058[[#This Row],[落胚數]]+0), ZSOHSD058[[#This Row],[落胚數]]+0, 0))</f>
        <v/>
      </c>
    </row>
    <row r="8975" spans="1:14">
      <c r="A8975"/>
      <c r="B8975"/>
      <c r="C8975"/>
      <c r="D8975"/>
      <c r="E8975"/>
      <c r="F8975"/>
      <c r="G8975"/>
      <c r="H8975"/>
      <c r="I8975"/>
      <c r="J8975"/>
      <c r="K8975"/>
      <c r="L8975" t="str">
        <f>IF(COUNTIFS(ZSOHPP055[订单号数值], ZSOHSD058[[#This Row],[订单号数值]], ZSOHPP055[行項目], ZSOHSD058[[#This Row],[行項目]])&gt;0, "Y", "")</f>
        <v/>
      </c>
      <c r="M8975" t="str">
        <f>IF(ZSOHSD058[[#This Row],[銷售訂單]]="", "", --ZSOHSD058[[#This Row],[銷售訂單]])</f>
        <v/>
      </c>
      <c r="N8975" s="16" t="str">
        <f>IF(ZSOHSD058[[#This Row],[落胚數]]="","",IF(ISNUMBER(ZSOHSD058[[#This Row],[落胚數]]+0), ZSOHSD058[[#This Row],[落胚數]]+0, 0))</f>
        <v/>
      </c>
    </row>
    <row r="8976" spans="1:14">
      <c r="A8976"/>
      <c r="B8976"/>
      <c r="C8976"/>
      <c r="D8976"/>
      <c r="E8976"/>
      <c r="F8976"/>
      <c r="G8976"/>
      <c r="H8976"/>
      <c r="I8976"/>
      <c r="J8976"/>
      <c r="K8976"/>
      <c r="L8976" t="str">
        <f>IF(COUNTIFS(ZSOHPP055[订单号数值], ZSOHSD058[[#This Row],[订单号数值]], ZSOHPP055[行項目], ZSOHSD058[[#This Row],[行項目]])&gt;0, "Y", "")</f>
        <v/>
      </c>
      <c r="M8976" t="str">
        <f>IF(ZSOHSD058[[#This Row],[銷售訂單]]="", "", --ZSOHSD058[[#This Row],[銷售訂單]])</f>
        <v/>
      </c>
      <c r="N8976" s="16" t="str">
        <f>IF(ZSOHSD058[[#This Row],[落胚數]]="","",IF(ISNUMBER(ZSOHSD058[[#This Row],[落胚數]]+0), ZSOHSD058[[#This Row],[落胚數]]+0, 0))</f>
        <v/>
      </c>
    </row>
    <row r="8977" spans="1:14">
      <c r="A8977"/>
      <c r="B8977"/>
      <c r="C8977"/>
      <c r="D8977"/>
      <c r="E8977"/>
      <c r="F8977"/>
      <c r="G8977"/>
      <c r="H8977"/>
      <c r="I8977"/>
      <c r="J8977"/>
      <c r="K8977"/>
      <c r="L8977" t="str">
        <f>IF(COUNTIFS(ZSOHPP055[订单号数值], ZSOHSD058[[#This Row],[订单号数值]], ZSOHPP055[行項目], ZSOHSD058[[#This Row],[行項目]])&gt;0, "Y", "")</f>
        <v/>
      </c>
      <c r="M8977" t="str">
        <f>IF(ZSOHSD058[[#This Row],[銷售訂單]]="", "", --ZSOHSD058[[#This Row],[銷售訂單]])</f>
        <v/>
      </c>
      <c r="N8977" s="16" t="str">
        <f>IF(ZSOHSD058[[#This Row],[落胚數]]="","",IF(ISNUMBER(ZSOHSD058[[#This Row],[落胚數]]+0), ZSOHSD058[[#This Row],[落胚數]]+0, 0))</f>
        <v/>
      </c>
    </row>
    <row r="8978" spans="1:14">
      <c r="A8978"/>
      <c r="B8978"/>
      <c r="C8978"/>
      <c r="D8978"/>
      <c r="E8978"/>
      <c r="F8978"/>
      <c r="G8978"/>
      <c r="H8978"/>
      <c r="I8978"/>
      <c r="J8978"/>
      <c r="K8978"/>
      <c r="L8978" t="str">
        <f>IF(COUNTIFS(ZSOHPP055[订单号数值], ZSOHSD058[[#This Row],[订单号数值]], ZSOHPP055[行項目], ZSOHSD058[[#This Row],[行項目]])&gt;0, "Y", "")</f>
        <v/>
      </c>
      <c r="M8978" t="str">
        <f>IF(ZSOHSD058[[#This Row],[銷售訂單]]="", "", --ZSOHSD058[[#This Row],[銷售訂單]])</f>
        <v/>
      </c>
      <c r="N8978" s="16" t="str">
        <f>IF(ZSOHSD058[[#This Row],[落胚數]]="","",IF(ISNUMBER(ZSOHSD058[[#This Row],[落胚數]]+0), ZSOHSD058[[#This Row],[落胚數]]+0, 0))</f>
        <v/>
      </c>
    </row>
    <row r="8979" spans="1:14">
      <c r="A8979"/>
      <c r="B8979"/>
      <c r="C8979"/>
      <c r="D8979"/>
      <c r="E8979"/>
      <c r="F8979"/>
      <c r="G8979"/>
      <c r="H8979"/>
      <c r="I8979"/>
      <c r="J8979"/>
      <c r="K8979"/>
      <c r="L8979" t="str">
        <f>IF(COUNTIFS(ZSOHPP055[订单号数值], ZSOHSD058[[#This Row],[订单号数值]], ZSOHPP055[行項目], ZSOHSD058[[#This Row],[行項目]])&gt;0, "Y", "")</f>
        <v/>
      </c>
      <c r="M8979" t="str">
        <f>IF(ZSOHSD058[[#This Row],[銷售訂單]]="", "", --ZSOHSD058[[#This Row],[銷售訂單]])</f>
        <v/>
      </c>
      <c r="N8979" s="16" t="str">
        <f>IF(ZSOHSD058[[#This Row],[落胚數]]="","",IF(ISNUMBER(ZSOHSD058[[#This Row],[落胚數]]+0), ZSOHSD058[[#This Row],[落胚數]]+0, 0))</f>
        <v/>
      </c>
    </row>
    <row r="8980" spans="1:14">
      <c r="A8980"/>
      <c r="B8980"/>
      <c r="C8980"/>
      <c r="D8980"/>
      <c r="E8980"/>
      <c r="F8980"/>
      <c r="G8980"/>
      <c r="H8980"/>
      <c r="I8980"/>
      <c r="J8980"/>
      <c r="K8980"/>
      <c r="L8980" t="str">
        <f>IF(COUNTIFS(ZSOHPP055[订单号数值], ZSOHSD058[[#This Row],[订单号数值]], ZSOHPP055[行項目], ZSOHSD058[[#This Row],[行項目]])&gt;0, "Y", "")</f>
        <v/>
      </c>
      <c r="M8980" t="str">
        <f>IF(ZSOHSD058[[#This Row],[銷售訂單]]="", "", --ZSOHSD058[[#This Row],[銷售訂單]])</f>
        <v/>
      </c>
      <c r="N8980" s="16" t="str">
        <f>IF(ZSOHSD058[[#This Row],[落胚數]]="","",IF(ISNUMBER(ZSOHSD058[[#This Row],[落胚數]]+0), ZSOHSD058[[#This Row],[落胚數]]+0, 0))</f>
        <v/>
      </c>
    </row>
    <row r="8981" spans="1:14">
      <c r="A8981"/>
      <c r="B8981"/>
      <c r="C8981"/>
      <c r="D8981"/>
      <c r="E8981"/>
      <c r="F8981"/>
      <c r="G8981"/>
      <c r="H8981"/>
      <c r="I8981"/>
      <c r="J8981"/>
      <c r="K8981"/>
      <c r="L8981" t="str">
        <f>IF(COUNTIFS(ZSOHPP055[订单号数值], ZSOHSD058[[#This Row],[订单号数值]], ZSOHPP055[行項目], ZSOHSD058[[#This Row],[行項目]])&gt;0, "Y", "")</f>
        <v/>
      </c>
      <c r="M8981" t="str">
        <f>IF(ZSOHSD058[[#This Row],[銷售訂單]]="", "", --ZSOHSD058[[#This Row],[銷售訂單]])</f>
        <v/>
      </c>
      <c r="N8981" s="16" t="str">
        <f>IF(ZSOHSD058[[#This Row],[落胚數]]="","",IF(ISNUMBER(ZSOHSD058[[#This Row],[落胚數]]+0), ZSOHSD058[[#This Row],[落胚數]]+0, 0))</f>
        <v/>
      </c>
    </row>
    <row r="8982" spans="1:14">
      <c r="A8982"/>
      <c r="B8982"/>
      <c r="C8982"/>
      <c r="D8982"/>
      <c r="E8982"/>
      <c r="F8982"/>
      <c r="G8982"/>
      <c r="H8982"/>
      <c r="I8982"/>
      <c r="J8982"/>
      <c r="K8982"/>
      <c r="L8982" t="str">
        <f>IF(COUNTIFS(ZSOHPP055[订单号数值], ZSOHSD058[[#This Row],[订单号数值]], ZSOHPP055[行項目], ZSOHSD058[[#This Row],[行項目]])&gt;0, "Y", "")</f>
        <v/>
      </c>
      <c r="M8982" t="str">
        <f>IF(ZSOHSD058[[#This Row],[銷售訂單]]="", "", --ZSOHSD058[[#This Row],[銷售訂單]])</f>
        <v/>
      </c>
      <c r="N8982" s="16" t="str">
        <f>IF(ZSOHSD058[[#This Row],[落胚數]]="","",IF(ISNUMBER(ZSOHSD058[[#This Row],[落胚數]]+0), ZSOHSD058[[#This Row],[落胚數]]+0, 0))</f>
        <v/>
      </c>
    </row>
    <row r="8983" spans="1:14">
      <c r="A8983"/>
      <c r="B8983"/>
      <c r="C8983"/>
      <c r="D8983"/>
      <c r="E8983"/>
      <c r="F8983"/>
      <c r="G8983"/>
      <c r="H8983"/>
      <c r="I8983"/>
      <c r="J8983"/>
      <c r="K8983"/>
      <c r="L8983" t="str">
        <f>IF(COUNTIFS(ZSOHPP055[订单号数值], ZSOHSD058[[#This Row],[订单号数值]], ZSOHPP055[行項目], ZSOHSD058[[#This Row],[行項目]])&gt;0, "Y", "")</f>
        <v/>
      </c>
      <c r="M8983" t="str">
        <f>IF(ZSOHSD058[[#This Row],[銷售訂單]]="", "", --ZSOHSD058[[#This Row],[銷售訂單]])</f>
        <v/>
      </c>
      <c r="N8983" s="16" t="str">
        <f>IF(ZSOHSD058[[#This Row],[落胚數]]="","",IF(ISNUMBER(ZSOHSD058[[#This Row],[落胚數]]+0), ZSOHSD058[[#This Row],[落胚數]]+0, 0))</f>
        <v/>
      </c>
    </row>
    <row r="8984" spans="1:14">
      <c r="A8984"/>
      <c r="B8984"/>
      <c r="C8984"/>
      <c r="D8984"/>
      <c r="E8984"/>
      <c r="F8984"/>
      <c r="G8984"/>
      <c r="H8984"/>
      <c r="I8984"/>
      <c r="J8984"/>
      <c r="K8984"/>
      <c r="L8984" t="str">
        <f>IF(COUNTIFS(ZSOHPP055[订单号数值], ZSOHSD058[[#This Row],[订单号数值]], ZSOHPP055[行項目], ZSOHSD058[[#This Row],[行項目]])&gt;0, "Y", "")</f>
        <v/>
      </c>
      <c r="M8984" t="str">
        <f>IF(ZSOHSD058[[#This Row],[銷售訂單]]="", "", --ZSOHSD058[[#This Row],[銷售訂單]])</f>
        <v/>
      </c>
      <c r="N8984" s="16" t="str">
        <f>IF(ZSOHSD058[[#This Row],[落胚數]]="","",IF(ISNUMBER(ZSOHSD058[[#This Row],[落胚數]]+0), ZSOHSD058[[#This Row],[落胚數]]+0, 0))</f>
        <v/>
      </c>
    </row>
    <row r="8985" spans="1:14">
      <c r="A8985"/>
      <c r="B8985"/>
      <c r="C8985"/>
      <c r="D8985"/>
      <c r="E8985"/>
      <c r="F8985"/>
      <c r="G8985"/>
      <c r="H8985"/>
      <c r="I8985"/>
      <c r="J8985"/>
      <c r="K8985"/>
      <c r="L8985" t="str">
        <f>IF(COUNTIFS(ZSOHPP055[订单号数值], ZSOHSD058[[#This Row],[订单号数值]], ZSOHPP055[行項目], ZSOHSD058[[#This Row],[行項目]])&gt;0, "Y", "")</f>
        <v/>
      </c>
      <c r="M8985" t="str">
        <f>IF(ZSOHSD058[[#This Row],[銷售訂單]]="", "", --ZSOHSD058[[#This Row],[銷售訂單]])</f>
        <v/>
      </c>
      <c r="N8985" s="16" t="str">
        <f>IF(ZSOHSD058[[#This Row],[落胚數]]="","",IF(ISNUMBER(ZSOHSD058[[#This Row],[落胚數]]+0), ZSOHSD058[[#This Row],[落胚數]]+0, 0))</f>
        <v/>
      </c>
    </row>
    <row r="8986" spans="1:14">
      <c r="A8986"/>
      <c r="B8986"/>
      <c r="C8986"/>
      <c r="D8986"/>
      <c r="E8986"/>
      <c r="F8986"/>
      <c r="G8986"/>
      <c r="H8986"/>
      <c r="I8986"/>
      <c r="J8986"/>
      <c r="K8986"/>
      <c r="L8986" t="str">
        <f>IF(COUNTIFS(ZSOHPP055[订单号数值], ZSOHSD058[[#This Row],[订单号数值]], ZSOHPP055[行項目], ZSOHSD058[[#This Row],[行項目]])&gt;0, "Y", "")</f>
        <v/>
      </c>
      <c r="M8986" t="str">
        <f>IF(ZSOHSD058[[#This Row],[銷售訂單]]="", "", --ZSOHSD058[[#This Row],[銷售訂單]])</f>
        <v/>
      </c>
      <c r="N8986" s="16" t="str">
        <f>IF(ZSOHSD058[[#This Row],[落胚數]]="","",IF(ISNUMBER(ZSOHSD058[[#This Row],[落胚數]]+0), ZSOHSD058[[#This Row],[落胚數]]+0, 0))</f>
        <v/>
      </c>
    </row>
    <row r="8987" spans="1:14">
      <c r="A8987"/>
      <c r="B8987"/>
      <c r="C8987"/>
      <c r="D8987"/>
      <c r="E8987"/>
      <c r="F8987"/>
      <c r="G8987"/>
      <c r="H8987"/>
      <c r="I8987"/>
      <c r="J8987"/>
      <c r="K8987"/>
      <c r="L8987" t="str">
        <f>IF(COUNTIFS(ZSOHPP055[订单号数值], ZSOHSD058[[#This Row],[订单号数值]], ZSOHPP055[行項目], ZSOHSD058[[#This Row],[行項目]])&gt;0, "Y", "")</f>
        <v/>
      </c>
      <c r="M8987" t="str">
        <f>IF(ZSOHSD058[[#This Row],[銷售訂單]]="", "", --ZSOHSD058[[#This Row],[銷售訂單]])</f>
        <v/>
      </c>
      <c r="N8987" s="16" t="str">
        <f>IF(ZSOHSD058[[#This Row],[落胚數]]="","",IF(ISNUMBER(ZSOHSD058[[#This Row],[落胚數]]+0), ZSOHSD058[[#This Row],[落胚數]]+0, 0))</f>
        <v/>
      </c>
    </row>
    <row r="8988" spans="1:14">
      <c r="A8988"/>
      <c r="B8988"/>
      <c r="C8988"/>
      <c r="D8988"/>
      <c r="E8988"/>
      <c r="F8988"/>
      <c r="G8988"/>
      <c r="H8988"/>
      <c r="I8988"/>
      <c r="J8988"/>
      <c r="K8988"/>
      <c r="L8988" t="str">
        <f>IF(COUNTIFS(ZSOHPP055[订单号数值], ZSOHSD058[[#This Row],[订单号数值]], ZSOHPP055[行項目], ZSOHSD058[[#This Row],[行項目]])&gt;0, "Y", "")</f>
        <v/>
      </c>
      <c r="M8988" t="str">
        <f>IF(ZSOHSD058[[#This Row],[銷售訂單]]="", "", --ZSOHSD058[[#This Row],[銷售訂單]])</f>
        <v/>
      </c>
      <c r="N8988" s="16" t="str">
        <f>IF(ZSOHSD058[[#This Row],[落胚數]]="","",IF(ISNUMBER(ZSOHSD058[[#This Row],[落胚數]]+0), ZSOHSD058[[#This Row],[落胚數]]+0, 0))</f>
        <v/>
      </c>
    </row>
    <row r="8989" spans="1:14">
      <c r="A8989"/>
      <c r="B8989"/>
      <c r="C8989"/>
      <c r="D8989"/>
      <c r="E8989"/>
      <c r="F8989"/>
      <c r="G8989"/>
      <c r="H8989"/>
      <c r="I8989"/>
      <c r="J8989"/>
      <c r="K8989"/>
      <c r="L8989" t="str">
        <f>IF(COUNTIFS(ZSOHPP055[订单号数值], ZSOHSD058[[#This Row],[订单号数值]], ZSOHPP055[行項目], ZSOHSD058[[#This Row],[行項目]])&gt;0, "Y", "")</f>
        <v/>
      </c>
      <c r="M8989" t="str">
        <f>IF(ZSOHSD058[[#This Row],[銷售訂單]]="", "", --ZSOHSD058[[#This Row],[銷售訂單]])</f>
        <v/>
      </c>
      <c r="N8989" s="16" t="str">
        <f>IF(ZSOHSD058[[#This Row],[落胚數]]="","",IF(ISNUMBER(ZSOHSD058[[#This Row],[落胚數]]+0), ZSOHSD058[[#This Row],[落胚數]]+0, 0))</f>
        <v/>
      </c>
    </row>
    <row r="8990" spans="1:14">
      <c r="A8990"/>
      <c r="B8990"/>
      <c r="C8990"/>
      <c r="D8990"/>
      <c r="E8990"/>
      <c r="F8990"/>
      <c r="G8990"/>
      <c r="H8990"/>
      <c r="I8990"/>
      <c r="J8990"/>
      <c r="K8990"/>
      <c r="L8990" t="str">
        <f>IF(COUNTIFS(ZSOHPP055[订单号数值], ZSOHSD058[[#This Row],[订单号数值]], ZSOHPP055[行項目], ZSOHSD058[[#This Row],[行項目]])&gt;0, "Y", "")</f>
        <v/>
      </c>
      <c r="M8990" t="str">
        <f>IF(ZSOHSD058[[#This Row],[銷售訂單]]="", "", --ZSOHSD058[[#This Row],[銷售訂單]])</f>
        <v/>
      </c>
      <c r="N8990" s="16" t="str">
        <f>IF(ZSOHSD058[[#This Row],[落胚數]]="","",IF(ISNUMBER(ZSOHSD058[[#This Row],[落胚數]]+0), ZSOHSD058[[#This Row],[落胚數]]+0, 0))</f>
        <v/>
      </c>
    </row>
    <row r="8991" spans="1:14">
      <c r="A8991"/>
      <c r="B8991"/>
      <c r="C8991"/>
      <c r="D8991"/>
      <c r="E8991"/>
      <c r="F8991"/>
      <c r="G8991"/>
      <c r="H8991"/>
      <c r="I8991"/>
      <c r="J8991"/>
      <c r="K8991"/>
      <c r="L8991" t="str">
        <f>IF(COUNTIFS(ZSOHPP055[订单号数值], ZSOHSD058[[#This Row],[订单号数值]], ZSOHPP055[行項目], ZSOHSD058[[#This Row],[行項目]])&gt;0, "Y", "")</f>
        <v/>
      </c>
      <c r="M8991" t="str">
        <f>IF(ZSOHSD058[[#This Row],[銷售訂單]]="", "", --ZSOHSD058[[#This Row],[銷售訂單]])</f>
        <v/>
      </c>
      <c r="N8991" s="16" t="str">
        <f>IF(ZSOHSD058[[#This Row],[落胚數]]="","",IF(ISNUMBER(ZSOHSD058[[#This Row],[落胚數]]+0), ZSOHSD058[[#This Row],[落胚數]]+0, 0))</f>
        <v/>
      </c>
    </row>
    <row r="8992" spans="1:14">
      <c r="A8992"/>
      <c r="B8992"/>
      <c r="C8992"/>
      <c r="D8992"/>
      <c r="E8992"/>
      <c r="F8992"/>
      <c r="G8992"/>
      <c r="H8992"/>
      <c r="I8992"/>
      <c r="J8992"/>
      <c r="K8992"/>
      <c r="L8992" t="str">
        <f>IF(COUNTIFS(ZSOHPP055[订单号数值], ZSOHSD058[[#This Row],[订单号数值]], ZSOHPP055[行項目], ZSOHSD058[[#This Row],[行項目]])&gt;0, "Y", "")</f>
        <v/>
      </c>
      <c r="M8992" t="str">
        <f>IF(ZSOHSD058[[#This Row],[銷售訂單]]="", "", --ZSOHSD058[[#This Row],[銷售訂單]])</f>
        <v/>
      </c>
      <c r="N8992" s="16" t="str">
        <f>IF(ZSOHSD058[[#This Row],[落胚數]]="","",IF(ISNUMBER(ZSOHSD058[[#This Row],[落胚數]]+0), ZSOHSD058[[#This Row],[落胚數]]+0, 0))</f>
        <v/>
      </c>
    </row>
    <row r="8993" spans="1:14">
      <c r="A8993"/>
      <c r="B8993"/>
      <c r="C8993"/>
      <c r="D8993"/>
      <c r="E8993"/>
      <c r="F8993"/>
      <c r="G8993"/>
      <c r="H8993"/>
      <c r="I8993"/>
      <c r="J8993"/>
      <c r="K8993"/>
      <c r="L8993" t="str">
        <f>IF(COUNTIFS(ZSOHPP055[订单号数值], ZSOHSD058[[#This Row],[订单号数值]], ZSOHPP055[行項目], ZSOHSD058[[#This Row],[行項目]])&gt;0, "Y", "")</f>
        <v/>
      </c>
      <c r="M8993" t="str">
        <f>IF(ZSOHSD058[[#This Row],[銷售訂單]]="", "", --ZSOHSD058[[#This Row],[銷售訂單]])</f>
        <v/>
      </c>
      <c r="N8993" s="16" t="str">
        <f>IF(ZSOHSD058[[#This Row],[落胚數]]="","",IF(ISNUMBER(ZSOHSD058[[#This Row],[落胚數]]+0), ZSOHSD058[[#This Row],[落胚數]]+0, 0))</f>
        <v/>
      </c>
    </row>
    <row r="8994" spans="1:14">
      <c r="A8994"/>
      <c r="B8994"/>
      <c r="C8994"/>
      <c r="D8994"/>
      <c r="E8994"/>
      <c r="F8994"/>
      <c r="G8994"/>
      <c r="H8994"/>
      <c r="I8994"/>
      <c r="J8994"/>
      <c r="K8994"/>
      <c r="L8994" t="str">
        <f>IF(COUNTIFS(ZSOHPP055[订单号数值], ZSOHSD058[[#This Row],[订单号数值]], ZSOHPP055[行項目], ZSOHSD058[[#This Row],[行項目]])&gt;0, "Y", "")</f>
        <v/>
      </c>
      <c r="M8994" t="str">
        <f>IF(ZSOHSD058[[#This Row],[銷售訂單]]="", "", --ZSOHSD058[[#This Row],[銷售訂單]])</f>
        <v/>
      </c>
      <c r="N8994" s="16" t="str">
        <f>IF(ZSOHSD058[[#This Row],[落胚數]]="","",IF(ISNUMBER(ZSOHSD058[[#This Row],[落胚數]]+0), ZSOHSD058[[#This Row],[落胚數]]+0, 0))</f>
        <v/>
      </c>
    </row>
    <row r="8995" spans="1:14">
      <c r="A8995"/>
      <c r="B8995"/>
      <c r="C8995"/>
      <c r="D8995"/>
      <c r="E8995"/>
      <c r="F8995"/>
      <c r="G8995"/>
      <c r="H8995"/>
      <c r="I8995"/>
      <c r="J8995"/>
      <c r="K8995"/>
      <c r="L8995" t="str">
        <f>IF(COUNTIFS(ZSOHPP055[订单号数值], ZSOHSD058[[#This Row],[订单号数值]], ZSOHPP055[行項目], ZSOHSD058[[#This Row],[行項目]])&gt;0, "Y", "")</f>
        <v/>
      </c>
      <c r="M8995" t="str">
        <f>IF(ZSOHSD058[[#This Row],[銷售訂單]]="", "", --ZSOHSD058[[#This Row],[銷售訂單]])</f>
        <v/>
      </c>
      <c r="N8995" s="16" t="str">
        <f>IF(ZSOHSD058[[#This Row],[落胚數]]="","",IF(ISNUMBER(ZSOHSD058[[#This Row],[落胚數]]+0), ZSOHSD058[[#This Row],[落胚數]]+0, 0))</f>
        <v/>
      </c>
    </row>
    <row r="8996" spans="1:14">
      <c r="A8996"/>
      <c r="B8996"/>
      <c r="C8996"/>
      <c r="D8996"/>
      <c r="E8996"/>
      <c r="F8996"/>
      <c r="G8996"/>
      <c r="H8996"/>
      <c r="I8996"/>
      <c r="J8996"/>
      <c r="K8996"/>
      <c r="L8996" t="str">
        <f>IF(COUNTIFS(ZSOHPP055[订单号数值], ZSOHSD058[[#This Row],[订单号数值]], ZSOHPP055[行項目], ZSOHSD058[[#This Row],[行項目]])&gt;0, "Y", "")</f>
        <v/>
      </c>
      <c r="M8996" t="str">
        <f>IF(ZSOHSD058[[#This Row],[銷售訂單]]="", "", --ZSOHSD058[[#This Row],[銷售訂單]])</f>
        <v/>
      </c>
      <c r="N8996" s="16" t="str">
        <f>IF(ZSOHSD058[[#This Row],[落胚數]]="","",IF(ISNUMBER(ZSOHSD058[[#This Row],[落胚數]]+0), ZSOHSD058[[#This Row],[落胚數]]+0, 0))</f>
        <v/>
      </c>
    </row>
    <row r="8997" spans="1:14">
      <c r="A8997"/>
      <c r="B8997"/>
      <c r="C8997"/>
      <c r="D8997"/>
      <c r="E8997"/>
      <c r="F8997"/>
      <c r="G8997"/>
      <c r="H8997"/>
      <c r="I8997"/>
      <c r="J8997"/>
      <c r="K8997"/>
      <c r="L8997" t="str">
        <f>IF(COUNTIFS(ZSOHPP055[订单号数值], ZSOHSD058[[#This Row],[订单号数值]], ZSOHPP055[行項目], ZSOHSD058[[#This Row],[行項目]])&gt;0, "Y", "")</f>
        <v/>
      </c>
      <c r="M8997" t="str">
        <f>IF(ZSOHSD058[[#This Row],[銷售訂單]]="", "", --ZSOHSD058[[#This Row],[銷售訂單]])</f>
        <v/>
      </c>
      <c r="N8997" s="16" t="str">
        <f>IF(ZSOHSD058[[#This Row],[落胚數]]="","",IF(ISNUMBER(ZSOHSD058[[#This Row],[落胚數]]+0), ZSOHSD058[[#This Row],[落胚數]]+0, 0))</f>
        <v/>
      </c>
    </row>
    <row r="8998" spans="1:14">
      <c r="A8998"/>
      <c r="B8998"/>
      <c r="C8998"/>
      <c r="D8998"/>
      <c r="E8998"/>
      <c r="F8998"/>
      <c r="G8998"/>
      <c r="H8998"/>
      <c r="I8998"/>
      <c r="J8998"/>
      <c r="K8998"/>
      <c r="L8998" t="str">
        <f>IF(COUNTIFS(ZSOHPP055[订单号数值], ZSOHSD058[[#This Row],[订单号数值]], ZSOHPP055[行項目], ZSOHSD058[[#This Row],[行項目]])&gt;0, "Y", "")</f>
        <v/>
      </c>
      <c r="M8998" t="str">
        <f>IF(ZSOHSD058[[#This Row],[銷售訂單]]="", "", --ZSOHSD058[[#This Row],[銷售訂單]])</f>
        <v/>
      </c>
      <c r="N8998" s="16" t="str">
        <f>IF(ZSOHSD058[[#This Row],[落胚數]]="","",IF(ISNUMBER(ZSOHSD058[[#This Row],[落胚數]]+0), ZSOHSD058[[#This Row],[落胚數]]+0, 0))</f>
        <v/>
      </c>
    </row>
    <row r="8999" spans="1:14">
      <c r="A8999"/>
      <c r="B8999"/>
      <c r="C8999"/>
      <c r="D8999"/>
      <c r="E8999"/>
      <c r="F8999"/>
      <c r="G8999"/>
      <c r="H8999"/>
      <c r="I8999"/>
      <c r="J8999"/>
      <c r="K8999"/>
      <c r="L8999" t="str">
        <f>IF(COUNTIFS(ZSOHPP055[订单号数值], ZSOHSD058[[#This Row],[订单号数值]], ZSOHPP055[行項目], ZSOHSD058[[#This Row],[行項目]])&gt;0, "Y", "")</f>
        <v/>
      </c>
      <c r="M8999" t="str">
        <f>IF(ZSOHSD058[[#This Row],[銷售訂單]]="", "", --ZSOHSD058[[#This Row],[銷售訂單]])</f>
        <v/>
      </c>
      <c r="N8999" s="16" t="str">
        <f>IF(ZSOHSD058[[#This Row],[落胚數]]="","",IF(ISNUMBER(ZSOHSD058[[#This Row],[落胚數]]+0), ZSOHSD058[[#This Row],[落胚數]]+0, 0))</f>
        <v/>
      </c>
    </row>
    <row r="9000" spans="1:14">
      <c r="A9000"/>
      <c r="B9000"/>
      <c r="C9000"/>
      <c r="D9000"/>
      <c r="E9000"/>
      <c r="F9000"/>
      <c r="G9000"/>
      <c r="H9000"/>
      <c r="I9000"/>
      <c r="J9000"/>
      <c r="K9000"/>
      <c r="L9000" t="str">
        <f>IF(COUNTIFS(ZSOHPP055[订单号数值], ZSOHSD058[[#This Row],[订单号数值]], ZSOHPP055[行項目], ZSOHSD058[[#This Row],[行項目]])&gt;0, "Y", "")</f>
        <v/>
      </c>
      <c r="M9000" t="str">
        <f>IF(ZSOHSD058[[#This Row],[銷售訂單]]="", "", --ZSOHSD058[[#This Row],[銷售訂單]])</f>
        <v/>
      </c>
      <c r="N9000" s="16" t="str">
        <f>IF(ZSOHSD058[[#This Row],[落胚數]]="","",IF(ISNUMBER(ZSOHSD058[[#This Row],[落胚數]]+0), ZSOHSD058[[#This Row],[落胚數]]+0, 0))</f>
        <v/>
      </c>
    </row>
    <row r="9001" spans="1:14">
      <c r="A9001"/>
      <c r="B9001"/>
      <c r="C9001"/>
      <c r="D9001"/>
      <c r="E9001"/>
      <c r="F9001"/>
      <c r="G9001"/>
      <c r="H9001"/>
      <c r="I9001"/>
      <c r="J9001"/>
      <c r="K9001"/>
      <c r="L9001" t="str">
        <f>IF(COUNTIFS(ZSOHPP055[订单号数值], ZSOHSD058[[#This Row],[订单号数值]], ZSOHPP055[行項目], ZSOHSD058[[#This Row],[行項目]])&gt;0, "Y", "")</f>
        <v/>
      </c>
      <c r="M9001" t="str">
        <f>IF(ZSOHSD058[[#This Row],[銷售訂單]]="", "", --ZSOHSD058[[#This Row],[銷售訂單]])</f>
        <v/>
      </c>
      <c r="N9001" s="16" t="str">
        <f>IF(ZSOHSD058[[#This Row],[落胚數]]="","",IF(ISNUMBER(ZSOHSD058[[#This Row],[落胚數]]+0), ZSOHSD058[[#This Row],[落胚數]]+0, 0))</f>
        <v/>
      </c>
    </row>
    <row r="9002" spans="1:14">
      <c r="A9002"/>
      <c r="B9002"/>
      <c r="C9002"/>
      <c r="D9002"/>
      <c r="E9002"/>
      <c r="F9002"/>
      <c r="G9002"/>
      <c r="H9002"/>
      <c r="I9002"/>
      <c r="J9002"/>
      <c r="K9002"/>
      <c r="L9002" t="str">
        <f>IF(COUNTIFS(ZSOHPP055[订单号数值], ZSOHSD058[[#This Row],[订单号数值]], ZSOHPP055[行項目], ZSOHSD058[[#This Row],[行項目]])&gt;0, "Y", "")</f>
        <v/>
      </c>
      <c r="M9002" t="str">
        <f>IF(ZSOHSD058[[#This Row],[銷售訂單]]="", "", --ZSOHSD058[[#This Row],[銷售訂單]])</f>
        <v/>
      </c>
      <c r="N9002" s="16" t="str">
        <f>IF(ZSOHSD058[[#This Row],[落胚數]]="","",IF(ISNUMBER(ZSOHSD058[[#This Row],[落胚數]]+0), ZSOHSD058[[#This Row],[落胚數]]+0, 0))</f>
        <v/>
      </c>
    </row>
    <row r="9003" spans="1:14">
      <c r="A9003"/>
      <c r="B9003"/>
      <c r="C9003"/>
      <c r="D9003"/>
      <c r="E9003"/>
      <c r="F9003"/>
      <c r="G9003"/>
      <c r="H9003"/>
      <c r="I9003"/>
      <c r="J9003"/>
      <c r="K9003"/>
      <c r="L9003" t="str">
        <f>IF(COUNTIFS(ZSOHPP055[订单号数值], ZSOHSD058[[#This Row],[订单号数值]], ZSOHPP055[行項目], ZSOHSD058[[#This Row],[行項目]])&gt;0, "Y", "")</f>
        <v/>
      </c>
      <c r="M9003" t="str">
        <f>IF(ZSOHSD058[[#This Row],[銷售訂單]]="", "", --ZSOHSD058[[#This Row],[銷售訂單]])</f>
        <v/>
      </c>
      <c r="N9003" s="16" t="str">
        <f>IF(ZSOHSD058[[#This Row],[落胚數]]="","",IF(ISNUMBER(ZSOHSD058[[#This Row],[落胚數]]+0), ZSOHSD058[[#This Row],[落胚數]]+0, 0))</f>
        <v/>
      </c>
    </row>
    <row r="9004" spans="1:14">
      <c r="A9004"/>
      <c r="B9004"/>
      <c r="C9004"/>
      <c r="D9004"/>
      <c r="E9004"/>
      <c r="F9004"/>
      <c r="G9004"/>
      <c r="H9004"/>
      <c r="I9004"/>
      <c r="J9004"/>
      <c r="K9004"/>
      <c r="L9004" t="str">
        <f>IF(COUNTIFS(ZSOHPP055[订单号数值], ZSOHSD058[[#This Row],[订单号数值]], ZSOHPP055[行項目], ZSOHSD058[[#This Row],[行項目]])&gt;0, "Y", "")</f>
        <v/>
      </c>
      <c r="M9004" t="str">
        <f>IF(ZSOHSD058[[#This Row],[銷售訂單]]="", "", --ZSOHSD058[[#This Row],[銷售訂單]])</f>
        <v/>
      </c>
      <c r="N9004" s="16" t="str">
        <f>IF(ZSOHSD058[[#This Row],[落胚數]]="","",IF(ISNUMBER(ZSOHSD058[[#This Row],[落胚數]]+0), ZSOHSD058[[#This Row],[落胚數]]+0, 0))</f>
        <v/>
      </c>
    </row>
    <row r="9005" spans="1:14">
      <c r="A9005"/>
      <c r="B9005"/>
      <c r="C9005"/>
      <c r="D9005"/>
      <c r="E9005"/>
      <c r="F9005"/>
      <c r="G9005"/>
      <c r="H9005"/>
      <c r="I9005"/>
      <c r="J9005"/>
      <c r="K9005"/>
      <c r="L9005" t="str">
        <f>IF(COUNTIFS(ZSOHPP055[订单号数值], ZSOHSD058[[#This Row],[订单号数值]], ZSOHPP055[行項目], ZSOHSD058[[#This Row],[行項目]])&gt;0, "Y", "")</f>
        <v/>
      </c>
      <c r="M9005" t="str">
        <f>IF(ZSOHSD058[[#This Row],[銷售訂單]]="", "", --ZSOHSD058[[#This Row],[銷售訂單]])</f>
        <v/>
      </c>
      <c r="N9005" s="16" t="str">
        <f>IF(ZSOHSD058[[#This Row],[落胚數]]="","",IF(ISNUMBER(ZSOHSD058[[#This Row],[落胚數]]+0), ZSOHSD058[[#This Row],[落胚數]]+0, 0))</f>
        <v/>
      </c>
    </row>
    <row r="9006" spans="1:14">
      <c r="A9006"/>
      <c r="B9006"/>
      <c r="C9006"/>
      <c r="D9006"/>
      <c r="E9006"/>
      <c r="F9006"/>
      <c r="G9006"/>
      <c r="H9006"/>
      <c r="I9006"/>
      <c r="J9006"/>
      <c r="K9006"/>
      <c r="L9006" t="str">
        <f>IF(COUNTIFS(ZSOHPP055[订单号数值], ZSOHSD058[[#This Row],[订单号数值]], ZSOHPP055[行項目], ZSOHSD058[[#This Row],[行項目]])&gt;0, "Y", "")</f>
        <v/>
      </c>
      <c r="M9006" t="str">
        <f>IF(ZSOHSD058[[#This Row],[銷售訂單]]="", "", --ZSOHSD058[[#This Row],[銷售訂單]])</f>
        <v/>
      </c>
      <c r="N9006" s="16" t="str">
        <f>IF(ZSOHSD058[[#This Row],[落胚數]]="","",IF(ISNUMBER(ZSOHSD058[[#This Row],[落胚數]]+0), ZSOHSD058[[#This Row],[落胚數]]+0, 0))</f>
        <v/>
      </c>
    </row>
    <row r="9007" spans="1:14">
      <c r="A9007"/>
      <c r="B9007"/>
      <c r="C9007"/>
      <c r="D9007"/>
      <c r="E9007"/>
      <c r="F9007"/>
      <c r="G9007"/>
      <c r="H9007"/>
      <c r="I9007"/>
      <c r="J9007"/>
      <c r="K9007"/>
      <c r="L9007" t="str">
        <f>IF(COUNTIFS(ZSOHPP055[订单号数值], ZSOHSD058[[#This Row],[订单号数值]], ZSOHPP055[行項目], ZSOHSD058[[#This Row],[行項目]])&gt;0, "Y", "")</f>
        <v/>
      </c>
      <c r="M9007" t="str">
        <f>IF(ZSOHSD058[[#This Row],[銷售訂單]]="", "", --ZSOHSD058[[#This Row],[銷售訂單]])</f>
        <v/>
      </c>
      <c r="N9007" s="16" t="str">
        <f>IF(ZSOHSD058[[#This Row],[落胚數]]="","",IF(ISNUMBER(ZSOHSD058[[#This Row],[落胚數]]+0), ZSOHSD058[[#This Row],[落胚數]]+0, 0))</f>
        <v/>
      </c>
    </row>
    <row r="9008" spans="1:14">
      <c r="A9008"/>
      <c r="B9008"/>
      <c r="C9008"/>
      <c r="D9008"/>
      <c r="E9008"/>
      <c r="F9008"/>
      <c r="G9008"/>
      <c r="H9008"/>
      <c r="I9008"/>
      <c r="J9008"/>
      <c r="K9008"/>
      <c r="L9008" t="str">
        <f>IF(COUNTIFS(ZSOHPP055[订单号数值], ZSOHSD058[[#This Row],[订单号数值]], ZSOHPP055[行項目], ZSOHSD058[[#This Row],[行項目]])&gt;0, "Y", "")</f>
        <v/>
      </c>
      <c r="M9008" t="str">
        <f>IF(ZSOHSD058[[#This Row],[銷售訂單]]="", "", --ZSOHSD058[[#This Row],[銷售訂單]])</f>
        <v/>
      </c>
      <c r="N9008" s="16" t="str">
        <f>IF(ZSOHSD058[[#This Row],[落胚數]]="","",IF(ISNUMBER(ZSOHSD058[[#This Row],[落胚數]]+0), ZSOHSD058[[#This Row],[落胚數]]+0, 0))</f>
        <v/>
      </c>
    </row>
    <row r="9009" spans="1:14">
      <c r="A9009"/>
      <c r="B9009"/>
      <c r="C9009"/>
      <c r="D9009"/>
      <c r="E9009"/>
      <c r="F9009"/>
      <c r="G9009"/>
      <c r="H9009"/>
      <c r="I9009"/>
      <c r="J9009"/>
      <c r="K9009"/>
      <c r="L9009" t="str">
        <f>IF(COUNTIFS(ZSOHPP055[订单号数值], ZSOHSD058[[#This Row],[订单号数值]], ZSOHPP055[行項目], ZSOHSD058[[#This Row],[行項目]])&gt;0, "Y", "")</f>
        <v/>
      </c>
      <c r="M9009" t="str">
        <f>IF(ZSOHSD058[[#This Row],[銷售訂單]]="", "", --ZSOHSD058[[#This Row],[銷售訂單]])</f>
        <v/>
      </c>
      <c r="N9009" s="16" t="str">
        <f>IF(ZSOHSD058[[#This Row],[落胚數]]="","",IF(ISNUMBER(ZSOHSD058[[#This Row],[落胚數]]+0), ZSOHSD058[[#This Row],[落胚數]]+0, 0))</f>
        <v/>
      </c>
    </row>
    <row r="9010" spans="1:14">
      <c r="A9010"/>
      <c r="B9010"/>
      <c r="C9010"/>
      <c r="D9010"/>
      <c r="E9010"/>
      <c r="F9010"/>
      <c r="G9010"/>
      <c r="H9010"/>
      <c r="I9010"/>
      <c r="J9010"/>
      <c r="K9010"/>
      <c r="L9010" t="str">
        <f>IF(COUNTIFS(ZSOHPP055[订单号数值], ZSOHSD058[[#This Row],[订单号数值]], ZSOHPP055[行項目], ZSOHSD058[[#This Row],[行項目]])&gt;0, "Y", "")</f>
        <v/>
      </c>
      <c r="M9010" t="str">
        <f>IF(ZSOHSD058[[#This Row],[銷售訂單]]="", "", --ZSOHSD058[[#This Row],[銷售訂單]])</f>
        <v/>
      </c>
      <c r="N9010" s="16" t="str">
        <f>IF(ZSOHSD058[[#This Row],[落胚數]]="","",IF(ISNUMBER(ZSOHSD058[[#This Row],[落胚數]]+0), ZSOHSD058[[#This Row],[落胚數]]+0, 0))</f>
        <v/>
      </c>
    </row>
    <row r="9011" spans="1:14">
      <c r="A9011"/>
      <c r="B9011"/>
      <c r="C9011"/>
      <c r="D9011"/>
      <c r="E9011"/>
      <c r="F9011"/>
      <c r="G9011"/>
      <c r="H9011"/>
      <c r="I9011"/>
      <c r="J9011"/>
      <c r="K9011"/>
      <c r="L9011" t="str">
        <f>IF(COUNTIFS(ZSOHPP055[订单号数值], ZSOHSD058[[#This Row],[订单号数值]], ZSOHPP055[行項目], ZSOHSD058[[#This Row],[行項目]])&gt;0, "Y", "")</f>
        <v/>
      </c>
      <c r="M9011" t="str">
        <f>IF(ZSOHSD058[[#This Row],[銷售訂單]]="", "", --ZSOHSD058[[#This Row],[銷售訂單]])</f>
        <v/>
      </c>
      <c r="N9011" s="16" t="str">
        <f>IF(ZSOHSD058[[#This Row],[落胚數]]="","",IF(ISNUMBER(ZSOHSD058[[#This Row],[落胚數]]+0), ZSOHSD058[[#This Row],[落胚數]]+0, 0))</f>
        <v/>
      </c>
    </row>
    <row r="9012" spans="1:14">
      <c r="A9012"/>
      <c r="B9012"/>
      <c r="C9012"/>
      <c r="D9012"/>
      <c r="E9012"/>
      <c r="F9012"/>
      <c r="G9012"/>
      <c r="H9012"/>
      <c r="I9012"/>
      <c r="J9012"/>
      <c r="K9012"/>
      <c r="L9012" t="str">
        <f>IF(COUNTIFS(ZSOHPP055[订单号数值], ZSOHSD058[[#This Row],[订单号数值]], ZSOHPP055[行項目], ZSOHSD058[[#This Row],[行項目]])&gt;0, "Y", "")</f>
        <v/>
      </c>
      <c r="M9012" t="str">
        <f>IF(ZSOHSD058[[#This Row],[銷售訂單]]="", "", --ZSOHSD058[[#This Row],[銷售訂單]])</f>
        <v/>
      </c>
      <c r="N9012" s="16" t="str">
        <f>IF(ZSOHSD058[[#This Row],[落胚數]]="","",IF(ISNUMBER(ZSOHSD058[[#This Row],[落胚數]]+0), ZSOHSD058[[#This Row],[落胚數]]+0, 0))</f>
        <v/>
      </c>
    </row>
    <row r="9013" spans="1:14">
      <c r="A9013"/>
      <c r="B9013"/>
      <c r="C9013"/>
      <c r="D9013"/>
      <c r="E9013"/>
      <c r="F9013"/>
      <c r="G9013"/>
      <c r="H9013"/>
      <c r="I9013"/>
      <c r="J9013"/>
      <c r="K9013"/>
      <c r="L9013" t="str">
        <f>IF(COUNTIFS(ZSOHPP055[订单号数值], ZSOHSD058[[#This Row],[订单号数值]], ZSOHPP055[行項目], ZSOHSD058[[#This Row],[行項目]])&gt;0, "Y", "")</f>
        <v/>
      </c>
      <c r="M9013" t="str">
        <f>IF(ZSOHSD058[[#This Row],[銷售訂單]]="", "", --ZSOHSD058[[#This Row],[銷售訂單]])</f>
        <v/>
      </c>
      <c r="N9013" s="16" t="str">
        <f>IF(ZSOHSD058[[#This Row],[落胚數]]="","",IF(ISNUMBER(ZSOHSD058[[#This Row],[落胚數]]+0), ZSOHSD058[[#This Row],[落胚數]]+0, 0))</f>
        <v/>
      </c>
    </row>
    <row r="9014" spans="1:14">
      <c r="A9014"/>
      <c r="B9014"/>
      <c r="C9014"/>
      <c r="D9014"/>
      <c r="E9014"/>
      <c r="F9014"/>
      <c r="G9014"/>
      <c r="H9014"/>
      <c r="I9014"/>
      <c r="J9014"/>
      <c r="K9014"/>
      <c r="L9014" t="str">
        <f>IF(COUNTIFS(ZSOHPP055[订单号数值], ZSOHSD058[[#This Row],[订单号数值]], ZSOHPP055[行項目], ZSOHSD058[[#This Row],[行項目]])&gt;0, "Y", "")</f>
        <v/>
      </c>
      <c r="M9014" t="str">
        <f>IF(ZSOHSD058[[#This Row],[銷售訂單]]="", "", --ZSOHSD058[[#This Row],[銷售訂單]])</f>
        <v/>
      </c>
      <c r="N9014" s="16" t="str">
        <f>IF(ZSOHSD058[[#This Row],[落胚數]]="","",IF(ISNUMBER(ZSOHSD058[[#This Row],[落胚數]]+0), ZSOHSD058[[#This Row],[落胚數]]+0, 0))</f>
        <v/>
      </c>
    </row>
    <row r="9015" spans="1:14">
      <c r="A9015"/>
      <c r="B9015"/>
      <c r="C9015"/>
      <c r="D9015"/>
      <c r="E9015"/>
      <c r="F9015"/>
      <c r="G9015"/>
      <c r="H9015"/>
      <c r="I9015"/>
      <c r="J9015"/>
      <c r="K9015"/>
      <c r="L9015" t="str">
        <f>IF(COUNTIFS(ZSOHPP055[订单号数值], ZSOHSD058[[#This Row],[订单号数值]], ZSOHPP055[行項目], ZSOHSD058[[#This Row],[行項目]])&gt;0, "Y", "")</f>
        <v/>
      </c>
      <c r="M9015" t="str">
        <f>IF(ZSOHSD058[[#This Row],[銷售訂單]]="", "", --ZSOHSD058[[#This Row],[銷售訂單]])</f>
        <v/>
      </c>
      <c r="N9015" s="16" t="str">
        <f>IF(ZSOHSD058[[#This Row],[落胚數]]="","",IF(ISNUMBER(ZSOHSD058[[#This Row],[落胚數]]+0), ZSOHSD058[[#This Row],[落胚數]]+0, 0))</f>
        <v/>
      </c>
    </row>
    <row r="9016" spans="1:14">
      <c r="A9016"/>
      <c r="B9016"/>
      <c r="C9016"/>
      <c r="D9016"/>
      <c r="E9016"/>
      <c r="F9016"/>
      <c r="G9016"/>
      <c r="H9016"/>
      <c r="I9016"/>
      <c r="J9016"/>
      <c r="K9016"/>
      <c r="L9016" t="str">
        <f>IF(COUNTIFS(ZSOHPP055[订单号数值], ZSOHSD058[[#This Row],[订单号数值]], ZSOHPP055[行項目], ZSOHSD058[[#This Row],[行項目]])&gt;0, "Y", "")</f>
        <v/>
      </c>
      <c r="M9016" t="str">
        <f>IF(ZSOHSD058[[#This Row],[銷售訂單]]="", "", --ZSOHSD058[[#This Row],[銷售訂單]])</f>
        <v/>
      </c>
      <c r="N9016" s="16" t="str">
        <f>IF(ZSOHSD058[[#This Row],[落胚數]]="","",IF(ISNUMBER(ZSOHSD058[[#This Row],[落胚數]]+0), ZSOHSD058[[#This Row],[落胚數]]+0, 0))</f>
        <v/>
      </c>
    </row>
    <row r="9017" spans="1:14">
      <c r="A9017"/>
      <c r="B9017"/>
      <c r="C9017"/>
      <c r="D9017"/>
      <c r="E9017"/>
      <c r="F9017"/>
      <c r="G9017"/>
      <c r="H9017"/>
      <c r="I9017"/>
      <c r="J9017"/>
      <c r="K9017"/>
      <c r="L9017" t="str">
        <f>IF(COUNTIFS(ZSOHPP055[订单号数值], ZSOHSD058[[#This Row],[订单号数值]], ZSOHPP055[行項目], ZSOHSD058[[#This Row],[行項目]])&gt;0, "Y", "")</f>
        <v/>
      </c>
      <c r="M9017" t="str">
        <f>IF(ZSOHSD058[[#This Row],[銷售訂單]]="", "", --ZSOHSD058[[#This Row],[銷售訂單]])</f>
        <v/>
      </c>
      <c r="N9017" s="16" t="str">
        <f>IF(ZSOHSD058[[#This Row],[落胚數]]="","",IF(ISNUMBER(ZSOHSD058[[#This Row],[落胚數]]+0), ZSOHSD058[[#This Row],[落胚數]]+0, 0))</f>
        <v/>
      </c>
    </row>
    <row r="9018" spans="1:14">
      <c r="A9018"/>
      <c r="B9018"/>
      <c r="C9018"/>
      <c r="D9018"/>
      <c r="E9018"/>
      <c r="F9018"/>
      <c r="G9018"/>
      <c r="H9018"/>
      <c r="I9018"/>
      <c r="J9018"/>
      <c r="K9018"/>
      <c r="L9018" t="str">
        <f>IF(COUNTIFS(ZSOHPP055[订单号数值], ZSOHSD058[[#This Row],[订单号数值]], ZSOHPP055[行項目], ZSOHSD058[[#This Row],[行項目]])&gt;0, "Y", "")</f>
        <v/>
      </c>
      <c r="M9018" t="str">
        <f>IF(ZSOHSD058[[#This Row],[銷售訂單]]="", "", --ZSOHSD058[[#This Row],[銷售訂單]])</f>
        <v/>
      </c>
      <c r="N9018" s="16" t="str">
        <f>IF(ZSOHSD058[[#This Row],[落胚數]]="","",IF(ISNUMBER(ZSOHSD058[[#This Row],[落胚數]]+0), ZSOHSD058[[#This Row],[落胚數]]+0, 0))</f>
        <v/>
      </c>
    </row>
    <row r="9019" spans="1:14">
      <c r="A9019"/>
      <c r="B9019"/>
      <c r="C9019"/>
      <c r="D9019"/>
      <c r="E9019"/>
      <c r="F9019"/>
      <c r="G9019"/>
      <c r="H9019"/>
      <c r="I9019"/>
      <c r="J9019"/>
      <c r="K9019"/>
      <c r="L9019" t="str">
        <f>IF(COUNTIFS(ZSOHPP055[订单号数值], ZSOHSD058[[#This Row],[订单号数值]], ZSOHPP055[行項目], ZSOHSD058[[#This Row],[行項目]])&gt;0, "Y", "")</f>
        <v/>
      </c>
      <c r="M9019" t="str">
        <f>IF(ZSOHSD058[[#This Row],[銷售訂單]]="", "", --ZSOHSD058[[#This Row],[銷售訂單]])</f>
        <v/>
      </c>
      <c r="N9019" s="16" t="str">
        <f>IF(ZSOHSD058[[#This Row],[落胚數]]="","",IF(ISNUMBER(ZSOHSD058[[#This Row],[落胚數]]+0), ZSOHSD058[[#This Row],[落胚數]]+0, 0))</f>
        <v/>
      </c>
    </row>
    <row r="9020" spans="1:14">
      <c r="A9020"/>
      <c r="B9020"/>
      <c r="C9020"/>
      <c r="D9020"/>
      <c r="E9020"/>
      <c r="F9020"/>
      <c r="G9020"/>
      <c r="H9020"/>
      <c r="I9020"/>
      <c r="J9020"/>
      <c r="K9020"/>
      <c r="L9020" t="str">
        <f>IF(COUNTIFS(ZSOHPP055[订单号数值], ZSOHSD058[[#This Row],[订单号数值]], ZSOHPP055[行項目], ZSOHSD058[[#This Row],[行項目]])&gt;0, "Y", "")</f>
        <v/>
      </c>
      <c r="M9020" t="str">
        <f>IF(ZSOHSD058[[#This Row],[銷售訂單]]="", "", --ZSOHSD058[[#This Row],[銷售訂單]])</f>
        <v/>
      </c>
      <c r="N9020" s="16" t="str">
        <f>IF(ZSOHSD058[[#This Row],[落胚數]]="","",IF(ISNUMBER(ZSOHSD058[[#This Row],[落胚數]]+0), ZSOHSD058[[#This Row],[落胚數]]+0, 0))</f>
        <v/>
      </c>
    </row>
    <row r="9021" spans="1:14">
      <c r="A9021"/>
      <c r="B9021"/>
      <c r="C9021"/>
      <c r="D9021"/>
      <c r="E9021"/>
      <c r="F9021"/>
      <c r="G9021"/>
      <c r="H9021"/>
      <c r="I9021"/>
      <c r="J9021"/>
      <c r="K9021"/>
      <c r="L9021" t="str">
        <f>IF(COUNTIFS(ZSOHPP055[订单号数值], ZSOHSD058[[#This Row],[订单号数值]], ZSOHPP055[行項目], ZSOHSD058[[#This Row],[行項目]])&gt;0, "Y", "")</f>
        <v/>
      </c>
      <c r="M9021" t="str">
        <f>IF(ZSOHSD058[[#This Row],[銷售訂單]]="", "", --ZSOHSD058[[#This Row],[銷售訂單]])</f>
        <v/>
      </c>
      <c r="N9021" s="16" t="str">
        <f>IF(ZSOHSD058[[#This Row],[落胚數]]="","",IF(ISNUMBER(ZSOHSD058[[#This Row],[落胚數]]+0), ZSOHSD058[[#This Row],[落胚數]]+0, 0))</f>
        <v/>
      </c>
    </row>
    <row r="9022" spans="1:14">
      <c r="A9022"/>
      <c r="B9022"/>
      <c r="C9022"/>
      <c r="D9022"/>
      <c r="E9022"/>
      <c r="F9022"/>
      <c r="G9022"/>
      <c r="H9022"/>
      <c r="I9022"/>
      <c r="J9022"/>
      <c r="K9022"/>
      <c r="L9022" t="str">
        <f>IF(COUNTIFS(ZSOHPP055[订单号数值], ZSOHSD058[[#This Row],[订单号数值]], ZSOHPP055[行項目], ZSOHSD058[[#This Row],[行項目]])&gt;0, "Y", "")</f>
        <v/>
      </c>
      <c r="M9022" t="str">
        <f>IF(ZSOHSD058[[#This Row],[銷售訂單]]="", "", --ZSOHSD058[[#This Row],[銷售訂單]])</f>
        <v/>
      </c>
      <c r="N9022" s="16" t="str">
        <f>IF(ZSOHSD058[[#This Row],[落胚數]]="","",IF(ISNUMBER(ZSOHSD058[[#This Row],[落胚數]]+0), ZSOHSD058[[#This Row],[落胚數]]+0, 0))</f>
        <v/>
      </c>
    </row>
    <row r="9023" spans="1:14">
      <c r="A9023"/>
      <c r="B9023"/>
      <c r="C9023"/>
      <c r="D9023"/>
      <c r="E9023"/>
      <c r="F9023"/>
      <c r="G9023"/>
      <c r="H9023"/>
      <c r="I9023"/>
      <c r="J9023"/>
      <c r="K9023"/>
      <c r="L9023" t="str">
        <f>IF(COUNTIFS(ZSOHPP055[订单号数值], ZSOHSD058[[#This Row],[订单号数值]], ZSOHPP055[行項目], ZSOHSD058[[#This Row],[行項目]])&gt;0, "Y", "")</f>
        <v/>
      </c>
      <c r="M9023" t="str">
        <f>IF(ZSOHSD058[[#This Row],[銷售訂單]]="", "", --ZSOHSD058[[#This Row],[銷售訂單]])</f>
        <v/>
      </c>
      <c r="N9023" s="16" t="str">
        <f>IF(ZSOHSD058[[#This Row],[落胚數]]="","",IF(ISNUMBER(ZSOHSD058[[#This Row],[落胚數]]+0), ZSOHSD058[[#This Row],[落胚數]]+0, 0))</f>
        <v/>
      </c>
    </row>
    <row r="9024" spans="1:14">
      <c r="A9024"/>
      <c r="B9024"/>
      <c r="C9024"/>
      <c r="D9024"/>
      <c r="E9024"/>
      <c r="F9024"/>
      <c r="G9024"/>
      <c r="H9024"/>
      <c r="I9024"/>
      <c r="J9024"/>
      <c r="K9024"/>
      <c r="L9024" t="str">
        <f>IF(COUNTIFS(ZSOHPP055[订单号数值], ZSOHSD058[[#This Row],[订单号数值]], ZSOHPP055[行項目], ZSOHSD058[[#This Row],[行項目]])&gt;0, "Y", "")</f>
        <v/>
      </c>
      <c r="M9024" t="str">
        <f>IF(ZSOHSD058[[#This Row],[銷售訂單]]="", "", --ZSOHSD058[[#This Row],[銷售訂單]])</f>
        <v/>
      </c>
      <c r="N9024" s="16" t="str">
        <f>IF(ZSOHSD058[[#This Row],[落胚數]]="","",IF(ISNUMBER(ZSOHSD058[[#This Row],[落胚數]]+0), ZSOHSD058[[#This Row],[落胚數]]+0, 0))</f>
        <v/>
      </c>
    </row>
    <row r="9025" spans="1:14">
      <c r="A9025"/>
      <c r="B9025"/>
      <c r="C9025"/>
      <c r="D9025"/>
      <c r="E9025"/>
      <c r="F9025"/>
      <c r="G9025"/>
      <c r="H9025"/>
      <c r="I9025"/>
      <c r="J9025"/>
      <c r="K9025"/>
      <c r="L9025" t="str">
        <f>IF(COUNTIFS(ZSOHPP055[订单号数值], ZSOHSD058[[#This Row],[订单号数值]], ZSOHPP055[行項目], ZSOHSD058[[#This Row],[行項目]])&gt;0, "Y", "")</f>
        <v/>
      </c>
      <c r="M9025" t="str">
        <f>IF(ZSOHSD058[[#This Row],[銷售訂單]]="", "", --ZSOHSD058[[#This Row],[銷售訂單]])</f>
        <v/>
      </c>
      <c r="N9025" s="16" t="str">
        <f>IF(ZSOHSD058[[#This Row],[落胚數]]="","",IF(ISNUMBER(ZSOHSD058[[#This Row],[落胚數]]+0), ZSOHSD058[[#This Row],[落胚數]]+0, 0))</f>
        <v/>
      </c>
    </row>
    <row r="9026" spans="1:14">
      <c r="A9026"/>
      <c r="B9026"/>
      <c r="C9026"/>
      <c r="D9026"/>
      <c r="E9026"/>
      <c r="F9026"/>
      <c r="G9026"/>
      <c r="H9026"/>
      <c r="I9026"/>
      <c r="J9026"/>
      <c r="K9026"/>
      <c r="L9026" t="str">
        <f>IF(COUNTIFS(ZSOHPP055[订单号数值], ZSOHSD058[[#This Row],[订单号数值]], ZSOHPP055[行項目], ZSOHSD058[[#This Row],[行項目]])&gt;0, "Y", "")</f>
        <v/>
      </c>
      <c r="M9026" t="str">
        <f>IF(ZSOHSD058[[#This Row],[銷售訂單]]="", "", --ZSOHSD058[[#This Row],[銷售訂單]])</f>
        <v/>
      </c>
      <c r="N9026" s="16" t="str">
        <f>IF(ZSOHSD058[[#This Row],[落胚數]]="","",IF(ISNUMBER(ZSOHSD058[[#This Row],[落胚數]]+0), ZSOHSD058[[#This Row],[落胚數]]+0, 0))</f>
        <v/>
      </c>
    </row>
    <row r="9027" spans="1:14">
      <c r="A9027"/>
      <c r="B9027"/>
      <c r="C9027"/>
      <c r="D9027"/>
      <c r="E9027"/>
      <c r="F9027"/>
      <c r="G9027"/>
      <c r="H9027"/>
      <c r="I9027"/>
      <c r="J9027"/>
      <c r="K9027"/>
      <c r="L9027" t="str">
        <f>IF(COUNTIFS(ZSOHPP055[订单号数值], ZSOHSD058[[#This Row],[订单号数值]], ZSOHPP055[行項目], ZSOHSD058[[#This Row],[行項目]])&gt;0, "Y", "")</f>
        <v/>
      </c>
      <c r="M9027" t="str">
        <f>IF(ZSOHSD058[[#This Row],[銷售訂單]]="", "", --ZSOHSD058[[#This Row],[銷售訂單]])</f>
        <v/>
      </c>
      <c r="N9027" s="16" t="str">
        <f>IF(ZSOHSD058[[#This Row],[落胚數]]="","",IF(ISNUMBER(ZSOHSD058[[#This Row],[落胚數]]+0), ZSOHSD058[[#This Row],[落胚數]]+0, 0))</f>
        <v/>
      </c>
    </row>
    <row r="9028" spans="1:14">
      <c r="A9028"/>
      <c r="B9028"/>
      <c r="C9028"/>
      <c r="D9028"/>
      <c r="E9028"/>
      <c r="F9028"/>
      <c r="G9028"/>
      <c r="H9028"/>
      <c r="I9028"/>
      <c r="J9028"/>
      <c r="K9028"/>
      <c r="L9028" t="str">
        <f>IF(COUNTIFS(ZSOHPP055[订单号数值], ZSOHSD058[[#This Row],[订单号数值]], ZSOHPP055[行項目], ZSOHSD058[[#This Row],[行項目]])&gt;0, "Y", "")</f>
        <v/>
      </c>
      <c r="M9028" t="str">
        <f>IF(ZSOHSD058[[#This Row],[銷售訂單]]="", "", --ZSOHSD058[[#This Row],[銷售訂單]])</f>
        <v/>
      </c>
      <c r="N9028" s="16" t="str">
        <f>IF(ZSOHSD058[[#This Row],[落胚數]]="","",IF(ISNUMBER(ZSOHSD058[[#This Row],[落胚數]]+0), ZSOHSD058[[#This Row],[落胚數]]+0, 0))</f>
        <v/>
      </c>
    </row>
    <row r="9029" spans="1:14">
      <c r="A9029"/>
      <c r="B9029"/>
      <c r="C9029"/>
      <c r="D9029"/>
      <c r="E9029"/>
      <c r="F9029"/>
      <c r="G9029"/>
      <c r="H9029"/>
      <c r="I9029"/>
      <c r="J9029"/>
      <c r="K9029"/>
      <c r="L9029" t="str">
        <f>IF(COUNTIFS(ZSOHPP055[订单号数值], ZSOHSD058[[#This Row],[订单号数值]], ZSOHPP055[行項目], ZSOHSD058[[#This Row],[行項目]])&gt;0, "Y", "")</f>
        <v/>
      </c>
      <c r="M9029" t="str">
        <f>IF(ZSOHSD058[[#This Row],[銷售訂單]]="", "", --ZSOHSD058[[#This Row],[銷售訂單]])</f>
        <v/>
      </c>
      <c r="N9029" s="16" t="str">
        <f>IF(ZSOHSD058[[#This Row],[落胚數]]="","",IF(ISNUMBER(ZSOHSD058[[#This Row],[落胚數]]+0), ZSOHSD058[[#This Row],[落胚數]]+0, 0))</f>
        <v/>
      </c>
    </row>
    <row r="9030" spans="1:14">
      <c r="A9030"/>
      <c r="B9030"/>
      <c r="C9030"/>
      <c r="D9030"/>
      <c r="E9030"/>
      <c r="F9030"/>
      <c r="G9030"/>
      <c r="H9030"/>
      <c r="I9030"/>
      <c r="J9030"/>
      <c r="K9030"/>
      <c r="L9030" t="str">
        <f>IF(COUNTIFS(ZSOHPP055[订单号数值], ZSOHSD058[[#This Row],[订单号数值]], ZSOHPP055[行項目], ZSOHSD058[[#This Row],[行項目]])&gt;0, "Y", "")</f>
        <v/>
      </c>
      <c r="M9030" t="str">
        <f>IF(ZSOHSD058[[#This Row],[銷售訂單]]="", "", --ZSOHSD058[[#This Row],[銷售訂單]])</f>
        <v/>
      </c>
      <c r="N9030" s="16" t="str">
        <f>IF(ZSOHSD058[[#This Row],[落胚數]]="","",IF(ISNUMBER(ZSOHSD058[[#This Row],[落胚數]]+0), ZSOHSD058[[#This Row],[落胚數]]+0, 0))</f>
        <v/>
      </c>
    </row>
    <row r="9031" spans="1:14">
      <c r="A9031"/>
      <c r="B9031"/>
      <c r="C9031"/>
      <c r="D9031"/>
      <c r="E9031"/>
      <c r="F9031"/>
      <c r="G9031"/>
      <c r="H9031"/>
      <c r="I9031"/>
      <c r="J9031"/>
      <c r="K9031"/>
      <c r="L9031" t="str">
        <f>IF(COUNTIFS(ZSOHPP055[订单号数值], ZSOHSD058[[#This Row],[订单号数值]], ZSOHPP055[行項目], ZSOHSD058[[#This Row],[行項目]])&gt;0, "Y", "")</f>
        <v/>
      </c>
      <c r="M9031" t="str">
        <f>IF(ZSOHSD058[[#This Row],[銷售訂單]]="", "", --ZSOHSD058[[#This Row],[銷售訂單]])</f>
        <v/>
      </c>
      <c r="N9031" s="16" t="str">
        <f>IF(ZSOHSD058[[#This Row],[落胚數]]="","",IF(ISNUMBER(ZSOHSD058[[#This Row],[落胚數]]+0), ZSOHSD058[[#This Row],[落胚數]]+0, 0))</f>
        <v/>
      </c>
    </row>
    <row r="9032" spans="1:14">
      <c r="A9032"/>
      <c r="B9032"/>
      <c r="C9032"/>
      <c r="D9032"/>
      <c r="E9032"/>
      <c r="F9032"/>
      <c r="G9032"/>
      <c r="H9032"/>
      <c r="I9032"/>
      <c r="J9032"/>
      <c r="K9032"/>
      <c r="L9032" t="str">
        <f>IF(COUNTIFS(ZSOHPP055[订单号数值], ZSOHSD058[[#This Row],[订单号数值]], ZSOHPP055[行項目], ZSOHSD058[[#This Row],[行項目]])&gt;0, "Y", "")</f>
        <v/>
      </c>
      <c r="M9032" t="str">
        <f>IF(ZSOHSD058[[#This Row],[銷售訂單]]="", "", --ZSOHSD058[[#This Row],[銷售訂單]])</f>
        <v/>
      </c>
      <c r="N9032" s="16" t="str">
        <f>IF(ZSOHSD058[[#This Row],[落胚數]]="","",IF(ISNUMBER(ZSOHSD058[[#This Row],[落胚數]]+0), ZSOHSD058[[#This Row],[落胚數]]+0, 0))</f>
        <v/>
      </c>
    </row>
    <row r="9033" spans="1:14">
      <c r="A9033"/>
      <c r="B9033"/>
      <c r="C9033"/>
      <c r="D9033"/>
      <c r="E9033"/>
      <c r="F9033"/>
      <c r="G9033"/>
      <c r="H9033"/>
      <c r="I9033"/>
      <c r="J9033"/>
      <c r="K9033"/>
      <c r="L9033" t="str">
        <f>IF(COUNTIFS(ZSOHPP055[订单号数值], ZSOHSD058[[#This Row],[订单号数值]], ZSOHPP055[行項目], ZSOHSD058[[#This Row],[行項目]])&gt;0, "Y", "")</f>
        <v/>
      </c>
      <c r="M9033" t="str">
        <f>IF(ZSOHSD058[[#This Row],[銷售訂單]]="", "", --ZSOHSD058[[#This Row],[銷售訂單]])</f>
        <v/>
      </c>
      <c r="N9033" s="16" t="str">
        <f>IF(ZSOHSD058[[#This Row],[落胚數]]="","",IF(ISNUMBER(ZSOHSD058[[#This Row],[落胚數]]+0), ZSOHSD058[[#This Row],[落胚數]]+0, 0))</f>
        <v/>
      </c>
    </row>
    <row r="9034" spans="1:14">
      <c r="A9034"/>
      <c r="B9034"/>
      <c r="C9034"/>
      <c r="D9034"/>
      <c r="E9034"/>
      <c r="F9034"/>
      <c r="G9034"/>
      <c r="H9034"/>
      <c r="I9034"/>
      <c r="J9034"/>
      <c r="K9034"/>
      <c r="L9034" t="str">
        <f>IF(COUNTIFS(ZSOHPP055[订单号数值], ZSOHSD058[[#This Row],[订单号数值]], ZSOHPP055[行項目], ZSOHSD058[[#This Row],[行項目]])&gt;0, "Y", "")</f>
        <v/>
      </c>
      <c r="M9034" t="str">
        <f>IF(ZSOHSD058[[#This Row],[銷售訂單]]="", "", --ZSOHSD058[[#This Row],[銷售訂單]])</f>
        <v/>
      </c>
      <c r="N9034" s="16" t="str">
        <f>IF(ZSOHSD058[[#This Row],[落胚數]]="","",IF(ISNUMBER(ZSOHSD058[[#This Row],[落胚數]]+0), ZSOHSD058[[#This Row],[落胚數]]+0, 0))</f>
        <v/>
      </c>
    </row>
    <row r="9035" spans="1:14">
      <c r="A9035"/>
      <c r="B9035"/>
      <c r="C9035"/>
      <c r="D9035"/>
      <c r="E9035"/>
      <c r="F9035"/>
      <c r="G9035"/>
      <c r="H9035"/>
      <c r="I9035"/>
      <c r="J9035"/>
      <c r="K9035"/>
      <c r="L9035" t="str">
        <f>IF(COUNTIFS(ZSOHPP055[订单号数值], ZSOHSD058[[#This Row],[订单号数值]], ZSOHPP055[行項目], ZSOHSD058[[#This Row],[行項目]])&gt;0, "Y", "")</f>
        <v/>
      </c>
      <c r="M9035" t="str">
        <f>IF(ZSOHSD058[[#This Row],[銷售訂單]]="", "", --ZSOHSD058[[#This Row],[銷售訂單]])</f>
        <v/>
      </c>
      <c r="N9035" s="16" t="str">
        <f>IF(ZSOHSD058[[#This Row],[落胚數]]="","",IF(ISNUMBER(ZSOHSD058[[#This Row],[落胚數]]+0), ZSOHSD058[[#This Row],[落胚數]]+0, 0))</f>
        <v/>
      </c>
    </row>
    <row r="9036" spans="1:14">
      <c r="A9036"/>
      <c r="B9036"/>
      <c r="C9036"/>
      <c r="D9036"/>
      <c r="E9036"/>
      <c r="F9036"/>
      <c r="G9036"/>
      <c r="H9036"/>
      <c r="I9036"/>
      <c r="J9036"/>
      <c r="K9036"/>
      <c r="L9036" t="str">
        <f>IF(COUNTIFS(ZSOHPP055[订单号数值], ZSOHSD058[[#This Row],[订单号数值]], ZSOHPP055[行項目], ZSOHSD058[[#This Row],[行項目]])&gt;0, "Y", "")</f>
        <v/>
      </c>
      <c r="M9036" t="str">
        <f>IF(ZSOHSD058[[#This Row],[銷售訂單]]="", "", --ZSOHSD058[[#This Row],[銷售訂單]])</f>
        <v/>
      </c>
      <c r="N9036" s="16" t="str">
        <f>IF(ZSOHSD058[[#This Row],[落胚數]]="","",IF(ISNUMBER(ZSOHSD058[[#This Row],[落胚數]]+0), ZSOHSD058[[#This Row],[落胚數]]+0, 0))</f>
        <v/>
      </c>
    </row>
    <row r="9037" spans="1:14">
      <c r="A9037"/>
      <c r="B9037"/>
      <c r="C9037"/>
      <c r="D9037"/>
      <c r="E9037"/>
      <c r="F9037"/>
      <c r="G9037"/>
      <c r="H9037"/>
      <c r="I9037"/>
      <c r="J9037"/>
      <c r="K9037"/>
      <c r="L9037" t="str">
        <f>IF(COUNTIFS(ZSOHPP055[订单号数值], ZSOHSD058[[#This Row],[订单号数值]], ZSOHPP055[行項目], ZSOHSD058[[#This Row],[行項目]])&gt;0, "Y", "")</f>
        <v/>
      </c>
      <c r="M9037" t="str">
        <f>IF(ZSOHSD058[[#This Row],[銷售訂單]]="", "", --ZSOHSD058[[#This Row],[銷售訂單]])</f>
        <v/>
      </c>
      <c r="N9037" s="16" t="str">
        <f>IF(ZSOHSD058[[#This Row],[落胚數]]="","",IF(ISNUMBER(ZSOHSD058[[#This Row],[落胚數]]+0), ZSOHSD058[[#This Row],[落胚數]]+0, 0))</f>
        <v/>
      </c>
    </row>
    <row r="9038" spans="1:14">
      <c r="A9038"/>
      <c r="B9038"/>
      <c r="C9038"/>
      <c r="D9038"/>
      <c r="E9038"/>
      <c r="F9038"/>
      <c r="G9038"/>
      <c r="H9038"/>
      <c r="I9038"/>
      <c r="J9038"/>
      <c r="K9038"/>
      <c r="L9038" t="str">
        <f>IF(COUNTIFS(ZSOHPP055[订单号数值], ZSOHSD058[[#This Row],[订单号数值]], ZSOHPP055[行項目], ZSOHSD058[[#This Row],[行項目]])&gt;0, "Y", "")</f>
        <v/>
      </c>
      <c r="M9038" t="str">
        <f>IF(ZSOHSD058[[#This Row],[銷售訂單]]="", "", --ZSOHSD058[[#This Row],[銷售訂單]])</f>
        <v/>
      </c>
      <c r="N9038" s="16" t="str">
        <f>IF(ZSOHSD058[[#This Row],[落胚數]]="","",IF(ISNUMBER(ZSOHSD058[[#This Row],[落胚數]]+0), ZSOHSD058[[#This Row],[落胚數]]+0, 0))</f>
        <v/>
      </c>
    </row>
    <row r="9039" spans="1:14">
      <c r="A9039"/>
      <c r="B9039"/>
      <c r="C9039"/>
      <c r="D9039"/>
      <c r="E9039"/>
      <c r="F9039"/>
      <c r="G9039"/>
      <c r="H9039"/>
      <c r="I9039"/>
      <c r="J9039"/>
      <c r="K9039"/>
      <c r="L9039" t="str">
        <f>IF(COUNTIFS(ZSOHPP055[订单号数值], ZSOHSD058[[#This Row],[订单号数值]], ZSOHPP055[行項目], ZSOHSD058[[#This Row],[行項目]])&gt;0, "Y", "")</f>
        <v/>
      </c>
      <c r="M9039" t="str">
        <f>IF(ZSOHSD058[[#This Row],[銷售訂單]]="", "", --ZSOHSD058[[#This Row],[銷售訂單]])</f>
        <v/>
      </c>
      <c r="N9039" s="16" t="str">
        <f>IF(ZSOHSD058[[#This Row],[落胚數]]="","",IF(ISNUMBER(ZSOHSD058[[#This Row],[落胚數]]+0), ZSOHSD058[[#This Row],[落胚數]]+0, 0))</f>
        <v/>
      </c>
    </row>
    <row r="9040" spans="1:14">
      <c r="A9040"/>
      <c r="B9040"/>
      <c r="C9040"/>
      <c r="D9040"/>
      <c r="E9040"/>
      <c r="F9040"/>
      <c r="G9040"/>
      <c r="H9040"/>
      <c r="I9040"/>
      <c r="J9040"/>
      <c r="K9040"/>
      <c r="L9040" t="str">
        <f>IF(COUNTIFS(ZSOHPP055[订单号数值], ZSOHSD058[[#This Row],[订单号数值]], ZSOHPP055[行項目], ZSOHSD058[[#This Row],[行項目]])&gt;0, "Y", "")</f>
        <v/>
      </c>
      <c r="M9040" t="str">
        <f>IF(ZSOHSD058[[#This Row],[銷售訂單]]="", "", --ZSOHSD058[[#This Row],[銷售訂單]])</f>
        <v/>
      </c>
      <c r="N9040" s="16" t="str">
        <f>IF(ZSOHSD058[[#This Row],[落胚數]]="","",IF(ISNUMBER(ZSOHSD058[[#This Row],[落胚數]]+0), ZSOHSD058[[#This Row],[落胚數]]+0, 0))</f>
        <v/>
      </c>
    </row>
    <row r="9041" spans="1:14">
      <c r="A9041"/>
      <c r="B9041"/>
      <c r="C9041"/>
      <c r="D9041"/>
      <c r="E9041"/>
      <c r="F9041"/>
      <c r="G9041"/>
      <c r="H9041"/>
      <c r="I9041"/>
      <c r="J9041"/>
      <c r="K9041"/>
      <c r="L9041" t="str">
        <f>IF(COUNTIFS(ZSOHPP055[订单号数值], ZSOHSD058[[#This Row],[订单号数值]], ZSOHPP055[行項目], ZSOHSD058[[#This Row],[行項目]])&gt;0, "Y", "")</f>
        <v/>
      </c>
      <c r="M9041" t="str">
        <f>IF(ZSOHSD058[[#This Row],[銷售訂單]]="", "", --ZSOHSD058[[#This Row],[銷售訂單]])</f>
        <v/>
      </c>
      <c r="N9041" s="16" t="str">
        <f>IF(ZSOHSD058[[#This Row],[落胚數]]="","",IF(ISNUMBER(ZSOHSD058[[#This Row],[落胚數]]+0), ZSOHSD058[[#This Row],[落胚數]]+0, 0))</f>
        <v/>
      </c>
    </row>
    <row r="9042" spans="1:14">
      <c r="A9042"/>
      <c r="B9042"/>
      <c r="C9042"/>
      <c r="D9042"/>
      <c r="E9042"/>
      <c r="F9042"/>
      <c r="G9042"/>
      <c r="H9042"/>
      <c r="I9042"/>
      <c r="J9042"/>
      <c r="K9042"/>
      <c r="L9042" t="str">
        <f>IF(COUNTIFS(ZSOHPP055[订单号数值], ZSOHSD058[[#This Row],[订单号数值]], ZSOHPP055[行項目], ZSOHSD058[[#This Row],[行項目]])&gt;0, "Y", "")</f>
        <v/>
      </c>
      <c r="M9042" t="str">
        <f>IF(ZSOHSD058[[#This Row],[銷售訂單]]="", "", --ZSOHSD058[[#This Row],[銷售訂單]])</f>
        <v/>
      </c>
      <c r="N9042" s="16" t="str">
        <f>IF(ZSOHSD058[[#This Row],[落胚數]]="","",IF(ISNUMBER(ZSOHSD058[[#This Row],[落胚數]]+0), ZSOHSD058[[#This Row],[落胚數]]+0, 0))</f>
        <v/>
      </c>
    </row>
    <row r="9043" spans="1:14">
      <c r="A9043"/>
      <c r="B9043"/>
      <c r="C9043"/>
      <c r="D9043"/>
      <c r="E9043"/>
      <c r="F9043"/>
      <c r="G9043"/>
      <c r="H9043"/>
      <c r="I9043"/>
      <c r="J9043"/>
      <c r="K9043"/>
      <c r="L9043" t="str">
        <f>IF(COUNTIFS(ZSOHPP055[订单号数值], ZSOHSD058[[#This Row],[订单号数值]], ZSOHPP055[行項目], ZSOHSD058[[#This Row],[行項目]])&gt;0, "Y", "")</f>
        <v/>
      </c>
      <c r="M9043" t="str">
        <f>IF(ZSOHSD058[[#This Row],[銷售訂單]]="", "", --ZSOHSD058[[#This Row],[銷售訂單]])</f>
        <v/>
      </c>
      <c r="N9043" s="16" t="str">
        <f>IF(ZSOHSD058[[#This Row],[落胚數]]="","",IF(ISNUMBER(ZSOHSD058[[#This Row],[落胚數]]+0), ZSOHSD058[[#This Row],[落胚數]]+0, 0))</f>
        <v/>
      </c>
    </row>
    <row r="9044" spans="1:14">
      <c r="A9044"/>
      <c r="B9044"/>
      <c r="C9044"/>
      <c r="D9044"/>
      <c r="E9044"/>
      <c r="F9044"/>
      <c r="G9044"/>
      <c r="H9044"/>
      <c r="I9044"/>
      <c r="J9044"/>
      <c r="K9044"/>
      <c r="L9044" t="str">
        <f>IF(COUNTIFS(ZSOHPP055[订单号数值], ZSOHSD058[[#This Row],[订单号数值]], ZSOHPP055[行項目], ZSOHSD058[[#This Row],[行項目]])&gt;0, "Y", "")</f>
        <v/>
      </c>
      <c r="M9044" t="str">
        <f>IF(ZSOHSD058[[#This Row],[銷售訂單]]="", "", --ZSOHSD058[[#This Row],[銷售訂單]])</f>
        <v/>
      </c>
      <c r="N9044" s="16" t="str">
        <f>IF(ZSOHSD058[[#This Row],[落胚數]]="","",IF(ISNUMBER(ZSOHSD058[[#This Row],[落胚數]]+0), ZSOHSD058[[#This Row],[落胚數]]+0, 0))</f>
        <v/>
      </c>
    </row>
    <row r="9045" spans="1:14">
      <c r="A9045"/>
      <c r="B9045"/>
      <c r="C9045"/>
      <c r="D9045"/>
      <c r="E9045"/>
      <c r="F9045"/>
      <c r="G9045"/>
      <c r="H9045"/>
      <c r="I9045"/>
      <c r="J9045"/>
      <c r="K9045"/>
      <c r="L9045" t="str">
        <f>IF(COUNTIFS(ZSOHPP055[订单号数值], ZSOHSD058[[#This Row],[订单号数值]], ZSOHPP055[行項目], ZSOHSD058[[#This Row],[行項目]])&gt;0, "Y", "")</f>
        <v/>
      </c>
      <c r="M9045" t="str">
        <f>IF(ZSOHSD058[[#This Row],[銷售訂單]]="", "", --ZSOHSD058[[#This Row],[銷售訂單]])</f>
        <v/>
      </c>
      <c r="N9045" s="16" t="str">
        <f>IF(ZSOHSD058[[#This Row],[落胚數]]="","",IF(ISNUMBER(ZSOHSD058[[#This Row],[落胚數]]+0), ZSOHSD058[[#This Row],[落胚數]]+0, 0))</f>
        <v/>
      </c>
    </row>
    <row r="9046" spans="1:14">
      <c r="A9046"/>
      <c r="B9046"/>
      <c r="C9046"/>
      <c r="D9046"/>
      <c r="E9046"/>
      <c r="F9046"/>
      <c r="G9046"/>
      <c r="H9046"/>
      <c r="I9046"/>
      <c r="J9046"/>
      <c r="K9046"/>
      <c r="L9046" t="str">
        <f>IF(COUNTIFS(ZSOHPP055[订单号数值], ZSOHSD058[[#This Row],[订单号数值]], ZSOHPP055[行項目], ZSOHSD058[[#This Row],[行項目]])&gt;0, "Y", "")</f>
        <v/>
      </c>
      <c r="M9046" t="str">
        <f>IF(ZSOHSD058[[#This Row],[銷售訂單]]="", "", --ZSOHSD058[[#This Row],[銷售訂單]])</f>
        <v/>
      </c>
      <c r="N9046" s="16" t="str">
        <f>IF(ZSOHSD058[[#This Row],[落胚數]]="","",IF(ISNUMBER(ZSOHSD058[[#This Row],[落胚數]]+0), ZSOHSD058[[#This Row],[落胚數]]+0, 0))</f>
        <v/>
      </c>
    </row>
    <row r="9047" spans="1:14">
      <c r="A9047"/>
      <c r="B9047"/>
      <c r="C9047"/>
      <c r="D9047"/>
      <c r="E9047"/>
      <c r="F9047"/>
      <c r="G9047"/>
      <c r="H9047"/>
      <c r="I9047"/>
      <c r="J9047"/>
      <c r="K9047"/>
      <c r="L9047" t="str">
        <f>IF(COUNTIFS(ZSOHPP055[订单号数值], ZSOHSD058[[#This Row],[订单号数值]], ZSOHPP055[行項目], ZSOHSD058[[#This Row],[行項目]])&gt;0, "Y", "")</f>
        <v/>
      </c>
      <c r="M9047" t="str">
        <f>IF(ZSOHSD058[[#This Row],[銷售訂單]]="", "", --ZSOHSD058[[#This Row],[銷售訂單]])</f>
        <v/>
      </c>
      <c r="N9047" s="16" t="str">
        <f>IF(ZSOHSD058[[#This Row],[落胚數]]="","",IF(ISNUMBER(ZSOHSD058[[#This Row],[落胚數]]+0), ZSOHSD058[[#This Row],[落胚數]]+0, 0))</f>
        <v/>
      </c>
    </row>
    <row r="9048" spans="1:14">
      <c r="A9048"/>
      <c r="B9048"/>
      <c r="C9048"/>
      <c r="D9048"/>
      <c r="E9048"/>
      <c r="F9048"/>
      <c r="G9048"/>
      <c r="H9048"/>
      <c r="I9048"/>
      <c r="J9048"/>
      <c r="K9048"/>
      <c r="L9048" t="str">
        <f>IF(COUNTIFS(ZSOHPP055[订单号数值], ZSOHSD058[[#This Row],[订单号数值]], ZSOHPP055[行項目], ZSOHSD058[[#This Row],[行項目]])&gt;0, "Y", "")</f>
        <v/>
      </c>
      <c r="M9048" t="str">
        <f>IF(ZSOHSD058[[#This Row],[銷售訂單]]="", "", --ZSOHSD058[[#This Row],[銷售訂單]])</f>
        <v/>
      </c>
      <c r="N9048" s="16" t="str">
        <f>IF(ZSOHSD058[[#This Row],[落胚數]]="","",IF(ISNUMBER(ZSOHSD058[[#This Row],[落胚數]]+0), ZSOHSD058[[#This Row],[落胚數]]+0, 0))</f>
        <v/>
      </c>
    </row>
    <row r="9049" spans="1:14">
      <c r="A9049"/>
      <c r="B9049"/>
      <c r="C9049"/>
      <c r="D9049"/>
      <c r="E9049"/>
      <c r="F9049"/>
      <c r="G9049"/>
      <c r="H9049"/>
      <c r="I9049"/>
      <c r="J9049"/>
      <c r="K9049"/>
      <c r="L9049" t="str">
        <f>IF(COUNTIFS(ZSOHPP055[订单号数值], ZSOHSD058[[#This Row],[订单号数值]], ZSOHPP055[行項目], ZSOHSD058[[#This Row],[行項目]])&gt;0, "Y", "")</f>
        <v/>
      </c>
      <c r="M9049" t="str">
        <f>IF(ZSOHSD058[[#This Row],[銷售訂單]]="", "", --ZSOHSD058[[#This Row],[銷售訂單]])</f>
        <v/>
      </c>
      <c r="N9049" s="16" t="str">
        <f>IF(ZSOHSD058[[#This Row],[落胚數]]="","",IF(ISNUMBER(ZSOHSD058[[#This Row],[落胚數]]+0), ZSOHSD058[[#This Row],[落胚數]]+0, 0))</f>
        <v/>
      </c>
    </row>
    <row r="9050" spans="1:14">
      <c r="A9050"/>
      <c r="B9050"/>
      <c r="C9050"/>
      <c r="D9050"/>
      <c r="E9050"/>
      <c r="F9050"/>
      <c r="G9050"/>
      <c r="H9050"/>
      <c r="I9050"/>
      <c r="J9050"/>
      <c r="K9050"/>
      <c r="L9050" t="str">
        <f>IF(COUNTIFS(ZSOHPP055[订单号数值], ZSOHSD058[[#This Row],[订单号数值]], ZSOHPP055[行項目], ZSOHSD058[[#This Row],[行項目]])&gt;0, "Y", "")</f>
        <v/>
      </c>
      <c r="M9050" t="str">
        <f>IF(ZSOHSD058[[#This Row],[銷售訂單]]="", "", --ZSOHSD058[[#This Row],[銷售訂單]])</f>
        <v/>
      </c>
      <c r="N9050" s="16" t="str">
        <f>IF(ZSOHSD058[[#This Row],[落胚數]]="","",IF(ISNUMBER(ZSOHSD058[[#This Row],[落胚數]]+0), ZSOHSD058[[#This Row],[落胚數]]+0, 0))</f>
        <v/>
      </c>
    </row>
    <row r="9051" spans="1:14">
      <c r="A9051"/>
      <c r="B9051"/>
      <c r="C9051"/>
      <c r="D9051"/>
      <c r="E9051"/>
      <c r="F9051"/>
      <c r="G9051"/>
      <c r="H9051"/>
      <c r="I9051"/>
      <c r="J9051"/>
      <c r="K9051"/>
      <c r="L9051" t="str">
        <f>IF(COUNTIFS(ZSOHPP055[订单号数值], ZSOHSD058[[#This Row],[订单号数值]], ZSOHPP055[行項目], ZSOHSD058[[#This Row],[行項目]])&gt;0, "Y", "")</f>
        <v/>
      </c>
      <c r="M9051" t="str">
        <f>IF(ZSOHSD058[[#This Row],[銷售訂單]]="", "", --ZSOHSD058[[#This Row],[銷售訂單]])</f>
        <v/>
      </c>
      <c r="N9051" s="16" t="str">
        <f>IF(ZSOHSD058[[#This Row],[落胚數]]="","",IF(ISNUMBER(ZSOHSD058[[#This Row],[落胚數]]+0), ZSOHSD058[[#This Row],[落胚數]]+0, 0))</f>
        <v/>
      </c>
    </row>
    <row r="9052" spans="1:14">
      <c r="A9052"/>
      <c r="B9052"/>
      <c r="C9052"/>
      <c r="D9052"/>
      <c r="E9052"/>
      <c r="F9052"/>
      <c r="G9052"/>
      <c r="H9052"/>
      <c r="I9052"/>
      <c r="J9052"/>
      <c r="K9052"/>
      <c r="L9052" t="str">
        <f>IF(COUNTIFS(ZSOHPP055[订单号数值], ZSOHSD058[[#This Row],[订单号数值]], ZSOHPP055[行項目], ZSOHSD058[[#This Row],[行項目]])&gt;0, "Y", "")</f>
        <v/>
      </c>
      <c r="M9052" t="str">
        <f>IF(ZSOHSD058[[#This Row],[銷售訂單]]="", "", --ZSOHSD058[[#This Row],[銷售訂單]])</f>
        <v/>
      </c>
      <c r="N9052" s="16" t="str">
        <f>IF(ZSOHSD058[[#This Row],[落胚數]]="","",IF(ISNUMBER(ZSOHSD058[[#This Row],[落胚數]]+0), ZSOHSD058[[#This Row],[落胚數]]+0, 0))</f>
        <v/>
      </c>
    </row>
    <row r="9053" spans="1:14">
      <c r="A9053"/>
      <c r="B9053"/>
      <c r="C9053"/>
      <c r="D9053"/>
      <c r="E9053"/>
      <c r="F9053"/>
      <c r="G9053"/>
      <c r="H9053"/>
      <c r="I9053"/>
      <c r="J9053"/>
      <c r="K9053"/>
      <c r="L9053" t="str">
        <f>IF(COUNTIFS(ZSOHPP055[订单号数值], ZSOHSD058[[#This Row],[订单号数值]], ZSOHPP055[行項目], ZSOHSD058[[#This Row],[行項目]])&gt;0, "Y", "")</f>
        <v/>
      </c>
      <c r="M9053" t="str">
        <f>IF(ZSOHSD058[[#This Row],[銷售訂單]]="", "", --ZSOHSD058[[#This Row],[銷售訂單]])</f>
        <v/>
      </c>
      <c r="N9053" s="16" t="str">
        <f>IF(ZSOHSD058[[#This Row],[落胚數]]="","",IF(ISNUMBER(ZSOHSD058[[#This Row],[落胚數]]+0), ZSOHSD058[[#This Row],[落胚數]]+0, 0))</f>
        <v/>
      </c>
    </row>
    <row r="9054" spans="1:14">
      <c r="A9054"/>
      <c r="B9054"/>
      <c r="C9054"/>
      <c r="D9054"/>
      <c r="E9054"/>
      <c r="F9054"/>
      <c r="G9054"/>
      <c r="H9054"/>
      <c r="I9054"/>
      <c r="J9054"/>
      <c r="K9054"/>
      <c r="L9054" t="str">
        <f>IF(COUNTIFS(ZSOHPP055[订单号数值], ZSOHSD058[[#This Row],[订单号数值]], ZSOHPP055[行項目], ZSOHSD058[[#This Row],[行項目]])&gt;0, "Y", "")</f>
        <v/>
      </c>
      <c r="M9054" t="str">
        <f>IF(ZSOHSD058[[#This Row],[銷售訂單]]="", "", --ZSOHSD058[[#This Row],[銷售訂單]])</f>
        <v/>
      </c>
      <c r="N9054" s="16" t="str">
        <f>IF(ZSOHSD058[[#This Row],[落胚數]]="","",IF(ISNUMBER(ZSOHSD058[[#This Row],[落胚數]]+0), ZSOHSD058[[#This Row],[落胚數]]+0, 0))</f>
        <v/>
      </c>
    </row>
    <row r="9055" spans="1:14">
      <c r="A9055"/>
      <c r="B9055"/>
      <c r="C9055"/>
      <c r="D9055"/>
      <c r="E9055"/>
      <c r="F9055"/>
      <c r="G9055"/>
      <c r="H9055"/>
      <c r="I9055"/>
      <c r="J9055"/>
      <c r="K9055"/>
      <c r="L9055" t="str">
        <f>IF(COUNTIFS(ZSOHPP055[订单号数值], ZSOHSD058[[#This Row],[订单号数值]], ZSOHPP055[行項目], ZSOHSD058[[#This Row],[行項目]])&gt;0, "Y", "")</f>
        <v/>
      </c>
      <c r="M9055" t="str">
        <f>IF(ZSOHSD058[[#This Row],[銷售訂單]]="", "", --ZSOHSD058[[#This Row],[銷售訂單]])</f>
        <v/>
      </c>
      <c r="N9055" s="16" t="str">
        <f>IF(ZSOHSD058[[#This Row],[落胚數]]="","",IF(ISNUMBER(ZSOHSD058[[#This Row],[落胚數]]+0), ZSOHSD058[[#This Row],[落胚數]]+0, 0))</f>
        <v/>
      </c>
    </row>
    <row r="9056" spans="1:14">
      <c r="A9056"/>
      <c r="B9056"/>
      <c r="C9056"/>
      <c r="D9056"/>
      <c r="E9056"/>
      <c r="F9056"/>
      <c r="G9056"/>
      <c r="H9056"/>
      <c r="I9056"/>
      <c r="J9056"/>
      <c r="K9056"/>
      <c r="L9056" t="str">
        <f>IF(COUNTIFS(ZSOHPP055[订单号数值], ZSOHSD058[[#This Row],[订单号数值]], ZSOHPP055[行項目], ZSOHSD058[[#This Row],[行項目]])&gt;0, "Y", "")</f>
        <v/>
      </c>
      <c r="M9056" t="str">
        <f>IF(ZSOHSD058[[#This Row],[銷售訂單]]="", "", --ZSOHSD058[[#This Row],[銷售訂單]])</f>
        <v/>
      </c>
      <c r="N9056" s="16" t="str">
        <f>IF(ZSOHSD058[[#This Row],[落胚數]]="","",IF(ISNUMBER(ZSOHSD058[[#This Row],[落胚數]]+0), ZSOHSD058[[#This Row],[落胚數]]+0, 0))</f>
        <v/>
      </c>
    </row>
    <row r="9057" spans="1:14">
      <c r="A9057"/>
      <c r="B9057"/>
      <c r="C9057"/>
      <c r="D9057"/>
      <c r="E9057"/>
      <c r="F9057"/>
      <c r="G9057"/>
      <c r="H9057"/>
      <c r="I9057"/>
      <c r="J9057"/>
      <c r="K9057"/>
      <c r="L9057" t="str">
        <f>IF(COUNTIFS(ZSOHPP055[订单号数值], ZSOHSD058[[#This Row],[订单号数值]], ZSOHPP055[行項目], ZSOHSD058[[#This Row],[行項目]])&gt;0, "Y", "")</f>
        <v/>
      </c>
      <c r="M9057" t="str">
        <f>IF(ZSOHSD058[[#This Row],[銷售訂單]]="", "", --ZSOHSD058[[#This Row],[銷售訂單]])</f>
        <v/>
      </c>
      <c r="N9057" s="16" t="str">
        <f>IF(ZSOHSD058[[#This Row],[落胚數]]="","",IF(ISNUMBER(ZSOHSD058[[#This Row],[落胚數]]+0), ZSOHSD058[[#This Row],[落胚數]]+0, 0))</f>
        <v/>
      </c>
    </row>
    <row r="9058" spans="1:14">
      <c r="A9058"/>
      <c r="B9058"/>
      <c r="C9058"/>
      <c r="D9058"/>
      <c r="E9058"/>
      <c r="F9058"/>
      <c r="G9058"/>
      <c r="H9058"/>
      <c r="I9058"/>
      <c r="J9058"/>
      <c r="K9058"/>
      <c r="L9058" t="str">
        <f>IF(COUNTIFS(ZSOHPP055[订单号数值], ZSOHSD058[[#This Row],[订单号数值]], ZSOHPP055[行項目], ZSOHSD058[[#This Row],[行項目]])&gt;0, "Y", "")</f>
        <v/>
      </c>
      <c r="M9058" t="str">
        <f>IF(ZSOHSD058[[#This Row],[銷售訂單]]="", "", --ZSOHSD058[[#This Row],[銷售訂單]])</f>
        <v/>
      </c>
      <c r="N9058" s="16" t="str">
        <f>IF(ZSOHSD058[[#This Row],[落胚數]]="","",IF(ISNUMBER(ZSOHSD058[[#This Row],[落胚數]]+0), ZSOHSD058[[#This Row],[落胚數]]+0, 0))</f>
        <v/>
      </c>
    </row>
    <row r="9059" spans="1:14">
      <c r="A9059"/>
      <c r="B9059"/>
      <c r="C9059"/>
      <c r="D9059"/>
      <c r="E9059"/>
      <c r="F9059"/>
      <c r="G9059"/>
      <c r="H9059"/>
      <c r="I9059"/>
      <c r="J9059"/>
      <c r="K9059"/>
      <c r="L9059" t="str">
        <f>IF(COUNTIFS(ZSOHPP055[订单号数值], ZSOHSD058[[#This Row],[订单号数值]], ZSOHPP055[行項目], ZSOHSD058[[#This Row],[行項目]])&gt;0, "Y", "")</f>
        <v/>
      </c>
      <c r="M9059" t="str">
        <f>IF(ZSOHSD058[[#This Row],[銷售訂單]]="", "", --ZSOHSD058[[#This Row],[銷售訂單]])</f>
        <v/>
      </c>
      <c r="N9059" s="16" t="str">
        <f>IF(ZSOHSD058[[#This Row],[落胚數]]="","",IF(ISNUMBER(ZSOHSD058[[#This Row],[落胚數]]+0), ZSOHSD058[[#This Row],[落胚數]]+0, 0))</f>
        <v/>
      </c>
    </row>
    <row r="9060" spans="1:14">
      <c r="A9060"/>
      <c r="B9060"/>
      <c r="C9060"/>
      <c r="D9060"/>
      <c r="E9060"/>
      <c r="F9060"/>
      <c r="G9060"/>
      <c r="H9060"/>
      <c r="I9060"/>
      <c r="J9060"/>
      <c r="K9060"/>
      <c r="L9060" t="str">
        <f>IF(COUNTIFS(ZSOHPP055[订单号数值], ZSOHSD058[[#This Row],[订单号数值]], ZSOHPP055[行項目], ZSOHSD058[[#This Row],[行項目]])&gt;0, "Y", "")</f>
        <v/>
      </c>
      <c r="M9060" t="str">
        <f>IF(ZSOHSD058[[#This Row],[銷售訂單]]="", "", --ZSOHSD058[[#This Row],[銷售訂單]])</f>
        <v/>
      </c>
      <c r="N9060" s="16" t="str">
        <f>IF(ZSOHSD058[[#This Row],[落胚數]]="","",IF(ISNUMBER(ZSOHSD058[[#This Row],[落胚數]]+0), ZSOHSD058[[#This Row],[落胚數]]+0, 0))</f>
        <v/>
      </c>
    </row>
    <row r="9061" spans="1:14">
      <c r="A9061"/>
      <c r="B9061"/>
      <c r="C9061"/>
      <c r="D9061"/>
      <c r="E9061"/>
      <c r="F9061"/>
      <c r="G9061"/>
      <c r="H9061"/>
      <c r="I9061"/>
      <c r="J9061"/>
      <c r="K9061"/>
      <c r="L9061" t="str">
        <f>IF(COUNTIFS(ZSOHPP055[订单号数值], ZSOHSD058[[#This Row],[订单号数值]], ZSOHPP055[行項目], ZSOHSD058[[#This Row],[行項目]])&gt;0, "Y", "")</f>
        <v/>
      </c>
      <c r="M9061" t="str">
        <f>IF(ZSOHSD058[[#This Row],[銷售訂單]]="", "", --ZSOHSD058[[#This Row],[銷售訂單]])</f>
        <v/>
      </c>
      <c r="N9061" s="16" t="str">
        <f>IF(ZSOHSD058[[#This Row],[落胚數]]="","",IF(ISNUMBER(ZSOHSD058[[#This Row],[落胚數]]+0), ZSOHSD058[[#This Row],[落胚數]]+0, 0))</f>
        <v/>
      </c>
    </row>
    <row r="9062" spans="1:14">
      <c r="A9062"/>
      <c r="B9062"/>
      <c r="C9062"/>
      <c r="D9062"/>
      <c r="E9062"/>
      <c r="F9062"/>
      <c r="G9062"/>
      <c r="H9062"/>
      <c r="I9062"/>
      <c r="J9062"/>
      <c r="K9062"/>
      <c r="L9062" t="str">
        <f>IF(COUNTIFS(ZSOHPP055[订单号数值], ZSOHSD058[[#This Row],[订单号数值]], ZSOHPP055[行項目], ZSOHSD058[[#This Row],[行項目]])&gt;0, "Y", "")</f>
        <v/>
      </c>
      <c r="M9062" t="str">
        <f>IF(ZSOHSD058[[#This Row],[銷售訂單]]="", "", --ZSOHSD058[[#This Row],[銷售訂單]])</f>
        <v/>
      </c>
      <c r="N9062" s="16" t="str">
        <f>IF(ZSOHSD058[[#This Row],[落胚數]]="","",IF(ISNUMBER(ZSOHSD058[[#This Row],[落胚數]]+0), ZSOHSD058[[#This Row],[落胚數]]+0, 0))</f>
        <v/>
      </c>
    </row>
    <row r="9063" spans="1:14">
      <c r="A9063"/>
      <c r="B9063"/>
      <c r="C9063"/>
      <c r="D9063"/>
      <c r="E9063"/>
      <c r="F9063"/>
      <c r="G9063"/>
      <c r="H9063"/>
      <c r="I9063"/>
      <c r="J9063"/>
      <c r="K9063"/>
      <c r="L9063" t="str">
        <f>IF(COUNTIFS(ZSOHPP055[订单号数值], ZSOHSD058[[#This Row],[订单号数值]], ZSOHPP055[行項目], ZSOHSD058[[#This Row],[行項目]])&gt;0, "Y", "")</f>
        <v/>
      </c>
      <c r="M9063" t="str">
        <f>IF(ZSOHSD058[[#This Row],[銷售訂單]]="", "", --ZSOHSD058[[#This Row],[銷售訂單]])</f>
        <v/>
      </c>
      <c r="N9063" s="16" t="str">
        <f>IF(ZSOHSD058[[#This Row],[落胚數]]="","",IF(ISNUMBER(ZSOHSD058[[#This Row],[落胚數]]+0), ZSOHSD058[[#This Row],[落胚數]]+0, 0))</f>
        <v/>
      </c>
    </row>
    <row r="9064" spans="1:14">
      <c r="A9064"/>
      <c r="B9064"/>
      <c r="C9064"/>
      <c r="D9064"/>
      <c r="E9064"/>
      <c r="F9064"/>
      <c r="G9064"/>
      <c r="H9064"/>
      <c r="I9064"/>
      <c r="J9064"/>
      <c r="K9064"/>
      <c r="L9064" t="str">
        <f>IF(COUNTIFS(ZSOHPP055[订单号数值], ZSOHSD058[[#This Row],[订单号数值]], ZSOHPP055[行項目], ZSOHSD058[[#This Row],[行項目]])&gt;0, "Y", "")</f>
        <v/>
      </c>
      <c r="M9064" t="str">
        <f>IF(ZSOHSD058[[#This Row],[銷售訂單]]="", "", --ZSOHSD058[[#This Row],[銷售訂單]])</f>
        <v/>
      </c>
      <c r="N9064" s="16" t="str">
        <f>IF(ZSOHSD058[[#This Row],[落胚數]]="","",IF(ISNUMBER(ZSOHSD058[[#This Row],[落胚數]]+0), ZSOHSD058[[#This Row],[落胚數]]+0, 0))</f>
        <v/>
      </c>
    </row>
    <row r="9065" spans="1:14">
      <c r="A9065"/>
      <c r="B9065"/>
      <c r="C9065"/>
      <c r="D9065"/>
      <c r="E9065"/>
      <c r="F9065"/>
      <c r="G9065"/>
      <c r="H9065"/>
      <c r="I9065"/>
      <c r="J9065"/>
      <c r="K9065"/>
      <c r="L9065" t="str">
        <f>IF(COUNTIFS(ZSOHPP055[订单号数值], ZSOHSD058[[#This Row],[订单号数值]], ZSOHPP055[行項目], ZSOHSD058[[#This Row],[行項目]])&gt;0, "Y", "")</f>
        <v/>
      </c>
      <c r="M9065" t="str">
        <f>IF(ZSOHSD058[[#This Row],[銷售訂單]]="", "", --ZSOHSD058[[#This Row],[銷售訂單]])</f>
        <v/>
      </c>
      <c r="N9065" s="16" t="str">
        <f>IF(ZSOHSD058[[#This Row],[落胚數]]="","",IF(ISNUMBER(ZSOHSD058[[#This Row],[落胚數]]+0), ZSOHSD058[[#This Row],[落胚數]]+0, 0))</f>
        <v/>
      </c>
    </row>
    <row r="9066" spans="1:14">
      <c r="A9066"/>
      <c r="B9066"/>
      <c r="C9066"/>
      <c r="D9066"/>
      <c r="E9066"/>
      <c r="F9066"/>
      <c r="G9066"/>
      <c r="H9066"/>
      <c r="I9066"/>
      <c r="J9066"/>
      <c r="K9066"/>
      <c r="L9066" t="str">
        <f>IF(COUNTIFS(ZSOHPP055[订单号数值], ZSOHSD058[[#This Row],[订单号数值]], ZSOHPP055[行項目], ZSOHSD058[[#This Row],[行項目]])&gt;0, "Y", "")</f>
        <v/>
      </c>
      <c r="M9066" t="str">
        <f>IF(ZSOHSD058[[#This Row],[銷售訂單]]="", "", --ZSOHSD058[[#This Row],[銷售訂單]])</f>
        <v/>
      </c>
      <c r="N9066" s="16" t="str">
        <f>IF(ZSOHSD058[[#This Row],[落胚數]]="","",IF(ISNUMBER(ZSOHSD058[[#This Row],[落胚數]]+0), ZSOHSD058[[#This Row],[落胚數]]+0, 0))</f>
        <v/>
      </c>
    </row>
    <row r="9067" spans="1:14">
      <c r="A9067"/>
      <c r="B9067"/>
      <c r="C9067"/>
      <c r="D9067"/>
      <c r="E9067"/>
      <c r="F9067"/>
      <c r="G9067"/>
      <c r="H9067"/>
      <c r="I9067"/>
      <c r="J9067"/>
      <c r="K9067"/>
      <c r="L9067" t="str">
        <f>IF(COUNTIFS(ZSOHPP055[订单号数值], ZSOHSD058[[#This Row],[订单号数值]], ZSOHPP055[行項目], ZSOHSD058[[#This Row],[行項目]])&gt;0, "Y", "")</f>
        <v/>
      </c>
      <c r="M9067" t="str">
        <f>IF(ZSOHSD058[[#This Row],[銷售訂單]]="", "", --ZSOHSD058[[#This Row],[銷售訂單]])</f>
        <v/>
      </c>
      <c r="N9067" s="16" t="str">
        <f>IF(ZSOHSD058[[#This Row],[落胚數]]="","",IF(ISNUMBER(ZSOHSD058[[#This Row],[落胚數]]+0), ZSOHSD058[[#This Row],[落胚數]]+0, 0))</f>
        <v/>
      </c>
    </row>
    <row r="9068" spans="1:14">
      <c r="A9068"/>
      <c r="B9068"/>
      <c r="C9068"/>
      <c r="D9068"/>
      <c r="E9068"/>
      <c r="F9068"/>
      <c r="G9068"/>
      <c r="H9068"/>
      <c r="I9068"/>
      <c r="J9068"/>
      <c r="K9068"/>
      <c r="L9068" t="str">
        <f>IF(COUNTIFS(ZSOHPP055[订单号数值], ZSOHSD058[[#This Row],[订单号数值]], ZSOHPP055[行項目], ZSOHSD058[[#This Row],[行項目]])&gt;0, "Y", "")</f>
        <v/>
      </c>
      <c r="M9068" t="str">
        <f>IF(ZSOHSD058[[#This Row],[銷售訂單]]="", "", --ZSOHSD058[[#This Row],[銷售訂單]])</f>
        <v/>
      </c>
      <c r="N9068" s="16" t="str">
        <f>IF(ZSOHSD058[[#This Row],[落胚數]]="","",IF(ISNUMBER(ZSOHSD058[[#This Row],[落胚數]]+0), ZSOHSD058[[#This Row],[落胚數]]+0, 0))</f>
        <v/>
      </c>
    </row>
    <row r="9069" spans="1:14">
      <c r="A9069"/>
      <c r="B9069"/>
      <c r="C9069"/>
      <c r="D9069"/>
      <c r="E9069"/>
      <c r="F9069"/>
      <c r="G9069"/>
      <c r="H9069"/>
      <c r="I9069"/>
      <c r="J9069"/>
      <c r="K9069"/>
      <c r="L9069" t="str">
        <f>IF(COUNTIFS(ZSOHPP055[订单号数值], ZSOHSD058[[#This Row],[订单号数值]], ZSOHPP055[行項目], ZSOHSD058[[#This Row],[行項目]])&gt;0, "Y", "")</f>
        <v/>
      </c>
      <c r="M9069" t="str">
        <f>IF(ZSOHSD058[[#This Row],[銷售訂單]]="", "", --ZSOHSD058[[#This Row],[銷售訂單]])</f>
        <v/>
      </c>
      <c r="N9069" s="16" t="str">
        <f>IF(ZSOHSD058[[#This Row],[落胚數]]="","",IF(ISNUMBER(ZSOHSD058[[#This Row],[落胚數]]+0), ZSOHSD058[[#This Row],[落胚數]]+0, 0))</f>
        <v/>
      </c>
    </row>
    <row r="9070" spans="1:14">
      <c r="A9070"/>
      <c r="B9070"/>
      <c r="C9070"/>
      <c r="D9070"/>
      <c r="E9070"/>
      <c r="F9070"/>
      <c r="G9070"/>
      <c r="H9070"/>
      <c r="I9070"/>
      <c r="J9070"/>
      <c r="K9070"/>
      <c r="L9070" t="str">
        <f>IF(COUNTIFS(ZSOHPP055[订单号数值], ZSOHSD058[[#This Row],[订单号数值]], ZSOHPP055[行項目], ZSOHSD058[[#This Row],[行項目]])&gt;0, "Y", "")</f>
        <v/>
      </c>
      <c r="M9070" t="str">
        <f>IF(ZSOHSD058[[#This Row],[銷售訂單]]="", "", --ZSOHSD058[[#This Row],[銷售訂單]])</f>
        <v/>
      </c>
      <c r="N9070" s="16" t="str">
        <f>IF(ZSOHSD058[[#This Row],[落胚數]]="","",IF(ISNUMBER(ZSOHSD058[[#This Row],[落胚數]]+0), ZSOHSD058[[#This Row],[落胚數]]+0, 0))</f>
        <v/>
      </c>
    </row>
    <row r="9071" spans="1:14">
      <c r="A9071"/>
      <c r="B9071"/>
      <c r="C9071"/>
      <c r="D9071"/>
      <c r="E9071"/>
      <c r="F9071"/>
      <c r="G9071"/>
      <c r="H9071"/>
      <c r="I9071"/>
      <c r="J9071"/>
      <c r="K9071"/>
      <c r="L9071" t="str">
        <f>IF(COUNTIFS(ZSOHPP055[订单号数值], ZSOHSD058[[#This Row],[订单号数值]], ZSOHPP055[行項目], ZSOHSD058[[#This Row],[行項目]])&gt;0, "Y", "")</f>
        <v/>
      </c>
      <c r="M9071" t="str">
        <f>IF(ZSOHSD058[[#This Row],[銷售訂單]]="", "", --ZSOHSD058[[#This Row],[銷售訂單]])</f>
        <v/>
      </c>
      <c r="N9071" s="16" t="str">
        <f>IF(ZSOHSD058[[#This Row],[落胚數]]="","",IF(ISNUMBER(ZSOHSD058[[#This Row],[落胚數]]+0), ZSOHSD058[[#This Row],[落胚數]]+0, 0))</f>
        <v/>
      </c>
    </row>
    <row r="9072" spans="1:14">
      <c r="A9072"/>
      <c r="B9072"/>
      <c r="C9072"/>
      <c r="D9072"/>
      <c r="E9072"/>
      <c r="F9072"/>
      <c r="G9072"/>
      <c r="H9072"/>
      <c r="I9072"/>
      <c r="J9072"/>
      <c r="K9072"/>
      <c r="L9072" t="str">
        <f>IF(COUNTIFS(ZSOHPP055[订单号数值], ZSOHSD058[[#This Row],[订单号数值]], ZSOHPP055[行項目], ZSOHSD058[[#This Row],[行項目]])&gt;0, "Y", "")</f>
        <v/>
      </c>
      <c r="M9072" t="str">
        <f>IF(ZSOHSD058[[#This Row],[銷售訂單]]="", "", --ZSOHSD058[[#This Row],[銷售訂單]])</f>
        <v/>
      </c>
      <c r="N9072" s="16" t="str">
        <f>IF(ZSOHSD058[[#This Row],[落胚數]]="","",IF(ISNUMBER(ZSOHSD058[[#This Row],[落胚數]]+0), ZSOHSD058[[#This Row],[落胚數]]+0, 0))</f>
        <v/>
      </c>
    </row>
    <row r="9073" spans="1:14">
      <c r="A9073"/>
      <c r="B9073"/>
      <c r="C9073"/>
      <c r="D9073"/>
      <c r="E9073"/>
      <c r="F9073"/>
      <c r="G9073"/>
      <c r="H9073"/>
      <c r="I9073"/>
      <c r="J9073"/>
      <c r="K9073"/>
      <c r="L9073" t="str">
        <f>IF(COUNTIFS(ZSOHPP055[订单号数值], ZSOHSD058[[#This Row],[订单号数值]], ZSOHPP055[行項目], ZSOHSD058[[#This Row],[行項目]])&gt;0, "Y", "")</f>
        <v/>
      </c>
      <c r="M9073" t="str">
        <f>IF(ZSOHSD058[[#This Row],[銷售訂單]]="", "", --ZSOHSD058[[#This Row],[銷售訂單]])</f>
        <v/>
      </c>
      <c r="N9073" s="16" t="str">
        <f>IF(ZSOHSD058[[#This Row],[落胚數]]="","",IF(ISNUMBER(ZSOHSD058[[#This Row],[落胚數]]+0), ZSOHSD058[[#This Row],[落胚數]]+0, 0))</f>
        <v/>
      </c>
    </row>
    <row r="9074" spans="1:14">
      <c r="A9074"/>
      <c r="B9074"/>
      <c r="C9074"/>
      <c r="D9074"/>
      <c r="E9074"/>
      <c r="F9074"/>
      <c r="G9074"/>
      <c r="H9074"/>
      <c r="I9074"/>
      <c r="J9074"/>
      <c r="K9074"/>
      <c r="L9074" t="str">
        <f>IF(COUNTIFS(ZSOHPP055[订单号数值], ZSOHSD058[[#This Row],[订单号数值]], ZSOHPP055[行項目], ZSOHSD058[[#This Row],[行項目]])&gt;0, "Y", "")</f>
        <v/>
      </c>
      <c r="M9074" t="str">
        <f>IF(ZSOHSD058[[#This Row],[銷售訂單]]="", "", --ZSOHSD058[[#This Row],[銷售訂單]])</f>
        <v/>
      </c>
      <c r="N9074" s="16" t="str">
        <f>IF(ZSOHSD058[[#This Row],[落胚數]]="","",IF(ISNUMBER(ZSOHSD058[[#This Row],[落胚數]]+0), ZSOHSD058[[#This Row],[落胚數]]+0, 0))</f>
        <v/>
      </c>
    </row>
    <row r="9075" spans="1:14">
      <c r="A9075"/>
      <c r="B9075"/>
      <c r="C9075"/>
      <c r="D9075"/>
      <c r="E9075"/>
      <c r="F9075"/>
      <c r="G9075"/>
      <c r="H9075"/>
      <c r="I9075"/>
      <c r="J9075"/>
      <c r="K9075"/>
      <c r="L9075" t="str">
        <f>IF(COUNTIFS(ZSOHPP055[订单号数值], ZSOHSD058[[#This Row],[订单号数值]], ZSOHPP055[行項目], ZSOHSD058[[#This Row],[行項目]])&gt;0, "Y", "")</f>
        <v/>
      </c>
      <c r="M9075" t="str">
        <f>IF(ZSOHSD058[[#This Row],[銷售訂單]]="", "", --ZSOHSD058[[#This Row],[銷售訂單]])</f>
        <v/>
      </c>
      <c r="N9075" s="16" t="str">
        <f>IF(ZSOHSD058[[#This Row],[落胚數]]="","",IF(ISNUMBER(ZSOHSD058[[#This Row],[落胚數]]+0), ZSOHSD058[[#This Row],[落胚數]]+0, 0))</f>
        <v/>
      </c>
    </row>
    <row r="9076" spans="1:14">
      <c r="A9076"/>
      <c r="B9076"/>
      <c r="C9076"/>
      <c r="D9076"/>
      <c r="E9076"/>
      <c r="F9076"/>
      <c r="G9076"/>
      <c r="H9076"/>
      <c r="I9076"/>
      <c r="J9076"/>
      <c r="K9076"/>
      <c r="L9076" t="str">
        <f>IF(COUNTIFS(ZSOHPP055[订单号数值], ZSOHSD058[[#This Row],[订单号数值]], ZSOHPP055[行項目], ZSOHSD058[[#This Row],[行項目]])&gt;0, "Y", "")</f>
        <v/>
      </c>
      <c r="M9076" t="str">
        <f>IF(ZSOHSD058[[#This Row],[銷售訂單]]="", "", --ZSOHSD058[[#This Row],[銷售訂單]])</f>
        <v/>
      </c>
      <c r="N9076" s="16" t="str">
        <f>IF(ZSOHSD058[[#This Row],[落胚數]]="","",IF(ISNUMBER(ZSOHSD058[[#This Row],[落胚數]]+0), ZSOHSD058[[#This Row],[落胚數]]+0, 0))</f>
        <v/>
      </c>
    </row>
    <row r="9077" spans="1:14">
      <c r="A9077"/>
      <c r="B9077"/>
      <c r="C9077"/>
      <c r="D9077"/>
      <c r="E9077"/>
      <c r="F9077"/>
      <c r="G9077"/>
      <c r="H9077"/>
      <c r="I9077"/>
      <c r="J9077"/>
      <c r="K9077"/>
      <c r="L9077" t="str">
        <f>IF(COUNTIFS(ZSOHPP055[订单号数值], ZSOHSD058[[#This Row],[订单号数值]], ZSOHPP055[行項目], ZSOHSD058[[#This Row],[行項目]])&gt;0, "Y", "")</f>
        <v/>
      </c>
      <c r="M9077" t="str">
        <f>IF(ZSOHSD058[[#This Row],[銷售訂單]]="", "", --ZSOHSD058[[#This Row],[銷售訂單]])</f>
        <v/>
      </c>
      <c r="N9077" s="16" t="str">
        <f>IF(ZSOHSD058[[#This Row],[落胚數]]="","",IF(ISNUMBER(ZSOHSD058[[#This Row],[落胚數]]+0), ZSOHSD058[[#This Row],[落胚數]]+0, 0))</f>
        <v/>
      </c>
    </row>
    <row r="9078" spans="1:14">
      <c r="A9078"/>
      <c r="B9078"/>
      <c r="C9078"/>
      <c r="D9078"/>
      <c r="E9078"/>
      <c r="F9078"/>
      <c r="G9078"/>
      <c r="H9078"/>
      <c r="I9078"/>
      <c r="J9078"/>
      <c r="K9078"/>
      <c r="L9078" t="str">
        <f>IF(COUNTIFS(ZSOHPP055[订单号数值], ZSOHSD058[[#This Row],[订单号数值]], ZSOHPP055[行項目], ZSOHSD058[[#This Row],[行項目]])&gt;0, "Y", "")</f>
        <v/>
      </c>
      <c r="M9078" t="str">
        <f>IF(ZSOHSD058[[#This Row],[銷售訂單]]="", "", --ZSOHSD058[[#This Row],[銷售訂單]])</f>
        <v/>
      </c>
      <c r="N9078" s="16" t="str">
        <f>IF(ZSOHSD058[[#This Row],[落胚數]]="","",IF(ISNUMBER(ZSOHSD058[[#This Row],[落胚數]]+0), ZSOHSD058[[#This Row],[落胚數]]+0, 0))</f>
        <v/>
      </c>
    </row>
    <row r="9079" spans="1:14">
      <c r="A9079"/>
      <c r="B9079"/>
      <c r="C9079"/>
      <c r="D9079"/>
      <c r="E9079"/>
      <c r="F9079"/>
      <c r="G9079"/>
      <c r="H9079"/>
      <c r="I9079"/>
      <c r="J9079"/>
      <c r="K9079"/>
      <c r="L9079" t="str">
        <f>IF(COUNTIFS(ZSOHPP055[订单号数值], ZSOHSD058[[#This Row],[订单号数值]], ZSOHPP055[行項目], ZSOHSD058[[#This Row],[行項目]])&gt;0, "Y", "")</f>
        <v/>
      </c>
      <c r="M9079" t="str">
        <f>IF(ZSOHSD058[[#This Row],[銷售訂單]]="", "", --ZSOHSD058[[#This Row],[銷售訂單]])</f>
        <v/>
      </c>
      <c r="N9079" s="16" t="str">
        <f>IF(ZSOHSD058[[#This Row],[落胚數]]="","",IF(ISNUMBER(ZSOHSD058[[#This Row],[落胚數]]+0), ZSOHSD058[[#This Row],[落胚數]]+0, 0))</f>
        <v/>
      </c>
    </row>
    <row r="9080" spans="1:14">
      <c r="A9080"/>
      <c r="B9080"/>
      <c r="C9080"/>
      <c r="D9080"/>
      <c r="E9080"/>
      <c r="F9080"/>
      <c r="G9080"/>
      <c r="H9080"/>
      <c r="I9080"/>
      <c r="J9080"/>
      <c r="K9080"/>
      <c r="L9080" t="str">
        <f>IF(COUNTIFS(ZSOHPP055[订单号数值], ZSOHSD058[[#This Row],[订单号数值]], ZSOHPP055[行項目], ZSOHSD058[[#This Row],[行項目]])&gt;0, "Y", "")</f>
        <v/>
      </c>
      <c r="M9080" t="str">
        <f>IF(ZSOHSD058[[#This Row],[銷售訂單]]="", "", --ZSOHSD058[[#This Row],[銷售訂單]])</f>
        <v/>
      </c>
      <c r="N9080" s="16" t="str">
        <f>IF(ZSOHSD058[[#This Row],[落胚數]]="","",IF(ISNUMBER(ZSOHSD058[[#This Row],[落胚數]]+0), ZSOHSD058[[#This Row],[落胚數]]+0, 0))</f>
        <v/>
      </c>
    </row>
    <row r="9081" spans="1:14">
      <c r="A9081"/>
      <c r="B9081"/>
      <c r="C9081"/>
      <c r="D9081"/>
      <c r="E9081"/>
      <c r="F9081"/>
      <c r="G9081"/>
      <c r="H9081"/>
      <c r="I9081"/>
      <c r="J9081"/>
      <c r="K9081"/>
      <c r="L9081" t="str">
        <f>IF(COUNTIFS(ZSOHPP055[订单号数值], ZSOHSD058[[#This Row],[订单号数值]], ZSOHPP055[行項目], ZSOHSD058[[#This Row],[行項目]])&gt;0, "Y", "")</f>
        <v/>
      </c>
      <c r="M9081" t="str">
        <f>IF(ZSOHSD058[[#This Row],[銷售訂單]]="", "", --ZSOHSD058[[#This Row],[銷售訂單]])</f>
        <v/>
      </c>
      <c r="N9081" s="16" t="str">
        <f>IF(ZSOHSD058[[#This Row],[落胚數]]="","",IF(ISNUMBER(ZSOHSD058[[#This Row],[落胚數]]+0), ZSOHSD058[[#This Row],[落胚數]]+0, 0))</f>
        <v/>
      </c>
    </row>
    <row r="9082" spans="1:14">
      <c r="A9082"/>
      <c r="B9082"/>
      <c r="C9082"/>
      <c r="D9082"/>
      <c r="E9082"/>
      <c r="F9082"/>
      <c r="G9082"/>
      <c r="H9082"/>
      <c r="I9082"/>
      <c r="J9082"/>
      <c r="K9082"/>
      <c r="L9082" t="str">
        <f>IF(COUNTIFS(ZSOHPP055[订单号数值], ZSOHSD058[[#This Row],[订单号数值]], ZSOHPP055[行項目], ZSOHSD058[[#This Row],[行項目]])&gt;0, "Y", "")</f>
        <v/>
      </c>
      <c r="M9082" t="str">
        <f>IF(ZSOHSD058[[#This Row],[銷售訂單]]="", "", --ZSOHSD058[[#This Row],[銷售訂單]])</f>
        <v/>
      </c>
      <c r="N9082" s="16" t="str">
        <f>IF(ZSOHSD058[[#This Row],[落胚數]]="","",IF(ISNUMBER(ZSOHSD058[[#This Row],[落胚數]]+0), ZSOHSD058[[#This Row],[落胚數]]+0, 0))</f>
        <v/>
      </c>
    </row>
    <row r="9083" spans="1:14">
      <c r="A9083"/>
      <c r="B9083"/>
      <c r="C9083"/>
      <c r="D9083"/>
      <c r="E9083"/>
      <c r="F9083"/>
      <c r="G9083"/>
      <c r="H9083"/>
      <c r="I9083"/>
      <c r="J9083"/>
      <c r="K9083"/>
      <c r="L9083" t="str">
        <f>IF(COUNTIFS(ZSOHPP055[订单号数值], ZSOHSD058[[#This Row],[订单号数值]], ZSOHPP055[行項目], ZSOHSD058[[#This Row],[行項目]])&gt;0, "Y", "")</f>
        <v/>
      </c>
      <c r="M9083" t="str">
        <f>IF(ZSOHSD058[[#This Row],[銷售訂單]]="", "", --ZSOHSD058[[#This Row],[銷售訂單]])</f>
        <v/>
      </c>
      <c r="N9083" s="16" t="str">
        <f>IF(ZSOHSD058[[#This Row],[落胚數]]="","",IF(ISNUMBER(ZSOHSD058[[#This Row],[落胚數]]+0), ZSOHSD058[[#This Row],[落胚數]]+0, 0))</f>
        <v/>
      </c>
    </row>
    <row r="9084" spans="1:14">
      <c r="A9084"/>
      <c r="B9084"/>
      <c r="C9084"/>
      <c r="D9084"/>
      <c r="E9084"/>
      <c r="F9084"/>
      <c r="G9084"/>
      <c r="H9084"/>
      <c r="I9084"/>
      <c r="J9084"/>
      <c r="K9084"/>
      <c r="L9084" t="str">
        <f>IF(COUNTIFS(ZSOHPP055[订单号数值], ZSOHSD058[[#This Row],[订单号数值]], ZSOHPP055[行項目], ZSOHSD058[[#This Row],[行項目]])&gt;0, "Y", "")</f>
        <v/>
      </c>
      <c r="M9084" t="str">
        <f>IF(ZSOHSD058[[#This Row],[銷售訂單]]="", "", --ZSOHSD058[[#This Row],[銷售訂單]])</f>
        <v/>
      </c>
      <c r="N9084" s="16" t="str">
        <f>IF(ZSOHSD058[[#This Row],[落胚數]]="","",IF(ISNUMBER(ZSOHSD058[[#This Row],[落胚數]]+0), ZSOHSD058[[#This Row],[落胚數]]+0, 0))</f>
        <v/>
      </c>
    </row>
    <row r="9085" spans="1:14">
      <c r="A9085"/>
      <c r="B9085"/>
      <c r="C9085"/>
      <c r="D9085"/>
      <c r="E9085"/>
      <c r="F9085"/>
      <c r="G9085"/>
      <c r="H9085"/>
      <c r="I9085"/>
      <c r="J9085"/>
      <c r="K9085"/>
      <c r="L9085" t="str">
        <f>IF(COUNTIFS(ZSOHPP055[订单号数值], ZSOHSD058[[#This Row],[订单号数值]], ZSOHPP055[行項目], ZSOHSD058[[#This Row],[行項目]])&gt;0, "Y", "")</f>
        <v/>
      </c>
      <c r="M9085" t="str">
        <f>IF(ZSOHSD058[[#This Row],[銷售訂單]]="", "", --ZSOHSD058[[#This Row],[銷售訂單]])</f>
        <v/>
      </c>
      <c r="N9085" s="16" t="str">
        <f>IF(ZSOHSD058[[#This Row],[落胚數]]="","",IF(ISNUMBER(ZSOHSD058[[#This Row],[落胚數]]+0), ZSOHSD058[[#This Row],[落胚數]]+0, 0))</f>
        <v/>
      </c>
    </row>
    <row r="9086" spans="1:14">
      <c r="A9086"/>
      <c r="B9086"/>
      <c r="C9086"/>
      <c r="D9086"/>
      <c r="E9086"/>
      <c r="F9086"/>
      <c r="G9086"/>
      <c r="H9086"/>
      <c r="I9086"/>
      <c r="J9086"/>
      <c r="K9086"/>
      <c r="L9086" t="str">
        <f>IF(COUNTIFS(ZSOHPP055[订单号数值], ZSOHSD058[[#This Row],[订单号数值]], ZSOHPP055[行項目], ZSOHSD058[[#This Row],[行項目]])&gt;0, "Y", "")</f>
        <v/>
      </c>
      <c r="M9086" t="str">
        <f>IF(ZSOHSD058[[#This Row],[銷售訂單]]="", "", --ZSOHSD058[[#This Row],[銷售訂單]])</f>
        <v/>
      </c>
      <c r="N9086" s="16" t="str">
        <f>IF(ZSOHSD058[[#This Row],[落胚數]]="","",IF(ISNUMBER(ZSOHSD058[[#This Row],[落胚數]]+0), ZSOHSD058[[#This Row],[落胚數]]+0, 0))</f>
        <v/>
      </c>
    </row>
    <row r="9087" spans="1:14">
      <c r="A9087"/>
      <c r="B9087"/>
      <c r="C9087"/>
      <c r="D9087"/>
      <c r="E9087"/>
      <c r="F9087"/>
      <c r="G9087"/>
      <c r="H9087"/>
      <c r="I9087"/>
      <c r="J9087"/>
      <c r="K9087"/>
      <c r="L9087" t="str">
        <f>IF(COUNTIFS(ZSOHPP055[订单号数值], ZSOHSD058[[#This Row],[订单号数值]], ZSOHPP055[行項目], ZSOHSD058[[#This Row],[行項目]])&gt;0, "Y", "")</f>
        <v/>
      </c>
      <c r="M9087" t="str">
        <f>IF(ZSOHSD058[[#This Row],[銷售訂單]]="", "", --ZSOHSD058[[#This Row],[銷售訂單]])</f>
        <v/>
      </c>
      <c r="N9087" s="16" t="str">
        <f>IF(ZSOHSD058[[#This Row],[落胚數]]="","",IF(ISNUMBER(ZSOHSD058[[#This Row],[落胚數]]+0), ZSOHSD058[[#This Row],[落胚數]]+0, 0))</f>
        <v/>
      </c>
    </row>
    <row r="9088" spans="1:14">
      <c r="A9088"/>
      <c r="B9088"/>
      <c r="C9088"/>
      <c r="D9088"/>
      <c r="E9088"/>
      <c r="F9088"/>
      <c r="G9088"/>
      <c r="H9088"/>
      <c r="I9088"/>
      <c r="J9088"/>
      <c r="K9088"/>
      <c r="L9088" t="str">
        <f>IF(COUNTIFS(ZSOHPP055[订单号数值], ZSOHSD058[[#This Row],[订单号数值]], ZSOHPP055[行項目], ZSOHSD058[[#This Row],[行項目]])&gt;0, "Y", "")</f>
        <v/>
      </c>
      <c r="M9088" t="str">
        <f>IF(ZSOHSD058[[#This Row],[銷售訂單]]="", "", --ZSOHSD058[[#This Row],[銷售訂單]])</f>
        <v/>
      </c>
      <c r="N9088" s="16" t="str">
        <f>IF(ZSOHSD058[[#This Row],[落胚數]]="","",IF(ISNUMBER(ZSOHSD058[[#This Row],[落胚數]]+0), ZSOHSD058[[#This Row],[落胚數]]+0, 0))</f>
        <v/>
      </c>
    </row>
    <row r="9089" spans="1:14">
      <c r="A9089"/>
      <c r="B9089"/>
      <c r="C9089"/>
      <c r="D9089"/>
      <c r="E9089"/>
      <c r="F9089"/>
      <c r="G9089"/>
      <c r="H9089"/>
      <c r="I9089"/>
      <c r="J9089"/>
      <c r="K9089"/>
      <c r="L9089" t="str">
        <f>IF(COUNTIFS(ZSOHPP055[订单号数值], ZSOHSD058[[#This Row],[订单号数值]], ZSOHPP055[行項目], ZSOHSD058[[#This Row],[行項目]])&gt;0, "Y", "")</f>
        <v/>
      </c>
      <c r="M9089" t="str">
        <f>IF(ZSOHSD058[[#This Row],[銷售訂單]]="", "", --ZSOHSD058[[#This Row],[銷售訂單]])</f>
        <v/>
      </c>
      <c r="N9089" s="16" t="str">
        <f>IF(ZSOHSD058[[#This Row],[落胚數]]="","",IF(ISNUMBER(ZSOHSD058[[#This Row],[落胚數]]+0), ZSOHSD058[[#This Row],[落胚數]]+0, 0))</f>
        <v/>
      </c>
    </row>
    <row r="9090" spans="1:14">
      <c r="A9090"/>
      <c r="B9090"/>
      <c r="C9090"/>
      <c r="D9090"/>
      <c r="E9090"/>
      <c r="F9090"/>
      <c r="G9090"/>
      <c r="H9090"/>
      <c r="I9090"/>
      <c r="J9090"/>
      <c r="K9090"/>
      <c r="L9090" t="str">
        <f>IF(COUNTIFS(ZSOHPP055[订单号数值], ZSOHSD058[[#This Row],[订单号数值]], ZSOHPP055[行項目], ZSOHSD058[[#This Row],[行項目]])&gt;0, "Y", "")</f>
        <v/>
      </c>
      <c r="M9090" t="str">
        <f>IF(ZSOHSD058[[#This Row],[銷售訂單]]="", "", --ZSOHSD058[[#This Row],[銷售訂單]])</f>
        <v/>
      </c>
      <c r="N9090" s="16" t="str">
        <f>IF(ZSOHSD058[[#This Row],[落胚數]]="","",IF(ISNUMBER(ZSOHSD058[[#This Row],[落胚數]]+0), ZSOHSD058[[#This Row],[落胚數]]+0, 0))</f>
        <v/>
      </c>
    </row>
    <row r="9091" spans="1:14">
      <c r="A9091"/>
      <c r="B9091"/>
      <c r="C9091"/>
      <c r="D9091"/>
      <c r="E9091"/>
      <c r="F9091"/>
      <c r="G9091"/>
      <c r="H9091"/>
      <c r="I9091"/>
      <c r="J9091"/>
      <c r="K9091"/>
      <c r="L9091" t="str">
        <f>IF(COUNTIFS(ZSOHPP055[订单号数值], ZSOHSD058[[#This Row],[订单号数值]], ZSOHPP055[行項目], ZSOHSD058[[#This Row],[行項目]])&gt;0, "Y", "")</f>
        <v/>
      </c>
      <c r="M9091" t="str">
        <f>IF(ZSOHSD058[[#This Row],[銷售訂單]]="", "", --ZSOHSD058[[#This Row],[銷售訂單]])</f>
        <v/>
      </c>
      <c r="N9091" s="16" t="str">
        <f>IF(ZSOHSD058[[#This Row],[落胚數]]="","",IF(ISNUMBER(ZSOHSD058[[#This Row],[落胚數]]+0), ZSOHSD058[[#This Row],[落胚數]]+0, 0))</f>
        <v/>
      </c>
    </row>
    <row r="9092" spans="1:14">
      <c r="A9092"/>
      <c r="B9092"/>
      <c r="C9092"/>
      <c r="D9092"/>
      <c r="E9092"/>
      <c r="F9092"/>
      <c r="G9092"/>
      <c r="H9092"/>
      <c r="I9092"/>
      <c r="J9092"/>
      <c r="K9092"/>
      <c r="L9092" t="str">
        <f>IF(COUNTIFS(ZSOHPP055[订单号数值], ZSOHSD058[[#This Row],[订单号数值]], ZSOHPP055[行項目], ZSOHSD058[[#This Row],[行項目]])&gt;0, "Y", "")</f>
        <v/>
      </c>
      <c r="M9092" t="str">
        <f>IF(ZSOHSD058[[#This Row],[銷售訂單]]="", "", --ZSOHSD058[[#This Row],[銷售訂單]])</f>
        <v/>
      </c>
      <c r="N9092" s="16" t="str">
        <f>IF(ZSOHSD058[[#This Row],[落胚數]]="","",IF(ISNUMBER(ZSOHSD058[[#This Row],[落胚數]]+0), ZSOHSD058[[#This Row],[落胚數]]+0, 0))</f>
        <v/>
      </c>
    </row>
    <row r="9093" spans="1:14">
      <c r="A9093"/>
      <c r="B9093"/>
      <c r="C9093"/>
      <c r="D9093"/>
      <c r="E9093"/>
      <c r="F9093"/>
      <c r="G9093"/>
      <c r="H9093"/>
      <c r="I9093"/>
      <c r="J9093"/>
      <c r="K9093"/>
      <c r="L9093" t="str">
        <f>IF(COUNTIFS(ZSOHPP055[订单号数值], ZSOHSD058[[#This Row],[订单号数值]], ZSOHPP055[行項目], ZSOHSD058[[#This Row],[行項目]])&gt;0, "Y", "")</f>
        <v/>
      </c>
      <c r="M9093" t="str">
        <f>IF(ZSOHSD058[[#This Row],[銷售訂單]]="", "", --ZSOHSD058[[#This Row],[銷售訂單]])</f>
        <v/>
      </c>
      <c r="N9093" s="16" t="str">
        <f>IF(ZSOHSD058[[#This Row],[落胚數]]="","",IF(ISNUMBER(ZSOHSD058[[#This Row],[落胚數]]+0), ZSOHSD058[[#This Row],[落胚數]]+0, 0))</f>
        <v/>
      </c>
    </row>
    <row r="9094" spans="1:14">
      <c r="A9094"/>
      <c r="B9094"/>
      <c r="C9094"/>
      <c r="D9094"/>
      <c r="E9094"/>
      <c r="F9094"/>
      <c r="G9094"/>
      <c r="H9094"/>
      <c r="I9094"/>
      <c r="J9094"/>
      <c r="K9094"/>
      <c r="L9094" t="str">
        <f>IF(COUNTIFS(ZSOHPP055[订单号数值], ZSOHSD058[[#This Row],[订单号数值]], ZSOHPP055[行項目], ZSOHSD058[[#This Row],[行項目]])&gt;0, "Y", "")</f>
        <v/>
      </c>
      <c r="M9094" t="str">
        <f>IF(ZSOHSD058[[#This Row],[銷售訂單]]="", "", --ZSOHSD058[[#This Row],[銷售訂單]])</f>
        <v/>
      </c>
      <c r="N9094" s="16" t="str">
        <f>IF(ZSOHSD058[[#This Row],[落胚數]]="","",IF(ISNUMBER(ZSOHSD058[[#This Row],[落胚數]]+0), ZSOHSD058[[#This Row],[落胚數]]+0, 0))</f>
        <v/>
      </c>
    </row>
    <row r="9095" spans="1:14">
      <c r="A9095"/>
      <c r="B9095"/>
      <c r="C9095"/>
      <c r="D9095"/>
      <c r="E9095"/>
      <c r="F9095"/>
      <c r="G9095"/>
      <c r="H9095"/>
      <c r="I9095"/>
      <c r="J9095"/>
      <c r="K9095"/>
      <c r="L9095" t="str">
        <f>IF(COUNTIFS(ZSOHPP055[订单号数值], ZSOHSD058[[#This Row],[订单号数值]], ZSOHPP055[行項目], ZSOHSD058[[#This Row],[行項目]])&gt;0, "Y", "")</f>
        <v/>
      </c>
      <c r="M9095" t="str">
        <f>IF(ZSOHSD058[[#This Row],[銷售訂單]]="", "", --ZSOHSD058[[#This Row],[銷售訂單]])</f>
        <v/>
      </c>
      <c r="N9095" s="16" t="str">
        <f>IF(ZSOHSD058[[#This Row],[落胚數]]="","",IF(ISNUMBER(ZSOHSD058[[#This Row],[落胚數]]+0), ZSOHSD058[[#This Row],[落胚數]]+0, 0))</f>
        <v/>
      </c>
    </row>
    <row r="9096" spans="1:14">
      <c r="A9096"/>
      <c r="B9096"/>
      <c r="C9096"/>
      <c r="D9096"/>
      <c r="E9096"/>
      <c r="F9096"/>
      <c r="G9096"/>
      <c r="H9096"/>
      <c r="I9096"/>
      <c r="J9096"/>
      <c r="K9096"/>
      <c r="L9096" t="str">
        <f>IF(COUNTIFS(ZSOHPP055[订单号数值], ZSOHSD058[[#This Row],[订单号数值]], ZSOHPP055[行項目], ZSOHSD058[[#This Row],[行項目]])&gt;0, "Y", "")</f>
        <v/>
      </c>
      <c r="M9096" t="str">
        <f>IF(ZSOHSD058[[#This Row],[銷售訂單]]="", "", --ZSOHSD058[[#This Row],[銷售訂單]])</f>
        <v/>
      </c>
      <c r="N9096" s="16" t="str">
        <f>IF(ZSOHSD058[[#This Row],[落胚數]]="","",IF(ISNUMBER(ZSOHSD058[[#This Row],[落胚數]]+0), ZSOHSD058[[#This Row],[落胚數]]+0, 0))</f>
        <v/>
      </c>
    </row>
    <row r="9097" spans="1:14">
      <c r="A9097"/>
      <c r="B9097"/>
      <c r="C9097"/>
      <c r="D9097"/>
      <c r="E9097"/>
      <c r="F9097"/>
      <c r="G9097"/>
      <c r="H9097"/>
      <c r="I9097"/>
      <c r="J9097"/>
      <c r="K9097"/>
      <c r="L9097" t="str">
        <f>IF(COUNTIFS(ZSOHPP055[订单号数值], ZSOHSD058[[#This Row],[订单号数值]], ZSOHPP055[行項目], ZSOHSD058[[#This Row],[行項目]])&gt;0, "Y", "")</f>
        <v/>
      </c>
      <c r="M9097" t="str">
        <f>IF(ZSOHSD058[[#This Row],[銷售訂單]]="", "", --ZSOHSD058[[#This Row],[銷售訂單]])</f>
        <v/>
      </c>
      <c r="N9097" s="16" t="str">
        <f>IF(ZSOHSD058[[#This Row],[落胚數]]="","",IF(ISNUMBER(ZSOHSD058[[#This Row],[落胚數]]+0), ZSOHSD058[[#This Row],[落胚數]]+0, 0))</f>
        <v/>
      </c>
    </row>
    <row r="9098" spans="1:14">
      <c r="A9098"/>
      <c r="B9098"/>
      <c r="C9098"/>
      <c r="D9098"/>
      <c r="E9098"/>
      <c r="F9098"/>
      <c r="G9098"/>
      <c r="H9098"/>
      <c r="I9098"/>
      <c r="J9098"/>
      <c r="K9098"/>
      <c r="L9098" t="str">
        <f>IF(COUNTIFS(ZSOHPP055[订单号数值], ZSOHSD058[[#This Row],[订单号数值]], ZSOHPP055[行項目], ZSOHSD058[[#This Row],[行項目]])&gt;0, "Y", "")</f>
        <v/>
      </c>
      <c r="M9098" t="str">
        <f>IF(ZSOHSD058[[#This Row],[銷售訂單]]="", "", --ZSOHSD058[[#This Row],[銷售訂單]])</f>
        <v/>
      </c>
      <c r="N9098" s="16" t="str">
        <f>IF(ZSOHSD058[[#This Row],[落胚數]]="","",IF(ISNUMBER(ZSOHSD058[[#This Row],[落胚數]]+0), ZSOHSD058[[#This Row],[落胚數]]+0, 0))</f>
        <v/>
      </c>
    </row>
    <row r="9099" spans="1:14">
      <c r="A9099"/>
      <c r="B9099"/>
      <c r="C9099"/>
      <c r="D9099"/>
      <c r="E9099"/>
      <c r="F9099"/>
      <c r="G9099"/>
      <c r="H9099"/>
      <c r="I9099"/>
      <c r="J9099"/>
      <c r="K9099"/>
      <c r="L9099" t="str">
        <f>IF(COUNTIFS(ZSOHPP055[订单号数值], ZSOHSD058[[#This Row],[订单号数值]], ZSOHPP055[行項目], ZSOHSD058[[#This Row],[行項目]])&gt;0, "Y", "")</f>
        <v/>
      </c>
      <c r="M9099" t="str">
        <f>IF(ZSOHSD058[[#This Row],[銷售訂單]]="", "", --ZSOHSD058[[#This Row],[銷售訂單]])</f>
        <v/>
      </c>
      <c r="N9099" s="16" t="str">
        <f>IF(ZSOHSD058[[#This Row],[落胚數]]="","",IF(ISNUMBER(ZSOHSD058[[#This Row],[落胚數]]+0), ZSOHSD058[[#This Row],[落胚數]]+0, 0))</f>
        <v/>
      </c>
    </row>
    <row r="9100" spans="1:14">
      <c r="A9100"/>
      <c r="B9100"/>
      <c r="C9100"/>
      <c r="D9100"/>
      <c r="E9100"/>
      <c r="F9100"/>
      <c r="G9100"/>
      <c r="H9100"/>
      <c r="I9100"/>
      <c r="J9100"/>
      <c r="K9100"/>
      <c r="L9100" t="str">
        <f>IF(COUNTIFS(ZSOHPP055[订单号数值], ZSOHSD058[[#This Row],[订单号数值]], ZSOHPP055[行項目], ZSOHSD058[[#This Row],[行項目]])&gt;0, "Y", "")</f>
        <v/>
      </c>
      <c r="M9100" t="str">
        <f>IF(ZSOHSD058[[#This Row],[銷售訂單]]="", "", --ZSOHSD058[[#This Row],[銷售訂單]])</f>
        <v/>
      </c>
      <c r="N9100" s="16" t="str">
        <f>IF(ZSOHSD058[[#This Row],[落胚數]]="","",IF(ISNUMBER(ZSOHSD058[[#This Row],[落胚數]]+0), ZSOHSD058[[#This Row],[落胚數]]+0, 0))</f>
        <v/>
      </c>
    </row>
    <row r="9101" spans="1:14">
      <c r="A9101"/>
      <c r="B9101"/>
      <c r="C9101"/>
      <c r="D9101"/>
      <c r="E9101"/>
      <c r="F9101"/>
      <c r="G9101"/>
      <c r="H9101"/>
      <c r="I9101"/>
      <c r="J9101"/>
      <c r="K9101"/>
      <c r="L9101" t="str">
        <f>IF(COUNTIFS(ZSOHPP055[订单号数值], ZSOHSD058[[#This Row],[订单号数值]], ZSOHPP055[行項目], ZSOHSD058[[#This Row],[行項目]])&gt;0, "Y", "")</f>
        <v/>
      </c>
      <c r="M9101" t="str">
        <f>IF(ZSOHSD058[[#This Row],[銷售訂單]]="", "", --ZSOHSD058[[#This Row],[銷售訂單]])</f>
        <v/>
      </c>
      <c r="N9101" s="16" t="str">
        <f>IF(ZSOHSD058[[#This Row],[落胚數]]="","",IF(ISNUMBER(ZSOHSD058[[#This Row],[落胚數]]+0), ZSOHSD058[[#This Row],[落胚數]]+0, 0))</f>
        <v/>
      </c>
    </row>
    <row r="9102" spans="1:14">
      <c r="A9102"/>
      <c r="B9102"/>
      <c r="C9102"/>
      <c r="D9102"/>
      <c r="E9102"/>
      <c r="F9102"/>
      <c r="G9102"/>
      <c r="H9102"/>
      <c r="I9102"/>
      <c r="J9102"/>
      <c r="K9102"/>
      <c r="L9102" t="str">
        <f>IF(COUNTIFS(ZSOHPP055[订单号数值], ZSOHSD058[[#This Row],[订单号数值]], ZSOHPP055[行項目], ZSOHSD058[[#This Row],[行項目]])&gt;0, "Y", "")</f>
        <v/>
      </c>
      <c r="M9102" t="str">
        <f>IF(ZSOHSD058[[#This Row],[銷售訂單]]="", "", --ZSOHSD058[[#This Row],[銷售訂單]])</f>
        <v/>
      </c>
      <c r="N9102" s="16" t="str">
        <f>IF(ZSOHSD058[[#This Row],[落胚數]]="","",IF(ISNUMBER(ZSOHSD058[[#This Row],[落胚數]]+0), ZSOHSD058[[#This Row],[落胚數]]+0, 0))</f>
        <v/>
      </c>
    </row>
    <row r="9103" spans="1:14">
      <c r="A9103"/>
      <c r="B9103"/>
      <c r="C9103"/>
      <c r="D9103"/>
      <c r="E9103"/>
      <c r="F9103"/>
      <c r="G9103"/>
      <c r="H9103"/>
      <c r="I9103"/>
      <c r="J9103"/>
      <c r="K9103"/>
      <c r="L9103" t="str">
        <f>IF(COUNTIFS(ZSOHPP055[订单号数值], ZSOHSD058[[#This Row],[订单号数值]], ZSOHPP055[行項目], ZSOHSD058[[#This Row],[行項目]])&gt;0, "Y", "")</f>
        <v/>
      </c>
      <c r="M9103" t="str">
        <f>IF(ZSOHSD058[[#This Row],[銷售訂單]]="", "", --ZSOHSD058[[#This Row],[銷售訂單]])</f>
        <v/>
      </c>
      <c r="N9103" s="16" t="str">
        <f>IF(ZSOHSD058[[#This Row],[落胚數]]="","",IF(ISNUMBER(ZSOHSD058[[#This Row],[落胚數]]+0), ZSOHSD058[[#This Row],[落胚數]]+0, 0))</f>
        <v/>
      </c>
    </row>
    <row r="9104" spans="1:14">
      <c r="A9104"/>
      <c r="B9104"/>
      <c r="C9104"/>
      <c r="D9104"/>
      <c r="E9104"/>
      <c r="F9104"/>
      <c r="G9104"/>
      <c r="H9104"/>
      <c r="I9104"/>
      <c r="J9104"/>
      <c r="K9104"/>
      <c r="L9104" t="str">
        <f>IF(COUNTIFS(ZSOHPP055[订单号数值], ZSOHSD058[[#This Row],[订单号数值]], ZSOHPP055[行項目], ZSOHSD058[[#This Row],[行項目]])&gt;0, "Y", "")</f>
        <v/>
      </c>
      <c r="M9104" t="str">
        <f>IF(ZSOHSD058[[#This Row],[銷售訂單]]="", "", --ZSOHSD058[[#This Row],[銷售訂單]])</f>
        <v/>
      </c>
      <c r="N9104" s="16" t="str">
        <f>IF(ZSOHSD058[[#This Row],[落胚數]]="","",IF(ISNUMBER(ZSOHSD058[[#This Row],[落胚數]]+0), ZSOHSD058[[#This Row],[落胚數]]+0, 0))</f>
        <v/>
      </c>
    </row>
    <row r="9105" spans="1:14">
      <c r="A9105"/>
      <c r="B9105"/>
      <c r="C9105"/>
      <c r="D9105"/>
      <c r="E9105"/>
      <c r="F9105"/>
      <c r="G9105"/>
      <c r="H9105"/>
      <c r="I9105"/>
      <c r="J9105"/>
      <c r="K9105"/>
      <c r="L9105" t="str">
        <f>IF(COUNTIFS(ZSOHPP055[订单号数值], ZSOHSD058[[#This Row],[订单号数值]], ZSOHPP055[行項目], ZSOHSD058[[#This Row],[行項目]])&gt;0, "Y", "")</f>
        <v/>
      </c>
      <c r="M9105" t="str">
        <f>IF(ZSOHSD058[[#This Row],[銷售訂單]]="", "", --ZSOHSD058[[#This Row],[銷售訂單]])</f>
        <v/>
      </c>
      <c r="N9105" s="16" t="str">
        <f>IF(ZSOHSD058[[#This Row],[落胚數]]="","",IF(ISNUMBER(ZSOHSD058[[#This Row],[落胚數]]+0), ZSOHSD058[[#This Row],[落胚數]]+0, 0))</f>
        <v/>
      </c>
    </row>
    <row r="9106" spans="1:14">
      <c r="A9106"/>
      <c r="B9106"/>
      <c r="C9106"/>
      <c r="D9106"/>
      <c r="E9106"/>
      <c r="F9106"/>
      <c r="G9106"/>
      <c r="H9106"/>
      <c r="I9106"/>
      <c r="J9106"/>
      <c r="K9106"/>
      <c r="L9106" t="str">
        <f>IF(COUNTIFS(ZSOHPP055[订单号数值], ZSOHSD058[[#This Row],[订单号数值]], ZSOHPP055[行項目], ZSOHSD058[[#This Row],[行項目]])&gt;0, "Y", "")</f>
        <v/>
      </c>
      <c r="M9106" t="str">
        <f>IF(ZSOHSD058[[#This Row],[銷售訂單]]="", "", --ZSOHSD058[[#This Row],[銷售訂單]])</f>
        <v/>
      </c>
      <c r="N9106" s="16" t="str">
        <f>IF(ZSOHSD058[[#This Row],[落胚數]]="","",IF(ISNUMBER(ZSOHSD058[[#This Row],[落胚數]]+0), ZSOHSD058[[#This Row],[落胚數]]+0, 0))</f>
        <v/>
      </c>
    </row>
    <row r="9107" spans="1:14">
      <c r="A9107"/>
      <c r="B9107"/>
      <c r="C9107"/>
      <c r="D9107"/>
      <c r="E9107"/>
      <c r="F9107"/>
      <c r="G9107"/>
      <c r="H9107"/>
      <c r="I9107"/>
      <c r="J9107"/>
      <c r="K9107"/>
      <c r="L9107" t="str">
        <f>IF(COUNTIFS(ZSOHPP055[订单号数值], ZSOHSD058[[#This Row],[订单号数值]], ZSOHPP055[行項目], ZSOHSD058[[#This Row],[行項目]])&gt;0, "Y", "")</f>
        <v/>
      </c>
      <c r="M9107" t="str">
        <f>IF(ZSOHSD058[[#This Row],[銷售訂單]]="", "", --ZSOHSD058[[#This Row],[銷售訂單]])</f>
        <v/>
      </c>
      <c r="N9107" s="16" t="str">
        <f>IF(ZSOHSD058[[#This Row],[落胚數]]="","",IF(ISNUMBER(ZSOHSD058[[#This Row],[落胚數]]+0), ZSOHSD058[[#This Row],[落胚數]]+0, 0))</f>
        <v/>
      </c>
    </row>
    <row r="9108" spans="1:14">
      <c r="A9108"/>
      <c r="B9108"/>
      <c r="C9108"/>
      <c r="D9108"/>
      <c r="E9108"/>
      <c r="F9108"/>
      <c r="G9108"/>
      <c r="H9108"/>
      <c r="I9108"/>
      <c r="J9108"/>
      <c r="K9108"/>
      <c r="L9108" t="str">
        <f>IF(COUNTIFS(ZSOHPP055[订单号数值], ZSOHSD058[[#This Row],[订单号数值]], ZSOHPP055[行項目], ZSOHSD058[[#This Row],[行項目]])&gt;0, "Y", "")</f>
        <v/>
      </c>
      <c r="M9108" t="str">
        <f>IF(ZSOHSD058[[#This Row],[銷售訂單]]="", "", --ZSOHSD058[[#This Row],[銷售訂單]])</f>
        <v/>
      </c>
      <c r="N9108" s="16" t="str">
        <f>IF(ZSOHSD058[[#This Row],[落胚數]]="","",IF(ISNUMBER(ZSOHSD058[[#This Row],[落胚數]]+0), ZSOHSD058[[#This Row],[落胚數]]+0, 0))</f>
        <v/>
      </c>
    </row>
    <row r="9109" spans="1:14">
      <c r="A9109"/>
      <c r="B9109"/>
      <c r="C9109"/>
      <c r="D9109"/>
      <c r="E9109"/>
      <c r="F9109"/>
      <c r="G9109"/>
      <c r="H9109"/>
      <c r="I9109"/>
      <c r="J9109"/>
      <c r="K9109"/>
      <c r="L9109" t="str">
        <f>IF(COUNTIFS(ZSOHPP055[订单号数值], ZSOHSD058[[#This Row],[订单号数值]], ZSOHPP055[行項目], ZSOHSD058[[#This Row],[行項目]])&gt;0, "Y", "")</f>
        <v/>
      </c>
      <c r="M9109" t="str">
        <f>IF(ZSOHSD058[[#This Row],[銷售訂單]]="", "", --ZSOHSD058[[#This Row],[銷售訂單]])</f>
        <v/>
      </c>
      <c r="N9109" s="16" t="str">
        <f>IF(ZSOHSD058[[#This Row],[落胚數]]="","",IF(ISNUMBER(ZSOHSD058[[#This Row],[落胚數]]+0), ZSOHSD058[[#This Row],[落胚數]]+0, 0))</f>
        <v/>
      </c>
    </row>
    <row r="9110" spans="1:14">
      <c r="A9110"/>
      <c r="B9110"/>
      <c r="C9110"/>
      <c r="D9110"/>
      <c r="E9110"/>
      <c r="F9110"/>
      <c r="G9110"/>
      <c r="H9110"/>
      <c r="I9110"/>
      <c r="J9110"/>
      <c r="K9110"/>
      <c r="L9110" t="str">
        <f>IF(COUNTIFS(ZSOHPP055[订单号数值], ZSOHSD058[[#This Row],[订单号数值]], ZSOHPP055[行項目], ZSOHSD058[[#This Row],[行項目]])&gt;0, "Y", "")</f>
        <v/>
      </c>
      <c r="M9110" t="str">
        <f>IF(ZSOHSD058[[#This Row],[銷售訂單]]="", "", --ZSOHSD058[[#This Row],[銷售訂單]])</f>
        <v/>
      </c>
      <c r="N9110" s="16" t="str">
        <f>IF(ZSOHSD058[[#This Row],[落胚數]]="","",IF(ISNUMBER(ZSOHSD058[[#This Row],[落胚數]]+0), ZSOHSD058[[#This Row],[落胚數]]+0, 0))</f>
        <v/>
      </c>
    </row>
    <row r="9111" spans="1:14">
      <c r="A9111"/>
      <c r="B9111"/>
      <c r="C9111"/>
      <c r="D9111"/>
      <c r="E9111"/>
      <c r="F9111"/>
      <c r="G9111"/>
      <c r="H9111"/>
      <c r="I9111"/>
      <c r="J9111"/>
      <c r="K9111"/>
      <c r="L9111" t="str">
        <f>IF(COUNTIFS(ZSOHPP055[订单号数值], ZSOHSD058[[#This Row],[订单号数值]], ZSOHPP055[行項目], ZSOHSD058[[#This Row],[行項目]])&gt;0, "Y", "")</f>
        <v/>
      </c>
      <c r="M9111" t="str">
        <f>IF(ZSOHSD058[[#This Row],[銷售訂單]]="", "", --ZSOHSD058[[#This Row],[銷售訂單]])</f>
        <v/>
      </c>
      <c r="N9111" s="16" t="str">
        <f>IF(ZSOHSD058[[#This Row],[落胚數]]="","",IF(ISNUMBER(ZSOHSD058[[#This Row],[落胚數]]+0), ZSOHSD058[[#This Row],[落胚數]]+0, 0))</f>
        <v/>
      </c>
    </row>
    <row r="9112" spans="1:14">
      <c r="A9112"/>
      <c r="B9112"/>
      <c r="C9112"/>
      <c r="D9112"/>
      <c r="E9112"/>
      <c r="F9112"/>
      <c r="G9112"/>
      <c r="H9112"/>
      <c r="I9112"/>
      <c r="J9112"/>
      <c r="K9112"/>
      <c r="L9112" t="str">
        <f>IF(COUNTIFS(ZSOHPP055[订单号数值], ZSOHSD058[[#This Row],[订单号数值]], ZSOHPP055[行項目], ZSOHSD058[[#This Row],[行項目]])&gt;0, "Y", "")</f>
        <v/>
      </c>
      <c r="M9112" t="str">
        <f>IF(ZSOHSD058[[#This Row],[銷售訂單]]="", "", --ZSOHSD058[[#This Row],[銷售訂單]])</f>
        <v/>
      </c>
      <c r="N9112" s="16" t="str">
        <f>IF(ZSOHSD058[[#This Row],[落胚數]]="","",IF(ISNUMBER(ZSOHSD058[[#This Row],[落胚數]]+0), ZSOHSD058[[#This Row],[落胚數]]+0, 0))</f>
        <v/>
      </c>
    </row>
    <row r="9113" spans="1:14">
      <c r="A9113"/>
      <c r="B9113"/>
      <c r="C9113"/>
      <c r="D9113"/>
      <c r="E9113"/>
      <c r="F9113"/>
      <c r="G9113"/>
      <c r="H9113"/>
      <c r="I9113"/>
      <c r="J9113"/>
      <c r="K9113"/>
      <c r="L9113" t="str">
        <f>IF(COUNTIFS(ZSOHPP055[订单号数值], ZSOHSD058[[#This Row],[订单号数值]], ZSOHPP055[行項目], ZSOHSD058[[#This Row],[行項目]])&gt;0, "Y", "")</f>
        <v/>
      </c>
      <c r="M9113" t="str">
        <f>IF(ZSOHSD058[[#This Row],[銷售訂單]]="", "", --ZSOHSD058[[#This Row],[銷售訂單]])</f>
        <v/>
      </c>
      <c r="N9113" s="16" t="str">
        <f>IF(ZSOHSD058[[#This Row],[落胚數]]="","",IF(ISNUMBER(ZSOHSD058[[#This Row],[落胚數]]+0), ZSOHSD058[[#This Row],[落胚數]]+0, 0))</f>
        <v/>
      </c>
    </row>
    <row r="9114" spans="1:14">
      <c r="A9114"/>
      <c r="B9114"/>
      <c r="C9114"/>
      <c r="D9114"/>
      <c r="E9114"/>
      <c r="F9114"/>
      <c r="G9114"/>
      <c r="H9114"/>
      <c r="I9114"/>
      <c r="J9114"/>
      <c r="K9114"/>
      <c r="L9114" t="str">
        <f>IF(COUNTIFS(ZSOHPP055[订单号数值], ZSOHSD058[[#This Row],[订单号数值]], ZSOHPP055[行項目], ZSOHSD058[[#This Row],[行項目]])&gt;0, "Y", "")</f>
        <v/>
      </c>
      <c r="M9114" t="str">
        <f>IF(ZSOHSD058[[#This Row],[銷售訂單]]="", "", --ZSOHSD058[[#This Row],[銷售訂單]])</f>
        <v/>
      </c>
      <c r="N9114" s="16" t="str">
        <f>IF(ZSOHSD058[[#This Row],[落胚數]]="","",IF(ISNUMBER(ZSOHSD058[[#This Row],[落胚數]]+0), ZSOHSD058[[#This Row],[落胚數]]+0, 0))</f>
        <v/>
      </c>
    </row>
    <row r="9115" spans="1:14">
      <c r="A9115"/>
      <c r="B9115"/>
      <c r="C9115"/>
      <c r="D9115"/>
      <c r="E9115"/>
      <c r="F9115"/>
      <c r="G9115"/>
      <c r="H9115"/>
      <c r="I9115"/>
      <c r="J9115"/>
      <c r="K9115"/>
      <c r="L9115" t="str">
        <f>IF(COUNTIFS(ZSOHPP055[订单号数值], ZSOHSD058[[#This Row],[订单号数值]], ZSOHPP055[行項目], ZSOHSD058[[#This Row],[行項目]])&gt;0, "Y", "")</f>
        <v/>
      </c>
      <c r="M9115" t="str">
        <f>IF(ZSOHSD058[[#This Row],[銷售訂單]]="", "", --ZSOHSD058[[#This Row],[銷售訂單]])</f>
        <v/>
      </c>
      <c r="N9115" s="16" t="str">
        <f>IF(ZSOHSD058[[#This Row],[落胚數]]="","",IF(ISNUMBER(ZSOHSD058[[#This Row],[落胚數]]+0), ZSOHSD058[[#This Row],[落胚數]]+0, 0))</f>
        <v/>
      </c>
    </row>
    <row r="9116" spans="1:14">
      <c r="A9116"/>
      <c r="B9116"/>
      <c r="C9116"/>
      <c r="D9116"/>
      <c r="E9116"/>
      <c r="F9116"/>
      <c r="G9116"/>
      <c r="H9116"/>
      <c r="I9116"/>
      <c r="J9116"/>
      <c r="K9116"/>
      <c r="L9116" t="str">
        <f>IF(COUNTIFS(ZSOHPP055[订单号数值], ZSOHSD058[[#This Row],[订单号数值]], ZSOHPP055[行項目], ZSOHSD058[[#This Row],[行項目]])&gt;0, "Y", "")</f>
        <v/>
      </c>
      <c r="M9116" t="str">
        <f>IF(ZSOHSD058[[#This Row],[銷售訂單]]="", "", --ZSOHSD058[[#This Row],[銷售訂單]])</f>
        <v/>
      </c>
      <c r="N9116" s="16" t="str">
        <f>IF(ZSOHSD058[[#This Row],[落胚數]]="","",IF(ISNUMBER(ZSOHSD058[[#This Row],[落胚數]]+0), ZSOHSD058[[#This Row],[落胚數]]+0, 0))</f>
        <v/>
      </c>
    </row>
    <row r="9117" spans="1:14">
      <c r="A9117"/>
      <c r="B9117"/>
      <c r="C9117"/>
      <c r="D9117"/>
      <c r="E9117"/>
      <c r="F9117"/>
      <c r="G9117"/>
      <c r="H9117"/>
      <c r="I9117"/>
      <c r="J9117"/>
      <c r="K9117"/>
      <c r="L9117" t="str">
        <f>IF(COUNTIFS(ZSOHPP055[订单号数值], ZSOHSD058[[#This Row],[订单号数值]], ZSOHPP055[行項目], ZSOHSD058[[#This Row],[行項目]])&gt;0, "Y", "")</f>
        <v/>
      </c>
      <c r="M9117" t="str">
        <f>IF(ZSOHSD058[[#This Row],[銷售訂單]]="", "", --ZSOHSD058[[#This Row],[銷售訂單]])</f>
        <v/>
      </c>
      <c r="N9117" s="16" t="str">
        <f>IF(ZSOHSD058[[#This Row],[落胚數]]="","",IF(ISNUMBER(ZSOHSD058[[#This Row],[落胚數]]+0), ZSOHSD058[[#This Row],[落胚數]]+0, 0))</f>
        <v/>
      </c>
    </row>
    <row r="9118" spans="1:14">
      <c r="A9118"/>
      <c r="B9118"/>
      <c r="C9118"/>
      <c r="D9118"/>
      <c r="E9118"/>
      <c r="F9118"/>
      <c r="G9118"/>
      <c r="H9118"/>
      <c r="I9118"/>
      <c r="J9118"/>
      <c r="K9118"/>
      <c r="L9118" t="str">
        <f>IF(COUNTIFS(ZSOHPP055[订单号数值], ZSOHSD058[[#This Row],[订单号数值]], ZSOHPP055[行項目], ZSOHSD058[[#This Row],[行項目]])&gt;0, "Y", "")</f>
        <v/>
      </c>
      <c r="M9118" t="str">
        <f>IF(ZSOHSD058[[#This Row],[銷售訂單]]="", "", --ZSOHSD058[[#This Row],[銷售訂單]])</f>
        <v/>
      </c>
      <c r="N9118" s="16" t="str">
        <f>IF(ZSOHSD058[[#This Row],[落胚數]]="","",IF(ISNUMBER(ZSOHSD058[[#This Row],[落胚數]]+0), ZSOHSD058[[#This Row],[落胚數]]+0, 0))</f>
        <v/>
      </c>
    </row>
    <row r="9119" spans="1:14">
      <c r="A9119"/>
      <c r="B9119"/>
      <c r="C9119"/>
      <c r="D9119"/>
      <c r="E9119"/>
      <c r="F9119"/>
      <c r="G9119"/>
      <c r="H9119"/>
      <c r="I9119"/>
      <c r="J9119"/>
      <c r="K9119"/>
      <c r="L9119" t="str">
        <f>IF(COUNTIFS(ZSOHPP055[订单号数值], ZSOHSD058[[#This Row],[订单号数值]], ZSOHPP055[行項目], ZSOHSD058[[#This Row],[行項目]])&gt;0, "Y", "")</f>
        <v/>
      </c>
      <c r="M9119" t="str">
        <f>IF(ZSOHSD058[[#This Row],[銷售訂單]]="", "", --ZSOHSD058[[#This Row],[銷售訂單]])</f>
        <v/>
      </c>
      <c r="N9119" s="16" t="str">
        <f>IF(ZSOHSD058[[#This Row],[落胚數]]="","",IF(ISNUMBER(ZSOHSD058[[#This Row],[落胚數]]+0), ZSOHSD058[[#This Row],[落胚數]]+0, 0))</f>
        <v/>
      </c>
    </row>
    <row r="9120" spans="1:14">
      <c r="A9120"/>
      <c r="B9120"/>
      <c r="C9120"/>
      <c r="D9120"/>
      <c r="E9120"/>
      <c r="F9120"/>
      <c r="G9120"/>
      <c r="H9120"/>
      <c r="I9120"/>
      <c r="J9120"/>
      <c r="K9120"/>
      <c r="L9120" t="str">
        <f>IF(COUNTIFS(ZSOHPP055[订单号数值], ZSOHSD058[[#This Row],[订单号数值]], ZSOHPP055[行項目], ZSOHSD058[[#This Row],[行項目]])&gt;0, "Y", "")</f>
        <v/>
      </c>
      <c r="M9120" t="str">
        <f>IF(ZSOHSD058[[#This Row],[銷售訂單]]="", "", --ZSOHSD058[[#This Row],[銷售訂單]])</f>
        <v/>
      </c>
      <c r="N9120" s="16" t="str">
        <f>IF(ZSOHSD058[[#This Row],[落胚數]]="","",IF(ISNUMBER(ZSOHSD058[[#This Row],[落胚數]]+0), ZSOHSD058[[#This Row],[落胚數]]+0, 0))</f>
        <v/>
      </c>
    </row>
    <row r="9121" spans="1:14">
      <c r="A9121"/>
      <c r="B9121"/>
      <c r="C9121"/>
      <c r="D9121"/>
      <c r="E9121"/>
      <c r="F9121"/>
      <c r="G9121"/>
      <c r="H9121"/>
      <c r="I9121"/>
      <c r="J9121"/>
      <c r="K9121"/>
      <c r="L9121" t="str">
        <f>IF(COUNTIFS(ZSOHPP055[订单号数值], ZSOHSD058[[#This Row],[订单号数值]], ZSOHPP055[行項目], ZSOHSD058[[#This Row],[行項目]])&gt;0, "Y", "")</f>
        <v/>
      </c>
      <c r="M9121" t="str">
        <f>IF(ZSOHSD058[[#This Row],[銷售訂單]]="", "", --ZSOHSD058[[#This Row],[銷售訂單]])</f>
        <v/>
      </c>
      <c r="N9121" s="16" t="str">
        <f>IF(ZSOHSD058[[#This Row],[落胚數]]="","",IF(ISNUMBER(ZSOHSD058[[#This Row],[落胚數]]+0), ZSOHSD058[[#This Row],[落胚數]]+0, 0))</f>
        <v/>
      </c>
    </row>
    <row r="9122" spans="1:14">
      <c r="A9122"/>
      <c r="B9122"/>
      <c r="C9122"/>
      <c r="D9122"/>
      <c r="E9122"/>
      <c r="F9122"/>
      <c r="G9122"/>
      <c r="H9122"/>
      <c r="I9122"/>
      <c r="J9122"/>
      <c r="K9122"/>
      <c r="L9122" t="str">
        <f>IF(COUNTIFS(ZSOHPP055[订单号数值], ZSOHSD058[[#This Row],[订单号数值]], ZSOHPP055[行項目], ZSOHSD058[[#This Row],[行項目]])&gt;0, "Y", "")</f>
        <v/>
      </c>
      <c r="M9122" t="str">
        <f>IF(ZSOHSD058[[#This Row],[銷售訂單]]="", "", --ZSOHSD058[[#This Row],[銷售訂單]])</f>
        <v/>
      </c>
      <c r="N9122" s="16" t="str">
        <f>IF(ZSOHSD058[[#This Row],[落胚數]]="","",IF(ISNUMBER(ZSOHSD058[[#This Row],[落胚數]]+0), ZSOHSD058[[#This Row],[落胚數]]+0, 0))</f>
        <v/>
      </c>
    </row>
    <row r="9123" spans="1:14">
      <c r="A9123"/>
      <c r="B9123"/>
      <c r="C9123"/>
      <c r="D9123"/>
      <c r="E9123"/>
      <c r="F9123"/>
      <c r="G9123"/>
      <c r="H9123"/>
      <c r="I9123"/>
      <c r="J9123"/>
      <c r="K9123"/>
      <c r="L9123" t="str">
        <f>IF(COUNTIFS(ZSOHPP055[订单号数值], ZSOHSD058[[#This Row],[订单号数值]], ZSOHPP055[行項目], ZSOHSD058[[#This Row],[行項目]])&gt;0, "Y", "")</f>
        <v/>
      </c>
      <c r="M9123" t="str">
        <f>IF(ZSOHSD058[[#This Row],[銷售訂單]]="", "", --ZSOHSD058[[#This Row],[銷售訂單]])</f>
        <v/>
      </c>
      <c r="N9123" s="16" t="str">
        <f>IF(ZSOHSD058[[#This Row],[落胚數]]="","",IF(ISNUMBER(ZSOHSD058[[#This Row],[落胚數]]+0), ZSOHSD058[[#This Row],[落胚數]]+0, 0))</f>
        <v/>
      </c>
    </row>
    <row r="9124" spans="1:14">
      <c r="A9124"/>
      <c r="B9124"/>
      <c r="C9124"/>
      <c r="D9124"/>
      <c r="E9124"/>
      <c r="F9124"/>
      <c r="G9124"/>
      <c r="H9124"/>
      <c r="I9124"/>
      <c r="J9124"/>
      <c r="K9124"/>
      <c r="L9124" t="str">
        <f>IF(COUNTIFS(ZSOHPP055[订单号数值], ZSOHSD058[[#This Row],[订单号数值]], ZSOHPP055[行項目], ZSOHSD058[[#This Row],[行項目]])&gt;0, "Y", "")</f>
        <v/>
      </c>
      <c r="M9124" t="str">
        <f>IF(ZSOHSD058[[#This Row],[銷售訂單]]="", "", --ZSOHSD058[[#This Row],[銷售訂單]])</f>
        <v/>
      </c>
      <c r="N9124" s="16" t="str">
        <f>IF(ZSOHSD058[[#This Row],[落胚數]]="","",IF(ISNUMBER(ZSOHSD058[[#This Row],[落胚數]]+0), ZSOHSD058[[#This Row],[落胚數]]+0, 0))</f>
        <v/>
      </c>
    </row>
    <row r="9125" spans="1:14">
      <c r="A9125"/>
      <c r="B9125"/>
      <c r="C9125"/>
      <c r="D9125"/>
      <c r="E9125"/>
      <c r="F9125"/>
      <c r="G9125"/>
      <c r="H9125"/>
      <c r="I9125"/>
      <c r="J9125"/>
      <c r="K9125"/>
      <c r="L9125" t="str">
        <f>IF(COUNTIFS(ZSOHPP055[订单号数值], ZSOHSD058[[#This Row],[订单号数值]], ZSOHPP055[行項目], ZSOHSD058[[#This Row],[行項目]])&gt;0, "Y", "")</f>
        <v/>
      </c>
      <c r="M9125" t="str">
        <f>IF(ZSOHSD058[[#This Row],[銷售訂單]]="", "", --ZSOHSD058[[#This Row],[銷售訂單]])</f>
        <v/>
      </c>
      <c r="N9125" s="16" t="str">
        <f>IF(ZSOHSD058[[#This Row],[落胚數]]="","",IF(ISNUMBER(ZSOHSD058[[#This Row],[落胚數]]+0), ZSOHSD058[[#This Row],[落胚數]]+0, 0))</f>
        <v/>
      </c>
    </row>
    <row r="9126" spans="1:14">
      <c r="A9126"/>
      <c r="B9126"/>
      <c r="C9126"/>
      <c r="D9126"/>
      <c r="E9126"/>
      <c r="F9126"/>
      <c r="G9126"/>
      <c r="H9126"/>
      <c r="I9126"/>
      <c r="J9126"/>
      <c r="K9126"/>
      <c r="L9126" t="str">
        <f>IF(COUNTIFS(ZSOHPP055[订单号数值], ZSOHSD058[[#This Row],[订单号数值]], ZSOHPP055[行項目], ZSOHSD058[[#This Row],[行項目]])&gt;0, "Y", "")</f>
        <v/>
      </c>
      <c r="M9126" t="str">
        <f>IF(ZSOHSD058[[#This Row],[銷售訂單]]="", "", --ZSOHSD058[[#This Row],[銷售訂單]])</f>
        <v/>
      </c>
      <c r="N9126" s="16" t="str">
        <f>IF(ZSOHSD058[[#This Row],[落胚數]]="","",IF(ISNUMBER(ZSOHSD058[[#This Row],[落胚數]]+0), ZSOHSD058[[#This Row],[落胚數]]+0, 0))</f>
        <v/>
      </c>
    </row>
    <row r="9127" spans="1:14">
      <c r="A9127"/>
      <c r="B9127"/>
      <c r="C9127"/>
      <c r="D9127"/>
      <c r="E9127"/>
      <c r="F9127"/>
      <c r="G9127"/>
      <c r="H9127"/>
      <c r="I9127"/>
      <c r="J9127"/>
      <c r="K9127"/>
      <c r="L9127" t="str">
        <f>IF(COUNTIFS(ZSOHPP055[订单号数值], ZSOHSD058[[#This Row],[订单号数值]], ZSOHPP055[行項目], ZSOHSD058[[#This Row],[行項目]])&gt;0, "Y", "")</f>
        <v/>
      </c>
      <c r="M9127" t="str">
        <f>IF(ZSOHSD058[[#This Row],[銷售訂單]]="", "", --ZSOHSD058[[#This Row],[銷售訂單]])</f>
        <v/>
      </c>
      <c r="N9127" s="16" t="str">
        <f>IF(ZSOHSD058[[#This Row],[落胚數]]="","",IF(ISNUMBER(ZSOHSD058[[#This Row],[落胚數]]+0), ZSOHSD058[[#This Row],[落胚數]]+0, 0))</f>
        <v/>
      </c>
    </row>
    <row r="9128" spans="1:14">
      <c r="A9128"/>
      <c r="B9128"/>
      <c r="C9128"/>
      <c r="D9128"/>
      <c r="E9128"/>
      <c r="F9128"/>
      <c r="G9128"/>
      <c r="H9128"/>
      <c r="I9128"/>
      <c r="J9128"/>
      <c r="K9128"/>
      <c r="L9128" t="str">
        <f>IF(COUNTIFS(ZSOHPP055[订单号数值], ZSOHSD058[[#This Row],[订单号数值]], ZSOHPP055[行項目], ZSOHSD058[[#This Row],[行項目]])&gt;0, "Y", "")</f>
        <v/>
      </c>
      <c r="M9128" t="str">
        <f>IF(ZSOHSD058[[#This Row],[銷售訂單]]="", "", --ZSOHSD058[[#This Row],[銷售訂單]])</f>
        <v/>
      </c>
      <c r="N9128" s="16" t="str">
        <f>IF(ZSOHSD058[[#This Row],[落胚數]]="","",IF(ISNUMBER(ZSOHSD058[[#This Row],[落胚數]]+0), ZSOHSD058[[#This Row],[落胚數]]+0, 0))</f>
        <v/>
      </c>
    </row>
    <row r="9129" spans="1:14">
      <c r="A9129"/>
      <c r="B9129"/>
      <c r="C9129"/>
      <c r="D9129"/>
      <c r="E9129"/>
      <c r="F9129"/>
      <c r="G9129"/>
      <c r="H9129"/>
      <c r="I9129"/>
      <c r="J9129"/>
      <c r="K9129"/>
      <c r="L9129" t="str">
        <f>IF(COUNTIFS(ZSOHPP055[订单号数值], ZSOHSD058[[#This Row],[订单号数值]], ZSOHPP055[行項目], ZSOHSD058[[#This Row],[行項目]])&gt;0, "Y", "")</f>
        <v/>
      </c>
      <c r="M9129" t="str">
        <f>IF(ZSOHSD058[[#This Row],[銷售訂單]]="", "", --ZSOHSD058[[#This Row],[銷售訂單]])</f>
        <v/>
      </c>
      <c r="N9129" s="16" t="str">
        <f>IF(ZSOHSD058[[#This Row],[落胚數]]="","",IF(ISNUMBER(ZSOHSD058[[#This Row],[落胚數]]+0), ZSOHSD058[[#This Row],[落胚數]]+0, 0))</f>
        <v/>
      </c>
    </row>
    <row r="9130" spans="1:14">
      <c r="A9130"/>
      <c r="B9130"/>
      <c r="C9130"/>
      <c r="D9130"/>
      <c r="E9130"/>
      <c r="F9130"/>
      <c r="G9130"/>
      <c r="H9130"/>
      <c r="I9130"/>
      <c r="J9130"/>
      <c r="K9130"/>
      <c r="L9130" t="str">
        <f>IF(COUNTIFS(ZSOHPP055[订单号数值], ZSOHSD058[[#This Row],[订单号数值]], ZSOHPP055[行項目], ZSOHSD058[[#This Row],[行項目]])&gt;0, "Y", "")</f>
        <v/>
      </c>
      <c r="M9130" t="str">
        <f>IF(ZSOHSD058[[#This Row],[銷售訂單]]="", "", --ZSOHSD058[[#This Row],[銷售訂單]])</f>
        <v/>
      </c>
      <c r="N9130" s="16" t="str">
        <f>IF(ZSOHSD058[[#This Row],[落胚數]]="","",IF(ISNUMBER(ZSOHSD058[[#This Row],[落胚數]]+0), ZSOHSD058[[#This Row],[落胚數]]+0, 0))</f>
        <v/>
      </c>
    </row>
    <row r="9131" spans="1:14">
      <c r="A9131"/>
      <c r="B9131"/>
      <c r="C9131"/>
      <c r="D9131"/>
      <c r="E9131"/>
      <c r="F9131"/>
      <c r="G9131"/>
      <c r="H9131"/>
      <c r="I9131"/>
      <c r="J9131"/>
      <c r="K9131"/>
      <c r="L9131" t="str">
        <f>IF(COUNTIFS(ZSOHPP055[订单号数值], ZSOHSD058[[#This Row],[订单号数值]], ZSOHPP055[行項目], ZSOHSD058[[#This Row],[行項目]])&gt;0, "Y", "")</f>
        <v/>
      </c>
      <c r="M9131" t="str">
        <f>IF(ZSOHSD058[[#This Row],[銷售訂單]]="", "", --ZSOHSD058[[#This Row],[銷售訂單]])</f>
        <v/>
      </c>
      <c r="N9131" s="16" t="str">
        <f>IF(ZSOHSD058[[#This Row],[落胚數]]="","",IF(ISNUMBER(ZSOHSD058[[#This Row],[落胚數]]+0), ZSOHSD058[[#This Row],[落胚數]]+0, 0))</f>
        <v/>
      </c>
    </row>
    <row r="9132" spans="1:14">
      <c r="A9132"/>
      <c r="B9132"/>
      <c r="C9132"/>
      <c r="D9132"/>
      <c r="E9132"/>
      <c r="F9132"/>
      <c r="G9132"/>
      <c r="H9132"/>
      <c r="I9132"/>
      <c r="J9132"/>
      <c r="K9132"/>
      <c r="L9132" t="str">
        <f>IF(COUNTIFS(ZSOHPP055[订单号数值], ZSOHSD058[[#This Row],[订单号数值]], ZSOHPP055[行項目], ZSOHSD058[[#This Row],[行項目]])&gt;0, "Y", "")</f>
        <v/>
      </c>
      <c r="M9132" t="str">
        <f>IF(ZSOHSD058[[#This Row],[銷售訂單]]="", "", --ZSOHSD058[[#This Row],[銷售訂單]])</f>
        <v/>
      </c>
      <c r="N9132" s="16" t="str">
        <f>IF(ZSOHSD058[[#This Row],[落胚數]]="","",IF(ISNUMBER(ZSOHSD058[[#This Row],[落胚數]]+0), ZSOHSD058[[#This Row],[落胚數]]+0, 0))</f>
        <v/>
      </c>
    </row>
    <row r="9133" spans="1:14">
      <c r="A9133"/>
      <c r="B9133"/>
      <c r="C9133"/>
      <c r="D9133"/>
      <c r="E9133"/>
      <c r="F9133"/>
      <c r="G9133"/>
      <c r="H9133"/>
      <c r="I9133"/>
      <c r="J9133"/>
      <c r="K9133"/>
      <c r="L9133" t="str">
        <f>IF(COUNTIFS(ZSOHPP055[订单号数值], ZSOHSD058[[#This Row],[订单号数值]], ZSOHPP055[行項目], ZSOHSD058[[#This Row],[行項目]])&gt;0, "Y", "")</f>
        <v/>
      </c>
      <c r="M9133" t="str">
        <f>IF(ZSOHSD058[[#This Row],[銷售訂單]]="", "", --ZSOHSD058[[#This Row],[銷售訂單]])</f>
        <v/>
      </c>
      <c r="N9133" s="16" t="str">
        <f>IF(ZSOHSD058[[#This Row],[落胚數]]="","",IF(ISNUMBER(ZSOHSD058[[#This Row],[落胚數]]+0), ZSOHSD058[[#This Row],[落胚數]]+0, 0))</f>
        <v/>
      </c>
    </row>
    <row r="9134" spans="1:14">
      <c r="A9134"/>
      <c r="B9134"/>
      <c r="C9134"/>
      <c r="D9134"/>
      <c r="E9134"/>
      <c r="F9134"/>
      <c r="G9134"/>
      <c r="H9134"/>
      <c r="I9134"/>
      <c r="J9134"/>
      <c r="K9134"/>
      <c r="L9134" t="str">
        <f>IF(COUNTIFS(ZSOHPP055[订单号数值], ZSOHSD058[[#This Row],[订单号数值]], ZSOHPP055[行項目], ZSOHSD058[[#This Row],[行項目]])&gt;0, "Y", "")</f>
        <v/>
      </c>
      <c r="M9134" t="str">
        <f>IF(ZSOHSD058[[#This Row],[銷售訂單]]="", "", --ZSOHSD058[[#This Row],[銷售訂單]])</f>
        <v/>
      </c>
      <c r="N9134" s="16" t="str">
        <f>IF(ZSOHSD058[[#This Row],[落胚數]]="","",IF(ISNUMBER(ZSOHSD058[[#This Row],[落胚數]]+0), ZSOHSD058[[#This Row],[落胚數]]+0, 0))</f>
        <v/>
      </c>
    </row>
    <row r="9135" spans="1:14">
      <c r="A9135"/>
      <c r="B9135"/>
      <c r="C9135"/>
      <c r="D9135"/>
      <c r="E9135"/>
      <c r="F9135"/>
      <c r="G9135"/>
      <c r="H9135"/>
      <c r="I9135"/>
      <c r="J9135"/>
      <c r="K9135"/>
      <c r="L9135" t="str">
        <f>IF(COUNTIFS(ZSOHPP055[订单号数值], ZSOHSD058[[#This Row],[订单号数值]], ZSOHPP055[行項目], ZSOHSD058[[#This Row],[行項目]])&gt;0, "Y", "")</f>
        <v/>
      </c>
      <c r="M9135" t="str">
        <f>IF(ZSOHSD058[[#This Row],[銷售訂單]]="", "", --ZSOHSD058[[#This Row],[銷售訂單]])</f>
        <v/>
      </c>
      <c r="N9135" s="16" t="str">
        <f>IF(ZSOHSD058[[#This Row],[落胚數]]="","",IF(ISNUMBER(ZSOHSD058[[#This Row],[落胚數]]+0), ZSOHSD058[[#This Row],[落胚數]]+0, 0))</f>
        <v/>
      </c>
    </row>
    <row r="9136" spans="1:14">
      <c r="A9136"/>
      <c r="B9136"/>
      <c r="C9136"/>
      <c r="D9136"/>
      <c r="E9136"/>
      <c r="F9136"/>
      <c r="G9136"/>
      <c r="H9136"/>
      <c r="I9136"/>
      <c r="J9136"/>
      <c r="K9136"/>
      <c r="L9136" t="str">
        <f>IF(COUNTIFS(ZSOHPP055[订单号数值], ZSOHSD058[[#This Row],[订单号数值]], ZSOHPP055[行項目], ZSOHSD058[[#This Row],[行項目]])&gt;0, "Y", "")</f>
        <v/>
      </c>
      <c r="M9136" t="str">
        <f>IF(ZSOHSD058[[#This Row],[銷售訂單]]="", "", --ZSOHSD058[[#This Row],[銷售訂單]])</f>
        <v/>
      </c>
      <c r="N9136" s="16" t="str">
        <f>IF(ZSOHSD058[[#This Row],[落胚數]]="","",IF(ISNUMBER(ZSOHSD058[[#This Row],[落胚數]]+0), ZSOHSD058[[#This Row],[落胚數]]+0, 0))</f>
        <v/>
      </c>
    </row>
    <row r="9137" spans="1:14">
      <c r="A9137"/>
      <c r="B9137"/>
      <c r="C9137"/>
      <c r="D9137"/>
      <c r="E9137"/>
      <c r="F9137"/>
      <c r="G9137"/>
      <c r="H9137"/>
      <c r="I9137"/>
      <c r="J9137"/>
      <c r="K9137"/>
      <c r="L9137" t="str">
        <f>IF(COUNTIFS(ZSOHPP055[订单号数值], ZSOHSD058[[#This Row],[订单号数值]], ZSOHPP055[行項目], ZSOHSD058[[#This Row],[行項目]])&gt;0, "Y", "")</f>
        <v/>
      </c>
      <c r="M9137" t="str">
        <f>IF(ZSOHSD058[[#This Row],[銷售訂單]]="", "", --ZSOHSD058[[#This Row],[銷售訂單]])</f>
        <v/>
      </c>
      <c r="N9137" s="16" t="str">
        <f>IF(ZSOHSD058[[#This Row],[落胚數]]="","",IF(ISNUMBER(ZSOHSD058[[#This Row],[落胚數]]+0), ZSOHSD058[[#This Row],[落胚數]]+0, 0))</f>
        <v/>
      </c>
    </row>
    <row r="9138" spans="1:14">
      <c r="A9138"/>
      <c r="B9138"/>
      <c r="C9138"/>
      <c r="D9138"/>
      <c r="E9138"/>
      <c r="F9138"/>
      <c r="G9138"/>
      <c r="H9138"/>
      <c r="I9138"/>
      <c r="J9138"/>
      <c r="K9138"/>
      <c r="L9138" t="str">
        <f>IF(COUNTIFS(ZSOHPP055[订单号数值], ZSOHSD058[[#This Row],[订单号数值]], ZSOHPP055[行項目], ZSOHSD058[[#This Row],[行項目]])&gt;0, "Y", "")</f>
        <v/>
      </c>
      <c r="M9138" t="str">
        <f>IF(ZSOHSD058[[#This Row],[銷售訂單]]="", "", --ZSOHSD058[[#This Row],[銷售訂單]])</f>
        <v/>
      </c>
      <c r="N9138" s="16" t="str">
        <f>IF(ZSOHSD058[[#This Row],[落胚數]]="","",IF(ISNUMBER(ZSOHSD058[[#This Row],[落胚數]]+0), ZSOHSD058[[#This Row],[落胚數]]+0, 0))</f>
        <v/>
      </c>
    </row>
    <row r="9139" spans="1:14">
      <c r="A9139"/>
      <c r="B9139"/>
      <c r="C9139"/>
      <c r="D9139"/>
      <c r="E9139"/>
      <c r="F9139"/>
      <c r="G9139"/>
      <c r="H9139"/>
      <c r="I9139"/>
      <c r="J9139"/>
      <c r="K9139"/>
      <c r="L9139" t="str">
        <f>IF(COUNTIFS(ZSOHPP055[订单号数值], ZSOHSD058[[#This Row],[订单号数值]], ZSOHPP055[行項目], ZSOHSD058[[#This Row],[行項目]])&gt;0, "Y", "")</f>
        <v/>
      </c>
      <c r="M9139" t="str">
        <f>IF(ZSOHSD058[[#This Row],[銷售訂單]]="", "", --ZSOHSD058[[#This Row],[銷售訂單]])</f>
        <v/>
      </c>
      <c r="N9139" s="16" t="str">
        <f>IF(ZSOHSD058[[#This Row],[落胚數]]="","",IF(ISNUMBER(ZSOHSD058[[#This Row],[落胚數]]+0), ZSOHSD058[[#This Row],[落胚數]]+0, 0))</f>
        <v/>
      </c>
    </row>
    <row r="9140" spans="1:14">
      <c r="A9140"/>
      <c r="B9140"/>
      <c r="C9140"/>
      <c r="D9140"/>
      <c r="E9140"/>
      <c r="F9140"/>
      <c r="G9140"/>
      <c r="H9140"/>
      <c r="I9140"/>
      <c r="J9140"/>
      <c r="K9140"/>
      <c r="L9140" t="str">
        <f>IF(COUNTIFS(ZSOHPP055[订单号数值], ZSOHSD058[[#This Row],[订单号数值]], ZSOHPP055[行項目], ZSOHSD058[[#This Row],[行項目]])&gt;0, "Y", "")</f>
        <v/>
      </c>
      <c r="M9140" t="str">
        <f>IF(ZSOHSD058[[#This Row],[銷售訂單]]="", "", --ZSOHSD058[[#This Row],[銷售訂單]])</f>
        <v/>
      </c>
      <c r="N9140" s="16" t="str">
        <f>IF(ZSOHSD058[[#This Row],[落胚數]]="","",IF(ISNUMBER(ZSOHSD058[[#This Row],[落胚數]]+0), ZSOHSD058[[#This Row],[落胚數]]+0, 0))</f>
        <v/>
      </c>
    </row>
    <row r="9141" spans="1:14">
      <c r="A9141"/>
      <c r="B9141"/>
      <c r="C9141"/>
      <c r="D9141"/>
      <c r="E9141"/>
      <c r="F9141"/>
      <c r="G9141"/>
      <c r="H9141"/>
      <c r="I9141"/>
      <c r="J9141"/>
      <c r="K9141"/>
      <c r="L9141" t="str">
        <f>IF(COUNTIFS(ZSOHPP055[订单号数值], ZSOHSD058[[#This Row],[订单号数值]], ZSOHPP055[行項目], ZSOHSD058[[#This Row],[行項目]])&gt;0, "Y", "")</f>
        <v/>
      </c>
      <c r="M9141" t="str">
        <f>IF(ZSOHSD058[[#This Row],[銷售訂單]]="", "", --ZSOHSD058[[#This Row],[銷售訂單]])</f>
        <v/>
      </c>
      <c r="N9141" s="16" t="str">
        <f>IF(ZSOHSD058[[#This Row],[落胚數]]="","",IF(ISNUMBER(ZSOHSD058[[#This Row],[落胚數]]+0), ZSOHSD058[[#This Row],[落胚數]]+0, 0))</f>
        <v/>
      </c>
    </row>
    <row r="9142" spans="1:14">
      <c r="A9142"/>
      <c r="B9142"/>
      <c r="C9142"/>
      <c r="D9142"/>
      <c r="E9142"/>
      <c r="F9142"/>
      <c r="G9142"/>
      <c r="H9142"/>
      <c r="I9142"/>
      <c r="J9142"/>
      <c r="K9142"/>
      <c r="L9142" t="str">
        <f>IF(COUNTIFS(ZSOHPP055[订单号数值], ZSOHSD058[[#This Row],[订单号数值]], ZSOHPP055[行項目], ZSOHSD058[[#This Row],[行項目]])&gt;0, "Y", "")</f>
        <v/>
      </c>
      <c r="M9142" t="str">
        <f>IF(ZSOHSD058[[#This Row],[銷售訂單]]="", "", --ZSOHSD058[[#This Row],[銷售訂單]])</f>
        <v/>
      </c>
      <c r="N9142" s="16" t="str">
        <f>IF(ZSOHSD058[[#This Row],[落胚數]]="","",IF(ISNUMBER(ZSOHSD058[[#This Row],[落胚數]]+0), ZSOHSD058[[#This Row],[落胚數]]+0, 0))</f>
        <v/>
      </c>
    </row>
    <row r="9143" spans="1:14">
      <c r="A9143"/>
      <c r="B9143"/>
      <c r="C9143"/>
      <c r="D9143"/>
      <c r="E9143"/>
      <c r="F9143"/>
      <c r="G9143"/>
      <c r="H9143"/>
      <c r="I9143"/>
      <c r="J9143"/>
      <c r="K9143"/>
      <c r="L9143" t="str">
        <f>IF(COUNTIFS(ZSOHPP055[订单号数值], ZSOHSD058[[#This Row],[订单号数值]], ZSOHPP055[行項目], ZSOHSD058[[#This Row],[行項目]])&gt;0, "Y", "")</f>
        <v/>
      </c>
      <c r="M9143" t="str">
        <f>IF(ZSOHSD058[[#This Row],[銷售訂單]]="", "", --ZSOHSD058[[#This Row],[銷售訂單]])</f>
        <v/>
      </c>
      <c r="N9143" s="16" t="str">
        <f>IF(ZSOHSD058[[#This Row],[落胚數]]="","",IF(ISNUMBER(ZSOHSD058[[#This Row],[落胚數]]+0), ZSOHSD058[[#This Row],[落胚數]]+0, 0))</f>
        <v/>
      </c>
    </row>
    <row r="9144" spans="1:14">
      <c r="A9144"/>
      <c r="B9144"/>
      <c r="C9144"/>
      <c r="D9144"/>
      <c r="E9144"/>
      <c r="F9144"/>
      <c r="G9144"/>
      <c r="H9144"/>
      <c r="I9144"/>
      <c r="J9144"/>
      <c r="K9144"/>
      <c r="L9144" t="str">
        <f>IF(COUNTIFS(ZSOHPP055[订单号数值], ZSOHSD058[[#This Row],[订单号数值]], ZSOHPP055[行項目], ZSOHSD058[[#This Row],[行項目]])&gt;0, "Y", "")</f>
        <v/>
      </c>
      <c r="M9144" t="str">
        <f>IF(ZSOHSD058[[#This Row],[銷售訂單]]="", "", --ZSOHSD058[[#This Row],[銷售訂單]])</f>
        <v/>
      </c>
      <c r="N9144" s="16" t="str">
        <f>IF(ZSOHSD058[[#This Row],[落胚數]]="","",IF(ISNUMBER(ZSOHSD058[[#This Row],[落胚數]]+0), ZSOHSD058[[#This Row],[落胚數]]+0, 0))</f>
        <v/>
      </c>
    </row>
    <row r="9145" spans="1:14">
      <c r="A9145"/>
      <c r="B9145"/>
      <c r="C9145"/>
      <c r="D9145"/>
      <c r="E9145"/>
      <c r="F9145"/>
      <c r="G9145"/>
      <c r="H9145"/>
      <c r="I9145"/>
      <c r="J9145"/>
      <c r="K9145"/>
      <c r="L9145" t="str">
        <f>IF(COUNTIFS(ZSOHPP055[订单号数值], ZSOHSD058[[#This Row],[订单号数值]], ZSOHPP055[行項目], ZSOHSD058[[#This Row],[行項目]])&gt;0, "Y", "")</f>
        <v/>
      </c>
      <c r="M9145" t="str">
        <f>IF(ZSOHSD058[[#This Row],[銷售訂單]]="", "", --ZSOHSD058[[#This Row],[銷售訂單]])</f>
        <v/>
      </c>
      <c r="N9145" s="16" t="str">
        <f>IF(ZSOHSD058[[#This Row],[落胚數]]="","",IF(ISNUMBER(ZSOHSD058[[#This Row],[落胚數]]+0), ZSOHSD058[[#This Row],[落胚數]]+0, 0))</f>
        <v/>
      </c>
    </row>
    <row r="9146" spans="1:14">
      <c r="A9146"/>
      <c r="B9146"/>
      <c r="C9146"/>
      <c r="D9146"/>
      <c r="E9146"/>
      <c r="F9146"/>
      <c r="G9146"/>
      <c r="H9146"/>
      <c r="I9146"/>
      <c r="J9146"/>
      <c r="K9146"/>
      <c r="L9146" t="str">
        <f>IF(COUNTIFS(ZSOHPP055[订单号数值], ZSOHSD058[[#This Row],[订单号数值]], ZSOHPP055[行項目], ZSOHSD058[[#This Row],[行項目]])&gt;0, "Y", "")</f>
        <v/>
      </c>
      <c r="M9146" t="str">
        <f>IF(ZSOHSD058[[#This Row],[銷售訂單]]="", "", --ZSOHSD058[[#This Row],[銷售訂單]])</f>
        <v/>
      </c>
      <c r="N9146" s="16" t="str">
        <f>IF(ZSOHSD058[[#This Row],[落胚數]]="","",IF(ISNUMBER(ZSOHSD058[[#This Row],[落胚數]]+0), ZSOHSD058[[#This Row],[落胚數]]+0, 0))</f>
        <v/>
      </c>
    </row>
    <row r="9147" spans="1:14">
      <c r="A9147"/>
      <c r="B9147"/>
      <c r="C9147"/>
      <c r="D9147"/>
      <c r="E9147"/>
      <c r="F9147"/>
      <c r="G9147"/>
      <c r="H9147"/>
      <c r="I9147"/>
      <c r="J9147"/>
      <c r="K9147"/>
      <c r="L9147" t="str">
        <f>IF(COUNTIFS(ZSOHPP055[订单号数值], ZSOHSD058[[#This Row],[订单号数值]], ZSOHPP055[行項目], ZSOHSD058[[#This Row],[行項目]])&gt;0, "Y", "")</f>
        <v/>
      </c>
      <c r="M9147" t="str">
        <f>IF(ZSOHSD058[[#This Row],[銷售訂單]]="", "", --ZSOHSD058[[#This Row],[銷售訂單]])</f>
        <v/>
      </c>
      <c r="N9147" s="16" t="str">
        <f>IF(ZSOHSD058[[#This Row],[落胚數]]="","",IF(ISNUMBER(ZSOHSD058[[#This Row],[落胚數]]+0), ZSOHSD058[[#This Row],[落胚數]]+0, 0))</f>
        <v/>
      </c>
    </row>
    <row r="9148" spans="1:14">
      <c r="A9148"/>
      <c r="B9148"/>
      <c r="C9148"/>
      <c r="D9148"/>
      <c r="E9148"/>
      <c r="F9148"/>
      <c r="G9148"/>
      <c r="H9148"/>
      <c r="I9148"/>
      <c r="J9148"/>
      <c r="K9148"/>
      <c r="L9148" t="str">
        <f>IF(COUNTIFS(ZSOHPP055[订单号数值], ZSOHSD058[[#This Row],[订单号数值]], ZSOHPP055[行項目], ZSOHSD058[[#This Row],[行項目]])&gt;0, "Y", "")</f>
        <v/>
      </c>
      <c r="M9148" t="str">
        <f>IF(ZSOHSD058[[#This Row],[銷售訂單]]="", "", --ZSOHSD058[[#This Row],[銷售訂單]])</f>
        <v/>
      </c>
      <c r="N9148" s="16" t="str">
        <f>IF(ZSOHSD058[[#This Row],[落胚數]]="","",IF(ISNUMBER(ZSOHSD058[[#This Row],[落胚數]]+0), ZSOHSD058[[#This Row],[落胚數]]+0, 0))</f>
        <v/>
      </c>
    </row>
    <row r="9149" spans="1:14">
      <c r="A9149"/>
      <c r="B9149"/>
      <c r="C9149"/>
      <c r="D9149"/>
      <c r="E9149"/>
      <c r="F9149"/>
      <c r="G9149"/>
      <c r="H9149"/>
      <c r="I9149"/>
      <c r="J9149"/>
      <c r="K9149"/>
      <c r="L9149" t="str">
        <f>IF(COUNTIFS(ZSOHPP055[订单号数值], ZSOHSD058[[#This Row],[订单号数值]], ZSOHPP055[行項目], ZSOHSD058[[#This Row],[行項目]])&gt;0, "Y", "")</f>
        <v/>
      </c>
      <c r="M9149" t="str">
        <f>IF(ZSOHSD058[[#This Row],[銷售訂單]]="", "", --ZSOHSD058[[#This Row],[銷售訂單]])</f>
        <v/>
      </c>
      <c r="N9149" s="16" t="str">
        <f>IF(ZSOHSD058[[#This Row],[落胚數]]="","",IF(ISNUMBER(ZSOHSD058[[#This Row],[落胚數]]+0), ZSOHSD058[[#This Row],[落胚數]]+0, 0))</f>
        <v/>
      </c>
    </row>
    <row r="9150" spans="1:14">
      <c r="A9150"/>
      <c r="B9150"/>
      <c r="C9150"/>
      <c r="D9150"/>
      <c r="E9150"/>
      <c r="F9150"/>
      <c r="G9150"/>
      <c r="H9150"/>
      <c r="I9150"/>
      <c r="J9150"/>
      <c r="K9150"/>
      <c r="L9150" t="str">
        <f>IF(COUNTIFS(ZSOHPP055[订单号数值], ZSOHSD058[[#This Row],[订单号数值]], ZSOHPP055[行項目], ZSOHSD058[[#This Row],[行項目]])&gt;0, "Y", "")</f>
        <v/>
      </c>
      <c r="M9150" t="str">
        <f>IF(ZSOHSD058[[#This Row],[銷售訂單]]="", "", --ZSOHSD058[[#This Row],[銷售訂單]])</f>
        <v/>
      </c>
      <c r="N9150" s="16" t="str">
        <f>IF(ZSOHSD058[[#This Row],[落胚數]]="","",IF(ISNUMBER(ZSOHSD058[[#This Row],[落胚數]]+0), ZSOHSD058[[#This Row],[落胚數]]+0, 0))</f>
        <v/>
      </c>
    </row>
    <row r="9151" spans="1:14">
      <c r="A9151"/>
      <c r="B9151"/>
      <c r="C9151"/>
      <c r="D9151"/>
      <c r="E9151"/>
      <c r="F9151"/>
      <c r="G9151"/>
      <c r="H9151"/>
      <c r="I9151"/>
      <c r="J9151"/>
      <c r="K9151"/>
      <c r="L9151" t="str">
        <f>IF(COUNTIFS(ZSOHPP055[订单号数值], ZSOHSD058[[#This Row],[订单号数值]], ZSOHPP055[行項目], ZSOHSD058[[#This Row],[行項目]])&gt;0, "Y", "")</f>
        <v/>
      </c>
      <c r="M9151" t="str">
        <f>IF(ZSOHSD058[[#This Row],[銷售訂單]]="", "", --ZSOHSD058[[#This Row],[銷售訂單]])</f>
        <v/>
      </c>
      <c r="N9151" s="16" t="str">
        <f>IF(ZSOHSD058[[#This Row],[落胚數]]="","",IF(ISNUMBER(ZSOHSD058[[#This Row],[落胚數]]+0), ZSOHSD058[[#This Row],[落胚數]]+0, 0))</f>
        <v/>
      </c>
    </row>
    <row r="9152" spans="1:14">
      <c r="A9152"/>
      <c r="B9152"/>
      <c r="C9152"/>
      <c r="D9152"/>
      <c r="E9152"/>
      <c r="F9152"/>
      <c r="G9152"/>
      <c r="H9152"/>
      <c r="I9152"/>
      <c r="J9152"/>
      <c r="K9152"/>
      <c r="L9152" t="str">
        <f>IF(COUNTIFS(ZSOHPP055[订单号数值], ZSOHSD058[[#This Row],[订单号数值]], ZSOHPP055[行項目], ZSOHSD058[[#This Row],[行項目]])&gt;0, "Y", "")</f>
        <v/>
      </c>
      <c r="M9152" t="str">
        <f>IF(ZSOHSD058[[#This Row],[銷售訂單]]="", "", --ZSOHSD058[[#This Row],[銷售訂單]])</f>
        <v/>
      </c>
      <c r="N9152" s="16" t="str">
        <f>IF(ZSOHSD058[[#This Row],[落胚數]]="","",IF(ISNUMBER(ZSOHSD058[[#This Row],[落胚數]]+0), ZSOHSD058[[#This Row],[落胚數]]+0, 0))</f>
        <v/>
      </c>
    </row>
    <row r="9153" spans="1:14">
      <c r="A9153"/>
      <c r="B9153"/>
      <c r="C9153"/>
      <c r="D9153"/>
      <c r="E9153"/>
      <c r="F9153"/>
      <c r="G9153"/>
      <c r="H9153"/>
      <c r="I9153"/>
      <c r="J9153"/>
      <c r="K9153"/>
      <c r="L9153" t="str">
        <f>IF(COUNTIFS(ZSOHPP055[订单号数值], ZSOHSD058[[#This Row],[订单号数值]], ZSOHPP055[行項目], ZSOHSD058[[#This Row],[行項目]])&gt;0, "Y", "")</f>
        <v/>
      </c>
      <c r="M9153" t="str">
        <f>IF(ZSOHSD058[[#This Row],[銷售訂單]]="", "", --ZSOHSD058[[#This Row],[銷售訂單]])</f>
        <v/>
      </c>
      <c r="N9153" s="16" t="str">
        <f>IF(ZSOHSD058[[#This Row],[落胚數]]="","",IF(ISNUMBER(ZSOHSD058[[#This Row],[落胚數]]+0), ZSOHSD058[[#This Row],[落胚數]]+0, 0))</f>
        <v/>
      </c>
    </row>
    <row r="9154" spans="1:14">
      <c r="A9154"/>
      <c r="B9154"/>
      <c r="C9154"/>
      <c r="D9154"/>
      <c r="E9154"/>
      <c r="F9154"/>
      <c r="G9154"/>
      <c r="H9154"/>
      <c r="I9154"/>
      <c r="J9154"/>
      <c r="K9154"/>
      <c r="L9154" t="str">
        <f>IF(COUNTIFS(ZSOHPP055[订单号数值], ZSOHSD058[[#This Row],[订单号数值]], ZSOHPP055[行項目], ZSOHSD058[[#This Row],[行項目]])&gt;0, "Y", "")</f>
        <v/>
      </c>
      <c r="M9154" t="str">
        <f>IF(ZSOHSD058[[#This Row],[銷售訂單]]="", "", --ZSOHSD058[[#This Row],[銷售訂單]])</f>
        <v/>
      </c>
      <c r="N9154" s="16" t="str">
        <f>IF(ZSOHSD058[[#This Row],[落胚數]]="","",IF(ISNUMBER(ZSOHSD058[[#This Row],[落胚數]]+0), ZSOHSD058[[#This Row],[落胚數]]+0, 0))</f>
        <v/>
      </c>
    </row>
    <row r="9155" spans="1:14">
      <c r="A9155"/>
      <c r="B9155"/>
      <c r="C9155"/>
      <c r="D9155"/>
      <c r="E9155"/>
      <c r="F9155"/>
      <c r="G9155"/>
      <c r="H9155"/>
      <c r="I9155"/>
      <c r="J9155"/>
      <c r="K9155"/>
      <c r="L9155" t="str">
        <f>IF(COUNTIFS(ZSOHPP055[订单号数值], ZSOHSD058[[#This Row],[订单号数值]], ZSOHPP055[行項目], ZSOHSD058[[#This Row],[行項目]])&gt;0, "Y", "")</f>
        <v/>
      </c>
      <c r="M9155" t="str">
        <f>IF(ZSOHSD058[[#This Row],[銷售訂單]]="", "", --ZSOHSD058[[#This Row],[銷售訂單]])</f>
        <v/>
      </c>
      <c r="N9155" s="16" t="str">
        <f>IF(ZSOHSD058[[#This Row],[落胚數]]="","",IF(ISNUMBER(ZSOHSD058[[#This Row],[落胚數]]+0), ZSOHSD058[[#This Row],[落胚數]]+0, 0))</f>
        <v/>
      </c>
    </row>
    <row r="9156" spans="1:14">
      <c r="A9156"/>
      <c r="B9156"/>
      <c r="C9156"/>
      <c r="D9156"/>
      <c r="E9156"/>
      <c r="F9156"/>
      <c r="G9156"/>
      <c r="H9156"/>
      <c r="I9156"/>
      <c r="J9156"/>
      <c r="K9156"/>
      <c r="L9156" t="str">
        <f>IF(COUNTIFS(ZSOHPP055[订单号数值], ZSOHSD058[[#This Row],[订单号数值]], ZSOHPP055[行項目], ZSOHSD058[[#This Row],[行項目]])&gt;0, "Y", "")</f>
        <v/>
      </c>
      <c r="M9156" t="str">
        <f>IF(ZSOHSD058[[#This Row],[銷售訂單]]="", "", --ZSOHSD058[[#This Row],[銷售訂單]])</f>
        <v/>
      </c>
      <c r="N9156" s="16" t="str">
        <f>IF(ZSOHSD058[[#This Row],[落胚數]]="","",IF(ISNUMBER(ZSOHSD058[[#This Row],[落胚數]]+0), ZSOHSD058[[#This Row],[落胚數]]+0, 0))</f>
        <v/>
      </c>
    </row>
    <row r="9157" spans="1:14">
      <c r="A9157"/>
      <c r="B9157"/>
      <c r="C9157"/>
      <c r="D9157"/>
      <c r="E9157"/>
      <c r="F9157"/>
      <c r="G9157"/>
      <c r="H9157"/>
      <c r="I9157"/>
      <c r="J9157"/>
      <c r="K9157"/>
      <c r="L9157" t="str">
        <f>IF(COUNTIFS(ZSOHPP055[订单号数值], ZSOHSD058[[#This Row],[订单号数值]], ZSOHPP055[行項目], ZSOHSD058[[#This Row],[行項目]])&gt;0, "Y", "")</f>
        <v/>
      </c>
      <c r="M9157" t="str">
        <f>IF(ZSOHSD058[[#This Row],[銷售訂單]]="", "", --ZSOHSD058[[#This Row],[銷售訂單]])</f>
        <v/>
      </c>
      <c r="N9157" s="16" t="str">
        <f>IF(ZSOHSD058[[#This Row],[落胚數]]="","",IF(ISNUMBER(ZSOHSD058[[#This Row],[落胚數]]+0), ZSOHSD058[[#This Row],[落胚數]]+0, 0))</f>
        <v/>
      </c>
    </row>
    <row r="9158" spans="1:14">
      <c r="A9158"/>
      <c r="B9158"/>
      <c r="C9158"/>
      <c r="D9158"/>
      <c r="E9158"/>
      <c r="F9158"/>
      <c r="G9158"/>
      <c r="H9158"/>
      <c r="I9158"/>
      <c r="J9158"/>
      <c r="K9158"/>
      <c r="L9158" t="str">
        <f>IF(COUNTIFS(ZSOHPP055[订单号数值], ZSOHSD058[[#This Row],[订单号数值]], ZSOHPP055[行項目], ZSOHSD058[[#This Row],[行項目]])&gt;0, "Y", "")</f>
        <v/>
      </c>
      <c r="M9158" t="str">
        <f>IF(ZSOHSD058[[#This Row],[銷售訂單]]="", "", --ZSOHSD058[[#This Row],[銷售訂單]])</f>
        <v/>
      </c>
      <c r="N9158" s="16" t="str">
        <f>IF(ZSOHSD058[[#This Row],[落胚數]]="","",IF(ISNUMBER(ZSOHSD058[[#This Row],[落胚數]]+0), ZSOHSD058[[#This Row],[落胚數]]+0, 0))</f>
        <v/>
      </c>
    </row>
    <row r="9159" spans="1:14">
      <c r="A9159"/>
      <c r="B9159"/>
      <c r="C9159"/>
      <c r="D9159"/>
      <c r="E9159"/>
      <c r="F9159"/>
      <c r="G9159"/>
      <c r="H9159"/>
      <c r="I9159"/>
      <c r="J9159"/>
      <c r="K9159"/>
      <c r="L9159" t="str">
        <f>IF(COUNTIFS(ZSOHPP055[订单号数值], ZSOHSD058[[#This Row],[订单号数值]], ZSOHPP055[行項目], ZSOHSD058[[#This Row],[行項目]])&gt;0, "Y", "")</f>
        <v/>
      </c>
      <c r="M9159" t="str">
        <f>IF(ZSOHSD058[[#This Row],[銷售訂單]]="", "", --ZSOHSD058[[#This Row],[銷售訂單]])</f>
        <v/>
      </c>
      <c r="N9159" s="16" t="str">
        <f>IF(ZSOHSD058[[#This Row],[落胚數]]="","",IF(ISNUMBER(ZSOHSD058[[#This Row],[落胚數]]+0), ZSOHSD058[[#This Row],[落胚數]]+0, 0))</f>
        <v/>
      </c>
    </row>
    <row r="9160" spans="1:14">
      <c r="A9160"/>
      <c r="B9160"/>
      <c r="C9160"/>
      <c r="D9160"/>
      <c r="E9160"/>
      <c r="F9160"/>
      <c r="G9160"/>
      <c r="H9160"/>
      <c r="I9160"/>
      <c r="J9160"/>
      <c r="K9160"/>
      <c r="L9160" t="str">
        <f>IF(COUNTIFS(ZSOHPP055[订单号数值], ZSOHSD058[[#This Row],[订单号数值]], ZSOHPP055[行項目], ZSOHSD058[[#This Row],[行項目]])&gt;0, "Y", "")</f>
        <v/>
      </c>
      <c r="M9160" t="str">
        <f>IF(ZSOHSD058[[#This Row],[銷售訂單]]="", "", --ZSOHSD058[[#This Row],[銷售訂單]])</f>
        <v/>
      </c>
      <c r="N9160" s="16" t="str">
        <f>IF(ZSOHSD058[[#This Row],[落胚數]]="","",IF(ISNUMBER(ZSOHSD058[[#This Row],[落胚數]]+0), ZSOHSD058[[#This Row],[落胚數]]+0, 0))</f>
        <v/>
      </c>
    </row>
    <row r="9161" spans="1:14">
      <c r="A9161"/>
      <c r="B9161"/>
      <c r="C9161"/>
      <c r="D9161"/>
      <c r="E9161"/>
      <c r="F9161"/>
      <c r="G9161"/>
      <c r="H9161"/>
      <c r="I9161"/>
      <c r="J9161"/>
      <c r="K9161"/>
      <c r="L9161" t="str">
        <f>IF(COUNTIFS(ZSOHPP055[订单号数值], ZSOHSD058[[#This Row],[订单号数值]], ZSOHPP055[行項目], ZSOHSD058[[#This Row],[行項目]])&gt;0, "Y", "")</f>
        <v/>
      </c>
      <c r="M9161" t="str">
        <f>IF(ZSOHSD058[[#This Row],[銷售訂單]]="", "", --ZSOHSD058[[#This Row],[銷售訂單]])</f>
        <v/>
      </c>
      <c r="N9161" s="16" t="str">
        <f>IF(ZSOHSD058[[#This Row],[落胚數]]="","",IF(ISNUMBER(ZSOHSD058[[#This Row],[落胚數]]+0), ZSOHSD058[[#This Row],[落胚數]]+0, 0))</f>
        <v/>
      </c>
    </row>
    <row r="9162" spans="1:14">
      <c r="A9162"/>
      <c r="B9162"/>
      <c r="C9162"/>
      <c r="D9162"/>
      <c r="E9162"/>
      <c r="F9162"/>
      <c r="G9162"/>
      <c r="H9162"/>
      <c r="I9162"/>
      <c r="J9162"/>
      <c r="K9162"/>
      <c r="L9162" t="str">
        <f>IF(COUNTIFS(ZSOHPP055[订单号数值], ZSOHSD058[[#This Row],[订单号数值]], ZSOHPP055[行項目], ZSOHSD058[[#This Row],[行項目]])&gt;0, "Y", "")</f>
        <v/>
      </c>
      <c r="M9162" t="str">
        <f>IF(ZSOHSD058[[#This Row],[銷售訂單]]="", "", --ZSOHSD058[[#This Row],[銷售訂單]])</f>
        <v/>
      </c>
      <c r="N9162" s="16" t="str">
        <f>IF(ZSOHSD058[[#This Row],[落胚數]]="","",IF(ISNUMBER(ZSOHSD058[[#This Row],[落胚數]]+0), ZSOHSD058[[#This Row],[落胚數]]+0, 0))</f>
        <v/>
      </c>
    </row>
    <row r="9163" spans="1:14">
      <c r="A9163"/>
      <c r="B9163"/>
      <c r="C9163"/>
      <c r="D9163"/>
      <c r="E9163"/>
      <c r="F9163"/>
      <c r="G9163"/>
      <c r="H9163"/>
      <c r="I9163"/>
      <c r="J9163"/>
      <c r="K9163"/>
      <c r="L9163" t="str">
        <f>IF(COUNTIFS(ZSOHPP055[订单号数值], ZSOHSD058[[#This Row],[订单号数值]], ZSOHPP055[行項目], ZSOHSD058[[#This Row],[行項目]])&gt;0, "Y", "")</f>
        <v/>
      </c>
      <c r="M9163" t="str">
        <f>IF(ZSOHSD058[[#This Row],[銷售訂單]]="", "", --ZSOHSD058[[#This Row],[銷售訂單]])</f>
        <v/>
      </c>
      <c r="N9163" s="16" t="str">
        <f>IF(ZSOHSD058[[#This Row],[落胚數]]="","",IF(ISNUMBER(ZSOHSD058[[#This Row],[落胚數]]+0), ZSOHSD058[[#This Row],[落胚數]]+0, 0))</f>
        <v/>
      </c>
    </row>
    <row r="9164" spans="1:14">
      <c r="A9164"/>
      <c r="B9164"/>
      <c r="C9164"/>
      <c r="D9164"/>
      <c r="E9164"/>
      <c r="F9164"/>
      <c r="G9164"/>
      <c r="H9164"/>
      <c r="I9164"/>
      <c r="J9164"/>
      <c r="K9164"/>
      <c r="L9164" t="str">
        <f>IF(COUNTIFS(ZSOHPP055[订单号数值], ZSOHSD058[[#This Row],[订单号数值]], ZSOHPP055[行項目], ZSOHSD058[[#This Row],[行項目]])&gt;0, "Y", "")</f>
        <v/>
      </c>
      <c r="M9164" t="str">
        <f>IF(ZSOHSD058[[#This Row],[銷售訂單]]="", "", --ZSOHSD058[[#This Row],[銷售訂單]])</f>
        <v/>
      </c>
      <c r="N9164" s="16" t="str">
        <f>IF(ZSOHSD058[[#This Row],[落胚數]]="","",IF(ISNUMBER(ZSOHSD058[[#This Row],[落胚數]]+0), ZSOHSD058[[#This Row],[落胚數]]+0, 0))</f>
        <v/>
      </c>
    </row>
    <row r="9165" spans="1:14">
      <c r="A9165"/>
      <c r="B9165"/>
      <c r="C9165"/>
      <c r="D9165"/>
      <c r="E9165"/>
      <c r="F9165"/>
      <c r="G9165"/>
      <c r="H9165"/>
      <c r="I9165"/>
      <c r="J9165"/>
      <c r="K9165"/>
      <c r="L9165" t="str">
        <f>IF(COUNTIFS(ZSOHPP055[订单号数值], ZSOHSD058[[#This Row],[订单号数值]], ZSOHPP055[行項目], ZSOHSD058[[#This Row],[行項目]])&gt;0, "Y", "")</f>
        <v/>
      </c>
      <c r="M9165" t="str">
        <f>IF(ZSOHSD058[[#This Row],[銷售訂單]]="", "", --ZSOHSD058[[#This Row],[銷售訂單]])</f>
        <v/>
      </c>
      <c r="N9165" s="16" t="str">
        <f>IF(ZSOHSD058[[#This Row],[落胚數]]="","",IF(ISNUMBER(ZSOHSD058[[#This Row],[落胚數]]+0), ZSOHSD058[[#This Row],[落胚數]]+0, 0))</f>
        <v/>
      </c>
    </row>
    <row r="9166" spans="1:14">
      <c r="A9166"/>
      <c r="B9166"/>
      <c r="C9166"/>
      <c r="D9166"/>
      <c r="E9166"/>
      <c r="F9166"/>
      <c r="G9166"/>
      <c r="H9166"/>
      <c r="I9166"/>
      <c r="J9166"/>
      <c r="K9166"/>
      <c r="L9166" t="str">
        <f>IF(COUNTIFS(ZSOHPP055[订单号数值], ZSOHSD058[[#This Row],[订单号数值]], ZSOHPP055[行項目], ZSOHSD058[[#This Row],[行項目]])&gt;0, "Y", "")</f>
        <v/>
      </c>
      <c r="M9166" t="str">
        <f>IF(ZSOHSD058[[#This Row],[銷售訂單]]="", "", --ZSOHSD058[[#This Row],[銷售訂單]])</f>
        <v/>
      </c>
      <c r="N9166" s="16" t="str">
        <f>IF(ZSOHSD058[[#This Row],[落胚數]]="","",IF(ISNUMBER(ZSOHSD058[[#This Row],[落胚數]]+0), ZSOHSD058[[#This Row],[落胚數]]+0, 0))</f>
        <v/>
      </c>
    </row>
    <row r="9167" spans="1:14">
      <c r="A9167"/>
      <c r="B9167"/>
      <c r="C9167"/>
      <c r="D9167"/>
      <c r="E9167"/>
      <c r="F9167"/>
      <c r="G9167"/>
      <c r="H9167"/>
      <c r="I9167"/>
      <c r="J9167"/>
      <c r="K9167"/>
      <c r="L9167" t="str">
        <f>IF(COUNTIFS(ZSOHPP055[订单号数值], ZSOHSD058[[#This Row],[订单号数值]], ZSOHPP055[行項目], ZSOHSD058[[#This Row],[行項目]])&gt;0, "Y", "")</f>
        <v/>
      </c>
      <c r="M9167" t="str">
        <f>IF(ZSOHSD058[[#This Row],[銷售訂單]]="", "", --ZSOHSD058[[#This Row],[銷售訂單]])</f>
        <v/>
      </c>
      <c r="N9167" s="16" t="str">
        <f>IF(ZSOHSD058[[#This Row],[落胚數]]="","",IF(ISNUMBER(ZSOHSD058[[#This Row],[落胚數]]+0), ZSOHSD058[[#This Row],[落胚數]]+0, 0))</f>
        <v/>
      </c>
    </row>
    <row r="9168" spans="1:14">
      <c r="A9168"/>
      <c r="B9168"/>
      <c r="C9168"/>
      <c r="D9168"/>
      <c r="E9168"/>
      <c r="F9168"/>
      <c r="G9168"/>
      <c r="H9168"/>
      <c r="I9168"/>
      <c r="J9168"/>
      <c r="K9168"/>
      <c r="L9168" t="str">
        <f>IF(COUNTIFS(ZSOHPP055[订单号数值], ZSOHSD058[[#This Row],[订单号数值]], ZSOHPP055[行項目], ZSOHSD058[[#This Row],[行項目]])&gt;0, "Y", "")</f>
        <v/>
      </c>
      <c r="M9168" t="str">
        <f>IF(ZSOHSD058[[#This Row],[銷售訂單]]="", "", --ZSOHSD058[[#This Row],[銷售訂單]])</f>
        <v/>
      </c>
      <c r="N9168" s="16" t="str">
        <f>IF(ZSOHSD058[[#This Row],[落胚數]]="","",IF(ISNUMBER(ZSOHSD058[[#This Row],[落胚數]]+0), ZSOHSD058[[#This Row],[落胚數]]+0, 0))</f>
        <v/>
      </c>
    </row>
    <row r="9169" spans="1:14">
      <c r="A9169"/>
      <c r="B9169"/>
      <c r="C9169"/>
      <c r="D9169"/>
      <c r="E9169"/>
      <c r="F9169"/>
      <c r="G9169"/>
      <c r="H9169"/>
      <c r="I9169"/>
      <c r="J9169"/>
      <c r="K9169"/>
      <c r="L9169" t="str">
        <f>IF(COUNTIFS(ZSOHPP055[订单号数值], ZSOHSD058[[#This Row],[订单号数值]], ZSOHPP055[行項目], ZSOHSD058[[#This Row],[行項目]])&gt;0, "Y", "")</f>
        <v/>
      </c>
      <c r="M9169" t="str">
        <f>IF(ZSOHSD058[[#This Row],[銷售訂單]]="", "", --ZSOHSD058[[#This Row],[銷售訂單]])</f>
        <v/>
      </c>
      <c r="N9169" s="16" t="str">
        <f>IF(ZSOHSD058[[#This Row],[落胚數]]="","",IF(ISNUMBER(ZSOHSD058[[#This Row],[落胚數]]+0), ZSOHSD058[[#This Row],[落胚數]]+0, 0))</f>
        <v/>
      </c>
    </row>
    <row r="9170" spans="1:14">
      <c r="A9170"/>
      <c r="B9170"/>
      <c r="C9170"/>
      <c r="D9170"/>
      <c r="E9170"/>
      <c r="F9170"/>
      <c r="G9170"/>
      <c r="H9170"/>
      <c r="I9170"/>
      <c r="J9170"/>
      <c r="K9170"/>
      <c r="L9170" t="str">
        <f>IF(COUNTIFS(ZSOHPP055[订单号数值], ZSOHSD058[[#This Row],[订单号数值]], ZSOHPP055[行項目], ZSOHSD058[[#This Row],[行項目]])&gt;0, "Y", "")</f>
        <v/>
      </c>
      <c r="M9170" t="str">
        <f>IF(ZSOHSD058[[#This Row],[銷售訂單]]="", "", --ZSOHSD058[[#This Row],[銷售訂單]])</f>
        <v/>
      </c>
      <c r="N9170" s="16" t="str">
        <f>IF(ZSOHSD058[[#This Row],[落胚數]]="","",IF(ISNUMBER(ZSOHSD058[[#This Row],[落胚數]]+0), ZSOHSD058[[#This Row],[落胚數]]+0, 0))</f>
        <v/>
      </c>
    </row>
    <row r="9171" spans="1:14">
      <c r="A9171"/>
      <c r="B9171"/>
      <c r="C9171"/>
      <c r="D9171"/>
      <c r="E9171"/>
      <c r="F9171"/>
      <c r="G9171"/>
      <c r="H9171"/>
      <c r="I9171"/>
      <c r="J9171"/>
      <c r="K9171"/>
      <c r="L9171" t="str">
        <f>IF(COUNTIFS(ZSOHPP055[订单号数值], ZSOHSD058[[#This Row],[订单号数值]], ZSOHPP055[行項目], ZSOHSD058[[#This Row],[行項目]])&gt;0, "Y", "")</f>
        <v/>
      </c>
      <c r="M9171" t="str">
        <f>IF(ZSOHSD058[[#This Row],[銷售訂單]]="", "", --ZSOHSD058[[#This Row],[銷售訂單]])</f>
        <v/>
      </c>
      <c r="N9171" s="16" t="str">
        <f>IF(ZSOHSD058[[#This Row],[落胚數]]="","",IF(ISNUMBER(ZSOHSD058[[#This Row],[落胚數]]+0), ZSOHSD058[[#This Row],[落胚數]]+0, 0))</f>
        <v/>
      </c>
    </row>
    <row r="9172" spans="1:14">
      <c r="A9172"/>
      <c r="B9172"/>
      <c r="C9172"/>
      <c r="D9172"/>
      <c r="E9172"/>
      <c r="F9172"/>
      <c r="G9172"/>
      <c r="H9172"/>
      <c r="I9172"/>
      <c r="J9172"/>
      <c r="K9172"/>
      <c r="L9172" t="str">
        <f>IF(COUNTIFS(ZSOHPP055[订单号数值], ZSOHSD058[[#This Row],[订单号数值]], ZSOHPP055[行項目], ZSOHSD058[[#This Row],[行項目]])&gt;0, "Y", "")</f>
        <v/>
      </c>
      <c r="M9172" t="str">
        <f>IF(ZSOHSD058[[#This Row],[銷售訂單]]="", "", --ZSOHSD058[[#This Row],[銷售訂單]])</f>
        <v/>
      </c>
      <c r="N9172" s="16" t="str">
        <f>IF(ZSOHSD058[[#This Row],[落胚數]]="","",IF(ISNUMBER(ZSOHSD058[[#This Row],[落胚數]]+0), ZSOHSD058[[#This Row],[落胚數]]+0, 0))</f>
        <v/>
      </c>
    </row>
    <row r="9173" spans="1:14">
      <c r="A9173"/>
      <c r="B9173"/>
      <c r="C9173"/>
      <c r="D9173"/>
      <c r="E9173"/>
      <c r="F9173"/>
      <c r="G9173"/>
      <c r="H9173"/>
      <c r="I9173"/>
      <c r="J9173"/>
      <c r="K9173"/>
      <c r="L9173" t="str">
        <f>IF(COUNTIFS(ZSOHPP055[订单号数值], ZSOHSD058[[#This Row],[订单号数值]], ZSOHPP055[行項目], ZSOHSD058[[#This Row],[行項目]])&gt;0, "Y", "")</f>
        <v/>
      </c>
      <c r="M9173" t="str">
        <f>IF(ZSOHSD058[[#This Row],[銷售訂單]]="", "", --ZSOHSD058[[#This Row],[銷售訂單]])</f>
        <v/>
      </c>
      <c r="N9173" s="16" t="str">
        <f>IF(ZSOHSD058[[#This Row],[落胚數]]="","",IF(ISNUMBER(ZSOHSD058[[#This Row],[落胚數]]+0), ZSOHSD058[[#This Row],[落胚數]]+0, 0))</f>
        <v/>
      </c>
    </row>
    <row r="9174" spans="1:14">
      <c r="A9174"/>
      <c r="B9174"/>
      <c r="C9174"/>
      <c r="D9174"/>
      <c r="E9174"/>
      <c r="F9174"/>
      <c r="G9174"/>
      <c r="H9174"/>
      <c r="I9174"/>
      <c r="J9174"/>
      <c r="K9174"/>
      <c r="L9174" t="str">
        <f>IF(COUNTIFS(ZSOHPP055[订单号数值], ZSOHSD058[[#This Row],[订单号数值]], ZSOHPP055[行項目], ZSOHSD058[[#This Row],[行項目]])&gt;0, "Y", "")</f>
        <v/>
      </c>
      <c r="M9174" t="str">
        <f>IF(ZSOHSD058[[#This Row],[銷售訂單]]="", "", --ZSOHSD058[[#This Row],[銷售訂單]])</f>
        <v/>
      </c>
      <c r="N9174" s="16" t="str">
        <f>IF(ZSOHSD058[[#This Row],[落胚數]]="","",IF(ISNUMBER(ZSOHSD058[[#This Row],[落胚數]]+0), ZSOHSD058[[#This Row],[落胚數]]+0, 0))</f>
        <v/>
      </c>
    </row>
    <row r="9175" spans="1:14">
      <c r="A9175"/>
      <c r="B9175"/>
      <c r="C9175"/>
      <c r="D9175"/>
      <c r="E9175"/>
      <c r="F9175"/>
      <c r="G9175"/>
      <c r="H9175"/>
      <c r="I9175"/>
      <c r="J9175"/>
      <c r="K9175"/>
      <c r="L9175" t="str">
        <f>IF(COUNTIFS(ZSOHPP055[订单号数值], ZSOHSD058[[#This Row],[订单号数值]], ZSOHPP055[行項目], ZSOHSD058[[#This Row],[行項目]])&gt;0, "Y", "")</f>
        <v/>
      </c>
      <c r="M9175" t="str">
        <f>IF(ZSOHSD058[[#This Row],[銷售訂單]]="", "", --ZSOHSD058[[#This Row],[銷售訂單]])</f>
        <v/>
      </c>
      <c r="N9175" s="16" t="str">
        <f>IF(ZSOHSD058[[#This Row],[落胚數]]="","",IF(ISNUMBER(ZSOHSD058[[#This Row],[落胚數]]+0), ZSOHSD058[[#This Row],[落胚數]]+0, 0))</f>
        <v/>
      </c>
    </row>
    <row r="9176" spans="1:14">
      <c r="A9176"/>
      <c r="B9176"/>
      <c r="C9176"/>
      <c r="D9176"/>
      <c r="E9176"/>
      <c r="F9176"/>
      <c r="G9176"/>
      <c r="H9176"/>
      <c r="I9176"/>
      <c r="J9176"/>
      <c r="K9176"/>
      <c r="L9176" t="str">
        <f>IF(COUNTIFS(ZSOHPP055[订单号数值], ZSOHSD058[[#This Row],[订单号数值]], ZSOHPP055[行項目], ZSOHSD058[[#This Row],[行項目]])&gt;0, "Y", "")</f>
        <v/>
      </c>
      <c r="M9176" t="str">
        <f>IF(ZSOHSD058[[#This Row],[銷售訂單]]="", "", --ZSOHSD058[[#This Row],[銷售訂單]])</f>
        <v/>
      </c>
      <c r="N9176" s="16" t="str">
        <f>IF(ZSOHSD058[[#This Row],[落胚數]]="","",IF(ISNUMBER(ZSOHSD058[[#This Row],[落胚數]]+0), ZSOHSD058[[#This Row],[落胚數]]+0, 0))</f>
        <v/>
      </c>
    </row>
    <row r="9177" spans="1:14">
      <c r="A9177"/>
      <c r="B9177"/>
      <c r="C9177"/>
      <c r="D9177"/>
      <c r="E9177"/>
      <c r="F9177"/>
      <c r="G9177"/>
      <c r="H9177"/>
      <c r="I9177"/>
      <c r="J9177"/>
      <c r="K9177"/>
      <c r="L9177" t="str">
        <f>IF(COUNTIFS(ZSOHPP055[订单号数值], ZSOHSD058[[#This Row],[订单号数值]], ZSOHPP055[行項目], ZSOHSD058[[#This Row],[行項目]])&gt;0, "Y", "")</f>
        <v/>
      </c>
      <c r="M9177" t="str">
        <f>IF(ZSOHSD058[[#This Row],[銷售訂單]]="", "", --ZSOHSD058[[#This Row],[銷售訂單]])</f>
        <v/>
      </c>
      <c r="N9177" s="16" t="str">
        <f>IF(ZSOHSD058[[#This Row],[落胚數]]="","",IF(ISNUMBER(ZSOHSD058[[#This Row],[落胚數]]+0), ZSOHSD058[[#This Row],[落胚數]]+0, 0))</f>
        <v/>
      </c>
    </row>
    <row r="9178" spans="1:14">
      <c r="A9178"/>
      <c r="B9178"/>
      <c r="C9178"/>
      <c r="D9178"/>
      <c r="E9178"/>
      <c r="F9178"/>
      <c r="G9178"/>
      <c r="H9178"/>
      <c r="I9178"/>
      <c r="J9178"/>
      <c r="K9178"/>
      <c r="L9178" t="str">
        <f>IF(COUNTIFS(ZSOHPP055[订单号数值], ZSOHSD058[[#This Row],[订单号数值]], ZSOHPP055[行項目], ZSOHSD058[[#This Row],[行項目]])&gt;0, "Y", "")</f>
        <v/>
      </c>
      <c r="M9178" t="str">
        <f>IF(ZSOHSD058[[#This Row],[銷售訂單]]="", "", --ZSOHSD058[[#This Row],[銷售訂單]])</f>
        <v/>
      </c>
      <c r="N9178" s="16" t="str">
        <f>IF(ZSOHSD058[[#This Row],[落胚數]]="","",IF(ISNUMBER(ZSOHSD058[[#This Row],[落胚數]]+0), ZSOHSD058[[#This Row],[落胚數]]+0, 0))</f>
        <v/>
      </c>
    </row>
    <row r="9179" spans="1:14">
      <c r="A9179"/>
      <c r="B9179"/>
      <c r="C9179"/>
      <c r="D9179"/>
      <c r="E9179"/>
      <c r="F9179"/>
      <c r="G9179"/>
      <c r="H9179"/>
      <c r="I9179"/>
      <c r="J9179"/>
      <c r="K9179"/>
      <c r="L9179" t="str">
        <f>IF(COUNTIFS(ZSOHPP055[订单号数值], ZSOHSD058[[#This Row],[订单号数值]], ZSOHPP055[行項目], ZSOHSD058[[#This Row],[行項目]])&gt;0, "Y", "")</f>
        <v/>
      </c>
      <c r="M9179" t="str">
        <f>IF(ZSOHSD058[[#This Row],[銷售訂單]]="", "", --ZSOHSD058[[#This Row],[銷售訂單]])</f>
        <v/>
      </c>
      <c r="N9179" s="16" t="str">
        <f>IF(ZSOHSD058[[#This Row],[落胚數]]="","",IF(ISNUMBER(ZSOHSD058[[#This Row],[落胚數]]+0), ZSOHSD058[[#This Row],[落胚數]]+0, 0))</f>
        <v/>
      </c>
    </row>
    <row r="9180" spans="1:14">
      <c r="A9180"/>
      <c r="B9180"/>
      <c r="C9180"/>
      <c r="D9180"/>
      <c r="E9180"/>
      <c r="F9180"/>
      <c r="G9180"/>
      <c r="H9180"/>
      <c r="I9180"/>
      <c r="J9180"/>
      <c r="K9180"/>
      <c r="L9180" t="str">
        <f>IF(COUNTIFS(ZSOHPP055[订单号数值], ZSOHSD058[[#This Row],[订单号数值]], ZSOHPP055[行項目], ZSOHSD058[[#This Row],[行項目]])&gt;0, "Y", "")</f>
        <v/>
      </c>
      <c r="M9180" t="str">
        <f>IF(ZSOHSD058[[#This Row],[銷售訂單]]="", "", --ZSOHSD058[[#This Row],[銷售訂單]])</f>
        <v/>
      </c>
      <c r="N9180" s="16" t="str">
        <f>IF(ZSOHSD058[[#This Row],[落胚數]]="","",IF(ISNUMBER(ZSOHSD058[[#This Row],[落胚數]]+0), ZSOHSD058[[#This Row],[落胚數]]+0, 0))</f>
        <v/>
      </c>
    </row>
    <row r="9181" spans="1:14">
      <c r="A9181"/>
      <c r="B9181"/>
      <c r="C9181"/>
      <c r="D9181"/>
      <c r="E9181"/>
      <c r="F9181"/>
      <c r="G9181"/>
      <c r="H9181"/>
      <c r="I9181"/>
      <c r="J9181"/>
      <c r="K9181"/>
      <c r="L9181" t="str">
        <f>IF(COUNTIFS(ZSOHPP055[订单号数值], ZSOHSD058[[#This Row],[订单号数值]], ZSOHPP055[行項目], ZSOHSD058[[#This Row],[行項目]])&gt;0, "Y", "")</f>
        <v/>
      </c>
      <c r="M9181" t="str">
        <f>IF(ZSOHSD058[[#This Row],[銷售訂單]]="", "", --ZSOHSD058[[#This Row],[銷售訂單]])</f>
        <v/>
      </c>
      <c r="N9181" s="16" t="str">
        <f>IF(ZSOHSD058[[#This Row],[落胚數]]="","",IF(ISNUMBER(ZSOHSD058[[#This Row],[落胚數]]+0), ZSOHSD058[[#This Row],[落胚數]]+0, 0))</f>
        <v/>
      </c>
    </row>
    <row r="9182" spans="1:14">
      <c r="A9182"/>
      <c r="B9182"/>
      <c r="C9182"/>
      <c r="D9182"/>
      <c r="E9182"/>
      <c r="F9182"/>
      <c r="G9182"/>
      <c r="H9182"/>
      <c r="I9182"/>
      <c r="J9182"/>
      <c r="K9182"/>
      <c r="L9182" t="str">
        <f>IF(COUNTIFS(ZSOHPP055[订单号数值], ZSOHSD058[[#This Row],[订单号数值]], ZSOHPP055[行項目], ZSOHSD058[[#This Row],[行項目]])&gt;0, "Y", "")</f>
        <v/>
      </c>
      <c r="M9182" t="str">
        <f>IF(ZSOHSD058[[#This Row],[銷售訂單]]="", "", --ZSOHSD058[[#This Row],[銷售訂單]])</f>
        <v/>
      </c>
      <c r="N9182" s="16" t="str">
        <f>IF(ZSOHSD058[[#This Row],[落胚數]]="","",IF(ISNUMBER(ZSOHSD058[[#This Row],[落胚數]]+0), ZSOHSD058[[#This Row],[落胚數]]+0, 0))</f>
        <v/>
      </c>
    </row>
    <row r="9183" spans="1:14">
      <c r="A9183"/>
      <c r="B9183"/>
      <c r="C9183"/>
      <c r="D9183"/>
      <c r="E9183"/>
      <c r="F9183"/>
      <c r="G9183"/>
      <c r="H9183"/>
      <c r="I9183"/>
      <c r="J9183"/>
      <c r="K9183"/>
      <c r="L9183" t="str">
        <f>IF(COUNTIFS(ZSOHPP055[订单号数值], ZSOHSD058[[#This Row],[订单号数值]], ZSOHPP055[行項目], ZSOHSD058[[#This Row],[行項目]])&gt;0, "Y", "")</f>
        <v/>
      </c>
      <c r="M9183" t="str">
        <f>IF(ZSOHSD058[[#This Row],[銷售訂單]]="", "", --ZSOHSD058[[#This Row],[銷售訂單]])</f>
        <v/>
      </c>
      <c r="N9183" s="16" t="str">
        <f>IF(ZSOHSD058[[#This Row],[落胚數]]="","",IF(ISNUMBER(ZSOHSD058[[#This Row],[落胚數]]+0), ZSOHSD058[[#This Row],[落胚數]]+0, 0))</f>
        <v/>
      </c>
    </row>
    <row r="9184" spans="1:14">
      <c r="A9184"/>
      <c r="B9184"/>
      <c r="C9184"/>
      <c r="D9184"/>
      <c r="E9184"/>
      <c r="F9184"/>
      <c r="G9184"/>
      <c r="H9184"/>
      <c r="I9184"/>
      <c r="J9184"/>
      <c r="K9184"/>
      <c r="L9184" t="str">
        <f>IF(COUNTIFS(ZSOHPP055[订单号数值], ZSOHSD058[[#This Row],[订单号数值]], ZSOHPP055[行項目], ZSOHSD058[[#This Row],[行項目]])&gt;0, "Y", "")</f>
        <v/>
      </c>
      <c r="M9184" t="str">
        <f>IF(ZSOHSD058[[#This Row],[銷售訂單]]="", "", --ZSOHSD058[[#This Row],[銷售訂單]])</f>
        <v/>
      </c>
      <c r="N9184" s="16" t="str">
        <f>IF(ZSOHSD058[[#This Row],[落胚數]]="","",IF(ISNUMBER(ZSOHSD058[[#This Row],[落胚數]]+0), ZSOHSD058[[#This Row],[落胚數]]+0, 0))</f>
        <v/>
      </c>
    </row>
    <row r="9185" spans="1:14">
      <c r="A9185"/>
      <c r="B9185"/>
      <c r="C9185"/>
      <c r="D9185"/>
      <c r="E9185"/>
      <c r="F9185"/>
      <c r="G9185"/>
      <c r="H9185"/>
      <c r="I9185"/>
      <c r="J9185"/>
      <c r="K9185"/>
      <c r="L9185" t="str">
        <f>IF(COUNTIFS(ZSOHPP055[订单号数值], ZSOHSD058[[#This Row],[订单号数值]], ZSOHPP055[行項目], ZSOHSD058[[#This Row],[行項目]])&gt;0, "Y", "")</f>
        <v/>
      </c>
      <c r="M9185" t="str">
        <f>IF(ZSOHSD058[[#This Row],[銷售訂單]]="", "", --ZSOHSD058[[#This Row],[銷售訂單]])</f>
        <v/>
      </c>
      <c r="N9185" s="16" t="str">
        <f>IF(ZSOHSD058[[#This Row],[落胚數]]="","",IF(ISNUMBER(ZSOHSD058[[#This Row],[落胚數]]+0), ZSOHSD058[[#This Row],[落胚數]]+0, 0))</f>
        <v/>
      </c>
    </row>
    <row r="9186" spans="1:14">
      <c r="A9186"/>
      <c r="B9186"/>
      <c r="C9186"/>
      <c r="D9186"/>
      <c r="E9186"/>
      <c r="F9186"/>
      <c r="G9186"/>
      <c r="H9186"/>
      <c r="I9186"/>
      <c r="J9186"/>
      <c r="K9186"/>
      <c r="L9186" t="str">
        <f>IF(COUNTIFS(ZSOHPP055[订单号数值], ZSOHSD058[[#This Row],[订单号数值]], ZSOHPP055[行項目], ZSOHSD058[[#This Row],[行項目]])&gt;0, "Y", "")</f>
        <v/>
      </c>
      <c r="M9186" t="str">
        <f>IF(ZSOHSD058[[#This Row],[銷售訂單]]="", "", --ZSOHSD058[[#This Row],[銷售訂單]])</f>
        <v/>
      </c>
      <c r="N9186" s="16" t="str">
        <f>IF(ZSOHSD058[[#This Row],[落胚數]]="","",IF(ISNUMBER(ZSOHSD058[[#This Row],[落胚數]]+0), ZSOHSD058[[#This Row],[落胚數]]+0, 0))</f>
        <v/>
      </c>
    </row>
    <row r="9187" spans="1:14">
      <c r="A9187"/>
      <c r="B9187"/>
      <c r="C9187"/>
      <c r="D9187"/>
      <c r="E9187"/>
      <c r="F9187"/>
      <c r="G9187"/>
      <c r="H9187"/>
      <c r="I9187"/>
      <c r="J9187"/>
      <c r="K9187"/>
      <c r="L9187" t="str">
        <f>IF(COUNTIFS(ZSOHPP055[订单号数值], ZSOHSD058[[#This Row],[订单号数值]], ZSOHPP055[行項目], ZSOHSD058[[#This Row],[行項目]])&gt;0, "Y", "")</f>
        <v/>
      </c>
      <c r="M9187" t="str">
        <f>IF(ZSOHSD058[[#This Row],[銷售訂單]]="", "", --ZSOHSD058[[#This Row],[銷售訂單]])</f>
        <v/>
      </c>
      <c r="N9187" s="16" t="str">
        <f>IF(ZSOHSD058[[#This Row],[落胚數]]="","",IF(ISNUMBER(ZSOHSD058[[#This Row],[落胚數]]+0), ZSOHSD058[[#This Row],[落胚數]]+0, 0))</f>
        <v/>
      </c>
    </row>
    <row r="9188" spans="1:14">
      <c r="A9188"/>
      <c r="B9188"/>
      <c r="C9188"/>
      <c r="D9188"/>
      <c r="E9188"/>
      <c r="F9188"/>
      <c r="G9188"/>
      <c r="H9188"/>
      <c r="I9188"/>
      <c r="J9188"/>
      <c r="K9188"/>
      <c r="L9188" t="str">
        <f>IF(COUNTIFS(ZSOHPP055[订单号数值], ZSOHSD058[[#This Row],[订单号数值]], ZSOHPP055[行項目], ZSOHSD058[[#This Row],[行項目]])&gt;0, "Y", "")</f>
        <v/>
      </c>
      <c r="M9188" t="str">
        <f>IF(ZSOHSD058[[#This Row],[銷售訂單]]="", "", --ZSOHSD058[[#This Row],[銷售訂單]])</f>
        <v/>
      </c>
      <c r="N9188" s="16" t="str">
        <f>IF(ZSOHSD058[[#This Row],[落胚數]]="","",IF(ISNUMBER(ZSOHSD058[[#This Row],[落胚數]]+0), ZSOHSD058[[#This Row],[落胚數]]+0, 0))</f>
        <v/>
      </c>
    </row>
    <row r="9189" spans="1:14">
      <c r="A9189"/>
      <c r="B9189"/>
      <c r="C9189"/>
      <c r="D9189"/>
      <c r="E9189"/>
      <c r="F9189"/>
      <c r="G9189"/>
      <c r="H9189"/>
      <c r="I9189"/>
      <c r="J9189"/>
      <c r="K9189"/>
      <c r="L9189" t="str">
        <f>IF(COUNTIFS(ZSOHPP055[订单号数值], ZSOHSD058[[#This Row],[订单号数值]], ZSOHPP055[行項目], ZSOHSD058[[#This Row],[行項目]])&gt;0, "Y", "")</f>
        <v/>
      </c>
      <c r="M9189" t="str">
        <f>IF(ZSOHSD058[[#This Row],[銷售訂單]]="", "", --ZSOHSD058[[#This Row],[銷售訂單]])</f>
        <v/>
      </c>
      <c r="N9189" s="16" t="str">
        <f>IF(ZSOHSD058[[#This Row],[落胚數]]="","",IF(ISNUMBER(ZSOHSD058[[#This Row],[落胚數]]+0), ZSOHSD058[[#This Row],[落胚數]]+0, 0))</f>
        <v/>
      </c>
    </row>
    <row r="9190" spans="1:14">
      <c r="A9190"/>
      <c r="B9190"/>
      <c r="C9190"/>
      <c r="D9190"/>
      <c r="E9190"/>
      <c r="F9190"/>
      <c r="G9190"/>
      <c r="H9190"/>
      <c r="I9190"/>
      <c r="J9190"/>
      <c r="K9190"/>
      <c r="L9190" t="str">
        <f>IF(COUNTIFS(ZSOHPP055[订单号数值], ZSOHSD058[[#This Row],[订单号数值]], ZSOHPP055[行項目], ZSOHSD058[[#This Row],[行項目]])&gt;0, "Y", "")</f>
        <v/>
      </c>
      <c r="M9190" t="str">
        <f>IF(ZSOHSD058[[#This Row],[銷售訂單]]="", "", --ZSOHSD058[[#This Row],[銷售訂單]])</f>
        <v/>
      </c>
      <c r="N9190" s="16" t="str">
        <f>IF(ZSOHSD058[[#This Row],[落胚數]]="","",IF(ISNUMBER(ZSOHSD058[[#This Row],[落胚數]]+0), ZSOHSD058[[#This Row],[落胚數]]+0, 0))</f>
        <v/>
      </c>
    </row>
    <row r="9191" spans="1:14">
      <c r="A9191"/>
      <c r="B9191"/>
      <c r="C9191"/>
      <c r="D9191"/>
      <c r="E9191"/>
      <c r="F9191"/>
      <c r="G9191"/>
      <c r="H9191"/>
      <c r="I9191"/>
      <c r="J9191"/>
      <c r="K9191"/>
      <c r="L9191" t="str">
        <f>IF(COUNTIFS(ZSOHPP055[订单号数值], ZSOHSD058[[#This Row],[订单号数值]], ZSOHPP055[行項目], ZSOHSD058[[#This Row],[行項目]])&gt;0, "Y", "")</f>
        <v/>
      </c>
      <c r="M9191" t="str">
        <f>IF(ZSOHSD058[[#This Row],[銷售訂單]]="", "", --ZSOHSD058[[#This Row],[銷售訂單]])</f>
        <v/>
      </c>
      <c r="N9191" s="16" t="str">
        <f>IF(ZSOHSD058[[#This Row],[落胚數]]="","",IF(ISNUMBER(ZSOHSD058[[#This Row],[落胚數]]+0), ZSOHSD058[[#This Row],[落胚數]]+0, 0))</f>
        <v/>
      </c>
    </row>
    <row r="9192" spans="1:14">
      <c r="A9192"/>
      <c r="B9192"/>
      <c r="C9192"/>
      <c r="D9192"/>
      <c r="E9192"/>
      <c r="F9192"/>
      <c r="G9192"/>
      <c r="H9192"/>
      <c r="I9192"/>
      <c r="J9192"/>
      <c r="K9192"/>
      <c r="L9192" t="str">
        <f>IF(COUNTIFS(ZSOHPP055[订单号数值], ZSOHSD058[[#This Row],[订单号数值]], ZSOHPP055[行項目], ZSOHSD058[[#This Row],[行項目]])&gt;0, "Y", "")</f>
        <v/>
      </c>
      <c r="M9192" t="str">
        <f>IF(ZSOHSD058[[#This Row],[銷售訂單]]="", "", --ZSOHSD058[[#This Row],[銷售訂單]])</f>
        <v/>
      </c>
      <c r="N9192" s="16" t="str">
        <f>IF(ZSOHSD058[[#This Row],[落胚數]]="","",IF(ISNUMBER(ZSOHSD058[[#This Row],[落胚數]]+0), ZSOHSD058[[#This Row],[落胚數]]+0, 0))</f>
        <v/>
      </c>
    </row>
    <row r="9193" spans="1:14">
      <c r="A9193"/>
      <c r="B9193"/>
      <c r="C9193"/>
      <c r="D9193"/>
      <c r="E9193"/>
      <c r="F9193"/>
      <c r="G9193"/>
      <c r="H9193"/>
      <c r="I9193"/>
      <c r="J9193"/>
      <c r="K9193"/>
      <c r="L9193" t="str">
        <f>IF(COUNTIFS(ZSOHPP055[订单号数值], ZSOHSD058[[#This Row],[订单号数值]], ZSOHPP055[行項目], ZSOHSD058[[#This Row],[行項目]])&gt;0, "Y", "")</f>
        <v/>
      </c>
      <c r="M9193" t="str">
        <f>IF(ZSOHSD058[[#This Row],[銷售訂單]]="", "", --ZSOHSD058[[#This Row],[銷售訂單]])</f>
        <v/>
      </c>
      <c r="N9193" s="16" t="str">
        <f>IF(ZSOHSD058[[#This Row],[落胚數]]="","",IF(ISNUMBER(ZSOHSD058[[#This Row],[落胚數]]+0), ZSOHSD058[[#This Row],[落胚數]]+0, 0))</f>
        <v/>
      </c>
    </row>
    <row r="9194" spans="1:14">
      <c r="A9194"/>
      <c r="B9194"/>
      <c r="C9194"/>
      <c r="D9194"/>
      <c r="E9194"/>
      <c r="F9194"/>
      <c r="G9194"/>
      <c r="H9194"/>
      <c r="I9194"/>
      <c r="J9194"/>
      <c r="K9194"/>
      <c r="L9194" t="str">
        <f>IF(COUNTIFS(ZSOHPP055[订单号数值], ZSOHSD058[[#This Row],[订单号数值]], ZSOHPP055[行項目], ZSOHSD058[[#This Row],[行項目]])&gt;0, "Y", "")</f>
        <v/>
      </c>
      <c r="M9194" t="str">
        <f>IF(ZSOHSD058[[#This Row],[銷售訂單]]="", "", --ZSOHSD058[[#This Row],[銷售訂單]])</f>
        <v/>
      </c>
      <c r="N9194" s="16" t="str">
        <f>IF(ZSOHSD058[[#This Row],[落胚數]]="","",IF(ISNUMBER(ZSOHSD058[[#This Row],[落胚數]]+0), ZSOHSD058[[#This Row],[落胚數]]+0, 0))</f>
        <v/>
      </c>
    </row>
    <row r="9195" spans="1:14">
      <c r="A9195"/>
      <c r="B9195"/>
      <c r="C9195"/>
      <c r="D9195"/>
      <c r="E9195"/>
      <c r="F9195"/>
      <c r="G9195"/>
      <c r="H9195"/>
      <c r="I9195"/>
      <c r="J9195"/>
      <c r="K9195"/>
      <c r="L9195" t="str">
        <f>IF(COUNTIFS(ZSOHPP055[订单号数值], ZSOHSD058[[#This Row],[订单号数值]], ZSOHPP055[行項目], ZSOHSD058[[#This Row],[行項目]])&gt;0, "Y", "")</f>
        <v/>
      </c>
      <c r="M9195" t="str">
        <f>IF(ZSOHSD058[[#This Row],[銷售訂單]]="", "", --ZSOHSD058[[#This Row],[銷售訂單]])</f>
        <v/>
      </c>
      <c r="N9195" s="16" t="str">
        <f>IF(ZSOHSD058[[#This Row],[落胚數]]="","",IF(ISNUMBER(ZSOHSD058[[#This Row],[落胚數]]+0), ZSOHSD058[[#This Row],[落胚數]]+0, 0))</f>
        <v/>
      </c>
    </row>
    <row r="9196" spans="1:14">
      <c r="A9196"/>
      <c r="B9196"/>
      <c r="C9196"/>
      <c r="D9196"/>
      <c r="E9196"/>
      <c r="F9196"/>
      <c r="G9196"/>
      <c r="H9196"/>
      <c r="I9196"/>
      <c r="J9196"/>
      <c r="K9196"/>
      <c r="L9196" t="str">
        <f>IF(COUNTIFS(ZSOHPP055[订单号数值], ZSOHSD058[[#This Row],[订单号数值]], ZSOHPP055[行項目], ZSOHSD058[[#This Row],[行項目]])&gt;0, "Y", "")</f>
        <v/>
      </c>
      <c r="M9196" t="str">
        <f>IF(ZSOHSD058[[#This Row],[銷售訂單]]="", "", --ZSOHSD058[[#This Row],[銷售訂單]])</f>
        <v/>
      </c>
      <c r="N9196" s="16" t="str">
        <f>IF(ZSOHSD058[[#This Row],[落胚數]]="","",IF(ISNUMBER(ZSOHSD058[[#This Row],[落胚數]]+0), ZSOHSD058[[#This Row],[落胚數]]+0, 0))</f>
        <v/>
      </c>
    </row>
    <row r="9197" spans="1:14">
      <c r="A9197"/>
      <c r="B9197"/>
      <c r="C9197"/>
      <c r="D9197"/>
      <c r="E9197"/>
      <c r="F9197"/>
      <c r="G9197"/>
      <c r="H9197"/>
      <c r="I9197"/>
      <c r="J9197"/>
      <c r="K9197"/>
      <c r="L9197" t="str">
        <f>IF(COUNTIFS(ZSOHPP055[订单号数值], ZSOHSD058[[#This Row],[订单号数值]], ZSOHPP055[行項目], ZSOHSD058[[#This Row],[行項目]])&gt;0, "Y", "")</f>
        <v/>
      </c>
      <c r="M9197" t="str">
        <f>IF(ZSOHSD058[[#This Row],[銷售訂單]]="", "", --ZSOHSD058[[#This Row],[銷售訂單]])</f>
        <v/>
      </c>
      <c r="N9197" s="16" t="str">
        <f>IF(ZSOHSD058[[#This Row],[落胚數]]="","",IF(ISNUMBER(ZSOHSD058[[#This Row],[落胚數]]+0), ZSOHSD058[[#This Row],[落胚數]]+0, 0))</f>
        <v/>
      </c>
    </row>
    <row r="9198" spans="1:14">
      <c r="A9198"/>
      <c r="B9198"/>
      <c r="C9198"/>
      <c r="D9198"/>
      <c r="E9198"/>
      <c r="F9198"/>
      <c r="G9198"/>
      <c r="H9198"/>
      <c r="I9198"/>
      <c r="J9198"/>
      <c r="K9198"/>
      <c r="L9198" t="str">
        <f>IF(COUNTIFS(ZSOHPP055[订单号数值], ZSOHSD058[[#This Row],[订单号数值]], ZSOHPP055[行項目], ZSOHSD058[[#This Row],[行項目]])&gt;0, "Y", "")</f>
        <v/>
      </c>
      <c r="M9198" t="str">
        <f>IF(ZSOHSD058[[#This Row],[銷售訂單]]="", "", --ZSOHSD058[[#This Row],[銷售訂單]])</f>
        <v/>
      </c>
      <c r="N9198" s="16" t="str">
        <f>IF(ZSOHSD058[[#This Row],[落胚數]]="","",IF(ISNUMBER(ZSOHSD058[[#This Row],[落胚數]]+0), ZSOHSD058[[#This Row],[落胚數]]+0, 0))</f>
        <v/>
      </c>
    </row>
    <row r="9199" spans="1:14">
      <c r="A9199"/>
      <c r="B9199"/>
      <c r="C9199"/>
      <c r="D9199"/>
      <c r="E9199"/>
      <c r="F9199"/>
      <c r="G9199"/>
      <c r="H9199"/>
      <c r="I9199"/>
      <c r="J9199"/>
      <c r="K9199"/>
      <c r="L9199" t="str">
        <f>IF(COUNTIFS(ZSOHPP055[订单号数值], ZSOHSD058[[#This Row],[订单号数值]], ZSOHPP055[行項目], ZSOHSD058[[#This Row],[行項目]])&gt;0, "Y", "")</f>
        <v/>
      </c>
      <c r="M9199" t="str">
        <f>IF(ZSOHSD058[[#This Row],[銷售訂單]]="", "", --ZSOHSD058[[#This Row],[銷售訂單]])</f>
        <v/>
      </c>
      <c r="N9199" s="16" t="str">
        <f>IF(ZSOHSD058[[#This Row],[落胚數]]="","",IF(ISNUMBER(ZSOHSD058[[#This Row],[落胚數]]+0), ZSOHSD058[[#This Row],[落胚數]]+0, 0))</f>
        <v/>
      </c>
    </row>
    <row r="9200" spans="1:14">
      <c r="A9200"/>
      <c r="B9200"/>
      <c r="C9200"/>
      <c r="D9200"/>
      <c r="E9200"/>
      <c r="F9200"/>
      <c r="G9200"/>
      <c r="H9200"/>
      <c r="I9200"/>
      <c r="J9200"/>
      <c r="K9200"/>
      <c r="L9200" t="str">
        <f>IF(COUNTIFS(ZSOHPP055[订单号数值], ZSOHSD058[[#This Row],[订单号数值]], ZSOHPP055[行項目], ZSOHSD058[[#This Row],[行項目]])&gt;0, "Y", "")</f>
        <v/>
      </c>
      <c r="M9200" t="str">
        <f>IF(ZSOHSD058[[#This Row],[銷售訂單]]="", "", --ZSOHSD058[[#This Row],[銷售訂單]])</f>
        <v/>
      </c>
      <c r="N9200" s="16" t="str">
        <f>IF(ZSOHSD058[[#This Row],[落胚數]]="","",IF(ISNUMBER(ZSOHSD058[[#This Row],[落胚數]]+0), ZSOHSD058[[#This Row],[落胚數]]+0, 0))</f>
        <v/>
      </c>
    </row>
    <row r="9201" spans="1:14">
      <c r="A9201"/>
      <c r="B9201"/>
      <c r="C9201"/>
      <c r="D9201"/>
      <c r="E9201"/>
      <c r="F9201"/>
      <c r="G9201"/>
      <c r="H9201"/>
      <c r="I9201"/>
      <c r="J9201"/>
      <c r="K9201"/>
      <c r="L9201" t="str">
        <f>IF(COUNTIFS(ZSOHPP055[订单号数值], ZSOHSD058[[#This Row],[订单号数值]], ZSOHPP055[行項目], ZSOHSD058[[#This Row],[行項目]])&gt;0, "Y", "")</f>
        <v/>
      </c>
      <c r="M9201" t="str">
        <f>IF(ZSOHSD058[[#This Row],[銷售訂單]]="", "", --ZSOHSD058[[#This Row],[銷售訂單]])</f>
        <v/>
      </c>
      <c r="N9201" s="16" t="str">
        <f>IF(ZSOHSD058[[#This Row],[落胚數]]="","",IF(ISNUMBER(ZSOHSD058[[#This Row],[落胚數]]+0), ZSOHSD058[[#This Row],[落胚數]]+0, 0))</f>
        <v/>
      </c>
    </row>
    <row r="9202" spans="1:14">
      <c r="A9202"/>
      <c r="B9202"/>
      <c r="C9202"/>
      <c r="D9202"/>
      <c r="E9202"/>
      <c r="F9202"/>
      <c r="G9202"/>
      <c r="H9202"/>
      <c r="I9202"/>
      <c r="J9202"/>
      <c r="K9202"/>
      <c r="L9202" t="str">
        <f>IF(COUNTIFS(ZSOHPP055[订单号数值], ZSOHSD058[[#This Row],[订单号数值]], ZSOHPP055[行項目], ZSOHSD058[[#This Row],[行項目]])&gt;0, "Y", "")</f>
        <v/>
      </c>
      <c r="M9202" t="str">
        <f>IF(ZSOHSD058[[#This Row],[銷售訂單]]="", "", --ZSOHSD058[[#This Row],[銷售訂單]])</f>
        <v/>
      </c>
      <c r="N9202" s="16" t="str">
        <f>IF(ZSOHSD058[[#This Row],[落胚數]]="","",IF(ISNUMBER(ZSOHSD058[[#This Row],[落胚數]]+0), ZSOHSD058[[#This Row],[落胚數]]+0, 0))</f>
        <v/>
      </c>
    </row>
    <row r="9203" spans="1:14">
      <c r="A9203"/>
      <c r="B9203"/>
      <c r="C9203"/>
      <c r="D9203"/>
      <c r="E9203"/>
      <c r="F9203"/>
      <c r="G9203"/>
      <c r="H9203"/>
      <c r="I9203"/>
      <c r="J9203"/>
      <c r="K9203"/>
      <c r="L9203" t="str">
        <f>IF(COUNTIFS(ZSOHPP055[订单号数值], ZSOHSD058[[#This Row],[订单号数值]], ZSOHPP055[行項目], ZSOHSD058[[#This Row],[行項目]])&gt;0, "Y", "")</f>
        <v/>
      </c>
      <c r="M9203" t="str">
        <f>IF(ZSOHSD058[[#This Row],[銷售訂單]]="", "", --ZSOHSD058[[#This Row],[銷售訂單]])</f>
        <v/>
      </c>
      <c r="N9203" s="16" t="str">
        <f>IF(ZSOHSD058[[#This Row],[落胚數]]="","",IF(ISNUMBER(ZSOHSD058[[#This Row],[落胚數]]+0), ZSOHSD058[[#This Row],[落胚數]]+0, 0))</f>
        <v/>
      </c>
    </row>
    <row r="9204" spans="1:14">
      <c r="A9204"/>
      <c r="B9204"/>
      <c r="C9204"/>
      <c r="D9204"/>
      <c r="E9204"/>
      <c r="F9204"/>
      <c r="G9204"/>
      <c r="H9204"/>
      <c r="I9204"/>
      <c r="J9204"/>
      <c r="K9204"/>
      <c r="L9204" t="str">
        <f>IF(COUNTIFS(ZSOHPP055[订单号数值], ZSOHSD058[[#This Row],[订单号数值]], ZSOHPP055[行項目], ZSOHSD058[[#This Row],[行項目]])&gt;0, "Y", "")</f>
        <v/>
      </c>
      <c r="M9204" t="str">
        <f>IF(ZSOHSD058[[#This Row],[銷售訂單]]="", "", --ZSOHSD058[[#This Row],[銷售訂單]])</f>
        <v/>
      </c>
      <c r="N9204" s="16" t="str">
        <f>IF(ZSOHSD058[[#This Row],[落胚數]]="","",IF(ISNUMBER(ZSOHSD058[[#This Row],[落胚數]]+0), ZSOHSD058[[#This Row],[落胚數]]+0, 0))</f>
        <v/>
      </c>
    </row>
    <row r="9205" spans="1:14">
      <c r="A9205"/>
      <c r="B9205"/>
      <c r="C9205"/>
      <c r="D9205"/>
      <c r="E9205"/>
      <c r="F9205"/>
      <c r="G9205"/>
      <c r="H9205"/>
      <c r="I9205"/>
      <c r="J9205"/>
      <c r="K9205"/>
      <c r="L9205" t="str">
        <f>IF(COUNTIFS(ZSOHPP055[订单号数值], ZSOHSD058[[#This Row],[订单号数值]], ZSOHPP055[行項目], ZSOHSD058[[#This Row],[行項目]])&gt;0, "Y", "")</f>
        <v/>
      </c>
      <c r="M9205" t="str">
        <f>IF(ZSOHSD058[[#This Row],[銷售訂單]]="", "", --ZSOHSD058[[#This Row],[銷售訂單]])</f>
        <v/>
      </c>
      <c r="N9205" s="16" t="str">
        <f>IF(ZSOHSD058[[#This Row],[落胚數]]="","",IF(ISNUMBER(ZSOHSD058[[#This Row],[落胚數]]+0), ZSOHSD058[[#This Row],[落胚數]]+0, 0))</f>
        <v/>
      </c>
    </row>
    <row r="9206" spans="1:14">
      <c r="A9206"/>
      <c r="B9206"/>
      <c r="C9206"/>
      <c r="D9206"/>
      <c r="E9206"/>
      <c r="F9206"/>
      <c r="G9206"/>
      <c r="H9206"/>
      <c r="I9206"/>
      <c r="J9206"/>
      <c r="K9206"/>
      <c r="L9206" t="str">
        <f>IF(COUNTIFS(ZSOHPP055[订单号数值], ZSOHSD058[[#This Row],[订单号数值]], ZSOHPP055[行項目], ZSOHSD058[[#This Row],[行項目]])&gt;0, "Y", "")</f>
        <v/>
      </c>
      <c r="M9206" t="str">
        <f>IF(ZSOHSD058[[#This Row],[銷售訂單]]="", "", --ZSOHSD058[[#This Row],[銷售訂單]])</f>
        <v/>
      </c>
      <c r="N9206" s="16" t="str">
        <f>IF(ZSOHSD058[[#This Row],[落胚數]]="","",IF(ISNUMBER(ZSOHSD058[[#This Row],[落胚數]]+0), ZSOHSD058[[#This Row],[落胚數]]+0, 0))</f>
        <v/>
      </c>
    </row>
    <row r="9207" spans="1:14">
      <c r="A9207"/>
      <c r="B9207"/>
      <c r="C9207"/>
      <c r="D9207"/>
      <c r="E9207"/>
      <c r="F9207"/>
      <c r="G9207"/>
      <c r="H9207"/>
      <c r="I9207"/>
      <c r="J9207"/>
      <c r="K9207"/>
      <c r="L9207" t="str">
        <f>IF(COUNTIFS(ZSOHPP055[订单号数值], ZSOHSD058[[#This Row],[订单号数值]], ZSOHPP055[行項目], ZSOHSD058[[#This Row],[行項目]])&gt;0, "Y", "")</f>
        <v/>
      </c>
      <c r="M9207" t="str">
        <f>IF(ZSOHSD058[[#This Row],[銷售訂單]]="", "", --ZSOHSD058[[#This Row],[銷售訂單]])</f>
        <v/>
      </c>
      <c r="N9207" s="16" t="str">
        <f>IF(ZSOHSD058[[#This Row],[落胚數]]="","",IF(ISNUMBER(ZSOHSD058[[#This Row],[落胚數]]+0), ZSOHSD058[[#This Row],[落胚數]]+0, 0))</f>
        <v/>
      </c>
    </row>
    <row r="9208" spans="1:14">
      <c r="A9208"/>
      <c r="B9208"/>
      <c r="C9208"/>
      <c r="D9208"/>
      <c r="E9208"/>
      <c r="F9208"/>
      <c r="G9208"/>
      <c r="H9208"/>
      <c r="I9208"/>
      <c r="J9208"/>
      <c r="K9208"/>
      <c r="L9208" t="str">
        <f>IF(COUNTIFS(ZSOHPP055[订单号数值], ZSOHSD058[[#This Row],[订单号数值]], ZSOHPP055[行項目], ZSOHSD058[[#This Row],[行項目]])&gt;0, "Y", "")</f>
        <v/>
      </c>
      <c r="M9208" t="str">
        <f>IF(ZSOHSD058[[#This Row],[銷售訂單]]="", "", --ZSOHSD058[[#This Row],[銷售訂單]])</f>
        <v/>
      </c>
      <c r="N9208" s="16" t="str">
        <f>IF(ZSOHSD058[[#This Row],[落胚數]]="","",IF(ISNUMBER(ZSOHSD058[[#This Row],[落胚數]]+0), ZSOHSD058[[#This Row],[落胚數]]+0, 0))</f>
        <v/>
      </c>
    </row>
    <row r="9209" spans="1:14">
      <c r="A9209"/>
      <c r="B9209"/>
      <c r="C9209"/>
      <c r="D9209"/>
      <c r="E9209"/>
      <c r="F9209"/>
      <c r="G9209"/>
      <c r="H9209"/>
      <c r="I9209"/>
      <c r="J9209"/>
      <c r="K9209"/>
      <c r="L9209" t="str">
        <f>IF(COUNTIFS(ZSOHPP055[订单号数值], ZSOHSD058[[#This Row],[订单号数值]], ZSOHPP055[行項目], ZSOHSD058[[#This Row],[行項目]])&gt;0, "Y", "")</f>
        <v/>
      </c>
      <c r="M9209" t="str">
        <f>IF(ZSOHSD058[[#This Row],[銷售訂單]]="", "", --ZSOHSD058[[#This Row],[銷售訂單]])</f>
        <v/>
      </c>
      <c r="N9209" s="16" t="str">
        <f>IF(ZSOHSD058[[#This Row],[落胚數]]="","",IF(ISNUMBER(ZSOHSD058[[#This Row],[落胚數]]+0), ZSOHSD058[[#This Row],[落胚數]]+0, 0))</f>
        <v/>
      </c>
    </row>
    <row r="9210" spans="1:14">
      <c r="A9210"/>
      <c r="B9210"/>
      <c r="C9210"/>
      <c r="D9210"/>
      <c r="E9210"/>
      <c r="F9210"/>
      <c r="G9210"/>
      <c r="H9210"/>
      <c r="I9210"/>
      <c r="J9210"/>
      <c r="K9210"/>
      <c r="L9210" t="str">
        <f>IF(COUNTIFS(ZSOHPP055[订单号数值], ZSOHSD058[[#This Row],[订单号数值]], ZSOHPP055[行項目], ZSOHSD058[[#This Row],[行項目]])&gt;0, "Y", "")</f>
        <v/>
      </c>
      <c r="M9210" t="str">
        <f>IF(ZSOHSD058[[#This Row],[銷售訂單]]="", "", --ZSOHSD058[[#This Row],[銷售訂單]])</f>
        <v/>
      </c>
      <c r="N9210" s="16" t="str">
        <f>IF(ZSOHSD058[[#This Row],[落胚數]]="","",IF(ISNUMBER(ZSOHSD058[[#This Row],[落胚數]]+0), ZSOHSD058[[#This Row],[落胚數]]+0, 0))</f>
        <v/>
      </c>
    </row>
    <row r="9211" spans="1:14">
      <c r="A9211"/>
      <c r="B9211"/>
      <c r="C9211"/>
      <c r="D9211"/>
      <c r="E9211"/>
      <c r="F9211"/>
      <c r="G9211"/>
      <c r="H9211"/>
      <c r="I9211"/>
      <c r="J9211"/>
      <c r="K9211"/>
      <c r="L9211" t="str">
        <f>IF(COUNTIFS(ZSOHPP055[订单号数值], ZSOHSD058[[#This Row],[订单号数值]], ZSOHPP055[行項目], ZSOHSD058[[#This Row],[行項目]])&gt;0, "Y", "")</f>
        <v/>
      </c>
      <c r="M9211" t="str">
        <f>IF(ZSOHSD058[[#This Row],[銷售訂單]]="", "", --ZSOHSD058[[#This Row],[銷售訂單]])</f>
        <v/>
      </c>
      <c r="N9211" s="16" t="str">
        <f>IF(ZSOHSD058[[#This Row],[落胚數]]="","",IF(ISNUMBER(ZSOHSD058[[#This Row],[落胚數]]+0), ZSOHSD058[[#This Row],[落胚數]]+0, 0))</f>
        <v/>
      </c>
    </row>
    <row r="9212" spans="1:14">
      <c r="A9212"/>
      <c r="B9212"/>
      <c r="C9212"/>
      <c r="D9212"/>
      <c r="E9212"/>
      <c r="F9212"/>
      <c r="G9212"/>
      <c r="H9212"/>
      <c r="I9212"/>
      <c r="J9212"/>
      <c r="K9212"/>
      <c r="L9212" t="str">
        <f>IF(COUNTIFS(ZSOHPP055[订单号数值], ZSOHSD058[[#This Row],[订单号数值]], ZSOHPP055[行項目], ZSOHSD058[[#This Row],[行項目]])&gt;0, "Y", "")</f>
        <v/>
      </c>
      <c r="M9212" t="str">
        <f>IF(ZSOHSD058[[#This Row],[銷售訂單]]="", "", --ZSOHSD058[[#This Row],[銷售訂單]])</f>
        <v/>
      </c>
      <c r="N9212" s="16" t="str">
        <f>IF(ZSOHSD058[[#This Row],[落胚數]]="","",IF(ISNUMBER(ZSOHSD058[[#This Row],[落胚數]]+0), ZSOHSD058[[#This Row],[落胚數]]+0, 0))</f>
        <v/>
      </c>
    </row>
    <row r="9213" spans="1:14">
      <c r="A9213"/>
      <c r="B9213"/>
      <c r="C9213"/>
      <c r="D9213"/>
      <c r="E9213"/>
      <c r="F9213"/>
      <c r="G9213"/>
      <c r="H9213"/>
      <c r="I9213"/>
      <c r="J9213"/>
      <c r="K9213"/>
      <c r="L9213" t="str">
        <f>IF(COUNTIFS(ZSOHPP055[订单号数值], ZSOHSD058[[#This Row],[订单号数值]], ZSOHPP055[行項目], ZSOHSD058[[#This Row],[行項目]])&gt;0, "Y", "")</f>
        <v/>
      </c>
      <c r="M9213" t="str">
        <f>IF(ZSOHSD058[[#This Row],[銷售訂單]]="", "", --ZSOHSD058[[#This Row],[銷售訂單]])</f>
        <v/>
      </c>
      <c r="N9213" s="16" t="str">
        <f>IF(ZSOHSD058[[#This Row],[落胚數]]="","",IF(ISNUMBER(ZSOHSD058[[#This Row],[落胚數]]+0), ZSOHSD058[[#This Row],[落胚數]]+0, 0))</f>
        <v/>
      </c>
    </row>
    <row r="9214" spans="1:14">
      <c r="A9214"/>
      <c r="B9214"/>
      <c r="C9214"/>
      <c r="D9214"/>
      <c r="E9214"/>
      <c r="F9214"/>
      <c r="G9214"/>
      <c r="H9214"/>
      <c r="I9214"/>
      <c r="J9214"/>
      <c r="K9214"/>
      <c r="L9214" t="str">
        <f>IF(COUNTIFS(ZSOHPP055[订单号数值], ZSOHSD058[[#This Row],[订单号数值]], ZSOHPP055[行項目], ZSOHSD058[[#This Row],[行項目]])&gt;0, "Y", "")</f>
        <v/>
      </c>
      <c r="M9214" t="str">
        <f>IF(ZSOHSD058[[#This Row],[銷售訂單]]="", "", --ZSOHSD058[[#This Row],[銷售訂單]])</f>
        <v/>
      </c>
      <c r="N9214" s="16" t="str">
        <f>IF(ZSOHSD058[[#This Row],[落胚數]]="","",IF(ISNUMBER(ZSOHSD058[[#This Row],[落胚數]]+0), ZSOHSD058[[#This Row],[落胚數]]+0, 0))</f>
        <v/>
      </c>
    </row>
    <row r="9215" spans="1:14">
      <c r="A9215"/>
      <c r="B9215"/>
      <c r="C9215"/>
      <c r="D9215"/>
      <c r="E9215"/>
      <c r="F9215"/>
      <c r="G9215"/>
      <c r="H9215"/>
      <c r="I9215"/>
      <c r="J9215"/>
      <c r="K9215"/>
      <c r="L9215" t="str">
        <f>IF(COUNTIFS(ZSOHPP055[订单号数值], ZSOHSD058[[#This Row],[订单号数值]], ZSOHPP055[行項目], ZSOHSD058[[#This Row],[行項目]])&gt;0, "Y", "")</f>
        <v/>
      </c>
      <c r="M9215" t="str">
        <f>IF(ZSOHSD058[[#This Row],[銷售訂單]]="", "", --ZSOHSD058[[#This Row],[銷售訂單]])</f>
        <v/>
      </c>
      <c r="N9215" s="16" t="str">
        <f>IF(ZSOHSD058[[#This Row],[落胚數]]="","",IF(ISNUMBER(ZSOHSD058[[#This Row],[落胚數]]+0), ZSOHSD058[[#This Row],[落胚數]]+0, 0))</f>
        <v/>
      </c>
    </row>
    <row r="9216" spans="1:14">
      <c r="A9216"/>
      <c r="B9216"/>
      <c r="C9216"/>
      <c r="D9216"/>
      <c r="E9216"/>
      <c r="F9216"/>
      <c r="G9216"/>
      <c r="H9216"/>
      <c r="I9216"/>
      <c r="J9216"/>
      <c r="K9216"/>
      <c r="L9216" t="str">
        <f>IF(COUNTIFS(ZSOHPP055[订单号数值], ZSOHSD058[[#This Row],[订单号数值]], ZSOHPP055[行項目], ZSOHSD058[[#This Row],[行項目]])&gt;0, "Y", "")</f>
        <v/>
      </c>
      <c r="M9216" t="str">
        <f>IF(ZSOHSD058[[#This Row],[銷售訂單]]="", "", --ZSOHSD058[[#This Row],[銷售訂單]])</f>
        <v/>
      </c>
      <c r="N9216" s="16" t="str">
        <f>IF(ZSOHSD058[[#This Row],[落胚數]]="","",IF(ISNUMBER(ZSOHSD058[[#This Row],[落胚數]]+0), ZSOHSD058[[#This Row],[落胚數]]+0, 0))</f>
        <v/>
      </c>
    </row>
    <row r="9217" spans="1:14">
      <c r="A9217"/>
      <c r="B9217"/>
      <c r="C9217"/>
      <c r="D9217"/>
      <c r="E9217"/>
      <c r="F9217"/>
      <c r="G9217"/>
      <c r="H9217"/>
      <c r="I9217"/>
      <c r="J9217"/>
      <c r="K9217"/>
      <c r="L9217" t="str">
        <f>IF(COUNTIFS(ZSOHPP055[订单号数值], ZSOHSD058[[#This Row],[订单号数值]], ZSOHPP055[行項目], ZSOHSD058[[#This Row],[行項目]])&gt;0, "Y", "")</f>
        <v/>
      </c>
      <c r="M9217" t="str">
        <f>IF(ZSOHSD058[[#This Row],[銷售訂單]]="", "", --ZSOHSD058[[#This Row],[銷售訂單]])</f>
        <v/>
      </c>
      <c r="N9217" s="16" t="str">
        <f>IF(ZSOHSD058[[#This Row],[落胚數]]="","",IF(ISNUMBER(ZSOHSD058[[#This Row],[落胚數]]+0), ZSOHSD058[[#This Row],[落胚數]]+0, 0))</f>
        <v/>
      </c>
    </row>
    <row r="9218" spans="1:14">
      <c r="A9218"/>
      <c r="B9218"/>
      <c r="C9218"/>
      <c r="D9218"/>
      <c r="E9218"/>
      <c r="F9218"/>
      <c r="G9218"/>
      <c r="H9218"/>
      <c r="I9218"/>
      <c r="J9218"/>
      <c r="K9218"/>
      <c r="L9218" t="str">
        <f>IF(COUNTIFS(ZSOHPP055[订单号数值], ZSOHSD058[[#This Row],[订单号数值]], ZSOHPP055[行項目], ZSOHSD058[[#This Row],[行項目]])&gt;0, "Y", "")</f>
        <v/>
      </c>
      <c r="M9218" t="str">
        <f>IF(ZSOHSD058[[#This Row],[銷售訂單]]="", "", --ZSOHSD058[[#This Row],[銷售訂單]])</f>
        <v/>
      </c>
      <c r="N9218" s="16" t="str">
        <f>IF(ZSOHSD058[[#This Row],[落胚數]]="","",IF(ISNUMBER(ZSOHSD058[[#This Row],[落胚數]]+0), ZSOHSD058[[#This Row],[落胚數]]+0, 0))</f>
        <v/>
      </c>
    </row>
    <row r="9219" spans="1:14">
      <c r="A9219"/>
      <c r="B9219"/>
      <c r="C9219"/>
      <c r="D9219"/>
      <c r="E9219"/>
      <c r="F9219"/>
      <c r="G9219"/>
      <c r="H9219"/>
      <c r="I9219"/>
      <c r="J9219"/>
      <c r="K9219"/>
      <c r="L9219" t="str">
        <f>IF(COUNTIFS(ZSOHPP055[订单号数值], ZSOHSD058[[#This Row],[订单号数值]], ZSOHPP055[行項目], ZSOHSD058[[#This Row],[行項目]])&gt;0, "Y", "")</f>
        <v/>
      </c>
      <c r="M9219" t="str">
        <f>IF(ZSOHSD058[[#This Row],[銷售訂單]]="", "", --ZSOHSD058[[#This Row],[銷售訂單]])</f>
        <v/>
      </c>
      <c r="N9219" s="16" t="str">
        <f>IF(ZSOHSD058[[#This Row],[落胚數]]="","",IF(ISNUMBER(ZSOHSD058[[#This Row],[落胚數]]+0), ZSOHSD058[[#This Row],[落胚數]]+0, 0))</f>
        <v/>
      </c>
    </row>
    <row r="9220" spans="1:14">
      <c r="A9220"/>
      <c r="B9220"/>
      <c r="C9220"/>
      <c r="D9220"/>
      <c r="E9220"/>
      <c r="F9220"/>
      <c r="G9220"/>
      <c r="H9220"/>
      <c r="I9220"/>
      <c r="J9220"/>
      <c r="K9220"/>
      <c r="L9220" t="str">
        <f>IF(COUNTIFS(ZSOHPP055[订单号数值], ZSOHSD058[[#This Row],[订单号数值]], ZSOHPP055[行項目], ZSOHSD058[[#This Row],[行項目]])&gt;0, "Y", "")</f>
        <v/>
      </c>
      <c r="M9220" t="str">
        <f>IF(ZSOHSD058[[#This Row],[銷售訂單]]="", "", --ZSOHSD058[[#This Row],[銷售訂單]])</f>
        <v/>
      </c>
      <c r="N9220" s="16" t="str">
        <f>IF(ZSOHSD058[[#This Row],[落胚數]]="","",IF(ISNUMBER(ZSOHSD058[[#This Row],[落胚數]]+0), ZSOHSD058[[#This Row],[落胚數]]+0, 0))</f>
        <v/>
      </c>
    </row>
    <row r="9221" spans="1:14">
      <c r="A9221"/>
      <c r="B9221"/>
      <c r="C9221"/>
      <c r="D9221"/>
      <c r="E9221"/>
      <c r="F9221"/>
      <c r="G9221"/>
      <c r="H9221"/>
      <c r="I9221"/>
      <c r="J9221"/>
      <c r="K9221"/>
      <c r="L9221" t="str">
        <f>IF(COUNTIFS(ZSOHPP055[订单号数值], ZSOHSD058[[#This Row],[订单号数值]], ZSOHPP055[行項目], ZSOHSD058[[#This Row],[行項目]])&gt;0, "Y", "")</f>
        <v/>
      </c>
      <c r="M9221" t="str">
        <f>IF(ZSOHSD058[[#This Row],[銷售訂單]]="", "", --ZSOHSD058[[#This Row],[銷售訂單]])</f>
        <v/>
      </c>
      <c r="N9221" s="16" t="str">
        <f>IF(ZSOHSD058[[#This Row],[落胚數]]="","",IF(ISNUMBER(ZSOHSD058[[#This Row],[落胚數]]+0), ZSOHSD058[[#This Row],[落胚數]]+0, 0))</f>
        <v/>
      </c>
    </row>
    <row r="9222" spans="1:14">
      <c r="A9222"/>
      <c r="B9222"/>
      <c r="C9222"/>
      <c r="D9222"/>
      <c r="E9222"/>
      <c r="F9222"/>
      <c r="G9222"/>
      <c r="H9222"/>
      <c r="I9222"/>
      <c r="J9222"/>
      <c r="K9222"/>
      <c r="L9222" t="str">
        <f>IF(COUNTIFS(ZSOHPP055[订单号数值], ZSOHSD058[[#This Row],[订单号数值]], ZSOHPP055[行項目], ZSOHSD058[[#This Row],[行項目]])&gt;0, "Y", "")</f>
        <v/>
      </c>
      <c r="M9222" t="str">
        <f>IF(ZSOHSD058[[#This Row],[銷售訂單]]="", "", --ZSOHSD058[[#This Row],[銷售訂單]])</f>
        <v/>
      </c>
      <c r="N9222" s="16" t="str">
        <f>IF(ZSOHSD058[[#This Row],[落胚數]]="","",IF(ISNUMBER(ZSOHSD058[[#This Row],[落胚數]]+0), ZSOHSD058[[#This Row],[落胚數]]+0, 0))</f>
        <v/>
      </c>
    </row>
    <row r="9223" spans="1:14">
      <c r="A9223"/>
      <c r="B9223"/>
      <c r="C9223"/>
      <c r="D9223"/>
      <c r="E9223"/>
      <c r="F9223"/>
      <c r="G9223"/>
      <c r="H9223"/>
      <c r="I9223"/>
      <c r="J9223"/>
      <c r="K9223"/>
      <c r="L9223" t="str">
        <f>IF(COUNTIFS(ZSOHPP055[订单号数值], ZSOHSD058[[#This Row],[订单号数值]], ZSOHPP055[行項目], ZSOHSD058[[#This Row],[行項目]])&gt;0, "Y", "")</f>
        <v/>
      </c>
      <c r="M9223" t="str">
        <f>IF(ZSOHSD058[[#This Row],[銷售訂單]]="", "", --ZSOHSD058[[#This Row],[銷售訂單]])</f>
        <v/>
      </c>
      <c r="N9223" s="16" t="str">
        <f>IF(ZSOHSD058[[#This Row],[落胚數]]="","",IF(ISNUMBER(ZSOHSD058[[#This Row],[落胚數]]+0), ZSOHSD058[[#This Row],[落胚數]]+0, 0))</f>
        <v/>
      </c>
    </row>
    <row r="9224" spans="1:14">
      <c r="A9224"/>
      <c r="B9224"/>
      <c r="C9224"/>
      <c r="D9224"/>
      <c r="E9224"/>
      <c r="F9224"/>
      <c r="G9224"/>
      <c r="H9224"/>
      <c r="I9224"/>
      <c r="J9224"/>
      <c r="K9224"/>
      <c r="L9224" t="str">
        <f>IF(COUNTIFS(ZSOHPP055[订单号数值], ZSOHSD058[[#This Row],[订单号数值]], ZSOHPP055[行項目], ZSOHSD058[[#This Row],[行項目]])&gt;0, "Y", "")</f>
        <v/>
      </c>
      <c r="M9224" t="str">
        <f>IF(ZSOHSD058[[#This Row],[銷售訂單]]="", "", --ZSOHSD058[[#This Row],[銷售訂單]])</f>
        <v/>
      </c>
      <c r="N9224" s="16" t="str">
        <f>IF(ZSOHSD058[[#This Row],[落胚數]]="","",IF(ISNUMBER(ZSOHSD058[[#This Row],[落胚數]]+0), ZSOHSD058[[#This Row],[落胚數]]+0, 0))</f>
        <v/>
      </c>
    </row>
    <row r="9225" spans="1:14">
      <c r="A9225"/>
      <c r="B9225"/>
      <c r="C9225"/>
      <c r="D9225"/>
      <c r="E9225"/>
      <c r="F9225"/>
      <c r="G9225"/>
      <c r="H9225"/>
      <c r="I9225"/>
      <c r="J9225"/>
      <c r="K9225"/>
      <c r="L9225" t="str">
        <f>IF(COUNTIFS(ZSOHPP055[订单号数值], ZSOHSD058[[#This Row],[订单号数值]], ZSOHPP055[行項目], ZSOHSD058[[#This Row],[行項目]])&gt;0, "Y", "")</f>
        <v/>
      </c>
      <c r="M9225" t="str">
        <f>IF(ZSOHSD058[[#This Row],[銷售訂單]]="", "", --ZSOHSD058[[#This Row],[銷售訂單]])</f>
        <v/>
      </c>
      <c r="N9225" s="16" t="str">
        <f>IF(ZSOHSD058[[#This Row],[落胚數]]="","",IF(ISNUMBER(ZSOHSD058[[#This Row],[落胚數]]+0), ZSOHSD058[[#This Row],[落胚數]]+0, 0))</f>
        <v/>
      </c>
    </row>
    <row r="9226" spans="1:14">
      <c r="A9226"/>
      <c r="B9226"/>
      <c r="C9226"/>
      <c r="D9226"/>
      <c r="E9226"/>
      <c r="F9226"/>
      <c r="G9226"/>
      <c r="H9226"/>
      <c r="I9226"/>
      <c r="J9226"/>
      <c r="K9226"/>
      <c r="L9226" t="str">
        <f>IF(COUNTIFS(ZSOHPP055[订单号数值], ZSOHSD058[[#This Row],[订单号数值]], ZSOHPP055[行項目], ZSOHSD058[[#This Row],[行項目]])&gt;0, "Y", "")</f>
        <v/>
      </c>
      <c r="M9226" t="str">
        <f>IF(ZSOHSD058[[#This Row],[銷售訂單]]="", "", --ZSOHSD058[[#This Row],[銷售訂單]])</f>
        <v/>
      </c>
      <c r="N9226" s="16" t="str">
        <f>IF(ZSOHSD058[[#This Row],[落胚數]]="","",IF(ISNUMBER(ZSOHSD058[[#This Row],[落胚數]]+0), ZSOHSD058[[#This Row],[落胚數]]+0, 0))</f>
        <v/>
      </c>
    </row>
    <row r="9227" spans="1:14">
      <c r="A9227"/>
      <c r="B9227"/>
      <c r="C9227"/>
      <c r="D9227"/>
      <c r="E9227"/>
      <c r="F9227"/>
      <c r="G9227"/>
      <c r="H9227"/>
      <c r="I9227"/>
      <c r="J9227"/>
      <c r="K9227"/>
      <c r="L9227" t="str">
        <f>IF(COUNTIFS(ZSOHPP055[订单号数值], ZSOHSD058[[#This Row],[订单号数值]], ZSOHPP055[行項目], ZSOHSD058[[#This Row],[行項目]])&gt;0, "Y", "")</f>
        <v/>
      </c>
      <c r="M9227" t="str">
        <f>IF(ZSOHSD058[[#This Row],[銷售訂單]]="", "", --ZSOHSD058[[#This Row],[銷售訂單]])</f>
        <v/>
      </c>
      <c r="N9227" s="16" t="str">
        <f>IF(ZSOHSD058[[#This Row],[落胚數]]="","",IF(ISNUMBER(ZSOHSD058[[#This Row],[落胚數]]+0), ZSOHSD058[[#This Row],[落胚數]]+0, 0))</f>
        <v/>
      </c>
    </row>
    <row r="9228" spans="1:14">
      <c r="A9228"/>
      <c r="B9228"/>
      <c r="C9228"/>
      <c r="D9228"/>
      <c r="E9228"/>
      <c r="F9228"/>
      <c r="G9228"/>
      <c r="H9228"/>
      <c r="I9228"/>
      <c r="J9228"/>
      <c r="K9228"/>
      <c r="L9228" t="str">
        <f>IF(COUNTIFS(ZSOHPP055[订单号数值], ZSOHSD058[[#This Row],[订单号数值]], ZSOHPP055[行項目], ZSOHSD058[[#This Row],[行項目]])&gt;0, "Y", "")</f>
        <v/>
      </c>
      <c r="M9228" t="str">
        <f>IF(ZSOHSD058[[#This Row],[銷售訂單]]="", "", --ZSOHSD058[[#This Row],[銷售訂單]])</f>
        <v/>
      </c>
      <c r="N9228" s="16" t="str">
        <f>IF(ZSOHSD058[[#This Row],[落胚數]]="","",IF(ISNUMBER(ZSOHSD058[[#This Row],[落胚數]]+0), ZSOHSD058[[#This Row],[落胚數]]+0, 0))</f>
        <v/>
      </c>
    </row>
    <row r="9229" spans="1:14">
      <c r="A9229"/>
      <c r="B9229"/>
      <c r="C9229"/>
      <c r="D9229"/>
      <c r="E9229"/>
      <c r="F9229"/>
      <c r="G9229"/>
      <c r="H9229"/>
      <c r="I9229"/>
      <c r="J9229"/>
      <c r="K9229"/>
      <c r="L9229" t="str">
        <f>IF(COUNTIFS(ZSOHPP055[订单号数值], ZSOHSD058[[#This Row],[订单号数值]], ZSOHPP055[行項目], ZSOHSD058[[#This Row],[行項目]])&gt;0, "Y", "")</f>
        <v/>
      </c>
      <c r="M9229" t="str">
        <f>IF(ZSOHSD058[[#This Row],[銷售訂單]]="", "", --ZSOHSD058[[#This Row],[銷售訂單]])</f>
        <v/>
      </c>
      <c r="N9229" s="16" t="str">
        <f>IF(ZSOHSD058[[#This Row],[落胚數]]="","",IF(ISNUMBER(ZSOHSD058[[#This Row],[落胚數]]+0), ZSOHSD058[[#This Row],[落胚數]]+0, 0))</f>
        <v/>
      </c>
    </row>
    <row r="9230" spans="1:14">
      <c r="A9230"/>
      <c r="B9230"/>
      <c r="C9230"/>
      <c r="D9230"/>
      <c r="E9230"/>
      <c r="F9230"/>
      <c r="G9230"/>
      <c r="H9230"/>
      <c r="I9230"/>
      <c r="J9230"/>
      <c r="K9230"/>
      <c r="L9230" t="str">
        <f>IF(COUNTIFS(ZSOHPP055[订单号数值], ZSOHSD058[[#This Row],[订单号数值]], ZSOHPP055[行項目], ZSOHSD058[[#This Row],[行項目]])&gt;0, "Y", "")</f>
        <v/>
      </c>
      <c r="M9230" t="str">
        <f>IF(ZSOHSD058[[#This Row],[銷售訂單]]="", "", --ZSOHSD058[[#This Row],[銷售訂單]])</f>
        <v/>
      </c>
      <c r="N9230" s="16" t="str">
        <f>IF(ZSOHSD058[[#This Row],[落胚數]]="","",IF(ISNUMBER(ZSOHSD058[[#This Row],[落胚數]]+0), ZSOHSD058[[#This Row],[落胚數]]+0, 0))</f>
        <v/>
      </c>
    </row>
    <row r="9231" spans="1:14">
      <c r="A9231"/>
      <c r="B9231"/>
      <c r="C9231"/>
      <c r="D9231"/>
      <c r="E9231"/>
      <c r="F9231"/>
      <c r="G9231"/>
      <c r="H9231"/>
      <c r="I9231"/>
      <c r="J9231"/>
      <c r="K9231"/>
      <c r="L9231" t="str">
        <f>IF(COUNTIFS(ZSOHPP055[订单号数值], ZSOHSD058[[#This Row],[订单号数值]], ZSOHPP055[行項目], ZSOHSD058[[#This Row],[行項目]])&gt;0, "Y", "")</f>
        <v/>
      </c>
      <c r="M9231" t="str">
        <f>IF(ZSOHSD058[[#This Row],[銷售訂單]]="", "", --ZSOHSD058[[#This Row],[銷售訂單]])</f>
        <v/>
      </c>
      <c r="N9231" s="16" t="str">
        <f>IF(ZSOHSD058[[#This Row],[落胚數]]="","",IF(ISNUMBER(ZSOHSD058[[#This Row],[落胚數]]+0), ZSOHSD058[[#This Row],[落胚數]]+0, 0))</f>
        <v/>
      </c>
    </row>
    <row r="9232" spans="1:14">
      <c r="A9232"/>
      <c r="B9232"/>
      <c r="C9232"/>
      <c r="D9232"/>
      <c r="E9232"/>
      <c r="F9232"/>
      <c r="G9232"/>
      <c r="H9232"/>
      <c r="I9232"/>
      <c r="J9232"/>
      <c r="K9232"/>
      <c r="L9232" t="str">
        <f>IF(COUNTIFS(ZSOHPP055[订单号数值], ZSOHSD058[[#This Row],[订单号数值]], ZSOHPP055[行項目], ZSOHSD058[[#This Row],[行項目]])&gt;0, "Y", "")</f>
        <v/>
      </c>
      <c r="M9232" t="str">
        <f>IF(ZSOHSD058[[#This Row],[銷售訂單]]="", "", --ZSOHSD058[[#This Row],[銷售訂單]])</f>
        <v/>
      </c>
      <c r="N9232" s="16" t="str">
        <f>IF(ZSOHSD058[[#This Row],[落胚數]]="","",IF(ISNUMBER(ZSOHSD058[[#This Row],[落胚數]]+0), ZSOHSD058[[#This Row],[落胚數]]+0, 0))</f>
        <v/>
      </c>
    </row>
    <row r="9233" spans="1:14">
      <c r="A9233"/>
      <c r="B9233"/>
      <c r="C9233"/>
      <c r="D9233"/>
      <c r="E9233"/>
      <c r="F9233"/>
      <c r="G9233"/>
      <c r="H9233"/>
      <c r="I9233"/>
      <c r="J9233"/>
      <c r="K9233"/>
      <c r="L9233" t="str">
        <f>IF(COUNTIFS(ZSOHPP055[订单号数值], ZSOHSD058[[#This Row],[订单号数值]], ZSOHPP055[行項目], ZSOHSD058[[#This Row],[行項目]])&gt;0, "Y", "")</f>
        <v/>
      </c>
      <c r="M9233" t="str">
        <f>IF(ZSOHSD058[[#This Row],[銷售訂單]]="", "", --ZSOHSD058[[#This Row],[銷售訂單]])</f>
        <v/>
      </c>
      <c r="N9233" s="16" t="str">
        <f>IF(ZSOHSD058[[#This Row],[落胚數]]="","",IF(ISNUMBER(ZSOHSD058[[#This Row],[落胚數]]+0), ZSOHSD058[[#This Row],[落胚數]]+0, 0))</f>
        <v/>
      </c>
    </row>
    <row r="9234" spans="1:14">
      <c r="A9234"/>
      <c r="B9234"/>
      <c r="C9234"/>
      <c r="D9234"/>
      <c r="E9234"/>
      <c r="F9234"/>
      <c r="G9234"/>
      <c r="H9234"/>
      <c r="I9234"/>
      <c r="J9234"/>
      <c r="K9234"/>
      <c r="L9234" t="str">
        <f>IF(COUNTIFS(ZSOHPP055[订单号数值], ZSOHSD058[[#This Row],[订单号数值]], ZSOHPP055[行項目], ZSOHSD058[[#This Row],[行項目]])&gt;0, "Y", "")</f>
        <v/>
      </c>
      <c r="M9234" t="str">
        <f>IF(ZSOHSD058[[#This Row],[銷售訂單]]="", "", --ZSOHSD058[[#This Row],[銷售訂單]])</f>
        <v/>
      </c>
      <c r="N9234" s="16" t="str">
        <f>IF(ZSOHSD058[[#This Row],[落胚數]]="","",IF(ISNUMBER(ZSOHSD058[[#This Row],[落胚數]]+0), ZSOHSD058[[#This Row],[落胚數]]+0, 0))</f>
        <v/>
      </c>
    </row>
    <row r="9235" spans="1:14">
      <c r="A9235"/>
      <c r="B9235"/>
      <c r="C9235"/>
      <c r="D9235"/>
      <c r="E9235"/>
      <c r="F9235"/>
      <c r="G9235"/>
      <c r="H9235"/>
      <c r="I9235"/>
      <c r="J9235"/>
      <c r="K9235"/>
      <c r="L9235" t="str">
        <f>IF(COUNTIFS(ZSOHPP055[订单号数值], ZSOHSD058[[#This Row],[订单号数值]], ZSOHPP055[行項目], ZSOHSD058[[#This Row],[行項目]])&gt;0, "Y", "")</f>
        <v/>
      </c>
      <c r="M9235" t="str">
        <f>IF(ZSOHSD058[[#This Row],[銷售訂單]]="", "", --ZSOHSD058[[#This Row],[銷售訂單]])</f>
        <v/>
      </c>
      <c r="N9235" s="16" t="str">
        <f>IF(ZSOHSD058[[#This Row],[落胚數]]="","",IF(ISNUMBER(ZSOHSD058[[#This Row],[落胚數]]+0), ZSOHSD058[[#This Row],[落胚數]]+0, 0))</f>
        <v/>
      </c>
    </row>
    <row r="9236" spans="1:14">
      <c r="A9236"/>
      <c r="B9236"/>
      <c r="C9236"/>
      <c r="D9236"/>
      <c r="E9236"/>
      <c r="F9236"/>
      <c r="G9236"/>
      <c r="H9236"/>
      <c r="I9236"/>
      <c r="J9236"/>
      <c r="K9236"/>
      <c r="L9236" t="str">
        <f>IF(COUNTIFS(ZSOHPP055[订单号数值], ZSOHSD058[[#This Row],[订单号数值]], ZSOHPP055[行項目], ZSOHSD058[[#This Row],[行項目]])&gt;0, "Y", "")</f>
        <v/>
      </c>
      <c r="M9236" t="str">
        <f>IF(ZSOHSD058[[#This Row],[銷售訂單]]="", "", --ZSOHSD058[[#This Row],[銷售訂單]])</f>
        <v/>
      </c>
      <c r="N9236" s="16" t="str">
        <f>IF(ZSOHSD058[[#This Row],[落胚數]]="","",IF(ISNUMBER(ZSOHSD058[[#This Row],[落胚數]]+0), ZSOHSD058[[#This Row],[落胚數]]+0, 0))</f>
        <v/>
      </c>
    </row>
    <row r="9237" spans="1:14">
      <c r="A9237"/>
      <c r="B9237"/>
      <c r="C9237"/>
      <c r="D9237"/>
      <c r="E9237"/>
      <c r="F9237"/>
      <c r="G9237"/>
      <c r="H9237"/>
      <c r="I9237"/>
      <c r="J9237"/>
      <c r="K9237"/>
      <c r="L9237" t="str">
        <f>IF(COUNTIFS(ZSOHPP055[订单号数值], ZSOHSD058[[#This Row],[订单号数值]], ZSOHPP055[行項目], ZSOHSD058[[#This Row],[行項目]])&gt;0, "Y", "")</f>
        <v/>
      </c>
      <c r="M9237" t="str">
        <f>IF(ZSOHSD058[[#This Row],[銷售訂單]]="", "", --ZSOHSD058[[#This Row],[銷售訂單]])</f>
        <v/>
      </c>
      <c r="N9237" s="16" t="str">
        <f>IF(ZSOHSD058[[#This Row],[落胚數]]="","",IF(ISNUMBER(ZSOHSD058[[#This Row],[落胚數]]+0), ZSOHSD058[[#This Row],[落胚數]]+0, 0))</f>
        <v/>
      </c>
    </row>
    <row r="9238" spans="1:14">
      <c r="A9238"/>
      <c r="B9238"/>
      <c r="C9238"/>
      <c r="D9238"/>
      <c r="E9238"/>
      <c r="F9238"/>
      <c r="G9238"/>
      <c r="H9238"/>
      <c r="I9238"/>
      <c r="J9238"/>
      <c r="K9238"/>
      <c r="L9238" t="str">
        <f>IF(COUNTIFS(ZSOHPP055[订单号数值], ZSOHSD058[[#This Row],[订单号数值]], ZSOHPP055[行項目], ZSOHSD058[[#This Row],[行項目]])&gt;0, "Y", "")</f>
        <v/>
      </c>
      <c r="M9238" t="str">
        <f>IF(ZSOHSD058[[#This Row],[銷售訂單]]="", "", --ZSOHSD058[[#This Row],[銷售訂單]])</f>
        <v/>
      </c>
      <c r="N9238" s="16" t="str">
        <f>IF(ZSOHSD058[[#This Row],[落胚數]]="","",IF(ISNUMBER(ZSOHSD058[[#This Row],[落胚數]]+0), ZSOHSD058[[#This Row],[落胚數]]+0, 0))</f>
        <v/>
      </c>
    </row>
    <row r="9239" spans="1:14">
      <c r="A9239"/>
      <c r="B9239"/>
      <c r="C9239"/>
      <c r="D9239"/>
      <c r="E9239"/>
      <c r="F9239"/>
      <c r="G9239"/>
      <c r="H9239"/>
      <c r="I9239"/>
      <c r="J9239"/>
      <c r="K9239"/>
      <c r="L9239" t="str">
        <f>IF(COUNTIFS(ZSOHPP055[订单号数值], ZSOHSD058[[#This Row],[订单号数值]], ZSOHPP055[行項目], ZSOHSD058[[#This Row],[行項目]])&gt;0, "Y", "")</f>
        <v/>
      </c>
      <c r="M9239" t="str">
        <f>IF(ZSOHSD058[[#This Row],[銷售訂單]]="", "", --ZSOHSD058[[#This Row],[銷售訂單]])</f>
        <v/>
      </c>
      <c r="N9239" s="16" t="str">
        <f>IF(ZSOHSD058[[#This Row],[落胚數]]="","",IF(ISNUMBER(ZSOHSD058[[#This Row],[落胚數]]+0), ZSOHSD058[[#This Row],[落胚數]]+0, 0))</f>
        <v/>
      </c>
    </row>
    <row r="9240" spans="1:14">
      <c r="A9240"/>
      <c r="B9240"/>
      <c r="C9240"/>
      <c r="D9240"/>
      <c r="E9240"/>
      <c r="F9240"/>
      <c r="G9240"/>
      <c r="H9240"/>
      <c r="I9240"/>
      <c r="J9240"/>
      <c r="K9240"/>
      <c r="L9240" t="str">
        <f>IF(COUNTIFS(ZSOHPP055[订单号数值], ZSOHSD058[[#This Row],[订单号数值]], ZSOHPP055[行項目], ZSOHSD058[[#This Row],[行項目]])&gt;0, "Y", "")</f>
        <v/>
      </c>
      <c r="M9240" t="str">
        <f>IF(ZSOHSD058[[#This Row],[銷售訂單]]="", "", --ZSOHSD058[[#This Row],[銷售訂單]])</f>
        <v/>
      </c>
      <c r="N9240" s="16" t="str">
        <f>IF(ZSOHSD058[[#This Row],[落胚數]]="","",IF(ISNUMBER(ZSOHSD058[[#This Row],[落胚數]]+0), ZSOHSD058[[#This Row],[落胚數]]+0, 0))</f>
        <v/>
      </c>
    </row>
    <row r="9241" spans="1:14">
      <c r="A9241"/>
      <c r="B9241"/>
      <c r="C9241"/>
      <c r="D9241"/>
      <c r="E9241"/>
      <c r="F9241"/>
      <c r="G9241"/>
      <c r="H9241"/>
      <c r="I9241"/>
      <c r="J9241"/>
      <c r="K9241"/>
      <c r="L9241" t="str">
        <f>IF(COUNTIFS(ZSOHPP055[订单号数值], ZSOHSD058[[#This Row],[订单号数值]], ZSOHPP055[行項目], ZSOHSD058[[#This Row],[行項目]])&gt;0, "Y", "")</f>
        <v/>
      </c>
      <c r="M9241" t="str">
        <f>IF(ZSOHSD058[[#This Row],[銷售訂單]]="", "", --ZSOHSD058[[#This Row],[銷售訂單]])</f>
        <v/>
      </c>
      <c r="N9241" s="16" t="str">
        <f>IF(ZSOHSD058[[#This Row],[落胚數]]="","",IF(ISNUMBER(ZSOHSD058[[#This Row],[落胚數]]+0), ZSOHSD058[[#This Row],[落胚數]]+0, 0))</f>
        <v/>
      </c>
    </row>
    <row r="9242" spans="1:14">
      <c r="A9242"/>
      <c r="B9242"/>
      <c r="C9242"/>
      <c r="D9242"/>
      <c r="E9242"/>
      <c r="F9242"/>
      <c r="G9242"/>
      <c r="H9242"/>
      <c r="I9242"/>
      <c r="J9242"/>
      <c r="K9242"/>
      <c r="L9242" t="str">
        <f>IF(COUNTIFS(ZSOHPP055[订单号数值], ZSOHSD058[[#This Row],[订单号数值]], ZSOHPP055[行項目], ZSOHSD058[[#This Row],[行項目]])&gt;0, "Y", "")</f>
        <v/>
      </c>
      <c r="M9242" t="str">
        <f>IF(ZSOHSD058[[#This Row],[銷售訂單]]="", "", --ZSOHSD058[[#This Row],[銷售訂單]])</f>
        <v/>
      </c>
      <c r="N9242" s="16" t="str">
        <f>IF(ZSOHSD058[[#This Row],[落胚數]]="","",IF(ISNUMBER(ZSOHSD058[[#This Row],[落胚數]]+0), ZSOHSD058[[#This Row],[落胚數]]+0, 0))</f>
        <v/>
      </c>
    </row>
    <row r="9243" spans="1:14">
      <c r="A9243"/>
      <c r="B9243"/>
      <c r="C9243"/>
      <c r="D9243"/>
      <c r="E9243"/>
      <c r="F9243"/>
      <c r="G9243"/>
      <c r="H9243"/>
      <c r="I9243"/>
      <c r="J9243"/>
      <c r="K9243"/>
      <c r="L9243" t="str">
        <f>IF(COUNTIFS(ZSOHPP055[订单号数值], ZSOHSD058[[#This Row],[订单号数值]], ZSOHPP055[行項目], ZSOHSD058[[#This Row],[行項目]])&gt;0, "Y", "")</f>
        <v/>
      </c>
      <c r="M9243" t="str">
        <f>IF(ZSOHSD058[[#This Row],[銷售訂單]]="", "", --ZSOHSD058[[#This Row],[銷售訂單]])</f>
        <v/>
      </c>
      <c r="N9243" s="16" t="str">
        <f>IF(ZSOHSD058[[#This Row],[落胚數]]="","",IF(ISNUMBER(ZSOHSD058[[#This Row],[落胚數]]+0), ZSOHSD058[[#This Row],[落胚數]]+0, 0))</f>
        <v/>
      </c>
    </row>
    <row r="9244" spans="1:14">
      <c r="A9244"/>
      <c r="B9244"/>
      <c r="C9244"/>
      <c r="D9244"/>
      <c r="E9244"/>
      <c r="F9244"/>
      <c r="G9244"/>
      <c r="H9244"/>
      <c r="I9244"/>
      <c r="J9244"/>
      <c r="K9244"/>
      <c r="L9244" t="str">
        <f>IF(COUNTIFS(ZSOHPP055[订单号数值], ZSOHSD058[[#This Row],[订单号数值]], ZSOHPP055[行項目], ZSOHSD058[[#This Row],[行項目]])&gt;0, "Y", "")</f>
        <v/>
      </c>
      <c r="M9244" t="str">
        <f>IF(ZSOHSD058[[#This Row],[銷售訂單]]="", "", --ZSOHSD058[[#This Row],[銷售訂單]])</f>
        <v/>
      </c>
      <c r="N9244" s="16" t="str">
        <f>IF(ZSOHSD058[[#This Row],[落胚數]]="","",IF(ISNUMBER(ZSOHSD058[[#This Row],[落胚數]]+0), ZSOHSD058[[#This Row],[落胚數]]+0, 0))</f>
        <v/>
      </c>
    </row>
    <row r="9245" spans="1:14">
      <c r="A9245"/>
      <c r="B9245"/>
      <c r="C9245"/>
      <c r="D9245"/>
      <c r="E9245"/>
      <c r="F9245"/>
      <c r="G9245"/>
      <c r="H9245"/>
      <c r="I9245"/>
      <c r="J9245"/>
      <c r="K9245"/>
      <c r="L9245" t="str">
        <f>IF(COUNTIFS(ZSOHPP055[订单号数值], ZSOHSD058[[#This Row],[订单号数值]], ZSOHPP055[行項目], ZSOHSD058[[#This Row],[行項目]])&gt;0, "Y", "")</f>
        <v/>
      </c>
      <c r="M9245" t="str">
        <f>IF(ZSOHSD058[[#This Row],[銷售訂單]]="", "", --ZSOHSD058[[#This Row],[銷售訂單]])</f>
        <v/>
      </c>
      <c r="N9245" s="16" t="str">
        <f>IF(ZSOHSD058[[#This Row],[落胚數]]="","",IF(ISNUMBER(ZSOHSD058[[#This Row],[落胚數]]+0), ZSOHSD058[[#This Row],[落胚數]]+0, 0))</f>
        <v/>
      </c>
    </row>
    <row r="9246" spans="1:14">
      <c r="A9246"/>
      <c r="B9246"/>
      <c r="C9246"/>
      <c r="D9246"/>
      <c r="E9246"/>
      <c r="F9246"/>
      <c r="G9246"/>
      <c r="H9246"/>
      <c r="I9246"/>
      <c r="J9246"/>
      <c r="K9246"/>
      <c r="L9246" t="str">
        <f>IF(COUNTIFS(ZSOHPP055[订单号数值], ZSOHSD058[[#This Row],[订单号数值]], ZSOHPP055[行項目], ZSOHSD058[[#This Row],[行項目]])&gt;0, "Y", "")</f>
        <v/>
      </c>
      <c r="M9246" t="str">
        <f>IF(ZSOHSD058[[#This Row],[銷售訂單]]="", "", --ZSOHSD058[[#This Row],[銷售訂單]])</f>
        <v/>
      </c>
      <c r="N9246" s="16" t="str">
        <f>IF(ZSOHSD058[[#This Row],[落胚數]]="","",IF(ISNUMBER(ZSOHSD058[[#This Row],[落胚數]]+0), ZSOHSD058[[#This Row],[落胚數]]+0, 0))</f>
        <v/>
      </c>
    </row>
    <row r="9247" spans="1:14">
      <c r="A9247"/>
      <c r="B9247"/>
      <c r="C9247"/>
      <c r="D9247"/>
      <c r="E9247"/>
      <c r="F9247"/>
      <c r="G9247"/>
      <c r="H9247"/>
      <c r="I9247"/>
      <c r="J9247"/>
      <c r="K9247"/>
      <c r="L9247" t="str">
        <f>IF(COUNTIFS(ZSOHPP055[订单号数值], ZSOHSD058[[#This Row],[订单号数值]], ZSOHPP055[行項目], ZSOHSD058[[#This Row],[行項目]])&gt;0, "Y", "")</f>
        <v/>
      </c>
      <c r="M9247" t="str">
        <f>IF(ZSOHSD058[[#This Row],[銷售訂單]]="", "", --ZSOHSD058[[#This Row],[銷售訂單]])</f>
        <v/>
      </c>
      <c r="N9247" s="16" t="str">
        <f>IF(ZSOHSD058[[#This Row],[落胚數]]="","",IF(ISNUMBER(ZSOHSD058[[#This Row],[落胚數]]+0), ZSOHSD058[[#This Row],[落胚數]]+0, 0))</f>
        <v/>
      </c>
    </row>
    <row r="9248" spans="1:14">
      <c r="A9248"/>
      <c r="B9248"/>
      <c r="C9248"/>
      <c r="D9248"/>
      <c r="E9248"/>
      <c r="F9248"/>
      <c r="G9248"/>
      <c r="H9248"/>
      <c r="I9248"/>
      <c r="J9248"/>
      <c r="K9248"/>
      <c r="L9248" t="str">
        <f>IF(COUNTIFS(ZSOHPP055[订单号数值], ZSOHSD058[[#This Row],[订单号数值]], ZSOHPP055[行項目], ZSOHSD058[[#This Row],[行項目]])&gt;0, "Y", "")</f>
        <v/>
      </c>
      <c r="M9248" t="str">
        <f>IF(ZSOHSD058[[#This Row],[銷售訂單]]="", "", --ZSOHSD058[[#This Row],[銷售訂單]])</f>
        <v/>
      </c>
      <c r="N9248" s="16" t="str">
        <f>IF(ZSOHSD058[[#This Row],[落胚數]]="","",IF(ISNUMBER(ZSOHSD058[[#This Row],[落胚數]]+0), ZSOHSD058[[#This Row],[落胚數]]+0, 0))</f>
        <v/>
      </c>
    </row>
    <row r="9249" spans="1:14">
      <c r="A9249"/>
      <c r="B9249"/>
      <c r="C9249"/>
      <c r="D9249"/>
      <c r="E9249"/>
      <c r="F9249"/>
      <c r="G9249"/>
      <c r="H9249"/>
      <c r="I9249"/>
      <c r="J9249"/>
      <c r="K9249"/>
      <c r="L9249" t="str">
        <f>IF(COUNTIFS(ZSOHPP055[订单号数值], ZSOHSD058[[#This Row],[订单号数值]], ZSOHPP055[行項目], ZSOHSD058[[#This Row],[行項目]])&gt;0, "Y", "")</f>
        <v/>
      </c>
      <c r="M9249" t="str">
        <f>IF(ZSOHSD058[[#This Row],[銷售訂單]]="", "", --ZSOHSD058[[#This Row],[銷售訂單]])</f>
        <v/>
      </c>
      <c r="N9249" s="16" t="str">
        <f>IF(ZSOHSD058[[#This Row],[落胚數]]="","",IF(ISNUMBER(ZSOHSD058[[#This Row],[落胚數]]+0), ZSOHSD058[[#This Row],[落胚數]]+0, 0))</f>
        <v/>
      </c>
    </row>
    <row r="9250" spans="1:14">
      <c r="A9250"/>
      <c r="B9250"/>
      <c r="C9250"/>
      <c r="D9250"/>
      <c r="E9250"/>
      <c r="F9250"/>
      <c r="G9250"/>
      <c r="H9250"/>
      <c r="I9250"/>
      <c r="J9250"/>
      <c r="K9250"/>
      <c r="L9250" t="str">
        <f>IF(COUNTIFS(ZSOHPP055[订单号数值], ZSOHSD058[[#This Row],[订单号数值]], ZSOHPP055[行項目], ZSOHSD058[[#This Row],[行項目]])&gt;0, "Y", "")</f>
        <v/>
      </c>
      <c r="M9250" t="str">
        <f>IF(ZSOHSD058[[#This Row],[銷售訂單]]="", "", --ZSOHSD058[[#This Row],[銷售訂單]])</f>
        <v/>
      </c>
      <c r="N9250" s="16" t="str">
        <f>IF(ZSOHSD058[[#This Row],[落胚數]]="","",IF(ISNUMBER(ZSOHSD058[[#This Row],[落胚數]]+0), ZSOHSD058[[#This Row],[落胚數]]+0, 0))</f>
        <v/>
      </c>
    </row>
    <row r="9251" spans="1:14">
      <c r="A9251"/>
      <c r="B9251"/>
      <c r="C9251"/>
      <c r="D9251"/>
      <c r="E9251"/>
      <c r="F9251"/>
      <c r="G9251"/>
      <c r="H9251"/>
      <c r="I9251"/>
      <c r="J9251"/>
      <c r="K9251"/>
      <c r="L9251" t="str">
        <f>IF(COUNTIFS(ZSOHPP055[订单号数值], ZSOHSD058[[#This Row],[订单号数值]], ZSOHPP055[行項目], ZSOHSD058[[#This Row],[行項目]])&gt;0, "Y", "")</f>
        <v/>
      </c>
      <c r="M9251" t="str">
        <f>IF(ZSOHSD058[[#This Row],[銷售訂單]]="", "", --ZSOHSD058[[#This Row],[銷售訂單]])</f>
        <v/>
      </c>
      <c r="N9251" s="16" t="str">
        <f>IF(ZSOHSD058[[#This Row],[落胚數]]="","",IF(ISNUMBER(ZSOHSD058[[#This Row],[落胚數]]+0), ZSOHSD058[[#This Row],[落胚數]]+0, 0))</f>
        <v/>
      </c>
    </row>
    <row r="9252" spans="1:14">
      <c r="A9252"/>
      <c r="B9252"/>
      <c r="C9252"/>
      <c r="D9252"/>
      <c r="E9252"/>
      <c r="F9252"/>
      <c r="G9252"/>
      <c r="H9252"/>
      <c r="I9252"/>
      <c r="J9252"/>
      <c r="K9252"/>
      <c r="L9252" t="str">
        <f>IF(COUNTIFS(ZSOHPP055[订单号数值], ZSOHSD058[[#This Row],[订单号数值]], ZSOHPP055[行項目], ZSOHSD058[[#This Row],[行項目]])&gt;0, "Y", "")</f>
        <v/>
      </c>
      <c r="M9252" t="str">
        <f>IF(ZSOHSD058[[#This Row],[銷售訂單]]="", "", --ZSOHSD058[[#This Row],[銷售訂單]])</f>
        <v/>
      </c>
      <c r="N9252" s="16" t="str">
        <f>IF(ZSOHSD058[[#This Row],[落胚數]]="","",IF(ISNUMBER(ZSOHSD058[[#This Row],[落胚數]]+0), ZSOHSD058[[#This Row],[落胚數]]+0, 0))</f>
        <v/>
      </c>
    </row>
    <row r="9253" spans="1:14">
      <c r="A9253"/>
      <c r="B9253"/>
      <c r="C9253"/>
      <c r="D9253"/>
      <c r="E9253"/>
      <c r="F9253"/>
      <c r="G9253"/>
      <c r="H9253"/>
      <c r="I9253"/>
      <c r="J9253"/>
      <c r="K9253"/>
      <c r="L9253" t="str">
        <f>IF(COUNTIFS(ZSOHPP055[订单号数值], ZSOHSD058[[#This Row],[订单号数值]], ZSOHPP055[行項目], ZSOHSD058[[#This Row],[行項目]])&gt;0, "Y", "")</f>
        <v/>
      </c>
      <c r="M9253" t="str">
        <f>IF(ZSOHSD058[[#This Row],[銷售訂單]]="", "", --ZSOHSD058[[#This Row],[銷售訂單]])</f>
        <v/>
      </c>
      <c r="N9253" s="16" t="str">
        <f>IF(ZSOHSD058[[#This Row],[落胚數]]="","",IF(ISNUMBER(ZSOHSD058[[#This Row],[落胚數]]+0), ZSOHSD058[[#This Row],[落胚數]]+0, 0))</f>
        <v/>
      </c>
    </row>
    <row r="9254" spans="1:14">
      <c r="A9254"/>
      <c r="B9254"/>
      <c r="C9254"/>
      <c r="D9254"/>
      <c r="E9254"/>
      <c r="F9254"/>
      <c r="G9254"/>
      <c r="H9254"/>
      <c r="I9254"/>
      <c r="J9254"/>
      <c r="K9254"/>
      <c r="L9254" t="str">
        <f>IF(COUNTIFS(ZSOHPP055[订单号数值], ZSOHSD058[[#This Row],[订单号数值]], ZSOHPP055[行項目], ZSOHSD058[[#This Row],[行項目]])&gt;0, "Y", "")</f>
        <v/>
      </c>
      <c r="M9254" t="str">
        <f>IF(ZSOHSD058[[#This Row],[銷售訂單]]="", "", --ZSOHSD058[[#This Row],[銷售訂單]])</f>
        <v/>
      </c>
      <c r="N9254" s="16" t="str">
        <f>IF(ZSOHSD058[[#This Row],[落胚數]]="","",IF(ISNUMBER(ZSOHSD058[[#This Row],[落胚數]]+0), ZSOHSD058[[#This Row],[落胚數]]+0, 0))</f>
        <v/>
      </c>
    </row>
    <row r="9255" spans="1:14">
      <c r="A9255"/>
      <c r="B9255"/>
      <c r="C9255"/>
      <c r="D9255"/>
      <c r="E9255"/>
      <c r="F9255"/>
      <c r="G9255"/>
      <c r="H9255"/>
      <c r="I9255"/>
      <c r="J9255"/>
      <c r="K9255"/>
      <c r="L9255" t="str">
        <f>IF(COUNTIFS(ZSOHPP055[订单号数值], ZSOHSD058[[#This Row],[订单号数值]], ZSOHPP055[行項目], ZSOHSD058[[#This Row],[行項目]])&gt;0, "Y", "")</f>
        <v/>
      </c>
      <c r="M9255" t="str">
        <f>IF(ZSOHSD058[[#This Row],[銷售訂單]]="", "", --ZSOHSD058[[#This Row],[銷售訂單]])</f>
        <v/>
      </c>
      <c r="N9255" s="16" t="str">
        <f>IF(ZSOHSD058[[#This Row],[落胚數]]="","",IF(ISNUMBER(ZSOHSD058[[#This Row],[落胚數]]+0), ZSOHSD058[[#This Row],[落胚數]]+0, 0))</f>
        <v/>
      </c>
    </row>
    <row r="9256" spans="1:14">
      <c r="A9256"/>
      <c r="B9256"/>
      <c r="C9256"/>
      <c r="D9256"/>
      <c r="E9256"/>
      <c r="F9256"/>
      <c r="G9256"/>
      <c r="H9256"/>
      <c r="I9256"/>
      <c r="J9256"/>
      <c r="K9256"/>
      <c r="L9256" t="str">
        <f>IF(COUNTIFS(ZSOHPP055[订单号数值], ZSOHSD058[[#This Row],[订单号数值]], ZSOHPP055[行項目], ZSOHSD058[[#This Row],[行項目]])&gt;0, "Y", "")</f>
        <v/>
      </c>
      <c r="M9256" t="str">
        <f>IF(ZSOHSD058[[#This Row],[銷售訂單]]="", "", --ZSOHSD058[[#This Row],[銷售訂單]])</f>
        <v/>
      </c>
      <c r="N9256" s="16" t="str">
        <f>IF(ZSOHSD058[[#This Row],[落胚數]]="","",IF(ISNUMBER(ZSOHSD058[[#This Row],[落胚數]]+0), ZSOHSD058[[#This Row],[落胚數]]+0, 0))</f>
        <v/>
      </c>
    </row>
    <row r="9257" spans="1:14">
      <c r="A9257"/>
      <c r="B9257"/>
      <c r="C9257"/>
      <c r="D9257"/>
      <c r="E9257"/>
      <c r="F9257"/>
      <c r="G9257"/>
      <c r="H9257"/>
      <c r="I9257"/>
      <c r="J9257"/>
      <c r="K9257"/>
      <c r="L9257" t="str">
        <f>IF(COUNTIFS(ZSOHPP055[订单号数值], ZSOHSD058[[#This Row],[订单号数值]], ZSOHPP055[行項目], ZSOHSD058[[#This Row],[行項目]])&gt;0, "Y", "")</f>
        <v/>
      </c>
      <c r="M9257" t="str">
        <f>IF(ZSOHSD058[[#This Row],[銷售訂單]]="", "", --ZSOHSD058[[#This Row],[銷售訂單]])</f>
        <v/>
      </c>
      <c r="N9257" s="16" t="str">
        <f>IF(ZSOHSD058[[#This Row],[落胚數]]="","",IF(ISNUMBER(ZSOHSD058[[#This Row],[落胚數]]+0), ZSOHSD058[[#This Row],[落胚數]]+0, 0))</f>
        <v/>
      </c>
    </row>
    <row r="9258" spans="1:14">
      <c r="A9258"/>
      <c r="B9258"/>
      <c r="C9258"/>
      <c r="D9258"/>
      <c r="E9258"/>
      <c r="F9258"/>
      <c r="G9258"/>
      <c r="H9258"/>
      <c r="I9258"/>
      <c r="J9258"/>
      <c r="K9258"/>
      <c r="L9258" t="str">
        <f>IF(COUNTIFS(ZSOHPP055[订单号数值], ZSOHSD058[[#This Row],[订单号数值]], ZSOHPP055[行項目], ZSOHSD058[[#This Row],[行項目]])&gt;0, "Y", "")</f>
        <v/>
      </c>
      <c r="M9258" t="str">
        <f>IF(ZSOHSD058[[#This Row],[銷售訂單]]="", "", --ZSOHSD058[[#This Row],[銷售訂單]])</f>
        <v/>
      </c>
      <c r="N9258" s="16" t="str">
        <f>IF(ZSOHSD058[[#This Row],[落胚數]]="","",IF(ISNUMBER(ZSOHSD058[[#This Row],[落胚數]]+0), ZSOHSD058[[#This Row],[落胚數]]+0, 0))</f>
        <v/>
      </c>
    </row>
    <row r="9259" spans="1:14">
      <c r="A9259"/>
      <c r="B9259"/>
      <c r="C9259"/>
      <c r="D9259"/>
      <c r="E9259"/>
      <c r="F9259"/>
      <c r="G9259"/>
      <c r="H9259"/>
      <c r="I9259"/>
      <c r="J9259"/>
      <c r="K9259"/>
      <c r="L9259" t="str">
        <f>IF(COUNTIFS(ZSOHPP055[订单号数值], ZSOHSD058[[#This Row],[订单号数值]], ZSOHPP055[行項目], ZSOHSD058[[#This Row],[行項目]])&gt;0, "Y", "")</f>
        <v/>
      </c>
      <c r="M9259" t="str">
        <f>IF(ZSOHSD058[[#This Row],[銷售訂單]]="", "", --ZSOHSD058[[#This Row],[銷售訂單]])</f>
        <v/>
      </c>
      <c r="N9259" s="16" t="str">
        <f>IF(ZSOHSD058[[#This Row],[落胚數]]="","",IF(ISNUMBER(ZSOHSD058[[#This Row],[落胚數]]+0), ZSOHSD058[[#This Row],[落胚數]]+0, 0))</f>
        <v/>
      </c>
    </row>
    <row r="9260" spans="1:14">
      <c r="A9260"/>
      <c r="B9260"/>
      <c r="C9260"/>
      <c r="D9260"/>
      <c r="E9260"/>
      <c r="F9260"/>
      <c r="G9260"/>
      <c r="H9260"/>
      <c r="I9260"/>
      <c r="J9260"/>
      <c r="K9260"/>
      <c r="L9260" t="str">
        <f>IF(COUNTIFS(ZSOHPP055[订单号数值], ZSOHSD058[[#This Row],[订单号数值]], ZSOHPP055[行項目], ZSOHSD058[[#This Row],[行項目]])&gt;0, "Y", "")</f>
        <v/>
      </c>
      <c r="M9260" t="str">
        <f>IF(ZSOHSD058[[#This Row],[銷售訂單]]="", "", --ZSOHSD058[[#This Row],[銷售訂單]])</f>
        <v/>
      </c>
      <c r="N9260" s="16" t="str">
        <f>IF(ZSOHSD058[[#This Row],[落胚數]]="","",IF(ISNUMBER(ZSOHSD058[[#This Row],[落胚數]]+0), ZSOHSD058[[#This Row],[落胚數]]+0, 0))</f>
        <v/>
      </c>
    </row>
    <row r="9261" spans="1:14">
      <c r="A9261"/>
      <c r="B9261"/>
      <c r="C9261"/>
      <c r="D9261"/>
      <c r="E9261"/>
      <c r="F9261"/>
      <c r="G9261"/>
      <c r="H9261"/>
      <c r="I9261"/>
      <c r="J9261"/>
      <c r="K9261"/>
      <c r="L9261" t="str">
        <f>IF(COUNTIFS(ZSOHPP055[订单号数值], ZSOHSD058[[#This Row],[订单号数值]], ZSOHPP055[行項目], ZSOHSD058[[#This Row],[行項目]])&gt;0, "Y", "")</f>
        <v/>
      </c>
      <c r="M9261" t="str">
        <f>IF(ZSOHSD058[[#This Row],[銷售訂單]]="", "", --ZSOHSD058[[#This Row],[銷售訂單]])</f>
        <v/>
      </c>
      <c r="N9261" s="16" t="str">
        <f>IF(ZSOHSD058[[#This Row],[落胚數]]="","",IF(ISNUMBER(ZSOHSD058[[#This Row],[落胚數]]+0), ZSOHSD058[[#This Row],[落胚數]]+0, 0))</f>
        <v/>
      </c>
    </row>
    <row r="9262" spans="1:14">
      <c r="A9262"/>
      <c r="B9262"/>
      <c r="C9262"/>
      <c r="D9262"/>
      <c r="E9262"/>
      <c r="F9262"/>
      <c r="G9262"/>
      <c r="H9262"/>
      <c r="I9262"/>
      <c r="J9262"/>
      <c r="K9262"/>
      <c r="L9262" t="str">
        <f>IF(COUNTIFS(ZSOHPP055[订单号数值], ZSOHSD058[[#This Row],[订单号数值]], ZSOHPP055[行項目], ZSOHSD058[[#This Row],[行項目]])&gt;0, "Y", "")</f>
        <v/>
      </c>
      <c r="M9262" t="str">
        <f>IF(ZSOHSD058[[#This Row],[銷售訂單]]="", "", --ZSOHSD058[[#This Row],[銷售訂單]])</f>
        <v/>
      </c>
      <c r="N9262" s="16" t="str">
        <f>IF(ZSOHSD058[[#This Row],[落胚數]]="","",IF(ISNUMBER(ZSOHSD058[[#This Row],[落胚數]]+0), ZSOHSD058[[#This Row],[落胚數]]+0, 0))</f>
        <v/>
      </c>
    </row>
    <row r="9263" spans="1:14">
      <c r="A9263"/>
      <c r="B9263"/>
      <c r="C9263"/>
      <c r="D9263"/>
      <c r="E9263"/>
      <c r="F9263"/>
      <c r="G9263"/>
      <c r="H9263"/>
      <c r="I9263"/>
      <c r="J9263"/>
      <c r="K9263"/>
      <c r="L9263" t="str">
        <f>IF(COUNTIFS(ZSOHPP055[订单号数值], ZSOHSD058[[#This Row],[订单号数值]], ZSOHPP055[行項目], ZSOHSD058[[#This Row],[行項目]])&gt;0, "Y", "")</f>
        <v/>
      </c>
      <c r="M9263" t="str">
        <f>IF(ZSOHSD058[[#This Row],[銷售訂單]]="", "", --ZSOHSD058[[#This Row],[銷售訂單]])</f>
        <v/>
      </c>
      <c r="N9263" s="16" t="str">
        <f>IF(ZSOHSD058[[#This Row],[落胚數]]="","",IF(ISNUMBER(ZSOHSD058[[#This Row],[落胚數]]+0), ZSOHSD058[[#This Row],[落胚數]]+0, 0))</f>
        <v/>
      </c>
    </row>
    <row r="9264" spans="1:14">
      <c r="A9264"/>
      <c r="B9264"/>
      <c r="C9264"/>
      <c r="D9264"/>
      <c r="E9264"/>
      <c r="F9264"/>
      <c r="G9264"/>
      <c r="H9264"/>
      <c r="I9264"/>
      <c r="J9264"/>
      <c r="K9264"/>
      <c r="L9264" t="str">
        <f>IF(COUNTIFS(ZSOHPP055[订单号数值], ZSOHSD058[[#This Row],[订单号数值]], ZSOHPP055[行項目], ZSOHSD058[[#This Row],[行項目]])&gt;0, "Y", "")</f>
        <v/>
      </c>
      <c r="M9264" t="str">
        <f>IF(ZSOHSD058[[#This Row],[銷售訂單]]="", "", --ZSOHSD058[[#This Row],[銷售訂單]])</f>
        <v/>
      </c>
      <c r="N9264" s="16" t="str">
        <f>IF(ZSOHSD058[[#This Row],[落胚數]]="","",IF(ISNUMBER(ZSOHSD058[[#This Row],[落胚數]]+0), ZSOHSD058[[#This Row],[落胚數]]+0, 0))</f>
        <v/>
      </c>
    </row>
    <row r="9265" spans="1:14">
      <c r="A9265"/>
      <c r="B9265"/>
      <c r="C9265"/>
      <c r="D9265"/>
      <c r="E9265"/>
      <c r="F9265"/>
      <c r="G9265"/>
      <c r="H9265"/>
      <c r="I9265"/>
      <c r="J9265"/>
      <c r="K9265"/>
      <c r="L9265" t="str">
        <f>IF(COUNTIFS(ZSOHPP055[订单号数值], ZSOHSD058[[#This Row],[订单号数值]], ZSOHPP055[行項目], ZSOHSD058[[#This Row],[行項目]])&gt;0, "Y", "")</f>
        <v/>
      </c>
      <c r="M9265" t="str">
        <f>IF(ZSOHSD058[[#This Row],[銷售訂單]]="", "", --ZSOHSD058[[#This Row],[銷售訂單]])</f>
        <v/>
      </c>
      <c r="N9265" s="16" t="str">
        <f>IF(ZSOHSD058[[#This Row],[落胚數]]="","",IF(ISNUMBER(ZSOHSD058[[#This Row],[落胚數]]+0), ZSOHSD058[[#This Row],[落胚數]]+0, 0))</f>
        <v/>
      </c>
    </row>
    <row r="9266" spans="1:14">
      <c r="A9266"/>
      <c r="B9266"/>
      <c r="C9266"/>
      <c r="D9266"/>
      <c r="E9266"/>
      <c r="F9266"/>
      <c r="G9266"/>
      <c r="H9266"/>
      <c r="I9266"/>
      <c r="J9266"/>
      <c r="K9266"/>
      <c r="L9266" t="str">
        <f>IF(COUNTIFS(ZSOHPP055[订单号数值], ZSOHSD058[[#This Row],[订单号数值]], ZSOHPP055[行項目], ZSOHSD058[[#This Row],[行項目]])&gt;0, "Y", "")</f>
        <v/>
      </c>
      <c r="M9266" t="str">
        <f>IF(ZSOHSD058[[#This Row],[銷售訂單]]="", "", --ZSOHSD058[[#This Row],[銷售訂單]])</f>
        <v/>
      </c>
      <c r="N9266" s="16" t="str">
        <f>IF(ZSOHSD058[[#This Row],[落胚數]]="","",IF(ISNUMBER(ZSOHSD058[[#This Row],[落胚數]]+0), ZSOHSD058[[#This Row],[落胚數]]+0, 0))</f>
        <v/>
      </c>
    </row>
    <row r="9267" spans="1:14">
      <c r="A9267"/>
      <c r="B9267"/>
      <c r="C9267"/>
      <c r="D9267"/>
      <c r="E9267"/>
      <c r="F9267"/>
      <c r="G9267"/>
      <c r="H9267"/>
      <c r="I9267"/>
      <c r="J9267"/>
      <c r="K9267"/>
      <c r="L9267" t="str">
        <f>IF(COUNTIFS(ZSOHPP055[订单号数值], ZSOHSD058[[#This Row],[订单号数值]], ZSOHPP055[行項目], ZSOHSD058[[#This Row],[行項目]])&gt;0, "Y", "")</f>
        <v/>
      </c>
      <c r="M9267" t="str">
        <f>IF(ZSOHSD058[[#This Row],[銷售訂單]]="", "", --ZSOHSD058[[#This Row],[銷售訂單]])</f>
        <v/>
      </c>
      <c r="N9267" s="16" t="str">
        <f>IF(ZSOHSD058[[#This Row],[落胚數]]="","",IF(ISNUMBER(ZSOHSD058[[#This Row],[落胚數]]+0), ZSOHSD058[[#This Row],[落胚數]]+0, 0))</f>
        <v/>
      </c>
    </row>
    <row r="9268" spans="1:14">
      <c r="A9268"/>
      <c r="B9268"/>
      <c r="C9268"/>
      <c r="D9268"/>
      <c r="E9268"/>
      <c r="F9268"/>
      <c r="G9268"/>
      <c r="H9268"/>
      <c r="I9268"/>
      <c r="J9268"/>
      <c r="K9268"/>
      <c r="L9268" t="str">
        <f>IF(COUNTIFS(ZSOHPP055[订单号数值], ZSOHSD058[[#This Row],[订单号数值]], ZSOHPP055[行項目], ZSOHSD058[[#This Row],[行項目]])&gt;0, "Y", "")</f>
        <v/>
      </c>
      <c r="M9268" t="str">
        <f>IF(ZSOHSD058[[#This Row],[銷售訂單]]="", "", --ZSOHSD058[[#This Row],[銷售訂單]])</f>
        <v/>
      </c>
      <c r="N9268" s="16" t="str">
        <f>IF(ZSOHSD058[[#This Row],[落胚數]]="","",IF(ISNUMBER(ZSOHSD058[[#This Row],[落胚數]]+0), ZSOHSD058[[#This Row],[落胚數]]+0, 0))</f>
        <v/>
      </c>
    </row>
    <row r="9269" spans="1:14">
      <c r="A9269"/>
      <c r="B9269"/>
      <c r="C9269"/>
      <c r="D9269"/>
      <c r="E9269"/>
      <c r="F9269"/>
      <c r="G9269"/>
      <c r="H9269"/>
      <c r="I9269"/>
      <c r="J9269"/>
      <c r="K9269"/>
      <c r="L9269" t="str">
        <f>IF(COUNTIFS(ZSOHPP055[订单号数值], ZSOHSD058[[#This Row],[订单号数值]], ZSOHPP055[行項目], ZSOHSD058[[#This Row],[行項目]])&gt;0, "Y", "")</f>
        <v/>
      </c>
      <c r="M9269" t="str">
        <f>IF(ZSOHSD058[[#This Row],[銷售訂單]]="", "", --ZSOHSD058[[#This Row],[銷售訂單]])</f>
        <v/>
      </c>
      <c r="N9269" s="16" t="str">
        <f>IF(ZSOHSD058[[#This Row],[落胚數]]="","",IF(ISNUMBER(ZSOHSD058[[#This Row],[落胚數]]+0), ZSOHSD058[[#This Row],[落胚數]]+0, 0))</f>
        <v/>
      </c>
    </row>
    <row r="9270" spans="1:14">
      <c r="A9270"/>
      <c r="B9270"/>
      <c r="C9270"/>
      <c r="D9270"/>
      <c r="E9270"/>
      <c r="F9270"/>
      <c r="G9270"/>
      <c r="H9270"/>
      <c r="I9270"/>
      <c r="J9270"/>
      <c r="K9270"/>
      <c r="L9270" t="str">
        <f>IF(COUNTIFS(ZSOHPP055[订单号数值], ZSOHSD058[[#This Row],[订单号数值]], ZSOHPP055[行項目], ZSOHSD058[[#This Row],[行項目]])&gt;0, "Y", "")</f>
        <v/>
      </c>
      <c r="M9270" t="str">
        <f>IF(ZSOHSD058[[#This Row],[銷售訂單]]="", "", --ZSOHSD058[[#This Row],[銷售訂單]])</f>
        <v/>
      </c>
      <c r="N9270" s="16" t="str">
        <f>IF(ZSOHSD058[[#This Row],[落胚數]]="","",IF(ISNUMBER(ZSOHSD058[[#This Row],[落胚數]]+0), ZSOHSD058[[#This Row],[落胚數]]+0, 0))</f>
        <v/>
      </c>
    </row>
    <row r="9271" spans="1:14">
      <c r="A9271"/>
      <c r="B9271"/>
      <c r="C9271"/>
      <c r="D9271"/>
      <c r="E9271"/>
      <c r="F9271"/>
      <c r="G9271"/>
      <c r="H9271"/>
      <c r="I9271"/>
      <c r="J9271"/>
      <c r="K9271"/>
      <c r="L9271" t="str">
        <f>IF(COUNTIFS(ZSOHPP055[订单号数值], ZSOHSD058[[#This Row],[订单号数值]], ZSOHPP055[行項目], ZSOHSD058[[#This Row],[行項目]])&gt;0, "Y", "")</f>
        <v/>
      </c>
      <c r="M9271" t="str">
        <f>IF(ZSOHSD058[[#This Row],[銷售訂單]]="", "", --ZSOHSD058[[#This Row],[銷售訂單]])</f>
        <v/>
      </c>
      <c r="N9271" s="16" t="str">
        <f>IF(ZSOHSD058[[#This Row],[落胚數]]="","",IF(ISNUMBER(ZSOHSD058[[#This Row],[落胚數]]+0), ZSOHSD058[[#This Row],[落胚數]]+0, 0))</f>
        <v/>
      </c>
    </row>
    <row r="9272" spans="1:14">
      <c r="A9272"/>
      <c r="B9272"/>
      <c r="C9272"/>
      <c r="D9272"/>
      <c r="E9272"/>
      <c r="F9272"/>
      <c r="G9272"/>
      <c r="H9272"/>
      <c r="I9272"/>
      <c r="J9272"/>
      <c r="K9272"/>
      <c r="L9272" t="str">
        <f>IF(COUNTIFS(ZSOHPP055[订单号数值], ZSOHSD058[[#This Row],[订单号数值]], ZSOHPP055[行項目], ZSOHSD058[[#This Row],[行項目]])&gt;0, "Y", "")</f>
        <v/>
      </c>
      <c r="M9272" t="str">
        <f>IF(ZSOHSD058[[#This Row],[銷售訂單]]="", "", --ZSOHSD058[[#This Row],[銷售訂單]])</f>
        <v/>
      </c>
      <c r="N9272" s="16" t="str">
        <f>IF(ZSOHSD058[[#This Row],[落胚數]]="","",IF(ISNUMBER(ZSOHSD058[[#This Row],[落胚數]]+0), ZSOHSD058[[#This Row],[落胚數]]+0, 0))</f>
        <v/>
      </c>
    </row>
    <row r="9273" spans="1:14">
      <c r="A9273"/>
      <c r="B9273"/>
      <c r="C9273"/>
      <c r="D9273"/>
      <c r="E9273"/>
      <c r="F9273"/>
      <c r="G9273"/>
      <c r="H9273"/>
      <c r="I9273"/>
      <c r="J9273"/>
      <c r="K9273"/>
      <c r="L9273" t="str">
        <f>IF(COUNTIFS(ZSOHPP055[订单号数值], ZSOHSD058[[#This Row],[订单号数值]], ZSOHPP055[行項目], ZSOHSD058[[#This Row],[行項目]])&gt;0, "Y", "")</f>
        <v/>
      </c>
      <c r="M9273" t="str">
        <f>IF(ZSOHSD058[[#This Row],[銷售訂單]]="", "", --ZSOHSD058[[#This Row],[銷售訂單]])</f>
        <v/>
      </c>
      <c r="N9273" s="16" t="str">
        <f>IF(ZSOHSD058[[#This Row],[落胚數]]="","",IF(ISNUMBER(ZSOHSD058[[#This Row],[落胚數]]+0), ZSOHSD058[[#This Row],[落胚數]]+0, 0))</f>
        <v/>
      </c>
    </row>
    <row r="9274" spans="1:14">
      <c r="A9274"/>
      <c r="B9274"/>
      <c r="C9274"/>
      <c r="D9274"/>
      <c r="E9274"/>
      <c r="F9274"/>
      <c r="G9274"/>
      <c r="H9274"/>
      <c r="I9274"/>
      <c r="J9274"/>
      <c r="K9274"/>
      <c r="L9274" t="str">
        <f>IF(COUNTIFS(ZSOHPP055[订单号数值], ZSOHSD058[[#This Row],[订单号数值]], ZSOHPP055[行項目], ZSOHSD058[[#This Row],[行項目]])&gt;0, "Y", "")</f>
        <v/>
      </c>
      <c r="M9274" t="str">
        <f>IF(ZSOHSD058[[#This Row],[銷售訂單]]="", "", --ZSOHSD058[[#This Row],[銷售訂單]])</f>
        <v/>
      </c>
      <c r="N9274" s="16" t="str">
        <f>IF(ZSOHSD058[[#This Row],[落胚數]]="","",IF(ISNUMBER(ZSOHSD058[[#This Row],[落胚數]]+0), ZSOHSD058[[#This Row],[落胚數]]+0, 0))</f>
        <v/>
      </c>
    </row>
    <row r="9275" spans="1:14">
      <c r="A9275"/>
      <c r="B9275"/>
      <c r="C9275"/>
      <c r="D9275"/>
      <c r="E9275"/>
      <c r="F9275"/>
      <c r="G9275"/>
      <c r="H9275"/>
      <c r="I9275"/>
      <c r="J9275"/>
      <c r="K9275"/>
      <c r="L9275" t="str">
        <f>IF(COUNTIFS(ZSOHPP055[订单号数值], ZSOHSD058[[#This Row],[订单号数值]], ZSOHPP055[行項目], ZSOHSD058[[#This Row],[行項目]])&gt;0, "Y", "")</f>
        <v/>
      </c>
      <c r="M9275" t="str">
        <f>IF(ZSOHSD058[[#This Row],[銷售訂單]]="", "", --ZSOHSD058[[#This Row],[銷售訂單]])</f>
        <v/>
      </c>
      <c r="N9275" s="16" t="str">
        <f>IF(ZSOHSD058[[#This Row],[落胚數]]="","",IF(ISNUMBER(ZSOHSD058[[#This Row],[落胚數]]+0), ZSOHSD058[[#This Row],[落胚數]]+0, 0))</f>
        <v/>
      </c>
    </row>
    <row r="9276" spans="1:14">
      <c r="A9276"/>
      <c r="B9276"/>
      <c r="C9276"/>
      <c r="D9276"/>
      <c r="E9276"/>
      <c r="F9276"/>
      <c r="G9276"/>
      <c r="H9276"/>
      <c r="I9276"/>
      <c r="J9276"/>
      <c r="K9276"/>
      <c r="L9276" t="str">
        <f>IF(COUNTIFS(ZSOHPP055[订单号数值], ZSOHSD058[[#This Row],[订单号数值]], ZSOHPP055[行項目], ZSOHSD058[[#This Row],[行項目]])&gt;0, "Y", "")</f>
        <v/>
      </c>
      <c r="M9276" t="str">
        <f>IF(ZSOHSD058[[#This Row],[銷售訂單]]="", "", --ZSOHSD058[[#This Row],[銷售訂單]])</f>
        <v/>
      </c>
      <c r="N9276" s="16" t="str">
        <f>IF(ZSOHSD058[[#This Row],[落胚數]]="","",IF(ISNUMBER(ZSOHSD058[[#This Row],[落胚數]]+0), ZSOHSD058[[#This Row],[落胚數]]+0, 0))</f>
        <v/>
      </c>
    </row>
    <row r="9277" spans="1:14">
      <c r="A9277"/>
      <c r="B9277"/>
      <c r="C9277"/>
      <c r="D9277"/>
      <c r="E9277"/>
      <c r="F9277"/>
      <c r="G9277"/>
      <c r="H9277"/>
      <c r="I9277"/>
      <c r="J9277"/>
      <c r="K9277"/>
      <c r="L9277" t="str">
        <f>IF(COUNTIFS(ZSOHPP055[订单号数值], ZSOHSD058[[#This Row],[订单号数值]], ZSOHPP055[行項目], ZSOHSD058[[#This Row],[行項目]])&gt;0, "Y", "")</f>
        <v/>
      </c>
      <c r="M9277" t="str">
        <f>IF(ZSOHSD058[[#This Row],[銷售訂單]]="", "", --ZSOHSD058[[#This Row],[銷售訂單]])</f>
        <v/>
      </c>
      <c r="N9277" s="16" t="str">
        <f>IF(ZSOHSD058[[#This Row],[落胚數]]="","",IF(ISNUMBER(ZSOHSD058[[#This Row],[落胚數]]+0), ZSOHSD058[[#This Row],[落胚數]]+0, 0))</f>
        <v/>
      </c>
    </row>
    <row r="9278" spans="1:14">
      <c r="A9278"/>
      <c r="B9278"/>
      <c r="C9278"/>
      <c r="D9278"/>
      <c r="E9278"/>
      <c r="F9278"/>
      <c r="G9278"/>
      <c r="H9278"/>
      <c r="I9278"/>
      <c r="J9278"/>
      <c r="K9278"/>
      <c r="L9278" t="str">
        <f>IF(COUNTIFS(ZSOHPP055[订单号数值], ZSOHSD058[[#This Row],[订单号数值]], ZSOHPP055[行項目], ZSOHSD058[[#This Row],[行項目]])&gt;0, "Y", "")</f>
        <v/>
      </c>
      <c r="M9278" t="str">
        <f>IF(ZSOHSD058[[#This Row],[銷售訂單]]="", "", --ZSOHSD058[[#This Row],[銷售訂單]])</f>
        <v/>
      </c>
      <c r="N9278" s="16" t="str">
        <f>IF(ZSOHSD058[[#This Row],[落胚數]]="","",IF(ISNUMBER(ZSOHSD058[[#This Row],[落胚數]]+0), ZSOHSD058[[#This Row],[落胚數]]+0, 0))</f>
        <v/>
      </c>
    </row>
    <row r="9279" spans="1:14">
      <c r="A9279"/>
      <c r="B9279"/>
      <c r="C9279"/>
      <c r="D9279"/>
      <c r="E9279"/>
      <c r="F9279"/>
      <c r="G9279"/>
      <c r="H9279"/>
      <c r="I9279"/>
      <c r="J9279"/>
      <c r="K9279"/>
      <c r="L9279" t="str">
        <f>IF(COUNTIFS(ZSOHPP055[订单号数值], ZSOHSD058[[#This Row],[订单号数值]], ZSOHPP055[行項目], ZSOHSD058[[#This Row],[行項目]])&gt;0, "Y", "")</f>
        <v/>
      </c>
      <c r="M9279" t="str">
        <f>IF(ZSOHSD058[[#This Row],[銷售訂單]]="", "", --ZSOHSD058[[#This Row],[銷售訂單]])</f>
        <v/>
      </c>
      <c r="N9279" s="16" t="str">
        <f>IF(ZSOHSD058[[#This Row],[落胚數]]="","",IF(ISNUMBER(ZSOHSD058[[#This Row],[落胚數]]+0), ZSOHSD058[[#This Row],[落胚數]]+0, 0))</f>
        <v/>
      </c>
    </row>
    <row r="9280" spans="1:14">
      <c r="A9280"/>
      <c r="B9280"/>
      <c r="C9280"/>
      <c r="D9280"/>
      <c r="E9280"/>
      <c r="F9280"/>
      <c r="G9280"/>
      <c r="H9280"/>
      <c r="I9280"/>
      <c r="J9280"/>
      <c r="K9280"/>
      <c r="L9280" t="str">
        <f>IF(COUNTIFS(ZSOHPP055[订单号数值], ZSOHSD058[[#This Row],[订单号数值]], ZSOHPP055[行項目], ZSOHSD058[[#This Row],[行項目]])&gt;0, "Y", "")</f>
        <v/>
      </c>
      <c r="M9280" t="str">
        <f>IF(ZSOHSD058[[#This Row],[銷售訂單]]="", "", --ZSOHSD058[[#This Row],[銷售訂單]])</f>
        <v/>
      </c>
      <c r="N9280" s="16" t="str">
        <f>IF(ZSOHSD058[[#This Row],[落胚數]]="","",IF(ISNUMBER(ZSOHSD058[[#This Row],[落胚數]]+0), ZSOHSD058[[#This Row],[落胚數]]+0, 0))</f>
        <v/>
      </c>
    </row>
    <row r="9281" spans="1:14">
      <c r="A9281"/>
      <c r="B9281"/>
      <c r="C9281"/>
      <c r="D9281"/>
      <c r="E9281"/>
      <c r="F9281"/>
      <c r="G9281"/>
      <c r="H9281"/>
      <c r="I9281"/>
      <c r="J9281"/>
      <c r="K9281"/>
      <c r="L9281" t="str">
        <f>IF(COUNTIFS(ZSOHPP055[订单号数值], ZSOHSD058[[#This Row],[订单号数值]], ZSOHPP055[行項目], ZSOHSD058[[#This Row],[行項目]])&gt;0, "Y", "")</f>
        <v/>
      </c>
      <c r="M9281" t="str">
        <f>IF(ZSOHSD058[[#This Row],[銷售訂單]]="", "", --ZSOHSD058[[#This Row],[銷售訂單]])</f>
        <v/>
      </c>
      <c r="N9281" s="16" t="str">
        <f>IF(ZSOHSD058[[#This Row],[落胚數]]="","",IF(ISNUMBER(ZSOHSD058[[#This Row],[落胚數]]+0), ZSOHSD058[[#This Row],[落胚數]]+0, 0))</f>
        <v/>
      </c>
    </row>
    <row r="9282" spans="1:14">
      <c r="A9282"/>
      <c r="B9282"/>
      <c r="C9282"/>
      <c r="D9282"/>
      <c r="E9282"/>
      <c r="F9282"/>
      <c r="G9282"/>
      <c r="H9282"/>
      <c r="I9282"/>
      <c r="J9282"/>
      <c r="K9282"/>
      <c r="L9282" t="str">
        <f>IF(COUNTIFS(ZSOHPP055[订单号数值], ZSOHSD058[[#This Row],[订单号数值]], ZSOHPP055[行項目], ZSOHSD058[[#This Row],[行項目]])&gt;0, "Y", "")</f>
        <v/>
      </c>
      <c r="M9282" t="str">
        <f>IF(ZSOHSD058[[#This Row],[銷售訂單]]="", "", --ZSOHSD058[[#This Row],[銷售訂單]])</f>
        <v/>
      </c>
      <c r="N9282" s="16" t="str">
        <f>IF(ZSOHSD058[[#This Row],[落胚數]]="","",IF(ISNUMBER(ZSOHSD058[[#This Row],[落胚數]]+0), ZSOHSD058[[#This Row],[落胚數]]+0, 0))</f>
        <v/>
      </c>
    </row>
    <row r="9283" spans="1:14">
      <c r="A9283"/>
      <c r="B9283"/>
      <c r="C9283"/>
      <c r="D9283"/>
      <c r="E9283"/>
      <c r="F9283"/>
      <c r="G9283"/>
      <c r="H9283"/>
      <c r="I9283"/>
      <c r="J9283"/>
      <c r="K9283"/>
      <c r="L9283" t="str">
        <f>IF(COUNTIFS(ZSOHPP055[订单号数值], ZSOHSD058[[#This Row],[订单号数值]], ZSOHPP055[行項目], ZSOHSD058[[#This Row],[行項目]])&gt;0, "Y", "")</f>
        <v/>
      </c>
      <c r="M9283" t="str">
        <f>IF(ZSOHSD058[[#This Row],[銷售訂單]]="", "", --ZSOHSD058[[#This Row],[銷售訂單]])</f>
        <v/>
      </c>
      <c r="N9283" s="16" t="str">
        <f>IF(ZSOHSD058[[#This Row],[落胚數]]="","",IF(ISNUMBER(ZSOHSD058[[#This Row],[落胚數]]+0), ZSOHSD058[[#This Row],[落胚數]]+0, 0))</f>
        <v/>
      </c>
    </row>
    <row r="9284" spans="1:14">
      <c r="A9284"/>
      <c r="B9284"/>
      <c r="C9284"/>
      <c r="D9284"/>
      <c r="E9284"/>
      <c r="F9284"/>
      <c r="G9284"/>
      <c r="H9284"/>
      <c r="I9284"/>
      <c r="J9284"/>
      <c r="K9284"/>
      <c r="L9284" t="str">
        <f>IF(COUNTIFS(ZSOHPP055[订单号数值], ZSOHSD058[[#This Row],[订单号数值]], ZSOHPP055[行項目], ZSOHSD058[[#This Row],[行項目]])&gt;0, "Y", "")</f>
        <v/>
      </c>
      <c r="M9284" t="str">
        <f>IF(ZSOHSD058[[#This Row],[銷售訂單]]="", "", --ZSOHSD058[[#This Row],[銷售訂單]])</f>
        <v/>
      </c>
      <c r="N9284" s="16" t="str">
        <f>IF(ZSOHSD058[[#This Row],[落胚數]]="","",IF(ISNUMBER(ZSOHSD058[[#This Row],[落胚數]]+0), ZSOHSD058[[#This Row],[落胚數]]+0, 0))</f>
        <v/>
      </c>
    </row>
    <row r="9285" spans="1:14">
      <c r="A9285"/>
      <c r="B9285"/>
      <c r="C9285"/>
      <c r="D9285"/>
      <c r="E9285"/>
      <c r="F9285"/>
      <c r="G9285"/>
      <c r="H9285"/>
      <c r="I9285"/>
      <c r="J9285"/>
      <c r="K9285"/>
      <c r="L9285" t="str">
        <f>IF(COUNTIFS(ZSOHPP055[订单号数值], ZSOHSD058[[#This Row],[订单号数值]], ZSOHPP055[行項目], ZSOHSD058[[#This Row],[行項目]])&gt;0, "Y", "")</f>
        <v/>
      </c>
      <c r="M9285" t="str">
        <f>IF(ZSOHSD058[[#This Row],[銷售訂單]]="", "", --ZSOHSD058[[#This Row],[銷售訂單]])</f>
        <v/>
      </c>
      <c r="N9285" s="16" t="str">
        <f>IF(ZSOHSD058[[#This Row],[落胚數]]="","",IF(ISNUMBER(ZSOHSD058[[#This Row],[落胚數]]+0), ZSOHSD058[[#This Row],[落胚數]]+0, 0))</f>
        <v/>
      </c>
    </row>
    <row r="9286" spans="1:14">
      <c r="A9286"/>
      <c r="B9286"/>
      <c r="C9286"/>
      <c r="D9286"/>
      <c r="E9286"/>
      <c r="F9286"/>
      <c r="G9286"/>
      <c r="H9286"/>
      <c r="I9286"/>
      <c r="J9286"/>
      <c r="K9286"/>
      <c r="L9286" t="str">
        <f>IF(COUNTIFS(ZSOHPP055[订单号数值], ZSOHSD058[[#This Row],[订单号数值]], ZSOHPP055[行項目], ZSOHSD058[[#This Row],[行項目]])&gt;0, "Y", "")</f>
        <v/>
      </c>
      <c r="M9286" t="str">
        <f>IF(ZSOHSD058[[#This Row],[銷售訂單]]="", "", --ZSOHSD058[[#This Row],[銷售訂單]])</f>
        <v/>
      </c>
      <c r="N9286" s="16" t="str">
        <f>IF(ZSOHSD058[[#This Row],[落胚數]]="","",IF(ISNUMBER(ZSOHSD058[[#This Row],[落胚數]]+0), ZSOHSD058[[#This Row],[落胚數]]+0, 0))</f>
        <v/>
      </c>
    </row>
    <row r="9287" spans="1:14">
      <c r="A9287"/>
      <c r="B9287"/>
      <c r="C9287"/>
      <c r="D9287"/>
      <c r="E9287"/>
      <c r="F9287"/>
      <c r="G9287"/>
      <c r="H9287"/>
      <c r="I9287"/>
      <c r="J9287"/>
      <c r="K9287"/>
      <c r="L9287" t="str">
        <f>IF(COUNTIFS(ZSOHPP055[订单号数值], ZSOHSD058[[#This Row],[订单号数值]], ZSOHPP055[行項目], ZSOHSD058[[#This Row],[行項目]])&gt;0, "Y", "")</f>
        <v/>
      </c>
      <c r="M9287" t="str">
        <f>IF(ZSOHSD058[[#This Row],[銷售訂單]]="", "", --ZSOHSD058[[#This Row],[銷售訂單]])</f>
        <v/>
      </c>
      <c r="N9287" s="16" t="str">
        <f>IF(ZSOHSD058[[#This Row],[落胚數]]="","",IF(ISNUMBER(ZSOHSD058[[#This Row],[落胚數]]+0), ZSOHSD058[[#This Row],[落胚數]]+0, 0))</f>
        <v/>
      </c>
    </row>
    <row r="9288" spans="1:14">
      <c r="A9288"/>
      <c r="B9288"/>
      <c r="C9288"/>
      <c r="D9288"/>
      <c r="E9288"/>
      <c r="F9288"/>
      <c r="G9288"/>
      <c r="H9288"/>
      <c r="I9288"/>
      <c r="J9288"/>
      <c r="K9288"/>
      <c r="L9288" t="str">
        <f>IF(COUNTIFS(ZSOHPP055[订单号数值], ZSOHSD058[[#This Row],[订单号数值]], ZSOHPP055[行項目], ZSOHSD058[[#This Row],[行項目]])&gt;0, "Y", "")</f>
        <v/>
      </c>
      <c r="M9288" t="str">
        <f>IF(ZSOHSD058[[#This Row],[銷售訂單]]="", "", --ZSOHSD058[[#This Row],[銷售訂單]])</f>
        <v/>
      </c>
      <c r="N9288" s="16" t="str">
        <f>IF(ZSOHSD058[[#This Row],[落胚數]]="","",IF(ISNUMBER(ZSOHSD058[[#This Row],[落胚數]]+0), ZSOHSD058[[#This Row],[落胚數]]+0, 0))</f>
        <v/>
      </c>
    </row>
    <row r="9289" spans="1:14">
      <c r="A9289"/>
      <c r="B9289"/>
      <c r="C9289"/>
      <c r="D9289"/>
      <c r="E9289"/>
      <c r="F9289"/>
      <c r="G9289"/>
      <c r="H9289"/>
      <c r="I9289"/>
      <c r="J9289"/>
      <c r="K9289"/>
      <c r="L9289" t="str">
        <f>IF(COUNTIFS(ZSOHPP055[订单号数值], ZSOHSD058[[#This Row],[订单号数值]], ZSOHPP055[行項目], ZSOHSD058[[#This Row],[行項目]])&gt;0, "Y", "")</f>
        <v/>
      </c>
      <c r="M9289" t="str">
        <f>IF(ZSOHSD058[[#This Row],[銷售訂單]]="", "", --ZSOHSD058[[#This Row],[銷售訂單]])</f>
        <v/>
      </c>
      <c r="N9289" s="16" t="str">
        <f>IF(ZSOHSD058[[#This Row],[落胚數]]="","",IF(ISNUMBER(ZSOHSD058[[#This Row],[落胚數]]+0), ZSOHSD058[[#This Row],[落胚數]]+0, 0))</f>
        <v/>
      </c>
    </row>
    <row r="9290" spans="1:14">
      <c r="A9290"/>
      <c r="B9290"/>
      <c r="C9290"/>
      <c r="D9290"/>
      <c r="E9290"/>
      <c r="F9290"/>
      <c r="G9290"/>
      <c r="H9290"/>
      <c r="I9290"/>
      <c r="J9290"/>
      <c r="K9290"/>
      <c r="L9290" t="str">
        <f>IF(COUNTIFS(ZSOHPP055[订单号数值], ZSOHSD058[[#This Row],[订单号数值]], ZSOHPP055[行項目], ZSOHSD058[[#This Row],[行項目]])&gt;0, "Y", "")</f>
        <v/>
      </c>
      <c r="M9290" t="str">
        <f>IF(ZSOHSD058[[#This Row],[銷售訂單]]="", "", --ZSOHSD058[[#This Row],[銷售訂單]])</f>
        <v/>
      </c>
      <c r="N9290" s="16" t="str">
        <f>IF(ZSOHSD058[[#This Row],[落胚數]]="","",IF(ISNUMBER(ZSOHSD058[[#This Row],[落胚數]]+0), ZSOHSD058[[#This Row],[落胚數]]+0, 0))</f>
        <v/>
      </c>
    </row>
    <row r="9291" spans="1:14">
      <c r="A9291"/>
      <c r="B9291"/>
      <c r="C9291"/>
      <c r="D9291"/>
      <c r="E9291"/>
      <c r="F9291"/>
      <c r="G9291"/>
      <c r="H9291"/>
      <c r="I9291"/>
      <c r="J9291"/>
      <c r="K9291"/>
      <c r="L9291" t="str">
        <f>IF(COUNTIFS(ZSOHPP055[订单号数值], ZSOHSD058[[#This Row],[订单号数值]], ZSOHPP055[行項目], ZSOHSD058[[#This Row],[行項目]])&gt;0, "Y", "")</f>
        <v/>
      </c>
      <c r="M9291" t="str">
        <f>IF(ZSOHSD058[[#This Row],[銷售訂單]]="", "", --ZSOHSD058[[#This Row],[銷售訂單]])</f>
        <v/>
      </c>
      <c r="N9291" s="16" t="str">
        <f>IF(ZSOHSD058[[#This Row],[落胚數]]="","",IF(ISNUMBER(ZSOHSD058[[#This Row],[落胚數]]+0), ZSOHSD058[[#This Row],[落胚數]]+0, 0))</f>
        <v/>
      </c>
    </row>
    <row r="9292" spans="1:14">
      <c r="A9292"/>
      <c r="B9292"/>
      <c r="C9292"/>
      <c r="D9292"/>
      <c r="E9292"/>
      <c r="F9292"/>
      <c r="G9292"/>
      <c r="H9292"/>
      <c r="I9292"/>
      <c r="J9292"/>
      <c r="K9292"/>
      <c r="L9292" t="str">
        <f>IF(COUNTIFS(ZSOHPP055[订单号数值], ZSOHSD058[[#This Row],[订单号数值]], ZSOHPP055[行項目], ZSOHSD058[[#This Row],[行項目]])&gt;0, "Y", "")</f>
        <v/>
      </c>
      <c r="M9292" t="str">
        <f>IF(ZSOHSD058[[#This Row],[銷售訂單]]="", "", --ZSOHSD058[[#This Row],[銷售訂單]])</f>
        <v/>
      </c>
      <c r="N9292" s="16" t="str">
        <f>IF(ZSOHSD058[[#This Row],[落胚數]]="","",IF(ISNUMBER(ZSOHSD058[[#This Row],[落胚數]]+0), ZSOHSD058[[#This Row],[落胚數]]+0, 0))</f>
        <v/>
      </c>
    </row>
    <row r="9293" spans="1:14">
      <c r="A9293"/>
      <c r="B9293"/>
      <c r="C9293"/>
      <c r="D9293"/>
      <c r="E9293"/>
      <c r="F9293"/>
      <c r="G9293"/>
      <c r="H9293"/>
      <c r="I9293"/>
      <c r="J9293"/>
      <c r="K9293"/>
      <c r="L9293" t="str">
        <f>IF(COUNTIFS(ZSOHPP055[订单号数值], ZSOHSD058[[#This Row],[订单号数值]], ZSOHPP055[行項目], ZSOHSD058[[#This Row],[行項目]])&gt;0, "Y", "")</f>
        <v/>
      </c>
      <c r="M9293" t="str">
        <f>IF(ZSOHSD058[[#This Row],[銷售訂單]]="", "", --ZSOHSD058[[#This Row],[銷售訂單]])</f>
        <v/>
      </c>
      <c r="N9293" s="16" t="str">
        <f>IF(ZSOHSD058[[#This Row],[落胚數]]="","",IF(ISNUMBER(ZSOHSD058[[#This Row],[落胚數]]+0), ZSOHSD058[[#This Row],[落胚數]]+0, 0))</f>
        <v/>
      </c>
    </row>
    <row r="9294" spans="1:14">
      <c r="A9294"/>
      <c r="B9294"/>
      <c r="C9294"/>
      <c r="D9294"/>
      <c r="E9294"/>
      <c r="F9294"/>
      <c r="G9294"/>
      <c r="H9294"/>
      <c r="I9294"/>
      <c r="J9294"/>
      <c r="K9294"/>
      <c r="L9294" t="str">
        <f>IF(COUNTIFS(ZSOHPP055[订单号数值], ZSOHSD058[[#This Row],[订单号数值]], ZSOHPP055[行項目], ZSOHSD058[[#This Row],[行項目]])&gt;0, "Y", "")</f>
        <v/>
      </c>
      <c r="M9294" t="str">
        <f>IF(ZSOHSD058[[#This Row],[銷售訂單]]="", "", --ZSOHSD058[[#This Row],[銷售訂單]])</f>
        <v/>
      </c>
      <c r="N9294" s="16" t="str">
        <f>IF(ZSOHSD058[[#This Row],[落胚數]]="","",IF(ISNUMBER(ZSOHSD058[[#This Row],[落胚數]]+0), ZSOHSD058[[#This Row],[落胚數]]+0, 0))</f>
        <v/>
      </c>
    </row>
    <row r="9295" spans="1:14">
      <c r="A9295"/>
      <c r="B9295"/>
      <c r="C9295"/>
      <c r="D9295"/>
      <c r="E9295"/>
      <c r="F9295"/>
      <c r="G9295"/>
      <c r="H9295"/>
      <c r="I9295"/>
      <c r="J9295"/>
      <c r="K9295"/>
      <c r="L9295" t="str">
        <f>IF(COUNTIFS(ZSOHPP055[订单号数值], ZSOHSD058[[#This Row],[订单号数值]], ZSOHPP055[行項目], ZSOHSD058[[#This Row],[行項目]])&gt;0, "Y", "")</f>
        <v/>
      </c>
      <c r="M9295" t="str">
        <f>IF(ZSOHSD058[[#This Row],[銷售訂單]]="", "", --ZSOHSD058[[#This Row],[銷售訂單]])</f>
        <v/>
      </c>
      <c r="N9295" s="16" t="str">
        <f>IF(ZSOHSD058[[#This Row],[落胚數]]="","",IF(ISNUMBER(ZSOHSD058[[#This Row],[落胚數]]+0), ZSOHSD058[[#This Row],[落胚數]]+0, 0))</f>
        <v/>
      </c>
    </row>
    <row r="9296" spans="1:14">
      <c r="A9296"/>
      <c r="B9296"/>
      <c r="C9296"/>
      <c r="D9296"/>
      <c r="E9296"/>
      <c r="F9296"/>
      <c r="G9296"/>
      <c r="H9296"/>
      <c r="I9296"/>
      <c r="J9296"/>
      <c r="K9296"/>
      <c r="L9296" t="str">
        <f>IF(COUNTIFS(ZSOHPP055[订单号数值], ZSOHSD058[[#This Row],[订单号数值]], ZSOHPP055[行項目], ZSOHSD058[[#This Row],[行項目]])&gt;0, "Y", "")</f>
        <v/>
      </c>
      <c r="M9296" t="str">
        <f>IF(ZSOHSD058[[#This Row],[銷售訂單]]="", "", --ZSOHSD058[[#This Row],[銷售訂單]])</f>
        <v/>
      </c>
      <c r="N9296" s="16" t="str">
        <f>IF(ZSOHSD058[[#This Row],[落胚數]]="","",IF(ISNUMBER(ZSOHSD058[[#This Row],[落胚數]]+0), ZSOHSD058[[#This Row],[落胚數]]+0, 0))</f>
        <v/>
      </c>
    </row>
    <row r="9297" spans="1:14">
      <c r="A9297"/>
      <c r="B9297"/>
      <c r="C9297"/>
      <c r="D9297"/>
      <c r="E9297"/>
      <c r="F9297"/>
      <c r="G9297"/>
      <c r="H9297"/>
      <c r="I9297"/>
      <c r="J9297"/>
      <c r="K9297"/>
      <c r="L9297" t="str">
        <f>IF(COUNTIFS(ZSOHPP055[订单号数值], ZSOHSD058[[#This Row],[订单号数值]], ZSOHPP055[行項目], ZSOHSD058[[#This Row],[行項目]])&gt;0, "Y", "")</f>
        <v/>
      </c>
      <c r="M9297" t="str">
        <f>IF(ZSOHSD058[[#This Row],[銷售訂單]]="", "", --ZSOHSD058[[#This Row],[銷售訂單]])</f>
        <v/>
      </c>
      <c r="N9297" s="16" t="str">
        <f>IF(ZSOHSD058[[#This Row],[落胚數]]="","",IF(ISNUMBER(ZSOHSD058[[#This Row],[落胚數]]+0), ZSOHSD058[[#This Row],[落胚數]]+0, 0))</f>
        <v/>
      </c>
    </row>
    <row r="9298" spans="1:14">
      <c r="A9298"/>
      <c r="B9298"/>
      <c r="C9298"/>
      <c r="D9298"/>
      <c r="E9298"/>
      <c r="F9298"/>
      <c r="G9298"/>
      <c r="H9298"/>
      <c r="I9298"/>
      <c r="J9298"/>
      <c r="K9298"/>
      <c r="L9298" t="str">
        <f>IF(COUNTIFS(ZSOHPP055[订单号数值], ZSOHSD058[[#This Row],[订单号数值]], ZSOHPP055[行項目], ZSOHSD058[[#This Row],[行項目]])&gt;0, "Y", "")</f>
        <v/>
      </c>
      <c r="M9298" t="str">
        <f>IF(ZSOHSD058[[#This Row],[銷售訂單]]="", "", --ZSOHSD058[[#This Row],[銷售訂單]])</f>
        <v/>
      </c>
      <c r="N9298" s="16" t="str">
        <f>IF(ZSOHSD058[[#This Row],[落胚數]]="","",IF(ISNUMBER(ZSOHSD058[[#This Row],[落胚數]]+0), ZSOHSD058[[#This Row],[落胚數]]+0, 0))</f>
        <v/>
      </c>
    </row>
    <row r="9299" spans="1:14">
      <c r="A9299"/>
      <c r="B9299"/>
      <c r="C9299"/>
      <c r="D9299"/>
      <c r="E9299"/>
      <c r="F9299"/>
      <c r="G9299"/>
      <c r="H9299"/>
      <c r="I9299"/>
      <c r="J9299"/>
      <c r="K9299"/>
      <c r="L9299" t="str">
        <f>IF(COUNTIFS(ZSOHPP055[订单号数值], ZSOHSD058[[#This Row],[订单号数值]], ZSOHPP055[行項目], ZSOHSD058[[#This Row],[行項目]])&gt;0, "Y", "")</f>
        <v/>
      </c>
      <c r="M9299" t="str">
        <f>IF(ZSOHSD058[[#This Row],[銷售訂單]]="", "", --ZSOHSD058[[#This Row],[銷售訂單]])</f>
        <v/>
      </c>
      <c r="N9299" s="16" t="str">
        <f>IF(ZSOHSD058[[#This Row],[落胚數]]="","",IF(ISNUMBER(ZSOHSD058[[#This Row],[落胚數]]+0), ZSOHSD058[[#This Row],[落胚數]]+0, 0))</f>
        <v/>
      </c>
    </row>
    <row r="9300" spans="1:14">
      <c r="A9300"/>
      <c r="B9300"/>
      <c r="C9300"/>
      <c r="D9300"/>
      <c r="E9300"/>
      <c r="F9300"/>
      <c r="G9300"/>
      <c r="H9300"/>
      <c r="I9300"/>
      <c r="J9300"/>
      <c r="K9300"/>
      <c r="L9300" t="str">
        <f>IF(COUNTIFS(ZSOHPP055[订单号数值], ZSOHSD058[[#This Row],[订单号数值]], ZSOHPP055[行項目], ZSOHSD058[[#This Row],[行項目]])&gt;0, "Y", "")</f>
        <v/>
      </c>
      <c r="M9300" t="str">
        <f>IF(ZSOHSD058[[#This Row],[銷售訂單]]="", "", --ZSOHSD058[[#This Row],[銷售訂單]])</f>
        <v/>
      </c>
      <c r="N9300" s="16" t="str">
        <f>IF(ZSOHSD058[[#This Row],[落胚數]]="","",IF(ISNUMBER(ZSOHSD058[[#This Row],[落胚數]]+0), ZSOHSD058[[#This Row],[落胚數]]+0, 0))</f>
        <v/>
      </c>
    </row>
    <row r="9301" spans="1:14">
      <c r="A9301"/>
      <c r="B9301"/>
      <c r="C9301"/>
      <c r="D9301"/>
      <c r="E9301"/>
      <c r="F9301"/>
      <c r="G9301"/>
      <c r="H9301"/>
      <c r="I9301"/>
      <c r="J9301"/>
      <c r="K9301"/>
      <c r="L9301" t="str">
        <f>IF(COUNTIFS(ZSOHPP055[订单号数值], ZSOHSD058[[#This Row],[订单号数值]], ZSOHPP055[行項目], ZSOHSD058[[#This Row],[行項目]])&gt;0, "Y", "")</f>
        <v/>
      </c>
      <c r="M9301" t="str">
        <f>IF(ZSOHSD058[[#This Row],[銷售訂單]]="", "", --ZSOHSD058[[#This Row],[銷售訂單]])</f>
        <v/>
      </c>
      <c r="N9301" s="16" t="str">
        <f>IF(ZSOHSD058[[#This Row],[落胚數]]="","",IF(ISNUMBER(ZSOHSD058[[#This Row],[落胚數]]+0), ZSOHSD058[[#This Row],[落胚數]]+0, 0))</f>
        <v/>
      </c>
    </row>
    <row r="9302" spans="1:14">
      <c r="A9302"/>
      <c r="B9302"/>
      <c r="C9302"/>
      <c r="D9302"/>
      <c r="E9302"/>
      <c r="F9302"/>
      <c r="G9302"/>
      <c r="H9302"/>
      <c r="I9302"/>
      <c r="J9302"/>
      <c r="K9302"/>
      <c r="L9302" t="str">
        <f>IF(COUNTIFS(ZSOHPP055[订单号数值], ZSOHSD058[[#This Row],[订单号数值]], ZSOHPP055[行項目], ZSOHSD058[[#This Row],[行項目]])&gt;0, "Y", "")</f>
        <v/>
      </c>
      <c r="M9302" t="str">
        <f>IF(ZSOHSD058[[#This Row],[銷售訂單]]="", "", --ZSOHSD058[[#This Row],[銷售訂單]])</f>
        <v/>
      </c>
      <c r="N9302" s="16" t="str">
        <f>IF(ZSOHSD058[[#This Row],[落胚數]]="","",IF(ISNUMBER(ZSOHSD058[[#This Row],[落胚數]]+0), ZSOHSD058[[#This Row],[落胚數]]+0, 0))</f>
        <v/>
      </c>
    </row>
    <row r="9303" spans="1:14">
      <c r="A9303"/>
      <c r="B9303"/>
      <c r="C9303"/>
      <c r="D9303"/>
      <c r="E9303"/>
      <c r="F9303"/>
      <c r="G9303"/>
      <c r="H9303"/>
      <c r="I9303"/>
      <c r="J9303"/>
      <c r="K9303"/>
      <c r="L9303" t="str">
        <f>IF(COUNTIFS(ZSOHPP055[订单号数值], ZSOHSD058[[#This Row],[订单号数值]], ZSOHPP055[行項目], ZSOHSD058[[#This Row],[行項目]])&gt;0, "Y", "")</f>
        <v/>
      </c>
      <c r="M9303" t="str">
        <f>IF(ZSOHSD058[[#This Row],[銷售訂單]]="", "", --ZSOHSD058[[#This Row],[銷售訂單]])</f>
        <v/>
      </c>
      <c r="N9303" s="16" t="str">
        <f>IF(ZSOHSD058[[#This Row],[落胚數]]="","",IF(ISNUMBER(ZSOHSD058[[#This Row],[落胚數]]+0), ZSOHSD058[[#This Row],[落胚數]]+0, 0))</f>
        <v/>
      </c>
    </row>
    <row r="9304" spans="1:14">
      <c r="A9304"/>
      <c r="B9304"/>
      <c r="C9304"/>
      <c r="D9304"/>
      <c r="E9304"/>
      <c r="F9304"/>
      <c r="G9304"/>
      <c r="H9304"/>
      <c r="I9304"/>
      <c r="J9304"/>
      <c r="K9304"/>
      <c r="L9304" t="str">
        <f>IF(COUNTIFS(ZSOHPP055[订单号数值], ZSOHSD058[[#This Row],[订单号数值]], ZSOHPP055[行項目], ZSOHSD058[[#This Row],[行項目]])&gt;0, "Y", "")</f>
        <v/>
      </c>
      <c r="M9304" t="str">
        <f>IF(ZSOHSD058[[#This Row],[銷售訂單]]="", "", --ZSOHSD058[[#This Row],[銷售訂單]])</f>
        <v/>
      </c>
      <c r="N9304" s="16" t="str">
        <f>IF(ZSOHSD058[[#This Row],[落胚數]]="","",IF(ISNUMBER(ZSOHSD058[[#This Row],[落胚數]]+0), ZSOHSD058[[#This Row],[落胚數]]+0, 0))</f>
        <v/>
      </c>
    </row>
    <row r="9305" spans="1:14">
      <c r="A9305"/>
      <c r="B9305"/>
      <c r="C9305"/>
      <c r="D9305"/>
      <c r="E9305"/>
      <c r="F9305"/>
      <c r="G9305"/>
      <c r="H9305"/>
      <c r="I9305"/>
      <c r="J9305"/>
      <c r="K9305"/>
      <c r="L9305" t="str">
        <f>IF(COUNTIFS(ZSOHPP055[订单号数值], ZSOHSD058[[#This Row],[订单号数值]], ZSOHPP055[行項目], ZSOHSD058[[#This Row],[行項目]])&gt;0, "Y", "")</f>
        <v/>
      </c>
      <c r="M9305" t="str">
        <f>IF(ZSOHSD058[[#This Row],[銷售訂單]]="", "", --ZSOHSD058[[#This Row],[銷售訂單]])</f>
        <v/>
      </c>
      <c r="N9305" s="16" t="str">
        <f>IF(ZSOHSD058[[#This Row],[落胚數]]="","",IF(ISNUMBER(ZSOHSD058[[#This Row],[落胚數]]+0), ZSOHSD058[[#This Row],[落胚數]]+0, 0))</f>
        <v/>
      </c>
    </row>
    <row r="9306" spans="1:14">
      <c r="A9306"/>
      <c r="B9306"/>
      <c r="C9306"/>
      <c r="D9306"/>
      <c r="E9306"/>
      <c r="F9306"/>
      <c r="G9306"/>
      <c r="H9306"/>
      <c r="I9306"/>
      <c r="J9306"/>
      <c r="K9306"/>
      <c r="L9306" t="str">
        <f>IF(COUNTIFS(ZSOHPP055[订单号数值], ZSOHSD058[[#This Row],[订单号数值]], ZSOHPP055[行項目], ZSOHSD058[[#This Row],[行項目]])&gt;0, "Y", "")</f>
        <v/>
      </c>
      <c r="M9306" t="str">
        <f>IF(ZSOHSD058[[#This Row],[銷售訂單]]="", "", --ZSOHSD058[[#This Row],[銷售訂單]])</f>
        <v/>
      </c>
      <c r="N9306" s="16" t="str">
        <f>IF(ZSOHSD058[[#This Row],[落胚數]]="","",IF(ISNUMBER(ZSOHSD058[[#This Row],[落胚數]]+0), ZSOHSD058[[#This Row],[落胚數]]+0, 0))</f>
        <v/>
      </c>
    </row>
    <row r="9307" spans="1:14">
      <c r="A9307"/>
      <c r="B9307"/>
      <c r="C9307"/>
      <c r="D9307"/>
      <c r="E9307"/>
      <c r="F9307"/>
      <c r="G9307"/>
      <c r="H9307"/>
      <c r="I9307"/>
      <c r="J9307"/>
      <c r="K9307"/>
      <c r="L9307" t="str">
        <f>IF(COUNTIFS(ZSOHPP055[订单号数值], ZSOHSD058[[#This Row],[订单号数值]], ZSOHPP055[行項目], ZSOHSD058[[#This Row],[行項目]])&gt;0, "Y", "")</f>
        <v/>
      </c>
      <c r="M9307" t="str">
        <f>IF(ZSOHSD058[[#This Row],[銷售訂單]]="", "", --ZSOHSD058[[#This Row],[銷售訂單]])</f>
        <v/>
      </c>
      <c r="N9307" s="16" t="str">
        <f>IF(ZSOHSD058[[#This Row],[落胚數]]="","",IF(ISNUMBER(ZSOHSD058[[#This Row],[落胚數]]+0), ZSOHSD058[[#This Row],[落胚數]]+0, 0))</f>
        <v/>
      </c>
    </row>
    <row r="9308" spans="1:14">
      <c r="A9308"/>
      <c r="B9308"/>
      <c r="C9308"/>
      <c r="D9308"/>
      <c r="E9308"/>
      <c r="F9308"/>
      <c r="G9308"/>
      <c r="H9308"/>
      <c r="I9308"/>
      <c r="J9308"/>
      <c r="K9308"/>
      <c r="L9308" t="str">
        <f>IF(COUNTIFS(ZSOHPP055[订单号数值], ZSOHSD058[[#This Row],[订单号数值]], ZSOHPP055[行項目], ZSOHSD058[[#This Row],[行項目]])&gt;0, "Y", "")</f>
        <v/>
      </c>
      <c r="M9308" t="str">
        <f>IF(ZSOHSD058[[#This Row],[銷售訂單]]="", "", --ZSOHSD058[[#This Row],[銷售訂單]])</f>
        <v/>
      </c>
      <c r="N9308" s="16" t="str">
        <f>IF(ZSOHSD058[[#This Row],[落胚數]]="","",IF(ISNUMBER(ZSOHSD058[[#This Row],[落胚數]]+0), ZSOHSD058[[#This Row],[落胚數]]+0, 0))</f>
        <v/>
      </c>
    </row>
    <row r="9309" spans="1:14">
      <c r="A9309"/>
      <c r="B9309"/>
      <c r="C9309"/>
      <c r="D9309"/>
      <c r="E9309"/>
      <c r="F9309"/>
      <c r="G9309"/>
      <c r="H9309"/>
      <c r="I9309"/>
      <c r="J9309"/>
      <c r="K9309"/>
      <c r="L9309" t="str">
        <f>IF(COUNTIFS(ZSOHPP055[订单号数值], ZSOHSD058[[#This Row],[订单号数值]], ZSOHPP055[行項目], ZSOHSD058[[#This Row],[行項目]])&gt;0, "Y", "")</f>
        <v/>
      </c>
      <c r="M9309" t="str">
        <f>IF(ZSOHSD058[[#This Row],[銷售訂單]]="", "", --ZSOHSD058[[#This Row],[銷售訂單]])</f>
        <v/>
      </c>
      <c r="N9309" s="16" t="str">
        <f>IF(ZSOHSD058[[#This Row],[落胚數]]="","",IF(ISNUMBER(ZSOHSD058[[#This Row],[落胚數]]+0), ZSOHSD058[[#This Row],[落胚數]]+0, 0))</f>
        <v/>
      </c>
    </row>
    <row r="9310" spans="1:14">
      <c r="A9310"/>
      <c r="B9310"/>
      <c r="C9310"/>
      <c r="D9310"/>
      <c r="E9310"/>
      <c r="F9310"/>
      <c r="G9310"/>
      <c r="H9310"/>
      <c r="I9310"/>
      <c r="J9310"/>
      <c r="K9310"/>
      <c r="L9310" t="str">
        <f>IF(COUNTIFS(ZSOHPP055[订单号数值], ZSOHSD058[[#This Row],[订单号数值]], ZSOHPP055[行項目], ZSOHSD058[[#This Row],[行項目]])&gt;0, "Y", "")</f>
        <v/>
      </c>
      <c r="M9310" t="str">
        <f>IF(ZSOHSD058[[#This Row],[銷售訂單]]="", "", --ZSOHSD058[[#This Row],[銷售訂單]])</f>
        <v/>
      </c>
      <c r="N9310" s="16" t="str">
        <f>IF(ZSOHSD058[[#This Row],[落胚數]]="","",IF(ISNUMBER(ZSOHSD058[[#This Row],[落胚數]]+0), ZSOHSD058[[#This Row],[落胚數]]+0, 0))</f>
        <v/>
      </c>
    </row>
    <row r="9311" spans="1:14">
      <c r="A9311"/>
      <c r="B9311"/>
      <c r="C9311"/>
      <c r="D9311"/>
      <c r="E9311"/>
      <c r="F9311"/>
      <c r="G9311"/>
      <c r="H9311"/>
      <c r="I9311"/>
      <c r="J9311"/>
      <c r="K9311"/>
      <c r="L9311" t="str">
        <f>IF(COUNTIFS(ZSOHPP055[订单号数值], ZSOHSD058[[#This Row],[订单号数值]], ZSOHPP055[行項目], ZSOHSD058[[#This Row],[行項目]])&gt;0, "Y", "")</f>
        <v/>
      </c>
      <c r="M9311" t="str">
        <f>IF(ZSOHSD058[[#This Row],[銷售訂單]]="", "", --ZSOHSD058[[#This Row],[銷售訂單]])</f>
        <v/>
      </c>
      <c r="N9311" s="16" t="str">
        <f>IF(ZSOHSD058[[#This Row],[落胚數]]="","",IF(ISNUMBER(ZSOHSD058[[#This Row],[落胚數]]+0), ZSOHSD058[[#This Row],[落胚數]]+0, 0))</f>
        <v/>
      </c>
    </row>
    <row r="9312" spans="1:14">
      <c r="A9312"/>
      <c r="B9312"/>
      <c r="C9312"/>
      <c r="D9312"/>
      <c r="E9312"/>
      <c r="F9312"/>
      <c r="G9312"/>
      <c r="H9312"/>
      <c r="I9312"/>
      <c r="J9312"/>
      <c r="K9312"/>
      <c r="L9312" t="str">
        <f>IF(COUNTIFS(ZSOHPP055[订单号数值], ZSOHSD058[[#This Row],[订单号数值]], ZSOHPP055[行項目], ZSOHSD058[[#This Row],[行項目]])&gt;0, "Y", "")</f>
        <v/>
      </c>
      <c r="M9312" t="str">
        <f>IF(ZSOHSD058[[#This Row],[銷售訂單]]="", "", --ZSOHSD058[[#This Row],[銷售訂單]])</f>
        <v/>
      </c>
      <c r="N9312" s="16" t="str">
        <f>IF(ZSOHSD058[[#This Row],[落胚數]]="","",IF(ISNUMBER(ZSOHSD058[[#This Row],[落胚數]]+0), ZSOHSD058[[#This Row],[落胚數]]+0, 0))</f>
        <v/>
      </c>
    </row>
    <row r="9313" spans="1:14">
      <c r="A9313"/>
      <c r="B9313"/>
      <c r="C9313"/>
      <c r="D9313"/>
      <c r="E9313"/>
      <c r="F9313"/>
      <c r="G9313"/>
      <c r="H9313"/>
      <c r="I9313"/>
      <c r="J9313"/>
      <c r="K9313"/>
      <c r="L9313" t="str">
        <f>IF(COUNTIFS(ZSOHPP055[订单号数值], ZSOHSD058[[#This Row],[订单号数值]], ZSOHPP055[行項目], ZSOHSD058[[#This Row],[行項目]])&gt;0, "Y", "")</f>
        <v/>
      </c>
      <c r="M9313" t="str">
        <f>IF(ZSOHSD058[[#This Row],[銷售訂單]]="", "", --ZSOHSD058[[#This Row],[銷售訂單]])</f>
        <v/>
      </c>
      <c r="N9313" s="16" t="str">
        <f>IF(ZSOHSD058[[#This Row],[落胚數]]="","",IF(ISNUMBER(ZSOHSD058[[#This Row],[落胚數]]+0), ZSOHSD058[[#This Row],[落胚數]]+0, 0))</f>
        <v/>
      </c>
    </row>
    <row r="9314" spans="1:14">
      <c r="A9314"/>
      <c r="B9314"/>
      <c r="C9314"/>
      <c r="D9314"/>
      <c r="E9314"/>
      <c r="F9314"/>
      <c r="G9314"/>
      <c r="H9314"/>
      <c r="I9314"/>
      <c r="J9314"/>
      <c r="K9314"/>
      <c r="L9314" t="str">
        <f>IF(COUNTIFS(ZSOHPP055[订单号数值], ZSOHSD058[[#This Row],[订单号数值]], ZSOHPP055[行項目], ZSOHSD058[[#This Row],[行項目]])&gt;0, "Y", "")</f>
        <v/>
      </c>
      <c r="M9314" t="str">
        <f>IF(ZSOHSD058[[#This Row],[銷售訂單]]="", "", --ZSOHSD058[[#This Row],[銷售訂單]])</f>
        <v/>
      </c>
      <c r="N9314" s="16" t="str">
        <f>IF(ZSOHSD058[[#This Row],[落胚數]]="","",IF(ISNUMBER(ZSOHSD058[[#This Row],[落胚數]]+0), ZSOHSD058[[#This Row],[落胚數]]+0, 0))</f>
        <v/>
      </c>
    </row>
    <row r="9315" spans="1:14">
      <c r="A9315"/>
      <c r="B9315"/>
      <c r="C9315"/>
      <c r="D9315"/>
      <c r="E9315"/>
      <c r="F9315"/>
      <c r="G9315"/>
      <c r="H9315"/>
      <c r="I9315"/>
      <c r="J9315"/>
      <c r="K9315"/>
      <c r="L9315" t="str">
        <f>IF(COUNTIFS(ZSOHPP055[订单号数值], ZSOHSD058[[#This Row],[订单号数值]], ZSOHPP055[行項目], ZSOHSD058[[#This Row],[行項目]])&gt;0, "Y", "")</f>
        <v/>
      </c>
      <c r="M9315" t="str">
        <f>IF(ZSOHSD058[[#This Row],[銷售訂單]]="", "", --ZSOHSD058[[#This Row],[銷售訂單]])</f>
        <v/>
      </c>
      <c r="N9315" s="16" t="str">
        <f>IF(ZSOHSD058[[#This Row],[落胚數]]="","",IF(ISNUMBER(ZSOHSD058[[#This Row],[落胚數]]+0), ZSOHSD058[[#This Row],[落胚數]]+0, 0))</f>
        <v/>
      </c>
    </row>
    <row r="9316" spans="1:14">
      <c r="A9316"/>
      <c r="B9316"/>
      <c r="C9316"/>
      <c r="D9316"/>
      <c r="E9316"/>
      <c r="F9316"/>
      <c r="G9316"/>
      <c r="H9316"/>
      <c r="I9316"/>
      <c r="J9316"/>
      <c r="K9316"/>
      <c r="L9316" t="str">
        <f>IF(COUNTIFS(ZSOHPP055[订单号数值], ZSOHSD058[[#This Row],[订单号数值]], ZSOHPP055[行項目], ZSOHSD058[[#This Row],[行項目]])&gt;0, "Y", "")</f>
        <v/>
      </c>
      <c r="M9316" t="str">
        <f>IF(ZSOHSD058[[#This Row],[銷售訂單]]="", "", --ZSOHSD058[[#This Row],[銷售訂單]])</f>
        <v/>
      </c>
      <c r="N9316" s="16" t="str">
        <f>IF(ZSOHSD058[[#This Row],[落胚數]]="","",IF(ISNUMBER(ZSOHSD058[[#This Row],[落胚數]]+0), ZSOHSD058[[#This Row],[落胚數]]+0, 0))</f>
        <v/>
      </c>
    </row>
    <row r="9317" spans="1:14">
      <c r="A9317"/>
      <c r="B9317"/>
      <c r="C9317"/>
      <c r="D9317"/>
      <c r="E9317"/>
      <c r="F9317"/>
      <c r="G9317"/>
      <c r="H9317"/>
      <c r="I9317"/>
      <c r="J9317"/>
      <c r="K9317"/>
      <c r="L9317" t="str">
        <f>IF(COUNTIFS(ZSOHPP055[订单号数值], ZSOHSD058[[#This Row],[订单号数值]], ZSOHPP055[行項目], ZSOHSD058[[#This Row],[行項目]])&gt;0, "Y", "")</f>
        <v/>
      </c>
      <c r="M9317" t="str">
        <f>IF(ZSOHSD058[[#This Row],[銷售訂單]]="", "", --ZSOHSD058[[#This Row],[銷售訂單]])</f>
        <v/>
      </c>
      <c r="N9317" s="16" t="str">
        <f>IF(ZSOHSD058[[#This Row],[落胚數]]="","",IF(ISNUMBER(ZSOHSD058[[#This Row],[落胚數]]+0), ZSOHSD058[[#This Row],[落胚數]]+0, 0))</f>
        <v/>
      </c>
    </row>
    <row r="9318" spans="1:14">
      <c r="A9318"/>
      <c r="B9318"/>
      <c r="C9318"/>
      <c r="D9318"/>
      <c r="E9318"/>
      <c r="F9318"/>
      <c r="G9318"/>
      <c r="H9318"/>
      <c r="I9318"/>
      <c r="J9318"/>
      <c r="K9318"/>
      <c r="L9318" t="str">
        <f>IF(COUNTIFS(ZSOHPP055[订单号数值], ZSOHSD058[[#This Row],[订单号数值]], ZSOHPP055[行項目], ZSOHSD058[[#This Row],[行項目]])&gt;0, "Y", "")</f>
        <v/>
      </c>
      <c r="M9318" t="str">
        <f>IF(ZSOHSD058[[#This Row],[銷售訂單]]="", "", --ZSOHSD058[[#This Row],[銷售訂單]])</f>
        <v/>
      </c>
      <c r="N9318" s="16" t="str">
        <f>IF(ZSOHSD058[[#This Row],[落胚數]]="","",IF(ISNUMBER(ZSOHSD058[[#This Row],[落胚數]]+0), ZSOHSD058[[#This Row],[落胚數]]+0, 0))</f>
        <v/>
      </c>
    </row>
    <row r="9319" spans="1:14">
      <c r="A9319"/>
      <c r="B9319"/>
      <c r="C9319"/>
      <c r="D9319"/>
      <c r="E9319"/>
      <c r="F9319"/>
      <c r="G9319"/>
      <c r="H9319"/>
      <c r="I9319"/>
      <c r="J9319"/>
      <c r="K9319"/>
      <c r="L9319" t="str">
        <f>IF(COUNTIFS(ZSOHPP055[订单号数值], ZSOHSD058[[#This Row],[订单号数值]], ZSOHPP055[行項目], ZSOHSD058[[#This Row],[行項目]])&gt;0, "Y", "")</f>
        <v/>
      </c>
      <c r="M9319" t="str">
        <f>IF(ZSOHSD058[[#This Row],[銷售訂單]]="", "", --ZSOHSD058[[#This Row],[銷售訂單]])</f>
        <v/>
      </c>
      <c r="N9319" s="16" t="str">
        <f>IF(ZSOHSD058[[#This Row],[落胚數]]="","",IF(ISNUMBER(ZSOHSD058[[#This Row],[落胚數]]+0), ZSOHSD058[[#This Row],[落胚數]]+0, 0))</f>
        <v/>
      </c>
    </row>
    <row r="9320" spans="1:14">
      <c r="A9320"/>
      <c r="B9320"/>
      <c r="C9320"/>
      <c r="D9320"/>
      <c r="E9320"/>
      <c r="F9320"/>
      <c r="G9320"/>
      <c r="H9320"/>
      <c r="I9320"/>
      <c r="J9320"/>
      <c r="K9320"/>
      <c r="L9320" t="str">
        <f>IF(COUNTIFS(ZSOHPP055[订单号数值], ZSOHSD058[[#This Row],[订单号数值]], ZSOHPP055[行項目], ZSOHSD058[[#This Row],[行項目]])&gt;0, "Y", "")</f>
        <v/>
      </c>
      <c r="M9320" t="str">
        <f>IF(ZSOHSD058[[#This Row],[銷售訂單]]="", "", --ZSOHSD058[[#This Row],[銷售訂單]])</f>
        <v/>
      </c>
      <c r="N9320" s="16" t="str">
        <f>IF(ZSOHSD058[[#This Row],[落胚數]]="","",IF(ISNUMBER(ZSOHSD058[[#This Row],[落胚數]]+0), ZSOHSD058[[#This Row],[落胚數]]+0, 0))</f>
        <v/>
      </c>
    </row>
    <row r="9321" spans="1:14">
      <c r="A9321"/>
      <c r="B9321"/>
      <c r="C9321"/>
      <c r="D9321"/>
      <c r="E9321"/>
      <c r="F9321"/>
      <c r="G9321"/>
      <c r="H9321"/>
      <c r="I9321"/>
      <c r="J9321"/>
      <c r="K9321"/>
      <c r="L9321" t="str">
        <f>IF(COUNTIFS(ZSOHPP055[订单号数值], ZSOHSD058[[#This Row],[订单号数值]], ZSOHPP055[行項目], ZSOHSD058[[#This Row],[行項目]])&gt;0, "Y", "")</f>
        <v/>
      </c>
      <c r="M9321" t="str">
        <f>IF(ZSOHSD058[[#This Row],[銷售訂單]]="", "", --ZSOHSD058[[#This Row],[銷售訂單]])</f>
        <v/>
      </c>
      <c r="N9321" s="16" t="str">
        <f>IF(ZSOHSD058[[#This Row],[落胚數]]="","",IF(ISNUMBER(ZSOHSD058[[#This Row],[落胚數]]+0), ZSOHSD058[[#This Row],[落胚數]]+0, 0))</f>
        <v/>
      </c>
    </row>
    <row r="9322" spans="1:14">
      <c r="A9322"/>
      <c r="B9322"/>
      <c r="C9322"/>
      <c r="D9322"/>
      <c r="E9322"/>
      <c r="F9322"/>
      <c r="G9322"/>
      <c r="H9322"/>
      <c r="I9322"/>
      <c r="J9322"/>
      <c r="K9322"/>
      <c r="L9322" t="str">
        <f>IF(COUNTIFS(ZSOHPP055[订单号数值], ZSOHSD058[[#This Row],[订单号数值]], ZSOHPP055[行項目], ZSOHSD058[[#This Row],[行項目]])&gt;0, "Y", "")</f>
        <v/>
      </c>
      <c r="M9322" t="str">
        <f>IF(ZSOHSD058[[#This Row],[銷售訂單]]="", "", --ZSOHSD058[[#This Row],[銷售訂單]])</f>
        <v/>
      </c>
      <c r="N9322" s="16" t="str">
        <f>IF(ZSOHSD058[[#This Row],[落胚數]]="","",IF(ISNUMBER(ZSOHSD058[[#This Row],[落胚數]]+0), ZSOHSD058[[#This Row],[落胚數]]+0, 0))</f>
        <v/>
      </c>
    </row>
    <row r="9323" spans="1:14">
      <c r="A9323"/>
      <c r="B9323"/>
      <c r="C9323"/>
      <c r="D9323"/>
      <c r="E9323"/>
      <c r="F9323"/>
      <c r="G9323"/>
      <c r="H9323"/>
      <c r="I9323"/>
      <c r="J9323"/>
      <c r="K9323"/>
      <c r="L9323" t="str">
        <f>IF(COUNTIFS(ZSOHPP055[订单号数值], ZSOHSD058[[#This Row],[订单号数值]], ZSOHPP055[行項目], ZSOHSD058[[#This Row],[行項目]])&gt;0, "Y", "")</f>
        <v/>
      </c>
      <c r="M9323" t="str">
        <f>IF(ZSOHSD058[[#This Row],[銷售訂單]]="", "", --ZSOHSD058[[#This Row],[銷售訂單]])</f>
        <v/>
      </c>
      <c r="N9323" s="16" t="str">
        <f>IF(ZSOHSD058[[#This Row],[落胚數]]="","",IF(ISNUMBER(ZSOHSD058[[#This Row],[落胚數]]+0), ZSOHSD058[[#This Row],[落胚數]]+0, 0))</f>
        <v/>
      </c>
    </row>
    <row r="9324" spans="1:14">
      <c r="A9324"/>
      <c r="B9324"/>
      <c r="C9324"/>
      <c r="D9324"/>
      <c r="E9324"/>
      <c r="F9324"/>
      <c r="G9324"/>
      <c r="H9324"/>
      <c r="I9324"/>
      <c r="J9324"/>
      <c r="K9324"/>
      <c r="L9324" t="str">
        <f>IF(COUNTIFS(ZSOHPP055[订单号数值], ZSOHSD058[[#This Row],[订单号数值]], ZSOHPP055[行項目], ZSOHSD058[[#This Row],[行項目]])&gt;0, "Y", "")</f>
        <v/>
      </c>
      <c r="M9324" t="str">
        <f>IF(ZSOHSD058[[#This Row],[銷售訂單]]="", "", --ZSOHSD058[[#This Row],[銷售訂單]])</f>
        <v/>
      </c>
      <c r="N9324" s="16" t="str">
        <f>IF(ZSOHSD058[[#This Row],[落胚數]]="","",IF(ISNUMBER(ZSOHSD058[[#This Row],[落胚數]]+0), ZSOHSD058[[#This Row],[落胚數]]+0, 0))</f>
        <v/>
      </c>
    </row>
    <row r="9325" spans="1:14">
      <c r="A9325"/>
      <c r="B9325"/>
      <c r="C9325"/>
      <c r="D9325"/>
      <c r="E9325"/>
      <c r="F9325"/>
      <c r="G9325"/>
      <c r="H9325"/>
      <c r="I9325"/>
      <c r="J9325"/>
      <c r="K9325"/>
      <c r="L9325" t="str">
        <f>IF(COUNTIFS(ZSOHPP055[订单号数值], ZSOHSD058[[#This Row],[订单号数值]], ZSOHPP055[行項目], ZSOHSD058[[#This Row],[行項目]])&gt;0, "Y", "")</f>
        <v/>
      </c>
      <c r="M9325" t="str">
        <f>IF(ZSOHSD058[[#This Row],[銷售訂單]]="", "", --ZSOHSD058[[#This Row],[銷售訂單]])</f>
        <v/>
      </c>
      <c r="N9325" s="16" t="str">
        <f>IF(ZSOHSD058[[#This Row],[落胚數]]="","",IF(ISNUMBER(ZSOHSD058[[#This Row],[落胚數]]+0), ZSOHSD058[[#This Row],[落胚數]]+0, 0))</f>
        <v/>
      </c>
    </row>
    <row r="9326" spans="1:14">
      <c r="A9326"/>
      <c r="B9326"/>
      <c r="C9326"/>
      <c r="D9326"/>
      <c r="E9326"/>
      <c r="F9326"/>
      <c r="G9326"/>
      <c r="H9326"/>
      <c r="I9326"/>
      <c r="J9326"/>
      <c r="K9326"/>
      <c r="L9326" t="str">
        <f>IF(COUNTIFS(ZSOHPP055[订单号数值], ZSOHSD058[[#This Row],[订单号数值]], ZSOHPP055[行項目], ZSOHSD058[[#This Row],[行項目]])&gt;0, "Y", "")</f>
        <v/>
      </c>
      <c r="M9326" t="str">
        <f>IF(ZSOHSD058[[#This Row],[銷售訂單]]="", "", --ZSOHSD058[[#This Row],[銷售訂單]])</f>
        <v/>
      </c>
      <c r="N9326" s="16" t="str">
        <f>IF(ZSOHSD058[[#This Row],[落胚數]]="","",IF(ISNUMBER(ZSOHSD058[[#This Row],[落胚數]]+0), ZSOHSD058[[#This Row],[落胚數]]+0, 0))</f>
        <v/>
      </c>
    </row>
    <row r="9327" spans="1:14">
      <c r="A9327"/>
      <c r="B9327"/>
      <c r="C9327"/>
      <c r="D9327"/>
      <c r="E9327"/>
      <c r="F9327"/>
      <c r="G9327"/>
      <c r="H9327"/>
      <c r="I9327"/>
      <c r="J9327"/>
      <c r="K9327"/>
      <c r="L9327" t="str">
        <f>IF(COUNTIFS(ZSOHPP055[订单号数值], ZSOHSD058[[#This Row],[订单号数值]], ZSOHPP055[行項目], ZSOHSD058[[#This Row],[行項目]])&gt;0, "Y", "")</f>
        <v/>
      </c>
      <c r="M9327" t="str">
        <f>IF(ZSOHSD058[[#This Row],[銷售訂單]]="", "", --ZSOHSD058[[#This Row],[銷售訂單]])</f>
        <v/>
      </c>
      <c r="N9327" s="16" t="str">
        <f>IF(ZSOHSD058[[#This Row],[落胚數]]="","",IF(ISNUMBER(ZSOHSD058[[#This Row],[落胚數]]+0), ZSOHSD058[[#This Row],[落胚數]]+0, 0))</f>
        <v/>
      </c>
    </row>
    <row r="9328" spans="1:14">
      <c r="A9328"/>
      <c r="B9328"/>
      <c r="C9328"/>
      <c r="D9328"/>
      <c r="E9328"/>
      <c r="F9328"/>
      <c r="G9328"/>
      <c r="H9328"/>
      <c r="I9328"/>
      <c r="J9328"/>
      <c r="K9328"/>
      <c r="L9328" t="str">
        <f>IF(COUNTIFS(ZSOHPP055[订单号数值], ZSOHSD058[[#This Row],[订单号数值]], ZSOHPP055[行項目], ZSOHSD058[[#This Row],[行項目]])&gt;0, "Y", "")</f>
        <v/>
      </c>
      <c r="M9328" t="str">
        <f>IF(ZSOHSD058[[#This Row],[銷售訂單]]="", "", --ZSOHSD058[[#This Row],[銷售訂單]])</f>
        <v/>
      </c>
      <c r="N9328" s="16" t="str">
        <f>IF(ZSOHSD058[[#This Row],[落胚數]]="","",IF(ISNUMBER(ZSOHSD058[[#This Row],[落胚數]]+0), ZSOHSD058[[#This Row],[落胚數]]+0, 0))</f>
        <v/>
      </c>
    </row>
    <row r="9329" spans="1:14">
      <c r="A9329"/>
      <c r="B9329"/>
      <c r="C9329"/>
      <c r="D9329"/>
      <c r="E9329"/>
      <c r="F9329"/>
      <c r="G9329"/>
      <c r="H9329"/>
      <c r="I9329"/>
      <c r="J9329"/>
      <c r="K9329"/>
      <c r="L9329" t="str">
        <f>IF(COUNTIFS(ZSOHPP055[订单号数值], ZSOHSD058[[#This Row],[订单号数值]], ZSOHPP055[行項目], ZSOHSD058[[#This Row],[行項目]])&gt;0, "Y", "")</f>
        <v/>
      </c>
      <c r="M9329" t="str">
        <f>IF(ZSOHSD058[[#This Row],[銷售訂單]]="", "", --ZSOHSD058[[#This Row],[銷售訂單]])</f>
        <v/>
      </c>
      <c r="N9329" s="16" t="str">
        <f>IF(ZSOHSD058[[#This Row],[落胚數]]="","",IF(ISNUMBER(ZSOHSD058[[#This Row],[落胚數]]+0), ZSOHSD058[[#This Row],[落胚數]]+0, 0))</f>
        <v/>
      </c>
    </row>
    <row r="9330" spans="1:14">
      <c r="A9330"/>
      <c r="B9330"/>
      <c r="C9330"/>
      <c r="D9330"/>
      <c r="E9330"/>
      <c r="F9330"/>
      <c r="G9330"/>
      <c r="H9330"/>
      <c r="I9330"/>
      <c r="J9330"/>
      <c r="K9330"/>
      <c r="L9330" t="str">
        <f>IF(COUNTIFS(ZSOHPP055[订单号数值], ZSOHSD058[[#This Row],[订单号数值]], ZSOHPP055[行項目], ZSOHSD058[[#This Row],[行項目]])&gt;0, "Y", "")</f>
        <v/>
      </c>
      <c r="M9330" t="str">
        <f>IF(ZSOHSD058[[#This Row],[銷售訂單]]="", "", --ZSOHSD058[[#This Row],[銷售訂單]])</f>
        <v/>
      </c>
      <c r="N9330" s="16" t="str">
        <f>IF(ZSOHSD058[[#This Row],[落胚數]]="","",IF(ISNUMBER(ZSOHSD058[[#This Row],[落胚數]]+0), ZSOHSD058[[#This Row],[落胚數]]+0, 0))</f>
        <v/>
      </c>
    </row>
    <row r="9331" spans="1:14">
      <c r="A9331"/>
      <c r="B9331"/>
      <c r="C9331"/>
      <c r="D9331"/>
      <c r="E9331"/>
      <c r="F9331"/>
      <c r="G9331"/>
      <c r="H9331"/>
      <c r="I9331"/>
      <c r="J9331"/>
      <c r="K9331"/>
      <c r="L9331" t="str">
        <f>IF(COUNTIFS(ZSOHPP055[订单号数值], ZSOHSD058[[#This Row],[订单号数值]], ZSOHPP055[行項目], ZSOHSD058[[#This Row],[行項目]])&gt;0, "Y", "")</f>
        <v/>
      </c>
      <c r="M9331" t="str">
        <f>IF(ZSOHSD058[[#This Row],[銷售訂單]]="", "", --ZSOHSD058[[#This Row],[銷售訂單]])</f>
        <v/>
      </c>
      <c r="N9331" s="16" t="str">
        <f>IF(ZSOHSD058[[#This Row],[落胚數]]="","",IF(ISNUMBER(ZSOHSD058[[#This Row],[落胚數]]+0), ZSOHSD058[[#This Row],[落胚數]]+0, 0))</f>
        <v/>
      </c>
    </row>
    <row r="9332" spans="1:14">
      <c r="A9332"/>
      <c r="B9332"/>
      <c r="C9332"/>
      <c r="D9332"/>
      <c r="E9332"/>
      <c r="F9332"/>
      <c r="G9332"/>
      <c r="H9332"/>
      <c r="I9332"/>
      <c r="J9332"/>
      <c r="K9332"/>
      <c r="L9332" t="str">
        <f>IF(COUNTIFS(ZSOHPP055[订单号数值], ZSOHSD058[[#This Row],[订单号数值]], ZSOHPP055[行項目], ZSOHSD058[[#This Row],[行項目]])&gt;0, "Y", "")</f>
        <v/>
      </c>
      <c r="M9332" t="str">
        <f>IF(ZSOHSD058[[#This Row],[銷售訂單]]="", "", --ZSOHSD058[[#This Row],[銷售訂單]])</f>
        <v/>
      </c>
      <c r="N9332" s="16" t="str">
        <f>IF(ZSOHSD058[[#This Row],[落胚數]]="","",IF(ISNUMBER(ZSOHSD058[[#This Row],[落胚數]]+0), ZSOHSD058[[#This Row],[落胚數]]+0, 0))</f>
        <v/>
      </c>
    </row>
    <row r="9333" spans="1:14">
      <c r="A9333"/>
      <c r="B9333"/>
      <c r="C9333"/>
      <c r="D9333"/>
      <c r="E9333"/>
      <c r="F9333"/>
      <c r="G9333"/>
      <c r="H9333"/>
      <c r="I9333"/>
      <c r="J9333"/>
      <c r="K9333"/>
      <c r="L9333" t="str">
        <f>IF(COUNTIFS(ZSOHPP055[订单号数值], ZSOHSD058[[#This Row],[订单号数值]], ZSOHPP055[行項目], ZSOHSD058[[#This Row],[行項目]])&gt;0, "Y", "")</f>
        <v/>
      </c>
      <c r="M9333" t="str">
        <f>IF(ZSOHSD058[[#This Row],[銷售訂單]]="", "", --ZSOHSD058[[#This Row],[銷售訂單]])</f>
        <v/>
      </c>
      <c r="N9333" s="16" t="str">
        <f>IF(ZSOHSD058[[#This Row],[落胚數]]="","",IF(ISNUMBER(ZSOHSD058[[#This Row],[落胚數]]+0), ZSOHSD058[[#This Row],[落胚數]]+0, 0))</f>
        <v/>
      </c>
    </row>
    <row r="9334" spans="1:14">
      <c r="A9334"/>
      <c r="B9334"/>
      <c r="C9334"/>
      <c r="D9334"/>
      <c r="E9334"/>
      <c r="F9334"/>
      <c r="G9334"/>
      <c r="H9334"/>
      <c r="I9334"/>
      <c r="J9334"/>
      <c r="K9334"/>
      <c r="L9334" t="str">
        <f>IF(COUNTIFS(ZSOHPP055[订单号数值], ZSOHSD058[[#This Row],[订单号数值]], ZSOHPP055[行項目], ZSOHSD058[[#This Row],[行項目]])&gt;0, "Y", "")</f>
        <v/>
      </c>
      <c r="M9334" t="str">
        <f>IF(ZSOHSD058[[#This Row],[銷售訂單]]="", "", --ZSOHSD058[[#This Row],[銷售訂單]])</f>
        <v/>
      </c>
      <c r="N9334" s="16" t="str">
        <f>IF(ZSOHSD058[[#This Row],[落胚數]]="","",IF(ISNUMBER(ZSOHSD058[[#This Row],[落胚數]]+0), ZSOHSD058[[#This Row],[落胚數]]+0, 0))</f>
        <v/>
      </c>
    </row>
    <row r="9335" spans="1:14">
      <c r="A9335"/>
      <c r="B9335"/>
      <c r="C9335"/>
      <c r="D9335"/>
      <c r="E9335"/>
      <c r="F9335"/>
      <c r="G9335"/>
      <c r="H9335"/>
      <c r="I9335"/>
      <c r="J9335"/>
      <c r="K9335"/>
      <c r="L9335" t="str">
        <f>IF(COUNTIFS(ZSOHPP055[订单号数值], ZSOHSD058[[#This Row],[订单号数值]], ZSOHPP055[行項目], ZSOHSD058[[#This Row],[行項目]])&gt;0, "Y", "")</f>
        <v/>
      </c>
      <c r="M9335" t="str">
        <f>IF(ZSOHSD058[[#This Row],[銷售訂單]]="", "", --ZSOHSD058[[#This Row],[銷售訂單]])</f>
        <v/>
      </c>
      <c r="N9335" s="16" t="str">
        <f>IF(ZSOHSD058[[#This Row],[落胚數]]="","",IF(ISNUMBER(ZSOHSD058[[#This Row],[落胚數]]+0), ZSOHSD058[[#This Row],[落胚數]]+0, 0))</f>
        <v/>
      </c>
    </row>
    <row r="9336" spans="1:14">
      <c r="A9336"/>
      <c r="B9336"/>
      <c r="C9336"/>
      <c r="D9336"/>
      <c r="E9336"/>
      <c r="F9336"/>
      <c r="G9336"/>
      <c r="H9336"/>
      <c r="I9336"/>
      <c r="J9336"/>
      <c r="K9336"/>
      <c r="L9336" t="str">
        <f>IF(COUNTIFS(ZSOHPP055[订单号数值], ZSOHSD058[[#This Row],[订单号数值]], ZSOHPP055[行項目], ZSOHSD058[[#This Row],[行項目]])&gt;0, "Y", "")</f>
        <v/>
      </c>
      <c r="M9336" t="str">
        <f>IF(ZSOHSD058[[#This Row],[銷售訂單]]="", "", --ZSOHSD058[[#This Row],[銷售訂單]])</f>
        <v/>
      </c>
      <c r="N9336" s="16" t="str">
        <f>IF(ZSOHSD058[[#This Row],[落胚數]]="","",IF(ISNUMBER(ZSOHSD058[[#This Row],[落胚數]]+0), ZSOHSD058[[#This Row],[落胚數]]+0, 0))</f>
        <v/>
      </c>
    </row>
    <row r="9337" spans="1:14">
      <c r="A9337"/>
      <c r="B9337"/>
      <c r="C9337"/>
      <c r="D9337"/>
      <c r="E9337"/>
      <c r="F9337"/>
      <c r="G9337"/>
      <c r="H9337"/>
      <c r="I9337"/>
      <c r="J9337"/>
      <c r="K9337"/>
      <c r="L9337" t="str">
        <f>IF(COUNTIFS(ZSOHPP055[订单号数值], ZSOHSD058[[#This Row],[订单号数值]], ZSOHPP055[行項目], ZSOHSD058[[#This Row],[行項目]])&gt;0, "Y", "")</f>
        <v/>
      </c>
      <c r="M9337" t="str">
        <f>IF(ZSOHSD058[[#This Row],[銷售訂單]]="", "", --ZSOHSD058[[#This Row],[銷售訂單]])</f>
        <v/>
      </c>
      <c r="N9337" s="16" t="str">
        <f>IF(ZSOHSD058[[#This Row],[落胚數]]="","",IF(ISNUMBER(ZSOHSD058[[#This Row],[落胚數]]+0), ZSOHSD058[[#This Row],[落胚數]]+0, 0))</f>
        <v/>
      </c>
    </row>
    <row r="9338" spans="1:14">
      <c r="A9338"/>
      <c r="B9338"/>
      <c r="C9338"/>
      <c r="D9338"/>
      <c r="E9338"/>
      <c r="F9338"/>
      <c r="G9338"/>
      <c r="H9338"/>
      <c r="I9338"/>
      <c r="J9338"/>
      <c r="K9338"/>
      <c r="L9338" t="str">
        <f>IF(COUNTIFS(ZSOHPP055[订单号数值], ZSOHSD058[[#This Row],[订单号数值]], ZSOHPP055[行項目], ZSOHSD058[[#This Row],[行項目]])&gt;0, "Y", "")</f>
        <v/>
      </c>
      <c r="M9338" t="str">
        <f>IF(ZSOHSD058[[#This Row],[銷售訂單]]="", "", --ZSOHSD058[[#This Row],[銷售訂單]])</f>
        <v/>
      </c>
      <c r="N9338" s="16" t="str">
        <f>IF(ZSOHSD058[[#This Row],[落胚數]]="","",IF(ISNUMBER(ZSOHSD058[[#This Row],[落胚數]]+0), ZSOHSD058[[#This Row],[落胚數]]+0, 0))</f>
        <v/>
      </c>
    </row>
    <row r="9339" spans="1:14">
      <c r="A9339"/>
      <c r="B9339"/>
      <c r="C9339"/>
      <c r="D9339"/>
      <c r="E9339"/>
      <c r="F9339"/>
      <c r="G9339"/>
      <c r="H9339"/>
      <c r="I9339"/>
      <c r="J9339"/>
      <c r="K9339"/>
      <c r="L9339" t="str">
        <f>IF(COUNTIFS(ZSOHPP055[订单号数值], ZSOHSD058[[#This Row],[订单号数值]], ZSOHPP055[行項目], ZSOHSD058[[#This Row],[行項目]])&gt;0, "Y", "")</f>
        <v/>
      </c>
      <c r="M9339" t="str">
        <f>IF(ZSOHSD058[[#This Row],[銷售訂單]]="", "", --ZSOHSD058[[#This Row],[銷售訂單]])</f>
        <v/>
      </c>
      <c r="N9339" s="16" t="str">
        <f>IF(ZSOHSD058[[#This Row],[落胚數]]="","",IF(ISNUMBER(ZSOHSD058[[#This Row],[落胚數]]+0), ZSOHSD058[[#This Row],[落胚數]]+0, 0))</f>
        <v/>
      </c>
    </row>
    <row r="9340" spans="1:14">
      <c r="A9340"/>
      <c r="B9340"/>
      <c r="C9340"/>
      <c r="D9340"/>
      <c r="E9340"/>
      <c r="F9340"/>
      <c r="G9340"/>
      <c r="H9340"/>
      <c r="I9340"/>
      <c r="J9340"/>
      <c r="K9340"/>
      <c r="L9340" t="str">
        <f>IF(COUNTIFS(ZSOHPP055[订单号数值], ZSOHSD058[[#This Row],[订单号数值]], ZSOHPP055[行項目], ZSOHSD058[[#This Row],[行項目]])&gt;0, "Y", "")</f>
        <v/>
      </c>
      <c r="M9340" t="str">
        <f>IF(ZSOHSD058[[#This Row],[銷售訂單]]="", "", --ZSOHSD058[[#This Row],[銷售訂單]])</f>
        <v/>
      </c>
      <c r="N9340" s="16" t="str">
        <f>IF(ZSOHSD058[[#This Row],[落胚數]]="","",IF(ISNUMBER(ZSOHSD058[[#This Row],[落胚數]]+0), ZSOHSD058[[#This Row],[落胚數]]+0, 0))</f>
        <v/>
      </c>
    </row>
    <row r="9341" spans="1:14">
      <c r="A9341"/>
      <c r="B9341"/>
      <c r="C9341"/>
      <c r="D9341"/>
      <c r="E9341"/>
      <c r="F9341"/>
      <c r="G9341"/>
      <c r="H9341"/>
      <c r="I9341"/>
      <c r="J9341"/>
      <c r="K9341"/>
      <c r="L9341" t="str">
        <f>IF(COUNTIFS(ZSOHPP055[订单号数值], ZSOHSD058[[#This Row],[订单号数值]], ZSOHPP055[行項目], ZSOHSD058[[#This Row],[行項目]])&gt;0, "Y", "")</f>
        <v/>
      </c>
      <c r="M9341" t="str">
        <f>IF(ZSOHSD058[[#This Row],[銷售訂單]]="", "", --ZSOHSD058[[#This Row],[銷售訂單]])</f>
        <v/>
      </c>
      <c r="N9341" s="16" t="str">
        <f>IF(ZSOHSD058[[#This Row],[落胚數]]="","",IF(ISNUMBER(ZSOHSD058[[#This Row],[落胚數]]+0), ZSOHSD058[[#This Row],[落胚數]]+0, 0))</f>
        <v/>
      </c>
    </row>
    <row r="9342" spans="1:14">
      <c r="A9342"/>
      <c r="B9342"/>
      <c r="C9342"/>
      <c r="D9342"/>
      <c r="E9342"/>
      <c r="F9342"/>
      <c r="G9342"/>
      <c r="H9342"/>
      <c r="I9342"/>
      <c r="J9342"/>
      <c r="K9342"/>
      <c r="L9342" t="str">
        <f>IF(COUNTIFS(ZSOHPP055[订单号数值], ZSOHSD058[[#This Row],[订单号数值]], ZSOHPP055[行項目], ZSOHSD058[[#This Row],[行項目]])&gt;0, "Y", "")</f>
        <v/>
      </c>
      <c r="M9342" t="str">
        <f>IF(ZSOHSD058[[#This Row],[銷售訂單]]="", "", --ZSOHSD058[[#This Row],[銷售訂單]])</f>
        <v/>
      </c>
      <c r="N9342" s="16" t="str">
        <f>IF(ZSOHSD058[[#This Row],[落胚數]]="","",IF(ISNUMBER(ZSOHSD058[[#This Row],[落胚數]]+0), ZSOHSD058[[#This Row],[落胚數]]+0, 0))</f>
        <v/>
      </c>
    </row>
    <row r="9343" spans="1:14">
      <c r="A9343"/>
      <c r="B9343"/>
      <c r="C9343"/>
      <c r="D9343"/>
      <c r="E9343"/>
      <c r="F9343"/>
      <c r="G9343"/>
      <c r="H9343"/>
      <c r="I9343"/>
      <c r="J9343"/>
      <c r="K9343"/>
      <c r="L9343" t="str">
        <f>IF(COUNTIFS(ZSOHPP055[订单号数值], ZSOHSD058[[#This Row],[订单号数值]], ZSOHPP055[行項目], ZSOHSD058[[#This Row],[行項目]])&gt;0, "Y", "")</f>
        <v/>
      </c>
      <c r="M9343" t="str">
        <f>IF(ZSOHSD058[[#This Row],[銷售訂單]]="", "", --ZSOHSD058[[#This Row],[銷售訂單]])</f>
        <v/>
      </c>
      <c r="N9343" s="16" t="str">
        <f>IF(ZSOHSD058[[#This Row],[落胚數]]="","",IF(ISNUMBER(ZSOHSD058[[#This Row],[落胚數]]+0), ZSOHSD058[[#This Row],[落胚數]]+0, 0))</f>
        <v/>
      </c>
    </row>
    <row r="9344" spans="1:14">
      <c r="A9344"/>
      <c r="B9344"/>
      <c r="C9344"/>
      <c r="D9344"/>
      <c r="E9344"/>
      <c r="F9344"/>
      <c r="G9344"/>
      <c r="H9344"/>
      <c r="I9344"/>
      <c r="J9344"/>
      <c r="K9344"/>
      <c r="L9344" t="str">
        <f>IF(COUNTIFS(ZSOHPP055[订单号数值], ZSOHSD058[[#This Row],[订单号数值]], ZSOHPP055[行項目], ZSOHSD058[[#This Row],[行項目]])&gt;0, "Y", "")</f>
        <v/>
      </c>
      <c r="M9344" t="str">
        <f>IF(ZSOHSD058[[#This Row],[銷售訂單]]="", "", --ZSOHSD058[[#This Row],[銷售訂單]])</f>
        <v/>
      </c>
      <c r="N9344" s="16" t="str">
        <f>IF(ZSOHSD058[[#This Row],[落胚數]]="","",IF(ISNUMBER(ZSOHSD058[[#This Row],[落胚數]]+0), ZSOHSD058[[#This Row],[落胚數]]+0, 0))</f>
        <v/>
      </c>
    </row>
    <row r="9345" spans="1:14">
      <c r="A9345"/>
      <c r="B9345"/>
      <c r="C9345"/>
      <c r="D9345"/>
      <c r="E9345"/>
      <c r="F9345"/>
      <c r="G9345"/>
      <c r="H9345"/>
      <c r="I9345"/>
      <c r="J9345"/>
      <c r="K9345"/>
      <c r="L9345" t="str">
        <f>IF(COUNTIFS(ZSOHPP055[订单号数值], ZSOHSD058[[#This Row],[订单号数值]], ZSOHPP055[行項目], ZSOHSD058[[#This Row],[行項目]])&gt;0, "Y", "")</f>
        <v/>
      </c>
      <c r="M9345" t="str">
        <f>IF(ZSOHSD058[[#This Row],[銷售訂單]]="", "", --ZSOHSD058[[#This Row],[銷售訂單]])</f>
        <v/>
      </c>
      <c r="N9345" s="16" t="str">
        <f>IF(ZSOHSD058[[#This Row],[落胚數]]="","",IF(ISNUMBER(ZSOHSD058[[#This Row],[落胚數]]+0), ZSOHSD058[[#This Row],[落胚數]]+0, 0))</f>
        <v/>
      </c>
    </row>
    <row r="9346" spans="1:14">
      <c r="A9346"/>
      <c r="B9346"/>
      <c r="C9346"/>
      <c r="D9346"/>
      <c r="E9346"/>
      <c r="F9346"/>
      <c r="G9346"/>
      <c r="H9346"/>
      <c r="I9346"/>
      <c r="J9346"/>
      <c r="K9346"/>
      <c r="L9346" t="str">
        <f>IF(COUNTIFS(ZSOHPP055[订单号数值], ZSOHSD058[[#This Row],[订单号数值]], ZSOHPP055[行項目], ZSOHSD058[[#This Row],[行項目]])&gt;0, "Y", "")</f>
        <v/>
      </c>
      <c r="M9346" t="str">
        <f>IF(ZSOHSD058[[#This Row],[銷售訂單]]="", "", --ZSOHSD058[[#This Row],[銷售訂單]])</f>
        <v/>
      </c>
      <c r="N9346" s="16" t="str">
        <f>IF(ZSOHSD058[[#This Row],[落胚數]]="","",IF(ISNUMBER(ZSOHSD058[[#This Row],[落胚數]]+0), ZSOHSD058[[#This Row],[落胚數]]+0, 0))</f>
        <v/>
      </c>
    </row>
    <row r="9347" spans="1:14">
      <c r="A9347"/>
      <c r="B9347"/>
      <c r="C9347"/>
      <c r="D9347"/>
      <c r="E9347"/>
      <c r="F9347"/>
      <c r="G9347"/>
      <c r="H9347"/>
      <c r="I9347"/>
      <c r="J9347"/>
      <c r="K9347"/>
      <c r="L9347" t="str">
        <f>IF(COUNTIFS(ZSOHPP055[订单号数值], ZSOHSD058[[#This Row],[订单号数值]], ZSOHPP055[行項目], ZSOHSD058[[#This Row],[行項目]])&gt;0, "Y", "")</f>
        <v/>
      </c>
      <c r="M9347" t="str">
        <f>IF(ZSOHSD058[[#This Row],[銷售訂單]]="", "", --ZSOHSD058[[#This Row],[銷售訂單]])</f>
        <v/>
      </c>
      <c r="N9347" s="16" t="str">
        <f>IF(ZSOHSD058[[#This Row],[落胚數]]="","",IF(ISNUMBER(ZSOHSD058[[#This Row],[落胚數]]+0), ZSOHSD058[[#This Row],[落胚數]]+0, 0))</f>
        <v/>
      </c>
    </row>
    <row r="9348" spans="1:14">
      <c r="A9348"/>
      <c r="B9348"/>
      <c r="C9348"/>
      <c r="D9348"/>
      <c r="E9348"/>
      <c r="F9348"/>
      <c r="G9348"/>
      <c r="H9348"/>
      <c r="I9348"/>
      <c r="J9348"/>
      <c r="K9348"/>
      <c r="L9348" t="str">
        <f>IF(COUNTIFS(ZSOHPP055[订单号数值], ZSOHSD058[[#This Row],[订单号数值]], ZSOHPP055[行項目], ZSOHSD058[[#This Row],[行項目]])&gt;0, "Y", "")</f>
        <v/>
      </c>
      <c r="M9348" t="str">
        <f>IF(ZSOHSD058[[#This Row],[銷售訂單]]="", "", --ZSOHSD058[[#This Row],[銷售訂單]])</f>
        <v/>
      </c>
      <c r="N9348" s="16" t="str">
        <f>IF(ZSOHSD058[[#This Row],[落胚數]]="","",IF(ISNUMBER(ZSOHSD058[[#This Row],[落胚數]]+0), ZSOHSD058[[#This Row],[落胚數]]+0, 0))</f>
        <v/>
      </c>
    </row>
    <row r="9349" spans="1:14">
      <c r="A9349"/>
      <c r="B9349"/>
      <c r="C9349"/>
      <c r="D9349"/>
      <c r="E9349"/>
      <c r="F9349"/>
      <c r="G9349"/>
      <c r="H9349"/>
      <c r="I9349"/>
      <c r="J9349"/>
      <c r="K9349"/>
      <c r="L9349" t="str">
        <f>IF(COUNTIFS(ZSOHPP055[订单号数值], ZSOHSD058[[#This Row],[订单号数值]], ZSOHPP055[行項目], ZSOHSD058[[#This Row],[行項目]])&gt;0, "Y", "")</f>
        <v/>
      </c>
      <c r="M9349" t="str">
        <f>IF(ZSOHSD058[[#This Row],[銷售訂單]]="", "", --ZSOHSD058[[#This Row],[銷售訂單]])</f>
        <v/>
      </c>
      <c r="N9349" s="16" t="str">
        <f>IF(ZSOHSD058[[#This Row],[落胚數]]="","",IF(ISNUMBER(ZSOHSD058[[#This Row],[落胚數]]+0), ZSOHSD058[[#This Row],[落胚數]]+0, 0))</f>
        <v/>
      </c>
    </row>
    <row r="9350" spans="1:14">
      <c r="A9350"/>
      <c r="B9350"/>
      <c r="C9350"/>
      <c r="D9350"/>
      <c r="E9350"/>
      <c r="F9350"/>
      <c r="G9350"/>
      <c r="H9350"/>
      <c r="I9350"/>
      <c r="J9350"/>
      <c r="K9350"/>
      <c r="L9350" t="str">
        <f>IF(COUNTIFS(ZSOHPP055[订单号数值], ZSOHSD058[[#This Row],[订单号数值]], ZSOHPP055[行項目], ZSOHSD058[[#This Row],[行項目]])&gt;0, "Y", "")</f>
        <v/>
      </c>
      <c r="M9350" t="str">
        <f>IF(ZSOHSD058[[#This Row],[銷售訂單]]="", "", --ZSOHSD058[[#This Row],[銷售訂單]])</f>
        <v/>
      </c>
      <c r="N9350" s="16" t="str">
        <f>IF(ZSOHSD058[[#This Row],[落胚數]]="","",IF(ISNUMBER(ZSOHSD058[[#This Row],[落胚數]]+0), ZSOHSD058[[#This Row],[落胚數]]+0, 0))</f>
        <v/>
      </c>
    </row>
    <row r="9351" spans="1:14">
      <c r="A9351"/>
      <c r="B9351"/>
      <c r="C9351"/>
      <c r="D9351"/>
      <c r="E9351"/>
      <c r="F9351"/>
      <c r="G9351"/>
      <c r="H9351"/>
      <c r="I9351"/>
      <c r="J9351"/>
      <c r="K9351"/>
      <c r="L9351" t="str">
        <f>IF(COUNTIFS(ZSOHPP055[订单号数值], ZSOHSD058[[#This Row],[订单号数值]], ZSOHPP055[行項目], ZSOHSD058[[#This Row],[行項目]])&gt;0, "Y", "")</f>
        <v/>
      </c>
      <c r="M9351" t="str">
        <f>IF(ZSOHSD058[[#This Row],[銷售訂單]]="", "", --ZSOHSD058[[#This Row],[銷售訂單]])</f>
        <v/>
      </c>
      <c r="N9351" s="16" t="str">
        <f>IF(ZSOHSD058[[#This Row],[落胚數]]="","",IF(ISNUMBER(ZSOHSD058[[#This Row],[落胚數]]+0), ZSOHSD058[[#This Row],[落胚數]]+0, 0))</f>
        <v/>
      </c>
    </row>
    <row r="9352" spans="1:14">
      <c r="A9352"/>
      <c r="B9352"/>
      <c r="C9352"/>
      <c r="D9352"/>
      <c r="E9352"/>
      <c r="F9352"/>
      <c r="G9352"/>
      <c r="H9352"/>
      <c r="I9352"/>
      <c r="J9352"/>
      <c r="K9352"/>
      <c r="L9352" t="str">
        <f>IF(COUNTIFS(ZSOHPP055[订单号数值], ZSOHSD058[[#This Row],[订单号数值]], ZSOHPP055[行項目], ZSOHSD058[[#This Row],[行項目]])&gt;0, "Y", "")</f>
        <v/>
      </c>
      <c r="M9352" t="str">
        <f>IF(ZSOHSD058[[#This Row],[銷售訂單]]="", "", --ZSOHSD058[[#This Row],[銷售訂單]])</f>
        <v/>
      </c>
      <c r="N9352" s="16" t="str">
        <f>IF(ZSOHSD058[[#This Row],[落胚數]]="","",IF(ISNUMBER(ZSOHSD058[[#This Row],[落胚數]]+0), ZSOHSD058[[#This Row],[落胚數]]+0, 0))</f>
        <v/>
      </c>
    </row>
    <row r="9353" spans="1:14">
      <c r="A9353"/>
      <c r="B9353"/>
      <c r="C9353"/>
      <c r="D9353"/>
      <c r="E9353"/>
      <c r="F9353"/>
      <c r="G9353"/>
      <c r="H9353"/>
      <c r="I9353"/>
      <c r="J9353"/>
      <c r="K9353"/>
      <c r="L9353" t="str">
        <f>IF(COUNTIFS(ZSOHPP055[订单号数值], ZSOHSD058[[#This Row],[订单号数值]], ZSOHPP055[行項目], ZSOHSD058[[#This Row],[行項目]])&gt;0, "Y", "")</f>
        <v/>
      </c>
      <c r="M9353" t="str">
        <f>IF(ZSOHSD058[[#This Row],[銷售訂單]]="", "", --ZSOHSD058[[#This Row],[銷售訂單]])</f>
        <v/>
      </c>
      <c r="N9353" s="16" t="str">
        <f>IF(ZSOHSD058[[#This Row],[落胚數]]="","",IF(ISNUMBER(ZSOHSD058[[#This Row],[落胚數]]+0), ZSOHSD058[[#This Row],[落胚數]]+0, 0))</f>
        <v/>
      </c>
    </row>
    <row r="9354" spans="1:14">
      <c r="A9354"/>
      <c r="B9354"/>
      <c r="C9354"/>
      <c r="D9354"/>
      <c r="E9354"/>
      <c r="F9354"/>
      <c r="G9354"/>
      <c r="H9354"/>
      <c r="I9354"/>
      <c r="J9354"/>
      <c r="K9354"/>
      <c r="L9354" t="str">
        <f>IF(COUNTIFS(ZSOHPP055[订单号数值], ZSOHSD058[[#This Row],[订单号数值]], ZSOHPP055[行項目], ZSOHSD058[[#This Row],[行項目]])&gt;0, "Y", "")</f>
        <v/>
      </c>
      <c r="M9354" t="str">
        <f>IF(ZSOHSD058[[#This Row],[銷售訂單]]="", "", --ZSOHSD058[[#This Row],[銷售訂單]])</f>
        <v/>
      </c>
      <c r="N9354" s="16" t="str">
        <f>IF(ZSOHSD058[[#This Row],[落胚數]]="","",IF(ISNUMBER(ZSOHSD058[[#This Row],[落胚數]]+0), ZSOHSD058[[#This Row],[落胚數]]+0, 0))</f>
        <v/>
      </c>
    </row>
    <row r="9355" spans="1:14">
      <c r="A9355"/>
      <c r="B9355"/>
      <c r="C9355"/>
      <c r="D9355"/>
      <c r="E9355"/>
      <c r="F9355"/>
      <c r="G9355"/>
      <c r="H9355"/>
      <c r="I9355"/>
      <c r="J9355"/>
      <c r="K9355"/>
      <c r="L9355" t="str">
        <f>IF(COUNTIFS(ZSOHPP055[订单号数值], ZSOHSD058[[#This Row],[订单号数值]], ZSOHPP055[行項目], ZSOHSD058[[#This Row],[行項目]])&gt;0, "Y", "")</f>
        <v/>
      </c>
      <c r="M9355" t="str">
        <f>IF(ZSOHSD058[[#This Row],[銷售訂單]]="", "", --ZSOHSD058[[#This Row],[銷售訂單]])</f>
        <v/>
      </c>
      <c r="N9355" s="16" t="str">
        <f>IF(ZSOHSD058[[#This Row],[落胚數]]="","",IF(ISNUMBER(ZSOHSD058[[#This Row],[落胚數]]+0), ZSOHSD058[[#This Row],[落胚數]]+0, 0))</f>
        <v/>
      </c>
    </row>
    <row r="9356" spans="1:14">
      <c r="A9356"/>
      <c r="B9356"/>
      <c r="C9356"/>
      <c r="D9356"/>
      <c r="E9356"/>
      <c r="F9356"/>
      <c r="G9356"/>
      <c r="H9356"/>
      <c r="I9356"/>
      <c r="J9356"/>
      <c r="K9356"/>
      <c r="L9356" t="str">
        <f>IF(COUNTIFS(ZSOHPP055[订单号数值], ZSOHSD058[[#This Row],[订单号数值]], ZSOHPP055[行項目], ZSOHSD058[[#This Row],[行項目]])&gt;0, "Y", "")</f>
        <v/>
      </c>
      <c r="M9356" t="str">
        <f>IF(ZSOHSD058[[#This Row],[銷售訂單]]="", "", --ZSOHSD058[[#This Row],[銷售訂單]])</f>
        <v/>
      </c>
      <c r="N9356" s="16" t="str">
        <f>IF(ZSOHSD058[[#This Row],[落胚數]]="","",IF(ISNUMBER(ZSOHSD058[[#This Row],[落胚數]]+0), ZSOHSD058[[#This Row],[落胚數]]+0, 0))</f>
        <v/>
      </c>
    </row>
    <row r="9357" spans="1:14">
      <c r="A9357"/>
      <c r="B9357"/>
      <c r="C9357"/>
      <c r="D9357"/>
      <c r="E9357"/>
      <c r="F9357"/>
      <c r="G9357"/>
      <c r="H9357"/>
      <c r="I9357"/>
      <c r="J9357"/>
      <c r="K9357"/>
      <c r="L9357" t="str">
        <f>IF(COUNTIFS(ZSOHPP055[订单号数值], ZSOHSD058[[#This Row],[订单号数值]], ZSOHPP055[行項目], ZSOHSD058[[#This Row],[行項目]])&gt;0, "Y", "")</f>
        <v/>
      </c>
      <c r="M9357" t="str">
        <f>IF(ZSOHSD058[[#This Row],[銷售訂單]]="", "", --ZSOHSD058[[#This Row],[銷售訂單]])</f>
        <v/>
      </c>
      <c r="N9357" s="16" t="str">
        <f>IF(ZSOHSD058[[#This Row],[落胚數]]="","",IF(ISNUMBER(ZSOHSD058[[#This Row],[落胚數]]+0), ZSOHSD058[[#This Row],[落胚數]]+0, 0))</f>
        <v/>
      </c>
    </row>
    <row r="9358" spans="1:14">
      <c r="A9358"/>
      <c r="B9358"/>
      <c r="C9358"/>
      <c r="D9358"/>
      <c r="E9358"/>
      <c r="F9358"/>
      <c r="G9358"/>
      <c r="H9358"/>
      <c r="I9358"/>
      <c r="J9358"/>
      <c r="K9358"/>
      <c r="L9358" t="str">
        <f>IF(COUNTIFS(ZSOHPP055[订单号数值], ZSOHSD058[[#This Row],[订单号数值]], ZSOHPP055[行項目], ZSOHSD058[[#This Row],[行項目]])&gt;0, "Y", "")</f>
        <v/>
      </c>
      <c r="M9358" t="str">
        <f>IF(ZSOHSD058[[#This Row],[銷售訂單]]="", "", --ZSOHSD058[[#This Row],[銷售訂單]])</f>
        <v/>
      </c>
      <c r="N9358" s="16" t="str">
        <f>IF(ZSOHSD058[[#This Row],[落胚數]]="","",IF(ISNUMBER(ZSOHSD058[[#This Row],[落胚數]]+0), ZSOHSD058[[#This Row],[落胚數]]+0, 0))</f>
        <v/>
      </c>
    </row>
    <row r="9359" spans="1:14">
      <c r="A9359"/>
      <c r="B9359"/>
      <c r="C9359"/>
      <c r="D9359"/>
      <c r="E9359"/>
      <c r="F9359"/>
      <c r="G9359"/>
      <c r="H9359"/>
      <c r="I9359"/>
      <c r="J9359"/>
      <c r="K9359"/>
      <c r="L9359" t="str">
        <f>IF(COUNTIFS(ZSOHPP055[订单号数值], ZSOHSD058[[#This Row],[订单号数值]], ZSOHPP055[行項目], ZSOHSD058[[#This Row],[行項目]])&gt;0, "Y", "")</f>
        <v/>
      </c>
      <c r="M9359" t="str">
        <f>IF(ZSOHSD058[[#This Row],[銷售訂單]]="", "", --ZSOHSD058[[#This Row],[銷售訂單]])</f>
        <v/>
      </c>
      <c r="N9359" s="16" t="str">
        <f>IF(ZSOHSD058[[#This Row],[落胚數]]="","",IF(ISNUMBER(ZSOHSD058[[#This Row],[落胚數]]+0), ZSOHSD058[[#This Row],[落胚數]]+0, 0))</f>
        <v/>
      </c>
    </row>
    <row r="9360" spans="1:14">
      <c r="A9360"/>
      <c r="B9360"/>
      <c r="C9360"/>
      <c r="D9360"/>
      <c r="E9360"/>
      <c r="F9360"/>
      <c r="G9360"/>
      <c r="H9360"/>
      <c r="I9360"/>
      <c r="J9360"/>
      <c r="K9360"/>
      <c r="L9360" t="str">
        <f>IF(COUNTIFS(ZSOHPP055[订单号数值], ZSOHSD058[[#This Row],[订单号数值]], ZSOHPP055[行項目], ZSOHSD058[[#This Row],[行項目]])&gt;0, "Y", "")</f>
        <v/>
      </c>
      <c r="M9360" t="str">
        <f>IF(ZSOHSD058[[#This Row],[銷售訂單]]="", "", --ZSOHSD058[[#This Row],[銷售訂單]])</f>
        <v/>
      </c>
      <c r="N9360" s="16" t="str">
        <f>IF(ZSOHSD058[[#This Row],[落胚數]]="","",IF(ISNUMBER(ZSOHSD058[[#This Row],[落胚數]]+0), ZSOHSD058[[#This Row],[落胚數]]+0, 0))</f>
        <v/>
      </c>
    </row>
    <row r="9361" spans="1:14">
      <c r="A9361"/>
      <c r="B9361"/>
      <c r="C9361"/>
      <c r="D9361"/>
      <c r="E9361"/>
      <c r="F9361"/>
      <c r="G9361"/>
      <c r="H9361"/>
      <c r="I9361"/>
      <c r="J9361"/>
      <c r="K9361"/>
      <c r="L9361" t="str">
        <f>IF(COUNTIFS(ZSOHPP055[订单号数值], ZSOHSD058[[#This Row],[订单号数值]], ZSOHPP055[行項目], ZSOHSD058[[#This Row],[行項目]])&gt;0, "Y", "")</f>
        <v/>
      </c>
      <c r="M9361" t="str">
        <f>IF(ZSOHSD058[[#This Row],[銷售訂單]]="", "", --ZSOHSD058[[#This Row],[銷售訂單]])</f>
        <v/>
      </c>
      <c r="N9361" s="16" t="str">
        <f>IF(ZSOHSD058[[#This Row],[落胚數]]="","",IF(ISNUMBER(ZSOHSD058[[#This Row],[落胚數]]+0), ZSOHSD058[[#This Row],[落胚數]]+0, 0))</f>
        <v/>
      </c>
    </row>
    <row r="9362" spans="1:14">
      <c r="A9362"/>
      <c r="B9362"/>
      <c r="C9362"/>
      <c r="D9362"/>
      <c r="E9362"/>
      <c r="F9362"/>
      <c r="G9362"/>
      <c r="H9362"/>
      <c r="I9362"/>
      <c r="J9362"/>
      <c r="K9362"/>
      <c r="L9362" t="str">
        <f>IF(COUNTIFS(ZSOHPP055[订单号数值], ZSOHSD058[[#This Row],[订单号数值]], ZSOHPP055[行項目], ZSOHSD058[[#This Row],[行項目]])&gt;0, "Y", "")</f>
        <v/>
      </c>
      <c r="M9362" t="str">
        <f>IF(ZSOHSD058[[#This Row],[銷售訂單]]="", "", --ZSOHSD058[[#This Row],[銷售訂單]])</f>
        <v/>
      </c>
      <c r="N9362" s="16" t="str">
        <f>IF(ZSOHSD058[[#This Row],[落胚數]]="","",IF(ISNUMBER(ZSOHSD058[[#This Row],[落胚數]]+0), ZSOHSD058[[#This Row],[落胚數]]+0, 0))</f>
        <v/>
      </c>
    </row>
    <row r="9363" spans="1:14">
      <c r="A9363"/>
      <c r="B9363"/>
      <c r="C9363"/>
      <c r="D9363"/>
      <c r="E9363"/>
      <c r="F9363"/>
      <c r="G9363"/>
      <c r="H9363"/>
      <c r="I9363"/>
      <c r="J9363"/>
      <c r="K9363"/>
      <c r="L9363" t="str">
        <f>IF(COUNTIFS(ZSOHPP055[订单号数值], ZSOHSD058[[#This Row],[订单号数值]], ZSOHPP055[行項目], ZSOHSD058[[#This Row],[行項目]])&gt;0, "Y", "")</f>
        <v/>
      </c>
      <c r="M9363" t="str">
        <f>IF(ZSOHSD058[[#This Row],[銷售訂單]]="", "", --ZSOHSD058[[#This Row],[銷售訂單]])</f>
        <v/>
      </c>
      <c r="N9363" s="16" t="str">
        <f>IF(ZSOHSD058[[#This Row],[落胚數]]="","",IF(ISNUMBER(ZSOHSD058[[#This Row],[落胚數]]+0), ZSOHSD058[[#This Row],[落胚數]]+0, 0))</f>
        <v/>
      </c>
    </row>
    <row r="9364" spans="1:14">
      <c r="A9364"/>
      <c r="B9364"/>
      <c r="C9364"/>
      <c r="D9364"/>
      <c r="E9364"/>
      <c r="F9364"/>
      <c r="G9364"/>
      <c r="H9364"/>
      <c r="I9364"/>
      <c r="J9364"/>
      <c r="K9364"/>
      <c r="L9364" t="str">
        <f>IF(COUNTIFS(ZSOHPP055[订单号数值], ZSOHSD058[[#This Row],[订单号数值]], ZSOHPP055[行項目], ZSOHSD058[[#This Row],[行項目]])&gt;0, "Y", "")</f>
        <v/>
      </c>
      <c r="M9364" t="str">
        <f>IF(ZSOHSD058[[#This Row],[銷售訂單]]="", "", --ZSOHSD058[[#This Row],[銷售訂單]])</f>
        <v/>
      </c>
      <c r="N9364" s="16" t="str">
        <f>IF(ZSOHSD058[[#This Row],[落胚數]]="","",IF(ISNUMBER(ZSOHSD058[[#This Row],[落胚數]]+0), ZSOHSD058[[#This Row],[落胚數]]+0, 0))</f>
        <v/>
      </c>
    </row>
    <row r="9365" spans="1:14">
      <c r="A9365"/>
      <c r="B9365"/>
      <c r="C9365"/>
      <c r="D9365"/>
      <c r="E9365"/>
      <c r="F9365"/>
      <c r="G9365"/>
      <c r="H9365"/>
      <c r="I9365"/>
      <c r="J9365"/>
      <c r="K9365"/>
      <c r="L9365" t="str">
        <f>IF(COUNTIFS(ZSOHPP055[订单号数值], ZSOHSD058[[#This Row],[订单号数值]], ZSOHPP055[行項目], ZSOHSD058[[#This Row],[行項目]])&gt;0, "Y", "")</f>
        <v/>
      </c>
      <c r="M9365" t="str">
        <f>IF(ZSOHSD058[[#This Row],[銷售訂單]]="", "", --ZSOHSD058[[#This Row],[銷售訂單]])</f>
        <v/>
      </c>
      <c r="N9365" s="16" t="str">
        <f>IF(ZSOHSD058[[#This Row],[落胚數]]="","",IF(ISNUMBER(ZSOHSD058[[#This Row],[落胚數]]+0), ZSOHSD058[[#This Row],[落胚數]]+0, 0))</f>
        <v/>
      </c>
    </row>
    <row r="9366" spans="1:14">
      <c r="A9366"/>
      <c r="B9366"/>
      <c r="C9366"/>
      <c r="D9366"/>
      <c r="E9366"/>
      <c r="F9366"/>
      <c r="G9366"/>
      <c r="H9366"/>
      <c r="I9366"/>
      <c r="J9366"/>
      <c r="K9366"/>
      <c r="L9366" t="str">
        <f>IF(COUNTIFS(ZSOHPP055[订单号数值], ZSOHSD058[[#This Row],[订单号数值]], ZSOHPP055[行項目], ZSOHSD058[[#This Row],[行項目]])&gt;0, "Y", "")</f>
        <v/>
      </c>
      <c r="M9366" t="str">
        <f>IF(ZSOHSD058[[#This Row],[銷售訂單]]="", "", --ZSOHSD058[[#This Row],[銷售訂單]])</f>
        <v/>
      </c>
      <c r="N9366" s="16" t="str">
        <f>IF(ZSOHSD058[[#This Row],[落胚數]]="","",IF(ISNUMBER(ZSOHSD058[[#This Row],[落胚數]]+0), ZSOHSD058[[#This Row],[落胚數]]+0, 0))</f>
        <v/>
      </c>
    </row>
    <row r="9367" spans="1:14">
      <c r="A9367"/>
      <c r="B9367"/>
      <c r="C9367"/>
      <c r="D9367"/>
      <c r="E9367"/>
      <c r="F9367"/>
      <c r="G9367"/>
      <c r="H9367"/>
      <c r="I9367"/>
      <c r="J9367"/>
      <c r="K9367"/>
      <c r="L9367" t="str">
        <f>IF(COUNTIFS(ZSOHPP055[订单号数值], ZSOHSD058[[#This Row],[订单号数值]], ZSOHPP055[行項目], ZSOHSD058[[#This Row],[行項目]])&gt;0, "Y", "")</f>
        <v/>
      </c>
      <c r="M9367" t="str">
        <f>IF(ZSOHSD058[[#This Row],[銷售訂單]]="", "", --ZSOHSD058[[#This Row],[銷售訂單]])</f>
        <v/>
      </c>
      <c r="N9367" s="16" t="str">
        <f>IF(ZSOHSD058[[#This Row],[落胚數]]="","",IF(ISNUMBER(ZSOHSD058[[#This Row],[落胚數]]+0), ZSOHSD058[[#This Row],[落胚數]]+0, 0))</f>
        <v/>
      </c>
    </row>
    <row r="9368" spans="1:14">
      <c r="A9368"/>
      <c r="B9368"/>
      <c r="C9368"/>
      <c r="D9368"/>
      <c r="E9368"/>
      <c r="F9368"/>
      <c r="G9368"/>
      <c r="H9368"/>
      <c r="I9368"/>
      <c r="J9368"/>
      <c r="K9368"/>
      <c r="L9368" t="str">
        <f>IF(COUNTIFS(ZSOHPP055[订单号数值], ZSOHSD058[[#This Row],[订单号数值]], ZSOHPP055[行項目], ZSOHSD058[[#This Row],[行項目]])&gt;0, "Y", "")</f>
        <v/>
      </c>
      <c r="M9368" t="str">
        <f>IF(ZSOHSD058[[#This Row],[銷售訂單]]="", "", --ZSOHSD058[[#This Row],[銷售訂單]])</f>
        <v/>
      </c>
      <c r="N9368" s="16" t="str">
        <f>IF(ZSOHSD058[[#This Row],[落胚數]]="","",IF(ISNUMBER(ZSOHSD058[[#This Row],[落胚數]]+0), ZSOHSD058[[#This Row],[落胚數]]+0, 0))</f>
        <v/>
      </c>
    </row>
    <row r="9369" spans="1:14">
      <c r="A9369"/>
      <c r="B9369"/>
      <c r="C9369"/>
      <c r="D9369"/>
      <c r="E9369"/>
      <c r="F9369"/>
      <c r="G9369"/>
      <c r="H9369"/>
      <c r="I9369"/>
      <c r="J9369"/>
      <c r="K9369"/>
      <c r="L9369" t="str">
        <f>IF(COUNTIFS(ZSOHPP055[订单号数值], ZSOHSD058[[#This Row],[订单号数值]], ZSOHPP055[行項目], ZSOHSD058[[#This Row],[行項目]])&gt;0, "Y", "")</f>
        <v/>
      </c>
      <c r="M9369" t="str">
        <f>IF(ZSOHSD058[[#This Row],[銷售訂單]]="", "", --ZSOHSD058[[#This Row],[銷售訂單]])</f>
        <v/>
      </c>
      <c r="N9369" s="16" t="str">
        <f>IF(ZSOHSD058[[#This Row],[落胚數]]="","",IF(ISNUMBER(ZSOHSD058[[#This Row],[落胚數]]+0), ZSOHSD058[[#This Row],[落胚數]]+0, 0))</f>
        <v/>
      </c>
    </row>
    <row r="9370" spans="1:14">
      <c r="A9370"/>
      <c r="B9370"/>
      <c r="C9370"/>
      <c r="D9370"/>
      <c r="E9370"/>
      <c r="F9370"/>
      <c r="G9370"/>
      <c r="H9370"/>
      <c r="I9370"/>
      <c r="J9370"/>
      <c r="K9370"/>
      <c r="L9370" t="str">
        <f>IF(COUNTIFS(ZSOHPP055[订单号数值], ZSOHSD058[[#This Row],[订单号数值]], ZSOHPP055[行項目], ZSOHSD058[[#This Row],[行項目]])&gt;0, "Y", "")</f>
        <v/>
      </c>
      <c r="M9370" t="str">
        <f>IF(ZSOHSD058[[#This Row],[銷售訂單]]="", "", --ZSOHSD058[[#This Row],[銷售訂單]])</f>
        <v/>
      </c>
      <c r="N9370" s="16" t="str">
        <f>IF(ZSOHSD058[[#This Row],[落胚數]]="","",IF(ISNUMBER(ZSOHSD058[[#This Row],[落胚數]]+0), ZSOHSD058[[#This Row],[落胚數]]+0, 0))</f>
        <v/>
      </c>
    </row>
    <row r="9371" spans="1:14">
      <c r="A9371"/>
      <c r="B9371"/>
      <c r="C9371"/>
      <c r="D9371"/>
      <c r="E9371"/>
      <c r="F9371"/>
      <c r="G9371"/>
      <c r="H9371"/>
      <c r="I9371"/>
      <c r="J9371"/>
      <c r="K9371"/>
      <c r="L9371" t="str">
        <f>IF(COUNTIFS(ZSOHPP055[订单号数值], ZSOHSD058[[#This Row],[订单号数值]], ZSOHPP055[行項目], ZSOHSD058[[#This Row],[行項目]])&gt;0, "Y", "")</f>
        <v/>
      </c>
      <c r="M9371" t="str">
        <f>IF(ZSOHSD058[[#This Row],[銷售訂單]]="", "", --ZSOHSD058[[#This Row],[銷售訂單]])</f>
        <v/>
      </c>
      <c r="N9371" s="16" t="str">
        <f>IF(ZSOHSD058[[#This Row],[落胚數]]="","",IF(ISNUMBER(ZSOHSD058[[#This Row],[落胚數]]+0), ZSOHSD058[[#This Row],[落胚數]]+0, 0))</f>
        <v/>
      </c>
    </row>
    <row r="9372" spans="1:14">
      <c r="A9372"/>
      <c r="B9372"/>
      <c r="C9372"/>
      <c r="D9372"/>
      <c r="E9372"/>
      <c r="F9372"/>
      <c r="G9372"/>
      <c r="H9372"/>
      <c r="I9372"/>
      <c r="J9372"/>
      <c r="K9372"/>
      <c r="L9372" t="str">
        <f>IF(COUNTIFS(ZSOHPP055[订单号数值], ZSOHSD058[[#This Row],[订单号数值]], ZSOHPP055[行項目], ZSOHSD058[[#This Row],[行項目]])&gt;0, "Y", "")</f>
        <v/>
      </c>
      <c r="M9372" t="str">
        <f>IF(ZSOHSD058[[#This Row],[銷售訂單]]="", "", --ZSOHSD058[[#This Row],[銷售訂單]])</f>
        <v/>
      </c>
      <c r="N9372" s="16" t="str">
        <f>IF(ZSOHSD058[[#This Row],[落胚數]]="","",IF(ISNUMBER(ZSOHSD058[[#This Row],[落胚數]]+0), ZSOHSD058[[#This Row],[落胚數]]+0, 0))</f>
        <v/>
      </c>
    </row>
    <row r="9373" spans="1:14">
      <c r="A9373"/>
      <c r="B9373"/>
      <c r="C9373"/>
      <c r="D9373"/>
      <c r="E9373"/>
      <c r="F9373"/>
      <c r="G9373"/>
      <c r="H9373"/>
      <c r="I9373"/>
      <c r="J9373"/>
      <c r="K9373"/>
      <c r="L9373" t="str">
        <f>IF(COUNTIFS(ZSOHPP055[订单号数值], ZSOHSD058[[#This Row],[订单号数值]], ZSOHPP055[行項目], ZSOHSD058[[#This Row],[行項目]])&gt;0, "Y", "")</f>
        <v/>
      </c>
      <c r="M9373" t="str">
        <f>IF(ZSOHSD058[[#This Row],[銷售訂單]]="", "", --ZSOHSD058[[#This Row],[銷售訂單]])</f>
        <v/>
      </c>
      <c r="N9373" s="16" t="str">
        <f>IF(ZSOHSD058[[#This Row],[落胚數]]="","",IF(ISNUMBER(ZSOHSD058[[#This Row],[落胚數]]+0), ZSOHSD058[[#This Row],[落胚數]]+0, 0))</f>
        <v/>
      </c>
    </row>
    <row r="9374" spans="1:14">
      <c r="A9374"/>
      <c r="B9374"/>
      <c r="C9374"/>
      <c r="D9374"/>
      <c r="E9374"/>
      <c r="F9374"/>
      <c r="G9374"/>
      <c r="H9374"/>
      <c r="I9374"/>
      <c r="J9374"/>
      <c r="K9374"/>
      <c r="L9374" t="str">
        <f>IF(COUNTIFS(ZSOHPP055[订单号数值], ZSOHSD058[[#This Row],[订单号数值]], ZSOHPP055[行項目], ZSOHSD058[[#This Row],[行項目]])&gt;0, "Y", "")</f>
        <v/>
      </c>
      <c r="M9374" t="str">
        <f>IF(ZSOHSD058[[#This Row],[銷售訂單]]="", "", --ZSOHSD058[[#This Row],[銷售訂單]])</f>
        <v/>
      </c>
      <c r="N9374" s="16" t="str">
        <f>IF(ZSOHSD058[[#This Row],[落胚數]]="","",IF(ISNUMBER(ZSOHSD058[[#This Row],[落胚數]]+0), ZSOHSD058[[#This Row],[落胚數]]+0, 0))</f>
        <v/>
      </c>
    </row>
    <row r="9375" spans="1:14">
      <c r="A9375"/>
      <c r="B9375"/>
      <c r="C9375"/>
      <c r="D9375"/>
      <c r="E9375"/>
      <c r="F9375"/>
      <c r="G9375"/>
      <c r="H9375"/>
      <c r="I9375"/>
      <c r="J9375"/>
      <c r="K9375"/>
      <c r="L9375" t="str">
        <f>IF(COUNTIFS(ZSOHPP055[订单号数值], ZSOHSD058[[#This Row],[订单号数值]], ZSOHPP055[行項目], ZSOHSD058[[#This Row],[行項目]])&gt;0, "Y", "")</f>
        <v/>
      </c>
      <c r="M9375" t="str">
        <f>IF(ZSOHSD058[[#This Row],[銷售訂單]]="", "", --ZSOHSD058[[#This Row],[銷售訂單]])</f>
        <v/>
      </c>
      <c r="N9375" s="16" t="str">
        <f>IF(ZSOHSD058[[#This Row],[落胚數]]="","",IF(ISNUMBER(ZSOHSD058[[#This Row],[落胚數]]+0), ZSOHSD058[[#This Row],[落胚數]]+0, 0))</f>
        <v/>
      </c>
    </row>
    <row r="9376" spans="1:14">
      <c r="A9376"/>
      <c r="B9376"/>
      <c r="C9376"/>
      <c r="D9376"/>
      <c r="E9376"/>
      <c r="F9376"/>
      <c r="G9376"/>
      <c r="H9376"/>
      <c r="I9376"/>
      <c r="J9376"/>
      <c r="K9376"/>
      <c r="L9376" t="str">
        <f>IF(COUNTIFS(ZSOHPP055[订单号数值], ZSOHSD058[[#This Row],[订单号数值]], ZSOHPP055[行項目], ZSOHSD058[[#This Row],[行項目]])&gt;0, "Y", "")</f>
        <v/>
      </c>
      <c r="M9376" t="str">
        <f>IF(ZSOHSD058[[#This Row],[銷售訂單]]="", "", --ZSOHSD058[[#This Row],[銷售訂單]])</f>
        <v/>
      </c>
      <c r="N9376" s="16" t="str">
        <f>IF(ZSOHSD058[[#This Row],[落胚數]]="","",IF(ISNUMBER(ZSOHSD058[[#This Row],[落胚數]]+0), ZSOHSD058[[#This Row],[落胚數]]+0, 0))</f>
        <v/>
      </c>
    </row>
    <row r="9377" spans="1:14">
      <c r="A9377"/>
      <c r="B9377"/>
      <c r="C9377"/>
      <c r="D9377"/>
      <c r="E9377"/>
      <c r="F9377"/>
      <c r="G9377"/>
      <c r="H9377"/>
      <c r="I9377"/>
      <c r="J9377"/>
      <c r="K9377"/>
      <c r="L9377" t="str">
        <f>IF(COUNTIFS(ZSOHPP055[订单号数值], ZSOHSD058[[#This Row],[订单号数值]], ZSOHPP055[行項目], ZSOHSD058[[#This Row],[行項目]])&gt;0, "Y", "")</f>
        <v/>
      </c>
      <c r="M9377" t="str">
        <f>IF(ZSOHSD058[[#This Row],[銷售訂單]]="", "", --ZSOHSD058[[#This Row],[銷售訂單]])</f>
        <v/>
      </c>
      <c r="N9377" s="16" t="str">
        <f>IF(ZSOHSD058[[#This Row],[落胚數]]="","",IF(ISNUMBER(ZSOHSD058[[#This Row],[落胚數]]+0), ZSOHSD058[[#This Row],[落胚數]]+0, 0))</f>
        <v/>
      </c>
    </row>
    <row r="9378" spans="1:14">
      <c r="A9378"/>
      <c r="B9378"/>
      <c r="C9378"/>
      <c r="D9378"/>
      <c r="E9378"/>
      <c r="F9378"/>
      <c r="G9378"/>
      <c r="H9378"/>
      <c r="I9378"/>
      <c r="J9378"/>
      <c r="K9378"/>
      <c r="L9378" t="str">
        <f>IF(COUNTIFS(ZSOHPP055[订单号数值], ZSOHSD058[[#This Row],[订单号数值]], ZSOHPP055[行項目], ZSOHSD058[[#This Row],[行項目]])&gt;0, "Y", "")</f>
        <v/>
      </c>
      <c r="M9378" t="str">
        <f>IF(ZSOHSD058[[#This Row],[銷售訂單]]="", "", --ZSOHSD058[[#This Row],[銷售訂單]])</f>
        <v/>
      </c>
      <c r="N9378" s="16" t="str">
        <f>IF(ZSOHSD058[[#This Row],[落胚數]]="","",IF(ISNUMBER(ZSOHSD058[[#This Row],[落胚數]]+0), ZSOHSD058[[#This Row],[落胚數]]+0, 0))</f>
        <v/>
      </c>
    </row>
    <row r="9379" spans="1:14">
      <c r="A9379"/>
      <c r="B9379"/>
      <c r="C9379"/>
      <c r="D9379"/>
      <c r="E9379"/>
      <c r="F9379"/>
      <c r="G9379"/>
      <c r="H9379"/>
      <c r="I9379"/>
      <c r="J9379"/>
      <c r="K9379"/>
      <c r="L9379" t="str">
        <f>IF(COUNTIFS(ZSOHPP055[订单号数值], ZSOHSD058[[#This Row],[订单号数值]], ZSOHPP055[行項目], ZSOHSD058[[#This Row],[行項目]])&gt;0, "Y", "")</f>
        <v/>
      </c>
      <c r="M9379" t="str">
        <f>IF(ZSOHSD058[[#This Row],[銷售訂單]]="", "", --ZSOHSD058[[#This Row],[銷售訂單]])</f>
        <v/>
      </c>
      <c r="N9379" s="16" t="str">
        <f>IF(ZSOHSD058[[#This Row],[落胚數]]="","",IF(ISNUMBER(ZSOHSD058[[#This Row],[落胚數]]+0), ZSOHSD058[[#This Row],[落胚數]]+0, 0))</f>
        <v/>
      </c>
    </row>
    <row r="9380" spans="1:14">
      <c r="A9380"/>
      <c r="B9380"/>
      <c r="C9380"/>
      <c r="D9380"/>
      <c r="E9380"/>
      <c r="F9380"/>
      <c r="G9380"/>
      <c r="H9380"/>
      <c r="I9380"/>
      <c r="J9380"/>
      <c r="K9380"/>
      <c r="L9380" t="str">
        <f>IF(COUNTIFS(ZSOHPP055[订单号数值], ZSOHSD058[[#This Row],[订单号数值]], ZSOHPP055[行項目], ZSOHSD058[[#This Row],[行項目]])&gt;0, "Y", "")</f>
        <v/>
      </c>
      <c r="M9380" t="str">
        <f>IF(ZSOHSD058[[#This Row],[銷售訂單]]="", "", --ZSOHSD058[[#This Row],[銷售訂單]])</f>
        <v/>
      </c>
      <c r="N9380" s="16" t="str">
        <f>IF(ZSOHSD058[[#This Row],[落胚數]]="","",IF(ISNUMBER(ZSOHSD058[[#This Row],[落胚數]]+0), ZSOHSD058[[#This Row],[落胚數]]+0, 0))</f>
        <v/>
      </c>
    </row>
    <row r="9381" spans="1:14">
      <c r="A9381"/>
      <c r="B9381"/>
      <c r="C9381"/>
      <c r="D9381"/>
      <c r="E9381"/>
      <c r="F9381"/>
      <c r="G9381"/>
      <c r="H9381"/>
      <c r="I9381"/>
      <c r="J9381"/>
      <c r="K9381"/>
      <c r="L9381" t="str">
        <f>IF(COUNTIFS(ZSOHPP055[订单号数值], ZSOHSD058[[#This Row],[订单号数值]], ZSOHPP055[行項目], ZSOHSD058[[#This Row],[行項目]])&gt;0, "Y", "")</f>
        <v/>
      </c>
      <c r="M9381" t="str">
        <f>IF(ZSOHSD058[[#This Row],[銷售訂單]]="", "", --ZSOHSD058[[#This Row],[銷售訂單]])</f>
        <v/>
      </c>
      <c r="N9381" s="16" t="str">
        <f>IF(ZSOHSD058[[#This Row],[落胚數]]="","",IF(ISNUMBER(ZSOHSD058[[#This Row],[落胚數]]+0), ZSOHSD058[[#This Row],[落胚數]]+0, 0))</f>
        <v/>
      </c>
    </row>
    <row r="9382" spans="1:14">
      <c r="A9382"/>
      <c r="B9382"/>
      <c r="C9382"/>
      <c r="D9382"/>
      <c r="E9382"/>
      <c r="F9382"/>
      <c r="G9382"/>
      <c r="H9382"/>
      <c r="I9382"/>
      <c r="J9382"/>
      <c r="K9382"/>
      <c r="L9382" t="str">
        <f>IF(COUNTIFS(ZSOHPP055[订单号数值], ZSOHSD058[[#This Row],[订单号数值]], ZSOHPP055[行項目], ZSOHSD058[[#This Row],[行項目]])&gt;0, "Y", "")</f>
        <v/>
      </c>
      <c r="M9382" t="str">
        <f>IF(ZSOHSD058[[#This Row],[銷售訂單]]="", "", --ZSOHSD058[[#This Row],[銷售訂單]])</f>
        <v/>
      </c>
      <c r="N9382" s="16" t="str">
        <f>IF(ZSOHSD058[[#This Row],[落胚數]]="","",IF(ISNUMBER(ZSOHSD058[[#This Row],[落胚數]]+0), ZSOHSD058[[#This Row],[落胚數]]+0, 0))</f>
        <v/>
      </c>
    </row>
    <row r="9383" spans="1:14">
      <c r="A9383"/>
      <c r="B9383"/>
      <c r="C9383"/>
      <c r="D9383"/>
      <c r="E9383"/>
      <c r="F9383"/>
      <c r="G9383"/>
      <c r="H9383"/>
      <c r="I9383"/>
      <c r="J9383"/>
      <c r="K9383"/>
      <c r="L9383" t="str">
        <f>IF(COUNTIFS(ZSOHPP055[订单号数值], ZSOHSD058[[#This Row],[订单号数值]], ZSOHPP055[行項目], ZSOHSD058[[#This Row],[行項目]])&gt;0, "Y", "")</f>
        <v/>
      </c>
      <c r="M9383" t="str">
        <f>IF(ZSOHSD058[[#This Row],[銷售訂單]]="", "", --ZSOHSD058[[#This Row],[銷售訂單]])</f>
        <v/>
      </c>
      <c r="N9383" s="16" t="str">
        <f>IF(ZSOHSD058[[#This Row],[落胚數]]="","",IF(ISNUMBER(ZSOHSD058[[#This Row],[落胚數]]+0), ZSOHSD058[[#This Row],[落胚數]]+0, 0))</f>
        <v/>
      </c>
    </row>
    <row r="9384" spans="1:14">
      <c r="A9384"/>
      <c r="B9384"/>
      <c r="C9384"/>
      <c r="D9384"/>
      <c r="E9384"/>
      <c r="F9384"/>
      <c r="G9384"/>
      <c r="H9384"/>
      <c r="I9384"/>
      <c r="J9384"/>
      <c r="K9384"/>
      <c r="L9384" t="str">
        <f>IF(COUNTIFS(ZSOHPP055[订单号数值], ZSOHSD058[[#This Row],[订单号数值]], ZSOHPP055[行項目], ZSOHSD058[[#This Row],[行項目]])&gt;0, "Y", "")</f>
        <v/>
      </c>
      <c r="M9384" t="str">
        <f>IF(ZSOHSD058[[#This Row],[銷售訂單]]="", "", --ZSOHSD058[[#This Row],[銷售訂單]])</f>
        <v/>
      </c>
      <c r="N9384" s="16" t="str">
        <f>IF(ZSOHSD058[[#This Row],[落胚數]]="","",IF(ISNUMBER(ZSOHSD058[[#This Row],[落胚數]]+0), ZSOHSD058[[#This Row],[落胚數]]+0, 0))</f>
        <v/>
      </c>
    </row>
    <row r="9385" spans="1:14">
      <c r="A9385"/>
      <c r="B9385"/>
      <c r="C9385"/>
      <c r="D9385"/>
      <c r="E9385"/>
      <c r="F9385"/>
      <c r="G9385"/>
      <c r="H9385"/>
      <c r="I9385"/>
      <c r="J9385"/>
      <c r="K9385"/>
      <c r="L9385" t="str">
        <f>IF(COUNTIFS(ZSOHPP055[订单号数值], ZSOHSD058[[#This Row],[订单号数值]], ZSOHPP055[行項目], ZSOHSD058[[#This Row],[行項目]])&gt;0, "Y", "")</f>
        <v/>
      </c>
      <c r="M9385" t="str">
        <f>IF(ZSOHSD058[[#This Row],[銷售訂單]]="", "", --ZSOHSD058[[#This Row],[銷售訂單]])</f>
        <v/>
      </c>
      <c r="N9385" s="16" t="str">
        <f>IF(ZSOHSD058[[#This Row],[落胚數]]="","",IF(ISNUMBER(ZSOHSD058[[#This Row],[落胚數]]+0), ZSOHSD058[[#This Row],[落胚數]]+0, 0))</f>
        <v/>
      </c>
    </row>
    <row r="9386" spans="1:14">
      <c r="A9386"/>
      <c r="B9386"/>
      <c r="C9386"/>
      <c r="D9386"/>
      <c r="E9386"/>
      <c r="F9386"/>
      <c r="G9386"/>
      <c r="H9386"/>
      <c r="I9386"/>
      <c r="J9386"/>
      <c r="K9386"/>
      <c r="L9386" t="str">
        <f>IF(COUNTIFS(ZSOHPP055[订单号数值], ZSOHSD058[[#This Row],[订单号数值]], ZSOHPP055[行項目], ZSOHSD058[[#This Row],[行項目]])&gt;0, "Y", "")</f>
        <v/>
      </c>
      <c r="M9386" t="str">
        <f>IF(ZSOHSD058[[#This Row],[銷售訂單]]="", "", --ZSOHSD058[[#This Row],[銷售訂單]])</f>
        <v/>
      </c>
      <c r="N9386" s="16" t="str">
        <f>IF(ZSOHSD058[[#This Row],[落胚數]]="","",IF(ISNUMBER(ZSOHSD058[[#This Row],[落胚數]]+0), ZSOHSD058[[#This Row],[落胚數]]+0, 0))</f>
        <v/>
      </c>
    </row>
    <row r="9387" spans="1:14">
      <c r="A9387"/>
      <c r="B9387"/>
      <c r="C9387"/>
      <c r="D9387"/>
      <c r="E9387"/>
      <c r="F9387"/>
      <c r="G9387"/>
      <c r="H9387"/>
      <c r="I9387"/>
      <c r="J9387"/>
      <c r="K9387"/>
      <c r="L9387" t="str">
        <f>IF(COUNTIFS(ZSOHPP055[订单号数值], ZSOHSD058[[#This Row],[订单号数值]], ZSOHPP055[行項目], ZSOHSD058[[#This Row],[行項目]])&gt;0, "Y", "")</f>
        <v/>
      </c>
      <c r="M9387" t="str">
        <f>IF(ZSOHSD058[[#This Row],[銷售訂單]]="", "", --ZSOHSD058[[#This Row],[銷售訂單]])</f>
        <v/>
      </c>
      <c r="N9387" s="16" t="str">
        <f>IF(ZSOHSD058[[#This Row],[落胚數]]="","",IF(ISNUMBER(ZSOHSD058[[#This Row],[落胚數]]+0), ZSOHSD058[[#This Row],[落胚數]]+0, 0))</f>
        <v/>
      </c>
    </row>
    <row r="9388" spans="1:14">
      <c r="A9388"/>
      <c r="B9388"/>
      <c r="C9388"/>
      <c r="D9388"/>
      <c r="E9388"/>
      <c r="F9388"/>
      <c r="G9388"/>
      <c r="H9388"/>
      <c r="I9388"/>
      <c r="J9388"/>
      <c r="K9388"/>
      <c r="L9388" t="str">
        <f>IF(COUNTIFS(ZSOHPP055[订单号数值], ZSOHSD058[[#This Row],[订单号数值]], ZSOHPP055[行項目], ZSOHSD058[[#This Row],[行項目]])&gt;0, "Y", "")</f>
        <v/>
      </c>
      <c r="M9388" t="str">
        <f>IF(ZSOHSD058[[#This Row],[銷售訂單]]="", "", --ZSOHSD058[[#This Row],[銷售訂單]])</f>
        <v/>
      </c>
      <c r="N9388" s="16" t="str">
        <f>IF(ZSOHSD058[[#This Row],[落胚數]]="","",IF(ISNUMBER(ZSOHSD058[[#This Row],[落胚數]]+0), ZSOHSD058[[#This Row],[落胚數]]+0, 0))</f>
        <v/>
      </c>
    </row>
    <row r="9389" spans="1:14">
      <c r="A9389"/>
      <c r="B9389"/>
      <c r="C9389"/>
      <c r="D9389"/>
      <c r="E9389"/>
      <c r="F9389"/>
      <c r="G9389"/>
      <c r="H9389"/>
      <c r="I9389"/>
      <c r="J9389"/>
      <c r="K9389"/>
      <c r="L9389" t="str">
        <f>IF(COUNTIFS(ZSOHPP055[订单号数值], ZSOHSD058[[#This Row],[订单号数值]], ZSOHPP055[行項目], ZSOHSD058[[#This Row],[行項目]])&gt;0, "Y", "")</f>
        <v/>
      </c>
      <c r="M9389" t="str">
        <f>IF(ZSOHSD058[[#This Row],[銷售訂單]]="", "", --ZSOHSD058[[#This Row],[銷售訂單]])</f>
        <v/>
      </c>
      <c r="N9389" s="16" t="str">
        <f>IF(ZSOHSD058[[#This Row],[落胚數]]="","",IF(ISNUMBER(ZSOHSD058[[#This Row],[落胚數]]+0), ZSOHSD058[[#This Row],[落胚數]]+0, 0))</f>
        <v/>
      </c>
    </row>
    <row r="9390" spans="1:14">
      <c r="A9390"/>
      <c r="B9390"/>
      <c r="C9390"/>
      <c r="D9390"/>
      <c r="E9390"/>
      <c r="F9390"/>
      <c r="G9390"/>
      <c r="H9390"/>
      <c r="I9390"/>
      <c r="J9390"/>
      <c r="K9390"/>
      <c r="L9390" t="str">
        <f>IF(COUNTIFS(ZSOHPP055[订单号数值], ZSOHSD058[[#This Row],[订单号数值]], ZSOHPP055[行項目], ZSOHSD058[[#This Row],[行項目]])&gt;0, "Y", "")</f>
        <v/>
      </c>
      <c r="M9390" t="str">
        <f>IF(ZSOHSD058[[#This Row],[銷售訂單]]="", "", --ZSOHSD058[[#This Row],[銷售訂單]])</f>
        <v/>
      </c>
      <c r="N9390" s="16" t="str">
        <f>IF(ZSOHSD058[[#This Row],[落胚數]]="","",IF(ISNUMBER(ZSOHSD058[[#This Row],[落胚數]]+0), ZSOHSD058[[#This Row],[落胚數]]+0, 0))</f>
        <v/>
      </c>
    </row>
    <row r="9391" spans="1:14">
      <c r="A9391"/>
      <c r="B9391"/>
      <c r="C9391"/>
      <c r="D9391"/>
      <c r="E9391"/>
      <c r="F9391"/>
      <c r="G9391"/>
      <c r="H9391"/>
      <c r="I9391"/>
      <c r="J9391"/>
      <c r="K9391"/>
      <c r="L9391" t="str">
        <f>IF(COUNTIFS(ZSOHPP055[订单号数值], ZSOHSD058[[#This Row],[订单号数值]], ZSOHPP055[行項目], ZSOHSD058[[#This Row],[行項目]])&gt;0, "Y", "")</f>
        <v/>
      </c>
      <c r="M9391" t="str">
        <f>IF(ZSOHSD058[[#This Row],[銷售訂單]]="", "", --ZSOHSD058[[#This Row],[銷售訂單]])</f>
        <v/>
      </c>
      <c r="N9391" s="16" t="str">
        <f>IF(ZSOHSD058[[#This Row],[落胚數]]="","",IF(ISNUMBER(ZSOHSD058[[#This Row],[落胚數]]+0), ZSOHSD058[[#This Row],[落胚數]]+0, 0))</f>
        <v/>
      </c>
    </row>
    <row r="9392" spans="1:14">
      <c r="A9392"/>
      <c r="B9392"/>
      <c r="C9392"/>
      <c r="D9392"/>
      <c r="E9392"/>
      <c r="F9392"/>
      <c r="G9392"/>
      <c r="H9392"/>
      <c r="I9392"/>
      <c r="J9392"/>
      <c r="K9392"/>
      <c r="L9392" t="str">
        <f>IF(COUNTIFS(ZSOHPP055[订单号数值], ZSOHSD058[[#This Row],[订单号数值]], ZSOHPP055[行項目], ZSOHSD058[[#This Row],[行項目]])&gt;0, "Y", "")</f>
        <v/>
      </c>
      <c r="M9392" t="str">
        <f>IF(ZSOHSD058[[#This Row],[銷售訂單]]="", "", --ZSOHSD058[[#This Row],[銷售訂單]])</f>
        <v/>
      </c>
      <c r="N9392" s="16" t="str">
        <f>IF(ZSOHSD058[[#This Row],[落胚數]]="","",IF(ISNUMBER(ZSOHSD058[[#This Row],[落胚數]]+0), ZSOHSD058[[#This Row],[落胚數]]+0, 0))</f>
        <v/>
      </c>
    </row>
    <row r="9393" spans="1:14">
      <c r="A9393"/>
      <c r="B9393"/>
      <c r="C9393"/>
      <c r="D9393"/>
      <c r="E9393"/>
      <c r="F9393"/>
      <c r="G9393"/>
      <c r="H9393"/>
      <c r="I9393"/>
      <c r="J9393"/>
      <c r="K9393"/>
      <c r="L9393" t="str">
        <f>IF(COUNTIFS(ZSOHPP055[订单号数值], ZSOHSD058[[#This Row],[订单号数值]], ZSOHPP055[行項目], ZSOHSD058[[#This Row],[行項目]])&gt;0, "Y", "")</f>
        <v/>
      </c>
      <c r="M9393" t="str">
        <f>IF(ZSOHSD058[[#This Row],[銷售訂單]]="", "", --ZSOHSD058[[#This Row],[銷售訂單]])</f>
        <v/>
      </c>
      <c r="N9393" s="16" t="str">
        <f>IF(ZSOHSD058[[#This Row],[落胚數]]="","",IF(ISNUMBER(ZSOHSD058[[#This Row],[落胚數]]+0), ZSOHSD058[[#This Row],[落胚數]]+0, 0))</f>
        <v/>
      </c>
    </row>
    <row r="9394" spans="1:14">
      <c r="A9394"/>
      <c r="B9394"/>
      <c r="C9394"/>
      <c r="D9394"/>
      <c r="E9394"/>
      <c r="F9394"/>
      <c r="G9394"/>
      <c r="H9394"/>
      <c r="I9394"/>
      <c r="J9394"/>
      <c r="K9394"/>
      <c r="L9394" t="str">
        <f>IF(COUNTIFS(ZSOHPP055[订单号数值], ZSOHSD058[[#This Row],[订单号数值]], ZSOHPP055[行項目], ZSOHSD058[[#This Row],[行項目]])&gt;0, "Y", "")</f>
        <v/>
      </c>
      <c r="M9394" t="str">
        <f>IF(ZSOHSD058[[#This Row],[銷售訂單]]="", "", --ZSOHSD058[[#This Row],[銷售訂單]])</f>
        <v/>
      </c>
      <c r="N9394" s="16" t="str">
        <f>IF(ZSOHSD058[[#This Row],[落胚數]]="","",IF(ISNUMBER(ZSOHSD058[[#This Row],[落胚數]]+0), ZSOHSD058[[#This Row],[落胚數]]+0, 0))</f>
        <v/>
      </c>
    </row>
    <row r="9395" spans="1:14">
      <c r="A9395"/>
      <c r="B9395"/>
      <c r="C9395"/>
      <c r="D9395"/>
      <c r="E9395"/>
      <c r="F9395"/>
      <c r="G9395"/>
      <c r="H9395"/>
      <c r="I9395"/>
      <c r="J9395"/>
      <c r="K9395"/>
      <c r="L9395" t="str">
        <f>IF(COUNTIFS(ZSOHPP055[订单号数值], ZSOHSD058[[#This Row],[订单号数值]], ZSOHPP055[行項目], ZSOHSD058[[#This Row],[行項目]])&gt;0, "Y", "")</f>
        <v/>
      </c>
      <c r="M9395" t="str">
        <f>IF(ZSOHSD058[[#This Row],[銷售訂單]]="", "", --ZSOHSD058[[#This Row],[銷售訂單]])</f>
        <v/>
      </c>
      <c r="N9395" s="16" t="str">
        <f>IF(ZSOHSD058[[#This Row],[落胚數]]="","",IF(ISNUMBER(ZSOHSD058[[#This Row],[落胚數]]+0), ZSOHSD058[[#This Row],[落胚數]]+0, 0))</f>
        <v/>
      </c>
    </row>
    <row r="9396" spans="1:14">
      <c r="A9396"/>
      <c r="B9396"/>
      <c r="C9396"/>
      <c r="D9396"/>
      <c r="E9396"/>
      <c r="F9396"/>
      <c r="G9396"/>
      <c r="H9396"/>
      <c r="I9396"/>
      <c r="J9396"/>
      <c r="K9396"/>
      <c r="L9396" t="str">
        <f>IF(COUNTIFS(ZSOHPP055[订单号数值], ZSOHSD058[[#This Row],[订单号数值]], ZSOHPP055[行項目], ZSOHSD058[[#This Row],[行項目]])&gt;0, "Y", "")</f>
        <v/>
      </c>
      <c r="M9396" t="str">
        <f>IF(ZSOHSD058[[#This Row],[銷售訂單]]="", "", --ZSOHSD058[[#This Row],[銷售訂單]])</f>
        <v/>
      </c>
      <c r="N9396" s="16" t="str">
        <f>IF(ZSOHSD058[[#This Row],[落胚數]]="","",IF(ISNUMBER(ZSOHSD058[[#This Row],[落胚數]]+0), ZSOHSD058[[#This Row],[落胚數]]+0, 0))</f>
        <v/>
      </c>
    </row>
    <row r="9397" spans="1:14">
      <c r="A9397"/>
      <c r="B9397"/>
      <c r="C9397"/>
      <c r="D9397"/>
      <c r="E9397"/>
      <c r="F9397"/>
      <c r="G9397"/>
      <c r="H9397"/>
      <c r="I9397"/>
      <c r="J9397"/>
      <c r="K9397"/>
      <c r="L9397" t="str">
        <f>IF(COUNTIFS(ZSOHPP055[订单号数值], ZSOHSD058[[#This Row],[订单号数值]], ZSOHPP055[行項目], ZSOHSD058[[#This Row],[行項目]])&gt;0, "Y", "")</f>
        <v/>
      </c>
      <c r="M9397" t="str">
        <f>IF(ZSOHSD058[[#This Row],[銷售訂單]]="", "", --ZSOHSD058[[#This Row],[銷售訂單]])</f>
        <v/>
      </c>
      <c r="N9397" s="16" t="str">
        <f>IF(ZSOHSD058[[#This Row],[落胚數]]="","",IF(ISNUMBER(ZSOHSD058[[#This Row],[落胚數]]+0), ZSOHSD058[[#This Row],[落胚數]]+0, 0))</f>
        <v/>
      </c>
    </row>
    <row r="9398" spans="1:14">
      <c r="A9398"/>
      <c r="B9398"/>
      <c r="C9398"/>
      <c r="D9398"/>
      <c r="E9398"/>
      <c r="F9398"/>
      <c r="G9398"/>
      <c r="H9398"/>
      <c r="I9398"/>
      <c r="J9398"/>
      <c r="K9398"/>
      <c r="L9398" t="str">
        <f>IF(COUNTIFS(ZSOHPP055[订单号数值], ZSOHSD058[[#This Row],[订单号数值]], ZSOHPP055[行項目], ZSOHSD058[[#This Row],[行項目]])&gt;0, "Y", "")</f>
        <v/>
      </c>
      <c r="M9398" t="str">
        <f>IF(ZSOHSD058[[#This Row],[銷售訂單]]="", "", --ZSOHSD058[[#This Row],[銷售訂單]])</f>
        <v/>
      </c>
      <c r="N9398" s="16" t="str">
        <f>IF(ZSOHSD058[[#This Row],[落胚數]]="","",IF(ISNUMBER(ZSOHSD058[[#This Row],[落胚數]]+0), ZSOHSD058[[#This Row],[落胚數]]+0, 0))</f>
        <v/>
      </c>
    </row>
    <row r="9399" spans="1:14">
      <c r="A9399"/>
      <c r="B9399"/>
      <c r="C9399"/>
      <c r="D9399"/>
      <c r="E9399"/>
      <c r="F9399"/>
      <c r="G9399"/>
      <c r="H9399"/>
      <c r="I9399"/>
      <c r="J9399"/>
      <c r="K9399"/>
      <c r="L9399" t="str">
        <f>IF(COUNTIFS(ZSOHPP055[订单号数值], ZSOHSD058[[#This Row],[订单号数值]], ZSOHPP055[行項目], ZSOHSD058[[#This Row],[行項目]])&gt;0, "Y", "")</f>
        <v/>
      </c>
      <c r="M9399" t="str">
        <f>IF(ZSOHSD058[[#This Row],[銷售訂單]]="", "", --ZSOHSD058[[#This Row],[銷售訂單]])</f>
        <v/>
      </c>
      <c r="N9399" s="16" t="str">
        <f>IF(ZSOHSD058[[#This Row],[落胚數]]="","",IF(ISNUMBER(ZSOHSD058[[#This Row],[落胚數]]+0), ZSOHSD058[[#This Row],[落胚數]]+0, 0))</f>
        <v/>
      </c>
    </row>
    <row r="9400" spans="1:14">
      <c r="A9400"/>
      <c r="B9400"/>
      <c r="C9400"/>
      <c r="D9400"/>
      <c r="E9400"/>
      <c r="F9400"/>
      <c r="G9400"/>
      <c r="H9400"/>
      <c r="I9400"/>
      <c r="J9400"/>
      <c r="K9400"/>
      <c r="L9400" t="str">
        <f>IF(COUNTIFS(ZSOHPP055[订单号数值], ZSOHSD058[[#This Row],[订单号数值]], ZSOHPP055[行項目], ZSOHSD058[[#This Row],[行項目]])&gt;0, "Y", "")</f>
        <v/>
      </c>
      <c r="M9400" t="str">
        <f>IF(ZSOHSD058[[#This Row],[銷售訂單]]="", "", --ZSOHSD058[[#This Row],[銷售訂單]])</f>
        <v/>
      </c>
      <c r="N9400" s="16" t="str">
        <f>IF(ZSOHSD058[[#This Row],[落胚數]]="","",IF(ISNUMBER(ZSOHSD058[[#This Row],[落胚數]]+0), ZSOHSD058[[#This Row],[落胚數]]+0, 0))</f>
        <v/>
      </c>
    </row>
    <row r="9401" spans="1:14">
      <c r="A9401"/>
      <c r="B9401"/>
      <c r="C9401"/>
      <c r="D9401"/>
      <c r="E9401"/>
      <c r="F9401"/>
      <c r="G9401"/>
      <c r="H9401"/>
      <c r="I9401"/>
      <c r="J9401"/>
      <c r="K9401"/>
      <c r="L9401" t="str">
        <f>IF(COUNTIFS(ZSOHPP055[订单号数值], ZSOHSD058[[#This Row],[订单号数值]], ZSOHPP055[行項目], ZSOHSD058[[#This Row],[行項目]])&gt;0, "Y", "")</f>
        <v/>
      </c>
      <c r="M9401" t="str">
        <f>IF(ZSOHSD058[[#This Row],[銷售訂單]]="", "", --ZSOHSD058[[#This Row],[銷售訂單]])</f>
        <v/>
      </c>
      <c r="N9401" s="16" t="str">
        <f>IF(ZSOHSD058[[#This Row],[落胚數]]="","",IF(ISNUMBER(ZSOHSD058[[#This Row],[落胚數]]+0), ZSOHSD058[[#This Row],[落胚數]]+0, 0))</f>
        <v/>
      </c>
    </row>
    <row r="9402" spans="1:14">
      <c r="A9402"/>
      <c r="B9402"/>
      <c r="C9402"/>
      <c r="D9402"/>
      <c r="E9402"/>
      <c r="F9402"/>
      <c r="G9402"/>
      <c r="H9402"/>
      <c r="I9402"/>
      <c r="J9402"/>
      <c r="K9402"/>
      <c r="L9402" t="str">
        <f>IF(COUNTIFS(ZSOHPP055[订单号数值], ZSOHSD058[[#This Row],[订单号数值]], ZSOHPP055[行項目], ZSOHSD058[[#This Row],[行項目]])&gt;0, "Y", "")</f>
        <v/>
      </c>
      <c r="M9402" t="str">
        <f>IF(ZSOHSD058[[#This Row],[銷售訂單]]="", "", --ZSOHSD058[[#This Row],[銷售訂單]])</f>
        <v/>
      </c>
      <c r="N9402" s="16" t="str">
        <f>IF(ZSOHSD058[[#This Row],[落胚數]]="","",IF(ISNUMBER(ZSOHSD058[[#This Row],[落胚數]]+0), ZSOHSD058[[#This Row],[落胚數]]+0, 0))</f>
        <v/>
      </c>
    </row>
    <row r="9403" spans="1:14">
      <c r="A9403"/>
      <c r="B9403"/>
      <c r="C9403"/>
      <c r="D9403"/>
      <c r="E9403"/>
      <c r="F9403"/>
      <c r="G9403"/>
      <c r="H9403"/>
      <c r="I9403"/>
      <c r="J9403"/>
      <c r="K9403"/>
      <c r="L9403" t="str">
        <f>IF(COUNTIFS(ZSOHPP055[订单号数值], ZSOHSD058[[#This Row],[订单号数值]], ZSOHPP055[行項目], ZSOHSD058[[#This Row],[行項目]])&gt;0, "Y", "")</f>
        <v/>
      </c>
      <c r="M9403" t="str">
        <f>IF(ZSOHSD058[[#This Row],[銷售訂單]]="", "", --ZSOHSD058[[#This Row],[銷售訂單]])</f>
        <v/>
      </c>
      <c r="N9403" s="16" t="str">
        <f>IF(ZSOHSD058[[#This Row],[落胚數]]="","",IF(ISNUMBER(ZSOHSD058[[#This Row],[落胚數]]+0), ZSOHSD058[[#This Row],[落胚數]]+0, 0))</f>
        <v/>
      </c>
    </row>
    <row r="9404" spans="1:14">
      <c r="A9404"/>
      <c r="B9404"/>
      <c r="C9404"/>
      <c r="D9404"/>
      <c r="E9404"/>
      <c r="F9404"/>
      <c r="G9404"/>
      <c r="H9404"/>
      <c r="I9404"/>
      <c r="J9404"/>
      <c r="K9404"/>
      <c r="L9404" t="str">
        <f>IF(COUNTIFS(ZSOHPP055[订单号数值], ZSOHSD058[[#This Row],[订单号数值]], ZSOHPP055[行項目], ZSOHSD058[[#This Row],[行項目]])&gt;0, "Y", "")</f>
        <v/>
      </c>
      <c r="M9404" t="str">
        <f>IF(ZSOHSD058[[#This Row],[銷售訂單]]="", "", --ZSOHSD058[[#This Row],[銷售訂單]])</f>
        <v/>
      </c>
      <c r="N9404" s="16" t="str">
        <f>IF(ZSOHSD058[[#This Row],[落胚數]]="","",IF(ISNUMBER(ZSOHSD058[[#This Row],[落胚數]]+0), ZSOHSD058[[#This Row],[落胚數]]+0, 0))</f>
        <v/>
      </c>
    </row>
    <row r="9405" spans="1:14">
      <c r="A9405"/>
      <c r="B9405"/>
      <c r="C9405"/>
      <c r="D9405"/>
      <c r="E9405"/>
      <c r="F9405"/>
      <c r="G9405"/>
      <c r="H9405"/>
      <c r="I9405"/>
      <c r="J9405"/>
      <c r="K9405"/>
      <c r="L9405" t="str">
        <f>IF(COUNTIFS(ZSOHPP055[订单号数值], ZSOHSD058[[#This Row],[订单号数值]], ZSOHPP055[行項目], ZSOHSD058[[#This Row],[行項目]])&gt;0, "Y", "")</f>
        <v/>
      </c>
      <c r="M9405" t="str">
        <f>IF(ZSOHSD058[[#This Row],[銷售訂單]]="", "", --ZSOHSD058[[#This Row],[銷售訂單]])</f>
        <v/>
      </c>
      <c r="N9405" s="16" t="str">
        <f>IF(ZSOHSD058[[#This Row],[落胚數]]="","",IF(ISNUMBER(ZSOHSD058[[#This Row],[落胚數]]+0), ZSOHSD058[[#This Row],[落胚數]]+0, 0))</f>
        <v/>
      </c>
    </row>
    <row r="9406" spans="1:14">
      <c r="A9406"/>
      <c r="B9406"/>
      <c r="C9406"/>
      <c r="D9406"/>
      <c r="E9406"/>
      <c r="F9406"/>
      <c r="G9406"/>
      <c r="H9406"/>
      <c r="I9406"/>
      <c r="J9406"/>
      <c r="K9406"/>
      <c r="L9406" t="str">
        <f>IF(COUNTIFS(ZSOHPP055[订单号数值], ZSOHSD058[[#This Row],[订单号数值]], ZSOHPP055[行項目], ZSOHSD058[[#This Row],[行項目]])&gt;0, "Y", "")</f>
        <v/>
      </c>
      <c r="M9406" t="str">
        <f>IF(ZSOHSD058[[#This Row],[銷售訂單]]="", "", --ZSOHSD058[[#This Row],[銷售訂單]])</f>
        <v/>
      </c>
      <c r="N9406" s="16" t="str">
        <f>IF(ZSOHSD058[[#This Row],[落胚數]]="","",IF(ISNUMBER(ZSOHSD058[[#This Row],[落胚數]]+0), ZSOHSD058[[#This Row],[落胚數]]+0, 0))</f>
        <v/>
      </c>
    </row>
    <row r="9407" spans="1:14">
      <c r="A9407"/>
      <c r="B9407"/>
      <c r="C9407"/>
      <c r="D9407"/>
      <c r="E9407"/>
      <c r="F9407"/>
      <c r="G9407"/>
      <c r="H9407"/>
      <c r="I9407"/>
      <c r="J9407"/>
      <c r="K9407"/>
      <c r="L9407" t="str">
        <f>IF(COUNTIFS(ZSOHPP055[订单号数值], ZSOHSD058[[#This Row],[订单号数值]], ZSOHPP055[行項目], ZSOHSD058[[#This Row],[行項目]])&gt;0, "Y", "")</f>
        <v/>
      </c>
      <c r="M9407" t="str">
        <f>IF(ZSOHSD058[[#This Row],[銷售訂單]]="", "", --ZSOHSD058[[#This Row],[銷售訂單]])</f>
        <v/>
      </c>
      <c r="N9407" s="16" t="str">
        <f>IF(ZSOHSD058[[#This Row],[落胚數]]="","",IF(ISNUMBER(ZSOHSD058[[#This Row],[落胚數]]+0), ZSOHSD058[[#This Row],[落胚數]]+0, 0))</f>
        <v/>
      </c>
    </row>
    <row r="9408" spans="1:14">
      <c r="A9408"/>
      <c r="B9408"/>
      <c r="C9408"/>
      <c r="D9408"/>
      <c r="E9408"/>
      <c r="F9408"/>
      <c r="G9408"/>
      <c r="H9408"/>
      <c r="I9408"/>
      <c r="J9408"/>
      <c r="K9408"/>
      <c r="L9408" t="str">
        <f>IF(COUNTIFS(ZSOHPP055[订单号数值], ZSOHSD058[[#This Row],[订单号数值]], ZSOHPP055[行項目], ZSOHSD058[[#This Row],[行項目]])&gt;0, "Y", "")</f>
        <v/>
      </c>
      <c r="M9408" t="str">
        <f>IF(ZSOHSD058[[#This Row],[銷售訂單]]="", "", --ZSOHSD058[[#This Row],[銷售訂單]])</f>
        <v/>
      </c>
      <c r="N9408" s="16" t="str">
        <f>IF(ZSOHSD058[[#This Row],[落胚數]]="","",IF(ISNUMBER(ZSOHSD058[[#This Row],[落胚數]]+0), ZSOHSD058[[#This Row],[落胚數]]+0, 0))</f>
        <v/>
      </c>
    </row>
    <row r="9409" spans="1:14">
      <c r="A9409"/>
      <c r="B9409"/>
      <c r="C9409"/>
      <c r="D9409"/>
      <c r="E9409"/>
      <c r="F9409"/>
      <c r="G9409"/>
      <c r="H9409"/>
      <c r="I9409"/>
      <c r="J9409"/>
      <c r="K9409"/>
      <c r="L9409" t="str">
        <f>IF(COUNTIFS(ZSOHPP055[订单号数值], ZSOHSD058[[#This Row],[订单号数值]], ZSOHPP055[行項目], ZSOHSD058[[#This Row],[行項目]])&gt;0, "Y", "")</f>
        <v/>
      </c>
      <c r="M9409" t="str">
        <f>IF(ZSOHSD058[[#This Row],[銷售訂單]]="", "", --ZSOHSD058[[#This Row],[銷售訂單]])</f>
        <v/>
      </c>
      <c r="N9409" s="16" t="str">
        <f>IF(ZSOHSD058[[#This Row],[落胚數]]="","",IF(ISNUMBER(ZSOHSD058[[#This Row],[落胚數]]+0), ZSOHSD058[[#This Row],[落胚數]]+0, 0))</f>
        <v/>
      </c>
    </row>
    <row r="9410" spans="1:14">
      <c r="A9410"/>
      <c r="B9410"/>
      <c r="C9410"/>
      <c r="D9410"/>
      <c r="E9410"/>
      <c r="F9410"/>
      <c r="G9410"/>
      <c r="H9410"/>
      <c r="I9410"/>
      <c r="J9410"/>
      <c r="K9410"/>
      <c r="L9410" t="str">
        <f>IF(COUNTIFS(ZSOHPP055[订单号数值], ZSOHSD058[[#This Row],[订单号数值]], ZSOHPP055[行項目], ZSOHSD058[[#This Row],[行項目]])&gt;0, "Y", "")</f>
        <v/>
      </c>
      <c r="M9410" t="str">
        <f>IF(ZSOHSD058[[#This Row],[銷售訂單]]="", "", --ZSOHSD058[[#This Row],[銷售訂單]])</f>
        <v/>
      </c>
      <c r="N9410" s="16" t="str">
        <f>IF(ZSOHSD058[[#This Row],[落胚數]]="","",IF(ISNUMBER(ZSOHSD058[[#This Row],[落胚數]]+0), ZSOHSD058[[#This Row],[落胚數]]+0, 0))</f>
        <v/>
      </c>
    </row>
    <row r="9411" spans="1:14">
      <c r="A9411"/>
      <c r="B9411"/>
      <c r="C9411"/>
      <c r="D9411"/>
      <c r="E9411"/>
      <c r="F9411"/>
      <c r="G9411"/>
      <c r="H9411"/>
      <c r="I9411"/>
      <c r="J9411"/>
      <c r="K9411"/>
      <c r="L9411" t="str">
        <f>IF(COUNTIFS(ZSOHPP055[订单号数值], ZSOHSD058[[#This Row],[订单号数值]], ZSOHPP055[行項目], ZSOHSD058[[#This Row],[行項目]])&gt;0, "Y", "")</f>
        <v/>
      </c>
      <c r="M9411" t="str">
        <f>IF(ZSOHSD058[[#This Row],[銷售訂單]]="", "", --ZSOHSD058[[#This Row],[銷售訂單]])</f>
        <v/>
      </c>
      <c r="N9411" s="16" t="str">
        <f>IF(ZSOHSD058[[#This Row],[落胚數]]="","",IF(ISNUMBER(ZSOHSD058[[#This Row],[落胚數]]+0), ZSOHSD058[[#This Row],[落胚數]]+0, 0))</f>
        <v/>
      </c>
    </row>
    <row r="9412" spans="1:14">
      <c r="A9412"/>
      <c r="B9412"/>
      <c r="C9412"/>
      <c r="D9412"/>
      <c r="E9412"/>
      <c r="F9412"/>
      <c r="G9412"/>
      <c r="H9412"/>
      <c r="I9412"/>
      <c r="J9412"/>
      <c r="K9412"/>
      <c r="L9412" t="str">
        <f>IF(COUNTIFS(ZSOHPP055[订单号数值], ZSOHSD058[[#This Row],[订单号数值]], ZSOHPP055[行項目], ZSOHSD058[[#This Row],[行項目]])&gt;0, "Y", "")</f>
        <v/>
      </c>
      <c r="M9412" t="str">
        <f>IF(ZSOHSD058[[#This Row],[銷售訂單]]="", "", --ZSOHSD058[[#This Row],[銷售訂單]])</f>
        <v/>
      </c>
      <c r="N9412" s="16" t="str">
        <f>IF(ZSOHSD058[[#This Row],[落胚數]]="","",IF(ISNUMBER(ZSOHSD058[[#This Row],[落胚數]]+0), ZSOHSD058[[#This Row],[落胚數]]+0, 0))</f>
        <v/>
      </c>
    </row>
    <row r="9413" spans="1:14">
      <c r="A9413"/>
      <c r="B9413"/>
      <c r="C9413"/>
      <c r="D9413"/>
      <c r="E9413"/>
      <c r="F9413"/>
      <c r="G9413"/>
      <c r="H9413"/>
      <c r="I9413"/>
      <c r="J9413"/>
      <c r="K9413"/>
      <c r="L9413" t="str">
        <f>IF(COUNTIFS(ZSOHPP055[订单号数值], ZSOHSD058[[#This Row],[订单号数值]], ZSOHPP055[行項目], ZSOHSD058[[#This Row],[行項目]])&gt;0, "Y", "")</f>
        <v/>
      </c>
      <c r="M9413" t="str">
        <f>IF(ZSOHSD058[[#This Row],[銷售訂單]]="", "", --ZSOHSD058[[#This Row],[銷售訂單]])</f>
        <v/>
      </c>
      <c r="N9413" s="16" t="str">
        <f>IF(ZSOHSD058[[#This Row],[落胚數]]="","",IF(ISNUMBER(ZSOHSD058[[#This Row],[落胚數]]+0), ZSOHSD058[[#This Row],[落胚數]]+0, 0))</f>
        <v/>
      </c>
    </row>
    <row r="9414" spans="1:14">
      <c r="A9414"/>
      <c r="B9414"/>
      <c r="C9414"/>
      <c r="D9414"/>
      <c r="E9414"/>
      <c r="F9414"/>
      <c r="G9414"/>
      <c r="H9414"/>
      <c r="I9414"/>
      <c r="J9414"/>
      <c r="K9414"/>
      <c r="L9414" t="str">
        <f>IF(COUNTIFS(ZSOHPP055[订单号数值], ZSOHSD058[[#This Row],[订单号数值]], ZSOHPP055[行項目], ZSOHSD058[[#This Row],[行項目]])&gt;0, "Y", "")</f>
        <v/>
      </c>
      <c r="M9414" t="str">
        <f>IF(ZSOHSD058[[#This Row],[銷售訂單]]="", "", --ZSOHSD058[[#This Row],[銷售訂單]])</f>
        <v/>
      </c>
      <c r="N9414" s="16" t="str">
        <f>IF(ZSOHSD058[[#This Row],[落胚數]]="","",IF(ISNUMBER(ZSOHSD058[[#This Row],[落胚數]]+0), ZSOHSD058[[#This Row],[落胚數]]+0, 0))</f>
        <v/>
      </c>
    </row>
    <row r="9415" spans="1:14">
      <c r="A9415"/>
      <c r="B9415"/>
      <c r="C9415"/>
      <c r="D9415"/>
      <c r="E9415"/>
      <c r="F9415"/>
      <c r="G9415"/>
      <c r="H9415"/>
      <c r="I9415"/>
      <c r="J9415"/>
      <c r="K9415"/>
      <c r="L9415" t="str">
        <f>IF(COUNTIFS(ZSOHPP055[订单号数值], ZSOHSD058[[#This Row],[订单号数值]], ZSOHPP055[行項目], ZSOHSD058[[#This Row],[行項目]])&gt;0, "Y", "")</f>
        <v/>
      </c>
      <c r="M9415" t="str">
        <f>IF(ZSOHSD058[[#This Row],[銷售訂單]]="", "", --ZSOHSD058[[#This Row],[銷售訂單]])</f>
        <v/>
      </c>
      <c r="N9415" s="16" t="str">
        <f>IF(ZSOHSD058[[#This Row],[落胚數]]="","",IF(ISNUMBER(ZSOHSD058[[#This Row],[落胚數]]+0), ZSOHSD058[[#This Row],[落胚數]]+0, 0))</f>
        <v/>
      </c>
    </row>
    <row r="9416" spans="1:14">
      <c r="A9416"/>
      <c r="B9416"/>
      <c r="C9416"/>
      <c r="D9416"/>
      <c r="E9416"/>
      <c r="F9416"/>
      <c r="G9416"/>
      <c r="H9416"/>
      <c r="I9416"/>
      <c r="J9416"/>
      <c r="K9416"/>
      <c r="L9416" t="str">
        <f>IF(COUNTIFS(ZSOHPP055[订单号数值], ZSOHSD058[[#This Row],[订单号数值]], ZSOHPP055[行項目], ZSOHSD058[[#This Row],[行項目]])&gt;0, "Y", "")</f>
        <v/>
      </c>
      <c r="M9416" t="str">
        <f>IF(ZSOHSD058[[#This Row],[銷售訂單]]="", "", --ZSOHSD058[[#This Row],[銷售訂單]])</f>
        <v/>
      </c>
      <c r="N9416" s="16" t="str">
        <f>IF(ZSOHSD058[[#This Row],[落胚數]]="","",IF(ISNUMBER(ZSOHSD058[[#This Row],[落胚數]]+0), ZSOHSD058[[#This Row],[落胚數]]+0, 0))</f>
        <v/>
      </c>
    </row>
    <row r="9417" spans="1:14">
      <c r="A9417"/>
      <c r="B9417"/>
      <c r="C9417"/>
      <c r="D9417"/>
      <c r="E9417"/>
      <c r="F9417"/>
      <c r="G9417"/>
      <c r="H9417"/>
      <c r="I9417"/>
      <c r="J9417"/>
      <c r="K9417"/>
      <c r="L9417" t="str">
        <f>IF(COUNTIFS(ZSOHPP055[订单号数值], ZSOHSD058[[#This Row],[订单号数值]], ZSOHPP055[行項目], ZSOHSD058[[#This Row],[行項目]])&gt;0, "Y", "")</f>
        <v/>
      </c>
      <c r="M9417" t="str">
        <f>IF(ZSOHSD058[[#This Row],[銷售訂單]]="", "", --ZSOHSD058[[#This Row],[銷售訂單]])</f>
        <v/>
      </c>
      <c r="N9417" s="16" t="str">
        <f>IF(ZSOHSD058[[#This Row],[落胚數]]="","",IF(ISNUMBER(ZSOHSD058[[#This Row],[落胚數]]+0), ZSOHSD058[[#This Row],[落胚數]]+0, 0))</f>
        <v/>
      </c>
    </row>
    <row r="9418" spans="1:14">
      <c r="A9418"/>
      <c r="B9418"/>
      <c r="C9418"/>
      <c r="D9418"/>
      <c r="E9418"/>
      <c r="F9418"/>
      <c r="G9418"/>
      <c r="H9418"/>
      <c r="I9418"/>
      <c r="J9418"/>
      <c r="K9418"/>
      <c r="L9418" t="str">
        <f>IF(COUNTIFS(ZSOHPP055[订单号数值], ZSOHSD058[[#This Row],[订单号数值]], ZSOHPP055[行項目], ZSOHSD058[[#This Row],[行項目]])&gt;0, "Y", "")</f>
        <v/>
      </c>
      <c r="M9418" t="str">
        <f>IF(ZSOHSD058[[#This Row],[銷售訂單]]="", "", --ZSOHSD058[[#This Row],[銷售訂單]])</f>
        <v/>
      </c>
      <c r="N9418" s="16" t="str">
        <f>IF(ZSOHSD058[[#This Row],[落胚數]]="","",IF(ISNUMBER(ZSOHSD058[[#This Row],[落胚數]]+0), ZSOHSD058[[#This Row],[落胚數]]+0, 0))</f>
        <v/>
      </c>
    </row>
    <row r="9419" spans="1:14">
      <c r="A9419"/>
      <c r="B9419"/>
      <c r="C9419"/>
      <c r="D9419"/>
      <c r="E9419"/>
      <c r="F9419"/>
      <c r="G9419"/>
      <c r="H9419"/>
      <c r="I9419"/>
      <c r="J9419"/>
      <c r="K9419"/>
      <c r="L9419" t="str">
        <f>IF(COUNTIFS(ZSOHPP055[订单号数值], ZSOHSD058[[#This Row],[订单号数值]], ZSOHPP055[行項目], ZSOHSD058[[#This Row],[行項目]])&gt;0, "Y", "")</f>
        <v/>
      </c>
      <c r="M9419" t="str">
        <f>IF(ZSOHSD058[[#This Row],[銷售訂單]]="", "", --ZSOHSD058[[#This Row],[銷售訂單]])</f>
        <v/>
      </c>
      <c r="N9419" s="16" t="str">
        <f>IF(ZSOHSD058[[#This Row],[落胚數]]="","",IF(ISNUMBER(ZSOHSD058[[#This Row],[落胚數]]+0), ZSOHSD058[[#This Row],[落胚數]]+0, 0))</f>
        <v/>
      </c>
    </row>
    <row r="9420" spans="1:14">
      <c r="A9420"/>
      <c r="B9420"/>
      <c r="C9420"/>
      <c r="D9420"/>
      <c r="E9420"/>
      <c r="F9420"/>
      <c r="G9420"/>
      <c r="H9420"/>
      <c r="I9420"/>
      <c r="J9420"/>
      <c r="K9420"/>
      <c r="L9420" t="str">
        <f>IF(COUNTIFS(ZSOHPP055[订单号数值], ZSOHSD058[[#This Row],[订单号数值]], ZSOHPP055[行項目], ZSOHSD058[[#This Row],[行項目]])&gt;0, "Y", "")</f>
        <v/>
      </c>
      <c r="M9420" t="str">
        <f>IF(ZSOHSD058[[#This Row],[銷售訂單]]="", "", --ZSOHSD058[[#This Row],[銷售訂單]])</f>
        <v/>
      </c>
      <c r="N9420" s="16" t="str">
        <f>IF(ZSOHSD058[[#This Row],[落胚數]]="","",IF(ISNUMBER(ZSOHSD058[[#This Row],[落胚數]]+0), ZSOHSD058[[#This Row],[落胚數]]+0, 0))</f>
        <v/>
      </c>
    </row>
    <row r="9421" spans="1:14">
      <c r="A9421"/>
      <c r="B9421"/>
      <c r="C9421"/>
      <c r="D9421"/>
      <c r="E9421"/>
      <c r="F9421"/>
      <c r="G9421"/>
      <c r="H9421"/>
      <c r="I9421"/>
      <c r="J9421"/>
      <c r="K9421"/>
      <c r="L9421" t="str">
        <f>IF(COUNTIFS(ZSOHPP055[订单号数值], ZSOHSD058[[#This Row],[订单号数值]], ZSOHPP055[行項目], ZSOHSD058[[#This Row],[行項目]])&gt;0, "Y", "")</f>
        <v/>
      </c>
      <c r="M9421" t="str">
        <f>IF(ZSOHSD058[[#This Row],[銷售訂單]]="", "", --ZSOHSD058[[#This Row],[銷售訂單]])</f>
        <v/>
      </c>
      <c r="N9421" s="16" t="str">
        <f>IF(ZSOHSD058[[#This Row],[落胚數]]="","",IF(ISNUMBER(ZSOHSD058[[#This Row],[落胚數]]+0), ZSOHSD058[[#This Row],[落胚數]]+0, 0))</f>
        <v/>
      </c>
    </row>
    <row r="9422" spans="1:14">
      <c r="A9422"/>
      <c r="B9422"/>
      <c r="C9422"/>
      <c r="D9422"/>
      <c r="E9422"/>
      <c r="F9422"/>
      <c r="G9422"/>
      <c r="H9422"/>
      <c r="I9422"/>
      <c r="J9422"/>
      <c r="K9422"/>
      <c r="L9422" t="str">
        <f>IF(COUNTIFS(ZSOHPP055[订单号数值], ZSOHSD058[[#This Row],[订单号数值]], ZSOHPP055[行項目], ZSOHSD058[[#This Row],[行項目]])&gt;0, "Y", "")</f>
        <v/>
      </c>
      <c r="M9422" t="str">
        <f>IF(ZSOHSD058[[#This Row],[銷售訂單]]="", "", --ZSOHSD058[[#This Row],[銷售訂單]])</f>
        <v/>
      </c>
      <c r="N9422" s="16" t="str">
        <f>IF(ZSOHSD058[[#This Row],[落胚數]]="","",IF(ISNUMBER(ZSOHSD058[[#This Row],[落胚數]]+0), ZSOHSD058[[#This Row],[落胚數]]+0, 0))</f>
        <v/>
      </c>
    </row>
    <row r="9423" spans="1:14">
      <c r="A9423"/>
      <c r="B9423"/>
      <c r="C9423"/>
      <c r="D9423"/>
      <c r="E9423"/>
      <c r="F9423"/>
      <c r="G9423"/>
      <c r="H9423"/>
      <c r="I9423"/>
      <c r="J9423"/>
      <c r="K9423"/>
      <c r="L9423" t="str">
        <f>IF(COUNTIFS(ZSOHPP055[订单号数值], ZSOHSD058[[#This Row],[订单号数值]], ZSOHPP055[行項目], ZSOHSD058[[#This Row],[行項目]])&gt;0, "Y", "")</f>
        <v/>
      </c>
      <c r="M9423" t="str">
        <f>IF(ZSOHSD058[[#This Row],[銷售訂單]]="", "", --ZSOHSD058[[#This Row],[銷售訂單]])</f>
        <v/>
      </c>
      <c r="N9423" s="16" t="str">
        <f>IF(ZSOHSD058[[#This Row],[落胚數]]="","",IF(ISNUMBER(ZSOHSD058[[#This Row],[落胚數]]+0), ZSOHSD058[[#This Row],[落胚數]]+0, 0))</f>
        <v/>
      </c>
    </row>
    <row r="9424" spans="1:14">
      <c r="A9424"/>
      <c r="B9424"/>
      <c r="C9424"/>
      <c r="D9424"/>
      <c r="E9424"/>
      <c r="F9424"/>
      <c r="G9424"/>
      <c r="H9424"/>
      <c r="I9424"/>
      <c r="J9424"/>
      <c r="K9424"/>
      <c r="L9424" t="str">
        <f>IF(COUNTIFS(ZSOHPP055[订单号数值], ZSOHSD058[[#This Row],[订单号数值]], ZSOHPP055[行項目], ZSOHSD058[[#This Row],[行項目]])&gt;0, "Y", "")</f>
        <v/>
      </c>
      <c r="M9424" t="str">
        <f>IF(ZSOHSD058[[#This Row],[銷售訂單]]="", "", --ZSOHSD058[[#This Row],[銷售訂單]])</f>
        <v/>
      </c>
      <c r="N9424" s="16" t="str">
        <f>IF(ZSOHSD058[[#This Row],[落胚數]]="","",IF(ISNUMBER(ZSOHSD058[[#This Row],[落胚數]]+0), ZSOHSD058[[#This Row],[落胚數]]+0, 0))</f>
        <v/>
      </c>
    </row>
    <row r="9425" spans="1:14">
      <c r="A9425"/>
      <c r="B9425"/>
      <c r="C9425"/>
      <c r="D9425"/>
      <c r="E9425"/>
      <c r="F9425"/>
      <c r="G9425"/>
      <c r="H9425"/>
      <c r="I9425"/>
      <c r="J9425"/>
      <c r="K9425"/>
      <c r="L9425" t="str">
        <f>IF(COUNTIFS(ZSOHPP055[订单号数值], ZSOHSD058[[#This Row],[订单号数值]], ZSOHPP055[行項目], ZSOHSD058[[#This Row],[行項目]])&gt;0, "Y", "")</f>
        <v/>
      </c>
      <c r="M9425" t="str">
        <f>IF(ZSOHSD058[[#This Row],[銷售訂單]]="", "", --ZSOHSD058[[#This Row],[銷售訂單]])</f>
        <v/>
      </c>
      <c r="N9425" s="16" t="str">
        <f>IF(ZSOHSD058[[#This Row],[落胚數]]="","",IF(ISNUMBER(ZSOHSD058[[#This Row],[落胚數]]+0), ZSOHSD058[[#This Row],[落胚數]]+0, 0))</f>
        <v/>
      </c>
    </row>
    <row r="9426" spans="1:14">
      <c r="A9426"/>
      <c r="B9426"/>
      <c r="C9426"/>
      <c r="D9426"/>
      <c r="E9426"/>
      <c r="F9426"/>
      <c r="G9426"/>
      <c r="H9426"/>
      <c r="I9426"/>
      <c r="J9426"/>
      <c r="K9426"/>
      <c r="L9426" t="str">
        <f>IF(COUNTIFS(ZSOHPP055[订单号数值], ZSOHSD058[[#This Row],[订单号数值]], ZSOHPP055[行項目], ZSOHSD058[[#This Row],[行項目]])&gt;0, "Y", "")</f>
        <v/>
      </c>
      <c r="M9426" t="str">
        <f>IF(ZSOHSD058[[#This Row],[銷售訂單]]="", "", --ZSOHSD058[[#This Row],[銷售訂單]])</f>
        <v/>
      </c>
      <c r="N9426" s="16" t="str">
        <f>IF(ZSOHSD058[[#This Row],[落胚數]]="","",IF(ISNUMBER(ZSOHSD058[[#This Row],[落胚數]]+0), ZSOHSD058[[#This Row],[落胚數]]+0, 0))</f>
        <v/>
      </c>
    </row>
    <row r="9427" spans="1:14">
      <c r="A9427"/>
      <c r="B9427"/>
      <c r="C9427"/>
      <c r="D9427"/>
      <c r="E9427"/>
      <c r="F9427"/>
      <c r="G9427"/>
      <c r="H9427"/>
      <c r="I9427"/>
      <c r="J9427"/>
      <c r="K9427"/>
      <c r="L9427" t="str">
        <f>IF(COUNTIFS(ZSOHPP055[订单号数值], ZSOHSD058[[#This Row],[订单号数值]], ZSOHPP055[行項目], ZSOHSD058[[#This Row],[行項目]])&gt;0, "Y", "")</f>
        <v/>
      </c>
      <c r="M9427" t="str">
        <f>IF(ZSOHSD058[[#This Row],[銷售訂單]]="", "", --ZSOHSD058[[#This Row],[銷售訂單]])</f>
        <v/>
      </c>
      <c r="N9427" s="16" t="str">
        <f>IF(ZSOHSD058[[#This Row],[落胚數]]="","",IF(ISNUMBER(ZSOHSD058[[#This Row],[落胚數]]+0), ZSOHSD058[[#This Row],[落胚數]]+0, 0))</f>
        <v/>
      </c>
    </row>
    <row r="9428" spans="1:14">
      <c r="A9428"/>
      <c r="B9428"/>
      <c r="C9428"/>
      <c r="D9428"/>
      <c r="E9428"/>
      <c r="F9428"/>
      <c r="G9428"/>
      <c r="H9428"/>
      <c r="I9428"/>
      <c r="J9428"/>
      <c r="K9428"/>
      <c r="L9428" t="str">
        <f>IF(COUNTIFS(ZSOHPP055[订单号数值], ZSOHSD058[[#This Row],[订单号数值]], ZSOHPP055[行項目], ZSOHSD058[[#This Row],[行項目]])&gt;0, "Y", "")</f>
        <v/>
      </c>
      <c r="M9428" t="str">
        <f>IF(ZSOHSD058[[#This Row],[銷售訂單]]="", "", --ZSOHSD058[[#This Row],[銷售訂單]])</f>
        <v/>
      </c>
      <c r="N9428" s="16" t="str">
        <f>IF(ZSOHSD058[[#This Row],[落胚數]]="","",IF(ISNUMBER(ZSOHSD058[[#This Row],[落胚數]]+0), ZSOHSD058[[#This Row],[落胚數]]+0, 0))</f>
        <v/>
      </c>
    </row>
    <row r="9429" spans="1:14">
      <c r="A9429"/>
      <c r="B9429"/>
      <c r="C9429"/>
      <c r="D9429"/>
      <c r="E9429"/>
      <c r="F9429"/>
      <c r="G9429"/>
      <c r="H9429"/>
      <c r="I9429"/>
      <c r="J9429"/>
      <c r="K9429"/>
      <c r="L9429" t="str">
        <f>IF(COUNTIFS(ZSOHPP055[订单号数值], ZSOHSD058[[#This Row],[订单号数值]], ZSOHPP055[行項目], ZSOHSD058[[#This Row],[行項目]])&gt;0, "Y", "")</f>
        <v/>
      </c>
      <c r="M9429" t="str">
        <f>IF(ZSOHSD058[[#This Row],[銷售訂單]]="", "", --ZSOHSD058[[#This Row],[銷售訂單]])</f>
        <v/>
      </c>
      <c r="N9429" s="16" t="str">
        <f>IF(ZSOHSD058[[#This Row],[落胚數]]="","",IF(ISNUMBER(ZSOHSD058[[#This Row],[落胚數]]+0), ZSOHSD058[[#This Row],[落胚數]]+0, 0))</f>
        <v/>
      </c>
    </row>
    <row r="9430" spans="1:14">
      <c r="A9430"/>
      <c r="B9430"/>
      <c r="C9430"/>
      <c r="D9430"/>
      <c r="E9430"/>
      <c r="F9430"/>
      <c r="G9430"/>
      <c r="H9430"/>
      <c r="I9430"/>
      <c r="J9430"/>
      <c r="K9430"/>
      <c r="L9430" t="str">
        <f>IF(COUNTIFS(ZSOHPP055[订单号数值], ZSOHSD058[[#This Row],[订单号数值]], ZSOHPP055[行項目], ZSOHSD058[[#This Row],[行項目]])&gt;0, "Y", "")</f>
        <v/>
      </c>
      <c r="M9430" t="str">
        <f>IF(ZSOHSD058[[#This Row],[銷售訂單]]="", "", --ZSOHSD058[[#This Row],[銷售訂單]])</f>
        <v/>
      </c>
      <c r="N9430" s="16" t="str">
        <f>IF(ZSOHSD058[[#This Row],[落胚數]]="","",IF(ISNUMBER(ZSOHSD058[[#This Row],[落胚數]]+0), ZSOHSD058[[#This Row],[落胚數]]+0, 0))</f>
        <v/>
      </c>
    </row>
    <row r="9431" spans="1:14">
      <c r="A9431"/>
      <c r="B9431"/>
      <c r="C9431"/>
      <c r="D9431"/>
      <c r="E9431"/>
      <c r="F9431"/>
      <c r="G9431"/>
      <c r="H9431"/>
      <c r="I9431"/>
      <c r="J9431"/>
      <c r="K9431"/>
      <c r="L9431" t="str">
        <f>IF(COUNTIFS(ZSOHPP055[订单号数值], ZSOHSD058[[#This Row],[订单号数值]], ZSOHPP055[行項目], ZSOHSD058[[#This Row],[行項目]])&gt;0, "Y", "")</f>
        <v/>
      </c>
      <c r="M9431" t="str">
        <f>IF(ZSOHSD058[[#This Row],[銷售訂單]]="", "", --ZSOHSD058[[#This Row],[銷售訂單]])</f>
        <v/>
      </c>
      <c r="N9431" s="16" t="str">
        <f>IF(ZSOHSD058[[#This Row],[落胚數]]="","",IF(ISNUMBER(ZSOHSD058[[#This Row],[落胚數]]+0), ZSOHSD058[[#This Row],[落胚數]]+0, 0))</f>
        <v/>
      </c>
    </row>
    <row r="9432" spans="1:14">
      <c r="A9432"/>
      <c r="B9432"/>
      <c r="C9432"/>
      <c r="D9432"/>
      <c r="E9432"/>
      <c r="F9432"/>
      <c r="G9432"/>
      <c r="H9432"/>
      <c r="I9432"/>
      <c r="J9432"/>
      <c r="K9432"/>
      <c r="L9432" t="str">
        <f>IF(COUNTIFS(ZSOHPP055[订单号数值], ZSOHSD058[[#This Row],[订单号数值]], ZSOHPP055[行項目], ZSOHSD058[[#This Row],[行項目]])&gt;0, "Y", "")</f>
        <v/>
      </c>
      <c r="M9432" t="str">
        <f>IF(ZSOHSD058[[#This Row],[銷售訂單]]="", "", --ZSOHSD058[[#This Row],[銷售訂單]])</f>
        <v/>
      </c>
      <c r="N9432" s="16" t="str">
        <f>IF(ZSOHSD058[[#This Row],[落胚數]]="","",IF(ISNUMBER(ZSOHSD058[[#This Row],[落胚數]]+0), ZSOHSD058[[#This Row],[落胚數]]+0, 0))</f>
        <v/>
      </c>
    </row>
    <row r="9433" spans="1:14">
      <c r="A9433"/>
      <c r="B9433"/>
      <c r="C9433"/>
      <c r="D9433"/>
      <c r="E9433"/>
      <c r="F9433"/>
      <c r="G9433"/>
      <c r="H9433"/>
      <c r="I9433"/>
      <c r="J9433"/>
      <c r="K9433"/>
      <c r="L9433" t="str">
        <f>IF(COUNTIFS(ZSOHPP055[订单号数值], ZSOHSD058[[#This Row],[订单号数值]], ZSOHPP055[行項目], ZSOHSD058[[#This Row],[行項目]])&gt;0, "Y", "")</f>
        <v/>
      </c>
      <c r="M9433" t="str">
        <f>IF(ZSOHSD058[[#This Row],[銷售訂單]]="", "", --ZSOHSD058[[#This Row],[銷售訂單]])</f>
        <v/>
      </c>
      <c r="N9433" s="16" t="str">
        <f>IF(ZSOHSD058[[#This Row],[落胚數]]="","",IF(ISNUMBER(ZSOHSD058[[#This Row],[落胚數]]+0), ZSOHSD058[[#This Row],[落胚數]]+0, 0))</f>
        <v/>
      </c>
    </row>
    <row r="9434" spans="1:14">
      <c r="A9434"/>
      <c r="B9434"/>
      <c r="C9434"/>
      <c r="D9434"/>
      <c r="E9434"/>
      <c r="F9434"/>
      <c r="G9434"/>
      <c r="H9434"/>
      <c r="I9434"/>
      <c r="J9434"/>
      <c r="K9434"/>
      <c r="L9434" t="str">
        <f>IF(COUNTIFS(ZSOHPP055[订单号数值], ZSOHSD058[[#This Row],[订单号数值]], ZSOHPP055[行項目], ZSOHSD058[[#This Row],[行項目]])&gt;0, "Y", "")</f>
        <v/>
      </c>
      <c r="M9434" t="str">
        <f>IF(ZSOHSD058[[#This Row],[銷售訂單]]="", "", --ZSOHSD058[[#This Row],[銷售訂單]])</f>
        <v/>
      </c>
      <c r="N9434" s="16" t="str">
        <f>IF(ZSOHSD058[[#This Row],[落胚數]]="","",IF(ISNUMBER(ZSOHSD058[[#This Row],[落胚數]]+0), ZSOHSD058[[#This Row],[落胚數]]+0, 0))</f>
        <v/>
      </c>
    </row>
    <row r="9435" spans="1:14">
      <c r="A9435"/>
      <c r="B9435"/>
      <c r="C9435"/>
      <c r="D9435"/>
      <c r="E9435"/>
      <c r="F9435"/>
      <c r="G9435"/>
      <c r="H9435"/>
      <c r="I9435"/>
      <c r="J9435"/>
      <c r="K9435"/>
      <c r="L9435" t="str">
        <f>IF(COUNTIFS(ZSOHPP055[订单号数值], ZSOHSD058[[#This Row],[订单号数值]], ZSOHPP055[行項目], ZSOHSD058[[#This Row],[行項目]])&gt;0, "Y", "")</f>
        <v/>
      </c>
      <c r="M9435" t="str">
        <f>IF(ZSOHSD058[[#This Row],[銷售訂單]]="", "", --ZSOHSD058[[#This Row],[銷售訂單]])</f>
        <v/>
      </c>
      <c r="N9435" s="16" t="str">
        <f>IF(ZSOHSD058[[#This Row],[落胚數]]="","",IF(ISNUMBER(ZSOHSD058[[#This Row],[落胚數]]+0), ZSOHSD058[[#This Row],[落胚數]]+0, 0))</f>
        <v/>
      </c>
    </row>
    <row r="9436" spans="1:14">
      <c r="A9436"/>
      <c r="B9436"/>
      <c r="C9436"/>
      <c r="D9436"/>
      <c r="E9436"/>
      <c r="F9436"/>
      <c r="G9436"/>
      <c r="H9436"/>
      <c r="I9436"/>
      <c r="J9436"/>
      <c r="K9436"/>
      <c r="L9436" t="str">
        <f>IF(COUNTIFS(ZSOHPP055[订单号数值], ZSOHSD058[[#This Row],[订单号数值]], ZSOHPP055[行項目], ZSOHSD058[[#This Row],[行項目]])&gt;0, "Y", "")</f>
        <v/>
      </c>
      <c r="M9436" t="str">
        <f>IF(ZSOHSD058[[#This Row],[銷售訂單]]="", "", --ZSOHSD058[[#This Row],[銷售訂單]])</f>
        <v/>
      </c>
      <c r="N9436" s="16" t="str">
        <f>IF(ZSOHSD058[[#This Row],[落胚數]]="","",IF(ISNUMBER(ZSOHSD058[[#This Row],[落胚數]]+0), ZSOHSD058[[#This Row],[落胚數]]+0, 0))</f>
        <v/>
      </c>
    </row>
    <row r="9437" spans="1:14">
      <c r="A9437"/>
      <c r="B9437"/>
      <c r="C9437"/>
      <c r="D9437"/>
      <c r="E9437"/>
      <c r="F9437"/>
      <c r="G9437"/>
      <c r="H9437"/>
      <c r="I9437"/>
      <c r="J9437"/>
      <c r="K9437"/>
      <c r="L9437" t="str">
        <f>IF(COUNTIFS(ZSOHPP055[订单号数值], ZSOHSD058[[#This Row],[订单号数值]], ZSOHPP055[行項目], ZSOHSD058[[#This Row],[行項目]])&gt;0, "Y", "")</f>
        <v/>
      </c>
      <c r="M9437" t="str">
        <f>IF(ZSOHSD058[[#This Row],[銷售訂單]]="", "", --ZSOHSD058[[#This Row],[銷售訂單]])</f>
        <v/>
      </c>
      <c r="N9437" s="16" t="str">
        <f>IF(ZSOHSD058[[#This Row],[落胚數]]="","",IF(ISNUMBER(ZSOHSD058[[#This Row],[落胚數]]+0), ZSOHSD058[[#This Row],[落胚數]]+0, 0))</f>
        <v/>
      </c>
    </row>
    <row r="9438" spans="1:14">
      <c r="A9438"/>
      <c r="B9438"/>
      <c r="C9438"/>
      <c r="D9438"/>
      <c r="E9438"/>
      <c r="F9438"/>
      <c r="G9438"/>
      <c r="H9438"/>
      <c r="I9438"/>
      <c r="J9438"/>
      <c r="K9438"/>
      <c r="L9438" t="str">
        <f>IF(COUNTIFS(ZSOHPP055[订单号数值], ZSOHSD058[[#This Row],[订单号数值]], ZSOHPP055[行項目], ZSOHSD058[[#This Row],[行項目]])&gt;0, "Y", "")</f>
        <v/>
      </c>
      <c r="M9438" t="str">
        <f>IF(ZSOHSD058[[#This Row],[銷售訂單]]="", "", --ZSOHSD058[[#This Row],[銷售訂單]])</f>
        <v/>
      </c>
      <c r="N9438" s="16" t="str">
        <f>IF(ZSOHSD058[[#This Row],[落胚數]]="","",IF(ISNUMBER(ZSOHSD058[[#This Row],[落胚數]]+0), ZSOHSD058[[#This Row],[落胚數]]+0, 0))</f>
        <v/>
      </c>
    </row>
    <row r="9439" spans="1:14">
      <c r="A9439"/>
      <c r="B9439"/>
      <c r="C9439"/>
      <c r="D9439"/>
      <c r="E9439"/>
      <c r="F9439"/>
      <c r="G9439"/>
      <c r="H9439"/>
      <c r="I9439"/>
      <c r="J9439"/>
      <c r="K9439"/>
      <c r="L9439" t="str">
        <f>IF(COUNTIFS(ZSOHPP055[订单号数值], ZSOHSD058[[#This Row],[订单号数值]], ZSOHPP055[行項目], ZSOHSD058[[#This Row],[行項目]])&gt;0, "Y", "")</f>
        <v/>
      </c>
      <c r="M9439" t="str">
        <f>IF(ZSOHSD058[[#This Row],[銷售訂單]]="", "", --ZSOHSD058[[#This Row],[銷售訂單]])</f>
        <v/>
      </c>
      <c r="N9439" s="16" t="str">
        <f>IF(ZSOHSD058[[#This Row],[落胚數]]="","",IF(ISNUMBER(ZSOHSD058[[#This Row],[落胚數]]+0), ZSOHSD058[[#This Row],[落胚數]]+0, 0))</f>
        <v/>
      </c>
    </row>
    <row r="9440" spans="1:14">
      <c r="A9440"/>
      <c r="B9440"/>
      <c r="C9440"/>
      <c r="D9440"/>
      <c r="E9440"/>
      <c r="F9440"/>
      <c r="G9440"/>
      <c r="H9440"/>
      <c r="I9440"/>
      <c r="J9440"/>
      <c r="K9440"/>
      <c r="L9440" t="str">
        <f>IF(COUNTIFS(ZSOHPP055[订单号数值], ZSOHSD058[[#This Row],[订单号数值]], ZSOHPP055[行項目], ZSOHSD058[[#This Row],[行項目]])&gt;0, "Y", "")</f>
        <v/>
      </c>
      <c r="M9440" t="str">
        <f>IF(ZSOHSD058[[#This Row],[銷售訂單]]="", "", --ZSOHSD058[[#This Row],[銷售訂單]])</f>
        <v/>
      </c>
      <c r="N9440" s="16" t="str">
        <f>IF(ZSOHSD058[[#This Row],[落胚數]]="","",IF(ISNUMBER(ZSOHSD058[[#This Row],[落胚數]]+0), ZSOHSD058[[#This Row],[落胚數]]+0, 0))</f>
        <v/>
      </c>
    </row>
    <row r="9441" spans="1:14">
      <c r="A9441"/>
      <c r="B9441"/>
      <c r="C9441"/>
      <c r="D9441"/>
      <c r="E9441"/>
      <c r="F9441"/>
      <c r="G9441"/>
      <c r="H9441"/>
      <c r="I9441"/>
      <c r="J9441"/>
      <c r="K9441"/>
      <c r="L9441" t="str">
        <f>IF(COUNTIFS(ZSOHPP055[订单号数值], ZSOHSD058[[#This Row],[订单号数值]], ZSOHPP055[行項目], ZSOHSD058[[#This Row],[行項目]])&gt;0, "Y", "")</f>
        <v/>
      </c>
      <c r="M9441" t="str">
        <f>IF(ZSOHSD058[[#This Row],[銷售訂單]]="", "", --ZSOHSD058[[#This Row],[銷售訂單]])</f>
        <v/>
      </c>
      <c r="N9441" s="16" t="str">
        <f>IF(ZSOHSD058[[#This Row],[落胚數]]="","",IF(ISNUMBER(ZSOHSD058[[#This Row],[落胚數]]+0), ZSOHSD058[[#This Row],[落胚數]]+0, 0))</f>
        <v/>
      </c>
    </row>
    <row r="9442" spans="1:14">
      <c r="A9442"/>
      <c r="B9442"/>
      <c r="C9442"/>
      <c r="D9442"/>
      <c r="E9442"/>
      <c r="F9442"/>
      <c r="G9442"/>
      <c r="H9442"/>
      <c r="I9442"/>
      <c r="J9442"/>
      <c r="K9442"/>
      <c r="L9442" t="str">
        <f>IF(COUNTIFS(ZSOHPP055[订单号数值], ZSOHSD058[[#This Row],[订单号数值]], ZSOHPP055[行項目], ZSOHSD058[[#This Row],[行項目]])&gt;0, "Y", "")</f>
        <v/>
      </c>
      <c r="M9442" t="str">
        <f>IF(ZSOHSD058[[#This Row],[銷售訂單]]="", "", --ZSOHSD058[[#This Row],[銷售訂單]])</f>
        <v/>
      </c>
      <c r="N9442" s="16" t="str">
        <f>IF(ZSOHSD058[[#This Row],[落胚數]]="","",IF(ISNUMBER(ZSOHSD058[[#This Row],[落胚數]]+0), ZSOHSD058[[#This Row],[落胚數]]+0, 0))</f>
        <v/>
      </c>
    </row>
    <row r="9443" spans="1:14">
      <c r="A9443"/>
      <c r="B9443"/>
      <c r="C9443"/>
      <c r="D9443"/>
      <c r="E9443"/>
      <c r="F9443"/>
      <c r="G9443"/>
      <c r="H9443"/>
      <c r="I9443"/>
      <c r="J9443"/>
      <c r="K9443"/>
      <c r="L9443" t="str">
        <f>IF(COUNTIFS(ZSOHPP055[订单号数值], ZSOHSD058[[#This Row],[订单号数值]], ZSOHPP055[行項目], ZSOHSD058[[#This Row],[行項目]])&gt;0, "Y", "")</f>
        <v/>
      </c>
      <c r="M9443" t="str">
        <f>IF(ZSOHSD058[[#This Row],[銷售訂單]]="", "", --ZSOHSD058[[#This Row],[銷售訂單]])</f>
        <v/>
      </c>
      <c r="N9443" s="16" t="str">
        <f>IF(ZSOHSD058[[#This Row],[落胚數]]="","",IF(ISNUMBER(ZSOHSD058[[#This Row],[落胚數]]+0), ZSOHSD058[[#This Row],[落胚數]]+0, 0))</f>
        <v/>
      </c>
    </row>
    <row r="9444" spans="1:14">
      <c r="A9444"/>
      <c r="B9444"/>
      <c r="C9444"/>
      <c r="D9444"/>
      <c r="E9444"/>
      <c r="F9444"/>
      <c r="G9444"/>
      <c r="H9444"/>
      <c r="I9444"/>
      <c r="J9444"/>
      <c r="K9444"/>
      <c r="L9444" t="str">
        <f>IF(COUNTIFS(ZSOHPP055[订单号数值], ZSOHSD058[[#This Row],[订单号数值]], ZSOHPP055[行項目], ZSOHSD058[[#This Row],[行項目]])&gt;0, "Y", "")</f>
        <v/>
      </c>
      <c r="M9444" t="str">
        <f>IF(ZSOHSD058[[#This Row],[銷售訂單]]="", "", --ZSOHSD058[[#This Row],[銷售訂單]])</f>
        <v/>
      </c>
      <c r="N9444" s="16" t="str">
        <f>IF(ZSOHSD058[[#This Row],[落胚數]]="","",IF(ISNUMBER(ZSOHSD058[[#This Row],[落胚數]]+0), ZSOHSD058[[#This Row],[落胚數]]+0, 0))</f>
        <v/>
      </c>
    </row>
    <row r="9445" spans="1:14">
      <c r="A9445"/>
      <c r="B9445"/>
      <c r="C9445"/>
      <c r="D9445"/>
      <c r="E9445"/>
      <c r="F9445"/>
      <c r="G9445"/>
      <c r="H9445"/>
      <c r="I9445"/>
      <c r="J9445"/>
      <c r="K9445"/>
      <c r="L9445" t="str">
        <f>IF(COUNTIFS(ZSOHPP055[订单号数值], ZSOHSD058[[#This Row],[订单号数值]], ZSOHPP055[行項目], ZSOHSD058[[#This Row],[行項目]])&gt;0, "Y", "")</f>
        <v/>
      </c>
      <c r="M9445" t="str">
        <f>IF(ZSOHSD058[[#This Row],[銷售訂單]]="", "", --ZSOHSD058[[#This Row],[銷售訂單]])</f>
        <v/>
      </c>
      <c r="N9445" s="16" t="str">
        <f>IF(ZSOHSD058[[#This Row],[落胚數]]="","",IF(ISNUMBER(ZSOHSD058[[#This Row],[落胚數]]+0), ZSOHSD058[[#This Row],[落胚數]]+0, 0))</f>
        <v/>
      </c>
    </row>
    <row r="9446" spans="1:14">
      <c r="A9446"/>
      <c r="B9446"/>
      <c r="C9446"/>
      <c r="D9446"/>
      <c r="E9446"/>
      <c r="F9446"/>
      <c r="G9446"/>
      <c r="H9446"/>
      <c r="I9446"/>
      <c r="J9446"/>
      <c r="K9446"/>
      <c r="L9446" t="str">
        <f>IF(COUNTIFS(ZSOHPP055[订单号数值], ZSOHSD058[[#This Row],[订单号数值]], ZSOHPP055[行項目], ZSOHSD058[[#This Row],[行項目]])&gt;0, "Y", "")</f>
        <v/>
      </c>
      <c r="M9446" t="str">
        <f>IF(ZSOHSD058[[#This Row],[銷售訂單]]="", "", --ZSOHSD058[[#This Row],[銷售訂單]])</f>
        <v/>
      </c>
      <c r="N9446" s="16" t="str">
        <f>IF(ZSOHSD058[[#This Row],[落胚數]]="","",IF(ISNUMBER(ZSOHSD058[[#This Row],[落胚數]]+0), ZSOHSD058[[#This Row],[落胚數]]+0, 0))</f>
        <v/>
      </c>
    </row>
    <row r="9447" spans="1:14">
      <c r="A9447"/>
      <c r="B9447"/>
      <c r="C9447"/>
      <c r="D9447"/>
      <c r="E9447"/>
      <c r="F9447"/>
      <c r="G9447"/>
      <c r="H9447"/>
      <c r="I9447"/>
      <c r="J9447"/>
      <c r="K9447"/>
      <c r="L9447" t="str">
        <f>IF(COUNTIFS(ZSOHPP055[订单号数值], ZSOHSD058[[#This Row],[订单号数值]], ZSOHPP055[行項目], ZSOHSD058[[#This Row],[行項目]])&gt;0, "Y", "")</f>
        <v/>
      </c>
      <c r="M9447" t="str">
        <f>IF(ZSOHSD058[[#This Row],[銷售訂單]]="", "", --ZSOHSD058[[#This Row],[銷售訂單]])</f>
        <v/>
      </c>
      <c r="N9447" s="16" t="str">
        <f>IF(ZSOHSD058[[#This Row],[落胚數]]="","",IF(ISNUMBER(ZSOHSD058[[#This Row],[落胚數]]+0), ZSOHSD058[[#This Row],[落胚數]]+0, 0))</f>
        <v/>
      </c>
    </row>
    <row r="9448" spans="1:14">
      <c r="A9448"/>
      <c r="B9448"/>
      <c r="C9448"/>
      <c r="D9448"/>
      <c r="E9448"/>
      <c r="F9448"/>
      <c r="G9448"/>
      <c r="H9448"/>
      <c r="I9448"/>
      <c r="J9448"/>
      <c r="K9448"/>
      <c r="L9448" t="str">
        <f>IF(COUNTIFS(ZSOHPP055[订单号数值], ZSOHSD058[[#This Row],[订单号数值]], ZSOHPP055[行項目], ZSOHSD058[[#This Row],[行項目]])&gt;0, "Y", "")</f>
        <v/>
      </c>
      <c r="M9448" t="str">
        <f>IF(ZSOHSD058[[#This Row],[銷售訂單]]="", "", --ZSOHSD058[[#This Row],[銷售訂單]])</f>
        <v/>
      </c>
      <c r="N9448" s="16" t="str">
        <f>IF(ZSOHSD058[[#This Row],[落胚數]]="","",IF(ISNUMBER(ZSOHSD058[[#This Row],[落胚數]]+0), ZSOHSD058[[#This Row],[落胚數]]+0, 0))</f>
        <v/>
      </c>
    </row>
    <row r="9449" spans="1:14">
      <c r="A9449"/>
      <c r="B9449"/>
      <c r="C9449"/>
      <c r="D9449"/>
      <c r="E9449"/>
      <c r="F9449"/>
      <c r="G9449"/>
      <c r="H9449"/>
      <c r="I9449"/>
      <c r="J9449"/>
      <c r="K9449"/>
      <c r="L9449" t="str">
        <f>IF(COUNTIFS(ZSOHPP055[订单号数值], ZSOHSD058[[#This Row],[订单号数值]], ZSOHPP055[行項目], ZSOHSD058[[#This Row],[行項目]])&gt;0, "Y", "")</f>
        <v/>
      </c>
      <c r="M9449" t="str">
        <f>IF(ZSOHSD058[[#This Row],[銷售訂單]]="", "", --ZSOHSD058[[#This Row],[銷售訂單]])</f>
        <v/>
      </c>
      <c r="N9449" s="16" t="str">
        <f>IF(ZSOHSD058[[#This Row],[落胚數]]="","",IF(ISNUMBER(ZSOHSD058[[#This Row],[落胚數]]+0), ZSOHSD058[[#This Row],[落胚數]]+0, 0))</f>
        <v/>
      </c>
    </row>
    <row r="9450" spans="1:14">
      <c r="A9450"/>
      <c r="B9450"/>
      <c r="C9450"/>
      <c r="D9450"/>
      <c r="E9450"/>
      <c r="F9450"/>
      <c r="G9450"/>
      <c r="H9450"/>
      <c r="I9450"/>
      <c r="J9450"/>
      <c r="K9450"/>
      <c r="L9450" t="str">
        <f>IF(COUNTIFS(ZSOHPP055[订单号数值], ZSOHSD058[[#This Row],[订单号数值]], ZSOHPP055[行項目], ZSOHSD058[[#This Row],[行項目]])&gt;0, "Y", "")</f>
        <v/>
      </c>
      <c r="M9450" t="str">
        <f>IF(ZSOHSD058[[#This Row],[銷售訂單]]="", "", --ZSOHSD058[[#This Row],[銷售訂單]])</f>
        <v/>
      </c>
      <c r="N9450" s="16" t="str">
        <f>IF(ZSOHSD058[[#This Row],[落胚數]]="","",IF(ISNUMBER(ZSOHSD058[[#This Row],[落胚數]]+0), ZSOHSD058[[#This Row],[落胚數]]+0, 0))</f>
        <v/>
      </c>
    </row>
    <row r="9451" spans="1:14">
      <c r="A9451"/>
      <c r="B9451"/>
      <c r="C9451"/>
      <c r="D9451"/>
      <c r="E9451"/>
      <c r="F9451"/>
      <c r="G9451"/>
      <c r="H9451"/>
      <c r="I9451"/>
      <c r="J9451"/>
      <c r="K9451"/>
      <c r="L9451" t="str">
        <f>IF(COUNTIFS(ZSOHPP055[订单号数值], ZSOHSD058[[#This Row],[订单号数值]], ZSOHPP055[行項目], ZSOHSD058[[#This Row],[行項目]])&gt;0, "Y", "")</f>
        <v/>
      </c>
      <c r="M9451" t="str">
        <f>IF(ZSOHSD058[[#This Row],[銷售訂單]]="", "", --ZSOHSD058[[#This Row],[銷售訂單]])</f>
        <v/>
      </c>
      <c r="N9451" s="16" t="str">
        <f>IF(ZSOHSD058[[#This Row],[落胚數]]="","",IF(ISNUMBER(ZSOHSD058[[#This Row],[落胚數]]+0), ZSOHSD058[[#This Row],[落胚數]]+0, 0))</f>
        <v/>
      </c>
    </row>
    <row r="9452" spans="1:14">
      <c r="A9452"/>
      <c r="B9452"/>
      <c r="C9452"/>
      <c r="D9452"/>
      <c r="E9452"/>
      <c r="F9452"/>
      <c r="G9452"/>
      <c r="H9452"/>
      <c r="I9452"/>
      <c r="J9452"/>
      <c r="K9452"/>
      <c r="L9452" t="str">
        <f>IF(COUNTIFS(ZSOHPP055[订单号数值], ZSOHSD058[[#This Row],[订单号数值]], ZSOHPP055[行項目], ZSOHSD058[[#This Row],[行項目]])&gt;0, "Y", "")</f>
        <v/>
      </c>
      <c r="M9452" t="str">
        <f>IF(ZSOHSD058[[#This Row],[銷售訂單]]="", "", --ZSOHSD058[[#This Row],[銷售訂單]])</f>
        <v/>
      </c>
      <c r="N9452" s="16" t="str">
        <f>IF(ZSOHSD058[[#This Row],[落胚數]]="","",IF(ISNUMBER(ZSOHSD058[[#This Row],[落胚數]]+0), ZSOHSD058[[#This Row],[落胚數]]+0, 0))</f>
        <v/>
      </c>
    </row>
    <row r="9453" spans="1:14">
      <c r="A9453"/>
      <c r="B9453"/>
      <c r="C9453"/>
      <c r="D9453"/>
      <c r="E9453"/>
      <c r="F9453"/>
      <c r="G9453"/>
      <c r="H9453"/>
      <c r="I9453"/>
      <c r="J9453"/>
      <c r="K9453"/>
      <c r="L9453" t="str">
        <f>IF(COUNTIFS(ZSOHPP055[订单号数值], ZSOHSD058[[#This Row],[订单号数值]], ZSOHPP055[行項目], ZSOHSD058[[#This Row],[行項目]])&gt;0, "Y", "")</f>
        <v/>
      </c>
      <c r="M9453" t="str">
        <f>IF(ZSOHSD058[[#This Row],[銷售訂單]]="", "", --ZSOHSD058[[#This Row],[銷售訂單]])</f>
        <v/>
      </c>
      <c r="N9453" s="16" t="str">
        <f>IF(ZSOHSD058[[#This Row],[落胚數]]="","",IF(ISNUMBER(ZSOHSD058[[#This Row],[落胚數]]+0), ZSOHSD058[[#This Row],[落胚數]]+0, 0))</f>
        <v/>
      </c>
    </row>
    <row r="9454" spans="1:14">
      <c r="A9454"/>
      <c r="B9454"/>
      <c r="C9454"/>
      <c r="D9454"/>
      <c r="E9454"/>
      <c r="F9454"/>
      <c r="G9454"/>
      <c r="H9454"/>
      <c r="I9454"/>
      <c r="J9454"/>
      <c r="K9454"/>
      <c r="L9454" t="str">
        <f>IF(COUNTIFS(ZSOHPP055[订单号数值], ZSOHSD058[[#This Row],[订单号数值]], ZSOHPP055[行項目], ZSOHSD058[[#This Row],[行項目]])&gt;0, "Y", "")</f>
        <v/>
      </c>
      <c r="M9454" t="str">
        <f>IF(ZSOHSD058[[#This Row],[銷售訂單]]="", "", --ZSOHSD058[[#This Row],[銷售訂單]])</f>
        <v/>
      </c>
      <c r="N9454" s="16" t="str">
        <f>IF(ZSOHSD058[[#This Row],[落胚數]]="","",IF(ISNUMBER(ZSOHSD058[[#This Row],[落胚數]]+0), ZSOHSD058[[#This Row],[落胚數]]+0, 0))</f>
        <v/>
      </c>
    </row>
    <row r="9455" spans="1:14">
      <c r="A9455"/>
      <c r="B9455"/>
      <c r="C9455"/>
      <c r="D9455"/>
      <c r="E9455"/>
      <c r="F9455"/>
      <c r="G9455"/>
      <c r="H9455"/>
      <c r="I9455"/>
      <c r="J9455"/>
      <c r="K9455"/>
      <c r="L9455" t="str">
        <f>IF(COUNTIFS(ZSOHPP055[订单号数值], ZSOHSD058[[#This Row],[订单号数值]], ZSOHPP055[行項目], ZSOHSD058[[#This Row],[行項目]])&gt;0, "Y", "")</f>
        <v/>
      </c>
      <c r="M9455" t="str">
        <f>IF(ZSOHSD058[[#This Row],[銷售訂單]]="", "", --ZSOHSD058[[#This Row],[銷售訂單]])</f>
        <v/>
      </c>
      <c r="N9455" s="16" t="str">
        <f>IF(ZSOHSD058[[#This Row],[落胚數]]="","",IF(ISNUMBER(ZSOHSD058[[#This Row],[落胚數]]+0), ZSOHSD058[[#This Row],[落胚數]]+0, 0))</f>
        <v/>
      </c>
    </row>
    <row r="9456" spans="1:14">
      <c r="A9456"/>
      <c r="B9456"/>
      <c r="C9456"/>
      <c r="D9456"/>
      <c r="E9456"/>
      <c r="F9456"/>
      <c r="G9456"/>
      <c r="H9456"/>
      <c r="I9456"/>
      <c r="J9456"/>
      <c r="K9456"/>
      <c r="L9456" t="str">
        <f>IF(COUNTIFS(ZSOHPP055[订单号数值], ZSOHSD058[[#This Row],[订单号数值]], ZSOHPP055[行項目], ZSOHSD058[[#This Row],[行項目]])&gt;0, "Y", "")</f>
        <v/>
      </c>
      <c r="M9456" t="str">
        <f>IF(ZSOHSD058[[#This Row],[銷售訂單]]="", "", --ZSOHSD058[[#This Row],[銷售訂單]])</f>
        <v/>
      </c>
      <c r="N9456" s="16" t="str">
        <f>IF(ZSOHSD058[[#This Row],[落胚數]]="","",IF(ISNUMBER(ZSOHSD058[[#This Row],[落胚數]]+0), ZSOHSD058[[#This Row],[落胚數]]+0, 0))</f>
        <v/>
      </c>
    </row>
    <row r="9457" spans="1:14">
      <c r="A9457"/>
      <c r="B9457"/>
      <c r="C9457"/>
      <c r="D9457"/>
      <c r="E9457"/>
      <c r="F9457"/>
      <c r="G9457"/>
      <c r="H9457"/>
      <c r="I9457"/>
      <c r="J9457"/>
      <c r="K9457"/>
      <c r="L9457" t="str">
        <f>IF(COUNTIFS(ZSOHPP055[订单号数值], ZSOHSD058[[#This Row],[订单号数值]], ZSOHPP055[行項目], ZSOHSD058[[#This Row],[行項目]])&gt;0, "Y", "")</f>
        <v/>
      </c>
      <c r="M9457" t="str">
        <f>IF(ZSOHSD058[[#This Row],[銷售訂單]]="", "", --ZSOHSD058[[#This Row],[銷售訂單]])</f>
        <v/>
      </c>
      <c r="N9457" s="16" t="str">
        <f>IF(ZSOHSD058[[#This Row],[落胚數]]="","",IF(ISNUMBER(ZSOHSD058[[#This Row],[落胚數]]+0), ZSOHSD058[[#This Row],[落胚數]]+0, 0))</f>
        <v/>
      </c>
    </row>
    <row r="9458" spans="1:14">
      <c r="A9458"/>
      <c r="B9458"/>
      <c r="C9458"/>
      <c r="D9458"/>
      <c r="E9458"/>
      <c r="F9458"/>
      <c r="G9458"/>
      <c r="H9458"/>
      <c r="I9458"/>
      <c r="J9458"/>
      <c r="K9458"/>
      <c r="L9458" t="str">
        <f>IF(COUNTIFS(ZSOHPP055[订单号数值], ZSOHSD058[[#This Row],[订单号数值]], ZSOHPP055[行項目], ZSOHSD058[[#This Row],[行項目]])&gt;0, "Y", "")</f>
        <v/>
      </c>
      <c r="M9458" t="str">
        <f>IF(ZSOHSD058[[#This Row],[銷售訂單]]="", "", --ZSOHSD058[[#This Row],[銷售訂單]])</f>
        <v/>
      </c>
      <c r="N9458" s="16" t="str">
        <f>IF(ZSOHSD058[[#This Row],[落胚數]]="","",IF(ISNUMBER(ZSOHSD058[[#This Row],[落胚數]]+0), ZSOHSD058[[#This Row],[落胚數]]+0, 0))</f>
        <v/>
      </c>
    </row>
    <row r="9459" spans="1:14">
      <c r="A9459"/>
      <c r="B9459"/>
      <c r="C9459"/>
      <c r="D9459"/>
      <c r="E9459"/>
      <c r="F9459"/>
      <c r="G9459"/>
      <c r="H9459"/>
      <c r="I9459"/>
      <c r="J9459"/>
      <c r="K9459"/>
      <c r="L9459" t="str">
        <f>IF(COUNTIFS(ZSOHPP055[订单号数值], ZSOHSD058[[#This Row],[订单号数值]], ZSOHPP055[行項目], ZSOHSD058[[#This Row],[行項目]])&gt;0, "Y", "")</f>
        <v/>
      </c>
      <c r="M9459" t="str">
        <f>IF(ZSOHSD058[[#This Row],[銷售訂單]]="", "", --ZSOHSD058[[#This Row],[銷售訂單]])</f>
        <v/>
      </c>
      <c r="N9459" s="16" t="str">
        <f>IF(ZSOHSD058[[#This Row],[落胚數]]="","",IF(ISNUMBER(ZSOHSD058[[#This Row],[落胚數]]+0), ZSOHSD058[[#This Row],[落胚數]]+0, 0))</f>
        <v/>
      </c>
    </row>
    <row r="9460" spans="1:14">
      <c r="A9460"/>
      <c r="B9460"/>
      <c r="C9460"/>
      <c r="D9460"/>
      <c r="E9460"/>
      <c r="F9460"/>
      <c r="G9460"/>
      <c r="H9460"/>
      <c r="I9460"/>
      <c r="J9460"/>
      <c r="K9460"/>
      <c r="L9460" t="str">
        <f>IF(COUNTIFS(ZSOHPP055[订单号数值], ZSOHSD058[[#This Row],[订单号数值]], ZSOHPP055[行項目], ZSOHSD058[[#This Row],[行項目]])&gt;0, "Y", "")</f>
        <v/>
      </c>
      <c r="M9460" t="str">
        <f>IF(ZSOHSD058[[#This Row],[銷售訂單]]="", "", --ZSOHSD058[[#This Row],[銷售訂單]])</f>
        <v/>
      </c>
      <c r="N9460" s="16" t="str">
        <f>IF(ZSOHSD058[[#This Row],[落胚數]]="","",IF(ISNUMBER(ZSOHSD058[[#This Row],[落胚數]]+0), ZSOHSD058[[#This Row],[落胚數]]+0, 0))</f>
        <v/>
      </c>
    </row>
    <row r="9461" spans="1:14">
      <c r="A9461"/>
      <c r="B9461"/>
      <c r="C9461"/>
      <c r="D9461"/>
      <c r="E9461"/>
      <c r="F9461"/>
      <c r="G9461"/>
      <c r="H9461"/>
      <c r="I9461"/>
      <c r="J9461"/>
      <c r="K9461"/>
      <c r="L9461" t="str">
        <f>IF(COUNTIFS(ZSOHPP055[订单号数值], ZSOHSD058[[#This Row],[订单号数值]], ZSOHPP055[行項目], ZSOHSD058[[#This Row],[行項目]])&gt;0, "Y", "")</f>
        <v/>
      </c>
      <c r="M9461" t="str">
        <f>IF(ZSOHSD058[[#This Row],[銷售訂單]]="", "", --ZSOHSD058[[#This Row],[銷售訂單]])</f>
        <v/>
      </c>
      <c r="N9461" s="16" t="str">
        <f>IF(ZSOHSD058[[#This Row],[落胚數]]="","",IF(ISNUMBER(ZSOHSD058[[#This Row],[落胚數]]+0), ZSOHSD058[[#This Row],[落胚數]]+0, 0))</f>
        <v/>
      </c>
    </row>
    <row r="9462" spans="1:14">
      <c r="A9462"/>
      <c r="B9462"/>
      <c r="C9462"/>
      <c r="D9462"/>
      <c r="E9462"/>
      <c r="F9462"/>
      <c r="G9462"/>
      <c r="H9462"/>
      <c r="I9462"/>
      <c r="J9462"/>
      <c r="K9462"/>
      <c r="L9462" t="str">
        <f>IF(COUNTIFS(ZSOHPP055[订单号数值], ZSOHSD058[[#This Row],[订单号数值]], ZSOHPP055[行項目], ZSOHSD058[[#This Row],[行項目]])&gt;0, "Y", "")</f>
        <v/>
      </c>
      <c r="M9462" t="str">
        <f>IF(ZSOHSD058[[#This Row],[銷售訂單]]="", "", --ZSOHSD058[[#This Row],[銷售訂單]])</f>
        <v/>
      </c>
      <c r="N9462" s="16" t="str">
        <f>IF(ZSOHSD058[[#This Row],[落胚數]]="","",IF(ISNUMBER(ZSOHSD058[[#This Row],[落胚數]]+0), ZSOHSD058[[#This Row],[落胚數]]+0, 0))</f>
        <v/>
      </c>
    </row>
    <row r="9463" spans="1:14">
      <c r="A9463"/>
      <c r="B9463"/>
      <c r="C9463"/>
      <c r="D9463"/>
      <c r="E9463"/>
      <c r="F9463"/>
      <c r="G9463"/>
      <c r="H9463"/>
      <c r="I9463"/>
      <c r="J9463"/>
      <c r="K9463"/>
      <c r="L9463" t="str">
        <f>IF(COUNTIFS(ZSOHPP055[订单号数值], ZSOHSD058[[#This Row],[订单号数值]], ZSOHPP055[行項目], ZSOHSD058[[#This Row],[行項目]])&gt;0, "Y", "")</f>
        <v/>
      </c>
      <c r="M9463" t="str">
        <f>IF(ZSOHSD058[[#This Row],[銷售訂單]]="", "", --ZSOHSD058[[#This Row],[銷售訂單]])</f>
        <v/>
      </c>
      <c r="N9463" s="16" t="str">
        <f>IF(ZSOHSD058[[#This Row],[落胚數]]="","",IF(ISNUMBER(ZSOHSD058[[#This Row],[落胚數]]+0), ZSOHSD058[[#This Row],[落胚數]]+0, 0))</f>
        <v/>
      </c>
    </row>
    <row r="9464" spans="1:14">
      <c r="A9464"/>
      <c r="B9464"/>
      <c r="C9464"/>
      <c r="D9464"/>
      <c r="E9464"/>
      <c r="F9464"/>
      <c r="G9464"/>
      <c r="H9464"/>
      <c r="I9464"/>
      <c r="J9464"/>
      <c r="K9464"/>
      <c r="L9464" t="str">
        <f>IF(COUNTIFS(ZSOHPP055[订单号数值], ZSOHSD058[[#This Row],[订单号数值]], ZSOHPP055[行項目], ZSOHSD058[[#This Row],[行項目]])&gt;0, "Y", "")</f>
        <v/>
      </c>
      <c r="M9464" t="str">
        <f>IF(ZSOHSD058[[#This Row],[銷售訂單]]="", "", --ZSOHSD058[[#This Row],[銷售訂單]])</f>
        <v/>
      </c>
      <c r="N9464" s="16" t="str">
        <f>IF(ZSOHSD058[[#This Row],[落胚數]]="","",IF(ISNUMBER(ZSOHSD058[[#This Row],[落胚數]]+0), ZSOHSD058[[#This Row],[落胚數]]+0, 0))</f>
        <v/>
      </c>
    </row>
    <row r="9465" spans="1:14">
      <c r="A9465"/>
      <c r="B9465"/>
      <c r="C9465"/>
      <c r="D9465"/>
      <c r="E9465"/>
      <c r="F9465"/>
      <c r="G9465"/>
      <c r="H9465"/>
      <c r="I9465"/>
      <c r="J9465"/>
      <c r="K9465"/>
      <c r="L9465" t="str">
        <f>IF(COUNTIFS(ZSOHPP055[订单号数值], ZSOHSD058[[#This Row],[订单号数值]], ZSOHPP055[行項目], ZSOHSD058[[#This Row],[行項目]])&gt;0, "Y", "")</f>
        <v/>
      </c>
      <c r="M9465" t="str">
        <f>IF(ZSOHSD058[[#This Row],[銷售訂單]]="", "", --ZSOHSD058[[#This Row],[銷售訂單]])</f>
        <v/>
      </c>
      <c r="N9465" s="16" t="str">
        <f>IF(ZSOHSD058[[#This Row],[落胚數]]="","",IF(ISNUMBER(ZSOHSD058[[#This Row],[落胚數]]+0), ZSOHSD058[[#This Row],[落胚數]]+0, 0))</f>
        <v/>
      </c>
    </row>
    <row r="9466" spans="1:14">
      <c r="A9466"/>
      <c r="B9466"/>
      <c r="C9466"/>
      <c r="D9466"/>
      <c r="E9466"/>
      <c r="F9466"/>
      <c r="G9466"/>
      <c r="H9466"/>
      <c r="I9466"/>
      <c r="J9466"/>
      <c r="K9466"/>
      <c r="L9466" t="str">
        <f>IF(COUNTIFS(ZSOHPP055[订单号数值], ZSOHSD058[[#This Row],[订单号数值]], ZSOHPP055[行項目], ZSOHSD058[[#This Row],[行項目]])&gt;0, "Y", "")</f>
        <v/>
      </c>
      <c r="M9466" t="str">
        <f>IF(ZSOHSD058[[#This Row],[銷售訂單]]="", "", --ZSOHSD058[[#This Row],[銷售訂單]])</f>
        <v/>
      </c>
      <c r="N9466" s="16" t="str">
        <f>IF(ZSOHSD058[[#This Row],[落胚數]]="","",IF(ISNUMBER(ZSOHSD058[[#This Row],[落胚數]]+0), ZSOHSD058[[#This Row],[落胚數]]+0, 0))</f>
        <v/>
      </c>
    </row>
    <row r="9467" spans="1:14">
      <c r="A9467"/>
      <c r="B9467"/>
      <c r="C9467"/>
      <c r="D9467"/>
      <c r="E9467"/>
      <c r="F9467"/>
      <c r="G9467"/>
      <c r="H9467"/>
      <c r="I9467"/>
      <c r="J9467"/>
      <c r="K9467"/>
      <c r="L9467" t="str">
        <f>IF(COUNTIFS(ZSOHPP055[订单号数值], ZSOHSD058[[#This Row],[订单号数值]], ZSOHPP055[行項目], ZSOHSD058[[#This Row],[行項目]])&gt;0, "Y", "")</f>
        <v/>
      </c>
      <c r="M9467" t="str">
        <f>IF(ZSOHSD058[[#This Row],[銷售訂單]]="", "", --ZSOHSD058[[#This Row],[銷售訂單]])</f>
        <v/>
      </c>
      <c r="N9467" s="16" t="str">
        <f>IF(ZSOHSD058[[#This Row],[落胚數]]="","",IF(ISNUMBER(ZSOHSD058[[#This Row],[落胚數]]+0), ZSOHSD058[[#This Row],[落胚數]]+0, 0))</f>
        <v/>
      </c>
    </row>
    <row r="9468" spans="1:14">
      <c r="A9468"/>
      <c r="B9468"/>
      <c r="C9468"/>
      <c r="D9468"/>
      <c r="E9468"/>
      <c r="F9468"/>
      <c r="G9468"/>
      <c r="H9468"/>
      <c r="I9468"/>
      <c r="J9468"/>
      <c r="K9468"/>
      <c r="L9468" t="str">
        <f>IF(COUNTIFS(ZSOHPP055[订单号数值], ZSOHSD058[[#This Row],[订单号数值]], ZSOHPP055[行項目], ZSOHSD058[[#This Row],[行項目]])&gt;0, "Y", "")</f>
        <v/>
      </c>
      <c r="M9468" t="str">
        <f>IF(ZSOHSD058[[#This Row],[銷售訂單]]="", "", --ZSOHSD058[[#This Row],[銷售訂單]])</f>
        <v/>
      </c>
      <c r="N9468" s="16" t="str">
        <f>IF(ZSOHSD058[[#This Row],[落胚數]]="","",IF(ISNUMBER(ZSOHSD058[[#This Row],[落胚數]]+0), ZSOHSD058[[#This Row],[落胚數]]+0, 0))</f>
        <v/>
      </c>
    </row>
    <row r="9469" spans="1:14">
      <c r="A9469"/>
      <c r="B9469"/>
      <c r="C9469"/>
      <c r="D9469"/>
      <c r="E9469"/>
      <c r="F9469"/>
      <c r="G9469"/>
      <c r="H9469"/>
      <c r="I9469"/>
      <c r="J9469"/>
      <c r="K9469"/>
      <c r="L9469" t="str">
        <f>IF(COUNTIFS(ZSOHPP055[订单号数值], ZSOHSD058[[#This Row],[订单号数值]], ZSOHPP055[行項目], ZSOHSD058[[#This Row],[行項目]])&gt;0, "Y", "")</f>
        <v/>
      </c>
      <c r="M9469" t="str">
        <f>IF(ZSOHSD058[[#This Row],[銷售訂單]]="", "", --ZSOHSD058[[#This Row],[銷售訂單]])</f>
        <v/>
      </c>
      <c r="N9469" s="16" t="str">
        <f>IF(ZSOHSD058[[#This Row],[落胚數]]="","",IF(ISNUMBER(ZSOHSD058[[#This Row],[落胚數]]+0), ZSOHSD058[[#This Row],[落胚數]]+0, 0))</f>
        <v/>
      </c>
    </row>
    <row r="9470" spans="1:14">
      <c r="A9470"/>
      <c r="B9470"/>
      <c r="C9470"/>
      <c r="D9470"/>
      <c r="E9470"/>
      <c r="F9470"/>
      <c r="G9470"/>
      <c r="H9470"/>
      <c r="I9470"/>
      <c r="J9470"/>
      <c r="K9470"/>
      <c r="L9470" t="str">
        <f>IF(COUNTIFS(ZSOHPP055[订单号数值], ZSOHSD058[[#This Row],[订单号数值]], ZSOHPP055[行項目], ZSOHSD058[[#This Row],[行項目]])&gt;0, "Y", "")</f>
        <v/>
      </c>
      <c r="M9470" t="str">
        <f>IF(ZSOHSD058[[#This Row],[銷售訂單]]="", "", --ZSOHSD058[[#This Row],[銷售訂單]])</f>
        <v/>
      </c>
      <c r="N9470" s="16" t="str">
        <f>IF(ZSOHSD058[[#This Row],[落胚數]]="","",IF(ISNUMBER(ZSOHSD058[[#This Row],[落胚數]]+0), ZSOHSD058[[#This Row],[落胚數]]+0, 0))</f>
        <v/>
      </c>
    </row>
    <row r="9471" spans="1:14">
      <c r="A9471"/>
      <c r="B9471"/>
      <c r="C9471"/>
      <c r="D9471"/>
      <c r="E9471"/>
      <c r="F9471"/>
      <c r="G9471"/>
      <c r="H9471"/>
      <c r="I9471"/>
      <c r="J9471"/>
      <c r="K9471"/>
      <c r="L9471" t="str">
        <f>IF(COUNTIFS(ZSOHPP055[订单号数值], ZSOHSD058[[#This Row],[订单号数值]], ZSOHPP055[行項目], ZSOHSD058[[#This Row],[行項目]])&gt;0, "Y", "")</f>
        <v/>
      </c>
      <c r="M9471" t="str">
        <f>IF(ZSOHSD058[[#This Row],[銷售訂單]]="", "", --ZSOHSD058[[#This Row],[銷售訂單]])</f>
        <v/>
      </c>
      <c r="N9471" s="16" t="str">
        <f>IF(ZSOHSD058[[#This Row],[落胚數]]="","",IF(ISNUMBER(ZSOHSD058[[#This Row],[落胚數]]+0), ZSOHSD058[[#This Row],[落胚數]]+0, 0))</f>
        <v/>
      </c>
    </row>
    <row r="9472" spans="1:14">
      <c r="A9472"/>
      <c r="B9472"/>
      <c r="C9472"/>
      <c r="D9472"/>
      <c r="E9472"/>
      <c r="F9472"/>
      <c r="G9472"/>
      <c r="H9472"/>
      <c r="I9472"/>
      <c r="J9472"/>
      <c r="K9472"/>
      <c r="L9472" t="str">
        <f>IF(COUNTIFS(ZSOHPP055[订单号数值], ZSOHSD058[[#This Row],[订单号数值]], ZSOHPP055[行項目], ZSOHSD058[[#This Row],[行項目]])&gt;0, "Y", "")</f>
        <v/>
      </c>
      <c r="M9472" t="str">
        <f>IF(ZSOHSD058[[#This Row],[銷售訂單]]="", "", --ZSOHSD058[[#This Row],[銷售訂單]])</f>
        <v/>
      </c>
      <c r="N9472" s="16" t="str">
        <f>IF(ZSOHSD058[[#This Row],[落胚數]]="","",IF(ISNUMBER(ZSOHSD058[[#This Row],[落胚數]]+0), ZSOHSD058[[#This Row],[落胚數]]+0, 0))</f>
        <v/>
      </c>
    </row>
    <row r="9473" spans="1:14">
      <c r="A9473"/>
      <c r="B9473"/>
      <c r="C9473"/>
      <c r="D9473"/>
      <c r="E9473"/>
      <c r="F9473"/>
      <c r="G9473"/>
      <c r="H9473"/>
      <c r="I9473"/>
      <c r="J9473"/>
      <c r="K9473"/>
      <c r="L9473" t="str">
        <f>IF(COUNTIFS(ZSOHPP055[订单号数值], ZSOHSD058[[#This Row],[订单号数值]], ZSOHPP055[行項目], ZSOHSD058[[#This Row],[行項目]])&gt;0, "Y", "")</f>
        <v/>
      </c>
      <c r="M9473" t="str">
        <f>IF(ZSOHSD058[[#This Row],[銷售訂單]]="", "", --ZSOHSD058[[#This Row],[銷售訂單]])</f>
        <v/>
      </c>
      <c r="N9473" s="16" t="str">
        <f>IF(ZSOHSD058[[#This Row],[落胚數]]="","",IF(ISNUMBER(ZSOHSD058[[#This Row],[落胚數]]+0), ZSOHSD058[[#This Row],[落胚數]]+0, 0))</f>
        <v/>
      </c>
    </row>
    <row r="9474" spans="1:14">
      <c r="A9474"/>
      <c r="B9474"/>
      <c r="C9474"/>
      <c r="D9474"/>
      <c r="E9474"/>
      <c r="F9474"/>
      <c r="G9474"/>
      <c r="H9474"/>
      <c r="I9474"/>
      <c r="J9474"/>
      <c r="K9474"/>
      <c r="L9474" t="str">
        <f>IF(COUNTIFS(ZSOHPP055[订单号数值], ZSOHSD058[[#This Row],[订单号数值]], ZSOHPP055[行項目], ZSOHSD058[[#This Row],[行項目]])&gt;0, "Y", "")</f>
        <v/>
      </c>
      <c r="M9474" t="str">
        <f>IF(ZSOHSD058[[#This Row],[銷售訂單]]="", "", --ZSOHSD058[[#This Row],[銷售訂單]])</f>
        <v/>
      </c>
      <c r="N9474" s="16" t="str">
        <f>IF(ZSOHSD058[[#This Row],[落胚數]]="","",IF(ISNUMBER(ZSOHSD058[[#This Row],[落胚數]]+0), ZSOHSD058[[#This Row],[落胚數]]+0, 0))</f>
        <v/>
      </c>
    </row>
    <row r="9475" spans="1:14">
      <c r="A9475"/>
      <c r="B9475"/>
      <c r="C9475"/>
      <c r="D9475"/>
      <c r="E9475"/>
      <c r="F9475"/>
      <c r="G9475"/>
      <c r="H9475"/>
      <c r="I9475"/>
      <c r="J9475"/>
      <c r="K9475"/>
      <c r="L9475" t="str">
        <f>IF(COUNTIFS(ZSOHPP055[订单号数值], ZSOHSD058[[#This Row],[订单号数值]], ZSOHPP055[行項目], ZSOHSD058[[#This Row],[行項目]])&gt;0, "Y", "")</f>
        <v/>
      </c>
      <c r="M9475" t="str">
        <f>IF(ZSOHSD058[[#This Row],[銷售訂單]]="", "", --ZSOHSD058[[#This Row],[銷售訂單]])</f>
        <v/>
      </c>
      <c r="N9475" s="16" t="str">
        <f>IF(ZSOHSD058[[#This Row],[落胚數]]="","",IF(ISNUMBER(ZSOHSD058[[#This Row],[落胚數]]+0), ZSOHSD058[[#This Row],[落胚數]]+0, 0))</f>
        <v/>
      </c>
    </row>
    <row r="9476" spans="1:14">
      <c r="A9476"/>
      <c r="B9476"/>
      <c r="C9476"/>
      <c r="D9476"/>
      <c r="E9476"/>
      <c r="F9476"/>
      <c r="G9476"/>
      <c r="H9476"/>
      <c r="I9476"/>
      <c r="J9476"/>
      <c r="K9476"/>
      <c r="L9476" t="str">
        <f>IF(COUNTIFS(ZSOHPP055[订单号数值], ZSOHSD058[[#This Row],[订单号数值]], ZSOHPP055[行項目], ZSOHSD058[[#This Row],[行項目]])&gt;0, "Y", "")</f>
        <v/>
      </c>
      <c r="M9476" t="str">
        <f>IF(ZSOHSD058[[#This Row],[銷售訂單]]="", "", --ZSOHSD058[[#This Row],[銷售訂單]])</f>
        <v/>
      </c>
      <c r="N9476" s="16" t="str">
        <f>IF(ZSOHSD058[[#This Row],[落胚數]]="","",IF(ISNUMBER(ZSOHSD058[[#This Row],[落胚數]]+0), ZSOHSD058[[#This Row],[落胚數]]+0, 0))</f>
        <v/>
      </c>
    </row>
    <row r="9477" spans="1:14">
      <c r="A9477"/>
      <c r="B9477"/>
      <c r="C9477"/>
      <c r="D9477"/>
      <c r="E9477"/>
      <c r="F9477"/>
      <c r="G9477"/>
      <c r="H9477"/>
      <c r="I9477"/>
      <c r="J9477"/>
      <c r="K9477"/>
      <c r="L9477" t="str">
        <f>IF(COUNTIFS(ZSOHPP055[订单号数值], ZSOHSD058[[#This Row],[订单号数值]], ZSOHPP055[行項目], ZSOHSD058[[#This Row],[行項目]])&gt;0, "Y", "")</f>
        <v/>
      </c>
      <c r="M9477" t="str">
        <f>IF(ZSOHSD058[[#This Row],[銷售訂單]]="", "", --ZSOHSD058[[#This Row],[銷售訂單]])</f>
        <v/>
      </c>
      <c r="N9477" s="16" t="str">
        <f>IF(ZSOHSD058[[#This Row],[落胚數]]="","",IF(ISNUMBER(ZSOHSD058[[#This Row],[落胚數]]+0), ZSOHSD058[[#This Row],[落胚數]]+0, 0))</f>
        <v/>
      </c>
    </row>
    <row r="9478" spans="1:14">
      <c r="A9478"/>
      <c r="B9478"/>
      <c r="C9478"/>
      <c r="D9478"/>
      <c r="E9478"/>
      <c r="F9478"/>
      <c r="G9478"/>
      <c r="H9478"/>
      <c r="I9478"/>
      <c r="J9478"/>
      <c r="K9478"/>
      <c r="L9478" t="str">
        <f>IF(COUNTIFS(ZSOHPP055[订单号数值], ZSOHSD058[[#This Row],[订单号数值]], ZSOHPP055[行項目], ZSOHSD058[[#This Row],[行項目]])&gt;0, "Y", "")</f>
        <v/>
      </c>
      <c r="M9478" t="str">
        <f>IF(ZSOHSD058[[#This Row],[銷售訂單]]="", "", --ZSOHSD058[[#This Row],[銷售訂單]])</f>
        <v/>
      </c>
      <c r="N9478" s="16" t="str">
        <f>IF(ZSOHSD058[[#This Row],[落胚數]]="","",IF(ISNUMBER(ZSOHSD058[[#This Row],[落胚數]]+0), ZSOHSD058[[#This Row],[落胚數]]+0, 0))</f>
        <v/>
      </c>
    </row>
    <row r="9479" spans="1:14">
      <c r="A9479"/>
      <c r="B9479"/>
      <c r="C9479"/>
      <c r="D9479"/>
      <c r="E9479"/>
      <c r="F9479"/>
      <c r="G9479"/>
      <c r="H9479"/>
      <c r="I9479"/>
      <c r="J9479"/>
      <c r="K9479"/>
      <c r="L9479" t="str">
        <f>IF(COUNTIFS(ZSOHPP055[订单号数值], ZSOHSD058[[#This Row],[订单号数值]], ZSOHPP055[行項目], ZSOHSD058[[#This Row],[行項目]])&gt;0, "Y", "")</f>
        <v/>
      </c>
      <c r="M9479" t="str">
        <f>IF(ZSOHSD058[[#This Row],[銷售訂單]]="", "", --ZSOHSD058[[#This Row],[銷售訂單]])</f>
        <v/>
      </c>
      <c r="N9479" s="16" t="str">
        <f>IF(ZSOHSD058[[#This Row],[落胚數]]="","",IF(ISNUMBER(ZSOHSD058[[#This Row],[落胚數]]+0), ZSOHSD058[[#This Row],[落胚數]]+0, 0))</f>
        <v/>
      </c>
    </row>
    <row r="9480" spans="1:14">
      <c r="A9480"/>
      <c r="B9480"/>
      <c r="C9480"/>
      <c r="D9480"/>
      <c r="E9480"/>
      <c r="F9480"/>
      <c r="G9480"/>
      <c r="H9480"/>
      <c r="I9480"/>
      <c r="J9480"/>
      <c r="K9480"/>
      <c r="L9480" t="str">
        <f>IF(COUNTIFS(ZSOHPP055[订单号数值], ZSOHSD058[[#This Row],[订单号数值]], ZSOHPP055[行項目], ZSOHSD058[[#This Row],[行項目]])&gt;0, "Y", "")</f>
        <v/>
      </c>
      <c r="M9480" t="str">
        <f>IF(ZSOHSD058[[#This Row],[銷售訂單]]="", "", --ZSOHSD058[[#This Row],[銷售訂單]])</f>
        <v/>
      </c>
      <c r="N9480" s="16" t="str">
        <f>IF(ZSOHSD058[[#This Row],[落胚數]]="","",IF(ISNUMBER(ZSOHSD058[[#This Row],[落胚數]]+0), ZSOHSD058[[#This Row],[落胚數]]+0, 0))</f>
        <v/>
      </c>
    </row>
    <row r="9481" spans="1:14">
      <c r="A9481"/>
      <c r="B9481"/>
      <c r="C9481"/>
      <c r="D9481"/>
      <c r="E9481"/>
      <c r="F9481"/>
      <c r="G9481"/>
      <c r="H9481"/>
      <c r="I9481"/>
      <c r="J9481"/>
      <c r="K9481"/>
      <c r="L9481" t="str">
        <f>IF(COUNTIFS(ZSOHPP055[订单号数值], ZSOHSD058[[#This Row],[订单号数值]], ZSOHPP055[行項目], ZSOHSD058[[#This Row],[行項目]])&gt;0, "Y", "")</f>
        <v/>
      </c>
      <c r="M9481" t="str">
        <f>IF(ZSOHSD058[[#This Row],[銷售訂單]]="", "", --ZSOHSD058[[#This Row],[銷售訂單]])</f>
        <v/>
      </c>
      <c r="N9481" s="16" t="str">
        <f>IF(ZSOHSD058[[#This Row],[落胚數]]="","",IF(ISNUMBER(ZSOHSD058[[#This Row],[落胚數]]+0), ZSOHSD058[[#This Row],[落胚數]]+0, 0))</f>
        <v/>
      </c>
    </row>
    <row r="9482" spans="1:14">
      <c r="A9482"/>
      <c r="B9482"/>
      <c r="C9482"/>
      <c r="D9482"/>
      <c r="E9482"/>
      <c r="F9482"/>
      <c r="G9482"/>
      <c r="H9482"/>
      <c r="I9482"/>
      <c r="J9482"/>
      <c r="K9482"/>
      <c r="L9482" t="str">
        <f>IF(COUNTIFS(ZSOHPP055[订单号数值], ZSOHSD058[[#This Row],[订单号数值]], ZSOHPP055[行項目], ZSOHSD058[[#This Row],[行項目]])&gt;0, "Y", "")</f>
        <v/>
      </c>
      <c r="M9482" t="str">
        <f>IF(ZSOHSD058[[#This Row],[銷售訂單]]="", "", --ZSOHSD058[[#This Row],[銷售訂單]])</f>
        <v/>
      </c>
      <c r="N9482" s="16" t="str">
        <f>IF(ZSOHSD058[[#This Row],[落胚數]]="","",IF(ISNUMBER(ZSOHSD058[[#This Row],[落胚數]]+0), ZSOHSD058[[#This Row],[落胚數]]+0, 0))</f>
        <v/>
      </c>
    </row>
    <row r="9483" spans="1:14">
      <c r="A9483"/>
      <c r="B9483"/>
      <c r="C9483"/>
      <c r="D9483"/>
      <c r="E9483"/>
      <c r="F9483"/>
      <c r="G9483"/>
      <c r="H9483"/>
      <c r="I9483"/>
      <c r="J9483"/>
      <c r="K9483"/>
      <c r="L9483" t="str">
        <f>IF(COUNTIFS(ZSOHPP055[订单号数值], ZSOHSD058[[#This Row],[订单号数值]], ZSOHPP055[行項目], ZSOHSD058[[#This Row],[行項目]])&gt;0, "Y", "")</f>
        <v/>
      </c>
      <c r="M9483" t="str">
        <f>IF(ZSOHSD058[[#This Row],[銷售訂單]]="", "", --ZSOHSD058[[#This Row],[銷售訂單]])</f>
        <v/>
      </c>
      <c r="N9483" s="16" t="str">
        <f>IF(ZSOHSD058[[#This Row],[落胚數]]="","",IF(ISNUMBER(ZSOHSD058[[#This Row],[落胚數]]+0), ZSOHSD058[[#This Row],[落胚數]]+0, 0))</f>
        <v/>
      </c>
    </row>
    <row r="9484" spans="1:14">
      <c r="A9484"/>
      <c r="B9484"/>
      <c r="C9484"/>
      <c r="D9484"/>
      <c r="E9484"/>
      <c r="F9484"/>
      <c r="G9484"/>
      <c r="H9484"/>
      <c r="I9484"/>
      <c r="J9484"/>
      <c r="K9484"/>
      <c r="L9484" t="str">
        <f>IF(COUNTIFS(ZSOHPP055[订单号数值], ZSOHSD058[[#This Row],[订单号数值]], ZSOHPP055[行項目], ZSOHSD058[[#This Row],[行項目]])&gt;0, "Y", "")</f>
        <v/>
      </c>
      <c r="M9484" t="str">
        <f>IF(ZSOHSD058[[#This Row],[銷售訂單]]="", "", --ZSOHSD058[[#This Row],[銷售訂單]])</f>
        <v/>
      </c>
      <c r="N9484" s="16" t="str">
        <f>IF(ZSOHSD058[[#This Row],[落胚數]]="","",IF(ISNUMBER(ZSOHSD058[[#This Row],[落胚數]]+0), ZSOHSD058[[#This Row],[落胚數]]+0, 0))</f>
        <v/>
      </c>
    </row>
    <row r="9485" spans="1:14">
      <c r="A9485"/>
      <c r="B9485"/>
      <c r="C9485"/>
      <c r="D9485"/>
      <c r="E9485"/>
      <c r="F9485"/>
      <c r="G9485"/>
      <c r="H9485"/>
      <c r="I9485"/>
      <c r="J9485"/>
      <c r="K9485"/>
      <c r="L9485" t="str">
        <f>IF(COUNTIFS(ZSOHPP055[订单号数值], ZSOHSD058[[#This Row],[订单号数值]], ZSOHPP055[行項目], ZSOHSD058[[#This Row],[行項目]])&gt;0, "Y", "")</f>
        <v/>
      </c>
      <c r="M9485" t="str">
        <f>IF(ZSOHSD058[[#This Row],[銷售訂單]]="", "", --ZSOHSD058[[#This Row],[銷售訂單]])</f>
        <v/>
      </c>
      <c r="N9485" s="16" t="str">
        <f>IF(ZSOHSD058[[#This Row],[落胚數]]="","",IF(ISNUMBER(ZSOHSD058[[#This Row],[落胚數]]+0), ZSOHSD058[[#This Row],[落胚數]]+0, 0))</f>
        <v/>
      </c>
    </row>
    <row r="9486" spans="1:14">
      <c r="A9486"/>
      <c r="B9486"/>
      <c r="C9486"/>
      <c r="D9486"/>
      <c r="E9486"/>
      <c r="F9486"/>
      <c r="G9486"/>
      <c r="H9486"/>
      <c r="I9486"/>
      <c r="J9486"/>
      <c r="K9486"/>
      <c r="L9486" t="str">
        <f>IF(COUNTIFS(ZSOHPP055[订单号数值], ZSOHSD058[[#This Row],[订单号数值]], ZSOHPP055[行項目], ZSOHSD058[[#This Row],[行項目]])&gt;0, "Y", "")</f>
        <v/>
      </c>
      <c r="M9486" t="str">
        <f>IF(ZSOHSD058[[#This Row],[銷售訂單]]="", "", --ZSOHSD058[[#This Row],[銷售訂單]])</f>
        <v/>
      </c>
      <c r="N9486" s="16" t="str">
        <f>IF(ZSOHSD058[[#This Row],[落胚數]]="","",IF(ISNUMBER(ZSOHSD058[[#This Row],[落胚數]]+0), ZSOHSD058[[#This Row],[落胚數]]+0, 0))</f>
        <v/>
      </c>
    </row>
    <row r="9487" spans="1:14">
      <c r="A9487"/>
      <c r="B9487"/>
      <c r="C9487"/>
      <c r="D9487"/>
      <c r="E9487"/>
      <c r="F9487"/>
      <c r="G9487"/>
      <c r="H9487"/>
      <c r="I9487"/>
      <c r="J9487"/>
      <c r="K9487"/>
      <c r="L9487" t="str">
        <f>IF(COUNTIFS(ZSOHPP055[订单号数值], ZSOHSD058[[#This Row],[订单号数值]], ZSOHPP055[行項目], ZSOHSD058[[#This Row],[行項目]])&gt;0, "Y", "")</f>
        <v/>
      </c>
      <c r="M9487" t="str">
        <f>IF(ZSOHSD058[[#This Row],[銷售訂單]]="", "", --ZSOHSD058[[#This Row],[銷售訂單]])</f>
        <v/>
      </c>
      <c r="N9487" s="16" t="str">
        <f>IF(ZSOHSD058[[#This Row],[落胚數]]="","",IF(ISNUMBER(ZSOHSD058[[#This Row],[落胚數]]+0), ZSOHSD058[[#This Row],[落胚數]]+0, 0))</f>
        <v/>
      </c>
    </row>
    <row r="9488" spans="1:14">
      <c r="A9488"/>
      <c r="B9488"/>
      <c r="C9488"/>
      <c r="D9488"/>
      <c r="E9488"/>
      <c r="F9488"/>
      <c r="G9488"/>
      <c r="H9488"/>
      <c r="I9488"/>
      <c r="J9488"/>
      <c r="K9488"/>
      <c r="L9488" t="str">
        <f>IF(COUNTIFS(ZSOHPP055[订单号数值], ZSOHSD058[[#This Row],[订单号数值]], ZSOHPP055[行項目], ZSOHSD058[[#This Row],[行項目]])&gt;0, "Y", "")</f>
        <v/>
      </c>
      <c r="M9488" t="str">
        <f>IF(ZSOHSD058[[#This Row],[銷售訂單]]="", "", --ZSOHSD058[[#This Row],[銷售訂單]])</f>
        <v/>
      </c>
      <c r="N9488" s="16" t="str">
        <f>IF(ZSOHSD058[[#This Row],[落胚數]]="","",IF(ISNUMBER(ZSOHSD058[[#This Row],[落胚數]]+0), ZSOHSD058[[#This Row],[落胚數]]+0, 0))</f>
        <v/>
      </c>
    </row>
    <row r="9489" spans="1:14">
      <c r="A9489"/>
      <c r="B9489"/>
      <c r="C9489"/>
      <c r="D9489"/>
      <c r="E9489"/>
      <c r="F9489"/>
      <c r="G9489"/>
      <c r="H9489"/>
      <c r="I9489"/>
      <c r="J9489"/>
      <c r="K9489"/>
      <c r="L9489" t="str">
        <f>IF(COUNTIFS(ZSOHPP055[订单号数值], ZSOHSD058[[#This Row],[订单号数值]], ZSOHPP055[行項目], ZSOHSD058[[#This Row],[行項目]])&gt;0, "Y", "")</f>
        <v/>
      </c>
      <c r="M9489" t="str">
        <f>IF(ZSOHSD058[[#This Row],[銷售訂單]]="", "", --ZSOHSD058[[#This Row],[銷售訂單]])</f>
        <v/>
      </c>
      <c r="N9489" s="16" t="str">
        <f>IF(ZSOHSD058[[#This Row],[落胚數]]="","",IF(ISNUMBER(ZSOHSD058[[#This Row],[落胚數]]+0), ZSOHSD058[[#This Row],[落胚數]]+0, 0))</f>
        <v/>
      </c>
    </row>
    <row r="9490" spans="1:14">
      <c r="A9490"/>
      <c r="B9490"/>
      <c r="C9490"/>
      <c r="D9490"/>
      <c r="E9490"/>
      <c r="F9490"/>
      <c r="G9490"/>
      <c r="H9490"/>
      <c r="I9490"/>
      <c r="J9490"/>
      <c r="K9490"/>
      <c r="L9490" t="str">
        <f>IF(COUNTIFS(ZSOHPP055[订单号数值], ZSOHSD058[[#This Row],[订单号数值]], ZSOHPP055[行項目], ZSOHSD058[[#This Row],[行項目]])&gt;0, "Y", "")</f>
        <v/>
      </c>
      <c r="M9490" t="str">
        <f>IF(ZSOHSD058[[#This Row],[銷售訂單]]="", "", --ZSOHSD058[[#This Row],[銷售訂單]])</f>
        <v/>
      </c>
      <c r="N9490" s="16" t="str">
        <f>IF(ZSOHSD058[[#This Row],[落胚數]]="","",IF(ISNUMBER(ZSOHSD058[[#This Row],[落胚數]]+0), ZSOHSD058[[#This Row],[落胚數]]+0, 0))</f>
        <v/>
      </c>
    </row>
    <row r="9491" spans="1:14">
      <c r="A9491"/>
      <c r="B9491"/>
      <c r="C9491"/>
      <c r="D9491"/>
      <c r="E9491"/>
      <c r="F9491"/>
      <c r="G9491"/>
      <c r="H9491"/>
      <c r="I9491"/>
      <c r="J9491"/>
      <c r="K9491"/>
      <c r="L9491" t="str">
        <f>IF(COUNTIFS(ZSOHPP055[订单号数值], ZSOHSD058[[#This Row],[订单号数值]], ZSOHPP055[行項目], ZSOHSD058[[#This Row],[行項目]])&gt;0, "Y", "")</f>
        <v/>
      </c>
      <c r="M9491" t="str">
        <f>IF(ZSOHSD058[[#This Row],[銷售訂單]]="", "", --ZSOHSD058[[#This Row],[銷售訂單]])</f>
        <v/>
      </c>
      <c r="N9491" s="16" t="str">
        <f>IF(ZSOHSD058[[#This Row],[落胚數]]="","",IF(ISNUMBER(ZSOHSD058[[#This Row],[落胚數]]+0), ZSOHSD058[[#This Row],[落胚數]]+0, 0))</f>
        <v/>
      </c>
    </row>
    <row r="9492" spans="1:14">
      <c r="A9492"/>
      <c r="B9492"/>
      <c r="C9492"/>
      <c r="D9492"/>
      <c r="E9492"/>
      <c r="F9492"/>
      <c r="G9492"/>
      <c r="H9492"/>
      <c r="I9492"/>
      <c r="J9492"/>
      <c r="K9492"/>
      <c r="L9492" t="str">
        <f>IF(COUNTIFS(ZSOHPP055[订单号数值], ZSOHSD058[[#This Row],[订单号数值]], ZSOHPP055[行項目], ZSOHSD058[[#This Row],[行項目]])&gt;0, "Y", "")</f>
        <v/>
      </c>
      <c r="M9492" t="str">
        <f>IF(ZSOHSD058[[#This Row],[銷售訂單]]="", "", --ZSOHSD058[[#This Row],[銷售訂單]])</f>
        <v/>
      </c>
      <c r="N9492" s="16" t="str">
        <f>IF(ZSOHSD058[[#This Row],[落胚數]]="","",IF(ISNUMBER(ZSOHSD058[[#This Row],[落胚數]]+0), ZSOHSD058[[#This Row],[落胚數]]+0, 0))</f>
        <v/>
      </c>
    </row>
    <row r="9493" spans="1:14">
      <c r="A9493"/>
      <c r="B9493"/>
      <c r="C9493"/>
      <c r="D9493"/>
      <c r="E9493"/>
      <c r="F9493"/>
      <c r="G9493"/>
      <c r="H9493"/>
      <c r="I9493"/>
      <c r="J9493"/>
      <c r="K9493"/>
      <c r="L9493" t="str">
        <f>IF(COUNTIFS(ZSOHPP055[订单号数值], ZSOHSD058[[#This Row],[订单号数值]], ZSOHPP055[行項目], ZSOHSD058[[#This Row],[行項目]])&gt;0, "Y", "")</f>
        <v/>
      </c>
      <c r="M9493" t="str">
        <f>IF(ZSOHSD058[[#This Row],[銷售訂單]]="", "", --ZSOHSD058[[#This Row],[銷售訂單]])</f>
        <v/>
      </c>
      <c r="N9493" s="16" t="str">
        <f>IF(ZSOHSD058[[#This Row],[落胚數]]="","",IF(ISNUMBER(ZSOHSD058[[#This Row],[落胚數]]+0), ZSOHSD058[[#This Row],[落胚數]]+0, 0))</f>
        <v/>
      </c>
    </row>
    <row r="9494" spans="1:14">
      <c r="A9494"/>
      <c r="B9494"/>
      <c r="C9494"/>
      <c r="D9494"/>
      <c r="E9494"/>
      <c r="F9494"/>
      <c r="G9494"/>
      <c r="H9494"/>
      <c r="I9494"/>
      <c r="J9494"/>
      <c r="K9494"/>
      <c r="L9494" t="str">
        <f>IF(COUNTIFS(ZSOHPP055[订单号数值], ZSOHSD058[[#This Row],[订单号数值]], ZSOHPP055[行項目], ZSOHSD058[[#This Row],[行項目]])&gt;0, "Y", "")</f>
        <v/>
      </c>
      <c r="M9494" t="str">
        <f>IF(ZSOHSD058[[#This Row],[銷售訂單]]="", "", --ZSOHSD058[[#This Row],[銷售訂單]])</f>
        <v/>
      </c>
      <c r="N9494" s="16" t="str">
        <f>IF(ZSOHSD058[[#This Row],[落胚數]]="","",IF(ISNUMBER(ZSOHSD058[[#This Row],[落胚數]]+0), ZSOHSD058[[#This Row],[落胚數]]+0, 0))</f>
        <v/>
      </c>
    </row>
    <row r="9495" spans="1:14">
      <c r="A9495"/>
      <c r="B9495"/>
      <c r="C9495"/>
      <c r="D9495"/>
      <c r="E9495"/>
      <c r="F9495"/>
      <c r="G9495"/>
      <c r="H9495"/>
      <c r="I9495"/>
      <c r="J9495"/>
      <c r="K9495"/>
      <c r="L9495" t="str">
        <f>IF(COUNTIFS(ZSOHPP055[订单号数值], ZSOHSD058[[#This Row],[订单号数值]], ZSOHPP055[行項目], ZSOHSD058[[#This Row],[行項目]])&gt;0, "Y", "")</f>
        <v/>
      </c>
      <c r="M9495" t="str">
        <f>IF(ZSOHSD058[[#This Row],[銷售訂單]]="", "", --ZSOHSD058[[#This Row],[銷售訂單]])</f>
        <v/>
      </c>
      <c r="N9495" s="16" t="str">
        <f>IF(ZSOHSD058[[#This Row],[落胚數]]="","",IF(ISNUMBER(ZSOHSD058[[#This Row],[落胚數]]+0), ZSOHSD058[[#This Row],[落胚數]]+0, 0))</f>
        <v/>
      </c>
    </row>
    <row r="9496" spans="1:14">
      <c r="A9496"/>
      <c r="B9496"/>
      <c r="C9496"/>
      <c r="D9496"/>
      <c r="E9496"/>
      <c r="F9496"/>
      <c r="G9496"/>
      <c r="H9496"/>
      <c r="I9496"/>
      <c r="J9496"/>
      <c r="K9496"/>
      <c r="L9496" t="str">
        <f>IF(COUNTIFS(ZSOHPP055[订单号数值], ZSOHSD058[[#This Row],[订单号数值]], ZSOHPP055[行項目], ZSOHSD058[[#This Row],[行項目]])&gt;0, "Y", "")</f>
        <v/>
      </c>
      <c r="M9496" t="str">
        <f>IF(ZSOHSD058[[#This Row],[銷售訂單]]="", "", --ZSOHSD058[[#This Row],[銷售訂單]])</f>
        <v/>
      </c>
      <c r="N9496" s="16" t="str">
        <f>IF(ZSOHSD058[[#This Row],[落胚數]]="","",IF(ISNUMBER(ZSOHSD058[[#This Row],[落胚數]]+0), ZSOHSD058[[#This Row],[落胚數]]+0, 0))</f>
        <v/>
      </c>
    </row>
    <row r="9497" spans="1:14">
      <c r="A9497"/>
      <c r="B9497"/>
      <c r="C9497"/>
      <c r="D9497"/>
      <c r="E9497"/>
      <c r="F9497"/>
      <c r="G9497"/>
      <c r="H9497"/>
      <c r="I9497"/>
      <c r="J9497"/>
      <c r="K9497"/>
      <c r="L9497" t="str">
        <f>IF(COUNTIFS(ZSOHPP055[订单号数值], ZSOHSD058[[#This Row],[订单号数值]], ZSOHPP055[行項目], ZSOHSD058[[#This Row],[行項目]])&gt;0, "Y", "")</f>
        <v/>
      </c>
      <c r="M9497" t="str">
        <f>IF(ZSOHSD058[[#This Row],[銷售訂單]]="", "", --ZSOHSD058[[#This Row],[銷售訂單]])</f>
        <v/>
      </c>
      <c r="N9497" s="16" t="str">
        <f>IF(ZSOHSD058[[#This Row],[落胚數]]="","",IF(ISNUMBER(ZSOHSD058[[#This Row],[落胚數]]+0), ZSOHSD058[[#This Row],[落胚數]]+0, 0))</f>
        <v/>
      </c>
    </row>
    <row r="9498" spans="1:14">
      <c r="A9498"/>
      <c r="B9498"/>
      <c r="C9498"/>
      <c r="D9498"/>
      <c r="E9498"/>
      <c r="F9498"/>
      <c r="G9498"/>
      <c r="H9498"/>
      <c r="I9498"/>
      <c r="J9498"/>
      <c r="K9498"/>
      <c r="L9498" t="str">
        <f>IF(COUNTIFS(ZSOHPP055[订单号数值], ZSOHSD058[[#This Row],[订单号数值]], ZSOHPP055[行項目], ZSOHSD058[[#This Row],[行項目]])&gt;0, "Y", "")</f>
        <v/>
      </c>
      <c r="M9498" t="str">
        <f>IF(ZSOHSD058[[#This Row],[銷售訂單]]="", "", --ZSOHSD058[[#This Row],[銷售訂單]])</f>
        <v/>
      </c>
      <c r="N9498" s="16" t="str">
        <f>IF(ZSOHSD058[[#This Row],[落胚數]]="","",IF(ISNUMBER(ZSOHSD058[[#This Row],[落胚數]]+0), ZSOHSD058[[#This Row],[落胚數]]+0, 0))</f>
        <v/>
      </c>
    </row>
    <row r="9499" spans="1:14">
      <c r="A9499"/>
      <c r="B9499"/>
      <c r="C9499"/>
      <c r="D9499"/>
      <c r="E9499"/>
      <c r="F9499"/>
      <c r="G9499"/>
      <c r="H9499"/>
      <c r="I9499"/>
      <c r="J9499"/>
      <c r="K9499"/>
      <c r="L9499" t="str">
        <f>IF(COUNTIFS(ZSOHPP055[订单号数值], ZSOHSD058[[#This Row],[订单号数值]], ZSOHPP055[行項目], ZSOHSD058[[#This Row],[行項目]])&gt;0, "Y", "")</f>
        <v/>
      </c>
      <c r="M9499" t="str">
        <f>IF(ZSOHSD058[[#This Row],[銷售訂單]]="", "", --ZSOHSD058[[#This Row],[銷售訂單]])</f>
        <v/>
      </c>
      <c r="N9499" s="16" t="str">
        <f>IF(ZSOHSD058[[#This Row],[落胚數]]="","",IF(ISNUMBER(ZSOHSD058[[#This Row],[落胚數]]+0), ZSOHSD058[[#This Row],[落胚數]]+0, 0))</f>
        <v/>
      </c>
    </row>
    <row r="9500" spans="1:14">
      <c r="A9500"/>
      <c r="B9500"/>
      <c r="C9500"/>
      <c r="D9500"/>
      <c r="E9500"/>
      <c r="F9500"/>
      <c r="G9500"/>
      <c r="H9500"/>
      <c r="I9500"/>
      <c r="J9500"/>
      <c r="K9500"/>
      <c r="L9500" t="str">
        <f>IF(COUNTIFS(ZSOHPP055[订单号数值], ZSOHSD058[[#This Row],[订单号数值]], ZSOHPP055[行項目], ZSOHSD058[[#This Row],[行項目]])&gt;0, "Y", "")</f>
        <v/>
      </c>
      <c r="M9500" t="str">
        <f>IF(ZSOHSD058[[#This Row],[銷售訂單]]="", "", --ZSOHSD058[[#This Row],[銷售訂單]])</f>
        <v/>
      </c>
      <c r="N9500" s="16" t="str">
        <f>IF(ZSOHSD058[[#This Row],[落胚數]]="","",IF(ISNUMBER(ZSOHSD058[[#This Row],[落胚數]]+0), ZSOHSD058[[#This Row],[落胚數]]+0, 0))</f>
        <v/>
      </c>
    </row>
    <row r="9501" spans="1:14">
      <c r="A9501"/>
      <c r="B9501"/>
      <c r="C9501"/>
      <c r="D9501"/>
      <c r="E9501"/>
      <c r="F9501"/>
      <c r="G9501"/>
      <c r="H9501"/>
      <c r="I9501"/>
      <c r="J9501"/>
      <c r="K9501"/>
      <c r="L9501" t="str">
        <f>IF(COUNTIFS(ZSOHPP055[订单号数值], ZSOHSD058[[#This Row],[订单号数值]], ZSOHPP055[行項目], ZSOHSD058[[#This Row],[行項目]])&gt;0, "Y", "")</f>
        <v/>
      </c>
      <c r="M9501" t="str">
        <f>IF(ZSOHSD058[[#This Row],[銷售訂單]]="", "", --ZSOHSD058[[#This Row],[銷售訂單]])</f>
        <v/>
      </c>
      <c r="N9501" s="16" t="str">
        <f>IF(ZSOHSD058[[#This Row],[落胚數]]="","",IF(ISNUMBER(ZSOHSD058[[#This Row],[落胚數]]+0), ZSOHSD058[[#This Row],[落胚數]]+0, 0))</f>
        <v/>
      </c>
    </row>
    <row r="9502" spans="1:14">
      <c r="A9502"/>
      <c r="B9502"/>
      <c r="C9502"/>
      <c r="D9502"/>
      <c r="E9502"/>
      <c r="F9502"/>
      <c r="G9502"/>
      <c r="H9502"/>
      <c r="I9502"/>
      <c r="J9502"/>
      <c r="K9502"/>
      <c r="L9502" t="str">
        <f>IF(COUNTIFS(ZSOHPP055[订单号数值], ZSOHSD058[[#This Row],[订单号数值]], ZSOHPP055[行項目], ZSOHSD058[[#This Row],[行項目]])&gt;0, "Y", "")</f>
        <v/>
      </c>
      <c r="M9502" t="str">
        <f>IF(ZSOHSD058[[#This Row],[銷售訂單]]="", "", --ZSOHSD058[[#This Row],[銷售訂單]])</f>
        <v/>
      </c>
      <c r="N9502" s="16" t="str">
        <f>IF(ZSOHSD058[[#This Row],[落胚數]]="","",IF(ISNUMBER(ZSOHSD058[[#This Row],[落胚數]]+0), ZSOHSD058[[#This Row],[落胚數]]+0, 0))</f>
        <v/>
      </c>
    </row>
    <row r="9503" spans="1:14">
      <c r="A9503"/>
      <c r="B9503"/>
      <c r="C9503"/>
      <c r="D9503"/>
      <c r="E9503"/>
      <c r="F9503"/>
      <c r="G9503"/>
      <c r="H9503"/>
      <c r="I9503"/>
      <c r="J9503"/>
      <c r="K9503"/>
      <c r="L9503" t="str">
        <f>IF(COUNTIFS(ZSOHPP055[订单号数值], ZSOHSD058[[#This Row],[订单号数值]], ZSOHPP055[行項目], ZSOHSD058[[#This Row],[行項目]])&gt;0, "Y", "")</f>
        <v/>
      </c>
      <c r="M9503" t="str">
        <f>IF(ZSOHSD058[[#This Row],[銷售訂單]]="", "", --ZSOHSD058[[#This Row],[銷售訂單]])</f>
        <v/>
      </c>
      <c r="N9503" s="16" t="str">
        <f>IF(ZSOHSD058[[#This Row],[落胚數]]="","",IF(ISNUMBER(ZSOHSD058[[#This Row],[落胚數]]+0), ZSOHSD058[[#This Row],[落胚數]]+0, 0))</f>
        <v/>
      </c>
    </row>
    <row r="9504" spans="1:14">
      <c r="A9504"/>
      <c r="B9504"/>
      <c r="C9504"/>
      <c r="D9504"/>
      <c r="E9504"/>
      <c r="F9504"/>
      <c r="G9504"/>
      <c r="H9504"/>
      <c r="I9504"/>
      <c r="J9504"/>
      <c r="K9504"/>
      <c r="L9504" t="str">
        <f>IF(COUNTIFS(ZSOHPP055[订单号数值], ZSOHSD058[[#This Row],[订单号数值]], ZSOHPP055[行項目], ZSOHSD058[[#This Row],[行項目]])&gt;0, "Y", "")</f>
        <v/>
      </c>
      <c r="M9504" t="str">
        <f>IF(ZSOHSD058[[#This Row],[銷售訂單]]="", "", --ZSOHSD058[[#This Row],[銷售訂單]])</f>
        <v/>
      </c>
      <c r="N9504" s="16" t="str">
        <f>IF(ZSOHSD058[[#This Row],[落胚數]]="","",IF(ISNUMBER(ZSOHSD058[[#This Row],[落胚數]]+0), ZSOHSD058[[#This Row],[落胚數]]+0, 0))</f>
        <v/>
      </c>
    </row>
    <row r="9505" spans="1:14">
      <c r="A9505"/>
      <c r="B9505"/>
      <c r="C9505"/>
      <c r="D9505"/>
      <c r="E9505"/>
      <c r="F9505"/>
      <c r="G9505"/>
      <c r="H9505"/>
      <c r="I9505"/>
      <c r="J9505"/>
      <c r="K9505"/>
      <c r="L9505" t="str">
        <f>IF(COUNTIFS(ZSOHPP055[订单号数值], ZSOHSD058[[#This Row],[订单号数值]], ZSOHPP055[行項目], ZSOHSD058[[#This Row],[行項目]])&gt;0, "Y", "")</f>
        <v/>
      </c>
      <c r="M9505" t="str">
        <f>IF(ZSOHSD058[[#This Row],[銷售訂單]]="", "", --ZSOHSD058[[#This Row],[銷售訂單]])</f>
        <v/>
      </c>
      <c r="N9505" s="16" t="str">
        <f>IF(ZSOHSD058[[#This Row],[落胚數]]="","",IF(ISNUMBER(ZSOHSD058[[#This Row],[落胚數]]+0), ZSOHSD058[[#This Row],[落胚數]]+0, 0))</f>
        <v/>
      </c>
    </row>
    <row r="9506" spans="1:14">
      <c r="A9506"/>
      <c r="B9506"/>
      <c r="C9506"/>
      <c r="D9506"/>
      <c r="E9506"/>
      <c r="F9506"/>
      <c r="G9506"/>
      <c r="H9506"/>
      <c r="I9506"/>
      <c r="J9506"/>
      <c r="K9506"/>
      <c r="L9506" t="str">
        <f>IF(COUNTIFS(ZSOHPP055[订单号数值], ZSOHSD058[[#This Row],[订单号数值]], ZSOHPP055[行項目], ZSOHSD058[[#This Row],[行項目]])&gt;0, "Y", "")</f>
        <v/>
      </c>
      <c r="M9506" t="str">
        <f>IF(ZSOHSD058[[#This Row],[銷售訂單]]="", "", --ZSOHSD058[[#This Row],[銷售訂單]])</f>
        <v/>
      </c>
      <c r="N9506" s="16" t="str">
        <f>IF(ZSOHSD058[[#This Row],[落胚數]]="","",IF(ISNUMBER(ZSOHSD058[[#This Row],[落胚數]]+0), ZSOHSD058[[#This Row],[落胚數]]+0, 0))</f>
        <v/>
      </c>
    </row>
    <row r="9507" spans="1:14">
      <c r="A9507"/>
      <c r="B9507"/>
      <c r="C9507"/>
      <c r="D9507"/>
      <c r="E9507"/>
      <c r="F9507"/>
      <c r="G9507"/>
      <c r="H9507"/>
      <c r="I9507"/>
      <c r="J9507"/>
      <c r="K9507"/>
      <c r="L9507" t="str">
        <f>IF(COUNTIFS(ZSOHPP055[订单号数值], ZSOHSD058[[#This Row],[订单号数值]], ZSOHPP055[行項目], ZSOHSD058[[#This Row],[行項目]])&gt;0, "Y", "")</f>
        <v/>
      </c>
      <c r="M9507" t="str">
        <f>IF(ZSOHSD058[[#This Row],[銷售訂單]]="", "", --ZSOHSD058[[#This Row],[銷售訂單]])</f>
        <v/>
      </c>
      <c r="N9507" s="16" t="str">
        <f>IF(ZSOHSD058[[#This Row],[落胚數]]="","",IF(ISNUMBER(ZSOHSD058[[#This Row],[落胚數]]+0), ZSOHSD058[[#This Row],[落胚數]]+0, 0))</f>
        <v/>
      </c>
    </row>
    <row r="9508" spans="1:14">
      <c r="A9508"/>
      <c r="B9508"/>
      <c r="C9508"/>
      <c r="D9508"/>
      <c r="E9508"/>
      <c r="F9508"/>
      <c r="G9508"/>
      <c r="H9508"/>
      <c r="I9508"/>
      <c r="J9508"/>
      <c r="K9508"/>
      <c r="L9508" t="str">
        <f>IF(COUNTIFS(ZSOHPP055[订单号数值], ZSOHSD058[[#This Row],[订单号数值]], ZSOHPP055[行項目], ZSOHSD058[[#This Row],[行項目]])&gt;0, "Y", "")</f>
        <v/>
      </c>
      <c r="M9508" t="str">
        <f>IF(ZSOHSD058[[#This Row],[銷售訂單]]="", "", --ZSOHSD058[[#This Row],[銷售訂單]])</f>
        <v/>
      </c>
      <c r="N9508" s="16" t="str">
        <f>IF(ZSOHSD058[[#This Row],[落胚數]]="","",IF(ISNUMBER(ZSOHSD058[[#This Row],[落胚數]]+0), ZSOHSD058[[#This Row],[落胚數]]+0, 0))</f>
        <v/>
      </c>
    </row>
    <row r="9509" spans="1:14">
      <c r="A9509"/>
      <c r="B9509"/>
      <c r="C9509"/>
      <c r="D9509"/>
      <c r="E9509"/>
      <c r="F9509"/>
      <c r="G9509"/>
      <c r="H9509"/>
      <c r="I9509"/>
      <c r="J9509"/>
      <c r="K9509"/>
      <c r="L9509" t="str">
        <f>IF(COUNTIFS(ZSOHPP055[订单号数值], ZSOHSD058[[#This Row],[订单号数值]], ZSOHPP055[行項目], ZSOHSD058[[#This Row],[行項目]])&gt;0, "Y", "")</f>
        <v/>
      </c>
      <c r="M9509" t="str">
        <f>IF(ZSOHSD058[[#This Row],[銷售訂單]]="", "", --ZSOHSD058[[#This Row],[銷售訂單]])</f>
        <v/>
      </c>
      <c r="N9509" s="16" t="str">
        <f>IF(ZSOHSD058[[#This Row],[落胚數]]="","",IF(ISNUMBER(ZSOHSD058[[#This Row],[落胚數]]+0), ZSOHSD058[[#This Row],[落胚數]]+0, 0))</f>
        <v/>
      </c>
    </row>
    <row r="9510" spans="1:14">
      <c r="A9510"/>
      <c r="B9510"/>
      <c r="C9510"/>
      <c r="D9510"/>
      <c r="E9510"/>
      <c r="F9510"/>
      <c r="G9510"/>
      <c r="H9510"/>
      <c r="I9510"/>
      <c r="J9510"/>
      <c r="K9510"/>
      <c r="L9510" t="str">
        <f>IF(COUNTIFS(ZSOHPP055[订单号数值], ZSOHSD058[[#This Row],[订单号数值]], ZSOHPP055[行項目], ZSOHSD058[[#This Row],[行項目]])&gt;0, "Y", "")</f>
        <v/>
      </c>
      <c r="M9510" t="str">
        <f>IF(ZSOHSD058[[#This Row],[銷售訂單]]="", "", --ZSOHSD058[[#This Row],[銷售訂單]])</f>
        <v/>
      </c>
      <c r="N9510" s="16" t="str">
        <f>IF(ZSOHSD058[[#This Row],[落胚數]]="","",IF(ISNUMBER(ZSOHSD058[[#This Row],[落胚數]]+0), ZSOHSD058[[#This Row],[落胚數]]+0, 0))</f>
        <v/>
      </c>
    </row>
    <row r="9511" spans="1:14">
      <c r="A9511"/>
      <c r="B9511"/>
      <c r="C9511"/>
      <c r="D9511"/>
      <c r="E9511"/>
      <c r="F9511"/>
      <c r="G9511"/>
      <c r="H9511"/>
      <c r="I9511"/>
      <c r="J9511"/>
      <c r="K9511"/>
      <c r="L9511" t="str">
        <f>IF(COUNTIFS(ZSOHPP055[订单号数值], ZSOHSD058[[#This Row],[订单号数值]], ZSOHPP055[行項目], ZSOHSD058[[#This Row],[行項目]])&gt;0, "Y", "")</f>
        <v/>
      </c>
      <c r="M9511" t="str">
        <f>IF(ZSOHSD058[[#This Row],[銷售訂單]]="", "", --ZSOHSD058[[#This Row],[銷售訂單]])</f>
        <v/>
      </c>
      <c r="N9511" s="16" t="str">
        <f>IF(ZSOHSD058[[#This Row],[落胚數]]="","",IF(ISNUMBER(ZSOHSD058[[#This Row],[落胚數]]+0), ZSOHSD058[[#This Row],[落胚數]]+0, 0))</f>
        <v/>
      </c>
    </row>
    <row r="9512" spans="1:14">
      <c r="A9512"/>
      <c r="B9512"/>
      <c r="C9512"/>
      <c r="D9512"/>
      <c r="E9512"/>
      <c r="F9512"/>
      <c r="G9512"/>
      <c r="H9512"/>
      <c r="I9512"/>
      <c r="J9512"/>
      <c r="K9512"/>
      <c r="L9512" t="str">
        <f>IF(COUNTIFS(ZSOHPP055[订单号数值], ZSOHSD058[[#This Row],[订单号数值]], ZSOHPP055[行項目], ZSOHSD058[[#This Row],[行項目]])&gt;0, "Y", "")</f>
        <v/>
      </c>
      <c r="M9512" t="str">
        <f>IF(ZSOHSD058[[#This Row],[銷售訂單]]="", "", --ZSOHSD058[[#This Row],[銷售訂單]])</f>
        <v/>
      </c>
      <c r="N9512" s="16" t="str">
        <f>IF(ZSOHSD058[[#This Row],[落胚數]]="","",IF(ISNUMBER(ZSOHSD058[[#This Row],[落胚數]]+0), ZSOHSD058[[#This Row],[落胚數]]+0, 0))</f>
        <v/>
      </c>
    </row>
    <row r="9513" spans="1:14">
      <c r="A9513"/>
      <c r="B9513"/>
      <c r="C9513"/>
      <c r="D9513"/>
      <c r="E9513"/>
      <c r="F9513"/>
      <c r="G9513"/>
      <c r="H9513"/>
      <c r="I9513"/>
      <c r="J9513"/>
      <c r="K9513"/>
      <c r="L9513" t="str">
        <f>IF(COUNTIFS(ZSOHPP055[订单号数值], ZSOHSD058[[#This Row],[订单号数值]], ZSOHPP055[行項目], ZSOHSD058[[#This Row],[行項目]])&gt;0, "Y", "")</f>
        <v/>
      </c>
      <c r="M9513" t="str">
        <f>IF(ZSOHSD058[[#This Row],[銷售訂單]]="", "", --ZSOHSD058[[#This Row],[銷售訂單]])</f>
        <v/>
      </c>
      <c r="N9513" s="16" t="str">
        <f>IF(ZSOHSD058[[#This Row],[落胚數]]="","",IF(ISNUMBER(ZSOHSD058[[#This Row],[落胚數]]+0), ZSOHSD058[[#This Row],[落胚數]]+0, 0))</f>
        <v/>
      </c>
    </row>
    <row r="9514" spans="1:14">
      <c r="A9514"/>
      <c r="B9514"/>
      <c r="C9514"/>
      <c r="D9514"/>
      <c r="E9514"/>
      <c r="F9514"/>
      <c r="G9514"/>
      <c r="H9514"/>
      <c r="I9514"/>
      <c r="J9514"/>
      <c r="K9514"/>
      <c r="L9514" t="str">
        <f>IF(COUNTIFS(ZSOHPP055[订单号数值], ZSOHSD058[[#This Row],[订单号数值]], ZSOHPP055[行項目], ZSOHSD058[[#This Row],[行項目]])&gt;0, "Y", "")</f>
        <v/>
      </c>
      <c r="M9514" t="str">
        <f>IF(ZSOHSD058[[#This Row],[銷售訂單]]="", "", --ZSOHSD058[[#This Row],[銷售訂單]])</f>
        <v/>
      </c>
      <c r="N9514" s="16" t="str">
        <f>IF(ZSOHSD058[[#This Row],[落胚數]]="","",IF(ISNUMBER(ZSOHSD058[[#This Row],[落胚數]]+0), ZSOHSD058[[#This Row],[落胚數]]+0, 0))</f>
        <v/>
      </c>
    </row>
    <row r="9515" spans="1:14">
      <c r="A9515"/>
      <c r="B9515"/>
      <c r="C9515"/>
      <c r="D9515"/>
      <c r="E9515"/>
      <c r="F9515"/>
      <c r="G9515"/>
      <c r="H9515"/>
      <c r="I9515"/>
      <c r="J9515"/>
      <c r="K9515"/>
      <c r="L9515" t="str">
        <f>IF(COUNTIFS(ZSOHPP055[订单号数值], ZSOHSD058[[#This Row],[订单号数值]], ZSOHPP055[行項目], ZSOHSD058[[#This Row],[行項目]])&gt;0, "Y", "")</f>
        <v/>
      </c>
      <c r="M9515" t="str">
        <f>IF(ZSOHSD058[[#This Row],[銷售訂單]]="", "", --ZSOHSD058[[#This Row],[銷售訂單]])</f>
        <v/>
      </c>
      <c r="N9515" s="16" t="str">
        <f>IF(ZSOHSD058[[#This Row],[落胚數]]="","",IF(ISNUMBER(ZSOHSD058[[#This Row],[落胚數]]+0), ZSOHSD058[[#This Row],[落胚數]]+0, 0))</f>
        <v/>
      </c>
    </row>
    <row r="9516" spans="1:14">
      <c r="A9516"/>
      <c r="B9516"/>
      <c r="C9516"/>
      <c r="D9516"/>
      <c r="E9516"/>
      <c r="F9516"/>
      <c r="G9516"/>
      <c r="H9516"/>
      <c r="I9516"/>
      <c r="J9516"/>
      <c r="K9516"/>
      <c r="L9516" t="str">
        <f>IF(COUNTIFS(ZSOHPP055[订单号数值], ZSOHSD058[[#This Row],[订单号数值]], ZSOHPP055[行項目], ZSOHSD058[[#This Row],[行項目]])&gt;0, "Y", "")</f>
        <v/>
      </c>
      <c r="M9516" t="str">
        <f>IF(ZSOHSD058[[#This Row],[銷售訂單]]="", "", --ZSOHSD058[[#This Row],[銷售訂單]])</f>
        <v/>
      </c>
      <c r="N9516" s="16" t="str">
        <f>IF(ZSOHSD058[[#This Row],[落胚數]]="","",IF(ISNUMBER(ZSOHSD058[[#This Row],[落胚數]]+0), ZSOHSD058[[#This Row],[落胚數]]+0, 0))</f>
        <v/>
      </c>
    </row>
    <row r="9517" spans="1:14">
      <c r="A9517"/>
      <c r="B9517"/>
      <c r="C9517"/>
      <c r="D9517"/>
      <c r="E9517"/>
      <c r="F9517"/>
      <c r="G9517"/>
      <c r="H9517"/>
      <c r="I9517"/>
      <c r="J9517"/>
      <c r="K9517"/>
      <c r="L9517" t="str">
        <f>IF(COUNTIFS(ZSOHPP055[订单号数值], ZSOHSD058[[#This Row],[订单号数值]], ZSOHPP055[行項目], ZSOHSD058[[#This Row],[行項目]])&gt;0, "Y", "")</f>
        <v/>
      </c>
      <c r="M9517" t="str">
        <f>IF(ZSOHSD058[[#This Row],[銷售訂單]]="", "", --ZSOHSD058[[#This Row],[銷售訂單]])</f>
        <v/>
      </c>
      <c r="N9517" s="16" t="str">
        <f>IF(ZSOHSD058[[#This Row],[落胚數]]="","",IF(ISNUMBER(ZSOHSD058[[#This Row],[落胚數]]+0), ZSOHSD058[[#This Row],[落胚數]]+0, 0))</f>
        <v/>
      </c>
    </row>
    <row r="9518" spans="1:14">
      <c r="A9518"/>
      <c r="B9518"/>
      <c r="C9518"/>
      <c r="D9518"/>
      <c r="E9518"/>
      <c r="F9518"/>
      <c r="G9518"/>
      <c r="H9518"/>
      <c r="I9518"/>
      <c r="J9518"/>
      <c r="K9518"/>
      <c r="L9518" t="str">
        <f>IF(COUNTIFS(ZSOHPP055[订单号数值], ZSOHSD058[[#This Row],[订单号数值]], ZSOHPP055[行項目], ZSOHSD058[[#This Row],[行項目]])&gt;0, "Y", "")</f>
        <v/>
      </c>
      <c r="M9518" t="str">
        <f>IF(ZSOHSD058[[#This Row],[銷售訂單]]="", "", --ZSOHSD058[[#This Row],[銷售訂單]])</f>
        <v/>
      </c>
      <c r="N9518" s="16" t="str">
        <f>IF(ZSOHSD058[[#This Row],[落胚數]]="","",IF(ISNUMBER(ZSOHSD058[[#This Row],[落胚數]]+0), ZSOHSD058[[#This Row],[落胚數]]+0, 0))</f>
        <v/>
      </c>
    </row>
    <row r="9519" spans="1:14">
      <c r="A9519"/>
      <c r="B9519"/>
      <c r="C9519"/>
      <c r="D9519"/>
      <c r="E9519"/>
      <c r="F9519"/>
      <c r="G9519"/>
      <c r="H9519"/>
      <c r="I9519"/>
      <c r="J9519"/>
      <c r="K9519"/>
      <c r="L9519" t="str">
        <f>IF(COUNTIFS(ZSOHPP055[订单号数值], ZSOHSD058[[#This Row],[订单号数值]], ZSOHPP055[行項目], ZSOHSD058[[#This Row],[行項目]])&gt;0, "Y", "")</f>
        <v/>
      </c>
      <c r="M9519" t="str">
        <f>IF(ZSOHSD058[[#This Row],[銷售訂單]]="", "", --ZSOHSD058[[#This Row],[銷售訂單]])</f>
        <v/>
      </c>
      <c r="N9519" s="16" t="str">
        <f>IF(ZSOHSD058[[#This Row],[落胚數]]="","",IF(ISNUMBER(ZSOHSD058[[#This Row],[落胚數]]+0), ZSOHSD058[[#This Row],[落胚數]]+0, 0))</f>
        <v/>
      </c>
    </row>
    <row r="9520" spans="1:14">
      <c r="A9520"/>
      <c r="B9520"/>
      <c r="C9520"/>
      <c r="D9520"/>
      <c r="E9520"/>
      <c r="F9520"/>
      <c r="G9520"/>
      <c r="H9520"/>
      <c r="I9520"/>
      <c r="J9520"/>
      <c r="K9520"/>
      <c r="L9520" t="str">
        <f>IF(COUNTIFS(ZSOHPP055[订单号数值], ZSOHSD058[[#This Row],[订单号数值]], ZSOHPP055[行項目], ZSOHSD058[[#This Row],[行項目]])&gt;0, "Y", "")</f>
        <v/>
      </c>
      <c r="M9520" t="str">
        <f>IF(ZSOHSD058[[#This Row],[銷售訂單]]="", "", --ZSOHSD058[[#This Row],[銷售訂單]])</f>
        <v/>
      </c>
      <c r="N9520" s="16" t="str">
        <f>IF(ZSOHSD058[[#This Row],[落胚數]]="","",IF(ISNUMBER(ZSOHSD058[[#This Row],[落胚數]]+0), ZSOHSD058[[#This Row],[落胚數]]+0, 0))</f>
        <v/>
      </c>
    </row>
    <row r="9521" spans="1:14">
      <c r="A9521"/>
      <c r="B9521"/>
      <c r="C9521"/>
      <c r="D9521"/>
      <c r="E9521"/>
      <c r="F9521"/>
      <c r="G9521"/>
      <c r="H9521"/>
      <c r="I9521"/>
      <c r="J9521"/>
      <c r="K9521"/>
      <c r="L9521" t="str">
        <f>IF(COUNTIFS(ZSOHPP055[订单号数值], ZSOHSD058[[#This Row],[订单号数值]], ZSOHPP055[行項目], ZSOHSD058[[#This Row],[行項目]])&gt;0, "Y", "")</f>
        <v/>
      </c>
      <c r="M9521" t="str">
        <f>IF(ZSOHSD058[[#This Row],[銷售訂單]]="", "", --ZSOHSD058[[#This Row],[銷售訂單]])</f>
        <v/>
      </c>
      <c r="N9521" s="16" t="str">
        <f>IF(ZSOHSD058[[#This Row],[落胚數]]="","",IF(ISNUMBER(ZSOHSD058[[#This Row],[落胚數]]+0), ZSOHSD058[[#This Row],[落胚數]]+0, 0))</f>
        <v/>
      </c>
    </row>
    <row r="9522" spans="1:14">
      <c r="A9522"/>
      <c r="B9522"/>
      <c r="C9522"/>
      <c r="D9522"/>
      <c r="E9522"/>
      <c r="F9522"/>
      <c r="G9522"/>
      <c r="H9522"/>
      <c r="I9522"/>
      <c r="J9522"/>
      <c r="K9522"/>
      <c r="L9522" t="str">
        <f>IF(COUNTIFS(ZSOHPP055[订单号数值], ZSOHSD058[[#This Row],[订单号数值]], ZSOHPP055[行項目], ZSOHSD058[[#This Row],[行項目]])&gt;0, "Y", "")</f>
        <v/>
      </c>
      <c r="M9522" t="str">
        <f>IF(ZSOHSD058[[#This Row],[銷售訂單]]="", "", --ZSOHSD058[[#This Row],[銷售訂單]])</f>
        <v/>
      </c>
      <c r="N9522" s="16" t="str">
        <f>IF(ZSOHSD058[[#This Row],[落胚數]]="","",IF(ISNUMBER(ZSOHSD058[[#This Row],[落胚數]]+0), ZSOHSD058[[#This Row],[落胚數]]+0, 0))</f>
        <v/>
      </c>
    </row>
    <row r="9523" spans="1:14">
      <c r="A9523"/>
      <c r="B9523"/>
      <c r="C9523"/>
      <c r="D9523"/>
      <c r="E9523"/>
      <c r="F9523"/>
      <c r="G9523"/>
      <c r="H9523"/>
      <c r="I9523"/>
      <c r="J9523"/>
      <c r="K9523"/>
      <c r="L9523" t="str">
        <f>IF(COUNTIFS(ZSOHPP055[订单号数值], ZSOHSD058[[#This Row],[订单号数值]], ZSOHPP055[行項目], ZSOHSD058[[#This Row],[行項目]])&gt;0, "Y", "")</f>
        <v/>
      </c>
      <c r="M9523" t="str">
        <f>IF(ZSOHSD058[[#This Row],[銷售訂單]]="", "", --ZSOHSD058[[#This Row],[銷售訂單]])</f>
        <v/>
      </c>
      <c r="N9523" s="16" t="str">
        <f>IF(ZSOHSD058[[#This Row],[落胚數]]="","",IF(ISNUMBER(ZSOHSD058[[#This Row],[落胚數]]+0), ZSOHSD058[[#This Row],[落胚數]]+0, 0))</f>
        <v/>
      </c>
    </row>
    <row r="9524" spans="1:14">
      <c r="A9524"/>
      <c r="B9524"/>
      <c r="C9524"/>
      <c r="D9524"/>
      <c r="E9524"/>
      <c r="F9524"/>
      <c r="G9524"/>
      <c r="H9524"/>
      <c r="I9524"/>
      <c r="J9524"/>
      <c r="K9524"/>
      <c r="L9524" t="str">
        <f>IF(COUNTIFS(ZSOHPP055[订单号数值], ZSOHSD058[[#This Row],[订单号数值]], ZSOHPP055[行項目], ZSOHSD058[[#This Row],[行項目]])&gt;0, "Y", "")</f>
        <v/>
      </c>
      <c r="M9524" t="str">
        <f>IF(ZSOHSD058[[#This Row],[銷售訂單]]="", "", --ZSOHSD058[[#This Row],[銷售訂單]])</f>
        <v/>
      </c>
      <c r="N9524" s="16" t="str">
        <f>IF(ZSOHSD058[[#This Row],[落胚數]]="","",IF(ISNUMBER(ZSOHSD058[[#This Row],[落胚數]]+0), ZSOHSD058[[#This Row],[落胚數]]+0, 0))</f>
        <v/>
      </c>
    </row>
    <row r="9525" spans="1:14">
      <c r="A9525"/>
      <c r="B9525"/>
      <c r="C9525"/>
      <c r="D9525"/>
      <c r="E9525"/>
      <c r="F9525"/>
      <c r="G9525"/>
      <c r="H9525"/>
      <c r="I9525"/>
      <c r="J9525"/>
      <c r="K9525"/>
      <c r="L9525" t="str">
        <f>IF(COUNTIFS(ZSOHPP055[订单号数值], ZSOHSD058[[#This Row],[订单号数值]], ZSOHPP055[行項目], ZSOHSD058[[#This Row],[行項目]])&gt;0, "Y", "")</f>
        <v/>
      </c>
      <c r="M9525" t="str">
        <f>IF(ZSOHSD058[[#This Row],[銷售訂單]]="", "", --ZSOHSD058[[#This Row],[銷售訂單]])</f>
        <v/>
      </c>
      <c r="N9525" s="16" t="str">
        <f>IF(ZSOHSD058[[#This Row],[落胚數]]="","",IF(ISNUMBER(ZSOHSD058[[#This Row],[落胚數]]+0), ZSOHSD058[[#This Row],[落胚數]]+0, 0))</f>
        <v/>
      </c>
    </row>
    <row r="9526" spans="1:14">
      <c r="A9526"/>
      <c r="B9526"/>
      <c r="C9526"/>
      <c r="D9526"/>
      <c r="E9526"/>
      <c r="F9526"/>
      <c r="G9526"/>
      <c r="H9526"/>
      <c r="I9526"/>
      <c r="J9526"/>
      <c r="K9526"/>
      <c r="L9526" t="str">
        <f>IF(COUNTIFS(ZSOHPP055[订单号数值], ZSOHSD058[[#This Row],[订单号数值]], ZSOHPP055[行項目], ZSOHSD058[[#This Row],[行項目]])&gt;0, "Y", "")</f>
        <v/>
      </c>
      <c r="M9526" t="str">
        <f>IF(ZSOHSD058[[#This Row],[銷售訂單]]="", "", --ZSOHSD058[[#This Row],[銷售訂單]])</f>
        <v/>
      </c>
      <c r="N9526" s="16" t="str">
        <f>IF(ZSOHSD058[[#This Row],[落胚數]]="","",IF(ISNUMBER(ZSOHSD058[[#This Row],[落胚數]]+0), ZSOHSD058[[#This Row],[落胚數]]+0, 0))</f>
        <v/>
      </c>
    </row>
    <row r="9527" spans="1:14">
      <c r="A9527"/>
      <c r="B9527"/>
      <c r="C9527"/>
      <c r="D9527"/>
      <c r="E9527"/>
      <c r="F9527"/>
      <c r="G9527"/>
      <c r="H9527"/>
      <c r="I9527"/>
      <c r="J9527"/>
      <c r="K9527"/>
      <c r="L9527" t="str">
        <f>IF(COUNTIFS(ZSOHPP055[订单号数值], ZSOHSD058[[#This Row],[订单号数值]], ZSOHPP055[行項目], ZSOHSD058[[#This Row],[行項目]])&gt;0, "Y", "")</f>
        <v/>
      </c>
      <c r="M9527" t="str">
        <f>IF(ZSOHSD058[[#This Row],[銷售訂單]]="", "", --ZSOHSD058[[#This Row],[銷售訂單]])</f>
        <v/>
      </c>
      <c r="N9527" s="16" t="str">
        <f>IF(ZSOHSD058[[#This Row],[落胚數]]="","",IF(ISNUMBER(ZSOHSD058[[#This Row],[落胚數]]+0), ZSOHSD058[[#This Row],[落胚數]]+0, 0))</f>
        <v/>
      </c>
    </row>
    <row r="9528" spans="1:14">
      <c r="A9528"/>
      <c r="B9528"/>
      <c r="C9528"/>
      <c r="D9528"/>
      <c r="E9528"/>
      <c r="F9528"/>
      <c r="G9528"/>
      <c r="H9528"/>
      <c r="I9528"/>
      <c r="J9528"/>
      <c r="K9528"/>
      <c r="L9528" t="str">
        <f>IF(COUNTIFS(ZSOHPP055[订单号数值], ZSOHSD058[[#This Row],[订单号数值]], ZSOHPP055[行項目], ZSOHSD058[[#This Row],[行項目]])&gt;0, "Y", "")</f>
        <v/>
      </c>
      <c r="M9528" t="str">
        <f>IF(ZSOHSD058[[#This Row],[銷售訂單]]="", "", --ZSOHSD058[[#This Row],[銷售訂單]])</f>
        <v/>
      </c>
      <c r="N9528" s="16" t="str">
        <f>IF(ZSOHSD058[[#This Row],[落胚數]]="","",IF(ISNUMBER(ZSOHSD058[[#This Row],[落胚數]]+0), ZSOHSD058[[#This Row],[落胚數]]+0, 0))</f>
        <v/>
      </c>
    </row>
    <row r="9529" spans="1:14">
      <c r="A9529"/>
      <c r="B9529"/>
      <c r="C9529"/>
      <c r="D9529"/>
      <c r="E9529"/>
      <c r="F9529"/>
      <c r="G9529"/>
      <c r="H9529"/>
      <c r="I9529"/>
      <c r="J9529"/>
      <c r="K9529"/>
      <c r="L9529" t="str">
        <f>IF(COUNTIFS(ZSOHPP055[订单号数值], ZSOHSD058[[#This Row],[订单号数值]], ZSOHPP055[行項目], ZSOHSD058[[#This Row],[行項目]])&gt;0, "Y", "")</f>
        <v/>
      </c>
      <c r="M9529" t="str">
        <f>IF(ZSOHSD058[[#This Row],[銷售訂單]]="", "", --ZSOHSD058[[#This Row],[銷售訂單]])</f>
        <v/>
      </c>
      <c r="N9529" s="16" t="str">
        <f>IF(ZSOHSD058[[#This Row],[落胚數]]="","",IF(ISNUMBER(ZSOHSD058[[#This Row],[落胚數]]+0), ZSOHSD058[[#This Row],[落胚數]]+0, 0))</f>
        <v/>
      </c>
    </row>
    <row r="9530" spans="1:14">
      <c r="A9530"/>
      <c r="B9530"/>
      <c r="C9530"/>
      <c r="D9530"/>
      <c r="E9530"/>
      <c r="F9530"/>
      <c r="G9530"/>
      <c r="H9530"/>
      <c r="I9530"/>
      <c r="J9530"/>
      <c r="K9530"/>
      <c r="L9530" t="str">
        <f>IF(COUNTIFS(ZSOHPP055[订单号数值], ZSOHSD058[[#This Row],[订单号数值]], ZSOHPP055[行項目], ZSOHSD058[[#This Row],[行項目]])&gt;0, "Y", "")</f>
        <v/>
      </c>
      <c r="M9530" t="str">
        <f>IF(ZSOHSD058[[#This Row],[銷售訂單]]="", "", --ZSOHSD058[[#This Row],[銷售訂單]])</f>
        <v/>
      </c>
      <c r="N9530" s="16" t="str">
        <f>IF(ZSOHSD058[[#This Row],[落胚數]]="","",IF(ISNUMBER(ZSOHSD058[[#This Row],[落胚數]]+0), ZSOHSD058[[#This Row],[落胚數]]+0, 0))</f>
        <v/>
      </c>
    </row>
    <row r="9531" spans="1:14">
      <c r="A9531"/>
      <c r="B9531"/>
      <c r="C9531"/>
      <c r="D9531"/>
      <c r="E9531"/>
      <c r="F9531"/>
      <c r="G9531"/>
      <c r="H9531"/>
      <c r="I9531"/>
      <c r="J9531"/>
      <c r="K9531"/>
      <c r="L9531" t="str">
        <f>IF(COUNTIFS(ZSOHPP055[订单号数值], ZSOHSD058[[#This Row],[订单号数值]], ZSOHPP055[行項目], ZSOHSD058[[#This Row],[行項目]])&gt;0, "Y", "")</f>
        <v/>
      </c>
      <c r="M9531" t="str">
        <f>IF(ZSOHSD058[[#This Row],[銷售訂單]]="", "", --ZSOHSD058[[#This Row],[銷售訂單]])</f>
        <v/>
      </c>
      <c r="N9531" s="16" t="str">
        <f>IF(ZSOHSD058[[#This Row],[落胚數]]="","",IF(ISNUMBER(ZSOHSD058[[#This Row],[落胚數]]+0), ZSOHSD058[[#This Row],[落胚數]]+0, 0))</f>
        <v/>
      </c>
    </row>
    <row r="9532" spans="1:14">
      <c r="A9532"/>
      <c r="B9532"/>
      <c r="C9532"/>
      <c r="D9532"/>
      <c r="E9532"/>
      <c r="F9532"/>
      <c r="G9532"/>
      <c r="H9532"/>
      <c r="I9532"/>
      <c r="J9532"/>
      <c r="K9532"/>
      <c r="L9532" t="str">
        <f>IF(COUNTIFS(ZSOHPP055[订单号数值], ZSOHSD058[[#This Row],[订单号数值]], ZSOHPP055[行項目], ZSOHSD058[[#This Row],[行項目]])&gt;0, "Y", "")</f>
        <v/>
      </c>
      <c r="M9532" t="str">
        <f>IF(ZSOHSD058[[#This Row],[銷售訂單]]="", "", --ZSOHSD058[[#This Row],[銷售訂單]])</f>
        <v/>
      </c>
      <c r="N9532" s="16" t="str">
        <f>IF(ZSOHSD058[[#This Row],[落胚數]]="","",IF(ISNUMBER(ZSOHSD058[[#This Row],[落胚數]]+0), ZSOHSD058[[#This Row],[落胚數]]+0, 0))</f>
        <v/>
      </c>
    </row>
    <row r="9533" spans="1:14">
      <c r="A9533"/>
      <c r="B9533"/>
      <c r="C9533"/>
      <c r="D9533"/>
      <c r="E9533"/>
      <c r="F9533"/>
      <c r="G9533"/>
      <c r="H9533"/>
      <c r="I9533"/>
      <c r="J9533"/>
      <c r="K9533"/>
      <c r="L9533" t="str">
        <f>IF(COUNTIFS(ZSOHPP055[订单号数值], ZSOHSD058[[#This Row],[订单号数值]], ZSOHPP055[行項目], ZSOHSD058[[#This Row],[行項目]])&gt;0, "Y", "")</f>
        <v/>
      </c>
      <c r="M9533" t="str">
        <f>IF(ZSOHSD058[[#This Row],[銷售訂單]]="", "", --ZSOHSD058[[#This Row],[銷售訂單]])</f>
        <v/>
      </c>
      <c r="N9533" s="16" t="str">
        <f>IF(ZSOHSD058[[#This Row],[落胚數]]="","",IF(ISNUMBER(ZSOHSD058[[#This Row],[落胚數]]+0), ZSOHSD058[[#This Row],[落胚數]]+0, 0))</f>
        <v/>
      </c>
    </row>
    <row r="9534" spans="1:14">
      <c r="A9534"/>
      <c r="B9534"/>
      <c r="C9534"/>
      <c r="D9534"/>
      <c r="E9534"/>
      <c r="F9534"/>
      <c r="G9534"/>
      <c r="H9534"/>
      <c r="I9534"/>
      <c r="J9534"/>
      <c r="K9534"/>
      <c r="L9534" t="str">
        <f>IF(COUNTIFS(ZSOHPP055[订单号数值], ZSOHSD058[[#This Row],[订单号数值]], ZSOHPP055[行項目], ZSOHSD058[[#This Row],[行項目]])&gt;0, "Y", "")</f>
        <v/>
      </c>
      <c r="M9534" t="str">
        <f>IF(ZSOHSD058[[#This Row],[銷售訂單]]="", "", --ZSOHSD058[[#This Row],[銷售訂單]])</f>
        <v/>
      </c>
      <c r="N9534" s="16" t="str">
        <f>IF(ZSOHSD058[[#This Row],[落胚數]]="","",IF(ISNUMBER(ZSOHSD058[[#This Row],[落胚數]]+0), ZSOHSD058[[#This Row],[落胚數]]+0, 0))</f>
        <v/>
      </c>
    </row>
    <row r="9535" spans="1:14">
      <c r="A9535"/>
      <c r="B9535"/>
      <c r="C9535"/>
      <c r="D9535"/>
      <c r="E9535"/>
      <c r="F9535"/>
      <c r="G9535"/>
      <c r="H9535"/>
      <c r="I9535"/>
      <c r="J9535"/>
      <c r="K9535"/>
      <c r="L9535" t="str">
        <f>IF(COUNTIFS(ZSOHPP055[订单号数值], ZSOHSD058[[#This Row],[订单号数值]], ZSOHPP055[行項目], ZSOHSD058[[#This Row],[行項目]])&gt;0, "Y", "")</f>
        <v/>
      </c>
      <c r="M9535" t="str">
        <f>IF(ZSOHSD058[[#This Row],[銷售訂單]]="", "", --ZSOHSD058[[#This Row],[銷售訂單]])</f>
        <v/>
      </c>
      <c r="N9535" s="16" t="str">
        <f>IF(ZSOHSD058[[#This Row],[落胚數]]="","",IF(ISNUMBER(ZSOHSD058[[#This Row],[落胚數]]+0), ZSOHSD058[[#This Row],[落胚數]]+0, 0))</f>
        <v/>
      </c>
    </row>
    <row r="9536" spans="1:14">
      <c r="A9536"/>
      <c r="B9536"/>
      <c r="C9536"/>
      <c r="D9536"/>
      <c r="E9536"/>
      <c r="F9536"/>
      <c r="G9536"/>
      <c r="H9536"/>
      <c r="I9536"/>
      <c r="J9536"/>
      <c r="K9536"/>
      <c r="L9536" t="str">
        <f>IF(COUNTIFS(ZSOHPP055[订单号数值], ZSOHSD058[[#This Row],[订单号数值]], ZSOHPP055[行項目], ZSOHSD058[[#This Row],[行項目]])&gt;0, "Y", "")</f>
        <v/>
      </c>
      <c r="M9536" t="str">
        <f>IF(ZSOHSD058[[#This Row],[銷售訂單]]="", "", --ZSOHSD058[[#This Row],[銷售訂單]])</f>
        <v/>
      </c>
      <c r="N9536" s="16" t="str">
        <f>IF(ZSOHSD058[[#This Row],[落胚數]]="","",IF(ISNUMBER(ZSOHSD058[[#This Row],[落胚數]]+0), ZSOHSD058[[#This Row],[落胚數]]+0, 0))</f>
        <v/>
      </c>
    </row>
    <row r="9537" spans="1:14">
      <c r="A9537"/>
      <c r="B9537"/>
      <c r="C9537"/>
      <c r="D9537"/>
      <c r="E9537"/>
      <c r="F9537"/>
      <c r="G9537"/>
      <c r="H9537"/>
      <c r="I9537"/>
      <c r="J9537"/>
      <c r="K9537"/>
      <c r="L9537" t="str">
        <f>IF(COUNTIFS(ZSOHPP055[订单号数值], ZSOHSD058[[#This Row],[订单号数值]], ZSOHPP055[行項目], ZSOHSD058[[#This Row],[行項目]])&gt;0, "Y", "")</f>
        <v/>
      </c>
      <c r="M9537" t="str">
        <f>IF(ZSOHSD058[[#This Row],[銷售訂單]]="", "", --ZSOHSD058[[#This Row],[銷售訂單]])</f>
        <v/>
      </c>
      <c r="N9537" s="16" t="str">
        <f>IF(ZSOHSD058[[#This Row],[落胚數]]="","",IF(ISNUMBER(ZSOHSD058[[#This Row],[落胚數]]+0), ZSOHSD058[[#This Row],[落胚數]]+0, 0))</f>
        <v/>
      </c>
    </row>
    <row r="9538" spans="1:14">
      <c r="A9538"/>
      <c r="B9538"/>
      <c r="C9538"/>
      <c r="D9538"/>
      <c r="E9538"/>
      <c r="F9538"/>
      <c r="G9538"/>
      <c r="H9538"/>
      <c r="I9538"/>
      <c r="J9538"/>
      <c r="K9538"/>
      <c r="L9538" t="str">
        <f>IF(COUNTIFS(ZSOHPP055[订单号数值], ZSOHSD058[[#This Row],[订单号数值]], ZSOHPP055[行項目], ZSOHSD058[[#This Row],[行項目]])&gt;0, "Y", "")</f>
        <v/>
      </c>
      <c r="M9538" t="str">
        <f>IF(ZSOHSD058[[#This Row],[銷售訂單]]="", "", --ZSOHSD058[[#This Row],[銷售訂單]])</f>
        <v/>
      </c>
      <c r="N9538" s="16" t="str">
        <f>IF(ZSOHSD058[[#This Row],[落胚數]]="","",IF(ISNUMBER(ZSOHSD058[[#This Row],[落胚數]]+0), ZSOHSD058[[#This Row],[落胚數]]+0, 0))</f>
        <v/>
      </c>
    </row>
    <row r="9539" spans="1:14">
      <c r="A9539"/>
      <c r="B9539"/>
      <c r="C9539"/>
      <c r="D9539"/>
      <c r="E9539"/>
      <c r="F9539"/>
      <c r="G9539"/>
      <c r="H9539"/>
      <c r="I9539"/>
      <c r="J9539"/>
      <c r="K9539"/>
      <c r="L9539" t="str">
        <f>IF(COUNTIFS(ZSOHPP055[订单号数值], ZSOHSD058[[#This Row],[订单号数值]], ZSOHPP055[行項目], ZSOHSD058[[#This Row],[行項目]])&gt;0, "Y", "")</f>
        <v/>
      </c>
      <c r="M9539" t="str">
        <f>IF(ZSOHSD058[[#This Row],[銷售訂單]]="", "", --ZSOHSD058[[#This Row],[銷售訂單]])</f>
        <v/>
      </c>
      <c r="N9539" s="16" t="str">
        <f>IF(ZSOHSD058[[#This Row],[落胚數]]="","",IF(ISNUMBER(ZSOHSD058[[#This Row],[落胚數]]+0), ZSOHSD058[[#This Row],[落胚數]]+0, 0))</f>
        <v/>
      </c>
    </row>
    <row r="9540" spans="1:14">
      <c r="A9540"/>
      <c r="B9540"/>
      <c r="C9540"/>
      <c r="D9540"/>
      <c r="E9540"/>
      <c r="F9540"/>
      <c r="G9540"/>
      <c r="H9540"/>
      <c r="I9540"/>
      <c r="J9540"/>
      <c r="K9540"/>
      <c r="L9540" t="str">
        <f>IF(COUNTIFS(ZSOHPP055[订单号数值], ZSOHSD058[[#This Row],[订单号数值]], ZSOHPP055[行項目], ZSOHSD058[[#This Row],[行項目]])&gt;0, "Y", "")</f>
        <v/>
      </c>
      <c r="M9540" t="str">
        <f>IF(ZSOHSD058[[#This Row],[銷售訂單]]="", "", --ZSOHSD058[[#This Row],[銷售訂單]])</f>
        <v/>
      </c>
      <c r="N9540" s="16" t="str">
        <f>IF(ZSOHSD058[[#This Row],[落胚數]]="","",IF(ISNUMBER(ZSOHSD058[[#This Row],[落胚數]]+0), ZSOHSD058[[#This Row],[落胚數]]+0, 0))</f>
        <v/>
      </c>
    </row>
    <row r="9541" spans="1:14">
      <c r="A9541"/>
      <c r="B9541"/>
      <c r="C9541"/>
      <c r="D9541"/>
      <c r="E9541"/>
      <c r="F9541"/>
      <c r="G9541"/>
      <c r="H9541"/>
      <c r="I9541"/>
      <c r="J9541"/>
      <c r="K9541"/>
      <c r="L9541" t="str">
        <f>IF(COUNTIFS(ZSOHPP055[订单号数值], ZSOHSD058[[#This Row],[订单号数值]], ZSOHPP055[行項目], ZSOHSD058[[#This Row],[行項目]])&gt;0, "Y", "")</f>
        <v/>
      </c>
      <c r="M9541" t="str">
        <f>IF(ZSOHSD058[[#This Row],[銷售訂單]]="", "", --ZSOHSD058[[#This Row],[銷售訂單]])</f>
        <v/>
      </c>
      <c r="N9541" s="16" t="str">
        <f>IF(ZSOHSD058[[#This Row],[落胚數]]="","",IF(ISNUMBER(ZSOHSD058[[#This Row],[落胚數]]+0), ZSOHSD058[[#This Row],[落胚數]]+0, 0))</f>
        <v/>
      </c>
    </row>
    <row r="9542" spans="1:14">
      <c r="A9542"/>
      <c r="B9542"/>
      <c r="C9542"/>
      <c r="D9542"/>
      <c r="E9542"/>
      <c r="F9542"/>
      <c r="G9542"/>
      <c r="H9542"/>
      <c r="I9542"/>
      <c r="J9542"/>
      <c r="K9542"/>
      <c r="L9542" t="str">
        <f>IF(COUNTIFS(ZSOHPP055[订单号数值], ZSOHSD058[[#This Row],[订单号数值]], ZSOHPP055[行項目], ZSOHSD058[[#This Row],[行項目]])&gt;0, "Y", "")</f>
        <v/>
      </c>
      <c r="M9542" t="str">
        <f>IF(ZSOHSD058[[#This Row],[銷售訂單]]="", "", --ZSOHSD058[[#This Row],[銷售訂單]])</f>
        <v/>
      </c>
      <c r="N9542" s="16" t="str">
        <f>IF(ZSOHSD058[[#This Row],[落胚數]]="","",IF(ISNUMBER(ZSOHSD058[[#This Row],[落胚數]]+0), ZSOHSD058[[#This Row],[落胚數]]+0, 0))</f>
        <v/>
      </c>
    </row>
    <row r="9543" spans="1:14">
      <c r="A9543"/>
      <c r="B9543"/>
      <c r="C9543"/>
      <c r="D9543"/>
      <c r="E9543"/>
      <c r="F9543"/>
      <c r="G9543"/>
      <c r="H9543"/>
      <c r="I9543"/>
      <c r="J9543"/>
      <c r="K9543"/>
      <c r="L9543" t="str">
        <f>IF(COUNTIFS(ZSOHPP055[订单号数值], ZSOHSD058[[#This Row],[订单号数值]], ZSOHPP055[行項目], ZSOHSD058[[#This Row],[行項目]])&gt;0, "Y", "")</f>
        <v/>
      </c>
      <c r="M9543" t="str">
        <f>IF(ZSOHSD058[[#This Row],[銷售訂單]]="", "", --ZSOHSD058[[#This Row],[銷售訂單]])</f>
        <v/>
      </c>
      <c r="N9543" s="16" t="str">
        <f>IF(ZSOHSD058[[#This Row],[落胚數]]="","",IF(ISNUMBER(ZSOHSD058[[#This Row],[落胚數]]+0), ZSOHSD058[[#This Row],[落胚數]]+0, 0))</f>
        <v/>
      </c>
    </row>
    <row r="9544" spans="1:14">
      <c r="A9544"/>
      <c r="B9544"/>
      <c r="C9544"/>
      <c r="D9544"/>
      <c r="E9544"/>
      <c r="F9544"/>
      <c r="G9544"/>
      <c r="H9544"/>
      <c r="I9544"/>
      <c r="J9544"/>
      <c r="K9544"/>
      <c r="L9544" t="str">
        <f>IF(COUNTIFS(ZSOHPP055[订单号数值], ZSOHSD058[[#This Row],[订单号数值]], ZSOHPP055[行項目], ZSOHSD058[[#This Row],[行項目]])&gt;0, "Y", "")</f>
        <v/>
      </c>
      <c r="M9544" t="str">
        <f>IF(ZSOHSD058[[#This Row],[銷售訂單]]="", "", --ZSOHSD058[[#This Row],[銷售訂單]])</f>
        <v/>
      </c>
      <c r="N9544" s="16" t="str">
        <f>IF(ZSOHSD058[[#This Row],[落胚數]]="","",IF(ISNUMBER(ZSOHSD058[[#This Row],[落胚數]]+0), ZSOHSD058[[#This Row],[落胚數]]+0, 0))</f>
        <v/>
      </c>
    </row>
    <row r="9545" spans="1:14">
      <c r="A9545"/>
      <c r="B9545"/>
      <c r="C9545"/>
      <c r="D9545"/>
      <c r="E9545"/>
      <c r="F9545"/>
      <c r="G9545"/>
      <c r="H9545"/>
      <c r="I9545"/>
      <c r="J9545"/>
      <c r="K9545"/>
      <c r="L9545" t="str">
        <f>IF(COUNTIFS(ZSOHPP055[订单号数值], ZSOHSD058[[#This Row],[订单号数值]], ZSOHPP055[行項目], ZSOHSD058[[#This Row],[行項目]])&gt;0, "Y", "")</f>
        <v/>
      </c>
      <c r="M9545" t="str">
        <f>IF(ZSOHSD058[[#This Row],[銷售訂單]]="", "", --ZSOHSD058[[#This Row],[銷售訂單]])</f>
        <v/>
      </c>
      <c r="N9545" s="16" t="str">
        <f>IF(ZSOHSD058[[#This Row],[落胚數]]="","",IF(ISNUMBER(ZSOHSD058[[#This Row],[落胚數]]+0), ZSOHSD058[[#This Row],[落胚數]]+0, 0))</f>
        <v/>
      </c>
    </row>
    <row r="9546" spans="1:14">
      <c r="A9546"/>
      <c r="B9546"/>
      <c r="C9546"/>
      <c r="D9546"/>
      <c r="E9546"/>
      <c r="F9546"/>
      <c r="G9546"/>
      <c r="H9546"/>
      <c r="I9546"/>
      <c r="J9546"/>
      <c r="K9546"/>
      <c r="L9546" t="str">
        <f>IF(COUNTIFS(ZSOHPP055[订单号数值], ZSOHSD058[[#This Row],[订单号数值]], ZSOHPP055[行項目], ZSOHSD058[[#This Row],[行項目]])&gt;0, "Y", "")</f>
        <v/>
      </c>
      <c r="M9546" t="str">
        <f>IF(ZSOHSD058[[#This Row],[銷售訂單]]="", "", --ZSOHSD058[[#This Row],[銷售訂單]])</f>
        <v/>
      </c>
      <c r="N9546" s="16" t="str">
        <f>IF(ZSOHSD058[[#This Row],[落胚數]]="","",IF(ISNUMBER(ZSOHSD058[[#This Row],[落胚數]]+0), ZSOHSD058[[#This Row],[落胚數]]+0, 0))</f>
        <v/>
      </c>
    </row>
    <row r="9547" spans="1:14">
      <c r="A9547"/>
      <c r="B9547"/>
      <c r="C9547"/>
      <c r="D9547"/>
      <c r="E9547"/>
      <c r="F9547"/>
      <c r="G9547"/>
      <c r="H9547"/>
      <c r="I9547"/>
      <c r="J9547"/>
      <c r="K9547"/>
      <c r="L9547" t="str">
        <f>IF(COUNTIFS(ZSOHPP055[订单号数值], ZSOHSD058[[#This Row],[订单号数值]], ZSOHPP055[行項目], ZSOHSD058[[#This Row],[行項目]])&gt;0, "Y", "")</f>
        <v/>
      </c>
      <c r="M9547" t="str">
        <f>IF(ZSOHSD058[[#This Row],[銷售訂單]]="", "", --ZSOHSD058[[#This Row],[銷售訂單]])</f>
        <v/>
      </c>
      <c r="N9547" s="16" t="str">
        <f>IF(ZSOHSD058[[#This Row],[落胚數]]="","",IF(ISNUMBER(ZSOHSD058[[#This Row],[落胚數]]+0), ZSOHSD058[[#This Row],[落胚數]]+0, 0))</f>
        <v/>
      </c>
    </row>
    <row r="9548" spans="1:14">
      <c r="A9548"/>
      <c r="B9548"/>
      <c r="C9548"/>
      <c r="D9548"/>
      <c r="E9548"/>
      <c r="F9548"/>
      <c r="G9548"/>
      <c r="H9548"/>
      <c r="I9548"/>
      <c r="J9548"/>
      <c r="K9548"/>
      <c r="L9548" t="str">
        <f>IF(COUNTIFS(ZSOHPP055[订单号数值], ZSOHSD058[[#This Row],[订单号数值]], ZSOHPP055[行項目], ZSOHSD058[[#This Row],[行項目]])&gt;0, "Y", "")</f>
        <v/>
      </c>
      <c r="M9548" t="str">
        <f>IF(ZSOHSD058[[#This Row],[銷售訂單]]="", "", --ZSOHSD058[[#This Row],[銷售訂單]])</f>
        <v/>
      </c>
      <c r="N9548" s="16" t="str">
        <f>IF(ZSOHSD058[[#This Row],[落胚數]]="","",IF(ISNUMBER(ZSOHSD058[[#This Row],[落胚數]]+0), ZSOHSD058[[#This Row],[落胚數]]+0, 0))</f>
        <v/>
      </c>
    </row>
    <row r="9549" spans="1:14">
      <c r="A9549"/>
      <c r="B9549"/>
      <c r="C9549"/>
      <c r="D9549"/>
      <c r="E9549"/>
      <c r="F9549"/>
      <c r="G9549"/>
      <c r="H9549"/>
      <c r="I9549"/>
      <c r="J9549"/>
      <c r="K9549"/>
      <c r="L9549" t="str">
        <f>IF(COUNTIFS(ZSOHPP055[订单号数值], ZSOHSD058[[#This Row],[订单号数值]], ZSOHPP055[行項目], ZSOHSD058[[#This Row],[行項目]])&gt;0, "Y", "")</f>
        <v/>
      </c>
      <c r="M9549" t="str">
        <f>IF(ZSOHSD058[[#This Row],[銷售訂單]]="", "", --ZSOHSD058[[#This Row],[銷售訂單]])</f>
        <v/>
      </c>
      <c r="N9549" s="16" t="str">
        <f>IF(ZSOHSD058[[#This Row],[落胚數]]="","",IF(ISNUMBER(ZSOHSD058[[#This Row],[落胚數]]+0), ZSOHSD058[[#This Row],[落胚數]]+0, 0))</f>
        <v/>
      </c>
    </row>
    <row r="9550" spans="1:14">
      <c r="A9550"/>
      <c r="B9550"/>
      <c r="C9550"/>
      <c r="D9550"/>
      <c r="E9550"/>
      <c r="F9550"/>
      <c r="G9550"/>
      <c r="H9550"/>
      <c r="I9550"/>
      <c r="J9550"/>
      <c r="K9550"/>
      <c r="L9550" t="str">
        <f>IF(COUNTIFS(ZSOHPP055[订单号数值], ZSOHSD058[[#This Row],[订单号数值]], ZSOHPP055[行項目], ZSOHSD058[[#This Row],[行項目]])&gt;0, "Y", "")</f>
        <v/>
      </c>
      <c r="M9550" t="str">
        <f>IF(ZSOHSD058[[#This Row],[銷售訂單]]="", "", --ZSOHSD058[[#This Row],[銷售訂單]])</f>
        <v/>
      </c>
      <c r="N9550" s="16" t="str">
        <f>IF(ZSOHSD058[[#This Row],[落胚數]]="","",IF(ISNUMBER(ZSOHSD058[[#This Row],[落胚數]]+0), ZSOHSD058[[#This Row],[落胚數]]+0, 0))</f>
        <v/>
      </c>
    </row>
    <row r="9551" spans="1:14">
      <c r="A9551"/>
      <c r="B9551"/>
      <c r="C9551"/>
      <c r="D9551"/>
      <c r="E9551"/>
      <c r="F9551"/>
      <c r="G9551"/>
      <c r="H9551"/>
      <c r="I9551"/>
      <c r="J9551"/>
      <c r="K9551"/>
      <c r="L9551" t="str">
        <f>IF(COUNTIFS(ZSOHPP055[订单号数值], ZSOHSD058[[#This Row],[订单号数值]], ZSOHPP055[行項目], ZSOHSD058[[#This Row],[行項目]])&gt;0, "Y", "")</f>
        <v/>
      </c>
      <c r="M9551" t="str">
        <f>IF(ZSOHSD058[[#This Row],[銷售訂單]]="", "", --ZSOHSD058[[#This Row],[銷售訂單]])</f>
        <v/>
      </c>
      <c r="N9551" s="16" t="str">
        <f>IF(ZSOHSD058[[#This Row],[落胚數]]="","",IF(ISNUMBER(ZSOHSD058[[#This Row],[落胚數]]+0), ZSOHSD058[[#This Row],[落胚數]]+0, 0))</f>
        <v/>
      </c>
    </row>
    <row r="9552" spans="1:14">
      <c r="A9552"/>
      <c r="B9552"/>
      <c r="C9552"/>
      <c r="D9552"/>
      <c r="E9552"/>
      <c r="F9552"/>
      <c r="G9552"/>
      <c r="H9552"/>
      <c r="I9552"/>
      <c r="J9552"/>
      <c r="K9552"/>
      <c r="L9552" t="str">
        <f>IF(COUNTIFS(ZSOHPP055[订单号数值], ZSOHSD058[[#This Row],[订单号数值]], ZSOHPP055[行項目], ZSOHSD058[[#This Row],[行項目]])&gt;0, "Y", "")</f>
        <v/>
      </c>
      <c r="M9552" t="str">
        <f>IF(ZSOHSD058[[#This Row],[銷售訂單]]="", "", --ZSOHSD058[[#This Row],[銷售訂單]])</f>
        <v/>
      </c>
      <c r="N9552" s="16" t="str">
        <f>IF(ZSOHSD058[[#This Row],[落胚數]]="","",IF(ISNUMBER(ZSOHSD058[[#This Row],[落胚數]]+0), ZSOHSD058[[#This Row],[落胚數]]+0, 0))</f>
        <v/>
      </c>
    </row>
    <row r="9553" spans="1:14">
      <c r="A9553"/>
      <c r="B9553"/>
      <c r="C9553"/>
      <c r="D9553"/>
      <c r="E9553"/>
      <c r="F9553"/>
      <c r="G9553"/>
      <c r="H9553"/>
      <c r="I9553"/>
      <c r="J9553"/>
      <c r="K9553"/>
      <c r="L9553" t="str">
        <f>IF(COUNTIFS(ZSOHPP055[订单号数值], ZSOHSD058[[#This Row],[订单号数值]], ZSOHPP055[行項目], ZSOHSD058[[#This Row],[行項目]])&gt;0, "Y", "")</f>
        <v/>
      </c>
      <c r="M9553" t="str">
        <f>IF(ZSOHSD058[[#This Row],[銷售訂單]]="", "", --ZSOHSD058[[#This Row],[銷售訂單]])</f>
        <v/>
      </c>
      <c r="N9553" s="16" t="str">
        <f>IF(ZSOHSD058[[#This Row],[落胚數]]="","",IF(ISNUMBER(ZSOHSD058[[#This Row],[落胚數]]+0), ZSOHSD058[[#This Row],[落胚數]]+0, 0))</f>
        <v/>
      </c>
    </row>
    <row r="9554" spans="1:14">
      <c r="A9554"/>
      <c r="B9554"/>
      <c r="C9554"/>
      <c r="D9554"/>
      <c r="E9554"/>
      <c r="F9554"/>
      <c r="G9554"/>
      <c r="H9554"/>
      <c r="I9554"/>
      <c r="J9554"/>
      <c r="K9554"/>
      <c r="L9554" t="str">
        <f>IF(COUNTIFS(ZSOHPP055[订单号数值], ZSOHSD058[[#This Row],[订单号数值]], ZSOHPP055[行項目], ZSOHSD058[[#This Row],[行項目]])&gt;0, "Y", "")</f>
        <v/>
      </c>
      <c r="M9554" t="str">
        <f>IF(ZSOHSD058[[#This Row],[銷售訂單]]="", "", --ZSOHSD058[[#This Row],[銷售訂單]])</f>
        <v/>
      </c>
      <c r="N9554" s="16" t="str">
        <f>IF(ZSOHSD058[[#This Row],[落胚數]]="","",IF(ISNUMBER(ZSOHSD058[[#This Row],[落胚數]]+0), ZSOHSD058[[#This Row],[落胚數]]+0, 0))</f>
        <v/>
      </c>
    </row>
    <row r="9555" spans="1:14">
      <c r="A9555"/>
      <c r="B9555"/>
      <c r="C9555"/>
      <c r="D9555"/>
      <c r="E9555"/>
      <c r="F9555"/>
      <c r="G9555"/>
      <c r="H9555"/>
      <c r="I9555"/>
      <c r="J9555"/>
      <c r="K9555"/>
      <c r="L9555" t="str">
        <f>IF(COUNTIFS(ZSOHPP055[订单号数值], ZSOHSD058[[#This Row],[订单号数值]], ZSOHPP055[行項目], ZSOHSD058[[#This Row],[行項目]])&gt;0, "Y", "")</f>
        <v/>
      </c>
      <c r="M9555" t="str">
        <f>IF(ZSOHSD058[[#This Row],[銷售訂單]]="", "", --ZSOHSD058[[#This Row],[銷售訂單]])</f>
        <v/>
      </c>
      <c r="N9555" s="16" t="str">
        <f>IF(ZSOHSD058[[#This Row],[落胚數]]="","",IF(ISNUMBER(ZSOHSD058[[#This Row],[落胚數]]+0), ZSOHSD058[[#This Row],[落胚數]]+0, 0))</f>
        <v/>
      </c>
    </row>
    <row r="9556" spans="1:14">
      <c r="A9556"/>
      <c r="B9556"/>
      <c r="C9556"/>
      <c r="D9556"/>
      <c r="E9556"/>
      <c r="F9556"/>
      <c r="G9556"/>
      <c r="H9556"/>
      <c r="I9556"/>
      <c r="J9556"/>
      <c r="K9556"/>
      <c r="L9556" t="str">
        <f>IF(COUNTIFS(ZSOHPP055[订单号数值], ZSOHSD058[[#This Row],[订单号数值]], ZSOHPP055[行項目], ZSOHSD058[[#This Row],[行項目]])&gt;0, "Y", "")</f>
        <v/>
      </c>
      <c r="M9556" t="str">
        <f>IF(ZSOHSD058[[#This Row],[銷售訂單]]="", "", --ZSOHSD058[[#This Row],[銷售訂單]])</f>
        <v/>
      </c>
      <c r="N9556" s="16" t="str">
        <f>IF(ZSOHSD058[[#This Row],[落胚數]]="","",IF(ISNUMBER(ZSOHSD058[[#This Row],[落胚數]]+0), ZSOHSD058[[#This Row],[落胚數]]+0, 0))</f>
        <v/>
      </c>
    </row>
    <row r="9557" spans="1:14">
      <c r="A9557"/>
      <c r="B9557"/>
      <c r="C9557"/>
      <c r="D9557"/>
      <c r="E9557"/>
      <c r="F9557"/>
      <c r="G9557"/>
      <c r="H9557"/>
      <c r="I9557"/>
      <c r="J9557"/>
      <c r="K9557"/>
      <c r="L9557" t="str">
        <f>IF(COUNTIFS(ZSOHPP055[订单号数值], ZSOHSD058[[#This Row],[订单号数值]], ZSOHPP055[行項目], ZSOHSD058[[#This Row],[行項目]])&gt;0, "Y", "")</f>
        <v/>
      </c>
      <c r="M9557" t="str">
        <f>IF(ZSOHSD058[[#This Row],[銷售訂單]]="", "", --ZSOHSD058[[#This Row],[銷售訂單]])</f>
        <v/>
      </c>
      <c r="N9557" s="16" t="str">
        <f>IF(ZSOHSD058[[#This Row],[落胚數]]="","",IF(ISNUMBER(ZSOHSD058[[#This Row],[落胚數]]+0), ZSOHSD058[[#This Row],[落胚數]]+0, 0))</f>
        <v/>
      </c>
    </row>
    <row r="9558" spans="1:14">
      <c r="A9558"/>
      <c r="B9558"/>
      <c r="C9558"/>
      <c r="D9558"/>
      <c r="E9558"/>
      <c r="F9558"/>
      <c r="G9558"/>
      <c r="H9558"/>
      <c r="I9558"/>
      <c r="J9558"/>
      <c r="K9558"/>
      <c r="L9558" t="str">
        <f>IF(COUNTIFS(ZSOHPP055[订单号数值], ZSOHSD058[[#This Row],[订单号数值]], ZSOHPP055[行項目], ZSOHSD058[[#This Row],[行項目]])&gt;0, "Y", "")</f>
        <v/>
      </c>
      <c r="M9558" t="str">
        <f>IF(ZSOHSD058[[#This Row],[銷售訂單]]="", "", --ZSOHSD058[[#This Row],[銷售訂單]])</f>
        <v/>
      </c>
      <c r="N9558" s="16" t="str">
        <f>IF(ZSOHSD058[[#This Row],[落胚數]]="","",IF(ISNUMBER(ZSOHSD058[[#This Row],[落胚數]]+0), ZSOHSD058[[#This Row],[落胚數]]+0, 0))</f>
        <v/>
      </c>
    </row>
    <row r="9559" spans="1:14">
      <c r="A9559"/>
      <c r="B9559"/>
      <c r="C9559"/>
      <c r="D9559"/>
      <c r="E9559"/>
      <c r="F9559"/>
      <c r="G9559"/>
      <c r="H9559"/>
      <c r="I9559"/>
      <c r="J9559"/>
      <c r="K9559"/>
      <c r="L9559" t="str">
        <f>IF(COUNTIFS(ZSOHPP055[订单号数值], ZSOHSD058[[#This Row],[订单号数值]], ZSOHPP055[行項目], ZSOHSD058[[#This Row],[行項目]])&gt;0, "Y", "")</f>
        <v/>
      </c>
      <c r="M9559" t="str">
        <f>IF(ZSOHSD058[[#This Row],[銷售訂單]]="", "", --ZSOHSD058[[#This Row],[銷售訂單]])</f>
        <v/>
      </c>
      <c r="N9559" s="16" t="str">
        <f>IF(ZSOHSD058[[#This Row],[落胚數]]="","",IF(ISNUMBER(ZSOHSD058[[#This Row],[落胚數]]+0), ZSOHSD058[[#This Row],[落胚數]]+0, 0))</f>
        <v/>
      </c>
    </row>
    <row r="9560" spans="1:14">
      <c r="A9560"/>
      <c r="B9560"/>
      <c r="C9560"/>
      <c r="D9560"/>
      <c r="E9560"/>
      <c r="F9560"/>
      <c r="G9560"/>
      <c r="H9560"/>
      <c r="I9560"/>
      <c r="J9560"/>
      <c r="K9560"/>
      <c r="L9560" t="str">
        <f>IF(COUNTIFS(ZSOHPP055[订单号数值], ZSOHSD058[[#This Row],[订单号数值]], ZSOHPP055[行項目], ZSOHSD058[[#This Row],[行項目]])&gt;0, "Y", "")</f>
        <v/>
      </c>
      <c r="M9560" t="str">
        <f>IF(ZSOHSD058[[#This Row],[銷售訂單]]="", "", --ZSOHSD058[[#This Row],[銷售訂單]])</f>
        <v/>
      </c>
      <c r="N9560" s="16" t="str">
        <f>IF(ZSOHSD058[[#This Row],[落胚數]]="","",IF(ISNUMBER(ZSOHSD058[[#This Row],[落胚數]]+0), ZSOHSD058[[#This Row],[落胚數]]+0, 0))</f>
        <v/>
      </c>
    </row>
    <row r="9561" spans="1:14">
      <c r="A9561"/>
      <c r="B9561"/>
      <c r="C9561"/>
      <c r="D9561"/>
      <c r="E9561"/>
      <c r="F9561"/>
      <c r="G9561"/>
      <c r="H9561"/>
      <c r="I9561"/>
      <c r="J9561"/>
      <c r="K9561"/>
      <c r="L9561" t="str">
        <f>IF(COUNTIFS(ZSOHPP055[订单号数值], ZSOHSD058[[#This Row],[订单号数值]], ZSOHPP055[行項目], ZSOHSD058[[#This Row],[行項目]])&gt;0, "Y", "")</f>
        <v/>
      </c>
      <c r="M9561" t="str">
        <f>IF(ZSOHSD058[[#This Row],[銷售訂單]]="", "", --ZSOHSD058[[#This Row],[銷售訂單]])</f>
        <v/>
      </c>
      <c r="N9561" s="16" t="str">
        <f>IF(ZSOHSD058[[#This Row],[落胚數]]="","",IF(ISNUMBER(ZSOHSD058[[#This Row],[落胚數]]+0), ZSOHSD058[[#This Row],[落胚數]]+0, 0))</f>
        <v/>
      </c>
    </row>
    <row r="9562" spans="1:14">
      <c r="A9562"/>
      <c r="B9562"/>
      <c r="C9562"/>
      <c r="D9562"/>
      <c r="E9562"/>
      <c r="F9562"/>
      <c r="G9562"/>
      <c r="H9562"/>
      <c r="I9562"/>
      <c r="J9562"/>
      <c r="K9562"/>
      <c r="L9562" t="str">
        <f>IF(COUNTIFS(ZSOHPP055[订单号数值], ZSOHSD058[[#This Row],[订单号数值]], ZSOHPP055[行項目], ZSOHSD058[[#This Row],[行項目]])&gt;0, "Y", "")</f>
        <v/>
      </c>
      <c r="M9562" t="str">
        <f>IF(ZSOHSD058[[#This Row],[銷售訂單]]="", "", --ZSOHSD058[[#This Row],[銷售訂單]])</f>
        <v/>
      </c>
      <c r="N9562" s="16" t="str">
        <f>IF(ZSOHSD058[[#This Row],[落胚數]]="","",IF(ISNUMBER(ZSOHSD058[[#This Row],[落胚數]]+0), ZSOHSD058[[#This Row],[落胚數]]+0, 0))</f>
        <v/>
      </c>
    </row>
    <row r="9563" spans="1:14">
      <c r="A9563"/>
      <c r="B9563"/>
      <c r="C9563"/>
      <c r="D9563"/>
      <c r="E9563"/>
      <c r="F9563"/>
      <c r="G9563"/>
      <c r="H9563"/>
      <c r="I9563"/>
      <c r="J9563"/>
      <c r="K9563"/>
      <c r="L9563" t="str">
        <f>IF(COUNTIFS(ZSOHPP055[订单号数值], ZSOHSD058[[#This Row],[订单号数值]], ZSOHPP055[行項目], ZSOHSD058[[#This Row],[行項目]])&gt;0, "Y", "")</f>
        <v/>
      </c>
      <c r="M9563" t="str">
        <f>IF(ZSOHSD058[[#This Row],[銷售訂單]]="", "", --ZSOHSD058[[#This Row],[銷售訂單]])</f>
        <v/>
      </c>
      <c r="N9563" s="16" t="str">
        <f>IF(ZSOHSD058[[#This Row],[落胚數]]="","",IF(ISNUMBER(ZSOHSD058[[#This Row],[落胚數]]+0), ZSOHSD058[[#This Row],[落胚數]]+0, 0))</f>
        <v/>
      </c>
    </row>
    <row r="9564" spans="1:14">
      <c r="A9564"/>
      <c r="B9564"/>
      <c r="C9564"/>
      <c r="D9564"/>
      <c r="E9564"/>
      <c r="F9564"/>
      <c r="G9564"/>
      <c r="H9564"/>
      <c r="I9564"/>
      <c r="J9564"/>
      <c r="K9564"/>
      <c r="L9564" t="str">
        <f>IF(COUNTIFS(ZSOHPP055[订单号数值], ZSOHSD058[[#This Row],[订单号数值]], ZSOHPP055[行項目], ZSOHSD058[[#This Row],[行項目]])&gt;0, "Y", "")</f>
        <v/>
      </c>
      <c r="M9564" t="str">
        <f>IF(ZSOHSD058[[#This Row],[銷售訂單]]="", "", --ZSOHSD058[[#This Row],[銷售訂單]])</f>
        <v/>
      </c>
      <c r="N9564" s="16" t="str">
        <f>IF(ZSOHSD058[[#This Row],[落胚數]]="","",IF(ISNUMBER(ZSOHSD058[[#This Row],[落胚數]]+0), ZSOHSD058[[#This Row],[落胚數]]+0, 0))</f>
        <v/>
      </c>
    </row>
    <row r="9565" spans="1:14">
      <c r="A9565"/>
      <c r="B9565"/>
      <c r="C9565"/>
      <c r="D9565"/>
      <c r="E9565"/>
      <c r="F9565"/>
      <c r="G9565"/>
      <c r="H9565"/>
      <c r="I9565"/>
      <c r="J9565"/>
      <c r="K9565"/>
      <c r="L9565" t="str">
        <f>IF(COUNTIFS(ZSOHPP055[订单号数值], ZSOHSD058[[#This Row],[订单号数值]], ZSOHPP055[行項目], ZSOHSD058[[#This Row],[行項目]])&gt;0, "Y", "")</f>
        <v/>
      </c>
      <c r="M9565" t="str">
        <f>IF(ZSOHSD058[[#This Row],[銷售訂單]]="", "", --ZSOHSD058[[#This Row],[銷售訂單]])</f>
        <v/>
      </c>
      <c r="N9565" s="16" t="str">
        <f>IF(ZSOHSD058[[#This Row],[落胚數]]="","",IF(ISNUMBER(ZSOHSD058[[#This Row],[落胚數]]+0), ZSOHSD058[[#This Row],[落胚數]]+0, 0))</f>
        <v/>
      </c>
    </row>
    <row r="9566" spans="1:14">
      <c r="A9566"/>
      <c r="B9566"/>
      <c r="C9566"/>
      <c r="D9566"/>
      <c r="E9566"/>
      <c r="F9566"/>
      <c r="G9566"/>
      <c r="H9566"/>
      <c r="I9566"/>
      <c r="J9566"/>
      <c r="K9566"/>
      <c r="L9566" t="str">
        <f>IF(COUNTIFS(ZSOHPP055[订单号数值], ZSOHSD058[[#This Row],[订单号数值]], ZSOHPP055[行項目], ZSOHSD058[[#This Row],[行項目]])&gt;0, "Y", "")</f>
        <v/>
      </c>
      <c r="M9566" t="str">
        <f>IF(ZSOHSD058[[#This Row],[銷售訂單]]="", "", --ZSOHSD058[[#This Row],[銷售訂單]])</f>
        <v/>
      </c>
      <c r="N9566" s="16" t="str">
        <f>IF(ZSOHSD058[[#This Row],[落胚數]]="","",IF(ISNUMBER(ZSOHSD058[[#This Row],[落胚數]]+0), ZSOHSD058[[#This Row],[落胚數]]+0, 0))</f>
        <v/>
      </c>
    </row>
    <row r="9567" spans="1:14">
      <c r="A9567"/>
      <c r="B9567"/>
      <c r="C9567"/>
      <c r="D9567"/>
      <c r="E9567"/>
      <c r="F9567"/>
      <c r="G9567"/>
      <c r="H9567"/>
      <c r="I9567"/>
      <c r="J9567"/>
      <c r="K9567"/>
      <c r="L9567" t="str">
        <f>IF(COUNTIFS(ZSOHPP055[订单号数值], ZSOHSD058[[#This Row],[订单号数值]], ZSOHPP055[行項目], ZSOHSD058[[#This Row],[行項目]])&gt;0, "Y", "")</f>
        <v/>
      </c>
      <c r="M9567" t="str">
        <f>IF(ZSOHSD058[[#This Row],[銷售訂單]]="", "", --ZSOHSD058[[#This Row],[銷售訂單]])</f>
        <v/>
      </c>
      <c r="N9567" s="16" t="str">
        <f>IF(ZSOHSD058[[#This Row],[落胚數]]="","",IF(ISNUMBER(ZSOHSD058[[#This Row],[落胚數]]+0), ZSOHSD058[[#This Row],[落胚數]]+0, 0))</f>
        <v/>
      </c>
    </row>
    <row r="9568" spans="1:14">
      <c r="A9568"/>
      <c r="B9568"/>
      <c r="C9568"/>
      <c r="D9568"/>
      <c r="E9568"/>
      <c r="F9568"/>
      <c r="G9568"/>
      <c r="H9568"/>
      <c r="I9568"/>
      <c r="J9568"/>
      <c r="K9568"/>
      <c r="L9568" t="str">
        <f>IF(COUNTIFS(ZSOHPP055[订单号数值], ZSOHSD058[[#This Row],[订单号数值]], ZSOHPP055[行項目], ZSOHSD058[[#This Row],[行項目]])&gt;0, "Y", "")</f>
        <v/>
      </c>
      <c r="M9568" t="str">
        <f>IF(ZSOHSD058[[#This Row],[銷售訂單]]="", "", --ZSOHSD058[[#This Row],[銷售訂單]])</f>
        <v/>
      </c>
      <c r="N9568" s="16" t="str">
        <f>IF(ZSOHSD058[[#This Row],[落胚數]]="","",IF(ISNUMBER(ZSOHSD058[[#This Row],[落胚數]]+0), ZSOHSD058[[#This Row],[落胚數]]+0, 0))</f>
        <v/>
      </c>
    </row>
    <row r="9569" spans="1:14">
      <c r="A9569"/>
      <c r="B9569"/>
      <c r="C9569"/>
      <c r="D9569"/>
      <c r="E9569"/>
      <c r="F9569"/>
      <c r="G9569"/>
      <c r="H9569"/>
      <c r="I9569"/>
      <c r="J9569"/>
      <c r="K9569"/>
      <c r="L9569" t="str">
        <f>IF(COUNTIFS(ZSOHPP055[订单号数值], ZSOHSD058[[#This Row],[订单号数值]], ZSOHPP055[行項目], ZSOHSD058[[#This Row],[行項目]])&gt;0, "Y", "")</f>
        <v/>
      </c>
      <c r="M9569" t="str">
        <f>IF(ZSOHSD058[[#This Row],[銷售訂單]]="", "", --ZSOHSD058[[#This Row],[銷售訂單]])</f>
        <v/>
      </c>
      <c r="N9569" s="16" t="str">
        <f>IF(ZSOHSD058[[#This Row],[落胚數]]="","",IF(ISNUMBER(ZSOHSD058[[#This Row],[落胚數]]+0), ZSOHSD058[[#This Row],[落胚數]]+0, 0))</f>
        <v/>
      </c>
    </row>
    <row r="9570" spans="1:14">
      <c r="A9570"/>
      <c r="B9570"/>
      <c r="C9570"/>
      <c r="D9570"/>
      <c r="E9570"/>
      <c r="F9570"/>
      <c r="G9570"/>
      <c r="H9570"/>
      <c r="I9570"/>
      <c r="J9570"/>
      <c r="K9570"/>
      <c r="L9570" t="str">
        <f>IF(COUNTIFS(ZSOHPP055[订单号数值], ZSOHSD058[[#This Row],[订单号数值]], ZSOHPP055[行項目], ZSOHSD058[[#This Row],[行項目]])&gt;0, "Y", "")</f>
        <v/>
      </c>
      <c r="M9570" t="str">
        <f>IF(ZSOHSD058[[#This Row],[銷售訂單]]="", "", --ZSOHSD058[[#This Row],[銷售訂單]])</f>
        <v/>
      </c>
      <c r="N9570" s="16" t="str">
        <f>IF(ZSOHSD058[[#This Row],[落胚數]]="","",IF(ISNUMBER(ZSOHSD058[[#This Row],[落胚數]]+0), ZSOHSD058[[#This Row],[落胚數]]+0, 0))</f>
        <v/>
      </c>
    </row>
    <row r="9571" spans="1:14">
      <c r="A9571"/>
      <c r="B9571"/>
      <c r="C9571"/>
      <c r="D9571"/>
      <c r="E9571"/>
      <c r="F9571"/>
      <c r="G9571"/>
      <c r="H9571"/>
      <c r="I9571"/>
      <c r="J9571"/>
      <c r="K9571"/>
      <c r="L9571" t="str">
        <f>IF(COUNTIFS(ZSOHPP055[订单号数值], ZSOHSD058[[#This Row],[订单号数值]], ZSOHPP055[行項目], ZSOHSD058[[#This Row],[行項目]])&gt;0, "Y", "")</f>
        <v/>
      </c>
      <c r="M9571" t="str">
        <f>IF(ZSOHSD058[[#This Row],[銷售訂單]]="", "", --ZSOHSD058[[#This Row],[銷售訂單]])</f>
        <v/>
      </c>
      <c r="N9571" s="16" t="str">
        <f>IF(ZSOHSD058[[#This Row],[落胚數]]="","",IF(ISNUMBER(ZSOHSD058[[#This Row],[落胚數]]+0), ZSOHSD058[[#This Row],[落胚數]]+0, 0))</f>
        <v/>
      </c>
    </row>
    <row r="9572" spans="1:14">
      <c r="A9572"/>
      <c r="B9572"/>
      <c r="C9572"/>
      <c r="D9572"/>
      <c r="E9572"/>
      <c r="F9572"/>
      <c r="G9572"/>
      <c r="H9572"/>
      <c r="I9572"/>
      <c r="J9572"/>
      <c r="K9572"/>
      <c r="L9572" t="str">
        <f>IF(COUNTIFS(ZSOHPP055[订单号数值], ZSOHSD058[[#This Row],[订单号数值]], ZSOHPP055[行項目], ZSOHSD058[[#This Row],[行項目]])&gt;0, "Y", "")</f>
        <v/>
      </c>
      <c r="M9572" t="str">
        <f>IF(ZSOHSD058[[#This Row],[銷售訂單]]="", "", --ZSOHSD058[[#This Row],[銷售訂單]])</f>
        <v/>
      </c>
      <c r="N9572" s="16" t="str">
        <f>IF(ZSOHSD058[[#This Row],[落胚數]]="","",IF(ISNUMBER(ZSOHSD058[[#This Row],[落胚數]]+0), ZSOHSD058[[#This Row],[落胚數]]+0, 0))</f>
        <v/>
      </c>
    </row>
    <row r="9573" spans="1:14">
      <c r="A9573"/>
      <c r="B9573"/>
      <c r="C9573"/>
      <c r="D9573"/>
      <c r="E9573"/>
      <c r="F9573"/>
      <c r="G9573"/>
      <c r="H9573"/>
      <c r="I9573"/>
      <c r="J9573"/>
      <c r="K9573"/>
      <c r="L9573" t="str">
        <f>IF(COUNTIFS(ZSOHPP055[订单号数值], ZSOHSD058[[#This Row],[订单号数值]], ZSOHPP055[行項目], ZSOHSD058[[#This Row],[行項目]])&gt;0, "Y", "")</f>
        <v/>
      </c>
      <c r="M9573" t="str">
        <f>IF(ZSOHSD058[[#This Row],[銷售訂單]]="", "", --ZSOHSD058[[#This Row],[銷售訂單]])</f>
        <v/>
      </c>
      <c r="N9573" s="16" t="str">
        <f>IF(ZSOHSD058[[#This Row],[落胚數]]="","",IF(ISNUMBER(ZSOHSD058[[#This Row],[落胚數]]+0), ZSOHSD058[[#This Row],[落胚數]]+0, 0))</f>
        <v/>
      </c>
    </row>
    <row r="9574" spans="1:14">
      <c r="A9574"/>
      <c r="B9574"/>
      <c r="C9574"/>
      <c r="D9574"/>
      <c r="E9574"/>
      <c r="F9574"/>
      <c r="G9574"/>
      <c r="H9574"/>
      <c r="I9574"/>
      <c r="J9574"/>
      <c r="K9574"/>
      <c r="L9574" t="str">
        <f>IF(COUNTIFS(ZSOHPP055[订单号数值], ZSOHSD058[[#This Row],[订单号数值]], ZSOHPP055[行項目], ZSOHSD058[[#This Row],[行項目]])&gt;0, "Y", "")</f>
        <v/>
      </c>
      <c r="M9574" t="str">
        <f>IF(ZSOHSD058[[#This Row],[銷售訂單]]="", "", --ZSOHSD058[[#This Row],[銷售訂單]])</f>
        <v/>
      </c>
      <c r="N9574" s="16" t="str">
        <f>IF(ZSOHSD058[[#This Row],[落胚數]]="","",IF(ISNUMBER(ZSOHSD058[[#This Row],[落胚數]]+0), ZSOHSD058[[#This Row],[落胚數]]+0, 0))</f>
        <v/>
      </c>
    </row>
    <row r="9575" spans="1:14">
      <c r="A9575"/>
      <c r="B9575"/>
      <c r="C9575"/>
      <c r="D9575"/>
      <c r="E9575"/>
      <c r="F9575"/>
      <c r="G9575"/>
      <c r="H9575"/>
      <c r="I9575"/>
      <c r="J9575"/>
      <c r="K9575"/>
      <c r="L9575" t="str">
        <f>IF(COUNTIFS(ZSOHPP055[订单号数值], ZSOHSD058[[#This Row],[订单号数值]], ZSOHPP055[行項目], ZSOHSD058[[#This Row],[行項目]])&gt;0, "Y", "")</f>
        <v/>
      </c>
      <c r="M9575" t="str">
        <f>IF(ZSOHSD058[[#This Row],[銷售訂單]]="", "", --ZSOHSD058[[#This Row],[銷售訂單]])</f>
        <v/>
      </c>
      <c r="N9575" s="16" t="str">
        <f>IF(ZSOHSD058[[#This Row],[落胚數]]="","",IF(ISNUMBER(ZSOHSD058[[#This Row],[落胚數]]+0), ZSOHSD058[[#This Row],[落胚數]]+0, 0))</f>
        <v/>
      </c>
    </row>
    <row r="9576" spans="1:14">
      <c r="A9576"/>
      <c r="B9576"/>
      <c r="C9576"/>
      <c r="D9576"/>
      <c r="E9576"/>
      <c r="F9576"/>
      <c r="G9576"/>
      <c r="H9576"/>
      <c r="I9576"/>
      <c r="J9576"/>
      <c r="K9576"/>
      <c r="L9576" t="str">
        <f>IF(COUNTIFS(ZSOHPP055[订单号数值], ZSOHSD058[[#This Row],[订单号数值]], ZSOHPP055[行項目], ZSOHSD058[[#This Row],[行項目]])&gt;0, "Y", "")</f>
        <v/>
      </c>
      <c r="M9576" t="str">
        <f>IF(ZSOHSD058[[#This Row],[銷售訂單]]="", "", --ZSOHSD058[[#This Row],[銷售訂單]])</f>
        <v/>
      </c>
      <c r="N9576" s="16" t="str">
        <f>IF(ZSOHSD058[[#This Row],[落胚數]]="","",IF(ISNUMBER(ZSOHSD058[[#This Row],[落胚數]]+0), ZSOHSD058[[#This Row],[落胚數]]+0, 0))</f>
        <v/>
      </c>
    </row>
    <row r="9577" spans="1:14">
      <c r="A9577"/>
      <c r="B9577"/>
      <c r="C9577"/>
      <c r="D9577"/>
      <c r="E9577"/>
      <c r="F9577"/>
      <c r="G9577"/>
      <c r="H9577"/>
      <c r="I9577"/>
      <c r="J9577"/>
      <c r="K9577"/>
      <c r="L9577" t="str">
        <f>IF(COUNTIFS(ZSOHPP055[订单号数值], ZSOHSD058[[#This Row],[订单号数值]], ZSOHPP055[行項目], ZSOHSD058[[#This Row],[行項目]])&gt;0, "Y", "")</f>
        <v/>
      </c>
      <c r="M9577" t="str">
        <f>IF(ZSOHSD058[[#This Row],[銷售訂單]]="", "", --ZSOHSD058[[#This Row],[銷售訂單]])</f>
        <v/>
      </c>
      <c r="N9577" s="16" t="str">
        <f>IF(ZSOHSD058[[#This Row],[落胚數]]="","",IF(ISNUMBER(ZSOHSD058[[#This Row],[落胚數]]+0), ZSOHSD058[[#This Row],[落胚數]]+0, 0))</f>
        <v/>
      </c>
    </row>
    <row r="9578" spans="1:14">
      <c r="A9578"/>
      <c r="B9578"/>
      <c r="C9578"/>
      <c r="D9578"/>
      <c r="E9578"/>
      <c r="F9578"/>
      <c r="G9578"/>
      <c r="H9578"/>
      <c r="I9578"/>
      <c r="J9578"/>
      <c r="K9578"/>
      <c r="L9578" t="str">
        <f>IF(COUNTIFS(ZSOHPP055[订单号数值], ZSOHSD058[[#This Row],[订单号数值]], ZSOHPP055[行項目], ZSOHSD058[[#This Row],[行項目]])&gt;0, "Y", "")</f>
        <v/>
      </c>
      <c r="M9578" t="str">
        <f>IF(ZSOHSD058[[#This Row],[銷售訂單]]="", "", --ZSOHSD058[[#This Row],[銷售訂單]])</f>
        <v/>
      </c>
      <c r="N9578" s="16" t="str">
        <f>IF(ZSOHSD058[[#This Row],[落胚數]]="","",IF(ISNUMBER(ZSOHSD058[[#This Row],[落胚數]]+0), ZSOHSD058[[#This Row],[落胚數]]+0, 0))</f>
        <v/>
      </c>
    </row>
    <row r="9579" spans="1:14">
      <c r="A9579"/>
      <c r="B9579"/>
      <c r="C9579"/>
      <c r="D9579"/>
      <c r="E9579"/>
      <c r="F9579"/>
      <c r="G9579"/>
      <c r="H9579"/>
      <c r="I9579"/>
      <c r="J9579"/>
      <c r="K9579"/>
      <c r="L9579" t="str">
        <f>IF(COUNTIFS(ZSOHPP055[订单号数值], ZSOHSD058[[#This Row],[订单号数值]], ZSOHPP055[行項目], ZSOHSD058[[#This Row],[行項目]])&gt;0, "Y", "")</f>
        <v/>
      </c>
      <c r="M9579" t="str">
        <f>IF(ZSOHSD058[[#This Row],[銷售訂單]]="", "", --ZSOHSD058[[#This Row],[銷售訂單]])</f>
        <v/>
      </c>
      <c r="N9579" s="16" t="str">
        <f>IF(ZSOHSD058[[#This Row],[落胚數]]="","",IF(ISNUMBER(ZSOHSD058[[#This Row],[落胚數]]+0), ZSOHSD058[[#This Row],[落胚數]]+0, 0))</f>
        <v/>
      </c>
    </row>
    <row r="9580" spans="1:14">
      <c r="A9580"/>
      <c r="B9580"/>
      <c r="C9580"/>
      <c r="D9580"/>
      <c r="E9580"/>
      <c r="F9580"/>
      <c r="G9580"/>
      <c r="H9580"/>
      <c r="I9580"/>
      <c r="J9580"/>
      <c r="K9580"/>
      <c r="L9580" t="str">
        <f>IF(COUNTIFS(ZSOHPP055[订单号数值], ZSOHSD058[[#This Row],[订单号数值]], ZSOHPP055[行項目], ZSOHSD058[[#This Row],[行項目]])&gt;0, "Y", "")</f>
        <v/>
      </c>
      <c r="M9580" t="str">
        <f>IF(ZSOHSD058[[#This Row],[銷售訂單]]="", "", --ZSOHSD058[[#This Row],[銷售訂單]])</f>
        <v/>
      </c>
      <c r="N9580" s="16" t="str">
        <f>IF(ZSOHSD058[[#This Row],[落胚數]]="","",IF(ISNUMBER(ZSOHSD058[[#This Row],[落胚數]]+0), ZSOHSD058[[#This Row],[落胚數]]+0, 0))</f>
        <v/>
      </c>
    </row>
    <row r="9581" spans="1:14">
      <c r="A9581"/>
      <c r="B9581"/>
      <c r="C9581"/>
      <c r="D9581"/>
      <c r="E9581"/>
      <c r="F9581"/>
      <c r="G9581"/>
      <c r="H9581"/>
      <c r="I9581"/>
      <c r="J9581"/>
      <c r="K9581"/>
      <c r="L9581" t="str">
        <f>IF(COUNTIFS(ZSOHPP055[订单号数值], ZSOHSD058[[#This Row],[订单号数值]], ZSOHPP055[行項目], ZSOHSD058[[#This Row],[行項目]])&gt;0, "Y", "")</f>
        <v/>
      </c>
      <c r="M9581" t="str">
        <f>IF(ZSOHSD058[[#This Row],[銷售訂單]]="", "", --ZSOHSD058[[#This Row],[銷售訂單]])</f>
        <v/>
      </c>
      <c r="N9581" s="16" t="str">
        <f>IF(ZSOHSD058[[#This Row],[落胚數]]="","",IF(ISNUMBER(ZSOHSD058[[#This Row],[落胚數]]+0), ZSOHSD058[[#This Row],[落胚數]]+0, 0))</f>
        <v/>
      </c>
    </row>
    <row r="9582" spans="1:14">
      <c r="A9582"/>
      <c r="B9582"/>
      <c r="C9582"/>
      <c r="D9582"/>
      <c r="E9582"/>
      <c r="F9582"/>
      <c r="G9582"/>
      <c r="H9582"/>
      <c r="I9582"/>
      <c r="J9582"/>
      <c r="K9582"/>
      <c r="L9582" t="str">
        <f>IF(COUNTIFS(ZSOHPP055[订单号数值], ZSOHSD058[[#This Row],[订单号数值]], ZSOHPP055[行項目], ZSOHSD058[[#This Row],[行項目]])&gt;0, "Y", "")</f>
        <v/>
      </c>
      <c r="M9582" t="str">
        <f>IF(ZSOHSD058[[#This Row],[銷售訂單]]="", "", --ZSOHSD058[[#This Row],[銷售訂單]])</f>
        <v/>
      </c>
      <c r="N9582" s="16" t="str">
        <f>IF(ZSOHSD058[[#This Row],[落胚數]]="","",IF(ISNUMBER(ZSOHSD058[[#This Row],[落胚數]]+0), ZSOHSD058[[#This Row],[落胚數]]+0, 0))</f>
        <v/>
      </c>
    </row>
    <row r="9583" spans="1:14">
      <c r="A9583"/>
      <c r="B9583"/>
      <c r="C9583"/>
      <c r="D9583"/>
      <c r="E9583"/>
      <c r="F9583"/>
      <c r="G9583"/>
      <c r="H9583"/>
      <c r="I9583"/>
      <c r="J9583"/>
      <c r="K9583"/>
      <c r="L9583" t="str">
        <f>IF(COUNTIFS(ZSOHPP055[订单号数值], ZSOHSD058[[#This Row],[订单号数值]], ZSOHPP055[行項目], ZSOHSD058[[#This Row],[行項目]])&gt;0, "Y", "")</f>
        <v/>
      </c>
      <c r="M9583" t="str">
        <f>IF(ZSOHSD058[[#This Row],[銷售訂單]]="", "", --ZSOHSD058[[#This Row],[銷售訂單]])</f>
        <v/>
      </c>
      <c r="N9583" s="16" t="str">
        <f>IF(ZSOHSD058[[#This Row],[落胚數]]="","",IF(ISNUMBER(ZSOHSD058[[#This Row],[落胚數]]+0), ZSOHSD058[[#This Row],[落胚數]]+0, 0))</f>
        <v/>
      </c>
    </row>
    <row r="9584" spans="1:14">
      <c r="A9584"/>
      <c r="B9584"/>
      <c r="C9584"/>
      <c r="D9584"/>
      <c r="E9584"/>
      <c r="F9584"/>
      <c r="G9584"/>
      <c r="H9584"/>
      <c r="I9584"/>
      <c r="J9584"/>
      <c r="K9584"/>
      <c r="L9584" t="str">
        <f>IF(COUNTIFS(ZSOHPP055[订单号数值], ZSOHSD058[[#This Row],[订单号数值]], ZSOHPP055[行項目], ZSOHSD058[[#This Row],[行項目]])&gt;0, "Y", "")</f>
        <v/>
      </c>
      <c r="M9584" t="str">
        <f>IF(ZSOHSD058[[#This Row],[銷售訂單]]="", "", --ZSOHSD058[[#This Row],[銷售訂單]])</f>
        <v/>
      </c>
      <c r="N9584" s="16" t="str">
        <f>IF(ZSOHSD058[[#This Row],[落胚數]]="","",IF(ISNUMBER(ZSOHSD058[[#This Row],[落胚數]]+0), ZSOHSD058[[#This Row],[落胚數]]+0, 0))</f>
        <v/>
      </c>
    </row>
    <row r="9585" spans="1:14">
      <c r="A9585"/>
      <c r="B9585"/>
      <c r="C9585"/>
      <c r="D9585"/>
      <c r="E9585"/>
      <c r="F9585"/>
      <c r="G9585"/>
      <c r="H9585"/>
      <c r="I9585"/>
      <c r="J9585"/>
      <c r="K9585"/>
      <c r="L9585" t="str">
        <f>IF(COUNTIFS(ZSOHPP055[订单号数值], ZSOHSD058[[#This Row],[订单号数值]], ZSOHPP055[行項目], ZSOHSD058[[#This Row],[行項目]])&gt;0, "Y", "")</f>
        <v/>
      </c>
      <c r="M9585" t="str">
        <f>IF(ZSOHSD058[[#This Row],[銷售訂單]]="", "", --ZSOHSD058[[#This Row],[銷售訂單]])</f>
        <v/>
      </c>
      <c r="N9585" s="16" t="str">
        <f>IF(ZSOHSD058[[#This Row],[落胚數]]="","",IF(ISNUMBER(ZSOHSD058[[#This Row],[落胚數]]+0), ZSOHSD058[[#This Row],[落胚數]]+0, 0))</f>
        <v/>
      </c>
    </row>
    <row r="9586" spans="1:14">
      <c r="A9586"/>
      <c r="B9586"/>
      <c r="C9586"/>
      <c r="D9586"/>
      <c r="E9586"/>
      <c r="F9586"/>
      <c r="G9586"/>
      <c r="H9586"/>
      <c r="I9586"/>
      <c r="J9586"/>
      <c r="K9586"/>
      <c r="L9586" t="str">
        <f>IF(COUNTIFS(ZSOHPP055[订单号数值], ZSOHSD058[[#This Row],[订单号数值]], ZSOHPP055[行項目], ZSOHSD058[[#This Row],[行項目]])&gt;0, "Y", "")</f>
        <v/>
      </c>
      <c r="M9586" t="str">
        <f>IF(ZSOHSD058[[#This Row],[銷售訂單]]="", "", --ZSOHSD058[[#This Row],[銷售訂單]])</f>
        <v/>
      </c>
      <c r="N9586" s="16" t="str">
        <f>IF(ZSOHSD058[[#This Row],[落胚數]]="","",IF(ISNUMBER(ZSOHSD058[[#This Row],[落胚數]]+0), ZSOHSD058[[#This Row],[落胚數]]+0, 0))</f>
        <v/>
      </c>
    </row>
    <row r="9587" spans="1:14">
      <c r="A9587"/>
      <c r="B9587"/>
      <c r="C9587"/>
      <c r="D9587"/>
      <c r="E9587"/>
      <c r="F9587"/>
      <c r="G9587"/>
      <c r="H9587"/>
      <c r="I9587"/>
      <c r="J9587"/>
      <c r="K9587"/>
      <c r="L9587" t="str">
        <f>IF(COUNTIFS(ZSOHPP055[订单号数值], ZSOHSD058[[#This Row],[订单号数值]], ZSOHPP055[行項目], ZSOHSD058[[#This Row],[行項目]])&gt;0, "Y", "")</f>
        <v/>
      </c>
      <c r="M9587" t="str">
        <f>IF(ZSOHSD058[[#This Row],[銷售訂單]]="", "", --ZSOHSD058[[#This Row],[銷售訂單]])</f>
        <v/>
      </c>
      <c r="N9587" s="16" t="str">
        <f>IF(ZSOHSD058[[#This Row],[落胚數]]="","",IF(ISNUMBER(ZSOHSD058[[#This Row],[落胚數]]+0), ZSOHSD058[[#This Row],[落胚數]]+0, 0))</f>
        <v/>
      </c>
    </row>
    <row r="9588" spans="1:14">
      <c r="A9588"/>
      <c r="B9588"/>
      <c r="C9588"/>
      <c r="D9588"/>
      <c r="E9588"/>
      <c r="F9588"/>
      <c r="G9588"/>
      <c r="H9588"/>
      <c r="I9588"/>
      <c r="J9588"/>
      <c r="K9588"/>
      <c r="L9588" t="str">
        <f>IF(COUNTIFS(ZSOHPP055[订单号数值], ZSOHSD058[[#This Row],[订单号数值]], ZSOHPP055[行項目], ZSOHSD058[[#This Row],[行項目]])&gt;0, "Y", "")</f>
        <v/>
      </c>
      <c r="M9588" t="str">
        <f>IF(ZSOHSD058[[#This Row],[銷售訂單]]="", "", --ZSOHSD058[[#This Row],[銷售訂單]])</f>
        <v/>
      </c>
      <c r="N9588" s="16" t="str">
        <f>IF(ZSOHSD058[[#This Row],[落胚數]]="","",IF(ISNUMBER(ZSOHSD058[[#This Row],[落胚數]]+0), ZSOHSD058[[#This Row],[落胚數]]+0, 0))</f>
        <v/>
      </c>
    </row>
    <row r="9589" spans="1:14">
      <c r="A9589"/>
      <c r="B9589"/>
      <c r="C9589"/>
      <c r="D9589"/>
      <c r="E9589"/>
      <c r="F9589"/>
      <c r="G9589"/>
      <c r="H9589"/>
      <c r="I9589"/>
      <c r="J9589"/>
      <c r="K9589"/>
      <c r="L9589" t="str">
        <f>IF(COUNTIFS(ZSOHPP055[订单号数值], ZSOHSD058[[#This Row],[订单号数值]], ZSOHPP055[行項目], ZSOHSD058[[#This Row],[行項目]])&gt;0, "Y", "")</f>
        <v/>
      </c>
      <c r="M9589" t="str">
        <f>IF(ZSOHSD058[[#This Row],[銷售訂單]]="", "", --ZSOHSD058[[#This Row],[銷售訂單]])</f>
        <v/>
      </c>
      <c r="N9589" s="16" t="str">
        <f>IF(ZSOHSD058[[#This Row],[落胚數]]="","",IF(ISNUMBER(ZSOHSD058[[#This Row],[落胚數]]+0), ZSOHSD058[[#This Row],[落胚數]]+0, 0))</f>
        <v/>
      </c>
    </row>
    <row r="9590" spans="1:14">
      <c r="A9590"/>
      <c r="B9590"/>
      <c r="C9590"/>
      <c r="D9590"/>
      <c r="E9590"/>
      <c r="F9590"/>
      <c r="G9590"/>
      <c r="H9590"/>
      <c r="I9590"/>
      <c r="J9590"/>
      <c r="K9590"/>
      <c r="L9590" t="str">
        <f>IF(COUNTIFS(ZSOHPP055[订单号数值], ZSOHSD058[[#This Row],[订单号数值]], ZSOHPP055[行項目], ZSOHSD058[[#This Row],[行項目]])&gt;0, "Y", "")</f>
        <v/>
      </c>
      <c r="M9590" t="str">
        <f>IF(ZSOHSD058[[#This Row],[銷售訂單]]="", "", --ZSOHSD058[[#This Row],[銷售訂單]])</f>
        <v/>
      </c>
      <c r="N9590" s="16" t="str">
        <f>IF(ZSOHSD058[[#This Row],[落胚數]]="","",IF(ISNUMBER(ZSOHSD058[[#This Row],[落胚數]]+0), ZSOHSD058[[#This Row],[落胚數]]+0, 0))</f>
        <v/>
      </c>
    </row>
    <row r="9591" spans="1:14">
      <c r="A9591"/>
      <c r="B9591"/>
      <c r="C9591"/>
      <c r="D9591"/>
      <c r="E9591"/>
      <c r="F9591"/>
      <c r="G9591"/>
      <c r="H9591"/>
      <c r="I9591"/>
      <c r="J9591"/>
      <c r="K9591"/>
      <c r="L9591" t="str">
        <f>IF(COUNTIFS(ZSOHPP055[订单号数值], ZSOHSD058[[#This Row],[订单号数值]], ZSOHPP055[行項目], ZSOHSD058[[#This Row],[行項目]])&gt;0, "Y", "")</f>
        <v/>
      </c>
      <c r="M9591" t="str">
        <f>IF(ZSOHSD058[[#This Row],[銷售訂單]]="", "", --ZSOHSD058[[#This Row],[銷售訂單]])</f>
        <v/>
      </c>
      <c r="N9591" s="16" t="str">
        <f>IF(ZSOHSD058[[#This Row],[落胚數]]="","",IF(ISNUMBER(ZSOHSD058[[#This Row],[落胚數]]+0), ZSOHSD058[[#This Row],[落胚數]]+0, 0))</f>
        <v/>
      </c>
    </row>
    <row r="9592" spans="1:14">
      <c r="A9592"/>
      <c r="B9592"/>
      <c r="C9592"/>
      <c r="D9592"/>
      <c r="E9592"/>
      <c r="F9592"/>
      <c r="G9592"/>
      <c r="H9592"/>
      <c r="I9592"/>
      <c r="J9592"/>
      <c r="K9592"/>
      <c r="L9592" t="str">
        <f>IF(COUNTIFS(ZSOHPP055[订单号数值], ZSOHSD058[[#This Row],[订单号数值]], ZSOHPP055[行項目], ZSOHSD058[[#This Row],[行項目]])&gt;0, "Y", "")</f>
        <v/>
      </c>
      <c r="M9592" t="str">
        <f>IF(ZSOHSD058[[#This Row],[銷售訂單]]="", "", --ZSOHSD058[[#This Row],[銷售訂單]])</f>
        <v/>
      </c>
      <c r="N9592" s="16" t="str">
        <f>IF(ZSOHSD058[[#This Row],[落胚數]]="","",IF(ISNUMBER(ZSOHSD058[[#This Row],[落胚數]]+0), ZSOHSD058[[#This Row],[落胚數]]+0, 0))</f>
        <v/>
      </c>
    </row>
    <row r="9593" spans="1:14">
      <c r="A9593"/>
      <c r="B9593"/>
      <c r="C9593"/>
      <c r="D9593"/>
      <c r="E9593"/>
      <c r="F9593"/>
      <c r="G9593"/>
      <c r="H9593"/>
      <c r="I9593"/>
      <c r="J9593"/>
      <c r="K9593"/>
      <c r="L9593" t="str">
        <f>IF(COUNTIFS(ZSOHPP055[订单号数值], ZSOHSD058[[#This Row],[订单号数值]], ZSOHPP055[行項目], ZSOHSD058[[#This Row],[行項目]])&gt;0, "Y", "")</f>
        <v/>
      </c>
      <c r="M9593" t="str">
        <f>IF(ZSOHSD058[[#This Row],[銷售訂單]]="", "", --ZSOHSD058[[#This Row],[銷售訂單]])</f>
        <v/>
      </c>
      <c r="N9593" s="16" t="str">
        <f>IF(ZSOHSD058[[#This Row],[落胚數]]="","",IF(ISNUMBER(ZSOHSD058[[#This Row],[落胚數]]+0), ZSOHSD058[[#This Row],[落胚數]]+0, 0))</f>
        <v/>
      </c>
    </row>
    <row r="9594" spans="1:14">
      <c r="A9594"/>
      <c r="B9594"/>
      <c r="C9594"/>
      <c r="D9594"/>
      <c r="E9594"/>
      <c r="F9594"/>
      <c r="G9594"/>
      <c r="H9594"/>
      <c r="I9594"/>
      <c r="J9594"/>
      <c r="K9594"/>
      <c r="L9594" t="str">
        <f>IF(COUNTIFS(ZSOHPP055[订单号数值], ZSOHSD058[[#This Row],[订单号数值]], ZSOHPP055[行項目], ZSOHSD058[[#This Row],[行項目]])&gt;0, "Y", "")</f>
        <v/>
      </c>
      <c r="M9594" t="str">
        <f>IF(ZSOHSD058[[#This Row],[銷售訂單]]="", "", --ZSOHSD058[[#This Row],[銷售訂單]])</f>
        <v/>
      </c>
      <c r="N9594" s="16" t="str">
        <f>IF(ZSOHSD058[[#This Row],[落胚數]]="","",IF(ISNUMBER(ZSOHSD058[[#This Row],[落胚數]]+0), ZSOHSD058[[#This Row],[落胚數]]+0, 0))</f>
        <v/>
      </c>
    </row>
    <row r="9595" spans="1:14">
      <c r="A9595"/>
      <c r="B9595"/>
      <c r="C9595"/>
      <c r="D9595"/>
      <c r="E9595"/>
      <c r="F9595"/>
      <c r="G9595"/>
      <c r="H9595"/>
      <c r="I9595"/>
      <c r="J9595"/>
      <c r="K9595"/>
      <c r="L9595" t="str">
        <f>IF(COUNTIFS(ZSOHPP055[订单号数值], ZSOHSD058[[#This Row],[订单号数值]], ZSOHPP055[行項目], ZSOHSD058[[#This Row],[行項目]])&gt;0, "Y", "")</f>
        <v/>
      </c>
      <c r="M9595" t="str">
        <f>IF(ZSOHSD058[[#This Row],[銷售訂單]]="", "", --ZSOHSD058[[#This Row],[銷售訂單]])</f>
        <v/>
      </c>
      <c r="N9595" s="16" t="str">
        <f>IF(ZSOHSD058[[#This Row],[落胚數]]="","",IF(ISNUMBER(ZSOHSD058[[#This Row],[落胚數]]+0), ZSOHSD058[[#This Row],[落胚數]]+0, 0))</f>
        <v/>
      </c>
    </row>
    <row r="9596" spans="1:14">
      <c r="A9596"/>
      <c r="B9596"/>
      <c r="C9596"/>
      <c r="D9596"/>
      <c r="E9596"/>
      <c r="F9596"/>
      <c r="G9596"/>
      <c r="H9596"/>
      <c r="I9596"/>
      <c r="J9596"/>
      <c r="K9596"/>
      <c r="L9596" t="str">
        <f>IF(COUNTIFS(ZSOHPP055[订单号数值], ZSOHSD058[[#This Row],[订单号数值]], ZSOHPP055[行項目], ZSOHSD058[[#This Row],[行項目]])&gt;0, "Y", "")</f>
        <v/>
      </c>
      <c r="M9596" t="str">
        <f>IF(ZSOHSD058[[#This Row],[銷售訂單]]="", "", --ZSOHSD058[[#This Row],[銷售訂單]])</f>
        <v/>
      </c>
      <c r="N9596" s="16" t="str">
        <f>IF(ZSOHSD058[[#This Row],[落胚數]]="","",IF(ISNUMBER(ZSOHSD058[[#This Row],[落胚數]]+0), ZSOHSD058[[#This Row],[落胚數]]+0, 0))</f>
        <v/>
      </c>
    </row>
    <row r="9597" spans="1:14">
      <c r="A9597"/>
      <c r="B9597"/>
      <c r="C9597"/>
      <c r="D9597"/>
      <c r="E9597"/>
      <c r="F9597"/>
      <c r="G9597"/>
      <c r="H9597"/>
      <c r="I9597"/>
      <c r="J9597"/>
      <c r="K9597"/>
      <c r="L9597" t="str">
        <f>IF(COUNTIFS(ZSOHPP055[订单号数值], ZSOHSD058[[#This Row],[订单号数值]], ZSOHPP055[行項目], ZSOHSD058[[#This Row],[行項目]])&gt;0, "Y", "")</f>
        <v/>
      </c>
      <c r="M9597" t="str">
        <f>IF(ZSOHSD058[[#This Row],[銷售訂單]]="", "", --ZSOHSD058[[#This Row],[銷售訂單]])</f>
        <v/>
      </c>
      <c r="N9597" s="16" t="str">
        <f>IF(ZSOHSD058[[#This Row],[落胚數]]="","",IF(ISNUMBER(ZSOHSD058[[#This Row],[落胚數]]+0), ZSOHSD058[[#This Row],[落胚數]]+0, 0))</f>
        <v/>
      </c>
    </row>
    <row r="9598" spans="1:14">
      <c r="A9598"/>
      <c r="B9598"/>
      <c r="C9598"/>
      <c r="D9598"/>
      <c r="E9598"/>
      <c r="F9598"/>
      <c r="G9598"/>
      <c r="H9598"/>
      <c r="I9598"/>
      <c r="J9598"/>
      <c r="K9598"/>
      <c r="L9598" t="str">
        <f>IF(COUNTIFS(ZSOHPP055[订单号数值], ZSOHSD058[[#This Row],[订单号数值]], ZSOHPP055[行項目], ZSOHSD058[[#This Row],[行項目]])&gt;0, "Y", "")</f>
        <v/>
      </c>
      <c r="M9598" t="str">
        <f>IF(ZSOHSD058[[#This Row],[銷售訂單]]="", "", --ZSOHSD058[[#This Row],[銷售訂單]])</f>
        <v/>
      </c>
      <c r="N9598" s="16" t="str">
        <f>IF(ZSOHSD058[[#This Row],[落胚數]]="","",IF(ISNUMBER(ZSOHSD058[[#This Row],[落胚數]]+0), ZSOHSD058[[#This Row],[落胚數]]+0, 0))</f>
        <v/>
      </c>
    </row>
    <row r="9599" spans="1:14">
      <c r="A9599"/>
      <c r="B9599"/>
      <c r="C9599"/>
      <c r="D9599"/>
      <c r="E9599"/>
      <c r="F9599"/>
      <c r="G9599"/>
      <c r="H9599"/>
      <c r="I9599"/>
      <c r="J9599"/>
      <c r="K9599"/>
      <c r="L9599" t="str">
        <f>IF(COUNTIFS(ZSOHPP055[订单号数值], ZSOHSD058[[#This Row],[订单号数值]], ZSOHPP055[行項目], ZSOHSD058[[#This Row],[行項目]])&gt;0, "Y", "")</f>
        <v/>
      </c>
      <c r="M9599" t="str">
        <f>IF(ZSOHSD058[[#This Row],[銷售訂單]]="", "", --ZSOHSD058[[#This Row],[銷售訂單]])</f>
        <v/>
      </c>
      <c r="N9599" s="16" t="str">
        <f>IF(ZSOHSD058[[#This Row],[落胚數]]="","",IF(ISNUMBER(ZSOHSD058[[#This Row],[落胚數]]+0), ZSOHSD058[[#This Row],[落胚數]]+0, 0))</f>
        <v/>
      </c>
    </row>
    <row r="9600" spans="1:14">
      <c r="A9600"/>
      <c r="B9600"/>
      <c r="C9600"/>
      <c r="D9600"/>
      <c r="E9600"/>
      <c r="F9600"/>
      <c r="G9600"/>
      <c r="H9600"/>
      <c r="I9600"/>
      <c r="J9600"/>
      <c r="K9600"/>
      <c r="L9600" t="str">
        <f>IF(COUNTIFS(ZSOHPP055[订单号数值], ZSOHSD058[[#This Row],[订单号数值]], ZSOHPP055[行項目], ZSOHSD058[[#This Row],[行項目]])&gt;0, "Y", "")</f>
        <v/>
      </c>
      <c r="M9600" t="str">
        <f>IF(ZSOHSD058[[#This Row],[銷售訂單]]="", "", --ZSOHSD058[[#This Row],[銷售訂單]])</f>
        <v/>
      </c>
      <c r="N9600" s="16" t="str">
        <f>IF(ZSOHSD058[[#This Row],[落胚數]]="","",IF(ISNUMBER(ZSOHSD058[[#This Row],[落胚數]]+0), ZSOHSD058[[#This Row],[落胚數]]+0, 0))</f>
        <v/>
      </c>
    </row>
    <row r="9601" spans="1:14">
      <c r="A9601"/>
      <c r="B9601"/>
      <c r="C9601"/>
      <c r="D9601"/>
      <c r="E9601"/>
      <c r="F9601"/>
      <c r="G9601"/>
      <c r="H9601"/>
      <c r="I9601"/>
      <c r="J9601"/>
      <c r="K9601"/>
      <c r="L9601" t="str">
        <f>IF(COUNTIFS(ZSOHPP055[订单号数值], ZSOHSD058[[#This Row],[订单号数值]], ZSOHPP055[行項目], ZSOHSD058[[#This Row],[行項目]])&gt;0, "Y", "")</f>
        <v/>
      </c>
      <c r="M9601" t="str">
        <f>IF(ZSOHSD058[[#This Row],[銷售訂單]]="", "", --ZSOHSD058[[#This Row],[銷售訂單]])</f>
        <v/>
      </c>
      <c r="N9601" s="16" t="str">
        <f>IF(ZSOHSD058[[#This Row],[落胚數]]="","",IF(ISNUMBER(ZSOHSD058[[#This Row],[落胚數]]+0), ZSOHSD058[[#This Row],[落胚數]]+0, 0))</f>
        <v/>
      </c>
    </row>
    <row r="9602" spans="1:14">
      <c r="A9602"/>
      <c r="B9602"/>
      <c r="C9602"/>
      <c r="D9602"/>
      <c r="E9602"/>
      <c r="F9602"/>
      <c r="G9602"/>
      <c r="H9602"/>
      <c r="I9602"/>
      <c r="J9602"/>
      <c r="K9602"/>
      <c r="L9602" t="str">
        <f>IF(COUNTIFS(ZSOHPP055[订单号数值], ZSOHSD058[[#This Row],[订单号数值]], ZSOHPP055[行項目], ZSOHSD058[[#This Row],[行項目]])&gt;0, "Y", "")</f>
        <v/>
      </c>
      <c r="M9602" t="str">
        <f>IF(ZSOHSD058[[#This Row],[銷售訂單]]="", "", --ZSOHSD058[[#This Row],[銷售訂單]])</f>
        <v/>
      </c>
      <c r="N9602" s="16" t="str">
        <f>IF(ZSOHSD058[[#This Row],[落胚數]]="","",IF(ISNUMBER(ZSOHSD058[[#This Row],[落胚數]]+0), ZSOHSD058[[#This Row],[落胚數]]+0, 0))</f>
        <v/>
      </c>
    </row>
    <row r="9603" spans="1:14">
      <c r="A9603"/>
      <c r="B9603"/>
      <c r="C9603"/>
      <c r="D9603"/>
      <c r="E9603"/>
      <c r="F9603"/>
      <c r="G9603"/>
      <c r="H9603"/>
      <c r="I9603"/>
      <c r="J9603"/>
      <c r="K9603"/>
      <c r="L9603" t="str">
        <f>IF(COUNTIFS(ZSOHPP055[订单号数值], ZSOHSD058[[#This Row],[订单号数值]], ZSOHPP055[行項目], ZSOHSD058[[#This Row],[行項目]])&gt;0, "Y", "")</f>
        <v/>
      </c>
      <c r="M9603" t="str">
        <f>IF(ZSOHSD058[[#This Row],[銷售訂單]]="", "", --ZSOHSD058[[#This Row],[銷售訂單]])</f>
        <v/>
      </c>
      <c r="N9603" s="16" t="str">
        <f>IF(ZSOHSD058[[#This Row],[落胚數]]="","",IF(ISNUMBER(ZSOHSD058[[#This Row],[落胚數]]+0), ZSOHSD058[[#This Row],[落胚數]]+0, 0))</f>
        <v/>
      </c>
    </row>
    <row r="9604" spans="1:14">
      <c r="A9604"/>
      <c r="B9604"/>
      <c r="C9604"/>
      <c r="D9604"/>
      <c r="E9604"/>
      <c r="F9604"/>
      <c r="G9604"/>
      <c r="H9604"/>
      <c r="I9604"/>
      <c r="J9604"/>
      <c r="K9604"/>
      <c r="L9604" t="str">
        <f>IF(COUNTIFS(ZSOHPP055[订单号数值], ZSOHSD058[[#This Row],[订单号数值]], ZSOHPP055[行項目], ZSOHSD058[[#This Row],[行項目]])&gt;0, "Y", "")</f>
        <v/>
      </c>
      <c r="M9604" t="str">
        <f>IF(ZSOHSD058[[#This Row],[銷售訂單]]="", "", --ZSOHSD058[[#This Row],[銷售訂單]])</f>
        <v/>
      </c>
      <c r="N9604" s="16" t="str">
        <f>IF(ZSOHSD058[[#This Row],[落胚數]]="","",IF(ISNUMBER(ZSOHSD058[[#This Row],[落胚數]]+0), ZSOHSD058[[#This Row],[落胚數]]+0, 0))</f>
        <v/>
      </c>
    </row>
    <row r="9605" spans="1:14">
      <c r="A9605"/>
      <c r="B9605"/>
      <c r="C9605"/>
      <c r="D9605"/>
      <c r="E9605"/>
      <c r="F9605"/>
      <c r="G9605"/>
      <c r="H9605"/>
      <c r="I9605"/>
      <c r="J9605"/>
      <c r="K9605"/>
      <c r="L9605" t="str">
        <f>IF(COUNTIFS(ZSOHPP055[订单号数值], ZSOHSD058[[#This Row],[订单号数值]], ZSOHPP055[行項目], ZSOHSD058[[#This Row],[行項目]])&gt;0, "Y", "")</f>
        <v/>
      </c>
      <c r="M9605" t="str">
        <f>IF(ZSOHSD058[[#This Row],[銷售訂單]]="", "", --ZSOHSD058[[#This Row],[銷售訂單]])</f>
        <v/>
      </c>
      <c r="N9605" s="16" t="str">
        <f>IF(ZSOHSD058[[#This Row],[落胚數]]="","",IF(ISNUMBER(ZSOHSD058[[#This Row],[落胚數]]+0), ZSOHSD058[[#This Row],[落胚數]]+0, 0))</f>
        <v/>
      </c>
    </row>
    <row r="9606" spans="1:14">
      <c r="A9606"/>
      <c r="B9606"/>
      <c r="C9606"/>
      <c r="D9606"/>
      <c r="E9606"/>
      <c r="F9606"/>
      <c r="G9606"/>
      <c r="H9606"/>
      <c r="I9606"/>
      <c r="J9606"/>
      <c r="K9606"/>
      <c r="L9606" t="str">
        <f>IF(COUNTIFS(ZSOHPP055[订单号数值], ZSOHSD058[[#This Row],[订单号数值]], ZSOHPP055[行項目], ZSOHSD058[[#This Row],[行項目]])&gt;0, "Y", "")</f>
        <v/>
      </c>
      <c r="M9606" t="str">
        <f>IF(ZSOHSD058[[#This Row],[銷售訂單]]="", "", --ZSOHSD058[[#This Row],[銷售訂單]])</f>
        <v/>
      </c>
      <c r="N9606" s="16" t="str">
        <f>IF(ZSOHSD058[[#This Row],[落胚數]]="","",IF(ISNUMBER(ZSOHSD058[[#This Row],[落胚數]]+0), ZSOHSD058[[#This Row],[落胚數]]+0, 0))</f>
        <v/>
      </c>
    </row>
    <row r="9607" spans="1:14">
      <c r="A9607"/>
      <c r="B9607"/>
      <c r="C9607"/>
      <c r="D9607"/>
      <c r="E9607"/>
      <c r="F9607"/>
      <c r="G9607"/>
      <c r="H9607"/>
      <c r="I9607"/>
      <c r="J9607"/>
      <c r="K9607"/>
      <c r="L9607" t="str">
        <f>IF(COUNTIFS(ZSOHPP055[订单号数值], ZSOHSD058[[#This Row],[订单号数值]], ZSOHPP055[行項目], ZSOHSD058[[#This Row],[行項目]])&gt;0, "Y", "")</f>
        <v/>
      </c>
      <c r="M9607" t="str">
        <f>IF(ZSOHSD058[[#This Row],[銷售訂單]]="", "", --ZSOHSD058[[#This Row],[銷售訂單]])</f>
        <v/>
      </c>
      <c r="N9607" s="16" t="str">
        <f>IF(ZSOHSD058[[#This Row],[落胚數]]="","",IF(ISNUMBER(ZSOHSD058[[#This Row],[落胚數]]+0), ZSOHSD058[[#This Row],[落胚數]]+0, 0))</f>
        <v/>
      </c>
    </row>
    <row r="9608" spans="1:14">
      <c r="A9608"/>
      <c r="B9608"/>
      <c r="C9608"/>
      <c r="D9608"/>
      <c r="E9608"/>
      <c r="F9608"/>
      <c r="G9608"/>
      <c r="H9608"/>
      <c r="I9608"/>
      <c r="J9608"/>
      <c r="K9608"/>
      <c r="L9608" t="str">
        <f>IF(COUNTIFS(ZSOHPP055[订单号数值], ZSOHSD058[[#This Row],[订单号数值]], ZSOHPP055[行項目], ZSOHSD058[[#This Row],[行項目]])&gt;0, "Y", "")</f>
        <v/>
      </c>
      <c r="M9608" t="str">
        <f>IF(ZSOHSD058[[#This Row],[銷售訂單]]="", "", --ZSOHSD058[[#This Row],[銷售訂單]])</f>
        <v/>
      </c>
      <c r="N9608" s="16" t="str">
        <f>IF(ZSOHSD058[[#This Row],[落胚數]]="","",IF(ISNUMBER(ZSOHSD058[[#This Row],[落胚數]]+0), ZSOHSD058[[#This Row],[落胚數]]+0, 0))</f>
        <v/>
      </c>
    </row>
    <row r="9609" spans="1:14">
      <c r="A9609"/>
      <c r="B9609"/>
      <c r="C9609"/>
      <c r="D9609"/>
      <c r="E9609"/>
      <c r="F9609"/>
      <c r="G9609"/>
      <c r="H9609"/>
      <c r="I9609"/>
      <c r="J9609"/>
      <c r="K9609"/>
      <c r="L9609" t="str">
        <f>IF(COUNTIFS(ZSOHPP055[订单号数值], ZSOHSD058[[#This Row],[订单号数值]], ZSOHPP055[行項目], ZSOHSD058[[#This Row],[行項目]])&gt;0, "Y", "")</f>
        <v/>
      </c>
      <c r="M9609" t="str">
        <f>IF(ZSOHSD058[[#This Row],[銷售訂單]]="", "", --ZSOHSD058[[#This Row],[銷售訂單]])</f>
        <v/>
      </c>
      <c r="N9609" s="16" t="str">
        <f>IF(ZSOHSD058[[#This Row],[落胚數]]="","",IF(ISNUMBER(ZSOHSD058[[#This Row],[落胚數]]+0), ZSOHSD058[[#This Row],[落胚數]]+0, 0))</f>
        <v/>
      </c>
    </row>
    <row r="9610" spans="1:14">
      <c r="A9610"/>
      <c r="B9610"/>
      <c r="C9610"/>
      <c r="D9610"/>
      <c r="E9610"/>
      <c r="F9610"/>
      <c r="G9610"/>
      <c r="H9610"/>
      <c r="I9610"/>
      <c r="J9610"/>
      <c r="K9610"/>
      <c r="L9610" t="str">
        <f>IF(COUNTIFS(ZSOHPP055[订单号数值], ZSOHSD058[[#This Row],[订单号数值]], ZSOHPP055[行項目], ZSOHSD058[[#This Row],[行項目]])&gt;0, "Y", "")</f>
        <v/>
      </c>
      <c r="M9610" t="str">
        <f>IF(ZSOHSD058[[#This Row],[銷售訂單]]="", "", --ZSOHSD058[[#This Row],[銷售訂單]])</f>
        <v/>
      </c>
      <c r="N9610" s="16" t="str">
        <f>IF(ZSOHSD058[[#This Row],[落胚數]]="","",IF(ISNUMBER(ZSOHSD058[[#This Row],[落胚數]]+0), ZSOHSD058[[#This Row],[落胚數]]+0, 0))</f>
        <v/>
      </c>
    </row>
    <row r="9611" spans="1:14">
      <c r="A9611"/>
      <c r="B9611"/>
      <c r="C9611"/>
      <c r="D9611"/>
      <c r="E9611"/>
      <c r="F9611"/>
      <c r="G9611"/>
      <c r="H9611"/>
      <c r="I9611"/>
      <c r="J9611"/>
      <c r="K9611"/>
      <c r="L9611" t="str">
        <f>IF(COUNTIFS(ZSOHPP055[订单号数值], ZSOHSD058[[#This Row],[订单号数值]], ZSOHPP055[行項目], ZSOHSD058[[#This Row],[行項目]])&gt;0, "Y", "")</f>
        <v/>
      </c>
      <c r="M9611" t="str">
        <f>IF(ZSOHSD058[[#This Row],[銷售訂單]]="", "", --ZSOHSD058[[#This Row],[銷售訂單]])</f>
        <v/>
      </c>
      <c r="N9611" s="16" t="str">
        <f>IF(ZSOHSD058[[#This Row],[落胚數]]="","",IF(ISNUMBER(ZSOHSD058[[#This Row],[落胚數]]+0), ZSOHSD058[[#This Row],[落胚數]]+0, 0))</f>
        <v/>
      </c>
    </row>
    <row r="9612" spans="1:14">
      <c r="A9612"/>
      <c r="B9612"/>
      <c r="C9612"/>
      <c r="D9612"/>
      <c r="E9612"/>
      <c r="F9612"/>
      <c r="G9612"/>
      <c r="H9612"/>
      <c r="I9612"/>
      <c r="J9612"/>
      <c r="K9612"/>
      <c r="L9612" t="str">
        <f>IF(COUNTIFS(ZSOHPP055[订单号数值], ZSOHSD058[[#This Row],[订单号数值]], ZSOHPP055[行項目], ZSOHSD058[[#This Row],[行項目]])&gt;0, "Y", "")</f>
        <v/>
      </c>
      <c r="M9612" t="str">
        <f>IF(ZSOHSD058[[#This Row],[銷售訂單]]="", "", --ZSOHSD058[[#This Row],[銷售訂單]])</f>
        <v/>
      </c>
      <c r="N9612" s="16" t="str">
        <f>IF(ZSOHSD058[[#This Row],[落胚數]]="","",IF(ISNUMBER(ZSOHSD058[[#This Row],[落胚數]]+0), ZSOHSD058[[#This Row],[落胚數]]+0, 0))</f>
        <v/>
      </c>
    </row>
    <row r="9613" spans="1:14">
      <c r="A9613"/>
      <c r="B9613"/>
      <c r="C9613"/>
      <c r="D9613"/>
      <c r="E9613"/>
      <c r="F9613"/>
      <c r="G9613"/>
      <c r="H9613"/>
      <c r="I9613"/>
      <c r="J9613"/>
      <c r="K9613"/>
      <c r="L9613" t="str">
        <f>IF(COUNTIFS(ZSOHPP055[订单号数值], ZSOHSD058[[#This Row],[订单号数值]], ZSOHPP055[行項目], ZSOHSD058[[#This Row],[行項目]])&gt;0, "Y", "")</f>
        <v/>
      </c>
      <c r="M9613" t="str">
        <f>IF(ZSOHSD058[[#This Row],[銷售訂單]]="", "", --ZSOHSD058[[#This Row],[銷售訂單]])</f>
        <v/>
      </c>
      <c r="N9613" s="16" t="str">
        <f>IF(ZSOHSD058[[#This Row],[落胚數]]="","",IF(ISNUMBER(ZSOHSD058[[#This Row],[落胚數]]+0), ZSOHSD058[[#This Row],[落胚數]]+0, 0))</f>
        <v/>
      </c>
    </row>
    <row r="9614" spans="1:14">
      <c r="A9614"/>
      <c r="B9614"/>
      <c r="C9614"/>
      <c r="D9614"/>
      <c r="E9614"/>
      <c r="F9614"/>
      <c r="G9614"/>
      <c r="H9614"/>
      <c r="I9614"/>
      <c r="J9614"/>
      <c r="K9614"/>
      <c r="L9614" t="str">
        <f>IF(COUNTIFS(ZSOHPP055[订单号数值], ZSOHSD058[[#This Row],[订单号数值]], ZSOHPP055[行項目], ZSOHSD058[[#This Row],[行項目]])&gt;0, "Y", "")</f>
        <v/>
      </c>
      <c r="M9614" t="str">
        <f>IF(ZSOHSD058[[#This Row],[銷售訂單]]="", "", --ZSOHSD058[[#This Row],[銷售訂單]])</f>
        <v/>
      </c>
      <c r="N9614" s="16" t="str">
        <f>IF(ZSOHSD058[[#This Row],[落胚數]]="","",IF(ISNUMBER(ZSOHSD058[[#This Row],[落胚數]]+0), ZSOHSD058[[#This Row],[落胚數]]+0, 0))</f>
        <v/>
      </c>
    </row>
    <row r="9615" spans="1:14">
      <c r="A9615"/>
      <c r="B9615"/>
      <c r="C9615"/>
      <c r="D9615"/>
      <c r="E9615"/>
      <c r="F9615"/>
      <c r="G9615"/>
      <c r="H9615"/>
      <c r="I9615"/>
      <c r="J9615"/>
      <c r="K9615"/>
      <c r="L9615" t="str">
        <f>IF(COUNTIFS(ZSOHPP055[订单号数值], ZSOHSD058[[#This Row],[订单号数值]], ZSOHPP055[行項目], ZSOHSD058[[#This Row],[行項目]])&gt;0, "Y", "")</f>
        <v/>
      </c>
      <c r="M9615" t="str">
        <f>IF(ZSOHSD058[[#This Row],[銷售訂單]]="", "", --ZSOHSD058[[#This Row],[銷售訂單]])</f>
        <v/>
      </c>
      <c r="N9615" s="16" t="str">
        <f>IF(ZSOHSD058[[#This Row],[落胚數]]="","",IF(ISNUMBER(ZSOHSD058[[#This Row],[落胚數]]+0), ZSOHSD058[[#This Row],[落胚數]]+0, 0))</f>
        <v/>
      </c>
    </row>
    <row r="9616" spans="1:14">
      <c r="A9616"/>
      <c r="B9616"/>
      <c r="C9616"/>
      <c r="D9616"/>
      <c r="E9616"/>
      <c r="F9616"/>
      <c r="G9616"/>
      <c r="H9616"/>
      <c r="I9616"/>
      <c r="J9616"/>
      <c r="K9616"/>
      <c r="L9616" t="str">
        <f>IF(COUNTIFS(ZSOHPP055[订单号数值], ZSOHSD058[[#This Row],[订单号数值]], ZSOHPP055[行項目], ZSOHSD058[[#This Row],[行項目]])&gt;0, "Y", "")</f>
        <v/>
      </c>
      <c r="M9616" t="str">
        <f>IF(ZSOHSD058[[#This Row],[銷售訂單]]="", "", --ZSOHSD058[[#This Row],[銷售訂單]])</f>
        <v/>
      </c>
      <c r="N9616" s="16" t="str">
        <f>IF(ZSOHSD058[[#This Row],[落胚數]]="","",IF(ISNUMBER(ZSOHSD058[[#This Row],[落胚數]]+0), ZSOHSD058[[#This Row],[落胚數]]+0, 0))</f>
        <v/>
      </c>
    </row>
    <row r="9617" spans="1:14">
      <c r="A9617"/>
      <c r="B9617"/>
      <c r="C9617"/>
      <c r="D9617"/>
      <c r="E9617"/>
      <c r="F9617"/>
      <c r="G9617"/>
      <c r="H9617"/>
      <c r="I9617"/>
      <c r="J9617"/>
      <c r="K9617"/>
      <c r="L9617" t="str">
        <f>IF(COUNTIFS(ZSOHPP055[订单号数值], ZSOHSD058[[#This Row],[订单号数值]], ZSOHPP055[行項目], ZSOHSD058[[#This Row],[行項目]])&gt;0, "Y", "")</f>
        <v/>
      </c>
      <c r="M9617" t="str">
        <f>IF(ZSOHSD058[[#This Row],[銷售訂單]]="", "", --ZSOHSD058[[#This Row],[銷售訂單]])</f>
        <v/>
      </c>
      <c r="N9617" s="16" t="str">
        <f>IF(ZSOHSD058[[#This Row],[落胚數]]="","",IF(ISNUMBER(ZSOHSD058[[#This Row],[落胚數]]+0), ZSOHSD058[[#This Row],[落胚數]]+0, 0))</f>
        <v/>
      </c>
    </row>
    <row r="9618" spans="1:14">
      <c r="A9618"/>
      <c r="B9618"/>
      <c r="C9618"/>
      <c r="D9618"/>
      <c r="E9618"/>
      <c r="F9618"/>
      <c r="G9618"/>
      <c r="H9618"/>
      <c r="I9618"/>
      <c r="J9618"/>
      <c r="K9618"/>
      <c r="L9618" t="str">
        <f>IF(COUNTIFS(ZSOHPP055[订单号数值], ZSOHSD058[[#This Row],[订单号数值]], ZSOHPP055[行項目], ZSOHSD058[[#This Row],[行項目]])&gt;0, "Y", "")</f>
        <v/>
      </c>
      <c r="M9618" t="str">
        <f>IF(ZSOHSD058[[#This Row],[銷售訂單]]="", "", --ZSOHSD058[[#This Row],[銷售訂單]])</f>
        <v/>
      </c>
      <c r="N9618" s="16" t="str">
        <f>IF(ZSOHSD058[[#This Row],[落胚數]]="","",IF(ISNUMBER(ZSOHSD058[[#This Row],[落胚數]]+0), ZSOHSD058[[#This Row],[落胚數]]+0, 0))</f>
        <v/>
      </c>
    </row>
    <row r="9619" spans="1:14">
      <c r="A9619"/>
      <c r="B9619"/>
      <c r="C9619"/>
      <c r="D9619"/>
      <c r="E9619"/>
      <c r="F9619"/>
      <c r="G9619"/>
      <c r="H9619"/>
      <c r="I9619"/>
      <c r="J9619"/>
      <c r="K9619"/>
      <c r="L9619" t="str">
        <f>IF(COUNTIFS(ZSOHPP055[订单号数值], ZSOHSD058[[#This Row],[订单号数值]], ZSOHPP055[行項目], ZSOHSD058[[#This Row],[行項目]])&gt;0, "Y", "")</f>
        <v/>
      </c>
      <c r="M9619" t="str">
        <f>IF(ZSOHSD058[[#This Row],[銷售訂單]]="", "", --ZSOHSD058[[#This Row],[銷售訂單]])</f>
        <v/>
      </c>
      <c r="N9619" s="16" t="str">
        <f>IF(ZSOHSD058[[#This Row],[落胚數]]="","",IF(ISNUMBER(ZSOHSD058[[#This Row],[落胚數]]+0), ZSOHSD058[[#This Row],[落胚數]]+0, 0))</f>
        <v/>
      </c>
    </row>
    <row r="9620" spans="1:14">
      <c r="A9620"/>
      <c r="B9620"/>
      <c r="C9620"/>
      <c r="D9620"/>
      <c r="E9620"/>
      <c r="F9620"/>
      <c r="G9620"/>
      <c r="H9620"/>
      <c r="I9620"/>
      <c r="J9620"/>
      <c r="K9620"/>
      <c r="L9620" t="str">
        <f>IF(COUNTIFS(ZSOHPP055[订单号数值], ZSOHSD058[[#This Row],[订单号数值]], ZSOHPP055[行項目], ZSOHSD058[[#This Row],[行項目]])&gt;0, "Y", "")</f>
        <v/>
      </c>
      <c r="M9620" t="str">
        <f>IF(ZSOHSD058[[#This Row],[銷售訂單]]="", "", --ZSOHSD058[[#This Row],[銷售訂單]])</f>
        <v/>
      </c>
      <c r="N9620" s="16" t="str">
        <f>IF(ZSOHSD058[[#This Row],[落胚數]]="","",IF(ISNUMBER(ZSOHSD058[[#This Row],[落胚數]]+0), ZSOHSD058[[#This Row],[落胚數]]+0, 0))</f>
        <v/>
      </c>
    </row>
    <row r="9621" spans="1:14">
      <c r="A9621"/>
      <c r="B9621"/>
      <c r="C9621"/>
      <c r="D9621"/>
      <c r="E9621"/>
      <c r="F9621"/>
      <c r="G9621"/>
      <c r="H9621"/>
      <c r="I9621"/>
      <c r="J9621"/>
      <c r="K9621"/>
      <c r="L9621" t="str">
        <f>IF(COUNTIFS(ZSOHPP055[订单号数值], ZSOHSD058[[#This Row],[订单号数值]], ZSOHPP055[行項目], ZSOHSD058[[#This Row],[行項目]])&gt;0, "Y", "")</f>
        <v/>
      </c>
      <c r="M9621" t="str">
        <f>IF(ZSOHSD058[[#This Row],[銷售訂單]]="", "", --ZSOHSD058[[#This Row],[銷售訂單]])</f>
        <v/>
      </c>
      <c r="N9621" s="16" t="str">
        <f>IF(ZSOHSD058[[#This Row],[落胚數]]="","",IF(ISNUMBER(ZSOHSD058[[#This Row],[落胚數]]+0), ZSOHSD058[[#This Row],[落胚數]]+0, 0))</f>
        <v/>
      </c>
    </row>
    <row r="9622" spans="1:14">
      <c r="A9622"/>
      <c r="B9622"/>
      <c r="C9622"/>
      <c r="D9622"/>
      <c r="E9622"/>
      <c r="F9622"/>
      <c r="G9622"/>
      <c r="H9622"/>
      <c r="I9622"/>
      <c r="J9622"/>
      <c r="K9622"/>
      <c r="L9622" t="str">
        <f>IF(COUNTIFS(ZSOHPP055[订单号数值], ZSOHSD058[[#This Row],[订单号数值]], ZSOHPP055[行項目], ZSOHSD058[[#This Row],[行項目]])&gt;0, "Y", "")</f>
        <v/>
      </c>
      <c r="M9622" t="str">
        <f>IF(ZSOHSD058[[#This Row],[銷售訂單]]="", "", --ZSOHSD058[[#This Row],[銷售訂單]])</f>
        <v/>
      </c>
      <c r="N9622" s="16" t="str">
        <f>IF(ZSOHSD058[[#This Row],[落胚數]]="","",IF(ISNUMBER(ZSOHSD058[[#This Row],[落胚數]]+0), ZSOHSD058[[#This Row],[落胚數]]+0, 0))</f>
        <v/>
      </c>
    </row>
    <row r="9623" spans="1:14">
      <c r="A9623"/>
      <c r="B9623"/>
      <c r="C9623"/>
      <c r="D9623"/>
      <c r="E9623"/>
      <c r="F9623"/>
      <c r="G9623"/>
      <c r="H9623"/>
      <c r="I9623"/>
      <c r="J9623"/>
      <c r="K9623"/>
      <c r="L9623" t="str">
        <f>IF(COUNTIFS(ZSOHPP055[订单号数值], ZSOHSD058[[#This Row],[订单号数值]], ZSOHPP055[行項目], ZSOHSD058[[#This Row],[行項目]])&gt;0, "Y", "")</f>
        <v/>
      </c>
      <c r="M9623" t="str">
        <f>IF(ZSOHSD058[[#This Row],[銷售訂單]]="", "", --ZSOHSD058[[#This Row],[銷售訂單]])</f>
        <v/>
      </c>
      <c r="N9623" s="16" t="str">
        <f>IF(ZSOHSD058[[#This Row],[落胚數]]="","",IF(ISNUMBER(ZSOHSD058[[#This Row],[落胚數]]+0), ZSOHSD058[[#This Row],[落胚數]]+0, 0))</f>
        <v/>
      </c>
    </row>
    <row r="9624" spans="1:14">
      <c r="A9624"/>
      <c r="B9624"/>
      <c r="C9624"/>
      <c r="D9624"/>
      <c r="E9624"/>
      <c r="F9624"/>
      <c r="G9624"/>
      <c r="H9624"/>
      <c r="I9624"/>
      <c r="J9624"/>
      <c r="K9624"/>
      <c r="L9624" t="str">
        <f>IF(COUNTIFS(ZSOHPP055[订单号数值], ZSOHSD058[[#This Row],[订单号数值]], ZSOHPP055[行項目], ZSOHSD058[[#This Row],[行項目]])&gt;0, "Y", "")</f>
        <v/>
      </c>
      <c r="M9624" t="str">
        <f>IF(ZSOHSD058[[#This Row],[銷售訂單]]="", "", --ZSOHSD058[[#This Row],[銷售訂單]])</f>
        <v/>
      </c>
      <c r="N9624" s="16" t="str">
        <f>IF(ZSOHSD058[[#This Row],[落胚數]]="","",IF(ISNUMBER(ZSOHSD058[[#This Row],[落胚數]]+0), ZSOHSD058[[#This Row],[落胚數]]+0, 0))</f>
        <v/>
      </c>
    </row>
    <row r="9625" spans="1:14">
      <c r="A9625"/>
      <c r="B9625"/>
      <c r="C9625"/>
      <c r="D9625"/>
      <c r="E9625"/>
      <c r="F9625"/>
      <c r="G9625"/>
      <c r="H9625"/>
      <c r="I9625"/>
      <c r="J9625"/>
      <c r="K9625"/>
      <c r="L9625" t="str">
        <f>IF(COUNTIFS(ZSOHPP055[订单号数值], ZSOHSD058[[#This Row],[订单号数值]], ZSOHPP055[行項目], ZSOHSD058[[#This Row],[行項目]])&gt;0, "Y", "")</f>
        <v/>
      </c>
      <c r="M9625" t="str">
        <f>IF(ZSOHSD058[[#This Row],[銷售訂單]]="", "", --ZSOHSD058[[#This Row],[銷售訂單]])</f>
        <v/>
      </c>
      <c r="N9625" s="16" t="str">
        <f>IF(ZSOHSD058[[#This Row],[落胚數]]="","",IF(ISNUMBER(ZSOHSD058[[#This Row],[落胚數]]+0), ZSOHSD058[[#This Row],[落胚數]]+0, 0))</f>
        <v/>
      </c>
    </row>
    <row r="9626" spans="1:14">
      <c r="A9626"/>
      <c r="B9626"/>
      <c r="C9626"/>
      <c r="D9626"/>
      <c r="E9626"/>
      <c r="F9626"/>
      <c r="G9626"/>
      <c r="H9626"/>
      <c r="I9626"/>
      <c r="J9626"/>
      <c r="K9626"/>
      <c r="L9626" t="str">
        <f>IF(COUNTIFS(ZSOHPP055[订单号数值], ZSOHSD058[[#This Row],[订单号数值]], ZSOHPP055[行項目], ZSOHSD058[[#This Row],[行項目]])&gt;0, "Y", "")</f>
        <v/>
      </c>
      <c r="M9626" t="str">
        <f>IF(ZSOHSD058[[#This Row],[銷售訂單]]="", "", --ZSOHSD058[[#This Row],[銷售訂單]])</f>
        <v/>
      </c>
      <c r="N9626" s="16" t="str">
        <f>IF(ZSOHSD058[[#This Row],[落胚數]]="","",IF(ISNUMBER(ZSOHSD058[[#This Row],[落胚數]]+0), ZSOHSD058[[#This Row],[落胚數]]+0, 0))</f>
        <v/>
      </c>
    </row>
    <row r="9627" spans="1:14">
      <c r="A9627"/>
      <c r="B9627"/>
      <c r="C9627"/>
      <c r="D9627"/>
      <c r="E9627"/>
      <c r="F9627"/>
      <c r="G9627"/>
      <c r="H9627"/>
      <c r="I9627"/>
      <c r="J9627"/>
      <c r="K9627"/>
      <c r="L9627" t="str">
        <f>IF(COUNTIFS(ZSOHPP055[订单号数值], ZSOHSD058[[#This Row],[订单号数值]], ZSOHPP055[行項目], ZSOHSD058[[#This Row],[行項目]])&gt;0, "Y", "")</f>
        <v/>
      </c>
      <c r="M9627" t="str">
        <f>IF(ZSOHSD058[[#This Row],[銷售訂單]]="", "", --ZSOHSD058[[#This Row],[銷售訂單]])</f>
        <v/>
      </c>
      <c r="N9627" s="16" t="str">
        <f>IF(ZSOHSD058[[#This Row],[落胚數]]="","",IF(ISNUMBER(ZSOHSD058[[#This Row],[落胚數]]+0), ZSOHSD058[[#This Row],[落胚數]]+0, 0))</f>
        <v/>
      </c>
    </row>
    <row r="9628" spans="1:14">
      <c r="A9628"/>
      <c r="B9628"/>
      <c r="C9628"/>
      <c r="D9628"/>
      <c r="E9628"/>
      <c r="F9628"/>
      <c r="G9628"/>
      <c r="H9628"/>
      <c r="I9628"/>
      <c r="J9628"/>
      <c r="K9628"/>
      <c r="L9628" t="str">
        <f>IF(COUNTIFS(ZSOHPP055[订单号数值], ZSOHSD058[[#This Row],[订单号数值]], ZSOHPP055[行項目], ZSOHSD058[[#This Row],[行項目]])&gt;0, "Y", "")</f>
        <v/>
      </c>
      <c r="M9628" t="str">
        <f>IF(ZSOHSD058[[#This Row],[銷售訂單]]="", "", --ZSOHSD058[[#This Row],[銷售訂單]])</f>
        <v/>
      </c>
      <c r="N9628" s="16" t="str">
        <f>IF(ZSOHSD058[[#This Row],[落胚數]]="","",IF(ISNUMBER(ZSOHSD058[[#This Row],[落胚數]]+0), ZSOHSD058[[#This Row],[落胚數]]+0, 0))</f>
        <v/>
      </c>
    </row>
    <row r="9629" spans="1:14">
      <c r="A9629"/>
      <c r="B9629"/>
      <c r="C9629"/>
      <c r="D9629"/>
      <c r="E9629"/>
      <c r="F9629"/>
      <c r="G9629"/>
      <c r="H9629"/>
      <c r="I9629"/>
      <c r="J9629"/>
      <c r="K9629"/>
      <c r="L9629" t="str">
        <f>IF(COUNTIFS(ZSOHPP055[订单号数值], ZSOHSD058[[#This Row],[订单号数值]], ZSOHPP055[行項目], ZSOHSD058[[#This Row],[行項目]])&gt;0, "Y", "")</f>
        <v/>
      </c>
      <c r="M9629" t="str">
        <f>IF(ZSOHSD058[[#This Row],[銷售訂單]]="", "", --ZSOHSD058[[#This Row],[銷售訂單]])</f>
        <v/>
      </c>
      <c r="N9629" s="16" t="str">
        <f>IF(ZSOHSD058[[#This Row],[落胚數]]="","",IF(ISNUMBER(ZSOHSD058[[#This Row],[落胚數]]+0), ZSOHSD058[[#This Row],[落胚數]]+0, 0))</f>
        <v/>
      </c>
    </row>
    <row r="9630" spans="1:14">
      <c r="A9630"/>
      <c r="B9630"/>
      <c r="C9630"/>
      <c r="D9630"/>
      <c r="E9630"/>
      <c r="F9630"/>
      <c r="G9630"/>
      <c r="H9630"/>
      <c r="I9630"/>
      <c r="J9630"/>
      <c r="K9630"/>
      <c r="L9630" t="str">
        <f>IF(COUNTIFS(ZSOHPP055[订单号数值], ZSOHSD058[[#This Row],[订单号数值]], ZSOHPP055[行項目], ZSOHSD058[[#This Row],[行項目]])&gt;0, "Y", "")</f>
        <v/>
      </c>
      <c r="M9630" t="str">
        <f>IF(ZSOHSD058[[#This Row],[銷售訂單]]="", "", --ZSOHSD058[[#This Row],[銷售訂單]])</f>
        <v/>
      </c>
      <c r="N9630" s="16" t="str">
        <f>IF(ZSOHSD058[[#This Row],[落胚數]]="","",IF(ISNUMBER(ZSOHSD058[[#This Row],[落胚數]]+0), ZSOHSD058[[#This Row],[落胚數]]+0, 0))</f>
        <v/>
      </c>
    </row>
    <row r="9631" spans="1:14">
      <c r="A9631"/>
      <c r="B9631"/>
      <c r="C9631"/>
      <c r="D9631"/>
      <c r="E9631"/>
      <c r="F9631"/>
      <c r="G9631"/>
      <c r="H9631"/>
      <c r="I9631"/>
      <c r="J9631"/>
      <c r="K9631"/>
      <c r="L9631" t="str">
        <f>IF(COUNTIFS(ZSOHPP055[订单号数值], ZSOHSD058[[#This Row],[订单号数值]], ZSOHPP055[行項目], ZSOHSD058[[#This Row],[行項目]])&gt;0, "Y", "")</f>
        <v/>
      </c>
      <c r="M9631" t="str">
        <f>IF(ZSOHSD058[[#This Row],[銷售訂單]]="", "", --ZSOHSD058[[#This Row],[銷售訂單]])</f>
        <v/>
      </c>
      <c r="N9631" s="16" t="str">
        <f>IF(ZSOHSD058[[#This Row],[落胚數]]="","",IF(ISNUMBER(ZSOHSD058[[#This Row],[落胚數]]+0), ZSOHSD058[[#This Row],[落胚數]]+0, 0))</f>
        <v/>
      </c>
    </row>
    <row r="9632" spans="1:14">
      <c r="A9632"/>
      <c r="B9632"/>
      <c r="C9632"/>
      <c r="D9632"/>
      <c r="E9632"/>
      <c r="F9632"/>
      <c r="G9632"/>
      <c r="H9632"/>
      <c r="I9632"/>
      <c r="J9632"/>
      <c r="K9632"/>
      <c r="L9632" t="str">
        <f>IF(COUNTIFS(ZSOHPP055[订单号数值], ZSOHSD058[[#This Row],[订单号数值]], ZSOHPP055[行項目], ZSOHSD058[[#This Row],[行項目]])&gt;0, "Y", "")</f>
        <v/>
      </c>
      <c r="M9632" t="str">
        <f>IF(ZSOHSD058[[#This Row],[銷售訂單]]="", "", --ZSOHSD058[[#This Row],[銷售訂單]])</f>
        <v/>
      </c>
      <c r="N9632" s="16" t="str">
        <f>IF(ZSOHSD058[[#This Row],[落胚數]]="","",IF(ISNUMBER(ZSOHSD058[[#This Row],[落胚數]]+0), ZSOHSD058[[#This Row],[落胚數]]+0, 0))</f>
        <v/>
      </c>
    </row>
    <row r="9633" spans="1:14">
      <c r="A9633"/>
      <c r="B9633"/>
      <c r="C9633"/>
      <c r="D9633"/>
      <c r="E9633"/>
      <c r="F9633"/>
      <c r="G9633"/>
      <c r="H9633"/>
      <c r="I9633"/>
      <c r="J9633"/>
      <c r="K9633"/>
      <c r="L9633" t="str">
        <f>IF(COUNTIFS(ZSOHPP055[订单号数值], ZSOHSD058[[#This Row],[订单号数值]], ZSOHPP055[行項目], ZSOHSD058[[#This Row],[行項目]])&gt;0, "Y", "")</f>
        <v/>
      </c>
      <c r="M9633" t="str">
        <f>IF(ZSOHSD058[[#This Row],[銷售訂單]]="", "", --ZSOHSD058[[#This Row],[銷售訂單]])</f>
        <v/>
      </c>
      <c r="N9633" s="16" t="str">
        <f>IF(ZSOHSD058[[#This Row],[落胚數]]="","",IF(ISNUMBER(ZSOHSD058[[#This Row],[落胚數]]+0), ZSOHSD058[[#This Row],[落胚數]]+0, 0))</f>
        <v/>
      </c>
    </row>
    <row r="9634" spans="1:14">
      <c r="A9634"/>
      <c r="B9634"/>
      <c r="C9634"/>
      <c r="D9634"/>
      <c r="E9634"/>
      <c r="F9634"/>
      <c r="G9634"/>
      <c r="H9634"/>
      <c r="I9634"/>
      <c r="J9634"/>
      <c r="K9634"/>
      <c r="L9634" t="str">
        <f>IF(COUNTIFS(ZSOHPP055[订单号数值], ZSOHSD058[[#This Row],[订单号数值]], ZSOHPP055[行項目], ZSOHSD058[[#This Row],[行項目]])&gt;0, "Y", "")</f>
        <v/>
      </c>
      <c r="M9634" t="str">
        <f>IF(ZSOHSD058[[#This Row],[銷售訂單]]="", "", --ZSOHSD058[[#This Row],[銷售訂單]])</f>
        <v/>
      </c>
      <c r="N9634" s="16" t="str">
        <f>IF(ZSOHSD058[[#This Row],[落胚數]]="","",IF(ISNUMBER(ZSOHSD058[[#This Row],[落胚數]]+0), ZSOHSD058[[#This Row],[落胚數]]+0, 0))</f>
        <v/>
      </c>
    </row>
    <row r="9635" spans="1:14">
      <c r="A9635"/>
      <c r="B9635"/>
      <c r="C9635"/>
      <c r="D9635"/>
      <c r="E9635"/>
      <c r="F9635"/>
      <c r="G9635"/>
      <c r="H9635"/>
      <c r="I9635"/>
      <c r="J9635"/>
      <c r="K9635"/>
      <c r="L9635" t="str">
        <f>IF(COUNTIFS(ZSOHPP055[订单号数值], ZSOHSD058[[#This Row],[订单号数值]], ZSOHPP055[行項目], ZSOHSD058[[#This Row],[行項目]])&gt;0, "Y", "")</f>
        <v/>
      </c>
      <c r="M9635" t="str">
        <f>IF(ZSOHSD058[[#This Row],[銷售訂單]]="", "", --ZSOHSD058[[#This Row],[銷售訂單]])</f>
        <v/>
      </c>
      <c r="N9635" s="16" t="str">
        <f>IF(ZSOHSD058[[#This Row],[落胚數]]="","",IF(ISNUMBER(ZSOHSD058[[#This Row],[落胚數]]+0), ZSOHSD058[[#This Row],[落胚數]]+0, 0))</f>
        <v/>
      </c>
    </row>
    <row r="9636" spans="1:14">
      <c r="A9636"/>
      <c r="B9636"/>
      <c r="C9636"/>
      <c r="D9636"/>
      <c r="E9636"/>
      <c r="F9636"/>
      <c r="G9636"/>
      <c r="H9636"/>
      <c r="I9636"/>
      <c r="J9636"/>
      <c r="K9636"/>
      <c r="L9636" t="str">
        <f>IF(COUNTIFS(ZSOHPP055[订单号数值], ZSOHSD058[[#This Row],[订单号数值]], ZSOHPP055[行項目], ZSOHSD058[[#This Row],[行項目]])&gt;0, "Y", "")</f>
        <v/>
      </c>
      <c r="M9636" t="str">
        <f>IF(ZSOHSD058[[#This Row],[銷售訂單]]="", "", --ZSOHSD058[[#This Row],[銷售訂單]])</f>
        <v/>
      </c>
      <c r="N9636" s="16" t="str">
        <f>IF(ZSOHSD058[[#This Row],[落胚數]]="","",IF(ISNUMBER(ZSOHSD058[[#This Row],[落胚數]]+0), ZSOHSD058[[#This Row],[落胚數]]+0, 0))</f>
        <v/>
      </c>
    </row>
    <row r="9637" spans="1:14">
      <c r="A9637"/>
      <c r="B9637"/>
      <c r="C9637"/>
      <c r="D9637"/>
      <c r="E9637"/>
      <c r="F9637"/>
      <c r="G9637"/>
      <c r="H9637"/>
      <c r="I9637"/>
      <c r="J9637"/>
      <c r="K9637"/>
      <c r="L9637" t="str">
        <f>IF(COUNTIFS(ZSOHPP055[订单号数值], ZSOHSD058[[#This Row],[订单号数值]], ZSOHPP055[行項目], ZSOHSD058[[#This Row],[行項目]])&gt;0, "Y", "")</f>
        <v/>
      </c>
      <c r="M9637" t="str">
        <f>IF(ZSOHSD058[[#This Row],[銷售訂單]]="", "", --ZSOHSD058[[#This Row],[銷售訂單]])</f>
        <v/>
      </c>
      <c r="N9637" s="16" t="str">
        <f>IF(ZSOHSD058[[#This Row],[落胚數]]="","",IF(ISNUMBER(ZSOHSD058[[#This Row],[落胚數]]+0), ZSOHSD058[[#This Row],[落胚數]]+0, 0))</f>
        <v/>
      </c>
    </row>
    <row r="9638" spans="1:14">
      <c r="A9638"/>
      <c r="B9638"/>
      <c r="C9638"/>
      <c r="D9638"/>
      <c r="E9638"/>
      <c r="F9638"/>
      <c r="G9638"/>
      <c r="H9638"/>
      <c r="I9638"/>
      <c r="J9638"/>
      <c r="K9638"/>
      <c r="L9638" t="str">
        <f>IF(COUNTIFS(ZSOHPP055[订单号数值], ZSOHSD058[[#This Row],[订单号数值]], ZSOHPP055[行項目], ZSOHSD058[[#This Row],[行項目]])&gt;0, "Y", "")</f>
        <v/>
      </c>
      <c r="M9638" t="str">
        <f>IF(ZSOHSD058[[#This Row],[銷售訂單]]="", "", --ZSOHSD058[[#This Row],[銷售訂單]])</f>
        <v/>
      </c>
      <c r="N9638" s="16" t="str">
        <f>IF(ZSOHSD058[[#This Row],[落胚數]]="","",IF(ISNUMBER(ZSOHSD058[[#This Row],[落胚數]]+0), ZSOHSD058[[#This Row],[落胚數]]+0, 0))</f>
        <v/>
      </c>
    </row>
    <row r="9639" spans="1:14">
      <c r="A9639"/>
      <c r="B9639"/>
      <c r="C9639"/>
      <c r="D9639"/>
      <c r="E9639"/>
      <c r="F9639"/>
      <c r="G9639"/>
      <c r="H9639"/>
      <c r="I9639"/>
      <c r="J9639"/>
      <c r="K9639"/>
      <c r="L9639" t="str">
        <f>IF(COUNTIFS(ZSOHPP055[订单号数值], ZSOHSD058[[#This Row],[订单号数值]], ZSOHPP055[行項目], ZSOHSD058[[#This Row],[行項目]])&gt;0, "Y", "")</f>
        <v/>
      </c>
      <c r="M9639" t="str">
        <f>IF(ZSOHSD058[[#This Row],[銷售訂單]]="", "", --ZSOHSD058[[#This Row],[銷售訂單]])</f>
        <v/>
      </c>
      <c r="N9639" s="16" t="str">
        <f>IF(ZSOHSD058[[#This Row],[落胚數]]="","",IF(ISNUMBER(ZSOHSD058[[#This Row],[落胚數]]+0), ZSOHSD058[[#This Row],[落胚數]]+0, 0))</f>
        <v/>
      </c>
    </row>
    <row r="9640" spans="1:14">
      <c r="A9640"/>
      <c r="B9640"/>
      <c r="C9640"/>
      <c r="D9640"/>
      <c r="E9640"/>
      <c r="F9640"/>
      <c r="G9640"/>
      <c r="H9640"/>
      <c r="I9640"/>
      <c r="J9640"/>
      <c r="K9640"/>
      <c r="L9640" t="str">
        <f>IF(COUNTIFS(ZSOHPP055[订单号数值], ZSOHSD058[[#This Row],[订单号数值]], ZSOHPP055[行項目], ZSOHSD058[[#This Row],[行項目]])&gt;0, "Y", "")</f>
        <v/>
      </c>
      <c r="M9640" t="str">
        <f>IF(ZSOHSD058[[#This Row],[銷售訂單]]="", "", --ZSOHSD058[[#This Row],[銷售訂單]])</f>
        <v/>
      </c>
      <c r="N9640" s="16" t="str">
        <f>IF(ZSOHSD058[[#This Row],[落胚數]]="","",IF(ISNUMBER(ZSOHSD058[[#This Row],[落胚數]]+0), ZSOHSD058[[#This Row],[落胚數]]+0, 0))</f>
        <v/>
      </c>
    </row>
    <row r="9641" spans="1:14">
      <c r="A9641"/>
      <c r="B9641"/>
      <c r="C9641"/>
      <c r="D9641"/>
      <c r="E9641"/>
      <c r="F9641"/>
      <c r="G9641"/>
      <c r="H9641"/>
      <c r="I9641"/>
      <c r="J9641"/>
      <c r="K9641"/>
      <c r="L9641" t="str">
        <f>IF(COUNTIFS(ZSOHPP055[订单号数值], ZSOHSD058[[#This Row],[订单号数值]], ZSOHPP055[行項目], ZSOHSD058[[#This Row],[行項目]])&gt;0, "Y", "")</f>
        <v/>
      </c>
      <c r="M9641" t="str">
        <f>IF(ZSOHSD058[[#This Row],[銷售訂單]]="", "", --ZSOHSD058[[#This Row],[銷售訂單]])</f>
        <v/>
      </c>
      <c r="N9641" s="16" t="str">
        <f>IF(ZSOHSD058[[#This Row],[落胚數]]="","",IF(ISNUMBER(ZSOHSD058[[#This Row],[落胚數]]+0), ZSOHSD058[[#This Row],[落胚數]]+0, 0))</f>
        <v/>
      </c>
    </row>
    <row r="9642" spans="1:14">
      <c r="A9642"/>
      <c r="B9642"/>
      <c r="C9642"/>
      <c r="D9642"/>
      <c r="E9642"/>
      <c r="F9642"/>
      <c r="G9642"/>
      <c r="H9642"/>
      <c r="I9642"/>
      <c r="J9642"/>
      <c r="K9642"/>
      <c r="L9642" t="str">
        <f>IF(COUNTIFS(ZSOHPP055[订单号数值], ZSOHSD058[[#This Row],[订单号数值]], ZSOHPP055[行項目], ZSOHSD058[[#This Row],[行項目]])&gt;0, "Y", "")</f>
        <v/>
      </c>
      <c r="M9642" t="str">
        <f>IF(ZSOHSD058[[#This Row],[銷售訂單]]="", "", --ZSOHSD058[[#This Row],[銷售訂單]])</f>
        <v/>
      </c>
      <c r="N9642" s="16" t="str">
        <f>IF(ZSOHSD058[[#This Row],[落胚數]]="","",IF(ISNUMBER(ZSOHSD058[[#This Row],[落胚數]]+0), ZSOHSD058[[#This Row],[落胚數]]+0, 0))</f>
        <v/>
      </c>
    </row>
    <row r="9643" spans="1:14">
      <c r="A9643"/>
      <c r="B9643"/>
      <c r="C9643"/>
      <c r="D9643"/>
      <c r="E9643"/>
      <c r="F9643"/>
      <c r="G9643"/>
      <c r="H9643"/>
      <c r="I9643"/>
      <c r="J9643"/>
      <c r="K9643"/>
      <c r="L9643" t="str">
        <f>IF(COUNTIFS(ZSOHPP055[订单号数值], ZSOHSD058[[#This Row],[订单号数值]], ZSOHPP055[行項目], ZSOHSD058[[#This Row],[行項目]])&gt;0, "Y", "")</f>
        <v/>
      </c>
      <c r="M9643" t="str">
        <f>IF(ZSOHSD058[[#This Row],[銷售訂單]]="", "", --ZSOHSD058[[#This Row],[銷售訂單]])</f>
        <v/>
      </c>
      <c r="N9643" s="16" t="str">
        <f>IF(ZSOHSD058[[#This Row],[落胚數]]="","",IF(ISNUMBER(ZSOHSD058[[#This Row],[落胚數]]+0), ZSOHSD058[[#This Row],[落胚數]]+0, 0))</f>
        <v/>
      </c>
    </row>
    <row r="9644" spans="1:14">
      <c r="A9644"/>
      <c r="B9644"/>
      <c r="C9644"/>
      <c r="D9644"/>
      <c r="E9644"/>
      <c r="F9644"/>
      <c r="G9644"/>
      <c r="H9644"/>
      <c r="I9644"/>
      <c r="J9644"/>
      <c r="K9644"/>
      <c r="L9644" t="str">
        <f>IF(COUNTIFS(ZSOHPP055[订单号数值], ZSOHSD058[[#This Row],[订单号数值]], ZSOHPP055[行項目], ZSOHSD058[[#This Row],[行項目]])&gt;0, "Y", "")</f>
        <v/>
      </c>
      <c r="M9644" t="str">
        <f>IF(ZSOHSD058[[#This Row],[銷售訂單]]="", "", --ZSOHSD058[[#This Row],[銷售訂單]])</f>
        <v/>
      </c>
      <c r="N9644" s="16" t="str">
        <f>IF(ZSOHSD058[[#This Row],[落胚數]]="","",IF(ISNUMBER(ZSOHSD058[[#This Row],[落胚數]]+0), ZSOHSD058[[#This Row],[落胚數]]+0, 0))</f>
        <v/>
      </c>
    </row>
    <row r="9645" spans="1:14">
      <c r="A9645"/>
      <c r="B9645"/>
      <c r="C9645"/>
      <c r="D9645"/>
      <c r="E9645"/>
      <c r="F9645"/>
      <c r="G9645"/>
      <c r="H9645"/>
      <c r="I9645"/>
      <c r="J9645"/>
      <c r="K9645"/>
      <c r="L9645" t="str">
        <f>IF(COUNTIFS(ZSOHPP055[订单号数值], ZSOHSD058[[#This Row],[订单号数值]], ZSOHPP055[行項目], ZSOHSD058[[#This Row],[行項目]])&gt;0, "Y", "")</f>
        <v/>
      </c>
      <c r="M9645" t="str">
        <f>IF(ZSOHSD058[[#This Row],[銷售訂單]]="", "", --ZSOHSD058[[#This Row],[銷售訂單]])</f>
        <v/>
      </c>
      <c r="N9645" s="16" t="str">
        <f>IF(ZSOHSD058[[#This Row],[落胚數]]="","",IF(ISNUMBER(ZSOHSD058[[#This Row],[落胚數]]+0), ZSOHSD058[[#This Row],[落胚數]]+0, 0))</f>
        <v/>
      </c>
    </row>
    <row r="9646" spans="1:14">
      <c r="A9646"/>
      <c r="B9646"/>
      <c r="C9646"/>
      <c r="D9646"/>
      <c r="E9646"/>
      <c r="F9646"/>
      <c r="G9646"/>
      <c r="H9646"/>
      <c r="I9646"/>
      <c r="J9646"/>
      <c r="K9646"/>
      <c r="L9646" t="str">
        <f>IF(COUNTIFS(ZSOHPP055[订单号数值], ZSOHSD058[[#This Row],[订单号数值]], ZSOHPP055[行項目], ZSOHSD058[[#This Row],[行項目]])&gt;0, "Y", "")</f>
        <v/>
      </c>
      <c r="M9646" t="str">
        <f>IF(ZSOHSD058[[#This Row],[銷售訂單]]="", "", --ZSOHSD058[[#This Row],[銷售訂單]])</f>
        <v/>
      </c>
      <c r="N9646" s="16" t="str">
        <f>IF(ZSOHSD058[[#This Row],[落胚數]]="","",IF(ISNUMBER(ZSOHSD058[[#This Row],[落胚數]]+0), ZSOHSD058[[#This Row],[落胚數]]+0, 0))</f>
        <v/>
      </c>
    </row>
    <row r="9647" spans="1:14">
      <c r="A9647"/>
      <c r="B9647"/>
      <c r="C9647"/>
      <c r="D9647"/>
      <c r="E9647"/>
      <c r="F9647"/>
      <c r="G9647"/>
      <c r="H9647"/>
      <c r="I9647"/>
      <c r="J9647"/>
      <c r="K9647"/>
      <c r="L9647" t="str">
        <f>IF(COUNTIFS(ZSOHPP055[订单号数值], ZSOHSD058[[#This Row],[订单号数值]], ZSOHPP055[行項目], ZSOHSD058[[#This Row],[行項目]])&gt;0, "Y", "")</f>
        <v/>
      </c>
      <c r="M9647" t="str">
        <f>IF(ZSOHSD058[[#This Row],[銷售訂單]]="", "", --ZSOHSD058[[#This Row],[銷售訂單]])</f>
        <v/>
      </c>
      <c r="N9647" s="16" t="str">
        <f>IF(ZSOHSD058[[#This Row],[落胚數]]="","",IF(ISNUMBER(ZSOHSD058[[#This Row],[落胚數]]+0), ZSOHSD058[[#This Row],[落胚數]]+0, 0))</f>
        <v/>
      </c>
    </row>
    <row r="9648" spans="1:14">
      <c r="A9648"/>
      <c r="B9648"/>
      <c r="C9648"/>
      <c r="D9648"/>
      <c r="E9648"/>
      <c r="F9648"/>
      <c r="G9648"/>
      <c r="H9648"/>
      <c r="I9648"/>
      <c r="J9648"/>
      <c r="K9648"/>
      <c r="L9648" t="str">
        <f>IF(COUNTIFS(ZSOHPP055[订单号数值], ZSOHSD058[[#This Row],[订单号数值]], ZSOHPP055[行項目], ZSOHSD058[[#This Row],[行項目]])&gt;0, "Y", "")</f>
        <v/>
      </c>
      <c r="M9648" t="str">
        <f>IF(ZSOHSD058[[#This Row],[銷售訂單]]="", "", --ZSOHSD058[[#This Row],[銷售訂單]])</f>
        <v/>
      </c>
      <c r="N9648" s="16" t="str">
        <f>IF(ZSOHSD058[[#This Row],[落胚數]]="","",IF(ISNUMBER(ZSOHSD058[[#This Row],[落胚數]]+0), ZSOHSD058[[#This Row],[落胚數]]+0, 0))</f>
        <v/>
      </c>
    </row>
    <row r="9649" spans="1:14">
      <c r="A9649"/>
      <c r="B9649"/>
      <c r="C9649"/>
      <c r="D9649"/>
      <c r="E9649"/>
      <c r="F9649"/>
      <c r="G9649"/>
      <c r="H9649"/>
      <c r="I9649"/>
      <c r="J9649"/>
      <c r="K9649"/>
      <c r="L9649" t="str">
        <f>IF(COUNTIFS(ZSOHPP055[订单号数值], ZSOHSD058[[#This Row],[订单号数值]], ZSOHPP055[行項目], ZSOHSD058[[#This Row],[行項目]])&gt;0, "Y", "")</f>
        <v/>
      </c>
      <c r="M9649" t="str">
        <f>IF(ZSOHSD058[[#This Row],[銷售訂單]]="", "", --ZSOHSD058[[#This Row],[銷售訂單]])</f>
        <v/>
      </c>
      <c r="N9649" s="16" t="str">
        <f>IF(ZSOHSD058[[#This Row],[落胚數]]="","",IF(ISNUMBER(ZSOHSD058[[#This Row],[落胚數]]+0), ZSOHSD058[[#This Row],[落胚數]]+0, 0))</f>
        <v/>
      </c>
    </row>
    <row r="9650" spans="1:14">
      <c r="A9650"/>
      <c r="B9650"/>
      <c r="C9650"/>
      <c r="D9650"/>
      <c r="E9650"/>
      <c r="F9650"/>
      <c r="G9650"/>
      <c r="H9650"/>
      <c r="I9650"/>
      <c r="J9650"/>
      <c r="K9650"/>
      <c r="L9650" t="str">
        <f>IF(COUNTIFS(ZSOHPP055[订单号数值], ZSOHSD058[[#This Row],[订单号数值]], ZSOHPP055[行項目], ZSOHSD058[[#This Row],[行項目]])&gt;0, "Y", "")</f>
        <v/>
      </c>
      <c r="M9650" t="str">
        <f>IF(ZSOHSD058[[#This Row],[銷售訂單]]="", "", --ZSOHSD058[[#This Row],[銷售訂單]])</f>
        <v/>
      </c>
      <c r="N9650" s="16" t="str">
        <f>IF(ZSOHSD058[[#This Row],[落胚數]]="","",IF(ISNUMBER(ZSOHSD058[[#This Row],[落胚數]]+0), ZSOHSD058[[#This Row],[落胚數]]+0, 0))</f>
        <v/>
      </c>
    </row>
    <row r="9651" spans="1:14">
      <c r="A9651"/>
      <c r="B9651"/>
      <c r="C9651"/>
      <c r="D9651"/>
      <c r="E9651"/>
      <c r="F9651"/>
      <c r="G9651"/>
      <c r="H9651"/>
      <c r="I9651"/>
      <c r="J9651"/>
      <c r="K9651"/>
      <c r="L9651" t="str">
        <f>IF(COUNTIFS(ZSOHPP055[订单号数值], ZSOHSD058[[#This Row],[订单号数值]], ZSOHPP055[行項目], ZSOHSD058[[#This Row],[行項目]])&gt;0, "Y", "")</f>
        <v/>
      </c>
      <c r="M9651" t="str">
        <f>IF(ZSOHSD058[[#This Row],[銷售訂單]]="", "", --ZSOHSD058[[#This Row],[銷售訂單]])</f>
        <v/>
      </c>
      <c r="N9651" s="16" t="str">
        <f>IF(ZSOHSD058[[#This Row],[落胚數]]="","",IF(ISNUMBER(ZSOHSD058[[#This Row],[落胚數]]+0), ZSOHSD058[[#This Row],[落胚數]]+0, 0))</f>
        <v/>
      </c>
    </row>
    <row r="9652" spans="1:14">
      <c r="A9652"/>
      <c r="B9652"/>
      <c r="C9652"/>
      <c r="D9652"/>
      <c r="E9652"/>
      <c r="F9652"/>
      <c r="G9652"/>
      <c r="H9652"/>
      <c r="I9652"/>
      <c r="J9652"/>
      <c r="K9652"/>
      <c r="L9652" t="str">
        <f>IF(COUNTIFS(ZSOHPP055[订单号数值], ZSOHSD058[[#This Row],[订单号数值]], ZSOHPP055[行項目], ZSOHSD058[[#This Row],[行項目]])&gt;0, "Y", "")</f>
        <v/>
      </c>
      <c r="M9652" t="str">
        <f>IF(ZSOHSD058[[#This Row],[銷售訂單]]="", "", --ZSOHSD058[[#This Row],[銷售訂單]])</f>
        <v/>
      </c>
      <c r="N9652" s="16" t="str">
        <f>IF(ZSOHSD058[[#This Row],[落胚數]]="","",IF(ISNUMBER(ZSOHSD058[[#This Row],[落胚數]]+0), ZSOHSD058[[#This Row],[落胚數]]+0, 0))</f>
        <v/>
      </c>
    </row>
    <row r="9653" spans="1:14">
      <c r="A9653"/>
      <c r="B9653"/>
      <c r="C9653"/>
      <c r="D9653"/>
      <c r="E9653"/>
      <c r="F9653"/>
      <c r="G9653"/>
      <c r="H9653"/>
      <c r="I9653"/>
      <c r="J9653"/>
      <c r="K9653"/>
      <c r="L9653" t="str">
        <f>IF(COUNTIFS(ZSOHPP055[订单号数值], ZSOHSD058[[#This Row],[订单号数值]], ZSOHPP055[行項目], ZSOHSD058[[#This Row],[行項目]])&gt;0, "Y", "")</f>
        <v/>
      </c>
      <c r="M9653" t="str">
        <f>IF(ZSOHSD058[[#This Row],[銷售訂單]]="", "", --ZSOHSD058[[#This Row],[銷售訂單]])</f>
        <v/>
      </c>
      <c r="N9653" s="16" t="str">
        <f>IF(ZSOHSD058[[#This Row],[落胚數]]="","",IF(ISNUMBER(ZSOHSD058[[#This Row],[落胚數]]+0), ZSOHSD058[[#This Row],[落胚數]]+0, 0))</f>
        <v/>
      </c>
    </row>
    <row r="9654" spans="1:14">
      <c r="A9654"/>
      <c r="B9654"/>
      <c r="C9654"/>
      <c r="D9654"/>
      <c r="E9654"/>
      <c r="F9654"/>
      <c r="G9654"/>
      <c r="H9654"/>
      <c r="I9654"/>
      <c r="J9654"/>
      <c r="K9654"/>
      <c r="L9654" t="str">
        <f>IF(COUNTIFS(ZSOHPP055[订单号数值], ZSOHSD058[[#This Row],[订单号数值]], ZSOHPP055[行項目], ZSOHSD058[[#This Row],[行項目]])&gt;0, "Y", "")</f>
        <v/>
      </c>
      <c r="M9654" t="str">
        <f>IF(ZSOHSD058[[#This Row],[銷售訂單]]="", "", --ZSOHSD058[[#This Row],[銷售訂單]])</f>
        <v/>
      </c>
      <c r="N9654" s="16" t="str">
        <f>IF(ZSOHSD058[[#This Row],[落胚數]]="","",IF(ISNUMBER(ZSOHSD058[[#This Row],[落胚數]]+0), ZSOHSD058[[#This Row],[落胚數]]+0, 0))</f>
        <v/>
      </c>
    </row>
    <row r="9655" spans="1:14">
      <c r="A9655"/>
      <c r="B9655"/>
      <c r="C9655"/>
      <c r="D9655"/>
      <c r="E9655"/>
      <c r="F9655"/>
      <c r="G9655"/>
      <c r="H9655"/>
      <c r="I9655"/>
      <c r="J9655"/>
      <c r="K9655"/>
      <c r="L9655" t="str">
        <f>IF(COUNTIFS(ZSOHPP055[订单号数值], ZSOHSD058[[#This Row],[订单号数值]], ZSOHPP055[行項目], ZSOHSD058[[#This Row],[行項目]])&gt;0, "Y", "")</f>
        <v/>
      </c>
      <c r="M9655" t="str">
        <f>IF(ZSOHSD058[[#This Row],[銷售訂單]]="", "", --ZSOHSD058[[#This Row],[銷售訂單]])</f>
        <v/>
      </c>
      <c r="N9655" s="16" t="str">
        <f>IF(ZSOHSD058[[#This Row],[落胚數]]="","",IF(ISNUMBER(ZSOHSD058[[#This Row],[落胚數]]+0), ZSOHSD058[[#This Row],[落胚數]]+0, 0))</f>
        <v/>
      </c>
    </row>
    <row r="9656" spans="1:14">
      <c r="A9656"/>
      <c r="B9656"/>
      <c r="C9656"/>
      <c r="D9656"/>
      <c r="E9656"/>
      <c r="F9656"/>
      <c r="G9656"/>
      <c r="H9656"/>
      <c r="I9656"/>
      <c r="J9656"/>
      <c r="K9656"/>
      <c r="L9656" t="str">
        <f>IF(COUNTIFS(ZSOHPP055[订单号数值], ZSOHSD058[[#This Row],[订单号数值]], ZSOHPP055[行項目], ZSOHSD058[[#This Row],[行項目]])&gt;0, "Y", "")</f>
        <v/>
      </c>
      <c r="M9656" t="str">
        <f>IF(ZSOHSD058[[#This Row],[銷售訂單]]="", "", --ZSOHSD058[[#This Row],[銷售訂單]])</f>
        <v/>
      </c>
      <c r="N9656" s="16" t="str">
        <f>IF(ZSOHSD058[[#This Row],[落胚數]]="","",IF(ISNUMBER(ZSOHSD058[[#This Row],[落胚數]]+0), ZSOHSD058[[#This Row],[落胚數]]+0, 0))</f>
        <v/>
      </c>
    </row>
    <row r="9657" spans="1:14">
      <c r="A9657"/>
      <c r="B9657"/>
      <c r="C9657"/>
      <c r="D9657"/>
      <c r="E9657"/>
      <c r="F9657"/>
      <c r="G9657"/>
      <c r="H9657"/>
      <c r="I9657"/>
      <c r="J9657"/>
      <c r="K9657"/>
      <c r="L9657" t="str">
        <f>IF(COUNTIFS(ZSOHPP055[订单号数值], ZSOHSD058[[#This Row],[订单号数值]], ZSOHPP055[行項目], ZSOHSD058[[#This Row],[行項目]])&gt;0, "Y", "")</f>
        <v/>
      </c>
      <c r="M9657" t="str">
        <f>IF(ZSOHSD058[[#This Row],[銷售訂單]]="", "", --ZSOHSD058[[#This Row],[銷售訂單]])</f>
        <v/>
      </c>
      <c r="N9657" s="16" t="str">
        <f>IF(ZSOHSD058[[#This Row],[落胚數]]="","",IF(ISNUMBER(ZSOHSD058[[#This Row],[落胚數]]+0), ZSOHSD058[[#This Row],[落胚數]]+0, 0))</f>
        <v/>
      </c>
    </row>
    <row r="9658" spans="1:14">
      <c r="A9658"/>
      <c r="B9658"/>
      <c r="C9658"/>
      <c r="D9658"/>
      <c r="E9658"/>
      <c r="F9658"/>
      <c r="G9658"/>
      <c r="H9658"/>
      <c r="I9658"/>
      <c r="J9658"/>
      <c r="K9658"/>
      <c r="L9658" t="str">
        <f>IF(COUNTIFS(ZSOHPP055[订单号数值], ZSOHSD058[[#This Row],[订单号数值]], ZSOHPP055[行項目], ZSOHSD058[[#This Row],[行項目]])&gt;0, "Y", "")</f>
        <v/>
      </c>
      <c r="M9658" t="str">
        <f>IF(ZSOHSD058[[#This Row],[銷售訂單]]="", "", --ZSOHSD058[[#This Row],[銷售訂單]])</f>
        <v/>
      </c>
      <c r="N9658" s="16" t="str">
        <f>IF(ZSOHSD058[[#This Row],[落胚數]]="","",IF(ISNUMBER(ZSOHSD058[[#This Row],[落胚數]]+0), ZSOHSD058[[#This Row],[落胚數]]+0, 0))</f>
        <v/>
      </c>
    </row>
    <row r="9659" spans="1:14">
      <c r="A9659"/>
      <c r="B9659"/>
      <c r="C9659"/>
      <c r="D9659"/>
      <c r="E9659"/>
      <c r="F9659"/>
      <c r="G9659"/>
      <c r="H9659"/>
      <c r="I9659"/>
      <c r="J9659"/>
      <c r="K9659"/>
      <c r="L9659" t="str">
        <f>IF(COUNTIFS(ZSOHPP055[订单号数值], ZSOHSD058[[#This Row],[订单号数值]], ZSOHPP055[行項目], ZSOHSD058[[#This Row],[行項目]])&gt;0, "Y", "")</f>
        <v/>
      </c>
      <c r="M9659" t="str">
        <f>IF(ZSOHSD058[[#This Row],[銷售訂單]]="", "", --ZSOHSD058[[#This Row],[銷售訂單]])</f>
        <v/>
      </c>
      <c r="N9659" s="16" t="str">
        <f>IF(ZSOHSD058[[#This Row],[落胚數]]="","",IF(ISNUMBER(ZSOHSD058[[#This Row],[落胚數]]+0), ZSOHSD058[[#This Row],[落胚數]]+0, 0))</f>
        <v/>
      </c>
    </row>
    <row r="9660" spans="1:14">
      <c r="A9660"/>
      <c r="B9660"/>
      <c r="C9660"/>
      <c r="D9660"/>
      <c r="E9660"/>
      <c r="F9660"/>
      <c r="G9660"/>
      <c r="H9660"/>
      <c r="I9660"/>
      <c r="J9660"/>
      <c r="K9660"/>
      <c r="L9660" t="str">
        <f>IF(COUNTIFS(ZSOHPP055[订单号数值], ZSOHSD058[[#This Row],[订单号数值]], ZSOHPP055[行項目], ZSOHSD058[[#This Row],[行項目]])&gt;0, "Y", "")</f>
        <v/>
      </c>
      <c r="M9660" t="str">
        <f>IF(ZSOHSD058[[#This Row],[銷售訂單]]="", "", --ZSOHSD058[[#This Row],[銷售訂單]])</f>
        <v/>
      </c>
      <c r="N9660" s="16" t="str">
        <f>IF(ZSOHSD058[[#This Row],[落胚數]]="","",IF(ISNUMBER(ZSOHSD058[[#This Row],[落胚數]]+0), ZSOHSD058[[#This Row],[落胚數]]+0, 0))</f>
        <v/>
      </c>
    </row>
    <row r="9661" spans="1:14">
      <c r="A9661"/>
      <c r="B9661"/>
      <c r="C9661"/>
      <c r="D9661"/>
      <c r="E9661"/>
      <c r="F9661"/>
      <c r="G9661"/>
      <c r="H9661"/>
      <c r="I9661"/>
      <c r="J9661"/>
      <c r="K9661"/>
      <c r="L9661" t="str">
        <f>IF(COUNTIFS(ZSOHPP055[订单号数值], ZSOHSD058[[#This Row],[订单号数值]], ZSOHPP055[行項目], ZSOHSD058[[#This Row],[行項目]])&gt;0, "Y", "")</f>
        <v/>
      </c>
      <c r="M9661" t="str">
        <f>IF(ZSOHSD058[[#This Row],[銷售訂單]]="", "", --ZSOHSD058[[#This Row],[銷售訂單]])</f>
        <v/>
      </c>
      <c r="N9661" s="16" t="str">
        <f>IF(ZSOHSD058[[#This Row],[落胚數]]="","",IF(ISNUMBER(ZSOHSD058[[#This Row],[落胚數]]+0), ZSOHSD058[[#This Row],[落胚數]]+0, 0))</f>
        <v/>
      </c>
    </row>
    <row r="9662" spans="1:14">
      <c r="A9662"/>
      <c r="B9662"/>
      <c r="C9662"/>
      <c r="D9662"/>
      <c r="E9662"/>
      <c r="F9662"/>
      <c r="G9662"/>
      <c r="H9662"/>
      <c r="I9662"/>
      <c r="J9662"/>
      <c r="K9662"/>
      <c r="L9662" t="str">
        <f>IF(COUNTIFS(ZSOHPP055[订单号数值], ZSOHSD058[[#This Row],[订单号数值]], ZSOHPP055[行項目], ZSOHSD058[[#This Row],[行項目]])&gt;0, "Y", "")</f>
        <v/>
      </c>
      <c r="M9662" t="str">
        <f>IF(ZSOHSD058[[#This Row],[銷售訂單]]="", "", --ZSOHSD058[[#This Row],[銷售訂單]])</f>
        <v/>
      </c>
      <c r="N9662" s="16" t="str">
        <f>IF(ZSOHSD058[[#This Row],[落胚數]]="","",IF(ISNUMBER(ZSOHSD058[[#This Row],[落胚數]]+0), ZSOHSD058[[#This Row],[落胚數]]+0, 0))</f>
        <v/>
      </c>
    </row>
    <row r="9663" spans="1:14">
      <c r="A9663"/>
      <c r="B9663"/>
      <c r="C9663"/>
      <c r="D9663"/>
      <c r="E9663"/>
      <c r="F9663"/>
      <c r="G9663"/>
      <c r="H9663"/>
      <c r="I9663"/>
      <c r="J9663"/>
      <c r="K9663"/>
      <c r="L9663" t="str">
        <f>IF(COUNTIFS(ZSOHPP055[订单号数值], ZSOHSD058[[#This Row],[订单号数值]], ZSOHPP055[行項目], ZSOHSD058[[#This Row],[行項目]])&gt;0, "Y", "")</f>
        <v/>
      </c>
      <c r="M9663" t="str">
        <f>IF(ZSOHSD058[[#This Row],[銷售訂單]]="", "", --ZSOHSD058[[#This Row],[銷售訂單]])</f>
        <v/>
      </c>
      <c r="N9663" s="16" t="str">
        <f>IF(ZSOHSD058[[#This Row],[落胚數]]="","",IF(ISNUMBER(ZSOHSD058[[#This Row],[落胚數]]+0), ZSOHSD058[[#This Row],[落胚數]]+0, 0))</f>
        <v/>
      </c>
    </row>
    <row r="9664" spans="1:14">
      <c r="A9664"/>
      <c r="B9664"/>
      <c r="C9664"/>
      <c r="D9664"/>
      <c r="E9664"/>
      <c r="F9664"/>
      <c r="G9664"/>
      <c r="H9664"/>
      <c r="I9664"/>
      <c r="J9664"/>
      <c r="K9664"/>
      <c r="L9664" t="str">
        <f>IF(COUNTIFS(ZSOHPP055[订单号数值], ZSOHSD058[[#This Row],[订单号数值]], ZSOHPP055[行項目], ZSOHSD058[[#This Row],[行項目]])&gt;0, "Y", "")</f>
        <v/>
      </c>
      <c r="M9664" t="str">
        <f>IF(ZSOHSD058[[#This Row],[銷售訂單]]="", "", --ZSOHSD058[[#This Row],[銷售訂單]])</f>
        <v/>
      </c>
      <c r="N9664" s="16" t="str">
        <f>IF(ZSOHSD058[[#This Row],[落胚數]]="","",IF(ISNUMBER(ZSOHSD058[[#This Row],[落胚數]]+0), ZSOHSD058[[#This Row],[落胚數]]+0, 0))</f>
        <v/>
      </c>
    </row>
    <row r="9665" spans="1:14">
      <c r="A9665"/>
      <c r="B9665"/>
      <c r="C9665"/>
      <c r="D9665"/>
      <c r="E9665"/>
      <c r="F9665"/>
      <c r="G9665"/>
      <c r="H9665"/>
      <c r="I9665"/>
      <c r="J9665"/>
      <c r="K9665"/>
      <c r="L9665" t="str">
        <f>IF(COUNTIFS(ZSOHPP055[订单号数值], ZSOHSD058[[#This Row],[订单号数值]], ZSOHPP055[行項目], ZSOHSD058[[#This Row],[行項目]])&gt;0, "Y", "")</f>
        <v/>
      </c>
      <c r="M9665" t="str">
        <f>IF(ZSOHSD058[[#This Row],[銷售訂單]]="", "", --ZSOHSD058[[#This Row],[銷售訂單]])</f>
        <v/>
      </c>
      <c r="N9665" s="16" t="str">
        <f>IF(ZSOHSD058[[#This Row],[落胚數]]="","",IF(ISNUMBER(ZSOHSD058[[#This Row],[落胚數]]+0), ZSOHSD058[[#This Row],[落胚數]]+0, 0))</f>
        <v/>
      </c>
    </row>
    <row r="9666" spans="1:14">
      <c r="A9666"/>
      <c r="B9666"/>
      <c r="C9666"/>
      <c r="D9666"/>
      <c r="E9666"/>
      <c r="F9666"/>
      <c r="G9666"/>
      <c r="H9666"/>
      <c r="I9666"/>
      <c r="J9666"/>
      <c r="K9666"/>
      <c r="L9666" t="str">
        <f>IF(COUNTIFS(ZSOHPP055[订单号数值], ZSOHSD058[[#This Row],[订单号数值]], ZSOHPP055[行項目], ZSOHSD058[[#This Row],[行項目]])&gt;0, "Y", "")</f>
        <v/>
      </c>
      <c r="M9666" t="str">
        <f>IF(ZSOHSD058[[#This Row],[銷售訂單]]="", "", --ZSOHSD058[[#This Row],[銷售訂單]])</f>
        <v/>
      </c>
      <c r="N9666" s="16" t="str">
        <f>IF(ZSOHSD058[[#This Row],[落胚數]]="","",IF(ISNUMBER(ZSOHSD058[[#This Row],[落胚數]]+0), ZSOHSD058[[#This Row],[落胚數]]+0, 0))</f>
        <v/>
      </c>
    </row>
    <row r="9667" spans="1:14">
      <c r="A9667"/>
      <c r="B9667"/>
      <c r="C9667"/>
      <c r="D9667"/>
      <c r="E9667"/>
      <c r="F9667"/>
      <c r="G9667"/>
      <c r="H9667"/>
      <c r="I9667"/>
      <c r="J9667"/>
      <c r="K9667"/>
      <c r="L9667" t="str">
        <f>IF(COUNTIFS(ZSOHPP055[订单号数值], ZSOHSD058[[#This Row],[订单号数值]], ZSOHPP055[行項目], ZSOHSD058[[#This Row],[行項目]])&gt;0, "Y", "")</f>
        <v/>
      </c>
      <c r="M9667" t="str">
        <f>IF(ZSOHSD058[[#This Row],[銷售訂單]]="", "", --ZSOHSD058[[#This Row],[銷售訂單]])</f>
        <v/>
      </c>
      <c r="N9667" s="16" t="str">
        <f>IF(ZSOHSD058[[#This Row],[落胚數]]="","",IF(ISNUMBER(ZSOHSD058[[#This Row],[落胚數]]+0), ZSOHSD058[[#This Row],[落胚數]]+0, 0))</f>
        <v/>
      </c>
    </row>
    <row r="9668" spans="1:14">
      <c r="A9668"/>
      <c r="B9668"/>
      <c r="C9668"/>
      <c r="D9668"/>
      <c r="E9668"/>
      <c r="F9668"/>
      <c r="G9668"/>
      <c r="H9668"/>
      <c r="I9668"/>
      <c r="J9668"/>
      <c r="K9668"/>
      <c r="L9668" t="str">
        <f>IF(COUNTIFS(ZSOHPP055[订单号数值], ZSOHSD058[[#This Row],[订单号数值]], ZSOHPP055[行項目], ZSOHSD058[[#This Row],[行項目]])&gt;0, "Y", "")</f>
        <v/>
      </c>
      <c r="M9668" t="str">
        <f>IF(ZSOHSD058[[#This Row],[銷售訂單]]="", "", --ZSOHSD058[[#This Row],[銷售訂單]])</f>
        <v/>
      </c>
      <c r="N9668" s="16" t="str">
        <f>IF(ZSOHSD058[[#This Row],[落胚數]]="","",IF(ISNUMBER(ZSOHSD058[[#This Row],[落胚數]]+0), ZSOHSD058[[#This Row],[落胚數]]+0, 0))</f>
        <v/>
      </c>
    </row>
    <row r="9669" spans="1:14">
      <c r="A9669"/>
      <c r="B9669"/>
      <c r="C9669"/>
      <c r="D9669"/>
      <c r="E9669"/>
      <c r="F9669"/>
      <c r="G9669"/>
      <c r="H9669"/>
      <c r="I9669"/>
      <c r="J9669"/>
      <c r="K9669"/>
      <c r="L9669" t="str">
        <f>IF(COUNTIFS(ZSOHPP055[订单号数值], ZSOHSD058[[#This Row],[订单号数值]], ZSOHPP055[行項目], ZSOHSD058[[#This Row],[行項目]])&gt;0, "Y", "")</f>
        <v/>
      </c>
      <c r="M9669" t="str">
        <f>IF(ZSOHSD058[[#This Row],[銷售訂單]]="", "", --ZSOHSD058[[#This Row],[銷售訂單]])</f>
        <v/>
      </c>
      <c r="N9669" s="16" t="str">
        <f>IF(ZSOHSD058[[#This Row],[落胚數]]="","",IF(ISNUMBER(ZSOHSD058[[#This Row],[落胚數]]+0), ZSOHSD058[[#This Row],[落胚數]]+0, 0))</f>
        <v/>
      </c>
    </row>
    <row r="9670" spans="1:14">
      <c r="A9670"/>
      <c r="B9670"/>
      <c r="C9670"/>
      <c r="D9670"/>
      <c r="E9670"/>
      <c r="F9670"/>
      <c r="G9670"/>
      <c r="H9670"/>
      <c r="I9670"/>
      <c r="J9670"/>
      <c r="K9670"/>
      <c r="L9670" t="str">
        <f>IF(COUNTIFS(ZSOHPP055[订单号数值], ZSOHSD058[[#This Row],[订单号数值]], ZSOHPP055[行項目], ZSOHSD058[[#This Row],[行項目]])&gt;0, "Y", "")</f>
        <v/>
      </c>
      <c r="M9670" t="str">
        <f>IF(ZSOHSD058[[#This Row],[銷售訂單]]="", "", --ZSOHSD058[[#This Row],[銷售訂單]])</f>
        <v/>
      </c>
      <c r="N9670" s="16" t="str">
        <f>IF(ZSOHSD058[[#This Row],[落胚數]]="","",IF(ISNUMBER(ZSOHSD058[[#This Row],[落胚數]]+0), ZSOHSD058[[#This Row],[落胚數]]+0, 0))</f>
        <v/>
      </c>
    </row>
    <row r="9671" spans="1:14">
      <c r="A9671"/>
      <c r="B9671"/>
      <c r="C9671"/>
      <c r="D9671"/>
      <c r="E9671"/>
      <c r="F9671"/>
      <c r="G9671"/>
      <c r="H9671"/>
      <c r="I9671"/>
      <c r="J9671"/>
      <c r="K9671"/>
      <c r="L9671" t="str">
        <f>IF(COUNTIFS(ZSOHPP055[订单号数值], ZSOHSD058[[#This Row],[订单号数值]], ZSOHPP055[行項目], ZSOHSD058[[#This Row],[行項目]])&gt;0, "Y", "")</f>
        <v/>
      </c>
      <c r="M9671" t="str">
        <f>IF(ZSOHSD058[[#This Row],[銷售訂單]]="", "", --ZSOHSD058[[#This Row],[銷售訂單]])</f>
        <v/>
      </c>
      <c r="N9671" s="16" t="str">
        <f>IF(ZSOHSD058[[#This Row],[落胚數]]="","",IF(ISNUMBER(ZSOHSD058[[#This Row],[落胚數]]+0), ZSOHSD058[[#This Row],[落胚數]]+0, 0))</f>
        <v/>
      </c>
    </row>
    <row r="9672" spans="1:14">
      <c r="A9672"/>
      <c r="B9672"/>
      <c r="C9672"/>
      <c r="D9672"/>
      <c r="E9672"/>
      <c r="F9672"/>
      <c r="G9672"/>
      <c r="H9672"/>
      <c r="I9672"/>
      <c r="J9672"/>
      <c r="K9672"/>
      <c r="L9672" t="str">
        <f>IF(COUNTIFS(ZSOHPP055[订单号数值], ZSOHSD058[[#This Row],[订单号数值]], ZSOHPP055[行項目], ZSOHSD058[[#This Row],[行項目]])&gt;0, "Y", "")</f>
        <v/>
      </c>
      <c r="M9672" t="str">
        <f>IF(ZSOHSD058[[#This Row],[銷售訂單]]="", "", --ZSOHSD058[[#This Row],[銷售訂單]])</f>
        <v/>
      </c>
      <c r="N9672" s="16" t="str">
        <f>IF(ZSOHSD058[[#This Row],[落胚數]]="","",IF(ISNUMBER(ZSOHSD058[[#This Row],[落胚數]]+0), ZSOHSD058[[#This Row],[落胚數]]+0, 0))</f>
        <v/>
      </c>
    </row>
    <row r="9673" spans="1:14">
      <c r="A9673"/>
      <c r="B9673"/>
      <c r="C9673"/>
      <c r="D9673"/>
      <c r="E9673"/>
      <c r="F9673"/>
      <c r="G9673"/>
      <c r="H9673"/>
      <c r="I9673"/>
      <c r="J9673"/>
      <c r="K9673"/>
      <c r="L9673" t="str">
        <f>IF(COUNTIFS(ZSOHPP055[订单号数值], ZSOHSD058[[#This Row],[订单号数值]], ZSOHPP055[行項目], ZSOHSD058[[#This Row],[行項目]])&gt;0, "Y", "")</f>
        <v/>
      </c>
      <c r="M9673" t="str">
        <f>IF(ZSOHSD058[[#This Row],[銷售訂單]]="", "", --ZSOHSD058[[#This Row],[銷售訂單]])</f>
        <v/>
      </c>
      <c r="N9673" s="16" t="str">
        <f>IF(ZSOHSD058[[#This Row],[落胚數]]="","",IF(ISNUMBER(ZSOHSD058[[#This Row],[落胚數]]+0), ZSOHSD058[[#This Row],[落胚數]]+0, 0))</f>
        <v/>
      </c>
    </row>
    <row r="9674" spans="1:14">
      <c r="A9674"/>
      <c r="B9674"/>
      <c r="C9674"/>
      <c r="D9674"/>
      <c r="E9674"/>
      <c r="F9674"/>
      <c r="G9674"/>
      <c r="H9674"/>
      <c r="I9674"/>
      <c r="J9674"/>
      <c r="K9674"/>
      <c r="L9674" t="str">
        <f>IF(COUNTIFS(ZSOHPP055[订单号数值], ZSOHSD058[[#This Row],[订单号数值]], ZSOHPP055[行項目], ZSOHSD058[[#This Row],[行項目]])&gt;0, "Y", "")</f>
        <v/>
      </c>
      <c r="M9674" t="str">
        <f>IF(ZSOHSD058[[#This Row],[銷售訂單]]="", "", --ZSOHSD058[[#This Row],[銷售訂單]])</f>
        <v/>
      </c>
      <c r="N9674" s="16" t="str">
        <f>IF(ZSOHSD058[[#This Row],[落胚數]]="","",IF(ISNUMBER(ZSOHSD058[[#This Row],[落胚數]]+0), ZSOHSD058[[#This Row],[落胚數]]+0, 0))</f>
        <v/>
      </c>
    </row>
    <row r="9675" spans="1:14">
      <c r="A9675"/>
      <c r="B9675"/>
      <c r="C9675"/>
      <c r="D9675"/>
      <c r="E9675"/>
      <c r="F9675"/>
      <c r="G9675"/>
      <c r="H9675"/>
      <c r="I9675"/>
      <c r="J9675"/>
      <c r="K9675"/>
      <c r="L9675" t="str">
        <f>IF(COUNTIFS(ZSOHPP055[订单号数值], ZSOHSD058[[#This Row],[订单号数值]], ZSOHPP055[行項目], ZSOHSD058[[#This Row],[行項目]])&gt;0, "Y", "")</f>
        <v/>
      </c>
      <c r="M9675" t="str">
        <f>IF(ZSOHSD058[[#This Row],[銷售訂單]]="", "", --ZSOHSD058[[#This Row],[銷售訂單]])</f>
        <v/>
      </c>
      <c r="N9675" s="16" t="str">
        <f>IF(ZSOHSD058[[#This Row],[落胚數]]="","",IF(ISNUMBER(ZSOHSD058[[#This Row],[落胚數]]+0), ZSOHSD058[[#This Row],[落胚數]]+0, 0))</f>
        <v/>
      </c>
    </row>
    <row r="9676" spans="1:14">
      <c r="A9676"/>
      <c r="B9676"/>
      <c r="C9676"/>
      <c r="D9676"/>
      <c r="E9676"/>
      <c r="F9676"/>
      <c r="G9676"/>
      <c r="H9676"/>
      <c r="I9676"/>
      <c r="J9676"/>
      <c r="K9676"/>
      <c r="L9676" t="str">
        <f>IF(COUNTIFS(ZSOHPP055[订单号数值], ZSOHSD058[[#This Row],[订单号数值]], ZSOHPP055[行項目], ZSOHSD058[[#This Row],[行項目]])&gt;0, "Y", "")</f>
        <v/>
      </c>
      <c r="M9676" t="str">
        <f>IF(ZSOHSD058[[#This Row],[銷售訂單]]="", "", --ZSOHSD058[[#This Row],[銷售訂單]])</f>
        <v/>
      </c>
      <c r="N9676" s="16" t="str">
        <f>IF(ZSOHSD058[[#This Row],[落胚數]]="","",IF(ISNUMBER(ZSOHSD058[[#This Row],[落胚數]]+0), ZSOHSD058[[#This Row],[落胚數]]+0, 0))</f>
        <v/>
      </c>
    </row>
    <row r="9677" spans="1:14">
      <c r="A9677"/>
      <c r="B9677"/>
      <c r="C9677"/>
      <c r="D9677"/>
      <c r="E9677"/>
      <c r="F9677"/>
      <c r="G9677"/>
      <c r="H9677"/>
      <c r="I9677"/>
      <c r="J9677"/>
      <c r="K9677"/>
      <c r="L9677" t="str">
        <f>IF(COUNTIFS(ZSOHPP055[订单号数值], ZSOHSD058[[#This Row],[订单号数值]], ZSOHPP055[行項目], ZSOHSD058[[#This Row],[行項目]])&gt;0, "Y", "")</f>
        <v/>
      </c>
      <c r="M9677" t="str">
        <f>IF(ZSOHSD058[[#This Row],[銷售訂單]]="", "", --ZSOHSD058[[#This Row],[銷售訂單]])</f>
        <v/>
      </c>
      <c r="N9677" s="16" t="str">
        <f>IF(ZSOHSD058[[#This Row],[落胚數]]="","",IF(ISNUMBER(ZSOHSD058[[#This Row],[落胚數]]+0), ZSOHSD058[[#This Row],[落胚數]]+0, 0))</f>
        <v/>
      </c>
    </row>
    <row r="9678" spans="1:14">
      <c r="A9678"/>
      <c r="B9678"/>
      <c r="C9678"/>
      <c r="D9678"/>
      <c r="E9678"/>
      <c r="F9678"/>
      <c r="G9678"/>
      <c r="H9678"/>
      <c r="I9678"/>
      <c r="J9678"/>
      <c r="K9678"/>
      <c r="L9678" t="str">
        <f>IF(COUNTIFS(ZSOHPP055[订单号数值], ZSOHSD058[[#This Row],[订单号数值]], ZSOHPP055[行項目], ZSOHSD058[[#This Row],[行項目]])&gt;0, "Y", "")</f>
        <v/>
      </c>
      <c r="M9678" t="str">
        <f>IF(ZSOHSD058[[#This Row],[銷售訂單]]="", "", --ZSOHSD058[[#This Row],[銷售訂單]])</f>
        <v/>
      </c>
      <c r="N9678" s="16" t="str">
        <f>IF(ZSOHSD058[[#This Row],[落胚數]]="","",IF(ISNUMBER(ZSOHSD058[[#This Row],[落胚數]]+0), ZSOHSD058[[#This Row],[落胚數]]+0, 0))</f>
        <v/>
      </c>
    </row>
    <row r="9679" spans="1:14">
      <c r="A9679"/>
      <c r="B9679"/>
      <c r="C9679"/>
      <c r="D9679"/>
      <c r="E9679"/>
      <c r="F9679"/>
      <c r="G9679"/>
      <c r="H9679"/>
      <c r="I9679"/>
      <c r="J9679"/>
      <c r="K9679"/>
      <c r="L9679" t="str">
        <f>IF(COUNTIFS(ZSOHPP055[订单号数值], ZSOHSD058[[#This Row],[订单号数值]], ZSOHPP055[行項目], ZSOHSD058[[#This Row],[行項目]])&gt;0, "Y", "")</f>
        <v/>
      </c>
      <c r="M9679" t="str">
        <f>IF(ZSOHSD058[[#This Row],[銷售訂單]]="", "", --ZSOHSD058[[#This Row],[銷售訂單]])</f>
        <v/>
      </c>
      <c r="N9679" s="16" t="str">
        <f>IF(ZSOHSD058[[#This Row],[落胚數]]="","",IF(ISNUMBER(ZSOHSD058[[#This Row],[落胚數]]+0), ZSOHSD058[[#This Row],[落胚數]]+0, 0))</f>
        <v/>
      </c>
    </row>
    <row r="9680" spans="1:14">
      <c r="A9680"/>
      <c r="B9680"/>
      <c r="C9680"/>
      <c r="D9680"/>
      <c r="E9680"/>
      <c r="F9680"/>
      <c r="G9680"/>
      <c r="H9680"/>
      <c r="I9680"/>
      <c r="J9680"/>
      <c r="K9680"/>
      <c r="L9680" t="str">
        <f>IF(COUNTIFS(ZSOHPP055[订单号数值], ZSOHSD058[[#This Row],[订单号数值]], ZSOHPP055[行項目], ZSOHSD058[[#This Row],[行項目]])&gt;0, "Y", "")</f>
        <v/>
      </c>
      <c r="M9680" t="str">
        <f>IF(ZSOHSD058[[#This Row],[銷售訂單]]="", "", --ZSOHSD058[[#This Row],[銷售訂單]])</f>
        <v/>
      </c>
      <c r="N9680" s="16" t="str">
        <f>IF(ZSOHSD058[[#This Row],[落胚數]]="","",IF(ISNUMBER(ZSOHSD058[[#This Row],[落胚數]]+0), ZSOHSD058[[#This Row],[落胚數]]+0, 0))</f>
        <v/>
      </c>
    </row>
    <row r="9681" spans="1:14">
      <c r="A9681"/>
      <c r="B9681"/>
      <c r="C9681"/>
      <c r="D9681"/>
      <c r="E9681"/>
      <c r="F9681"/>
      <c r="G9681"/>
      <c r="H9681"/>
      <c r="I9681"/>
      <c r="J9681"/>
      <c r="K9681"/>
      <c r="L9681" t="str">
        <f>IF(COUNTIFS(ZSOHPP055[订单号数值], ZSOHSD058[[#This Row],[订单号数值]], ZSOHPP055[行項目], ZSOHSD058[[#This Row],[行項目]])&gt;0, "Y", "")</f>
        <v/>
      </c>
      <c r="M9681" t="str">
        <f>IF(ZSOHSD058[[#This Row],[銷售訂單]]="", "", --ZSOHSD058[[#This Row],[銷售訂單]])</f>
        <v/>
      </c>
      <c r="N9681" s="16" t="str">
        <f>IF(ZSOHSD058[[#This Row],[落胚數]]="","",IF(ISNUMBER(ZSOHSD058[[#This Row],[落胚數]]+0), ZSOHSD058[[#This Row],[落胚數]]+0, 0))</f>
        <v/>
      </c>
    </row>
    <row r="9682" spans="1:14">
      <c r="A9682"/>
      <c r="B9682"/>
      <c r="C9682"/>
      <c r="D9682"/>
      <c r="E9682"/>
      <c r="F9682"/>
      <c r="G9682"/>
      <c r="H9682"/>
      <c r="I9682"/>
      <c r="J9682"/>
      <c r="K9682"/>
      <c r="L9682" t="str">
        <f>IF(COUNTIFS(ZSOHPP055[订单号数值], ZSOHSD058[[#This Row],[订单号数值]], ZSOHPP055[行項目], ZSOHSD058[[#This Row],[行項目]])&gt;0, "Y", "")</f>
        <v/>
      </c>
      <c r="M9682" t="str">
        <f>IF(ZSOHSD058[[#This Row],[銷售訂單]]="", "", --ZSOHSD058[[#This Row],[銷售訂單]])</f>
        <v/>
      </c>
      <c r="N9682" s="16" t="str">
        <f>IF(ZSOHSD058[[#This Row],[落胚數]]="","",IF(ISNUMBER(ZSOHSD058[[#This Row],[落胚數]]+0), ZSOHSD058[[#This Row],[落胚數]]+0, 0))</f>
        <v/>
      </c>
    </row>
    <row r="9683" spans="1:14">
      <c r="A9683"/>
      <c r="B9683"/>
      <c r="C9683"/>
      <c r="D9683"/>
      <c r="E9683"/>
      <c r="F9683"/>
      <c r="G9683"/>
      <c r="H9683"/>
      <c r="I9683"/>
      <c r="J9683"/>
      <c r="K9683"/>
      <c r="L9683" t="str">
        <f>IF(COUNTIFS(ZSOHPP055[订单号数值], ZSOHSD058[[#This Row],[订单号数值]], ZSOHPP055[行項目], ZSOHSD058[[#This Row],[行項目]])&gt;0, "Y", "")</f>
        <v/>
      </c>
      <c r="M9683" t="str">
        <f>IF(ZSOHSD058[[#This Row],[銷售訂單]]="", "", --ZSOHSD058[[#This Row],[銷售訂單]])</f>
        <v/>
      </c>
      <c r="N9683" s="16" t="str">
        <f>IF(ZSOHSD058[[#This Row],[落胚數]]="","",IF(ISNUMBER(ZSOHSD058[[#This Row],[落胚數]]+0), ZSOHSD058[[#This Row],[落胚數]]+0, 0))</f>
        <v/>
      </c>
    </row>
    <row r="9684" spans="1:14">
      <c r="A9684"/>
      <c r="B9684"/>
      <c r="C9684"/>
      <c r="D9684"/>
      <c r="E9684"/>
      <c r="F9684"/>
      <c r="G9684"/>
      <c r="H9684"/>
      <c r="I9684"/>
      <c r="J9684"/>
      <c r="K9684"/>
      <c r="L9684" t="str">
        <f>IF(COUNTIFS(ZSOHPP055[订单号数值], ZSOHSD058[[#This Row],[订单号数值]], ZSOHPP055[行項目], ZSOHSD058[[#This Row],[行項目]])&gt;0, "Y", "")</f>
        <v/>
      </c>
      <c r="M9684" t="str">
        <f>IF(ZSOHSD058[[#This Row],[銷售訂單]]="", "", --ZSOHSD058[[#This Row],[銷售訂單]])</f>
        <v/>
      </c>
      <c r="N9684" s="16" t="str">
        <f>IF(ZSOHSD058[[#This Row],[落胚數]]="","",IF(ISNUMBER(ZSOHSD058[[#This Row],[落胚數]]+0), ZSOHSD058[[#This Row],[落胚數]]+0, 0))</f>
        <v/>
      </c>
    </row>
    <row r="9685" spans="1:14">
      <c r="A9685"/>
      <c r="B9685"/>
      <c r="C9685"/>
      <c r="D9685"/>
      <c r="E9685"/>
      <c r="F9685"/>
      <c r="G9685"/>
      <c r="H9685"/>
      <c r="I9685"/>
      <c r="J9685"/>
      <c r="K9685"/>
      <c r="L9685" t="str">
        <f>IF(COUNTIFS(ZSOHPP055[订单号数值], ZSOHSD058[[#This Row],[订单号数值]], ZSOHPP055[行項目], ZSOHSD058[[#This Row],[行項目]])&gt;0, "Y", "")</f>
        <v/>
      </c>
      <c r="M9685" t="str">
        <f>IF(ZSOHSD058[[#This Row],[銷售訂單]]="", "", --ZSOHSD058[[#This Row],[銷售訂單]])</f>
        <v/>
      </c>
      <c r="N9685" s="16" t="str">
        <f>IF(ZSOHSD058[[#This Row],[落胚數]]="","",IF(ISNUMBER(ZSOHSD058[[#This Row],[落胚數]]+0), ZSOHSD058[[#This Row],[落胚數]]+0, 0))</f>
        <v/>
      </c>
    </row>
    <row r="9686" spans="1:14">
      <c r="A9686"/>
      <c r="B9686"/>
      <c r="C9686"/>
      <c r="D9686"/>
      <c r="E9686"/>
      <c r="F9686"/>
      <c r="G9686"/>
      <c r="H9686"/>
      <c r="I9686"/>
      <c r="J9686"/>
      <c r="K9686"/>
      <c r="L9686" t="str">
        <f>IF(COUNTIFS(ZSOHPP055[订单号数值], ZSOHSD058[[#This Row],[订单号数值]], ZSOHPP055[行項目], ZSOHSD058[[#This Row],[行項目]])&gt;0, "Y", "")</f>
        <v/>
      </c>
      <c r="M9686" t="str">
        <f>IF(ZSOHSD058[[#This Row],[銷售訂單]]="", "", --ZSOHSD058[[#This Row],[銷售訂單]])</f>
        <v/>
      </c>
      <c r="N9686" s="16" t="str">
        <f>IF(ZSOHSD058[[#This Row],[落胚數]]="","",IF(ISNUMBER(ZSOHSD058[[#This Row],[落胚數]]+0), ZSOHSD058[[#This Row],[落胚數]]+0, 0))</f>
        <v/>
      </c>
    </row>
    <row r="9687" spans="1:14">
      <c r="A9687"/>
      <c r="B9687"/>
      <c r="C9687"/>
      <c r="D9687"/>
      <c r="E9687"/>
      <c r="F9687"/>
      <c r="G9687"/>
      <c r="H9687"/>
      <c r="I9687"/>
      <c r="J9687"/>
      <c r="K9687"/>
      <c r="L9687" t="str">
        <f>IF(COUNTIFS(ZSOHPP055[订单号数值], ZSOHSD058[[#This Row],[订单号数值]], ZSOHPP055[行項目], ZSOHSD058[[#This Row],[行項目]])&gt;0, "Y", "")</f>
        <v/>
      </c>
      <c r="M9687" t="str">
        <f>IF(ZSOHSD058[[#This Row],[銷售訂單]]="", "", --ZSOHSD058[[#This Row],[銷售訂單]])</f>
        <v/>
      </c>
      <c r="N9687" s="16" t="str">
        <f>IF(ZSOHSD058[[#This Row],[落胚數]]="","",IF(ISNUMBER(ZSOHSD058[[#This Row],[落胚數]]+0), ZSOHSD058[[#This Row],[落胚數]]+0, 0))</f>
        <v/>
      </c>
    </row>
    <row r="9688" spans="1:14">
      <c r="A9688"/>
      <c r="B9688"/>
      <c r="C9688"/>
      <c r="D9688"/>
      <c r="E9688"/>
      <c r="F9688"/>
      <c r="G9688"/>
      <c r="H9688"/>
      <c r="I9688"/>
      <c r="J9688"/>
      <c r="K9688"/>
      <c r="L9688" t="str">
        <f>IF(COUNTIFS(ZSOHPP055[订单号数值], ZSOHSD058[[#This Row],[订单号数值]], ZSOHPP055[行項目], ZSOHSD058[[#This Row],[行項目]])&gt;0, "Y", "")</f>
        <v/>
      </c>
      <c r="M9688" t="str">
        <f>IF(ZSOHSD058[[#This Row],[銷售訂單]]="", "", --ZSOHSD058[[#This Row],[銷售訂單]])</f>
        <v/>
      </c>
      <c r="N9688" s="16" t="str">
        <f>IF(ZSOHSD058[[#This Row],[落胚數]]="","",IF(ISNUMBER(ZSOHSD058[[#This Row],[落胚數]]+0), ZSOHSD058[[#This Row],[落胚數]]+0, 0))</f>
        <v/>
      </c>
    </row>
    <row r="9689" spans="1:14">
      <c r="A9689"/>
      <c r="B9689"/>
      <c r="C9689"/>
      <c r="D9689"/>
      <c r="E9689"/>
      <c r="F9689"/>
      <c r="G9689"/>
      <c r="H9689"/>
      <c r="I9689"/>
      <c r="J9689"/>
      <c r="K9689"/>
      <c r="L9689" t="str">
        <f>IF(COUNTIFS(ZSOHPP055[订单号数值], ZSOHSD058[[#This Row],[订单号数值]], ZSOHPP055[行項目], ZSOHSD058[[#This Row],[行項目]])&gt;0, "Y", "")</f>
        <v/>
      </c>
      <c r="M9689" t="str">
        <f>IF(ZSOHSD058[[#This Row],[銷售訂單]]="", "", --ZSOHSD058[[#This Row],[銷售訂單]])</f>
        <v/>
      </c>
      <c r="N9689" s="16" t="str">
        <f>IF(ZSOHSD058[[#This Row],[落胚數]]="","",IF(ISNUMBER(ZSOHSD058[[#This Row],[落胚數]]+0), ZSOHSD058[[#This Row],[落胚數]]+0, 0))</f>
        <v/>
      </c>
    </row>
    <row r="9690" spans="1:14">
      <c r="A9690"/>
      <c r="B9690"/>
      <c r="C9690"/>
      <c r="D9690"/>
      <c r="E9690"/>
      <c r="F9690"/>
      <c r="G9690"/>
      <c r="H9690"/>
      <c r="I9690"/>
      <c r="J9690"/>
      <c r="K9690"/>
      <c r="L9690" t="str">
        <f>IF(COUNTIFS(ZSOHPP055[订单号数值], ZSOHSD058[[#This Row],[订单号数值]], ZSOHPP055[行項目], ZSOHSD058[[#This Row],[行項目]])&gt;0, "Y", "")</f>
        <v/>
      </c>
      <c r="M9690" t="str">
        <f>IF(ZSOHSD058[[#This Row],[銷售訂單]]="", "", --ZSOHSD058[[#This Row],[銷售訂單]])</f>
        <v/>
      </c>
      <c r="N9690" s="16" t="str">
        <f>IF(ZSOHSD058[[#This Row],[落胚數]]="","",IF(ISNUMBER(ZSOHSD058[[#This Row],[落胚數]]+0), ZSOHSD058[[#This Row],[落胚數]]+0, 0))</f>
        <v/>
      </c>
    </row>
    <row r="9691" spans="1:14">
      <c r="A9691"/>
      <c r="B9691"/>
      <c r="C9691"/>
      <c r="D9691"/>
      <c r="E9691"/>
      <c r="F9691"/>
      <c r="G9691"/>
      <c r="H9691"/>
      <c r="I9691"/>
      <c r="J9691"/>
      <c r="K9691"/>
      <c r="L9691" t="str">
        <f>IF(COUNTIFS(ZSOHPP055[订单号数值], ZSOHSD058[[#This Row],[订单号数值]], ZSOHPP055[行項目], ZSOHSD058[[#This Row],[行項目]])&gt;0, "Y", "")</f>
        <v/>
      </c>
      <c r="M9691" t="str">
        <f>IF(ZSOHSD058[[#This Row],[銷售訂單]]="", "", --ZSOHSD058[[#This Row],[銷售訂單]])</f>
        <v/>
      </c>
      <c r="N9691" s="16" t="str">
        <f>IF(ZSOHSD058[[#This Row],[落胚數]]="","",IF(ISNUMBER(ZSOHSD058[[#This Row],[落胚數]]+0), ZSOHSD058[[#This Row],[落胚數]]+0, 0))</f>
        <v/>
      </c>
    </row>
    <row r="9692" spans="1:14">
      <c r="A9692"/>
      <c r="B9692"/>
      <c r="C9692"/>
      <c r="D9692"/>
      <c r="E9692"/>
      <c r="F9692"/>
      <c r="G9692"/>
      <c r="H9692"/>
      <c r="I9692"/>
      <c r="J9692"/>
      <c r="K9692"/>
      <c r="L9692" t="str">
        <f>IF(COUNTIFS(ZSOHPP055[订单号数值], ZSOHSD058[[#This Row],[订单号数值]], ZSOHPP055[行項目], ZSOHSD058[[#This Row],[行項目]])&gt;0, "Y", "")</f>
        <v/>
      </c>
      <c r="M9692" t="str">
        <f>IF(ZSOHSD058[[#This Row],[銷售訂單]]="", "", --ZSOHSD058[[#This Row],[銷售訂單]])</f>
        <v/>
      </c>
      <c r="N9692" s="16" t="str">
        <f>IF(ZSOHSD058[[#This Row],[落胚數]]="","",IF(ISNUMBER(ZSOHSD058[[#This Row],[落胚數]]+0), ZSOHSD058[[#This Row],[落胚數]]+0, 0))</f>
        <v/>
      </c>
    </row>
    <row r="9693" spans="1:14">
      <c r="A9693"/>
      <c r="B9693"/>
      <c r="C9693"/>
      <c r="D9693"/>
      <c r="E9693"/>
      <c r="F9693"/>
      <c r="G9693"/>
      <c r="H9693"/>
      <c r="I9693"/>
      <c r="J9693"/>
      <c r="K9693"/>
      <c r="L9693" t="str">
        <f>IF(COUNTIFS(ZSOHPP055[订单号数值], ZSOHSD058[[#This Row],[订单号数值]], ZSOHPP055[行項目], ZSOHSD058[[#This Row],[行項目]])&gt;0, "Y", "")</f>
        <v/>
      </c>
      <c r="M9693" t="str">
        <f>IF(ZSOHSD058[[#This Row],[銷售訂單]]="", "", --ZSOHSD058[[#This Row],[銷售訂單]])</f>
        <v/>
      </c>
      <c r="N9693" s="16" t="str">
        <f>IF(ZSOHSD058[[#This Row],[落胚數]]="","",IF(ISNUMBER(ZSOHSD058[[#This Row],[落胚數]]+0), ZSOHSD058[[#This Row],[落胚數]]+0, 0))</f>
        <v/>
      </c>
    </row>
    <row r="9694" spans="1:14">
      <c r="A9694"/>
      <c r="B9694"/>
      <c r="C9694"/>
      <c r="D9694"/>
      <c r="E9694"/>
      <c r="F9694"/>
      <c r="G9694"/>
      <c r="H9694"/>
      <c r="I9694"/>
      <c r="J9694"/>
      <c r="K9694"/>
      <c r="L9694" t="str">
        <f>IF(COUNTIFS(ZSOHPP055[订单号数值], ZSOHSD058[[#This Row],[订单号数值]], ZSOHPP055[行項目], ZSOHSD058[[#This Row],[行項目]])&gt;0, "Y", "")</f>
        <v/>
      </c>
      <c r="M9694" t="str">
        <f>IF(ZSOHSD058[[#This Row],[銷售訂單]]="", "", --ZSOHSD058[[#This Row],[銷售訂單]])</f>
        <v/>
      </c>
      <c r="N9694" s="16" t="str">
        <f>IF(ZSOHSD058[[#This Row],[落胚數]]="","",IF(ISNUMBER(ZSOHSD058[[#This Row],[落胚數]]+0), ZSOHSD058[[#This Row],[落胚數]]+0, 0))</f>
        <v/>
      </c>
    </row>
    <row r="9695" spans="1:14">
      <c r="A9695"/>
      <c r="B9695"/>
      <c r="C9695"/>
      <c r="D9695"/>
      <c r="E9695"/>
      <c r="F9695"/>
      <c r="G9695"/>
      <c r="H9695"/>
      <c r="I9695"/>
      <c r="J9695"/>
      <c r="K9695"/>
      <c r="L9695" t="str">
        <f>IF(COUNTIFS(ZSOHPP055[订单号数值], ZSOHSD058[[#This Row],[订单号数值]], ZSOHPP055[行項目], ZSOHSD058[[#This Row],[行項目]])&gt;0, "Y", "")</f>
        <v/>
      </c>
      <c r="M9695" t="str">
        <f>IF(ZSOHSD058[[#This Row],[銷售訂單]]="", "", --ZSOHSD058[[#This Row],[銷售訂單]])</f>
        <v/>
      </c>
      <c r="N9695" s="16" t="str">
        <f>IF(ZSOHSD058[[#This Row],[落胚數]]="","",IF(ISNUMBER(ZSOHSD058[[#This Row],[落胚數]]+0), ZSOHSD058[[#This Row],[落胚數]]+0, 0))</f>
        <v/>
      </c>
    </row>
    <row r="9696" spans="1:14">
      <c r="A9696"/>
      <c r="B9696"/>
      <c r="C9696"/>
      <c r="D9696"/>
      <c r="E9696"/>
      <c r="F9696"/>
      <c r="G9696"/>
      <c r="H9696"/>
      <c r="I9696"/>
      <c r="J9696"/>
      <c r="K9696"/>
      <c r="L9696" t="str">
        <f>IF(COUNTIFS(ZSOHPP055[订单号数值], ZSOHSD058[[#This Row],[订单号数值]], ZSOHPP055[行項目], ZSOHSD058[[#This Row],[行項目]])&gt;0, "Y", "")</f>
        <v/>
      </c>
      <c r="M9696" t="str">
        <f>IF(ZSOHSD058[[#This Row],[銷售訂單]]="", "", --ZSOHSD058[[#This Row],[銷售訂單]])</f>
        <v/>
      </c>
      <c r="N9696" s="16" t="str">
        <f>IF(ZSOHSD058[[#This Row],[落胚數]]="","",IF(ISNUMBER(ZSOHSD058[[#This Row],[落胚數]]+0), ZSOHSD058[[#This Row],[落胚數]]+0, 0))</f>
        <v/>
      </c>
    </row>
    <row r="9697" spans="1:14">
      <c r="A9697"/>
      <c r="B9697"/>
      <c r="C9697"/>
      <c r="D9697"/>
      <c r="E9697"/>
      <c r="F9697"/>
      <c r="G9697"/>
      <c r="H9697"/>
      <c r="I9697"/>
      <c r="J9697"/>
      <c r="K9697"/>
      <c r="L9697" t="str">
        <f>IF(COUNTIFS(ZSOHPP055[订单号数值], ZSOHSD058[[#This Row],[订单号数值]], ZSOHPP055[行項目], ZSOHSD058[[#This Row],[行項目]])&gt;0, "Y", "")</f>
        <v/>
      </c>
      <c r="M9697" t="str">
        <f>IF(ZSOHSD058[[#This Row],[銷售訂單]]="", "", --ZSOHSD058[[#This Row],[銷售訂單]])</f>
        <v/>
      </c>
      <c r="N9697" s="16" t="str">
        <f>IF(ZSOHSD058[[#This Row],[落胚數]]="","",IF(ISNUMBER(ZSOHSD058[[#This Row],[落胚數]]+0), ZSOHSD058[[#This Row],[落胚數]]+0, 0))</f>
        <v/>
      </c>
    </row>
    <row r="9698" spans="1:14">
      <c r="A9698"/>
      <c r="B9698"/>
      <c r="C9698"/>
      <c r="D9698"/>
      <c r="E9698"/>
      <c r="F9698"/>
      <c r="G9698"/>
      <c r="H9698"/>
      <c r="I9698"/>
      <c r="J9698"/>
      <c r="K9698"/>
      <c r="L9698" t="str">
        <f>IF(COUNTIFS(ZSOHPP055[订单号数值], ZSOHSD058[[#This Row],[订单号数值]], ZSOHPP055[行項目], ZSOHSD058[[#This Row],[行項目]])&gt;0, "Y", "")</f>
        <v/>
      </c>
      <c r="M9698" t="str">
        <f>IF(ZSOHSD058[[#This Row],[銷售訂單]]="", "", --ZSOHSD058[[#This Row],[銷售訂單]])</f>
        <v/>
      </c>
      <c r="N9698" s="16" t="str">
        <f>IF(ZSOHSD058[[#This Row],[落胚數]]="","",IF(ISNUMBER(ZSOHSD058[[#This Row],[落胚數]]+0), ZSOHSD058[[#This Row],[落胚數]]+0, 0))</f>
        <v/>
      </c>
    </row>
    <row r="9699" spans="1:14">
      <c r="A9699"/>
      <c r="B9699"/>
      <c r="C9699"/>
      <c r="D9699"/>
      <c r="E9699"/>
      <c r="F9699"/>
      <c r="G9699"/>
      <c r="H9699"/>
      <c r="I9699"/>
      <c r="J9699"/>
      <c r="K9699"/>
      <c r="L9699" t="str">
        <f>IF(COUNTIFS(ZSOHPP055[订单号数值], ZSOHSD058[[#This Row],[订单号数值]], ZSOHPP055[行項目], ZSOHSD058[[#This Row],[行項目]])&gt;0, "Y", "")</f>
        <v/>
      </c>
      <c r="M9699" t="str">
        <f>IF(ZSOHSD058[[#This Row],[銷售訂單]]="", "", --ZSOHSD058[[#This Row],[銷售訂單]])</f>
        <v/>
      </c>
      <c r="N9699" s="16" t="str">
        <f>IF(ZSOHSD058[[#This Row],[落胚數]]="","",IF(ISNUMBER(ZSOHSD058[[#This Row],[落胚數]]+0), ZSOHSD058[[#This Row],[落胚數]]+0, 0))</f>
        <v/>
      </c>
    </row>
    <row r="9700" spans="1:14">
      <c r="A9700"/>
      <c r="B9700"/>
      <c r="C9700"/>
      <c r="D9700"/>
      <c r="E9700"/>
      <c r="F9700"/>
      <c r="G9700"/>
      <c r="H9700"/>
      <c r="I9700"/>
      <c r="J9700"/>
      <c r="K9700"/>
      <c r="L9700" t="str">
        <f>IF(COUNTIFS(ZSOHPP055[订单号数值], ZSOHSD058[[#This Row],[订单号数值]], ZSOHPP055[行項目], ZSOHSD058[[#This Row],[行項目]])&gt;0, "Y", "")</f>
        <v/>
      </c>
      <c r="M9700" t="str">
        <f>IF(ZSOHSD058[[#This Row],[銷售訂單]]="", "", --ZSOHSD058[[#This Row],[銷售訂單]])</f>
        <v/>
      </c>
      <c r="N9700" s="16" t="str">
        <f>IF(ZSOHSD058[[#This Row],[落胚數]]="","",IF(ISNUMBER(ZSOHSD058[[#This Row],[落胚數]]+0), ZSOHSD058[[#This Row],[落胚數]]+0, 0))</f>
        <v/>
      </c>
    </row>
    <row r="9701" spans="1:14">
      <c r="A9701"/>
      <c r="B9701"/>
      <c r="C9701"/>
      <c r="D9701"/>
      <c r="E9701"/>
      <c r="F9701"/>
      <c r="G9701"/>
      <c r="H9701"/>
      <c r="I9701"/>
      <c r="J9701"/>
      <c r="K9701"/>
      <c r="L9701" t="str">
        <f>IF(COUNTIFS(ZSOHPP055[订单号数值], ZSOHSD058[[#This Row],[订单号数值]], ZSOHPP055[行項目], ZSOHSD058[[#This Row],[行項目]])&gt;0, "Y", "")</f>
        <v/>
      </c>
      <c r="M9701" t="str">
        <f>IF(ZSOHSD058[[#This Row],[銷售訂單]]="", "", --ZSOHSD058[[#This Row],[銷售訂單]])</f>
        <v/>
      </c>
      <c r="N9701" s="16" t="str">
        <f>IF(ZSOHSD058[[#This Row],[落胚數]]="","",IF(ISNUMBER(ZSOHSD058[[#This Row],[落胚數]]+0), ZSOHSD058[[#This Row],[落胚數]]+0, 0))</f>
        <v/>
      </c>
    </row>
    <row r="9702" spans="1:14">
      <c r="A9702"/>
      <c r="B9702"/>
      <c r="C9702"/>
      <c r="D9702"/>
      <c r="E9702"/>
      <c r="F9702"/>
      <c r="G9702"/>
      <c r="H9702"/>
      <c r="I9702"/>
      <c r="J9702"/>
      <c r="K9702"/>
      <c r="L9702" t="str">
        <f>IF(COUNTIFS(ZSOHPP055[订单号数值], ZSOHSD058[[#This Row],[订单号数值]], ZSOHPP055[行項目], ZSOHSD058[[#This Row],[行項目]])&gt;0, "Y", "")</f>
        <v/>
      </c>
      <c r="M9702" t="str">
        <f>IF(ZSOHSD058[[#This Row],[銷售訂單]]="", "", --ZSOHSD058[[#This Row],[銷售訂單]])</f>
        <v/>
      </c>
      <c r="N9702" s="16" t="str">
        <f>IF(ZSOHSD058[[#This Row],[落胚數]]="","",IF(ISNUMBER(ZSOHSD058[[#This Row],[落胚數]]+0), ZSOHSD058[[#This Row],[落胚數]]+0, 0))</f>
        <v/>
      </c>
    </row>
    <row r="9703" spans="1:14">
      <c r="A9703"/>
      <c r="B9703"/>
      <c r="C9703"/>
      <c r="D9703"/>
      <c r="E9703"/>
      <c r="F9703"/>
      <c r="G9703"/>
      <c r="H9703"/>
      <c r="I9703"/>
      <c r="J9703"/>
      <c r="K9703"/>
      <c r="L9703" t="str">
        <f>IF(COUNTIFS(ZSOHPP055[订单号数值], ZSOHSD058[[#This Row],[订单号数值]], ZSOHPP055[行項目], ZSOHSD058[[#This Row],[行項目]])&gt;0, "Y", "")</f>
        <v/>
      </c>
      <c r="M9703" t="str">
        <f>IF(ZSOHSD058[[#This Row],[銷售訂單]]="", "", --ZSOHSD058[[#This Row],[銷售訂單]])</f>
        <v/>
      </c>
      <c r="N9703" s="16" t="str">
        <f>IF(ZSOHSD058[[#This Row],[落胚數]]="","",IF(ISNUMBER(ZSOHSD058[[#This Row],[落胚數]]+0), ZSOHSD058[[#This Row],[落胚數]]+0, 0))</f>
        <v/>
      </c>
    </row>
    <row r="9704" spans="1:14">
      <c r="A9704"/>
      <c r="B9704"/>
      <c r="C9704"/>
      <c r="D9704"/>
      <c r="E9704"/>
      <c r="F9704"/>
      <c r="G9704"/>
      <c r="H9704"/>
      <c r="I9704"/>
      <c r="J9704"/>
      <c r="K9704"/>
      <c r="L9704" t="str">
        <f>IF(COUNTIFS(ZSOHPP055[订单号数值], ZSOHSD058[[#This Row],[订单号数值]], ZSOHPP055[行項目], ZSOHSD058[[#This Row],[行項目]])&gt;0, "Y", "")</f>
        <v/>
      </c>
      <c r="M9704" t="str">
        <f>IF(ZSOHSD058[[#This Row],[銷售訂單]]="", "", --ZSOHSD058[[#This Row],[銷售訂單]])</f>
        <v/>
      </c>
      <c r="N9704" s="16" t="str">
        <f>IF(ZSOHSD058[[#This Row],[落胚數]]="","",IF(ISNUMBER(ZSOHSD058[[#This Row],[落胚數]]+0), ZSOHSD058[[#This Row],[落胚數]]+0, 0))</f>
        <v/>
      </c>
    </row>
    <row r="9705" spans="1:14">
      <c r="A9705"/>
      <c r="B9705"/>
      <c r="C9705"/>
      <c r="D9705"/>
      <c r="E9705"/>
      <c r="F9705"/>
      <c r="G9705"/>
      <c r="H9705"/>
      <c r="I9705"/>
      <c r="J9705"/>
      <c r="K9705"/>
      <c r="L9705" t="str">
        <f>IF(COUNTIFS(ZSOHPP055[订单号数值], ZSOHSD058[[#This Row],[订单号数值]], ZSOHPP055[行項目], ZSOHSD058[[#This Row],[行項目]])&gt;0, "Y", "")</f>
        <v/>
      </c>
      <c r="M9705" t="str">
        <f>IF(ZSOHSD058[[#This Row],[銷售訂單]]="", "", --ZSOHSD058[[#This Row],[銷售訂單]])</f>
        <v/>
      </c>
      <c r="N9705" s="16" t="str">
        <f>IF(ZSOHSD058[[#This Row],[落胚數]]="","",IF(ISNUMBER(ZSOHSD058[[#This Row],[落胚數]]+0), ZSOHSD058[[#This Row],[落胚數]]+0, 0))</f>
        <v/>
      </c>
    </row>
    <row r="9706" spans="1:14">
      <c r="A9706"/>
      <c r="B9706"/>
      <c r="C9706"/>
      <c r="D9706"/>
      <c r="E9706"/>
      <c r="F9706"/>
      <c r="G9706"/>
      <c r="H9706"/>
      <c r="I9706"/>
      <c r="J9706"/>
      <c r="K9706"/>
      <c r="L9706" t="str">
        <f>IF(COUNTIFS(ZSOHPP055[订单号数值], ZSOHSD058[[#This Row],[订单号数值]], ZSOHPP055[行項目], ZSOHSD058[[#This Row],[行項目]])&gt;0, "Y", "")</f>
        <v/>
      </c>
      <c r="M9706" t="str">
        <f>IF(ZSOHSD058[[#This Row],[銷售訂單]]="", "", --ZSOHSD058[[#This Row],[銷售訂單]])</f>
        <v/>
      </c>
      <c r="N9706" s="16" t="str">
        <f>IF(ZSOHSD058[[#This Row],[落胚數]]="","",IF(ISNUMBER(ZSOHSD058[[#This Row],[落胚數]]+0), ZSOHSD058[[#This Row],[落胚數]]+0, 0))</f>
        <v/>
      </c>
    </row>
    <row r="9707" spans="1:14">
      <c r="A9707"/>
      <c r="B9707"/>
      <c r="C9707"/>
      <c r="D9707"/>
      <c r="E9707"/>
      <c r="F9707"/>
      <c r="G9707"/>
      <c r="H9707"/>
      <c r="I9707"/>
      <c r="J9707"/>
      <c r="K9707"/>
      <c r="L9707" t="str">
        <f>IF(COUNTIFS(ZSOHPP055[订单号数值], ZSOHSD058[[#This Row],[订单号数值]], ZSOHPP055[行項目], ZSOHSD058[[#This Row],[行項目]])&gt;0, "Y", "")</f>
        <v/>
      </c>
      <c r="M9707" t="str">
        <f>IF(ZSOHSD058[[#This Row],[銷售訂單]]="", "", --ZSOHSD058[[#This Row],[銷售訂單]])</f>
        <v/>
      </c>
      <c r="N9707" s="16" t="str">
        <f>IF(ZSOHSD058[[#This Row],[落胚數]]="","",IF(ISNUMBER(ZSOHSD058[[#This Row],[落胚數]]+0), ZSOHSD058[[#This Row],[落胚數]]+0, 0))</f>
        <v/>
      </c>
    </row>
    <row r="9708" spans="1:14">
      <c r="A9708"/>
      <c r="B9708"/>
      <c r="C9708"/>
      <c r="D9708"/>
      <c r="E9708"/>
      <c r="F9708"/>
      <c r="G9708"/>
      <c r="H9708"/>
      <c r="I9708"/>
      <c r="J9708"/>
      <c r="K9708"/>
      <c r="L9708" t="str">
        <f>IF(COUNTIFS(ZSOHPP055[订单号数值], ZSOHSD058[[#This Row],[订单号数值]], ZSOHPP055[行項目], ZSOHSD058[[#This Row],[行項目]])&gt;0, "Y", "")</f>
        <v/>
      </c>
      <c r="M9708" t="str">
        <f>IF(ZSOHSD058[[#This Row],[銷售訂單]]="", "", --ZSOHSD058[[#This Row],[銷售訂單]])</f>
        <v/>
      </c>
      <c r="N9708" s="16" t="str">
        <f>IF(ZSOHSD058[[#This Row],[落胚數]]="","",IF(ISNUMBER(ZSOHSD058[[#This Row],[落胚數]]+0), ZSOHSD058[[#This Row],[落胚數]]+0, 0))</f>
        <v/>
      </c>
    </row>
    <row r="9709" spans="1:14">
      <c r="A9709"/>
      <c r="B9709"/>
      <c r="C9709"/>
      <c r="D9709"/>
      <c r="E9709"/>
      <c r="F9709"/>
      <c r="G9709"/>
      <c r="H9709"/>
      <c r="I9709"/>
      <c r="J9709"/>
      <c r="K9709"/>
      <c r="L9709" t="str">
        <f>IF(COUNTIFS(ZSOHPP055[订单号数值], ZSOHSD058[[#This Row],[订单号数值]], ZSOHPP055[行項目], ZSOHSD058[[#This Row],[行項目]])&gt;0, "Y", "")</f>
        <v/>
      </c>
      <c r="M9709" t="str">
        <f>IF(ZSOHSD058[[#This Row],[銷售訂單]]="", "", --ZSOHSD058[[#This Row],[銷售訂單]])</f>
        <v/>
      </c>
      <c r="N9709" s="16" t="str">
        <f>IF(ZSOHSD058[[#This Row],[落胚數]]="","",IF(ISNUMBER(ZSOHSD058[[#This Row],[落胚數]]+0), ZSOHSD058[[#This Row],[落胚數]]+0, 0))</f>
        <v/>
      </c>
    </row>
    <row r="9710" spans="1:14">
      <c r="A9710"/>
      <c r="B9710"/>
      <c r="C9710"/>
      <c r="D9710"/>
      <c r="E9710"/>
      <c r="F9710"/>
      <c r="G9710"/>
      <c r="H9710"/>
      <c r="I9710"/>
      <c r="J9710"/>
      <c r="K9710"/>
      <c r="L9710" t="str">
        <f>IF(COUNTIFS(ZSOHPP055[订单号数值], ZSOHSD058[[#This Row],[订单号数值]], ZSOHPP055[行項目], ZSOHSD058[[#This Row],[行項目]])&gt;0, "Y", "")</f>
        <v/>
      </c>
      <c r="M9710" t="str">
        <f>IF(ZSOHSD058[[#This Row],[銷售訂單]]="", "", --ZSOHSD058[[#This Row],[銷售訂單]])</f>
        <v/>
      </c>
      <c r="N9710" s="16" t="str">
        <f>IF(ZSOHSD058[[#This Row],[落胚數]]="","",IF(ISNUMBER(ZSOHSD058[[#This Row],[落胚數]]+0), ZSOHSD058[[#This Row],[落胚數]]+0, 0))</f>
        <v/>
      </c>
    </row>
    <row r="9711" spans="1:14">
      <c r="A9711"/>
      <c r="B9711"/>
      <c r="C9711"/>
      <c r="D9711"/>
      <c r="E9711"/>
      <c r="F9711"/>
      <c r="G9711"/>
      <c r="H9711"/>
      <c r="I9711"/>
      <c r="J9711"/>
      <c r="K9711"/>
      <c r="L9711" t="str">
        <f>IF(COUNTIFS(ZSOHPP055[订单号数值], ZSOHSD058[[#This Row],[订单号数值]], ZSOHPP055[行項目], ZSOHSD058[[#This Row],[行項目]])&gt;0, "Y", "")</f>
        <v/>
      </c>
      <c r="M9711" t="str">
        <f>IF(ZSOHSD058[[#This Row],[銷售訂單]]="", "", --ZSOHSD058[[#This Row],[銷售訂單]])</f>
        <v/>
      </c>
      <c r="N9711" s="16" t="str">
        <f>IF(ZSOHSD058[[#This Row],[落胚數]]="","",IF(ISNUMBER(ZSOHSD058[[#This Row],[落胚數]]+0), ZSOHSD058[[#This Row],[落胚數]]+0, 0))</f>
        <v/>
      </c>
    </row>
    <row r="9712" spans="1:14">
      <c r="A9712"/>
      <c r="B9712"/>
      <c r="C9712"/>
      <c r="D9712"/>
      <c r="E9712"/>
      <c r="F9712"/>
      <c r="G9712"/>
      <c r="H9712"/>
      <c r="I9712"/>
      <c r="J9712"/>
      <c r="K9712"/>
      <c r="L9712" t="str">
        <f>IF(COUNTIFS(ZSOHPP055[订单号数值], ZSOHSD058[[#This Row],[订单号数值]], ZSOHPP055[行項目], ZSOHSD058[[#This Row],[行項目]])&gt;0, "Y", "")</f>
        <v/>
      </c>
      <c r="M9712" t="str">
        <f>IF(ZSOHSD058[[#This Row],[銷售訂單]]="", "", --ZSOHSD058[[#This Row],[銷售訂單]])</f>
        <v/>
      </c>
      <c r="N9712" s="16" t="str">
        <f>IF(ZSOHSD058[[#This Row],[落胚數]]="","",IF(ISNUMBER(ZSOHSD058[[#This Row],[落胚數]]+0), ZSOHSD058[[#This Row],[落胚數]]+0, 0))</f>
        <v/>
      </c>
    </row>
    <row r="9713" spans="1:14">
      <c r="A9713"/>
      <c r="B9713"/>
      <c r="C9713"/>
      <c r="D9713"/>
      <c r="E9713"/>
      <c r="F9713"/>
      <c r="G9713"/>
      <c r="H9713"/>
      <c r="I9713"/>
      <c r="J9713"/>
      <c r="K9713"/>
      <c r="L9713" t="str">
        <f>IF(COUNTIFS(ZSOHPP055[订单号数值], ZSOHSD058[[#This Row],[订单号数值]], ZSOHPP055[行項目], ZSOHSD058[[#This Row],[行項目]])&gt;0, "Y", "")</f>
        <v/>
      </c>
      <c r="M9713" t="str">
        <f>IF(ZSOHSD058[[#This Row],[銷售訂單]]="", "", --ZSOHSD058[[#This Row],[銷售訂單]])</f>
        <v/>
      </c>
      <c r="N9713" s="16" t="str">
        <f>IF(ZSOHSD058[[#This Row],[落胚數]]="","",IF(ISNUMBER(ZSOHSD058[[#This Row],[落胚數]]+0), ZSOHSD058[[#This Row],[落胚數]]+0, 0))</f>
        <v/>
      </c>
    </row>
    <row r="9714" spans="1:14">
      <c r="A9714"/>
      <c r="B9714"/>
      <c r="C9714"/>
      <c r="D9714"/>
      <c r="E9714"/>
      <c r="F9714"/>
      <c r="G9714"/>
      <c r="H9714"/>
      <c r="I9714"/>
      <c r="J9714"/>
      <c r="K9714"/>
      <c r="L9714" t="str">
        <f>IF(COUNTIFS(ZSOHPP055[订单号数值], ZSOHSD058[[#This Row],[订单号数值]], ZSOHPP055[行項目], ZSOHSD058[[#This Row],[行項目]])&gt;0, "Y", "")</f>
        <v/>
      </c>
      <c r="M9714" t="str">
        <f>IF(ZSOHSD058[[#This Row],[銷售訂單]]="", "", --ZSOHSD058[[#This Row],[銷售訂單]])</f>
        <v/>
      </c>
      <c r="N9714" s="16" t="str">
        <f>IF(ZSOHSD058[[#This Row],[落胚數]]="","",IF(ISNUMBER(ZSOHSD058[[#This Row],[落胚數]]+0), ZSOHSD058[[#This Row],[落胚數]]+0, 0))</f>
        <v/>
      </c>
    </row>
    <row r="9715" spans="1:14">
      <c r="A9715"/>
      <c r="B9715"/>
      <c r="C9715"/>
      <c r="D9715"/>
      <c r="E9715"/>
      <c r="F9715"/>
      <c r="G9715"/>
      <c r="H9715"/>
      <c r="I9715"/>
      <c r="J9715"/>
      <c r="K9715"/>
      <c r="L9715" t="str">
        <f>IF(COUNTIFS(ZSOHPP055[订单号数值], ZSOHSD058[[#This Row],[订单号数值]], ZSOHPP055[行項目], ZSOHSD058[[#This Row],[行項目]])&gt;0, "Y", "")</f>
        <v/>
      </c>
      <c r="M9715" t="str">
        <f>IF(ZSOHSD058[[#This Row],[銷售訂單]]="", "", --ZSOHSD058[[#This Row],[銷售訂單]])</f>
        <v/>
      </c>
      <c r="N9715" s="16" t="str">
        <f>IF(ZSOHSD058[[#This Row],[落胚數]]="","",IF(ISNUMBER(ZSOHSD058[[#This Row],[落胚數]]+0), ZSOHSD058[[#This Row],[落胚數]]+0, 0))</f>
        <v/>
      </c>
    </row>
    <row r="9716" spans="1:14">
      <c r="A9716"/>
      <c r="B9716"/>
      <c r="C9716"/>
      <c r="D9716"/>
      <c r="E9716"/>
      <c r="F9716"/>
      <c r="G9716"/>
      <c r="H9716"/>
      <c r="I9716"/>
      <c r="J9716"/>
      <c r="K9716"/>
      <c r="L9716" t="str">
        <f>IF(COUNTIFS(ZSOHPP055[订单号数值], ZSOHSD058[[#This Row],[订单号数值]], ZSOHPP055[行項目], ZSOHSD058[[#This Row],[行項目]])&gt;0, "Y", "")</f>
        <v/>
      </c>
      <c r="M9716" t="str">
        <f>IF(ZSOHSD058[[#This Row],[銷售訂單]]="", "", --ZSOHSD058[[#This Row],[銷售訂單]])</f>
        <v/>
      </c>
      <c r="N9716" s="16" t="str">
        <f>IF(ZSOHSD058[[#This Row],[落胚數]]="","",IF(ISNUMBER(ZSOHSD058[[#This Row],[落胚數]]+0), ZSOHSD058[[#This Row],[落胚數]]+0, 0))</f>
        <v/>
      </c>
    </row>
    <row r="9717" spans="1:14">
      <c r="A9717"/>
      <c r="B9717"/>
      <c r="C9717"/>
      <c r="D9717"/>
      <c r="E9717"/>
      <c r="F9717"/>
      <c r="G9717"/>
      <c r="H9717"/>
      <c r="I9717"/>
      <c r="J9717"/>
      <c r="K9717"/>
      <c r="L9717" t="str">
        <f>IF(COUNTIFS(ZSOHPP055[订单号数值], ZSOHSD058[[#This Row],[订单号数值]], ZSOHPP055[行項目], ZSOHSD058[[#This Row],[行項目]])&gt;0, "Y", "")</f>
        <v/>
      </c>
      <c r="M9717" t="str">
        <f>IF(ZSOHSD058[[#This Row],[銷售訂單]]="", "", --ZSOHSD058[[#This Row],[銷售訂單]])</f>
        <v/>
      </c>
      <c r="N9717" s="16" t="str">
        <f>IF(ZSOHSD058[[#This Row],[落胚數]]="","",IF(ISNUMBER(ZSOHSD058[[#This Row],[落胚數]]+0), ZSOHSD058[[#This Row],[落胚數]]+0, 0))</f>
        <v/>
      </c>
    </row>
    <row r="9718" spans="1:14">
      <c r="A9718"/>
      <c r="B9718"/>
      <c r="C9718"/>
      <c r="D9718"/>
      <c r="E9718"/>
      <c r="F9718"/>
      <c r="G9718"/>
      <c r="H9718"/>
      <c r="I9718"/>
      <c r="J9718"/>
      <c r="K9718"/>
      <c r="L9718" t="str">
        <f>IF(COUNTIFS(ZSOHPP055[订单号数值], ZSOHSD058[[#This Row],[订单号数值]], ZSOHPP055[行項目], ZSOHSD058[[#This Row],[行項目]])&gt;0, "Y", "")</f>
        <v/>
      </c>
      <c r="M9718" t="str">
        <f>IF(ZSOHSD058[[#This Row],[銷售訂單]]="", "", --ZSOHSD058[[#This Row],[銷售訂單]])</f>
        <v/>
      </c>
      <c r="N9718" s="16" t="str">
        <f>IF(ZSOHSD058[[#This Row],[落胚數]]="","",IF(ISNUMBER(ZSOHSD058[[#This Row],[落胚數]]+0), ZSOHSD058[[#This Row],[落胚數]]+0, 0))</f>
        <v/>
      </c>
    </row>
    <row r="9719" spans="1:14">
      <c r="A9719"/>
      <c r="B9719"/>
      <c r="C9719"/>
      <c r="D9719"/>
      <c r="E9719"/>
      <c r="F9719"/>
      <c r="G9719"/>
      <c r="H9719"/>
      <c r="I9719"/>
      <c r="J9719"/>
      <c r="K9719"/>
      <c r="L9719" t="str">
        <f>IF(COUNTIFS(ZSOHPP055[订单号数值], ZSOHSD058[[#This Row],[订单号数值]], ZSOHPP055[行項目], ZSOHSD058[[#This Row],[行項目]])&gt;0, "Y", "")</f>
        <v/>
      </c>
      <c r="M9719" t="str">
        <f>IF(ZSOHSD058[[#This Row],[銷售訂單]]="", "", --ZSOHSD058[[#This Row],[銷售訂單]])</f>
        <v/>
      </c>
      <c r="N9719" s="16" t="str">
        <f>IF(ZSOHSD058[[#This Row],[落胚數]]="","",IF(ISNUMBER(ZSOHSD058[[#This Row],[落胚數]]+0), ZSOHSD058[[#This Row],[落胚數]]+0, 0))</f>
        <v/>
      </c>
    </row>
    <row r="9720" spans="1:14">
      <c r="A9720"/>
      <c r="B9720"/>
      <c r="C9720"/>
      <c r="D9720"/>
      <c r="E9720"/>
      <c r="F9720"/>
      <c r="G9720"/>
      <c r="H9720"/>
      <c r="I9720"/>
      <c r="J9720"/>
      <c r="K9720"/>
      <c r="L9720" t="str">
        <f>IF(COUNTIFS(ZSOHPP055[订单号数值], ZSOHSD058[[#This Row],[订单号数值]], ZSOHPP055[行項目], ZSOHSD058[[#This Row],[行項目]])&gt;0, "Y", "")</f>
        <v/>
      </c>
      <c r="M9720" t="str">
        <f>IF(ZSOHSD058[[#This Row],[銷售訂單]]="", "", --ZSOHSD058[[#This Row],[銷售訂單]])</f>
        <v/>
      </c>
      <c r="N9720" s="16" t="str">
        <f>IF(ZSOHSD058[[#This Row],[落胚數]]="","",IF(ISNUMBER(ZSOHSD058[[#This Row],[落胚數]]+0), ZSOHSD058[[#This Row],[落胚數]]+0, 0))</f>
        <v/>
      </c>
    </row>
    <row r="9721" spans="1:14">
      <c r="A9721"/>
      <c r="B9721"/>
      <c r="C9721"/>
      <c r="D9721"/>
      <c r="E9721"/>
      <c r="F9721"/>
      <c r="G9721"/>
      <c r="H9721"/>
      <c r="I9721"/>
      <c r="J9721"/>
      <c r="K9721"/>
      <c r="L9721" t="str">
        <f>IF(COUNTIFS(ZSOHPP055[订单号数值], ZSOHSD058[[#This Row],[订单号数值]], ZSOHPP055[行項目], ZSOHSD058[[#This Row],[行項目]])&gt;0, "Y", "")</f>
        <v/>
      </c>
      <c r="M9721" t="str">
        <f>IF(ZSOHSD058[[#This Row],[銷售訂單]]="", "", --ZSOHSD058[[#This Row],[銷售訂單]])</f>
        <v/>
      </c>
      <c r="N9721" s="16" t="str">
        <f>IF(ZSOHSD058[[#This Row],[落胚數]]="","",IF(ISNUMBER(ZSOHSD058[[#This Row],[落胚數]]+0), ZSOHSD058[[#This Row],[落胚數]]+0, 0))</f>
        <v/>
      </c>
    </row>
    <row r="9722" spans="1:14">
      <c r="A9722"/>
      <c r="B9722"/>
      <c r="C9722"/>
      <c r="D9722"/>
      <c r="E9722"/>
      <c r="F9722"/>
      <c r="G9722"/>
      <c r="H9722"/>
      <c r="I9722"/>
      <c r="J9722"/>
      <c r="K9722"/>
      <c r="L9722" t="str">
        <f>IF(COUNTIFS(ZSOHPP055[订单号数值], ZSOHSD058[[#This Row],[订单号数值]], ZSOHPP055[行項目], ZSOHSD058[[#This Row],[行項目]])&gt;0, "Y", "")</f>
        <v/>
      </c>
      <c r="M9722" t="str">
        <f>IF(ZSOHSD058[[#This Row],[銷售訂單]]="", "", --ZSOHSD058[[#This Row],[銷售訂單]])</f>
        <v/>
      </c>
      <c r="N9722" s="16" t="str">
        <f>IF(ZSOHSD058[[#This Row],[落胚數]]="","",IF(ISNUMBER(ZSOHSD058[[#This Row],[落胚數]]+0), ZSOHSD058[[#This Row],[落胚數]]+0, 0))</f>
        <v/>
      </c>
    </row>
    <row r="9723" spans="1:14">
      <c r="A9723"/>
      <c r="B9723"/>
      <c r="C9723"/>
      <c r="D9723"/>
      <c r="E9723"/>
      <c r="F9723"/>
      <c r="G9723"/>
      <c r="H9723"/>
      <c r="I9723"/>
      <c r="J9723"/>
      <c r="K9723"/>
      <c r="L9723" t="str">
        <f>IF(COUNTIFS(ZSOHPP055[订单号数值], ZSOHSD058[[#This Row],[订单号数值]], ZSOHPP055[行項目], ZSOHSD058[[#This Row],[行項目]])&gt;0, "Y", "")</f>
        <v/>
      </c>
      <c r="M9723" t="str">
        <f>IF(ZSOHSD058[[#This Row],[銷售訂單]]="", "", --ZSOHSD058[[#This Row],[銷售訂單]])</f>
        <v/>
      </c>
      <c r="N9723" s="16" t="str">
        <f>IF(ZSOHSD058[[#This Row],[落胚數]]="","",IF(ISNUMBER(ZSOHSD058[[#This Row],[落胚數]]+0), ZSOHSD058[[#This Row],[落胚數]]+0, 0))</f>
        <v/>
      </c>
    </row>
    <row r="9724" spans="1:14">
      <c r="A9724"/>
      <c r="B9724"/>
      <c r="C9724"/>
      <c r="D9724"/>
      <c r="E9724"/>
      <c r="F9724"/>
      <c r="G9724"/>
      <c r="H9724"/>
      <c r="I9724"/>
      <c r="J9724"/>
      <c r="K9724"/>
      <c r="L9724" t="str">
        <f>IF(COUNTIFS(ZSOHPP055[订单号数值], ZSOHSD058[[#This Row],[订单号数值]], ZSOHPP055[行項目], ZSOHSD058[[#This Row],[行項目]])&gt;0, "Y", "")</f>
        <v/>
      </c>
      <c r="M9724" t="str">
        <f>IF(ZSOHSD058[[#This Row],[銷售訂單]]="", "", --ZSOHSD058[[#This Row],[銷售訂單]])</f>
        <v/>
      </c>
      <c r="N9724" s="16" t="str">
        <f>IF(ZSOHSD058[[#This Row],[落胚數]]="","",IF(ISNUMBER(ZSOHSD058[[#This Row],[落胚數]]+0), ZSOHSD058[[#This Row],[落胚數]]+0, 0))</f>
        <v/>
      </c>
    </row>
    <row r="9725" spans="1:14">
      <c r="A9725"/>
      <c r="B9725"/>
      <c r="C9725"/>
      <c r="D9725"/>
      <c r="E9725"/>
      <c r="F9725"/>
      <c r="G9725"/>
      <c r="H9725"/>
      <c r="I9725"/>
      <c r="J9725"/>
      <c r="K9725"/>
      <c r="L9725" t="str">
        <f>IF(COUNTIFS(ZSOHPP055[订单号数值], ZSOHSD058[[#This Row],[订单号数值]], ZSOHPP055[行項目], ZSOHSD058[[#This Row],[行項目]])&gt;0, "Y", "")</f>
        <v/>
      </c>
      <c r="M9725" t="str">
        <f>IF(ZSOHSD058[[#This Row],[銷售訂單]]="", "", --ZSOHSD058[[#This Row],[銷售訂單]])</f>
        <v/>
      </c>
      <c r="N9725" s="16" t="str">
        <f>IF(ZSOHSD058[[#This Row],[落胚數]]="","",IF(ISNUMBER(ZSOHSD058[[#This Row],[落胚數]]+0), ZSOHSD058[[#This Row],[落胚數]]+0, 0))</f>
        <v/>
      </c>
    </row>
    <row r="9726" spans="1:14">
      <c r="A9726"/>
      <c r="B9726"/>
      <c r="C9726"/>
      <c r="D9726"/>
      <c r="E9726"/>
      <c r="F9726"/>
      <c r="G9726"/>
      <c r="H9726"/>
      <c r="I9726"/>
      <c r="J9726"/>
      <c r="K9726"/>
      <c r="L9726" t="str">
        <f>IF(COUNTIFS(ZSOHPP055[订单号数值], ZSOHSD058[[#This Row],[订单号数值]], ZSOHPP055[行項目], ZSOHSD058[[#This Row],[行項目]])&gt;0, "Y", "")</f>
        <v/>
      </c>
      <c r="M9726" t="str">
        <f>IF(ZSOHSD058[[#This Row],[銷售訂單]]="", "", --ZSOHSD058[[#This Row],[銷售訂單]])</f>
        <v/>
      </c>
      <c r="N9726" s="16" t="str">
        <f>IF(ZSOHSD058[[#This Row],[落胚數]]="","",IF(ISNUMBER(ZSOHSD058[[#This Row],[落胚數]]+0), ZSOHSD058[[#This Row],[落胚數]]+0, 0))</f>
        <v/>
      </c>
    </row>
    <row r="9727" spans="1:14">
      <c r="A9727"/>
      <c r="B9727"/>
      <c r="C9727"/>
      <c r="D9727"/>
      <c r="E9727"/>
      <c r="F9727"/>
      <c r="G9727"/>
      <c r="H9727"/>
      <c r="I9727"/>
      <c r="J9727"/>
      <c r="K9727"/>
      <c r="L9727" t="str">
        <f>IF(COUNTIFS(ZSOHPP055[订单号数值], ZSOHSD058[[#This Row],[订单号数值]], ZSOHPP055[行項目], ZSOHSD058[[#This Row],[行項目]])&gt;0, "Y", "")</f>
        <v/>
      </c>
      <c r="M9727" t="str">
        <f>IF(ZSOHSD058[[#This Row],[銷售訂單]]="", "", --ZSOHSD058[[#This Row],[銷售訂單]])</f>
        <v/>
      </c>
      <c r="N9727" s="16" t="str">
        <f>IF(ZSOHSD058[[#This Row],[落胚數]]="","",IF(ISNUMBER(ZSOHSD058[[#This Row],[落胚數]]+0), ZSOHSD058[[#This Row],[落胚數]]+0, 0))</f>
        <v/>
      </c>
    </row>
    <row r="9728" spans="1:14">
      <c r="A9728"/>
      <c r="B9728"/>
      <c r="C9728"/>
      <c r="D9728"/>
      <c r="E9728"/>
      <c r="F9728"/>
      <c r="G9728"/>
      <c r="H9728"/>
      <c r="I9728"/>
      <c r="J9728"/>
      <c r="K9728"/>
      <c r="L9728" t="str">
        <f>IF(COUNTIFS(ZSOHPP055[订单号数值], ZSOHSD058[[#This Row],[订单号数值]], ZSOHPP055[行項目], ZSOHSD058[[#This Row],[行項目]])&gt;0, "Y", "")</f>
        <v/>
      </c>
      <c r="M9728" t="str">
        <f>IF(ZSOHSD058[[#This Row],[銷售訂單]]="", "", --ZSOHSD058[[#This Row],[銷售訂單]])</f>
        <v/>
      </c>
      <c r="N9728" s="16" t="str">
        <f>IF(ZSOHSD058[[#This Row],[落胚數]]="","",IF(ISNUMBER(ZSOHSD058[[#This Row],[落胚數]]+0), ZSOHSD058[[#This Row],[落胚數]]+0, 0))</f>
        <v/>
      </c>
    </row>
    <row r="9729" spans="1:14">
      <c r="A9729"/>
      <c r="B9729"/>
      <c r="C9729"/>
      <c r="D9729"/>
      <c r="E9729"/>
      <c r="F9729"/>
      <c r="G9729"/>
      <c r="H9729"/>
      <c r="I9729"/>
      <c r="J9729"/>
      <c r="K9729"/>
      <c r="L9729" t="str">
        <f>IF(COUNTIFS(ZSOHPP055[订单号数值], ZSOHSD058[[#This Row],[订单号数值]], ZSOHPP055[行項目], ZSOHSD058[[#This Row],[行項目]])&gt;0, "Y", "")</f>
        <v/>
      </c>
      <c r="M9729" t="str">
        <f>IF(ZSOHSD058[[#This Row],[銷售訂單]]="", "", --ZSOHSD058[[#This Row],[銷售訂單]])</f>
        <v/>
      </c>
      <c r="N9729" s="16" t="str">
        <f>IF(ZSOHSD058[[#This Row],[落胚數]]="","",IF(ISNUMBER(ZSOHSD058[[#This Row],[落胚數]]+0), ZSOHSD058[[#This Row],[落胚數]]+0, 0))</f>
        <v/>
      </c>
    </row>
    <row r="9730" spans="1:14">
      <c r="A9730"/>
      <c r="B9730"/>
      <c r="C9730"/>
      <c r="D9730"/>
      <c r="E9730"/>
      <c r="F9730"/>
      <c r="G9730"/>
      <c r="H9730"/>
      <c r="I9730"/>
      <c r="J9730"/>
      <c r="K9730"/>
      <c r="L9730" t="str">
        <f>IF(COUNTIFS(ZSOHPP055[订单号数值], ZSOHSD058[[#This Row],[订单号数值]], ZSOHPP055[行項目], ZSOHSD058[[#This Row],[行項目]])&gt;0, "Y", "")</f>
        <v/>
      </c>
      <c r="M9730" t="str">
        <f>IF(ZSOHSD058[[#This Row],[銷售訂單]]="", "", --ZSOHSD058[[#This Row],[銷售訂單]])</f>
        <v/>
      </c>
      <c r="N9730" s="16" t="str">
        <f>IF(ZSOHSD058[[#This Row],[落胚數]]="","",IF(ISNUMBER(ZSOHSD058[[#This Row],[落胚數]]+0), ZSOHSD058[[#This Row],[落胚數]]+0, 0))</f>
        <v/>
      </c>
    </row>
    <row r="9731" spans="1:14">
      <c r="A9731"/>
      <c r="B9731"/>
      <c r="C9731"/>
      <c r="D9731"/>
      <c r="E9731"/>
      <c r="F9731"/>
      <c r="G9731"/>
      <c r="H9731"/>
      <c r="I9731"/>
      <c r="J9731"/>
      <c r="K9731"/>
      <c r="L9731" t="str">
        <f>IF(COUNTIFS(ZSOHPP055[订单号数值], ZSOHSD058[[#This Row],[订单号数值]], ZSOHPP055[行項目], ZSOHSD058[[#This Row],[行項目]])&gt;0, "Y", "")</f>
        <v/>
      </c>
      <c r="M9731" t="str">
        <f>IF(ZSOHSD058[[#This Row],[銷售訂單]]="", "", --ZSOHSD058[[#This Row],[銷售訂單]])</f>
        <v/>
      </c>
      <c r="N9731" s="16" t="str">
        <f>IF(ZSOHSD058[[#This Row],[落胚數]]="","",IF(ISNUMBER(ZSOHSD058[[#This Row],[落胚數]]+0), ZSOHSD058[[#This Row],[落胚數]]+0, 0))</f>
        <v/>
      </c>
    </row>
    <row r="9732" spans="1:14">
      <c r="A9732"/>
      <c r="B9732"/>
      <c r="C9732"/>
      <c r="D9732"/>
      <c r="E9732"/>
      <c r="F9732"/>
      <c r="G9732"/>
      <c r="H9732"/>
      <c r="I9732"/>
      <c r="J9732"/>
      <c r="K9732"/>
      <c r="L9732" t="str">
        <f>IF(COUNTIFS(ZSOHPP055[订单号数值], ZSOHSD058[[#This Row],[订单号数值]], ZSOHPP055[行項目], ZSOHSD058[[#This Row],[行項目]])&gt;0, "Y", "")</f>
        <v/>
      </c>
      <c r="M9732" t="str">
        <f>IF(ZSOHSD058[[#This Row],[銷售訂單]]="", "", --ZSOHSD058[[#This Row],[銷售訂單]])</f>
        <v/>
      </c>
      <c r="N9732" s="16" t="str">
        <f>IF(ZSOHSD058[[#This Row],[落胚數]]="","",IF(ISNUMBER(ZSOHSD058[[#This Row],[落胚數]]+0), ZSOHSD058[[#This Row],[落胚數]]+0, 0))</f>
        <v/>
      </c>
    </row>
    <row r="9733" spans="1:14">
      <c r="A9733"/>
      <c r="B9733"/>
      <c r="C9733"/>
      <c r="D9733"/>
      <c r="E9733"/>
      <c r="F9733"/>
      <c r="G9733"/>
      <c r="H9733"/>
      <c r="I9733"/>
      <c r="J9733"/>
      <c r="K9733"/>
      <c r="L9733" t="str">
        <f>IF(COUNTIFS(ZSOHPP055[订单号数值], ZSOHSD058[[#This Row],[订单号数值]], ZSOHPP055[行項目], ZSOHSD058[[#This Row],[行項目]])&gt;0, "Y", "")</f>
        <v/>
      </c>
      <c r="M9733" t="str">
        <f>IF(ZSOHSD058[[#This Row],[銷售訂單]]="", "", --ZSOHSD058[[#This Row],[銷售訂單]])</f>
        <v/>
      </c>
      <c r="N9733" s="16" t="str">
        <f>IF(ZSOHSD058[[#This Row],[落胚數]]="","",IF(ISNUMBER(ZSOHSD058[[#This Row],[落胚數]]+0), ZSOHSD058[[#This Row],[落胚數]]+0, 0))</f>
        <v/>
      </c>
    </row>
    <row r="9734" spans="1:14">
      <c r="A9734"/>
      <c r="B9734"/>
      <c r="C9734"/>
      <c r="D9734"/>
      <c r="E9734"/>
      <c r="F9734"/>
      <c r="G9734"/>
      <c r="H9734"/>
      <c r="I9734"/>
      <c r="J9734"/>
      <c r="K9734"/>
      <c r="L9734" t="str">
        <f>IF(COUNTIFS(ZSOHPP055[订单号数值], ZSOHSD058[[#This Row],[订单号数值]], ZSOHPP055[行項目], ZSOHSD058[[#This Row],[行項目]])&gt;0, "Y", "")</f>
        <v/>
      </c>
      <c r="M9734" t="str">
        <f>IF(ZSOHSD058[[#This Row],[銷售訂單]]="", "", --ZSOHSD058[[#This Row],[銷售訂單]])</f>
        <v/>
      </c>
      <c r="N9734" s="16" t="str">
        <f>IF(ZSOHSD058[[#This Row],[落胚數]]="","",IF(ISNUMBER(ZSOHSD058[[#This Row],[落胚數]]+0), ZSOHSD058[[#This Row],[落胚數]]+0, 0))</f>
        <v/>
      </c>
    </row>
    <row r="9735" spans="1:14">
      <c r="A9735"/>
      <c r="B9735"/>
      <c r="C9735"/>
      <c r="D9735"/>
      <c r="E9735"/>
      <c r="F9735"/>
      <c r="G9735"/>
      <c r="H9735"/>
      <c r="I9735"/>
      <c r="J9735"/>
      <c r="K9735"/>
      <c r="L9735" t="str">
        <f>IF(COUNTIFS(ZSOHPP055[订单号数值], ZSOHSD058[[#This Row],[订单号数值]], ZSOHPP055[行項目], ZSOHSD058[[#This Row],[行項目]])&gt;0, "Y", "")</f>
        <v/>
      </c>
      <c r="M9735" t="str">
        <f>IF(ZSOHSD058[[#This Row],[銷售訂單]]="", "", --ZSOHSD058[[#This Row],[銷售訂單]])</f>
        <v/>
      </c>
      <c r="N9735" s="16" t="str">
        <f>IF(ZSOHSD058[[#This Row],[落胚數]]="","",IF(ISNUMBER(ZSOHSD058[[#This Row],[落胚數]]+0), ZSOHSD058[[#This Row],[落胚數]]+0, 0))</f>
        <v/>
      </c>
    </row>
    <row r="9736" spans="1:14">
      <c r="A9736"/>
      <c r="B9736"/>
      <c r="C9736"/>
      <c r="D9736"/>
      <c r="E9736"/>
      <c r="F9736"/>
      <c r="G9736"/>
      <c r="H9736"/>
      <c r="I9736"/>
      <c r="J9736"/>
      <c r="K9736"/>
      <c r="L9736" t="str">
        <f>IF(COUNTIFS(ZSOHPP055[订单号数值], ZSOHSD058[[#This Row],[订单号数值]], ZSOHPP055[行項目], ZSOHSD058[[#This Row],[行項目]])&gt;0, "Y", "")</f>
        <v/>
      </c>
      <c r="M9736" t="str">
        <f>IF(ZSOHSD058[[#This Row],[銷售訂單]]="", "", --ZSOHSD058[[#This Row],[銷售訂單]])</f>
        <v/>
      </c>
      <c r="N9736" s="16" t="str">
        <f>IF(ZSOHSD058[[#This Row],[落胚數]]="","",IF(ISNUMBER(ZSOHSD058[[#This Row],[落胚數]]+0), ZSOHSD058[[#This Row],[落胚數]]+0, 0))</f>
        <v/>
      </c>
    </row>
    <row r="9737" spans="1:14">
      <c r="A9737"/>
      <c r="B9737"/>
      <c r="C9737"/>
      <c r="D9737"/>
      <c r="E9737"/>
      <c r="F9737"/>
      <c r="G9737"/>
      <c r="H9737"/>
      <c r="I9737"/>
      <c r="J9737"/>
      <c r="K9737"/>
      <c r="L9737" t="str">
        <f>IF(COUNTIFS(ZSOHPP055[订单号数值], ZSOHSD058[[#This Row],[订单号数值]], ZSOHPP055[行項目], ZSOHSD058[[#This Row],[行項目]])&gt;0, "Y", "")</f>
        <v/>
      </c>
      <c r="M9737" t="str">
        <f>IF(ZSOHSD058[[#This Row],[銷售訂單]]="", "", --ZSOHSD058[[#This Row],[銷售訂單]])</f>
        <v/>
      </c>
      <c r="N9737" s="16" t="str">
        <f>IF(ZSOHSD058[[#This Row],[落胚數]]="","",IF(ISNUMBER(ZSOHSD058[[#This Row],[落胚數]]+0), ZSOHSD058[[#This Row],[落胚數]]+0, 0))</f>
        <v/>
      </c>
    </row>
    <row r="9738" spans="1:14">
      <c r="A9738"/>
      <c r="B9738"/>
      <c r="C9738"/>
      <c r="D9738"/>
      <c r="E9738"/>
      <c r="F9738"/>
      <c r="G9738"/>
      <c r="H9738"/>
      <c r="I9738"/>
      <c r="J9738"/>
      <c r="K9738"/>
      <c r="L9738" t="str">
        <f>IF(COUNTIFS(ZSOHPP055[订单号数值], ZSOHSD058[[#This Row],[订单号数值]], ZSOHPP055[行項目], ZSOHSD058[[#This Row],[行項目]])&gt;0, "Y", "")</f>
        <v/>
      </c>
      <c r="M9738" t="str">
        <f>IF(ZSOHSD058[[#This Row],[銷售訂單]]="", "", --ZSOHSD058[[#This Row],[銷售訂單]])</f>
        <v/>
      </c>
      <c r="N9738" s="16" t="str">
        <f>IF(ZSOHSD058[[#This Row],[落胚數]]="","",IF(ISNUMBER(ZSOHSD058[[#This Row],[落胚數]]+0), ZSOHSD058[[#This Row],[落胚數]]+0, 0))</f>
        <v/>
      </c>
    </row>
    <row r="9739" spans="1:14">
      <c r="A9739"/>
      <c r="B9739"/>
      <c r="C9739"/>
      <c r="D9739"/>
      <c r="E9739"/>
      <c r="F9739"/>
      <c r="G9739"/>
      <c r="H9739"/>
      <c r="I9739"/>
      <c r="J9739"/>
      <c r="K9739"/>
      <c r="L9739" t="str">
        <f>IF(COUNTIFS(ZSOHPP055[订单号数值], ZSOHSD058[[#This Row],[订单号数值]], ZSOHPP055[行項目], ZSOHSD058[[#This Row],[行項目]])&gt;0, "Y", "")</f>
        <v/>
      </c>
      <c r="M9739" t="str">
        <f>IF(ZSOHSD058[[#This Row],[銷售訂單]]="", "", --ZSOHSD058[[#This Row],[銷售訂單]])</f>
        <v/>
      </c>
      <c r="N9739" s="16" t="str">
        <f>IF(ZSOHSD058[[#This Row],[落胚數]]="","",IF(ISNUMBER(ZSOHSD058[[#This Row],[落胚數]]+0), ZSOHSD058[[#This Row],[落胚數]]+0, 0))</f>
        <v/>
      </c>
    </row>
    <row r="9740" spans="1:14">
      <c r="A9740"/>
      <c r="B9740"/>
      <c r="C9740"/>
      <c r="D9740"/>
      <c r="E9740"/>
      <c r="F9740"/>
      <c r="G9740"/>
      <c r="H9740"/>
      <c r="I9740"/>
      <c r="J9740"/>
      <c r="K9740"/>
      <c r="L9740" t="str">
        <f>IF(COUNTIFS(ZSOHPP055[订单号数值], ZSOHSD058[[#This Row],[订单号数值]], ZSOHPP055[行項目], ZSOHSD058[[#This Row],[行項目]])&gt;0, "Y", "")</f>
        <v/>
      </c>
      <c r="M9740" t="str">
        <f>IF(ZSOHSD058[[#This Row],[銷售訂單]]="", "", --ZSOHSD058[[#This Row],[銷售訂單]])</f>
        <v/>
      </c>
      <c r="N9740" s="16" t="str">
        <f>IF(ZSOHSD058[[#This Row],[落胚數]]="","",IF(ISNUMBER(ZSOHSD058[[#This Row],[落胚數]]+0), ZSOHSD058[[#This Row],[落胚數]]+0, 0))</f>
        <v/>
      </c>
    </row>
    <row r="9741" spans="1:14">
      <c r="A9741"/>
      <c r="B9741"/>
      <c r="C9741"/>
      <c r="D9741"/>
      <c r="E9741"/>
      <c r="F9741"/>
      <c r="G9741"/>
      <c r="H9741"/>
      <c r="I9741"/>
      <c r="J9741"/>
      <c r="K9741"/>
      <c r="L9741" t="str">
        <f>IF(COUNTIFS(ZSOHPP055[订单号数值], ZSOHSD058[[#This Row],[订单号数值]], ZSOHPP055[行項目], ZSOHSD058[[#This Row],[行項目]])&gt;0, "Y", "")</f>
        <v/>
      </c>
      <c r="M9741" t="str">
        <f>IF(ZSOHSD058[[#This Row],[銷售訂單]]="", "", --ZSOHSD058[[#This Row],[銷售訂單]])</f>
        <v/>
      </c>
      <c r="N9741" s="16" t="str">
        <f>IF(ZSOHSD058[[#This Row],[落胚數]]="","",IF(ISNUMBER(ZSOHSD058[[#This Row],[落胚數]]+0), ZSOHSD058[[#This Row],[落胚數]]+0, 0))</f>
        <v/>
      </c>
    </row>
    <row r="9742" spans="1:14">
      <c r="A9742"/>
      <c r="B9742"/>
      <c r="C9742"/>
      <c r="D9742"/>
      <c r="E9742"/>
      <c r="F9742"/>
      <c r="G9742"/>
      <c r="H9742"/>
      <c r="I9742"/>
      <c r="J9742"/>
      <c r="K9742"/>
      <c r="L9742" t="str">
        <f>IF(COUNTIFS(ZSOHPP055[订单号数值], ZSOHSD058[[#This Row],[订单号数值]], ZSOHPP055[行項目], ZSOHSD058[[#This Row],[行項目]])&gt;0, "Y", "")</f>
        <v/>
      </c>
      <c r="M9742" t="str">
        <f>IF(ZSOHSD058[[#This Row],[銷售訂單]]="", "", --ZSOHSD058[[#This Row],[銷售訂單]])</f>
        <v/>
      </c>
      <c r="N9742" s="16" t="str">
        <f>IF(ZSOHSD058[[#This Row],[落胚數]]="","",IF(ISNUMBER(ZSOHSD058[[#This Row],[落胚數]]+0), ZSOHSD058[[#This Row],[落胚數]]+0, 0))</f>
        <v/>
      </c>
    </row>
    <row r="9743" spans="1:14">
      <c r="A9743"/>
      <c r="B9743"/>
      <c r="C9743"/>
      <c r="D9743"/>
      <c r="E9743"/>
      <c r="F9743"/>
      <c r="G9743"/>
      <c r="H9743"/>
      <c r="I9743"/>
      <c r="J9743"/>
      <c r="K9743"/>
      <c r="L9743" t="str">
        <f>IF(COUNTIFS(ZSOHPP055[订单号数值], ZSOHSD058[[#This Row],[订单号数值]], ZSOHPP055[行項目], ZSOHSD058[[#This Row],[行項目]])&gt;0, "Y", "")</f>
        <v/>
      </c>
      <c r="M9743" t="str">
        <f>IF(ZSOHSD058[[#This Row],[銷售訂單]]="", "", --ZSOHSD058[[#This Row],[銷售訂單]])</f>
        <v/>
      </c>
      <c r="N9743" s="16" t="str">
        <f>IF(ZSOHSD058[[#This Row],[落胚數]]="","",IF(ISNUMBER(ZSOHSD058[[#This Row],[落胚數]]+0), ZSOHSD058[[#This Row],[落胚數]]+0, 0))</f>
        <v/>
      </c>
    </row>
    <row r="9744" spans="1:14">
      <c r="A9744"/>
      <c r="B9744"/>
      <c r="C9744"/>
      <c r="D9744"/>
      <c r="E9744"/>
      <c r="F9744"/>
      <c r="G9744"/>
      <c r="H9744"/>
      <c r="I9744"/>
      <c r="J9744"/>
      <c r="K9744"/>
      <c r="L9744" t="str">
        <f>IF(COUNTIFS(ZSOHPP055[订单号数值], ZSOHSD058[[#This Row],[订单号数值]], ZSOHPP055[行項目], ZSOHSD058[[#This Row],[行項目]])&gt;0, "Y", "")</f>
        <v/>
      </c>
      <c r="M9744" t="str">
        <f>IF(ZSOHSD058[[#This Row],[銷售訂單]]="", "", --ZSOHSD058[[#This Row],[銷售訂單]])</f>
        <v/>
      </c>
      <c r="N9744" s="16" t="str">
        <f>IF(ZSOHSD058[[#This Row],[落胚數]]="","",IF(ISNUMBER(ZSOHSD058[[#This Row],[落胚數]]+0), ZSOHSD058[[#This Row],[落胚數]]+0, 0))</f>
        <v/>
      </c>
    </row>
    <row r="9745" spans="1:14">
      <c r="A9745"/>
      <c r="B9745"/>
      <c r="C9745"/>
      <c r="D9745"/>
      <c r="E9745"/>
      <c r="F9745"/>
      <c r="G9745"/>
      <c r="H9745"/>
      <c r="I9745"/>
      <c r="J9745"/>
      <c r="K9745"/>
      <c r="L9745" t="str">
        <f>IF(COUNTIFS(ZSOHPP055[订单号数值], ZSOHSD058[[#This Row],[订单号数值]], ZSOHPP055[行項目], ZSOHSD058[[#This Row],[行項目]])&gt;0, "Y", "")</f>
        <v/>
      </c>
      <c r="M9745" t="str">
        <f>IF(ZSOHSD058[[#This Row],[銷售訂單]]="", "", --ZSOHSD058[[#This Row],[銷售訂單]])</f>
        <v/>
      </c>
      <c r="N9745" s="16" t="str">
        <f>IF(ZSOHSD058[[#This Row],[落胚數]]="","",IF(ISNUMBER(ZSOHSD058[[#This Row],[落胚數]]+0), ZSOHSD058[[#This Row],[落胚數]]+0, 0))</f>
        <v/>
      </c>
    </row>
    <row r="9746" spans="1:14">
      <c r="A9746"/>
      <c r="B9746"/>
      <c r="C9746"/>
      <c r="D9746"/>
      <c r="E9746"/>
      <c r="F9746"/>
      <c r="G9746"/>
      <c r="H9746"/>
      <c r="I9746"/>
      <c r="J9746"/>
      <c r="K9746"/>
      <c r="L9746" t="str">
        <f>IF(COUNTIFS(ZSOHPP055[订单号数值], ZSOHSD058[[#This Row],[订单号数值]], ZSOHPP055[行項目], ZSOHSD058[[#This Row],[行項目]])&gt;0, "Y", "")</f>
        <v/>
      </c>
      <c r="M9746" t="str">
        <f>IF(ZSOHSD058[[#This Row],[銷售訂單]]="", "", --ZSOHSD058[[#This Row],[銷售訂單]])</f>
        <v/>
      </c>
      <c r="N9746" s="16" t="str">
        <f>IF(ZSOHSD058[[#This Row],[落胚數]]="","",IF(ISNUMBER(ZSOHSD058[[#This Row],[落胚數]]+0), ZSOHSD058[[#This Row],[落胚數]]+0, 0))</f>
        <v/>
      </c>
    </row>
    <row r="9747" spans="1:14">
      <c r="A9747"/>
      <c r="B9747"/>
      <c r="C9747"/>
      <c r="D9747"/>
      <c r="E9747"/>
      <c r="F9747"/>
      <c r="G9747"/>
      <c r="H9747"/>
      <c r="I9747"/>
      <c r="J9747"/>
      <c r="K9747"/>
      <c r="L9747" t="str">
        <f>IF(COUNTIFS(ZSOHPP055[订单号数值], ZSOHSD058[[#This Row],[订单号数值]], ZSOHPP055[行項目], ZSOHSD058[[#This Row],[行項目]])&gt;0, "Y", "")</f>
        <v/>
      </c>
      <c r="M9747" t="str">
        <f>IF(ZSOHSD058[[#This Row],[銷售訂單]]="", "", --ZSOHSD058[[#This Row],[銷售訂單]])</f>
        <v/>
      </c>
      <c r="N9747" s="16" t="str">
        <f>IF(ZSOHSD058[[#This Row],[落胚數]]="","",IF(ISNUMBER(ZSOHSD058[[#This Row],[落胚數]]+0), ZSOHSD058[[#This Row],[落胚數]]+0, 0))</f>
        <v/>
      </c>
    </row>
    <row r="9748" spans="1:14">
      <c r="A9748"/>
      <c r="B9748"/>
      <c r="C9748"/>
      <c r="D9748"/>
      <c r="E9748"/>
      <c r="F9748"/>
      <c r="G9748"/>
      <c r="H9748"/>
      <c r="I9748"/>
      <c r="J9748"/>
      <c r="K9748"/>
      <c r="L9748" t="str">
        <f>IF(COUNTIFS(ZSOHPP055[订单号数值], ZSOHSD058[[#This Row],[订单号数值]], ZSOHPP055[行項目], ZSOHSD058[[#This Row],[行項目]])&gt;0, "Y", "")</f>
        <v/>
      </c>
      <c r="M9748" t="str">
        <f>IF(ZSOHSD058[[#This Row],[銷售訂單]]="", "", --ZSOHSD058[[#This Row],[銷售訂單]])</f>
        <v/>
      </c>
      <c r="N9748" s="16" t="str">
        <f>IF(ZSOHSD058[[#This Row],[落胚數]]="","",IF(ISNUMBER(ZSOHSD058[[#This Row],[落胚數]]+0), ZSOHSD058[[#This Row],[落胚數]]+0, 0))</f>
        <v/>
      </c>
    </row>
    <row r="9749" spans="1:14">
      <c r="A9749"/>
      <c r="B9749"/>
      <c r="C9749"/>
      <c r="D9749"/>
      <c r="E9749"/>
      <c r="F9749"/>
      <c r="G9749"/>
      <c r="H9749"/>
      <c r="I9749"/>
      <c r="J9749"/>
      <c r="K9749"/>
      <c r="L9749" t="str">
        <f>IF(COUNTIFS(ZSOHPP055[订单号数值], ZSOHSD058[[#This Row],[订单号数值]], ZSOHPP055[行項目], ZSOHSD058[[#This Row],[行項目]])&gt;0, "Y", "")</f>
        <v/>
      </c>
      <c r="M9749" t="str">
        <f>IF(ZSOHSD058[[#This Row],[銷售訂單]]="", "", --ZSOHSD058[[#This Row],[銷售訂單]])</f>
        <v/>
      </c>
      <c r="N9749" s="16" t="str">
        <f>IF(ZSOHSD058[[#This Row],[落胚數]]="","",IF(ISNUMBER(ZSOHSD058[[#This Row],[落胚數]]+0), ZSOHSD058[[#This Row],[落胚數]]+0, 0))</f>
        <v/>
      </c>
    </row>
    <row r="9750" spans="1:14">
      <c r="A9750"/>
      <c r="B9750"/>
      <c r="C9750"/>
      <c r="D9750"/>
      <c r="E9750"/>
      <c r="F9750"/>
      <c r="G9750"/>
      <c r="H9750"/>
      <c r="I9750"/>
      <c r="J9750"/>
      <c r="K9750"/>
      <c r="L9750" t="str">
        <f>IF(COUNTIFS(ZSOHPP055[订单号数值], ZSOHSD058[[#This Row],[订单号数值]], ZSOHPP055[行項目], ZSOHSD058[[#This Row],[行項目]])&gt;0, "Y", "")</f>
        <v/>
      </c>
      <c r="M9750" t="str">
        <f>IF(ZSOHSD058[[#This Row],[銷售訂單]]="", "", --ZSOHSD058[[#This Row],[銷售訂單]])</f>
        <v/>
      </c>
      <c r="N9750" s="16" t="str">
        <f>IF(ZSOHSD058[[#This Row],[落胚數]]="","",IF(ISNUMBER(ZSOHSD058[[#This Row],[落胚數]]+0), ZSOHSD058[[#This Row],[落胚數]]+0, 0))</f>
        <v/>
      </c>
    </row>
    <row r="9751" spans="1:14">
      <c r="A9751"/>
      <c r="B9751"/>
      <c r="C9751"/>
      <c r="D9751"/>
      <c r="E9751"/>
      <c r="F9751"/>
      <c r="G9751"/>
      <c r="H9751"/>
      <c r="I9751"/>
      <c r="J9751"/>
      <c r="K9751"/>
      <c r="L9751" t="str">
        <f>IF(COUNTIFS(ZSOHPP055[订单号数值], ZSOHSD058[[#This Row],[订单号数值]], ZSOHPP055[行項目], ZSOHSD058[[#This Row],[行項目]])&gt;0, "Y", "")</f>
        <v/>
      </c>
      <c r="M9751" t="str">
        <f>IF(ZSOHSD058[[#This Row],[銷售訂單]]="", "", --ZSOHSD058[[#This Row],[銷售訂單]])</f>
        <v/>
      </c>
      <c r="N9751" s="16" t="str">
        <f>IF(ZSOHSD058[[#This Row],[落胚數]]="","",IF(ISNUMBER(ZSOHSD058[[#This Row],[落胚數]]+0), ZSOHSD058[[#This Row],[落胚數]]+0, 0))</f>
        <v/>
      </c>
    </row>
    <row r="9752" spans="1:14">
      <c r="A9752"/>
      <c r="B9752"/>
      <c r="C9752"/>
      <c r="D9752"/>
      <c r="E9752"/>
      <c r="F9752"/>
      <c r="G9752"/>
      <c r="H9752"/>
      <c r="I9752"/>
      <c r="J9752"/>
      <c r="K9752"/>
      <c r="L9752" t="str">
        <f>IF(COUNTIFS(ZSOHPP055[订单号数值], ZSOHSD058[[#This Row],[订单号数值]], ZSOHPP055[行項目], ZSOHSD058[[#This Row],[行項目]])&gt;0, "Y", "")</f>
        <v/>
      </c>
      <c r="M9752" t="str">
        <f>IF(ZSOHSD058[[#This Row],[銷售訂單]]="", "", --ZSOHSD058[[#This Row],[銷售訂單]])</f>
        <v/>
      </c>
      <c r="N9752" s="16" t="str">
        <f>IF(ZSOHSD058[[#This Row],[落胚數]]="","",IF(ISNUMBER(ZSOHSD058[[#This Row],[落胚數]]+0), ZSOHSD058[[#This Row],[落胚數]]+0, 0))</f>
        <v/>
      </c>
    </row>
    <row r="9753" spans="1:14">
      <c r="A9753"/>
      <c r="B9753"/>
      <c r="C9753"/>
      <c r="D9753"/>
      <c r="E9753"/>
      <c r="F9753"/>
      <c r="G9753"/>
      <c r="H9753"/>
      <c r="I9753"/>
      <c r="J9753"/>
      <c r="K9753"/>
      <c r="L9753" t="str">
        <f>IF(COUNTIFS(ZSOHPP055[订单号数值], ZSOHSD058[[#This Row],[订单号数值]], ZSOHPP055[行項目], ZSOHSD058[[#This Row],[行項目]])&gt;0, "Y", "")</f>
        <v/>
      </c>
      <c r="M9753" t="str">
        <f>IF(ZSOHSD058[[#This Row],[銷售訂單]]="", "", --ZSOHSD058[[#This Row],[銷售訂單]])</f>
        <v/>
      </c>
      <c r="N9753" s="16" t="str">
        <f>IF(ZSOHSD058[[#This Row],[落胚數]]="","",IF(ISNUMBER(ZSOHSD058[[#This Row],[落胚數]]+0), ZSOHSD058[[#This Row],[落胚數]]+0, 0))</f>
        <v/>
      </c>
    </row>
    <row r="9754" spans="1:14">
      <c r="A9754"/>
      <c r="B9754"/>
      <c r="C9754"/>
      <c r="D9754"/>
      <c r="E9754"/>
      <c r="F9754"/>
      <c r="G9754"/>
      <c r="H9754"/>
      <c r="I9754"/>
      <c r="J9754"/>
      <c r="K9754"/>
      <c r="L9754" t="str">
        <f>IF(COUNTIFS(ZSOHPP055[订单号数值], ZSOHSD058[[#This Row],[订单号数值]], ZSOHPP055[行項目], ZSOHSD058[[#This Row],[行項目]])&gt;0, "Y", "")</f>
        <v/>
      </c>
      <c r="M9754" t="str">
        <f>IF(ZSOHSD058[[#This Row],[銷售訂單]]="", "", --ZSOHSD058[[#This Row],[銷售訂單]])</f>
        <v/>
      </c>
      <c r="N9754" s="16" t="str">
        <f>IF(ZSOHSD058[[#This Row],[落胚數]]="","",IF(ISNUMBER(ZSOHSD058[[#This Row],[落胚數]]+0), ZSOHSD058[[#This Row],[落胚數]]+0, 0))</f>
        <v/>
      </c>
    </row>
    <row r="9755" spans="1:14">
      <c r="A9755"/>
      <c r="B9755"/>
      <c r="C9755"/>
      <c r="D9755"/>
      <c r="E9755"/>
      <c r="F9755"/>
      <c r="G9755"/>
      <c r="H9755"/>
      <c r="I9755"/>
      <c r="J9755"/>
      <c r="K9755"/>
      <c r="L9755" t="str">
        <f>IF(COUNTIFS(ZSOHPP055[订单号数值], ZSOHSD058[[#This Row],[订单号数值]], ZSOHPP055[行項目], ZSOHSD058[[#This Row],[行項目]])&gt;0, "Y", "")</f>
        <v/>
      </c>
      <c r="M9755" t="str">
        <f>IF(ZSOHSD058[[#This Row],[銷售訂單]]="", "", --ZSOHSD058[[#This Row],[銷售訂單]])</f>
        <v/>
      </c>
      <c r="N9755" s="16" t="str">
        <f>IF(ZSOHSD058[[#This Row],[落胚數]]="","",IF(ISNUMBER(ZSOHSD058[[#This Row],[落胚數]]+0), ZSOHSD058[[#This Row],[落胚數]]+0, 0))</f>
        <v/>
      </c>
    </row>
    <row r="9756" spans="1:14">
      <c r="A9756"/>
      <c r="B9756"/>
      <c r="C9756"/>
      <c r="D9756"/>
      <c r="E9756"/>
      <c r="F9756"/>
      <c r="G9756"/>
      <c r="H9756"/>
      <c r="I9756"/>
      <c r="J9756"/>
      <c r="K9756"/>
      <c r="L9756" t="str">
        <f>IF(COUNTIFS(ZSOHPP055[订单号数值], ZSOHSD058[[#This Row],[订单号数值]], ZSOHPP055[行項目], ZSOHSD058[[#This Row],[行項目]])&gt;0, "Y", "")</f>
        <v/>
      </c>
      <c r="M9756" t="str">
        <f>IF(ZSOHSD058[[#This Row],[銷售訂單]]="", "", --ZSOHSD058[[#This Row],[銷售訂單]])</f>
        <v/>
      </c>
      <c r="N9756" s="16" t="str">
        <f>IF(ZSOHSD058[[#This Row],[落胚數]]="","",IF(ISNUMBER(ZSOHSD058[[#This Row],[落胚數]]+0), ZSOHSD058[[#This Row],[落胚數]]+0, 0))</f>
        <v/>
      </c>
    </row>
    <row r="9757" spans="1:14">
      <c r="A9757"/>
      <c r="B9757"/>
      <c r="C9757"/>
      <c r="D9757"/>
      <c r="E9757"/>
      <c r="F9757"/>
      <c r="G9757"/>
      <c r="H9757"/>
      <c r="I9757"/>
      <c r="J9757"/>
      <c r="K9757"/>
      <c r="L9757" t="str">
        <f>IF(COUNTIFS(ZSOHPP055[订单号数值], ZSOHSD058[[#This Row],[订单号数值]], ZSOHPP055[行項目], ZSOHSD058[[#This Row],[行項目]])&gt;0, "Y", "")</f>
        <v/>
      </c>
      <c r="M9757" t="str">
        <f>IF(ZSOHSD058[[#This Row],[銷售訂單]]="", "", --ZSOHSD058[[#This Row],[銷售訂單]])</f>
        <v/>
      </c>
      <c r="N9757" s="16" t="str">
        <f>IF(ZSOHSD058[[#This Row],[落胚數]]="","",IF(ISNUMBER(ZSOHSD058[[#This Row],[落胚數]]+0), ZSOHSD058[[#This Row],[落胚數]]+0, 0))</f>
        <v/>
      </c>
    </row>
    <row r="9758" spans="1:14">
      <c r="A9758"/>
      <c r="B9758"/>
      <c r="C9758"/>
      <c r="D9758"/>
      <c r="E9758"/>
      <c r="F9758"/>
      <c r="G9758"/>
      <c r="H9758"/>
      <c r="I9758"/>
      <c r="J9758"/>
      <c r="K9758"/>
      <c r="L9758" t="str">
        <f>IF(COUNTIFS(ZSOHPP055[订单号数值], ZSOHSD058[[#This Row],[订单号数值]], ZSOHPP055[行項目], ZSOHSD058[[#This Row],[行項目]])&gt;0, "Y", "")</f>
        <v/>
      </c>
      <c r="M9758" t="str">
        <f>IF(ZSOHSD058[[#This Row],[銷售訂單]]="", "", --ZSOHSD058[[#This Row],[銷售訂單]])</f>
        <v/>
      </c>
      <c r="N9758" s="16" t="str">
        <f>IF(ZSOHSD058[[#This Row],[落胚數]]="","",IF(ISNUMBER(ZSOHSD058[[#This Row],[落胚數]]+0), ZSOHSD058[[#This Row],[落胚數]]+0, 0))</f>
        <v/>
      </c>
    </row>
    <row r="9759" spans="1:14">
      <c r="A9759"/>
      <c r="B9759"/>
      <c r="C9759"/>
      <c r="D9759"/>
      <c r="E9759"/>
      <c r="F9759"/>
      <c r="G9759"/>
      <c r="H9759"/>
      <c r="I9759"/>
      <c r="J9759"/>
      <c r="K9759"/>
      <c r="L9759" t="str">
        <f>IF(COUNTIFS(ZSOHPP055[订单号数值], ZSOHSD058[[#This Row],[订单号数值]], ZSOHPP055[行項目], ZSOHSD058[[#This Row],[行項目]])&gt;0, "Y", "")</f>
        <v/>
      </c>
      <c r="M9759" t="str">
        <f>IF(ZSOHSD058[[#This Row],[銷售訂單]]="", "", --ZSOHSD058[[#This Row],[銷售訂單]])</f>
        <v/>
      </c>
      <c r="N9759" s="16" t="str">
        <f>IF(ZSOHSD058[[#This Row],[落胚數]]="","",IF(ISNUMBER(ZSOHSD058[[#This Row],[落胚數]]+0), ZSOHSD058[[#This Row],[落胚數]]+0, 0))</f>
        <v/>
      </c>
    </row>
    <row r="9760" spans="1:14">
      <c r="A9760"/>
      <c r="B9760"/>
      <c r="C9760"/>
      <c r="D9760"/>
      <c r="E9760"/>
      <c r="F9760"/>
      <c r="G9760"/>
      <c r="H9760"/>
      <c r="I9760"/>
      <c r="J9760"/>
      <c r="K9760"/>
      <c r="L9760" t="str">
        <f>IF(COUNTIFS(ZSOHPP055[订单号数值], ZSOHSD058[[#This Row],[订单号数值]], ZSOHPP055[行項目], ZSOHSD058[[#This Row],[行項目]])&gt;0, "Y", "")</f>
        <v/>
      </c>
      <c r="M9760" t="str">
        <f>IF(ZSOHSD058[[#This Row],[銷售訂單]]="", "", --ZSOHSD058[[#This Row],[銷售訂單]])</f>
        <v/>
      </c>
      <c r="N9760" s="16" t="str">
        <f>IF(ZSOHSD058[[#This Row],[落胚數]]="","",IF(ISNUMBER(ZSOHSD058[[#This Row],[落胚數]]+0), ZSOHSD058[[#This Row],[落胚數]]+0, 0))</f>
        <v/>
      </c>
    </row>
    <row r="9761" spans="1:14">
      <c r="A9761"/>
      <c r="B9761"/>
      <c r="C9761"/>
      <c r="D9761"/>
      <c r="E9761"/>
      <c r="F9761"/>
      <c r="G9761"/>
      <c r="H9761"/>
      <c r="I9761"/>
      <c r="J9761"/>
      <c r="K9761"/>
      <c r="L9761" t="str">
        <f>IF(COUNTIFS(ZSOHPP055[订单号数值], ZSOHSD058[[#This Row],[订单号数值]], ZSOHPP055[行項目], ZSOHSD058[[#This Row],[行項目]])&gt;0, "Y", "")</f>
        <v/>
      </c>
      <c r="M9761" t="str">
        <f>IF(ZSOHSD058[[#This Row],[銷售訂單]]="", "", --ZSOHSD058[[#This Row],[銷售訂單]])</f>
        <v/>
      </c>
      <c r="N9761" s="16" t="str">
        <f>IF(ZSOHSD058[[#This Row],[落胚數]]="","",IF(ISNUMBER(ZSOHSD058[[#This Row],[落胚數]]+0), ZSOHSD058[[#This Row],[落胚數]]+0, 0))</f>
        <v/>
      </c>
    </row>
    <row r="9762" spans="1:14">
      <c r="A9762"/>
      <c r="B9762"/>
      <c r="C9762"/>
      <c r="D9762"/>
      <c r="E9762"/>
      <c r="F9762"/>
      <c r="G9762"/>
      <c r="H9762"/>
      <c r="I9762"/>
      <c r="J9762"/>
      <c r="K9762"/>
      <c r="L9762" t="str">
        <f>IF(COUNTIFS(ZSOHPP055[订单号数值], ZSOHSD058[[#This Row],[订单号数值]], ZSOHPP055[行項目], ZSOHSD058[[#This Row],[行項目]])&gt;0, "Y", "")</f>
        <v/>
      </c>
      <c r="M9762" t="str">
        <f>IF(ZSOHSD058[[#This Row],[銷售訂單]]="", "", --ZSOHSD058[[#This Row],[銷售訂單]])</f>
        <v/>
      </c>
      <c r="N9762" s="16" t="str">
        <f>IF(ZSOHSD058[[#This Row],[落胚數]]="","",IF(ISNUMBER(ZSOHSD058[[#This Row],[落胚數]]+0), ZSOHSD058[[#This Row],[落胚數]]+0, 0))</f>
        <v/>
      </c>
    </row>
    <row r="9763" spans="1:14">
      <c r="A9763"/>
      <c r="B9763"/>
      <c r="C9763"/>
      <c r="D9763"/>
      <c r="E9763"/>
      <c r="F9763"/>
      <c r="G9763"/>
      <c r="H9763"/>
      <c r="I9763"/>
      <c r="J9763"/>
      <c r="K9763"/>
      <c r="L9763" t="str">
        <f>IF(COUNTIFS(ZSOHPP055[订单号数值], ZSOHSD058[[#This Row],[订单号数值]], ZSOHPP055[行項目], ZSOHSD058[[#This Row],[行項目]])&gt;0, "Y", "")</f>
        <v/>
      </c>
      <c r="M9763" t="str">
        <f>IF(ZSOHSD058[[#This Row],[銷售訂單]]="", "", --ZSOHSD058[[#This Row],[銷售訂單]])</f>
        <v/>
      </c>
      <c r="N9763" s="16" t="str">
        <f>IF(ZSOHSD058[[#This Row],[落胚數]]="","",IF(ISNUMBER(ZSOHSD058[[#This Row],[落胚數]]+0), ZSOHSD058[[#This Row],[落胚數]]+0, 0))</f>
        <v/>
      </c>
    </row>
    <row r="9764" spans="1:14">
      <c r="A9764"/>
      <c r="B9764"/>
      <c r="C9764"/>
      <c r="D9764"/>
      <c r="E9764"/>
      <c r="F9764"/>
      <c r="G9764"/>
      <c r="H9764"/>
      <c r="I9764"/>
      <c r="J9764"/>
      <c r="K9764"/>
      <c r="L9764" t="str">
        <f>IF(COUNTIFS(ZSOHPP055[订单号数值], ZSOHSD058[[#This Row],[订单号数值]], ZSOHPP055[行項目], ZSOHSD058[[#This Row],[行項目]])&gt;0, "Y", "")</f>
        <v/>
      </c>
      <c r="M9764" t="str">
        <f>IF(ZSOHSD058[[#This Row],[銷售訂單]]="", "", --ZSOHSD058[[#This Row],[銷售訂單]])</f>
        <v/>
      </c>
      <c r="N9764" s="16" t="str">
        <f>IF(ZSOHSD058[[#This Row],[落胚數]]="","",IF(ISNUMBER(ZSOHSD058[[#This Row],[落胚數]]+0), ZSOHSD058[[#This Row],[落胚數]]+0, 0))</f>
        <v/>
      </c>
    </row>
    <row r="9765" spans="1:14">
      <c r="A9765"/>
      <c r="B9765"/>
      <c r="C9765"/>
      <c r="D9765"/>
      <c r="E9765"/>
      <c r="F9765"/>
      <c r="G9765"/>
      <c r="H9765"/>
      <c r="I9765"/>
      <c r="J9765"/>
      <c r="K9765"/>
      <c r="L9765" t="str">
        <f>IF(COUNTIFS(ZSOHPP055[订单号数值], ZSOHSD058[[#This Row],[订单号数值]], ZSOHPP055[行項目], ZSOHSD058[[#This Row],[行項目]])&gt;0, "Y", "")</f>
        <v/>
      </c>
      <c r="M9765" t="str">
        <f>IF(ZSOHSD058[[#This Row],[銷售訂單]]="", "", --ZSOHSD058[[#This Row],[銷售訂單]])</f>
        <v/>
      </c>
      <c r="N9765" s="16" t="str">
        <f>IF(ZSOHSD058[[#This Row],[落胚數]]="","",IF(ISNUMBER(ZSOHSD058[[#This Row],[落胚數]]+0), ZSOHSD058[[#This Row],[落胚數]]+0, 0))</f>
        <v/>
      </c>
    </row>
    <row r="9766" spans="1:14">
      <c r="A9766"/>
      <c r="B9766"/>
      <c r="C9766"/>
      <c r="D9766"/>
      <c r="E9766"/>
      <c r="F9766"/>
      <c r="G9766"/>
      <c r="H9766"/>
      <c r="I9766"/>
      <c r="J9766"/>
      <c r="K9766"/>
      <c r="L9766" t="str">
        <f>IF(COUNTIFS(ZSOHPP055[订单号数值], ZSOHSD058[[#This Row],[订单号数值]], ZSOHPP055[行項目], ZSOHSD058[[#This Row],[行項目]])&gt;0, "Y", "")</f>
        <v/>
      </c>
      <c r="M9766" t="str">
        <f>IF(ZSOHSD058[[#This Row],[銷售訂單]]="", "", --ZSOHSD058[[#This Row],[銷售訂單]])</f>
        <v/>
      </c>
      <c r="N9766" s="16" t="str">
        <f>IF(ZSOHSD058[[#This Row],[落胚數]]="","",IF(ISNUMBER(ZSOHSD058[[#This Row],[落胚數]]+0), ZSOHSD058[[#This Row],[落胚數]]+0, 0))</f>
        <v/>
      </c>
    </row>
    <row r="9767" spans="1:14">
      <c r="A9767"/>
      <c r="B9767"/>
      <c r="C9767"/>
      <c r="D9767"/>
      <c r="E9767"/>
      <c r="F9767"/>
      <c r="G9767"/>
      <c r="H9767"/>
      <c r="I9767"/>
      <c r="J9767"/>
      <c r="K9767"/>
      <c r="L9767" t="str">
        <f>IF(COUNTIFS(ZSOHPP055[订单号数值], ZSOHSD058[[#This Row],[订单号数值]], ZSOHPP055[行項目], ZSOHSD058[[#This Row],[行項目]])&gt;0, "Y", "")</f>
        <v/>
      </c>
      <c r="M9767" t="str">
        <f>IF(ZSOHSD058[[#This Row],[銷售訂單]]="", "", --ZSOHSD058[[#This Row],[銷售訂單]])</f>
        <v/>
      </c>
      <c r="N9767" s="16" t="str">
        <f>IF(ZSOHSD058[[#This Row],[落胚數]]="","",IF(ISNUMBER(ZSOHSD058[[#This Row],[落胚數]]+0), ZSOHSD058[[#This Row],[落胚數]]+0, 0))</f>
        <v/>
      </c>
    </row>
    <row r="9768" spans="1:14">
      <c r="A9768"/>
      <c r="B9768"/>
      <c r="C9768"/>
      <c r="D9768"/>
      <c r="E9768"/>
      <c r="F9768"/>
      <c r="G9768"/>
      <c r="H9768"/>
      <c r="I9768"/>
      <c r="J9768"/>
      <c r="K9768"/>
      <c r="L9768" t="str">
        <f>IF(COUNTIFS(ZSOHPP055[订单号数值], ZSOHSD058[[#This Row],[订单号数值]], ZSOHPP055[行項目], ZSOHSD058[[#This Row],[行項目]])&gt;0, "Y", "")</f>
        <v/>
      </c>
      <c r="M9768" t="str">
        <f>IF(ZSOHSD058[[#This Row],[銷售訂單]]="", "", --ZSOHSD058[[#This Row],[銷售訂單]])</f>
        <v/>
      </c>
      <c r="N9768" s="16" t="str">
        <f>IF(ZSOHSD058[[#This Row],[落胚數]]="","",IF(ISNUMBER(ZSOHSD058[[#This Row],[落胚數]]+0), ZSOHSD058[[#This Row],[落胚數]]+0, 0))</f>
        <v/>
      </c>
    </row>
    <row r="9769" spans="1:14">
      <c r="A9769"/>
      <c r="B9769"/>
      <c r="C9769"/>
      <c r="D9769"/>
      <c r="E9769"/>
      <c r="F9769"/>
      <c r="G9769"/>
      <c r="H9769"/>
      <c r="I9769"/>
      <c r="J9769"/>
      <c r="K9769"/>
      <c r="L9769" t="str">
        <f>IF(COUNTIFS(ZSOHPP055[订单号数值], ZSOHSD058[[#This Row],[订单号数值]], ZSOHPP055[行項目], ZSOHSD058[[#This Row],[行項目]])&gt;0, "Y", "")</f>
        <v/>
      </c>
      <c r="M9769" t="str">
        <f>IF(ZSOHSD058[[#This Row],[銷售訂單]]="", "", --ZSOHSD058[[#This Row],[銷售訂單]])</f>
        <v/>
      </c>
      <c r="N9769" s="16" t="str">
        <f>IF(ZSOHSD058[[#This Row],[落胚數]]="","",IF(ISNUMBER(ZSOHSD058[[#This Row],[落胚數]]+0), ZSOHSD058[[#This Row],[落胚數]]+0, 0))</f>
        <v/>
      </c>
    </row>
    <row r="9770" spans="1:14">
      <c r="A9770"/>
      <c r="B9770"/>
      <c r="C9770"/>
      <c r="D9770"/>
      <c r="E9770"/>
      <c r="F9770"/>
      <c r="G9770"/>
      <c r="H9770"/>
      <c r="I9770"/>
      <c r="J9770"/>
      <c r="K9770"/>
      <c r="L9770" t="str">
        <f>IF(COUNTIFS(ZSOHPP055[订单号数值], ZSOHSD058[[#This Row],[订单号数值]], ZSOHPP055[行項目], ZSOHSD058[[#This Row],[行項目]])&gt;0, "Y", "")</f>
        <v/>
      </c>
      <c r="M9770" t="str">
        <f>IF(ZSOHSD058[[#This Row],[銷售訂單]]="", "", --ZSOHSD058[[#This Row],[銷售訂單]])</f>
        <v/>
      </c>
      <c r="N9770" s="16" t="str">
        <f>IF(ZSOHSD058[[#This Row],[落胚數]]="","",IF(ISNUMBER(ZSOHSD058[[#This Row],[落胚數]]+0), ZSOHSD058[[#This Row],[落胚數]]+0, 0))</f>
        <v/>
      </c>
    </row>
    <row r="9771" spans="1:14">
      <c r="A9771"/>
      <c r="B9771"/>
      <c r="C9771"/>
      <c r="D9771"/>
      <c r="E9771"/>
      <c r="F9771"/>
      <c r="G9771"/>
      <c r="H9771"/>
      <c r="I9771"/>
      <c r="J9771"/>
      <c r="K9771"/>
      <c r="L9771" t="str">
        <f>IF(COUNTIFS(ZSOHPP055[订单号数值], ZSOHSD058[[#This Row],[订单号数值]], ZSOHPP055[行項目], ZSOHSD058[[#This Row],[行項目]])&gt;0, "Y", "")</f>
        <v/>
      </c>
      <c r="M9771" t="str">
        <f>IF(ZSOHSD058[[#This Row],[銷售訂單]]="", "", --ZSOHSD058[[#This Row],[銷售訂單]])</f>
        <v/>
      </c>
      <c r="N9771" s="16" t="str">
        <f>IF(ZSOHSD058[[#This Row],[落胚數]]="","",IF(ISNUMBER(ZSOHSD058[[#This Row],[落胚數]]+0), ZSOHSD058[[#This Row],[落胚數]]+0, 0))</f>
        <v/>
      </c>
    </row>
    <row r="9772" spans="1:14">
      <c r="A9772"/>
      <c r="B9772"/>
      <c r="C9772"/>
      <c r="D9772"/>
      <c r="E9772"/>
      <c r="F9772"/>
      <c r="G9772"/>
      <c r="H9772"/>
      <c r="I9772"/>
      <c r="J9772"/>
      <c r="K9772"/>
      <c r="L9772" t="str">
        <f>IF(COUNTIFS(ZSOHPP055[订单号数值], ZSOHSD058[[#This Row],[订单号数值]], ZSOHPP055[行項目], ZSOHSD058[[#This Row],[行項目]])&gt;0, "Y", "")</f>
        <v/>
      </c>
      <c r="M9772" t="str">
        <f>IF(ZSOHSD058[[#This Row],[銷售訂單]]="", "", --ZSOHSD058[[#This Row],[銷售訂單]])</f>
        <v/>
      </c>
      <c r="N9772" s="16" t="str">
        <f>IF(ZSOHSD058[[#This Row],[落胚數]]="","",IF(ISNUMBER(ZSOHSD058[[#This Row],[落胚數]]+0), ZSOHSD058[[#This Row],[落胚數]]+0, 0))</f>
        <v/>
      </c>
    </row>
    <row r="9773" spans="1:14">
      <c r="A9773"/>
      <c r="B9773"/>
      <c r="C9773"/>
      <c r="D9773"/>
      <c r="E9773"/>
      <c r="F9773"/>
      <c r="G9773"/>
      <c r="H9773"/>
      <c r="I9773"/>
      <c r="J9773"/>
      <c r="K9773"/>
      <c r="L9773" t="str">
        <f>IF(COUNTIFS(ZSOHPP055[订单号数值], ZSOHSD058[[#This Row],[订单号数值]], ZSOHPP055[行項目], ZSOHSD058[[#This Row],[行項目]])&gt;0, "Y", "")</f>
        <v/>
      </c>
      <c r="M9773" t="str">
        <f>IF(ZSOHSD058[[#This Row],[銷售訂單]]="", "", --ZSOHSD058[[#This Row],[銷售訂單]])</f>
        <v/>
      </c>
      <c r="N9773" s="16" t="str">
        <f>IF(ZSOHSD058[[#This Row],[落胚數]]="","",IF(ISNUMBER(ZSOHSD058[[#This Row],[落胚數]]+0), ZSOHSD058[[#This Row],[落胚數]]+0, 0))</f>
        <v/>
      </c>
    </row>
    <row r="9774" spans="1:14">
      <c r="A9774"/>
      <c r="B9774"/>
      <c r="C9774"/>
      <c r="D9774"/>
      <c r="E9774"/>
      <c r="F9774"/>
      <c r="G9774"/>
      <c r="H9774"/>
      <c r="I9774"/>
      <c r="J9774"/>
      <c r="K9774"/>
      <c r="L9774" t="str">
        <f>IF(COUNTIFS(ZSOHPP055[订单号数值], ZSOHSD058[[#This Row],[订单号数值]], ZSOHPP055[行項目], ZSOHSD058[[#This Row],[行項目]])&gt;0, "Y", "")</f>
        <v/>
      </c>
      <c r="M9774" t="str">
        <f>IF(ZSOHSD058[[#This Row],[銷售訂單]]="", "", --ZSOHSD058[[#This Row],[銷售訂單]])</f>
        <v/>
      </c>
      <c r="N9774" s="16" t="str">
        <f>IF(ZSOHSD058[[#This Row],[落胚數]]="","",IF(ISNUMBER(ZSOHSD058[[#This Row],[落胚數]]+0), ZSOHSD058[[#This Row],[落胚數]]+0, 0))</f>
        <v/>
      </c>
    </row>
    <row r="9775" spans="1:14">
      <c r="A9775"/>
      <c r="B9775"/>
      <c r="C9775"/>
      <c r="D9775"/>
      <c r="E9775"/>
      <c r="F9775"/>
      <c r="G9775"/>
      <c r="H9775"/>
      <c r="I9775"/>
      <c r="J9775"/>
      <c r="K9775"/>
      <c r="L9775" t="str">
        <f>IF(COUNTIFS(ZSOHPP055[订单号数值], ZSOHSD058[[#This Row],[订单号数值]], ZSOHPP055[行項目], ZSOHSD058[[#This Row],[行項目]])&gt;0, "Y", "")</f>
        <v/>
      </c>
      <c r="M9775" t="str">
        <f>IF(ZSOHSD058[[#This Row],[銷售訂單]]="", "", --ZSOHSD058[[#This Row],[銷售訂單]])</f>
        <v/>
      </c>
      <c r="N9775" s="16" t="str">
        <f>IF(ZSOHSD058[[#This Row],[落胚數]]="","",IF(ISNUMBER(ZSOHSD058[[#This Row],[落胚數]]+0), ZSOHSD058[[#This Row],[落胚數]]+0, 0))</f>
        <v/>
      </c>
    </row>
    <row r="9776" spans="1:14">
      <c r="A9776"/>
      <c r="B9776"/>
      <c r="C9776"/>
      <c r="D9776"/>
      <c r="E9776"/>
      <c r="F9776"/>
      <c r="G9776"/>
      <c r="H9776"/>
      <c r="I9776"/>
      <c r="J9776"/>
      <c r="K9776"/>
      <c r="L9776" t="str">
        <f>IF(COUNTIFS(ZSOHPP055[订单号数值], ZSOHSD058[[#This Row],[订单号数值]], ZSOHPP055[行項目], ZSOHSD058[[#This Row],[行項目]])&gt;0, "Y", "")</f>
        <v/>
      </c>
      <c r="M9776" t="str">
        <f>IF(ZSOHSD058[[#This Row],[銷售訂單]]="", "", --ZSOHSD058[[#This Row],[銷售訂單]])</f>
        <v/>
      </c>
      <c r="N9776" s="16" t="str">
        <f>IF(ZSOHSD058[[#This Row],[落胚數]]="","",IF(ISNUMBER(ZSOHSD058[[#This Row],[落胚數]]+0), ZSOHSD058[[#This Row],[落胚數]]+0, 0))</f>
        <v/>
      </c>
    </row>
    <row r="9777" spans="1:14">
      <c r="A9777"/>
      <c r="B9777"/>
      <c r="C9777"/>
      <c r="D9777"/>
      <c r="E9777"/>
      <c r="F9777"/>
      <c r="G9777"/>
      <c r="H9777"/>
      <c r="I9777"/>
      <c r="J9777"/>
      <c r="K9777"/>
      <c r="L9777" t="str">
        <f>IF(COUNTIFS(ZSOHPP055[订单号数值], ZSOHSD058[[#This Row],[订单号数值]], ZSOHPP055[行項目], ZSOHSD058[[#This Row],[行項目]])&gt;0, "Y", "")</f>
        <v/>
      </c>
      <c r="M9777" t="str">
        <f>IF(ZSOHSD058[[#This Row],[銷售訂單]]="", "", --ZSOHSD058[[#This Row],[銷售訂單]])</f>
        <v/>
      </c>
      <c r="N9777" s="16" t="str">
        <f>IF(ZSOHSD058[[#This Row],[落胚數]]="","",IF(ISNUMBER(ZSOHSD058[[#This Row],[落胚數]]+0), ZSOHSD058[[#This Row],[落胚數]]+0, 0))</f>
        <v/>
      </c>
    </row>
    <row r="9778" spans="1:14">
      <c r="A9778"/>
      <c r="B9778"/>
      <c r="C9778"/>
      <c r="D9778"/>
      <c r="E9778"/>
      <c r="F9778"/>
      <c r="G9778"/>
      <c r="H9778"/>
      <c r="I9778"/>
      <c r="J9778"/>
      <c r="K9778"/>
      <c r="L9778" t="str">
        <f>IF(COUNTIFS(ZSOHPP055[订单号数值], ZSOHSD058[[#This Row],[订单号数值]], ZSOHPP055[行項目], ZSOHSD058[[#This Row],[行項目]])&gt;0, "Y", "")</f>
        <v/>
      </c>
      <c r="M9778" t="str">
        <f>IF(ZSOHSD058[[#This Row],[銷售訂單]]="", "", --ZSOHSD058[[#This Row],[銷售訂單]])</f>
        <v/>
      </c>
      <c r="N9778" s="16" t="str">
        <f>IF(ZSOHSD058[[#This Row],[落胚數]]="","",IF(ISNUMBER(ZSOHSD058[[#This Row],[落胚數]]+0), ZSOHSD058[[#This Row],[落胚數]]+0, 0))</f>
        <v/>
      </c>
    </row>
    <row r="9779" spans="1:14">
      <c r="A9779"/>
      <c r="B9779"/>
      <c r="C9779"/>
      <c r="D9779"/>
      <c r="E9779"/>
      <c r="F9779"/>
      <c r="G9779"/>
      <c r="H9779"/>
      <c r="I9779"/>
      <c r="J9779"/>
      <c r="K9779"/>
      <c r="L9779" t="str">
        <f>IF(COUNTIFS(ZSOHPP055[订单号数值], ZSOHSD058[[#This Row],[订单号数值]], ZSOHPP055[行項目], ZSOHSD058[[#This Row],[行項目]])&gt;0, "Y", "")</f>
        <v/>
      </c>
      <c r="M9779" t="str">
        <f>IF(ZSOHSD058[[#This Row],[銷售訂單]]="", "", --ZSOHSD058[[#This Row],[銷售訂單]])</f>
        <v/>
      </c>
      <c r="N9779" s="16" t="str">
        <f>IF(ZSOHSD058[[#This Row],[落胚數]]="","",IF(ISNUMBER(ZSOHSD058[[#This Row],[落胚數]]+0), ZSOHSD058[[#This Row],[落胚數]]+0, 0))</f>
        <v/>
      </c>
    </row>
    <row r="9780" spans="1:14">
      <c r="A9780"/>
      <c r="B9780"/>
      <c r="C9780"/>
      <c r="D9780"/>
      <c r="E9780"/>
      <c r="F9780"/>
      <c r="G9780"/>
      <c r="H9780"/>
      <c r="I9780"/>
      <c r="J9780"/>
      <c r="K9780"/>
      <c r="L9780" t="str">
        <f>IF(COUNTIFS(ZSOHPP055[订单号数值], ZSOHSD058[[#This Row],[订单号数值]], ZSOHPP055[行項目], ZSOHSD058[[#This Row],[行項目]])&gt;0, "Y", "")</f>
        <v/>
      </c>
      <c r="M9780" t="str">
        <f>IF(ZSOHSD058[[#This Row],[銷售訂單]]="", "", --ZSOHSD058[[#This Row],[銷售訂單]])</f>
        <v/>
      </c>
      <c r="N9780" s="16" t="str">
        <f>IF(ZSOHSD058[[#This Row],[落胚數]]="","",IF(ISNUMBER(ZSOHSD058[[#This Row],[落胚數]]+0), ZSOHSD058[[#This Row],[落胚數]]+0, 0))</f>
        <v/>
      </c>
    </row>
    <row r="9781" spans="1:14">
      <c r="A9781"/>
      <c r="B9781"/>
      <c r="C9781"/>
      <c r="D9781"/>
      <c r="E9781"/>
      <c r="F9781"/>
      <c r="G9781"/>
      <c r="H9781"/>
      <c r="I9781"/>
      <c r="J9781"/>
      <c r="K9781"/>
      <c r="L9781" t="str">
        <f>IF(COUNTIFS(ZSOHPP055[订单号数值], ZSOHSD058[[#This Row],[订单号数值]], ZSOHPP055[行項目], ZSOHSD058[[#This Row],[行項目]])&gt;0, "Y", "")</f>
        <v/>
      </c>
      <c r="M9781" t="str">
        <f>IF(ZSOHSD058[[#This Row],[銷售訂單]]="", "", --ZSOHSD058[[#This Row],[銷售訂單]])</f>
        <v/>
      </c>
      <c r="N9781" s="16" t="str">
        <f>IF(ZSOHSD058[[#This Row],[落胚數]]="","",IF(ISNUMBER(ZSOHSD058[[#This Row],[落胚數]]+0), ZSOHSD058[[#This Row],[落胚數]]+0, 0))</f>
        <v/>
      </c>
    </row>
    <row r="9782" spans="1:14">
      <c r="A9782"/>
      <c r="B9782"/>
      <c r="C9782"/>
      <c r="D9782"/>
      <c r="E9782"/>
      <c r="F9782"/>
      <c r="G9782"/>
      <c r="H9782"/>
      <c r="I9782"/>
      <c r="J9782"/>
      <c r="K9782"/>
      <c r="L9782" t="str">
        <f>IF(COUNTIFS(ZSOHPP055[订单号数值], ZSOHSD058[[#This Row],[订单号数值]], ZSOHPP055[行項目], ZSOHSD058[[#This Row],[行項目]])&gt;0, "Y", "")</f>
        <v/>
      </c>
      <c r="M9782" t="str">
        <f>IF(ZSOHSD058[[#This Row],[銷售訂單]]="", "", --ZSOHSD058[[#This Row],[銷售訂單]])</f>
        <v/>
      </c>
      <c r="N9782" s="16" t="str">
        <f>IF(ZSOHSD058[[#This Row],[落胚數]]="","",IF(ISNUMBER(ZSOHSD058[[#This Row],[落胚數]]+0), ZSOHSD058[[#This Row],[落胚數]]+0, 0))</f>
        <v/>
      </c>
    </row>
    <row r="9783" spans="1:14">
      <c r="A9783"/>
      <c r="B9783"/>
      <c r="C9783"/>
      <c r="D9783"/>
      <c r="E9783"/>
      <c r="F9783"/>
      <c r="G9783"/>
      <c r="H9783"/>
      <c r="I9783"/>
      <c r="J9783"/>
      <c r="K9783"/>
      <c r="L9783" t="str">
        <f>IF(COUNTIFS(ZSOHPP055[订单号数值], ZSOHSD058[[#This Row],[订单号数值]], ZSOHPP055[行項目], ZSOHSD058[[#This Row],[行項目]])&gt;0, "Y", "")</f>
        <v/>
      </c>
      <c r="M9783" t="str">
        <f>IF(ZSOHSD058[[#This Row],[銷售訂單]]="", "", --ZSOHSD058[[#This Row],[銷售訂單]])</f>
        <v/>
      </c>
      <c r="N9783" s="16" t="str">
        <f>IF(ZSOHSD058[[#This Row],[落胚數]]="","",IF(ISNUMBER(ZSOHSD058[[#This Row],[落胚數]]+0), ZSOHSD058[[#This Row],[落胚數]]+0, 0))</f>
        <v/>
      </c>
    </row>
    <row r="9784" spans="1:14">
      <c r="A9784"/>
      <c r="B9784"/>
      <c r="C9784"/>
      <c r="D9784"/>
      <c r="E9784"/>
      <c r="F9784"/>
      <c r="G9784"/>
      <c r="H9784"/>
      <c r="I9784"/>
      <c r="J9784"/>
      <c r="K9784"/>
      <c r="L9784" t="str">
        <f>IF(COUNTIFS(ZSOHPP055[订单号数值], ZSOHSD058[[#This Row],[订单号数值]], ZSOHPP055[行項目], ZSOHSD058[[#This Row],[行項目]])&gt;0, "Y", "")</f>
        <v/>
      </c>
      <c r="M9784" t="str">
        <f>IF(ZSOHSD058[[#This Row],[銷售訂單]]="", "", --ZSOHSD058[[#This Row],[銷售訂單]])</f>
        <v/>
      </c>
      <c r="N9784" s="16" t="str">
        <f>IF(ZSOHSD058[[#This Row],[落胚數]]="","",IF(ISNUMBER(ZSOHSD058[[#This Row],[落胚數]]+0), ZSOHSD058[[#This Row],[落胚數]]+0, 0))</f>
        <v/>
      </c>
    </row>
    <row r="9785" spans="1:14">
      <c r="A9785"/>
      <c r="B9785"/>
      <c r="C9785"/>
      <c r="D9785"/>
      <c r="E9785"/>
      <c r="F9785"/>
      <c r="G9785"/>
      <c r="H9785"/>
      <c r="I9785"/>
      <c r="J9785"/>
      <c r="K9785"/>
      <c r="L9785" t="str">
        <f>IF(COUNTIFS(ZSOHPP055[订单号数值], ZSOHSD058[[#This Row],[订单号数值]], ZSOHPP055[行項目], ZSOHSD058[[#This Row],[行項目]])&gt;0, "Y", "")</f>
        <v/>
      </c>
      <c r="M9785" t="str">
        <f>IF(ZSOHSD058[[#This Row],[銷售訂單]]="", "", --ZSOHSD058[[#This Row],[銷售訂單]])</f>
        <v/>
      </c>
      <c r="N9785" s="16" t="str">
        <f>IF(ZSOHSD058[[#This Row],[落胚數]]="","",IF(ISNUMBER(ZSOHSD058[[#This Row],[落胚數]]+0), ZSOHSD058[[#This Row],[落胚數]]+0, 0))</f>
        <v/>
      </c>
    </row>
    <row r="9786" spans="1:14">
      <c r="A9786"/>
      <c r="B9786"/>
      <c r="C9786"/>
      <c r="D9786"/>
      <c r="E9786"/>
      <c r="F9786"/>
      <c r="G9786"/>
      <c r="H9786"/>
      <c r="I9786"/>
      <c r="J9786"/>
      <c r="K9786"/>
      <c r="L9786" t="str">
        <f>IF(COUNTIFS(ZSOHPP055[订单号数值], ZSOHSD058[[#This Row],[订单号数值]], ZSOHPP055[行項目], ZSOHSD058[[#This Row],[行項目]])&gt;0, "Y", "")</f>
        <v/>
      </c>
      <c r="M9786" t="str">
        <f>IF(ZSOHSD058[[#This Row],[銷售訂單]]="", "", --ZSOHSD058[[#This Row],[銷售訂單]])</f>
        <v/>
      </c>
      <c r="N9786" s="16" t="str">
        <f>IF(ZSOHSD058[[#This Row],[落胚數]]="","",IF(ISNUMBER(ZSOHSD058[[#This Row],[落胚數]]+0), ZSOHSD058[[#This Row],[落胚數]]+0, 0))</f>
        <v/>
      </c>
    </row>
    <row r="9787" spans="1:14">
      <c r="A9787"/>
      <c r="B9787"/>
      <c r="C9787"/>
      <c r="D9787"/>
      <c r="E9787"/>
      <c r="F9787"/>
      <c r="G9787"/>
      <c r="H9787"/>
      <c r="I9787"/>
      <c r="J9787"/>
      <c r="K9787"/>
      <c r="L9787" t="str">
        <f>IF(COUNTIFS(ZSOHPP055[订单号数值], ZSOHSD058[[#This Row],[订单号数值]], ZSOHPP055[行項目], ZSOHSD058[[#This Row],[行項目]])&gt;0, "Y", "")</f>
        <v/>
      </c>
      <c r="M9787" t="str">
        <f>IF(ZSOHSD058[[#This Row],[銷售訂單]]="", "", --ZSOHSD058[[#This Row],[銷售訂單]])</f>
        <v/>
      </c>
      <c r="N9787" s="16" t="str">
        <f>IF(ZSOHSD058[[#This Row],[落胚數]]="","",IF(ISNUMBER(ZSOHSD058[[#This Row],[落胚數]]+0), ZSOHSD058[[#This Row],[落胚數]]+0, 0))</f>
        <v/>
      </c>
    </row>
    <row r="9788" spans="1:14">
      <c r="A9788"/>
      <c r="B9788"/>
      <c r="C9788"/>
      <c r="D9788"/>
      <c r="E9788"/>
      <c r="F9788"/>
      <c r="G9788"/>
      <c r="H9788"/>
      <c r="I9788"/>
      <c r="J9788"/>
      <c r="K9788"/>
      <c r="L9788" t="str">
        <f>IF(COUNTIFS(ZSOHPP055[订单号数值], ZSOHSD058[[#This Row],[订单号数值]], ZSOHPP055[行項目], ZSOHSD058[[#This Row],[行項目]])&gt;0, "Y", "")</f>
        <v/>
      </c>
      <c r="M9788" t="str">
        <f>IF(ZSOHSD058[[#This Row],[銷售訂單]]="", "", --ZSOHSD058[[#This Row],[銷售訂單]])</f>
        <v/>
      </c>
      <c r="N9788" s="16" t="str">
        <f>IF(ZSOHSD058[[#This Row],[落胚數]]="","",IF(ISNUMBER(ZSOHSD058[[#This Row],[落胚數]]+0), ZSOHSD058[[#This Row],[落胚數]]+0, 0))</f>
        <v/>
      </c>
    </row>
    <row r="9789" spans="1:14">
      <c r="A9789"/>
      <c r="B9789"/>
      <c r="C9789"/>
      <c r="D9789"/>
      <c r="E9789"/>
      <c r="F9789"/>
      <c r="G9789"/>
      <c r="H9789"/>
      <c r="I9789"/>
      <c r="J9789"/>
      <c r="K9789"/>
      <c r="L9789" t="str">
        <f>IF(COUNTIFS(ZSOHPP055[订单号数值], ZSOHSD058[[#This Row],[订单号数值]], ZSOHPP055[行項目], ZSOHSD058[[#This Row],[行項目]])&gt;0, "Y", "")</f>
        <v/>
      </c>
      <c r="M9789" t="str">
        <f>IF(ZSOHSD058[[#This Row],[銷售訂單]]="", "", --ZSOHSD058[[#This Row],[銷售訂單]])</f>
        <v/>
      </c>
      <c r="N9789" s="16" t="str">
        <f>IF(ZSOHSD058[[#This Row],[落胚數]]="","",IF(ISNUMBER(ZSOHSD058[[#This Row],[落胚數]]+0), ZSOHSD058[[#This Row],[落胚數]]+0, 0))</f>
        <v/>
      </c>
    </row>
    <row r="9790" spans="1:14">
      <c r="A9790"/>
      <c r="B9790"/>
      <c r="C9790"/>
      <c r="D9790"/>
      <c r="E9790"/>
      <c r="F9790"/>
      <c r="G9790"/>
      <c r="H9790"/>
      <c r="I9790"/>
      <c r="J9790"/>
      <c r="K9790"/>
      <c r="L9790" t="str">
        <f>IF(COUNTIFS(ZSOHPP055[订单号数值], ZSOHSD058[[#This Row],[订单号数值]], ZSOHPP055[行項目], ZSOHSD058[[#This Row],[行項目]])&gt;0, "Y", "")</f>
        <v/>
      </c>
      <c r="M9790" t="str">
        <f>IF(ZSOHSD058[[#This Row],[銷售訂單]]="", "", --ZSOHSD058[[#This Row],[銷售訂單]])</f>
        <v/>
      </c>
      <c r="N9790" s="16" t="str">
        <f>IF(ZSOHSD058[[#This Row],[落胚數]]="","",IF(ISNUMBER(ZSOHSD058[[#This Row],[落胚數]]+0), ZSOHSD058[[#This Row],[落胚數]]+0, 0))</f>
        <v/>
      </c>
    </row>
    <row r="9791" spans="1:14">
      <c r="A9791"/>
      <c r="B9791"/>
      <c r="C9791"/>
      <c r="D9791"/>
      <c r="E9791"/>
      <c r="F9791"/>
      <c r="G9791"/>
      <c r="H9791"/>
      <c r="I9791"/>
      <c r="J9791"/>
      <c r="K9791"/>
      <c r="L9791" t="str">
        <f>IF(COUNTIFS(ZSOHPP055[订单号数值], ZSOHSD058[[#This Row],[订单号数值]], ZSOHPP055[行項目], ZSOHSD058[[#This Row],[行項目]])&gt;0, "Y", "")</f>
        <v/>
      </c>
      <c r="M9791" t="str">
        <f>IF(ZSOHSD058[[#This Row],[銷售訂單]]="", "", --ZSOHSD058[[#This Row],[銷售訂單]])</f>
        <v/>
      </c>
      <c r="N9791" s="16" t="str">
        <f>IF(ZSOHSD058[[#This Row],[落胚數]]="","",IF(ISNUMBER(ZSOHSD058[[#This Row],[落胚數]]+0), ZSOHSD058[[#This Row],[落胚數]]+0, 0))</f>
        <v/>
      </c>
    </row>
    <row r="9792" spans="1:14">
      <c r="A9792"/>
      <c r="B9792"/>
      <c r="C9792"/>
      <c r="D9792"/>
      <c r="E9792"/>
      <c r="F9792"/>
      <c r="G9792"/>
      <c r="H9792"/>
      <c r="I9792"/>
      <c r="J9792"/>
      <c r="K9792"/>
      <c r="L9792" t="str">
        <f>IF(COUNTIFS(ZSOHPP055[订单号数值], ZSOHSD058[[#This Row],[订单号数值]], ZSOHPP055[行項目], ZSOHSD058[[#This Row],[行項目]])&gt;0, "Y", "")</f>
        <v/>
      </c>
      <c r="M9792" t="str">
        <f>IF(ZSOHSD058[[#This Row],[銷售訂單]]="", "", --ZSOHSD058[[#This Row],[銷售訂單]])</f>
        <v/>
      </c>
      <c r="N9792" s="16" t="str">
        <f>IF(ZSOHSD058[[#This Row],[落胚數]]="","",IF(ISNUMBER(ZSOHSD058[[#This Row],[落胚數]]+0), ZSOHSD058[[#This Row],[落胚數]]+0, 0))</f>
        <v/>
      </c>
    </row>
    <row r="9793" spans="1:14">
      <c r="A9793"/>
      <c r="B9793"/>
      <c r="C9793"/>
      <c r="D9793"/>
      <c r="E9793"/>
      <c r="F9793"/>
      <c r="G9793"/>
      <c r="H9793"/>
      <c r="I9793"/>
      <c r="J9793"/>
      <c r="K9793"/>
      <c r="L9793" t="str">
        <f>IF(COUNTIFS(ZSOHPP055[订单号数值], ZSOHSD058[[#This Row],[订单号数值]], ZSOHPP055[行項目], ZSOHSD058[[#This Row],[行項目]])&gt;0, "Y", "")</f>
        <v/>
      </c>
      <c r="M9793" t="str">
        <f>IF(ZSOHSD058[[#This Row],[銷售訂單]]="", "", --ZSOHSD058[[#This Row],[銷售訂單]])</f>
        <v/>
      </c>
      <c r="N9793" s="16" t="str">
        <f>IF(ZSOHSD058[[#This Row],[落胚數]]="","",IF(ISNUMBER(ZSOHSD058[[#This Row],[落胚數]]+0), ZSOHSD058[[#This Row],[落胚數]]+0, 0))</f>
        <v/>
      </c>
    </row>
    <row r="9794" spans="1:14">
      <c r="A9794"/>
      <c r="B9794"/>
      <c r="C9794"/>
      <c r="D9794"/>
      <c r="E9794"/>
      <c r="F9794"/>
      <c r="G9794"/>
      <c r="H9794"/>
      <c r="I9794"/>
      <c r="J9794"/>
      <c r="K9794"/>
      <c r="L9794" t="str">
        <f>IF(COUNTIFS(ZSOHPP055[订单号数值], ZSOHSD058[[#This Row],[订单号数值]], ZSOHPP055[行項目], ZSOHSD058[[#This Row],[行項目]])&gt;0, "Y", "")</f>
        <v/>
      </c>
      <c r="M9794" t="str">
        <f>IF(ZSOHSD058[[#This Row],[銷售訂單]]="", "", --ZSOHSD058[[#This Row],[銷售訂單]])</f>
        <v/>
      </c>
      <c r="N9794" s="16" t="str">
        <f>IF(ZSOHSD058[[#This Row],[落胚數]]="","",IF(ISNUMBER(ZSOHSD058[[#This Row],[落胚數]]+0), ZSOHSD058[[#This Row],[落胚數]]+0, 0))</f>
        <v/>
      </c>
    </row>
    <row r="9795" spans="1:14">
      <c r="A9795"/>
      <c r="B9795"/>
      <c r="C9795"/>
      <c r="D9795"/>
      <c r="E9795"/>
      <c r="F9795"/>
      <c r="G9795"/>
      <c r="H9795"/>
      <c r="I9795"/>
      <c r="J9795"/>
      <c r="K9795"/>
      <c r="L9795" t="str">
        <f>IF(COUNTIFS(ZSOHPP055[订单号数值], ZSOHSD058[[#This Row],[订单号数值]], ZSOHPP055[行項目], ZSOHSD058[[#This Row],[行項目]])&gt;0, "Y", "")</f>
        <v/>
      </c>
      <c r="M9795" t="str">
        <f>IF(ZSOHSD058[[#This Row],[銷售訂單]]="", "", --ZSOHSD058[[#This Row],[銷售訂單]])</f>
        <v/>
      </c>
      <c r="N9795" s="16" t="str">
        <f>IF(ZSOHSD058[[#This Row],[落胚數]]="","",IF(ISNUMBER(ZSOHSD058[[#This Row],[落胚數]]+0), ZSOHSD058[[#This Row],[落胚數]]+0, 0))</f>
        <v/>
      </c>
    </row>
    <row r="9796" spans="1:14">
      <c r="A9796"/>
      <c r="B9796"/>
      <c r="C9796"/>
      <c r="D9796"/>
      <c r="E9796"/>
      <c r="F9796"/>
      <c r="G9796"/>
      <c r="H9796"/>
      <c r="I9796"/>
      <c r="J9796"/>
      <c r="K9796"/>
      <c r="L9796" t="str">
        <f>IF(COUNTIFS(ZSOHPP055[订单号数值], ZSOHSD058[[#This Row],[订单号数值]], ZSOHPP055[行項目], ZSOHSD058[[#This Row],[行項目]])&gt;0, "Y", "")</f>
        <v/>
      </c>
      <c r="M9796" t="str">
        <f>IF(ZSOHSD058[[#This Row],[銷售訂單]]="", "", --ZSOHSD058[[#This Row],[銷售訂單]])</f>
        <v/>
      </c>
      <c r="N9796" s="16" t="str">
        <f>IF(ZSOHSD058[[#This Row],[落胚數]]="","",IF(ISNUMBER(ZSOHSD058[[#This Row],[落胚數]]+0), ZSOHSD058[[#This Row],[落胚數]]+0, 0))</f>
        <v/>
      </c>
    </row>
    <row r="9797" spans="1:14">
      <c r="A9797"/>
      <c r="B9797"/>
      <c r="C9797"/>
      <c r="D9797"/>
      <c r="E9797"/>
      <c r="F9797"/>
      <c r="G9797"/>
      <c r="H9797"/>
      <c r="I9797"/>
      <c r="J9797"/>
      <c r="K9797"/>
      <c r="L9797" t="str">
        <f>IF(COUNTIFS(ZSOHPP055[订单号数值], ZSOHSD058[[#This Row],[订单号数值]], ZSOHPP055[行項目], ZSOHSD058[[#This Row],[行項目]])&gt;0, "Y", "")</f>
        <v/>
      </c>
      <c r="M9797" t="str">
        <f>IF(ZSOHSD058[[#This Row],[銷售訂單]]="", "", --ZSOHSD058[[#This Row],[銷售訂單]])</f>
        <v/>
      </c>
      <c r="N9797" s="16" t="str">
        <f>IF(ZSOHSD058[[#This Row],[落胚數]]="","",IF(ISNUMBER(ZSOHSD058[[#This Row],[落胚數]]+0), ZSOHSD058[[#This Row],[落胚數]]+0, 0))</f>
        <v/>
      </c>
    </row>
    <row r="9798" spans="1:14">
      <c r="A9798"/>
      <c r="B9798"/>
      <c r="C9798"/>
      <c r="D9798"/>
      <c r="E9798"/>
      <c r="F9798"/>
      <c r="G9798"/>
      <c r="H9798"/>
      <c r="I9798"/>
      <c r="J9798"/>
      <c r="K9798"/>
      <c r="L9798" t="str">
        <f>IF(COUNTIFS(ZSOHPP055[订单号数值], ZSOHSD058[[#This Row],[订单号数值]], ZSOHPP055[行項目], ZSOHSD058[[#This Row],[行項目]])&gt;0, "Y", "")</f>
        <v/>
      </c>
      <c r="M9798" t="str">
        <f>IF(ZSOHSD058[[#This Row],[銷售訂單]]="", "", --ZSOHSD058[[#This Row],[銷售訂單]])</f>
        <v/>
      </c>
      <c r="N9798" s="16" t="str">
        <f>IF(ZSOHSD058[[#This Row],[落胚數]]="","",IF(ISNUMBER(ZSOHSD058[[#This Row],[落胚數]]+0), ZSOHSD058[[#This Row],[落胚數]]+0, 0))</f>
        <v/>
      </c>
    </row>
    <row r="9799" spans="1:14">
      <c r="A9799"/>
      <c r="B9799"/>
      <c r="C9799"/>
      <c r="D9799"/>
      <c r="E9799"/>
      <c r="F9799"/>
      <c r="G9799"/>
      <c r="H9799"/>
      <c r="I9799"/>
      <c r="J9799"/>
      <c r="K9799"/>
      <c r="L9799" t="str">
        <f>IF(COUNTIFS(ZSOHPP055[订单号数值], ZSOHSD058[[#This Row],[订单号数值]], ZSOHPP055[行項目], ZSOHSD058[[#This Row],[行項目]])&gt;0, "Y", "")</f>
        <v/>
      </c>
      <c r="M9799" t="str">
        <f>IF(ZSOHSD058[[#This Row],[銷售訂單]]="", "", --ZSOHSD058[[#This Row],[銷售訂單]])</f>
        <v/>
      </c>
      <c r="N9799" s="16" t="str">
        <f>IF(ZSOHSD058[[#This Row],[落胚數]]="","",IF(ISNUMBER(ZSOHSD058[[#This Row],[落胚數]]+0), ZSOHSD058[[#This Row],[落胚數]]+0, 0))</f>
        <v/>
      </c>
    </row>
    <row r="9800" spans="1:14">
      <c r="A9800"/>
      <c r="B9800"/>
      <c r="C9800"/>
      <c r="D9800"/>
      <c r="E9800"/>
      <c r="F9800"/>
      <c r="G9800"/>
      <c r="H9800"/>
      <c r="I9800"/>
      <c r="J9800"/>
      <c r="K9800"/>
      <c r="L9800" t="str">
        <f>IF(COUNTIFS(ZSOHPP055[订单号数值], ZSOHSD058[[#This Row],[订单号数值]], ZSOHPP055[行項目], ZSOHSD058[[#This Row],[行項目]])&gt;0, "Y", "")</f>
        <v/>
      </c>
      <c r="M9800" t="str">
        <f>IF(ZSOHSD058[[#This Row],[銷售訂單]]="", "", --ZSOHSD058[[#This Row],[銷售訂單]])</f>
        <v/>
      </c>
      <c r="N9800" s="16" t="str">
        <f>IF(ZSOHSD058[[#This Row],[落胚數]]="","",IF(ISNUMBER(ZSOHSD058[[#This Row],[落胚數]]+0), ZSOHSD058[[#This Row],[落胚數]]+0, 0))</f>
        <v/>
      </c>
    </row>
    <row r="9801" spans="1:14">
      <c r="A9801"/>
      <c r="B9801"/>
      <c r="C9801"/>
      <c r="D9801"/>
      <c r="E9801"/>
      <c r="F9801"/>
      <c r="G9801"/>
      <c r="H9801"/>
      <c r="I9801"/>
      <c r="J9801"/>
      <c r="K9801"/>
      <c r="L9801" t="str">
        <f>IF(COUNTIFS(ZSOHPP055[订单号数值], ZSOHSD058[[#This Row],[订单号数值]], ZSOHPP055[行項目], ZSOHSD058[[#This Row],[行項目]])&gt;0, "Y", "")</f>
        <v/>
      </c>
      <c r="M9801" t="str">
        <f>IF(ZSOHSD058[[#This Row],[銷售訂單]]="", "", --ZSOHSD058[[#This Row],[銷售訂單]])</f>
        <v/>
      </c>
      <c r="N9801" s="16" t="str">
        <f>IF(ZSOHSD058[[#This Row],[落胚數]]="","",IF(ISNUMBER(ZSOHSD058[[#This Row],[落胚數]]+0), ZSOHSD058[[#This Row],[落胚數]]+0, 0))</f>
        <v/>
      </c>
    </row>
    <row r="9802" spans="1:14">
      <c r="A9802"/>
      <c r="B9802"/>
      <c r="C9802"/>
      <c r="D9802"/>
      <c r="E9802"/>
      <c r="F9802"/>
      <c r="G9802"/>
      <c r="H9802"/>
      <c r="I9802"/>
      <c r="J9802"/>
      <c r="K9802"/>
      <c r="L9802" t="str">
        <f>IF(COUNTIFS(ZSOHPP055[订单号数值], ZSOHSD058[[#This Row],[订单号数值]], ZSOHPP055[行項目], ZSOHSD058[[#This Row],[行項目]])&gt;0, "Y", "")</f>
        <v/>
      </c>
      <c r="M9802" t="str">
        <f>IF(ZSOHSD058[[#This Row],[銷售訂單]]="", "", --ZSOHSD058[[#This Row],[銷售訂單]])</f>
        <v/>
      </c>
      <c r="N9802" s="16" t="str">
        <f>IF(ZSOHSD058[[#This Row],[落胚數]]="","",IF(ISNUMBER(ZSOHSD058[[#This Row],[落胚數]]+0), ZSOHSD058[[#This Row],[落胚數]]+0, 0))</f>
        <v/>
      </c>
    </row>
    <row r="9803" spans="1:14">
      <c r="A9803"/>
      <c r="B9803"/>
      <c r="C9803"/>
      <c r="D9803"/>
      <c r="E9803"/>
      <c r="F9803"/>
      <c r="G9803"/>
      <c r="H9803"/>
      <c r="I9803"/>
      <c r="J9803"/>
      <c r="K9803"/>
      <c r="L9803" t="str">
        <f>IF(COUNTIFS(ZSOHPP055[订单号数值], ZSOHSD058[[#This Row],[订单号数值]], ZSOHPP055[行項目], ZSOHSD058[[#This Row],[行項目]])&gt;0, "Y", "")</f>
        <v/>
      </c>
      <c r="M9803" t="str">
        <f>IF(ZSOHSD058[[#This Row],[銷售訂單]]="", "", --ZSOHSD058[[#This Row],[銷售訂單]])</f>
        <v/>
      </c>
      <c r="N9803" s="16" t="str">
        <f>IF(ZSOHSD058[[#This Row],[落胚數]]="","",IF(ISNUMBER(ZSOHSD058[[#This Row],[落胚數]]+0), ZSOHSD058[[#This Row],[落胚數]]+0, 0))</f>
        <v/>
      </c>
    </row>
    <row r="9804" spans="1:14">
      <c r="A9804"/>
      <c r="B9804"/>
      <c r="C9804"/>
      <c r="D9804"/>
      <c r="E9804"/>
      <c r="F9804"/>
      <c r="G9804"/>
      <c r="H9804"/>
      <c r="I9804"/>
      <c r="J9804"/>
      <c r="K9804"/>
      <c r="L9804" t="str">
        <f>IF(COUNTIFS(ZSOHPP055[订单号数值], ZSOHSD058[[#This Row],[订单号数值]], ZSOHPP055[行項目], ZSOHSD058[[#This Row],[行項目]])&gt;0, "Y", "")</f>
        <v/>
      </c>
      <c r="M9804" t="str">
        <f>IF(ZSOHSD058[[#This Row],[銷售訂單]]="", "", --ZSOHSD058[[#This Row],[銷售訂單]])</f>
        <v/>
      </c>
      <c r="N9804" s="16" t="str">
        <f>IF(ZSOHSD058[[#This Row],[落胚數]]="","",IF(ISNUMBER(ZSOHSD058[[#This Row],[落胚數]]+0), ZSOHSD058[[#This Row],[落胚數]]+0, 0))</f>
        <v/>
      </c>
    </row>
    <row r="9805" spans="1:14">
      <c r="A9805"/>
      <c r="B9805"/>
      <c r="C9805"/>
      <c r="D9805"/>
      <c r="E9805"/>
      <c r="F9805"/>
      <c r="G9805"/>
      <c r="H9805"/>
      <c r="I9805"/>
      <c r="J9805"/>
      <c r="K9805"/>
      <c r="L9805" t="str">
        <f>IF(COUNTIFS(ZSOHPP055[订单号数值], ZSOHSD058[[#This Row],[订单号数值]], ZSOHPP055[行項目], ZSOHSD058[[#This Row],[行項目]])&gt;0, "Y", "")</f>
        <v/>
      </c>
      <c r="M9805" t="str">
        <f>IF(ZSOHSD058[[#This Row],[銷售訂單]]="", "", --ZSOHSD058[[#This Row],[銷售訂單]])</f>
        <v/>
      </c>
      <c r="N9805" s="16" t="str">
        <f>IF(ZSOHSD058[[#This Row],[落胚數]]="","",IF(ISNUMBER(ZSOHSD058[[#This Row],[落胚數]]+0), ZSOHSD058[[#This Row],[落胚數]]+0, 0))</f>
        <v/>
      </c>
    </row>
    <row r="9806" spans="1:14">
      <c r="A9806"/>
      <c r="B9806"/>
      <c r="C9806"/>
      <c r="D9806"/>
      <c r="E9806"/>
      <c r="F9806"/>
      <c r="G9806"/>
      <c r="H9806"/>
      <c r="I9806"/>
      <c r="J9806"/>
      <c r="K9806"/>
      <c r="L9806" t="str">
        <f>IF(COUNTIFS(ZSOHPP055[订单号数值], ZSOHSD058[[#This Row],[订单号数值]], ZSOHPP055[行項目], ZSOHSD058[[#This Row],[行項目]])&gt;0, "Y", "")</f>
        <v/>
      </c>
      <c r="M9806" t="str">
        <f>IF(ZSOHSD058[[#This Row],[銷售訂單]]="", "", --ZSOHSD058[[#This Row],[銷售訂單]])</f>
        <v/>
      </c>
      <c r="N9806" s="16" t="str">
        <f>IF(ZSOHSD058[[#This Row],[落胚數]]="","",IF(ISNUMBER(ZSOHSD058[[#This Row],[落胚數]]+0), ZSOHSD058[[#This Row],[落胚數]]+0, 0))</f>
        <v/>
      </c>
    </row>
    <row r="9807" spans="1:14">
      <c r="A9807"/>
      <c r="B9807"/>
      <c r="C9807"/>
      <c r="D9807"/>
      <c r="E9807"/>
      <c r="F9807"/>
      <c r="G9807"/>
      <c r="H9807"/>
      <c r="I9807"/>
      <c r="J9807"/>
      <c r="K9807"/>
      <c r="L9807" t="str">
        <f>IF(COUNTIFS(ZSOHPP055[订单号数值], ZSOHSD058[[#This Row],[订单号数值]], ZSOHPP055[行項目], ZSOHSD058[[#This Row],[行項目]])&gt;0, "Y", "")</f>
        <v/>
      </c>
      <c r="M9807" t="str">
        <f>IF(ZSOHSD058[[#This Row],[銷售訂單]]="", "", --ZSOHSD058[[#This Row],[銷售訂單]])</f>
        <v/>
      </c>
      <c r="N9807" s="16" t="str">
        <f>IF(ZSOHSD058[[#This Row],[落胚數]]="","",IF(ISNUMBER(ZSOHSD058[[#This Row],[落胚數]]+0), ZSOHSD058[[#This Row],[落胚數]]+0, 0))</f>
        <v/>
      </c>
    </row>
    <row r="9808" spans="1:14">
      <c r="A9808"/>
      <c r="B9808"/>
      <c r="C9808"/>
      <c r="D9808"/>
      <c r="E9808"/>
      <c r="F9808"/>
      <c r="G9808"/>
      <c r="H9808"/>
      <c r="I9808"/>
      <c r="J9808"/>
      <c r="K9808"/>
      <c r="L9808" t="str">
        <f>IF(COUNTIFS(ZSOHPP055[订单号数值], ZSOHSD058[[#This Row],[订单号数值]], ZSOHPP055[行項目], ZSOHSD058[[#This Row],[行項目]])&gt;0, "Y", "")</f>
        <v/>
      </c>
      <c r="M9808" t="str">
        <f>IF(ZSOHSD058[[#This Row],[銷售訂單]]="", "", --ZSOHSD058[[#This Row],[銷售訂單]])</f>
        <v/>
      </c>
      <c r="N9808" s="16" t="str">
        <f>IF(ZSOHSD058[[#This Row],[落胚數]]="","",IF(ISNUMBER(ZSOHSD058[[#This Row],[落胚數]]+0), ZSOHSD058[[#This Row],[落胚數]]+0, 0))</f>
        <v/>
      </c>
    </row>
    <row r="9809" spans="1:14">
      <c r="A9809"/>
      <c r="B9809"/>
      <c r="C9809"/>
      <c r="D9809"/>
      <c r="E9809"/>
      <c r="F9809"/>
      <c r="G9809"/>
      <c r="H9809"/>
      <c r="I9809"/>
      <c r="J9809"/>
      <c r="K9809"/>
      <c r="L9809" t="str">
        <f>IF(COUNTIFS(ZSOHPP055[订单号数值], ZSOHSD058[[#This Row],[订单号数值]], ZSOHPP055[行項目], ZSOHSD058[[#This Row],[行項目]])&gt;0, "Y", "")</f>
        <v/>
      </c>
      <c r="M9809" t="str">
        <f>IF(ZSOHSD058[[#This Row],[銷售訂單]]="", "", --ZSOHSD058[[#This Row],[銷售訂單]])</f>
        <v/>
      </c>
      <c r="N9809" s="16" t="str">
        <f>IF(ZSOHSD058[[#This Row],[落胚數]]="","",IF(ISNUMBER(ZSOHSD058[[#This Row],[落胚數]]+0), ZSOHSD058[[#This Row],[落胚數]]+0, 0))</f>
        <v/>
      </c>
    </row>
    <row r="9810" spans="1:14">
      <c r="A9810"/>
      <c r="B9810"/>
      <c r="C9810"/>
      <c r="D9810"/>
      <c r="E9810"/>
      <c r="F9810"/>
      <c r="G9810"/>
      <c r="H9810"/>
      <c r="I9810"/>
      <c r="J9810"/>
      <c r="K9810"/>
      <c r="L9810" t="str">
        <f>IF(COUNTIFS(ZSOHPP055[订单号数值], ZSOHSD058[[#This Row],[订单号数值]], ZSOHPP055[行項目], ZSOHSD058[[#This Row],[行項目]])&gt;0, "Y", "")</f>
        <v/>
      </c>
      <c r="M9810" t="str">
        <f>IF(ZSOHSD058[[#This Row],[銷售訂單]]="", "", --ZSOHSD058[[#This Row],[銷售訂單]])</f>
        <v/>
      </c>
      <c r="N9810" s="16" t="str">
        <f>IF(ZSOHSD058[[#This Row],[落胚數]]="","",IF(ISNUMBER(ZSOHSD058[[#This Row],[落胚數]]+0), ZSOHSD058[[#This Row],[落胚數]]+0, 0))</f>
        <v/>
      </c>
    </row>
    <row r="9811" spans="1:14">
      <c r="A9811"/>
      <c r="B9811"/>
      <c r="C9811"/>
      <c r="D9811"/>
      <c r="E9811"/>
      <c r="F9811"/>
      <c r="G9811"/>
      <c r="H9811"/>
      <c r="I9811"/>
      <c r="J9811"/>
      <c r="K9811"/>
      <c r="L9811" t="str">
        <f>IF(COUNTIFS(ZSOHPP055[订单号数值], ZSOHSD058[[#This Row],[订单号数值]], ZSOHPP055[行項目], ZSOHSD058[[#This Row],[行項目]])&gt;0, "Y", "")</f>
        <v/>
      </c>
      <c r="M9811" t="str">
        <f>IF(ZSOHSD058[[#This Row],[銷售訂單]]="", "", --ZSOHSD058[[#This Row],[銷售訂單]])</f>
        <v/>
      </c>
      <c r="N9811" s="16" t="str">
        <f>IF(ZSOHSD058[[#This Row],[落胚數]]="","",IF(ISNUMBER(ZSOHSD058[[#This Row],[落胚數]]+0), ZSOHSD058[[#This Row],[落胚數]]+0, 0))</f>
        <v/>
      </c>
    </row>
    <row r="9812" spans="1:14">
      <c r="A9812"/>
      <c r="B9812"/>
      <c r="C9812"/>
      <c r="D9812"/>
      <c r="E9812"/>
      <c r="F9812"/>
      <c r="G9812"/>
      <c r="H9812"/>
      <c r="I9812"/>
      <c r="J9812"/>
      <c r="K9812"/>
      <c r="L9812" t="str">
        <f>IF(COUNTIFS(ZSOHPP055[订单号数值], ZSOHSD058[[#This Row],[订单号数值]], ZSOHPP055[行項目], ZSOHSD058[[#This Row],[行項目]])&gt;0, "Y", "")</f>
        <v/>
      </c>
      <c r="M9812" t="str">
        <f>IF(ZSOHSD058[[#This Row],[銷售訂單]]="", "", --ZSOHSD058[[#This Row],[銷售訂單]])</f>
        <v/>
      </c>
      <c r="N9812" s="16" t="str">
        <f>IF(ZSOHSD058[[#This Row],[落胚數]]="","",IF(ISNUMBER(ZSOHSD058[[#This Row],[落胚數]]+0), ZSOHSD058[[#This Row],[落胚數]]+0, 0))</f>
        <v/>
      </c>
    </row>
    <row r="9813" spans="1:14">
      <c r="A9813"/>
      <c r="B9813"/>
      <c r="C9813"/>
      <c r="D9813"/>
      <c r="E9813"/>
      <c r="F9813"/>
      <c r="G9813"/>
      <c r="H9813"/>
      <c r="I9813"/>
      <c r="J9813"/>
      <c r="K9813"/>
      <c r="L9813" t="str">
        <f>IF(COUNTIFS(ZSOHPP055[订单号数值], ZSOHSD058[[#This Row],[订单号数值]], ZSOHPP055[行項目], ZSOHSD058[[#This Row],[行項目]])&gt;0, "Y", "")</f>
        <v/>
      </c>
      <c r="M9813" t="str">
        <f>IF(ZSOHSD058[[#This Row],[銷售訂單]]="", "", --ZSOHSD058[[#This Row],[銷售訂單]])</f>
        <v/>
      </c>
      <c r="N9813" s="16" t="str">
        <f>IF(ZSOHSD058[[#This Row],[落胚數]]="","",IF(ISNUMBER(ZSOHSD058[[#This Row],[落胚數]]+0), ZSOHSD058[[#This Row],[落胚數]]+0, 0))</f>
        <v/>
      </c>
    </row>
    <row r="9814" spans="1:14">
      <c r="A9814"/>
      <c r="B9814"/>
      <c r="C9814"/>
      <c r="D9814"/>
      <c r="E9814"/>
      <c r="F9814"/>
      <c r="G9814"/>
      <c r="H9814"/>
      <c r="I9814"/>
      <c r="J9814"/>
      <c r="K9814"/>
      <c r="L9814" t="str">
        <f>IF(COUNTIFS(ZSOHPP055[订单号数值], ZSOHSD058[[#This Row],[订单号数值]], ZSOHPP055[行項目], ZSOHSD058[[#This Row],[行項目]])&gt;0, "Y", "")</f>
        <v/>
      </c>
      <c r="M9814" t="str">
        <f>IF(ZSOHSD058[[#This Row],[銷售訂單]]="", "", --ZSOHSD058[[#This Row],[銷售訂單]])</f>
        <v/>
      </c>
      <c r="N9814" s="16" t="str">
        <f>IF(ZSOHSD058[[#This Row],[落胚數]]="","",IF(ISNUMBER(ZSOHSD058[[#This Row],[落胚數]]+0), ZSOHSD058[[#This Row],[落胚數]]+0, 0))</f>
        <v/>
      </c>
    </row>
    <row r="9815" spans="1:14">
      <c r="A9815"/>
      <c r="B9815"/>
      <c r="C9815"/>
      <c r="D9815"/>
      <c r="E9815"/>
      <c r="F9815"/>
      <c r="G9815"/>
      <c r="H9815"/>
      <c r="I9815"/>
      <c r="J9815"/>
      <c r="K9815"/>
      <c r="L9815" t="str">
        <f>IF(COUNTIFS(ZSOHPP055[订单号数值], ZSOHSD058[[#This Row],[订单号数值]], ZSOHPP055[行項目], ZSOHSD058[[#This Row],[行項目]])&gt;0, "Y", "")</f>
        <v/>
      </c>
      <c r="M9815" t="str">
        <f>IF(ZSOHSD058[[#This Row],[銷售訂單]]="", "", --ZSOHSD058[[#This Row],[銷售訂單]])</f>
        <v/>
      </c>
      <c r="N9815" s="16" t="str">
        <f>IF(ZSOHSD058[[#This Row],[落胚數]]="","",IF(ISNUMBER(ZSOHSD058[[#This Row],[落胚數]]+0), ZSOHSD058[[#This Row],[落胚數]]+0, 0))</f>
        <v/>
      </c>
    </row>
    <row r="9816" spans="1:14">
      <c r="A9816"/>
      <c r="B9816"/>
      <c r="C9816"/>
      <c r="D9816"/>
      <c r="E9816"/>
      <c r="F9816"/>
      <c r="G9816"/>
      <c r="H9816"/>
      <c r="I9816"/>
      <c r="J9816"/>
      <c r="K9816"/>
      <c r="L9816" t="str">
        <f>IF(COUNTIFS(ZSOHPP055[订单号数值], ZSOHSD058[[#This Row],[订单号数值]], ZSOHPP055[行項目], ZSOHSD058[[#This Row],[行項目]])&gt;0, "Y", "")</f>
        <v/>
      </c>
      <c r="M9816" t="str">
        <f>IF(ZSOHSD058[[#This Row],[銷售訂單]]="", "", --ZSOHSD058[[#This Row],[銷售訂單]])</f>
        <v/>
      </c>
      <c r="N9816" s="16" t="str">
        <f>IF(ZSOHSD058[[#This Row],[落胚數]]="","",IF(ISNUMBER(ZSOHSD058[[#This Row],[落胚數]]+0), ZSOHSD058[[#This Row],[落胚數]]+0, 0))</f>
        <v/>
      </c>
    </row>
    <row r="9817" spans="1:14">
      <c r="A9817"/>
      <c r="B9817"/>
      <c r="C9817"/>
      <c r="D9817"/>
      <c r="E9817"/>
      <c r="F9817"/>
      <c r="G9817"/>
      <c r="H9817"/>
      <c r="I9817"/>
      <c r="J9817"/>
      <c r="K9817"/>
      <c r="L9817" t="str">
        <f>IF(COUNTIFS(ZSOHPP055[订单号数值], ZSOHSD058[[#This Row],[订单号数值]], ZSOHPP055[行項目], ZSOHSD058[[#This Row],[行項目]])&gt;0, "Y", "")</f>
        <v/>
      </c>
      <c r="M9817" t="str">
        <f>IF(ZSOHSD058[[#This Row],[銷售訂單]]="", "", --ZSOHSD058[[#This Row],[銷售訂單]])</f>
        <v/>
      </c>
      <c r="N9817" s="16" t="str">
        <f>IF(ZSOHSD058[[#This Row],[落胚數]]="","",IF(ISNUMBER(ZSOHSD058[[#This Row],[落胚數]]+0), ZSOHSD058[[#This Row],[落胚數]]+0, 0))</f>
        <v/>
      </c>
    </row>
    <row r="9818" spans="1:14">
      <c r="A9818"/>
      <c r="B9818"/>
      <c r="C9818"/>
      <c r="D9818"/>
      <c r="E9818"/>
      <c r="F9818"/>
      <c r="G9818"/>
      <c r="H9818"/>
      <c r="I9818"/>
      <c r="J9818"/>
      <c r="K9818"/>
      <c r="L9818" t="str">
        <f>IF(COUNTIFS(ZSOHPP055[订单号数值], ZSOHSD058[[#This Row],[订单号数值]], ZSOHPP055[行項目], ZSOHSD058[[#This Row],[行項目]])&gt;0, "Y", "")</f>
        <v/>
      </c>
      <c r="M9818" t="str">
        <f>IF(ZSOHSD058[[#This Row],[銷售訂單]]="", "", --ZSOHSD058[[#This Row],[銷售訂單]])</f>
        <v/>
      </c>
      <c r="N9818" s="16" t="str">
        <f>IF(ZSOHSD058[[#This Row],[落胚數]]="","",IF(ISNUMBER(ZSOHSD058[[#This Row],[落胚數]]+0), ZSOHSD058[[#This Row],[落胚數]]+0, 0))</f>
        <v/>
      </c>
    </row>
    <row r="9819" spans="1:14">
      <c r="A9819"/>
      <c r="B9819"/>
      <c r="C9819"/>
      <c r="D9819"/>
      <c r="E9819"/>
      <c r="F9819"/>
      <c r="G9819"/>
      <c r="H9819"/>
      <c r="I9819"/>
      <c r="J9819"/>
      <c r="K9819"/>
      <c r="L9819" t="str">
        <f>IF(COUNTIFS(ZSOHPP055[订单号数值], ZSOHSD058[[#This Row],[订单号数值]], ZSOHPP055[行項目], ZSOHSD058[[#This Row],[行項目]])&gt;0, "Y", "")</f>
        <v/>
      </c>
      <c r="M9819" t="str">
        <f>IF(ZSOHSD058[[#This Row],[銷售訂單]]="", "", --ZSOHSD058[[#This Row],[銷售訂單]])</f>
        <v/>
      </c>
      <c r="N9819" s="16" t="str">
        <f>IF(ZSOHSD058[[#This Row],[落胚數]]="","",IF(ISNUMBER(ZSOHSD058[[#This Row],[落胚數]]+0), ZSOHSD058[[#This Row],[落胚數]]+0, 0))</f>
        <v/>
      </c>
    </row>
    <row r="9820" spans="1:14">
      <c r="A9820"/>
      <c r="B9820"/>
      <c r="C9820"/>
      <c r="D9820"/>
      <c r="E9820"/>
      <c r="F9820"/>
      <c r="G9820"/>
      <c r="H9820"/>
      <c r="I9820"/>
      <c r="J9820"/>
      <c r="K9820"/>
      <c r="L9820" t="str">
        <f>IF(COUNTIFS(ZSOHPP055[订单号数值], ZSOHSD058[[#This Row],[订单号数值]], ZSOHPP055[行項目], ZSOHSD058[[#This Row],[行項目]])&gt;0, "Y", "")</f>
        <v/>
      </c>
      <c r="M9820" t="str">
        <f>IF(ZSOHSD058[[#This Row],[銷售訂單]]="", "", --ZSOHSD058[[#This Row],[銷售訂單]])</f>
        <v/>
      </c>
      <c r="N9820" s="16" t="str">
        <f>IF(ZSOHSD058[[#This Row],[落胚數]]="","",IF(ISNUMBER(ZSOHSD058[[#This Row],[落胚數]]+0), ZSOHSD058[[#This Row],[落胚數]]+0, 0))</f>
        <v/>
      </c>
    </row>
    <row r="9821" spans="1:14">
      <c r="A9821"/>
      <c r="B9821"/>
      <c r="C9821"/>
      <c r="D9821"/>
      <c r="E9821"/>
      <c r="F9821"/>
      <c r="G9821"/>
      <c r="H9821"/>
      <c r="I9821"/>
      <c r="J9821"/>
      <c r="K9821"/>
      <c r="L9821" t="str">
        <f>IF(COUNTIFS(ZSOHPP055[订单号数值], ZSOHSD058[[#This Row],[订单号数值]], ZSOHPP055[行項目], ZSOHSD058[[#This Row],[行項目]])&gt;0, "Y", "")</f>
        <v/>
      </c>
      <c r="M9821" t="str">
        <f>IF(ZSOHSD058[[#This Row],[銷售訂單]]="", "", --ZSOHSD058[[#This Row],[銷售訂單]])</f>
        <v/>
      </c>
      <c r="N9821" s="16" t="str">
        <f>IF(ZSOHSD058[[#This Row],[落胚數]]="","",IF(ISNUMBER(ZSOHSD058[[#This Row],[落胚數]]+0), ZSOHSD058[[#This Row],[落胚數]]+0, 0))</f>
        <v/>
      </c>
    </row>
    <row r="9822" spans="1:14">
      <c r="A9822"/>
      <c r="B9822"/>
      <c r="C9822"/>
      <c r="D9822"/>
      <c r="E9822"/>
      <c r="F9822"/>
      <c r="G9822"/>
      <c r="H9822"/>
      <c r="I9822"/>
      <c r="J9822"/>
      <c r="K9822"/>
      <c r="L9822" t="str">
        <f>IF(COUNTIFS(ZSOHPP055[订单号数值], ZSOHSD058[[#This Row],[订单号数值]], ZSOHPP055[行項目], ZSOHSD058[[#This Row],[行項目]])&gt;0, "Y", "")</f>
        <v/>
      </c>
      <c r="M9822" t="str">
        <f>IF(ZSOHSD058[[#This Row],[銷售訂單]]="", "", --ZSOHSD058[[#This Row],[銷售訂單]])</f>
        <v/>
      </c>
      <c r="N9822" s="16" t="str">
        <f>IF(ZSOHSD058[[#This Row],[落胚數]]="","",IF(ISNUMBER(ZSOHSD058[[#This Row],[落胚數]]+0), ZSOHSD058[[#This Row],[落胚數]]+0, 0))</f>
        <v/>
      </c>
    </row>
    <row r="9823" spans="1:14">
      <c r="A9823"/>
      <c r="B9823"/>
      <c r="C9823"/>
      <c r="D9823"/>
      <c r="E9823"/>
      <c r="F9823"/>
      <c r="G9823"/>
      <c r="H9823"/>
      <c r="I9823"/>
      <c r="J9823"/>
      <c r="K9823"/>
      <c r="L9823" t="str">
        <f>IF(COUNTIFS(ZSOHPP055[订单号数值], ZSOHSD058[[#This Row],[订单号数值]], ZSOHPP055[行項目], ZSOHSD058[[#This Row],[行項目]])&gt;0, "Y", "")</f>
        <v/>
      </c>
      <c r="M9823" t="str">
        <f>IF(ZSOHSD058[[#This Row],[銷售訂單]]="", "", --ZSOHSD058[[#This Row],[銷售訂單]])</f>
        <v/>
      </c>
      <c r="N9823" s="16" t="str">
        <f>IF(ZSOHSD058[[#This Row],[落胚數]]="","",IF(ISNUMBER(ZSOHSD058[[#This Row],[落胚數]]+0), ZSOHSD058[[#This Row],[落胚數]]+0, 0))</f>
        <v/>
      </c>
    </row>
    <row r="9824" spans="1:14">
      <c r="A9824"/>
      <c r="B9824"/>
      <c r="C9824"/>
      <c r="D9824"/>
      <c r="E9824"/>
      <c r="F9824"/>
      <c r="G9824"/>
      <c r="H9824"/>
      <c r="I9824"/>
      <c r="J9824"/>
      <c r="K9824"/>
      <c r="L9824" t="str">
        <f>IF(COUNTIFS(ZSOHPP055[订单号数值], ZSOHSD058[[#This Row],[订单号数值]], ZSOHPP055[行項目], ZSOHSD058[[#This Row],[行項目]])&gt;0, "Y", "")</f>
        <v/>
      </c>
      <c r="M9824" t="str">
        <f>IF(ZSOHSD058[[#This Row],[銷售訂單]]="", "", --ZSOHSD058[[#This Row],[銷售訂單]])</f>
        <v/>
      </c>
      <c r="N9824" s="16" t="str">
        <f>IF(ZSOHSD058[[#This Row],[落胚數]]="","",IF(ISNUMBER(ZSOHSD058[[#This Row],[落胚數]]+0), ZSOHSD058[[#This Row],[落胚數]]+0, 0))</f>
        <v/>
      </c>
    </row>
    <row r="9825" spans="1:14">
      <c r="A9825"/>
      <c r="B9825"/>
      <c r="C9825"/>
      <c r="D9825"/>
      <c r="E9825"/>
      <c r="F9825"/>
      <c r="G9825"/>
      <c r="H9825"/>
      <c r="I9825"/>
      <c r="J9825"/>
      <c r="K9825"/>
      <c r="L9825" t="str">
        <f>IF(COUNTIFS(ZSOHPP055[订单号数值], ZSOHSD058[[#This Row],[订单号数值]], ZSOHPP055[行項目], ZSOHSD058[[#This Row],[行項目]])&gt;0, "Y", "")</f>
        <v/>
      </c>
      <c r="M9825" t="str">
        <f>IF(ZSOHSD058[[#This Row],[銷售訂單]]="", "", --ZSOHSD058[[#This Row],[銷售訂單]])</f>
        <v/>
      </c>
      <c r="N9825" s="16" t="str">
        <f>IF(ZSOHSD058[[#This Row],[落胚數]]="","",IF(ISNUMBER(ZSOHSD058[[#This Row],[落胚數]]+0), ZSOHSD058[[#This Row],[落胚數]]+0, 0))</f>
        <v/>
      </c>
    </row>
    <row r="9826" spans="1:14">
      <c r="A9826"/>
      <c r="B9826"/>
      <c r="C9826"/>
      <c r="D9826"/>
      <c r="E9826"/>
      <c r="F9826"/>
      <c r="G9826"/>
      <c r="H9826"/>
      <c r="I9826"/>
      <c r="J9826"/>
      <c r="K9826"/>
      <c r="L9826" t="str">
        <f>IF(COUNTIFS(ZSOHPP055[订单号数值], ZSOHSD058[[#This Row],[订单号数值]], ZSOHPP055[行項目], ZSOHSD058[[#This Row],[行項目]])&gt;0, "Y", "")</f>
        <v/>
      </c>
      <c r="M9826" t="str">
        <f>IF(ZSOHSD058[[#This Row],[銷售訂單]]="", "", --ZSOHSD058[[#This Row],[銷售訂單]])</f>
        <v/>
      </c>
      <c r="N9826" s="16" t="str">
        <f>IF(ZSOHSD058[[#This Row],[落胚數]]="","",IF(ISNUMBER(ZSOHSD058[[#This Row],[落胚數]]+0), ZSOHSD058[[#This Row],[落胚數]]+0, 0))</f>
        <v/>
      </c>
    </row>
    <row r="9827" spans="1:14">
      <c r="A9827"/>
      <c r="B9827"/>
      <c r="C9827"/>
      <c r="D9827"/>
      <c r="E9827"/>
      <c r="F9827"/>
      <c r="G9827"/>
      <c r="H9827"/>
      <c r="I9827"/>
      <c r="J9827"/>
      <c r="K9827"/>
      <c r="L9827" t="str">
        <f>IF(COUNTIFS(ZSOHPP055[订单号数值], ZSOHSD058[[#This Row],[订单号数值]], ZSOHPP055[行項目], ZSOHSD058[[#This Row],[行項目]])&gt;0, "Y", "")</f>
        <v/>
      </c>
      <c r="M9827" t="str">
        <f>IF(ZSOHSD058[[#This Row],[銷售訂單]]="", "", --ZSOHSD058[[#This Row],[銷售訂單]])</f>
        <v/>
      </c>
      <c r="N9827" s="16" t="str">
        <f>IF(ZSOHSD058[[#This Row],[落胚數]]="","",IF(ISNUMBER(ZSOHSD058[[#This Row],[落胚數]]+0), ZSOHSD058[[#This Row],[落胚數]]+0, 0))</f>
        <v/>
      </c>
    </row>
    <row r="9828" spans="1:14">
      <c r="A9828"/>
      <c r="B9828"/>
      <c r="C9828"/>
      <c r="D9828"/>
      <c r="E9828"/>
      <c r="F9828"/>
      <c r="G9828"/>
      <c r="H9828"/>
      <c r="I9828"/>
      <c r="J9828"/>
      <c r="K9828"/>
      <c r="L9828" t="str">
        <f>IF(COUNTIFS(ZSOHPP055[订单号数值], ZSOHSD058[[#This Row],[订单号数值]], ZSOHPP055[行項目], ZSOHSD058[[#This Row],[行項目]])&gt;0, "Y", "")</f>
        <v/>
      </c>
      <c r="M9828" t="str">
        <f>IF(ZSOHSD058[[#This Row],[銷售訂單]]="", "", --ZSOHSD058[[#This Row],[銷售訂單]])</f>
        <v/>
      </c>
      <c r="N9828" s="16" t="str">
        <f>IF(ZSOHSD058[[#This Row],[落胚數]]="","",IF(ISNUMBER(ZSOHSD058[[#This Row],[落胚數]]+0), ZSOHSD058[[#This Row],[落胚數]]+0, 0))</f>
        <v/>
      </c>
    </row>
    <row r="9829" spans="1:14">
      <c r="A9829"/>
      <c r="B9829"/>
      <c r="C9829"/>
      <c r="D9829"/>
      <c r="E9829"/>
      <c r="F9829"/>
      <c r="G9829"/>
      <c r="H9829"/>
      <c r="I9829"/>
      <c r="J9829"/>
      <c r="K9829"/>
      <c r="L9829" t="str">
        <f>IF(COUNTIFS(ZSOHPP055[订单号数值], ZSOHSD058[[#This Row],[订单号数值]], ZSOHPP055[行項目], ZSOHSD058[[#This Row],[行項目]])&gt;0, "Y", "")</f>
        <v/>
      </c>
      <c r="M9829" t="str">
        <f>IF(ZSOHSD058[[#This Row],[銷售訂單]]="", "", --ZSOHSD058[[#This Row],[銷售訂單]])</f>
        <v/>
      </c>
      <c r="N9829" s="16" t="str">
        <f>IF(ZSOHSD058[[#This Row],[落胚數]]="","",IF(ISNUMBER(ZSOHSD058[[#This Row],[落胚數]]+0), ZSOHSD058[[#This Row],[落胚數]]+0, 0))</f>
        <v/>
      </c>
    </row>
    <row r="9830" spans="1:14">
      <c r="A9830"/>
      <c r="B9830"/>
      <c r="C9830"/>
      <c r="D9830"/>
      <c r="E9830"/>
      <c r="F9830"/>
      <c r="G9830"/>
      <c r="H9830"/>
      <c r="I9830"/>
      <c r="J9830"/>
      <c r="K9830"/>
      <c r="L9830" t="str">
        <f>IF(COUNTIFS(ZSOHPP055[订单号数值], ZSOHSD058[[#This Row],[订单号数值]], ZSOHPP055[行項目], ZSOHSD058[[#This Row],[行項目]])&gt;0, "Y", "")</f>
        <v/>
      </c>
      <c r="M9830" t="str">
        <f>IF(ZSOHSD058[[#This Row],[銷售訂單]]="", "", --ZSOHSD058[[#This Row],[銷售訂單]])</f>
        <v/>
      </c>
      <c r="N9830" s="16" t="str">
        <f>IF(ZSOHSD058[[#This Row],[落胚數]]="","",IF(ISNUMBER(ZSOHSD058[[#This Row],[落胚數]]+0), ZSOHSD058[[#This Row],[落胚數]]+0, 0))</f>
        <v/>
      </c>
    </row>
    <row r="9831" spans="1:14">
      <c r="A9831"/>
      <c r="B9831"/>
      <c r="C9831"/>
      <c r="D9831"/>
      <c r="E9831"/>
      <c r="F9831"/>
      <c r="G9831"/>
      <c r="H9831"/>
      <c r="I9831"/>
      <c r="J9831"/>
      <c r="K9831"/>
      <c r="L9831" t="str">
        <f>IF(COUNTIFS(ZSOHPP055[订单号数值], ZSOHSD058[[#This Row],[订单号数值]], ZSOHPP055[行項目], ZSOHSD058[[#This Row],[行項目]])&gt;0, "Y", "")</f>
        <v/>
      </c>
      <c r="M9831" t="str">
        <f>IF(ZSOHSD058[[#This Row],[銷售訂單]]="", "", --ZSOHSD058[[#This Row],[銷售訂單]])</f>
        <v/>
      </c>
      <c r="N9831" s="16" t="str">
        <f>IF(ZSOHSD058[[#This Row],[落胚數]]="","",IF(ISNUMBER(ZSOHSD058[[#This Row],[落胚數]]+0), ZSOHSD058[[#This Row],[落胚數]]+0, 0))</f>
        <v/>
      </c>
    </row>
    <row r="9832" spans="1:14">
      <c r="A9832"/>
      <c r="B9832"/>
      <c r="C9832"/>
      <c r="D9832"/>
      <c r="E9832"/>
      <c r="F9832"/>
      <c r="G9832"/>
      <c r="H9832"/>
      <c r="I9832"/>
      <c r="J9832"/>
      <c r="K9832"/>
      <c r="L9832" t="str">
        <f>IF(COUNTIFS(ZSOHPP055[订单号数值], ZSOHSD058[[#This Row],[订单号数值]], ZSOHPP055[行項目], ZSOHSD058[[#This Row],[行項目]])&gt;0, "Y", "")</f>
        <v/>
      </c>
      <c r="M9832" t="str">
        <f>IF(ZSOHSD058[[#This Row],[銷售訂單]]="", "", --ZSOHSD058[[#This Row],[銷售訂單]])</f>
        <v/>
      </c>
      <c r="N9832" s="16" t="str">
        <f>IF(ZSOHSD058[[#This Row],[落胚數]]="","",IF(ISNUMBER(ZSOHSD058[[#This Row],[落胚數]]+0), ZSOHSD058[[#This Row],[落胚數]]+0, 0))</f>
        <v/>
      </c>
    </row>
    <row r="9833" spans="1:14">
      <c r="A9833"/>
      <c r="B9833"/>
      <c r="C9833"/>
      <c r="D9833"/>
      <c r="E9833"/>
      <c r="F9833"/>
      <c r="G9833"/>
      <c r="H9833"/>
      <c r="I9833"/>
      <c r="J9833"/>
      <c r="K9833"/>
      <c r="L9833" t="str">
        <f>IF(COUNTIFS(ZSOHPP055[订单号数值], ZSOHSD058[[#This Row],[订单号数值]], ZSOHPP055[行項目], ZSOHSD058[[#This Row],[行項目]])&gt;0, "Y", "")</f>
        <v/>
      </c>
      <c r="M9833" t="str">
        <f>IF(ZSOHSD058[[#This Row],[銷售訂單]]="", "", --ZSOHSD058[[#This Row],[銷售訂單]])</f>
        <v/>
      </c>
      <c r="N9833" s="16" t="str">
        <f>IF(ZSOHSD058[[#This Row],[落胚數]]="","",IF(ISNUMBER(ZSOHSD058[[#This Row],[落胚數]]+0), ZSOHSD058[[#This Row],[落胚數]]+0, 0))</f>
        <v/>
      </c>
    </row>
    <row r="9834" spans="1:14">
      <c r="A9834"/>
      <c r="B9834"/>
      <c r="C9834"/>
      <c r="D9834"/>
      <c r="E9834"/>
      <c r="F9834"/>
      <c r="G9834"/>
      <c r="H9834"/>
      <c r="I9834"/>
      <c r="J9834"/>
      <c r="K9834"/>
      <c r="L9834" t="str">
        <f>IF(COUNTIFS(ZSOHPP055[订单号数值], ZSOHSD058[[#This Row],[订单号数值]], ZSOHPP055[行項目], ZSOHSD058[[#This Row],[行項目]])&gt;0, "Y", "")</f>
        <v/>
      </c>
      <c r="M9834" t="str">
        <f>IF(ZSOHSD058[[#This Row],[銷售訂單]]="", "", --ZSOHSD058[[#This Row],[銷售訂單]])</f>
        <v/>
      </c>
      <c r="N9834" s="16" t="str">
        <f>IF(ZSOHSD058[[#This Row],[落胚數]]="","",IF(ISNUMBER(ZSOHSD058[[#This Row],[落胚數]]+0), ZSOHSD058[[#This Row],[落胚數]]+0, 0))</f>
        <v/>
      </c>
    </row>
    <row r="9835" spans="1:14">
      <c r="A9835"/>
      <c r="B9835"/>
      <c r="C9835"/>
      <c r="D9835"/>
      <c r="E9835"/>
      <c r="F9835"/>
      <c r="G9835"/>
      <c r="H9835"/>
      <c r="I9835"/>
      <c r="J9835"/>
      <c r="K9835"/>
      <c r="L9835" t="str">
        <f>IF(COUNTIFS(ZSOHPP055[订单号数值], ZSOHSD058[[#This Row],[订单号数值]], ZSOHPP055[行項目], ZSOHSD058[[#This Row],[行項目]])&gt;0, "Y", "")</f>
        <v/>
      </c>
      <c r="M9835" t="str">
        <f>IF(ZSOHSD058[[#This Row],[銷售訂單]]="", "", --ZSOHSD058[[#This Row],[銷售訂單]])</f>
        <v/>
      </c>
      <c r="N9835" s="16" t="str">
        <f>IF(ZSOHSD058[[#This Row],[落胚數]]="","",IF(ISNUMBER(ZSOHSD058[[#This Row],[落胚數]]+0), ZSOHSD058[[#This Row],[落胚數]]+0, 0))</f>
        <v/>
      </c>
    </row>
    <row r="9836" spans="1:14">
      <c r="A9836"/>
      <c r="B9836"/>
      <c r="C9836"/>
      <c r="D9836"/>
      <c r="E9836"/>
      <c r="F9836"/>
      <c r="G9836"/>
      <c r="H9836"/>
      <c r="I9836"/>
      <c r="J9836"/>
      <c r="K9836"/>
      <c r="L9836" t="str">
        <f>IF(COUNTIFS(ZSOHPP055[订单号数值], ZSOHSD058[[#This Row],[订单号数值]], ZSOHPP055[行項目], ZSOHSD058[[#This Row],[行項目]])&gt;0, "Y", "")</f>
        <v/>
      </c>
      <c r="M9836" t="str">
        <f>IF(ZSOHSD058[[#This Row],[銷售訂單]]="", "", --ZSOHSD058[[#This Row],[銷售訂單]])</f>
        <v/>
      </c>
      <c r="N9836" s="16" t="str">
        <f>IF(ZSOHSD058[[#This Row],[落胚數]]="","",IF(ISNUMBER(ZSOHSD058[[#This Row],[落胚數]]+0), ZSOHSD058[[#This Row],[落胚數]]+0, 0))</f>
        <v/>
      </c>
    </row>
    <row r="9837" spans="1:14">
      <c r="A9837"/>
      <c r="B9837"/>
      <c r="C9837"/>
      <c r="D9837"/>
      <c r="E9837"/>
      <c r="F9837"/>
      <c r="G9837"/>
      <c r="H9837"/>
      <c r="I9837"/>
      <c r="J9837"/>
      <c r="K9837"/>
      <c r="L9837" t="str">
        <f>IF(COUNTIFS(ZSOHPP055[订单号数值], ZSOHSD058[[#This Row],[订单号数值]], ZSOHPP055[行項目], ZSOHSD058[[#This Row],[行項目]])&gt;0, "Y", "")</f>
        <v/>
      </c>
      <c r="M9837" t="str">
        <f>IF(ZSOHSD058[[#This Row],[銷售訂單]]="", "", --ZSOHSD058[[#This Row],[銷售訂單]])</f>
        <v/>
      </c>
      <c r="N9837" s="16" t="str">
        <f>IF(ZSOHSD058[[#This Row],[落胚數]]="","",IF(ISNUMBER(ZSOHSD058[[#This Row],[落胚數]]+0), ZSOHSD058[[#This Row],[落胚數]]+0, 0))</f>
        <v/>
      </c>
    </row>
    <row r="9838" spans="1:14">
      <c r="A9838"/>
      <c r="B9838"/>
      <c r="C9838"/>
      <c r="D9838"/>
      <c r="E9838"/>
      <c r="F9838"/>
      <c r="G9838"/>
      <c r="H9838"/>
      <c r="I9838"/>
      <c r="J9838"/>
      <c r="K9838"/>
      <c r="L9838" t="str">
        <f>IF(COUNTIFS(ZSOHPP055[订单号数值], ZSOHSD058[[#This Row],[订单号数值]], ZSOHPP055[行項目], ZSOHSD058[[#This Row],[行項目]])&gt;0, "Y", "")</f>
        <v/>
      </c>
      <c r="M9838" t="str">
        <f>IF(ZSOHSD058[[#This Row],[銷售訂單]]="", "", --ZSOHSD058[[#This Row],[銷售訂單]])</f>
        <v/>
      </c>
      <c r="N9838" s="16" t="str">
        <f>IF(ZSOHSD058[[#This Row],[落胚數]]="","",IF(ISNUMBER(ZSOHSD058[[#This Row],[落胚數]]+0), ZSOHSD058[[#This Row],[落胚數]]+0, 0))</f>
        <v/>
      </c>
    </row>
    <row r="9839" spans="1:14">
      <c r="A9839"/>
      <c r="B9839"/>
      <c r="C9839"/>
      <c r="D9839"/>
      <c r="E9839"/>
      <c r="F9839"/>
      <c r="G9839"/>
      <c r="H9839"/>
      <c r="I9839"/>
      <c r="J9839"/>
      <c r="K9839"/>
      <c r="L9839" t="str">
        <f>IF(COUNTIFS(ZSOHPP055[订单号数值], ZSOHSD058[[#This Row],[订单号数值]], ZSOHPP055[行項目], ZSOHSD058[[#This Row],[行項目]])&gt;0, "Y", "")</f>
        <v/>
      </c>
      <c r="M9839" t="str">
        <f>IF(ZSOHSD058[[#This Row],[銷售訂單]]="", "", --ZSOHSD058[[#This Row],[銷售訂單]])</f>
        <v/>
      </c>
      <c r="N9839" s="16" t="str">
        <f>IF(ZSOHSD058[[#This Row],[落胚數]]="","",IF(ISNUMBER(ZSOHSD058[[#This Row],[落胚數]]+0), ZSOHSD058[[#This Row],[落胚數]]+0, 0))</f>
        <v/>
      </c>
    </row>
    <row r="9840" spans="1:14">
      <c r="A9840"/>
      <c r="B9840"/>
      <c r="C9840"/>
      <c r="D9840"/>
      <c r="E9840"/>
      <c r="F9840"/>
      <c r="G9840"/>
      <c r="H9840"/>
      <c r="I9840"/>
      <c r="J9840"/>
      <c r="K9840"/>
      <c r="L9840" t="str">
        <f>IF(COUNTIFS(ZSOHPP055[订单号数值], ZSOHSD058[[#This Row],[订单号数值]], ZSOHPP055[行項目], ZSOHSD058[[#This Row],[行項目]])&gt;0, "Y", "")</f>
        <v/>
      </c>
      <c r="M9840" t="str">
        <f>IF(ZSOHSD058[[#This Row],[銷售訂單]]="", "", --ZSOHSD058[[#This Row],[銷售訂單]])</f>
        <v/>
      </c>
      <c r="N9840" s="16" t="str">
        <f>IF(ZSOHSD058[[#This Row],[落胚數]]="","",IF(ISNUMBER(ZSOHSD058[[#This Row],[落胚數]]+0), ZSOHSD058[[#This Row],[落胚數]]+0, 0))</f>
        <v/>
      </c>
    </row>
    <row r="9841" spans="1:14">
      <c r="A9841"/>
      <c r="B9841"/>
      <c r="C9841"/>
      <c r="D9841"/>
      <c r="E9841"/>
      <c r="F9841"/>
      <c r="G9841"/>
      <c r="H9841"/>
      <c r="I9841"/>
      <c r="J9841"/>
      <c r="K9841"/>
      <c r="L9841" t="str">
        <f>IF(COUNTIFS(ZSOHPP055[订单号数值], ZSOHSD058[[#This Row],[订单号数值]], ZSOHPP055[行項目], ZSOHSD058[[#This Row],[行項目]])&gt;0, "Y", "")</f>
        <v/>
      </c>
      <c r="M9841" t="str">
        <f>IF(ZSOHSD058[[#This Row],[銷售訂單]]="", "", --ZSOHSD058[[#This Row],[銷售訂單]])</f>
        <v/>
      </c>
      <c r="N9841" s="16" t="str">
        <f>IF(ZSOHSD058[[#This Row],[落胚數]]="","",IF(ISNUMBER(ZSOHSD058[[#This Row],[落胚數]]+0), ZSOHSD058[[#This Row],[落胚數]]+0, 0))</f>
        <v/>
      </c>
    </row>
    <row r="9842" spans="1:14">
      <c r="A9842"/>
      <c r="B9842"/>
      <c r="C9842"/>
      <c r="D9842"/>
      <c r="E9842"/>
      <c r="F9842"/>
      <c r="G9842"/>
      <c r="H9842"/>
      <c r="I9842"/>
      <c r="J9842"/>
      <c r="K9842"/>
      <c r="L9842" t="str">
        <f>IF(COUNTIFS(ZSOHPP055[订单号数值], ZSOHSD058[[#This Row],[订单号数值]], ZSOHPP055[行項目], ZSOHSD058[[#This Row],[行項目]])&gt;0, "Y", "")</f>
        <v/>
      </c>
      <c r="M9842" t="str">
        <f>IF(ZSOHSD058[[#This Row],[銷售訂單]]="", "", --ZSOHSD058[[#This Row],[銷售訂單]])</f>
        <v/>
      </c>
      <c r="N9842" s="16" t="str">
        <f>IF(ZSOHSD058[[#This Row],[落胚數]]="","",IF(ISNUMBER(ZSOHSD058[[#This Row],[落胚數]]+0), ZSOHSD058[[#This Row],[落胚數]]+0, 0))</f>
        <v/>
      </c>
    </row>
    <row r="9843" spans="1:14">
      <c r="A9843"/>
      <c r="B9843"/>
      <c r="C9843"/>
      <c r="D9843"/>
      <c r="E9843"/>
      <c r="F9843"/>
      <c r="G9843"/>
      <c r="H9843"/>
      <c r="I9843"/>
      <c r="J9843"/>
      <c r="K9843"/>
      <c r="L9843" t="str">
        <f>IF(COUNTIFS(ZSOHPP055[订单号数值], ZSOHSD058[[#This Row],[订单号数值]], ZSOHPP055[行項目], ZSOHSD058[[#This Row],[行項目]])&gt;0, "Y", "")</f>
        <v/>
      </c>
      <c r="M9843" t="str">
        <f>IF(ZSOHSD058[[#This Row],[銷售訂單]]="", "", --ZSOHSD058[[#This Row],[銷售訂單]])</f>
        <v/>
      </c>
      <c r="N9843" s="16" t="str">
        <f>IF(ZSOHSD058[[#This Row],[落胚數]]="","",IF(ISNUMBER(ZSOHSD058[[#This Row],[落胚數]]+0), ZSOHSD058[[#This Row],[落胚數]]+0, 0))</f>
        <v/>
      </c>
    </row>
    <row r="9844" spans="1:14">
      <c r="A9844"/>
      <c r="B9844"/>
      <c r="C9844"/>
      <c r="D9844"/>
      <c r="E9844"/>
      <c r="F9844"/>
      <c r="G9844"/>
      <c r="H9844"/>
      <c r="I9844"/>
      <c r="J9844"/>
      <c r="K9844"/>
      <c r="L9844" t="str">
        <f>IF(COUNTIFS(ZSOHPP055[订单号数值], ZSOHSD058[[#This Row],[订单号数值]], ZSOHPP055[行項目], ZSOHSD058[[#This Row],[行項目]])&gt;0, "Y", "")</f>
        <v/>
      </c>
      <c r="M9844" t="str">
        <f>IF(ZSOHSD058[[#This Row],[銷售訂單]]="", "", --ZSOHSD058[[#This Row],[銷售訂單]])</f>
        <v/>
      </c>
      <c r="N9844" s="16" t="str">
        <f>IF(ZSOHSD058[[#This Row],[落胚數]]="","",IF(ISNUMBER(ZSOHSD058[[#This Row],[落胚數]]+0), ZSOHSD058[[#This Row],[落胚數]]+0, 0))</f>
        <v/>
      </c>
    </row>
    <row r="9845" spans="1:14">
      <c r="A9845"/>
      <c r="B9845"/>
      <c r="C9845"/>
      <c r="D9845"/>
      <c r="E9845"/>
      <c r="F9845"/>
      <c r="G9845"/>
      <c r="H9845"/>
      <c r="I9845"/>
      <c r="J9845"/>
      <c r="K9845"/>
      <c r="L9845" t="str">
        <f>IF(COUNTIFS(ZSOHPP055[订单号数值], ZSOHSD058[[#This Row],[订单号数值]], ZSOHPP055[行項目], ZSOHSD058[[#This Row],[行項目]])&gt;0, "Y", "")</f>
        <v/>
      </c>
      <c r="M9845" t="str">
        <f>IF(ZSOHSD058[[#This Row],[銷售訂單]]="", "", --ZSOHSD058[[#This Row],[銷售訂單]])</f>
        <v/>
      </c>
      <c r="N9845" s="16" t="str">
        <f>IF(ZSOHSD058[[#This Row],[落胚數]]="","",IF(ISNUMBER(ZSOHSD058[[#This Row],[落胚數]]+0), ZSOHSD058[[#This Row],[落胚數]]+0, 0))</f>
        <v/>
      </c>
    </row>
    <row r="9846" spans="1:14">
      <c r="A9846"/>
      <c r="B9846"/>
      <c r="C9846"/>
      <c r="D9846"/>
      <c r="E9846"/>
      <c r="F9846"/>
      <c r="G9846"/>
      <c r="H9846"/>
      <c r="I9846"/>
      <c r="J9846"/>
      <c r="K9846"/>
      <c r="L9846" t="str">
        <f>IF(COUNTIFS(ZSOHPP055[订单号数值], ZSOHSD058[[#This Row],[订单号数值]], ZSOHPP055[行項目], ZSOHSD058[[#This Row],[行項目]])&gt;0, "Y", "")</f>
        <v/>
      </c>
      <c r="M9846" t="str">
        <f>IF(ZSOHSD058[[#This Row],[銷售訂單]]="", "", --ZSOHSD058[[#This Row],[銷售訂單]])</f>
        <v/>
      </c>
      <c r="N9846" s="16" t="str">
        <f>IF(ZSOHSD058[[#This Row],[落胚數]]="","",IF(ISNUMBER(ZSOHSD058[[#This Row],[落胚數]]+0), ZSOHSD058[[#This Row],[落胚數]]+0, 0))</f>
        <v/>
      </c>
    </row>
    <row r="9847" spans="1:14">
      <c r="A9847"/>
      <c r="B9847"/>
      <c r="C9847"/>
      <c r="D9847"/>
      <c r="E9847"/>
      <c r="F9847"/>
      <c r="G9847"/>
      <c r="H9847"/>
      <c r="I9847"/>
      <c r="J9847"/>
      <c r="K9847"/>
      <c r="L9847" t="str">
        <f>IF(COUNTIFS(ZSOHPP055[订单号数值], ZSOHSD058[[#This Row],[订单号数值]], ZSOHPP055[行項目], ZSOHSD058[[#This Row],[行項目]])&gt;0, "Y", "")</f>
        <v/>
      </c>
      <c r="M9847" t="str">
        <f>IF(ZSOHSD058[[#This Row],[銷售訂單]]="", "", --ZSOHSD058[[#This Row],[銷售訂單]])</f>
        <v/>
      </c>
      <c r="N9847" s="16" t="str">
        <f>IF(ZSOHSD058[[#This Row],[落胚數]]="","",IF(ISNUMBER(ZSOHSD058[[#This Row],[落胚數]]+0), ZSOHSD058[[#This Row],[落胚數]]+0, 0))</f>
        <v/>
      </c>
    </row>
    <row r="9848" spans="1:14">
      <c r="A9848"/>
      <c r="B9848"/>
      <c r="C9848"/>
      <c r="D9848"/>
      <c r="E9848"/>
      <c r="F9848"/>
      <c r="G9848"/>
      <c r="H9848"/>
      <c r="I9848"/>
      <c r="J9848"/>
      <c r="K9848"/>
      <c r="L9848" t="str">
        <f>IF(COUNTIFS(ZSOHPP055[订单号数值], ZSOHSD058[[#This Row],[订单号数值]], ZSOHPP055[行項目], ZSOHSD058[[#This Row],[行項目]])&gt;0, "Y", "")</f>
        <v/>
      </c>
      <c r="M9848" t="str">
        <f>IF(ZSOHSD058[[#This Row],[銷售訂單]]="", "", --ZSOHSD058[[#This Row],[銷售訂單]])</f>
        <v/>
      </c>
      <c r="N9848" s="16" t="str">
        <f>IF(ZSOHSD058[[#This Row],[落胚數]]="","",IF(ISNUMBER(ZSOHSD058[[#This Row],[落胚數]]+0), ZSOHSD058[[#This Row],[落胚數]]+0, 0))</f>
        <v/>
      </c>
    </row>
    <row r="9849" spans="1:14">
      <c r="A9849"/>
      <c r="B9849"/>
      <c r="C9849"/>
      <c r="D9849"/>
      <c r="E9849"/>
      <c r="F9849"/>
      <c r="G9849"/>
      <c r="H9849"/>
      <c r="I9849"/>
      <c r="J9849"/>
      <c r="K9849"/>
      <c r="L9849" t="str">
        <f>IF(COUNTIFS(ZSOHPP055[订单号数值], ZSOHSD058[[#This Row],[订单号数值]], ZSOHPP055[行項目], ZSOHSD058[[#This Row],[行項目]])&gt;0, "Y", "")</f>
        <v/>
      </c>
      <c r="M9849" t="str">
        <f>IF(ZSOHSD058[[#This Row],[銷售訂單]]="", "", --ZSOHSD058[[#This Row],[銷售訂單]])</f>
        <v/>
      </c>
      <c r="N9849" s="16" t="str">
        <f>IF(ZSOHSD058[[#This Row],[落胚數]]="","",IF(ISNUMBER(ZSOHSD058[[#This Row],[落胚數]]+0), ZSOHSD058[[#This Row],[落胚數]]+0, 0))</f>
        <v/>
      </c>
    </row>
    <row r="9850" spans="1:14">
      <c r="A9850"/>
      <c r="B9850"/>
      <c r="C9850"/>
      <c r="D9850"/>
      <c r="E9850"/>
      <c r="F9850"/>
      <c r="G9850"/>
      <c r="H9850"/>
      <c r="I9850"/>
      <c r="J9850"/>
      <c r="K9850"/>
      <c r="L9850" t="str">
        <f>IF(COUNTIFS(ZSOHPP055[订单号数值], ZSOHSD058[[#This Row],[订单号数值]], ZSOHPP055[行項目], ZSOHSD058[[#This Row],[行項目]])&gt;0, "Y", "")</f>
        <v/>
      </c>
      <c r="M9850" t="str">
        <f>IF(ZSOHSD058[[#This Row],[銷售訂單]]="", "", --ZSOHSD058[[#This Row],[銷售訂單]])</f>
        <v/>
      </c>
      <c r="N9850" s="16" t="str">
        <f>IF(ZSOHSD058[[#This Row],[落胚數]]="","",IF(ISNUMBER(ZSOHSD058[[#This Row],[落胚數]]+0), ZSOHSD058[[#This Row],[落胚數]]+0, 0))</f>
        <v/>
      </c>
    </row>
    <row r="9851" spans="1:14">
      <c r="A9851"/>
      <c r="B9851"/>
      <c r="C9851"/>
      <c r="D9851"/>
      <c r="E9851"/>
      <c r="F9851"/>
      <c r="G9851"/>
      <c r="H9851"/>
      <c r="I9851"/>
      <c r="J9851"/>
      <c r="K9851"/>
      <c r="L9851" t="str">
        <f>IF(COUNTIFS(ZSOHPP055[订单号数值], ZSOHSD058[[#This Row],[订单号数值]], ZSOHPP055[行項目], ZSOHSD058[[#This Row],[行項目]])&gt;0, "Y", "")</f>
        <v/>
      </c>
      <c r="M9851" t="str">
        <f>IF(ZSOHSD058[[#This Row],[銷售訂單]]="", "", --ZSOHSD058[[#This Row],[銷售訂單]])</f>
        <v/>
      </c>
      <c r="N9851" s="16" t="str">
        <f>IF(ZSOHSD058[[#This Row],[落胚數]]="","",IF(ISNUMBER(ZSOHSD058[[#This Row],[落胚數]]+0), ZSOHSD058[[#This Row],[落胚數]]+0, 0))</f>
        <v/>
      </c>
    </row>
    <row r="9852" spans="1:14">
      <c r="A9852"/>
      <c r="B9852"/>
      <c r="C9852"/>
      <c r="D9852"/>
      <c r="E9852"/>
      <c r="F9852"/>
      <c r="G9852"/>
      <c r="H9852"/>
      <c r="I9852"/>
      <c r="J9852"/>
      <c r="K9852"/>
      <c r="L9852" t="str">
        <f>IF(COUNTIFS(ZSOHPP055[订单号数值], ZSOHSD058[[#This Row],[订单号数值]], ZSOHPP055[行項目], ZSOHSD058[[#This Row],[行項目]])&gt;0, "Y", "")</f>
        <v/>
      </c>
      <c r="M9852" t="str">
        <f>IF(ZSOHSD058[[#This Row],[銷售訂單]]="", "", --ZSOHSD058[[#This Row],[銷售訂單]])</f>
        <v/>
      </c>
      <c r="N9852" s="16" t="str">
        <f>IF(ZSOHSD058[[#This Row],[落胚數]]="","",IF(ISNUMBER(ZSOHSD058[[#This Row],[落胚數]]+0), ZSOHSD058[[#This Row],[落胚數]]+0, 0))</f>
        <v/>
      </c>
    </row>
    <row r="9853" spans="1:14">
      <c r="A9853"/>
      <c r="B9853"/>
      <c r="C9853"/>
      <c r="D9853"/>
      <c r="E9853"/>
      <c r="F9853"/>
      <c r="G9853"/>
      <c r="H9853"/>
      <c r="I9853"/>
      <c r="J9853"/>
      <c r="K9853"/>
      <c r="L9853" t="str">
        <f>IF(COUNTIFS(ZSOHPP055[订单号数值], ZSOHSD058[[#This Row],[订单号数值]], ZSOHPP055[行項目], ZSOHSD058[[#This Row],[行項目]])&gt;0, "Y", "")</f>
        <v/>
      </c>
      <c r="M9853" t="str">
        <f>IF(ZSOHSD058[[#This Row],[銷售訂單]]="", "", --ZSOHSD058[[#This Row],[銷售訂單]])</f>
        <v/>
      </c>
      <c r="N9853" s="16" t="str">
        <f>IF(ZSOHSD058[[#This Row],[落胚數]]="","",IF(ISNUMBER(ZSOHSD058[[#This Row],[落胚數]]+0), ZSOHSD058[[#This Row],[落胚數]]+0, 0))</f>
        <v/>
      </c>
    </row>
    <row r="9854" spans="1:14">
      <c r="A9854"/>
      <c r="B9854"/>
      <c r="C9854"/>
      <c r="D9854"/>
      <c r="E9854"/>
      <c r="F9854"/>
      <c r="G9854"/>
      <c r="H9854"/>
      <c r="I9854"/>
      <c r="J9854"/>
      <c r="K9854"/>
      <c r="L9854" t="str">
        <f>IF(COUNTIFS(ZSOHPP055[订单号数值], ZSOHSD058[[#This Row],[订单号数值]], ZSOHPP055[行項目], ZSOHSD058[[#This Row],[行項目]])&gt;0, "Y", "")</f>
        <v/>
      </c>
      <c r="M9854" t="str">
        <f>IF(ZSOHSD058[[#This Row],[銷售訂單]]="", "", --ZSOHSD058[[#This Row],[銷售訂單]])</f>
        <v/>
      </c>
      <c r="N9854" s="16" t="str">
        <f>IF(ZSOHSD058[[#This Row],[落胚數]]="","",IF(ISNUMBER(ZSOHSD058[[#This Row],[落胚數]]+0), ZSOHSD058[[#This Row],[落胚數]]+0, 0))</f>
        <v/>
      </c>
    </row>
    <row r="9855" spans="1:14">
      <c r="A9855"/>
      <c r="B9855"/>
      <c r="C9855"/>
      <c r="D9855"/>
      <c r="E9855"/>
      <c r="F9855"/>
      <c r="G9855"/>
      <c r="H9855"/>
      <c r="I9855"/>
      <c r="J9855"/>
      <c r="K9855"/>
      <c r="L9855" t="str">
        <f>IF(COUNTIFS(ZSOHPP055[订单号数值], ZSOHSD058[[#This Row],[订单号数值]], ZSOHPP055[行項目], ZSOHSD058[[#This Row],[行項目]])&gt;0, "Y", "")</f>
        <v/>
      </c>
      <c r="M9855" t="str">
        <f>IF(ZSOHSD058[[#This Row],[銷售訂單]]="", "", --ZSOHSD058[[#This Row],[銷售訂單]])</f>
        <v/>
      </c>
      <c r="N9855" s="16" t="str">
        <f>IF(ZSOHSD058[[#This Row],[落胚數]]="","",IF(ISNUMBER(ZSOHSD058[[#This Row],[落胚數]]+0), ZSOHSD058[[#This Row],[落胚數]]+0, 0))</f>
        <v/>
      </c>
    </row>
    <row r="9856" spans="1:14">
      <c r="A9856"/>
      <c r="B9856"/>
      <c r="C9856"/>
      <c r="D9856"/>
      <c r="E9856"/>
      <c r="F9856"/>
      <c r="G9856"/>
      <c r="H9856"/>
      <c r="I9856"/>
      <c r="J9856"/>
      <c r="K9856"/>
      <c r="L9856" t="str">
        <f>IF(COUNTIFS(ZSOHPP055[订单号数值], ZSOHSD058[[#This Row],[订单号数值]], ZSOHPP055[行項目], ZSOHSD058[[#This Row],[行項目]])&gt;0, "Y", "")</f>
        <v/>
      </c>
      <c r="M9856" t="str">
        <f>IF(ZSOHSD058[[#This Row],[銷售訂單]]="", "", --ZSOHSD058[[#This Row],[銷售訂單]])</f>
        <v/>
      </c>
      <c r="N9856" s="16" t="str">
        <f>IF(ZSOHSD058[[#This Row],[落胚數]]="","",IF(ISNUMBER(ZSOHSD058[[#This Row],[落胚數]]+0), ZSOHSD058[[#This Row],[落胚數]]+0, 0))</f>
        <v/>
      </c>
    </row>
    <row r="9857" spans="1:14">
      <c r="A9857"/>
      <c r="B9857"/>
      <c r="C9857"/>
      <c r="D9857"/>
      <c r="E9857"/>
      <c r="F9857"/>
      <c r="G9857"/>
      <c r="H9857"/>
      <c r="I9857"/>
      <c r="J9857"/>
      <c r="K9857"/>
      <c r="L9857" t="str">
        <f>IF(COUNTIFS(ZSOHPP055[订单号数值], ZSOHSD058[[#This Row],[订单号数值]], ZSOHPP055[行項目], ZSOHSD058[[#This Row],[行項目]])&gt;0, "Y", "")</f>
        <v/>
      </c>
      <c r="M9857" t="str">
        <f>IF(ZSOHSD058[[#This Row],[銷售訂單]]="", "", --ZSOHSD058[[#This Row],[銷售訂單]])</f>
        <v/>
      </c>
      <c r="N9857" s="16" t="str">
        <f>IF(ZSOHSD058[[#This Row],[落胚數]]="","",IF(ISNUMBER(ZSOHSD058[[#This Row],[落胚數]]+0), ZSOHSD058[[#This Row],[落胚數]]+0, 0))</f>
        <v/>
      </c>
    </row>
    <row r="9858" spans="1:14">
      <c r="A9858"/>
      <c r="B9858"/>
      <c r="C9858"/>
      <c r="D9858"/>
      <c r="E9858"/>
      <c r="F9858"/>
      <c r="G9858"/>
      <c r="H9858"/>
      <c r="I9858"/>
      <c r="J9858"/>
      <c r="K9858"/>
      <c r="L9858" t="str">
        <f>IF(COUNTIFS(ZSOHPP055[订单号数值], ZSOHSD058[[#This Row],[订单号数值]], ZSOHPP055[行項目], ZSOHSD058[[#This Row],[行項目]])&gt;0, "Y", "")</f>
        <v/>
      </c>
      <c r="M9858" t="str">
        <f>IF(ZSOHSD058[[#This Row],[銷售訂單]]="", "", --ZSOHSD058[[#This Row],[銷售訂單]])</f>
        <v/>
      </c>
      <c r="N9858" s="16" t="str">
        <f>IF(ZSOHSD058[[#This Row],[落胚數]]="","",IF(ISNUMBER(ZSOHSD058[[#This Row],[落胚數]]+0), ZSOHSD058[[#This Row],[落胚數]]+0, 0))</f>
        <v/>
      </c>
    </row>
    <row r="9859" spans="1:14">
      <c r="A9859"/>
      <c r="B9859"/>
      <c r="C9859"/>
      <c r="D9859"/>
      <c r="E9859"/>
      <c r="F9859"/>
      <c r="G9859"/>
      <c r="H9859"/>
      <c r="I9859"/>
      <c r="J9859"/>
      <c r="K9859"/>
      <c r="L9859" t="str">
        <f>IF(COUNTIFS(ZSOHPP055[订单号数值], ZSOHSD058[[#This Row],[订单号数值]], ZSOHPP055[行項目], ZSOHSD058[[#This Row],[行項目]])&gt;0, "Y", "")</f>
        <v/>
      </c>
      <c r="M9859" t="str">
        <f>IF(ZSOHSD058[[#This Row],[銷售訂單]]="", "", --ZSOHSD058[[#This Row],[銷售訂單]])</f>
        <v/>
      </c>
      <c r="N9859" s="16" t="str">
        <f>IF(ZSOHSD058[[#This Row],[落胚數]]="","",IF(ISNUMBER(ZSOHSD058[[#This Row],[落胚數]]+0), ZSOHSD058[[#This Row],[落胚數]]+0, 0))</f>
        <v/>
      </c>
    </row>
    <row r="9860" spans="1:14">
      <c r="A9860"/>
      <c r="B9860"/>
      <c r="C9860"/>
      <c r="D9860"/>
      <c r="E9860"/>
      <c r="F9860"/>
      <c r="G9860"/>
      <c r="H9860"/>
      <c r="I9860"/>
      <c r="J9860"/>
      <c r="K9860"/>
      <c r="L9860" t="str">
        <f>IF(COUNTIFS(ZSOHPP055[订单号数值], ZSOHSD058[[#This Row],[订单号数值]], ZSOHPP055[行項目], ZSOHSD058[[#This Row],[行項目]])&gt;0, "Y", "")</f>
        <v/>
      </c>
      <c r="M9860" t="str">
        <f>IF(ZSOHSD058[[#This Row],[銷售訂單]]="", "", --ZSOHSD058[[#This Row],[銷售訂單]])</f>
        <v/>
      </c>
      <c r="N9860" s="16" t="str">
        <f>IF(ZSOHSD058[[#This Row],[落胚數]]="","",IF(ISNUMBER(ZSOHSD058[[#This Row],[落胚數]]+0), ZSOHSD058[[#This Row],[落胚數]]+0, 0))</f>
        <v/>
      </c>
    </row>
    <row r="9861" spans="1:14">
      <c r="A9861"/>
      <c r="B9861"/>
      <c r="C9861"/>
      <c r="D9861"/>
      <c r="E9861"/>
      <c r="F9861"/>
      <c r="G9861"/>
      <c r="H9861"/>
      <c r="I9861"/>
      <c r="J9861"/>
      <c r="K9861"/>
      <c r="L9861" t="str">
        <f>IF(COUNTIFS(ZSOHPP055[订单号数值], ZSOHSD058[[#This Row],[订单号数值]], ZSOHPP055[行項目], ZSOHSD058[[#This Row],[行項目]])&gt;0, "Y", "")</f>
        <v/>
      </c>
      <c r="M9861" t="str">
        <f>IF(ZSOHSD058[[#This Row],[銷售訂單]]="", "", --ZSOHSD058[[#This Row],[銷售訂單]])</f>
        <v/>
      </c>
      <c r="N9861" s="16" t="str">
        <f>IF(ZSOHSD058[[#This Row],[落胚數]]="","",IF(ISNUMBER(ZSOHSD058[[#This Row],[落胚數]]+0), ZSOHSD058[[#This Row],[落胚數]]+0, 0))</f>
        <v/>
      </c>
    </row>
    <row r="9862" spans="1:14">
      <c r="A9862"/>
      <c r="B9862"/>
      <c r="C9862"/>
      <c r="D9862"/>
      <c r="E9862"/>
      <c r="F9862"/>
      <c r="G9862"/>
      <c r="H9862"/>
      <c r="I9862"/>
      <c r="J9862"/>
      <c r="K9862"/>
      <c r="L9862" t="str">
        <f>IF(COUNTIFS(ZSOHPP055[订单号数值], ZSOHSD058[[#This Row],[订单号数值]], ZSOHPP055[行項目], ZSOHSD058[[#This Row],[行項目]])&gt;0, "Y", "")</f>
        <v/>
      </c>
      <c r="M9862" t="str">
        <f>IF(ZSOHSD058[[#This Row],[銷售訂單]]="", "", --ZSOHSD058[[#This Row],[銷售訂單]])</f>
        <v/>
      </c>
      <c r="N9862" s="16" t="str">
        <f>IF(ZSOHSD058[[#This Row],[落胚數]]="","",IF(ISNUMBER(ZSOHSD058[[#This Row],[落胚數]]+0), ZSOHSD058[[#This Row],[落胚數]]+0, 0))</f>
        <v/>
      </c>
    </row>
    <row r="9863" spans="1:14">
      <c r="A9863"/>
      <c r="B9863"/>
      <c r="C9863"/>
      <c r="D9863"/>
      <c r="E9863"/>
      <c r="F9863"/>
      <c r="G9863"/>
      <c r="H9863"/>
      <c r="I9863"/>
      <c r="J9863"/>
      <c r="K9863"/>
      <c r="L9863" t="str">
        <f>IF(COUNTIFS(ZSOHPP055[订单号数值], ZSOHSD058[[#This Row],[订单号数值]], ZSOHPP055[行項目], ZSOHSD058[[#This Row],[行項目]])&gt;0, "Y", "")</f>
        <v/>
      </c>
      <c r="M9863" t="str">
        <f>IF(ZSOHSD058[[#This Row],[銷售訂單]]="", "", --ZSOHSD058[[#This Row],[銷售訂單]])</f>
        <v/>
      </c>
      <c r="N9863" s="16" t="str">
        <f>IF(ZSOHSD058[[#This Row],[落胚數]]="","",IF(ISNUMBER(ZSOHSD058[[#This Row],[落胚數]]+0), ZSOHSD058[[#This Row],[落胚數]]+0, 0))</f>
        <v/>
      </c>
    </row>
    <row r="9864" spans="1:14">
      <c r="A9864"/>
      <c r="B9864"/>
      <c r="C9864"/>
      <c r="D9864"/>
      <c r="E9864"/>
      <c r="F9864"/>
      <c r="G9864"/>
      <c r="H9864"/>
      <c r="I9864"/>
      <c r="J9864"/>
      <c r="K9864"/>
      <c r="L9864" t="str">
        <f>IF(COUNTIFS(ZSOHPP055[订单号数值], ZSOHSD058[[#This Row],[订单号数值]], ZSOHPP055[行項目], ZSOHSD058[[#This Row],[行項目]])&gt;0, "Y", "")</f>
        <v/>
      </c>
      <c r="M9864" t="str">
        <f>IF(ZSOHSD058[[#This Row],[銷售訂單]]="", "", --ZSOHSD058[[#This Row],[銷售訂單]])</f>
        <v/>
      </c>
      <c r="N9864" s="16" t="str">
        <f>IF(ZSOHSD058[[#This Row],[落胚數]]="","",IF(ISNUMBER(ZSOHSD058[[#This Row],[落胚數]]+0), ZSOHSD058[[#This Row],[落胚數]]+0, 0))</f>
        <v/>
      </c>
    </row>
    <row r="9865" spans="1:14">
      <c r="A9865"/>
      <c r="B9865"/>
      <c r="C9865"/>
      <c r="D9865"/>
      <c r="E9865"/>
      <c r="F9865"/>
      <c r="G9865"/>
      <c r="H9865"/>
      <c r="I9865"/>
      <c r="J9865"/>
      <c r="K9865"/>
      <c r="L9865" t="str">
        <f>IF(COUNTIFS(ZSOHPP055[订单号数值], ZSOHSD058[[#This Row],[订单号数值]], ZSOHPP055[行項目], ZSOHSD058[[#This Row],[行項目]])&gt;0, "Y", "")</f>
        <v/>
      </c>
      <c r="M9865" t="str">
        <f>IF(ZSOHSD058[[#This Row],[銷售訂單]]="", "", --ZSOHSD058[[#This Row],[銷售訂單]])</f>
        <v/>
      </c>
      <c r="N9865" s="16" t="str">
        <f>IF(ZSOHSD058[[#This Row],[落胚數]]="","",IF(ISNUMBER(ZSOHSD058[[#This Row],[落胚數]]+0), ZSOHSD058[[#This Row],[落胚數]]+0, 0))</f>
        <v/>
      </c>
    </row>
    <row r="9866" spans="1:14">
      <c r="A9866"/>
      <c r="B9866"/>
      <c r="C9866"/>
      <c r="D9866"/>
      <c r="E9866"/>
      <c r="F9866"/>
      <c r="G9866"/>
      <c r="H9866"/>
      <c r="I9866"/>
      <c r="J9866"/>
      <c r="K9866"/>
      <c r="L9866" t="str">
        <f>IF(COUNTIFS(ZSOHPP055[订单号数值], ZSOHSD058[[#This Row],[订单号数值]], ZSOHPP055[行項目], ZSOHSD058[[#This Row],[行項目]])&gt;0, "Y", "")</f>
        <v/>
      </c>
      <c r="M9866" t="str">
        <f>IF(ZSOHSD058[[#This Row],[銷售訂單]]="", "", --ZSOHSD058[[#This Row],[銷售訂單]])</f>
        <v/>
      </c>
      <c r="N9866" s="16" t="str">
        <f>IF(ZSOHSD058[[#This Row],[落胚數]]="","",IF(ISNUMBER(ZSOHSD058[[#This Row],[落胚數]]+0), ZSOHSD058[[#This Row],[落胚數]]+0, 0))</f>
        <v/>
      </c>
    </row>
    <row r="9867" spans="1:14">
      <c r="A9867"/>
      <c r="B9867"/>
      <c r="C9867"/>
      <c r="D9867"/>
      <c r="E9867"/>
      <c r="F9867"/>
      <c r="G9867"/>
      <c r="H9867"/>
      <c r="I9867"/>
      <c r="J9867"/>
      <c r="K9867"/>
      <c r="L9867" t="str">
        <f>IF(COUNTIFS(ZSOHPP055[订单号数值], ZSOHSD058[[#This Row],[订单号数值]], ZSOHPP055[行項目], ZSOHSD058[[#This Row],[行項目]])&gt;0, "Y", "")</f>
        <v/>
      </c>
      <c r="M9867" t="str">
        <f>IF(ZSOHSD058[[#This Row],[銷售訂單]]="", "", --ZSOHSD058[[#This Row],[銷售訂單]])</f>
        <v/>
      </c>
      <c r="N9867" s="16" t="str">
        <f>IF(ZSOHSD058[[#This Row],[落胚數]]="","",IF(ISNUMBER(ZSOHSD058[[#This Row],[落胚數]]+0), ZSOHSD058[[#This Row],[落胚數]]+0, 0))</f>
        <v/>
      </c>
    </row>
    <row r="9868" spans="1:14">
      <c r="A9868"/>
      <c r="B9868"/>
      <c r="C9868"/>
      <c r="D9868"/>
      <c r="E9868"/>
      <c r="F9868"/>
      <c r="G9868"/>
      <c r="H9868"/>
      <c r="I9868"/>
      <c r="J9868"/>
      <c r="K9868"/>
      <c r="L9868" t="str">
        <f>IF(COUNTIFS(ZSOHPP055[订单号数值], ZSOHSD058[[#This Row],[订单号数值]], ZSOHPP055[行項目], ZSOHSD058[[#This Row],[行項目]])&gt;0, "Y", "")</f>
        <v/>
      </c>
      <c r="M9868" t="str">
        <f>IF(ZSOHSD058[[#This Row],[銷售訂單]]="", "", --ZSOHSD058[[#This Row],[銷售訂單]])</f>
        <v/>
      </c>
      <c r="N9868" s="16" t="str">
        <f>IF(ZSOHSD058[[#This Row],[落胚數]]="","",IF(ISNUMBER(ZSOHSD058[[#This Row],[落胚數]]+0), ZSOHSD058[[#This Row],[落胚數]]+0, 0))</f>
        <v/>
      </c>
    </row>
    <row r="9869" spans="1:14">
      <c r="A9869"/>
      <c r="B9869"/>
      <c r="C9869"/>
      <c r="D9869"/>
      <c r="E9869"/>
      <c r="F9869"/>
      <c r="G9869"/>
      <c r="H9869"/>
      <c r="I9869"/>
      <c r="J9869"/>
      <c r="K9869"/>
      <c r="L9869" t="str">
        <f>IF(COUNTIFS(ZSOHPP055[订单号数值], ZSOHSD058[[#This Row],[订单号数值]], ZSOHPP055[行項目], ZSOHSD058[[#This Row],[行項目]])&gt;0, "Y", "")</f>
        <v/>
      </c>
      <c r="M9869" t="str">
        <f>IF(ZSOHSD058[[#This Row],[銷售訂單]]="", "", --ZSOHSD058[[#This Row],[銷售訂單]])</f>
        <v/>
      </c>
      <c r="N9869" s="16" t="str">
        <f>IF(ZSOHSD058[[#This Row],[落胚數]]="","",IF(ISNUMBER(ZSOHSD058[[#This Row],[落胚數]]+0), ZSOHSD058[[#This Row],[落胚數]]+0, 0))</f>
        <v/>
      </c>
    </row>
    <row r="9870" spans="1:14">
      <c r="A9870"/>
      <c r="B9870"/>
      <c r="C9870"/>
      <c r="D9870"/>
      <c r="E9870"/>
      <c r="F9870"/>
      <c r="G9870"/>
      <c r="H9870"/>
      <c r="I9870"/>
      <c r="J9870"/>
      <c r="K9870"/>
      <c r="L9870" t="str">
        <f>IF(COUNTIFS(ZSOHPP055[订单号数值], ZSOHSD058[[#This Row],[订单号数值]], ZSOHPP055[行項目], ZSOHSD058[[#This Row],[行項目]])&gt;0, "Y", "")</f>
        <v/>
      </c>
      <c r="M9870" t="str">
        <f>IF(ZSOHSD058[[#This Row],[銷售訂單]]="", "", --ZSOHSD058[[#This Row],[銷售訂單]])</f>
        <v/>
      </c>
      <c r="N9870" s="16" t="str">
        <f>IF(ZSOHSD058[[#This Row],[落胚數]]="","",IF(ISNUMBER(ZSOHSD058[[#This Row],[落胚數]]+0), ZSOHSD058[[#This Row],[落胚數]]+0, 0))</f>
        <v/>
      </c>
    </row>
    <row r="9871" spans="1:14">
      <c r="A9871"/>
      <c r="B9871"/>
      <c r="C9871"/>
      <c r="D9871"/>
      <c r="E9871"/>
      <c r="F9871"/>
      <c r="G9871"/>
      <c r="H9871"/>
      <c r="I9871"/>
      <c r="J9871"/>
      <c r="K9871"/>
      <c r="L9871" t="str">
        <f>IF(COUNTIFS(ZSOHPP055[订单号数值], ZSOHSD058[[#This Row],[订单号数值]], ZSOHPP055[行項目], ZSOHSD058[[#This Row],[行項目]])&gt;0, "Y", "")</f>
        <v/>
      </c>
      <c r="M9871" t="str">
        <f>IF(ZSOHSD058[[#This Row],[銷售訂單]]="", "", --ZSOHSD058[[#This Row],[銷售訂單]])</f>
        <v/>
      </c>
      <c r="N9871" s="16" t="str">
        <f>IF(ZSOHSD058[[#This Row],[落胚數]]="","",IF(ISNUMBER(ZSOHSD058[[#This Row],[落胚數]]+0), ZSOHSD058[[#This Row],[落胚數]]+0, 0))</f>
        <v/>
      </c>
    </row>
    <row r="9872" spans="1:14">
      <c r="A9872"/>
      <c r="B9872"/>
      <c r="C9872"/>
      <c r="D9872"/>
      <c r="E9872"/>
      <c r="F9872"/>
      <c r="G9872"/>
      <c r="H9872"/>
      <c r="I9872"/>
      <c r="J9872"/>
      <c r="K9872"/>
      <c r="L9872" t="str">
        <f>IF(COUNTIFS(ZSOHPP055[订单号数值], ZSOHSD058[[#This Row],[订单号数值]], ZSOHPP055[行項目], ZSOHSD058[[#This Row],[行項目]])&gt;0, "Y", "")</f>
        <v/>
      </c>
      <c r="M9872" t="str">
        <f>IF(ZSOHSD058[[#This Row],[銷售訂單]]="", "", --ZSOHSD058[[#This Row],[銷售訂單]])</f>
        <v/>
      </c>
      <c r="N9872" s="16" t="str">
        <f>IF(ZSOHSD058[[#This Row],[落胚數]]="","",IF(ISNUMBER(ZSOHSD058[[#This Row],[落胚數]]+0), ZSOHSD058[[#This Row],[落胚數]]+0, 0))</f>
        <v/>
      </c>
    </row>
    <row r="9873" spans="1:14">
      <c r="A9873"/>
      <c r="B9873"/>
      <c r="C9873"/>
      <c r="D9873"/>
      <c r="E9873"/>
      <c r="F9873"/>
      <c r="G9873"/>
      <c r="H9873"/>
      <c r="I9873"/>
      <c r="J9873"/>
      <c r="K9873"/>
      <c r="L9873" t="str">
        <f>IF(COUNTIFS(ZSOHPP055[订单号数值], ZSOHSD058[[#This Row],[订单号数值]], ZSOHPP055[行項目], ZSOHSD058[[#This Row],[行項目]])&gt;0, "Y", "")</f>
        <v/>
      </c>
      <c r="M9873" t="str">
        <f>IF(ZSOHSD058[[#This Row],[銷售訂單]]="", "", --ZSOHSD058[[#This Row],[銷售訂單]])</f>
        <v/>
      </c>
      <c r="N9873" s="16" t="str">
        <f>IF(ZSOHSD058[[#This Row],[落胚數]]="","",IF(ISNUMBER(ZSOHSD058[[#This Row],[落胚數]]+0), ZSOHSD058[[#This Row],[落胚數]]+0, 0))</f>
        <v/>
      </c>
    </row>
    <row r="9874" spans="1:14">
      <c r="A9874"/>
      <c r="B9874"/>
      <c r="C9874"/>
      <c r="D9874"/>
      <c r="E9874"/>
      <c r="F9874"/>
      <c r="G9874"/>
      <c r="H9874"/>
      <c r="I9874"/>
      <c r="J9874"/>
      <c r="K9874"/>
      <c r="L9874" t="str">
        <f>IF(COUNTIFS(ZSOHPP055[订单号数值], ZSOHSD058[[#This Row],[订单号数值]], ZSOHPP055[行項目], ZSOHSD058[[#This Row],[行項目]])&gt;0, "Y", "")</f>
        <v/>
      </c>
      <c r="M9874" t="str">
        <f>IF(ZSOHSD058[[#This Row],[銷售訂單]]="", "", --ZSOHSD058[[#This Row],[銷售訂單]])</f>
        <v/>
      </c>
      <c r="N9874" s="16" t="str">
        <f>IF(ZSOHSD058[[#This Row],[落胚數]]="","",IF(ISNUMBER(ZSOHSD058[[#This Row],[落胚數]]+0), ZSOHSD058[[#This Row],[落胚數]]+0, 0))</f>
        <v/>
      </c>
    </row>
    <row r="9875" spans="1:14">
      <c r="A9875"/>
      <c r="B9875"/>
      <c r="C9875"/>
      <c r="D9875"/>
      <c r="E9875"/>
      <c r="F9875"/>
      <c r="G9875"/>
      <c r="H9875"/>
      <c r="I9875"/>
      <c r="J9875"/>
      <c r="K9875"/>
      <c r="L9875" t="str">
        <f>IF(COUNTIFS(ZSOHPP055[订单号数值], ZSOHSD058[[#This Row],[订单号数值]], ZSOHPP055[行項目], ZSOHSD058[[#This Row],[行項目]])&gt;0, "Y", "")</f>
        <v/>
      </c>
      <c r="M9875" t="str">
        <f>IF(ZSOHSD058[[#This Row],[銷售訂單]]="", "", --ZSOHSD058[[#This Row],[銷售訂單]])</f>
        <v/>
      </c>
      <c r="N9875" s="16" t="str">
        <f>IF(ZSOHSD058[[#This Row],[落胚數]]="","",IF(ISNUMBER(ZSOHSD058[[#This Row],[落胚數]]+0), ZSOHSD058[[#This Row],[落胚數]]+0, 0))</f>
        <v/>
      </c>
    </row>
    <row r="9876" spans="1:14">
      <c r="A9876"/>
      <c r="B9876"/>
      <c r="C9876"/>
      <c r="D9876"/>
      <c r="E9876"/>
      <c r="F9876"/>
      <c r="G9876"/>
      <c r="H9876"/>
      <c r="I9876"/>
      <c r="J9876"/>
      <c r="K9876"/>
      <c r="L9876" t="str">
        <f>IF(COUNTIFS(ZSOHPP055[订单号数值], ZSOHSD058[[#This Row],[订单号数值]], ZSOHPP055[行項目], ZSOHSD058[[#This Row],[行項目]])&gt;0, "Y", "")</f>
        <v/>
      </c>
      <c r="M9876" t="str">
        <f>IF(ZSOHSD058[[#This Row],[銷售訂單]]="", "", --ZSOHSD058[[#This Row],[銷售訂單]])</f>
        <v/>
      </c>
      <c r="N9876" s="16" t="str">
        <f>IF(ZSOHSD058[[#This Row],[落胚數]]="","",IF(ISNUMBER(ZSOHSD058[[#This Row],[落胚數]]+0), ZSOHSD058[[#This Row],[落胚數]]+0, 0))</f>
        <v/>
      </c>
    </row>
    <row r="9877" spans="1:14">
      <c r="A9877"/>
      <c r="B9877"/>
      <c r="C9877"/>
      <c r="D9877"/>
      <c r="E9877"/>
      <c r="F9877"/>
      <c r="G9877"/>
      <c r="H9877"/>
      <c r="I9877"/>
      <c r="J9877"/>
      <c r="K9877"/>
      <c r="L9877" t="str">
        <f>IF(COUNTIFS(ZSOHPP055[订单号数值], ZSOHSD058[[#This Row],[订单号数值]], ZSOHPP055[行項目], ZSOHSD058[[#This Row],[行項目]])&gt;0, "Y", "")</f>
        <v/>
      </c>
      <c r="M9877" t="str">
        <f>IF(ZSOHSD058[[#This Row],[銷售訂單]]="", "", --ZSOHSD058[[#This Row],[銷售訂單]])</f>
        <v/>
      </c>
      <c r="N9877" s="16" t="str">
        <f>IF(ZSOHSD058[[#This Row],[落胚數]]="","",IF(ISNUMBER(ZSOHSD058[[#This Row],[落胚數]]+0), ZSOHSD058[[#This Row],[落胚數]]+0, 0))</f>
        <v/>
      </c>
    </row>
    <row r="9878" spans="1:14">
      <c r="A9878"/>
      <c r="B9878"/>
      <c r="C9878"/>
      <c r="D9878"/>
      <c r="E9878"/>
      <c r="F9878"/>
      <c r="G9878"/>
      <c r="H9878"/>
      <c r="I9878"/>
      <c r="J9878"/>
      <c r="K9878"/>
      <c r="L9878" t="str">
        <f>IF(COUNTIFS(ZSOHPP055[订单号数值], ZSOHSD058[[#This Row],[订单号数值]], ZSOHPP055[行項目], ZSOHSD058[[#This Row],[行項目]])&gt;0, "Y", "")</f>
        <v/>
      </c>
      <c r="M9878" t="str">
        <f>IF(ZSOHSD058[[#This Row],[銷售訂單]]="", "", --ZSOHSD058[[#This Row],[銷售訂單]])</f>
        <v/>
      </c>
      <c r="N9878" s="16" t="str">
        <f>IF(ZSOHSD058[[#This Row],[落胚數]]="","",IF(ISNUMBER(ZSOHSD058[[#This Row],[落胚數]]+0), ZSOHSD058[[#This Row],[落胚數]]+0, 0))</f>
        <v/>
      </c>
    </row>
    <row r="9879" spans="1:14">
      <c r="A9879"/>
      <c r="B9879"/>
      <c r="C9879"/>
      <c r="D9879"/>
      <c r="E9879"/>
      <c r="F9879"/>
      <c r="G9879"/>
      <c r="H9879"/>
      <c r="I9879"/>
      <c r="J9879"/>
      <c r="K9879"/>
      <c r="L9879" t="str">
        <f>IF(COUNTIFS(ZSOHPP055[订单号数值], ZSOHSD058[[#This Row],[订单号数值]], ZSOHPP055[行項目], ZSOHSD058[[#This Row],[行項目]])&gt;0, "Y", "")</f>
        <v/>
      </c>
      <c r="M9879" t="str">
        <f>IF(ZSOHSD058[[#This Row],[銷售訂單]]="", "", --ZSOHSD058[[#This Row],[銷售訂單]])</f>
        <v/>
      </c>
      <c r="N9879" s="16" t="str">
        <f>IF(ZSOHSD058[[#This Row],[落胚數]]="","",IF(ISNUMBER(ZSOHSD058[[#This Row],[落胚數]]+0), ZSOHSD058[[#This Row],[落胚數]]+0, 0))</f>
        <v/>
      </c>
    </row>
    <row r="9880" spans="1:14">
      <c r="A9880"/>
      <c r="B9880"/>
      <c r="C9880"/>
      <c r="D9880"/>
      <c r="E9880"/>
      <c r="F9880"/>
      <c r="G9880"/>
      <c r="H9880"/>
      <c r="I9880"/>
      <c r="J9880"/>
      <c r="K9880"/>
      <c r="L9880" t="str">
        <f>IF(COUNTIFS(ZSOHPP055[订单号数值], ZSOHSD058[[#This Row],[订单号数值]], ZSOHPP055[行項目], ZSOHSD058[[#This Row],[行項目]])&gt;0, "Y", "")</f>
        <v/>
      </c>
      <c r="M9880" t="str">
        <f>IF(ZSOHSD058[[#This Row],[銷售訂單]]="", "", --ZSOHSD058[[#This Row],[銷售訂單]])</f>
        <v/>
      </c>
      <c r="N9880" s="16" t="str">
        <f>IF(ZSOHSD058[[#This Row],[落胚數]]="","",IF(ISNUMBER(ZSOHSD058[[#This Row],[落胚數]]+0), ZSOHSD058[[#This Row],[落胚數]]+0, 0))</f>
        <v/>
      </c>
    </row>
    <row r="9881" spans="1:14">
      <c r="A9881"/>
      <c r="B9881"/>
      <c r="C9881"/>
      <c r="D9881"/>
      <c r="E9881"/>
      <c r="F9881"/>
      <c r="G9881"/>
      <c r="H9881"/>
      <c r="I9881"/>
      <c r="J9881"/>
      <c r="K9881"/>
      <c r="L9881" t="str">
        <f>IF(COUNTIFS(ZSOHPP055[订单号数值], ZSOHSD058[[#This Row],[订单号数值]], ZSOHPP055[行項目], ZSOHSD058[[#This Row],[行項目]])&gt;0, "Y", "")</f>
        <v/>
      </c>
      <c r="M9881" t="str">
        <f>IF(ZSOHSD058[[#This Row],[銷售訂單]]="", "", --ZSOHSD058[[#This Row],[銷售訂單]])</f>
        <v/>
      </c>
      <c r="N9881" s="16" t="str">
        <f>IF(ZSOHSD058[[#This Row],[落胚數]]="","",IF(ISNUMBER(ZSOHSD058[[#This Row],[落胚數]]+0), ZSOHSD058[[#This Row],[落胚數]]+0, 0))</f>
        <v/>
      </c>
    </row>
    <row r="9882" spans="1:14">
      <c r="A9882"/>
      <c r="B9882"/>
      <c r="C9882"/>
      <c r="D9882"/>
      <c r="E9882"/>
      <c r="F9882"/>
      <c r="G9882"/>
      <c r="H9882"/>
      <c r="I9882"/>
      <c r="J9882"/>
      <c r="K9882"/>
      <c r="L9882" t="str">
        <f>IF(COUNTIFS(ZSOHPP055[订单号数值], ZSOHSD058[[#This Row],[订单号数值]], ZSOHPP055[行項目], ZSOHSD058[[#This Row],[行項目]])&gt;0, "Y", "")</f>
        <v/>
      </c>
      <c r="M9882" t="str">
        <f>IF(ZSOHSD058[[#This Row],[銷售訂單]]="", "", --ZSOHSD058[[#This Row],[銷售訂單]])</f>
        <v/>
      </c>
      <c r="N9882" s="16" t="str">
        <f>IF(ZSOHSD058[[#This Row],[落胚數]]="","",IF(ISNUMBER(ZSOHSD058[[#This Row],[落胚數]]+0), ZSOHSD058[[#This Row],[落胚數]]+0, 0))</f>
        <v/>
      </c>
    </row>
    <row r="9883" spans="1:14">
      <c r="A9883"/>
      <c r="B9883"/>
      <c r="C9883"/>
      <c r="D9883"/>
      <c r="E9883"/>
      <c r="F9883"/>
      <c r="G9883"/>
      <c r="H9883"/>
      <c r="I9883"/>
      <c r="J9883"/>
      <c r="K9883"/>
      <c r="L9883" t="str">
        <f>IF(COUNTIFS(ZSOHPP055[订单号数值], ZSOHSD058[[#This Row],[订单号数值]], ZSOHPP055[行項目], ZSOHSD058[[#This Row],[行項目]])&gt;0, "Y", "")</f>
        <v/>
      </c>
      <c r="M9883" t="str">
        <f>IF(ZSOHSD058[[#This Row],[銷售訂單]]="", "", --ZSOHSD058[[#This Row],[銷售訂單]])</f>
        <v/>
      </c>
      <c r="N9883" s="16" t="str">
        <f>IF(ZSOHSD058[[#This Row],[落胚數]]="","",IF(ISNUMBER(ZSOHSD058[[#This Row],[落胚數]]+0), ZSOHSD058[[#This Row],[落胚數]]+0, 0))</f>
        <v/>
      </c>
    </row>
    <row r="9884" spans="1:14">
      <c r="A9884"/>
      <c r="B9884"/>
      <c r="C9884"/>
      <c r="D9884"/>
      <c r="E9884"/>
      <c r="F9884"/>
      <c r="G9884"/>
      <c r="H9884"/>
      <c r="I9884"/>
      <c r="J9884"/>
      <c r="K9884"/>
      <c r="L9884" t="str">
        <f>IF(COUNTIFS(ZSOHPP055[订单号数值], ZSOHSD058[[#This Row],[订单号数值]], ZSOHPP055[行項目], ZSOHSD058[[#This Row],[行項目]])&gt;0, "Y", "")</f>
        <v/>
      </c>
      <c r="M9884" t="str">
        <f>IF(ZSOHSD058[[#This Row],[銷售訂單]]="", "", --ZSOHSD058[[#This Row],[銷售訂單]])</f>
        <v/>
      </c>
      <c r="N9884" s="16" t="str">
        <f>IF(ZSOHSD058[[#This Row],[落胚數]]="","",IF(ISNUMBER(ZSOHSD058[[#This Row],[落胚數]]+0), ZSOHSD058[[#This Row],[落胚數]]+0, 0))</f>
        <v/>
      </c>
    </row>
    <row r="9885" spans="1:14">
      <c r="A9885"/>
      <c r="B9885"/>
      <c r="C9885"/>
      <c r="D9885"/>
      <c r="E9885"/>
      <c r="F9885"/>
      <c r="G9885"/>
      <c r="H9885"/>
      <c r="I9885"/>
      <c r="J9885"/>
      <c r="K9885"/>
      <c r="L9885" t="str">
        <f>IF(COUNTIFS(ZSOHPP055[订单号数值], ZSOHSD058[[#This Row],[订单号数值]], ZSOHPP055[行項目], ZSOHSD058[[#This Row],[行項目]])&gt;0, "Y", "")</f>
        <v/>
      </c>
      <c r="M9885" t="str">
        <f>IF(ZSOHSD058[[#This Row],[銷售訂單]]="", "", --ZSOHSD058[[#This Row],[銷售訂單]])</f>
        <v/>
      </c>
      <c r="N9885" s="16" t="str">
        <f>IF(ZSOHSD058[[#This Row],[落胚數]]="","",IF(ISNUMBER(ZSOHSD058[[#This Row],[落胚數]]+0), ZSOHSD058[[#This Row],[落胚數]]+0, 0))</f>
        <v/>
      </c>
    </row>
    <row r="9886" spans="1:14">
      <c r="A9886"/>
      <c r="B9886"/>
      <c r="C9886"/>
      <c r="D9886"/>
      <c r="E9886"/>
      <c r="F9886"/>
      <c r="G9886"/>
      <c r="H9886"/>
      <c r="I9886"/>
      <c r="J9886"/>
      <c r="K9886"/>
      <c r="L9886" t="str">
        <f>IF(COUNTIFS(ZSOHPP055[订单号数值], ZSOHSD058[[#This Row],[订单号数值]], ZSOHPP055[行項目], ZSOHSD058[[#This Row],[行項目]])&gt;0, "Y", "")</f>
        <v/>
      </c>
      <c r="M9886" t="str">
        <f>IF(ZSOHSD058[[#This Row],[銷售訂單]]="", "", --ZSOHSD058[[#This Row],[銷售訂單]])</f>
        <v/>
      </c>
      <c r="N9886" s="16" t="str">
        <f>IF(ZSOHSD058[[#This Row],[落胚數]]="","",IF(ISNUMBER(ZSOHSD058[[#This Row],[落胚數]]+0), ZSOHSD058[[#This Row],[落胚數]]+0, 0))</f>
        <v/>
      </c>
    </row>
    <row r="9887" spans="1:14">
      <c r="A9887"/>
      <c r="B9887"/>
      <c r="C9887"/>
      <c r="D9887"/>
      <c r="E9887"/>
      <c r="F9887"/>
      <c r="G9887"/>
      <c r="H9887"/>
      <c r="I9887"/>
      <c r="J9887"/>
      <c r="K9887"/>
      <c r="L9887" t="str">
        <f>IF(COUNTIFS(ZSOHPP055[订单号数值], ZSOHSD058[[#This Row],[订单号数值]], ZSOHPP055[行項目], ZSOHSD058[[#This Row],[行項目]])&gt;0, "Y", "")</f>
        <v/>
      </c>
      <c r="M9887" t="str">
        <f>IF(ZSOHSD058[[#This Row],[銷售訂單]]="", "", --ZSOHSD058[[#This Row],[銷售訂單]])</f>
        <v/>
      </c>
      <c r="N9887" s="16" t="str">
        <f>IF(ZSOHSD058[[#This Row],[落胚數]]="","",IF(ISNUMBER(ZSOHSD058[[#This Row],[落胚數]]+0), ZSOHSD058[[#This Row],[落胚數]]+0, 0))</f>
        <v/>
      </c>
    </row>
    <row r="9888" spans="1:14">
      <c r="A9888"/>
      <c r="B9888"/>
      <c r="C9888"/>
      <c r="D9888"/>
      <c r="E9888"/>
      <c r="F9888"/>
      <c r="G9888"/>
      <c r="H9888"/>
      <c r="I9888"/>
      <c r="J9888"/>
      <c r="K9888"/>
      <c r="L9888" t="str">
        <f>IF(COUNTIFS(ZSOHPP055[订单号数值], ZSOHSD058[[#This Row],[订单号数值]], ZSOHPP055[行項目], ZSOHSD058[[#This Row],[行項目]])&gt;0, "Y", "")</f>
        <v/>
      </c>
      <c r="M9888" t="str">
        <f>IF(ZSOHSD058[[#This Row],[銷售訂單]]="", "", --ZSOHSD058[[#This Row],[銷售訂單]])</f>
        <v/>
      </c>
      <c r="N9888" s="16" t="str">
        <f>IF(ZSOHSD058[[#This Row],[落胚數]]="","",IF(ISNUMBER(ZSOHSD058[[#This Row],[落胚數]]+0), ZSOHSD058[[#This Row],[落胚數]]+0, 0))</f>
        <v/>
      </c>
    </row>
    <row r="9889" spans="1:14">
      <c r="A9889"/>
      <c r="B9889"/>
      <c r="C9889"/>
      <c r="D9889"/>
      <c r="E9889"/>
      <c r="F9889"/>
      <c r="G9889"/>
      <c r="H9889"/>
      <c r="I9889"/>
      <c r="J9889"/>
      <c r="K9889"/>
      <c r="L9889" t="str">
        <f>IF(COUNTIFS(ZSOHPP055[订单号数值], ZSOHSD058[[#This Row],[订单号数值]], ZSOHPP055[行項目], ZSOHSD058[[#This Row],[行項目]])&gt;0, "Y", "")</f>
        <v/>
      </c>
      <c r="M9889" t="str">
        <f>IF(ZSOHSD058[[#This Row],[銷售訂單]]="", "", --ZSOHSD058[[#This Row],[銷售訂單]])</f>
        <v/>
      </c>
      <c r="N9889" s="16" t="str">
        <f>IF(ZSOHSD058[[#This Row],[落胚數]]="","",IF(ISNUMBER(ZSOHSD058[[#This Row],[落胚數]]+0), ZSOHSD058[[#This Row],[落胚數]]+0, 0))</f>
        <v/>
      </c>
    </row>
    <row r="9890" spans="1:14">
      <c r="A9890"/>
      <c r="B9890"/>
      <c r="C9890"/>
      <c r="D9890"/>
      <c r="E9890"/>
      <c r="F9890"/>
      <c r="G9890"/>
      <c r="H9890"/>
      <c r="I9890"/>
      <c r="J9890"/>
      <c r="K9890"/>
      <c r="L9890" t="str">
        <f>IF(COUNTIFS(ZSOHPP055[订单号数值], ZSOHSD058[[#This Row],[订单号数值]], ZSOHPP055[行項目], ZSOHSD058[[#This Row],[行項目]])&gt;0, "Y", "")</f>
        <v/>
      </c>
      <c r="M9890" t="str">
        <f>IF(ZSOHSD058[[#This Row],[銷售訂單]]="", "", --ZSOHSD058[[#This Row],[銷售訂單]])</f>
        <v/>
      </c>
      <c r="N9890" s="16" t="str">
        <f>IF(ZSOHSD058[[#This Row],[落胚數]]="","",IF(ISNUMBER(ZSOHSD058[[#This Row],[落胚數]]+0), ZSOHSD058[[#This Row],[落胚數]]+0, 0))</f>
        <v/>
      </c>
    </row>
    <row r="9891" spans="1:14">
      <c r="A9891"/>
      <c r="B9891"/>
      <c r="C9891"/>
      <c r="D9891"/>
      <c r="E9891"/>
      <c r="F9891"/>
      <c r="G9891"/>
      <c r="H9891"/>
      <c r="I9891"/>
      <c r="J9891"/>
      <c r="K9891"/>
      <c r="L9891" t="str">
        <f>IF(COUNTIFS(ZSOHPP055[订单号数值], ZSOHSD058[[#This Row],[订单号数值]], ZSOHPP055[行項目], ZSOHSD058[[#This Row],[行項目]])&gt;0, "Y", "")</f>
        <v/>
      </c>
      <c r="M9891" t="str">
        <f>IF(ZSOHSD058[[#This Row],[銷售訂單]]="", "", --ZSOHSD058[[#This Row],[銷售訂單]])</f>
        <v/>
      </c>
      <c r="N9891" s="16" t="str">
        <f>IF(ZSOHSD058[[#This Row],[落胚數]]="","",IF(ISNUMBER(ZSOHSD058[[#This Row],[落胚數]]+0), ZSOHSD058[[#This Row],[落胚數]]+0, 0))</f>
        <v/>
      </c>
    </row>
    <row r="9892" spans="1:14">
      <c r="A9892"/>
      <c r="B9892"/>
      <c r="C9892"/>
      <c r="D9892"/>
      <c r="E9892"/>
      <c r="F9892"/>
      <c r="G9892"/>
      <c r="H9892"/>
      <c r="I9892"/>
      <c r="J9892"/>
      <c r="K9892"/>
      <c r="L9892" t="str">
        <f>IF(COUNTIFS(ZSOHPP055[订单号数值], ZSOHSD058[[#This Row],[订单号数值]], ZSOHPP055[行項目], ZSOHSD058[[#This Row],[行項目]])&gt;0, "Y", "")</f>
        <v/>
      </c>
      <c r="M9892" t="str">
        <f>IF(ZSOHSD058[[#This Row],[銷售訂單]]="", "", --ZSOHSD058[[#This Row],[銷售訂單]])</f>
        <v/>
      </c>
      <c r="N9892" s="16" t="str">
        <f>IF(ZSOHSD058[[#This Row],[落胚數]]="","",IF(ISNUMBER(ZSOHSD058[[#This Row],[落胚數]]+0), ZSOHSD058[[#This Row],[落胚數]]+0, 0))</f>
        <v/>
      </c>
    </row>
    <row r="9893" spans="1:14">
      <c r="A9893"/>
      <c r="B9893"/>
      <c r="C9893"/>
      <c r="D9893"/>
      <c r="E9893"/>
      <c r="F9893"/>
      <c r="G9893"/>
      <c r="H9893"/>
      <c r="I9893"/>
      <c r="J9893"/>
      <c r="K9893"/>
      <c r="L9893" t="str">
        <f>IF(COUNTIFS(ZSOHPP055[订单号数值], ZSOHSD058[[#This Row],[订单号数值]], ZSOHPP055[行項目], ZSOHSD058[[#This Row],[行項目]])&gt;0, "Y", "")</f>
        <v/>
      </c>
      <c r="M9893" t="str">
        <f>IF(ZSOHSD058[[#This Row],[銷售訂單]]="", "", --ZSOHSD058[[#This Row],[銷售訂單]])</f>
        <v/>
      </c>
      <c r="N9893" s="16" t="str">
        <f>IF(ZSOHSD058[[#This Row],[落胚數]]="","",IF(ISNUMBER(ZSOHSD058[[#This Row],[落胚數]]+0), ZSOHSD058[[#This Row],[落胚數]]+0, 0))</f>
        <v/>
      </c>
    </row>
    <row r="9894" spans="1:14">
      <c r="A9894"/>
      <c r="B9894"/>
      <c r="C9894"/>
      <c r="D9894"/>
      <c r="E9894"/>
      <c r="F9894"/>
      <c r="G9894"/>
      <c r="H9894"/>
      <c r="I9894"/>
      <c r="J9894"/>
      <c r="K9894"/>
      <c r="L9894" t="str">
        <f>IF(COUNTIFS(ZSOHPP055[订单号数值], ZSOHSD058[[#This Row],[订单号数值]], ZSOHPP055[行項目], ZSOHSD058[[#This Row],[行項目]])&gt;0, "Y", "")</f>
        <v/>
      </c>
      <c r="M9894" t="str">
        <f>IF(ZSOHSD058[[#This Row],[銷售訂單]]="", "", --ZSOHSD058[[#This Row],[銷售訂單]])</f>
        <v/>
      </c>
      <c r="N9894" s="16" t="str">
        <f>IF(ZSOHSD058[[#This Row],[落胚數]]="","",IF(ISNUMBER(ZSOHSD058[[#This Row],[落胚數]]+0), ZSOHSD058[[#This Row],[落胚數]]+0, 0))</f>
        <v/>
      </c>
    </row>
    <row r="9895" spans="1:14">
      <c r="A9895"/>
      <c r="B9895"/>
      <c r="C9895"/>
      <c r="D9895"/>
      <c r="E9895"/>
      <c r="F9895"/>
      <c r="G9895"/>
      <c r="H9895"/>
      <c r="I9895"/>
      <c r="J9895"/>
      <c r="K9895"/>
      <c r="L9895" t="str">
        <f>IF(COUNTIFS(ZSOHPP055[订单号数值], ZSOHSD058[[#This Row],[订单号数值]], ZSOHPP055[行項目], ZSOHSD058[[#This Row],[行項目]])&gt;0, "Y", "")</f>
        <v/>
      </c>
      <c r="M9895" t="str">
        <f>IF(ZSOHSD058[[#This Row],[銷售訂單]]="", "", --ZSOHSD058[[#This Row],[銷售訂單]])</f>
        <v/>
      </c>
      <c r="N9895" s="16" t="str">
        <f>IF(ZSOHSD058[[#This Row],[落胚數]]="","",IF(ISNUMBER(ZSOHSD058[[#This Row],[落胚數]]+0), ZSOHSD058[[#This Row],[落胚數]]+0, 0))</f>
        <v/>
      </c>
    </row>
    <row r="9896" spans="1:14">
      <c r="A9896"/>
      <c r="B9896"/>
      <c r="C9896"/>
      <c r="D9896"/>
      <c r="E9896"/>
      <c r="F9896"/>
      <c r="G9896"/>
      <c r="H9896"/>
      <c r="I9896"/>
      <c r="J9896"/>
      <c r="K9896"/>
      <c r="L9896" t="str">
        <f>IF(COUNTIFS(ZSOHPP055[订单号数值], ZSOHSD058[[#This Row],[订单号数值]], ZSOHPP055[行項目], ZSOHSD058[[#This Row],[行項目]])&gt;0, "Y", "")</f>
        <v/>
      </c>
      <c r="M9896" t="str">
        <f>IF(ZSOHSD058[[#This Row],[銷售訂單]]="", "", --ZSOHSD058[[#This Row],[銷售訂單]])</f>
        <v/>
      </c>
      <c r="N9896" s="16" t="str">
        <f>IF(ZSOHSD058[[#This Row],[落胚數]]="","",IF(ISNUMBER(ZSOHSD058[[#This Row],[落胚數]]+0), ZSOHSD058[[#This Row],[落胚數]]+0, 0))</f>
        <v/>
      </c>
    </row>
    <row r="9897" spans="1:14">
      <c r="A9897"/>
      <c r="B9897"/>
      <c r="C9897"/>
      <c r="D9897"/>
      <c r="E9897"/>
      <c r="F9897"/>
      <c r="G9897"/>
      <c r="H9897"/>
      <c r="I9897"/>
      <c r="J9897"/>
      <c r="K9897"/>
      <c r="L9897" t="str">
        <f>IF(COUNTIFS(ZSOHPP055[订单号数值], ZSOHSD058[[#This Row],[订单号数值]], ZSOHPP055[行項目], ZSOHSD058[[#This Row],[行項目]])&gt;0, "Y", "")</f>
        <v/>
      </c>
      <c r="M9897" t="str">
        <f>IF(ZSOHSD058[[#This Row],[銷售訂單]]="", "", --ZSOHSD058[[#This Row],[銷售訂單]])</f>
        <v/>
      </c>
      <c r="N9897" s="16" t="str">
        <f>IF(ZSOHSD058[[#This Row],[落胚數]]="","",IF(ISNUMBER(ZSOHSD058[[#This Row],[落胚數]]+0), ZSOHSD058[[#This Row],[落胚數]]+0, 0))</f>
        <v/>
      </c>
    </row>
    <row r="9898" spans="1:14">
      <c r="A9898"/>
      <c r="B9898"/>
      <c r="C9898"/>
      <c r="D9898"/>
      <c r="E9898"/>
      <c r="F9898"/>
      <c r="G9898"/>
      <c r="H9898"/>
      <c r="I9898"/>
      <c r="J9898"/>
      <c r="K9898"/>
      <c r="L9898" t="str">
        <f>IF(COUNTIFS(ZSOHPP055[订单号数值], ZSOHSD058[[#This Row],[订单号数值]], ZSOHPP055[行項目], ZSOHSD058[[#This Row],[行項目]])&gt;0, "Y", "")</f>
        <v/>
      </c>
      <c r="M9898" t="str">
        <f>IF(ZSOHSD058[[#This Row],[銷售訂單]]="", "", --ZSOHSD058[[#This Row],[銷售訂單]])</f>
        <v/>
      </c>
      <c r="N9898" s="16" t="str">
        <f>IF(ZSOHSD058[[#This Row],[落胚數]]="","",IF(ISNUMBER(ZSOHSD058[[#This Row],[落胚數]]+0), ZSOHSD058[[#This Row],[落胚數]]+0, 0))</f>
        <v/>
      </c>
    </row>
    <row r="9899" spans="1:14">
      <c r="A9899"/>
      <c r="B9899"/>
      <c r="C9899"/>
      <c r="D9899"/>
      <c r="E9899"/>
      <c r="F9899"/>
      <c r="G9899"/>
      <c r="H9899"/>
      <c r="I9899"/>
      <c r="J9899"/>
      <c r="K9899"/>
      <c r="L9899" t="str">
        <f>IF(COUNTIFS(ZSOHPP055[订单号数值], ZSOHSD058[[#This Row],[订单号数值]], ZSOHPP055[行項目], ZSOHSD058[[#This Row],[行項目]])&gt;0, "Y", "")</f>
        <v/>
      </c>
      <c r="M9899" t="str">
        <f>IF(ZSOHSD058[[#This Row],[銷售訂單]]="", "", --ZSOHSD058[[#This Row],[銷售訂單]])</f>
        <v/>
      </c>
      <c r="N9899" s="16" t="str">
        <f>IF(ZSOHSD058[[#This Row],[落胚數]]="","",IF(ISNUMBER(ZSOHSD058[[#This Row],[落胚數]]+0), ZSOHSD058[[#This Row],[落胚數]]+0, 0))</f>
        <v/>
      </c>
    </row>
    <row r="9900" spans="1:14">
      <c r="A9900"/>
      <c r="B9900"/>
      <c r="C9900"/>
      <c r="D9900"/>
      <c r="E9900"/>
      <c r="F9900"/>
      <c r="G9900"/>
      <c r="H9900"/>
      <c r="I9900"/>
      <c r="J9900"/>
      <c r="K9900"/>
      <c r="L9900" t="str">
        <f>IF(COUNTIFS(ZSOHPP055[订单号数值], ZSOHSD058[[#This Row],[订单号数值]], ZSOHPP055[行項目], ZSOHSD058[[#This Row],[行項目]])&gt;0, "Y", "")</f>
        <v/>
      </c>
      <c r="M9900" t="str">
        <f>IF(ZSOHSD058[[#This Row],[銷售訂單]]="", "", --ZSOHSD058[[#This Row],[銷售訂單]])</f>
        <v/>
      </c>
      <c r="N9900" s="16" t="str">
        <f>IF(ZSOHSD058[[#This Row],[落胚數]]="","",IF(ISNUMBER(ZSOHSD058[[#This Row],[落胚數]]+0), ZSOHSD058[[#This Row],[落胚數]]+0, 0))</f>
        <v/>
      </c>
    </row>
    <row r="9901" spans="1:14">
      <c r="A9901"/>
      <c r="B9901"/>
      <c r="C9901"/>
      <c r="D9901"/>
      <c r="E9901"/>
      <c r="F9901"/>
      <c r="G9901"/>
      <c r="H9901"/>
      <c r="I9901"/>
      <c r="J9901"/>
      <c r="K9901"/>
      <c r="L9901" t="str">
        <f>IF(COUNTIFS(ZSOHPP055[订单号数值], ZSOHSD058[[#This Row],[订单号数值]], ZSOHPP055[行項目], ZSOHSD058[[#This Row],[行項目]])&gt;0, "Y", "")</f>
        <v/>
      </c>
      <c r="M9901" t="str">
        <f>IF(ZSOHSD058[[#This Row],[銷售訂單]]="", "", --ZSOHSD058[[#This Row],[銷售訂單]])</f>
        <v/>
      </c>
      <c r="N9901" s="16" t="str">
        <f>IF(ZSOHSD058[[#This Row],[落胚數]]="","",IF(ISNUMBER(ZSOHSD058[[#This Row],[落胚數]]+0), ZSOHSD058[[#This Row],[落胚數]]+0, 0))</f>
        <v/>
      </c>
    </row>
    <row r="9902" spans="1:14">
      <c r="A9902"/>
      <c r="B9902"/>
      <c r="C9902"/>
      <c r="D9902"/>
      <c r="E9902"/>
      <c r="F9902"/>
      <c r="G9902"/>
      <c r="H9902"/>
      <c r="I9902"/>
      <c r="J9902"/>
      <c r="K9902"/>
      <c r="L9902" t="str">
        <f>IF(COUNTIFS(ZSOHPP055[订单号数值], ZSOHSD058[[#This Row],[订单号数值]], ZSOHPP055[行項目], ZSOHSD058[[#This Row],[行項目]])&gt;0, "Y", "")</f>
        <v/>
      </c>
      <c r="M9902" t="str">
        <f>IF(ZSOHSD058[[#This Row],[銷售訂單]]="", "", --ZSOHSD058[[#This Row],[銷售訂單]])</f>
        <v/>
      </c>
      <c r="N9902" s="16" t="str">
        <f>IF(ZSOHSD058[[#This Row],[落胚數]]="","",IF(ISNUMBER(ZSOHSD058[[#This Row],[落胚數]]+0), ZSOHSD058[[#This Row],[落胚數]]+0, 0))</f>
        <v/>
      </c>
    </row>
    <row r="9903" spans="1:14">
      <c r="A9903"/>
      <c r="B9903"/>
      <c r="C9903"/>
      <c r="D9903"/>
      <c r="E9903"/>
      <c r="F9903"/>
      <c r="G9903"/>
      <c r="H9903"/>
      <c r="I9903"/>
      <c r="J9903"/>
      <c r="K9903"/>
      <c r="L9903" t="str">
        <f>IF(COUNTIFS(ZSOHPP055[订单号数值], ZSOHSD058[[#This Row],[订单号数值]], ZSOHPP055[行項目], ZSOHSD058[[#This Row],[行項目]])&gt;0, "Y", "")</f>
        <v/>
      </c>
      <c r="M9903" t="str">
        <f>IF(ZSOHSD058[[#This Row],[銷售訂單]]="", "", --ZSOHSD058[[#This Row],[銷售訂單]])</f>
        <v/>
      </c>
      <c r="N9903" s="16" t="str">
        <f>IF(ZSOHSD058[[#This Row],[落胚數]]="","",IF(ISNUMBER(ZSOHSD058[[#This Row],[落胚數]]+0), ZSOHSD058[[#This Row],[落胚數]]+0, 0))</f>
        <v/>
      </c>
    </row>
    <row r="9904" spans="1:14">
      <c r="A9904"/>
      <c r="B9904"/>
      <c r="C9904"/>
      <c r="D9904"/>
      <c r="E9904"/>
      <c r="F9904"/>
      <c r="G9904"/>
      <c r="H9904"/>
      <c r="I9904"/>
      <c r="J9904"/>
      <c r="K9904"/>
      <c r="L9904" t="str">
        <f>IF(COUNTIFS(ZSOHPP055[订单号数值], ZSOHSD058[[#This Row],[订单号数值]], ZSOHPP055[行項目], ZSOHSD058[[#This Row],[行項目]])&gt;0, "Y", "")</f>
        <v/>
      </c>
      <c r="M9904" t="str">
        <f>IF(ZSOHSD058[[#This Row],[銷售訂單]]="", "", --ZSOHSD058[[#This Row],[銷售訂單]])</f>
        <v/>
      </c>
      <c r="N9904" s="16" t="str">
        <f>IF(ZSOHSD058[[#This Row],[落胚數]]="","",IF(ISNUMBER(ZSOHSD058[[#This Row],[落胚數]]+0), ZSOHSD058[[#This Row],[落胚數]]+0, 0))</f>
        <v/>
      </c>
    </row>
    <row r="9905" spans="1:14">
      <c r="A9905"/>
      <c r="B9905"/>
      <c r="C9905"/>
      <c r="D9905"/>
      <c r="E9905"/>
      <c r="F9905"/>
      <c r="G9905"/>
      <c r="H9905"/>
      <c r="I9905"/>
      <c r="J9905"/>
      <c r="K9905"/>
      <c r="L9905" t="str">
        <f>IF(COUNTIFS(ZSOHPP055[订单号数值], ZSOHSD058[[#This Row],[订单号数值]], ZSOHPP055[行項目], ZSOHSD058[[#This Row],[行項目]])&gt;0, "Y", "")</f>
        <v/>
      </c>
      <c r="M9905" t="str">
        <f>IF(ZSOHSD058[[#This Row],[銷售訂單]]="", "", --ZSOHSD058[[#This Row],[銷售訂單]])</f>
        <v/>
      </c>
      <c r="N9905" s="16" t="str">
        <f>IF(ZSOHSD058[[#This Row],[落胚數]]="","",IF(ISNUMBER(ZSOHSD058[[#This Row],[落胚數]]+0), ZSOHSD058[[#This Row],[落胚數]]+0, 0))</f>
        <v/>
      </c>
    </row>
    <row r="9906" spans="1:14">
      <c r="A9906"/>
      <c r="B9906"/>
      <c r="C9906"/>
      <c r="D9906"/>
      <c r="E9906"/>
      <c r="F9906"/>
      <c r="G9906"/>
      <c r="H9906"/>
      <c r="I9906"/>
      <c r="J9906"/>
      <c r="K9906"/>
      <c r="L9906" t="str">
        <f>IF(COUNTIFS(ZSOHPP055[订单号数值], ZSOHSD058[[#This Row],[订单号数值]], ZSOHPP055[行項目], ZSOHSD058[[#This Row],[行項目]])&gt;0, "Y", "")</f>
        <v/>
      </c>
      <c r="M9906" t="str">
        <f>IF(ZSOHSD058[[#This Row],[銷售訂單]]="", "", --ZSOHSD058[[#This Row],[銷售訂單]])</f>
        <v/>
      </c>
      <c r="N9906" s="16" t="str">
        <f>IF(ZSOHSD058[[#This Row],[落胚數]]="","",IF(ISNUMBER(ZSOHSD058[[#This Row],[落胚數]]+0), ZSOHSD058[[#This Row],[落胚數]]+0, 0))</f>
        <v/>
      </c>
    </row>
    <row r="9907" spans="1:14">
      <c r="A9907"/>
      <c r="B9907"/>
      <c r="C9907"/>
      <c r="D9907"/>
      <c r="E9907"/>
      <c r="F9907"/>
      <c r="G9907"/>
      <c r="H9907"/>
      <c r="I9907"/>
      <c r="J9907"/>
      <c r="K9907"/>
      <c r="L9907" t="str">
        <f>IF(COUNTIFS(ZSOHPP055[订单号数值], ZSOHSD058[[#This Row],[订单号数值]], ZSOHPP055[行項目], ZSOHSD058[[#This Row],[行項目]])&gt;0, "Y", "")</f>
        <v/>
      </c>
      <c r="M9907" t="str">
        <f>IF(ZSOHSD058[[#This Row],[銷售訂單]]="", "", --ZSOHSD058[[#This Row],[銷售訂單]])</f>
        <v/>
      </c>
      <c r="N9907" s="16" t="str">
        <f>IF(ZSOHSD058[[#This Row],[落胚數]]="","",IF(ISNUMBER(ZSOHSD058[[#This Row],[落胚數]]+0), ZSOHSD058[[#This Row],[落胚數]]+0, 0))</f>
        <v/>
      </c>
    </row>
    <row r="9908" spans="1:14">
      <c r="A9908"/>
      <c r="B9908"/>
      <c r="C9908"/>
      <c r="D9908"/>
      <c r="E9908"/>
      <c r="F9908"/>
      <c r="G9908"/>
      <c r="H9908"/>
      <c r="I9908"/>
      <c r="J9908"/>
      <c r="K9908"/>
      <c r="L9908" t="str">
        <f>IF(COUNTIFS(ZSOHPP055[订单号数值], ZSOHSD058[[#This Row],[订单号数值]], ZSOHPP055[行項目], ZSOHSD058[[#This Row],[行項目]])&gt;0, "Y", "")</f>
        <v/>
      </c>
      <c r="M9908" t="str">
        <f>IF(ZSOHSD058[[#This Row],[銷售訂單]]="", "", --ZSOHSD058[[#This Row],[銷售訂單]])</f>
        <v/>
      </c>
      <c r="N9908" s="16" t="str">
        <f>IF(ZSOHSD058[[#This Row],[落胚數]]="","",IF(ISNUMBER(ZSOHSD058[[#This Row],[落胚數]]+0), ZSOHSD058[[#This Row],[落胚數]]+0, 0))</f>
        <v/>
      </c>
    </row>
    <row r="9909" spans="1:14">
      <c r="A9909"/>
      <c r="B9909"/>
      <c r="C9909"/>
      <c r="D9909"/>
      <c r="E9909"/>
      <c r="F9909"/>
      <c r="G9909"/>
      <c r="H9909"/>
      <c r="I9909"/>
      <c r="J9909"/>
      <c r="K9909"/>
      <c r="L9909" t="str">
        <f>IF(COUNTIFS(ZSOHPP055[订单号数值], ZSOHSD058[[#This Row],[订单号数值]], ZSOHPP055[行項目], ZSOHSD058[[#This Row],[行項目]])&gt;0, "Y", "")</f>
        <v/>
      </c>
      <c r="M9909" t="str">
        <f>IF(ZSOHSD058[[#This Row],[銷售訂單]]="", "", --ZSOHSD058[[#This Row],[銷售訂單]])</f>
        <v/>
      </c>
      <c r="N9909" s="16" t="str">
        <f>IF(ZSOHSD058[[#This Row],[落胚數]]="","",IF(ISNUMBER(ZSOHSD058[[#This Row],[落胚數]]+0), ZSOHSD058[[#This Row],[落胚數]]+0, 0))</f>
        <v/>
      </c>
    </row>
    <row r="9910" spans="1:14">
      <c r="A9910"/>
      <c r="B9910"/>
      <c r="C9910"/>
      <c r="D9910"/>
      <c r="E9910"/>
      <c r="F9910"/>
      <c r="G9910"/>
      <c r="H9910"/>
      <c r="I9910"/>
      <c r="J9910"/>
      <c r="K9910"/>
      <c r="L9910" t="str">
        <f>IF(COUNTIFS(ZSOHPP055[订单号数值], ZSOHSD058[[#This Row],[订单号数值]], ZSOHPP055[行項目], ZSOHSD058[[#This Row],[行項目]])&gt;0, "Y", "")</f>
        <v/>
      </c>
      <c r="M9910" t="str">
        <f>IF(ZSOHSD058[[#This Row],[銷售訂單]]="", "", --ZSOHSD058[[#This Row],[銷售訂單]])</f>
        <v/>
      </c>
      <c r="N9910" s="16" t="str">
        <f>IF(ZSOHSD058[[#This Row],[落胚數]]="","",IF(ISNUMBER(ZSOHSD058[[#This Row],[落胚數]]+0), ZSOHSD058[[#This Row],[落胚數]]+0, 0))</f>
        <v/>
      </c>
    </row>
    <row r="9911" spans="1:14">
      <c r="A9911"/>
      <c r="B9911"/>
      <c r="C9911"/>
      <c r="D9911"/>
      <c r="E9911"/>
      <c r="F9911"/>
      <c r="G9911"/>
      <c r="H9911"/>
      <c r="I9911"/>
      <c r="J9911"/>
      <c r="K9911"/>
      <c r="L9911" t="str">
        <f>IF(COUNTIFS(ZSOHPP055[订单号数值], ZSOHSD058[[#This Row],[订单号数值]], ZSOHPP055[行項目], ZSOHSD058[[#This Row],[行項目]])&gt;0, "Y", "")</f>
        <v/>
      </c>
      <c r="M9911" t="str">
        <f>IF(ZSOHSD058[[#This Row],[銷售訂單]]="", "", --ZSOHSD058[[#This Row],[銷售訂單]])</f>
        <v/>
      </c>
      <c r="N9911" s="16" t="str">
        <f>IF(ZSOHSD058[[#This Row],[落胚數]]="","",IF(ISNUMBER(ZSOHSD058[[#This Row],[落胚數]]+0), ZSOHSD058[[#This Row],[落胚數]]+0, 0))</f>
        <v/>
      </c>
    </row>
    <row r="9912" spans="1:14">
      <c r="A9912"/>
      <c r="B9912"/>
      <c r="C9912"/>
      <c r="D9912"/>
      <c r="E9912"/>
      <c r="F9912"/>
      <c r="G9912"/>
      <c r="H9912"/>
      <c r="I9912"/>
      <c r="J9912"/>
      <c r="K9912"/>
      <c r="L9912" t="str">
        <f>IF(COUNTIFS(ZSOHPP055[订单号数值], ZSOHSD058[[#This Row],[订单号数值]], ZSOHPP055[行項目], ZSOHSD058[[#This Row],[行項目]])&gt;0, "Y", "")</f>
        <v/>
      </c>
      <c r="M9912" t="str">
        <f>IF(ZSOHSD058[[#This Row],[銷售訂單]]="", "", --ZSOHSD058[[#This Row],[銷售訂單]])</f>
        <v/>
      </c>
      <c r="N9912" s="16" t="str">
        <f>IF(ZSOHSD058[[#This Row],[落胚數]]="","",IF(ISNUMBER(ZSOHSD058[[#This Row],[落胚數]]+0), ZSOHSD058[[#This Row],[落胚數]]+0, 0))</f>
        <v/>
      </c>
    </row>
    <row r="9913" spans="1:14">
      <c r="A9913"/>
      <c r="B9913"/>
      <c r="C9913"/>
      <c r="D9913"/>
      <c r="E9913"/>
      <c r="F9913"/>
      <c r="G9913"/>
      <c r="H9913"/>
      <c r="I9913"/>
      <c r="J9913"/>
      <c r="K9913"/>
      <c r="L9913" t="str">
        <f>IF(COUNTIFS(ZSOHPP055[订单号数值], ZSOHSD058[[#This Row],[订单号数值]], ZSOHPP055[行項目], ZSOHSD058[[#This Row],[行項目]])&gt;0, "Y", "")</f>
        <v/>
      </c>
      <c r="M9913" t="str">
        <f>IF(ZSOHSD058[[#This Row],[銷售訂單]]="", "", --ZSOHSD058[[#This Row],[銷售訂單]])</f>
        <v/>
      </c>
      <c r="N9913" s="16" t="str">
        <f>IF(ZSOHSD058[[#This Row],[落胚數]]="","",IF(ISNUMBER(ZSOHSD058[[#This Row],[落胚數]]+0), ZSOHSD058[[#This Row],[落胚數]]+0, 0))</f>
        <v/>
      </c>
    </row>
    <row r="9914" spans="1:14">
      <c r="A9914"/>
      <c r="B9914"/>
      <c r="C9914"/>
      <c r="D9914"/>
      <c r="E9914"/>
      <c r="F9914"/>
      <c r="G9914"/>
      <c r="H9914"/>
      <c r="I9914"/>
      <c r="J9914"/>
      <c r="K9914"/>
      <c r="L9914" t="str">
        <f>IF(COUNTIFS(ZSOHPP055[订单号数值], ZSOHSD058[[#This Row],[订单号数值]], ZSOHPP055[行項目], ZSOHSD058[[#This Row],[行項目]])&gt;0, "Y", "")</f>
        <v/>
      </c>
      <c r="M9914" t="str">
        <f>IF(ZSOHSD058[[#This Row],[銷售訂單]]="", "", --ZSOHSD058[[#This Row],[銷售訂單]])</f>
        <v/>
      </c>
      <c r="N9914" s="16" t="str">
        <f>IF(ZSOHSD058[[#This Row],[落胚數]]="","",IF(ISNUMBER(ZSOHSD058[[#This Row],[落胚數]]+0), ZSOHSD058[[#This Row],[落胚數]]+0, 0))</f>
        <v/>
      </c>
    </row>
    <row r="9915" spans="1:14">
      <c r="A9915"/>
      <c r="B9915"/>
      <c r="C9915"/>
      <c r="D9915"/>
      <c r="E9915"/>
      <c r="F9915"/>
      <c r="G9915"/>
      <c r="H9915"/>
      <c r="I9915"/>
      <c r="J9915"/>
      <c r="K9915"/>
      <c r="L9915" t="str">
        <f>IF(COUNTIFS(ZSOHPP055[订单号数值], ZSOHSD058[[#This Row],[订单号数值]], ZSOHPP055[行項目], ZSOHSD058[[#This Row],[行項目]])&gt;0, "Y", "")</f>
        <v/>
      </c>
      <c r="M9915" t="str">
        <f>IF(ZSOHSD058[[#This Row],[銷售訂單]]="", "", --ZSOHSD058[[#This Row],[銷售訂單]])</f>
        <v/>
      </c>
      <c r="N9915" s="16" t="str">
        <f>IF(ZSOHSD058[[#This Row],[落胚數]]="","",IF(ISNUMBER(ZSOHSD058[[#This Row],[落胚數]]+0), ZSOHSD058[[#This Row],[落胚數]]+0, 0))</f>
        <v/>
      </c>
    </row>
    <row r="9916" spans="1:14">
      <c r="A9916"/>
      <c r="B9916"/>
      <c r="C9916"/>
      <c r="D9916"/>
      <c r="E9916"/>
      <c r="F9916"/>
      <c r="G9916"/>
      <c r="H9916"/>
      <c r="I9916"/>
      <c r="J9916"/>
      <c r="K9916"/>
      <c r="L9916" t="str">
        <f>IF(COUNTIFS(ZSOHPP055[订单号数值], ZSOHSD058[[#This Row],[订单号数值]], ZSOHPP055[行項目], ZSOHSD058[[#This Row],[行項目]])&gt;0, "Y", "")</f>
        <v/>
      </c>
      <c r="M9916" t="str">
        <f>IF(ZSOHSD058[[#This Row],[銷售訂單]]="", "", --ZSOHSD058[[#This Row],[銷售訂單]])</f>
        <v/>
      </c>
      <c r="N9916" s="16" t="str">
        <f>IF(ZSOHSD058[[#This Row],[落胚數]]="","",IF(ISNUMBER(ZSOHSD058[[#This Row],[落胚數]]+0), ZSOHSD058[[#This Row],[落胚數]]+0, 0))</f>
        <v/>
      </c>
    </row>
    <row r="9917" spans="1:14">
      <c r="A9917"/>
      <c r="B9917"/>
      <c r="C9917"/>
      <c r="D9917"/>
      <c r="E9917"/>
      <c r="F9917"/>
      <c r="G9917"/>
      <c r="H9917"/>
      <c r="I9917"/>
      <c r="J9917"/>
      <c r="K9917"/>
      <c r="L9917" t="str">
        <f>IF(COUNTIFS(ZSOHPP055[订单号数值], ZSOHSD058[[#This Row],[订单号数值]], ZSOHPP055[行項目], ZSOHSD058[[#This Row],[行項目]])&gt;0, "Y", "")</f>
        <v/>
      </c>
      <c r="M9917" t="str">
        <f>IF(ZSOHSD058[[#This Row],[銷售訂單]]="", "", --ZSOHSD058[[#This Row],[銷售訂單]])</f>
        <v/>
      </c>
      <c r="N9917" s="16" t="str">
        <f>IF(ZSOHSD058[[#This Row],[落胚數]]="","",IF(ISNUMBER(ZSOHSD058[[#This Row],[落胚數]]+0), ZSOHSD058[[#This Row],[落胚數]]+0, 0))</f>
        <v/>
      </c>
    </row>
    <row r="9918" spans="1:14">
      <c r="A9918"/>
      <c r="B9918"/>
      <c r="C9918"/>
      <c r="D9918"/>
      <c r="E9918"/>
      <c r="F9918"/>
      <c r="G9918"/>
      <c r="H9918"/>
      <c r="I9918"/>
      <c r="J9918"/>
      <c r="K9918"/>
      <c r="L9918" t="str">
        <f>IF(COUNTIFS(ZSOHPP055[订单号数值], ZSOHSD058[[#This Row],[订单号数值]], ZSOHPP055[行項目], ZSOHSD058[[#This Row],[行項目]])&gt;0, "Y", "")</f>
        <v/>
      </c>
      <c r="M9918" t="str">
        <f>IF(ZSOHSD058[[#This Row],[銷售訂單]]="", "", --ZSOHSD058[[#This Row],[銷售訂單]])</f>
        <v/>
      </c>
      <c r="N9918" s="16" t="str">
        <f>IF(ZSOHSD058[[#This Row],[落胚數]]="","",IF(ISNUMBER(ZSOHSD058[[#This Row],[落胚數]]+0), ZSOHSD058[[#This Row],[落胚數]]+0, 0))</f>
        <v/>
      </c>
    </row>
    <row r="9919" spans="1:14">
      <c r="A9919"/>
      <c r="B9919"/>
      <c r="C9919"/>
      <c r="D9919"/>
      <c r="E9919"/>
      <c r="F9919"/>
      <c r="G9919"/>
      <c r="H9919"/>
      <c r="I9919"/>
      <c r="J9919"/>
      <c r="K9919"/>
      <c r="L9919" t="str">
        <f>IF(COUNTIFS(ZSOHPP055[订单号数值], ZSOHSD058[[#This Row],[订单号数值]], ZSOHPP055[行項目], ZSOHSD058[[#This Row],[行項目]])&gt;0, "Y", "")</f>
        <v/>
      </c>
      <c r="M9919" t="str">
        <f>IF(ZSOHSD058[[#This Row],[銷售訂單]]="", "", --ZSOHSD058[[#This Row],[銷售訂單]])</f>
        <v/>
      </c>
      <c r="N9919" s="16" t="str">
        <f>IF(ZSOHSD058[[#This Row],[落胚數]]="","",IF(ISNUMBER(ZSOHSD058[[#This Row],[落胚數]]+0), ZSOHSD058[[#This Row],[落胚數]]+0, 0))</f>
        <v/>
      </c>
    </row>
    <row r="9920" spans="1:14">
      <c r="A9920"/>
      <c r="B9920"/>
      <c r="C9920"/>
      <c r="D9920"/>
      <c r="E9920"/>
      <c r="F9920"/>
      <c r="G9920"/>
      <c r="H9920"/>
      <c r="I9920"/>
      <c r="J9920"/>
      <c r="K9920"/>
      <c r="L9920" t="str">
        <f>IF(COUNTIFS(ZSOHPP055[订单号数值], ZSOHSD058[[#This Row],[订单号数值]], ZSOHPP055[行項目], ZSOHSD058[[#This Row],[行項目]])&gt;0, "Y", "")</f>
        <v/>
      </c>
      <c r="M9920" t="str">
        <f>IF(ZSOHSD058[[#This Row],[銷售訂單]]="", "", --ZSOHSD058[[#This Row],[銷售訂單]])</f>
        <v/>
      </c>
      <c r="N9920" s="16" t="str">
        <f>IF(ZSOHSD058[[#This Row],[落胚數]]="","",IF(ISNUMBER(ZSOHSD058[[#This Row],[落胚數]]+0), ZSOHSD058[[#This Row],[落胚數]]+0, 0))</f>
        <v/>
      </c>
    </row>
    <row r="9921" spans="1:14">
      <c r="A9921"/>
      <c r="B9921"/>
      <c r="C9921"/>
      <c r="D9921"/>
      <c r="E9921"/>
      <c r="F9921"/>
      <c r="G9921"/>
      <c r="H9921"/>
      <c r="I9921"/>
      <c r="J9921"/>
      <c r="K9921"/>
      <c r="L9921" t="str">
        <f>IF(COUNTIFS(ZSOHPP055[订单号数值], ZSOHSD058[[#This Row],[订单号数值]], ZSOHPP055[行項目], ZSOHSD058[[#This Row],[行項目]])&gt;0, "Y", "")</f>
        <v/>
      </c>
      <c r="M9921" t="str">
        <f>IF(ZSOHSD058[[#This Row],[銷售訂單]]="", "", --ZSOHSD058[[#This Row],[銷售訂單]])</f>
        <v/>
      </c>
      <c r="N9921" s="16" t="str">
        <f>IF(ZSOHSD058[[#This Row],[落胚數]]="","",IF(ISNUMBER(ZSOHSD058[[#This Row],[落胚數]]+0), ZSOHSD058[[#This Row],[落胚數]]+0, 0))</f>
        <v/>
      </c>
    </row>
    <row r="9922" spans="1:14">
      <c r="A9922"/>
      <c r="B9922"/>
      <c r="C9922"/>
      <c r="D9922"/>
      <c r="E9922"/>
      <c r="F9922"/>
      <c r="G9922"/>
      <c r="H9922"/>
      <c r="I9922"/>
      <c r="J9922"/>
      <c r="K9922"/>
      <c r="L9922" t="str">
        <f>IF(COUNTIFS(ZSOHPP055[订单号数值], ZSOHSD058[[#This Row],[订单号数值]], ZSOHPP055[行項目], ZSOHSD058[[#This Row],[行項目]])&gt;0, "Y", "")</f>
        <v/>
      </c>
      <c r="M9922" t="str">
        <f>IF(ZSOHSD058[[#This Row],[銷售訂單]]="", "", --ZSOHSD058[[#This Row],[銷售訂單]])</f>
        <v/>
      </c>
      <c r="N9922" s="16" t="str">
        <f>IF(ZSOHSD058[[#This Row],[落胚數]]="","",IF(ISNUMBER(ZSOHSD058[[#This Row],[落胚數]]+0), ZSOHSD058[[#This Row],[落胚數]]+0, 0))</f>
        <v/>
      </c>
    </row>
    <row r="9923" spans="1:14">
      <c r="A9923"/>
      <c r="B9923"/>
      <c r="C9923"/>
      <c r="D9923"/>
      <c r="E9923"/>
      <c r="F9923"/>
      <c r="G9923"/>
      <c r="H9923"/>
      <c r="I9923"/>
      <c r="J9923"/>
      <c r="K9923"/>
      <c r="L9923" t="str">
        <f>IF(COUNTIFS(ZSOHPP055[订单号数值], ZSOHSD058[[#This Row],[订单号数值]], ZSOHPP055[行項目], ZSOHSD058[[#This Row],[行項目]])&gt;0, "Y", "")</f>
        <v/>
      </c>
      <c r="M9923" t="str">
        <f>IF(ZSOHSD058[[#This Row],[銷售訂單]]="", "", --ZSOHSD058[[#This Row],[銷售訂單]])</f>
        <v/>
      </c>
      <c r="N9923" s="16" t="str">
        <f>IF(ZSOHSD058[[#This Row],[落胚數]]="","",IF(ISNUMBER(ZSOHSD058[[#This Row],[落胚數]]+0), ZSOHSD058[[#This Row],[落胚數]]+0, 0))</f>
        <v/>
      </c>
    </row>
    <row r="9924" spans="1:14">
      <c r="A9924"/>
      <c r="B9924"/>
      <c r="C9924"/>
      <c r="D9924"/>
      <c r="E9924"/>
      <c r="F9924"/>
      <c r="G9924"/>
      <c r="H9924"/>
      <c r="I9924"/>
      <c r="J9924"/>
      <c r="K9924"/>
      <c r="L9924" t="str">
        <f>IF(COUNTIFS(ZSOHPP055[订单号数值], ZSOHSD058[[#This Row],[订单号数值]], ZSOHPP055[行項目], ZSOHSD058[[#This Row],[行項目]])&gt;0, "Y", "")</f>
        <v/>
      </c>
      <c r="M9924" t="str">
        <f>IF(ZSOHSD058[[#This Row],[銷售訂單]]="", "", --ZSOHSD058[[#This Row],[銷售訂單]])</f>
        <v/>
      </c>
      <c r="N9924" s="16" t="str">
        <f>IF(ZSOHSD058[[#This Row],[落胚數]]="","",IF(ISNUMBER(ZSOHSD058[[#This Row],[落胚數]]+0), ZSOHSD058[[#This Row],[落胚數]]+0, 0))</f>
        <v/>
      </c>
    </row>
    <row r="9925" spans="1:14">
      <c r="A9925"/>
      <c r="B9925"/>
      <c r="C9925"/>
      <c r="D9925"/>
      <c r="E9925"/>
      <c r="F9925"/>
      <c r="G9925"/>
      <c r="H9925"/>
      <c r="I9925"/>
      <c r="J9925"/>
      <c r="K9925"/>
      <c r="L9925" t="str">
        <f>IF(COUNTIFS(ZSOHPP055[订单号数值], ZSOHSD058[[#This Row],[订单号数值]], ZSOHPP055[行項目], ZSOHSD058[[#This Row],[行項目]])&gt;0, "Y", "")</f>
        <v/>
      </c>
      <c r="M9925" t="str">
        <f>IF(ZSOHSD058[[#This Row],[銷售訂單]]="", "", --ZSOHSD058[[#This Row],[銷售訂單]])</f>
        <v/>
      </c>
      <c r="N9925" s="16" t="str">
        <f>IF(ZSOHSD058[[#This Row],[落胚數]]="","",IF(ISNUMBER(ZSOHSD058[[#This Row],[落胚數]]+0), ZSOHSD058[[#This Row],[落胚數]]+0, 0))</f>
        <v/>
      </c>
    </row>
    <row r="9926" spans="1:14">
      <c r="A9926"/>
      <c r="B9926"/>
      <c r="C9926"/>
      <c r="D9926"/>
      <c r="E9926"/>
      <c r="F9926"/>
      <c r="G9926"/>
      <c r="H9926"/>
      <c r="I9926"/>
      <c r="J9926"/>
      <c r="K9926"/>
      <c r="L9926" t="str">
        <f>IF(COUNTIFS(ZSOHPP055[订单号数值], ZSOHSD058[[#This Row],[订单号数值]], ZSOHPP055[行項目], ZSOHSD058[[#This Row],[行項目]])&gt;0, "Y", "")</f>
        <v/>
      </c>
      <c r="M9926" t="str">
        <f>IF(ZSOHSD058[[#This Row],[銷售訂單]]="", "", --ZSOHSD058[[#This Row],[銷售訂單]])</f>
        <v/>
      </c>
      <c r="N9926" s="16" t="str">
        <f>IF(ZSOHSD058[[#This Row],[落胚數]]="","",IF(ISNUMBER(ZSOHSD058[[#This Row],[落胚數]]+0), ZSOHSD058[[#This Row],[落胚數]]+0, 0))</f>
        <v/>
      </c>
    </row>
    <row r="9927" spans="1:14">
      <c r="A9927"/>
      <c r="B9927"/>
      <c r="C9927"/>
      <c r="D9927"/>
      <c r="E9927"/>
      <c r="F9927"/>
      <c r="G9927"/>
      <c r="H9927"/>
      <c r="I9927"/>
      <c r="J9927"/>
      <c r="K9927"/>
      <c r="L9927" t="str">
        <f>IF(COUNTIFS(ZSOHPP055[订单号数值], ZSOHSD058[[#This Row],[订单号数值]], ZSOHPP055[行項目], ZSOHSD058[[#This Row],[行項目]])&gt;0, "Y", "")</f>
        <v/>
      </c>
      <c r="M9927" t="str">
        <f>IF(ZSOHSD058[[#This Row],[銷售訂單]]="", "", --ZSOHSD058[[#This Row],[銷售訂單]])</f>
        <v/>
      </c>
      <c r="N9927" s="16" t="str">
        <f>IF(ZSOHSD058[[#This Row],[落胚數]]="","",IF(ISNUMBER(ZSOHSD058[[#This Row],[落胚數]]+0), ZSOHSD058[[#This Row],[落胚數]]+0, 0))</f>
        <v/>
      </c>
    </row>
    <row r="9928" spans="1:14">
      <c r="A9928"/>
      <c r="B9928"/>
      <c r="C9928"/>
      <c r="D9928"/>
      <c r="E9928"/>
      <c r="F9928"/>
      <c r="G9928"/>
      <c r="H9928"/>
      <c r="I9928"/>
      <c r="J9928"/>
      <c r="K9928"/>
      <c r="L9928" t="str">
        <f>IF(COUNTIFS(ZSOHPP055[订单号数值], ZSOHSD058[[#This Row],[订单号数值]], ZSOHPP055[行項目], ZSOHSD058[[#This Row],[行項目]])&gt;0, "Y", "")</f>
        <v/>
      </c>
      <c r="M9928" t="str">
        <f>IF(ZSOHSD058[[#This Row],[銷售訂單]]="", "", --ZSOHSD058[[#This Row],[銷售訂單]])</f>
        <v/>
      </c>
      <c r="N9928" s="16" t="str">
        <f>IF(ZSOHSD058[[#This Row],[落胚數]]="","",IF(ISNUMBER(ZSOHSD058[[#This Row],[落胚數]]+0), ZSOHSD058[[#This Row],[落胚數]]+0, 0))</f>
        <v/>
      </c>
    </row>
    <row r="9929" spans="1:14">
      <c r="A9929"/>
      <c r="B9929"/>
      <c r="C9929"/>
      <c r="D9929"/>
      <c r="E9929"/>
      <c r="F9929"/>
      <c r="G9929"/>
      <c r="H9929"/>
      <c r="I9929"/>
      <c r="J9929"/>
      <c r="K9929"/>
      <c r="L9929" t="str">
        <f>IF(COUNTIFS(ZSOHPP055[订单号数值], ZSOHSD058[[#This Row],[订单号数值]], ZSOHPP055[行項目], ZSOHSD058[[#This Row],[行項目]])&gt;0, "Y", "")</f>
        <v/>
      </c>
      <c r="M9929" t="str">
        <f>IF(ZSOHSD058[[#This Row],[銷售訂單]]="", "", --ZSOHSD058[[#This Row],[銷售訂單]])</f>
        <v/>
      </c>
      <c r="N9929" s="16" t="str">
        <f>IF(ZSOHSD058[[#This Row],[落胚數]]="","",IF(ISNUMBER(ZSOHSD058[[#This Row],[落胚數]]+0), ZSOHSD058[[#This Row],[落胚數]]+0, 0))</f>
        <v/>
      </c>
    </row>
    <row r="9930" spans="1:14">
      <c r="A9930"/>
      <c r="B9930"/>
      <c r="C9930"/>
      <c r="D9930"/>
      <c r="E9930"/>
      <c r="F9930"/>
      <c r="G9930"/>
      <c r="H9930"/>
      <c r="I9930"/>
      <c r="J9930"/>
      <c r="K9930"/>
      <c r="L9930" t="str">
        <f>IF(COUNTIFS(ZSOHPP055[订单号数值], ZSOHSD058[[#This Row],[订单号数值]], ZSOHPP055[行項目], ZSOHSD058[[#This Row],[行項目]])&gt;0, "Y", "")</f>
        <v/>
      </c>
      <c r="M9930" t="str">
        <f>IF(ZSOHSD058[[#This Row],[銷售訂單]]="", "", --ZSOHSD058[[#This Row],[銷售訂單]])</f>
        <v/>
      </c>
      <c r="N9930" s="16" t="str">
        <f>IF(ZSOHSD058[[#This Row],[落胚數]]="","",IF(ISNUMBER(ZSOHSD058[[#This Row],[落胚數]]+0), ZSOHSD058[[#This Row],[落胚數]]+0, 0))</f>
        <v/>
      </c>
    </row>
    <row r="9931" spans="1:14">
      <c r="A9931"/>
      <c r="B9931"/>
      <c r="C9931"/>
      <c r="D9931"/>
      <c r="E9931"/>
      <c r="F9931"/>
      <c r="G9931"/>
      <c r="H9931"/>
      <c r="I9931"/>
      <c r="J9931"/>
      <c r="K9931"/>
      <c r="L9931" t="str">
        <f>IF(COUNTIFS(ZSOHPP055[订单号数值], ZSOHSD058[[#This Row],[订单号数值]], ZSOHPP055[行項目], ZSOHSD058[[#This Row],[行項目]])&gt;0, "Y", "")</f>
        <v/>
      </c>
      <c r="M9931" t="str">
        <f>IF(ZSOHSD058[[#This Row],[銷售訂單]]="", "", --ZSOHSD058[[#This Row],[銷售訂單]])</f>
        <v/>
      </c>
      <c r="N9931" s="16" t="str">
        <f>IF(ZSOHSD058[[#This Row],[落胚數]]="","",IF(ISNUMBER(ZSOHSD058[[#This Row],[落胚數]]+0), ZSOHSD058[[#This Row],[落胚數]]+0, 0))</f>
        <v/>
      </c>
    </row>
    <row r="9932" spans="1:14">
      <c r="A9932"/>
      <c r="B9932"/>
      <c r="C9932"/>
      <c r="D9932"/>
      <c r="E9932"/>
      <c r="F9932"/>
      <c r="G9932"/>
      <c r="H9932"/>
      <c r="I9932"/>
      <c r="J9932"/>
      <c r="K9932"/>
      <c r="L9932" t="str">
        <f>IF(COUNTIFS(ZSOHPP055[订单号数值], ZSOHSD058[[#This Row],[订单号数值]], ZSOHPP055[行項目], ZSOHSD058[[#This Row],[行項目]])&gt;0, "Y", "")</f>
        <v/>
      </c>
      <c r="M9932" t="str">
        <f>IF(ZSOHSD058[[#This Row],[銷售訂單]]="", "", --ZSOHSD058[[#This Row],[銷售訂單]])</f>
        <v/>
      </c>
      <c r="N9932" s="16" t="str">
        <f>IF(ZSOHSD058[[#This Row],[落胚數]]="","",IF(ISNUMBER(ZSOHSD058[[#This Row],[落胚數]]+0), ZSOHSD058[[#This Row],[落胚數]]+0, 0))</f>
        <v/>
      </c>
    </row>
    <row r="9933" spans="1:14">
      <c r="A9933"/>
      <c r="B9933"/>
      <c r="C9933"/>
      <c r="D9933"/>
      <c r="E9933"/>
      <c r="F9933"/>
      <c r="G9933"/>
      <c r="H9933"/>
      <c r="I9933"/>
      <c r="J9933"/>
      <c r="K9933"/>
      <c r="L9933" t="str">
        <f>IF(COUNTIFS(ZSOHPP055[订单号数值], ZSOHSD058[[#This Row],[订单号数值]], ZSOHPP055[行項目], ZSOHSD058[[#This Row],[行項目]])&gt;0, "Y", "")</f>
        <v/>
      </c>
      <c r="M9933" t="str">
        <f>IF(ZSOHSD058[[#This Row],[銷售訂單]]="", "", --ZSOHSD058[[#This Row],[銷售訂單]])</f>
        <v/>
      </c>
      <c r="N9933" s="16" t="str">
        <f>IF(ZSOHSD058[[#This Row],[落胚數]]="","",IF(ISNUMBER(ZSOHSD058[[#This Row],[落胚數]]+0), ZSOHSD058[[#This Row],[落胚數]]+0, 0))</f>
        <v/>
      </c>
    </row>
    <row r="9934" spans="1:14">
      <c r="A9934"/>
      <c r="B9934"/>
      <c r="C9934"/>
      <c r="D9934"/>
      <c r="E9934"/>
      <c r="F9934"/>
      <c r="G9934"/>
      <c r="H9934"/>
      <c r="I9934"/>
      <c r="J9934"/>
      <c r="K9934"/>
      <c r="L9934" t="str">
        <f>IF(COUNTIFS(ZSOHPP055[订单号数值], ZSOHSD058[[#This Row],[订单号数值]], ZSOHPP055[行項目], ZSOHSD058[[#This Row],[行項目]])&gt;0, "Y", "")</f>
        <v/>
      </c>
      <c r="M9934" t="str">
        <f>IF(ZSOHSD058[[#This Row],[銷售訂單]]="", "", --ZSOHSD058[[#This Row],[銷售訂單]])</f>
        <v/>
      </c>
      <c r="N9934" s="16" t="str">
        <f>IF(ZSOHSD058[[#This Row],[落胚數]]="","",IF(ISNUMBER(ZSOHSD058[[#This Row],[落胚數]]+0), ZSOHSD058[[#This Row],[落胚數]]+0, 0))</f>
        <v/>
      </c>
    </row>
    <row r="9935" spans="1:14">
      <c r="A9935"/>
      <c r="B9935"/>
      <c r="C9935"/>
      <c r="D9935"/>
      <c r="E9935"/>
      <c r="F9935"/>
      <c r="G9935"/>
      <c r="H9935"/>
      <c r="I9935"/>
      <c r="J9935"/>
      <c r="K9935"/>
      <c r="L9935" t="str">
        <f>IF(COUNTIFS(ZSOHPP055[订单号数值], ZSOHSD058[[#This Row],[订单号数值]], ZSOHPP055[行項目], ZSOHSD058[[#This Row],[行項目]])&gt;0, "Y", "")</f>
        <v/>
      </c>
      <c r="M9935" t="str">
        <f>IF(ZSOHSD058[[#This Row],[銷售訂單]]="", "", --ZSOHSD058[[#This Row],[銷售訂單]])</f>
        <v/>
      </c>
      <c r="N9935" s="16" t="str">
        <f>IF(ZSOHSD058[[#This Row],[落胚數]]="","",IF(ISNUMBER(ZSOHSD058[[#This Row],[落胚數]]+0), ZSOHSD058[[#This Row],[落胚數]]+0, 0))</f>
        <v/>
      </c>
    </row>
    <row r="9936" spans="1:14">
      <c r="A9936"/>
      <c r="B9936"/>
      <c r="C9936"/>
      <c r="D9936"/>
      <c r="E9936"/>
      <c r="F9936"/>
      <c r="G9936"/>
      <c r="H9936"/>
      <c r="I9936"/>
      <c r="J9936"/>
      <c r="K9936"/>
      <c r="L9936" t="str">
        <f>IF(COUNTIFS(ZSOHPP055[订单号数值], ZSOHSD058[[#This Row],[订单号数值]], ZSOHPP055[行項目], ZSOHSD058[[#This Row],[行項目]])&gt;0, "Y", "")</f>
        <v/>
      </c>
      <c r="M9936" t="str">
        <f>IF(ZSOHSD058[[#This Row],[銷售訂單]]="", "", --ZSOHSD058[[#This Row],[銷售訂單]])</f>
        <v/>
      </c>
      <c r="N9936" s="16" t="str">
        <f>IF(ZSOHSD058[[#This Row],[落胚數]]="","",IF(ISNUMBER(ZSOHSD058[[#This Row],[落胚數]]+0), ZSOHSD058[[#This Row],[落胚數]]+0, 0))</f>
        <v/>
      </c>
    </row>
    <row r="9937" spans="1:14">
      <c r="A9937"/>
      <c r="B9937"/>
      <c r="C9937"/>
      <c r="D9937"/>
      <c r="E9937"/>
      <c r="F9937"/>
      <c r="G9937"/>
      <c r="H9937"/>
      <c r="I9937"/>
      <c r="J9937"/>
      <c r="K9937"/>
      <c r="L9937" t="str">
        <f>IF(COUNTIFS(ZSOHPP055[订单号数值], ZSOHSD058[[#This Row],[订单号数值]], ZSOHPP055[行項目], ZSOHSD058[[#This Row],[行項目]])&gt;0, "Y", "")</f>
        <v/>
      </c>
      <c r="M9937" t="str">
        <f>IF(ZSOHSD058[[#This Row],[銷售訂單]]="", "", --ZSOHSD058[[#This Row],[銷售訂單]])</f>
        <v/>
      </c>
      <c r="N9937" s="16" t="str">
        <f>IF(ZSOHSD058[[#This Row],[落胚數]]="","",IF(ISNUMBER(ZSOHSD058[[#This Row],[落胚數]]+0), ZSOHSD058[[#This Row],[落胚數]]+0, 0))</f>
        <v/>
      </c>
    </row>
    <row r="9938" spans="1:14">
      <c r="A9938"/>
      <c r="B9938"/>
      <c r="C9938"/>
      <c r="D9938"/>
      <c r="E9938"/>
      <c r="F9938"/>
      <c r="G9938"/>
      <c r="H9938"/>
      <c r="I9938"/>
      <c r="J9938"/>
      <c r="K9938"/>
      <c r="L9938" t="str">
        <f>IF(COUNTIFS(ZSOHPP055[订单号数值], ZSOHSD058[[#This Row],[订单号数值]], ZSOHPP055[行項目], ZSOHSD058[[#This Row],[行項目]])&gt;0, "Y", "")</f>
        <v/>
      </c>
      <c r="M9938" t="str">
        <f>IF(ZSOHSD058[[#This Row],[銷售訂單]]="", "", --ZSOHSD058[[#This Row],[銷售訂單]])</f>
        <v/>
      </c>
      <c r="N9938" s="16" t="str">
        <f>IF(ZSOHSD058[[#This Row],[落胚數]]="","",IF(ISNUMBER(ZSOHSD058[[#This Row],[落胚數]]+0), ZSOHSD058[[#This Row],[落胚數]]+0, 0))</f>
        <v/>
      </c>
    </row>
    <row r="9939" spans="1:14">
      <c r="A9939"/>
      <c r="B9939"/>
      <c r="C9939"/>
      <c r="D9939"/>
      <c r="E9939"/>
      <c r="F9939"/>
      <c r="G9939"/>
      <c r="H9939"/>
      <c r="I9939"/>
      <c r="J9939"/>
      <c r="K9939"/>
      <c r="L9939" t="str">
        <f>IF(COUNTIFS(ZSOHPP055[订单号数值], ZSOHSD058[[#This Row],[订单号数值]], ZSOHPP055[行項目], ZSOHSD058[[#This Row],[行項目]])&gt;0, "Y", "")</f>
        <v/>
      </c>
      <c r="M9939" t="str">
        <f>IF(ZSOHSD058[[#This Row],[銷售訂單]]="", "", --ZSOHSD058[[#This Row],[銷售訂單]])</f>
        <v/>
      </c>
      <c r="N9939" s="16" t="str">
        <f>IF(ZSOHSD058[[#This Row],[落胚數]]="","",IF(ISNUMBER(ZSOHSD058[[#This Row],[落胚數]]+0), ZSOHSD058[[#This Row],[落胚數]]+0, 0))</f>
        <v/>
      </c>
    </row>
    <row r="9940" spans="1:14">
      <c r="A9940"/>
      <c r="B9940"/>
      <c r="C9940"/>
      <c r="D9940"/>
      <c r="E9940"/>
      <c r="F9940"/>
      <c r="G9940"/>
      <c r="H9940"/>
      <c r="I9940"/>
      <c r="J9940"/>
      <c r="K9940"/>
      <c r="L9940" t="str">
        <f>IF(COUNTIFS(ZSOHPP055[订单号数值], ZSOHSD058[[#This Row],[订单号数值]], ZSOHPP055[行項目], ZSOHSD058[[#This Row],[行項目]])&gt;0, "Y", "")</f>
        <v/>
      </c>
      <c r="M9940" t="str">
        <f>IF(ZSOHSD058[[#This Row],[銷售訂單]]="", "", --ZSOHSD058[[#This Row],[銷售訂單]])</f>
        <v/>
      </c>
      <c r="N9940" s="16" t="str">
        <f>IF(ZSOHSD058[[#This Row],[落胚數]]="","",IF(ISNUMBER(ZSOHSD058[[#This Row],[落胚數]]+0), ZSOHSD058[[#This Row],[落胚數]]+0, 0))</f>
        <v/>
      </c>
    </row>
    <row r="9941" spans="1:14">
      <c r="A9941"/>
      <c r="B9941"/>
      <c r="C9941"/>
      <c r="D9941"/>
      <c r="E9941"/>
      <c r="F9941"/>
      <c r="G9941"/>
      <c r="H9941"/>
      <c r="I9941"/>
      <c r="J9941"/>
      <c r="K9941"/>
      <c r="L9941" t="str">
        <f>IF(COUNTIFS(ZSOHPP055[订单号数值], ZSOHSD058[[#This Row],[订单号数值]], ZSOHPP055[行項目], ZSOHSD058[[#This Row],[行項目]])&gt;0, "Y", "")</f>
        <v/>
      </c>
      <c r="M9941" t="str">
        <f>IF(ZSOHSD058[[#This Row],[銷售訂單]]="", "", --ZSOHSD058[[#This Row],[銷售訂單]])</f>
        <v/>
      </c>
      <c r="N9941" s="16" t="str">
        <f>IF(ZSOHSD058[[#This Row],[落胚數]]="","",IF(ISNUMBER(ZSOHSD058[[#This Row],[落胚數]]+0), ZSOHSD058[[#This Row],[落胚數]]+0, 0))</f>
        <v/>
      </c>
    </row>
    <row r="9942" spans="1:14">
      <c r="A9942"/>
      <c r="B9942"/>
      <c r="C9942"/>
      <c r="D9942"/>
      <c r="E9942"/>
      <c r="F9942"/>
      <c r="G9942"/>
      <c r="H9942"/>
      <c r="I9942"/>
      <c r="J9942"/>
      <c r="K9942"/>
      <c r="L9942" t="str">
        <f>IF(COUNTIFS(ZSOHPP055[订单号数值], ZSOHSD058[[#This Row],[订单号数值]], ZSOHPP055[行項目], ZSOHSD058[[#This Row],[行項目]])&gt;0, "Y", "")</f>
        <v/>
      </c>
      <c r="M9942" t="str">
        <f>IF(ZSOHSD058[[#This Row],[銷售訂單]]="", "", --ZSOHSD058[[#This Row],[銷售訂單]])</f>
        <v/>
      </c>
      <c r="N9942" s="16" t="str">
        <f>IF(ZSOHSD058[[#This Row],[落胚數]]="","",IF(ISNUMBER(ZSOHSD058[[#This Row],[落胚數]]+0), ZSOHSD058[[#This Row],[落胚數]]+0, 0))</f>
        <v/>
      </c>
    </row>
    <row r="9943" spans="1:14">
      <c r="A9943"/>
      <c r="B9943"/>
      <c r="C9943"/>
      <c r="D9943"/>
      <c r="E9943"/>
      <c r="F9943"/>
      <c r="G9943"/>
      <c r="H9943"/>
      <c r="I9943"/>
      <c r="J9943"/>
      <c r="K9943"/>
      <c r="L9943" t="str">
        <f>IF(COUNTIFS(ZSOHPP055[订单号数值], ZSOHSD058[[#This Row],[订单号数值]], ZSOHPP055[行項目], ZSOHSD058[[#This Row],[行項目]])&gt;0, "Y", "")</f>
        <v/>
      </c>
      <c r="M9943" t="str">
        <f>IF(ZSOHSD058[[#This Row],[銷售訂單]]="", "", --ZSOHSD058[[#This Row],[銷售訂單]])</f>
        <v/>
      </c>
      <c r="N9943" s="16" t="str">
        <f>IF(ZSOHSD058[[#This Row],[落胚數]]="","",IF(ISNUMBER(ZSOHSD058[[#This Row],[落胚數]]+0), ZSOHSD058[[#This Row],[落胚數]]+0, 0))</f>
        <v/>
      </c>
    </row>
    <row r="9944" spans="1:14">
      <c r="A9944"/>
      <c r="B9944"/>
      <c r="C9944"/>
      <c r="D9944"/>
      <c r="E9944"/>
      <c r="F9944"/>
      <c r="G9944"/>
      <c r="H9944"/>
      <c r="I9944"/>
      <c r="J9944"/>
      <c r="K9944"/>
      <c r="L9944" t="str">
        <f>IF(COUNTIFS(ZSOHPP055[订单号数值], ZSOHSD058[[#This Row],[订单号数值]], ZSOHPP055[行項目], ZSOHSD058[[#This Row],[行項目]])&gt;0, "Y", "")</f>
        <v/>
      </c>
      <c r="M9944" t="str">
        <f>IF(ZSOHSD058[[#This Row],[銷售訂單]]="", "", --ZSOHSD058[[#This Row],[銷售訂單]])</f>
        <v/>
      </c>
      <c r="N9944" s="16" t="str">
        <f>IF(ZSOHSD058[[#This Row],[落胚數]]="","",IF(ISNUMBER(ZSOHSD058[[#This Row],[落胚數]]+0), ZSOHSD058[[#This Row],[落胚數]]+0, 0))</f>
        <v/>
      </c>
    </row>
    <row r="9945" spans="1:14">
      <c r="A9945"/>
      <c r="B9945"/>
      <c r="C9945"/>
      <c r="D9945"/>
      <c r="E9945"/>
      <c r="F9945"/>
      <c r="G9945"/>
      <c r="H9945"/>
      <c r="I9945"/>
      <c r="J9945"/>
      <c r="K9945"/>
      <c r="L9945" t="str">
        <f>IF(COUNTIFS(ZSOHPP055[订单号数值], ZSOHSD058[[#This Row],[订单号数值]], ZSOHPP055[行項目], ZSOHSD058[[#This Row],[行項目]])&gt;0, "Y", "")</f>
        <v/>
      </c>
      <c r="M9945" t="str">
        <f>IF(ZSOHSD058[[#This Row],[銷售訂單]]="", "", --ZSOHSD058[[#This Row],[銷售訂單]])</f>
        <v/>
      </c>
      <c r="N9945" s="16" t="str">
        <f>IF(ZSOHSD058[[#This Row],[落胚數]]="","",IF(ISNUMBER(ZSOHSD058[[#This Row],[落胚數]]+0), ZSOHSD058[[#This Row],[落胚數]]+0, 0))</f>
        <v/>
      </c>
    </row>
    <row r="9946" spans="1:14">
      <c r="A9946"/>
      <c r="B9946"/>
      <c r="C9946"/>
      <c r="D9946"/>
      <c r="E9946"/>
      <c r="F9946"/>
      <c r="G9946"/>
      <c r="H9946"/>
      <c r="I9946"/>
      <c r="J9946"/>
      <c r="K9946"/>
      <c r="L9946" t="str">
        <f>IF(COUNTIFS(ZSOHPP055[订单号数值], ZSOHSD058[[#This Row],[订单号数值]], ZSOHPP055[行項目], ZSOHSD058[[#This Row],[行項目]])&gt;0, "Y", "")</f>
        <v/>
      </c>
      <c r="M9946" t="str">
        <f>IF(ZSOHSD058[[#This Row],[銷售訂單]]="", "", --ZSOHSD058[[#This Row],[銷售訂單]])</f>
        <v/>
      </c>
      <c r="N9946" s="16" t="str">
        <f>IF(ZSOHSD058[[#This Row],[落胚數]]="","",IF(ISNUMBER(ZSOHSD058[[#This Row],[落胚數]]+0), ZSOHSD058[[#This Row],[落胚數]]+0, 0))</f>
        <v/>
      </c>
    </row>
    <row r="9947" spans="1:14">
      <c r="A9947"/>
      <c r="B9947"/>
      <c r="C9947"/>
      <c r="D9947"/>
      <c r="E9947"/>
      <c r="F9947"/>
      <c r="G9947"/>
      <c r="H9947"/>
      <c r="I9947"/>
      <c r="J9947"/>
      <c r="K9947"/>
      <c r="L9947" t="str">
        <f>IF(COUNTIFS(ZSOHPP055[订单号数值], ZSOHSD058[[#This Row],[订单号数值]], ZSOHPP055[行項目], ZSOHSD058[[#This Row],[行項目]])&gt;0, "Y", "")</f>
        <v/>
      </c>
      <c r="M9947" t="str">
        <f>IF(ZSOHSD058[[#This Row],[銷售訂單]]="", "", --ZSOHSD058[[#This Row],[銷售訂單]])</f>
        <v/>
      </c>
      <c r="N9947" s="16" t="str">
        <f>IF(ZSOHSD058[[#This Row],[落胚數]]="","",IF(ISNUMBER(ZSOHSD058[[#This Row],[落胚數]]+0), ZSOHSD058[[#This Row],[落胚數]]+0, 0))</f>
        <v/>
      </c>
    </row>
    <row r="9948" spans="1:14">
      <c r="A9948"/>
      <c r="B9948"/>
      <c r="C9948"/>
      <c r="D9948"/>
      <c r="E9948"/>
      <c r="F9948"/>
      <c r="G9948"/>
      <c r="H9948"/>
      <c r="I9948"/>
      <c r="J9948"/>
      <c r="K9948"/>
      <c r="L9948" t="str">
        <f>IF(COUNTIFS(ZSOHPP055[订单号数值], ZSOHSD058[[#This Row],[订单号数值]], ZSOHPP055[行項目], ZSOHSD058[[#This Row],[行項目]])&gt;0, "Y", "")</f>
        <v/>
      </c>
      <c r="M9948" t="str">
        <f>IF(ZSOHSD058[[#This Row],[銷售訂單]]="", "", --ZSOHSD058[[#This Row],[銷售訂單]])</f>
        <v/>
      </c>
      <c r="N9948" s="16" t="str">
        <f>IF(ZSOHSD058[[#This Row],[落胚數]]="","",IF(ISNUMBER(ZSOHSD058[[#This Row],[落胚數]]+0), ZSOHSD058[[#This Row],[落胚數]]+0, 0))</f>
        <v/>
      </c>
    </row>
    <row r="9949" spans="1:14">
      <c r="A9949"/>
      <c r="B9949"/>
      <c r="C9949"/>
      <c r="D9949"/>
      <c r="E9949"/>
      <c r="F9949"/>
      <c r="G9949"/>
      <c r="H9949"/>
      <c r="I9949"/>
      <c r="J9949"/>
      <c r="K9949"/>
      <c r="L9949" t="str">
        <f>IF(COUNTIFS(ZSOHPP055[订单号数值], ZSOHSD058[[#This Row],[订单号数值]], ZSOHPP055[行項目], ZSOHSD058[[#This Row],[行項目]])&gt;0, "Y", "")</f>
        <v/>
      </c>
      <c r="M9949" t="str">
        <f>IF(ZSOHSD058[[#This Row],[銷售訂單]]="", "", --ZSOHSD058[[#This Row],[銷售訂單]])</f>
        <v/>
      </c>
      <c r="N9949" s="16" t="str">
        <f>IF(ZSOHSD058[[#This Row],[落胚數]]="","",IF(ISNUMBER(ZSOHSD058[[#This Row],[落胚數]]+0), ZSOHSD058[[#This Row],[落胚數]]+0, 0))</f>
        <v/>
      </c>
    </row>
    <row r="9950" spans="1:14">
      <c r="A9950"/>
      <c r="B9950"/>
      <c r="C9950"/>
      <c r="D9950"/>
      <c r="E9950"/>
      <c r="F9950"/>
      <c r="G9950"/>
      <c r="H9950"/>
      <c r="I9950"/>
      <c r="J9950"/>
      <c r="K9950"/>
      <c r="L9950" t="str">
        <f>IF(COUNTIFS(ZSOHPP055[订单号数值], ZSOHSD058[[#This Row],[订单号数值]], ZSOHPP055[行項目], ZSOHSD058[[#This Row],[行項目]])&gt;0, "Y", "")</f>
        <v/>
      </c>
      <c r="M9950" t="str">
        <f>IF(ZSOHSD058[[#This Row],[銷售訂單]]="", "", --ZSOHSD058[[#This Row],[銷售訂單]])</f>
        <v/>
      </c>
      <c r="N9950" s="16" t="str">
        <f>IF(ZSOHSD058[[#This Row],[落胚數]]="","",IF(ISNUMBER(ZSOHSD058[[#This Row],[落胚數]]+0), ZSOHSD058[[#This Row],[落胚數]]+0, 0))</f>
        <v/>
      </c>
    </row>
    <row r="9951" spans="1:14">
      <c r="A9951"/>
      <c r="B9951"/>
      <c r="C9951"/>
      <c r="D9951"/>
      <c r="E9951"/>
      <c r="F9951"/>
      <c r="G9951"/>
      <c r="H9951"/>
      <c r="I9951"/>
      <c r="J9951"/>
      <c r="K9951"/>
      <c r="L9951" t="str">
        <f>IF(COUNTIFS(ZSOHPP055[订单号数值], ZSOHSD058[[#This Row],[订单号数值]], ZSOHPP055[行項目], ZSOHSD058[[#This Row],[行項目]])&gt;0, "Y", "")</f>
        <v/>
      </c>
      <c r="M9951" t="str">
        <f>IF(ZSOHSD058[[#This Row],[銷售訂單]]="", "", --ZSOHSD058[[#This Row],[銷售訂單]])</f>
        <v/>
      </c>
      <c r="N9951" s="16" t="str">
        <f>IF(ZSOHSD058[[#This Row],[落胚數]]="","",IF(ISNUMBER(ZSOHSD058[[#This Row],[落胚數]]+0), ZSOHSD058[[#This Row],[落胚數]]+0, 0))</f>
        <v/>
      </c>
    </row>
    <row r="9952" spans="1:14">
      <c r="A9952"/>
      <c r="B9952"/>
      <c r="C9952"/>
      <c r="D9952"/>
      <c r="E9952"/>
      <c r="F9952"/>
      <c r="G9952"/>
      <c r="H9952"/>
      <c r="I9952"/>
      <c r="J9952"/>
      <c r="K9952"/>
      <c r="L9952" t="str">
        <f>IF(COUNTIFS(ZSOHPP055[订单号数值], ZSOHSD058[[#This Row],[订单号数值]], ZSOHPP055[行項目], ZSOHSD058[[#This Row],[行項目]])&gt;0, "Y", "")</f>
        <v/>
      </c>
      <c r="M9952" t="str">
        <f>IF(ZSOHSD058[[#This Row],[銷售訂單]]="", "", --ZSOHSD058[[#This Row],[銷售訂單]])</f>
        <v/>
      </c>
      <c r="N9952" s="16" t="str">
        <f>IF(ZSOHSD058[[#This Row],[落胚數]]="","",IF(ISNUMBER(ZSOHSD058[[#This Row],[落胚數]]+0), ZSOHSD058[[#This Row],[落胚數]]+0, 0))</f>
        <v/>
      </c>
    </row>
    <row r="9953" spans="1:14">
      <c r="A9953"/>
      <c r="B9953"/>
      <c r="C9953"/>
      <c r="D9953"/>
      <c r="E9953"/>
      <c r="F9953"/>
      <c r="G9953"/>
      <c r="H9953"/>
      <c r="I9953"/>
      <c r="J9953"/>
      <c r="K9953"/>
      <c r="L9953" t="str">
        <f>IF(COUNTIFS(ZSOHPP055[订单号数值], ZSOHSD058[[#This Row],[订单号数值]], ZSOHPP055[行項目], ZSOHSD058[[#This Row],[行項目]])&gt;0, "Y", "")</f>
        <v/>
      </c>
      <c r="M9953" t="str">
        <f>IF(ZSOHSD058[[#This Row],[銷售訂單]]="", "", --ZSOHSD058[[#This Row],[銷售訂單]])</f>
        <v/>
      </c>
      <c r="N9953" s="16" t="str">
        <f>IF(ZSOHSD058[[#This Row],[落胚數]]="","",IF(ISNUMBER(ZSOHSD058[[#This Row],[落胚數]]+0), ZSOHSD058[[#This Row],[落胚數]]+0, 0))</f>
        <v/>
      </c>
    </row>
    <row r="9954" spans="1:14">
      <c r="A9954"/>
      <c r="B9954"/>
      <c r="C9954"/>
      <c r="D9954"/>
      <c r="E9954"/>
      <c r="F9954"/>
      <c r="G9954"/>
      <c r="H9954"/>
      <c r="I9954"/>
      <c r="J9954"/>
      <c r="K9954"/>
      <c r="L9954" t="str">
        <f>IF(COUNTIFS(ZSOHPP055[订单号数值], ZSOHSD058[[#This Row],[订单号数值]], ZSOHPP055[行項目], ZSOHSD058[[#This Row],[行項目]])&gt;0, "Y", "")</f>
        <v/>
      </c>
      <c r="M9954" t="str">
        <f>IF(ZSOHSD058[[#This Row],[銷售訂單]]="", "", --ZSOHSD058[[#This Row],[銷售訂單]])</f>
        <v/>
      </c>
      <c r="N9954" s="16" t="str">
        <f>IF(ZSOHSD058[[#This Row],[落胚數]]="","",IF(ISNUMBER(ZSOHSD058[[#This Row],[落胚數]]+0), ZSOHSD058[[#This Row],[落胚數]]+0, 0))</f>
        <v/>
      </c>
    </row>
    <row r="9955" spans="1:14">
      <c r="A9955"/>
      <c r="B9955"/>
      <c r="C9955"/>
      <c r="D9955"/>
      <c r="E9955"/>
      <c r="F9955"/>
      <c r="G9955"/>
      <c r="H9955"/>
      <c r="I9955"/>
      <c r="J9955"/>
      <c r="K9955"/>
      <c r="L9955" t="str">
        <f>IF(COUNTIFS(ZSOHPP055[订单号数值], ZSOHSD058[[#This Row],[订单号数值]], ZSOHPP055[行項目], ZSOHSD058[[#This Row],[行項目]])&gt;0, "Y", "")</f>
        <v/>
      </c>
      <c r="M9955" t="str">
        <f>IF(ZSOHSD058[[#This Row],[銷售訂單]]="", "", --ZSOHSD058[[#This Row],[銷售訂單]])</f>
        <v/>
      </c>
      <c r="N9955" s="16" t="str">
        <f>IF(ZSOHSD058[[#This Row],[落胚數]]="","",IF(ISNUMBER(ZSOHSD058[[#This Row],[落胚數]]+0), ZSOHSD058[[#This Row],[落胚數]]+0, 0))</f>
        <v/>
      </c>
    </row>
    <row r="9956" spans="1:14">
      <c r="A9956"/>
      <c r="B9956"/>
      <c r="C9956"/>
      <c r="D9956"/>
      <c r="E9956"/>
      <c r="F9956"/>
      <c r="G9956"/>
      <c r="H9956"/>
      <c r="I9956"/>
      <c r="J9956"/>
      <c r="K9956"/>
      <c r="L9956" t="str">
        <f>IF(COUNTIFS(ZSOHPP055[订单号数值], ZSOHSD058[[#This Row],[订单号数值]], ZSOHPP055[行項目], ZSOHSD058[[#This Row],[行項目]])&gt;0, "Y", "")</f>
        <v/>
      </c>
      <c r="M9956" t="str">
        <f>IF(ZSOHSD058[[#This Row],[銷售訂單]]="", "", --ZSOHSD058[[#This Row],[銷售訂單]])</f>
        <v/>
      </c>
      <c r="N9956" s="16" t="str">
        <f>IF(ZSOHSD058[[#This Row],[落胚數]]="","",IF(ISNUMBER(ZSOHSD058[[#This Row],[落胚數]]+0), ZSOHSD058[[#This Row],[落胚數]]+0, 0))</f>
        <v/>
      </c>
    </row>
    <row r="9957" spans="1:14">
      <c r="A9957"/>
      <c r="B9957"/>
      <c r="C9957"/>
      <c r="D9957"/>
      <c r="E9957"/>
      <c r="F9957"/>
      <c r="G9957"/>
      <c r="H9957"/>
      <c r="I9957"/>
      <c r="J9957"/>
      <c r="K9957"/>
      <c r="L9957" t="str">
        <f>IF(COUNTIFS(ZSOHPP055[订单号数值], ZSOHSD058[[#This Row],[订单号数值]], ZSOHPP055[行項目], ZSOHSD058[[#This Row],[行項目]])&gt;0, "Y", "")</f>
        <v/>
      </c>
      <c r="M9957" t="str">
        <f>IF(ZSOHSD058[[#This Row],[銷售訂單]]="", "", --ZSOHSD058[[#This Row],[銷售訂單]])</f>
        <v/>
      </c>
      <c r="N9957" s="16" t="str">
        <f>IF(ZSOHSD058[[#This Row],[落胚數]]="","",IF(ISNUMBER(ZSOHSD058[[#This Row],[落胚數]]+0), ZSOHSD058[[#This Row],[落胚數]]+0, 0))</f>
        <v/>
      </c>
    </row>
    <row r="9958" spans="1:14">
      <c r="A9958"/>
      <c r="B9958"/>
      <c r="C9958"/>
      <c r="D9958"/>
      <c r="E9958"/>
      <c r="F9958"/>
      <c r="G9958"/>
      <c r="H9958"/>
      <c r="I9958"/>
      <c r="J9958"/>
      <c r="K9958"/>
      <c r="L9958" t="str">
        <f>IF(COUNTIFS(ZSOHPP055[订单号数值], ZSOHSD058[[#This Row],[订单号数值]], ZSOHPP055[行項目], ZSOHSD058[[#This Row],[行項目]])&gt;0, "Y", "")</f>
        <v/>
      </c>
      <c r="M9958" t="str">
        <f>IF(ZSOHSD058[[#This Row],[銷售訂單]]="", "", --ZSOHSD058[[#This Row],[銷售訂單]])</f>
        <v/>
      </c>
      <c r="N9958" s="16" t="str">
        <f>IF(ZSOHSD058[[#This Row],[落胚數]]="","",IF(ISNUMBER(ZSOHSD058[[#This Row],[落胚數]]+0), ZSOHSD058[[#This Row],[落胚數]]+0, 0))</f>
        <v/>
      </c>
    </row>
    <row r="9959" spans="1:14">
      <c r="A9959"/>
      <c r="B9959"/>
      <c r="C9959"/>
      <c r="D9959"/>
      <c r="E9959"/>
      <c r="F9959"/>
      <c r="G9959"/>
      <c r="H9959"/>
      <c r="I9959"/>
      <c r="J9959"/>
      <c r="K9959"/>
      <c r="L9959" t="str">
        <f>IF(COUNTIFS(ZSOHPP055[订单号数值], ZSOHSD058[[#This Row],[订单号数值]], ZSOHPP055[行項目], ZSOHSD058[[#This Row],[行項目]])&gt;0, "Y", "")</f>
        <v/>
      </c>
      <c r="M9959" t="str">
        <f>IF(ZSOHSD058[[#This Row],[銷售訂單]]="", "", --ZSOHSD058[[#This Row],[銷售訂單]])</f>
        <v/>
      </c>
      <c r="N9959" s="16" t="str">
        <f>IF(ZSOHSD058[[#This Row],[落胚數]]="","",IF(ISNUMBER(ZSOHSD058[[#This Row],[落胚數]]+0), ZSOHSD058[[#This Row],[落胚數]]+0, 0))</f>
        <v/>
      </c>
    </row>
    <row r="9960" spans="1:14">
      <c r="A9960"/>
      <c r="B9960"/>
      <c r="C9960"/>
      <c r="D9960"/>
      <c r="E9960"/>
      <c r="F9960"/>
      <c r="G9960"/>
      <c r="H9960"/>
      <c r="I9960"/>
      <c r="J9960"/>
      <c r="K9960"/>
      <c r="L9960" t="str">
        <f>IF(COUNTIFS(ZSOHPP055[订单号数值], ZSOHSD058[[#This Row],[订单号数值]], ZSOHPP055[行項目], ZSOHSD058[[#This Row],[行項目]])&gt;0, "Y", "")</f>
        <v/>
      </c>
      <c r="M9960" t="str">
        <f>IF(ZSOHSD058[[#This Row],[銷售訂單]]="", "", --ZSOHSD058[[#This Row],[銷售訂單]])</f>
        <v/>
      </c>
      <c r="N9960" s="16" t="str">
        <f>IF(ZSOHSD058[[#This Row],[落胚數]]="","",IF(ISNUMBER(ZSOHSD058[[#This Row],[落胚數]]+0), ZSOHSD058[[#This Row],[落胚數]]+0, 0))</f>
        <v/>
      </c>
    </row>
    <row r="9961" spans="1:14">
      <c r="A9961"/>
      <c r="B9961"/>
      <c r="C9961"/>
      <c r="D9961"/>
      <c r="E9961"/>
      <c r="F9961"/>
      <c r="G9961"/>
      <c r="H9961"/>
      <c r="I9961"/>
      <c r="J9961"/>
      <c r="K9961"/>
      <c r="L9961" t="str">
        <f>IF(COUNTIFS(ZSOHPP055[订单号数值], ZSOHSD058[[#This Row],[订单号数值]], ZSOHPP055[行項目], ZSOHSD058[[#This Row],[行項目]])&gt;0, "Y", "")</f>
        <v/>
      </c>
      <c r="M9961" t="str">
        <f>IF(ZSOHSD058[[#This Row],[銷售訂單]]="", "", --ZSOHSD058[[#This Row],[銷售訂單]])</f>
        <v/>
      </c>
      <c r="N9961" s="16" t="str">
        <f>IF(ZSOHSD058[[#This Row],[落胚數]]="","",IF(ISNUMBER(ZSOHSD058[[#This Row],[落胚數]]+0), ZSOHSD058[[#This Row],[落胚數]]+0, 0))</f>
        <v/>
      </c>
    </row>
    <row r="9962" spans="1:14">
      <c r="A9962"/>
      <c r="B9962"/>
      <c r="C9962"/>
      <c r="D9962"/>
      <c r="E9962"/>
      <c r="F9962"/>
      <c r="G9962"/>
      <c r="H9962"/>
      <c r="I9962"/>
      <c r="J9962"/>
      <c r="K9962"/>
      <c r="L9962" t="str">
        <f>IF(COUNTIFS(ZSOHPP055[订单号数值], ZSOHSD058[[#This Row],[订单号数值]], ZSOHPP055[行項目], ZSOHSD058[[#This Row],[行項目]])&gt;0, "Y", "")</f>
        <v/>
      </c>
      <c r="M9962" t="str">
        <f>IF(ZSOHSD058[[#This Row],[銷售訂單]]="", "", --ZSOHSD058[[#This Row],[銷售訂單]])</f>
        <v/>
      </c>
      <c r="N9962" s="16" t="str">
        <f>IF(ZSOHSD058[[#This Row],[落胚數]]="","",IF(ISNUMBER(ZSOHSD058[[#This Row],[落胚數]]+0), ZSOHSD058[[#This Row],[落胚數]]+0, 0))</f>
        <v/>
      </c>
    </row>
    <row r="9963" spans="1:14">
      <c r="A9963"/>
      <c r="B9963"/>
      <c r="C9963"/>
      <c r="D9963"/>
      <c r="E9963"/>
      <c r="F9963"/>
      <c r="G9963"/>
      <c r="H9963"/>
      <c r="I9963"/>
      <c r="J9963"/>
      <c r="K9963"/>
      <c r="L9963" t="str">
        <f>IF(COUNTIFS(ZSOHPP055[订单号数值], ZSOHSD058[[#This Row],[订单号数值]], ZSOHPP055[行項目], ZSOHSD058[[#This Row],[行項目]])&gt;0, "Y", "")</f>
        <v/>
      </c>
      <c r="M9963" t="str">
        <f>IF(ZSOHSD058[[#This Row],[銷售訂單]]="", "", --ZSOHSD058[[#This Row],[銷售訂單]])</f>
        <v/>
      </c>
      <c r="N9963" s="16" t="str">
        <f>IF(ZSOHSD058[[#This Row],[落胚數]]="","",IF(ISNUMBER(ZSOHSD058[[#This Row],[落胚數]]+0), ZSOHSD058[[#This Row],[落胚數]]+0, 0))</f>
        <v/>
      </c>
    </row>
    <row r="9964" spans="1:14">
      <c r="A9964"/>
      <c r="B9964"/>
      <c r="C9964"/>
      <c r="D9964"/>
      <c r="E9964"/>
      <c r="F9964"/>
      <c r="G9964"/>
      <c r="H9964"/>
      <c r="I9964"/>
      <c r="J9964"/>
      <c r="K9964"/>
      <c r="L9964" t="str">
        <f>IF(COUNTIFS(ZSOHPP055[订单号数值], ZSOHSD058[[#This Row],[订单号数值]], ZSOHPP055[行項目], ZSOHSD058[[#This Row],[行項目]])&gt;0, "Y", "")</f>
        <v/>
      </c>
      <c r="M9964" t="str">
        <f>IF(ZSOHSD058[[#This Row],[銷售訂單]]="", "", --ZSOHSD058[[#This Row],[銷售訂單]])</f>
        <v/>
      </c>
      <c r="N9964" s="16" t="str">
        <f>IF(ZSOHSD058[[#This Row],[落胚數]]="","",IF(ISNUMBER(ZSOHSD058[[#This Row],[落胚數]]+0), ZSOHSD058[[#This Row],[落胚數]]+0, 0))</f>
        <v/>
      </c>
    </row>
    <row r="9965" spans="1:14">
      <c r="A9965"/>
      <c r="B9965"/>
      <c r="C9965"/>
      <c r="D9965"/>
      <c r="E9965"/>
      <c r="F9965"/>
      <c r="G9965"/>
      <c r="H9965"/>
      <c r="I9965"/>
      <c r="J9965"/>
      <c r="K9965"/>
      <c r="L9965" t="str">
        <f>IF(COUNTIFS(ZSOHPP055[订单号数值], ZSOHSD058[[#This Row],[订单号数值]], ZSOHPP055[行項目], ZSOHSD058[[#This Row],[行項目]])&gt;0, "Y", "")</f>
        <v/>
      </c>
      <c r="M9965" t="str">
        <f>IF(ZSOHSD058[[#This Row],[銷售訂單]]="", "", --ZSOHSD058[[#This Row],[銷售訂單]])</f>
        <v/>
      </c>
      <c r="N9965" s="16" t="str">
        <f>IF(ZSOHSD058[[#This Row],[落胚數]]="","",IF(ISNUMBER(ZSOHSD058[[#This Row],[落胚數]]+0), ZSOHSD058[[#This Row],[落胚數]]+0, 0))</f>
        <v/>
      </c>
    </row>
    <row r="9966" spans="1:14">
      <c r="A9966"/>
      <c r="B9966"/>
      <c r="C9966"/>
      <c r="D9966"/>
      <c r="E9966"/>
      <c r="F9966"/>
      <c r="G9966"/>
      <c r="H9966"/>
      <c r="I9966"/>
      <c r="J9966"/>
      <c r="K9966"/>
      <c r="L9966" t="str">
        <f>IF(COUNTIFS(ZSOHPP055[订单号数值], ZSOHSD058[[#This Row],[订单号数值]], ZSOHPP055[行項目], ZSOHSD058[[#This Row],[行項目]])&gt;0, "Y", "")</f>
        <v/>
      </c>
      <c r="M9966" t="str">
        <f>IF(ZSOHSD058[[#This Row],[銷售訂單]]="", "", --ZSOHSD058[[#This Row],[銷售訂單]])</f>
        <v/>
      </c>
      <c r="N9966" s="16" t="str">
        <f>IF(ZSOHSD058[[#This Row],[落胚數]]="","",IF(ISNUMBER(ZSOHSD058[[#This Row],[落胚數]]+0), ZSOHSD058[[#This Row],[落胚數]]+0, 0))</f>
        <v/>
      </c>
    </row>
    <row r="9967" spans="1:14">
      <c r="A9967"/>
      <c r="B9967"/>
      <c r="C9967"/>
      <c r="D9967"/>
      <c r="E9967"/>
      <c r="F9967"/>
      <c r="G9967"/>
      <c r="H9967"/>
      <c r="I9967"/>
      <c r="J9967"/>
      <c r="K9967"/>
      <c r="L9967" t="str">
        <f>IF(COUNTIFS(ZSOHPP055[订单号数值], ZSOHSD058[[#This Row],[订单号数值]], ZSOHPP055[行項目], ZSOHSD058[[#This Row],[行項目]])&gt;0, "Y", "")</f>
        <v/>
      </c>
      <c r="M9967" t="str">
        <f>IF(ZSOHSD058[[#This Row],[銷售訂單]]="", "", --ZSOHSD058[[#This Row],[銷售訂單]])</f>
        <v/>
      </c>
      <c r="N9967" s="16" t="str">
        <f>IF(ZSOHSD058[[#This Row],[落胚數]]="","",IF(ISNUMBER(ZSOHSD058[[#This Row],[落胚數]]+0), ZSOHSD058[[#This Row],[落胚數]]+0, 0))</f>
        <v/>
      </c>
    </row>
    <row r="9968" spans="1:14">
      <c r="A9968"/>
      <c r="B9968"/>
      <c r="C9968"/>
      <c r="D9968"/>
      <c r="E9968"/>
      <c r="F9968"/>
      <c r="G9968"/>
      <c r="H9968"/>
      <c r="I9968"/>
      <c r="J9968"/>
      <c r="K9968"/>
      <c r="L9968" t="str">
        <f>IF(COUNTIFS(ZSOHPP055[订单号数值], ZSOHSD058[[#This Row],[订单号数值]], ZSOHPP055[行項目], ZSOHSD058[[#This Row],[行項目]])&gt;0, "Y", "")</f>
        <v/>
      </c>
      <c r="M9968" t="str">
        <f>IF(ZSOHSD058[[#This Row],[銷售訂單]]="", "", --ZSOHSD058[[#This Row],[銷售訂單]])</f>
        <v/>
      </c>
      <c r="N9968" s="16" t="str">
        <f>IF(ZSOHSD058[[#This Row],[落胚數]]="","",IF(ISNUMBER(ZSOHSD058[[#This Row],[落胚數]]+0), ZSOHSD058[[#This Row],[落胚數]]+0, 0))</f>
        <v/>
      </c>
    </row>
    <row r="9969" spans="1:14">
      <c r="A9969"/>
      <c r="B9969"/>
      <c r="C9969"/>
      <c r="D9969"/>
      <c r="E9969"/>
      <c r="F9969"/>
      <c r="G9969"/>
      <c r="H9969"/>
      <c r="I9969"/>
      <c r="J9969"/>
      <c r="K9969"/>
      <c r="L9969" t="str">
        <f>IF(COUNTIFS(ZSOHPP055[订单号数值], ZSOHSD058[[#This Row],[订单号数值]], ZSOHPP055[行項目], ZSOHSD058[[#This Row],[行項目]])&gt;0, "Y", "")</f>
        <v/>
      </c>
      <c r="M9969" t="str">
        <f>IF(ZSOHSD058[[#This Row],[銷售訂單]]="", "", --ZSOHSD058[[#This Row],[銷售訂單]])</f>
        <v/>
      </c>
      <c r="N9969" s="16" t="str">
        <f>IF(ZSOHSD058[[#This Row],[落胚數]]="","",IF(ISNUMBER(ZSOHSD058[[#This Row],[落胚數]]+0), ZSOHSD058[[#This Row],[落胚數]]+0, 0))</f>
        <v/>
      </c>
    </row>
    <row r="9970" spans="1:14">
      <c r="A9970"/>
      <c r="B9970"/>
      <c r="C9970"/>
      <c r="D9970"/>
      <c r="E9970"/>
      <c r="F9970"/>
      <c r="G9970"/>
      <c r="H9970"/>
      <c r="I9970"/>
      <c r="J9970"/>
      <c r="K9970"/>
      <c r="L9970" t="str">
        <f>IF(COUNTIFS(ZSOHPP055[订单号数值], ZSOHSD058[[#This Row],[订单号数值]], ZSOHPP055[行項目], ZSOHSD058[[#This Row],[行項目]])&gt;0, "Y", "")</f>
        <v/>
      </c>
      <c r="M9970" t="str">
        <f>IF(ZSOHSD058[[#This Row],[銷售訂單]]="", "", --ZSOHSD058[[#This Row],[銷售訂單]])</f>
        <v/>
      </c>
      <c r="N9970" s="16" t="str">
        <f>IF(ZSOHSD058[[#This Row],[落胚數]]="","",IF(ISNUMBER(ZSOHSD058[[#This Row],[落胚數]]+0), ZSOHSD058[[#This Row],[落胚數]]+0, 0))</f>
        <v/>
      </c>
    </row>
    <row r="9971" spans="1:14">
      <c r="A9971"/>
      <c r="B9971"/>
      <c r="C9971"/>
      <c r="D9971"/>
      <c r="E9971"/>
      <c r="F9971"/>
      <c r="G9971"/>
      <c r="H9971"/>
      <c r="I9971"/>
      <c r="J9971"/>
      <c r="K9971"/>
      <c r="L9971" t="str">
        <f>IF(COUNTIFS(ZSOHPP055[订单号数值], ZSOHSD058[[#This Row],[订单号数值]], ZSOHPP055[行項目], ZSOHSD058[[#This Row],[行項目]])&gt;0, "Y", "")</f>
        <v/>
      </c>
      <c r="M9971" t="str">
        <f>IF(ZSOHSD058[[#This Row],[銷售訂單]]="", "", --ZSOHSD058[[#This Row],[銷售訂單]])</f>
        <v/>
      </c>
      <c r="N9971" s="16" t="str">
        <f>IF(ZSOHSD058[[#This Row],[落胚數]]="","",IF(ISNUMBER(ZSOHSD058[[#This Row],[落胚數]]+0), ZSOHSD058[[#This Row],[落胚數]]+0, 0))</f>
        <v/>
      </c>
    </row>
    <row r="9972" spans="1:14">
      <c r="A9972"/>
      <c r="B9972"/>
      <c r="C9972"/>
      <c r="D9972"/>
      <c r="E9972"/>
      <c r="F9972"/>
      <c r="G9972"/>
      <c r="H9972"/>
      <c r="I9972"/>
      <c r="J9972"/>
      <c r="K9972"/>
      <c r="L9972" t="str">
        <f>IF(COUNTIFS(ZSOHPP055[订单号数值], ZSOHSD058[[#This Row],[订单号数值]], ZSOHPP055[行項目], ZSOHSD058[[#This Row],[行項目]])&gt;0, "Y", "")</f>
        <v/>
      </c>
      <c r="M9972" t="str">
        <f>IF(ZSOHSD058[[#This Row],[銷售訂單]]="", "", --ZSOHSD058[[#This Row],[銷售訂單]])</f>
        <v/>
      </c>
      <c r="N9972" s="16" t="str">
        <f>IF(ZSOHSD058[[#This Row],[落胚數]]="","",IF(ISNUMBER(ZSOHSD058[[#This Row],[落胚數]]+0), ZSOHSD058[[#This Row],[落胚數]]+0, 0))</f>
        <v/>
      </c>
    </row>
    <row r="9973" spans="1:14">
      <c r="A9973"/>
      <c r="B9973"/>
      <c r="C9973"/>
      <c r="D9973"/>
      <c r="E9973"/>
      <c r="F9973"/>
      <c r="G9973"/>
      <c r="H9973"/>
      <c r="I9973"/>
      <c r="J9973"/>
      <c r="K9973"/>
      <c r="L9973" t="str">
        <f>IF(COUNTIFS(ZSOHPP055[订单号数值], ZSOHSD058[[#This Row],[订单号数值]], ZSOHPP055[行項目], ZSOHSD058[[#This Row],[行項目]])&gt;0, "Y", "")</f>
        <v/>
      </c>
      <c r="M9973" t="str">
        <f>IF(ZSOHSD058[[#This Row],[銷售訂單]]="", "", --ZSOHSD058[[#This Row],[銷售訂單]])</f>
        <v/>
      </c>
      <c r="N9973" s="16" t="str">
        <f>IF(ZSOHSD058[[#This Row],[落胚數]]="","",IF(ISNUMBER(ZSOHSD058[[#This Row],[落胚數]]+0), ZSOHSD058[[#This Row],[落胚數]]+0, 0))</f>
        <v/>
      </c>
    </row>
    <row r="9974" spans="1:14">
      <c r="A9974"/>
      <c r="B9974"/>
      <c r="C9974"/>
      <c r="D9974"/>
      <c r="E9974"/>
      <c r="F9974"/>
      <c r="G9974"/>
      <c r="H9974"/>
      <c r="I9974"/>
      <c r="J9974"/>
      <c r="K9974"/>
      <c r="L9974" t="str">
        <f>IF(COUNTIFS(ZSOHPP055[订单号数值], ZSOHSD058[[#This Row],[订单号数值]], ZSOHPP055[行項目], ZSOHSD058[[#This Row],[行項目]])&gt;0, "Y", "")</f>
        <v/>
      </c>
      <c r="M9974" t="str">
        <f>IF(ZSOHSD058[[#This Row],[銷售訂單]]="", "", --ZSOHSD058[[#This Row],[銷售訂單]])</f>
        <v/>
      </c>
      <c r="N9974" s="16" t="str">
        <f>IF(ZSOHSD058[[#This Row],[落胚數]]="","",IF(ISNUMBER(ZSOHSD058[[#This Row],[落胚數]]+0), ZSOHSD058[[#This Row],[落胚數]]+0, 0))</f>
        <v/>
      </c>
    </row>
    <row r="9975" spans="1:14">
      <c r="A9975"/>
      <c r="B9975"/>
      <c r="C9975"/>
      <c r="D9975"/>
      <c r="E9975"/>
      <c r="F9975"/>
      <c r="G9975"/>
      <c r="H9975"/>
      <c r="I9975"/>
      <c r="J9975"/>
      <c r="K9975"/>
      <c r="L9975" t="str">
        <f>IF(COUNTIFS(ZSOHPP055[订单号数值], ZSOHSD058[[#This Row],[订单号数值]], ZSOHPP055[行項目], ZSOHSD058[[#This Row],[行項目]])&gt;0, "Y", "")</f>
        <v/>
      </c>
      <c r="M9975" t="str">
        <f>IF(ZSOHSD058[[#This Row],[銷售訂單]]="", "", --ZSOHSD058[[#This Row],[銷售訂單]])</f>
        <v/>
      </c>
      <c r="N9975" s="16" t="str">
        <f>IF(ZSOHSD058[[#This Row],[落胚數]]="","",IF(ISNUMBER(ZSOHSD058[[#This Row],[落胚數]]+0), ZSOHSD058[[#This Row],[落胚數]]+0, 0))</f>
        <v/>
      </c>
    </row>
    <row r="9976" spans="1:14">
      <c r="A9976"/>
      <c r="B9976"/>
      <c r="C9976"/>
      <c r="D9976"/>
      <c r="E9976"/>
      <c r="F9976"/>
      <c r="G9976"/>
      <c r="H9976"/>
      <c r="I9976"/>
      <c r="J9976"/>
      <c r="K9976"/>
      <c r="L9976" t="str">
        <f>IF(COUNTIFS(ZSOHPP055[订单号数值], ZSOHSD058[[#This Row],[订单号数值]], ZSOHPP055[行項目], ZSOHSD058[[#This Row],[行項目]])&gt;0, "Y", "")</f>
        <v/>
      </c>
      <c r="M9976" t="str">
        <f>IF(ZSOHSD058[[#This Row],[銷售訂單]]="", "", --ZSOHSD058[[#This Row],[銷售訂單]])</f>
        <v/>
      </c>
      <c r="N9976" s="16" t="str">
        <f>IF(ZSOHSD058[[#This Row],[落胚數]]="","",IF(ISNUMBER(ZSOHSD058[[#This Row],[落胚數]]+0), ZSOHSD058[[#This Row],[落胚數]]+0, 0))</f>
        <v/>
      </c>
    </row>
    <row r="9977" spans="1:14">
      <c r="A9977"/>
      <c r="B9977"/>
      <c r="C9977"/>
      <c r="D9977"/>
      <c r="E9977"/>
      <c r="F9977"/>
      <c r="G9977"/>
      <c r="H9977"/>
      <c r="I9977"/>
      <c r="J9977"/>
      <c r="K9977"/>
      <c r="L9977" t="str">
        <f>IF(COUNTIFS(ZSOHPP055[订单号数值], ZSOHSD058[[#This Row],[订单号数值]], ZSOHPP055[行項目], ZSOHSD058[[#This Row],[行項目]])&gt;0, "Y", "")</f>
        <v/>
      </c>
      <c r="M9977" t="str">
        <f>IF(ZSOHSD058[[#This Row],[銷售訂單]]="", "", --ZSOHSD058[[#This Row],[銷售訂單]])</f>
        <v/>
      </c>
      <c r="N9977" s="16" t="str">
        <f>IF(ZSOHSD058[[#This Row],[落胚數]]="","",IF(ISNUMBER(ZSOHSD058[[#This Row],[落胚數]]+0), ZSOHSD058[[#This Row],[落胚數]]+0, 0))</f>
        <v/>
      </c>
    </row>
    <row r="9978" spans="1:14">
      <c r="A9978"/>
      <c r="B9978"/>
      <c r="C9978"/>
      <c r="D9978"/>
      <c r="E9978"/>
      <c r="F9978"/>
      <c r="G9978"/>
      <c r="H9978"/>
      <c r="I9978"/>
      <c r="J9978"/>
      <c r="K9978"/>
      <c r="L9978" t="str">
        <f>IF(COUNTIFS(ZSOHPP055[订单号数值], ZSOHSD058[[#This Row],[订单号数值]], ZSOHPP055[行項目], ZSOHSD058[[#This Row],[行項目]])&gt;0, "Y", "")</f>
        <v/>
      </c>
      <c r="M9978" t="str">
        <f>IF(ZSOHSD058[[#This Row],[銷售訂單]]="", "", --ZSOHSD058[[#This Row],[銷售訂單]])</f>
        <v/>
      </c>
      <c r="N9978" s="16" t="str">
        <f>IF(ZSOHSD058[[#This Row],[落胚數]]="","",IF(ISNUMBER(ZSOHSD058[[#This Row],[落胚數]]+0), ZSOHSD058[[#This Row],[落胚數]]+0, 0))</f>
        <v/>
      </c>
    </row>
    <row r="9979" spans="1:14">
      <c r="A9979"/>
      <c r="B9979"/>
      <c r="C9979"/>
      <c r="D9979"/>
      <c r="E9979"/>
      <c r="F9979"/>
      <c r="G9979"/>
      <c r="H9979"/>
      <c r="I9979"/>
      <c r="J9979"/>
      <c r="K9979"/>
      <c r="L9979" t="str">
        <f>IF(COUNTIFS(ZSOHPP055[订单号数值], ZSOHSD058[[#This Row],[订单号数值]], ZSOHPP055[行項目], ZSOHSD058[[#This Row],[行項目]])&gt;0, "Y", "")</f>
        <v/>
      </c>
      <c r="M9979" t="str">
        <f>IF(ZSOHSD058[[#This Row],[銷售訂單]]="", "", --ZSOHSD058[[#This Row],[銷售訂單]])</f>
        <v/>
      </c>
      <c r="N9979" s="16" t="str">
        <f>IF(ZSOHSD058[[#This Row],[落胚數]]="","",IF(ISNUMBER(ZSOHSD058[[#This Row],[落胚數]]+0), ZSOHSD058[[#This Row],[落胚數]]+0, 0))</f>
        <v/>
      </c>
    </row>
    <row r="9980" spans="1:14">
      <c r="A9980"/>
      <c r="B9980"/>
      <c r="C9980"/>
      <c r="D9980"/>
      <c r="E9980"/>
      <c r="F9980"/>
      <c r="G9980"/>
      <c r="H9980"/>
      <c r="I9980"/>
      <c r="J9980"/>
      <c r="K9980"/>
      <c r="L9980" t="str">
        <f>IF(COUNTIFS(ZSOHPP055[订单号数值], ZSOHSD058[[#This Row],[订单号数值]], ZSOHPP055[行項目], ZSOHSD058[[#This Row],[行項目]])&gt;0, "Y", "")</f>
        <v/>
      </c>
      <c r="M9980" t="str">
        <f>IF(ZSOHSD058[[#This Row],[銷售訂單]]="", "", --ZSOHSD058[[#This Row],[銷售訂單]])</f>
        <v/>
      </c>
      <c r="N9980" s="16" t="str">
        <f>IF(ZSOHSD058[[#This Row],[落胚數]]="","",IF(ISNUMBER(ZSOHSD058[[#This Row],[落胚數]]+0), ZSOHSD058[[#This Row],[落胚數]]+0, 0))</f>
        <v/>
      </c>
    </row>
    <row r="9981" spans="1:14">
      <c r="A9981"/>
      <c r="B9981"/>
      <c r="C9981"/>
      <c r="D9981"/>
      <c r="E9981"/>
      <c r="F9981"/>
      <c r="G9981"/>
      <c r="H9981"/>
      <c r="I9981"/>
      <c r="J9981"/>
      <c r="K9981"/>
      <c r="L9981" t="str">
        <f>IF(COUNTIFS(ZSOHPP055[订单号数值], ZSOHSD058[[#This Row],[订单号数值]], ZSOHPP055[行項目], ZSOHSD058[[#This Row],[行項目]])&gt;0, "Y", "")</f>
        <v/>
      </c>
      <c r="M9981" t="str">
        <f>IF(ZSOHSD058[[#This Row],[銷售訂單]]="", "", --ZSOHSD058[[#This Row],[銷售訂單]])</f>
        <v/>
      </c>
      <c r="N9981" s="16" t="str">
        <f>IF(ZSOHSD058[[#This Row],[落胚數]]="","",IF(ISNUMBER(ZSOHSD058[[#This Row],[落胚數]]+0), ZSOHSD058[[#This Row],[落胚數]]+0, 0))</f>
        <v/>
      </c>
    </row>
    <row r="9982" spans="1:14">
      <c r="A9982"/>
      <c r="B9982"/>
      <c r="C9982"/>
      <c r="D9982"/>
      <c r="E9982"/>
      <c r="F9982"/>
      <c r="G9982"/>
      <c r="H9982"/>
      <c r="I9982"/>
      <c r="J9982"/>
      <c r="K9982"/>
      <c r="L9982" t="str">
        <f>IF(COUNTIFS(ZSOHPP055[订单号数值], ZSOHSD058[[#This Row],[订单号数值]], ZSOHPP055[行項目], ZSOHSD058[[#This Row],[行項目]])&gt;0, "Y", "")</f>
        <v/>
      </c>
      <c r="M9982" t="str">
        <f>IF(ZSOHSD058[[#This Row],[銷售訂單]]="", "", --ZSOHSD058[[#This Row],[銷售訂單]])</f>
        <v/>
      </c>
      <c r="N9982" s="16" t="str">
        <f>IF(ZSOHSD058[[#This Row],[落胚數]]="","",IF(ISNUMBER(ZSOHSD058[[#This Row],[落胚數]]+0), ZSOHSD058[[#This Row],[落胚數]]+0, 0))</f>
        <v/>
      </c>
    </row>
    <row r="9983" spans="1:14">
      <c r="A9983"/>
      <c r="B9983"/>
      <c r="C9983"/>
      <c r="D9983"/>
      <c r="E9983"/>
      <c r="F9983"/>
      <c r="G9983"/>
      <c r="H9983"/>
      <c r="I9983"/>
      <c r="J9983"/>
      <c r="K9983"/>
      <c r="L9983" t="str">
        <f>IF(COUNTIFS(ZSOHPP055[订单号数值], ZSOHSD058[[#This Row],[订单号数值]], ZSOHPP055[行項目], ZSOHSD058[[#This Row],[行項目]])&gt;0, "Y", "")</f>
        <v/>
      </c>
      <c r="M9983" t="str">
        <f>IF(ZSOHSD058[[#This Row],[銷售訂單]]="", "", --ZSOHSD058[[#This Row],[銷售訂單]])</f>
        <v/>
      </c>
      <c r="N9983" s="16" t="str">
        <f>IF(ZSOHSD058[[#This Row],[落胚數]]="","",IF(ISNUMBER(ZSOHSD058[[#This Row],[落胚數]]+0), ZSOHSD058[[#This Row],[落胚數]]+0, 0))</f>
        <v/>
      </c>
    </row>
    <row r="9984" spans="1:14">
      <c r="A9984"/>
      <c r="B9984"/>
      <c r="C9984"/>
      <c r="D9984"/>
      <c r="E9984"/>
      <c r="F9984"/>
      <c r="G9984"/>
      <c r="H9984"/>
      <c r="I9984"/>
      <c r="J9984"/>
      <c r="K9984"/>
      <c r="L9984" t="str">
        <f>IF(COUNTIFS(ZSOHPP055[订单号数值], ZSOHSD058[[#This Row],[订单号数值]], ZSOHPP055[行項目], ZSOHSD058[[#This Row],[行項目]])&gt;0, "Y", "")</f>
        <v/>
      </c>
      <c r="M9984" t="str">
        <f>IF(ZSOHSD058[[#This Row],[銷售訂單]]="", "", --ZSOHSD058[[#This Row],[銷售訂單]])</f>
        <v/>
      </c>
      <c r="N9984" s="16" t="str">
        <f>IF(ZSOHSD058[[#This Row],[落胚數]]="","",IF(ISNUMBER(ZSOHSD058[[#This Row],[落胚數]]+0), ZSOHSD058[[#This Row],[落胚數]]+0, 0))</f>
        <v/>
      </c>
    </row>
    <row r="9985" spans="1:14">
      <c r="A9985"/>
      <c r="B9985"/>
      <c r="C9985"/>
      <c r="D9985"/>
      <c r="E9985"/>
      <c r="F9985"/>
      <c r="G9985"/>
      <c r="H9985"/>
      <c r="I9985"/>
      <c r="J9985"/>
      <c r="K9985"/>
      <c r="L9985" t="str">
        <f>IF(COUNTIFS(ZSOHPP055[订单号数值], ZSOHSD058[[#This Row],[订单号数值]], ZSOHPP055[行項目], ZSOHSD058[[#This Row],[行項目]])&gt;0, "Y", "")</f>
        <v/>
      </c>
      <c r="M9985" t="str">
        <f>IF(ZSOHSD058[[#This Row],[銷售訂單]]="", "", --ZSOHSD058[[#This Row],[銷售訂單]])</f>
        <v/>
      </c>
      <c r="N9985" s="16" t="str">
        <f>IF(ZSOHSD058[[#This Row],[落胚數]]="","",IF(ISNUMBER(ZSOHSD058[[#This Row],[落胚數]]+0), ZSOHSD058[[#This Row],[落胚數]]+0, 0))</f>
        <v/>
      </c>
    </row>
    <row r="9986" spans="1:14">
      <c r="A9986"/>
      <c r="B9986"/>
      <c r="C9986"/>
      <c r="D9986"/>
      <c r="E9986"/>
      <c r="F9986"/>
      <c r="G9986"/>
      <c r="H9986"/>
      <c r="I9986"/>
      <c r="J9986"/>
      <c r="K9986"/>
      <c r="L9986" t="str">
        <f>IF(COUNTIFS(ZSOHPP055[订单号数值], ZSOHSD058[[#This Row],[订单号数值]], ZSOHPP055[行項目], ZSOHSD058[[#This Row],[行項目]])&gt;0, "Y", "")</f>
        <v/>
      </c>
      <c r="M9986" t="str">
        <f>IF(ZSOHSD058[[#This Row],[銷售訂單]]="", "", --ZSOHSD058[[#This Row],[銷售訂單]])</f>
        <v/>
      </c>
      <c r="N9986" s="16" t="str">
        <f>IF(ZSOHSD058[[#This Row],[落胚數]]="","",IF(ISNUMBER(ZSOHSD058[[#This Row],[落胚數]]+0), ZSOHSD058[[#This Row],[落胚數]]+0, 0))</f>
        <v/>
      </c>
    </row>
    <row r="9987" spans="1:14">
      <c r="A9987"/>
      <c r="B9987"/>
      <c r="C9987"/>
      <c r="D9987"/>
      <c r="E9987"/>
      <c r="F9987"/>
      <c r="G9987"/>
      <c r="H9987"/>
      <c r="I9987"/>
      <c r="J9987"/>
      <c r="K9987"/>
      <c r="L9987" t="str">
        <f>IF(COUNTIFS(ZSOHPP055[订单号数值], ZSOHSD058[[#This Row],[订单号数值]], ZSOHPP055[行項目], ZSOHSD058[[#This Row],[行項目]])&gt;0, "Y", "")</f>
        <v/>
      </c>
      <c r="M9987" t="str">
        <f>IF(ZSOHSD058[[#This Row],[銷售訂單]]="", "", --ZSOHSD058[[#This Row],[銷售訂單]])</f>
        <v/>
      </c>
      <c r="N9987" s="16" t="str">
        <f>IF(ZSOHSD058[[#This Row],[落胚數]]="","",IF(ISNUMBER(ZSOHSD058[[#This Row],[落胚數]]+0), ZSOHSD058[[#This Row],[落胚數]]+0, 0))</f>
        <v/>
      </c>
    </row>
    <row r="9988" spans="1:14">
      <c r="A9988"/>
      <c r="B9988"/>
      <c r="C9988"/>
      <c r="D9988"/>
      <c r="E9988"/>
      <c r="F9988"/>
      <c r="G9988"/>
      <c r="H9988"/>
      <c r="I9988"/>
      <c r="J9988"/>
      <c r="K9988"/>
      <c r="L9988" t="str">
        <f>IF(COUNTIFS(ZSOHPP055[订单号数值], ZSOHSD058[[#This Row],[订单号数值]], ZSOHPP055[行項目], ZSOHSD058[[#This Row],[行項目]])&gt;0, "Y", "")</f>
        <v/>
      </c>
      <c r="M9988" t="str">
        <f>IF(ZSOHSD058[[#This Row],[銷售訂單]]="", "", --ZSOHSD058[[#This Row],[銷售訂單]])</f>
        <v/>
      </c>
      <c r="N9988" s="16" t="str">
        <f>IF(ZSOHSD058[[#This Row],[落胚數]]="","",IF(ISNUMBER(ZSOHSD058[[#This Row],[落胚數]]+0), ZSOHSD058[[#This Row],[落胚數]]+0, 0))</f>
        <v/>
      </c>
    </row>
    <row r="9989" spans="1:14">
      <c r="A9989"/>
      <c r="B9989"/>
      <c r="C9989"/>
      <c r="D9989"/>
      <c r="E9989"/>
      <c r="F9989"/>
      <c r="G9989"/>
      <c r="H9989"/>
      <c r="I9989"/>
      <c r="J9989"/>
      <c r="K9989"/>
      <c r="L9989" t="str">
        <f>IF(COUNTIFS(ZSOHPP055[订单号数值], ZSOHSD058[[#This Row],[订单号数值]], ZSOHPP055[行項目], ZSOHSD058[[#This Row],[行項目]])&gt;0, "Y", "")</f>
        <v/>
      </c>
      <c r="M9989" t="str">
        <f>IF(ZSOHSD058[[#This Row],[銷售訂單]]="", "", --ZSOHSD058[[#This Row],[銷售訂單]])</f>
        <v/>
      </c>
      <c r="N9989" s="16" t="str">
        <f>IF(ZSOHSD058[[#This Row],[落胚數]]="","",IF(ISNUMBER(ZSOHSD058[[#This Row],[落胚數]]+0), ZSOHSD058[[#This Row],[落胚數]]+0, 0))</f>
        <v/>
      </c>
    </row>
    <row r="9990" spans="1:14">
      <c r="A9990"/>
      <c r="B9990"/>
      <c r="C9990"/>
      <c r="D9990"/>
      <c r="E9990"/>
      <c r="F9990"/>
      <c r="G9990"/>
      <c r="H9990"/>
      <c r="I9990"/>
      <c r="J9990"/>
      <c r="K9990"/>
      <c r="L9990" t="str">
        <f>IF(COUNTIFS(ZSOHPP055[订单号数值], ZSOHSD058[[#This Row],[订单号数值]], ZSOHPP055[行項目], ZSOHSD058[[#This Row],[行項目]])&gt;0, "Y", "")</f>
        <v/>
      </c>
      <c r="M9990" t="str">
        <f>IF(ZSOHSD058[[#This Row],[銷售訂單]]="", "", --ZSOHSD058[[#This Row],[銷售訂單]])</f>
        <v/>
      </c>
      <c r="N9990" s="16" t="str">
        <f>IF(ZSOHSD058[[#This Row],[落胚數]]="","",IF(ISNUMBER(ZSOHSD058[[#This Row],[落胚數]]+0), ZSOHSD058[[#This Row],[落胚數]]+0, 0))</f>
        <v/>
      </c>
    </row>
    <row r="9991" spans="1:14">
      <c r="A9991"/>
      <c r="B9991"/>
      <c r="C9991"/>
      <c r="D9991"/>
      <c r="E9991"/>
      <c r="F9991"/>
      <c r="G9991"/>
      <c r="H9991"/>
      <c r="I9991"/>
      <c r="J9991"/>
      <c r="K9991"/>
      <c r="L9991" t="str">
        <f>IF(COUNTIFS(ZSOHPP055[订单号数值], ZSOHSD058[[#This Row],[订单号数值]], ZSOHPP055[行項目], ZSOHSD058[[#This Row],[行項目]])&gt;0, "Y", "")</f>
        <v/>
      </c>
      <c r="M9991" t="str">
        <f>IF(ZSOHSD058[[#This Row],[銷售訂單]]="", "", --ZSOHSD058[[#This Row],[銷售訂單]])</f>
        <v/>
      </c>
      <c r="N9991" s="16" t="str">
        <f>IF(ZSOHSD058[[#This Row],[落胚數]]="","",IF(ISNUMBER(ZSOHSD058[[#This Row],[落胚數]]+0), ZSOHSD058[[#This Row],[落胚數]]+0, 0))</f>
        <v/>
      </c>
    </row>
    <row r="9992" spans="1:14">
      <c r="A9992"/>
      <c r="B9992"/>
      <c r="C9992"/>
      <c r="D9992"/>
      <c r="E9992"/>
      <c r="F9992"/>
      <c r="G9992"/>
      <c r="H9992"/>
      <c r="I9992"/>
      <c r="J9992"/>
      <c r="K9992"/>
      <c r="L9992" t="str">
        <f>IF(COUNTIFS(ZSOHPP055[订单号数值], ZSOHSD058[[#This Row],[订单号数值]], ZSOHPP055[行項目], ZSOHSD058[[#This Row],[行項目]])&gt;0, "Y", "")</f>
        <v/>
      </c>
      <c r="M9992" t="str">
        <f>IF(ZSOHSD058[[#This Row],[銷售訂單]]="", "", --ZSOHSD058[[#This Row],[銷售訂單]])</f>
        <v/>
      </c>
      <c r="N9992" s="16" t="str">
        <f>IF(ZSOHSD058[[#This Row],[落胚數]]="","",IF(ISNUMBER(ZSOHSD058[[#This Row],[落胚數]]+0), ZSOHSD058[[#This Row],[落胚數]]+0, 0))</f>
        <v/>
      </c>
    </row>
    <row r="9993" spans="1:14">
      <c r="A9993"/>
      <c r="B9993"/>
      <c r="C9993"/>
      <c r="D9993"/>
      <c r="E9993"/>
      <c r="F9993"/>
      <c r="G9993"/>
      <c r="H9993"/>
      <c r="I9993"/>
      <c r="J9993"/>
      <c r="K9993"/>
      <c r="L9993" t="str">
        <f>IF(COUNTIFS(ZSOHPP055[订单号数值], ZSOHSD058[[#This Row],[订单号数值]], ZSOHPP055[行項目], ZSOHSD058[[#This Row],[行項目]])&gt;0, "Y", "")</f>
        <v/>
      </c>
      <c r="M9993" t="str">
        <f>IF(ZSOHSD058[[#This Row],[銷售訂單]]="", "", --ZSOHSD058[[#This Row],[銷售訂單]])</f>
        <v/>
      </c>
      <c r="N9993" s="16" t="str">
        <f>IF(ZSOHSD058[[#This Row],[落胚數]]="","",IF(ISNUMBER(ZSOHSD058[[#This Row],[落胚數]]+0), ZSOHSD058[[#This Row],[落胚數]]+0, 0))</f>
        <v/>
      </c>
    </row>
    <row r="9994" spans="1:14">
      <c r="A9994"/>
      <c r="B9994"/>
      <c r="C9994"/>
      <c r="D9994"/>
      <c r="E9994"/>
      <c r="F9994"/>
      <c r="G9994"/>
      <c r="H9994"/>
      <c r="I9994"/>
      <c r="J9994"/>
      <c r="K9994"/>
      <c r="L9994" t="str">
        <f>IF(COUNTIFS(ZSOHPP055[订单号数值], ZSOHSD058[[#This Row],[订单号数值]], ZSOHPP055[行項目], ZSOHSD058[[#This Row],[行項目]])&gt;0, "Y", "")</f>
        <v/>
      </c>
      <c r="M9994" t="str">
        <f>IF(ZSOHSD058[[#This Row],[銷售訂單]]="", "", --ZSOHSD058[[#This Row],[銷售訂單]])</f>
        <v/>
      </c>
      <c r="N9994" s="16" t="str">
        <f>IF(ZSOHSD058[[#This Row],[落胚數]]="","",IF(ISNUMBER(ZSOHSD058[[#This Row],[落胚數]]+0), ZSOHSD058[[#This Row],[落胚數]]+0, 0))</f>
        <v/>
      </c>
    </row>
    <row r="9995" spans="1:14">
      <c r="A9995"/>
      <c r="B9995"/>
      <c r="C9995"/>
      <c r="D9995"/>
      <c r="E9995"/>
      <c r="F9995"/>
      <c r="G9995"/>
      <c r="H9995"/>
      <c r="I9995"/>
      <c r="J9995"/>
      <c r="K9995"/>
      <c r="L9995" t="str">
        <f>IF(COUNTIFS(ZSOHPP055[订单号数值], ZSOHSD058[[#This Row],[订单号数值]], ZSOHPP055[行項目], ZSOHSD058[[#This Row],[行項目]])&gt;0, "Y", "")</f>
        <v/>
      </c>
      <c r="M9995" t="str">
        <f>IF(ZSOHSD058[[#This Row],[銷售訂單]]="", "", --ZSOHSD058[[#This Row],[銷售訂單]])</f>
        <v/>
      </c>
      <c r="N9995" s="16" t="str">
        <f>IF(ZSOHSD058[[#This Row],[落胚數]]="","",IF(ISNUMBER(ZSOHSD058[[#This Row],[落胚數]]+0), ZSOHSD058[[#This Row],[落胚數]]+0, 0))</f>
        <v/>
      </c>
    </row>
    <row r="9996" spans="1:14">
      <c r="A9996"/>
      <c r="B9996"/>
      <c r="C9996"/>
      <c r="D9996"/>
      <c r="E9996"/>
      <c r="F9996"/>
      <c r="G9996"/>
      <c r="H9996"/>
      <c r="I9996"/>
      <c r="J9996"/>
      <c r="K9996"/>
      <c r="L9996" t="str">
        <f>IF(COUNTIFS(ZSOHPP055[订单号数值], ZSOHSD058[[#This Row],[订单号数值]], ZSOHPP055[行項目], ZSOHSD058[[#This Row],[行項目]])&gt;0, "Y", "")</f>
        <v/>
      </c>
      <c r="M9996" t="str">
        <f>IF(ZSOHSD058[[#This Row],[銷售訂單]]="", "", --ZSOHSD058[[#This Row],[銷售訂單]])</f>
        <v/>
      </c>
      <c r="N9996" s="16" t="str">
        <f>IF(ZSOHSD058[[#This Row],[落胚數]]="","",IF(ISNUMBER(ZSOHSD058[[#This Row],[落胚數]]+0), ZSOHSD058[[#This Row],[落胚數]]+0, 0))</f>
        <v/>
      </c>
    </row>
    <row r="9997" spans="1:14">
      <c r="A9997"/>
      <c r="B9997"/>
      <c r="C9997"/>
      <c r="D9997"/>
      <c r="E9997"/>
      <c r="F9997"/>
      <c r="G9997"/>
      <c r="H9997"/>
      <c r="I9997"/>
      <c r="J9997"/>
      <c r="K9997"/>
      <c r="L9997" t="str">
        <f>IF(COUNTIFS(ZSOHPP055[订单号数值], ZSOHSD058[[#This Row],[订单号数值]], ZSOHPP055[行項目], ZSOHSD058[[#This Row],[行項目]])&gt;0, "Y", "")</f>
        <v/>
      </c>
      <c r="M9997" t="str">
        <f>IF(ZSOHSD058[[#This Row],[銷售訂單]]="", "", --ZSOHSD058[[#This Row],[銷售訂單]])</f>
        <v/>
      </c>
      <c r="N9997" s="16" t="str">
        <f>IF(ZSOHSD058[[#This Row],[落胚數]]="","",IF(ISNUMBER(ZSOHSD058[[#This Row],[落胚數]]+0), ZSOHSD058[[#This Row],[落胚數]]+0, 0))</f>
        <v/>
      </c>
    </row>
    <row r="9998" spans="1:14">
      <c r="A9998"/>
      <c r="B9998"/>
      <c r="C9998"/>
      <c r="D9998"/>
      <c r="E9998"/>
      <c r="F9998"/>
      <c r="G9998"/>
      <c r="H9998"/>
      <c r="I9998"/>
      <c r="J9998"/>
      <c r="K9998"/>
      <c r="L9998" t="str">
        <f>IF(COUNTIFS(ZSOHPP055[订单号数值], ZSOHSD058[[#This Row],[订单号数值]], ZSOHPP055[行項目], ZSOHSD058[[#This Row],[行項目]])&gt;0, "Y", "")</f>
        <v/>
      </c>
      <c r="M9998" t="str">
        <f>IF(ZSOHSD058[[#This Row],[銷售訂單]]="", "", --ZSOHSD058[[#This Row],[銷售訂單]])</f>
        <v/>
      </c>
      <c r="N9998" s="16" t="str">
        <f>IF(ZSOHSD058[[#This Row],[落胚數]]="","",IF(ISNUMBER(ZSOHSD058[[#This Row],[落胚數]]+0), ZSOHSD058[[#This Row],[落胚數]]+0, 0))</f>
        <v/>
      </c>
    </row>
    <row r="9999" spans="1:14">
      <c r="A9999"/>
      <c r="B9999"/>
      <c r="C9999"/>
      <c r="D9999"/>
      <c r="E9999"/>
      <c r="F9999"/>
      <c r="G9999"/>
      <c r="H9999"/>
      <c r="I9999"/>
      <c r="J9999"/>
      <c r="K9999"/>
      <c r="L9999" t="str">
        <f>IF(COUNTIFS(ZSOHPP055[订单号数值], ZSOHSD058[[#This Row],[订单号数值]], ZSOHPP055[行項目], ZSOHSD058[[#This Row],[行項目]])&gt;0, "Y", "")</f>
        <v/>
      </c>
      <c r="M9999" t="str">
        <f>IF(ZSOHSD058[[#This Row],[銷售訂單]]="", "", --ZSOHSD058[[#This Row],[銷售訂單]])</f>
        <v/>
      </c>
      <c r="N9999" s="16" t="str">
        <f>IF(ZSOHSD058[[#This Row],[落胚數]]="","",IF(ISNUMBER(ZSOHSD058[[#This Row],[落胚數]]+0), ZSOHSD058[[#This Row],[落胚數]]+0, 0))</f>
        <v/>
      </c>
    </row>
  </sheetData>
  <sheetProtection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F0"/>
  </sheetPr>
  <dimension ref="A1:M10000"/>
  <sheetViews>
    <sheetView workbookViewId="0">
      <selection activeCell="Q26" sqref="Q26"/>
    </sheetView>
  </sheetViews>
  <sheetFormatPr defaultRowHeight="14.15"/>
  <cols>
    <col min="1" max="1" width="13.5" style="5" bestFit="1" customWidth="1"/>
    <col min="2" max="8" width="10.640625" style="5" bestFit="1" customWidth="1"/>
    <col min="9" max="9" width="12.640625" style="5" bestFit="1" customWidth="1"/>
    <col min="10" max="10" width="10.640625" style="5" bestFit="1" customWidth="1"/>
    <col min="11" max="11" width="10.640625" style="5" customWidth="1"/>
    <col min="12" max="12" width="14" bestFit="1" customWidth="1"/>
    <col min="13" max="13" width="12.640625" bestFit="1" customWidth="1"/>
  </cols>
  <sheetData>
    <row r="1" spans="1:13">
      <c r="A1" s="12" t="s">
        <v>3258</v>
      </c>
      <c r="B1" s="12" t="s">
        <v>3259</v>
      </c>
      <c r="C1" s="12" t="s">
        <v>3260</v>
      </c>
      <c r="D1" s="12" t="s">
        <v>3261</v>
      </c>
      <c r="E1" s="12" t="s">
        <v>3262</v>
      </c>
      <c r="F1" s="12" t="s">
        <v>3263</v>
      </c>
      <c r="G1" s="12" t="s">
        <v>3264</v>
      </c>
      <c r="H1" s="12" t="s">
        <v>3265</v>
      </c>
      <c r="I1" s="12" t="s">
        <v>3266</v>
      </c>
      <c r="J1" s="3" t="s">
        <v>2201</v>
      </c>
      <c r="K1" s="3" t="s">
        <v>3268</v>
      </c>
      <c r="L1" s="24" t="s">
        <v>3267</v>
      </c>
      <c r="M1" s="24" t="s">
        <v>4132</v>
      </c>
    </row>
    <row r="2" spans="1:13">
      <c r="A2" s="17" t="s">
        <v>5597</v>
      </c>
      <c r="B2" s="19">
        <v>24.652999999999999</v>
      </c>
      <c r="C2" s="19">
        <v>50</v>
      </c>
      <c r="D2" s="19">
        <v>-25.347000000000001</v>
      </c>
      <c r="E2" s="19">
        <v>0</v>
      </c>
      <c r="F2" s="17" t="s">
        <v>5598</v>
      </c>
      <c r="G2" s="17" t="s">
        <v>24</v>
      </c>
      <c r="H2" s="18">
        <v>45306</v>
      </c>
      <c r="I2" s="18">
        <v>45405</v>
      </c>
      <c r="J2" s="17" t="s">
        <v>5599</v>
      </c>
      <c r="K2" s="17" t="s">
        <v>2217</v>
      </c>
      <c r="L2" t="str">
        <f>IF(COUNTIFS(ZSOHSD058[订单号数值], ZSOHPP055[[#This Row],[订单号数值]], ZSOHSD058[行項目], ZSOHPP055[[#This Row],[行項目]])&gt;0, "Y", "")</f>
        <v/>
      </c>
      <c r="M2">
        <f>IF(ZSOHPP055[[#This Row],[銷售訂單]]="", "", --ZSOHPP055[[#This Row],[銷售訂單]])</f>
        <v>4140121</v>
      </c>
    </row>
    <row r="3" spans="1:13">
      <c r="A3" s="17" t="s">
        <v>5597</v>
      </c>
      <c r="B3" s="19">
        <v>24.652999999999999</v>
      </c>
      <c r="C3" s="19">
        <v>50</v>
      </c>
      <c r="D3" s="19">
        <v>-25.347000000000001</v>
      </c>
      <c r="E3" s="19">
        <v>0</v>
      </c>
      <c r="F3" s="17" t="s">
        <v>5600</v>
      </c>
      <c r="G3" s="17" t="s">
        <v>24</v>
      </c>
      <c r="H3" s="18">
        <v>45306</v>
      </c>
      <c r="I3" s="18">
        <v>45405</v>
      </c>
      <c r="J3" s="17" t="s">
        <v>5599</v>
      </c>
      <c r="K3" s="17" t="s">
        <v>2216</v>
      </c>
      <c r="L3" t="str">
        <f>IF(COUNTIFS(ZSOHSD058[订单号数值], ZSOHPP055[[#This Row],[订单号数值]], ZSOHSD058[行項目], ZSOHPP055[[#This Row],[行項目]])&gt;0, "Y", "")</f>
        <v/>
      </c>
      <c r="M3">
        <f>IF(ZSOHPP055[[#This Row],[銷售訂單]]="", "", --ZSOHPP055[[#This Row],[銷售訂單]])</f>
        <v>4140121</v>
      </c>
    </row>
    <row r="4" spans="1:13">
      <c r="A4" s="17" t="s">
        <v>5601</v>
      </c>
      <c r="B4" s="19">
        <v>163.05000000000001</v>
      </c>
      <c r="C4" s="19">
        <v>150</v>
      </c>
      <c r="D4" s="19">
        <v>13.05</v>
      </c>
      <c r="E4" s="19">
        <v>0</v>
      </c>
      <c r="F4" s="17" t="s">
        <v>5602</v>
      </c>
      <c r="G4" s="17" t="s">
        <v>20</v>
      </c>
      <c r="H4" s="18">
        <v>45309</v>
      </c>
      <c r="I4" s="18">
        <v>45394</v>
      </c>
      <c r="J4" s="17" t="s">
        <v>5603</v>
      </c>
      <c r="K4" s="17" t="s">
        <v>2210</v>
      </c>
      <c r="L4" t="str">
        <f>IF(COUNTIFS(ZSOHSD058[订单号数值], ZSOHPP055[[#This Row],[订单号数值]], ZSOHSD058[行項目], ZSOHPP055[[#This Row],[行項目]])&gt;0, "Y", "")</f>
        <v/>
      </c>
      <c r="M4">
        <f>IF(ZSOHPP055[[#This Row],[銷售訂單]]="", "", --ZSOHPP055[[#This Row],[銷售訂單]])</f>
        <v>4140115</v>
      </c>
    </row>
    <row r="5" spans="1:13">
      <c r="A5" s="17" t="s">
        <v>5601</v>
      </c>
      <c r="B5" s="19">
        <v>163.05000000000001</v>
      </c>
      <c r="C5" s="19">
        <v>309</v>
      </c>
      <c r="D5" s="19">
        <v>-145.94999999999999</v>
      </c>
      <c r="E5" s="19">
        <v>0</v>
      </c>
      <c r="F5" s="17" t="s">
        <v>5604</v>
      </c>
      <c r="G5" s="17" t="s">
        <v>20</v>
      </c>
      <c r="H5" s="18">
        <v>45309</v>
      </c>
      <c r="I5" s="18">
        <v>45394</v>
      </c>
      <c r="J5" s="17" t="s">
        <v>5603</v>
      </c>
      <c r="K5" s="17" t="s">
        <v>2215</v>
      </c>
      <c r="L5" t="str">
        <f>IF(COUNTIFS(ZSOHSD058[订单号数值], ZSOHPP055[[#This Row],[订单号数值]], ZSOHSD058[行項目], ZSOHPP055[[#This Row],[行項目]])&gt;0, "Y", "")</f>
        <v/>
      </c>
      <c r="M5">
        <f>IF(ZSOHPP055[[#This Row],[銷售訂單]]="", "", --ZSOHPP055[[#This Row],[銷售訂單]])</f>
        <v>4140115</v>
      </c>
    </row>
    <row r="6" spans="1:13">
      <c r="A6" s="17" t="s">
        <v>5605</v>
      </c>
      <c r="B6" s="19">
        <v>166.65</v>
      </c>
      <c r="C6" s="19">
        <v>204</v>
      </c>
      <c r="D6" s="19">
        <v>-37.35</v>
      </c>
      <c r="E6" s="19">
        <v>0</v>
      </c>
      <c r="F6" s="17" t="s">
        <v>5606</v>
      </c>
      <c r="G6" s="17" t="s">
        <v>20</v>
      </c>
      <c r="H6" s="18">
        <v>45310</v>
      </c>
      <c r="I6" s="18">
        <v>45394</v>
      </c>
      <c r="J6" s="17" t="s">
        <v>5603</v>
      </c>
      <c r="K6" s="17" t="s">
        <v>2216</v>
      </c>
      <c r="L6" t="str">
        <f>IF(COUNTIFS(ZSOHSD058[订单号数值], ZSOHPP055[[#This Row],[订单号数值]], ZSOHSD058[行項目], ZSOHPP055[[#This Row],[行項目]])&gt;0, "Y", "")</f>
        <v/>
      </c>
      <c r="M6">
        <f>IF(ZSOHPP055[[#This Row],[銷售訂單]]="", "", --ZSOHPP055[[#This Row],[銷售訂單]])</f>
        <v>4140115</v>
      </c>
    </row>
    <row r="7" spans="1:13">
      <c r="A7" s="17" t="s">
        <v>5605</v>
      </c>
      <c r="B7" s="19">
        <v>166.65</v>
      </c>
      <c r="C7" s="19">
        <v>326</v>
      </c>
      <c r="D7" s="19">
        <v>-159.35</v>
      </c>
      <c r="E7" s="19">
        <v>0</v>
      </c>
      <c r="F7" s="17" t="s">
        <v>5607</v>
      </c>
      <c r="G7" s="17" t="s">
        <v>20</v>
      </c>
      <c r="H7" s="18">
        <v>45310</v>
      </c>
      <c r="I7" s="18">
        <v>45394</v>
      </c>
      <c r="J7" s="17" t="s">
        <v>5603</v>
      </c>
      <c r="K7" s="17" t="s">
        <v>2217</v>
      </c>
      <c r="L7" t="str">
        <f>IF(COUNTIFS(ZSOHSD058[订单号数值], ZSOHPP055[[#This Row],[订单号数值]], ZSOHSD058[行項目], ZSOHPP055[[#This Row],[行項目]])&gt;0, "Y", "")</f>
        <v/>
      </c>
      <c r="M7">
        <f>IF(ZSOHPP055[[#This Row],[銷售訂單]]="", "", --ZSOHPP055[[#This Row],[銷售訂單]])</f>
        <v>4140115</v>
      </c>
    </row>
    <row r="8" spans="1:13">
      <c r="A8" s="17" t="s">
        <v>5608</v>
      </c>
      <c r="B8" s="19">
        <v>40.405999999999999</v>
      </c>
      <c r="C8" s="19">
        <v>127</v>
      </c>
      <c r="D8" s="19">
        <v>-86.593999999999994</v>
      </c>
      <c r="E8" s="19">
        <v>0</v>
      </c>
      <c r="F8" s="17" t="s">
        <v>5609</v>
      </c>
      <c r="G8" s="17" t="s">
        <v>20</v>
      </c>
      <c r="H8" s="18">
        <v>45310</v>
      </c>
      <c r="I8" s="18">
        <v>45402</v>
      </c>
      <c r="J8" s="17" t="s">
        <v>5610</v>
      </c>
      <c r="K8" s="17" t="s">
        <v>2216</v>
      </c>
      <c r="L8" t="str">
        <f>IF(COUNTIFS(ZSOHSD058[订单号数值], ZSOHPP055[[#This Row],[订单号数值]], ZSOHSD058[行項目], ZSOHPP055[[#This Row],[行項目]])&gt;0, "Y", "")</f>
        <v/>
      </c>
      <c r="M8">
        <f>IF(ZSOHPP055[[#This Row],[銷售訂單]]="", "", --ZSOHPP055[[#This Row],[銷售訂單]])</f>
        <v>4140198</v>
      </c>
    </row>
    <row r="9" spans="1:13">
      <c r="A9" s="17" t="s">
        <v>5608</v>
      </c>
      <c r="B9" s="19">
        <v>40.405999999999999</v>
      </c>
      <c r="C9" s="19">
        <v>981</v>
      </c>
      <c r="D9" s="19">
        <v>-940.59400000000005</v>
      </c>
      <c r="E9" s="19">
        <v>0</v>
      </c>
      <c r="F9" s="17" t="s">
        <v>5611</v>
      </c>
      <c r="G9" s="17" t="s">
        <v>20</v>
      </c>
      <c r="H9" s="18">
        <v>45310</v>
      </c>
      <c r="I9" s="18">
        <v>45401</v>
      </c>
      <c r="J9" s="17" t="s">
        <v>5610</v>
      </c>
      <c r="K9" s="17" t="s">
        <v>2217</v>
      </c>
      <c r="L9" t="str">
        <f>IF(COUNTIFS(ZSOHSD058[订单号数值], ZSOHPP055[[#This Row],[订单号数值]], ZSOHSD058[行項目], ZSOHPP055[[#This Row],[行項目]])&gt;0, "Y", "")</f>
        <v/>
      </c>
      <c r="M9">
        <f>IF(ZSOHPP055[[#This Row],[銷售訂單]]="", "", --ZSOHPP055[[#This Row],[銷售訂單]])</f>
        <v>4140198</v>
      </c>
    </row>
    <row r="10" spans="1:13">
      <c r="A10" s="17" t="s">
        <v>5612</v>
      </c>
      <c r="B10" s="19">
        <v>23.577000000000002</v>
      </c>
      <c r="C10" s="19">
        <v>0</v>
      </c>
      <c r="D10" s="19">
        <v>23.577000000000002</v>
      </c>
      <c r="E10" s="19">
        <v>0</v>
      </c>
      <c r="F10" s="17" t="s">
        <v>5613</v>
      </c>
      <c r="G10" s="17" t="s">
        <v>20</v>
      </c>
      <c r="H10" s="18">
        <v>45313</v>
      </c>
      <c r="I10" s="18">
        <v>45320</v>
      </c>
      <c r="J10" s="17" t="s">
        <v>5614</v>
      </c>
      <c r="K10" s="17" t="s">
        <v>2210</v>
      </c>
      <c r="L10" t="str">
        <f>IF(COUNTIFS(ZSOHSD058[订单号数值], ZSOHPP055[[#This Row],[订单号数值]], ZSOHSD058[行項目], ZSOHPP055[[#This Row],[行項目]])&gt;0, "Y", "")</f>
        <v/>
      </c>
      <c r="M10">
        <f>IF(ZSOHPP055[[#This Row],[銷售訂單]]="", "", --ZSOHPP055[[#This Row],[銷售訂單]])</f>
        <v>5503725</v>
      </c>
    </row>
    <row r="11" spans="1:13">
      <c r="A11" s="17" t="s">
        <v>5612</v>
      </c>
      <c r="B11" s="19">
        <v>250</v>
      </c>
      <c r="C11" s="19">
        <v>200</v>
      </c>
      <c r="D11" s="19">
        <v>50</v>
      </c>
      <c r="E11" s="19">
        <v>0</v>
      </c>
      <c r="F11" s="17" t="s">
        <v>5615</v>
      </c>
      <c r="G11" s="17" t="s">
        <v>20</v>
      </c>
      <c r="H11" s="18">
        <v>45313</v>
      </c>
      <c r="I11" s="18">
        <v>45394</v>
      </c>
      <c r="J11" s="17" t="s">
        <v>5616</v>
      </c>
      <c r="K11" s="17" t="s">
        <v>2210</v>
      </c>
      <c r="L11" t="str">
        <f>IF(COUNTIFS(ZSOHSD058[订单号数值], ZSOHPP055[[#This Row],[订单号数值]], ZSOHSD058[行項目], ZSOHPP055[[#This Row],[行項目]])&gt;0, "Y", "")</f>
        <v/>
      </c>
      <c r="M11">
        <f>IF(ZSOHPP055[[#This Row],[銷售訂單]]="", "", --ZSOHPP055[[#This Row],[銷售訂單]])</f>
        <v>5503719</v>
      </c>
    </row>
    <row r="12" spans="1:13">
      <c r="A12" s="17" t="s">
        <v>5597</v>
      </c>
      <c r="B12" s="19">
        <v>47.762999999999998</v>
      </c>
      <c r="C12" s="19">
        <v>145</v>
      </c>
      <c r="D12" s="19">
        <v>-97.236999999999995</v>
      </c>
      <c r="E12" s="19">
        <v>0</v>
      </c>
      <c r="F12" s="17" t="s">
        <v>5617</v>
      </c>
      <c r="G12" s="17" t="s">
        <v>24</v>
      </c>
      <c r="H12" s="18">
        <v>45314</v>
      </c>
      <c r="I12" s="18">
        <v>45432</v>
      </c>
      <c r="J12" s="17" t="s">
        <v>5618</v>
      </c>
      <c r="K12" s="17" t="s">
        <v>2210</v>
      </c>
      <c r="L12" t="str">
        <f>IF(COUNTIFS(ZSOHSD058[订单号数值], ZSOHPP055[[#This Row],[订单号数值]], ZSOHSD058[行項目], ZSOHPP055[[#This Row],[行項目]])&gt;0, "Y", "")</f>
        <v/>
      </c>
      <c r="M12">
        <f>IF(ZSOHPP055[[#This Row],[銷售訂單]]="", "", --ZSOHPP055[[#This Row],[銷售訂單]])</f>
        <v>4140391</v>
      </c>
    </row>
    <row r="13" spans="1:13">
      <c r="A13" s="17" t="s">
        <v>5597</v>
      </c>
      <c r="B13" s="19">
        <v>24.652000000000001</v>
      </c>
      <c r="C13" s="19">
        <v>116</v>
      </c>
      <c r="D13" s="19">
        <v>-91.347999999999999</v>
      </c>
      <c r="E13" s="19">
        <v>0</v>
      </c>
      <c r="F13" s="17" t="s">
        <v>5619</v>
      </c>
      <c r="G13" s="17" t="s">
        <v>24</v>
      </c>
      <c r="H13" s="18">
        <v>45316</v>
      </c>
      <c r="I13" s="18">
        <v>45405</v>
      </c>
      <c r="J13" s="17" t="s">
        <v>5599</v>
      </c>
      <c r="K13" s="17" t="s">
        <v>2216</v>
      </c>
      <c r="L13" t="str">
        <f>IF(COUNTIFS(ZSOHSD058[订单号数值], ZSOHPP055[[#This Row],[订单号数值]], ZSOHSD058[行項目], ZSOHPP055[[#This Row],[行項目]])&gt;0, "Y", "")</f>
        <v/>
      </c>
      <c r="M13">
        <f>IF(ZSOHPP055[[#This Row],[銷售訂單]]="", "", --ZSOHPP055[[#This Row],[銷售訂單]])</f>
        <v>4140121</v>
      </c>
    </row>
    <row r="14" spans="1:13">
      <c r="A14" s="17" t="s">
        <v>5597</v>
      </c>
      <c r="B14" s="19">
        <v>24.652000000000001</v>
      </c>
      <c r="C14" s="19">
        <v>100</v>
      </c>
      <c r="D14" s="19">
        <v>-75.347999999999999</v>
      </c>
      <c r="E14" s="19">
        <v>0</v>
      </c>
      <c r="F14" s="17" t="s">
        <v>5620</v>
      </c>
      <c r="G14" s="17" t="s">
        <v>24</v>
      </c>
      <c r="H14" s="18">
        <v>45316</v>
      </c>
      <c r="I14" s="18">
        <v>45405</v>
      </c>
      <c r="J14" s="17" t="s">
        <v>5599</v>
      </c>
      <c r="K14" s="17" t="s">
        <v>2217</v>
      </c>
      <c r="L14" t="str">
        <f>IF(COUNTIFS(ZSOHSD058[订单号数值], ZSOHPP055[[#This Row],[订单号数值]], ZSOHSD058[行項目], ZSOHPP055[[#This Row],[行項目]])&gt;0, "Y", "")</f>
        <v/>
      </c>
      <c r="M14">
        <f>IF(ZSOHPP055[[#This Row],[銷售訂單]]="", "", --ZSOHPP055[[#This Row],[銷售訂單]])</f>
        <v>4140121</v>
      </c>
    </row>
    <row r="15" spans="1:13">
      <c r="A15" s="17" t="s">
        <v>5621</v>
      </c>
      <c r="B15" s="19">
        <v>45.905000000000001</v>
      </c>
      <c r="C15" s="19">
        <v>150</v>
      </c>
      <c r="D15" s="19">
        <v>-104.095</v>
      </c>
      <c r="E15" s="19">
        <v>0</v>
      </c>
      <c r="F15" s="17" t="s">
        <v>5622</v>
      </c>
      <c r="G15" s="17" t="s">
        <v>20</v>
      </c>
      <c r="H15" s="18">
        <v>45316</v>
      </c>
      <c r="I15" s="18">
        <v>45405</v>
      </c>
      <c r="J15" s="17" t="s">
        <v>5610</v>
      </c>
      <c r="K15" s="17" t="s">
        <v>2210</v>
      </c>
      <c r="L15" t="str">
        <f>IF(COUNTIFS(ZSOHSD058[订单号数值], ZSOHPP055[[#This Row],[订单号数值]], ZSOHSD058[行項目], ZSOHPP055[[#This Row],[行項目]])&gt;0, "Y", "")</f>
        <v/>
      </c>
      <c r="M15">
        <f>IF(ZSOHPP055[[#This Row],[銷售訂單]]="", "", --ZSOHPP055[[#This Row],[銷售訂單]])</f>
        <v>4140198</v>
      </c>
    </row>
    <row r="16" spans="1:13">
      <c r="A16" s="17" t="s">
        <v>5621</v>
      </c>
      <c r="B16" s="19">
        <v>45.905000000000001</v>
      </c>
      <c r="C16" s="19">
        <v>150</v>
      </c>
      <c r="D16" s="19">
        <v>-104.095</v>
      </c>
      <c r="E16" s="19">
        <v>0</v>
      </c>
      <c r="F16" s="17" t="s">
        <v>5623</v>
      </c>
      <c r="G16" s="17" t="s">
        <v>20</v>
      </c>
      <c r="H16" s="18">
        <v>45317</v>
      </c>
      <c r="I16" s="18">
        <v>45405</v>
      </c>
      <c r="J16" s="17" t="s">
        <v>5610</v>
      </c>
      <c r="K16" s="17" t="s">
        <v>2215</v>
      </c>
      <c r="L16" t="str">
        <f>IF(COUNTIFS(ZSOHSD058[订单号数值], ZSOHPP055[[#This Row],[订单号数值]], ZSOHSD058[行項目], ZSOHPP055[[#This Row],[行項目]])&gt;0, "Y", "")</f>
        <v/>
      </c>
      <c r="M16">
        <f>IF(ZSOHPP055[[#This Row],[銷售訂單]]="", "", --ZSOHPP055[[#This Row],[銷售訂單]])</f>
        <v>4140198</v>
      </c>
    </row>
    <row r="17" spans="1:13">
      <c r="A17" s="17" t="s">
        <v>5624</v>
      </c>
      <c r="B17" s="19">
        <v>40.188000000000002</v>
      </c>
      <c r="C17" s="19">
        <v>0</v>
      </c>
      <c r="D17" s="19">
        <v>40.188000000000002</v>
      </c>
      <c r="E17" s="19">
        <v>0</v>
      </c>
      <c r="F17" s="17" t="s">
        <v>5625</v>
      </c>
      <c r="G17" s="17" t="s">
        <v>20</v>
      </c>
      <c r="H17" s="18">
        <v>45317</v>
      </c>
      <c r="I17" s="18">
        <v>45405</v>
      </c>
      <c r="J17" s="17" t="s">
        <v>5626</v>
      </c>
      <c r="K17" s="17" t="s">
        <v>2210</v>
      </c>
      <c r="L17" t="str">
        <f>IF(COUNTIFS(ZSOHSD058[订单号数值], ZSOHPP055[[#This Row],[订单号数值]], ZSOHSD058[行項目], ZSOHPP055[[#This Row],[行項目]])&gt;0, "Y", "")</f>
        <v/>
      </c>
      <c r="M17">
        <f>IF(ZSOHPP055[[#This Row],[銷售訂單]]="", "", --ZSOHPP055[[#This Row],[銷售訂單]])</f>
        <v>4139966</v>
      </c>
    </row>
    <row r="18" spans="1:13">
      <c r="A18" s="17" t="s">
        <v>5624</v>
      </c>
      <c r="B18" s="19">
        <v>40.188000000000002</v>
      </c>
      <c r="C18" s="19">
        <v>346</v>
      </c>
      <c r="D18" s="19">
        <v>-305.81200000000001</v>
      </c>
      <c r="E18" s="19">
        <v>0</v>
      </c>
      <c r="F18" s="17" t="s">
        <v>5627</v>
      </c>
      <c r="G18" s="17" t="s">
        <v>20</v>
      </c>
      <c r="H18" s="18">
        <v>45317</v>
      </c>
      <c r="I18" s="18">
        <v>45402</v>
      </c>
      <c r="J18" s="17" t="s">
        <v>5626</v>
      </c>
      <c r="K18" s="17" t="s">
        <v>2215</v>
      </c>
      <c r="L18" t="str">
        <f>IF(COUNTIFS(ZSOHSD058[订单号数值], ZSOHPP055[[#This Row],[订单号数值]], ZSOHSD058[行項目], ZSOHPP055[[#This Row],[行項目]])&gt;0, "Y", "")</f>
        <v/>
      </c>
      <c r="M18">
        <f>IF(ZSOHPP055[[#This Row],[銷售訂單]]="", "", --ZSOHPP055[[#This Row],[銷售訂單]])</f>
        <v>4139966</v>
      </c>
    </row>
    <row r="19" spans="1:13">
      <c r="A19" s="17" t="s">
        <v>5628</v>
      </c>
      <c r="B19" s="19">
        <v>38.454000000000001</v>
      </c>
      <c r="C19" s="19">
        <v>125</v>
      </c>
      <c r="D19" s="19">
        <v>-86.546000000000006</v>
      </c>
      <c r="E19" s="19">
        <v>0</v>
      </c>
      <c r="F19" s="17" t="s">
        <v>5629</v>
      </c>
      <c r="G19" s="17" t="s">
        <v>20</v>
      </c>
      <c r="H19" s="18">
        <v>45317</v>
      </c>
      <c r="I19" s="18">
        <v>45402</v>
      </c>
      <c r="J19" s="17" t="s">
        <v>5610</v>
      </c>
      <c r="K19" s="17" t="s">
        <v>2220</v>
      </c>
      <c r="L19" t="str">
        <f>IF(COUNTIFS(ZSOHSD058[订单号数值], ZSOHPP055[[#This Row],[订单号数值]], ZSOHSD058[行項目], ZSOHPP055[[#This Row],[行項目]])&gt;0, "Y", "")</f>
        <v/>
      </c>
      <c r="M19">
        <f>IF(ZSOHPP055[[#This Row],[銷售訂單]]="", "", --ZSOHPP055[[#This Row],[銷售訂單]])</f>
        <v>4140198</v>
      </c>
    </row>
    <row r="20" spans="1:13">
      <c r="A20" s="17" t="s">
        <v>5628</v>
      </c>
      <c r="B20" s="19">
        <v>38.454000000000001</v>
      </c>
      <c r="C20" s="19">
        <v>125</v>
      </c>
      <c r="D20" s="19">
        <v>-86.546000000000006</v>
      </c>
      <c r="E20" s="19">
        <v>0</v>
      </c>
      <c r="F20" s="17" t="s">
        <v>5630</v>
      </c>
      <c r="G20" s="17" t="s">
        <v>20</v>
      </c>
      <c r="H20" s="18">
        <v>45317</v>
      </c>
      <c r="I20" s="18">
        <v>45402</v>
      </c>
      <c r="J20" s="17" t="s">
        <v>5610</v>
      </c>
      <c r="K20" s="17" t="s">
        <v>2219</v>
      </c>
      <c r="L20" t="str">
        <f>IF(COUNTIFS(ZSOHSD058[订单号数值], ZSOHPP055[[#This Row],[订单号数值]], ZSOHSD058[行項目], ZSOHPP055[[#This Row],[行項目]])&gt;0, "Y", "")</f>
        <v/>
      </c>
      <c r="M20">
        <f>IF(ZSOHPP055[[#This Row],[銷售訂單]]="", "", --ZSOHPP055[[#This Row],[銷售訂單]])</f>
        <v>4140198</v>
      </c>
    </row>
    <row r="21" spans="1:13">
      <c r="A21" s="17" t="s">
        <v>5631</v>
      </c>
      <c r="B21" s="19">
        <v>50</v>
      </c>
      <c r="C21" s="19">
        <v>186</v>
      </c>
      <c r="D21" s="19">
        <v>-136</v>
      </c>
      <c r="E21" s="19">
        <v>0</v>
      </c>
      <c r="F21" s="17" t="s">
        <v>5632</v>
      </c>
      <c r="G21" s="17" t="s">
        <v>20</v>
      </c>
      <c r="H21" s="18">
        <v>45318</v>
      </c>
      <c r="I21" s="18">
        <v>45405</v>
      </c>
      <c r="J21" s="17" t="s">
        <v>5633</v>
      </c>
      <c r="K21" s="17" t="s">
        <v>2210</v>
      </c>
      <c r="L21" t="str">
        <f>IF(COUNTIFS(ZSOHSD058[订单号数值], ZSOHPP055[[#This Row],[订单号数值]], ZSOHSD058[行項目], ZSOHPP055[[#This Row],[行項目]])&gt;0, "Y", "")</f>
        <v/>
      </c>
      <c r="M21">
        <f>IF(ZSOHPP055[[#This Row],[銷售訂單]]="", "", --ZSOHPP055[[#This Row],[銷售訂單]])</f>
        <v>5503722</v>
      </c>
    </row>
    <row r="22" spans="1:13">
      <c r="A22" s="17" t="s">
        <v>5631</v>
      </c>
      <c r="B22" s="19">
        <v>50</v>
      </c>
      <c r="C22" s="19">
        <v>244</v>
      </c>
      <c r="D22" s="19">
        <v>-194</v>
      </c>
      <c r="E22" s="19">
        <v>0</v>
      </c>
      <c r="F22" s="17" t="s">
        <v>5634</v>
      </c>
      <c r="G22" s="17" t="s">
        <v>20</v>
      </c>
      <c r="H22" s="18">
        <v>45318</v>
      </c>
      <c r="I22" s="18">
        <v>45405</v>
      </c>
      <c r="J22" s="17" t="s">
        <v>5633</v>
      </c>
      <c r="K22" s="17" t="s">
        <v>2215</v>
      </c>
      <c r="L22" t="str">
        <f>IF(COUNTIFS(ZSOHSD058[订单号数值], ZSOHPP055[[#This Row],[订单号数值]], ZSOHSD058[行項目], ZSOHPP055[[#This Row],[行項目]])&gt;0, "Y", "")</f>
        <v/>
      </c>
      <c r="M22">
        <f>IF(ZSOHPP055[[#This Row],[銷售訂單]]="", "", --ZSOHPP055[[#This Row],[銷售訂單]])</f>
        <v>5503722</v>
      </c>
    </row>
    <row r="23" spans="1:13">
      <c r="A23" s="17" t="s">
        <v>5605</v>
      </c>
      <c r="B23" s="19">
        <v>24.442</v>
      </c>
      <c r="C23" s="19">
        <v>0</v>
      </c>
      <c r="D23" s="19">
        <v>24.442</v>
      </c>
      <c r="E23" s="19">
        <v>0</v>
      </c>
      <c r="F23" s="17" t="s">
        <v>5635</v>
      </c>
      <c r="G23" s="17" t="s">
        <v>20</v>
      </c>
      <c r="H23" s="18">
        <v>45320</v>
      </c>
      <c r="I23" s="18">
        <v>45385</v>
      </c>
      <c r="J23" s="17" t="s">
        <v>5636</v>
      </c>
      <c r="K23" s="17" t="s">
        <v>2216</v>
      </c>
      <c r="L23" t="str">
        <f>IF(COUNTIFS(ZSOHSD058[订单号数值], ZSOHPP055[[#This Row],[订单号数值]], ZSOHSD058[行項目], ZSOHPP055[[#This Row],[行項目]])&gt;0, "Y", "")</f>
        <v/>
      </c>
      <c r="M23">
        <f>IF(ZSOHPP055[[#This Row],[銷售訂單]]="", "", --ZSOHPP055[[#This Row],[銷售訂單]])</f>
        <v>4140572</v>
      </c>
    </row>
    <row r="24" spans="1:13">
      <c r="A24" s="17" t="s">
        <v>5605</v>
      </c>
      <c r="B24" s="19">
        <v>24.442</v>
      </c>
      <c r="C24" s="19">
        <v>0</v>
      </c>
      <c r="D24" s="19">
        <v>24.442</v>
      </c>
      <c r="E24" s="19">
        <v>0</v>
      </c>
      <c r="F24" s="17" t="s">
        <v>5637</v>
      </c>
      <c r="G24" s="17" t="s">
        <v>20</v>
      </c>
      <c r="H24" s="18">
        <v>45320</v>
      </c>
      <c r="I24" s="18">
        <v>45385</v>
      </c>
      <c r="J24" s="17" t="s">
        <v>5636</v>
      </c>
      <c r="K24" s="17" t="s">
        <v>2217</v>
      </c>
      <c r="L24" t="str">
        <f>IF(COUNTIFS(ZSOHSD058[订单号数值], ZSOHPP055[[#This Row],[订单号数值]], ZSOHSD058[行項目], ZSOHPP055[[#This Row],[行項目]])&gt;0, "Y", "")</f>
        <v/>
      </c>
      <c r="M24">
        <f>IF(ZSOHPP055[[#This Row],[銷售訂單]]="", "", --ZSOHPP055[[#This Row],[銷售訂單]])</f>
        <v>4140572</v>
      </c>
    </row>
    <row r="25" spans="1:13">
      <c r="A25" s="17" t="s">
        <v>5605</v>
      </c>
      <c r="B25" s="19">
        <v>24.442</v>
      </c>
      <c r="C25" s="19">
        <v>0</v>
      </c>
      <c r="D25" s="19">
        <v>24.442</v>
      </c>
      <c r="E25" s="19">
        <v>0</v>
      </c>
      <c r="F25" s="17" t="s">
        <v>5638</v>
      </c>
      <c r="G25" s="17" t="s">
        <v>20</v>
      </c>
      <c r="H25" s="18">
        <v>45320</v>
      </c>
      <c r="I25" s="18">
        <v>45385</v>
      </c>
      <c r="J25" s="17" t="s">
        <v>5636</v>
      </c>
      <c r="K25" s="17" t="s">
        <v>2219</v>
      </c>
      <c r="L25" t="str">
        <f>IF(COUNTIFS(ZSOHSD058[订单号数值], ZSOHPP055[[#This Row],[订单号数值]], ZSOHSD058[行項目], ZSOHPP055[[#This Row],[行項目]])&gt;0, "Y", "")</f>
        <v/>
      </c>
      <c r="M25">
        <f>IF(ZSOHPP055[[#This Row],[銷售訂單]]="", "", --ZSOHPP055[[#This Row],[銷售訂單]])</f>
        <v>4140572</v>
      </c>
    </row>
    <row r="26" spans="1:13">
      <c r="A26" s="17" t="s">
        <v>5605</v>
      </c>
      <c r="B26" s="19">
        <v>3666.3</v>
      </c>
      <c r="C26" s="19">
        <v>3938</v>
      </c>
      <c r="D26" s="19">
        <v>-271.7</v>
      </c>
      <c r="E26" s="19">
        <v>0</v>
      </c>
      <c r="F26" s="17" t="s">
        <v>5639</v>
      </c>
      <c r="G26" s="17" t="s">
        <v>20</v>
      </c>
      <c r="H26" s="18">
        <v>45321</v>
      </c>
      <c r="I26" s="18">
        <v>45406</v>
      </c>
      <c r="J26" s="17" t="s">
        <v>5640</v>
      </c>
      <c r="K26" s="17" t="s">
        <v>2216</v>
      </c>
      <c r="L26" t="str">
        <f>IF(COUNTIFS(ZSOHSD058[订单号数值], ZSOHPP055[[#This Row],[订单号数值]], ZSOHSD058[行項目], ZSOHPP055[[#This Row],[行項目]])&gt;0, "Y", "")</f>
        <v>Y</v>
      </c>
      <c r="M26">
        <f>IF(ZSOHPP055[[#This Row],[銷售訂單]]="", "", --ZSOHPP055[[#This Row],[銷售訂單]])</f>
        <v>6066416</v>
      </c>
    </row>
    <row r="27" spans="1:13">
      <c r="A27" s="17" t="s">
        <v>5601</v>
      </c>
      <c r="B27" s="19">
        <v>69.051000000000002</v>
      </c>
      <c r="C27" s="19">
        <v>0</v>
      </c>
      <c r="D27" s="19">
        <v>69.051000000000002</v>
      </c>
      <c r="E27" s="19">
        <v>0</v>
      </c>
      <c r="F27" s="17" t="s">
        <v>5641</v>
      </c>
      <c r="G27" s="17" t="s">
        <v>20</v>
      </c>
      <c r="H27" s="18">
        <v>45321</v>
      </c>
      <c r="I27" s="18">
        <v>45397</v>
      </c>
      <c r="J27" s="17" t="s">
        <v>5603</v>
      </c>
      <c r="K27" s="17" t="s">
        <v>2215</v>
      </c>
      <c r="L27" t="str">
        <f>IF(COUNTIFS(ZSOHSD058[订单号数值], ZSOHPP055[[#This Row],[订单号数值]], ZSOHSD058[行項目], ZSOHPP055[[#This Row],[行項目]])&gt;0, "Y", "")</f>
        <v/>
      </c>
      <c r="M27">
        <f>IF(ZSOHPP055[[#This Row],[銷售訂單]]="", "", --ZSOHPP055[[#This Row],[銷售訂單]])</f>
        <v>4140115</v>
      </c>
    </row>
    <row r="28" spans="1:13">
      <c r="A28" s="17" t="s">
        <v>5601</v>
      </c>
      <c r="B28" s="19">
        <v>2799.72</v>
      </c>
      <c r="C28" s="19">
        <v>2800</v>
      </c>
      <c r="D28" s="19">
        <v>-0.28000000000000003</v>
      </c>
      <c r="E28" s="19">
        <v>0</v>
      </c>
      <c r="F28" s="17" t="s">
        <v>5642</v>
      </c>
      <c r="G28" s="17" t="s">
        <v>20</v>
      </c>
      <c r="H28" s="18">
        <v>45321</v>
      </c>
      <c r="I28" s="18">
        <v>45394</v>
      </c>
      <c r="J28" s="17" t="s">
        <v>5640</v>
      </c>
      <c r="K28" s="17" t="s">
        <v>2210</v>
      </c>
      <c r="L28" t="str">
        <f>IF(COUNTIFS(ZSOHSD058[订单号数值], ZSOHPP055[[#This Row],[订单号数值]], ZSOHSD058[行項目], ZSOHPP055[[#This Row],[行項目]])&gt;0, "Y", "")</f>
        <v>Y</v>
      </c>
      <c r="M28">
        <f>IF(ZSOHPP055[[#This Row],[銷售訂單]]="", "", --ZSOHPP055[[#This Row],[銷售訂單]])</f>
        <v>6066416</v>
      </c>
    </row>
    <row r="29" spans="1:13">
      <c r="A29" s="17" t="s">
        <v>5621</v>
      </c>
      <c r="B29" s="19">
        <v>2199.7800000000002</v>
      </c>
      <c r="C29" s="19">
        <v>2249</v>
      </c>
      <c r="D29" s="19">
        <v>-49.22</v>
      </c>
      <c r="E29" s="19">
        <v>0</v>
      </c>
      <c r="F29" s="17" t="s">
        <v>5643</v>
      </c>
      <c r="G29" s="17" t="s">
        <v>20</v>
      </c>
      <c r="H29" s="18">
        <v>45321</v>
      </c>
      <c r="I29" s="18">
        <v>45495</v>
      </c>
      <c r="J29" s="17" t="s">
        <v>5640</v>
      </c>
      <c r="K29" s="17" t="s">
        <v>2236</v>
      </c>
      <c r="L29" t="str">
        <f>IF(COUNTIFS(ZSOHSD058[订单号数值], ZSOHPP055[[#This Row],[订单号数值]], ZSOHSD058[行項目], ZSOHPP055[[#This Row],[行項目]])&gt;0, "Y", "")</f>
        <v>Y</v>
      </c>
      <c r="M29">
        <f>IF(ZSOHPP055[[#This Row],[銷售訂單]]="", "", --ZSOHPP055[[#This Row],[銷售訂單]])</f>
        <v>6066416</v>
      </c>
    </row>
    <row r="30" spans="1:13">
      <c r="A30" s="17" t="s">
        <v>5628</v>
      </c>
      <c r="B30" s="19">
        <v>6666</v>
      </c>
      <c r="C30" s="19">
        <v>6098</v>
      </c>
      <c r="D30" s="19">
        <v>568</v>
      </c>
      <c r="E30" s="19">
        <v>0</v>
      </c>
      <c r="F30" s="17" t="s">
        <v>5644</v>
      </c>
      <c r="G30" s="17" t="s">
        <v>20</v>
      </c>
      <c r="H30" s="18">
        <v>45321</v>
      </c>
      <c r="I30" s="18">
        <v>45418</v>
      </c>
      <c r="J30" s="17" t="s">
        <v>5640</v>
      </c>
      <c r="K30" s="17" t="s">
        <v>2219</v>
      </c>
      <c r="L30" t="str">
        <f>IF(COUNTIFS(ZSOHSD058[订单号数值], ZSOHPP055[[#This Row],[订单号数值]], ZSOHSD058[行項目], ZSOHPP055[[#This Row],[行項目]])&gt;0, "Y", "")</f>
        <v>Y</v>
      </c>
      <c r="M30">
        <f>IF(ZSOHPP055[[#This Row],[銷售訂單]]="", "", --ZSOHPP055[[#This Row],[銷售訂單]])</f>
        <v>6066416</v>
      </c>
    </row>
    <row r="31" spans="1:13">
      <c r="A31" s="17" t="s">
        <v>5612</v>
      </c>
      <c r="B31" s="19">
        <v>128</v>
      </c>
      <c r="C31" s="19">
        <v>120</v>
      </c>
      <c r="D31" s="19">
        <v>8</v>
      </c>
      <c r="E31" s="19">
        <v>0</v>
      </c>
      <c r="F31" s="17" t="s">
        <v>5645</v>
      </c>
      <c r="G31" s="17" t="s">
        <v>20</v>
      </c>
      <c r="H31" s="18">
        <v>45322</v>
      </c>
      <c r="I31" s="18">
        <v>45395</v>
      </c>
      <c r="J31" s="17" t="s">
        <v>5616</v>
      </c>
      <c r="K31" s="17" t="s">
        <v>2210</v>
      </c>
      <c r="L31" t="str">
        <f>IF(COUNTIFS(ZSOHSD058[订单号数值], ZSOHPP055[[#This Row],[订单号数值]], ZSOHSD058[行項目], ZSOHPP055[[#This Row],[行項目]])&gt;0, "Y", "")</f>
        <v/>
      </c>
      <c r="M31">
        <f>IF(ZSOHPP055[[#This Row],[銷售訂單]]="", "", --ZSOHPP055[[#This Row],[銷售訂單]])</f>
        <v>5503719</v>
      </c>
    </row>
    <row r="32" spans="1:13">
      <c r="A32" s="17" t="s">
        <v>5612</v>
      </c>
      <c r="B32" s="19">
        <v>1799.82</v>
      </c>
      <c r="C32" s="19">
        <v>1912</v>
      </c>
      <c r="D32" s="19">
        <v>-112.18</v>
      </c>
      <c r="E32" s="19">
        <v>0</v>
      </c>
      <c r="F32" s="17" t="s">
        <v>5646</v>
      </c>
      <c r="G32" s="17" t="s">
        <v>20</v>
      </c>
      <c r="H32" s="18">
        <v>45322</v>
      </c>
      <c r="I32" s="18">
        <v>45395</v>
      </c>
      <c r="J32" s="17" t="s">
        <v>5647</v>
      </c>
      <c r="K32" s="17" t="s">
        <v>2210</v>
      </c>
      <c r="L32" t="str">
        <f>IF(COUNTIFS(ZSOHSD058[订单号数值], ZSOHPP055[[#This Row],[订单号数值]], ZSOHSD058[行項目], ZSOHPP055[[#This Row],[行項目]])&gt;0, "Y", "")</f>
        <v>Y</v>
      </c>
      <c r="M32">
        <f>IF(ZSOHPP055[[#This Row],[銷售訂單]]="", "", --ZSOHPP055[[#This Row],[銷售訂單]])</f>
        <v>6066445</v>
      </c>
    </row>
    <row r="33" spans="1:13">
      <c r="A33" s="17" t="s">
        <v>5631</v>
      </c>
      <c r="B33" s="19">
        <v>3333</v>
      </c>
      <c r="C33" s="19">
        <v>3483</v>
      </c>
      <c r="D33" s="19">
        <v>-150</v>
      </c>
      <c r="E33" s="19">
        <v>0</v>
      </c>
      <c r="F33" s="17" t="s">
        <v>5648</v>
      </c>
      <c r="G33" s="17" t="s">
        <v>20</v>
      </c>
      <c r="H33" s="18">
        <v>45322</v>
      </c>
      <c r="I33" s="18">
        <v>45495</v>
      </c>
      <c r="J33" s="17" t="s">
        <v>5647</v>
      </c>
      <c r="K33" s="17" t="s">
        <v>2215</v>
      </c>
      <c r="L33" t="str">
        <f>IF(COUNTIFS(ZSOHSD058[订单号数值], ZSOHPP055[[#This Row],[订单号数值]], ZSOHSD058[行項目], ZSOHPP055[[#This Row],[行項目]])&gt;0, "Y", "")</f>
        <v>Y</v>
      </c>
      <c r="M33">
        <f>IF(ZSOHPP055[[#This Row],[銷售訂單]]="", "", --ZSOHPP055[[#This Row],[銷售訂單]])</f>
        <v>6066445</v>
      </c>
    </row>
    <row r="34" spans="1:13">
      <c r="A34" s="17" t="s">
        <v>5608</v>
      </c>
      <c r="B34" s="19">
        <v>2158.83</v>
      </c>
      <c r="C34" s="19">
        <v>3584</v>
      </c>
      <c r="D34" s="19">
        <v>-1425.17</v>
      </c>
      <c r="E34" s="19">
        <v>0</v>
      </c>
      <c r="F34" s="17" t="s">
        <v>5649</v>
      </c>
      <c r="G34" s="17" t="s">
        <v>20</v>
      </c>
      <c r="H34" s="18">
        <v>45322</v>
      </c>
      <c r="I34" s="18">
        <v>45418</v>
      </c>
      <c r="J34" s="17" t="s">
        <v>5640</v>
      </c>
      <c r="K34" s="17" t="s">
        <v>2217</v>
      </c>
      <c r="L34" t="str">
        <f>IF(COUNTIFS(ZSOHSD058[订单号数值], ZSOHPP055[[#This Row],[订单号数值]], ZSOHSD058[行項目], ZSOHPP055[[#This Row],[行項目]])&gt;0, "Y", "")</f>
        <v>Y</v>
      </c>
      <c r="M34">
        <f>IF(ZSOHPP055[[#This Row],[銷售訂單]]="", "", --ZSOHPP055[[#This Row],[銷售訂單]])</f>
        <v>6066416</v>
      </c>
    </row>
    <row r="35" spans="1:13">
      <c r="A35" s="17" t="s">
        <v>3505</v>
      </c>
      <c r="B35" s="19">
        <v>12766.175999999999</v>
      </c>
      <c r="C35" s="19">
        <v>0</v>
      </c>
      <c r="D35" s="19">
        <v>12766.175999999999</v>
      </c>
      <c r="E35" s="19">
        <v>0</v>
      </c>
      <c r="F35" s="17" t="s">
        <v>5650</v>
      </c>
      <c r="G35" s="17" t="s">
        <v>24</v>
      </c>
      <c r="H35" s="18">
        <v>45324</v>
      </c>
      <c r="I35" s="18">
        <v>45365</v>
      </c>
      <c r="J35" s="17" t="s">
        <v>5651</v>
      </c>
      <c r="K35" s="17" t="s">
        <v>2210</v>
      </c>
      <c r="L35" t="str">
        <f>IF(COUNTIFS(ZSOHSD058[订单号数值], ZSOHPP055[[#This Row],[订单号数值]], ZSOHSD058[行項目], ZSOHPP055[[#This Row],[行項目]])&gt;0, "Y", "")</f>
        <v>Y</v>
      </c>
      <c r="M35">
        <f>IF(ZSOHPP055[[#This Row],[銷售訂單]]="", "", --ZSOHPP055[[#This Row],[銷售訂單]])</f>
        <v>6065977</v>
      </c>
    </row>
    <row r="36" spans="1:13">
      <c r="A36" s="17" t="s">
        <v>3505</v>
      </c>
      <c r="B36" s="19">
        <v>9819.1180000000004</v>
      </c>
      <c r="C36" s="19">
        <v>0</v>
      </c>
      <c r="D36" s="19">
        <v>9819.1180000000004</v>
      </c>
      <c r="E36" s="19">
        <v>0</v>
      </c>
      <c r="F36" s="17" t="s">
        <v>5652</v>
      </c>
      <c r="G36" s="17" t="s">
        <v>24</v>
      </c>
      <c r="H36" s="18">
        <v>45324</v>
      </c>
      <c r="I36" s="18">
        <v>45365</v>
      </c>
      <c r="J36" s="17" t="s">
        <v>5651</v>
      </c>
      <c r="K36" s="17" t="s">
        <v>2210</v>
      </c>
      <c r="L36" t="str">
        <f>IF(COUNTIFS(ZSOHSD058[订单号数值], ZSOHPP055[[#This Row],[订单号数值]], ZSOHSD058[行項目], ZSOHPP055[[#This Row],[行項目]])&gt;0, "Y", "")</f>
        <v>Y</v>
      </c>
      <c r="M36">
        <f>IF(ZSOHPP055[[#This Row],[銷售訂單]]="", "", --ZSOHPP055[[#This Row],[銷售訂單]])</f>
        <v>6065977</v>
      </c>
    </row>
    <row r="37" spans="1:13">
      <c r="A37" s="17" t="s">
        <v>3505</v>
      </c>
      <c r="B37" s="19">
        <v>10170.852000000001</v>
      </c>
      <c r="C37" s="19">
        <v>0</v>
      </c>
      <c r="D37" s="19">
        <v>10170.852000000001</v>
      </c>
      <c r="E37" s="19">
        <v>0</v>
      </c>
      <c r="F37" s="17" t="s">
        <v>5653</v>
      </c>
      <c r="G37" s="17" t="s">
        <v>24</v>
      </c>
      <c r="H37" s="18">
        <v>45324</v>
      </c>
      <c r="I37" s="18">
        <v>45365</v>
      </c>
      <c r="J37" s="17" t="s">
        <v>5651</v>
      </c>
      <c r="K37" s="17" t="s">
        <v>2210</v>
      </c>
      <c r="L37" t="str">
        <f>IF(COUNTIFS(ZSOHSD058[订单号数值], ZSOHPP055[[#This Row],[订单号数值]], ZSOHSD058[行項目], ZSOHPP055[[#This Row],[行項目]])&gt;0, "Y", "")</f>
        <v>Y</v>
      </c>
      <c r="M37">
        <f>IF(ZSOHPP055[[#This Row],[銷售訂單]]="", "", --ZSOHPP055[[#This Row],[銷售訂單]])</f>
        <v>6065977</v>
      </c>
    </row>
    <row r="38" spans="1:13">
      <c r="A38" s="17" t="s">
        <v>146</v>
      </c>
      <c r="B38" s="19">
        <v>12766</v>
      </c>
      <c r="C38" s="19">
        <v>0</v>
      </c>
      <c r="D38" s="19">
        <v>12766</v>
      </c>
      <c r="E38" s="19">
        <v>0</v>
      </c>
      <c r="F38" s="17" t="s">
        <v>5654</v>
      </c>
      <c r="G38" s="17" t="s">
        <v>24</v>
      </c>
      <c r="H38" s="18">
        <v>45324</v>
      </c>
      <c r="I38" s="18">
        <v>45365</v>
      </c>
      <c r="J38" s="17" t="s">
        <v>5651</v>
      </c>
      <c r="K38" s="17" t="s">
        <v>2215</v>
      </c>
      <c r="L38" t="str">
        <f>IF(COUNTIFS(ZSOHSD058[订单号数值], ZSOHPP055[[#This Row],[订单号数值]], ZSOHSD058[行項目], ZSOHPP055[[#This Row],[行項目]])&gt;0, "Y", "")</f>
        <v>Y</v>
      </c>
      <c r="M38">
        <f>IF(ZSOHPP055[[#This Row],[銷售訂單]]="", "", --ZSOHPP055[[#This Row],[銷售訂單]])</f>
        <v>6065977</v>
      </c>
    </row>
    <row r="39" spans="1:13">
      <c r="A39" s="17" t="s">
        <v>260</v>
      </c>
      <c r="B39" s="19">
        <v>24.652999999999999</v>
      </c>
      <c r="C39" s="19">
        <v>44</v>
      </c>
      <c r="D39" s="19">
        <v>-19.347000000000001</v>
      </c>
      <c r="E39" s="19">
        <v>0</v>
      </c>
      <c r="F39" s="17" t="s">
        <v>5655</v>
      </c>
      <c r="G39" s="17" t="s">
        <v>24</v>
      </c>
      <c r="H39" s="18">
        <v>45324</v>
      </c>
      <c r="I39" s="18">
        <v>45667</v>
      </c>
      <c r="J39" s="17" t="s">
        <v>3550</v>
      </c>
      <c r="K39" s="17" t="s">
        <v>2210</v>
      </c>
      <c r="L39" t="str">
        <f>IF(COUNTIFS(ZSOHSD058[订单号数值], ZSOHPP055[[#This Row],[订单号数值]], ZSOHSD058[行項目], ZSOHPP055[[#This Row],[行項目]])&gt;0, "Y", "")</f>
        <v/>
      </c>
      <c r="M39">
        <f>IF(ZSOHPP055[[#This Row],[銷售訂單]]="", "", --ZSOHPP055[[#This Row],[銷售訂單]])</f>
        <v>4140205</v>
      </c>
    </row>
    <row r="40" spans="1:13">
      <c r="A40" s="17" t="s">
        <v>260</v>
      </c>
      <c r="B40" s="19">
        <v>24.652999999999999</v>
      </c>
      <c r="C40" s="19">
        <v>19</v>
      </c>
      <c r="D40" s="19">
        <v>5.6529999999999996</v>
      </c>
      <c r="E40" s="19">
        <v>0</v>
      </c>
      <c r="F40" s="17" t="s">
        <v>5656</v>
      </c>
      <c r="G40" s="17" t="s">
        <v>24</v>
      </c>
      <c r="H40" s="18">
        <v>45324</v>
      </c>
      <c r="I40" s="18">
        <v>45395</v>
      </c>
      <c r="J40" s="17" t="s">
        <v>3550</v>
      </c>
      <c r="K40" s="17" t="s">
        <v>2215</v>
      </c>
      <c r="L40" t="str">
        <f>IF(COUNTIFS(ZSOHSD058[订单号数值], ZSOHPP055[[#This Row],[订单号数值]], ZSOHSD058[行項目], ZSOHPP055[[#This Row],[行項目]])&gt;0, "Y", "")</f>
        <v/>
      </c>
      <c r="M40">
        <f>IF(ZSOHPP055[[#This Row],[銷售訂單]]="", "", --ZSOHPP055[[#This Row],[銷售訂單]])</f>
        <v>4140205</v>
      </c>
    </row>
    <row r="41" spans="1:13">
      <c r="A41" s="17" t="s">
        <v>5601</v>
      </c>
      <c r="B41" s="19">
        <v>27.5</v>
      </c>
      <c r="C41" s="19">
        <v>0</v>
      </c>
      <c r="D41" s="19">
        <v>27.5</v>
      </c>
      <c r="E41" s="19">
        <v>0</v>
      </c>
      <c r="F41" s="17" t="s">
        <v>5657</v>
      </c>
      <c r="G41" s="17" t="s">
        <v>20</v>
      </c>
      <c r="H41" s="18">
        <v>45341</v>
      </c>
      <c r="I41" s="18">
        <v>45341</v>
      </c>
      <c r="J41" s="17" t="s">
        <v>5658</v>
      </c>
      <c r="K41" s="17" t="s">
        <v>2210</v>
      </c>
      <c r="L41" t="str">
        <f>IF(COUNTIFS(ZSOHSD058[订单号数值], ZSOHPP055[[#This Row],[订单号数值]], ZSOHSD058[行項目], ZSOHPP055[[#This Row],[行項目]])&gt;0, "Y", "")</f>
        <v/>
      </c>
      <c r="M41">
        <f>IF(ZSOHPP055[[#This Row],[銷售訂單]]="", "", --ZSOHPP055[[#This Row],[銷售訂單]])</f>
        <v>4140573</v>
      </c>
    </row>
    <row r="42" spans="1:13">
      <c r="A42" s="17" t="s">
        <v>5659</v>
      </c>
      <c r="B42" s="19">
        <v>250</v>
      </c>
      <c r="C42" s="19">
        <v>509</v>
      </c>
      <c r="D42" s="19">
        <v>-259</v>
      </c>
      <c r="E42" s="19">
        <v>0</v>
      </c>
      <c r="F42" s="17" t="s">
        <v>5660</v>
      </c>
      <c r="G42" s="17" t="s">
        <v>22</v>
      </c>
      <c r="H42" s="18">
        <v>45346</v>
      </c>
      <c r="I42" s="18">
        <v>45379</v>
      </c>
      <c r="J42" s="17" t="s">
        <v>5661</v>
      </c>
      <c r="K42" s="17" t="s">
        <v>2210</v>
      </c>
      <c r="L42" t="str">
        <f>IF(COUNTIFS(ZSOHSD058[订单号数值], ZSOHPP055[[#This Row],[订单号数值]], ZSOHSD058[行項目], ZSOHPP055[[#This Row],[行項目]])&gt;0, "Y", "")</f>
        <v/>
      </c>
      <c r="M42">
        <f>IF(ZSOHPP055[[#This Row],[銷售訂單]]="", "", --ZSOHPP055[[#This Row],[銷售訂單]])</f>
        <v>4141139</v>
      </c>
    </row>
    <row r="43" spans="1:13">
      <c r="A43" s="17" t="s">
        <v>5659</v>
      </c>
      <c r="B43" s="19">
        <v>250</v>
      </c>
      <c r="C43" s="19">
        <v>577</v>
      </c>
      <c r="D43" s="19">
        <v>-327</v>
      </c>
      <c r="E43" s="19">
        <v>0</v>
      </c>
      <c r="F43" s="17" t="s">
        <v>5662</v>
      </c>
      <c r="G43" s="17" t="s">
        <v>22</v>
      </c>
      <c r="H43" s="18">
        <v>45346</v>
      </c>
      <c r="I43" s="18">
        <v>45379</v>
      </c>
      <c r="J43" s="17" t="s">
        <v>5661</v>
      </c>
      <c r="K43" s="17" t="s">
        <v>2215</v>
      </c>
      <c r="L43" t="str">
        <f>IF(COUNTIFS(ZSOHSD058[订单号数值], ZSOHPP055[[#This Row],[订单号数值]], ZSOHSD058[行項目], ZSOHPP055[[#This Row],[行項目]])&gt;0, "Y", "")</f>
        <v/>
      </c>
      <c r="M43">
        <f>IF(ZSOHPP055[[#This Row],[銷售訂單]]="", "", --ZSOHPP055[[#This Row],[銷售訂單]])</f>
        <v>4141139</v>
      </c>
    </row>
    <row r="44" spans="1:13">
      <c r="A44" s="17" t="s">
        <v>5663</v>
      </c>
      <c r="B44" s="19">
        <v>22</v>
      </c>
      <c r="C44" s="19">
        <v>24</v>
      </c>
      <c r="D44" s="19">
        <v>-2</v>
      </c>
      <c r="E44" s="19">
        <v>0</v>
      </c>
      <c r="F44" s="17" t="s">
        <v>5664</v>
      </c>
      <c r="G44" s="17" t="s">
        <v>23</v>
      </c>
      <c r="H44" s="18">
        <v>45348</v>
      </c>
      <c r="I44" s="18">
        <v>45379</v>
      </c>
      <c r="J44" s="17" t="s">
        <v>5665</v>
      </c>
      <c r="K44" s="17" t="s">
        <v>2215</v>
      </c>
      <c r="L44" t="str">
        <f>IF(COUNTIFS(ZSOHSD058[订单号数值], ZSOHPP055[[#This Row],[订单号数值]], ZSOHSD058[行項目], ZSOHPP055[[#This Row],[行項目]])&gt;0, "Y", "")</f>
        <v/>
      </c>
      <c r="M44">
        <f>IF(ZSOHPP055[[#This Row],[銷售訂單]]="", "", --ZSOHPP055[[#This Row],[銷售訂單]])</f>
        <v>4141117</v>
      </c>
    </row>
    <row r="45" spans="1:13">
      <c r="A45" s="17" t="s">
        <v>5605</v>
      </c>
      <c r="B45" s="19">
        <v>107.747</v>
      </c>
      <c r="C45" s="19">
        <v>0</v>
      </c>
      <c r="D45" s="19">
        <v>107.747</v>
      </c>
      <c r="E45" s="19">
        <v>0</v>
      </c>
      <c r="F45" s="17" t="s">
        <v>5666</v>
      </c>
      <c r="G45" s="17" t="s">
        <v>20</v>
      </c>
      <c r="H45" s="18">
        <v>45351</v>
      </c>
      <c r="I45" s="18">
        <v>45394</v>
      </c>
      <c r="J45" s="17" t="s">
        <v>5667</v>
      </c>
      <c r="K45" s="17" t="s">
        <v>2210</v>
      </c>
      <c r="L45" t="str">
        <f>IF(COUNTIFS(ZSOHSD058[订单号数值], ZSOHPP055[[#This Row],[订单号数值]], ZSOHSD058[行項目], ZSOHPP055[[#This Row],[行項目]])&gt;0, "Y", "")</f>
        <v>Y</v>
      </c>
      <c r="M45">
        <f>IF(ZSOHPP055[[#This Row],[銷售訂單]]="", "", --ZSOHPP055[[#This Row],[銷售訂單]])</f>
        <v>6066553</v>
      </c>
    </row>
    <row r="46" spans="1:13">
      <c r="A46" s="17" t="s">
        <v>5605</v>
      </c>
      <c r="B46" s="19">
        <v>6013.7120000000004</v>
      </c>
      <c r="C46" s="19">
        <v>5760</v>
      </c>
      <c r="D46" s="19">
        <v>253.71199999999999</v>
      </c>
      <c r="E46" s="19">
        <v>0</v>
      </c>
      <c r="F46" s="17" t="s">
        <v>5668</v>
      </c>
      <c r="G46" s="17" t="s">
        <v>20</v>
      </c>
      <c r="H46" s="18">
        <v>45352</v>
      </c>
      <c r="I46" s="18">
        <v>45441</v>
      </c>
      <c r="J46" s="17" t="s">
        <v>5667</v>
      </c>
      <c r="K46" s="17" t="s">
        <v>2210</v>
      </c>
      <c r="L46" t="str">
        <f>IF(COUNTIFS(ZSOHSD058[订单号数值], ZSOHPP055[[#This Row],[订单号数值]], ZSOHSD058[行項目], ZSOHPP055[[#This Row],[行項目]])&gt;0, "Y", "")</f>
        <v>Y</v>
      </c>
      <c r="M46">
        <f>IF(ZSOHPP055[[#This Row],[銷售訂單]]="", "", --ZSOHPP055[[#This Row],[銷售訂單]])</f>
        <v>6066553</v>
      </c>
    </row>
    <row r="47" spans="1:13">
      <c r="A47" s="17" t="s">
        <v>5669</v>
      </c>
      <c r="B47" s="19">
        <v>25</v>
      </c>
      <c r="C47" s="19">
        <v>64</v>
      </c>
      <c r="D47" s="19">
        <v>-39</v>
      </c>
      <c r="E47" s="19">
        <v>0</v>
      </c>
      <c r="F47" s="17" t="s">
        <v>5670</v>
      </c>
      <c r="G47" s="17" t="s">
        <v>24</v>
      </c>
      <c r="H47" s="18">
        <v>45352</v>
      </c>
      <c r="I47" s="18">
        <v>45379</v>
      </c>
      <c r="J47" s="17" t="s">
        <v>5671</v>
      </c>
      <c r="K47" s="17" t="s">
        <v>2210</v>
      </c>
      <c r="L47" t="str">
        <f>IF(COUNTIFS(ZSOHSD058[订单号数值], ZSOHPP055[[#This Row],[订单号数值]], ZSOHSD058[行項目], ZSOHPP055[[#This Row],[行項目]])&gt;0, "Y", "")</f>
        <v/>
      </c>
      <c r="M47">
        <f>IF(ZSOHPP055[[#This Row],[銷售訂單]]="", "", --ZSOHPP055[[#This Row],[銷售訂單]])</f>
        <v>4141429</v>
      </c>
    </row>
    <row r="48" spans="1:13">
      <c r="A48" s="17" t="s">
        <v>5612</v>
      </c>
      <c r="B48" s="19">
        <v>133.684</v>
      </c>
      <c r="C48" s="19">
        <v>154</v>
      </c>
      <c r="D48" s="19">
        <v>-20.315999999999999</v>
      </c>
      <c r="E48" s="19">
        <v>0</v>
      </c>
      <c r="F48" s="17" t="s">
        <v>5672</v>
      </c>
      <c r="G48" s="17" t="s">
        <v>20</v>
      </c>
      <c r="H48" s="18">
        <v>45357</v>
      </c>
      <c r="I48" s="18">
        <v>45394</v>
      </c>
      <c r="J48" s="17" t="s">
        <v>5673</v>
      </c>
      <c r="K48" s="17" t="s">
        <v>2210</v>
      </c>
      <c r="L48" t="str">
        <f>IF(COUNTIFS(ZSOHSD058[订单号数值], ZSOHPP055[[#This Row],[订单号数值]], ZSOHSD058[行項目], ZSOHPP055[[#This Row],[行項目]])&gt;0, "Y", "")</f>
        <v/>
      </c>
      <c r="M48">
        <f>IF(ZSOHPP055[[#This Row],[銷售訂單]]="", "", --ZSOHPP055[[#This Row],[銷售訂單]])</f>
        <v>4141610</v>
      </c>
    </row>
    <row r="49" spans="1:13">
      <c r="A49" s="17" t="s">
        <v>5612</v>
      </c>
      <c r="B49" s="19">
        <v>133.684</v>
      </c>
      <c r="C49" s="19">
        <v>154</v>
      </c>
      <c r="D49" s="19">
        <v>-20.315999999999999</v>
      </c>
      <c r="E49" s="19">
        <v>0</v>
      </c>
      <c r="F49" s="17" t="s">
        <v>5674</v>
      </c>
      <c r="G49" s="17" t="s">
        <v>20</v>
      </c>
      <c r="H49" s="18">
        <v>45357</v>
      </c>
      <c r="I49" s="18">
        <v>45395</v>
      </c>
      <c r="J49" s="17" t="s">
        <v>5673</v>
      </c>
      <c r="K49" s="17" t="s">
        <v>2215</v>
      </c>
      <c r="L49" t="str">
        <f>IF(COUNTIFS(ZSOHSD058[订单号数值], ZSOHPP055[[#This Row],[订单号数值]], ZSOHSD058[行項目], ZSOHPP055[[#This Row],[行項目]])&gt;0, "Y", "")</f>
        <v/>
      </c>
      <c r="M49">
        <f>IF(ZSOHPP055[[#This Row],[銷售訂單]]="", "", --ZSOHPP055[[#This Row],[銷售訂單]])</f>
        <v>4141610</v>
      </c>
    </row>
    <row r="50" spans="1:13">
      <c r="A50" s="17" t="s">
        <v>5675</v>
      </c>
      <c r="B50" s="19">
        <v>50</v>
      </c>
      <c r="C50" s="19">
        <v>0</v>
      </c>
      <c r="D50" s="19">
        <v>50</v>
      </c>
      <c r="E50" s="19">
        <v>0</v>
      </c>
      <c r="F50" s="17" t="s">
        <v>5676</v>
      </c>
      <c r="G50" s="17" t="s">
        <v>21</v>
      </c>
      <c r="H50" s="18">
        <v>45359</v>
      </c>
      <c r="I50" s="18">
        <v>45379</v>
      </c>
      <c r="J50" s="17" t="s">
        <v>5677</v>
      </c>
      <c r="K50" s="17" t="s">
        <v>2210</v>
      </c>
      <c r="L50" t="str">
        <f>IF(COUNTIFS(ZSOHSD058[订单号数值], ZSOHPP055[[#This Row],[订单号数值]], ZSOHSD058[行項目], ZSOHPP055[[#This Row],[行項目]])&gt;0, "Y", "")</f>
        <v/>
      </c>
      <c r="M50">
        <f>IF(ZSOHPP055[[#This Row],[銷售訂單]]="", "", --ZSOHPP055[[#This Row],[銷售訂單]])</f>
        <v>4141699</v>
      </c>
    </row>
    <row r="51" spans="1:13">
      <c r="A51" s="17" t="s">
        <v>5675</v>
      </c>
      <c r="B51" s="19">
        <v>50</v>
      </c>
      <c r="C51" s="19">
        <v>0</v>
      </c>
      <c r="D51" s="19">
        <v>50</v>
      </c>
      <c r="E51" s="19">
        <v>0</v>
      </c>
      <c r="F51" s="17" t="s">
        <v>5678</v>
      </c>
      <c r="G51" s="17" t="s">
        <v>21</v>
      </c>
      <c r="H51" s="18">
        <v>45359</v>
      </c>
      <c r="I51" s="18">
        <v>45379</v>
      </c>
      <c r="J51" s="17" t="s">
        <v>5677</v>
      </c>
      <c r="K51" s="17" t="s">
        <v>2215</v>
      </c>
      <c r="L51" t="str">
        <f>IF(COUNTIFS(ZSOHSD058[订单号数值], ZSOHPP055[[#This Row],[订单号数值]], ZSOHSD058[行項目], ZSOHPP055[[#This Row],[行項目]])&gt;0, "Y", "")</f>
        <v/>
      </c>
      <c r="M51">
        <f>IF(ZSOHPP055[[#This Row],[銷售訂單]]="", "", --ZSOHPP055[[#This Row],[銷售訂單]])</f>
        <v>4141699</v>
      </c>
    </row>
    <row r="52" spans="1:13">
      <c r="A52" s="17" t="s">
        <v>1383</v>
      </c>
      <c r="B52" s="19">
        <v>50</v>
      </c>
      <c r="C52" s="19">
        <v>0</v>
      </c>
      <c r="D52" s="19">
        <v>50</v>
      </c>
      <c r="E52" s="19">
        <v>0</v>
      </c>
      <c r="F52" s="17" t="s">
        <v>5679</v>
      </c>
      <c r="G52" s="17" t="s">
        <v>23</v>
      </c>
      <c r="H52" s="18">
        <v>45360</v>
      </c>
      <c r="I52" s="18">
        <v>45379</v>
      </c>
      <c r="J52" s="17" t="s">
        <v>5680</v>
      </c>
      <c r="K52" s="17" t="s">
        <v>2779</v>
      </c>
      <c r="L52" t="str">
        <f>IF(COUNTIFS(ZSOHSD058[订单号数值], ZSOHPP055[[#This Row],[订单号数值]], ZSOHSD058[行項目], ZSOHPP055[[#This Row],[行項目]])&gt;0, "Y", "")</f>
        <v/>
      </c>
      <c r="M52">
        <f>IF(ZSOHPP055[[#This Row],[銷售訂單]]="", "", --ZSOHPP055[[#This Row],[銷售訂單]])</f>
        <v>4141121</v>
      </c>
    </row>
    <row r="53" spans="1:13">
      <c r="A53" s="17" t="s">
        <v>146</v>
      </c>
      <c r="B53" s="19">
        <v>4871</v>
      </c>
      <c r="C53" s="19">
        <v>0</v>
      </c>
      <c r="D53" s="19">
        <v>4871</v>
      </c>
      <c r="E53" s="19">
        <v>0</v>
      </c>
      <c r="F53" s="17" t="s">
        <v>5681</v>
      </c>
      <c r="G53" s="17" t="s">
        <v>24</v>
      </c>
      <c r="H53" s="18">
        <v>45364</v>
      </c>
      <c r="I53" s="18">
        <v>45365</v>
      </c>
      <c r="J53" s="17" t="s">
        <v>5651</v>
      </c>
      <c r="K53" s="17" t="s">
        <v>2215</v>
      </c>
      <c r="L53" t="str">
        <f>IF(COUNTIFS(ZSOHSD058[订单号数值], ZSOHPP055[[#This Row],[订单号数值]], ZSOHSD058[行項目], ZSOHPP055[[#This Row],[行項目]])&gt;0, "Y", "")</f>
        <v>Y</v>
      </c>
      <c r="M53">
        <f>IF(ZSOHPP055[[#This Row],[銷售訂單]]="", "", --ZSOHPP055[[#This Row],[銷售訂單]])</f>
        <v>6065977</v>
      </c>
    </row>
    <row r="54" spans="1:13">
      <c r="A54" s="17" t="s">
        <v>5605</v>
      </c>
      <c r="B54" s="19">
        <v>3037.1909999999998</v>
      </c>
      <c r="C54" s="19">
        <v>1793</v>
      </c>
      <c r="D54" s="19">
        <v>1244.191</v>
      </c>
      <c r="E54" s="19">
        <v>0</v>
      </c>
      <c r="F54" s="17" t="s">
        <v>5682</v>
      </c>
      <c r="G54" s="17" t="s">
        <v>20</v>
      </c>
      <c r="H54" s="18">
        <v>45364</v>
      </c>
      <c r="I54" s="18">
        <v>45409</v>
      </c>
      <c r="J54" s="17" t="s">
        <v>5667</v>
      </c>
      <c r="K54" s="17" t="s">
        <v>2210</v>
      </c>
      <c r="L54" t="str">
        <f>IF(COUNTIFS(ZSOHSD058[订单号数值], ZSOHPP055[[#This Row],[订单号数值]], ZSOHSD058[行項目], ZSOHPP055[[#This Row],[行項目]])&gt;0, "Y", "")</f>
        <v>Y</v>
      </c>
      <c r="M54">
        <f>IF(ZSOHPP055[[#This Row],[銷售訂單]]="", "", --ZSOHPP055[[#This Row],[銷售訂單]])</f>
        <v>6066553</v>
      </c>
    </row>
    <row r="55" spans="1:13">
      <c r="A55" s="17" t="s">
        <v>5605</v>
      </c>
      <c r="B55" s="19">
        <v>1032.297</v>
      </c>
      <c r="C55" s="19">
        <v>1465</v>
      </c>
      <c r="D55" s="19">
        <v>-432.70299999999997</v>
      </c>
      <c r="E55" s="19">
        <v>0</v>
      </c>
      <c r="F55" s="17" t="s">
        <v>5683</v>
      </c>
      <c r="G55" s="17" t="s">
        <v>20</v>
      </c>
      <c r="H55" s="18">
        <v>45364</v>
      </c>
      <c r="I55" s="18">
        <v>45404</v>
      </c>
      <c r="J55" s="17" t="s">
        <v>5667</v>
      </c>
      <c r="K55" s="17" t="s">
        <v>2210</v>
      </c>
      <c r="L55" t="str">
        <f>IF(COUNTIFS(ZSOHSD058[订单号数值], ZSOHPP055[[#This Row],[订单号数值]], ZSOHSD058[行項目], ZSOHPP055[[#This Row],[行項目]])&gt;0, "Y", "")</f>
        <v>Y</v>
      </c>
      <c r="M55">
        <f>IF(ZSOHPP055[[#This Row],[銷售訂單]]="", "", --ZSOHPP055[[#This Row],[銷售訂單]])</f>
        <v>6066553</v>
      </c>
    </row>
    <row r="56" spans="1:13">
      <c r="A56" s="17" t="s">
        <v>5605</v>
      </c>
      <c r="B56" s="19">
        <v>1032.297</v>
      </c>
      <c r="C56" s="19">
        <v>891</v>
      </c>
      <c r="D56" s="19">
        <v>141.297</v>
      </c>
      <c r="E56" s="19">
        <v>0</v>
      </c>
      <c r="F56" s="17" t="s">
        <v>5684</v>
      </c>
      <c r="G56" s="17" t="s">
        <v>20</v>
      </c>
      <c r="H56" s="18">
        <v>45364</v>
      </c>
      <c r="I56" s="18">
        <v>45409</v>
      </c>
      <c r="J56" s="17" t="s">
        <v>5667</v>
      </c>
      <c r="K56" s="17" t="s">
        <v>2210</v>
      </c>
      <c r="L56" t="str">
        <f>IF(COUNTIFS(ZSOHSD058[订单号数值], ZSOHPP055[[#This Row],[订单号数值]], ZSOHSD058[行項目], ZSOHPP055[[#This Row],[行項目]])&gt;0, "Y", "")</f>
        <v>Y</v>
      </c>
      <c r="M56">
        <f>IF(ZSOHPP055[[#This Row],[銷售訂單]]="", "", --ZSOHPP055[[#This Row],[銷售訂單]])</f>
        <v>6066553</v>
      </c>
    </row>
    <row r="57" spans="1:13">
      <c r="A57" s="17" t="s">
        <v>5605</v>
      </c>
      <c r="B57" s="19">
        <v>1032.297</v>
      </c>
      <c r="C57" s="19">
        <v>689</v>
      </c>
      <c r="D57" s="19">
        <v>343.29700000000003</v>
      </c>
      <c r="E57" s="19">
        <v>0</v>
      </c>
      <c r="F57" s="17" t="s">
        <v>5685</v>
      </c>
      <c r="G57" s="17" t="s">
        <v>20</v>
      </c>
      <c r="H57" s="18">
        <v>45364</v>
      </c>
      <c r="I57" s="18">
        <v>45441</v>
      </c>
      <c r="J57" s="17" t="s">
        <v>5667</v>
      </c>
      <c r="K57" s="17" t="s">
        <v>2210</v>
      </c>
      <c r="L57" t="str">
        <f>IF(COUNTIFS(ZSOHSD058[订单号数值], ZSOHPP055[[#This Row],[订单号数值]], ZSOHSD058[行項目], ZSOHPP055[[#This Row],[行項目]])&gt;0, "Y", "")</f>
        <v>Y</v>
      </c>
      <c r="M57">
        <f>IF(ZSOHPP055[[#This Row],[銷售訂單]]="", "", --ZSOHPP055[[#This Row],[銷售訂單]])</f>
        <v>6066553</v>
      </c>
    </row>
    <row r="58" spans="1:13">
      <c r="A58" s="17" t="s">
        <v>5605</v>
      </c>
      <c r="B58" s="19">
        <v>3057.0920000000001</v>
      </c>
      <c r="C58" s="19">
        <v>3791</v>
      </c>
      <c r="D58" s="19">
        <v>-733.90800000000002</v>
      </c>
      <c r="E58" s="19">
        <v>0</v>
      </c>
      <c r="F58" s="17" t="s">
        <v>5686</v>
      </c>
      <c r="G58" s="17" t="s">
        <v>20</v>
      </c>
      <c r="H58" s="18">
        <v>45364</v>
      </c>
      <c r="I58" s="18">
        <v>45405</v>
      </c>
      <c r="J58" s="17" t="s">
        <v>5667</v>
      </c>
      <c r="K58" s="17" t="s">
        <v>2210</v>
      </c>
      <c r="L58" t="str">
        <f>IF(COUNTIFS(ZSOHSD058[订单号数值], ZSOHPP055[[#This Row],[订单号数值]], ZSOHSD058[行項目], ZSOHPP055[[#This Row],[行項目]])&gt;0, "Y", "")</f>
        <v>Y</v>
      </c>
      <c r="M58">
        <f>IF(ZSOHPP055[[#This Row],[銷售訂單]]="", "", --ZSOHPP055[[#This Row],[銷售訂單]])</f>
        <v>6066553</v>
      </c>
    </row>
    <row r="59" spans="1:13">
      <c r="A59" s="17" t="s">
        <v>5605</v>
      </c>
      <c r="B59" s="19">
        <v>8111.6170000000002</v>
      </c>
      <c r="C59" s="19">
        <v>8635</v>
      </c>
      <c r="D59" s="19">
        <v>-523.38300000000004</v>
      </c>
      <c r="E59" s="19">
        <v>0</v>
      </c>
      <c r="F59" s="17" t="s">
        <v>5687</v>
      </c>
      <c r="G59" s="17" t="s">
        <v>20</v>
      </c>
      <c r="H59" s="18">
        <v>45364</v>
      </c>
      <c r="I59" s="18">
        <v>45405</v>
      </c>
      <c r="J59" s="17" t="s">
        <v>5667</v>
      </c>
      <c r="K59" s="17" t="s">
        <v>2210</v>
      </c>
      <c r="L59" t="str">
        <f>IF(COUNTIFS(ZSOHSD058[订单号数值], ZSOHPP055[[#This Row],[订单号数值]], ZSOHSD058[行項目], ZSOHPP055[[#This Row],[行項目]])&gt;0, "Y", "")</f>
        <v>Y</v>
      </c>
      <c r="M59">
        <f>IF(ZSOHPP055[[#This Row],[銷售訂單]]="", "", --ZSOHPP055[[#This Row],[銷售訂單]])</f>
        <v>6066553</v>
      </c>
    </row>
    <row r="60" spans="1:13">
      <c r="A60" s="17" t="s">
        <v>5605</v>
      </c>
      <c r="B60" s="19">
        <v>2072.0569999999998</v>
      </c>
      <c r="C60" s="19">
        <v>2060</v>
      </c>
      <c r="D60" s="19">
        <v>12.057</v>
      </c>
      <c r="E60" s="19">
        <v>0</v>
      </c>
      <c r="F60" s="17" t="s">
        <v>5688</v>
      </c>
      <c r="G60" s="17" t="s">
        <v>20</v>
      </c>
      <c r="H60" s="18">
        <v>45364</v>
      </c>
      <c r="I60" s="18">
        <v>45402</v>
      </c>
      <c r="J60" s="17" t="s">
        <v>5667</v>
      </c>
      <c r="K60" s="17" t="s">
        <v>2210</v>
      </c>
      <c r="L60" t="str">
        <f>IF(COUNTIFS(ZSOHSD058[订单号数值], ZSOHPP055[[#This Row],[订单号数值]], ZSOHSD058[行項目], ZSOHPP055[[#This Row],[行項目]])&gt;0, "Y", "")</f>
        <v>Y</v>
      </c>
      <c r="M60">
        <f>IF(ZSOHPP055[[#This Row],[銷售訂單]]="", "", --ZSOHPP055[[#This Row],[銷售訂單]])</f>
        <v>6066553</v>
      </c>
    </row>
    <row r="61" spans="1:13">
      <c r="A61" s="17" t="s">
        <v>5605</v>
      </c>
      <c r="B61" s="19">
        <v>2390.7559999999999</v>
      </c>
      <c r="C61" s="19">
        <v>2397</v>
      </c>
      <c r="D61" s="19">
        <v>-6.2439999999999998</v>
      </c>
      <c r="E61" s="19">
        <v>0</v>
      </c>
      <c r="F61" s="17" t="s">
        <v>5689</v>
      </c>
      <c r="G61" s="17" t="s">
        <v>20</v>
      </c>
      <c r="H61" s="18">
        <v>45364</v>
      </c>
      <c r="I61" s="18">
        <v>45402</v>
      </c>
      <c r="J61" s="17" t="s">
        <v>5667</v>
      </c>
      <c r="K61" s="17" t="s">
        <v>2210</v>
      </c>
      <c r="L61" t="str">
        <f>IF(COUNTIFS(ZSOHSD058[订单号数值], ZSOHPP055[[#This Row],[订单号数值]], ZSOHSD058[行項目], ZSOHPP055[[#This Row],[行項目]])&gt;0, "Y", "")</f>
        <v>Y</v>
      </c>
      <c r="M61">
        <f>IF(ZSOHPP055[[#This Row],[銷售訂單]]="", "", --ZSOHPP055[[#This Row],[銷售訂單]])</f>
        <v>6066553</v>
      </c>
    </row>
    <row r="62" spans="1:13">
      <c r="A62" s="17" t="s">
        <v>5605</v>
      </c>
      <c r="B62" s="19">
        <v>3037.1909999999998</v>
      </c>
      <c r="C62" s="19">
        <v>3123</v>
      </c>
      <c r="D62" s="19">
        <v>-85.808999999999997</v>
      </c>
      <c r="E62" s="19">
        <v>0</v>
      </c>
      <c r="F62" s="17" t="s">
        <v>5690</v>
      </c>
      <c r="G62" s="17" t="s">
        <v>20</v>
      </c>
      <c r="H62" s="18">
        <v>45364</v>
      </c>
      <c r="I62" s="18">
        <v>45405</v>
      </c>
      <c r="J62" s="17" t="s">
        <v>5667</v>
      </c>
      <c r="K62" s="17" t="s">
        <v>2210</v>
      </c>
      <c r="L62" t="str">
        <f>IF(COUNTIFS(ZSOHSD058[订单号数值], ZSOHPP055[[#This Row],[订单号数值]], ZSOHSD058[行項目], ZSOHPP055[[#This Row],[行項目]])&gt;0, "Y", "")</f>
        <v>Y</v>
      </c>
      <c r="M62">
        <f>IF(ZSOHPP055[[#This Row],[銷售訂單]]="", "", --ZSOHPP055[[#This Row],[銷售訂單]])</f>
        <v>6066553</v>
      </c>
    </row>
    <row r="63" spans="1:13">
      <c r="A63" s="17" t="s">
        <v>5605</v>
      </c>
      <c r="B63" s="19">
        <v>2380.5010000000002</v>
      </c>
      <c r="C63" s="19">
        <v>2275</v>
      </c>
      <c r="D63" s="19">
        <v>105.501</v>
      </c>
      <c r="E63" s="19">
        <v>0</v>
      </c>
      <c r="F63" s="17" t="s">
        <v>5691</v>
      </c>
      <c r="G63" s="17" t="s">
        <v>20</v>
      </c>
      <c r="H63" s="18">
        <v>45364</v>
      </c>
      <c r="I63" s="18">
        <v>45407</v>
      </c>
      <c r="J63" s="17" t="s">
        <v>5667</v>
      </c>
      <c r="K63" s="17" t="s">
        <v>2210</v>
      </c>
      <c r="L63" t="str">
        <f>IF(COUNTIFS(ZSOHSD058[订单号数值], ZSOHPP055[[#This Row],[订单号数值]], ZSOHSD058[行項目], ZSOHPP055[[#This Row],[行項目]])&gt;0, "Y", "")</f>
        <v>Y</v>
      </c>
      <c r="M63">
        <f>IF(ZSOHPP055[[#This Row],[銷售訂單]]="", "", --ZSOHPP055[[#This Row],[銷售訂單]])</f>
        <v>6066553</v>
      </c>
    </row>
    <row r="64" spans="1:13">
      <c r="A64" s="17" t="s">
        <v>5605</v>
      </c>
      <c r="B64" s="19">
        <v>1365.617</v>
      </c>
      <c r="C64" s="19">
        <v>1366</v>
      </c>
      <c r="D64" s="19">
        <v>-0.38300000000000001</v>
      </c>
      <c r="E64" s="19">
        <v>0</v>
      </c>
      <c r="F64" s="17" t="s">
        <v>5692</v>
      </c>
      <c r="G64" s="17" t="s">
        <v>20</v>
      </c>
      <c r="H64" s="18">
        <v>45364</v>
      </c>
      <c r="I64" s="18">
        <v>45394</v>
      </c>
      <c r="J64" s="17" t="s">
        <v>5667</v>
      </c>
      <c r="K64" s="17" t="s">
        <v>2210</v>
      </c>
      <c r="L64" t="str">
        <f>IF(COUNTIFS(ZSOHSD058[订单号数值], ZSOHPP055[[#This Row],[订单号数值]], ZSOHSD058[行項目], ZSOHPP055[[#This Row],[行項目]])&gt;0, "Y", "")</f>
        <v>Y</v>
      </c>
      <c r="M64">
        <f>IF(ZSOHPP055[[#This Row],[銷售訂單]]="", "", --ZSOHPP055[[#This Row],[銷售訂單]])</f>
        <v>6066553</v>
      </c>
    </row>
    <row r="65" spans="1:13">
      <c r="A65" s="17" t="s">
        <v>5605</v>
      </c>
      <c r="B65" s="19">
        <v>2022.308</v>
      </c>
      <c r="C65" s="19">
        <v>1771</v>
      </c>
      <c r="D65" s="19">
        <v>251.30799999999999</v>
      </c>
      <c r="E65" s="19">
        <v>0</v>
      </c>
      <c r="F65" s="17" t="s">
        <v>5693</v>
      </c>
      <c r="G65" s="17" t="s">
        <v>20</v>
      </c>
      <c r="H65" s="18">
        <v>45364</v>
      </c>
      <c r="I65" s="18">
        <v>45407</v>
      </c>
      <c r="J65" s="17" t="s">
        <v>5667</v>
      </c>
      <c r="K65" s="17" t="s">
        <v>2210</v>
      </c>
      <c r="L65" t="str">
        <f>IF(COUNTIFS(ZSOHSD058[订单号数值], ZSOHPP055[[#This Row],[订单号数值]], ZSOHSD058[行項目], ZSOHPP055[[#This Row],[行項目]])&gt;0, "Y", "")</f>
        <v>Y</v>
      </c>
      <c r="M65">
        <f>IF(ZSOHPP055[[#This Row],[銷售訂單]]="", "", --ZSOHPP055[[#This Row],[銷售訂單]])</f>
        <v>6066553</v>
      </c>
    </row>
    <row r="66" spans="1:13">
      <c r="A66" s="17" t="s">
        <v>5605</v>
      </c>
      <c r="B66" s="19">
        <v>1032.297</v>
      </c>
      <c r="C66" s="19">
        <v>1032</v>
      </c>
      <c r="D66" s="19">
        <v>0.29699999999999999</v>
      </c>
      <c r="E66" s="19">
        <v>0</v>
      </c>
      <c r="F66" s="17" t="s">
        <v>5694</v>
      </c>
      <c r="G66" s="17" t="s">
        <v>20</v>
      </c>
      <c r="H66" s="18">
        <v>45364</v>
      </c>
      <c r="I66" s="18">
        <v>45394</v>
      </c>
      <c r="J66" s="17" t="s">
        <v>5667</v>
      </c>
      <c r="K66" s="17" t="s">
        <v>2210</v>
      </c>
      <c r="L66" t="str">
        <f>IF(COUNTIFS(ZSOHSD058[订单号数值], ZSOHPP055[[#This Row],[订单号数值]], ZSOHSD058[行項目], ZSOHPP055[[#This Row],[行項目]])&gt;0, "Y", "")</f>
        <v>Y</v>
      </c>
      <c r="M66">
        <f>IF(ZSOHPP055[[#This Row],[銷售訂單]]="", "", --ZSOHPP055[[#This Row],[銷售訂單]])</f>
        <v>6066553</v>
      </c>
    </row>
    <row r="67" spans="1:13">
      <c r="A67" s="17" t="s">
        <v>5605</v>
      </c>
      <c r="B67" s="19">
        <v>1007.422</v>
      </c>
      <c r="C67" s="19">
        <v>727</v>
      </c>
      <c r="D67" s="19">
        <v>280.42200000000003</v>
      </c>
      <c r="E67" s="19">
        <v>0</v>
      </c>
      <c r="F67" s="17" t="s">
        <v>5695</v>
      </c>
      <c r="G67" s="17" t="s">
        <v>20</v>
      </c>
      <c r="H67" s="18">
        <v>45364</v>
      </c>
      <c r="I67" s="18">
        <v>45441</v>
      </c>
      <c r="J67" s="17" t="s">
        <v>5667</v>
      </c>
      <c r="K67" s="17" t="s">
        <v>2210</v>
      </c>
      <c r="L67" t="str">
        <f>IF(COUNTIFS(ZSOHSD058[订单号数值], ZSOHPP055[[#This Row],[订单号数值]], ZSOHSD058[行項目], ZSOHPP055[[#This Row],[行項目]])&gt;0, "Y", "")</f>
        <v>Y</v>
      </c>
      <c r="M67">
        <f>IF(ZSOHPP055[[#This Row],[銷售訂單]]="", "", --ZSOHPP055[[#This Row],[銷售訂單]])</f>
        <v>6066553</v>
      </c>
    </row>
    <row r="68" spans="1:13">
      <c r="A68" s="17" t="s">
        <v>5605</v>
      </c>
      <c r="B68" s="19">
        <v>2380.5010000000002</v>
      </c>
      <c r="C68" s="19">
        <v>2155</v>
      </c>
      <c r="D68" s="19">
        <v>225.501</v>
      </c>
      <c r="E68" s="19">
        <v>0</v>
      </c>
      <c r="F68" s="17" t="s">
        <v>5696</v>
      </c>
      <c r="G68" s="17" t="s">
        <v>20</v>
      </c>
      <c r="H68" s="18">
        <v>45364</v>
      </c>
      <c r="I68" s="18">
        <v>45407</v>
      </c>
      <c r="J68" s="17" t="s">
        <v>5667</v>
      </c>
      <c r="K68" s="17" t="s">
        <v>2210</v>
      </c>
      <c r="L68" t="str">
        <f>IF(COUNTIFS(ZSOHSD058[订单号数值], ZSOHPP055[[#This Row],[订单号数值]], ZSOHSD058[行項目], ZSOHPP055[[#This Row],[行項目]])&gt;0, "Y", "")</f>
        <v>Y</v>
      </c>
      <c r="M68">
        <f>IF(ZSOHPP055[[#This Row],[銷售訂單]]="", "", --ZSOHPP055[[#This Row],[銷售訂單]])</f>
        <v>6066553</v>
      </c>
    </row>
    <row r="69" spans="1:13">
      <c r="A69" s="17" t="s">
        <v>3505</v>
      </c>
      <c r="B69" s="19">
        <v>17637.924999999999</v>
      </c>
      <c r="C69" s="19">
        <v>0</v>
      </c>
      <c r="D69" s="19">
        <v>17637.924999999999</v>
      </c>
      <c r="E69" s="19">
        <v>0</v>
      </c>
      <c r="F69" s="17" t="s">
        <v>5697</v>
      </c>
      <c r="G69" s="17" t="s">
        <v>24</v>
      </c>
      <c r="H69" s="18">
        <v>45366</v>
      </c>
      <c r="I69" s="18">
        <v>45391</v>
      </c>
      <c r="J69" s="17" t="s">
        <v>5651</v>
      </c>
      <c r="K69" s="17" t="s">
        <v>2210</v>
      </c>
      <c r="L69" t="str">
        <f>IF(COUNTIFS(ZSOHSD058[订单号数值], ZSOHPP055[[#This Row],[订单号数值]], ZSOHSD058[行項目], ZSOHPP055[[#This Row],[行項目]])&gt;0, "Y", "")</f>
        <v>Y</v>
      </c>
      <c r="M69">
        <f>IF(ZSOHPP055[[#This Row],[銷售訂單]]="", "", --ZSOHPP055[[#This Row],[銷售訂單]])</f>
        <v>6065977</v>
      </c>
    </row>
    <row r="70" spans="1:13">
      <c r="A70" s="17" t="s">
        <v>3505</v>
      </c>
      <c r="B70" s="19">
        <v>4880</v>
      </c>
      <c r="C70" s="19">
        <v>0</v>
      </c>
      <c r="D70" s="19">
        <v>4880</v>
      </c>
      <c r="E70" s="19">
        <v>0</v>
      </c>
      <c r="F70" s="17" t="s">
        <v>5698</v>
      </c>
      <c r="G70" s="17" t="s">
        <v>24</v>
      </c>
      <c r="H70" s="18">
        <v>45366</v>
      </c>
      <c r="I70" s="18">
        <v>45391</v>
      </c>
      <c r="J70" s="17" t="s">
        <v>5651</v>
      </c>
      <c r="K70" s="17" t="s">
        <v>2210</v>
      </c>
      <c r="L70" t="str">
        <f>IF(COUNTIFS(ZSOHSD058[订单号数值], ZSOHPP055[[#This Row],[订单号数值]], ZSOHSD058[行項目], ZSOHPP055[[#This Row],[行項目]])&gt;0, "Y", "")</f>
        <v>Y</v>
      </c>
      <c r="M70">
        <f>IF(ZSOHPP055[[#This Row],[銷售訂單]]="", "", --ZSOHPP055[[#This Row],[銷售訂單]])</f>
        <v>6065977</v>
      </c>
    </row>
    <row r="71" spans="1:13">
      <c r="A71" s="17" t="s">
        <v>146</v>
      </c>
      <c r="B71" s="19">
        <v>9819.1180000000004</v>
      </c>
      <c r="C71" s="19">
        <v>0</v>
      </c>
      <c r="D71" s="19">
        <v>9819.1180000000004</v>
      </c>
      <c r="E71" s="19">
        <v>0</v>
      </c>
      <c r="F71" s="17" t="s">
        <v>5699</v>
      </c>
      <c r="G71" s="17" t="s">
        <v>24</v>
      </c>
      <c r="H71" s="18">
        <v>45366</v>
      </c>
      <c r="I71" s="18">
        <v>45391</v>
      </c>
      <c r="J71" s="17" t="s">
        <v>5651</v>
      </c>
      <c r="K71" s="17" t="s">
        <v>2215</v>
      </c>
      <c r="L71" t="str">
        <f>IF(COUNTIFS(ZSOHSD058[订单号数值], ZSOHPP055[[#This Row],[订单号数值]], ZSOHSD058[行項目], ZSOHPP055[[#This Row],[行項目]])&gt;0, "Y", "")</f>
        <v>Y</v>
      </c>
      <c r="M71">
        <f>IF(ZSOHPP055[[#This Row],[銷售訂單]]="", "", --ZSOHPP055[[#This Row],[銷售訂單]])</f>
        <v>6065977</v>
      </c>
    </row>
    <row r="72" spans="1:13">
      <c r="A72" s="17" t="s">
        <v>146</v>
      </c>
      <c r="B72" s="19">
        <v>12766.175999999999</v>
      </c>
      <c r="C72" s="19">
        <v>0</v>
      </c>
      <c r="D72" s="19">
        <v>12766.175999999999</v>
      </c>
      <c r="E72" s="19">
        <v>0</v>
      </c>
      <c r="F72" s="17" t="s">
        <v>5700</v>
      </c>
      <c r="G72" s="17" t="s">
        <v>24</v>
      </c>
      <c r="H72" s="18">
        <v>45366</v>
      </c>
      <c r="I72" s="18">
        <v>45391</v>
      </c>
      <c r="J72" s="17" t="s">
        <v>5651</v>
      </c>
      <c r="K72" s="17" t="s">
        <v>2215</v>
      </c>
      <c r="L72" t="str">
        <f>IF(COUNTIFS(ZSOHSD058[订单号数值], ZSOHPP055[[#This Row],[订单号数值]], ZSOHSD058[行項目], ZSOHPP055[[#This Row],[行項目]])&gt;0, "Y", "")</f>
        <v>Y</v>
      </c>
      <c r="M72">
        <f>IF(ZSOHPP055[[#This Row],[銷售訂單]]="", "", --ZSOHPP055[[#This Row],[銷售訂單]])</f>
        <v>6065977</v>
      </c>
    </row>
    <row r="73" spans="1:13">
      <c r="A73" s="17" t="s">
        <v>146</v>
      </c>
      <c r="B73" s="19">
        <v>10170.852000000001</v>
      </c>
      <c r="C73" s="19">
        <v>746</v>
      </c>
      <c r="D73" s="19">
        <v>9424.8520000000008</v>
      </c>
      <c r="E73" s="19">
        <v>0</v>
      </c>
      <c r="F73" s="17" t="s">
        <v>5701</v>
      </c>
      <c r="G73" s="17" t="s">
        <v>24</v>
      </c>
      <c r="H73" s="18">
        <v>45366</v>
      </c>
      <c r="I73" s="18">
        <v>45422</v>
      </c>
      <c r="J73" s="17" t="s">
        <v>5651</v>
      </c>
      <c r="K73" s="17" t="s">
        <v>2215</v>
      </c>
      <c r="L73" t="str">
        <f>IF(COUNTIFS(ZSOHSD058[订单号数值], ZSOHPP055[[#This Row],[订单号数值]], ZSOHSD058[行項目], ZSOHPP055[[#This Row],[行項目]])&gt;0, "Y", "")</f>
        <v>Y</v>
      </c>
      <c r="M73">
        <f>IF(ZSOHPP055[[#This Row],[銷售訂單]]="", "", --ZSOHPP055[[#This Row],[銷售訂單]])</f>
        <v>6065977</v>
      </c>
    </row>
    <row r="74" spans="1:13">
      <c r="A74" s="17" t="s">
        <v>5605</v>
      </c>
      <c r="B74" s="19">
        <v>658.87400000000002</v>
      </c>
      <c r="C74" s="19">
        <v>659</v>
      </c>
      <c r="D74" s="19">
        <v>-0.126</v>
      </c>
      <c r="E74" s="19">
        <v>0</v>
      </c>
      <c r="F74" s="17" t="s">
        <v>5702</v>
      </c>
      <c r="G74" s="17" t="s">
        <v>20</v>
      </c>
      <c r="H74" s="18">
        <v>45369</v>
      </c>
      <c r="I74" s="18">
        <v>45402</v>
      </c>
      <c r="J74" s="17" t="s">
        <v>5667</v>
      </c>
      <c r="K74" s="17" t="s">
        <v>2210</v>
      </c>
      <c r="L74" t="str">
        <f>IF(COUNTIFS(ZSOHSD058[订单号数值], ZSOHPP055[[#This Row],[订单号数值]], ZSOHSD058[行項目], ZSOHPP055[[#This Row],[行項目]])&gt;0, "Y", "")</f>
        <v>Y</v>
      </c>
      <c r="M74">
        <f>IF(ZSOHPP055[[#This Row],[銷售訂單]]="", "", --ZSOHPP055[[#This Row],[銷售訂單]])</f>
        <v>6066553</v>
      </c>
    </row>
    <row r="75" spans="1:13">
      <c r="A75" s="17" t="s">
        <v>5605</v>
      </c>
      <c r="B75" s="19">
        <v>1251.1849999999999</v>
      </c>
      <c r="C75" s="19">
        <v>1498</v>
      </c>
      <c r="D75" s="19">
        <v>-246.815</v>
      </c>
      <c r="E75" s="19">
        <v>0</v>
      </c>
      <c r="F75" s="17" t="s">
        <v>5703</v>
      </c>
      <c r="G75" s="17" t="s">
        <v>20</v>
      </c>
      <c r="H75" s="18">
        <v>45369</v>
      </c>
      <c r="I75" s="18">
        <v>45394</v>
      </c>
      <c r="J75" s="17" t="s">
        <v>5667</v>
      </c>
      <c r="K75" s="17" t="s">
        <v>2210</v>
      </c>
      <c r="L75" t="str">
        <f>IF(COUNTIFS(ZSOHSD058[订单号数值], ZSOHPP055[[#This Row],[订单号数值]], ZSOHSD058[行項目], ZSOHPP055[[#This Row],[行項目]])&gt;0, "Y", "")</f>
        <v>Y</v>
      </c>
      <c r="M75">
        <f>IF(ZSOHPP055[[#This Row],[銷售訂單]]="", "", --ZSOHPP055[[#This Row],[銷售訂單]])</f>
        <v>6066553</v>
      </c>
    </row>
    <row r="76" spans="1:13">
      <c r="A76" s="17" t="s">
        <v>5605</v>
      </c>
      <c r="B76" s="19">
        <v>1185.1980000000001</v>
      </c>
      <c r="C76" s="19">
        <v>1165</v>
      </c>
      <c r="D76" s="19">
        <v>20.198</v>
      </c>
      <c r="E76" s="19">
        <v>0</v>
      </c>
      <c r="F76" s="17" t="s">
        <v>5704</v>
      </c>
      <c r="G76" s="17" t="s">
        <v>20</v>
      </c>
      <c r="H76" s="18">
        <v>45369</v>
      </c>
      <c r="I76" s="18">
        <v>45402</v>
      </c>
      <c r="J76" s="17" t="s">
        <v>5667</v>
      </c>
      <c r="K76" s="17" t="s">
        <v>2210</v>
      </c>
      <c r="L76" t="str">
        <f>IF(COUNTIFS(ZSOHSD058[订单号数值], ZSOHPP055[[#This Row],[订单号数值]], ZSOHSD058[行項目], ZSOHPP055[[#This Row],[行項目]])&gt;0, "Y", "")</f>
        <v>Y</v>
      </c>
      <c r="M76">
        <f>IF(ZSOHPP055[[#This Row],[銷售訂單]]="", "", --ZSOHPP055[[#This Row],[銷售訂單]])</f>
        <v>6066553</v>
      </c>
    </row>
    <row r="77" spans="1:13">
      <c r="A77" s="17" t="s">
        <v>5605</v>
      </c>
      <c r="B77" s="19">
        <v>1077.421</v>
      </c>
      <c r="C77" s="19">
        <v>905</v>
      </c>
      <c r="D77" s="19">
        <v>172.42099999999999</v>
      </c>
      <c r="E77" s="19">
        <v>0</v>
      </c>
      <c r="F77" s="17" t="s">
        <v>5705</v>
      </c>
      <c r="G77" s="17" t="s">
        <v>20</v>
      </c>
      <c r="H77" s="18">
        <v>45369</v>
      </c>
      <c r="I77" s="18">
        <v>45409</v>
      </c>
      <c r="J77" s="17" t="s">
        <v>5667</v>
      </c>
      <c r="K77" s="17" t="s">
        <v>2210</v>
      </c>
      <c r="L77" t="str">
        <f>IF(COUNTIFS(ZSOHSD058[订单号数值], ZSOHPP055[[#This Row],[订单号数值]], ZSOHSD058[行項目], ZSOHPP055[[#This Row],[行項目]])&gt;0, "Y", "")</f>
        <v>Y</v>
      </c>
      <c r="M77">
        <f>IF(ZSOHPP055[[#This Row],[銷售訂單]]="", "", --ZSOHPP055[[#This Row],[銷售訂單]])</f>
        <v>6066553</v>
      </c>
    </row>
    <row r="78" spans="1:13">
      <c r="A78" s="17" t="s">
        <v>5601</v>
      </c>
      <c r="B78" s="19">
        <v>496.15699999999998</v>
      </c>
      <c r="C78" s="19">
        <v>497</v>
      </c>
      <c r="D78" s="19">
        <v>-0.84299999999999997</v>
      </c>
      <c r="E78" s="19">
        <v>0</v>
      </c>
      <c r="F78" s="17" t="s">
        <v>5706</v>
      </c>
      <c r="G78" s="17" t="s">
        <v>20</v>
      </c>
      <c r="H78" s="18">
        <v>45369</v>
      </c>
      <c r="I78" s="18">
        <v>45394</v>
      </c>
      <c r="J78" s="17" t="s">
        <v>5707</v>
      </c>
      <c r="K78" s="17" t="s">
        <v>2210</v>
      </c>
      <c r="L78" t="str">
        <f>IF(COUNTIFS(ZSOHSD058[订单号数值], ZSOHPP055[[#This Row],[订单号数值]], ZSOHSD058[行項目], ZSOHPP055[[#This Row],[行項目]])&gt;0, "Y", "")</f>
        <v>Y</v>
      </c>
      <c r="M78">
        <f>IF(ZSOHPP055[[#This Row],[銷售訂單]]="", "", --ZSOHPP055[[#This Row],[銷售訂單]])</f>
        <v>6067187</v>
      </c>
    </row>
    <row r="79" spans="1:13">
      <c r="A79" s="17" t="s">
        <v>5601</v>
      </c>
      <c r="B79" s="19">
        <v>5645.4380000000001</v>
      </c>
      <c r="C79" s="19">
        <v>5267</v>
      </c>
      <c r="D79" s="19">
        <v>378.43799999999999</v>
      </c>
      <c r="E79" s="19">
        <v>0</v>
      </c>
      <c r="F79" s="17" t="s">
        <v>5708</v>
      </c>
      <c r="G79" s="17" t="s">
        <v>20</v>
      </c>
      <c r="H79" s="18">
        <v>45369</v>
      </c>
      <c r="I79" s="18">
        <v>45428</v>
      </c>
      <c r="J79" s="17" t="s">
        <v>5707</v>
      </c>
      <c r="K79" s="17" t="s">
        <v>2210</v>
      </c>
      <c r="L79" t="str">
        <f>IF(COUNTIFS(ZSOHSD058[订单号数值], ZSOHPP055[[#This Row],[订单号数值]], ZSOHSD058[行項目], ZSOHPP055[[#This Row],[行項目]])&gt;0, "Y", "")</f>
        <v>Y</v>
      </c>
      <c r="M79">
        <f>IF(ZSOHPP055[[#This Row],[銷售訂單]]="", "", --ZSOHPP055[[#This Row],[銷售訂單]])</f>
        <v>6067187</v>
      </c>
    </row>
    <row r="80" spans="1:13">
      <c r="A80" s="17" t="s">
        <v>5612</v>
      </c>
      <c r="B80" s="19">
        <v>6650.6790000000001</v>
      </c>
      <c r="C80" s="19">
        <v>6516.5</v>
      </c>
      <c r="D80" s="19">
        <v>134.179</v>
      </c>
      <c r="E80" s="19">
        <v>0</v>
      </c>
      <c r="F80" s="17" t="s">
        <v>5709</v>
      </c>
      <c r="G80" s="17" t="s">
        <v>20</v>
      </c>
      <c r="H80" s="18">
        <v>45372</v>
      </c>
      <c r="I80" s="18">
        <v>45426</v>
      </c>
      <c r="J80" s="17" t="s">
        <v>5710</v>
      </c>
      <c r="K80" s="17" t="s">
        <v>2210</v>
      </c>
      <c r="L80" t="str">
        <f>IF(COUNTIFS(ZSOHSD058[订单号数值], ZSOHPP055[[#This Row],[订单号数值]], ZSOHSD058[行項目], ZSOHPP055[[#This Row],[行項目]])&gt;0, "Y", "")</f>
        <v>Y</v>
      </c>
      <c r="M80">
        <f>IF(ZSOHPP055[[#This Row],[銷售訂單]]="", "", --ZSOHPP055[[#This Row],[銷售訂單]])</f>
        <v>6067188</v>
      </c>
    </row>
    <row r="81" spans="1:13">
      <c r="A81" s="17" t="s">
        <v>5608</v>
      </c>
      <c r="B81" s="19">
        <v>0.01</v>
      </c>
      <c r="C81" s="19">
        <v>0</v>
      </c>
      <c r="D81" s="19">
        <v>0.01</v>
      </c>
      <c r="E81" s="19">
        <v>0</v>
      </c>
      <c r="F81" s="17" t="s">
        <v>5711</v>
      </c>
      <c r="G81" s="17" t="s">
        <v>20</v>
      </c>
      <c r="H81" s="18">
        <v>45374</v>
      </c>
      <c r="I81" s="18">
        <v>45541</v>
      </c>
      <c r="J81" s="17" t="s">
        <v>5640</v>
      </c>
      <c r="K81" s="17" t="s">
        <v>2217</v>
      </c>
      <c r="L81" t="str">
        <f>IF(COUNTIFS(ZSOHSD058[订单号数值], ZSOHPP055[[#This Row],[订单号数值]], ZSOHSD058[行項目], ZSOHPP055[[#This Row],[行項目]])&gt;0, "Y", "")</f>
        <v>Y</v>
      </c>
      <c r="M81">
        <f>IF(ZSOHPP055[[#This Row],[銷售訂單]]="", "", --ZSOHPP055[[#This Row],[銷售訂單]])</f>
        <v>6066416</v>
      </c>
    </row>
    <row r="82" spans="1:13">
      <c r="A82" s="17" t="s">
        <v>5608</v>
      </c>
      <c r="B82" s="19">
        <v>4640.6750000000002</v>
      </c>
      <c r="C82" s="19">
        <v>4651</v>
      </c>
      <c r="D82" s="19">
        <v>-10.324999999999999</v>
      </c>
      <c r="E82" s="19">
        <v>0</v>
      </c>
      <c r="F82" s="17" t="s">
        <v>5712</v>
      </c>
      <c r="G82" s="17" t="s">
        <v>20</v>
      </c>
      <c r="H82" s="18">
        <v>45374</v>
      </c>
      <c r="I82" s="18">
        <v>45450</v>
      </c>
      <c r="J82" s="17" t="s">
        <v>5713</v>
      </c>
      <c r="K82" s="17" t="s">
        <v>2210</v>
      </c>
      <c r="L82" t="str">
        <f>IF(COUNTIFS(ZSOHSD058[订单号数值], ZSOHPP055[[#This Row],[订单号数值]], ZSOHSD058[行項目], ZSOHPP055[[#This Row],[行項目]])&gt;0, "Y", "")</f>
        <v>Y</v>
      </c>
      <c r="M82">
        <f>IF(ZSOHPP055[[#This Row],[銷售訂單]]="", "", --ZSOHPP055[[#This Row],[銷售訂單]])</f>
        <v>6067425</v>
      </c>
    </row>
    <row r="83" spans="1:13">
      <c r="A83" s="17" t="s">
        <v>5714</v>
      </c>
      <c r="B83" s="19">
        <v>201.393</v>
      </c>
      <c r="C83" s="19">
        <v>0</v>
      </c>
      <c r="D83" s="19">
        <v>201.393</v>
      </c>
      <c r="E83" s="19">
        <v>0</v>
      </c>
      <c r="F83" s="17" t="s">
        <v>5715</v>
      </c>
      <c r="G83" s="17" t="s">
        <v>20</v>
      </c>
      <c r="H83" s="18">
        <v>45383</v>
      </c>
      <c r="I83" s="18">
        <v>45385</v>
      </c>
      <c r="J83" s="17" t="s">
        <v>5716</v>
      </c>
      <c r="K83" s="17" t="s">
        <v>2210</v>
      </c>
      <c r="L83" t="str">
        <f>IF(COUNTIFS(ZSOHSD058[订单号数值], ZSOHPP055[[#This Row],[订单号数值]], ZSOHSD058[行項目], ZSOHPP055[[#This Row],[行項目]])&gt;0, "Y", "")</f>
        <v>Y</v>
      </c>
      <c r="M83">
        <f>IF(ZSOHPP055[[#This Row],[銷售訂單]]="", "", --ZSOHPP055[[#This Row],[銷售訂單]])</f>
        <v>6067619</v>
      </c>
    </row>
    <row r="84" spans="1:13">
      <c r="A84" s="17" t="s">
        <v>5612</v>
      </c>
      <c r="B84" s="19">
        <v>272.923</v>
      </c>
      <c r="C84" s="19">
        <v>306</v>
      </c>
      <c r="D84" s="19">
        <v>-33.076999999999998</v>
      </c>
      <c r="E84" s="19">
        <v>0</v>
      </c>
      <c r="F84" s="17" t="s">
        <v>5717</v>
      </c>
      <c r="G84" s="17" t="s">
        <v>20</v>
      </c>
      <c r="H84" s="18">
        <v>45388</v>
      </c>
      <c r="I84" s="18">
        <v>45398</v>
      </c>
      <c r="J84" s="17" t="s">
        <v>5710</v>
      </c>
      <c r="K84" s="17" t="s">
        <v>2210</v>
      </c>
      <c r="L84" t="str">
        <f>IF(COUNTIFS(ZSOHSD058[订单号数值], ZSOHPP055[[#This Row],[订单号数值]], ZSOHSD058[行項目], ZSOHPP055[[#This Row],[行項目]])&gt;0, "Y", "")</f>
        <v>Y</v>
      </c>
      <c r="M84">
        <f>IF(ZSOHPP055[[#This Row],[銷售訂單]]="", "", --ZSOHPP055[[#This Row],[銷售訂單]])</f>
        <v>6067188</v>
      </c>
    </row>
    <row r="85" spans="1:13">
      <c r="A85" s="17" t="s">
        <v>5612</v>
      </c>
      <c r="B85" s="19">
        <v>874.72900000000004</v>
      </c>
      <c r="C85" s="19">
        <v>756.5</v>
      </c>
      <c r="D85" s="19">
        <v>118.229</v>
      </c>
      <c r="E85" s="19">
        <v>0</v>
      </c>
      <c r="F85" s="17" t="s">
        <v>5718</v>
      </c>
      <c r="G85" s="17" t="s">
        <v>20</v>
      </c>
      <c r="H85" s="18">
        <v>45388</v>
      </c>
      <c r="I85" s="18">
        <v>45418</v>
      </c>
      <c r="J85" s="17" t="s">
        <v>5710</v>
      </c>
      <c r="K85" s="17" t="s">
        <v>2210</v>
      </c>
      <c r="L85" t="str">
        <f>IF(COUNTIFS(ZSOHSD058[订单号数值], ZSOHPP055[[#This Row],[订单号数值]], ZSOHSD058[行項目], ZSOHPP055[[#This Row],[行項目]])&gt;0, "Y", "")</f>
        <v>Y</v>
      </c>
      <c r="M85">
        <f>IF(ZSOHPP055[[#This Row],[銷售訂單]]="", "", --ZSOHPP055[[#This Row],[銷售訂單]])</f>
        <v>6067188</v>
      </c>
    </row>
    <row r="86" spans="1:13">
      <c r="A86" s="17" t="s">
        <v>5612</v>
      </c>
      <c r="B86" s="19">
        <v>373.45800000000003</v>
      </c>
      <c r="C86" s="19">
        <v>374</v>
      </c>
      <c r="D86" s="19">
        <v>-0.54200000000000004</v>
      </c>
      <c r="E86" s="19">
        <v>0</v>
      </c>
      <c r="F86" s="17" t="s">
        <v>5719</v>
      </c>
      <c r="G86" s="17" t="s">
        <v>20</v>
      </c>
      <c r="H86" s="18">
        <v>45388</v>
      </c>
      <c r="I86" s="18">
        <v>45402</v>
      </c>
      <c r="J86" s="17" t="s">
        <v>5710</v>
      </c>
      <c r="K86" s="17" t="s">
        <v>2210</v>
      </c>
      <c r="L86" t="str">
        <f>IF(COUNTIFS(ZSOHSD058[订单号数值], ZSOHPP055[[#This Row],[订单号数值]], ZSOHSD058[行項目], ZSOHPP055[[#This Row],[行項目]])&gt;0, "Y", "")</f>
        <v>Y</v>
      </c>
      <c r="M86">
        <f>IF(ZSOHPP055[[#This Row],[銷售訂單]]="", "", --ZSOHPP055[[#This Row],[銷售訂單]])</f>
        <v>6067188</v>
      </c>
    </row>
    <row r="87" spans="1:13">
      <c r="A87" s="17" t="s">
        <v>5720</v>
      </c>
      <c r="B87" s="19">
        <v>24.945</v>
      </c>
      <c r="C87" s="19">
        <v>26</v>
      </c>
      <c r="D87" s="19">
        <v>-1.0549999999999999</v>
      </c>
      <c r="E87" s="19">
        <v>0</v>
      </c>
      <c r="F87" s="17" t="s">
        <v>5721</v>
      </c>
      <c r="G87" s="17" t="s">
        <v>20</v>
      </c>
      <c r="H87" s="18">
        <v>45390</v>
      </c>
      <c r="I87" s="18">
        <v>45395</v>
      </c>
      <c r="J87" s="17" t="s">
        <v>5722</v>
      </c>
      <c r="K87" s="17" t="s">
        <v>2217</v>
      </c>
      <c r="L87" t="str">
        <f>IF(COUNTIFS(ZSOHSD058[订单号数值], ZSOHPP055[[#This Row],[订单号数值]], ZSOHSD058[行項目], ZSOHPP055[[#This Row],[行項目]])&gt;0, "Y", "")</f>
        <v/>
      </c>
      <c r="M87">
        <f>IF(ZSOHPP055[[#This Row],[銷售訂單]]="", "", --ZSOHPP055[[#This Row],[銷售訂單]])</f>
        <v>4143073</v>
      </c>
    </row>
    <row r="88" spans="1:13">
      <c r="A88" s="17" t="s">
        <v>5720</v>
      </c>
      <c r="B88" s="19">
        <v>24.945</v>
      </c>
      <c r="C88" s="19">
        <v>24</v>
      </c>
      <c r="D88" s="19">
        <v>0.94499999999999995</v>
      </c>
      <c r="E88" s="19">
        <v>0</v>
      </c>
      <c r="F88" s="17" t="s">
        <v>5723</v>
      </c>
      <c r="G88" s="17" t="s">
        <v>20</v>
      </c>
      <c r="H88" s="18">
        <v>45390</v>
      </c>
      <c r="I88" s="18">
        <v>45395</v>
      </c>
      <c r="J88" s="17" t="s">
        <v>5722</v>
      </c>
      <c r="K88" s="17" t="s">
        <v>2215</v>
      </c>
      <c r="L88" t="str">
        <f>IF(COUNTIFS(ZSOHSD058[订单号数值], ZSOHPP055[[#This Row],[订单号数值]], ZSOHSD058[行項目], ZSOHPP055[[#This Row],[行項目]])&gt;0, "Y", "")</f>
        <v/>
      </c>
      <c r="M88">
        <f>IF(ZSOHPP055[[#This Row],[銷售訂單]]="", "", --ZSOHPP055[[#This Row],[銷售訂單]])</f>
        <v>4143073</v>
      </c>
    </row>
    <row r="89" spans="1:13">
      <c r="A89" s="17" t="s">
        <v>5720</v>
      </c>
      <c r="B89" s="19">
        <v>24.945</v>
      </c>
      <c r="C89" s="19">
        <v>23</v>
      </c>
      <c r="D89" s="19">
        <v>1.9450000000000001</v>
      </c>
      <c r="E89" s="19">
        <v>0</v>
      </c>
      <c r="F89" s="17" t="s">
        <v>5724</v>
      </c>
      <c r="G89" s="17" t="s">
        <v>20</v>
      </c>
      <c r="H89" s="18">
        <v>45390</v>
      </c>
      <c r="I89" s="18">
        <v>45395</v>
      </c>
      <c r="J89" s="17" t="s">
        <v>5722</v>
      </c>
      <c r="K89" s="17" t="s">
        <v>2216</v>
      </c>
      <c r="L89" t="str">
        <f>IF(COUNTIFS(ZSOHSD058[订单号数值], ZSOHPP055[[#This Row],[订单号数值]], ZSOHSD058[行項目], ZSOHPP055[[#This Row],[行項目]])&gt;0, "Y", "")</f>
        <v/>
      </c>
      <c r="M89">
        <f>IF(ZSOHPP055[[#This Row],[銷售訂單]]="", "", --ZSOHPP055[[#This Row],[銷售訂單]])</f>
        <v>4143073</v>
      </c>
    </row>
    <row r="90" spans="1:13">
      <c r="A90" s="17" t="s">
        <v>5720</v>
      </c>
      <c r="B90" s="19">
        <v>24.945</v>
      </c>
      <c r="C90" s="19">
        <v>24</v>
      </c>
      <c r="D90" s="19">
        <v>0.94499999999999995</v>
      </c>
      <c r="E90" s="19">
        <v>0</v>
      </c>
      <c r="F90" s="17" t="s">
        <v>5725</v>
      </c>
      <c r="G90" s="17" t="s">
        <v>20</v>
      </c>
      <c r="H90" s="18">
        <v>45390</v>
      </c>
      <c r="I90" s="18">
        <v>45395</v>
      </c>
      <c r="J90" s="17" t="s">
        <v>5722</v>
      </c>
      <c r="K90" s="17" t="s">
        <v>2210</v>
      </c>
      <c r="L90" t="str">
        <f>IF(COUNTIFS(ZSOHSD058[订单号数值], ZSOHPP055[[#This Row],[订单号数值]], ZSOHSD058[行項目], ZSOHPP055[[#This Row],[行項目]])&gt;0, "Y", "")</f>
        <v/>
      </c>
      <c r="M90">
        <f>IF(ZSOHPP055[[#This Row],[銷售訂單]]="", "", --ZSOHPP055[[#This Row],[銷售訂單]])</f>
        <v>4143073</v>
      </c>
    </row>
    <row r="91" spans="1:13">
      <c r="A91" s="17" t="s">
        <v>5726</v>
      </c>
      <c r="B91" s="19">
        <v>24.96</v>
      </c>
      <c r="C91" s="19">
        <v>0</v>
      </c>
      <c r="D91" s="19">
        <v>24.96</v>
      </c>
      <c r="E91" s="19">
        <v>0</v>
      </c>
      <c r="F91" s="17" t="s">
        <v>5727</v>
      </c>
      <c r="G91" s="17" t="s">
        <v>20</v>
      </c>
      <c r="H91" s="18">
        <v>45390</v>
      </c>
      <c r="I91" s="18">
        <v>45390</v>
      </c>
      <c r="J91" s="17" t="s">
        <v>5728</v>
      </c>
      <c r="K91" s="17" t="s">
        <v>2210</v>
      </c>
      <c r="L91" t="str">
        <f>IF(COUNTIFS(ZSOHSD058[订单号数值], ZSOHPP055[[#This Row],[订单号数值]], ZSOHSD058[行項目], ZSOHPP055[[#This Row],[行項目]])&gt;0, "Y", "")</f>
        <v/>
      </c>
      <c r="M91">
        <f>IF(ZSOHPP055[[#This Row],[銷售訂單]]="", "", --ZSOHPP055[[#This Row],[銷售訂單]])</f>
        <v>4143076</v>
      </c>
    </row>
    <row r="92" spans="1:13">
      <c r="A92" s="17" t="s">
        <v>5726</v>
      </c>
      <c r="B92" s="19">
        <v>24.96</v>
      </c>
      <c r="C92" s="19">
        <v>0</v>
      </c>
      <c r="D92" s="19">
        <v>24.96</v>
      </c>
      <c r="E92" s="19">
        <v>0</v>
      </c>
      <c r="F92" s="17" t="s">
        <v>5729</v>
      </c>
      <c r="G92" s="17" t="s">
        <v>20</v>
      </c>
      <c r="H92" s="18">
        <v>45390</v>
      </c>
      <c r="I92" s="18">
        <v>45390</v>
      </c>
      <c r="J92" s="17" t="s">
        <v>5728</v>
      </c>
      <c r="K92" s="17" t="s">
        <v>2216</v>
      </c>
      <c r="L92" t="str">
        <f>IF(COUNTIFS(ZSOHSD058[订单号数值], ZSOHPP055[[#This Row],[订单号数值]], ZSOHSD058[行項目], ZSOHPP055[[#This Row],[行項目]])&gt;0, "Y", "")</f>
        <v/>
      </c>
      <c r="M92">
        <f>IF(ZSOHPP055[[#This Row],[銷售訂單]]="", "", --ZSOHPP055[[#This Row],[銷售訂單]])</f>
        <v>4143076</v>
      </c>
    </row>
    <row r="93" spans="1:13">
      <c r="A93" s="17" t="s">
        <v>5726</v>
      </c>
      <c r="B93" s="19">
        <v>24.96</v>
      </c>
      <c r="C93" s="19">
        <v>0</v>
      </c>
      <c r="D93" s="19">
        <v>24.96</v>
      </c>
      <c r="E93" s="19">
        <v>0</v>
      </c>
      <c r="F93" s="17" t="s">
        <v>5730</v>
      </c>
      <c r="G93" s="17" t="s">
        <v>20</v>
      </c>
      <c r="H93" s="18">
        <v>45390</v>
      </c>
      <c r="I93" s="18">
        <v>45390</v>
      </c>
      <c r="J93" s="17" t="s">
        <v>5728</v>
      </c>
      <c r="K93" s="17" t="s">
        <v>2210</v>
      </c>
      <c r="L93" t="str">
        <f>IF(COUNTIFS(ZSOHSD058[订单号数值], ZSOHPP055[[#This Row],[订单号数值]], ZSOHSD058[行項目], ZSOHPP055[[#This Row],[行項目]])&gt;0, "Y", "")</f>
        <v/>
      </c>
      <c r="M93">
        <f>IF(ZSOHPP055[[#This Row],[銷售訂單]]="", "", --ZSOHPP055[[#This Row],[銷售訂單]])</f>
        <v>4143076</v>
      </c>
    </row>
    <row r="94" spans="1:13">
      <c r="A94" s="17" t="s">
        <v>5726</v>
      </c>
      <c r="B94" s="19">
        <v>24.96</v>
      </c>
      <c r="C94" s="19">
        <v>0</v>
      </c>
      <c r="D94" s="19">
        <v>24.96</v>
      </c>
      <c r="E94" s="19">
        <v>0</v>
      </c>
      <c r="F94" s="17" t="s">
        <v>5731</v>
      </c>
      <c r="G94" s="17" t="s">
        <v>20</v>
      </c>
      <c r="H94" s="18">
        <v>45390</v>
      </c>
      <c r="I94" s="18">
        <v>45390</v>
      </c>
      <c r="J94" s="17" t="s">
        <v>5728</v>
      </c>
      <c r="K94" s="17" t="s">
        <v>2216</v>
      </c>
      <c r="L94" t="str">
        <f>IF(COUNTIFS(ZSOHSD058[订单号数值], ZSOHPP055[[#This Row],[订单号数值]], ZSOHSD058[行項目], ZSOHPP055[[#This Row],[行項目]])&gt;0, "Y", "")</f>
        <v/>
      </c>
      <c r="M94">
        <f>IF(ZSOHPP055[[#This Row],[銷售訂單]]="", "", --ZSOHPP055[[#This Row],[銷售訂單]])</f>
        <v>4143076</v>
      </c>
    </row>
    <row r="95" spans="1:13">
      <c r="A95" s="17" t="s">
        <v>5726</v>
      </c>
      <c r="B95" s="19">
        <v>24.96</v>
      </c>
      <c r="C95" s="19">
        <v>0</v>
      </c>
      <c r="D95" s="19">
        <v>24.96</v>
      </c>
      <c r="E95" s="19">
        <v>0</v>
      </c>
      <c r="F95" s="17" t="s">
        <v>5732</v>
      </c>
      <c r="G95" s="17" t="s">
        <v>20</v>
      </c>
      <c r="H95" s="18">
        <v>45390</v>
      </c>
      <c r="I95" s="18">
        <v>45470</v>
      </c>
      <c r="J95" s="17" t="s">
        <v>5728</v>
      </c>
      <c r="K95" s="17" t="s">
        <v>2210</v>
      </c>
      <c r="L95" t="str">
        <f>IF(COUNTIFS(ZSOHSD058[订单号数值], ZSOHPP055[[#This Row],[订单号数值]], ZSOHSD058[行項目], ZSOHPP055[[#This Row],[行項目]])&gt;0, "Y", "")</f>
        <v/>
      </c>
      <c r="M95">
        <f>IF(ZSOHPP055[[#This Row],[銷售訂單]]="", "", --ZSOHPP055[[#This Row],[銷售訂單]])</f>
        <v>4143076</v>
      </c>
    </row>
    <row r="96" spans="1:13">
      <c r="A96" s="17" t="s">
        <v>5726</v>
      </c>
      <c r="B96" s="19">
        <v>24.96</v>
      </c>
      <c r="C96" s="19">
        <v>0</v>
      </c>
      <c r="D96" s="19">
        <v>24.96</v>
      </c>
      <c r="E96" s="19">
        <v>0</v>
      </c>
      <c r="F96" s="17" t="s">
        <v>5733</v>
      </c>
      <c r="G96" s="17" t="s">
        <v>20</v>
      </c>
      <c r="H96" s="18">
        <v>45390</v>
      </c>
      <c r="I96" s="18">
        <v>45470</v>
      </c>
      <c r="J96" s="17" t="s">
        <v>5728</v>
      </c>
      <c r="K96" s="17" t="s">
        <v>2216</v>
      </c>
      <c r="L96" t="str">
        <f>IF(COUNTIFS(ZSOHSD058[订单号数值], ZSOHPP055[[#This Row],[订单号数值]], ZSOHSD058[行項目], ZSOHPP055[[#This Row],[行項目]])&gt;0, "Y", "")</f>
        <v/>
      </c>
      <c r="M96">
        <f>IF(ZSOHPP055[[#This Row],[銷售訂單]]="", "", --ZSOHPP055[[#This Row],[銷售訂單]])</f>
        <v>4143076</v>
      </c>
    </row>
    <row r="97" spans="1:13">
      <c r="A97" s="17" t="s">
        <v>5734</v>
      </c>
      <c r="B97" s="19">
        <v>24.96</v>
      </c>
      <c r="C97" s="19">
        <v>0</v>
      </c>
      <c r="D97" s="19">
        <v>24.96</v>
      </c>
      <c r="E97" s="19">
        <v>0</v>
      </c>
      <c r="F97" s="17" t="s">
        <v>5735</v>
      </c>
      <c r="G97" s="17" t="s">
        <v>20</v>
      </c>
      <c r="H97" s="18">
        <v>45390</v>
      </c>
      <c r="I97" s="18">
        <v>45390</v>
      </c>
      <c r="J97" s="17" t="s">
        <v>5728</v>
      </c>
      <c r="K97" s="17" t="s">
        <v>2219</v>
      </c>
      <c r="L97" t="str">
        <f>IF(COUNTIFS(ZSOHSD058[订单号数值], ZSOHPP055[[#This Row],[订单号数值]], ZSOHSD058[行項目], ZSOHPP055[[#This Row],[行項目]])&gt;0, "Y", "")</f>
        <v/>
      </c>
      <c r="M97">
        <f>IF(ZSOHPP055[[#This Row],[銷售訂單]]="", "", --ZSOHPP055[[#This Row],[銷售訂單]])</f>
        <v>4143076</v>
      </c>
    </row>
    <row r="98" spans="1:13">
      <c r="A98" s="17" t="s">
        <v>5734</v>
      </c>
      <c r="B98" s="19">
        <v>24.96</v>
      </c>
      <c r="C98" s="19">
        <v>0</v>
      </c>
      <c r="D98" s="19">
        <v>24.96</v>
      </c>
      <c r="E98" s="19">
        <v>0</v>
      </c>
      <c r="F98" s="17" t="s">
        <v>5736</v>
      </c>
      <c r="G98" s="17" t="s">
        <v>20</v>
      </c>
      <c r="H98" s="18">
        <v>45390</v>
      </c>
      <c r="I98" s="18">
        <v>45390</v>
      </c>
      <c r="J98" s="17" t="s">
        <v>5728</v>
      </c>
      <c r="K98" s="17" t="s">
        <v>2220</v>
      </c>
      <c r="L98" t="str">
        <f>IF(COUNTIFS(ZSOHSD058[订单号数值], ZSOHPP055[[#This Row],[订单号数值]], ZSOHSD058[行項目], ZSOHPP055[[#This Row],[行項目]])&gt;0, "Y", "")</f>
        <v/>
      </c>
      <c r="M98">
        <f>IF(ZSOHPP055[[#This Row],[銷售訂單]]="", "", --ZSOHPP055[[#This Row],[銷售訂單]])</f>
        <v>4143076</v>
      </c>
    </row>
    <row r="99" spans="1:13">
      <c r="A99" s="17" t="s">
        <v>5734</v>
      </c>
      <c r="B99" s="19">
        <v>24.96</v>
      </c>
      <c r="C99" s="19">
        <v>23</v>
      </c>
      <c r="D99" s="19">
        <v>1.96</v>
      </c>
      <c r="E99" s="19">
        <v>0</v>
      </c>
      <c r="F99" s="17" t="s">
        <v>5737</v>
      </c>
      <c r="G99" s="17" t="s">
        <v>20</v>
      </c>
      <c r="H99" s="18">
        <v>45390</v>
      </c>
      <c r="I99" s="18">
        <v>45402</v>
      </c>
      <c r="J99" s="17" t="s">
        <v>5728</v>
      </c>
      <c r="K99" s="17" t="s">
        <v>2219</v>
      </c>
      <c r="L99" t="str">
        <f>IF(COUNTIFS(ZSOHSD058[订单号数值], ZSOHPP055[[#This Row],[订单号数值]], ZSOHSD058[行項目], ZSOHPP055[[#This Row],[行項目]])&gt;0, "Y", "")</f>
        <v/>
      </c>
      <c r="M99">
        <f>IF(ZSOHPP055[[#This Row],[銷售訂單]]="", "", --ZSOHPP055[[#This Row],[銷售訂單]])</f>
        <v>4143076</v>
      </c>
    </row>
    <row r="100" spans="1:13">
      <c r="A100" s="17" t="s">
        <v>5734</v>
      </c>
      <c r="B100" s="19">
        <v>24.96</v>
      </c>
      <c r="C100" s="19">
        <v>21</v>
      </c>
      <c r="D100" s="19">
        <v>3.96</v>
      </c>
      <c r="E100" s="19">
        <v>0</v>
      </c>
      <c r="F100" s="17" t="s">
        <v>5738</v>
      </c>
      <c r="G100" s="17" t="s">
        <v>20</v>
      </c>
      <c r="H100" s="18">
        <v>45390</v>
      </c>
      <c r="I100" s="18">
        <v>45402</v>
      </c>
      <c r="J100" s="17" t="s">
        <v>5728</v>
      </c>
      <c r="K100" s="17" t="s">
        <v>2220</v>
      </c>
      <c r="L100" t="str">
        <f>IF(COUNTIFS(ZSOHSD058[订单号数值], ZSOHPP055[[#This Row],[订单号数值]], ZSOHSD058[行項目], ZSOHPP055[[#This Row],[行項目]])&gt;0, "Y", "")</f>
        <v/>
      </c>
      <c r="M100">
        <f>IF(ZSOHPP055[[#This Row],[銷售訂單]]="", "", --ZSOHPP055[[#This Row],[銷售訂單]])</f>
        <v>4143076</v>
      </c>
    </row>
    <row r="101" spans="1:13">
      <c r="A101" s="17" t="s">
        <v>5714</v>
      </c>
      <c r="B101" s="19">
        <v>201.393</v>
      </c>
      <c r="C101" s="19">
        <v>0</v>
      </c>
      <c r="D101" s="19">
        <v>201.393</v>
      </c>
      <c r="E101" s="19">
        <v>0</v>
      </c>
      <c r="F101" s="17" t="s">
        <v>5739</v>
      </c>
      <c r="G101" s="17" t="s">
        <v>20</v>
      </c>
      <c r="H101" s="18">
        <v>45390</v>
      </c>
      <c r="I101" s="18">
        <v>45401</v>
      </c>
      <c r="J101" s="17" t="s">
        <v>5716</v>
      </c>
      <c r="K101" s="17" t="s">
        <v>2210</v>
      </c>
      <c r="L101" t="str">
        <f>IF(COUNTIFS(ZSOHSD058[订单号数值], ZSOHPP055[[#This Row],[订单号数值]], ZSOHSD058[行項目], ZSOHPP055[[#This Row],[行項目]])&gt;0, "Y", "")</f>
        <v>Y</v>
      </c>
      <c r="M101">
        <f>IF(ZSOHPP055[[#This Row],[銷售訂單]]="", "", --ZSOHPP055[[#This Row],[銷售訂單]])</f>
        <v>6067619</v>
      </c>
    </row>
    <row r="102" spans="1:13">
      <c r="A102" s="17" t="s">
        <v>5601</v>
      </c>
      <c r="B102" s="19">
        <v>3976.018</v>
      </c>
      <c r="C102" s="19">
        <v>3949.5</v>
      </c>
      <c r="D102" s="19">
        <v>26.518000000000001</v>
      </c>
      <c r="E102" s="19">
        <v>0</v>
      </c>
      <c r="F102" s="17" t="s">
        <v>5740</v>
      </c>
      <c r="G102" s="17" t="s">
        <v>20</v>
      </c>
      <c r="H102" s="18">
        <v>45391</v>
      </c>
      <c r="I102" s="18">
        <v>45433</v>
      </c>
      <c r="J102" s="17" t="s">
        <v>5707</v>
      </c>
      <c r="K102" s="17" t="s">
        <v>2210</v>
      </c>
      <c r="L102" t="str">
        <f>IF(COUNTIFS(ZSOHSD058[订单号数值], ZSOHPP055[[#This Row],[订单号数值]], ZSOHSD058[行項目], ZSOHPP055[[#This Row],[行項目]])&gt;0, "Y", "")</f>
        <v>Y</v>
      </c>
      <c r="M102">
        <f>IF(ZSOHPP055[[#This Row],[銷售訂單]]="", "", --ZSOHPP055[[#This Row],[銷售訂單]])</f>
        <v>6067187</v>
      </c>
    </row>
    <row r="103" spans="1:13">
      <c r="A103" s="17" t="s">
        <v>5601</v>
      </c>
      <c r="B103" s="19">
        <v>5303.5129999999999</v>
      </c>
      <c r="C103" s="19">
        <v>5156.5</v>
      </c>
      <c r="D103" s="19">
        <v>147.01300000000001</v>
      </c>
      <c r="E103" s="19">
        <v>0</v>
      </c>
      <c r="F103" s="17" t="s">
        <v>5741</v>
      </c>
      <c r="G103" s="17" t="s">
        <v>20</v>
      </c>
      <c r="H103" s="18">
        <v>45391</v>
      </c>
      <c r="I103" s="18">
        <v>45418</v>
      </c>
      <c r="J103" s="17" t="s">
        <v>5707</v>
      </c>
      <c r="K103" s="17" t="s">
        <v>2210</v>
      </c>
      <c r="L103" t="str">
        <f>IF(COUNTIFS(ZSOHSD058[订单号数值], ZSOHPP055[[#This Row],[订单号数值]], ZSOHSD058[行項目], ZSOHPP055[[#This Row],[行項目]])&gt;0, "Y", "")</f>
        <v>Y</v>
      </c>
      <c r="M103">
        <f>IF(ZSOHPP055[[#This Row],[銷售訂單]]="", "", --ZSOHPP055[[#This Row],[銷售訂單]])</f>
        <v>6067187</v>
      </c>
    </row>
    <row r="104" spans="1:13">
      <c r="A104" s="17" t="s">
        <v>5601</v>
      </c>
      <c r="B104" s="19">
        <v>2648.5239999999999</v>
      </c>
      <c r="C104" s="19">
        <v>2599</v>
      </c>
      <c r="D104" s="19">
        <v>49.524000000000001</v>
      </c>
      <c r="E104" s="19">
        <v>0</v>
      </c>
      <c r="F104" s="17" t="s">
        <v>5742</v>
      </c>
      <c r="G104" s="17" t="s">
        <v>20</v>
      </c>
      <c r="H104" s="18">
        <v>45391</v>
      </c>
      <c r="I104" s="18">
        <v>45446</v>
      </c>
      <c r="J104" s="17" t="s">
        <v>5707</v>
      </c>
      <c r="K104" s="17" t="s">
        <v>2210</v>
      </c>
      <c r="L104" t="str">
        <f>IF(COUNTIFS(ZSOHSD058[订单号数值], ZSOHPP055[[#This Row],[订单号数值]], ZSOHSD058[行項目], ZSOHPP055[[#This Row],[行項目]])&gt;0, "Y", "")</f>
        <v>Y</v>
      </c>
      <c r="M104">
        <f>IF(ZSOHPP055[[#This Row],[銷售訂單]]="", "", --ZSOHPP055[[#This Row],[銷售訂單]])</f>
        <v>6067187</v>
      </c>
    </row>
    <row r="105" spans="1:13">
      <c r="A105" s="17" t="s">
        <v>5726</v>
      </c>
      <c r="B105" s="19">
        <v>24.96</v>
      </c>
      <c r="C105" s="19">
        <v>22</v>
      </c>
      <c r="D105" s="19">
        <v>2.96</v>
      </c>
      <c r="E105" s="19">
        <v>0</v>
      </c>
      <c r="F105" s="17" t="s">
        <v>5743</v>
      </c>
      <c r="G105" s="17" t="s">
        <v>20</v>
      </c>
      <c r="H105" s="18">
        <v>45391</v>
      </c>
      <c r="I105" s="18">
        <v>45402</v>
      </c>
      <c r="J105" s="17" t="s">
        <v>5728</v>
      </c>
      <c r="K105" s="17" t="s">
        <v>2216</v>
      </c>
      <c r="L105" t="str">
        <f>IF(COUNTIFS(ZSOHSD058[订单号数值], ZSOHPP055[[#This Row],[订单号数值]], ZSOHSD058[行項目], ZSOHPP055[[#This Row],[行項目]])&gt;0, "Y", "")</f>
        <v/>
      </c>
      <c r="M105">
        <f>IF(ZSOHPP055[[#This Row],[銷售訂單]]="", "", --ZSOHPP055[[#This Row],[銷售訂單]])</f>
        <v>4143076</v>
      </c>
    </row>
    <row r="106" spans="1:13">
      <c r="A106" s="17" t="s">
        <v>5726</v>
      </c>
      <c r="B106" s="19">
        <v>24.96</v>
      </c>
      <c r="C106" s="19">
        <v>23</v>
      </c>
      <c r="D106" s="19">
        <v>1.96</v>
      </c>
      <c r="E106" s="19">
        <v>0</v>
      </c>
      <c r="F106" s="17" t="s">
        <v>5744</v>
      </c>
      <c r="G106" s="17" t="s">
        <v>20</v>
      </c>
      <c r="H106" s="18">
        <v>45391</v>
      </c>
      <c r="I106" s="18">
        <v>45402</v>
      </c>
      <c r="J106" s="17" t="s">
        <v>5728</v>
      </c>
      <c r="K106" s="17" t="s">
        <v>2210</v>
      </c>
      <c r="L106" t="str">
        <f>IF(COUNTIFS(ZSOHSD058[订单号数值], ZSOHPP055[[#This Row],[订单号数值]], ZSOHSD058[行項目], ZSOHPP055[[#This Row],[行項目]])&gt;0, "Y", "")</f>
        <v/>
      </c>
      <c r="M106">
        <f>IF(ZSOHPP055[[#This Row],[銷售訂單]]="", "", --ZSOHPP055[[#This Row],[銷售訂單]])</f>
        <v>4143076</v>
      </c>
    </row>
    <row r="107" spans="1:13">
      <c r="A107" s="17" t="s">
        <v>5745</v>
      </c>
      <c r="B107" s="19">
        <v>24.9</v>
      </c>
      <c r="C107" s="19">
        <v>27</v>
      </c>
      <c r="D107" s="19">
        <v>-2.1</v>
      </c>
      <c r="E107" s="19">
        <v>0</v>
      </c>
      <c r="F107" s="17" t="s">
        <v>5746</v>
      </c>
      <c r="G107" s="17" t="s">
        <v>20</v>
      </c>
      <c r="H107" s="18">
        <v>45391</v>
      </c>
      <c r="I107" s="18">
        <v>45397</v>
      </c>
      <c r="J107" s="17" t="s">
        <v>5747</v>
      </c>
      <c r="K107" s="17" t="s">
        <v>2210</v>
      </c>
      <c r="L107" t="str">
        <f>IF(COUNTIFS(ZSOHSD058[订单号数值], ZSOHPP055[[#This Row],[订单号数值]], ZSOHSD058[行項目], ZSOHPP055[[#This Row],[行項目]])&gt;0, "Y", "")</f>
        <v/>
      </c>
      <c r="M107">
        <f>IF(ZSOHPP055[[#This Row],[銷售訂單]]="", "", --ZSOHPP055[[#This Row],[銷售訂單]])</f>
        <v>4143074</v>
      </c>
    </row>
    <row r="108" spans="1:13">
      <c r="A108" s="17" t="s">
        <v>5745</v>
      </c>
      <c r="B108" s="19">
        <v>24.9</v>
      </c>
      <c r="C108" s="19">
        <v>26</v>
      </c>
      <c r="D108" s="19">
        <v>-1.1000000000000001</v>
      </c>
      <c r="E108" s="19">
        <v>0</v>
      </c>
      <c r="F108" s="17" t="s">
        <v>5748</v>
      </c>
      <c r="G108" s="17" t="s">
        <v>20</v>
      </c>
      <c r="H108" s="18">
        <v>45391</v>
      </c>
      <c r="I108" s="18">
        <v>45397</v>
      </c>
      <c r="J108" s="17" t="s">
        <v>5747</v>
      </c>
      <c r="K108" s="17" t="s">
        <v>2215</v>
      </c>
      <c r="L108" t="str">
        <f>IF(COUNTIFS(ZSOHSD058[订单号数值], ZSOHPP055[[#This Row],[订单号数值]], ZSOHSD058[行項目], ZSOHPP055[[#This Row],[行項目]])&gt;0, "Y", "")</f>
        <v/>
      </c>
      <c r="M108">
        <f>IF(ZSOHPP055[[#This Row],[銷售訂單]]="", "", --ZSOHPP055[[#This Row],[銷售訂單]])</f>
        <v>4143074</v>
      </c>
    </row>
    <row r="109" spans="1:13">
      <c r="A109" s="17" t="s">
        <v>5745</v>
      </c>
      <c r="B109" s="19">
        <v>24.9</v>
      </c>
      <c r="C109" s="19">
        <v>25</v>
      </c>
      <c r="D109" s="19">
        <v>-0.1</v>
      </c>
      <c r="E109" s="19">
        <v>0</v>
      </c>
      <c r="F109" s="17" t="s">
        <v>5749</v>
      </c>
      <c r="G109" s="17" t="s">
        <v>20</v>
      </c>
      <c r="H109" s="18">
        <v>45391</v>
      </c>
      <c r="I109" s="18">
        <v>45397</v>
      </c>
      <c r="J109" s="17" t="s">
        <v>5747</v>
      </c>
      <c r="K109" s="17" t="s">
        <v>2217</v>
      </c>
      <c r="L109" t="str">
        <f>IF(COUNTIFS(ZSOHSD058[订单号数值], ZSOHPP055[[#This Row],[订单号数值]], ZSOHSD058[行項目], ZSOHPP055[[#This Row],[行項目]])&gt;0, "Y", "")</f>
        <v/>
      </c>
      <c r="M109">
        <f>IF(ZSOHPP055[[#This Row],[銷售訂單]]="", "", --ZSOHPP055[[#This Row],[銷售訂單]])</f>
        <v>4143074</v>
      </c>
    </row>
    <row r="110" spans="1:13">
      <c r="A110" s="17" t="s">
        <v>5745</v>
      </c>
      <c r="B110" s="19">
        <v>24.9</v>
      </c>
      <c r="C110" s="19">
        <v>25</v>
      </c>
      <c r="D110" s="19">
        <v>-0.1</v>
      </c>
      <c r="E110" s="19">
        <v>0</v>
      </c>
      <c r="F110" s="17" t="s">
        <v>5750</v>
      </c>
      <c r="G110" s="17" t="s">
        <v>20</v>
      </c>
      <c r="H110" s="18">
        <v>45391</v>
      </c>
      <c r="I110" s="18">
        <v>45397</v>
      </c>
      <c r="J110" s="17" t="s">
        <v>5747</v>
      </c>
      <c r="K110" s="17" t="s">
        <v>2216</v>
      </c>
      <c r="L110" t="str">
        <f>IF(COUNTIFS(ZSOHSD058[订单号数值], ZSOHPP055[[#This Row],[订单号数值]], ZSOHSD058[行項目], ZSOHPP055[[#This Row],[行項目]])&gt;0, "Y", "")</f>
        <v/>
      </c>
      <c r="M110">
        <f>IF(ZSOHPP055[[#This Row],[銷售訂單]]="", "", --ZSOHPP055[[#This Row],[銷售訂單]])</f>
        <v>4143074</v>
      </c>
    </row>
    <row r="111" spans="1:13">
      <c r="A111" s="17" t="s">
        <v>5605</v>
      </c>
      <c r="B111" s="19">
        <v>1032.2950000000001</v>
      </c>
      <c r="C111" s="19">
        <v>845</v>
      </c>
      <c r="D111" s="19">
        <v>187.29499999999999</v>
      </c>
      <c r="E111" s="19">
        <v>0</v>
      </c>
      <c r="F111" s="17" t="s">
        <v>5751</v>
      </c>
      <c r="G111" s="17" t="s">
        <v>20</v>
      </c>
      <c r="H111" s="18">
        <v>45392</v>
      </c>
      <c r="I111" s="18">
        <v>45432</v>
      </c>
      <c r="J111" s="17" t="s">
        <v>5667</v>
      </c>
      <c r="K111" s="17" t="s">
        <v>2210</v>
      </c>
      <c r="L111" t="str">
        <f>IF(COUNTIFS(ZSOHSD058[订单号数值], ZSOHPP055[[#This Row],[订单号数值]], ZSOHSD058[行項目], ZSOHPP055[[#This Row],[行項目]])&gt;0, "Y", "")</f>
        <v>Y</v>
      </c>
      <c r="M111">
        <f>IF(ZSOHPP055[[#This Row],[銷售訂單]]="", "", --ZSOHPP055[[#This Row],[銷售訂單]])</f>
        <v>6066553</v>
      </c>
    </row>
    <row r="112" spans="1:13">
      <c r="A112" s="17" t="s">
        <v>5605</v>
      </c>
      <c r="B112" s="19">
        <v>1032.2950000000001</v>
      </c>
      <c r="C112" s="19">
        <v>889.5</v>
      </c>
      <c r="D112" s="19">
        <v>142.79499999999999</v>
      </c>
      <c r="E112" s="19">
        <v>0</v>
      </c>
      <c r="F112" s="17" t="s">
        <v>5752</v>
      </c>
      <c r="G112" s="17" t="s">
        <v>20</v>
      </c>
      <c r="H112" s="18">
        <v>45392</v>
      </c>
      <c r="I112" s="18">
        <v>45418</v>
      </c>
      <c r="J112" s="17" t="s">
        <v>5667</v>
      </c>
      <c r="K112" s="17" t="s">
        <v>2210</v>
      </c>
      <c r="L112" t="str">
        <f>IF(COUNTIFS(ZSOHSD058[订单号数值], ZSOHPP055[[#This Row],[订单号数值]], ZSOHSD058[行項目], ZSOHPP055[[#This Row],[行項目]])&gt;0, "Y", "")</f>
        <v>Y</v>
      </c>
      <c r="M112">
        <f>IF(ZSOHPP055[[#This Row],[銷售訂單]]="", "", --ZSOHPP055[[#This Row],[銷售訂單]])</f>
        <v>6066553</v>
      </c>
    </row>
    <row r="113" spans="1:13">
      <c r="A113" s="17" t="s">
        <v>5605</v>
      </c>
      <c r="B113" s="19">
        <v>541.721</v>
      </c>
      <c r="C113" s="19">
        <v>284</v>
      </c>
      <c r="D113" s="19">
        <v>257.721</v>
      </c>
      <c r="E113" s="19">
        <v>0</v>
      </c>
      <c r="F113" s="17" t="s">
        <v>5753</v>
      </c>
      <c r="G113" s="17" t="s">
        <v>20</v>
      </c>
      <c r="H113" s="18">
        <v>45392</v>
      </c>
      <c r="I113" s="18">
        <v>45405</v>
      </c>
      <c r="J113" s="17" t="s">
        <v>5667</v>
      </c>
      <c r="K113" s="17" t="s">
        <v>2210</v>
      </c>
      <c r="L113" t="str">
        <f>IF(COUNTIFS(ZSOHSD058[订单号数值], ZSOHPP055[[#This Row],[订单号数值]], ZSOHSD058[行項目], ZSOHPP055[[#This Row],[行項目]])&gt;0, "Y", "")</f>
        <v>Y</v>
      </c>
      <c r="M113">
        <f>IF(ZSOHPP055[[#This Row],[銷售訂單]]="", "", --ZSOHPP055[[#This Row],[銷售訂單]])</f>
        <v>6066553</v>
      </c>
    </row>
    <row r="114" spans="1:13">
      <c r="A114" s="17" t="s">
        <v>5605</v>
      </c>
      <c r="B114" s="19">
        <v>1032.2950000000001</v>
      </c>
      <c r="C114" s="19">
        <v>876.5</v>
      </c>
      <c r="D114" s="19">
        <v>155.79499999999999</v>
      </c>
      <c r="E114" s="19">
        <v>0</v>
      </c>
      <c r="F114" s="17" t="s">
        <v>5754</v>
      </c>
      <c r="G114" s="17" t="s">
        <v>20</v>
      </c>
      <c r="H114" s="18">
        <v>45392</v>
      </c>
      <c r="I114" s="18">
        <v>45409</v>
      </c>
      <c r="J114" s="17" t="s">
        <v>5667</v>
      </c>
      <c r="K114" s="17" t="s">
        <v>2210</v>
      </c>
      <c r="L114" t="str">
        <f>IF(COUNTIFS(ZSOHSD058[订单号数值], ZSOHPP055[[#This Row],[订单号数值]], ZSOHSD058[行項目], ZSOHPP055[[#This Row],[行項目]])&gt;0, "Y", "")</f>
        <v>Y</v>
      </c>
      <c r="M114">
        <f>IF(ZSOHPP055[[#This Row],[銷售訂單]]="", "", --ZSOHPP055[[#This Row],[銷售訂單]])</f>
        <v>6066553</v>
      </c>
    </row>
    <row r="115" spans="1:13">
      <c r="A115" s="17" t="s">
        <v>5605</v>
      </c>
      <c r="B115" s="19">
        <v>5900.808</v>
      </c>
      <c r="C115" s="19">
        <v>5859</v>
      </c>
      <c r="D115" s="19">
        <v>41.808</v>
      </c>
      <c r="E115" s="19">
        <v>0</v>
      </c>
      <c r="F115" s="17" t="s">
        <v>5755</v>
      </c>
      <c r="G115" s="17" t="s">
        <v>20</v>
      </c>
      <c r="H115" s="18">
        <v>45392</v>
      </c>
      <c r="I115" s="18">
        <v>45405</v>
      </c>
      <c r="J115" s="17" t="s">
        <v>5756</v>
      </c>
      <c r="K115" s="17" t="s">
        <v>2210</v>
      </c>
      <c r="L115" t="str">
        <f>IF(COUNTIFS(ZSOHSD058[订单号数值], ZSOHPP055[[#This Row],[订单号数值]], ZSOHSD058[行項目], ZSOHPP055[[#This Row],[行項目]])&gt;0, "Y", "")</f>
        <v>Y</v>
      </c>
      <c r="M115">
        <f>IF(ZSOHPP055[[#This Row],[銷售訂單]]="", "", --ZSOHPP055[[#This Row],[銷售訂單]])</f>
        <v>6067170</v>
      </c>
    </row>
    <row r="116" spans="1:13">
      <c r="A116" s="17" t="s">
        <v>5605</v>
      </c>
      <c r="B116" s="19">
        <v>4900.2569999999996</v>
      </c>
      <c r="C116" s="19">
        <v>4599</v>
      </c>
      <c r="D116" s="19">
        <v>301.25700000000001</v>
      </c>
      <c r="E116" s="19">
        <v>0</v>
      </c>
      <c r="F116" s="17" t="s">
        <v>5757</v>
      </c>
      <c r="G116" s="17" t="s">
        <v>20</v>
      </c>
      <c r="H116" s="18">
        <v>45392</v>
      </c>
      <c r="I116" s="18">
        <v>45441</v>
      </c>
      <c r="J116" s="17" t="s">
        <v>5756</v>
      </c>
      <c r="K116" s="17" t="s">
        <v>2210</v>
      </c>
      <c r="L116" t="str">
        <f>IF(COUNTIFS(ZSOHSD058[订单号数值], ZSOHPP055[[#This Row],[订单号数值]], ZSOHSD058[行項目], ZSOHPP055[[#This Row],[行項目]])&gt;0, "Y", "")</f>
        <v>Y</v>
      </c>
      <c r="M116">
        <f>IF(ZSOHPP055[[#This Row],[銷售訂單]]="", "", --ZSOHPP055[[#This Row],[銷售訂單]])</f>
        <v>6067170</v>
      </c>
    </row>
    <row r="117" spans="1:13">
      <c r="A117" s="17" t="s">
        <v>5758</v>
      </c>
      <c r="B117" s="19">
        <v>24.800999999999998</v>
      </c>
      <c r="C117" s="19">
        <v>26</v>
      </c>
      <c r="D117" s="19">
        <v>-1.1990000000000001</v>
      </c>
      <c r="E117" s="19">
        <v>0</v>
      </c>
      <c r="F117" s="17" t="s">
        <v>5759</v>
      </c>
      <c r="G117" s="17" t="s">
        <v>20</v>
      </c>
      <c r="H117" s="18">
        <v>45392</v>
      </c>
      <c r="I117" s="18">
        <v>45398</v>
      </c>
      <c r="J117" s="17" t="s">
        <v>5760</v>
      </c>
      <c r="K117" s="17" t="s">
        <v>2210</v>
      </c>
      <c r="L117" t="str">
        <f>IF(COUNTIFS(ZSOHSD058[订单号数值], ZSOHPP055[[#This Row],[订单号数值]], ZSOHSD058[行項目], ZSOHPP055[[#This Row],[行項目]])&gt;0, "Y", "")</f>
        <v/>
      </c>
      <c r="M117">
        <f>IF(ZSOHPP055[[#This Row],[銷售訂單]]="", "", --ZSOHPP055[[#This Row],[銷售訂單]])</f>
        <v>4143078</v>
      </c>
    </row>
    <row r="118" spans="1:13">
      <c r="A118" s="17" t="s">
        <v>5758</v>
      </c>
      <c r="B118" s="19">
        <v>24.800999999999998</v>
      </c>
      <c r="C118" s="19">
        <v>27</v>
      </c>
      <c r="D118" s="19">
        <v>-2.1989999999999998</v>
      </c>
      <c r="E118" s="19">
        <v>0</v>
      </c>
      <c r="F118" s="17" t="s">
        <v>5761</v>
      </c>
      <c r="G118" s="17" t="s">
        <v>20</v>
      </c>
      <c r="H118" s="18">
        <v>45392</v>
      </c>
      <c r="I118" s="18">
        <v>45398</v>
      </c>
      <c r="J118" s="17" t="s">
        <v>5760</v>
      </c>
      <c r="K118" s="17" t="s">
        <v>2215</v>
      </c>
      <c r="L118" t="str">
        <f>IF(COUNTIFS(ZSOHSD058[订单号数值], ZSOHPP055[[#This Row],[订单号数值]], ZSOHSD058[行項目], ZSOHPP055[[#This Row],[行項目]])&gt;0, "Y", "")</f>
        <v/>
      </c>
      <c r="M118">
        <f>IF(ZSOHPP055[[#This Row],[銷售訂單]]="", "", --ZSOHPP055[[#This Row],[銷售訂單]])</f>
        <v>4143078</v>
      </c>
    </row>
    <row r="119" spans="1:13">
      <c r="A119" s="17" t="s">
        <v>5762</v>
      </c>
      <c r="B119" s="19">
        <v>50.305999999999997</v>
      </c>
      <c r="C119" s="19">
        <v>0</v>
      </c>
      <c r="D119" s="19">
        <v>50.305999999999997</v>
      </c>
      <c r="E119" s="19">
        <v>0</v>
      </c>
      <c r="F119" s="17" t="s">
        <v>5763</v>
      </c>
      <c r="G119" s="17" t="s">
        <v>20</v>
      </c>
      <c r="H119" s="18">
        <v>45394</v>
      </c>
      <c r="I119" s="18">
        <v>45402</v>
      </c>
      <c r="J119" s="17" t="s">
        <v>5764</v>
      </c>
      <c r="K119" s="17" t="s">
        <v>2215</v>
      </c>
      <c r="L119" t="str">
        <f>IF(COUNTIFS(ZSOHSD058[订单号数值], ZSOHPP055[[#This Row],[订单号数值]], ZSOHSD058[行項目], ZSOHPP055[[#This Row],[行項目]])&gt;0, "Y", "")</f>
        <v/>
      </c>
      <c r="M119">
        <f>IF(ZSOHPP055[[#This Row],[銷售訂單]]="", "", --ZSOHPP055[[#This Row],[銷售訂單]])</f>
        <v>4142648</v>
      </c>
    </row>
    <row r="120" spans="1:13">
      <c r="A120" s="17" t="s">
        <v>5765</v>
      </c>
      <c r="B120" s="19">
        <v>24.795999999999999</v>
      </c>
      <c r="C120" s="19">
        <v>24</v>
      </c>
      <c r="D120" s="19">
        <v>0.79600000000000004</v>
      </c>
      <c r="E120" s="19">
        <v>0</v>
      </c>
      <c r="F120" s="17" t="s">
        <v>5766</v>
      </c>
      <c r="G120" s="17" t="s">
        <v>20</v>
      </c>
      <c r="H120" s="18">
        <v>45395</v>
      </c>
      <c r="I120" s="18">
        <v>45402</v>
      </c>
      <c r="J120" s="17" t="s">
        <v>5767</v>
      </c>
      <c r="K120" s="17" t="s">
        <v>2210</v>
      </c>
      <c r="L120" t="str">
        <f>IF(COUNTIFS(ZSOHSD058[订单号数值], ZSOHPP055[[#This Row],[订单号数值]], ZSOHSD058[行項目], ZSOHPP055[[#This Row],[行項目]])&gt;0, "Y", "")</f>
        <v/>
      </c>
      <c r="M120">
        <f>IF(ZSOHPP055[[#This Row],[銷售訂單]]="", "", --ZSOHPP055[[#This Row],[銷售訂單]])</f>
        <v>4143079</v>
      </c>
    </row>
    <row r="121" spans="1:13">
      <c r="A121" s="17" t="s">
        <v>5765</v>
      </c>
      <c r="B121" s="19">
        <v>24.795999999999999</v>
      </c>
      <c r="C121" s="19">
        <v>22</v>
      </c>
      <c r="D121" s="19">
        <v>2.7959999999999998</v>
      </c>
      <c r="E121" s="19">
        <v>0</v>
      </c>
      <c r="F121" s="17" t="s">
        <v>5768</v>
      </c>
      <c r="G121" s="17" t="s">
        <v>20</v>
      </c>
      <c r="H121" s="18">
        <v>45395</v>
      </c>
      <c r="I121" s="18">
        <v>45402</v>
      </c>
      <c r="J121" s="17" t="s">
        <v>5767</v>
      </c>
      <c r="K121" s="17" t="s">
        <v>2216</v>
      </c>
      <c r="L121" t="str">
        <f>IF(COUNTIFS(ZSOHSD058[订单号数值], ZSOHPP055[[#This Row],[订单号数值]], ZSOHSD058[行項目], ZSOHPP055[[#This Row],[行項目]])&gt;0, "Y", "")</f>
        <v/>
      </c>
      <c r="M121">
        <f>IF(ZSOHPP055[[#This Row],[銷售訂單]]="", "", --ZSOHPP055[[#This Row],[銷售訂單]])</f>
        <v>4143079</v>
      </c>
    </row>
    <row r="122" spans="1:13">
      <c r="A122" s="17" t="s">
        <v>5765</v>
      </c>
      <c r="B122" s="19">
        <v>24.795999999999999</v>
      </c>
      <c r="C122" s="19">
        <v>25</v>
      </c>
      <c r="D122" s="19">
        <v>-0.20399999999999999</v>
      </c>
      <c r="E122" s="19">
        <v>0</v>
      </c>
      <c r="F122" s="17" t="s">
        <v>5769</v>
      </c>
      <c r="G122" s="17" t="s">
        <v>20</v>
      </c>
      <c r="H122" s="18">
        <v>45395</v>
      </c>
      <c r="I122" s="18">
        <v>45402</v>
      </c>
      <c r="J122" s="17" t="s">
        <v>5767</v>
      </c>
      <c r="K122" s="17" t="s">
        <v>2215</v>
      </c>
      <c r="L122" t="str">
        <f>IF(COUNTIFS(ZSOHSD058[订单号数值], ZSOHPP055[[#This Row],[订单号数值]], ZSOHSD058[行項目], ZSOHPP055[[#This Row],[行項目]])&gt;0, "Y", "")</f>
        <v/>
      </c>
      <c r="M122">
        <f>IF(ZSOHPP055[[#This Row],[銷售訂單]]="", "", --ZSOHPP055[[#This Row],[銷售訂單]])</f>
        <v>4143079</v>
      </c>
    </row>
    <row r="123" spans="1:13">
      <c r="A123" s="17" t="s">
        <v>5765</v>
      </c>
      <c r="B123" s="19">
        <v>24.795999999999999</v>
      </c>
      <c r="C123" s="19">
        <v>22</v>
      </c>
      <c r="D123" s="19">
        <v>2.7959999999999998</v>
      </c>
      <c r="E123" s="19">
        <v>0</v>
      </c>
      <c r="F123" s="17" t="s">
        <v>5770</v>
      </c>
      <c r="G123" s="17" t="s">
        <v>20</v>
      </c>
      <c r="H123" s="18">
        <v>45395</v>
      </c>
      <c r="I123" s="18">
        <v>45402</v>
      </c>
      <c r="J123" s="17" t="s">
        <v>5767</v>
      </c>
      <c r="K123" s="17" t="s">
        <v>2217</v>
      </c>
      <c r="L123" t="str">
        <f>IF(COUNTIFS(ZSOHSD058[订单号数值], ZSOHPP055[[#This Row],[订单号数值]], ZSOHSD058[行項目], ZSOHPP055[[#This Row],[行項目]])&gt;0, "Y", "")</f>
        <v/>
      </c>
      <c r="M123">
        <f>IF(ZSOHPP055[[#This Row],[銷售訂單]]="", "", --ZSOHPP055[[#This Row],[銷售訂單]])</f>
        <v>4143079</v>
      </c>
    </row>
    <row r="124" spans="1:13">
      <c r="A124" s="17" t="s">
        <v>5771</v>
      </c>
      <c r="B124" s="19">
        <v>24.946999999999999</v>
      </c>
      <c r="C124" s="19">
        <v>23</v>
      </c>
      <c r="D124" s="19">
        <v>1.9470000000000001</v>
      </c>
      <c r="E124" s="19">
        <v>0</v>
      </c>
      <c r="F124" s="17" t="s">
        <v>5772</v>
      </c>
      <c r="G124" s="17" t="s">
        <v>20</v>
      </c>
      <c r="H124" s="18">
        <v>45395</v>
      </c>
      <c r="I124" s="18">
        <v>45402</v>
      </c>
      <c r="J124" s="17" t="s">
        <v>5773</v>
      </c>
      <c r="K124" s="17" t="s">
        <v>2210</v>
      </c>
      <c r="L124" t="str">
        <f>IF(COUNTIFS(ZSOHSD058[订单号数值], ZSOHPP055[[#This Row],[订单号数值]], ZSOHSD058[行項目], ZSOHPP055[[#This Row],[行項目]])&gt;0, "Y", "")</f>
        <v/>
      </c>
      <c r="M124">
        <f>IF(ZSOHPP055[[#This Row],[銷售訂單]]="", "", --ZSOHPP055[[#This Row],[銷售訂單]])</f>
        <v>4143423</v>
      </c>
    </row>
    <row r="125" spans="1:13">
      <c r="A125" s="17" t="s">
        <v>5771</v>
      </c>
      <c r="B125" s="19">
        <v>24.946999999999999</v>
      </c>
      <c r="C125" s="19">
        <v>22</v>
      </c>
      <c r="D125" s="19">
        <v>2.9470000000000001</v>
      </c>
      <c r="E125" s="19">
        <v>0</v>
      </c>
      <c r="F125" s="17" t="s">
        <v>5774</v>
      </c>
      <c r="G125" s="17" t="s">
        <v>20</v>
      </c>
      <c r="H125" s="18">
        <v>45395</v>
      </c>
      <c r="I125" s="18">
        <v>45402</v>
      </c>
      <c r="J125" s="17" t="s">
        <v>5773</v>
      </c>
      <c r="K125" s="17" t="s">
        <v>2215</v>
      </c>
      <c r="L125" t="str">
        <f>IF(COUNTIFS(ZSOHSD058[订单号数值], ZSOHPP055[[#This Row],[订单号数值]], ZSOHSD058[行項目], ZSOHPP055[[#This Row],[行項目]])&gt;0, "Y", "")</f>
        <v/>
      </c>
      <c r="M125">
        <f>IF(ZSOHPP055[[#This Row],[銷售訂單]]="", "", --ZSOHPP055[[#This Row],[銷售訂單]])</f>
        <v>4143423</v>
      </c>
    </row>
    <row r="126" spans="1:13">
      <c r="A126" s="17" t="s">
        <v>5771</v>
      </c>
      <c r="B126" s="19">
        <v>24.946999999999999</v>
      </c>
      <c r="C126" s="19">
        <v>21</v>
      </c>
      <c r="D126" s="19">
        <v>3.9470000000000001</v>
      </c>
      <c r="E126" s="19">
        <v>0</v>
      </c>
      <c r="F126" s="17" t="s">
        <v>5775</v>
      </c>
      <c r="G126" s="17" t="s">
        <v>20</v>
      </c>
      <c r="H126" s="18">
        <v>45395</v>
      </c>
      <c r="I126" s="18">
        <v>45402</v>
      </c>
      <c r="J126" s="17" t="s">
        <v>5773</v>
      </c>
      <c r="K126" s="17" t="s">
        <v>2216</v>
      </c>
      <c r="L126" t="str">
        <f>IF(COUNTIFS(ZSOHSD058[订单号数值], ZSOHPP055[[#This Row],[订单号数值]], ZSOHSD058[行項目], ZSOHPP055[[#This Row],[行項目]])&gt;0, "Y", "")</f>
        <v/>
      </c>
      <c r="M126">
        <f>IF(ZSOHPP055[[#This Row],[銷售訂單]]="", "", --ZSOHPP055[[#This Row],[銷售訂單]])</f>
        <v>4143423</v>
      </c>
    </row>
    <row r="127" spans="1:13">
      <c r="A127" s="17" t="s">
        <v>5771</v>
      </c>
      <c r="B127" s="19">
        <v>24.946999999999999</v>
      </c>
      <c r="C127" s="19">
        <v>21</v>
      </c>
      <c r="D127" s="19">
        <v>3.9470000000000001</v>
      </c>
      <c r="E127" s="19">
        <v>0</v>
      </c>
      <c r="F127" s="17" t="s">
        <v>5776</v>
      </c>
      <c r="G127" s="17" t="s">
        <v>20</v>
      </c>
      <c r="H127" s="18">
        <v>45395</v>
      </c>
      <c r="I127" s="18">
        <v>45402</v>
      </c>
      <c r="J127" s="17" t="s">
        <v>5773</v>
      </c>
      <c r="K127" s="17" t="s">
        <v>2217</v>
      </c>
      <c r="L127" t="str">
        <f>IF(COUNTIFS(ZSOHSD058[订单号数值], ZSOHPP055[[#This Row],[订单号数值]], ZSOHSD058[行項目], ZSOHPP055[[#This Row],[行項目]])&gt;0, "Y", "")</f>
        <v/>
      </c>
      <c r="M127">
        <f>IF(ZSOHPP055[[#This Row],[銷售訂單]]="", "", --ZSOHPP055[[#This Row],[銷售訂單]])</f>
        <v>4143423</v>
      </c>
    </row>
    <row r="128" spans="1:13">
      <c r="A128" s="17" t="s">
        <v>5605</v>
      </c>
      <c r="B128" s="19">
        <v>4023.9070000000002</v>
      </c>
      <c r="C128" s="19">
        <v>3822.5</v>
      </c>
      <c r="D128" s="19">
        <v>201.40700000000001</v>
      </c>
      <c r="E128" s="19">
        <v>0</v>
      </c>
      <c r="F128" s="17" t="s">
        <v>5777</v>
      </c>
      <c r="G128" s="17" t="s">
        <v>20</v>
      </c>
      <c r="H128" s="18">
        <v>45397</v>
      </c>
      <c r="I128" s="18">
        <v>45432</v>
      </c>
      <c r="J128" s="17" t="s">
        <v>5756</v>
      </c>
      <c r="K128" s="17" t="s">
        <v>2210</v>
      </c>
      <c r="L128" t="str">
        <f>IF(COUNTIFS(ZSOHSD058[订单号数值], ZSOHPP055[[#This Row],[订单号数值]], ZSOHSD058[行項目], ZSOHPP055[[#This Row],[行項目]])&gt;0, "Y", "")</f>
        <v>Y</v>
      </c>
      <c r="M128">
        <f>IF(ZSOHPP055[[#This Row],[銷售訂單]]="", "", --ZSOHPP055[[#This Row],[銷售訂單]])</f>
        <v>6067170</v>
      </c>
    </row>
    <row r="129" spans="1:13">
      <c r="A129" s="17" t="s">
        <v>5605</v>
      </c>
      <c r="B129" s="19">
        <v>1050.5150000000001</v>
      </c>
      <c r="C129" s="19">
        <v>1039</v>
      </c>
      <c r="D129" s="19">
        <v>11.515000000000001</v>
      </c>
      <c r="E129" s="19">
        <v>0</v>
      </c>
      <c r="F129" s="17" t="s">
        <v>5778</v>
      </c>
      <c r="G129" s="17" t="s">
        <v>20</v>
      </c>
      <c r="H129" s="18">
        <v>45397</v>
      </c>
      <c r="I129" s="18">
        <v>45415</v>
      </c>
      <c r="J129" s="17" t="s">
        <v>5756</v>
      </c>
      <c r="K129" s="17" t="s">
        <v>2215</v>
      </c>
      <c r="L129" t="str">
        <f>IF(COUNTIFS(ZSOHSD058[订单号数值], ZSOHPP055[[#This Row],[订单号数值]], ZSOHSD058[行項目], ZSOHPP055[[#This Row],[行項目]])&gt;0, "Y", "")</f>
        <v>Y</v>
      </c>
      <c r="M129">
        <f>IF(ZSOHPP055[[#This Row],[銷售訂單]]="", "", --ZSOHPP055[[#This Row],[銷售訂單]])</f>
        <v>6067170</v>
      </c>
    </row>
    <row r="130" spans="1:13">
      <c r="A130" s="17" t="s">
        <v>5605</v>
      </c>
      <c r="B130" s="19">
        <v>1542.271</v>
      </c>
      <c r="C130" s="19">
        <v>1545</v>
      </c>
      <c r="D130" s="19">
        <v>-2.7290000000000001</v>
      </c>
      <c r="E130" s="19">
        <v>0</v>
      </c>
      <c r="F130" s="17" t="s">
        <v>5779</v>
      </c>
      <c r="G130" s="17" t="s">
        <v>20</v>
      </c>
      <c r="H130" s="18">
        <v>45397</v>
      </c>
      <c r="I130" s="18">
        <v>45420</v>
      </c>
      <c r="J130" s="17" t="s">
        <v>5756</v>
      </c>
      <c r="K130" s="17" t="s">
        <v>2215</v>
      </c>
      <c r="L130" t="str">
        <f>IF(COUNTIFS(ZSOHSD058[订单号数值], ZSOHPP055[[#This Row],[订单号数值]], ZSOHSD058[行項目], ZSOHPP055[[#This Row],[行項目]])&gt;0, "Y", "")</f>
        <v>Y</v>
      </c>
      <c r="M130">
        <f>IF(ZSOHPP055[[#This Row],[銷售訂單]]="", "", --ZSOHPP055[[#This Row],[銷售訂單]])</f>
        <v>6067170</v>
      </c>
    </row>
    <row r="131" spans="1:13">
      <c r="A131" s="17" t="s">
        <v>5605</v>
      </c>
      <c r="B131" s="19">
        <v>592.35299999999995</v>
      </c>
      <c r="C131" s="19">
        <v>585</v>
      </c>
      <c r="D131" s="19">
        <v>7.3529999999999998</v>
      </c>
      <c r="E131" s="19">
        <v>0</v>
      </c>
      <c r="F131" s="17" t="s">
        <v>5780</v>
      </c>
      <c r="G131" s="17" t="s">
        <v>20</v>
      </c>
      <c r="H131" s="18">
        <v>45397</v>
      </c>
      <c r="I131" s="18">
        <v>45409</v>
      </c>
      <c r="J131" s="17" t="s">
        <v>5756</v>
      </c>
      <c r="K131" s="17" t="s">
        <v>2215</v>
      </c>
      <c r="L131" t="str">
        <f>IF(COUNTIFS(ZSOHSD058[订单号数值], ZSOHPP055[[#This Row],[订单号数值]], ZSOHSD058[行項目], ZSOHPP055[[#This Row],[行項目]])&gt;0, "Y", "")</f>
        <v>Y</v>
      </c>
      <c r="M131">
        <f>IF(ZSOHPP055[[#This Row],[銷售訂單]]="", "", --ZSOHPP055[[#This Row],[銷售訂單]])</f>
        <v>6067170</v>
      </c>
    </row>
    <row r="132" spans="1:13">
      <c r="A132" s="17" t="s">
        <v>5605</v>
      </c>
      <c r="B132" s="19">
        <v>1089.172</v>
      </c>
      <c r="C132" s="19">
        <v>893</v>
      </c>
      <c r="D132" s="19">
        <v>196.172</v>
      </c>
      <c r="E132" s="19">
        <v>0</v>
      </c>
      <c r="F132" s="17" t="s">
        <v>5781</v>
      </c>
      <c r="G132" s="17" t="s">
        <v>20</v>
      </c>
      <c r="H132" s="18">
        <v>45397</v>
      </c>
      <c r="I132" s="18">
        <v>45418</v>
      </c>
      <c r="J132" s="17" t="s">
        <v>5756</v>
      </c>
      <c r="K132" s="17" t="s">
        <v>2215</v>
      </c>
      <c r="L132" t="str">
        <f>IF(COUNTIFS(ZSOHSD058[订单号数值], ZSOHPP055[[#This Row],[订单号数值]], ZSOHSD058[行項目], ZSOHPP055[[#This Row],[行項目]])&gt;0, "Y", "")</f>
        <v>Y</v>
      </c>
      <c r="M132">
        <f>IF(ZSOHPP055[[#This Row],[銷售訂單]]="", "", --ZSOHPP055[[#This Row],[銷售訂單]])</f>
        <v>6067170</v>
      </c>
    </row>
    <row r="133" spans="1:13">
      <c r="A133" s="17" t="s">
        <v>5605</v>
      </c>
      <c r="B133" s="19">
        <v>5410.232</v>
      </c>
      <c r="C133" s="19">
        <v>5298.5</v>
      </c>
      <c r="D133" s="19">
        <v>111.732</v>
      </c>
      <c r="E133" s="19">
        <v>0</v>
      </c>
      <c r="F133" s="17" t="s">
        <v>5782</v>
      </c>
      <c r="G133" s="17" t="s">
        <v>20</v>
      </c>
      <c r="H133" s="18">
        <v>45397</v>
      </c>
      <c r="I133" s="18">
        <v>45429</v>
      </c>
      <c r="J133" s="17" t="s">
        <v>5756</v>
      </c>
      <c r="K133" s="17" t="s">
        <v>2215</v>
      </c>
      <c r="L133" t="str">
        <f>IF(COUNTIFS(ZSOHSD058[订单号数值], ZSOHPP055[[#This Row],[订单号数值]], ZSOHSD058[行項目], ZSOHPP055[[#This Row],[行項目]])&gt;0, "Y", "")</f>
        <v>Y</v>
      </c>
      <c r="M133">
        <f>IF(ZSOHPP055[[#This Row],[銷售訂單]]="", "", --ZSOHPP055[[#This Row],[銷售訂單]])</f>
        <v>6067170</v>
      </c>
    </row>
    <row r="134" spans="1:13">
      <c r="A134" s="17" t="s">
        <v>5783</v>
      </c>
      <c r="B134" s="19">
        <v>1120.6479999999999</v>
      </c>
      <c r="C134" s="19">
        <v>1144.5</v>
      </c>
      <c r="D134" s="19">
        <v>-23.852</v>
      </c>
      <c r="E134" s="19">
        <v>0</v>
      </c>
      <c r="F134" s="17" t="s">
        <v>5784</v>
      </c>
      <c r="G134" s="17" t="s">
        <v>20</v>
      </c>
      <c r="H134" s="18">
        <v>45397</v>
      </c>
      <c r="I134" s="18">
        <v>45409</v>
      </c>
      <c r="J134" s="17" t="s">
        <v>5785</v>
      </c>
      <c r="K134" s="17" t="s">
        <v>2215</v>
      </c>
      <c r="L134" t="str">
        <f>IF(COUNTIFS(ZSOHSD058[订单号数值], ZSOHPP055[[#This Row],[订单号数值]], ZSOHSD058[行項目], ZSOHPP055[[#This Row],[行項目]])&gt;0, "Y", "")</f>
        <v>Y</v>
      </c>
      <c r="M134">
        <f>IF(ZSOHPP055[[#This Row],[銷售訂單]]="", "", --ZSOHPP055[[#This Row],[銷售訂單]])</f>
        <v>6067634</v>
      </c>
    </row>
    <row r="135" spans="1:13">
      <c r="A135" s="17" t="s">
        <v>5601</v>
      </c>
      <c r="B135" s="19">
        <v>544.87699999999995</v>
      </c>
      <c r="C135" s="19">
        <v>546</v>
      </c>
      <c r="D135" s="19">
        <v>-1.123</v>
      </c>
      <c r="E135" s="19">
        <v>0</v>
      </c>
      <c r="F135" s="17" t="s">
        <v>5786</v>
      </c>
      <c r="G135" s="17" t="s">
        <v>20</v>
      </c>
      <c r="H135" s="18">
        <v>45397</v>
      </c>
      <c r="I135" s="18">
        <v>45415</v>
      </c>
      <c r="J135" s="17" t="s">
        <v>5707</v>
      </c>
      <c r="K135" s="17" t="s">
        <v>2210</v>
      </c>
      <c r="L135" t="str">
        <f>IF(COUNTIFS(ZSOHSD058[订单号数值], ZSOHPP055[[#This Row],[订单号数值]], ZSOHSD058[行項目], ZSOHPP055[[#This Row],[行項目]])&gt;0, "Y", "")</f>
        <v>Y</v>
      </c>
      <c r="M135">
        <f>IF(ZSOHPP055[[#This Row],[銷售訂單]]="", "", --ZSOHPP055[[#This Row],[銷售訂單]])</f>
        <v>6067187</v>
      </c>
    </row>
    <row r="136" spans="1:13">
      <c r="A136" s="17" t="s">
        <v>5601</v>
      </c>
      <c r="B136" s="19">
        <v>257.50900000000001</v>
      </c>
      <c r="C136" s="19">
        <v>0</v>
      </c>
      <c r="D136" s="19">
        <v>257.50900000000001</v>
      </c>
      <c r="E136" s="19">
        <v>0</v>
      </c>
      <c r="F136" s="17" t="s">
        <v>5787</v>
      </c>
      <c r="G136" s="17" t="s">
        <v>20</v>
      </c>
      <c r="H136" s="18">
        <v>45397</v>
      </c>
      <c r="I136" s="18">
        <v>45397</v>
      </c>
      <c r="J136" s="17" t="s">
        <v>5707</v>
      </c>
      <c r="K136" s="17" t="s">
        <v>2210</v>
      </c>
      <c r="L136" t="str">
        <f>IF(COUNTIFS(ZSOHSD058[订单号数值], ZSOHPP055[[#This Row],[订单号数值]], ZSOHSD058[行項目], ZSOHPP055[[#This Row],[行項目]])&gt;0, "Y", "")</f>
        <v>Y</v>
      </c>
      <c r="M136">
        <f>IF(ZSOHPP055[[#This Row],[銷售訂單]]="", "", --ZSOHPP055[[#This Row],[銷售訂單]])</f>
        <v>6067187</v>
      </c>
    </row>
    <row r="137" spans="1:13">
      <c r="A137" s="17" t="s">
        <v>5601</v>
      </c>
      <c r="B137" s="19">
        <v>3075.2190000000001</v>
      </c>
      <c r="C137" s="19">
        <v>2794</v>
      </c>
      <c r="D137" s="19">
        <v>281.21899999999999</v>
      </c>
      <c r="E137" s="19">
        <v>0</v>
      </c>
      <c r="F137" s="17" t="s">
        <v>5788</v>
      </c>
      <c r="G137" s="17" t="s">
        <v>20</v>
      </c>
      <c r="H137" s="18">
        <v>45397</v>
      </c>
      <c r="I137" s="18">
        <v>45418</v>
      </c>
      <c r="J137" s="17" t="s">
        <v>5707</v>
      </c>
      <c r="K137" s="17" t="s">
        <v>2215</v>
      </c>
      <c r="L137" t="str">
        <f>IF(COUNTIFS(ZSOHSD058[订单号数值], ZSOHPP055[[#This Row],[订单号数值]], ZSOHSD058[行項目], ZSOHPP055[[#This Row],[行項目]])&gt;0, "Y", "")</f>
        <v>Y</v>
      </c>
      <c r="M137">
        <f>IF(ZSOHPP055[[#This Row],[銷售訂單]]="", "", --ZSOHPP055[[#This Row],[銷售訂單]])</f>
        <v>6067187</v>
      </c>
    </row>
    <row r="138" spans="1:13">
      <c r="A138" s="17" t="s">
        <v>5601</v>
      </c>
      <c r="B138" s="19">
        <v>2221.8290000000002</v>
      </c>
      <c r="C138" s="19">
        <v>2055.5</v>
      </c>
      <c r="D138" s="19">
        <v>166.32900000000001</v>
      </c>
      <c r="E138" s="19">
        <v>0</v>
      </c>
      <c r="F138" s="17" t="s">
        <v>5789</v>
      </c>
      <c r="G138" s="17" t="s">
        <v>20</v>
      </c>
      <c r="H138" s="18">
        <v>45397</v>
      </c>
      <c r="I138" s="18">
        <v>45418</v>
      </c>
      <c r="J138" s="17" t="s">
        <v>5707</v>
      </c>
      <c r="K138" s="17" t="s">
        <v>2215</v>
      </c>
      <c r="L138" t="str">
        <f>IF(COUNTIFS(ZSOHSD058[订单号数值], ZSOHPP055[[#This Row],[订单号数值]], ZSOHSD058[行項目], ZSOHPP055[[#This Row],[行項目]])&gt;0, "Y", "")</f>
        <v>Y</v>
      </c>
      <c r="M138">
        <f>IF(ZSOHPP055[[#This Row],[銷售訂單]]="", "", --ZSOHPP055[[#This Row],[銷售訂單]])</f>
        <v>6067187</v>
      </c>
    </row>
    <row r="139" spans="1:13">
      <c r="A139" s="17" t="s">
        <v>5601</v>
      </c>
      <c r="B139" s="19">
        <v>1833.2070000000001</v>
      </c>
      <c r="C139" s="19">
        <v>1834.5</v>
      </c>
      <c r="D139" s="19">
        <v>-1.2929999999999999</v>
      </c>
      <c r="E139" s="19">
        <v>0</v>
      </c>
      <c r="F139" s="17" t="s">
        <v>5790</v>
      </c>
      <c r="G139" s="17" t="s">
        <v>20</v>
      </c>
      <c r="H139" s="18">
        <v>45397</v>
      </c>
      <c r="I139" s="18">
        <v>45418</v>
      </c>
      <c r="J139" s="17" t="s">
        <v>5707</v>
      </c>
      <c r="K139" s="17" t="s">
        <v>2215</v>
      </c>
      <c r="L139" t="str">
        <f>IF(COUNTIFS(ZSOHSD058[订单号数值], ZSOHPP055[[#This Row],[订单号数值]], ZSOHSD058[行項目], ZSOHPP055[[#This Row],[行項目]])&gt;0, "Y", "")</f>
        <v>Y</v>
      </c>
      <c r="M139">
        <f>IF(ZSOHPP055[[#This Row],[銷售訂單]]="", "", --ZSOHPP055[[#This Row],[銷售訂單]])</f>
        <v>6067187</v>
      </c>
    </row>
    <row r="140" spans="1:13">
      <c r="A140" s="17" t="s">
        <v>5605</v>
      </c>
      <c r="B140" s="19">
        <v>720.43499999999995</v>
      </c>
      <c r="C140" s="19">
        <v>642.5</v>
      </c>
      <c r="D140" s="19">
        <v>77.935000000000002</v>
      </c>
      <c r="E140" s="19">
        <v>0</v>
      </c>
      <c r="F140" s="17" t="s">
        <v>5791</v>
      </c>
      <c r="G140" s="17" t="s">
        <v>20</v>
      </c>
      <c r="H140" s="18">
        <v>45398</v>
      </c>
      <c r="I140" s="18">
        <v>45418</v>
      </c>
      <c r="J140" s="17" t="s">
        <v>5756</v>
      </c>
      <c r="K140" s="17" t="s">
        <v>2215</v>
      </c>
      <c r="L140" t="str">
        <f>IF(COUNTIFS(ZSOHSD058[订单号数值], ZSOHPP055[[#This Row],[订单号数值]], ZSOHSD058[行項目], ZSOHPP055[[#This Row],[行項目]])&gt;0, "Y", "")</f>
        <v>Y</v>
      </c>
      <c r="M140">
        <f>IF(ZSOHPP055[[#This Row],[銷售訂單]]="", "", --ZSOHPP055[[#This Row],[銷售訂單]])</f>
        <v>6067170</v>
      </c>
    </row>
    <row r="141" spans="1:13">
      <c r="A141" s="17" t="s">
        <v>5605</v>
      </c>
      <c r="B141" s="19">
        <v>2400.4009999999998</v>
      </c>
      <c r="C141" s="19">
        <v>2370.5</v>
      </c>
      <c r="D141" s="19">
        <v>29.901</v>
      </c>
      <c r="E141" s="19">
        <v>0</v>
      </c>
      <c r="F141" s="17" t="s">
        <v>5792</v>
      </c>
      <c r="G141" s="17" t="s">
        <v>20</v>
      </c>
      <c r="H141" s="18">
        <v>45398</v>
      </c>
      <c r="I141" s="18">
        <v>45426</v>
      </c>
      <c r="J141" s="17" t="s">
        <v>5756</v>
      </c>
      <c r="K141" s="17" t="s">
        <v>2215</v>
      </c>
      <c r="L141" t="str">
        <f>IF(COUNTIFS(ZSOHSD058[订单号数值], ZSOHPP055[[#This Row],[订单号数值]], ZSOHSD058[行項目], ZSOHPP055[[#This Row],[行項目]])&gt;0, "Y", "")</f>
        <v>Y</v>
      </c>
      <c r="M141">
        <f>IF(ZSOHPP055[[#This Row],[銷售訂單]]="", "", --ZSOHPP055[[#This Row],[銷售訂單]])</f>
        <v>6067170</v>
      </c>
    </row>
    <row r="142" spans="1:13">
      <c r="A142" s="17" t="s">
        <v>5605</v>
      </c>
      <c r="B142" s="19">
        <v>822.25699999999995</v>
      </c>
      <c r="C142" s="19">
        <v>825.5</v>
      </c>
      <c r="D142" s="19">
        <v>-3.2429999999999999</v>
      </c>
      <c r="E142" s="19">
        <v>0</v>
      </c>
      <c r="F142" s="17" t="s">
        <v>5793</v>
      </c>
      <c r="G142" s="17" t="s">
        <v>20</v>
      </c>
      <c r="H142" s="18">
        <v>45398</v>
      </c>
      <c r="I142" s="18">
        <v>45415</v>
      </c>
      <c r="J142" s="17" t="s">
        <v>5756</v>
      </c>
      <c r="K142" s="17" t="s">
        <v>2215</v>
      </c>
      <c r="L142" t="str">
        <f>IF(COUNTIFS(ZSOHSD058[订单号数值], ZSOHPP055[[#This Row],[订单号数值]], ZSOHSD058[行項目], ZSOHPP055[[#This Row],[行項目]])&gt;0, "Y", "")</f>
        <v>Y</v>
      </c>
      <c r="M142">
        <f>IF(ZSOHPP055[[#This Row],[銷售訂單]]="", "", --ZSOHPP055[[#This Row],[銷售訂單]])</f>
        <v>6067170</v>
      </c>
    </row>
    <row r="143" spans="1:13">
      <c r="A143" s="17" t="s">
        <v>5794</v>
      </c>
      <c r="B143" s="19">
        <v>24.917000000000002</v>
      </c>
      <c r="C143" s="19">
        <v>23</v>
      </c>
      <c r="D143" s="19">
        <v>1.917</v>
      </c>
      <c r="E143" s="19">
        <v>0</v>
      </c>
      <c r="F143" s="17" t="s">
        <v>5795</v>
      </c>
      <c r="G143" s="17" t="s">
        <v>20</v>
      </c>
      <c r="H143" s="18">
        <v>45401</v>
      </c>
      <c r="I143" s="18">
        <v>45405</v>
      </c>
      <c r="J143" s="17" t="s">
        <v>5796</v>
      </c>
      <c r="K143" s="17" t="s">
        <v>2210</v>
      </c>
      <c r="L143" t="str">
        <f>IF(COUNTIFS(ZSOHSD058[订单号数值], ZSOHPP055[[#This Row],[订单号数值]], ZSOHSD058[行項目], ZSOHPP055[[#This Row],[行項目]])&gt;0, "Y", "")</f>
        <v/>
      </c>
      <c r="M143">
        <f>IF(ZSOHPP055[[#This Row],[銷售訂單]]="", "", --ZSOHPP055[[#This Row],[銷售訂單]])</f>
        <v>4143681</v>
      </c>
    </row>
    <row r="144" spans="1:13">
      <c r="A144" s="17" t="s">
        <v>5794</v>
      </c>
      <c r="B144" s="19">
        <v>24.917000000000002</v>
      </c>
      <c r="C144" s="19">
        <v>23</v>
      </c>
      <c r="D144" s="19">
        <v>1.917</v>
      </c>
      <c r="E144" s="19">
        <v>0</v>
      </c>
      <c r="F144" s="17" t="s">
        <v>5797</v>
      </c>
      <c r="G144" s="17" t="s">
        <v>20</v>
      </c>
      <c r="H144" s="18">
        <v>45401</v>
      </c>
      <c r="I144" s="18">
        <v>45407</v>
      </c>
      <c r="J144" s="17" t="s">
        <v>5796</v>
      </c>
      <c r="K144" s="17" t="s">
        <v>2217</v>
      </c>
      <c r="L144" t="str">
        <f>IF(COUNTIFS(ZSOHSD058[订单号数值], ZSOHPP055[[#This Row],[订单号数值]], ZSOHSD058[行項目], ZSOHPP055[[#This Row],[行項目]])&gt;0, "Y", "")</f>
        <v/>
      </c>
      <c r="M144">
        <f>IF(ZSOHPP055[[#This Row],[銷售訂單]]="", "", --ZSOHPP055[[#This Row],[銷售訂單]])</f>
        <v>4143681</v>
      </c>
    </row>
    <row r="145" spans="1:13">
      <c r="A145" s="17" t="s">
        <v>5794</v>
      </c>
      <c r="B145" s="19">
        <v>24.917000000000002</v>
      </c>
      <c r="C145" s="19">
        <v>26</v>
      </c>
      <c r="D145" s="19">
        <v>-1.083</v>
      </c>
      <c r="E145" s="19">
        <v>0</v>
      </c>
      <c r="F145" s="17" t="s">
        <v>5798</v>
      </c>
      <c r="G145" s="17" t="s">
        <v>20</v>
      </c>
      <c r="H145" s="18">
        <v>45401</v>
      </c>
      <c r="I145" s="18">
        <v>45405</v>
      </c>
      <c r="J145" s="17" t="s">
        <v>5796</v>
      </c>
      <c r="K145" s="17" t="s">
        <v>2216</v>
      </c>
      <c r="L145" t="str">
        <f>IF(COUNTIFS(ZSOHSD058[订单号数值], ZSOHPP055[[#This Row],[订单号数值]], ZSOHSD058[行項目], ZSOHPP055[[#This Row],[行項目]])&gt;0, "Y", "")</f>
        <v/>
      </c>
      <c r="M145">
        <f>IF(ZSOHPP055[[#This Row],[銷售訂單]]="", "", --ZSOHPP055[[#This Row],[銷售訂單]])</f>
        <v>4143681</v>
      </c>
    </row>
    <row r="146" spans="1:13">
      <c r="A146" s="17" t="s">
        <v>5794</v>
      </c>
      <c r="B146" s="19">
        <v>24.917000000000002</v>
      </c>
      <c r="C146" s="19">
        <v>24</v>
      </c>
      <c r="D146" s="19">
        <v>0.91700000000000004</v>
      </c>
      <c r="E146" s="19">
        <v>0</v>
      </c>
      <c r="F146" s="17" t="s">
        <v>5799</v>
      </c>
      <c r="G146" s="17" t="s">
        <v>20</v>
      </c>
      <c r="H146" s="18">
        <v>45401</v>
      </c>
      <c r="I146" s="18">
        <v>45405</v>
      </c>
      <c r="J146" s="17" t="s">
        <v>5796</v>
      </c>
      <c r="K146" s="17" t="s">
        <v>2215</v>
      </c>
      <c r="L146" t="str">
        <f>IF(COUNTIFS(ZSOHSD058[订单号数值], ZSOHPP055[[#This Row],[订单号数值]], ZSOHSD058[行項目], ZSOHPP055[[#This Row],[行項目]])&gt;0, "Y", "")</f>
        <v/>
      </c>
      <c r="M146">
        <f>IF(ZSOHPP055[[#This Row],[銷售訂單]]="", "", --ZSOHPP055[[#This Row],[銷售訂單]])</f>
        <v>4143681</v>
      </c>
    </row>
    <row r="147" spans="1:13">
      <c r="A147" s="17" t="s">
        <v>5628</v>
      </c>
      <c r="B147" s="19">
        <v>1991.893</v>
      </c>
      <c r="C147" s="19">
        <v>1884.5</v>
      </c>
      <c r="D147" s="19">
        <v>107.393</v>
      </c>
      <c r="E147" s="19">
        <v>0</v>
      </c>
      <c r="F147" s="17" t="s">
        <v>5800</v>
      </c>
      <c r="G147" s="17" t="s">
        <v>20</v>
      </c>
      <c r="H147" s="18">
        <v>45401</v>
      </c>
      <c r="I147" s="18">
        <v>45422</v>
      </c>
      <c r="J147" s="17" t="s">
        <v>5713</v>
      </c>
      <c r="K147" s="17" t="s">
        <v>2215</v>
      </c>
      <c r="L147" t="str">
        <f>IF(COUNTIFS(ZSOHSD058[订单号数值], ZSOHPP055[[#This Row],[订单号数值]], ZSOHSD058[行項目], ZSOHPP055[[#This Row],[行項目]])&gt;0, "Y", "")</f>
        <v>Y</v>
      </c>
      <c r="M147">
        <f>IF(ZSOHPP055[[#This Row],[銷售訂單]]="", "", --ZSOHPP055[[#This Row],[銷售訂單]])</f>
        <v>6067425</v>
      </c>
    </row>
    <row r="148" spans="1:13">
      <c r="A148" s="17" t="s">
        <v>5794</v>
      </c>
      <c r="B148" s="19">
        <v>100.39400000000001</v>
      </c>
      <c r="C148" s="19">
        <v>89</v>
      </c>
      <c r="D148" s="19">
        <v>11.394</v>
      </c>
      <c r="E148" s="19">
        <v>0</v>
      </c>
      <c r="F148" s="17" t="s">
        <v>5801</v>
      </c>
      <c r="G148" s="17" t="s">
        <v>20</v>
      </c>
      <c r="H148" s="18">
        <v>45402</v>
      </c>
      <c r="I148" s="18">
        <v>45409</v>
      </c>
      <c r="J148" s="17" t="s">
        <v>5802</v>
      </c>
      <c r="K148" s="17" t="s">
        <v>2210</v>
      </c>
      <c r="L148" t="str">
        <f>IF(COUNTIFS(ZSOHSD058[订单号数值], ZSOHPP055[[#This Row],[订单号数值]], ZSOHSD058[行項目], ZSOHPP055[[#This Row],[行項目]])&gt;0, "Y", "")</f>
        <v>Y</v>
      </c>
      <c r="M148">
        <f>IF(ZSOHPP055[[#This Row],[銷售訂單]]="", "", --ZSOHPP055[[#This Row],[銷售訂單]])</f>
        <v>6068082</v>
      </c>
    </row>
    <row r="149" spans="1:13">
      <c r="A149" s="17" t="s">
        <v>5714</v>
      </c>
      <c r="B149" s="19">
        <v>201.393</v>
      </c>
      <c r="C149" s="19">
        <v>229</v>
      </c>
      <c r="D149" s="19">
        <v>-27.606999999999999</v>
      </c>
      <c r="E149" s="19">
        <v>0</v>
      </c>
      <c r="F149" s="17" t="s">
        <v>5803</v>
      </c>
      <c r="G149" s="17" t="s">
        <v>20</v>
      </c>
      <c r="H149" s="18">
        <v>45404</v>
      </c>
      <c r="I149" s="18">
        <v>45411</v>
      </c>
      <c r="J149" s="17" t="s">
        <v>5716</v>
      </c>
      <c r="K149" s="17" t="s">
        <v>2210</v>
      </c>
      <c r="L149" t="str">
        <f>IF(COUNTIFS(ZSOHSD058[订单号数值], ZSOHPP055[[#This Row],[订单号数值]], ZSOHSD058[行項目], ZSOHPP055[[#This Row],[行項目]])&gt;0, "Y", "")</f>
        <v>Y</v>
      </c>
      <c r="M149">
        <f>IF(ZSOHPP055[[#This Row],[銷售訂單]]="", "", --ZSOHPP055[[#This Row],[銷售訂單]])</f>
        <v>6067619</v>
      </c>
    </row>
    <row r="150" spans="1:13">
      <c r="A150" s="17" t="s">
        <v>5804</v>
      </c>
      <c r="B150" s="19">
        <v>515.04999999999995</v>
      </c>
      <c r="C150" s="19">
        <v>510</v>
      </c>
      <c r="D150" s="19">
        <v>5.05</v>
      </c>
      <c r="E150" s="19">
        <v>0</v>
      </c>
      <c r="F150" s="17" t="s">
        <v>5805</v>
      </c>
      <c r="G150" s="17" t="s">
        <v>20</v>
      </c>
      <c r="H150" s="18">
        <v>45407</v>
      </c>
      <c r="I150" s="18">
        <v>45415</v>
      </c>
      <c r="J150" s="17" t="s">
        <v>5806</v>
      </c>
      <c r="K150" s="17" t="s">
        <v>2210</v>
      </c>
      <c r="L150" t="str">
        <f>IF(COUNTIFS(ZSOHSD058[订单号数值], ZSOHPP055[[#This Row],[订单号数值]], ZSOHSD058[行項目], ZSOHPP055[[#This Row],[行項目]])&gt;0, "Y", "")</f>
        <v>Y</v>
      </c>
      <c r="M150">
        <f>IF(ZSOHPP055[[#This Row],[銷售訂單]]="", "", --ZSOHPP055[[#This Row],[銷售訂單]])</f>
        <v>6068180</v>
      </c>
    </row>
    <row r="151" spans="1:13">
      <c r="A151" s="17" t="s">
        <v>5794</v>
      </c>
      <c r="B151" s="19">
        <v>452</v>
      </c>
      <c r="C151" s="19">
        <v>451</v>
      </c>
      <c r="D151" s="19">
        <v>1</v>
      </c>
      <c r="E151" s="19">
        <v>0</v>
      </c>
      <c r="F151" s="17" t="s">
        <v>5807</v>
      </c>
      <c r="G151" s="17" t="s">
        <v>20</v>
      </c>
      <c r="H151" s="18">
        <v>45407</v>
      </c>
      <c r="I151" s="18">
        <v>45418</v>
      </c>
      <c r="J151" s="17" t="s">
        <v>5796</v>
      </c>
      <c r="K151" s="17" t="s">
        <v>2210</v>
      </c>
      <c r="L151" t="str">
        <f>IF(COUNTIFS(ZSOHSD058[订单号数值], ZSOHPP055[[#This Row],[订单号数值]], ZSOHSD058[行項目], ZSOHPP055[[#This Row],[行項目]])&gt;0, "Y", "")</f>
        <v/>
      </c>
      <c r="M151">
        <f>IF(ZSOHPP055[[#This Row],[銷售訂單]]="", "", --ZSOHPP055[[#This Row],[銷售訂單]])</f>
        <v>4143681</v>
      </c>
    </row>
    <row r="152" spans="1:13">
      <c r="A152" s="17" t="s">
        <v>5758</v>
      </c>
      <c r="B152" s="19">
        <v>24.800999999999998</v>
      </c>
      <c r="C152" s="19">
        <v>24</v>
      </c>
      <c r="D152" s="19">
        <v>0.80100000000000005</v>
      </c>
      <c r="E152" s="19">
        <v>0</v>
      </c>
      <c r="F152" s="17" t="s">
        <v>5808</v>
      </c>
      <c r="G152" s="17" t="s">
        <v>20</v>
      </c>
      <c r="H152" s="18">
        <v>45408</v>
      </c>
      <c r="I152" s="18">
        <v>45420</v>
      </c>
      <c r="J152" s="17" t="s">
        <v>5809</v>
      </c>
      <c r="K152" s="17" t="s">
        <v>2210</v>
      </c>
      <c r="L152" t="str">
        <f>IF(COUNTIFS(ZSOHSD058[订单号数值], ZSOHPP055[[#This Row],[订单号数值]], ZSOHSD058[行項目], ZSOHPP055[[#This Row],[行項目]])&gt;0, "Y", "")</f>
        <v/>
      </c>
      <c r="M152">
        <f>IF(ZSOHPP055[[#This Row],[銷售訂單]]="", "", --ZSOHPP055[[#This Row],[銷售訂單]])</f>
        <v>4144069</v>
      </c>
    </row>
    <row r="153" spans="1:13">
      <c r="A153" s="17" t="s">
        <v>5758</v>
      </c>
      <c r="B153" s="19">
        <v>74.801000000000002</v>
      </c>
      <c r="C153" s="19">
        <v>262.8</v>
      </c>
      <c r="D153" s="19">
        <v>-187.999</v>
      </c>
      <c r="E153" s="19">
        <v>0</v>
      </c>
      <c r="F153" s="17" t="s">
        <v>5810</v>
      </c>
      <c r="G153" s="17" t="s">
        <v>20</v>
      </c>
      <c r="H153" s="18">
        <v>45408</v>
      </c>
      <c r="I153" s="18">
        <v>45422</v>
      </c>
      <c r="J153" s="17" t="s">
        <v>5809</v>
      </c>
      <c r="K153" s="17" t="s">
        <v>2215</v>
      </c>
      <c r="L153" t="str">
        <f>IF(COUNTIFS(ZSOHSD058[订单号数值], ZSOHPP055[[#This Row],[订单号数值]], ZSOHSD058[行項目], ZSOHPP055[[#This Row],[行項目]])&gt;0, "Y", "")</f>
        <v/>
      </c>
      <c r="M153">
        <f>IF(ZSOHPP055[[#This Row],[銷售訂單]]="", "", --ZSOHPP055[[#This Row],[銷售訂單]])</f>
        <v>4144069</v>
      </c>
    </row>
    <row r="154" spans="1:13">
      <c r="A154" s="17" t="s">
        <v>5811</v>
      </c>
      <c r="B154" s="19">
        <v>21.968</v>
      </c>
      <c r="C154" s="19">
        <v>20</v>
      </c>
      <c r="D154" s="19">
        <v>1.968</v>
      </c>
      <c r="E154" s="19">
        <v>0</v>
      </c>
      <c r="F154" s="17" t="s">
        <v>5812</v>
      </c>
      <c r="G154" s="17" t="s">
        <v>20</v>
      </c>
      <c r="H154" s="18">
        <v>45408</v>
      </c>
      <c r="I154" s="18">
        <v>45418</v>
      </c>
      <c r="J154" s="17" t="s">
        <v>5813</v>
      </c>
      <c r="K154" s="17" t="s">
        <v>2215</v>
      </c>
      <c r="L154" t="str">
        <f>IF(COUNTIFS(ZSOHSD058[订单号数值], ZSOHPP055[[#This Row],[订单号数值]], ZSOHSD058[行項目], ZSOHPP055[[#This Row],[行項目]])&gt;0, "Y", "")</f>
        <v/>
      </c>
      <c r="M154">
        <f>IF(ZSOHPP055[[#This Row],[銷售訂單]]="", "", --ZSOHPP055[[#This Row],[銷售訂單]])</f>
        <v>4143405</v>
      </c>
    </row>
    <row r="155" spans="1:13">
      <c r="A155" s="17" t="s">
        <v>5811</v>
      </c>
      <c r="B155" s="19">
        <v>21.968</v>
      </c>
      <c r="C155" s="19">
        <v>21</v>
      </c>
      <c r="D155" s="19">
        <v>0.96799999999999997</v>
      </c>
      <c r="E155" s="19">
        <v>0</v>
      </c>
      <c r="F155" s="17" t="s">
        <v>5814</v>
      </c>
      <c r="G155" s="17" t="s">
        <v>20</v>
      </c>
      <c r="H155" s="18">
        <v>45408</v>
      </c>
      <c r="I155" s="18">
        <v>45418</v>
      </c>
      <c r="J155" s="17" t="s">
        <v>5813</v>
      </c>
      <c r="K155" s="17" t="s">
        <v>2217</v>
      </c>
      <c r="L155" t="str">
        <f>IF(COUNTIFS(ZSOHSD058[订单号数值], ZSOHPP055[[#This Row],[订单号数值]], ZSOHSD058[行項目], ZSOHPP055[[#This Row],[行項目]])&gt;0, "Y", "")</f>
        <v/>
      </c>
      <c r="M155">
        <f>IF(ZSOHPP055[[#This Row],[銷售訂單]]="", "", --ZSOHPP055[[#This Row],[銷售訂單]])</f>
        <v>4143405</v>
      </c>
    </row>
    <row r="156" spans="1:13">
      <c r="A156" s="17" t="s">
        <v>5815</v>
      </c>
      <c r="B156" s="19">
        <v>21.968</v>
      </c>
      <c r="C156" s="19">
        <v>22</v>
      </c>
      <c r="D156" s="19">
        <v>-3.2000000000000001E-2</v>
      </c>
      <c r="E156" s="19">
        <v>0</v>
      </c>
      <c r="F156" s="17" t="s">
        <v>5816</v>
      </c>
      <c r="G156" s="17" t="s">
        <v>20</v>
      </c>
      <c r="H156" s="18">
        <v>45408</v>
      </c>
      <c r="I156" s="18">
        <v>45418</v>
      </c>
      <c r="J156" s="17" t="s">
        <v>5813</v>
      </c>
      <c r="K156" s="17" t="s">
        <v>2210</v>
      </c>
      <c r="L156" t="str">
        <f>IF(COUNTIFS(ZSOHSD058[订单号数值], ZSOHPP055[[#This Row],[订单号数值]], ZSOHSD058[行項目], ZSOHPP055[[#This Row],[行項目]])&gt;0, "Y", "")</f>
        <v/>
      </c>
      <c r="M156">
        <f>IF(ZSOHPP055[[#This Row],[銷售訂單]]="", "", --ZSOHPP055[[#This Row],[銷售訂單]])</f>
        <v>4143405</v>
      </c>
    </row>
    <row r="157" spans="1:13">
      <c r="A157" s="17" t="s">
        <v>5815</v>
      </c>
      <c r="B157" s="19">
        <v>21.968</v>
      </c>
      <c r="C157" s="19">
        <v>20</v>
      </c>
      <c r="D157" s="19">
        <v>1.968</v>
      </c>
      <c r="E157" s="19">
        <v>0</v>
      </c>
      <c r="F157" s="17" t="s">
        <v>5817</v>
      </c>
      <c r="G157" s="17" t="s">
        <v>20</v>
      </c>
      <c r="H157" s="18">
        <v>45408</v>
      </c>
      <c r="I157" s="18">
        <v>45418</v>
      </c>
      <c r="J157" s="17" t="s">
        <v>5813</v>
      </c>
      <c r="K157" s="17" t="s">
        <v>2216</v>
      </c>
      <c r="L157" t="str">
        <f>IF(COUNTIFS(ZSOHSD058[订单号数值], ZSOHPP055[[#This Row],[订单号数值]], ZSOHSD058[行項目], ZSOHPP055[[#This Row],[行項目]])&gt;0, "Y", "")</f>
        <v/>
      </c>
      <c r="M157">
        <f>IF(ZSOHPP055[[#This Row],[銷售訂單]]="", "", --ZSOHPP055[[#This Row],[銷售訂單]])</f>
        <v>4143405</v>
      </c>
    </row>
    <row r="158" spans="1:13">
      <c r="A158" s="17" t="s">
        <v>5601</v>
      </c>
      <c r="B158" s="19">
        <v>2648.5239999999999</v>
      </c>
      <c r="C158" s="19">
        <v>2575</v>
      </c>
      <c r="D158" s="19">
        <v>73.524000000000001</v>
      </c>
      <c r="E158" s="19">
        <v>0</v>
      </c>
      <c r="F158" s="17" t="s">
        <v>5818</v>
      </c>
      <c r="G158" s="17" t="s">
        <v>20</v>
      </c>
      <c r="H158" s="18">
        <v>45411</v>
      </c>
      <c r="I158" s="18">
        <v>45426</v>
      </c>
      <c r="J158" s="17" t="s">
        <v>5707</v>
      </c>
      <c r="K158" s="17" t="s">
        <v>2215</v>
      </c>
      <c r="L158" t="str">
        <f>IF(COUNTIFS(ZSOHSD058[订单号数值], ZSOHPP055[[#This Row],[订单号数值]], ZSOHSD058[行項目], ZSOHPP055[[#This Row],[行項目]])&gt;0, "Y", "")</f>
        <v>Y</v>
      </c>
      <c r="M158">
        <f>IF(ZSOHPP055[[#This Row],[銷售訂單]]="", "", --ZSOHPP055[[#This Row],[銷售訂單]])</f>
        <v>6067187</v>
      </c>
    </row>
    <row r="159" spans="1:13">
      <c r="A159" s="17" t="s">
        <v>5601</v>
      </c>
      <c r="B159" s="19">
        <v>96.975999999999999</v>
      </c>
      <c r="C159" s="19">
        <v>0</v>
      </c>
      <c r="D159" s="19">
        <v>96.975999999999999</v>
      </c>
      <c r="E159" s="19">
        <v>0</v>
      </c>
      <c r="F159" s="17" t="s">
        <v>5819</v>
      </c>
      <c r="G159" s="17" t="s">
        <v>20</v>
      </c>
      <c r="H159" s="18">
        <v>45411</v>
      </c>
      <c r="I159" s="18">
        <v>45411</v>
      </c>
      <c r="J159" s="17" t="s">
        <v>5707</v>
      </c>
      <c r="K159" s="17" t="s">
        <v>2215</v>
      </c>
      <c r="L159" t="str">
        <f>IF(COUNTIFS(ZSOHSD058[订单号数值], ZSOHPP055[[#This Row],[订单号数值]], ZSOHSD058[行項目], ZSOHPP055[[#This Row],[行項目]])&gt;0, "Y", "")</f>
        <v>Y</v>
      </c>
      <c r="M159">
        <f>IF(ZSOHPP055[[#This Row],[銷售訂單]]="", "", --ZSOHPP055[[#This Row],[銷售訂單]])</f>
        <v>6067187</v>
      </c>
    </row>
    <row r="160" spans="1:13">
      <c r="A160" s="17" t="s">
        <v>5601</v>
      </c>
      <c r="B160" s="19">
        <v>894.33500000000004</v>
      </c>
      <c r="C160" s="19">
        <v>898</v>
      </c>
      <c r="D160" s="19">
        <v>-3.665</v>
      </c>
      <c r="E160" s="19">
        <v>0</v>
      </c>
      <c r="F160" s="17" t="s">
        <v>5820</v>
      </c>
      <c r="G160" s="17" t="s">
        <v>20</v>
      </c>
      <c r="H160" s="18">
        <v>45411</v>
      </c>
      <c r="I160" s="18">
        <v>45432</v>
      </c>
      <c r="J160" s="17" t="s">
        <v>5707</v>
      </c>
      <c r="K160" s="17" t="s">
        <v>2215</v>
      </c>
      <c r="L160" t="str">
        <f>IF(COUNTIFS(ZSOHSD058[订单号数值], ZSOHPP055[[#This Row],[订单号数值]], ZSOHSD058[行項目], ZSOHPP055[[#This Row],[行項目]])&gt;0, "Y", "")</f>
        <v>Y</v>
      </c>
      <c r="M160">
        <f>IF(ZSOHPP055[[#This Row],[銷售訂單]]="", "", --ZSOHPP055[[#This Row],[銷售訂單]])</f>
        <v>6067187</v>
      </c>
    </row>
    <row r="161" spans="1:13">
      <c r="A161" s="17" t="s">
        <v>5601</v>
      </c>
      <c r="B161" s="19">
        <v>467.64</v>
      </c>
      <c r="C161" s="19">
        <v>472</v>
      </c>
      <c r="D161" s="19">
        <v>-4.3600000000000003</v>
      </c>
      <c r="E161" s="19">
        <v>0</v>
      </c>
      <c r="F161" s="17" t="s">
        <v>5821</v>
      </c>
      <c r="G161" s="17" t="s">
        <v>20</v>
      </c>
      <c r="H161" s="18">
        <v>45411</v>
      </c>
      <c r="I161" s="18">
        <v>45430</v>
      </c>
      <c r="J161" s="17" t="s">
        <v>5707</v>
      </c>
      <c r="K161" s="17" t="s">
        <v>2215</v>
      </c>
      <c r="L161" t="str">
        <f>IF(COUNTIFS(ZSOHSD058[订单号数值], ZSOHPP055[[#This Row],[订单号数值]], ZSOHSD058[行項目], ZSOHPP055[[#This Row],[行項目]])&gt;0, "Y", "")</f>
        <v>Y</v>
      </c>
      <c r="M161">
        <f>IF(ZSOHPP055[[#This Row],[銷售訂單]]="", "", --ZSOHPP055[[#This Row],[銷售訂單]])</f>
        <v>6067187</v>
      </c>
    </row>
    <row r="162" spans="1:13">
      <c r="A162" s="17" t="s">
        <v>5601</v>
      </c>
      <c r="B162" s="19">
        <v>467.64</v>
      </c>
      <c r="C162" s="19">
        <v>471</v>
      </c>
      <c r="D162" s="19">
        <v>-3.36</v>
      </c>
      <c r="E162" s="19">
        <v>0</v>
      </c>
      <c r="F162" s="17" t="s">
        <v>5822</v>
      </c>
      <c r="G162" s="17" t="s">
        <v>20</v>
      </c>
      <c r="H162" s="18">
        <v>45411</v>
      </c>
      <c r="I162" s="18">
        <v>45432</v>
      </c>
      <c r="J162" s="17" t="s">
        <v>5707</v>
      </c>
      <c r="K162" s="17" t="s">
        <v>2215</v>
      </c>
      <c r="L162" t="str">
        <f>IF(COUNTIFS(ZSOHSD058[订单号数值], ZSOHPP055[[#This Row],[订单号数值]], ZSOHSD058[行項目], ZSOHPP055[[#This Row],[行項目]])&gt;0, "Y", "")</f>
        <v>Y</v>
      </c>
      <c r="M162">
        <f>IF(ZSOHPP055[[#This Row],[銷售訂單]]="", "", --ZSOHPP055[[#This Row],[銷售訂單]])</f>
        <v>6067187</v>
      </c>
    </row>
    <row r="163" spans="1:13">
      <c r="A163" s="17" t="s">
        <v>5601</v>
      </c>
      <c r="B163" s="19">
        <v>467.64</v>
      </c>
      <c r="C163" s="19">
        <v>469</v>
      </c>
      <c r="D163" s="19">
        <v>-1.36</v>
      </c>
      <c r="E163" s="19">
        <v>0</v>
      </c>
      <c r="F163" s="17" t="s">
        <v>5823</v>
      </c>
      <c r="G163" s="17" t="s">
        <v>20</v>
      </c>
      <c r="H163" s="18">
        <v>45411</v>
      </c>
      <c r="I163" s="18">
        <v>45432</v>
      </c>
      <c r="J163" s="17" t="s">
        <v>5707</v>
      </c>
      <c r="K163" s="17" t="s">
        <v>2215</v>
      </c>
      <c r="L163" t="str">
        <f>IF(COUNTIFS(ZSOHSD058[订单号数值], ZSOHPP055[[#This Row],[订单号数值]], ZSOHSD058[行項目], ZSOHPP055[[#This Row],[行項目]])&gt;0, "Y", "")</f>
        <v>Y</v>
      </c>
      <c r="M163">
        <f>IF(ZSOHPP055[[#This Row],[銷售訂單]]="", "", --ZSOHPP055[[#This Row],[銷售訂單]])</f>
        <v>6067187</v>
      </c>
    </row>
    <row r="164" spans="1:13">
      <c r="A164" s="17" t="s">
        <v>5601</v>
      </c>
      <c r="B164" s="19">
        <v>256.21100000000001</v>
      </c>
      <c r="C164" s="19">
        <v>178</v>
      </c>
      <c r="D164" s="19">
        <v>78.210999999999999</v>
      </c>
      <c r="E164" s="19">
        <v>0</v>
      </c>
      <c r="F164" s="17" t="s">
        <v>5824</v>
      </c>
      <c r="G164" s="17" t="s">
        <v>20</v>
      </c>
      <c r="H164" s="18">
        <v>45411</v>
      </c>
      <c r="I164" s="18">
        <v>45418</v>
      </c>
      <c r="J164" s="17" t="s">
        <v>5707</v>
      </c>
      <c r="K164" s="17" t="s">
        <v>2215</v>
      </c>
      <c r="L164" t="str">
        <f>IF(COUNTIFS(ZSOHSD058[订单号数值], ZSOHPP055[[#This Row],[订单号数值]], ZSOHSD058[行項目], ZSOHPP055[[#This Row],[行項目]])&gt;0, "Y", "")</f>
        <v>Y</v>
      </c>
      <c r="M164">
        <f>IF(ZSOHPP055[[#This Row],[銷售訂單]]="", "", --ZSOHPP055[[#This Row],[銷售訂單]])</f>
        <v>6067187</v>
      </c>
    </row>
    <row r="165" spans="1:13">
      <c r="A165" s="17" t="s">
        <v>5601</v>
      </c>
      <c r="B165" s="19">
        <v>153.00700000000001</v>
      </c>
      <c r="C165" s="19">
        <v>0</v>
      </c>
      <c r="D165" s="19">
        <v>153.00700000000001</v>
      </c>
      <c r="E165" s="19">
        <v>0</v>
      </c>
      <c r="F165" s="17" t="s">
        <v>5825</v>
      </c>
      <c r="G165" s="17" t="s">
        <v>20</v>
      </c>
      <c r="H165" s="18">
        <v>45411</v>
      </c>
      <c r="I165" s="18">
        <v>45411</v>
      </c>
      <c r="J165" s="17" t="s">
        <v>5707</v>
      </c>
      <c r="K165" s="17" t="s">
        <v>2215</v>
      </c>
      <c r="L165" t="str">
        <f>IF(COUNTIFS(ZSOHSD058[订单号数值], ZSOHPP055[[#This Row],[订单号数值]], ZSOHSD058[行項目], ZSOHPP055[[#This Row],[行項目]])&gt;0, "Y", "")</f>
        <v>Y</v>
      </c>
      <c r="M165">
        <f>IF(ZSOHPP055[[#This Row],[銷售訂單]]="", "", --ZSOHPP055[[#This Row],[銷售訂單]])</f>
        <v>6067187</v>
      </c>
    </row>
    <row r="166" spans="1:13">
      <c r="A166" s="17" t="s">
        <v>5601</v>
      </c>
      <c r="B166" s="19">
        <v>62.496000000000002</v>
      </c>
      <c r="C166" s="19">
        <v>0</v>
      </c>
      <c r="D166" s="19">
        <v>62.496000000000002</v>
      </c>
      <c r="E166" s="19">
        <v>0</v>
      </c>
      <c r="F166" s="17" t="s">
        <v>5826</v>
      </c>
      <c r="G166" s="17" t="s">
        <v>20</v>
      </c>
      <c r="H166" s="18">
        <v>45411</v>
      </c>
      <c r="I166" s="18">
        <v>45411</v>
      </c>
      <c r="J166" s="17" t="s">
        <v>5707</v>
      </c>
      <c r="K166" s="17" t="s">
        <v>2215</v>
      </c>
      <c r="L166" t="str">
        <f>IF(COUNTIFS(ZSOHSD058[订单号数值], ZSOHPP055[[#This Row],[订单号数值]], ZSOHSD058[行項目], ZSOHPP055[[#This Row],[行項目]])&gt;0, "Y", "")</f>
        <v>Y</v>
      </c>
      <c r="M166">
        <f>IF(ZSOHPP055[[#This Row],[銷售訂單]]="", "", --ZSOHPP055[[#This Row],[銷售訂單]])</f>
        <v>6067187</v>
      </c>
    </row>
    <row r="167" spans="1:13">
      <c r="A167" s="17" t="s">
        <v>5601</v>
      </c>
      <c r="B167" s="19">
        <v>467.64</v>
      </c>
      <c r="C167" s="19">
        <v>467</v>
      </c>
      <c r="D167" s="19">
        <v>0.64</v>
      </c>
      <c r="E167" s="19">
        <v>0</v>
      </c>
      <c r="F167" s="17" t="s">
        <v>5827</v>
      </c>
      <c r="G167" s="17" t="s">
        <v>20</v>
      </c>
      <c r="H167" s="18">
        <v>45411</v>
      </c>
      <c r="I167" s="18">
        <v>45432</v>
      </c>
      <c r="J167" s="17" t="s">
        <v>5707</v>
      </c>
      <c r="K167" s="17" t="s">
        <v>2215</v>
      </c>
      <c r="L167" t="str">
        <f>IF(COUNTIFS(ZSOHSD058[订单号数值], ZSOHPP055[[#This Row],[订单号数值]], ZSOHSD058[行項目], ZSOHPP055[[#This Row],[行項目]])&gt;0, "Y", "")</f>
        <v>Y</v>
      </c>
      <c r="M167">
        <f>IF(ZSOHPP055[[#This Row],[銷售訂單]]="", "", --ZSOHPP055[[#This Row],[銷售訂單]])</f>
        <v>6067187</v>
      </c>
    </row>
    <row r="168" spans="1:13">
      <c r="A168" s="17" t="s">
        <v>5828</v>
      </c>
      <c r="B168" s="19">
        <v>24.795999999999999</v>
      </c>
      <c r="C168" s="19">
        <v>24</v>
      </c>
      <c r="D168" s="19">
        <v>0.79600000000000004</v>
      </c>
      <c r="E168" s="19">
        <v>0</v>
      </c>
      <c r="F168" s="17" t="s">
        <v>5829</v>
      </c>
      <c r="G168" s="17" t="s">
        <v>20</v>
      </c>
      <c r="H168" s="18">
        <v>45411</v>
      </c>
      <c r="I168" s="18">
        <v>45416</v>
      </c>
      <c r="J168" s="17" t="s">
        <v>5830</v>
      </c>
      <c r="K168" s="17" t="s">
        <v>2210</v>
      </c>
      <c r="L168" t="str">
        <f>IF(COUNTIFS(ZSOHSD058[订单号数值], ZSOHPP055[[#This Row],[订单号数值]], ZSOHSD058[行項目], ZSOHPP055[[#This Row],[行項目]])&gt;0, "Y", "")</f>
        <v/>
      </c>
      <c r="M168">
        <f>IF(ZSOHPP055[[#This Row],[銷售訂單]]="", "", --ZSOHPP055[[#This Row],[銷售訂單]])</f>
        <v>4143081</v>
      </c>
    </row>
    <row r="169" spans="1:13">
      <c r="A169" s="17" t="s">
        <v>5828</v>
      </c>
      <c r="B169" s="19">
        <v>24.795999999999999</v>
      </c>
      <c r="C169" s="19">
        <v>25</v>
      </c>
      <c r="D169" s="19">
        <v>-0.20399999999999999</v>
      </c>
      <c r="E169" s="19">
        <v>0</v>
      </c>
      <c r="F169" s="17" t="s">
        <v>5831</v>
      </c>
      <c r="G169" s="17" t="s">
        <v>20</v>
      </c>
      <c r="H169" s="18">
        <v>45411</v>
      </c>
      <c r="I169" s="18">
        <v>45416</v>
      </c>
      <c r="J169" s="17" t="s">
        <v>5830</v>
      </c>
      <c r="K169" s="17" t="s">
        <v>2217</v>
      </c>
      <c r="L169" t="str">
        <f>IF(COUNTIFS(ZSOHSD058[订单号数值], ZSOHPP055[[#This Row],[订单号数值]], ZSOHSD058[行項目], ZSOHPP055[[#This Row],[行項目]])&gt;0, "Y", "")</f>
        <v/>
      </c>
      <c r="M169">
        <f>IF(ZSOHPP055[[#This Row],[銷售訂單]]="", "", --ZSOHPP055[[#This Row],[銷售訂單]])</f>
        <v>4143081</v>
      </c>
    </row>
    <row r="170" spans="1:13">
      <c r="A170" s="17" t="s">
        <v>5828</v>
      </c>
      <c r="B170" s="19">
        <v>24.795999999999999</v>
      </c>
      <c r="C170" s="19">
        <v>24</v>
      </c>
      <c r="D170" s="19">
        <v>0.79600000000000004</v>
      </c>
      <c r="E170" s="19">
        <v>0</v>
      </c>
      <c r="F170" s="17" t="s">
        <v>5832</v>
      </c>
      <c r="G170" s="17" t="s">
        <v>20</v>
      </c>
      <c r="H170" s="18">
        <v>45411</v>
      </c>
      <c r="I170" s="18">
        <v>45416</v>
      </c>
      <c r="J170" s="17" t="s">
        <v>5830</v>
      </c>
      <c r="K170" s="17" t="s">
        <v>2216</v>
      </c>
      <c r="L170" t="str">
        <f>IF(COUNTIFS(ZSOHSD058[订单号数值], ZSOHPP055[[#This Row],[订单号数值]], ZSOHSD058[行項目], ZSOHPP055[[#This Row],[行項目]])&gt;0, "Y", "")</f>
        <v/>
      </c>
      <c r="M170">
        <f>IF(ZSOHPP055[[#This Row],[銷售訂單]]="", "", --ZSOHPP055[[#This Row],[銷售訂單]])</f>
        <v>4143081</v>
      </c>
    </row>
    <row r="171" spans="1:13">
      <c r="A171" s="17" t="s">
        <v>5828</v>
      </c>
      <c r="B171" s="19">
        <v>24.795999999999999</v>
      </c>
      <c r="C171" s="19">
        <v>24</v>
      </c>
      <c r="D171" s="19">
        <v>0.79600000000000004</v>
      </c>
      <c r="E171" s="19">
        <v>0</v>
      </c>
      <c r="F171" s="17" t="s">
        <v>5833</v>
      </c>
      <c r="G171" s="17" t="s">
        <v>20</v>
      </c>
      <c r="H171" s="18">
        <v>45411</v>
      </c>
      <c r="I171" s="18">
        <v>45416</v>
      </c>
      <c r="J171" s="17" t="s">
        <v>5830</v>
      </c>
      <c r="K171" s="17" t="s">
        <v>2215</v>
      </c>
      <c r="L171" t="str">
        <f>IF(COUNTIFS(ZSOHSD058[订单号数值], ZSOHPP055[[#This Row],[订单号数值]], ZSOHSD058[行項目], ZSOHPP055[[#This Row],[行項目]])&gt;0, "Y", "")</f>
        <v/>
      </c>
      <c r="M171">
        <f>IF(ZSOHPP055[[#This Row],[銷售訂單]]="", "", --ZSOHPP055[[#This Row],[銷售訂單]])</f>
        <v>4143081</v>
      </c>
    </row>
    <row r="172" spans="1:13">
      <c r="A172" s="17" t="s">
        <v>5628</v>
      </c>
      <c r="B172" s="19">
        <v>1641.377</v>
      </c>
      <c r="C172" s="19">
        <v>1027</v>
      </c>
      <c r="D172" s="19">
        <v>614.37699999999995</v>
      </c>
      <c r="E172" s="19">
        <v>0</v>
      </c>
      <c r="F172" s="17" t="s">
        <v>5834</v>
      </c>
      <c r="G172" s="17" t="s">
        <v>20</v>
      </c>
      <c r="H172" s="18">
        <v>45411</v>
      </c>
      <c r="I172" s="18">
        <v>45453</v>
      </c>
      <c r="J172" s="17" t="s">
        <v>5713</v>
      </c>
      <c r="K172" s="17" t="s">
        <v>2215</v>
      </c>
      <c r="L172" t="str">
        <f>IF(COUNTIFS(ZSOHSD058[订单号数值], ZSOHPP055[[#This Row],[订单号数值]], ZSOHSD058[行項目], ZSOHPP055[[#This Row],[行項目]])&gt;0, "Y", "")</f>
        <v>Y</v>
      </c>
      <c r="M172">
        <f>IF(ZSOHPP055[[#This Row],[銷售訂單]]="", "", --ZSOHPP055[[#This Row],[銷售訂單]])</f>
        <v>6067425</v>
      </c>
    </row>
    <row r="173" spans="1:13">
      <c r="A173" s="17" t="s">
        <v>5835</v>
      </c>
      <c r="B173" s="19">
        <v>50</v>
      </c>
      <c r="C173" s="19">
        <v>0</v>
      </c>
      <c r="D173" s="19">
        <v>50</v>
      </c>
      <c r="E173" s="19">
        <v>0</v>
      </c>
      <c r="F173" s="17" t="s">
        <v>5836</v>
      </c>
      <c r="G173" s="17" t="s">
        <v>20</v>
      </c>
      <c r="H173" s="18">
        <v>45414</v>
      </c>
      <c r="I173" s="18">
        <v>45414</v>
      </c>
      <c r="J173" s="17" t="s">
        <v>5837</v>
      </c>
      <c r="K173" s="17" t="s">
        <v>2210</v>
      </c>
      <c r="L173" t="str">
        <f>IF(COUNTIFS(ZSOHSD058[订单号数值], ZSOHPP055[[#This Row],[订单号数值]], ZSOHSD058[行項目], ZSOHPP055[[#This Row],[行項目]])&gt;0, "Y", "")</f>
        <v/>
      </c>
      <c r="M173">
        <f>IF(ZSOHPP055[[#This Row],[銷售訂單]]="", "", --ZSOHPP055[[#This Row],[銷售訂單]])</f>
        <v>4143111</v>
      </c>
    </row>
    <row r="174" spans="1:13">
      <c r="A174" s="17" t="s">
        <v>5835</v>
      </c>
      <c r="B174" s="19">
        <v>50</v>
      </c>
      <c r="C174" s="19">
        <v>0</v>
      </c>
      <c r="D174" s="19">
        <v>50</v>
      </c>
      <c r="E174" s="19">
        <v>0</v>
      </c>
      <c r="F174" s="17" t="s">
        <v>5838</v>
      </c>
      <c r="G174" s="17" t="s">
        <v>20</v>
      </c>
      <c r="H174" s="18">
        <v>45414</v>
      </c>
      <c r="I174" s="18">
        <v>45414</v>
      </c>
      <c r="J174" s="17" t="s">
        <v>5837</v>
      </c>
      <c r="K174" s="17" t="s">
        <v>2210</v>
      </c>
      <c r="L174" t="str">
        <f>IF(COUNTIFS(ZSOHSD058[订单号数值], ZSOHPP055[[#This Row],[订单号数值]], ZSOHSD058[行項目], ZSOHPP055[[#This Row],[行項目]])&gt;0, "Y", "")</f>
        <v/>
      </c>
      <c r="M174">
        <f>IF(ZSOHPP055[[#This Row],[銷售訂單]]="", "", --ZSOHPP055[[#This Row],[銷售訂單]])</f>
        <v>4143111</v>
      </c>
    </row>
    <row r="175" spans="1:13">
      <c r="A175" s="17" t="s">
        <v>5762</v>
      </c>
      <c r="B175" s="19">
        <v>22.73</v>
      </c>
      <c r="C175" s="19">
        <v>22</v>
      </c>
      <c r="D175" s="19">
        <v>0.73</v>
      </c>
      <c r="E175" s="19">
        <v>0</v>
      </c>
      <c r="F175" s="17" t="s">
        <v>5839</v>
      </c>
      <c r="G175" s="17" t="s">
        <v>20</v>
      </c>
      <c r="H175" s="18">
        <v>45415</v>
      </c>
      <c r="I175" s="18">
        <v>45418</v>
      </c>
      <c r="J175" s="17" t="s">
        <v>5840</v>
      </c>
      <c r="K175" s="17" t="s">
        <v>2210</v>
      </c>
      <c r="L175" t="str">
        <f>IF(COUNTIFS(ZSOHSD058[订单号数值], ZSOHPP055[[#This Row],[订单号数值]], ZSOHSD058[行項目], ZSOHPP055[[#This Row],[行項目]])&gt;0, "Y", "")</f>
        <v/>
      </c>
      <c r="M175">
        <f>IF(ZSOHPP055[[#This Row],[銷售訂單]]="", "", --ZSOHPP055[[#This Row],[銷售訂單]])</f>
        <v>4142722</v>
      </c>
    </row>
    <row r="176" spans="1:13">
      <c r="A176" s="17" t="s">
        <v>5762</v>
      </c>
      <c r="B176" s="19">
        <v>22.73</v>
      </c>
      <c r="C176" s="19">
        <v>22</v>
      </c>
      <c r="D176" s="19">
        <v>0.73</v>
      </c>
      <c r="E176" s="19">
        <v>0</v>
      </c>
      <c r="F176" s="17" t="s">
        <v>5841</v>
      </c>
      <c r="G176" s="17" t="s">
        <v>20</v>
      </c>
      <c r="H176" s="18">
        <v>45415</v>
      </c>
      <c r="I176" s="18">
        <v>45418</v>
      </c>
      <c r="J176" s="17" t="s">
        <v>5840</v>
      </c>
      <c r="K176" s="17" t="s">
        <v>2215</v>
      </c>
      <c r="L176" t="str">
        <f>IF(COUNTIFS(ZSOHSD058[订单号数值], ZSOHPP055[[#This Row],[订单号数值]], ZSOHSD058[行項目], ZSOHPP055[[#This Row],[行項目]])&gt;0, "Y", "")</f>
        <v/>
      </c>
      <c r="M176">
        <f>IF(ZSOHPP055[[#This Row],[銷售訂單]]="", "", --ZSOHPP055[[#This Row],[銷售訂單]])</f>
        <v>4142722</v>
      </c>
    </row>
    <row r="177" spans="1:13">
      <c r="A177" s="17" t="s">
        <v>5762</v>
      </c>
      <c r="B177" s="19">
        <v>240.035</v>
      </c>
      <c r="C177" s="19">
        <v>239</v>
      </c>
      <c r="D177" s="19">
        <v>1.0349999999999999</v>
      </c>
      <c r="E177" s="19">
        <v>0</v>
      </c>
      <c r="F177" s="17" t="s">
        <v>5842</v>
      </c>
      <c r="G177" s="17" t="s">
        <v>20</v>
      </c>
      <c r="H177" s="18">
        <v>45415</v>
      </c>
      <c r="I177" s="18">
        <v>45422</v>
      </c>
      <c r="J177" s="17" t="s">
        <v>5843</v>
      </c>
      <c r="K177" s="17" t="s">
        <v>2210</v>
      </c>
      <c r="L177" t="str">
        <f>IF(COUNTIFS(ZSOHSD058[订单号数值], ZSOHPP055[[#This Row],[订单号数值]], ZSOHSD058[行項目], ZSOHPP055[[#This Row],[行項目]])&gt;0, "Y", "")</f>
        <v>Y</v>
      </c>
      <c r="M177">
        <f>IF(ZSOHPP055[[#This Row],[銷售訂單]]="", "", --ZSOHPP055[[#This Row],[銷售訂單]])</f>
        <v>6068207</v>
      </c>
    </row>
    <row r="178" spans="1:13">
      <c r="A178" s="17" t="s">
        <v>5771</v>
      </c>
      <c r="B178" s="19">
        <v>0.01</v>
      </c>
      <c r="C178" s="19">
        <v>0</v>
      </c>
      <c r="D178" s="19">
        <v>0.01</v>
      </c>
      <c r="E178" s="19">
        <v>0</v>
      </c>
      <c r="F178" s="17" t="s">
        <v>5844</v>
      </c>
      <c r="G178" s="17" t="s">
        <v>20</v>
      </c>
      <c r="H178" s="18">
        <v>45415</v>
      </c>
      <c r="I178" s="18">
        <v>45541</v>
      </c>
      <c r="J178" s="17" t="s">
        <v>5845</v>
      </c>
      <c r="K178" s="17" t="s">
        <v>2210</v>
      </c>
      <c r="L178" t="str">
        <f>IF(COUNTIFS(ZSOHSD058[订单号数值], ZSOHPP055[[#This Row],[订单号数值]], ZSOHSD058[行項目], ZSOHPP055[[#This Row],[行項目]])&gt;0, "Y", "")</f>
        <v>Y</v>
      </c>
      <c r="M178">
        <f>IF(ZSOHPP055[[#This Row],[銷售訂單]]="", "", --ZSOHPP055[[#This Row],[銷售訂單]])</f>
        <v>6067537</v>
      </c>
    </row>
    <row r="179" spans="1:13">
      <c r="A179" s="17" t="s">
        <v>5771</v>
      </c>
      <c r="B179" s="19">
        <v>0.01</v>
      </c>
      <c r="C179" s="19">
        <v>0</v>
      </c>
      <c r="D179" s="19">
        <v>0.01</v>
      </c>
      <c r="E179" s="19">
        <v>0</v>
      </c>
      <c r="F179" s="17" t="s">
        <v>5846</v>
      </c>
      <c r="G179" s="17" t="s">
        <v>20</v>
      </c>
      <c r="H179" s="18">
        <v>45415</v>
      </c>
      <c r="I179" s="18">
        <v>45541</v>
      </c>
      <c r="J179" s="17" t="s">
        <v>5845</v>
      </c>
      <c r="K179" s="17" t="s">
        <v>2210</v>
      </c>
      <c r="L179" t="str">
        <f>IF(COUNTIFS(ZSOHSD058[订单号数值], ZSOHPP055[[#This Row],[订单号数值]], ZSOHSD058[行項目], ZSOHPP055[[#This Row],[行項目]])&gt;0, "Y", "")</f>
        <v>Y</v>
      </c>
      <c r="M179">
        <f>IF(ZSOHPP055[[#This Row],[銷售訂單]]="", "", --ZSOHPP055[[#This Row],[銷售訂單]])</f>
        <v>6067537</v>
      </c>
    </row>
    <row r="180" spans="1:13">
      <c r="A180" s="17" t="s">
        <v>5771</v>
      </c>
      <c r="B180" s="19">
        <v>517.19500000000005</v>
      </c>
      <c r="C180" s="19">
        <v>405.6</v>
      </c>
      <c r="D180" s="19">
        <v>111.595</v>
      </c>
      <c r="E180" s="19">
        <v>0</v>
      </c>
      <c r="F180" s="17" t="s">
        <v>5847</v>
      </c>
      <c r="G180" s="17" t="s">
        <v>20</v>
      </c>
      <c r="H180" s="18">
        <v>45415</v>
      </c>
      <c r="I180" s="18">
        <v>45477</v>
      </c>
      <c r="J180" s="17" t="s">
        <v>5848</v>
      </c>
      <c r="K180" s="17" t="s">
        <v>2210</v>
      </c>
      <c r="L180" t="str">
        <f>IF(COUNTIFS(ZSOHSD058[订单号数值], ZSOHPP055[[#This Row],[订单号数值]], ZSOHSD058[行項目], ZSOHPP055[[#This Row],[行項目]])&gt;0, "Y", "")</f>
        <v>Y</v>
      </c>
      <c r="M180">
        <f>IF(ZSOHPP055[[#This Row],[銷售訂單]]="", "", --ZSOHPP055[[#This Row],[銷售訂單]])</f>
        <v>6068236</v>
      </c>
    </row>
    <row r="181" spans="1:13">
      <c r="A181" s="17" t="s">
        <v>5771</v>
      </c>
      <c r="B181" s="19">
        <v>797.53099999999995</v>
      </c>
      <c r="C181" s="19">
        <v>835.8</v>
      </c>
      <c r="D181" s="19">
        <v>-38.268999999999998</v>
      </c>
      <c r="E181" s="19">
        <v>0</v>
      </c>
      <c r="F181" s="17" t="s">
        <v>5849</v>
      </c>
      <c r="G181" s="17" t="s">
        <v>20</v>
      </c>
      <c r="H181" s="18">
        <v>45415</v>
      </c>
      <c r="I181" s="18">
        <v>45432</v>
      </c>
      <c r="J181" s="17" t="s">
        <v>5845</v>
      </c>
      <c r="K181" s="17" t="s">
        <v>2210</v>
      </c>
      <c r="L181" t="str">
        <f>IF(COUNTIFS(ZSOHSD058[订单号数值], ZSOHPP055[[#This Row],[订单号数值]], ZSOHSD058[行項目], ZSOHPP055[[#This Row],[行項目]])&gt;0, "Y", "")</f>
        <v>Y</v>
      </c>
      <c r="M181">
        <f>IF(ZSOHPP055[[#This Row],[銷售訂單]]="", "", --ZSOHPP055[[#This Row],[銷售訂單]])</f>
        <v>6067537</v>
      </c>
    </row>
    <row r="182" spans="1:13">
      <c r="A182" s="17" t="s">
        <v>5771</v>
      </c>
      <c r="B182" s="19">
        <v>2341.654</v>
      </c>
      <c r="C182" s="19">
        <v>2529</v>
      </c>
      <c r="D182" s="19">
        <v>-187.346</v>
      </c>
      <c r="E182" s="19">
        <v>0</v>
      </c>
      <c r="F182" s="17" t="s">
        <v>5850</v>
      </c>
      <c r="G182" s="17" t="s">
        <v>20</v>
      </c>
      <c r="H182" s="18">
        <v>45415</v>
      </c>
      <c r="I182" s="18">
        <v>45453</v>
      </c>
      <c r="J182" s="17" t="s">
        <v>5845</v>
      </c>
      <c r="K182" s="17" t="s">
        <v>2210</v>
      </c>
      <c r="L182" t="str">
        <f>IF(COUNTIFS(ZSOHSD058[订单号数值], ZSOHPP055[[#This Row],[订单号数值]], ZSOHSD058[行項目], ZSOHPP055[[#This Row],[行項目]])&gt;0, "Y", "")</f>
        <v>Y</v>
      </c>
      <c r="M182">
        <f>IF(ZSOHPP055[[#This Row],[銷售訂單]]="", "", --ZSOHPP055[[#This Row],[銷售訂單]])</f>
        <v>6067537</v>
      </c>
    </row>
    <row r="183" spans="1:13">
      <c r="A183" s="17" t="s">
        <v>5835</v>
      </c>
      <c r="B183" s="19">
        <v>1103.8810000000001</v>
      </c>
      <c r="C183" s="19">
        <v>1104</v>
      </c>
      <c r="D183" s="19">
        <v>-0.11899999999999999</v>
      </c>
      <c r="E183" s="19">
        <v>0</v>
      </c>
      <c r="F183" s="17" t="s">
        <v>5851</v>
      </c>
      <c r="G183" s="17" t="s">
        <v>20</v>
      </c>
      <c r="H183" s="18">
        <v>45418</v>
      </c>
      <c r="I183" s="18">
        <v>45430</v>
      </c>
      <c r="J183" s="17" t="s">
        <v>5852</v>
      </c>
      <c r="K183" s="17" t="s">
        <v>2210</v>
      </c>
      <c r="L183" t="str">
        <f>IF(COUNTIFS(ZSOHSD058[订单号数值], ZSOHPP055[[#This Row],[订单号数值]], ZSOHSD058[行項目], ZSOHPP055[[#This Row],[行項目]])&gt;0, "Y", "")</f>
        <v>Y</v>
      </c>
      <c r="M183">
        <f>IF(ZSOHPP055[[#This Row],[銷售訂單]]="", "", --ZSOHPP055[[#This Row],[銷售訂單]])</f>
        <v>6067983</v>
      </c>
    </row>
    <row r="184" spans="1:13">
      <c r="A184" s="17" t="s">
        <v>5835</v>
      </c>
      <c r="B184" s="19">
        <v>464.77</v>
      </c>
      <c r="C184" s="19">
        <v>0</v>
      </c>
      <c r="D184" s="19">
        <v>464.77</v>
      </c>
      <c r="E184" s="19">
        <v>0</v>
      </c>
      <c r="F184" s="17" t="s">
        <v>5853</v>
      </c>
      <c r="G184" s="17" t="s">
        <v>20</v>
      </c>
      <c r="H184" s="18">
        <v>45418</v>
      </c>
      <c r="I184" s="18">
        <v>45418</v>
      </c>
      <c r="J184" s="17" t="s">
        <v>5852</v>
      </c>
      <c r="K184" s="17" t="s">
        <v>2210</v>
      </c>
      <c r="L184" t="str">
        <f>IF(COUNTIFS(ZSOHSD058[订单号数值], ZSOHPP055[[#This Row],[订单号数值]], ZSOHSD058[行項目], ZSOHPP055[[#This Row],[行項目]])&gt;0, "Y", "")</f>
        <v>Y</v>
      </c>
      <c r="M184">
        <f>IF(ZSOHPP055[[#This Row],[銷售訂單]]="", "", --ZSOHPP055[[#This Row],[銷售訂單]])</f>
        <v>6067983</v>
      </c>
    </row>
    <row r="185" spans="1:13">
      <c r="A185" s="17" t="s">
        <v>5835</v>
      </c>
      <c r="B185" s="19">
        <v>443.577</v>
      </c>
      <c r="C185" s="19">
        <v>451</v>
      </c>
      <c r="D185" s="19">
        <v>-7.423</v>
      </c>
      <c r="E185" s="19">
        <v>0</v>
      </c>
      <c r="F185" s="17" t="s">
        <v>5854</v>
      </c>
      <c r="G185" s="17" t="s">
        <v>20</v>
      </c>
      <c r="H185" s="18">
        <v>45418</v>
      </c>
      <c r="I185" s="18">
        <v>45429</v>
      </c>
      <c r="J185" s="17" t="s">
        <v>5852</v>
      </c>
      <c r="K185" s="17" t="s">
        <v>2210</v>
      </c>
      <c r="L185" t="str">
        <f>IF(COUNTIFS(ZSOHSD058[订单号数值], ZSOHPP055[[#This Row],[订单号数值]], ZSOHSD058[行項目], ZSOHPP055[[#This Row],[行項目]])&gt;0, "Y", "")</f>
        <v>Y</v>
      </c>
      <c r="M185">
        <f>IF(ZSOHPP055[[#This Row],[銷售訂單]]="", "", --ZSOHPP055[[#This Row],[銷售訂單]])</f>
        <v>6067983</v>
      </c>
    </row>
    <row r="186" spans="1:13">
      <c r="A186" s="17" t="s">
        <v>5835</v>
      </c>
      <c r="B186" s="19">
        <v>1005</v>
      </c>
      <c r="C186" s="19">
        <v>739</v>
      </c>
      <c r="D186" s="19">
        <v>266</v>
      </c>
      <c r="E186" s="19">
        <v>0</v>
      </c>
      <c r="F186" s="17" t="s">
        <v>5855</v>
      </c>
      <c r="G186" s="17" t="s">
        <v>20</v>
      </c>
      <c r="H186" s="18">
        <v>45418</v>
      </c>
      <c r="I186" s="18">
        <v>45432</v>
      </c>
      <c r="J186" s="17" t="s">
        <v>5852</v>
      </c>
      <c r="K186" s="17" t="s">
        <v>2210</v>
      </c>
      <c r="L186" t="str">
        <f>IF(COUNTIFS(ZSOHSD058[订单号数值], ZSOHPP055[[#This Row],[订单号数值]], ZSOHSD058[行項目], ZSOHPP055[[#This Row],[行項目]])&gt;0, "Y", "")</f>
        <v>Y</v>
      </c>
      <c r="M186">
        <f>IF(ZSOHPP055[[#This Row],[銷售訂單]]="", "", --ZSOHPP055[[#This Row],[銷售訂單]])</f>
        <v>6067983</v>
      </c>
    </row>
    <row r="187" spans="1:13">
      <c r="A187" s="17" t="s">
        <v>5835</v>
      </c>
      <c r="B187" s="19">
        <v>1114.318</v>
      </c>
      <c r="C187" s="19">
        <v>0</v>
      </c>
      <c r="D187" s="19">
        <v>1114.318</v>
      </c>
      <c r="E187" s="19">
        <v>0</v>
      </c>
      <c r="F187" s="17" t="s">
        <v>5856</v>
      </c>
      <c r="G187" s="17" t="s">
        <v>20</v>
      </c>
      <c r="H187" s="18">
        <v>45418</v>
      </c>
      <c r="I187" s="18">
        <v>45418</v>
      </c>
      <c r="J187" s="17" t="s">
        <v>5852</v>
      </c>
      <c r="K187" s="17" t="s">
        <v>2210</v>
      </c>
      <c r="L187" t="str">
        <f>IF(COUNTIFS(ZSOHSD058[订单号数值], ZSOHPP055[[#This Row],[订单号数值]], ZSOHSD058[行項目], ZSOHPP055[[#This Row],[行項目]])&gt;0, "Y", "")</f>
        <v>Y</v>
      </c>
      <c r="M187">
        <f>IF(ZSOHPP055[[#This Row],[銷售訂單]]="", "", --ZSOHPP055[[#This Row],[銷售訂單]])</f>
        <v>6067983</v>
      </c>
    </row>
    <row r="188" spans="1:13">
      <c r="A188" s="17" t="s">
        <v>5835</v>
      </c>
      <c r="B188" s="19">
        <v>489.92500000000001</v>
      </c>
      <c r="C188" s="19">
        <v>0</v>
      </c>
      <c r="D188" s="19">
        <v>489.92500000000001</v>
      </c>
      <c r="E188" s="19">
        <v>0</v>
      </c>
      <c r="F188" s="17" t="s">
        <v>5857</v>
      </c>
      <c r="G188" s="17" t="s">
        <v>20</v>
      </c>
      <c r="H188" s="18">
        <v>45418</v>
      </c>
      <c r="I188" s="18">
        <v>45418</v>
      </c>
      <c r="J188" s="17" t="s">
        <v>5852</v>
      </c>
      <c r="K188" s="17" t="s">
        <v>2210</v>
      </c>
      <c r="L188" t="str">
        <f>IF(COUNTIFS(ZSOHSD058[订单号数值], ZSOHPP055[[#This Row],[订单号数值]], ZSOHSD058[行項目], ZSOHPP055[[#This Row],[行項目]])&gt;0, "Y", "")</f>
        <v>Y</v>
      </c>
      <c r="M188">
        <f>IF(ZSOHPP055[[#This Row],[銷售訂單]]="", "", --ZSOHPP055[[#This Row],[銷售訂單]])</f>
        <v>6067983</v>
      </c>
    </row>
    <row r="189" spans="1:13">
      <c r="A189" s="17" t="s">
        <v>5605</v>
      </c>
      <c r="B189" s="19">
        <v>1061.9549999999999</v>
      </c>
      <c r="C189" s="19">
        <v>0</v>
      </c>
      <c r="D189" s="19">
        <v>1061.9549999999999</v>
      </c>
      <c r="E189" s="19">
        <v>0</v>
      </c>
      <c r="F189" s="17" t="s">
        <v>5858</v>
      </c>
      <c r="G189" s="17" t="s">
        <v>20</v>
      </c>
      <c r="H189" s="18">
        <v>45418</v>
      </c>
      <c r="I189" s="18">
        <v>45418</v>
      </c>
      <c r="J189" s="17" t="s">
        <v>5756</v>
      </c>
      <c r="K189" s="17" t="s">
        <v>2210</v>
      </c>
      <c r="L189" t="str">
        <f>IF(COUNTIFS(ZSOHSD058[订单号数值], ZSOHPP055[[#This Row],[订单号数值]], ZSOHSD058[行項目], ZSOHPP055[[#This Row],[行項目]])&gt;0, "Y", "")</f>
        <v>Y</v>
      </c>
      <c r="M189">
        <f>IF(ZSOHPP055[[#This Row],[銷售訂單]]="", "", --ZSOHPP055[[#This Row],[銷售訂單]])</f>
        <v>6067170</v>
      </c>
    </row>
    <row r="190" spans="1:13">
      <c r="A190" s="17" t="s">
        <v>5605</v>
      </c>
      <c r="B190" s="19">
        <v>1487.701</v>
      </c>
      <c r="C190" s="19">
        <v>1480</v>
      </c>
      <c r="D190" s="19">
        <v>7.7009999999999996</v>
      </c>
      <c r="E190" s="19">
        <v>0</v>
      </c>
      <c r="F190" s="17" t="s">
        <v>5859</v>
      </c>
      <c r="G190" s="17" t="s">
        <v>20</v>
      </c>
      <c r="H190" s="18">
        <v>45418</v>
      </c>
      <c r="I190" s="18">
        <v>45426</v>
      </c>
      <c r="J190" s="17" t="s">
        <v>5756</v>
      </c>
      <c r="K190" s="17" t="s">
        <v>2215</v>
      </c>
      <c r="L190" t="str">
        <f>IF(COUNTIFS(ZSOHSD058[订单号数值], ZSOHPP055[[#This Row],[订单号数值]], ZSOHSD058[行項目], ZSOHPP055[[#This Row],[行項目]])&gt;0, "Y", "")</f>
        <v>Y</v>
      </c>
      <c r="M190">
        <f>IF(ZSOHPP055[[#This Row],[銷售訂單]]="", "", --ZSOHPP055[[#This Row],[銷售訂單]])</f>
        <v>6067170</v>
      </c>
    </row>
    <row r="191" spans="1:13">
      <c r="A191" s="17" t="s">
        <v>5605</v>
      </c>
      <c r="B191" s="19">
        <v>2400.4009999999998</v>
      </c>
      <c r="C191" s="19">
        <v>2364</v>
      </c>
      <c r="D191" s="19">
        <v>36.401000000000003</v>
      </c>
      <c r="E191" s="19">
        <v>0</v>
      </c>
      <c r="F191" s="17" t="s">
        <v>5860</v>
      </c>
      <c r="G191" s="17" t="s">
        <v>20</v>
      </c>
      <c r="H191" s="18">
        <v>45418</v>
      </c>
      <c r="I191" s="18">
        <v>45433</v>
      </c>
      <c r="J191" s="17" t="s">
        <v>5756</v>
      </c>
      <c r="K191" s="17" t="s">
        <v>2216</v>
      </c>
      <c r="L191" t="str">
        <f>IF(COUNTIFS(ZSOHSD058[订单号数值], ZSOHPP055[[#This Row],[订单号数值]], ZSOHSD058[行項目], ZSOHPP055[[#This Row],[行項目]])&gt;0, "Y", "")</f>
        <v>Y</v>
      </c>
      <c r="M191">
        <f>IF(ZSOHPP055[[#This Row],[銷售訂單]]="", "", --ZSOHPP055[[#This Row],[銷售訂單]])</f>
        <v>6067170</v>
      </c>
    </row>
    <row r="192" spans="1:13">
      <c r="A192" s="17" t="s">
        <v>5605</v>
      </c>
      <c r="B192" s="19">
        <v>531.65499999999997</v>
      </c>
      <c r="C192" s="19">
        <v>532</v>
      </c>
      <c r="D192" s="19">
        <v>-0.34499999999999997</v>
      </c>
      <c r="E192" s="19">
        <v>0</v>
      </c>
      <c r="F192" s="17" t="s">
        <v>5861</v>
      </c>
      <c r="G192" s="17" t="s">
        <v>20</v>
      </c>
      <c r="H192" s="18">
        <v>45418</v>
      </c>
      <c r="I192" s="18">
        <v>45426</v>
      </c>
      <c r="J192" s="17" t="s">
        <v>5756</v>
      </c>
      <c r="K192" s="17" t="s">
        <v>2216</v>
      </c>
      <c r="L192" t="str">
        <f>IF(COUNTIFS(ZSOHSD058[订单号数值], ZSOHPP055[[#This Row],[订单号数值]], ZSOHSD058[行項目], ZSOHPP055[[#This Row],[行項目]])&gt;0, "Y", "")</f>
        <v>Y</v>
      </c>
      <c r="M192">
        <f>IF(ZSOHPP055[[#This Row],[銷售訂單]]="", "", --ZSOHPP055[[#This Row],[銷售訂單]])</f>
        <v>6067170</v>
      </c>
    </row>
    <row r="193" spans="1:13">
      <c r="A193" s="17" t="s">
        <v>5605</v>
      </c>
      <c r="B193" s="19">
        <v>1722.1369999999999</v>
      </c>
      <c r="C193" s="19">
        <v>1724</v>
      </c>
      <c r="D193" s="19">
        <v>-1.863</v>
      </c>
      <c r="E193" s="19">
        <v>0</v>
      </c>
      <c r="F193" s="17" t="s">
        <v>5862</v>
      </c>
      <c r="G193" s="17" t="s">
        <v>20</v>
      </c>
      <c r="H193" s="18">
        <v>45418</v>
      </c>
      <c r="I193" s="18">
        <v>45429</v>
      </c>
      <c r="J193" s="17" t="s">
        <v>5756</v>
      </c>
      <c r="K193" s="17" t="s">
        <v>2216</v>
      </c>
      <c r="L193" t="str">
        <f>IF(COUNTIFS(ZSOHSD058[订单号数值], ZSOHPP055[[#This Row],[订单号数值]], ZSOHSD058[行項目], ZSOHPP055[[#This Row],[行項目]])&gt;0, "Y", "")</f>
        <v>Y</v>
      </c>
      <c r="M193">
        <f>IF(ZSOHPP055[[#This Row],[銷售訂單]]="", "", --ZSOHPP055[[#This Row],[銷售訂單]])</f>
        <v>6067170</v>
      </c>
    </row>
    <row r="194" spans="1:13">
      <c r="A194" s="17" t="s">
        <v>5608</v>
      </c>
      <c r="B194" s="19">
        <v>1082.558</v>
      </c>
      <c r="C194" s="19">
        <v>1084.5999999999999</v>
      </c>
      <c r="D194" s="19">
        <v>-2.0419999999999998</v>
      </c>
      <c r="E194" s="19">
        <v>0</v>
      </c>
      <c r="F194" s="17" t="s">
        <v>5863</v>
      </c>
      <c r="G194" s="17" t="s">
        <v>20</v>
      </c>
      <c r="H194" s="18">
        <v>45418</v>
      </c>
      <c r="I194" s="18">
        <v>45432</v>
      </c>
      <c r="J194" s="17" t="s">
        <v>5640</v>
      </c>
      <c r="K194" s="17" t="s">
        <v>2217</v>
      </c>
      <c r="L194" t="str">
        <f>IF(COUNTIFS(ZSOHSD058[订单号数值], ZSOHPP055[[#This Row],[订单号数值]], ZSOHSD058[行項目], ZSOHPP055[[#This Row],[行項目]])&gt;0, "Y", "")</f>
        <v>Y</v>
      </c>
      <c r="M194">
        <f>IF(ZSOHPP055[[#This Row],[銷售訂單]]="", "", --ZSOHPP055[[#This Row],[銷售訂單]])</f>
        <v>6066416</v>
      </c>
    </row>
    <row r="195" spans="1:13">
      <c r="A195" s="17" t="s">
        <v>5608</v>
      </c>
      <c r="B195" s="19">
        <v>1244.146</v>
      </c>
      <c r="C195" s="19">
        <v>1242.9000000000001</v>
      </c>
      <c r="D195" s="19">
        <v>1.246</v>
      </c>
      <c r="E195" s="19">
        <v>0</v>
      </c>
      <c r="F195" s="17" t="s">
        <v>5864</v>
      </c>
      <c r="G195" s="17" t="s">
        <v>20</v>
      </c>
      <c r="H195" s="18">
        <v>45418</v>
      </c>
      <c r="I195" s="18">
        <v>45436</v>
      </c>
      <c r="J195" s="17" t="s">
        <v>5865</v>
      </c>
      <c r="K195" s="17" t="s">
        <v>2210</v>
      </c>
      <c r="L195" t="str">
        <f>IF(COUNTIFS(ZSOHSD058[订单号数值], ZSOHPP055[[#This Row],[订单号数值]], ZSOHSD058[行項目], ZSOHPP055[[#This Row],[行項目]])&gt;0, "Y", "")</f>
        <v>Y</v>
      </c>
      <c r="M195">
        <f>IF(ZSOHPP055[[#This Row],[銷售訂單]]="", "", --ZSOHPP055[[#This Row],[銷售訂單]])</f>
        <v>6067541</v>
      </c>
    </row>
    <row r="196" spans="1:13">
      <c r="A196" s="17" t="s">
        <v>5608</v>
      </c>
      <c r="B196" s="19">
        <v>17557.089</v>
      </c>
      <c r="C196" s="19">
        <v>17562.3</v>
      </c>
      <c r="D196" s="19">
        <v>-5.2110000000000003</v>
      </c>
      <c r="E196" s="19">
        <v>0</v>
      </c>
      <c r="F196" s="17" t="s">
        <v>5866</v>
      </c>
      <c r="G196" s="17" t="s">
        <v>20</v>
      </c>
      <c r="H196" s="18">
        <v>45418</v>
      </c>
      <c r="I196" s="18">
        <v>45453</v>
      </c>
      <c r="J196" s="17" t="s">
        <v>5865</v>
      </c>
      <c r="K196" s="17" t="s">
        <v>2210</v>
      </c>
      <c r="L196" t="str">
        <f>IF(COUNTIFS(ZSOHSD058[订单号数值], ZSOHPP055[[#This Row],[订单号数值]], ZSOHSD058[行項目], ZSOHPP055[[#This Row],[行項目]])&gt;0, "Y", "")</f>
        <v>Y</v>
      </c>
      <c r="M196">
        <f>IF(ZSOHPP055[[#This Row],[銷售訂單]]="", "", --ZSOHPP055[[#This Row],[銷售訂單]])</f>
        <v>6067541</v>
      </c>
    </row>
    <row r="197" spans="1:13">
      <c r="A197" s="17" t="s">
        <v>5628</v>
      </c>
      <c r="B197" s="19">
        <v>1006.769</v>
      </c>
      <c r="C197" s="19">
        <v>1005.8</v>
      </c>
      <c r="D197" s="19">
        <v>0.96899999999999997</v>
      </c>
      <c r="E197" s="19">
        <v>0</v>
      </c>
      <c r="F197" s="17" t="s">
        <v>5867</v>
      </c>
      <c r="G197" s="17" t="s">
        <v>20</v>
      </c>
      <c r="H197" s="18">
        <v>45418</v>
      </c>
      <c r="I197" s="18">
        <v>45429</v>
      </c>
      <c r="J197" s="17" t="s">
        <v>5713</v>
      </c>
      <c r="K197" s="17" t="s">
        <v>2215</v>
      </c>
      <c r="L197" t="str">
        <f>IF(COUNTIFS(ZSOHSD058[订单号数值], ZSOHPP055[[#This Row],[订单号数值]], ZSOHSD058[行項目], ZSOHPP055[[#This Row],[行項目]])&gt;0, "Y", "")</f>
        <v>Y</v>
      </c>
      <c r="M197">
        <f>IF(ZSOHPP055[[#This Row],[銷售訂單]]="", "", --ZSOHPP055[[#This Row],[銷售訂單]])</f>
        <v>6067425</v>
      </c>
    </row>
    <row r="198" spans="1:13">
      <c r="A198" s="17" t="s">
        <v>5628</v>
      </c>
      <c r="B198" s="19">
        <v>2232.6660000000002</v>
      </c>
      <c r="C198" s="19">
        <v>2202</v>
      </c>
      <c r="D198" s="19">
        <v>30.666</v>
      </c>
      <c r="E198" s="19">
        <v>0</v>
      </c>
      <c r="F198" s="17" t="s">
        <v>5868</v>
      </c>
      <c r="G198" s="17" t="s">
        <v>20</v>
      </c>
      <c r="H198" s="18">
        <v>45418</v>
      </c>
      <c r="I198" s="18">
        <v>45453</v>
      </c>
      <c r="J198" s="17" t="s">
        <v>5869</v>
      </c>
      <c r="K198" s="17" t="s">
        <v>2210</v>
      </c>
      <c r="L198" t="str">
        <f>IF(COUNTIFS(ZSOHSD058[订单号数值], ZSOHPP055[[#This Row],[订单号数值]], ZSOHSD058[行項目], ZSOHPP055[[#This Row],[行項目]])&gt;0, "Y", "")</f>
        <v>Y</v>
      </c>
      <c r="M198">
        <f>IF(ZSOHPP055[[#This Row],[銷售訂單]]="", "", --ZSOHPP055[[#This Row],[銷售訂單]])</f>
        <v>6067538</v>
      </c>
    </row>
    <row r="199" spans="1:13">
      <c r="A199" s="17" t="s">
        <v>5628</v>
      </c>
      <c r="B199" s="19">
        <v>6854.92</v>
      </c>
      <c r="C199" s="19">
        <v>6151.4</v>
      </c>
      <c r="D199" s="19">
        <v>703.52</v>
      </c>
      <c r="E199" s="19">
        <v>0</v>
      </c>
      <c r="F199" s="17" t="s">
        <v>5870</v>
      </c>
      <c r="G199" s="17" t="s">
        <v>20</v>
      </c>
      <c r="H199" s="18">
        <v>45418</v>
      </c>
      <c r="I199" s="18">
        <v>45506</v>
      </c>
      <c r="J199" s="17" t="s">
        <v>5869</v>
      </c>
      <c r="K199" s="17" t="s">
        <v>2210</v>
      </c>
      <c r="L199" t="str">
        <f>IF(COUNTIFS(ZSOHSD058[订单号数值], ZSOHPP055[[#This Row],[订单号数值]], ZSOHSD058[行項目], ZSOHPP055[[#This Row],[行項目]])&gt;0, "Y", "")</f>
        <v>Y</v>
      </c>
      <c r="M199">
        <f>IF(ZSOHPP055[[#This Row],[銷售訂單]]="", "", --ZSOHPP055[[#This Row],[銷售訂單]])</f>
        <v>6067538</v>
      </c>
    </row>
    <row r="200" spans="1:13">
      <c r="A200" s="17" t="s">
        <v>5628</v>
      </c>
      <c r="B200" s="19">
        <v>12734.028</v>
      </c>
      <c r="C200" s="19">
        <v>12732.7</v>
      </c>
      <c r="D200" s="19">
        <v>1.3280000000000001</v>
      </c>
      <c r="E200" s="19">
        <v>0</v>
      </c>
      <c r="F200" s="17" t="s">
        <v>5871</v>
      </c>
      <c r="G200" s="17" t="s">
        <v>20</v>
      </c>
      <c r="H200" s="18">
        <v>45418</v>
      </c>
      <c r="I200" s="18">
        <v>45453</v>
      </c>
      <c r="J200" s="17" t="s">
        <v>5869</v>
      </c>
      <c r="K200" s="17" t="s">
        <v>2210</v>
      </c>
      <c r="L200" t="str">
        <f>IF(COUNTIFS(ZSOHSD058[订单号数值], ZSOHPP055[[#This Row],[订单号数值]], ZSOHSD058[行項目], ZSOHPP055[[#This Row],[行項目]])&gt;0, "Y", "")</f>
        <v>Y</v>
      </c>
      <c r="M200">
        <f>IF(ZSOHPP055[[#This Row],[銷售訂單]]="", "", --ZSOHPP055[[#This Row],[銷售訂單]])</f>
        <v>6067538</v>
      </c>
    </row>
    <row r="201" spans="1:13">
      <c r="A201" s="17" t="s">
        <v>5872</v>
      </c>
      <c r="B201" s="19">
        <v>25.1</v>
      </c>
      <c r="C201" s="19">
        <v>24.5</v>
      </c>
      <c r="D201" s="19">
        <v>0.6</v>
      </c>
      <c r="E201" s="19">
        <v>0</v>
      </c>
      <c r="F201" s="17" t="s">
        <v>5873</v>
      </c>
      <c r="G201" s="17" t="s">
        <v>21</v>
      </c>
      <c r="H201" s="18">
        <v>45421</v>
      </c>
      <c r="I201" s="18">
        <v>45429</v>
      </c>
      <c r="J201" s="17" t="s">
        <v>5874</v>
      </c>
      <c r="K201" s="17" t="s">
        <v>2210</v>
      </c>
      <c r="L201" t="str">
        <f>IF(COUNTIFS(ZSOHSD058[订单号数值], ZSOHPP055[[#This Row],[订单号数值]], ZSOHSD058[行項目], ZSOHPP055[[#This Row],[行項目]])&gt;0, "Y", "")</f>
        <v/>
      </c>
      <c r="M201">
        <f>IF(ZSOHPP055[[#This Row],[銷售訂單]]="", "", --ZSOHPP055[[#This Row],[銷售訂單]])</f>
        <v>4144403</v>
      </c>
    </row>
    <row r="202" spans="1:13">
      <c r="A202" s="17" t="s">
        <v>5872</v>
      </c>
      <c r="B202" s="19">
        <v>25.1</v>
      </c>
      <c r="C202" s="19">
        <v>23.5</v>
      </c>
      <c r="D202" s="19">
        <v>1.6</v>
      </c>
      <c r="E202" s="19">
        <v>0</v>
      </c>
      <c r="F202" s="17" t="s">
        <v>5875</v>
      </c>
      <c r="G202" s="17" t="s">
        <v>21</v>
      </c>
      <c r="H202" s="18">
        <v>45421</v>
      </c>
      <c r="I202" s="18">
        <v>45429</v>
      </c>
      <c r="J202" s="17" t="s">
        <v>5874</v>
      </c>
      <c r="K202" s="17" t="s">
        <v>2215</v>
      </c>
      <c r="L202" t="str">
        <f>IF(COUNTIFS(ZSOHSD058[订单号数值], ZSOHPP055[[#This Row],[订单号数值]], ZSOHSD058[行項目], ZSOHPP055[[#This Row],[行項目]])&gt;0, "Y", "")</f>
        <v/>
      </c>
      <c r="M202">
        <f>IF(ZSOHPP055[[#This Row],[銷售訂單]]="", "", --ZSOHPP055[[#This Row],[銷售訂單]])</f>
        <v>4144403</v>
      </c>
    </row>
    <row r="203" spans="1:13">
      <c r="A203" s="17" t="s">
        <v>5872</v>
      </c>
      <c r="B203" s="19">
        <v>25.1</v>
      </c>
      <c r="C203" s="19">
        <v>27.5</v>
      </c>
      <c r="D203" s="19">
        <v>-2.4</v>
      </c>
      <c r="E203" s="19">
        <v>0</v>
      </c>
      <c r="F203" s="17" t="s">
        <v>5876</v>
      </c>
      <c r="G203" s="17" t="s">
        <v>21</v>
      </c>
      <c r="H203" s="18">
        <v>45421</v>
      </c>
      <c r="I203" s="18">
        <v>45429</v>
      </c>
      <c r="J203" s="17" t="s">
        <v>5874</v>
      </c>
      <c r="K203" s="17" t="s">
        <v>2216</v>
      </c>
      <c r="L203" t="str">
        <f>IF(COUNTIFS(ZSOHSD058[订单号数值], ZSOHPP055[[#This Row],[订单号数值]], ZSOHSD058[行項目], ZSOHPP055[[#This Row],[行項目]])&gt;0, "Y", "")</f>
        <v/>
      </c>
      <c r="M203">
        <f>IF(ZSOHPP055[[#This Row],[銷售訂單]]="", "", --ZSOHPP055[[#This Row],[銷售訂單]])</f>
        <v>4144403</v>
      </c>
    </row>
    <row r="204" spans="1:13">
      <c r="A204" s="17" t="s">
        <v>5872</v>
      </c>
      <c r="B204" s="19">
        <v>25.1</v>
      </c>
      <c r="C204" s="19">
        <v>40.5</v>
      </c>
      <c r="D204" s="19">
        <v>-15.4</v>
      </c>
      <c r="E204" s="19">
        <v>0</v>
      </c>
      <c r="F204" s="17" t="s">
        <v>5877</v>
      </c>
      <c r="G204" s="17" t="s">
        <v>21</v>
      </c>
      <c r="H204" s="18">
        <v>45421</v>
      </c>
      <c r="I204" s="18">
        <v>45429</v>
      </c>
      <c r="J204" s="17" t="s">
        <v>5874</v>
      </c>
      <c r="K204" s="17" t="s">
        <v>2217</v>
      </c>
      <c r="L204" t="str">
        <f>IF(COUNTIFS(ZSOHSD058[订单号数值], ZSOHPP055[[#This Row],[订单号数值]], ZSOHSD058[行項目], ZSOHPP055[[#This Row],[行項目]])&gt;0, "Y", "")</f>
        <v/>
      </c>
      <c r="M204">
        <f>IF(ZSOHPP055[[#This Row],[銷售訂單]]="", "", --ZSOHPP055[[#This Row],[銷售訂單]])</f>
        <v>4144403</v>
      </c>
    </row>
    <row r="205" spans="1:13">
      <c r="A205" s="17" t="s">
        <v>5878</v>
      </c>
      <c r="B205" s="19">
        <v>13.788</v>
      </c>
      <c r="C205" s="19">
        <v>0</v>
      </c>
      <c r="D205" s="19">
        <v>13.788</v>
      </c>
      <c r="E205" s="19">
        <v>0</v>
      </c>
      <c r="F205" s="17" t="s">
        <v>5879</v>
      </c>
      <c r="G205" s="17" t="s">
        <v>20</v>
      </c>
      <c r="H205" s="18">
        <v>45423</v>
      </c>
      <c r="I205" s="18">
        <v>45423</v>
      </c>
      <c r="J205" s="17" t="s">
        <v>5880</v>
      </c>
      <c r="K205" s="17" t="s">
        <v>2210</v>
      </c>
      <c r="L205" t="str">
        <f>IF(COUNTIFS(ZSOHSD058[订单号数值], ZSOHPP055[[#This Row],[订单号数值]], ZSOHSD058[行項目], ZSOHPP055[[#This Row],[行項目]])&gt;0, "Y", "")</f>
        <v/>
      </c>
      <c r="M205">
        <f>IF(ZSOHPP055[[#This Row],[銷售訂單]]="", "", --ZSOHPP055[[#This Row],[銷售訂單]])</f>
        <v>4144524</v>
      </c>
    </row>
    <row r="206" spans="1:13">
      <c r="A206" s="17" t="s">
        <v>5608</v>
      </c>
      <c r="B206" s="19">
        <v>12447.456</v>
      </c>
      <c r="C206" s="19">
        <v>12107.6</v>
      </c>
      <c r="D206" s="19">
        <v>339.85599999999999</v>
      </c>
      <c r="E206" s="19">
        <v>0</v>
      </c>
      <c r="F206" s="17" t="s">
        <v>5881</v>
      </c>
      <c r="G206" s="17" t="s">
        <v>20</v>
      </c>
      <c r="H206" s="18">
        <v>45423</v>
      </c>
      <c r="I206" s="18">
        <v>45506</v>
      </c>
      <c r="J206" s="17" t="s">
        <v>5865</v>
      </c>
      <c r="K206" s="17" t="s">
        <v>2210</v>
      </c>
      <c r="L206" t="str">
        <f>IF(COUNTIFS(ZSOHSD058[订单号数值], ZSOHPP055[[#This Row],[订单号数值]], ZSOHSD058[行項目], ZSOHPP055[[#This Row],[行項目]])&gt;0, "Y", "")</f>
        <v>Y</v>
      </c>
      <c r="M206">
        <f>IF(ZSOHPP055[[#This Row],[銷售訂單]]="", "", --ZSOHPP055[[#This Row],[銷售訂單]])</f>
        <v>6067541</v>
      </c>
    </row>
    <row r="207" spans="1:13">
      <c r="A207" s="17" t="s">
        <v>5765</v>
      </c>
      <c r="B207" s="19">
        <v>100</v>
      </c>
      <c r="C207" s="19">
        <v>85.3</v>
      </c>
      <c r="D207" s="19">
        <v>14.7</v>
      </c>
      <c r="E207" s="19">
        <v>0</v>
      </c>
      <c r="F207" s="17" t="s">
        <v>5882</v>
      </c>
      <c r="G207" s="17" t="s">
        <v>20</v>
      </c>
      <c r="H207" s="18">
        <v>45425</v>
      </c>
      <c r="I207" s="18">
        <v>45453</v>
      </c>
      <c r="J207" s="17" t="s">
        <v>5767</v>
      </c>
      <c r="K207" s="17" t="s">
        <v>2210</v>
      </c>
      <c r="L207" t="str">
        <f>IF(COUNTIFS(ZSOHSD058[订单号数值], ZSOHPP055[[#This Row],[订单号数值]], ZSOHSD058[行項目], ZSOHPP055[[#This Row],[行項目]])&gt;0, "Y", "")</f>
        <v/>
      </c>
      <c r="M207">
        <f>IF(ZSOHPP055[[#This Row],[銷售訂單]]="", "", --ZSOHPP055[[#This Row],[銷售訂單]])</f>
        <v>4143079</v>
      </c>
    </row>
    <row r="208" spans="1:13">
      <c r="A208" s="17" t="s">
        <v>5762</v>
      </c>
      <c r="B208" s="19">
        <v>37329.771999999997</v>
      </c>
      <c r="C208" s="19">
        <v>37334.06</v>
      </c>
      <c r="D208" s="19">
        <v>-4.2880000000000003</v>
      </c>
      <c r="E208" s="19">
        <v>0</v>
      </c>
      <c r="F208" s="17" t="s">
        <v>5883</v>
      </c>
      <c r="G208" s="17" t="s">
        <v>20</v>
      </c>
      <c r="H208" s="18">
        <v>45425</v>
      </c>
      <c r="I208" s="18">
        <v>45506</v>
      </c>
      <c r="J208" s="17" t="s">
        <v>5884</v>
      </c>
      <c r="K208" s="17" t="s">
        <v>2210</v>
      </c>
      <c r="L208" t="str">
        <f>IF(COUNTIFS(ZSOHSD058[订单号数值], ZSOHPP055[[#This Row],[订单号数值]], ZSOHSD058[行項目], ZSOHPP055[[#This Row],[行項目]])&gt;0, "Y", "")</f>
        <v>Y</v>
      </c>
      <c r="M208">
        <f>IF(ZSOHPP055[[#This Row],[銷售訂單]]="", "", --ZSOHPP055[[#This Row],[銷售訂單]])</f>
        <v>6067540</v>
      </c>
    </row>
    <row r="209" spans="1:13">
      <c r="A209" s="17" t="s">
        <v>5771</v>
      </c>
      <c r="B209" s="19">
        <v>9955.7900000000009</v>
      </c>
      <c r="C209" s="19">
        <v>9952.2999999999993</v>
      </c>
      <c r="D209" s="19">
        <v>3.49</v>
      </c>
      <c r="E209" s="19">
        <v>0</v>
      </c>
      <c r="F209" s="17" t="s">
        <v>5885</v>
      </c>
      <c r="G209" s="17" t="s">
        <v>20</v>
      </c>
      <c r="H209" s="18">
        <v>45425</v>
      </c>
      <c r="I209" s="18">
        <v>45470</v>
      </c>
      <c r="J209" s="17" t="s">
        <v>5845</v>
      </c>
      <c r="K209" s="17" t="s">
        <v>2210</v>
      </c>
      <c r="L209" t="str">
        <f>IF(COUNTIFS(ZSOHSD058[订单号数值], ZSOHPP055[[#This Row],[订单号数值]], ZSOHSD058[行項目], ZSOHPP055[[#This Row],[行項目]])&gt;0, "Y", "")</f>
        <v>Y</v>
      </c>
      <c r="M209">
        <f>IF(ZSOHPP055[[#This Row],[銷售訂單]]="", "", --ZSOHPP055[[#This Row],[銷售訂單]])</f>
        <v>6067537</v>
      </c>
    </row>
    <row r="210" spans="1:13">
      <c r="A210" s="17" t="s">
        <v>5835</v>
      </c>
      <c r="B210" s="19">
        <v>2082.0070000000001</v>
      </c>
      <c r="C210" s="19">
        <v>2085</v>
      </c>
      <c r="D210" s="19">
        <v>-2.9929999999999999</v>
      </c>
      <c r="E210" s="19">
        <v>0</v>
      </c>
      <c r="F210" s="17" t="s">
        <v>5886</v>
      </c>
      <c r="G210" s="17" t="s">
        <v>20</v>
      </c>
      <c r="H210" s="18">
        <v>45427</v>
      </c>
      <c r="I210" s="18">
        <v>45441</v>
      </c>
      <c r="J210" s="17" t="s">
        <v>5852</v>
      </c>
      <c r="K210" s="17" t="s">
        <v>2210</v>
      </c>
      <c r="L210" t="str">
        <f>IF(COUNTIFS(ZSOHSD058[订单号数值], ZSOHPP055[[#This Row],[订单号数值]], ZSOHSD058[行項目], ZSOHPP055[[#This Row],[行項目]])&gt;0, "Y", "")</f>
        <v>Y</v>
      </c>
      <c r="M210">
        <f>IF(ZSOHPP055[[#This Row],[銷售訂單]]="", "", --ZSOHPP055[[#This Row],[銷售訂單]])</f>
        <v>6067983</v>
      </c>
    </row>
    <row r="211" spans="1:13">
      <c r="A211" s="17" t="s">
        <v>5835</v>
      </c>
      <c r="B211" s="19">
        <v>1783.509</v>
      </c>
      <c r="C211" s="19">
        <v>1753.5</v>
      </c>
      <c r="D211" s="19">
        <v>30.009</v>
      </c>
      <c r="E211" s="19">
        <v>0</v>
      </c>
      <c r="F211" s="17" t="s">
        <v>5887</v>
      </c>
      <c r="G211" s="17" t="s">
        <v>20</v>
      </c>
      <c r="H211" s="18">
        <v>45427</v>
      </c>
      <c r="I211" s="18">
        <v>45441</v>
      </c>
      <c r="J211" s="17" t="s">
        <v>5852</v>
      </c>
      <c r="K211" s="17" t="s">
        <v>2210</v>
      </c>
      <c r="L211" t="str">
        <f>IF(COUNTIFS(ZSOHSD058[订单号数值], ZSOHPP055[[#This Row],[订单号数值]], ZSOHSD058[行項目], ZSOHPP055[[#This Row],[行項目]])&gt;0, "Y", "")</f>
        <v>Y</v>
      </c>
      <c r="M211">
        <f>IF(ZSOHPP055[[#This Row],[銷售訂單]]="", "", --ZSOHPP055[[#This Row],[銷售訂單]])</f>
        <v>6067983</v>
      </c>
    </row>
    <row r="212" spans="1:13">
      <c r="A212" s="17" t="s">
        <v>3995</v>
      </c>
      <c r="B212" s="19">
        <v>24.9</v>
      </c>
      <c r="C212" s="19">
        <v>24</v>
      </c>
      <c r="D212" s="19">
        <v>0.9</v>
      </c>
      <c r="E212" s="19">
        <v>0</v>
      </c>
      <c r="F212" s="17" t="s">
        <v>5888</v>
      </c>
      <c r="G212" s="17" t="s">
        <v>20</v>
      </c>
      <c r="H212" s="18">
        <v>45427</v>
      </c>
      <c r="I212" s="18">
        <v>45432</v>
      </c>
      <c r="J212" s="17" t="s">
        <v>5889</v>
      </c>
      <c r="K212" s="17" t="s">
        <v>2210</v>
      </c>
      <c r="L212" t="str">
        <f>IF(COUNTIFS(ZSOHSD058[订单号数值], ZSOHPP055[[#This Row],[订单号数值]], ZSOHSD058[行項目], ZSOHPP055[[#This Row],[行項目]])&gt;0, "Y", "")</f>
        <v/>
      </c>
      <c r="M212">
        <f>IF(ZSOHPP055[[#This Row],[銷售訂單]]="", "", --ZSOHPP055[[#This Row],[銷售訂單]])</f>
        <v>4144756</v>
      </c>
    </row>
    <row r="213" spans="1:13">
      <c r="A213" s="17" t="s">
        <v>3995</v>
      </c>
      <c r="B213" s="19">
        <v>24.9</v>
      </c>
      <c r="C213" s="19">
        <v>20</v>
      </c>
      <c r="D213" s="19">
        <v>4.9000000000000004</v>
      </c>
      <c r="E213" s="19">
        <v>0</v>
      </c>
      <c r="F213" s="17" t="s">
        <v>5890</v>
      </c>
      <c r="G213" s="17" t="s">
        <v>20</v>
      </c>
      <c r="H213" s="18">
        <v>45427</v>
      </c>
      <c r="I213" s="18">
        <v>45432</v>
      </c>
      <c r="J213" s="17" t="s">
        <v>5889</v>
      </c>
      <c r="K213" s="17" t="s">
        <v>2215</v>
      </c>
      <c r="L213" t="str">
        <f>IF(COUNTIFS(ZSOHSD058[订单号数值], ZSOHPP055[[#This Row],[订单号数值]], ZSOHSD058[行項目], ZSOHPP055[[#This Row],[行項目]])&gt;0, "Y", "")</f>
        <v/>
      </c>
      <c r="M213">
        <f>IF(ZSOHPP055[[#This Row],[銷售訂單]]="", "", --ZSOHPP055[[#This Row],[銷售訂單]])</f>
        <v>4144756</v>
      </c>
    </row>
    <row r="214" spans="1:13">
      <c r="A214" s="17" t="s">
        <v>1501</v>
      </c>
      <c r="B214" s="19">
        <v>25.289000000000001</v>
      </c>
      <c r="C214" s="19">
        <v>22.5</v>
      </c>
      <c r="D214" s="19">
        <v>2.7890000000000001</v>
      </c>
      <c r="E214" s="19">
        <v>0</v>
      </c>
      <c r="F214" s="17" t="s">
        <v>5891</v>
      </c>
      <c r="G214" s="17" t="s">
        <v>20</v>
      </c>
      <c r="H214" s="18">
        <v>45429</v>
      </c>
      <c r="I214" s="18">
        <v>45432</v>
      </c>
      <c r="J214" s="17" t="s">
        <v>5892</v>
      </c>
      <c r="K214" s="17" t="s">
        <v>2210</v>
      </c>
      <c r="L214" t="str">
        <f>IF(COUNTIFS(ZSOHSD058[订单号数值], ZSOHPP055[[#This Row],[订单号数值]], ZSOHSD058[行項目], ZSOHPP055[[#This Row],[行項目]])&gt;0, "Y", "")</f>
        <v/>
      </c>
      <c r="M214">
        <f>IF(ZSOHPP055[[#This Row],[銷售訂單]]="", "", --ZSOHPP055[[#This Row],[銷售訂單]])</f>
        <v>4144840</v>
      </c>
    </row>
    <row r="215" spans="1:13">
      <c r="A215" s="17" t="s">
        <v>1501</v>
      </c>
      <c r="B215" s="19">
        <v>25.289000000000001</v>
      </c>
      <c r="C215" s="19">
        <v>19.5</v>
      </c>
      <c r="D215" s="19">
        <v>5.7889999999999997</v>
      </c>
      <c r="E215" s="19">
        <v>0</v>
      </c>
      <c r="F215" s="17" t="s">
        <v>5893</v>
      </c>
      <c r="G215" s="17" t="s">
        <v>20</v>
      </c>
      <c r="H215" s="18">
        <v>45429</v>
      </c>
      <c r="I215" s="18">
        <v>45432</v>
      </c>
      <c r="J215" s="17" t="s">
        <v>5892</v>
      </c>
      <c r="K215" s="17" t="s">
        <v>2216</v>
      </c>
      <c r="L215" t="str">
        <f>IF(COUNTIFS(ZSOHSD058[订单号数值], ZSOHPP055[[#This Row],[订单号数值]], ZSOHSD058[行項目], ZSOHPP055[[#This Row],[行項目]])&gt;0, "Y", "")</f>
        <v/>
      </c>
      <c r="M215">
        <f>IF(ZSOHPP055[[#This Row],[銷售訂單]]="", "", --ZSOHPP055[[#This Row],[銷售訂單]])</f>
        <v>4144840</v>
      </c>
    </row>
    <row r="216" spans="1:13">
      <c r="A216" s="17" t="s">
        <v>5894</v>
      </c>
      <c r="B216" s="19">
        <v>25.289000000000001</v>
      </c>
      <c r="C216" s="19">
        <v>20</v>
      </c>
      <c r="D216" s="19">
        <v>5.2889999999999997</v>
      </c>
      <c r="E216" s="19">
        <v>0</v>
      </c>
      <c r="F216" s="17" t="s">
        <v>5895</v>
      </c>
      <c r="G216" s="17" t="s">
        <v>20</v>
      </c>
      <c r="H216" s="18">
        <v>45429</v>
      </c>
      <c r="I216" s="18">
        <v>45432</v>
      </c>
      <c r="J216" s="17" t="s">
        <v>5892</v>
      </c>
      <c r="K216" s="17" t="s">
        <v>2215</v>
      </c>
      <c r="L216" t="str">
        <f>IF(COUNTIFS(ZSOHSD058[订单号数值], ZSOHPP055[[#This Row],[订单号数值]], ZSOHSD058[行項目], ZSOHPP055[[#This Row],[行項目]])&gt;0, "Y", "")</f>
        <v/>
      </c>
      <c r="M216">
        <f>IF(ZSOHPP055[[#This Row],[銷售訂單]]="", "", --ZSOHPP055[[#This Row],[銷售訂單]])</f>
        <v>4144840</v>
      </c>
    </row>
    <row r="217" spans="1:13">
      <c r="A217" s="17" t="s">
        <v>5894</v>
      </c>
      <c r="B217" s="19">
        <v>25.289000000000001</v>
      </c>
      <c r="C217" s="19">
        <v>25</v>
      </c>
      <c r="D217" s="19">
        <v>0.28899999999999998</v>
      </c>
      <c r="E217" s="19">
        <v>0</v>
      </c>
      <c r="F217" s="17" t="s">
        <v>5896</v>
      </c>
      <c r="G217" s="17" t="s">
        <v>20</v>
      </c>
      <c r="H217" s="18">
        <v>45429</v>
      </c>
      <c r="I217" s="18">
        <v>45432</v>
      </c>
      <c r="J217" s="17" t="s">
        <v>5892</v>
      </c>
      <c r="K217" s="17" t="s">
        <v>2217</v>
      </c>
      <c r="L217" t="str">
        <f>IF(COUNTIFS(ZSOHSD058[订单号数值], ZSOHPP055[[#This Row],[订单号数值]], ZSOHSD058[行項目], ZSOHPP055[[#This Row],[行項目]])&gt;0, "Y", "")</f>
        <v/>
      </c>
      <c r="M217">
        <f>IF(ZSOHPP055[[#This Row],[銷售訂單]]="", "", --ZSOHPP055[[#This Row],[銷售訂單]])</f>
        <v>4144840</v>
      </c>
    </row>
    <row r="218" spans="1:13">
      <c r="A218" s="17" t="s">
        <v>5897</v>
      </c>
      <c r="B218" s="19">
        <v>0.01</v>
      </c>
      <c r="C218" s="19">
        <v>0</v>
      </c>
      <c r="D218" s="19">
        <v>0.01</v>
      </c>
      <c r="E218" s="19">
        <v>0</v>
      </c>
      <c r="F218" s="17" t="s">
        <v>5898</v>
      </c>
      <c r="G218" s="17" t="s">
        <v>20</v>
      </c>
      <c r="H218" s="18">
        <v>45429</v>
      </c>
      <c r="I218" s="18">
        <v>45541</v>
      </c>
      <c r="J218" s="17" t="s">
        <v>5899</v>
      </c>
      <c r="K218" s="17" t="s">
        <v>2210</v>
      </c>
      <c r="L218" t="str">
        <f>IF(COUNTIFS(ZSOHSD058[订单号数值], ZSOHPP055[[#This Row],[订单号数值]], ZSOHSD058[行項目], ZSOHPP055[[#This Row],[行項目]])&gt;0, "Y", "")</f>
        <v>Y</v>
      </c>
      <c r="M218">
        <f>IF(ZSOHPP055[[#This Row],[銷售訂單]]="", "", --ZSOHPP055[[#This Row],[銷售訂單]])</f>
        <v>6068403</v>
      </c>
    </row>
    <row r="219" spans="1:13">
      <c r="A219" s="17" t="s">
        <v>5835</v>
      </c>
      <c r="B219" s="19">
        <v>1196.47</v>
      </c>
      <c r="C219" s="19">
        <v>1154.5</v>
      </c>
      <c r="D219" s="19">
        <v>41.97</v>
      </c>
      <c r="E219" s="19">
        <v>0</v>
      </c>
      <c r="F219" s="17" t="s">
        <v>5900</v>
      </c>
      <c r="G219" s="17" t="s">
        <v>20</v>
      </c>
      <c r="H219" s="18">
        <v>45430</v>
      </c>
      <c r="I219" s="18">
        <v>45441</v>
      </c>
      <c r="J219" s="17" t="s">
        <v>5852</v>
      </c>
      <c r="K219" s="17" t="s">
        <v>2210</v>
      </c>
      <c r="L219" t="str">
        <f>IF(COUNTIFS(ZSOHSD058[订单号数值], ZSOHPP055[[#This Row],[订单号数值]], ZSOHSD058[行項目], ZSOHPP055[[#This Row],[行項目]])&gt;0, "Y", "")</f>
        <v>Y</v>
      </c>
      <c r="M219">
        <f>IF(ZSOHPP055[[#This Row],[銷售訂單]]="", "", --ZSOHPP055[[#This Row],[銷售訂單]])</f>
        <v>6067983</v>
      </c>
    </row>
    <row r="220" spans="1:13">
      <c r="A220" s="17" t="s">
        <v>3321</v>
      </c>
      <c r="B220" s="19">
        <v>25.076000000000001</v>
      </c>
      <c r="C220" s="19">
        <v>24.5</v>
      </c>
      <c r="D220" s="19">
        <v>0.57599999999999996</v>
      </c>
      <c r="E220" s="19">
        <v>0</v>
      </c>
      <c r="F220" s="17" t="s">
        <v>5901</v>
      </c>
      <c r="G220" s="17" t="s">
        <v>20</v>
      </c>
      <c r="H220" s="18">
        <v>45432</v>
      </c>
      <c r="I220" s="18">
        <v>45439</v>
      </c>
      <c r="J220" s="17" t="s">
        <v>5902</v>
      </c>
      <c r="K220" s="17" t="s">
        <v>2210</v>
      </c>
      <c r="L220" t="str">
        <f>IF(COUNTIFS(ZSOHSD058[订单号数值], ZSOHPP055[[#This Row],[订单号数值]], ZSOHSD058[行項目], ZSOHPP055[[#This Row],[行項目]])&gt;0, "Y", "")</f>
        <v/>
      </c>
      <c r="M220">
        <f>IF(ZSOHPP055[[#This Row],[銷售訂單]]="", "", --ZSOHPP055[[#This Row],[銷售訂單]])</f>
        <v>4144882</v>
      </c>
    </row>
    <row r="221" spans="1:13">
      <c r="A221" s="17" t="s">
        <v>3321</v>
      </c>
      <c r="B221" s="19">
        <v>25.076000000000001</v>
      </c>
      <c r="C221" s="19">
        <v>24.5</v>
      </c>
      <c r="D221" s="19">
        <v>0.57599999999999996</v>
      </c>
      <c r="E221" s="19">
        <v>0</v>
      </c>
      <c r="F221" s="17" t="s">
        <v>5903</v>
      </c>
      <c r="G221" s="17" t="s">
        <v>20</v>
      </c>
      <c r="H221" s="18">
        <v>45432</v>
      </c>
      <c r="I221" s="18">
        <v>45439</v>
      </c>
      <c r="J221" s="17" t="s">
        <v>5902</v>
      </c>
      <c r="K221" s="17" t="s">
        <v>2215</v>
      </c>
      <c r="L221" t="str">
        <f>IF(COUNTIFS(ZSOHSD058[订单号数值], ZSOHPP055[[#This Row],[订单号数值]], ZSOHSD058[行項目], ZSOHPP055[[#This Row],[行項目]])&gt;0, "Y", "")</f>
        <v/>
      </c>
      <c r="M221">
        <f>IF(ZSOHPP055[[#This Row],[銷售訂單]]="", "", --ZSOHPP055[[#This Row],[銷售訂單]])</f>
        <v>4144882</v>
      </c>
    </row>
    <row r="222" spans="1:13">
      <c r="A222" s="17" t="s">
        <v>3321</v>
      </c>
      <c r="B222" s="19">
        <v>25.076000000000001</v>
      </c>
      <c r="C222" s="19">
        <v>24.5</v>
      </c>
      <c r="D222" s="19">
        <v>0.57599999999999996</v>
      </c>
      <c r="E222" s="19">
        <v>0</v>
      </c>
      <c r="F222" s="17" t="s">
        <v>5904</v>
      </c>
      <c r="G222" s="17" t="s">
        <v>20</v>
      </c>
      <c r="H222" s="18">
        <v>45432</v>
      </c>
      <c r="I222" s="18">
        <v>45439</v>
      </c>
      <c r="J222" s="17" t="s">
        <v>5902</v>
      </c>
      <c r="K222" s="17" t="s">
        <v>2216</v>
      </c>
      <c r="L222" t="str">
        <f>IF(COUNTIFS(ZSOHSD058[订单号数值], ZSOHPP055[[#This Row],[订单号数值]], ZSOHSD058[行項目], ZSOHPP055[[#This Row],[行項目]])&gt;0, "Y", "")</f>
        <v/>
      </c>
      <c r="M222">
        <f>IF(ZSOHPP055[[#This Row],[銷售訂單]]="", "", --ZSOHPP055[[#This Row],[銷售訂單]])</f>
        <v>4144882</v>
      </c>
    </row>
    <row r="223" spans="1:13">
      <c r="A223" s="17" t="s">
        <v>3321</v>
      </c>
      <c r="B223" s="19">
        <v>25.076000000000001</v>
      </c>
      <c r="C223" s="19">
        <v>22.5</v>
      </c>
      <c r="D223" s="19">
        <v>2.5760000000000001</v>
      </c>
      <c r="E223" s="19">
        <v>0</v>
      </c>
      <c r="F223" s="17" t="s">
        <v>5905</v>
      </c>
      <c r="G223" s="17" t="s">
        <v>20</v>
      </c>
      <c r="H223" s="18">
        <v>45432</v>
      </c>
      <c r="I223" s="18">
        <v>45439</v>
      </c>
      <c r="J223" s="17" t="s">
        <v>5902</v>
      </c>
      <c r="K223" s="17" t="s">
        <v>2217</v>
      </c>
      <c r="L223" t="str">
        <f>IF(COUNTIFS(ZSOHSD058[订单号数值], ZSOHPP055[[#This Row],[订单号数值]], ZSOHSD058[行項目], ZSOHPP055[[#This Row],[行項目]])&gt;0, "Y", "")</f>
        <v/>
      </c>
      <c r="M223">
        <f>IF(ZSOHPP055[[#This Row],[銷售訂單]]="", "", --ZSOHPP055[[#This Row],[銷售訂單]])</f>
        <v>4144882</v>
      </c>
    </row>
    <row r="224" spans="1:13">
      <c r="A224" s="17" t="s">
        <v>5835</v>
      </c>
      <c r="B224" s="19">
        <v>1382.2929999999999</v>
      </c>
      <c r="C224" s="19">
        <v>1332.5</v>
      </c>
      <c r="D224" s="19">
        <v>49.792999999999999</v>
      </c>
      <c r="E224" s="19">
        <v>0</v>
      </c>
      <c r="F224" s="17" t="s">
        <v>5906</v>
      </c>
      <c r="G224" s="17" t="s">
        <v>20</v>
      </c>
      <c r="H224" s="18">
        <v>45432</v>
      </c>
      <c r="I224" s="18">
        <v>45441</v>
      </c>
      <c r="J224" s="17" t="s">
        <v>5852</v>
      </c>
      <c r="K224" s="17" t="s">
        <v>2210</v>
      </c>
      <c r="L224" t="str">
        <f>IF(COUNTIFS(ZSOHSD058[订单号数值], ZSOHPP055[[#This Row],[订单号数值]], ZSOHSD058[行項目], ZSOHPP055[[#This Row],[行項目]])&gt;0, "Y", "")</f>
        <v>Y</v>
      </c>
      <c r="M224">
        <f>IF(ZSOHPP055[[#This Row],[銷售訂單]]="", "", --ZSOHPP055[[#This Row],[銷售訂單]])</f>
        <v>6067983</v>
      </c>
    </row>
    <row r="225" spans="1:13">
      <c r="A225" s="17" t="s">
        <v>5907</v>
      </c>
      <c r="B225" s="19">
        <v>25.401</v>
      </c>
      <c r="C225" s="19">
        <v>0</v>
      </c>
      <c r="D225" s="19">
        <v>25.401</v>
      </c>
      <c r="E225" s="19">
        <v>0</v>
      </c>
      <c r="F225" s="17" t="s">
        <v>5908</v>
      </c>
      <c r="G225" s="17" t="s">
        <v>20</v>
      </c>
      <c r="H225" s="18">
        <v>45433</v>
      </c>
      <c r="I225" s="18">
        <v>45433</v>
      </c>
      <c r="J225" s="17" t="s">
        <v>5909</v>
      </c>
      <c r="K225" s="17" t="s">
        <v>2210</v>
      </c>
      <c r="L225" t="str">
        <f>IF(COUNTIFS(ZSOHSD058[订单号数值], ZSOHPP055[[#This Row],[订单号数值]], ZSOHSD058[行項目], ZSOHPP055[[#This Row],[行項目]])&gt;0, "Y", "")</f>
        <v/>
      </c>
      <c r="M225">
        <f>IF(ZSOHPP055[[#This Row],[銷售訂單]]="", "", --ZSOHPP055[[#This Row],[銷售訂單]])</f>
        <v>4144857</v>
      </c>
    </row>
    <row r="226" spans="1:13">
      <c r="A226" s="17" t="s">
        <v>5907</v>
      </c>
      <c r="B226" s="19">
        <v>25.401</v>
      </c>
      <c r="C226" s="19">
        <v>0</v>
      </c>
      <c r="D226" s="19">
        <v>25.401</v>
      </c>
      <c r="E226" s="19">
        <v>0</v>
      </c>
      <c r="F226" s="17" t="s">
        <v>5910</v>
      </c>
      <c r="G226" s="17" t="s">
        <v>20</v>
      </c>
      <c r="H226" s="18">
        <v>45433</v>
      </c>
      <c r="I226" s="18">
        <v>45433</v>
      </c>
      <c r="J226" s="17" t="s">
        <v>5909</v>
      </c>
      <c r="K226" s="17" t="s">
        <v>2215</v>
      </c>
      <c r="L226" t="str">
        <f>IF(COUNTIFS(ZSOHSD058[订单号数值], ZSOHPP055[[#This Row],[订单号数值]], ZSOHSD058[行項目], ZSOHPP055[[#This Row],[行項目]])&gt;0, "Y", "")</f>
        <v/>
      </c>
      <c r="M226">
        <f>IF(ZSOHPP055[[#This Row],[銷售訂單]]="", "", --ZSOHPP055[[#This Row],[銷售訂單]])</f>
        <v>4144857</v>
      </c>
    </row>
    <row r="227" spans="1:13">
      <c r="A227" s="17" t="s">
        <v>384</v>
      </c>
      <c r="B227" s="19">
        <v>25.094000000000001</v>
      </c>
      <c r="C227" s="19">
        <v>0</v>
      </c>
      <c r="D227" s="19">
        <v>25.094000000000001</v>
      </c>
      <c r="E227" s="19">
        <v>0</v>
      </c>
      <c r="F227" s="17" t="s">
        <v>5911</v>
      </c>
      <c r="G227" s="17" t="s">
        <v>20</v>
      </c>
      <c r="H227" s="18">
        <v>45436</v>
      </c>
      <c r="I227" s="18">
        <v>45582</v>
      </c>
      <c r="J227" s="17" t="s">
        <v>5912</v>
      </c>
      <c r="K227" s="17" t="s">
        <v>2210</v>
      </c>
      <c r="L227" t="str">
        <f>IF(COUNTIFS(ZSOHSD058[订单号数值], ZSOHPP055[[#This Row],[订单号数值]], ZSOHSD058[行項目], ZSOHPP055[[#This Row],[行項目]])&gt;0, "Y", "")</f>
        <v/>
      </c>
      <c r="M227">
        <f>IF(ZSOHPP055[[#This Row],[銷售訂單]]="", "", --ZSOHPP055[[#This Row],[銷售訂單]])</f>
        <v>4145208</v>
      </c>
    </row>
    <row r="228" spans="1:13">
      <c r="A228" s="17" t="s">
        <v>384</v>
      </c>
      <c r="B228" s="19">
        <v>25.094000000000001</v>
      </c>
      <c r="C228" s="19">
        <v>0</v>
      </c>
      <c r="D228" s="19">
        <v>25.094000000000001</v>
      </c>
      <c r="E228" s="19">
        <v>0</v>
      </c>
      <c r="F228" s="17" t="s">
        <v>5913</v>
      </c>
      <c r="G228" s="17" t="s">
        <v>20</v>
      </c>
      <c r="H228" s="18">
        <v>45436</v>
      </c>
      <c r="I228" s="18">
        <v>45437</v>
      </c>
      <c r="J228" s="17" t="s">
        <v>5912</v>
      </c>
      <c r="K228" s="17" t="s">
        <v>2215</v>
      </c>
      <c r="L228" t="str">
        <f>IF(COUNTIFS(ZSOHSD058[订单号数值], ZSOHPP055[[#This Row],[订单号数值]], ZSOHSD058[行項目], ZSOHPP055[[#This Row],[行項目]])&gt;0, "Y", "")</f>
        <v/>
      </c>
      <c r="M228">
        <f>IF(ZSOHPP055[[#This Row],[銷售訂單]]="", "", --ZSOHPP055[[#This Row],[銷售訂單]])</f>
        <v>4145208</v>
      </c>
    </row>
    <row r="229" spans="1:13">
      <c r="A229" s="17" t="s">
        <v>384</v>
      </c>
      <c r="B229" s="19">
        <v>25.094000000000001</v>
      </c>
      <c r="C229" s="19">
        <v>20</v>
      </c>
      <c r="D229" s="19">
        <v>5.0940000000000003</v>
      </c>
      <c r="E229" s="19">
        <v>0</v>
      </c>
      <c r="F229" s="17" t="s">
        <v>5914</v>
      </c>
      <c r="G229" s="17" t="s">
        <v>20</v>
      </c>
      <c r="H229" s="18">
        <v>45437</v>
      </c>
      <c r="I229" s="18">
        <v>45439</v>
      </c>
      <c r="J229" s="17" t="s">
        <v>5912</v>
      </c>
      <c r="K229" s="17" t="s">
        <v>2210</v>
      </c>
      <c r="L229" t="str">
        <f>IF(COUNTIFS(ZSOHSD058[订单号数值], ZSOHPP055[[#This Row],[订单号数值]], ZSOHSD058[行項目], ZSOHPP055[[#This Row],[行項目]])&gt;0, "Y", "")</f>
        <v/>
      </c>
      <c r="M229">
        <f>IF(ZSOHPP055[[#This Row],[銷售訂單]]="", "", --ZSOHPP055[[#This Row],[銷售訂單]])</f>
        <v>4145208</v>
      </c>
    </row>
    <row r="230" spans="1:13">
      <c r="A230" s="17" t="s">
        <v>384</v>
      </c>
      <c r="B230" s="19">
        <v>25.094000000000001</v>
      </c>
      <c r="C230" s="19">
        <v>25</v>
      </c>
      <c r="D230" s="19">
        <v>9.4E-2</v>
      </c>
      <c r="E230" s="19">
        <v>0</v>
      </c>
      <c r="F230" s="17" t="s">
        <v>5915</v>
      </c>
      <c r="G230" s="17" t="s">
        <v>20</v>
      </c>
      <c r="H230" s="18">
        <v>45437</v>
      </c>
      <c r="I230" s="18">
        <v>45439</v>
      </c>
      <c r="J230" s="17" t="s">
        <v>5912</v>
      </c>
      <c r="K230" s="17" t="s">
        <v>2215</v>
      </c>
      <c r="L230" t="str">
        <f>IF(COUNTIFS(ZSOHSD058[订单号数值], ZSOHPP055[[#This Row],[订单号数值]], ZSOHSD058[行項目], ZSOHPP055[[#This Row],[行項目]])&gt;0, "Y", "")</f>
        <v/>
      </c>
      <c r="M230">
        <f>IF(ZSOHPP055[[#This Row],[銷售訂單]]="", "", --ZSOHPP055[[#This Row],[銷售訂單]])</f>
        <v>4145208</v>
      </c>
    </row>
    <row r="231" spans="1:13">
      <c r="A231" s="17" t="s">
        <v>5916</v>
      </c>
      <c r="B231" s="19">
        <v>29156.86</v>
      </c>
      <c r="C231" s="19">
        <v>29194.5</v>
      </c>
      <c r="D231" s="19">
        <v>-37.64</v>
      </c>
      <c r="E231" s="19">
        <v>0</v>
      </c>
      <c r="F231" s="17" t="s">
        <v>5917</v>
      </c>
      <c r="G231" s="17" t="s">
        <v>20</v>
      </c>
      <c r="H231" s="18">
        <v>45439</v>
      </c>
      <c r="I231" s="18">
        <v>45506</v>
      </c>
      <c r="J231" s="17" t="s">
        <v>5918</v>
      </c>
      <c r="K231" s="17" t="s">
        <v>2210</v>
      </c>
      <c r="L231" t="str">
        <f>IF(COUNTIFS(ZSOHSD058[订单号数值], ZSOHPP055[[#This Row],[订单号数值]], ZSOHSD058[行項目], ZSOHPP055[[#This Row],[行項目]])&gt;0, "Y", "")</f>
        <v>Y</v>
      </c>
      <c r="M231">
        <f>IF(ZSOHPP055[[#This Row],[銷售訂單]]="", "", --ZSOHPP055[[#This Row],[銷售訂單]])</f>
        <v>6068414</v>
      </c>
    </row>
    <row r="232" spans="1:13">
      <c r="A232" s="17" t="s">
        <v>5919</v>
      </c>
      <c r="B232" s="19">
        <v>4784.7569999999996</v>
      </c>
      <c r="C232" s="19">
        <v>4782</v>
      </c>
      <c r="D232" s="19">
        <v>2.7570000000000001</v>
      </c>
      <c r="E232" s="19">
        <v>0</v>
      </c>
      <c r="F232" s="17" t="s">
        <v>5920</v>
      </c>
      <c r="G232" s="17" t="s">
        <v>20</v>
      </c>
      <c r="H232" s="18">
        <v>45446</v>
      </c>
      <c r="I232" s="18">
        <v>45477</v>
      </c>
      <c r="J232" s="17" t="s">
        <v>5921</v>
      </c>
      <c r="K232" s="17" t="s">
        <v>2210</v>
      </c>
      <c r="L232" t="str">
        <f>IF(COUNTIFS(ZSOHSD058[订单号数值], ZSOHPP055[[#This Row],[订单号数值]], ZSOHSD058[行項目], ZSOHPP055[[#This Row],[行項目]])&gt;0, "Y", "")</f>
        <v>Y</v>
      </c>
      <c r="M232">
        <f>IF(ZSOHPP055[[#This Row],[銷售訂單]]="", "", --ZSOHPP055[[#This Row],[銷售訂單]])</f>
        <v>6068937</v>
      </c>
    </row>
    <row r="233" spans="1:13">
      <c r="A233" s="17" t="s">
        <v>5919</v>
      </c>
      <c r="B233" s="19">
        <v>9762.9830000000002</v>
      </c>
      <c r="C233" s="19">
        <v>9191.5</v>
      </c>
      <c r="D233" s="19">
        <v>571.48299999999995</v>
      </c>
      <c r="E233" s="19">
        <v>0</v>
      </c>
      <c r="F233" s="17" t="s">
        <v>5922</v>
      </c>
      <c r="G233" s="17" t="s">
        <v>20</v>
      </c>
      <c r="H233" s="18">
        <v>45446</v>
      </c>
      <c r="I233" s="18">
        <v>45506</v>
      </c>
      <c r="J233" s="17" t="s">
        <v>5921</v>
      </c>
      <c r="K233" s="17" t="s">
        <v>2210</v>
      </c>
      <c r="L233" t="str">
        <f>IF(COUNTIFS(ZSOHSD058[订单号数值], ZSOHPP055[[#This Row],[订单号数值]], ZSOHSD058[行項目], ZSOHPP055[[#This Row],[行項目]])&gt;0, "Y", "")</f>
        <v>Y</v>
      </c>
      <c r="M233">
        <f>IF(ZSOHPP055[[#This Row],[銷售訂單]]="", "", --ZSOHPP055[[#This Row],[銷售訂單]])</f>
        <v>6068937</v>
      </c>
    </row>
    <row r="234" spans="1:13">
      <c r="A234" s="17" t="s">
        <v>5919</v>
      </c>
      <c r="B234" s="19">
        <v>9691.0439999999999</v>
      </c>
      <c r="C234" s="19">
        <v>9696.5</v>
      </c>
      <c r="D234" s="19">
        <v>-5.4560000000000004</v>
      </c>
      <c r="E234" s="19">
        <v>0</v>
      </c>
      <c r="F234" s="17" t="s">
        <v>5923</v>
      </c>
      <c r="G234" s="17" t="s">
        <v>20</v>
      </c>
      <c r="H234" s="18">
        <v>45446</v>
      </c>
      <c r="I234" s="18">
        <v>45470</v>
      </c>
      <c r="J234" s="17" t="s">
        <v>5921</v>
      </c>
      <c r="K234" s="17" t="s">
        <v>2210</v>
      </c>
      <c r="L234" t="str">
        <f>IF(COUNTIFS(ZSOHSD058[订单号数值], ZSOHPP055[[#This Row],[订单号数值]], ZSOHSD058[行項目], ZSOHPP055[[#This Row],[行項目]])&gt;0, "Y", "")</f>
        <v>Y</v>
      </c>
      <c r="M234">
        <f>IF(ZSOHPP055[[#This Row],[銷售訂單]]="", "", --ZSOHPP055[[#This Row],[銷售訂單]])</f>
        <v>6068937</v>
      </c>
    </row>
    <row r="235" spans="1:13">
      <c r="A235" s="17" t="s">
        <v>3995</v>
      </c>
      <c r="B235" s="19">
        <v>24.9</v>
      </c>
      <c r="C235" s="19">
        <v>26</v>
      </c>
      <c r="D235" s="19">
        <v>-1.1000000000000001</v>
      </c>
      <c r="E235" s="19">
        <v>0</v>
      </c>
      <c r="F235" s="17" t="s">
        <v>5924</v>
      </c>
      <c r="G235" s="17" t="s">
        <v>20</v>
      </c>
      <c r="H235" s="18">
        <v>45448</v>
      </c>
      <c r="I235" s="18">
        <v>45450</v>
      </c>
      <c r="J235" s="17" t="s">
        <v>5889</v>
      </c>
      <c r="K235" s="17" t="s">
        <v>2216</v>
      </c>
      <c r="L235" t="str">
        <f>IF(COUNTIFS(ZSOHSD058[订单号数值], ZSOHPP055[[#This Row],[订单号数值]], ZSOHSD058[行項目], ZSOHPP055[[#This Row],[行項目]])&gt;0, "Y", "")</f>
        <v/>
      </c>
      <c r="M235">
        <f>IF(ZSOHPP055[[#This Row],[銷售訂單]]="", "", --ZSOHPP055[[#This Row],[銷售訂單]])</f>
        <v>4144756</v>
      </c>
    </row>
    <row r="236" spans="1:13">
      <c r="A236" s="17" t="s">
        <v>3995</v>
      </c>
      <c r="B236" s="19">
        <v>24.9</v>
      </c>
      <c r="C236" s="19">
        <v>26</v>
      </c>
      <c r="D236" s="19">
        <v>-1.1000000000000001</v>
      </c>
      <c r="E236" s="19">
        <v>0</v>
      </c>
      <c r="F236" s="17" t="s">
        <v>5925</v>
      </c>
      <c r="G236" s="17" t="s">
        <v>20</v>
      </c>
      <c r="H236" s="18">
        <v>45448</v>
      </c>
      <c r="I236" s="18">
        <v>45450</v>
      </c>
      <c r="J236" s="17" t="s">
        <v>5889</v>
      </c>
      <c r="K236" s="17" t="s">
        <v>2217</v>
      </c>
      <c r="L236" t="str">
        <f>IF(COUNTIFS(ZSOHSD058[订单号数值], ZSOHPP055[[#This Row],[订单号数值]], ZSOHSD058[行項目], ZSOHPP055[[#This Row],[行項目]])&gt;0, "Y", "")</f>
        <v/>
      </c>
      <c r="M236">
        <f>IF(ZSOHPP055[[#This Row],[銷售訂單]]="", "", --ZSOHPP055[[#This Row],[銷售訂單]])</f>
        <v>4144756</v>
      </c>
    </row>
    <row r="237" spans="1:13">
      <c r="A237" s="17" t="s">
        <v>5926</v>
      </c>
      <c r="B237" s="19">
        <v>39355.074999999997</v>
      </c>
      <c r="C237" s="19">
        <v>39385</v>
      </c>
      <c r="D237" s="19">
        <v>-29.925000000000001</v>
      </c>
      <c r="E237" s="19">
        <v>0</v>
      </c>
      <c r="F237" s="17" t="s">
        <v>5927</v>
      </c>
      <c r="G237" s="17" t="s">
        <v>20</v>
      </c>
      <c r="H237" s="18">
        <v>45448</v>
      </c>
      <c r="I237" s="18">
        <v>45477</v>
      </c>
      <c r="J237" s="17" t="s">
        <v>5928</v>
      </c>
      <c r="K237" s="17" t="s">
        <v>2210</v>
      </c>
      <c r="L237" t="str">
        <f>IF(COUNTIFS(ZSOHSD058[订单号数值], ZSOHPP055[[#This Row],[订单号数值]], ZSOHSD058[行項目], ZSOHPP055[[#This Row],[行項目]])&gt;0, "Y", "")</f>
        <v>Y</v>
      </c>
      <c r="M237">
        <f>IF(ZSOHPP055[[#This Row],[銷售訂單]]="", "", --ZSOHPP055[[#This Row],[銷售訂單]])</f>
        <v>6068914</v>
      </c>
    </row>
    <row r="238" spans="1:13">
      <c r="A238" s="17" t="s">
        <v>5926</v>
      </c>
      <c r="B238" s="19">
        <v>10152.005999999999</v>
      </c>
      <c r="C238" s="19">
        <v>9100.2000000000007</v>
      </c>
      <c r="D238" s="19">
        <v>1051.806</v>
      </c>
      <c r="E238" s="19">
        <v>0</v>
      </c>
      <c r="F238" s="17" t="s">
        <v>5929</v>
      </c>
      <c r="G238" s="17" t="s">
        <v>20</v>
      </c>
      <c r="H238" s="18">
        <v>45448</v>
      </c>
      <c r="I238" s="18">
        <v>45530</v>
      </c>
      <c r="J238" s="17" t="s">
        <v>5928</v>
      </c>
      <c r="K238" s="17" t="s">
        <v>2210</v>
      </c>
      <c r="L238" t="str">
        <f>IF(COUNTIFS(ZSOHSD058[订单号数值], ZSOHPP055[[#This Row],[订单号数值]], ZSOHSD058[行項目], ZSOHPP055[[#This Row],[行項目]])&gt;0, "Y", "")</f>
        <v>Y</v>
      </c>
      <c r="M238">
        <f>IF(ZSOHPP055[[#This Row],[銷售訂單]]="", "", --ZSOHPP055[[#This Row],[銷售訂單]])</f>
        <v>6068914</v>
      </c>
    </row>
    <row r="239" spans="1:13">
      <c r="A239" s="17" t="s">
        <v>5930</v>
      </c>
      <c r="B239" s="19">
        <v>25.204999999999998</v>
      </c>
      <c r="C239" s="19">
        <v>25.5</v>
      </c>
      <c r="D239" s="19">
        <v>-0.29499999999999998</v>
      </c>
      <c r="E239" s="19">
        <v>0</v>
      </c>
      <c r="F239" s="17" t="s">
        <v>5931</v>
      </c>
      <c r="G239" s="17" t="s">
        <v>20</v>
      </c>
      <c r="H239" s="18">
        <v>45451</v>
      </c>
      <c r="I239" s="18">
        <v>45456</v>
      </c>
      <c r="J239" s="17" t="s">
        <v>5932</v>
      </c>
      <c r="K239" s="17" t="s">
        <v>2216</v>
      </c>
      <c r="L239" t="str">
        <f>IF(COUNTIFS(ZSOHSD058[订单号数值], ZSOHPP055[[#This Row],[订单号数值]], ZSOHSD058[行項目], ZSOHPP055[[#This Row],[行項目]])&gt;0, "Y", "")</f>
        <v/>
      </c>
      <c r="M239">
        <f>IF(ZSOHPP055[[#This Row],[銷售訂單]]="", "", --ZSOHPP055[[#This Row],[銷售訂單]])</f>
        <v>4145925</v>
      </c>
    </row>
    <row r="240" spans="1:13">
      <c r="A240" s="17" t="s">
        <v>5930</v>
      </c>
      <c r="B240" s="19">
        <v>25.204999999999998</v>
      </c>
      <c r="C240" s="19">
        <v>24.5</v>
      </c>
      <c r="D240" s="19">
        <v>0.70499999999999996</v>
      </c>
      <c r="E240" s="19">
        <v>0</v>
      </c>
      <c r="F240" s="17" t="s">
        <v>5933</v>
      </c>
      <c r="G240" s="17" t="s">
        <v>20</v>
      </c>
      <c r="H240" s="18">
        <v>45451</v>
      </c>
      <c r="I240" s="18">
        <v>45456</v>
      </c>
      <c r="J240" s="17" t="s">
        <v>5932</v>
      </c>
      <c r="K240" s="17" t="s">
        <v>2217</v>
      </c>
      <c r="L240" t="str">
        <f>IF(COUNTIFS(ZSOHSD058[订单号数值], ZSOHPP055[[#This Row],[订单号数值]], ZSOHSD058[行項目], ZSOHPP055[[#This Row],[行項目]])&gt;0, "Y", "")</f>
        <v/>
      </c>
      <c r="M240">
        <f>IF(ZSOHPP055[[#This Row],[銷售訂單]]="", "", --ZSOHPP055[[#This Row],[銷售訂單]])</f>
        <v>4145925</v>
      </c>
    </row>
    <row r="241" spans="1:13">
      <c r="A241" s="17" t="s">
        <v>5934</v>
      </c>
      <c r="B241" s="19">
        <v>25.148</v>
      </c>
      <c r="C241" s="19">
        <v>22.5</v>
      </c>
      <c r="D241" s="19">
        <v>2.6480000000000001</v>
      </c>
      <c r="E241" s="19">
        <v>0</v>
      </c>
      <c r="F241" s="17" t="s">
        <v>5935</v>
      </c>
      <c r="G241" s="17" t="s">
        <v>20</v>
      </c>
      <c r="H241" s="18">
        <v>45451</v>
      </c>
      <c r="I241" s="18">
        <v>45456</v>
      </c>
      <c r="J241" s="17" t="s">
        <v>5932</v>
      </c>
      <c r="K241" s="17" t="s">
        <v>2210</v>
      </c>
      <c r="L241" t="str">
        <f>IF(COUNTIFS(ZSOHSD058[订单号数值], ZSOHPP055[[#This Row],[订单号数值]], ZSOHSD058[行項目], ZSOHPP055[[#This Row],[行項目]])&gt;0, "Y", "")</f>
        <v/>
      </c>
      <c r="M241">
        <f>IF(ZSOHPP055[[#This Row],[銷售訂單]]="", "", --ZSOHPP055[[#This Row],[銷售訂單]])</f>
        <v>4145925</v>
      </c>
    </row>
    <row r="242" spans="1:13">
      <c r="A242" s="17" t="s">
        <v>5934</v>
      </c>
      <c r="B242" s="19">
        <v>25.148</v>
      </c>
      <c r="C242" s="19">
        <v>23.5</v>
      </c>
      <c r="D242" s="19">
        <v>1.6479999999999999</v>
      </c>
      <c r="E242" s="19">
        <v>0</v>
      </c>
      <c r="F242" s="17" t="s">
        <v>5936</v>
      </c>
      <c r="G242" s="17" t="s">
        <v>20</v>
      </c>
      <c r="H242" s="18">
        <v>45451</v>
      </c>
      <c r="I242" s="18">
        <v>45456</v>
      </c>
      <c r="J242" s="17" t="s">
        <v>5932</v>
      </c>
      <c r="K242" s="17" t="s">
        <v>2215</v>
      </c>
      <c r="L242" t="str">
        <f>IF(COUNTIFS(ZSOHSD058[订单号数值], ZSOHPP055[[#This Row],[订单号数值]], ZSOHSD058[行項目], ZSOHPP055[[#This Row],[行項目]])&gt;0, "Y", "")</f>
        <v/>
      </c>
      <c r="M242">
        <f>IF(ZSOHPP055[[#This Row],[銷售訂單]]="", "", --ZSOHPP055[[#This Row],[銷售訂單]])</f>
        <v>4145925</v>
      </c>
    </row>
    <row r="243" spans="1:13">
      <c r="A243" s="17" t="s">
        <v>1499</v>
      </c>
      <c r="B243" s="19">
        <v>25.129000000000001</v>
      </c>
      <c r="C243" s="19">
        <v>25</v>
      </c>
      <c r="D243" s="19">
        <v>0.129</v>
      </c>
      <c r="E243" s="19">
        <v>0</v>
      </c>
      <c r="F243" s="17" t="s">
        <v>5937</v>
      </c>
      <c r="G243" s="17" t="s">
        <v>20</v>
      </c>
      <c r="H243" s="18">
        <v>45451</v>
      </c>
      <c r="I243" s="18">
        <v>45470</v>
      </c>
      <c r="J243" s="17" t="s">
        <v>5938</v>
      </c>
      <c r="K243" s="17" t="s">
        <v>2210</v>
      </c>
      <c r="L243" t="str">
        <f>IF(COUNTIFS(ZSOHSD058[订单号数值], ZSOHPP055[[#This Row],[订单号数值]], ZSOHSD058[行項目], ZSOHPP055[[#This Row],[行項目]])&gt;0, "Y", "")</f>
        <v/>
      </c>
      <c r="M243">
        <f>IF(ZSOHPP055[[#This Row],[銷售訂單]]="", "", --ZSOHPP055[[#This Row],[銷售訂單]])</f>
        <v>4145896</v>
      </c>
    </row>
    <row r="244" spans="1:13">
      <c r="A244" s="17" t="s">
        <v>1499</v>
      </c>
      <c r="B244" s="19">
        <v>25.129000000000001</v>
      </c>
      <c r="C244" s="19">
        <v>25</v>
      </c>
      <c r="D244" s="19">
        <v>0.129</v>
      </c>
      <c r="E244" s="19">
        <v>0</v>
      </c>
      <c r="F244" s="17" t="s">
        <v>5939</v>
      </c>
      <c r="G244" s="17" t="s">
        <v>20</v>
      </c>
      <c r="H244" s="18">
        <v>45451</v>
      </c>
      <c r="I244" s="18">
        <v>45470</v>
      </c>
      <c r="J244" s="17" t="s">
        <v>5938</v>
      </c>
      <c r="K244" s="17" t="s">
        <v>2215</v>
      </c>
      <c r="L244" t="str">
        <f>IF(COUNTIFS(ZSOHSD058[订单号数值], ZSOHPP055[[#This Row],[订单号数值]], ZSOHSD058[行項目], ZSOHPP055[[#This Row],[行項目]])&gt;0, "Y", "")</f>
        <v/>
      </c>
      <c r="M244">
        <f>IF(ZSOHPP055[[#This Row],[銷售訂單]]="", "", --ZSOHPP055[[#This Row],[銷售訂單]])</f>
        <v>4145896</v>
      </c>
    </row>
    <row r="245" spans="1:13">
      <c r="A245" s="17" t="s">
        <v>1499</v>
      </c>
      <c r="B245" s="19">
        <v>25.129000000000001</v>
      </c>
      <c r="C245" s="19">
        <v>24</v>
      </c>
      <c r="D245" s="19">
        <v>1.129</v>
      </c>
      <c r="E245" s="19">
        <v>0</v>
      </c>
      <c r="F245" s="17" t="s">
        <v>5940</v>
      </c>
      <c r="G245" s="17" t="s">
        <v>20</v>
      </c>
      <c r="H245" s="18">
        <v>45451</v>
      </c>
      <c r="I245" s="18">
        <v>45470</v>
      </c>
      <c r="J245" s="17" t="s">
        <v>5938</v>
      </c>
      <c r="K245" s="17" t="s">
        <v>2217</v>
      </c>
      <c r="L245" t="str">
        <f>IF(COUNTIFS(ZSOHSD058[订单号数值], ZSOHPP055[[#This Row],[订单号数值]], ZSOHSD058[行項目], ZSOHPP055[[#This Row],[行項目]])&gt;0, "Y", "")</f>
        <v/>
      </c>
      <c r="M245">
        <f>IF(ZSOHPP055[[#This Row],[銷售訂單]]="", "", --ZSOHPP055[[#This Row],[銷售訂單]])</f>
        <v>4145896</v>
      </c>
    </row>
    <row r="246" spans="1:13">
      <c r="A246" s="17" t="s">
        <v>1499</v>
      </c>
      <c r="B246" s="19">
        <v>25.129000000000001</v>
      </c>
      <c r="C246" s="19">
        <v>92.5</v>
      </c>
      <c r="D246" s="19">
        <v>-67.370999999999995</v>
      </c>
      <c r="E246" s="19">
        <v>0</v>
      </c>
      <c r="F246" s="17" t="s">
        <v>5941</v>
      </c>
      <c r="G246" s="17" t="s">
        <v>20</v>
      </c>
      <c r="H246" s="18">
        <v>45451</v>
      </c>
      <c r="I246" s="18">
        <v>45470</v>
      </c>
      <c r="J246" s="17" t="s">
        <v>5938</v>
      </c>
      <c r="K246" s="17" t="s">
        <v>2216</v>
      </c>
      <c r="L246" t="str">
        <f>IF(COUNTIFS(ZSOHSD058[订单号数值], ZSOHPP055[[#This Row],[订单号数值]], ZSOHSD058[行項目], ZSOHPP055[[#This Row],[行項目]])&gt;0, "Y", "")</f>
        <v/>
      </c>
      <c r="M246">
        <f>IF(ZSOHPP055[[#This Row],[銷售訂單]]="", "", --ZSOHPP055[[#This Row],[銷售訂單]])</f>
        <v>4145896</v>
      </c>
    </row>
    <row r="247" spans="1:13">
      <c r="A247" s="17" t="s">
        <v>3321</v>
      </c>
      <c r="B247" s="19">
        <v>25.076000000000001</v>
      </c>
      <c r="C247" s="19">
        <v>43.5</v>
      </c>
      <c r="D247" s="19">
        <v>-18.423999999999999</v>
      </c>
      <c r="E247" s="19">
        <v>0</v>
      </c>
      <c r="F247" s="17" t="s">
        <v>5942</v>
      </c>
      <c r="G247" s="17" t="s">
        <v>20</v>
      </c>
      <c r="H247" s="18">
        <v>45453</v>
      </c>
      <c r="I247" s="18">
        <v>45462</v>
      </c>
      <c r="J247" s="17" t="s">
        <v>5943</v>
      </c>
      <c r="K247" s="17" t="s">
        <v>2210</v>
      </c>
      <c r="L247" t="str">
        <f>IF(COUNTIFS(ZSOHSD058[订单号数值], ZSOHPP055[[#This Row],[订单号数值]], ZSOHSD058[行項目], ZSOHPP055[[#This Row],[行項目]])&gt;0, "Y", "")</f>
        <v/>
      </c>
      <c r="M247">
        <f>IF(ZSOHPP055[[#This Row],[銷售訂單]]="", "", --ZSOHPP055[[#This Row],[銷售訂單]])</f>
        <v>4145885</v>
      </c>
    </row>
    <row r="248" spans="1:13">
      <c r="A248" s="17" t="s">
        <v>3321</v>
      </c>
      <c r="B248" s="19">
        <v>25.076000000000001</v>
      </c>
      <c r="C248" s="19">
        <v>49</v>
      </c>
      <c r="D248" s="19">
        <v>-23.923999999999999</v>
      </c>
      <c r="E248" s="19">
        <v>0</v>
      </c>
      <c r="F248" s="17" t="s">
        <v>5944</v>
      </c>
      <c r="G248" s="17" t="s">
        <v>20</v>
      </c>
      <c r="H248" s="18">
        <v>45453</v>
      </c>
      <c r="I248" s="18">
        <v>45462</v>
      </c>
      <c r="J248" s="17" t="s">
        <v>5943</v>
      </c>
      <c r="K248" s="17" t="s">
        <v>2216</v>
      </c>
      <c r="L248" t="str">
        <f>IF(COUNTIFS(ZSOHSD058[订单号数值], ZSOHPP055[[#This Row],[订单号数值]], ZSOHSD058[行項目], ZSOHPP055[[#This Row],[行項目]])&gt;0, "Y", "")</f>
        <v/>
      </c>
      <c r="M248">
        <f>IF(ZSOHPP055[[#This Row],[銷售訂單]]="", "", --ZSOHPP055[[#This Row],[銷售訂單]])</f>
        <v>4145885</v>
      </c>
    </row>
    <row r="249" spans="1:13">
      <c r="A249" s="17" t="s">
        <v>3321</v>
      </c>
      <c r="B249" s="19">
        <v>25.076000000000001</v>
      </c>
      <c r="C249" s="19">
        <v>65.5</v>
      </c>
      <c r="D249" s="19">
        <v>-40.423999999999999</v>
      </c>
      <c r="E249" s="19">
        <v>0</v>
      </c>
      <c r="F249" s="17" t="s">
        <v>5945</v>
      </c>
      <c r="G249" s="17" t="s">
        <v>20</v>
      </c>
      <c r="H249" s="18">
        <v>45453</v>
      </c>
      <c r="I249" s="18">
        <v>45462</v>
      </c>
      <c r="J249" s="17" t="s">
        <v>5943</v>
      </c>
      <c r="K249" s="17" t="s">
        <v>2215</v>
      </c>
      <c r="L249" t="str">
        <f>IF(COUNTIFS(ZSOHSD058[订单号数值], ZSOHPP055[[#This Row],[订单号数值]], ZSOHSD058[行項目], ZSOHPP055[[#This Row],[行項目]])&gt;0, "Y", "")</f>
        <v/>
      </c>
      <c r="M249">
        <f>IF(ZSOHPP055[[#This Row],[銷售訂單]]="", "", --ZSOHPP055[[#This Row],[銷售訂單]])</f>
        <v>4145885</v>
      </c>
    </row>
    <row r="250" spans="1:13">
      <c r="A250" s="17" t="s">
        <v>5771</v>
      </c>
      <c r="B250" s="19">
        <v>14039.732</v>
      </c>
      <c r="C250" s="19">
        <v>14706.5</v>
      </c>
      <c r="D250" s="19">
        <v>-666.76800000000003</v>
      </c>
      <c r="E250" s="19">
        <v>0</v>
      </c>
      <c r="F250" s="17" t="s">
        <v>5946</v>
      </c>
      <c r="G250" s="17" t="s">
        <v>20</v>
      </c>
      <c r="H250" s="18">
        <v>45453</v>
      </c>
      <c r="I250" s="18">
        <v>45506</v>
      </c>
      <c r="J250" s="17" t="s">
        <v>5845</v>
      </c>
      <c r="K250" s="17" t="s">
        <v>2215</v>
      </c>
      <c r="L250" t="str">
        <f>IF(COUNTIFS(ZSOHSD058[订单号数值], ZSOHPP055[[#This Row],[订单号数值]], ZSOHSD058[行項目], ZSOHPP055[[#This Row],[行項目]])&gt;0, "Y", "")</f>
        <v>Y</v>
      </c>
      <c r="M250">
        <f>IF(ZSOHPP055[[#This Row],[銷售訂單]]="", "", --ZSOHPP055[[#This Row],[銷售訂單]])</f>
        <v>6067537</v>
      </c>
    </row>
    <row r="251" spans="1:13">
      <c r="A251" s="17" t="s">
        <v>5947</v>
      </c>
      <c r="B251" s="19">
        <v>100</v>
      </c>
      <c r="C251" s="19">
        <v>93.5</v>
      </c>
      <c r="D251" s="19">
        <v>6.5</v>
      </c>
      <c r="E251" s="19">
        <v>0</v>
      </c>
      <c r="F251" s="17" t="s">
        <v>5948</v>
      </c>
      <c r="G251" s="17" t="s">
        <v>22</v>
      </c>
      <c r="H251" s="18">
        <v>45454</v>
      </c>
      <c r="I251" s="18">
        <v>45474</v>
      </c>
      <c r="J251" s="17" t="s">
        <v>5949</v>
      </c>
      <c r="K251" s="17" t="s">
        <v>2210</v>
      </c>
      <c r="L251" t="str">
        <f>IF(COUNTIFS(ZSOHSD058[订单号数值], ZSOHPP055[[#This Row],[订单号数值]], ZSOHSD058[行項目], ZSOHPP055[[#This Row],[行項目]])&gt;0, "Y", "")</f>
        <v>Y</v>
      </c>
      <c r="M251">
        <f>IF(ZSOHPP055[[#This Row],[銷售訂單]]="", "", --ZSOHPP055[[#This Row],[銷售訂單]])</f>
        <v>6068638</v>
      </c>
    </row>
    <row r="252" spans="1:13">
      <c r="A252" s="17" t="s">
        <v>5950</v>
      </c>
      <c r="B252" s="19">
        <v>50</v>
      </c>
      <c r="C252" s="19">
        <v>50</v>
      </c>
      <c r="D252" s="19">
        <v>0</v>
      </c>
      <c r="E252" s="19">
        <v>0</v>
      </c>
      <c r="F252" s="17" t="s">
        <v>5951</v>
      </c>
      <c r="G252" s="17" t="s">
        <v>22</v>
      </c>
      <c r="H252" s="18">
        <v>45456</v>
      </c>
      <c r="I252" s="18">
        <v>45470</v>
      </c>
      <c r="J252" s="17" t="s">
        <v>5952</v>
      </c>
      <c r="K252" s="17" t="s">
        <v>2215</v>
      </c>
      <c r="L252" t="str">
        <f>IF(COUNTIFS(ZSOHSD058[订单号数值], ZSOHPP055[[#This Row],[订单号数值]], ZSOHSD058[行項目], ZSOHPP055[[#This Row],[行項目]])&gt;0, "Y", "")</f>
        <v>Y</v>
      </c>
      <c r="M252">
        <f>IF(ZSOHPP055[[#This Row],[銷售訂單]]="", "", --ZSOHPP055[[#This Row],[銷售訂單]])</f>
        <v>6069000</v>
      </c>
    </row>
    <row r="253" spans="1:13">
      <c r="A253" s="17" t="s">
        <v>5950</v>
      </c>
      <c r="B253" s="19">
        <v>50</v>
      </c>
      <c r="C253" s="19">
        <v>51</v>
      </c>
      <c r="D253" s="19">
        <v>-1</v>
      </c>
      <c r="E253" s="19">
        <v>0</v>
      </c>
      <c r="F253" s="17" t="s">
        <v>5953</v>
      </c>
      <c r="G253" s="17" t="s">
        <v>22</v>
      </c>
      <c r="H253" s="18">
        <v>45456</v>
      </c>
      <c r="I253" s="18">
        <v>45470</v>
      </c>
      <c r="J253" s="17" t="s">
        <v>5952</v>
      </c>
      <c r="K253" s="17" t="s">
        <v>2216</v>
      </c>
      <c r="L253" t="str">
        <f>IF(COUNTIFS(ZSOHSD058[订单号数值], ZSOHPP055[[#This Row],[订单号数值]], ZSOHSD058[行項目], ZSOHPP055[[#This Row],[行項目]])&gt;0, "Y", "")</f>
        <v>Y</v>
      </c>
      <c r="M253">
        <f>IF(ZSOHPP055[[#This Row],[銷售訂單]]="", "", --ZSOHPP055[[#This Row],[銷售訂單]])</f>
        <v>6069000</v>
      </c>
    </row>
    <row r="254" spans="1:13">
      <c r="A254" s="17" t="s">
        <v>5954</v>
      </c>
      <c r="B254" s="19">
        <v>50</v>
      </c>
      <c r="C254" s="19">
        <v>50.5</v>
      </c>
      <c r="D254" s="19">
        <v>-0.5</v>
      </c>
      <c r="E254" s="19">
        <v>0</v>
      </c>
      <c r="F254" s="17" t="s">
        <v>5955</v>
      </c>
      <c r="G254" s="17" t="s">
        <v>23</v>
      </c>
      <c r="H254" s="18">
        <v>45461</v>
      </c>
      <c r="I254" s="18">
        <v>45470</v>
      </c>
      <c r="J254" s="17" t="s">
        <v>5956</v>
      </c>
      <c r="K254" s="17" t="s">
        <v>2210</v>
      </c>
      <c r="L254" t="str">
        <f>IF(COUNTIFS(ZSOHSD058[订单号数值], ZSOHPP055[[#This Row],[订单号数值]], ZSOHSD058[行項目], ZSOHPP055[[#This Row],[行項目]])&gt;0, "Y", "")</f>
        <v>Y</v>
      </c>
      <c r="M254">
        <f>IF(ZSOHPP055[[#This Row],[銷售訂單]]="", "", --ZSOHPP055[[#This Row],[銷售訂單]])</f>
        <v>6069369</v>
      </c>
    </row>
    <row r="255" spans="1:13">
      <c r="A255" s="17" t="s">
        <v>5954</v>
      </c>
      <c r="B255" s="19">
        <v>50</v>
      </c>
      <c r="C255" s="19">
        <v>65.5</v>
      </c>
      <c r="D255" s="19">
        <v>-15.5</v>
      </c>
      <c r="E255" s="19">
        <v>0</v>
      </c>
      <c r="F255" s="17" t="s">
        <v>5957</v>
      </c>
      <c r="G255" s="17" t="s">
        <v>23</v>
      </c>
      <c r="H255" s="18">
        <v>45461</v>
      </c>
      <c r="I255" s="18">
        <v>45470</v>
      </c>
      <c r="J255" s="17" t="s">
        <v>5956</v>
      </c>
      <c r="K255" s="17" t="s">
        <v>2215</v>
      </c>
      <c r="L255" t="str">
        <f>IF(COUNTIFS(ZSOHSD058[订单号数值], ZSOHPP055[[#This Row],[订单号数值]], ZSOHSD058[行項目], ZSOHPP055[[#This Row],[行項目]])&gt;0, "Y", "")</f>
        <v>Y</v>
      </c>
      <c r="M255">
        <f>IF(ZSOHPP055[[#This Row],[銷售訂單]]="", "", --ZSOHPP055[[#This Row],[銷售訂單]])</f>
        <v>6069369</v>
      </c>
    </row>
    <row r="256" spans="1:13">
      <c r="A256" s="17" t="s">
        <v>5926</v>
      </c>
      <c r="B256" s="19">
        <v>24752.686000000002</v>
      </c>
      <c r="C256" s="19">
        <v>24135</v>
      </c>
      <c r="D256" s="19">
        <v>617.68600000000004</v>
      </c>
      <c r="E256" s="19">
        <v>0</v>
      </c>
      <c r="F256" s="17" t="s">
        <v>5958</v>
      </c>
      <c r="G256" s="17" t="s">
        <v>20</v>
      </c>
      <c r="H256" s="18">
        <v>45461</v>
      </c>
      <c r="I256" s="18">
        <v>45624</v>
      </c>
      <c r="J256" s="17" t="s">
        <v>5928</v>
      </c>
      <c r="K256" s="17" t="s">
        <v>2210</v>
      </c>
      <c r="L256" t="str">
        <f>IF(COUNTIFS(ZSOHSD058[订单号数值], ZSOHPP055[[#This Row],[订单号数值]], ZSOHSD058[行項目], ZSOHPP055[[#This Row],[行項目]])&gt;0, "Y", "")</f>
        <v>Y</v>
      </c>
      <c r="M256">
        <f>IF(ZSOHPP055[[#This Row],[銷售訂單]]="", "", --ZSOHPP055[[#This Row],[銷售訂單]])</f>
        <v>6068914</v>
      </c>
    </row>
    <row r="257" spans="1:13">
      <c r="A257" s="17" t="s">
        <v>5926</v>
      </c>
      <c r="B257" s="19">
        <v>4837.3159999999998</v>
      </c>
      <c r="C257" s="19">
        <v>4788.5</v>
      </c>
      <c r="D257" s="19">
        <v>48.816000000000003</v>
      </c>
      <c r="E257" s="19">
        <v>0</v>
      </c>
      <c r="F257" s="17" t="s">
        <v>5959</v>
      </c>
      <c r="G257" s="17" t="s">
        <v>20</v>
      </c>
      <c r="H257" s="18">
        <v>45461</v>
      </c>
      <c r="I257" s="18">
        <v>45491</v>
      </c>
      <c r="J257" s="17" t="s">
        <v>5928</v>
      </c>
      <c r="K257" s="17" t="s">
        <v>2210</v>
      </c>
      <c r="L257" t="str">
        <f>IF(COUNTIFS(ZSOHSD058[订单号数值], ZSOHPP055[[#This Row],[订单号数值]], ZSOHSD058[行項目], ZSOHPP055[[#This Row],[行項目]])&gt;0, "Y", "")</f>
        <v>Y</v>
      </c>
      <c r="M257">
        <f>IF(ZSOHPP055[[#This Row],[銷售訂單]]="", "", --ZSOHPP055[[#This Row],[銷售訂單]])</f>
        <v>6068914</v>
      </c>
    </row>
    <row r="258" spans="1:13">
      <c r="A258" s="17" t="s">
        <v>5926</v>
      </c>
      <c r="B258" s="19">
        <v>13145.518</v>
      </c>
      <c r="C258" s="19">
        <v>13002.5</v>
      </c>
      <c r="D258" s="19">
        <v>143.018</v>
      </c>
      <c r="E258" s="19">
        <v>0</v>
      </c>
      <c r="F258" s="17" t="s">
        <v>5960</v>
      </c>
      <c r="G258" s="17" t="s">
        <v>20</v>
      </c>
      <c r="H258" s="18">
        <v>45461</v>
      </c>
      <c r="I258" s="18">
        <v>45506</v>
      </c>
      <c r="J258" s="17" t="s">
        <v>5928</v>
      </c>
      <c r="K258" s="17" t="s">
        <v>2210</v>
      </c>
      <c r="L258" t="str">
        <f>IF(COUNTIFS(ZSOHSD058[订单号数值], ZSOHPP055[[#This Row],[订单号数值]], ZSOHSD058[行項目], ZSOHPP055[[#This Row],[行項目]])&gt;0, "Y", "")</f>
        <v>Y</v>
      </c>
      <c r="M258">
        <f>IF(ZSOHPP055[[#This Row],[銷售訂單]]="", "", --ZSOHPP055[[#This Row],[銷售訂單]])</f>
        <v>6068914</v>
      </c>
    </row>
    <row r="259" spans="1:13">
      <c r="A259" s="17" t="s">
        <v>5961</v>
      </c>
      <c r="B259" s="19">
        <v>75</v>
      </c>
      <c r="C259" s="19">
        <v>71</v>
      </c>
      <c r="D259" s="19">
        <v>4</v>
      </c>
      <c r="E259" s="19">
        <v>0</v>
      </c>
      <c r="F259" s="17" t="s">
        <v>5962</v>
      </c>
      <c r="G259" s="17" t="s">
        <v>23</v>
      </c>
      <c r="H259" s="18">
        <v>45462</v>
      </c>
      <c r="I259" s="18">
        <v>45470</v>
      </c>
      <c r="J259" s="17" t="s">
        <v>5963</v>
      </c>
      <c r="K259" s="17" t="s">
        <v>2210</v>
      </c>
      <c r="L259" t="str">
        <f>IF(COUNTIFS(ZSOHSD058[订单号数值], ZSOHPP055[[#This Row],[订单号数值]], ZSOHSD058[行項目], ZSOHPP055[[#This Row],[行項目]])&gt;0, "Y", "")</f>
        <v>Y</v>
      </c>
      <c r="M259">
        <f>IF(ZSOHPP055[[#This Row],[銷售訂單]]="", "", --ZSOHPP055[[#This Row],[銷售訂單]])</f>
        <v>6069041</v>
      </c>
    </row>
    <row r="260" spans="1:13">
      <c r="A260" s="17" t="s">
        <v>5961</v>
      </c>
      <c r="B260" s="19">
        <v>75</v>
      </c>
      <c r="C260" s="19">
        <v>77</v>
      </c>
      <c r="D260" s="19">
        <v>-2</v>
      </c>
      <c r="E260" s="19">
        <v>0</v>
      </c>
      <c r="F260" s="17" t="s">
        <v>5964</v>
      </c>
      <c r="G260" s="17" t="s">
        <v>23</v>
      </c>
      <c r="H260" s="18">
        <v>45462</v>
      </c>
      <c r="I260" s="18">
        <v>45470</v>
      </c>
      <c r="J260" s="17" t="s">
        <v>5963</v>
      </c>
      <c r="K260" s="17" t="s">
        <v>2215</v>
      </c>
      <c r="L260" t="str">
        <f>IF(COUNTIFS(ZSOHSD058[订单号数值], ZSOHPP055[[#This Row],[订单号数值]], ZSOHSD058[行項目], ZSOHPP055[[#This Row],[行項目]])&gt;0, "Y", "")</f>
        <v>Y</v>
      </c>
      <c r="M260">
        <f>IF(ZSOHPP055[[#This Row],[銷售訂單]]="", "", --ZSOHPP055[[#This Row],[銷售訂單]])</f>
        <v>6069041</v>
      </c>
    </row>
    <row r="261" spans="1:13">
      <c r="A261" s="17" t="s">
        <v>5965</v>
      </c>
      <c r="B261" s="19">
        <v>450.99700000000001</v>
      </c>
      <c r="C261" s="19">
        <v>417</v>
      </c>
      <c r="D261" s="19">
        <v>33.997</v>
      </c>
      <c r="E261" s="19">
        <v>0</v>
      </c>
      <c r="F261" s="17" t="s">
        <v>5966</v>
      </c>
      <c r="G261" s="17" t="s">
        <v>20</v>
      </c>
      <c r="H261" s="18">
        <v>45462</v>
      </c>
      <c r="I261" s="18">
        <v>45477</v>
      </c>
      <c r="J261" s="17" t="s">
        <v>5865</v>
      </c>
      <c r="K261" s="17" t="s">
        <v>2216</v>
      </c>
      <c r="L261" t="str">
        <f>IF(COUNTIFS(ZSOHSD058[订单号数值], ZSOHPP055[[#This Row],[订单号数值]], ZSOHSD058[行項目], ZSOHPP055[[#This Row],[行項目]])&gt;0, "Y", "")</f>
        <v>Y</v>
      </c>
      <c r="M261">
        <f>IF(ZSOHPP055[[#This Row],[銷售訂單]]="", "", --ZSOHPP055[[#This Row],[銷售訂單]])</f>
        <v>6067541</v>
      </c>
    </row>
    <row r="262" spans="1:13">
      <c r="A262" s="17" t="s">
        <v>5965</v>
      </c>
      <c r="B262" s="19">
        <v>15317.727999999999</v>
      </c>
      <c r="C262" s="19">
        <v>15332</v>
      </c>
      <c r="D262" s="19">
        <v>-14.272</v>
      </c>
      <c r="E262" s="19">
        <v>0</v>
      </c>
      <c r="F262" s="17" t="s">
        <v>5967</v>
      </c>
      <c r="G262" s="17" t="s">
        <v>20</v>
      </c>
      <c r="H262" s="18">
        <v>45462</v>
      </c>
      <c r="I262" s="18">
        <v>45506</v>
      </c>
      <c r="J262" s="17" t="s">
        <v>5865</v>
      </c>
      <c r="K262" s="17" t="s">
        <v>2216</v>
      </c>
      <c r="L262" t="str">
        <f>IF(COUNTIFS(ZSOHSD058[订单号数值], ZSOHPP055[[#This Row],[订单号数值]], ZSOHSD058[行項目], ZSOHPP055[[#This Row],[行項目]])&gt;0, "Y", "")</f>
        <v>Y</v>
      </c>
      <c r="M262">
        <f>IF(ZSOHPP055[[#This Row],[銷售訂單]]="", "", --ZSOHPP055[[#This Row],[銷售訂單]])</f>
        <v>6067541</v>
      </c>
    </row>
    <row r="263" spans="1:13">
      <c r="A263" s="17" t="s">
        <v>5965</v>
      </c>
      <c r="B263" s="19">
        <v>6235.9120000000003</v>
      </c>
      <c r="C263" s="19">
        <v>6186</v>
      </c>
      <c r="D263" s="19">
        <v>49.911999999999999</v>
      </c>
      <c r="E263" s="19">
        <v>0</v>
      </c>
      <c r="F263" s="17" t="s">
        <v>5968</v>
      </c>
      <c r="G263" s="17" t="s">
        <v>20</v>
      </c>
      <c r="H263" s="18">
        <v>45462</v>
      </c>
      <c r="I263" s="18">
        <v>45477</v>
      </c>
      <c r="J263" s="17" t="s">
        <v>5865</v>
      </c>
      <c r="K263" s="17" t="s">
        <v>2216</v>
      </c>
      <c r="L263" t="str">
        <f>IF(COUNTIFS(ZSOHSD058[订单号数值], ZSOHPP055[[#This Row],[订单号数值]], ZSOHSD058[行項目], ZSOHPP055[[#This Row],[行項目]])&gt;0, "Y", "")</f>
        <v>Y</v>
      </c>
      <c r="M263">
        <f>IF(ZSOHPP055[[#This Row],[銷售訂單]]="", "", --ZSOHPP055[[#This Row],[銷售訂單]])</f>
        <v>6067541</v>
      </c>
    </row>
    <row r="264" spans="1:13">
      <c r="A264" s="17" t="s">
        <v>5969</v>
      </c>
      <c r="B264" s="19">
        <v>50</v>
      </c>
      <c r="C264" s="19">
        <v>81</v>
      </c>
      <c r="D264" s="19">
        <v>-31</v>
      </c>
      <c r="E264" s="19">
        <v>0</v>
      </c>
      <c r="F264" s="17" t="s">
        <v>5970</v>
      </c>
      <c r="G264" s="17" t="s">
        <v>23</v>
      </c>
      <c r="H264" s="18">
        <v>45462</v>
      </c>
      <c r="I264" s="18">
        <v>45470</v>
      </c>
      <c r="J264" s="17" t="s">
        <v>5971</v>
      </c>
      <c r="K264" s="17" t="s">
        <v>2219</v>
      </c>
      <c r="L264" t="str">
        <f>IF(COUNTIFS(ZSOHSD058[订单号数值], ZSOHPP055[[#This Row],[订单号数值]], ZSOHSD058[行項目], ZSOHPP055[[#This Row],[行項目]])&gt;0, "Y", "")</f>
        <v/>
      </c>
      <c r="M264">
        <f>IF(ZSOHPP055[[#This Row],[銷售訂單]]="", "", --ZSOHPP055[[#This Row],[銷售訂單]])</f>
        <v>4146056</v>
      </c>
    </row>
    <row r="265" spans="1:13">
      <c r="A265" s="17" t="s">
        <v>5969</v>
      </c>
      <c r="B265" s="19">
        <v>50</v>
      </c>
      <c r="C265" s="19">
        <v>51</v>
      </c>
      <c r="D265" s="19">
        <v>-1</v>
      </c>
      <c r="E265" s="19">
        <v>0</v>
      </c>
      <c r="F265" s="17" t="s">
        <v>5972</v>
      </c>
      <c r="G265" s="17" t="s">
        <v>23</v>
      </c>
      <c r="H265" s="18">
        <v>45462</v>
      </c>
      <c r="I265" s="18">
        <v>45470</v>
      </c>
      <c r="J265" s="17" t="s">
        <v>5971</v>
      </c>
      <c r="K265" s="17" t="s">
        <v>2217</v>
      </c>
      <c r="L265" t="str">
        <f>IF(COUNTIFS(ZSOHSD058[订单号数值], ZSOHPP055[[#This Row],[订单号数值]], ZSOHSD058[行項目], ZSOHPP055[[#This Row],[行項目]])&gt;0, "Y", "")</f>
        <v/>
      </c>
      <c r="M265">
        <f>IF(ZSOHPP055[[#This Row],[銷售訂單]]="", "", --ZSOHPP055[[#This Row],[銷售訂單]])</f>
        <v>4146056</v>
      </c>
    </row>
    <row r="266" spans="1:13">
      <c r="A266" s="17" t="s">
        <v>5973</v>
      </c>
      <c r="B266" s="19">
        <v>50</v>
      </c>
      <c r="C266" s="19">
        <v>52</v>
      </c>
      <c r="D266" s="19">
        <v>-2</v>
      </c>
      <c r="E266" s="19">
        <v>0</v>
      </c>
      <c r="F266" s="17" t="s">
        <v>5974</v>
      </c>
      <c r="G266" s="17" t="s">
        <v>23</v>
      </c>
      <c r="H266" s="18">
        <v>45462</v>
      </c>
      <c r="I266" s="18">
        <v>45470</v>
      </c>
      <c r="J266" s="17" t="s">
        <v>5971</v>
      </c>
      <c r="K266" s="17" t="s">
        <v>2210</v>
      </c>
      <c r="L266" t="str">
        <f>IF(COUNTIFS(ZSOHSD058[订单号数值], ZSOHPP055[[#This Row],[订单号数值]], ZSOHSD058[行項目], ZSOHPP055[[#This Row],[行項目]])&gt;0, "Y", "")</f>
        <v/>
      </c>
      <c r="M266">
        <f>IF(ZSOHPP055[[#This Row],[銷售訂單]]="", "", --ZSOHPP055[[#This Row],[銷售訂單]])</f>
        <v>4146056</v>
      </c>
    </row>
    <row r="267" spans="1:13">
      <c r="A267" s="17" t="s">
        <v>5973</v>
      </c>
      <c r="B267" s="19">
        <v>50</v>
      </c>
      <c r="C267" s="19">
        <v>43</v>
      </c>
      <c r="D267" s="19">
        <v>7</v>
      </c>
      <c r="E267" s="19">
        <v>0</v>
      </c>
      <c r="F267" s="17" t="s">
        <v>5975</v>
      </c>
      <c r="G267" s="17" t="s">
        <v>23</v>
      </c>
      <c r="H267" s="18">
        <v>45462</v>
      </c>
      <c r="I267" s="18">
        <v>45470</v>
      </c>
      <c r="J267" s="17" t="s">
        <v>5971</v>
      </c>
      <c r="K267" s="17" t="s">
        <v>2215</v>
      </c>
      <c r="L267" t="str">
        <f>IF(COUNTIFS(ZSOHSD058[订单号数值], ZSOHPP055[[#This Row],[订单号数值]], ZSOHSD058[行項目], ZSOHPP055[[#This Row],[行項目]])&gt;0, "Y", "")</f>
        <v/>
      </c>
      <c r="M267">
        <f>IF(ZSOHPP055[[#This Row],[銷售訂單]]="", "", --ZSOHPP055[[#This Row],[銷售訂單]])</f>
        <v>4146056</v>
      </c>
    </row>
    <row r="268" spans="1:13">
      <c r="A268" s="17" t="s">
        <v>5762</v>
      </c>
      <c r="B268" s="19">
        <v>4353.924</v>
      </c>
      <c r="C268" s="19">
        <v>4241</v>
      </c>
      <c r="D268" s="19">
        <v>112.92400000000001</v>
      </c>
      <c r="E268" s="19">
        <v>0</v>
      </c>
      <c r="F268" s="17" t="s">
        <v>5976</v>
      </c>
      <c r="G268" s="17" t="s">
        <v>20</v>
      </c>
      <c r="H268" s="18">
        <v>45463</v>
      </c>
      <c r="I268" s="18">
        <v>45506</v>
      </c>
      <c r="J268" s="17" t="s">
        <v>5884</v>
      </c>
      <c r="K268" s="17" t="s">
        <v>2210</v>
      </c>
      <c r="L268" t="str">
        <f>IF(COUNTIFS(ZSOHSD058[订单号数值], ZSOHPP055[[#This Row],[订单号数值]], ZSOHSD058[行項目], ZSOHPP055[[#This Row],[行項目]])&gt;0, "Y", "")</f>
        <v>Y</v>
      </c>
      <c r="M268">
        <f>IF(ZSOHPP055[[#This Row],[銷售訂單]]="", "", --ZSOHPP055[[#This Row],[銷售訂單]])</f>
        <v>6067540</v>
      </c>
    </row>
    <row r="269" spans="1:13">
      <c r="A269" s="17" t="s">
        <v>5977</v>
      </c>
      <c r="B269" s="19">
        <v>100</v>
      </c>
      <c r="C269" s="19">
        <v>100</v>
      </c>
      <c r="D269" s="19">
        <v>0</v>
      </c>
      <c r="E269" s="19">
        <v>0</v>
      </c>
      <c r="F269" s="17" t="s">
        <v>5978</v>
      </c>
      <c r="G269" s="17" t="s">
        <v>21</v>
      </c>
      <c r="H269" s="18">
        <v>45464</v>
      </c>
      <c r="I269" s="18">
        <v>45470</v>
      </c>
      <c r="J269" s="17" t="s">
        <v>5979</v>
      </c>
      <c r="K269" s="17" t="s">
        <v>2210</v>
      </c>
      <c r="L269" t="str">
        <f>IF(COUNTIFS(ZSOHSD058[订单号数值], ZSOHPP055[[#This Row],[订单号数值]], ZSOHSD058[行項目], ZSOHPP055[[#This Row],[行項目]])&gt;0, "Y", "")</f>
        <v>Y</v>
      </c>
      <c r="M269">
        <f>IF(ZSOHPP055[[#This Row],[銷售訂單]]="", "", --ZSOHPP055[[#This Row],[銷售訂單]])</f>
        <v>6068494</v>
      </c>
    </row>
    <row r="270" spans="1:13">
      <c r="A270" s="17" t="s">
        <v>1206</v>
      </c>
      <c r="B270" s="19">
        <v>100</v>
      </c>
      <c r="C270" s="19">
        <v>102</v>
      </c>
      <c r="D270" s="19">
        <v>-2</v>
      </c>
      <c r="E270" s="19">
        <v>0</v>
      </c>
      <c r="F270" s="17" t="s">
        <v>5980</v>
      </c>
      <c r="G270" s="17" t="s">
        <v>21</v>
      </c>
      <c r="H270" s="18">
        <v>45464</v>
      </c>
      <c r="I270" s="18">
        <v>45470</v>
      </c>
      <c r="J270" s="17" t="s">
        <v>5979</v>
      </c>
      <c r="K270" s="17" t="s">
        <v>2215</v>
      </c>
      <c r="L270" t="str">
        <f>IF(COUNTIFS(ZSOHSD058[订单号数值], ZSOHPP055[[#This Row],[订单号数值]], ZSOHSD058[行項目], ZSOHPP055[[#This Row],[行項目]])&gt;0, "Y", "")</f>
        <v>Y</v>
      </c>
      <c r="M270">
        <f>IF(ZSOHPP055[[#This Row],[銷售訂單]]="", "", --ZSOHPP055[[#This Row],[銷售訂單]])</f>
        <v>6068494</v>
      </c>
    </row>
    <row r="271" spans="1:13">
      <c r="A271" s="17" t="s">
        <v>5872</v>
      </c>
      <c r="B271" s="19">
        <v>100</v>
      </c>
      <c r="C271" s="19">
        <v>64</v>
      </c>
      <c r="D271" s="19">
        <v>36</v>
      </c>
      <c r="E271" s="19">
        <v>0</v>
      </c>
      <c r="F271" s="17" t="s">
        <v>5981</v>
      </c>
      <c r="G271" s="17" t="s">
        <v>21</v>
      </c>
      <c r="H271" s="18">
        <v>45464</v>
      </c>
      <c r="I271" s="18">
        <v>45538</v>
      </c>
      <c r="J271" s="17" t="s">
        <v>5979</v>
      </c>
      <c r="K271" s="17" t="s">
        <v>2216</v>
      </c>
      <c r="L271" t="str">
        <f>IF(COUNTIFS(ZSOHSD058[订单号数值], ZSOHPP055[[#This Row],[订单号数值]], ZSOHSD058[行項目], ZSOHPP055[[#This Row],[行項目]])&gt;0, "Y", "")</f>
        <v>Y</v>
      </c>
      <c r="M271">
        <f>IF(ZSOHPP055[[#This Row],[銷售訂單]]="", "", --ZSOHPP055[[#This Row],[銷售訂單]])</f>
        <v>6068494</v>
      </c>
    </row>
    <row r="272" spans="1:13">
      <c r="A272" s="17" t="s">
        <v>5982</v>
      </c>
      <c r="B272" s="19">
        <v>100</v>
      </c>
      <c r="C272" s="19">
        <v>0</v>
      </c>
      <c r="D272" s="19">
        <v>100</v>
      </c>
      <c r="E272" s="19">
        <v>0</v>
      </c>
      <c r="F272" s="17" t="s">
        <v>5983</v>
      </c>
      <c r="G272" s="17" t="s">
        <v>21</v>
      </c>
      <c r="H272" s="18">
        <v>45464</v>
      </c>
      <c r="I272" s="18">
        <v>45538</v>
      </c>
      <c r="J272" s="17" t="s">
        <v>5979</v>
      </c>
      <c r="K272" s="17" t="s">
        <v>2217</v>
      </c>
      <c r="L272" t="str">
        <f>IF(COUNTIFS(ZSOHSD058[订单号数值], ZSOHPP055[[#This Row],[订单号数值]], ZSOHSD058[行項目], ZSOHPP055[[#This Row],[行項目]])&gt;0, "Y", "")</f>
        <v>Y</v>
      </c>
      <c r="M272">
        <f>IF(ZSOHPP055[[#This Row],[銷售訂單]]="", "", --ZSOHPP055[[#This Row],[銷售訂單]])</f>
        <v>6068494</v>
      </c>
    </row>
    <row r="273" spans="1:13">
      <c r="A273" s="17" t="s">
        <v>1310</v>
      </c>
      <c r="B273" s="19">
        <v>100</v>
      </c>
      <c r="C273" s="19">
        <v>0</v>
      </c>
      <c r="D273" s="19">
        <v>100</v>
      </c>
      <c r="E273" s="19">
        <v>0</v>
      </c>
      <c r="F273" s="17" t="s">
        <v>5984</v>
      </c>
      <c r="G273" s="17" t="s">
        <v>21</v>
      </c>
      <c r="H273" s="18">
        <v>45464</v>
      </c>
      <c r="I273" s="18">
        <v>45538</v>
      </c>
      <c r="J273" s="17" t="s">
        <v>5979</v>
      </c>
      <c r="K273" s="17" t="s">
        <v>2219</v>
      </c>
      <c r="L273" t="str">
        <f>IF(COUNTIFS(ZSOHSD058[订单号数值], ZSOHPP055[[#This Row],[订单号数值]], ZSOHSD058[行項目], ZSOHPP055[[#This Row],[行項目]])&gt;0, "Y", "")</f>
        <v>Y</v>
      </c>
      <c r="M273">
        <f>IF(ZSOHPP055[[#This Row],[銷售訂單]]="", "", --ZSOHPP055[[#This Row],[銷售訂單]])</f>
        <v>6068494</v>
      </c>
    </row>
    <row r="274" spans="1:13">
      <c r="A274" s="17" t="s">
        <v>5985</v>
      </c>
      <c r="B274" s="19">
        <v>100</v>
      </c>
      <c r="C274" s="19">
        <v>0</v>
      </c>
      <c r="D274" s="19">
        <v>100</v>
      </c>
      <c r="E274" s="19">
        <v>0</v>
      </c>
      <c r="F274" s="17" t="s">
        <v>5986</v>
      </c>
      <c r="G274" s="17" t="s">
        <v>21</v>
      </c>
      <c r="H274" s="18">
        <v>45464</v>
      </c>
      <c r="I274" s="18">
        <v>45538</v>
      </c>
      <c r="J274" s="17" t="s">
        <v>5979</v>
      </c>
      <c r="K274" s="17" t="s">
        <v>2220</v>
      </c>
      <c r="L274" t="str">
        <f>IF(COUNTIFS(ZSOHSD058[订单号数值], ZSOHPP055[[#This Row],[订单号数值]], ZSOHSD058[行項目], ZSOHPP055[[#This Row],[行項目]])&gt;0, "Y", "")</f>
        <v>Y</v>
      </c>
      <c r="M274">
        <f>IF(ZSOHPP055[[#This Row],[銷售訂單]]="", "", --ZSOHPP055[[#This Row],[銷售訂單]])</f>
        <v>6068494</v>
      </c>
    </row>
    <row r="275" spans="1:13">
      <c r="A275" s="17" t="s">
        <v>3321</v>
      </c>
      <c r="B275" s="19">
        <v>366.82400000000001</v>
      </c>
      <c r="C275" s="19">
        <v>366</v>
      </c>
      <c r="D275" s="19">
        <v>0.82399999999999995</v>
      </c>
      <c r="E275" s="19">
        <v>0</v>
      </c>
      <c r="F275" s="17" t="s">
        <v>5987</v>
      </c>
      <c r="G275" s="17" t="s">
        <v>20</v>
      </c>
      <c r="H275" s="18">
        <v>45465</v>
      </c>
      <c r="I275" s="18">
        <v>45484</v>
      </c>
      <c r="J275" s="17" t="s">
        <v>5988</v>
      </c>
      <c r="K275" s="17" t="s">
        <v>2210</v>
      </c>
      <c r="L275" t="str">
        <f>IF(COUNTIFS(ZSOHSD058[订单号数值], ZSOHPP055[[#This Row],[订单号数值]], ZSOHSD058[行項目], ZSOHPP055[[#This Row],[行項目]])&gt;0, "Y", "")</f>
        <v>Y</v>
      </c>
      <c r="M275">
        <f>IF(ZSOHPP055[[#This Row],[銷售訂單]]="", "", --ZSOHPP055[[#This Row],[銷售訂單]])</f>
        <v>6069208</v>
      </c>
    </row>
    <row r="276" spans="1:13">
      <c r="A276" s="17" t="s">
        <v>3321</v>
      </c>
      <c r="B276" s="19">
        <v>2627.067</v>
      </c>
      <c r="C276" s="19">
        <v>2521.5</v>
      </c>
      <c r="D276" s="19">
        <v>105.56699999999999</v>
      </c>
      <c r="E276" s="19">
        <v>0</v>
      </c>
      <c r="F276" s="17" t="s">
        <v>5989</v>
      </c>
      <c r="G276" s="17" t="s">
        <v>20</v>
      </c>
      <c r="H276" s="18">
        <v>45465</v>
      </c>
      <c r="I276" s="18">
        <v>45525</v>
      </c>
      <c r="J276" s="17" t="s">
        <v>5988</v>
      </c>
      <c r="K276" s="17" t="s">
        <v>2210</v>
      </c>
      <c r="L276" t="str">
        <f>IF(COUNTIFS(ZSOHSD058[订单号数值], ZSOHPP055[[#This Row],[订单号数值]], ZSOHSD058[行項目], ZSOHPP055[[#This Row],[行項目]])&gt;0, "Y", "")</f>
        <v>Y</v>
      </c>
      <c r="M276">
        <f>IF(ZSOHPP055[[#This Row],[銷售訂單]]="", "", --ZSOHPP055[[#This Row],[銷售訂單]])</f>
        <v>6069208</v>
      </c>
    </row>
    <row r="277" spans="1:13">
      <c r="A277" s="17" t="s">
        <v>3321</v>
      </c>
      <c r="B277" s="19">
        <v>398.98700000000002</v>
      </c>
      <c r="C277" s="19">
        <v>397</v>
      </c>
      <c r="D277" s="19">
        <v>1.9870000000000001</v>
      </c>
      <c r="E277" s="19">
        <v>0</v>
      </c>
      <c r="F277" s="17" t="s">
        <v>5990</v>
      </c>
      <c r="G277" s="17" t="s">
        <v>20</v>
      </c>
      <c r="H277" s="18">
        <v>45465</v>
      </c>
      <c r="I277" s="18">
        <v>45639</v>
      </c>
      <c r="J277" s="17" t="s">
        <v>5988</v>
      </c>
      <c r="K277" s="17" t="s">
        <v>2210</v>
      </c>
      <c r="L277" t="str">
        <f>IF(COUNTIFS(ZSOHSD058[订单号数值], ZSOHPP055[[#This Row],[订单号数值]], ZSOHSD058[行項目], ZSOHPP055[[#This Row],[行項目]])&gt;0, "Y", "")</f>
        <v>Y</v>
      </c>
      <c r="M277">
        <f>IF(ZSOHPP055[[#This Row],[銷售訂單]]="", "", --ZSOHPP055[[#This Row],[銷售訂單]])</f>
        <v>6069208</v>
      </c>
    </row>
    <row r="278" spans="1:13">
      <c r="A278" s="17" t="s">
        <v>5991</v>
      </c>
      <c r="B278" s="19">
        <v>50</v>
      </c>
      <c r="C278" s="19">
        <v>51</v>
      </c>
      <c r="D278" s="19">
        <v>-1</v>
      </c>
      <c r="E278" s="19">
        <v>0</v>
      </c>
      <c r="F278" s="17" t="s">
        <v>5992</v>
      </c>
      <c r="G278" s="17" t="s">
        <v>21</v>
      </c>
      <c r="H278" s="18">
        <v>45465</v>
      </c>
      <c r="I278" s="18">
        <v>45470</v>
      </c>
      <c r="J278" s="17" t="s">
        <v>5993</v>
      </c>
      <c r="K278" s="17" t="s">
        <v>2210</v>
      </c>
      <c r="L278" t="str">
        <f>IF(COUNTIFS(ZSOHSD058[订单号数值], ZSOHPP055[[#This Row],[订单号数值]], ZSOHSD058[行項目], ZSOHPP055[[#This Row],[行項目]])&gt;0, "Y", "")</f>
        <v>Y</v>
      </c>
      <c r="M278">
        <f>IF(ZSOHPP055[[#This Row],[銷售訂單]]="", "", --ZSOHPP055[[#This Row],[銷售訂單]])</f>
        <v>6069107</v>
      </c>
    </row>
    <row r="279" spans="1:13">
      <c r="A279" s="17" t="s">
        <v>5991</v>
      </c>
      <c r="B279" s="19">
        <v>50</v>
      </c>
      <c r="C279" s="19">
        <v>89</v>
      </c>
      <c r="D279" s="19">
        <v>-39</v>
      </c>
      <c r="E279" s="19">
        <v>0</v>
      </c>
      <c r="F279" s="17" t="s">
        <v>5994</v>
      </c>
      <c r="G279" s="17" t="s">
        <v>21</v>
      </c>
      <c r="H279" s="18">
        <v>45465</v>
      </c>
      <c r="I279" s="18">
        <v>45470</v>
      </c>
      <c r="J279" s="17" t="s">
        <v>5993</v>
      </c>
      <c r="K279" s="17" t="s">
        <v>2215</v>
      </c>
      <c r="L279" t="str">
        <f>IF(COUNTIFS(ZSOHSD058[订单号数值], ZSOHPP055[[#This Row],[订单号数值]], ZSOHSD058[行項目], ZSOHPP055[[#This Row],[行項目]])&gt;0, "Y", "")</f>
        <v>Y</v>
      </c>
      <c r="M279">
        <f>IF(ZSOHPP055[[#This Row],[銷售訂單]]="", "", --ZSOHPP055[[#This Row],[銷售訂單]])</f>
        <v>6069107</v>
      </c>
    </row>
    <row r="280" spans="1:13">
      <c r="A280" s="17" t="s">
        <v>1501</v>
      </c>
      <c r="B280" s="19">
        <v>25.117000000000001</v>
      </c>
      <c r="C280" s="19">
        <v>31.5</v>
      </c>
      <c r="D280" s="19">
        <v>-6.383</v>
      </c>
      <c r="E280" s="19">
        <v>0</v>
      </c>
      <c r="F280" s="17" t="s">
        <v>5995</v>
      </c>
      <c r="G280" s="17" t="s">
        <v>20</v>
      </c>
      <c r="H280" s="18">
        <v>45465</v>
      </c>
      <c r="I280" s="18">
        <v>45839</v>
      </c>
      <c r="J280" s="17" t="s">
        <v>5996</v>
      </c>
      <c r="K280" s="17" t="s">
        <v>2210</v>
      </c>
      <c r="L280" t="str">
        <f>IF(COUNTIFS(ZSOHSD058[订单号数值], ZSOHPP055[[#This Row],[订单号数值]], ZSOHSD058[行項目], ZSOHPP055[[#This Row],[行項目]])&gt;0, "Y", "")</f>
        <v/>
      </c>
      <c r="M280">
        <f>IF(ZSOHPP055[[#This Row],[銷售訂單]]="", "", --ZSOHPP055[[#This Row],[銷售訂單]])</f>
        <v>4146503</v>
      </c>
    </row>
    <row r="281" spans="1:13">
      <c r="A281" s="17" t="s">
        <v>5965</v>
      </c>
      <c r="B281" s="19">
        <v>9279.2099999999991</v>
      </c>
      <c r="C281" s="19">
        <v>9224</v>
      </c>
      <c r="D281" s="19">
        <v>55.21</v>
      </c>
      <c r="E281" s="19">
        <v>0</v>
      </c>
      <c r="F281" s="17" t="s">
        <v>5997</v>
      </c>
      <c r="G281" s="17" t="s">
        <v>20</v>
      </c>
      <c r="H281" s="18">
        <v>45465</v>
      </c>
      <c r="I281" s="18">
        <v>45506</v>
      </c>
      <c r="J281" s="17" t="s">
        <v>2231</v>
      </c>
      <c r="K281" s="17" t="s">
        <v>2210</v>
      </c>
      <c r="L281" t="str">
        <f>IF(COUNTIFS(ZSOHSD058[订单号数值], ZSOHPP055[[#This Row],[订单号数值]], ZSOHSD058[行項目], ZSOHPP055[[#This Row],[行項目]])&gt;0, "Y", "")</f>
        <v>Y</v>
      </c>
      <c r="M281">
        <f>IF(ZSOHPP055[[#This Row],[銷售訂單]]="", "", --ZSOHPP055[[#This Row],[銷售訂單]])</f>
        <v>6069495</v>
      </c>
    </row>
    <row r="282" spans="1:13">
      <c r="A282" s="17" t="s">
        <v>5919</v>
      </c>
      <c r="B282" s="19">
        <v>19648.973999999998</v>
      </c>
      <c r="C282" s="19">
        <v>19441.5</v>
      </c>
      <c r="D282" s="19">
        <v>207.47399999999999</v>
      </c>
      <c r="E282" s="19">
        <v>0</v>
      </c>
      <c r="F282" s="17" t="s">
        <v>5998</v>
      </c>
      <c r="G282" s="17" t="s">
        <v>20</v>
      </c>
      <c r="H282" s="18">
        <v>45465</v>
      </c>
      <c r="I282" s="18">
        <v>45506</v>
      </c>
      <c r="J282" s="17" t="s">
        <v>5921</v>
      </c>
      <c r="K282" s="17" t="s">
        <v>2210</v>
      </c>
      <c r="L282" t="str">
        <f>IF(COUNTIFS(ZSOHSD058[订单号数值], ZSOHPP055[[#This Row],[订单号数值]], ZSOHSD058[行項目], ZSOHPP055[[#This Row],[行項目]])&gt;0, "Y", "")</f>
        <v>Y</v>
      </c>
      <c r="M282">
        <f>IF(ZSOHPP055[[#This Row],[銷售訂單]]="", "", --ZSOHPP055[[#This Row],[銷售訂單]])</f>
        <v>6068937</v>
      </c>
    </row>
    <row r="283" spans="1:13">
      <c r="A283" s="17" t="s">
        <v>5919</v>
      </c>
      <c r="B283" s="19">
        <v>902.21100000000001</v>
      </c>
      <c r="C283" s="19">
        <v>899</v>
      </c>
      <c r="D283" s="19">
        <v>3.2109999999999999</v>
      </c>
      <c r="E283" s="19">
        <v>0</v>
      </c>
      <c r="F283" s="17" t="s">
        <v>5999</v>
      </c>
      <c r="G283" s="17" t="s">
        <v>20</v>
      </c>
      <c r="H283" s="18">
        <v>45465</v>
      </c>
      <c r="I283" s="18">
        <v>45506</v>
      </c>
      <c r="J283" s="17" t="s">
        <v>5921</v>
      </c>
      <c r="K283" s="17" t="s">
        <v>2210</v>
      </c>
      <c r="L283" t="str">
        <f>IF(COUNTIFS(ZSOHSD058[订单号数值], ZSOHPP055[[#This Row],[订单号数值]], ZSOHSD058[行項目], ZSOHPP055[[#This Row],[行項目]])&gt;0, "Y", "")</f>
        <v>Y</v>
      </c>
      <c r="M283">
        <f>IF(ZSOHPP055[[#This Row],[銷售訂單]]="", "", --ZSOHPP055[[#This Row],[銷售訂單]])</f>
        <v>6068937</v>
      </c>
    </row>
    <row r="284" spans="1:13">
      <c r="A284" s="17" t="s">
        <v>5919</v>
      </c>
      <c r="B284" s="19">
        <v>6283.6379999999999</v>
      </c>
      <c r="C284" s="19">
        <v>6241</v>
      </c>
      <c r="D284" s="19">
        <v>42.637999999999998</v>
      </c>
      <c r="E284" s="19">
        <v>0</v>
      </c>
      <c r="F284" s="17" t="s">
        <v>6000</v>
      </c>
      <c r="G284" s="17" t="s">
        <v>20</v>
      </c>
      <c r="H284" s="18">
        <v>45465</v>
      </c>
      <c r="I284" s="18">
        <v>45506</v>
      </c>
      <c r="J284" s="17" t="s">
        <v>5921</v>
      </c>
      <c r="K284" s="17" t="s">
        <v>2210</v>
      </c>
      <c r="L284" t="str">
        <f>IF(COUNTIFS(ZSOHSD058[订单号数值], ZSOHPP055[[#This Row],[订单号数值]], ZSOHSD058[行項目], ZSOHPP055[[#This Row],[行項目]])&gt;0, "Y", "")</f>
        <v>Y</v>
      </c>
      <c r="M284">
        <f>IF(ZSOHPP055[[#This Row],[銷售訂單]]="", "", --ZSOHPP055[[#This Row],[銷售訂單]])</f>
        <v>6068937</v>
      </c>
    </row>
    <row r="285" spans="1:13">
      <c r="A285" s="17" t="s">
        <v>5919</v>
      </c>
      <c r="B285" s="19">
        <v>3502.1030000000001</v>
      </c>
      <c r="C285" s="19">
        <v>3530.5</v>
      </c>
      <c r="D285" s="19">
        <v>-28.396999999999998</v>
      </c>
      <c r="E285" s="19">
        <v>0</v>
      </c>
      <c r="F285" s="17" t="s">
        <v>6001</v>
      </c>
      <c r="G285" s="17" t="s">
        <v>20</v>
      </c>
      <c r="H285" s="18">
        <v>45465</v>
      </c>
      <c r="I285" s="18">
        <v>45506</v>
      </c>
      <c r="J285" s="17" t="s">
        <v>5921</v>
      </c>
      <c r="K285" s="17" t="s">
        <v>2215</v>
      </c>
      <c r="L285" t="str">
        <f>IF(COUNTIFS(ZSOHSD058[订单号数值], ZSOHPP055[[#This Row],[订单号数值]], ZSOHSD058[行項目], ZSOHPP055[[#This Row],[行項目]])&gt;0, "Y", "")</f>
        <v>Y</v>
      </c>
      <c r="M285">
        <f>IF(ZSOHPP055[[#This Row],[銷售訂單]]="", "", --ZSOHPP055[[#This Row],[銷售訂單]])</f>
        <v>6068937</v>
      </c>
    </row>
    <row r="286" spans="1:13">
      <c r="A286" s="17" t="s">
        <v>6002</v>
      </c>
      <c r="B286" s="19">
        <v>36407.404999999999</v>
      </c>
      <c r="C286" s="19">
        <v>36386.5</v>
      </c>
      <c r="D286" s="19">
        <v>20.905000000000001</v>
      </c>
      <c r="E286" s="19">
        <v>0</v>
      </c>
      <c r="F286" s="17" t="s">
        <v>6003</v>
      </c>
      <c r="G286" s="17" t="s">
        <v>20</v>
      </c>
      <c r="H286" s="18">
        <v>45465</v>
      </c>
      <c r="I286" s="18">
        <v>45519</v>
      </c>
      <c r="J286" s="17" t="s">
        <v>6004</v>
      </c>
      <c r="K286" s="17" t="s">
        <v>2210</v>
      </c>
      <c r="L286" t="str">
        <f>IF(COUNTIFS(ZSOHSD058[订单号数值], ZSOHPP055[[#This Row],[订单号数值]], ZSOHSD058[行項目], ZSOHPP055[[#This Row],[行項目]])&gt;0, "Y", "")</f>
        <v>Y</v>
      </c>
      <c r="M286">
        <f>IF(ZSOHPP055[[#This Row],[銷售訂單]]="", "", --ZSOHPP055[[#This Row],[銷售訂單]])</f>
        <v>6069493</v>
      </c>
    </row>
    <row r="287" spans="1:13">
      <c r="A287" s="17" t="s">
        <v>6002</v>
      </c>
      <c r="B287" s="19">
        <v>7017.6710000000003</v>
      </c>
      <c r="C287" s="19">
        <v>6987.5</v>
      </c>
      <c r="D287" s="19">
        <v>30.170999999999999</v>
      </c>
      <c r="E287" s="19">
        <v>0</v>
      </c>
      <c r="F287" s="17" t="s">
        <v>6005</v>
      </c>
      <c r="G287" s="17" t="s">
        <v>20</v>
      </c>
      <c r="H287" s="18">
        <v>45465</v>
      </c>
      <c r="I287" s="18">
        <v>45519</v>
      </c>
      <c r="J287" s="17" t="s">
        <v>6004</v>
      </c>
      <c r="K287" s="17" t="s">
        <v>2210</v>
      </c>
      <c r="L287" t="str">
        <f>IF(COUNTIFS(ZSOHSD058[订单号数值], ZSOHPP055[[#This Row],[订单号数值]], ZSOHSD058[行項目], ZSOHPP055[[#This Row],[行項目]])&gt;0, "Y", "")</f>
        <v>Y</v>
      </c>
      <c r="M287">
        <f>IF(ZSOHPP055[[#This Row],[銷售訂單]]="", "", --ZSOHPP055[[#This Row],[銷售訂單]])</f>
        <v>6069493</v>
      </c>
    </row>
    <row r="288" spans="1:13">
      <c r="A288" s="17" t="s">
        <v>6002</v>
      </c>
      <c r="B288" s="19">
        <v>29329.125</v>
      </c>
      <c r="C288" s="19">
        <v>28686.5</v>
      </c>
      <c r="D288" s="19">
        <v>642.625</v>
      </c>
      <c r="E288" s="19">
        <v>0</v>
      </c>
      <c r="F288" s="17" t="s">
        <v>6006</v>
      </c>
      <c r="G288" s="17" t="s">
        <v>20</v>
      </c>
      <c r="H288" s="18">
        <v>45465</v>
      </c>
      <c r="I288" s="18">
        <v>45530</v>
      </c>
      <c r="J288" s="17" t="s">
        <v>6004</v>
      </c>
      <c r="K288" s="17" t="s">
        <v>2210</v>
      </c>
      <c r="L288" t="str">
        <f>IF(COUNTIFS(ZSOHSD058[订单号数值], ZSOHPP055[[#This Row],[订单号数值]], ZSOHSD058[行項目], ZSOHPP055[[#This Row],[行項目]])&gt;0, "Y", "")</f>
        <v>Y</v>
      </c>
      <c r="M288">
        <f>IF(ZSOHPP055[[#This Row],[銷售訂單]]="", "", --ZSOHPP055[[#This Row],[銷售訂單]])</f>
        <v>6069493</v>
      </c>
    </row>
    <row r="289" spans="1:13">
      <c r="A289" s="17" t="s">
        <v>5771</v>
      </c>
      <c r="B289" s="19">
        <v>4657.6030000000001</v>
      </c>
      <c r="C289" s="19">
        <v>4679.5</v>
      </c>
      <c r="D289" s="19">
        <v>-21.896999999999998</v>
      </c>
      <c r="E289" s="19">
        <v>0</v>
      </c>
      <c r="F289" s="17" t="s">
        <v>6007</v>
      </c>
      <c r="G289" s="17" t="s">
        <v>20</v>
      </c>
      <c r="H289" s="18">
        <v>45465</v>
      </c>
      <c r="I289" s="18">
        <v>45506</v>
      </c>
      <c r="J289" s="17" t="s">
        <v>5845</v>
      </c>
      <c r="K289" s="17" t="s">
        <v>2215</v>
      </c>
      <c r="L289" t="str">
        <f>IF(COUNTIFS(ZSOHSD058[订单号数值], ZSOHPP055[[#This Row],[订单号数值]], ZSOHSD058[行項目], ZSOHPP055[[#This Row],[行項目]])&gt;0, "Y", "")</f>
        <v>Y</v>
      </c>
      <c r="M289">
        <f>IF(ZSOHPP055[[#This Row],[銷售訂單]]="", "", --ZSOHPP055[[#This Row],[銷售訂單]])</f>
        <v>6067537</v>
      </c>
    </row>
    <row r="290" spans="1:13">
      <c r="A290" s="17" t="s">
        <v>5771</v>
      </c>
      <c r="B290" s="19">
        <v>23152.507000000001</v>
      </c>
      <c r="C290" s="19">
        <v>23917.5</v>
      </c>
      <c r="D290" s="19">
        <v>-764.99300000000005</v>
      </c>
      <c r="E290" s="19">
        <v>0</v>
      </c>
      <c r="F290" s="17" t="s">
        <v>6008</v>
      </c>
      <c r="G290" s="17" t="s">
        <v>20</v>
      </c>
      <c r="H290" s="18">
        <v>45465</v>
      </c>
      <c r="I290" s="18">
        <v>45506</v>
      </c>
      <c r="J290" s="17" t="s">
        <v>5845</v>
      </c>
      <c r="K290" s="17" t="s">
        <v>2215</v>
      </c>
      <c r="L290" t="str">
        <f>IF(COUNTIFS(ZSOHSD058[订单号数值], ZSOHPP055[[#This Row],[订单号数值]], ZSOHSD058[行項目], ZSOHPP055[[#This Row],[行項目]])&gt;0, "Y", "")</f>
        <v>Y</v>
      </c>
      <c r="M290">
        <f>IF(ZSOHPP055[[#This Row],[銷售訂單]]="", "", --ZSOHPP055[[#This Row],[銷售訂單]])</f>
        <v>6067537</v>
      </c>
    </row>
    <row r="291" spans="1:13">
      <c r="A291" s="17" t="s">
        <v>5894</v>
      </c>
      <c r="B291" s="19">
        <v>25.117000000000001</v>
      </c>
      <c r="C291" s="19">
        <v>23.5</v>
      </c>
      <c r="D291" s="19">
        <v>1.617</v>
      </c>
      <c r="E291" s="19">
        <v>0</v>
      </c>
      <c r="F291" s="17" t="s">
        <v>6009</v>
      </c>
      <c r="G291" s="17" t="s">
        <v>20</v>
      </c>
      <c r="H291" s="18">
        <v>45468</v>
      </c>
      <c r="I291" s="18">
        <v>45474</v>
      </c>
      <c r="J291" s="17" t="s">
        <v>6010</v>
      </c>
      <c r="K291" s="17" t="s">
        <v>2210</v>
      </c>
      <c r="L291" t="str">
        <f>IF(COUNTIFS(ZSOHSD058[订单号数值], ZSOHPP055[[#This Row],[订单号数值]], ZSOHSD058[行項目], ZSOHPP055[[#This Row],[行項目]])&gt;0, "Y", "")</f>
        <v/>
      </c>
      <c r="M291">
        <f>IF(ZSOHPP055[[#This Row],[銷售訂單]]="", "", --ZSOHPP055[[#This Row],[銷售訂單]])</f>
        <v>4146608</v>
      </c>
    </row>
    <row r="292" spans="1:13">
      <c r="A292" s="17" t="s">
        <v>6011</v>
      </c>
      <c r="B292" s="19">
        <v>75</v>
      </c>
      <c r="C292" s="19">
        <v>76</v>
      </c>
      <c r="D292" s="19">
        <v>-1</v>
      </c>
      <c r="E292" s="19">
        <v>0</v>
      </c>
      <c r="F292" s="17" t="s">
        <v>6012</v>
      </c>
      <c r="G292" s="17" t="s">
        <v>23</v>
      </c>
      <c r="H292" s="18">
        <v>45469</v>
      </c>
      <c r="I292" s="18">
        <v>45476</v>
      </c>
      <c r="J292" s="17" t="s">
        <v>5963</v>
      </c>
      <c r="K292" s="17" t="s">
        <v>2216</v>
      </c>
      <c r="L292" t="str">
        <f>IF(COUNTIFS(ZSOHSD058[订单号数值], ZSOHPP055[[#This Row],[订单号数值]], ZSOHSD058[行項目], ZSOHPP055[[#This Row],[行項目]])&gt;0, "Y", "")</f>
        <v>Y</v>
      </c>
      <c r="M292">
        <f>IF(ZSOHPP055[[#This Row],[銷售訂單]]="", "", --ZSOHPP055[[#This Row],[銷售訂單]])</f>
        <v>6069041</v>
      </c>
    </row>
    <row r="293" spans="1:13">
      <c r="A293" s="17" t="s">
        <v>6011</v>
      </c>
      <c r="B293" s="19">
        <v>75</v>
      </c>
      <c r="C293" s="19">
        <v>54</v>
      </c>
      <c r="D293" s="19">
        <v>21</v>
      </c>
      <c r="E293" s="19">
        <v>0</v>
      </c>
      <c r="F293" s="17" t="s">
        <v>6013</v>
      </c>
      <c r="G293" s="17" t="s">
        <v>23</v>
      </c>
      <c r="H293" s="18">
        <v>45469</v>
      </c>
      <c r="I293" s="18">
        <v>45476</v>
      </c>
      <c r="J293" s="17" t="s">
        <v>5963</v>
      </c>
      <c r="K293" s="17" t="s">
        <v>2217</v>
      </c>
      <c r="L293" t="str">
        <f>IF(COUNTIFS(ZSOHSD058[订单号数值], ZSOHPP055[[#This Row],[订单号数值]], ZSOHSD058[行項目], ZSOHPP055[[#This Row],[行項目]])&gt;0, "Y", "")</f>
        <v>Y</v>
      </c>
      <c r="M293">
        <f>IF(ZSOHPP055[[#This Row],[銷售訂單]]="", "", --ZSOHPP055[[#This Row],[銷售訂單]])</f>
        <v>6069041</v>
      </c>
    </row>
    <row r="294" spans="1:13">
      <c r="A294" s="17" t="s">
        <v>6014</v>
      </c>
      <c r="B294" s="19">
        <v>50</v>
      </c>
      <c r="C294" s="19">
        <v>51.5</v>
      </c>
      <c r="D294" s="19">
        <v>-1.5</v>
      </c>
      <c r="E294" s="19">
        <v>0</v>
      </c>
      <c r="F294" s="17" t="s">
        <v>6015</v>
      </c>
      <c r="G294" s="17" t="s">
        <v>23</v>
      </c>
      <c r="H294" s="18">
        <v>45469</v>
      </c>
      <c r="I294" s="18">
        <v>45473</v>
      </c>
      <c r="J294" s="17" t="s">
        <v>5963</v>
      </c>
      <c r="K294" s="17" t="s">
        <v>2887</v>
      </c>
      <c r="L294" t="str">
        <f>IF(COUNTIFS(ZSOHSD058[订单号数值], ZSOHPP055[[#This Row],[订单号数值]], ZSOHSD058[行項目], ZSOHPP055[[#This Row],[行項目]])&gt;0, "Y", "")</f>
        <v>Y</v>
      </c>
      <c r="M294">
        <f>IF(ZSOHPP055[[#This Row],[銷售訂單]]="", "", --ZSOHPP055[[#This Row],[銷售訂單]])</f>
        <v>6069041</v>
      </c>
    </row>
    <row r="295" spans="1:13">
      <c r="A295" s="17" t="s">
        <v>6014</v>
      </c>
      <c r="B295" s="19">
        <v>50</v>
      </c>
      <c r="C295" s="19">
        <v>50</v>
      </c>
      <c r="D295" s="19">
        <v>0</v>
      </c>
      <c r="E295" s="19">
        <v>0</v>
      </c>
      <c r="F295" s="17" t="s">
        <v>6016</v>
      </c>
      <c r="G295" s="17" t="s">
        <v>23</v>
      </c>
      <c r="H295" s="18">
        <v>45469</v>
      </c>
      <c r="I295" s="18">
        <v>45473</v>
      </c>
      <c r="J295" s="17" t="s">
        <v>5963</v>
      </c>
      <c r="K295" s="17" t="s">
        <v>2777</v>
      </c>
      <c r="L295" t="str">
        <f>IF(COUNTIFS(ZSOHSD058[订单号数值], ZSOHPP055[[#This Row],[订单号数值]], ZSOHSD058[行項目], ZSOHPP055[[#This Row],[行項目]])&gt;0, "Y", "")</f>
        <v>Y</v>
      </c>
      <c r="M295">
        <f>IF(ZSOHPP055[[#This Row],[銷售訂單]]="", "", --ZSOHPP055[[#This Row],[銷售訂單]])</f>
        <v>6069041</v>
      </c>
    </row>
    <row r="296" spans="1:13">
      <c r="A296" s="17" t="s">
        <v>3551</v>
      </c>
      <c r="B296" s="19">
        <v>1452.5650000000001</v>
      </c>
      <c r="C296" s="19">
        <v>1258</v>
      </c>
      <c r="D296" s="19">
        <v>194.565</v>
      </c>
      <c r="E296" s="19">
        <v>0</v>
      </c>
      <c r="F296" s="17" t="s">
        <v>6017</v>
      </c>
      <c r="G296" s="17" t="s">
        <v>20</v>
      </c>
      <c r="H296" s="18">
        <v>45470</v>
      </c>
      <c r="I296" s="18">
        <v>45491</v>
      </c>
      <c r="J296" s="17" t="s">
        <v>6018</v>
      </c>
      <c r="K296" s="17" t="s">
        <v>2210</v>
      </c>
      <c r="L296" t="str">
        <f>IF(COUNTIFS(ZSOHSD058[订单号数值], ZSOHPP055[[#This Row],[订单号数值]], ZSOHSD058[行項目], ZSOHPP055[[#This Row],[行項目]])&gt;0, "Y", "")</f>
        <v>Y</v>
      </c>
      <c r="M296">
        <f>IF(ZSOHPP055[[#This Row],[銷售訂單]]="", "", --ZSOHPP055[[#This Row],[銷售訂單]])</f>
        <v>6069246</v>
      </c>
    </row>
    <row r="297" spans="1:13">
      <c r="A297" s="17" t="s">
        <v>5762</v>
      </c>
      <c r="B297" s="19">
        <v>15204.268</v>
      </c>
      <c r="C297" s="19">
        <v>14494</v>
      </c>
      <c r="D297" s="19">
        <v>710.26800000000003</v>
      </c>
      <c r="E297" s="19">
        <v>0</v>
      </c>
      <c r="F297" s="17" t="s">
        <v>6019</v>
      </c>
      <c r="G297" s="17" t="s">
        <v>20</v>
      </c>
      <c r="H297" s="18">
        <v>45470</v>
      </c>
      <c r="I297" s="18">
        <v>45532</v>
      </c>
      <c r="J297" s="17" t="s">
        <v>5884</v>
      </c>
      <c r="K297" s="17" t="s">
        <v>2210</v>
      </c>
      <c r="L297" t="str">
        <f>IF(COUNTIFS(ZSOHSD058[订单号数值], ZSOHPP055[[#This Row],[订单号数值]], ZSOHSD058[行項目], ZSOHPP055[[#This Row],[行項目]])&gt;0, "Y", "")</f>
        <v>Y</v>
      </c>
      <c r="M297">
        <f>IF(ZSOHPP055[[#This Row],[銷售訂單]]="", "", --ZSOHPP055[[#This Row],[銷售訂單]])</f>
        <v>6067540</v>
      </c>
    </row>
    <row r="298" spans="1:13">
      <c r="A298" s="17" t="s">
        <v>5762</v>
      </c>
      <c r="B298" s="19">
        <v>8544.3379999999997</v>
      </c>
      <c r="C298" s="19">
        <v>8549</v>
      </c>
      <c r="D298" s="19">
        <v>-4.6619999999999999</v>
      </c>
      <c r="E298" s="19">
        <v>0</v>
      </c>
      <c r="F298" s="17" t="s">
        <v>6020</v>
      </c>
      <c r="G298" s="17" t="s">
        <v>20</v>
      </c>
      <c r="H298" s="18">
        <v>45470</v>
      </c>
      <c r="I298" s="18">
        <v>45527</v>
      </c>
      <c r="J298" s="17" t="s">
        <v>5884</v>
      </c>
      <c r="K298" s="17" t="s">
        <v>2210</v>
      </c>
      <c r="L298" t="str">
        <f>IF(COUNTIFS(ZSOHSD058[订单号数值], ZSOHPP055[[#This Row],[订单号数值]], ZSOHSD058[行項目], ZSOHPP055[[#This Row],[行項目]])&gt;0, "Y", "")</f>
        <v>Y</v>
      </c>
      <c r="M298">
        <f>IF(ZSOHPP055[[#This Row],[銷售訂單]]="", "", --ZSOHPP055[[#This Row],[銷售訂單]])</f>
        <v>6067540</v>
      </c>
    </row>
    <row r="299" spans="1:13">
      <c r="A299" s="17" t="s">
        <v>5771</v>
      </c>
      <c r="B299" s="19">
        <v>6996.8329999999996</v>
      </c>
      <c r="C299" s="19">
        <v>7004.5</v>
      </c>
      <c r="D299" s="19">
        <v>-7.6669999999999998</v>
      </c>
      <c r="E299" s="19">
        <v>0</v>
      </c>
      <c r="F299" s="17" t="s">
        <v>6021</v>
      </c>
      <c r="G299" s="17" t="s">
        <v>20</v>
      </c>
      <c r="H299" s="18">
        <v>45470</v>
      </c>
      <c r="I299" s="18">
        <v>45519</v>
      </c>
      <c r="J299" s="17" t="s">
        <v>5845</v>
      </c>
      <c r="K299" s="17" t="s">
        <v>2215</v>
      </c>
      <c r="L299" t="str">
        <f>IF(COUNTIFS(ZSOHSD058[订单号数值], ZSOHPP055[[#This Row],[订单号数值]], ZSOHSD058[行項目], ZSOHPP055[[#This Row],[行項目]])&gt;0, "Y", "")</f>
        <v>Y</v>
      </c>
      <c r="M299">
        <f>IF(ZSOHPP055[[#This Row],[銷售訂單]]="", "", --ZSOHPP055[[#This Row],[銷售訂單]])</f>
        <v>6067537</v>
      </c>
    </row>
    <row r="300" spans="1:13">
      <c r="A300" s="17" t="s">
        <v>5771</v>
      </c>
      <c r="B300" s="19">
        <v>16149.47</v>
      </c>
      <c r="C300" s="19">
        <v>16153.5</v>
      </c>
      <c r="D300" s="19">
        <v>-4.03</v>
      </c>
      <c r="E300" s="19">
        <v>0</v>
      </c>
      <c r="F300" s="17" t="s">
        <v>6022</v>
      </c>
      <c r="G300" s="17" t="s">
        <v>20</v>
      </c>
      <c r="H300" s="18">
        <v>45470</v>
      </c>
      <c r="I300" s="18">
        <v>45530</v>
      </c>
      <c r="J300" s="17" t="s">
        <v>5845</v>
      </c>
      <c r="K300" s="17" t="s">
        <v>2215</v>
      </c>
      <c r="L300" t="str">
        <f>IF(COUNTIFS(ZSOHSD058[订单号数值], ZSOHPP055[[#This Row],[订单号数值]], ZSOHSD058[行項目], ZSOHPP055[[#This Row],[行項目]])&gt;0, "Y", "")</f>
        <v>Y</v>
      </c>
      <c r="M300">
        <f>IF(ZSOHPP055[[#This Row],[銷售訂單]]="", "", --ZSOHPP055[[#This Row],[銷售訂單]])</f>
        <v>6067537</v>
      </c>
    </row>
    <row r="301" spans="1:13">
      <c r="A301" s="17" t="s">
        <v>162</v>
      </c>
      <c r="B301" s="19">
        <v>100</v>
      </c>
      <c r="C301" s="19">
        <v>120</v>
      </c>
      <c r="D301" s="19">
        <v>-20</v>
      </c>
      <c r="E301" s="19">
        <v>0</v>
      </c>
      <c r="F301" s="17" t="s">
        <v>6023</v>
      </c>
      <c r="G301" s="17" t="s">
        <v>24</v>
      </c>
      <c r="H301" s="18">
        <v>45475</v>
      </c>
      <c r="I301" s="18">
        <v>45567</v>
      </c>
      <c r="J301" s="17" t="s">
        <v>6024</v>
      </c>
      <c r="K301" s="17" t="s">
        <v>2210</v>
      </c>
      <c r="L301" t="str">
        <f>IF(COUNTIFS(ZSOHSD058[订单号数值], ZSOHPP055[[#This Row],[订单号数值]], ZSOHSD058[行項目], ZSOHPP055[[#This Row],[行項目]])&gt;0, "Y", "")</f>
        <v>Y</v>
      </c>
      <c r="M301">
        <f>IF(ZSOHPP055[[#This Row],[銷售訂單]]="", "", --ZSOHPP055[[#This Row],[銷售訂單]])</f>
        <v>6069437</v>
      </c>
    </row>
    <row r="302" spans="1:13">
      <c r="A302" s="17" t="s">
        <v>6025</v>
      </c>
      <c r="B302" s="19">
        <v>50</v>
      </c>
      <c r="C302" s="19">
        <v>0</v>
      </c>
      <c r="D302" s="19">
        <v>50</v>
      </c>
      <c r="E302" s="19">
        <v>0</v>
      </c>
      <c r="F302" s="17" t="s">
        <v>6026</v>
      </c>
      <c r="G302" s="17" t="s">
        <v>21</v>
      </c>
      <c r="H302" s="18">
        <v>45475</v>
      </c>
      <c r="I302" s="18">
        <v>45475</v>
      </c>
      <c r="J302" s="17" t="s">
        <v>6027</v>
      </c>
      <c r="K302" s="17" t="s">
        <v>2210</v>
      </c>
      <c r="L302" t="str">
        <f>IF(COUNTIFS(ZSOHSD058[订单号数值], ZSOHPP055[[#This Row],[订单号数值]], ZSOHSD058[行項目], ZSOHPP055[[#This Row],[行項目]])&gt;0, "Y", "")</f>
        <v>Y</v>
      </c>
      <c r="M302">
        <f>IF(ZSOHPP055[[#This Row],[銷售訂單]]="", "", --ZSOHPP055[[#This Row],[銷售訂單]])</f>
        <v>6069383</v>
      </c>
    </row>
    <row r="303" spans="1:13">
      <c r="A303" s="17" t="s">
        <v>6028</v>
      </c>
      <c r="B303" s="19">
        <v>150</v>
      </c>
      <c r="C303" s="19">
        <v>0</v>
      </c>
      <c r="D303" s="19">
        <v>150</v>
      </c>
      <c r="E303" s="19">
        <v>0</v>
      </c>
      <c r="F303" s="17" t="s">
        <v>6029</v>
      </c>
      <c r="G303" s="17" t="s">
        <v>22</v>
      </c>
      <c r="H303" s="18">
        <v>45475</v>
      </c>
      <c r="I303" s="18">
        <v>45477</v>
      </c>
      <c r="J303" s="17" t="s">
        <v>6030</v>
      </c>
      <c r="K303" s="17" t="s">
        <v>2210</v>
      </c>
      <c r="L303" t="str">
        <f>IF(COUNTIFS(ZSOHSD058[订单号数值], ZSOHPP055[[#This Row],[订单号数值]], ZSOHSD058[行項目], ZSOHPP055[[#This Row],[行項目]])&gt;0, "Y", "")</f>
        <v>Y</v>
      </c>
      <c r="M303">
        <f>IF(ZSOHPP055[[#This Row],[銷售訂單]]="", "", --ZSOHPP055[[#This Row],[銷售訂單]])</f>
        <v>6068999</v>
      </c>
    </row>
    <row r="304" spans="1:13">
      <c r="A304" s="17" t="s">
        <v>6031</v>
      </c>
      <c r="B304" s="19">
        <v>100</v>
      </c>
      <c r="C304" s="19">
        <v>0</v>
      </c>
      <c r="D304" s="19">
        <v>100</v>
      </c>
      <c r="E304" s="19">
        <v>0</v>
      </c>
      <c r="F304" s="17" t="s">
        <v>6032</v>
      </c>
      <c r="G304" s="17" t="s">
        <v>24</v>
      </c>
      <c r="H304" s="18">
        <v>45475</v>
      </c>
      <c r="I304" s="18">
        <v>45477</v>
      </c>
      <c r="J304" s="17" t="s">
        <v>6024</v>
      </c>
      <c r="K304" s="17" t="s">
        <v>2215</v>
      </c>
      <c r="L304" t="str">
        <f>IF(COUNTIFS(ZSOHSD058[订单号数值], ZSOHPP055[[#This Row],[订单号数值]], ZSOHSD058[行項目], ZSOHPP055[[#This Row],[行項目]])&gt;0, "Y", "")</f>
        <v>Y</v>
      </c>
      <c r="M304">
        <f>IF(ZSOHPP055[[#This Row],[銷售訂單]]="", "", --ZSOHPP055[[#This Row],[銷售訂單]])</f>
        <v>6069437</v>
      </c>
    </row>
    <row r="305" spans="1:13">
      <c r="A305" s="17" t="s">
        <v>6033</v>
      </c>
      <c r="B305" s="19">
        <v>50</v>
      </c>
      <c r="C305" s="19">
        <v>71</v>
      </c>
      <c r="D305" s="19">
        <v>-21</v>
      </c>
      <c r="E305" s="19">
        <v>0</v>
      </c>
      <c r="F305" s="17" t="s">
        <v>6034</v>
      </c>
      <c r="G305" s="17" t="s">
        <v>23</v>
      </c>
      <c r="H305" s="18">
        <v>45475</v>
      </c>
      <c r="I305" s="18">
        <v>45479</v>
      </c>
      <c r="J305" s="17" t="s">
        <v>6035</v>
      </c>
      <c r="K305" s="17" t="s">
        <v>2220</v>
      </c>
      <c r="L305" t="str">
        <f>IF(COUNTIFS(ZSOHSD058[订单号数值], ZSOHPP055[[#This Row],[订单号数值]], ZSOHSD058[行項目], ZSOHPP055[[#This Row],[行項目]])&gt;0, "Y", "")</f>
        <v/>
      </c>
      <c r="M305">
        <f>IF(ZSOHPP055[[#This Row],[銷售訂單]]="", "", --ZSOHPP055[[#This Row],[銷售訂單]])</f>
        <v>4146055</v>
      </c>
    </row>
    <row r="306" spans="1:13">
      <c r="A306" s="17" t="s">
        <v>6036</v>
      </c>
      <c r="B306" s="19">
        <v>50</v>
      </c>
      <c r="C306" s="19">
        <v>58.5</v>
      </c>
      <c r="D306" s="19">
        <v>-8.5</v>
      </c>
      <c r="E306" s="19">
        <v>0</v>
      </c>
      <c r="F306" s="17" t="s">
        <v>6037</v>
      </c>
      <c r="G306" s="17" t="s">
        <v>23</v>
      </c>
      <c r="H306" s="18">
        <v>45476</v>
      </c>
      <c r="I306" s="18">
        <v>45483</v>
      </c>
      <c r="J306" s="17" t="s">
        <v>5963</v>
      </c>
      <c r="K306" s="17" t="s">
        <v>2219</v>
      </c>
      <c r="L306" t="str">
        <f>IF(COUNTIFS(ZSOHSD058[订单号数值], ZSOHPP055[[#This Row],[订单号数值]], ZSOHSD058[行項目], ZSOHPP055[[#This Row],[行項目]])&gt;0, "Y", "")</f>
        <v>Y</v>
      </c>
      <c r="M306">
        <f>IF(ZSOHPP055[[#This Row],[銷售訂單]]="", "", --ZSOHPP055[[#This Row],[銷售訂單]])</f>
        <v>6069041</v>
      </c>
    </row>
    <row r="307" spans="1:13">
      <c r="A307" s="17" t="s">
        <v>6038</v>
      </c>
      <c r="B307" s="19">
        <v>50</v>
      </c>
      <c r="C307" s="19">
        <v>76.5</v>
      </c>
      <c r="D307" s="19">
        <v>-26.5</v>
      </c>
      <c r="E307" s="19">
        <v>0</v>
      </c>
      <c r="F307" s="17" t="s">
        <v>6039</v>
      </c>
      <c r="G307" s="17" t="s">
        <v>23</v>
      </c>
      <c r="H307" s="18">
        <v>45476</v>
      </c>
      <c r="I307" s="18">
        <v>45483</v>
      </c>
      <c r="J307" s="17" t="s">
        <v>5963</v>
      </c>
      <c r="K307" s="17" t="s">
        <v>2220</v>
      </c>
      <c r="L307" t="str">
        <f>IF(COUNTIFS(ZSOHSD058[订单号数值], ZSOHPP055[[#This Row],[订单号数值]], ZSOHSD058[行項目], ZSOHPP055[[#This Row],[行項目]])&gt;0, "Y", "")</f>
        <v>Y</v>
      </c>
      <c r="M307">
        <f>IF(ZSOHPP055[[#This Row],[銷售訂單]]="", "", --ZSOHPP055[[#This Row],[銷售訂單]])</f>
        <v>6069041</v>
      </c>
    </row>
    <row r="308" spans="1:13">
      <c r="A308" s="17" t="s">
        <v>6040</v>
      </c>
      <c r="B308" s="19">
        <v>50</v>
      </c>
      <c r="C308" s="19">
        <v>49</v>
      </c>
      <c r="D308" s="19">
        <v>1</v>
      </c>
      <c r="E308" s="19">
        <v>0</v>
      </c>
      <c r="F308" s="17" t="s">
        <v>6041</v>
      </c>
      <c r="G308" s="17" t="s">
        <v>23</v>
      </c>
      <c r="H308" s="18">
        <v>45476</v>
      </c>
      <c r="I308" s="18">
        <v>45484</v>
      </c>
      <c r="J308" s="17" t="s">
        <v>5963</v>
      </c>
      <c r="K308" s="17" t="s">
        <v>2779</v>
      </c>
      <c r="L308" t="str">
        <f>IF(COUNTIFS(ZSOHSD058[订单号数值], ZSOHPP055[[#This Row],[订单号数值]], ZSOHSD058[行項目], ZSOHPP055[[#This Row],[行項目]])&gt;0, "Y", "")</f>
        <v>Y</v>
      </c>
      <c r="M308">
        <f>IF(ZSOHPP055[[#This Row],[銷售訂單]]="", "", --ZSOHPP055[[#This Row],[銷售訂單]])</f>
        <v>6069041</v>
      </c>
    </row>
    <row r="309" spans="1:13">
      <c r="A309" s="17" t="s">
        <v>6042</v>
      </c>
      <c r="B309" s="19">
        <v>50</v>
      </c>
      <c r="C309" s="19">
        <v>44</v>
      </c>
      <c r="D309" s="19">
        <v>6</v>
      </c>
      <c r="E309" s="19">
        <v>0</v>
      </c>
      <c r="F309" s="17" t="s">
        <v>6043</v>
      </c>
      <c r="G309" s="17" t="s">
        <v>23</v>
      </c>
      <c r="H309" s="18">
        <v>45476</v>
      </c>
      <c r="I309" s="18">
        <v>45484</v>
      </c>
      <c r="J309" s="17" t="s">
        <v>5963</v>
      </c>
      <c r="K309" s="17" t="s">
        <v>2781</v>
      </c>
      <c r="L309" t="str">
        <f>IF(COUNTIFS(ZSOHSD058[订单号数值], ZSOHPP055[[#This Row],[订单号数值]], ZSOHSD058[行項目], ZSOHPP055[[#This Row],[行項目]])&gt;0, "Y", "")</f>
        <v>Y</v>
      </c>
      <c r="M309">
        <f>IF(ZSOHPP055[[#This Row],[銷售訂單]]="", "", --ZSOHPP055[[#This Row],[銷售訂單]])</f>
        <v>6069041</v>
      </c>
    </row>
    <row r="310" spans="1:13">
      <c r="A310" s="17" t="s">
        <v>5608</v>
      </c>
      <c r="B310" s="19">
        <v>5181.1540000000005</v>
      </c>
      <c r="C310" s="19">
        <v>4916</v>
      </c>
      <c r="D310" s="19">
        <v>265.154</v>
      </c>
      <c r="E310" s="19">
        <v>0</v>
      </c>
      <c r="F310" s="17" t="s">
        <v>6044</v>
      </c>
      <c r="G310" s="17" t="s">
        <v>20</v>
      </c>
      <c r="H310" s="18">
        <v>45477</v>
      </c>
      <c r="I310" s="18">
        <v>45541</v>
      </c>
      <c r="J310" s="17" t="s">
        <v>5865</v>
      </c>
      <c r="K310" s="17" t="s">
        <v>2210</v>
      </c>
      <c r="L310" t="str">
        <f>IF(COUNTIFS(ZSOHSD058[订单号数值], ZSOHPP055[[#This Row],[订单号数值]], ZSOHSD058[行項目], ZSOHPP055[[#This Row],[行項目]])&gt;0, "Y", "")</f>
        <v>Y</v>
      </c>
      <c r="M310">
        <f>IF(ZSOHPP055[[#This Row],[銷售訂單]]="", "", --ZSOHPP055[[#This Row],[銷售訂單]])</f>
        <v>6067541</v>
      </c>
    </row>
    <row r="311" spans="1:13">
      <c r="A311" s="17" t="s">
        <v>6045</v>
      </c>
      <c r="B311" s="19">
        <v>50</v>
      </c>
      <c r="C311" s="19">
        <v>50</v>
      </c>
      <c r="D311" s="19">
        <v>0</v>
      </c>
      <c r="E311" s="19">
        <v>0</v>
      </c>
      <c r="F311" s="17" t="s">
        <v>6046</v>
      </c>
      <c r="G311" s="17" t="s">
        <v>22</v>
      </c>
      <c r="H311" s="18">
        <v>45478</v>
      </c>
      <c r="I311" s="18">
        <v>45483</v>
      </c>
      <c r="J311" s="17" t="s">
        <v>6047</v>
      </c>
      <c r="K311" s="17" t="s">
        <v>2210</v>
      </c>
      <c r="L311" t="str">
        <f>IF(COUNTIFS(ZSOHSD058[订单号数值], ZSOHPP055[[#This Row],[订单号数值]], ZSOHSD058[行項目], ZSOHPP055[[#This Row],[行項目]])&gt;0, "Y", "")</f>
        <v/>
      </c>
      <c r="M311">
        <f>IF(ZSOHPP055[[#This Row],[銷售訂單]]="", "", --ZSOHPP055[[#This Row],[銷售訂單]])</f>
        <v>4147095</v>
      </c>
    </row>
    <row r="312" spans="1:13">
      <c r="A312" s="17" t="s">
        <v>6045</v>
      </c>
      <c r="B312" s="19">
        <v>50</v>
      </c>
      <c r="C312" s="19">
        <v>50</v>
      </c>
      <c r="D312" s="19">
        <v>0</v>
      </c>
      <c r="E312" s="19">
        <v>0</v>
      </c>
      <c r="F312" s="17" t="s">
        <v>6048</v>
      </c>
      <c r="G312" s="17" t="s">
        <v>22</v>
      </c>
      <c r="H312" s="18">
        <v>45478</v>
      </c>
      <c r="I312" s="18">
        <v>45483</v>
      </c>
      <c r="J312" s="17" t="s">
        <v>6047</v>
      </c>
      <c r="K312" s="17" t="s">
        <v>2215</v>
      </c>
      <c r="L312" t="str">
        <f>IF(COUNTIFS(ZSOHSD058[订单号数值], ZSOHPP055[[#This Row],[订单号数值]], ZSOHSD058[行項目], ZSOHPP055[[#This Row],[行項目]])&gt;0, "Y", "")</f>
        <v/>
      </c>
      <c r="M312">
        <f>IF(ZSOHPP055[[#This Row],[銷售訂單]]="", "", --ZSOHPP055[[#This Row],[銷售訂單]])</f>
        <v>4147095</v>
      </c>
    </row>
    <row r="313" spans="1:13">
      <c r="A313" s="17" t="s">
        <v>6049</v>
      </c>
      <c r="B313" s="19">
        <v>25</v>
      </c>
      <c r="C313" s="19">
        <v>24</v>
      </c>
      <c r="D313" s="19">
        <v>1</v>
      </c>
      <c r="E313" s="19">
        <v>0</v>
      </c>
      <c r="F313" s="17" t="s">
        <v>6050</v>
      </c>
      <c r="G313" s="17" t="s">
        <v>24</v>
      </c>
      <c r="H313" s="18">
        <v>45478</v>
      </c>
      <c r="I313" s="18">
        <v>45483</v>
      </c>
      <c r="J313" s="17" t="s">
        <v>6051</v>
      </c>
      <c r="K313" s="17" t="s">
        <v>2210</v>
      </c>
      <c r="L313" t="str">
        <f>IF(COUNTIFS(ZSOHSD058[订单号数值], ZSOHPP055[[#This Row],[订单号数值]], ZSOHSD058[行項目], ZSOHPP055[[#This Row],[行項目]])&gt;0, "Y", "")</f>
        <v/>
      </c>
      <c r="M313">
        <f>IF(ZSOHPP055[[#This Row],[銷售訂單]]="", "", --ZSOHPP055[[#This Row],[銷售訂單]])</f>
        <v>4147074</v>
      </c>
    </row>
    <row r="314" spans="1:13">
      <c r="A314" s="17" t="s">
        <v>6049</v>
      </c>
      <c r="B314" s="19">
        <v>25</v>
      </c>
      <c r="C314" s="19">
        <v>22</v>
      </c>
      <c r="D314" s="19">
        <v>3</v>
      </c>
      <c r="E314" s="19">
        <v>0</v>
      </c>
      <c r="F314" s="17" t="s">
        <v>6052</v>
      </c>
      <c r="G314" s="17" t="s">
        <v>24</v>
      </c>
      <c r="H314" s="18">
        <v>45478</v>
      </c>
      <c r="I314" s="18">
        <v>45483</v>
      </c>
      <c r="J314" s="17" t="s">
        <v>6051</v>
      </c>
      <c r="K314" s="17" t="s">
        <v>2215</v>
      </c>
      <c r="L314" t="str">
        <f>IF(COUNTIFS(ZSOHSD058[订单号数值], ZSOHPP055[[#This Row],[订单号数值]], ZSOHSD058[行項目], ZSOHPP055[[#This Row],[行項目]])&gt;0, "Y", "")</f>
        <v/>
      </c>
      <c r="M314">
        <f>IF(ZSOHPP055[[#This Row],[銷售訂單]]="", "", --ZSOHPP055[[#This Row],[銷售訂單]])</f>
        <v>4147074</v>
      </c>
    </row>
    <row r="315" spans="1:13">
      <c r="A315" s="17" t="s">
        <v>384</v>
      </c>
      <c r="B315" s="19">
        <v>25.094000000000001</v>
      </c>
      <c r="C315" s="19">
        <v>25</v>
      </c>
      <c r="D315" s="19">
        <v>9.4E-2</v>
      </c>
      <c r="E315" s="19">
        <v>0</v>
      </c>
      <c r="F315" s="17" t="s">
        <v>6053</v>
      </c>
      <c r="G315" s="17" t="s">
        <v>20</v>
      </c>
      <c r="H315" s="18">
        <v>45478</v>
      </c>
      <c r="I315" s="18">
        <v>45483</v>
      </c>
      <c r="J315" s="17" t="s">
        <v>6054</v>
      </c>
      <c r="K315" s="17" t="s">
        <v>2210</v>
      </c>
      <c r="L315" t="str">
        <f>IF(COUNTIFS(ZSOHSD058[订单号数值], ZSOHPP055[[#This Row],[订单号数值]], ZSOHSD058[行項目], ZSOHPP055[[#This Row],[行項目]])&gt;0, "Y", "")</f>
        <v/>
      </c>
      <c r="M315">
        <f>IF(ZSOHPP055[[#This Row],[銷售訂單]]="", "", --ZSOHPP055[[#This Row],[銷售訂單]])</f>
        <v>4147016</v>
      </c>
    </row>
    <row r="316" spans="1:13">
      <c r="A316" s="17" t="s">
        <v>384</v>
      </c>
      <c r="B316" s="19">
        <v>25.094000000000001</v>
      </c>
      <c r="C316" s="19">
        <v>25</v>
      </c>
      <c r="D316" s="19">
        <v>9.4E-2</v>
      </c>
      <c r="E316" s="19">
        <v>0</v>
      </c>
      <c r="F316" s="17" t="s">
        <v>6055</v>
      </c>
      <c r="G316" s="17" t="s">
        <v>20</v>
      </c>
      <c r="H316" s="18">
        <v>45478</v>
      </c>
      <c r="I316" s="18">
        <v>45483</v>
      </c>
      <c r="J316" s="17" t="s">
        <v>6054</v>
      </c>
      <c r="K316" s="17" t="s">
        <v>2215</v>
      </c>
      <c r="L316" t="str">
        <f>IF(COUNTIFS(ZSOHSD058[订单号数值], ZSOHPP055[[#This Row],[订单号数值]], ZSOHSD058[行項目], ZSOHPP055[[#This Row],[行項目]])&gt;0, "Y", "")</f>
        <v/>
      </c>
      <c r="M316">
        <f>IF(ZSOHPP055[[#This Row],[銷售訂單]]="", "", --ZSOHPP055[[#This Row],[銷售訂單]])</f>
        <v>4147016</v>
      </c>
    </row>
    <row r="317" spans="1:13">
      <c r="A317" s="17" t="s">
        <v>5608</v>
      </c>
      <c r="B317" s="19">
        <v>16420.924999999999</v>
      </c>
      <c r="C317" s="19">
        <v>16009.5</v>
      </c>
      <c r="D317" s="19">
        <v>411.42500000000001</v>
      </c>
      <c r="E317" s="19">
        <v>0</v>
      </c>
      <c r="F317" s="17" t="s">
        <v>6056</v>
      </c>
      <c r="G317" s="17" t="s">
        <v>20</v>
      </c>
      <c r="H317" s="18">
        <v>45478</v>
      </c>
      <c r="I317" s="18">
        <v>45530</v>
      </c>
      <c r="J317" s="17" t="s">
        <v>5865</v>
      </c>
      <c r="K317" s="17" t="s">
        <v>2210</v>
      </c>
      <c r="L317" t="str">
        <f>IF(COUNTIFS(ZSOHSD058[订单号数值], ZSOHPP055[[#This Row],[订单号数值]], ZSOHSD058[行項目], ZSOHPP055[[#This Row],[行項目]])&gt;0, "Y", "")</f>
        <v>Y</v>
      </c>
      <c r="M317">
        <f>IF(ZSOHPP055[[#This Row],[銷售訂單]]="", "", --ZSOHPP055[[#This Row],[銷售訂單]])</f>
        <v>6067541</v>
      </c>
    </row>
    <row r="318" spans="1:13">
      <c r="A318" s="17" t="s">
        <v>167</v>
      </c>
      <c r="B318" s="19">
        <v>100</v>
      </c>
      <c r="C318" s="19">
        <v>0</v>
      </c>
      <c r="D318" s="19">
        <v>100</v>
      </c>
      <c r="E318" s="19">
        <v>0</v>
      </c>
      <c r="F318" s="17" t="s">
        <v>6057</v>
      </c>
      <c r="G318" s="17" t="s">
        <v>22</v>
      </c>
      <c r="H318" s="18">
        <v>45481</v>
      </c>
      <c r="I318" s="18">
        <v>45481</v>
      </c>
      <c r="J318" s="17" t="s">
        <v>5952</v>
      </c>
      <c r="K318" s="17" t="s">
        <v>2210</v>
      </c>
      <c r="L318" t="str">
        <f>IF(COUNTIFS(ZSOHSD058[订单号数值], ZSOHPP055[[#This Row],[订单号数值]], ZSOHSD058[行項目], ZSOHPP055[[#This Row],[行項目]])&gt;0, "Y", "")</f>
        <v>Y</v>
      </c>
      <c r="M318">
        <f>IF(ZSOHPP055[[#This Row],[銷售訂單]]="", "", --ZSOHPP055[[#This Row],[銷售訂單]])</f>
        <v>6069000</v>
      </c>
    </row>
    <row r="319" spans="1:13">
      <c r="A319" s="17" t="s">
        <v>6058</v>
      </c>
      <c r="B319" s="19">
        <v>50</v>
      </c>
      <c r="C319" s="19">
        <v>55</v>
      </c>
      <c r="D319" s="19">
        <v>-5</v>
      </c>
      <c r="E319" s="19">
        <v>0</v>
      </c>
      <c r="F319" s="17" t="s">
        <v>6059</v>
      </c>
      <c r="G319" s="17" t="s">
        <v>22</v>
      </c>
      <c r="H319" s="18">
        <v>45481</v>
      </c>
      <c r="I319" s="18">
        <v>45483</v>
      </c>
      <c r="J319" s="17" t="s">
        <v>6060</v>
      </c>
      <c r="K319" s="17" t="s">
        <v>2210</v>
      </c>
      <c r="L319" t="str">
        <f>IF(COUNTIFS(ZSOHSD058[订单号数值], ZSOHPP055[[#This Row],[订单号数值]], ZSOHSD058[行項目], ZSOHPP055[[#This Row],[行項目]])&gt;0, "Y", "")</f>
        <v/>
      </c>
      <c r="M319">
        <f>IF(ZSOHPP055[[#This Row],[銷售訂單]]="", "", --ZSOHPP055[[#This Row],[銷售訂單]])</f>
        <v>4147098</v>
      </c>
    </row>
    <row r="320" spans="1:13">
      <c r="A320" s="17" t="s">
        <v>6058</v>
      </c>
      <c r="B320" s="19">
        <v>50</v>
      </c>
      <c r="C320" s="19">
        <v>50</v>
      </c>
      <c r="D320" s="19">
        <v>0</v>
      </c>
      <c r="E320" s="19">
        <v>0</v>
      </c>
      <c r="F320" s="17" t="s">
        <v>6061</v>
      </c>
      <c r="G320" s="17" t="s">
        <v>22</v>
      </c>
      <c r="H320" s="18">
        <v>45481</v>
      </c>
      <c r="I320" s="18">
        <v>45483</v>
      </c>
      <c r="J320" s="17" t="s">
        <v>6060</v>
      </c>
      <c r="K320" s="17" t="s">
        <v>2215</v>
      </c>
      <c r="L320" t="str">
        <f>IF(COUNTIFS(ZSOHSD058[订单号数值], ZSOHPP055[[#This Row],[订单号数值]], ZSOHSD058[行項目], ZSOHPP055[[#This Row],[行項目]])&gt;0, "Y", "")</f>
        <v/>
      </c>
      <c r="M320">
        <f>IF(ZSOHPP055[[#This Row],[銷售訂單]]="", "", --ZSOHPP055[[#This Row],[銷售訂單]])</f>
        <v>4147098</v>
      </c>
    </row>
    <row r="321" spans="1:13">
      <c r="A321" s="17" t="s">
        <v>5965</v>
      </c>
      <c r="B321" s="19">
        <v>35205.078999999998</v>
      </c>
      <c r="C321" s="19">
        <v>33421</v>
      </c>
      <c r="D321" s="19">
        <v>1784.079</v>
      </c>
      <c r="E321" s="19">
        <v>0</v>
      </c>
      <c r="F321" s="17" t="s">
        <v>6062</v>
      </c>
      <c r="G321" s="17" t="s">
        <v>20</v>
      </c>
      <c r="H321" s="18">
        <v>45481</v>
      </c>
      <c r="I321" s="18">
        <v>45530</v>
      </c>
      <c r="J321" s="17" t="s">
        <v>2231</v>
      </c>
      <c r="K321" s="17" t="s">
        <v>2215</v>
      </c>
      <c r="L321" t="str">
        <f>IF(COUNTIFS(ZSOHSD058[订单号数值], ZSOHPP055[[#This Row],[订单号数值]], ZSOHSD058[行項目], ZSOHPP055[[#This Row],[行項目]])&gt;0, "Y", "")</f>
        <v>Y</v>
      </c>
      <c r="M321">
        <f>IF(ZSOHPP055[[#This Row],[銷售訂單]]="", "", --ZSOHPP055[[#This Row],[銷售訂單]])</f>
        <v>6069495</v>
      </c>
    </row>
    <row r="322" spans="1:13">
      <c r="A322" s="17" t="s">
        <v>5965</v>
      </c>
      <c r="B322" s="19">
        <v>13390.665999999999</v>
      </c>
      <c r="C322" s="19">
        <v>14008</v>
      </c>
      <c r="D322" s="19">
        <v>-617.33399999999995</v>
      </c>
      <c r="E322" s="19">
        <v>0</v>
      </c>
      <c r="F322" s="17" t="s">
        <v>6063</v>
      </c>
      <c r="G322" s="17" t="s">
        <v>20</v>
      </c>
      <c r="H322" s="18">
        <v>45481</v>
      </c>
      <c r="I322" s="18">
        <v>45519</v>
      </c>
      <c r="J322" s="17" t="s">
        <v>2231</v>
      </c>
      <c r="K322" s="17" t="s">
        <v>2215</v>
      </c>
      <c r="L322" t="str">
        <f>IF(COUNTIFS(ZSOHSD058[订单号数值], ZSOHPP055[[#This Row],[订单号数值]], ZSOHSD058[行項目], ZSOHPP055[[#This Row],[行項目]])&gt;0, "Y", "")</f>
        <v>Y</v>
      </c>
      <c r="M322">
        <f>IF(ZSOHPP055[[#This Row],[銷售訂單]]="", "", --ZSOHPP055[[#This Row],[銷售訂單]])</f>
        <v>6069495</v>
      </c>
    </row>
    <row r="323" spans="1:13">
      <c r="A323" s="17" t="s">
        <v>6064</v>
      </c>
      <c r="B323" s="19">
        <v>150</v>
      </c>
      <c r="C323" s="19">
        <v>153</v>
      </c>
      <c r="D323" s="19">
        <v>-3</v>
      </c>
      <c r="E323" s="19">
        <v>0</v>
      </c>
      <c r="F323" s="17" t="s">
        <v>6065</v>
      </c>
      <c r="G323" s="17" t="s">
        <v>22</v>
      </c>
      <c r="H323" s="18">
        <v>45482</v>
      </c>
      <c r="I323" s="18">
        <v>45491</v>
      </c>
      <c r="J323" s="17" t="s">
        <v>6030</v>
      </c>
      <c r="K323" s="17" t="s">
        <v>2216</v>
      </c>
      <c r="L323" t="str">
        <f>IF(COUNTIFS(ZSOHSD058[订单号数值], ZSOHPP055[[#This Row],[订单号数值]], ZSOHSD058[行項目], ZSOHPP055[[#This Row],[行項目]])&gt;0, "Y", "")</f>
        <v>Y</v>
      </c>
      <c r="M323">
        <f>IF(ZSOHPP055[[#This Row],[銷售訂單]]="", "", --ZSOHPP055[[#This Row],[銷售訂單]])</f>
        <v>6068999</v>
      </c>
    </row>
    <row r="324" spans="1:13">
      <c r="A324" s="17" t="s">
        <v>6066</v>
      </c>
      <c r="B324" s="19">
        <v>25</v>
      </c>
      <c r="C324" s="19">
        <v>26</v>
      </c>
      <c r="D324" s="19">
        <v>-1</v>
      </c>
      <c r="E324" s="19">
        <v>0</v>
      </c>
      <c r="F324" s="17" t="s">
        <v>6067</v>
      </c>
      <c r="G324" s="17" t="s">
        <v>23</v>
      </c>
      <c r="H324" s="18">
        <v>45482</v>
      </c>
      <c r="I324" s="18">
        <v>45484</v>
      </c>
      <c r="J324" s="17" t="s">
        <v>6068</v>
      </c>
      <c r="K324" s="17" t="s">
        <v>2215</v>
      </c>
      <c r="L324" t="str">
        <f>IF(COUNTIFS(ZSOHSD058[订单号数值], ZSOHPP055[[#This Row],[订单号数值]], ZSOHSD058[行項目], ZSOHPP055[[#This Row],[行項目]])&gt;0, "Y", "")</f>
        <v/>
      </c>
      <c r="M324">
        <f>IF(ZSOHPP055[[#This Row],[銷售訂單]]="", "", --ZSOHPP055[[#This Row],[銷售訂單]])</f>
        <v>4146053</v>
      </c>
    </row>
    <row r="325" spans="1:13">
      <c r="A325" s="17" t="s">
        <v>6066</v>
      </c>
      <c r="B325" s="19">
        <v>25</v>
      </c>
      <c r="C325" s="19">
        <v>25</v>
      </c>
      <c r="D325" s="19">
        <v>0</v>
      </c>
      <c r="E325" s="19">
        <v>0</v>
      </c>
      <c r="F325" s="17" t="s">
        <v>6069</v>
      </c>
      <c r="G325" s="17" t="s">
        <v>23</v>
      </c>
      <c r="H325" s="18">
        <v>45482</v>
      </c>
      <c r="I325" s="18">
        <v>45484</v>
      </c>
      <c r="J325" s="17" t="s">
        <v>6068</v>
      </c>
      <c r="K325" s="17" t="s">
        <v>2210</v>
      </c>
      <c r="L325" t="str">
        <f>IF(COUNTIFS(ZSOHSD058[订单号数值], ZSOHPP055[[#This Row],[订单号数值]], ZSOHSD058[行項目], ZSOHPP055[[#This Row],[行項目]])&gt;0, "Y", "")</f>
        <v/>
      </c>
      <c r="M325">
        <f>IF(ZSOHPP055[[#This Row],[銷售訂單]]="", "", --ZSOHPP055[[#This Row],[銷售訂單]])</f>
        <v>4146053</v>
      </c>
    </row>
    <row r="326" spans="1:13">
      <c r="A326" s="17" t="s">
        <v>1247</v>
      </c>
      <c r="B326" s="19">
        <v>150</v>
      </c>
      <c r="C326" s="19">
        <v>148</v>
      </c>
      <c r="D326" s="19">
        <v>2</v>
      </c>
      <c r="E326" s="19">
        <v>0</v>
      </c>
      <c r="F326" s="17" t="s">
        <v>6070</v>
      </c>
      <c r="G326" s="17" t="s">
        <v>22</v>
      </c>
      <c r="H326" s="18">
        <v>45482</v>
      </c>
      <c r="I326" s="18">
        <v>45491</v>
      </c>
      <c r="J326" s="17" t="s">
        <v>6071</v>
      </c>
      <c r="K326" s="17" t="s">
        <v>2215</v>
      </c>
      <c r="L326" t="str">
        <f>IF(COUNTIFS(ZSOHSD058[订单号数值], ZSOHPP055[[#This Row],[订单号数值]], ZSOHSD058[行項目], ZSOHPP055[[#This Row],[行項目]])&gt;0, "Y", "")</f>
        <v>Y</v>
      </c>
      <c r="M326">
        <f>IF(ZSOHPP055[[#This Row],[銷售訂單]]="", "", --ZSOHPP055[[#This Row],[銷售訂單]])</f>
        <v>6068998</v>
      </c>
    </row>
    <row r="327" spans="1:13">
      <c r="A327" s="17" t="s">
        <v>6072</v>
      </c>
      <c r="B327" s="19">
        <v>25.035</v>
      </c>
      <c r="C327" s="19">
        <v>24</v>
      </c>
      <c r="D327" s="19">
        <v>1.0349999999999999</v>
      </c>
      <c r="E327" s="19">
        <v>0</v>
      </c>
      <c r="F327" s="17" t="s">
        <v>6073</v>
      </c>
      <c r="G327" s="17" t="s">
        <v>20</v>
      </c>
      <c r="H327" s="18">
        <v>45483</v>
      </c>
      <c r="I327" s="18">
        <v>45491</v>
      </c>
      <c r="J327" s="17" t="s">
        <v>6074</v>
      </c>
      <c r="K327" s="17" t="s">
        <v>2215</v>
      </c>
      <c r="L327" t="str">
        <f>IF(COUNTIFS(ZSOHSD058[订单号数值], ZSOHPP055[[#This Row],[订单号数值]], ZSOHSD058[行項目], ZSOHPP055[[#This Row],[行項目]])&gt;0, "Y", "")</f>
        <v/>
      </c>
      <c r="M327">
        <f>IF(ZSOHPP055[[#This Row],[銷售訂單]]="", "", --ZSOHPP055[[#This Row],[銷售訂單]])</f>
        <v>4145764</v>
      </c>
    </row>
    <row r="328" spans="1:13">
      <c r="A328" s="17" t="s">
        <v>6072</v>
      </c>
      <c r="B328" s="19">
        <v>25.035</v>
      </c>
      <c r="C328" s="19">
        <v>16</v>
      </c>
      <c r="D328" s="19">
        <v>9.0350000000000001</v>
      </c>
      <c r="E328" s="19">
        <v>0</v>
      </c>
      <c r="F328" s="17" t="s">
        <v>6075</v>
      </c>
      <c r="G328" s="17" t="s">
        <v>20</v>
      </c>
      <c r="H328" s="18">
        <v>45483</v>
      </c>
      <c r="I328" s="18">
        <v>45502</v>
      </c>
      <c r="J328" s="17" t="s">
        <v>6074</v>
      </c>
      <c r="K328" s="17" t="s">
        <v>2210</v>
      </c>
      <c r="L328" t="str">
        <f>IF(COUNTIFS(ZSOHSD058[订单号数值], ZSOHPP055[[#This Row],[订单号数值]], ZSOHSD058[行項目], ZSOHPP055[[#This Row],[行項目]])&gt;0, "Y", "")</f>
        <v/>
      </c>
      <c r="M328">
        <f>IF(ZSOHPP055[[#This Row],[銷售訂單]]="", "", --ZSOHPP055[[#This Row],[銷售訂單]])</f>
        <v>4145764</v>
      </c>
    </row>
    <row r="329" spans="1:13">
      <c r="A329" s="17" t="s">
        <v>6072</v>
      </c>
      <c r="B329" s="19">
        <v>25.035</v>
      </c>
      <c r="C329" s="19">
        <v>0</v>
      </c>
      <c r="D329" s="19">
        <v>25.035</v>
      </c>
      <c r="E329" s="19">
        <v>0</v>
      </c>
      <c r="F329" s="17" t="s">
        <v>6076</v>
      </c>
      <c r="G329" s="17" t="s">
        <v>20</v>
      </c>
      <c r="H329" s="18">
        <v>45483</v>
      </c>
      <c r="I329" s="18">
        <v>45490</v>
      </c>
      <c r="J329" s="17" t="s">
        <v>6074</v>
      </c>
      <c r="K329" s="17" t="s">
        <v>2216</v>
      </c>
      <c r="L329" t="str">
        <f>IF(COUNTIFS(ZSOHSD058[订单号数值], ZSOHPP055[[#This Row],[订单号数值]], ZSOHSD058[行項目], ZSOHPP055[[#This Row],[行項目]])&gt;0, "Y", "")</f>
        <v/>
      </c>
      <c r="M329">
        <f>IF(ZSOHPP055[[#This Row],[銷售訂單]]="", "", --ZSOHPP055[[#This Row],[銷售訂單]])</f>
        <v>4145764</v>
      </c>
    </row>
    <row r="330" spans="1:13">
      <c r="A330" s="17" t="s">
        <v>6072</v>
      </c>
      <c r="B330" s="19">
        <v>25.035</v>
      </c>
      <c r="C330" s="19">
        <v>0</v>
      </c>
      <c r="D330" s="19">
        <v>25.035</v>
      </c>
      <c r="E330" s="19">
        <v>0</v>
      </c>
      <c r="F330" s="17" t="s">
        <v>6077</v>
      </c>
      <c r="G330" s="17" t="s">
        <v>20</v>
      </c>
      <c r="H330" s="18">
        <v>45483</v>
      </c>
      <c r="I330" s="18">
        <v>45490</v>
      </c>
      <c r="J330" s="17" t="s">
        <v>6074</v>
      </c>
      <c r="K330" s="17" t="s">
        <v>2217</v>
      </c>
      <c r="L330" t="str">
        <f>IF(COUNTIFS(ZSOHSD058[订单号数值], ZSOHPP055[[#This Row],[订单号数值]], ZSOHSD058[行項目], ZSOHPP055[[#This Row],[行項目]])&gt;0, "Y", "")</f>
        <v/>
      </c>
      <c r="M330">
        <f>IF(ZSOHPP055[[#This Row],[銷售訂單]]="", "", --ZSOHPP055[[#This Row],[銷售訂單]])</f>
        <v>4145764</v>
      </c>
    </row>
    <row r="331" spans="1:13">
      <c r="A331" s="17" t="s">
        <v>6078</v>
      </c>
      <c r="B331" s="19">
        <v>25.09</v>
      </c>
      <c r="C331" s="19">
        <v>0</v>
      </c>
      <c r="D331" s="19">
        <v>25.09</v>
      </c>
      <c r="E331" s="19">
        <v>0</v>
      </c>
      <c r="F331" s="17" t="s">
        <v>6079</v>
      </c>
      <c r="G331" s="17" t="s">
        <v>20</v>
      </c>
      <c r="H331" s="18">
        <v>45484</v>
      </c>
      <c r="I331" s="18">
        <v>45484</v>
      </c>
      <c r="J331" s="17" t="s">
        <v>6080</v>
      </c>
      <c r="K331" s="17" t="s">
        <v>2215</v>
      </c>
      <c r="L331" t="str">
        <f>IF(COUNTIFS(ZSOHSD058[订单号数值], ZSOHPP055[[#This Row],[订单号数值]], ZSOHSD058[行項目], ZSOHPP055[[#This Row],[行項目]])&gt;0, "Y", "")</f>
        <v/>
      </c>
      <c r="M331">
        <f>IF(ZSOHPP055[[#This Row],[銷售訂單]]="", "", --ZSOHPP055[[#This Row],[銷售訂單]])</f>
        <v>4147359</v>
      </c>
    </row>
    <row r="332" spans="1:13">
      <c r="A332" s="17" t="s">
        <v>1501</v>
      </c>
      <c r="B332" s="19">
        <v>89.076999999999998</v>
      </c>
      <c r="C332" s="19">
        <v>94</v>
      </c>
      <c r="D332" s="19">
        <v>-4.923</v>
      </c>
      <c r="E332" s="19">
        <v>0</v>
      </c>
      <c r="F332" s="17" t="s">
        <v>6081</v>
      </c>
      <c r="G332" s="17" t="s">
        <v>20</v>
      </c>
      <c r="H332" s="18">
        <v>45484</v>
      </c>
      <c r="I332" s="18">
        <v>45491</v>
      </c>
      <c r="J332" s="17" t="s">
        <v>5996</v>
      </c>
      <c r="K332" s="17" t="s">
        <v>2210</v>
      </c>
      <c r="L332" t="str">
        <f>IF(COUNTIFS(ZSOHSD058[订单号数值], ZSOHPP055[[#This Row],[订单号数值]], ZSOHSD058[行項目], ZSOHPP055[[#This Row],[行項目]])&gt;0, "Y", "")</f>
        <v/>
      </c>
      <c r="M332">
        <f>IF(ZSOHPP055[[#This Row],[銷售訂單]]="", "", --ZSOHPP055[[#This Row],[銷售訂單]])</f>
        <v>4146503</v>
      </c>
    </row>
    <row r="333" spans="1:13">
      <c r="A333" s="17" t="s">
        <v>1135</v>
      </c>
      <c r="B333" s="19">
        <v>150</v>
      </c>
      <c r="C333" s="19">
        <v>157</v>
      </c>
      <c r="D333" s="19">
        <v>-7</v>
      </c>
      <c r="E333" s="19">
        <v>0</v>
      </c>
      <c r="F333" s="17" t="s">
        <v>6082</v>
      </c>
      <c r="G333" s="17" t="s">
        <v>22</v>
      </c>
      <c r="H333" s="18">
        <v>45485</v>
      </c>
      <c r="I333" s="18">
        <v>45491</v>
      </c>
      <c r="J333" s="17" t="s">
        <v>6030</v>
      </c>
      <c r="K333" s="17" t="s">
        <v>2215</v>
      </c>
      <c r="L333" t="str">
        <f>IF(COUNTIFS(ZSOHSD058[订单号数值], ZSOHPP055[[#This Row],[订单号数值]], ZSOHSD058[行項目], ZSOHPP055[[#This Row],[行項目]])&gt;0, "Y", "")</f>
        <v>Y</v>
      </c>
      <c r="M333">
        <f>IF(ZSOHPP055[[#This Row],[銷售訂單]]="", "", --ZSOHPP055[[#This Row],[銷售訂單]])</f>
        <v>6068999</v>
      </c>
    </row>
    <row r="334" spans="1:13">
      <c r="A334" s="17" t="s">
        <v>1167</v>
      </c>
      <c r="B334" s="19">
        <v>150</v>
      </c>
      <c r="C334" s="19">
        <v>143</v>
      </c>
      <c r="D334" s="19">
        <v>7</v>
      </c>
      <c r="E334" s="19">
        <v>0</v>
      </c>
      <c r="F334" s="17" t="s">
        <v>6083</v>
      </c>
      <c r="G334" s="17" t="s">
        <v>22</v>
      </c>
      <c r="H334" s="18">
        <v>45485</v>
      </c>
      <c r="I334" s="18">
        <v>45502</v>
      </c>
      <c r="J334" s="17" t="s">
        <v>6030</v>
      </c>
      <c r="K334" s="17" t="s">
        <v>2217</v>
      </c>
      <c r="L334" t="str">
        <f>IF(COUNTIFS(ZSOHSD058[订单号数值], ZSOHPP055[[#This Row],[订单号数值]], ZSOHSD058[行項目], ZSOHPP055[[#This Row],[行項目]])&gt;0, "Y", "")</f>
        <v>Y</v>
      </c>
      <c r="M334">
        <f>IF(ZSOHPP055[[#This Row],[銷售訂單]]="", "", --ZSOHPP055[[#This Row],[銷售訂單]])</f>
        <v>6068999</v>
      </c>
    </row>
    <row r="335" spans="1:13">
      <c r="A335" s="17" t="s">
        <v>1169</v>
      </c>
      <c r="B335" s="19">
        <v>150</v>
      </c>
      <c r="C335" s="19">
        <v>153</v>
      </c>
      <c r="D335" s="19">
        <v>-3</v>
      </c>
      <c r="E335" s="19">
        <v>0</v>
      </c>
      <c r="F335" s="17" t="s">
        <v>6084</v>
      </c>
      <c r="G335" s="17" t="s">
        <v>22</v>
      </c>
      <c r="H335" s="18">
        <v>45485</v>
      </c>
      <c r="I335" s="18">
        <v>45502</v>
      </c>
      <c r="J335" s="17" t="s">
        <v>6030</v>
      </c>
      <c r="K335" s="17" t="s">
        <v>2219</v>
      </c>
      <c r="L335" t="str">
        <f>IF(COUNTIFS(ZSOHSD058[订单号数值], ZSOHPP055[[#This Row],[订单号数值]], ZSOHSD058[行項目], ZSOHPP055[[#This Row],[行項目]])&gt;0, "Y", "")</f>
        <v>Y</v>
      </c>
      <c r="M335">
        <f>IF(ZSOHPP055[[#This Row],[銷售訂單]]="", "", --ZSOHPP055[[#This Row],[銷售訂單]])</f>
        <v>6068999</v>
      </c>
    </row>
    <row r="336" spans="1:13">
      <c r="A336" s="17" t="s">
        <v>5628</v>
      </c>
      <c r="B336" s="19">
        <v>21170.167000000001</v>
      </c>
      <c r="C336" s="19">
        <v>20962</v>
      </c>
      <c r="D336" s="19">
        <v>208.167</v>
      </c>
      <c r="E336" s="19">
        <v>0</v>
      </c>
      <c r="F336" s="17" t="s">
        <v>6085</v>
      </c>
      <c r="G336" s="17" t="s">
        <v>20</v>
      </c>
      <c r="H336" s="18">
        <v>45485</v>
      </c>
      <c r="I336" s="18">
        <v>45541</v>
      </c>
      <c r="J336" s="17" t="s">
        <v>5869</v>
      </c>
      <c r="K336" s="17" t="s">
        <v>2215</v>
      </c>
      <c r="L336" t="str">
        <f>IF(COUNTIFS(ZSOHSD058[订单号数值], ZSOHPP055[[#This Row],[订单号数值]], ZSOHSD058[行項目], ZSOHPP055[[#This Row],[行項目]])&gt;0, "Y", "")</f>
        <v>Y</v>
      </c>
      <c r="M336">
        <f>IF(ZSOHPP055[[#This Row],[銷售訂單]]="", "", --ZSOHPP055[[#This Row],[銷售訂單]])</f>
        <v>6067538</v>
      </c>
    </row>
    <row r="337" spans="1:13">
      <c r="A337" s="17" t="s">
        <v>6086</v>
      </c>
      <c r="B337" s="19">
        <v>24.99</v>
      </c>
      <c r="C337" s="19">
        <v>26</v>
      </c>
      <c r="D337" s="19">
        <v>-1.01</v>
      </c>
      <c r="E337" s="19">
        <v>0</v>
      </c>
      <c r="F337" s="17" t="s">
        <v>6087</v>
      </c>
      <c r="G337" s="17" t="s">
        <v>20</v>
      </c>
      <c r="H337" s="18">
        <v>45486</v>
      </c>
      <c r="I337" s="18">
        <v>45491</v>
      </c>
      <c r="J337" s="17" t="s">
        <v>6088</v>
      </c>
      <c r="K337" s="17" t="s">
        <v>2210</v>
      </c>
      <c r="L337" t="str">
        <f>IF(COUNTIFS(ZSOHSD058[订单号数值], ZSOHPP055[[#This Row],[订单号数值]], ZSOHSD058[行項目], ZSOHPP055[[#This Row],[行項目]])&gt;0, "Y", "")</f>
        <v/>
      </c>
      <c r="M337">
        <f>IF(ZSOHPP055[[#This Row],[銷售訂單]]="", "", --ZSOHPP055[[#This Row],[銷售訂單]])</f>
        <v>4147488</v>
      </c>
    </row>
    <row r="338" spans="1:13">
      <c r="A338" s="17" t="s">
        <v>6086</v>
      </c>
      <c r="B338" s="19">
        <v>24.99</v>
      </c>
      <c r="C338" s="19">
        <v>25</v>
      </c>
      <c r="D338" s="19">
        <v>-0.01</v>
      </c>
      <c r="E338" s="19">
        <v>0</v>
      </c>
      <c r="F338" s="17" t="s">
        <v>6089</v>
      </c>
      <c r="G338" s="17" t="s">
        <v>20</v>
      </c>
      <c r="H338" s="18">
        <v>45486</v>
      </c>
      <c r="I338" s="18">
        <v>45491</v>
      </c>
      <c r="J338" s="17" t="s">
        <v>6088</v>
      </c>
      <c r="K338" s="17" t="s">
        <v>2215</v>
      </c>
      <c r="L338" t="str">
        <f>IF(COUNTIFS(ZSOHSD058[订单号数值], ZSOHPP055[[#This Row],[订单号数值]], ZSOHSD058[行項目], ZSOHPP055[[#This Row],[行項目]])&gt;0, "Y", "")</f>
        <v/>
      </c>
      <c r="M338">
        <f>IF(ZSOHPP055[[#This Row],[銷售訂單]]="", "", --ZSOHPP055[[#This Row],[銷售訂單]])</f>
        <v>4147488</v>
      </c>
    </row>
    <row r="339" spans="1:13">
      <c r="A339" s="17" t="s">
        <v>6090</v>
      </c>
      <c r="B339" s="19">
        <v>24.934000000000001</v>
      </c>
      <c r="C339" s="19">
        <v>23</v>
      </c>
      <c r="D339" s="19">
        <v>1.9339999999999999</v>
      </c>
      <c r="E339" s="19">
        <v>0</v>
      </c>
      <c r="F339" s="17" t="s">
        <v>6091</v>
      </c>
      <c r="G339" s="17" t="s">
        <v>20</v>
      </c>
      <c r="H339" s="18">
        <v>45486</v>
      </c>
      <c r="I339" s="18">
        <v>45495</v>
      </c>
      <c r="J339" s="17" t="s">
        <v>6092</v>
      </c>
      <c r="K339" s="17" t="s">
        <v>2210</v>
      </c>
      <c r="L339" t="str">
        <f>IF(COUNTIFS(ZSOHSD058[订单号数值], ZSOHPP055[[#This Row],[订单号数值]], ZSOHSD058[行項目], ZSOHPP055[[#This Row],[行項目]])&gt;0, "Y", "")</f>
        <v/>
      </c>
      <c r="M339">
        <f>IF(ZSOHPP055[[#This Row],[銷售訂單]]="", "", --ZSOHPP055[[#This Row],[銷售訂單]])</f>
        <v>4147490</v>
      </c>
    </row>
    <row r="340" spans="1:13">
      <c r="A340" s="17" t="s">
        <v>6090</v>
      </c>
      <c r="B340" s="19">
        <v>24.986000000000001</v>
      </c>
      <c r="C340" s="19">
        <v>29</v>
      </c>
      <c r="D340" s="19">
        <v>-4.0140000000000002</v>
      </c>
      <c r="E340" s="19">
        <v>0</v>
      </c>
      <c r="F340" s="17" t="s">
        <v>6093</v>
      </c>
      <c r="G340" s="17" t="s">
        <v>20</v>
      </c>
      <c r="H340" s="18">
        <v>45486</v>
      </c>
      <c r="I340" s="18">
        <v>45495</v>
      </c>
      <c r="J340" s="17" t="s">
        <v>6092</v>
      </c>
      <c r="K340" s="17" t="s">
        <v>2215</v>
      </c>
      <c r="L340" t="str">
        <f>IF(COUNTIFS(ZSOHSD058[订单号数值], ZSOHPP055[[#This Row],[订单号数值]], ZSOHSD058[行項目], ZSOHPP055[[#This Row],[行項目]])&gt;0, "Y", "")</f>
        <v/>
      </c>
      <c r="M340">
        <f>IF(ZSOHPP055[[#This Row],[銷售訂單]]="", "", --ZSOHPP055[[#This Row],[銷售訂單]])</f>
        <v>4147490</v>
      </c>
    </row>
    <row r="341" spans="1:13">
      <c r="A341" s="17" t="s">
        <v>6094</v>
      </c>
      <c r="B341" s="19">
        <v>150</v>
      </c>
      <c r="C341" s="19">
        <v>0</v>
      </c>
      <c r="D341" s="19">
        <v>150</v>
      </c>
      <c r="E341" s="19">
        <v>0</v>
      </c>
      <c r="F341" s="17" t="s">
        <v>6095</v>
      </c>
      <c r="G341" s="17" t="s">
        <v>22</v>
      </c>
      <c r="H341" s="18">
        <v>45489</v>
      </c>
      <c r="I341" s="18">
        <v>45489</v>
      </c>
      <c r="J341" s="17" t="s">
        <v>6071</v>
      </c>
      <c r="K341" s="17" t="s">
        <v>2216</v>
      </c>
      <c r="L341" t="str">
        <f>IF(COUNTIFS(ZSOHSD058[订单号数值], ZSOHPP055[[#This Row],[订单号数值]], ZSOHSD058[行項目], ZSOHPP055[[#This Row],[行項目]])&gt;0, "Y", "")</f>
        <v>Y</v>
      </c>
      <c r="M341">
        <f>IF(ZSOHPP055[[#This Row],[銷售訂單]]="", "", --ZSOHPP055[[#This Row],[銷售訂單]])</f>
        <v>6068998</v>
      </c>
    </row>
    <row r="342" spans="1:13">
      <c r="A342" s="17" t="s">
        <v>6096</v>
      </c>
      <c r="B342" s="19">
        <v>50</v>
      </c>
      <c r="C342" s="19">
        <v>54</v>
      </c>
      <c r="D342" s="19">
        <v>-4</v>
      </c>
      <c r="E342" s="19">
        <v>0</v>
      </c>
      <c r="F342" s="17" t="s">
        <v>6097</v>
      </c>
      <c r="G342" s="17" t="s">
        <v>22</v>
      </c>
      <c r="H342" s="18">
        <v>45489</v>
      </c>
      <c r="I342" s="18">
        <v>45491</v>
      </c>
      <c r="J342" s="17" t="s">
        <v>6098</v>
      </c>
      <c r="K342" s="17" t="s">
        <v>2219</v>
      </c>
      <c r="L342" t="str">
        <f>IF(COUNTIFS(ZSOHSD058[订单号数值], ZSOHPP055[[#This Row],[订单号数值]], ZSOHSD058[行項目], ZSOHPP055[[#This Row],[行項目]])&gt;0, "Y", "")</f>
        <v/>
      </c>
      <c r="M342">
        <f>IF(ZSOHPP055[[#This Row],[銷售訂單]]="", "", --ZSOHPP055[[#This Row],[銷售訂單]])</f>
        <v>4146614</v>
      </c>
    </row>
    <row r="343" spans="1:13">
      <c r="A343" s="17" t="s">
        <v>6096</v>
      </c>
      <c r="B343" s="19">
        <v>50</v>
      </c>
      <c r="C343" s="19">
        <v>49</v>
      </c>
      <c r="D343" s="19">
        <v>1</v>
      </c>
      <c r="E343" s="19">
        <v>0</v>
      </c>
      <c r="F343" s="17" t="s">
        <v>6099</v>
      </c>
      <c r="G343" s="17" t="s">
        <v>22</v>
      </c>
      <c r="H343" s="18">
        <v>45489</v>
      </c>
      <c r="I343" s="18">
        <v>45491</v>
      </c>
      <c r="J343" s="17" t="s">
        <v>6098</v>
      </c>
      <c r="K343" s="17" t="s">
        <v>2220</v>
      </c>
      <c r="L343" t="str">
        <f>IF(COUNTIFS(ZSOHSD058[订单号数值], ZSOHPP055[[#This Row],[订单号数值]], ZSOHSD058[行項目], ZSOHPP055[[#This Row],[行項目]])&gt;0, "Y", "")</f>
        <v/>
      </c>
      <c r="M343">
        <f>IF(ZSOHPP055[[#This Row],[銷售訂單]]="", "", --ZSOHPP055[[#This Row],[銷售訂單]])</f>
        <v>4146614</v>
      </c>
    </row>
    <row r="344" spans="1:13">
      <c r="A344" s="17" t="s">
        <v>2063</v>
      </c>
      <c r="B344" s="19">
        <v>12462.775</v>
      </c>
      <c r="C344" s="19">
        <v>11515</v>
      </c>
      <c r="D344" s="19">
        <v>947.77499999999998</v>
      </c>
      <c r="E344" s="19">
        <v>0</v>
      </c>
      <c r="F344" s="17" t="s">
        <v>6100</v>
      </c>
      <c r="G344" s="17" t="s">
        <v>20</v>
      </c>
      <c r="H344" s="18">
        <v>45489</v>
      </c>
      <c r="I344" s="18">
        <v>45530</v>
      </c>
      <c r="J344" s="17" t="s">
        <v>2231</v>
      </c>
      <c r="K344" s="17" t="s">
        <v>2216</v>
      </c>
      <c r="L344" t="str">
        <f>IF(COUNTIFS(ZSOHSD058[订单号数值], ZSOHPP055[[#This Row],[订单号数值]], ZSOHSD058[行項目], ZSOHPP055[[#This Row],[行項目]])&gt;0, "Y", "")</f>
        <v>Y</v>
      </c>
      <c r="M344">
        <f>IF(ZSOHPP055[[#This Row],[銷售訂單]]="", "", --ZSOHPP055[[#This Row],[銷售訂單]])</f>
        <v>6069495</v>
      </c>
    </row>
    <row r="345" spans="1:13">
      <c r="A345" s="17" t="s">
        <v>2063</v>
      </c>
      <c r="B345" s="19">
        <v>10035.218000000001</v>
      </c>
      <c r="C345" s="19">
        <v>10128</v>
      </c>
      <c r="D345" s="19">
        <v>-92.781999999999996</v>
      </c>
      <c r="E345" s="19">
        <v>0</v>
      </c>
      <c r="F345" s="17" t="s">
        <v>6101</v>
      </c>
      <c r="G345" s="17" t="s">
        <v>20</v>
      </c>
      <c r="H345" s="18">
        <v>45489</v>
      </c>
      <c r="I345" s="18">
        <v>45531</v>
      </c>
      <c r="J345" s="17" t="s">
        <v>2231</v>
      </c>
      <c r="K345" s="17" t="s">
        <v>2216</v>
      </c>
      <c r="L345" t="str">
        <f>IF(COUNTIFS(ZSOHSD058[订单号数值], ZSOHPP055[[#This Row],[订单号数值]], ZSOHSD058[行項目], ZSOHPP055[[#This Row],[行項目]])&gt;0, "Y", "")</f>
        <v>Y</v>
      </c>
      <c r="M345">
        <f>IF(ZSOHPP055[[#This Row],[銷售訂單]]="", "", --ZSOHPP055[[#This Row],[銷售訂單]])</f>
        <v>6069495</v>
      </c>
    </row>
    <row r="346" spans="1:13">
      <c r="A346" s="17" t="s">
        <v>6102</v>
      </c>
      <c r="B346" s="19">
        <v>22419.578000000001</v>
      </c>
      <c r="C346" s="19">
        <v>21990</v>
      </c>
      <c r="D346" s="19">
        <v>429.57799999999997</v>
      </c>
      <c r="E346" s="19">
        <v>0</v>
      </c>
      <c r="F346" s="17" t="s">
        <v>6103</v>
      </c>
      <c r="G346" s="17" t="s">
        <v>20</v>
      </c>
      <c r="H346" s="18">
        <v>45489</v>
      </c>
      <c r="I346" s="18">
        <v>45549</v>
      </c>
      <c r="J346" s="17" t="s">
        <v>6004</v>
      </c>
      <c r="K346" s="17" t="s">
        <v>2215</v>
      </c>
      <c r="L346" t="str">
        <f>IF(COUNTIFS(ZSOHSD058[订单号数值], ZSOHPP055[[#This Row],[订单号数值]], ZSOHSD058[行項目], ZSOHPP055[[#This Row],[行項目]])&gt;0, "Y", "")</f>
        <v>Y</v>
      </c>
      <c r="M346">
        <f>IF(ZSOHPP055[[#This Row],[銷售訂單]]="", "", --ZSOHPP055[[#This Row],[銷售訂單]])</f>
        <v>6069493</v>
      </c>
    </row>
    <row r="347" spans="1:13">
      <c r="A347" s="17" t="s">
        <v>6102</v>
      </c>
      <c r="B347" s="19">
        <v>11992.807000000001</v>
      </c>
      <c r="C347" s="19">
        <v>11997</v>
      </c>
      <c r="D347" s="19">
        <v>-4.1929999999999996</v>
      </c>
      <c r="E347" s="19">
        <v>0</v>
      </c>
      <c r="F347" s="17" t="s">
        <v>6104</v>
      </c>
      <c r="G347" s="17" t="s">
        <v>20</v>
      </c>
      <c r="H347" s="18">
        <v>45489</v>
      </c>
      <c r="I347" s="18">
        <v>45519</v>
      </c>
      <c r="J347" s="17" t="s">
        <v>6004</v>
      </c>
      <c r="K347" s="17" t="s">
        <v>2215</v>
      </c>
      <c r="L347" t="str">
        <f>IF(COUNTIFS(ZSOHSD058[订单号数值], ZSOHPP055[[#This Row],[订单号数值]], ZSOHSD058[行項目], ZSOHPP055[[#This Row],[行項目]])&gt;0, "Y", "")</f>
        <v>Y</v>
      </c>
      <c r="M347">
        <f>IF(ZSOHPP055[[#This Row],[銷售訂單]]="", "", --ZSOHPP055[[#This Row],[銷售訂單]])</f>
        <v>6069493</v>
      </c>
    </row>
    <row r="348" spans="1:13">
      <c r="A348" s="17" t="s">
        <v>3321</v>
      </c>
      <c r="B348" s="19">
        <v>3813.221</v>
      </c>
      <c r="C348" s="19">
        <v>3814</v>
      </c>
      <c r="D348" s="19">
        <v>-0.77900000000000003</v>
      </c>
      <c r="E348" s="19">
        <v>0</v>
      </c>
      <c r="F348" s="17" t="s">
        <v>6105</v>
      </c>
      <c r="G348" s="17" t="s">
        <v>20</v>
      </c>
      <c r="H348" s="18">
        <v>45490</v>
      </c>
      <c r="I348" s="18">
        <v>45519</v>
      </c>
      <c r="J348" s="17" t="s">
        <v>5988</v>
      </c>
      <c r="K348" s="17" t="s">
        <v>2210</v>
      </c>
      <c r="L348" t="str">
        <f>IF(COUNTIFS(ZSOHSD058[订单号数值], ZSOHPP055[[#This Row],[订单号数值]], ZSOHSD058[行項目], ZSOHPP055[[#This Row],[行項目]])&gt;0, "Y", "")</f>
        <v>Y</v>
      </c>
      <c r="M348">
        <f>IF(ZSOHPP055[[#This Row],[銷售訂單]]="", "", --ZSOHPP055[[#This Row],[銷售訂單]])</f>
        <v>6069208</v>
      </c>
    </row>
    <row r="349" spans="1:13">
      <c r="A349" s="17" t="s">
        <v>3551</v>
      </c>
      <c r="B349" s="19">
        <v>2143</v>
      </c>
      <c r="C349" s="19">
        <v>1331</v>
      </c>
      <c r="D349" s="19">
        <v>812</v>
      </c>
      <c r="E349" s="19">
        <v>0</v>
      </c>
      <c r="F349" s="17" t="s">
        <v>6106</v>
      </c>
      <c r="G349" s="17" t="s">
        <v>20</v>
      </c>
      <c r="H349" s="18">
        <v>45490</v>
      </c>
      <c r="I349" s="18">
        <v>45527</v>
      </c>
      <c r="J349" s="17" t="s">
        <v>6018</v>
      </c>
      <c r="K349" s="17" t="s">
        <v>2210</v>
      </c>
      <c r="L349" t="str">
        <f>IF(COUNTIFS(ZSOHSD058[订单号数值], ZSOHPP055[[#This Row],[订单号数值]], ZSOHSD058[行項目], ZSOHPP055[[#This Row],[行項目]])&gt;0, "Y", "")</f>
        <v>Y</v>
      </c>
      <c r="M349">
        <f>IF(ZSOHPP055[[#This Row],[銷售訂單]]="", "", --ZSOHPP055[[#This Row],[銷售訂單]])</f>
        <v>6069246</v>
      </c>
    </row>
    <row r="350" spans="1:13">
      <c r="A350" s="17" t="s">
        <v>3551</v>
      </c>
      <c r="B350" s="19">
        <v>18980.3</v>
      </c>
      <c r="C350" s="19">
        <v>19079.5</v>
      </c>
      <c r="D350" s="19">
        <v>-99.2</v>
      </c>
      <c r="E350" s="19">
        <v>0</v>
      </c>
      <c r="F350" s="17" t="s">
        <v>6107</v>
      </c>
      <c r="G350" s="17" t="s">
        <v>20</v>
      </c>
      <c r="H350" s="18">
        <v>45490</v>
      </c>
      <c r="I350" s="18">
        <v>45519</v>
      </c>
      <c r="J350" s="17" t="s">
        <v>6018</v>
      </c>
      <c r="K350" s="17" t="s">
        <v>2210</v>
      </c>
      <c r="L350" t="str">
        <f>IF(COUNTIFS(ZSOHSD058[订单号数值], ZSOHPP055[[#This Row],[订单号数值]], ZSOHSD058[行項目], ZSOHPP055[[#This Row],[行項目]])&gt;0, "Y", "")</f>
        <v>Y</v>
      </c>
      <c r="M350">
        <f>IF(ZSOHPP055[[#This Row],[銷售訂單]]="", "", --ZSOHPP055[[#This Row],[銷售訂單]])</f>
        <v>6069246</v>
      </c>
    </row>
    <row r="351" spans="1:13">
      <c r="A351" s="17" t="s">
        <v>3664</v>
      </c>
      <c r="B351" s="19">
        <v>12852.012000000001</v>
      </c>
      <c r="C351" s="19">
        <v>13337.5</v>
      </c>
      <c r="D351" s="19">
        <v>-485.488</v>
      </c>
      <c r="E351" s="19">
        <v>0</v>
      </c>
      <c r="F351" s="17" t="s">
        <v>6108</v>
      </c>
      <c r="G351" s="17" t="s">
        <v>20</v>
      </c>
      <c r="H351" s="18">
        <v>45490</v>
      </c>
      <c r="I351" s="18">
        <v>45519</v>
      </c>
      <c r="J351" s="17" t="s">
        <v>6109</v>
      </c>
      <c r="K351" s="17" t="s">
        <v>2210</v>
      </c>
      <c r="L351" t="str">
        <f>IF(COUNTIFS(ZSOHSD058[订单号数值], ZSOHPP055[[#This Row],[订单号数值]], ZSOHSD058[行項目], ZSOHPP055[[#This Row],[行項目]])&gt;0, "Y", "")</f>
        <v>Y</v>
      </c>
      <c r="M351">
        <f>IF(ZSOHPP055[[#This Row],[銷售訂單]]="", "", --ZSOHPP055[[#This Row],[銷售訂單]])</f>
        <v>6069519</v>
      </c>
    </row>
    <row r="352" spans="1:13">
      <c r="A352" s="17" t="s">
        <v>5934</v>
      </c>
      <c r="B352" s="19">
        <v>120.004</v>
      </c>
      <c r="C352" s="19">
        <v>0</v>
      </c>
      <c r="D352" s="19">
        <v>120.004</v>
      </c>
      <c r="E352" s="19">
        <v>0</v>
      </c>
      <c r="F352" s="17" t="s">
        <v>6110</v>
      </c>
      <c r="G352" s="17" t="s">
        <v>20</v>
      </c>
      <c r="H352" s="18">
        <v>45490</v>
      </c>
      <c r="I352" s="18">
        <v>45502</v>
      </c>
      <c r="J352" s="17" t="s">
        <v>6111</v>
      </c>
      <c r="K352" s="17" t="s">
        <v>2216</v>
      </c>
      <c r="L352" t="str">
        <f>IF(COUNTIFS(ZSOHSD058[订单号数值], ZSOHPP055[[#This Row],[订单号数值]], ZSOHSD058[行項目], ZSOHPP055[[#This Row],[行項目]])&gt;0, "Y", "")</f>
        <v/>
      </c>
      <c r="M352">
        <f>IF(ZSOHPP055[[#This Row],[銷售訂單]]="", "", --ZSOHPP055[[#This Row],[銷售訂單]])</f>
        <v>4146636</v>
      </c>
    </row>
    <row r="353" spans="1:13">
      <c r="A353" s="17" t="s">
        <v>3831</v>
      </c>
      <c r="B353" s="19">
        <v>150</v>
      </c>
      <c r="C353" s="19">
        <v>152</v>
      </c>
      <c r="D353" s="19">
        <v>-2</v>
      </c>
      <c r="E353" s="19">
        <v>0</v>
      </c>
      <c r="F353" s="17" t="s">
        <v>6112</v>
      </c>
      <c r="G353" s="17" t="s">
        <v>22</v>
      </c>
      <c r="H353" s="18">
        <v>45490</v>
      </c>
      <c r="I353" s="18">
        <v>45523</v>
      </c>
      <c r="J353" s="17" t="s">
        <v>6030</v>
      </c>
      <c r="K353" s="17" t="s">
        <v>2220</v>
      </c>
      <c r="L353" t="str">
        <f>IF(COUNTIFS(ZSOHSD058[订单号数值], ZSOHPP055[[#This Row],[订单号数值]], ZSOHSD058[行項目], ZSOHPP055[[#This Row],[行項目]])&gt;0, "Y", "")</f>
        <v>Y</v>
      </c>
      <c r="M353">
        <f>IF(ZSOHPP055[[#This Row],[銷售訂單]]="", "", --ZSOHPP055[[#This Row],[銷售訂單]])</f>
        <v>6068999</v>
      </c>
    </row>
    <row r="354" spans="1:13">
      <c r="A354" s="17" t="s">
        <v>2063</v>
      </c>
      <c r="B354" s="19">
        <v>17869</v>
      </c>
      <c r="C354" s="19">
        <v>18019</v>
      </c>
      <c r="D354" s="19">
        <v>-150</v>
      </c>
      <c r="E354" s="19">
        <v>0</v>
      </c>
      <c r="F354" s="17" t="s">
        <v>6113</v>
      </c>
      <c r="G354" s="17" t="s">
        <v>20</v>
      </c>
      <c r="H354" s="18">
        <v>45491</v>
      </c>
      <c r="I354" s="18">
        <v>45616</v>
      </c>
      <c r="J354" s="17" t="s">
        <v>2231</v>
      </c>
      <c r="K354" s="17" t="s">
        <v>2217</v>
      </c>
      <c r="L354" t="str">
        <f>IF(COUNTIFS(ZSOHSD058[订单号数值], ZSOHPP055[[#This Row],[订单号数值]], ZSOHSD058[行項目], ZSOHPP055[[#This Row],[行項目]])&gt;0, "Y", "")</f>
        <v>Y</v>
      </c>
      <c r="M354">
        <f>IF(ZSOHPP055[[#This Row],[銷售訂單]]="", "", --ZSOHPP055[[#This Row],[銷售訂單]])</f>
        <v>6069495</v>
      </c>
    </row>
    <row r="355" spans="1:13">
      <c r="A355" s="17" t="s">
        <v>2063</v>
      </c>
      <c r="B355" s="19">
        <v>3975.8389999999999</v>
      </c>
      <c r="C355" s="19">
        <v>4095</v>
      </c>
      <c r="D355" s="19">
        <v>-119.161</v>
      </c>
      <c r="E355" s="19">
        <v>0</v>
      </c>
      <c r="F355" s="17" t="s">
        <v>6114</v>
      </c>
      <c r="G355" s="17" t="s">
        <v>20</v>
      </c>
      <c r="H355" s="18">
        <v>45491</v>
      </c>
      <c r="I355" s="18">
        <v>45526</v>
      </c>
      <c r="J355" s="17" t="s">
        <v>2231</v>
      </c>
      <c r="K355" s="17" t="s">
        <v>2217</v>
      </c>
      <c r="L355" t="str">
        <f>IF(COUNTIFS(ZSOHSD058[订单号数值], ZSOHPP055[[#This Row],[订单号数值]], ZSOHSD058[行項目], ZSOHPP055[[#This Row],[行項目]])&gt;0, "Y", "")</f>
        <v>Y</v>
      </c>
      <c r="M355">
        <f>IF(ZSOHPP055[[#This Row],[銷售訂單]]="", "", --ZSOHPP055[[#This Row],[銷售訂單]])</f>
        <v>6069495</v>
      </c>
    </row>
    <row r="356" spans="1:13">
      <c r="A356" s="17" t="s">
        <v>6102</v>
      </c>
      <c r="B356" s="19">
        <v>10420.471</v>
      </c>
      <c r="C356" s="19">
        <v>10027</v>
      </c>
      <c r="D356" s="19">
        <v>393.471</v>
      </c>
      <c r="E356" s="19">
        <v>0</v>
      </c>
      <c r="F356" s="17" t="s">
        <v>6115</v>
      </c>
      <c r="G356" s="17" t="s">
        <v>20</v>
      </c>
      <c r="H356" s="18">
        <v>45491</v>
      </c>
      <c r="I356" s="18">
        <v>45541</v>
      </c>
      <c r="J356" s="17" t="s">
        <v>6004</v>
      </c>
      <c r="K356" s="17" t="s">
        <v>2216</v>
      </c>
      <c r="L356" t="str">
        <f>IF(COUNTIFS(ZSOHSD058[订单号数值], ZSOHPP055[[#This Row],[订单号数值]], ZSOHSD058[行項目], ZSOHPP055[[#This Row],[行項目]])&gt;0, "Y", "")</f>
        <v>Y</v>
      </c>
      <c r="M356">
        <f>IF(ZSOHPP055[[#This Row],[銷售訂單]]="", "", --ZSOHPP055[[#This Row],[銷售訂單]])</f>
        <v>6069493</v>
      </c>
    </row>
    <row r="357" spans="1:13">
      <c r="A357" s="17" t="s">
        <v>6102</v>
      </c>
      <c r="B357" s="19">
        <v>15976.449000000001</v>
      </c>
      <c r="C357" s="19">
        <v>16062</v>
      </c>
      <c r="D357" s="19">
        <v>-85.551000000000002</v>
      </c>
      <c r="E357" s="19">
        <v>0</v>
      </c>
      <c r="F357" s="17" t="s">
        <v>6116</v>
      </c>
      <c r="G357" s="17" t="s">
        <v>20</v>
      </c>
      <c r="H357" s="18">
        <v>45491</v>
      </c>
      <c r="I357" s="18">
        <v>45624</v>
      </c>
      <c r="J357" s="17" t="s">
        <v>6004</v>
      </c>
      <c r="K357" s="17" t="s">
        <v>2216</v>
      </c>
      <c r="L357" t="str">
        <f>IF(COUNTIFS(ZSOHSD058[订单号数值], ZSOHPP055[[#This Row],[订单号数值]], ZSOHSD058[行項目], ZSOHPP055[[#This Row],[行項目]])&gt;0, "Y", "")</f>
        <v>Y</v>
      </c>
      <c r="M357">
        <f>IF(ZSOHPP055[[#This Row],[銷售訂單]]="", "", --ZSOHPP055[[#This Row],[銷售訂單]])</f>
        <v>6069493</v>
      </c>
    </row>
    <row r="358" spans="1:13">
      <c r="A358" s="17" t="s">
        <v>6102</v>
      </c>
      <c r="B358" s="19">
        <v>5889</v>
      </c>
      <c r="C358" s="19">
        <v>5920</v>
      </c>
      <c r="D358" s="19">
        <v>-31</v>
      </c>
      <c r="E358" s="19">
        <v>0</v>
      </c>
      <c r="F358" s="17" t="s">
        <v>6117</v>
      </c>
      <c r="G358" s="17" t="s">
        <v>20</v>
      </c>
      <c r="H358" s="18">
        <v>45491</v>
      </c>
      <c r="I358" s="18">
        <v>45625</v>
      </c>
      <c r="J358" s="17" t="s">
        <v>6004</v>
      </c>
      <c r="K358" s="17" t="s">
        <v>2216</v>
      </c>
      <c r="L358" t="str">
        <f>IF(COUNTIFS(ZSOHSD058[订单号数值], ZSOHPP055[[#This Row],[订单号数值]], ZSOHSD058[行項目], ZSOHPP055[[#This Row],[行項目]])&gt;0, "Y", "")</f>
        <v>Y</v>
      </c>
      <c r="M358">
        <f>IF(ZSOHPP055[[#This Row],[銷售訂單]]="", "", --ZSOHPP055[[#This Row],[銷售訂單]])</f>
        <v>6069493</v>
      </c>
    </row>
    <row r="359" spans="1:13">
      <c r="A359" s="17" t="s">
        <v>384</v>
      </c>
      <c r="B359" s="19">
        <v>487.46300000000002</v>
      </c>
      <c r="C359" s="19">
        <v>0</v>
      </c>
      <c r="D359" s="19">
        <v>487.46300000000002</v>
      </c>
      <c r="E359" s="19">
        <v>0</v>
      </c>
      <c r="F359" s="17" t="s">
        <v>6118</v>
      </c>
      <c r="G359" s="17" t="s">
        <v>20</v>
      </c>
      <c r="H359" s="18">
        <v>45493</v>
      </c>
      <c r="I359" s="18">
        <v>45496</v>
      </c>
      <c r="J359" s="17" t="s">
        <v>6119</v>
      </c>
      <c r="K359" s="17" t="s">
        <v>2210</v>
      </c>
      <c r="L359" t="str">
        <f>IF(COUNTIFS(ZSOHSD058[订单号数值], ZSOHPP055[[#This Row],[订单号数值]], ZSOHSD058[行項目], ZSOHPP055[[#This Row],[行項目]])&gt;0, "Y", "")</f>
        <v>Y</v>
      </c>
      <c r="M359">
        <f>IF(ZSOHPP055[[#This Row],[銷售訂單]]="", "", --ZSOHPP055[[#This Row],[銷售訂單]])</f>
        <v>6069121</v>
      </c>
    </row>
    <row r="360" spans="1:13">
      <c r="A360" s="17" t="s">
        <v>384</v>
      </c>
      <c r="B360" s="19">
        <v>333.90800000000002</v>
      </c>
      <c r="C360" s="19">
        <v>0</v>
      </c>
      <c r="D360" s="19">
        <v>333.90800000000002</v>
      </c>
      <c r="E360" s="19">
        <v>0</v>
      </c>
      <c r="F360" s="17" t="s">
        <v>6120</v>
      </c>
      <c r="G360" s="17" t="s">
        <v>20</v>
      </c>
      <c r="H360" s="18">
        <v>45493</v>
      </c>
      <c r="I360" s="18">
        <v>45496</v>
      </c>
      <c r="J360" s="17" t="s">
        <v>6119</v>
      </c>
      <c r="K360" s="17" t="s">
        <v>2210</v>
      </c>
      <c r="L360" t="str">
        <f>IF(COUNTIFS(ZSOHSD058[订单号数值], ZSOHPP055[[#This Row],[订单号数值]], ZSOHSD058[行項目], ZSOHPP055[[#This Row],[行項目]])&gt;0, "Y", "")</f>
        <v>Y</v>
      </c>
      <c r="M360">
        <f>IF(ZSOHPP055[[#This Row],[銷售訂單]]="", "", --ZSOHPP055[[#This Row],[銷售訂單]])</f>
        <v>6069121</v>
      </c>
    </row>
    <row r="361" spans="1:13">
      <c r="A361" s="17" t="s">
        <v>384</v>
      </c>
      <c r="B361" s="19">
        <v>828.88400000000001</v>
      </c>
      <c r="C361" s="19">
        <v>828</v>
      </c>
      <c r="D361" s="19">
        <v>0.88400000000000001</v>
      </c>
      <c r="E361" s="19">
        <v>0</v>
      </c>
      <c r="F361" s="17" t="s">
        <v>6121</v>
      </c>
      <c r="G361" s="17" t="s">
        <v>20</v>
      </c>
      <c r="H361" s="18">
        <v>45496</v>
      </c>
      <c r="I361" s="18">
        <v>45504</v>
      </c>
      <c r="J361" s="17" t="s">
        <v>6119</v>
      </c>
      <c r="K361" s="17" t="s">
        <v>2210</v>
      </c>
      <c r="L361" t="str">
        <f>IF(COUNTIFS(ZSOHSD058[订单号数值], ZSOHPP055[[#This Row],[订单号数值]], ZSOHSD058[行項目], ZSOHPP055[[#This Row],[行項目]])&gt;0, "Y", "")</f>
        <v>Y</v>
      </c>
      <c r="M361">
        <f>IF(ZSOHPP055[[#This Row],[銷售訂單]]="", "", --ZSOHPP055[[#This Row],[銷售訂單]])</f>
        <v>6069121</v>
      </c>
    </row>
    <row r="362" spans="1:13">
      <c r="A362" s="17" t="s">
        <v>6122</v>
      </c>
      <c r="B362" s="19">
        <v>100</v>
      </c>
      <c r="C362" s="19">
        <v>104</v>
      </c>
      <c r="D362" s="19">
        <v>-4</v>
      </c>
      <c r="E362" s="19">
        <v>0</v>
      </c>
      <c r="F362" s="17" t="s">
        <v>6123</v>
      </c>
      <c r="G362" s="17" t="s">
        <v>22</v>
      </c>
      <c r="H362" s="18">
        <v>45496</v>
      </c>
      <c r="I362" s="18">
        <v>45502</v>
      </c>
      <c r="J362" s="17" t="s">
        <v>6124</v>
      </c>
      <c r="K362" s="17" t="s">
        <v>2216</v>
      </c>
      <c r="L362" t="str">
        <f>IF(COUNTIFS(ZSOHSD058[订单号数值], ZSOHPP055[[#This Row],[订单号数值]], ZSOHSD058[行項目], ZSOHPP055[[#This Row],[行項目]])&gt;0, "Y", "")</f>
        <v/>
      </c>
      <c r="M362">
        <f>IF(ZSOHPP055[[#This Row],[銷售訂單]]="", "", --ZSOHPP055[[#This Row],[銷售訂單]])</f>
        <v>4146613</v>
      </c>
    </row>
    <row r="363" spans="1:13">
      <c r="A363" s="17" t="s">
        <v>6122</v>
      </c>
      <c r="B363" s="19">
        <v>50</v>
      </c>
      <c r="C363" s="19">
        <v>51</v>
      </c>
      <c r="D363" s="19">
        <v>-1</v>
      </c>
      <c r="E363" s="19">
        <v>0</v>
      </c>
      <c r="F363" s="17" t="s">
        <v>6125</v>
      </c>
      <c r="G363" s="17" t="s">
        <v>22</v>
      </c>
      <c r="H363" s="18">
        <v>45496</v>
      </c>
      <c r="I363" s="18">
        <v>45502</v>
      </c>
      <c r="J363" s="17" t="s">
        <v>6124</v>
      </c>
      <c r="K363" s="17" t="s">
        <v>2217</v>
      </c>
      <c r="L363" t="str">
        <f>IF(COUNTIFS(ZSOHSD058[订单号数值], ZSOHPP055[[#This Row],[订单号数值]], ZSOHSD058[行項目], ZSOHPP055[[#This Row],[行項目]])&gt;0, "Y", "")</f>
        <v/>
      </c>
      <c r="M363">
        <f>IF(ZSOHPP055[[#This Row],[銷售訂單]]="", "", --ZSOHPP055[[#This Row],[銷售訂單]])</f>
        <v>4146613</v>
      </c>
    </row>
    <row r="364" spans="1:13">
      <c r="A364" s="17" t="s">
        <v>6066</v>
      </c>
      <c r="B364" s="19">
        <v>50</v>
      </c>
      <c r="C364" s="19">
        <v>56</v>
      </c>
      <c r="D364" s="19">
        <v>-6</v>
      </c>
      <c r="E364" s="19">
        <v>0</v>
      </c>
      <c r="F364" s="17" t="s">
        <v>6126</v>
      </c>
      <c r="G364" s="17" t="s">
        <v>23</v>
      </c>
      <c r="H364" s="18">
        <v>45496</v>
      </c>
      <c r="I364" s="18">
        <v>45502</v>
      </c>
      <c r="J364" s="17" t="s">
        <v>6127</v>
      </c>
      <c r="K364" s="17" t="s">
        <v>2210</v>
      </c>
      <c r="L364" t="str">
        <f>IF(COUNTIFS(ZSOHSD058[订单号数值], ZSOHPP055[[#This Row],[订单号数值]], ZSOHSD058[行項目], ZSOHPP055[[#This Row],[行項目]])&gt;0, "Y", "")</f>
        <v/>
      </c>
      <c r="M364">
        <f>IF(ZSOHPP055[[#This Row],[銷售訂單]]="", "", --ZSOHPP055[[#This Row],[銷售訂單]])</f>
        <v>4147876</v>
      </c>
    </row>
    <row r="365" spans="1:13">
      <c r="A365" s="17" t="s">
        <v>5965</v>
      </c>
      <c r="B365" s="19">
        <v>1811.4949999999999</v>
      </c>
      <c r="C365" s="19">
        <v>1653</v>
      </c>
      <c r="D365" s="19">
        <v>158.495</v>
      </c>
      <c r="E365" s="19">
        <v>0</v>
      </c>
      <c r="F365" s="17" t="s">
        <v>6128</v>
      </c>
      <c r="G365" s="17" t="s">
        <v>20</v>
      </c>
      <c r="H365" s="18">
        <v>45496</v>
      </c>
      <c r="I365" s="18">
        <v>45642</v>
      </c>
      <c r="J365" s="17" t="s">
        <v>2231</v>
      </c>
      <c r="K365" s="17" t="s">
        <v>2219</v>
      </c>
      <c r="L365" t="str">
        <f>IF(COUNTIFS(ZSOHSD058[订单号数值], ZSOHPP055[[#This Row],[订单号数值]], ZSOHSD058[行項目], ZSOHPP055[[#This Row],[行項目]])&gt;0, "Y", "")</f>
        <v>Y</v>
      </c>
      <c r="M365">
        <f>IF(ZSOHPP055[[#This Row],[銷售訂單]]="", "", --ZSOHPP055[[#This Row],[銷售訂單]])</f>
        <v>6069495</v>
      </c>
    </row>
    <row r="366" spans="1:13">
      <c r="A366" s="17" t="s">
        <v>5965</v>
      </c>
      <c r="B366" s="19">
        <v>45807</v>
      </c>
      <c r="C366" s="19">
        <v>45807</v>
      </c>
      <c r="D366" s="19">
        <v>0</v>
      </c>
      <c r="E366" s="19">
        <v>0</v>
      </c>
      <c r="F366" s="17" t="s">
        <v>6129</v>
      </c>
      <c r="G366" s="17" t="s">
        <v>20</v>
      </c>
      <c r="H366" s="18">
        <v>45496</v>
      </c>
      <c r="I366" s="18">
        <v>45572</v>
      </c>
      <c r="J366" s="17" t="s">
        <v>2231</v>
      </c>
      <c r="K366" s="17" t="s">
        <v>2219</v>
      </c>
      <c r="L366" t="str">
        <f>IF(COUNTIFS(ZSOHSD058[订单号数值], ZSOHPP055[[#This Row],[订单号数值]], ZSOHSD058[行項目], ZSOHPP055[[#This Row],[行項目]])&gt;0, "Y", "")</f>
        <v>Y</v>
      </c>
      <c r="M366">
        <f>IF(ZSOHPP055[[#This Row],[銷售訂單]]="", "", --ZSOHPP055[[#This Row],[銷售訂單]])</f>
        <v>6069495</v>
      </c>
    </row>
    <row r="367" spans="1:13">
      <c r="A367" s="17" t="s">
        <v>6049</v>
      </c>
      <c r="B367" s="19">
        <v>25</v>
      </c>
      <c r="C367" s="19">
        <v>40</v>
      </c>
      <c r="D367" s="19">
        <v>-15</v>
      </c>
      <c r="E367" s="19">
        <v>0</v>
      </c>
      <c r="F367" s="17" t="s">
        <v>6130</v>
      </c>
      <c r="G367" s="17" t="s">
        <v>24</v>
      </c>
      <c r="H367" s="18">
        <v>45497</v>
      </c>
      <c r="I367" s="18">
        <v>45502</v>
      </c>
      <c r="J367" s="17" t="s">
        <v>6131</v>
      </c>
      <c r="K367" s="17" t="s">
        <v>2210</v>
      </c>
      <c r="L367" t="str">
        <f>IF(COUNTIFS(ZSOHSD058[订单号数值], ZSOHPP055[[#This Row],[订单号数值]], ZSOHSD058[行項目], ZSOHPP055[[#This Row],[行項目]])&gt;0, "Y", "")</f>
        <v/>
      </c>
      <c r="M367">
        <f>IF(ZSOHPP055[[#This Row],[銷售訂單]]="", "", --ZSOHPP055[[#This Row],[銷售訂單]])</f>
        <v>4147929</v>
      </c>
    </row>
    <row r="368" spans="1:13">
      <c r="A368" s="17" t="s">
        <v>6049</v>
      </c>
      <c r="B368" s="19">
        <v>25</v>
      </c>
      <c r="C368" s="19">
        <v>25</v>
      </c>
      <c r="D368" s="19">
        <v>0</v>
      </c>
      <c r="E368" s="19">
        <v>0</v>
      </c>
      <c r="F368" s="17" t="s">
        <v>6132</v>
      </c>
      <c r="G368" s="17" t="s">
        <v>24</v>
      </c>
      <c r="H368" s="18">
        <v>45497</v>
      </c>
      <c r="I368" s="18">
        <v>45510</v>
      </c>
      <c r="J368" s="17" t="s">
        <v>6131</v>
      </c>
      <c r="K368" s="17" t="s">
        <v>2215</v>
      </c>
      <c r="L368" t="str">
        <f>IF(COUNTIFS(ZSOHSD058[订单号数值], ZSOHPP055[[#This Row],[订单号数值]], ZSOHSD058[行項目], ZSOHPP055[[#This Row],[行項目]])&gt;0, "Y", "")</f>
        <v/>
      </c>
      <c r="M368">
        <f>IF(ZSOHPP055[[#This Row],[銷售訂單]]="", "", --ZSOHPP055[[#This Row],[銷售訂單]])</f>
        <v>4147929</v>
      </c>
    </row>
    <row r="369" spans="1:13">
      <c r="A369" s="17" t="s">
        <v>384</v>
      </c>
      <c r="B369" s="19">
        <v>2696.788</v>
      </c>
      <c r="C369" s="19">
        <v>2687</v>
      </c>
      <c r="D369" s="19">
        <v>9.7880000000000003</v>
      </c>
      <c r="E369" s="19">
        <v>0</v>
      </c>
      <c r="F369" s="17" t="s">
        <v>6133</v>
      </c>
      <c r="G369" s="17" t="s">
        <v>20</v>
      </c>
      <c r="H369" s="18">
        <v>45497</v>
      </c>
      <c r="I369" s="18">
        <v>45519</v>
      </c>
      <c r="J369" s="17" t="s">
        <v>6119</v>
      </c>
      <c r="K369" s="17" t="s">
        <v>2210</v>
      </c>
      <c r="L369" t="str">
        <f>IF(COUNTIFS(ZSOHSD058[订单号数值], ZSOHPP055[[#This Row],[订单号数值]], ZSOHSD058[行項目], ZSOHPP055[[#This Row],[行項目]])&gt;0, "Y", "")</f>
        <v>Y</v>
      </c>
      <c r="M369">
        <f>IF(ZSOHPP055[[#This Row],[銷售訂單]]="", "", --ZSOHPP055[[#This Row],[銷售訂單]])</f>
        <v>6069121</v>
      </c>
    </row>
    <row r="370" spans="1:13">
      <c r="A370" s="17" t="s">
        <v>6134</v>
      </c>
      <c r="B370" s="19">
        <v>110</v>
      </c>
      <c r="C370" s="19">
        <v>110</v>
      </c>
      <c r="D370" s="19">
        <v>0</v>
      </c>
      <c r="E370" s="19">
        <v>0</v>
      </c>
      <c r="F370" s="17" t="s">
        <v>6135</v>
      </c>
      <c r="G370" s="17" t="s">
        <v>20</v>
      </c>
      <c r="H370" s="18">
        <v>45497</v>
      </c>
      <c r="I370" s="18">
        <v>45502</v>
      </c>
      <c r="J370" s="17" t="s">
        <v>6136</v>
      </c>
      <c r="K370" s="17" t="s">
        <v>2210</v>
      </c>
      <c r="L370" t="str">
        <f>IF(COUNTIFS(ZSOHSD058[订单号数值], ZSOHPP055[[#This Row],[订单号数值]], ZSOHSD058[行項目], ZSOHPP055[[#This Row],[行項目]])&gt;0, "Y", "")</f>
        <v/>
      </c>
      <c r="M370">
        <f>IF(ZSOHPP055[[#This Row],[銷售訂單]]="", "", --ZSOHPP055[[#This Row],[銷售訂單]])</f>
        <v>4147858</v>
      </c>
    </row>
    <row r="371" spans="1:13">
      <c r="A371" s="17" t="s">
        <v>6137</v>
      </c>
      <c r="B371" s="19">
        <v>50</v>
      </c>
      <c r="C371" s="19">
        <v>46</v>
      </c>
      <c r="D371" s="19">
        <v>4</v>
      </c>
      <c r="E371" s="19">
        <v>0</v>
      </c>
      <c r="F371" s="17" t="s">
        <v>6138</v>
      </c>
      <c r="G371" s="17" t="s">
        <v>22</v>
      </c>
      <c r="H371" s="18">
        <v>45498</v>
      </c>
      <c r="I371" s="18">
        <v>45502</v>
      </c>
      <c r="J371" s="17" t="s">
        <v>6124</v>
      </c>
      <c r="K371" s="17" t="s">
        <v>2215</v>
      </c>
      <c r="L371" t="str">
        <f>IF(COUNTIFS(ZSOHSD058[订单号数值], ZSOHPP055[[#This Row],[订单号数值]], ZSOHSD058[行項目], ZSOHPP055[[#This Row],[行項目]])&gt;0, "Y", "")</f>
        <v/>
      </c>
      <c r="M371">
        <f>IF(ZSOHPP055[[#This Row],[銷售訂單]]="", "", --ZSOHPP055[[#This Row],[銷售訂單]])</f>
        <v>4146613</v>
      </c>
    </row>
    <row r="372" spans="1:13">
      <c r="A372" s="17" t="s">
        <v>6137</v>
      </c>
      <c r="B372" s="19">
        <v>50</v>
      </c>
      <c r="C372" s="19">
        <v>50</v>
      </c>
      <c r="D372" s="19">
        <v>0</v>
      </c>
      <c r="E372" s="19">
        <v>0</v>
      </c>
      <c r="F372" s="17" t="s">
        <v>6139</v>
      </c>
      <c r="G372" s="17" t="s">
        <v>22</v>
      </c>
      <c r="H372" s="18">
        <v>45498</v>
      </c>
      <c r="I372" s="18">
        <v>45504</v>
      </c>
      <c r="J372" s="17" t="s">
        <v>6124</v>
      </c>
      <c r="K372" s="17" t="s">
        <v>2210</v>
      </c>
      <c r="L372" t="str">
        <f>IF(COUNTIFS(ZSOHSD058[订单号数值], ZSOHPP055[[#This Row],[订单号数值]], ZSOHSD058[行項目], ZSOHPP055[[#This Row],[行項目]])&gt;0, "Y", "")</f>
        <v/>
      </c>
      <c r="M372">
        <f>IF(ZSOHPP055[[#This Row],[銷售訂單]]="", "", --ZSOHPP055[[#This Row],[銷售訂單]])</f>
        <v>4146613</v>
      </c>
    </row>
    <row r="373" spans="1:13">
      <c r="A373" s="17" t="s">
        <v>1501</v>
      </c>
      <c r="B373" s="19">
        <v>719.69200000000001</v>
      </c>
      <c r="C373" s="19">
        <v>753</v>
      </c>
      <c r="D373" s="19">
        <v>-33.308</v>
      </c>
      <c r="E373" s="19">
        <v>0</v>
      </c>
      <c r="F373" s="17" t="s">
        <v>6140</v>
      </c>
      <c r="G373" s="17" t="s">
        <v>20</v>
      </c>
      <c r="H373" s="18">
        <v>45499</v>
      </c>
      <c r="I373" s="18">
        <v>45533</v>
      </c>
      <c r="J373" s="17" t="s">
        <v>6141</v>
      </c>
      <c r="K373" s="17" t="s">
        <v>2215</v>
      </c>
      <c r="L373" t="str">
        <f>IF(COUNTIFS(ZSOHSD058[订单号数值], ZSOHPP055[[#This Row],[订单号数值]], ZSOHSD058[行項目], ZSOHPP055[[#This Row],[行項目]])&gt;0, "Y", "")</f>
        <v>Y</v>
      </c>
      <c r="M373">
        <f>IF(ZSOHPP055[[#This Row],[銷售訂單]]="", "", --ZSOHPP055[[#This Row],[銷售訂單]])</f>
        <v>6069996</v>
      </c>
    </row>
    <row r="374" spans="1:13">
      <c r="A374" s="17" t="s">
        <v>3995</v>
      </c>
      <c r="B374" s="19">
        <v>474.13400000000001</v>
      </c>
      <c r="C374" s="19">
        <v>483.5</v>
      </c>
      <c r="D374" s="19">
        <v>-9.3659999999999997</v>
      </c>
      <c r="E374" s="19">
        <v>0</v>
      </c>
      <c r="F374" s="17" t="s">
        <v>6142</v>
      </c>
      <c r="G374" s="17" t="s">
        <v>20</v>
      </c>
      <c r="H374" s="18">
        <v>45499</v>
      </c>
      <c r="I374" s="18">
        <v>45510</v>
      </c>
      <c r="J374" s="17" t="s">
        <v>6141</v>
      </c>
      <c r="K374" s="17" t="s">
        <v>2210</v>
      </c>
      <c r="L374" t="str">
        <f>IF(COUNTIFS(ZSOHSD058[订单号数值], ZSOHPP055[[#This Row],[订单号数值]], ZSOHSD058[行項目], ZSOHPP055[[#This Row],[行項目]])&gt;0, "Y", "")</f>
        <v>Y</v>
      </c>
      <c r="M374">
        <f>IF(ZSOHPP055[[#This Row],[銷售訂單]]="", "", --ZSOHPP055[[#This Row],[銷售訂單]])</f>
        <v>6069996</v>
      </c>
    </row>
    <row r="375" spans="1:13">
      <c r="A375" s="17" t="s">
        <v>6143</v>
      </c>
      <c r="B375" s="19">
        <v>25.035</v>
      </c>
      <c r="C375" s="19">
        <v>25</v>
      </c>
      <c r="D375" s="19">
        <v>3.5000000000000003E-2</v>
      </c>
      <c r="E375" s="19">
        <v>0</v>
      </c>
      <c r="F375" s="17" t="s">
        <v>6144</v>
      </c>
      <c r="G375" s="17" t="s">
        <v>20</v>
      </c>
      <c r="H375" s="18">
        <v>45499</v>
      </c>
      <c r="I375" s="18">
        <v>45502</v>
      </c>
      <c r="J375" s="17" t="s">
        <v>6145</v>
      </c>
      <c r="K375" s="17" t="s">
        <v>2210</v>
      </c>
      <c r="L375" t="str">
        <f>IF(COUNTIFS(ZSOHSD058[订单号数值], ZSOHPP055[[#This Row],[订单号数值]], ZSOHSD058[行項目], ZSOHPP055[[#This Row],[行項目]])&gt;0, "Y", "")</f>
        <v/>
      </c>
      <c r="M375">
        <f>IF(ZSOHPP055[[#This Row],[銷售訂單]]="", "", --ZSOHPP055[[#This Row],[銷售訂單]])</f>
        <v>4147482</v>
      </c>
    </row>
    <row r="376" spans="1:13">
      <c r="A376" s="17" t="s">
        <v>6143</v>
      </c>
      <c r="B376" s="19">
        <v>25.035</v>
      </c>
      <c r="C376" s="19">
        <v>25</v>
      </c>
      <c r="D376" s="19">
        <v>3.5000000000000003E-2</v>
      </c>
      <c r="E376" s="19">
        <v>0</v>
      </c>
      <c r="F376" s="17" t="s">
        <v>6146</v>
      </c>
      <c r="G376" s="17" t="s">
        <v>20</v>
      </c>
      <c r="H376" s="18">
        <v>45499</v>
      </c>
      <c r="I376" s="18">
        <v>45502</v>
      </c>
      <c r="J376" s="17" t="s">
        <v>6145</v>
      </c>
      <c r="K376" s="17" t="s">
        <v>2215</v>
      </c>
      <c r="L376" t="str">
        <f>IF(COUNTIFS(ZSOHSD058[订单号数值], ZSOHPP055[[#This Row],[订单号数值]], ZSOHSD058[行項目], ZSOHPP055[[#This Row],[行項目]])&gt;0, "Y", "")</f>
        <v/>
      </c>
      <c r="M376">
        <f>IF(ZSOHPP055[[#This Row],[銷售訂單]]="", "", --ZSOHPP055[[#This Row],[銷售訂單]])</f>
        <v>4147482</v>
      </c>
    </row>
    <row r="377" spans="1:13">
      <c r="A377" s="17" t="s">
        <v>5608</v>
      </c>
      <c r="B377" s="19">
        <v>8676.6080000000002</v>
      </c>
      <c r="C377" s="19">
        <v>8599</v>
      </c>
      <c r="D377" s="19">
        <v>77.608000000000004</v>
      </c>
      <c r="E377" s="19">
        <v>0</v>
      </c>
      <c r="F377" s="17" t="s">
        <v>6147</v>
      </c>
      <c r="G377" s="17" t="s">
        <v>20</v>
      </c>
      <c r="H377" s="18">
        <v>45499</v>
      </c>
      <c r="I377" s="18">
        <v>45527</v>
      </c>
      <c r="J377" s="17" t="s">
        <v>5865</v>
      </c>
      <c r="K377" s="17" t="s">
        <v>2210</v>
      </c>
      <c r="L377" t="str">
        <f>IF(COUNTIFS(ZSOHSD058[订单号数值], ZSOHPP055[[#This Row],[订单号数值]], ZSOHSD058[行項目], ZSOHPP055[[#This Row],[行項目]])&gt;0, "Y", "")</f>
        <v>Y</v>
      </c>
      <c r="M377">
        <f>IF(ZSOHPP055[[#This Row],[銷售訂單]]="", "", --ZSOHPP055[[#This Row],[銷售訂單]])</f>
        <v>6067541</v>
      </c>
    </row>
    <row r="378" spans="1:13">
      <c r="A378" s="17" t="s">
        <v>5608</v>
      </c>
      <c r="B378" s="19">
        <v>750.375</v>
      </c>
      <c r="C378" s="19">
        <v>716</v>
      </c>
      <c r="D378" s="19">
        <v>34.375</v>
      </c>
      <c r="E378" s="19">
        <v>0</v>
      </c>
      <c r="F378" s="17" t="s">
        <v>6148</v>
      </c>
      <c r="G378" s="17" t="s">
        <v>20</v>
      </c>
      <c r="H378" s="18">
        <v>45499</v>
      </c>
      <c r="I378" s="18">
        <v>45519</v>
      </c>
      <c r="J378" s="17" t="s">
        <v>5865</v>
      </c>
      <c r="K378" s="17" t="s">
        <v>2210</v>
      </c>
      <c r="L378" t="str">
        <f>IF(COUNTIFS(ZSOHSD058[订单号数值], ZSOHPP055[[#This Row],[订单号数值]], ZSOHSD058[行項目], ZSOHPP055[[#This Row],[行項目]])&gt;0, "Y", "")</f>
        <v>Y</v>
      </c>
      <c r="M378">
        <f>IF(ZSOHPP055[[#This Row],[銷售訂單]]="", "", --ZSOHPP055[[#This Row],[銷售訂單]])</f>
        <v>6067541</v>
      </c>
    </row>
    <row r="379" spans="1:13">
      <c r="A379" s="17" t="s">
        <v>5608</v>
      </c>
      <c r="B379" s="19">
        <v>10578.706</v>
      </c>
      <c r="C379" s="19">
        <v>10485</v>
      </c>
      <c r="D379" s="19">
        <v>93.706000000000003</v>
      </c>
      <c r="E379" s="19">
        <v>0</v>
      </c>
      <c r="F379" s="17" t="s">
        <v>6149</v>
      </c>
      <c r="G379" s="17" t="s">
        <v>20</v>
      </c>
      <c r="H379" s="18">
        <v>45499</v>
      </c>
      <c r="I379" s="18">
        <v>45541</v>
      </c>
      <c r="J379" s="17" t="s">
        <v>5865</v>
      </c>
      <c r="K379" s="17" t="s">
        <v>2210</v>
      </c>
      <c r="L379" t="str">
        <f>IF(COUNTIFS(ZSOHSD058[订单号数值], ZSOHPP055[[#This Row],[订单号数值]], ZSOHSD058[行項目], ZSOHPP055[[#This Row],[行項目]])&gt;0, "Y", "")</f>
        <v>Y</v>
      </c>
      <c r="M379">
        <f>IF(ZSOHPP055[[#This Row],[銷售訂單]]="", "", --ZSOHPP055[[#This Row],[銷售訂單]])</f>
        <v>6067541</v>
      </c>
    </row>
    <row r="380" spans="1:13">
      <c r="A380" s="17" t="s">
        <v>5628</v>
      </c>
      <c r="B380" s="19">
        <v>19657.561000000002</v>
      </c>
      <c r="C380" s="19">
        <v>19698</v>
      </c>
      <c r="D380" s="19">
        <v>-40.439</v>
      </c>
      <c r="E380" s="19">
        <v>0</v>
      </c>
      <c r="F380" s="17" t="s">
        <v>6150</v>
      </c>
      <c r="G380" s="17" t="s">
        <v>20</v>
      </c>
      <c r="H380" s="18">
        <v>45499</v>
      </c>
      <c r="I380" s="18">
        <v>45625</v>
      </c>
      <c r="J380" s="17" t="s">
        <v>5869</v>
      </c>
      <c r="K380" s="17" t="s">
        <v>2215</v>
      </c>
      <c r="L380" t="str">
        <f>IF(COUNTIFS(ZSOHSD058[订单号数值], ZSOHPP055[[#This Row],[订单号数值]], ZSOHSD058[行項目], ZSOHPP055[[#This Row],[行項目]])&gt;0, "Y", "")</f>
        <v>Y</v>
      </c>
      <c r="M380">
        <f>IF(ZSOHPP055[[#This Row],[銷售訂單]]="", "", --ZSOHPP055[[#This Row],[銷售訂單]])</f>
        <v>6067538</v>
      </c>
    </row>
    <row r="381" spans="1:13">
      <c r="A381" s="17" t="s">
        <v>2063</v>
      </c>
      <c r="B381" s="19">
        <v>9109</v>
      </c>
      <c r="C381" s="19">
        <v>9109</v>
      </c>
      <c r="D381" s="19">
        <v>0</v>
      </c>
      <c r="E381" s="19">
        <v>0</v>
      </c>
      <c r="F381" s="17" t="s">
        <v>6151</v>
      </c>
      <c r="G381" s="17" t="s">
        <v>20</v>
      </c>
      <c r="H381" s="18">
        <v>45502</v>
      </c>
      <c r="I381" s="18">
        <v>45561</v>
      </c>
      <c r="J381" s="17" t="s">
        <v>2231</v>
      </c>
      <c r="K381" s="17" t="s">
        <v>2220</v>
      </c>
      <c r="L381" t="str">
        <f>IF(COUNTIFS(ZSOHSD058[订单号数值], ZSOHPP055[[#This Row],[订单号数值]], ZSOHSD058[行項目], ZSOHPP055[[#This Row],[行項目]])&gt;0, "Y", "")</f>
        <v>Y</v>
      </c>
      <c r="M381">
        <f>IF(ZSOHPP055[[#This Row],[銷售訂單]]="", "", --ZSOHPP055[[#This Row],[銷售訂單]])</f>
        <v>6069495</v>
      </c>
    </row>
    <row r="382" spans="1:13">
      <c r="A382" s="17" t="s">
        <v>2063</v>
      </c>
      <c r="B382" s="19">
        <v>11104.635</v>
      </c>
      <c r="C382" s="19">
        <v>10891</v>
      </c>
      <c r="D382" s="19">
        <v>213.63499999999999</v>
      </c>
      <c r="E382" s="19">
        <v>0</v>
      </c>
      <c r="F382" s="17" t="s">
        <v>6152</v>
      </c>
      <c r="G382" s="17" t="s">
        <v>20</v>
      </c>
      <c r="H382" s="18">
        <v>45502</v>
      </c>
      <c r="I382" s="18">
        <v>45561</v>
      </c>
      <c r="J382" s="17" t="s">
        <v>2231</v>
      </c>
      <c r="K382" s="17" t="s">
        <v>2220</v>
      </c>
      <c r="L382" t="str">
        <f>IF(COUNTIFS(ZSOHSD058[订单号数值], ZSOHPP055[[#This Row],[订单号数值]], ZSOHSD058[行項目], ZSOHPP055[[#This Row],[行項目]])&gt;0, "Y", "")</f>
        <v>Y</v>
      </c>
      <c r="M382">
        <f>IF(ZSOHPP055[[#This Row],[銷售訂單]]="", "", --ZSOHPP055[[#This Row],[銷售訂單]])</f>
        <v>6069495</v>
      </c>
    </row>
    <row r="383" spans="1:13">
      <c r="A383" s="17" t="s">
        <v>2063</v>
      </c>
      <c r="B383" s="19">
        <v>7087.27</v>
      </c>
      <c r="C383" s="19">
        <v>7092</v>
      </c>
      <c r="D383" s="19">
        <v>-4.7300000000000004</v>
      </c>
      <c r="E383" s="19">
        <v>0</v>
      </c>
      <c r="F383" s="17" t="s">
        <v>6153</v>
      </c>
      <c r="G383" s="17" t="s">
        <v>20</v>
      </c>
      <c r="H383" s="18">
        <v>45502</v>
      </c>
      <c r="I383" s="18">
        <v>45537</v>
      </c>
      <c r="J383" s="17" t="s">
        <v>2231</v>
      </c>
      <c r="K383" s="17" t="s">
        <v>2220</v>
      </c>
      <c r="L383" t="str">
        <f>IF(COUNTIFS(ZSOHSD058[订单号数值], ZSOHPP055[[#This Row],[订单号数值]], ZSOHSD058[行項目], ZSOHPP055[[#This Row],[行項目]])&gt;0, "Y", "")</f>
        <v>Y</v>
      </c>
      <c r="M383">
        <f>IF(ZSOHPP055[[#This Row],[銷售訂單]]="", "", --ZSOHPP055[[#This Row],[銷售訂單]])</f>
        <v>6069495</v>
      </c>
    </row>
    <row r="384" spans="1:13">
      <c r="A384" s="17" t="s">
        <v>6102</v>
      </c>
      <c r="B384" s="19">
        <v>22387.813999999998</v>
      </c>
      <c r="C384" s="19">
        <v>21988</v>
      </c>
      <c r="D384" s="19">
        <v>399.81400000000002</v>
      </c>
      <c r="E384" s="19">
        <v>0</v>
      </c>
      <c r="F384" s="17" t="s">
        <v>6154</v>
      </c>
      <c r="G384" s="17" t="s">
        <v>20</v>
      </c>
      <c r="H384" s="18">
        <v>45502</v>
      </c>
      <c r="I384" s="18">
        <v>45574</v>
      </c>
      <c r="J384" s="17" t="s">
        <v>6004</v>
      </c>
      <c r="K384" s="17" t="s">
        <v>2217</v>
      </c>
      <c r="L384" t="str">
        <f>IF(COUNTIFS(ZSOHSD058[订单号数值], ZSOHPP055[[#This Row],[订单号数值]], ZSOHSD058[行項目], ZSOHPP055[[#This Row],[行項目]])&gt;0, "Y", "")</f>
        <v>Y</v>
      </c>
      <c r="M384">
        <f>IF(ZSOHPP055[[#This Row],[銷售訂單]]="", "", --ZSOHPP055[[#This Row],[銷售訂單]])</f>
        <v>6069493</v>
      </c>
    </row>
    <row r="385" spans="1:13">
      <c r="A385" s="17" t="s">
        <v>6102</v>
      </c>
      <c r="B385" s="19">
        <v>4522.1279999999997</v>
      </c>
      <c r="C385" s="19">
        <v>4359</v>
      </c>
      <c r="D385" s="19">
        <v>163.12799999999999</v>
      </c>
      <c r="E385" s="19">
        <v>0</v>
      </c>
      <c r="F385" s="17" t="s">
        <v>6155</v>
      </c>
      <c r="G385" s="17" t="s">
        <v>20</v>
      </c>
      <c r="H385" s="18">
        <v>45502</v>
      </c>
      <c r="I385" s="18">
        <v>45530</v>
      </c>
      <c r="J385" s="17" t="s">
        <v>6004</v>
      </c>
      <c r="K385" s="17" t="s">
        <v>2217</v>
      </c>
      <c r="L385" t="str">
        <f>IF(COUNTIFS(ZSOHSD058[订单号数值], ZSOHPP055[[#This Row],[订单号数值]], ZSOHSD058[行項目], ZSOHPP055[[#This Row],[行項目]])&gt;0, "Y", "")</f>
        <v>Y</v>
      </c>
      <c r="M385">
        <f>IF(ZSOHPP055[[#This Row],[銷售訂單]]="", "", --ZSOHPP055[[#This Row],[銷售訂單]])</f>
        <v>6069493</v>
      </c>
    </row>
    <row r="386" spans="1:13">
      <c r="A386" s="17" t="s">
        <v>5608</v>
      </c>
      <c r="B386" s="19">
        <v>21227</v>
      </c>
      <c r="C386" s="19">
        <v>21227</v>
      </c>
      <c r="D386" s="19">
        <v>0</v>
      </c>
      <c r="E386" s="19">
        <v>0</v>
      </c>
      <c r="F386" s="17" t="s">
        <v>6156</v>
      </c>
      <c r="G386" s="17" t="s">
        <v>20</v>
      </c>
      <c r="H386" s="18">
        <v>45503</v>
      </c>
      <c r="I386" s="18">
        <v>45576</v>
      </c>
      <c r="J386" s="17" t="s">
        <v>5865</v>
      </c>
      <c r="K386" s="17" t="s">
        <v>2210</v>
      </c>
      <c r="L386" t="str">
        <f>IF(COUNTIFS(ZSOHSD058[订单号数值], ZSOHPP055[[#This Row],[订单号数值]], ZSOHSD058[行項目], ZSOHPP055[[#This Row],[行項目]])&gt;0, "Y", "")</f>
        <v>Y</v>
      </c>
      <c r="M386">
        <f>IF(ZSOHPP055[[#This Row],[銷售訂單]]="", "", --ZSOHPP055[[#This Row],[銷售訂單]])</f>
        <v>6067541</v>
      </c>
    </row>
    <row r="387" spans="1:13">
      <c r="A387" s="17" t="s">
        <v>384</v>
      </c>
      <c r="B387" s="19">
        <v>1204.413</v>
      </c>
      <c r="C387" s="19">
        <v>1198</v>
      </c>
      <c r="D387" s="19">
        <v>6.4130000000000003</v>
      </c>
      <c r="E387" s="19">
        <v>0</v>
      </c>
      <c r="F387" s="17" t="s">
        <v>6157</v>
      </c>
      <c r="G387" s="17" t="s">
        <v>20</v>
      </c>
      <c r="H387" s="18">
        <v>45504</v>
      </c>
      <c r="I387" s="18">
        <v>45523</v>
      </c>
      <c r="J387" s="17" t="s">
        <v>6119</v>
      </c>
      <c r="K387" s="17" t="s">
        <v>2210</v>
      </c>
      <c r="L387" t="str">
        <f>IF(COUNTIFS(ZSOHSD058[订单号数值], ZSOHPP055[[#This Row],[订单号数值]], ZSOHSD058[行項目], ZSOHPP055[[#This Row],[行項目]])&gt;0, "Y", "")</f>
        <v>Y</v>
      </c>
      <c r="M387">
        <f>IF(ZSOHPP055[[#This Row],[銷售訂單]]="", "", --ZSOHPP055[[#This Row],[銷售訂單]])</f>
        <v>6069121</v>
      </c>
    </row>
    <row r="388" spans="1:13">
      <c r="A388" s="17" t="s">
        <v>384</v>
      </c>
      <c r="B388" s="19">
        <v>8199.2330000000002</v>
      </c>
      <c r="C388" s="19">
        <v>7989</v>
      </c>
      <c r="D388" s="19">
        <v>210.233</v>
      </c>
      <c r="E388" s="19">
        <v>0</v>
      </c>
      <c r="F388" s="17" t="s">
        <v>6158</v>
      </c>
      <c r="G388" s="17" t="s">
        <v>20</v>
      </c>
      <c r="H388" s="18">
        <v>45504</v>
      </c>
      <c r="I388" s="18">
        <v>45541</v>
      </c>
      <c r="J388" s="17" t="s">
        <v>6119</v>
      </c>
      <c r="K388" s="17" t="s">
        <v>2210</v>
      </c>
      <c r="L388" t="str">
        <f>IF(COUNTIFS(ZSOHSD058[订单号数值], ZSOHPP055[[#This Row],[订单号数值]], ZSOHSD058[行項目], ZSOHPP055[[#This Row],[行項目]])&gt;0, "Y", "")</f>
        <v>Y</v>
      </c>
      <c r="M388">
        <f>IF(ZSOHPP055[[#This Row],[銷售訂單]]="", "", --ZSOHPP055[[#This Row],[銷售訂單]])</f>
        <v>6069121</v>
      </c>
    </row>
    <row r="389" spans="1:13">
      <c r="A389" s="17" t="s">
        <v>384</v>
      </c>
      <c r="B389" s="19">
        <v>2746.8670000000002</v>
      </c>
      <c r="C389" s="19">
        <v>2695</v>
      </c>
      <c r="D389" s="19">
        <v>51.866999999999997</v>
      </c>
      <c r="E389" s="19">
        <v>0</v>
      </c>
      <c r="F389" s="17" t="s">
        <v>6159</v>
      </c>
      <c r="G389" s="17" t="s">
        <v>20</v>
      </c>
      <c r="H389" s="18">
        <v>45504</v>
      </c>
      <c r="I389" s="18">
        <v>45538</v>
      </c>
      <c r="J389" s="17" t="s">
        <v>6119</v>
      </c>
      <c r="K389" s="17" t="s">
        <v>2210</v>
      </c>
      <c r="L389" t="str">
        <f>IF(COUNTIFS(ZSOHSD058[订单号数值], ZSOHPP055[[#This Row],[订单号数值]], ZSOHSD058[行項目], ZSOHPP055[[#This Row],[行項目]])&gt;0, "Y", "")</f>
        <v>Y</v>
      </c>
      <c r="M389">
        <f>IF(ZSOHPP055[[#This Row],[銷售訂單]]="", "", --ZSOHPP055[[#This Row],[銷售訂單]])</f>
        <v>6069121</v>
      </c>
    </row>
    <row r="390" spans="1:13">
      <c r="A390" s="17" t="s">
        <v>384</v>
      </c>
      <c r="B390" s="19">
        <v>3849.924</v>
      </c>
      <c r="C390" s="19">
        <v>3850</v>
      </c>
      <c r="D390" s="19">
        <v>-7.5999999999999998E-2</v>
      </c>
      <c r="E390" s="19">
        <v>0</v>
      </c>
      <c r="F390" s="17" t="s">
        <v>6160</v>
      </c>
      <c r="G390" s="17" t="s">
        <v>20</v>
      </c>
      <c r="H390" s="18">
        <v>45504</v>
      </c>
      <c r="I390" s="18">
        <v>45519</v>
      </c>
      <c r="J390" s="17" t="s">
        <v>6119</v>
      </c>
      <c r="K390" s="17" t="s">
        <v>2210</v>
      </c>
      <c r="L390" t="str">
        <f>IF(COUNTIFS(ZSOHSD058[订单号数值], ZSOHPP055[[#This Row],[订单号数值]], ZSOHSD058[行項目], ZSOHPP055[[#This Row],[行項目]])&gt;0, "Y", "")</f>
        <v>Y</v>
      </c>
      <c r="M390">
        <f>IF(ZSOHPP055[[#This Row],[銷售訂單]]="", "", --ZSOHPP055[[#This Row],[銷售訂單]])</f>
        <v>6069121</v>
      </c>
    </row>
    <row r="391" spans="1:13">
      <c r="A391" s="17" t="s">
        <v>384</v>
      </c>
      <c r="B391" s="19">
        <v>11726.143</v>
      </c>
      <c r="C391" s="19">
        <v>11753</v>
      </c>
      <c r="D391" s="19">
        <v>-26.856999999999999</v>
      </c>
      <c r="E391" s="19">
        <v>0</v>
      </c>
      <c r="F391" s="17" t="s">
        <v>6161</v>
      </c>
      <c r="G391" s="17" t="s">
        <v>20</v>
      </c>
      <c r="H391" s="18">
        <v>45504</v>
      </c>
      <c r="I391" s="18">
        <v>45533</v>
      </c>
      <c r="J391" s="17" t="s">
        <v>6119</v>
      </c>
      <c r="K391" s="17" t="s">
        <v>2210</v>
      </c>
      <c r="L391" t="str">
        <f>IF(COUNTIFS(ZSOHSD058[订单号数值], ZSOHPP055[[#This Row],[订单号数值]], ZSOHSD058[行項目], ZSOHPP055[[#This Row],[行項目]])&gt;0, "Y", "")</f>
        <v>Y</v>
      </c>
      <c r="M391">
        <f>IF(ZSOHPP055[[#This Row],[銷售訂單]]="", "", --ZSOHPP055[[#This Row],[銷售訂單]])</f>
        <v>6069121</v>
      </c>
    </row>
    <row r="392" spans="1:13">
      <c r="A392" s="17" t="s">
        <v>384</v>
      </c>
      <c r="B392" s="19">
        <v>9153.9310000000005</v>
      </c>
      <c r="C392" s="19">
        <v>9102</v>
      </c>
      <c r="D392" s="19">
        <v>51.930999999999997</v>
      </c>
      <c r="E392" s="19">
        <v>0</v>
      </c>
      <c r="F392" s="17" t="s">
        <v>6162</v>
      </c>
      <c r="G392" s="17" t="s">
        <v>20</v>
      </c>
      <c r="H392" s="18">
        <v>45504</v>
      </c>
      <c r="I392" s="18">
        <v>45538</v>
      </c>
      <c r="J392" s="17" t="s">
        <v>6119</v>
      </c>
      <c r="K392" s="17" t="s">
        <v>2210</v>
      </c>
      <c r="L392" t="str">
        <f>IF(COUNTIFS(ZSOHSD058[订单号数值], ZSOHPP055[[#This Row],[订单号数值]], ZSOHSD058[行項目], ZSOHPP055[[#This Row],[行項目]])&gt;0, "Y", "")</f>
        <v>Y</v>
      </c>
      <c r="M392">
        <f>IF(ZSOHPP055[[#This Row],[銷售訂單]]="", "", --ZSOHPP055[[#This Row],[銷售訂單]])</f>
        <v>6069121</v>
      </c>
    </row>
    <row r="393" spans="1:13">
      <c r="A393" s="17" t="s">
        <v>3664</v>
      </c>
      <c r="B393" s="19">
        <v>14725.611000000001</v>
      </c>
      <c r="C393" s="19">
        <v>14515</v>
      </c>
      <c r="D393" s="19">
        <v>210.61099999999999</v>
      </c>
      <c r="E393" s="19">
        <v>0</v>
      </c>
      <c r="F393" s="17" t="s">
        <v>6163</v>
      </c>
      <c r="G393" s="17" t="s">
        <v>20</v>
      </c>
      <c r="H393" s="18">
        <v>45504</v>
      </c>
      <c r="I393" s="18">
        <v>45541</v>
      </c>
      <c r="J393" s="17" t="s">
        <v>6109</v>
      </c>
      <c r="K393" s="17" t="s">
        <v>2210</v>
      </c>
      <c r="L393" t="str">
        <f>IF(COUNTIFS(ZSOHSD058[订单号数值], ZSOHPP055[[#This Row],[订单号数值]], ZSOHSD058[行項目], ZSOHPP055[[#This Row],[行項目]])&gt;0, "Y", "")</f>
        <v>Y</v>
      </c>
      <c r="M393">
        <f>IF(ZSOHPP055[[#This Row],[銷售訂單]]="", "", --ZSOHPP055[[#This Row],[銷售訂單]])</f>
        <v>6069519</v>
      </c>
    </row>
    <row r="394" spans="1:13">
      <c r="A394" s="17" t="s">
        <v>6072</v>
      </c>
      <c r="B394" s="19">
        <v>25.035</v>
      </c>
      <c r="C394" s="19">
        <v>25</v>
      </c>
      <c r="D394" s="19">
        <v>3.5000000000000003E-2</v>
      </c>
      <c r="E394" s="19">
        <v>0</v>
      </c>
      <c r="F394" s="17" t="s">
        <v>6164</v>
      </c>
      <c r="G394" s="17" t="s">
        <v>20</v>
      </c>
      <c r="H394" s="18">
        <v>45504</v>
      </c>
      <c r="I394" s="18">
        <v>45518</v>
      </c>
      <c r="J394" s="17" t="s">
        <v>6074</v>
      </c>
      <c r="K394" s="17" t="s">
        <v>2210</v>
      </c>
      <c r="L394" t="str">
        <f>IF(COUNTIFS(ZSOHSD058[订单号数值], ZSOHPP055[[#This Row],[订单号数值]], ZSOHSD058[行項目], ZSOHPP055[[#This Row],[行項目]])&gt;0, "Y", "")</f>
        <v/>
      </c>
      <c r="M394">
        <f>IF(ZSOHPP055[[#This Row],[銷售訂單]]="", "", --ZSOHPP055[[#This Row],[銷售訂單]])</f>
        <v>4145764</v>
      </c>
    </row>
    <row r="395" spans="1:13">
      <c r="A395" s="17" t="s">
        <v>3551</v>
      </c>
      <c r="B395" s="19">
        <v>13682.666999999999</v>
      </c>
      <c r="C395" s="19">
        <v>13794</v>
      </c>
      <c r="D395" s="19">
        <v>-111.333</v>
      </c>
      <c r="E395" s="19">
        <v>0</v>
      </c>
      <c r="F395" s="17" t="s">
        <v>6165</v>
      </c>
      <c r="G395" s="17" t="s">
        <v>20</v>
      </c>
      <c r="H395" s="18">
        <v>45510</v>
      </c>
      <c r="I395" s="18">
        <v>45538</v>
      </c>
      <c r="J395" s="17" t="s">
        <v>6018</v>
      </c>
      <c r="K395" s="17" t="s">
        <v>2210</v>
      </c>
      <c r="L395" t="str">
        <f>IF(COUNTIFS(ZSOHSD058[订单号数值], ZSOHPP055[[#This Row],[订单号数值]], ZSOHSD058[行項目], ZSOHPP055[[#This Row],[行項目]])&gt;0, "Y", "")</f>
        <v>Y</v>
      </c>
      <c r="M395">
        <f>IF(ZSOHPP055[[#This Row],[銷售訂單]]="", "", --ZSOHPP055[[#This Row],[銷售訂單]])</f>
        <v>6069246</v>
      </c>
    </row>
    <row r="396" spans="1:13">
      <c r="A396" s="17" t="s">
        <v>3551</v>
      </c>
      <c r="B396" s="19">
        <v>7669.4129999999996</v>
      </c>
      <c r="C396" s="19">
        <v>7599</v>
      </c>
      <c r="D396" s="19">
        <v>70.412999999999997</v>
      </c>
      <c r="E396" s="19">
        <v>0</v>
      </c>
      <c r="F396" s="17" t="s">
        <v>6166</v>
      </c>
      <c r="G396" s="17" t="s">
        <v>20</v>
      </c>
      <c r="H396" s="18">
        <v>45510</v>
      </c>
      <c r="I396" s="18">
        <v>45565</v>
      </c>
      <c r="J396" s="17" t="s">
        <v>6167</v>
      </c>
      <c r="K396" s="17" t="s">
        <v>2210</v>
      </c>
      <c r="L396" t="str">
        <f>IF(COUNTIFS(ZSOHSD058[订单号数值], ZSOHPP055[[#This Row],[订单号数值]], ZSOHSD058[行項目], ZSOHPP055[[#This Row],[行項目]])&gt;0, "Y", "")</f>
        <v>Y</v>
      </c>
      <c r="M396">
        <f>IF(ZSOHPP055[[#This Row],[銷售訂單]]="", "", --ZSOHPP055[[#This Row],[銷售訂單]])</f>
        <v>6070138</v>
      </c>
    </row>
    <row r="397" spans="1:13">
      <c r="A397" s="17" t="s">
        <v>1499</v>
      </c>
      <c r="B397" s="19">
        <v>727.428</v>
      </c>
      <c r="C397" s="19">
        <v>669</v>
      </c>
      <c r="D397" s="19">
        <v>58.427999999999997</v>
      </c>
      <c r="E397" s="19">
        <v>0</v>
      </c>
      <c r="F397" s="17" t="s">
        <v>6168</v>
      </c>
      <c r="G397" s="17" t="s">
        <v>20</v>
      </c>
      <c r="H397" s="18">
        <v>45510</v>
      </c>
      <c r="I397" s="18">
        <v>45527</v>
      </c>
      <c r="J397" s="17" t="s">
        <v>2235</v>
      </c>
      <c r="K397" s="17" t="s">
        <v>2210</v>
      </c>
      <c r="L397" t="str">
        <f>IF(COUNTIFS(ZSOHSD058[订单号数值], ZSOHPP055[[#This Row],[订单号数值]], ZSOHSD058[行項目], ZSOHPP055[[#This Row],[行項目]])&gt;0, "Y", "")</f>
        <v>Y</v>
      </c>
      <c r="M397">
        <f>IF(ZSOHPP055[[#This Row],[銷售訂單]]="", "", --ZSOHPP055[[#This Row],[銷售訂單]])</f>
        <v>6070318</v>
      </c>
    </row>
    <row r="398" spans="1:13">
      <c r="A398" s="17" t="s">
        <v>6169</v>
      </c>
      <c r="B398" s="19">
        <v>421.69099999999997</v>
      </c>
      <c r="C398" s="19">
        <v>415</v>
      </c>
      <c r="D398" s="19">
        <v>6.6909999999999998</v>
      </c>
      <c r="E398" s="19">
        <v>0</v>
      </c>
      <c r="F398" s="17" t="s">
        <v>6170</v>
      </c>
      <c r="G398" s="17" t="s">
        <v>20</v>
      </c>
      <c r="H398" s="18">
        <v>45510</v>
      </c>
      <c r="I398" s="18">
        <v>45518</v>
      </c>
      <c r="J398" s="17" t="s">
        <v>2235</v>
      </c>
      <c r="K398" s="17" t="s">
        <v>2215</v>
      </c>
      <c r="L398" t="str">
        <f>IF(COUNTIFS(ZSOHSD058[订单号数值], ZSOHPP055[[#This Row],[订单号数值]], ZSOHSD058[行項目], ZSOHPP055[[#This Row],[行項目]])&gt;0, "Y", "")</f>
        <v>Y</v>
      </c>
      <c r="M398">
        <f>IF(ZSOHPP055[[#This Row],[銷售訂單]]="", "", --ZSOHPP055[[#This Row],[銷售訂單]])</f>
        <v>6070318</v>
      </c>
    </row>
    <row r="399" spans="1:13">
      <c r="A399" s="17" t="s">
        <v>384</v>
      </c>
      <c r="B399" s="19">
        <v>2289.2620000000002</v>
      </c>
      <c r="C399" s="19">
        <v>2191</v>
      </c>
      <c r="D399" s="19">
        <v>98.262</v>
      </c>
      <c r="E399" s="19">
        <v>0</v>
      </c>
      <c r="F399" s="17" t="s">
        <v>6171</v>
      </c>
      <c r="G399" s="17" t="s">
        <v>20</v>
      </c>
      <c r="H399" s="18">
        <v>45511</v>
      </c>
      <c r="I399" s="18">
        <v>45549</v>
      </c>
      <c r="J399" s="17" t="s">
        <v>6119</v>
      </c>
      <c r="K399" s="17" t="s">
        <v>2210</v>
      </c>
      <c r="L399" t="str">
        <f>IF(COUNTIFS(ZSOHSD058[订单号数值], ZSOHPP055[[#This Row],[订单号数值]], ZSOHSD058[行項目], ZSOHPP055[[#This Row],[行項目]])&gt;0, "Y", "")</f>
        <v>Y</v>
      </c>
      <c r="M399">
        <f>IF(ZSOHPP055[[#This Row],[銷售訂單]]="", "", --ZSOHPP055[[#This Row],[銷售訂單]])</f>
        <v>6069121</v>
      </c>
    </row>
    <row r="400" spans="1:13">
      <c r="A400" s="17" t="s">
        <v>384</v>
      </c>
      <c r="B400" s="19">
        <v>7151.8909999999996</v>
      </c>
      <c r="C400" s="19">
        <v>7469</v>
      </c>
      <c r="D400" s="19">
        <v>-317.10899999999998</v>
      </c>
      <c r="E400" s="19">
        <v>0</v>
      </c>
      <c r="F400" s="17" t="s">
        <v>6172</v>
      </c>
      <c r="G400" s="17" t="s">
        <v>20</v>
      </c>
      <c r="H400" s="18">
        <v>45511</v>
      </c>
      <c r="I400" s="18">
        <v>45546</v>
      </c>
      <c r="J400" s="17" t="s">
        <v>6119</v>
      </c>
      <c r="K400" s="17" t="s">
        <v>2210</v>
      </c>
      <c r="L400" t="str">
        <f>IF(COUNTIFS(ZSOHSD058[订单号数值], ZSOHPP055[[#This Row],[订单号数值]], ZSOHSD058[行項目], ZSOHPP055[[#This Row],[行項目]])&gt;0, "Y", "")</f>
        <v>Y</v>
      </c>
      <c r="M400">
        <f>IF(ZSOHPP055[[#This Row],[銷售訂單]]="", "", --ZSOHPP055[[#This Row],[銷售訂單]])</f>
        <v>6069121</v>
      </c>
    </row>
    <row r="401" spans="1:13">
      <c r="A401" s="17" t="s">
        <v>384</v>
      </c>
      <c r="B401" s="19">
        <v>2416.3420000000001</v>
      </c>
      <c r="C401" s="19">
        <v>2407</v>
      </c>
      <c r="D401" s="19">
        <v>9.3420000000000005</v>
      </c>
      <c r="E401" s="19">
        <v>0</v>
      </c>
      <c r="F401" s="17" t="s">
        <v>6173</v>
      </c>
      <c r="G401" s="17" t="s">
        <v>20</v>
      </c>
      <c r="H401" s="18">
        <v>45511</v>
      </c>
      <c r="I401" s="18">
        <v>45544</v>
      </c>
      <c r="J401" s="17" t="s">
        <v>6119</v>
      </c>
      <c r="K401" s="17" t="s">
        <v>2210</v>
      </c>
      <c r="L401" t="str">
        <f>IF(COUNTIFS(ZSOHSD058[订单号数值], ZSOHPP055[[#This Row],[订单号数值]], ZSOHSD058[行項目], ZSOHPP055[[#This Row],[行項目]])&gt;0, "Y", "")</f>
        <v>Y</v>
      </c>
      <c r="M401">
        <f>IF(ZSOHPP055[[#This Row],[銷售訂單]]="", "", --ZSOHPP055[[#This Row],[銷售訂單]])</f>
        <v>6069121</v>
      </c>
    </row>
    <row r="402" spans="1:13">
      <c r="A402" s="17" t="s">
        <v>384</v>
      </c>
      <c r="B402" s="19">
        <v>2416.3420000000001</v>
      </c>
      <c r="C402" s="19">
        <v>2400</v>
      </c>
      <c r="D402" s="19">
        <v>16.341999999999999</v>
      </c>
      <c r="E402" s="19">
        <v>0</v>
      </c>
      <c r="F402" s="17" t="s">
        <v>6174</v>
      </c>
      <c r="G402" s="17" t="s">
        <v>20</v>
      </c>
      <c r="H402" s="18">
        <v>45511</v>
      </c>
      <c r="I402" s="18">
        <v>45554</v>
      </c>
      <c r="J402" s="17" t="s">
        <v>6119</v>
      </c>
      <c r="K402" s="17" t="s">
        <v>2210</v>
      </c>
      <c r="L402" t="str">
        <f>IF(COUNTIFS(ZSOHSD058[订单号数值], ZSOHPP055[[#This Row],[订单号数值]], ZSOHSD058[行項目], ZSOHPP055[[#This Row],[行項目]])&gt;0, "Y", "")</f>
        <v>Y</v>
      </c>
      <c r="M402">
        <f>IF(ZSOHPP055[[#This Row],[銷售訂單]]="", "", --ZSOHPP055[[#This Row],[銷售訂單]])</f>
        <v>6069121</v>
      </c>
    </row>
    <row r="403" spans="1:13">
      <c r="A403" s="17" t="s">
        <v>384</v>
      </c>
      <c r="B403" s="19">
        <v>7511.8490000000002</v>
      </c>
      <c r="C403" s="19">
        <v>7444</v>
      </c>
      <c r="D403" s="19">
        <v>67.849000000000004</v>
      </c>
      <c r="E403" s="19">
        <v>0</v>
      </c>
      <c r="F403" s="17" t="s">
        <v>6175</v>
      </c>
      <c r="G403" s="17" t="s">
        <v>20</v>
      </c>
      <c r="H403" s="18">
        <v>45511</v>
      </c>
      <c r="I403" s="18">
        <v>45554</v>
      </c>
      <c r="J403" s="17" t="s">
        <v>6119</v>
      </c>
      <c r="K403" s="17" t="s">
        <v>2210</v>
      </c>
      <c r="L403" t="str">
        <f>IF(COUNTIFS(ZSOHSD058[订单号数值], ZSOHPP055[[#This Row],[订单号数值]], ZSOHSD058[行項目], ZSOHPP055[[#This Row],[行項目]])&gt;0, "Y", "")</f>
        <v>Y</v>
      </c>
      <c r="M403">
        <f>IF(ZSOHPP055[[#This Row],[銷售訂單]]="", "", --ZSOHPP055[[#This Row],[銷售訂單]])</f>
        <v>6069121</v>
      </c>
    </row>
    <row r="404" spans="1:13">
      <c r="A404" s="17" t="s">
        <v>384</v>
      </c>
      <c r="B404" s="19">
        <v>6602.9989999999998</v>
      </c>
      <c r="C404" s="19">
        <v>6636</v>
      </c>
      <c r="D404" s="19">
        <v>-33.000999999999998</v>
      </c>
      <c r="E404" s="19">
        <v>0</v>
      </c>
      <c r="F404" s="17" t="s">
        <v>6176</v>
      </c>
      <c r="G404" s="17" t="s">
        <v>20</v>
      </c>
      <c r="H404" s="18">
        <v>45511</v>
      </c>
      <c r="I404" s="18">
        <v>45549</v>
      </c>
      <c r="J404" s="17" t="s">
        <v>6119</v>
      </c>
      <c r="K404" s="17" t="s">
        <v>2210</v>
      </c>
      <c r="L404" t="str">
        <f>IF(COUNTIFS(ZSOHSD058[订单号数值], ZSOHPP055[[#This Row],[订单号数值]], ZSOHSD058[行項目], ZSOHPP055[[#This Row],[行項目]])&gt;0, "Y", "")</f>
        <v>Y</v>
      </c>
      <c r="M404">
        <f>IF(ZSOHPP055[[#This Row],[銷售訂單]]="", "", --ZSOHPP055[[#This Row],[銷售訂單]])</f>
        <v>6069121</v>
      </c>
    </row>
    <row r="405" spans="1:13">
      <c r="A405" s="17" t="s">
        <v>384</v>
      </c>
      <c r="B405" s="19">
        <v>7208.96</v>
      </c>
      <c r="C405" s="19">
        <v>7349</v>
      </c>
      <c r="D405" s="19">
        <v>-140.04</v>
      </c>
      <c r="E405" s="19">
        <v>0</v>
      </c>
      <c r="F405" s="17" t="s">
        <v>6177</v>
      </c>
      <c r="G405" s="17" t="s">
        <v>20</v>
      </c>
      <c r="H405" s="18">
        <v>45511</v>
      </c>
      <c r="I405" s="18">
        <v>45544</v>
      </c>
      <c r="J405" s="17" t="s">
        <v>6119</v>
      </c>
      <c r="K405" s="17" t="s">
        <v>2210</v>
      </c>
      <c r="L405" t="str">
        <f>IF(COUNTIFS(ZSOHSD058[订单号数值], ZSOHPP055[[#This Row],[订单号数值]], ZSOHSD058[行項目], ZSOHPP055[[#This Row],[行項目]])&gt;0, "Y", "")</f>
        <v>Y</v>
      </c>
      <c r="M405">
        <f>IF(ZSOHPP055[[#This Row],[銷售訂單]]="", "", --ZSOHPP055[[#This Row],[銷售訂單]])</f>
        <v>6069121</v>
      </c>
    </row>
    <row r="406" spans="1:13">
      <c r="A406" s="17" t="s">
        <v>384</v>
      </c>
      <c r="B406" s="19">
        <v>3297.7429999999999</v>
      </c>
      <c r="C406" s="19">
        <v>3327</v>
      </c>
      <c r="D406" s="19">
        <v>-29.257000000000001</v>
      </c>
      <c r="E406" s="19">
        <v>0</v>
      </c>
      <c r="F406" s="17" t="s">
        <v>6178</v>
      </c>
      <c r="G406" s="17" t="s">
        <v>20</v>
      </c>
      <c r="H406" s="18">
        <v>45511</v>
      </c>
      <c r="I406" s="18">
        <v>45567</v>
      </c>
      <c r="J406" s="17" t="s">
        <v>6119</v>
      </c>
      <c r="K406" s="17" t="s">
        <v>2210</v>
      </c>
      <c r="L406" t="str">
        <f>IF(COUNTIFS(ZSOHSD058[订单号数值], ZSOHPP055[[#This Row],[订单号数值]], ZSOHSD058[行項目], ZSOHPP055[[#This Row],[行項目]])&gt;0, "Y", "")</f>
        <v>Y</v>
      </c>
      <c r="M406">
        <f>IF(ZSOHPP055[[#This Row],[銷售訂單]]="", "", --ZSOHPP055[[#This Row],[銷售訂單]])</f>
        <v>6069121</v>
      </c>
    </row>
    <row r="407" spans="1:13">
      <c r="A407" s="17" t="s">
        <v>384</v>
      </c>
      <c r="B407" s="19">
        <v>5115.634</v>
      </c>
      <c r="C407" s="19">
        <v>5133</v>
      </c>
      <c r="D407" s="19">
        <v>-17.366</v>
      </c>
      <c r="E407" s="19">
        <v>0</v>
      </c>
      <c r="F407" s="17" t="s">
        <v>6179</v>
      </c>
      <c r="G407" s="17" t="s">
        <v>20</v>
      </c>
      <c r="H407" s="18">
        <v>45511</v>
      </c>
      <c r="I407" s="18">
        <v>45555</v>
      </c>
      <c r="J407" s="17" t="s">
        <v>6119</v>
      </c>
      <c r="K407" s="17" t="s">
        <v>2210</v>
      </c>
      <c r="L407" t="str">
        <f>IF(COUNTIFS(ZSOHSD058[订单号数值], ZSOHPP055[[#This Row],[订单号数值]], ZSOHSD058[行項目], ZSOHPP055[[#This Row],[行項目]])&gt;0, "Y", "")</f>
        <v>Y</v>
      </c>
      <c r="M407">
        <f>IF(ZSOHPP055[[#This Row],[銷售訂單]]="", "", --ZSOHPP055[[#This Row],[銷售訂單]])</f>
        <v>6069121</v>
      </c>
    </row>
    <row r="408" spans="1:13">
      <c r="A408" s="17" t="s">
        <v>384</v>
      </c>
      <c r="B408" s="19">
        <v>3600.82</v>
      </c>
      <c r="C408" s="19">
        <v>3698</v>
      </c>
      <c r="D408" s="19">
        <v>-97.18</v>
      </c>
      <c r="E408" s="19">
        <v>0</v>
      </c>
      <c r="F408" s="17" t="s">
        <v>6180</v>
      </c>
      <c r="G408" s="17" t="s">
        <v>20</v>
      </c>
      <c r="H408" s="18">
        <v>45511</v>
      </c>
      <c r="I408" s="18">
        <v>45528</v>
      </c>
      <c r="J408" s="17" t="s">
        <v>6119</v>
      </c>
      <c r="K408" s="17" t="s">
        <v>2210</v>
      </c>
      <c r="L408" t="str">
        <f>IF(COUNTIFS(ZSOHSD058[订单号数值], ZSOHPP055[[#This Row],[订单号数值]], ZSOHSD058[行項目], ZSOHPP055[[#This Row],[行項目]])&gt;0, "Y", "")</f>
        <v>Y</v>
      </c>
      <c r="M408">
        <f>IF(ZSOHPP055[[#This Row],[銷售訂單]]="", "", --ZSOHPP055[[#This Row],[銷售訂單]])</f>
        <v>6069121</v>
      </c>
    </row>
    <row r="409" spans="1:13">
      <c r="A409" s="17" t="s">
        <v>6181</v>
      </c>
      <c r="B409" s="19">
        <v>24.89</v>
      </c>
      <c r="C409" s="19">
        <v>59</v>
      </c>
      <c r="D409" s="19">
        <v>-34.11</v>
      </c>
      <c r="E409" s="19">
        <v>0</v>
      </c>
      <c r="F409" s="17" t="s">
        <v>6182</v>
      </c>
      <c r="G409" s="17" t="s">
        <v>20</v>
      </c>
      <c r="H409" s="18">
        <v>45512</v>
      </c>
      <c r="I409" s="18">
        <v>45518</v>
      </c>
      <c r="J409" s="17" t="s">
        <v>6183</v>
      </c>
      <c r="K409" s="17" t="s">
        <v>2210</v>
      </c>
      <c r="L409" t="str">
        <f>IF(COUNTIFS(ZSOHSD058[订单号数值], ZSOHPP055[[#This Row],[订单号数值]], ZSOHSD058[行項目], ZSOHPP055[[#This Row],[行項目]])&gt;0, "Y", "")</f>
        <v/>
      </c>
      <c r="M409">
        <f>IF(ZSOHPP055[[#This Row],[銷售訂單]]="", "", --ZSOHPP055[[#This Row],[銷售訂單]])</f>
        <v>4148690</v>
      </c>
    </row>
    <row r="410" spans="1:13">
      <c r="A410" s="17" t="s">
        <v>5608</v>
      </c>
      <c r="B410" s="19">
        <v>3869.3040000000001</v>
      </c>
      <c r="C410" s="19">
        <v>3872</v>
      </c>
      <c r="D410" s="19">
        <v>-2.6960000000000002</v>
      </c>
      <c r="E410" s="19">
        <v>0</v>
      </c>
      <c r="F410" s="17" t="s">
        <v>6184</v>
      </c>
      <c r="G410" s="17" t="s">
        <v>20</v>
      </c>
      <c r="H410" s="18">
        <v>45513</v>
      </c>
      <c r="I410" s="18">
        <v>45551</v>
      </c>
      <c r="J410" s="17" t="s">
        <v>5865</v>
      </c>
      <c r="K410" s="17" t="s">
        <v>2210</v>
      </c>
      <c r="L410" t="str">
        <f>IF(COUNTIFS(ZSOHSD058[订单号数值], ZSOHPP055[[#This Row],[订单号数值]], ZSOHSD058[行項目], ZSOHPP055[[#This Row],[行項目]])&gt;0, "Y", "")</f>
        <v>Y</v>
      </c>
      <c r="M410">
        <f>IF(ZSOHPP055[[#This Row],[銷售訂單]]="", "", --ZSOHPP055[[#This Row],[銷售訂單]])</f>
        <v>6067541</v>
      </c>
    </row>
    <row r="411" spans="1:13">
      <c r="A411" s="17" t="s">
        <v>5608</v>
      </c>
      <c r="B411" s="19">
        <v>10507.206</v>
      </c>
      <c r="C411" s="19">
        <v>10219</v>
      </c>
      <c r="D411" s="19">
        <v>288.20600000000002</v>
      </c>
      <c r="E411" s="19">
        <v>0</v>
      </c>
      <c r="F411" s="17" t="s">
        <v>6185</v>
      </c>
      <c r="G411" s="17" t="s">
        <v>20</v>
      </c>
      <c r="H411" s="18">
        <v>45513</v>
      </c>
      <c r="I411" s="18">
        <v>45555</v>
      </c>
      <c r="J411" s="17" t="s">
        <v>5865</v>
      </c>
      <c r="K411" s="17" t="s">
        <v>2215</v>
      </c>
      <c r="L411" t="str">
        <f>IF(COUNTIFS(ZSOHSD058[订单号数值], ZSOHPP055[[#This Row],[订单号数值]], ZSOHSD058[行項目], ZSOHPP055[[#This Row],[行項目]])&gt;0, "Y", "")</f>
        <v>Y</v>
      </c>
      <c r="M411">
        <f>IF(ZSOHPP055[[#This Row],[銷售訂單]]="", "", --ZSOHPP055[[#This Row],[銷售訂單]])</f>
        <v>6067541</v>
      </c>
    </row>
    <row r="412" spans="1:13">
      <c r="A412" s="17" t="s">
        <v>6186</v>
      </c>
      <c r="B412" s="19">
        <v>24.89</v>
      </c>
      <c r="C412" s="19">
        <v>27</v>
      </c>
      <c r="D412" s="19">
        <v>-2.11</v>
      </c>
      <c r="E412" s="19">
        <v>0</v>
      </c>
      <c r="F412" s="17" t="s">
        <v>6187</v>
      </c>
      <c r="G412" s="17" t="s">
        <v>20</v>
      </c>
      <c r="H412" s="18">
        <v>45516</v>
      </c>
      <c r="I412" s="18">
        <v>45523</v>
      </c>
      <c r="J412" s="17" t="s">
        <v>6188</v>
      </c>
      <c r="K412" s="17" t="s">
        <v>2210</v>
      </c>
      <c r="L412" t="str">
        <f>IF(COUNTIFS(ZSOHSD058[订单号数值], ZSOHPP055[[#This Row],[订单号数值]], ZSOHSD058[行項目], ZSOHPP055[[#This Row],[行項目]])&gt;0, "Y", "")</f>
        <v/>
      </c>
      <c r="M412">
        <f>IF(ZSOHPP055[[#This Row],[銷售訂單]]="", "", --ZSOHPP055[[#This Row],[銷售訂單]])</f>
        <v>4148863</v>
      </c>
    </row>
    <row r="413" spans="1:13">
      <c r="A413" s="17" t="s">
        <v>5965</v>
      </c>
      <c r="B413" s="19">
        <v>40014.076999999997</v>
      </c>
      <c r="C413" s="19">
        <v>39233</v>
      </c>
      <c r="D413" s="19">
        <v>781.077</v>
      </c>
      <c r="E413" s="19">
        <v>0</v>
      </c>
      <c r="F413" s="17" t="s">
        <v>6189</v>
      </c>
      <c r="G413" s="17" t="s">
        <v>20</v>
      </c>
      <c r="H413" s="18">
        <v>45516</v>
      </c>
      <c r="I413" s="18">
        <v>45586</v>
      </c>
      <c r="J413" s="17" t="s">
        <v>2231</v>
      </c>
      <c r="K413" s="17" t="s">
        <v>2236</v>
      </c>
      <c r="L413" t="str">
        <f>IF(COUNTIFS(ZSOHSD058[订单号数值], ZSOHPP055[[#This Row],[订单号数值]], ZSOHSD058[行項目], ZSOHPP055[[#This Row],[行項目]])&gt;0, "Y", "")</f>
        <v>Y</v>
      </c>
      <c r="M413">
        <f>IF(ZSOHPP055[[#This Row],[銷售訂單]]="", "", --ZSOHPP055[[#This Row],[銷售訂單]])</f>
        <v>6069495</v>
      </c>
    </row>
    <row r="414" spans="1:13">
      <c r="A414" s="17" t="s">
        <v>5919</v>
      </c>
      <c r="B414" s="19">
        <v>5534.23</v>
      </c>
      <c r="C414" s="19">
        <v>5652</v>
      </c>
      <c r="D414" s="19">
        <v>-117.77</v>
      </c>
      <c r="E414" s="19">
        <v>0</v>
      </c>
      <c r="F414" s="17" t="s">
        <v>6190</v>
      </c>
      <c r="G414" s="17" t="s">
        <v>20</v>
      </c>
      <c r="H414" s="18">
        <v>45516</v>
      </c>
      <c r="I414" s="18">
        <v>45548</v>
      </c>
      <c r="J414" s="17" t="s">
        <v>5921</v>
      </c>
      <c r="K414" s="17" t="s">
        <v>2216</v>
      </c>
      <c r="L414" t="str">
        <f>IF(COUNTIFS(ZSOHSD058[订单号数值], ZSOHPP055[[#This Row],[订单号数值]], ZSOHSD058[行項目], ZSOHPP055[[#This Row],[行項目]])&gt;0, "Y", "")</f>
        <v>Y</v>
      </c>
      <c r="M414">
        <f>IF(ZSOHPP055[[#This Row],[銷售訂單]]="", "", --ZSOHPP055[[#This Row],[銷售訂單]])</f>
        <v>6068937</v>
      </c>
    </row>
    <row r="415" spans="1:13">
      <c r="A415" s="17" t="s">
        <v>5919</v>
      </c>
      <c r="B415" s="19">
        <v>42682.771999999997</v>
      </c>
      <c r="C415" s="19">
        <v>42312</v>
      </c>
      <c r="D415" s="19">
        <v>370.77199999999999</v>
      </c>
      <c r="E415" s="19">
        <v>0</v>
      </c>
      <c r="F415" s="17" t="s">
        <v>6191</v>
      </c>
      <c r="G415" s="17" t="s">
        <v>20</v>
      </c>
      <c r="H415" s="18">
        <v>45516</v>
      </c>
      <c r="I415" s="18">
        <v>45589</v>
      </c>
      <c r="J415" s="17" t="s">
        <v>5921</v>
      </c>
      <c r="K415" s="17" t="s">
        <v>2216</v>
      </c>
      <c r="L415" t="str">
        <f>IF(COUNTIFS(ZSOHSD058[订单号数值], ZSOHPP055[[#This Row],[订单号数值]], ZSOHSD058[行項目], ZSOHPP055[[#This Row],[行項目]])&gt;0, "Y", "")</f>
        <v>Y</v>
      </c>
      <c r="M415">
        <f>IF(ZSOHPP055[[#This Row],[銷售訂單]]="", "", --ZSOHPP055[[#This Row],[銷售訂單]])</f>
        <v>6068937</v>
      </c>
    </row>
    <row r="416" spans="1:13">
      <c r="A416" s="17" t="s">
        <v>5628</v>
      </c>
      <c r="B416" s="19">
        <v>5329.8320000000003</v>
      </c>
      <c r="C416" s="19">
        <v>5406</v>
      </c>
      <c r="D416" s="19">
        <v>-76.168000000000006</v>
      </c>
      <c r="E416" s="19">
        <v>0</v>
      </c>
      <c r="F416" s="17" t="s">
        <v>6192</v>
      </c>
      <c r="G416" s="17" t="s">
        <v>20</v>
      </c>
      <c r="H416" s="18">
        <v>45516</v>
      </c>
      <c r="I416" s="18">
        <v>45554</v>
      </c>
      <c r="J416" s="17" t="s">
        <v>5869</v>
      </c>
      <c r="K416" s="17" t="s">
        <v>2215</v>
      </c>
      <c r="L416" t="str">
        <f>IF(COUNTIFS(ZSOHSD058[订单号数值], ZSOHPP055[[#This Row],[订单号数值]], ZSOHSD058[行項目], ZSOHPP055[[#This Row],[行項目]])&gt;0, "Y", "")</f>
        <v>Y</v>
      </c>
      <c r="M416">
        <f>IF(ZSOHPP055[[#This Row],[銷售訂單]]="", "", --ZSOHPP055[[#This Row],[銷售訂單]])</f>
        <v>6067538</v>
      </c>
    </row>
    <row r="417" spans="1:13">
      <c r="A417" s="17" t="s">
        <v>5628</v>
      </c>
      <c r="B417" s="19">
        <v>1136.5550000000001</v>
      </c>
      <c r="C417" s="19">
        <v>1526</v>
      </c>
      <c r="D417" s="19">
        <v>-389.44499999999999</v>
      </c>
      <c r="E417" s="19">
        <v>0</v>
      </c>
      <c r="F417" s="17" t="s">
        <v>6193</v>
      </c>
      <c r="G417" s="17" t="s">
        <v>20</v>
      </c>
      <c r="H417" s="18">
        <v>45516</v>
      </c>
      <c r="I417" s="18">
        <v>45541</v>
      </c>
      <c r="J417" s="17" t="s">
        <v>5869</v>
      </c>
      <c r="K417" s="17" t="s">
        <v>2215</v>
      </c>
      <c r="L417" t="str">
        <f>IF(COUNTIFS(ZSOHSD058[订单号数值], ZSOHPP055[[#This Row],[订单号数值]], ZSOHSD058[行項目], ZSOHPP055[[#This Row],[行項目]])&gt;0, "Y", "")</f>
        <v>Y</v>
      </c>
      <c r="M417">
        <f>IF(ZSOHPP055[[#This Row],[銷售訂單]]="", "", --ZSOHPP055[[#This Row],[銷售訂單]])</f>
        <v>6067538</v>
      </c>
    </row>
    <row r="418" spans="1:13">
      <c r="A418" s="17" t="s">
        <v>1206</v>
      </c>
      <c r="B418" s="19">
        <v>200</v>
      </c>
      <c r="C418" s="19">
        <v>351</v>
      </c>
      <c r="D418" s="19">
        <v>-151</v>
      </c>
      <c r="E418" s="19">
        <v>0</v>
      </c>
      <c r="F418" s="17" t="s">
        <v>6194</v>
      </c>
      <c r="G418" s="17" t="s">
        <v>21</v>
      </c>
      <c r="H418" s="18">
        <v>45517</v>
      </c>
      <c r="I418" s="18">
        <v>45540</v>
      </c>
      <c r="J418" s="17" t="s">
        <v>6195</v>
      </c>
      <c r="K418" s="17" t="s">
        <v>2210</v>
      </c>
      <c r="L418" t="str">
        <f>IF(COUNTIFS(ZSOHSD058[订单号数值], ZSOHPP055[[#This Row],[订单号数值]], ZSOHSD058[行項目], ZSOHPP055[[#This Row],[行項目]])&gt;0, "Y", "")</f>
        <v>Y</v>
      </c>
      <c r="M418">
        <f>IF(ZSOHPP055[[#This Row],[銷售訂單]]="", "", --ZSOHPP055[[#This Row],[銷售訂單]])</f>
        <v>6070839</v>
      </c>
    </row>
    <row r="419" spans="1:13">
      <c r="A419" s="17" t="s">
        <v>6102</v>
      </c>
      <c r="B419" s="19">
        <v>22419.578000000001</v>
      </c>
      <c r="C419" s="19">
        <v>21987</v>
      </c>
      <c r="D419" s="19">
        <v>432.57799999999997</v>
      </c>
      <c r="E419" s="19">
        <v>0</v>
      </c>
      <c r="F419" s="17" t="s">
        <v>6196</v>
      </c>
      <c r="G419" s="17" t="s">
        <v>20</v>
      </c>
      <c r="H419" s="18">
        <v>45517</v>
      </c>
      <c r="I419" s="18">
        <v>45577</v>
      </c>
      <c r="J419" s="17" t="s">
        <v>6004</v>
      </c>
      <c r="K419" s="17" t="s">
        <v>2219</v>
      </c>
      <c r="L419" t="str">
        <f>IF(COUNTIFS(ZSOHSD058[订单号数值], ZSOHPP055[[#This Row],[订单号数值]], ZSOHSD058[行項目], ZSOHPP055[[#This Row],[行項目]])&gt;0, "Y", "")</f>
        <v>Y</v>
      </c>
      <c r="M419">
        <f>IF(ZSOHPP055[[#This Row],[銷售訂單]]="", "", --ZSOHPP055[[#This Row],[銷售訂單]])</f>
        <v>6069493</v>
      </c>
    </row>
    <row r="420" spans="1:13">
      <c r="A420" s="17" t="s">
        <v>6102</v>
      </c>
      <c r="B420" s="19">
        <v>3425</v>
      </c>
      <c r="C420" s="19">
        <v>3423</v>
      </c>
      <c r="D420" s="19">
        <v>2</v>
      </c>
      <c r="E420" s="19">
        <v>0</v>
      </c>
      <c r="F420" s="17" t="s">
        <v>6197</v>
      </c>
      <c r="G420" s="17" t="s">
        <v>20</v>
      </c>
      <c r="H420" s="18">
        <v>45517</v>
      </c>
      <c r="I420" s="18">
        <v>45575</v>
      </c>
      <c r="J420" s="17" t="s">
        <v>6004</v>
      </c>
      <c r="K420" s="17" t="s">
        <v>2219</v>
      </c>
      <c r="L420" t="str">
        <f>IF(COUNTIFS(ZSOHSD058[订单号数值], ZSOHPP055[[#This Row],[订单号数值]], ZSOHSD058[行項目], ZSOHPP055[[#This Row],[行項目]])&gt;0, "Y", "")</f>
        <v>Y</v>
      </c>
      <c r="M420">
        <f>IF(ZSOHPP055[[#This Row],[銷售訂單]]="", "", --ZSOHPP055[[#This Row],[銷售訂單]])</f>
        <v>6069493</v>
      </c>
    </row>
    <row r="421" spans="1:13">
      <c r="A421" s="17" t="s">
        <v>6102</v>
      </c>
      <c r="B421" s="19">
        <v>14533</v>
      </c>
      <c r="C421" s="19">
        <v>14533</v>
      </c>
      <c r="D421" s="19">
        <v>0</v>
      </c>
      <c r="E421" s="19">
        <v>0</v>
      </c>
      <c r="F421" s="17" t="s">
        <v>6198</v>
      </c>
      <c r="G421" s="17" t="s">
        <v>20</v>
      </c>
      <c r="H421" s="18">
        <v>45517</v>
      </c>
      <c r="I421" s="18">
        <v>45583</v>
      </c>
      <c r="J421" s="17" t="s">
        <v>6004</v>
      </c>
      <c r="K421" s="17" t="s">
        <v>2219</v>
      </c>
      <c r="L421" t="str">
        <f>IF(COUNTIFS(ZSOHSD058[订单号数值], ZSOHPP055[[#This Row],[订单号数值]], ZSOHSD058[行項目], ZSOHPP055[[#This Row],[行項目]])&gt;0, "Y", "")</f>
        <v>Y</v>
      </c>
      <c r="M421">
        <f>IF(ZSOHPP055[[#This Row],[銷售訂單]]="", "", --ZSOHPP055[[#This Row],[銷售訂單]])</f>
        <v>6069493</v>
      </c>
    </row>
    <row r="422" spans="1:13">
      <c r="A422" s="17" t="s">
        <v>6199</v>
      </c>
      <c r="B422" s="19">
        <v>25.094000000000001</v>
      </c>
      <c r="C422" s="19">
        <v>25</v>
      </c>
      <c r="D422" s="19">
        <v>9.4E-2</v>
      </c>
      <c r="E422" s="19">
        <v>0</v>
      </c>
      <c r="F422" s="17" t="s">
        <v>6200</v>
      </c>
      <c r="G422" s="17" t="s">
        <v>20</v>
      </c>
      <c r="H422" s="18">
        <v>45518</v>
      </c>
      <c r="I422" s="18">
        <v>45523</v>
      </c>
      <c r="J422" s="17" t="s">
        <v>6201</v>
      </c>
      <c r="K422" s="17" t="s">
        <v>2210</v>
      </c>
      <c r="L422" t="str">
        <f>IF(COUNTIFS(ZSOHSD058[订单号数值], ZSOHPP055[[#This Row],[订单号数值]], ZSOHSD058[行項目], ZSOHPP055[[#This Row],[行項目]])&gt;0, "Y", "")</f>
        <v/>
      </c>
      <c r="M422">
        <f>IF(ZSOHPP055[[#This Row],[銷售訂單]]="", "", --ZSOHPP055[[#This Row],[銷售訂單]])</f>
        <v>4148955</v>
      </c>
    </row>
    <row r="423" spans="1:13">
      <c r="A423" s="17" t="s">
        <v>6202</v>
      </c>
      <c r="B423" s="19">
        <v>25.167999999999999</v>
      </c>
      <c r="C423" s="19">
        <v>0</v>
      </c>
      <c r="D423" s="19">
        <v>25.167999999999999</v>
      </c>
      <c r="E423" s="19">
        <v>0</v>
      </c>
      <c r="F423" s="17" t="s">
        <v>6203</v>
      </c>
      <c r="G423" s="17" t="s">
        <v>20</v>
      </c>
      <c r="H423" s="18">
        <v>45518</v>
      </c>
      <c r="I423" s="18">
        <v>45518</v>
      </c>
      <c r="J423" s="17" t="s">
        <v>6204</v>
      </c>
      <c r="K423" s="17" t="s">
        <v>2210</v>
      </c>
      <c r="L423" t="str">
        <f>IF(COUNTIFS(ZSOHSD058[订单号数值], ZSOHPP055[[#This Row],[订单号数值]], ZSOHSD058[行項目], ZSOHPP055[[#This Row],[行項目]])&gt;0, "Y", "")</f>
        <v/>
      </c>
      <c r="M423">
        <f>IF(ZSOHPP055[[#This Row],[銷售訂單]]="", "", --ZSOHPP055[[#This Row],[銷售訂單]])</f>
        <v>4148943</v>
      </c>
    </row>
    <row r="424" spans="1:13">
      <c r="A424" s="17" t="s">
        <v>6202</v>
      </c>
      <c r="B424" s="19">
        <v>25.167999999999999</v>
      </c>
      <c r="C424" s="19">
        <v>24</v>
      </c>
      <c r="D424" s="19">
        <v>1.1679999999999999</v>
      </c>
      <c r="E424" s="19">
        <v>0</v>
      </c>
      <c r="F424" s="17" t="s">
        <v>6205</v>
      </c>
      <c r="G424" s="17" t="s">
        <v>20</v>
      </c>
      <c r="H424" s="18">
        <v>45518</v>
      </c>
      <c r="I424" s="18">
        <v>45523</v>
      </c>
      <c r="J424" s="17" t="s">
        <v>6204</v>
      </c>
      <c r="K424" s="17" t="s">
        <v>2210</v>
      </c>
      <c r="L424" t="str">
        <f>IF(COUNTIFS(ZSOHSD058[订单号数值], ZSOHPP055[[#This Row],[订单号数值]], ZSOHSD058[行項目], ZSOHPP055[[#This Row],[行項目]])&gt;0, "Y", "")</f>
        <v/>
      </c>
      <c r="M424">
        <f>IF(ZSOHPP055[[#This Row],[銷售訂單]]="", "", --ZSOHPP055[[#This Row],[銷售訂單]])</f>
        <v>4148943</v>
      </c>
    </row>
    <row r="425" spans="1:13">
      <c r="A425" s="17" t="s">
        <v>6206</v>
      </c>
      <c r="B425" s="19">
        <v>25.167999999999999</v>
      </c>
      <c r="C425" s="19">
        <v>0</v>
      </c>
      <c r="D425" s="19">
        <v>25.167999999999999</v>
      </c>
      <c r="E425" s="19">
        <v>0</v>
      </c>
      <c r="F425" s="17" t="s">
        <v>6207</v>
      </c>
      <c r="G425" s="17" t="s">
        <v>20</v>
      </c>
      <c r="H425" s="18">
        <v>45518</v>
      </c>
      <c r="I425" s="18">
        <v>45518</v>
      </c>
      <c r="J425" s="17" t="s">
        <v>6208</v>
      </c>
      <c r="K425" s="17" t="s">
        <v>2210</v>
      </c>
      <c r="L425" t="str">
        <f>IF(COUNTIFS(ZSOHSD058[订单号数值], ZSOHPP055[[#This Row],[订单号数值]], ZSOHSD058[行項目], ZSOHPP055[[#This Row],[行項目]])&gt;0, "Y", "")</f>
        <v/>
      </c>
      <c r="M425">
        <f>IF(ZSOHPP055[[#This Row],[銷售訂單]]="", "", --ZSOHPP055[[#This Row],[銷售訂單]])</f>
        <v>4148942</v>
      </c>
    </row>
    <row r="426" spans="1:13">
      <c r="A426" s="17" t="s">
        <v>6206</v>
      </c>
      <c r="B426" s="19">
        <v>25.167999999999999</v>
      </c>
      <c r="C426" s="19">
        <v>25</v>
      </c>
      <c r="D426" s="19">
        <v>0.16800000000000001</v>
      </c>
      <c r="E426" s="19">
        <v>0</v>
      </c>
      <c r="F426" s="17" t="s">
        <v>6209</v>
      </c>
      <c r="G426" s="17" t="s">
        <v>20</v>
      </c>
      <c r="H426" s="18">
        <v>45518</v>
      </c>
      <c r="I426" s="18">
        <v>45523</v>
      </c>
      <c r="J426" s="17" t="s">
        <v>6208</v>
      </c>
      <c r="K426" s="17" t="s">
        <v>2210</v>
      </c>
      <c r="L426" t="str">
        <f>IF(COUNTIFS(ZSOHSD058[订单号数值], ZSOHPP055[[#This Row],[订单号数值]], ZSOHSD058[行項目], ZSOHPP055[[#This Row],[行項目]])&gt;0, "Y", "")</f>
        <v/>
      </c>
      <c r="M426">
        <f>IF(ZSOHPP055[[#This Row],[銷售訂單]]="", "", --ZSOHPP055[[#This Row],[銷售訂單]])</f>
        <v>4148942</v>
      </c>
    </row>
    <row r="427" spans="1:13">
      <c r="A427" s="17" t="s">
        <v>5762</v>
      </c>
      <c r="B427" s="19">
        <v>3681</v>
      </c>
      <c r="C427" s="19">
        <v>3684</v>
      </c>
      <c r="D427" s="19">
        <v>-3</v>
      </c>
      <c r="E427" s="19">
        <v>0</v>
      </c>
      <c r="F427" s="17" t="s">
        <v>6210</v>
      </c>
      <c r="G427" s="17" t="s">
        <v>20</v>
      </c>
      <c r="H427" s="18">
        <v>45520</v>
      </c>
      <c r="I427" s="18">
        <v>45553</v>
      </c>
      <c r="J427" s="17" t="s">
        <v>5884</v>
      </c>
      <c r="K427" s="17" t="s">
        <v>2210</v>
      </c>
      <c r="L427" t="str">
        <f>IF(COUNTIFS(ZSOHSD058[订单号数值], ZSOHPP055[[#This Row],[订单号数值]], ZSOHSD058[行項目], ZSOHPP055[[#This Row],[行項目]])&gt;0, "Y", "")</f>
        <v>Y</v>
      </c>
      <c r="M427">
        <f>IF(ZSOHPP055[[#This Row],[銷售訂單]]="", "", --ZSOHPP055[[#This Row],[銷售訂單]])</f>
        <v>6067540</v>
      </c>
    </row>
    <row r="428" spans="1:13">
      <c r="A428" s="17" t="s">
        <v>5762</v>
      </c>
      <c r="B428" s="19">
        <v>7085</v>
      </c>
      <c r="C428" s="19">
        <v>7083</v>
      </c>
      <c r="D428" s="19">
        <v>2</v>
      </c>
      <c r="E428" s="19">
        <v>0</v>
      </c>
      <c r="F428" s="17" t="s">
        <v>6211</v>
      </c>
      <c r="G428" s="17" t="s">
        <v>20</v>
      </c>
      <c r="H428" s="18">
        <v>45520</v>
      </c>
      <c r="I428" s="18">
        <v>45572</v>
      </c>
      <c r="J428" s="17" t="s">
        <v>5884</v>
      </c>
      <c r="K428" s="17" t="s">
        <v>2210</v>
      </c>
      <c r="L428" t="str">
        <f>IF(COUNTIFS(ZSOHSD058[订单号数值], ZSOHPP055[[#This Row],[订单号数值]], ZSOHSD058[行項目], ZSOHPP055[[#This Row],[行項目]])&gt;0, "Y", "")</f>
        <v>Y</v>
      </c>
      <c r="M428">
        <f>IF(ZSOHPP055[[#This Row],[銷售訂單]]="", "", --ZSOHPP055[[#This Row],[銷售訂單]])</f>
        <v>6067540</v>
      </c>
    </row>
    <row r="429" spans="1:13">
      <c r="A429" s="17" t="s">
        <v>5762</v>
      </c>
      <c r="B429" s="19">
        <v>3978.2040000000002</v>
      </c>
      <c r="C429" s="19">
        <v>3879</v>
      </c>
      <c r="D429" s="19">
        <v>99.203999999999994</v>
      </c>
      <c r="E429" s="19">
        <v>0</v>
      </c>
      <c r="F429" s="17" t="s">
        <v>6212</v>
      </c>
      <c r="G429" s="17" t="s">
        <v>20</v>
      </c>
      <c r="H429" s="18">
        <v>45520</v>
      </c>
      <c r="I429" s="18">
        <v>45538</v>
      </c>
      <c r="J429" s="17" t="s">
        <v>5884</v>
      </c>
      <c r="K429" s="17" t="s">
        <v>2210</v>
      </c>
      <c r="L429" t="str">
        <f>IF(COUNTIFS(ZSOHSD058[订单号数值], ZSOHPP055[[#This Row],[订单号数值]], ZSOHSD058[行項目], ZSOHPP055[[#This Row],[行項目]])&gt;0, "Y", "")</f>
        <v>Y</v>
      </c>
      <c r="M429">
        <f>IF(ZSOHPP055[[#This Row],[銷售訂單]]="", "", --ZSOHPP055[[#This Row],[銷售訂單]])</f>
        <v>6067540</v>
      </c>
    </row>
    <row r="430" spans="1:13">
      <c r="A430" s="17" t="s">
        <v>5762</v>
      </c>
      <c r="B430" s="19">
        <v>2417.2869999999998</v>
      </c>
      <c r="C430" s="19">
        <v>2447</v>
      </c>
      <c r="D430" s="19">
        <v>-29.713000000000001</v>
      </c>
      <c r="E430" s="19">
        <v>0</v>
      </c>
      <c r="F430" s="17" t="s">
        <v>6213</v>
      </c>
      <c r="G430" s="17" t="s">
        <v>20</v>
      </c>
      <c r="H430" s="18">
        <v>45520</v>
      </c>
      <c r="I430" s="18">
        <v>45544</v>
      </c>
      <c r="J430" s="17" t="s">
        <v>5884</v>
      </c>
      <c r="K430" s="17" t="s">
        <v>2210</v>
      </c>
      <c r="L430" t="str">
        <f>IF(COUNTIFS(ZSOHSD058[订单号数值], ZSOHPP055[[#This Row],[订单号数值]], ZSOHSD058[行項目], ZSOHPP055[[#This Row],[行項目]])&gt;0, "Y", "")</f>
        <v>Y</v>
      </c>
      <c r="M430">
        <f>IF(ZSOHPP055[[#This Row],[銷售訂單]]="", "", --ZSOHPP055[[#This Row],[銷售訂單]])</f>
        <v>6067540</v>
      </c>
    </row>
    <row r="431" spans="1:13">
      <c r="A431" s="17" t="s">
        <v>5771</v>
      </c>
      <c r="B431" s="19">
        <v>2271.8200000000002</v>
      </c>
      <c r="C431" s="19">
        <v>2538</v>
      </c>
      <c r="D431" s="19">
        <v>-266.18</v>
      </c>
      <c r="E431" s="19">
        <v>0</v>
      </c>
      <c r="F431" s="17" t="s">
        <v>6214</v>
      </c>
      <c r="G431" s="17" t="s">
        <v>20</v>
      </c>
      <c r="H431" s="18">
        <v>45520</v>
      </c>
      <c r="I431" s="18">
        <v>45544</v>
      </c>
      <c r="J431" s="17" t="s">
        <v>5845</v>
      </c>
      <c r="K431" s="17" t="s">
        <v>2215</v>
      </c>
      <c r="L431" t="str">
        <f>IF(COUNTIFS(ZSOHSD058[订单号数值], ZSOHPP055[[#This Row],[订单号数值]], ZSOHSD058[行項目], ZSOHPP055[[#This Row],[行項目]])&gt;0, "Y", "")</f>
        <v>Y</v>
      </c>
      <c r="M431">
        <f>IF(ZSOHPP055[[#This Row],[銷售訂單]]="", "", --ZSOHPP055[[#This Row],[銷售訂單]])</f>
        <v>6067537</v>
      </c>
    </row>
    <row r="432" spans="1:13">
      <c r="A432" s="17" t="s">
        <v>5771</v>
      </c>
      <c r="B432" s="19">
        <v>0.01</v>
      </c>
      <c r="C432" s="19">
        <v>0</v>
      </c>
      <c r="D432" s="19">
        <v>0.01</v>
      </c>
      <c r="E432" s="19">
        <v>0</v>
      </c>
      <c r="F432" s="17" t="s">
        <v>6215</v>
      </c>
      <c r="G432" s="17" t="s">
        <v>20</v>
      </c>
      <c r="H432" s="18">
        <v>45520</v>
      </c>
      <c r="I432" s="18">
        <v>45527</v>
      </c>
      <c r="J432" s="17" t="s">
        <v>5845</v>
      </c>
      <c r="K432" s="17" t="s">
        <v>2215</v>
      </c>
      <c r="L432" t="str">
        <f>IF(COUNTIFS(ZSOHSD058[订单号数值], ZSOHPP055[[#This Row],[订单号数值]], ZSOHSD058[行項目], ZSOHPP055[[#This Row],[行項目]])&gt;0, "Y", "")</f>
        <v>Y</v>
      </c>
      <c r="M432">
        <f>IF(ZSOHPP055[[#This Row],[銷售訂單]]="", "", --ZSOHPP055[[#This Row],[銷售訂單]])</f>
        <v>6067537</v>
      </c>
    </row>
    <row r="433" spans="1:13">
      <c r="A433" s="17" t="s">
        <v>6169</v>
      </c>
      <c r="B433" s="19">
        <v>0.01</v>
      </c>
      <c r="C433" s="19">
        <v>0</v>
      </c>
      <c r="D433" s="19">
        <v>0.01</v>
      </c>
      <c r="E433" s="19">
        <v>0</v>
      </c>
      <c r="F433" s="17" t="s">
        <v>6216</v>
      </c>
      <c r="G433" s="17" t="s">
        <v>20</v>
      </c>
      <c r="H433" s="18">
        <v>45524</v>
      </c>
      <c r="I433" s="18">
        <v>45532</v>
      </c>
      <c r="J433" s="17" t="s">
        <v>2235</v>
      </c>
      <c r="K433" s="17" t="s">
        <v>2215</v>
      </c>
      <c r="L433" t="str">
        <f>IF(COUNTIFS(ZSOHSD058[订单号数值], ZSOHPP055[[#This Row],[订单号数值]], ZSOHSD058[行項目], ZSOHPP055[[#This Row],[行項目]])&gt;0, "Y", "")</f>
        <v>Y</v>
      </c>
      <c r="M433">
        <f>IF(ZSOHPP055[[#This Row],[銷售訂單]]="", "", --ZSOHPP055[[#This Row],[銷售訂單]])</f>
        <v>6070318</v>
      </c>
    </row>
    <row r="434" spans="1:13">
      <c r="A434" s="17" t="s">
        <v>3995</v>
      </c>
      <c r="B434" s="19">
        <v>510</v>
      </c>
      <c r="C434" s="19">
        <v>541</v>
      </c>
      <c r="D434" s="19">
        <v>-31</v>
      </c>
      <c r="E434" s="19">
        <v>0</v>
      </c>
      <c r="F434" s="17" t="s">
        <v>6217</v>
      </c>
      <c r="G434" s="17" t="s">
        <v>20</v>
      </c>
      <c r="H434" s="18">
        <v>45524</v>
      </c>
      <c r="I434" s="18">
        <v>45541</v>
      </c>
      <c r="J434" s="17" t="s">
        <v>6141</v>
      </c>
      <c r="K434" s="17" t="s">
        <v>2210</v>
      </c>
      <c r="L434" t="str">
        <f>IF(COUNTIFS(ZSOHSD058[订单号数值], ZSOHPP055[[#This Row],[订单号数值]], ZSOHSD058[行項目], ZSOHPP055[[#This Row],[行項目]])&gt;0, "Y", "")</f>
        <v>Y</v>
      </c>
      <c r="M434">
        <f>IF(ZSOHPP055[[#This Row],[銷售訂單]]="", "", --ZSOHPP055[[#This Row],[銷售訂單]])</f>
        <v>6069996</v>
      </c>
    </row>
    <row r="435" spans="1:13">
      <c r="A435" s="17" t="s">
        <v>1499</v>
      </c>
      <c r="B435" s="19">
        <v>444.93099999999998</v>
      </c>
      <c r="C435" s="19">
        <v>0</v>
      </c>
      <c r="D435" s="19">
        <v>444.93099999999998</v>
      </c>
      <c r="E435" s="19">
        <v>0</v>
      </c>
      <c r="F435" s="17" t="s">
        <v>6218</v>
      </c>
      <c r="G435" s="17" t="s">
        <v>20</v>
      </c>
      <c r="H435" s="18">
        <v>45526</v>
      </c>
      <c r="I435" s="18">
        <v>45526</v>
      </c>
      <c r="J435" s="17" t="s">
        <v>2235</v>
      </c>
      <c r="K435" s="17" t="s">
        <v>2210</v>
      </c>
      <c r="L435" t="str">
        <f>IF(COUNTIFS(ZSOHSD058[订单号数值], ZSOHPP055[[#This Row],[订单号数值]], ZSOHSD058[行項目], ZSOHPP055[[#This Row],[行項目]])&gt;0, "Y", "")</f>
        <v>Y</v>
      </c>
      <c r="M435">
        <f>IF(ZSOHPP055[[#This Row],[銷售訂單]]="", "", --ZSOHPP055[[#This Row],[銷售訂單]])</f>
        <v>6070318</v>
      </c>
    </row>
    <row r="436" spans="1:13">
      <c r="A436" s="17" t="s">
        <v>1499</v>
      </c>
      <c r="B436" s="19">
        <v>720</v>
      </c>
      <c r="C436" s="19">
        <v>744</v>
      </c>
      <c r="D436" s="19">
        <v>-24</v>
      </c>
      <c r="E436" s="19">
        <v>0</v>
      </c>
      <c r="F436" s="17" t="s">
        <v>6219</v>
      </c>
      <c r="G436" s="17" t="s">
        <v>20</v>
      </c>
      <c r="H436" s="18">
        <v>45526</v>
      </c>
      <c r="I436" s="18">
        <v>45538</v>
      </c>
      <c r="J436" s="17" t="s">
        <v>2235</v>
      </c>
      <c r="K436" s="17" t="s">
        <v>2210</v>
      </c>
      <c r="L436" t="str">
        <f>IF(COUNTIFS(ZSOHSD058[订单号数值], ZSOHPP055[[#This Row],[订单号数值]], ZSOHSD058[行項目], ZSOHPP055[[#This Row],[行項目]])&gt;0, "Y", "")</f>
        <v>Y</v>
      </c>
      <c r="M436">
        <f>IF(ZSOHPP055[[#This Row],[銷售訂單]]="", "", --ZSOHPP055[[#This Row],[銷售訂單]])</f>
        <v>6070318</v>
      </c>
    </row>
    <row r="437" spans="1:13">
      <c r="A437" s="17" t="s">
        <v>1501</v>
      </c>
      <c r="B437" s="19">
        <v>4055</v>
      </c>
      <c r="C437" s="19">
        <v>4274</v>
      </c>
      <c r="D437" s="19">
        <v>-219</v>
      </c>
      <c r="E437" s="19">
        <v>0</v>
      </c>
      <c r="F437" s="17" t="s">
        <v>6220</v>
      </c>
      <c r="G437" s="17" t="s">
        <v>20</v>
      </c>
      <c r="H437" s="18">
        <v>45526</v>
      </c>
      <c r="I437" s="18">
        <v>45572</v>
      </c>
      <c r="J437" s="17" t="s">
        <v>6141</v>
      </c>
      <c r="K437" s="17" t="s">
        <v>2215</v>
      </c>
      <c r="L437" t="str">
        <f>IF(COUNTIFS(ZSOHSD058[订单号数值], ZSOHPP055[[#This Row],[订单号数值]], ZSOHSD058[行項目], ZSOHPP055[[#This Row],[行項目]])&gt;0, "Y", "")</f>
        <v>Y</v>
      </c>
      <c r="M437">
        <f>IF(ZSOHPP055[[#This Row],[銷售訂單]]="", "", --ZSOHPP055[[#This Row],[銷售訂單]])</f>
        <v>6069996</v>
      </c>
    </row>
    <row r="438" spans="1:13">
      <c r="A438" s="17" t="s">
        <v>5771</v>
      </c>
      <c r="B438" s="19">
        <v>20866.322</v>
      </c>
      <c r="C438" s="19">
        <v>21413</v>
      </c>
      <c r="D438" s="19">
        <v>-546.678</v>
      </c>
      <c r="E438" s="19">
        <v>0</v>
      </c>
      <c r="F438" s="17" t="s">
        <v>6221</v>
      </c>
      <c r="G438" s="17" t="s">
        <v>20</v>
      </c>
      <c r="H438" s="18">
        <v>45527</v>
      </c>
      <c r="I438" s="18">
        <v>45579</v>
      </c>
      <c r="J438" s="17" t="s">
        <v>5845</v>
      </c>
      <c r="K438" s="17" t="s">
        <v>2215</v>
      </c>
      <c r="L438" t="str">
        <f>IF(COUNTIFS(ZSOHSD058[订单号数值], ZSOHPP055[[#This Row],[订单号数值]], ZSOHSD058[行項目], ZSOHPP055[[#This Row],[行項目]])&gt;0, "Y", "")</f>
        <v>Y</v>
      </c>
      <c r="M438">
        <f>IF(ZSOHPP055[[#This Row],[銷售訂單]]="", "", --ZSOHPP055[[#This Row],[銷售訂單]])</f>
        <v>6067537</v>
      </c>
    </row>
    <row r="439" spans="1:13">
      <c r="A439" s="17" t="s">
        <v>384</v>
      </c>
      <c r="B439" s="19">
        <v>3354.8119999999999</v>
      </c>
      <c r="C439" s="19">
        <v>3079</v>
      </c>
      <c r="D439" s="19">
        <v>275.81200000000001</v>
      </c>
      <c r="E439" s="19">
        <v>0</v>
      </c>
      <c r="F439" s="17" t="s">
        <v>6222</v>
      </c>
      <c r="G439" s="17" t="s">
        <v>20</v>
      </c>
      <c r="H439" s="18">
        <v>45528</v>
      </c>
      <c r="I439" s="18">
        <v>45555</v>
      </c>
      <c r="J439" s="17" t="s">
        <v>6223</v>
      </c>
      <c r="K439" s="17" t="s">
        <v>2210</v>
      </c>
      <c r="L439" t="str">
        <f>IF(COUNTIFS(ZSOHSD058[订单号数值], ZSOHPP055[[#This Row],[订单号数值]], ZSOHSD058[行項目], ZSOHPP055[[#This Row],[行項目]])&gt;0, "Y", "")</f>
        <v>Y</v>
      </c>
      <c r="M439">
        <f>IF(ZSOHPP055[[#This Row],[銷售訂單]]="", "", --ZSOHPP055[[#This Row],[銷售訂單]])</f>
        <v>6070756</v>
      </c>
    </row>
    <row r="440" spans="1:13">
      <c r="A440" s="17" t="s">
        <v>384</v>
      </c>
      <c r="B440" s="19">
        <v>2997.2660000000001</v>
      </c>
      <c r="C440" s="19">
        <v>2904</v>
      </c>
      <c r="D440" s="19">
        <v>93.266000000000005</v>
      </c>
      <c r="E440" s="19">
        <v>0</v>
      </c>
      <c r="F440" s="17" t="s">
        <v>6224</v>
      </c>
      <c r="G440" s="17" t="s">
        <v>20</v>
      </c>
      <c r="H440" s="18">
        <v>45528</v>
      </c>
      <c r="I440" s="18">
        <v>45567</v>
      </c>
      <c r="J440" s="17" t="s">
        <v>6223</v>
      </c>
      <c r="K440" s="17" t="s">
        <v>2210</v>
      </c>
      <c r="L440" t="str">
        <f>IF(COUNTIFS(ZSOHSD058[订单号数值], ZSOHPP055[[#This Row],[订单号数值]], ZSOHSD058[行項目], ZSOHPP055[[#This Row],[行項目]])&gt;0, "Y", "")</f>
        <v>Y</v>
      </c>
      <c r="M440">
        <f>IF(ZSOHPP055[[#This Row],[銷售訂單]]="", "", --ZSOHPP055[[#This Row],[銷售訂單]])</f>
        <v>6070756</v>
      </c>
    </row>
    <row r="441" spans="1:13">
      <c r="A441" s="17" t="s">
        <v>384</v>
      </c>
      <c r="B441" s="19">
        <v>4509.67</v>
      </c>
      <c r="C441" s="19">
        <v>4445</v>
      </c>
      <c r="D441" s="19">
        <v>64.67</v>
      </c>
      <c r="E441" s="19">
        <v>0</v>
      </c>
      <c r="F441" s="17" t="s">
        <v>6225</v>
      </c>
      <c r="G441" s="17" t="s">
        <v>20</v>
      </c>
      <c r="H441" s="18">
        <v>45528</v>
      </c>
      <c r="I441" s="18">
        <v>45565</v>
      </c>
      <c r="J441" s="17" t="s">
        <v>6223</v>
      </c>
      <c r="K441" s="17" t="s">
        <v>2210</v>
      </c>
      <c r="L441" t="str">
        <f>IF(COUNTIFS(ZSOHSD058[订单号数值], ZSOHPP055[[#This Row],[订单号数值]], ZSOHSD058[行項目], ZSOHPP055[[#This Row],[行項目]])&gt;0, "Y", "")</f>
        <v>Y</v>
      </c>
      <c r="M441">
        <f>IF(ZSOHPP055[[#This Row],[銷售訂單]]="", "", --ZSOHPP055[[#This Row],[銷售訂單]])</f>
        <v>6070756</v>
      </c>
    </row>
    <row r="442" spans="1:13">
      <c r="A442" s="17" t="s">
        <v>384</v>
      </c>
      <c r="B442" s="19">
        <v>4499.6530000000002</v>
      </c>
      <c r="C442" s="19">
        <v>4495</v>
      </c>
      <c r="D442" s="19">
        <v>4.6529999999999996</v>
      </c>
      <c r="E442" s="19">
        <v>0</v>
      </c>
      <c r="F442" s="17" t="s">
        <v>6226</v>
      </c>
      <c r="G442" s="17" t="s">
        <v>20</v>
      </c>
      <c r="H442" s="18">
        <v>45528</v>
      </c>
      <c r="I442" s="18">
        <v>45567</v>
      </c>
      <c r="J442" s="17" t="s">
        <v>6223</v>
      </c>
      <c r="K442" s="17" t="s">
        <v>2210</v>
      </c>
      <c r="L442" t="str">
        <f>IF(COUNTIFS(ZSOHSD058[订单号数值], ZSOHPP055[[#This Row],[订单号数值]], ZSOHSD058[行項目], ZSOHPP055[[#This Row],[行項目]])&gt;0, "Y", "")</f>
        <v>Y</v>
      </c>
      <c r="M442">
        <f>IF(ZSOHPP055[[#This Row],[銷售訂單]]="", "", --ZSOHPP055[[#This Row],[銷售訂單]])</f>
        <v>6070756</v>
      </c>
    </row>
    <row r="443" spans="1:13">
      <c r="A443" s="17" t="s">
        <v>384</v>
      </c>
      <c r="B443" s="19">
        <v>4840.1959999999999</v>
      </c>
      <c r="C443" s="19">
        <v>4793</v>
      </c>
      <c r="D443" s="19">
        <v>47.195999999999998</v>
      </c>
      <c r="E443" s="19">
        <v>0</v>
      </c>
      <c r="F443" s="17" t="s">
        <v>6227</v>
      </c>
      <c r="G443" s="17" t="s">
        <v>20</v>
      </c>
      <c r="H443" s="18">
        <v>45528</v>
      </c>
      <c r="I443" s="18">
        <v>45572</v>
      </c>
      <c r="J443" s="17" t="s">
        <v>6223</v>
      </c>
      <c r="K443" s="17" t="s">
        <v>2210</v>
      </c>
      <c r="L443" t="str">
        <f>IF(COUNTIFS(ZSOHSD058[订单号数值], ZSOHPP055[[#This Row],[订单号数值]], ZSOHSD058[行項目], ZSOHPP055[[#This Row],[行項目]])&gt;0, "Y", "")</f>
        <v>Y</v>
      </c>
      <c r="M443">
        <f>IF(ZSOHPP055[[#This Row],[銷售訂單]]="", "", --ZSOHPP055[[#This Row],[銷售訂單]])</f>
        <v>6070756</v>
      </c>
    </row>
    <row r="444" spans="1:13">
      <c r="A444" s="17" t="s">
        <v>384</v>
      </c>
      <c r="B444" s="19">
        <v>928.97699999999998</v>
      </c>
      <c r="C444" s="19">
        <v>891</v>
      </c>
      <c r="D444" s="19">
        <v>37.976999999999997</v>
      </c>
      <c r="E444" s="19">
        <v>0</v>
      </c>
      <c r="F444" s="17" t="s">
        <v>6228</v>
      </c>
      <c r="G444" s="17" t="s">
        <v>20</v>
      </c>
      <c r="H444" s="18">
        <v>45528</v>
      </c>
      <c r="I444" s="18">
        <v>45555</v>
      </c>
      <c r="J444" s="17" t="s">
        <v>6223</v>
      </c>
      <c r="K444" s="17" t="s">
        <v>2210</v>
      </c>
      <c r="L444" t="str">
        <f>IF(COUNTIFS(ZSOHSD058[订单号数值], ZSOHPP055[[#This Row],[订单号数值]], ZSOHSD058[行項目], ZSOHPP055[[#This Row],[行項目]])&gt;0, "Y", "")</f>
        <v>Y</v>
      </c>
      <c r="M444">
        <f>IF(ZSOHPP055[[#This Row],[銷售訂單]]="", "", --ZSOHPP055[[#This Row],[銷售訂單]])</f>
        <v>6070756</v>
      </c>
    </row>
    <row r="445" spans="1:13">
      <c r="A445" s="17" t="s">
        <v>384</v>
      </c>
      <c r="B445" s="19">
        <v>7043.3609999999999</v>
      </c>
      <c r="C445" s="19">
        <v>7316</v>
      </c>
      <c r="D445" s="19">
        <v>-272.63900000000001</v>
      </c>
      <c r="E445" s="19">
        <v>0</v>
      </c>
      <c r="F445" s="17" t="s">
        <v>6229</v>
      </c>
      <c r="G445" s="17" t="s">
        <v>20</v>
      </c>
      <c r="H445" s="18">
        <v>45528</v>
      </c>
      <c r="I445" s="18">
        <v>45567</v>
      </c>
      <c r="J445" s="17" t="s">
        <v>6223</v>
      </c>
      <c r="K445" s="17" t="s">
        <v>2210</v>
      </c>
      <c r="L445" t="str">
        <f>IF(COUNTIFS(ZSOHSD058[订单号数值], ZSOHPP055[[#This Row],[订单号数值]], ZSOHSD058[行項目], ZSOHPP055[[#This Row],[行項目]])&gt;0, "Y", "")</f>
        <v>Y</v>
      </c>
      <c r="M445">
        <f>IF(ZSOHPP055[[#This Row],[銷售訂單]]="", "", --ZSOHPP055[[#This Row],[銷售訂單]])</f>
        <v>6070756</v>
      </c>
    </row>
    <row r="446" spans="1:13">
      <c r="A446" s="17" t="s">
        <v>384</v>
      </c>
      <c r="B446" s="19">
        <v>1194.3989999999999</v>
      </c>
      <c r="C446" s="19">
        <v>1214</v>
      </c>
      <c r="D446" s="19">
        <v>-19.600999999999999</v>
      </c>
      <c r="E446" s="19">
        <v>0</v>
      </c>
      <c r="F446" s="17" t="s">
        <v>6230</v>
      </c>
      <c r="G446" s="17" t="s">
        <v>20</v>
      </c>
      <c r="H446" s="18">
        <v>45528</v>
      </c>
      <c r="I446" s="18">
        <v>45565</v>
      </c>
      <c r="J446" s="17" t="s">
        <v>6223</v>
      </c>
      <c r="K446" s="17" t="s">
        <v>2210</v>
      </c>
      <c r="L446" t="str">
        <f>IF(COUNTIFS(ZSOHSD058[订单号数值], ZSOHPP055[[#This Row],[订单号数值]], ZSOHSD058[行項目], ZSOHPP055[[#This Row],[行項目]])&gt;0, "Y", "")</f>
        <v>Y</v>
      </c>
      <c r="M446">
        <f>IF(ZSOHPP055[[#This Row],[銷售訂單]]="", "", --ZSOHPP055[[#This Row],[銷售訂單]])</f>
        <v>6070756</v>
      </c>
    </row>
    <row r="447" spans="1:13">
      <c r="A447" s="17" t="s">
        <v>384</v>
      </c>
      <c r="B447" s="19">
        <v>1204.413</v>
      </c>
      <c r="C447" s="19">
        <v>1184</v>
      </c>
      <c r="D447" s="19">
        <v>20.413</v>
      </c>
      <c r="E447" s="19">
        <v>0</v>
      </c>
      <c r="F447" s="17" t="s">
        <v>6231</v>
      </c>
      <c r="G447" s="17" t="s">
        <v>20</v>
      </c>
      <c r="H447" s="18">
        <v>45528</v>
      </c>
      <c r="I447" s="18">
        <v>45565</v>
      </c>
      <c r="J447" s="17" t="s">
        <v>6223</v>
      </c>
      <c r="K447" s="17" t="s">
        <v>2210</v>
      </c>
      <c r="L447" t="str">
        <f>IF(COUNTIFS(ZSOHSD058[订单号数值], ZSOHPP055[[#This Row],[订单号数值]], ZSOHSD058[行項目], ZSOHPP055[[#This Row],[行項目]])&gt;0, "Y", "")</f>
        <v>Y</v>
      </c>
      <c r="M447">
        <f>IF(ZSOHPP055[[#This Row],[銷售訂單]]="", "", --ZSOHPP055[[#This Row],[銷售訂單]])</f>
        <v>6070756</v>
      </c>
    </row>
    <row r="448" spans="1:13">
      <c r="A448" s="17" t="s">
        <v>384</v>
      </c>
      <c r="B448" s="19">
        <v>1204.413</v>
      </c>
      <c r="C448" s="19">
        <v>1189</v>
      </c>
      <c r="D448" s="19">
        <v>15.413</v>
      </c>
      <c r="E448" s="19">
        <v>0</v>
      </c>
      <c r="F448" s="17" t="s">
        <v>6232</v>
      </c>
      <c r="G448" s="17" t="s">
        <v>20</v>
      </c>
      <c r="H448" s="18">
        <v>45528</v>
      </c>
      <c r="I448" s="18">
        <v>45573</v>
      </c>
      <c r="J448" s="17" t="s">
        <v>6223</v>
      </c>
      <c r="K448" s="17" t="s">
        <v>2210</v>
      </c>
      <c r="L448" t="str">
        <f>IF(COUNTIFS(ZSOHSD058[订单号数值], ZSOHPP055[[#This Row],[订单号数值]], ZSOHSD058[行項目], ZSOHPP055[[#This Row],[行項目]])&gt;0, "Y", "")</f>
        <v>Y</v>
      </c>
      <c r="M448">
        <f>IF(ZSOHPP055[[#This Row],[銷售訂單]]="", "", --ZSOHPP055[[#This Row],[銷售訂單]])</f>
        <v>6070756</v>
      </c>
    </row>
    <row r="449" spans="1:13">
      <c r="A449" s="17" t="s">
        <v>384</v>
      </c>
      <c r="B449" s="19">
        <v>1494.875</v>
      </c>
      <c r="C449" s="19">
        <v>1505</v>
      </c>
      <c r="D449" s="19">
        <v>-10.125</v>
      </c>
      <c r="E449" s="19">
        <v>0</v>
      </c>
      <c r="F449" s="17" t="s">
        <v>6233</v>
      </c>
      <c r="G449" s="17" t="s">
        <v>20</v>
      </c>
      <c r="H449" s="18">
        <v>45528</v>
      </c>
      <c r="I449" s="18">
        <v>45565</v>
      </c>
      <c r="J449" s="17" t="s">
        <v>6223</v>
      </c>
      <c r="K449" s="17" t="s">
        <v>2210</v>
      </c>
      <c r="L449" t="str">
        <f>IF(COUNTIFS(ZSOHSD058[订单号数值], ZSOHPP055[[#This Row],[订单号数值]], ZSOHSD058[行項目], ZSOHPP055[[#This Row],[行項目]])&gt;0, "Y", "")</f>
        <v>Y</v>
      </c>
      <c r="M449">
        <f>IF(ZSOHPP055[[#This Row],[銷售訂單]]="", "", --ZSOHPP055[[#This Row],[銷售訂單]])</f>
        <v>6070756</v>
      </c>
    </row>
    <row r="450" spans="1:13">
      <c r="A450" s="17" t="s">
        <v>384</v>
      </c>
      <c r="B450" s="19">
        <v>1795.355</v>
      </c>
      <c r="C450" s="19">
        <v>1827</v>
      </c>
      <c r="D450" s="19">
        <v>-31.645</v>
      </c>
      <c r="E450" s="19">
        <v>0</v>
      </c>
      <c r="F450" s="17" t="s">
        <v>6234</v>
      </c>
      <c r="G450" s="17" t="s">
        <v>20</v>
      </c>
      <c r="H450" s="18">
        <v>45528</v>
      </c>
      <c r="I450" s="18">
        <v>45567</v>
      </c>
      <c r="J450" s="17" t="s">
        <v>6223</v>
      </c>
      <c r="K450" s="17" t="s">
        <v>2210</v>
      </c>
      <c r="L450" t="str">
        <f>IF(COUNTIFS(ZSOHSD058[订单号数值], ZSOHPP055[[#This Row],[订单号数值]], ZSOHSD058[行項目], ZSOHPP055[[#This Row],[行項目]])&gt;0, "Y", "")</f>
        <v>Y</v>
      </c>
      <c r="M450">
        <f>IF(ZSOHPP055[[#This Row],[銷售訂單]]="", "", --ZSOHPP055[[#This Row],[銷售訂單]])</f>
        <v>6070756</v>
      </c>
    </row>
    <row r="451" spans="1:13">
      <c r="A451" s="17" t="s">
        <v>384</v>
      </c>
      <c r="B451" s="19">
        <v>2997.2660000000001</v>
      </c>
      <c r="C451" s="19">
        <v>3043</v>
      </c>
      <c r="D451" s="19">
        <v>-45.734000000000002</v>
      </c>
      <c r="E451" s="19">
        <v>0</v>
      </c>
      <c r="F451" s="17" t="s">
        <v>6235</v>
      </c>
      <c r="G451" s="17" t="s">
        <v>20</v>
      </c>
      <c r="H451" s="18">
        <v>45528</v>
      </c>
      <c r="I451" s="18">
        <v>45574</v>
      </c>
      <c r="J451" s="17" t="s">
        <v>6223</v>
      </c>
      <c r="K451" s="17" t="s">
        <v>2210</v>
      </c>
      <c r="L451" t="str">
        <f>IF(COUNTIFS(ZSOHSD058[订单号数值], ZSOHPP055[[#This Row],[订单号数值]], ZSOHSD058[行項目], ZSOHPP055[[#This Row],[行項目]])&gt;0, "Y", "")</f>
        <v>Y</v>
      </c>
      <c r="M451">
        <f>IF(ZSOHPP055[[#This Row],[銷售訂單]]="", "", --ZSOHPP055[[#This Row],[銷售訂單]])</f>
        <v>6070756</v>
      </c>
    </row>
    <row r="452" spans="1:13">
      <c r="A452" s="17" t="s">
        <v>384</v>
      </c>
      <c r="B452" s="19">
        <v>2095.8319999999999</v>
      </c>
      <c r="C452" s="19">
        <v>2105</v>
      </c>
      <c r="D452" s="19">
        <v>-9.1679999999999993</v>
      </c>
      <c r="E452" s="19">
        <v>0</v>
      </c>
      <c r="F452" s="17" t="s">
        <v>6236</v>
      </c>
      <c r="G452" s="17" t="s">
        <v>20</v>
      </c>
      <c r="H452" s="18">
        <v>45528</v>
      </c>
      <c r="I452" s="18">
        <v>45565</v>
      </c>
      <c r="J452" s="17" t="s">
        <v>6223</v>
      </c>
      <c r="K452" s="17" t="s">
        <v>2210</v>
      </c>
      <c r="L452" t="str">
        <f>IF(COUNTIFS(ZSOHSD058[订单号数值], ZSOHPP055[[#This Row],[订单号数值]], ZSOHSD058[行項目], ZSOHPP055[[#This Row],[行項目]])&gt;0, "Y", "")</f>
        <v>Y</v>
      </c>
      <c r="M452">
        <f>IF(ZSOHPP055[[#This Row],[銷售訂單]]="", "", --ZSOHPP055[[#This Row],[銷售訂單]])</f>
        <v>6070756</v>
      </c>
    </row>
    <row r="453" spans="1:13">
      <c r="A453" s="17" t="s">
        <v>6237</v>
      </c>
      <c r="B453" s="19">
        <v>100</v>
      </c>
      <c r="C453" s="19">
        <v>102</v>
      </c>
      <c r="D453" s="19">
        <v>-2</v>
      </c>
      <c r="E453" s="19">
        <v>0</v>
      </c>
      <c r="F453" s="17" t="s">
        <v>6238</v>
      </c>
      <c r="G453" s="17" t="s">
        <v>21</v>
      </c>
      <c r="H453" s="18">
        <v>45530</v>
      </c>
      <c r="I453" s="18">
        <v>45538</v>
      </c>
      <c r="J453" s="17" t="s">
        <v>6239</v>
      </c>
      <c r="K453" s="17" t="s">
        <v>2210</v>
      </c>
      <c r="L453" t="str">
        <f>IF(COUNTIFS(ZSOHSD058[订单号数值], ZSOHPP055[[#This Row],[订单号数值]], ZSOHSD058[行項目], ZSOHPP055[[#This Row],[行項目]])&gt;0, "Y", "")</f>
        <v>Y</v>
      </c>
      <c r="M453">
        <f>IF(ZSOHPP055[[#This Row],[銷售訂單]]="", "", --ZSOHPP055[[#This Row],[銷售訂單]])</f>
        <v>6071182</v>
      </c>
    </row>
    <row r="454" spans="1:13">
      <c r="A454" s="17" t="s">
        <v>5628</v>
      </c>
      <c r="B454" s="19">
        <v>19500</v>
      </c>
      <c r="C454" s="19">
        <v>19497</v>
      </c>
      <c r="D454" s="19">
        <v>3</v>
      </c>
      <c r="E454" s="19">
        <v>0</v>
      </c>
      <c r="F454" s="17" t="s">
        <v>6240</v>
      </c>
      <c r="G454" s="17" t="s">
        <v>20</v>
      </c>
      <c r="H454" s="18">
        <v>45530</v>
      </c>
      <c r="I454" s="18">
        <v>45572</v>
      </c>
      <c r="J454" s="17" t="s">
        <v>5869</v>
      </c>
      <c r="K454" s="17" t="s">
        <v>2215</v>
      </c>
      <c r="L454" t="str">
        <f>IF(COUNTIFS(ZSOHSD058[订单号数值], ZSOHPP055[[#This Row],[订单号数值]], ZSOHSD058[行項目], ZSOHPP055[[#This Row],[行項目]])&gt;0, "Y", "")</f>
        <v>Y</v>
      </c>
      <c r="M454">
        <f>IF(ZSOHPP055[[#This Row],[銷售訂單]]="", "", --ZSOHPP055[[#This Row],[銷售訂單]])</f>
        <v>6067538</v>
      </c>
    </row>
    <row r="455" spans="1:13">
      <c r="A455" s="17" t="s">
        <v>3551</v>
      </c>
      <c r="B455" s="19">
        <v>514.58600000000001</v>
      </c>
      <c r="C455" s="19">
        <v>523</v>
      </c>
      <c r="D455" s="19">
        <v>-8.4139999999999997</v>
      </c>
      <c r="E455" s="19">
        <v>0</v>
      </c>
      <c r="F455" s="17" t="s">
        <v>6241</v>
      </c>
      <c r="G455" s="17" t="s">
        <v>20</v>
      </c>
      <c r="H455" s="18">
        <v>45531</v>
      </c>
      <c r="I455" s="18">
        <v>45538</v>
      </c>
      <c r="J455" s="17" t="s">
        <v>6167</v>
      </c>
      <c r="K455" s="17" t="s">
        <v>2210</v>
      </c>
      <c r="L455" t="str">
        <f>IF(COUNTIFS(ZSOHSD058[订单号数值], ZSOHPP055[[#This Row],[订单号数值]], ZSOHSD058[行項目], ZSOHPP055[[#This Row],[行項目]])&gt;0, "Y", "")</f>
        <v>Y</v>
      </c>
      <c r="M455">
        <f>IF(ZSOHPP055[[#This Row],[銷售訂單]]="", "", --ZSOHPP055[[#This Row],[銷售訂單]])</f>
        <v>6070138</v>
      </c>
    </row>
    <row r="456" spans="1:13">
      <c r="A456" s="17" t="s">
        <v>3551</v>
      </c>
      <c r="B456" s="19">
        <v>6647.2110000000002</v>
      </c>
      <c r="C456" s="19">
        <v>6466</v>
      </c>
      <c r="D456" s="19">
        <v>181.21100000000001</v>
      </c>
      <c r="E456" s="19">
        <v>0</v>
      </c>
      <c r="F456" s="17" t="s">
        <v>6242</v>
      </c>
      <c r="G456" s="17" t="s">
        <v>20</v>
      </c>
      <c r="H456" s="18">
        <v>45531</v>
      </c>
      <c r="I456" s="18">
        <v>45549</v>
      </c>
      <c r="J456" s="17" t="s">
        <v>6167</v>
      </c>
      <c r="K456" s="17" t="s">
        <v>2210</v>
      </c>
      <c r="L456" t="str">
        <f>IF(COUNTIFS(ZSOHSD058[订单号数值], ZSOHPP055[[#This Row],[订单号数值]], ZSOHSD058[行項目], ZSOHPP055[[#This Row],[行項目]])&gt;0, "Y", "")</f>
        <v>Y</v>
      </c>
      <c r="M456">
        <f>IF(ZSOHPP055[[#This Row],[銷售訂單]]="", "", --ZSOHPP055[[#This Row],[銷售訂單]])</f>
        <v>6070138</v>
      </c>
    </row>
    <row r="457" spans="1:13">
      <c r="A457" s="17" t="s">
        <v>3551</v>
      </c>
      <c r="B457" s="19">
        <v>15369</v>
      </c>
      <c r="C457" s="19">
        <v>15369</v>
      </c>
      <c r="D457" s="19">
        <v>0</v>
      </c>
      <c r="E457" s="19">
        <v>0</v>
      </c>
      <c r="F457" s="17" t="s">
        <v>6243</v>
      </c>
      <c r="G457" s="17" t="s">
        <v>20</v>
      </c>
      <c r="H457" s="18">
        <v>45531</v>
      </c>
      <c r="I457" s="18">
        <v>45565</v>
      </c>
      <c r="J457" s="17" t="s">
        <v>6167</v>
      </c>
      <c r="K457" s="17" t="s">
        <v>2210</v>
      </c>
      <c r="L457" t="str">
        <f>IF(COUNTIFS(ZSOHSD058[订单号数值], ZSOHPP055[[#This Row],[订单号数值]], ZSOHSD058[行項目], ZSOHPP055[[#This Row],[行項目]])&gt;0, "Y", "")</f>
        <v>Y</v>
      </c>
      <c r="M457">
        <f>IF(ZSOHPP055[[#This Row],[銷售訂單]]="", "", --ZSOHPP055[[#This Row],[銷售訂單]])</f>
        <v>6070138</v>
      </c>
    </row>
    <row r="458" spans="1:13">
      <c r="A458" s="17" t="s">
        <v>3664</v>
      </c>
      <c r="B458" s="19">
        <v>7970.5820000000003</v>
      </c>
      <c r="C458" s="19">
        <v>9763</v>
      </c>
      <c r="D458" s="19">
        <v>-1792.4179999999999</v>
      </c>
      <c r="E458" s="19">
        <v>0</v>
      </c>
      <c r="F458" s="17" t="s">
        <v>6244</v>
      </c>
      <c r="G458" s="17" t="s">
        <v>20</v>
      </c>
      <c r="H458" s="18">
        <v>45531</v>
      </c>
      <c r="I458" s="18">
        <v>45551</v>
      </c>
      <c r="J458" s="17" t="s">
        <v>6109</v>
      </c>
      <c r="K458" s="17" t="s">
        <v>2210</v>
      </c>
      <c r="L458" t="str">
        <f>IF(COUNTIFS(ZSOHSD058[订单号数值], ZSOHPP055[[#This Row],[订单号数值]], ZSOHSD058[行項目], ZSOHPP055[[#This Row],[行項目]])&gt;0, "Y", "")</f>
        <v>Y</v>
      </c>
      <c r="M458">
        <f>IF(ZSOHPP055[[#This Row],[銷售訂單]]="", "", --ZSOHPP055[[#This Row],[銷售訂單]])</f>
        <v>6069519</v>
      </c>
    </row>
    <row r="459" spans="1:13">
      <c r="A459" s="17" t="s">
        <v>3664</v>
      </c>
      <c r="B459" s="19">
        <v>928.77800000000002</v>
      </c>
      <c r="C459" s="19">
        <v>899</v>
      </c>
      <c r="D459" s="19">
        <v>29.777999999999999</v>
      </c>
      <c r="E459" s="19">
        <v>0</v>
      </c>
      <c r="F459" s="17" t="s">
        <v>6245</v>
      </c>
      <c r="G459" s="17" t="s">
        <v>20</v>
      </c>
      <c r="H459" s="18">
        <v>45531</v>
      </c>
      <c r="I459" s="18">
        <v>45545</v>
      </c>
      <c r="J459" s="17" t="s">
        <v>6246</v>
      </c>
      <c r="K459" s="17" t="s">
        <v>2210</v>
      </c>
      <c r="L459" t="str">
        <f>IF(COUNTIFS(ZSOHSD058[订单号数值], ZSOHPP055[[#This Row],[订单号数值]], ZSOHSD058[行項目], ZSOHPP055[[#This Row],[行項目]])&gt;0, "Y", "")</f>
        <v>Y</v>
      </c>
      <c r="M459">
        <f>IF(ZSOHPP055[[#This Row],[銷售訂單]]="", "", --ZSOHPP055[[#This Row],[銷售訂單]])</f>
        <v>6071132</v>
      </c>
    </row>
    <row r="460" spans="1:13">
      <c r="A460" s="17" t="s">
        <v>6169</v>
      </c>
      <c r="B460" s="19">
        <v>280.58600000000001</v>
      </c>
      <c r="C460" s="19">
        <v>282</v>
      </c>
      <c r="D460" s="19">
        <v>-1.4139999999999999</v>
      </c>
      <c r="E460" s="19">
        <v>0</v>
      </c>
      <c r="F460" s="17" t="s">
        <v>6247</v>
      </c>
      <c r="G460" s="17" t="s">
        <v>20</v>
      </c>
      <c r="H460" s="18">
        <v>45531</v>
      </c>
      <c r="I460" s="18">
        <v>45546</v>
      </c>
      <c r="J460" s="17" t="s">
        <v>2235</v>
      </c>
      <c r="K460" s="17" t="s">
        <v>2215</v>
      </c>
      <c r="L460" t="str">
        <f>IF(COUNTIFS(ZSOHSD058[订单号数值], ZSOHPP055[[#This Row],[订单号数值]], ZSOHSD058[行項目], ZSOHPP055[[#This Row],[行項目]])&gt;0, "Y", "")</f>
        <v>Y</v>
      </c>
      <c r="M460">
        <f>IF(ZSOHPP055[[#This Row],[銷售訂單]]="", "", --ZSOHPP055[[#This Row],[銷售訂單]])</f>
        <v>6070318</v>
      </c>
    </row>
    <row r="461" spans="1:13">
      <c r="A461" s="17" t="s">
        <v>3995</v>
      </c>
      <c r="B461" s="19">
        <v>0.01</v>
      </c>
      <c r="C461" s="19">
        <v>0</v>
      </c>
      <c r="D461" s="19">
        <v>0.01</v>
      </c>
      <c r="E461" s="19">
        <v>0</v>
      </c>
      <c r="F461" s="17" t="s">
        <v>6248</v>
      </c>
      <c r="G461" s="17" t="s">
        <v>20</v>
      </c>
      <c r="H461" s="18">
        <v>45531</v>
      </c>
      <c r="I461" s="18">
        <v>45532</v>
      </c>
      <c r="J461" s="17" t="s">
        <v>6141</v>
      </c>
      <c r="K461" s="17" t="s">
        <v>2210</v>
      </c>
      <c r="L461" t="str">
        <f>IF(COUNTIFS(ZSOHSD058[订单号数值], ZSOHPP055[[#This Row],[订单号数值]], ZSOHSD058[行項目], ZSOHPP055[[#This Row],[行項目]])&gt;0, "Y", "")</f>
        <v>Y</v>
      </c>
      <c r="M461">
        <f>IF(ZSOHPP055[[#This Row],[銷售訂單]]="", "", --ZSOHPP055[[#This Row],[銷售訂單]])</f>
        <v>6069996</v>
      </c>
    </row>
    <row r="462" spans="1:13">
      <c r="A462" s="17" t="s">
        <v>3995</v>
      </c>
      <c r="B462" s="19">
        <v>456.29899999999998</v>
      </c>
      <c r="C462" s="19">
        <v>531</v>
      </c>
      <c r="D462" s="19">
        <v>-74.700999999999993</v>
      </c>
      <c r="E462" s="19">
        <v>0</v>
      </c>
      <c r="F462" s="17" t="s">
        <v>6249</v>
      </c>
      <c r="G462" s="17" t="s">
        <v>20</v>
      </c>
      <c r="H462" s="18">
        <v>45531</v>
      </c>
      <c r="I462" s="18">
        <v>45555</v>
      </c>
      <c r="J462" s="17" t="s">
        <v>6141</v>
      </c>
      <c r="K462" s="17" t="s">
        <v>2210</v>
      </c>
      <c r="L462" t="str">
        <f>IF(COUNTIFS(ZSOHSD058[订单号数值], ZSOHPP055[[#This Row],[订单号数值]], ZSOHSD058[行項目], ZSOHPP055[[#This Row],[行項目]])&gt;0, "Y", "")</f>
        <v>Y</v>
      </c>
      <c r="M462">
        <f>IF(ZSOHPP055[[#This Row],[銷售訂單]]="", "", --ZSOHPP055[[#This Row],[銷售訂單]])</f>
        <v>6069996</v>
      </c>
    </row>
    <row r="463" spans="1:13">
      <c r="A463" s="17" t="s">
        <v>3321</v>
      </c>
      <c r="B463" s="19">
        <v>3550.1350000000002</v>
      </c>
      <c r="C463" s="19">
        <v>3412</v>
      </c>
      <c r="D463" s="19">
        <v>138.13499999999999</v>
      </c>
      <c r="E463" s="19">
        <v>0</v>
      </c>
      <c r="F463" s="17" t="s">
        <v>6250</v>
      </c>
      <c r="G463" s="17" t="s">
        <v>20</v>
      </c>
      <c r="H463" s="18">
        <v>45532</v>
      </c>
      <c r="I463" s="18">
        <v>45573</v>
      </c>
      <c r="J463" s="17" t="s">
        <v>6251</v>
      </c>
      <c r="K463" s="17" t="s">
        <v>2210</v>
      </c>
      <c r="L463" t="str">
        <f>IF(COUNTIFS(ZSOHSD058[订单号数值], ZSOHPP055[[#This Row],[订单号数值]], ZSOHSD058[行項目], ZSOHPP055[[#This Row],[行項目]])&gt;0, "Y", "")</f>
        <v>Y</v>
      </c>
      <c r="M463">
        <f>IF(ZSOHPP055[[#This Row],[銷售訂單]]="", "", --ZSOHPP055[[#This Row],[銷售訂單]])</f>
        <v>6070489</v>
      </c>
    </row>
    <row r="464" spans="1:13">
      <c r="A464" s="17" t="s">
        <v>3321</v>
      </c>
      <c r="B464" s="19">
        <v>13475.421</v>
      </c>
      <c r="C464" s="19">
        <v>13461</v>
      </c>
      <c r="D464" s="19">
        <v>14.420999999999999</v>
      </c>
      <c r="E464" s="19">
        <v>0</v>
      </c>
      <c r="F464" s="17" t="s">
        <v>6252</v>
      </c>
      <c r="G464" s="17" t="s">
        <v>20</v>
      </c>
      <c r="H464" s="18">
        <v>45532</v>
      </c>
      <c r="I464" s="18">
        <v>45632</v>
      </c>
      <c r="J464" s="17" t="s">
        <v>6251</v>
      </c>
      <c r="K464" s="17" t="s">
        <v>2210</v>
      </c>
      <c r="L464" t="str">
        <f>IF(COUNTIFS(ZSOHSD058[订单号数值], ZSOHPP055[[#This Row],[订单号数值]], ZSOHSD058[行項目], ZSOHPP055[[#This Row],[行項目]])&gt;0, "Y", "")</f>
        <v>Y</v>
      </c>
      <c r="M464">
        <f>IF(ZSOHPP055[[#This Row],[銷售訂單]]="", "", --ZSOHPP055[[#This Row],[銷售訂單]])</f>
        <v>6070489</v>
      </c>
    </row>
    <row r="465" spans="1:13">
      <c r="A465" s="17" t="s">
        <v>3321</v>
      </c>
      <c r="B465" s="19">
        <v>10817.486000000001</v>
      </c>
      <c r="C465" s="19">
        <v>10974</v>
      </c>
      <c r="D465" s="19">
        <v>-156.51400000000001</v>
      </c>
      <c r="E465" s="19">
        <v>0</v>
      </c>
      <c r="F465" s="17" t="s">
        <v>6253</v>
      </c>
      <c r="G465" s="17" t="s">
        <v>20</v>
      </c>
      <c r="H465" s="18">
        <v>45532</v>
      </c>
      <c r="I465" s="18">
        <v>45582</v>
      </c>
      <c r="J465" s="17" t="s">
        <v>6251</v>
      </c>
      <c r="K465" s="17" t="s">
        <v>2210</v>
      </c>
      <c r="L465" t="str">
        <f>IF(COUNTIFS(ZSOHSD058[订单号数值], ZSOHPP055[[#This Row],[订单号数值]], ZSOHSD058[行項目], ZSOHPP055[[#This Row],[行項目]])&gt;0, "Y", "")</f>
        <v>Y</v>
      </c>
      <c r="M465">
        <f>IF(ZSOHPP055[[#This Row],[銷售訂單]]="", "", --ZSOHPP055[[#This Row],[銷售訂單]])</f>
        <v>6070489</v>
      </c>
    </row>
    <row r="466" spans="1:13">
      <c r="A466" s="17" t="s">
        <v>3321</v>
      </c>
      <c r="B466" s="19">
        <v>17253.673999999999</v>
      </c>
      <c r="C466" s="19">
        <v>16727</v>
      </c>
      <c r="D466" s="19">
        <v>526.67399999999998</v>
      </c>
      <c r="E466" s="19">
        <v>0</v>
      </c>
      <c r="F466" s="17" t="s">
        <v>6254</v>
      </c>
      <c r="G466" s="17" t="s">
        <v>20</v>
      </c>
      <c r="H466" s="18">
        <v>45532</v>
      </c>
      <c r="I466" s="18">
        <v>45590</v>
      </c>
      <c r="J466" s="17" t="s">
        <v>6251</v>
      </c>
      <c r="K466" s="17" t="s">
        <v>2210</v>
      </c>
      <c r="L466" t="str">
        <f>IF(COUNTIFS(ZSOHSD058[订单号数值], ZSOHPP055[[#This Row],[订单号数值]], ZSOHSD058[行項目], ZSOHPP055[[#This Row],[行項目]])&gt;0, "Y", "")</f>
        <v>Y</v>
      </c>
      <c r="M466">
        <f>IF(ZSOHPP055[[#This Row],[銷售訂單]]="", "", --ZSOHPP055[[#This Row],[銷售訂單]])</f>
        <v>6070489</v>
      </c>
    </row>
    <row r="467" spans="1:13">
      <c r="A467" s="17" t="s">
        <v>3321</v>
      </c>
      <c r="B467" s="19">
        <v>10001.628000000001</v>
      </c>
      <c r="C467" s="19">
        <v>10086</v>
      </c>
      <c r="D467" s="19">
        <v>-84.372</v>
      </c>
      <c r="E467" s="19">
        <v>0</v>
      </c>
      <c r="F467" s="17" t="s">
        <v>6255</v>
      </c>
      <c r="G467" s="17" t="s">
        <v>20</v>
      </c>
      <c r="H467" s="18">
        <v>45532</v>
      </c>
      <c r="I467" s="18">
        <v>45632</v>
      </c>
      <c r="J467" s="17" t="s">
        <v>6251</v>
      </c>
      <c r="K467" s="17" t="s">
        <v>2210</v>
      </c>
      <c r="L467" t="str">
        <f>IF(COUNTIFS(ZSOHSD058[订单号数值], ZSOHPP055[[#This Row],[订单号数值]], ZSOHSD058[行項目], ZSOHPP055[[#This Row],[行項目]])&gt;0, "Y", "")</f>
        <v>Y</v>
      </c>
      <c r="M467">
        <f>IF(ZSOHPP055[[#This Row],[銷售訂單]]="", "", --ZSOHPP055[[#This Row],[銷售訂單]])</f>
        <v>6070489</v>
      </c>
    </row>
    <row r="468" spans="1:13">
      <c r="A468" s="17" t="s">
        <v>3321</v>
      </c>
      <c r="B468" s="19">
        <v>30075</v>
      </c>
      <c r="C468" s="19">
        <v>30074</v>
      </c>
      <c r="D468" s="19">
        <v>1</v>
      </c>
      <c r="E468" s="19">
        <v>0</v>
      </c>
      <c r="F468" s="17" t="s">
        <v>6256</v>
      </c>
      <c r="G468" s="17" t="s">
        <v>20</v>
      </c>
      <c r="H468" s="18">
        <v>45533</v>
      </c>
      <c r="I468" s="18">
        <v>45597</v>
      </c>
      <c r="J468" s="17" t="s">
        <v>6251</v>
      </c>
      <c r="K468" s="17" t="s">
        <v>2210</v>
      </c>
      <c r="L468" t="str">
        <f>IF(COUNTIFS(ZSOHSD058[订单号数值], ZSOHPP055[[#This Row],[订单号数值]], ZSOHSD058[行項目], ZSOHPP055[[#This Row],[行項目]])&gt;0, "Y", "")</f>
        <v>Y</v>
      </c>
      <c r="M468">
        <f>IF(ZSOHPP055[[#This Row],[銷售訂單]]="", "", --ZSOHPP055[[#This Row],[銷售訂單]])</f>
        <v>6070489</v>
      </c>
    </row>
    <row r="469" spans="1:13">
      <c r="A469" s="17" t="s">
        <v>6049</v>
      </c>
      <c r="B469" s="19">
        <v>150</v>
      </c>
      <c r="C469" s="19">
        <v>156</v>
      </c>
      <c r="D469" s="19">
        <v>-6</v>
      </c>
      <c r="E469" s="19">
        <v>0</v>
      </c>
      <c r="F469" s="17" t="s">
        <v>6257</v>
      </c>
      <c r="G469" s="17" t="s">
        <v>24</v>
      </c>
      <c r="H469" s="18">
        <v>45535</v>
      </c>
      <c r="I469" s="18">
        <v>45540</v>
      </c>
      <c r="J469" s="17" t="s">
        <v>6258</v>
      </c>
      <c r="K469" s="17" t="s">
        <v>2210</v>
      </c>
      <c r="L469" t="str">
        <f>IF(COUNTIFS(ZSOHSD058[订单号数值], ZSOHPP055[[#This Row],[订单号数值]], ZSOHSD058[行項目], ZSOHPP055[[#This Row],[行項目]])&gt;0, "Y", "")</f>
        <v>Y</v>
      </c>
      <c r="M469">
        <f>IF(ZSOHPP055[[#This Row],[銷售訂單]]="", "", --ZSOHPP055[[#This Row],[銷售訂單]])</f>
        <v>6070963</v>
      </c>
    </row>
    <row r="470" spans="1:13">
      <c r="A470" s="17" t="s">
        <v>3551</v>
      </c>
      <c r="B470" s="19">
        <v>1586.7950000000001</v>
      </c>
      <c r="C470" s="19">
        <v>1636</v>
      </c>
      <c r="D470" s="19">
        <v>-49.204999999999998</v>
      </c>
      <c r="E470" s="19">
        <v>0</v>
      </c>
      <c r="F470" s="17" t="s">
        <v>6259</v>
      </c>
      <c r="G470" s="17" t="s">
        <v>20</v>
      </c>
      <c r="H470" s="18">
        <v>45535</v>
      </c>
      <c r="I470" s="18">
        <v>45569</v>
      </c>
      <c r="J470" s="17" t="s">
        <v>6167</v>
      </c>
      <c r="K470" s="17" t="s">
        <v>2210</v>
      </c>
      <c r="L470" t="str">
        <f>IF(COUNTIFS(ZSOHSD058[订单号数值], ZSOHPP055[[#This Row],[订单号数值]], ZSOHSD058[行項目], ZSOHPP055[[#This Row],[行項目]])&gt;0, "Y", "")</f>
        <v>Y</v>
      </c>
      <c r="M470">
        <f>IF(ZSOHPP055[[#This Row],[銷售訂單]]="", "", --ZSOHPP055[[#This Row],[銷售訂單]])</f>
        <v>6070138</v>
      </c>
    </row>
    <row r="471" spans="1:13">
      <c r="A471" s="17" t="s">
        <v>3551</v>
      </c>
      <c r="B471" s="19">
        <v>13489.011</v>
      </c>
      <c r="C471" s="19">
        <v>14193</v>
      </c>
      <c r="D471" s="19">
        <v>-703.98900000000003</v>
      </c>
      <c r="E471" s="19">
        <v>0</v>
      </c>
      <c r="F471" s="17" t="s">
        <v>6260</v>
      </c>
      <c r="G471" s="17" t="s">
        <v>20</v>
      </c>
      <c r="H471" s="18">
        <v>45535</v>
      </c>
      <c r="I471" s="18">
        <v>45583</v>
      </c>
      <c r="J471" s="17" t="s">
        <v>6167</v>
      </c>
      <c r="K471" s="17" t="s">
        <v>2210</v>
      </c>
      <c r="L471" t="str">
        <f>IF(COUNTIFS(ZSOHSD058[订单号数值], ZSOHPP055[[#This Row],[订单号数值]], ZSOHSD058[行項目], ZSOHPP055[[#This Row],[行項目]])&gt;0, "Y", "")</f>
        <v>Y</v>
      </c>
      <c r="M471">
        <f>IF(ZSOHPP055[[#This Row],[銷售訂單]]="", "", --ZSOHPP055[[#This Row],[銷售訂單]])</f>
        <v>6070138</v>
      </c>
    </row>
    <row r="472" spans="1:13">
      <c r="A472" s="17" t="s">
        <v>3664</v>
      </c>
      <c r="B472" s="19">
        <v>17355</v>
      </c>
      <c r="C472" s="19">
        <v>17422</v>
      </c>
      <c r="D472" s="19">
        <v>-67</v>
      </c>
      <c r="E472" s="19">
        <v>0</v>
      </c>
      <c r="F472" s="17" t="s">
        <v>6261</v>
      </c>
      <c r="G472" s="17" t="s">
        <v>20</v>
      </c>
      <c r="H472" s="18">
        <v>45535</v>
      </c>
      <c r="I472" s="18">
        <v>45572</v>
      </c>
      <c r="J472" s="17" t="s">
        <v>6246</v>
      </c>
      <c r="K472" s="17" t="s">
        <v>2210</v>
      </c>
      <c r="L472" t="str">
        <f>IF(COUNTIFS(ZSOHSD058[订单号数值], ZSOHPP055[[#This Row],[订单号数值]], ZSOHSD058[行項目], ZSOHPP055[[#This Row],[行項目]])&gt;0, "Y", "")</f>
        <v>Y</v>
      </c>
      <c r="M472">
        <f>IF(ZSOHPP055[[#This Row],[銷售訂單]]="", "", --ZSOHPP055[[#This Row],[銷售訂單]])</f>
        <v>6071132</v>
      </c>
    </row>
    <row r="473" spans="1:13">
      <c r="A473" s="17" t="s">
        <v>1247</v>
      </c>
      <c r="B473" s="19">
        <v>100</v>
      </c>
      <c r="C473" s="19">
        <v>75</v>
      </c>
      <c r="D473" s="19">
        <v>25</v>
      </c>
      <c r="E473" s="19">
        <v>0</v>
      </c>
      <c r="F473" s="17" t="s">
        <v>6262</v>
      </c>
      <c r="G473" s="17" t="s">
        <v>22</v>
      </c>
      <c r="H473" s="18">
        <v>45540</v>
      </c>
      <c r="I473" s="18">
        <v>45567</v>
      </c>
      <c r="J473" s="17" t="s">
        <v>6263</v>
      </c>
      <c r="K473" s="17" t="s">
        <v>2210</v>
      </c>
      <c r="L473" t="str">
        <f>IF(COUNTIFS(ZSOHSD058[订单号数值], ZSOHPP055[[#This Row],[订单号数值]], ZSOHSD058[行項目], ZSOHPP055[[#This Row],[行項目]])&gt;0, "Y", "")</f>
        <v>Y</v>
      </c>
      <c r="M473">
        <f>IF(ZSOHPP055[[#This Row],[銷售訂單]]="", "", --ZSOHPP055[[#This Row],[銷售訂單]])</f>
        <v>6071467</v>
      </c>
    </row>
    <row r="474" spans="1:13">
      <c r="A474" s="17" t="s">
        <v>6102</v>
      </c>
      <c r="B474" s="19">
        <v>2578.2919999999999</v>
      </c>
      <c r="C474" s="19">
        <v>2241</v>
      </c>
      <c r="D474" s="19">
        <v>337.29199999999997</v>
      </c>
      <c r="E474" s="19">
        <v>0</v>
      </c>
      <c r="F474" s="17" t="s">
        <v>6264</v>
      </c>
      <c r="G474" s="17" t="s">
        <v>20</v>
      </c>
      <c r="H474" s="18">
        <v>45540</v>
      </c>
      <c r="I474" s="18">
        <v>45586</v>
      </c>
      <c r="J474" s="17" t="s">
        <v>6004</v>
      </c>
      <c r="K474" s="17" t="s">
        <v>2220</v>
      </c>
      <c r="L474" t="str">
        <f>IF(COUNTIFS(ZSOHSD058[订单号数值], ZSOHPP055[[#This Row],[订单号数值]], ZSOHSD058[行項目], ZSOHPP055[[#This Row],[行項目]])&gt;0, "Y", "")</f>
        <v>Y</v>
      </c>
      <c r="M474">
        <f>IF(ZSOHPP055[[#This Row],[銷售訂單]]="", "", --ZSOHPP055[[#This Row],[銷售訂單]])</f>
        <v>6069493</v>
      </c>
    </row>
    <row r="475" spans="1:13">
      <c r="A475" s="17" t="s">
        <v>6102</v>
      </c>
      <c r="B475" s="19">
        <v>3614.9070000000002</v>
      </c>
      <c r="C475" s="19">
        <v>3690</v>
      </c>
      <c r="D475" s="19">
        <v>-75.093000000000004</v>
      </c>
      <c r="E475" s="19">
        <v>0</v>
      </c>
      <c r="F475" s="17" t="s">
        <v>6265</v>
      </c>
      <c r="G475" s="17" t="s">
        <v>20</v>
      </c>
      <c r="H475" s="18">
        <v>45540</v>
      </c>
      <c r="I475" s="18">
        <v>45573</v>
      </c>
      <c r="J475" s="17" t="s">
        <v>6004</v>
      </c>
      <c r="K475" s="17" t="s">
        <v>2220</v>
      </c>
      <c r="L475" t="str">
        <f>IF(COUNTIFS(ZSOHSD058[订单号数值], ZSOHPP055[[#This Row],[订单号数值]], ZSOHSD058[行項目], ZSOHPP055[[#This Row],[行項目]])&gt;0, "Y", "")</f>
        <v>Y</v>
      </c>
      <c r="M475">
        <f>IF(ZSOHPP055[[#This Row],[銷售訂單]]="", "", --ZSOHPP055[[#This Row],[銷售訂單]])</f>
        <v>6069493</v>
      </c>
    </row>
    <row r="476" spans="1:13">
      <c r="A476" s="17" t="s">
        <v>6102</v>
      </c>
      <c r="B476" s="19">
        <v>2142.0100000000002</v>
      </c>
      <c r="C476" s="19">
        <v>2234</v>
      </c>
      <c r="D476" s="19">
        <v>-91.99</v>
      </c>
      <c r="E476" s="19">
        <v>0</v>
      </c>
      <c r="F476" s="17" t="s">
        <v>6266</v>
      </c>
      <c r="G476" s="17" t="s">
        <v>20</v>
      </c>
      <c r="H476" s="18">
        <v>45540</v>
      </c>
      <c r="I476" s="18">
        <v>45575</v>
      </c>
      <c r="J476" s="17" t="s">
        <v>6004</v>
      </c>
      <c r="K476" s="17" t="s">
        <v>2220</v>
      </c>
      <c r="L476" t="str">
        <f>IF(COUNTIFS(ZSOHSD058[订单号数值], ZSOHPP055[[#This Row],[订单号数值]], ZSOHSD058[行項目], ZSOHPP055[[#This Row],[行項目]])&gt;0, "Y", "")</f>
        <v>Y</v>
      </c>
      <c r="M476">
        <f>IF(ZSOHPP055[[#This Row],[銷售訂單]]="", "", --ZSOHPP055[[#This Row],[銷售訂單]])</f>
        <v>6069493</v>
      </c>
    </row>
    <row r="477" spans="1:13">
      <c r="A477" s="17" t="s">
        <v>6102</v>
      </c>
      <c r="B477" s="19">
        <v>6385</v>
      </c>
      <c r="C477" s="19">
        <v>6466</v>
      </c>
      <c r="D477" s="19">
        <v>-81</v>
      </c>
      <c r="E477" s="19">
        <v>0</v>
      </c>
      <c r="F477" s="17" t="s">
        <v>6267</v>
      </c>
      <c r="G477" s="17" t="s">
        <v>20</v>
      </c>
      <c r="H477" s="18">
        <v>45540</v>
      </c>
      <c r="I477" s="18">
        <v>45624</v>
      </c>
      <c r="J477" s="17" t="s">
        <v>6004</v>
      </c>
      <c r="K477" s="17" t="s">
        <v>2220</v>
      </c>
      <c r="L477" t="str">
        <f>IF(COUNTIFS(ZSOHSD058[订单号数值], ZSOHPP055[[#This Row],[订单号数值]], ZSOHSD058[行項目], ZSOHPP055[[#This Row],[行項目]])&gt;0, "Y", "")</f>
        <v>Y</v>
      </c>
      <c r="M477">
        <f>IF(ZSOHPP055[[#This Row],[銷售訂單]]="", "", --ZSOHPP055[[#This Row],[銷售訂單]])</f>
        <v>6069493</v>
      </c>
    </row>
    <row r="478" spans="1:13">
      <c r="A478" s="17" t="s">
        <v>6102</v>
      </c>
      <c r="B478" s="19">
        <v>8534.1749999999993</v>
      </c>
      <c r="C478" s="19">
        <v>8651</v>
      </c>
      <c r="D478" s="19">
        <v>-116.825</v>
      </c>
      <c r="E478" s="19">
        <v>0</v>
      </c>
      <c r="F478" s="17" t="s">
        <v>6268</v>
      </c>
      <c r="G478" s="17" t="s">
        <v>20</v>
      </c>
      <c r="H478" s="18">
        <v>45540</v>
      </c>
      <c r="I478" s="18">
        <v>45593</v>
      </c>
      <c r="J478" s="17" t="s">
        <v>6004</v>
      </c>
      <c r="K478" s="17" t="s">
        <v>2220</v>
      </c>
      <c r="L478" t="str">
        <f>IF(COUNTIFS(ZSOHSD058[订单号数值], ZSOHPP055[[#This Row],[订单号数值]], ZSOHSD058[行項目], ZSOHPP055[[#This Row],[行項目]])&gt;0, "Y", "")</f>
        <v>Y</v>
      </c>
      <c r="M478">
        <f>IF(ZSOHPP055[[#This Row],[銷售訂單]]="", "", --ZSOHPP055[[#This Row],[銷售訂單]])</f>
        <v>6069493</v>
      </c>
    </row>
    <row r="479" spans="1:13">
      <c r="A479" s="17" t="s">
        <v>6102</v>
      </c>
      <c r="B479" s="19">
        <v>22419.579000000002</v>
      </c>
      <c r="C479" s="19">
        <v>22235</v>
      </c>
      <c r="D479" s="19">
        <v>184.57900000000001</v>
      </c>
      <c r="E479" s="19">
        <v>0</v>
      </c>
      <c r="F479" s="17" t="s">
        <v>6269</v>
      </c>
      <c r="G479" s="17" t="s">
        <v>20</v>
      </c>
      <c r="H479" s="18">
        <v>45540</v>
      </c>
      <c r="I479" s="18">
        <v>45598</v>
      </c>
      <c r="J479" s="17" t="s">
        <v>6004</v>
      </c>
      <c r="K479" s="17" t="s">
        <v>2220</v>
      </c>
      <c r="L479" t="str">
        <f>IF(COUNTIFS(ZSOHSD058[订单号数值], ZSOHPP055[[#This Row],[订单号数值]], ZSOHSD058[行項目], ZSOHPP055[[#This Row],[行項目]])&gt;0, "Y", "")</f>
        <v>Y</v>
      </c>
      <c r="M479">
        <f>IF(ZSOHPP055[[#This Row],[銷售訂單]]="", "", --ZSOHPP055[[#This Row],[銷售訂單]])</f>
        <v>6069493</v>
      </c>
    </row>
    <row r="480" spans="1:13">
      <c r="A480" s="17" t="s">
        <v>3321</v>
      </c>
      <c r="B480" s="19">
        <v>4000</v>
      </c>
      <c r="C480" s="19">
        <v>3810</v>
      </c>
      <c r="D480" s="19">
        <v>190</v>
      </c>
      <c r="E480" s="19">
        <v>0</v>
      </c>
      <c r="F480" s="17" t="s">
        <v>6270</v>
      </c>
      <c r="G480" s="17" t="s">
        <v>20</v>
      </c>
      <c r="H480" s="18">
        <v>45541</v>
      </c>
      <c r="I480" s="18">
        <v>45609</v>
      </c>
      <c r="J480" s="17" t="s">
        <v>6251</v>
      </c>
      <c r="K480" s="17" t="s">
        <v>2210</v>
      </c>
      <c r="L480" t="str">
        <f>IF(COUNTIFS(ZSOHSD058[订单号数值], ZSOHPP055[[#This Row],[订单号数值]], ZSOHSD058[行項目], ZSOHPP055[[#This Row],[行項目]])&gt;0, "Y", "")</f>
        <v>Y</v>
      </c>
      <c r="M480">
        <f>IF(ZSOHPP055[[#This Row],[銷售訂單]]="", "", --ZSOHPP055[[#This Row],[銷售訂單]])</f>
        <v>6070489</v>
      </c>
    </row>
    <row r="481" spans="1:13">
      <c r="A481" s="17" t="s">
        <v>3321</v>
      </c>
      <c r="B481" s="19">
        <v>28021.565999999999</v>
      </c>
      <c r="C481" s="19">
        <v>28033</v>
      </c>
      <c r="D481" s="19">
        <v>-11.433999999999999</v>
      </c>
      <c r="E481" s="19">
        <v>0</v>
      </c>
      <c r="F481" s="17" t="s">
        <v>6271</v>
      </c>
      <c r="G481" s="17" t="s">
        <v>20</v>
      </c>
      <c r="H481" s="18">
        <v>45541</v>
      </c>
      <c r="I481" s="18">
        <v>45590</v>
      </c>
      <c r="J481" s="17" t="s">
        <v>6251</v>
      </c>
      <c r="K481" s="17" t="s">
        <v>2210</v>
      </c>
      <c r="L481" t="str">
        <f>IF(COUNTIFS(ZSOHSD058[订单号数值], ZSOHPP055[[#This Row],[订单号数值]], ZSOHSD058[行項目], ZSOHPP055[[#This Row],[行項目]])&gt;0, "Y", "")</f>
        <v>Y</v>
      </c>
      <c r="M481">
        <f>IF(ZSOHPP055[[#This Row],[銷售訂單]]="", "", --ZSOHPP055[[#This Row],[銷售訂單]])</f>
        <v>6070489</v>
      </c>
    </row>
    <row r="482" spans="1:13">
      <c r="A482" s="17" t="s">
        <v>3551</v>
      </c>
      <c r="B482" s="19">
        <v>33526.858999999997</v>
      </c>
      <c r="C482" s="19">
        <v>32464</v>
      </c>
      <c r="D482" s="19">
        <v>1062.8589999999999</v>
      </c>
      <c r="E482" s="19">
        <v>0</v>
      </c>
      <c r="F482" s="17" t="s">
        <v>6272</v>
      </c>
      <c r="G482" s="17" t="s">
        <v>20</v>
      </c>
      <c r="H482" s="18">
        <v>45545</v>
      </c>
      <c r="I482" s="18">
        <v>45638</v>
      </c>
      <c r="J482" s="17" t="s">
        <v>6167</v>
      </c>
      <c r="K482" s="17" t="s">
        <v>2210</v>
      </c>
      <c r="L482" t="str">
        <f>IF(COUNTIFS(ZSOHSD058[订单号数值], ZSOHPP055[[#This Row],[订单号数值]], ZSOHSD058[行項目], ZSOHPP055[[#This Row],[行項目]])&gt;0, "Y", "")</f>
        <v>Y</v>
      </c>
      <c r="M482">
        <f>IF(ZSOHPP055[[#This Row],[銷售訂單]]="", "", --ZSOHPP055[[#This Row],[銷售訂單]])</f>
        <v>6070138</v>
      </c>
    </row>
    <row r="483" spans="1:13">
      <c r="A483" s="17" t="s">
        <v>384</v>
      </c>
      <c r="B483" s="19">
        <v>3793.8670000000002</v>
      </c>
      <c r="C483" s="19">
        <v>3460</v>
      </c>
      <c r="D483" s="19">
        <v>333.86700000000002</v>
      </c>
      <c r="E483" s="19">
        <v>0</v>
      </c>
      <c r="F483" s="17" t="s">
        <v>6273</v>
      </c>
      <c r="G483" s="17" t="s">
        <v>20</v>
      </c>
      <c r="H483" s="18">
        <v>45545</v>
      </c>
      <c r="I483" s="18">
        <v>45609</v>
      </c>
      <c r="J483" s="17" t="s">
        <v>6223</v>
      </c>
      <c r="K483" s="17" t="s">
        <v>2210</v>
      </c>
      <c r="L483" t="str">
        <f>IF(COUNTIFS(ZSOHSD058[订单号数值], ZSOHPP055[[#This Row],[订单号数值]], ZSOHSD058[行項目], ZSOHPP055[[#This Row],[行項目]])&gt;0, "Y", "")</f>
        <v>Y</v>
      </c>
      <c r="M483">
        <f>IF(ZSOHPP055[[#This Row],[銷售訂單]]="", "", --ZSOHPP055[[#This Row],[銷售訂單]])</f>
        <v>6070756</v>
      </c>
    </row>
    <row r="484" spans="1:13">
      <c r="A484" s="17" t="s">
        <v>384</v>
      </c>
      <c r="B484" s="19">
        <v>3238.8</v>
      </c>
      <c r="C484" s="19">
        <v>3321</v>
      </c>
      <c r="D484" s="19">
        <v>-82.2</v>
      </c>
      <c r="E484" s="19">
        <v>0</v>
      </c>
      <c r="F484" s="17" t="s">
        <v>6274</v>
      </c>
      <c r="G484" s="17" t="s">
        <v>20</v>
      </c>
      <c r="H484" s="18">
        <v>45545</v>
      </c>
      <c r="I484" s="18">
        <v>45618</v>
      </c>
      <c r="J484" s="17" t="s">
        <v>6223</v>
      </c>
      <c r="K484" s="17" t="s">
        <v>2210</v>
      </c>
      <c r="L484" t="str">
        <f>IF(COUNTIFS(ZSOHSD058[订单号数值], ZSOHPP055[[#This Row],[订单号数值]], ZSOHSD058[行項目], ZSOHPP055[[#This Row],[行項目]])&gt;0, "Y", "")</f>
        <v>Y</v>
      </c>
      <c r="M484">
        <f>IF(ZSOHPP055[[#This Row],[銷售訂單]]="", "", --ZSOHPP055[[#This Row],[銷售訂單]])</f>
        <v>6070756</v>
      </c>
    </row>
    <row r="485" spans="1:13">
      <c r="A485" s="17" t="s">
        <v>384</v>
      </c>
      <c r="B485" s="19">
        <v>4859.0739999999996</v>
      </c>
      <c r="C485" s="19">
        <v>4512</v>
      </c>
      <c r="D485" s="19">
        <v>347.07400000000001</v>
      </c>
      <c r="E485" s="19">
        <v>0</v>
      </c>
      <c r="F485" s="17" t="s">
        <v>6275</v>
      </c>
      <c r="G485" s="17" t="s">
        <v>20</v>
      </c>
      <c r="H485" s="18">
        <v>45545</v>
      </c>
      <c r="I485" s="18">
        <v>45625</v>
      </c>
      <c r="J485" s="17" t="s">
        <v>6223</v>
      </c>
      <c r="K485" s="17" t="s">
        <v>2210</v>
      </c>
      <c r="L485" t="str">
        <f>IF(COUNTIFS(ZSOHSD058[订单号数值], ZSOHPP055[[#This Row],[订单号数值]], ZSOHSD058[行項目], ZSOHPP055[[#This Row],[行項目]])&gt;0, "Y", "")</f>
        <v>Y</v>
      </c>
      <c r="M485">
        <f>IF(ZSOHPP055[[#This Row],[銷售訂單]]="", "", --ZSOHPP055[[#This Row],[銷售訂單]])</f>
        <v>6070756</v>
      </c>
    </row>
    <row r="486" spans="1:13">
      <c r="A486" s="17" t="s">
        <v>384</v>
      </c>
      <c r="B486" s="19">
        <v>2095.8319999999999</v>
      </c>
      <c r="C486" s="19">
        <v>2129</v>
      </c>
      <c r="D486" s="19">
        <v>-33.167999999999999</v>
      </c>
      <c r="E486" s="19">
        <v>0</v>
      </c>
      <c r="F486" s="17" t="s">
        <v>6276</v>
      </c>
      <c r="G486" s="17" t="s">
        <v>20</v>
      </c>
      <c r="H486" s="18">
        <v>45545</v>
      </c>
      <c r="I486" s="18">
        <v>45574</v>
      </c>
      <c r="J486" s="17" t="s">
        <v>6223</v>
      </c>
      <c r="K486" s="17" t="s">
        <v>2210</v>
      </c>
      <c r="L486" t="str">
        <f>IF(COUNTIFS(ZSOHSD058[订单号数值], ZSOHPP055[[#This Row],[订单号数值]], ZSOHSD058[行項目], ZSOHPP055[[#This Row],[行項目]])&gt;0, "Y", "")</f>
        <v>Y</v>
      </c>
      <c r="M486">
        <f>IF(ZSOHPP055[[#This Row],[銷售訂單]]="", "", --ZSOHPP055[[#This Row],[銷售訂單]])</f>
        <v>6070756</v>
      </c>
    </row>
    <row r="487" spans="1:13">
      <c r="A487" s="17" t="s">
        <v>384</v>
      </c>
      <c r="B487" s="19">
        <v>18667.181</v>
      </c>
      <c r="C487" s="19">
        <v>18391</v>
      </c>
      <c r="D487" s="19">
        <v>276.18099999999998</v>
      </c>
      <c r="E487" s="19">
        <v>0</v>
      </c>
      <c r="F487" s="17" t="s">
        <v>6277</v>
      </c>
      <c r="G487" s="17" t="s">
        <v>20</v>
      </c>
      <c r="H487" s="18">
        <v>45545</v>
      </c>
      <c r="I487" s="18">
        <v>45609</v>
      </c>
      <c r="J487" s="17" t="s">
        <v>6223</v>
      </c>
      <c r="K487" s="17" t="s">
        <v>2210</v>
      </c>
      <c r="L487" t="str">
        <f>IF(COUNTIFS(ZSOHSD058[订单号数值], ZSOHPP055[[#This Row],[订单号数值]], ZSOHSD058[行項目], ZSOHPP055[[#This Row],[行項目]])&gt;0, "Y", "")</f>
        <v>Y</v>
      </c>
      <c r="M487">
        <f>IF(ZSOHPP055[[#This Row],[銷售訂單]]="", "", --ZSOHPP055[[#This Row],[銷售訂單]])</f>
        <v>6070756</v>
      </c>
    </row>
    <row r="488" spans="1:13">
      <c r="A488" s="17" t="s">
        <v>384</v>
      </c>
      <c r="B488" s="19">
        <v>2997.2660000000001</v>
      </c>
      <c r="C488" s="19">
        <v>3007</v>
      </c>
      <c r="D488" s="19">
        <v>-9.734</v>
      </c>
      <c r="E488" s="19">
        <v>0</v>
      </c>
      <c r="F488" s="17" t="s">
        <v>6278</v>
      </c>
      <c r="G488" s="17" t="s">
        <v>20</v>
      </c>
      <c r="H488" s="18">
        <v>45545</v>
      </c>
      <c r="I488" s="18">
        <v>45584</v>
      </c>
      <c r="J488" s="17" t="s">
        <v>6223</v>
      </c>
      <c r="K488" s="17" t="s">
        <v>2210</v>
      </c>
      <c r="L488" t="str">
        <f>IF(COUNTIFS(ZSOHSD058[订单号数值], ZSOHPP055[[#This Row],[订单号数值]], ZSOHSD058[行項目], ZSOHPP055[[#This Row],[行項目]])&gt;0, "Y", "")</f>
        <v>Y</v>
      </c>
      <c r="M488">
        <f>IF(ZSOHPP055[[#This Row],[銷售訂單]]="", "", --ZSOHPP055[[#This Row],[銷售訂單]])</f>
        <v>6070756</v>
      </c>
    </row>
    <row r="489" spans="1:13">
      <c r="A489" s="17" t="s">
        <v>384</v>
      </c>
      <c r="B489" s="19">
        <v>3297.7429999999999</v>
      </c>
      <c r="C489" s="19">
        <v>3644</v>
      </c>
      <c r="D489" s="19">
        <v>-346.25700000000001</v>
      </c>
      <c r="E489" s="19">
        <v>0</v>
      </c>
      <c r="F489" s="17" t="s">
        <v>6279</v>
      </c>
      <c r="G489" s="17" t="s">
        <v>20</v>
      </c>
      <c r="H489" s="18">
        <v>45545</v>
      </c>
      <c r="I489" s="18">
        <v>45588</v>
      </c>
      <c r="J489" s="17" t="s">
        <v>6223</v>
      </c>
      <c r="K489" s="17" t="s">
        <v>2210</v>
      </c>
      <c r="L489" t="str">
        <f>IF(COUNTIFS(ZSOHSD058[订单号数值], ZSOHPP055[[#This Row],[订单号数值]], ZSOHSD058[行項目], ZSOHPP055[[#This Row],[行項目]])&gt;0, "Y", "")</f>
        <v>Y</v>
      </c>
      <c r="M489">
        <f>IF(ZSOHPP055[[#This Row],[銷售訂單]]="", "", --ZSOHPP055[[#This Row],[銷售訂單]])</f>
        <v>6070756</v>
      </c>
    </row>
    <row r="490" spans="1:13">
      <c r="A490" s="17" t="s">
        <v>384</v>
      </c>
      <c r="B490" s="19">
        <v>3297.7429999999999</v>
      </c>
      <c r="C490" s="19">
        <v>3595</v>
      </c>
      <c r="D490" s="19">
        <v>-297.25700000000001</v>
      </c>
      <c r="E490" s="19">
        <v>0</v>
      </c>
      <c r="F490" s="17" t="s">
        <v>6280</v>
      </c>
      <c r="G490" s="17" t="s">
        <v>20</v>
      </c>
      <c r="H490" s="18">
        <v>45545</v>
      </c>
      <c r="I490" s="18">
        <v>45598</v>
      </c>
      <c r="J490" s="17" t="s">
        <v>6223</v>
      </c>
      <c r="K490" s="17" t="s">
        <v>2210</v>
      </c>
      <c r="L490" t="str">
        <f>IF(COUNTIFS(ZSOHSD058[订单号数值], ZSOHPP055[[#This Row],[订单号数值]], ZSOHSD058[行項目], ZSOHPP055[[#This Row],[行項目]])&gt;0, "Y", "")</f>
        <v>Y</v>
      </c>
      <c r="M490">
        <f>IF(ZSOHPP055[[#This Row],[銷售訂單]]="", "", --ZSOHPP055[[#This Row],[銷售訂單]])</f>
        <v>6070756</v>
      </c>
    </row>
    <row r="491" spans="1:13">
      <c r="A491" s="17" t="s">
        <v>384</v>
      </c>
      <c r="B491" s="19">
        <v>3297.7429999999999</v>
      </c>
      <c r="C491" s="19">
        <v>3283</v>
      </c>
      <c r="D491" s="19">
        <v>14.743</v>
      </c>
      <c r="E491" s="19">
        <v>0</v>
      </c>
      <c r="F491" s="17" t="s">
        <v>6281</v>
      </c>
      <c r="G491" s="17" t="s">
        <v>20</v>
      </c>
      <c r="H491" s="18">
        <v>45545</v>
      </c>
      <c r="I491" s="18">
        <v>45597</v>
      </c>
      <c r="J491" s="17" t="s">
        <v>6223</v>
      </c>
      <c r="K491" s="17" t="s">
        <v>2210</v>
      </c>
      <c r="L491" t="str">
        <f>IF(COUNTIFS(ZSOHSD058[订单号数值], ZSOHPP055[[#This Row],[订单号数值]], ZSOHSD058[行項目], ZSOHPP055[[#This Row],[行項目]])&gt;0, "Y", "")</f>
        <v>Y</v>
      </c>
      <c r="M491">
        <f>IF(ZSOHPP055[[#This Row],[銷售訂單]]="", "", --ZSOHPP055[[#This Row],[銷售訂單]])</f>
        <v>6070756</v>
      </c>
    </row>
    <row r="492" spans="1:13">
      <c r="A492" s="17" t="s">
        <v>384</v>
      </c>
      <c r="B492" s="19">
        <v>4199.1760000000004</v>
      </c>
      <c r="C492" s="19">
        <v>4250</v>
      </c>
      <c r="D492" s="19">
        <v>-50.823999999999998</v>
      </c>
      <c r="E492" s="19">
        <v>0</v>
      </c>
      <c r="F492" s="17" t="s">
        <v>6282</v>
      </c>
      <c r="G492" s="17" t="s">
        <v>20</v>
      </c>
      <c r="H492" s="18">
        <v>45545</v>
      </c>
      <c r="I492" s="18">
        <v>45594</v>
      </c>
      <c r="J492" s="17" t="s">
        <v>6223</v>
      </c>
      <c r="K492" s="17" t="s">
        <v>2210</v>
      </c>
      <c r="L492" t="str">
        <f>IF(COUNTIFS(ZSOHSD058[订单号数值], ZSOHPP055[[#This Row],[订单号数值]], ZSOHSD058[行項目], ZSOHPP055[[#This Row],[行項目]])&gt;0, "Y", "")</f>
        <v>Y</v>
      </c>
      <c r="M492">
        <f>IF(ZSOHPP055[[#This Row],[銷售訂單]]="", "", --ZSOHPP055[[#This Row],[銷售訂單]])</f>
        <v>6070756</v>
      </c>
    </row>
    <row r="493" spans="1:13">
      <c r="A493" s="17" t="s">
        <v>384</v>
      </c>
      <c r="B493" s="19">
        <v>4199.1760000000004</v>
      </c>
      <c r="C493" s="19">
        <v>4204</v>
      </c>
      <c r="D493" s="19">
        <v>-4.8239999999999998</v>
      </c>
      <c r="E493" s="19">
        <v>0</v>
      </c>
      <c r="F493" s="17" t="s">
        <v>6283</v>
      </c>
      <c r="G493" s="17" t="s">
        <v>20</v>
      </c>
      <c r="H493" s="18">
        <v>45545</v>
      </c>
      <c r="I493" s="18">
        <v>45609</v>
      </c>
      <c r="J493" s="17" t="s">
        <v>6223</v>
      </c>
      <c r="K493" s="17" t="s">
        <v>2210</v>
      </c>
      <c r="L493" t="str">
        <f>IF(COUNTIFS(ZSOHSD058[订单号数值], ZSOHPP055[[#This Row],[订单号数值]], ZSOHSD058[行項目], ZSOHPP055[[#This Row],[行項目]])&gt;0, "Y", "")</f>
        <v>Y</v>
      </c>
      <c r="M493">
        <f>IF(ZSOHPP055[[#This Row],[銷售訂單]]="", "", --ZSOHPP055[[#This Row],[銷售訂單]])</f>
        <v>6070756</v>
      </c>
    </row>
    <row r="494" spans="1:13">
      <c r="A494" s="17" t="s">
        <v>384</v>
      </c>
      <c r="B494" s="19">
        <v>4800.1319999999996</v>
      </c>
      <c r="C494" s="19">
        <v>4824</v>
      </c>
      <c r="D494" s="19">
        <v>-23.867999999999999</v>
      </c>
      <c r="E494" s="19">
        <v>0</v>
      </c>
      <c r="F494" s="17" t="s">
        <v>6284</v>
      </c>
      <c r="G494" s="17" t="s">
        <v>20</v>
      </c>
      <c r="H494" s="18">
        <v>45545</v>
      </c>
      <c r="I494" s="18">
        <v>45594</v>
      </c>
      <c r="J494" s="17" t="s">
        <v>6223</v>
      </c>
      <c r="K494" s="17" t="s">
        <v>2210</v>
      </c>
      <c r="L494" t="str">
        <f>IF(COUNTIFS(ZSOHSD058[订单号数值], ZSOHPP055[[#This Row],[订单号数值]], ZSOHSD058[行項目], ZSOHPP055[[#This Row],[行項目]])&gt;0, "Y", "")</f>
        <v>Y</v>
      </c>
      <c r="M494">
        <f>IF(ZSOHPP055[[#This Row],[銷售訂單]]="", "", --ZSOHPP055[[#This Row],[銷售訂單]])</f>
        <v>6070756</v>
      </c>
    </row>
    <row r="495" spans="1:13">
      <c r="A495" s="17" t="s">
        <v>1501</v>
      </c>
      <c r="B495" s="19">
        <v>0.01</v>
      </c>
      <c r="C495" s="19">
        <v>0</v>
      </c>
      <c r="D495" s="19">
        <v>0.01</v>
      </c>
      <c r="E495" s="19">
        <v>0</v>
      </c>
      <c r="F495" s="17" t="s">
        <v>6285</v>
      </c>
      <c r="G495" s="17" t="s">
        <v>20</v>
      </c>
      <c r="H495" s="18">
        <v>45546</v>
      </c>
      <c r="I495" s="18">
        <v>45546</v>
      </c>
      <c r="J495" s="17" t="s">
        <v>6141</v>
      </c>
      <c r="K495" s="17" t="s">
        <v>2215</v>
      </c>
      <c r="L495" t="str">
        <f>IF(COUNTIFS(ZSOHSD058[订单号数值], ZSOHPP055[[#This Row],[订单号数值]], ZSOHSD058[行項目], ZSOHPP055[[#This Row],[行項目]])&gt;0, "Y", "")</f>
        <v>Y</v>
      </c>
      <c r="M495">
        <f>IF(ZSOHPP055[[#This Row],[銷售訂單]]="", "", --ZSOHPP055[[#This Row],[銷售訂單]])</f>
        <v>6069996</v>
      </c>
    </row>
    <row r="496" spans="1:13">
      <c r="A496" s="17" t="s">
        <v>5965</v>
      </c>
      <c r="B496" s="19">
        <v>0.01</v>
      </c>
      <c r="C496" s="19">
        <v>0</v>
      </c>
      <c r="D496" s="19">
        <v>0.01</v>
      </c>
      <c r="E496" s="19">
        <v>0</v>
      </c>
      <c r="F496" s="17" t="s">
        <v>6286</v>
      </c>
      <c r="G496" s="17" t="s">
        <v>20</v>
      </c>
      <c r="H496" s="18">
        <v>45547</v>
      </c>
      <c r="I496" s="18">
        <v>45547</v>
      </c>
      <c r="J496" s="17" t="s">
        <v>2231</v>
      </c>
      <c r="K496" s="17" t="s">
        <v>2219</v>
      </c>
      <c r="L496" t="str">
        <f>IF(COUNTIFS(ZSOHSD058[订单号数值], ZSOHPP055[[#This Row],[订单号数值]], ZSOHSD058[行項目], ZSOHPP055[[#This Row],[行項目]])&gt;0, "Y", "")</f>
        <v>Y</v>
      </c>
      <c r="M496">
        <f>IF(ZSOHPP055[[#This Row],[銷售訂單]]="", "", --ZSOHPP055[[#This Row],[銷售訂單]])</f>
        <v>6069495</v>
      </c>
    </row>
    <row r="497" spans="1:13">
      <c r="A497" s="17" t="s">
        <v>5965</v>
      </c>
      <c r="B497" s="19">
        <v>1286</v>
      </c>
      <c r="C497" s="19">
        <v>927</v>
      </c>
      <c r="D497" s="19">
        <v>359</v>
      </c>
      <c r="E497" s="19">
        <v>0</v>
      </c>
      <c r="F497" s="17" t="s">
        <v>6287</v>
      </c>
      <c r="G497" s="17" t="s">
        <v>20</v>
      </c>
      <c r="H497" s="18">
        <v>45547</v>
      </c>
      <c r="I497" s="18">
        <v>45569</v>
      </c>
      <c r="J497" s="17" t="s">
        <v>2231</v>
      </c>
      <c r="K497" s="17" t="s">
        <v>2219</v>
      </c>
      <c r="L497" t="str">
        <f>IF(COUNTIFS(ZSOHSD058[订单号数值], ZSOHPP055[[#This Row],[订单号数值]], ZSOHSD058[行項目], ZSOHPP055[[#This Row],[行項目]])&gt;0, "Y", "")</f>
        <v>Y</v>
      </c>
      <c r="M497">
        <f>IF(ZSOHPP055[[#This Row],[銷售訂單]]="", "", --ZSOHPP055[[#This Row],[銷售訂單]])</f>
        <v>6069495</v>
      </c>
    </row>
    <row r="498" spans="1:13">
      <c r="A498" s="17" t="s">
        <v>5762</v>
      </c>
      <c r="B498" s="19">
        <v>0.01</v>
      </c>
      <c r="C498" s="19">
        <v>0</v>
      </c>
      <c r="D498" s="19">
        <v>0.01</v>
      </c>
      <c r="E498" s="19">
        <v>0</v>
      </c>
      <c r="F498" s="17" t="s">
        <v>6288</v>
      </c>
      <c r="G498" s="17" t="s">
        <v>20</v>
      </c>
      <c r="H498" s="18">
        <v>45547</v>
      </c>
      <c r="I498" s="18">
        <v>45565</v>
      </c>
      <c r="J498" s="17" t="s">
        <v>5884</v>
      </c>
      <c r="K498" s="17" t="s">
        <v>2210</v>
      </c>
      <c r="L498" t="str">
        <f>IF(COUNTIFS(ZSOHSD058[订单号数值], ZSOHPP055[[#This Row],[订单号数值]], ZSOHSD058[行項目], ZSOHPP055[[#This Row],[行項目]])&gt;0, "Y", "")</f>
        <v>Y</v>
      </c>
      <c r="M498">
        <f>IF(ZSOHPP055[[#This Row],[銷售訂單]]="", "", --ZSOHPP055[[#This Row],[銷售訂單]])</f>
        <v>6067540</v>
      </c>
    </row>
    <row r="499" spans="1:13">
      <c r="A499" s="17" t="s">
        <v>5762</v>
      </c>
      <c r="B499" s="19">
        <v>2581</v>
      </c>
      <c r="C499" s="19">
        <v>2908</v>
      </c>
      <c r="D499" s="19">
        <v>-327</v>
      </c>
      <c r="E499" s="19">
        <v>0</v>
      </c>
      <c r="F499" s="17" t="s">
        <v>6289</v>
      </c>
      <c r="G499" s="17" t="s">
        <v>20</v>
      </c>
      <c r="H499" s="18">
        <v>45547</v>
      </c>
      <c r="I499" s="18">
        <v>45572</v>
      </c>
      <c r="J499" s="17" t="s">
        <v>5884</v>
      </c>
      <c r="K499" s="17" t="s">
        <v>2210</v>
      </c>
      <c r="L499" t="str">
        <f>IF(COUNTIFS(ZSOHSD058[订单号数值], ZSOHPP055[[#This Row],[订单号数值]], ZSOHSD058[行項目], ZSOHPP055[[#This Row],[行項目]])&gt;0, "Y", "")</f>
        <v>Y</v>
      </c>
      <c r="M499">
        <f>IF(ZSOHPP055[[#This Row],[銷售訂單]]="", "", --ZSOHPP055[[#This Row],[銷售訂單]])</f>
        <v>6067540</v>
      </c>
    </row>
    <row r="500" spans="1:13">
      <c r="A500" s="17" t="s">
        <v>5608</v>
      </c>
      <c r="B500" s="19">
        <v>6902.4059999999999</v>
      </c>
      <c r="C500" s="19">
        <v>7154</v>
      </c>
      <c r="D500" s="19">
        <v>-251.59399999999999</v>
      </c>
      <c r="E500" s="19">
        <v>0</v>
      </c>
      <c r="F500" s="17" t="s">
        <v>6290</v>
      </c>
      <c r="G500" s="17" t="s">
        <v>20</v>
      </c>
      <c r="H500" s="18">
        <v>45549</v>
      </c>
      <c r="I500" s="18">
        <v>45579</v>
      </c>
      <c r="J500" s="17" t="s">
        <v>5865</v>
      </c>
      <c r="K500" s="17" t="s">
        <v>2215</v>
      </c>
      <c r="L500" t="str">
        <f>IF(COUNTIFS(ZSOHSD058[订单号数值], ZSOHPP055[[#This Row],[订单号数值]], ZSOHSD058[行項目], ZSOHPP055[[#This Row],[行項目]])&gt;0, "Y", "")</f>
        <v>Y</v>
      </c>
      <c r="M500">
        <f>IF(ZSOHPP055[[#This Row],[銷售訂單]]="", "", --ZSOHPP055[[#This Row],[銷售訂單]])</f>
        <v>6067541</v>
      </c>
    </row>
    <row r="501" spans="1:13">
      <c r="A501" s="17" t="s">
        <v>5608</v>
      </c>
      <c r="B501" s="19">
        <v>14610.831</v>
      </c>
      <c r="C501" s="19">
        <v>13182</v>
      </c>
      <c r="D501" s="19">
        <v>1428.8309999999999</v>
      </c>
      <c r="E501" s="19">
        <v>0</v>
      </c>
      <c r="F501" s="17" t="s">
        <v>6291</v>
      </c>
      <c r="G501" s="17" t="s">
        <v>20</v>
      </c>
      <c r="H501" s="18">
        <v>45549</v>
      </c>
      <c r="I501" s="18">
        <v>45579</v>
      </c>
      <c r="J501" s="17" t="s">
        <v>5865</v>
      </c>
      <c r="K501" s="17" t="s">
        <v>2215</v>
      </c>
      <c r="L501" t="str">
        <f>IF(COUNTIFS(ZSOHSD058[订单号数值], ZSOHPP055[[#This Row],[订单号数值]], ZSOHSD058[行項目], ZSOHPP055[[#This Row],[行項目]])&gt;0, "Y", "")</f>
        <v>Y</v>
      </c>
      <c r="M501">
        <f>IF(ZSOHPP055[[#This Row],[銷售訂單]]="", "", --ZSOHPP055[[#This Row],[銷售訂單]])</f>
        <v>6067541</v>
      </c>
    </row>
    <row r="502" spans="1:13">
      <c r="A502" s="17" t="s">
        <v>2063</v>
      </c>
      <c r="B502" s="19">
        <v>1680</v>
      </c>
      <c r="C502" s="19">
        <v>1480</v>
      </c>
      <c r="D502" s="19">
        <v>200</v>
      </c>
      <c r="E502" s="19">
        <v>0</v>
      </c>
      <c r="F502" s="17" t="s">
        <v>6292</v>
      </c>
      <c r="G502" s="17" t="s">
        <v>20</v>
      </c>
      <c r="H502" s="18">
        <v>45549</v>
      </c>
      <c r="I502" s="18">
        <v>45586</v>
      </c>
      <c r="J502" s="17" t="s">
        <v>2231</v>
      </c>
      <c r="K502" s="17" t="s">
        <v>2237</v>
      </c>
      <c r="L502" t="str">
        <f>IF(COUNTIFS(ZSOHSD058[订单号数值], ZSOHPP055[[#This Row],[订单号数值]], ZSOHSD058[行項目], ZSOHPP055[[#This Row],[行項目]])&gt;0, "Y", "")</f>
        <v>Y</v>
      </c>
      <c r="M502">
        <f>IF(ZSOHPP055[[#This Row],[銷售訂單]]="", "", --ZSOHPP055[[#This Row],[銷售訂單]])</f>
        <v>6069495</v>
      </c>
    </row>
    <row r="503" spans="1:13">
      <c r="A503" s="17" t="s">
        <v>2063</v>
      </c>
      <c r="B503" s="19">
        <v>8317.0859999999993</v>
      </c>
      <c r="C503" s="19">
        <v>6822</v>
      </c>
      <c r="D503" s="19">
        <v>1495.086</v>
      </c>
      <c r="E503" s="19">
        <v>0</v>
      </c>
      <c r="F503" s="17" t="s">
        <v>6293</v>
      </c>
      <c r="G503" s="17" t="s">
        <v>20</v>
      </c>
      <c r="H503" s="18">
        <v>45549</v>
      </c>
      <c r="I503" s="18">
        <v>45588</v>
      </c>
      <c r="J503" s="17" t="s">
        <v>2231</v>
      </c>
      <c r="K503" s="17" t="s">
        <v>2237</v>
      </c>
      <c r="L503" t="str">
        <f>IF(COUNTIFS(ZSOHSD058[订单号数值], ZSOHPP055[[#This Row],[订单号数值]], ZSOHSD058[行項目], ZSOHPP055[[#This Row],[行項目]])&gt;0, "Y", "")</f>
        <v>Y</v>
      </c>
      <c r="M503">
        <f>IF(ZSOHPP055[[#This Row],[銷售訂單]]="", "", --ZSOHPP055[[#This Row],[銷售訂單]])</f>
        <v>6069495</v>
      </c>
    </row>
    <row r="504" spans="1:13">
      <c r="A504" s="17" t="s">
        <v>2063</v>
      </c>
      <c r="B504" s="19">
        <v>2055</v>
      </c>
      <c r="C504" s="19">
        <v>2054</v>
      </c>
      <c r="D504" s="19">
        <v>1</v>
      </c>
      <c r="E504" s="19">
        <v>0</v>
      </c>
      <c r="F504" s="17" t="s">
        <v>6294</v>
      </c>
      <c r="G504" s="17" t="s">
        <v>20</v>
      </c>
      <c r="H504" s="18">
        <v>45549</v>
      </c>
      <c r="I504" s="18">
        <v>45572</v>
      </c>
      <c r="J504" s="17" t="s">
        <v>2231</v>
      </c>
      <c r="K504" s="17" t="s">
        <v>2237</v>
      </c>
      <c r="L504" t="str">
        <f>IF(COUNTIFS(ZSOHSD058[订单号数值], ZSOHPP055[[#This Row],[订单号数值]], ZSOHSD058[行項目], ZSOHPP055[[#This Row],[行項目]])&gt;0, "Y", "")</f>
        <v>Y</v>
      </c>
      <c r="M504">
        <f>IF(ZSOHPP055[[#This Row],[銷售訂單]]="", "", --ZSOHPP055[[#This Row],[銷售訂單]])</f>
        <v>6069495</v>
      </c>
    </row>
    <row r="505" spans="1:13">
      <c r="A505" s="17" t="s">
        <v>2063</v>
      </c>
      <c r="B505" s="19">
        <v>1342.441</v>
      </c>
      <c r="C505" s="19">
        <v>1371</v>
      </c>
      <c r="D505" s="19">
        <v>-28.559000000000001</v>
      </c>
      <c r="E505" s="19">
        <v>0</v>
      </c>
      <c r="F505" s="17" t="s">
        <v>6295</v>
      </c>
      <c r="G505" s="17" t="s">
        <v>20</v>
      </c>
      <c r="H505" s="18">
        <v>45549</v>
      </c>
      <c r="I505" s="18">
        <v>45582</v>
      </c>
      <c r="J505" s="17" t="s">
        <v>2231</v>
      </c>
      <c r="K505" s="17" t="s">
        <v>2237</v>
      </c>
      <c r="L505" t="str">
        <f>IF(COUNTIFS(ZSOHSD058[订单号数值], ZSOHPP055[[#This Row],[订单号数值]], ZSOHSD058[行項目], ZSOHPP055[[#This Row],[行項目]])&gt;0, "Y", "")</f>
        <v>Y</v>
      </c>
      <c r="M505">
        <f>IF(ZSOHPP055[[#This Row],[銷售訂單]]="", "", --ZSOHPP055[[#This Row],[銷售訂單]])</f>
        <v>6069495</v>
      </c>
    </row>
    <row r="506" spans="1:13">
      <c r="A506" s="17" t="s">
        <v>2063</v>
      </c>
      <c r="B506" s="19">
        <v>5255.1409999999996</v>
      </c>
      <c r="C506" s="19">
        <v>4185</v>
      </c>
      <c r="D506" s="19">
        <v>1070.1410000000001</v>
      </c>
      <c r="E506" s="19">
        <v>0</v>
      </c>
      <c r="F506" s="17" t="s">
        <v>6296</v>
      </c>
      <c r="G506" s="17" t="s">
        <v>20</v>
      </c>
      <c r="H506" s="18">
        <v>45549</v>
      </c>
      <c r="I506" s="18">
        <v>45586</v>
      </c>
      <c r="J506" s="17" t="s">
        <v>2231</v>
      </c>
      <c r="K506" s="17" t="s">
        <v>2237</v>
      </c>
      <c r="L506" t="str">
        <f>IF(COUNTIFS(ZSOHSD058[订单号数值], ZSOHPP055[[#This Row],[订单号数值]], ZSOHSD058[行項目], ZSOHPP055[[#This Row],[行項目]])&gt;0, "Y", "")</f>
        <v>Y</v>
      </c>
      <c r="M506">
        <f>IF(ZSOHPP055[[#This Row],[銷售訂單]]="", "", --ZSOHPP055[[#This Row],[銷售訂單]])</f>
        <v>6069495</v>
      </c>
    </row>
    <row r="507" spans="1:13">
      <c r="A507" s="17" t="s">
        <v>5762</v>
      </c>
      <c r="B507" s="19">
        <v>0.01</v>
      </c>
      <c r="C507" s="19">
        <v>0</v>
      </c>
      <c r="D507" s="19">
        <v>0.01</v>
      </c>
      <c r="E507" s="19">
        <v>0</v>
      </c>
      <c r="F507" s="17" t="s">
        <v>6297</v>
      </c>
      <c r="G507" s="17" t="s">
        <v>20</v>
      </c>
      <c r="H507" s="18">
        <v>45551</v>
      </c>
      <c r="I507" s="18">
        <v>45565</v>
      </c>
      <c r="J507" s="17" t="s">
        <v>5884</v>
      </c>
      <c r="K507" s="17" t="s">
        <v>2210</v>
      </c>
      <c r="L507" t="str">
        <f>IF(COUNTIFS(ZSOHSD058[订单号数值], ZSOHPP055[[#This Row],[订单号数值]], ZSOHSD058[行項目], ZSOHPP055[[#This Row],[行項目]])&gt;0, "Y", "")</f>
        <v>Y</v>
      </c>
      <c r="M507">
        <f>IF(ZSOHPP055[[#This Row],[銷售訂單]]="", "", --ZSOHPP055[[#This Row],[銷售訂單]])</f>
        <v>6067540</v>
      </c>
    </row>
    <row r="508" spans="1:13">
      <c r="A508" s="17" t="s">
        <v>5762</v>
      </c>
      <c r="B508" s="19">
        <v>0.01</v>
      </c>
      <c r="C508" s="19">
        <v>0</v>
      </c>
      <c r="D508" s="19">
        <v>0.01</v>
      </c>
      <c r="E508" s="19">
        <v>0</v>
      </c>
      <c r="F508" s="17" t="s">
        <v>6298</v>
      </c>
      <c r="G508" s="17" t="s">
        <v>20</v>
      </c>
      <c r="H508" s="18">
        <v>45551</v>
      </c>
      <c r="I508" s="18">
        <v>45565</v>
      </c>
      <c r="J508" s="17" t="s">
        <v>5884</v>
      </c>
      <c r="K508" s="17" t="s">
        <v>2210</v>
      </c>
      <c r="L508" t="str">
        <f>IF(COUNTIFS(ZSOHSD058[订单号数值], ZSOHPP055[[#This Row],[订单号数值]], ZSOHSD058[行項目], ZSOHPP055[[#This Row],[行項目]])&gt;0, "Y", "")</f>
        <v>Y</v>
      </c>
      <c r="M508">
        <f>IF(ZSOHPP055[[#This Row],[銷售訂單]]="", "", --ZSOHPP055[[#This Row],[銷售訂單]])</f>
        <v>6067540</v>
      </c>
    </row>
    <row r="509" spans="1:13">
      <c r="A509" s="17" t="s">
        <v>5628</v>
      </c>
      <c r="B509" s="19">
        <v>1494</v>
      </c>
      <c r="C509" s="19">
        <v>1507</v>
      </c>
      <c r="D509" s="19">
        <v>-13</v>
      </c>
      <c r="E509" s="19">
        <v>0</v>
      </c>
      <c r="F509" s="17" t="s">
        <v>6299</v>
      </c>
      <c r="G509" s="17" t="s">
        <v>20</v>
      </c>
      <c r="H509" s="18">
        <v>45552</v>
      </c>
      <c r="I509" s="18">
        <v>45569</v>
      </c>
      <c r="J509" s="17" t="s">
        <v>5869</v>
      </c>
      <c r="K509" s="17" t="s">
        <v>2215</v>
      </c>
      <c r="L509" t="str">
        <f>IF(COUNTIFS(ZSOHSD058[订单号数值], ZSOHPP055[[#This Row],[订单号数值]], ZSOHSD058[行項目], ZSOHPP055[[#This Row],[行項目]])&gt;0, "Y", "")</f>
        <v>Y</v>
      </c>
      <c r="M509">
        <f>IF(ZSOHPP055[[#This Row],[銷售訂單]]="", "", --ZSOHPP055[[#This Row],[銷售訂單]])</f>
        <v>6067538</v>
      </c>
    </row>
    <row r="510" spans="1:13">
      <c r="A510" s="17" t="s">
        <v>6102</v>
      </c>
      <c r="B510" s="19">
        <v>922.66200000000003</v>
      </c>
      <c r="C510" s="19">
        <v>1395</v>
      </c>
      <c r="D510" s="19">
        <v>-472.33800000000002</v>
      </c>
      <c r="E510" s="19">
        <v>0</v>
      </c>
      <c r="F510" s="17" t="s">
        <v>6300</v>
      </c>
      <c r="G510" s="17" t="s">
        <v>20</v>
      </c>
      <c r="H510" s="18">
        <v>45552</v>
      </c>
      <c r="I510" s="18">
        <v>45572</v>
      </c>
      <c r="J510" s="17" t="s">
        <v>6004</v>
      </c>
      <c r="K510" s="17" t="s">
        <v>2216</v>
      </c>
      <c r="L510" t="str">
        <f>IF(COUNTIFS(ZSOHSD058[订单号数值], ZSOHPP055[[#This Row],[订单号数值]], ZSOHSD058[行項目], ZSOHPP055[[#This Row],[行項目]])&gt;0, "Y", "")</f>
        <v>Y</v>
      </c>
      <c r="M510">
        <f>IF(ZSOHPP055[[#This Row],[銷售訂單]]="", "", --ZSOHPP055[[#This Row],[銷售訂單]])</f>
        <v>6069493</v>
      </c>
    </row>
    <row r="511" spans="1:13">
      <c r="A511" s="17" t="s">
        <v>6066</v>
      </c>
      <c r="B511" s="19">
        <v>0.01</v>
      </c>
      <c r="C511" s="19">
        <v>0</v>
      </c>
      <c r="D511" s="19">
        <v>0.01</v>
      </c>
      <c r="E511" s="19">
        <v>0</v>
      </c>
      <c r="F511" s="17" t="s">
        <v>6301</v>
      </c>
      <c r="G511" s="17" t="s">
        <v>23</v>
      </c>
      <c r="H511" s="18">
        <v>45554</v>
      </c>
      <c r="I511" s="18">
        <v>45554</v>
      </c>
      <c r="J511" s="17" t="s">
        <v>6302</v>
      </c>
      <c r="K511" s="17" t="s">
        <v>2210</v>
      </c>
      <c r="L511" t="str">
        <f>IF(COUNTIFS(ZSOHSD058[订单号数值], ZSOHPP055[[#This Row],[订单号数值]], ZSOHSD058[行項目], ZSOHPP055[[#This Row],[行項目]])&gt;0, "Y", "")</f>
        <v>Y</v>
      </c>
      <c r="M511">
        <f>IF(ZSOHPP055[[#This Row],[銷售訂單]]="", "", --ZSOHPP055[[#This Row],[銷售訂單]])</f>
        <v>6071275</v>
      </c>
    </row>
    <row r="512" spans="1:13">
      <c r="A512" s="17" t="s">
        <v>5926</v>
      </c>
      <c r="B512" s="19">
        <v>4434.1989999999996</v>
      </c>
      <c r="C512" s="19">
        <v>4442</v>
      </c>
      <c r="D512" s="19">
        <v>-7.8010000000000002</v>
      </c>
      <c r="E512" s="19">
        <v>0</v>
      </c>
      <c r="F512" s="17" t="s">
        <v>6303</v>
      </c>
      <c r="G512" s="17" t="s">
        <v>20</v>
      </c>
      <c r="H512" s="18">
        <v>45554</v>
      </c>
      <c r="I512" s="18">
        <v>45576</v>
      </c>
      <c r="J512" s="17" t="s">
        <v>5928</v>
      </c>
      <c r="K512" s="17" t="s">
        <v>2210</v>
      </c>
      <c r="L512" t="str">
        <f>IF(COUNTIFS(ZSOHSD058[订单号数值], ZSOHPP055[[#This Row],[订单号数值]], ZSOHSD058[行項目], ZSOHPP055[[#This Row],[行項目]])&gt;0, "Y", "")</f>
        <v>Y</v>
      </c>
      <c r="M512">
        <f>IF(ZSOHPP055[[#This Row],[銷售訂單]]="", "", --ZSOHPP055[[#This Row],[銷售訂單]])</f>
        <v>6068914</v>
      </c>
    </row>
    <row r="513" spans="1:13">
      <c r="A513" s="17" t="s">
        <v>5926</v>
      </c>
      <c r="B513" s="19">
        <v>6171.424</v>
      </c>
      <c r="C513" s="19">
        <v>7680</v>
      </c>
      <c r="D513" s="19">
        <v>-1508.576</v>
      </c>
      <c r="E513" s="19">
        <v>0</v>
      </c>
      <c r="F513" s="17" t="s">
        <v>6304</v>
      </c>
      <c r="G513" s="17" t="s">
        <v>20</v>
      </c>
      <c r="H513" s="18">
        <v>45554</v>
      </c>
      <c r="I513" s="18">
        <v>45590</v>
      </c>
      <c r="J513" s="17" t="s">
        <v>5928</v>
      </c>
      <c r="K513" s="17" t="s">
        <v>2210</v>
      </c>
      <c r="L513" t="str">
        <f>IF(COUNTIFS(ZSOHSD058[订单号数值], ZSOHPP055[[#This Row],[订单号数值]], ZSOHSD058[行項目], ZSOHPP055[[#This Row],[行項目]])&gt;0, "Y", "")</f>
        <v>Y</v>
      </c>
      <c r="M513">
        <f>IF(ZSOHPP055[[#This Row],[銷售訂單]]="", "", --ZSOHPP055[[#This Row],[銷售訂單]])</f>
        <v>6068914</v>
      </c>
    </row>
    <row r="514" spans="1:13">
      <c r="A514" s="17" t="s">
        <v>5926</v>
      </c>
      <c r="B514" s="19">
        <v>3196.297</v>
      </c>
      <c r="C514" s="19">
        <v>2768</v>
      </c>
      <c r="D514" s="19">
        <v>428.29700000000003</v>
      </c>
      <c r="E514" s="19">
        <v>0</v>
      </c>
      <c r="F514" s="17" t="s">
        <v>6305</v>
      </c>
      <c r="G514" s="17" t="s">
        <v>20</v>
      </c>
      <c r="H514" s="18">
        <v>45554</v>
      </c>
      <c r="I514" s="18">
        <v>45582</v>
      </c>
      <c r="J514" s="17" t="s">
        <v>5928</v>
      </c>
      <c r="K514" s="17" t="s">
        <v>2210</v>
      </c>
      <c r="L514" t="str">
        <f>IF(COUNTIFS(ZSOHSD058[订单号数值], ZSOHPP055[[#This Row],[订单号数值]], ZSOHSD058[行項目], ZSOHPP055[[#This Row],[行項目]])&gt;0, "Y", "")</f>
        <v>Y</v>
      </c>
      <c r="M514">
        <f>IF(ZSOHPP055[[#This Row],[銷售訂單]]="", "", --ZSOHPP055[[#This Row],[銷售訂單]])</f>
        <v>6068914</v>
      </c>
    </row>
    <row r="515" spans="1:13">
      <c r="A515" s="17" t="s">
        <v>3321</v>
      </c>
      <c r="B515" s="19">
        <v>6367.38</v>
      </c>
      <c r="C515" s="19">
        <v>6373</v>
      </c>
      <c r="D515" s="19">
        <v>-5.62</v>
      </c>
      <c r="E515" s="19">
        <v>0</v>
      </c>
      <c r="F515" s="17" t="s">
        <v>6306</v>
      </c>
      <c r="G515" s="17" t="s">
        <v>20</v>
      </c>
      <c r="H515" s="18">
        <v>45559</v>
      </c>
      <c r="I515" s="18">
        <v>45632</v>
      </c>
      <c r="J515" s="17" t="s">
        <v>6251</v>
      </c>
      <c r="K515" s="17" t="s">
        <v>2210</v>
      </c>
      <c r="L515" t="str">
        <f>IF(COUNTIFS(ZSOHSD058[订单号数值], ZSOHPP055[[#This Row],[订单号数值]], ZSOHSD058[行項目], ZSOHPP055[[#This Row],[行項目]])&gt;0, "Y", "")</f>
        <v>Y</v>
      </c>
      <c r="M515">
        <f>IF(ZSOHPP055[[#This Row],[銷售訂單]]="", "", --ZSOHPP055[[#This Row],[銷售訂單]])</f>
        <v>6070489</v>
      </c>
    </row>
    <row r="516" spans="1:13">
      <c r="A516" s="17" t="s">
        <v>3321</v>
      </c>
      <c r="B516" s="19">
        <v>25500</v>
      </c>
      <c r="C516" s="19">
        <v>25433</v>
      </c>
      <c r="D516" s="19">
        <v>67</v>
      </c>
      <c r="E516" s="19">
        <v>0</v>
      </c>
      <c r="F516" s="17" t="s">
        <v>6307</v>
      </c>
      <c r="G516" s="17" t="s">
        <v>20</v>
      </c>
      <c r="H516" s="18">
        <v>45559</v>
      </c>
      <c r="I516" s="18">
        <v>45597</v>
      </c>
      <c r="J516" s="17" t="s">
        <v>6251</v>
      </c>
      <c r="K516" s="17" t="s">
        <v>2210</v>
      </c>
      <c r="L516" t="str">
        <f>IF(COUNTIFS(ZSOHSD058[订单号数值], ZSOHPP055[[#This Row],[订单号数值]], ZSOHSD058[行項目], ZSOHPP055[[#This Row],[行項目]])&gt;0, "Y", "")</f>
        <v>Y</v>
      </c>
      <c r="M516">
        <f>IF(ZSOHPP055[[#This Row],[銷售訂單]]="", "", --ZSOHPP055[[#This Row],[銷售訂單]])</f>
        <v>6070489</v>
      </c>
    </row>
    <row r="517" spans="1:13">
      <c r="A517" s="17" t="s">
        <v>6096</v>
      </c>
      <c r="B517" s="19">
        <v>69.593000000000004</v>
      </c>
      <c r="C517" s="19">
        <v>58</v>
      </c>
      <c r="D517" s="19">
        <v>11.593</v>
      </c>
      <c r="E517" s="19">
        <v>0</v>
      </c>
      <c r="F517" s="17" t="s">
        <v>6308</v>
      </c>
      <c r="G517" s="17" t="s">
        <v>22</v>
      </c>
      <c r="H517" s="18">
        <v>45559</v>
      </c>
      <c r="I517" s="18">
        <v>45567</v>
      </c>
      <c r="J517" s="17" t="s">
        <v>6263</v>
      </c>
      <c r="K517" s="17" t="s">
        <v>2215</v>
      </c>
      <c r="L517" t="str">
        <f>IF(COUNTIFS(ZSOHSD058[订单号数值], ZSOHPP055[[#This Row],[订单号数值]], ZSOHSD058[行項目], ZSOHPP055[[#This Row],[行項目]])&gt;0, "Y", "")</f>
        <v>Y</v>
      </c>
      <c r="M517">
        <f>IF(ZSOHPP055[[#This Row],[銷售訂單]]="", "", --ZSOHPP055[[#This Row],[銷售訂單]])</f>
        <v>6071467</v>
      </c>
    </row>
    <row r="518" spans="1:13">
      <c r="A518" s="17" t="s">
        <v>6096</v>
      </c>
      <c r="B518" s="19">
        <v>80.406999999999996</v>
      </c>
      <c r="C518" s="19">
        <v>69</v>
      </c>
      <c r="D518" s="19">
        <v>11.407</v>
      </c>
      <c r="E518" s="19">
        <v>0</v>
      </c>
      <c r="F518" s="17" t="s">
        <v>6309</v>
      </c>
      <c r="G518" s="17" t="s">
        <v>22</v>
      </c>
      <c r="H518" s="18">
        <v>45559</v>
      </c>
      <c r="I518" s="18">
        <v>45567</v>
      </c>
      <c r="J518" s="17" t="s">
        <v>6263</v>
      </c>
      <c r="K518" s="17" t="s">
        <v>2215</v>
      </c>
      <c r="L518" t="str">
        <f>IF(COUNTIFS(ZSOHSD058[订单号数值], ZSOHPP055[[#This Row],[订单号数值]], ZSOHSD058[行項目], ZSOHPP055[[#This Row],[行項目]])&gt;0, "Y", "")</f>
        <v>Y</v>
      </c>
      <c r="M518">
        <f>IF(ZSOHPP055[[#This Row],[銷售訂單]]="", "", --ZSOHPP055[[#This Row],[銷售訂單]])</f>
        <v>6071467</v>
      </c>
    </row>
    <row r="519" spans="1:13">
      <c r="A519" s="17" t="s">
        <v>2063</v>
      </c>
      <c r="B519" s="19">
        <v>300</v>
      </c>
      <c r="C519" s="19">
        <v>123</v>
      </c>
      <c r="D519" s="19">
        <v>177</v>
      </c>
      <c r="E519" s="19">
        <v>0</v>
      </c>
      <c r="F519" s="17" t="s">
        <v>6310</v>
      </c>
      <c r="G519" s="17" t="s">
        <v>20</v>
      </c>
      <c r="H519" s="18">
        <v>45561</v>
      </c>
      <c r="I519" s="18">
        <v>45572</v>
      </c>
      <c r="J519" s="17" t="s">
        <v>2231</v>
      </c>
      <c r="K519" s="17" t="s">
        <v>2237</v>
      </c>
      <c r="L519" t="str">
        <f>IF(COUNTIFS(ZSOHSD058[订单号数值], ZSOHPP055[[#This Row],[订单号数值]], ZSOHSD058[行項目], ZSOHPP055[[#This Row],[行項目]])&gt;0, "Y", "")</f>
        <v>Y</v>
      </c>
      <c r="M519">
        <f>IF(ZSOHPP055[[#This Row],[銷售訂單]]="", "", --ZSOHPP055[[#This Row],[銷售訂單]])</f>
        <v>6069495</v>
      </c>
    </row>
    <row r="520" spans="1:13">
      <c r="A520" s="17" t="s">
        <v>2063</v>
      </c>
      <c r="B520" s="19">
        <v>300</v>
      </c>
      <c r="C520" s="19">
        <v>150</v>
      </c>
      <c r="D520" s="19">
        <v>150</v>
      </c>
      <c r="E520" s="19">
        <v>0</v>
      </c>
      <c r="F520" s="17" t="s">
        <v>6311</v>
      </c>
      <c r="G520" s="17" t="s">
        <v>20</v>
      </c>
      <c r="H520" s="18">
        <v>45561</v>
      </c>
      <c r="I520" s="18">
        <v>45572</v>
      </c>
      <c r="J520" s="17" t="s">
        <v>2231</v>
      </c>
      <c r="K520" s="17" t="s">
        <v>2237</v>
      </c>
      <c r="L520" t="str">
        <f>IF(COUNTIFS(ZSOHSD058[订单号数值], ZSOHPP055[[#This Row],[订单号数值]], ZSOHSD058[行項目], ZSOHPP055[[#This Row],[行項目]])&gt;0, "Y", "")</f>
        <v>Y</v>
      </c>
      <c r="M520">
        <f>IF(ZSOHPP055[[#This Row],[銷售訂單]]="", "", --ZSOHPP055[[#This Row],[銷售訂單]])</f>
        <v>6069495</v>
      </c>
    </row>
    <row r="521" spans="1:13">
      <c r="A521" s="17" t="s">
        <v>5919</v>
      </c>
      <c r="B521" s="19">
        <v>13332</v>
      </c>
      <c r="C521" s="19">
        <v>13332</v>
      </c>
      <c r="D521" s="19">
        <v>0</v>
      </c>
      <c r="E521" s="19">
        <v>0</v>
      </c>
      <c r="F521" s="17" t="s">
        <v>6312</v>
      </c>
      <c r="G521" s="17" t="s">
        <v>20</v>
      </c>
      <c r="H521" s="18">
        <v>45561</v>
      </c>
      <c r="I521" s="18">
        <v>45593</v>
      </c>
      <c r="J521" s="17" t="s">
        <v>5921</v>
      </c>
      <c r="K521" s="17" t="s">
        <v>2217</v>
      </c>
      <c r="L521" t="str">
        <f>IF(COUNTIFS(ZSOHSD058[订单号数值], ZSOHPP055[[#This Row],[订单号数值]], ZSOHSD058[行項目], ZSOHPP055[[#This Row],[行項目]])&gt;0, "Y", "")</f>
        <v>Y</v>
      </c>
      <c r="M521">
        <f>IF(ZSOHPP055[[#This Row],[銷售訂單]]="", "", --ZSOHPP055[[#This Row],[銷售訂單]])</f>
        <v>6068937</v>
      </c>
    </row>
    <row r="522" spans="1:13">
      <c r="A522" s="17" t="s">
        <v>6102</v>
      </c>
      <c r="B522" s="19">
        <v>7886</v>
      </c>
      <c r="C522" s="19">
        <v>7165</v>
      </c>
      <c r="D522" s="19">
        <v>721</v>
      </c>
      <c r="E522" s="19">
        <v>0</v>
      </c>
      <c r="F522" s="17" t="s">
        <v>6313</v>
      </c>
      <c r="G522" s="17" t="s">
        <v>20</v>
      </c>
      <c r="H522" s="18">
        <v>45561</v>
      </c>
      <c r="I522" s="18">
        <v>45593</v>
      </c>
      <c r="J522" s="17" t="s">
        <v>6004</v>
      </c>
      <c r="K522" s="17" t="s">
        <v>2219</v>
      </c>
      <c r="L522" t="str">
        <f>IF(COUNTIFS(ZSOHSD058[订单号数值], ZSOHPP055[[#This Row],[订单号数值]], ZSOHSD058[行項目], ZSOHPP055[[#This Row],[行項目]])&gt;0, "Y", "")</f>
        <v>Y</v>
      </c>
      <c r="M522">
        <f>IF(ZSOHPP055[[#This Row],[銷售訂單]]="", "", --ZSOHPP055[[#This Row],[銷售訂單]])</f>
        <v>6069493</v>
      </c>
    </row>
    <row r="523" spans="1:13">
      <c r="A523" s="17" t="s">
        <v>5771</v>
      </c>
      <c r="B523" s="19">
        <v>685.68200000000002</v>
      </c>
      <c r="C523" s="19">
        <v>669</v>
      </c>
      <c r="D523" s="19">
        <v>16.681999999999999</v>
      </c>
      <c r="E523" s="19">
        <v>0</v>
      </c>
      <c r="F523" s="17" t="s">
        <v>6314</v>
      </c>
      <c r="G523" s="17" t="s">
        <v>20</v>
      </c>
      <c r="H523" s="18">
        <v>45562</v>
      </c>
      <c r="I523" s="18">
        <v>45576</v>
      </c>
      <c r="J523" s="17" t="s">
        <v>5845</v>
      </c>
      <c r="K523" s="17" t="s">
        <v>2216</v>
      </c>
      <c r="L523" t="str">
        <f>IF(COUNTIFS(ZSOHSD058[订单号数值], ZSOHPP055[[#This Row],[订单号数值]], ZSOHSD058[行項目], ZSOHPP055[[#This Row],[行項目]])&gt;0, "Y", "")</f>
        <v>Y</v>
      </c>
      <c r="M523">
        <f>IF(ZSOHPP055[[#This Row],[銷售訂單]]="", "", --ZSOHPP055[[#This Row],[銷售訂單]])</f>
        <v>6067537</v>
      </c>
    </row>
    <row r="524" spans="1:13">
      <c r="A524" s="17" t="s">
        <v>5771</v>
      </c>
      <c r="B524" s="19">
        <v>982.11500000000001</v>
      </c>
      <c r="C524" s="19">
        <v>1053</v>
      </c>
      <c r="D524" s="19">
        <v>-70.885000000000005</v>
      </c>
      <c r="E524" s="19">
        <v>0</v>
      </c>
      <c r="F524" s="17" t="s">
        <v>6315</v>
      </c>
      <c r="G524" s="17" t="s">
        <v>20</v>
      </c>
      <c r="H524" s="18">
        <v>45562</v>
      </c>
      <c r="I524" s="18">
        <v>45576</v>
      </c>
      <c r="J524" s="17" t="s">
        <v>5845</v>
      </c>
      <c r="K524" s="17" t="s">
        <v>2216</v>
      </c>
      <c r="L524" t="str">
        <f>IF(COUNTIFS(ZSOHSD058[订单号数值], ZSOHPP055[[#This Row],[订单号数值]], ZSOHSD058[行項目], ZSOHPP055[[#This Row],[行項目]])&gt;0, "Y", "")</f>
        <v>Y</v>
      </c>
      <c r="M524">
        <f>IF(ZSOHPP055[[#This Row],[銷售訂單]]="", "", --ZSOHPP055[[#This Row],[銷售訂單]])</f>
        <v>6067537</v>
      </c>
    </row>
    <row r="525" spans="1:13">
      <c r="A525" s="17" t="s">
        <v>5771</v>
      </c>
      <c r="B525" s="19">
        <v>326.70299999999997</v>
      </c>
      <c r="C525" s="19">
        <v>0</v>
      </c>
      <c r="D525" s="19">
        <v>326.70299999999997</v>
      </c>
      <c r="E525" s="19">
        <v>0</v>
      </c>
      <c r="F525" s="17" t="s">
        <v>6316</v>
      </c>
      <c r="G525" s="17" t="s">
        <v>20</v>
      </c>
      <c r="H525" s="18">
        <v>45562</v>
      </c>
      <c r="I525" s="18">
        <v>45576</v>
      </c>
      <c r="J525" s="17" t="s">
        <v>5845</v>
      </c>
      <c r="K525" s="17" t="s">
        <v>2216</v>
      </c>
      <c r="L525" t="str">
        <f>IF(COUNTIFS(ZSOHSD058[订单号数值], ZSOHPP055[[#This Row],[订单号数值]], ZSOHSD058[行項目], ZSOHPP055[[#This Row],[行項目]])&gt;0, "Y", "")</f>
        <v>Y</v>
      </c>
      <c r="M525">
        <f>IF(ZSOHPP055[[#This Row],[銷售訂單]]="", "", --ZSOHPP055[[#This Row],[銷售訂單]])</f>
        <v>6067537</v>
      </c>
    </row>
    <row r="526" spans="1:13">
      <c r="A526" s="17" t="s">
        <v>5771</v>
      </c>
      <c r="B526" s="19">
        <v>219.858</v>
      </c>
      <c r="C526" s="19">
        <v>177</v>
      </c>
      <c r="D526" s="19">
        <v>42.857999999999997</v>
      </c>
      <c r="E526" s="19">
        <v>0</v>
      </c>
      <c r="F526" s="17" t="s">
        <v>6317</v>
      </c>
      <c r="G526" s="17" t="s">
        <v>20</v>
      </c>
      <c r="H526" s="18">
        <v>45563</v>
      </c>
      <c r="I526" s="18">
        <v>45579</v>
      </c>
      <c r="J526" s="17" t="s">
        <v>5845</v>
      </c>
      <c r="K526" s="17" t="s">
        <v>2216</v>
      </c>
      <c r="L526" t="str">
        <f>IF(COUNTIFS(ZSOHSD058[订单号数值], ZSOHPP055[[#This Row],[订单号数值]], ZSOHSD058[行項目], ZSOHPP055[[#This Row],[行項目]])&gt;0, "Y", "")</f>
        <v>Y</v>
      </c>
      <c r="M526">
        <f>IF(ZSOHPP055[[#This Row],[銷售訂單]]="", "", --ZSOHPP055[[#This Row],[銷售訂單]])</f>
        <v>6067537</v>
      </c>
    </row>
    <row r="527" spans="1:13">
      <c r="A527" s="17" t="s">
        <v>384</v>
      </c>
      <c r="B527" s="19">
        <v>3143.3359999999998</v>
      </c>
      <c r="C527" s="19">
        <v>3189</v>
      </c>
      <c r="D527" s="19">
        <v>-45.664000000000001</v>
      </c>
      <c r="E527" s="19">
        <v>0</v>
      </c>
      <c r="F527" s="17" t="s">
        <v>6318</v>
      </c>
      <c r="G527" s="17" t="s">
        <v>20</v>
      </c>
      <c r="H527" s="18">
        <v>45565</v>
      </c>
      <c r="I527" s="18">
        <v>45621</v>
      </c>
      <c r="J527" s="17" t="s">
        <v>6223</v>
      </c>
      <c r="K527" s="17" t="s">
        <v>2210</v>
      </c>
      <c r="L527" t="str">
        <f>IF(COUNTIFS(ZSOHSD058[订单号数值], ZSOHPP055[[#This Row],[订单号数值]], ZSOHSD058[行項目], ZSOHPP055[[#This Row],[行項目]])&gt;0, "Y", "")</f>
        <v>Y</v>
      </c>
      <c r="M527">
        <f>IF(ZSOHPP055[[#This Row],[銷售訂單]]="", "", --ZSOHPP055[[#This Row],[銷售訂單]])</f>
        <v>6070756</v>
      </c>
    </row>
    <row r="528" spans="1:13">
      <c r="A528" s="17" t="s">
        <v>384</v>
      </c>
      <c r="B528" s="19">
        <v>2652.6320000000001</v>
      </c>
      <c r="C528" s="19">
        <v>2871</v>
      </c>
      <c r="D528" s="19">
        <v>-218.36799999999999</v>
      </c>
      <c r="E528" s="19">
        <v>0</v>
      </c>
      <c r="F528" s="17" t="s">
        <v>6319</v>
      </c>
      <c r="G528" s="17" t="s">
        <v>20</v>
      </c>
      <c r="H528" s="18">
        <v>45565</v>
      </c>
      <c r="I528" s="18">
        <v>45600</v>
      </c>
      <c r="J528" s="17" t="s">
        <v>6223</v>
      </c>
      <c r="K528" s="17" t="s">
        <v>2210</v>
      </c>
      <c r="L528" t="str">
        <f>IF(COUNTIFS(ZSOHSD058[订单号数值], ZSOHPP055[[#This Row],[订单号数值]], ZSOHSD058[行項目], ZSOHPP055[[#This Row],[行項目]])&gt;0, "Y", "")</f>
        <v>Y</v>
      </c>
      <c r="M528">
        <f>IF(ZSOHPP055[[#This Row],[銷售訂單]]="", "", --ZSOHPP055[[#This Row],[銷售訂單]])</f>
        <v>6070756</v>
      </c>
    </row>
    <row r="529" spans="1:13">
      <c r="A529" s="17" t="s">
        <v>384</v>
      </c>
      <c r="B529" s="19">
        <v>4509.67</v>
      </c>
      <c r="C529" s="19">
        <v>4124</v>
      </c>
      <c r="D529" s="19">
        <v>385.67</v>
      </c>
      <c r="E529" s="19">
        <v>0</v>
      </c>
      <c r="F529" s="17" t="s">
        <v>6320</v>
      </c>
      <c r="G529" s="17" t="s">
        <v>20</v>
      </c>
      <c r="H529" s="18">
        <v>45565</v>
      </c>
      <c r="I529" s="18">
        <v>45609</v>
      </c>
      <c r="J529" s="17" t="s">
        <v>6223</v>
      </c>
      <c r="K529" s="17" t="s">
        <v>2210</v>
      </c>
      <c r="L529" t="str">
        <f>IF(COUNTIFS(ZSOHSD058[订单号数值], ZSOHPP055[[#This Row],[订单号数值]], ZSOHSD058[行項目], ZSOHPP055[[#This Row],[行項目]])&gt;0, "Y", "")</f>
        <v>Y</v>
      </c>
      <c r="M529">
        <f>IF(ZSOHPP055[[#This Row],[銷售訂單]]="", "", --ZSOHPP055[[#This Row],[銷售訂單]])</f>
        <v>6070756</v>
      </c>
    </row>
    <row r="530" spans="1:13">
      <c r="A530" s="17" t="s">
        <v>384</v>
      </c>
      <c r="B530" s="19">
        <v>4094.2719999999999</v>
      </c>
      <c r="C530" s="19">
        <v>4056</v>
      </c>
      <c r="D530" s="19">
        <v>38.271999999999998</v>
      </c>
      <c r="E530" s="19">
        <v>0</v>
      </c>
      <c r="F530" s="17" t="s">
        <v>6321</v>
      </c>
      <c r="G530" s="17" t="s">
        <v>20</v>
      </c>
      <c r="H530" s="18">
        <v>45565</v>
      </c>
      <c r="I530" s="18">
        <v>45597</v>
      </c>
      <c r="J530" s="17" t="s">
        <v>6223</v>
      </c>
      <c r="K530" s="17" t="s">
        <v>2210</v>
      </c>
      <c r="L530" t="str">
        <f>IF(COUNTIFS(ZSOHSD058[订单号数值], ZSOHPP055[[#This Row],[订单号数值]], ZSOHSD058[行項目], ZSOHPP055[[#This Row],[行項目]])&gt;0, "Y", "")</f>
        <v>Y</v>
      </c>
      <c r="M530">
        <f>IF(ZSOHPP055[[#This Row],[銷售訂單]]="", "", --ZSOHPP055[[#This Row],[銷售訂單]])</f>
        <v>6070756</v>
      </c>
    </row>
    <row r="531" spans="1:13">
      <c r="A531" s="17" t="s">
        <v>384</v>
      </c>
      <c r="B531" s="19">
        <v>4790.2550000000001</v>
      </c>
      <c r="C531" s="19">
        <v>4795</v>
      </c>
      <c r="D531" s="19">
        <v>-4.7450000000000001</v>
      </c>
      <c r="E531" s="19">
        <v>0</v>
      </c>
      <c r="F531" s="17" t="s">
        <v>6322</v>
      </c>
      <c r="G531" s="17" t="s">
        <v>20</v>
      </c>
      <c r="H531" s="18">
        <v>45565</v>
      </c>
      <c r="I531" s="18">
        <v>45614</v>
      </c>
      <c r="J531" s="17" t="s">
        <v>6223</v>
      </c>
      <c r="K531" s="17" t="s">
        <v>2210</v>
      </c>
      <c r="L531" t="str">
        <f>IF(COUNTIFS(ZSOHSD058[订单号数值], ZSOHPP055[[#This Row],[订单号数值]], ZSOHSD058[行項目], ZSOHPP055[[#This Row],[行項目]])&gt;0, "Y", "")</f>
        <v>Y</v>
      </c>
      <c r="M531">
        <f>IF(ZSOHPP055[[#This Row],[銷售訂單]]="", "", --ZSOHPP055[[#This Row],[銷售訂單]])</f>
        <v>6070756</v>
      </c>
    </row>
    <row r="532" spans="1:13">
      <c r="A532" s="17" t="s">
        <v>384</v>
      </c>
      <c r="B532" s="19">
        <v>2870.8879999999999</v>
      </c>
      <c r="C532" s="19">
        <v>3012</v>
      </c>
      <c r="D532" s="19">
        <v>-141.11199999999999</v>
      </c>
      <c r="E532" s="19">
        <v>0</v>
      </c>
      <c r="F532" s="17" t="s">
        <v>6323</v>
      </c>
      <c r="G532" s="17" t="s">
        <v>20</v>
      </c>
      <c r="H532" s="18">
        <v>45565</v>
      </c>
      <c r="I532" s="18">
        <v>45618</v>
      </c>
      <c r="J532" s="17" t="s">
        <v>6223</v>
      </c>
      <c r="K532" s="17" t="s">
        <v>2210</v>
      </c>
      <c r="L532" t="str">
        <f>IF(COUNTIFS(ZSOHSD058[订单号数值], ZSOHPP055[[#This Row],[订单号数值]], ZSOHSD058[行項目], ZSOHPP055[[#This Row],[行項目]])&gt;0, "Y", "")</f>
        <v>Y</v>
      </c>
      <c r="M532">
        <f>IF(ZSOHPP055[[#This Row],[銷售訂單]]="", "", --ZSOHPP055[[#This Row],[銷售訂單]])</f>
        <v>6070756</v>
      </c>
    </row>
    <row r="533" spans="1:13">
      <c r="A533" s="17" t="s">
        <v>3664</v>
      </c>
      <c r="B533" s="19">
        <v>14725.611999999999</v>
      </c>
      <c r="C533" s="19">
        <v>14386</v>
      </c>
      <c r="D533" s="19">
        <v>339.61200000000002</v>
      </c>
      <c r="E533" s="19">
        <v>0</v>
      </c>
      <c r="F533" s="17" t="s">
        <v>6324</v>
      </c>
      <c r="G533" s="17" t="s">
        <v>20</v>
      </c>
      <c r="H533" s="18">
        <v>45565</v>
      </c>
      <c r="I533" s="18">
        <v>45605</v>
      </c>
      <c r="J533" s="17" t="s">
        <v>6325</v>
      </c>
      <c r="K533" s="17" t="s">
        <v>2210</v>
      </c>
      <c r="L533" t="str">
        <f>IF(COUNTIFS(ZSOHSD058[订单号数值], ZSOHPP055[[#This Row],[订单号数值]], ZSOHSD058[行項目], ZSOHPP055[[#This Row],[行項目]])&gt;0, "Y", "")</f>
        <v>Y</v>
      </c>
      <c r="M533">
        <f>IF(ZSOHPP055[[#This Row],[銷售訂單]]="", "", --ZSOHPP055[[#This Row],[銷售訂單]])</f>
        <v>6072159</v>
      </c>
    </row>
    <row r="534" spans="1:13">
      <c r="A534" s="17" t="s">
        <v>5926</v>
      </c>
      <c r="B534" s="19">
        <v>9700.8819999999996</v>
      </c>
      <c r="C534" s="19">
        <v>9555</v>
      </c>
      <c r="D534" s="19">
        <v>145.88200000000001</v>
      </c>
      <c r="E534" s="19">
        <v>0</v>
      </c>
      <c r="F534" s="17" t="s">
        <v>6326</v>
      </c>
      <c r="G534" s="17" t="s">
        <v>20</v>
      </c>
      <c r="H534" s="18">
        <v>45565</v>
      </c>
      <c r="I534" s="18">
        <v>45596</v>
      </c>
      <c r="J534" s="17" t="s">
        <v>6327</v>
      </c>
      <c r="K534" s="17" t="s">
        <v>2210</v>
      </c>
      <c r="L534" t="str">
        <f>IF(COUNTIFS(ZSOHSD058[订单号数值], ZSOHPP055[[#This Row],[订单号数值]], ZSOHSD058[行項目], ZSOHPP055[[#This Row],[行項目]])&gt;0, "Y", "")</f>
        <v>Y</v>
      </c>
      <c r="M534">
        <f>IF(ZSOHPP055[[#This Row],[銷售訂單]]="", "", --ZSOHPP055[[#This Row],[銷售訂單]])</f>
        <v>6072222</v>
      </c>
    </row>
    <row r="535" spans="1:13">
      <c r="A535" s="17" t="s">
        <v>162</v>
      </c>
      <c r="B535" s="19">
        <v>50</v>
      </c>
      <c r="C535" s="19">
        <v>43</v>
      </c>
      <c r="D535" s="19">
        <v>7</v>
      </c>
      <c r="E535" s="19">
        <v>0</v>
      </c>
      <c r="F535" s="17" t="s">
        <v>6328</v>
      </c>
      <c r="G535" s="17" t="s">
        <v>24</v>
      </c>
      <c r="H535" s="18">
        <v>45566</v>
      </c>
      <c r="I535" s="18">
        <v>45573</v>
      </c>
      <c r="J535" s="17" t="s">
        <v>6329</v>
      </c>
      <c r="K535" s="17" t="s">
        <v>2215</v>
      </c>
      <c r="L535" t="str">
        <f>IF(COUNTIFS(ZSOHSD058[订单号数值], ZSOHPP055[[#This Row],[订单号数值]], ZSOHSD058[行項目], ZSOHPP055[[#This Row],[行項目]])&gt;0, "Y", "")</f>
        <v/>
      </c>
      <c r="M535">
        <f>IF(ZSOHPP055[[#This Row],[銷售訂單]]="", "", --ZSOHPP055[[#This Row],[銷售訂單]])</f>
        <v>4150312</v>
      </c>
    </row>
    <row r="536" spans="1:13">
      <c r="A536" s="17" t="s">
        <v>6169</v>
      </c>
      <c r="B536" s="19">
        <v>109</v>
      </c>
      <c r="C536" s="19">
        <v>109</v>
      </c>
      <c r="D536" s="19">
        <v>0</v>
      </c>
      <c r="E536" s="19">
        <v>0</v>
      </c>
      <c r="F536" s="17" t="s">
        <v>6330</v>
      </c>
      <c r="G536" s="17" t="s">
        <v>20</v>
      </c>
      <c r="H536" s="18">
        <v>45568</v>
      </c>
      <c r="I536" s="18">
        <v>45624</v>
      </c>
      <c r="J536" s="17" t="s">
        <v>6331</v>
      </c>
      <c r="K536" s="17" t="s">
        <v>2210</v>
      </c>
      <c r="L536" t="str">
        <f>IF(COUNTIFS(ZSOHSD058[订单号数值], ZSOHPP055[[#This Row],[订单号数值]], ZSOHSD058[行項目], ZSOHPP055[[#This Row],[行項目]])&gt;0, "Y", "")</f>
        <v>Y</v>
      </c>
      <c r="M536">
        <f>IF(ZSOHPP055[[#This Row],[銷售訂單]]="", "", --ZSOHPP055[[#This Row],[銷售訂單]])</f>
        <v>6071325</v>
      </c>
    </row>
    <row r="537" spans="1:13">
      <c r="A537" s="17" t="s">
        <v>1501</v>
      </c>
      <c r="B537" s="19">
        <v>1394.425</v>
      </c>
      <c r="C537" s="19">
        <v>1341</v>
      </c>
      <c r="D537" s="19">
        <v>53.424999999999997</v>
      </c>
      <c r="E537" s="19">
        <v>0</v>
      </c>
      <c r="F537" s="17" t="s">
        <v>6332</v>
      </c>
      <c r="G537" s="17" t="s">
        <v>20</v>
      </c>
      <c r="H537" s="18">
        <v>45568</v>
      </c>
      <c r="I537" s="18">
        <v>45593</v>
      </c>
      <c r="J537" s="17" t="s">
        <v>2238</v>
      </c>
      <c r="K537" s="17" t="s">
        <v>2210</v>
      </c>
      <c r="L537" t="str">
        <f>IF(COUNTIFS(ZSOHSD058[订单号数值], ZSOHPP055[[#This Row],[订单号数值]], ZSOHSD058[行項目], ZSOHPP055[[#This Row],[行項目]])&gt;0, "Y", "")</f>
        <v>Y</v>
      </c>
      <c r="M537">
        <f>IF(ZSOHPP055[[#This Row],[銷售訂單]]="", "", --ZSOHPP055[[#This Row],[銷售訂單]])</f>
        <v>6071320</v>
      </c>
    </row>
    <row r="538" spans="1:13">
      <c r="A538" s="17" t="s">
        <v>1501</v>
      </c>
      <c r="B538" s="19">
        <v>4323.5230000000001</v>
      </c>
      <c r="C538" s="19">
        <v>4441</v>
      </c>
      <c r="D538" s="19">
        <v>-117.477</v>
      </c>
      <c r="E538" s="19">
        <v>0</v>
      </c>
      <c r="F538" s="17" t="s">
        <v>6333</v>
      </c>
      <c r="G538" s="17" t="s">
        <v>20</v>
      </c>
      <c r="H538" s="18">
        <v>45568</v>
      </c>
      <c r="I538" s="18">
        <v>45609</v>
      </c>
      <c r="J538" s="17" t="s">
        <v>2238</v>
      </c>
      <c r="K538" s="17" t="s">
        <v>2210</v>
      </c>
      <c r="L538" t="str">
        <f>IF(COUNTIFS(ZSOHSD058[订单号数值], ZSOHPP055[[#This Row],[订单号数值]], ZSOHSD058[行項目], ZSOHPP055[[#This Row],[行項目]])&gt;0, "Y", "")</f>
        <v>Y</v>
      </c>
      <c r="M538">
        <f>IF(ZSOHPP055[[#This Row],[銷售訂單]]="", "", --ZSOHPP055[[#This Row],[銷售訂單]])</f>
        <v>6071320</v>
      </c>
    </row>
    <row r="539" spans="1:13">
      <c r="A539" s="17" t="s">
        <v>1501</v>
      </c>
      <c r="B539" s="19">
        <v>2435.8820000000001</v>
      </c>
      <c r="C539" s="19">
        <v>2514</v>
      </c>
      <c r="D539" s="19">
        <v>-78.117999999999995</v>
      </c>
      <c r="E539" s="19">
        <v>0</v>
      </c>
      <c r="F539" s="17" t="s">
        <v>6334</v>
      </c>
      <c r="G539" s="17" t="s">
        <v>20</v>
      </c>
      <c r="H539" s="18">
        <v>45568</v>
      </c>
      <c r="I539" s="18">
        <v>45597</v>
      </c>
      <c r="J539" s="17" t="s">
        <v>2238</v>
      </c>
      <c r="K539" s="17" t="s">
        <v>2210</v>
      </c>
      <c r="L539" t="str">
        <f>IF(COUNTIFS(ZSOHSD058[订单号数值], ZSOHPP055[[#This Row],[订单号数值]], ZSOHSD058[行項目], ZSOHPP055[[#This Row],[行項目]])&gt;0, "Y", "")</f>
        <v>Y</v>
      </c>
      <c r="M539">
        <f>IF(ZSOHPP055[[#This Row],[銷售訂單]]="", "", --ZSOHPP055[[#This Row],[銷售訂單]])</f>
        <v>6071320</v>
      </c>
    </row>
    <row r="540" spans="1:13">
      <c r="A540" s="17" t="s">
        <v>1501</v>
      </c>
      <c r="B540" s="19">
        <v>1557.153</v>
      </c>
      <c r="C540" s="19">
        <v>1297</v>
      </c>
      <c r="D540" s="19">
        <v>260.15300000000002</v>
      </c>
      <c r="E540" s="19">
        <v>0</v>
      </c>
      <c r="F540" s="17" t="s">
        <v>6335</v>
      </c>
      <c r="G540" s="17" t="s">
        <v>20</v>
      </c>
      <c r="H540" s="18">
        <v>45568</v>
      </c>
      <c r="I540" s="18">
        <v>45610</v>
      </c>
      <c r="J540" s="17" t="s">
        <v>2238</v>
      </c>
      <c r="K540" s="17" t="s">
        <v>2210</v>
      </c>
      <c r="L540" t="str">
        <f>IF(COUNTIFS(ZSOHSD058[订单号数值], ZSOHPP055[[#This Row],[订单号数值]], ZSOHSD058[行項目], ZSOHPP055[[#This Row],[行項目]])&gt;0, "Y", "")</f>
        <v>Y</v>
      </c>
      <c r="M540">
        <f>IF(ZSOHPP055[[#This Row],[銷售訂單]]="", "", --ZSOHPP055[[#This Row],[銷售訂單]])</f>
        <v>6071320</v>
      </c>
    </row>
    <row r="541" spans="1:13">
      <c r="A541" s="17" t="s">
        <v>1501</v>
      </c>
      <c r="B541" s="19">
        <v>9368.08</v>
      </c>
      <c r="C541" s="19">
        <v>9342</v>
      </c>
      <c r="D541" s="19">
        <v>26.08</v>
      </c>
      <c r="E541" s="19">
        <v>0</v>
      </c>
      <c r="F541" s="17" t="s">
        <v>6336</v>
      </c>
      <c r="G541" s="17" t="s">
        <v>20</v>
      </c>
      <c r="H541" s="18">
        <v>45568</v>
      </c>
      <c r="I541" s="18">
        <v>45625</v>
      </c>
      <c r="J541" s="17" t="s">
        <v>2238</v>
      </c>
      <c r="K541" s="17" t="s">
        <v>2210</v>
      </c>
      <c r="L541" t="str">
        <f>IF(COUNTIFS(ZSOHSD058[订单号数值], ZSOHPP055[[#This Row],[订单号数值]], ZSOHSD058[行項目], ZSOHPP055[[#This Row],[行項目]])&gt;0, "Y", "")</f>
        <v>Y</v>
      </c>
      <c r="M541">
        <f>IF(ZSOHPP055[[#This Row],[銷售訂單]]="", "", --ZSOHPP055[[#This Row],[銷售訂單]])</f>
        <v>6071320</v>
      </c>
    </row>
    <row r="542" spans="1:13">
      <c r="A542" s="17" t="s">
        <v>1501</v>
      </c>
      <c r="B542" s="19">
        <v>6406.4369999999999</v>
      </c>
      <c r="C542" s="19">
        <v>6131</v>
      </c>
      <c r="D542" s="19">
        <v>275.43700000000001</v>
      </c>
      <c r="E542" s="19">
        <v>0</v>
      </c>
      <c r="F542" s="17" t="s">
        <v>6337</v>
      </c>
      <c r="G542" s="17" t="s">
        <v>20</v>
      </c>
      <c r="H542" s="18">
        <v>45568</v>
      </c>
      <c r="I542" s="18">
        <v>45609</v>
      </c>
      <c r="J542" s="17" t="s">
        <v>2238</v>
      </c>
      <c r="K542" s="17" t="s">
        <v>2210</v>
      </c>
      <c r="L542" t="str">
        <f>IF(COUNTIFS(ZSOHSD058[订单号数值], ZSOHPP055[[#This Row],[订单号数值]], ZSOHSD058[行項目], ZSOHPP055[[#This Row],[行項目]])&gt;0, "Y", "")</f>
        <v>Y</v>
      </c>
      <c r="M542">
        <f>IF(ZSOHPP055[[#This Row],[銷售訂單]]="", "", --ZSOHPP055[[#This Row],[銷售訂單]])</f>
        <v>6071320</v>
      </c>
    </row>
    <row r="543" spans="1:13">
      <c r="A543" s="17" t="s">
        <v>3995</v>
      </c>
      <c r="B543" s="19">
        <v>10740.977000000001</v>
      </c>
      <c r="C543" s="19">
        <v>10697</v>
      </c>
      <c r="D543" s="19">
        <v>43.976999999999997</v>
      </c>
      <c r="E543" s="19">
        <v>0</v>
      </c>
      <c r="F543" s="17" t="s">
        <v>6338</v>
      </c>
      <c r="G543" s="17" t="s">
        <v>20</v>
      </c>
      <c r="H543" s="18">
        <v>45568</v>
      </c>
      <c r="I543" s="18">
        <v>45624</v>
      </c>
      <c r="J543" s="17" t="s">
        <v>6339</v>
      </c>
      <c r="K543" s="17" t="s">
        <v>2210</v>
      </c>
      <c r="L543" t="str">
        <f>IF(COUNTIFS(ZSOHSD058[订单号数值], ZSOHPP055[[#This Row],[订单号数值]], ZSOHSD058[行項目], ZSOHPP055[[#This Row],[行項目]])&gt;0, "Y", "")</f>
        <v>Y</v>
      </c>
      <c r="M543">
        <f>IF(ZSOHPP055[[#This Row],[銷售訂單]]="", "", --ZSOHPP055[[#This Row],[銷售訂單]])</f>
        <v>6071322</v>
      </c>
    </row>
    <row r="544" spans="1:13">
      <c r="A544" s="17" t="s">
        <v>3321</v>
      </c>
      <c r="B544" s="19">
        <v>10337</v>
      </c>
      <c r="C544" s="19">
        <v>10337</v>
      </c>
      <c r="D544" s="19">
        <v>0</v>
      </c>
      <c r="E544" s="19">
        <v>0</v>
      </c>
      <c r="F544" s="17" t="s">
        <v>6340</v>
      </c>
      <c r="G544" s="17" t="s">
        <v>20</v>
      </c>
      <c r="H544" s="18">
        <v>45569</v>
      </c>
      <c r="I544" s="18">
        <v>45597</v>
      </c>
      <c r="J544" s="17" t="s">
        <v>6251</v>
      </c>
      <c r="K544" s="17" t="s">
        <v>2210</v>
      </c>
      <c r="L544" t="str">
        <f>IF(COUNTIFS(ZSOHSD058[订单号数值], ZSOHPP055[[#This Row],[订单号数值]], ZSOHSD058[行項目], ZSOHPP055[[#This Row],[行項目]])&gt;0, "Y", "")</f>
        <v>Y</v>
      </c>
      <c r="M544">
        <f>IF(ZSOHPP055[[#This Row],[銷售訂單]]="", "", --ZSOHPP055[[#This Row],[銷售訂單]])</f>
        <v>6070489</v>
      </c>
    </row>
    <row r="545" spans="1:13">
      <c r="A545" s="17" t="s">
        <v>1501</v>
      </c>
      <c r="B545" s="19">
        <v>7447.8940000000002</v>
      </c>
      <c r="C545" s="19">
        <v>7437</v>
      </c>
      <c r="D545" s="19">
        <v>10.894</v>
      </c>
      <c r="E545" s="19">
        <v>0</v>
      </c>
      <c r="F545" s="17" t="s">
        <v>6341</v>
      </c>
      <c r="G545" s="17" t="s">
        <v>20</v>
      </c>
      <c r="H545" s="18">
        <v>45569</v>
      </c>
      <c r="I545" s="18">
        <v>45614</v>
      </c>
      <c r="J545" s="17" t="s">
        <v>2238</v>
      </c>
      <c r="K545" s="17" t="s">
        <v>2210</v>
      </c>
      <c r="L545" t="str">
        <f>IF(COUNTIFS(ZSOHSD058[订单号数值], ZSOHPP055[[#This Row],[订单号数值]], ZSOHSD058[行項目], ZSOHPP055[[#This Row],[行項目]])&gt;0, "Y", "")</f>
        <v>Y</v>
      </c>
      <c r="M545">
        <f>IF(ZSOHPP055[[#This Row],[銷售訂單]]="", "", --ZSOHPP055[[#This Row],[銷售訂單]])</f>
        <v>6071320</v>
      </c>
    </row>
    <row r="546" spans="1:13">
      <c r="A546" s="17" t="s">
        <v>1501</v>
      </c>
      <c r="B546" s="19">
        <v>12817.906000000001</v>
      </c>
      <c r="C546" s="19">
        <v>12729</v>
      </c>
      <c r="D546" s="19">
        <v>88.906000000000006</v>
      </c>
      <c r="E546" s="19">
        <v>0</v>
      </c>
      <c r="F546" s="17" t="s">
        <v>6342</v>
      </c>
      <c r="G546" s="17" t="s">
        <v>20</v>
      </c>
      <c r="H546" s="18">
        <v>45569</v>
      </c>
      <c r="I546" s="18">
        <v>45610</v>
      </c>
      <c r="J546" s="17" t="s">
        <v>2238</v>
      </c>
      <c r="K546" s="17" t="s">
        <v>2210</v>
      </c>
      <c r="L546" t="str">
        <f>IF(COUNTIFS(ZSOHSD058[订单号数值], ZSOHPP055[[#This Row],[订单号数值]], ZSOHSD058[行項目], ZSOHPP055[[#This Row],[行項目]])&gt;0, "Y", "")</f>
        <v>Y</v>
      </c>
      <c r="M546">
        <f>IF(ZSOHPP055[[#This Row],[銷售訂單]]="", "", --ZSOHPP055[[#This Row],[銷售訂單]])</f>
        <v>6071320</v>
      </c>
    </row>
    <row r="547" spans="1:13">
      <c r="A547" s="17" t="s">
        <v>6343</v>
      </c>
      <c r="B547" s="19">
        <v>150</v>
      </c>
      <c r="C547" s="19">
        <v>137</v>
      </c>
      <c r="D547" s="19">
        <v>13</v>
      </c>
      <c r="E547" s="19">
        <v>0</v>
      </c>
      <c r="F547" s="17" t="s">
        <v>6344</v>
      </c>
      <c r="G547" s="17" t="s">
        <v>22</v>
      </c>
      <c r="H547" s="18">
        <v>45570</v>
      </c>
      <c r="I547" s="18">
        <v>45633</v>
      </c>
      <c r="J547" s="17" t="s">
        <v>2244</v>
      </c>
      <c r="K547" s="17" t="s">
        <v>2236</v>
      </c>
      <c r="L547" t="str">
        <f>IF(COUNTIFS(ZSOHSD058[订单号数值], ZSOHPP055[[#This Row],[订单号数值]], ZSOHSD058[行項目], ZSOHPP055[[#This Row],[行項目]])&gt;0, "Y", "")</f>
        <v>Y</v>
      </c>
      <c r="M547">
        <f>IF(ZSOHPP055[[#This Row],[銷售訂單]]="", "", --ZSOHPP055[[#This Row],[銷售訂單]])</f>
        <v>6072296</v>
      </c>
    </row>
    <row r="548" spans="1:13">
      <c r="A548" s="17" t="s">
        <v>384</v>
      </c>
      <c r="B548" s="19">
        <v>3628.2669999999998</v>
      </c>
      <c r="C548" s="19">
        <v>3630</v>
      </c>
      <c r="D548" s="19">
        <v>-1.7330000000000001</v>
      </c>
      <c r="E548" s="19">
        <v>0</v>
      </c>
      <c r="F548" s="17" t="s">
        <v>6345</v>
      </c>
      <c r="G548" s="17" t="s">
        <v>20</v>
      </c>
      <c r="H548" s="18">
        <v>45573</v>
      </c>
      <c r="I548" s="18">
        <v>45614</v>
      </c>
      <c r="J548" s="17" t="s">
        <v>6223</v>
      </c>
      <c r="K548" s="17" t="s">
        <v>2210</v>
      </c>
      <c r="L548" t="str">
        <f>IF(COUNTIFS(ZSOHSD058[订单号数值], ZSOHPP055[[#This Row],[订单号数值]], ZSOHSD058[行項目], ZSOHPP055[[#This Row],[行項目]])&gt;0, "Y", "")</f>
        <v>Y</v>
      </c>
      <c r="M548">
        <f>IF(ZSOHPP055[[#This Row],[銷售訂單]]="", "", --ZSOHPP055[[#This Row],[銷售訂單]])</f>
        <v>6070756</v>
      </c>
    </row>
    <row r="549" spans="1:13">
      <c r="A549" s="17" t="s">
        <v>384</v>
      </c>
      <c r="B549" s="19">
        <v>7539.4880000000003</v>
      </c>
      <c r="C549" s="19">
        <v>7090</v>
      </c>
      <c r="D549" s="19">
        <v>449.488</v>
      </c>
      <c r="E549" s="19">
        <v>0</v>
      </c>
      <c r="F549" s="17" t="s">
        <v>6346</v>
      </c>
      <c r="G549" s="17" t="s">
        <v>20</v>
      </c>
      <c r="H549" s="18">
        <v>45573</v>
      </c>
      <c r="I549" s="18">
        <v>45671</v>
      </c>
      <c r="J549" s="17" t="s">
        <v>6223</v>
      </c>
      <c r="K549" s="17" t="s">
        <v>2210</v>
      </c>
      <c r="L549" t="str">
        <f>IF(COUNTIFS(ZSOHSD058[订单号数值], ZSOHPP055[[#This Row],[订单号数值]], ZSOHSD058[行項目], ZSOHPP055[[#This Row],[行項目]])&gt;0, "Y", "")</f>
        <v>Y</v>
      </c>
      <c r="M549">
        <f>IF(ZSOHPP055[[#This Row],[銷售訂單]]="", "", --ZSOHPP055[[#This Row],[銷售訂單]])</f>
        <v>6070756</v>
      </c>
    </row>
    <row r="550" spans="1:13">
      <c r="A550" s="17" t="s">
        <v>384</v>
      </c>
      <c r="B550" s="19">
        <v>5115.634</v>
      </c>
      <c r="C550" s="19">
        <v>5079</v>
      </c>
      <c r="D550" s="19">
        <v>36.634</v>
      </c>
      <c r="E550" s="19">
        <v>0</v>
      </c>
      <c r="F550" s="17" t="s">
        <v>6347</v>
      </c>
      <c r="G550" s="17" t="s">
        <v>20</v>
      </c>
      <c r="H550" s="18">
        <v>45573</v>
      </c>
      <c r="I550" s="18">
        <v>45640</v>
      </c>
      <c r="J550" s="17" t="s">
        <v>6223</v>
      </c>
      <c r="K550" s="17" t="s">
        <v>2210</v>
      </c>
      <c r="L550" t="str">
        <f>IF(COUNTIFS(ZSOHSD058[订单号数值], ZSOHPP055[[#This Row],[订单号数值]], ZSOHSD058[行項目], ZSOHPP055[[#This Row],[行項目]])&gt;0, "Y", "")</f>
        <v>Y</v>
      </c>
      <c r="M550">
        <f>IF(ZSOHPP055[[#This Row],[銷售訂單]]="", "", --ZSOHPP055[[#This Row],[銷售訂單]])</f>
        <v>6070756</v>
      </c>
    </row>
    <row r="551" spans="1:13">
      <c r="A551" s="17" t="s">
        <v>384</v>
      </c>
      <c r="B551" s="19">
        <v>5446.1580000000004</v>
      </c>
      <c r="C551" s="19">
        <v>5387</v>
      </c>
      <c r="D551" s="19">
        <v>59.158000000000001</v>
      </c>
      <c r="E551" s="19">
        <v>0</v>
      </c>
      <c r="F551" s="17" t="s">
        <v>6348</v>
      </c>
      <c r="G551" s="17" t="s">
        <v>20</v>
      </c>
      <c r="H551" s="18">
        <v>45573</v>
      </c>
      <c r="I551" s="18">
        <v>45615</v>
      </c>
      <c r="J551" s="17" t="s">
        <v>6223</v>
      </c>
      <c r="K551" s="17" t="s">
        <v>2210</v>
      </c>
      <c r="L551" t="str">
        <f>IF(COUNTIFS(ZSOHSD058[订单号数值], ZSOHPP055[[#This Row],[订单号数值]], ZSOHSD058[行項目], ZSOHPP055[[#This Row],[行項目]])&gt;0, "Y", "")</f>
        <v>Y</v>
      </c>
      <c r="M551">
        <f>IF(ZSOHPP055[[#This Row],[銷售訂單]]="", "", --ZSOHPP055[[#This Row],[銷售訂單]])</f>
        <v>6070756</v>
      </c>
    </row>
    <row r="552" spans="1:13">
      <c r="A552" s="17" t="s">
        <v>384</v>
      </c>
      <c r="B552" s="19">
        <v>2746.8670000000002</v>
      </c>
      <c r="C552" s="19">
        <v>2752</v>
      </c>
      <c r="D552" s="19">
        <v>-5.133</v>
      </c>
      <c r="E552" s="19">
        <v>0</v>
      </c>
      <c r="F552" s="17" t="s">
        <v>6349</v>
      </c>
      <c r="G552" s="17" t="s">
        <v>20</v>
      </c>
      <c r="H552" s="18">
        <v>45573</v>
      </c>
      <c r="I552" s="18">
        <v>45614</v>
      </c>
      <c r="J552" s="17" t="s">
        <v>6223</v>
      </c>
      <c r="K552" s="17" t="s">
        <v>2210</v>
      </c>
      <c r="L552" t="str">
        <f>IF(COUNTIFS(ZSOHSD058[订单号数值], ZSOHPP055[[#This Row],[订单号数值]], ZSOHSD058[行項目], ZSOHPP055[[#This Row],[行項目]])&gt;0, "Y", "")</f>
        <v>Y</v>
      </c>
      <c r="M552">
        <f>IF(ZSOHPP055[[#This Row],[銷售訂單]]="", "", --ZSOHPP055[[#This Row],[銷售訂單]])</f>
        <v>6070756</v>
      </c>
    </row>
    <row r="553" spans="1:13">
      <c r="A553" s="17" t="s">
        <v>384</v>
      </c>
      <c r="B553" s="19">
        <v>5721.5969999999998</v>
      </c>
      <c r="C553" s="19">
        <v>5717</v>
      </c>
      <c r="D553" s="19">
        <v>4.5970000000000004</v>
      </c>
      <c r="E553" s="19">
        <v>0</v>
      </c>
      <c r="F553" s="17" t="s">
        <v>6350</v>
      </c>
      <c r="G553" s="17" t="s">
        <v>20</v>
      </c>
      <c r="H553" s="18">
        <v>45573</v>
      </c>
      <c r="I553" s="18">
        <v>45618</v>
      </c>
      <c r="J553" s="17" t="s">
        <v>6223</v>
      </c>
      <c r="K553" s="17" t="s">
        <v>2210</v>
      </c>
      <c r="L553" t="str">
        <f>IF(COUNTIFS(ZSOHSD058[订单号数值], ZSOHPP055[[#This Row],[订单号数值]], ZSOHSD058[行項目], ZSOHPP055[[#This Row],[行項目]])&gt;0, "Y", "")</f>
        <v>Y</v>
      </c>
      <c r="M553">
        <f>IF(ZSOHPP055[[#This Row],[銷售訂單]]="", "", --ZSOHPP055[[#This Row],[銷售訂單]])</f>
        <v>6070756</v>
      </c>
    </row>
    <row r="554" spans="1:13">
      <c r="A554" s="17" t="s">
        <v>384</v>
      </c>
      <c r="B554" s="19">
        <v>3271.9250000000002</v>
      </c>
      <c r="C554" s="19">
        <v>3287</v>
      </c>
      <c r="D554" s="19">
        <v>-15.074999999999999</v>
      </c>
      <c r="E554" s="19">
        <v>0</v>
      </c>
      <c r="F554" s="17" t="s">
        <v>6351</v>
      </c>
      <c r="G554" s="17" t="s">
        <v>20</v>
      </c>
      <c r="H554" s="18">
        <v>45573</v>
      </c>
      <c r="I554" s="18">
        <v>45628</v>
      </c>
      <c r="J554" s="17" t="s">
        <v>6223</v>
      </c>
      <c r="K554" s="17" t="s">
        <v>2210</v>
      </c>
      <c r="L554" t="str">
        <f>IF(COUNTIFS(ZSOHSD058[订单号数值], ZSOHPP055[[#This Row],[订单号数值]], ZSOHSD058[行項目], ZSOHPP055[[#This Row],[行項目]])&gt;0, "Y", "")</f>
        <v>Y</v>
      </c>
      <c r="M554">
        <f>IF(ZSOHPP055[[#This Row],[銷售訂單]]="", "", --ZSOHPP055[[#This Row],[銷售訂單]])</f>
        <v>6070756</v>
      </c>
    </row>
    <row r="555" spans="1:13">
      <c r="A555" s="17" t="s">
        <v>384</v>
      </c>
      <c r="B555" s="19">
        <v>5721.5969999999998</v>
      </c>
      <c r="C555" s="19">
        <v>5719</v>
      </c>
      <c r="D555" s="19">
        <v>2.597</v>
      </c>
      <c r="E555" s="19">
        <v>0</v>
      </c>
      <c r="F555" s="17" t="s">
        <v>6352</v>
      </c>
      <c r="G555" s="17" t="s">
        <v>20</v>
      </c>
      <c r="H555" s="18">
        <v>45573</v>
      </c>
      <c r="I555" s="18">
        <v>45644</v>
      </c>
      <c r="J555" s="17" t="s">
        <v>6223</v>
      </c>
      <c r="K555" s="17" t="s">
        <v>2210</v>
      </c>
      <c r="L555" t="str">
        <f>IF(COUNTIFS(ZSOHSD058[订单号数值], ZSOHPP055[[#This Row],[订单号数值]], ZSOHSD058[行項目], ZSOHPP055[[#This Row],[行項目]])&gt;0, "Y", "")</f>
        <v>Y</v>
      </c>
      <c r="M555">
        <f>IF(ZSOHPP055[[#This Row],[銷售訂單]]="", "", --ZSOHPP055[[#This Row],[銷售訂單]])</f>
        <v>6070756</v>
      </c>
    </row>
    <row r="556" spans="1:13">
      <c r="A556" s="17" t="s">
        <v>384</v>
      </c>
      <c r="B556" s="19">
        <v>3628.2669999999998</v>
      </c>
      <c r="C556" s="19">
        <v>3596</v>
      </c>
      <c r="D556" s="19">
        <v>32.267000000000003</v>
      </c>
      <c r="E556" s="19">
        <v>0</v>
      </c>
      <c r="F556" s="17" t="s">
        <v>6353</v>
      </c>
      <c r="G556" s="17" t="s">
        <v>20</v>
      </c>
      <c r="H556" s="18">
        <v>45573</v>
      </c>
      <c r="I556" s="18">
        <v>45625</v>
      </c>
      <c r="J556" s="17" t="s">
        <v>6223</v>
      </c>
      <c r="K556" s="17" t="s">
        <v>2210</v>
      </c>
      <c r="L556" t="str">
        <f>IF(COUNTIFS(ZSOHSD058[订单号数值], ZSOHPP055[[#This Row],[订单号数值]], ZSOHSD058[行項目], ZSOHPP055[[#This Row],[行項目]])&gt;0, "Y", "")</f>
        <v>Y</v>
      </c>
      <c r="M556">
        <f>IF(ZSOHPP055[[#This Row],[銷售訂單]]="", "", --ZSOHPP055[[#This Row],[銷售訂單]])</f>
        <v>6070756</v>
      </c>
    </row>
    <row r="557" spans="1:13">
      <c r="A557" s="17" t="s">
        <v>384</v>
      </c>
      <c r="B557" s="19">
        <v>5721.5969999999998</v>
      </c>
      <c r="C557" s="19">
        <v>5689</v>
      </c>
      <c r="D557" s="19">
        <v>32.597000000000001</v>
      </c>
      <c r="E557" s="19">
        <v>0</v>
      </c>
      <c r="F557" s="17" t="s">
        <v>6354</v>
      </c>
      <c r="G557" s="17" t="s">
        <v>20</v>
      </c>
      <c r="H557" s="18">
        <v>45573</v>
      </c>
      <c r="I557" s="18">
        <v>45638</v>
      </c>
      <c r="J557" s="17" t="s">
        <v>6223</v>
      </c>
      <c r="K557" s="17" t="s">
        <v>2210</v>
      </c>
      <c r="L557" t="str">
        <f>IF(COUNTIFS(ZSOHSD058[订单号数值], ZSOHPP055[[#This Row],[订单号数值]], ZSOHSD058[行項目], ZSOHPP055[[#This Row],[行項目]])&gt;0, "Y", "")</f>
        <v>Y</v>
      </c>
      <c r="M557">
        <f>IF(ZSOHPP055[[#This Row],[銷售訂單]]="", "", --ZSOHPP055[[#This Row],[銷售訂單]])</f>
        <v>6070756</v>
      </c>
    </row>
    <row r="558" spans="1:13">
      <c r="A558" s="17" t="s">
        <v>384</v>
      </c>
      <c r="B558" s="19">
        <v>3903.7069999999999</v>
      </c>
      <c r="C558" s="19">
        <v>3893</v>
      </c>
      <c r="D558" s="19">
        <v>10.707000000000001</v>
      </c>
      <c r="E558" s="19">
        <v>0</v>
      </c>
      <c r="F558" s="17" t="s">
        <v>6355</v>
      </c>
      <c r="G558" s="17" t="s">
        <v>20</v>
      </c>
      <c r="H558" s="18">
        <v>45573</v>
      </c>
      <c r="I558" s="18">
        <v>45656</v>
      </c>
      <c r="J558" s="17" t="s">
        <v>6223</v>
      </c>
      <c r="K558" s="17" t="s">
        <v>2210</v>
      </c>
      <c r="L558" t="str">
        <f>IF(COUNTIFS(ZSOHSD058[订单号数值], ZSOHPP055[[#This Row],[订单号数值]], ZSOHSD058[行項目], ZSOHPP055[[#This Row],[行項目]])&gt;0, "Y", "")</f>
        <v>Y</v>
      </c>
      <c r="M558">
        <f>IF(ZSOHPP055[[#This Row],[銷售訂單]]="", "", --ZSOHPP055[[#This Row],[銷售訂單]])</f>
        <v>6070756</v>
      </c>
    </row>
    <row r="559" spans="1:13">
      <c r="A559" s="17" t="s">
        <v>3321</v>
      </c>
      <c r="B559" s="19">
        <v>3986.915</v>
      </c>
      <c r="C559" s="19">
        <v>3989</v>
      </c>
      <c r="D559" s="19">
        <v>-2.085</v>
      </c>
      <c r="E559" s="19">
        <v>0</v>
      </c>
      <c r="F559" s="17" t="s">
        <v>6356</v>
      </c>
      <c r="G559" s="17" t="s">
        <v>20</v>
      </c>
      <c r="H559" s="18">
        <v>45574</v>
      </c>
      <c r="I559" s="18">
        <v>45593</v>
      </c>
      <c r="J559" s="17" t="s">
        <v>6251</v>
      </c>
      <c r="K559" s="17" t="s">
        <v>2215</v>
      </c>
      <c r="L559" t="str">
        <f>IF(COUNTIFS(ZSOHSD058[订单号数值], ZSOHPP055[[#This Row],[订单号数值]], ZSOHSD058[行項目], ZSOHPP055[[#This Row],[行項目]])&gt;0, "Y", "")</f>
        <v>Y</v>
      </c>
      <c r="M559">
        <f>IF(ZSOHPP055[[#This Row],[銷售訂單]]="", "", --ZSOHPP055[[#This Row],[銷售訂單]])</f>
        <v>6070489</v>
      </c>
    </row>
    <row r="560" spans="1:13">
      <c r="A560" s="17" t="s">
        <v>3321</v>
      </c>
      <c r="B560" s="19">
        <v>28760.648000000001</v>
      </c>
      <c r="C560" s="19">
        <v>28269</v>
      </c>
      <c r="D560" s="19">
        <v>491.64800000000002</v>
      </c>
      <c r="E560" s="19">
        <v>0</v>
      </c>
      <c r="F560" s="17" t="s">
        <v>6357</v>
      </c>
      <c r="G560" s="17" t="s">
        <v>20</v>
      </c>
      <c r="H560" s="18">
        <v>45574</v>
      </c>
      <c r="I560" s="18">
        <v>45628</v>
      </c>
      <c r="J560" s="17" t="s">
        <v>6251</v>
      </c>
      <c r="K560" s="17" t="s">
        <v>2215</v>
      </c>
      <c r="L560" t="str">
        <f>IF(COUNTIFS(ZSOHSD058[订单号数值], ZSOHPP055[[#This Row],[订单号数值]], ZSOHSD058[行項目], ZSOHPP055[[#This Row],[行項目]])&gt;0, "Y", "")</f>
        <v>Y</v>
      </c>
      <c r="M560">
        <f>IF(ZSOHPP055[[#This Row],[銷售訂單]]="", "", --ZSOHPP055[[#This Row],[銷售訂單]])</f>
        <v>6070489</v>
      </c>
    </row>
    <row r="561" spans="1:13">
      <c r="A561" s="17" t="s">
        <v>3321</v>
      </c>
      <c r="B561" s="19">
        <v>7095.2030000000004</v>
      </c>
      <c r="C561" s="19">
        <v>6911</v>
      </c>
      <c r="D561" s="19">
        <v>184.203</v>
      </c>
      <c r="E561" s="19">
        <v>0</v>
      </c>
      <c r="F561" s="17" t="s">
        <v>6358</v>
      </c>
      <c r="G561" s="17" t="s">
        <v>20</v>
      </c>
      <c r="H561" s="18">
        <v>45574</v>
      </c>
      <c r="I561" s="18">
        <v>45611</v>
      </c>
      <c r="J561" s="17" t="s">
        <v>6251</v>
      </c>
      <c r="K561" s="17" t="s">
        <v>2215</v>
      </c>
      <c r="L561" t="str">
        <f>IF(COUNTIFS(ZSOHSD058[订单号数值], ZSOHPP055[[#This Row],[订单号数值]], ZSOHSD058[行項目], ZSOHPP055[[#This Row],[行項目]])&gt;0, "Y", "")</f>
        <v>Y</v>
      </c>
      <c r="M561">
        <f>IF(ZSOHPP055[[#This Row],[銷售訂單]]="", "", --ZSOHPP055[[#This Row],[銷售訂單]])</f>
        <v>6070489</v>
      </c>
    </row>
    <row r="562" spans="1:13">
      <c r="A562" s="17" t="s">
        <v>3321</v>
      </c>
      <c r="B562" s="19">
        <v>25253.105</v>
      </c>
      <c r="C562" s="19">
        <v>24634</v>
      </c>
      <c r="D562" s="19">
        <v>619.10500000000002</v>
      </c>
      <c r="E562" s="19">
        <v>0</v>
      </c>
      <c r="F562" s="17" t="s">
        <v>6359</v>
      </c>
      <c r="G562" s="17" t="s">
        <v>20</v>
      </c>
      <c r="H562" s="18">
        <v>45574</v>
      </c>
      <c r="I562" s="18">
        <v>45628</v>
      </c>
      <c r="J562" s="17" t="s">
        <v>6251</v>
      </c>
      <c r="K562" s="17" t="s">
        <v>2215</v>
      </c>
      <c r="L562" t="str">
        <f>IF(COUNTIFS(ZSOHSD058[订单号数值], ZSOHPP055[[#This Row],[订单号数值]], ZSOHSD058[行項目], ZSOHPP055[[#This Row],[行項目]])&gt;0, "Y", "")</f>
        <v>Y</v>
      </c>
      <c r="M562">
        <f>IF(ZSOHPP055[[#This Row],[銷售訂單]]="", "", --ZSOHPP055[[#This Row],[銷售訂單]])</f>
        <v>6070489</v>
      </c>
    </row>
    <row r="563" spans="1:13">
      <c r="A563" s="17" t="s">
        <v>5919</v>
      </c>
      <c r="B563" s="19">
        <v>10919</v>
      </c>
      <c r="C563" s="19">
        <v>10526</v>
      </c>
      <c r="D563" s="19">
        <v>393</v>
      </c>
      <c r="E563" s="19">
        <v>0</v>
      </c>
      <c r="F563" s="17" t="s">
        <v>6360</v>
      </c>
      <c r="G563" s="17" t="s">
        <v>20</v>
      </c>
      <c r="H563" s="18">
        <v>45574</v>
      </c>
      <c r="I563" s="18">
        <v>45593</v>
      </c>
      <c r="J563" s="17" t="s">
        <v>5921</v>
      </c>
      <c r="K563" s="17" t="s">
        <v>2217</v>
      </c>
      <c r="L563" t="str">
        <f>IF(COUNTIFS(ZSOHSD058[订单号数值], ZSOHPP055[[#This Row],[订单号数值]], ZSOHSD058[行項目], ZSOHPP055[[#This Row],[行項目]])&gt;0, "Y", "")</f>
        <v>Y</v>
      </c>
      <c r="M563">
        <f>IF(ZSOHPP055[[#This Row],[銷售訂單]]="", "", --ZSOHPP055[[#This Row],[銷售訂單]])</f>
        <v>6068937</v>
      </c>
    </row>
    <row r="564" spans="1:13">
      <c r="A564" s="17" t="s">
        <v>3495</v>
      </c>
      <c r="B564" s="19">
        <v>62.404000000000003</v>
      </c>
      <c r="C564" s="19">
        <v>69</v>
      </c>
      <c r="D564" s="19">
        <v>-6.5960000000000001</v>
      </c>
      <c r="E564" s="19">
        <v>0</v>
      </c>
      <c r="F564" s="17" t="s">
        <v>6361</v>
      </c>
      <c r="G564" s="17" t="s">
        <v>20</v>
      </c>
      <c r="H564" s="18">
        <v>45575</v>
      </c>
      <c r="I564" s="18">
        <v>45586</v>
      </c>
      <c r="J564" s="17" t="s">
        <v>6362</v>
      </c>
      <c r="K564" s="17" t="s">
        <v>2210</v>
      </c>
      <c r="L564" t="str">
        <f>IF(COUNTIFS(ZSOHSD058[订单号数值], ZSOHPP055[[#This Row],[订单号数值]], ZSOHSD058[行項目], ZSOHPP055[[#This Row],[行項目]])&gt;0, "Y", "")</f>
        <v>Y</v>
      </c>
      <c r="M564">
        <f>IF(ZSOHPP055[[#This Row],[銷售訂單]]="", "", --ZSOHPP055[[#This Row],[銷售訂單]])</f>
        <v>6071774</v>
      </c>
    </row>
    <row r="565" spans="1:13">
      <c r="A565" s="17" t="s">
        <v>3495</v>
      </c>
      <c r="B565" s="19">
        <v>62.404000000000003</v>
      </c>
      <c r="C565" s="19">
        <v>65</v>
      </c>
      <c r="D565" s="19">
        <v>-2.5960000000000001</v>
      </c>
      <c r="E565" s="19">
        <v>0</v>
      </c>
      <c r="F565" s="17" t="s">
        <v>6363</v>
      </c>
      <c r="G565" s="17" t="s">
        <v>20</v>
      </c>
      <c r="H565" s="18">
        <v>45575</v>
      </c>
      <c r="I565" s="18">
        <v>45586</v>
      </c>
      <c r="J565" s="17" t="s">
        <v>6364</v>
      </c>
      <c r="K565" s="17" t="s">
        <v>2210</v>
      </c>
      <c r="L565" t="str">
        <f>IF(COUNTIFS(ZSOHSD058[订单号数值], ZSOHPP055[[#This Row],[订单号数值]], ZSOHSD058[行項目], ZSOHPP055[[#This Row],[行項目]])&gt;0, "Y", "")</f>
        <v>Y</v>
      </c>
      <c r="M565">
        <f>IF(ZSOHPP055[[#This Row],[銷售訂單]]="", "", --ZSOHPP055[[#This Row],[銷售訂單]])</f>
        <v>6071775</v>
      </c>
    </row>
    <row r="566" spans="1:13">
      <c r="A566" s="17" t="s">
        <v>3495</v>
      </c>
      <c r="B566" s="19">
        <v>62.404000000000003</v>
      </c>
      <c r="C566" s="19">
        <v>63</v>
      </c>
      <c r="D566" s="19">
        <v>-0.59599999999999997</v>
      </c>
      <c r="E566" s="19">
        <v>0</v>
      </c>
      <c r="F566" s="17" t="s">
        <v>6365</v>
      </c>
      <c r="G566" s="17" t="s">
        <v>20</v>
      </c>
      <c r="H566" s="18">
        <v>45575</v>
      </c>
      <c r="I566" s="18">
        <v>45586</v>
      </c>
      <c r="J566" s="17" t="s">
        <v>6366</v>
      </c>
      <c r="K566" s="17" t="s">
        <v>2210</v>
      </c>
      <c r="L566" t="str">
        <f>IF(COUNTIFS(ZSOHSD058[订单号数值], ZSOHPP055[[#This Row],[订单号数值]], ZSOHSD058[行項目], ZSOHPP055[[#This Row],[行項目]])&gt;0, "Y", "")</f>
        <v>Y</v>
      </c>
      <c r="M566">
        <f>IF(ZSOHPP055[[#This Row],[銷售訂單]]="", "", --ZSOHPP055[[#This Row],[銷售訂單]])</f>
        <v>6071777</v>
      </c>
    </row>
    <row r="567" spans="1:13">
      <c r="A567" s="17" t="s">
        <v>3495</v>
      </c>
      <c r="B567" s="19">
        <v>62.404000000000003</v>
      </c>
      <c r="C567" s="19">
        <v>69</v>
      </c>
      <c r="D567" s="19">
        <v>-6.5960000000000001</v>
      </c>
      <c r="E567" s="19">
        <v>0</v>
      </c>
      <c r="F567" s="17" t="s">
        <v>6367</v>
      </c>
      <c r="G567" s="17" t="s">
        <v>20</v>
      </c>
      <c r="H567" s="18">
        <v>45575</v>
      </c>
      <c r="I567" s="18">
        <v>45586</v>
      </c>
      <c r="J567" s="17" t="s">
        <v>6368</v>
      </c>
      <c r="K567" s="17" t="s">
        <v>2210</v>
      </c>
      <c r="L567" t="str">
        <f>IF(COUNTIFS(ZSOHSD058[订单号数值], ZSOHPP055[[#This Row],[订单号数值]], ZSOHSD058[行項目], ZSOHPP055[[#This Row],[行項目]])&gt;0, "Y", "")</f>
        <v>Y</v>
      </c>
      <c r="M567">
        <f>IF(ZSOHPP055[[#This Row],[銷售訂單]]="", "", --ZSOHPP055[[#This Row],[銷售訂單]])</f>
        <v>6071884</v>
      </c>
    </row>
    <row r="568" spans="1:13">
      <c r="A568" s="17" t="s">
        <v>3495</v>
      </c>
      <c r="B568" s="19">
        <v>62.051000000000002</v>
      </c>
      <c r="C568" s="19">
        <v>67</v>
      </c>
      <c r="D568" s="19">
        <v>-4.9489999999999998</v>
      </c>
      <c r="E568" s="19">
        <v>0</v>
      </c>
      <c r="F568" s="17" t="s">
        <v>6369</v>
      </c>
      <c r="G568" s="17" t="s">
        <v>20</v>
      </c>
      <c r="H568" s="18">
        <v>45575</v>
      </c>
      <c r="I568" s="18">
        <v>45586</v>
      </c>
      <c r="J568" s="17" t="s">
        <v>6370</v>
      </c>
      <c r="K568" s="17" t="s">
        <v>2210</v>
      </c>
      <c r="L568" t="str">
        <f>IF(COUNTIFS(ZSOHSD058[订单号数值], ZSOHPP055[[#This Row],[订单号数值]], ZSOHSD058[行項目], ZSOHPP055[[#This Row],[行項目]])&gt;0, "Y", "")</f>
        <v>Y</v>
      </c>
      <c r="M568">
        <f>IF(ZSOHPP055[[#This Row],[銷售訂單]]="", "", --ZSOHPP055[[#This Row],[銷售訂單]])</f>
        <v>6071886</v>
      </c>
    </row>
    <row r="569" spans="1:13">
      <c r="A569" s="17" t="s">
        <v>3495</v>
      </c>
      <c r="B569" s="19">
        <v>62.051000000000002</v>
      </c>
      <c r="C569" s="19">
        <v>69</v>
      </c>
      <c r="D569" s="19">
        <v>-6.9489999999999998</v>
      </c>
      <c r="E569" s="19">
        <v>0</v>
      </c>
      <c r="F569" s="17" t="s">
        <v>6371</v>
      </c>
      <c r="G569" s="17" t="s">
        <v>20</v>
      </c>
      <c r="H569" s="18">
        <v>45575</v>
      </c>
      <c r="I569" s="18">
        <v>45586</v>
      </c>
      <c r="J569" s="17" t="s">
        <v>6372</v>
      </c>
      <c r="K569" s="17" t="s">
        <v>2210</v>
      </c>
      <c r="L569" t="str">
        <f>IF(COUNTIFS(ZSOHSD058[订单号数值], ZSOHPP055[[#This Row],[订单号数值]], ZSOHSD058[行項目], ZSOHPP055[[#This Row],[行項目]])&gt;0, "Y", "")</f>
        <v>Y</v>
      </c>
      <c r="M569">
        <f>IF(ZSOHPP055[[#This Row],[銷售訂單]]="", "", --ZSOHPP055[[#This Row],[銷售訂單]])</f>
        <v>6071888</v>
      </c>
    </row>
    <row r="570" spans="1:13">
      <c r="A570" s="17" t="s">
        <v>3495</v>
      </c>
      <c r="B570" s="19">
        <v>63.457999999999998</v>
      </c>
      <c r="C570" s="19">
        <v>76</v>
      </c>
      <c r="D570" s="19">
        <v>-12.542</v>
      </c>
      <c r="E570" s="19">
        <v>0</v>
      </c>
      <c r="F570" s="17" t="s">
        <v>6373</v>
      </c>
      <c r="G570" s="17" t="s">
        <v>20</v>
      </c>
      <c r="H570" s="18">
        <v>45575</v>
      </c>
      <c r="I570" s="18">
        <v>45586</v>
      </c>
      <c r="J570" s="17" t="s">
        <v>6374</v>
      </c>
      <c r="K570" s="17" t="s">
        <v>2210</v>
      </c>
      <c r="L570" t="str">
        <f>IF(COUNTIFS(ZSOHSD058[订单号数值], ZSOHPP055[[#This Row],[订单号数值]], ZSOHSD058[行項目], ZSOHPP055[[#This Row],[行項目]])&gt;0, "Y", "")</f>
        <v>Y</v>
      </c>
      <c r="M570">
        <f>IF(ZSOHPP055[[#This Row],[銷售訂單]]="", "", --ZSOHPP055[[#This Row],[銷售訂單]])</f>
        <v>6071887</v>
      </c>
    </row>
    <row r="571" spans="1:13">
      <c r="A571" s="17" t="s">
        <v>5919</v>
      </c>
      <c r="B571" s="19">
        <v>3415.4630000000002</v>
      </c>
      <c r="C571" s="19">
        <v>4449</v>
      </c>
      <c r="D571" s="19">
        <v>-1033.537</v>
      </c>
      <c r="E571" s="19">
        <v>0</v>
      </c>
      <c r="F571" s="17" t="s">
        <v>6375</v>
      </c>
      <c r="G571" s="17" t="s">
        <v>20</v>
      </c>
      <c r="H571" s="18">
        <v>45575</v>
      </c>
      <c r="I571" s="18">
        <v>45593</v>
      </c>
      <c r="J571" s="17" t="s">
        <v>5921</v>
      </c>
      <c r="K571" s="17" t="s">
        <v>2217</v>
      </c>
      <c r="L571" t="str">
        <f>IF(COUNTIFS(ZSOHSD058[订单号数值], ZSOHPP055[[#This Row],[订单号数值]], ZSOHSD058[行項目], ZSOHPP055[[#This Row],[行項目]])&gt;0, "Y", "")</f>
        <v>Y</v>
      </c>
      <c r="M571">
        <f>IF(ZSOHPP055[[#This Row],[銷售訂單]]="", "", --ZSOHPP055[[#This Row],[銷售訂單]])</f>
        <v>6068937</v>
      </c>
    </row>
    <row r="572" spans="1:13">
      <c r="A572" s="17" t="s">
        <v>5919</v>
      </c>
      <c r="B572" s="19">
        <v>6122.2569999999996</v>
      </c>
      <c r="C572" s="19">
        <v>5772</v>
      </c>
      <c r="D572" s="19">
        <v>350.25700000000001</v>
      </c>
      <c r="E572" s="19">
        <v>0</v>
      </c>
      <c r="F572" s="17" t="s">
        <v>6376</v>
      </c>
      <c r="G572" s="17" t="s">
        <v>20</v>
      </c>
      <c r="H572" s="18">
        <v>45575</v>
      </c>
      <c r="I572" s="18">
        <v>45593</v>
      </c>
      <c r="J572" s="17" t="s">
        <v>5921</v>
      </c>
      <c r="K572" s="17" t="s">
        <v>2217</v>
      </c>
      <c r="L572" t="str">
        <f>IF(COUNTIFS(ZSOHSD058[订单号数值], ZSOHPP055[[#This Row],[订单号数值]], ZSOHSD058[行項目], ZSOHPP055[[#This Row],[行項目]])&gt;0, "Y", "")</f>
        <v>Y</v>
      </c>
      <c r="M572">
        <f>IF(ZSOHPP055[[#This Row],[銷售訂單]]="", "", --ZSOHPP055[[#This Row],[銷售訂單]])</f>
        <v>6068937</v>
      </c>
    </row>
    <row r="573" spans="1:13">
      <c r="A573" s="17" t="s">
        <v>5919</v>
      </c>
      <c r="B573" s="19">
        <v>4209.4110000000001</v>
      </c>
      <c r="C573" s="19">
        <v>4271</v>
      </c>
      <c r="D573" s="19">
        <v>-61.588999999999999</v>
      </c>
      <c r="E573" s="19">
        <v>0</v>
      </c>
      <c r="F573" s="17" t="s">
        <v>6377</v>
      </c>
      <c r="G573" s="17" t="s">
        <v>20</v>
      </c>
      <c r="H573" s="18">
        <v>45575</v>
      </c>
      <c r="I573" s="18">
        <v>45593</v>
      </c>
      <c r="J573" s="17" t="s">
        <v>5921</v>
      </c>
      <c r="K573" s="17" t="s">
        <v>2217</v>
      </c>
      <c r="L573" t="str">
        <f>IF(COUNTIFS(ZSOHSD058[订单号数值], ZSOHPP055[[#This Row],[订单号数值]], ZSOHSD058[行項目], ZSOHPP055[[#This Row],[行項目]])&gt;0, "Y", "")</f>
        <v>Y</v>
      </c>
      <c r="M573">
        <f>IF(ZSOHPP055[[#This Row],[銷售訂單]]="", "", --ZSOHPP055[[#This Row],[銷售訂單]])</f>
        <v>6068937</v>
      </c>
    </row>
    <row r="574" spans="1:13">
      <c r="A574" s="17" t="s">
        <v>5919</v>
      </c>
      <c r="B574" s="19">
        <v>546.03099999999995</v>
      </c>
      <c r="C574" s="19">
        <v>628</v>
      </c>
      <c r="D574" s="19">
        <v>-81.968999999999994</v>
      </c>
      <c r="E574" s="19">
        <v>0</v>
      </c>
      <c r="F574" s="17" t="s">
        <v>6378</v>
      </c>
      <c r="G574" s="17" t="s">
        <v>20</v>
      </c>
      <c r="H574" s="18">
        <v>45576</v>
      </c>
      <c r="I574" s="18">
        <v>45586</v>
      </c>
      <c r="J574" s="17" t="s">
        <v>6379</v>
      </c>
      <c r="K574" s="17" t="s">
        <v>2210</v>
      </c>
      <c r="L574" t="str">
        <f>IF(COUNTIFS(ZSOHSD058[订单号数值], ZSOHPP055[[#This Row],[订单号数值]], ZSOHSD058[行項目], ZSOHPP055[[#This Row],[行項目]])&gt;0, "Y", "")</f>
        <v>Y</v>
      </c>
      <c r="M574">
        <f>IF(ZSOHPP055[[#This Row],[銷售訂單]]="", "", --ZSOHPP055[[#This Row],[銷售訂單]])</f>
        <v>6072466</v>
      </c>
    </row>
    <row r="575" spans="1:13">
      <c r="A575" s="17" t="s">
        <v>5919</v>
      </c>
      <c r="B575" s="19">
        <v>688.84299999999996</v>
      </c>
      <c r="C575" s="19">
        <v>632</v>
      </c>
      <c r="D575" s="19">
        <v>56.843000000000004</v>
      </c>
      <c r="E575" s="19">
        <v>0</v>
      </c>
      <c r="F575" s="17" t="s">
        <v>6380</v>
      </c>
      <c r="G575" s="17" t="s">
        <v>20</v>
      </c>
      <c r="H575" s="18">
        <v>45576</v>
      </c>
      <c r="I575" s="18">
        <v>45589</v>
      </c>
      <c r="J575" s="17" t="s">
        <v>6379</v>
      </c>
      <c r="K575" s="17" t="s">
        <v>2210</v>
      </c>
      <c r="L575" t="str">
        <f>IF(COUNTIFS(ZSOHSD058[订单号数值], ZSOHPP055[[#This Row],[订单号数值]], ZSOHSD058[行項目], ZSOHPP055[[#This Row],[行項目]])&gt;0, "Y", "")</f>
        <v>Y</v>
      </c>
      <c r="M575">
        <f>IF(ZSOHPP055[[#This Row],[銷售訂單]]="", "", --ZSOHPP055[[#This Row],[銷售訂單]])</f>
        <v>6072466</v>
      </c>
    </row>
    <row r="576" spans="1:13">
      <c r="A576" s="17" t="s">
        <v>5919</v>
      </c>
      <c r="B576" s="19">
        <v>2895</v>
      </c>
      <c r="C576" s="19">
        <v>2912</v>
      </c>
      <c r="D576" s="19">
        <v>-17</v>
      </c>
      <c r="E576" s="19">
        <v>0</v>
      </c>
      <c r="F576" s="17" t="s">
        <v>6381</v>
      </c>
      <c r="G576" s="17" t="s">
        <v>20</v>
      </c>
      <c r="H576" s="18">
        <v>45576</v>
      </c>
      <c r="I576" s="18">
        <v>45602</v>
      </c>
      <c r="J576" s="17" t="s">
        <v>6379</v>
      </c>
      <c r="K576" s="17" t="s">
        <v>2210</v>
      </c>
      <c r="L576" t="str">
        <f>IF(COUNTIFS(ZSOHSD058[订单号数值], ZSOHPP055[[#This Row],[订单号数值]], ZSOHSD058[行項目], ZSOHPP055[[#This Row],[行項目]])&gt;0, "Y", "")</f>
        <v>Y</v>
      </c>
      <c r="M576">
        <f>IF(ZSOHPP055[[#This Row],[銷售訂單]]="", "", --ZSOHPP055[[#This Row],[銷售訂單]])</f>
        <v>6072466</v>
      </c>
    </row>
    <row r="577" spans="1:13">
      <c r="A577" s="17" t="s">
        <v>5919</v>
      </c>
      <c r="B577" s="19">
        <v>3298.4589999999998</v>
      </c>
      <c r="C577" s="19">
        <v>3665</v>
      </c>
      <c r="D577" s="19">
        <v>-366.541</v>
      </c>
      <c r="E577" s="19">
        <v>0</v>
      </c>
      <c r="F577" s="17" t="s">
        <v>6382</v>
      </c>
      <c r="G577" s="17" t="s">
        <v>20</v>
      </c>
      <c r="H577" s="18">
        <v>45576</v>
      </c>
      <c r="I577" s="18">
        <v>45600</v>
      </c>
      <c r="J577" s="17" t="s">
        <v>6379</v>
      </c>
      <c r="K577" s="17" t="s">
        <v>2210</v>
      </c>
      <c r="L577" t="str">
        <f>IF(COUNTIFS(ZSOHSD058[订单号数值], ZSOHPP055[[#This Row],[订单号数值]], ZSOHSD058[行項目], ZSOHPP055[[#This Row],[行項目]])&gt;0, "Y", "")</f>
        <v>Y</v>
      </c>
      <c r="M577">
        <f>IF(ZSOHPP055[[#This Row],[銷售訂單]]="", "", --ZSOHPP055[[#This Row],[銷售訂單]])</f>
        <v>6072466</v>
      </c>
    </row>
    <row r="578" spans="1:13">
      <c r="A578" s="17" t="s">
        <v>5919</v>
      </c>
      <c r="B578" s="19">
        <v>1027.308</v>
      </c>
      <c r="C578" s="19">
        <v>620</v>
      </c>
      <c r="D578" s="19">
        <v>407.30799999999999</v>
      </c>
      <c r="E578" s="19">
        <v>0</v>
      </c>
      <c r="F578" s="17" t="s">
        <v>6383</v>
      </c>
      <c r="G578" s="17" t="s">
        <v>20</v>
      </c>
      <c r="H578" s="18">
        <v>45576</v>
      </c>
      <c r="I578" s="18">
        <v>45589</v>
      </c>
      <c r="J578" s="17" t="s">
        <v>6379</v>
      </c>
      <c r="K578" s="17" t="s">
        <v>2210</v>
      </c>
      <c r="L578" t="str">
        <f>IF(COUNTIFS(ZSOHSD058[订单号数值], ZSOHPP055[[#This Row],[订单号数值]], ZSOHSD058[行項目], ZSOHPP055[[#This Row],[行項目]])&gt;0, "Y", "")</f>
        <v>Y</v>
      </c>
      <c r="M578">
        <f>IF(ZSOHPP055[[#This Row],[銷售訂單]]="", "", --ZSOHPP055[[#This Row],[銷售訂單]])</f>
        <v>6072466</v>
      </c>
    </row>
    <row r="579" spans="1:13">
      <c r="A579" s="17" t="s">
        <v>3321</v>
      </c>
      <c r="B579" s="19">
        <v>8650.0490000000009</v>
      </c>
      <c r="C579" s="19">
        <v>8651</v>
      </c>
      <c r="D579" s="19">
        <v>-0.95099999999999996</v>
      </c>
      <c r="E579" s="19">
        <v>0</v>
      </c>
      <c r="F579" s="17" t="s">
        <v>6384</v>
      </c>
      <c r="G579" s="17" t="s">
        <v>20</v>
      </c>
      <c r="H579" s="18">
        <v>45577</v>
      </c>
      <c r="I579" s="18">
        <v>45618</v>
      </c>
      <c r="J579" s="17" t="s">
        <v>6251</v>
      </c>
      <c r="K579" s="17" t="s">
        <v>2215</v>
      </c>
      <c r="L579" t="str">
        <f>IF(COUNTIFS(ZSOHSD058[订单号数值], ZSOHPP055[[#This Row],[订单号数值]], ZSOHSD058[行項目], ZSOHPP055[[#This Row],[行項目]])&gt;0, "Y", "")</f>
        <v>Y</v>
      </c>
      <c r="M579">
        <f>IF(ZSOHPP055[[#This Row],[銷售訂單]]="", "", --ZSOHPP055[[#This Row],[銷售訂單]])</f>
        <v>6070489</v>
      </c>
    </row>
    <row r="580" spans="1:13">
      <c r="A580" s="17" t="s">
        <v>3321</v>
      </c>
      <c r="B580" s="19">
        <v>12511</v>
      </c>
      <c r="C580" s="19">
        <v>12772</v>
      </c>
      <c r="D580" s="19">
        <v>-261</v>
      </c>
      <c r="E580" s="19">
        <v>0</v>
      </c>
      <c r="F580" s="17" t="s">
        <v>6385</v>
      </c>
      <c r="G580" s="17" t="s">
        <v>20</v>
      </c>
      <c r="H580" s="18">
        <v>45577</v>
      </c>
      <c r="I580" s="18">
        <v>45626</v>
      </c>
      <c r="J580" s="17" t="s">
        <v>6251</v>
      </c>
      <c r="K580" s="17" t="s">
        <v>2215</v>
      </c>
      <c r="L580" t="str">
        <f>IF(COUNTIFS(ZSOHSD058[订单号数值], ZSOHPP055[[#This Row],[订单号数值]], ZSOHSD058[行項目], ZSOHPP055[[#This Row],[行項目]])&gt;0, "Y", "")</f>
        <v>Y</v>
      </c>
      <c r="M580">
        <f>IF(ZSOHPP055[[#This Row],[銷售訂單]]="", "", --ZSOHPP055[[#This Row],[銷售訂單]])</f>
        <v>6070489</v>
      </c>
    </row>
    <row r="581" spans="1:13">
      <c r="A581" s="17" t="s">
        <v>3321</v>
      </c>
      <c r="B581" s="19">
        <v>4548.5879999999997</v>
      </c>
      <c r="C581" s="19">
        <v>4666</v>
      </c>
      <c r="D581" s="19">
        <v>-117.41200000000001</v>
      </c>
      <c r="E581" s="19">
        <v>0</v>
      </c>
      <c r="F581" s="17" t="s">
        <v>6386</v>
      </c>
      <c r="G581" s="17" t="s">
        <v>20</v>
      </c>
      <c r="H581" s="18">
        <v>45579</v>
      </c>
      <c r="I581" s="18">
        <v>45628</v>
      </c>
      <c r="J581" s="17" t="s">
        <v>6251</v>
      </c>
      <c r="K581" s="17" t="s">
        <v>2215</v>
      </c>
      <c r="L581" t="str">
        <f>IF(COUNTIFS(ZSOHSD058[订单号数值], ZSOHPP055[[#This Row],[订单号数值]], ZSOHSD058[行項目], ZSOHPP055[[#This Row],[行項目]])&gt;0, "Y", "")</f>
        <v>Y</v>
      </c>
      <c r="M581">
        <f>IF(ZSOHPP055[[#This Row],[銷售訂單]]="", "", --ZSOHPP055[[#This Row],[銷售訂單]])</f>
        <v>6070489</v>
      </c>
    </row>
    <row r="582" spans="1:13">
      <c r="A582" s="17" t="s">
        <v>3321</v>
      </c>
      <c r="B582" s="19">
        <v>27050</v>
      </c>
      <c r="C582" s="19">
        <v>27359</v>
      </c>
      <c r="D582" s="19">
        <v>-309</v>
      </c>
      <c r="E582" s="19">
        <v>0</v>
      </c>
      <c r="F582" s="17" t="s">
        <v>6387</v>
      </c>
      <c r="G582" s="17" t="s">
        <v>20</v>
      </c>
      <c r="H582" s="18">
        <v>45579</v>
      </c>
      <c r="I582" s="18">
        <v>45626</v>
      </c>
      <c r="J582" s="17" t="s">
        <v>6251</v>
      </c>
      <c r="K582" s="17" t="s">
        <v>2215</v>
      </c>
      <c r="L582" t="str">
        <f>IF(COUNTIFS(ZSOHSD058[订单号数值], ZSOHPP055[[#This Row],[订单号数值]], ZSOHSD058[行項目], ZSOHPP055[[#This Row],[行項目]])&gt;0, "Y", "")</f>
        <v>Y</v>
      </c>
      <c r="M582">
        <f>IF(ZSOHPP055[[#This Row],[銷售訂單]]="", "", --ZSOHPP055[[#This Row],[銷售訂單]])</f>
        <v>6070489</v>
      </c>
    </row>
    <row r="583" spans="1:13">
      <c r="A583" s="17" t="s">
        <v>3321</v>
      </c>
      <c r="B583" s="19">
        <v>11665.686</v>
      </c>
      <c r="C583" s="19">
        <v>10625</v>
      </c>
      <c r="D583" s="19">
        <v>1040.6859999999999</v>
      </c>
      <c r="E583" s="19">
        <v>0</v>
      </c>
      <c r="F583" s="17" t="s">
        <v>6388</v>
      </c>
      <c r="G583" s="17" t="s">
        <v>20</v>
      </c>
      <c r="H583" s="18">
        <v>45579</v>
      </c>
      <c r="I583" s="18">
        <v>45628</v>
      </c>
      <c r="J583" s="17" t="s">
        <v>6251</v>
      </c>
      <c r="K583" s="17" t="s">
        <v>2215</v>
      </c>
      <c r="L583" t="str">
        <f>IF(COUNTIFS(ZSOHSD058[订单号数值], ZSOHPP055[[#This Row],[订单号数值]], ZSOHSD058[行項目], ZSOHPP055[[#This Row],[行項目]])&gt;0, "Y", "")</f>
        <v>Y</v>
      </c>
      <c r="M583">
        <f>IF(ZSOHPP055[[#This Row],[銷售訂單]]="", "", --ZSOHPP055[[#This Row],[銷售訂單]])</f>
        <v>6070489</v>
      </c>
    </row>
    <row r="584" spans="1:13">
      <c r="A584" s="17" t="s">
        <v>384</v>
      </c>
      <c r="B584" s="19">
        <v>5680.549</v>
      </c>
      <c r="C584" s="19">
        <v>5737</v>
      </c>
      <c r="D584" s="19">
        <v>-56.451000000000001</v>
      </c>
      <c r="E584" s="19">
        <v>0</v>
      </c>
      <c r="F584" s="17" t="s">
        <v>6389</v>
      </c>
      <c r="G584" s="17" t="s">
        <v>20</v>
      </c>
      <c r="H584" s="18">
        <v>45579</v>
      </c>
      <c r="I584" s="18">
        <v>45643</v>
      </c>
      <c r="J584" s="17" t="s">
        <v>6223</v>
      </c>
      <c r="K584" s="17" t="s">
        <v>2210</v>
      </c>
      <c r="L584" t="str">
        <f>IF(COUNTIFS(ZSOHSD058[订单号数值], ZSOHPP055[[#This Row],[订单号数值]], ZSOHSD058[行項目], ZSOHPP055[[#This Row],[行項目]])&gt;0, "Y", "")</f>
        <v>Y</v>
      </c>
      <c r="M584">
        <f>IF(ZSOHPP055[[#This Row],[銷售訂單]]="", "", --ZSOHPP055[[#This Row],[銷售訂單]])</f>
        <v>6070756</v>
      </c>
    </row>
    <row r="585" spans="1:13">
      <c r="A585" s="17" t="s">
        <v>384</v>
      </c>
      <c r="B585" s="19">
        <v>8270.9770000000008</v>
      </c>
      <c r="C585" s="19">
        <v>8174</v>
      </c>
      <c r="D585" s="19">
        <v>96.977000000000004</v>
      </c>
      <c r="E585" s="19">
        <v>0</v>
      </c>
      <c r="F585" s="17" t="s">
        <v>6390</v>
      </c>
      <c r="G585" s="17" t="s">
        <v>20</v>
      </c>
      <c r="H585" s="18">
        <v>45579</v>
      </c>
      <c r="I585" s="18">
        <v>45646</v>
      </c>
      <c r="J585" s="17" t="s">
        <v>2242</v>
      </c>
      <c r="K585" s="17" t="s">
        <v>2210</v>
      </c>
      <c r="L585" t="str">
        <f>IF(COUNTIFS(ZSOHSD058[订单号数值], ZSOHPP055[[#This Row],[订单号数值]], ZSOHSD058[行項目], ZSOHPP055[[#This Row],[行項目]])&gt;0, "Y", "")</f>
        <v>Y</v>
      </c>
      <c r="M585">
        <f>IF(ZSOHPP055[[#This Row],[銷售訂單]]="", "", --ZSOHPP055[[#This Row],[銷售訂單]])</f>
        <v>6072161</v>
      </c>
    </row>
    <row r="586" spans="1:13">
      <c r="A586" s="17" t="s">
        <v>384</v>
      </c>
      <c r="B586" s="19">
        <v>7539.4880000000003</v>
      </c>
      <c r="C586" s="19">
        <v>7479</v>
      </c>
      <c r="D586" s="19">
        <v>60.488</v>
      </c>
      <c r="E586" s="19">
        <v>0</v>
      </c>
      <c r="F586" s="17" t="s">
        <v>6391</v>
      </c>
      <c r="G586" s="17" t="s">
        <v>20</v>
      </c>
      <c r="H586" s="18">
        <v>45579</v>
      </c>
      <c r="I586" s="18">
        <v>45642</v>
      </c>
      <c r="J586" s="17" t="s">
        <v>2242</v>
      </c>
      <c r="K586" s="17" t="s">
        <v>2210</v>
      </c>
      <c r="L586" t="str">
        <f>IF(COUNTIFS(ZSOHSD058[订单号数值], ZSOHPP055[[#This Row],[订单号数值]], ZSOHSD058[行項目], ZSOHPP055[[#This Row],[行項目]])&gt;0, "Y", "")</f>
        <v>Y</v>
      </c>
      <c r="M586">
        <f>IF(ZSOHPP055[[#This Row],[銷售訂單]]="", "", --ZSOHPP055[[#This Row],[銷售訂單]])</f>
        <v>6072161</v>
      </c>
    </row>
    <row r="587" spans="1:13">
      <c r="A587" s="17" t="s">
        <v>384</v>
      </c>
      <c r="B587" s="19">
        <v>3488.7020000000002</v>
      </c>
      <c r="C587" s="19">
        <v>3506</v>
      </c>
      <c r="D587" s="19">
        <v>-17.297999999999998</v>
      </c>
      <c r="E587" s="19">
        <v>0</v>
      </c>
      <c r="F587" s="17" t="s">
        <v>6392</v>
      </c>
      <c r="G587" s="17" t="s">
        <v>20</v>
      </c>
      <c r="H587" s="18">
        <v>45579</v>
      </c>
      <c r="I587" s="18">
        <v>45638</v>
      </c>
      <c r="J587" s="17" t="s">
        <v>2242</v>
      </c>
      <c r="K587" s="17" t="s">
        <v>2210</v>
      </c>
      <c r="L587" t="str">
        <f>IF(COUNTIFS(ZSOHSD058[订单号数值], ZSOHPP055[[#This Row],[订单号数值]], ZSOHSD058[行項目], ZSOHPP055[[#This Row],[行項目]])&gt;0, "Y", "")</f>
        <v>Y</v>
      </c>
      <c r="M587">
        <f>IF(ZSOHPP055[[#This Row],[銷售訂單]]="", "", --ZSOHPP055[[#This Row],[銷售訂單]])</f>
        <v>6072161</v>
      </c>
    </row>
    <row r="588" spans="1:13">
      <c r="A588" s="17" t="s">
        <v>6102</v>
      </c>
      <c r="B588" s="19">
        <v>1565</v>
      </c>
      <c r="C588" s="19">
        <v>1734</v>
      </c>
      <c r="D588" s="19">
        <v>-169</v>
      </c>
      <c r="E588" s="19">
        <v>0</v>
      </c>
      <c r="F588" s="17" t="s">
        <v>6393</v>
      </c>
      <c r="G588" s="17" t="s">
        <v>20</v>
      </c>
      <c r="H588" s="18">
        <v>45579</v>
      </c>
      <c r="I588" s="18">
        <v>45602</v>
      </c>
      <c r="J588" s="17" t="s">
        <v>6004</v>
      </c>
      <c r="K588" s="17" t="s">
        <v>2220</v>
      </c>
      <c r="L588" t="str">
        <f>IF(COUNTIFS(ZSOHSD058[订单号数值], ZSOHPP055[[#This Row],[订单号数值]], ZSOHSD058[行項目], ZSOHPP055[[#This Row],[行項目]])&gt;0, "Y", "")</f>
        <v>Y</v>
      </c>
      <c r="M588">
        <f>IF(ZSOHPP055[[#This Row],[銷售訂單]]="", "", --ZSOHPP055[[#This Row],[銷售訂單]])</f>
        <v>6069493</v>
      </c>
    </row>
    <row r="589" spans="1:13">
      <c r="A589" s="17" t="s">
        <v>3551</v>
      </c>
      <c r="B589" s="19">
        <v>1465.9749999999999</v>
      </c>
      <c r="C589" s="19">
        <v>598</v>
      </c>
      <c r="D589" s="19">
        <v>867.97500000000002</v>
      </c>
      <c r="E589" s="19">
        <v>0</v>
      </c>
      <c r="F589" s="17" t="s">
        <v>6394</v>
      </c>
      <c r="G589" s="17" t="s">
        <v>20</v>
      </c>
      <c r="H589" s="18">
        <v>45580</v>
      </c>
      <c r="I589" s="18">
        <v>45586</v>
      </c>
      <c r="J589" s="17" t="s">
        <v>6167</v>
      </c>
      <c r="K589" s="17" t="s">
        <v>2210</v>
      </c>
      <c r="L589" t="str">
        <f>IF(COUNTIFS(ZSOHSD058[订单号数值], ZSOHPP055[[#This Row],[订单号数值]], ZSOHSD058[行項目], ZSOHPP055[[#This Row],[行項目]])&gt;0, "Y", "")</f>
        <v>Y</v>
      </c>
      <c r="M589">
        <f>IF(ZSOHPP055[[#This Row],[銷售訂單]]="", "", --ZSOHPP055[[#This Row],[銷售訂單]])</f>
        <v>6070138</v>
      </c>
    </row>
    <row r="590" spans="1:13">
      <c r="A590" s="17" t="s">
        <v>3551</v>
      </c>
      <c r="B590" s="19">
        <v>9600</v>
      </c>
      <c r="C590" s="19">
        <v>9204</v>
      </c>
      <c r="D590" s="19">
        <v>396</v>
      </c>
      <c r="E590" s="19">
        <v>0</v>
      </c>
      <c r="F590" s="17" t="s">
        <v>6395</v>
      </c>
      <c r="G590" s="17" t="s">
        <v>20</v>
      </c>
      <c r="H590" s="18">
        <v>45580</v>
      </c>
      <c r="I590" s="18">
        <v>45645</v>
      </c>
      <c r="J590" s="17" t="s">
        <v>6167</v>
      </c>
      <c r="K590" s="17" t="s">
        <v>2210</v>
      </c>
      <c r="L590" t="str">
        <f>IF(COUNTIFS(ZSOHSD058[订单号数值], ZSOHPP055[[#This Row],[订单号数值]], ZSOHSD058[行項目], ZSOHPP055[[#This Row],[行項目]])&gt;0, "Y", "")</f>
        <v>Y</v>
      </c>
      <c r="M590">
        <f>IF(ZSOHPP055[[#This Row],[銷售訂單]]="", "", --ZSOHPP055[[#This Row],[銷售訂單]])</f>
        <v>6070138</v>
      </c>
    </row>
    <row r="591" spans="1:13">
      <c r="A591" s="17" t="s">
        <v>3551</v>
      </c>
      <c r="B591" s="19">
        <v>3066</v>
      </c>
      <c r="C591" s="19">
        <v>3006</v>
      </c>
      <c r="D591" s="19">
        <v>60</v>
      </c>
      <c r="E591" s="19">
        <v>0</v>
      </c>
      <c r="F591" s="17" t="s">
        <v>6396</v>
      </c>
      <c r="G591" s="17" t="s">
        <v>20</v>
      </c>
      <c r="H591" s="18">
        <v>45580</v>
      </c>
      <c r="I591" s="18">
        <v>45621</v>
      </c>
      <c r="J591" s="17" t="s">
        <v>6167</v>
      </c>
      <c r="K591" s="17" t="s">
        <v>2210</v>
      </c>
      <c r="L591" t="str">
        <f>IF(COUNTIFS(ZSOHSD058[订单号数值], ZSOHPP055[[#This Row],[订单号数值]], ZSOHSD058[行項目], ZSOHPP055[[#This Row],[行項目]])&gt;0, "Y", "")</f>
        <v>Y</v>
      </c>
      <c r="M591">
        <f>IF(ZSOHPP055[[#This Row],[銷售訂單]]="", "", --ZSOHPP055[[#This Row],[銷售訂單]])</f>
        <v>6070138</v>
      </c>
    </row>
    <row r="592" spans="1:13">
      <c r="A592" s="17" t="s">
        <v>3664</v>
      </c>
      <c r="B592" s="19">
        <v>4413.08</v>
      </c>
      <c r="C592" s="19">
        <v>4348</v>
      </c>
      <c r="D592" s="19">
        <v>65.08</v>
      </c>
      <c r="E592" s="19">
        <v>0</v>
      </c>
      <c r="F592" s="17" t="s">
        <v>6397</v>
      </c>
      <c r="G592" s="17" t="s">
        <v>20</v>
      </c>
      <c r="H592" s="18">
        <v>45580</v>
      </c>
      <c r="I592" s="18">
        <v>45607</v>
      </c>
      <c r="J592" s="17" t="s">
        <v>6325</v>
      </c>
      <c r="K592" s="17" t="s">
        <v>2210</v>
      </c>
      <c r="L592" t="str">
        <f>IF(COUNTIFS(ZSOHSD058[订单号数值], ZSOHPP055[[#This Row],[订单号数值]], ZSOHSD058[行項目], ZSOHPP055[[#This Row],[行項目]])&gt;0, "Y", "")</f>
        <v>Y</v>
      </c>
      <c r="M592">
        <f>IF(ZSOHPP055[[#This Row],[銷售訂單]]="", "", --ZSOHPP055[[#This Row],[銷售訂單]])</f>
        <v>6072159</v>
      </c>
    </row>
    <row r="593" spans="1:13">
      <c r="A593" s="17" t="s">
        <v>3664</v>
      </c>
      <c r="B593" s="19">
        <v>4617.2539999999999</v>
      </c>
      <c r="C593" s="19">
        <v>4456</v>
      </c>
      <c r="D593" s="19">
        <v>161.25399999999999</v>
      </c>
      <c r="E593" s="19">
        <v>0</v>
      </c>
      <c r="F593" s="17" t="s">
        <v>6398</v>
      </c>
      <c r="G593" s="17" t="s">
        <v>20</v>
      </c>
      <c r="H593" s="18">
        <v>45580</v>
      </c>
      <c r="I593" s="18">
        <v>45618</v>
      </c>
      <c r="J593" s="17" t="s">
        <v>6325</v>
      </c>
      <c r="K593" s="17" t="s">
        <v>2210</v>
      </c>
      <c r="L593" t="str">
        <f>IF(COUNTIFS(ZSOHSD058[订单号数值], ZSOHPP055[[#This Row],[订单号数值]], ZSOHSD058[行項目], ZSOHPP055[[#This Row],[行項目]])&gt;0, "Y", "")</f>
        <v>Y</v>
      </c>
      <c r="M593">
        <f>IF(ZSOHPP055[[#This Row],[銷售訂單]]="", "", --ZSOHPP055[[#This Row],[銷售訂單]])</f>
        <v>6072159</v>
      </c>
    </row>
    <row r="594" spans="1:13">
      <c r="A594" s="17" t="s">
        <v>5608</v>
      </c>
      <c r="B594" s="19">
        <v>847.40099999999995</v>
      </c>
      <c r="C594" s="19">
        <v>920</v>
      </c>
      <c r="D594" s="19">
        <v>-72.599000000000004</v>
      </c>
      <c r="E594" s="19">
        <v>0</v>
      </c>
      <c r="F594" s="17" t="s">
        <v>6399</v>
      </c>
      <c r="G594" s="17" t="s">
        <v>20</v>
      </c>
      <c r="H594" s="18">
        <v>45581</v>
      </c>
      <c r="I594" s="18">
        <v>45593</v>
      </c>
      <c r="J594" s="17" t="s">
        <v>5865</v>
      </c>
      <c r="K594" s="17" t="s">
        <v>2215</v>
      </c>
      <c r="L594" t="str">
        <f>IF(COUNTIFS(ZSOHSD058[订单号数值], ZSOHPP055[[#This Row],[订单号数值]], ZSOHSD058[行項目], ZSOHPP055[[#This Row],[行項目]])&gt;0, "Y", "")</f>
        <v>Y</v>
      </c>
      <c r="M594">
        <f>IF(ZSOHPP055[[#This Row],[銷售訂單]]="", "", --ZSOHPP055[[#This Row],[銷售訂單]])</f>
        <v>6067541</v>
      </c>
    </row>
    <row r="595" spans="1:13">
      <c r="A595" s="17" t="s">
        <v>1499</v>
      </c>
      <c r="B595" s="19">
        <v>0.01</v>
      </c>
      <c r="C595" s="19">
        <v>0</v>
      </c>
      <c r="D595" s="19">
        <v>0.01</v>
      </c>
      <c r="E595" s="19">
        <v>0</v>
      </c>
      <c r="F595" s="17" t="s">
        <v>6400</v>
      </c>
      <c r="G595" s="17" t="s">
        <v>20</v>
      </c>
      <c r="H595" s="18">
        <v>45583</v>
      </c>
      <c r="I595" s="18">
        <v>45583</v>
      </c>
      <c r="J595" s="17" t="s">
        <v>2235</v>
      </c>
      <c r="K595" s="17" t="s">
        <v>2210</v>
      </c>
      <c r="L595" t="str">
        <f>IF(COUNTIFS(ZSOHSD058[订单号数值], ZSOHPP055[[#This Row],[订单号数值]], ZSOHSD058[行項目], ZSOHPP055[[#This Row],[行項目]])&gt;0, "Y", "")</f>
        <v>Y</v>
      </c>
      <c r="M595">
        <f>IF(ZSOHPP055[[#This Row],[銷售訂單]]="", "", --ZSOHPP055[[#This Row],[銷售訂單]])</f>
        <v>6070318</v>
      </c>
    </row>
    <row r="596" spans="1:13">
      <c r="A596" s="17" t="s">
        <v>1499</v>
      </c>
      <c r="B596" s="19">
        <v>0.01</v>
      </c>
      <c r="C596" s="19">
        <v>0</v>
      </c>
      <c r="D596" s="19">
        <v>0.01</v>
      </c>
      <c r="E596" s="19">
        <v>0</v>
      </c>
      <c r="F596" s="17" t="s">
        <v>6401</v>
      </c>
      <c r="G596" s="17" t="s">
        <v>20</v>
      </c>
      <c r="H596" s="18">
        <v>45583</v>
      </c>
      <c r="I596" s="18">
        <v>45583</v>
      </c>
      <c r="J596" s="17" t="s">
        <v>2239</v>
      </c>
      <c r="K596" s="17" t="s">
        <v>2210</v>
      </c>
      <c r="L596" t="str">
        <f>IF(COUNTIFS(ZSOHSD058[订单号数值], ZSOHPP055[[#This Row],[订单号数值]], ZSOHSD058[行項目], ZSOHPP055[[#This Row],[行項目]])&gt;0, "Y", "")</f>
        <v>Y</v>
      </c>
      <c r="M596">
        <f>IF(ZSOHPP055[[#This Row],[銷售訂單]]="", "", --ZSOHPP055[[#This Row],[銷售訂單]])</f>
        <v>6071321</v>
      </c>
    </row>
    <row r="597" spans="1:13">
      <c r="A597" s="17" t="s">
        <v>1499</v>
      </c>
      <c r="B597" s="19">
        <v>501.69299999999998</v>
      </c>
      <c r="C597" s="19">
        <v>501</v>
      </c>
      <c r="D597" s="19">
        <v>0.69299999999999995</v>
      </c>
      <c r="E597" s="19">
        <v>0</v>
      </c>
      <c r="F597" s="17" t="s">
        <v>6402</v>
      </c>
      <c r="G597" s="17" t="s">
        <v>20</v>
      </c>
      <c r="H597" s="18">
        <v>45583</v>
      </c>
      <c r="I597" s="18">
        <v>45597</v>
      </c>
      <c r="J597" s="17" t="s">
        <v>2239</v>
      </c>
      <c r="K597" s="17" t="s">
        <v>2210</v>
      </c>
      <c r="L597" t="str">
        <f>IF(COUNTIFS(ZSOHSD058[订单号数值], ZSOHPP055[[#This Row],[订单号数值]], ZSOHSD058[行項目], ZSOHPP055[[#This Row],[行項目]])&gt;0, "Y", "")</f>
        <v>Y</v>
      </c>
      <c r="M597">
        <f>IF(ZSOHPP055[[#This Row],[銷售訂單]]="", "", --ZSOHPP055[[#This Row],[銷售訂單]])</f>
        <v>6071321</v>
      </c>
    </row>
    <row r="598" spans="1:13">
      <c r="A598" s="17" t="s">
        <v>1499</v>
      </c>
      <c r="B598" s="19">
        <v>0.01</v>
      </c>
      <c r="C598" s="19">
        <v>0</v>
      </c>
      <c r="D598" s="19">
        <v>0.01</v>
      </c>
      <c r="E598" s="19">
        <v>0</v>
      </c>
      <c r="F598" s="17" t="s">
        <v>6403</v>
      </c>
      <c r="G598" s="17" t="s">
        <v>20</v>
      </c>
      <c r="H598" s="18">
        <v>45583</v>
      </c>
      <c r="I598" s="18">
        <v>45583</v>
      </c>
      <c r="J598" s="17" t="s">
        <v>2239</v>
      </c>
      <c r="K598" s="17" t="s">
        <v>2215</v>
      </c>
      <c r="L598" t="str">
        <f>IF(COUNTIFS(ZSOHSD058[订单号数值], ZSOHPP055[[#This Row],[订单号数值]], ZSOHSD058[行項目], ZSOHPP055[[#This Row],[行項目]])&gt;0, "Y", "")</f>
        <v>Y</v>
      </c>
      <c r="M598">
        <f>IF(ZSOHPP055[[#This Row],[銷售訂單]]="", "", --ZSOHPP055[[#This Row],[銷售訂單]])</f>
        <v>6071321</v>
      </c>
    </row>
    <row r="599" spans="1:13">
      <c r="A599" s="17" t="s">
        <v>1501</v>
      </c>
      <c r="B599" s="19">
        <v>5657.8890000000001</v>
      </c>
      <c r="C599" s="19">
        <v>5762</v>
      </c>
      <c r="D599" s="19">
        <v>-104.111</v>
      </c>
      <c r="E599" s="19">
        <v>0</v>
      </c>
      <c r="F599" s="17" t="s">
        <v>6404</v>
      </c>
      <c r="G599" s="17" t="s">
        <v>20</v>
      </c>
      <c r="H599" s="18">
        <v>45583</v>
      </c>
      <c r="I599" s="18">
        <v>45612</v>
      </c>
      <c r="J599" s="17" t="s">
        <v>2238</v>
      </c>
      <c r="K599" s="17" t="s">
        <v>2210</v>
      </c>
      <c r="L599" t="str">
        <f>IF(COUNTIFS(ZSOHSD058[订单号数值], ZSOHPP055[[#This Row],[订单号数值]], ZSOHSD058[行項目], ZSOHPP055[[#This Row],[行項目]])&gt;0, "Y", "")</f>
        <v>Y</v>
      </c>
      <c r="M599">
        <f>IF(ZSOHPP055[[#This Row],[銷售訂單]]="", "", --ZSOHPP055[[#This Row],[銷售訂單]])</f>
        <v>6071320</v>
      </c>
    </row>
    <row r="600" spans="1:13">
      <c r="A600" s="17" t="s">
        <v>1501</v>
      </c>
      <c r="B600" s="19">
        <v>9595.8989999999994</v>
      </c>
      <c r="C600" s="19">
        <v>9508</v>
      </c>
      <c r="D600" s="19">
        <v>87.899000000000001</v>
      </c>
      <c r="E600" s="19">
        <v>0</v>
      </c>
      <c r="F600" s="17" t="s">
        <v>6405</v>
      </c>
      <c r="G600" s="17" t="s">
        <v>20</v>
      </c>
      <c r="H600" s="18">
        <v>45583</v>
      </c>
      <c r="I600" s="18">
        <v>45620</v>
      </c>
      <c r="J600" s="17" t="s">
        <v>2238</v>
      </c>
      <c r="K600" s="17" t="s">
        <v>2210</v>
      </c>
      <c r="L600" t="str">
        <f>IF(COUNTIFS(ZSOHSD058[订单号数值], ZSOHPP055[[#This Row],[订单号数值]], ZSOHSD058[行項目], ZSOHPP055[[#This Row],[行項目]])&gt;0, "Y", "")</f>
        <v>Y</v>
      </c>
      <c r="M600">
        <f>IF(ZSOHPP055[[#This Row],[銷售訂單]]="", "", --ZSOHPP055[[#This Row],[銷售訂單]])</f>
        <v>6071320</v>
      </c>
    </row>
    <row r="601" spans="1:13">
      <c r="A601" s="17" t="s">
        <v>1501</v>
      </c>
      <c r="B601" s="19">
        <v>7089.893</v>
      </c>
      <c r="C601" s="19">
        <v>7062</v>
      </c>
      <c r="D601" s="19">
        <v>27.893000000000001</v>
      </c>
      <c r="E601" s="19">
        <v>0</v>
      </c>
      <c r="F601" s="17" t="s">
        <v>6406</v>
      </c>
      <c r="G601" s="17" t="s">
        <v>20</v>
      </c>
      <c r="H601" s="18">
        <v>45583</v>
      </c>
      <c r="I601" s="18">
        <v>45642</v>
      </c>
      <c r="J601" s="17" t="s">
        <v>2238</v>
      </c>
      <c r="K601" s="17" t="s">
        <v>2210</v>
      </c>
      <c r="L601" t="str">
        <f>IF(COUNTIFS(ZSOHSD058[订单号数值], ZSOHPP055[[#This Row],[订单号数值]], ZSOHSD058[行項目], ZSOHPP055[[#This Row],[行項目]])&gt;0, "Y", "")</f>
        <v>Y</v>
      </c>
      <c r="M601">
        <f>IF(ZSOHPP055[[#This Row],[銷售訂單]]="", "", --ZSOHPP055[[#This Row],[銷售訂單]])</f>
        <v>6071320</v>
      </c>
    </row>
    <row r="602" spans="1:13">
      <c r="A602" s="17" t="s">
        <v>1501</v>
      </c>
      <c r="B602" s="19">
        <v>8163.8950000000004</v>
      </c>
      <c r="C602" s="19">
        <v>8191</v>
      </c>
      <c r="D602" s="19">
        <v>-27.105</v>
      </c>
      <c r="E602" s="19">
        <v>0</v>
      </c>
      <c r="F602" s="17" t="s">
        <v>6407</v>
      </c>
      <c r="G602" s="17" t="s">
        <v>20</v>
      </c>
      <c r="H602" s="18">
        <v>45583</v>
      </c>
      <c r="I602" s="18">
        <v>45612</v>
      </c>
      <c r="J602" s="17" t="s">
        <v>2238</v>
      </c>
      <c r="K602" s="17" t="s">
        <v>2210</v>
      </c>
      <c r="L602" t="str">
        <f>IF(COUNTIFS(ZSOHSD058[订单号数值], ZSOHPP055[[#This Row],[订单号数值]], ZSOHSD058[行項目], ZSOHPP055[[#This Row],[行項目]])&gt;0, "Y", "")</f>
        <v>Y</v>
      </c>
      <c r="M602">
        <f>IF(ZSOHPP055[[#This Row],[銷售訂單]]="", "", --ZSOHPP055[[#This Row],[銷售訂單]])</f>
        <v>6071320</v>
      </c>
    </row>
    <row r="603" spans="1:13">
      <c r="A603" s="17" t="s">
        <v>1501</v>
      </c>
      <c r="B603" s="19">
        <v>10474.628000000001</v>
      </c>
      <c r="C603" s="19">
        <v>10535</v>
      </c>
      <c r="D603" s="19">
        <v>-60.372</v>
      </c>
      <c r="E603" s="19">
        <v>0</v>
      </c>
      <c r="F603" s="17" t="s">
        <v>6408</v>
      </c>
      <c r="G603" s="17" t="s">
        <v>20</v>
      </c>
      <c r="H603" s="18">
        <v>45583</v>
      </c>
      <c r="I603" s="18">
        <v>45623</v>
      </c>
      <c r="J603" s="17" t="s">
        <v>2238</v>
      </c>
      <c r="K603" s="17" t="s">
        <v>2210</v>
      </c>
      <c r="L603" t="str">
        <f>IF(COUNTIFS(ZSOHSD058[订单号数值], ZSOHPP055[[#This Row],[订单号数值]], ZSOHSD058[行項目], ZSOHPP055[[#This Row],[行項目]])&gt;0, "Y", "")</f>
        <v>Y</v>
      </c>
      <c r="M603">
        <f>IF(ZSOHPP055[[#This Row],[銷售訂單]]="", "", --ZSOHPP055[[#This Row],[銷售訂單]])</f>
        <v>6071320</v>
      </c>
    </row>
    <row r="604" spans="1:13">
      <c r="A604" s="17" t="s">
        <v>1501</v>
      </c>
      <c r="B604" s="19">
        <v>4779.16</v>
      </c>
      <c r="C604" s="19">
        <v>4836</v>
      </c>
      <c r="D604" s="19">
        <v>-56.84</v>
      </c>
      <c r="E604" s="19">
        <v>0</v>
      </c>
      <c r="F604" s="17" t="s">
        <v>6409</v>
      </c>
      <c r="G604" s="17" t="s">
        <v>20</v>
      </c>
      <c r="H604" s="18">
        <v>45583</v>
      </c>
      <c r="I604" s="18">
        <v>45624</v>
      </c>
      <c r="J604" s="17" t="s">
        <v>2238</v>
      </c>
      <c r="K604" s="17" t="s">
        <v>2210</v>
      </c>
      <c r="L604" t="str">
        <f>IF(COUNTIFS(ZSOHSD058[订单号数值], ZSOHPP055[[#This Row],[订单号数值]], ZSOHSD058[行項目], ZSOHPP055[[#This Row],[行項目]])&gt;0, "Y", "")</f>
        <v>Y</v>
      </c>
      <c r="M604">
        <f>IF(ZSOHPP055[[#This Row],[銷售訂單]]="", "", --ZSOHPP055[[#This Row],[銷售訂單]])</f>
        <v>6071320</v>
      </c>
    </row>
    <row r="605" spans="1:13">
      <c r="A605" s="17" t="s">
        <v>3321</v>
      </c>
      <c r="B605" s="19">
        <v>8965.1170000000002</v>
      </c>
      <c r="C605" s="19">
        <v>9061</v>
      </c>
      <c r="D605" s="19">
        <v>-95.882999999999996</v>
      </c>
      <c r="E605" s="19">
        <v>0</v>
      </c>
      <c r="F605" s="17" t="s">
        <v>6410</v>
      </c>
      <c r="G605" s="17" t="s">
        <v>20</v>
      </c>
      <c r="H605" s="18">
        <v>45584</v>
      </c>
      <c r="I605" s="18">
        <v>45618</v>
      </c>
      <c r="J605" s="17" t="s">
        <v>6251</v>
      </c>
      <c r="K605" s="17" t="s">
        <v>2215</v>
      </c>
      <c r="L605" t="str">
        <f>IF(COUNTIFS(ZSOHSD058[订单号数值], ZSOHPP055[[#This Row],[订单号数值]], ZSOHSD058[行項目], ZSOHPP055[[#This Row],[行項目]])&gt;0, "Y", "")</f>
        <v>Y</v>
      </c>
      <c r="M605">
        <f>IF(ZSOHPP055[[#This Row],[銷售訂單]]="", "", --ZSOHPP055[[#This Row],[銷售訂單]])</f>
        <v>6070489</v>
      </c>
    </row>
    <row r="606" spans="1:13">
      <c r="A606" s="17" t="s">
        <v>3321</v>
      </c>
      <c r="B606" s="19">
        <v>14464.847</v>
      </c>
      <c r="C606" s="19">
        <v>14609</v>
      </c>
      <c r="D606" s="19">
        <v>-144.15299999999999</v>
      </c>
      <c r="E606" s="19">
        <v>0</v>
      </c>
      <c r="F606" s="17" t="s">
        <v>6411</v>
      </c>
      <c r="G606" s="17" t="s">
        <v>20</v>
      </c>
      <c r="H606" s="18">
        <v>45584</v>
      </c>
      <c r="I606" s="18">
        <v>45619</v>
      </c>
      <c r="J606" s="17" t="s">
        <v>6251</v>
      </c>
      <c r="K606" s="17" t="s">
        <v>2215</v>
      </c>
      <c r="L606" t="str">
        <f>IF(COUNTIFS(ZSOHSD058[订单号数值], ZSOHPP055[[#This Row],[订单号数值]], ZSOHSD058[行項目], ZSOHPP055[[#This Row],[行項目]])&gt;0, "Y", "")</f>
        <v>Y</v>
      </c>
      <c r="M606">
        <f>IF(ZSOHPP055[[#This Row],[銷售訂單]]="", "", --ZSOHPP055[[#This Row],[銷售訂單]])</f>
        <v>6070489</v>
      </c>
    </row>
    <row r="607" spans="1:13">
      <c r="A607" s="17" t="s">
        <v>3321</v>
      </c>
      <c r="B607" s="19">
        <v>4574.9409999999998</v>
      </c>
      <c r="C607" s="19">
        <v>4252</v>
      </c>
      <c r="D607" s="19">
        <v>322.94099999999997</v>
      </c>
      <c r="E607" s="19">
        <v>0</v>
      </c>
      <c r="F607" s="17" t="s">
        <v>6412</v>
      </c>
      <c r="G607" s="17" t="s">
        <v>20</v>
      </c>
      <c r="H607" s="18">
        <v>45584</v>
      </c>
      <c r="I607" s="18">
        <v>45623</v>
      </c>
      <c r="J607" s="17" t="s">
        <v>6251</v>
      </c>
      <c r="K607" s="17" t="s">
        <v>2215</v>
      </c>
      <c r="L607" t="str">
        <f>IF(COUNTIFS(ZSOHSD058[订单号数值], ZSOHPP055[[#This Row],[订单号数值]], ZSOHSD058[行項目], ZSOHPP055[[#This Row],[行項目]])&gt;0, "Y", "")</f>
        <v>Y</v>
      </c>
      <c r="M607">
        <f>IF(ZSOHPP055[[#This Row],[銷售訂單]]="", "", --ZSOHPP055[[#This Row],[銷售訂單]])</f>
        <v>6070489</v>
      </c>
    </row>
    <row r="608" spans="1:13">
      <c r="A608" s="17" t="s">
        <v>3321</v>
      </c>
      <c r="B608" s="19">
        <v>6436.13</v>
      </c>
      <c r="C608" s="19">
        <v>6441</v>
      </c>
      <c r="D608" s="19">
        <v>-4.87</v>
      </c>
      <c r="E608" s="19">
        <v>0</v>
      </c>
      <c r="F608" s="17" t="s">
        <v>6413</v>
      </c>
      <c r="G608" s="17" t="s">
        <v>20</v>
      </c>
      <c r="H608" s="18">
        <v>45584</v>
      </c>
      <c r="I608" s="18">
        <v>45619</v>
      </c>
      <c r="J608" s="17" t="s">
        <v>6251</v>
      </c>
      <c r="K608" s="17" t="s">
        <v>2215</v>
      </c>
      <c r="L608" t="str">
        <f>IF(COUNTIFS(ZSOHSD058[订单号数值], ZSOHPP055[[#This Row],[订单号数值]], ZSOHSD058[行項目], ZSOHPP055[[#This Row],[行項目]])&gt;0, "Y", "")</f>
        <v>Y</v>
      </c>
      <c r="M608">
        <f>IF(ZSOHPP055[[#This Row],[銷售訂單]]="", "", --ZSOHPP055[[#This Row],[銷售訂單]])</f>
        <v>6070489</v>
      </c>
    </row>
    <row r="609" spans="1:13">
      <c r="A609" s="17" t="s">
        <v>3321</v>
      </c>
      <c r="B609" s="19">
        <v>7055.7690000000002</v>
      </c>
      <c r="C609" s="19">
        <v>7031</v>
      </c>
      <c r="D609" s="19">
        <v>24.768999999999998</v>
      </c>
      <c r="E609" s="19">
        <v>0</v>
      </c>
      <c r="F609" s="17" t="s">
        <v>6414</v>
      </c>
      <c r="G609" s="17" t="s">
        <v>20</v>
      </c>
      <c r="H609" s="18">
        <v>45584</v>
      </c>
      <c r="I609" s="18">
        <v>45622</v>
      </c>
      <c r="J609" s="17" t="s">
        <v>6251</v>
      </c>
      <c r="K609" s="17" t="s">
        <v>2215</v>
      </c>
      <c r="L609" t="str">
        <f>IF(COUNTIFS(ZSOHSD058[订单号数值], ZSOHPP055[[#This Row],[订单号数值]], ZSOHSD058[行項目], ZSOHPP055[[#This Row],[行項目]])&gt;0, "Y", "")</f>
        <v>Y</v>
      </c>
      <c r="M609">
        <f>IF(ZSOHPP055[[#This Row],[銷售訂單]]="", "", --ZSOHPP055[[#This Row],[銷售訂單]])</f>
        <v>6070489</v>
      </c>
    </row>
    <row r="610" spans="1:13">
      <c r="A610" s="17" t="s">
        <v>3321</v>
      </c>
      <c r="B610" s="19">
        <v>3715.0509999999999</v>
      </c>
      <c r="C610" s="19">
        <v>3712</v>
      </c>
      <c r="D610" s="19">
        <v>3.0510000000000002</v>
      </c>
      <c r="E610" s="19">
        <v>0</v>
      </c>
      <c r="F610" s="17" t="s">
        <v>6415</v>
      </c>
      <c r="G610" s="17" t="s">
        <v>20</v>
      </c>
      <c r="H610" s="18">
        <v>45584</v>
      </c>
      <c r="I610" s="18">
        <v>45622</v>
      </c>
      <c r="J610" s="17" t="s">
        <v>6251</v>
      </c>
      <c r="K610" s="17" t="s">
        <v>2215</v>
      </c>
      <c r="L610" t="str">
        <f>IF(COUNTIFS(ZSOHSD058[订单号数值], ZSOHPP055[[#This Row],[订单号数值]], ZSOHSD058[行項目], ZSOHPP055[[#This Row],[行項目]])&gt;0, "Y", "")</f>
        <v>Y</v>
      </c>
      <c r="M610">
        <f>IF(ZSOHPP055[[#This Row],[銷售訂單]]="", "", --ZSOHPP055[[#This Row],[銷售訂單]])</f>
        <v>6070489</v>
      </c>
    </row>
    <row r="611" spans="1:13">
      <c r="A611" s="17" t="s">
        <v>3321</v>
      </c>
      <c r="B611" s="19">
        <v>8540.732</v>
      </c>
      <c r="C611" s="19">
        <v>7977</v>
      </c>
      <c r="D611" s="19">
        <v>563.73199999999997</v>
      </c>
      <c r="E611" s="19">
        <v>0</v>
      </c>
      <c r="F611" s="17" t="s">
        <v>6416</v>
      </c>
      <c r="G611" s="17" t="s">
        <v>20</v>
      </c>
      <c r="H611" s="18">
        <v>45584</v>
      </c>
      <c r="I611" s="18">
        <v>45632</v>
      </c>
      <c r="J611" s="17" t="s">
        <v>6251</v>
      </c>
      <c r="K611" s="17" t="s">
        <v>2215</v>
      </c>
      <c r="L611" t="str">
        <f>IF(COUNTIFS(ZSOHSD058[订单号数值], ZSOHPP055[[#This Row],[订单号数值]], ZSOHSD058[行項目], ZSOHPP055[[#This Row],[行項目]])&gt;0, "Y", "")</f>
        <v>Y</v>
      </c>
      <c r="M611">
        <f>IF(ZSOHPP055[[#This Row],[銷售訂單]]="", "", --ZSOHPP055[[#This Row],[銷售訂單]])</f>
        <v>6070489</v>
      </c>
    </row>
    <row r="612" spans="1:13">
      <c r="A612" s="17" t="s">
        <v>3321</v>
      </c>
      <c r="B612" s="19">
        <v>11238.419</v>
      </c>
      <c r="C612" s="19">
        <v>11792</v>
      </c>
      <c r="D612" s="19">
        <v>-553.58100000000002</v>
      </c>
      <c r="E612" s="19">
        <v>0</v>
      </c>
      <c r="F612" s="17" t="s">
        <v>6417</v>
      </c>
      <c r="G612" s="17" t="s">
        <v>20</v>
      </c>
      <c r="H612" s="18">
        <v>45584</v>
      </c>
      <c r="I612" s="18">
        <v>45637</v>
      </c>
      <c r="J612" s="17" t="s">
        <v>6251</v>
      </c>
      <c r="K612" s="17" t="s">
        <v>2215</v>
      </c>
      <c r="L612" t="str">
        <f>IF(COUNTIFS(ZSOHSD058[订单号数值], ZSOHPP055[[#This Row],[订单号数值]], ZSOHSD058[行項目], ZSOHPP055[[#This Row],[行項目]])&gt;0, "Y", "")</f>
        <v>Y</v>
      </c>
      <c r="M612">
        <f>IF(ZSOHPP055[[#This Row],[銷售訂單]]="", "", --ZSOHPP055[[#This Row],[銷售訂單]])</f>
        <v>6070489</v>
      </c>
    </row>
    <row r="613" spans="1:13">
      <c r="A613" s="17" t="s">
        <v>3995</v>
      </c>
      <c r="B613" s="19">
        <v>9877.6059999999998</v>
      </c>
      <c r="C613" s="19">
        <v>10156</v>
      </c>
      <c r="D613" s="19">
        <v>-278.39400000000001</v>
      </c>
      <c r="E613" s="19">
        <v>0</v>
      </c>
      <c r="F613" s="17" t="s">
        <v>6418</v>
      </c>
      <c r="G613" s="17" t="s">
        <v>20</v>
      </c>
      <c r="H613" s="18">
        <v>45586</v>
      </c>
      <c r="I613" s="18">
        <v>45633</v>
      </c>
      <c r="J613" s="17" t="s">
        <v>6339</v>
      </c>
      <c r="K613" s="17" t="s">
        <v>2210</v>
      </c>
      <c r="L613" t="str">
        <f>IF(COUNTIFS(ZSOHSD058[订单号数值], ZSOHPP055[[#This Row],[订单号数值]], ZSOHSD058[行項目], ZSOHPP055[[#This Row],[行項目]])&gt;0, "Y", "")</f>
        <v>Y</v>
      </c>
      <c r="M613">
        <f>IF(ZSOHPP055[[#This Row],[銷售訂單]]="", "", --ZSOHPP055[[#This Row],[銷售訂單]])</f>
        <v>6071322</v>
      </c>
    </row>
    <row r="614" spans="1:13">
      <c r="A614" s="17" t="s">
        <v>6419</v>
      </c>
      <c r="B614" s="19">
        <v>50</v>
      </c>
      <c r="C614" s="19">
        <v>0</v>
      </c>
      <c r="D614" s="19">
        <v>50</v>
      </c>
      <c r="E614" s="19">
        <v>0</v>
      </c>
      <c r="F614" s="17" t="s">
        <v>6420</v>
      </c>
      <c r="G614" s="17" t="s">
        <v>23</v>
      </c>
      <c r="H614" s="18">
        <v>45587</v>
      </c>
      <c r="I614" s="18">
        <v>45625</v>
      </c>
      <c r="J614" s="17" t="s">
        <v>6421</v>
      </c>
      <c r="K614" s="17" t="s">
        <v>2210</v>
      </c>
      <c r="L614" t="str">
        <f>IF(COUNTIFS(ZSOHSD058[订单号数值], ZSOHPP055[[#This Row],[订单号数值]], ZSOHSD058[行項目], ZSOHPP055[[#This Row],[行項目]])&gt;0, "Y", "")</f>
        <v/>
      </c>
      <c r="M614">
        <f>IF(ZSOHPP055[[#This Row],[銷售訂單]]="", "", --ZSOHPP055[[#This Row],[銷售訂單]])</f>
        <v>4151645</v>
      </c>
    </row>
    <row r="615" spans="1:13">
      <c r="A615" s="17" t="s">
        <v>6419</v>
      </c>
      <c r="B615" s="19">
        <v>50</v>
      </c>
      <c r="C615" s="19">
        <v>0</v>
      </c>
      <c r="D615" s="19">
        <v>50</v>
      </c>
      <c r="E615" s="19">
        <v>0</v>
      </c>
      <c r="F615" s="17" t="s">
        <v>6422</v>
      </c>
      <c r="G615" s="17" t="s">
        <v>23</v>
      </c>
      <c r="H615" s="18">
        <v>45587</v>
      </c>
      <c r="I615" s="18">
        <v>45625</v>
      </c>
      <c r="J615" s="17" t="s">
        <v>6421</v>
      </c>
      <c r="K615" s="17" t="s">
        <v>2215</v>
      </c>
      <c r="L615" t="str">
        <f>IF(COUNTIFS(ZSOHSD058[订单号数值], ZSOHPP055[[#This Row],[订单号数值]], ZSOHSD058[行項目], ZSOHPP055[[#This Row],[行項目]])&gt;0, "Y", "")</f>
        <v/>
      </c>
      <c r="M615">
        <f>IF(ZSOHPP055[[#This Row],[銷售訂單]]="", "", --ZSOHPP055[[#This Row],[銷售訂單]])</f>
        <v>4151645</v>
      </c>
    </row>
    <row r="616" spans="1:13">
      <c r="A616" s="17" t="s">
        <v>5926</v>
      </c>
      <c r="B616" s="19">
        <v>7000</v>
      </c>
      <c r="C616" s="19">
        <v>5228</v>
      </c>
      <c r="D616" s="19">
        <v>1772</v>
      </c>
      <c r="E616" s="19">
        <v>0</v>
      </c>
      <c r="F616" s="17" t="s">
        <v>6423</v>
      </c>
      <c r="G616" s="17" t="s">
        <v>20</v>
      </c>
      <c r="H616" s="18">
        <v>45587</v>
      </c>
      <c r="I616" s="18">
        <v>45623</v>
      </c>
      <c r="J616" s="17" t="s">
        <v>6424</v>
      </c>
      <c r="K616" s="17" t="s">
        <v>2215</v>
      </c>
      <c r="L616" t="str">
        <f>IF(COUNTIFS(ZSOHSD058[订单号数值], ZSOHPP055[[#This Row],[订单号数值]], ZSOHSD058[行項目], ZSOHPP055[[#This Row],[行項目]])&gt;0, "Y", "")</f>
        <v>Y</v>
      </c>
      <c r="M616">
        <f>IF(ZSOHPP055[[#This Row],[銷售訂單]]="", "", --ZSOHPP055[[#This Row],[銷售訂單]])</f>
        <v>6072783</v>
      </c>
    </row>
    <row r="617" spans="1:13">
      <c r="A617" s="17" t="s">
        <v>5919</v>
      </c>
      <c r="B617" s="19">
        <v>5923.3010000000004</v>
      </c>
      <c r="C617" s="19">
        <v>6291</v>
      </c>
      <c r="D617" s="19">
        <v>-367.69900000000001</v>
      </c>
      <c r="E617" s="19">
        <v>0</v>
      </c>
      <c r="F617" s="17" t="s">
        <v>6425</v>
      </c>
      <c r="G617" s="17" t="s">
        <v>20</v>
      </c>
      <c r="H617" s="18">
        <v>45587</v>
      </c>
      <c r="I617" s="18">
        <v>45598</v>
      </c>
      <c r="J617" s="17" t="s">
        <v>6424</v>
      </c>
      <c r="K617" s="17" t="s">
        <v>2210</v>
      </c>
      <c r="L617" t="str">
        <f>IF(COUNTIFS(ZSOHSD058[订单号数值], ZSOHPP055[[#This Row],[订单号数值]], ZSOHSD058[行項目], ZSOHPP055[[#This Row],[行項目]])&gt;0, "Y", "")</f>
        <v>Y</v>
      </c>
      <c r="M617">
        <f>IF(ZSOHPP055[[#This Row],[銷售訂單]]="", "", --ZSOHPP055[[#This Row],[銷售訂單]])</f>
        <v>6072783</v>
      </c>
    </row>
    <row r="618" spans="1:13">
      <c r="A618" s="17" t="s">
        <v>5926</v>
      </c>
      <c r="B618" s="19">
        <v>1682.4870000000001</v>
      </c>
      <c r="C618" s="19">
        <v>1762</v>
      </c>
      <c r="D618" s="19">
        <v>-79.513000000000005</v>
      </c>
      <c r="E618" s="19">
        <v>0</v>
      </c>
      <c r="F618" s="17" t="s">
        <v>6426</v>
      </c>
      <c r="G618" s="17" t="s">
        <v>20</v>
      </c>
      <c r="H618" s="18">
        <v>45588</v>
      </c>
      <c r="I618" s="18">
        <v>45598</v>
      </c>
      <c r="J618" s="17" t="s">
        <v>6424</v>
      </c>
      <c r="K618" s="17" t="s">
        <v>2215</v>
      </c>
      <c r="L618" t="str">
        <f>IF(COUNTIFS(ZSOHSD058[订单号数值], ZSOHPP055[[#This Row],[订单号数值]], ZSOHSD058[行項目], ZSOHPP055[[#This Row],[行項目]])&gt;0, "Y", "")</f>
        <v>Y</v>
      </c>
      <c r="M618">
        <f>IF(ZSOHPP055[[#This Row],[銷售訂單]]="", "", --ZSOHPP055[[#This Row],[銷售訂單]])</f>
        <v>6072783</v>
      </c>
    </row>
    <row r="619" spans="1:13">
      <c r="A619" s="17" t="s">
        <v>5926</v>
      </c>
      <c r="B619" s="19">
        <v>1620</v>
      </c>
      <c r="C619" s="19">
        <v>1381</v>
      </c>
      <c r="D619" s="19">
        <v>239</v>
      </c>
      <c r="E619" s="19">
        <v>0</v>
      </c>
      <c r="F619" s="17" t="s">
        <v>6427</v>
      </c>
      <c r="G619" s="17" t="s">
        <v>20</v>
      </c>
      <c r="H619" s="18">
        <v>45588</v>
      </c>
      <c r="I619" s="18">
        <v>45631</v>
      </c>
      <c r="J619" s="17" t="s">
        <v>6424</v>
      </c>
      <c r="K619" s="17" t="s">
        <v>2215</v>
      </c>
      <c r="L619" t="str">
        <f>IF(COUNTIFS(ZSOHSD058[订单号数值], ZSOHPP055[[#This Row],[订单号数值]], ZSOHSD058[行項目], ZSOHPP055[[#This Row],[行項目]])&gt;0, "Y", "")</f>
        <v>Y</v>
      </c>
      <c r="M619">
        <f>IF(ZSOHPP055[[#This Row],[銷售訂單]]="", "", --ZSOHPP055[[#This Row],[銷售訂單]])</f>
        <v>6072783</v>
      </c>
    </row>
    <row r="620" spans="1:13">
      <c r="A620" s="17" t="s">
        <v>5926</v>
      </c>
      <c r="B620" s="19">
        <v>2600</v>
      </c>
      <c r="C620" s="19">
        <v>2965</v>
      </c>
      <c r="D620" s="19">
        <v>-365</v>
      </c>
      <c r="E620" s="19">
        <v>0</v>
      </c>
      <c r="F620" s="17" t="s">
        <v>6428</v>
      </c>
      <c r="G620" s="17" t="s">
        <v>20</v>
      </c>
      <c r="H620" s="18">
        <v>45588</v>
      </c>
      <c r="I620" s="18">
        <v>45603</v>
      </c>
      <c r="J620" s="17" t="s">
        <v>6424</v>
      </c>
      <c r="K620" s="17" t="s">
        <v>2215</v>
      </c>
      <c r="L620" t="str">
        <f>IF(COUNTIFS(ZSOHSD058[订单号数值], ZSOHPP055[[#This Row],[订单号数值]], ZSOHSD058[行項目], ZSOHPP055[[#This Row],[行項目]])&gt;0, "Y", "")</f>
        <v>Y</v>
      </c>
      <c r="M620">
        <f>IF(ZSOHPP055[[#This Row],[銷售訂單]]="", "", --ZSOHPP055[[#This Row],[銷售訂單]])</f>
        <v>6072783</v>
      </c>
    </row>
    <row r="621" spans="1:13">
      <c r="A621" s="17" t="s">
        <v>1499</v>
      </c>
      <c r="B621" s="19">
        <v>1211.3800000000001</v>
      </c>
      <c r="C621" s="19">
        <v>1177</v>
      </c>
      <c r="D621" s="19">
        <v>34.380000000000003</v>
      </c>
      <c r="E621" s="19">
        <v>0</v>
      </c>
      <c r="F621" s="17" t="s">
        <v>6429</v>
      </c>
      <c r="G621" s="17" t="s">
        <v>20</v>
      </c>
      <c r="H621" s="18">
        <v>45589</v>
      </c>
      <c r="I621" s="18">
        <v>45617</v>
      </c>
      <c r="J621" s="17" t="s">
        <v>2239</v>
      </c>
      <c r="K621" s="17" t="s">
        <v>2210</v>
      </c>
      <c r="L621" t="str">
        <f>IF(COUNTIFS(ZSOHSD058[订单号数值], ZSOHPP055[[#This Row],[订单号数值]], ZSOHSD058[行項目], ZSOHPP055[[#This Row],[行項目]])&gt;0, "Y", "")</f>
        <v>Y</v>
      </c>
      <c r="M621">
        <f>IF(ZSOHPP055[[#This Row],[銷售訂單]]="", "", --ZSOHPP055[[#This Row],[銷售訂單]])</f>
        <v>6071321</v>
      </c>
    </row>
    <row r="622" spans="1:13">
      <c r="A622" s="17" t="s">
        <v>1499</v>
      </c>
      <c r="B622" s="19">
        <v>1887.2719999999999</v>
      </c>
      <c r="C622" s="19">
        <v>1885</v>
      </c>
      <c r="D622" s="19">
        <v>2.2719999999999998</v>
      </c>
      <c r="E622" s="19">
        <v>0</v>
      </c>
      <c r="F622" s="17" t="s">
        <v>6430</v>
      </c>
      <c r="G622" s="17" t="s">
        <v>20</v>
      </c>
      <c r="H622" s="18">
        <v>45589</v>
      </c>
      <c r="I622" s="18">
        <v>45625</v>
      </c>
      <c r="J622" s="17" t="s">
        <v>2239</v>
      </c>
      <c r="K622" s="17" t="s">
        <v>2210</v>
      </c>
      <c r="L622" t="str">
        <f>IF(COUNTIFS(ZSOHSD058[订单号数值], ZSOHPP055[[#This Row],[订单号数值]], ZSOHSD058[行項目], ZSOHPP055[[#This Row],[行項目]])&gt;0, "Y", "")</f>
        <v>Y</v>
      </c>
      <c r="M622">
        <f>IF(ZSOHPP055[[#This Row],[銷售訂單]]="", "", --ZSOHPP055[[#This Row],[銷售訂單]])</f>
        <v>6071321</v>
      </c>
    </row>
    <row r="623" spans="1:13">
      <c r="A623" s="17" t="s">
        <v>1501</v>
      </c>
      <c r="B623" s="19">
        <v>6569</v>
      </c>
      <c r="C623" s="19">
        <v>6569</v>
      </c>
      <c r="D623" s="19">
        <v>0</v>
      </c>
      <c r="E623" s="19">
        <v>0</v>
      </c>
      <c r="F623" s="17" t="s">
        <v>6431</v>
      </c>
      <c r="G623" s="17" t="s">
        <v>20</v>
      </c>
      <c r="H623" s="18">
        <v>45589</v>
      </c>
      <c r="I623" s="18">
        <v>45622</v>
      </c>
      <c r="J623" s="17" t="s">
        <v>2238</v>
      </c>
      <c r="K623" s="17" t="s">
        <v>2210</v>
      </c>
      <c r="L623" t="str">
        <f>IF(COUNTIFS(ZSOHSD058[订单号数值], ZSOHPP055[[#This Row],[订单号数值]], ZSOHSD058[行項目], ZSOHPP055[[#This Row],[行項目]])&gt;0, "Y", "")</f>
        <v>Y</v>
      </c>
      <c r="M623">
        <f>IF(ZSOHPP055[[#This Row],[銷售訂單]]="", "", --ZSOHPP055[[#This Row],[銷售訂單]])</f>
        <v>6071320</v>
      </c>
    </row>
    <row r="624" spans="1:13">
      <c r="A624" s="17" t="s">
        <v>1501</v>
      </c>
      <c r="B624" s="19">
        <v>6276.2539999999999</v>
      </c>
      <c r="C624" s="19">
        <v>6247</v>
      </c>
      <c r="D624" s="19">
        <v>29.254000000000001</v>
      </c>
      <c r="E624" s="19">
        <v>0</v>
      </c>
      <c r="F624" s="17" t="s">
        <v>6432</v>
      </c>
      <c r="G624" s="17" t="s">
        <v>20</v>
      </c>
      <c r="H624" s="18">
        <v>45589</v>
      </c>
      <c r="I624" s="18">
        <v>45636</v>
      </c>
      <c r="J624" s="17" t="s">
        <v>2238</v>
      </c>
      <c r="K624" s="17" t="s">
        <v>2210</v>
      </c>
      <c r="L624" t="str">
        <f>IF(COUNTIFS(ZSOHSD058[订单号数值], ZSOHPP055[[#This Row],[订单号数值]], ZSOHSD058[行項目], ZSOHPP055[[#This Row],[行項目]])&gt;0, "Y", "")</f>
        <v>Y</v>
      </c>
      <c r="M624">
        <f>IF(ZSOHPP055[[#This Row],[銷售訂單]]="", "", --ZSOHPP055[[#This Row],[銷售訂單]])</f>
        <v>6071320</v>
      </c>
    </row>
    <row r="625" spans="1:13">
      <c r="A625" s="17" t="s">
        <v>1501</v>
      </c>
      <c r="B625" s="19">
        <v>13436.271000000001</v>
      </c>
      <c r="C625" s="19">
        <v>13313</v>
      </c>
      <c r="D625" s="19">
        <v>123.271</v>
      </c>
      <c r="E625" s="19">
        <v>0</v>
      </c>
      <c r="F625" s="17" t="s">
        <v>6433</v>
      </c>
      <c r="G625" s="17" t="s">
        <v>20</v>
      </c>
      <c r="H625" s="18">
        <v>45589</v>
      </c>
      <c r="I625" s="18">
        <v>45642</v>
      </c>
      <c r="J625" s="17" t="s">
        <v>2238</v>
      </c>
      <c r="K625" s="17" t="s">
        <v>2210</v>
      </c>
      <c r="L625" t="str">
        <f>IF(COUNTIFS(ZSOHSD058[订单号数值], ZSOHPP055[[#This Row],[订单号数值]], ZSOHSD058[行項目], ZSOHPP055[[#This Row],[行項目]])&gt;0, "Y", "")</f>
        <v>Y</v>
      </c>
      <c r="M625">
        <f>IF(ZSOHPP055[[#This Row],[銷售訂單]]="", "", --ZSOHPP055[[#This Row],[銷售訂單]])</f>
        <v>6071320</v>
      </c>
    </row>
    <row r="626" spans="1:13">
      <c r="A626" s="17" t="s">
        <v>1501</v>
      </c>
      <c r="B626" s="19">
        <v>0.01</v>
      </c>
      <c r="C626" s="19">
        <v>0</v>
      </c>
      <c r="D626" s="19">
        <v>0.01</v>
      </c>
      <c r="E626" s="19">
        <v>0</v>
      </c>
      <c r="F626" s="17" t="s">
        <v>6434</v>
      </c>
      <c r="G626" s="17" t="s">
        <v>20</v>
      </c>
      <c r="H626" s="18">
        <v>45589</v>
      </c>
      <c r="I626" s="18">
        <v>45589</v>
      </c>
      <c r="J626" s="17" t="s">
        <v>2238</v>
      </c>
      <c r="K626" s="17" t="s">
        <v>2210</v>
      </c>
      <c r="L626" t="str">
        <f>IF(COUNTIFS(ZSOHSD058[订单号数值], ZSOHPP055[[#This Row],[订单号数值]], ZSOHSD058[行項目], ZSOHPP055[[#This Row],[行項目]])&gt;0, "Y", "")</f>
        <v>Y</v>
      </c>
      <c r="M626">
        <f>IF(ZSOHPP055[[#This Row],[銷售訂單]]="", "", --ZSOHPP055[[#This Row],[銷售訂單]])</f>
        <v>6071320</v>
      </c>
    </row>
    <row r="627" spans="1:13">
      <c r="A627" s="17" t="s">
        <v>1501</v>
      </c>
      <c r="B627" s="19">
        <v>0.01</v>
      </c>
      <c r="C627" s="19">
        <v>0</v>
      </c>
      <c r="D627" s="19">
        <v>0.01</v>
      </c>
      <c r="E627" s="19">
        <v>0</v>
      </c>
      <c r="F627" s="17" t="s">
        <v>6435</v>
      </c>
      <c r="G627" s="17" t="s">
        <v>20</v>
      </c>
      <c r="H627" s="18">
        <v>45589</v>
      </c>
      <c r="I627" s="18">
        <v>45589</v>
      </c>
      <c r="J627" s="17" t="s">
        <v>2238</v>
      </c>
      <c r="K627" s="17" t="s">
        <v>2210</v>
      </c>
      <c r="L627" t="str">
        <f>IF(COUNTIFS(ZSOHSD058[订单号数值], ZSOHPP055[[#This Row],[订单号数值]], ZSOHSD058[行項目], ZSOHPP055[[#This Row],[行項目]])&gt;0, "Y", "")</f>
        <v>Y</v>
      </c>
      <c r="M627">
        <f>IF(ZSOHPP055[[#This Row],[銷售訂單]]="", "", --ZSOHPP055[[#This Row],[銷售訂單]])</f>
        <v>6071320</v>
      </c>
    </row>
    <row r="628" spans="1:13">
      <c r="A628" s="17" t="s">
        <v>3321</v>
      </c>
      <c r="B628" s="19">
        <v>11610.221</v>
      </c>
      <c r="C628" s="19">
        <v>10294</v>
      </c>
      <c r="D628" s="19">
        <v>1316.221</v>
      </c>
      <c r="E628" s="19">
        <v>0</v>
      </c>
      <c r="F628" s="17" t="s">
        <v>6436</v>
      </c>
      <c r="G628" s="17" t="s">
        <v>20</v>
      </c>
      <c r="H628" s="18">
        <v>45590</v>
      </c>
      <c r="I628" s="18">
        <v>45643</v>
      </c>
      <c r="J628" s="17" t="s">
        <v>6251</v>
      </c>
      <c r="K628" s="17" t="s">
        <v>2215</v>
      </c>
      <c r="L628" t="str">
        <f>IF(COUNTIFS(ZSOHSD058[订单号数值], ZSOHPP055[[#This Row],[订单号数值]], ZSOHSD058[行項目], ZSOHPP055[[#This Row],[行項目]])&gt;0, "Y", "")</f>
        <v>Y</v>
      </c>
      <c r="M628">
        <f>IF(ZSOHPP055[[#This Row],[銷售訂單]]="", "", --ZSOHPP055[[#This Row],[銷售訂單]])</f>
        <v>6070489</v>
      </c>
    </row>
    <row r="629" spans="1:13">
      <c r="A629" s="17" t="s">
        <v>3321</v>
      </c>
      <c r="B629" s="19">
        <v>18697.942999999999</v>
      </c>
      <c r="C629" s="19">
        <v>17736</v>
      </c>
      <c r="D629" s="19">
        <v>961.94299999999998</v>
      </c>
      <c r="E629" s="19">
        <v>0</v>
      </c>
      <c r="F629" s="17" t="s">
        <v>6437</v>
      </c>
      <c r="G629" s="17" t="s">
        <v>20</v>
      </c>
      <c r="H629" s="18">
        <v>45590</v>
      </c>
      <c r="I629" s="18">
        <v>45667</v>
      </c>
      <c r="J629" s="17" t="s">
        <v>6251</v>
      </c>
      <c r="K629" s="17" t="s">
        <v>2215</v>
      </c>
      <c r="L629" t="str">
        <f>IF(COUNTIFS(ZSOHSD058[订单号数值], ZSOHPP055[[#This Row],[订单号数值]], ZSOHSD058[行項目], ZSOHPP055[[#This Row],[行項目]])&gt;0, "Y", "")</f>
        <v>Y</v>
      </c>
      <c r="M629">
        <f>IF(ZSOHPP055[[#This Row],[銷售訂單]]="", "", --ZSOHPP055[[#This Row],[銷售訂單]])</f>
        <v>6070489</v>
      </c>
    </row>
    <row r="630" spans="1:13">
      <c r="A630" s="17" t="s">
        <v>3321</v>
      </c>
      <c r="B630" s="19">
        <v>16704.615000000002</v>
      </c>
      <c r="C630" s="19">
        <v>16946</v>
      </c>
      <c r="D630" s="19">
        <v>-241.38499999999999</v>
      </c>
      <c r="E630" s="19">
        <v>0</v>
      </c>
      <c r="F630" s="17" t="s">
        <v>6438</v>
      </c>
      <c r="G630" s="17" t="s">
        <v>20</v>
      </c>
      <c r="H630" s="18">
        <v>45590</v>
      </c>
      <c r="I630" s="18">
        <v>45650</v>
      </c>
      <c r="J630" s="17" t="s">
        <v>6251</v>
      </c>
      <c r="K630" s="17" t="s">
        <v>2215</v>
      </c>
      <c r="L630" t="str">
        <f>IF(COUNTIFS(ZSOHSD058[订单号数值], ZSOHPP055[[#This Row],[订单号数值]], ZSOHSD058[行項目], ZSOHPP055[[#This Row],[行項目]])&gt;0, "Y", "")</f>
        <v>Y</v>
      </c>
      <c r="M630">
        <f>IF(ZSOHPP055[[#This Row],[銷售訂單]]="", "", --ZSOHPP055[[#This Row],[銷售訂單]])</f>
        <v>6070489</v>
      </c>
    </row>
    <row r="631" spans="1:13">
      <c r="A631" s="17" t="s">
        <v>3321</v>
      </c>
      <c r="B631" s="19">
        <v>2800</v>
      </c>
      <c r="C631" s="19">
        <v>2795</v>
      </c>
      <c r="D631" s="19">
        <v>5</v>
      </c>
      <c r="E631" s="19">
        <v>0</v>
      </c>
      <c r="F631" s="17" t="s">
        <v>6439</v>
      </c>
      <c r="G631" s="17" t="s">
        <v>20</v>
      </c>
      <c r="H631" s="18">
        <v>45590</v>
      </c>
      <c r="I631" s="18">
        <v>45635</v>
      </c>
      <c r="J631" s="17" t="s">
        <v>6251</v>
      </c>
      <c r="K631" s="17" t="s">
        <v>2215</v>
      </c>
      <c r="L631" t="str">
        <f>IF(COUNTIFS(ZSOHSD058[订单号数值], ZSOHPP055[[#This Row],[订单号数值]], ZSOHSD058[行項目], ZSOHPP055[[#This Row],[行項目]])&gt;0, "Y", "")</f>
        <v>Y</v>
      </c>
      <c r="M631">
        <f>IF(ZSOHPP055[[#This Row],[銷售訂單]]="", "", --ZSOHPP055[[#This Row],[銷售訂單]])</f>
        <v>6070489</v>
      </c>
    </row>
    <row r="632" spans="1:13">
      <c r="A632" s="17" t="s">
        <v>3321</v>
      </c>
      <c r="B632" s="19">
        <v>15431.745999999999</v>
      </c>
      <c r="C632" s="19">
        <v>15721</v>
      </c>
      <c r="D632" s="19">
        <v>-289.25400000000002</v>
      </c>
      <c r="E632" s="19">
        <v>0</v>
      </c>
      <c r="F632" s="17" t="s">
        <v>6440</v>
      </c>
      <c r="G632" s="17" t="s">
        <v>20</v>
      </c>
      <c r="H632" s="18">
        <v>45590</v>
      </c>
      <c r="I632" s="18">
        <v>45639</v>
      </c>
      <c r="J632" s="17" t="s">
        <v>2241</v>
      </c>
      <c r="K632" s="17" t="s">
        <v>2210</v>
      </c>
      <c r="L632" t="str">
        <f>IF(COUNTIFS(ZSOHSD058[订单号数值], ZSOHPP055[[#This Row],[订单号数值]], ZSOHSD058[行項目], ZSOHPP055[[#This Row],[行項目]])&gt;0, "Y", "")</f>
        <v>Y</v>
      </c>
      <c r="M632">
        <f>IF(ZSOHPP055[[#This Row],[銷售訂單]]="", "", --ZSOHPP055[[#This Row],[銷售訂單]])</f>
        <v>6072156</v>
      </c>
    </row>
    <row r="633" spans="1:13">
      <c r="A633" s="17" t="s">
        <v>3321</v>
      </c>
      <c r="B633" s="19">
        <v>3119.3969999999999</v>
      </c>
      <c r="C633" s="19">
        <v>3116</v>
      </c>
      <c r="D633" s="19">
        <v>3.3969999999999998</v>
      </c>
      <c r="E633" s="19">
        <v>0</v>
      </c>
      <c r="F633" s="17" t="s">
        <v>6441</v>
      </c>
      <c r="G633" s="17" t="s">
        <v>20</v>
      </c>
      <c r="H633" s="18">
        <v>45590</v>
      </c>
      <c r="I633" s="18">
        <v>45637</v>
      </c>
      <c r="J633" s="17" t="s">
        <v>2241</v>
      </c>
      <c r="K633" s="17" t="s">
        <v>2210</v>
      </c>
      <c r="L633" t="str">
        <f>IF(COUNTIFS(ZSOHSD058[订单号数值], ZSOHPP055[[#This Row],[订单号数值]], ZSOHSD058[行項目], ZSOHPP055[[#This Row],[行項目]])&gt;0, "Y", "")</f>
        <v>Y</v>
      </c>
      <c r="M633">
        <f>IF(ZSOHPP055[[#This Row],[銷售訂單]]="", "", --ZSOHPP055[[#This Row],[銷售訂單]])</f>
        <v>6072156</v>
      </c>
    </row>
    <row r="634" spans="1:13">
      <c r="A634" s="17" t="s">
        <v>5872</v>
      </c>
      <c r="B634" s="19">
        <v>250</v>
      </c>
      <c r="C634" s="19">
        <v>327</v>
      </c>
      <c r="D634" s="19">
        <v>-77</v>
      </c>
      <c r="E634" s="19">
        <v>0</v>
      </c>
      <c r="F634" s="17" t="s">
        <v>6442</v>
      </c>
      <c r="G634" s="17" t="s">
        <v>21</v>
      </c>
      <c r="H634" s="18">
        <v>45591</v>
      </c>
      <c r="I634" s="18">
        <v>45623</v>
      </c>
      <c r="J634" s="17" t="s">
        <v>6443</v>
      </c>
      <c r="K634" s="17" t="s">
        <v>2210</v>
      </c>
      <c r="L634" t="str">
        <f>IF(COUNTIFS(ZSOHSD058[订单号数值], ZSOHPP055[[#This Row],[订单号数值]], ZSOHSD058[行項目], ZSOHPP055[[#This Row],[行項目]])&gt;0, "Y", "")</f>
        <v>Y</v>
      </c>
      <c r="M634">
        <f>IF(ZSOHPP055[[#This Row],[銷售訂單]]="", "", --ZSOHPP055[[#This Row],[銷售訂單]])</f>
        <v>6072910</v>
      </c>
    </row>
    <row r="635" spans="1:13">
      <c r="A635" s="17" t="s">
        <v>5982</v>
      </c>
      <c r="B635" s="19">
        <v>200</v>
      </c>
      <c r="C635" s="19">
        <v>62</v>
      </c>
      <c r="D635" s="19">
        <v>138</v>
      </c>
      <c r="E635" s="19">
        <v>0</v>
      </c>
      <c r="F635" s="17" t="s">
        <v>6444</v>
      </c>
      <c r="G635" s="17" t="s">
        <v>21</v>
      </c>
      <c r="H635" s="18">
        <v>45591</v>
      </c>
      <c r="I635" s="18">
        <v>45631</v>
      </c>
      <c r="J635" s="17" t="s">
        <v>6443</v>
      </c>
      <c r="K635" s="17" t="s">
        <v>2215</v>
      </c>
      <c r="L635" t="str">
        <f>IF(COUNTIFS(ZSOHSD058[订单号数值], ZSOHPP055[[#This Row],[订单号数值]], ZSOHSD058[行項目], ZSOHPP055[[#This Row],[行項目]])&gt;0, "Y", "")</f>
        <v>Y</v>
      </c>
      <c r="M635">
        <f>IF(ZSOHPP055[[#This Row],[銷售訂單]]="", "", --ZSOHPP055[[#This Row],[銷售訂單]])</f>
        <v>6072910</v>
      </c>
    </row>
    <row r="636" spans="1:13">
      <c r="A636" s="17" t="s">
        <v>3321</v>
      </c>
      <c r="B636" s="19">
        <v>15109.018</v>
      </c>
      <c r="C636" s="19">
        <v>15135</v>
      </c>
      <c r="D636" s="19">
        <v>-25.981999999999999</v>
      </c>
      <c r="E636" s="19">
        <v>0</v>
      </c>
      <c r="F636" s="17" t="s">
        <v>6445</v>
      </c>
      <c r="G636" s="17" t="s">
        <v>20</v>
      </c>
      <c r="H636" s="18">
        <v>45593</v>
      </c>
      <c r="I636" s="18">
        <v>45642</v>
      </c>
      <c r="J636" s="17" t="s">
        <v>2241</v>
      </c>
      <c r="K636" s="17" t="s">
        <v>2210</v>
      </c>
      <c r="L636" t="str">
        <f>IF(COUNTIFS(ZSOHSD058[订单号数值], ZSOHPP055[[#This Row],[订单号数值]], ZSOHSD058[行項目], ZSOHPP055[[#This Row],[行項目]])&gt;0, "Y", "")</f>
        <v>Y</v>
      </c>
      <c r="M636">
        <f>IF(ZSOHPP055[[#This Row],[銷售訂單]]="", "", --ZSOHPP055[[#This Row],[銷售訂單]])</f>
        <v>6072156</v>
      </c>
    </row>
    <row r="637" spans="1:13">
      <c r="A637" s="17" t="s">
        <v>3321</v>
      </c>
      <c r="B637" s="19">
        <v>11005.819</v>
      </c>
      <c r="C637" s="19">
        <v>10003</v>
      </c>
      <c r="D637" s="19">
        <v>1002.819</v>
      </c>
      <c r="E637" s="19">
        <v>0</v>
      </c>
      <c r="F637" s="17" t="s">
        <v>6446</v>
      </c>
      <c r="G637" s="17" t="s">
        <v>20</v>
      </c>
      <c r="H637" s="18">
        <v>45593</v>
      </c>
      <c r="I637" s="18">
        <v>45667</v>
      </c>
      <c r="J637" s="17" t="s">
        <v>2241</v>
      </c>
      <c r="K637" s="17" t="s">
        <v>2210</v>
      </c>
      <c r="L637" t="str">
        <f>IF(COUNTIFS(ZSOHSD058[订单号数值], ZSOHPP055[[#This Row],[订单号数值]], ZSOHSD058[行項目], ZSOHPP055[[#This Row],[行項目]])&gt;0, "Y", "")</f>
        <v>Y</v>
      </c>
      <c r="M637">
        <f>IF(ZSOHPP055[[#This Row],[銷售訂單]]="", "", --ZSOHPP055[[#This Row],[銷售訂單]])</f>
        <v>6072156</v>
      </c>
    </row>
    <row r="638" spans="1:13">
      <c r="A638" s="17" t="s">
        <v>3321</v>
      </c>
      <c r="B638" s="19">
        <v>20897.942999999999</v>
      </c>
      <c r="C638" s="19">
        <v>20875</v>
      </c>
      <c r="D638" s="19">
        <v>22.943000000000001</v>
      </c>
      <c r="E638" s="19">
        <v>0</v>
      </c>
      <c r="F638" s="17" t="s">
        <v>6447</v>
      </c>
      <c r="G638" s="17" t="s">
        <v>20</v>
      </c>
      <c r="H638" s="18">
        <v>45593</v>
      </c>
      <c r="I638" s="18">
        <v>45645</v>
      </c>
      <c r="J638" s="17" t="s">
        <v>2241</v>
      </c>
      <c r="K638" s="17" t="s">
        <v>2210</v>
      </c>
      <c r="L638" t="str">
        <f>IF(COUNTIFS(ZSOHSD058[订单号数值], ZSOHPP055[[#This Row],[订单号数值]], ZSOHSD058[行項目], ZSOHPP055[[#This Row],[行項目]])&gt;0, "Y", "")</f>
        <v>Y</v>
      </c>
      <c r="M638">
        <f>IF(ZSOHPP055[[#This Row],[銷售訂單]]="", "", --ZSOHPP055[[#This Row],[銷售訂單]])</f>
        <v>6072156</v>
      </c>
    </row>
    <row r="639" spans="1:13">
      <c r="A639" s="17" t="s">
        <v>384</v>
      </c>
      <c r="B639" s="19">
        <v>9908.2520000000004</v>
      </c>
      <c r="C639" s="19">
        <v>9935</v>
      </c>
      <c r="D639" s="19">
        <v>-26.748000000000001</v>
      </c>
      <c r="E639" s="19">
        <v>0</v>
      </c>
      <c r="F639" s="17" t="s">
        <v>6448</v>
      </c>
      <c r="G639" s="17" t="s">
        <v>20</v>
      </c>
      <c r="H639" s="18">
        <v>45593</v>
      </c>
      <c r="I639" s="18">
        <v>45653</v>
      </c>
      <c r="J639" s="17" t="s">
        <v>2242</v>
      </c>
      <c r="K639" s="17" t="s">
        <v>2210</v>
      </c>
      <c r="L639" t="str">
        <f>IF(COUNTIFS(ZSOHSD058[订单号数值], ZSOHPP055[[#This Row],[订单号数值]], ZSOHSD058[行項目], ZSOHPP055[[#This Row],[行項目]])&gt;0, "Y", "")</f>
        <v>Y</v>
      </c>
      <c r="M639">
        <f>IF(ZSOHPP055[[#This Row],[銷售訂單]]="", "", --ZSOHPP055[[#This Row],[銷售訂單]])</f>
        <v>6072161</v>
      </c>
    </row>
    <row r="640" spans="1:13">
      <c r="A640" s="17" t="s">
        <v>384</v>
      </c>
      <c r="B640" s="19">
        <v>5858.4309999999996</v>
      </c>
      <c r="C640" s="19">
        <v>5762</v>
      </c>
      <c r="D640" s="19">
        <v>96.430999999999997</v>
      </c>
      <c r="E640" s="19">
        <v>0</v>
      </c>
      <c r="F640" s="17" t="s">
        <v>6449</v>
      </c>
      <c r="G640" s="17" t="s">
        <v>20</v>
      </c>
      <c r="H640" s="18">
        <v>45593</v>
      </c>
      <c r="I640" s="18">
        <v>45670</v>
      </c>
      <c r="J640" s="17" t="s">
        <v>2242</v>
      </c>
      <c r="K640" s="17" t="s">
        <v>2210</v>
      </c>
      <c r="L640" t="str">
        <f>IF(COUNTIFS(ZSOHSD058[订单号数值], ZSOHPP055[[#This Row],[订单号数值]], ZSOHSD058[行項目], ZSOHPP055[[#This Row],[行項目]])&gt;0, "Y", "")</f>
        <v>Y</v>
      </c>
      <c r="M640">
        <f>IF(ZSOHPP055[[#This Row],[銷售訂單]]="", "", --ZSOHPP055[[#This Row],[銷售訂單]])</f>
        <v>6072161</v>
      </c>
    </row>
    <row r="641" spans="1:13">
      <c r="A641" s="17" t="s">
        <v>384</v>
      </c>
      <c r="B641" s="19">
        <v>6602.8590000000004</v>
      </c>
      <c r="C641" s="19">
        <v>6688</v>
      </c>
      <c r="D641" s="19">
        <v>-85.141000000000005</v>
      </c>
      <c r="E641" s="19">
        <v>0</v>
      </c>
      <c r="F641" s="17" t="s">
        <v>6450</v>
      </c>
      <c r="G641" s="17" t="s">
        <v>20</v>
      </c>
      <c r="H641" s="18">
        <v>45593</v>
      </c>
      <c r="I641" s="18">
        <v>45646</v>
      </c>
      <c r="J641" s="17" t="s">
        <v>2242</v>
      </c>
      <c r="K641" s="17" t="s">
        <v>2210</v>
      </c>
      <c r="L641" t="str">
        <f>IF(COUNTIFS(ZSOHSD058[订单号数值], ZSOHPP055[[#This Row],[订单号数值]], ZSOHSD058[行項目], ZSOHPP055[[#This Row],[行項目]])&gt;0, "Y", "")</f>
        <v>Y</v>
      </c>
      <c r="M641">
        <f>IF(ZSOHPP055[[#This Row],[銷售訂單]]="", "", --ZSOHPP055[[#This Row],[銷售訂單]])</f>
        <v>6072161</v>
      </c>
    </row>
    <row r="642" spans="1:13">
      <c r="A642" s="17" t="s">
        <v>384</v>
      </c>
      <c r="B642" s="19">
        <v>2140.904</v>
      </c>
      <c r="C642" s="19">
        <v>2094</v>
      </c>
      <c r="D642" s="19">
        <v>46.904000000000003</v>
      </c>
      <c r="E642" s="19">
        <v>0</v>
      </c>
      <c r="F642" s="17" t="s">
        <v>6451</v>
      </c>
      <c r="G642" s="17" t="s">
        <v>20</v>
      </c>
      <c r="H642" s="18">
        <v>45594</v>
      </c>
      <c r="I642" s="18">
        <v>45656</v>
      </c>
      <c r="J642" s="17" t="s">
        <v>2242</v>
      </c>
      <c r="K642" s="17" t="s">
        <v>2210</v>
      </c>
      <c r="L642" t="str">
        <f>IF(COUNTIFS(ZSOHSD058[订单号数值], ZSOHPP055[[#This Row],[订单号数值]], ZSOHSD058[行項目], ZSOHPP055[[#This Row],[行項目]])&gt;0, "Y", "")</f>
        <v>Y</v>
      </c>
      <c r="M642">
        <f>IF(ZSOHPP055[[#This Row],[銷售訂單]]="", "", --ZSOHPP055[[#This Row],[銷售訂單]])</f>
        <v>6072161</v>
      </c>
    </row>
    <row r="643" spans="1:13">
      <c r="A643" s="17" t="s">
        <v>384</v>
      </c>
      <c r="B643" s="19">
        <v>1949.1220000000001</v>
      </c>
      <c r="C643" s="19">
        <v>1953</v>
      </c>
      <c r="D643" s="19">
        <v>-3.8780000000000001</v>
      </c>
      <c r="E643" s="19">
        <v>0</v>
      </c>
      <c r="F643" s="17" t="s">
        <v>6452</v>
      </c>
      <c r="G643" s="17" t="s">
        <v>20</v>
      </c>
      <c r="H643" s="18">
        <v>45594</v>
      </c>
      <c r="I643" s="18">
        <v>45657</v>
      </c>
      <c r="J643" s="17" t="s">
        <v>2242</v>
      </c>
      <c r="K643" s="17" t="s">
        <v>2210</v>
      </c>
      <c r="L643" t="str">
        <f>IF(COUNTIFS(ZSOHSD058[订单号数值], ZSOHPP055[[#This Row],[订单号数值]], ZSOHSD058[行項目], ZSOHPP055[[#This Row],[行項目]])&gt;0, "Y", "")</f>
        <v>Y</v>
      </c>
      <c r="M643">
        <f>IF(ZSOHPP055[[#This Row],[銷售訂單]]="", "", --ZSOHPP055[[#This Row],[銷售訂單]])</f>
        <v>6072161</v>
      </c>
    </row>
    <row r="644" spans="1:13">
      <c r="A644" s="17" t="s">
        <v>384</v>
      </c>
      <c r="B644" s="19">
        <v>8751.4150000000009</v>
      </c>
      <c r="C644" s="19">
        <v>8644</v>
      </c>
      <c r="D644" s="19">
        <v>107.41500000000001</v>
      </c>
      <c r="E644" s="19">
        <v>0</v>
      </c>
      <c r="F644" s="17" t="s">
        <v>6453</v>
      </c>
      <c r="G644" s="17" t="s">
        <v>20</v>
      </c>
      <c r="H644" s="18">
        <v>45594</v>
      </c>
      <c r="I644" s="18">
        <v>45670</v>
      </c>
      <c r="J644" s="17" t="s">
        <v>2242</v>
      </c>
      <c r="K644" s="17" t="s">
        <v>2210</v>
      </c>
      <c r="L644" t="str">
        <f>IF(COUNTIFS(ZSOHSD058[订单号数值], ZSOHPP055[[#This Row],[订单号数值]], ZSOHSD058[行項目], ZSOHPP055[[#This Row],[行項目]])&gt;0, "Y", "")</f>
        <v>Y</v>
      </c>
      <c r="M644">
        <f>IF(ZSOHPP055[[#This Row],[銷售訂單]]="", "", --ZSOHPP055[[#This Row],[銷售訂單]])</f>
        <v>6072161</v>
      </c>
    </row>
    <row r="645" spans="1:13">
      <c r="A645" s="17" t="s">
        <v>384</v>
      </c>
      <c r="B645" s="19">
        <v>10238.779</v>
      </c>
      <c r="C645" s="19">
        <v>10148</v>
      </c>
      <c r="D645" s="19">
        <v>90.778999999999996</v>
      </c>
      <c r="E645" s="19">
        <v>0</v>
      </c>
      <c r="F645" s="17" t="s">
        <v>6454</v>
      </c>
      <c r="G645" s="17" t="s">
        <v>20</v>
      </c>
      <c r="H645" s="18">
        <v>45594</v>
      </c>
      <c r="I645" s="18">
        <v>45670</v>
      </c>
      <c r="J645" s="17" t="s">
        <v>2242</v>
      </c>
      <c r="K645" s="17" t="s">
        <v>2210</v>
      </c>
      <c r="L645" t="str">
        <f>IF(COUNTIFS(ZSOHSD058[订单号数值], ZSOHPP055[[#This Row],[订单号数值]], ZSOHSD058[行項目], ZSOHPP055[[#This Row],[行項目]])&gt;0, "Y", "")</f>
        <v>Y</v>
      </c>
      <c r="M645">
        <f>IF(ZSOHPP055[[#This Row],[銷售訂單]]="", "", --ZSOHPP055[[#This Row],[銷售訂單]])</f>
        <v>6072161</v>
      </c>
    </row>
    <row r="646" spans="1:13">
      <c r="A646" s="17" t="s">
        <v>384</v>
      </c>
      <c r="B646" s="19">
        <v>3297.7429999999999</v>
      </c>
      <c r="C646" s="19">
        <v>3270</v>
      </c>
      <c r="D646" s="19">
        <v>27.742999999999999</v>
      </c>
      <c r="E646" s="19">
        <v>0</v>
      </c>
      <c r="F646" s="17" t="s">
        <v>6455</v>
      </c>
      <c r="G646" s="17" t="s">
        <v>20</v>
      </c>
      <c r="H646" s="18">
        <v>45594</v>
      </c>
      <c r="I646" s="18">
        <v>45656</v>
      </c>
      <c r="J646" s="17" t="s">
        <v>2242</v>
      </c>
      <c r="K646" s="17" t="s">
        <v>2210</v>
      </c>
      <c r="L646" t="str">
        <f>IF(COUNTIFS(ZSOHSD058[订单号数值], ZSOHPP055[[#This Row],[订单号数值]], ZSOHSD058[行項目], ZSOHPP055[[#This Row],[行項目]])&gt;0, "Y", "")</f>
        <v>Y</v>
      </c>
      <c r="M646">
        <f>IF(ZSOHPP055[[#This Row],[銷售訂單]]="", "", --ZSOHPP055[[#This Row],[銷售訂單]])</f>
        <v>6072161</v>
      </c>
    </row>
    <row r="647" spans="1:13">
      <c r="A647" s="17" t="s">
        <v>3995</v>
      </c>
      <c r="B647" s="19">
        <v>856.33500000000004</v>
      </c>
      <c r="C647" s="19">
        <v>596</v>
      </c>
      <c r="D647" s="19">
        <v>260.33499999999998</v>
      </c>
      <c r="E647" s="19">
        <v>0</v>
      </c>
      <c r="F647" s="17" t="s">
        <v>6456</v>
      </c>
      <c r="G647" s="17" t="s">
        <v>20</v>
      </c>
      <c r="H647" s="18">
        <v>45594</v>
      </c>
      <c r="I647" s="18">
        <v>45635</v>
      </c>
      <c r="J647" s="17" t="s">
        <v>6339</v>
      </c>
      <c r="K647" s="17" t="s">
        <v>2215</v>
      </c>
      <c r="L647" t="str">
        <f>IF(COUNTIFS(ZSOHSD058[订单号数值], ZSOHPP055[[#This Row],[订单号数值]], ZSOHSD058[行項目], ZSOHPP055[[#This Row],[行項目]])&gt;0, "Y", "")</f>
        <v>Y</v>
      </c>
      <c r="M647">
        <f>IF(ZSOHPP055[[#This Row],[銷售訂單]]="", "", --ZSOHPP055[[#This Row],[銷售訂單]])</f>
        <v>6071322</v>
      </c>
    </row>
    <row r="648" spans="1:13">
      <c r="A648" s="17" t="s">
        <v>3995</v>
      </c>
      <c r="B648" s="19">
        <v>7966.299</v>
      </c>
      <c r="C648" s="19">
        <v>8385</v>
      </c>
      <c r="D648" s="19">
        <v>-418.70100000000002</v>
      </c>
      <c r="E648" s="19">
        <v>0</v>
      </c>
      <c r="F648" s="17" t="s">
        <v>6457</v>
      </c>
      <c r="G648" s="17" t="s">
        <v>20</v>
      </c>
      <c r="H648" s="18">
        <v>45594</v>
      </c>
      <c r="I648" s="18">
        <v>45671</v>
      </c>
      <c r="J648" s="17" t="s">
        <v>6339</v>
      </c>
      <c r="K648" s="17" t="s">
        <v>2215</v>
      </c>
      <c r="L648" t="str">
        <f>IF(COUNTIFS(ZSOHSD058[订单号数值], ZSOHPP055[[#This Row],[订单号数值]], ZSOHSD058[行項目], ZSOHPP055[[#This Row],[行項目]])&gt;0, "Y", "")</f>
        <v>Y</v>
      </c>
      <c r="M648">
        <f>IF(ZSOHPP055[[#This Row],[銷售訂單]]="", "", --ZSOHPP055[[#This Row],[銷售訂單]])</f>
        <v>6071322</v>
      </c>
    </row>
    <row r="649" spans="1:13">
      <c r="A649" s="17" t="s">
        <v>6169</v>
      </c>
      <c r="B649" s="19">
        <v>301.72000000000003</v>
      </c>
      <c r="C649" s="19">
        <v>324</v>
      </c>
      <c r="D649" s="19">
        <v>-22.28</v>
      </c>
      <c r="E649" s="19">
        <v>0</v>
      </c>
      <c r="F649" s="17" t="s">
        <v>6458</v>
      </c>
      <c r="G649" s="17" t="s">
        <v>20</v>
      </c>
      <c r="H649" s="18">
        <v>45595</v>
      </c>
      <c r="I649" s="18">
        <v>45633</v>
      </c>
      <c r="J649" s="17" t="s">
        <v>6331</v>
      </c>
      <c r="K649" s="17" t="s">
        <v>2215</v>
      </c>
      <c r="L649" t="str">
        <f>IF(COUNTIFS(ZSOHSD058[订单号数值], ZSOHPP055[[#This Row],[订单号数值]], ZSOHSD058[行項目], ZSOHPP055[[#This Row],[行項目]])&gt;0, "Y", "")</f>
        <v>Y</v>
      </c>
      <c r="M649">
        <f>IF(ZSOHPP055[[#This Row],[銷售訂單]]="", "", --ZSOHPP055[[#This Row],[銷售訂單]])</f>
        <v>6071325</v>
      </c>
    </row>
    <row r="650" spans="1:13">
      <c r="A650" s="17" t="s">
        <v>6169</v>
      </c>
      <c r="B650" s="19">
        <v>643.66800000000001</v>
      </c>
      <c r="C650" s="19">
        <v>646</v>
      </c>
      <c r="D650" s="19">
        <v>-2.3319999999999999</v>
      </c>
      <c r="E650" s="19">
        <v>0</v>
      </c>
      <c r="F650" s="17" t="s">
        <v>6459</v>
      </c>
      <c r="G650" s="17" t="s">
        <v>20</v>
      </c>
      <c r="H650" s="18">
        <v>45595</v>
      </c>
      <c r="I650" s="18">
        <v>45633</v>
      </c>
      <c r="J650" s="17" t="s">
        <v>6460</v>
      </c>
      <c r="K650" s="17" t="s">
        <v>2210</v>
      </c>
      <c r="L650" t="str">
        <f>IF(COUNTIFS(ZSOHSD058[订单号数值], ZSOHPP055[[#This Row],[订单号数值]], ZSOHSD058[行項目], ZSOHPP055[[#This Row],[行項目]])&gt;0, "Y", "")</f>
        <v>Y</v>
      </c>
      <c r="M650">
        <f>IF(ZSOHPP055[[#This Row],[銷售訂單]]="", "", --ZSOHPP055[[#This Row],[銷售訂單]])</f>
        <v>6072640</v>
      </c>
    </row>
    <row r="651" spans="1:13">
      <c r="A651" s="17" t="s">
        <v>3321</v>
      </c>
      <c r="B651" s="19">
        <v>0.01</v>
      </c>
      <c r="C651" s="19">
        <v>0</v>
      </c>
      <c r="D651" s="19">
        <v>0.01</v>
      </c>
      <c r="E651" s="19">
        <v>0</v>
      </c>
      <c r="F651" s="17" t="s">
        <v>6461</v>
      </c>
      <c r="G651" s="17" t="s">
        <v>20</v>
      </c>
      <c r="H651" s="18">
        <v>45597</v>
      </c>
      <c r="I651" s="18">
        <v>45597</v>
      </c>
      <c r="J651" s="17" t="s">
        <v>6251</v>
      </c>
      <c r="K651" s="17" t="s">
        <v>2210</v>
      </c>
      <c r="L651" t="str">
        <f>IF(COUNTIFS(ZSOHSD058[订单号数值], ZSOHPP055[[#This Row],[订单号数值]], ZSOHSD058[行項目], ZSOHPP055[[#This Row],[行項目]])&gt;0, "Y", "")</f>
        <v>Y</v>
      </c>
      <c r="M651">
        <f>IF(ZSOHPP055[[#This Row],[銷售訂單]]="", "", --ZSOHPP055[[#This Row],[銷售訂單]])</f>
        <v>6070489</v>
      </c>
    </row>
    <row r="652" spans="1:13">
      <c r="A652" s="17" t="s">
        <v>3321</v>
      </c>
      <c r="B652" s="19">
        <v>1184.94</v>
      </c>
      <c r="C652" s="19">
        <v>1526</v>
      </c>
      <c r="D652" s="19">
        <v>-341.06</v>
      </c>
      <c r="E652" s="19">
        <v>0</v>
      </c>
      <c r="F652" s="17" t="s">
        <v>6462</v>
      </c>
      <c r="G652" s="17" t="s">
        <v>20</v>
      </c>
      <c r="H652" s="18">
        <v>45597</v>
      </c>
      <c r="I652" s="18">
        <v>45618</v>
      </c>
      <c r="J652" s="17" t="s">
        <v>6251</v>
      </c>
      <c r="K652" s="17" t="s">
        <v>2210</v>
      </c>
      <c r="L652" t="str">
        <f>IF(COUNTIFS(ZSOHSD058[订单号数值], ZSOHPP055[[#This Row],[订单号数值]], ZSOHSD058[行項目], ZSOHPP055[[#This Row],[行項目]])&gt;0, "Y", "")</f>
        <v>Y</v>
      </c>
      <c r="M652">
        <f>IF(ZSOHPP055[[#This Row],[銷售訂單]]="", "", --ZSOHPP055[[#This Row],[銷售訂單]])</f>
        <v>6070489</v>
      </c>
    </row>
    <row r="653" spans="1:13">
      <c r="A653" s="17" t="s">
        <v>3321</v>
      </c>
      <c r="B653" s="19">
        <v>667.02200000000005</v>
      </c>
      <c r="C653" s="19">
        <v>714</v>
      </c>
      <c r="D653" s="19">
        <v>-46.978000000000002</v>
      </c>
      <c r="E653" s="19">
        <v>0</v>
      </c>
      <c r="F653" s="17" t="s">
        <v>6463</v>
      </c>
      <c r="G653" s="17" t="s">
        <v>20</v>
      </c>
      <c r="H653" s="18">
        <v>45597</v>
      </c>
      <c r="I653" s="18">
        <v>45628</v>
      </c>
      <c r="J653" s="17" t="s">
        <v>6251</v>
      </c>
      <c r="K653" s="17" t="s">
        <v>2210</v>
      </c>
      <c r="L653" t="str">
        <f>IF(COUNTIFS(ZSOHSD058[订单号数值], ZSOHPP055[[#This Row],[订单号数值]], ZSOHSD058[行項目], ZSOHPP055[[#This Row],[行項目]])&gt;0, "Y", "")</f>
        <v>Y</v>
      </c>
      <c r="M653">
        <f>IF(ZSOHPP055[[#This Row],[銷售訂單]]="", "", --ZSOHPP055[[#This Row],[銷售訂單]])</f>
        <v>6070489</v>
      </c>
    </row>
    <row r="654" spans="1:13">
      <c r="A654" s="17" t="s">
        <v>5919</v>
      </c>
      <c r="B654" s="19">
        <v>441.87700000000001</v>
      </c>
      <c r="C654" s="19">
        <v>419</v>
      </c>
      <c r="D654" s="19">
        <v>22.876999999999999</v>
      </c>
      <c r="E654" s="19">
        <v>0</v>
      </c>
      <c r="F654" s="17" t="s">
        <v>6464</v>
      </c>
      <c r="G654" s="17" t="s">
        <v>20</v>
      </c>
      <c r="H654" s="18">
        <v>45601</v>
      </c>
      <c r="I654" s="18">
        <v>45608</v>
      </c>
      <c r="J654" s="17" t="s">
        <v>6465</v>
      </c>
      <c r="K654" s="17" t="s">
        <v>2210</v>
      </c>
      <c r="L654" t="str">
        <f>IF(COUNTIFS(ZSOHSD058[订单号数值], ZSOHPP055[[#This Row],[订单号数值]], ZSOHSD058[行項目], ZSOHPP055[[#This Row],[行項目]])&gt;0, "Y", "")</f>
        <v>Y</v>
      </c>
      <c r="M654">
        <f>IF(ZSOHPP055[[#This Row],[銷售訂單]]="", "", --ZSOHPP055[[#This Row],[銷售訂單]])</f>
        <v>6073123</v>
      </c>
    </row>
    <row r="655" spans="1:13">
      <c r="A655" s="17" t="s">
        <v>5919</v>
      </c>
      <c r="B655" s="19">
        <v>1926.355</v>
      </c>
      <c r="C655" s="19">
        <v>1868</v>
      </c>
      <c r="D655" s="19">
        <v>58.354999999999997</v>
      </c>
      <c r="E655" s="19">
        <v>0</v>
      </c>
      <c r="F655" s="17" t="s">
        <v>6466</v>
      </c>
      <c r="G655" s="17" t="s">
        <v>20</v>
      </c>
      <c r="H655" s="18">
        <v>45601</v>
      </c>
      <c r="I655" s="18">
        <v>45614</v>
      </c>
      <c r="J655" s="17" t="s">
        <v>6465</v>
      </c>
      <c r="K655" s="17" t="s">
        <v>2210</v>
      </c>
      <c r="L655" t="str">
        <f>IF(COUNTIFS(ZSOHSD058[订单号数值], ZSOHPP055[[#This Row],[订单号数值]], ZSOHSD058[行項目], ZSOHPP055[[#This Row],[行項目]])&gt;0, "Y", "")</f>
        <v>Y</v>
      </c>
      <c r="M655">
        <f>IF(ZSOHPP055[[#This Row],[銷售訂單]]="", "", --ZSOHPP055[[#This Row],[銷售訂單]])</f>
        <v>6073123</v>
      </c>
    </row>
    <row r="656" spans="1:13">
      <c r="A656" s="17" t="s">
        <v>5919</v>
      </c>
      <c r="B656" s="19">
        <v>0.01</v>
      </c>
      <c r="C656" s="19">
        <v>0</v>
      </c>
      <c r="D656" s="19">
        <v>0.01</v>
      </c>
      <c r="E656" s="19">
        <v>0</v>
      </c>
      <c r="F656" s="17" t="s">
        <v>6467</v>
      </c>
      <c r="G656" s="17" t="s">
        <v>20</v>
      </c>
      <c r="H656" s="18">
        <v>45601</v>
      </c>
      <c r="I656" s="18">
        <v>45601</v>
      </c>
      <c r="J656" s="17" t="s">
        <v>6465</v>
      </c>
      <c r="K656" s="17" t="s">
        <v>2210</v>
      </c>
      <c r="L656" t="str">
        <f>IF(COUNTIFS(ZSOHSD058[订单号数值], ZSOHPP055[[#This Row],[订单号数值]], ZSOHSD058[行項目], ZSOHPP055[[#This Row],[行項目]])&gt;0, "Y", "")</f>
        <v>Y</v>
      </c>
      <c r="M656">
        <f>IF(ZSOHPP055[[#This Row],[銷售訂單]]="", "", --ZSOHPP055[[#This Row],[銷售訂單]])</f>
        <v>6073123</v>
      </c>
    </row>
    <row r="657" spans="1:13">
      <c r="A657" s="17" t="s">
        <v>5919</v>
      </c>
      <c r="B657" s="19">
        <v>379.05700000000002</v>
      </c>
      <c r="C657" s="19">
        <v>400</v>
      </c>
      <c r="D657" s="19">
        <v>-20.943000000000001</v>
      </c>
      <c r="E657" s="19">
        <v>0</v>
      </c>
      <c r="F657" s="17" t="s">
        <v>6468</v>
      </c>
      <c r="G657" s="17" t="s">
        <v>20</v>
      </c>
      <c r="H657" s="18">
        <v>45601</v>
      </c>
      <c r="I657" s="18">
        <v>45608</v>
      </c>
      <c r="J657" s="17" t="s">
        <v>6465</v>
      </c>
      <c r="K657" s="17" t="s">
        <v>2210</v>
      </c>
      <c r="L657" t="str">
        <f>IF(COUNTIFS(ZSOHSD058[订单号数值], ZSOHPP055[[#This Row],[订单号数值]], ZSOHSD058[行項目], ZSOHPP055[[#This Row],[行項目]])&gt;0, "Y", "")</f>
        <v>Y</v>
      </c>
      <c r="M657">
        <f>IF(ZSOHPP055[[#This Row],[銷售訂單]]="", "", --ZSOHPP055[[#This Row],[銷售訂單]])</f>
        <v>6073123</v>
      </c>
    </row>
    <row r="658" spans="1:13">
      <c r="A658" s="17" t="s">
        <v>5919</v>
      </c>
      <c r="B658" s="19">
        <v>1552.9559999999999</v>
      </c>
      <c r="C658" s="19">
        <v>1451</v>
      </c>
      <c r="D658" s="19">
        <v>101.956</v>
      </c>
      <c r="E658" s="19">
        <v>0</v>
      </c>
      <c r="F658" s="17" t="s">
        <v>6469</v>
      </c>
      <c r="G658" s="17" t="s">
        <v>20</v>
      </c>
      <c r="H658" s="18">
        <v>45601</v>
      </c>
      <c r="I658" s="18">
        <v>45614</v>
      </c>
      <c r="J658" s="17" t="s">
        <v>6465</v>
      </c>
      <c r="K658" s="17" t="s">
        <v>2210</v>
      </c>
      <c r="L658" t="str">
        <f>IF(COUNTIFS(ZSOHSD058[订单号数值], ZSOHPP055[[#This Row],[订单号数值]], ZSOHSD058[行項目], ZSOHPP055[[#This Row],[行項目]])&gt;0, "Y", "")</f>
        <v>Y</v>
      </c>
      <c r="M658">
        <f>IF(ZSOHPP055[[#This Row],[銷售訂單]]="", "", --ZSOHPP055[[#This Row],[銷售訂單]])</f>
        <v>6073123</v>
      </c>
    </row>
    <row r="659" spans="1:13">
      <c r="A659" s="17" t="s">
        <v>5919</v>
      </c>
      <c r="B659" s="19">
        <v>1159.375</v>
      </c>
      <c r="C659" s="19">
        <v>1326</v>
      </c>
      <c r="D659" s="19">
        <v>-166.625</v>
      </c>
      <c r="E659" s="19">
        <v>0</v>
      </c>
      <c r="F659" s="17" t="s">
        <v>6470</v>
      </c>
      <c r="G659" s="17" t="s">
        <v>20</v>
      </c>
      <c r="H659" s="18">
        <v>45601</v>
      </c>
      <c r="I659" s="18">
        <v>45614</v>
      </c>
      <c r="J659" s="17" t="s">
        <v>6465</v>
      </c>
      <c r="K659" s="17" t="s">
        <v>2210</v>
      </c>
      <c r="L659" t="str">
        <f>IF(COUNTIFS(ZSOHSD058[订单号数值], ZSOHPP055[[#This Row],[订单号数值]], ZSOHSD058[行項目], ZSOHPP055[[#This Row],[行項目]])&gt;0, "Y", "")</f>
        <v>Y</v>
      </c>
      <c r="M659">
        <f>IF(ZSOHPP055[[#This Row],[銷售訂單]]="", "", --ZSOHPP055[[#This Row],[銷售訂單]])</f>
        <v>6073123</v>
      </c>
    </row>
    <row r="660" spans="1:13">
      <c r="A660" s="17" t="s">
        <v>5919</v>
      </c>
      <c r="B660" s="19">
        <v>421.39800000000002</v>
      </c>
      <c r="C660" s="19">
        <v>367</v>
      </c>
      <c r="D660" s="19">
        <v>54.398000000000003</v>
      </c>
      <c r="E660" s="19">
        <v>0</v>
      </c>
      <c r="F660" s="17" t="s">
        <v>6471</v>
      </c>
      <c r="G660" s="17" t="s">
        <v>20</v>
      </c>
      <c r="H660" s="18">
        <v>45601</v>
      </c>
      <c r="I660" s="18">
        <v>45614</v>
      </c>
      <c r="J660" s="17" t="s">
        <v>6465</v>
      </c>
      <c r="K660" s="17" t="s">
        <v>2210</v>
      </c>
      <c r="L660" t="str">
        <f>IF(COUNTIFS(ZSOHSD058[订单号数值], ZSOHPP055[[#This Row],[订单号数值]], ZSOHSD058[行項目], ZSOHPP055[[#This Row],[行項目]])&gt;0, "Y", "")</f>
        <v>Y</v>
      </c>
      <c r="M660">
        <f>IF(ZSOHPP055[[#This Row],[銷售訂單]]="", "", --ZSOHPP055[[#This Row],[銷售訂單]])</f>
        <v>6073123</v>
      </c>
    </row>
    <row r="661" spans="1:13">
      <c r="A661" s="17" t="s">
        <v>5919</v>
      </c>
      <c r="B661" s="19">
        <v>1519.307</v>
      </c>
      <c r="C661" s="19">
        <v>1482</v>
      </c>
      <c r="D661" s="19">
        <v>37.307000000000002</v>
      </c>
      <c r="E661" s="19">
        <v>0</v>
      </c>
      <c r="F661" s="17" t="s">
        <v>6472</v>
      </c>
      <c r="G661" s="17" t="s">
        <v>20</v>
      </c>
      <c r="H661" s="18">
        <v>45601</v>
      </c>
      <c r="I661" s="18">
        <v>45614</v>
      </c>
      <c r="J661" s="17" t="s">
        <v>6465</v>
      </c>
      <c r="K661" s="17" t="s">
        <v>2210</v>
      </c>
      <c r="L661" t="str">
        <f>IF(COUNTIFS(ZSOHSD058[订单号数值], ZSOHPP055[[#This Row],[订单号数值]], ZSOHSD058[行項目], ZSOHPP055[[#This Row],[行項目]])&gt;0, "Y", "")</f>
        <v>Y</v>
      </c>
      <c r="M661">
        <f>IF(ZSOHPP055[[#This Row],[銷售訂單]]="", "", --ZSOHPP055[[#This Row],[銷售訂單]])</f>
        <v>6073123</v>
      </c>
    </row>
    <row r="662" spans="1:13">
      <c r="A662" s="17" t="s">
        <v>251</v>
      </c>
      <c r="B662" s="19">
        <v>50.09</v>
      </c>
      <c r="C662" s="19">
        <v>52</v>
      </c>
      <c r="D662" s="19">
        <v>-1.91</v>
      </c>
      <c r="E662" s="19">
        <v>0</v>
      </c>
      <c r="F662" s="17" t="s">
        <v>6473</v>
      </c>
      <c r="G662" s="17" t="s">
        <v>20</v>
      </c>
      <c r="H662" s="18">
        <v>45603</v>
      </c>
      <c r="I662" s="18">
        <v>45607</v>
      </c>
      <c r="J662" s="17" t="s">
        <v>6474</v>
      </c>
      <c r="K662" s="17" t="s">
        <v>2210</v>
      </c>
      <c r="L662" t="str">
        <f>IF(COUNTIFS(ZSOHSD058[订单号数值], ZSOHPP055[[#This Row],[订单号数值]], ZSOHSD058[行項目], ZSOHPP055[[#This Row],[行項目]])&gt;0, "Y", "")</f>
        <v>Y</v>
      </c>
      <c r="M662">
        <f>IF(ZSOHPP055[[#This Row],[銷售訂單]]="", "", --ZSOHPP055[[#This Row],[銷售訂單]])</f>
        <v>6073256</v>
      </c>
    </row>
    <row r="663" spans="1:13">
      <c r="A663" s="17" t="s">
        <v>3664</v>
      </c>
      <c r="B663" s="19">
        <v>2862.0329999999999</v>
      </c>
      <c r="C663" s="19">
        <v>4275</v>
      </c>
      <c r="D663" s="19">
        <v>-1412.9670000000001</v>
      </c>
      <c r="E663" s="19">
        <v>0</v>
      </c>
      <c r="F663" s="17" t="s">
        <v>6475</v>
      </c>
      <c r="G663" s="17" t="s">
        <v>20</v>
      </c>
      <c r="H663" s="18">
        <v>45604</v>
      </c>
      <c r="I663" s="18">
        <v>45625</v>
      </c>
      <c r="J663" s="17" t="s">
        <v>6325</v>
      </c>
      <c r="K663" s="17" t="s">
        <v>2210</v>
      </c>
      <c r="L663" t="str">
        <f>IF(COUNTIFS(ZSOHSD058[订单号数值], ZSOHPP055[[#This Row],[订单号数值]], ZSOHSD058[行項目], ZSOHPP055[[#This Row],[行項目]])&gt;0, "Y", "")</f>
        <v>Y</v>
      </c>
      <c r="M663">
        <f>IF(ZSOHPP055[[#This Row],[銷售訂單]]="", "", --ZSOHPP055[[#This Row],[銷售訂單]])</f>
        <v>6072159</v>
      </c>
    </row>
    <row r="664" spans="1:13">
      <c r="A664" s="17" t="s">
        <v>3664</v>
      </c>
      <c r="B664" s="19">
        <v>4490.9070000000002</v>
      </c>
      <c r="C664" s="19">
        <v>2949</v>
      </c>
      <c r="D664" s="19">
        <v>1541.9069999999999</v>
      </c>
      <c r="E664" s="19">
        <v>0</v>
      </c>
      <c r="F664" s="17" t="s">
        <v>6476</v>
      </c>
      <c r="G664" s="17" t="s">
        <v>20</v>
      </c>
      <c r="H664" s="18">
        <v>45604</v>
      </c>
      <c r="I664" s="18">
        <v>45638</v>
      </c>
      <c r="J664" s="17" t="s">
        <v>6325</v>
      </c>
      <c r="K664" s="17" t="s">
        <v>2210</v>
      </c>
      <c r="L664" t="str">
        <f>IF(COUNTIFS(ZSOHSD058[订单号数值], ZSOHPP055[[#This Row],[订单号数值]], ZSOHSD058[行項目], ZSOHPP055[[#This Row],[行項目]])&gt;0, "Y", "")</f>
        <v>Y</v>
      </c>
      <c r="M664">
        <f>IF(ZSOHPP055[[#This Row],[銷售訂單]]="", "", --ZSOHPP055[[#This Row],[銷售訂單]])</f>
        <v>6072159</v>
      </c>
    </row>
    <row r="665" spans="1:13">
      <c r="A665" s="17" t="s">
        <v>1120</v>
      </c>
      <c r="B665" s="19">
        <v>100</v>
      </c>
      <c r="C665" s="19">
        <v>127</v>
      </c>
      <c r="D665" s="19">
        <v>-27</v>
      </c>
      <c r="E665" s="19">
        <v>0</v>
      </c>
      <c r="F665" s="17" t="s">
        <v>6477</v>
      </c>
      <c r="G665" s="17" t="s">
        <v>22</v>
      </c>
      <c r="H665" s="18">
        <v>45604</v>
      </c>
      <c r="I665" s="18">
        <v>45661</v>
      </c>
      <c r="J665" s="17" t="s">
        <v>2244</v>
      </c>
      <c r="K665" s="17" t="s">
        <v>2215</v>
      </c>
      <c r="L665" t="str">
        <f>IF(COUNTIFS(ZSOHSD058[订单号数值], ZSOHPP055[[#This Row],[订单号数值]], ZSOHSD058[行項目], ZSOHPP055[[#This Row],[行項目]])&gt;0, "Y", "")</f>
        <v>Y</v>
      </c>
      <c r="M665">
        <f>IF(ZSOHPP055[[#This Row],[銷售訂單]]="", "", --ZSOHPP055[[#This Row],[銷售訂單]])</f>
        <v>6072296</v>
      </c>
    </row>
    <row r="666" spans="1:13">
      <c r="A666" s="17" t="s">
        <v>1383</v>
      </c>
      <c r="B666" s="19">
        <v>21686</v>
      </c>
      <c r="C666" s="19">
        <v>20702</v>
      </c>
      <c r="D666" s="19">
        <v>984</v>
      </c>
      <c r="E666" s="19">
        <v>0</v>
      </c>
      <c r="F666" s="17" t="s">
        <v>6478</v>
      </c>
      <c r="G666" s="17" t="s">
        <v>23</v>
      </c>
      <c r="H666" s="18">
        <v>45604</v>
      </c>
      <c r="I666" s="18">
        <v>45631</v>
      </c>
      <c r="J666" s="17" t="s">
        <v>6479</v>
      </c>
      <c r="K666" s="17" t="s">
        <v>2210</v>
      </c>
      <c r="L666" t="str">
        <f>IF(COUNTIFS(ZSOHSD058[订单号数值], ZSOHPP055[[#This Row],[订单号数值]], ZSOHSD058[行項目], ZSOHPP055[[#This Row],[行項目]])&gt;0, "Y", "")</f>
        <v>Y</v>
      </c>
      <c r="M666">
        <f>IF(ZSOHPP055[[#This Row],[銷售訂單]]="", "", --ZSOHPP055[[#This Row],[銷售訂單]])</f>
        <v>6072911</v>
      </c>
    </row>
    <row r="667" spans="1:13">
      <c r="A667" s="17" t="s">
        <v>1383</v>
      </c>
      <c r="B667" s="19">
        <v>4639.25</v>
      </c>
      <c r="C667" s="19">
        <v>4997</v>
      </c>
      <c r="D667" s="19">
        <v>-357.75</v>
      </c>
      <c r="E667" s="19">
        <v>0</v>
      </c>
      <c r="F667" s="17" t="s">
        <v>6480</v>
      </c>
      <c r="G667" s="17" t="s">
        <v>23</v>
      </c>
      <c r="H667" s="18">
        <v>45604</v>
      </c>
      <c r="I667" s="18">
        <v>45629</v>
      </c>
      <c r="J667" s="17" t="s">
        <v>6481</v>
      </c>
      <c r="K667" s="17" t="s">
        <v>2210</v>
      </c>
      <c r="L667" t="str">
        <f>IF(COUNTIFS(ZSOHSD058[订单号数值], ZSOHPP055[[#This Row],[订单号数值]], ZSOHSD058[行項目], ZSOHPP055[[#This Row],[行項目]])&gt;0, "Y", "")</f>
        <v>Y</v>
      </c>
      <c r="M667">
        <f>IF(ZSOHPP055[[#This Row],[銷售訂單]]="", "", --ZSOHPP055[[#This Row],[銷售訂單]])</f>
        <v>6073112</v>
      </c>
    </row>
    <row r="668" spans="1:13">
      <c r="A668" s="17" t="s">
        <v>1414</v>
      </c>
      <c r="B668" s="19">
        <v>6915</v>
      </c>
      <c r="C668" s="19">
        <v>6914</v>
      </c>
      <c r="D668" s="19">
        <v>1</v>
      </c>
      <c r="E668" s="19">
        <v>0</v>
      </c>
      <c r="F668" s="17" t="s">
        <v>6482</v>
      </c>
      <c r="G668" s="17" t="s">
        <v>23</v>
      </c>
      <c r="H668" s="18">
        <v>45604</v>
      </c>
      <c r="I668" s="18">
        <v>45631</v>
      </c>
      <c r="J668" s="17" t="s">
        <v>6483</v>
      </c>
      <c r="K668" s="17" t="s">
        <v>2210</v>
      </c>
      <c r="L668" t="str">
        <f>IF(COUNTIFS(ZSOHSD058[订单号数值], ZSOHPP055[[#This Row],[订单号数值]], ZSOHSD058[行項目], ZSOHPP055[[#This Row],[行項目]])&gt;0, "Y", "")</f>
        <v>Y</v>
      </c>
      <c r="M668">
        <f>IF(ZSOHPP055[[#This Row],[銷售訂單]]="", "", --ZSOHPP055[[#This Row],[銷售訂單]])</f>
        <v>6072942</v>
      </c>
    </row>
    <row r="669" spans="1:13">
      <c r="A669" s="17" t="s">
        <v>4059</v>
      </c>
      <c r="B669" s="19">
        <v>27637.190999999999</v>
      </c>
      <c r="C669" s="19">
        <v>26725.5</v>
      </c>
      <c r="D669" s="19">
        <v>911.69100000000003</v>
      </c>
      <c r="E669" s="19">
        <v>0</v>
      </c>
      <c r="F669" s="17" t="s">
        <v>6484</v>
      </c>
      <c r="G669" s="17" t="s">
        <v>21</v>
      </c>
      <c r="H669" s="18">
        <v>45604</v>
      </c>
      <c r="I669" s="18">
        <v>45639</v>
      </c>
      <c r="J669" s="17" t="s">
        <v>6485</v>
      </c>
      <c r="K669" s="17" t="s">
        <v>2210</v>
      </c>
      <c r="L669" t="str">
        <f>IF(COUNTIFS(ZSOHSD058[订单号数值], ZSOHPP055[[#This Row],[订单号数值]], ZSOHSD058[行項目], ZSOHPP055[[#This Row],[行項目]])&gt;0, "Y", "")</f>
        <v>Y</v>
      </c>
      <c r="M669">
        <f>IF(ZSOHPP055[[#This Row],[銷售訂單]]="", "", --ZSOHPP055[[#This Row],[銷售訂單]])</f>
        <v>6072938</v>
      </c>
    </row>
    <row r="670" spans="1:13">
      <c r="A670" s="17" t="s">
        <v>4059</v>
      </c>
      <c r="B670" s="19">
        <v>22362.809000000001</v>
      </c>
      <c r="C670" s="19">
        <v>22778</v>
      </c>
      <c r="D670" s="19">
        <v>-415.19099999999997</v>
      </c>
      <c r="E670" s="19">
        <v>0</v>
      </c>
      <c r="F670" s="17" t="s">
        <v>6486</v>
      </c>
      <c r="G670" s="17" t="s">
        <v>21</v>
      </c>
      <c r="H670" s="18">
        <v>45604</v>
      </c>
      <c r="I670" s="18">
        <v>45638</v>
      </c>
      <c r="J670" s="17" t="s">
        <v>6485</v>
      </c>
      <c r="K670" s="17" t="s">
        <v>2210</v>
      </c>
      <c r="L670" t="str">
        <f>IF(COUNTIFS(ZSOHSD058[订单号数值], ZSOHPP055[[#This Row],[订单号数值]], ZSOHSD058[行項目], ZSOHPP055[[#This Row],[行項目]])&gt;0, "Y", "")</f>
        <v>Y</v>
      </c>
      <c r="M670">
        <f>IF(ZSOHPP055[[#This Row],[銷售訂單]]="", "", --ZSOHPP055[[#This Row],[銷售訂單]])</f>
        <v>6072938</v>
      </c>
    </row>
    <row r="671" spans="1:13">
      <c r="A671" s="17" t="s">
        <v>5919</v>
      </c>
      <c r="B671" s="19">
        <v>4195.3779999999997</v>
      </c>
      <c r="C671" s="19">
        <v>4150</v>
      </c>
      <c r="D671" s="19">
        <v>45.378</v>
      </c>
      <c r="E671" s="19">
        <v>0</v>
      </c>
      <c r="F671" s="17" t="s">
        <v>6487</v>
      </c>
      <c r="G671" s="17" t="s">
        <v>20</v>
      </c>
      <c r="H671" s="18">
        <v>45604</v>
      </c>
      <c r="I671" s="18">
        <v>45625</v>
      </c>
      <c r="J671" s="17" t="s">
        <v>6488</v>
      </c>
      <c r="K671" s="17" t="s">
        <v>2215</v>
      </c>
      <c r="L671" t="str">
        <f>IF(COUNTIFS(ZSOHSD058[订单号数值], ZSOHPP055[[#This Row],[订单号数值]], ZSOHSD058[行項目], ZSOHPP055[[#This Row],[行項目]])&gt;0, "Y", "")</f>
        <v>Y</v>
      </c>
      <c r="M671">
        <f>IF(ZSOHPP055[[#This Row],[銷售訂單]]="", "", --ZSOHPP055[[#This Row],[銷售訂單]])</f>
        <v>6073309</v>
      </c>
    </row>
    <row r="672" spans="1:13">
      <c r="A672" s="17" t="s">
        <v>5919</v>
      </c>
      <c r="B672" s="19">
        <v>1439.9179999999999</v>
      </c>
      <c r="C672" s="19">
        <v>1337</v>
      </c>
      <c r="D672" s="19">
        <v>102.91800000000001</v>
      </c>
      <c r="E672" s="19">
        <v>0</v>
      </c>
      <c r="F672" s="17" t="s">
        <v>6489</v>
      </c>
      <c r="G672" s="17" t="s">
        <v>20</v>
      </c>
      <c r="H672" s="18">
        <v>45604</v>
      </c>
      <c r="I672" s="18">
        <v>45623</v>
      </c>
      <c r="J672" s="17" t="s">
        <v>6488</v>
      </c>
      <c r="K672" s="17" t="s">
        <v>2215</v>
      </c>
      <c r="L672" t="str">
        <f>IF(COUNTIFS(ZSOHSD058[订单号数值], ZSOHPP055[[#This Row],[订单号数值]], ZSOHSD058[行項目], ZSOHPP055[[#This Row],[行項目]])&gt;0, "Y", "")</f>
        <v>Y</v>
      </c>
      <c r="M672">
        <f>IF(ZSOHPP055[[#This Row],[銷售訂單]]="", "", --ZSOHPP055[[#This Row],[銷售訂單]])</f>
        <v>6073309</v>
      </c>
    </row>
    <row r="673" spans="1:13">
      <c r="A673" s="17" t="s">
        <v>5919</v>
      </c>
      <c r="B673" s="19">
        <v>4815</v>
      </c>
      <c r="C673" s="19">
        <v>4886</v>
      </c>
      <c r="D673" s="19">
        <v>-71</v>
      </c>
      <c r="E673" s="19">
        <v>0</v>
      </c>
      <c r="F673" s="17" t="s">
        <v>6490</v>
      </c>
      <c r="G673" s="17" t="s">
        <v>20</v>
      </c>
      <c r="H673" s="18">
        <v>45604</v>
      </c>
      <c r="I673" s="18">
        <v>45623</v>
      </c>
      <c r="J673" s="17" t="s">
        <v>6488</v>
      </c>
      <c r="K673" s="17" t="s">
        <v>2215</v>
      </c>
      <c r="L673" t="str">
        <f>IF(COUNTIFS(ZSOHSD058[订单号数值], ZSOHPP055[[#This Row],[订单号数值]], ZSOHSD058[行項目], ZSOHPP055[[#This Row],[行項目]])&gt;0, "Y", "")</f>
        <v>Y</v>
      </c>
      <c r="M673">
        <f>IF(ZSOHPP055[[#This Row],[銷售訂單]]="", "", --ZSOHPP055[[#This Row],[銷售訂單]])</f>
        <v>6073309</v>
      </c>
    </row>
    <row r="674" spans="1:13">
      <c r="A674" s="17" t="s">
        <v>6002</v>
      </c>
      <c r="B674" s="19">
        <v>149.929</v>
      </c>
      <c r="C674" s="19">
        <v>123</v>
      </c>
      <c r="D674" s="19">
        <v>26.928999999999998</v>
      </c>
      <c r="E674" s="19">
        <v>0</v>
      </c>
      <c r="F674" s="17" t="s">
        <v>6491</v>
      </c>
      <c r="G674" s="17" t="s">
        <v>20</v>
      </c>
      <c r="H674" s="18">
        <v>45604</v>
      </c>
      <c r="I674" s="18">
        <v>45614</v>
      </c>
      <c r="J674" s="17" t="s">
        <v>6488</v>
      </c>
      <c r="K674" s="17" t="s">
        <v>2210</v>
      </c>
      <c r="L674" t="str">
        <f>IF(COUNTIFS(ZSOHSD058[订单号数值], ZSOHPP055[[#This Row],[订单号数值]], ZSOHSD058[行項目], ZSOHPP055[[#This Row],[行項目]])&gt;0, "Y", "")</f>
        <v>Y</v>
      </c>
      <c r="M674">
        <f>IF(ZSOHPP055[[#This Row],[銷售訂單]]="", "", --ZSOHPP055[[#This Row],[銷售訂單]])</f>
        <v>6073309</v>
      </c>
    </row>
    <row r="675" spans="1:13">
      <c r="A675" s="17" t="s">
        <v>6002</v>
      </c>
      <c r="B675" s="19">
        <v>3050.65</v>
      </c>
      <c r="C675" s="19">
        <v>3029</v>
      </c>
      <c r="D675" s="19">
        <v>21.65</v>
      </c>
      <c r="E675" s="19">
        <v>0</v>
      </c>
      <c r="F675" s="17" t="s">
        <v>6492</v>
      </c>
      <c r="G675" s="17" t="s">
        <v>20</v>
      </c>
      <c r="H675" s="18">
        <v>45604</v>
      </c>
      <c r="I675" s="18">
        <v>45623</v>
      </c>
      <c r="J675" s="17" t="s">
        <v>6488</v>
      </c>
      <c r="K675" s="17" t="s">
        <v>2210</v>
      </c>
      <c r="L675" t="str">
        <f>IF(COUNTIFS(ZSOHSD058[订单号数值], ZSOHPP055[[#This Row],[订单号数值]], ZSOHSD058[行項目], ZSOHPP055[[#This Row],[行項目]])&gt;0, "Y", "")</f>
        <v>Y</v>
      </c>
      <c r="M675">
        <f>IF(ZSOHPP055[[#This Row],[銷售訂單]]="", "", --ZSOHPP055[[#This Row],[銷售訂單]])</f>
        <v>6073309</v>
      </c>
    </row>
    <row r="676" spans="1:13">
      <c r="A676" s="17" t="s">
        <v>3538</v>
      </c>
      <c r="B676" s="19">
        <v>69.117999999999995</v>
      </c>
      <c r="C676" s="19">
        <v>71</v>
      </c>
      <c r="D676" s="19">
        <v>-1.8819999999999999</v>
      </c>
      <c r="E676" s="19">
        <v>0</v>
      </c>
      <c r="F676" s="17" t="s">
        <v>6493</v>
      </c>
      <c r="G676" s="17" t="s">
        <v>23</v>
      </c>
      <c r="H676" s="18">
        <v>45607</v>
      </c>
      <c r="I676" s="18">
        <v>45618</v>
      </c>
      <c r="J676" s="17" t="s">
        <v>6494</v>
      </c>
      <c r="K676" s="17" t="s">
        <v>2210</v>
      </c>
      <c r="L676" t="str">
        <f>IF(COUNTIFS(ZSOHSD058[订单号数值], ZSOHPP055[[#This Row],[订单号数值]], ZSOHSD058[行項目], ZSOHPP055[[#This Row],[行項目]])&gt;0, "Y", "")</f>
        <v/>
      </c>
      <c r="M676">
        <f>IF(ZSOHPP055[[#This Row],[銷售訂單]]="", "", --ZSOHPP055[[#This Row],[銷售訂單]])</f>
        <v>4152614</v>
      </c>
    </row>
    <row r="677" spans="1:13">
      <c r="A677" s="17" t="s">
        <v>3664</v>
      </c>
      <c r="B677" s="19">
        <v>7268.9059999999999</v>
      </c>
      <c r="C677" s="19">
        <v>7241</v>
      </c>
      <c r="D677" s="19">
        <v>27.905999999999999</v>
      </c>
      <c r="E677" s="19">
        <v>0</v>
      </c>
      <c r="F677" s="17" t="s">
        <v>6495</v>
      </c>
      <c r="G677" s="17" t="s">
        <v>20</v>
      </c>
      <c r="H677" s="18">
        <v>45607</v>
      </c>
      <c r="I677" s="18">
        <v>45638</v>
      </c>
      <c r="J677" s="17" t="s">
        <v>6325</v>
      </c>
      <c r="K677" s="17" t="s">
        <v>2210</v>
      </c>
      <c r="L677" t="str">
        <f>IF(COUNTIFS(ZSOHSD058[订单号数值], ZSOHPP055[[#This Row],[订单号数值]], ZSOHSD058[行項目], ZSOHPP055[[#This Row],[行項目]])&gt;0, "Y", "")</f>
        <v>Y</v>
      </c>
      <c r="M677">
        <f>IF(ZSOHPP055[[#This Row],[銷售訂單]]="", "", --ZSOHPP055[[#This Row],[銷售訂單]])</f>
        <v>6072159</v>
      </c>
    </row>
    <row r="678" spans="1:13">
      <c r="A678" s="17" t="s">
        <v>6496</v>
      </c>
      <c r="B678" s="19">
        <v>50</v>
      </c>
      <c r="C678" s="19">
        <v>52</v>
      </c>
      <c r="D678" s="19">
        <v>-2</v>
      </c>
      <c r="E678" s="19">
        <v>0</v>
      </c>
      <c r="F678" s="17" t="s">
        <v>6497</v>
      </c>
      <c r="G678" s="17" t="s">
        <v>23</v>
      </c>
      <c r="H678" s="18">
        <v>45607</v>
      </c>
      <c r="I678" s="18">
        <v>45618</v>
      </c>
      <c r="J678" s="17" t="s">
        <v>6498</v>
      </c>
      <c r="K678" s="17" t="s">
        <v>2210</v>
      </c>
      <c r="L678" t="str">
        <f>IF(COUNTIFS(ZSOHSD058[订单号数值], ZSOHPP055[[#This Row],[订单号数值]], ZSOHSD058[行項目], ZSOHPP055[[#This Row],[行項目]])&gt;0, "Y", "")</f>
        <v/>
      </c>
      <c r="M678">
        <f>IF(ZSOHPP055[[#This Row],[銷售訂單]]="", "", --ZSOHPP055[[#This Row],[銷售訂單]])</f>
        <v>4152702</v>
      </c>
    </row>
    <row r="679" spans="1:13">
      <c r="A679" s="17" t="s">
        <v>3321</v>
      </c>
      <c r="B679" s="19">
        <v>1846.5029999999999</v>
      </c>
      <c r="C679" s="19">
        <v>1703</v>
      </c>
      <c r="D679" s="19">
        <v>143.50299999999999</v>
      </c>
      <c r="E679" s="19">
        <v>0</v>
      </c>
      <c r="F679" s="17" t="s">
        <v>6499</v>
      </c>
      <c r="G679" s="17" t="s">
        <v>20</v>
      </c>
      <c r="H679" s="18">
        <v>45609</v>
      </c>
      <c r="I679" s="18">
        <v>45635</v>
      </c>
      <c r="J679" s="17" t="s">
        <v>2241</v>
      </c>
      <c r="K679" s="17" t="s">
        <v>2210</v>
      </c>
      <c r="L679" t="str">
        <f>IF(COUNTIFS(ZSOHSD058[订单号数值], ZSOHPP055[[#This Row],[订单号数值]], ZSOHSD058[行項目], ZSOHPP055[[#This Row],[行項目]])&gt;0, "Y", "")</f>
        <v>Y</v>
      </c>
      <c r="M679">
        <f>IF(ZSOHPP055[[#This Row],[銷售訂單]]="", "", --ZSOHPP055[[#This Row],[銷售訂單]])</f>
        <v>6072156</v>
      </c>
    </row>
    <row r="680" spans="1:13">
      <c r="A680" s="17" t="s">
        <v>1501</v>
      </c>
      <c r="B680" s="19">
        <v>119.032</v>
      </c>
      <c r="C680" s="19">
        <v>102</v>
      </c>
      <c r="D680" s="19">
        <v>17.032</v>
      </c>
      <c r="E680" s="19">
        <v>0</v>
      </c>
      <c r="F680" s="17" t="s">
        <v>6500</v>
      </c>
      <c r="G680" s="17" t="s">
        <v>20</v>
      </c>
      <c r="H680" s="18">
        <v>45609</v>
      </c>
      <c r="I680" s="18">
        <v>45628</v>
      </c>
      <c r="J680" s="17" t="s">
        <v>2238</v>
      </c>
      <c r="K680" s="17" t="s">
        <v>2210</v>
      </c>
      <c r="L680" t="str">
        <f>IF(COUNTIFS(ZSOHSD058[订单号数值], ZSOHPP055[[#This Row],[订单号数值]], ZSOHSD058[行項目], ZSOHPP055[[#This Row],[行項目]])&gt;0, "Y", "")</f>
        <v>Y</v>
      </c>
      <c r="M680">
        <f>IF(ZSOHPP055[[#This Row],[銷售訂單]]="", "", --ZSOHPP055[[#This Row],[銷售訂單]])</f>
        <v>6071320</v>
      </c>
    </row>
    <row r="681" spans="1:13">
      <c r="A681" s="17" t="s">
        <v>1501</v>
      </c>
      <c r="B681" s="19">
        <v>76.13</v>
      </c>
      <c r="C681" s="19">
        <v>81</v>
      </c>
      <c r="D681" s="19">
        <v>-4.87</v>
      </c>
      <c r="E681" s="19">
        <v>0</v>
      </c>
      <c r="F681" s="17" t="s">
        <v>6501</v>
      </c>
      <c r="G681" s="17" t="s">
        <v>20</v>
      </c>
      <c r="H681" s="18">
        <v>45609</v>
      </c>
      <c r="I681" s="18">
        <v>45625</v>
      </c>
      <c r="J681" s="17" t="s">
        <v>2238</v>
      </c>
      <c r="K681" s="17" t="s">
        <v>2210</v>
      </c>
      <c r="L681" t="str">
        <f>IF(COUNTIFS(ZSOHSD058[订单号数值], ZSOHPP055[[#This Row],[订单号数值]], ZSOHSD058[行項目], ZSOHPP055[[#This Row],[行項目]])&gt;0, "Y", "")</f>
        <v>Y</v>
      </c>
      <c r="M681">
        <f>IF(ZSOHPP055[[#This Row],[銷售訂單]]="", "", --ZSOHPP055[[#This Row],[銷售訂單]])</f>
        <v>6071320</v>
      </c>
    </row>
    <row r="682" spans="1:13">
      <c r="A682" s="17" t="s">
        <v>1501</v>
      </c>
      <c r="B682" s="19">
        <v>87.18</v>
      </c>
      <c r="C682" s="19">
        <v>64</v>
      </c>
      <c r="D682" s="19">
        <v>23.18</v>
      </c>
      <c r="E682" s="19">
        <v>0</v>
      </c>
      <c r="F682" s="17" t="s">
        <v>6502</v>
      </c>
      <c r="G682" s="17" t="s">
        <v>20</v>
      </c>
      <c r="H682" s="18">
        <v>45609</v>
      </c>
      <c r="I682" s="18">
        <v>45631</v>
      </c>
      <c r="J682" s="17" t="s">
        <v>2238</v>
      </c>
      <c r="K682" s="17" t="s">
        <v>2210</v>
      </c>
      <c r="L682" t="str">
        <f>IF(COUNTIFS(ZSOHSD058[订单号数值], ZSOHPP055[[#This Row],[订单号数值]], ZSOHSD058[行項目], ZSOHPP055[[#This Row],[行項目]])&gt;0, "Y", "")</f>
        <v>Y</v>
      </c>
      <c r="M682">
        <f>IF(ZSOHPP055[[#This Row],[銷售訂單]]="", "", --ZSOHPP055[[#This Row],[銷售訂單]])</f>
        <v>6071320</v>
      </c>
    </row>
    <row r="683" spans="1:13">
      <c r="A683" s="17" t="s">
        <v>1501</v>
      </c>
      <c r="B683" s="19">
        <v>1036.424</v>
      </c>
      <c r="C683" s="19">
        <v>1086</v>
      </c>
      <c r="D683" s="19">
        <v>-49.576000000000001</v>
      </c>
      <c r="E683" s="19">
        <v>0</v>
      </c>
      <c r="F683" s="17" t="s">
        <v>6503</v>
      </c>
      <c r="G683" s="17" t="s">
        <v>20</v>
      </c>
      <c r="H683" s="18">
        <v>45609</v>
      </c>
      <c r="I683" s="18">
        <v>45636</v>
      </c>
      <c r="J683" s="17" t="s">
        <v>2238</v>
      </c>
      <c r="K683" s="17" t="s">
        <v>2210</v>
      </c>
      <c r="L683" t="str">
        <f>IF(COUNTIFS(ZSOHSD058[订单号数值], ZSOHPP055[[#This Row],[订单号数值]], ZSOHSD058[行項目], ZSOHPP055[[#This Row],[行項目]])&gt;0, "Y", "")</f>
        <v>Y</v>
      </c>
      <c r="M683">
        <f>IF(ZSOHPP055[[#This Row],[銷售訂單]]="", "", --ZSOHPP055[[#This Row],[銷售訂單]])</f>
        <v>6071320</v>
      </c>
    </row>
    <row r="684" spans="1:13">
      <c r="A684" s="17" t="s">
        <v>1501</v>
      </c>
      <c r="B684" s="19">
        <v>1036.424</v>
      </c>
      <c r="C684" s="19">
        <v>1004</v>
      </c>
      <c r="D684" s="19">
        <v>32.423999999999999</v>
      </c>
      <c r="E684" s="19">
        <v>0</v>
      </c>
      <c r="F684" s="17" t="s">
        <v>6504</v>
      </c>
      <c r="G684" s="17" t="s">
        <v>20</v>
      </c>
      <c r="H684" s="18">
        <v>45609</v>
      </c>
      <c r="I684" s="18">
        <v>45631</v>
      </c>
      <c r="J684" s="17" t="s">
        <v>2238</v>
      </c>
      <c r="K684" s="17" t="s">
        <v>2210</v>
      </c>
      <c r="L684" t="str">
        <f>IF(COUNTIFS(ZSOHSD058[订单号数值], ZSOHPP055[[#This Row],[订单号数值]], ZSOHSD058[行項目], ZSOHPP055[[#This Row],[行項目]])&gt;0, "Y", "")</f>
        <v>Y</v>
      </c>
      <c r="M684">
        <f>IF(ZSOHPP055[[#This Row],[銷售訂單]]="", "", --ZSOHPP055[[#This Row],[銷售訂單]])</f>
        <v>6071320</v>
      </c>
    </row>
    <row r="685" spans="1:13">
      <c r="A685" s="17" t="s">
        <v>1501</v>
      </c>
      <c r="B685" s="19">
        <v>1557.153</v>
      </c>
      <c r="C685" s="19">
        <v>1454</v>
      </c>
      <c r="D685" s="19">
        <v>103.15300000000001</v>
      </c>
      <c r="E685" s="19">
        <v>0</v>
      </c>
      <c r="F685" s="17" t="s">
        <v>6505</v>
      </c>
      <c r="G685" s="17" t="s">
        <v>20</v>
      </c>
      <c r="H685" s="18">
        <v>45610</v>
      </c>
      <c r="I685" s="18">
        <v>45656</v>
      </c>
      <c r="J685" s="17" t="s">
        <v>2238</v>
      </c>
      <c r="K685" s="17" t="s">
        <v>2210</v>
      </c>
      <c r="L685" t="str">
        <f>IF(COUNTIFS(ZSOHSD058[订单号数值], ZSOHPP055[[#This Row],[订单号数值]], ZSOHSD058[行項目], ZSOHPP055[[#This Row],[行項目]])&gt;0, "Y", "")</f>
        <v>Y</v>
      </c>
      <c r="M685">
        <f>IF(ZSOHPP055[[#This Row],[銷售訂單]]="", "", --ZSOHPP055[[#This Row],[銷售訂單]])</f>
        <v>6071320</v>
      </c>
    </row>
    <row r="686" spans="1:13">
      <c r="A686" s="17" t="s">
        <v>1501</v>
      </c>
      <c r="B686" s="19">
        <v>1557.153</v>
      </c>
      <c r="C686" s="19">
        <v>1486</v>
      </c>
      <c r="D686" s="19">
        <v>71.153000000000006</v>
      </c>
      <c r="E686" s="19">
        <v>0</v>
      </c>
      <c r="F686" s="17" t="s">
        <v>6506</v>
      </c>
      <c r="G686" s="17" t="s">
        <v>20</v>
      </c>
      <c r="H686" s="18">
        <v>45610</v>
      </c>
      <c r="I686" s="18">
        <v>45670</v>
      </c>
      <c r="J686" s="17" t="s">
        <v>2238</v>
      </c>
      <c r="K686" s="17" t="s">
        <v>2210</v>
      </c>
      <c r="L686" t="str">
        <f>IF(COUNTIFS(ZSOHSD058[订单号数值], ZSOHPP055[[#This Row],[订单号数值]], ZSOHSD058[行項目], ZSOHPP055[[#This Row],[行項目]])&gt;0, "Y", "")</f>
        <v>Y</v>
      </c>
      <c r="M686">
        <f>IF(ZSOHPP055[[#This Row],[銷售訂單]]="", "", --ZSOHPP055[[#This Row],[銷售訂單]])</f>
        <v>6071320</v>
      </c>
    </row>
    <row r="687" spans="1:13">
      <c r="A687" s="17" t="s">
        <v>6507</v>
      </c>
      <c r="B687" s="19">
        <v>250</v>
      </c>
      <c r="C687" s="19">
        <v>253</v>
      </c>
      <c r="D687" s="19">
        <v>-3</v>
      </c>
      <c r="E687" s="19">
        <v>0</v>
      </c>
      <c r="F687" s="17" t="s">
        <v>6508</v>
      </c>
      <c r="G687" s="17" t="s">
        <v>20</v>
      </c>
      <c r="H687" s="18">
        <v>45611</v>
      </c>
      <c r="I687" s="18">
        <v>45633</v>
      </c>
      <c r="J687" s="17" t="s">
        <v>6509</v>
      </c>
      <c r="K687" s="17" t="s">
        <v>2210</v>
      </c>
      <c r="L687" t="str">
        <f>IF(COUNTIFS(ZSOHSD058[订单号数值], ZSOHPP055[[#This Row],[订单号数值]], ZSOHSD058[行項目], ZSOHPP055[[#This Row],[行項目]])&gt;0, "Y", "")</f>
        <v>Y</v>
      </c>
      <c r="M687">
        <f>IF(ZSOHPP055[[#This Row],[銷售訂單]]="", "", --ZSOHPP055[[#This Row],[銷售訂單]])</f>
        <v>6073030</v>
      </c>
    </row>
    <row r="688" spans="1:13">
      <c r="A688" s="17" t="s">
        <v>1499</v>
      </c>
      <c r="B688" s="19">
        <v>0.01</v>
      </c>
      <c r="C688" s="19">
        <v>0</v>
      </c>
      <c r="D688" s="19">
        <v>0.01</v>
      </c>
      <c r="E688" s="19">
        <v>0</v>
      </c>
      <c r="F688" s="17" t="s">
        <v>6510</v>
      </c>
      <c r="G688" s="17" t="s">
        <v>20</v>
      </c>
      <c r="H688" s="18">
        <v>45611</v>
      </c>
      <c r="I688" s="18">
        <v>45618</v>
      </c>
      <c r="J688" s="17" t="s">
        <v>2235</v>
      </c>
      <c r="K688" s="17" t="s">
        <v>2210</v>
      </c>
      <c r="L688" t="str">
        <f>IF(COUNTIFS(ZSOHSD058[订单号数值], ZSOHPP055[[#This Row],[订单号数值]], ZSOHSD058[行項目], ZSOHPP055[[#This Row],[行項目]])&gt;0, "Y", "")</f>
        <v>Y</v>
      </c>
      <c r="M688">
        <f>IF(ZSOHPP055[[#This Row],[銷售訂單]]="", "", --ZSOHPP055[[#This Row],[銷售訂單]])</f>
        <v>6070318</v>
      </c>
    </row>
    <row r="689" spans="1:13">
      <c r="A689" s="17" t="s">
        <v>1501</v>
      </c>
      <c r="B689" s="19">
        <v>105.964</v>
      </c>
      <c r="C689" s="19">
        <v>0</v>
      </c>
      <c r="D689" s="19">
        <v>105.964</v>
      </c>
      <c r="E689" s="19">
        <v>0</v>
      </c>
      <c r="F689" s="17" t="s">
        <v>6511</v>
      </c>
      <c r="G689" s="17" t="s">
        <v>20</v>
      </c>
      <c r="H689" s="18">
        <v>45611</v>
      </c>
      <c r="I689" s="18">
        <v>45670</v>
      </c>
      <c r="J689" s="17" t="s">
        <v>2238</v>
      </c>
      <c r="K689" s="17" t="s">
        <v>2210</v>
      </c>
      <c r="L689" t="str">
        <f>IF(COUNTIFS(ZSOHSD058[订单号数值], ZSOHPP055[[#This Row],[订单号数值]], ZSOHSD058[行項目], ZSOHPP055[[#This Row],[行項目]])&gt;0, "Y", "")</f>
        <v>Y</v>
      </c>
      <c r="M689">
        <f>IF(ZSOHPP055[[#This Row],[銷售訂單]]="", "", --ZSOHPP055[[#This Row],[銷售訂單]])</f>
        <v>6071320</v>
      </c>
    </row>
    <row r="690" spans="1:13">
      <c r="A690" s="17" t="s">
        <v>1501</v>
      </c>
      <c r="B690" s="19">
        <v>255.33099999999999</v>
      </c>
      <c r="C690" s="19">
        <v>210</v>
      </c>
      <c r="D690" s="19">
        <v>45.331000000000003</v>
      </c>
      <c r="E690" s="19">
        <v>0</v>
      </c>
      <c r="F690" s="17" t="s">
        <v>6512</v>
      </c>
      <c r="G690" s="17" t="s">
        <v>20</v>
      </c>
      <c r="H690" s="18">
        <v>45611</v>
      </c>
      <c r="I690" s="18">
        <v>45636</v>
      </c>
      <c r="J690" s="17" t="s">
        <v>2238</v>
      </c>
      <c r="K690" s="17" t="s">
        <v>2210</v>
      </c>
      <c r="L690" t="str">
        <f>IF(COUNTIFS(ZSOHSD058[订单号数值], ZSOHPP055[[#This Row],[订单号数值]], ZSOHSD058[行項目], ZSOHPP055[[#This Row],[行項目]])&gt;0, "Y", "")</f>
        <v>Y</v>
      </c>
      <c r="M690">
        <f>IF(ZSOHPP055[[#This Row],[銷售訂單]]="", "", --ZSOHPP055[[#This Row],[銷售訂單]])</f>
        <v>6071320</v>
      </c>
    </row>
    <row r="691" spans="1:13">
      <c r="A691" s="17" t="s">
        <v>1501</v>
      </c>
      <c r="B691" s="19">
        <v>2012.79</v>
      </c>
      <c r="C691" s="19">
        <v>1962</v>
      </c>
      <c r="D691" s="19">
        <v>50.79</v>
      </c>
      <c r="E691" s="19">
        <v>0</v>
      </c>
      <c r="F691" s="17" t="s">
        <v>6513</v>
      </c>
      <c r="G691" s="17" t="s">
        <v>20</v>
      </c>
      <c r="H691" s="18">
        <v>45611</v>
      </c>
      <c r="I691" s="18">
        <v>45636</v>
      </c>
      <c r="J691" s="17" t="s">
        <v>2238</v>
      </c>
      <c r="K691" s="17" t="s">
        <v>2210</v>
      </c>
      <c r="L691" t="str">
        <f>IF(COUNTIFS(ZSOHSD058[订单号数值], ZSOHPP055[[#This Row],[订单号数值]], ZSOHSD058[行項目], ZSOHPP055[[#This Row],[行項目]])&gt;0, "Y", "")</f>
        <v>Y</v>
      </c>
      <c r="M691">
        <f>IF(ZSOHPP055[[#This Row],[銷售訂單]]="", "", --ZSOHPP055[[#This Row],[銷售訂單]])</f>
        <v>6071320</v>
      </c>
    </row>
    <row r="692" spans="1:13">
      <c r="A692" s="17" t="s">
        <v>1501</v>
      </c>
      <c r="B692" s="19">
        <v>1290</v>
      </c>
      <c r="C692" s="19">
        <v>1289</v>
      </c>
      <c r="D692" s="19">
        <v>1</v>
      </c>
      <c r="E692" s="19">
        <v>0</v>
      </c>
      <c r="F692" s="17" t="s">
        <v>6514</v>
      </c>
      <c r="G692" s="17" t="s">
        <v>20</v>
      </c>
      <c r="H692" s="18">
        <v>45611</v>
      </c>
      <c r="I692" s="18">
        <v>45625</v>
      </c>
      <c r="J692" s="17" t="s">
        <v>2238</v>
      </c>
      <c r="K692" s="17" t="s">
        <v>2210</v>
      </c>
      <c r="L692" t="str">
        <f>IF(COUNTIFS(ZSOHSD058[订单号数值], ZSOHPP055[[#This Row],[订单号数值]], ZSOHSD058[行項目], ZSOHPP055[[#This Row],[行項目]])&gt;0, "Y", "")</f>
        <v>Y</v>
      </c>
      <c r="M692">
        <f>IF(ZSOHPP055[[#This Row],[銷售訂單]]="", "", --ZSOHPP055[[#This Row],[銷售訂單]])</f>
        <v>6071320</v>
      </c>
    </row>
    <row r="693" spans="1:13">
      <c r="A693" s="17" t="s">
        <v>1501</v>
      </c>
      <c r="B693" s="19">
        <v>3998.067</v>
      </c>
      <c r="C693" s="19">
        <v>4090</v>
      </c>
      <c r="D693" s="19">
        <v>-91.933000000000007</v>
      </c>
      <c r="E693" s="19">
        <v>0</v>
      </c>
      <c r="F693" s="17" t="s">
        <v>6515</v>
      </c>
      <c r="G693" s="17" t="s">
        <v>20</v>
      </c>
      <c r="H693" s="18">
        <v>45611</v>
      </c>
      <c r="I693" s="18">
        <v>45636</v>
      </c>
      <c r="J693" s="17" t="s">
        <v>2238</v>
      </c>
      <c r="K693" s="17" t="s">
        <v>2210</v>
      </c>
      <c r="L693" t="str">
        <f>IF(COUNTIFS(ZSOHSD058[订单号数值], ZSOHPP055[[#This Row],[订单号数值]], ZSOHSD058[行項目], ZSOHPP055[[#This Row],[行項目]])&gt;0, "Y", "")</f>
        <v>Y</v>
      </c>
      <c r="M693">
        <f>IF(ZSOHPP055[[#This Row],[銷售訂單]]="", "", --ZSOHPP055[[#This Row],[銷售訂單]])</f>
        <v>6071320</v>
      </c>
    </row>
    <row r="694" spans="1:13">
      <c r="A694" s="17" t="s">
        <v>1501</v>
      </c>
      <c r="B694" s="19">
        <v>3802.7939999999999</v>
      </c>
      <c r="C694" s="19">
        <v>3801</v>
      </c>
      <c r="D694" s="19">
        <v>1.794</v>
      </c>
      <c r="E694" s="19">
        <v>0</v>
      </c>
      <c r="F694" s="17" t="s">
        <v>6516</v>
      </c>
      <c r="G694" s="17" t="s">
        <v>20</v>
      </c>
      <c r="H694" s="18">
        <v>45611</v>
      </c>
      <c r="I694" s="18">
        <v>45631</v>
      </c>
      <c r="J694" s="17" t="s">
        <v>2238</v>
      </c>
      <c r="K694" s="17" t="s">
        <v>2210</v>
      </c>
      <c r="L694" t="str">
        <f>IF(COUNTIFS(ZSOHSD058[订单号数值], ZSOHPP055[[#This Row],[订单号数值]], ZSOHSD058[行項目], ZSOHPP055[[#This Row],[行項目]])&gt;0, "Y", "")</f>
        <v>Y</v>
      </c>
      <c r="M694">
        <f>IF(ZSOHPP055[[#This Row],[銷售訂單]]="", "", --ZSOHPP055[[#This Row],[銷售訂單]])</f>
        <v>6071320</v>
      </c>
    </row>
    <row r="695" spans="1:13">
      <c r="A695" s="17" t="s">
        <v>1501</v>
      </c>
      <c r="B695" s="19">
        <v>6146.0720000000001</v>
      </c>
      <c r="C695" s="19">
        <v>6032</v>
      </c>
      <c r="D695" s="19">
        <v>114.072</v>
      </c>
      <c r="E695" s="19">
        <v>0</v>
      </c>
      <c r="F695" s="17" t="s">
        <v>6517</v>
      </c>
      <c r="G695" s="17" t="s">
        <v>20</v>
      </c>
      <c r="H695" s="18">
        <v>45611</v>
      </c>
      <c r="I695" s="18">
        <v>45670</v>
      </c>
      <c r="J695" s="17" t="s">
        <v>2238</v>
      </c>
      <c r="K695" s="17" t="s">
        <v>2210</v>
      </c>
      <c r="L695" t="str">
        <f>IF(COUNTIFS(ZSOHSD058[订单号数值], ZSOHPP055[[#This Row],[订单号数值]], ZSOHSD058[行項目], ZSOHPP055[[#This Row],[行項目]])&gt;0, "Y", "")</f>
        <v>Y</v>
      </c>
      <c r="M695">
        <f>IF(ZSOHPP055[[#This Row],[銷售訂單]]="", "", --ZSOHPP055[[#This Row],[銷售訂單]])</f>
        <v>6071320</v>
      </c>
    </row>
    <row r="696" spans="1:13">
      <c r="A696" s="17" t="s">
        <v>1501</v>
      </c>
      <c r="B696" s="19">
        <v>9433.1710000000003</v>
      </c>
      <c r="C696" s="19">
        <v>9719</v>
      </c>
      <c r="D696" s="19">
        <v>-285.82900000000001</v>
      </c>
      <c r="E696" s="19">
        <v>0</v>
      </c>
      <c r="F696" s="17" t="s">
        <v>6518</v>
      </c>
      <c r="G696" s="17" t="s">
        <v>20</v>
      </c>
      <c r="H696" s="18">
        <v>45611</v>
      </c>
      <c r="I696" s="18">
        <v>45640</v>
      </c>
      <c r="J696" s="17" t="s">
        <v>2238</v>
      </c>
      <c r="K696" s="17" t="s">
        <v>2210</v>
      </c>
      <c r="L696" t="str">
        <f>IF(COUNTIFS(ZSOHSD058[订单号数值], ZSOHPP055[[#This Row],[订单号数值]], ZSOHSD058[行項目], ZSOHPP055[[#This Row],[行項目]])&gt;0, "Y", "")</f>
        <v>Y</v>
      </c>
      <c r="M696">
        <f>IF(ZSOHPP055[[#This Row],[銷售訂單]]="", "", --ZSOHPP055[[#This Row],[銷售訂單]])</f>
        <v>6071320</v>
      </c>
    </row>
    <row r="697" spans="1:13">
      <c r="A697" s="17" t="s">
        <v>3551</v>
      </c>
      <c r="B697" s="19">
        <v>149.816</v>
      </c>
      <c r="C697" s="19">
        <v>119</v>
      </c>
      <c r="D697" s="19">
        <v>30.815999999999999</v>
      </c>
      <c r="E697" s="19">
        <v>0</v>
      </c>
      <c r="F697" s="17" t="s">
        <v>6519</v>
      </c>
      <c r="G697" s="17" t="s">
        <v>20</v>
      </c>
      <c r="H697" s="18">
        <v>45612</v>
      </c>
      <c r="I697" s="18">
        <v>45657</v>
      </c>
      <c r="J697" s="17" t="s">
        <v>6167</v>
      </c>
      <c r="K697" s="17" t="s">
        <v>2210</v>
      </c>
      <c r="L697" t="str">
        <f>IF(COUNTIFS(ZSOHSD058[订单号数值], ZSOHPP055[[#This Row],[订单号数值]], ZSOHSD058[行項目], ZSOHPP055[[#This Row],[行項目]])&gt;0, "Y", "")</f>
        <v>Y</v>
      </c>
      <c r="M697">
        <f>IF(ZSOHPP055[[#This Row],[銷售訂單]]="", "", --ZSOHPP055[[#This Row],[銷售訂單]])</f>
        <v>6070138</v>
      </c>
    </row>
    <row r="698" spans="1:13">
      <c r="A698" s="17" t="s">
        <v>3551</v>
      </c>
      <c r="B698" s="19">
        <v>10478.788</v>
      </c>
      <c r="C698" s="19">
        <v>10627</v>
      </c>
      <c r="D698" s="19">
        <v>-148.21199999999999</v>
      </c>
      <c r="E698" s="19">
        <v>0</v>
      </c>
      <c r="F698" s="17" t="s">
        <v>6520</v>
      </c>
      <c r="G698" s="17" t="s">
        <v>20</v>
      </c>
      <c r="H698" s="18">
        <v>45612</v>
      </c>
      <c r="I698" s="18">
        <v>45667</v>
      </c>
      <c r="J698" s="17" t="s">
        <v>6167</v>
      </c>
      <c r="K698" s="17" t="s">
        <v>2210</v>
      </c>
      <c r="L698" t="str">
        <f>IF(COUNTIFS(ZSOHSD058[订单号数值], ZSOHPP055[[#This Row],[订单号数值]], ZSOHSD058[行項目], ZSOHPP055[[#This Row],[行項目]])&gt;0, "Y", "")</f>
        <v>Y</v>
      </c>
      <c r="M698">
        <f>IF(ZSOHPP055[[#This Row],[銷售訂單]]="", "", --ZSOHPP055[[#This Row],[銷售訂單]])</f>
        <v>6070138</v>
      </c>
    </row>
    <row r="699" spans="1:13">
      <c r="A699" s="17" t="s">
        <v>3551</v>
      </c>
      <c r="B699" s="19">
        <v>22233.276000000002</v>
      </c>
      <c r="C699" s="19">
        <v>21674</v>
      </c>
      <c r="D699" s="19">
        <v>559.27599999999995</v>
      </c>
      <c r="E699" s="19">
        <v>0</v>
      </c>
      <c r="F699" s="17" t="s">
        <v>6521</v>
      </c>
      <c r="G699" s="17" t="s">
        <v>20</v>
      </c>
      <c r="H699" s="18">
        <v>45612</v>
      </c>
      <c r="I699" s="18">
        <v>45671</v>
      </c>
      <c r="J699" s="17" t="s">
        <v>6167</v>
      </c>
      <c r="K699" s="17" t="s">
        <v>2210</v>
      </c>
      <c r="L699" t="str">
        <f>IF(COUNTIFS(ZSOHSD058[订单号数值], ZSOHPP055[[#This Row],[订单号数值]], ZSOHSD058[行項目], ZSOHPP055[[#This Row],[行項目]])&gt;0, "Y", "")</f>
        <v>Y</v>
      </c>
      <c r="M699">
        <f>IF(ZSOHPP055[[#This Row],[銷售訂單]]="", "", --ZSOHPP055[[#This Row],[銷售訂單]])</f>
        <v>6070138</v>
      </c>
    </row>
    <row r="700" spans="1:13">
      <c r="A700" s="17" t="s">
        <v>1499</v>
      </c>
      <c r="B700" s="19">
        <v>0.01</v>
      </c>
      <c r="C700" s="19">
        <v>0</v>
      </c>
      <c r="D700" s="19">
        <v>0.01</v>
      </c>
      <c r="E700" s="19">
        <v>0</v>
      </c>
      <c r="F700" s="17" t="s">
        <v>6522</v>
      </c>
      <c r="G700" s="17" t="s">
        <v>20</v>
      </c>
      <c r="H700" s="18">
        <v>45612</v>
      </c>
      <c r="I700" s="18">
        <v>45618</v>
      </c>
      <c r="J700" s="17" t="s">
        <v>2239</v>
      </c>
      <c r="K700" s="17" t="s">
        <v>2210</v>
      </c>
      <c r="L700" t="str">
        <f>IF(COUNTIFS(ZSOHSD058[订单号数值], ZSOHPP055[[#This Row],[订单号数值]], ZSOHSD058[行項目], ZSOHPP055[[#This Row],[行項目]])&gt;0, "Y", "")</f>
        <v>Y</v>
      </c>
      <c r="M700">
        <f>IF(ZSOHPP055[[#This Row],[銷售訂單]]="", "", --ZSOHPP055[[#This Row],[銷售訂單]])</f>
        <v>6071321</v>
      </c>
    </row>
    <row r="701" spans="1:13">
      <c r="A701" s="17" t="s">
        <v>1499</v>
      </c>
      <c r="B701" s="19">
        <v>0.01</v>
      </c>
      <c r="C701" s="19">
        <v>0</v>
      </c>
      <c r="D701" s="19">
        <v>0.01</v>
      </c>
      <c r="E701" s="19">
        <v>0</v>
      </c>
      <c r="F701" s="17" t="s">
        <v>6523</v>
      </c>
      <c r="G701" s="17" t="s">
        <v>20</v>
      </c>
      <c r="H701" s="18">
        <v>45612</v>
      </c>
      <c r="I701" s="18">
        <v>45618</v>
      </c>
      <c r="J701" s="17" t="s">
        <v>2239</v>
      </c>
      <c r="K701" s="17" t="s">
        <v>2215</v>
      </c>
      <c r="L701" t="str">
        <f>IF(COUNTIFS(ZSOHSD058[订单号数值], ZSOHPP055[[#This Row],[订单号数值]], ZSOHSD058[行項目], ZSOHPP055[[#This Row],[行項目]])&gt;0, "Y", "")</f>
        <v>Y</v>
      </c>
      <c r="M701">
        <f>IF(ZSOHPP055[[#This Row],[銷售訂單]]="", "", --ZSOHPP055[[#This Row],[銷售訂單]])</f>
        <v>6071321</v>
      </c>
    </row>
    <row r="702" spans="1:13">
      <c r="A702" s="17" t="s">
        <v>1501</v>
      </c>
      <c r="B702" s="19">
        <v>1036.424</v>
      </c>
      <c r="C702" s="19">
        <v>984</v>
      </c>
      <c r="D702" s="19">
        <v>52.423999999999999</v>
      </c>
      <c r="E702" s="19">
        <v>0</v>
      </c>
      <c r="F702" s="17" t="s">
        <v>6524</v>
      </c>
      <c r="G702" s="17" t="s">
        <v>20</v>
      </c>
      <c r="H702" s="18">
        <v>45612</v>
      </c>
      <c r="I702" s="18">
        <v>45636</v>
      </c>
      <c r="J702" s="17" t="s">
        <v>2238</v>
      </c>
      <c r="K702" s="17" t="s">
        <v>2210</v>
      </c>
      <c r="L702" t="str">
        <f>IF(COUNTIFS(ZSOHSD058[订单号数值], ZSOHPP055[[#This Row],[订单号数值]], ZSOHSD058[行項目], ZSOHPP055[[#This Row],[行項目]])&gt;0, "Y", "")</f>
        <v>Y</v>
      </c>
      <c r="M702">
        <f>IF(ZSOHPP055[[#This Row],[銷售訂單]]="", "", --ZSOHPP055[[#This Row],[銷售訂單]])</f>
        <v>6071320</v>
      </c>
    </row>
    <row r="703" spans="1:13">
      <c r="A703" s="17" t="s">
        <v>1501</v>
      </c>
      <c r="B703" s="19">
        <v>1557.153</v>
      </c>
      <c r="C703" s="19">
        <v>1494</v>
      </c>
      <c r="D703" s="19">
        <v>63.152999999999999</v>
      </c>
      <c r="E703" s="19">
        <v>0</v>
      </c>
      <c r="F703" s="17" t="s">
        <v>6525</v>
      </c>
      <c r="G703" s="17" t="s">
        <v>20</v>
      </c>
      <c r="H703" s="18">
        <v>45612</v>
      </c>
      <c r="I703" s="18">
        <v>45636</v>
      </c>
      <c r="J703" s="17" t="s">
        <v>2238</v>
      </c>
      <c r="K703" s="17" t="s">
        <v>2210</v>
      </c>
      <c r="L703" t="str">
        <f>IF(COUNTIFS(ZSOHSD058[订单号数值], ZSOHPP055[[#This Row],[订单号数值]], ZSOHSD058[行項目], ZSOHPP055[[#This Row],[行項目]])&gt;0, "Y", "")</f>
        <v>Y</v>
      </c>
      <c r="M703">
        <f>IF(ZSOHPP055[[#This Row],[銷售訂單]]="", "", --ZSOHPP055[[#This Row],[銷售訂單]])</f>
        <v>6071320</v>
      </c>
    </row>
    <row r="704" spans="1:13">
      <c r="A704" s="17" t="s">
        <v>1501</v>
      </c>
      <c r="B704" s="19">
        <v>7805.8940000000002</v>
      </c>
      <c r="C704" s="19">
        <v>7810</v>
      </c>
      <c r="D704" s="19">
        <v>-4.1059999999999999</v>
      </c>
      <c r="E704" s="19">
        <v>0</v>
      </c>
      <c r="F704" s="17" t="s">
        <v>6526</v>
      </c>
      <c r="G704" s="17" t="s">
        <v>20</v>
      </c>
      <c r="H704" s="18">
        <v>45614</v>
      </c>
      <c r="I704" s="18">
        <v>45646</v>
      </c>
      <c r="J704" s="17" t="s">
        <v>2238</v>
      </c>
      <c r="K704" s="17" t="s">
        <v>2210</v>
      </c>
      <c r="L704" t="str">
        <f>IF(COUNTIFS(ZSOHSD058[订单号数值], ZSOHPP055[[#This Row],[订单号数值]], ZSOHSD058[行項目], ZSOHPP055[[#This Row],[行項目]])&gt;0, "Y", "")</f>
        <v>Y</v>
      </c>
      <c r="M704">
        <f>IF(ZSOHPP055[[#This Row],[銷售訂單]]="", "", --ZSOHPP055[[#This Row],[銷售訂單]])</f>
        <v>6071320</v>
      </c>
    </row>
    <row r="705" spans="1:13">
      <c r="A705" s="17" t="s">
        <v>3321</v>
      </c>
      <c r="B705" s="19">
        <v>7228.3609999999999</v>
      </c>
      <c r="C705" s="19">
        <v>7139</v>
      </c>
      <c r="D705" s="19">
        <v>89.361000000000004</v>
      </c>
      <c r="E705" s="19">
        <v>0</v>
      </c>
      <c r="F705" s="17" t="s">
        <v>6527</v>
      </c>
      <c r="G705" s="17" t="s">
        <v>20</v>
      </c>
      <c r="H705" s="18">
        <v>45615</v>
      </c>
      <c r="I705" s="18">
        <v>45645</v>
      </c>
      <c r="J705" s="17" t="s">
        <v>2241</v>
      </c>
      <c r="K705" s="17" t="s">
        <v>2210</v>
      </c>
      <c r="L705" t="str">
        <f>IF(COUNTIFS(ZSOHSD058[订单号数值], ZSOHPP055[[#This Row],[订单号数值]], ZSOHSD058[行項目], ZSOHPP055[[#This Row],[行項目]])&gt;0, "Y", "")</f>
        <v>Y</v>
      </c>
      <c r="M705">
        <f>IF(ZSOHPP055[[#This Row],[銷售訂單]]="", "", --ZSOHPP055[[#This Row],[銷售訂單]])</f>
        <v>6072156</v>
      </c>
    </row>
    <row r="706" spans="1:13">
      <c r="A706" s="17" t="s">
        <v>3321</v>
      </c>
      <c r="B706" s="19">
        <v>11558.971</v>
      </c>
      <c r="C706" s="19">
        <v>11019</v>
      </c>
      <c r="D706" s="19">
        <v>539.971</v>
      </c>
      <c r="E706" s="19">
        <v>0</v>
      </c>
      <c r="F706" s="17" t="s">
        <v>6528</v>
      </c>
      <c r="G706" s="17" t="s">
        <v>20</v>
      </c>
      <c r="H706" s="18">
        <v>45615</v>
      </c>
      <c r="I706" s="18">
        <v>45646</v>
      </c>
      <c r="J706" s="17" t="s">
        <v>2241</v>
      </c>
      <c r="K706" s="17" t="s">
        <v>2210</v>
      </c>
      <c r="L706" t="str">
        <f>IF(COUNTIFS(ZSOHSD058[订单号数值], ZSOHPP055[[#This Row],[订单号数值]], ZSOHSD058[行項目], ZSOHPP055[[#This Row],[行項目]])&gt;0, "Y", "")</f>
        <v>Y</v>
      </c>
      <c r="M706">
        <f>IF(ZSOHPP055[[#This Row],[銷售訂單]]="", "", --ZSOHPP055[[#This Row],[銷售訂單]])</f>
        <v>6072156</v>
      </c>
    </row>
    <row r="707" spans="1:13">
      <c r="A707" s="17" t="s">
        <v>6529</v>
      </c>
      <c r="B707" s="19">
        <v>0.01</v>
      </c>
      <c r="C707" s="19">
        <v>0</v>
      </c>
      <c r="D707" s="19">
        <v>0.01</v>
      </c>
      <c r="E707" s="19">
        <v>0</v>
      </c>
      <c r="F707" s="17" t="s">
        <v>6530</v>
      </c>
      <c r="G707" s="17" t="s">
        <v>20</v>
      </c>
      <c r="H707" s="18">
        <v>45616</v>
      </c>
      <c r="I707" s="18">
        <v>45616</v>
      </c>
      <c r="J707" s="17" t="s">
        <v>6531</v>
      </c>
      <c r="K707" s="17" t="s">
        <v>2210</v>
      </c>
      <c r="L707" t="str">
        <f>IF(COUNTIFS(ZSOHSD058[订单号数值], ZSOHPP055[[#This Row],[订单号数值]], ZSOHSD058[行項目], ZSOHPP055[[#This Row],[行項目]])&gt;0, "Y", "")</f>
        <v>Y</v>
      </c>
      <c r="M707">
        <f>IF(ZSOHPP055[[#This Row],[銷售訂單]]="", "", --ZSOHPP055[[#This Row],[銷售訂單]])</f>
        <v>6073574</v>
      </c>
    </row>
    <row r="708" spans="1:13">
      <c r="A708" s="17" t="s">
        <v>533</v>
      </c>
      <c r="B708" s="19">
        <v>50</v>
      </c>
      <c r="C708" s="19">
        <v>54</v>
      </c>
      <c r="D708" s="19">
        <v>-4</v>
      </c>
      <c r="E708" s="19">
        <v>0</v>
      </c>
      <c r="F708" s="17" t="s">
        <v>6532</v>
      </c>
      <c r="G708" s="17" t="s">
        <v>20</v>
      </c>
      <c r="H708" s="18">
        <v>45616</v>
      </c>
      <c r="I708" s="18">
        <v>45624</v>
      </c>
      <c r="J708" s="17" t="s">
        <v>6533</v>
      </c>
      <c r="K708" s="17" t="s">
        <v>2210</v>
      </c>
      <c r="L708" t="str">
        <f>IF(COUNTIFS(ZSOHSD058[订单号数值], ZSOHPP055[[#This Row],[订单号数值]], ZSOHSD058[行項目], ZSOHPP055[[#This Row],[行項目]])&gt;0, "Y", "")</f>
        <v>Y</v>
      </c>
      <c r="M708">
        <f>IF(ZSOHPP055[[#This Row],[銷售訂單]]="", "", --ZSOHPP055[[#This Row],[銷售訂單]])</f>
        <v>6073609</v>
      </c>
    </row>
    <row r="709" spans="1:13">
      <c r="A709" s="17" t="s">
        <v>251</v>
      </c>
      <c r="B709" s="19">
        <v>650</v>
      </c>
      <c r="C709" s="19">
        <v>654</v>
      </c>
      <c r="D709" s="19">
        <v>-4</v>
      </c>
      <c r="E709" s="19">
        <v>0</v>
      </c>
      <c r="F709" s="17" t="s">
        <v>6534</v>
      </c>
      <c r="G709" s="17" t="s">
        <v>20</v>
      </c>
      <c r="H709" s="18">
        <v>45617</v>
      </c>
      <c r="I709" s="18">
        <v>45633</v>
      </c>
      <c r="J709" s="17" t="s">
        <v>6535</v>
      </c>
      <c r="K709" s="17" t="s">
        <v>2210</v>
      </c>
      <c r="L709" t="str">
        <f>IF(COUNTIFS(ZSOHSD058[订单号数值], ZSOHPP055[[#This Row],[订单号数值]], ZSOHSD058[行項目], ZSOHPP055[[#This Row],[行項目]])&gt;0, "Y", "")</f>
        <v>Y</v>
      </c>
      <c r="M709">
        <f>IF(ZSOHPP055[[#This Row],[銷售訂單]]="", "", --ZSOHPP055[[#This Row],[銷售訂單]])</f>
        <v>6073636</v>
      </c>
    </row>
    <row r="710" spans="1:13">
      <c r="A710" s="17" t="s">
        <v>1501</v>
      </c>
      <c r="B710" s="19">
        <v>5104.6149999999998</v>
      </c>
      <c r="C710" s="19">
        <v>5078</v>
      </c>
      <c r="D710" s="19">
        <v>26.614999999999998</v>
      </c>
      <c r="E710" s="19">
        <v>0</v>
      </c>
      <c r="F710" s="17" t="s">
        <v>6536</v>
      </c>
      <c r="G710" s="17" t="s">
        <v>20</v>
      </c>
      <c r="H710" s="18">
        <v>45618</v>
      </c>
      <c r="I710" s="18">
        <v>45656</v>
      </c>
      <c r="J710" s="17" t="s">
        <v>2238</v>
      </c>
      <c r="K710" s="17" t="s">
        <v>2210</v>
      </c>
      <c r="L710" t="str">
        <f>IF(COUNTIFS(ZSOHSD058[订单号数值], ZSOHPP055[[#This Row],[订单号数值]], ZSOHSD058[行項目], ZSOHPP055[[#This Row],[行項目]])&gt;0, "Y", "")</f>
        <v>Y</v>
      </c>
      <c r="M710">
        <f>IF(ZSOHPP055[[#This Row],[銷售訂單]]="", "", --ZSOHPP055[[#This Row],[銷售訂單]])</f>
        <v>6071320</v>
      </c>
    </row>
    <row r="711" spans="1:13">
      <c r="A711" s="17" t="s">
        <v>4059</v>
      </c>
      <c r="B711" s="19">
        <v>5120.576</v>
      </c>
      <c r="C711" s="19">
        <v>3888</v>
      </c>
      <c r="D711" s="19">
        <v>1232.576</v>
      </c>
      <c r="E711" s="19">
        <v>0</v>
      </c>
      <c r="F711" s="17" t="s">
        <v>6537</v>
      </c>
      <c r="G711" s="17" t="s">
        <v>21</v>
      </c>
      <c r="H711" s="18">
        <v>45618</v>
      </c>
      <c r="I711" s="18">
        <v>45652</v>
      </c>
      <c r="J711" s="17" t="s">
        <v>6538</v>
      </c>
      <c r="K711" s="17" t="s">
        <v>2210</v>
      </c>
      <c r="L711" t="str">
        <f>IF(COUNTIFS(ZSOHSD058[订单号数值], ZSOHPP055[[#This Row],[订单号数值]], ZSOHSD058[行項目], ZSOHPP055[[#This Row],[行項目]])&gt;0, "Y", "")</f>
        <v>Y</v>
      </c>
      <c r="M711">
        <f>IF(ZSOHPP055[[#This Row],[銷售訂單]]="", "", --ZSOHPP055[[#This Row],[銷售訂單]])</f>
        <v>6073655</v>
      </c>
    </row>
    <row r="712" spans="1:13">
      <c r="A712" s="17" t="s">
        <v>4059</v>
      </c>
      <c r="B712" s="19">
        <v>5541.3379999999997</v>
      </c>
      <c r="C712" s="19">
        <v>5208</v>
      </c>
      <c r="D712" s="19">
        <v>333.33800000000002</v>
      </c>
      <c r="E712" s="19">
        <v>0</v>
      </c>
      <c r="F712" s="17" t="s">
        <v>6539</v>
      </c>
      <c r="G712" s="17" t="s">
        <v>21</v>
      </c>
      <c r="H712" s="18">
        <v>45618</v>
      </c>
      <c r="I712" s="18">
        <v>45652</v>
      </c>
      <c r="J712" s="17" t="s">
        <v>6538</v>
      </c>
      <c r="K712" s="17" t="s">
        <v>2210</v>
      </c>
      <c r="L712" t="str">
        <f>IF(COUNTIFS(ZSOHSD058[订单号数值], ZSOHPP055[[#This Row],[订单号数值]], ZSOHSD058[行項目], ZSOHPP055[[#This Row],[行項目]])&gt;0, "Y", "")</f>
        <v>Y</v>
      </c>
      <c r="M712">
        <f>IF(ZSOHPP055[[#This Row],[銷售訂單]]="", "", --ZSOHPP055[[#This Row],[銷售訂單]])</f>
        <v>6073655</v>
      </c>
    </row>
    <row r="713" spans="1:13">
      <c r="A713" s="17" t="s">
        <v>4059</v>
      </c>
      <c r="B713" s="19">
        <v>9337.9069999999992</v>
      </c>
      <c r="C713" s="19">
        <v>9472</v>
      </c>
      <c r="D713" s="19">
        <v>-134.09299999999999</v>
      </c>
      <c r="E713" s="19">
        <v>0</v>
      </c>
      <c r="F713" s="17" t="s">
        <v>6540</v>
      </c>
      <c r="G713" s="17" t="s">
        <v>21</v>
      </c>
      <c r="H713" s="18">
        <v>45618</v>
      </c>
      <c r="I713" s="18">
        <v>45650</v>
      </c>
      <c r="J713" s="17" t="s">
        <v>6538</v>
      </c>
      <c r="K713" s="17" t="s">
        <v>2210</v>
      </c>
      <c r="L713" t="str">
        <f>IF(COUNTIFS(ZSOHSD058[订单号数值], ZSOHPP055[[#This Row],[订单号数值]], ZSOHSD058[行項目], ZSOHPP055[[#This Row],[行項目]])&gt;0, "Y", "")</f>
        <v>Y</v>
      </c>
      <c r="M713">
        <f>IF(ZSOHPP055[[#This Row],[銷售訂單]]="", "", --ZSOHPP055[[#This Row],[銷售訂單]])</f>
        <v>6073655</v>
      </c>
    </row>
    <row r="714" spans="1:13">
      <c r="A714" s="17" t="s">
        <v>6541</v>
      </c>
      <c r="B714" s="19">
        <v>500</v>
      </c>
      <c r="C714" s="19">
        <v>621</v>
      </c>
      <c r="D714" s="19">
        <v>-121</v>
      </c>
      <c r="E714" s="19">
        <v>0</v>
      </c>
      <c r="F714" s="17" t="s">
        <v>6542</v>
      </c>
      <c r="G714" s="17" t="s">
        <v>20</v>
      </c>
      <c r="H714" s="18">
        <v>45619</v>
      </c>
      <c r="I714" s="18">
        <v>45650</v>
      </c>
      <c r="J714" s="17" t="s">
        <v>6543</v>
      </c>
      <c r="K714" s="17" t="s">
        <v>2210</v>
      </c>
      <c r="L714" t="str">
        <f>IF(COUNTIFS(ZSOHSD058[订单号数值], ZSOHPP055[[#This Row],[订单号数值]], ZSOHSD058[行項目], ZSOHPP055[[#This Row],[行項目]])&gt;0, "Y", "")</f>
        <v>Y</v>
      </c>
      <c r="M714">
        <f>IF(ZSOHPP055[[#This Row],[銷售訂單]]="", "", --ZSOHPP055[[#This Row],[銷售訂單]])</f>
        <v>6070870</v>
      </c>
    </row>
    <row r="715" spans="1:13">
      <c r="A715" s="17" t="s">
        <v>3664</v>
      </c>
      <c r="B715" s="19">
        <v>29457.800999999999</v>
      </c>
      <c r="C715" s="19">
        <v>28896</v>
      </c>
      <c r="D715" s="19">
        <v>561.80100000000004</v>
      </c>
      <c r="E715" s="19">
        <v>0</v>
      </c>
      <c r="F715" s="17" t="s">
        <v>6544</v>
      </c>
      <c r="G715" s="17" t="s">
        <v>20</v>
      </c>
      <c r="H715" s="18">
        <v>45619</v>
      </c>
      <c r="I715" s="18">
        <v>45677</v>
      </c>
      <c r="J715" s="17" t="s">
        <v>2247</v>
      </c>
      <c r="K715" s="17" t="s">
        <v>2210</v>
      </c>
      <c r="L715" t="str">
        <f>IF(COUNTIFS(ZSOHSD058[订单号数值], ZSOHPP055[[#This Row],[订单号数值]], ZSOHSD058[行項目], ZSOHPP055[[#This Row],[行項目]])&gt;0, "Y", "")</f>
        <v>Y</v>
      </c>
      <c r="M715">
        <f>IF(ZSOHPP055[[#This Row],[銷售訂單]]="", "", --ZSOHPP055[[#This Row],[銷售訂單]])</f>
        <v>6072635</v>
      </c>
    </row>
    <row r="716" spans="1:13">
      <c r="A716" s="17" t="s">
        <v>6545</v>
      </c>
      <c r="B716" s="19">
        <v>90</v>
      </c>
      <c r="C716" s="19">
        <v>95</v>
      </c>
      <c r="D716" s="19">
        <v>-5</v>
      </c>
      <c r="E716" s="19">
        <v>0</v>
      </c>
      <c r="F716" s="17" t="s">
        <v>6546</v>
      </c>
      <c r="G716" s="17" t="s">
        <v>21</v>
      </c>
      <c r="H716" s="18">
        <v>45619</v>
      </c>
      <c r="I716" s="18">
        <v>45647</v>
      </c>
      <c r="J716" s="17" t="s">
        <v>6547</v>
      </c>
      <c r="K716" s="17" t="s">
        <v>2210</v>
      </c>
      <c r="L716" t="str">
        <f>IF(COUNTIFS(ZSOHSD058[订单号数值], ZSOHPP055[[#This Row],[订单号数值]], ZSOHSD058[行項目], ZSOHPP055[[#This Row],[行項目]])&gt;0, "Y", "")</f>
        <v/>
      </c>
      <c r="M716">
        <f>IF(ZSOHPP055[[#This Row],[銷售訂單]]="", "", --ZSOHPP055[[#This Row],[銷售訂單]])</f>
        <v>4152198</v>
      </c>
    </row>
    <row r="717" spans="1:13">
      <c r="A717" s="17" t="s">
        <v>1383</v>
      </c>
      <c r="B717" s="19">
        <v>18594.657999999999</v>
      </c>
      <c r="C717" s="19">
        <v>18224</v>
      </c>
      <c r="D717" s="19">
        <v>370.65800000000002</v>
      </c>
      <c r="E717" s="19">
        <v>0</v>
      </c>
      <c r="F717" s="17" t="s">
        <v>6548</v>
      </c>
      <c r="G717" s="17" t="s">
        <v>23</v>
      </c>
      <c r="H717" s="18">
        <v>45621</v>
      </c>
      <c r="I717" s="18">
        <v>45639</v>
      </c>
      <c r="J717" s="17" t="s">
        <v>2257</v>
      </c>
      <c r="K717" s="17" t="s">
        <v>2210</v>
      </c>
      <c r="L717" t="str">
        <f>IF(COUNTIFS(ZSOHSD058[订单号数值], ZSOHPP055[[#This Row],[订单号数值]], ZSOHSD058[行項目], ZSOHPP055[[#This Row],[行項目]])&gt;0, "Y", "")</f>
        <v>Y</v>
      </c>
      <c r="M717">
        <f>IF(ZSOHPP055[[#This Row],[銷售訂單]]="", "", --ZSOHPP055[[#This Row],[銷售訂單]])</f>
        <v>6073499</v>
      </c>
    </row>
    <row r="718" spans="1:13">
      <c r="A718" s="17" t="s">
        <v>3321</v>
      </c>
      <c r="B718" s="19">
        <v>309.16500000000002</v>
      </c>
      <c r="C718" s="19">
        <v>356</v>
      </c>
      <c r="D718" s="19">
        <v>-46.835000000000001</v>
      </c>
      <c r="E718" s="19">
        <v>0</v>
      </c>
      <c r="F718" s="17" t="s">
        <v>6549</v>
      </c>
      <c r="G718" s="17" t="s">
        <v>20</v>
      </c>
      <c r="H718" s="18">
        <v>45623</v>
      </c>
      <c r="I718" s="18">
        <v>45636</v>
      </c>
      <c r="J718" s="17" t="s">
        <v>6251</v>
      </c>
      <c r="K718" s="17" t="s">
        <v>2215</v>
      </c>
      <c r="L718" t="str">
        <f>IF(COUNTIFS(ZSOHSD058[订单号数值], ZSOHPP055[[#This Row],[订单号数值]], ZSOHSD058[行項目], ZSOHPP055[[#This Row],[行項目]])&gt;0, "Y", "")</f>
        <v>Y</v>
      </c>
      <c r="M718">
        <f>IF(ZSOHPP055[[#This Row],[銷售訂單]]="", "", --ZSOHPP055[[#This Row],[銷售訂單]])</f>
        <v>6070489</v>
      </c>
    </row>
    <row r="719" spans="1:13">
      <c r="A719" s="17" t="s">
        <v>3321</v>
      </c>
      <c r="B719" s="19">
        <v>0.01</v>
      </c>
      <c r="C719" s="19">
        <v>0</v>
      </c>
      <c r="D719" s="19">
        <v>0.01</v>
      </c>
      <c r="E719" s="19">
        <v>0</v>
      </c>
      <c r="F719" s="17" t="s">
        <v>6550</v>
      </c>
      <c r="G719" s="17" t="s">
        <v>20</v>
      </c>
      <c r="H719" s="18">
        <v>45623</v>
      </c>
      <c r="I719" s="18">
        <v>45623</v>
      </c>
      <c r="J719" s="17" t="s">
        <v>6251</v>
      </c>
      <c r="K719" s="17" t="s">
        <v>2215</v>
      </c>
      <c r="L719" t="str">
        <f>IF(COUNTIFS(ZSOHSD058[订单号数值], ZSOHPP055[[#This Row],[订单号数值]], ZSOHSD058[行項目], ZSOHPP055[[#This Row],[行項目]])&gt;0, "Y", "")</f>
        <v>Y</v>
      </c>
      <c r="M719">
        <f>IF(ZSOHPP055[[#This Row],[銷售訂單]]="", "", --ZSOHPP055[[#This Row],[銷售訂單]])</f>
        <v>6070489</v>
      </c>
    </row>
    <row r="720" spans="1:13">
      <c r="A720" s="17" t="s">
        <v>251</v>
      </c>
      <c r="B720" s="19">
        <v>968.43600000000004</v>
      </c>
      <c r="C720" s="19">
        <v>971</v>
      </c>
      <c r="D720" s="19">
        <v>-2.5640000000000001</v>
      </c>
      <c r="E720" s="19">
        <v>0</v>
      </c>
      <c r="F720" s="17" t="s">
        <v>6551</v>
      </c>
      <c r="G720" s="17" t="s">
        <v>20</v>
      </c>
      <c r="H720" s="18">
        <v>45623</v>
      </c>
      <c r="I720" s="18">
        <v>45638</v>
      </c>
      <c r="J720" s="17" t="s">
        <v>6535</v>
      </c>
      <c r="K720" s="17" t="s">
        <v>2215</v>
      </c>
      <c r="L720" t="str">
        <f>IF(COUNTIFS(ZSOHSD058[订单号数值], ZSOHPP055[[#This Row],[订单号数值]], ZSOHSD058[行項目], ZSOHPP055[[#This Row],[行項目]])&gt;0, "Y", "")</f>
        <v>Y</v>
      </c>
      <c r="M720">
        <f>IF(ZSOHPP055[[#This Row],[銷售訂單]]="", "", --ZSOHPP055[[#This Row],[銷售訂單]])</f>
        <v>6073636</v>
      </c>
    </row>
    <row r="721" spans="1:13">
      <c r="A721" s="17" t="s">
        <v>1206</v>
      </c>
      <c r="B721" s="19">
        <v>13575.313</v>
      </c>
      <c r="C721" s="19">
        <v>13489</v>
      </c>
      <c r="D721" s="19">
        <v>86.313000000000002</v>
      </c>
      <c r="E721" s="19">
        <v>0</v>
      </c>
      <c r="F721" s="17" t="s">
        <v>6552</v>
      </c>
      <c r="G721" s="17" t="s">
        <v>21</v>
      </c>
      <c r="H721" s="18">
        <v>45623</v>
      </c>
      <c r="I721" s="18">
        <v>45643</v>
      </c>
      <c r="J721" s="17" t="s">
        <v>2253</v>
      </c>
      <c r="K721" s="17" t="s">
        <v>2215</v>
      </c>
      <c r="L721" t="str">
        <f>IF(COUNTIFS(ZSOHSD058[订单号数值], ZSOHPP055[[#This Row],[订单号数值]], ZSOHSD058[行項目], ZSOHPP055[[#This Row],[行項目]])&gt;0, "Y", "")</f>
        <v>Y</v>
      </c>
      <c r="M721">
        <f>IF(ZSOHPP055[[#This Row],[銷售訂單]]="", "", --ZSOHPP055[[#This Row],[銷售訂單]])</f>
        <v>6073320</v>
      </c>
    </row>
    <row r="722" spans="1:13">
      <c r="A722" s="17" t="s">
        <v>1310</v>
      </c>
      <c r="B722" s="19">
        <v>10212.374</v>
      </c>
      <c r="C722" s="19">
        <v>9480</v>
      </c>
      <c r="D722" s="19">
        <v>732.37400000000002</v>
      </c>
      <c r="E722" s="19">
        <v>0</v>
      </c>
      <c r="F722" s="17" t="s">
        <v>6553</v>
      </c>
      <c r="G722" s="17" t="s">
        <v>21</v>
      </c>
      <c r="H722" s="18">
        <v>45623</v>
      </c>
      <c r="I722" s="18">
        <v>45649</v>
      </c>
      <c r="J722" s="17" t="s">
        <v>2253</v>
      </c>
      <c r="K722" s="17" t="s">
        <v>2210</v>
      </c>
      <c r="L722" t="str">
        <f>IF(COUNTIFS(ZSOHSD058[订单号数值], ZSOHPP055[[#This Row],[订单号数值]], ZSOHSD058[行項目], ZSOHPP055[[#This Row],[行項目]])&gt;0, "Y", "")</f>
        <v>Y</v>
      </c>
      <c r="M722">
        <f>IF(ZSOHPP055[[#This Row],[銷售訂單]]="", "", --ZSOHPP055[[#This Row],[銷售訂單]])</f>
        <v>6073320</v>
      </c>
    </row>
    <row r="723" spans="1:13">
      <c r="A723" s="17" t="s">
        <v>1383</v>
      </c>
      <c r="B723" s="19">
        <v>12394.892</v>
      </c>
      <c r="C723" s="19">
        <v>12127</v>
      </c>
      <c r="D723" s="19">
        <v>267.892</v>
      </c>
      <c r="E723" s="19">
        <v>0</v>
      </c>
      <c r="F723" s="17" t="s">
        <v>6554</v>
      </c>
      <c r="G723" s="17" t="s">
        <v>23</v>
      </c>
      <c r="H723" s="18">
        <v>45623</v>
      </c>
      <c r="I723" s="18">
        <v>45638</v>
      </c>
      <c r="J723" s="17" t="s">
        <v>2257</v>
      </c>
      <c r="K723" s="17" t="s">
        <v>2210</v>
      </c>
      <c r="L723" t="str">
        <f>IF(COUNTIFS(ZSOHSD058[订单号数值], ZSOHPP055[[#This Row],[订单号数值]], ZSOHSD058[行項目], ZSOHPP055[[#This Row],[行項目]])&gt;0, "Y", "")</f>
        <v>Y</v>
      </c>
      <c r="M723">
        <f>IF(ZSOHPP055[[#This Row],[銷售訂單]]="", "", --ZSOHPP055[[#This Row],[銷售訂單]])</f>
        <v>6073499</v>
      </c>
    </row>
    <row r="724" spans="1:13">
      <c r="A724" s="17" t="s">
        <v>6169</v>
      </c>
      <c r="B724" s="19">
        <v>554.82600000000002</v>
      </c>
      <c r="C724" s="19">
        <v>616</v>
      </c>
      <c r="D724" s="19">
        <v>-61.173999999999999</v>
      </c>
      <c r="E724" s="19">
        <v>0</v>
      </c>
      <c r="F724" s="17" t="s">
        <v>6555</v>
      </c>
      <c r="G724" s="17" t="s">
        <v>20</v>
      </c>
      <c r="H724" s="18">
        <v>45624</v>
      </c>
      <c r="I724" s="18">
        <v>45640</v>
      </c>
      <c r="J724" s="17" t="s">
        <v>6331</v>
      </c>
      <c r="K724" s="17" t="s">
        <v>2210</v>
      </c>
      <c r="L724" t="str">
        <f>IF(COUNTIFS(ZSOHSD058[订单号数值], ZSOHPP055[[#This Row],[订单号数值]], ZSOHSD058[行項目], ZSOHPP055[[#This Row],[行項目]])&gt;0, "Y", "")</f>
        <v>Y</v>
      </c>
      <c r="M724">
        <f>IF(ZSOHPP055[[#This Row],[銷售訂單]]="", "", --ZSOHPP055[[#This Row],[銷售訂單]])</f>
        <v>6071325</v>
      </c>
    </row>
    <row r="725" spans="1:13">
      <c r="A725" s="17" t="s">
        <v>6169</v>
      </c>
      <c r="B725" s="19">
        <v>201.14699999999999</v>
      </c>
      <c r="C725" s="19">
        <v>202</v>
      </c>
      <c r="D725" s="19">
        <v>-0.85299999999999998</v>
      </c>
      <c r="E725" s="19">
        <v>0</v>
      </c>
      <c r="F725" s="17" t="s">
        <v>6556</v>
      </c>
      <c r="G725" s="17" t="s">
        <v>20</v>
      </c>
      <c r="H725" s="18">
        <v>45624</v>
      </c>
      <c r="I725" s="18">
        <v>45633</v>
      </c>
      <c r="J725" s="17" t="s">
        <v>6557</v>
      </c>
      <c r="K725" s="17" t="s">
        <v>2210</v>
      </c>
      <c r="L725" t="str">
        <f>IF(COUNTIFS(ZSOHSD058[订单号数值], ZSOHPP055[[#This Row],[订单号数值]], ZSOHSD058[行項目], ZSOHPP055[[#This Row],[行項目]])&gt;0, "Y", "")</f>
        <v>Y</v>
      </c>
      <c r="M725">
        <f>IF(ZSOHPP055[[#This Row],[銷售訂單]]="", "", --ZSOHPP055[[#This Row],[銷售訂單]])</f>
        <v>6073781</v>
      </c>
    </row>
    <row r="726" spans="1:13">
      <c r="A726" s="17" t="s">
        <v>6419</v>
      </c>
      <c r="B726" s="19">
        <v>100</v>
      </c>
      <c r="C726" s="19">
        <v>0</v>
      </c>
      <c r="D726" s="19">
        <v>100</v>
      </c>
      <c r="E726" s="19">
        <v>0</v>
      </c>
      <c r="F726" s="17" t="s">
        <v>6558</v>
      </c>
      <c r="G726" s="17" t="s">
        <v>23</v>
      </c>
      <c r="H726" s="18">
        <v>45625</v>
      </c>
      <c r="I726" s="18">
        <v>45650</v>
      </c>
      <c r="J726" s="17" t="s">
        <v>5963</v>
      </c>
      <c r="K726" s="17" t="s">
        <v>2783</v>
      </c>
      <c r="L726" t="str">
        <f>IF(COUNTIFS(ZSOHSD058[订单号数值], ZSOHPP055[[#This Row],[订单号数值]], ZSOHSD058[行項目], ZSOHPP055[[#This Row],[行項目]])&gt;0, "Y", "")</f>
        <v>Y</v>
      </c>
      <c r="M726">
        <f>IF(ZSOHPP055[[#This Row],[銷售訂單]]="", "", --ZSOHPP055[[#This Row],[銷售訂單]])</f>
        <v>6069041</v>
      </c>
    </row>
    <row r="727" spans="1:13">
      <c r="A727" s="17" t="s">
        <v>533</v>
      </c>
      <c r="B727" s="19">
        <v>1843.9760000000001</v>
      </c>
      <c r="C727" s="19">
        <v>1842</v>
      </c>
      <c r="D727" s="19">
        <v>1.976</v>
      </c>
      <c r="E727" s="19">
        <v>0</v>
      </c>
      <c r="F727" s="17" t="s">
        <v>6559</v>
      </c>
      <c r="G727" s="17" t="s">
        <v>20</v>
      </c>
      <c r="H727" s="18">
        <v>45626</v>
      </c>
      <c r="I727" s="18">
        <v>45639</v>
      </c>
      <c r="J727" s="17" t="s">
        <v>6560</v>
      </c>
      <c r="K727" s="17" t="s">
        <v>2215</v>
      </c>
      <c r="L727" t="str">
        <f>IF(COUNTIFS(ZSOHSD058[订单号数值], ZSOHPP055[[#This Row],[订单号数值]], ZSOHSD058[行項目], ZSOHPP055[[#This Row],[行項目]])&gt;0, "Y", "")</f>
        <v>Y</v>
      </c>
      <c r="M727">
        <f>IF(ZSOHPP055[[#This Row],[銷售訂單]]="", "", --ZSOHPP055[[#This Row],[銷售訂單]])</f>
        <v>6073694</v>
      </c>
    </row>
    <row r="728" spans="1:13">
      <c r="A728" s="17" t="s">
        <v>533</v>
      </c>
      <c r="B728" s="19">
        <v>2114.857</v>
      </c>
      <c r="C728" s="19">
        <v>2113</v>
      </c>
      <c r="D728" s="19">
        <v>1.857</v>
      </c>
      <c r="E728" s="19">
        <v>0</v>
      </c>
      <c r="F728" s="17" t="s">
        <v>6561</v>
      </c>
      <c r="G728" s="17" t="s">
        <v>20</v>
      </c>
      <c r="H728" s="18">
        <v>45626</v>
      </c>
      <c r="I728" s="18">
        <v>45691</v>
      </c>
      <c r="J728" s="17" t="s">
        <v>6560</v>
      </c>
      <c r="K728" s="17" t="s">
        <v>2215</v>
      </c>
      <c r="L728" t="str">
        <f>IF(COUNTIFS(ZSOHSD058[订单号数值], ZSOHPP055[[#This Row],[订单号数值]], ZSOHSD058[行項目], ZSOHPP055[[#This Row],[行項目]])&gt;0, "Y", "")</f>
        <v>Y</v>
      </c>
      <c r="M728">
        <f>IF(ZSOHPP055[[#This Row],[銷售訂單]]="", "", --ZSOHPP055[[#This Row],[銷售訂單]])</f>
        <v>6073694</v>
      </c>
    </row>
    <row r="729" spans="1:13">
      <c r="A729" s="17" t="s">
        <v>533</v>
      </c>
      <c r="B729" s="19">
        <v>2639.2220000000002</v>
      </c>
      <c r="C729" s="19">
        <v>2503</v>
      </c>
      <c r="D729" s="19">
        <v>136.22200000000001</v>
      </c>
      <c r="E729" s="19">
        <v>0</v>
      </c>
      <c r="F729" s="17" t="s">
        <v>6562</v>
      </c>
      <c r="G729" s="17" t="s">
        <v>20</v>
      </c>
      <c r="H729" s="18">
        <v>45626</v>
      </c>
      <c r="I729" s="18">
        <v>45654</v>
      </c>
      <c r="J729" s="17" t="s">
        <v>6560</v>
      </c>
      <c r="K729" s="17" t="s">
        <v>2210</v>
      </c>
      <c r="L729" t="str">
        <f>IF(COUNTIFS(ZSOHSD058[订单号数值], ZSOHPP055[[#This Row],[订单号数值]], ZSOHSD058[行項目], ZSOHPP055[[#This Row],[行項目]])&gt;0, "Y", "")</f>
        <v>Y</v>
      </c>
      <c r="M729">
        <f>IF(ZSOHPP055[[#This Row],[銷售訂單]]="", "", --ZSOHPP055[[#This Row],[銷售訂單]])</f>
        <v>6073694</v>
      </c>
    </row>
    <row r="730" spans="1:13">
      <c r="A730" s="17" t="s">
        <v>3321</v>
      </c>
      <c r="B730" s="19">
        <v>766.74599999999998</v>
      </c>
      <c r="C730" s="19">
        <v>1188</v>
      </c>
      <c r="D730" s="19">
        <v>-421.25400000000002</v>
      </c>
      <c r="E730" s="19">
        <v>0</v>
      </c>
      <c r="F730" s="17" t="s">
        <v>6563</v>
      </c>
      <c r="G730" s="17" t="s">
        <v>20</v>
      </c>
      <c r="H730" s="18">
        <v>45628</v>
      </c>
      <c r="I730" s="18">
        <v>45649</v>
      </c>
      <c r="J730" s="17" t="s">
        <v>2241</v>
      </c>
      <c r="K730" s="17" t="s">
        <v>2210</v>
      </c>
      <c r="L730" t="str">
        <f>IF(COUNTIFS(ZSOHSD058[订单号数值], ZSOHPP055[[#This Row],[订单号数值]], ZSOHSD058[行項目], ZSOHPP055[[#This Row],[行項目]])&gt;0, "Y", "")</f>
        <v>Y</v>
      </c>
      <c r="M730">
        <f>IF(ZSOHPP055[[#This Row],[銷售訂單]]="", "", --ZSOHPP055[[#This Row],[銷售訂單]])</f>
        <v>6072156</v>
      </c>
    </row>
    <row r="731" spans="1:13">
      <c r="A731" s="17" t="s">
        <v>3321</v>
      </c>
      <c r="B731" s="19">
        <v>229.405</v>
      </c>
      <c r="C731" s="19">
        <v>235</v>
      </c>
      <c r="D731" s="19">
        <v>-5.5949999999999998</v>
      </c>
      <c r="E731" s="19">
        <v>0</v>
      </c>
      <c r="F731" s="17" t="s">
        <v>6564</v>
      </c>
      <c r="G731" s="17" t="s">
        <v>20</v>
      </c>
      <c r="H731" s="18">
        <v>45628</v>
      </c>
      <c r="I731" s="18">
        <v>45639</v>
      </c>
      <c r="J731" s="17" t="s">
        <v>2241</v>
      </c>
      <c r="K731" s="17" t="s">
        <v>2210</v>
      </c>
      <c r="L731" t="str">
        <f>IF(COUNTIFS(ZSOHSD058[订单号数值], ZSOHPP055[[#This Row],[订单号数值]], ZSOHSD058[行項目], ZSOHPP055[[#This Row],[行項目]])&gt;0, "Y", "")</f>
        <v>Y</v>
      </c>
      <c r="M731">
        <f>IF(ZSOHPP055[[#This Row],[銷售訂單]]="", "", --ZSOHPP055[[#This Row],[銷售訂單]])</f>
        <v>6072156</v>
      </c>
    </row>
    <row r="732" spans="1:13">
      <c r="A732" s="17" t="s">
        <v>3551</v>
      </c>
      <c r="B732" s="19">
        <v>331.625</v>
      </c>
      <c r="C732" s="19">
        <v>561</v>
      </c>
      <c r="D732" s="19">
        <v>-229.375</v>
      </c>
      <c r="E732" s="19">
        <v>0</v>
      </c>
      <c r="F732" s="17" t="s">
        <v>6565</v>
      </c>
      <c r="G732" s="17" t="s">
        <v>20</v>
      </c>
      <c r="H732" s="18">
        <v>45628</v>
      </c>
      <c r="I732" s="18">
        <v>45709</v>
      </c>
      <c r="J732" s="17" t="s">
        <v>6167</v>
      </c>
      <c r="K732" s="17" t="s">
        <v>2210</v>
      </c>
      <c r="L732" t="str">
        <f>IF(COUNTIFS(ZSOHSD058[订单号数值], ZSOHPP055[[#This Row],[订单号数值]], ZSOHSD058[行項目], ZSOHPP055[[#This Row],[行項目]])&gt;0, "Y", "")</f>
        <v>Y</v>
      </c>
      <c r="M732">
        <f>IF(ZSOHPP055[[#This Row],[銷售訂單]]="", "", --ZSOHPP055[[#This Row],[銷售訂單]])</f>
        <v>6070138</v>
      </c>
    </row>
    <row r="733" spans="1:13">
      <c r="A733" s="17" t="s">
        <v>1414</v>
      </c>
      <c r="B733" s="19">
        <v>5044.5609999999997</v>
      </c>
      <c r="C733" s="19">
        <v>4879</v>
      </c>
      <c r="D733" s="19">
        <v>165.56100000000001</v>
      </c>
      <c r="E733" s="19">
        <v>0</v>
      </c>
      <c r="F733" s="17" t="s">
        <v>6566</v>
      </c>
      <c r="G733" s="17" t="s">
        <v>23</v>
      </c>
      <c r="H733" s="18">
        <v>45628</v>
      </c>
      <c r="I733" s="18">
        <v>45640</v>
      </c>
      <c r="J733" s="17" t="s">
        <v>2257</v>
      </c>
      <c r="K733" s="17" t="s">
        <v>2215</v>
      </c>
      <c r="L733" t="str">
        <f>IF(COUNTIFS(ZSOHSD058[订单号数值], ZSOHPP055[[#This Row],[订单号数值]], ZSOHSD058[行項目], ZSOHPP055[[#This Row],[行項目]])&gt;0, "Y", "")</f>
        <v>Y</v>
      </c>
      <c r="M733">
        <f>IF(ZSOHPP055[[#This Row],[銷售訂單]]="", "", --ZSOHPP055[[#This Row],[銷售訂單]])</f>
        <v>6073499</v>
      </c>
    </row>
    <row r="734" spans="1:13">
      <c r="A734" s="17" t="s">
        <v>1414</v>
      </c>
      <c r="B734" s="19">
        <v>5855.4390000000003</v>
      </c>
      <c r="C734" s="19">
        <v>5153</v>
      </c>
      <c r="D734" s="19">
        <v>702.43899999999996</v>
      </c>
      <c r="E734" s="19">
        <v>0</v>
      </c>
      <c r="F734" s="17" t="s">
        <v>6567</v>
      </c>
      <c r="G734" s="17" t="s">
        <v>23</v>
      </c>
      <c r="H734" s="18">
        <v>45628</v>
      </c>
      <c r="I734" s="18">
        <v>45647</v>
      </c>
      <c r="J734" s="17" t="s">
        <v>2257</v>
      </c>
      <c r="K734" s="17" t="s">
        <v>2215</v>
      </c>
      <c r="L734" t="str">
        <f>IF(COUNTIFS(ZSOHSD058[订单号数值], ZSOHPP055[[#This Row],[订单号数值]], ZSOHSD058[行項目], ZSOHPP055[[#This Row],[行項目]])&gt;0, "Y", "")</f>
        <v>Y</v>
      </c>
      <c r="M734">
        <f>IF(ZSOHPP055[[#This Row],[銷售訂單]]="", "", --ZSOHPP055[[#This Row],[銷售訂單]])</f>
        <v>6073499</v>
      </c>
    </row>
    <row r="735" spans="1:13">
      <c r="A735" s="17" t="s">
        <v>1499</v>
      </c>
      <c r="B735" s="19">
        <v>0.01</v>
      </c>
      <c r="C735" s="19">
        <v>0</v>
      </c>
      <c r="D735" s="19">
        <v>0.01</v>
      </c>
      <c r="E735" s="19">
        <v>0</v>
      </c>
      <c r="F735" s="17" t="s">
        <v>6568</v>
      </c>
      <c r="G735" s="17" t="s">
        <v>20</v>
      </c>
      <c r="H735" s="18">
        <v>45628</v>
      </c>
      <c r="I735" s="18">
        <v>45629</v>
      </c>
      <c r="J735" s="17" t="s">
        <v>2239</v>
      </c>
      <c r="K735" s="17" t="s">
        <v>2215</v>
      </c>
      <c r="L735" t="str">
        <f>IF(COUNTIFS(ZSOHSD058[订单号数值], ZSOHPP055[[#This Row],[订单号数值]], ZSOHSD058[行項目], ZSOHPP055[[#This Row],[行項目]])&gt;0, "Y", "")</f>
        <v>Y</v>
      </c>
      <c r="M735">
        <f>IF(ZSOHPP055[[#This Row],[銷售訂單]]="", "", --ZSOHPP055[[#This Row],[銷售訂單]])</f>
        <v>6071321</v>
      </c>
    </row>
    <row r="736" spans="1:13">
      <c r="A736" s="17" t="s">
        <v>1501</v>
      </c>
      <c r="B736" s="19">
        <v>1101.5150000000001</v>
      </c>
      <c r="C736" s="19">
        <v>1073</v>
      </c>
      <c r="D736" s="19">
        <v>28.515000000000001</v>
      </c>
      <c r="E736" s="19">
        <v>0</v>
      </c>
      <c r="F736" s="17" t="s">
        <v>6569</v>
      </c>
      <c r="G736" s="17" t="s">
        <v>20</v>
      </c>
      <c r="H736" s="18">
        <v>45628</v>
      </c>
      <c r="I736" s="18">
        <v>45656</v>
      </c>
      <c r="J736" s="17" t="s">
        <v>2238</v>
      </c>
      <c r="K736" s="17" t="s">
        <v>2210</v>
      </c>
      <c r="L736" t="str">
        <f>IF(COUNTIFS(ZSOHSD058[订单号数值], ZSOHPP055[[#This Row],[订单号数值]], ZSOHSD058[行項目], ZSOHPP055[[#This Row],[行項目]])&gt;0, "Y", "")</f>
        <v>Y</v>
      </c>
      <c r="M736">
        <f>IF(ZSOHPP055[[#This Row],[銷售訂單]]="", "", --ZSOHPP055[[#This Row],[銷售訂單]])</f>
        <v>6071320</v>
      </c>
    </row>
    <row r="737" spans="1:13">
      <c r="A737" s="17" t="s">
        <v>1501</v>
      </c>
      <c r="B737" s="19">
        <v>14152.272999999999</v>
      </c>
      <c r="C737" s="19">
        <v>13987</v>
      </c>
      <c r="D737" s="19">
        <v>165.273</v>
      </c>
      <c r="E737" s="19">
        <v>0</v>
      </c>
      <c r="F737" s="17" t="s">
        <v>6570</v>
      </c>
      <c r="G737" s="17" t="s">
        <v>20</v>
      </c>
      <c r="H737" s="18">
        <v>45628</v>
      </c>
      <c r="I737" s="18">
        <v>45677</v>
      </c>
      <c r="J737" s="17" t="s">
        <v>2238</v>
      </c>
      <c r="K737" s="17" t="s">
        <v>2210</v>
      </c>
      <c r="L737" t="str">
        <f>IF(COUNTIFS(ZSOHSD058[订单号数值], ZSOHPP055[[#This Row],[订单号数值]], ZSOHSD058[行項目], ZSOHPP055[[#This Row],[行項目]])&gt;0, "Y", "")</f>
        <v>Y</v>
      </c>
      <c r="M737">
        <f>IF(ZSOHPP055[[#This Row],[銷售訂單]]="", "", --ZSOHPP055[[#This Row],[銷售訂單]])</f>
        <v>6071320</v>
      </c>
    </row>
    <row r="738" spans="1:13">
      <c r="A738" s="17" t="s">
        <v>1501</v>
      </c>
      <c r="B738" s="19">
        <v>14673.001</v>
      </c>
      <c r="C738" s="19">
        <v>14380</v>
      </c>
      <c r="D738" s="19">
        <v>293.00099999999998</v>
      </c>
      <c r="E738" s="19">
        <v>0</v>
      </c>
      <c r="F738" s="17" t="s">
        <v>6571</v>
      </c>
      <c r="G738" s="17" t="s">
        <v>20</v>
      </c>
      <c r="H738" s="18">
        <v>45628</v>
      </c>
      <c r="I738" s="18">
        <v>45671</v>
      </c>
      <c r="J738" s="17" t="s">
        <v>2238</v>
      </c>
      <c r="K738" s="17" t="s">
        <v>2210</v>
      </c>
      <c r="L738" t="str">
        <f>IF(COUNTIFS(ZSOHSD058[订单号数值], ZSOHPP055[[#This Row],[订单号数值]], ZSOHSD058[行項目], ZSOHPP055[[#This Row],[行項目]])&gt;0, "Y", "")</f>
        <v>Y</v>
      </c>
      <c r="M738">
        <f>IF(ZSOHPP055[[#This Row],[銷售訂單]]="", "", --ZSOHPP055[[#This Row],[銷售訂單]])</f>
        <v>6071320</v>
      </c>
    </row>
    <row r="739" spans="1:13">
      <c r="A739" s="17" t="s">
        <v>1501</v>
      </c>
      <c r="B739" s="19">
        <v>15256</v>
      </c>
      <c r="C739" s="19">
        <v>14677</v>
      </c>
      <c r="D739" s="19">
        <v>579</v>
      </c>
      <c r="E739" s="19">
        <v>0</v>
      </c>
      <c r="F739" s="17" t="s">
        <v>6572</v>
      </c>
      <c r="G739" s="17" t="s">
        <v>20</v>
      </c>
      <c r="H739" s="18">
        <v>45628</v>
      </c>
      <c r="I739" s="18">
        <v>45671</v>
      </c>
      <c r="J739" s="17" t="s">
        <v>2238</v>
      </c>
      <c r="K739" s="17" t="s">
        <v>2210</v>
      </c>
      <c r="L739" t="str">
        <f>IF(COUNTIFS(ZSOHSD058[订单号数值], ZSOHPP055[[#This Row],[订单号数值]], ZSOHSD058[行項目], ZSOHPP055[[#This Row],[行項目]])&gt;0, "Y", "")</f>
        <v>Y</v>
      </c>
      <c r="M739">
        <f>IF(ZSOHPP055[[#This Row],[銷售訂單]]="", "", --ZSOHPP055[[#This Row],[銷售訂單]])</f>
        <v>6071320</v>
      </c>
    </row>
    <row r="740" spans="1:13">
      <c r="A740" s="17" t="s">
        <v>6573</v>
      </c>
      <c r="B740" s="19">
        <v>0.01</v>
      </c>
      <c r="C740" s="19">
        <v>0</v>
      </c>
      <c r="D740" s="19">
        <v>0.01</v>
      </c>
      <c r="E740" s="19">
        <v>0</v>
      </c>
      <c r="F740" s="17" t="s">
        <v>6574</v>
      </c>
      <c r="G740" s="17" t="s">
        <v>23</v>
      </c>
      <c r="H740" s="18">
        <v>45629</v>
      </c>
      <c r="I740" s="18">
        <v>45629</v>
      </c>
      <c r="J740" s="17" t="s">
        <v>2273</v>
      </c>
      <c r="K740" s="17" t="s">
        <v>2217</v>
      </c>
      <c r="L740" t="str">
        <f>IF(COUNTIFS(ZSOHSD058[订单号数值], ZSOHPP055[[#This Row],[订单号数值]], ZSOHSD058[行項目], ZSOHPP055[[#This Row],[行項目]])&gt;0, "Y", "")</f>
        <v>Y</v>
      </c>
      <c r="M740">
        <f>IF(ZSOHPP055[[#This Row],[銷售訂單]]="", "", --ZSOHPP055[[#This Row],[銷售訂單]])</f>
        <v>6073849</v>
      </c>
    </row>
    <row r="741" spans="1:13">
      <c r="A741" s="17" t="s">
        <v>3534</v>
      </c>
      <c r="B741" s="19">
        <v>1E-3</v>
      </c>
      <c r="C741" s="19">
        <v>0</v>
      </c>
      <c r="D741" s="19">
        <v>1E-3</v>
      </c>
      <c r="E741" s="19">
        <v>0</v>
      </c>
      <c r="F741" s="17" t="s">
        <v>6575</v>
      </c>
      <c r="G741" s="17" t="s">
        <v>23</v>
      </c>
      <c r="H741" s="18">
        <v>45629</v>
      </c>
      <c r="I741" s="18">
        <v>45644</v>
      </c>
      <c r="J741" s="17" t="s">
        <v>2273</v>
      </c>
      <c r="K741" s="17" t="s">
        <v>2215</v>
      </c>
      <c r="L741" t="str">
        <f>IF(COUNTIFS(ZSOHSD058[订单号数值], ZSOHPP055[[#This Row],[订单号数值]], ZSOHSD058[行項目], ZSOHPP055[[#This Row],[行項目]])&gt;0, "Y", "")</f>
        <v>Y</v>
      </c>
      <c r="M741">
        <f>IF(ZSOHPP055[[#This Row],[銷售訂單]]="", "", --ZSOHPP055[[#This Row],[銷售訂單]])</f>
        <v>6073849</v>
      </c>
    </row>
    <row r="742" spans="1:13">
      <c r="A742" s="17" t="s">
        <v>1383</v>
      </c>
      <c r="B742" s="19">
        <v>6112.4620000000004</v>
      </c>
      <c r="C742" s="19">
        <v>5868</v>
      </c>
      <c r="D742" s="19">
        <v>244.46199999999999</v>
      </c>
      <c r="E742" s="19">
        <v>0</v>
      </c>
      <c r="F742" s="17" t="s">
        <v>6576</v>
      </c>
      <c r="G742" s="17" t="s">
        <v>23</v>
      </c>
      <c r="H742" s="18">
        <v>45629</v>
      </c>
      <c r="I742" s="18">
        <v>45652</v>
      </c>
      <c r="J742" s="17" t="s">
        <v>2257</v>
      </c>
      <c r="K742" s="17" t="s">
        <v>2210</v>
      </c>
      <c r="L742" t="str">
        <f>IF(COUNTIFS(ZSOHSD058[订单号数值], ZSOHPP055[[#This Row],[订单号数值]], ZSOHSD058[行項目], ZSOHPP055[[#This Row],[行項目]])&gt;0, "Y", "")</f>
        <v>Y</v>
      </c>
      <c r="M742">
        <f>IF(ZSOHPP055[[#This Row],[銷售訂單]]="", "", --ZSOHPP055[[#This Row],[銷售訂單]])</f>
        <v>6073499</v>
      </c>
    </row>
    <row r="743" spans="1:13">
      <c r="A743" s="17" t="s">
        <v>1383</v>
      </c>
      <c r="B743" s="19">
        <v>16877.606</v>
      </c>
      <c r="C743" s="19">
        <v>16110</v>
      </c>
      <c r="D743" s="19">
        <v>767.60599999999999</v>
      </c>
      <c r="E743" s="19">
        <v>0</v>
      </c>
      <c r="F743" s="17" t="s">
        <v>6577</v>
      </c>
      <c r="G743" s="17" t="s">
        <v>23</v>
      </c>
      <c r="H743" s="18">
        <v>45629</v>
      </c>
      <c r="I743" s="18">
        <v>45652</v>
      </c>
      <c r="J743" s="17" t="s">
        <v>2257</v>
      </c>
      <c r="K743" s="17" t="s">
        <v>2210</v>
      </c>
      <c r="L743" t="str">
        <f>IF(COUNTIFS(ZSOHSD058[订单号数值], ZSOHPP055[[#This Row],[订单号数值]], ZSOHSD058[行項目], ZSOHPP055[[#This Row],[行項目]])&gt;0, "Y", "")</f>
        <v>Y</v>
      </c>
      <c r="M743">
        <f>IF(ZSOHPP055[[#This Row],[銷售訂單]]="", "", --ZSOHPP055[[#This Row],[銷售訂單]])</f>
        <v>6073499</v>
      </c>
    </row>
    <row r="744" spans="1:13">
      <c r="A744" s="17" t="s">
        <v>1383</v>
      </c>
      <c r="B744" s="19">
        <v>8220.3819999999996</v>
      </c>
      <c r="C744" s="19">
        <v>7810</v>
      </c>
      <c r="D744" s="19">
        <v>410.38200000000001</v>
      </c>
      <c r="E744" s="19">
        <v>0</v>
      </c>
      <c r="F744" s="17" t="s">
        <v>6578</v>
      </c>
      <c r="G744" s="17" t="s">
        <v>23</v>
      </c>
      <c r="H744" s="18">
        <v>45629</v>
      </c>
      <c r="I744" s="18">
        <v>45652</v>
      </c>
      <c r="J744" s="17" t="s">
        <v>2257</v>
      </c>
      <c r="K744" s="17" t="s">
        <v>2210</v>
      </c>
      <c r="L744" t="str">
        <f>IF(COUNTIFS(ZSOHSD058[订单号数值], ZSOHPP055[[#This Row],[订单号数值]], ZSOHSD058[行項目], ZSOHPP055[[#This Row],[行項目]])&gt;0, "Y", "")</f>
        <v>Y</v>
      </c>
      <c r="M744">
        <f>IF(ZSOHPP055[[#This Row],[銷售訂單]]="", "", --ZSOHPP055[[#This Row],[銷售訂單]])</f>
        <v>6073499</v>
      </c>
    </row>
    <row r="745" spans="1:13">
      <c r="A745" s="17" t="s">
        <v>1310</v>
      </c>
      <c r="B745" s="19">
        <v>5400</v>
      </c>
      <c r="C745" s="19">
        <v>4746</v>
      </c>
      <c r="D745" s="19">
        <v>654</v>
      </c>
      <c r="E745" s="19">
        <v>0</v>
      </c>
      <c r="F745" s="17" t="s">
        <v>6579</v>
      </c>
      <c r="G745" s="17" t="s">
        <v>21</v>
      </c>
      <c r="H745" s="18">
        <v>45630</v>
      </c>
      <c r="I745" s="18">
        <v>45649</v>
      </c>
      <c r="J745" s="17" t="s">
        <v>2253</v>
      </c>
      <c r="K745" s="17" t="s">
        <v>2210</v>
      </c>
      <c r="L745" t="str">
        <f>IF(COUNTIFS(ZSOHSD058[订单号数值], ZSOHPP055[[#This Row],[订单号数值]], ZSOHSD058[行項目], ZSOHPP055[[#This Row],[行項目]])&gt;0, "Y", "")</f>
        <v>Y</v>
      </c>
      <c r="M745">
        <f>IF(ZSOHPP055[[#This Row],[銷售訂單]]="", "", --ZSOHPP055[[#This Row],[銷售訂單]])</f>
        <v>6073320</v>
      </c>
    </row>
    <row r="746" spans="1:13">
      <c r="A746" s="17" t="s">
        <v>1414</v>
      </c>
      <c r="B746" s="19">
        <v>46.68</v>
      </c>
      <c r="C746" s="19">
        <v>45</v>
      </c>
      <c r="D746" s="19">
        <v>1.68</v>
      </c>
      <c r="E746" s="19">
        <v>0</v>
      </c>
      <c r="F746" s="17" t="s">
        <v>6580</v>
      </c>
      <c r="G746" s="17" t="s">
        <v>23</v>
      </c>
      <c r="H746" s="18">
        <v>45630</v>
      </c>
      <c r="I746" s="18">
        <v>45650</v>
      </c>
      <c r="J746" s="17" t="s">
        <v>6581</v>
      </c>
      <c r="K746" s="17" t="s">
        <v>2215</v>
      </c>
      <c r="L746" t="str">
        <f>IF(COUNTIFS(ZSOHSD058[订单号数值], ZSOHPP055[[#This Row],[订单号数值]], ZSOHSD058[行項目], ZSOHPP055[[#This Row],[行項目]])&gt;0, "Y", "")</f>
        <v>Y</v>
      </c>
      <c r="M746">
        <f>IF(ZSOHPP055[[#This Row],[銷售訂單]]="", "", --ZSOHPP055[[#This Row],[銷售訂單]])</f>
        <v>6073893</v>
      </c>
    </row>
    <row r="747" spans="1:13">
      <c r="A747" s="17" t="s">
        <v>1414</v>
      </c>
      <c r="B747" s="19">
        <v>101.94799999999999</v>
      </c>
      <c r="C747" s="19">
        <v>98</v>
      </c>
      <c r="D747" s="19">
        <v>3.948</v>
      </c>
      <c r="E747" s="19">
        <v>0</v>
      </c>
      <c r="F747" s="17" t="s">
        <v>6582</v>
      </c>
      <c r="G747" s="17" t="s">
        <v>23</v>
      </c>
      <c r="H747" s="18">
        <v>45630</v>
      </c>
      <c r="I747" s="18">
        <v>45651</v>
      </c>
      <c r="J747" s="17" t="s">
        <v>6581</v>
      </c>
      <c r="K747" s="17" t="s">
        <v>2215</v>
      </c>
      <c r="L747" t="str">
        <f>IF(COUNTIFS(ZSOHSD058[订单号数值], ZSOHPP055[[#This Row],[订单号数值]], ZSOHSD058[行項目], ZSOHPP055[[#This Row],[行項目]])&gt;0, "Y", "")</f>
        <v>Y</v>
      </c>
      <c r="M747">
        <f>IF(ZSOHPP055[[#This Row],[銷售訂單]]="", "", --ZSOHPP055[[#This Row],[銷售訂單]])</f>
        <v>6073893</v>
      </c>
    </row>
    <row r="748" spans="1:13">
      <c r="A748" s="17" t="s">
        <v>1414</v>
      </c>
      <c r="B748" s="19">
        <v>35.537999999999997</v>
      </c>
      <c r="C748" s="19">
        <v>37</v>
      </c>
      <c r="D748" s="19">
        <v>-1.462</v>
      </c>
      <c r="E748" s="19">
        <v>0</v>
      </c>
      <c r="F748" s="17" t="s">
        <v>6583</v>
      </c>
      <c r="G748" s="17" t="s">
        <v>23</v>
      </c>
      <c r="H748" s="18">
        <v>45630</v>
      </c>
      <c r="I748" s="18">
        <v>45636</v>
      </c>
      <c r="J748" s="17" t="s">
        <v>6581</v>
      </c>
      <c r="K748" s="17" t="s">
        <v>2215</v>
      </c>
      <c r="L748" t="str">
        <f>IF(COUNTIFS(ZSOHSD058[订单号数值], ZSOHPP055[[#This Row],[订单号数值]], ZSOHSD058[行項目], ZSOHPP055[[#This Row],[行項目]])&gt;0, "Y", "")</f>
        <v>Y</v>
      </c>
      <c r="M748">
        <f>IF(ZSOHPP055[[#This Row],[銷售訂單]]="", "", --ZSOHPP055[[#This Row],[銷售訂單]])</f>
        <v>6073893</v>
      </c>
    </row>
    <row r="749" spans="1:13">
      <c r="A749" s="17" t="s">
        <v>1414</v>
      </c>
      <c r="B749" s="19">
        <v>146.81200000000001</v>
      </c>
      <c r="C749" s="19">
        <v>115</v>
      </c>
      <c r="D749" s="19">
        <v>31.812000000000001</v>
      </c>
      <c r="E749" s="19">
        <v>0</v>
      </c>
      <c r="F749" s="17" t="s">
        <v>6584</v>
      </c>
      <c r="G749" s="17" t="s">
        <v>23</v>
      </c>
      <c r="H749" s="18">
        <v>45630</v>
      </c>
      <c r="I749" s="18">
        <v>45650</v>
      </c>
      <c r="J749" s="17" t="s">
        <v>6581</v>
      </c>
      <c r="K749" s="17" t="s">
        <v>2215</v>
      </c>
      <c r="L749" t="str">
        <f>IF(COUNTIFS(ZSOHSD058[订单号数值], ZSOHPP055[[#This Row],[订单号数值]], ZSOHSD058[行項目], ZSOHPP055[[#This Row],[行項目]])&gt;0, "Y", "")</f>
        <v>Y</v>
      </c>
      <c r="M749">
        <f>IF(ZSOHPP055[[#This Row],[銷售訂單]]="", "", --ZSOHPP055[[#This Row],[銷售訂單]])</f>
        <v>6073893</v>
      </c>
    </row>
    <row r="750" spans="1:13">
      <c r="A750" s="17" t="s">
        <v>1414</v>
      </c>
      <c r="B750" s="19">
        <v>259.02199999999999</v>
      </c>
      <c r="C750" s="19">
        <v>811</v>
      </c>
      <c r="D750" s="19">
        <v>-551.97799999999995</v>
      </c>
      <c r="E750" s="19">
        <v>0</v>
      </c>
      <c r="F750" s="17" t="s">
        <v>6585</v>
      </c>
      <c r="G750" s="17" t="s">
        <v>23</v>
      </c>
      <c r="H750" s="18">
        <v>45630</v>
      </c>
      <c r="I750" s="18">
        <v>45647</v>
      </c>
      <c r="J750" s="17" t="s">
        <v>6581</v>
      </c>
      <c r="K750" s="17" t="s">
        <v>2215</v>
      </c>
      <c r="L750" t="str">
        <f>IF(COUNTIFS(ZSOHSD058[订单号数值], ZSOHPP055[[#This Row],[订单号数值]], ZSOHSD058[行項目], ZSOHPP055[[#This Row],[行項目]])&gt;0, "Y", "")</f>
        <v>Y</v>
      </c>
      <c r="M750">
        <f>IF(ZSOHPP055[[#This Row],[銷售訂單]]="", "", --ZSOHPP055[[#This Row],[銷售訂單]])</f>
        <v>6073893</v>
      </c>
    </row>
    <row r="751" spans="1:13">
      <c r="A751" s="17" t="s">
        <v>3530</v>
      </c>
      <c r="B751" s="19">
        <v>100</v>
      </c>
      <c r="C751" s="19">
        <v>103</v>
      </c>
      <c r="D751" s="19">
        <v>-3</v>
      </c>
      <c r="E751" s="19">
        <v>0</v>
      </c>
      <c r="F751" s="17" t="s">
        <v>6586</v>
      </c>
      <c r="G751" s="17" t="s">
        <v>23</v>
      </c>
      <c r="H751" s="18">
        <v>45631</v>
      </c>
      <c r="I751" s="18">
        <v>45647</v>
      </c>
      <c r="J751" s="17" t="s">
        <v>2273</v>
      </c>
      <c r="K751" s="17" t="s">
        <v>2210</v>
      </c>
      <c r="L751" t="str">
        <f>IF(COUNTIFS(ZSOHSD058[订单号数值], ZSOHPP055[[#This Row],[订单号数值]], ZSOHSD058[行項目], ZSOHPP055[[#This Row],[行項目]])&gt;0, "Y", "")</f>
        <v>Y</v>
      </c>
      <c r="M751">
        <f>IF(ZSOHPP055[[#This Row],[銷售訂單]]="", "", --ZSOHPP055[[#This Row],[銷售訂單]])</f>
        <v>6073849</v>
      </c>
    </row>
    <row r="752" spans="1:13">
      <c r="A752" s="17" t="s">
        <v>4001</v>
      </c>
      <c r="B752" s="19">
        <v>0.01</v>
      </c>
      <c r="C752" s="19">
        <v>0</v>
      </c>
      <c r="D752" s="19">
        <v>0.01</v>
      </c>
      <c r="E752" s="19">
        <v>0</v>
      </c>
      <c r="F752" s="17" t="s">
        <v>6587</v>
      </c>
      <c r="G752" s="17" t="s">
        <v>20</v>
      </c>
      <c r="H752" s="18">
        <v>45631</v>
      </c>
      <c r="I752" s="18">
        <v>45647</v>
      </c>
      <c r="J752" s="17" t="s">
        <v>6588</v>
      </c>
      <c r="K752" s="17" t="s">
        <v>2210</v>
      </c>
      <c r="L752" t="str">
        <f>IF(COUNTIFS(ZSOHSD058[订单号数值], ZSOHPP055[[#This Row],[订单号数值]], ZSOHSD058[行項目], ZSOHPP055[[#This Row],[行項目]])&gt;0, "Y", "")</f>
        <v>Y</v>
      </c>
      <c r="M752">
        <f>IF(ZSOHPP055[[#This Row],[銷售訂單]]="", "", --ZSOHPP055[[#This Row],[銷售訂單]])</f>
        <v>6073926</v>
      </c>
    </row>
    <row r="753" spans="1:13">
      <c r="A753" s="17" t="s">
        <v>208</v>
      </c>
      <c r="B753" s="19">
        <v>100</v>
      </c>
      <c r="C753" s="19">
        <v>100</v>
      </c>
      <c r="D753" s="19">
        <v>0</v>
      </c>
      <c r="E753" s="19">
        <v>0</v>
      </c>
      <c r="F753" s="17" t="s">
        <v>6589</v>
      </c>
      <c r="G753" s="17" t="s">
        <v>23</v>
      </c>
      <c r="H753" s="18">
        <v>45632</v>
      </c>
      <c r="I753" s="18">
        <v>45646</v>
      </c>
      <c r="J753" s="17" t="s">
        <v>2278</v>
      </c>
      <c r="K753" s="17" t="s">
        <v>2215</v>
      </c>
      <c r="L753" t="str">
        <f>IF(COUNTIFS(ZSOHSD058[订单号数值], ZSOHPP055[[#This Row],[订单号数值]], ZSOHSD058[行項目], ZSOHPP055[[#This Row],[行項目]])&gt;0, "Y", "")</f>
        <v>Y</v>
      </c>
      <c r="M753">
        <f>IF(ZSOHPP055[[#This Row],[銷售訂單]]="", "", --ZSOHPP055[[#This Row],[銷售訂單]])</f>
        <v>6073952</v>
      </c>
    </row>
    <row r="754" spans="1:13">
      <c r="A754" s="17" t="s">
        <v>6590</v>
      </c>
      <c r="B754" s="19">
        <v>75</v>
      </c>
      <c r="C754" s="19">
        <v>73</v>
      </c>
      <c r="D754" s="19">
        <v>2</v>
      </c>
      <c r="E754" s="19">
        <v>0</v>
      </c>
      <c r="F754" s="17" t="s">
        <v>6591</v>
      </c>
      <c r="G754" s="17" t="s">
        <v>22</v>
      </c>
      <c r="H754" s="18">
        <v>45632</v>
      </c>
      <c r="I754" s="18">
        <v>45652</v>
      </c>
      <c r="J754" s="17" t="s">
        <v>2244</v>
      </c>
      <c r="K754" s="17" t="s">
        <v>2217</v>
      </c>
      <c r="L754" t="str">
        <f>IF(COUNTIFS(ZSOHSD058[订单号数值], ZSOHPP055[[#This Row],[订单号数值]], ZSOHSD058[行項目], ZSOHPP055[[#This Row],[行項目]])&gt;0, "Y", "")</f>
        <v>Y</v>
      </c>
      <c r="M754">
        <f>IF(ZSOHPP055[[#This Row],[銷售訂單]]="", "", --ZSOHPP055[[#This Row],[銷售訂單]])</f>
        <v>6072296</v>
      </c>
    </row>
    <row r="755" spans="1:13">
      <c r="A755" s="17" t="s">
        <v>6592</v>
      </c>
      <c r="B755" s="19">
        <v>75</v>
      </c>
      <c r="C755" s="19">
        <v>75</v>
      </c>
      <c r="D755" s="19">
        <v>0</v>
      </c>
      <c r="E755" s="19">
        <v>0</v>
      </c>
      <c r="F755" s="17" t="s">
        <v>6593</v>
      </c>
      <c r="G755" s="17" t="s">
        <v>22</v>
      </c>
      <c r="H755" s="18">
        <v>45632</v>
      </c>
      <c r="I755" s="18">
        <v>45654</v>
      </c>
      <c r="J755" s="17" t="s">
        <v>2244</v>
      </c>
      <c r="K755" s="17" t="s">
        <v>2219</v>
      </c>
      <c r="L755" t="str">
        <f>IF(COUNTIFS(ZSOHSD058[订单号数值], ZSOHPP055[[#This Row],[订单号数值]], ZSOHSD058[行項目], ZSOHPP055[[#This Row],[行項目]])&gt;0, "Y", "")</f>
        <v>Y</v>
      </c>
      <c r="M755">
        <f>IF(ZSOHPP055[[#This Row],[銷售訂單]]="", "", --ZSOHPP055[[#This Row],[銷售訂單]])</f>
        <v>6072296</v>
      </c>
    </row>
    <row r="756" spans="1:13">
      <c r="A756" s="17" t="s">
        <v>6594</v>
      </c>
      <c r="B756" s="19">
        <v>100</v>
      </c>
      <c r="C756" s="19">
        <v>97</v>
      </c>
      <c r="D756" s="19">
        <v>3</v>
      </c>
      <c r="E756" s="19">
        <v>0</v>
      </c>
      <c r="F756" s="17" t="s">
        <v>6595</v>
      </c>
      <c r="G756" s="17" t="s">
        <v>22</v>
      </c>
      <c r="H756" s="18">
        <v>45632</v>
      </c>
      <c r="I756" s="18">
        <v>45647</v>
      </c>
      <c r="J756" s="17" t="s">
        <v>2244</v>
      </c>
      <c r="K756" s="17" t="s">
        <v>2220</v>
      </c>
      <c r="L756" t="str">
        <f>IF(COUNTIFS(ZSOHSD058[订单号数值], ZSOHPP055[[#This Row],[订单号数值]], ZSOHSD058[行項目], ZSOHPP055[[#This Row],[行項目]])&gt;0, "Y", "")</f>
        <v>Y</v>
      </c>
      <c r="M756">
        <f>IF(ZSOHPP055[[#This Row],[銷售訂單]]="", "", --ZSOHPP055[[#This Row],[銷售訂單]])</f>
        <v>6072296</v>
      </c>
    </row>
    <row r="757" spans="1:13">
      <c r="A757" s="17" t="s">
        <v>6596</v>
      </c>
      <c r="B757" s="19">
        <v>150</v>
      </c>
      <c r="C757" s="19">
        <v>0</v>
      </c>
      <c r="D757" s="19">
        <v>150</v>
      </c>
      <c r="E757" s="19">
        <v>0</v>
      </c>
      <c r="F757" s="17" t="s">
        <v>6597</v>
      </c>
      <c r="G757" s="17" t="s">
        <v>22</v>
      </c>
      <c r="H757" s="18">
        <v>45632</v>
      </c>
      <c r="I757" s="18">
        <v>45671</v>
      </c>
      <c r="J757" s="17" t="s">
        <v>2244</v>
      </c>
      <c r="K757" s="17" t="s">
        <v>2210</v>
      </c>
      <c r="L757" t="str">
        <f>IF(COUNTIFS(ZSOHSD058[订单号数值], ZSOHPP055[[#This Row],[订单号数值]], ZSOHSD058[行項目], ZSOHPP055[[#This Row],[行項目]])&gt;0, "Y", "")</f>
        <v>Y</v>
      </c>
      <c r="M757">
        <f>IF(ZSOHPP055[[#This Row],[銷售訂單]]="", "", --ZSOHPP055[[#This Row],[銷售訂單]])</f>
        <v>6072296</v>
      </c>
    </row>
    <row r="758" spans="1:13">
      <c r="A758" s="17" t="s">
        <v>3823</v>
      </c>
      <c r="B758" s="19">
        <v>150</v>
      </c>
      <c r="C758" s="19">
        <v>140</v>
      </c>
      <c r="D758" s="19">
        <v>10</v>
      </c>
      <c r="E758" s="19">
        <v>0</v>
      </c>
      <c r="F758" s="17" t="s">
        <v>6598</v>
      </c>
      <c r="G758" s="17" t="s">
        <v>22</v>
      </c>
      <c r="H758" s="18">
        <v>45632</v>
      </c>
      <c r="I758" s="18">
        <v>45657</v>
      </c>
      <c r="J758" s="17" t="s">
        <v>2244</v>
      </c>
      <c r="K758" s="17" t="s">
        <v>2216</v>
      </c>
      <c r="L758" t="str">
        <f>IF(COUNTIFS(ZSOHSD058[订单号数值], ZSOHPP055[[#This Row],[订单号数值]], ZSOHSD058[行項目], ZSOHPP055[[#This Row],[行項目]])&gt;0, "Y", "")</f>
        <v>Y</v>
      </c>
      <c r="M758">
        <f>IF(ZSOHPP055[[#This Row],[銷售訂單]]="", "", --ZSOHPP055[[#This Row],[銷售訂單]])</f>
        <v>6072296</v>
      </c>
    </row>
    <row r="759" spans="1:13">
      <c r="A759" s="17" t="s">
        <v>1383</v>
      </c>
      <c r="B759" s="19">
        <v>4851.8429999999998</v>
      </c>
      <c r="C759" s="19">
        <v>4626</v>
      </c>
      <c r="D759" s="19">
        <v>225.84299999999999</v>
      </c>
      <c r="E759" s="19">
        <v>0</v>
      </c>
      <c r="F759" s="17" t="s">
        <v>6599</v>
      </c>
      <c r="G759" s="17" t="s">
        <v>23</v>
      </c>
      <c r="H759" s="18">
        <v>45632</v>
      </c>
      <c r="I759" s="18">
        <v>45661</v>
      </c>
      <c r="J759" s="17" t="s">
        <v>6581</v>
      </c>
      <c r="K759" s="17" t="s">
        <v>2210</v>
      </c>
      <c r="L759" t="str">
        <f>IF(COUNTIFS(ZSOHSD058[订单号数值], ZSOHPP055[[#This Row],[订单号数值]], ZSOHSD058[行項目], ZSOHPP055[[#This Row],[行項目]])&gt;0, "Y", "")</f>
        <v>Y</v>
      </c>
      <c r="M759">
        <f>IF(ZSOHPP055[[#This Row],[銷售訂單]]="", "", --ZSOHPP055[[#This Row],[銷售訂單]])</f>
        <v>6073893</v>
      </c>
    </row>
    <row r="760" spans="1:13">
      <c r="A760" s="17" t="s">
        <v>1383</v>
      </c>
      <c r="B760" s="19">
        <v>10748.156999999999</v>
      </c>
      <c r="C760" s="19">
        <v>10944</v>
      </c>
      <c r="D760" s="19">
        <v>-195.84299999999999</v>
      </c>
      <c r="E760" s="19">
        <v>0</v>
      </c>
      <c r="F760" s="17" t="s">
        <v>6600</v>
      </c>
      <c r="G760" s="17" t="s">
        <v>23</v>
      </c>
      <c r="H760" s="18">
        <v>45632</v>
      </c>
      <c r="I760" s="18">
        <v>45651</v>
      </c>
      <c r="J760" s="17" t="s">
        <v>6581</v>
      </c>
      <c r="K760" s="17" t="s">
        <v>2210</v>
      </c>
      <c r="L760" t="str">
        <f>IF(COUNTIFS(ZSOHSD058[订单号数值], ZSOHPP055[[#This Row],[订单号数值]], ZSOHSD058[行項目], ZSOHPP055[[#This Row],[行項目]])&gt;0, "Y", "")</f>
        <v>Y</v>
      </c>
      <c r="M760">
        <f>IF(ZSOHPP055[[#This Row],[銷售訂單]]="", "", --ZSOHPP055[[#This Row],[銷售訂單]])</f>
        <v>6073893</v>
      </c>
    </row>
    <row r="761" spans="1:13">
      <c r="A761" s="17" t="s">
        <v>3995</v>
      </c>
      <c r="B761" s="19">
        <v>8970.0259999999998</v>
      </c>
      <c r="C761" s="19">
        <v>8959.1</v>
      </c>
      <c r="D761" s="19">
        <v>10.926</v>
      </c>
      <c r="E761" s="19">
        <v>0</v>
      </c>
      <c r="F761" s="17" t="s">
        <v>6601</v>
      </c>
      <c r="G761" s="17" t="s">
        <v>20</v>
      </c>
      <c r="H761" s="18">
        <v>45632</v>
      </c>
      <c r="I761" s="18">
        <v>45720</v>
      </c>
      <c r="J761" s="17" t="s">
        <v>6602</v>
      </c>
      <c r="K761" s="17" t="s">
        <v>2210</v>
      </c>
      <c r="L761" t="str">
        <f>IF(COUNTIFS(ZSOHSD058[订单号数值], ZSOHPP055[[#This Row],[订单号数值]], ZSOHSD058[行項目], ZSOHPP055[[#This Row],[行項目]])&gt;0, "Y", "")</f>
        <v>Y</v>
      </c>
      <c r="M761">
        <f>IF(ZSOHPP055[[#This Row],[銷售訂單]]="", "", --ZSOHPP055[[#This Row],[銷售訂單]])</f>
        <v>6072639</v>
      </c>
    </row>
    <row r="762" spans="1:13">
      <c r="A762" s="17" t="s">
        <v>3995</v>
      </c>
      <c r="B762" s="19">
        <v>5693.7640000000001</v>
      </c>
      <c r="C762" s="19">
        <v>5401.4</v>
      </c>
      <c r="D762" s="19">
        <v>292.36399999999998</v>
      </c>
      <c r="E762" s="19">
        <v>0</v>
      </c>
      <c r="F762" s="17" t="s">
        <v>6603</v>
      </c>
      <c r="G762" s="17" t="s">
        <v>20</v>
      </c>
      <c r="H762" s="18">
        <v>45632</v>
      </c>
      <c r="I762" s="18">
        <v>45723</v>
      </c>
      <c r="J762" s="17" t="s">
        <v>6602</v>
      </c>
      <c r="K762" s="17" t="s">
        <v>2210</v>
      </c>
      <c r="L762" t="str">
        <f>IF(COUNTIFS(ZSOHSD058[订单号数值], ZSOHPP055[[#This Row],[订单号数值]], ZSOHSD058[行項目], ZSOHPP055[[#This Row],[行項目]])&gt;0, "Y", "")</f>
        <v>Y</v>
      </c>
      <c r="M762">
        <f>IF(ZSOHPP055[[#This Row],[銷售訂單]]="", "", --ZSOHPP055[[#This Row],[銷售訂單]])</f>
        <v>6072639</v>
      </c>
    </row>
    <row r="763" spans="1:13">
      <c r="A763" s="17" t="s">
        <v>3995</v>
      </c>
      <c r="B763" s="19">
        <v>1769.71</v>
      </c>
      <c r="C763" s="19">
        <v>1802</v>
      </c>
      <c r="D763" s="19">
        <v>-32.29</v>
      </c>
      <c r="E763" s="19">
        <v>0</v>
      </c>
      <c r="F763" s="17" t="s">
        <v>6604</v>
      </c>
      <c r="G763" s="17" t="s">
        <v>20</v>
      </c>
      <c r="H763" s="18">
        <v>45632</v>
      </c>
      <c r="I763" s="18">
        <v>45677</v>
      </c>
      <c r="J763" s="17" t="s">
        <v>2262</v>
      </c>
      <c r="K763" s="17" t="s">
        <v>2210</v>
      </c>
      <c r="L763" t="str">
        <f>IF(COUNTIFS(ZSOHSD058[订单号数值], ZSOHPP055[[#This Row],[订单号数值]], ZSOHSD058[行項目], ZSOHPP055[[#This Row],[行項目]])&gt;0, "Y", "")</f>
        <v>Y</v>
      </c>
      <c r="M763">
        <f>IF(ZSOHPP055[[#This Row],[銷售訂單]]="", "", --ZSOHPP055[[#This Row],[銷售訂單]])</f>
        <v>6073779</v>
      </c>
    </row>
    <row r="764" spans="1:13">
      <c r="A764" s="17" t="s">
        <v>384</v>
      </c>
      <c r="B764" s="19">
        <v>0.01</v>
      </c>
      <c r="C764" s="19">
        <v>0</v>
      </c>
      <c r="D764" s="19">
        <v>0.01</v>
      </c>
      <c r="E764" s="19">
        <v>0</v>
      </c>
      <c r="F764" s="17" t="s">
        <v>6605</v>
      </c>
      <c r="G764" s="17" t="s">
        <v>20</v>
      </c>
      <c r="H764" s="18">
        <v>45633</v>
      </c>
      <c r="I764" s="18">
        <v>45642</v>
      </c>
      <c r="J764" s="17" t="s">
        <v>2242</v>
      </c>
      <c r="K764" s="17" t="s">
        <v>2210</v>
      </c>
      <c r="L764" t="str">
        <f>IF(COUNTIFS(ZSOHSD058[订单号数值], ZSOHPP055[[#This Row],[订单号数值]], ZSOHSD058[行項目], ZSOHPP055[[#This Row],[行項目]])&gt;0, "Y", "")</f>
        <v>Y</v>
      </c>
      <c r="M764">
        <f>IF(ZSOHPP055[[#This Row],[銷售訂單]]="", "", --ZSOHPP055[[#This Row],[銷售訂單]])</f>
        <v>6072161</v>
      </c>
    </row>
    <row r="765" spans="1:13">
      <c r="A765" s="17" t="s">
        <v>1135</v>
      </c>
      <c r="B765" s="19">
        <v>50</v>
      </c>
      <c r="C765" s="19">
        <v>35</v>
      </c>
      <c r="D765" s="19">
        <v>15</v>
      </c>
      <c r="E765" s="19">
        <v>0</v>
      </c>
      <c r="F765" s="17" t="s">
        <v>6606</v>
      </c>
      <c r="G765" s="17" t="s">
        <v>22</v>
      </c>
      <c r="H765" s="18">
        <v>45633</v>
      </c>
      <c r="I765" s="18">
        <v>45646</v>
      </c>
      <c r="J765" s="17" t="s">
        <v>2260</v>
      </c>
      <c r="K765" s="17" t="s">
        <v>2215</v>
      </c>
      <c r="L765" t="str">
        <f>IF(COUNTIFS(ZSOHSD058[订单号数值], ZSOHPP055[[#This Row],[订单号数值]], ZSOHSD058[行項目], ZSOHPP055[[#This Row],[行項目]])&gt;0, "Y", "")</f>
        <v>Y</v>
      </c>
      <c r="M765">
        <f>IF(ZSOHPP055[[#This Row],[銷售訂單]]="", "", --ZSOHPP055[[#This Row],[銷售訂單]])</f>
        <v>6073576</v>
      </c>
    </row>
    <row r="766" spans="1:13">
      <c r="A766" s="17" t="s">
        <v>1167</v>
      </c>
      <c r="B766" s="19">
        <v>50</v>
      </c>
      <c r="C766" s="19">
        <v>54</v>
      </c>
      <c r="D766" s="19">
        <v>-4</v>
      </c>
      <c r="E766" s="19">
        <v>0</v>
      </c>
      <c r="F766" s="17" t="s">
        <v>6607</v>
      </c>
      <c r="G766" s="17" t="s">
        <v>22</v>
      </c>
      <c r="H766" s="18">
        <v>45633</v>
      </c>
      <c r="I766" s="18">
        <v>45646</v>
      </c>
      <c r="J766" s="17" t="s">
        <v>2260</v>
      </c>
      <c r="K766" s="17" t="s">
        <v>2216</v>
      </c>
      <c r="L766" t="str">
        <f>IF(COUNTIFS(ZSOHSD058[订单号数值], ZSOHPP055[[#This Row],[订单号数值]], ZSOHSD058[行項目], ZSOHPP055[[#This Row],[行項目]])&gt;0, "Y", "")</f>
        <v>Y</v>
      </c>
      <c r="M766">
        <f>IF(ZSOHPP055[[#This Row],[銷售訂單]]="", "", --ZSOHPP055[[#This Row],[銷售訂單]])</f>
        <v>6073576</v>
      </c>
    </row>
    <row r="767" spans="1:13">
      <c r="A767" s="17" t="s">
        <v>1169</v>
      </c>
      <c r="B767" s="19">
        <v>50</v>
      </c>
      <c r="C767" s="19">
        <v>52</v>
      </c>
      <c r="D767" s="19">
        <v>-2</v>
      </c>
      <c r="E767" s="19">
        <v>0</v>
      </c>
      <c r="F767" s="17" t="s">
        <v>6608</v>
      </c>
      <c r="G767" s="17" t="s">
        <v>22</v>
      </c>
      <c r="H767" s="18">
        <v>45633</v>
      </c>
      <c r="I767" s="18">
        <v>45646</v>
      </c>
      <c r="J767" s="17" t="s">
        <v>2260</v>
      </c>
      <c r="K767" s="17" t="s">
        <v>2217</v>
      </c>
      <c r="L767" t="str">
        <f>IF(COUNTIFS(ZSOHSD058[订单号数值], ZSOHPP055[[#This Row],[订单号数值]], ZSOHSD058[行項目], ZSOHPP055[[#This Row],[行項目]])&gt;0, "Y", "")</f>
        <v>Y</v>
      </c>
      <c r="M767">
        <f>IF(ZSOHPP055[[#This Row],[銷售訂單]]="", "", --ZSOHPP055[[#This Row],[銷售訂單]])</f>
        <v>6073576</v>
      </c>
    </row>
    <row r="768" spans="1:13">
      <c r="A768" s="17" t="s">
        <v>1206</v>
      </c>
      <c r="B768" s="19">
        <v>15612.374</v>
      </c>
      <c r="C768" s="19">
        <v>15613</v>
      </c>
      <c r="D768" s="19">
        <v>-0.626</v>
      </c>
      <c r="E768" s="19">
        <v>0</v>
      </c>
      <c r="F768" s="17" t="s">
        <v>6609</v>
      </c>
      <c r="G768" s="17" t="s">
        <v>21</v>
      </c>
      <c r="H768" s="18">
        <v>45633</v>
      </c>
      <c r="I768" s="18">
        <v>45657</v>
      </c>
      <c r="J768" s="17" t="s">
        <v>2259</v>
      </c>
      <c r="K768" s="17" t="s">
        <v>2215</v>
      </c>
      <c r="L768" t="str">
        <f>IF(COUNTIFS(ZSOHSD058[订单号数值], ZSOHPP055[[#This Row],[订单号数值]], ZSOHSD058[行項目], ZSOHPP055[[#This Row],[行項目]])&gt;0, "Y", "")</f>
        <v>Y</v>
      </c>
      <c r="M768">
        <f>IF(ZSOHPP055[[#This Row],[銷售訂單]]="", "", --ZSOHPP055[[#This Row],[銷售訂單]])</f>
        <v>6073531</v>
      </c>
    </row>
    <row r="769" spans="1:13">
      <c r="A769" s="17" t="s">
        <v>1206</v>
      </c>
      <c r="B769" s="19">
        <v>15612.374</v>
      </c>
      <c r="C769" s="19">
        <v>15170</v>
      </c>
      <c r="D769" s="19">
        <v>442.37400000000002</v>
      </c>
      <c r="E769" s="19">
        <v>0</v>
      </c>
      <c r="F769" s="17" t="s">
        <v>6610</v>
      </c>
      <c r="G769" s="17" t="s">
        <v>21</v>
      </c>
      <c r="H769" s="18">
        <v>45633</v>
      </c>
      <c r="I769" s="18">
        <v>45657</v>
      </c>
      <c r="J769" s="17" t="s">
        <v>2259</v>
      </c>
      <c r="K769" s="17" t="s">
        <v>2215</v>
      </c>
      <c r="L769" t="str">
        <f>IF(COUNTIFS(ZSOHSD058[订单号数值], ZSOHPP055[[#This Row],[订单号数值]], ZSOHSD058[行項目], ZSOHPP055[[#This Row],[行項目]])&gt;0, "Y", "")</f>
        <v>Y</v>
      </c>
      <c r="M769">
        <f>IF(ZSOHPP055[[#This Row],[銷售訂單]]="", "", --ZSOHPP055[[#This Row],[銷售訂單]])</f>
        <v>6073531</v>
      </c>
    </row>
    <row r="770" spans="1:13">
      <c r="A770" s="17" t="s">
        <v>1310</v>
      </c>
      <c r="B770" s="19">
        <v>15612.374</v>
      </c>
      <c r="C770" s="19">
        <v>15088</v>
      </c>
      <c r="D770" s="19">
        <v>524.37400000000002</v>
      </c>
      <c r="E770" s="19">
        <v>0</v>
      </c>
      <c r="F770" s="17" t="s">
        <v>6611</v>
      </c>
      <c r="G770" s="17" t="s">
        <v>21</v>
      </c>
      <c r="H770" s="18">
        <v>45633</v>
      </c>
      <c r="I770" s="18">
        <v>45678</v>
      </c>
      <c r="J770" s="17" t="s">
        <v>2259</v>
      </c>
      <c r="K770" s="17" t="s">
        <v>2210</v>
      </c>
      <c r="L770" t="str">
        <f>IF(COUNTIFS(ZSOHSD058[订单号数值], ZSOHPP055[[#This Row],[订单号数值]], ZSOHSD058[行項目], ZSOHPP055[[#This Row],[行項目]])&gt;0, "Y", "")</f>
        <v>Y</v>
      </c>
      <c r="M770">
        <f>IF(ZSOHPP055[[#This Row],[銷售訂單]]="", "", --ZSOHPP055[[#This Row],[銷售訂單]])</f>
        <v>6073531</v>
      </c>
    </row>
    <row r="771" spans="1:13">
      <c r="A771" s="17" t="s">
        <v>1310</v>
      </c>
      <c r="B771" s="19">
        <v>15612.374</v>
      </c>
      <c r="C771" s="19">
        <v>15277</v>
      </c>
      <c r="D771" s="19">
        <v>335.37400000000002</v>
      </c>
      <c r="E771" s="19">
        <v>0</v>
      </c>
      <c r="F771" s="17" t="s">
        <v>6612</v>
      </c>
      <c r="G771" s="17" t="s">
        <v>21</v>
      </c>
      <c r="H771" s="18">
        <v>45633</v>
      </c>
      <c r="I771" s="18">
        <v>45691</v>
      </c>
      <c r="J771" s="17" t="s">
        <v>2259</v>
      </c>
      <c r="K771" s="17" t="s">
        <v>2210</v>
      </c>
      <c r="L771" t="str">
        <f>IF(COUNTIFS(ZSOHSD058[订单号数值], ZSOHPP055[[#This Row],[订单号数值]], ZSOHSD058[行項目], ZSOHPP055[[#This Row],[行項目]])&gt;0, "Y", "")</f>
        <v>Y</v>
      </c>
      <c r="M771">
        <f>IF(ZSOHPP055[[#This Row],[銷售訂單]]="", "", --ZSOHPP055[[#This Row],[銷售訂單]])</f>
        <v>6073531</v>
      </c>
    </row>
    <row r="772" spans="1:13">
      <c r="A772" s="17" t="s">
        <v>4059</v>
      </c>
      <c r="B772" s="19">
        <v>3187.884</v>
      </c>
      <c r="C772" s="19">
        <v>2772</v>
      </c>
      <c r="D772" s="19">
        <v>415.88400000000001</v>
      </c>
      <c r="E772" s="19">
        <v>0</v>
      </c>
      <c r="F772" s="17" t="s">
        <v>6613</v>
      </c>
      <c r="G772" s="17" t="s">
        <v>21</v>
      </c>
      <c r="H772" s="18">
        <v>45635</v>
      </c>
      <c r="I772" s="18">
        <v>45657</v>
      </c>
      <c r="J772" s="17" t="s">
        <v>2280</v>
      </c>
      <c r="K772" s="17" t="s">
        <v>2210</v>
      </c>
      <c r="L772" t="str">
        <f>IF(COUNTIFS(ZSOHSD058[订单号数值], ZSOHPP055[[#This Row],[订单号数值]], ZSOHSD058[行項目], ZSOHPP055[[#This Row],[行項目]])&gt;0, "Y", "")</f>
        <v>Y</v>
      </c>
      <c r="M772">
        <f>IF(ZSOHPP055[[#This Row],[銷售訂單]]="", "", --ZSOHPP055[[#This Row],[銷售訂單]])</f>
        <v>6073985</v>
      </c>
    </row>
    <row r="773" spans="1:13">
      <c r="A773" s="17" t="s">
        <v>4059</v>
      </c>
      <c r="B773" s="19">
        <v>2040</v>
      </c>
      <c r="C773" s="19">
        <v>2064</v>
      </c>
      <c r="D773" s="19">
        <v>-24</v>
      </c>
      <c r="E773" s="19">
        <v>0</v>
      </c>
      <c r="F773" s="17" t="s">
        <v>6614</v>
      </c>
      <c r="G773" s="17" t="s">
        <v>21</v>
      </c>
      <c r="H773" s="18">
        <v>45635</v>
      </c>
      <c r="I773" s="18">
        <v>45659</v>
      </c>
      <c r="J773" s="17" t="s">
        <v>2280</v>
      </c>
      <c r="K773" s="17" t="s">
        <v>2210</v>
      </c>
      <c r="L773" t="str">
        <f>IF(COUNTIFS(ZSOHSD058[订单号数值], ZSOHPP055[[#This Row],[订单号数值]], ZSOHSD058[行項目], ZSOHPP055[[#This Row],[行項目]])&gt;0, "Y", "")</f>
        <v>Y</v>
      </c>
      <c r="M773">
        <f>IF(ZSOHPP055[[#This Row],[銷售訂單]]="", "", --ZSOHPP055[[#This Row],[銷售訂單]])</f>
        <v>6073985</v>
      </c>
    </row>
    <row r="774" spans="1:13">
      <c r="A774" s="17" t="s">
        <v>4059</v>
      </c>
      <c r="B774" s="19">
        <v>9325</v>
      </c>
      <c r="C774" s="19">
        <v>9324</v>
      </c>
      <c r="D774" s="19">
        <v>1</v>
      </c>
      <c r="E774" s="19">
        <v>0</v>
      </c>
      <c r="F774" s="17" t="s">
        <v>6615</v>
      </c>
      <c r="G774" s="17" t="s">
        <v>21</v>
      </c>
      <c r="H774" s="18">
        <v>45635</v>
      </c>
      <c r="I774" s="18">
        <v>45657</v>
      </c>
      <c r="J774" s="17" t="s">
        <v>2280</v>
      </c>
      <c r="K774" s="17" t="s">
        <v>2210</v>
      </c>
      <c r="L774" t="str">
        <f>IF(COUNTIFS(ZSOHSD058[订单号数值], ZSOHPP055[[#This Row],[订单号数值]], ZSOHSD058[行項目], ZSOHPP055[[#This Row],[行項目]])&gt;0, "Y", "")</f>
        <v>Y</v>
      </c>
      <c r="M774">
        <f>IF(ZSOHPP055[[#This Row],[銷售訂單]]="", "", --ZSOHPP055[[#This Row],[銷售訂單]])</f>
        <v>6073985</v>
      </c>
    </row>
    <row r="775" spans="1:13">
      <c r="A775" s="17" t="s">
        <v>4059</v>
      </c>
      <c r="B775" s="19">
        <v>6905</v>
      </c>
      <c r="C775" s="19">
        <v>6905</v>
      </c>
      <c r="D775" s="19">
        <v>0</v>
      </c>
      <c r="E775" s="19">
        <v>0</v>
      </c>
      <c r="F775" s="17" t="s">
        <v>6616</v>
      </c>
      <c r="G775" s="17" t="s">
        <v>21</v>
      </c>
      <c r="H775" s="18">
        <v>45635</v>
      </c>
      <c r="I775" s="18">
        <v>45657</v>
      </c>
      <c r="J775" s="17" t="s">
        <v>2280</v>
      </c>
      <c r="K775" s="17" t="s">
        <v>2210</v>
      </c>
      <c r="L775" t="str">
        <f>IF(COUNTIFS(ZSOHSD058[订单号数值], ZSOHPP055[[#This Row],[订单号数值]], ZSOHSD058[行項目], ZSOHPP055[[#This Row],[行項目]])&gt;0, "Y", "")</f>
        <v>Y</v>
      </c>
      <c r="M775">
        <f>IF(ZSOHPP055[[#This Row],[銷售訂單]]="", "", --ZSOHPP055[[#This Row],[銷售訂單]])</f>
        <v>6073985</v>
      </c>
    </row>
    <row r="776" spans="1:13">
      <c r="A776" s="17" t="s">
        <v>4059</v>
      </c>
      <c r="B776" s="19">
        <v>8160</v>
      </c>
      <c r="C776" s="19">
        <v>8025</v>
      </c>
      <c r="D776" s="19">
        <v>135</v>
      </c>
      <c r="E776" s="19">
        <v>0</v>
      </c>
      <c r="F776" s="17" t="s">
        <v>6617</v>
      </c>
      <c r="G776" s="17" t="s">
        <v>21</v>
      </c>
      <c r="H776" s="18">
        <v>45635</v>
      </c>
      <c r="I776" s="18">
        <v>45668</v>
      </c>
      <c r="J776" s="17" t="s">
        <v>2280</v>
      </c>
      <c r="K776" s="17" t="s">
        <v>2210</v>
      </c>
      <c r="L776" t="str">
        <f>IF(COUNTIFS(ZSOHSD058[订单号数值], ZSOHPP055[[#This Row],[订单号数值]], ZSOHSD058[行項目], ZSOHPP055[[#This Row],[行項目]])&gt;0, "Y", "")</f>
        <v>Y</v>
      </c>
      <c r="M776">
        <f>IF(ZSOHPP055[[#This Row],[銷售訂單]]="", "", --ZSOHPP055[[#This Row],[銷售訂單]])</f>
        <v>6073985</v>
      </c>
    </row>
    <row r="777" spans="1:13">
      <c r="A777" s="17" t="s">
        <v>3321</v>
      </c>
      <c r="B777" s="19">
        <v>7914.6009999999997</v>
      </c>
      <c r="C777" s="19">
        <v>6480</v>
      </c>
      <c r="D777" s="19">
        <v>1434.6010000000001</v>
      </c>
      <c r="E777" s="19">
        <v>0</v>
      </c>
      <c r="F777" s="17" t="s">
        <v>3349</v>
      </c>
      <c r="G777" s="17" t="s">
        <v>20</v>
      </c>
      <c r="H777" s="18">
        <v>45636</v>
      </c>
      <c r="I777" s="18">
        <v>45667</v>
      </c>
      <c r="J777" s="17" t="s">
        <v>2241</v>
      </c>
      <c r="K777" s="17" t="s">
        <v>2210</v>
      </c>
      <c r="L777" t="str">
        <f>IF(COUNTIFS(ZSOHSD058[订单号数值], ZSOHPP055[[#This Row],[订单号数值]], ZSOHSD058[行項目], ZSOHPP055[[#This Row],[行項目]])&gt;0, "Y", "")</f>
        <v>Y</v>
      </c>
      <c r="M777">
        <f>IF(ZSOHPP055[[#This Row],[銷售訂單]]="", "", --ZSOHPP055[[#This Row],[銷售訂單]])</f>
        <v>6072156</v>
      </c>
    </row>
    <row r="778" spans="1:13">
      <c r="A778" s="17" t="s">
        <v>3321</v>
      </c>
      <c r="B778" s="19">
        <v>21164.106</v>
      </c>
      <c r="C778" s="19">
        <v>20798</v>
      </c>
      <c r="D778" s="19">
        <v>366.10599999999999</v>
      </c>
      <c r="E778" s="19">
        <v>0</v>
      </c>
      <c r="F778" s="17" t="s">
        <v>3345</v>
      </c>
      <c r="G778" s="17" t="s">
        <v>20</v>
      </c>
      <c r="H778" s="18">
        <v>45636</v>
      </c>
      <c r="I778" s="18">
        <v>45663</v>
      </c>
      <c r="J778" s="17" t="s">
        <v>2241</v>
      </c>
      <c r="K778" s="17" t="s">
        <v>2210</v>
      </c>
      <c r="L778" t="str">
        <f>IF(COUNTIFS(ZSOHSD058[订单号数值], ZSOHPP055[[#This Row],[订单号数值]], ZSOHSD058[行項目], ZSOHPP055[[#This Row],[行項目]])&gt;0, "Y", "")</f>
        <v>Y</v>
      </c>
      <c r="M778">
        <f>IF(ZSOHPP055[[#This Row],[銷售訂單]]="", "", --ZSOHPP055[[#This Row],[銷售訂單]])</f>
        <v>6072156</v>
      </c>
    </row>
    <row r="779" spans="1:13">
      <c r="A779" s="17" t="s">
        <v>3321</v>
      </c>
      <c r="B779" s="19">
        <v>1800.9970000000001</v>
      </c>
      <c r="C779" s="19">
        <v>908</v>
      </c>
      <c r="D779" s="19">
        <v>892.99699999999996</v>
      </c>
      <c r="E779" s="19">
        <v>0</v>
      </c>
      <c r="F779" s="17" t="s">
        <v>3347</v>
      </c>
      <c r="G779" s="17" t="s">
        <v>20</v>
      </c>
      <c r="H779" s="18">
        <v>45636</v>
      </c>
      <c r="I779" s="18">
        <v>45667</v>
      </c>
      <c r="J779" s="17" t="s">
        <v>2241</v>
      </c>
      <c r="K779" s="17" t="s">
        <v>2210</v>
      </c>
      <c r="L779" t="str">
        <f>IF(COUNTIFS(ZSOHSD058[订单号数值], ZSOHPP055[[#This Row],[订单号数值]], ZSOHSD058[行項目], ZSOHPP055[[#This Row],[行項目]])&gt;0, "Y", "")</f>
        <v>Y</v>
      </c>
      <c r="M779">
        <f>IF(ZSOHPP055[[#This Row],[銷售訂單]]="", "", --ZSOHPP055[[#This Row],[銷售訂單]])</f>
        <v>6072156</v>
      </c>
    </row>
    <row r="780" spans="1:13">
      <c r="A780" s="17" t="s">
        <v>3321</v>
      </c>
      <c r="B780" s="19">
        <v>1007.152</v>
      </c>
      <c r="C780" s="19">
        <v>1533</v>
      </c>
      <c r="D780" s="19">
        <v>-525.84799999999996</v>
      </c>
      <c r="E780" s="19">
        <v>0</v>
      </c>
      <c r="F780" s="17" t="s">
        <v>3341</v>
      </c>
      <c r="G780" s="17" t="s">
        <v>20</v>
      </c>
      <c r="H780" s="18">
        <v>45636</v>
      </c>
      <c r="I780" s="18">
        <v>45653</v>
      </c>
      <c r="J780" s="17" t="s">
        <v>2241</v>
      </c>
      <c r="K780" s="17" t="s">
        <v>2210</v>
      </c>
      <c r="L780" t="str">
        <f>IF(COUNTIFS(ZSOHSD058[订单号数值], ZSOHPP055[[#This Row],[订单号数值]], ZSOHSD058[行項目], ZSOHPP055[[#This Row],[行項目]])&gt;0, "Y", "")</f>
        <v>Y</v>
      </c>
      <c r="M780">
        <f>IF(ZSOHPP055[[#This Row],[銷售訂單]]="", "", --ZSOHPP055[[#This Row],[銷售訂單]])</f>
        <v>6072156</v>
      </c>
    </row>
    <row r="781" spans="1:13">
      <c r="A781" s="17" t="s">
        <v>3321</v>
      </c>
      <c r="B781" s="19">
        <v>9574.7070000000003</v>
      </c>
      <c r="C781" s="19">
        <v>9597</v>
      </c>
      <c r="D781" s="19">
        <v>-22.292999999999999</v>
      </c>
      <c r="E781" s="19">
        <v>0</v>
      </c>
      <c r="F781" s="17" t="s">
        <v>3343</v>
      </c>
      <c r="G781" s="17" t="s">
        <v>20</v>
      </c>
      <c r="H781" s="18">
        <v>45636</v>
      </c>
      <c r="I781" s="18">
        <v>45659</v>
      </c>
      <c r="J781" s="17" t="s">
        <v>2241</v>
      </c>
      <c r="K781" s="17" t="s">
        <v>2210</v>
      </c>
      <c r="L781" t="str">
        <f>IF(COUNTIFS(ZSOHSD058[订单号数值], ZSOHPP055[[#This Row],[订单号数值]], ZSOHSD058[行項目], ZSOHPP055[[#This Row],[行項目]])&gt;0, "Y", "")</f>
        <v>Y</v>
      </c>
      <c r="M781">
        <f>IF(ZSOHPP055[[#This Row],[銷售訂單]]="", "", --ZSOHPP055[[#This Row],[銷售訂單]])</f>
        <v>6072156</v>
      </c>
    </row>
    <row r="782" spans="1:13">
      <c r="A782" s="17" t="s">
        <v>3321</v>
      </c>
      <c r="B782" s="19">
        <v>20000</v>
      </c>
      <c r="C782" s="19">
        <v>18055</v>
      </c>
      <c r="D782" s="19">
        <v>1945</v>
      </c>
      <c r="E782" s="19">
        <v>0</v>
      </c>
      <c r="F782" s="17" t="s">
        <v>3352</v>
      </c>
      <c r="G782" s="17" t="s">
        <v>20</v>
      </c>
      <c r="H782" s="18">
        <v>45636</v>
      </c>
      <c r="I782" s="18">
        <v>45678</v>
      </c>
      <c r="J782" s="17" t="s">
        <v>2241</v>
      </c>
      <c r="K782" s="17" t="s">
        <v>2210</v>
      </c>
      <c r="L782" t="str">
        <f>IF(COUNTIFS(ZSOHSD058[订单号数值], ZSOHPP055[[#This Row],[订单号数值]], ZSOHSD058[行項目], ZSOHPP055[[#This Row],[行項目]])&gt;0, "Y", "")</f>
        <v>Y</v>
      </c>
      <c r="M782">
        <f>IF(ZSOHPP055[[#This Row],[銷售訂單]]="", "", --ZSOHPP055[[#This Row],[銷售訂單]])</f>
        <v>6072156</v>
      </c>
    </row>
    <row r="783" spans="1:13">
      <c r="A783" s="17" t="s">
        <v>3321</v>
      </c>
      <c r="B783" s="19">
        <v>577.77700000000004</v>
      </c>
      <c r="C783" s="19">
        <v>255</v>
      </c>
      <c r="D783" s="19">
        <v>322.77699999999999</v>
      </c>
      <c r="E783" s="19">
        <v>0</v>
      </c>
      <c r="F783" s="17" t="s">
        <v>3342</v>
      </c>
      <c r="G783" s="17" t="s">
        <v>20</v>
      </c>
      <c r="H783" s="18">
        <v>45636</v>
      </c>
      <c r="I783" s="18">
        <v>45656</v>
      </c>
      <c r="J783" s="17" t="s">
        <v>2241</v>
      </c>
      <c r="K783" s="17" t="s">
        <v>2210</v>
      </c>
      <c r="L783" t="str">
        <f>IF(COUNTIFS(ZSOHSD058[订单号数值], ZSOHPP055[[#This Row],[订单号数值]], ZSOHSD058[行項目], ZSOHPP055[[#This Row],[行項目]])&gt;0, "Y", "")</f>
        <v>Y</v>
      </c>
      <c r="M783">
        <f>IF(ZSOHPP055[[#This Row],[銷售訂單]]="", "", --ZSOHPP055[[#This Row],[銷售訂單]])</f>
        <v>6072156</v>
      </c>
    </row>
    <row r="784" spans="1:13">
      <c r="A784" s="17" t="s">
        <v>3321</v>
      </c>
      <c r="B784" s="19">
        <v>3509.7840000000001</v>
      </c>
      <c r="C784" s="19">
        <v>3193</v>
      </c>
      <c r="D784" s="19">
        <v>316.78399999999999</v>
      </c>
      <c r="E784" s="19">
        <v>0</v>
      </c>
      <c r="F784" s="17" t="s">
        <v>3351</v>
      </c>
      <c r="G784" s="17" t="s">
        <v>20</v>
      </c>
      <c r="H784" s="18">
        <v>45636</v>
      </c>
      <c r="I784" s="18">
        <v>45678</v>
      </c>
      <c r="J784" s="17" t="s">
        <v>2241</v>
      </c>
      <c r="K784" s="17" t="s">
        <v>2210</v>
      </c>
      <c r="L784" t="str">
        <f>IF(COUNTIFS(ZSOHSD058[订单号数值], ZSOHPP055[[#This Row],[订单号数值]], ZSOHSD058[行項目], ZSOHPP055[[#This Row],[行項目]])&gt;0, "Y", "")</f>
        <v>Y</v>
      </c>
      <c r="M784">
        <f>IF(ZSOHPP055[[#This Row],[銷售訂單]]="", "", --ZSOHPP055[[#This Row],[銷售訂單]])</f>
        <v>6072156</v>
      </c>
    </row>
    <row r="785" spans="1:13">
      <c r="A785" s="17" t="s">
        <v>3321</v>
      </c>
      <c r="B785" s="19">
        <v>409.53699999999998</v>
      </c>
      <c r="C785" s="19">
        <v>231</v>
      </c>
      <c r="D785" s="19">
        <v>178.53700000000001</v>
      </c>
      <c r="E785" s="19">
        <v>0</v>
      </c>
      <c r="F785" s="17" t="s">
        <v>3340</v>
      </c>
      <c r="G785" s="17" t="s">
        <v>20</v>
      </c>
      <c r="H785" s="18">
        <v>45636</v>
      </c>
      <c r="I785" s="18">
        <v>45652</v>
      </c>
      <c r="J785" s="17" t="s">
        <v>2241</v>
      </c>
      <c r="K785" s="17" t="s">
        <v>2210</v>
      </c>
      <c r="L785" t="str">
        <f>IF(COUNTIFS(ZSOHSD058[订单号数值], ZSOHPP055[[#This Row],[订单号数值]], ZSOHSD058[行項目], ZSOHPP055[[#This Row],[行項目]])&gt;0, "Y", "")</f>
        <v>Y</v>
      </c>
      <c r="M785">
        <f>IF(ZSOHPP055[[#This Row],[銷售訂單]]="", "", --ZSOHPP055[[#This Row],[銷售訂單]])</f>
        <v>6072156</v>
      </c>
    </row>
    <row r="786" spans="1:13">
      <c r="A786" s="17" t="s">
        <v>950</v>
      </c>
      <c r="B786" s="19">
        <v>289.37299999999999</v>
      </c>
      <c r="C786" s="19">
        <v>196</v>
      </c>
      <c r="D786" s="19">
        <v>93.373000000000005</v>
      </c>
      <c r="E786" s="19">
        <v>0</v>
      </c>
      <c r="F786" s="17" t="s">
        <v>3785</v>
      </c>
      <c r="G786" s="17" t="s">
        <v>20</v>
      </c>
      <c r="H786" s="18">
        <v>45636</v>
      </c>
      <c r="I786" s="18">
        <v>45651</v>
      </c>
      <c r="J786" s="17" t="s">
        <v>2283</v>
      </c>
      <c r="K786" s="17" t="s">
        <v>2210</v>
      </c>
      <c r="L786" t="str">
        <f>IF(COUNTIFS(ZSOHSD058[订单号数值], ZSOHPP055[[#This Row],[订单号数值]], ZSOHSD058[行項目], ZSOHPP055[[#This Row],[行項目]])&gt;0, "Y", "")</f>
        <v>Y</v>
      </c>
      <c r="M786">
        <f>IF(ZSOHPP055[[#This Row],[銷售訂單]]="", "", --ZSOHPP055[[#This Row],[銷售訂單]])</f>
        <v>6073986</v>
      </c>
    </row>
    <row r="787" spans="1:13">
      <c r="A787" s="17" t="s">
        <v>4059</v>
      </c>
      <c r="B787" s="19">
        <v>10626.751</v>
      </c>
      <c r="C787" s="19">
        <v>10148</v>
      </c>
      <c r="D787" s="19">
        <v>478.75099999999998</v>
      </c>
      <c r="E787" s="19">
        <v>0</v>
      </c>
      <c r="F787" s="17" t="s">
        <v>4061</v>
      </c>
      <c r="G787" s="17" t="s">
        <v>21</v>
      </c>
      <c r="H787" s="18">
        <v>45636</v>
      </c>
      <c r="I787" s="18">
        <v>45652</v>
      </c>
      <c r="J787" s="17" t="s">
        <v>2280</v>
      </c>
      <c r="K787" s="17" t="s">
        <v>2210</v>
      </c>
      <c r="L787" t="str">
        <f>IF(COUNTIFS(ZSOHSD058[订单号数值], ZSOHPP055[[#This Row],[订单号数值]], ZSOHSD058[行項目], ZSOHPP055[[#This Row],[行項目]])&gt;0, "Y", "")</f>
        <v>Y</v>
      </c>
      <c r="M787">
        <f>IF(ZSOHPP055[[#This Row],[銷售訂單]]="", "", --ZSOHPP055[[#This Row],[銷售訂單]])</f>
        <v>6073985</v>
      </c>
    </row>
    <row r="788" spans="1:13">
      <c r="A788" s="17" t="s">
        <v>3321</v>
      </c>
      <c r="B788" s="19">
        <v>17575.71</v>
      </c>
      <c r="C788" s="19">
        <v>17568</v>
      </c>
      <c r="D788" s="19">
        <v>7.71</v>
      </c>
      <c r="E788" s="19">
        <v>0</v>
      </c>
      <c r="F788" s="17" t="s">
        <v>3350</v>
      </c>
      <c r="G788" s="17" t="s">
        <v>20</v>
      </c>
      <c r="H788" s="18">
        <v>45637</v>
      </c>
      <c r="I788" s="18">
        <v>45670</v>
      </c>
      <c r="J788" s="17" t="s">
        <v>2241</v>
      </c>
      <c r="K788" s="17" t="s">
        <v>2210</v>
      </c>
      <c r="L788" t="str">
        <f>IF(COUNTIFS(ZSOHSD058[订单号数值], ZSOHPP055[[#This Row],[订单号数值]], ZSOHSD058[行項目], ZSOHPP055[[#This Row],[行項目]])&gt;0, "Y", "")</f>
        <v>Y</v>
      </c>
      <c r="M788">
        <f>IF(ZSOHPP055[[#This Row],[銷售訂單]]="", "", --ZSOHPP055[[#This Row],[銷售訂單]])</f>
        <v>6072156</v>
      </c>
    </row>
    <row r="789" spans="1:13">
      <c r="A789" s="17" t="s">
        <v>3321</v>
      </c>
      <c r="B789" s="19">
        <v>4117.4920000000002</v>
      </c>
      <c r="C789" s="19">
        <v>3003</v>
      </c>
      <c r="D789" s="19">
        <v>1114.492</v>
      </c>
      <c r="E789" s="19">
        <v>0</v>
      </c>
      <c r="F789" s="17" t="s">
        <v>3353</v>
      </c>
      <c r="G789" s="17" t="s">
        <v>20</v>
      </c>
      <c r="H789" s="18">
        <v>45637</v>
      </c>
      <c r="I789" s="18">
        <v>45679</v>
      </c>
      <c r="J789" s="17" t="s">
        <v>2241</v>
      </c>
      <c r="K789" s="17" t="s">
        <v>2210</v>
      </c>
      <c r="L789" t="str">
        <f>IF(COUNTIFS(ZSOHSD058[订单号数值], ZSOHPP055[[#This Row],[订单号数值]], ZSOHSD058[行項目], ZSOHPP055[[#This Row],[行項目]])&gt;0, "Y", "")</f>
        <v>Y</v>
      </c>
      <c r="M789">
        <f>IF(ZSOHPP055[[#This Row],[銷售訂單]]="", "", --ZSOHPP055[[#This Row],[銷售訂單]])</f>
        <v>6072156</v>
      </c>
    </row>
    <row r="790" spans="1:13">
      <c r="A790" s="17" t="s">
        <v>3321</v>
      </c>
      <c r="B790" s="19">
        <v>25319.575000000001</v>
      </c>
      <c r="C790" s="19">
        <v>25097</v>
      </c>
      <c r="D790" s="19">
        <v>222.57499999999999</v>
      </c>
      <c r="E790" s="19">
        <v>0</v>
      </c>
      <c r="F790" s="17" t="s">
        <v>3348</v>
      </c>
      <c r="G790" s="17" t="s">
        <v>20</v>
      </c>
      <c r="H790" s="18">
        <v>45637</v>
      </c>
      <c r="I790" s="18">
        <v>45667</v>
      </c>
      <c r="J790" s="17" t="s">
        <v>2241</v>
      </c>
      <c r="K790" s="17" t="s">
        <v>2210</v>
      </c>
      <c r="L790" t="str">
        <f>IF(COUNTIFS(ZSOHSD058[订单号数值], ZSOHPP055[[#This Row],[订单号数值]], ZSOHSD058[行項目], ZSOHPP055[[#This Row],[行項目]])&gt;0, "Y", "")</f>
        <v>Y</v>
      </c>
      <c r="M790">
        <f>IF(ZSOHPP055[[#This Row],[銷售訂單]]="", "", --ZSOHPP055[[#This Row],[銷售訂單]])</f>
        <v>6072156</v>
      </c>
    </row>
    <row r="791" spans="1:13">
      <c r="A791" s="17" t="s">
        <v>3321</v>
      </c>
      <c r="B791" s="19">
        <v>5605.05</v>
      </c>
      <c r="C791" s="19">
        <v>5656</v>
      </c>
      <c r="D791" s="19">
        <v>-50.95</v>
      </c>
      <c r="E791" s="19">
        <v>0</v>
      </c>
      <c r="F791" s="17" t="s">
        <v>3346</v>
      </c>
      <c r="G791" s="17" t="s">
        <v>20</v>
      </c>
      <c r="H791" s="18">
        <v>45637</v>
      </c>
      <c r="I791" s="18">
        <v>45664</v>
      </c>
      <c r="J791" s="17" t="s">
        <v>2241</v>
      </c>
      <c r="K791" s="17" t="s">
        <v>2210</v>
      </c>
      <c r="L791" t="str">
        <f>IF(COUNTIFS(ZSOHSD058[订单号数值], ZSOHPP055[[#This Row],[订单号数值]], ZSOHSD058[行項目], ZSOHPP055[[#This Row],[行項目]])&gt;0, "Y", "")</f>
        <v>Y</v>
      </c>
      <c r="M791">
        <f>IF(ZSOHPP055[[#This Row],[銷售訂單]]="", "", --ZSOHPP055[[#This Row],[銷售訂單]])</f>
        <v>6072156</v>
      </c>
    </row>
    <row r="792" spans="1:13">
      <c r="A792" s="17" t="s">
        <v>3321</v>
      </c>
      <c r="B792" s="19">
        <v>6489.6629999999996</v>
      </c>
      <c r="C792" s="19">
        <v>7230.5</v>
      </c>
      <c r="D792" s="19">
        <v>-740.83699999999999</v>
      </c>
      <c r="E792" s="19">
        <v>0</v>
      </c>
      <c r="F792" s="17" t="s">
        <v>3358</v>
      </c>
      <c r="G792" s="17" t="s">
        <v>20</v>
      </c>
      <c r="H792" s="18">
        <v>45637</v>
      </c>
      <c r="I792" s="18">
        <v>45701</v>
      </c>
      <c r="J792" s="17" t="s">
        <v>2241</v>
      </c>
      <c r="K792" s="17" t="s">
        <v>2210</v>
      </c>
      <c r="L792" t="str">
        <f>IF(COUNTIFS(ZSOHSD058[订单号数值], ZSOHPP055[[#This Row],[订单号数值]], ZSOHSD058[行項目], ZSOHPP055[[#This Row],[行項目]])&gt;0, "Y", "")</f>
        <v>Y</v>
      </c>
      <c r="M792">
        <f>IF(ZSOHPP055[[#This Row],[銷售訂單]]="", "", --ZSOHPP055[[#This Row],[銷售訂單]])</f>
        <v>6072156</v>
      </c>
    </row>
    <row r="793" spans="1:13">
      <c r="A793" s="17" t="s">
        <v>533</v>
      </c>
      <c r="B793" s="19">
        <v>1005.097</v>
      </c>
      <c r="C793" s="19">
        <v>1007</v>
      </c>
      <c r="D793" s="19">
        <v>-1.903</v>
      </c>
      <c r="E793" s="19">
        <v>0</v>
      </c>
      <c r="F793" s="17" t="s">
        <v>3682</v>
      </c>
      <c r="G793" s="17" t="s">
        <v>20</v>
      </c>
      <c r="H793" s="18">
        <v>45637</v>
      </c>
      <c r="I793" s="18">
        <v>45654</v>
      </c>
      <c r="J793" s="17" t="s">
        <v>2288</v>
      </c>
      <c r="K793" s="17" t="s">
        <v>2210</v>
      </c>
      <c r="L793" t="str">
        <f>IF(COUNTIFS(ZSOHSD058[订单号数值], ZSOHPP055[[#This Row],[订单号数值]], ZSOHSD058[行項目], ZSOHPP055[[#This Row],[行項目]])&gt;0, "Y", "")</f>
        <v>Y</v>
      </c>
      <c r="M793">
        <f>IF(ZSOHPP055[[#This Row],[銷售訂單]]="", "", --ZSOHPP055[[#This Row],[銷售訂單]])</f>
        <v>6074060</v>
      </c>
    </row>
    <row r="794" spans="1:13">
      <c r="A794" s="17" t="s">
        <v>533</v>
      </c>
      <c r="B794" s="19">
        <v>2036.2650000000001</v>
      </c>
      <c r="C794" s="19">
        <v>2126</v>
      </c>
      <c r="D794" s="19">
        <v>-89.734999999999999</v>
      </c>
      <c r="E794" s="19">
        <v>0</v>
      </c>
      <c r="F794" s="17" t="s">
        <v>3683</v>
      </c>
      <c r="G794" s="17" t="s">
        <v>20</v>
      </c>
      <c r="H794" s="18">
        <v>45637</v>
      </c>
      <c r="I794" s="18">
        <v>45661</v>
      </c>
      <c r="J794" s="17" t="s">
        <v>2288</v>
      </c>
      <c r="K794" s="17" t="s">
        <v>2216</v>
      </c>
      <c r="L794" t="str">
        <f>IF(COUNTIFS(ZSOHSD058[订单号数值], ZSOHPP055[[#This Row],[订单号数值]], ZSOHSD058[行項目], ZSOHPP055[[#This Row],[行項目]])&gt;0, "Y", "")</f>
        <v>Y</v>
      </c>
      <c r="M794">
        <f>IF(ZSOHPP055[[#This Row],[銷售訂單]]="", "", --ZSOHPP055[[#This Row],[銷售訂單]])</f>
        <v>6074060</v>
      </c>
    </row>
    <row r="795" spans="1:13">
      <c r="A795" s="17" t="s">
        <v>1206</v>
      </c>
      <c r="B795" s="19">
        <v>4748.049</v>
      </c>
      <c r="C795" s="19">
        <v>4688</v>
      </c>
      <c r="D795" s="19">
        <v>60.048999999999999</v>
      </c>
      <c r="E795" s="19">
        <v>0</v>
      </c>
      <c r="F795" s="17" t="s">
        <v>3843</v>
      </c>
      <c r="G795" s="17" t="s">
        <v>21</v>
      </c>
      <c r="H795" s="18">
        <v>45637</v>
      </c>
      <c r="I795" s="18">
        <v>45661</v>
      </c>
      <c r="J795" s="17" t="s">
        <v>2259</v>
      </c>
      <c r="K795" s="17" t="s">
        <v>2215</v>
      </c>
      <c r="L795" t="str">
        <f>IF(COUNTIFS(ZSOHSD058[订单号数值], ZSOHPP055[[#This Row],[订单号数值]], ZSOHSD058[行項目], ZSOHPP055[[#This Row],[行項目]])&gt;0, "Y", "")</f>
        <v>Y</v>
      </c>
      <c r="M795">
        <f>IF(ZSOHPP055[[#This Row],[銷售訂單]]="", "", --ZSOHPP055[[#This Row],[銷售訂單]])</f>
        <v>6073531</v>
      </c>
    </row>
    <row r="796" spans="1:13">
      <c r="A796" s="17" t="s">
        <v>1206</v>
      </c>
      <c r="B796" s="19">
        <v>8822</v>
      </c>
      <c r="C796" s="19">
        <v>8746</v>
      </c>
      <c r="D796" s="19">
        <v>76</v>
      </c>
      <c r="E796" s="19">
        <v>0</v>
      </c>
      <c r="F796" s="17" t="s">
        <v>3844</v>
      </c>
      <c r="G796" s="17" t="s">
        <v>21</v>
      </c>
      <c r="H796" s="18">
        <v>45637</v>
      </c>
      <c r="I796" s="18">
        <v>45663</v>
      </c>
      <c r="J796" s="17" t="s">
        <v>2259</v>
      </c>
      <c r="K796" s="17" t="s">
        <v>2215</v>
      </c>
      <c r="L796" t="str">
        <f>IF(COUNTIFS(ZSOHSD058[订单号数值], ZSOHPP055[[#This Row],[订单号数值]], ZSOHSD058[行項目], ZSOHPP055[[#This Row],[行項目]])&gt;0, "Y", "")</f>
        <v>Y</v>
      </c>
      <c r="M796">
        <f>IF(ZSOHPP055[[#This Row],[銷售訂單]]="", "", --ZSOHPP055[[#This Row],[銷售訂單]])</f>
        <v>6073531</v>
      </c>
    </row>
    <row r="797" spans="1:13">
      <c r="A797" s="17" t="s">
        <v>1310</v>
      </c>
      <c r="B797" s="19">
        <v>7410</v>
      </c>
      <c r="C797" s="19">
        <v>7409</v>
      </c>
      <c r="D797" s="19">
        <v>1</v>
      </c>
      <c r="E797" s="19">
        <v>0</v>
      </c>
      <c r="F797" s="17" t="s">
        <v>3853</v>
      </c>
      <c r="G797" s="17" t="s">
        <v>21</v>
      </c>
      <c r="H797" s="18">
        <v>45637</v>
      </c>
      <c r="I797" s="18">
        <v>45670</v>
      </c>
      <c r="J797" s="17" t="s">
        <v>2259</v>
      </c>
      <c r="K797" s="17" t="s">
        <v>2210</v>
      </c>
      <c r="L797" t="str">
        <f>IF(COUNTIFS(ZSOHSD058[订单号数值], ZSOHPP055[[#This Row],[订单号数值]], ZSOHSD058[行項目], ZSOHPP055[[#This Row],[行項目]])&gt;0, "Y", "")</f>
        <v>Y</v>
      </c>
      <c r="M797">
        <f>IF(ZSOHPP055[[#This Row],[銷售訂單]]="", "", --ZSOHPP055[[#This Row],[銷售訂單]])</f>
        <v>6073531</v>
      </c>
    </row>
    <row r="798" spans="1:13">
      <c r="A798" s="17" t="s">
        <v>1499</v>
      </c>
      <c r="B798" s="19">
        <v>746.84500000000003</v>
      </c>
      <c r="C798" s="19">
        <v>676</v>
      </c>
      <c r="D798" s="19">
        <v>70.844999999999999</v>
      </c>
      <c r="E798" s="19">
        <v>0</v>
      </c>
      <c r="F798" s="17" t="s">
        <v>3935</v>
      </c>
      <c r="G798" s="17" t="s">
        <v>20</v>
      </c>
      <c r="H798" s="18">
        <v>45637</v>
      </c>
      <c r="I798" s="18">
        <v>45657</v>
      </c>
      <c r="J798" s="17" t="s">
        <v>2235</v>
      </c>
      <c r="K798" s="17" t="s">
        <v>2210</v>
      </c>
      <c r="L798" t="str">
        <f>IF(COUNTIFS(ZSOHSD058[订单号数值], ZSOHPP055[[#This Row],[订单号数值]], ZSOHSD058[行項目], ZSOHPP055[[#This Row],[行項目]])&gt;0, "Y", "")</f>
        <v>Y</v>
      </c>
      <c r="M798">
        <f>IF(ZSOHPP055[[#This Row],[銷售訂單]]="", "", --ZSOHPP055[[#This Row],[銷售訂單]])</f>
        <v>6070318</v>
      </c>
    </row>
    <row r="799" spans="1:13">
      <c r="A799" s="17" t="s">
        <v>1499</v>
      </c>
      <c r="B799" s="19">
        <v>751.45699999999999</v>
      </c>
      <c r="C799" s="19">
        <v>708</v>
      </c>
      <c r="D799" s="19">
        <v>43.457000000000001</v>
      </c>
      <c r="E799" s="19">
        <v>0</v>
      </c>
      <c r="F799" s="17" t="s">
        <v>3936</v>
      </c>
      <c r="G799" s="17" t="s">
        <v>20</v>
      </c>
      <c r="H799" s="18">
        <v>45637</v>
      </c>
      <c r="I799" s="18">
        <v>45670</v>
      </c>
      <c r="J799" s="17" t="s">
        <v>2239</v>
      </c>
      <c r="K799" s="17" t="s">
        <v>2210</v>
      </c>
      <c r="L799" t="str">
        <f>IF(COUNTIFS(ZSOHSD058[订单号数值], ZSOHPP055[[#This Row],[订单号数值]], ZSOHSD058[行項目], ZSOHPP055[[#This Row],[行項目]])&gt;0, "Y", "")</f>
        <v>Y</v>
      </c>
      <c r="M799">
        <f>IF(ZSOHPP055[[#This Row],[銷售訂單]]="", "", --ZSOHPP055[[#This Row],[銷售訂單]])</f>
        <v>6071321</v>
      </c>
    </row>
    <row r="800" spans="1:13">
      <c r="A800" s="17" t="s">
        <v>1499</v>
      </c>
      <c r="B800" s="19">
        <v>1277.9359999999999</v>
      </c>
      <c r="C800" s="19">
        <v>1238</v>
      </c>
      <c r="D800" s="19">
        <v>39.936</v>
      </c>
      <c r="E800" s="19">
        <v>0</v>
      </c>
      <c r="F800" s="17" t="s">
        <v>3934</v>
      </c>
      <c r="G800" s="17" t="s">
        <v>20</v>
      </c>
      <c r="H800" s="18">
        <v>45637</v>
      </c>
      <c r="I800" s="18">
        <v>45657</v>
      </c>
      <c r="J800" s="17" t="s">
        <v>2249</v>
      </c>
      <c r="K800" s="17" t="s">
        <v>2210</v>
      </c>
      <c r="L800" t="str">
        <f>IF(COUNTIFS(ZSOHSD058[订单号数值], ZSOHPP055[[#This Row],[订单号数值]], ZSOHSD058[行項目], ZSOHPP055[[#This Row],[行項目]])&gt;0, "Y", "")</f>
        <v>Y</v>
      </c>
      <c r="M800">
        <f>IF(ZSOHPP055[[#This Row],[銷售訂單]]="", "", --ZSOHPP055[[#This Row],[銷售訂單]])</f>
        <v>6072638</v>
      </c>
    </row>
    <row r="801" spans="1:13">
      <c r="A801" s="17" t="s">
        <v>1499</v>
      </c>
      <c r="B801" s="19">
        <v>828</v>
      </c>
      <c r="C801" s="19">
        <v>1007</v>
      </c>
      <c r="D801" s="19">
        <v>-179</v>
      </c>
      <c r="E801" s="19">
        <v>0</v>
      </c>
      <c r="F801" s="17" t="s">
        <v>3933</v>
      </c>
      <c r="G801" s="17" t="s">
        <v>20</v>
      </c>
      <c r="H801" s="18">
        <v>45637</v>
      </c>
      <c r="I801" s="18">
        <v>45670</v>
      </c>
      <c r="J801" s="17" t="s">
        <v>2264</v>
      </c>
      <c r="K801" s="17" t="s">
        <v>2210</v>
      </c>
      <c r="L801" t="str">
        <f>IF(COUNTIFS(ZSOHSD058[订单号数值], ZSOHPP055[[#This Row],[订单号数值]], ZSOHSD058[行項目], ZSOHPP055[[#This Row],[行項目]])&gt;0, "Y", "")</f>
        <v>Y</v>
      </c>
      <c r="M801">
        <f>IF(ZSOHPP055[[#This Row],[銷售訂單]]="", "", --ZSOHPP055[[#This Row],[銷售訂單]])</f>
        <v>6073782</v>
      </c>
    </row>
    <row r="802" spans="1:13">
      <c r="A802" s="17" t="s">
        <v>1501</v>
      </c>
      <c r="B802" s="19">
        <v>5788.0709999999999</v>
      </c>
      <c r="C802" s="19">
        <v>5767.6</v>
      </c>
      <c r="D802" s="19">
        <v>20.471</v>
      </c>
      <c r="E802" s="19">
        <v>0</v>
      </c>
      <c r="F802" s="17" t="s">
        <v>3950</v>
      </c>
      <c r="G802" s="17" t="s">
        <v>20</v>
      </c>
      <c r="H802" s="18">
        <v>45637</v>
      </c>
      <c r="I802" s="18">
        <v>45719</v>
      </c>
      <c r="J802" s="17" t="s">
        <v>2238</v>
      </c>
      <c r="K802" s="17" t="s">
        <v>2210</v>
      </c>
      <c r="L802" t="str">
        <f>IF(COUNTIFS(ZSOHSD058[订单号数值], ZSOHPP055[[#This Row],[订单号数值]], ZSOHSD058[行項目], ZSOHPP055[[#This Row],[行項目]])&gt;0, "Y", "")</f>
        <v>Y</v>
      </c>
      <c r="M802">
        <f>IF(ZSOHPP055[[#This Row],[銷售訂單]]="", "", --ZSOHPP055[[#This Row],[銷售訂單]])</f>
        <v>6071320</v>
      </c>
    </row>
    <row r="803" spans="1:13">
      <c r="A803" s="17" t="s">
        <v>1501</v>
      </c>
      <c r="B803" s="19">
        <v>5592.7979999999998</v>
      </c>
      <c r="C803" s="19">
        <v>5461</v>
      </c>
      <c r="D803" s="19">
        <v>131.798</v>
      </c>
      <c r="E803" s="19">
        <v>0</v>
      </c>
      <c r="F803" s="17" t="s">
        <v>3947</v>
      </c>
      <c r="G803" s="17" t="s">
        <v>20</v>
      </c>
      <c r="H803" s="18">
        <v>45637</v>
      </c>
      <c r="I803" s="18">
        <v>45703</v>
      </c>
      <c r="J803" s="17" t="s">
        <v>2238</v>
      </c>
      <c r="K803" s="17" t="s">
        <v>2210</v>
      </c>
      <c r="L803" t="str">
        <f>IF(COUNTIFS(ZSOHSD058[订单号数值], ZSOHPP055[[#This Row],[订单号数值]], ZSOHSD058[行項目], ZSOHPP055[[#This Row],[行項目]])&gt;0, "Y", "")</f>
        <v>Y</v>
      </c>
      <c r="M803">
        <f>IF(ZSOHPP055[[#This Row],[銷售訂單]]="", "", --ZSOHPP055[[#This Row],[銷售訂單]])</f>
        <v>6071320</v>
      </c>
    </row>
    <row r="804" spans="1:13">
      <c r="A804" s="17" t="s">
        <v>1501</v>
      </c>
      <c r="B804" s="19">
        <v>3867.8850000000002</v>
      </c>
      <c r="C804" s="19">
        <v>3864</v>
      </c>
      <c r="D804" s="19">
        <v>3.8849999999999998</v>
      </c>
      <c r="E804" s="19">
        <v>0</v>
      </c>
      <c r="F804" s="17" t="s">
        <v>3971</v>
      </c>
      <c r="G804" s="17" t="s">
        <v>20</v>
      </c>
      <c r="H804" s="18">
        <v>45637</v>
      </c>
      <c r="I804" s="18">
        <v>45759</v>
      </c>
      <c r="J804" s="17" t="s">
        <v>2238</v>
      </c>
      <c r="K804" s="17" t="s">
        <v>2210</v>
      </c>
      <c r="L804" t="str">
        <f>IF(COUNTIFS(ZSOHSD058[订单号数值], ZSOHPP055[[#This Row],[订单号数值]], ZSOHSD058[行項目], ZSOHPP055[[#This Row],[行項目]])&gt;0, "Y", "")</f>
        <v>Y</v>
      </c>
      <c r="M804">
        <f>IF(ZSOHPP055[[#This Row],[銷售訂單]]="", "", --ZSOHPP055[[#This Row],[銷售訂單]])</f>
        <v>6071320</v>
      </c>
    </row>
    <row r="805" spans="1:13">
      <c r="A805" s="17" t="s">
        <v>1501</v>
      </c>
      <c r="B805" s="19">
        <v>11743.903</v>
      </c>
      <c r="C805" s="19">
        <v>11610</v>
      </c>
      <c r="D805" s="19">
        <v>133.90299999999999</v>
      </c>
      <c r="E805" s="19">
        <v>0</v>
      </c>
      <c r="F805" s="17" t="s">
        <v>3943</v>
      </c>
      <c r="G805" s="17" t="s">
        <v>20</v>
      </c>
      <c r="H805" s="18">
        <v>45637</v>
      </c>
      <c r="I805" s="18">
        <v>45699</v>
      </c>
      <c r="J805" s="17" t="s">
        <v>2238</v>
      </c>
      <c r="K805" s="17" t="s">
        <v>2210</v>
      </c>
      <c r="L805" t="str">
        <f>IF(COUNTIFS(ZSOHSD058[订单号数值], ZSOHPP055[[#This Row],[订单号数值]], ZSOHSD058[行項目], ZSOHPP055[[#This Row],[行項目]])&gt;0, "Y", "")</f>
        <v>Y</v>
      </c>
      <c r="M805">
        <f>IF(ZSOHPP055[[#This Row],[銷售訂單]]="", "", --ZSOHPP055[[#This Row],[銷售訂單]])</f>
        <v>6071320</v>
      </c>
    </row>
    <row r="806" spans="1:13">
      <c r="A806" s="17" t="s">
        <v>3530</v>
      </c>
      <c r="B806" s="19">
        <v>200</v>
      </c>
      <c r="C806" s="19">
        <v>198</v>
      </c>
      <c r="D806" s="19">
        <v>2</v>
      </c>
      <c r="E806" s="19">
        <v>0</v>
      </c>
      <c r="F806" s="17" t="s">
        <v>3531</v>
      </c>
      <c r="G806" s="17" t="s">
        <v>23</v>
      </c>
      <c r="H806" s="18">
        <v>45638</v>
      </c>
      <c r="I806" s="18">
        <v>45647</v>
      </c>
      <c r="J806" s="17" t="s">
        <v>2289</v>
      </c>
      <c r="K806" s="17" t="s">
        <v>2210</v>
      </c>
      <c r="L806" t="str">
        <f>IF(COUNTIFS(ZSOHSD058[订单号数值], ZSOHPP055[[#This Row],[订单号数值]], ZSOHSD058[行項目], ZSOHPP055[[#This Row],[行項目]])&gt;0, "Y", "")</f>
        <v>Y</v>
      </c>
      <c r="M806">
        <f>IF(ZSOHPP055[[#This Row],[銷售訂單]]="", "", --ZSOHPP055[[#This Row],[銷售訂單]])</f>
        <v>6074077</v>
      </c>
    </row>
    <row r="807" spans="1:13">
      <c r="A807" s="17" t="s">
        <v>3677</v>
      </c>
      <c r="B807" s="19">
        <v>111.1</v>
      </c>
      <c r="C807" s="19">
        <v>0</v>
      </c>
      <c r="D807" s="19">
        <v>111.1</v>
      </c>
      <c r="E807" s="19">
        <v>0</v>
      </c>
      <c r="F807" s="17" t="s">
        <v>3679</v>
      </c>
      <c r="G807" s="17" t="s">
        <v>23</v>
      </c>
      <c r="H807" s="18">
        <v>45638</v>
      </c>
      <c r="I807" s="18">
        <v>45646</v>
      </c>
      <c r="J807" s="17" t="s">
        <v>2287</v>
      </c>
      <c r="K807" s="17" t="s">
        <v>2210</v>
      </c>
      <c r="L807" t="str">
        <f>IF(COUNTIFS(ZSOHSD058[订单号数值], ZSOHPP055[[#This Row],[订单号数值]], ZSOHSD058[行項目], ZSOHPP055[[#This Row],[行項目]])&gt;0, "Y", "")</f>
        <v>Y</v>
      </c>
      <c r="M807">
        <f>IF(ZSOHPP055[[#This Row],[銷售訂單]]="", "", --ZSOHPP055[[#This Row],[銷售訂單]])</f>
        <v>6074052</v>
      </c>
    </row>
    <row r="808" spans="1:13">
      <c r="A808" s="17" t="s">
        <v>4001</v>
      </c>
      <c r="B808" s="19">
        <v>0.01</v>
      </c>
      <c r="C808" s="19">
        <v>0</v>
      </c>
      <c r="D808" s="19">
        <v>0.01</v>
      </c>
      <c r="E808" s="19">
        <v>0</v>
      </c>
      <c r="F808" s="17" t="s">
        <v>4002</v>
      </c>
      <c r="G808" s="17" t="s">
        <v>20</v>
      </c>
      <c r="H808" s="18">
        <v>45638</v>
      </c>
      <c r="I808" s="18">
        <v>45647</v>
      </c>
      <c r="J808" s="17" t="s">
        <v>4003</v>
      </c>
      <c r="K808" s="17" t="s">
        <v>2210</v>
      </c>
      <c r="L808" t="str">
        <f>IF(COUNTIFS(ZSOHSD058[订单号数值], ZSOHPP055[[#This Row],[订单号数值]], ZSOHSD058[行項目], ZSOHPP055[[#This Row],[行項目]])&gt;0, "Y", "")</f>
        <v>Y</v>
      </c>
      <c r="M808">
        <f>IF(ZSOHPP055[[#This Row],[銷售訂單]]="", "", --ZSOHPP055[[#This Row],[銷售訂單]])</f>
        <v>6074079</v>
      </c>
    </row>
    <row r="809" spans="1:13">
      <c r="A809" s="17" t="s">
        <v>3505</v>
      </c>
      <c r="B809" s="19">
        <v>13748.529</v>
      </c>
      <c r="C809" s="19">
        <v>13026</v>
      </c>
      <c r="D809" s="19">
        <v>722.529</v>
      </c>
      <c r="E809" s="19">
        <v>0</v>
      </c>
      <c r="F809" s="17" t="s">
        <v>3507</v>
      </c>
      <c r="G809" s="17" t="s">
        <v>24</v>
      </c>
      <c r="H809" s="18">
        <v>45639</v>
      </c>
      <c r="I809" s="18">
        <v>45668</v>
      </c>
      <c r="J809" s="17" t="s">
        <v>2293</v>
      </c>
      <c r="K809" s="17" t="s">
        <v>2215</v>
      </c>
      <c r="L809" t="str">
        <f>IF(COUNTIFS(ZSOHSD058[订单号数值], ZSOHPP055[[#This Row],[订单号数值]], ZSOHSD058[行項目], ZSOHPP055[[#This Row],[行項目]])&gt;0, "Y", "")</f>
        <v>Y</v>
      </c>
      <c r="M809">
        <f>IF(ZSOHPP055[[#This Row],[銷售訂單]]="", "", --ZSOHPP055[[#This Row],[銷售訂單]])</f>
        <v>6074091</v>
      </c>
    </row>
    <row r="810" spans="1:13">
      <c r="A810" s="17" t="s">
        <v>146</v>
      </c>
      <c r="B810" s="19">
        <v>9367.2350000000006</v>
      </c>
      <c r="C810" s="19">
        <v>9075.7999999999993</v>
      </c>
      <c r="D810" s="19">
        <v>291.435</v>
      </c>
      <c r="E810" s="19">
        <v>0</v>
      </c>
      <c r="F810" s="17" t="s">
        <v>3513</v>
      </c>
      <c r="G810" s="17" t="s">
        <v>24</v>
      </c>
      <c r="H810" s="18">
        <v>45639</v>
      </c>
      <c r="I810" s="18">
        <v>45739</v>
      </c>
      <c r="J810" s="17" t="s">
        <v>2293</v>
      </c>
      <c r="K810" s="17" t="s">
        <v>2210</v>
      </c>
      <c r="L810" t="str">
        <f>IF(COUNTIFS(ZSOHSD058[订单号数值], ZSOHPP055[[#This Row],[订单号数值]], ZSOHSD058[行項目], ZSOHPP055[[#This Row],[行項目]])&gt;0, "Y", "")</f>
        <v>Y</v>
      </c>
      <c r="M810">
        <f>IF(ZSOHPP055[[#This Row],[銷售訂單]]="", "", --ZSOHPP055[[#This Row],[銷售訂單]])</f>
        <v>6074091</v>
      </c>
    </row>
    <row r="811" spans="1:13">
      <c r="A811" s="17" t="s">
        <v>853</v>
      </c>
      <c r="B811" s="19">
        <v>256.88200000000001</v>
      </c>
      <c r="C811" s="19">
        <v>202</v>
      </c>
      <c r="D811" s="19">
        <v>54.881999999999998</v>
      </c>
      <c r="E811" s="19">
        <v>0</v>
      </c>
      <c r="F811" s="17" t="s">
        <v>3767</v>
      </c>
      <c r="G811" s="17" t="s">
        <v>20</v>
      </c>
      <c r="H811" s="18">
        <v>45640</v>
      </c>
      <c r="I811" s="18">
        <v>45657</v>
      </c>
      <c r="J811" s="17" t="s">
        <v>2298</v>
      </c>
      <c r="K811" s="17" t="s">
        <v>2210</v>
      </c>
      <c r="L811" t="str">
        <f>IF(COUNTIFS(ZSOHSD058[订单号数值], ZSOHPP055[[#This Row],[订单号数值]], ZSOHSD058[行項目], ZSOHPP055[[#This Row],[行項目]])&gt;0, "Y", "")</f>
        <v>Y</v>
      </c>
      <c r="M811">
        <f>IF(ZSOHPP055[[#This Row],[銷售訂單]]="", "", --ZSOHPP055[[#This Row],[銷售訂單]])</f>
        <v>6074122</v>
      </c>
    </row>
    <row r="812" spans="1:13">
      <c r="A812" s="17" t="s">
        <v>853</v>
      </c>
      <c r="B812" s="19">
        <v>345</v>
      </c>
      <c r="C812" s="19">
        <v>345</v>
      </c>
      <c r="D812" s="19">
        <v>0</v>
      </c>
      <c r="E812" s="19">
        <v>0</v>
      </c>
      <c r="F812" s="17" t="s">
        <v>3766</v>
      </c>
      <c r="G812" s="17" t="s">
        <v>20</v>
      </c>
      <c r="H812" s="18">
        <v>45640</v>
      </c>
      <c r="I812" s="18">
        <v>45772</v>
      </c>
      <c r="J812" s="17" t="s">
        <v>2298</v>
      </c>
      <c r="K812" s="17" t="s">
        <v>2210</v>
      </c>
      <c r="L812" t="str">
        <f>IF(COUNTIFS(ZSOHSD058[订单号数值], ZSOHPP055[[#This Row],[订单号数值]], ZSOHSD058[行項目], ZSOHPP055[[#This Row],[行項目]])&gt;0, "Y", "")</f>
        <v>Y</v>
      </c>
      <c r="M812">
        <f>IF(ZSOHPP055[[#This Row],[銷售訂單]]="", "", --ZSOHPP055[[#This Row],[銷售訂單]])</f>
        <v>6074122</v>
      </c>
    </row>
    <row r="813" spans="1:13">
      <c r="A813" s="17" t="s">
        <v>384</v>
      </c>
      <c r="B813" s="19">
        <v>82.748000000000005</v>
      </c>
      <c r="C813" s="19">
        <v>0</v>
      </c>
      <c r="D813" s="19">
        <v>82.748000000000005</v>
      </c>
      <c r="E813" s="19">
        <v>0</v>
      </c>
      <c r="F813" s="17" t="s">
        <v>3577</v>
      </c>
      <c r="G813" s="17" t="s">
        <v>20</v>
      </c>
      <c r="H813" s="18">
        <v>45642</v>
      </c>
      <c r="I813" s="18">
        <v>45643</v>
      </c>
      <c r="J813" s="17" t="s">
        <v>2242</v>
      </c>
      <c r="K813" s="17" t="s">
        <v>2210</v>
      </c>
      <c r="L813" t="str">
        <f>IF(COUNTIFS(ZSOHSD058[订单号数值], ZSOHPP055[[#This Row],[订单号数值]], ZSOHSD058[行項目], ZSOHPP055[[#This Row],[行項目]])&gt;0, "Y", "")</f>
        <v>Y</v>
      </c>
      <c r="M813">
        <f>IF(ZSOHPP055[[#This Row],[銷售訂單]]="", "", --ZSOHPP055[[#This Row],[銷售訂單]])</f>
        <v>6072161</v>
      </c>
    </row>
    <row r="814" spans="1:13">
      <c r="A814" s="17" t="s">
        <v>384</v>
      </c>
      <c r="B814" s="19">
        <v>397.048</v>
      </c>
      <c r="C814" s="19">
        <v>368.8</v>
      </c>
      <c r="D814" s="19">
        <v>28.248000000000001</v>
      </c>
      <c r="E814" s="19">
        <v>0</v>
      </c>
      <c r="F814" s="17" t="s">
        <v>3597</v>
      </c>
      <c r="G814" s="17" t="s">
        <v>20</v>
      </c>
      <c r="H814" s="18">
        <v>45642</v>
      </c>
      <c r="I814" s="18">
        <v>45712</v>
      </c>
      <c r="J814" s="17" t="s">
        <v>2242</v>
      </c>
      <c r="K814" s="17" t="s">
        <v>2210</v>
      </c>
      <c r="L814" t="str">
        <f>IF(COUNTIFS(ZSOHSD058[订单号数值], ZSOHPP055[[#This Row],[订单号数值]], ZSOHSD058[行項目], ZSOHPP055[[#This Row],[行項目]])&gt;0, "Y", "")</f>
        <v>Y</v>
      </c>
      <c r="M814">
        <f>IF(ZSOHPP055[[#This Row],[銷售訂單]]="", "", --ZSOHPP055[[#This Row],[銷售訂單]])</f>
        <v>6072161</v>
      </c>
    </row>
    <row r="815" spans="1:13">
      <c r="A815" s="17" t="s">
        <v>384</v>
      </c>
      <c r="B815" s="19">
        <v>325.68900000000002</v>
      </c>
      <c r="C815" s="19">
        <v>451</v>
      </c>
      <c r="D815" s="19">
        <v>-125.31100000000001</v>
      </c>
      <c r="E815" s="19">
        <v>0</v>
      </c>
      <c r="F815" s="17" t="s">
        <v>3580</v>
      </c>
      <c r="G815" s="17" t="s">
        <v>20</v>
      </c>
      <c r="H815" s="18">
        <v>45642</v>
      </c>
      <c r="I815" s="18">
        <v>45666</v>
      </c>
      <c r="J815" s="17" t="s">
        <v>2242</v>
      </c>
      <c r="K815" s="17" t="s">
        <v>2210</v>
      </c>
      <c r="L815" t="str">
        <f>IF(COUNTIFS(ZSOHSD058[订单号数值], ZSOHPP055[[#This Row],[订单号数值]], ZSOHSD058[行項目], ZSOHPP055[[#This Row],[行項目]])&gt;0, "Y", "")</f>
        <v>Y</v>
      </c>
      <c r="M815">
        <f>IF(ZSOHPP055[[#This Row],[銷售訂單]]="", "", --ZSOHPP055[[#This Row],[銷售訂單]])</f>
        <v>6072161</v>
      </c>
    </row>
    <row r="816" spans="1:13">
      <c r="A816" s="17" t="s">
        <v>384</v>
      </c>
      <c r="B816" s="19">
        <v>317.137</v>
      </c>
      <c r="C816" s="19">
        <v>214</v>
      </c>
      <c r="D816" s="19">
        <v>103.137</v>
      </c>
      <c r="E816" s="19">
        <v>0</v>
      </c>
      <c r="F816" s="17" t="s">
        <v>3582</v>
      </c>
      <c r="G816" s="17" t="s">
        <v>20</v>
      </c>
      <c r="H816" s="18">
        <v>45642</v>
      </c>
      <c r="I816" s="18">
        <v>45670</v>
      </c>
      <c r="J816" s="17" t="s">
        <v>2242</v>
      </c>
      <c r="K816" s="17" t="s">
        <v>2210</v>
      </c>
      <c r="L816" t="str">
        <f>IF(COUNTIFS(ZSOHSD058[订单号数值], ZSOHPP055[[#This Row],[订单号数值]], ZSOHSD058[行項目], ZSOHPP055[[#This Row],[行項目]])&gt;0, "Y", "")</f>
        <v>Y</v>
      </c>
      <c r="M816">
        <f>IF(ZSOHPP055[[#This Row],[銷售訂單]]="", "", --ZSOHPP055[[#This Row],[銷售訂單]])</f>
        <v>6072161</v>
      </c>
    </row>
    <row r="817" spans="1:13">
      <c r="A817" s="17" t="s">
        <v>384</v>
      </c>
      <c r="B817" s="19">
        <v>96.418000000000006</v>
      </c>
      <c r="C817" s="19">
        <v>0</v>
      </c>
      <c r="D817" s="19">
        <v>96.418000000000006</v>
      </c>
      <c r="E817" s="19">
        <v>0</v>
      </c>
      <c r="F817" s="17" t="s">
        <v>3576</v>
      </c>
      <c r="G817" s="17" t="s">
        <v>20</v>
      </c>
      <c r="H817" s="18">
        <v>45642</v>
      </c>
      <c r="I817" s="18">
        <v>45643</v>
      </c>
      <c r="J817" s="17" t="s">
        <v>2242</v>
      </c>
      <c r="K817" s="17" t="s">
        <v>2210</v>
      </c>
      <c r="L817" t="str">
        <f>IF(COUNTIFS(ZSOHSD058[订单号数值], ZSOHPP055[[#This Row],[订单号数值]], ZSOHSD058[行項目], ZSOHPP055[[#This Row],[行項目]])&gt;0, "Y", "")</f>
        <v>Y</v>
      </c>
      <c r="M817">
        <f>IF(ZSOHPP055[[#This Row],[銷售訂單]]="", "", --ZSOHPP055[[#This Row],[銷售訂單]])</f>
        <v>6072161</v>
      </c>
    </row>
    <row r="818" spans="1:13">
      <c r="A818" s="17" t="s">
        <v>384</v>
      </c>
      <c r="B818" s="19">
        <v>214.988</v>
      </c>
      <c r="C818" s="19">
        <v>368</v>
      </c>
      <c r="D818" s="19">
        <v>-153.012</v>
      </c>
      <c r="E818" s="19">
        <v>0</v>
      </c>
      <c r="F818" s="17" t="s">
        <v>3581</v>
      </c>
      <c r="G818" s="17" t="s">
        <v>20</v>
      </c>
      <c r="H818" s="18">
        <v>45642</v>
      </c>
      <c r="I818" s="18">
        <v>45670</v>
      </c>
      <c r="J818" s="17" t="s">
        <v>2242</v>
      </c>
      <c r="K818" s="17" t="s">
        <v>2210</v>
      </c>
      <c r="L818" t="str">
        <f>IF(COUNTIFS(ZSOHSD058[订单号数值], ZSOHPP055[[#This Row],[订单号数值]], ZSOHSD058[行項目], ZSOHPP055[[#This Row],[行項目]])&gt;0, "Y", "")</f>
        <v>Y</v>
      </c>
      <c r="M818">
        <f>IF(ZSOHPP055[[#This Row],[銷售訂單]]="", "", --ZSOHPP055[[#This Row],[銷售訂單]])</f>
        <v>6072161</v>
      </c>
    </row>
    <row r="819" spans="1:13">
      <c r="A819" s="17" t="s">
        <v>384</v>
      </c>
      <c r="B819" s="19">
        <v>214.988</v>
      </c>
      <c r="C819" s="19">
        <v>0</v>
      </c>
      <c r="D819" s="19">
        <v>214.988</v>
      </c>
      <c r="E819" s="19">
        <v>0</v>
      </c>
      <c r="F819" s="17" t="s">
        <v>3589</v>
      </c>
      <c r="G819" s="17" t="s">
        <v>20</v>
      </c>
      <c r="H819" s="18">
        <v>45642</v>
      </c>
      <c r="I819" s="18">
        <v>45676</v>
      </c>
      <c r="J819" s="17" t="s">
        <v>2242</v>
      </c>
      <c r="K819" s="17" t="s">
        <v>2210</v>
      </c>
      <c r="L819" t="str">
        <f>IF(COUNTIFS(ZSOHSD058[订单号数值], ZSOHPP055[[#This Row],[订单号数值]], ZSOHSD058[行項目], ZSOHPP055[[#This Row],[行項目]])&gt;0, "Y", "")</f>
        <v>Y</v>
      </c>
      <c r="M819">
        <f>IF(ZSOHPP055[[#This Row],[銷售訂單]]="", "", --ZSOHPP055[[#This Row],[銷售訂單]])</f>
        <v>6072161</v>
      </c>
    </row>
    <row r="820" spans="1:13">
      <c r="A820" s="17" t="s">
        <v>384</v>
      </c>
      <c r="B820" s="19">
        <v>907.39099999999996</v>
      </c>
      <c r="C820" s="19">
        <v>1313</v>
      </c>
      <c r="D820" s="19">
        <v>-405.60899999999998</v>
      </c>
      <c r="E820" s="19">
        <v>0</v>
      </c>
      <c r="F820" s="17" t="s">
        <v>3579</v>
      </c>
      <c r="G820" s="17" t="s">
        <v>20</v>
      </c>
      <c r="H820" s="18">
        <v>45642</v>
      </c>
      <c r="I820" s="18">
        <v>45666</v>
      </c>
      <c r="J820" s="17" t="s">
        <v>2242</v>
      </c>
      <c r="K820" s="17" t="s">
        <v>2210</v>
      </c>
      <c r="L820" t="str">
        <f>IF(COUNTIFS(ZSOHSD058[订单号数值], ZSOHPP055[[#This Row],[订单号数值]], ZSOHSD058[行項目], ZSOHPP055[[#This Row],[行項目]])&gt;0, "Y", "")</f>
        <v>Y</v>
      </c>
      <c r="M820">
        <f>IF(ZSOHPP055[[#This Row],[銷售訂單]]="", "", --ZSOHPP055[[#This Row],[銷售訂單]])</f>
        <v>6072161</v>
      </c>
    </row>
    <row r="821" spans="1:13">
      <c r="A821" s="17" t="s">
        <v>384</v>
      </c>
      <c r="B821" s="19">
        <v>768.49300000000005</v>
      </c>
      <c r="C821" s="19">
        <v>885</v>
      </c>
      <c r="D821" s="19">
        <v>-116.50700000000001</v>
      </c>
      <c r="E821" s="19">
        <v>0</v>
      </c>
      <c r="F821" s="17" t="s">
        <v>3583</v>
      </c>
      <c r="G821" s="17" t="s">
        <v>20</v>
      </c>
      <c r="H821" s="18">
        <v>45642</v>
      </c>
      <c r="I821" s="18">
        <v>45670</v>
      </c>
      <c r="J821" s="17" t="s">
        <v>2242</v>
      </c>
      <c r="K821" s="17" t="s">
        <v>2210</v>
      </c>
      <c r="L821" t="str">
        <f>IF(COUNTIFS(ZSOHSD058[订单号数值], ZSOHPP055[[#This Row],[订单号数值]], ZSOHSD058[行項目], ZSOHPP055[[#This Row],[行項目]])&gt;0, "Y", "")</f>
        <v>Y</v>
      </c>
      <c r="M821">
        <f>IF(ZSOHPP055[[#This Row],[銷售訂單]]="", "", --ZSOHPP055[[#This Row],[銷售訂單]])</f>
        <v>6072161</v>
      </c>
    </row>
    <row r="822" spans="1:13">
      <c r="A822" s="17" t="s">
        <v>384</v>
      </c>
      <c r="B822" s="19">
        <v>351.58199999999999</v>
      </c>
      <c r="C822" s="19">
        <v>0</v>
      </c>
      <c r="D822" s="19">
        <v>351.58199999999999</v>
      </c>
      <c r="E822" s="19">
        <v>0</v>
      </c>
      <c r="F822" s="17" t="s">
        <v>3585</v>
      </c>
      <c r="G822" s="17" t="s">
        <v>20</v>
      </c>
      <c r="H822" s="18">
        <v>45642</v>
      </c>
      <c r="I822" s="18">
        <v>45671</v>
      </c>
      <c r="J822" s="17" t="s">
        <v>2242</v>
      </c>
      <c r="K822" s="17" t="s">
        <v>2210</v>
      </c>
      <c r="L822" t="str">
        <f>IF(COUNTIFS(ZSOHSD058[订单号数值], ZSOHPP055[[#This Row],[订单号数值]], ZSOHSD058[行項目], ZSOHPP055[[#This Row],[行項目]])&gt;0, "Y", "")</f>
        <v>Y</v>
      </c>
      <c r="M822">
        <f>IF(ZSOHPP055[[#This Row],[銷售訂單]]="", "", --ZSOHPP055[[#This Row],[銷售訂單]])</f>
        <v>6072161</v>
      </c>
    </row>
    <row r="823" spans="1:13">
      <c r="A823" s="17" t="s">
        <v>384</v>
      </c>
      <c r="B823" s="19">
        <v>526.18600000000004</v>
      </c>
      <c r="C823" s="19">
        <v>842</v>
      </c>
      <c r="D823" s="19">
        <v>-315.81400000000002</v>
      </c>
      <c r="E823" s="19">
        <v>0</v>
      </c>
      <c r="F823" s="17" t="s">
        <v>3578</v>
      </c>
      <c r="G823" s="17" t="s">
        <v>20</v>
      </c>
      <c r="H823" s="18">
        <v>45642</v>
      </c>
      <c r="I823" s="18">
        <v>45661</v>
      </c>
      <c r="J823" s="17" t="s">
        <v>2242</v>
      </c>
      <c r="K823" s="17" t="s">
        <v>2210</v>
      </c>
      <c r="L823" t="str">
        <f>IF(COUNTIFS(ZSOHSD058[订单号数值], ZSOHPP055[[#This Row],[订单号数值]], ZSOHSD058[行項目], ZSOHPP055[[#This Row],[行項目]])&gt;0, "Y", "")</f>
        <v>Y</v>
      </c>
      <c r="M823">
        <f>IF(ZSOHPP055[[#This Row],[銷售訂單]]="", "", --ZSOHPP055[[#This Row],[銷售訂單]])</f>
        <v>6072161</v>
      </c>
    </row>
    <row r="824" spans="1:13">
      <c r="A824" s="17" t="s">
        <v>384</v>
      </c>
      <c r="B824" s="19">
        <v>9844.2129999999997</v>
      </c>
      <c r="C824" s="19">
        <v>9249.5</v>
      </c>
      <c r="D824" s="19">
        <v>594.71299999999997</v>
      </c>
      <c r="E824" s="19">
        <v>0</v>
      </c>
      <c r="F824" s="17" t="s">
        <v>3595</v>
      </c>
      <c r="G824" s="17" t="s">
        <v>20</v>
      </c>
      <c r="H824" s="18">
        <v>45642</v>
      </c>
      <c r="I824" s="18">
        <v>45708</v>
      </c>
      <c r="J824" s="17" t="s">
        <v>2242</v>
      </c>
      <c r="K824" s="17" t="s">
        <v>2210</v>
      </c>
      <c r="L824" t="str">
        <f>IF(COUNTIFS(ZSOHSD058[订单号数值], ZSOHPP055[[#This Row],[订单号数值]], ZSOHSD058[行項目], ZSOHPP055[[#This Row],[行項目]])&gt;0, "Y", "")</f>
        <v>Y</v>
      </c>
      <c r="M824">
        <f>IF(ZSOHPP055[[#This Row],[銷售訂單]]="", "", --ZSOHPP055[[#This Row],[銷售訂單]])</f>
        <v>6072161</v>
      </c>
    </row>
    <row r="825" spans="1:13">
      <c r="A825" s="17" t="s">
        <v>384</v>
      </c>
      <c r="B825" s="19">
        <v>9070.1309999999994</v>
      </c>
      <c r="C825" s="19">
        <v>8610</v>
      </c>
      <c r="D825" s="19">
        <v>460.13099999999997</v>
      </c>
      <c r="E825" s="19">
        <v>0</v>
      </c>
      <c r="F825" s="17" t="s">
        <v>3587</v>
      </c>
      <c r="G825" s="17" t="s">
        <v>20</v>
      </c>
      <c r="H825" s="18">
        <v>45642</v>
      </c>
      <c r="I825" s="18">
        <v>45674</v>
      </c>
      <c r="J825" s="17" t="s">
        <v>2242</v>
      </c>
      <c r="K825" s="17" t="s">
        <v>2210</v>
      </c>
      <c r="L825" t="str">
        <f>IF(COUNTIFS(ZSOHSD058[订单号数值], ZSOHPP055[[#This Row],[订单号数值]], ZSOHSD058[行項目], ZSOHPP055[[#This Row],[行項目]])&gt;0, "Y", "")</f>
        <v>Y</v>
      </c>
      <c r="M825">
        <f>IF(ZSOHPP055[[#This Row],[銷售訂單]]="", "", --ZSOHPP055[[#This Row],[銷售訂單]])</f>
        <v>6072161</v>
      </c>
    </row>
    <row r="826" spans="1:13">
      <c r="A826" s="17" t="s">
        <v>384</v>
      </c>
      <c r="B826" s="19">
        <v>449.31299999999999</v>
      </c>
      <c r="C826" s="19">
        <v>362</v>
      </c>
      <c r="D826" s="19">
        <v>87.313000000000002</v>
      </c>
      <c r="E826" s="19">
        <v>0</v>
      </c>
      <c r="F826" s="17" t="s">
        <v>3574</v>
      </c>
      <c r="G826" s="17" t="s">
        <v>20</v>
      </c>
      <c r="H826" s="18">
        <v>45642</v>
      </c>
      <c r="I826" s="18">
        <v>45674</v>
      </c>
      <c r="J826" s="17" t="s">
        <v>2242</v>
      </c>
      <c r="K826" s="17" t="s">
        <v>2210</v>
      </c>
      <c r="L826" t="str">
        <f>IF(COUNTIFS(ZSOHSD058[订单号数值], ZSOHPP055[[#This Row],[订单号数值]], ZSOHSD058[行項目], ZSOHPP055[[#This Row],[行項目]])&gt;0, "Y", "")</f>
        <v>Y</v>
      </c>
      <c r="M826">
        <f>IF(ZSOHPP055[[#This Row],[銷售訂單]]="", "", --ZSOHPP055[[#This Row],[銷售訂單]])</f>
        <v>6072161</v>
      </c>
    </row>
    <row r="827" spans="1:13">
      <c r="A827" s="17" t="s">
        <v>384</v>
      </c>
      <c r="B827" s="19">
        <v>3086.3440000000001</v>
      </c>
      <c r="C827" s="19">
        <v>3442.6</v>
      </c>
      <c r="D827" s="19">
        <v>-356.25599999999997</v>
      </c>
      <c r="E827" s="19">
        <v>0</v>
      </c>
      <c r="F827" s="17" t="s">
        <v>3591</v>
      </c>
      <c r="G827" s="17" t="s">
        <v>20</v>
      </c>
      <c r="H827" s="18">
        <v>45642</v>
      </c>
      <c r="I827" s="18">
        <v>45699</v>
      </c>
      <c r="J827" s="17" t="s">
        <v>2242</v>
      </c>
      <c r="K827" s="17" t="s">
        <v>2210</v>
      </c>
      <c r="L827" t="str">
        <f>IF(COUNTIFS(ZSOHSD058[订单号数值], ZSOHPP055[[#This Row],[订单号数值]], ZSOHSD058[行項目], ZSOHPP055[[#This Row],[行項目]])&gt;0, "Y", "")</f>
        <v>Y</v>
      </c>
      <c r="M827">
        <f>IF(ZSOHPP055[[#This Row],[銷售訂單]]="", "", --ZSOHPP055[[#This Row],[銷售訂單]])</f>
        <v>6072161</v>
      </c>
    </row>
    <row r="828" spans="1:13">
      <c r="A828" s="17" t="s">
        <v>384</v>
      </c>
      <c r="B828" s="19">
        <v>11203.165000000001</v>
      </c>
      <c r="C828" s="19">
        <v>11209</v>
      </c>
      <c r="D828" s="19">
        <v>-5.835</v>
      </c>
      <c r="E828" s="19">
        <v>0</v>
      </c>
      <c r="F828" s="17" t="s">
        <v>3584</v>
      </c>
      <c r="G828" s="17" t="s">
        <v>20</v>
      </c>
      <c r="H828" s="18">
        <v>45642</v>
      </c>
      <c r="I828" s="18">
        <v>45670</v>
      </c>
      <c r="J828" s="17" t="s">
        <v>2242</v>
      </c>
      <c r="K828" s="17" t="s">
        <v>2210</v>
      </c>
      <c r="L828" t="str">
        <f>IF(COUNTIFS(ZSOHSD058[订单号数值], ZSOHPP055[[#This Row],[订单号数值]], ZSOHSD058[行項目], ZSOHPP055[[#This Row],[行項目]])&gt;0, "Y", "")</f>
        <v>Y</v>
      </c>
      <c r="M828">
        <f>IF(ZSOHPP055[[#This Row],[銷售訂單]]="", "", --ZSOHPP055[[#This Row],[銷售訂單]])</f>
        <v>6072161</v>
      </c>
    </row>
    <row r="829" spans="1:13">
      <c r="A829" s="17" t="s">
        <v>384</v>
      </c>
      <c r="B829" s="19">
        <v>2002.8330000000001</v>
      </c>
      <c r="C829" s="19">
        <v>1760</v>
      </c>
      <c r="D829" s="19">
        <v>242.833</v>
      </c>
      <c r="E829" s="19">
        <v>0</v>
      </c>
      <c r="F829" s="17" t="s">
        <v>3586</v>
      </c>
      <c r="G829" s="17" t="s">
        <v>20</v>
      </c>
      <c r="H829" s="18">
        <v>45642</v>
      </c>
      <c r="I829" s="18">
        <v>45671</v>
      </c>
      <c r="J829" s="17" t="s">
        <v>2254</v>
      </c>
      <c r="K829" s="17" t="s">
        <v>2210</v>
      </c>
      <c r="L829" t="str">
        <f>IF(COUNTIFS(ZSOHSD058[订单号数值], ZSOHPP055[[#This Row],[订单号数值]], ZSOHSD058[行項目], ZSOHPP055[[#This Row],[行項目]])&gt;0, "Y", "")</f>
        <v>Y</v>
      </c>
      <c r="M829">
        <f>IF(ZSOHPP055[[#This Row],[銷售訂單]]="", "", --ZSOHPP055[[#This Row],[銷售訂單]])</f>
        <v>6073453</v>
      </c>
    </row>
    <row r="830" spans="1:13">
      <c r="A830" s="17" t="s">
        <v>384</v>
      </c>
      <c r="B830" s="19">
        <v>8046.192</v>
      </c>
      <c r="C830" s="19">
        <v>8127</v>
      </c>
      <c r="D830" s="19">
        <v>-80.808000000000007</v>
      </c>
      <c r="E830" s="19">
        <v>0</v>
      </c>
      <c r="F830" s="17" t="s">
        <v>3594</v>
      </c>
      <c r="G830" s="17" t="s">
        <v>20</v>
      </c>
      <c r="H830" s="18">
        <v>45642</v>
      </c>
      <c r="I830" s="18">
        <v>45708</v>
      </c>
      <c r="J830" s="17" t="s">
        <v>2254</v>
      </c>
      <c r="K830" s="17" t="s">
        <v>2210</v>
      </c>
      <c r="L830" t="str">
        <f>IF(COUNTIFS(ZSOHSD058[订单号数值], ZSOHPP055[[#This Row],[订单号数值]], ZSOHSD058[行項目], ZSOHPP055[[#This Row],[行項目]])&gt;0, "Y", "")</f>
        <v>Y</v>
      </c>
      <c r="M830">
        <f>IF(ZSOHPP055[[#This Row],[銷售訂單]]="", "", --ZSOHPP055[[#This Row],[銷售訂單]])</f>
        <v>6073453</v>
      </c>
    </row>
    <row r="831" spans="1:13">
      <c r="A831" s="17" t="s">
        <v>384</v>
      </c>
      <c r="B831" s="19">
        <v>4002.9659999999999</v>
      </c>
      <c r="C831" s="19">
        <v>3513</v>
      </c>
      <c r="D831" s="19">
        <v>489.96600000000001</v>
      </c>
      <c r="E831" s="19">
        <v>0</v>
      </c>
      <c r="F831" s="17" t="s">
        <v>3598</v>
      </c>
      <c r="G831" s="17" t="s">
        <v>20</v>
      </c>
      <c r="H831" s="18">
        <v>45642</v>
      </c>
      <c r="I831" s="18">
        <v>45713</v>
      </c>
      <c r="J831" s="17" t="s">
        <v>2254</v>
      </c>
      <c r="K831" s="17" t="s">
        <v>2210</v>
      </c>
      <c r="L831" t="str">
        <f>IF(COUNTIFS(ZSOHSD058[订单号数值], ZSOHPP055[[#This Row],[订单号数值]], ZSOHSD058[行項目], ZSOHPP055[[#This Row],[行項目]])&gt;0, "Y", "")</f>
        <v>Y</v>
      </c>
      <c r="M831">
        <f>IF(ZSOHPP055[[#This Row],[銷售訂單]]="", "", --ZSOHPP055[[#This Row],[銷售訂單]])</f>
        <v>6073453</v>
      </c>
    </row>
    <row r="832" spans="1:13">
      <c r="A832" s="17" t="s">
        <v>1383</v>
      </c>
      <c r="B832" s="19">
        <v>36.691000000000003</v>
      </c>
      <c r="C832" s="19">
        <v>36</v>
      </c>
      <c r="D832" s="19">
        <v>0.69099999999999995</v>
      </c>
      <c r="E832" s="19">
        <v>0</v>
      </c>
      <c r="F832" s="17" t="s">
        <v>3888</v>
      </c>
      <c r="G832" s="17" t="s">
        <v>23</v>
      </c>
      <c r="H832" s="18">
        <v>45642</v>
      </c>
      <c r="I832" s="18">
        <v>45646</v>
      </c>
      <c r="J832" s="17" t="s">
        <v>2296</v>
      </c>
      <c r="K832" s="17" t="s">
        <v>2210</v>
      </c>
      <c r="L832" t="str">
        <f>IF(COUNTIFS(ZSOHSD058[订单号数值], ZSOHPP055[[#This Row],[订单号数值]], ZSOHSD058[行項目], ZSOHPP055[[#This Row],[行項目]])&gt;0, "Y", "")</f>
        <v>Y</v>
      </c>
      <c r="M832">
        <f>IF(ZSOHPP055[[#This Row],[銷售訂單]]="", "", --ZSOHPP055[[#This Row],[銷售訂單]])</f>
        <v>6074117</v>
      </c>
    </row>
    <row r="833" spans="1:13">
      <c r="A833" s="17" t="s">
        <v>1383</v>
      </c>
      <c r="B833" s="19">
        <v>5244.4949999999999</v>
      </c>
      <c r="C833" s="19">
        <v>5035</v>
      </c>
      <c r="D833" s="19">
        <v>209.495</v>
      </c>
      <c r="E833" s="19">
        <v>0</v>
      </c>
      <c r="F833" s="17" t="s">
        <v>3890</v>
      </c>
      <c r="G833" s="17" t="s">
        <v>23</v>
      </c>
      <c r="H833" s="18">
        <v>45642</v>
      </c>
      <c r="I833" s="18">
        <v>45665</v>
      </c>
      <c r="J833" s="17" t="s">
        <v>2296</v>
      </c>
      <c r="K833" s="17" t="s">
        <v>2210</v>
      </c>
      <c r="L833" t="str">
        <f>IF(COUNTIFS(ZSOHSD058[订单号数值], ZSOHPP055[[#This Row],[订单号数值]], ZSOHSD058[行項目], ZSOHPP055[[#This Row],[行項目]])&gt;0, "Y", "")</f>
        <v>Y</v>
      </c>
      <c r="M833">
        <f>IF(ZSOHPP055[[#This Row],[銷售訂單]]="", "", --ZSOHPP055[[#This Row],[銷售訂單]])</f>
        <v>6074117</v>
      </c>
    </row>
    <row r="834" spans="1:13">
      <c r="A834" s="17" t="s">
        <v>1383</v>
      </c>
      <c r="B834" s="19">
        <v>985</v>
      </c>
      <c r="C834" s="19">
        <v>983</v>
      </c>
      <c r="D834" s="19">
        <v>2</v>
      </c>
      <c r="E834" s="19">
        <v>0</v>
      </c>
      <c r="F834" s="17" t="s">
        <v>3889</v>
      </c>
      <c r="G834" s="17" t="s">
        <v>23</v>
      </c>
      <c r="H834" s="18">
        <v>45642</v>
      </c>
      <c r="I834" s="18">
        <v>45657</v>
      </c>
      <c r="J834" s="17" t="s">
        <v>2296</v>
      </c>
      <c r="K834" s="17" t="s">
        <v>2210</v>
      </c>
      <c r="L834" t="str">
        <f>IF(COUNTIFS(ZSOHSD058[订单号数值], ZSOHPP055[[#This Row],[订单号数值]], ZSOHSD058[行項目], ZSOHPP055[[#This Row],[行項目]])&gt;0, "Y", "")</f>
        <v>Y</v>
      </c>
      <c r="M834">
        <f>IF(ZSOHPP055[[#This Row],[銷售訂單]]="", "", --ZSOHPP055[[#This Row],[銷售訂單]])</f>
        <v>6074117</v>
      </c>
    </row>
    <row r="835" spans="1:13">
      <c r="A835" s="17" t="s">
        <v>1383</v>
      </c>
      <c r="B835" s="19">
        <v>1460.0409999999999</v>
      </c>
      <c r="C835" s="19">
        <v>1833</v>
      </c>
      <c r="D835" s="19">
        <v>-372.959</v>
      </c>
      <c r="E835" s="19">
        <v>0</v>
      </c>
      <c r="F835" s="17" t="s">
        <v>3894</v>
      </c>
      <c r="G835" s="17" t="s">
        <v>23</v>
      </c>
      <c r="H835" s="18">
        <v>45642</v>
      </c>
      <c r="I835" s="18">
        <v>45651</v>
      </c>
      <c r="J835" s="17" t="s">
        <v>2296</v>
      </c>
      <c r="K835" s="17" t="s">
        <v>2210</v>
      </c>
      <c r="L835" t="str">
        <f>IF(COUNTIFS(ZSOHSD058[订单号数值], ZSOHPP055[[#This Row],[订单号数值]], ZSOHSD058[行項目], ZSOHPP055[[#This Row],[行項目]])&gt;0, "Y", "")</f>
        <v>Y</v>
      </c>
      <c r="M835">
        <f>IF(ZSOHPP055[[#This Row],[銷售訂單]]="", "", --ZSOHPP055[[#This Row],[銷售訂單]])</f>
        <v>6074117</v>
      </c>
    </row>
    <row r="836" spans="1:13">
      <c r="A836" s="17" t="s">
        <v>3321</v>
      </c>
      <c r="B836" s="19">
        <v>5825.9139999999998</v>
      </c>
      <c r="C836" s="19">
        <v>5141.5</v>
      </c>
      <c r="D836" s="19">
        <v>684.41399999999999</v>
      </c>
      <c r="E836" s="19">
        <v>0</v>
      </c>
      <c r="F836" s="17" t="s">
        <v>3359</v>
      </c>
      <c r="G836" s="17" t="s">
        <v>20</v>
      </c>
      <c r="H836" s="18">
        <v>45644</v>
      </c>
      <c r="I836" s="18">
        <v>45703</v>
      </c>
      <c r="J836" s="17" t="s">
        <v>2241</v>
      </c>
      <c r="K836" s="17" t="s">
        <v>2210</v>
      </c>
      <c r="L836" t="str">
        <f>IF(COUNTIFS(ZSOHSD058[订单号数值], ZSOHPP055[[#This Row],[订单号数值]], ZSOHSD058[行項目], ZSOHPP055[[#This Row],[行項目]])&gt;0, "Y", "")</f>
        <v>Y</v>
      </c>
      <c r="M836">
        <f>IF(ZSOHPP055[[#This Row],[銷售訂單]]="", "", --ZSOHPP055[[#This Row],[銷售訂單]])</f>
        <v>6072156</v>
      </c>
    </row>
    <row r="837" spans="1:13">
      <c r="A837" s="17" t="s">
        <v>3321</v>
      </c>
      <c r="B837" s="19">
        <v>3754.846</v>
      </c>
      <c r="C837" s="19">
        <v>3686.1</v>
      </c>
      <c r="D837" s="19">
        <v>68.745999999999995</v>
      </c>
      <c r="E837" s="19">
        <v>0</v>
      </c>
      <c r="F837" s="17" t="s">
        <v>3361</v>
      </c>
      <c r="G837" s="17" t="s">
        <v>20</v>
      </c>
      <c r="H837" s="18">
        <v>45644</v>
      </c>
      <c r="I837" s="18">
        <v>45705</v>
      </c>
      <c r="J837" s="17" t="s">
        <v>2241</v>
      </c>
      <c r="K837" s="17" t="s">
        <v>2210</v>
      </c>
      <c r="L837" t="str">
        <f>IF(COUNTIFS(ZSOHSD058[订单号数值], ZSOHPP055[[#This Row],[订单号数值]], ZSOHSD058[行項目], ZSOHPP055[[#This Row],[行項目]])&gt;0, "Y", "")</f>
        <v>Y</v>
      </c>
      <c r="M837">
        <f>IF(ZSOHPP055[[#This Row],[銷售訂單]]="", "", --ZSOHPP055[[#This Row],[銷售訂單]])</f>
        <v>6072156</v>
      </c>
    </row>
    <row r="838" spans="1:13">
      <c r="A838" s="17" t="s">
        <v>3321</v>
      </c>
      <c r="B838" s="19">
        <v>14175.385</v>
      </c>
      <c r="C838" s="19">
        <v>14053</v>
      </c>
      <c r="D838" s="19">
        <v>122.38500000000001</v>
      </c>
      <c r="E838" s="19">
        <v>0</v>
      </c>
      <c r="F838" s="17" t="s">
        <v>3355</v>
      </c>
      <c r="G838" s="17" t="s">
        <v>20</v>
      </c>
      <c r="H838" s="18">
        <v>45644</v>
      </c>
      <c r="I838" s="18">
        <v>45694</v>
      </c>
      <c r="J838" s="17" t="s">
        <v>2241</v>
      </c>
      <c r="K838" s="17" t="s">
        <v>2210</v>
      </c>
      <c r="L838" t="str">
        <f>IF(COUNTIFS(ZSOHSD058[订单号数值], ZSOHPP055[[#This Row],[订单号数值]], ZSOHSD058[行項目], ZSOHPP055[[#This Row],[行項目]])&gt;0, "Y", "")</f>
        <v>Y</v>
      </c>
      <c r="M838">
        <f>IF(ZSOHPP055[[#This Row],[銷售訂單]]="", "", --ZSOHPP055[[#This Row],[銷售訂單]])</f>
        <v>6072156</v>
      </c>
    </row>
    <row r="839" spans="1:13">
      <c r="A839" s="17" t="s">
        <v>3534</v>
      </c>
      <c r="B839" s="19">
        <v>100</v>
      </c>
      <c r="C839" s="19">
        <v>148</v>
      </c>
      <c r="D839" s="19">
        <v>-48</v>
      </c>
      <c r="E839" s="19">
        <v>0</v>
      </c>
      <c r="F839" s="17" t="s">
        <v>3535</v>
      </c>
      <c r="G839" s="17" t="s">
        <v>23</v>
      </c>
      <c r="H839" s="18">
        <v>45644</v>
      </c>
      <c r="I839" s="18">
        <v>45657</v>
      </c>
      <c r="J839" s="17" t="s">
        <v>2273</v>
      </c>
      <c r="K839" s="17" t="s">
        <v>2215</v>
      </c>
      <c r="L839" t="str">
        <f>IF(COUNTIFS(ZSOHSD058[订单号数值], ZSOHPP055[[#This Row],[订单号数值]], ZSOHSD058[行項目], ZSOHPP055[[#This Row],[行項目]])&gt;0, "Y", "")</f>
        <v>Y</v>
      </c>
      <c r="M839">
        <f>IF(ZSOHPP055[[#This Row],[銷售訂單]]="", "", --ZSOHPP055[[#This Row],[銷售訂單]])</f>
        <v>6073849</v>
      </c>
    </row>
    <row r="840" spans="1:13">
      <c r="A840" s="17" t="s">
        <v>3831</v>
      </c>
      <c r="B840" s="19">
        <v>50</v>
      </c>
      <c r="C840" s="19">
        <v>104</v>
      </c>
      <c r="D840" s="19">
        <v>-54</v>
      </c>
      <c r="E840" s="19">
        <v>0</v>
      </c>
      <c r="F840" s="17" t="s">
        <v>3832</v>
      </c>
      <c r="G840" s="17" t="s">
        <v>22</v>
      </c>
      <c r="H840" s="18">
        <v>45644</v>
      </c>
      <c r="I840" s="18">
        <v>45661</v>
      </c>
      <c r="J840" s="17" t="s">
        <v>2260</v>
      </c>
      <c r="K840" s="17" t="s">
        <v>2210</v>
      </c>
      <c r="L840" t="str">
        <f>IF(COUNTIFS(ZSOHSD058[订单号数值], ZSOHPP055[[#This Row],[订单号数值]], ZSOHSD058[行項目], ZSOHPP055[[#This Row],[行項目]])&gt;0, "Y", "")</f>
        <v>Y</v>
      </c>
      <c r="M840">
        <f>IF(ZSOHPP055[[#This Row],[銷售訂單]]="", "", --ZSOHPP055[[#This Row],[銷售訂單]])</f>
        <v>6073576</v>
      </c>
    </row>
    <row r="841" spans="1:13">
      <c r="A841" s="17" t="s">
        <v>1310</v>
      </c>
      <c r="B841" s="19">
        <v>15490</v>
      </c>
      <c r="C841" s="19">
        <v>15034.2</v>
      </c>
      <c r="D841" s="19">
        <v>455.8</v>
      </c>
      <c r="E841" s="19">
        <v>0</v>
      </c>
      <c r="F841" s="17" t="s">
        <v>3854</v>
      </c>
      <c r="G841" s="17" t="s">
        <v>21</v>
      </c>
      <c r="H841" s="18">
        <v>45644</v>
      </c>
      <c r="I841" s="18">
        <v>45723</v>
      </c>
      <c r="J841" s="17" t="s">
        <v>2259</v>
      </c>
      <c r="K841" s="17" t="s">
        <v>2210</v>
      </c>
      <c r="L841" t="str">
        <f>IF(COUNTIFS(ZSOHSD058[订单号数值], ZSOHPP055[[#This Row],[订单号数值]], ZSOHSD058[行項目], ZSOHPP055[[#This Row],[行項目]])&gt;0, "Y", "")</f>
        <v>Y</v>
      </c>
      <c r="M841">
        <f>IF(ZSOHPP055[[#This Row],[銷售訂單]]="", "", --ZSOHPP055[[#This Row],[銷售訂單]])</f>
        <v>6073531</v>
      </c>
    </row>
    <row r="842" spans="1:13">
      <c r="A842" s="17" t="s">
        <v>1310</v>
      </c>
      <c r="B842" s="19">
        <v>654</v>
      </c>
      <c r="C842" s="19">
        <v>654</v>
      </c>
      <c r="D842" s="19">
        <v>0</v>
      </c>
      <c r="E842" s="19">
        <v>0</v>
      </c>
      <c r="F842" s="17" t="s">
        <v>3855</v>
      </c>
      <c r="G842" s="17" t="s">
        <v>21</v>
      </c>
      <c r="H842" s="18">
        <v>45644</v>
      </c>
      <c r="I842" s="18">
        <v>45710</v>
      </c>
      <c r="J842" s="17" t="s">
        <v>2259</v>
      </c>
      <c r="K842" s="17" t="s">
        <v>2210</v>
      </c>
      <c r="L842" t="str">
        <f>IF(COUNTIFS(ZSOHSD058[订单号数值], ZSOHPP055[[#This Row],[订单号数值]], ZSOHSD058[行項目], ZSOHPP055[[#This Row],[行項目]])&gt;0, "Y", "")</f>
        <v>Y</v>
      </c>
      <c r="M842">
        <f>IF(ZSOHPP055[[#This Row],[銷售訂單]]="", "", --ZSOHPP055[[#This Row],[銷售訂單]])</f>
        <v>6073531</v>
      </c>
    </row>
    <row r="843" spans="1:13">
      <c r="A843" s="17" t="s">
        <v>1414</v>
      </c>
      <c r="B843" s="19">
        <v>26.286000000000001</v>
      </c>
      <c r="C843" s="19">
        <v>26</v>
      </c>
      <c r="D843" s="19">
        <v>0.28599999999999998</v>
      </c>
      <c r="E843" s="19">
        <v>0</v>
      </c>
      <c r="F843" s="17" t="s">
        <v>3901</v>
      </c>
      <c r="G843" s="17" t="s">
        <v>23</v>
      </c>
      <c r="H843" s="18">
        <v>45644</v>
      </c>
      <c r="I843" s="18">
        <v>45650</v>
      </c>
      <c r="J843" s="17" t="s">
        <v>2257</v>
      </c>
      <c r="K843" s="17" t="s">
        <v>2215</v>
      </c>
      <c r="L843" t="str">
        <f>IF(COUNTIFS(ZSOHSD058[订单号数值], ZSOHPP055[[#This Row],[订单号数值]], ZSOHSD058[行項目], ZSOHPP055[[#This Row],[行項目]])&gt;0, "Y", "")</f>
        <v>Y</v>
      </c>
      <c r="M843">
        <f>IF(ZSOHPP055[[#This Row],[銷售訂單]]="", "", --ZSOHPP055[[#This Row],[銷售訂單]])</f>
        <v>6073499</v>
      </c>
    </row>
    <row r="844" spans="1:13">
      <c r="A844" s="17" t="s">
        <v>1414</v>
      </c>
      <c r="B844" s="19">
        <v>139.27500000000001</v>
      </c>
      <c r="C844" s="19">
        <v>107</v>
      </c>
      <c r="D844" s="19">
        <v>32.274999999999999</v>
      </c>
      <c r="E844" s="19">
        <v>0</v>
      </c>
      <c r="F844" s="17" t="s">
        <v>3902</v>
      </c>
      <c r="G844" s="17" t="s">
        <v>23</v>
      </c>
      <c r="H844" s="18">
        <v>45644</v>
      </c>
      <c r="I844" s="18">
        <v>45650</v>
      </c>
      <c r="J844" s="17" t="s">
        <v>2257</v>
      </c>
      <c r="K844" s="17" t="s">
        <v>2215</v>
      </c>
      <c r="L844" t="str">
        <f>IF(COUNTIFS(ZSOHSD058[订单号数值], ZSOHPP055[[#This Row],[订单号数值]], ZSOHSD058[行項目], ZSOHPP055[[#This Row],[行項目]])&gt;0, "Y", "")</f>
        <v>Y</v>
      </c>
      <c r="M844">
        <f>IF(ZSOHPP055[[#This Row],[銷售訂單]]="", "", --ZSOHPP055[[#This Row],[銷售訂單]])</f>
        <v>6073499</v>
      </c>
    </row>
    <row r="845" spans="1:13">
      <c r="A845" s="17" t="s">
        <v>3903</v>
      </c>
      <c r="B845" s="19">
        <v>375</v>
      </c>
      <c r="C845" s="19">
        <v>440</v>
      </c>
      <c r="D845" s="19">
        <v>-65</v>
      </c>
      <c r="E845" s="19">
        <v>0</v>
      </c>
      <c r="F845" s="17" t="s">
        <v>3904</v>
      </c>
      <c r="G845" s="17" t="s">
        <v>23</v>
      </c>
      <c r="H845" s="18">
        <v>45644</v>
      </c>
      <c r="I845" s="18">
        <v>45657</v>
      </c>
      <c r="J845" s="17" t="s">
        <v>2278</v>
      </c>
      <c r="K845" s="17" t="s">
        <v>2210</v>
      </c>
      <c r="L845" t="str">
        <f>IF(COUNTIFS(ZSOHSD058[订单号数值], ZSOHPP055[[#This Row],[订单号数值]], ZSOHSD058[行項目], ZSOHPP055[[#This Row],[行項目]])&gt;0, "Y", "")</f>
        <v>Y</v>
      </c>
      <c r="M845">
        <f>IF(ZSOHPP055[[#This Row],[銷售訂單]]="", "", --ZSOHPP055[[#This Row],[銷售訂單]])</f>
        <v>6073952</v>
      </c>
    </row>
    <row r="846" spans="1:13">
      <c r="A846" s="17" t="s">
        <v>3551</v>
      </c>
      <c r="B846" s="19">
        <v>4454.3360000000002</v>
      </c>
      <c r="C846" s="19">
        <v>4000</v>
      </c>
      <c r="D846" s="19">
        <v>454.33600000000001</v>
      </c>
      <c r="E846" s="19">
        <v>0</v>
      </c>
      <c r="F846" s="17" t="s">
        <v>3559</v>
      </c>
      <c r="G846" s="17" t="s">
        <v>20</v>
      </c>
      <c r="H846" s="18">
        <v>45645</v>
      </c>
      <c r="I846" s="18">
        <v>45708</v>
      </c>
      <c r="J846" s="17" t="s">
        <v>2243</v>
      </c>
      <c r="K846" s="17" t="s">
        <v>2210</v>
      </c>
      <c r="L846" t="str">
        <f>IF(COUNTIFS(ZSOHSD058[订单号数值], ZSOHPP055[[#This Row],[订单号数值]], ZSOHSD058[行項目], ZSOHPP055[[#This Row],[行項目]])&gt;0, "Y", "")</f>
        <v>Y</v>
      </c>
      <c r="M846">
        <f>IF(ZSOHPP055[[#This Row],[銷售訂單]]="", "", --ZSOHPP055[[#This Row],[銷售訂單]])</f>
        <v>6072162</v>
      </c>
    </row>
    <row r="847" spans="1:13">
      <c r="A847" s="17" t="s">
        <v>3551</v>
      </c>
      <c r="B847" s="19">
        <v>2577.2130000000002</v>
      </c>
      <c r="C847" s="19">
        <v>2527</v>
      </c>
      <c r="D847" s="19">
        <v>50.213000000000001</v>
      </c>
      <c r="E847" s="19">
        <v>0</v>
      </c>
      <c r="F847" s="17" t="s">
        <v>3557</v>
      </c>
      <c r="G847" s="17" t="s">
        <v>20</v>
      </c>
      <c r="H847" s="18">
        <v>45645</v>
      </c>
      <c r="I847" s="18">
        <v>45706</v>
      </c>
      <c r="J847" s="17" t="s">
        <v>2243</v>
      </c>
      <c r="K847" s="17" t="s">
        <v>2210</v>
      </c>
      <c r="L847" t="str">
        <f>IF(COUNTIFS(ZSOHSD058[订单号数值], ZSOHPP055[[#This Row],[订单号数值]], ZSOHSD058[行項目], ZSOHPP055[[#This Row],[行項目]])&gt;0, "Y", "")</f>
        <v>Y</v>
      </c>
      <c r="M847">
        <f>IF(ZSOHPP055[[#This Row],[銷售訂單]]="", "", --ZSOHPP055[[#This Row],[銷售訂單]])</f>
        <v>6072162</v>
      </c>
    </row>
    <row r="848" spans="1:13">
      <c r="A848" s="17" t="s">
        <v>3551</v>
      </c>
      <c r="B848" s="19">
        <v>5201.5249999999996</v>
      </c>
      <c r="C848" s="19">
        <v>5380.6</v>
      </c>
      <c r="D848" s="19">
        <v>-179.07499999999999</v>
      </c>
      <c r="E848" s="19">
        <v>0</v>
      </c>
      <c r="F848" s="17" t="s">
        <v>3567</v>
      </c>
      <c r="G848" s="17" t="s">
        <v>20</v>
      </c>
      <c r="H848" s="18">
        <v>45645</v>
      </c>
      <c r="I848" s="18">
        <v>45708</v>
      </c>
      <c r="J848" s="17" t="s">
        <v>2243</v>
      </c>
      <c r="K848" s="17" t="s">
        <v>2210</v>
      </c>
      <c r="L848" t="str">
        <f>IF(COUNTIFS(ZSOHSD058[订单号数值], ZSOHPP055[[#This Row],[订单号数值]], ZSOHSD058[行項目], ZSOHPP055[[#This Row],[行項目]])&gt;0, "Y", "")</f>
        <v>Y</v>
      </c>
      <c r="M848">
        <f>IF(ZSOHPP055[[#This Row],[銷售訂單]]="", "", --ZSOHPP055[[#This Row],[銷售訂單]])</f>
        <v>6072162</v>
      </c>
    </row>
    <row r="849" spans="1:13">
      <c r="A849" s="17" t="s">
        <v>3551</v>
      </c>
      <c r="B849" s="19">
        <v>10085.803</v>
      </c>
      <c r="C849" s="19">
        <v>8317.2999999999993</v>
      </c>
      <c r="D849" s="19">
        <v>1768.5029999999999</v>
      </c>
      <c r="E849" s="19">
        <v>0</v>
      </c>
      <c r="F849" s="17" t="s">
        <v>3560</v>
      </c>
      <c r="G849" s="17" t="s">
        <v>20</v>
      </c>
      <c r="H849" s="18">
        <v>45645</v>
      </c>
      <c r="I849" s="18">
        <v>45742</v>
      </c>
      <c r="J849" s="17" t="s">
        <v>2243</v>
      </c>
      <c r="K849" s="17" t="s">
        <v>2210</v>
      </c>
      <c r="L849" t="str">
        <f>IF(COUNTIFS(ZSOHSD058[订单号数值], ZSOHPP055[[#This Row],[订单号数值]], ZSOHSD058[行項目], ZSOHPP055[[#This Row],[行項目]])&gt;0, "Y", "")</f>
        <v>Y</v>
      </c>
      <c r="M849">
        <f>IF(ZSOHPP055[[#This Row],[銷售訂單]]="", "", --ZSOHPP055[[#This Row],[銷售訂單]])</f>
        <v>6072162</v>
      </c>
    </row>
    <row r="850" spans="1:13">
      <c r="A850" s="17" t="s">
        <v>3551</v>
      </c>
      <c r="B850" s="19">
        <v>5819.4629999999997</v>
      </c>
      <c r="C850" s="19">
        <v>6797.3</v>
      </c>
      <c r="D850" s="19">
        <v>-977.83699999999999</v>
      </c>
      <c r="E850" s="19">
        <v>0</v>
      </c>
      <c r="F850" s="17" t="s">
        <v>3568</v>
      </c>
      <c r="G850" s="17" t="s">
        <v>20</v>
      </c>
      <c r="H850" s="18">
        <v>45645</v>
      </c>
      <c r="I850" s="18">
        <v>45717</v>
      </c>
      <c r="J850" s="17" t="s">
        <v>2243</v>
      </c>
      <c r="K850" s="17" t="s">
        <v>2210</v>
      </c>
      <c r="L850" t="str">
        <f>IF(COUNTIFS(ZSOHSD058[订单号数值], ZSOHPP055[[#This Row],[订单号数值]], ZSOHSD058[行項目], ZSOHPP055[[#This Row],[行項目]])&gt;0, "Y", "")</f>
        <v>Y</v>
      </c>
      <c r="M850">
        <f>IF(ZSOHPP055[[#This Row],[銷售訂單]]="", "", --ZSOHPP055[[#This Row],[銷售訂單]])</f>
        <v>6072162</v>
      </c>
    </row>
    <row r="851" spans="1:13">
      <c r="A851" s="17" t="s">
        <v>384</v>
      </c>
      <c r="B851" s="19">
        <v>11120.181</v>
      </c>
      <c r="C851" s="19">
        <v>10962.7</v>
      </c>
      <c r="D851" s="19">
        <v>157.48099999999999</v>
      </c>
      <c r="E851" s="19">
        <v>0</v>
      </c>
      <c r="F851" s="17" t="s">
        <v>3593</v>
      </c>
      <c r="G851" s="17" t="s">
        <v>20</v>
      </c>
      <c r="H851" s="18">
        <v>45645</v>
      </c>
      <c r="I851" s="18">
        <v>45708</v>
      </c>
      <c r="J851" s="17" t="s">
        <v>2254</v>
      </c>
      <c r="K851" s="17" t="s">
        <v>2210</v>
      </c>
      <c r="L851" t="str">
        <f>IF(COUNTIFS(ZSOHSD058[订单号数值], ZSOHPP055[[#This Row],[订单号数值]], ZSOHSD058[行項目], ZSOHPP055[[#This Row],[行項目]])&gt;0, "Y", "")</f>
        <v>Y</v>
      </c>
      <c r="M851">
        <f>IF(ZSOHPP055[[#This Row],[銷售訂單]]="", "", --ZSOHPP055[[#This Row],[銷售訂單]])</f>
        <v>6073453</v>
      </c>
    </row>
    <row r="852" spans="1:13">
      <c r="A852" s="17" t="s">
        <v>384</v>
      </c>
      <c r="B852" s="19">
        <v>11164.204</v>
      </c>
      <c r="C852" s="19">
        <v>10884</v>
      </c>
      <c r="D852" s="19">
        <v>280.20400000000001</v>
      </c>
      <c r="E852" s="19">
        <v>0</v>
      </c>
      <c r="F852" s="17" t="s">
        <v>3596</v>
      </c>
      <c r="G852" s="17" t="s">
        <v>20</v>
      </c>
      <c r="H852" s="18">
        <v>45645</v>
      </c>
      <c r="I852" s="18">
        <v>45708</v>
      </c>
      <c r="J852" s="17" t="s">
        <v>2254</v>
      </c>
      <c r="K852" s="17" t="s">
        <v>2210</v>
      </c>
      <c r="L852" t="str">
        <f>IF(COUNTIFS(ZSOHSD058[订单号数值], ZSOHPP055[[#This Row],[订单号数值]], ZSOHSD058[行項目], ZSOHPP055[[#This Row],[行項目]])&gt;0, "Y", "")</f>
        <v>Y</v>
      </c>
      <c r="M852">
        <f>IF(ZSOHPP055[[#This Row],[銷售訂單]]="", "", --ZSOHPP055[[#This Row],[銷售訂單]])</f>
        <v>6073453</v>
      </c>
    </row>
    <row r="853" spans="1:13">
      <c r="A853" s="17" t="s">
        <v>384</v>
      </c>
      <c r="B853" s="19">
        <v>2041.7909999999999</v>
      </c>
      <c r="C853" s="19">
        <v>2104.5</v>
      </c>
      <c r="D853" s="19">
        <v>-62.709000000000003</v>
      </c>
      <c r="E853" s="19">
        <v>0</v>
      </c>
      <c r="F853" s="17" t="s">
        <v>3592</v>
      </c>
      <c r="G853" s="17" t="s">
        <v>20</v>
      </c>
      <c r="H853" s="18">
        <v>45645</v>
      </c>
      <c r="I853" s="18">
        <v>45699</v>
      </c>
      <c r="J853" s="17" t="s">
        <v>2254</v>
      </c>
      <c r="K853" s="17" t="s">
        <v>2210</v>
      </c>
      <c r="L853" t="str">
        <f>IF(COUNTIFS(ZSOHSD058[订单号数值], ZSOHPP055[[#This Row],[订单号数值]], ZSOHSD058[行項目], ZSOHPP055[[#This Row],[行項目]])&gt;0, "Y", "")</f>
        <v>Y</v>
      </c>
      <c r="M853">
        <f>IF(ZSOHPP055[[#This Row],[銷售訂單]]="", "", --ZSOHPP055[[#This Row],[銷售訂單]])</f>
        <v>6073453</v>
      </c>
    </row>
    <row r="854" spans="1:13">
      <c r="A854" s="17" t="s">
        <v>1206</v>
      </c>
      <c r="B854" s="19">
        <v>8225</v>
      </c>
      <c r="C854" s="19">
        <v>8101</v>
      </c>
      <c r="D854" s="19">
        <v>124</v>
      </c>
      <c r="E854" s="19">
        <v>0</v>
      </c>
      <c r="F854" s="17" t="s">
        <v>3845</v>
      </c>
      <c r="G854" s="17" t="s">
        <v>21</v>
      </c>
      <c r="H854" s="18">
        <v>45645</v>
      </c>
      <c r="I854" s="18">
        <v>45691</v>
      </c>
      <c r="J854" s="17" t="s">
        <v>2259</v>
      </c>
      <c r="K854" s="17" t="s">
        <v>2215</v>
      </c>
      <c r="L854" t="str">
        <f>IF(COUNTIFS(ZSOHSD058[订单号数值], ZSOHPP055[[#This Row],[订单号数值]], ZSOHSD058[行項目], ZSOHPP055[[#This Row],[行項目]])&gt;0, "Y", "")</f>
        <v>Y</v>
      </c>
      <c r="M854">
        <f>IF(ZSOHPP055[[#This Row],[銷售訂單]]="", "", --ZSOHPP055[[#This Row],[銷售訂單]])</f>
        <v>6073531</v>
      </c>
    </row>
    <row r="855" spans="1:13">
      <c r="A855" s="17" t="s">
        <v>1336</v>
      </c>
      <c r="B855" s="19">
        <v>18594.657999999999</v>
      </c>
      <c r="C855" s="19">
        <v>17778</v>
      </c>
      <c r="D855" s="19">
        <v>816.65800000000002</v>
      </c>
      <c r="E855" s="19">
        <v>0</v>
      </c>
      <c r="F855" s="17" t="s">
        <v>3864</v>
      </c>
      <c r="G855" s="17" t="s">
        <v>23</v>
      </c>
      <c r="H855" s="18">
        <v>45645</v>
      </c>
      <c r="I855" s="18">
        <v>45677</v>
      </c>
      <c r="J855" s="17" t="s">
        <v>2301</v>
      </c>
      <c r="K855" s="17" t="s">
        <v>2210</v>
      </c>
      <c r="L855" t="str">
        <f>IF(COUNTIFS(ZSOHSD058[订单号数值], ZSOHPP055[[#This Row],[订单号数值]], ZSOHSD058[行項目], ZSOHPP055[[#This Row],[行項目]])&gt;0, "Y", "")</f>
        <v>Y</v>
      </c>
      <c r="M855">
        <f>IF(ZSOHPP055[[#This Row],[銷售訂單]]="", "", --ZSOHPP055[[#This Row],[銷售訂單]])</f>
        <v>6074184</v>
      </c>
    </row>
    <row r="856" spans="1:13">
      <c r="A856" s="17" t="s">
        <v>1336</v>
      </c>
      <c r="B856" s="19">
        <v>10328.303</v>
      </c>
      <c r="C856" s="19">
        <v>9964</v>
      </c>
      <c r="D856" s="19">
        <v>364.303</v>
      </c>
      <c r="E856" s="19">
        <v>0</v>
      </c>
      <c r="F856" s="17" t="s">
        <v>3868</v>
      </c>
      <c r="G856" s="17" t="s">
        <v>23</v>
      </c>
      <c r="H856" s="18">
        <v>45645</v>
      </c>
      <c r="I856" s="18">
        <v>45691</v>
      </c>
      <c r="J856" s="17" t="s">
        <v>2301</v>
      </c>
      <c r="K856" s="17" t="s">
        <v>2210</v>
      </c>
      <c r="L856" t="str">
        <f>IF(COUNTIFS(ZSOHSD058[订单号数值], ZSOHPP055[[#This Row],[订单号数值]], ZSOHSD058[行項目], ZSOHPP055[[#This Row],[行項目]])&gt;0, "Y", "")</f>
        <v>Y</v>
      </c>
      <c r="M856">
        <f>IF(ZSOHPP055[[#This Row],[銷售訂單]]="", "", --ZSOHPP055[[#This Row],[銷售訂單]])</f>
        <v>6074184</v>
      </c>
    </row>
    <row r="857" spans="1:13">
      <c r="A857" s="17" t="s">
        <v>1501</v>
      </c>
      <c r="B857" s="19">
        <v>4063.1579999999999</v>
      </c>
      <c r="C857" s="19">
        <v>3999.69</v>
      </c>
      <c r="D857" s="19">
        <v>63.468000000000004</v>
      </c>
      <c r="E857" s="19">
        <v>0</v>
      </c>
      <c r="F857" s="17" t="s">
        <v>3951</v>
      </c>
      <c r="G857" s="17" t="s">
        <v>20</v>
      </c>
      <c r="H857" s="18">
        <v>45645</v>
      </c>
      <c r="I857" s="18">
        <v>45719</v>
      </c>
      <c r="J857" s="17" t="s">
        <v>2238</v>
      </c>
      <c r="K857" s="17" t="s">
        <v>2210</v>
      </c>
      <c r="L857" t="str">
        <f>IF(COUNTIFS(ZSOHSD058[订单号数值], ZSOHPP055[[#This Row],[订单号数值]], ZSOHSD058[行項目], ZSOHPP055[[#This Row],[行項目]])&gt;0, "Y", "")</f>
        <v>Y</v>
      </c>
      <c r="M857">
        <f>IF(ZSOHPP055[[#This Row],[銷售訂單]]="", "", --ZSOHPP055[[#This Row],[銷售訂單]])</f>
        <v>6071320</v>
      </c>
    </row>
    <row r="858" spans="1:13">
      <c r="A858" s="17" t="s">
        <v>1501</v>
      </c>
      <c r="B858" s="19">
        <v>6827.8209999999999</v>
      </c>
      <c r="C858" s="19">
        <v>6795</v>
      </c>
      <c r="D858" s="19">
        <v>32.820999999999998</v>
      </c>
      <c r="E858" s="19">
        <v>0</v>
      </c>
      <c r="F858" s="17" t="s">
        <v>3944</v>
      </c>
      <c r="G858" s="17" t="s">
        <v>20</v>
      </c>
      <c r="H858" s="18">
        <v>45645</v>
      </c>
      <c r="I858" s="18">
        <v>45699</v>
      </c>
      <c r="J858" s="17" t="s">
        <v>2238</v>
      </c>
      <c r="K858" s="17" t="s">
        <v>2210</v>
      </c>
      <c r="L858" t="str">
        <f>IF(COUNTIFS(ZSOHSD058[订单号数值], ZSOHPP055[[#This Row],[订单号数值]], ZSOHSD058[行項目], ZSOHPP055[[#This Row],[行項目]])&gt;0, "Y", "")</f>
        <v>Y</v>
      </c>
      <c r="M858">
        <f>IF(ZSOHPP055[[#This Row],[銷售訂單]]="", "", --ZSOHPP055[[#This Row],[銷售訂單]])</f>
        <v>6071320</v>
      </c>
    </row>
    <row r="859" spans="1:13">
      <c r="A859" s="17" t="s">
        <v>1501</v>
      </c>
      <c r="B859" s="19">
        <v>2763.0450000000001</v>
      </c>
      <c r="C859" s="19">
        <v>2488</v>
      </c>
      <c r="D859" s="19">
        <v>275.04500000000002</v>
      </c>
      <c r="E859" s="19">
        <v>0</v>
      </c>
      <c r="F859" s="17" t="s">
        <v>3949</v>
      </c>
      <c r="G859" s="17" t="s">
        <v>20</v>
      </c>
      <c r="H859" s="18">
        <v>45645</v>
      </c>
      <c r="I859" s="18">
        <v>45713</v>
      </c>
      <c r="J859" s="17" t="s">
        <v>2238</v>
      </c>
      <c r="K859" s="17" t="s">
        <v>2215</v>
      </c>
      <c r="L859" t="str">
        <f>IF(COUNTIFS(ZSOHSD058[订单号数值], ZSOHPP055[[#This Row],[订单号数值]], ZSOHSD058[行項目], ZSOHPP055[[#This Row],[行項目]])&gt;0, "Y", "")</f>
        <v>Y</v>
      </c>
      <c r="M859">
        <f>IF(ZSOHPP055[[#This Row],[銷售訂單]]="", "", --ZSOHPP055[[#This Row],[銷售訂單]])</f>
        <v>6071320</v>
      </c>
    </row>
    <row r="860" spans="1:13">
      <c r="A860" s="17" t="s">
        <v>1501</v>
      </c>
      <c r="B860" s="19">
        <v>5657.8890000000001</v>
      </c>
      <c r="C860" s="19">
        <v>5569</v>
      </c>
      <c r="D860" s="19">
        <v>88.888999999999996</v>
      </c>
      <c r="E860" s="19">
        <v>0</v>
      </c>
      <c r="F860" s="17" t="s">
        <v>3945</v>
      </c>
      <c r="G860" s="17" t="s">
        <v>20</v>
      </c>
      <c r="H860" s="18">
        <v>45645</v>
      </c>
      <c r="I860" s="18">
        <v>45699</v>
      </c>
      <c r="J860" s="17" t="s">
        <v>2238</v>
      </c>
      <c r="K860" s="17" t="s">
        <v>2215</v>
      </c>
      <c r="L860" t="str">
        <f>IF(COUNTIFS(ZSOHSD058[订单号数值], ZSOHPP055[[#This Row],[订单号数值]], ZSOHSD058[行項目], ZSOHPP055[[#This Row],[行項目]])&gt;0, "Y", "")</f>
        <v>Y</v>
      </c>
      <c r="M860">
        <f>IF(ZSOHPP055[[#This Row],[銷售訂單]]="", "", --ZSOHPP055[[#This Row],[銷售訂單]])</f>
        <v>6071320</v>
      </c>
    </row>
    <row r="861" spans="1:13">
      <c r="A861" s="17" t="s">
        <v>1501</v>
      </c>
      <c r="B861" s="19">
        <v>11190.63</v>
      </c>
      <c r="C861" s="19">
        <v>10954</v>
      </c>
      <c r="D861" s="19">
        <v>236.63</v>
      </c>
      <c r="E861" s="19">
        <v>0</v>
      </c>
      <c r="F861" s="17" t="s">
        <v>3946</v>
      </c>
      <c r="G861" s="17" t="s">
        <v>20</v>
      </c>
      <c r="H861" s="18">
        <v>45645</v>
      </c>
      <c r="I861" s="18">
        <v>45703</v>
      </c>
      <c r="J861" s="17" t="s">
        <v>2238</v>
      </c>
      <c r="K861" s="17" t="s">
        <v>2215</v>
      </c>
      <c r="L861" t="str">
        <f>IF(COUNTIFS(ZSOHSD058[订单号数值], ZSOHPP055[[#This Row],[订单号数值]], ZSOHSD058[行項目], ZSOHPP055[[#This Row],[行項目]])&gt;0, "Y", "")</f>
        <v>Y</v>
      </c>
      <c r="M861">
        <f>IF(ZSOHPP055[[#This Row],[銷售訂單]]="", "", --ZSOHPP055[[#This Row],[銷售訂單]])</f>
        <v>6071320</v>
      </c>
    </row>
    <row r="862" spans="1:13">
      <c r="A862" s="17" t="s">
        <v>384</v>
      </c>
      <c r="B862" s="19">
        <v>5837.5590000000002</v>
      </c>
      <c r="C862" s="19">
        <v>5364.5</v>
      </c>
      <c r="D862" s="19">
        <v>473.05900000000003</v>
      </c>
      <c r="E862" s="19">
        <v>0</v>
      </c>
      <c r="F862" s="17" t="s">
        <v>3610</v>
      </c>
      <c r="G862" s="17" t="s">
        <v>20</v>
      </c>
      <c r="H862" s="18">
        <v>45646</v>
      </c>
      <c r="I862" s="18">
        <v>45724</v>
      </c>
      <c r="J862" s="17" t="s">
        <v>2254</v>
      </c>
      <c r="K862" s="17" t="s">
        <v>2210</v>
      </c>
      <c r="L862" t="str">
        <f>IF(COUNTIFS(ZSOHSD058[订单号数值], ZSOHPP055[[#This Row],[订单号数值]], ZSOHSD058[行項目], ZSOHPP055[[#This Row],[行項目]])&gt;0, "Y", "")</f>
        <v>Y</v>
      </c>
      <c r="M862">
        <f>IF(ZSOHPP055[[#This Row],[銷售訂單]]="", "", --ZSOHPP055[[#This Row],[銷售訂單]])</f>
        <v>6073453</v>
      </c>
    </row>
    <row r="863" spans="1:13">
      <c r="A863" s="17" t="s">
        <v>384</v>
      </c>
      <c r="B863" s="19">
        <v>3181.78</v>
      </c>
      <c r="C863" s="19">
        <v>3538</v>
      </c>
      <c r="D863" s="19">
        <v>-356.22</v>
      </c>
      <c r="E863" s="19">
        <v>0</v>
      </c>
      <c r="F863" s="17" t="s">
        <v>3609</v>
      </c>
      <c r="G863" s="17" t="s">
        <v>20</v>
      </c>
      <c r="H863" s="18">
        <v>45646</v>
      </c>
      <c r="I863" s="18">
        <v>45724</v>
      </c>
      <c r="J863" s="17" t="s">
        <v>2254</v>
      </c>
      <c r="K863" s="17" t="s">
        <v>2210</v>
      </c>
      <c r="L863" t="str">
        <f>IF(COUNTIFS(ZSOHSD058[订单号数值], ZSOHPP055[[#This Row],[订单号数值]], ZSOHSD058[行項目], ZSOHPP055[[#This Row],[行項目]])&gt;0, "Y", "")</f>
        <v>Y</v>
      </c>
      <c r="M863">
        <f>IF(ZSOHPP055[[#This Row],[銷售訂單]]="", "", --ZSOHPP055[[#This Row],[銷售訂單]])</f>
        <v>6073453</v>
      </c>
    </row>
    <row r="864" spans="1:13">
      <c r="A864" s="17" t="s">
        <v>384</v>
      </c>
      <c r="B864" s="19">
        <v>1324.7429999999999</v>
      </c>
      <c r="C864" s="19">
        <v>990.5</v>
      </c>
      <c r="D864" s="19">
        <v>334.24299999999999</v>
      </c>
      <c r="E864" s="19">
        <v>0</v>
      </c>
      <c r="F864" s="17" t="s">
        <v>3608</v>
      </c>
      <c r="G864" s="17" t="s">
        <v>20</v>
      </c>
      <c r="H864" s="18">
        <v>45646</v>
      </c>
      <c r="I864" s="18">
        <v>45723</v>
      </c>
      <c r="J864" s="17" t="s">
        <v>2254</v>
      </c>
      <c r="K864" s="17" t="s">
        <v>2210</v>
      </c>
      <c r="L864" t="str">
        <f>IF(COUNTIFS(ZSOHSD058[订单号数值], ZSOHPP055[[#This Row],[订单号数值]], ZSOHSD058[行項目], ZSOHPP055[[#This Row],[行項目]])&gt;0, "Y", "")</f>
        <v>Y</v>
      </c>
      <c r="M864">
        <f>IF(ZSOHPP055[[#This Row],[銷售訂單]]="", "", --ZSOHPP055[[#This Row],[銷售訂單]])</f>
        <v>6073453</v>
      </c>
    </row>
    <row r="865" spans="1:13">
      <c r="A865" s="17" t="s">
        <v>3664</v>
      </c>
      <c r="B865" s="19">
        <v>3091.355</v>
      </c>
      <c r="C865" s="19">
        <v>3137</v>
      </c>
      <c r="D865" s="19">
        <v>-45.645000000000003</v>
      </c>
      <c r="E865" s="19">
        <v>0</v>
      </c>
      <c r="F865" s="17" t="s">
        <v>3669</v>
      </c>
      <c r="G865" s="17" t="s">
        <v>20</v>
      </c>
      <c r="H865" s="18">
        <v>45646</v>
      </c>
      <c r="I865" s="18">
        <v>45678</v>
      </c>
      <c r="J865" s="17" t="s">
        <v>2247</v>
      </c>
      <c r="K865" s="17" t="s">
        <v>2210</v>
      </c>
      <c r="L865" t="str">
        <f>IF(COUNTIFS(ZSOHSD058[订单号数值], ZSOHPP055[[#This Row],[订单号数值]], ZSOHSD058[行項目], ZSOHPP055[[#This Row],[行項目]])&gt;0, "Y", "")</f>
        <v>Y</v>
      </c>
      <c r="M865">
        <f>IF(ZSOHPP055[[#This Row],[銷售訂單]]="", "", --ZSOHPP055[[#This Row],[銷售訂單]])</f>
        <v>6072635</v>
      </c>
    </row>
    <row r="866" spans="1:13">
      <c r="A866" s="17" t="s">
        <v>3664</v>
      </c>
      <c r="B866" s="19">
        <v>2942.1770000000001</v>
      </c>
      <c r="C866" s="19">
        <v>2099.5</v>
      </c>
      <c r="D866" s="19">
        <v>842.67700000000002</v>
      </c>
      <c r="E866" s="19">
        <v>0</v>
      </c>
      <c r="F866" s="17" t="s">
        <v>3666</v>
      </c>
      <c r="G866" s="17" t="s">
        <v>20</v>
      </c>
      <c r="H866" s="18">
        <v>45646</v>
      </c>
      <c r="I866" s="18">
        <v>45743</v>
      </c>
      <c r="J866" s="17" t="s">
        <v>2256</v>
      </c>
      <c r="K866" s="17" t="s">
        <v>2210</v>
      </c>
      <c r="L866" t="str">
        <f>IF(COUNTIFS(ZSOHSD058[订单号数值], ZSOHPP055[[#This Row],[订单号数值]], ZSOHSD058[行項目], ZSOHPP055[[#This Row],[行項目]])&gt;0, "Y", "")</f>
        <v>Y</v>
      </c>
      <c r="M866">
        <f>IF(ZSOHPP055[[#This Row],[銷售訂單]]="", "", --ZSOHPP055[[#This Row],[銷售訂單]])</f>
        <v>6073455</v>
      </c>
    </row>
    <row r="867" spans="1:13">
      <c r="A867" s="17" t="s">
        <v>3664</v>
      </c>
      <c r="B867" s="19">
        <v>23411.116000000002</v>
      </c>
      <c r="C867" s="19">
        <v>23618.5</v>
      </c>
      <c r="D867" s="19">
        <v>-207.38399999999999</v>
      </c>
      <c r="E867" s="19">
        <v>0</v>
      </c>
      <c r="F867" s="17" t="s">
        <v>3670</v>
      </c>
      <c r="G867" s="17" t="s">
        <v>20</v>
      </c>
      <c r="H867" s="18">
        <v>45646</v>
      </c>
      <c r="I867" s="18">
        <v>45734</v>
      </c>
      <c r="J867" s="17" t="s">
        <v>2256</v>
      </c>
      <c r="K867" s="17" t="s">
        <v>2210</v>
      </c>
      <c r="L867" t="str">
        <f>IF(COUNTIFS(ZSOHSD058[订单号数值], ZSOHPP055[[#This Row],[订单号数值]], ZSOHSD058[行項目], ZSOHPP055[[#This Row],[行項目]])&gt;0, "Y", "")</f>
        <v>Y</v>
      </c>
      <c r="M867">
        <f>IF(ZSOHPP055[[#This Row],[銷售訂單]]="", "", --ZSOHPP055[[#This Row],[銷售訂單]])</f>
        <v>6073455</v>
      </c>
    </row>
    <row r="868" spans="1:13">
      <c r="A868" s="17" t="s">
        <v>1383</v>
      </c>
      <c r="B868" s="19">
        <v>3715.2190000000001</v>
      </c>
      <c r="C868" s="19">
        <v>3799</v>
      </c>
      <c r="D868" s="19">
        <v>-83.781000000000006</v>
      </c>
      <c r="E868" s="19">
        <v>0</v>
      </c>
      <c r="F868" s="17" t="s">
        <v>3895</v>
      </c>
      <c r="G868" s="17" t="s">
        <v>23</v>
      </c>
      <c r="H868" s="18">
        <v>45646</v>
      </c>
      <c r="I868" s="18">
        <v>45664</v>
      </c>
      <c r="J868" s="17" t="s">
        <v>2296</v>
      </c>
      <c r="K868" s="17" t="s">
        <v>2210</v>
      </c>
      <c r="L868" t="str">
        <f>IF(COUNTIFS(ZSOHSD058[订单号数值], ZSOHPP055[[#This Row],[订单号数值]], ZSOHSD058[行項目], ZSOHPP055[[#This Row],[行項目]])&gt;0, "Y", "")</f>
        <v>Y</v>
      </c>
      <c r="M868">
        <f>IF(ZSOHPP055[[#This Row],[銷售訂單]]="", "", --ZSOHPP055[[#This Row],[銷售訂單]])</f>
        <v>6074117</v>
      </c>
    </row>
    <row r="869" spans="1:13">
      <c r="A869" s="17" t="s">
        <v>1383</v>
      </c>
      <c r="B869" s="19">
        <v>11922</v>
      </c>
      <c r="C869" s="19">
        <v>11922</v>
      </c>
      <c r="D869" s="19">
        <v>0</v>
      </c>
      <c r="E869" s="19">
        <v>0</v>
      </c>
      <c r="F869" s="17" t="s">
        <v>3891</v>
      </c>
      <c r="G869" s="17" t="s">
        <v>23</v>
      </c>
      <c r="H869" s="18">
        <v>45646</v>
      </c>
      <c r="I869" s="18">
        <v>45734</v>
      </c>
      <c r="J869" s="17" t="s">
        <v>2296</v>
      </c>
      <c r="K869" s="17" t="s">
        <v>2210</v>
      </c>
      <c r="L869" t="str">
        <f>IF(COUNTIFS(ZSOHSD058[订单号数值], ZSOHPP055[[#This Row],[订单号数值]], ZSOHSD058[行項目], ZSOHPP055[[#This Row],[行項目]])&gt;0, "Y", "")</f>
        <v>Y</v>
      </c>
      <c r="M869">
        <f>IF(ZSOHPP055[[#This Row],[銷售訂單]]="", "", --ZSOHPP055[[#This Row],[銷售訂單]])</f>
        <v>6074117</v>
      </c>
    </row>
    <row r="870" spans="1:13">
      <c r="A870" s="17" t="s">
        <v>4059</v>
      </c>
      <c r="B870" s="19">
        <v>4141.5200000000004</v>
      </c>
      <c r="C870" s="19">
        <v>3952</v>
      </c>
      <c r="D870" s="19">
        <v>189.52</v>
      </c>
      <c r="E870" s="19">
        <v>0</v>
      </c>
      <c r="F870" s="17" t="s">
        <v>4062</v>
      </c>
      <c r="G870" s="17" t="s">
        <v>21</v>
      </c>
      <c r="H870" s="18">
        <v>45646</v>
      </c>
      <c r="I870" s="18">
        <v>45663</v>
      </c>
      <c r="J870" s="17" t="s">
        <v>2280</v>
      </c>
      <c r="K870" s="17" t="s">
        <v>2210</v>
      </c>
      <c r="L870" t="str">
        <f>IF(COUNTIFS(ZSOHSD058[订单号数值], ZSOHPP055[[#This Row],[订单号数值]], ZSOHSD058[行項目], ZSOHPP055[[#This Row],[行項目]])&gt;0, "Y", "")</f>
        <v>Y</v>
      </c>
      <c r="M870">
        <f>IF(ZSOHPP055[[#This Row],[銷售訂單]]="", "", --ZSOHPP055[[#This Row],[銷售訂單]])</f>
        <v>6073985</v>
      </c>
    </row>
    <row r="871" spans="1:13">
      <c r="A871" s="17" t="s">
        <v>3495</v>
      </c>
      <c r="B871" s="19">
        <v>63.055</v>
      </c>
      <c r="C871" s="19">
        <v>70</v>
      </c>
      <c r="D871" s="19">
        <v>-6.9450000000000003</v>
      </c>
      <c r="E871" s="19">
        <v>0</v>
      </c>
      <c r="F871" s="17" t="s">
        <v>3496</v>
      </c>
      <c r="G871" s="17" t="s">
        <v>20</v>
      </c>
      <c r="H871" s="18">
        <v>45647</v>
      </c>
      <c r="I871" s="18">
        <v>45656</v>
      </c>
      <c r="J871" s="17" t="s">
        <v>2303</v>
      </c>
      <c r="K871" s="17" t="s">
        <v>2210</v>
      </c>
      <c r="L871" t="str">
        <f>IF(COUNTIFS(ZSOHSD058[订单号数值], ZSOHPP055[[#This Row],[订单号数值]], ZSOHSD058[行項目], ZSOHPP055[[#This Row],[行項目]])&gt;0, "Y", "")</f>
        <v>Y</v>
      </c>
      <c r="M871">
        <f>IF(ZSOHPP055[[#This Row],[銷售訂單]]="", "", --ZSOHPP055[[#This Row],[銷售訂單]])</f>
        <v>6074266</v>
      </c>
    </row>
    <row r="872" spans="1:13">
      <c r="A872" s="17" t="s">
        <v>3495</v>
      </c>
      <c r="B872" s="19">
        <v>67.394000000000005</v>
      </c>
      <c r="C872" s="19">
        <v>61</v>
      </c>
      <c r="D872" s="19">
        <v>6.3940000000000001</v>
      </c>
      <c r="E872" s="19">
        <v>0</v>
      </c>
      <c r="F872" s="17" t="s">
        <v>3497</v>
      </c>
      <c r="G872" s="17" t="s">
        <v>20</v>
      </c>
      <c r="H872" s="18">
        <v>45647</v>
      </c>
      <c r="I872" s="18">
        <v>45656</v>
      </c>
      <c r="J872" s="17" t="s">
        <v>2303</v>
      </c>
      <c r="K872" s="17" t="s">
        <v>2210</v>
      </c>
      <c r="L872" t="str">
        <f>IF(COUNTIFS(ZSOHSD058[订单号数值], ZSOHPP055[[#This Row],[订单号数值]], ZSOHSD058[行項目], ZSOHPP055[[#This Row],[行項目]])&gt;0, "Y", "")</f>
        <v>Y</v>
      </c>
      <c r="M872">
        <f>IF(ZSOHPP055[[#This Row],[銷售訂單]]="", "", --ZSOHPP055[[#This Row],[銷售訂單]])</f>
        <v>6074266</v>
      </c>
    </row>
    <row r="873" spans="1:13">
      <c r="A873" s="17" t="s">
        <v>3495</v>
      </c>
      <c r="B873" s="19">
        <v>229.613</v>
      </c>
      <c r="C873" s="19">
        <v>225</v>
      </c>
      <c r="D873" s="19">
        <v>4.6130000000000004</v>
      </c>
      <c r="E873" s="19">
        <v>0</v>
      </c>
      <c r="F873" s="17" t="s">
        <v>3498</v>
      </c>
      <c r="G873" s="17" t="s">
        <v>20</v>
      </c>
      <c r="H873" s="18">
        <v>45647</v>
      </c>
      <c r="I873" s="18">
        <v>45659</v>
      </c>
      <c r="J873" s="17" t="s">
        <v>2303</v>
      </c>
      <c r="K873" s="17" t="s">
        <v>2210</v>
      </c>
      <c r="L873" t="str">
        <f>IF(COUNTIFS(ZSOHSD058[订单号数值], ZSOHPP055[[#This Row],[订单号数值]], ZSOHSD058[行項目], ZSOHPP055[[#This Row],[行項目]])&gt;0, "Y", "")</f>
        <v>Y</v>
      </c>
      <c r="M873">
        <f>IF(ZSOHPP055[[#This Row],[銷售訂單]]="", "", --ZSOHPP055[[#This Row],[銷售訂單]])</f>
        <v>6074266</v>
      </c>
    </row>
    <row r="874" spans="1:13">
      <c r="A874" s="17" t="s">
        <v>3545</v>
      </c>
      <c r="B874" s="19">
        <v>75</v>
      </c>
      <c r="C874" s="19">
        <v>77</v>
      </c>
      <c r="D874" s="19">
        <v>-2</v>
      </c>
      <c r="E874" s="19">
        <v>0</v>
      </c>
      <c r="F874" s="17" t="s">
        <v>3546</v>
      </c>
      <c r="G874" s="17" t="s">
        <v>20</v>
      </c>
      <c r="H874" s="18">
        <v>45647</v>
      </c>
      <c r="I874" s="18">
        <v>45653</v>
      </c>
      <c r="J874" s="17" t="s">
        <v>2303</v>
      </c>
      <c r="K874" s="17" t="s">
        <v>2219</v>
      </c>
      <c r="L874" t="str">
        <f>IF(COUNTIFS(ZSOHSD058[订单号数值], ZSOHPP055[[#This Row],[订单号数值]], ZSOHSD058[行項目], ZSOHPP055[[#This Row],[行項目]])&gt;0, "Y", "")</f>
        <v>Y</v>
      </c>
      <c r="M874">
        <f>IF(ZSOHPP055[[#This Row],[銷售訂單]]="", "", --ZSOHPP055[[#This Row],[銷售訂單]])</f>
        <v>6074266</v>
      </c>
    </row>
    <row r="875" spans="1:13">
      <c r="A875" s="17" t="s">
        <v>3690</v>
      </c>
      <c r="B875" s="19">
        <v>239.66300000000001</v>
      </c>
      <c r="C875" s="19">
        <v>238</v>
      </c>
      <c r="D875" s="19">
        <v>1.663</v>
      </c>
      <c r="E875" s="19">
        <v>0</v>
      </c>
      <c r="F875" s="17" t="s">
        <v>3691</v>
      </c>
      <c r="G875" s="17" t="s">
        <v>20</v>
      </c>
      <c r="H875" s="18">
        <v>45647</v>
      </c>
      <c r="I875" s="18">
        <v>45657</v>
      </c>
      <c r="J875" s="17" t="s">
        <v>2303</v>
      </c>
      <c r="K875" s="17" t="s">
        <v>2216</v>
      </c>
      <c r="L875" t="str">
        <f>IF(COUNTIFS(ZSOHSD058[订单号数值], ZSOHPP055[[#This Row],[订单号数值]], ZSOHSD058[行項目], ZSOHPP055[[#This Row],[行項目]])&gt;0, "Y", "")</f>
        <v>Y</v>
      </c>
      <c r="M875">
        <f>IF(ZSOHPP055[[#This Row],[銷售訂單]]="", "", --ZSOHPP055[[#This Row],[銷售訂單]])</f>
        <v>6074266</v>
      </c>
    </row>
    <row r="876" spans="1:13">
      <c r="A876" s="17" t="s">
        <v>3906</v>
      </c>
      <c r="B876" s="19">
        <v>111.1</v>
      </c>
      <c r="C876" s="19">
        <v>108</v>
      </c>
      <c r="D876" s="19">
        <v>3.1</v>
      </c>
      <c r="E876" s="19">
        <v>0</v>
      </c>
      <c r="F876" s="17" t="s">
        <v>3907</v>
      </c>
      <c r="G876" s="17" t="s">
        <v>23</v>
      </c>
      <c r="H876" s="18">
        <v>45647</v>
      </c>
      <c r="I876" s="18">
        <v>45657</v>
      </c>
      <c r="J876" s="17" t="s">
        <v>2291</v>
      </c>
      <c r="K876" s="17" t="s">
        <v>2210</v>
      </c>
      <c r="L876" t="str">
        <f>IF(COUNTIFS(ZSOHSD058[订单号数值], ZSOHPP055[[#This Row],[订单号数值]], ZSOHSD058[行項目], ZSOHPP055[[#This Row],[行項目]])&gt;0, "Y", "")</f>
        <v>Y</v>
      </c>
      <c r="M876">
        <f>IF(ZSOHPP055[[#This Row],[銷售訂單]]="", "", --ZSOHPP055[[#This Row],[銷售訂單]])</f>
        <v>6074087</v>
      </c>
    </row>
    <row r="877" spans="1:13">
      <c r="A877" s="17" t="s">
        <v>4059</v>
      </c>
      <c r="B877" s="19">
        <v>13582.315000000001</v>
      </c>
      <c r="C877" s="19">
        <v>13258</v>
      </c>
      <c r="D877" s="19">
        <v>324.315</v>
      </c>
      <c r="E877" s="19">
        <v>0</v>
      </c>
      <c r="F877" s="17" t="s">
        <v>4063</v>
      </c>
      <c r="G877" s="17" t="s">
        <v>21</v>
      </c>
      <c r="H877" s="18">
        <v>45647</v>
      </c>
      <c r="I877" s="18">
        <v>45663</v>
      </c>
      <c r="J877" s="17" t="s">
        <v>2280</v>
      </c>
      <c r="K877" s="17" t="s">
        <v>2210</v>
      </c>
      <c r="L877" t="str">
        <f>IF(COUNTIFS(ZSOHSD058[订单号数值], ZSOHPP055[[#This Row],[订单号数值]], ZSOHSD058[行項目], ZSOHPP055[[#This Row],[行項目]])&gt;0, "Y", "")</f>
        <v>Y</v>
      </c>
      <c r="M877">
        <f>IF(ZSOHPP055[[#This Row],[銷售訂單]]="", "", --ZSOHPP055[[#This Row],[銷售訂單]])</f>
        <v>6073985</v>
      </c>
    </row>
    <row r="878" spans="1:13">
      <c r="A878" s="17" t="s">
        <v>4059</v>
      </c>
      <c r="B878" s="19">
        <v>0.01</v>
      </c>
      <c r="C878" s="19">
        <v>0</v>
      </c>
      <c r="D878" s="19">
        <v>0.01</v>
      </c>
      <c r="E878" s="19">
        <v>0</v>
      </c>
      <c r="F878" s="17" t="s">
        <v>4060</v>
      </c>
      <c r="G878" s="17" t="s">
        <v>21</v>
      </c>
      <c r="H878" s="18">
        <v>45647</v>
      </c>
      <c r="I878" s="18">
        <v>45647</v>
      </c>
      <c r="J878" s="17" t="s">
        <v>2280</v>
      </c>
      <c r="K878" s="17" t="s">
        <v>2210</v>
      </c>
      <c r="L878" t="str">
        <f>IF(COUNTIFS(ZSOHSD058[订单号数值], ZSOHPP055[[#This Row],[订单号数值]], ZSOHSD058[行項目], ZSOHPP055[[#This Row],[行項目]])&gt;0, "Y", "")</f>
        <v>Y</v>
      </c>
      <c r="M878">
        <f>IF(ZSOHPP055[[#This Row],[銷售訂單]]="", "", --ZSOHPP055[[#This Row],[銷售訂單]])</f>
        <v>6073985</v>
      </c>
    </row>
    <row r="879" spans="1:13">
      <c r="A879" s="17" t="s">
        <v>4059</v>
      </c>
      <c r="B879" s="19">
        <v>19131.971000000001</v>
      </c>
      <c r="C879" s="19">
        <v>18531</v>
      </c>
      <c r="D879" s="19">
        <v>600.971</v>
      </c>
      <c r="E879" s="19">
        <v>0</v>
      </c>
      <c r="F879" s="17" t="s">
        <v>4064</v>
      </c>
      <c r="G879" s="17" t="s">
        <v>21</v>
      </c>
      <c r="H879" s="18">
        <v>45647</v>
      </c>
      <c r="I879" s="18">
        <v>45670</v>
      </c>
      <c r="J879" s="17" t="s">
        <v>2280</v>
      </c>
      <c r="K879" s="17" t="s">
        <v>2210</v>
      </c>
      <c r="L879" t="str">
        <f>IF(COUNTIFS(ZSOHSD058[订单号数值], ZSOHPP055[[#This Row],[订单号数值]], ZSOHSD058[行項目], ZSOHPP055[[#This Row],[行項目]])&gt;0, "Y", "")</f>
        <v>Y</v>
      </c>
      <c r="M879">
        <f>IF(ZSOHPP055[[#This Row],[銷售訂單]]="", "", --ZSOHPP055[[#This Row],[銷售訂單]])</f>
        <v>6073985</v>
      </c>
    </row>
    <row r="880" spans="1:13">
      <c r="A880" s="17" t="s">
        <v>3501</v>
      </c>
      <c r="B880" s="19">
        <v>359.64</v>
      </c>
      <c r="C880" s="19">
        <v>374</v>
      </c>
      <c r="D880" s="19">
        <v>-14.36</v>
      </c>
      <c r="E880" s="19">
        <v>0</v>
      </c>
      <c r="F880" s="17" t="s">
        <v>3502</v>
      </c>
      <c r="G880" s="17" t="s">
        <v>20</v>
      </c>
      <c r="H880" s="18">
        <v>45649</v>
      </c>
      <c r="I880" s="18">
        <v>45694</v>
      </c>
      <c r="J880" s="17" t="s">
        <v>2317</v>
      </c>
      <c r="K880" s="17" t="s">
        <v>2210</v>
      </c>
      <c r="L880" t="str">
        <f>IF(COUNTIFS(ZSOHSD058[订单号数值], ZSOHPP055[[#This Row],[订单号数值]], ZSOHSD058[行項目], ZSOHPP055[[#This Row],[行項目]])&gt;0, "Y", "")</f>
        <v>Y</v>
      </c>
      <c r="M880">
        <f>IF(ZSOHPP055[[#This Row],[銷售訂單]]="", "", --ZSOHPP055[[#This Row],[銷售訂單]])</f>
        <v>6074304</v>
      </c>
    </row>
    <row r="881" spans="1:13">
      <c r="A881" s="17" t="s">
        <v>167</v>
      </c>
      <c r="B881" s="19">
        <v>1000</v>
      </c>
      <c r="C881" s="19">
        <v>1099</v>
      </c>
      <c r="D881" s="19">
        <v>-99</v>
      </c>
      <c r="E881" s="19">
        <v>0</v>
      </c>
      <c r="F881" s="17" t="s">
        <v>3519</v>
      </c>
      <c r="G881" s="17" t="s">
        <v>22</v>
      </c>
      <c r="H881" s="18">
        <v>45649</v>
      </c>
      <c r="I881" s="18">
        <v>45670</v>
      </c>
      <c r="J881" s="17" t="s">
        <v>2311</v>
      </c>
      <c r="K881" s="17" t="s">
        <v>2210</v>
      </c>
      <c r="L881" t="str">
        <f>IF(COUNTIFS(ZSOHSD058[订单号数值], ZSOHPP055[[#This Row],[订单号数值]], ZSOHSD058[行項目], ZSOHPP055[[#This Row],[行項目]])&gt;0, "Y", "")</f>
        <v>Y</v>
      </c>
      <c r="M881">
        <f>IF(ZSOHPP055[[#This Row],[銷售訂單]]="", "", --ZSOHPP055[[#This Row],[銷售訂單]])</f>
        <v>6074274</v>
      </c>
    </row>
    <row r="882" spans="1:13">
      <c r="A882" s="17" t="s">
        <v>195</v>
      </c>
      <c r="B882" s="19">
        <v>1000</v>
      </c>
      <c r="C882" s="19">
        <v>1001</v>
      </c>
      <c r="D882" s="19">
        <v>-1</v>
      </c>
      <c r="E882" s="19">
        <v>0</v>
      </c>
      <c r="F882" s="17" t="s">
        <v>3520</v>
      </c>
      <c r="G882" s="17" t="s">
        <v>22</v>
      </c>
      <c r="H882" s="18">
        <v>45649</v>
      </c>
      <c r="I882" s="18">
        <v>45667</v>
      </c>
      <c r="J882" s="17" t="s">
        <v>2311</v>
      </c>
      <c r="K882" s="17" t="s">
        <v>2215</v>
      </c>
      <c r="L882" t="str">
        <f>IF(COUNTIFS(ZSOHSD058[订单号数值], ZSOHPP055[[#This Row],[订单号数值]], ZSOHSD058[行項目], ZSOHPP055[[#This Row],[行項目]])&gt;0, "Y", "")</f>
        <v>Y</v>
      </c>
      <c r="M882">
        <f>IF(ZSOHPP055[[#This Row],[銷售訂單]]="", "", --ZSOHPP055[[#This Row],[銷售訂單]])</f>
        <v>6074274</v>
      </c>
    </row>
    <row r="883" spans="1:13">
      <c r="A883" s="17" t="s">
        <v>3526</v>
      </c>
      <c r="B883" s="19">
        <v>100</v>
      </c>
      <c r="C883" s="19">
        <v>129</v>
      </c>
      <c r="D883" s="19">
        <v>-29</v>
      </c>
      <c r="E883" s="19">
        <v>0</v>
      </c>
      <c r="F883" s="17" t="s">
        <v>3527</v>
      </c>
      <c r="G883" s="17" t="s">
        <v>23</v>
      </c>
      <c r="H883" s="18">
        <v>45649</v>
      </c>
      <c r="I883" s="18">
        <v>45661</v>
      </c>
      <c r="J883" s="17" t="s">
        <v>2278</v>
      </c>
      <c r="K883" s="17" t="s">
        <v>2216</v>
      </c>
      <c r="L883" t="str">
        <f>IF(COUNTIFS(ZSOHSD058[订单号数值], ZSOHPP055[[#This Row],[订单号数值]], ZSOHSD058[行項目], ZSOHPP055[[#This Row],[行項目]])&gt;0, "Y", "")</f>
        <v>Y</v>
      </c>
      <c r="M883">
        <f>IF(ZSOHPP055[[#This Row],[銷售訂單]]="", "", --ZSOHPP055[[#This Row],[銷售訂單]])</f>
        <v>6073952</v>
      </c>
    </row>
    <row r="884" spans="1:13">
      <c r="A884" s="17" t="s">
        <v>3538</v>
      </c>
      <c r="B884" s="19">
        <v>100</v>
      </c>
      <c r="C884" s="19">
        <v>96</v>
      </c>
      <c r="D884" s="19">
        <v>4</v>
      </c>
      <c r="E884" s="19">
        <v>0</v>
      </c>
      <c r="F884" s="17" t="s">
        <v>3539</v>
      </c>
      <c r="G884" s="17" t="s">
        <v>23</v>
      </c>
      <c r="H884" s="18">
        <v>45649</v>
      </c>
      <c r="I884" s="18">
        <v>45657</v>
      </c>
      <c r="J884" s="17" t="s">
        <v>2274</v>
      </c>
      <c r="K884" s="17" t="s">
        <v>2210</v>
      </c>
      <c r="L884" t="str">
        <f>IF(COUNTIFS(ZSOHSD058[订单号数值], ZSOHPP055[[#This Row],[订单号数值]], ZSOHSD058[行項目], ZSOHPP055[[#This Row],[行項目]])&gt;0, "Y", "")</f>
        <v>Y</v>
      </c>
      <c r="M884">
        <f>IF(ZSOHPP055[[#This Row],[銷售訂單]]="", "", --ZSOHPP055[[#This Row],[銷售訂單]])</f>
        <v>6073850</v>
      </c>
    </row>
    <row r="885" spans="1:13">
      <c r="A885" s="17" t="s">
        <v>3548</v>
      </c>
      <c r="B885" s="19">
        <v>75.004999999999995</v>
      </c>
      <c r="C885" s="19">
        <v>77</v>
      </c>
      <c r="D885" s="19">
        <v>-1.9950000000000001</v>
      </c>
      <c r="E885" s="19">
        <v>0</v>
      </c>
      <c r="F885" s="17" t="s">
        <v>3549</v>
      </c>
      <c r="G885" s="17" t="s">
        <v>20</v>
      </c>
      <c r="H885" s="18">
        <v>45649</v>
      </c>
      <c r="I885" s="18">
        <v>45654</v>
      </c>
      <c r="J885" s="17" t="s">
        <v>2317</v>
      </c>
      <c r="K885" s="17" t="s">
        <v>2216</v>
      </c>
      <c r="L885" t="str">
        <f>IF(COUNTIFS(ZSOHSD058[订单号数值], ZSOHPP055[[#This Row],[订单号数值]], ZSOHSD058[行項目], ZSOHPP055[[#This Row],[行項目]])&gt;0, "Y", "")</f>
        <v>Y</v>
      </c>
      <c r="M885">
        <f>IF(ZSOHPP055[[#This Row],[銷售訂單]]="", "", --ZSOHPP055[[#This Row],[銷售訂單]])</f>
        <v>6074304</v>
      </c>
    </row>
    <row r="886" spans="1:13">
      <c r="A886" s="17" t="s">
        <v>3693</v>
      </c>
      <c r="B886" s="19">
        <v>361.40300000000002</v>
      </c>
      <c r="C886" s="19">
        <v>366</v>
      </c>
      <c r="D886" s="19">
        <v>-4.5970000000000004</v>
      </c>
      <c r="E886" s="19">
        <v>0</v>
      </c>
      <c r="F886" s="17" t="s">
        <v>3694</v>
      </c>
      <c r="G886" s="17" t="s">
        <v>20</v>
      </c>
      <c r="H886" s="18">
        <v>45649</v>
      </c>
      <c r="I886" s="18">
        <v>45660</v>
      </c>
      <c r="J886" s="17" t="s">
        <v>2317</v>
      </c>
      <c r="K886" s="17" t="s">
        <v>2215</v>
      </c>
      <c r="L886" t="str">
        <f>IF(COUNTIFS(ZSOHSD058[订单号数值], ZSOHPP055[[#This Row],[订单号数值]], ZSOHSD058[行項目], ZSOHPP055[[#This Row],[行項目]])&gt;0, "Y", "")</f>
        <v>Y</v>
      </c>
      <c r="M886">
        <f>IF(ZSOHPP055[[#This Row],[銷售訂單]]="", "", --ZSOHPP055[[#This Row],[銷售訂單]])</f>
        <v>6074304</v>
      </c>
    </row>
    <row r="887" spans="1:13">
      <c r="A887" s="17" t="s">
        <v>1114</v>
      </c>
      <c r="B887" s="19">
        <v>1000</v>
      </c>
      <c r="C887" s="19">
        <v>1000</v>
      </c>
      <c r="D887" s="19">
        <v>0</v>
      </c>
      <c r="E887" s="19">
        <v>0</v>
      </c>
      <c r="F887" s="17" t="s">
        <v>3816</v>
      </c>
      <c r="G887" s="17" t="s">
        <v>22</v>
      </c>
      <c r="H887" s="18">
        <v>45649</v>
      </c>
      <c r="I887" s="18">
        <v>45670</v>
      </c>
      <c r="J887" s="17" t="s">
        <v>2311</v>
      </c>
      <c r="K887" s="17" t="s">
        <v>2217</v>
      </c>
      <c r="L887" t="str">
        <f>IF(COUNTIFS(ZSOHSD058[订单号数值], ZSOHPP055[[#This Row],[订单号数值]], ZSOHSD058[行項目], ZSOHPP055[[#This Row],[行項目]])&gt;0, "Y", "")</f>
        <v>Y</v>
      </c>
      <c r="M887">
        <f>IF(ZSOHPP055[[#This Row],[銷售訂單]]="", "", --ZSOHPP055[[#This Row],[銷售訂單]])</f>
        <v>6074274</v>
      </c>
    </row>
    <row r="888" spans="1:13">
      <c r="A888" s="17" t="s">
        <v>1440</v>
      </c>
      <c r="B888" s="19">
        <v>100</v>
      </c>
      <c r="C888" s="19">
        <v>110</v>
      </c>
      <c r="D888" s="19">
        <v>-10</v>
      </c>
      <c r="E888" s="19">
        <v>0</v>
      </c>
      <c r="F888" s="17" t="s">
        <v>3910</v>
      </c>
      <c r="G888" s="17" t="s">
        <v>23</v>
      </c>
      <c r="H888" s="18">
        <v>45649</v>
      </c>
      <c r="I888" s="18">
        <v>45671</v>
      </c>
      <c r="J888" s="17" t="s">
        <v>2268</v>
      </c>
      <c r="K888" s="17" t="s">
        <v>2216</v>
      </c>
      <c r="L888" t="str">
        <f>IF(COUNTIFS(ZSOHSD058[订单号数值], ZSOHPP055[[#This Row],[订单号数值]], ZSOHSD058[行項目], ZSOHPP055[[#This Row],[行項目]])&gt;0, "Y", "")</f>
        <v>Y</v>
      </c>
      <c r="M888">
        <f>IF(ZSOHPP055[[#This Row],[銷售訂單]]="", "", --ZSOHPP055[[#This Row],[銷售訂單]])</f>
        <v>6073848</v>
      </c>
    </row>
    <row r="889" spans="1:13">
      <c r="A889" s="17" t="s">
        <v>1447</v>
      </c>
      <c r="B889" s="19">
        <v>100</v>
      </c>
      <c r="C889" s="19">
        <v>88</v>
      </c>
      <c r="D889" s="19">
        <v>12</v>
      </c>
      <c r="E889" s="19">
        <v>0</v>
      </c>
      <c r="F889" s="17" t="s">
        <v>3913</v>
      </c>
      <c r="G889" s="17" t="s">
        <v>23</v>
      </c>
      <c r="H889" s="18">
        <v>45649</v>
      </c>
      <c r="I889" s="18">
        <v>45669</v>
      </c>
      <c r="J889" s="17" t="s">
        <v>2268</v>
      </c>
      <c r="K889" s="17" t="s">
        <v>2210</v>
      </c>
      <c r="L889" t="str">
        <f>IF(COUNTIFS(ZSOHSD058[订单号数值], ZSOHPP055[[#This Row],[订单号数值]], ZSOHSD058[行項目], ZSOHPP055[[#This Row],[行項目]])&gt;0, "Y", "")</f>
        <v>Y</v>
      </c>
      <c r="M889">
        <f>IF(ZSOHPP055[[#This Row],[銷售訂單]]="", "", --ZSOHPP055[[#This Row],[銷售訂單]])</f>
        <v>6073848</v>
      </c>
    </row>
    <row r="890" spans="1:13">
      <c r="A890" s="17" t="s">
        <v>4004</v>
      </c>
      <c r="B890" s="19">
        <v>214.90799999999999</v>
      </c>
      <c r="C890" s="19">
        <v>65</v>
      </c>
      <c r="D890" s="19">
        <v>149.90799999999999</v>
      </c>
      <c r="E890" s="19">
        <v>0</v>
      </c>
      <c r="F890" s="17" t="s">
        <v>4010</v>
      </c>
      <c r="G890" s="17" t="s">
        <v>20</v>
      </c>
      <c r="H890" s="18">
        <v>45649</v>
      </c>
      <c r="I890" s="18">
        <v>45657</v>
      </c>
      <c r="J890" s="17" t="s">
        <v>2316</v>
      </c>
      <c r="K890" s="17" t="s">
        <v>2210</v>
      </c>
      <c r="L890" t="str">
        <f>IF(COUNTIFS(ZSOHSD058[订单号数值], ZSOHPP055[[#This Row],[订单号数值]], ZSOHSD058[行項目], ZSOHPP055[[#This Row],[行項目]])&gt;0, "Y", "")</f>
        <v>Y</v>
      </c>
      <c r="M890">
        <f>IF(ZSOHPP055[[#This Row],[銷售訂單]]="", "", --ZSOHPP055[[#This Row],[銷售訂單]])</f>
        <v>6074298</v>
      </c>
    </row>
    <row r="891" spans="1:13">
      <c r="A891" s="17" t="s">
        <v>4004</v>
      </c>
      <c r="B891" s="19">
        <v>200</v>
      </c>
      <c r="C891" s="19">
        <v>236</v>
      </c>
      <c r="D891" s="19">
        <v>-36</v>
      </c>
      <c r="E891" s="19">
        <v>0</v>
      </c>
      <c r="F891" s="17" t="s">
        <v>4007</v>
      </c>
      <c r="G891" s="17" t="s">
        <v>20</v>
      </c>
      <c r="H891" s="18">
        <v>45649</v>
      </c>
      <c r="I891" s="18">
        <v>45657</v>
      </c>
      <c r="J891" s="17" t="s">
        <v>2316</v>
      </c>
      <c r="K891" s="17" t="s">
        <v>2210</v>
      </c>
      <c r="L891" t="str">
        <f>IF(COUNTIFS(ZSOHSD058[订单号数值], ZSOHPP055[[#This Row],[订单号数值]], ZSOHSD058[行項目], ZSOHPP055[[#This Row],[行項目]])&gt;0, "Y", "")</f>
        <v>Y</v>
      </c>
      <c r="M891">
        <f>IF(ZSOHPP055[[#This Row],[銷售訂單]]="", "", --ZSOHPP055[[#This Row],[銷售訂單]])</f>
        <v>6074298</v>
      </c>
    </row>
    <row r="892" spans="1:13">
      <c r="A892" s="17" t="s">
        <v>3768</v>
      </c>
      <c r="B892" s="19">
        <v>449.85899999999998</v>
      </c>
      <c r="C892" s="19">
        <v>450</v>
      </c>
      <c r="D892" s="19">
        <v>-0.14099999999999999</v>
      </c>
      <c r="E892" s="19">
        <v>0</v>
      </c>
      <c r="F892" s="17" t="s">
        <v>3769</v>
      </c>
      <c r="G892" s="17" t="s">
        <v>20</v>
      </c>
      <c r="H892" s="18">
        <v>45650</v>
      </c>
      <c r="I892" s="18">
        <v>45666</v>
      </c>
      <c r="J892" s="17" t="s">
        <v>2283</v>
      </c>
      <c r="K892" s="17" t="s">
        <v>2216</v>
      </c>
      <c r="L892" t="str">
        <f>IF(COUNTIFS(ZSOHSD058[订单号数值], ZSOHPP055[[#This Row],[订单号数值]], ZSOHSD058[行項目], ZSOHPP055[[#This Row],[行項目]])&gt;0, "Y", "")</f>
        <v>Y</v>
      </c>
      <c r="M892">
        <f>IF(ZSOHPP055[[#This Row],[銷售訂單]]="", "", --ZSOHPP055[[#This Row],[銷售訂單]])</f>
        <v>6073986</v>
      </c>
    </row>
    <row r="893" spans="1:13">
      <c r="A893" s="17" t="s">
        <v>3790</v>
      </c>
      <c r="B893" s="19">
        <v>449.892</v>
      </c>
      <c r="C893" s="19">
        <v>456</v>
      </c>
      <c r="D893" s="19">
        <v>-6.1079999999999997</v>
      </c>
      <c r="E893" s="19">
        <v>0</v>
      </c>
      <c r="F893" s="17" t="s">
        <v>3792</v>
      </c>
      <c r="G893" s="17" t="s">
        <v>20</v>
      </c>
      <c r="H893" s="18">
        <v>45650</v>
      </c>
      <c r="I893" s="18">
        <v>45663</v>
      </c>
      <c r="J893" s="17" t="s">
        <v>2283</v>
      </c>
      <c r="K893" s="17" t="s">
        <v>2215</v>
      </c>
      <c r="L893" t="str">
        <f>IF(COUNTIFS(ZSOHSD058[订单号数值], ZSOHPP055[[#This Row],[订单号数值]], ZSOHSD058[行項目], ZSOHPP055[[#This Row],[行項目]])&gt;0, "Y", "")</f>
        <v>Y</v>
      </c>
      <c r="M893">
        <f>IF(ZSOHPP055[[#This Row],[銷售訂單]]="", "", --ZSOHPP055[[#This Row],[銷售訂單]])</f>
        <v>6073986</v>
      </c>
    </row>
    <row r="894" spans="1:13">
      <c r="A894" s="17" t="s">
        <v>1501</v>
      </c>
      <c r="B894" s="19">
        <v>15258.821</v>
      </c>
      <c r="C894" s="19">
        <v>14860.3</v>
      </c>
      <c r="D894" s="19">
        <v>398.52100000000002</v>
      </c>
      <c r="E894" s="19">
        <v>0</v>
      </c>
      <c r="F894" s="17" t="s">
        <v>3983</v>
      </c>
      <c r="G894" s="17" t="s">
        <v>20</v>
      </c>
      <c r="H894" s="18">
        <v>45651</v>
      </c>
      <c r="I894" s="18">
        <v>45783</v>
      </c>
      <c r="J894" s="17" t="s">
        <v>2238</v>
      </c>
      <c r="K894" s="17" t="s">
        <v>2215</v>
      </c>
      <c r="L894" t="str">
        <f>IF(COUNTIFS(ZSOHSD058[订单号数值], ZSOHPP055[[#This Row],[订单号数值]], ZSOHSD058[行項目], ZSOHPP055[[#This Row],[行項目]])&gt;0, "Y", "")</f>
        <v>Y</v>
      </c>
      <c r="M894">
        <f>IF(ZSOHPP055[[#This Row],[銷售訂單]]="", "", --ZSOHPP055[[#This Row],[銷售訂單]])</f>
        <v>6071320</v>
      </c>
    </row>
    <row r="895" spans="1:13">
      <c r="A895" s="17" t="s">
        <v>1501</v>
      </c>
      <c r="B895" s="19">
        <v>11450.994000000001</v>
      </c>
      <c r="C895" s="19">
        <v>10913.4</v>
      </c>
      <c r="D895" s="19">
        <v>537.59400000000005</v>
      </c>
      <c r="E895" s="19">
        <v>0</v>
      </c>
      <c r="F895" s="17" t="s">
        <v>3956</v>
      </c>
      <c r="G895" s="17" t="s">
        <v>20</v>
      </c>
      <c r="H895" s="18">
        <v>45651</v>
      </c>
      <c r="I895" s="18">
        <v>45731</v>
      </c>
      <c r="J895" s="17" t="s">
        <v>2238</v>
      </c>
      <c r="K895" s="17" t="s">
        <v>2215</v>
      </c>
      <c r="L895" t="str">
        <f>IF(COUNTIFS(ZSOHSD058[订单号数值], ZSOHPP055[[#This Row],[订单号数值]], ZSOHSD058[行項目], ZSOHPP055[[#This Row],[行項目]])&gt;0, "Y", "")</f>
        <v>Y</v>
      </c>
      <c r="M895">
        <f>IF(ZSOHPP055[[#This Row],[銷售訂單]]="", "", --ZSOHPP055[[#This Row],[銷售訂單]])</f>
        <v>6071320</v>
      </c>
    </row>
    <row r="896" spans="1:13">
      <c r="A896" s="17" t="s">
        <v>1501</v>
      </c>
      <c r="B896" s="19">
        <v>3802.7939999999999</v>
      </c>
      <c r="C896" s="19">
        <v>3617.4</v>
      </c>
      <c r="D896" s="19">
        <v>185.39400000000001</v>
      </c>
      <c r="E896" s="19">
        <v>0</v>
      </c>
      <c r="F896" s="17" t="s">
        <v>3938</v>
      </c>
      <c r="G896" s="17" t="s">
        <v>20</v>
      </c>
      <c r="H896" s="18">
        <v>45651</v>
      </c>
      <c r="I896" s="18">
        <v>45719</v>
      </c>
      <c r="J896" s="17" t="s">
        <v>2238</v>
      </c>
      <c r="K896" s="17" t="s">
        <v>2215</v>
      </c>
      <c r="L896" t="str">
        <f>IF(COUNTIFS(ZSOHSD058[订单号数值], ZSOHPP055[[#This Row],[订单号数值]], ZSOHSD058[行項目], ZSOHPP055[[#This Row],[行項目]])&gt;0, "Y", "")</f>
        <v>Y</v>
      </c>
      <c r="M896">
        <f>IF(ZSOHPP055[[#This Row],[銷售訂單]]="", "", --ZSOHPP055[[#This Row],[銷售訂單]])</f>
        <v>6071320</v>
      </c>
    </row>
    <row r="897" spans="1:13">
      <c r="A897" s="17" t="s">
        <v>4059</v>
      </c>
      <c r="B897" s="19">
        <v>13816.208000000001</v>
      </c>
      <c r="C897" s="19">
        <v>13200</v>
      </c>
      <c r="D897" s="19">
        <v>616.20799999999997</v>
      </c>
      <c r="E897" s="19">
        <v>0</v>
      </c>
      <c r="F897" s="17" t="s">
        <v>4066</v>
      </c>
      <c r="G897" s="17" t="s">
        <v>21</v>
      </c>
      <c r="H897" s="18">
        <v>45652</v>
      </c>
      <c r="I897" s="18">
        <v>45673</v>
      </c>
      <c r="J897" s="17" t="s">
        <v>2280</v>
      </c>
      <c r="K897" s="17" t="s">
        <v>2210</v>
      </c>
      <c r="L897" t="str">
        <f>IF(COUNTIFS(ZSOHSD058[订单号数值], ZSOHPP055[[#This Row],[订单号数值]], ZSOHSD058[行項目], ZSOHPP055[[#This Row],[行項目]])&gt;0, "Y", "")</f>
        <v>Y</v>
      </c>
      <c r="M897">
        <f>IF(ZSOHPP055[[#This Row],[銷售訂單]]="", "", --ZSOHPP055[[#This Row],[銷售訂單]])</f>
        <v>6073985</v>
      </c>
    </row>
    <row r="898" spans="1:13">
      <c r="A898" s="17" t="s">
        <v>4059</v>
      </c>
      <c r="B898" s="19">
        <v>18840</v>
      </c>
      <c r="C898" s="19">
        <v>18438</v>
      </c>
      <c r="D898" s="19">
        <v>402</v>
      </c>
      <c r="E898" s="19">
        <v>0</v>
      </c>
      <c r="F898" s="17" t="s">
        <v>4065</v>
      </c>
      <c r="G898" s="17" t="s">
        <v>21</v>
      </c>
      <c r="H898" s="18">
        <v>45652</v>
      </c>
      <c r="I898" s="18">
        <v>45673</v>
      </c>
      <c r="J898" s="17" t="s">
        <v>2280</v>
      </c>
      <c r="K898" s="17" t="s">
        <v>2210</v>
      </c>
      <c r="L898" t="str">
        <f>IF(COUNTIFS(ZSOHSD058[订单号数值], ZSOHPP055[[#This Row],[订单号数值]], ZSOHSD058[行項目], ZSOHPP055[[#This Row],[行項目]])&gt;0, "Y", "")</f>
        <v>Y</v>
      </c>
      <c r="M898">
        <f>IF(ZSOHPP055[[#This Row],[銷售訂單]]="", "", --ZSOHPP055[[#This Row],[銷售訂單]])</f>
        <v>6073985</v>
      </c>
    </row>
    <row r="899" spans="1:13">
      <c r="A899" s="17" t="s">
        <v>1310</v>
      </c>
      <c r="B899" s="19">
        <v>600</v>
      </c>
      <c r="C899" s="19">
        <v>664</v>
      </c>
      <c r="D899" s="19">
        <v>-64</v>
      </c>
      <c r="E899" s="19">
        <v>0</v>
      </c>
      <c r="F899" s="17" t="s">
        <v>3852</v>
      </c>
      <c r="G899" s="17" t="s">
        <v>21</v>
      </c>
      <c r="H899" s="18">
        <v>45653</v>
      </c>
      <c r="I899" s="18">
        <v>45691</v>
      </c>
      <c r="J899" s="17" t="s">
        <v>2259</v>
      </c>
      <c r="K899" s="17" t="s">
        <v>2210</v>
      </c>
      <c r="L899" t="str">
        <f>IF(COUNTIFS(ZSOHSD058[订单号数值], ZSOHPP055[[#This Row],[订单号数值]], ZSOHSD058[行項目], ZSOHPP055[[#This Row],[行項目]])&gt;0, "Y", "")</f>
        <v>Y</v>
      </c>
      <c r="M899">
        <f>IF(ZSOHPP055[[#This Row],[銷售訂單]]="", "", --ZSOHPP055[[#This Row],[銷售訂單]])</f>
        <v>6073531</v>
      </c>
    </row>
    <row r="900" spans="1:13">
      <c r="A900" s="17" t="s">
        <v>1336</v>
      </c>
      <c r="B900" s="19">
        <v>1255.979</v>
      </c>
      <c r="C900" s="19">
        <v>1194</v>
      </c>
      <c r="D900" s="19">
        <v>61.978999999999999</v>
      </c>
      <c r="E900" s="19">
        <v>0</v>
      </c>
      <c r="F900" s="17" t="s">
        <v>3863</v>
      </c>
      <c r="G900" s="17" t="s">
        <v>23</v>
      </c>
      <c r="H900" s="18">
        <v>45653</v>
      </c>
      <c r="I900" s="18">
        <v>45670</v>
      </c>
      <c r="J900" s="17" t="s">
        <v>2301</v>
      </c>
      <c r="K900" s="17" t="s">
        <v>2210</v>
      </c>
      <c r="L900" t="str">
        <f>IF(COUNTIFS(ZSOHSD058[订单号数值], ZSOHPP055[[#This Row],[订单号数值]], ZSOHSD058[行項目], ZSOHPP055[[#This Row],[行項目]])&gt;0, "Y", "")</f>
        <v>Y</v>
      </c>
      <c r="M900">
        <f>IF(ZSOHPP055[[#This Row],[銷售訂單]]="", "", --ZSOHPP055[[#This Row],[銷售訂單]])</f>
        <v>6074184</v>
      </c>
    </row>
    <row r="901" spans="1:13">
      <c r="A901" s="17" t="s">
        <v>1336</v>
      </c>
      <c r="B901" s="19">
        <v>10762.558000000001</v>
      </c>
      <c r="C901" s="19">
        <v>10296</v>
      </c>
      <c r="D901" s="19">
        <v>466.55799999999999</v>
      </c>
      <c r="E901" s="19">
        <v>0</v>
      </c>
      <c r="F901" s="17" t="s">
        <v>3865</v>
      </c>
      <c r="G901" s="17" t="s">
        <v>23</v>
      </c>
      <c r="H901" s="18">
        <v>45653</v>
      </c>
      <c r="I901" s="18">
        <v>45679</v>
      </c>
      <c r="J901" s="17" t="s">
        <v>2301</v>
      </c>
      <c r="K901" s="17" t="s">
        <v>2210</v>
      </c>
      <c r="L901" t="str">
        <f>IF(COUNTIFS(ZSOHSD058[订单号数值], ZSOHPP055[[#This Row],[订单号数值]], ZSOHSD058[行項目], ZSOHPP055[[#This Row],[行項目]])&gt;0, "Y", "")</f>
        <v>Y</v>
      </c>
      <c r="M901">
        <f>IF(ZSOHPP055[[#This Row],[銷售訂單]]="", "", --ZSOHPP055[[#This Row],[銷售訂單]])</f>
        <v>6074184</v>
      </c>
    </row>
    <row r="902" spans="1:13">
      <c r="A902" s="17" t="s">
        <v>1336</v>
      </c>
      <c r="B902" s="19">
        <v>5058.5020000000004</v>
      </c>
      <c r="C902" s="19">
        <v>4885</v>
      </c>
      <c r="D902" s="19">
        <v>173.50200000000001</v>
      </c>
      <c r="E902" s="19">
        <v>0</v>
      </c>
      <c r="F902" s="17" t="s">
        <v>3866</v>
      </c>
      <c r="G902" s="17" t="s">
        <v>23</v>
      </c>
      <c r="H902" s="18">
        <v>45653</v>
      </c>
      <c r="I902" s="18">
        <v>45679</v>
      </c>
      <c r="J902" s="17" t="s">
        <v>2301</v>
      </c>
      <c r="K902" s="17" t="s">
        <v>2210</v>
      </c>
      <c r="L902" t="str">
        <f>IF(COUNTIFS(ZSOHSD058[订单号数值], ZSOHPP055[[#This Row],[订单号数值]], ZSOHSD058[行項目], ZSOHPP055[[#This Row],[行項目]])&gt;0, "Y", "")</f>
        <v>Y</v>
      </c>
      <c r="M902">
        <f>IF(ZSOHPP055[[#This Row],[銷售訂單]]="", "", --ZSOHPP055[[#This Row],[銷售訂單]])</f>
        <v>6074184</v>
      </c>
    </row>
    <row r="903" spans="1:13">
      <c r="A903" s="17" t="s">
        <v>3925</v>
      </c>
      <c r="B903" s="19">
        <v>1E-3</v>
      </c>
      <c r="C903" s="19">
        <v>0</v>
      </c>
      <c r="D903" s="19">
        <v>1E-3</v>
      </c>
      <c r="E903" s="19">
        <v>0</v>
      </c>
      <c r="F903" s="17" t="s">
        <v>3926</v>
      </c>
      <c r="G903" s="17" t="s">
        <v>21</v>
      </c>
      <c r="H903" s="18">
        <v>45653</v>
      </c>
      <c r="I903" s="18">
        <v>45654</v>
      </c>
      <c r="J903" s="17" t="s">
        <v>2325</v>
      </c>
      <c r="K903" s="17" t="s">
        <v>2215</v>
      </c>
      <c r="L903" t="str">
        <f>IF(COUNTIFS(ZSOHSD058[订单号数值], ZSOHPP055[[#This Row],[订单号数值]], ZSOHSD058[行項目], ZSOHPP055[[#This Row],[行項目]])&gt;0, "Y", "")</f>
        <v>Y</v>
      </c>
      <c r="M903">
        <f>IF(ZSOHPP055[[#This Row],[銷售訂單]]="", "", --ZSOHPP055[[#This Row],[銷售訂單]])</f>
        <v>6074423</v>
      </c>
    </row>
    <row r="904" spans="1:13">
      <c r="A904" s="17" t="s">
        <v>3928</v>
      </c>
      <c r="B904" s="19">
        <v>120</v>
      </c>
      <c r="C904" s="19">
        <v>125</v>
      </c>
      <c r="D904" s="19">
        <v>-5</v>
      </c>
      <c r="E904" s="19">
        <v>0</v>
      </c>
      <c r="F904" s="17" t="s">
        <v>3929</v>
      </c>
      <c r="G904" s="17" t="s">
        <v>21</v>
      </c>
      <c r="H904" s="18">
        <v>45653</v>
      </c>
      <c r="I904" s="18">
        <v>45661</v>
      </c>
      <c r="J904" s="17" t="s">
        <v>2325</v>
      </c>
      <c r="K904" s="17" t="s">
        <v>2210</v>
      </c>
      <c r="L904" t="str">
        <f>IF(COUNTIFS(ZSOHSD058[订单号数值], ZSOHPP055[[#This Row],[订单号数值]], ZSOHSD058[行項目], ZSOHPP055[[#This Row],[行項目]])&gt;0, "Y", "")</f>
        <v>Y</v>
      </c>
      <c r="M904">
        <f>IF(ZSOHPP055[[#This Row],[銷售訂單]]="", "", --ZSOHPP055[[#This Row],[銷售訂單]])</f>
        <v>6074423</v>
      </c>
    </row>
    <row r="905" spans="1:13">
      <c r="A905" s="17" t="s">
        <v>3321</v>
      </c>
      <c r="B905" s="19">
        <v>1</v>
      </c>
      <c r="C905" s="19">
        <v>0</v>
      </c>
      <c r="D905" s="19">
        <v>1</v>
      </c>
      <c r="E905" s="19">
        <v>0</v>
      </c>
      <c r="F905" s="17" t="s">
        <v>3330</v>
      </c>
      <c r="G905" s="17" t="s">
        <v>20</v>
      </c>
      <c r="H905" s="18">
        <v>45654</v>
      </c>
      <c r="I905" s="18">
        <v>45663</v>
      </c>
      <c r="J905" s="17" t="s">
        <v>2241</v>
      </c>
      <c r="K905" s="17" t="s">
        <v>2210</v>
      </c>
      <c r="L905" t="str">
        <f>IF(COUNTIFS(ZSOHSD058[订单号数值], ZSOHPP055[[#This Row],[订单号数值]], ZSOHSD058[行項目], ZSOHPP055[[#This Row],[行項目]])&gt;0, "Y", "")</f>
        <v>Y</v>
      </c>
      <c r="M905">
        <f>IF(ZSOHPP055[[#This Row],[銷售訂單]]="", "", --ZSOHPP055[[#This Row],[銷售訂單]])</f>
        <v>6072156</v>
      </c>
    </row>
    <row r="906" spans="1:13">
      <c r="A906" s="17" t="s">
        <v>3321</v>
      </c>
      <c r="B906" s="19">
        <v>23582.814999999999</v>
      </c>
      <c r="C906" s="19">
        <v>23345</v>
      </c>
      <c r="D906" s="19">
        <v>237.815</v>
      </c>
      <c r="E906" s="19">
        <v>0</v>
      </c>
      <c r="F906" s="17" t="s">
        <v>3356</v>
      </c>
      <c r="G906" s="17" t="s">
        <v>20</v>
      </c>
      <c r="H906" s="18">
        <v>45654</v>
      </c>
      <c r="I906" s="18">
        <v>45698</v>
      </c>
      <c r="J906" s="17" t="s">
        <v>2241</v>
      </c>
      <c r="K906" s="17" t="s">
        <v>2210</v>
      </c>
      <c r="L906" t="str">
        <f>IF(COUNTIFS(ZSOHSD058[订单号数值], ZSOHPP055[[#This Row],[订单号数值]], ZSOHSD058[行項目], ZSOHPP055[[#This Row],[行項目]])&gt;0, "Y", "")</f>
        <v>Y</v>
      </c>
      <c r="M906">
        <f>IF(ZSOHPP055[[#This Row],[銷售訂單]]="", "", --ZSOHPP055[[#This Row],[銷售訂單]])</f>
        <v>6072156</v>
      </c>
    </row>
    <row r="907" spans="1:13">
      <c r="A907" s="17" t="s">
        <v>3801</v>
      </c>
      <c r="B907" s="19">
        <v>100</v>
      </c>
      <c r="C907" s="19">
        <v>0</v>
      </c>
      <c r="D907" s="19">
        <v>100</v>
      </c>
      <c r="E907" s="19">
        <v>0</v>
      </c>
      <c r="F907" s="17" t="s">
        <v>3802</v>
      </c>
      <c r="G907" s="17" t="s">
        <v>24</v>
      </c>
      <c r="H907" s="18">
        <v>45654</v>
      </c>
      <c r="I907" s="18">
        <v>45752</v>
      </c>
      <c r="J907" s="17" t="s">
        <v>2329</v>
      </c>
      <c r="K907" s="17" t="s">
        <v>2215</v>
      </c>
      <c r="L907" t="str">
        <f>IF(COUNTIFS(ZSOHSD058[订单号数值], ZSOHPP055[[#This Row],[订单号数值]], ZSOHSD058[行項目], ZSOHPP055[[#This Row],[行項目]])&gt;0, "Y", "")</f>
        <v>Y</v>
      </c>
      <c r="M907">
        <f>IF(ZSOHPP055[[#This Row],[銷售訂單]]="", "", --ZSOHPP055[[#This Row],[銷售訂單]])</f>
        <v>6074472</v>
      </c>
    </row>
    <row r="908" spans="1:13">
      <c r="A908" s="17" t="s">
        <v>3801</v>
      </c>
      <c r="B908" s="19">
        <v>100</v>
      </c>
      <c r="C908" s="19">
        <v>0</v>
      </c>
      <c r="D908" s="19">
        <v>100</v>
      </c>
      <c r="E908" s="19">
        <v>0</v>
      </c>
      <c r="F908" s="17" t="s">
        <v>3803</v>
      </c>
      <c r="G908" s="17" t="s">
        <v>24</v>
      </c>
      <c r="H908" s="18">
        <v>45654</v>
      </c>
      <c r="I908" s="18">
        <v>45752</v>
      </c>
      <c r="J908" s="17" t="s">
        <v>2329</v>
      </c>
      <c r="K908" s="17" t="s">
        <v>2210</v>
      </c>
      <c r="L908" t="str">
        <f>IF(COUNTIFS(ZSOHSD058[订单号数值], ZSOHPP055[[#This Row],[订单号数值]], ZSOHSD058[行項目], ZSOHPP055[[#This Row],[行項目]])&gt;0, "Y", "")</f>
        <v>Y</v>
      </c>
      <c r="M908">
        <f>IF(ZSOHPP055[[#This Row],[銷售訂單]]="", "", --ZSOHPP055[[#This Row],[銷售訂單]])</f>
        <v>6074472</v>
      </c>
    </row>
    <row r="909" spans="1:13">
      <c r="A909" s="17" t="s">
        <v>3925</v>
      </c>
      <c r="B909" s="19">
        <v>120</v>
      </c>
      <c r="C909" s="19">
        <v>123</v>
      </c>
      <c r="D909" s="19">
        <v>-3</v>
      </c>
      <c r="E909" s="19">
        <v>0</v>
      </c>
      <c r="F909" s="17" t="s">
        <v>3927</v>
      </c>
      <c r="G909" s="17" t="s">
        <v>21</v>
      </c>
      <c r="H909" s="18">
        <v>45654</v>
      </c>
      <c r="I909" s="18">
        <v>45663</v>
      </c>
      <c r="J909" s="17" t="s">
        <v>2325</v>
      </c>
      <c r="K909" s="17" t="s">
        <v>2215</v>
      </c>
      <c r="L909" t="str">
        <f>IF(COUNTIFS(ZSOHSD058[订单号数值], ZSOHPP055[[#This Row],[订单号数值]], ZSOHSD058[行項目], ZSOHPP055[[#This Row],[行項目]])&gt;0, "Y", "")</f>
        <v>Y</v>
      </c>
      <c r="M909">
        <f>IF(ZSOHPP055[[#This Row],[銷售訂單]]="", "", --ZSOHPP055[[#This Row],[銷售訂單]])</f>
        <v>6074423</v>
      </c>
    </row>
    <row r="910" spans="1:13">
      <c r="A910" s="17" t="s">
        <v>3321</v>
      </c>
      <c r="B910" s="19">
        <v>4993.0879999999997</v>
      </c>
      <c r="C910" s="19">
        <v>4972</v>
      </c>
      <c r="D910" s="19">
        <v>21.088000000000001</v>
      </c>
      <c r="E910" s="19">
        <v>0</v>
      </c>
      <c r="F910" s="17" t="s">
        <v>3376</v>
      </c>
      <c r="G910" s="17" t="s">
        <v>20</v>
      </c>
      <c r="H910" s="18">
        <v>45656</v>
      </c>
      <c r="I910" s="18">
        <v>45728</v>
      </c>
      <c r="J910" s="17" t="s">
        <v>2241</v>
      </c>
      <c r="K910" s="17" t="s">
        <v>2210</v>
      </c>
      <c r="L910" t="str">
        <f>IF(COUNTIFS(ZSOHSD058[订单号数值], ZSOHPP055[[#This Row],[订单号数值]], ZSOHSD058[行項目], ZSOHPP055[[#This Row],[行項目]])&gt;0, "Y", "")</f>
        <v>Y</v>
      </c>
      <c r="M910">
        <f>IF(ZSOHPP055[[#This Row],[銷售訂單]]="", "", --ZSOHPP055[[#This Row],[銷售訂單]])</f>
        <v>6072156</v>
      </c>
    </row>
    <row r="911" spans="1:13">
      <c r="A911" s="17" t="s">
        <v>3321</v>
      </c>
      <c r="B911" s="19">
        <v>11248.933000000001</v>
      </c>
      <c r="C911" s="19">
        <v>11295</v>
      </c>
      <c r="D911" s="19">
        <v>-46.067</v>
      </c>
      <c r="E911" s="19">
        <v>0</v>
      </c>
      <c r="F911" s="17" t="s">
        <v>3354</v>
      </c>
      <c r="G911" s="17" t="s">
        <v>20</v>
      </c>
      <c r="H911" s="18">
        <v>45656</v>
      </c>
      <c r="I911" s="18">
        <v>45693</v>
      </c>
      <c r="J911" s="17" t="s">
        <v>2241</v>
      </c>
      <c r="K911" s="17" t="s">
        <v>2210</v>
      </c>
      <c r="L911" t="str">
        <f>IF(COUNTIFS(ZSOHSD058[订单号数值], ZSOHPP055[[#This Row],[订单号数值]], ZSOHSD058[行項目], ZSOHPP055[[#This Row],[行項目]])&gt;0, "Y", "")</f>
        <v>Y</v>
      </c>
      <c r="M911">
        <f>IF(ZSOHPP055[[#This Row],[銷售訂單]]="", "", --ZSOHPP055[[#This Row],[銷售訂單]])</f>
        <v>6072156</v>
      </c>
    </row>
    <row r="912" spans="1:13">
      <c r="A912" s="17" t="s">
        <v>3321</v>
      </c>
      <c r="B912" s="19">
        <v>24175.878000000001</v>
      </c>
      <c r="C912" s="19">
        <v>23777</v>
      </c>
      <c r="D912" s="19">
        <v>398.87799999999999</v>
      </c>
      <c r="E912" s="19">
        <v>0</v>
      </c>
      <c r="F912" s="17" t="s">
        <v>3360</v>
      </c>
      <c r="G912" s="17" t="s">
        <v>20</v>
      </c>
      <c r="H912" s="18">
        <v>45656</v>
      </c>
      <c r="I912" s="18">
        <v>45703</v>
      </c>
      <c r="J912" s="17" t="s">
        <v>2241</v>
      </c>
      <c r="K912" s="17" t="s">
        <v>2210</v>
      </c>
      <c r="L912" t="str">
        <f>IF(COUNTIFS(ZSOHSD058[订单号数值], ZSOHPP055[[#This Row],[订单号数值]], ZSOHSD058[行項目], ZSOHPP055[[#This Row],[行項目]])&gt;0, "Y", "")</f>
        <v>Y</v>
      </c>
      <c r="M912">
        <f>IF(ZSOHPP055[[#This Row],[銷售訂單]]="", "", --ZSOHPP055[[#This Row],[銷售訂單]])</f>
        <v>6072156</v>
      </c>
    </row>
    <row r="913" spans="1:13">
      <c r="A913" s="17" t="s">
        <v>3321</v>
      </c>
      <c r="B913" s="19">
        <v>1</v>
      </c>
      <c r="C913" s="19">
        <v>0</v>
      </c>
      <c r="D913" s="19">
        <v>1</v>
      </c>
      <c r="E913" s="19">
        <v>0</v>
      </c>
      <c r="F913" s="17" t="s">
        <v>3344</v>
      </c>
      <c r="G913" s="17" t="s">
        <v>20</v>
      </c>
      <c r="H913" s="18">
        <v>45656</v>
      </c>
      <c r="I913" s="18">
        <v>45663</v>
      </c>
      <c r="J913" s="17" t="s">
        <v>2241</v>
      </c>
      <c r="K913" s="17" t="s">
        <v>2210</v>
      </c>
      <c r="L913" t="str">
        <f>IF(COUNTIFS(ZSOHSD058[订单号数值], ZSOHPP055[[#This Row],[订单号数值]], ZSOHSD058[行項目], ZSOHPP055[[#This Row],[行項目]])&gt;0, "Y", "")</f>
        <v>Y</v>
      </c>
      <c r="M913">
        <f>IF(ZSOHPP055[[#This Row],[銷售訂單]]="", "", --ZSOHPP055[[#This Row],[銷售訂單]])</f>
        <v>6072156</v>
      </c>
    </row>
    <row r="914" spans="1:13">
      <c r="A914" s="17" t="s">
        <v>3321</v>
      </c>
      <c r="B914" s="19">
        <v>10196</v>
      </c>
      <c r="C914" s="19">
        <v>8857.5</v>
      </c>
      <c r="D914" s="19">
        <v>1338.5</v>
      </c>
      <c r="E914" s="19">
        <v>0</v>
      </c>
      <c r="F914" s="17" t="s">
        <v>3333</v>
      </c>
      <c r="G914" s="17" t="s">
        <v>20</v>
      </c>
      <c r="H914" s="18">
        <v>45656</v>
      </c>
      <c r="I914" s="18">
        <v>45733</v>
      </c>
      <c r="J914" s="17" t="s">
        <v>2241</v>
      </c>
      <c r="K914" s="17" t="s">
        <v>2210</v>
      </c>
      <c r="L914" t="str">
        <f>IF(COUNTIFS(ZSOHSD058[订单号数值], ZSOHPP055[[#This Row],[订单号数值]], ZSOHSD058[行項目], ZSOHPP055[[#This Row],[行項目]])&gt;0, "Y", "")</f>
        <v>Y</v>
      </c>
      <c r="M914">
        <f>IF(ZSOHPP055[[#This Row],[銷售訂單]]="", "", --ZSOHPP055[[#This Row],[銷售訂單]])</f>
        <v>6072156</v>
      </c>
    </row>
    <row r="915" spans="1:13">
      <c r="A915" s="17" t="s">
        <v>195</v>
      </c>
      <c r="B915" s="19">
        <v>500</v>
      </c>
      <c r="C915" s="19">
        <v>506</v>
      </c>
      <c r="D915" s="19">
        <v>-6</v>
      </c>
      <c r="E915" s="19">
        <v>0</v>
      </c>
      <c r="F915" s="17" t="s">
        <v>3521</v>
      </c>
      <c r="G915" s="17" t="s">
        <v>22</v>
      </c>
      <c r="H915" s="18">
        <v>45656</v>
      </c>
      <c r="I915" s="18">
        <v>45667</v>
      </c>
      <c r="J915" s="17" t="s">
        <v>2311</v>
      </c>
      <c r="K915" s="17" t="s">
        <v>2216</v>
      </c>
      <c r="L915" t="str">
        <f>IF(COUNTIFS(ZSOHSD058[订单号数值], ZSOHPP055[[#This Row],[订单号数值]], ZSOHSD058[行項目], ZSOHPP055[[#This Row],[行項目]])&gt;0, "Y", "")</f>
        <v>Y</v>
      </c>
      <c r="M915">
        <f>IF(ZSOHPP055[[#This Row],[銷售訂單]]="", "", --ZSOHPP055[[#This Row],[銷售訂單]])</f>
        <v>6074274</v>
      </c>
    </row>
    <row r="916" spans="1:13">
      <c r="A916" s="17" t="s">
        <v>1114</v>
      </c>
      <c r="B916" s="19">
        <v>525</v>
      </c>
      <c r="C916" s="19">
        <v>525</v>
      </c>
      <c r="D916" s="19">
        <v>0</v>
      </c>
      <c r="E916" s="19">
        <v>0</v>
      </c>
      <c r="F916" s="17" t="s">
        <v>3811</v>
      </c>
      <c r="G916" s="17" t="s">
        <v>22</v>
      </c>
      <c r="H916" s="18">
        <v>45656</v>
      </c>
      <c r="I916" s="18">
        <v>45714</v>
      </c>
      <c r="J916" s="17" t="s">
        <v>2311</v>
      </c>
      <c r="K916" s="17" t="s">
        <v>2219</v>
      </c>
      <c r="L916" t="str">
        <f>IF(COUNTIFS(ZSOHSD058[订单号数值], ZSOHPP055[[#This Row],[订单号数值]], ZSOHSD058[行項目], ZSOHPP055[[#This Row],[行項目]])&gt;0, "Y", "")</f>
        <v>Y</v>
      </c>
      <c r="M916">
        <f>IF(ZSOHPP055[[#This Row],[銷售訂單]]="", "", --ZSOHPP055[[#This Row],[銷售訂單]])</f>
        <v>6074274</v>
      </c>
    </row>
    <row r="917" spans="1:13">
      <c r="A917" s="17" t="s">
        <v>1367</v>
      </c>
      <c r="B917" s="19">
        <v>2034.2249999999999</v>
      </c>
      <c r="C917" s="19">
        <v>2061</v>
      </c>
      <c r="D917" s="19">
        <v>-26.774999999999999</v>
      </c>
      <c r="E917" s="19">
        <v>0</v>
      </c>
      <c r="F917" s="17" t="s">
        <v>3876</v>
      </c>
      <c r="G917" s="17" t="s">
        <v>23</v>
      </c>
      <c r="H917" s="18">
        <v>45656</v>
      </c>
      <c r="I917" s="18">
        <v>45673</v>
      </c>
      <c r="J917" s="17" t="s">
        <v>2301</v>
      </c>
      <c r="K917" s="17" t="s">
        <v>2215</v>
      </c>
      <c r="L917" t="str">
        <f>IF(COUNTIFS(ZSOHSD058[订单号数值], ZSOHPP055[[#This Row],[订单号数值]], ZSOHSD058[行項目], ZSOHPP055[[#This Row],[行項目]])&gt;0, "Y", "")</f>
        <v>Y</v>
      </c>
      <c r="M917">
        <f>IF(ZSOHPP055[[#This Row],[銷售訂單]]="", "", --ZSOHPP055[[#This Row],[銷售訂單]])</f>
        <v>6074184</v>
      </c>
    </row>
    <row r="918" spans="1:13">
      <c r="A918" s="17" t="s">
        <v>1367</v>
      </c>
      <c r="B918" s="19">
        <v>1246.1130000000001</v>
      </c>
      <c r="C918" s="19">
        <v>975</v>
      </c>
      <c r="D918" s="19">
        <v>271.113</v>
      </c>
      <c r="E918" s="19">
        <v>0</v>
      </c>
      <c r="F918" s="17" t="s">
        <v>3881</v>
      </c>
      <c r="G918" s="17" t="s">
        <v>23</v>
      </c>
      <c r="H918" s="18">
        <v>45656</v>
      </c>
      <c r="I918" s="18">
        <v>45691</v>
      </c>
      <c r="J918" s="17" t="s">
        <v>2301</v>
      </c>
      <c r="K918" s="17" t="s">
        <v>2215</v>
      </c>
      <c r="L918" t="str">
        <f>IF(COUNTIFS(ZSOHSD058[订单号数值], ZSOHPP055[[#This Row],[订单号数值]], ZSOHSD058[行項目], ZSOHPP055[[#This Row],[行項目]])&gt;0, "Y", "")</f>
        <v>Y</v>
      </c>
      <c r="M918">
        <f>IF(ZSOHPP055[[#This Row],[銷售訂單]]="", "", --ZSOHPP055[[#This Row],[銷售訂單]])</f>
        <v>6074184</v>
      </c>
    </row>
    <row r="919" spans="1:13">
      <c r="A919" s="17" t="s">
        <v>1367</v>
      </c>
      <c r="B919" s="19">
        <v>319.66199999999998</v>
      </c>
      <c r="C919" s="19">
        <v>293</v>
      </c>
      <c r="D919" s="19">
        <v>26.661999999999999</v>
      </c>
      <c r="E919" s="19">
        <v>0</v>
      </c>
      <c r="F919" s="17" t="s">
        <v>3878</v>
      </c>
      <c r="G919" s="17" t="s">
        <v>23</v>
      </c>
      <c r="H919" s="18">
        <v>45656</v>
      </c>
      <c r="I919" s="18">
        <v>45695</v>
      </c>
      <c r="J919" s="17" t="s">
        <v>2301</v>
      </c>
      <c r="K919" s="17" t="s">
        <v>2215</v>
      </c>
      <c r="L919" t="str">
        <f>IF(COUNTIFS(ZSOHSD058[订单号数值], ZSOHPP055[[#This Row],[订单号数值]], ZSOHSD058[行項目], ZSOHPP055[[#This Row],[行項目]])&gt;0, "Y", "")</f>
        <v>Y</v>
      </c>
      <c r="M919">
        <f>IF(ZSOHPP055[[#This Row],[銷售訂單]]="", "", --ZSOHPP055[[#This Row],[銷售訂單]])</f>
        <v>6074184</v>
      </c>
    </row>
    <row r="920" spans="1:13">
      <c r="A920" s="17" t="s">
        <v>1414</v>
      </c>
      <c r="B920" s="19">
        <v>5000</v>
      </c>
      <c r="C920" s="19">
        <v>4794</v>
      </c>
      <c r="D920" s="19">
        <v>206</v>
      </c>
      <c r="E920" s="19">
        <v>0</v>
      </c>
      <c r="F920" s="17" t="s">
        <v>3899</v>
      </c>
      <c r="G920" s="17" t="s">
        <v>23</v>
      </c>
      <c r="H920" s="18">
        <v>45656</v>
      </c>
      <c r="I920" s="18">
        <v>45726</v>
      </c>
      <c r="J920" s="17" t="s">
        <v>2296</v>
      </c>
      <c r="K920" s="17" t="s">
        <v>2215</v>
      </c>
      <c r="L920" t="str">
        <f>IF(COUNTIFS(ZSOHSD058[订单号数值], ZSOHPP055[[#This Row],[订单号数值]], ZSOHSD058[行項目], ZSOHPP055[[#This Row],[行項目]])&gt;0, "Y", "")</f>
        <v>Y</v>
      </c>
      <c r="M920">
        <f>IF(ZSOHPP055[[#This Row],[銷售訂單]]="", "", --ZSOHPP055[[#This Row],[銷售訂單]])</f>
        <v>6074117</v>
      </c>
    </row>
    <row r="921" spans="1:13">
      <c r="A921" s="17" t="s">
        <v>3495</v>
      </c>
      <c r="B921" s="19">
        <v>62.932000000000002</v>
      </c>
      <c r="C921" s="19">
        <v>71</v>
      </c>
      <c r="D921" s="19">
        <v>-8.0679999999999996</v>
      </c>
      <c r="E921" s="19">
        <v>0</v>
      </c>
      <c r="F921" s="17" t="s">
        <v>3499</v>
      </c>
      <c r="G921" s="17" t="s">
        <v>20</v>
      </c>
      <c r="H921" s="18">
        <v>45657</v>
      </c>
      <c r="I921" s="18">
        <v>45663</v>
      </c>
      <c r="J921" s="17" t="s">
        <v>2303</v>
      </c>
      <c r="K921" s="17" t="s">
        <v>2215</v>
      </c>
      <c r="L921" t="str">
        <f>IF(COUNTIFS(ZSOHSD058[订单号数值], ZSOHPP055[[#This Row],[订单号数值]], ZSOHSD058[行項目], ZSOHPP055[[#This Row],[行項目]])&gt;0, "Y", "")</f>
        <v>Y</v>
      </c>
      <c r="M921">
        <f>IF(ZSOHPP055[[#This Row],[銷售訂單]]="", "", --ZSOHPP055[[#This Row],[銷售訂單]])</f>
        <v>6074266</v>
      </c>
    </row>
    <row r="922" spans="1:13">
      <c r="A922" s="17" t="s">
        <v>3495</v>
      </c>
      <c r="B922" s="19">
        <v>297.13</v>
      </c>
      <c r="C922" s="19">
        <v>301</v>
      </c>
      <c r="D922" s="19">
        <v>-3.87</v>
      </c>
      <c r="E922" s="19">
        <v>0</v>
      </c>
      <c r="F922" s="17" t="s">
        <v>3500</v>
      </c>
      <c r="G922" s="17" t="s">
        <v>20</v>
      </c>
      <c r="H922" s="18">
        <v>45657</v>
      </c>
      <c r="I922" s="18">
        <v>45665</v>
      </c>
      <c r="J922" s="17" t="s">
        <v>2303</v>
      </c>
      <c r="K922" s="17" t="s">
        <v>2215</v>
      </c>
      <c r="L922" t="str">
        <f>IF(COUNTIFS(ZSOHSD058[订单号数值], ZSOHPP055[[#This Row],[订单号数值]], ZSOHSD058[行項目], ZSOHPP055[[#This Row],[行項目]])&gt;0, "Y", "")</f>
        <v>Y</v>
      </c>
      <c r="M922">
        <f>IF(ZSOHPP055[[#This Row],[銷售訂單]]="", "", --ZSOHPP055[[#This Row],[銷售訂單]])</f>
        <v>6074266</v>
      </c>
    </row>
    <row r="923" spans="1:13">
      <c r="A923" s="17" t="s">
        <v>3505</v>
      </c>
      <c r="B923" s="19">
        <v>19603.431</v>
      </c>
      <c r="C923" s="19">
        <v>18842</v>
      </c>
      <c r="D923" s="19">
        <v>761.43100000000004</v>
      </c>
      <c r="E923" s="19">
        <v>0</v>
      </c>
      <c r="F923" s="17" t="s">
        <v>3510</v>
      </c>
      <c r="G923" s="17" t="s">
        <v>24</v>
      </c>
      <c r="H923" s="18">
        <v>45657</v>
      </c>
      <c r="I923" s="18">
        <v>45698</v>
      </c>
      <c r="J923" s="17" t="s">
        <v>2293</v>
      </c>
      <c r="K923" s="17" t="s">
        <v>2215</v>
      </c>
      <c r="L923" t="str">
        <f>IF(COUNTIFS(ZSOHSD058[订单号数值], ZSOHPP055[[#This Row],[订单号数值]], ZSOHSD058[行項目], ZSOHPP055[[#This Row],[行項目]])&gt;0, "Y", "")</f>
        <v>Y</v>
      </c>
      <c r="M923">
        <f>IF(ZSOHPP055[[#This Row],[銷售訂單]]="", "", --ZSOHPP055[[#This Row],[銷售訂單]])</f>
        <v>6074091</v>
      </c>
    </row>
    <row r="924" spans="1:13">
      <c r="A924" s="17" t="s">
        <v>3545</v>
      </c>
      <c r="B924" s="19">
        <v>75.210999999999999</v>
      </c>
      <c r="C924" s="19">
        <v>65</v>
      </c>
      <c r="D924" s="19">
        <v>10.211</v>
      </c>
      <c r="E924" s="19">
        <v>0</v>
      </c>
      <c r="F924" s="17" t="s">
        <v>3547</v>
      </c>
      <c r="G924" s="17" t="s">
        <v>20</v>
      </c>
      <c r="H924" s="18">
        <v>45657</v>
      </c>
      <c r="I924" s="18">
        <v>45691</v>
      </c>
      <c r="J924" s="17" t="s">
        <v>2303</v>
      </c>
      <c r="K924" s="17" t="s">
        <v>2220</v>
      </c>
      <c r="L924" t="str">
        <f>IF(COUNTIFS(ZSOHSD058[订单号数值], ZSOHPP055[[#This Row],[订单号数值]], ZSOHSD058[行項目], ZSOHPP055[[#This Row],[行項目]])&gt;0, "Y", "")</f>
        <v>Y</v>
      </c>
      <c r="M924">
        <f>IF(ZSOHPP055[[#This Row],[銷售訂單]]="", "", --ZSOHPP055[[#This Row],[銷售訂單]])</f>
        <v>6074266</v>
      </c>
    </row>
    <row r="925" spans="1:13">
      <c r="A925" s="17" t="s">
        <v>3690</v>
      </c>
      <c r="B925" s="19">
        <v>290.56099999999998</v>
      </c>
      <c r="C925" s="19">
        <v>300</v>
      </c>
      <c r="D925" s="19">
        <v>-9.4390000000000001</v>
      </c>
      <c r="E925" s="19">
        <v>0</v>
      </c>
      <c r="F925" s="17" t="s">
        <v>3692</v>
      </c>
      <c r="G925" s="17" t="s">
        <v>20</v>
      </c>
      <c r="H925" s="18">
        <v>45657</v>
      </c>
      <c r="I925" s="18">
        <v>45661</v>
      </c>
      <c r="J925" s="17" t="s">
        <v>2303</v>
      </c>
      <c r="K925" s="17" t="s">
        <v>2217</v>
      </c>
      <c r="L925" t="str">
        <f>IF(COUNTIFS(ZSOHSD058[订单号数值], ZSOHPP055[[#This Row],[订单号数值]], ZSOHSD058[行項目], ZSOHPP055[[#This Row],[行項目]])&gt;0, "Y", "")</f>
        <v>Y</v>
      </c>
      <c r="M925">
        <f>IF(ZSOHPP055[[#This Row],[銷售訂單]]="", "", --ZSOHPP055[[#This Row],[銷售訂單]])</f>
        <v>6074266</v>
      </c>
    </row>
    <row r="926" spans="1:13">
      <c r="A926" s="17" t="s">
        <v>3763</v>
      </c>
      <c r="B926" s="19">
        <v>240.65100000000001</v>
      </c>
      <c r="C926" s="19">
        <v>243</v>
      </c>
      <c r="D926" s="19">
        <v>-2.3490000000000002</v>
      </c>
      <c r="E926" s="19">
        <v>0</v>
      </c>
      <c r="F926" s="17" t="s">
        <v>3764</v>
      </c>
      <c r="G926" s="17" t="s">
        <v>20</v>
      </c>
      <c r="H926" s="18">
        <v>45659</v>
      </c>
      <c r="I926" s="18">
        <v>45663</v>
      </c>
      <c r="J926" s="17" t="s">
        <v>2339</v>
      </c>
      <c r="K926" s="17" t="s">
        <v>2210</v>
      </c>
      <c r="L926" t="str">
        <f>IF(COUNTIFS(ZSOHSD058[订单号数值], ZSOHPP055[[#This Row],[订单号数值]], ZSOHSD058[行項目], ZSOHPP055[[#This Row],[行項目]])&gt;0, "Y", "")</f>
        <v>Y</v>
      </c>
      <c r="M926">
        <f>IF(ZSOHPP055[[#This Row],[銷售訂單]]="", "", --ZSOHPP055[[#This Row],[銷售訂單]])</f>
        <v>6074532</v>
      </c>
    </row>
    <row r="927" spans="1:13">
      <c r="A927" s="17" t="s">
        <v>3536</v>
      </c>
      <c r="B927" s="19">
        <v>100</v>
      </c>
      <c r="C927" s="19">
        <v>129</v>
      </c>
      <c r="D927" s="19">
        <v>-29</v>
      </c>
      <c r="E927" s="19">
        <v>0</v>
      </c>
      <c r="F927" s="17" t="s">
        <v>3537</v>
      </c>
      <c r="G927" s="17" t="s">
        <v>23</v>
      </c>
      <c r="H927" s="18">
        <v>45660</v>
      </c>
      <c r="I927" s="18">
        <v>45670</v>
      </c>
      <c r="J927" s="17" t="s">
        <v>2273</v>
      </c>
      <c r="K927" s="17" t="s">
        <v>2216</v>
      </c>
      <c r="L927" t="str">
        <f>IF(COUNTIFS(ZSOHSD058[订单号数值], ZSOHPP055[[#This Row],[订单号数值]], ZSOHSD058[行項目], ZSOHPP055[[#This Row],[行項目]])&gt;0, "Y", "")</f>
        <v>Y</v>
      </c>
      <c r="M927">
        <f>IF(ZSOHPP055[[#This Row],[銷售訂單]]="", "", --ZSOHPP055[[#This Row],[銷售訂單]])</f>
        <v>6073849</v>
      </c>
    </row>
    <row r="928" spans="1:13">
      <c r="A928" s="17" t="s">
        <v>3827</v>
      </c>
      <c r="B928" s="19">
        <v>100</v>
      </c>
      <c r="C928" s="19">
        <v>130</v>
      </c>
      <c r="D928" s="19">
        <v>-30</v>
      </c>
      <c r="E928" s="19">
        <v>0</v>
      </c>
      <c r="F928" s="17" t="s">
        <v>3828</v>
      </c>
      <c r="G928" s="17" t="s">
        <v>22</v>
      </c>
      <c r="H928" s="18">
        <v>45660</v>
      </c>
      <c r="I928" s="18">
        <v>45667</v>
      </c>
      <c r="J928" s="17" t="s">
        <v>2307</v>
      </c>
      <c r="K928" s="17" t="s">
        <v>2215</v>
      </c>
      <c r="L928" t="str">
        <f>IF(COUNTIFS(ZSOHSD058[订单号数值], ZSOHPP055[[#This Row],[订单号数值]], ZSOHSD058[行項目], ZSOHPP055[[#This Row],[行項目]])&gt;0, "Y", "")</f>
        <v>Y</v>
      </c>
      <c r="M928">
        <f>IF(ZSOHPP055[[#This Row],[銷售訂單]]="", "", --ZSOHPP055[[#This Row],[銷售訂單]])</f>
        <v>6074270</v>
      </c>
    </row>
    <row r="929" spans="1:13">
      <c r="A929" s="17" t="s">
        <v>3829</v>
      </c>
      <c r="B929" s="19">
        <v>100</v>
      </c>
      <c r="C929" s="19">
        <v>98</v>
      </c>
      <c r="D929" s="19">
        <v>2</v>
      </c>
      <c r="E929" s="19">
        <v>0</v>
      </c>
      <c r="F929" s="17" t="s">
        <v>3830</v>
      </c>
      <c r="G929" s="17" t="s">
        <v>22</v>
      </c>
      <c r="H929" s="18">
        <v>45660</v>
      </c>
      <c r="I929" s="18">
        <v>45667</v>
      </c>
      <c r="J929" s="17" t="s">
        <v>2307</v>
      </c>
      <c r="K929" s="17" t="s">
        <v>2216</v>
      </c>
      <c r="L929" t="str">
        <f>IF(COUNTIFS(ZSOHSD058[订单号数值], ZSOHPP055[[#This Row],[订单号数值]], ZSOHSD058[行項目], ZSOHPP055[[#This Row],[行項目]])&gt;0, "Y", "")</f>
        <v>Y</v>
      </c>
      <c r="M929">
        <f>IF(ZSOHPP055[[#This Row],[銷售訂單]]="", "", --ZSOHPP055[[#This Row],[銷售訂單]])</f>
        <v>6074270</v>
      </c>
    </row>
    <row r="930" spans="1:13">
      <c r="A930" s="17" t="s">
        <v>1336</v>
      </c>
      <c r="B930" s="19">
        <v>17580.235000000001</v>
      </c>
      <c r="C930" s="19">
        <v>17462</v>
      </c>
      <c r="D930" s="19">
        <v>118.235</v>
      </c>
      <c r="E930" s="19">
        <v>0</v>
      </c>
      <c r="F930" s="17" t="s">
        <v>3867</v>
      </c>
      <c r="G930" s="17" t="s">
        <v>23</v>
      </c>
      <c r="H930" s="18">
        <v>45660</v>
      </c>
      <c r="I930" s="18">
        <v>45679</v>
      </c>
      <c r="J930" s="17" t="s">
        <v>2331</v>
      </c>
      <c r="K930" s="17" t="s">
        <v>2210</v>
      </c>
      <c r="L930" t="str">
        <f>IF(COUNTIFS(ZSOHSD058[订单号数值], ZSOHPP055[[#This Row],[订单号数值]], ZSOHSD058[行項目], ZSOHPP055[[#This Row],[行項目]])&gt;0, "Y", "")</f>
        <v>Y</v>
      </c>
      <c r="M930">
        <f>IF(ZSOHPP055[[#This Row],[銷售訂單]]="", "", --ZSOHPP055[[#This Row],[銷售訂單]])</f>
        <v>6074493</v>
      </c>
    </row>
    <row r="931" spans="1:13">
      <c r="A931" s="17" t="s">
        <v>1336</v>
      </c>
      <c r="B931" s="19">
        <v>18053.798999999999</v>
      </c>
      <c r="C931" s="19">
        <v>17931</v>
      </c>
      <c r="D931" s="19">
        <v>122.79900000000001</v>
      </c>
      <c r="E931" s="19">
        <v>0</v>
      </c>
      <c r="F931" s="17" t="s">
        <v>3870</v>
      </c>
      <c r="G931" s="17" t="s">
        <v>23</v>
      </c>
      <c r="H931" s="18">
        <v>45660</v>
      </c>
      <c r="I931" s="18">
        <v>45698</v>
      </c>
      <c r="J931" s="17" t="s">
        <v>2331</v>
      </c>
      <c r="K931" s="17" t="s">
        <v>2210</v>
      </c>
      <c r="L931" t="str">
        <f>IF(COUNTIFS(ZSOHSD058[订单号数值], ZSOHPP055[[#This Row],[订单号数值]], ZSOHSD058[行項目], ZSOHPP055[[#This Row],[行項目]])&gt;0, "Y", "")</f>
        <v>Y</v>
      </c>
      <c r="M931">
        <f>IF(ZSOHPP055[[#This Row],[銷售訂單]]="", "", --ZSOHPP055[[#This Row],[銷售訂單]])</f>
        <v>6074493</v>
      </c>
    </row>
    <row r="932" spans="1:13">
      <c r="A932" s="17" t="s">
        <v>1367</v>
      </c>
      <c r="B932" s="19">
        <v>5000</v>
      </c>
      <c r="C932" s="19">
        <v>4974</v>
      </c>
      <c r="D932" s="19">
        <v>26</v>
      </c>
      <c r="E932" s="19">
        <v>0</v>
      </c>
      <c r="F932" s="17" t="s">
        <v>3877</v>
      </c>
      <c r="G932" s="17" t="s">
        <v>23</v>
      </c>
      <c r="H932" s="18">
        <v>45660</v>
      </c>
      <c r="I932" s="18">
        <v>45695</v>
      </c>
      <c r="J932" s="17" t="s">
        <v>2330</v>
      </c>
      <c r="K932" s="17" t="s">
        <v>2210</v>
      </c>
      <c r="L932" t="str">
        <f>IF(COUNTIFS(ZSOHSD058[订单号数值], ZSOHPP055[[#This Row],[订单号数值]], ZSOHSD058[行項目], ZSOHPP055[[#This Row],[行項目]])&gt;0, "Y", "")</f>
        <v>Y</v>
      </c>
      <c r="M932">
        <f>IF(ZSOHPP055[[#This Row],[銷售訂單]]="", "", --ZSOHPP055[[#This Row],[銷售訂單]])</f>
        <v>6074490</v>
      </c>
    </row>
    <row r="933" spans="1:13">
      <c r="A933" s="17" t="s">
        <v>1414</v>
      </c>
      <c r="B933" s="19">
        <v>1</v>
      </c>
      <c r="C933" s="19">
        <v>0</v>
      </c>
      <c r="D933" s="19">
        <v>1</v>
      </c>
      <c r="E933" s="19">
        <v>0</v>
      </c>
      <c r="F933" s="17" t="s">
        <v>3898</v>
      </c>
      <c r="G933" s="17" t="s">
        <v>23</v>
      </c>
      <c r="H933" s="18">
        <v>45660</v>
      </c>
      <c r="I933" s="18">
        <v>45663</v>
      </c>
      <c r="J933" s="17" t="s">
        <v>2296</v>
      </c>
      <c r="K933" s="17" t="s">
        <v>2215</v>
      </c>
      <c r="L933" t="str">
        <f>IF(COUNTIFS(ZSOHSD058[订单号数值], ZSOHPP055[[#This Row],[订单号数值]], ZSOHSD058[行項目], ZSOHPP055[[#This Row],[行項目]])&gt;0, "Y", "")</f>
        <v>Y</v>
      </c>
      <c r="M933">
        <f>IF(ZSOHPP055[[#This Row],[銷售訂單]]="", "", --ZSOHPP055[[#This Row],[銷售訂單]])</f>
        <v>6074117</v>
      </c>
    </row>
    <row r="934" spans="1:13">
      <c r="A934" s="17" t="s">
        <v>1445</v>
      </c>
      <c r="B934" s="19">
        <v>100</v>
      </c>
      <c r="C934" s="19">
        <v>112</v>
      </c>
      <c r="D934" s="19">
        <v>-12</v>
      </c>
      <c r="E934" s="19">
        <v>0</v>
      </c>
      <c r="F934" s="17" t="s">
        <v>3911</v>
      </c>
      <c r="G934" s="17" t="s">
        <v>23</v>
      </c>
      <c r="H934" s="18">
        <v>45660</v>
      </c>
      <c r="I934" s="18">
        <v>45667</v>
      </c>
      <c r="J934" s="17" t="s">
        <v>2268</v>
      </c>
      <c r="K934" s="17" t="s">
        <v>2217</v>
      </c>
      <c r="L934" t="str">
        <f>IF(COUNTIFS(ZSOHSD058[订单号数值], ZSOHPP055[[#This Row],[订单号数值]], ZSOHSD058[行項目], ZSOHPP055[[#This Row],[行項目]])&gt;0, "Y", "")</f>
        <v>Y</v>
      </c>
      <c r="M934">
        <f>IF(ZSOHPP055[[#This Row],[銷售訂單]]="", "", --ZSOHPP055[[#This Row],[銷售訂單]])</f>
        <v>6073848</v>
      </c>
    </row>
    <row r="935" spans="1:13">
      <c r="A935" s="17" t="s">
        <v>1457</v>
      </c>
      <c r="B935" s="19">
        <v>100</v>
      </c>
      <c r="C935" s="19">
        <v>122</v>
      </c>
      <c r="D935" s="19">
        <v>-22</v>
      </c>
      <c r="E935" s="19">
        <v>0</v>
      </c>
      <c r="F935" s="17" t="s">
        <v>3917</v>
      </c>
      <c r="G935" s="17" t="s">
        <v>23</v>
      </c>
      <c r="H935" s="18">
        <v>45660</v>
      </c>
      <c r="I935" s="18">
        <v>45669</v>
      </c>
      <c r="J935" s="17" t="s">
        <v>2268</v>
      </c>
      <c r="K935" s="17" t="s">
        <v>2215</v>
      </c>
      <c r="L935" t="str">
        <f>IF(COUNTIFS(ZSOHSD058[订单号数值], ZSOHPP055[[#This Row],[订单号数值]], ZSOHSD058[行項目], ZSOHPP055[[#This Row],[行項目]])&gt;0, "Y", "")</f>
        <v>Y</v>
      </c>
      <c r="M935">
        <f>IF(ZSOHPP055[[#This Row],[銷售訂單]]="", "", --ZSOHPP055[[#This Row],[銷售訂單]])</f>
        <v>6073848</v>
      </c>
    </row>
    <row r="936" spans="1:13">
      <c r="A936" s="17" t="s">
        <v>3321</v>
      </c>
      <c r="B936" s="19">
        <v>7761.6819999999998</v>
      </c>
      <c r="C936" s="19">
        <v>8056.9</v>
      </c>
      <c r="D936" s="19">
        <v>-295.21800000000002</v>
      </c>
      <c r="E936" s="19">
        <v>0</v>
      </c>
      <c r="F936" s="17" t="s">
        <v>3368</v>
      </c>
      <c r="G936" s="17" t="s">
        <v>20</v>
      </c>
      <c r="H936" s="18">
        <v>45663</v>
      </c>
      <c r="I936" s="18">
        <v>45718</v>
      </c>
      <c r="J936" s="17" t="s">
        <v>2241</v>
      </c>
      <c r="K936" s="17" t="s">
        <v>2210</v>
      </c>
      <c r="L936" t="str">
        <f>IF(COUNTIFS(ZSOHSD058[订单号数值], ZSOHPP055[[#This Row],[订单号数值]], ZSOHSD058[行項目], ZSOHPP055[[#This Row],[行項目]])&gt;0, "Y", "")</f>
        <v>Y</v>
      </c>
      <c r="M936">
        <f>IF(ZSOHPP055[[#This Row],[銷售訂單]]="", "", --ZSOHPP055[[#This Row],[銷售訂單]])</f>
        <v>6072156</v>
      </c>
    </row>
    <row r="937" spans="1:13">
      <c r="A937" s="17" t="s">
        <v>3321</v>
      </c>
      <c r="B937" s="19">
        <v>19466.723999999998</v>
      </c>
      <c r="C937" s="19">
        <v>18684.400000000001</v>
      </c>
      <c r="D937" s="19">
        <v>782.32399999999996</v>
      </c>
      <c r="E937" s="19">
        <v>0</v>
      </c>
      <c r="F937" s="17" t="s">
        <v>3365</v>
      </c>
      <c r="G937" s="17" t="s">
        <v>20</v>
      </c>
      <c r="H937" s="18">
        <v>45663</v>
      </c>
      <c r="I937" s="18">
        <v>45710</v>
      </c>
      <c r="J937" s="17" t="s">
        <v>2241</v>
      </c>
      <c r="K937" s="17" t="s">
        <v>2210</v>
      </c>
      <c r="L937" t="str">
        <f>IF(COUNTIFS(ZSOHSD058[订单号数值], ZSOHPP055[[#This Row],[订单号数值]], ZSOHSD058[行項目], ZSOHPP055[[#This Row],[行項目]])&gt;0, "Y", "")</f>
        <v>Y</v>
      </c>
      <c r="M937">
        <f>IF(ZSOHPP055[[#This Row],[銷售訂單]]="", "", --ZSOHPP055[[#This Row],[銷售訂單]])</f>
        <v>6072156</v>
      </c>
    </row>
    <row r="938" spans="1:13">
      <c r="A938" s="17" t="s">
        <v>384</v>
      </c>
      <c r="B938" s="19">
        <v>2901.9769999999999</v>
      </c>
      <c r="C938" s="19">
        <v>3130.2</v>
      </c>
      <c r="D938" s="19">
        <v>-228.22300000000001</v>
      </c>
      <c r="E938" s="19">
        <v>0</v>
      </c>
      <c r="F938" s="17" t="s">
        <v>3599</v>
      </c>
      <c r="G938" s="17" t="s">
        <v>20</v>
      </c>
      <c r="H938" s="18">
        <v>45663</v>
      </c>
      <c r="I938" s="18">
        <v>45715</v>
      </c>
      <c r="J938" s="17" t="s">
        <v>2254</v>
      </c>
      <c r="K938" s="17" t="s">
        <v>2210</v>
      </c>
      <c r="L938" t="str">
        <f>IF(COUNTIFS(ZSOHSD058[订单号数值], ZSOHPP055[[#This Row],[订单号数值]], ZSOHSD058[行項目], ZSOHPP055[[#This Row],[行項目]])&gt;0, "Y", "")</f>
        <v>Y</v>
      </c>
      <c r="M938">
        <f>IF(ZSOHPP055[[#This Row],[銷售訂單]]="", "", --ZSOHPP055[[#This Row],[銷售訂單]])</f>
        <v>6073453</v>
      </c>
    </row>
    <row r="939" spans="1:13">
      <c r="A939" s="17" t="s">
        <v>384</v>
      </c>
      <c r="B939" s="19">
        <v>7677.0370000000003</v>
      </c>
      <c r="C939" s="19">
        <v>7799</v>
      </c>
      <c r="D939" s="19">
        <v>-121.96299999999999</v>
      </c>
      <c r="E939" s="19">
        <v>0</v>
      </c>
      <c r="F939" s="17" t="s">
        <v>3627</v>
      </c>
      <c r="G939" s="17" t="s">
        <v>20</v>
      </c>
      <c r="H939" s="18">
        <v>45663</v>
      </c>
      <c r="I939" s="18">
        <v>45742</v>
      </c>
      <c r="J939" s="17" t="s">
        <v>2254</v>
      </c>
      <c r="K939" s="17" t="s">
        <v>2210</v>
      </c>
      <c r="L939" t="str">
        <f>IF(COUNTIFS(ZSOHSD058[订单号数值], ZSOHPP055[[#This Row],[订单号数值]], ZSOHSD058[行項目], ZSOHPP055[[#This Row],[行項目]])&gt;0, "Y", "")</f>
        <v>Y</v>
      </c>
      <c r="M939">
        <f>IF(ZSOHPP055[[#This Row],[銷售訂單]]="", "", --ZSOHPP055[[#This Row],[銷售訂單]])</f>
        <v>6073453</v>
      </c>
    </row>
    <row r="940" spans="1:13">
      <c r="A940" s="17" t="s">
        <v>384</v>
      </c>
      <c r="B940" s="19">
        <v>3160.1930000000002</v>
      </c>
      <c r="C940" s="19">
        <v>2796.5</v>
      </c>
      <c r="D940" s="19">
        <v>363.69299999999998</v>
      </c>
      <c r="E940" s="19">
        <v>0</v>
      </c>
      <c r="F940" s="17" t="s">
        <v>3603</v>
      </c>
      <c r="G940" s="17" t="s">
        <v>20</v>
      </c>
      <c r="H940" s="18">
        <v>45663</v>
      </c>
      <c r="I940" s="18">
        <v>45717</v>
      </c>
      <c r="J940" s="17" t="s">
        <v>2275</v>
      </c>
      <c r="K940" s="17" t="s">
        <v>2210</v>
      </c>
      <c r="L940" t="str">
        <f>IF(COUNTIFS(ZSOHSD058[订单号数值], ZSOHPP055[[#This Row],[订单号数值]], ZSOHSD058[行項目], ZSOHPP055[[#This Row],[行項目]])&gt;0, "Y", "")</f>
        <v>Y</v>
      </c>
      <c r="M940">
        <f>IF(ZSOHPP055[[#This Row],[銷售訂單]]="", "", --ZSOHPP055[[#This Row],[銷售訂單]])</f>
        <v>6073878</v>
      </c>
    </row>
    <row r="941" spans="1:13">
      <c r="A941" s="17" t="s">
        <v>950</v>
      </c>
      <c r="B941" s="19">
        <v>120</v>
      </c>
      <c r="C941" s="19">
        <v>108</v>
      </c>
      <c r="D941" s="19">
        <v>12</v>
      </c>
      <c r="E941" s="19">
        <v>0</v>
      </c>
      <c r="F941" s="17" t="s">
        <v>3780</v>
      </c>
      <c r="G941" s="17" t="s">
        <v>20</v>
      </c>
      <c r="H941" s="18">
        <v>45663</v>
      </c>
      <c r="I941" s="18">
        <v>45673</v>
      </c>
      <c r="J941" s="17" t="s">
        <v>2283</v>
      </c>
      <c r="K941" s="17" t="s">
        <v>2210</v>
      </c>
      <c r="L941" t="str">
        <f>IF(COUNTIFS(ZSOHSD058[订单号数值], ZSOHPP055[[#This Row],[订单号数值]], ZSOHSD058[行項目], ZSOHPP055[[#This Row],[行項目]])&gt;0, "Y", "")</f>
        <v>Y</v>
      </c>
      <c r="M941">
        <f>IF(ZSOHPP055[[#This Row],[銷售訂單]]="", "", --ZSOHPP055[[#This Row],[銷售訂單]])</f>
        <v>6073986</v>
      </c>
    </row>
    <row r="942" spans="1:13">
      <c r="A942" s="17" t="s">
        <v>3833</v>
      </c>
      <c r="B942" s="19">
        <v>50.05</v>
      </c>
      <c r="C942" s="19">
        <v>52</v>
      </c>
      <c r="D942" s="19">
        <v>-1.95</v>
      </c>
      <c r="E942" s="19">
        <v>0</v>
      </c>
      <c r="F942" s="17" t="s">
        <v>3834</v>
      </c>
      <c r="G942" s="17" t="s">
        <v>23</v>
      </c>
      <c r="H942" s="18">
        <v>45663</v>
      </c>
      <c r="I942" s="18">
        <v>45667</v>
      </c>
      <c r="J942" s="17" t="s">
        <v>2343</v>
      </c>
      <c r="K942" s="17" t="s">
        <v>2210</v>
      </c>
      <c r="L942" t="str">
        <f>IF(COUNTIFS(ZSOHSD058[订单号数值], ZSOHPP055[[#This Row],[订单号数值]], ZSOHSD058[行項目], ZSOHPP055[[#This Row],[行項目]])&gt;0, "Y", "")</f>
        <v>Y</v>
      </c>
      <c r="M942">
        <f>IF(ZSOHPP055[[#This Row],[銷售訂單]]="", "", --ZSOHPP055[[#This Row],[銷售訂單]])</f>
        <v>6074584</v>
      </c>
    </row>
    <row r="943" spans="1:13">
      <c r="A943" s="17" t="s">
        <v>4053</v>
      </c>
      <c r="B943" s="19">
        <v>100.717</v>
      </c>
      <c r="C943" s="19">
        <v>112</v>
      </c>
      <c r="D943" s="19">
        <v>-11.282999999999999</v>
      </c>
      <c r="E943" s="19">
        <v>0</v>
      </c>
      <c r="F943" s="17" t="s">
        <v>4054</v>
      </c>
      <c r="G943" s="17" t="s">
        <v>20</v>
      </c>
      <c r="H943" s="18">
        <v>45663</v>
      </c>
      <c r="I943" s="18">
        <v>45673</v>
      </c>
      <c r="J943" s="17" t="s">
        <v>2265</v>
      </c>
      <c r="K943" s="17" t="s">
        <v>2210</v>
      </c>
      <c r="L943" t="str">
        <f>IF(COUNTIFS(ZSOHSD058[订单号数值], ZSOHPP055[[#This Row],[订单号数值]], ZSOHSD058[行項目], ZSOHPP055[[#This Row],[行項目]])&gt;0, "Y", "")</f>
        <v>Y</v>
      </c>
      <c r="M943">
        <f>IF(ZSOHPP055[[#This Row],[銷售訂單]]="", "", --ZSOHPP055[[#This Row],[銷售訂單]])</f>
        <v>6073835</v>
      </c>
    </row>
    <row r="944" spans="1:13">
      <c r="A944" s="17" t="s">
        <v>3505</v>
      </c>
      <c r="B944" s="19">
        <v>1648.04</v>
      </c>
      <c r="C944" s="19">
        <v>1676.1</v>
      </c>
      <c r="D944" s="19">
        <v>-28.06</v>
      </c>
      <c r="E944" s="19">
        <v>0</v>
      </c>
      <c r="F944" s="17" t="s">
        <v>3511</v>
      </c>
      <c r="G944" s="17" t="s">
        <v>24</v>
      </c>
      <c r="H944" s="18">
        <v>45664</v>
      </c>
      <c r="I944" s="18">
        <v>45701</v>
      </c>
      <c r="J944" s="17" t="s">
        <v>2293</v>
      </c>
      <c r="K944" s="17" t="s">
        <v>2215</v>
      </c>
      <c r="L944" t="str">
        <f>IF(COUNTIFS(ZSOHSD058[订单号数值], ZSOHPP055[[#This Row],[订单号数值]], ZSOHSD058[行項目], ZSOHPP055[[#This Row],[行項目]])&gt;0, "Y", "")</f>
        <v>Y</v>
      </c>
      <c r="M944">
        <f>IF(ZSOHPP055[[#This Row],[銷售訂單]]="", "", --ZSOHPP055[[#This Row],[銷售訂單]])</f>
        <v>6074091</v>
      </c>
    </row>
    <row r="945" spans="1:13">
      <c r="A945" s="17" t="s">
        <v>3823</v>
      </c>
      <c r="B945" s="19">
        <v>150</v>
      </c>
      <c r="C945" s="19">
        <v>147</v>
      </c>
      <c r="D945" s="19">
        <v>3</v>
      </c>
      <c r="E945" s="19">
        <v>0</v>
      </c>
      <c r="F945" s="17" t="s">
        <v>3824</v>
      </c>
      <c r="G945" s="17" t="s">
        <v>22</v>
      </c>
      <c r="H945" s="18">
        <v>45665</v>
      </c>
      <c r="I945" s="18">
        <v>45673</v>
      </c>
      <c r="J945" s="17" t="s">
        <v>2244</v>
      </c>
      <c r="K945" s="17" t="s">
        <v>2216</v>
      </c>
      <c r="L945" t="str">
        <f>IF(COUNTIFS(ZSOHSD058[订单号数值], ZSOHPP055[[#This Row],[订单号数值]], ZSOHSD058[行項目], ZSOHPP055[[#This Row],[行項目]])&gt;0, "Y", "")</f>
        <v>Y</v>
      </c>
      <c r="M945">
        <f>IF(ZSOHPP055[[#This Row],[銷售訂單]]="", "", --ZSOHPP055[[#This Row],[銷售訂單]])</f>
        <v>6072296</v>
      </c>
    </row>
    <row r="946" spans="1:13">
      <c r="A946" s="17" t="s">
        <v>1310</v>
      </c>
      <c r="B946" s="19">
        <v>2900</v>
      </c>
      <c r="C946" s="19">
        <v>2618</v>
      </c>
      <c r="D946" s="19">
        <v>282</v>
      </c>
      <c r="E946" s="19">
        <v>0</v>
      </c>
      <c r="F946" s="17" t="s">
        <v>3856</v>
      </c>
      <c r="G946" s="17" t="s">
        <v>21</v>
      </c>
      <c r="H946" s="18">
        <v>45665</v>
      </c>
      <c r="I946" s="18">
        <v>45703</v>
      </c>
      <c r="J946" s="17" t="s">
        <v>2259</v>
      </c>
      <c r="K946" s="17" t="s">
        <v>2210</v>
      </c>
      <c r="L946" t="str">
        <f>IF(COUNTIFS(ZSOHSD058[订单号数值], ZSOHPP055[[#This Row],[订单号数值]], ZSOHSD058[行項目], ZSOHPP055[[#This Row],[行項目]])&gt;0, "Y", "")</f>
        <v>Y</v>
      </c>
      <c r="M946">
        <f>IF(ZSOHPP055[[#This Row],[銷售訂單]]="", "", --ZSOHPP055[[#This Row],[銷售訂單]])</f>
        <v>6073531</v>
      </c>
    </row>
    <row r="947" spans="1:13">
      <c r="A947" s="17" t="s">
        <v>3530</v>
      </c>
      <c r="B947" s="19">
        <v>287.25</v>
      </c>
      <c r="C947" s="19">
        <v>291</v>
      </c>
      <c r="D947" s="19">
        <v>-3.75</v>
      </c>
      <c r="E947" s="19">
        <v>0</v>
      </c>
      <c r="F947" s="17" t="s">
        <v>3533</v>
      </c>
      <c r="G947" s="17" t="s">
        <v>23</v>
      </c>
      <c r="H947" s="18">
        <v>45666</v>
      </c>
      <c r="I947" s="18">
        <v>45670</v>
      </c>
      <c r="J947" s="17" t="s">
        <v>2345</v>
      </c>
      <c r="K947" s="17" t="s">
        <v>2210</v>
      </c>
      <c r="L947" t="str">
        <f>IF(COUNTIFS(ZSOHSD058[订单号数值], ZSOHPP055[[#This Row],[订单号数值]], ZSOHSD058[行項目], ZSOHPP055[[#This Row],[行項目]])&gt;0, "Y", "")</f>
        <v>Y</v>
      </c>
      <c r="M947">
        <f>IF(ZSOHPP055[[#This Row],[銷售訂單]]="", "", --ZSOHPP055[[#This Row],[銷售訂單]])</f>
        <v>6074651</v>
      </c>
    </row>
    <row r="948" spans="1:13">
      <c r="A948" s="17" t="s">
        <v>1206</v>
      </c>
      <c r="B948" s="19">
        <v>5800</v>
      </c>
      <c r="C948" s="19">
        <v>5778.8</v>
      </c>
      <c r="D948" s="19">
        <v>21.2</v>
      </c>
      <c r="E948" s="19">
        <v>0</v>
      </c>
      <c r="F948" s="17" t="s">
        <v>3847</v>
      </c>
      <c r="G948" s="17" t="s">
        <v>21</v>
      </c>
      <c r="H948" s="18">
        <v>45667</v>
      </c>
      <c r="I948" s="18">
        <v>45721</v>
      </c>
      <c r="J948" s="17" t="s">
        <v>2259</v>
      </c>
      <c r="K948" s="17" t="s">
        <v>2215</v>
      </c>
      <c r="L948" t="str">
        <f>IF(COUNTIFS(ZSOHSD058[订单号数值], ZSOHPP055[[#This Row],[订单号数值]], ZSOHSD058[行項目], ZSOHPP055[[#This Row],[行項目]])&gt;0, "Y", "")</f>
        <v>Y</v>
      </c>
      <c r="M948">
        <f>IF(ZSOHPP055[[#This Row],[銷售訂單]]="", "", --ZSOHPP055[[#This Row],[銷售訂單]])</f>
        <v>6073531</v>
      </c>
    </row>
    <row r="949" spans="1:13">
      <c r="A949" s="17" t="s">
        <v>1206</v>
      </c>
      <c r="B949" s="19">
        <v>1080</v>
      </c>
      <c r="C949" s="19">
        <v>1198</v>
      </c>
      <c r="D949" s="19">
        <v>-118</v>
      </c>
      <c r="E949" s="19">
        <v>0</v>
      </c>
      <c r="F949" s="17" t="s">
        <v>3846</v>
      </c>
      <c r="G949" s="17" t="s">
        <v>21</v>
      </c>
      <c r="H949" s="18">
        <v>45667</v>
      </c>
      <c r="I949" s="18">
        <v>45674</v>
      </c>
      <c r="J949" s="17" t="s">
        <v>2259</v>
      </c>
      <c r="K949" s="17" t="s">
        <v>2215</v>
      </c>
      <c r="L949" t="str">
        <f>IF(COUNTIFS(ZSOHSD058[订单号数值], ZSOHPP055[[#This Row],[订单号数值]], ZSOHSD058[行項目], ZSOHPP055[[#This Row],[行項目]])&gt;0, "Y", "")</f>
        <v>Y</v>
      </c>
      <c r="M949">
        <f>IF(ZSOHPP055[[#This Row],[銷售訂單]]="", "", --ZSOHPP055[[#This Row],[銷售訂單]])</f>
        <v>6073531</v>
      </c>
    </row>
    <row r="950" spans="1:13">
      <c r="A950" s="17" t="s">
        <v>146</v>
      </c>
      <c r="B950" s="19">
        <v>5632.7650000000003</v>
      </c>
      <c r="C950" s="19">
        <v>5965</v>
      </c>
      <c r="D950" s="19">
        <v>-332.23500000000001</v>
      </c>
      <c r="E950" s="19">
        <v>0</v>
      </c>
      <c r="F950" s="17" t="s">
        <v>3514</v>
      </c>
      <c r="G950" s="17" t="s">
        <v>24</v>
      </c>
      <c r="H950" s="18">
        <v>45670</v>
      </c>
      <c r="I950" s="18">
        <v>45769</v>
      </c>
      <c r="J950" s="17" t="s">
        <v>2293</v>
      </c>
      <c r="K950" s="17" t="s">
        <v>2210</v>
      </c>
      <c r="L950" t="str">
        <f>IF(COUNTIFS(ZSOHSD058[订单号数值], ZSOHPP055[[#This Row],[订单号数值]], ZSOHSD058[行項目], ZSOHPP055[[#This Row],[行項目]])&gt;0, "Y", "")</f>
        <v>Y</v>
      </c>
      <c r="M950">
        <f>IF(ZSOHPP055[[#This Row],[銷售訂單]]="", "", --ZSOHPP055[[#This Row],[銷售訂單]])</f>
        <v>6074091</v>
      </c>
    </row>
    <row r="951" spans="1:13">
      <c r="A951" s="17" t="s">
        <v>1336</v>
      </c>
      <c r="B951" s="19">
        <v>10400</v>
      </c>
      <c r="C951" s="19">
        <v>10205</v>
      </c>
      <c r="D951" s="19">
        <v>195</v>
      </c>
      <c r="E951" s="19">
        <v>0</v>
      </c>
      <c r="F951" s="17" t="s">
        <v>3869</v>
      </c>
      <c r="G951" s="17" t="s">
        <v>23</v>
      </c>
      <c r="H951" s="18">
        <v>45670</v>
      </c>
      <c r="I951" s="18">
        <v>45698</v>
      </c>
      <c r="J951" s="17" t="s">
        <v>2313</v>
      </c>
      <c r="K951" s="17" t="s">
        <v>2215</v>
      </c>
      <c r="L951" t="str">
        <f>IF(COUNTIFS(ZSOHSD058[订单号数值], ZSOHPP055[[#This Row],[订单号数值]], ZSOHSD058[行項目], ZSOHPP055[[#This Row],[行項目]])&gt;0, "Y", "")</f>
        <v>Y</v>
      </c>
      <c r="M951">
        <f>IF(ZSOHPP055[[#This Row],[銷售訂單]]="", "", --ZSOHPP055[[#This Row],[銷售訂單]])</f>
        <v>6074280</v>
      </c>
    </row>
    <row r="952" spans="1:13">
      <c r="A952" s="17" t="s">
        <v>1367</v>
      </c>
      <c r="B952" s="19">
        <v>6563.0879999999997</v>
      </c>
      <c r="C952" s="19">
        <v>6382.6</v>
      </c>
      <c r="D952" s="19">
        <v>180.488</v>
      </c>
      <c r="E952" s="19">
        <v>0</v>
      </c>
      <c r="F952" s="17" t="s">
        <v>3880</v>
      </c>
      <c r="G952" s="17" t="s">
        <v>23</v>
      </c>
      <c r="H952" s="18">
        <v>45670</v>
      </c>
      <c r="I952" s="18">
        <v>45703</v>
      </c>
      <c r="J952" s="17" t="s">
        <v>2330</v>
      </c>
      <c r="K952" s="17" t="s">
        <v>2210</v>
      </c>
      <c r="L952" t="str">
        <f>IF(COUNTIFS(ZSOHSD058[订单号数值], ZSOHPP055[[#This Row],[订单号数值]], ZSOHSD058[行項目], ZSOHPP055[[#This Row],[行項目]])&gt;0, "Y", "")</f>
        <v>Y</v>
      </c>
      <c r="M952">
        <f>IF(ZSOHPP055[[#This Row],[銷售訂單]]="", "", --ZSOHPP055[[#This Row],[銷售訂單]])</f>
        <v>6074490</v>
      </c>
    </row>
    <row r="953" spans="1:13">
      <c r="A953" s="17" t="s">
        <v>1367</v>
      </c>
      <c r="B953" s="19">
        <v>1450</v>
      </c>
      <c r="C953" s="19">
        <v>1420</v>
      </c>
      <c r="D953" s="19">
        <v>30</v>
      </c>
      <c r="E953" s="19">
        <v>0</v>
      </c>
      <c r="F953" s="17" t="s">
        <v>3874</v>
      </c>
      <c r="G953" s="17" t="s">
        <v>23</v>
      </c>
      <c r="H953" s="18">
        <v>45670</v>
      </c>
      <c r="I953" s="18">
        <v>45717</v>
      </c>
      <c r="J953" s="17" t="s">
        <v>2301</v>
      </c>
      <c r="K953" s="17" t="s">
        <v>2215</v>
      </c>
      <c r="L953" t="str">
        <f>IF(COUNTIFS(ZSOHSD058[订单号数值], ZSOHPP055[[#This Row],[订单号数值]], ZSOHSD058[行項目], ZSOHPP055[[#This Row],[行項目]])&gt;0, "Y", "")</f>
        <v>Y</v>
      </c>
      <c r="M953">
        <f>IF(ZSOHPP055[[#This Row],[銷售訂單]]="", "", --ZSOHPP055[[#This Row],[銷售訂單]])</f>
        <v>6074184</v>
      </c>
    </row>
    <row r="954" spans="1:13">
      <c r="A954" s="17" t="s">
        <v>1414</v>
      </c>
      <c r="B954" s="19">
        <v>4674.28</v>
      </c>
      <c r="C954" s="19">
        <v>4334.7</v>
      </c>
      <c r="D954" s="19">
        <v>339.58</v>
      </c>
      <c r="E954" s="19">
        <v>0</v>
      </c>
      <c r="F954" s="17" t="s">
        <v>3897</v>
      </c>
      <c r="G954" s="17" t="s">
        <v>23</v>
      </c>
      <c r="H954" s="18">
        <v>45670</v>
      </c>
      <c r="I954" s="18">
        <v>45730</v>
      </c>
      <c r="J954" s="17" t="s">
        <v>2330</v>
      </c>
      <c r="K954" s="17" t="s">
        <v>2216</v>
      </c>
      <c r="L954" t="str">
        <f>IF(COUNTIFS(ZSOHSD058[订单号数值], ZSOHPP055[[#This Row],[订单号数值]], ZSOHSD058[行項目], ZSOHPP055[[#This Row],[行項目]])&gt;0, "Y", "")</f>
        <v>Y</v>
      </c>
      <c r="M954">
        <f>IF(ZSOHPP055[[#This Row],[銷售訂單]]="", "", --ZSOHPP055[[#This Row],[銷售訂單]])</f>
        <v>6074490</v>
      </c>
    </row>
    <row r="955" spans="1:13">
      <c r="A955" s="17" t="s">
        <v>4072</v>
      </c>
      <c r="B955" s="19">
        <v>117.6</v>
      </c>
      <c r="C955" s="19">
        <v>140</v>
      </c>
      <c r="D955" s="19">
        <v>-22.4</v>
      </c>
      <c r="E955" s="19">
        <v>0</v>
      </c>
      <c r="F955" s="17" t="s">
        <v>4073</v>
      </c>
      <c r="G955" s="17" t="s">
        <v>21</v>
      </c>
      <c r="H955" s="18">
        <v>45670</v>
      </c>
      <c r="I955" s="18">
        <v>45678</v>
      </c>
      <c r="J955" s="17" t="s">
        <v>2325</v>
      </c>
      <c r="K955" s="17" t="s">
        <v>2219</v>
      </c>
      <c r="L955" t="str">
        <f>IF(COUNTIFS(ZSOHSD058[订单号数值], ZSOHPP055[[#This Row],[订单号数值]], ZSOHSD058[行項目], ZSOHPP055[[#This Row],[行項目]])&gt;0, "Y", "")</f>
        <v>Y</v>
      </c>
      <c r="M955">
        <f>IF(ZSOHPP055[[#This Row],[銷售訂單]]="", "", --ZSOHPP055[[#This Row],[銷售訂單]])</f>
        <v>6074423</v>
      </c>
    </row>
    <row r="956" spans="1:13">
      <c r="A956" s="17" t="s">
        <v>4074</v>
      </c>
      <c r="B956" s="19">
        <v>235.2</v>
      </c>
      <c r="C956" s="19">
        <v>0</v>
      </c>
      <c r="D956" s="19">
        <v>235.2</v>
      </c>
      <c r="E956" s="19">
        <v>0</v>
      </c>
      <c r="F956" s="17" t="s">
        <v>4075</v>
      </c>
      <c r="G956" s="17" t="s">
        <v>21</v>
      </c>
      <c r="H956" s="18">
        <v>45670</v>
      </c>
      <c r="I956" s="18">
        <v>45728</v>
      </c>
      <c r="J956" s="17" t="s">
        <v>2325</v>
      </c>
      <c r="K956" s="17" t="s">
        <v>2217</v>
      </c>
      <c r="L956" t="str">
        <f>IF(COUNTIFS(ZSOHSD058[订单号数值], ZSOHPP055[[#This Row],[订单号数值]], ZSOHSD058[行項目], ZSOHPP055[[#This Row],[行項目]])&gt;0, "Y", "")</f>
        <v>Y</v>
      </c>
      <c r="M956">
        <f>IF(ZSOHPP055[[#This Row],[銷售訂單]]="", "", --ZSOHPP055[[#This Row],[銷售訂單]])</f>
        <v>6074423</v>
      </c>
    </row>
    <row r="957" spans="1:13">
      <c r="A957" s="17" t="s">
        <v>384</v>
      </c>
      <c r="B957" s="19">
        <v>231.24600000000001</v>
      </c>
      <c r="C957" s="19">
        <v>305</v>
      </c>
      <c r="D957" s="19">
        <v>-73.754000000000005</v>
      </c>
      <c r="E957" s="19">
        <v>0</v>
      </c>
      <c r="F957" s="17" t="s">
        <v>3588</v>
      </c>
      <c r="G957" s="17" t="s">
        <v>20</v>
      </c>
      <c r="H957" s="18">
        <v>45671</v>
      </c>
      <c r="I957" s="18">
        <v>45674</v>
      </c>
      <c r="J957" s="17" t="s">
        <v>2275</v>
      </c>
      <c r="K957" s="17" t="s">
        <v>2210</v>
      </c>
      <c r="L957" t="str">
        <f>IF(COUNTIFS(ZSOHSD058[订单号数值], ZSOHPP055[[#This Row],[订单号数值]], ZSOHSD058[行項目], ZSOHPP055[[#This Row],[行項目]])&gt;0, "Y", "")</f>
        <v>Y</v>
      </c>
      <c r="M957">
        <f>IF(ZSOHPP055[[#This Row],[銷售訂單]]="", "", --ZSOHPP055[[#This Row],[銷售訂單]])</f>
        <v>6073878</v>
      </c>
    </row>
    <row r="958" spans="1:13">
      <c r="A958" s="17" t="s">
        <v>384</v>
      </c>
      <c r="B958" s="19">
        <v>7808.0110000000004</v>
      </c>
      <c r="C958" s="19">
        <v>7694</v>
      </c>
      <c r="D958" s="19">
        <v>114.011</v>
      </c>
      <c r="E958" s="19">
        <v>0</v>
      </c>
      <c r="F958" s="17" t="s">
        <v>3605</v>
      </c>
      <c r="G958" s="17" t="s">
        <v>20</v>
      </c>
      <c r="H958" s="18">
        <v>45671</v>
      </c>
      <c r="I958" s="18">
        <v>45722</v>
      </c>
      <c r="J958" s="17" t="s">
        <v>2275</v>
      </c>
      <c r="K958" s="17" t="s">
        <v>2210</v>
      </c>
      <c r="L958" t="str">
        <f>IF(COUNTIFS(ZSOHSD058[订单号数值], ZSOHPP055[[#This Row],[订单号数值]], ZSOHSD058[行項目], ZSOHPP055[[#This Row],[行項目]])&gt;0, "Y", "")</f>
        <v>Y</v>
      </c>
      <c r="M958">
        <f>IF(ZSOHPP055[[#This Row],[銷售訂單]]="", "", --ZSOHPP055[[#This Row],[銷售訂單]])</f>
        <v>6073878</v>
      </c>
    </row>
    <row r="959" spans="1:13">
      <c r="A959" s="17" t="s">
        <v>384</v>
      </c>
      <c r="B959" s="19">
        <v>351.58199999999999</v>
      </c>
      <c r="C959" s="19">
        <v>363</v>
      </c>
      <c r="D959" s="19">
        <v>-11.417999999999999</v>
      </c>
      <c r="E959" s="19">
        <v>0</v>
      </c>
      <c r="F959" s="17" t="s">
        <v>3590</v>
      </c>
      <c r="G959" s="17" t="s">
        <v>20</v>
      </c>
      <c r="H959" s="18">
        <v>45671</v>
      </c>
      <c r="I959" s="18">
        <v>45677</v>
      </c>
      <c r="J959" s="17" t="s">
        <v>2275</v>
      </c>
      <c r="K959" s="17" t="s">
        <v>2210</v>
      </c>
      <c r="L959" t="str">
        <f>IF(COUNTIFS(ZSOHSD058[订单号数值], ZSOHPP055[[#This Row],[订单号数值]], ZSOHSD058[行項目], ZSOHPP055[[#This Row],[行項目]])&gt;0, "Y", "")</f>
        <v>Y</v>
      </c>
      <c r="M959">
        <f>IF(ZSOHPP055[[#This Row],[銷售訂單]]="", "", --ZSOHPP055[[#This Row],[銷售訂單]])</f>
        <v>6073878</v>
      </c>
    </row>
    <row r="960" spans="1:13">
      <c r="A960" s="17" t="s">
        <v>384</v>
      </c>
      <c r="B960" s="19">
        <v>3459.252</v>
      </c>
      <c r="C960" s="19">
        <v>3827.4</v>
      </c>
      <c r="D960" s="19">
        <v>-368.14800000000002</v>
      </c>
      <c r="E960" s="19">
        <v>0</v>
      </c>
      <c r="F960" s="17" t="s">
        <v>3601</v>
      </c>
      <c r="G960" s="17" t="s">
        <v>20</v>
      </c>
      <c r="H960" s="18">
        <v>45671</v>
      </c>
      <c r="I960" s="18">
        <v>45715</v>
      </c>
      <c r="J960" s="17" t="s">
        <v>2275</v>
      </c>
      <c r="K960" s="17" t="s">
        <v>2210</v>
      </c>
      <c r="L960" t="str">
        <f>IF(COUNTIFS(ZSOHSD058[订单号数值], ZSOHPP055[[#This Row],[订单号数值]], ZSOHSD058[行項目], ZSOHPP055[[#This Row],[行項目]])&gt;0, "Y", "")</f>
        <v>Y</v>
      </c>
      <c r="M960">
        <f>IF(ZSOHPP055[[#This Row],[銷售訂單]]="", "", --ZSOHPP055[[#This Row],[銷售訂單]])</f>
        <v>6073878</v>
      </c>
    </row>
    <row r="961" spans="1:13">
      <c r="A961" s="17" t="s">
        <v>384</v>
      </c>
      <c r="B961" s="19">
        <v>5284.6509999999998</v>
      </c>
      <c r="C961" s="19">
        <v>4743.1000000000004</v>
      </c>
      <c r="D961" s="19">
        <v>541.55100000000004</v>
      </c>
      <c r="E961" s="19">
        <v>0</v>
      </c>
      <c r="F961" s="17" t="s">
        <v>3604</v>
      </c>
      <c r="G961" s="17" t="s">
        <v>20</v>
      </c>
      <c r="H961" s="18">
        <v>45671</v>
      </c>
      <c r="I961" s="18">
        <v>45717</v>
      </c>
      <c r="J961" s="17" t="s">
        <v>2275</v>
      </c>
      <c r="K961" s="17" t="s">
        <v>2210</v>
      </c>
      <c r="L961" t="str">
        <f>IF(COUNTIFS(ZSOHSD058[订单号数值], ZSOHPP055[[#This Row],[订单号数值]], ZSOHSD058[行項目], ZSOHPP055[[#This Row],[行項目]])&gt;0, "Y", "")</f>
        <v>Y</v>
      </c>
      <c r="M961">
        <f>IF(ZSOHPP055[[#This Row],[銷售訂單]]="", "", --ZSOHPP055[[#This Row],[銷售訂單]])</f>
        <v>6073878</v>
      </c>
    </row>
    <row r="962" spans="1:13">
      <c r="A962" s="17" t="s">
        <v>384</v>
      </c>
      <c r="B962" s="19">
        <v>2674.18</v>
      </c>
      <c r="C962" s="19">
        <v>3101.5</v>
      </c>
      <c r="D962" s="19">
        <v>-427.32</v>
      </c>
      <c r="E962" s="19">
        <v>0</v>
      </c>
      <c r="F962" s="17" t="s">
        <v>3611</v>
      </c>
      <c r="G962" s="17" t="s">
        <v>20</v>
      </c>
      <c r="H962" s="18">
        <v>45671</v>
      </c>
      <c r="I962" s="18">
        <v>45728</v>
      </c>
      <c r="J962" s="17" t="s">
        <v>2275</v>
      </c>
      <c r="K962" s="17" t="s">
        <v>2210</v>
      </c>
      <c r="L962" t="str">
        <f>IF(COUNTIFS(ZSOHSD058[订单号数值], ZSOHPP055[[#This Row],[订单号数值]], ZSOHSD058[行項目], ZSOHPP055[[#This Row],[行項目]])&gt;0, "Y", "")</f>
        <v>Y</v>
      </c>
      <c r="M962">
        <f>IF(ZSOHPP055[[#This Row],[銷售訂單]]="", "", --ZSOHPP055[[#This Row],[銷售訂單]])</f>
        <v>6073878</v>
      </c>
    </row>
    <row r="963" spans="1:13">
      <c r="A963" s="17" t="s">
        <v>384</v>
      </c>
      <c r="B963" s="19">
        <v>3297.7429999999999</v>
      </c>
      <c r="C963" s="19">
        <v>3206</v>
      </c>
      <c r="D963" s="19">
        <v>91.742999999999995</v>
      </c>
      <c r="E963" s="19">
        <v>0</v>
      </c>
      <c r="F963" s="17" t="s">
        <v>3600</v>
      </c>
      <c r="G963" s="17" t="s">
        <v>20</v>
      </c>
      <c r="H963" s="18">
        <v>45671</v>
      </c>
      <c r="I963" s="18">
        <v>45715</v>
      </c>
      <c r="J963" s="17" t="s">
        <v>2275</v>
      </c>
      <c r="K963" s="17" t="s">
        <v>2210</v>
      </c>
      <c r="L963" t="str">
        <f>IF(COUNTIFS(ZSOHSD058[订单号数值], ZSOHPP055[[#This Row],[订单号数值]], ZSOHSD058[行項目], ZSOHPP055[[#This Row],[行項目]])&gt;0, "Y", "")</f>
        <v>Y</v>
      </c>
      <c r="M963">
        <f>IF(ZSOHPP055[[#This Row],[銷售訂單]]="", "", --ZSOHPP055[[#This Row],[銷售訂單]])</f>
        <v>6073878</v>
      </c>
    </row>
    <row r="964" spans="1:13">
      <c r="A964" s="17" t="s">
        <v>384</v>
      </c>
      <c r="B964" s="19">
        <v>266.62099999999998</v>
      </c>
      <c r="C964" s="19">
        <v>331</v>
      </c>
      <c r="D964" s="19">
        <v>-64.379000000000005</v>
      </c>
      <c r="E964" s="19">
        <v>0</v>
      </c>
      <c r="F964" s="17" t="s">
        <v>3602</v>
      </c>
      <c r="G964" s="17" t="s">
        <v>20</v>
      </c>
      <c r="H964" s="18">
        <v>45671</v>
      </c>
      <c r="I964" s="18">
        <v>45715</v>
      </c>
      <c r="J964" s="17" t="s">
        <v>2275</v>
      </c>
      <c r="K964" s="17" t="s">
        <v>2210</v>
      </c>
      <c r="L964" t="str">
        <f>IF(COUNTIFS(ZSOHSD058[订单号数值], ZSOHPP055[[#This Row],[订单号数值]], ZSOHSD058[行項目], ZSOHPP055[[#This Row],[行項目]])&gt;0, "Y", "")</f>
        <v>Y</v>
      </c>
      <c r="M964">
        <f>IF(ZSOHPP055[[#This Row],[銷售訂單]]="", "", --ZSOHPP055[[#This Row],[銷售訂單]])</f>
        <v>6073878</v>
      </c>
    </row>
    <row r="965" spans="1:13">
      <c r="A965" s="17" t="s">
        <v>384</v>
      </c>
      <c r="B965" s="19">
        <v>4337.4430000000002</v>
      </c>
      <c r="C965" s="19">
        <v>4894</v>
      </c>
      <c r="D965" s="19">
        <v>-556.55700000000002</v>
      </c>
      <c r="E965" s="19">
        <v>0</v>
      </c>
      <c r="F965" s="17" t="s">
        <v>3607</v>
      </c>
      <c r="G965" s="17" t="s">
        <v>20</v>
      </c>
      <c r="H965" s="18">
        <v>45671</v>
      </c>
      <c r="I965" s="18">
        <v>45723</v>
      </c>
      <c r="J965" s="17" t="s">
        <v>2275</v>
      </c>
      <c r="K965" s="17" t="s">
        <v>2210</v>
      </c>
      <c r="L965" t="str">
        <f>IF(COUNTIFS(ZSOHSD058[订单号数值], ZSOHPP055[[#This Row],[订单号数值]], ZSOHSD058[行項目], ZSOHPP055[[#This Row],[行項目]])&gt;0, "Y", "")</f>
        <v>Y</v>
      </c>
      <c r="M965">
        <f>IF(ZSOHPP055[[#This Row],[銷售訂單]]="", "", --ZSOHPP055[[#This Row],[銷售訂單]])</f>
        <v>6073878</v>
      </c>
    </row>
    <row r="966" spans="1:13">
      <c r="A966" s="17" t="s">
        <v>384</v>
      </c>
      <c r="B966" s="19">
        <v>6929.8209999999999</v>
      </c>
      <c r="C966" s="19">
        <v>6913</v>
      </c>
      <c r="D966" s="19">
        <v>16.821000000000002</v>
      </c>
      <c r="E966" s="19">
        <v>0</v>
      </c>
      <c r="F966" s="17" t="s">
        <v>3624</v>
      </c>
      <c r="G966" s="17" t="s">
        <v>20</v>
      </c>
      <c r="H966" s="18">
        <v>45671</v>
      </c>
      <c r="I966" s="18">
        <v>45742</v>
      </c>
      <c r="J966" s="17" t="s">
        <v>2275</v>
      </c>
      <c r="K966" s="17" t="s">
        <v>2210</v>
      </c>
      <c r="L966" t="str">
        <f>IF(COUNTIFS(ZSOHSD058[订单号数值], ZSOHPP055[[#This Row],[订单号数值]], ZSOHSD058[行項目], ZSOHPP055[[#This Row],[行項目]])&gt;0, "Y", "")</f>
        <v>Y</v>
      </c>
      <c r="M966">
        <f>IF(ZSOHPP055[[#This Row],[銷售訂單]]="", "", --ZSOHPP055[[#This Row],[銷售訂單]])</f>
        <v>6073878</v>
      </c>
    </row>
    <row r="967" spans="1:13">
      <c r="A967" s="17" t="s">
        <v>384</v>
      </c>
      <c r="B967" s="19">
        <v>3194.5329999999999</v>
      </c>
      <c r="C967" s="19">
        <v>2515.5</v>
      </c>
      <c r="D967" s="19">
        <v>679.03300000000002</v>
      </c>
      <c r="E967" s="19">
        <v>0</v>
      </c>
      <c r="F967" s="17" t="s">
        <v>3623</v>
      </c>
      <c r="G967" s="17" t="s">
        <v>20</v>
      </c>
      <c r="H967" s="18">
        <v>45671</v>
      </c>
      <c r="I967" s="18">
        <v>45740</v>
      </c>
      <c r="J967" s="17" t="s">
        <v>2275</v>
      </c>
      <c r="K967" s="17" t="s">
        <v>2210</v>
      </c>
      <c r="L967" t="str">
        <f>IF(COUNTIFS(ZSOHSD058[订单号数值], ZSOHPP055[[#This Row],[订单号数值]], ZSOHSD058[行項目], ZSOHPP055[[#This Row],[行項目]])&gt;0, "Y", "")</f>
        <v>Y</v>
      </c>
      <c r="M967">
        <f>IF(ZSOHPP055[[#This Row],[銷售訂單]]="", "", --ZSOHPP055[[#This Row],[銷售訂單]])</f>
        <v>6073878</v>
      </c>
    </row>
    <row r="968" spans="1:13">
      <c r="A968" s="17" t="s">
        <v>3825</v>
      </c>
      <c r="B968" s="19">
        <v>100</v>
      </c>
      <c r="C968" s="19">
        <v>77</v>
      </c>
      <c r="D968" s="19">
        <v>23</v>
      </c>
      <c r="E968" s="19">
        <v>0</v>
      </c>
      <c r="F968" s="17" t="s">
        <v>3826</v>
      </c>
      <c r="G968" s="17" t="s">
        <v>22</v>
      </c>
      <c r="H968" s="18">
        <v>45671</v>
      </c>
      <c r="I968" s="18">
        <v>45691</v>
      </c>
      <c r="J968" s="17" t="s">
        <v>2307</v>
      </c>
      <c r="K968" s="17" t="s">
        <v>2210</v>
      </c>
      <c r="L968" t="str">
        <f>IF(COUNTIFS(ZSOHSD058[订单号数值], ZSOHPP055[[#This Row],[订单号数值]], ZSOHSD058[行項目], ZSOHPP055[[#This Row],[行項目]])&gt;0, "Y", "")</f>
        <v>Y</v>
      </c>
      <c r="M968">
        <f>IF(ZSOHPP055[[#This Row],[銷售訂單]]="", "", --ZSOHPP055[[#This Row],[銷售訂單]])</f>
        <v>6074270</v>
      </c>
    </row>
    <row r="969" spans="1:13">
      <c r="A969" s="17" t="s">
        <v>3505</v>
      </c>
      <c r="B969" s="19">
        <v>18241.174999999999</v>
      </c>
      <c r="C969" s="19">
        <v>17683</v>
      </c>
      <c r="D969" s="19">
        <v>558.17499999999995</v>
      </c>
      <c r="E969" s="19">
        <v>0</v>
      </c>
      <c r="F969" s="17" t="s">
        <v>3512</v>
      </c>
      <c r="G969" s="17" t="s">
        <v>24</v>
      </c>
      <c r="H969" s="18">
        <v>45672</v>
      </c>
      <c r="I969" s="18">
        <v>45708</v>
      </c>
      <c r="J969" s="17" t="s">
        <v>2354</v>
      </c>
      <c r="K969" s="17" t="s">
        <v>2210</v>
      </c>
      <c r="L969" t="str">
        <f>IF(COUNTIFS(ZSOHSD058[订单号数值], ZSOHPP055[[#This Row],[订单号数值]], ZSOHSD058[行項目], ZSOHPP055[[#This Row],[行項目]])&gt;0, "Y", "")</f>
        <v>Y</v>
      </c>
      <c r="M969">
        <f>IF(ZSOHPP055[[#This Row],[銷售訂單]]="", "", --ZSOHPP055[[#This Row],[銷售訂單]])</f>
        <v>6074771</v>
      </c>
    </row>
    <row r="970" spans="1:13">
      <c r="A970" s="17" t="s">
        <v>666</v>
      </c>
      <c r="B970" s="19">
        <v>5108.5309999999999</v>
      </c>
      <c r="C970" s="19">
        <v>4444.6000000000004</v>
      </c>
      <c r="D970" s="19">
        <v>663.93100000000004</v>
      </c>
      <c r="E970" s="19">
        <v>0</v>
      </c>
      <c r="F970" s="17" t="s">
        <v>3717</v>
      </c>
      <c r="G970" s="17" t="s">
        <v>24</v>
      </c>
      <c r="H970" s="18">
        <v>45672</v>
      </c>
      <c r="I970" s="18">
        <v>45710</v>
      </c>
      <c r="J970" s="17" t="s">
        <v>2336</v>
      </c>
      <c r="K970" s="17" t="s">
        <v>2210</v>
      </c>
      <c r="L970" t="str">
        <f>IF(COUNTIFS(ZSOHSD058[订单号数值], ZSOHPP055[[#This Row],[订单号数值]], ZSOHSD058[行項目], ZSOHPP055[[#This Row],[行項目]])&gt;0, "Y", "")</f>
        <v>Y</v>
      </c>
      <c r="M970">
        <f>IF(ZSOHPP055[[#This Row],[銷售訂單]]="", "", --ZSOHPP055[[#This Row],[銷售訂單]])</f>
        <v>6074521</v>
      </c>
    </row>
    <row r="971" spans="1:13">
      <c r="A971" s="17" t="s">
        <v>3817</v>
      </c>
      <c r="B971" s="19">
        <v>50</v>
      </c>
      <c r="C971" s="19">
        <v>87</v>
      </c>
      <c r="D971" s="19">
        <v>-37</v>
      </c>
      <c r="E971" s="19">
        <v>0</v>
      </c>
      <c r="F971" s="17" t="s">
        <v>3818</v>
      </c>
      <c r="G971" s="17" t="s">
        <v>22</v>
      </c>
      <c r="H971" s="18">
        <v>45672</v>
      </c>
      <c r="I971" s="18">
        <v>45691</v>
      </c>
      <c r="J971" s="17" t="s">
        <v>2351</v>
      </c>
      <c r="K971" s="17" t="s">
        <v>2210</v>
      </c>
      <c r="L971" t="str">
        <f>IF(COUNTIFS(ZSOHSD058[订单号数值], ZSOHPP055[[#This Row],[订单号数值]], ZSOHSD058[行項目], ZSOHPP055[[#This Row],[行項目]])&gt;0, "Y", "")</f>
        <v>Y</v>
      </c>
      <c r="M971">
        <f>IF(ZSOHPP055[[#This Row],[銷售訂單]]="", "", --ZSOHPP055[[#This Row],[銷售訂單]])</f>
        <v>6074726</v>
      </c>
    </row>
    <row r="972" spans="1:13">
      <c r="A972" s="17" t="s">
        <v>1640</v>
      </c>
      <c r="B972" s="19">
        <v>240</v>
      </c>
      <c r="C972" s="19">
        <v>241</v>
      </c>
      <c r="D972" s="19">
        <v>-1</v>
      </c>
      <c r="E972" s="19">
        <v>0</v>
      </c>
      <c r="F972" s="17" t="s">
        <v>4027</v>
      </c>
      <c r="G972" s="17" t="s">
        <v>20</v>
      </c>
      <c r="H972" s="18">
        <v>45672</v>
      </c>
      <c r="I972" s="18">
        <v>45676</v>
      </c>
      <c r="J972" s="17" t="s">
        <v>2321</v>
      </c>
      <c r="K972" s="17" t="s">
        <v>2210</v>
      </c>
      <c r="L972" t="str">
        <f>IF(COUNTIFS(ZSOHSD058[订单号数值], ZSOHPP055[[#This Row],[订单号数值]], ZSOHSD058[行項目], ZSOHPP055[[#This Row],[行項目]])&gt;0, "Y", "")</f>
        <v>Y</v>
      </c>
      <c r="M972">
        <f>IF(ZSOHPP055[[#This Row],[銷售訂單]]="", "", --ZSOHPP055[[#This Row],[銷售訂單]])</f>
        <v>6074392</v>
      </c>
    </row>
    <row r="973" spans="1:13">
      <c r="A973" s="17" t="s">
        <v>4034</v>
      </c>
      <c r="B973" s="19">
        <v>240</v>
      </c>
      <c r="C973" s="19">
        <v>234</v>
      </c>
      <c r="D973" s="19">
        <v>6</v>
      </c>
      <c r="E973" s="19">
        <v>0</v>
      </c>
      <c r="F973" s="17" t="s">
        <v>4036</v>
      </c>
      <c r="G973" s="17" t="s">
        <v>20</v>
      </c>
      <c r="H973" s="18">
        <v>45672</v>
      </c>
      <c r="I973" s="18">
        <v>45677</v>
      </c>
      <c r="J973" s="17" t="s">
        <v>2323</v>
      </c>
      <c r="K973" s="17" t="s">
        <v>2210</v>
      </c>
      <c r="L973" t="str">
        <f>IF(COUNTIFS(ZSOHSD058[订单号数值], ZSOHPP055[[#This Row],[订单号数值]], ZSOHSD058[行項目], ZSOHPP055[[#This Row],[行項目]])&gt;0, "Y", "")</f>
        <v>Y</v>
      </c>
      <c r="M973">
        <f>IF(ZSOHPP055[[#This Row],[銷售訂單]]="", "", --ZSOHPP055[[#This Row],[銷售訂單]])</f>
        <v>6074393</v>
      </c>
    </row>
    <row r="974" spans="1:13">
      <c r="A974" s="17" t="s">
        <v>3530</v>
      </c>
      <c r="B974" s="19">
        <v>344.7</v>
      </c>
      <c r="C974" s="19">
        <v>379</v>
      </c>
      <c r="D974" s="19">
        <v>-34.299999999999997</v>
      </c>
      <c r="E974" s="19">
        <v>0</v>
      </c>
      <c r="F974" s="17" t="s">
        <v>3532</v>
      </c>
      <c r="G974" s="17" t="s">
        <v>23</v>
      </c>
      <c r="H974" s="18">
        <v>45674</v>
      </c>
      <c r="I974" s="18">
        <v>45696</v>
      </c>
      <c r="J974" s="17" t="s">
        <v>2357</v>
      </c>
      <c r="K974" s="17" t="s">
        <v>2210</v>
      </c>
      <c r="L974" t="str">
        <f>IF(COUNTIFS(ZSOHSD058[订单号数值], ZSOHPP055[[#This Row],[订单号数值]], ZSOHSD058[行項目], ZSOHPP055[[#This Row],[行項目]])&gt;0, "Y", "")</f>
        <v>Y</v>
      </c>
      <c r="M974">
        <f>IF(ZSOHPP055[[#This Row],[銷售訂單]]="", "", --ZSOHPP055[[#This Row],[銷售訂單]])</f>
        <v>6074826</v>
      </c>
    </row>
    <row r="975" spans="1:13">
      <c r="A975" s="17" t="s">
        <v>1457</v>
      </c>
      <c r="B975" s="19">
        <v>42.401000000000003</v>
      </c>
      <c r="C975" s="19">
        <v>45</v>
      </c>
      <c r="D975" s="19">
        <v>-2.5990000000000002</v>
      </c>
      <c r="E975" s="19">
        <v>0</v>
      </c>
      <c r="F975" s="17" t="s">
        <v>3918</v>
      </c>
      <c r="G975" s="17" t="s">
        <v>23</v>
      </c>
      <c r="H975" s="18">
        <v>45674</v>
      </c>
      <c r="I975" s="18">
        <v>45691</v>
      </c>
      <c r="J975" s="17" t="s">
        <v>2330</v>
      </c>
      <c r="K975" s="17" t="s">
        <v>2215</v>
      </c>
      <c r="L975" t="str">
        <f>IF(COUNTIFS(ZSOHSD058[订单号数值], ZSOHPP055[[#This Row],[订单号数值]], ZSOHSD058[行項目], ZSOHPP055[[#This Row],[行項目]])&gt;0, "Y", "")</f>
        <v>Y</v>
      </c>
      <c r="M975">
        <f>IF(ZSOHPP055[[#This Row],[銷售訂單]]="", "", --ZSOHPP055[[#This Row],[銷售訂單]])</f>
        <v>6074490</v>
      </c>
    </row>
    <row r="976" spans="1:13">
      <c r="A976" s="17" t="s">
        <v>1457</v>
      </c>
      <c r="B976" s="19">
        <v>40.225999999999999</v>
      </c>
      <c r="C976" s="19">
        <v>40</v>
      </c>
      <c r="D976" s="19">
        <v>0.22600000000000001</v>
      </c>
      <c r="E976" s="19">
        <v>0</v>
      </c>
      <c r="F976" s="17" t="s">
        <v>3919</v>
      </c>
      <c r="G976" s="17" t="s">
        <v>23</v>
      </c>
      <c r="H976" s="18">
        <v>45674</v>
      </c>
      <c r="I976" s="18">
        <v>45691</v>
      </c>
      <c r="J976" s="17" t="s">
        <v>2330</v>
      </c>
      <c r="K976" s="17" t="s">
        <v>2215</v>
      </c>
      <c r="L976" t="str">
        <f>IF(COUNTIFS(ZSOHSD058[订单号数值], ZSOHPP055[[#This Row],[订单号数值]], ZSOHSD058[行項目], ZSOHPP055[[#This Row],[行項目]])&gt;0, "Y", "")</f>
        <v>Y</v>
      </c>
      <c r="M976">
        <f>IF(ZSOHPP055[[#This Row],[銷售訂單]]="", "", --ZSOHPP055[[#This Row],[銷售訂單]])</f>
        <v>6074490</v>
      </c>
    </row>
    <row r="977" spans="1:13">
      <c r="A977" s="17" t="s">
        <v>1457</v>
      </c>
      <c r="B977" s="19">
        <v>53.491</v>
      </c>
      <c r="C977" s="19">
        <v>52</v>
      </c>
      <c r="D977" s="19">
        <v>1.4910000000000001</v>
      </c>
      <c r="E977" s="19">
        <v>0</v>
      </c>
      <c r="F977" s="17" t="s">
        <v>3920</v>
      </c>
      <c r="G977" s="17" t="s">
        <v>23</v>
      </c>
      <c r="H977" s="18">
        <v>45674</v>
      </c>
      <c r="I977" s="18">
        <v>45691</v>
      </c>
      <c r="J977" s="17" t="s">
        <v>2330</v>
      </c>
      <c r="K977" s="17" t="s">
        <v>2215</v>
      </c>
      <c r="L977" t="str">
        <f>IF(COUNTIFS(ZSOHSD058[订单号数值], ZSOHPP055[[#This Row],[订单号数值]], ZSOHSD058[行項目], ZSOHPP055[[#This Row],[行項目]])&gt;0, "Y", "")</f>
        <v>Y</v>
      </c>
      <c r="M977">
        <f>IF(ZSOHPP055[[#This Row],[銷售訂單]]="", "", --ZSOHPP055[[#This Row],[銷售訂單]])</f>
        <v>6074490</v>
      </c>
    </row>
    <row r="978" spans="1:13">
      <c r="A978" s="17" t="s">
        <v>3664</v>
      </c>
      <c r="B978" s="19">
        <v>6195.0879999999997</v>
      </c>
      <c r="C978" s="19">
        <v>6834.1</v>
      </c>
      <c r="D978" s="19">
        <v>-639.01199999999994</v>
      </c>
      <c r="E978" s="19">
        <v>0</v>
      </c>
      <c r="F978" s="17" t="s">
        <v>3671</v>
      </c>
      <c r="G978" s="17" t="s">
        <v>20</v>
      </c>
      <c r="H978" s="18">
        <v>45677</v>
      </c>
      <c r="I978" s="18">
        <v>45735</v>
      </c>
      <c r="J978" s="17" t="s">
        <v>2256</v>
      </c>
      <c r="K978" s="17" t="s">
        <v>2210</v>
      </c>
      <c r="L978" t="str">
        <f>IF(COUNTIFS(ZSOHSD058[订单号数值], ZSOHPP055[[#This Row],[订单号数值]], ZSOHSD058[行項目], ZSOHPP055[[#This Row],[行項目]])&gt;0, "Y", "")</f>
        <v>Y</v>
      </c>
      <c r="M978">
        <f>IF(ZSOHPP055[[#This Row],[銷售訂單]]="", "", --ZSOHPP055[[#This Row],[銷售訂單]])</f>
        <v>6073455</v>
      </c>
    </row>
    <row r="979" spans="1:13">
      <c r="A979" s="17" t="s">
        <v>3664</v>
      </c>
      <c r="B979" s="19">
        <v>16601</v>
      </c>
      <c r="C979" s="19">
        <v>15861</v>
      </c>
      <c r="D979" s="19">
        <v>740</v>
      </c>
      <c r="E979" s="19">
        <v>0</v>
      </c>
      <c r="F979" s="17" t="s">
        <v>3668</v>
      </c>
      <c r="G979" s="17" t="s">
        <v>20</v>
      </c>
      <c r="H979" s="18">
        <v>45677</v>
      </c>
      <c r="I979" s="18">
        <v>45766</v>
      </c>
      <c r="J979" s="17" t="s">
        <v>2277</v>
      </c>
      <c r="K979" s="17" t="s">
        <v>2210</v>
      </c>
      <c r="L979" t="str">
        <f>IF(COUNTIFS(ZSOHSD058[订单号数值], ZSOHPP055[[#This Row],[订单号数值]], ZSOHSD058[行項目], ZSOHPP055[[#This Row],[行項目]])&gt;0, "Y", "")</f>
        <v>Y</v>
      </c>
      <c r="M979">
        <f>IF(ZSOHPP055[[#This Row],[銷售訂單]]="", "", --ZSOHPP055[[#This Row],[銷售訂單]])</f>
        <v>6073911</v>
      </c>
    </row>
    <row r="980" spans="1:13">
      <c r="A980" s="17" t="s">
        <v>3664</v>
      </c>
      <c r="B980" s="19">
        <v>3841.2150000000001</v>
      </c>
      <c r="C980" s="19">
        <v>2900.5</v>
      </c>
      <c r="D980" s="19">
        <v>940.71500000000003</v>
      </c>
      <c r="E980" s="19">
        <v>0</v>
      </c>
      <c r="F980" s="17" t="s">
        <v>3667</v>
      </c>
      <c r="G980" s="17" t="s">
        <v>20</v>
      </c>
      <c r="H980" s="18">
        <v>45677</v>
      </c>
      <c r="I980" s="18">
        <v>45742</v>
      </c>
      <c r="J980" s="17" t="s">
        <v>2277</v>
      </c>
      <c r="K980" s="17" t="s">
        <v>2210</v>
      </c>
      <c r="L980" t="str">
        <f>IF(COUNTIFS(ZSOHSD058[订单号数值], ZSOHPP055[[#This Row],[订单号数值]], ZSOHSD058[行項目], ZSOHPP055[[#This Row],[行項目]])&gt;0, "Y", "")</f>
        <v>Y</v>
      </c>
      <c r="M980">
        <f>IF(ZSOHPP055[[#This Row],[銷售訂單]]="", "", --ZSOHPP055[[#This Row],[銷售訂單]])</f>
        <v>6073911</v>
      </c>
    </row>
    <row r="981" spans="1:13">
      <c r="A981" s="17" t="s">
        <v>3664</v>
      </c>
      <c r="B981" s="19">
        <v>2688.511</v>
      </c>
      <c r="C981" s="19">
        <v>2918.5</v>
      </c>
      <c r="D981" s="19">
        <v>-229.989</v>
      </c>
      <c r="E981" s="19">
        <v>0</v>
      </c>
      <c r="F981" s="17" t="s">
        <v>3672</v>
      </c>
      <c r="G981" s="17" t="s">
        <v>20</v>
      </c>
      <c r="H981" s="18">
        <v>45677</v>
      </c>
      <c r="I981" s="18">
        <v>45758</v>
      </c>
      <c r="J981" s="17" t="s">
        <v>2277</v>
      </c>
      <c r="K981" s="17" t="s">
        <v>2210</v>
      </c>
      <c r="L981" t="str">
        <f>IF(COUNTIFS(ZSOHSD058[订单号数值], ZSOHPP055[[#This Row],[订单号数值]], ZSOHSD058[行項目], ZSOHPP055[[#This Row],[行項目]])&gt;0, "Y", "")</f>
        <v>Y</v>
      </c>
      <c r="M981">
        <f>IF(ZSOHPP055[[#This Row],[銷售訂單]]="", "", --ZSOHPP055[[#This Row],[銷售訂單]])</f>
        <v>6073911</v>
      </c>
    </row>
    <row r="982" spans="1:13">
      <c r="A982" s="17" t="s">
        <v>666</v>
      </c>
      <c r="B982" s="19">
        <v>4852.8739999999998</v>
      </c>
      <c r="C982" s="19">
        <v>4515.3</v>
      </c>
      <c r="D982" s="19">
        <v>337.57400000000001</v>
      </c>
      <c r="E982" s="19">
        <v>0</v>
      </c>
      <c r="F982" s="17" t="s">
        <v>3726</v>
      </c>
      <c r="G982" s="17" t="s">
        <v>24</v>
      </c>
      <c r="H982" s="18">
        <v>45677</v>
      </c>
      <c r="I982" s="18">
        <v>45725</v>
      </c>
      <c r="J982" s="17" t="s">
        <v>2336</v>
      </c>
      <c r="K982" s="17" t="s">
        <v>2210</v>
      </c>
      <c r="L982" t="str">
        <f>IF(COUNTIFS(ZSOHSD058[订单号数值], ZSOHPP055[[#This Row],[订单号数值]], ZSOHSD058[行項目], ZSOHPP055[[#This Row],[行項目]])&gt;0, "Y", "")</f>
        <v>Y</v>
      </c>
      <c r="M982">
        <f>IF(ZSOHPP055[[#This Row],[銷售訂單]]="", "", --ZSOHPP055[[#This Row],[銷售訂單]])</f>
        <v>6074521</v>
      </c>
    </row>
    <row r="983" spans="1:13">
      <c r="A983" s="17" t="s">
        <v>666</v>
      </c>
      <c r="B983" s="19">
        <v>3370.0659999999998</v>
      </c>
      <c r="C983" s="19">
        <v>3193.8</v>
      </c>
      <c r="D983" s="19">
        <v>176.26599999999999</v>
      </c>
      <c r="E983" s="19">
        <v>0</v>
      </c>
      <c r="F983" s="17" t="s">
        <v>3723</v>
      </c>
      <c r="G983" s="17" t="s">
        <v>24</v>
      </c>
      <c r="H983" s="18">
        <v>45677</v>
      </c>
      <c r="I983" s="18">
        <v>45716</v>
      </c>
      <c r="J983" s="17" t="s">
        <v>2336</v>
      </c>
      <c r="K983" s="17" t="s">
        <v>2210</v>
      </c>
      <c r="L983" t="str">
        <f>IF(COUNTIFS(ZSOHSD058[订单号数值], ZSOHPP055[[#This Row],[订单号数值]], ZSOHSD058[行項目], ZSOHPP055[[#This Row],[行項目]])&gt;0, "Y", "")</f>
        <v>Y</v>
      </c>
      <c r="M983">
        <f>IF(ZSOHPP055[[#This Row],[銷售訂單]]="", "", --ZSOHPP055[[#This Row],[銷售訂單]])</f>
        <v>6074521</v>
      </c>
    </row>
    <row r="984" spans="1:13">
      <c r="A984" s="17" t="s">
        <v>3821</v>
      </c>
      <c r="B984" s="19">
        <v>100</v>
      </c>
      <c r="C984" s="19">
        <v>140</v>
      </c>
      <c r="D984" s="19">
        <v>-40</v>
      </c>
      <c r="E984" s="19">
        <v>0</v>
      </c>
      <c r="F984" s="17" t="s">
        <v>3822</v>
      </c>
      <c r="G984" s="17" t="s">
        <v>22</v>
      </c>
      <c r="H984" s="18">
        <v>45677</v>
      </c>
      <c r="I984" s="18">
        <v>45696</v>
      </c>
      <c r="J984" s="17" t="s">
        <v>2307</v>
      </c>
      <c r="K984" s="17" t="s">
        <v>2217</v>
      </c>
      <c r="L984" t="str">
        <f>IF(COUNTIFS(ZSOHSD058[订单号数值], ZSOHPP055[[#This Row],[订单号数值]], ZSOHSD058[行項目], ZSOHPP055[[#This Row],[行項目]])&gt;0, "Y", "")</f>
        <v>Y</v>
      </c>
      <c r="M984">
        <f>IF(ZSOHPP055[[#This Row],[銷售訂單]]="", "", --ZSOHPP055[[#This Row],[銷售訂單]])</f>
        <v>6074270</v>
      </c>
    </row>
    <row r="985" spans="1:13">
      <c r="A985" s="17" t="s">
        <v>1501</v>
      </c>
      <c r="B985" s="19">
        <v>4388.6139999999996</v>
      </c>
      <c r="C985" s="19">
        <v>4271.3</v>
      </c>
      <c r="D985" s="19">
        <v>117.31399999999999</v>
      </c>
      <c r="E985" s="19">
        <v>0</v>
      </c>
      <c r="F985" s="17" t="s">
        <v>3948</v>
      </c>
      <c r="G985" s="17" t="s">
        <v>20</v>
      </c>
      <c r="H985" s="18">
        <v>45677</v>
      </c>
      <c r="I985" s="18">
        <v>45713</v>
      </c>
      <c r="J985" s="17" t="s">
        <v>2238</v>
      </c>
      <c r="K985" s="17" t="s">
        <v>2215</v>
      </c>
      <c r="L985" t="str">
        <f>IF(COUNTIFS(ZSOHSD058[订单号数值], ZSOHPP055[[#This Row],[订单号数值]], ZSOHSD058[行項目], ZSOHPP055[[#This Row],[行項目]])&gt;0, "Y", "")</f>
        <v>Y</v>
      </c>
      <c r="M985">
        <f>IF(ZSOHPP055[[#This Row],[銷售訂單]]="", "", --ZSOHPP055[[#This Row],[銷售訂單]])</f>
        <v>6071320</v>
      </c>
    </row>
    <row r="986" spans="1:13">
      <c r="A986" s="17" t="s">
        <v>1501</v>
      </c>
      <c r="B986" s="19">
        <v>10865.174000000001</v>
      </c>
      <c r="C986" s="19">
        <v>10644.1</v>
      </c>
      <c r="D986" s="19">
        <v>221.07400000000001</v>
      </c>
      <c r="E986" s="19">
        <v>0</v>
      </c>
      <c r="F986" s="17" t="s">
        <v>3952</v>
      </c>
      <c r="G986" s="17" t="s">
        <v>20</v>
      </c>
      <c r="H986" s="18">
        <v>45677</v>
      </c>
      <c r="I986" s="18">
        <v>45721</v>
      </c>
      <c r="J986" s="17" t="s">
        <v>2238</v>
      </c>
      <c r="K986" s="17" t="s">
        <v>2215</v>
      </c>
      <c r="L986" t="str">
        <f>IF(COUNTIFS(ZSOHSD058[订单号数值], ZSOHPP055[[#This Row],[订单号数值]], ZSOHSD058[行項目], ZSOHPP055[[#This Row],[行項目]])&gt;0, "Y", "")</f>
        <v>Y</v>
      </c>
      <c r="M986">
        <f>IF(ZSOHPP055[[#This Row],[銷售訂單]]="", "", --ZSOHPP055[[#This Row],[銷售訂單]])</f>
        <v>6071320</v>
      </c>
    </row>
    <row r="987" spans="1:13">
      <c r="A987" s="17" t="s">
        <v>1501</v>
      </c>
      <c r="B987" s="19">
        <v>5722.98</v>
      </c>
      <c r="C987" s="19">
        <v>5469.7</v>
      </c>
      <c r="D987" s="19">
        <v>253.28</v>
      </c>
      <c r="E987" s="19">
        <v>0</v>
      </c>
      <c r="F987" s="17" t="s">
        <v>3955</v>
      </c>
      <c r="G987" s="17" t="s">
        <v>20</v>
      </c>
      <c r="H987" s="18">
        <v>45677</v>
      </c>
      <c r="I987" s="18">
        <v>45728</v>
      </c>
      <c r="J987" s="17" t="s">
        <v>2238</v>
      </c>
      <c r="K987" s="17" t="s">
        <v>2215</v>
      </c>
      <c r="L987" t="str">
        <f>IF(COUNTIFS(ZSOHSD058[订单号数值], ZSOHPP055[[#This Row],[订单号数值]], ZSOHSD058[行項目], ZSOHPP055[[#This Row],[行項目]])&gt;0, "Y", "")</f>
        <v>Y</v>
      </c>
      <c r="M987">
        <f>IF(ZSOHPP055[[#This Row],[銷售訂單]]="", "", --ZSOHPP055[[#This Row],[銷售訂單]])</f>
        <v>6071320</v>
      </c>
    </row>
    <row r="988" spans="1:13">
      <c r="A988" s="17" t="s">
        <v>1501</v>
      </c>
      <c r="B988" s="19">
        <v>9530.8070000000007</v>
      </c>
      <c r="C988" s="19">
        <v>9189.59</v>
      </c>
      <c r="D988" s="19">
        <v>341.21699999999998</v>
      </c>
      <c r="E988" s="19">
        <v>0</v>
      </c>
      <c r="F988" s="17" t="s">
        <v>3965</v>
      </c>
      <c r="G988" s="17" t="s">
        <v>20</v>
      </c>
      <c r="H988" s="18">
        <v>45677</v>
      </c>
      <c r="I988" s="18">
        <v>45742</v>
      </c>
      <c r="J988" s="17" t="s">
        <v>2238</v>
      </c>
      <c r="K988" s="17" t="s">
        <v>2215</v>
      </c>
      <c r="L988" t="str">
        <f>IF(COUNTIFS(ZSOHSD058[订单号数值], ZSOHPP055[[#This Row],[订单号数值]], ZSOHSD058[行項目], ZSOHPP055[[#This Row],[行項目]])&gt;0, "Y", "")</f>
        <v>Y</v>
      </c>
      <c r="M988">
        <f>IF(ZSOHPP055[[#This Row],[銷售訂單]]="", "", --ZSOHPP055[[#This Row],[銷售訂單]])</f>
        <v>6071320</v>
      </c>
    </row>
    <row r="989" spans="1:13">
      <c r="A989" s="17" t="s">
        <v>384</v>
      </c>
      <c r="B989" s="19">
        <v>5928.9080000000004</v>
      </c>
      <c r="C989" s="19">
        <v>5486.5</v>
      </c>
      <c r="D989" s="19">
        <v>442.40800000000002</v>
      </c>
      <c r="E989" s="19">
        <v>0</v>
      </c>
      <c r="F989" s="17" t="s">
        <v>3618</v>
      </c>
      <c r="G989" s="17" t="s">
        <v>20</v>
      </c>
      <c r="H989" s="18">
        <v>45678</v>
      </c>
      <c r="I989" s="18">
        <v>45736</v>
      </c>
      <c r="J989" s="17" t="s">
        <v>2299</v>
      </c>
      <c r="K989" s="17" t="s">
        <v>2210</v>
      </c>
      <c r="L989" t="str">
        <f>IF(COUNTIFS(ZSOHSD058[订单号数值], ZSOHPP055[[#This Row],[订单号数值]], ZSOHSD058[行項目], ZSOHPP055[[#This Row],[行項目]])&gt;0, "Y", "")</f>
        <v>Y</v>
      </c>
      <c r="M989">
        <f>IF(ZSOHPP055[[#This Row],[銷售訂單]]="", "", --ZSOHPP055[[#This Row],[銷售訂單]])</f>
        <v>6074123</v>
      </c>
    </row>
    <row r="990" spans="1:13">
      <c r="A990" s="17" t="s">
        <v>384</v>
      </c>
      <c r="B990" s="19">
        <v>7938.14</v>
      </c>
      <c r="C990" s="19">
        <v>8091</v>
      </c>
      <c r="D990" s="19">
        <v>-152.86000000000001</v>
      </c>
      <c r="E990" s="19">
        <v>0</v>
      </c>
      <c r="F990" s="17" t="s">
        <v>3614</v>
      </c>
      <c r="G990" s="17" t="s">
        <v>20</v>
      </c>
      <c r="H990" s="18">
        <v>45678</v>
      </c>
      <c r="I990" s="18">
        <v>45735</v>
      </c>
      <c r="J990" s="17" t="s">
        <v>2314</v>
      </c>
      <c r="K990" s="17" t="s">
        <v>2210</v>
      </c>
      <c r="L990" t="str">
        <f>IF(COUNTIFS(ZSOHSD058[订单号数值], ZSOHPP055[[#This Row],[订单号数值]], ZSOHSD058[行項目], ZSOHPP055[[#This Row],[行項目]])&gt;0, "Y", "")</f>
        <v>Y</v>
      </c>
      <c r="M990">
        <f>IF(ZSOHPP055[[#This Row],[銷售訂單]]="", "", --ZSOHPP055[[#This Row],[銷售訂單]])</f>
        <v>6074286</v>
      </c>
    </row>
    <row r="991" spans="1:13">
      <c r="A991" s="17" t="s">
        <v>384</v>
      </c>
      <c r="B991" s="19">
        <v>3077.393</v>
      </c>
      <c r="C991" s="19">
        <v>3056.1</v>
      </c>
      <c r="D991" s="19">
        <v>21.292999999999999</v>
      </c>
      <c r="E991" s="19">
        <v>0</v>
      </c>
      <c r="F991" s="17" t="s">
        <v>3626</v>
      </c>
      <c r="G991" s="17" t="s">
        <v>20</v>
      </c>
      <c r="H991" s="18">
        <v>45678</v>
      </c>
      <c r="I991" s="18">
        <v>45742</v>
      </c>
      <c r="J991" s="17" t="s">
        <v>2314</v>
      </c>
      <c r="K991" s="17" t="s">
        <v>2210</v>
      </c>
      <c r="L991" t="str">
        <f>IF(COUNTIFS(ZSOHSD058[订单号数值], ZSOHPP055[[#This Row],[订单号数值]], ZSOHSD058[行項目], ZSOHPP055[[#This Row],[行項目]])&gt;0, "Y", "")</f>
        <v>Y</v>
      </c>
      <c r="M991">
        <f>IF(ZSOHPP055[[#This Row],[銷售訂單]]="", "", --ZSOHPP055[[#This Row],[銷售訂單]])</f>
        <v>6074286</v>
      </c>
    </row>
    <row r="992" spans="1:13">
      <c r="A992" s="17" t="s">
        <v>384</v>
      </c>
      <c r="B992" s="19">
        <v>1534.94</v>
      </c>
      <c r="C992" s="19">
        <v>1494</v>
      </c>
      <c r="D992" s="19">
        <v>40.94</v>
      </c>
      <c r="E992" s="19">
        <v>0</v>
      </c>
      <c r="F992" s="17" t="s">
        <v>3606</v>
      </c>
      <c r="G992" s="17" t="s">
        <v>20</v>
      </c>
      <c r="H992" s="18">
        <v>45678</v>
      </c>
      <c r="I992" s="18">
        <v>45722</v>
      </c>
      <c r="J992" s="17" t="s">
        <v>2314</v>
      </c>
      <c r="K992" s="17" t="s">
        <v>2210</v>
      </c>
      <c r="L992" t="str">
        <f>IF(COUNTIFS(ZSOHSD058[订单号数值], ZSOHPP055[[#This Row],[订单号数值]], ZSOHSD058[行項目], ZSOHPP055[[#This Row],[行項目]])&gt;0, "Y", "")</f>
        <v>Y</v>
      </c>
      <c r="M992">
        <f>IF(ZSOHPP055[[#This Row],[銷售訂單]]="", "", --ZSOHPP055[[#This Row],[銷售訂單]])</f>
        <v>6074286</v>
      </c>
    </row>
    <row r="993" spans="1:13">
      <c r="A993" s="17" t="s">
        <v>384</v>
      </c>
      <c r="B993" s="19">
        <v>3898.6990000000001</v>
      </c>
      <c r="C993" s="19">
        <v>3854</v>
      </c>
      <c r="D993" s="19">
        <v>44.698999999999998</v>
      </c>
      <c r="E993" s="19">
        <v>0</v>
      </c>
      <c r="F993" s="17" t="s">
        <v>3630</v>
      </c>
      <c r="G993" s="17" t="s">
        <v>20</v>
      </c>
      <c r="H993" s="18">
        <v>45678</v>
      </c>
      <c r="I993" s="18">
        <v>45747</v>
      </c>
      <c r="J993" s="17" t="s">
        <v>2314</v>
      </c>
      <c r="K993" s="17" t="s">
        <v>2210</v>
      </c>
      <c r="L993" t="str">
        <f>IF(COUNTIFS(ZSOHSD058[订单号数值], ZSOHPP055[[#This Row],[订单号数值]], ZSOHSD058[行項目], ZSOHPP055[[#This Row],[行項目]])&gt;0, "Y", "")</f>
        <v>Y</v>
      </c>
      <c r="M993">
        <f>IF(ZSOHPP055[[#This Row],[銷售訂單]]="", "", --ZSOHPP055[[#This Row],[銷售訂單]])</f>
        <v>6074286</v>
      </c>
    </row>
    <row r="994" spans="1:13">
      <c r="A994" s="17" t="s">
        <v>3551</v>
      </c>
      <c r="B994" s="19">
        <v>8352.8019999999997</v>
      </c>
      <c r="C994" s="19">
        <v>8171</v>
      </c>
      <c r="D994" s="19">
        <v>181.80199999999999</v>
      </c>
      <c r="E994" s="19">
        <v>0</v>
      </c>
      <c r="F994" s="17" t="s">
        <v>3561</v>
      </c>
      <c r="G994" s="17" t="s">
        <v>20</v>
      </c>
      <c r="H994" s="18">
        <v>45679</v>
      </c>
      <c r="I994" s="18">
        <v>45751</v>
      </c>
      <c r="J994" s="17" t="s">
        <v>2243</v>
      </c>
      <c r="K994" s="17" t="s">
        <v>2210</v>
      </c>
      <c r="L994" t="str">
        <f>IF(COUNTIFS(ZSOHSD058[订单号数值], ZSOHPP055[[#This Row],[订单号数值]], ZSOHSD058[行項目], ZSOHPP055[[#This Row],[行項目]])&gt;0, "Y", "")</f>
        <v>Y</v>
      </c>
      <c r="M994">
        <f>IF(ZSOHPP055[[#This Row],[銷售訂單]]="", "", --ZSOHPP055[[#This Row],[銷售訂單]])</f>
        <v>6072162</v>
      </c>
    </row>
    <row r="995" spans="1:13">
      <c r="A995" s="17" t="s">
        <v>3833</v>
      </c>
      <c r="B995" s="19">
        <v>114.9</v>
      </c>
      <c r="C995" s="19">
        <v>194</v>
      </c>
      <c r="D995" s="19">
        <v>-79.099999999999994</v>
      </c>
      <c r="E995" s="19">
        <v>0</v>
      </c>
      <c r="F995" s="17" t="s">
        <v>3835</v>
      </c>
      <c r="G995" s="17" t="s">
        <v>23</v>
      </c>
      <c r="H995" s="18">
        <v>45679</v>
      </c>
      <c r="I995" s="18">
        <v>45696</v>
      </c>
      <c r="J995" s="17" t="s">
        <v>2361</v>
      </c>
      <c r="K995" s="17" t="s">
        <v>2210</v>
      </c>
      <c r="L995" t="str">
        <f>IF(COUNTIFS(ZSOHSD058[订单号数值], ZSOHPP055[[#This Row],[订单号数值]], ZSOHSD058[行項目], ZSOHPP055[[#This Row],[行項目]])&gt;0, "Y", "")</f>
        <v>Y</v>
      </c>
      <c r="M995">
        <f>IF(ZSOHPP055[[#This Row],[銷售訂單]]="", "", --ZSOHPP055[[#This Row],[銷售訂單]])</f>
        <v>6074891</v>
      </c>
    </row>
    <row r="996" spans="1:13">
      <c r="A996" s="17" t="s">
        <v>3321</v>
      </c>
      <c r="B996" s="19">
        <v>2694.4369999999999</v>
      </c>
      <c r="C996" s="19">
        <v>107</v>
      </c>
      <c r="D996" s="19">
        <v>2587.4369999999999</v>
      </c>
      <c r="E996" s="19">
        <v>0</v>
      </c>
      <c r="F996" s="17" t="s">
        <v>3363</v>
      </c>
      <c r="G996" s="17" t="s">
        <v>20</v>
      </c>
      <c r="H996" s="18">
        <v>45680</v>
      </c>
      <c r="I996" s="18">
        <v>45706</v>
      </c>
      <c r="J996" s="17" t="s">
        <v>2241</v>
      </c>
      <c r="K996" s="17" t="s">
        <v>2210</v>
      </c>
      <c r="L996" t="str">
        <f>IF(COUNTIFS(ZSOHSD058[订单号数值], ZSOHPP055[[#This Row],[订单号数值]], ZSOHSD058[行項目], ZSOHPP055[[#This Row],[行項目]])&gt;0, "Y", "")</f>
        <v>Y</v>
      </c>
      <c r="M996">
        <f>IF(ZSOHPP055[[#This Row],[銷售訂單]]="", "", --ZSOHPP055[[#This Row],[銷售訂單]])</f>
        <v>6072156</v>
      </c>
    </row>
    <row r="997" spans="1:13">
      <c r="A997" s="17" t="s">
        <v>3321</v>
      </c>
      <c r="B997" s="19">
        <v>623.16600000000005</v>
      </c>
      <c r="C997" s="19">
        <v>687.5</v>
      </c>
      <c r="D997" s="19">
        <v>-64.334000000000003</v>
      </c>
      <c r="E997" s="19">
        <v>0</v>
      </c>
      <c r="F997" s="17" t="s">
        <v>3357</v>
      </c>
      <c r="G997" s="17" t="s">
        <v>20</v>
      </c>
      <c r="H997" s="18">
        <v>45680</v>
      </c>
      <c r="I997" s="18">
        <v>45698</v>
      </c>
      <c r="J997" s="17" t="s">
        <v>2241</v>
      </c>
      <c r="K997" s="17" t="s">
        <v>2210</v>
      </c>
      <c r="L997" t="str">
        <f>IF(COUNTIFS(ZSOHSD058[订单号数值], ZSOHPP055[[#This Row],[订单号数值]], ZSOHSD058[行項目], ZSOHPP055[[#This Row],[行項目]])&gt;0, "Y", "")</f>
        <v>Y</v>
      </c>
      <c r="M997">
        <f>IF(ZSOHPP055[[#This Row],[銷售訂單]]="", "", --ZSOHPP055[[#This Row],[銷售訂單]])</f>
        <v>6072156</v>
      </c>
    </row>
    <row r="998" spans="1:13">
      <c r="A998" s="17" t="s">
        <v>3995</v>
      </c>
      <c r="B998" s="19">
        <v>6697.3289999999997</v>
      </c>
      <c r="C998" s="19">
        <v>6827.5</v>
      </c>
      <c r="D998" s="19">
        <v>-130.17099999999999</v>
      </c>
      <c r="E998" s="19">
        <v>0</v>
      </c>
      <c r="F998" s="17" t="s">
        <v>3998</v>
      </c>
      <c r="G998" s="17" t="s">
        <v>20</v>
      </c>
      <c r="H998" s="18">
        <v>45680</v>
      </c>
      <c r="I998" s="18">
        <v>45747</v>
      </c>
      <c r="J998" s="17" t="s">
        <v>2262</v>
      </c>
      <c r="K998" s="17" t="s">
        <v>2210</v>
      </c>
      <c r="L998" t="str">
        <f>IF(COUNTIFS(ZSOHSD058[订单号数值], ZSOHPP055[[#This Row],[订单号数值]], ZSOHSD058[行項目], ZSOHPP055[[#This Row],[行項目]])&gt;0, "Y", "")</f>
        <v>Y</v>
      </c>
      <c r="M998">
        <f>IF(ZSOHPP055[[#This Row],[銷售訂單]]="", "", --ZSOHPP055[[#This Row],[銷售訂單]])</f>
        <v>6073779</v>
      </c>
    </row>
    <row r="999" spans="1:13">
      <c r="A999" s="17" t="s">
        <v>1501</v>
      </c>
      <c r="B999" s="19">
        <v>1850.0619999999999</v>
      </c>
      <c r="C999" s="19">
        <v>1799.5</v>
      </c>
      <c r="D999" s="19">
        <v>50.561999999999998</v>
      </c>
      <c r="E999" s="19">
        <v>0</v>
      </c>
      <c r="F999" s="17" t="s">
        <v>3958</v>
      </c>
      <c r="G999" s="17" t="s">
        <v>20</v>
      </c>
      <c r="H999" s="18">
        <v>45692</v>
      </c>
      <c r="I999" s="18">
        <v>45737</v>
      </c>
      <c r="J999" s="17" t="s">
        <v>2238</v>
      </c>
      <c r="K999" s="17" t="s">
        <v>2215</v>
      </c>
      <c r="L999" t="str">
        <f>IF(COUNTIFS(ZSOHSD058[订单号数值], ZSOHPP055[[#This Row],[订单号数值]], ZSOHSD058[行項目], ZSOHPP055[[#This Row],[行項目]])&gt;0, "Y", "")</f>
        <v>Y</v>
      </c>
      <c r="M999">
        <f>IF(ZSOHPP055[[#This Row],[銷售訂單]]="", "", --ZSOHPP055[[#This Row],[銷售訂單]])</f>
        <v>6071320</v>
      </c>
    </row>
    <row r="1000" spans="1:13">
      <c r="A1000" s="17" t="s">
        <v>1501</v>
      </c>
      <c r="B1000" s="19">
        <v>1850.0619999999999</v>
      </c>
      <c r="C1000" s="19">
        <v>1880.6</v>
      </c>
      <c r="D1000" s="19">
        <v>-30.538</v>
      </c>
      <c r="E1000" s="19">
        <v>0</v>
      </c>
      <c r="F1000" s="17" t="s">
        <v>3954</v>
      </c>
      <c r="G1000" s="17" t="s">
        <v>20</v>
      </c>
      <c r="H1000" s="18">
        <v>45692</v>
      </c>
      <c r="I1000" s="18">
        <v>45723</v>
      </c>
      <c r="J1000" s="17" t="s">
        <v>2238</v>
      </c>
      <c r="K1000" s="17" t="s">
        <v>2215</v>
      </c>
      <c r="L1000" t="str">
        <f>IF(COUNTIFS(ZSOHSD058[订单号数值], ZSOHPP055[[#This Row],[订单号数值]], ZSOHSD058[行項目], ZSOHPP055[[#This Row],[行項目]])&gt;0, "Y", "")</f>
        <v>Y</v>
      </c>
      <c r="M1000">
        <f>IF(ZSOHPP055[[#This Row],[銷售訂單]]="", "", --ZSOHPP055[[#This Row],[銷售訂單]])</f>
        <v>6071320</v>
      </c>
    </row>
    <row r="1001" spans="1:13">
      <c r="A1001" s="17" t="s">
        <v>1501</v>
      </c>
      <c r="B1001" s="19">
        <v>1199.152</v>
      </c>
      <c r="C1001" s="19">
        <v>1294.5</v>
      </c>
      <c r="D1001" s="19">
        <v>-95.347999999999999</v>
      </c>
      <c r="E1001" s="19">
        <v>0</v>
      </c>
      <c r="F1001" s="17" t="s">
        <v>3953</v>
      </c>
      <c r="G1001" s="17" t="s">
        <v>20</v>
      </c>
      <c r="H1001" s="18">
        <v>45692</v>
      </c>
      <c r="I1001" s="18">
        <v>45723</v>
      </c>
      <c r="J1001" s="17" t="s">
        <v>2238</v>
      </c>
      <c r="K1001" s="17" t="s">
        <v>2215</v>
      </c>
      <c r="L1001" t="str">
        <f>IF(COUNTIFS(ZSOHSD058[订单号数值], ZSOHPP055[[#This Row],[订单号数值]], ZSOHSD058[行項目], ZSOHPP055[[#This Row],[行項目]])&gt;0, "Y", "")</f>
        <v>Y</v>
      </c>
      <c r="M1001">
        <f>IF(ZSOHPP055[[#This Row],[銷售訂單]]="", "", --ZSOHPP055[[#This Row],[銷售訂單]])</f>
        <v>6071320</v>
      </c>
    </row>
    <row r="1002" spans="1:13">
      <c r="A1002" s="17" t="s">
        <v>1501</v>
      </c>
      <c r="B1002" s="19">
        <v>10344.446</v>
      </c>
      <c r="C1002" s="19">
        <v>10326.5</v>
      </c>
      <c r="D1002" s="19">
        <v>17.946000000000002</v>
      </c>
      <c r="E1002" s="19">
        <v>0</v>
      </c>
      <c r="F1002" s="17" t="s">
        <v>3969</v>
      </c>
      <c r="G1002" s="17" t="s">
        <v>20</v>
      </c>
      <c r="H1002" s="18">
        <v>45692</v>
      </c>
      <c r="I1002" s="18">
        <v>45749</v>
      </c>
      <c r="J1002" s="17" t="s">
        <v>2238</v>
      </c>
      <c r="K1002" s="17" t="s">
        <v>2215</v>
      </c>
      <c r="L1002" t="str">
        <f>IF(COUNTIFS(ZSOHSD058[订单号数值], ZSOHPP055[[#This Row],[订单号数值]], ZSOHSD058[行項目], ZSOHPP055[[#This Row],[行項目]])&gt;0, "Y", "")</f>
        <v>Y</v>
      </c>
      <c r="M1002">
        <f>IF(ZSOHPP055[[#This Row],[銷售訂單]]="", "", --ZSOHPP055[[#This Row],[銷售訂單]])</f>
        <v>6071320</v>
      </c>
    </row>
    <row r="1003" spans="1:13">
      <c r="A1003" s="17" t="s">
        <v>1501</v>
      </c>
      <c r="B1003" s="19">
        <v>6634.2550000000001</v>
      </c>
      <c r="C1003" s="19">
        <v>6618</v>
      </c>
      <c r="D1003" s="19">
        <v>16.254999999999999</v>
      </c>
      <c r="E1003" s="19">
        <v>0</v>
      </c>
      <c r="F1003" s="17" t="s">
        <v>3966</v>
      </c>
      <c r="G1003" s="17" t="s">
        <v>20</v>
      </c>
      <c r="H1003" s="18">
        <v>45693</v>
      </c>
      <c r="I1003" s="18">
        <v>45743</v>
      </c>
      <c r="J1003" s="17" t="s">
        <v>2238</v>
      </c>
      <c r="K1003" s="17" t="s">
        <v>2215</v>
      </c>
      <c r="L1003" t="str">
        <f>IF(COUNTIFS(ZSOHSD058[订单号数值], ZSOHPP055[[#This Row],[订单号数值]], ZSOHSD058[行項目], ZSOHPP055[[#This Row],[行項目]])&gt;0, "Y", "")</f>
        <v>Y</v>
      </c>
      <c r="M1003">
        <f>IF(ZSOHPP055[[#This Row],[銷售訂單]]="", "", --ZSOHPP055[[#This Row],[銷售訂單]])</f>
        <v>6071320</v>
      </c>
    </row>
    <row r="1004" spans="1:13">
      <c r="A1004" s="17" t="s">
        <v>1501</v>
      </c>
      <c r="B1004" s="19">
        <v>4551.3410000000003</v>
      </c>
      <c r="C1004" s="19">
        <v>4510</v>
      </c>
      <c r="D1004" s="19">
        <v>41.341000000000001</v>
      </c>
      <c r="E1004" s="19">
        <v>0</v>
      </c>
      <c r="F1004" s="17" t="s">
        <v>3959</v>
      </c>
      <c r="G1004" s="17" t="s">
        <v>20</v>
      </c>
      <c r="H1004" s="18">
        <v>45693</v>
      </c>
      <c r="I1004" s="18">
        <v>45740</v>
      </c>
      <c r="J1004" s="17" t="s">
        <v>2238</v>
      </c>
      <c r="K1004" s="17" t="s">
        <v>2215</v>
      </c>
      <c r="L1004" t="str">
        <f>IF(COUNTIFS(ZSOHSD058[订单号数值], ZSOHPP055[[#This Row],[订单号数值]], ZSOHSD058[行項目], ZSOHPP055[[#This Row],[行項目]])&gt;0, "Y", "")</f>
        <v>Y</v>
      </c>
      <c r="M1004">
        <f>IF(ZSOHPP055[[#This Row],[銷售訂單]]="", "", --ZSOHPP055[[#This Row],[銷售訂單]])</f>
        <v>6071320</v>
      </c>
    </row>
    <row r="1005" spans="1:13">
      <c r="A1005" s="17" t="s">
        <v>1501</v>
      </c>
      <c r="B1005" s="19">
        <v>4063.1579999999999</v>
      </c>
      <c r="C1005" s="19">
        <v>3987.29</v>
      </c>
      <c r="D1005" s="19">
        <v>75.867999999999995</v>
      </c>
      <c r="E1005" s="19">
        <v>0</v>
      </c>
      <c r="F1005" s="17" t="s">
        <v>3962</v>
      </c>
      <c r="G1005" s="17" t="s">
        <v>20</v>
      </c>
      <c r="H1005" s="18">
        <v>45693</v>
      </c>
      <c r="I1005" s="18">
        <v>45740</v>
      </c>
      <c r="J1005" s="17" t="s">
        <v>2238</v>
      </c>
      <c r="K1005" s="17" t="s">
        <v>2215</v>
      </c>
      <c r="L1005" t="str">
        <f>IF(COUNTIFS(ZSOHSD058[订单号数值], ZSOHPP055[[#This Row],[订单号数值]], ZSOHSD058[行項目], ZSOHPP055[[#This Row],[行項目]])&gt;0, "Y", "")</f>
        <v>Y</v>
      </c>
      <c r="M1005">
        <f>IF(ZSOHPP055[[#This Row],[銷售訂單]]="", "", --ZSOHPP055[[#This Row],[銷售訂單]])</f>
        <v>6071320</v>
      </c>
    </row>
    <row r="1006" spans="1:13">
      <c r="A1006" s="17" t="s">
        <v>3995</v>
      </c>
      <c r="B1006" s="19">
        <v>7084.7730000000001</v>
      </c>
      <c r="C1006" s="19">
        <v>6358</v>
      </c>
      <c r="D1006" s="19">
        <v>726.77300000000002</v>
      </c>
      <c r="E1006" s="19">
        <v>0</v>
      </c>
      <c r="F1006" s="17" t="s">
        <v>3997</v>
      </c>
      <c r="G1006" s="17" t="s">
        <v>20</v>
      </c>
      <c r="H1006" s="18">
        <v>45693</v>
      </c>
      <c r="I1006" s="18">
        <v>45766</v>
      </c>
      <c r="J1006" s="17" t="s">
        <v>2262</v>
      </c>
      <c r="K1006" s="17" t="s">
        <v>2210</v>
      </c>
      <c r="L1006" t="str">
        <f>IF(COUNTIFS(ZSOHSD058[订单号数值], ZSOHPP055[[#This Row],[订单号数值]], ZSOHSD058[行項目], ZSOHPP055[[#This Row],[行項目]])&gt;0, "Y", "")</f>
        <v>Y</v>
      </c>
      <c r="M1006">
        <f>IF(ZSOHPP055[[#This Row],[銷售訂單]]="", "", --ZSOHPP055[[#This Row],[銷售訂單]])</f>
        <v>6073779</v>
      </c>
    </row>
    <row r="1007" spans="1:13">
      <c r="A1007" s="17" t="s">
        <v>3768</v>
      </c>
      <c r="B1007" s="19">
        <v>479.983</v>
      </c>
      <c r="C1007" s="19">
        <v>0</v>
      </c>
      <c r="D1007" s="19">
        <v>479.983</v>
      </c>
      <c r="E1007" s="19">
        <v>0</v>
      </c>
      <c r="F1007" s="17" t="s">
        <v>3770</v>
      </c>
      <c r="G1007" s="17" t="s">
        <v>20</v>
      </c>
      <c r="H1007" s="18">
        <v>45694</v>
      </c>
      <c r="I1007" s="18">
        <v>45700</v>
      </c>
      <c r="J1007" s="17" t="s">
        <v>2364</v>
      </c>
      <c r="K1007" s="17" t="s">
        <v>2210</v>
      </c>
      <c r="L1007" t="str">
        <f>IF(COUNTIFS(ZSOHSD058[订单号数值], ZSOHPP055[[#This Row],[订单号数值]], ZSOHSD058[行項目], ZSOHPP055[[#This Row],[行項目]])&gt;0, "Y", "")</f>
        <v>Y</v>
      </c>
      <c r="M1007">
        <f>IF(ZSOHPP055[[#This Row],[銷售訂單]]="", "", --ZSOHPP055[[#This Row],[銷售訂單]])</f>
        <v>6074958</v>
      </c>
    </row>
    <row r="1008" spans="1:13">
      <c r="A1008" s="17" t="s">
        <v>950</v>
      </c>
      <c r="B1008" s="19">
        <v>481.85899999999998</v>
      </c>
      <c r="C1008" s="19">
        <v>489</v>
      </c>
      <c r="D1008" s="19">
        <v>-7.141</v>
      </c>
      <c r="E1008" s="19">
        <v>0</v>
      </c>
      <c r="F1008" s="17" t="s">
        <v>3783</v>
      </c>
      <c r="G1008" s="17" t="s">
        <v>20</v>
      </c>
      <c r="H1008" s="18">
        <v>45694</v>
      </c>
      <c r="I1008" s="18">
        <v>45706</v>
      </c>
      <c r="J1008" s="17" t="s">
        <v>2334</v>
      </c>
      <c r="K1008" s="17" t="s">
        <v>2215</v>
      </c>
      <c r="L1008" t="str">
        <f>IF(COUNTIFS(ZSOHSD058[订单号数值], ZSOHPP055[[#This Row],[订单号数值]], ZSOHSD058[行項目], ZSOHPP055[[#This Row],[行項目]])&gt;0, "Y", "")</f>
        <v>Y</v>
      </c>
      <c r="M1008">
        <f>IF(ZSOHPP055[[#This Row],[銷售訂單]]="", "", --ZSOHPP055[[#This Row],[銷售訂單]])</f>
        <v>6074511</v>
      </c>
    </row>
    <row r="1009" spans="1:13">
      <c r="A1009" s="17" t="s">
        <v>3790</v>
      </c>
      <c r="B1009" s="19">
        <v>486.57499999999999</v>
      </c>
      <c r="C1009" s="19">
        <v>485.5</v>
      </c>
      <c r="D1009" s="19">
        <v>1.075</v>
      </c>
      <c r="E1009" s="19">
        <v>0</v>
      </c>
      <c r="F1009" s="17" t="s">
        <v>3793</v>
      </c>
      <c r="G1009" s="17" t="s">
        <v>20</v>
      </c>
      <c r="H1009" s="18">
        <v>45694</v>
      </c>
      <c r="I1009" s="18">
        <v>45706</v>
      </c>
      <c r="J1009" s="17" t="s">
        <v>2334</v>
      </c>
      <c r="K1009" s="17" t="s">
        <v>2210</v>
      </c>
      <c r="L1009" t="str">
        <f>IF(COUNTIFS(ZSOHSD058[订单号数值], ZSOHPP055[[#This Row],[订单号数值]], ZSOHSD058[行項目], ZSOHPP055[[#This Row],[行項目]])&gt;0, "Y", "")</f>
        <v>Y</v>
      </c>
      <c r="M1009">
        <f>IF(ZSOHPP055[[#This Row],[銷售訂單]]="", "", --ZSOHPP055[[#This Row],[銷售訂單]])</f>
        <v>6074511</v>
      </c>
    </row>
    <row r="1010" spans="1:13">
      <c r="A1010" s="17" t="s">
        <v>3505</v>
      </c>
      <c r="B1010" s="19">
        <v>200</v>
      </c>
      <c r="C1010" s="19">
        <v>202.9</v>
      </c>
      <c r="D1010" s="19">
        <v>-2.9</v>
      </c>
      <c r="E1010" s="19">
        <v>0</v>
      </c>
      <c r="F1010" s="17" t="s">
        <v>3506</v>
      </c>
      <c r="G1010" s="17" t="s">
        <v>24</v>
      </c>
      <c r="H1010" s="18">
        <v>45695</v>
      </c>
      <c r="I1010" s="18">
        <v>45701</v>
      </c>
      <c r="J1010" s="17" t="s">
        <v>2354</v>
      </c>
      <c r="K1010" s="17" t="s">
        <v>2210</v>
      </c>
      <c r="L1010" t="str">
        <f>IF(COUNTIFS(ZSOHSD058[订单号数值], ZSOHPP055[[#This Row],[订单号数值]], ZSOHSD058[行項目], ZSOHPP055[[#This Row],[行項目]])&gt;0, "Y", "")</f>
        <v>Y</v>
      </c>
      <c r="M1010">
        <f>IF(ZSOHPP055[[#This Row],[銷售訂單]]="", "", --ZSOHPP055[[#This Row],[銷售訂單]])</f>
        <v>6074771</v>
      </c>
    </row>
    <row r="1011" spans="1:13">
      <c r="A1011" s="17" t="s">
        <v>384</v>
      </c>
      <c r="B1011" s="19">
        <v>4899.0110000000004</v>
      </c>
      <c r="C1011" s="19">
        <v>4901</v>
      </c>
      <c r="D1011" s="19">
        <v>-1.9890000000000001</v>
      </c>
      <c r="E1011" s="19">
        <v>0</v>
      </c>
      <c r="F1011" s="17" t="s">
        <v>3612</v>
      </c>
      <c r="G1011" s="17" t="s">
        <v>20</v>
      </c>
      <c r="H1011" s="18">
        <v>45695</v>
      </c>
      <c r="I1011" s="18">
        <v>45731</v>
      </c>
      <c r="J1011" s="17" t="s">
        <v>2314</v>
      </c>
      <c r="K1011" s="17" t="s">
        <v>2210</v>
      </c>
      <c r="L1011" t="str">
        <f>IF(COUNTIFS(ZSOHSD058[订单号数值], ZSOHPP055[[#This Row],[订单号数值]], ZSOHSD058[行項目], ZSOHPP055[[#This Row],[行項目]])&gt;0, "Y", "")</f>
        <v>Y</v>
      </c>
      <c r="M1011">
        <f>IF(ZSOHPP055[[#This Row],[銷售訂單]]="", "", --ZSOHPP055[[#This Row],[銷售訂單]])</f>
        <v>6074286</v>
      </c>
    </row>
    <row r="1012" spans="1:13">
      <c r="A1012" s="17" t="s">
        <v>384</v>
      </c>
      <c r="B1012" s="19">
        <v>7123.348</v>
      </c>
      <c r="C1012" s="19">
        <v>7119.3</v>
      </c>
      <c r="D1012" s="19">
        <v>4.048</v>
      </c>
      <c r="E1012" s="19">
        <v>0</v>
      </c>
      <c r="F1012" s="17" t="s">
        <v>3619</v>
      </c>
      <c r="G1012" s="17" t="s">
        <v>20</v>
      </c>
      <c r="H1012" s="18">
        <v>45695</v>
      </c>
      <c r="I1012" s="18">
        <v>45737</v>
      </c>
      <c r="J1012" s="17" t="s">
        <v>2359</v>
      </c>
      <c r="K1012" s="17" t="s">
        <v>2210</v>
      </c>
      <c r="L1012" t="str">
        <f>IF(COUNTIFS(ZSOHSD058[订单号数值], ZSOHPP055[[#This Row],[订单号数值]], ZSOHSD058[行項目], ZSOHPP055[[#This Row],[行項目]])&gt;0, "Y", "")</f>
        <v>Y</v>
      </c>
      <c r="M1012">
        <f>IF(ZSOHPP055[[#This Row],[銷售訂單]]="", "", --ZSOHPP055[[#This Row],[銷售訂單]])</f>
        <v>6074880</v>
      </c>
    </row>
    <row r="1013" spans="1:13">
      <c r="A1013" s="17" t="s">
        <v>384</v>
      </c>
      <c r="B1013" s="19">
        <v>2116.3429999999998</v>
      </c>
      <c r="C1013" s="19">
        <v>2101.5</v>
      </c>
      <c r="D1013" s="19">
        <v>14.843</v>
      </c>
      <c r="E1013" s="19">
        <v>0</v>
      </c>
      <c r="F1013" s="17" t="s">
        <v>3613</v>
      </c>
      <c r="G1013" s="17" t="s">
        <v>20</v>
      </c>
      <c r="H1013" s="18">
        <v>45695</v>
      </c>
      <c r="I1013" s="18">
        <v>45731</v>
      </c>
      <c r="J1013" s="17" t="s">
        <v>2359</v>
      </c>
      <c r="K1013" s="17" t="s">
        <v>2210</v>
      </c>
      <c r="L1013" t="str">
        <f>IF(COUNTIFS(ZSOHSD058[订单号数值], ZSOHPP055[[#This Row],[订单号数值]], ZSOHSD058[行項目], ZSOHPP055[[#This Row],[行項目]])&gt;0, "Y", "")</f>
        <v>Y</v>
      </c>
      <c r="M1013">
        <f>IF(ZSOHPP055[[#This Row],[銷售訂單]]="", "", --ZSOHPP055[[#This Row],[銷售訂單]])</f>
        <v>6074880</v>
      </c>
    </row>
    <row r="1014" spans="1:13">
      <c r="A1014" s="17" t="s">
        <v>384</v>
      </c>
      <c r="B1014" s="19">
        <v>6002.0429999999997</v>
      </c>
      <c r="C1014" s="19">
        <v>6035.5</v>
      </c>
      <c r="D1014" s="19">
        <v>-33.457000000000001</v>
      </c>
      <c r="E1014" s="19">
        <v>0</v>
      </c>
      <c r="F1014" s="17" t="s">
        <v>3620</v>
      </c>
      <c r="G1014" s="17" t="s">
        <v>20</v>
      </c>
      <c r="H1014" s="18">
        <v>45695</v>
      </c>
      <c r="I1014" s="18">
        <v>45740</v>
      </c>
      <c r="J1014" s="17" t="s">
        <v>2359</v>
      </c>
      <c r="K1014" s="17" t="s">
        <v>2210</v>
      </c>
      <c r="L1014" t="str">
        <f>IF(COUNTIFS(ZSOHSD058[订单号数值], ZSOHPP055[[#This Row],[订单号数值]], ZSOHSD058[行項目], ZSOHPP055[[#This Row],[行項目]])&gt;0, "Y", "")</f>
        <v>Y</v>
      </c>
      <c r="M1014">
        <f>IF(ZSOHPP055[[#This Row],[銷售訂單]]="", "", --ZSOHPP055[[#This Row],[銷售訂單]])</f>
        <v>6074880</v>
      </c>
    </row>
    <row r="1015" spans="1:13">
      <c r="A1015" s="17" t="s">
        <v>384</v>
      </c>
      <c r="B1015" s="19">
        <v>16680.3</v>
      </c>
      <c r="C1015" s="19">
        <v>16509</v>
      </c>
      <c r="D1015" s="19">
        <v>171.3</v>
      </c>
      <c r="E1015" s="19">
        <v>0</v>
      </c>
      <c r="F1015" s="17" t="s">
        <v>3621</v>
      </c>
      <c r="G1015" s="17" t="s">
        <v>20</v>
      </c>
      <c r="H1015" s="18">
        <v>45695</v>
      </c>
      <c r="I1015" s="18">
        <v>45740</v>
      </c>
      <c r="J1015" s="17" t="s">
        <v>2359</v>
      </c>
      <c r="K1015" s="17" t="s">
        <v>2210</v>
      </c>
      <c r="L1015" t="str">
        <f>IF(COUNTIFS(ZSOHSD058[订单号数值], ZSOHPP055[[#This Row],[订单号数值]], ZSOHSD058[行項目], ZSOHPP055[[#This Row],[行項目]])&gt;0, "Y", "")</f>
        <v>Y</v>
      </c>
      <c r="M1015">
        <f>IF(ZSOHPP055[[#This Row],[銷售訂單]]="", "", --ZSOHPP055[[#This Row],[銷售訂單]])</f>
        <v>6074880</v>
      </c>
    </row>
    <row r="1016" spans="1:13">
      <c r="A1016" s="17" t="s">
        <v>1499</v>
      </c>
      <c r="B1016" s="19">
        <v>2196.4520000000002</v>
      </c>
      <c r="C1016" s="19">
        <v>2651</v>
      </c>
      <c r="D1016" s="19">
        <v>-454.548</v>
      </c>
      <c r="E1016" s="19">
        <v>0</v>
      </c>
      <c r="F1016" s="17" t="s">
        <v>3937</v>
      </c>
      <c r="G1016" s="17" t="s">
        <v>20</v>
      </c>
      <c r="H1016" s="18">
        <v>45695</v>
      </c>
      <c r="I1016" s="18">
        <v>45726</v>
      </c>
      <c r="J1016" s="17" t="s">
        <v>2239</v>
      </c>
      <c r="K1016" s="17" t="s">
        <v>2215</v>
      </c>
      <c r="L1016" t="str">
        <f>IF(COUNTIFS(ZSOHSD058[订单号数值], ZSOHPP055[[#This Row],[订单号数值]], ZSOHSD058[行項目], ZSOHPP055[[#This Row],[行項目]])&gt;0, "Y", "")</f>
        <v>Y</v>
      </c>
      <c r="M1016">
        <f>IF(ZSOHPP055[[#This Row],[銷售訂單]]="", "", --ZSOHPP055[[#This Row],[銷售訂單]])</f>
        <v>6071321</v>
      </c>
    </row>
    <row r="1017" spans="1:13">
      <c r="A1017" s="17" t="s">
        <v>1501</v>
      </c>
      <c r="B1017" s="19">
        <v>3562.8679999999999</v>
      </c>
      <c r="C1017" s="19">
        <v>3179.5</v>
      </c>
      <c r="D1017" s="19">
        <v>383.36799999999999</v>
      </c>
      <c r="E1017" s="19">
        <v>0</v>
      </c>
      <c r="F1017" s="17" t="s">
        <v>3961</v>
      </c>
      <c r="G1017" s="17" t="s">
        <v>20</v>
      </c>
      <c r="H1017" s="18">
        <v>45695</v>
      </c>
      <c r="I1017" s="18">
        <v>45740</v>
      </c>
      <c r="J1017" s="17" t="s">
        <v>2238</v>
      </c>
      <c r="K1017" s="17" t="s">
        <v>2215</v>
      </c>
      <c r="L1017" t="str">
        <f>IF(COUNTIFS(ZSOHSD058[订单号数值], ZSOHPP055[[#This Row],[订单号数值]], ZSOHSD058[行項目], ZSOHPP055[[#This Row],[行項目]])&gt;0, "Y", "")</f>
        <v>Y</v>
      </c>
      <c r="M1017">
        <f>IF(ZSOHPP055[[#This Row],[銷售訂單]]="", "", --ZSOHPP055[[#This Row],[銷售訂單]])</f>
        <v>6071320</v>
      </c>
    </row>
    <row r="1018" spans="1:13">
      <c r="A1018" s="17" t="s">
        <v>1501</v>
      </c>
      <c r="B1018" s="19">
        <v>4595.9939999999997</v>
      </c>
      <c r="C1018" s="19">
        <v>4849.5</v>
      </c>
      <c r="D1018" s="19">
        <v>-253.506</v>
      </c>
      <c r="E1018" s="19">
        <v>0</v>
      </c>
      <c r="F1018" s="17" t="s">
        <v>3967</v>
      </c>
      <c r="G1018" s="17" t="s">
        <v>20</v>
      </c>
      <c r="H1018" s="18">
        <v>45695</v>
      </c>
      <c r="I1018" s="18">
        <v>45744</v>
      </c>
      <c r="J1018" s="17" t="s">
        <v>2248</v>
      </c>
      <c r="K1018" s="17" t="s">
        <v>2210</v>
      </c>
      <c r="L1018" t="str">
        <f>IF(COUNTIFS(ZSOHSD058[订单号数值], ZSOHPP055[[#This Row],[订单号数值]], ZSOHSD058[行項目], ZSOHPP055[[#This Row],[行項目]])&gt;0, "Y", "")</f>
        <v>Y</v>
      </c>
      <c r="M1018">
        <f>IF(ZSOHPP055[[#This Row],[銷售訂單]]="", "", --ZSOHPP055[[#This Row],[銷售訂單]])</f>
        <v>6072637</v>
      </c>
    </row>
    <row r="1019" spans="1:13">
      <c r="A1019" s="17" t="s">
        <v>1501</v>
      </c>
      <c r="B1019" s="19">
        <v>6699.3459999999995</v>
      </c>
      <c r="C1019" s="19">
        <v>6600.5</v>
      </c>
      <c r="D1019" s="19">
        <v>98.846000000000004</v>
      </c>
      <c r="E1019" s="19">
        <v>0</v>
      </c>
      <c r="F1019" s="17" t="s">
        <v>3963</v>
      </c>
      <c r="G1019" s="17" t="s">
        <v>20</v>
      </c>
      <c r="H1019" s="18">
        <v>45695</v>
      </c>
      <c r="I1019" s="18">
        <v>45742</v>
      </c>
      <c r="J1019" s="17" t="s">
        <v>2248</v>
      </c>
      <c r="K1019" s="17" t="s">
        <v>2210</v>
      </c>
      <c r="L1019" t="str">
        <f>IF(COUNTIFS(ZSOHSD058[订单号数值], ZSOHPP055[[#This Row],[订单号数值]], ZSOHSD058[行項目], ZSOHPP055[[#This Row],[行項目]])&gt;0, "Y", "")</f>
        <v>Y</v>
      </c>
      <c r="M1019">
        <f>IF(ZSOHPP055[[#This Row],[銷售訂單]]="", "", --ZSOHPP055[[#This Row],[銷售訂單]])</f>
        <v>6072637</v>
      </c>
    </row>
    <row r="1020" spans="1:13">
      <c r="A1020" s="17" t="s">
        <v>1501</v>
      </c>
      <c r="B1020" s="19">
        <v>3750</v>
      </c>
      <c r="C1020" s="19">
        <v>3748.7</v>
      </c>
      <c r="D1020" s="19">
        <v>1.3</v>
      </c>
      <c r="E1020" s="19">
        <v>0</v>
      </c>
      <c r="F1020" s="17" t="s">
        <v>3940</v>
      </c>
      <c r="G1020" s="17" t="s">
        <v>20</v>
      </c>
      <c r="H1020" s="18">
        <v>45695</v>
      </c>
      <c r="I1020" s="18">
        <v>45719</v>
      </c>
      <c r="J1020" s="17" t="s">
        <v>2248</v>
      </c>
      <c r="K1020" s="17" t="s">
        <v>2210</v>
      </c>
      <c r="L1020" t="str">
        <f>IF(COUNTIFS(ZSOHSD058[订单号数值], ZSOHPP055[[#This Row],[订单号数值]], ZSOHSD058[行項目], ZSOHPP055[[#This Row],[行項目]])&gt;0, "Y", "")</f>
        <v>Y</v>
      </c>
      <c r="M1020">
        <f>IF(ZSOHPP055[[#This Row],[銷售訂單]]="", "", --ZSOHPP055[[#This Row],[銷售訂單]])</f>
        <v>6072637</v>
      </c>
    </row>
    <row r="1021" spans="1:13">
      <c r="A1021" s="17" t="s">
        <v>1640</v>
      </c>
      <c r="B1021" s="19">
        <v>6715</v>
      </c>
      <c r="C1021" s="19">
        <v>6715</v>
      </c>
      <c r="D1021" s="19">
        <v>0</v>
      </c>
      <c r="E1021" s="19">
        <v>0</v>
      </c>
      <c r="F1021" s="17" t="s">
        <v>4021</v>
      </c>
      <c r="G1021" s="17" t="s">
        <v>20</v>
      </c>
      <c r="H1021" s="18">
        <v>45695</v>
      </c>
      <c r="I1021" s="18">
        <v>45756</v>
      </c>
      <c r="J1021" s="17" t="s">
        <v>2321</v>
      </c>
      <c r="K1021" s="17" t="s">
        <v>2210</v>
      </c>
      <c r="L1021" t="str">
        <f>IF(COUNTIFS(ZSOHSD058[订单号数值], ZSOHPP055[[#This Row],[订单号数值]], ZSOHSD058[行項目], ZSOHPP055[[#This Row],[行項目]])&gt;0, "Y", "")</f>
        <v>Y</v>
      </c>
      <c r="M1021">
        <f>IF(ZSOHPP055[[#This Row],[銷售訂單]]="", "", --ZSOHPP055[[#This Row],[銷售訂單]])</f>
        <v>6074392</v>
      </c>
    </row>
    <row r="1022" spans="1:13">
      <c r="A1022" s="17" t="s">
        <v>1640</v>
      </c>
      <c r="B1022" s="19">
        <v>0.01</v>
      </c>
      <c r="C1022" s="19">
        <v>0</v>
      </c>
      <c r="D1022" s="19">
        <v>0.01</v>
      </c>
      <c r="E1022" s="19">
        <v>0</v>
      </c>
      <c r="F1022" s="17" t="s">
        <v>4019</v>
      </c>
      <c r="G1022" s="17" t="s">
        <v>20</v>
      </c>
      <c r="H1022" s="18">
        <v>45695</v>
      </c>
      <c r="I1022" s="18">
        <v>45709</v>
      </c>
      <c r="J1022" s="17" t="s">
        <v>2321</v>
      </c>
      <c r="K1022" s="17" t="s">
        <v>2210</v>
      </c>
      <c r="L1022" t="str">
        <f>IF(COUNTIFS(ZSOHSD058[订单号数值], ZSOHPP055[[#This Row],[订单号数值]], ZSOHSD058[行項目], ZSOHPP055[[#This Row],[行項目]])&gt;0, "Y", "")</f>
        <v>Y</v>
      </c>
      <c r="M1022">
        <f>IF(ZSOHPP055[[#This Row],[銷售訂單]]="", "", --ZSOHPP055[[#This Row],[銷售訂單]])</f>
        <v>6074392</v>
      </c>
    </row>
    <row r="1023" spans="1:13">
      <c r="A1023" s="17" t="s">
        <v>4034</v>
      </c>
      <c r="B1023" s="19">
        <v>0.01</v>
      </c>
      <c r="C1023" s="19">
        <v>0</v>
      </c>
      <c r="D1023" s="19">
        <v>0.01</v>
      </c>
      <c r="E1023" s="19">
        <v>0</v>
      </c>
      <c r="F1023" s="17" t="s">
        <v>4035</v>
      </c>
      <c r="G1023" s="17" t="s">
        <v>20</v>
      </c>
      <c r="H1023" s="18">
        <v>45696</v>
      </c>
      <c r="I1023" s="18">
        <v>45707</v>
      </c>
      <c r="J1023" s="17" t="s">
        <v>2323</v>
      </c>
      <c r="K1023" s="17" t="s">
        <v>2210</v>
      </c>
      <c r="L1023" t="str">
        <f>IF(COUNTIFS(ZSOHSD058[订单号数值], ZSOHPP055[[#This Row],[订单号数值]], ZSOHSD058[行項目], ZSOHPP055[[#This Row],[行項目]])&gt;0, "Y", "")</f>
        <v>Y</v>
      </c>
      <c r="M1023">
        <f>IF(ZSOHPP055[[#This Row],[銷售訂單]]="", "", --ZSOHPP055[[#This Row],[銷售訂單]])</f>
        <v>6074393</v>
      </c>
    </row>
    <row r="1024" spans="1:13">
      <c r="A1024" s="17" t="s">
        <v>3321</v>
      </c>
      <c r="B1024" s="19">
        <v>1711.59</v>
      </c>
      <c r="C1024" s="19">
        <v>2242.5</v>
      </c>
      <c r="D1024" s="19">
        <v>-530.91</v>
      </c>
      <c r="E1024" s="19">
        <v>0</v>
      </c>
      <c r="F1024" s="17" t="s">
        <v>3382</v>
      </c>
      <c r="G1024" s="17" t="s">
        <v>20</v>
      </c>
      <c r="H1024" s="18">
        <v>45698</v>
      </c>
      <c r="I1024" s="18">
        <v>45739</v>
      </c>
      <c r="J1024" s="17" t="s">
        <v>2241</v>
      </c>
      <c r="K1024" s="17" t="s">
        <v>2210</v>
      </c>
      <c r="L1024" t="str">
        <f>IF(COUNTIFS(ZSOHSD058[订单号数值], ZSOHPP055[[#This Row],[订单号数值]], ZSOHSD058[行項目], ZSOHPP055[[#This Row],[行項目]])&gt;0, "Y", "")</f>
        <v>Y</v>
      </c>
      <c r="M1024">
        <f>IF(ZSOHPP055[[#This Row],[銷售訂單]]="", "", --ZSOHPP055[[#This Row],[銷售訂單]])</f>
        <v>6072156</v>
      </c>
    </row>
    <row r="1025" spans="1:13">
      <c r="A1025" s="17" t="s">
        <v>3321</v>
      </c>
      <c r="B1025" s="19">
        <v>4460.5929999999998</v>
      </c>
      <c r="C1025" s="19">
        <v>4455</v>
      </c>
      <c r="D1025" s="19">
        <v>5.593</v>
      </c>
      <c r="E1025" s="19">
        <v>0</v>
      </c>
      <c r="F1025" s="17" t="s">
        <v>3375</v>
      </c>
      <c r="G1025" s="17" t="s">
        <v>20</v>
      </c>
      <c r="H1025" s="18">
        <v>45698</v>
      </c>
      <c r="I1025" s="18">
        <v>45728</v>
      </c>
      <c r="J1025" s="17" t="s">
        <v>2258</v>
      </c>
      <c r="K1025" s="17" t="s">
        <v>2210</v>
      </c>
      <c r="L1025" t="str">
        <f>IF(COUNTIFS(ZSOHSD058[订单号数值], ZSOHPP055[[#This Row],[订单号数值]], ZSOHSD058[行項目], ZSOHPP055[[#This Row],[行項目]])&gt;0, "Y", "")</f>
        <v>Y</v>
      </c>
      <c r="M1025">
        <f>IF(ZSOHPP055[[#This Row],[銷售訂單]]="", "", --ZSOHPP055[[#This Row],[銷售訂單]])</f>
        <v>6073522</v>
      </c>
    </row>
    <row r="1026" spans="1:13">
      <c r="A1026" s="17" t="s">
        <v>3321</v>
      </c>
      <c r="B1026" s="19">
        <v>9561.94</v>
      </c>
      <c r="C1026" s="19">
        <v>7959.5</v>
      </c>
      <c r="D1026" s="19">
        <v>1602.44</v>
      </c>
      <c r="E1026" s="19">
        <v>0</v>
      </c>
      <c r="F1026" s="17" t="s">
        <v>3380</v>
      </c>
      <c r="G1026" s="17" t="s">
        <v>20</v>
      </c>
      <c r="H1026" s="18">
        <v>45698</v>
      </c>
      <c r="I1026" s="18">
        <v>45737</v>
      </c>
      <c r="J1026" s="17" t="s">
        <v>2258</v>
      </c>
      <c r="K1026" s="17" t="s">
        <v>2210</v>
      </c>
      <c r="L1026" t="str">
        <f>IF(COUNTIFS(ZSOHSD058[订单号数值], ZSOHPP055[[#This Row],[订单号数值]], ZSOHSD058[行項目], ZSOHPP055[[#This Row],[行項目]])&gt;0, "Y", "")</f>
        <v>Y</v>
      </c>
      <c r="M1026">
        <f>IF(ZSOHPP055[[#This Row],[銷售訂單]]="", "", --ZSOHPP055[[#This Row],[銷售訂單]])</f>
        <v>6073522</v>
      </c>
    </row>
    <row r="1027" spans="1:13">
      <c r="A1027" s="17" t="s">
        <v>3321</v>
      </c>
      <c r="B1027" s="19">
        <v>14043.579</v>
      </c>
      <c r="C1027" s="19">
        <v>14548</v>
      </c>
      <c r="D1027" s="19">
        <v>-504.42099999999999</v>
      </c>
      <c r="E1027" s="19">
        <v>0</v>
      </c>
      <c r="F1027" s="17" t="s">
        <v>3334</v>
      </c>
      <c r="G1027" s="17" t="s">
        <v>20</v>
      </c>
      <c r="H1027" s="18">
        <v>45698</v>
      </c>
      <c r="I1027" s="18">
        <v>45734</v>
      </c>
      <c r="J1027" s="17" t="s">
        <v>2258</v>
      </c>
      <c r="K1027" s="17" t="s">
        <v>2210</v>
      </c>
      <c r="L1027" t="str">
        <f>IF(COUNTIFS(ZSOHSD058[订单号数值], ZSOHPP055[[#This Row],[订单号数值]], ZSOHSD058[行項目], ZSOHPP055[[#This Row],[行項目]])&gt;0, "Y", "")</f>
        <v>Y</v>
      </c>
      <c r="M1027">
        <f>IF(ZSOHPP055[[#This Row],[銷售訂單]]="", "", --ZSOHPP055[[#This Row],[銷售訂單]])</f>
        <v>6073522</v>
      </c>
    </row>
    <row r="1028" spans="1:13">
      <c r="A1028" s="17" t="s">
        <v>3321</v>
      </c>
      <c r="B1028" s="19">
        <v>888.9</v>
      </c>
      <c r="C1028" s="19">
        <v>757</v>
      </c>
      <c r="D1028" s="19">
        <v>131.9</v>
      </c>
      <c r="E1028" s="19">
        <v>0</v>
      </c>
      <c r="F1028" s="17" t="s">
        <v>3364</v>
      </c>
      <c r="G1028" s="17" t="s">
        <v>20</v>
      </c>
      <c r="H1028" s="18">
        <v>45698</v>
      </c>
      <c r="I1028" s="18">
        <v>45708</v>
      </c>
      <c r="J1028" s="17" t="s">
        <v>2241</v>
      </c>
      <c r="K1028" s="17" t="s">
        <v>2210</v>
      </c>
      <c r="L1028" t="str">
        <f>IF(COUNTIFS(ZSOHSD058[订单号数值], ZSOHPP055[[#This Row],[订单号数值]], ZSOHSD058[行項目], ZSOHPP055[[#This Row],[行項目]])&gt;0, "Y", "")</f>
        <v>Y</v>
      </c>
      <c r="M1028">
        <f>IF(ZSOHPP055[[#This Row],[銷售訂單]]="", "", --ZSOHPP055[[#This Row],[銷售訂單]])</f>
        <v>6072156</v>
      </c>
    </row>
    <row r="1029" spans="1:13">
      <c r="A1029" s="17" t="s">
        <v>3321</v>
      </c>
      <c r="B1029" s="19">
        <v>1116.3209999999999</v>
      </c>
      <c r="C1029" s="19">
        <v>972</v>
      </c>
      <c r="D1029" s="19">
        <v>144.321</v>
      </c>
      <c r="E1029" s="19">
        <v>0</v>
      </c>
      <c r="F1029" s="17" t="s">
        <v>3366</v>
      </c>
      <c r="G1029" s="17" t="s">
        <v>20</v>
      </c>
      <c r="H1029" s="18">
        <v>45698</v>
      </c>
      <c r="I1029" s="18">
        <v>45714</v>
      </c>
      <c r="J1029" s="17" t="s">
        <v>2241</v>
      </c>
      <c r="K1029" s="17" t="s">
        <v>2210</v>
      </c>
      <c r="L1029" t="str">
        <f>IF(COUNTIFS(ZSOHSD058[订单号数值], ZSOHPP055[[#This Row],[订单号数值]], ZSOHSD058[行項目], ZSOHPP055[[#This Row],[行項目]])&gt;0, "Y", "")</f>
        <v>Y</v>
      </c>
      <c r="M1029">
        <f>IF(ZSOHPP055[[#This Row],[銷售訂單]]="", "", --ZSOHPP055[[#This Row],[銷售訂單]])</f>
        <v>6072156</v>
      </c>
    </row>
    <row r="1030" spans="1:13">
      <c r="A1030" s="17" t="s">
        <v>3321</v>
      </c>
      <c r="B1030" s="19">
        <v>2116.4070000000002</v>
      </c>
      <c r="C1030" s="19">
        <v>1360.5</v>
      </c>
      <c r="D1030" s="19">
        <v>755.90700000000004</v>
      </c>
      <c r="E1030" s="19">
        <v>0</v>
      </c>
      <c r="F1030" s="17" t="s">
        <v>3377</v>
      </c>
      <c r="G1030" s="17" t="s">
        <v>20</v>
      </c>
      <c r="H1030" s="18">
        <v>45698</v>
      </c>
      <c r="I1030" s="18">
        <v>45728</v>
      </c>
      <c r="J1030" s="17" t="s">
        <v>2241</v>
      </c>
      <c r="K1030" s="17" t="s">
        <v>2210</v>
      </c>
      <c r="L1030" t="str">
        <f>IF(COUNTIFS(ZSOHSD058[订单号数值], ZSOHPP055[[#This Row],[订单号数值]], ZSOHSD058[行項目], ZSOHPP055[[#This Row],[行項目]])&gt;0, "Y", "")</f>
        <v>Y</v>
      </c>
      <c r="M1030">
        <f>IF(ZSOHPP055[[#This Row],[銷售訂單]]="", "", --ZSOHPP055[[#This Row],[銷售訂單]])</f>
        <v>6072156</v>
      </c>
    </row>
    <row r="1031" spans="1:13">
      <c r="A1031" s="17" t="s">
        <v>3321</v>
      </c>
      <c r="B1031" s="19">
        <v>5834.9449999999997</v>
      </c>
      <c r="C1031" s="19">
        <v>5535.5</v>
      </c>
      <c r="D1031" s="19">
        <v>299.44499999999999</v>
      </c>
      <c r="E1031" s="19">
        <v>0</v>
      </c>
      <c r="F1031" s="17" t="s">
        <v>3381</v>
      </c>
      <c r="G1031" s="17" t="s">
        <v>20</v>
      </c>
      <c r="H1031" s="18">
        <v>45698</v>
      </c>
      <c r="I1031" s="18">
        <v>45737</v>
      </c>
      <c r="J1031" s="17" t="s">
        <v>2241</v>
      </c>
      <c r="K1031" s="17" t="s">
        <v>2210</v>
      </c>
      <c r="L1031" t="str">
        <f>IF(COUNTIFS(ZSOHSD058[订单号数值], ZSOHPP055[[#This Row],[订单号数值]], ZSOHSD058[行項目], ZSOHPP055[[#This Row],[行項目]])&gt;0, "Y", "")</f>
        <v>Y</v>
      </c>
      <c r="M1031">
        <f>IF(ZSOHPP055[[#This Row],[銷售訂單]]="", "", --ZSOHPP055[[#This Row],[銷售訂單]])</f>
        <v>6072156</v>
      </c>
    </row>
    <row r="1032" spans="1:13">
      <c r="A1032" s="17" t="s">
        <v>3321</v>
      </c>
      <c r="B1032" s="19">
        <v>10784.803</v>
      </c>
      <c r="C1032" s="19">
        <v>10930.8</v>
      </c>
      <c r="D1032" s="19">
        <v>-145.99700000000001</v>
      </c>
      <c r="E1032" s="19">
        <v>0</v>
      </c>
      <c r="F1032" s="17" t="s">
        <v>3372</v>
      </c>
      <c r="G1032" s="17" t="s">
        <v>20</v>
      </c>
      <c r="H1032" s="18">
        <v>45698</v>
      </c>
      <c r="I1032" s="18">
        <v>45719</v>
      </c>
      <c r="J1032" s="17" t="s">
        <v>2241</v>
      </c>
      <c r="K1032" s="17" t="s">
        <v>2210</v>
      </c>
      <c r="L1032" t="str">
        <f>IF(COUNTIFS(ZSOHSD058[订单号数值], ZSOHPP055[[#This Row],[订单号数值]], ZSOHSD058[行項目], ZSOHPP055[[#This Row],[行項目]])&gt;0, "Y", "")</f>
        <v>Y</v>
      </c>
      <c r="M1032">
        <f>IF(ZSOHPP055[[#This Row],[銷售訂單]]="", "", --ZSOHPP055[[#This Row],[銷售訂單]])</f>
        <v>6072156</v>
      </c>
    </row>
    <row r="1033" spans="1:13">
      <c r="A1033" s="17" t="s">
        <v>3321</v>
      </c>
      <c r="B1033" s="19">
        <v>4060.8939999999998</v>
      </c>
      <c r="C1033" s="19">
        <v>4762.6000000000004</v>
      </c>
      <c r="D1033" s="19">
        <v>-701.70600000000002</v>
      </c>
      <c r="E1033" s="19">
        <v>0</v>
      </c>
      <c r="F1033" s="17" t="s">
        <v>3374</v>
      </c>
      <c r="G1033" s="17" t="s">
        <v>20</v>
      </c>
      <c r="H1033" s="18">
        <v>45698</v>
      </c>
      <c r="I1033" s="18">
        <v>45724</v>
      </c>
      <c r="J1033" s="17" t="s">
        <v>2241</v>
      </c>
      <c r="K1033" s="17" t="s">
        <v>2210</v>
      </c>
      <c r="L1033" t="str">
        <f>IF(COUNTIFS(ZSOHSD058[订单号数值], ZSOHPP055[[#This Row],[订单号数值]], ZSOHSD058[行項目], ZSOHPP055[[#This Row],[行項目]])&gt;0, "Y", "")</f>
        <v>Y</v>
      </c>
      <c r="M1033">
        <f>IF(ZSOHPP055[[#This Row],[銷售訂單]]="", "", --ZSOHPP055[[#This Row],[銷售訂單]])</f>
        <v>6072156</v>
      </c>
    </row>
    <row r="1034" spans="1:13">
      <c r="A1034" s="17" t="s">
        <v>3321</v>
      </c>
      <c r="B1034" s="19">
        <v>512.00199999999995</v>
      </c>
      <c r="C1034" s="19">
        <v>509.5</v>
      </c>
      <c r="D1034" s="19">
        <v>2.5019999999999998</v>
      </c>
      <c r="E1034" s="19">
        <v>0</v>
      </c>
      <c r="F1034" s="17" t="s">
        <v>3362</v>
      </c>
      <c r="G1034" s="17" t="s">
        <v>20</v>
      </c>
      <c r="H1034" s="18">
        <v>45698</v>
      </c>
      <c r="I1034" s="18">
        <v>45705</v>
      </c>
      <c r="J1034" s="17" t="s">
        <v>2241</v>
      </c>
      <c r="K1034" s="17" t="s">
        <v>2210</v>
      </c>
      <c r="L1034" t="str">
        <f>IF(COUNTIFS(ZSOHSD058[订单号数值], ZSOHPP055[[#This Row],[订单号数值]], ZSOHSD058[行項目], ZSOHPP055[[#This Row],[行項目]])&gt;0, "Y", "")</f>
        <v>Y</v>
      </c>
      <c r="M1034">
        <f>IF(ZSOHPP055[[#This Row],[銷售訂單]]="", "", --ZSOHPP055[[#This Row],[銷售訂單]])</f>
        <v>6072156</v>
      </c>
    </row>
    <row r="1035" spans="1:13">
      <c r="A1035" s="17" t="s">
        <v>3321</v>
      </c>
      <c r="B1035" s="19">
        <v>4008.6610000000001</v>
      </c>
      <c r="C1035" s="19">
        <v>4134.2</v>
      </c>
      <c r="D1035" s="19">
        <v>-125.539</v>
      </c>
      <c r="E1035" s="19">
        <v>0</v>
      </c>
      <c r="F1035" s="17" t="s">
        <v>3385</v>
      </c>
      <c r="G1035" s="17" t="s">
        <v>20</v>
      </c>
      <c r="H1035" s="18">
        <v>45698</v>
      </c>
      <c r="I1035" s="18">
        <v>45746</v>
      </c>
      <c r="J1035" s="17" t="s">
        <v>2258</v>
      </c>
      <c r="K1035" s="17" t="s">
        <v>2210</v>
      </c>
      <c r="L1035" t="str">
        <f>IF(COUNTIFS(ZSOHSD058[订单号数值], ZSOHPP055[[#This Row],[订单号数值]], ZSOHSD058[行項目], ZSOHPP055[[#This Row],[行項目]])&gt;0, "Y", "")</f>
        <v>Y</v>
      </c>
      <c r="M1035">
        <f>IF(ZSOHPP055[[#This Row],[銷售訂單]]="", "", --ZSOHPP055[[#This Row],[銷售訂單]])</f>
        <v>6073522</v>
      </c>
    </row>
    <row r="1036" spans="1:13">
      <c r="A1036" s="17" t="s">
        <v>3321</v>
      </c>
      <c r="B1036" s="19">
        <v>8315.3880000000008</v>
      </c>
      <c r="C1036" s="19">
        <v>8314.4</v>
      </c>
      <c r="D1036" s="19">
        <v>0.98799999999999999</v>
      </c>
      <c r="E1036" s="19">
        <v>0</v>
      </c>
      <c r="F1036" s="17" t="s">
        <v>3369</v>
      </c>
      <c r="G1036" s="17" t="s">
        <v>20</v>
      </c>
      <c r="H1036" s="18">
        <v>45698</v>
      </c>
      <c r="I1036" s="18">
        <v>45719</v>
      </c>
      <c r="J1036" s="17" t="s">
        <v>2276</v>
      </c>
      <c r="K1036" s="17" t="s">
        <v>2210</v>
      </c>
      <c r="L1036" t="str">
        <f>IF(COUNTIFS(ZSOHSD058[订单号数值], ZSOHPP055[[#This Row],[订单号数值]], ZSOHSD058[行項目], ZSOHPP055[[#This Row],[行項目]])&gt;0, "Y", "")</f>
        <v>Y</v>
      </c>
      <c r="M1036">
        <f>IF(ZSOHPP055[[#This Row],[銷售訂單]]="", "", --ZSOHPP055[[#This Row],[銷售訂單]])</f>
        <v>6073908</v>
      </c>
    </row>
    <row r="1037" spans="1:13">
      <c r="A1037" s="17" t="s">
        <v>3321</v>
      </c>
      <c r="B1037" s="19">
        <v>9436.1129999999994</v>
      </c>
      <c r="C1037" s="19">
        <v>9333.2000000000007</v>
      </c>
      <c r="D1037" s="19">
        <v>102.913</v>
      </c>
      <c r="E1037" s="19">
        <v>0</v>
      </c>
      <c r="F1037" s="17" t="s">
        <v>3373</v>
      </c>
      <c r="G1037" s="17" t="s">
        <v>20</v>
      </c>
      <c r="H1037" s="18">
        <v>45698</v>
      </c>
      <c r="I1037" s="18">
        <v>45722</v>
      </c>
      <c r="J1037" s="17" t="s">
        <v>2276</v>
      </c>
      <c r="K1037" s="17" t="s">
        <v>2210</v>
      </c>
      <c r="L1037" t="str">
        <f>IF(COUNTIFS(ZSOHSD058[订单号数值], ZSOHPP055[[#This Row],[订单号数值]], ZSOHSD058[行項目], ZSOHPP055[[#This Row],[行項目]])&gt;0, "Y", "")</f>
        <v>Y</v>
      </c>
      <c r="M1037">
        <f>IF(ZSOHPP055[[#This Row],[銷售訂單]]="", "", --ZSOHPP055[[#This Row],[銷售訂單]])</f>
        <v>6073908</v>
      </c>
    </row>
    <row r="1038" spans="1:13">
      <c r="A1038" s="17" t="s">
        <v>3321</v>
      </c>
      <c r="B1038" s="19">
        <v>16331.445</v>
      </c>
      <c r="C1038" s="19">
        <v>15721.4</v>
      </c>
      <c r="D1038" s="19">
        <v>610.04499999999996</v>
      </c>
      <c r="E1038" s="19">
        <v>0</v>
      </c>
      <c r="F1038" s="17" t="s">
        <v>3379</v>
      </c>
      <c r="G1038" s="17" t="s">
        <v>20</v>
      </c>
      <c r="H1038" s="18">
        <v>45698</v>
      </c>
      <c r="I1038" s="18">
        <v>45735</v>
      </c>
      <c r="J1038" s="17" t="s">
        <v>2276</v>
      </c>
      <c r="K1038" s="17" t="s">
        <v>2210</v>
      </c>
      <c r="L1038" t="str">
        <f>IF(COUNTIFS(ZSOHSD058[订单号数值], ZSOHPP055[[#This Row],[订单号数值]], ZSOHSD058[行項目], ZSOHPP055[[#This Row],[行項目]])&gt;0, "Y", "")</f>
        <v>Y</v>
      </c>
      <c r="M1038">
        <f>IF(ZSOHPP055[[#This Row],[銷售訂單]]="", "", --ZSOHPP055[[#This Row],[銷售訂單]])</f>
        <v>6073908</v>
      </c>
    </row>
    <row r="1039" spans="1:13">
      <c r="A1039" s="17" t="s">
        <v>3321</v>
      </c>
      <c r="B1039" s="19">
        <v>6779.3069999999998</v>
      </c>
      <c r="C1039" s="19">
        <v>6777.4</v>
      </c>
      <c r="D1039" s="19">
        <v>1.907</v>
      </c>
      <c r="E1039" s="19">
        <v>0</v>
      </c>
      <c r="F1039" s="17" t="s">
        <v>3370</v>
      </c>
      <c r="G1039" s="17" t="s">
        <v>20</v>
      </c>
      <c r="H1039" s="18">
        <v>45698</v>
      </c>
      <c r="I1039" s="18">
        <v>45719</v>
      </c>
      <c r="J1039" s="17" t="s">
        <v>2276</v>
      </c>
      <c r="K1039" s="17" t="s">
        <v>2210</v>
      </c>
      <c r="L1039" t="str">
        <f>IF(COUNTIFS(ZSOHSD058[订单号数值], ZSOHPP055[[#This Row],[订单号数值]], ZSOHSD058[行項目], ZSOHPP055[[#This Row],[行項目]])&gt;0, "Y", "")</f>
        <v>Y</v>
      </c>
      <c r="M1039">
        <f>IF(ZSOHPP055[[#This Row],[銷售訂單]]="", "", --ZSOHPP055[[#This Row],[銷售訂單]])</f>
        <v>6073908</v>
      </c>
    </row>
    <row r="1040" spans="1:13">
      <c r="A1040" s="17" t="s">
        <v>3321</v>
      </c>
      <c r="B1040" s="19">
        <v>8136.1130000000003</v>
      </c>
      <c r="C1040" s="19">
        <v>8085.3</v>
      </c>
      <c r="D1040" s="19">
        <v>50.813000000000002</v>
      </c>
      <c r="E1040" s="19">
        <v>0</v>
      </c>
      <c r="F1040" s="17" t="s">
        <v>3371</v>
      </c>
      <c r="G1040" s="17" t="s">
        <v>20</v>
      </c>
      <c r="H1040" s="18">
        <v>45698</v>
      </c>
      <c r="I1040" s="18">
        <v>45719</v>
      </c>
      <c r="J1040" s="17" t="s">
        <v>2371</v>
      </c>
      <c r="K1040" s="17" t="s">
        <v>2210</v>
      </c>
      <c r="L1040" t="str">
        <f>IF(COUNTIFS(ZSOHSD058[订单号数值], ZSOHPP055[[#This Row],[订单号数值]], ZSOHSD058[行項目], ZSOHPP055[[#This Row],[行項目]])&gt;0, "Y", "")</f>
        <v>Y</v>
      </c>
      <c r="M1040">
        <f>IF(ZSOHPP055[[#This Row],[銷售訂單]]="", "", --ZSOHPP055[[#This Row],[銷售訂單]])</f>
        <v>6075062</v>
      </c>
    </row>
    <row r="1041" spans="1:13">
      <c r="A1041" s="17" t="s">
        <v>3321</v>
      </c>
      <c r="B1041" s="19">
        <v>13680.491</v>
      </c>
      <c r="C1041" s="19">
        <v>13758.7</v>
      </c>
      <c r="D1041" s="19">
        <v>-78.209000000000003</v>
      </c>
      <c r="E1041" s="19">
        <v>0</v>
      </c>
      <c r="F1041" s="17" t="s">
        <v>3367</v>
      </c>
      <c r="G1041" s="17" t="s">
        <v>20</v>
      </c>
      <c r="H1041" s="18">
        <v>45698</v>
      </c>
      <c r="I1041" s="18">
        <v>45718</v>
      </c>
      <c r="J1041" s="17" t="s">
        <v>2371</v>
      </c>
      <c r="K1041" s="17" t="s">
        <v>2210</v>
      </c>
      <c r="L1041" t="str">
        <f>IF(COUNTIFS(ZSOHSD058[订单号数值], ZSOHPP055[[#This Row],[订单号数值]], ZSOHSD058[行項目], ZSOHPP055[[#This Row],[行項目]])&gt;0, "Y", "")</f>
        <v>Y</v>
      </c>
      <c r="M1041">
        <f>IF(ZSOHPP055[[#This Row],[銷售訂單]]="", "", --ZSOHPP055[[#This Row],[銷售訂單]])</f>
        <v>6075062</v>
      </c>
    </row>
    <row r="1042" spans="1:13">
      <c r="A1042" s="17" t="s">
        <v>3677</v>
      </c>
      <c r="B1042" s="19">
        <v>111.1</v>
      </c>
      <c r="C1042" s="19">
        <v>0</v>
      </c>
      <c r="D1042" s="19">
        <v>111.1</v>
      </c>
      <c r="E1042" s="19">
        <v>0</v>
      </c>
      <c r="F1042" s="17" t="s">
        <v>3678</v>
      </c>
      <c r="G1042" s="17" t="s">
        <v>23</v>
      </c>
      <c r="H1042" s="18">
        <v>45698</v>
      </c>
      <c r="I1042" s="18">
        <v>45733</v>
      </c>
      <c r="J1042" s="17" t="s">
        <v>2287</v>
      </c>
      <c r="K1042" s="17" t="s">
        <v>2210</v>
      </c>
      <c r="L1042" t="str">
        <f>IF(COUNTIFS(ZSOHSD058[订单号数值], ZSOHPP055[[#This Row],[订单号数值]], ZSOHSD058[行項目], ZSOHPP055[[#This Row],[行項目]])&gt;0, "Y", "")</f>
        <v>Y</v>
      </c>
      <c r="M1042">
        <f>IF(ZSOHPP055[[#This Row],[銷售訂單]]="", "", --ZSOHPP055[[#This Row],[銷售訂單]])</f>
        <v>6074052</v>
      </c>
    </row>
    <row r="1043" spans="1:13">
      <c r="A1043" s="17" t="s">
        <v>208</v>
      </c>
      <c r="B1043" s="19">
        <v>93.823999999999998</v>
      </c>
      <c r="C1043" s="19">
        <v>97</v>
      </c>
      <c r="D1043" s="19">
        <v>-3.1760000000000002</v>
      </c>
      <c r="E1043" s="19">
        <v>0</v>
      </c>
      <c r="F1043" s="17" t="s">
        <v>3523</v>
      </c>
      <c r="G1043" s="17" t="s">
        <v>23</v>
      </c>
      <c r="H1043" s="18">
        <v>45699</v>
      </c>
      <c r="I1043" s="18">
        <v>45706</v>
      </c>
      <c r="J1043" s="17" t="s">
        <v>2380</v>
      </c>
      <c r="K1043" s="17" t="s">
        <v>2210</v>
      </c>
      <c r="L1043" t="str">
        <f>IF(COUNTIFS(ZSOHSD058[订单号数值], ZSOHPP055[[#This Row],[订单号数值]], ZSOHSD058[行項目], ZSOHPP055[[#This Row],[行項目]])&gt;0, "Y", "")</f>
        <v>Y</v>
      </c>
      <c r="M1043">
        <f>IF(ZSOHPP055[[#This Row],[銷售訂單]]="", "", --ZSOHPP055[[#This Row],[銷售訂單]])</f>
        <v>6075109</v>
      </c>
    </row>
    <row r="1044" spans="1:13">
      <c r="A1044" s="17" t="s">
        <v>208</v>
      </c>
      <c r="B1044" s="19">
        <v>108.078</v>
      </c>
      <c r="C1044" s="19">
        <v>78.5</v>
      </c>
      <c r="D1044" s="19">
        <v>29.577999999999999</v>
      </c>
      <c r="E1044" s="19">
        <v>0</v>
      </c>
      <c r="F1044" s="17" t="s">
        <v>3522</v>
      </c>
      <c r="G1044" s="17" t="s">
        <v>23</v>
      </c>
      <c r="H1044" s="18">
        <v>45699</v>
      </c>
      <c r="I1044" s="18">
        <v>45705</v>
      </c>
      <c r="J1044" s="17" t="s">
        <v>2380</v>
      </c>
      <c r="K1044" s="17" t="s">
        <v>2210</v>
      </c>
      <c r="L1044" t="str">
        <f>IF(COUNTIFS(ZSOHSD058[订单号数值], ZSOHPP055[[#This Row],[订单号数值]], ZSOHSD058[行項目], ZSOHPP055[[#This Row],[行項目]])&gt;0, "Y", "")</f>
        <v>Y</v>
      </c>
      <c r="M1044">
        <f>IF(ZSOHPP055[[#This Row],[銷售訂單]]="", "", --ZSOHPP055[[#This Row],[銷售訂單]])</f>
        <v>6075109</v>
      </c>
    </row>
    <row r="1045" spans="1:13">
      <c r="A1045" s="17" t="s">
        <v>3695</v>
      </c>
      <c r="B1045" s="19">
        <v>1E-3</v>
      </c>
      <c r="C1045" s="19">
        <v>0</v>
      </c>
      <c r="D1045" s="19">
        <v>1E-3</v>
      </c>
      <c r="E1045" s="19">
        <v>0</v>
      </c>
      <c r="F1045" s="17" t="s">
        <v>3696</v>
      </c>
      <c r="G1045" s="17" t="s">
        <v>24</v>
      </c>
      <c r="H1045" s="18">
        <v>45699</v>
      </c>
      <c r="I1045" s="18">
        <v>45699</v>
      </c>
      <c r="J1045" s="17" t="s">
        <v>3697</v>
      </c>
      <c r="K1045" s="17" t="s">
        <v>2210</v>
      </c>
      <c r="L1045" t="str">
        <f>IF(COUNTIFS(ZSOHSD058[订单号数值], ZSOHPP055[[#This Row],[订单号数值]], ZSOHSD058[行項目], ZSOHPP055[[#This Row],[行項目]])&gt;0, "Y", "")</f>
        <v>Y</v>
      </c>
      <c r="M1045">
        <f>IF(ZSOHPP055[[#This Row],[銷售訂單]]="", "", --ZSOHPP055[[#This Row],[銷售訂單]])</f>
        <v>6074522</v>
      </c>
    </row>
    <row r="1046" spans="1:13">
      <c r="A1046" s="17" t="s">
        <v>555</v>
      </c>
      <c r="B1046" s="19">
        <v>344.15100000000001</v>
      </c>
      <c r="C1046" s="19">
        <v>347</v>
      </c>
      <c r="D1046" s="19">
        <v>-2.8490000000000002</v>
      </c>
      <c r="E1046" s="19">
        <v>0</v>
      </c>
      <c r="F1046" s="17" t="s">
        <v>3701</v>
      </c>
      <c r="G1046" s="17" t="s">
        <v>24</v>
      </c>
      <c r="H1046" s="18">
        <v>45699</v>
      </c>
      <c r="I1046" s="18">
        <v>45714</v>
      </c>
      <c r="J1046" s="17" t="s">
        <v>2379</v>
      </c>
      <c r="K1046" s="17" t="s">
        <v>2210</v>
      </c>
      <c r="L1046" t="str">
        <f>IF(COUNTIFS(ZSOHSD058[订单号数值], ZSOHPP055[[#This Row],[订单号数值]], ZSOHSD058[行項目], ZSOHPP055[[#This Row],[行項目]])&gt;0, "Y", "")</f>
        <v>Y</v>
      </c>
      <c r="M1046">
        <f>IF(ZSOHPP055[[#This Row],[銷售訂單]]="", "", --ZSOHPP055[[#This Row],[銷售訂單]])</f>
        <v>6075105</v>
      </c>
    </row>
    <row r="1047" spans="1:13">
      <c r="A1047" s="17" t="s">
        <v>666</v>
      </c>
      <c r="B1047" s="19">
        <v>1559.0650000000001</v>
      </c>
      <c r="C1047" s="19">
        <v>1563.5</v>
      </c>
      <c r="D1047" s="19">
        <v>-4.4349999999999996</v>
      </c>
      <c r="E1047" s="19">
        <v>0</v>
      </c>
      <c r="F1047" s="17" t="s">
        <v>3721</v>
      </c>
      <c r="G1047" s="17" t="s">
        <v>24</v>
      </c>
      <c r="H1047" s="18">
        <v>45699</v>
      </c>
      <c r="I1047" s="18">
        <v>45719</v>
      </c>
      <c r="J1047" s="17" t="s">
        <v>2336</v>
      </c>
      <c r="K1047" s="17" t="s">
        <v>2210</v>
      </c>
      <c r="L1047" t="str">
        <f>IF(COUNTIFS(ZSOHSD058[订单号数值], ZSOHPP055[[#This Row],[订单号数值]], ZSOHSD058[行項目], ZSOHPP055[[#This Row],[行項目]])&gt;0, "Y", "")</f>
        <v>Y</v>
      </c>
      <c r="M1047">
        <f>IF(ZSOHPP055[[#This Row],[銷售訂單]]="", "", --ZSOHPP055[[#This Row],[銷售訂單]])</f>
        <v>6074521</v>
      </c>
    </row>
    <row r="1048" spans="1:13">
      <c r="A1048" s="17" t="s">
        <v>666</v>
      </c>
      <c r="B1048" s="19">
        <v>6893.9650000000001</v>
      </c>
      <c r="C1048" s="19">
        <v>6353</v>
      </c>
      <c r="D1048" s="19">
        <v>540.96500000000003</v>
      </c>
      <c r="E1048" s="19">
        <v>0</v>
      </c>
      <c r="F1048" s="17" t="s">
        <v>3722</v>
      </c>
      <c r="G1048" s="17" t="s">
        <v>24</v>
      </c>
      <c r="H1048" s="18">
        <v>45699</v>
      </c>
      <c r="I1048" s="18">
        <v>45726</v>
      </c>
      <c r="J1048" s="17" t="s">
        <v>2344</v>
      </c>
      <c r="K1048" s="17" t="s">
        <v>2210</v>
      </c>
      <c r="L1048" t="str">
        <f>IF(COUNTIFS(ZSOHSD058[订单号数值], ZSOHPP055[[#This Row],[订单号数值]], ZSOHSD058[行項目], ZSOHPP055[[#This Row],[行項目]])&gt;0, "Y", "")</f>
        <v>Y</v>
      </c>
      <c r="M1048">
        <f>IF(ZSOHPP055[[#This Row],[銷售訂單]]="", "", --ZSOHPP055[[#This Row],[銷售訂單]])</f>
        <v>6074639</v>
      </c>
    </row>
    <row r="1049" spans="1:13">
      <c r="A1049" s="17" t="s">
        <v>666</v>
      </c>
      <c r="B1049" s="19">
        <v>2373.0050000000001</v>
      </c>
      <c r="C1049" s="19">
        <v>2237</v>
      </c>
      <c r="D1049" s="19">
        <v>136.005</v>
      </c>
      <c r="E1049" s="19">
        <v>0</v>
      </c>
      <c r="F1049" s="17" t="s">
        <v>3720</v>
      </c>
      <c r="G1049" s="17" t="s">
        <v>24</v>
      </c>
      <c r="H1049" s="18">
        <v>45699</v>
      </c>
      <c r="I1049" s="18">
        <v>45716</v>
      </c>
      <c r="J1049" s="17" t="s">
        <v>2344</v>
      </c>
      <c r="K1049" s="17" t="s">
        <v>2210</v>
      </c>
      <c r="L1049" t="str">
        <f>IF(COUNTIFS(ZSOHSD058[订单号数值], ZSOHPP055[[#This Row],[订单号数值]], ZSOHSD058[行項目], ZSOHPP055[[#This Row],[行項目]])&gt;0, "Y", "")</f>
        <v>Y</v>
      </c>
      <c r="M1049">
        <f>IF(ZSOHPP055[[#This Row],[銷售訂單]]="", "", --ZSOHPP055[[#This Row],[銷售訂單]])</f>
        <v>6074639</v>
      </c>
    </row>
    <row r="1050" spans="1:13">
      <c r="A1050" s="17" t="s">
        <v>714</v>
      </c>
      <c r="B1050" s="19">
        <v>4177.2359999999999</v>
      </c>
      <c r="C1050" s="19">
        <v>4494.5</v>
      </c>
      <c r="D1050" s="19">
        <v>-317.26400000000001</v>
      </c>
      <c r="E1050" s="19">
        <v>0</v>
      </c>
      <c r="F1050" s="17" t="s">
        <v>3735</v>
      </c>
      <c r="G1050" s="17" t="s">
        <v>24</v>
      </c>
      <c r="H1050" s="18">
        <v>45699</v>
      </c>
      <c r="I1050" s="18">
        <v>45735</v>
      </c>
      <c r="J1050" s="17" t="s">
        <v>2336</v>
      </c>
      <c r="K1050" s="17" t="s">
        <v>2215</v>
      </c>
      <c r="L1050" t="str">
        <f>IF(COUNTIFS(ZSOHSD058[订单号数值], ZSOHPP055[[#This Row],[订单号数值]], ZSOHSD058[行項目], ZSOHPP055[[#This Row],[行項目]])&gt;0, "Y", "")</f>
        <v>Y</v>
      </c>
      <c r="M1050">
        <f>IF(ZSOHPP055[[#This Row],[銷售訂單]]="", "", --ZSOHPP055[[#This Row],[銷售訂單]])</f>
        <v>6074521</v>
      </c>
    </row>
    <row r="1051" spans="1:13">
      <c r="A1051" s="17" t="s">
        <v>1640</v>
      </c>
      <c r="B1051" s="19">
        <v>8775</v>
      </c>
      <c r="C1051" s="19">
        <v>8714.2000000000007</v>
      </c>
      <c r="D1051" s="19">
        <v>60.8</v>
      </c>
      <c r="E1051" s="19">
        <v>0</v>
      </c>
      <c r="F1051" s="17" t="s">
        <v>4033</v>
      </c>
      <c r="G1051" s="17" t="s">
        <v>20</v>
      </c>
      <c r="H1051" s="18">
        <v>45699</v>
      </c>
      <c r="I1051" s="18">
        <v>45758</v>
      </c>
      <c r="J1051" s="17" t="s">
        <v>2321</v>
      </c>
      <c r="K1051" s="17" t="s">
        <v>2210</v>
      </c>
      <c r="L1051" t="str">
        <f>IF(COUNTIFS(ZSOHSD058[订单号数值], ZSOHPP055[[#This Row],[订单号数值]], ZSOHSD058[行項目], ZSOHPP055[[#This Row],[行項目]])&gt;0, "Y", "")</f>
        <v>Y</v>
      </c>
      <c r="M1051">
        <f>IF(ZSOHPP055[[#This Row],[銷售訂單]]="", "", --ZSOHPP055[[#This Row],[銷售訂單]])</f>
        <v>6074392</v>
      </c>
    </row>
    <row r="1052" spans="1:13">
      <c r="A1052" s="17" t="s">
        <v>4034</v>
      </c>
      <c r="B1052" s="19">
        <v>0.01</v>
      </c>
      <c r="C1052" s="19">
        <v>0</v>
      </c>
      <c r="D1052" s="19">
        <v>0.01</v>
      </c>
      <c r="E1052" s="19">
        <v>0</v>
      </c>
      <c r="F1052" s="17" t="s">
        <v>4037</v>
      </c>
      <c r="G1052" s="17" t="s">
        <v>20</v>
      </c>
      <c r="H1052" s="18">
        <v>45699</v>
      </c>
      <c r="I1052" s="18">
        <v>45707</v>
      </c>
      <c r="J1052" s="17" t="s">
        <v>2323</v>
      </c>
      <c r="K1052" s="17" t="s">
        <v>2210</v>
      </c>
      <c r="L1052" t="str">
        <f>IF(COUNTIFS(ZSOHSD058[订单号数值], ZSOHPP055[[#This Row],[订单号数值]], ZSOHSD058[行項目], ZSOHPP055[[#This Row],[行項目]])&gt;0, "Y", "")</f>
        <v>Y</v>
      </c>
      <c r="M1052">
        <f>IF(ZSOHPP055[[#This Row],[銷售訂單]]="", "", --ZSOHPP055[[#This Row],[銷售訂單]])</f>
        <v>6074393</v>
      </c>
    </row>
    <row r="1053" spans="1:13">
      <c r="A1053" s="17" t="s">
        <v>3505</v>
      </c>
      <c r="B1053" s="19">
        <v>706.37300000000005</v>
      </c>
      <c r="C1053" s="19">
        <v>690</v>
      </c>
      <c r="D1053" s="19">
        <v>16.373000000000001</v>
      </c>
      <c r="E1053" s="19">
        <v>0</v>
      </c>
      <c r="F1053" s="17" t="s">
        <v>3509</v>
      </c>
      <c r="G1053" s="17" t="s">
        <v>24</v>
      </c>
      <c r="H1053" s="18">
        <v>45700</v>
      </c>
      <c r="I1053" s="18">
        <v>45741</v>
      </c>
      <c r="J1053" s="17" t="s">
        <v>2354</v>
      </c>
      <c r="K1053" s="17" t="s">
        <v>2210</v>
      </c>
      <c r="L1053" t="str">
        <f>IF(COUNTIFS(ZSOHSD058[订单号数值], ZSOHPP055[[#This Row],[订单号数值]], ZSOHSD058[行項目], ZSOHPP055[[#This Row],[行項目]])&gt;0, "Y", "")</f>
        <v>Y</v>
      </c>
      <c r="M1053">
        <f>IF(ZSOHPP055[[#This Row],[銷售訂單]]="", "", --ZSOHPP055[[#This Row],[銷售訂單]])</f>
        <v>6074771</v>
      </c>
    </row>
    <row r="1054" spans="1:13">
      <c r="A1054" s="17" t="s">
        <v>3505</v>
      </c>
      <c r="B1054" s="19">
        <v>30849.552</v>
      </c>
      <c r="C1054" s="19">
        <v>31168</v>
      </c>
      <c r="D1054" s="19">
        <v>-318.44799999999998</v>
      </c>
      <c r="E1054" s="19">
        <v>0</v>
      </c>
      <c r="F1054" s="17" t="s">
        <v>3508</v>
      </c>
      <c r="G1054" s="17" t="s">
        <v>24</v>
      </c>
      <c r="H1054" s="18">
        <v>45700</v>
      </c>
      <c r="I1054" s="18">
        <v>45737</v>
      </c>
      <c r="J1054" s="17" t="s">
        <v>2354</v>
      </c>
      <c r="K1054" s="17" t="s">
        <v>2210</v>
      </c>
      <c r="L1054" t="str">
        <f>IF(COUNTIFS(ZSOHSD058[订单号数值], ZSOHPP055[[#This Row],[订单号数值]], ZSOHSD058[行項目], ZSOHPP055[[#This Row],[行項目]])&gt;0, "Y", "")</f>
        <v>Y</v>
      </c>
      <c r="M1054">
        <f>IF(ZSOHPP055[[#This Row],[銷售訂單]]="", "", --ZSOHPP055[[#This Row],[銷售訂單]])</f>
        <v>6074771</v>
      </c>
    </row>
    <row r="1055" spans="1:13">
      <c r="A1055" s="17" t="s">
        <v>882</v>
      </c>
      <c r="B1055" s="19">
        <v>480.01600000000002</v>
      </c>
      <c r="C1055" s="19">
        <v>478</v>
      </c>
      <c r="D1055" s="19">
        <v>2.016</v>
      </c>
      <c r="E1055" s="19">
        <v>0</v>
      </c>
      <c r="F1055" s="17" t="s">
        <v>3771</v>
      </c>
      <c r="G1055" s="17" t="s">
        <v>20</v>
      </c>
      <c r="H1055" s="18">
        <v>45700</v>
      </c>
      <c r="I1055" s="18">
        <v>45708</v>
      </c>
      <c r="J1055" s="17" t="s">
        <v>2383</v>
      </c>
      <c r="K1055" s="17" t="s">
        <v>2210</v>
      </c>
      <c r="L1055" t="str">
        <f>IF(COUNTIFS(ZSOHSD058[订单号数值], ZSOHPP055[[#This Row],[订单号数值]], ZSOHSD058[行項目], ZSOHPP055[[#This Row],[行項目]])&gt;0, "Y", "")</f>
        <v>Y</v>
      </c>
      <c r="M1055">
        <f>IF(ZSOHPP055[[#This Row],[銷售訂單]]="", "", --ZSOHPP055[[#This Row],[銷售訂單]])</f>
        <v>6075142</v>
      </c>
    </row>
    <row r="1056" spans="1:13">
      <c r="A1056" s="17" t="s">
        <v>4004</v>
      </c>
      <c r="B1056" s="19">
        <v>323.85199999999998</v>
      </c>
      <c r="C1056" s="19">
        <v>296</v>
      </c>
      <c r="D1056" s="19">
        <v>27.852</v>
      </c>
      <c r="E1056" s="19">
        <v>0</v>
      </c>
      <c r="F1056" s="17" t="s">
        <v>4011</v>
      </c>
      <c r="G1056" s="17" t="s">
        <v>20</v>
      </c>
      <c r="H1056" s="18">
        <v>45700</v>
      </c>
      <c r="I1056" s="18">
        <v>45722</v>
      </c>
      <c r="J1056" s="17" t="s">
        <v>2367</v>
      </c>
      <c r="K1056" s="17" t="s">
        <v>2210</v>
      </c>
      <c r="L1056" t="str">
        <f>IF(COUNTIFS(ZSOHSD058[订单号数值], ZSOHPP055[[#This Row],[订单号数值]], ZSOHSD058[行項目], ZSOHPP055[[#This Row],[行項目]])&gt;0, "Y", "")</f>
        <v>Y</v>
      </c>
      <c r="M1056">
        <f>IF(ZSOHPP055[[#This Row],[銷售訂單]]="", "", --ZSOHPP055[[#This Row],[銷售訂單]])</f>
        <v>6074973</v>
      </c>
    </row>
    <row r="1057" spans="1:13">
      <c r="A1057" s="17" t="s">
        <v>3458</v>
      </c>
      <c r="B1057" s="19">
        <v>239.36199999999999</v>
      </c>
      <c r="C1057" s="19">
        <v>248</v>
      </c>
      <c r="D1057" s="19">
        <v>-8.6379999999999999</v>
      </c>
      <c r="E1057" s="19">
        <v>0</v>
      </c>
      <c r="F1057" s="17" t="s">
        <v>3459</v>
      </c>
      <c r="G1057" s="17" t="s">
        <v>20</v>
      </c>
      <c r="H1057" s="18">
        <v>45701</v>
      </c>
      <c r="I1057" s="18">
        <v>45703</v>
      </c>
      <c r="J1057" s="17" t="s">
        <v>2386</v>
      </c>
      <c r="K1057" s="17" t="s">
        <v>2210</v>
      </c>
      <c r="L1057" t="str">
        <f>IF(COUNTIFS(ZSOHSD058[订单号数值], ZSOHPP055[[#This Row],[订单号数值]], ZSOHSD058[行項目], ZSOHPP055[[#This Row],[行項目]])&gt;0, "Y", "")</f>
        <v>Y</v>
      </c>
      <c r="M1057">
        <f>IF(ZSOHPP055[[#This Row],[銷售訂單]]="", "", --ZSOHPP055[[#This Row],[銷售訂單]])</f>
        <v>6075157</v>
      </c>
    </row>
    <row r="1058" spans="1:13">
      <c r="A1058" s="17" t="s">
        <v>533</v>
      </c>
      <c r="B1058" s="19">
        <v>1078.816</v>
      </c>
      <c r="C1058" s="19">
        <v>1082.5</v>
      </c>
      <c r="D1058" s="19">
        <v>-3.6840000000000002</v>
      </c>
      <c r="E1058" s="19">
        <v>0</v>
      </c>
      <c r="F1058" s="17" t="s">
        <v>3681</v>
      </c>
      <c r="G1058" s="17" t="s">
        <v>20</v>
      </c>
      <c r="H1058" s="18">
        <v>45701</v>
      </c>
      <c r="I1058" s="18">
        <v>45723</v>
      </c>
      <c r="J1058" s="17" t="s">
        <v>2381</v>
      </c>
      <c r="K1058" s="17" t="s">
        <v>2210</v>
      </c>
      <c r="L1058" t="str">
        <f>IF(COUNTIFS(ZSOHSD058[订单号数值], ZSOHPP055[[#This Row],[订单号数值]], ZSOHSD058[行項目], ZSOHPP055[[#This Row],[行項目]])&gt;0, "Y", "")</f>
        <v>Y</v>
      </c>
      <c r="M1058">
        <f>IF(ZSOHPP055[[#This Row],[銷售訂單]]="", "", --ZSOHPP055[[#This Row],[銷售訂單]])</f>
        <v>6075140</v>
      </c>
    </row>
    <row r="1059" spans="1:13">
      <c r="A1059" s="17" t="s">
        <v>533</v>
      </c>
      <c r="B1059" s="19">
        <v>1932.8779999999999</v>
      </c>
      <c r="C1059" s="19">
        <v>1946</v>
      </c>
      <c r="D1059" s="19">
        <v>-13.122</v>
      </c>
      <c r="E1059" s="19">
        <v>0</v>
      </c>
      <c r="F1059" s="17" t="s">
        <v>3687</v>
      </c>
      <c r="G1059" s="17" t="s">
        <v>20</v>
      </c>
      <c r="H1059" s="18">
        <v>45701</v>
      </c>
      <c r="I1059" s="18">
        <v>45729</v>
      </c>
      <c r="J1059" s="17" t="s">
        <v>2381</v>
      </c>
      <c r="K1059" s="17" t="s">
        <v>2215</v>
      </c>
      <c r="L1059" t="str">
        <f>IF(COUNTIFS(ZSOHSD058[订单号数值], ZSOHPP055[[#This Row],[订单号数值]], ZSOHSD058[行項目], ZSOHPP055[[#This Row],[行項目]])&gt;0, "Y", "")</f>
        <v>Y</v>
      </c>
      <c r="M1059">
        <f>IF(ZSOHPP055[[#This Row],[銷售訂單]]="", "", --ZSOHPP055[[#This Row],[銷售訂單]])</f>
        <v>6075140</v>
      </c>
    </row>
    <row r="1060" spans="1:13">
      <c r="A1060" s="17" t="s">
        <v>714</v>
      </c>
      <c r="B1060" s="19">
        <v>5055.3999999999996</v>
      </c>
      <c r="C1060" s="19">
        <v>4936</v>
      </c>
      <c r="D1060" s="19">
        <v>119.4</v>
      </c>
      <c r="E1060" s="19">
        <v>0</v>
      </c>
      <c r="F1060" s="17" t="s">
        <v>3739</v>
      </c>
      <c r="G1060" s="17" t="s">
        <v>24</v>
      </c>
      <c r="H1060" s="18">
        <v>45701</v>
      </c>
      <c r="I1060" s="18">
        <v>45735</v>
      </c>
      <c r="J1060" s="17" t="s">
        <v>2372</v>
      </c>
      <c r="K1060" s="17" t="s">
        <v>2210</v>
      </c>
      <c r="L1060" t="str">
        <f>IF(COUNTIFS(ZSOHSD058[订单号数值], ZSOHPP055[[#This Row],[订单号数值]], ZSOHSD058[行項目], ZSOHPP055[[#This Row],[行項目]])&gt;0, "Y", "")</f>
        <v>Y</v>
      </c>
      <c r="M1060">
        <f>IF(ZSOHPP055[[#This Row],[銷售訂單]]="", "", --ZSOHPP055[[#This Row],[銷售訂單]])</f>
        <v>6075069</v>
      </c>
    </row>
    <row r="1061" spans="1:13">
      <c r="A1061" s="17" t="s">
        <v>714</v>
      </c>
      <c r="B1061" s="19">
        <v>656.63199999999995</v>
      </c>
      <c r="C1061" s="19">
        <v>656.5</v>
      </c>
      <c r="D1061" s="19">
        <v>0.13200000000000001</v>
      </c>
      <c r="E1061" s="19">
        <v>0</v>
      </c>
      <c r="F1061" s="17" t="s">
        <v>3737</v>
      </c>
      <c r="G1061" s="17" t="s">
        <v>24</v>
      </c>
      <c r="H1061" s="18">
        <v>45701</v>
      </c>
      <c r="I1061" s="18">
        <v>45730</v>
      </c>
      <c r="J1061" s="17" t="s">
        <v>2370</v>
      </c>
      <c r="K1061" s="17" t="s">
        <v>2210</v>
      </c>
      <c r="L1061" t="str">
        <f>IF(COUNTIFS(ZSOHSD058[订单号数值], ZSOHPP055[[#This Row],[订单号数值]], ZSOHSD058[行項目], ZSOHPP055[[#This Row],[行項目]])&gt;0, "Y", "")</f>
        <v>Y</v>
      </c>
      <c r="M1061">
        <f>IF(ZSOHPP055[[#This Row],[銷售訂單]]="", "", --ZSOHPP055[[#This Row],[銷售訂單]])</f>
        <v>6075061</v>
      </c>
    </row>
    <row r="1062" spans="1:13">
      <c r="A1062" s="17" t="s">
        <v>1367</v>
      </c>
      <c r="B1062" s="19">
        <v>5745</v>
      </c>
      <c r="C1062" s="19">
        <v>5843.1</v>
      </c>
      <c r="D1062" s="19">
        <v>-98.1</v>
      </c>
      <c r="E1062" s="19">
        <v>0</v>
      </c>
      <c r="F1062" s="17" t="s">
        <v>3879</v>
      </c>
      <c r="G1062" s="17" t="s">
        <v>23</v>
      </c>
      <c r="H1062" s="18">
        <v>45702</v>
      </c>
      <c r="I1062" s="18">
        <v>45716</v>
      </c>
      <c r="J1062" s="17" t="s">
        <v>2341</v>
      </c>
      <c r="K1062" s="17" t="s">
        <v>2210</v>
      </c>
      <c r="L1062" t="str">
        <f>IF(COUNTIFS(ZSOHSD058[订单号数值], ZSOHPP055[[#This Row],[订单号数值]], ZSOHSD058[行項目], ZSOHPP055[[#This Row],[行項目]])&gt;0, "Y", "")</f>
        <v>Y</v>
      </c>
      <c r="M1062">
        <f>IF(ZSOHPP055[[#This Row],[銷售訂單]]="", "", --ZSOHPP055[[#This Row],[銷售訂單]])</f>
        <v>6074570</v>
      </c>
    </row>
    <row r="1063" spans="1:13">
      <c r="A1063" s="17" t="s">
        <v>555</v>
      </c>
      <c r="B1063" s="19">
        <v>440.96100000000001</v>
      </c>
      <c r="C1063" s="19">
        <v>623</v>
      </c>
      <c r="D1063" s="19">
        <v>-182.03899999999999</v>
      </c>
      <c r="E1063" s="19">
        <v>0</v>
      </c>
      <c r="F1063" s="17" t="s">
        <v>3700</v>
      </c>
      <c r="G1063" s="17" t="s">
        <v>24</v>
      </c>
      <c r="H1063" s="18">
        <v>45703</v>
      </c>
      <c r="I1063" s="18">
        <v>45714</v>
      </c>
      <c r="J1063" s="17" t="s">
        <v>2379</v>
      </c>
      <c r="K1063" s="17" t="s">
        <v>2210</v>
      </c>
      <c r="L1063" t="str">
        <f>IF(COUNTIFS(ZSOHSD058[订单号数值], ZSOHPP055[[#This Row],[订单号数值]], ZSOHSD058[行項目], ZSOHPP055[[#This Row],[行項目]])&gt;0, "Y", "")</f>
        <v>Y</v>
      </c>
      <c r="M1063">
        <f>IF(ZSOHPP055[[#This Row],[銷售訂單]]="", "", --ZSOHPP055[[#This Row],[銷售訂單]])</f>
        <v>6075105</v>
      </c>
    </row>
    <row r="1064" spans="1:13">
      <c r="A1064" s="17" t="s">
        <v>3710</v>
      </c>
      <c r="B1064" s="19">
        <v>0.01</v>
      </c>
      <c r="C1064" s="19">
        <v>0</v>
      </c>
      <c r="D1064" s="19">
        <v>0.01</v>
      </c>
      <c r="E1064" s="19">
        <v>0</v>
      </c>
      <c r="F1064" s="17" t="s">
        <v>3711</v>
      </c>
      <c r="G1064" s="17" t="s">
        <v>23</v>
      </c>
      <c r="H1064" s="18">
        <v>45703</v>
      </c>
      <c r="I1064" s="18">
        <v>45703</v>
      </c>
      <c r="J1064" s="17" t="s">
        <v>3712</v>
      </c>
      <c r="K1064" s="17" t="s">
        <v>2215</v>
      </c>
      <c r="L1064" t="str">
        <f>IF(COUNTIFS(ZSOHSD058[订单号数值], ZSOHPP055[[#This Row],[订单号数值]], ZSOHSD058[行項目], ZSOHPP055[[#This Row],[行項目]])&gt;0, "Y", "")</f>
        <v>Y</v>
      </c>
      <c r="M1064">
        <f>IF(ZSOHPP055[[#This Row],[銷售訂單]]="", "", --ZSOHPP055[[#This Row],[銷售訂單]])</f>
        <v>6075214</v>
      </c>
    </row>
    <row r="1065" spans="1:13">
      <c r="A1065" s="17" t="s">
        <v>3710</v>
      </c>
      <c r="B1065" s="19">
        <v>0.01</v>
      </c>
      <c r="C1065" s="19">
        <v>0</v>
      </c>
      <c r="D1065" s="19">
        <v>0.01</v>
      </c>
      <c r="E1065" s="19">
        <v>0</v>
      </c>
      <c r="F1065" s="17" t="s">
        <v>3713</v>
      </c>
      <c r="G1065" s="17" t="s">
        <v>23</v>
      </c>
      <c r="H1065" s="18">
        <v>45703</v>
      </c>
      <c r="I1065" s="18">
        <v>45703</v>
      </c>
      <c r="J1065" s="17" t="s">
        <v>3712</v>
      </c>
      <c r="K1065" s="17" t="s">
        <v>2215</v>
      </c>
      <c r="L1065" t="str">
        <f>IF(COUNTIFS(ZSOHSD058[订单号数值], ZSOHPP055[[#This Row],[订单号数值]], ZSOHSD058[行項目], ZSOHPP055[[#This Row],[行項目]])&gt;0, "Y", "")</f>
        <v>Y</v>
      </c>
      <c r="M1065">
        <f>IF(ZSOHPP055[[#This Row],[銷售訂單]]="", "", --ZSOHPP055[[#This Row],[銷售訂單]])</f>
        <v>6075214</v>
      </c>
    </row>
    <row r="1066" spans="1:13">
      <c r="A1066" s="17" t="s">
        <v>950</v>
      </c>
      <c r="B1066" s="19">
        <v>25.584</v>
      </c>
      <c r="C1066" s="19">
        <v>32.5</v>
      </c>
      <c r="D1066" s="19">
        <v>-6.9160000000000004</v>
      </c>
      <c r="E1066" s="19">
        <v>0</v>
      </c>
      <c r="F1066" s="17" t="s">
        <v>3786</v>
      </c>
      <c r="G1066" s="17" t="s">
        <v>20</v>
      </c>
      <c r="H1066" s="18">
        <v>45703</v>
      </c>
      <c r="I1066" s="18">
        <v>45706</v>
      </c>
      <c r="J1066" s="17" t="s">
        <v>2334</v>
      </c>
      <c r="K1066" s="17" t="s">
        <v>2215</v>
      </c>
      <c r="L1066" t="str">
        <f>IF(COUNTIFS(ZSOHSD058[订单号数值], ZSOHPP055[[#This Row],[订单号数值]], ZSOHSD058[行項目], ZSOHPP055[[#This Row],[行項目]])&gt;0, "Y", "")</f>
        <v>Y</v>
      </c>
      <c r="M1066">
        <f>IF(ZSOHPP055[[#This Row],[銷售訂單]]="", "", --ZSOHPP055[[#This Row],[銷售訂單]])</f>
        <v>6074511</v>
      </c>
    </row>
    <row r="1067" spans="1:13">
      <c r="A1067" s="17" t="s">
        <v>950</v>
      </c>
      <c r="B1067" s="19">
        <v>0.01</v>
      </c>
      <c r="C1067" s="19">
        <v>0</v>
      </c>
      <c r="D1067" s="19">
        <v>0.01</v>
      </c>
      <c r="E1067" s="19">
        <v>0</v>
      </c>
      <c r="F1067" s="17" t="s">
        <v>3779</v>
      </c>
      <c r="G1067" s="17" t="s">
        <v>20</v>
      </c>
      <c r="H1067" s="18">
        <v>45703</v>
      </c>
      <c r="I1067" s="18">
        <v>45748</v>
      </c>
      <c r="J1067" s="17" t="s">
        <v>2334</v>
      </c>
      <c r="K1067" s="17" t="s">
        <v>2215</v>
      </c>
      <c r="L1067" t="str">
        <f>IF(COUNTIFS(ZSOHSD058[订单号数值], ZSOHPP055[[#This Row],[订单号数值]], ZSOHSD058[行項目], ZSOHPP055[[#This Row],[行項目]])&gt;0, "Y", "")</f>
        <v>Y</v>
      </c>
      <c r="M1067">
        <f>IF(ZSOHPP055[[#This Row],[銷售訂單]]="", "", --ZSOHPP055[[#This Row],[銷售訂單]])</f>
        <v>6074511</v>
      </c>
    </row>
    <row r="1068" spans="1:13">
      <c r="A1068" s="17" t="s">
        <v>950</v>
      </c>
      <c r="B1068" s="19">
        <v>0.01</v>
      </c>
      <c r="C1068" s="19">
        <v>0</v>
      </c>
      <c r="D1068" s="19">
        <v>0.01</v>
      </c>
      <c r="E1068" s="19">
        <v>0</v>
      </c>
      <c r="F1068" s="17" t="s">
        <v>3778</v>
      </c>
      <c r="G1068" s="17" t="s">
        <v>20</v>
      </c>
      <c r="H1068" s="18">
        <v>45703</v>
      </c>
      <c r="I1068" s="18">
        <v>45703</v>
      </c>
      <c r="J1068" s="17" t="s">
        <v>2334</v>
      </c>
      <c r="K1068" s="17" t="s">
        <v>2215</v>
      </c>
      <c r="L1068" t="str">
        <f>IF(COUNTIFS(ZSOHSD058[订单号数值], ZSOHPP055[[#This Row],[订单号数值]], ZSOHSD058[行項目], ZSOHPP055[[#This Row],[行項目]])&gt;0, "Y", "")</f>
        <v>Y</v>
      </c>
      <c r="M1068">
        <f>IF(ZSOHPP055[[#This Row],[銷售訂單]]="", "", --ZSOHPP055[[#This Row],[銷售訂單]])</f>
        <v>6074511</v>
      </c>
    </row>
    <row r="1069" spans="1:13">
      <c r="A1069" s="17" t="s">
        <v>950</v>
      </c>
      <c r="B1069" s="19">
        <v>0.01</v>
      </c>
      <c r="C1069" s="19">
        <v>0</v>
      </c>
      <c r="D1069" s="19">
        <v>0.01</v>
      </c>
      <c r="E1069" s="19">
        <v>0</v>
      </c>
      <c r="F1069" s="17" t="s">
        <v>3777</v>
      </c>
      <c r="G1069" s="17" t="s">
        <v>20</v>
      </c>
      <c r="H1069" s="18">
        <v>45703</v>
      </c>
      <c r="I1069" s="18">
        <v>45703</v>
      </c>
      <c r="J1069" s="17" t="s">
        <v>2334</v>
      </c>
      <c r="K1069" s="17" t="s">
        <v>2215</v>
      </c>
      <c r="L1069" t="str">
        <f>IF(COUNTIFS(ZSOHSD058[订单号数值], ZSOHPP055[[#This Row],[订单号数值]], ZSOHSD058[行項目], ZSOHPP055[[#This Row],[行項目]])&gt;0, "Y", "")</f>
        <v>Y</v>
      </c>
      <c r="M1069">
        <f>IF(ZSOHPP055[[#This Row],[銷售訂單]]="", "", --ZSOHPP055[[#This Row],[銷售訂單]])</f>
        <v>6074511</v>
      </c>
    </row>
    <row r="1070" spans="1:13">
      <c r="A1070" s="17" t="s">
        <v>1310</v>
      </c>
      <c r="B1070" s="19">
        <v>0.01</v>
      </c>
      <c r="C1070" s="19">
        <v>0</v>
      </c>
      <c r="D1070" s="19">
        <v>0.01</v>
      </c>
      <c r="E1070" s="19">
        <v>0</v>
      </c>
      <c r="F1070" s="17" t="s">
        <v>3851</v>
      </c>
      <c r="G1070" s="17" t="s">
        <v>21</v>
      </c>
      <c r="H1070" s="18">
        <v>45703</v>
      </c>
      <c r="I1070" s="18">
        <v>45709</v>
      </c>
      <c r="J1070" s="17" t="s">
        <v>2259</v>
      </c>
      <c r="K1070" s="17" t="s">
        <v>2210</v>
      </c>
      <c r="L1070" t="str">
        <f>IF(COUNTIFS(ZSOHSD058[订单号数值], ZSOHPP055[[#This Row],[订单号数值]], ZSOHSD058[行項目], ZSOHPP055[[#This Row],[行項目]])&gt;0, "Y", "")</f>
        <v>Y</v>
      </c>
      <c r="M1070">
        <f>IF(ZSOHPP055[[#This Row],[銷售訂單]]="", "", --ZSOHPP055[[#This Row],[銷售訂單]])</f>
        <v>6073531</v>
      </c>
    </row>
    <row r="1071" spans="1:13">
      <c r="A1071" s="17" t="s">
        <v>1336</v>
      </c>
      <c r="B1071" s="19">
        <v>12490</v>
      </c>
      <c r="C1071" s="19">
        <v>12527.3</v>
      </c>
      <c r="D1071" s="19">
        <v>-37.299999999999997</v>
      </c>
      <c r="E1071" s="19">
        <v>0</v>
      </c>
      <c r="F1071" s="17" t="s">
        <v>3859</v>
      </c>
      <c r="G1071" s="17" t="s">
        <v>23</v>
      </c>
      <c r="H1071" s="18">
        <v>45703</v>
      </c>
      <c r="I1071" s="18">
        <v>45758</v>
      </c>
      <c r="J1071" s="17" t="s">
        <v>2387</v>
      </c>
      <c r="K1071" s="17" t="s">
        <v>2210</v>
      </c>
      <c r="L1071" t="str">
        <f>IF(COUNTIFS(ZSOHSD058[订单号数值], ZSOHPP055[[#This Row],[订单号数值]], ZSOHSD058[行項目], ZSOHPP055[[#This Row],[行項目]])&gt;0, "Y", "")</f>
        <v>Y</v>
      </c>
      <c r="M1071">
        <f>IF(ZSOHPP055[[#This Row],[銷售訂單]]="", "", --ZSOHPP055[[#This Row],[銷售訂單]])</f>
        <v>6075226</v>
      </c>
    </row>
    <row r="1072" spans="1:13">
      <c r="A1072" s="17" t="s">
        <v>1383</v>
      </c>
      <c r="B1072" s="19">
        <v>10754.489</v>
      </c>
      <c r="C1072" s="19">
        <v>10273.6</v>
      </c>
      <c r="D1072" s="19">
        <v>480.88900000000001</v>
      </c>
      <c r="E1072" s="19">
        <v>0</v>
      </c>
      <c r="F1072" s="17" t="s">
        <v>3892</v>
      </c>
      <c r="G1072" s="17" t="s">
        <v>23</v>
      </c>
      <c r="H1072" s="18">
        <v>45703</v>
      </c>
      <c r="I1072" s="18">
        <v>45752</v>
      </c>
      <c r="J1072" s="17" t="s">
        <v>2387</v>
      </c>
      <c r="K1072" s="17" t="s">
        <v>2215</v>
      </c>
      <c r="L1072" t="str">
        <f>IF(COUNTIFS(ZSOHSD058[订单号数值], ZSOHPP055[[#This Row],[订单号数值]], ZSOHSD058[行項目], ZSOHPP055[[#This Row],[行項目]])&gt;0, "Y", "")</f>
        <v>Y</v>
      </c>
      <c r="M1072">
        <f>IF(ZSOHPP055[[#This Row],[銷售訂單]]="", "", --ZSOHPP055[[#This Row],[銷售訂單]])</f>
        <v>6075226</v>
      </c>
    </row>
    <row r="1073" spans="1:13">
      <c r="A1073" s="17" t="s">
        <v>1383</v>
      </c>
      <c r="B1073" s="19">
        <v>1900</v>
      </c>
      <c r="C1073" s="19">
        <v>1887.5</v>
      </c>
      <c r="D1073" s="19">
        <v>12.5</v>
      </c>
      <c r="E1073" s="19">
        <v>0</v>
      </c>
      <c r="F1073" s="17" t="s">
        <v>3887</v>
      </c>
      <c r="G1073" s="17" t="s">
        <v>23</v>
      </c>
      <c r="H1073" s="18">
        <v>45703</v>
      </c>
      <c r="I1073" s="18">
        <v>45755</v>
      </c>
      <c r="J1073" s="17" t="s">
        <v>2387</v>
      </c>
      <c r="K1073" s="17" t="s">
        <v>2215</v>
      </c>
      <c r="L1073" t="str">
        <f>IF(COUNTIFS(ZSOHSD058[订单号数值], ZSOHPP055[[#This Row],[订单号数值]], ZSOHSD058[行項目], ZSOHPP055[[#This Row],[行項目]])&gt;0, "Y", "")</f>
        <v>Y</v>
      </c>
      <c r="M1073">
        <f>IF(ZSOHPP055[[#This Row],[銷售訂單]]="", "", --ZSOHPP055[[#This Row],[銷售訂單]])</f>
        <v>6075226</v>
      </c>
    </row>
    <row r="1074" spans="1:13">
      <c r="A1074" s="17" t="s">
        <v>1501</v>
      </c>
      <c r="B1074" s="19">
        <v>13371.18</v>
      </c>
      <c r="C1074" s="19">
        <v>13400.5</v>
      </c>
      <c r="D1074" s="19">
        <v>-29.32</v>
      </c>
      <c r="E1074" s="19">
        <v>0</v>
      </c>
      <c r="F1074" s="17" t="s">
        <v>3974</v>
      </c>
      <c r="G1074" s="17" t="s">
        <v>20</v>
      </c>
      <c r="H1074" s="18">
        <v>45703</v>
      </c>
      <c r="I1074" s="18">
        <v>45762</v>
      </c>
      <c r="J1074" s="17" t="s">
        <v>2248</v>
      </c>
      <c r="K1074" s="17" t="s">
        <v>2210</v>
      </c>
      <c r="L1074" t="str">
        <f>IF(COUNTIFS(ZSOHSD058[订单号数值], ZSOHPP055[[#This Row],[订单号数值]], ZSOHSD058[行項目], ZSOHPP055[[#This Row],[行項目]])&gt;0, "Y", "")</f>
        <v>Y</v>
      </c>
      <c r="M1074">
        <f>IF(ZSOHPP055[[#This Row],[銷售訂單]]="", "", --ZSOHPP055[[#This Row],[銷售訂單]])</f>
        <v>6072637</v>
      </c>
    </row>
    <row r="1075" spans="1:13">
      <c r="A1075" s="17" t="s">
        <v>1501</v>
      </c>
      <c r="B1075" s="19">
        <v>3995.652</v>
      </c>
      <c r="C1075" s="19">
        <v>4094</v>
      </c>
      <c r="D1075" s="19">
        <v>-98.347999999999999</v>
      </c>
      <c r="E1075" s="19">
        <v>0</v>
      </c>
      <c r="F1075" s="17" t="s">
        <v>3939</v>
      </c>
      <c r="G1075" s="17" t="s">
        <v>20</v>
      </c>
      <c r="H1075" s="18">
        <v>45703</v>
      </c>
      <c r="I1075" s="18">
        <v>45755</v>
      </c>
      <c r="J1075" s="17" t="s">
        <v>2248</v>
      </c>
      <c r="K1075" s="17" t="s">
        <v>2210</v>
      </c>
      <c r="L1075" t="str">
        <f>IF(COUNTIFS(ZSOHSD058[订单号数值], ZSOHPP055[[#This Row],[订单号数值]], ZSOHSD058[行項目], ZSOHPP055[[#This Row],[行項目]])&gt;0, "Y", "")</f>
        <v>Y</v>
      </c>
      <c r="M1075">
        <f>IF(ZSOHPP055[[#This Row],[銷售訂單]]="", "", --ZSOHPP055[[#This Row],[銷售訂單]])</f>
        <v>6072637</v>
      </c>
    </row>
    <row r="1076" spans="1:13">
      <c r="A1076" s="17" t="s">
        <v>1501</v>
      </c>
      <c r="B1076" s="19">
        <v>1882.6079999999999</v>
      </c>
      <c r="C1076" s="19">
        <v>1842.5</v>
      </c>
      <c r="D1076" s="19">
        <v>40.107999999999997</v>
      </c>
      <c r="E1076" s="19">
        <v>0</v>
      </c>
      <c r="F1076" s="17" t="s">
        <v>3964</v>
      </c>
      <c r="G1076" s="17" t="s">
        <v>20</v>
      </c>
      <c r="H1076" s="18">
        <v>45703</v>
      </c>
      <c r="I1076" s="18">
        <v>45742</v>
      </c>
      <c r="J1076" s="17" t="s">
        <v>2248</v>
      </c>
      <c r="K1076" s="17" t="s">
        <v>2210</v>
      </c>
      <c r="L1076" t="str">
        <f>IF(COUNTIFS(ZSOHSD058[订单号数值], ZSOHPP055[[#This Row],[订单号数值]], ZSOHSD058[行項目], ZSOHPP055[[#This Row],[行項目]])&gt;0, "Y", "")</f>
        <v>Y</v>
      </c>
      <c r="M1076">
        <f>IF(ZSOHPP055[[#This Row],[銷售訂單]]="", "", --ZSOHPP055[[#This Row],[銷售訂單]])</f>
        <v>6072637</v>
      </c>
    </row>
    <row r="1077" spans="1:13">
      <c r="A1077" s="17" t="s">
        <v>1501</v>
      </c>
      <c r="B1077" s="19">
        <v>11092.993</v>
      </c>
      <c r="C1077" s="19">
        <v>11046</v>
      </c>
      <c r="D1077" s="19">
        <v>46.993000000000002</v>
      </c>
      <c r="E1077" s="19">
        <v>0</v>
      </c>
      <c r="F1077" s="17" t="s">
        <v>3960</v>
      </c>
      <c r="G1077" s="17" t="s">
        <v>20</v>
      </c>
      <c r="H1077" s="18">
        <v>45703</v>
      </c>
      <c r="I1077" s="18">
        <v>45740</v>
      </c>
      <c r="J1077" s="17" t="s">
        <v>2263</v>
      </c>
      <c r="K1077" s="17" t="s">
        <v>2210</v>
      </c>
      <c r="L1077" t="str">
        <f>IF(COUNTIFS(ZSOHSD058[订单号数值], ZSOHPP055[[#This Row],[订单号数值]], ZSOHSD058[行項目], ZSOHPP055[[#This Row],[行項目]])&gt;0, "Y", "")</f>
        <v>Y</v>
      </c>
      <c r="M1077">
        <f>IF(ZSOHPP055[[#This Row],[銷售訂單]]="", "", --ZSOHPP055[[#This Row],[銷售訂單]])</f>
        <v>6073780</v>
      </c>
    </row>
    <row r="1078" spans="1:13">
      <c r="A1078" s="17" t="s">
        <v>3321</v>
      </c>
      <c r="B1078" s="19">
        <v>12042.348</v>
      </c>
      <c r="C1078" s="19">
        <v>12824.5</v>
      </c>
      <c r="D1078" s="19">
        <v>-782.15200000000004</v>
      </c>
      <c r="E1078" s="19">
        <v>0</v>
      </c>
      <c r="F1078" s="17" t="s">
        <v>3332</v>
      </c>
      <c r="G1078" s="17" t="s">
        <v>20</v>
      </c>
      <c r="H1078" s="18">
        <v>45705</v>
      </c>
      <c r="I1078" s="18">
        <v>45733</v>
      </c>
      <c r="J1078" s="17" t="s">
        <v>2371</v>
      </c>
      <c r="K1078" s="17" t="s">
        <v>2210</v>
      </c>
      <c r="L1078" t="str">
        <f>IF(COUNTIFS(ZSOHSD058[订单号数值], ZSOHPP055[[#This Row],[订单号数值]], ZSOHSD058[行項目], ZSOHPP055[[#This Row],[行項目]])&gt;0, "Y", "")</f>
        <v>Y</v>
      </c>
      <c r="M1078">
        <f>IF(ZSOHPP055[[#This Row],[銷售訂單]]="", "", --ZSOHPP055[[#This Row],[銷售訂單]])</f>
        <v>6075062</v>
      </c>
    </row>
    <row r="1079" spans="1:13">
      <c r="A1079" s="17" t="s">
        <v>3321</v>
      </c>
      <c r="B1079" s="19">
        <v>13862.03</v>
      </c>
      <c r="C1079" s="19">
        <v>13761</v>
      </c>
      <c r="D1079" s="19">
        <v>101.03</v>
      </c>
      <c r="E1079" s="19">
        <v>0</v>
      </c>
      <c r="F1079" s="17" t="s">
        <v>3378</v>
      </c>
      <c r="G1079" s="17" t="s">
        <v>20</v>
      </c>
      <c r="H1079" s="18">
        <v>45705</v>
      </c>
      <c r="I1079" s="18">
        <v>45735</v>
      </c>
      <c r="J1079" s="17" t="s">
        <v>2371</v>
      </c>
      <c r="K1079" s="17" t="s">
        <v>2210</v>
      </c>
      <c r="L1079" t="str">
        <f>IF(COUNTIFS(ZSOHSD058[订单号数值], ZSOHPP055[[#This Row],[订单号数值]], ZSOHSD058[行項目], ZSOHPP055[[#This Row],[行項目]])&gt;0, "Y", "")</f>
        <v>Y</v>
      </c>
      <c r="M1079">
        <f>IF(ZSOHPP055[[#This Row],[銷售訂單]]="", "", --ZSOHPP055[[#This Row],[銷售訂單]])</f>
        <v>6075062</v>
      </c>
    </row>
    <row r="1080" spans="1:13">
      <c r="A1080" s="17" t="s">
        <v>208</v>
      </c>
      <c r="B1080" s="19">
        <v>517.14</v>
      </c>
      <c r="C1080" s="19">
        <v>527</v>
      </c>
      <c r="D1080" s="19">
        <v>-9.86</v>
      </c>
      <c r="E1080" s="19">
        <v>0</v>
      </c>
      <c r="F1080" s="17" t="s">
        <v>3524</v>
      </c>
      <c r="G1080" s="17" t="s">
        <v>23</v>
      </c>
      <c r="H1080" s="18">
        <v>45705</v>
      </c>
      <c r="I1080" s="18">
        <v>45713</v>
      </c>
      <c r="J1080" s="17" t="s">
        <v>2380</v>
      </c>
      <c r="K1080" s="17" t="s">
        <v>2210</v>
      </c>
      <c r="L1080" t="str">
        <f>IF(COUNTIFS(ZSOHSD058[订单号数值], ZSOHPP055[[#This Row],[订单号数值]], ZSOHSD058[行項目], ZSOHPP055[[#This Row],[行項目]])&gt;0, "Y", "")</f>
        <v>Y</v>
      </c>
      <c r="M1080">
        <f>IF(ZSOHPP055[[#This Row],[銷售訂單]]="", "", --ZSOHPP055[[#This Row],[銷售訂單]])</f>
        <v>6075109</v>
      </c>
    </row>
    <row r="1081" spans="1:13">
      <c r="A1081" s="17" t="s">
        <v>4034</v>
      </c>
      <c r="B1081" s="19">
        <v>3070</v>
      </c>
      <c r="C1081" s="19">
        <v>3072.3</v>
      </c>
      <c r="D1081" s="19">
        <v>-2.2999999999999998</v>
      </c>
      <c r="E1081" s="19">
        <v>0</v>
      </c>
      <c r="F1081" s="17" t="s">
        <v>4038</v>
      </c>
      <c r="G1081" s="17" t="s">
        <v>20</v>
      </c>
      <c r="H1081" s="18">
        <v>45705</v>
      </c>
      <c r="I1081" s="18">
        <v>45744</v>
      </c>
      <c r="J1081" s="17" t="s">
        <v>2323</v>
      </c>
      <c r="K1081" s="17" t="s">
        <v>2210</v>
      </c>
      <c r="L1081" t="str">
        <f>IF(COUNTIFS(ZSOHSD058[订单号数值], ZSOHPP055[[#This Row],[订单号数值]], ZSOHSD058[行項目], ZSOHPP055[[#This Row],[行項目]])&gt;0, "Y", "")</f>
        <v>Y</v>
      </c>
      <c r="M1081">
        <f>IF(ZSOHPP055[[#This Row],[銷售訂單]]="", "", --ZSOHPP055[[#This Row],[銷售訂單]])</f>
        <v>6074393</v>
      </c>
    </row>
    <row r="1082" spans="1:13">
      <c r="A1082" s="17" t="s">
        <v>4039</v>
      </c>
      <c r="B1082" s="19">
        <v>63</v>
      </c>
      <c r="C1082" s="19">
        <v>94.29</v>
      </c>
      <c r="D1082" s="19">
        <v>-31.29</v>
      </c>
      <c r="E1082" s="19">
        <v>0</v>
      </c>
      <c r="F1082" s="17" t="s">
        <v>4041</v>
      </c>
      <c r="G1082" s="17" t="s">
        <v>20</v>
      </c>
      <c r="H1082" s="18">
        <v>45705</v>
      </c>
      <c r="I1082" s="18">
        <v>45712</v>
      </c>
      <c r="J1082" s="17" t="s">
        <v>2376</v>
      </c>
      <c r="K1082" s="17" t="s">
        <v>2210</v>
      </c>
      <c r="L1082" t="str">
        <f>IF(COUNTIFS(ZSOHSD058[订单号数值], ZSOHPP055[[#This Row],[订单号数值]], ZSOHSD058[行項目], ZSOHPP055[[#This Row],[行項目]])&gt;0, "Y", "")</f>
        <v>Y</v>
      </c>
      <c r="M1082">
        <f>IF(ZSOHPP055[[#This Row],[銷售訂單]]="", "", --ZSOHPP055[[#This Row],[銷售訂單]])</f>
        <v>6075077</v>
      </c>
    </row>
    <row r="1083" spans="1:13">
      <c r="A1083" s="17" t="s">
        <v>714</v>
      </c>
      <c r="B1083" s="19">
        <v>3200</v>
      </c>
      <c r="C1083" s="19">
        <v>3086</v>
      </c>
      <c r="D1083" s="19">
        <v>114</v>
      </c>
      <c r="E1083" s="19">
        <v>0</v>
      </c>
      <c r="F1083" s="17" t="s">
        <v>3736</v>
      </c>
      <c r="G1083" s="17" t="s">
        <v>24</v>
      </c>
      <c r="H1083" s="18">
        <v>45706</v>
      </c>
      <c r="I1083" s="18">
        <v>45740</v>
      </c>
      <c r="J1083" s="17" t="s">
        <v>2344</v>
      </c>
      <c r="K1083" s="17" t="s">
        <v>2215</v>
      </c>
      <c r="L1083" t="str">
        <f>IF(COUNTIFS(ZSOHSD058[订单号数值], ZSOHPP055[[#This Row],[订单号数值]], ZSOHSD058[行項目], ZSOHPP055[[#This Row],[行項目]])&gt;0, "Y", "")</f>
        <v>Y</v>
      </c>
      <c r="M1083">
        <f>IF(ZSOHPP055[[#This Row],[銷售訂單]]="", "", --ZSOHPP055[[#This Row],[銷售訂單]])</f>
        <v>6074639</v>
      </c>
    </row>
    <row r="1084" spans="1:13">
      <c r="A1084" s="17" t="s">
        <v>714</v>
      </c>
      <c r="B1084" s="19">
        <v>438.642</v>
      </c>
      <c r="C1084" s="19">
        <v>445</v>
      </c>
      <c r="D1084" s="19">
        <v>-6.3579999999999997</v>
      </c>
      <c r="E1084" s="19">
        <v>0</v>
      </c>
      <c r="F1084" s="17" t="s">
        <v>3738</v>
      </c>
      <c r="G1084" s="17" t="s">
        <v>24</v>
      </c>
      <c r="H1084" s="18">
        <v>45706</v>
      </c>
      <c r="I1084" s="18">
        <v>45735</v>
      </c>
      <c r="J1084" s="17" t="s">
        <v>2370</v>
      </c>
      <c r="K1084" s="17" t="s">
        <v>2210</v>
      </c>
      <c r="L1084" t="str">
        <f>IF(COUNTIFS(ZSOHSD058[订单号数值], ZSOHPP055[[#This Row],[订单号数值]], ZSOHSD058[行項目], ZSOHPP055[[#This Row],[行項目]])&gt;0, "Y", "")</f>
        <v>Y</v>
      </c>
      <c r="M1084">
        <f>IF(ZSOHPP055[[#This Row],[銷售訂單]]="", "", --ZSOHPP055[[#This Row],[銷售訂單]])</f>
        <v>6075061</v>
      </c>
    </row>
    <row r="1085" spans="1:13">
      <c r="A1085" s="17" t="s">
        <v>1445</v>
      </c>
      <c r="B1085" s="19">
        <v>366</v>
      </c>
      <c r="C1085" s="19">
        <v>371.5</v>
      </c>
      <c r="D1085" s="19">
        <v>-5.5</v>
      </c>
      <c r="E1085" s="19">
        <v>0</v>
      </c>
      <c r="F1085" s="17" t="s">
        <v>3912</v>
      </c>
      <c r="G1085" s="17" t="s">
        <v>23</v>
      </c>
      <c r="H1085" s="18">
        <v>45706</v>
      </c>
      <c r="I1085" s="18">
        <v>45729</v>
      </c>
      <c r="J1085" s="17" t="s">
        <v>2330</v>
      </c>
      <c r="K1085" s="17" t="s">
        <v>2217</v>
      </c>
      <c r="L1085" t="str">
        <f>IF(COUNTIFS(ZSOHSD058[订单号数值], ZSOHPP055[[#This Row],[订单号数值]], ZSOHSD058[行項目], ZSOHPP055[[#This Row],[行項目]])&gt;0, "Y", "")</f>
        <v>Y</v>
      </c>
      <c r="M1085">
        <f>IF(ZSOHPP055[[#This Row],[銷售訂單]]="", "", --ZSOHPP055[[#This Row],[銷售訂單]])</f>
        <v>6074490</v>
      </c>
    </row>
    <row r="1086" spans="1:13">
      <c r="A1086" s="17" t="s">
        <v>1457</v>
      </c>
      <c r="B1086" s="19">
        <v>747.47199999999998</v>
      </c>
      <c r="C1086" s="19">
        <v>725.5</v>
      </c>
      <c r="D1086" s="19">
        <v>21.972000000000001</v>
      </c>
      <c r="E1086" s="19">
        <v>0</v>
      </c>
      <c r="F1086" s="17" t="s">
        <v>3921</v>
      </c>
      <c r="G1086" s="17" t="s">
        <v>23</v>
      </c>
      <c r="H1086" s="18">
        <v>45706</v>
      </c>
      <c r="I1086" s="18">
        <v>45721</v>
      </c>
      <c r="J1086" s="17" t="s">
        <v>2330</v>
      </c>
      <c r="K1086" s="17" t="s">
        <v>2215</v>
      </c>
      <c r="L1086" t="str">
        <f>IF(COUNTIFS(ZSOHSD058[订单号数值], ZSOHPP055[[#This Row],[订单号数值]], ZSOHSD058[行項目], ZSOHPP055[[#This Row],[行項目]])&gt;0, "Y", "")</f>
        <v>Y</v>
      </c>
      <c r="M1086">
        <f>IF(ZSOHPP055[[#This Row],[銷售訂單]]="", "", --ZSOHPP055[[#This Row],[銷售訂單]])</f>
        <v>6074490</v>
      </c>
    </row>
    <row r="1087" spans="1:13">
      <c r="A1087" s="17" t="s">
        <v>1457</v>
      </c>
      <c r="B1087" s="19">
        <v>1413.579</v>
      </c>
      <c r="C1087" s="19">
        <v>1417</v>
      </c>
      <c r="D1087" s="19">
        <v>-3.4209999999999998</v>
      </c>
      <c r="E1087" s="19">
        <v>0</v>
      </c>
      <c r="F1087" s="17" t="s">
        <v>3922</v>
      </c>
      <c r="G1087" s="17" t="s">
        <v>23</v>
      </c>
      <c r="H1087" s="18">
        <v>45706</v>
      </c>
      <c r="I1087" s="18">
        <v>45726</v>
      </c>
      <c r="J1087" s="17" t="s">
        <v>2330</v>
      </c>
      <c r="K1087" s="17" t="s">
        <v>2215</v>
      </c>
      <c r="L1087" t="str">
        <f>IF(COUNTIFS(ZSOHSD058[订单号数值], ZSOHPP055[[#This Row],[订单号数值]], ZSOHSD058[行項目], ZSOHPP055[[#This Row],[行項目]])&gt;0, "Y", "")</f>
        <v>Y</v>
      </c>
      <c r="M1087">
        <f>IF(ZSOHPP055[[#This Row],[銷售訂單]]="", "", --ZSOHPP055[[#This Row],[銷售訂單]])</f>
        <v>6074490</v>
      </c>
    </row>
    <row r="1088" spans="1:13">
      <c r="A1088" s="17" t="s">
        <v>1541</v>
      </c>
      <c r="B1088" s="19">
        <v>50</v>
      </c>
      <c r="C1088" s="19">
        <v>52</v>
      </c>
      <c r="D1088" s="19">
        <v>-2</v>
      </c>
      <c r="E1088" s="19">
        <v>0</v>
      </c>
      <c r="F1088" s="17" t="s">
        <v>3999</v>
      </c>
      <c r="G1088" s="17" t="s">
        <v>22</v>
      </c>
      <c r="H1088" s="18">
        <v>45707</v>
      </c>
      <c r="I1088" s="18">
        <v>45729</v>
      </c>
      <c r="J1088" s="17" t="s">
        <v>2333</v>
      </c>
      <c r="K1088" s="17" t="s">
        <v>2215</v>
      </c>
      <c r="L1088" t="str">
        <f>IF(COUNTIFS(ZSOHSD058[订单号数值], ZSOHPP055[[#This Row],[订单号数值]], ZSOHSD058[行項目], ZSOHPP055[[#This Row],[行項目]])&gt;0, "Y", "")</f>
        <v>Y</v>
      </c>
      <c r="M1088">
        <f>IF(ZSOHPP055[[#This Row],[銷售訂單]]="", "", --ZSOHPP055[[#This Row],[銷售訂單]])</f>
        <v>6074504</v>
      </c>
    </row>
    <row r="1089" spans="1:13">
      <c r="A1089" s="17" t="s">
        <v>1541</v>
      </c>
      <c r="B1089" s="19">
        <v>50</v>
      </c>
      <c r="C1089" s="19">
        <v>52</v>
      </c>
      <c r="D1089" s="19">
        <v>-2</v>
      </c>
      <c r="E1089" s="19">
        <v>0</v>
      </c>
      <c r="F1089" s="17" t="s">
        <v>4000</v>
      </c>
      <c r="G1089" s="17" t="s">
        <v>22</v>
      </c>
      <c r="H1089" s="18">
        <v>45707</v>
      </c>
      <c r="I1089" s="18">
        <v>45729</v>
      </c>
      <c r="J1089" s="17" t="s">
        <v>2333</v>
      </c>
      <c r="K1089" s="17" t="s">
        <v>2210</v>
      </c>
      <c r="L1089" t="str">
        <f>IF(COUNTIFS(ZSOHSD058[订单号数值], ZSOHPP055[[#This Row],[订单号数值]], ZSOHSD058[行項目], ZSOHPP055[[#This Row],[行項目]])&gt;0, "Y", "")</f>
        <v>Y</v>
      </c>
      <c r="M1089">
        <f>IF(ZSOHPP055[[#This Row],[銷售訂單]]="", "", --ZSOHPP055[[#This Row],[銷售訂單]])</f>
        <v>6074504</v>
      </c>
    </row>
    <row r="1090" spans="1:13">
      <c r="A1090" s="17" t="s">
        <v>3450</v>
      </c>
      <c r="B1090" s="19">
        <v>0.01</v>
      </c>
      <c r="C1090" s="19">
        <v>0</v>
      </c>
      <c r="D1090" s="19">
        <v>0.01</v>
      </c>
      <c r="E1090" s="19">
        <v>0</v>
      </c>
      <c r="F1090" s="17" t="s">
        <v>3451</v>
      </c>
      <c r="G1090" s="17" t="s">
        <v>20</v>
      </c>
      <c r="H1090" s="18">
        <v>45708</v>
      </c>
      <c r="I1090" s="18">
        <v>45720</v>
      </c>
      <c r="J1090" s="17" t="s">
        <v>2393</v>
      </c>
      <c r="K1090" s="17" t="s">
        <v>2210</v>
      </c>
      <c r="L1090" t="str">
        <f>IF(COUNTIFS(ZSOHSD058[订单号数值], ZSOHPP055[[#This Row],[订单号数值]], ZSOHSD058[行項目], ZSOHPP055[[#This Row],[行項目]])&gt;0, "Y", "")</f>
        <v>Y</v>
      </c>
      <c r="M1090">
        <f>IF(ZSOHPP055[[#This Row],[銷售訂單]]="", "", --ZSOHPP055[[#This Row],[銷售訂單]])</f>
        <v>6075342</v>
      </c>
    </row>
    <row r="1091" spans="1:13">
      <c r="A1091" s="17" t="s">
        <v>3453</v>
      </c>
      <c r="B1091" s="19">
        <v>0.01</v>
      </c>
      <c r="C1091" s="19">
        <v>0</v>
      </c>
      <c r="D1091" s="19">
        <v>0.01</v>
      </c>
      <c r="E1091" s="19">
        <v>0</v>
      </c>
      <c r="F1091" s="17" t="s">
        <v>3454</v>
      </c>
      <c r="G1091" s="17" t="s">
        <v>20</v>
      </c>
      <c r="H1091" s="18">
        <v>45708</v>
      </c>
      <c r="I1091" s="18">
        <v>45709</v>
      </c>
      <c r="J1091" s="17" t="s">
        <v>2393</v>
      </c>
      <c r="K1091" s="17" t="s">
        <v>2215</v>
      </c>
      <c r="L1091" t="str">
        <f>IF(COUNTIFS(ZSOHSD058[订单号数值], ZSOHPP055[[#This Row],[订单号数值]], ZSOHSD058[行項目], ZSOHPP055[[#This Row],[行項目]])&gt;0, "Y", "")</f>
        <v>Y</v>
      </c>
      <c r="M1091">
        <f>IF(ZSOHPP055[[#This Row],[銷售訂單]]="", "", --ZSOHPP055[[#This Row],[銷售訂單]])</f>
        <v>6075342</v>
      </c>
    </row>
    <row r="1092" spans="1:13">
      <c r="A1092" s="17" t="s">
        <v>666</v>
      </c>
      <c r="B1092" s="19">
        <v>0.01</v>
      </c>
      <c r="C1092" s="19">
        <v>0</v>
      </c>
      <c r="D1092" s="19">
        <v>0.01</v>
      </c>
      <c r="E1092" s="19">
        <v>0</v>
      </c>
      <c r="F1092" s="17" t="s">
        <v>3719</v>
      </c>
      <c r="G1092" s="17" t="s">
        <v>24</v>
      </c>
      <c r="H1092" s="18">
        <v>45708</v>
      </c>
      <c r="I1092" s="18">
        <v>45721</v>
      </c>
      <c r="J1092" s="17" t="s">
        <v>2344</v>
      </c>
      <c r="K1092" s="17" t="s">
        <v>2210</v>
      </c>
      <c r="L1092" t="str">
        <f>IF(COUNTIFS(ZSOHSD058[订单号数值], ZSOHPP055[[#This Row],[订单号数值]], ZSOHSD058[行項目], ZSOHPP055[[#This Row],[行項目]])&gt;0, "Y", "")</f>
        <v>Y</v>
      </c>
      <c r="M1092">
        <f>IF(ZSOHPP055[[#This Row],[銷售訂單]]="", "", --ZSOHPP055[[#This Row],[銷售訂單]])</f>
        <v>6074639</v>
      </c>
    </row>
    <row r="1093" spans="1:13">
      <c r="A1093" s="17" t="s">
        <v>666</v>
      </c>
      <c r="B1093" s="19">
        <v>1149.6569999999999</v>
      </c>
      <c r="C1093" s="19">
        <v>1078.5</v>
      </c>
      <c r="D1093" s="19">
        <v>71.156999999999996</v>
      </c>
      <c r="E1093" s="19">
        <v>0</v>
      </c>
      <c r="F1093" s="17" t="s">
        <v>3724</v>
      </c>
      <c r="G1093" s="17" t="s">
        <v>24</v>
      </c>
      <c r="H1093" s="18">
        <v>45708</v>
      </c>
      <c r="I1093" s="18">
        <v>45719</v>
      </c>
      <c r="J1093" s="17" t="s">
        <v>2377</v>
      </c>
      <c r="K1093" s="17" t="s">
        <v>2210</v>
      </c>
      <c r="L1093" t="str">
        <f>IF(COUNTIFS(ZSOHSD058[订单号数值], ZSOHPP055[[#This Row],[订单号数值]], ZSOHSD058[行項目], ZSOHPP055[[#This Row],[行項目]])&gt;0, "Y", "")</f>
        <v>Y</v>
      </c>
      <c r="M1093">
        <f>IF(ZSOHPP055[[#This Row],[銷售訂單]]="", "", --ZSOHPP055[[#This Row],[銷售訂單]])</f>
        <v>6075101</v>
      </c>
    </row>
    <row r="1094" spans="1:13">
      <c r="A1094" s="17" t="s">
        <v>666</v>
      </c>
      <c r="B1094" s="19">
        <v>1676.5429999999999</v>
      </c>
      <c r="C1094" s="19">
        <v>1488</v>
      </c>
      <c r="D1094" s="19">
        <v>188.54300000000001</v>
      </c>
      <c r="E1094" s="19">
        <v>0</v>
      </c>
      <c r="F1094" s="17" t="s">
        <v>3725</v>
      </c>
      <c r="G1094" s="17" t="s">
        <v>24</v>
      </c>
      <c r="H1094" s="18">
        <v>45708</v>
      </c>
      <c r="I1094" s="18">
        <v>45725</v>
      </c>
      <c r="J1094" s="17" t="s">
        <v>2377</v>
      </c>
      <c r="K1094" s="17" t="s">
        <v>2210</v>
      </c>
      <c r="L1094" t="str">
        <f>IF(COUNTIFS(ZSOHSD058[订单号数值], ZSOHPP055[[#This Row],[订单号数值]], ZSOHSD058[行項目], ZSOHPP055[[#This Row],[行項目]])&gt;0, "Y", "")</f>
        <v>Y</v>
      </c>
      <c r="M1094">
        <f>IF(ZSOHPP055[[#This Row],[銷售訂單]]="", "", --ZSOHPP055[[#This Row],[銷售訂單]])</f>
        <v>6075101</v>
      </c>
    </row>
    <row r="1095" spans="1:13">
      <c r="A1095" s="17" t="s">
        <v>3763</v>
      </c>
      <c r="B1095" s="19">
        <v>240.65100000000001</v>
      </c>
      <c r="C1095" s="19">
        <v>241</v>
      </c>
      <c r="D1095" s="19">
        <v>-0.34899999999999998</v>
      </c>
      <c r="E1095" s="19">
        <v>0</v>
      </c>
      <c r="F1095" s="17" t="s">
        <v>3765</v>
      </c>
      <c r="G1095" s="17" t="s">
        <v>20</v>
      </c>
      <c r="H1095" s="18">
        <v>45708</v>
      </c>
      <c r="I1095" s="18">
        <v>45719</v>
      </c>
      <c r="J1095" s="17" t="s">
        <v>2391</v>
      </c>
      <c r="K1095" s="17" t="s">
        <v>2210</v>
      </c>
      <c r="L1095" t="str">
        <f>IF(COUNTIFS(ZSOHSD058[订单号数值], ZSOHPP055[[#This Row],[订单号数值]], ZSOHSD058[行項目], ZSOHPP055[[#This Row],[行項目]])&gt;0, "Y", "")</f>
        <v>Y</v>
      </c>
      <c r="M1095">
        <f>IF(ZSOHPP055[[#This Row],[銷售訂單]]="", "", --ZSOHPP055[[#This Row],[銷售訂單]])</f>
        <v>6075336</v>
      </c>
    </row>
    <row r="1096" spans="1:13">
      <c r="A1096" s="17" t="s">
        <v>3450</v>
      </c>
      <c r="B1096" s="19">
        <v>67.691000000000003</v>
      </c>
      <c r="C1096" s="19">
        <v>63</v>
      </c>
      <c r="D1096" s="19">
        <v>4.6909999999999998</v>
      </c>
      <c r="E1096" s="19">
        <v>0</v>
      </c>
      <c r="F1096" s="17" t="s">
        <v>3452</v>
      </c>
      <c r="G1096" s="17" t="s">
        <v>20</v>
      </c>
      <c r="H1096" s="18">
        <v>45709</v>
      </c>
      <c r="I1096" s="18">
        <v>45712</v>
      </c>
      <c r="J1096" s="17" t="s">
        <v>2393</v>
      </c>
      <c r="K1096" s="17" t="s">
        <v>2210</v>
      </c>
      <c r="L1096" t="str">
        <f>IF(COUNTIFS(ZSOHSD058[订单号数值], ZSOHPP055[[#This Row],[订单号数值]], ZSOHSD058[行項目], ZSOHPP055[[#This Row],[行項目]])&gt;0, "Y", "")</f>
        <v>Y</v>
      </c>
      <c r="M1096">
        <f>IF(ZSOHPP055[[#This Row],[銷售訂單]]="", "", --ZSOHPP055[[#This Row],[銷售訂單]])</f>
        <v>6075342</v>
      </c>
    </row>
    <row r="1097" spans="1:13">
      <c r="A1097" s="17" t="s">
        <v>3453</v>
      </c>
      <c r="B1097" s="19">
        <v>67.691000000000003</v>
      </c>
      <c r="C1097" s="19">
        <v>69</v>
      </c>
      <c r="D1097" s="19">
        <v>-1.3089999999999999</v>
      </c>
      <c r="E1097" s="19">
        <v>0</v>
      </c>
      <c r="F1097" s="17" t="s">
        <v>3455</v>
      </c>
      <c r="G1097" s="17" t="s">
        <v>20</v>
      </c>
      <c r="H1097" s="18">
        <v>45709</v>
      </c>
      <c r="I1097" s="18">
        <v>45712</v>
      </c>
      <c r="J1097" s="17" t="s">
        <v>2393</v>
      </c>
      <c r="K1097" s="17" t="s">
        <v>2215</v>
      </c>
      <c r="L1097" t="str">
        <f>IF(COUNTIFS(ZSOHSD058[订单号数值], ZSOHPP055[[#This Row],[订单号数值]], ZSOHSD058[行項目], ZSOHPP055[[#This Row],[行項目]])&gt;0, "Y", "")</f>
        <v>Y</v>
      </c>
      <c r="M1097">
        <f>IF(ZSOHPP055[[#This Row],[銷售訂單]]="", "", --ZSOHPP055[[#This Row],[銷售訂單]])</f>
        <v>6075342</v>
      </c>
    </row>
    <row r="1098" spans="1:13">
      <c r="A1098" s="17" t="s">
        <v>251</v>
      </c>
      <c r="B1098" s="19">
        <v>2040</v>
      </c>
      <c r="C1098" s="19">
        <v>2033.5</v>
      </c>
      <c r="D1098" s="19">
        <v>6.5</v>
      </c>
      <c r="E1098" s="19">
        <v>0</v>
      </c>
      <c r="F1098" s="17" t="s">
        <v>3540</v>
      </c>
      <c r="G1098" s="17" t="s">
        <v>20</v>
      </c>
      <c r="H1098" s="18">
        <v>45709</v>
      </c>
      <c r="I1098" s="18">
        <v>45738</v>
      </c>
      <c r="J1098" s="17" t="s">
        <v>2398</v>
      </c>
      <c r="K1098" s="17" t="s">
        <v>2215</v>
      </c>
      <c r="L1098" t="str">
        <f>IF(COUNTIFS(ZSOHSD058[订单号数值], ZSOHPP055[[#This Row],[订单号数值]], ZSOHSD058[行項目], ZSOHPP055[[#This Row],[行項目]])&gt;0, "Y", "")</f>
        <v>Y</v>
      </c>
      <c r="M1098">
        <f>IF(ZSOHPP055[[#This Row],[銷售訂單]]="", "", --ZSOHPP055[[#This Row],[銷售訂單]])</f>
        <v>6075368</v>
      </c>
    </row>
    <row r="1099" spans="1:13">
      <c r="A1099" s="17" t="s">
        <v>251</v>
      </c>
      <c r="B1099" s="19">
        <v>720</v>
      </c>
      <c r="C1099" s="19">
        <v>719.5</v>
      </c>
      <c r="D1099" s="19">
        <v>0.5</v>
      </c>
      <c r="E1099" s="19">
        <v>0</v>
      </c>
      <c r="F1099" s="17" t="s">
        <v>3541</v>
      </c>
      <c r="G1099" s="17" t="s">
        <v>20</v>
      </c>
      <c r="H1099" s="18">
        <v>45709</v>
      </c>
      <c r="I1099" s="18">
        <v>45729</v>
      </c>
      <c r="J1099" s="17" t="s">
        <v>2398</v>
      </c>
      <c r="K1099" s="17" t="s">
        <v>2210</v>
      </c>
      <c r="L1099" t="str">
        <f>IF(COUNTIFS(ZSOHSD058[订单号数值], ZSOHPP055[[#This Row],[订单号数值]], ZSOHSD058[行項目], ZSOHPP055[[#This Row],[行項目]])&gt;0, "Y", "")</f>
        <v>Y</v>
      </c>
      <c r="M1099">
        <f>IF(ZSOHPP055[[#This Row],[銷售訂單]]="", "", --ZSOHPP055[[#This Row],[銷售訂單]])</f>
        <v>6075368</v>
      </c>
    </row>
    <row r="1100" spans="1:13">
      <c r="A1100" s="17" t="s">
        <v>533</v>
      </c>
      <c r="B1100" s="19">
        <v>652.05499999999995</v>
      </c>
      <c r="C1100" s="19">
        <v>595.5</v>
      </c>
      <c r="D1100" s="19">
        <v>56.555</v>
      </c>
      <c r="E1100" s="19">
        <v>0</v>
      </c>
      <c r="F1100" s="17" t="s">
        <v>3684</v>
      </c>
      <c r="G1100" s="17" t="s">
        <v>20</v>
      </c>
      <c r="H1100" s="18">
        <v>45709</v>
      </c>
      <c r="I1100" s="18">
        <v>45728</v>
      </c>
      <c r="J1100" s="17" t="s">
        <v>2397</v>
      </c>
      <c r="K1100" s="17" t="s">
        <v>2215</v>
      </c>
      <c r="L1100" t="str">
        <f>IF(COUNTIFS(ZSOHSD058[订单号数值], ZSOHPP055[[#This Row],[订单号数值]], ZSOHSD058[行項目], ZSOHPP055[[#This Row],[行項目]])&gt;0, "Y", "")</f>
        <v>Y</v>
      </c>
      <c r="M1100">
        <f>IF(ZSOHPP055[[#This Row],[銷售訂單]]="", "", --ZSOHPP055[[#This Row],[銷售訂單]])</f>
        <v>6075365</v>
      </c>
    </row>
    <row r="1101" spans="1:13">
      <c r="A1101" s="17" t="s">
        <v>533</v>
      </c>
      <c r="B1101" s="19">
        <v>8338.0730000000003</v>
      </c>
      <c r="C1101" s="19">
        <v>8315</v>
      </c>
      <c r="D1101" s="19">
        <v>23.073</v>
      </c>
      <c r="E1101" s="19">
        <v>0</v>
      </c>
      <c r="F1101" s="17" t="s">
        <v>3686</v>
      </c>
      <c r="G1101" s="17" t="s">
        <v>20</v>
      </c>
      <c r="H1101" s="18">
        <v>45709</v>
      </c>
      <c r="I1101" s="18">
        <v>45754</v>
      </c>
      <c r="J1101" s="17" t="s">
        <v>2397</v>
      </c>
      <c r="K1101" s="17" t="s">
        <v>2215</v>
      </c>
      <c r="L1101" t="str">
        <f>IF(COUNTIFS(ZSOHSD058[订单号数值], ZSOHPP055[[#This Row],[订单号数值]], ZSOHSD058[行項目], ZSOHPP055[[#This Row],[行項目]])&gt;0, "Y", "")</f>
        <v>Y</v>
      </c>
      <c r="M1101">
        <f>IF(ZSOHPP055[[#This Row],[銷售訂單]]="", "", --ZSOHPP055[[#This Row],[銷售訂單]])</f>
        <v>6075365</v>
      </c>
    </row>
    <row r="1102" spans="1:13">
      <c r="A1102" s="17" t="s">
        <v>533</v>
      </c>
      <c r="B1102" s="19">
        <v>2090</v>
      </c>
      <c r="C1102" s="19">
        <v>2088.5</v>
      </c>
      <c r="D1102" s="19">
        <v>1.5</v>
      </c>
      <c r="E1102" s="19">
        <v>0</v>
      </c>
      <c r="F1102" s="17" t="s">
        <v>3685</v>
      </c>
      <c r="G1102" s="17" t="s">
        <v>20</v>
      </c>
      <c r="H1102" s="18">
        <v>45709</v>
      </c>
      <c r="I1102" s="18">
        <v>45747</v>
      </c>
      <c r="J1102" s="17" t="s">
        <v>2397</v>
      </c>
      <c r="K1102" s="17" t="s">
        <v>2210</v>
      </c>
      <c r="L1102" t="str">
        <f>IF(COUNTIFS(ZSOHSD058[订单号数值], ZSOHPP055[[#This Row],[订单号数值]], ZSOHSD058[行項目], ZSOHPP055[[#This Row],[行項目]])&gt;0, "Y", "")</f>
        <v>Y</v>
      </c>
      <c r="M1102">
        <f>IF(ZSOHPP055[[#This Row],[銷售訂單]]="", "", --ZSOHPP055[[#This Row],[銷售訂單]])</f>
        <v>6075365</v>
      </c>
    </row>
    <row r="1103" spans="1:13">
      <c r="A1103" s="17" t="s">
        <v>579</v>
      </c>
      <c r="B1103" s="19">
        <v>333.3</v>
      </c>
      <c r="C1103" s="19">
        <v>332</v>
      </c>
      <c r="D1103" s="19">
        <v>1.3</v>
      </c>
      <c r="E1103" s="19">
        <v>0</v>
      </c>
      <c r="F1103" s="17" t="s">
        <v>3705</v>
      </c>
      <c r="G1103" s="17" t="s">
        <v>24</v>
      </c>
      <c r="H1103" s="18">
        <v>45709</v>
      </c>
      <c r="I1103" s="18">
        <v>45714</v>
      </c>
      <c r="J1103" s="17" t="s">
        <v>2372</v>
      </c>
      <c r="K1103" s="17" t="s">
        <v>2215</v>
      </c>
      <c r="L1103" t="str">
        <f>IF(COUNTIFS(ZSOHSD058[订单号数值], ZSOHPP055[[#This Row],[订单号数值]], ZSOHSD058[行項目], ZSOHPP055[[#This Row],[行項目]])&gt;0, "Y", "")</f>
        <v>Y</v>
      </c>
      <c r="M1103">
        <f>IF(ZSOHPP055[[#This Row],[銷售訂單]]="", "", --ZSOHPP055[[#This Row],[銷售訂單]])</f>
        <v>6075069</v>
      </c>
    </row>
    <row r="1104" spans="1:13">
      <c r="A1104" s="17" t="s">
        <v>579</v>
      </c>
      <c r="B1104" s="19">
        <v>398</v>
      </c>
      <c r="C1104" s="19">
        <v>520</v>
      </c>
      <c r="D1104" s="19">
        <v>-122</v>
      </c>
      <c r="E1104" s="19">
        <v>0</v>
      </c>
      <c r="F1104" s="17" t="s">
        <v>3706</v>
      </c>
      <c r="G1104" s="17" t="s">
        <v>24</v>
      </c>
      <c r="H1104" s="18">
        <v>45709</v>
      </c>
      <c r="I1104" s="18">
        <v>45721</v>
      </c>
      <c r="J1104" s="17" t="s">
        <v>2379</v>
      </c>
      <c r="K1104" s="17" t="s">
        <v>2215</v>
      </c>
      <c r="L1104" t="str">
        <f>IF(COUNTIFS(ZSOHSD058[订单号数值], ZSOHPP055[[#This Row],[订单号数值]], ZSOHSD058[行項目], ZSOHPP055[[#This Row],[行項目]])&gt;0, "Y", "")</f>
        <v>Y</v>
      </c>
      <c r="M1104">
        <f>IF(ZSOHPP055[[#This Row],[銷售訂單]]="", "", --ZSOHPP055[[#This Row],[銷售訂單]])</f>
        <v>6075105</v>
      </c>
    </row>
    <row r="1105" spans="1:13">
      <c r="A1105" s="17" t="s">
        <v>3321</v>
      </c>
      <c r="B1105" s="19">
        <v>0.01</v>
      </c>
      <c r="C1105" s="19">
        <v>0</v>
      </c>
      <c r="D1105" s="19">
        <v>0.01</v>
      </c>
      <c r="E1105" s="19">
        <v>0</v>
      </c>
      <c r="F1105" s="17" t="s">
        <v>3325</v>
      </c>
      <c r="G1105" s="17" t="s">
        <v>20</v>
      </c>
      <c r="H1105" s="18">
        <v>45710</v>
      </c>
      <c r="I1105" s="18">
        <v>45729</v>
      </c>
      <c r="J1105" s="17" t="s">
        <v>2258</v>
      </c>
      <c r="K1105" s="17" t="s">
        <v>2210</v>
      </c>
      <c r="L1105" t="str">
        <f>IF(COUNTIFS(ZSOHSD058[订单号数值], ZSOHPP055[[#This Row],[订单号数值]], ZSOHSD058[行項目], ZSOHPP055[[#This Row],[行項目]])&gt;0, "Y", "")</f>
        <v>Y</v>
      </c>
      <c r="M1105">
        <f>IF(ZSOHPP055[[#This Row],[銷售訂單]]="", "", --ZSOHPP055[[#This Row],[銷售訂單]])</f>
        <v>6073522</v>
      </c>
    </row>
    <row r="1106" spans="1:13">
      <c r="A1106" s="17" t="s">
        <v>3804</v>
      </c>
      <c r="B1106" s="19">
        <v>1E-3</v>
      </c>
      <c r="C1106" s="19">
        <v>0</v>
      </c>
      <c r="D1106" s="19">
        <v>1E-3</v>
      </c>
      <c r="E1106" s="19">
        <v>0</v>
      </c>
      <c r="F1106" s="17" t="s">
        <v>3805</v>
      </c>
      <c r="G1106" s="17" t="s">
        <v>22</v>
      </c>
      <c r="H1106" s="18">
        <v>45710</v>
      </c>
      <c r="I1106" s="18">
        <v>45775</v>
      </c>
      <c r="J1106" s="17" t="s">
        <v>2347</v>
      </c>
      <c r="K1106" s="17" t="s">
        <v>2210</v>
      </c>
      <c r="L1106" t="str">
        <f>IF(COUNTIFS(ZSOHSD058[订单号数值], ZSOHPP055[[#This Row],[订单号数值]], ZSOHSD058[行項目], ZSOHPP055[[#This Row],[行項目]])&gt;0, "Y", "")</f>
        <v>Y</v>
      </c>
      <c r="M1106">
        <f>IF(ZSOHPP055[[#This Row],[銷售訂單]]="", "", --ZSOHPP055[[#This Row],[銷售訂單]])</f>
        <v>6074679</v>
      </c>
    </row>
    <row r="1107" spans="1:13">
      <c r="A1107" s="17" t="s">
        <v>3806</v>
      </c>
      <c r="B1107" s="19">
        <v>200</v>
      </c>
      <c r="C1107" s="19">
        <v>190</v>
      </c>
      <c r="D1107" s="19">
        <v>10</v>
      </c>
      <c r="E1107" s="19">
        <v>0</v>
      </c>
      <c r="F1107" s="17" t="s">
        <v>3807</v>
      </c>
      <c r="G1107" s="17" t="s">
        <v>22</v>
      </c>
      <c r="H1107" s="18">
        <v>45710</v>
      </c>
      <c r="I1107" s="18">
        <v>45796</v>
      </c>
      <c r="J1107" s="17" t="s">
        <v>2347</v>
      </c>
      <c r="K1107" s="17" t="s">
        <v>2215</v>
      </c>
      <c r="L1107" t="str">
        <f>IF(COUNTIFS(ZSOHSD058[订单号数值], ZSOHPP055[[#This Row],[订单号数值]], ZSOHSD058[行項目], ZSOHPP055[[#This Row],[行項目]])&gt;0, "Y", "")</f>
        <v>Y</v>
      </c>
      <c r="M1107">
        <f>IF(ZSOHPP055[[#This Row],[銷售訂單]]="", "", --ZSOHPP055[[#This Row],[銷售訂單]])</f>
        <v>6074679</v>
      </c>
    </row>
    <row r="1108" spans="1:13">
      <c r="A1108" s="17" t="s">
        <v>1310</v>
      </c>
      <c r="B1108" s="19">
        <v>8200</v>
      </c>
      <c r="C1108" s="19">
        <v>8737.5</v>
      </c>
      <c r="D1108" s="19">
        <v>-537.5</v>
      </c>
      <c r="E1108" s="19">
        <v>0</v>
      </c>
      <c r="F1108" s="17" t="s">
        <v>3857</v>
      </c>
      <c r="G1108" s="17" t="s">
        <v>21</v>
      </c>
      <c r="H1108" s="18">
        <v>45710</v>
      </c>
      <c r="I1108" s="18">
        <v>45735</v>
      </c>
      <c r="J1108" s="17" t="s">
        <v>2259</v>
      </c>
      <c r="K1108" s="17" t="s">
        <v>2210</v>
      </c>
      <c r="L1108" t="str">
        <f>IF(COUNTIFS(ZSOHSD058[订单号数值], ZSOHPP055[[#This Row],[订单号数值]], ZSOHSD058[行項目], ZSOHPP055[[#This Row],[行項目]])&gt;0, "Y", "")</f>
        <v>Y</v>
      </c>
      <c r="M1108">
        <f>IF(ZSOHPP055[[#This Row],[銷售訂單]]="", "", --ZSOHPP055[[#This Row],[銷售訂單]])</f>
        <v>6073531</v>
      </c>
    </row>
    <row r="1109" spans="1:13">
      <c r="A1109" s="17" t="s">
        <v>4039</v>
      </c>
      <c r="B1109" s="19">
        <v>0.01</v>
      </c>
      <c r="C1109" s="19">
        <v>0</v>
      </c>
      <c r="D1109" s="19">
        <v>0.01</v>
      </c>
      <c r="E1109" s="19">
        <v>0</v>
      </c>
      <c r="F1109" s="17" t="s">
        <v>4040</v>
      </c>
      <c r="G1109" s="17" t="s">
        <v>20</v>
      </c>
      <c r="H1109" s="18">
        <v>45710</v>
      </c>
      <c r="I1109" s="18">
        <v>45712</v>
      </c>
      <c r="J1109" s="17" t="s">
        <v>2376</v>
      </c>
      <c r="K1109" s="17" t="s">
        <v>2210</v>
      </c>
      <c r="L1109" t="str">
        <f>IF(COUNTIFS(ZSOHSD058[订单号数值], ZSOHPP055[[#This Row],[订单号数值]], ZSOHSD058[行項目], ZSOHPP055[[#This Row],[行項目]])&gt;0, "Y", "")</f>
        <v>Y</v>
      </c>
      <c r="M1109">
        <f>IF(ZSOHPP055[[#This Row],[銷售訂單]]="", "", --ZSOHPP055[[#This Row],[銷售訂單]])</f>
        <v>6075077</v>
      </c>
    </row>
    <row r="1110" spans="1:13">
      <c r="A1110" s="17" t="s">
        <v>3840</v>
      </c>
      <c r="B1110" s="19">
        <v>50</v>
      </c>
      <c r="C1110" s="19">
        <v>80.5</v>
      </c>
      <c r="D1110" s="19">
        <v>-30.5</v>
      </c>
      <c r="E1110" s="19">
        <v>0</v>
      </c>
      <c r="F1110" s="17" t="s">
        <v>3841</v>
      </c>
      <c r="G1110" s="17" t="s">
        <v>22</v>
      </c>
      <c r="H1110" s="18">
        <v>45712</v>
      </c>
      <c r="I1110" s="18">
        <v>45752</v>
      </c>
      <c r="J1110" s="17" t="s">
        <v>2356</v>
      </c>
      <c r="K1110" s="17" t="s">
        <v>2210</v>
      </c>
      <c r="L1110" t="str">
        <f>IF(COUNTIFS(ZSOHSD058[订单号数值], ZSOHPP055[[#This Row],[订单号数值]], ZSOHSD058[行項目], ZSOHPP055[[#This Row],[行項目]])&gt;0, "Y", "")</f>
        <v>Y</v>
      </c>
      <c r="M1110">
        <f>IF(ZSOHPP055[[#This Row],[銷售訂單]]="", "", --ZSOHPP055[[#This Row],[銷售訂單]])</f>
        <v>6074806</v>
      </c>
    </row>
    <row r="1111" spans="1:13">
      <c r="A1111" s="17" t="s">
        <v>1206</v>
      </c>
      <c r="B1111" s="19">
        <v>4000</v>
      </c>
      <c r="C1111" s="19">
        <v>4054</v>
      </c>
      <c r="D1111" s="19">
        <v>-54</v>
      </c>
      <c r="E1111" s="19">
        <v>0</v>
      </c>
      <c r="F1111" s="17" t="s">
        <v>3842</v>
      </c>
      <c r="G1111" s="17" t="s">
        <v>21</v>
      </c>
      <c r="H1111" s="18">
        <v>45712</v>
      </c>
      <c r="I1111" s="18">
        <v>45729</v>
      </c>
      <c r="J1111" s="17" t="s">
        <v>2259</v>
      </c>
      <c r="K1111" s="17" t="s">
        <v>2215</v>
      </c>
      <c r="L1111" t="str">
        <f>IF(COUNTIFS(ZSOHSD058[订单号数值], ZSOHPP055[[#This Row],[订单号数值]], ZSOHSD058[行項目], ZSOHPP055[[#This Row],[行項目]])&gt;0, "Y", "")</f>
        <v>Y</v>
      </c>
      <c r="M1111">
        <f>IF(ZSOHPP055[[#This Row],[銷售訂單]]="", "", --ZSOHPP055[[#This Row],[銷售訂單]])</f>
        <v>6073531</v>
      </c>
    </row>
    <row r="1112" spans="1:13">
      <c r="A1112" s="17" t="s">
        <v>1282</v>
      </c>
      <c r="B1112" s="19">
        <v>50</v>
      </c>
      <c r="C1112" s="19">
        <v>49</v>
      </c>
      <c r="D1112" s="19">
        <v>1</v>
      </c>
      <c r="E1112" s="19">
        <v>0</v>
      </c>
      <c r="F1112" s="17" t="s">
        <v>3848</v>
      </c>
      <c r="G1112" s="17" t="s">
        <v>22</v>
      </c>
      <c r="H1112" s="18">
        <v>45712</v>
      </c>
      <c r="I1112" s="18">
        <v>45721</v>
      </c>
      <c r="J1112" s="17" t="s">
        <v>2349</v>
      </c>
      <c r="K1112" s="17" t="s">
        <v>2210</v>
      </c>
      <c r="L1112" t="str">
        <f>IF(COUNTIFS(ZSOHSD058[订单号数值], ZSOHPP055[[#This Row],[订单号数值]], ZSOHSD058[行項目], ZSOHPP055[[#This Row],[行項目]])&gt;0, "Y", "")</f>
        <v>Y</v>
      </c>
      <c r="M1112">
        <f>IF(ZSOHPP055[[#This Row],[銷售訂單]]="", "", --ZSOHPP055[[#This Row],[銷售訂單]])</f>
        <v>6074714</v>
      </c>
    </row>
    <row r="1113" spans="1:13">
      <c r="A1113" s="17" t="s">
        <v>4042</v>
      </c>
      <c r="B1113" s="19">
        <v>24.83</v>
      </c>
      <c r="C1113" s="19">
        <v>26</v>
      </c>
      <c r="D1113" s="19">
        <v>-1.17</v>
      </c>
      <c r="E1113" s="19">
        <v>0</v>
      </c>
      <c r="F1113" s="17" t="s">
        <v>4045</v>
      </c>
      <c r="G1113" s="17" t="s">
        <v>20</v>
      </c>
      <c r="H1113" s="18">
        <v>45712</v>
      </c>
      <c r="I1113" s="18">
        <v>45713</v>
      </c>
      <c r="J1113" s="17" t="s">
        <v>4046</v>
      </c>
      <c r="K1113" s="17" t="s">
        <v>2210</v>
      </c>
      <c r="L1113" t="str">
        <f>IF(COUNTIFS(ZSOHSD058[订单号数值], ZSOHPP055[[#This Row],[订单号数值]], ZSOHSD058[行項目], ZSOHPP055[[#This Row],[行項目]])&gt;0, "Y", "")</f>
        <v/>
      </c>
      <c r="M1113">
        <f>IF(ZSOHPP055[[#This Row],[銷售訂單]]="", "", --ZSOHPP055[[#This Row],[銷售訂單]])</f>
        <v>4157352</v>
      </c>
    </row>
    <row r="1114" spans="1:13">
      <c r="A1114" s="17" t="s">
        <v>384</v>
      </c>
      <c r="B1114" s="19">
        <v>1133.789</v>
      </c>
      <c r="C1114" s="19">
        <v>1657.5</v>
      </c>
      <c r="D1114" s="19">
        <v>-523.71100000000001</v>
      </c>
      <c r="E1114" s="19">
        <v>0</v>
      </c>
      <c r="F1114" s="17" t="s">
        <v>3615</v>
      </c>
      <c r="G1114" s="17" t="s">
        <v>20</v>
      </c>
      <c r="H1114" s="18">
        <v>45713</v>
      </c>
      <c r="I1114" s="18">
        <v>45736</v>
      </c>
      <c r="J1114" s="17" t="s">
        <v>2359</v>
      </c>
      <c r="K1114" s="17" t="s">
        <v>2210</v>
      </c>
      <c r="L1114" t="str">
        <f>IF(COUNTIFS(ZSOHSD058[订单号数值], ZSOHPP055[[#This Row],[订单号数值]], ZSOHSD058[行項目], ZSOHPP055[[#This Row],[行項目]])&gt;0, "Y", "")</f>
        <v>Y</v>
      </c>
      <c r="M1114">
        <f>IF(ZSOHPP055[[#This Row],[銷售訂單]]="", "", --ZSOHPP055[[#This Row],[銷售訂單]])</f>
        <v>6074880</v>
      </c>
    </row>
    <row r="1115" spans="1:13">
      <c r="A1115" s="17" t="s">
        <v>384</v>
      </c>
      <c r="B1115" s="19">
        <v>1534.941</v>
      </c>
      <c r="C1115" s="19">
        <v>1492</v>
      </c>
      <c r="D1115" s="19">
        <v>42.941000000000003</v>
      </c>
      <c r="E1115" s="19">
        <v>0</v>
      </c>
      <c r="F1115" s="17" t="s">
        <v>3617</v>
      </c>
      <c r="G1115" s="17" t="s">
        <v>20</v>
      </c>
      <c r="H1115" s="18">
        <v>45713</v>
      </c>
      <c r="I1115" s="18">
        <v>45736</v>
      </c>
      <c r="J1115" s="17" t="s">
        <v>2359</v>
      </c>
      <c r="K1115" s="17" t="s">
        <v>2210</v>
      </c>
      <c r="L1115" t="str">
        <f>IF(COUNTIFS(ZSOHSD058[订单号数值], ZSOHPP055[[#This Row],[订单号数值]], ZSOHSD058[行項目], ZSOHPP055[[#This Row],[行項目]])&gt;0, "Y", "")</f>
        <v>Y</v>
      </c>
      <c r="M1115">
        <f>IF(ZSOHPP055[[#This Row],[銷售訂單]]="", "", --ZSOHPP055[[#This Row],[銷售訂單]])</f>
        <v>6074880</v>
      </c>
    </row>
    <row r="1116" spans="1:13">
      <c r="A1116" s="17" t="s">
        <v>384</v>
      </c>
      <c r="B1116" s="19">
        <v>1936.0920000000001</v>
      </c>
      <c r="C1116" s="19">
        <v>1664</v>
      </c>
      <c r="D1116" s="19">
        <v>272.09199999999998</v>
      </c>
      <c r="E1116" s="19">
        <v>0</v>
      </c>
      <c r="F1116" s="17" t="s">
        <v>3634</v>
      </c>
      <c r="G1116" s="17" t="s">
        <v>20</v>
      </c>
      <c r="H1116" s="18">
        <v>45713</v>
      </c>
      <c r="I1116" s="18">
        <v>45751</v>
      </c>
      <c r="J1116" s="17" t="s">
        <v>2359</v>
      </c>
      <c r="K1116" s="17" t="s">
        <v>2210</v>
      </c>
      <c r="L1116" t="str">
        <f>IF(COUNTIFS(ZSOHSD058[订单号数值], ZSOHPP055[[#This Row],[订单号数值]], ZSOHSD058[行項目], ZSOHPP055[[#This Row],[行項目]])&gt;0, "Y", "")</f>
        <v>Y</v>
      </c>
      <c r="M1116">
        <f>IF(ZSOHPP055[[#This Row],[銷售訂單]]="", "", --ZSOHPP055[[#This Row],[銷售訂單]])</f>
        <v>6074880</v>
      </c>
    </row>
    <row r="1117" spans="1:13">
      <c r="A1117" s="17" t="s">
        <v>384</v>
      </c>
      <c r="B1117" s="19">
        <v>1534.941</v>
      </c>
      <c r="C1117" s="19">
        <v>1485.5</v>
      </c>
      <c r="D1117" s="19">
        <v>49.441000000000003</v>
      </c>
      <c r="E1117" s="19">
        <v>0</v>
      </c>
      <c r="F1117" s="17" t="s">
        <v>3616</v>
      </c>
      <c r="G1117" s="17" t="s">
        <v>20</v>
      </c>
      <c r="H1117" s="18">
        <v>45713</v>
      </c>
      <c r="I1117" s="18">
        <v>45736</v>
      </c>
      <c r="J1117" s="17" t="s">
        <v>2359</v>
      </c>
      <c r="K1117" s="17" t="s">
        <v>2210</v>
      </c>
      <c r="L1117" t="str">
        <f>IF(COUNTIFS(ZSOHSD058[订单号数值], ZSOHPP055[[#This Row],[订单号数值]], ZSOHSD058[行項目], ZSOHPP055[[#This Row],[行項目]])&gt;0, "Y", "")</f>
        <v>Y</v>
      </c>
      <c r="M1117">
        <f>IF(ZSOHPP055[[#This Row],[銷售訂單]]="", "", --ZSOHPP055[[#This Row],[銷售訂單]])</f>
        <v>6074880</v>
      </c>
    </row>
    <row r="1118" spans="1:13">
      <c r="A1118" s="17" t="s">
        <v>384</v>
      </c>
      <c r="B1118" s="19">
        <v>3077.393</v>
      </c>
      <c r="C1118" s="19">
        <v>3068.5</v>
      </c>
      <c r="D1118" s="19">
        <v>8.8930000000000007</v>
      </c>
      <c r="E1118" s="19">
        <v>0</v>
      </c>
      <c r="F1118" s="17" t="s">
        <v>3628</v>
      </c>
      <c r="G1118" s="17" t="s">
        <v>20</v>
      </c>
      <c r="H1118" s="18">
        <v>45713</v>
      </c>
      <c r="I1118" s="18">
        <v>45744</v>
      </c>
      <c r="J1118" s="17" t="s">
        <v>2359</v>
      </c>
      <c r="K1118" s="17" t="s">
        <v>2210</v>
      </c>
      <c r="L1118" t="str">
        <f>IF(COUNTIFS(ZSOHSD058[订单号数值], ZSOHPP055[[#This Row],[订单号数值]], ZSOHSD058[行項目], ZSOHPP055[[#This Row],[行項目]])&gt;0, "Y", "")</f>
        <v>Y</v>
      </c>
      <c r="M1118">
        <f>IF(ZSOHPP055[[#This Row],[銷售訂單]]="", "", --ZSOHPP055[[#This Row],[銷售訂單]])</f>
        <v>6074880</v>
      </c>
    </row>
    <row r="1119" spans="1:13">
      <c r="A1119" s="17" t="s">
        <v>384</v>
      </c>
      <c r="B1119" s="19">
        <v>4619.8440000000001</v>
      </c>
      <c r="C1119" s="19">
        <v>4692</v>
      </c>
      <c r="D1119" s="19">
        <v>-72.156000000000006</v>
      </c>
      <c r="E1119" s="19">
        <v>0</v>
      </c>
      <c r="F1119" s="17" t="s">
        <v>3635</v>
      </c>
      <c r="G1119" s="17" t="s">
        <v>20</v>
      </c>
      <c r="H1119" s="18">
        <v>45713</v>
      </c>
      <c r="I1119" s="18">
        <v>45752</v>
      </c>
      <c r="J1119" s="17" t="s">
        <v>2359</v>
      </c>
      <c r="K1119" s="17" t="s">
        <v>2210</v>
      </c>
      <c r="L1119" t="str">
        <f>IF(COUNTIFS(ZSOHSD058[订单号数值], ZSOHPP055[[#This Row],[订单号数值]], ZSOHSD058[行項目], ZSOHPP055[[#This Row],[行項目]])&gt;0, "Y", "")</f>
        <v>Y</v>
      </c>
      <c r="M1119">
        <f>IF(ZSOHPP055[[#This Row],[銷售訂單]]="", "", --ZSOHPP055[[#This Row],[銷售訂單]])</f>
        <v>6074880</v>
      </c>
    </row>
    <row r="1120" spans="1:13">
      <c r="A1120" s="17" t="s">
        <v>384</v>
      </c>
      <c r="B1120" s="19">
        <v>4219.8440000000001</v>
      </c>
      <c r="C1120" s="19">
        <v>4183.5</v>
      </c>
      <c r="D1120" s="19">
        <v>36.344000000000001</v>
      </c>
      <c r="E1120" s="19">
        <v>0</v>
      </c>
      <c r="F1120" s="17" t="s">
        <v>3622</v>
      </c>
      <c r="G1120" s="17" t="s">
        <v>20</v>
      </c>
      <c r="H1120" s="18">
        <v>45713</v>
      </c>
      <c r="I1120" s="18">
        <v>45740</v>
      </c>
      <c r="J1120" s="17" t="s">
        <v>2359</v>
      </c>
      <c r="K1120" s="17" t="s">
        <v>2210</v>
      </c>
      <c r="L1120" t="str">
        <f>IF(COUNTIFS(ZSOHSD058[订单号数值], ZSOHPP055[[#This Row],[订单号数值]], ZSOHSD058[行項目], ZSOHPP055[[#This Row],[行項目]])&gt;0, "Y", "")</f>
        <v>Y</v>
      </c>
      <c r="M1120">
        <f>IF(ZSOHPP055[[#This Row],[銷售訂單]]="", "", --ZSOHPP055[[#This Row],[銷售訂單]])</f>
        <v>6074880</v>
      </c>
    </row>
    <row r="1121" spans="1:13">
      <c r="A1121" s="17" t="s">
        <v>384</v>
      </c>
      <c r="B1121" s="19">
        <v>4619.8440000000001</v>
      </c>
      <c r="C1121" s="19">
        <v>4493</v>
      </c>
      <c r="D1121" s="19">
        <v>126.84399999999999</v>
      </c>
      <c r="E1121" s="19">
        <v>0</v>
      </c>
      <c r="F1121" s="17" t="s">
        <v>3631</v>
      </c>
      <c r="G1121" s="17" t="s">
        <v>20</v>
      </c>
      <c r="H1121" s="18">
        <v>45713</v>
      </c>
      <c r="I1121" s="18">
        <v>45747</v>
      </c>
      <c r="J1121" s="17" t="s">
        <v>2359</v>
      </c>
      <c r="K1121" s="17" t="s">
        <v>2210</v>
      </c>
      <c r="L1121" t="str">
        <f>IF(COUNTIFS(ZSOHSD058[订单号数值], ZSOHPP055[[#This Row],[订单号数值]], ZSOHSD058[行項目], ZSOHPP055[[#This Row],[行項目]])&gt;0, "Y", "")</f>
        <v>Y</v>
      </c>
      <c r="M1121">
        <f>IF(ZSOHPP055[[#This Row],[銷售訂單]]="", "", --ZSOHPP055[[#This Row],[銷售訂單]])</f>
        <v>6074880</v>
      </c>
    </row>
    <row r="1122" spans="1:13">
      <c r="A1122" s="17" t="s">
        <v>384</v>
      </c>
      <c r="B1122" s="19">
        <v>5789.165</v>
      </c>
      <c r="C1122" s="19">
        <v>5462.5</v>
      </c>
      <c r="D1122" s="19">
        <v>326.66500000000002</v>
      </c>
      <c r="E1122" s="19">
        <v>0</v>
      </c>
      <c r="F1122" s="17" t="s">
        <v>3633</v>
      </c>
      <c r="G1122" s="17" t="s">
        <v>20</v>
      </c>
      <c r="H1122" s="18">
        <v>45713</v>
      </c>
      <c r="I1122" s="18">
        <v>45751</v>
      </c>
      <c r="J1122" s="17" t="s">
        <v>2359</v>
      </c>
      <c r="K1122" s="17" t="s">
        <v>2210</v>
      </c>
      <c r="L1122" t="str">
        <f>IF(COUNTIFS(ZSOHSD058[订单号数值], ZSOHPP055[[#This Row],[订单号数值]], ZSOHSD058[行項目], ZSOHPP055[[#This Row],[行項目]])&gt;0, "Y", "")</f>
        <v>Y</v>
      </c>
      <c r="M1122">
        <f>IF(ZSOHPP055[[#This Row],[銷售訂單]]="", "", --ZSOHPP055[[#This Row],[銷售訂單]])</f>
        <v>6074880</v>
      </c>
    </row>
    <row r="1123" spans="1:13">
      <c r="A1123" s="17" t="s">
        <v>384</v>
      </c>
      <c r="B1123" s="19">
        <v>809.29600000000005</v>
      </c>
      <c r="C1123" s="19">
        <v>805</v>
      </c>
      <c r="D1123" s="19">
        <v>4.2960000000000003</v>
      </c>
      <c r="E1123" s="19">
        <v>0</v>
      </c>
      <c r="F1123" s="17" t="s">
        <v>3625</v>
      </c>
      <c r="G1123" s="17" t="s">
        <v>20</v>
      </c>
      <c r="H1123" s="18">
        <v>45713</v>
      </c>
      <c r="I1123" s="18">
        <v>45742</v>
      </c>
      <c r="J1123" s="17" t="s">
        <v>2363</v>
      </c>
      <c r="K1123" s="17" t="s">
        <v>2210</v>
      </c>
      <c r="L1123" t="str">
        <f>IF(COUNTIFS(ZSOHSD058[订单号数值], ZSOHPP055[[#This Row],[订单号数值]], ZSOHSD058[行項目], ZSOHPP055[[#This Row],[行項目]])&gt;0, "Y", "")</f>
        <v>Y</v>
      </c>
      <c r="M1123">
        <f>IF(ZSOHPP055[[#This Row],[銷售訂單]]="", "", --ZSOHPP055[[#This Row],[銷售訂單]])</f>
        <v>6074910</v>
      </c>
    </row>
    <row r="1124" spans="1:13">
      <c r="A1124" s="17" t="s">
        <v>384</v>
      </c>
      <c r="B1124" s="19">
        <v>7261.0749999999998</v>
      </c>
      <c r="C1124" s="19">
        <v>7469.5</v>
      </c>
      <c r="D1124" s="19">
        <v>-208.42500000000001</v>
      </c>
      <c r="E1124" s="19">
        <v>0</v>
      </c>
      <c r="F1124" s="17" t="s">
        <v>3632</v>
      </c>
      <c r="G1124" s="17" t="s">
        <v>20</v>
      </c>
      <c r="H1124" s="18">
        <v>45713</v>
      </c>
      <c r="I1124" s="18">
        <v>45749</v>
      </c>
      <c r="J1124" s="17" t="s">
        <v>2374</v>
      </c>
      <c r="K1124" s="17" t="s">
        <v>2210</v>
      </c>
      <c r="L1124" t="str">
        <f>IF(COUNTIFS(ZSOHSD058[订单号数值], ZSOHPP055[[#This Row],[订单号数值]], ZSOHSD058[行項目], ZSOHPP055[[#This Row],[行項目]])&gt;0, "Y", "")</f>
        <v>Y</v>
      </c>
      <c r="M1124">
        <f>IF(ZSOHPP055[[#This Row],[銷售訂單]]="", "", --ZSOHPP055[[#This Row],[銷售訂單]])</f>
        <v>6075075</v>
      </c>
    </row>
    <row r="1125" spans="1:13">
      <c r="A1125" s="17" t="s">
        <v>1114</v>
      </c>
      <c r="B1125" s="19">
        <v>475</v>
      </c>
      <c r="C1125" s="19">
        <v>90</v>
      </c>
      <c r="D1125" s="19">
        <v>385</v>
      </c>
      <c r="E1125" s="19">
        <v>0</v>
      </c>
      <c r="F1125" s="17" t="s">
        <v>3815</v>
      </c>
      <c r="G1125" s="17" t="s">
        <v>22</v>
      </c>
      <c r="H1125" s="18">
        <v>45714</v>
      </c>
      <c r="I1125" s="18">
        <v>45772</v>
      </c>
      <c r="J1125" s="17" t="s">
        <v>2311</v>
      </c>
      <c r="K1125" s="17" t="s">
        <v>2219</v>
      </c>
      <c r="L1125" t="str">
        <f>IF(COUNTIFS(ZSOHSD058[订单号数值], ZSOHPP055[[#This Row],[订单号数值]], ZSOHSD058[行項目], ZSOHPP055[[#This Row],[行項目]])&gt;0, "Y", "")</f>
        <v>Y</v>
      </c>
      <c r="M1125">
        <f>IF(ZSOHPP055[[#This Row],[銷售訂單]]="", "", --ZSOHPP055[[#This Row],[銷售訂單]])</f>
        <v>6074274</v>
      </c>
    </row>
    <row r="1126" spans="1:13">
      <c r="A1126" s="17" t="s">
        <v>3799</v>
      </c>
      <c r="B1126" s="19">
        <v>256.57799999999997</v>
      </c>
      <c r="C1126" s="19">
        <v>262</v>
      </c>
      <c r="D1126" s="19">
        <v>-5.4219999999999997</v>
      </c>
      <c r="E1126" s="19">
        <v>0</v>
      </c>
      <c r="F1126" s="17" t="s">
        <v>3800</v>
      </c>
      <c r="G1126" s="17" t="s">
        <v>20</v>
      </c>
      <c r="H1126" s="18">
        <v>45715</v>
      </c>
      <c r="I1126" s="18">
        <v>45731</v>
      </c>
      <c r="J1126" s="17" t="s">
        <v>2412</v>
      </c>
      <c r="K1126" s="17" t="s">
        <v>2210</v>
      </c>
      <c r="L1126" t="str">
        <f>IF(COUNTIFS(ZSOHSD058[订单号数值], ZSOHPP055[[#This Row],[订单号数值]], ZSOHSD058[行項目], ZSOHPP055[[#This Row],[行項目]])&gt;0, "Y", "")</f>
        <v>Y</v>
      </c>
      <c r="M1126">
        <f>IF(ZSOHPP055[[#This Row],[銷售訂單]]="", "", --ZSOHPP055[[#This Row],[銷售訂單]])</f>
        <v>6075514</v>
      </c>
    </row>
    <row r="1127" spans="1:13">
      <c r="A1127" s="17" t="s">
        <v>3819</v>
      </c>
      <c r="B1127" s="19">
        <v>50</v>
      </c>
      <c r="C1127" s="19">
        <v>50.5</v>
      </c>
      <c r="D1127" s="19">
        <v>-0.5</v>
      </c>
      <c r="E1127" s="19">
        <v>0</v>
      </c>
      <c r="F1127" s="17" t="s">
        <v>3820</v>
      </c>
      <c r="G1127" s="17" t="s">
        <v>22</v>
      </c>
      <c r="H1127" s="18">
        <v>45715</v>
      </c>
      <c r="I1127" s="18">
        <v>45729</v>
      </c>
      <c r="J1127" s="17" t="s">
        <v>2410</v>
      </c>
      <c r="K1127" s="17" t="s">
        <v>2210</v>
      </c>
      <c r="L1127" t="str">
        <f>IF(COUNTIFS(ZSOHSD058[订单号数值], ZSOHPP055[[#This Row],[订单号数值]], ZSOHSD058[行項目], ZSOHPP055[[#This Row],[行項目]])&gt;0, "Y", "")</f>
        <v>Y</v>
      </c>
      <c r="M1127">
        <f>IF(ZSOHPP055[[#This Row],[銷售訂單]]="", "", --ZSOHPP055[[#This Row],[銷售訂單]])</f>
        <v>6075493</v>
      </c>
    </row>
    <row r="1128" spans="1:13">
      <c r="A1128" s="17" t="s">
        <v>1114</v>
      </c>
      <c r="B1128" s="19">
        <v>1E-3</v>
      </c>
      <c r="C1128" s="19">
        <v>0</v>
      </c>
      <c r="D1128" s="19">
        <v>1E-3</v>
      </c>
      <c r="E1128" s="19">
        <v>0</v>
      </c>
      <c r="F1128" s="17" t="s">
        <v>3813</v>
      </c>
      <c r="G1128" s="17" t="s">
        <v>22</v>
      </c>
      <c r="H1128" s="18">
        <v>45716</v>
      </c>
      <c r="I1128" s="18">
        <v>45716</v>
      </c>
      <c r="J1128" s="17" t="s">
        <v>2413</v>
      </c>
      <c r="K1128" s="17" t="s">
        <v>2210</v>
      </c>
      <c r="L1128" t="str">
        <f>IF(COUNTIFS(ZSOHSD058[订单号数值], ZSOHPP055[[#This Row],[订单号数值]], ZSOHSD058[行項目], ZSOHPP055[[#This Row],[行項目]])&gt;0, "Y", "")</f>
        <v>Y</v>
      </c>
      <c r="M1128">
        <f>IF(ZSOHPP055[[#This Row],[銷售訂單]]="", "", --ZSOHPP055[[#This Row],[銷售訂單]])</f>
        <v>6075540</v>
      </c>
    </row>
    <row r="1129" spans="1:13">
      <c r="A1129" s="17" t="s">
        <v>1114</v>
      </c>
      <c r="B1129" s="19">
        <v>0.01</v>
      </c>
      <c r="C1129" s="19">
        <v>0</v>
      </c>
      <c r="D1129" s="19">
        <v>0.01</v>
      </c>
      <c r="E1129" s="19">
        <v>0</v>
      </c>
      <c r="F1129" s="17" t="s">
        <v>3812</v>
      </c>
      <c r="G1129" s="17" t="s">
        <v>22</v>
      </c>
      <c r="H1129" s="18">
        <v>45716</v>
      </c>
      <c r="I1129" s="18">
        <v>45741</v>
      </c>
      <c r="J1129" s="17" t="s">
        <v>2413</v>
      </c>
      <c r="K1129" s="17" t="s">
        <v>2215</v>
      </c>
      <c r="L1129" t="str">
        <f>IF(COUNTIFS(ZSOHSD058[订单号数值], ZSOHPP055[[#This Row],[订单号数值]], ZSOHSD058[行項目], ZSOHPP055[[#This Row],[行項目]])&gt;0, "Y", "")</f>
        <v>Y</v>
      </c>
      <c r="M1129">
        <f>IF(ZSOHPP055[[#This Row],[銷售訂單]]="", "", --ZSOHPP055[[#This Row],[銷售訂單]])</f>
        <v>6075540</v>
      </c>
    </row>
    <row r="1130" spans="1:13">
      <c r="A1130" s="17" t="s">
        <v>1114</v>
      </c>
      <c r="B1130" s="19">
        <v>0.01</v>
      </c>
      <c r="C1130" s="19">
        <v>0</v>
      </c>
      <c r="D1130" s="19">
        <v>0.01</v>
      </c>
      <c r="E1130" s="19">
        <v>0</v>
      </c>
      <c r="F1130" s="17" t="s">
        <v>3814</v>
      </c>
      <c r="G1130" s="17" t="s">
        <v>22</v>
      </c>
      <c r="H1130" s="18">
        <v>45716</v>
      </c>
      <c r="I1130" s="18">
        <v>45741</v>
      </c>
      <c r="J1130" s="17" t="s">
        <v>2413</v>
      </c>
      <c r="K1130" s="17" t="s">
        <v>2210</v>
      </c>
      <c r="L1130" t="str">
        <f>IF(COUNTIFS(ZSOHSD058[订单号数值], ZSOHPP055[[#This Row],[订单号数值]], ZSOHSD058[行項目], ZSOHPP055[[#This Row],[行項目]])&gt;0, "Y", "")</f>
        <v>Y</v>
      </c>
      <c r="M1130">
        <f>IF(ZSOHPP055[[#This Row],[銷售訂單]]="", "", --ZSOHPP055[[#This Row],[銷售訂單]])</f>
        <v>6075540</v>
      </c>
    </row>
    <row r="1131" spans="1:13">
      <c r="A1131" s="17" t="s">
        <v>1501</v>
      </c>
      <c r="B1131" s="19">
        <v>3340</v>
      </c>
      <c r="C1131" s="19">
        <v>3115</v>
      </c>
      <c r="D1131" s="19">
        <v>225</v>
      </c>
      <c r="E1131" s="19">
        <v>0</v>
      </c>
      <c r="F1131" s="17" t="s">
        <v>3957</v>
      </c>
      <c r="G1131" s="17" t="s">
        <v>20</v>
      </c>
      <c r="H1131" s="18">
        <v>45716</v>
      </c>
      <c r="I1131" s="18">
        <v>45734</v>
      </c>
      <c r="J1131" s="17" t="s">
        <v>2248</v>
      </c>
      <c r="K1131" s="17" t="s">
        <v>2210</v>
      </c>
      <c r="L1131" t="str">
        <f>IF(COUNTIFS(ZSOHSD058[订单号数值], ZSOHPP055[[#This Row],[订单号数值]], ZSOHSD058[行項目], ZSOHPP055[[#This Row],[行項目]])&gt;0, "Y", "")</f>
        <v>Y</v>
      </c>
      <c r="M1131">
        <f>IF(ZSOHPP055[[#This Row],[銷售訂單]]="", "", --ZSOHPP055[[#This Row],[銷售訂單]])</f>
        <v>6072637</v>
      </c>
    </row>
    <row r="1132" spans="1:13">
      <c r="A1132" s="17" t="s">
        <v>555</v>
      </c>
      <c r="B1132" s="19">
        <v>1007.8819999999999</v>
      </c>
      <c r="C1132" s="19">
        <v>1086</v>
      </c>
      <c r="D1132" s="19">
        <v>-78.117999999999995</v>
      </c>
      <c r="E1132" s="19">
        <v>0</v>
      </c>
      <c r="F1132" s="17" t="s">
        <v>3698</v>
      </c>
      <c r="G1132" s="17" t="s">
        <v>24</v>
      </c>
      <c r="H1132" s="18">
        <v>45717</v>
      </c>
      <c r="I1132" s="18">
        <v>45726</v>
      </c>
      <c r="J1132" s="17" t="s">
        <v>2406</v>
      </c>
      <c r="K1132" s="17" t="s">
        <v>2210</v>
      </c>
      <c r="L1132" t="str">
        <f>IF(COUNTIFS(ZSOHSD058[订单号数值], ZSOHPP055[[#This Row],[订单号数值]], ZSOHSD058[行項目], ZSOHPP055[[#This Row],[行項目]])&gt;0, "Y", "")</f>
        <v>Y</v>
      </c>
      <c r="M1132">
        <f>IF(ZSOHPP055[[#This Row],[銷售訂單]]="", "", --ZSOHPP055[[#This Row],[銷售訂單]])</f>
        <v>6075476</v>
      </c>
    </row>
    <row r="1133" spans="1:13">
      <c r="A1133" s="17" t="s">
        <v>1501</v>
      </c>
      <c r="B1133" s="19">
        <v>5995.3469999999998</v>
      </c>
      <c r="C1133" s="19">
        <v>5838.5</v>
      </c>
      <c r="D1133" s="19">
        <v>156.84700000000001</v>
      </c>
      <c r="E1133" s="19">
        <v>0</v>
      </c>
      <c r="F1133" s="17" t="s">
        <v>3970</v>
      </c>
      <c r="G1133" s="17" t="s">
        <v>20</v>
      </c>
      <c r="H1133" s="18">
        <v>45717</v>
      </c>
      <c r="I1133" s="18">
        <v>45758</v>
      </c>
      <c r="J1133" s="17" t="s">
        <v>2263</v>
      </c>
      <c r="K1133" s="17" t="s">
        <v>2210</v>
      </c>
      <c r="L1133" t="str">
        <f>IF(COUNTIFS(ZSOHSD058[订单号数值], ZSOHPP055[[#This Row],[订单号数值]], ZSOHSD058[行項目], ZSOHPP055[[#This Row],[行項目]])&gt;0, "Y", "")</f>
        <v>Y</v>
      </c>
      <c r="M1133">
        <f>IF(ZSOHPP055[[#This Row],[銷售訂單]]="", "", --ZSOHPP055[[#This Row],[銷售訂單]])</f>
        <v>6073780</v>
      </c>
    </row>
    <row r="1134" spans="1:13">
      <c r="A1134" s="17" t="s">
        <v>1501</v>
      </c>
      <c r="B1134" s="19">
        <v>5690.4350000000004</v>
      </c>
      <c r="C1134" s="19">
        <v>5818.5</v>
      </c>
      <c r="D1134" s="19">
        <v>-128.065</v>
      </c>
      <c r="E1134" s="19">
        <v>0</v>
      </c>
      <c r="F1134" s="17" t="s">
        <v>3981</v>
      </c>
      <c r="G1134" s="17" t="s">
        <v>20</v>
      </c>
      <c r="H1134" s="18">
        <v>45717</v>
      </c>
      <c r="I1134" s="18">
        <v>45772</v>
      </c>
      <c r="J1134" s="17" t="s">
        <v>2263</v>
      </c>
      <c r="K1134" s="17" t="s">
        <v>2210</v>
      </c>
      <c r="L1134" t="str">
        <f>IF(COUNTIFS(ZSOHSD058[订单号数值], ZSOHPP055[[#This Row],[订单号数值]], ZSOHSD058[行項目], ZSOHPP055[[#This Row],[行項目]])&gt;0, "Y", "")</f>
        <v>Y</v>
      </c>
      <c r="M1134">
        <f>IF(ZSOHPP055[[#This Row],[銷售訂單]]="", "", --ZSOHPP055[[#This Row],[銷售訂單]])</f>
        <v>6073780</v>
      </c>
    </row>
    <row r="1135" spans="1:13">
      <c r="A1135" s="17" t="s">
        <v>1501</v>
      </c>
      <c r="B1135" s="19">
        <v>8782.26</v>
      </c>
      <c r="C1135" s="19">
        <v>9009.5</v>
      </c>
      <c r="D1135" s="19">
        <v>-227.24</v>
      </c>
      <c r="E1135" s="19">
        <v>0</v>
      </c>
      <c r="F1135" s="17" t="s">
        <v>3968</v>
      </c>
      <c r="G1135" s="17" t="s">
        <v>20</v>
      </c>
      <c r="H1135" s="18">
        <v>45717</v>
      </c>
      <c r="I1135" s="18">
        <v>45745</v>
      </c>
      <c r="J1135" s="17" t="s">
        <v>2263</v>
      </c>
      <c r="K1135" s="17" t="s">
        <v>2210</v>
      </c>
      <c r="L1135" t="str">
        <f>IF(COUNTIFS(ZSOHSD058[订单号数值], ZSOHPP055[[#This Row],[订单号数值]], ZSOHSD058[行項目], ZSOHPP055[[#This Row],[行項目]])&gt;0, "Y", "")</f>
        <v>Y</v>
      </c>
      <c r="M1135">
        <f>IF(ZSOHPP055[[#This Row],[銷售訂單]]="", "", --ZSOHPP055[[#This Row],[銷售訂單]])</f>
        <v>6073780</v>
      </c>
    </row>
    <row r="1136" spans="1:13">
      <c r="A1136" s="17" t="s">
        <v>1501</v>
      </c>
      <c r="B1136" s="19">
        <v>2370.7910000000002</v>
      </c>
      <c r="C1136" s="19">
        <v>2302</v>
      </c>
      <c r="D1136" s="19">
        <v>68.790999999999997</v>
      </c>
      <c r="E1136" s="19">
        <v>0</v>
      </c>
      <c r="F1136" s="17" t="s">
        <v>3977</v>
      </c>
      <c r="G1136" s="17" t="s">
        <v>20</v>
      </c>
      <c r="H1136" s="18">
        <v>45717</v>
      </c>
      <c r="I1136" s="18">
        <v>45768</v>
      </c>
      <c r="J1136" s="17" t="s">
        <v>2263</v>
      </c>
      <c r="K1136" s="17" t="s">
        <v>2210</v>
      </c>
      <c r="L1136" t="str">
        <f>IF(COUNTIFS(ZSOHSD058[订单号数值], ZSOHPP055[[#This Row],[订单号数值]], ZSOHSD058[行項目], ZSOHPP055[[#This Row],[行項目]])&gt;0, "Y", "")</f>
        <v>Y</v>
      </c>
      <c r="M1136">
        <f>IF(ZSOHPP055[[#This Row],[銷售訂單]]="", "", --ZSOHPP055[[#This Row],[銷售訂單]])</f>
        <v>6073780</v>
      </c>
    </row>
    <row r="1137" spans="1:13">
      <c r="A1137" s="17" t="s">
        <v>1501</v>
      </c>
      <c r="B1137" s="19">
        <v>12882.996999999999</v>
      </c>
      <c r="C1137" s="19">
        <v>12880.5</v>
      </c>
      <c r="D1137" s="19">
        <v>2.4969999999999999</v>
      </c>
      <c r="E1137" s="19">
        <v>0</v>
      </c>
      <c r="F1137" s="17" t="s">
        <v>3972</v>
      </c>
      <c r="G1137" s="17" t="s">
        <v>20</v>
      </c>
      <c r="H1137" s="18">
        <v>45717</v>
      </c>
      <c r="I1137" s="18">
        <v>45759</v>
      </c>
      <c r="J1137" s="17" t="s">
        <v>2263</v>
      </c>
      <c r="K1137" s="17" t="s">
        <v>2210</v>
      </c>
      <c r="L1137" t="str">
        <f>IF(COUNTIFS(ZSOHSD058[订单号数值], ZSOHPP055[[#This Row],[订单号数值]], ZSOHSD058[行項目], ZSOHPP055[[#This Row],[行項目]])&gt;0, "Y", "")</f>
        <v>Y</v>
      </c>
      <c r="M1137">
        <f>IF(ZSOHPP055[[#This Row],[銷售訂單]]="", "", --ZSOHPP055[[#This Row],[銷售訂單]])</f>
        <v>6073780</v>
      </c>
    </row>
    <row r="1138" spans="1:13">
      <c r="A1138" s="17" t="s">
        <v>4055</v>
      </c>
      <c r="B1138" s="19">
        <v>99.975999999999999</v>
      </c>
      <c r="C1138" s="19">
        <v>76.5</v>
      </c>
      <c r="D1138" s="19">
        <v>23.475999999999999</v>
      </c>
      <c r="E1138" s="19">
        <v>0</v>
      </c>
      <c r="F1138" s="17" t="s">
        <v>4056</v>
      </c>
      <c r="G1138" s="17" t="s">
        <v>20</v>
      </c>
      <c r="H1138" s="18">
        <v>45717</v>
      </c>
      <c r="I1138" s="18">
        <v>45733</v>
      </c>
      <c r="J1138" s="17" t="s">
        <v>2366</v>
      </c>
      <c r="K1138" s="17" t="s">
        <v>2210</v>
      </c>
      <c r="L1138" t="str">
        <f>IF(COUNTIFS(ZSOHSD058[订单号数值], ZSOHPP055[[#This Row],[订单号数值]], ZSOHSD058[行項目], ZSOHPP055[[#This Row],[行項目]])&gt;0, "Y", "")</f>
        <v>Y</v>
      </c>
      <c r="M1138">
        <f>IF(ZSOHPP055[[#This Row],[銷售訂單]]="", "", --ZSOHPP055[[#This Row],[銷售訂單]])</f>
        <v>6074962</v>
      </c>
    </row>
    <row r="1139" spans="1:13">
      <c r="A1139" s="17" t="s">
        <v>533</v>
      </c>
      <c r="B1139" s="19">
        <v>6860</v>
      </c>
      <c r="C1139" s="19">
        <v>6873.5</v>
      </c>
      <c r="D1139" s="19">
        <v>-13.5</v>
      </c>
      <c r="E1139" s="19">
        <v>0</v>
      </c>
      <c r="F1139" s="17" t="s">
        <v>3680</v>
      </c>
      <c r="G1139" s="17" t="s">
        <v>20</v>
      </c>
      <c r="H1139" s="18">
        <v>45719</v>
      </c>
      <c r="I1139" s="18">
        <v>45769</v>
      </c>
      <c r="J1139" s="17" t="s">
        <v>2414</v>
      </c>
      <c r="K1139" s="17" t="s">
        <v>2216</v>
      </c>
      <c r="L1139" t="str">
        <f>IF(COUNTIFS(ZSOHSD058[订单号数值], ZSOHPP055[[#This Row],[订单号数值]], ZSOHSD058[行項目], ZSOHPP055[[#This Row],[行項目]])&gt;0, "Y", "")</f>
        <v>Y</v>
      </c>
      <c r="M1139">
        <f>IF(ZSOHPP055[[#This Row],[銷售訂單]]="", "", --ZSOHPP055[[#This Row],[銷售訂單]])</f>
        <v>6075573</v>
      </c>
    </row>
    <row r="1140" spans="1:13">
      <c r="A1140" s="17" t="s">
        <v>533</v>
      </c>
      <c r="B1140" s="19">
        <v>4315.2619999999997</v>
      </c>
      <c r="C1140" s="19">
        <v>4352</v>
      </c>
      <c r="D1140" s="19">
        <v>-36.738</v>
      </c>
      <c r="E1140" s="19">
        <v>0</v>
      </c>
      <c r="F1140" s="17" t="s">
        <v>3688</v>
      </c>
      <c r="G1140" s="17" t="s">
        <v>20</v>
      </c>
      <c r="H1140" s="18">
        <v>45719</v>
      </c>
      <c r="I1140" s="18">
        <v>45772</v>
      </c>
      <c r="J1140" s="17" t="s">
        <v>2414</v>
      </c>
      <c r="K1140" s="17" t="s">
        <v>2217</v>
      </c>
      <c r="L1140" t="str">
        <f>IF(COUNTIFS(ZSOHSD058[订单号数值], ZSOHPP055[[#This Row],[订单号数值]], ZSOHSD058[行項目], ZSOHPP055[[#This Row],[行項目]])&gt;0, "Y", "")</f>
        <v>Y</v>
      </c>
      <c r="M1140">
        <f>IF(ZSOHPP055[[#This Row],[銷售訂單]]="", "", --ZSOHPP055[[#This Row],[銷售訂單]])</f>
        <v>6075573</v>
      </c>
    </row>
    <row r="1141" spans="1:13">
      <c r="A1141" s="17" t="s">
        <v>950</v>
      </c>
      <c r="B1141" s="19">
        <v>3300</v>
      </c>
      <c r="C1141" s="19">
        <v>3606.5</v>
      </c>
      <c r="D1141" s="19">
        <v>-306.5</v>
      </c>
      <c r="E1141" s="19">
        <v>0</v>
      </c>
      <c r="F1141" s="17" t="s">
        <v>3781</v>
      </c>
      <c r="G1141" s="17" t="s">
        <v>20</v>
      </c>
      <c r="H1141" s="18">
        <v>45719</v>
      </c>
      <c r="I1141" s="18">
        <v>45796</v>
      </c>
      <c r="J1141" s="17" t="s">
        <v>2360</v>
      </c>
      <c r="K1141" s="17" t="s">
        <v>2210</v>
      </c>
      <c r="L1141" t="str">
        <f>IF(COUNTIFS(ZSOHSD058[订单号数值], ZSOHPP055[[#This Row],[订单号数值]], ZSOHSD058[行項目], ZSOHPP055[[#This Row],[行項目]])&gt;0, "Y", "")</f>
        <v>Y</v>
      </c>
      <c r="M1141">
        <f>IF(ZSOHPP055[[#This Row],[銷售訂單]]="", "", --ZSOHPP055[[#This Row],[銷售訂單]])</f>
        <v>6074881</v>
      </c>
    </row>
    <row r="1142" spans="1:13">
      <c r="A1142" s="17" t="s">
        <v>3790</v>
      </c>
      <c r="B1142" s="19">
        <v>0.01</v>
      </c>
      <c r="C1142" s="19">
        <v>0</v>
      </c>
      <c r="D1142" s="19">
        <v>0.01</v>
      </c>
      <c r="E1142" s="19">
        <v>0</v>
      </c>
      <c r="F1142" s="17" t="s">
        <v>3791</v>
      </c>
      <c r="G1142" s="17" t="s">
        <v>20</v>
      </c>
      <c r="H1142" s="18">
        <v>45719</v>
      </c>
      <c r="I1142" s="18">
        <v>45758</v>
      </c>
      <c r="J1142" s="17" t="s">
        <v>2334</v>
      </c>
      <c r="K1142" s="17" t="s">
        <v>2210</v>
      </c>
      <c r="L1142" t="str">
        <f>IF(COUNTIFS(ZSOHSD058[订单号数值], ZSOHPP055[[#This Row],[订单号数值]], ZSOHSD058[行項目], ZSOHPP055[[#This Row],[行項目]])&gt;0, "Y", "")</f>
        <v>Y</v>
      </c>
      <c r="M1142">
        <f>IF(ZSOHPP055[[#This Row],[銷售訂單]]="", "", --ZSOHPP055[[#This Row],[銷售訂單]])</f>
        <v>6074511</v>
      </c>
    </row>
    <row r="1143" spans="1:13">
      <c r="A1143" s="17" t="s">
        <v>2114</v>
      </c>
      <c r="B1143" s="19">
        <v>50.73</v>
      </c>
      <c r="C1143" s="19">
        <v>58.5</v>
      </c>
      <c r="D1143" s="19">
        <v>-7.77</v>
      </c>
      <c r="E1143" s="19">
        <v>0</v>
      </c>
      <c r="F1143" s="17" t="s">
        <v>4067</v>
      </c>
      <c r="G1143" s="17" t="s">
        <v>20</v>
      </c>
      <c r="H1143" s="18">
        <v>45719</v>
      </c>
      <c r="I1143" s="18">
        <v>45730</v>
      </c>
      <c r="J1143" s="17" t="s">
        <v>2408</v>
      </c>
      <c r="K1143" s="17" t="s">
        <v>2210</v>
      </c>
      <c r="L1143" t="str">
        <f>IF(COUNTIFS(ZSOHSD058[订单号数值], ZSOHPP055[[#This Row],[订单号数值]], ZSOHSD058[行項目], ZSOHPP055[[#This Row],[行項目]])&gt;0, "Y", "")</f>
        <v>Y</v>
      </c>
      <c r="M1143">
        <f>IF(ZSOHPP055[[#This Row],[銷售訂單]]="", "", --ZSOHPP055[[#This Row],[銷售訂單]])</f>
        <v>6075492</v>
      </c>
    </row>
    <row r="1144" spans="1:13">
      <c r="A1144" s="17" t="s">
        <v>3551</v>
      </c>
      <c r="B1144" s="19">
        <v>2639.0810000000001</v>
      </c>
      <c r="C1144" s="19">
        <v>2686</v>
      </c>
      <c r="D1144" s="19">
        <v>-46.918999999999997</v>
      </c>
      <c r="E1144" s="19">
        <v>0</v>
      </c>
      <c r="F1144" s="17" t="s">
        <v>3570</v>
      </c>
      <c r="G1144" s="17" t="s">
        <v>20</v>
      </c>
      <c r="H1144" s="18">
        <v>45720</v>
      </c>
      <c r="I1144" s="18">
        <v>45758</v>
      </c>
      <c r="J1144" s="17" t="s">
        <v>2243</v>
      </c>
      <c r="K1144" s="17" t="s">
        <v>2210</v>
      </c>
      <c r="L1144" t="str">
        <f>IF(COUNTIFS(ZSOHSD058[订单号数值], ZSOHPP055[[#This Row],[订单号数值]], ZSOHSD058[行項目], ZSOHPP055[[#This Row],[行項目]])&gt;0, "Y", "")</f>
        <v>Y</v>
      </c>
      <c r="M1144">
        <f>IF(ZSOHPP055[[#This Row],[銷售訂單]]="", "", --ZSOHPP055[[#This Row],[銷售訂單]])</f>
        <v>6072162</v>
      </c>
    </row>
    <row r="1145" spans="1:13">
      <c r="A1145" s="17" t="s">
        <v>3551</v>
      </c>
      <c r="B1145" s="19">
        <v>1489.1020000000001</v>
      </c>
      <c r="C1145" s="19">
        <v>1426.5</v>
      </c>
      <c r="D1145" s="19">
        <v>62.601999999999997</v>
      </c>
      <c r="E1145" s="19">
        <v>0</v>
      </c>
      <c r="F1145" s="17" t="s">
        <v>3562</v>
      </c>
      <c r="G1145" s="17" t="s">
        <v>20</v>
      </c>
      <c r="H1145" s="18">
        <v>45720</v>
      </c>
      <c r="I1145" s="18">
        <v>45765</v>
      </c>
      <c r="J1145" s="17" t="s">
        <v>2246</v>
      </c>
      <c r="K1145" s="17" t="s">
        <v>2210</v>
      </c>
      <c r="L1145" t="str">
        <f>IF(COUNTIFS(ZSOHSD058[订单号数值], ZSOHPP055[[#This Row],[订单号数值]], ZSOHSD058[行項目], ZSOHPP055[[#This Row],[行項目]])&gt;0, "Y", "")</f>
        <v>Y</v>
      </c>
      <c r="M1145">
        <f>IF(ZSOHPP055[[#This Row],[銷售訂單]]="", "", --ZSOHPP055[[#This Row],[銷售訂單]])</f>
        <v>6072634</v>
      </c>
    </row>
    <row r="1146" spans="1:13">
      <c r="A1146" s="17" t="s">
        <v>3551</v>
      </c>
      <c r="B1146" s="19">
        <v>310</v>
      </c>
      <c r="C1146" s="19">
        <v>310</v>
      </c>
      <c r="D1146" s="19">
        <v>0</v>
      </c>
      <c r="E1146" s="19">
        <v>0</v>
      </c>
      <c r="F1146" s="17" t="s">
        <v>3554</v>
      </c>
      <c r="G1146" s="17" t="s">
        <v>20</v>
      </c>
      <c r="H1146" s="18">
        <v>45720</v>
      </c>
      <c r="I1146" s="18">
        <v>45768</v>
      </c>
      <c r="J1146" s="17" t="s">
        <v>2246</v>
      </c>
      <c r="K1146" s="17" t="s">
        <v>2210</v>
      </c>
      <c r="L1146" t="str">
        <f>IF(COUNTIFS(ZSOHSD058[订单号数值], ZSOHPP055[[#This Row],[订单号数值]], ZSOHSD058[行項目], ZSOHPP055[[#This Row],[行項目]])&gt;0, "Y", "")</f>
        <v>Y</v>
      </c>
      <c r="M1146">
        <f>IF(ZSOHPP055[[#This Row],[銷售訂單]]="", "", --ZSOHPP055[[#This Row],[銷售訂單]])</f>
        <v>6072634</v>
      </c>
    </row>
    <row r="1147" spans="1:13">
      <c r="A1147" s="17" t="s">
        <v>3551</v>
      </c>
      <c r="B1147" s="19">
        <v>4483.6329999999998</v>
      </c>
      <c r="C1147" s="19">
        <v>4406.5</v>
      </c>
      <c r="D1147" s="19">
        <v>77.132999999999996</v>
      </c>
      <c r="E1147" s="19">
        <v>0</v>
      </c>
      <c r="F1147" s="17" t="s">
        <v>3563</v>
      </c>
      <c r="G1147" s="17" t="s">
        <v>20</v>
      </c>
      <c r="H1147" s="18">
        <v>45720</v>
      </c>
      <c r="I1147" s="18">
        <v>45765</v>
      </c>
      <c r="J1147" s="17" t="s">
        <v>2246</v>
      </c>
      <c r="K1147" s="17" t="s">
        <v>2210</v>
      </c>
      <c r="L1147" t="str">
        <f>IF(COUNTIFS(ZSOHSD058[订单号数值], ZSOHPP055[[#This Row],[订单号数值]], ZSOHSD058[行項目], ZSOHPP055[[#This Row],[行項目]])&gt;0, "Y", "")</f>
        <v>Y</v>
      </c>
      <c r="M1147">
        <f>IF(ZSOHPP055[[#This Row],[銷售訂單]]="", "", --ZSOHPP055[[#This Row],[銷售訂單]])</f>
        <v>6072634</v>
      </c>
    </row>
    <row r="1148" spans="1:13">
      <c r="A1148" s="17" t="s">
        <v>3321</v>
      </c>
      <c r="B1148" s="19">
        <v>15508.822</v>
      </c>
      <c r="C1148" s="19">
        <v>15414.5</v>
      </c>
      <c r="D1148" s="19">
        <v>94.322000000000003</v>
      </c>
      <c r="E1148" s="19">
        <v>0</v>
      </c>
      <c r="F1148" s="17" t="s">
        <v>3389</v>
      </c>
      <c r="G1148" s="17" t="s">
        <v>20</v>
      </c>
      <c r="H1148" s="18">
        <v>45721</v>
      </c>
      <c r="I1148" s="18">
        <v>45751</v>
      </c>
      <c r="J1148" s="17" t="s">
        <v>2371</v>
      </c>
      <c r="K1148" s="17" t="s">
        <v>2210</v>
      </c>
      <c r="L1148" t="str">
        <f>IF(COUNTIFS(ZSOHSD058[订单号数值], ZSOHPP055[[#This Row],[订单号数值]], ZSOHSD058[行項目], ZSOHPP055[[#This Row],[行項目]])&gt;0, "Y", "")</f>
        <v>Y</v>
      </c>
      <c r="M1148">
        <f>IF(ZSOHPP055[[#This Row],[銷售訂單]]="", "", --ZSOHPP055[[#This Row],[銷售訂單]])</f>
        <v>6075062</v>
      </c>
    </row>
    <row r="1149" spans="1:13">
      <c r="A1149" s="17" t="s">
        <v>3321</v>
      </c>
      <c r="B1149" s="19">
        <v>6227.8519999999999</v>
      </c>
      <c r="C1149" s="19">
        <v>6231</v>
      </c>
      <c r="D1149" s="19">
        <v>-3.1480000000000001</v>
      </c>
      <c r="E1149" s="19">
        <v>0</v>
      </c>
      <c r="F1149" s="17" t="s">
        <v>3383</v>
      </c>
      <c r="G1149" s="17" t="s">
        <v>20</v>
      </c>
      <c r="H1149" s="18">
        <v>45721</v>
      </c>
      <c r="I1149" s="18">
        <v>45745</v>
      </c>
      <c r="J1149" s="17" t="s">
        <v>2371</v>
      </c>
      <c r="K1149" s="17" t="s">
        <v>2210</v>
      </c>
      <c r="L1149" t="str">
        <f>IF(COUNTIFS(ZSOHSD058[订单号数值], ZSOHPP055[[#This Row],[订单号数值]], ZSOHSD058[行項目], ZSOHPP055[[#This Row],[行項目]])&gt;0, "Y", "")</f>
        <v>Y</v>
      </c>
      <c r="M1149">
        <f>IF(ZSOHPP055[[#This Row],[銷售訂單]]="", "", --ZSOHPP055[[#This Row],[銷售訂單]])</f>
        <v>6075062</v>
      </c>
    </row>
    <row r="1150" spans="1:13">
      <c r="A1150" s="17" t="s">
        <v>3321</v>
      </c>
      <c r="B1150" s="19">
        <v>12619.54</v>
      </c>
      <c r="C1150" s="19">
        <v>12959.5</v>
      </c>
      <c r="D1150" s="19">
        <v>-339.96</v>
      </c>
      <c r="E1150" s="19">
        <v>0</v>
      </c>
      <c r="F1150" s="17" t="s">
        <v>3386</v>
      </c>
      <c r="G1150" s="17" t="s">
        <v>20</v>
      </c>
      <c r="H1150" s="18">
        <v>45721</v>
      </c>
      <c r="I1150" s="18">
        <v>45748</v>
      </c>
      <c r="J1150" s="17" t="s">
        <v>2371</v>
      </c>
      <c r="K1150" s="17" t="s">
        <v>2210</v>
      </c>
      <c r="L1150" t="str">
        <f>IF(COUNTIFS(ZSOHSD058[订单号数值], ZSOHPP055[[#This Row],[订单号数值]], ZSOHSD058[行項目], ZSOHPP055[[#This Row],[行項目]])&gt;0, "Y", "")</f>
        <v>Y</v>
      </c>
      <c r="M1150">
        <f>IF(ZSOHPP055[[#This Row],[銷售訂單]]="", "", --ZSOHPP055[[#This Row],[銷售訂單]])</f>
        <v>6075062</v>
      </c>
    </row>
    <row r="1151" spans="1:13">
      <c r="A1151" s="17" t="s">
        <v>3321</v>
      </c>
      <c r="B1151" s="19">
        <v>13863.835999999999</v>
      </c>
      <c r="C1151" s="19">
        <v>13959</v>
      </c>
      <c r="D1151" s="19">
        <v>-95.164000000000001</v>
      </c>
      <c r="E1151" s="19">
        <v>0</v>
      </c>
      <c r="F1151" s="17" t="s">
        <v>3387</v>
      </c>
      <c r="G1151" s="17" t="s">
        <v>20</v>
      </c>
      <c r="H1151" s="18">
        <v>45721</v>
      </c>
      <c r="I1151" s="18">
        <v>45749</v>
      </c>
      <c r="J1151" s="17" t="s">
        <v>2371</v>
      </c>
      <c r="K1151" s="17" t="s">
        <v>2210</v>
      </c>
      <c r="L1151" t="str">
        <f>IF(COUNTIFS(ZSOHSD058[订单号数值], ZSOHPP055[[#This Row],[订单号数值]], ZSOHSD058[行項目], ZSOHPP055[[#This Row],[行項目]])&gt;0, "Y", "")</f>
        <v>Y</v>
      </c>
      <c r="M1151">
        <f>IF(ZSOHPP055[[#This Row],[銷售訂單]]="", "", --ZSOHPP055[[#This Row],[銷售訂單]])</f>
        <v>6075062</v>
      </c>
    </row>
    <row r="1152" spans="1:13">
      <c r="A1152" s="17" t="s">
        <v>3321</v>
      </c>
      <c r="B1152" s="19">
        <v>29904.420999999998</v>
      </c>
      <c r="C1152" s="19">
        <v>29700.5</v>
      </c>
      <c r="D1152" s="19">
        <v>203.92099999999999</v>
      </c>
      <c r="E1152" s="19">
        <v>0</v>
      </c>
      <c r="F1152" s="17" t="s">
        <v>3391</v>
      </c>
      <c r="G1152" s="17" t="s">
        <v>20</v>
      </c>
      <c r="H1152" s="18">
        <v>45721</v>
      </c>
      <c r="I1152" s="18">
        <v>45757</v>
      </c>
      <c r="J1152" s="17" t="s">
        <v>2371</v>
      </c>
      <c r="K1152" s="17" t="s">
        <v>2210</v>
      </c>
      <c r="L1152" t="str">
        <f>IF(COUNTIFS(ZSOHSD058[订单号数值], ZSOHPP055[[#This Row],[订单号数值]], ZSOHSD058[行項目], ZSOHPP055[[#This Row],[行項目]])&gt;0, "Y", "")</f>
        <v>Y</v>
      </c>
      <c r="M1152">
        <f>IF(ZSOHPP055[[#This Row],[銷售訂單]]="", "", --ZSOHPP055[[#This Row],[銷售訂單]])</f>
        <v>6075062</v>
      </c>
    </row>
    <row r="1153" spans="1:13">
      <c r="A1153" s="17" t="s">
        <v>577</v>
      </c>
      <c r="B1153" s="19">
        <v>397</v>
      </c>
      <c r="C1153" s="19">
        <v>397</v>
      </c>
      <c r="D1153" s="19">
        <v>0</v>
      </c>
      <c r="E1153" s="19">
        <v>0</v>
      </c>
      <c r="F1153" s="17" t="s">
        <v>3703</v>
      </c>
      <c r="G1153" s="17" t="s">
        <v>24</v>
      </c>
      <c r="H1153" s="18">
        <v>45721</v>
      </c>
      <c r="I1153" s="18">
        <v>45735</v>
      </c>
      <c r="J1153" s="17" t="s">
        <v>2403</v>
      </c>
      <c r="K1153" s="17" t="s">
        <v>2210</v>
      </c>
      <c r="L1153" t="str">
        <f>IF(COUNTIFS(ZSOHSD058[订单号数值], ZSOHPP055[[#This Row],[订单号数值]], ZSOHSD058[行項目], ZSOHPP055[[#This Row],[行項目]])&gt;0, "Y", "")</f>
        <v>Y</v>
      </c>
      <c r="M1153">
        <f>IF(ZSOHPP055[[#This Row],[銷售訂單]]="", "", --ZSOHPP055[[#This Row],[銷售訂單]])</f>
        <v>6075392</v>
      </c>
    </row>
    <row r="1154" spans="1:13">
      <c r="A1154" s="17" t="s">
        <v>670</v>
      </c>
      <c r="B1154" s="19">
        <v>2389.4279999999999</v>
      </c>
      <c r="C1154" s="19">
        <v>2299</v>
      </c>
      <c r="D1154" s="19">
        <v>90.427999999999997</v>
      </c>
      <c r="E1154" s="19">
        <v>0</v>
      </c>
      <c r="F1154" s="17" t="s">
        <v>3733</v>
      </c>
      <c r="G1154" s="17" t="s">
        <v>24</v>
      </c>
      <c r="H1154" s="18">
        <v>45721</v>
      </c>
      <c r="I1154" s="18">
        <v>45786</v>
      </c>
      <c r="J1154" s="17" t="s">
        <v>2401</v>
      </c>
      <c r="K1154" s="17" t="s">
        <v>2215</v>
      </c>
      <c r="L1154" t="str">
        <f>IF(COUNTIFS(ZSOHSD058[订单号数值], ZSOHPP055[[#This Row],[订单号数值]], ZSOHSD058[行項目], ZSOHPP055[[#This Row],[行項目]])&gt;0, "Y", "")</f>
        <v>Y</v>
      </c>
      <c r="M1154">
        <f>IF(ZSOHPP055[[#This Row],[銷售訂單]]="", "", --ZSOHPP055[[#This Row],[銷售訂單]])</f>
        <v>6075391</v>
      </c>
    </row>
    <row r="1155" spans="1:13">
      <c r="A1155" s="17" t="s">
        <v>670</v>
      </c>
      <c r="B1155" s="19">
        <v>3216.672</v>
      </c>
      <c r="C1155" s="19">
        <v>3115.5</v>
      </c>
      <c r="D1155" s="19">
        <v>101.172</v>
      </c>
      <c r="E1155" s="19">
        <v>0</v>
      </c>
      <c r="F1155" s="17" t="s">
        <v>3728</v>
      </c>
      <c r="G1155" s="17" t="s">
        <v>24</v>
      </c>
      <c r="H1155" s="18">
        <v>45721</v>
      </c>
      <c r="I1155" s="18">
        <v>45735</v>
      </c>
      <c r="J1155" s="17" t="s">
        <v>2401</v>
      </c>
      <c r="K1155" s="17" t="s">
        <v>2215</v>
      </c>
      <c r="L1155" t="str">
        <f>IF(COUNTIFS(ZSOHSD058[订单号数值], ZSOHPP055[[#This Row],[订单号数值]], ZSOHSD058[行項目], ZSOHPP055[[#This Row],[行項目]])&gt;0, "Y", "")</f>
        <v>Y</v>
      </c>
      <c r="M1155">
        <f>IF(ZSOHPP055[[#This Row],[銷售訂單]]="", "", --ZSOHPP055[[#This Row],[銷售訂單]])</f>
        <v>6075391</v>
      </c>
    </row>
    <row r="1156" spans="1:13">
      <c r="A1156" s="17" t="s">
        <v>882</v>
      </c>
      <c r="B1156" s="19">
        <v>240.18</v>
      </c>
      <c r="C1156" s="19">
        <v>240</v>
      </c>
      <c r="D1156" s="19">
        <v>0.18</v>
      </c>
      <c r="E1156" s="19">
        <v>0</v>
      </c>
      <c r="F1156" s="17" t="s">
        <v>3772</v>
      </c>
      <c r="G1156" s="17" t="s">
        <v>20</v>
      </c>
      <c r="H1156" s="18">
        <v>45721</v>
      </c>
      <c r="I1156" s="18">
        <v>45731</v>
      </c>
      <c r="J1156" s="17" t="s">
        <v>2419</v>
      </c>
      <c r="K1156" s="17" t="s">
        <v>2210</v>
      </c>
      <c r="L1156" t="str">
        <f>IF(COUNTIFS(ZSOHSD058[订单号数值], ZSOHPP055[[#This Row],[订单号数值]], ZSOHSD058[行項目], ZSOHPP055[[#This Row],[行項目]])&gt;0, "Y", "")</f>
        <v>Y</v>
      </c>
      <c r="M1156">
        <f>IF(ZSOHPP055[[#This Row],[銷售訂單]]="", "", --ZSOHPP055[[#This Row],[銷售訂單]])</f>
        <v>6075641</v>
      </c>
    </row>
    <row r="1157" spans="1:13">
      <c r="A1157" s="17" t="s">
        <v>4004</v>
      </c>
      <c r="B1157" s="19">
        <v>1450</v>
      </c>
      <c r="C1157" s="19">
        <v>1447.5</v>
      </c>
      <c r="D1157" s="19">
        <v>2.5</v>
      </c>
      <c r="E1157" s="19">
        <v>0</v>
      </c>
      <c r="F1157" s="17" t="s">
        <v>4009</v>
      </c>
      <c r="G1157" s="17" t="s">
        <v>20</v>
      </c>
      <c r="H1157" s="18">
        <v>45721</v>
      </c>
      <c r="I1157" s="18">
        <v>45750</v>
      </c>
      <c r="J1157" s="17" t="s">
        <v>2367</v>
      </c>
      <c r="K1157" s="17" t="s">
        <v>2210</v>
      </c>
      <c r="L1157" t="str">
        <f>IF(COUNTIFS(ZSOHSD058[订单号数值], ZSOHPP055[[#This Row],[订单号数值]], ZSOHSD058[行項目], ZSOHPP055[[#This Row],[行項目]])&gt;0, "Y", "")</f>
        <v>Y</v>
      </c>
      <c r="M1157">
        <f>IF(ZSOHPP055[[#This Row],[銷售訂單]]="", "", --ZSOHPP055[[#This Row],[銷售訂單]])</f>
        <v>6074973</v>
      </c>
    </row>
    <row r="1158" spans="1:13">
      <c r="A1158" s="17" t="s">
        <v>4004</v>
      </c>
      <c r="B1158" s="19">
        <v>3938</v>
      </c>
      <c r="C1158" s="19">
        <v>3991.5</v>
      </c>
      <c r="D1158" s="19">
        <v>-53.5</v>
      </c>
      <c r="E1158" s="19">
        <v>0</v>
      </c>
      <c r="F1158" s="17" t="s">
        <v>4008</v>
      </c>
      <c r="G1158" s="17" t="s">
        <v>20</v>
      </c>
      <c r="H1158" s="18">
        <v>45721</v>
      </c>
      <c r="I1158" s="18">
        <v>45761</v>
      </c>
      <c r="J1158" s="17" t="s">
        <v>2367</v>
      </c>
      <c r="K1158" s="17" t="s">
        <v>2210</v>
      </c>
      <c r="L1158" t="str">
        <f>IF(COUNTIFS(ZSOHSD058[订单号数值], ZSOHPP055[[#This Row],[订单号数值]], ZSOHSD058[行項目], ZSOHPP055[[#This Row],[行項目]])&gt;0, "Y", "")</f>
        <v>Y</v>
      </c>
      <c r="M1158">
        <f>IF(ZSOHPP055[[#This Row],[銷售訂單]]="", "", --ZSOHPP055[[#This Row],[銷售訂單]])</f>
        <v>6074973</v>
      </c>
    </row>
    <row r="1159" spans="1:13">
      <c r="A1159" s="17" t="s">
        <v>384</v>
      </c>
      <c r="B1159" s="19">
        <v>500</v>
      </c>
      <c r="C1159" s="19">
        <v>423.5</v>
      </c>
      <c r="D1159" s="19">
        <v>76.5</v>
      </c>
      <c r="E1159" s="19">
        <v>0</v>
      </c>
      <c r="F1159" s="17" t="s">
        <v>3629</v>
      </c>
      <c r="G1159" s="17" t="s">
        <v>20</v>
      </c>
      <c r="H1159" s="18">
        <v>45722</v>
      </c>
      <c r="I1159" s="18">
        <v>45746</v>
      </c>
      <c r="J1159" s="17" t="s">
        <v>2254</v>
      </c>
      <c r="K1159" s="17" t="s">
        <v>2210</v>
      </c>
      <c r="L1159" t="str">
        <f>IF(COUNTIFS(ZSOHSD058[订单号数值], ZSOHPP055[[#This Row],[订单号数值]], ZSOHSD058[行項目], ZSOHPP055[[#This Row],[行項目]])&gt;0, "Y", "")</f>
        <v>Y</v>
      </c>
      <c r="M1159">
        <f>IF(ZSOHPP055[[#This Row],[銷售訂單]]="", "", --ZSOHPP055[[#This Row],[銷售訂單]])</f>
        <v>6073453</v>
      </c>
    </row>
    <row r="1160" spans="1:13">
      <c r="A1160" s="17" t="s">
        <v>1501</v>
      </c>
      <c r="B1160" s="19">
        <v>15258.821</v>
      </c>
      <c r="C1160" s="19">
        <v>15192</v>
      </c>
      <c r="D1160" s="19">
        <v>66.820999999999998</v>
      </c>
      <c r="E1160" s="19">
        <v>0</v>
      </c>
      <c r="F1160" s="17" t="s">
        <v>3973</v>
      </c>
      <c r="G1160" s="17" t="s">
        <v>20</v>
      </c>
      <c r="H1160" s="18">
        <v>45723</v>
      </c>
      <c r="I1160" s="18">
        <v>45761</v>
      </c>
      <c r="J1160" s="17" t="s">
        <v>2263</v>
      </c>
      <c r="K1160" s="17" t="s">
        <v>2210</v>
      </c>
      <c r="L1160" t="str">
        <f>IF(COUNTIFS(ZSOHSD058[订单号数值], ZSOHPP055[[#This Row],[订单号数值]], ZSOHSD058[行項目], ZSOHPP055[[#This Row],[行項目]])&gt;0, "Y", "")</f>
        <v>Y</v>
      </c>
      <c r="M1160">
        <f>IF(ZSOHPP055[[#This Row],[銷售訂單]]="", "", --ZSOHPP055[[#This Row],[銷售訂單]])</f>
        <v>6073780</v>
      </c>
    </row>
    <row r="1161" spans="1:13">
      <c r="A1161" s="17" t="s">
        <v>1501</v>
      </c>
      <c r="B1161" s="19">
        <v>8749.7150000000001</v>
      </c>
      <c r="C1161" s="19">
        <v>8743.5</v>
      </c>
      <c r="D1161" s="19">
        <v>6.2149999999999999</v>
      </c>
      <c r="E1161" s="19">
        <v>0</v>
      </c>
      <c r="F1161" s="17" t="s">
        <v>3975</v>
      </c>
      <c r="G1161" s="17" t="s">
        <v>20</v>
      </c>
      <c r="H1161" s="18">
        <v>45723</v>
      </c>
      <c r="I1161" s="18">
        <v>45764</v>
      </c>
      <c r="J1161" s="17" t="s">
        <v>2263</v>
      </c>
      <c r="K1161" s="17" t="s">
        <v>2210</v>
      </c>
      <c r="L1161" t="str">
        <f>IF(COUNTIFS(ZSOHSD058[订单号数值], ZSOHPP055[[#This Row],[订单号数值]], ZSOHSD058[行項目], ZSOHPP055[[#This Row],[行項目]])&gt;0, "Y", "")</f>
        <v>Y</v>
      </c>
      <c r="M1161">
        <f>IF(ZSOHPP055[[#This Row],[銷售訂單]]="", "", --ZSOHPP055[[#This Row],[銷售訂單]])</f>
        <v>6073780</v>
      </c>
    </row>
    <row r="1162" spans="1:13">
      <c r="A1162" s="17" t="s">
        <v>1501</v>
      </c>
      <c r="B1162" s="19">
        <v>6504.0730000000003</v>
      </c>
      <c r="C1162" s="19">
        <v>6547.5</v>
      </c>
      <c r="D1162" s="19">
        <v>-43.427</v>
      </c>
      <c r="E1162" s="19">
        <v>0</v>
      </c>
      <c r="F1162" s="17" t="s">
        <v>3976</v>
      </c>
      <c r="G1162" s="17" t="s">
        <v>20</v>
      </c>
      <c r="H1162" s="18">
        <v>45723</v>
      </c>
      <c r="I1162" s="18">
        <v>45764</v>
      </c>
      <c r="J1162" s="17" t="s">
        <v>2263</v>
      </c>
      <c r="K1162" s="17" t="s">
        <v>2210</v>
      </c>
      <c r="L1162" t="str">
        <f>IF(COUNTIFS(ZSOHSD058[订单号数值], ZSOHPP055[[#This Row],[订单号数值]], ZSOHSD058[行項目], ZSOHPP055[[#This Row],[行項目]])&gt;0, "Y", "")</f>
        <v>Y</v>
      </c>
      <c r="M1162">
        <f>IF(ZSOHPP055[[#This Row],[銷售訂單]]="", "", --ZSOHPP055[[#This Row],[銷售訂單]])</f>
        <v>6073780</v>
      </c>
    </row>
    <row r="1163" spans="1:13">
      <c r="A1163" s="17" t="s">
        <v>4057</v>
      </c>
      <c r="B1163" s="19">
        <v>50.640999999999998</v>
      </c>
      <c r="C1163" s="19">
        <v>49</v>
      </c>
      <c r="D1163" s="19">
        <v>1.641</v>
      </c>
      <c r="E1163" s="19">
        <v>0</v>
      </c>
      <c r="F1163" s="17" t="s">
        <v>4058</v>
      </c>
      <c r="G1163" s="17" t="s">
        <v>20</v>
      </c>
      <c r="H1163" s="18">
        <v>45727</v>
      </c>
      <c r="I1163" s="18">
        <v>45730</v>
      </c>
      <c r="J1163" s="17" t="s">
        <v>2428</v>
      </c>
      <c r="K1163" s="17" t="s">
        <v>2210</v>
      </c>
      <c r="L1163" t="str">
        <f>IF(COUNTIFS(ZSOHSD058[订单号数值], ZSOHPP055[[#This Row],[订单号数值]], ZSOHSD058[行項目], ZSOHPP055[[#This Row],[行項目]])&gt;0, "Y", "")</f>
        <v>Y</v>
      </c>
      <c r="M1163">
        <f>IF(ZSOHPP055[[#This Row],[銷售訂單]]="", "", --ZSOHPP055[[#This Row],[銷售訂單]])</f>
        <v>6075783</v>
      </c>
    </row>
    <row r="1164" spans="1:13">
      <c r="A1164" s="17" t="s">
        <v>4069</v>
      </c>
      <c r="B1164" s="19">
        <v>50</v>
      </c>
      <c r="C1164" s="19">
        <v>0</v>
      </c>
      <c r="D1164" s="19">
        <v>50</v>
      </c>
      <c r="E1164" s="19">
        <v>0</v>
      </c>
      <c r="F1164" s="17" t="s">
        <v>4070</v>
      </c>
      <c r="G1164" s="17" t="s">
        <v>23</v>
      </c>
      <c r="H1164" s="18">
        <v>45728</v>
      </c>
      <c r="I1164" s="18">
        <v>45752</v>
      </c>
      <c r="J1164" s="17" t="s">
        <v>4071</v>
      </c>
      <c r="K1164" s="17" t="s">
        <v>2210</v>
      </c>
      <c r="L1164" t="str">
        <f>IF(COUNTIFS(ZSOHSD058[订单号数值], ZSOHPP055[[#This Row],[订单号数值]], ZSOHSD058[行項目], ZSOHPP055[[#This Row],[行項目]])&gt;0, "Y", "")</f>
        <v>Y</v>
      </c>
      <c r="M1164">
        <f>IF(ZSOHPP055[[#This Row],[銷售訂單]]="", "", --ZSOHPP055[[#This Row],[銷售訂單]])</f>
        <v>6075827</v>
      </c>
    </row>
    <row r="1165" spans="1:13">
      <c r="A1165" s="17" t="s">
        <v>3321</v>
      </c>
      <c r="B1165" s="19">
        <v>7384.0820000000003</v>
      </c>
      <c r="C1165" s="19">
        <v>7940</v>
      </c>
      <c r="D1165" s="19">
        <v>-555.91800000000001</v>
      </c>
      <c r="E1165" s="19">
        <v>0</v>
      </c>
      <c r="F1165" s="17" t="s">
        <v>3394</v>
      </c>
      <c r="G1165" s="17" t="s">
        <v>20</v>
      </c>
      <c r="H1165" s="18">
        <v>45729</v>
      </c>
      <c r="I1165" s="18">
        <v>45763</v>
      </c>
      <c r="J1165" s="17" t="s">
        <v>2371</v>
      </c>
      <c r="K1165" s="17" t="s">
        <v>2210</v>
      </c>
      <c r="L1165" t="str">
        <f>IF(COUNTIFS(ZSOHSD058[订单号数值], ZSOHPP055[[#This Row],[订单号数值]], ZSOHSD058[行項目], ZSOHPP055[[#This Row],[行項目]])&gt;0, "Y", "")</f>
        <v>Y</v>
      </c>
      <c r="M1165">
        <f>IF(ZSOHPP055[[#This Row],[銷售訂單]]="", "", --ZSOHPP055[[#This Row],[銷售訂單]])</f>
        <v>6075062</v>
      </c>
    </row>
    <row r="1166" spans="1:13">
      <c r="A1166" s="17" t="s">
        <v>3321</v>
      </c>
      <c r="B1166" s="19">
        <v>12363.25</v>
      </c>
      <c r="C1166" s="19">
        <v>12178</v>
      </c>
      <c r="D1166" s="19">
        <v>185.25</v>
      </c>
      <c r="E1166" s="19">
        <v>0</v>
      </c>
      <c r="F1166" s="17" t="s">
        <v>3400</v>
      </c>
      <c r="G1166" s="17" t="s">
        <v>20</v>
      </c>
      <c r="H1166" s="18">
        <v>45729</v>
      </c>
      <c r="I1166" s="18">
        <v>45770</v>
      </c>
      <c r="J1166" s="17" t="s">
        <v>2371</v>
      </c>
      <c r="K1166" s="17" t="s">
        <v>2210</v>
      </c>
      <c r="L1166" t="str">
        <f>IF(COUNTIFS(ZSOHSD058[订单号数值], ZSOHPP055[[#This Row],[订单号数值]], ZSOHSD058[行項目], ZSOHPP055[[#This Row],[行項目]])&gt;0, "Y", "")</f>
        <v>Y</v>
      </c>
      <c r="M1166">
        <f>IF(ZSOHPP055[[#This Row],[銷售訂單]]="", "", --ZSOHPP055[[#This Row],[銷售訂單]])</f>
        <v>6075062</v>
      </c>
    </row>
    <row r="1167" spans="1:13">
      <c r="A1167" s="17" t="s">
        <v>3321</v>
      </c>
      <c r="B1167" s="19">
        <v>11816.557000000001</v>
      </c>
      <c r="C1167" s="19">
        <v>11789</v>
      </c>
      <c r="D1167" s="19">
        <v>27.556999999999999</v>
      </c>
      <c r="E1167" s="19">
        <v>0</v>
      </c>
      <c r="F1167" s="17" t="s">
        <v>3395</v>
      </c>
      <c r="G1167" s="17" t="s">
        <v>20</v>
      </c>
      <c r="H1167" s="18">
        <v>45729</v>
      </c>
      <c r="I1167" s="18">
        <v>45765</v>
      </c>
      <c r="J1167" s="17" t="s">
        <v>2371</v>
      </c>
      <c r="K1167" s="17" t="s">
        <v>2210</v>
      </c>
      <c r="L1167" t="str">
        <f>IF(COUNTIFS(ZSOHSD058[订单号数值], ZSOHPP055[[#This Row],[订单号数值]], ZSOHSD058[行項目], ZSOHPP055[[#This Row],[行項目]])&gt;0, "Y", "")</f>
        <v>Y</v>
      </c>
      <c r="M1167">
        <f>IF(ZSOHPP055[[#This Row],[銷售訂單]]="", "", --ZSOHPP055[[#This Row],[銷售訂單]])</f>
        <v>6075062</v>
      </c>
    </row>
    <row r="1168" spans="1:13">
      <c r="A1168" s="17" t="s">
        <v>3321</v>
      </c>
      <c r="B1168" s="19">
        <v>27417</v>
      </c>
      <c r="C1168" s="19">
        <v>27827</v>
      </c>
      <c r="D1168" s="19">
        <v>-410</v>
      </c>
      <c r="E1168" s="19">
        <v>0</v>
      </c>
      <c r="F1168" s="17" t="s">
        <v>3403</v>
      </c>
      <c r="G1168" s="17" t="s">
        <v>20</v>
      </c>
      <c r="H1168" s="18">
        <v>45729</v>
      </c>
      <c r="I1168" s="18">
        <v>45772</v>
      </c>
      <c r="J1168" s="17" t="s">
        <v>2371</v>
      </c>
      <c r="K1168" s="17" t="s">
        <v>2210</v>
      </c>
      <c r="L1168" t="str">
        <f>IF(COUNTIFS(ZSOHSD058[订单号数值], ZSOHPP055[[#This Row],[订单号数值]], ZSOHSD058[行項目], ZSOHPP055[[#This Row],[行項目]])&gt;0, "Y", "")</f>
        <v>Y</v>
      </c>
      <c r="M1168">
        <f>IF(ZSOHPP055[[#This Row],[銷售訂單]]="", "", --ZSOHPP055[[#This Row],[銷售訂單]])</f>
        <v>6075062</v>
      </c>
    </row>
    <row r="1169" spans="1:13">
      <c r="A1169" s="17" t="s">
        <v>3321</v>
      </c>
      <c r="B1169" s="19">
        <v>9000</v>
      </c>
      <c r="C1169" s="19">
        <v>8885</v>
      </c>
      <c r="D1169" s="19">
        <v>115</v>
      </c>
      <c r="E1169" s="19">
        <v>0</v>
      </c>
      <c r="F1169" s="17" t="s">
        <v>3393</v>
      </c>
      <c r="G1169" s="17" t="s">
        <v>20</v>
      </c>
      <c r="H1169" s="18">
        <v>45729</v>
      </c>
      <c r="I1169" s="18">
        <v>45761</v>
      </c>
      <c r="J1169" s="17" t="s">
        <v>2371</v>
      </c>
      <c r="K1169" s="17" t="s">
        <v>2210</v>
      </c>
      <c r="L1169" t="str">
        <f>IF(COUNTIFS(ZSOHSD058[订单号数值], ZSOHPP055[[#This Row],[订单号数值]], ZSOHSD058[行項目], ZSOHPP055[[#This Row],[行項目]])&gt;0, "Y", "")</f>
        <v>Y</v>
      </c>
      <c r="M1169">
        <f>IF(ZSOHPP055[[#This Row],[銷售訂單]]="", "", --ZSOHPP055[[#This Row],[銷售訂單]])</f>
        <v>6075062</v>
      </c>
    </row>
    <row r="1170" spans="1:13">
      <c r="A1170" s="17" t="s">
        <v>3458</v>
      </c>
      <c r="B1170" s="19">
        <v>49.771999999999998</v>
      </c>
      <c r="C1170" s="19">
        <v>53.5</v>
      </c>
      <c r="D1170" s="19">
        <v>-3.7280000000000002</v>
      </c>
      <c r="E1170" s="19">
        <v>0</v>
      </c>
      <c r="F1170" s="17" t="s">
        <v>3460</v>
      </c>
      <c r="G1170" s="17" t="s">
        <v>20</v>
      </c>
      <c r="H1170" s="18">
        <v>45729</v>
      </c>
      <c r="I1170" s="18">
        <v>45730</v>
      </c>
      <c r="J1170" s="17" t="s">
        <v>2431</v>
      </c>
      <c r="K1170" s="17" t="s">
        <v>2210</v>
      </c>
      <c r="L1170" t="str">
        <f>IF(COUNTIFS(ZSOHSD058[订单号数值], ZSOHPP055[[#This Row],[订单号数值]], ZSOHSD058[行項目], ZSOHPP055[[#This Row],[行項目]])&gt;0, "Y", "")</f>
        <v>Y</v>
      </c>
      <c r="M1170">
        <f>IF(ZSOHPP055[[#This Row],[銷售訂單]]="", "", --ZSOHPP055[[#This Row],[銷售訂單]])</f>
        <v>6075845</v>
      </c>
    </row>
    <row r="1171" spans="1:13">
      <c r="A1171" s="17" t="s">
        <v>3551</v>
      </c>
      <c r="B1171" s="19">
        <v>6588</v>
      </c>
      <c r="C1171" s="19">
        <v>6476</v>
      </c>
      <c r="D1171" s="19">
        <v>112</v>
      </c>
      <c r="E1171" s="19">
        <v>0</v>
      </c>
      <c r="F1171" s="17" t="s">
        <v>3555</v>
      </c>
      <c r="G1171" s="17" t="s">
        <v>20</v>
      </c>
      <c r="H1171" s="18">
        <v>45730</v>
      </c>
      <c r="I1171" s="18">
        <v>45775</v>
      </c>
      <c r="J1171" s="17" t="s">
        <v>2246</v>
      </c>
      <c r="K1171" s="17" t="s">
        <v>2210</v>
      </c>
      <c r="L1171" t="str">
        <f>IF(COUNTIFS(ZSOHSD058[订单号数值], ZSOHPP055[[#This Row],[订单号数值]], ZSOHSD058[行項目], ZSOHPP055[[#This Row],[行項目]])&gt;0, "Y", "")</f>
        <v>Y</v>
      </c>
      <c r="M1171">
        <f>IF(ZSOHPP055[[#This Row],[銷售訂單]]="", "", --ZSOHPP055[[#This Row],[銷售訂單]])</f>
        <v>6072634</v>
      </c>
    </row>
    <row r="1172" spans="1:13">
      <c r="A1172" s="17" t="s">
        <v>384</v>
      </c>
      <c r="B1172" s="19">
        <v>18501.916000000001</v>
      </c>
      <c r="C1172" s="19">
        <v>18369</v>
      </c>
      <c r="D1172" s="19">
        <v>132.916</v>
      </c>
      <c r="E1172" s="19">
        <v>0</v>
      </c>
      <c r="F1172" s="17" t="s">
        <v>3637</v>
      </c>
      <c r="G1172" s="17" t="s">
        <v>20</v>
      </c>
      <c r="H1172" s="18">
        <v>45730</v>
      </c>
      <c r="I1172" s="18">
        <v>45756</v>
      </c>
      <c r="J1172" s="17" t="s">
        <v>2374</v>
      </c>
      <c r="K1172" s="17" t="s">
        <v>2210</v>
      </c>
      <c r="L1172" t="str">
        <f>IF(COUNTIFS(ZSOHSD058[订单号数值], ZSOHPP055[[#This Row],[订单号数值]], ZSOHSD058[行項目], ZSOHPP055[[#This Row],[行項目]])&gt;0, "Y", "")</f>
        <v>Y</v>
      </c>
      <c r="M1172">
        <f>IF(ZSOHPP055[[#This Row],[銷售訂單]]="", "", --ZSOHPP055[[#This Row],[銷售訂單]])</f>
        <v>6075075</v>
      </c>
    </row>
    <row r="1173" spans="1:13">
      <c r="A1173" s="17" t="s">
        <v>384</v>
      </c>
      <c r="B1173" s="19">
        <v>7465.2910000000002</v>
      </c>
      <c r="C1173" s="19">
        <v>7817</v>
      </c>
      <c r="D1173" s="19">
        <v>-351.709</v>
      </c>
      <c r="E1173" s="19">
        <v>0</v>
      </c>
      <c r="F1173" s="17" t="s">
        <v>3648</v>
      </c>
      <c r="G1173" s="17" t="s">
        <v>20</v>
      </c>
      <c r="H1173" s="18">
        <v>45730</v>
      </c>
      <c r="I1173" s="18">
        <v>45768</v>
      </c>
      <c r="J1173" s="17" t="s">
        <v>2374</v>
      </c>
      <c r="K1173" s="17" t="s">
        <v>2210</v>
      </c>
      <c r="L1173" t="str">
        <f>IF(COUNTIFS(ZSOHSD058[订单号数值], ZSOHPP055[[#This Row],[订单号数值]], ZSOHSD058[行項目], ZSOHPP055[[#This Row],[行項目]])&gt;0, "Y", "")</f>
        <v>Y</v>
      </c>
      <c r="M1173">
        <f>IF(ZSOHPP055[[#This Row],[銷售訂單]]="", "", --ZSOHPP055[[#This Row],[銷售訂單]])</f>
        <v>6075075</v>
      </c>
    </row>
    <row r="1174" spans="1:13">
      <c r="A1174" s="17" t="s">
        <v>384</v>
      </c>
      <c r="B1174" s="19">
        <v>9247.2029999999995</v>
      </c>
      <c r="C1174" s="19">
        <v>9434</v>
      </c>
      <c r="D1174" s="19">
        <v>-186.797</v>
      </c>
      <c r="E1174" s="19">
        <v>0</v>
      </c>
      <c r="F1174" s="17" t="s">
        <v>3636</v>
      </c>
      <c r="G1174" s="17" t="s">
        <v>20</v>
      </c>
      <c r="H1174" s="18">
        <v>45730</v>
      </c>
      <c r="I1174" s="18">
        <v>45756</v>
      </c>
      <c r="J1174" s="17" t="s">
        <v>2374</v>
      </c>
      <c r="K1174" s="17" t="s">
        <v>2210</v>
      </c>
      <c r="L1174" t="str">
        <f>IF(COUNTIFS(ZSOHSD058[订单号数值], ZSOHPP055[[#This Row],[订单号数值]], ZSOHSD058[行項目], ZSOHPP055[[#This Row],[行項目]])&gt;0, "Y", "")</f>
        <v>Y</v>
      </c>
      <c r="M1174">
        <f>IF(ZSOHPP055[[#This Row],[銷售訂單]]="", "", --ZSOHPP055[[#This Row],[銷售訂單]])</f>
        <v>6075075</v>
      </c>
    </row>
    <row r="1175" spans="1:13">
      <c r="A1175" s="17" t="s">
        <v>384</v>
      </c>
      <c r="B1175" s="19">
        <v>4072.5419999999999</v>
      </c>
      <c r="C1175" s="19">
        <v>4883.5</v>
      </c>
      <c r="D1175" s="19">
        <v>-810.95799999999997</v>
      </c>
      <c r="E1175" s="19">
        <v>0</v>
      </c>
      <c r="F1175" s="17" t="s">
        <v>3639</v>
      </c>
      <c r="G1175" s="17" t="s">
        <v>20</v>
      </c>
      <c r="H1175" s="18">
        <v>45730</v>
      </c>
      <c r="I1175" s="18">
        <v>45759</v>
      </c>
      <c r="J1175" s="17" t="s">
        <v>2374</v>
      </c>
      <c r="K1175" s="17" t="s">
        <v>2210</v>
      </c>
      <c r="L1175" t="str">
        <f>IF(COUNTIFS(ZSOHSD058[订单号数值], ZSOHPP055[[#This Row],[订单号数值]], ZSOHSD058[行項目], ZSOHPP055[[#This Row],[行項目]])&gt;0, "Y", "")</f>
        <v>Y</v>
      </c>
      <c r="M1175">
        <f>IF(ZSOHPP055[[#This Row],[銷售訂單]]="", "", --ZSOHPP055[[#This Row],[銷售訂單]])</f>
        <v>6075075</v>
      </c>
    </row>
    <row r="1176" spans="1:13">
      <c r="A1176" s="17" t="s">
        <v>384</v>
      </c>
      <c r="B1176" s="19">
        <v>5040.5140000000001</v>
      </c>
      <c r="C1176" s="19">
        <v>4998</v>
      </c>
      <c r="D1176" s="19">
        <v>42.514000000000003</v>
      </c>
      <c r="E1176" s="19">
        <v>0</v>
      </c>
      <c r="F1176" s="17" t="s">
        <v>3644</v>
      </c>
      <c r="G1176" s="17" t="s">
        <v>20</v>
      </c>
      <c r="H1176" s="18">
        <v>45730</v>
      </c>
      <c r="I1176" s="18">
        <v>45762</v>
      </c>
      <c r="J1176" s="17" t="s">
        <v>2374</v>
      </c>
      <c r="K1176" s="17" t="s">
        <v>2210</v>
      </c>
      <c r="L1176" t="str">
        <f>IF(COUNTIFS(ZSOHSD058[订单号数值], ZSOHPP055[[#This Row],[订单号数值]], ZSOHSD058[行項目], ZSOHPP055[[#This Row],[行項目]])&gt;0, "Y", "")</f>
        <v>Y</v>
      </c>
      <c r="M1176">
        <f>IF(ZSOHPP055[[#This Row],[銷售訂單]]="", "", --ZSOHPP055[[#This Row],[銷售訂單]])</f>
        <v>6075075</v>
      </c>
    </row>
    <row r="1177" spans="1:13">
      <c r="A1177" s="17" t="s">
        <v>388</v>
      </c>
      <c r="B1177" s="19">
        <v>50.396000000000001</v>
      </c>
      <c r="C1177" s="19">
        <v>51.5</v>
      </c>
      <c r="D1177" s="19">
        <v>-1.1040000000000001</v>
      </c>
      <c r="E1177" s="19">
        <v>0</v>
      </c>
      <c r="F1177" s="17" t="s">
        <v>3662</v>
      </c>
      <c r="G1177" s="17" t="s">
        <v>20</v>
      </c>
      <c r="H1177" s="18">
        <v>45730</v>
      </c>
      <c r="I1177" s="18">
        <v>45734</v>
      </c>
      <c r="J1177" s="17" t="s">
        <v>2433</v>
      </c>
      <c r="K1177" s="17" t="s">
        <v>2210</v>
      </c>
      <c r="L1177" t="str">
        <f>IF(COUNTIFS(ZSOHSD058[订单号数值], ZSOHPP055[[#This Row],[订单号数值]], ZSOHSD058[行項目], ZSOHPP055[[#This Row],[行項目]])&gt;0, "Y", "")</f>
        <v>Y</v>
      </c>
      <c r="M1177">
        <f>IF(ZSOHPP055[[#This Row],[銷售訂單]]="", "", --ZSOHPP055[[#This Row],[銷售訂單]])</f>
        <v>6075867</v>
      </c>
    </row>
    <row r="1178" spans="1:13">
      <c r="A1178" s="17" t="s">
        <v>3809</v>
      </c>
      <c r="B1178" s="19">
        <v>50</v>
      </c>
      <c r="C1178" s="19">
        <v>49</v>
      </c>
      <c r="D1178" s="19">
        <v>1</v>
      </c>
      <c r="E1178" s="19">
        <v>0</v>
      </c>
      <c r="F1178" s="17" t="s">
        <v>3810</v>
      </c>
      <c r="G1178" s="17" t="s">
        <v>23</v>
      </c>
      <c r="H1178" s="18">
        <v>45730</v>
      </c>
      <c r="I1178" s="18">
        <v>45736</v>
      </c>
      <c r="J1178" s="17" t="s">
        <v>2435</v>
      </c>
      <c r="K1178" s="17" t="s">
        <v>2210</v>
      </c>
      <c r="L1178" t="str">
        <f>IF(COUNTIFS(ZSOHSD058[订单号数值], ZSOHPP055[[#This Row],[订单号数值]], ZSOHSD058[行項目], ZSOHPP055[[#This Row],[行項目]])&gt;0, "Y", "")</f>
        <v>Y</v>
      </c>
      <c r="M1178">
        <f>IF(ZSOHPP055[[#This Row],[銷售訂單]]="", "", --ZSOHPP055[[#This Row],[銷售訂單]])</f>
        <v>6075870</v>
      </c>
    </row>
    <row r="1179" spans="1:13">
      <c r="A1179" s="17" t="s">
        <v>251</v>
      </c>
      <c r="B1179" s="19">
        <v>252.904</v>
      </c>
      <c r="C1179" s="19">
        <v>244.5</v>
      </c>
      <c r="D1179" s="19">
        <v>8.4039999999999999</v>
      </c>
      <c r="E1179" s="19">
        <v>0</v>
      </c>
      <c r="F1179" s="17" t="s">
        <v>3542</v>
      </c>
      <c r="G1179" s="17" t="s">
        <v>20</v>
      </c>
      <c r="H1179" s="18">
        <v>45731</v>
      </c>
      <c r="I1179" s="18">
        <v>45740</v>
      </c>
      <c r="J1179" s="17" t="s">
        <v>2440</v>
      </c>
      <c r="K1179" s="17" t="s">
        <v>2215</v>
      </c>
      <c r="L1179" t="str">
        <f>IF(COUNTIFS(ZSOHSD058[订单号数值], ZSOHPP055[[#This Row],[订单号数值]], ZSOHSD058[行項目], ZSOHPP055[[#This Row],[行項目]])&gt;0, "Y", "")</f>
        <v>Y</v>
      </c>
      <c r="M1179">
        <f>IF(ZSOHPP055[[#This Row],[銷售訂單]]="", "", --ZSOHPP055[[#This Row],[銷售訂單]])</f>
        <v>6075895</v>
      </c>
    </row>
    <row r="1180" spans="1:13">
      <c r="A1180" s="17" t="s">
        <v>670</v>
      </c>
      <c r="B1180" s="19">
        <v>5903.5959999999995</v>
      </c>
      <c r="C1180" s="19">
        <v>5812.5</v>
      </c>
      <c r="D1180" s="19">
        <v>91.096000000000004</v>
      </c>
      <c r="E1180" s="19">
        <v>0</v>
      </c>
      <c r="F1180" s="17" t="s">
        <v>3730</v>
      </c>
      <c r="G1180" s="17" t="s">
        <v>24</v>
      </c>
      <c r="H1180" s="18">
        <v>45731</v>
      </c>
      <c r="I1180" s="18">
        <v>45747</v>
      </c>
      <c r="J1180" s="17" t="s">
        <v>2401</v>
      </c>
      <c r="K1180" s="17" t="s">
        <v>2215</v>
      </c>
      <c r="L1180" t="str">
        <f>IF(COUNTIFS(ZSOHSD058[订单号数值], ZSOHPP055[[#This Row],[订单号数值]], ZSOHSD058[行項目], ZSOHPP055[[#This Row],[行項目]])&gt;0, "Y", "")</f>
        <v>Y</v>
      </c>
      <c r="M1180">
        <f>IF(ZSOHPP055[[#This Row],[銷售訂單]]="", "", --ZSOHPP055[[#This Row],[銷售訂單]])</f>
        <v>6075391</v>
      </c>
    </row>
    <row r="1181" spans="1:13">
      <c r="A1181" s="17" t="s">
        <v>1757</v>
      </c>
      <c r="B1181" s="19">
        <v>120</v>
      </c>
      <c r="C1181" s="19">
        <v>104</v>
      </c>
      <c r="D1181" s="19">
        <v>16</v>
      </c>
      <c r="E1181" s="19">
        <v>0</v>
      </c>
      <c r="F1181" s="17" t="s">
        <v>4047</v>
      </c>
      <c r="G1181" s="17" t="s">
        <v>22</v>
      </c>
      <c r="H1181" s="18">
        <v>45731</v>
      </c>
      <c r="I1181" s="18">
        <v>45755</v>
      </c>
      <c r="J1181" s="17" t="s">
        <v>2437</v>
      </c>
      <c r="K1181" s="17" t="s">
        <v>2210</v>
      </c>
      <c r="L1181" t="str">
        <f>IF(COUNTIFS(ZSOHSD058[订单号数值], ZSOHPP055[[#This Row],[订单号数值]], ZSOHSD058[行項目], ZSOHPP055[[#This Row],[行項目]])&gt;0, "Y", "")</f>
        <v>Y</v>
      </c>
      <c r="M1181">
        <f>IF(ZSOHPP055[[#This Row],[銷售訂單]]="", "", --ZSOHPP055[[#This Row],[銷售訂單]])</f>
        <v>6075892</v>
      </c>
    </row>
    <row r="1182" spans="1:13">
      <c r="A1182" s="17" t="s">
        <v>577</v>
      </c>
      <c r="B1182" s="19">
        <v>479.38299999999998</v>
      </c>
      <c r="C1182" s="19">
        <v>444.5</v>
      </c>
      <c r="D1182" s="19">
        <v>34.883000000000003</v>
      </c>
      <c r="E1182" s="19">
        <v>0</v>
      </c>
      <c r="F1182" s="17" t="s">
        <v>3704</v>
      </c>
      <c r="G1182" s="17" t="s">
        <v>24</v>
      </c>
      <c r="H1182" s="18">
        <v>45733</v>
      </c>
      <c r="I1182" s="18">
        <v>45740</v>
      </c>
      <c r="J1182" s="17" t="s">
        <v>2403</v>
      </c>
      <c r="K1182" s="17" t="s">
        <v>2210</v>
      </c>
      <c r="L1182" t="str">
        <f>IF(COUNTIFS(ZSOHSD058[订单号数值], ZSOHPP055[[#This Row],[订单号数值]], ZSOHSD058[行項目], ZSOHPP055[[#This Row],[行項目]])&gt;0, "Y", "")</f>
        <v>Y</v>
      </c>
      <c r="M1182">
        <f>IF(ZSOHPP055[[#This Row],[銷售訂單]]="", "", --ZSOHPP055[[#This Row],[銷售訂單]])</f>
        <v>6075392</v>
      </c>
    </row>
    <row r="1183" spans="1:13">
      <c r="A1183" s="17" t="s">
        <v>714</v>
      </c>
      <c r="B1183" s="19">
        <v>191.44</v>
      </c>
      <c r="C1183" s="19">
        <v>174.5</v>
      </c>
      <c r="D1183" s="19">
        <v>16.940000000000001</v>
      </c>
      <c r="E1183" s="19">
        <v>0</v>
      </c>
      <c r="F1183" s="17" t="s">
        <v>3741</v>
      </c>
      <c r="G1183" s="17" t="s">
        <v>24</v>
      </c>
      <c r="H1183" s="18">
        <v>45733</v>
      </c>
      <c r="I1183" s="18">
        <v>45740</v>
      </c>
      <c r="J1183" s="17" t="s">
        <v>2344</v>
      </c>
      <c r="K1183" s="17" t="s">
        <v>2215</v>
      </c>
      <c r="L1183" t="str">
        <f>IF(COUNTIFS(ZSOHSD058[订单号数值], ZSOHPP055[[#This Row],[订单号数值]], ZSOHSD058[行項目], ZSOHPP055[[#This Row],[行項目]])&gt;0, "Y", "")</f>
        <v>Y</v>
      </c>
      <c r="M1183">
        <f>IF(ZSOHPP055[[#This Row],[銷售訂單]]="", "", --ZSOHPP055[[#This Row],[銷售訂單]])</f>
        <v>6074639</v>
      </c>
    </row>
    <row r="1184" spans="1:13">
      <c r="A1184" s="17" t="s">
        <v>714</v>
      </c>
      <c r="B1184" s="19">
        <v>177.84800000000001</v>
      </c>
      <c r="C1184" s="19">
        <v>196.5</v>
      </c>
      <c r="D1184" s="19">
        <v>-18.652000000000001</v>
      </c>
      <c r="E1184" s="19">
        <v>0</v>
      </c>
      <c r="F1184" s="17" t="s">
        <v>3740</v>
      </c>
      <c r="G1184" s="17" t="s">
        <v>24</v>
      </c>
      <c r="H1184" s="18">
        <v>45733</v>
      </c>
      <c r="I1184" s="18">
        <v>45735</v>
      </c>
      <c r="J1184" s="17" t="s">
        <v>2344</v>
      </c>
      <c r="K1184" s="17" t="s">
        <v>2215</v>
      </c>
      <c r="L1184" t="str">
        <f>IF(COUNTIFS(ZSOHSD058[订单号数值], ZSOHPP055[[#This Row],[订单号数值]], ZSOHSD058[行項目], ZSOHPP055[[#This Row],[行項目]])&gt;0, "Y", "")</f>
        <v>Y</v>
      </c>
      <c r="M1184">
        <f>IF(ZSOHPP055[[#This Row],[銷售訂單]]="", "", --ZSOHPP055[[#This Row],[銷售訂單]])</f>
        <v>6074639</v>
      </c>
    </row>
    <row r="1185" spans="1:13">
      <c r="A1185" s="17" t="s">
        <v>714</v>
      </c>
      <c r="B1185" s="19">
        <v>0.01</v>
      </c>
      <c r="C1185" s="19">
        <v>0</v>
      </c>
      <c r="D1185" s="19">
        <v>0.01</v>
      </c>
      <c r="E1185" s="19">
        <v>0</v>
      </c>
      <c r="F1185" s="17" t="s">
        <v>3734</v>
      </c>
      <c r="G1185" s="17" t="s">
        <v>24</v>
      </c>
      <c r="H1185" s="18">
        <v>45733</v>
      </c>
      <c r="I1185" s="18">
        <v>45734</v>
      </c>
      <c r="J1185" s="17" t="s">
        <v>2344</v>
      </c>
      <c r="K1185" s="17" t="s">
        <v>2215</v>
      </c>
      <c r="L1185" t="str">
        <f>IF(COUNTIFS(ZSOHSD058[订单号数值], ZSOHPP055[[#This Row],[订单号数值]], ZSOHSD058[行項目], ZSOHPP055[[#This Row],[行項目]])&gt;0, "Y", "")</f>
        <v>Y</v>
      </c>
      <c r="M1185">
        <f>IF(ZSOHPP055[[#This Row],[銷售訂單]]="", "", --ZSOHPP055[[#This Row],[銷售訂單]])</f>
        <v>6074639</v>
      </c>
    </row>
    <row r="1186" spans="1:13">
      <c r="A1186" s="17" t="s">
        <v>3321</v>
      </c>
      <c r="B1186" s="19">
        <v>1271.617</v>
      </c>
      <c r="C1186" s="19">
        <v>1133.5</v>
      </c>
      <c r="D1186" s="19">
        <v>138.11699999999999</v>
      </c>
      <c r="E1186" s="19">
        <v>0</v>
      </c>
      <c r="F1186" s="17" t="s">
        <v>3384</v>
      </c>
      <c r="G1186" s="17" t="s">
        <v>20</v>
      </c>
      <c r="H1186" s="18">
        <v>45734</v>
      </c>
      <c r="I1186" s="18">
        <v>45745</v>
      </c>
      <c r="J1186" s="17" t="s">
        <v>2395</v>
      </c>
      <c r="K1186" s="17" t="s">
        <v>2210</v>
      </c>
      <c r="L1186" t="str">
        <f>IF(COUNTIFS(ZSOHSD058[订单号数值], ZSOHPP055[[#This Row],[订单号数值]], ZSOHSD058[行項目], ZSOHPP055[[#This Row],[行項目]])&gt;0, "Y", "")</f>
        <v>Y</v>
      </c>
      <c r="M1186">
        <f>IF(ZSOHPP055[[#This Row],[銷售訂單]]="", "", --ZSOHPP055[[#This Row],[銷售訂單]])</f>
        <v>6075358</v>
      </c>
    </row>
    <row r="1187" spans="1:13">
      <c r="A1187" s="17" t="s">
        <v>384</v>
      </c>
      <c r="B1187" s="19">
        <v>9247.2029999999995</v>
      </c>
      <c r="C1187" s="19">
        <v>9302</v>
      </c>
      <c r="D1187" s="19">
        <v>-54.796999999999997</v>
      </c>
      <c r="E1187" s="19">
        <v>0</v>
      </c>
      <c r="F1187" s="17" t="s">
        <v>3646</v>
      </c>
      <c r="G1187" s="17" t="s">
        <v>20</v>
      </c>
      <c r="H1187" s="18">
        <v>45734</v>
      </c>
      <c r="I1187" s="18">
        <v>45768</v>
      </c>
      <c r="J1187" s="17" t="s">
        <v>2374</v>
      </c>
      <c r="K1187" s="17" t="s">
        <v>2210</v>
      </c>
      <c r="L1187" t="str">
        <f>IF(COUNTIFS(ZSOHSD058[订单号数值], ZSOHPP055[[#This Row],[订单号数值]], ZSOHSD058[行項目], ZSOHPP055[[#This Row],[行項目]])&gt;0, "Y", "")</f>
        <v>Y</v>
      </c>
      <c r="M1187">
        <f>IF(ZSOHPP055[[#This Row],[銷售訂單]]="", "", --ZSOHPP055[[#This Row],[銷售訂單]])</f>
        <v>6075075</v>
      </c>
    </row>
    <row r="1188" spans="1:13">
      <c r="A1188" s="17" t="s">
        <v>384</v>
      </c>
      <c r="B1188" s="19">
        <v>7252.9889999999996</v>
      </c>
      <c r="C1188" s="19">
        <v>7383</v>
      </c>
      <c r="D1188" s="19">
        <v>-130.011</v>
      </c>
      <c r="E1188" s="19">
        <v>0</v>
      </c>
      <c r="F1188" s="17" t="s">
        <v>3643</v>
      </c>
      <c r="G1188" s="17" t="s">
        <v>20</v>
      </c>
      <c r="H1188" s="18">
        <v>45734</v>
      </c>
      <c r="I1188" s="18">
        <v>45762</v>
      </c>
      <c r="J1188" s="17" t="s">
        <v>2374</v>
      </c>
      <c r="K1188" s="17" t="s">
        <v>2210</v>
      </c>
      <c r="L1188" t="str">
        <f>IF(COUNTIFS(ZSOHSD058[订单号数值], ZSOHPP055[[#This Row],[订单号数值]], ZSOHSD058[行項目], ZSOHPP055[[#This Row],[行項目]])&gt;0, "Y", "")</f>
        <v>Y</v>
      </c>
      <c r="M1188">
        <f>IF(ZSOHPP055[[#This Row],[銷售訂單]]="", "", --ZSOHPP055[[#This Row],[銷售訂單]])</f>
        <v>6075075</v>
      </c>
    </row>
    <row r="1189" spans="1:13">
      <c r="A1189" s="17" t="s">
        <v>384</v>
      </c>
      <c r="B1189" s="19">
        <v>1563.9549999999999</v>
      </c>
      <c r="C1189" s="19">
        <v>1612.5</v>
      </c>
      <c r="D1189" s="19">
        <v>-48.545000000000002</v>
      </c>
      <c r="E1189" s="19">
        <v>0</v>
      </c>
      <c r="F1189" s="17" t="s">
        <v>3640</v>
      </c>
      <c r="G1189" s="17" t="s">
        <v>20</v>
      </c>
      <c r="H1189" s="18">
        <v>45734</v>
      </c>
      <c r="I1189" s="18">
        <v>45759</v>
      </c>
      <c r="J1189" s="17" t="s">
        <v>2374</v>
      </c>
      <c r="K1189" s="17" t="s">
        <v>2210</v>
      </c>
      <c r="L1189" t="str">
        <f>IF(COUNTIFS(ZSOHSD058[订单号数值], ZSOHPP055[[#This Row],[订单号数值]], ZSOHSD058[行項目], ZSOHPP055[[#This Row],[行項目]])&gt;0, "Y", "")</f>
        <v>Y</v>
      </c>
      <c r="M1189">
        <f>IF(ZSOHPP055[[#This Row],[銷售訂單]]="", "", --ZSOHPP055[[#This Row],[銷售訂單]])</f>
        <v>6075075</v>
      </c>
    </row>
    <row r="1190" spans="1:13">
      <c r="A1190" s="17" t="s">
        <v>384</v>
      </c>
      <c r="B1190" s="19">
        <v>3048.3780000000002</v>
      </c>
      <c r="C1190" s="19">
        <v>3022.5</v>
      </c>
      <c r="D1190" s="19">
        <v>25.878</v>
      </c>
      <c r="E1190" s="19">
        <v>0</v>
      </c>
      <c r="F1190" s="17" t="s">
        <v>3638</v>
      </c>
      <c r="G1190" s="17" t="s">
        <v>20</v>
      </c>
      <c r="H1190" s="18">
        <v>45734</v>
      </c>
      <c r="I1190" s="18">
        <v>45759</v>
      </c>
      <c r="J1190" s="17" t="s">
        <v>2374</v>
      </c>
      <c r="K1190" s="17" t="s">
        <v>2210</v>
      </c>
      <c r="L1190" t="str">
        <f>IF(COUNTIFS(ZSOHSD058[订单号数值], ZSOHPP055[[#This Row],[订单号数值]], ZSOHSD058[行項目], ZSOHPP055[[#This Row],[行項目]])&gt;0, "Y", "")</f>
        <v>Y</v>
      </c>
      <c r="M1190">
        <f>IF(ZSOHPP055[[#This Row],[銷售訂單]]="", "", --ZSOHPP055[[#This Row],[銷售訂單]])</f>
        <v>6075075</v>
      </c>
    </row>
    <row r="1191" spans="1:13">
      <c r="A1191" s="17" t="s">
        <v>384</v>
      </c>
      <c r="B1191" s="19">
        <v>2954.0039999999999</v>
      </c>
      <c r="C1191" s="19">
        <v>3094.5</v>
      </c>
      <c r="D1191" s="19">
        <v>-140.49600000000001</v>
      </c>
      <c r="E1191" s="19">
        <v>0</v>
      </c>
      <c r="F1191" s="17" t="s">
        <v>3653</v>
      </c>
      <c r="G1191" s="17" t="s">
        <v>20</v>
      </c>
      <c r="H1191" s="18">
        <v>45734</v>
      </c>
      <c r="I1191" s="18">
        <v>45780</v>
      </c>
      <c r="J1191" s="17" t="s">
        <v>2374</v>
      </c>
      <c r="K1191" s="17" t="s">
        <v>2210</v>
      </c>
      <c r="L1191" t="str">
        <f>IF(COUNTIFS(ZSOHSD058[订单号数值], ZSOHPP055[[#This Row],[订单号数值]], ZSOHSD058[行項目], ZSOHPP055[[#This Row],[行項目]])&gt;0, "Y", "")</f>
        <v>Y</v>
      </c>
      <c r="M1191">
        <f>IF(ZSOHPP055[[#This Row],[銷售訂單]]="", "", --ZSOHPP055[[#This Row],[銷售訂單]])</f>
        <v>6075075</v>
      </c>
    </row>
    <row r="1192" spans="1:13">
      <c r="A1192" s="17" t="s">
        <v>3675</v>
      </c>
      <c r="B1192" s="19">
        <v>134.44300000000001</v>
      </c>
      <c r="C1192" s="19">
        <v>140.5</v>
      </c>
      <c r="D1192" s="19">
        <v>-6.0570000000000004</v>
      </c>
      <c r="E1192" s="19">
        <v>0</v>
      </c>
      <c r="F1192" s="17" t="s">
        <v>3676</v>
      </c>
      <c r="G1192" s="17" t="s">
        <v>22</v>
      </c>
      <c r="H1192" s="18">
        <v>45734</v>
      </c>
      <c r="I1192" s="18">
        <v>45772</v>
      </c>
      <c r="J1192" s="17" t="s">
        <v>2424</v>
      </c>
      <c r="K1192" s="17" t="s">
        <v>2210</v>
      </c>
      <c r="L1192" t="str">
        <f>IF(COUNTIFS(ZSOHSD058[订单号数值], ZSOHPP055[[#This Row],[订单号数值]], ZSOHSD058[行項目], ZSOHPP055[[#This Row],[行項目]])&gt;0, "Y", "")</f>
        <v>Y</v>
      </c>
      <c r="M1192">
        <f>IF(ZSOHPP055[[#This Row],[銷售訂單]]="", "", --ZSOHPP055[[#This Row],[銷售訂單]])</f>
        <v>6075686</v>
      </c>
    </row>
    <row r="1193" spans="1:13">
      <c r="A1193" s="17" t="s">
        <v>1336</v>
      </c>
      <c r="B1193" s="19">
        <v>18057.345000000001</v>
      </c>
      <c r="C1193" s="19">
        <v>17602.5</v>
      </c>
      <c r="D1193" s="19">
        <v>454.84500000000003</v>
      </c>
      <c r="E1193" s="19">
        <v>0</v>
      </c>
      <c r="F1193" s="17" t="s">
        <v>3872</v>
      </c>
      <c r="G1193" s="17" t="s">
        <v>23</v>
      </c>
      <c r="H1193" s="18">
        <v>45734</v>
      </c>
      <c r="I1193" s="18">
        <v>45775</v>
      </c>
      <c r="J1193" s="17" t="s">
        <v>2340</v>
      </c>
      <c r="K1193" s="17" t="s">
        <v>2210</v>
      </c>
      <c r="L1193" t="str">
        <f>IF(COUNTIFS(ZSOHSD058[订单号数值], ZSOHPP055[[#This Row],[订单号数值]], ZSOHSD058[行項目], ZSOHPP055[[#This Row],[行項目]])&gt;0, "Y", "")</f>
        <v>Y</v>
      </c>
      <c r="M1193">
        <f>IF(ZSOHPP055[[#This Row],[銷售訂單]]="", "", --ZSOHPP055[[#This Row],[銷售訂單]])</f>
        <v>6074534</v>
      </c>
    </row>
    <row r="1194" spans="1:13">
      <c r="A1194" s="17" t="s">
        <v>1336</v>
      </c>
      <c r="B1194" s="19">
        <v>18553.326000000001</v>
      </c>
      <c r="C1194" s="19">
        <v>18166</v>
      </c>
      <c r="D1194" s="19">
        <v>387.32600000000002</v>
      </c>
      <c r="E1194" s="19">
        <v>0</v>
      </c>
      <c r="F1194" s="17" t="s">
        <v>3871</v>
      </c>
      <c r="G1194" s="17" t="s">
        <v>23</v>
      </c>
      <c r="H1194" s="18">
        <v>45734</v>
      </c>
      <c r="I1194" s="18">
        <v>45775</v>
      </c>
      <c r="J1194" s="17" t="s">
        <v>2340</v>
      </c>
      <c r="K1194" s="17" t="s">
        <v>2210</v>
      </c>
      <c r="L1194" t="str">
        <f>IF(COUNTIFS(ZSOHSD058[订单号数值], ZSOHPP055[[#This Row],[订单号数值]], ZSOHSD058[行項目], ZSOHPP055[[#This Row],[行項目]])&gt;0, "Y", "")</f>
        <v>Y</v>
      </c>
      <c r="M1194">
        <f>IF(ZSOHPP055[[#This Row],[銷售訂單]]="", "", --ZSOHPP055[[#This Row],[銷售訂單]])</f>
        <v>6074534</v>
      </c>
    </row>
    <row r="1195" spans="1:13">
      <c r="A1195" s="17" t="s">
        <v>1336</v>
      </c>
      <c r="B1195" s="19">
        <v>10114</v>
      </c>
      <c r="C1195" s="19">
        <v>10268.5</v>
      </c>
      <c r="D1195" s="19">
        <v>-154.5</v>
      </c>
      <c r="E1195" s="19">
        <v>0</v>
      </c>
      <c r="F1195" s="17" t="s">
        <v>3858</v>
      </c>
      <c r="G1195" s="17" t="s">
        <v>23</v>
      </c>
      <c r="H1195" s="18">
        <v>45734</v>
      </c>
      <c r="I1195" s="18">
        <v>45758</v>
      </c>
      <c r="J1195" s="17" t="s">
        <v>2340</v>
      </c>
      <c r="K1195" s="17" t="s">
        <v>2210</v>
      </c>
      <c r="L1195" t="str">
        <f>IF(COUNTIFS(ZSOHSD058[订单号数值], ZSOHPP055[[#This Row],[订单号数值]], ZSOHSD058[行項目], ZSOHPP055[[#This Row],[行項目]])&gt;0, "Y", "")</f>
        <v>Y</v>
      </c>
      <c r="M1195">
        <f>IF(ZSOHPP055[[#This Row],[銷售訂單]]="", "", --ZSOHPP055[[#This Row],[銷售訂單]])</f>
        <v>6074534</v>
      </c>
    </row>
    <row r="1196" spans="1:13">
      <c r="A1196" s="17" t="s">
        <v>1383</v>
      </c>
      <c r="B1196" s="19">
        <v>9130.0740000000005</v>
      </c>
      <c r="C1196" s="19">
        <v>9200.5</v>
      </c>
      <c r="D1196" s="19">
        <v>-70.426000000000002</v>
      </c>
      <c r="E1196" s="19">
        <v>0</v>
      </c>
      <c r="F1196" s="17" t="s">
        <v>3896</v>
      </c>
      <c r="G1196" s="17" t="s">
        <v>23</v>
      </c>
      <c r="H1196" s="18">
        <v>45734</v>
      </c>
      <c r="I1196" s="18">
        <v>45748</v>
      </c>
      <c r="J1196" s="17" t="s">
        <v>2313</v>
      </c>
      <c r="K1196" s="17" t="s">
        <v>2210</v>
      </c>
      <c r="L1196" t="str">
        <f>IF(COUNTIFS(ZSOHSD058[订单号数值], ZSOHPP055[[#This Row],[订单号数值]], ZSOHSD058[行項目], ZSOHPP055[[#This Row],[行項目]])&gt;0, "Y", "")</f>
        <v>Y</v>
      </c>
      <c r="M1196">
        <f>IF(ZSOHPP055[[#This Row],[銷售訂單]]="", "", --ZSOHPP055[[#This Row],[銷售訂單]])</f>
        <v>6074280</v>
      </c>
    </row>
    <row r="1197" spans="1:13">
      <c r="A1197" s="17" t="s">
        <v>1383</v>
      </c>
      <c r="B1197" s="19">
        <v>14461.48</v>
      </c>
      <c r="C1197" s="19">
        <v>13923.5</v>
      </c>
      <c r="D1197" s="19">
        <v>537.98</v>
      </c>
      <c r="E1197" s="19">
        <v>0</v>
      </c>
      <c r="F1197" s="17" t="s">
        <v>3893</v>
      </c>
      <c r="G1197" s="17" t="s">
        <v>23</v>
      </c>
      <c r="H1197" s="18">
        <v>45734</v>
      </c>
      <c r="I1197" s="18">
        <v>45769</v>
      </c>
      <c r="J1197" s="17" t="s">
        <v>2313</v>
      </c>
      <c r="K1197" s="17" t="s">
        <v>2210</v>
      </c>
      <c r="L1197" t="str">
        <f>IF(COUNTIFS(ZSOHSD058[订单号数值], ZSOHPP055[[#This Row],[订单号数值]], ZSOHSD058[行項目], ZSOHPP055[[#This Row],[行項目]])&gt;0, "Y", "")</f>
        <v>Y</v>
      </c>
      <c r="M1197">
        <f>IF(ZSOHPP055[[#This Row],[銷售訂單]]="", "", --ZSOHPP055[[#This Row],[銷售訂單]])</f>
        <v>6074280</v>
      </c>
    </row>
    <row r="1198" spans="1:13">
      <c r="A1198" s="17" t="s">
        <v>1501</v>
      </c>
      <c r="B1198" s="19">
        <v>6829.5290000000005</v>
      </c>
      <c r="C1198" s="19">
        <v>6352</v>
      </c>
      <c r="D1198" s="19">
        <v>477.529</v>
      </c>
      <c r="E1198" s="19">
        <v>0</v>
      </c>
      <c r="F1198" s="17" t="s">
        <v>3980</v>
      </c>
      <c r="G1198" s="17" t="s">
        <v>20</v>
      </c>
      <c r="H1198" s="18">
        <v>45734</v>
      </c>
      <c r="I1198" s="18">
        <v>45771</v>
      </c>
      <c r="J1198" s="17" t="s">
        <v>2263</v>
      </c>
      <c r="K1198" s="17" t="s">
        <v>2210</v>
      </c>
      <c r="L1198" t="str">
        <f>IF(COUNTIFS(ZSOHSD058[订单号数值], ZSOHPP055[[#This Row],[订单号数值]], ZSOHSD058[行項目], ZSOHPP055[[#This Row],[行項目]])&gt;0, "Y", "")</f>
        <v>Y</v>
      </c>
      <c r="M1198">
        <f>IF(ZSOHPP055[[#This Row],[銷售訂單]]="", "", --ZSOHPP055[[#This Row],[銷售訂單]])</f>
        <v>6073780</v>
      </c>
    </row>
    <row r="1199" spans="1:13">
      <c r="A1199" s="17" t="s">
        <v>1501</v>
      </c>
      <c r="B1199" s="19">
        <v>10376.991</v>
      </c>
      <c r="C1199" s="19">
        <v>10392.5</v>
      </c>
      <c r="D1199" s="19">
        <v>-15.509</v>
      </c>
      <c r="E1199" s="19">
        <v>0</v>
      </c>
      <c r="F1199" s="17" t="s">
        <v>3978</v>
      </c>
      <c r="G1199" s="17" t="s">
        <v>20</v>
      </c>
      <c r="H1199" s="18">
        <v>45734</v>
      </c>
      <c r="I1199" s="18">
        <v>45769</v>
      </c>
      <c r="J1199" s="17" t="s">
        <v>2263</v>
      </c>
      <c r="K1199" s="17" t="s">
        <v>2210</v>
      </c>
      <c r="L1199" t="str">
        <f>IF(COUNTIFS(ZSOHSD058[订单号数值], ZSOHPP055[[#This Row],[订单号数值]], ZSOHSD058[行項目], ZSOHPP055[[#This Row],[行項目]])&gt;0, "Y", "")</f>
        <v>Y</v>
      </c>
      <c r="M1199">
        <f>IF(ZSOHPP055[[#This Row],[銷售訂單]]="", "", --ZSOHPP055[[#This Row],[銷售訂單]])</f>
        <v>6073780</v>
      </c>
    </row>
    <row r="1200" spans="1:13">
      <c r="A1200" s="17" t="s">
        <v>1501</v>
      </c>
      <c r="B1200" s="19">
        <v>4876.7969999999996</v>
      </c>
      <c r="C1200" s="19">
        <v>5114.5</v>
      </c>
      <c r="D1200" s="19">
        <v>-237.703</v>
      </c>
      <c r="E1200" s="19">
        <v>0</v>
      </c>
      <c r="F1200" s="17" t="s">
        <v>3979</v>
      </c>
      <c r="G1200" s="17" t="s">
        <v>20</v>
      </c>
      <c r="H1200" s="18">
        <v>45734</v>
      </c>
      <c r="I1200" s="18">
        <v>45769</v>
      </c>
      <c r="J1200" s="17" t="s">
        <v>2263</v>
      </c>
      <c r="K1200" s="17" t="s">
        <v>2210</v>
      </c>
      <c r="L1200" t="str">
        <f>IF(COUNTIFS(ZSOHSD058[订单号数值], ZSOHPP055[[#This Row],[订单号数值]], ZSOHSD058[行項目], ZSOHPP055[[#This Row],[行項目]])&gt;0, "Y", "")</f>
        <v>Y</v>
      </c>
      <c r="M1200">
        <f>IF(ZSOHPP055[[#This Row],[銷售訂單]]="", "", --ZSOHPP055[[#This Row],[銷售訂單]])</f>
        <v>6073780</v>
      </c>
    </row>
    <row r="1201" spans="1:13">
      <c r="A1201" s="17" t="s">
        <v>1501</v>
      </c>
      <c r="B1201" s="19">
        <v>8424.259</v>
      </c>
      <c r="C1201" s="19">
        <v>8385.5</v>
      </c>
      <c r="D1201" s="19">
        <v>38.759</v>
      </c>
      <c r="E1201" s="19">
        <v>0</v>
      </c>
      <c r="F1201" s="17" t="s">
        <v>3993</v>
      </c>
      <c r="G1201" s="17" t="s">
        <v>20</v>
      </c>
      <c r="H1201" s="18">
        <v>45734</v>
      </c>
      <c r="I1201" s="18">
        <v>45801</v>
      </c>
      <c r="J1201" s="17" t="s">
        <v>2263</v>
      </c>
      <c r="K1201" s="17" t="s">
        <v>2210</v>
      </c>
      <c r="L1201" t="str">
        <f>IF(COUNTIFS(ZSOHSD058[订单号数值], ZSOHPP055[[#This Row],[订单号数值]], ZSOHSD058[行項目], ZSOHPP055[[#This Row],[行項目]])&gt;0, "Y", "")</f>
        <v>Y</v>
      </c>
      <c r="M1201">
        <f>IF(ZSOHPP055[[#This Row],[銷售訂單]]="", "", --ZSOHPP055[[#This Row],[銷售訂單]])</f>
        <v>6073780</v>
      </c>
    </row>
    <row r="1202" spans="1:13">
      <c r="A1202" s="17" t="s">
        <v>1640</v>
      </c>
      <c r="B1202" s="19">
        <v>6129.9570000000003</v>
      </c>
      <c r="C1202" s="19">
        <v>5986</v>
      </c>
      <c r="D1202" s="19">
        <v>143.95699999999999</v>
      </c>
      <c r="E1202" s="19">
        <v>0</v>
      </c>
      <c r="F1202" s="17" t="s">
        <v>4022</v>
      </c>
      <c r="G1202" s="17" t="s">
        <v>20</v>
      </c>
      <c r="H1202" s="18">
        <v>45734</v>
      </c>
      <c r="I1202" s="18">
        <v>45763</v>
      </c>
      <c r="J1202" s="17" t="s">
        <v>2321</v>
      </c>
      <c r="K1202" s="17" t="s">
        <v>2210</v>
      </c>
      <c r="L1202" t="str">
        <f>IF(COUNTIFS(ZSOHSD058[订单号数值], ZSOHPP055[[#This Row],[订单号数值]], ZSOHSD058[行項目], ZSOHPP055[[#This Row],[行項目]])&gt;0, "Y", "")</f>
        <v>Y</v>
      </c>
      <c r="M1202">
        <f>IF(ZSOHPP055[[#This Row],[銷售訂單]]="", "", --ZSOHPP055[[#This Row],[銷售訂單]])</f>
        <v>6074392</v>
      </c>
    </row>
    <row r="1203" spans="1:13">
      <c r="A1203" s="17" t="s">
        <v>1640</v>
      </c>
      <c r="B1203" s="19">
        <v>6129.9570000000003</v>
      </c>
      <c r="C1203" s="19">
        <v>6135</v>
      </c>
      <c r="D1203" s="19">
        <v>-5.0430000000000001</v>
      </c>
      <c r="E1203" s="19">
        <v>0</v>
      </c>
      <c r="F1203" s="17" t="s">
        <v>4032</v>
      </c>
      <c r="G1203" s="17" t="s">
        <v>20</v>
      </c>
      <c r="H1203" s="18">
        <v>45734</v>
      </c>
      <c r="I1203" s="18">
        <v>45763</v>
      </c>
      <c r="J1203" s="17" t="s">
        <v>2321</v>
      </c>
      <c r="K1203" s="17" t="s">
        <v>2210</v>
      </c>
      <c r="L1203" t="str">
        <f>IF(COUNTIFS(ZSOHSD058[订单号数值], ZSOHPP055[[#This Row],[订单号数值]], ZSOHSD058[行項目], ZSOHPP055[[#This Row],[行項目]])&gt;0, "Y", "")</f>
        <v>Y</v>
      </c>
      <c r="M1203">
        <f>IF(ZSOHPP055[[#This Row],[銷售訂單]]="", "", --ZSOHPP055[[#This Row],[銷售訂單]])</f>
        <v>6074392</v>
      </c>
    </row>
    <row r="1204" spans="1:13">
      <c r="A1204" s="17" t="s">
        <v>1640</v>
      </c>
      <c r="B1204" s="19">
        <v>6129.9570000000003</v>
      </c>
      <c r="C1204" s="19">
        <v>5974</v>
      </c>
      <c r="D1204" s="19">
        <v>155.95699999999999</v>
      </c>
      <c r="E1204" s="19">
        <v>0</v>
      </c>
      <c r="F1204" s="17" t="s">
        <v>4023</v>
      </c>
      <c r="G1204" s="17" t="s">
        <v>20</v>
      </c>
      <c r="H1204" s="18">
        <v>45734</v>
      </c>
      <c r="I1204" s="18">
        <v>45765</v>
      </c>
      <c r="J1204" s="17" t="s">
        <v>2321</v>
      </c>
      <c r="K1204" s="17" t="s">
        <v>2210</v>
      </c>
      <c r="L1204" t="str">
        <f>IF(COUNTIFS(ZSOHSD058[订单号数值], ZSOHPP055[[#This Row],[订单号数值]], ZSOHSD058[行項目], ZSOHPP055[[#This Row],[行項目]])&gt;0, "Y", "")</f>
        <v>Y</v>
      </c>
      <c r="M1204">
        <f>IF(ZSOHPP055[[#This Row],[銷售訂單]]="", "", --ZSOHPP055[[#This Row],[銷售訂單]])</f>
        <v>6074392</v>
      </c>
    </row>
    <row r="1205" spans="1:13">
      <c r="A1205" s="17" t="s">
        <v>3321</v>
      </c>
      <c r="B1205" s="19">
        <v>10000</v>
      </c>
      <c r="C1205" s="19">
        <v>9995</v>
      </c>
      <c r="D1205" s="19">
        <v>5</v>
      </c>
      <c r="E1205" s="19">
        <v>0</v>
      </c>
      <c r="F1205" s="17" t="s">
        <v>3326</v>
      </c>
      <c r="G1205" s="17" t="s">
        <v>20</v>
      </c>
      <c r="H1205" s="18">
        <v>45735</v>
      </c>
      <c r="I1205" s="18">
        <v>45757</v>
      </c>
      <c r="J1205" s="17" t="s">
        <v>2371</v>
      </c>
      <c r="K1205" s="17" t="s">
        <v>2210</v>
      </c>
      <c r="L1205" t="str">
        <f>IF(COUNTIFS(ZSOHSD058[订单号数值], ZSOHPP055[[#This Row],[订单号数值]], ZSOHSD058[行項目], ZSOHPP055[[#This Row],[行項目]])&gt;0, "Y", "")</f>
        <v>Y</v>
      </c>
      <c r="M1205">
        <f>IF(ZSOHPP055[[#This Row],[銷售訂單]]="", "", --ZSOHPP055[[#This Row],[銷售訂單]])</f>
        <v>6075062</v>
      </c>
    </row>
    <row r="1206" spans="1:13">
      <c r="A1206" s="17" t="s">
        <v>3321</v>
      </c>
      <c r="B1206" s="19">
        <v>2187.1120000000001</v>
      </c>
      <c r="C1206" s="19">
        <v>1280</v>
      </c>
      <c r="D1206" s="19">
        <v>907.11199999999997</v>
      </c>
      <c r="E1206" s="19">
        <v>0</v>
      </c>
      <c r="F1206" s="17" t="s">
        <v>3390</v>
      </c>
      <c r="G1206" s="17" t="s">
        <v>20</v>
      </c>
      <c r="H1206" s="18">
        <v>45735</v>
      </c>
      <c r="I1206" s="18">
        <v>45754</v>
      </c>
      <c r="J1206" s="17" t="s">
        <v>2395</v>
      </c>
      <c r="K1206" s="17" t="s">
        <v>2210</v>
      </c>
      <c r="L1206" t="str">
        <f>IF(COUNTIFS(ZSOHSD058[订单号数值], ZSOHPP055[[#This Row],[订单号数值]], ZSOHSD058[行項目], ZSOHPP055[[#This Row],[行項目]])&gt;0, "Y", "")</f>
        <v>Y</v>
      </c>
      <c r="M1206">
        <f>IF(ZSOHPP055[[#This Row],[銷售訂單]]="", "", --ZSOHPP055[[#This Row],[銷售訂單]])</f>
        <v>6075358</v>
      </c>
    </row>
    <row r="1207" spans="1:13">
      <c r="A1207" s="17" t="s">
        <v>670</v>
      </c>
      <c r="B1207" s="19">
        <v>3574.5909999999999</v>
      </c>
      <c r="C1207" s="19">
        <v>3471.5</v>
      </c>
      <c r="D1207" s="19">
        <v>103.09099999999999</v>
      </c>
      <c r="E1207" s="19">
        <v>0</v>
      </c>
      <c r="F1207" s="17" t="s">
        <v>3729</v>
      </c>
      <c r="G1207" s="17" t="s">
        <v>24</v>
      </c>
      <c r="H1207" s="18">
        <v>45735</v>
      </c>
      <c r="I1207" s="18">
        <v>45745</v>
      </c>
      <c r="J1207" s="17" t="s">
        <v>2401</v>
      </c>
      <c r="K1207" s="17" t="s">
        <v>2210</v>
      </c>
      <c r="L1207" t="str">
        <f>IF(COUNTIFS(ZSOHSD058[订单号数值], ZSOHPP055[[#This Row],[订单号数值]], ZSOHSD058[行項目], ZSOHPP055[[#This Row],[行項目]])&gt;0, "Y", "")</f>
        <v>Y</v>
      </c>
      <c r="M1207">
        <f>IF(ZSOHPP055[[#This Row],[銷售訂單]]="", "", --ZSOHPP055[[#This Row],[銷售訂單]])</f>
        <v>6075391</v>
      </c>
    </row>
    <row r="1208" spans="1:13">
      <c r="A1208" s="17" t="s">
        <v>3795</v>
      </c>
      <c r="B1208" s="19">
        <v>25</v>
      </c>
      <c r="C1208" s="19">
        <v>32.5</v>
      </c>
      <c r="D1208" s="19">
        <v>-7.5</v>
      </c>
      <c r="E1208" s="19">
        <v>0</v>
      </c>
      <c r="F1208" s="17" t="s">
        <v>3796</v>
      </c>
      <c r="G1208" s="17" t="s">
        <v>20</v>
      </c>
      <c r="H1208" s="18">
        <v>45735</v>
      </c>
      <c r="I1208" s="18">
        <v>45746</v>
      </c>
      <c r="J1208" s="17" t="s">
        <v>2443</v>
      </c>
      <c r="K1208" s="17" t="s">
        <v>2210</v>
      </c>
      <c r="L1208" t="str">
        <f>IF(COUNTIFS(ZSOHSD058[订单号数值], ZSOHPP055[[#This Row],[订单号数值]], ZSOHSD058[行項目], ZSOHPP055[[#This Row],[行項目]])&gt;0, "Y", "")</f>
        <v>Y</v>
      </c>
      <c r="M1208">
        <f>IF(ZSOHPP055[[#This Row],[銷售訂單]]="", "", --ZSOHPP055[[#This Row],[銷售訂單]])</f>
        <v>6075926</v>
      </c>
    </row>
    <row r="1209" spans="1:13">
      <c r="A1209" s="17" t="s">
        <v>1060</v>
      </c>
      <c r="B1209" s="19">
        <v>25</v>
      </c>
      <c r="C1209" s="19">
        <v>27</v>
      </c>
      <c r="D1209" s="19">
        <v>-2</v>
      </c>
      <c r="E1209" s="19">
        <v>0</v>
      </c>
      <c r="F1209" s="17" t="s">
        <v>3798</v>
      </c>
      <c r="G1209" s="17" t="s">
        <v>20</v>
      </c>
      <c r="H1209" s="18">
        <v>45735</v>
      </c>
      <c r="I1209" s="18">
        <v>45742</v>
      </c>
      <c r="J1209" s="17" t="s">
        <v>2443</v>
      </c>
      <c r="K1209" s="17" t="s">
        <v>2215</v>
      </c>
      <c r="L1209" t="str">
        <f>IF(COUNTIFS(ZSOHSD058[订单号数值], ZSOHPP055[[#This Row],[订单号数值]], ZSOHSD058[行項目], ZSOHPP055[[#This Row],[行項目]])&gt;0, "Y", "")</f>
        <v>Y</v>
      </c>
      <c r="M1209">
        <f>IF(ZSOHPP055[[#This Row],[銷售訂單]]="", "", --ZSOHPP055[[#This Row],[銷售訂單]])</f>
        <v>6075926</v>
      </c>
    </row>
    <row r="1210" spans="1:13">
      <c r="A1210" s="17" t="s">
        <v>4042</v>
      </c>
      <c r="B1210" s="19">
        <v>30</v>
      </c>
      <c r="C1210" s="19">
        <v>53.5</v>
      </c>
      <c r="D1210" s="19">
        <v>-23.5</v>
      </c>
      <c r="E1210" s="19">
        <v>0</v>
      </c>
      <c r="F1210" s="17" t="s">
        <v>4044</v>
      </c>
      <c r="G1210" s="17" t="s">
        <v>20</v>
      </c>
      <c r="H1210" s="18">
        <v>45735</v>
      </c>
      <c r="I1210" s="18">
        <v>45740</v>
      </c>
      <c r="J1210" s="17" t="s">
        <v>2451</v>
      </c>
      <c r="K1210" s="17" t="s">
        <v>2210</v>
      </c>
      <c r="L1210" t="str">
        <f>IF(COUNTIFS(ZSOHSD058[订单号数值], ZSOHPP055[[#This Row],[订单号数值]], ZSOHSD058[行項目], ZSOHPP055[[#This Row],[行項目]])&gt;0, "Y", "")</f>
        <v>Y</v>
      </c>
      <c r="M1210">
        <f>IF(ZSOHPP055[[#This Row],[銷售訂單]]="", "", --ZSOHPP055[[#This Row],[銷售訂單]])</f>
        <v>6075978</v>
      </c>
    </row>
    <row r="1211" spans="1:13">
      <c r="A1211" s="17" t="s">
        <v>3995</v>
      </c>
      <c r="B1211" s="19">
        <v>10240</v>
      </c>
      <c r="C1211" s="19">
        <v>10203</v>
      </c>
      <c r="D1211" s="19">
        <v>37</v>
      </c>
      <c r="E1211" s="19">
        <v>0</v>
      </c>
      <c r="F1211" s="17" t="s">
        <v>3996</v>
      </c>
      <c r="G1211" s="17" t="s">
        <v>20</v>
      </c>
      <c r="H1211" s="18">
        <v>45736</v>
      </c>
      <c r="I1211" s="18">
        <v>45827</v>
      </c>
      <c r="J1211" s="17" t="s">
        <v>2353</v>
      </c>
      <c r="K1211" s="17" t="s">
        <v>2210</v>
      </c>
      <c r="L1211" t="str">
        <f>IF(COUNTIFS(ZSOHSD058[订单号数值], ZSOHPP055[[#This Row],[订单号数值]], ZSOHSD058[行項目], ZSOHPP055[[#This Row],[行項目]])&gt;0, "Y", "")</f>
        <v>Y</v>
      </c>
      <c r="M1211">
        <f>IF(ZSOHPP055[[#This Row],[銷售訂單]]="", "", --ZSOHPP055[[#This Row],[銷售訂單]])</f>
        <v>6074758</v>
      </c>
    </row>
    <row r="1212" spans="1:13">
      <c r="A1212" s="17" t="s">
        <v>3321</v>
      </c>
      <c r="B1212" s="19">
        <v>797</v>
      </c>
      <c r="C1212" s="19">
        <v>894.5</v>
      </c>
      <c r="D1212" s="19">
        <v>-97.5</v>
      </c>
      <c r="E1212" s="19">
        <v>0</v>
      </c>
      <c r="F1212" s="17" t="s">
        <v>3388</v>
      </c>
      <c r="G1212" s="17" t="s">
        <v>20</v>
      </c>
      <c r="H1212" s="18">
        <v>45737</v>
      </c>
      <c r="I1212" s="18">
        <v>45751</v>
      </c>
      <c r="J1212" s="17" t="s">
        <v>2395</v>
      </c>
      <c r="K1212" s="17" t="s">
        <v>2210</v>
      </c>
      <c r="L1212" t="str">
        <f>IF(COUNTIFS(ZSOHSD058[订单号数值], ZSOHPP055[[#This Row],[订单号数值]], ZSOHSD058[行項目], ZSOHPP055[[#This Row],[行項目]])&gt;0, "Y", "")</f>
        <v>Y</v>
      </c>
      <c r="M1212">
        <f>IF(ZSOHPP055[[#This Row],[銷售訂單]]="", "", --ZSOHPP055[[#This Row],[銷售訂單]])</f>
        <v>6075358</v>
      </c>
    </row>
    <row r="1213" spans="1:13">
      <c r="A1213" s="17" t="s">
        <v>3321</v>
      </c>
      <c r="B1213" s="19">
        <v>172.42599999999999</v>
      </c>
      <c r="C1213" s="19">
        <v>250</v>
      </c>
      <c r="D1213" s="19">
        <v>-77.573999999999998</v>
      </c>
      <c r="E1213" s="19">
        <v>0</v>
      </c>
      <c r="F1213" s="17" t="s">
        <v>3335</v>
      </c>
      <c r="G1213" s="17" t="s">
        <v>20</v>
      </c>
      <c r="H1213" s="18">
        <v>45737</v>
      </c>
      <c r="I1213" s="18">
        <v>45745</v>
      </c>
      <c r="J1213" s="17" t="s">
        <v>2395</v>
      </c>
      <c r="K1213" s="17" t="s">
        <v>2210</v>
      </c>
      <c r="L1213" t="str">
        <f>IF(COUNTIFS(ZSOHSD058[订单号数值], ZSOHPP055[[#This Row],[订单号数值]], ZSOHSD058[行項目], ZSOHPP055[[#This Row],[行項目]])&gt;0, "Y", "")</f>
        <v>Y</v>
      </c>
      <c r="M1213">
        <f>IF(ZSOHPP055[[#This Row],[銷售訂單]]="", "", --ZSOHPP055[[#This Row],[銷售訂單]])</f>
        <v>6075358</v>
      </c>
    </row>
    <row r="1214" spans="1:13">
      <c r="A1214" s="17" t="s">
        <v>3664</v>
      </c>
      <c r="B1214" s="19">
        <v>1000</v>
      </c>
      <c r="C1214" s="19">
        <v>871</v>
      </c>
      <c r="D1214" s="19">
        <v>129</v>
      </c>
      <c r="E1214" s="19">
        <v>0</v>
      </c>
      <c r="F1214" s="17" t="s">
        <v>3673</v>
      </c>
      <c r="G1214" s="17" t="s">
        <v>20</v>
      </c>
      <c r="H1214" s="18">
        <v>45737</v>
      </c>
      <c r="I1214" s="18">
        <v>45745</v>
      </c>
      <c r="J1214" s="17" t="s">
        <v>2256</v>
      </c>
      <c r="K1214" s="17" t="s">
        <v>2210</v>
      </c>
      <c r="L1214" t="str">
        <f>IF(COUNTIFS(ZSOHSD058[订单号数值], ZSOHPP055[[#This Row],[订单号数值]], ZSOHSD058[行項目], ZSOHPP055[[#This Row],[行項目]])&gt;0, "Y", "")</f>
        <v>Y</v>
      </c>
      <c r="M1214">
        <f>IF(ZSOHPP055[[#This Row],[銷售訂單]]="", "", --ZSOHPP055[[#This Row],[銷售訂單]])</f>
        <v>6073455</v>
      </c>
    </row>
    <row r="1215" spans="1:13">
      <c r="A1215" s="17" t="s">
        <v>3838</v>
      </c>
      <c r="B1215" s="19">
        <v>58.8</v>
      </c>
      <c r="C1215" s="19">
        <v>47.5</v>
      </c>
      <c r="D1215" s="19">
        <v>11.3</v>
      </c>
      <c r="E1215" s="19">
        <v>0</v>
      </c>
      <c r="F1215" s="17" t="s">
        <v>3839</v>
      </c>
      <c r="G1215" s="17" t="s">
        <v>23</v>
      </c>
      <c r="H1215" s="18">
        <v>45737</v>
      </c>
      <c r="I1215" s="18">
        <v>45749</v>
      </c>
      <c r="J1215" s="17" t="s">
        <v>2456</v>
      </c>
      <c r="K1215" s="17" t="s">
        <v>2210</v>
      </c>
      <c r="L1215" t="str">
        <f>IF(COUNTIFS(ZSOHSD058[订单号数值], ZSOHPP055[[#This Row],[订单号数值]], ZSOHSD058[行項目], ZSOHPP055[[#This Row],[行項目]])&gt;0, "Y", "")</f>
        <v>Y</v>
      </c>
      <c r="M1215">
        <f>IF(ZSOHPP055[[#This Row],[銷售訂單]]="", "", --ZSOHPP055[[#This Row],[銷售訂單]])</f>
        <v>6076020</v>
      </c>
    </row>
    <row r="1216" spans="1:13">
      <c r="A1216" s="17" t="s">
        <v>1457</v>
      </c>
      <c r="B1216" s="19">
        <v>1288.902</v>
      </c>
      <c r="C1216" s="19">
        <v>1242.5</v>
      </c>
      <c r="D1216" s="19">
        <v>46.402000000000001</v>
      </c>
      <c r="E1216" s="19">
        <v>0</v>
      </c>
      <c r="F1216" s="17" t="s">
        <v>3923</v>
      </c>
      <c r="G1216" s="17" t="s">
        <v>23</v>
      </c>
      <c r="H1216" s="18">
        <v>45737</v>
      </c>
      <c r="I1216" s="18">
        <v>45749</v>
      </c>
      <c r="J1216" s="17" t="s">
        <v>2447</v>
      </c>
      <c r="K1216" s="17" t="s">
        <v>2215</v>
      </c>
      <c r="L1216" t="str">
        <f>IF(COUNTIFS(ZSOHSD058[订单号数值], ZSOHPP055[[#This Row],[订单号数值]], ZSOHSD058[行項目], ZSOHPP055[[#This Row],[行項目]])&gt;0, "Y", "")</f>
        <v>Y</v>
      </c>
      <c r="M1216">
        <f>IF(ZSOHPP055[[#This Row],[銷售訂單]]="", "", --ZSOHPP055[[#This Row],[銷售訂單]])</f>
        <v>6075945</v>
      </c>
    </row>
    <row r="1217" spans="1:13">
      <c r="A1217" s="17" t="s">
        <v>4042</v>
      </c>
      <c r="B1217" s="19">
        <v>120</v>
      </c>
      <c r="C1217" s="19">
        <v>129</v>
      </c>
      <c r="D1217" s="19">
        <v>-9</v>
      </c>
      <c r="E1217" s="19">
        <v>0</v>
      </c>
      <c r="F1217" s="17" t="s">
        <v>4043</v>
      </c>
      <c r="G1217" s="17" t="s">
        <v>20</v>
      </c>
      <c r="H1217" s="18">
        <v>45737</v>
      </c>
      <c r="I1217" s="18">
        <v>45740</v>
      </c>
      <c r="J1217" s="17" t="s">
        <v>2451</v>
      </c>
      <c r="K1217" s="17" t="s">
        <v>2210</v>
      </c>
      <c r="L1217" t="str">
        <f>IF(COUNTIFS(ZSOHSD058[订单号数值], ZSOHPP055[[#This Row],[订单号数值]], ZSOHSD058[行項目], ZSOHPP055[[#This Row],[行項目]])&gt;0, "Y", "")</f>
        <v>Y</v>
      </c>
      <c r="M1217">
        <f>IF(ZSOHPP055[[#This Row],[銷售訂單]]="", "", --ZSOHPP055[[#This Row],[銷售訂單]])</f>
        <v>6075978</v>
      </c>
    </row>
    <row r="1218" spans="1:13">
      <c r="A1218" s="17" t="s">
        <v>384</v>
      </c>
      <c r="B1218" s="19">
        <v>2694.2710000000002</v>
      </c>
      <c r="C1218" s="19">
        <v>2887.5</v>
      </c>
      <c r="D1218" s="19">
        <v>-193.22900000000001</v>
      </c>
      <c r="E1218" s="19">
        <v>0</v>
      </c>
      <c r="F1218" s="17" t="s">
        <v>3641</v>
      </c>
      <c r="G1218" s="17" t="s">
        <v>20</v>
      </c>
      <c r="H1218" s="18">
        <v>45738</v>
      </c>
      <c r="I1218" s="18">
        <v>45761</v>
      </c>
      <c r="J1218" s="17" t="s">
        <v>2374</v>
      </c>
      <c r="K1218" s="17" t="s">
        <v>2210</v>
      </c>
      <c r="L1218" t="str">
        <f>IF(COUNTIFS(ZSOHSD058[订单号数值], ZSOHPP055[[#This Row],[订单号数值]], ZSOHSD058[行項目], ZSOHPP055[[#This Row],[行項目]])&gt;0, "Y", "")</f>
        <v>Y</v>
      </c>
      <c r="M1218">
        <f>IF(ZSOHPP055[[#This Row],[銷售訂單]]="", "", --ZSOHPP055[[#This Row],[銷售訂單]])</f>
        <v>6075075</v>
      </c>
    </row>
    <row r="1219" spans="1:13">
      <c r="A1219" s="17" t="s">
        <v>555</v>
      </c>
      <c r="B1219" s="19">
        <v>922.92499999999995</v>
      </c>
      <c r="C1219" s="19">
        <v>1055.5</v>
      </c>
      <c r="D1219" s="19">
        <v>-132.57499999999999</v>
      </c>
      <c r="E1219" s="19">
        <v>0</v>
      </c>
      <c r="F1219" s="17" t="s">
        <v>3699</v>
      </c>
      <c r="G1219" s="17" t="s">
        <v>24</v>
      </c>
      <c r="H1219" s="18">
        <v>45738</v>
      </c>
      <c r="I1219" s="18">
        <v>45748</v>
      </c>
      <c r="J1219" s="17" t="s">
        <v>2448</v>
      </c>
      <c r="K1219" s="17" t="s">
        <v>2210</v>
      </c>
      <c r="L1219" t="str">
        <f>IF(COUNTIFS(ZSOHSD058[订单号数值], ZSOHPP055[[#This Row],[订单号数值]], ZSOHSD058[行項目], ZSOHPP055[[#This Row],[行項目]])&gt;0, "Y", "")</f>
        <v>Y</v>
      </c>
      <c r="M1219">
        <f>IF(ZSOHPP055[[#This Row],[銷售訂單]]="", "", --ZSOHPP055[[#This Row],[銷售訂單]])</f>
        <v>6075965</v>
      </c>
    </row>
    <row r="1220" spans="1:13">
      <c r="A1220" s="17" t="s">
        <v>741</v>
      </c>
      <c r="B1220" s="19">
        <v>592.60299999999995</v>
      </c>
      <c r="C1220" s="19">
        <v>584.5</v>
      </c>
      <c r="D1220" s="19">
        <v>8.1029999999999998</v>
      </c>
      <c r="E1220" s="19">
        <v>0</v>
      </c>
      <c r="F1220" s="17" t="s">
        <v>3748</v>
      </c>
      <c r="G1220" s="17" t="s">
        <v>24</v>
      </c>
      <c r="H1220" s="18">
        <v>45738</v>
      </c>
      <c r="I1220" s="18">
        <v>45742</v>
      </c>
      <c r="J1220" s="17" t="s">
        <v>2405</v>
      </c>
      <c r="K1220" s="17" t="s">
        <v>2210</v>
      </c>
      <c r="L1220" t="str">
        <f>IF(COUNTIFS(ZSOHSD058[订单号数值], ZSOHPP055[[#This Row],[订单号数值]], ZSOHSD058[行項目], ZSOHPP055[[#This Row],[行項目]])&gt;0, "Y", "")</f>
        <v>Y</v>
      </c>
      <c r="M1220">
        <f>IF(ZSOHPP055[[#This Row],[銷售訂單]]="", "", --ZSOHPP055[[#This Row],[銷售訂單]])</f>
        <v>6075437</v>
      </c>
    </row>
    <row r="1221" spans="1:13">
      <c r="A1221" s="17" t="s">
        <v>741</v>
      </c>
      <c r="B1221" s="19">
        <v>3174.6880000000001</v>
      </c>
      <c r="C1221" s="19">
        <v>3412</v>
      </c>
      <c r="D1221" s="19">
        <v>-237.31200000000001</v>
      </c>
      <c r="E1221" s="19">
        <v>0</v>
      </c>
      <c r="F1221" s="17" t="s">
        <v>3749</v>
      </c>
      <c r="G1221" s="17" t="s">
        <v>24</v>
      </c>
      <c r="H1221" s="18">
        <v>45738</v>
      </c>
      <c r="I1221" s="18">
        <v>45749</v>
      </c>
      <c r="J1221" s="17" t="s">
        <v>2405</v>
      </c>
      <c r="K1221" s="17" t="s">
        <v>2210</v>
      </c>
      <c r="L1221" t="str">
        <f>IF(COUNTIFS(ZSOHSD058[订单号数值], ZSOHPP055[[#This Row],[订单号数值]], ZSOHSD058[行項目], ZSOHPP055[[#This Row],[行項目]])&gt;0, "Y", "")</f>
        <v>Y</v>
      </c>
      <c r="M1221">
        <f>IF(ZSOHPP055[[#This Row],[銷售訂單]]="", "", --ZSOHPP055[[#This Row],[銷售訂單]])</f>
        <v>6075437</v>
      </c>
    </row>
    <row r="1222" spans="1:13">
      <c r="A1222" s="17" t="s">
        <v>633</v>
      </c>
      <c r="B1222" s="19">
        <v>120.262</v>
      </c>
      <c r="C1222" s="19">
        <v>127.5</v>
      </c>
      <c r="D1222" s="19">
        <v>-7.2380000000000004</v>
      </c>
      <c r="E1222" s="19">
        <v>0</v>
      </c>
      <c r="F1222" s="17" t="s">
        <v>3715</v>
      </c>
      <c r="G1222" s="17" t="s">
        <v>20</v>
      </c>
      <c r="H1222" s="18">
        <v>45740</v>
      </c>
      <c r="I1222" s="18">
        <v>45747</v>
      </c>
      <c r="J1222" s="17" t="s">
        <v>2454</v>
      </c>
      <c r="K1222" s="17" t="s">
        <v>2210</v>
      </c>
      <c r="L1222" t="str">
        <f>IF(COUNTIFS(ZSOHSD058[订单号数值], ZSOHPP055[[#This Row],[订单号数值]], ZSOHSD058[行項目], ZSOHPP055[[#This Row],[行項目]])&gt;0, "Y", "")</f>
        <v>Y</v>
      </c>
      <c r="M1222">
        <f>IF(ZSOHPP055[[#This Row],[銷售訂單]]="", "", --ZSOHPP055[[#This Row],[銷售訂單]])</f>
        <v>6076019</v>
      </c>
    </row>
    <row r="1223" spans="1:13">
      <c r="A1223" s="17" t="s">
        <v>633</v>
      </c>
      <c r="B1223" s="19">
        <v>240.262</v>
      </c>
      <c r="C1223" s="19">
        <v>160</v>
      </c>
      <c r="D1223" s="19">
        <v>80.262</v>
      </c>
      <c r="E1223" s="19">
        <v>0</v>
      </c>
      <c r="F1223" s="17" t="s">
        <v>3714</v>
      </c>
      <c r="G1223" s="17" t="s">
        <v>20</v>
      </c>
      <c r="H1223" s="18">
        <v>45740</v>
      </c>
      <c r="I1223" s="18">
        <v>45769</v>
      </c>
      <c r="J1223" s="17" t="s">
        <v>2454</v>
      </c>
      <c r="K1223" s="17" t="s">
        <v>2215</v>
      </c>
      <c r="L1223" t="str">
        <f>IF(COUNTIFS(ZSOHSD058[订单号数值], ZSOHPP055[[#This Row],[订单号数值]], ZSOHSD058[行項目], ZSOHPP055[[#This Row],[行項目]])&gt;0, "Y", "")</f>
        <v>Y</v>
      </c>
      <c r="M1223">
        <f>IF(ZSOHPP055[[#This Row],[銷售訂單]]="", "", --ZSOHPP055[[#This Row],[銷售訂單]])</f>
        <v>6076019</v>
      </c>
    </row>
    <row r="1224" spans="1:13">
      <c r="A1224" s="17" t="s">
        <v>1424</v>
      </c>
      <c r="B1224" s="19">
        <v>2298</v>
      </c>
      <c r="C1224" s="19">
        <v>2529</v>
      </c>
      <c r="D1224" s="19">
        <v>-231</v>
      </c>
      <c r="E1224" s="19">
        <v>0</v>
      </c>
      <c r="F1224" s="17" t="s">
        <v>3905</v>
      </c>
      <c r="G1224" s="17" t="s">
        <v>23</v>
      </c>
      <c r="H1224" s="18">
        <v>45740</v>
      </c>
      <c r="I1224" s="18">
        <v>45753</v>
      </c>
      <c r="J1224" s="17" t="s">
        <v>2422</v>
      </c>
      <c r="K1224" s="17" t="s">
        <v>2210</v>
      </c>
      <c r="L1224" t="str">
        <f>IF(COUNTIFS(ZSOHSD058[订单号数值], ZSOHPP055[[#This Row],[订单号数值]], ZSOHSD058[行項目], ZSOHPP055[[#This Row],[行項目]])&gt;0, "Y", "")</f>
        <v>Y</v>
      </c>
      <c r="M1224">
        <f>IF(ZSOHPP055[[#This Row],[銷售訂單]]="", "", --ZSOHPP055[[#This Row],[銷售訂單]])</f>
        <v>6075682</v>
      </c>
    </row>
    <row r="1225" spans="1:13">
      <c r="A1225" s="17" t="s">
        <v>3321</v>
      </c>
      <c r="B1225" s="19">
        <v>0.01</v>
      </c>
      <c r="C1225" s="19">
        <v>0</v>
      </c>
      <c r="D1225" s="19">
        <v>0.01</v>
      </c>
      <c r="E1225" s="19">
        <v>0</v>
      </c>
      <c r="F1225" s="17" t="s">
        <v>3323</v>
      </c>
      <c r="G1225" s="17" t="s">
        <v>20</v>
      </c>
      <c r="H1225" s="18">
        <v>45741</v>
      </c>
      <c r="I1225" s="18">
        <v>45744</v>
      </c>
      <c r="J1225" s="17" t="s">
        <v>2371</v>
      </c>
      <c r="K1225" s="17" t="s">
        <v>2210</v>
      </c>
      <c r="L1225" t="str">
        <f>IF(COUNTIFS(ZSOHSD058[订单号数值], ZSOHPP055[[#This Row],[订单号数值]], ZSOHSD058[行項目], ZSOHPP055[[#This Row],[行項目]])&gt;0, "Y", "")</f>
        <v>Y</v>
      </c>
      <c r="M1225">
        <f>IF(ZSOHPP055[[#This Row],[銷售訂單]]="", "", --ZSOHPP055[[#This Row],[銷售訂單]])</f>
        <v>6075062</v>
      </c>
    </row>
    <row r="1226" spans="1:13">
      <c r="A1226" s="17" t="s">
        <v>3456</v>
      </c>
      <c r="B1226" s="19">
        <v>49.328000000000003</v>
      </c>
      <c r="C1226" s="19">
        <v>50</v>
      </c>
      <c r="D1226" s="19">
        <v>-0.67200000000000004</v>
      </c>
      <c r="E1226" s="19">
        <v>0</v>
      </c>
      <c r="F1226" s="17" t="s">
        <v>3457</v>
      </c>
      <c r="G1226" s="17" t="s">
        <v>20</v>
      </c>
      <c r="H1226" s="18">
        <v>45741</v>
      </c>
      <c r="I1226" s="18">
        <v>45743</v>
      </c>
      <c r="J1226" s="17" t="s">
        <v>2418</v>
      </c>
      <c r="K1226" s="17" t="s">
        <v>2210</v>
      </c>
      <c r="L1226" t="str">
        <f>IF(COUNTIFS(ZSOHSD058[订单号数值], ZSOHPP055[[#This Row],[订单号数值]], ZSOHSD058[行項目], ZSOHPP055[[#This Row],[行項目]])&gt;0, "Y", "")</f>
        <v>Y</v>
      </c>
      <c r="M1226">
        <f>IF(ZSOHPP055[[#This Row],[銷售訂單]]="", "", --ZSOHPP055[[#This Row],[銷售訂單]])</f>
        <v>6075597</v>
      </c>
    </row>
    <row r="1227" spans="1:13">
      <c r="A1227" s="17" t="s">
        <v>3515</v>
      </c>
      <c r="B1227" s="19">
        <v>50</v>
      </c>
      <c r="C1227" s="19">
        <v>46</v>
      </c>
      <c r="D1227" s="19">
        <v>4</v>
      </c>
      <c r="E1227" s="19">
        <v>0</v>
      </c>
      <c r="F1227" s="17" t="s">
        <v>3516</v>
      </c>
      <c r="G1227" s="17" t="s">
        <v>23</v>
      </c>
      <c r="H1227" s="18">
        <v>45741</v>
      </c>
      <c r="I1227" s="18">
        <v>45756</v>
      </c>
      <c r="J1227" s="17" t="s">
        <v>2430</v>
      </c>
      <c r="K1227" s="17" t="s">
        <v>2210</v>
      </c>
      <c r="L1227" t="str">
        <f>IF(COUNTIFS(ZSOHSD058[订单号数值], ZSOHPP055[[#This Row],[订单号数值]], ZSOHSD058[行項目], ZSOHPP055[[#This Row],[行項目]])&gt;0, "Y", "")</f>
        <v>Y</v>
      </c>
      <c r="M1227">
        <f>IF(ZSOHPP055[[#This Row],[銷售訂單]]="", "", --ZSOHPP055[[#This Row],[銷售訂單]])</f>
        <v>6075826</v>
      </c>
    </row>
    <row r="1228" spans="1:13">
      <c r="A1228" s="17" t="s">
        <v>3660</v>
      </c>
      <c r="B1228" s="19">
        <v>49.244999999999997</v>
      </c>
      <c r="C1228" s="19">
        <v>54.5</v>
      </c>
      <c r="D1228" s="19">
        <v>-5.2549999999999999</v>
      </c>
      <c r="E1228" s="19">
        <v>0</v>
      </c>
      <c r="F1228" s="17" t="s">
        <v>3661</v>
      </c>
      <c r="G1228" s="17" t="s">
        <v>20</v>
      </c>
      <c r="H1228" s="18">
        <v>45741</v>
      </c>
      <c r="I1228" s="18">
        <v>45743</v>
      </c>
      <c r="J1228" s="17" t="s">
        <v>2390</v>
      </c>
      <c r="K1228" s="17" t="s">
        <v>2210</v>
      </c>
      <c r="L1228" t="str">
        <f>IF(COUNTIFS(ZSOHSD058[订单号数值], ZSOHPP055[[#This Row],[订单号数值]], ZSOHSD058[行項目], ZSOHPP055[[#This Row],[行項目]])&gt;0, "Y", "")</f>
        <v>Y</v>
      </c>
      <c r="M1228">
        <f>IF(ZSOHPP055[[#This Row],[銷售訂單]]="", "", --ZSOHPP055[[#This Row],[銷售訂單]])</f>
        <v>6075277</v>
      </c>
    </row>
    <row r="1229" spans="1:13">
      <c r="A1229" s="17" t="s">
        <v>388</v>
      </c>
      <c r="B1229" s="19">
        <v>25.198</v>
      </c>
      <c r="C1229" s="19">
        <v>25.5</v>
      </c>
      <c r="D1229" s="19">
        <v>-0.30199999999999999</v>
      </c>
      <c r="E1229" s="19">
        <v>0</v>
      </c>
      <c r="F1229" s="17" t="s">
        <v>3663</v>
      </c>
      <c r="G1229" s="17" t="s">
        <v>20</v>
      </c>
      <c r="H1229" s="18">
        <v>45741</v>
      </c>
      <c r="I1229" s="18">
        <v>45743</v>
      </c>
      <c r="J1229" s="17" t="s">
        <v>2463</v>
      </c>
      <c r="K1229" s="17" t="s">
        <v>2210</v>
      </c>
      <c r="L1229" t="str">
        <f>IF(COUNTIFS(ZSOHSD058[订单号数值], ZSOHPP055[[#This Row],[订单号数值]], ZSOHSD058[行項目], ZSOHPP055[[#This Row],[行項目]])&gt;0, "Y", "")</f>
        <v>Y</v>
      </c>
      <c r="M1229">
        <f>IF(ZSOHPP055[[#This Row],[銷售訂單]]="", "", --ZSOHPP055[[#This Row],[銷售訂單]])</f>
        <v>6076071</v>
      </c>
    </row>
    <row r="1230" spans="1:13">
      <c r="A1230" s="17" t="s">
        <v>555</v>
      </c>
      <c r="B1230" s="19">
        <v>688.97900000000004</v>
      </c>
      <c r="C1230" s="19">
        <v>645</v>
      </c>
      <c r="D1230" s="19">
        <v>43.978999999999999</v>
      </c>
      <c r="E1230" s="19">
        <v>0</v>
      </c>
      <c r="F1230" s="17" t="s">
        <v>3702</v>
      </c>
      <c r="G1230" s="17" t="s">
        <v>24</v>
      </c>
      <c r="H1230" s="18">
        <v>45741</v>
      </c>
      <c r="I1230" s="18">
        <v>45752</v>
      </c>
      <c r="J1230" s="17" t="s">
        <v>2448</v>
      </c>
      <c r="K1230" s="17" t="s">
        <v>2210</v>
      </c>
      <c r="L1230" t="str">
        <f>IF(COUNTIFS(ZSOHSD058[订单号数值], ZSOHPP055[[#This Row],[订单号数值]], ZSOHSD058[行項目], ZSOHPP055[[#This Row],[行項目]])&gt;0, "Y", "")</f>
        <v>Y</v>
      </c>
      <c r="M1230">
        <f>IF(ZSOHPP055[[#This Row],[銷售訂單]]="", "", --ZSOHPP055[[#This Row],[銷售訂單]])</f>
        <v>6075965</v>
      </c>
    </row>
    <row r="1231" spans="1:13">
      <c r="A1231" s="17" t="s">
        <v>579</v>
      </c>
      <c r="B1231" s="19">
        <v>26.672000000000001</v>
      </c>
      <c r="C1231" s="19">
        <v>23.5</v>
      </c>
      <c r="D1231" s="19">
        <v>3.1720000000000002</v>
      </c>
      <c r="E1231" s="19">
        <v>0</v>
      </c>
      <c r="F1231" s="17" t="s">
        <v>3708</v>
      </c>
      <c r="G1231" s="17" t="s">
        <v>24</v>
      </c>
      <c r="H1231" s="18">
        <v>45741</v>
      </c>
      <c r="I1231" s="18">
        <v>45743</v>
      </c>
      <c r="J1231" s="17" t="s">
        <v>2441</v>
      </c>
      <c r="K1231" s="17" t="s">
        <v>2217</v>
      </c>
      <c r="L1231" t="str">
        <f>IF(COUNTIFS(ZSOHSD058[订单号数值], ZSOHPP055[[#This Row],[订单号数值]], ZSOHSD058[行項目], ZSOHPP055[[#This Row],[行項目]])&gt;0, "Y", "")</f>
        <v>Y</v>
      </c>
      <c r="M1231">
        <f>IF(ZSOHPP055[[#This Row],[銷售訂單]]="", "", --ZSOHPP055[[#This Row],[銷售訂單]])</f>
        <v>6075896</v>
      </c>
    </row>
    <row r="1232" spans="1:13">
      <c r="A1232" s="17" t="s">
        <v>579</v>
      </c>
      <c r="B1232" s="19">
        <v>26.672000000000001</v>
      </c>
      <c r="C1232" s="19">
        <v>26.5</v>
      </c>
      <c r="D1232" s="19">
        <v>0.17199999999999999</v>
      </c>
      <c r="E1232" s="19">
        <v>0</v>
      </c>
      <c r="F1232" s="17" t="s">
        <v>3707</v>
      </c>
      <c r="G1232" s="17" t="s">
        <v>24</v>
      </c>
      <c r="H1232" s="18">
        <v>45741</v>
      </c>
      <c r="I1232" s="18">
        <v>45743</v>
      </c>
      <c r="J1232" s="17" t="s">
        <v>2441</v>
      </c>
      <c r="K1232" s="17" t="s">
        <v>2216</v>
      </c>
      <c r="L1232" t="str">
        <f>IF(COUNTIFS(ZSOHSD058[订单号数值], ZSOHPP055[[#This Row],[订单号数值]], ZSOHSD058[行項目], ZSOHPP055[[#This Row],[行項目]])&gt;0, "Y", "")</f>
        <v>Y</v>
      </c>
      <c r="M1232">
        <f>IF(ZSOHPP055[[#This Row],[銷售訂單]]="", "", --ZSOHPP055[[#This Row],[銷售訂單]])</f>
        <v>6075896</v>
      </c>
    </row>
    <row r="1233" spans="1:13">
      <c r="A1233" s="17" t="s">
        <v>714</v>
      </c>
      <c r="B1233" s="19">
        <v>32.378999999999998</v>
      </c>
      <c r="C1233" s="19">
        <v>26.5</v>
      </c>
      <c r="D1233" s="19">
        <v>5.8789999999999996</v>
      </c>
      <c r="E1233" s="19">
        <v>0</v>
      </c>
      <c r="F1233" s="17" t="s">
        <v>3742</v>
      </c>
      <c r="G1233" s="17" t="s">
        <v>24</v>
      </c>
      <c r="H1233" s="18">
        <v>45741</v>
      </c>
      <c r="I1233" s="18">
        <v>45744</v>
      </c>
      <c r="J1233" s="17" t="s">
        <v>2441</v>
      </c>
      <c r="K1233" s="17" t="s">
        <v>2210</v>
      </c>
      <c r="L1233" t="str">
        <f>IF(COUNTIFS(ZSOHSD058[订单号数值], ZSOHPP055[[#This Row],[订单号数值]], ZSOHSD058[行項目], ZSOHPP055[[#This Row],[行項目]])&gt;0, "Y", "")</f>
        <v>Y</v>
      </c>
      <c r="M1233">
        <f>IF(ZSOHPP055[[#This Row],[銷售訂單]]="", "", --ZSOHPP055[[#This Row],[銷售訂單]])</f>
        <v>6075896</v>
      </c>
    </row>
    <row r="1234" spans="1:13">
      <c r="A1234" s="17" t="s">
        <v>714</v>
      </c>
      <c r="B1234" s="19">
        <v>37.18</v>
      </c>
      <c r="C1234" s="19">
        <v>26.5</v>
      </c>
      <c r="D1234" s="19">
        <v>10.68</v>
      </c>
      <c r="E1234" s="19">
        <v>0</v>
      </c>
      <c r="F1234" s="17" t="s">
        <v>3743</v>
      </c>
      <c r="G1234" s="17" t="s">
        <v>24</v>
      </c>
      <c r="H1234" s="18">
        <v>45741</v>
      </c>
      <c r="I1234" s="18">
        <v>45744</v>
      </c>
      <c r="J1234" s="17" t="s">
        <v>2441</v>
      </c>
      <c r="K1234" s="17" t="s">
        <v>2215</v>
      </c>
      <c r="L1234" t="str">
        <f>IF(COUNTIFS(ZSOHSD058[订单号数值], ZSOHPP055[[#This Row],[订单号数值]], ZSOHSD058[行項目], ZSOHPP055[[#This Row],[行項目]])&gt;0, "Y", "")</f>
        <v>Y</v>
      </c>
      <c r="M1234">
        <f>IF(ZSOHPP055[[#This Row],[銷售訂單]]="", "", --ZSOHPP055[[#This Row],[銷售訂單]])</f>
        <v>6075896</v>
      </c>
    </row>
    <row r="1235" spans="1:13">
      <c r="A1235" s="17" t="s">
        <v>714</v>
      </c>
      <c r="B1235" s="19">
        <v>2062.5619999999999</v>
      </c>
      <c r="C1235" s="19">
        <v>2043.5</v>
      </c>
      <c r="D1235" s="19">
        <v>19.062000000000001</v>
      </c>
      <c r="E1235" s="19">
        <v>0</v>
      </c>
      <c r="F1235" s="17" t="s">
        <v>3744</v>
      </c>
      <c r="G1235" s="17" t="s">
        <v>24</v>
      </c>
      <c r="H1235" s="18">
        <v>45741</v>
      </c>
      <c r="I1235" s="18">
        <v>45754</v>
      </c>
      <c r="J1235" s="17" t="s">
        <v>2344</v>
      </c>
      <c r="K1235" s="17" t="s">
        <v>2215</v>
      </c>
      <c r="L1235" t="str">
        <f>IF(COUNTIFS(ZSOHSD058[订单号数值], ZSOHPP055[[#This Row],[订单号数值]], ZSOHSD058[行項目], ZSOHPP055[[#This Row],[行項目]])&gt;0, "Y", "")</f>
        <v>Y</v>
      </c>
      <c r="M1235">
        <f>IF(ZSOHPP055[[#This Row],[銷售訂單]]="", "", --ZSOHPP055[[#This Row],[銷售訂單]])</f>
        <v>6074639</v>
      </c>
    </row>
    <row r="1236" spans="1:13">
      <c r="A1236" s="17" t="s">
        <v>2133</v>
      </c>
      <c r="B1236" s="19">
        <v>49.847000000000001</v>
      </c>
      <c r="C1236" s="19">
        <v>76.5</v>
      </c>
      <c r="D1236" s="19">
        <v>-26.652999999999999</v>
      </c>
      <c r="E1236" s="19">
        <v>0</v>
      </c>
      <c r="F1236" s="17" t="s">
        <v>4068</v>
      </c>
      <c r="G1236" s="17" t="s">
        <v>20</v>
      </c>
      <c r="H1236" s="18">
        <v>45741</v>
      </c>
      <c r="I1236" s="18">
        <v>45752</v>
      </c>
      <c r="J1236" s="17" t="s">
        <v>2460</v>
      </c>
      <c r="K1236" s="17" t="s">
        <v>2210</v>
      </c>
      <c r="L1236" t="str">
        <f>IF(COUNTIFS(ZSOHSD058[订单号数值], ZSOHPP055[[#This Row],[订单号数值]], ZSOHSD058[行項目], ZSOHPP055[[#This Row],[行項目]])&gt;0, "Y", "")</f>
        <v>Y</v>
      </c>
      <c r="M1236">
        <f>IF(ZSOHPP055[[#This Row],[銷售訂單]]="", "", --ZSOHPP055[[#This Row],[銷售訂單]])</f>
        <v>6076049</v>
      </c>
    </row>
    <row r="1237" spans="1:13">
      <c r="A1237" s="17" t="s">
        <v>670</v>
      </c>
      <c r="B1237" s="19">
        <v>6131.1570000000002</v>
      </c>
      <c r="C1237" s="19">
        <v>5935.5</v>
      </c>
      <c r="D1237" s="19">
        <v>195.65700000000001</v>
      </c>
      <c r="E1237" s="19">
        <v>0</v>
      </c>
      <c r="F1237" s="17" t="s">
        <v>3731</v>
      </c>
      <c r="G1237" s="17" t="s">
        <v>24</v>
      </c>
      <c r="H1237" s="18">
        <v>45742</v>
      </c>
      <c r="I1237" s="18">
        <v>45751</v>
      </c>
      <c r="J1237" s="17" t="s">
        <v>2401</v>
      </c>
      <c r="K1237" s="17" t="s">
        <v>2210</v>
      </c>
      <c r="L1237" t="str">
        <f>IF(COUNTIFS(ZSOHSD058[订单号数值], ZSOHPP055[[#This Row],[订单号数值]], ZSOHSD058[行項目], ZSOHPP055[[#This Row],[行項目]])&gt;0, "Y", "")</f>
        <v>Y</v>
      </c>
      <c r="M1237">
        <f>IF(ZSOHPP055[[#This Row],[銷售訂單]]="", "", --ZSOHPP055[[#This Row],[銷售訂單]])</f>
        <v>6075391</v>
      </c>
    </row>
    <row r="1238" spans="1:13">
      <c r="A1238" s="17" t="s">
        <v>3930</v>
      </c>
      <c r="B1238" s="19">
        <v>61.097000000000001</v>
      </c>
      <c r="C1238" s="19">
        <v>49</v>
      </c>
      <c r="D1238" s="19">
        <v>12.097</v>
      </c>
      <c r="E1238" s="19">
        <v>0</v>
      </c>
      <c r="F1238" s="17" t="s">
        <v>3931</v>
      </c>
      <c r="G1238" s="17" t="s">
        <v>23</v>
      </c>
      <c r="H1238" s="18">
        <v>45742</v>
      </c>
      <c r="I1238" s="18">
        <v>45768</v>
      </c>
      <c r="J1238" s="17" t="s">
        <v>2439</v>
      </c>
      <c r="K1238" s="17" t="s">
        <v>2210</v>
      </c>
      <c r="L1238" t="str">
        <f>IF(COUNTIFS(ZSOHSD058[订单号数值], ZSOHPP055[[#This Row],[订单号数值]], ZSOHSD058[行項目], ZSOHPP055[[#This Row],[行項目]])&gt;0, "Y", "")</f>
        <v>Y</v>
      </c>
      <c r="M1238">
        <f>IF(ZSOHPP055[[#This Row],[銷售訂單]]="", "", --ZSOHPP055[[#This Row],[銷售訂單]])</f>
        <v>6075894</v>
      </c>
    </row>
    <row r="1239" spans="1:13">
      <c r="A1239" s="17" t="s">
        <v>1501</v>
      </c>
      <c r="B1239" s="19">
        <v>7805.8940000000002</v>
      </c>
      <c r="C1239" s="19">
        <v>7785.5</v>
      </c>
      <c r="D1239" s="19">
        <v>20.393999999999998</v>
      </c>
      <c r="E1239" s="19">
        <v>0</v>
      </c>
      <c r="F1239" s="17" t="s">
        <v>3942</v>
      </c>
      <c r="G1239" s="17" t="s">
        <v>20</v>
      </c>
      <c r="H1239" s="18">
        <v>45742</v>
      </c>
      <c r="I1239" s="18">
        <v>45769</v>
      </c>
      <c r="J1239" s="17" t="s">
        <v>2263</v>
      </c>
      <c r="K1239" s="17" t="s">
        <v>2210</v>
      </c>
      <c r="L1239" t="str">
        <f>IF(COUNTIFS(ZSOHSD058[订单号数值], ZSOHPP055[[#This Row],[订单号数值]], ZSOHSD058[行項目], ZSOHPP055[[#This Row],[行項目]])&gt;0, "Y", "")</f>
        <v>Y</v>
      </c>
      <c r="M1239">
        <f>IF(ZSOHPP055[[#This Row],[銷售訂單]]="", "", --ZSOHPP055[[#This Row],[銷售訂單]])</f>
        <v>6073780</v>
      </c>
    </row>
    <row r="1240" spans="1:13">
      <c r="A1240" s="17" t="s">
        <v>1501</v>
      </c>
      <c r="B1240" s="19">
        <v>5462.616</v>
      </c>
      <c r="C1240" s="19">
        <v>5422.5</v>
      </c>
      <c r="D1240" s="19">
        <v>40.116</v>
      </c>
      <c r="E1240" s="19">
        <v>0</v>
      </c>
      <c r="F1240" s="17" t="s">
        <v>3986</v>
      </c>
      <c r="G1240" s="17" t="s">
        <v>20</v>
      </c>
      <c r="H1240" s="18">
        <v>45742</v>
      </c>
      <c r="I1240" s="18">
        <v>45786</v>
      </c>
      <c r="J1240" s="17" t="s">
        <v>2263</v>
      </c>
      <c r="K1240" s="17" t="s">
        <v>2210</v>
      </c>
      <c r="L1240" t="str">
        <f>IF(COUNTIFS(ZSOHSD058[订单号数值], ZSOHPP055[[#This Row],[订单号数值]], ZSOHSD058[行項目], ZSOHPP055[[#This Row],[行項目]])&gt;0, "Y", "")</f>
        <v>Y</v>
      </c>
      <c r="M1240">
        <f>IF(ZSOHPP055[[#This Row],[銷售訂單]]="", "", --ZSOHPP055[[#This Row],[銷售訂單]])</f>
        <v>6073780</v>
      </c>
    </row>
    <row r="1241" spans="1:13">
      <c r="A1241" s="17" t="s">
        <v>1501</v>
      </c>
      <c r="B1241" s="19">
        <v>1980.2449999999999</v>
      </c>
      <c r="C1241" s="19">
        <v>1941</v>
      </c>
      <c r="D1241" s="19">
        <v>39.244999999999997</v>
      </c>
      <c r="E1241" s="19">
        <v>0</v>
      </c>
      <c r="F1241" s="17" t="s">
        <v>3982</v>
      </c>
      <c r="G1241" s="17" t="s">
        <v>20</v>
      </c>
      <c r="H1241" s="18">
        <v>45742</v>
      </c>
      <c r="I1241" s="18">
        <v>45773</v>
      </c>
      <c r="J1241" s="17" t="s">
        <v>2263</v>
      </c>
      <c r="K1241" s="17" t="s">
        <v>2210</v>
      </c>
      <c r="L1241" t="str">
        <f>IF(COUNTIFS(ZSOHSD058[订单号数值], ZSOHPP055[[#This Row],[订单号数值]], ZSOHSD058[行項目], ZSOHPP055[[#This Row],[行項目]])&gt;0, "Y", "")</f>
        <v>Y</v>
      </c>
      <c r="M1241">
        <f>IF(ZSOHPP055[[#This Row],[銷售訂單]]="", "", --ZSOHPP055[[#This Row],[銷售訂單]])</f>
        <v>6073780</v>
      </c>
    </row>
    <row r="1242" spans="1:13">
      <c r="A1242" s="17" t="s">
        <v>1501</v>
      </c>
      <c r="B1242" s="19">
        <v>8098.8040000000001</v>
      </c>
      <c r="C1242" s="19">
        <v>7992.5</v>
      </c>
      <c r="D1242" s="19">
        <v>106.304</v>
      </c>
      <c r="E1242" s="19">
        <v>0</v>
      </c>
      <c r="F1242" s="17" t="s">
        <v>3988</v>
      </c>
      <c r="G1242" s="17" t="s">
        <v>20</v>
      </c>
      <c r="H1242" s="18">
        <v>45742</v>
      </c>
      <c r="I1242" s="18">
        <v>45791</v>
      </c>
      <c r="J1242" s="17" t="s">
        <v>2263</v>
      </c>
      <c r="K1242" s="17" t="s">
        <v>2210</v>
      </c>
      <c r="L1242" t="str">
        <f>IF(COUNTIFS(ZSOHSD058[订单号数值], ZSOHPP055[[#This Row],[订单号数值]], ZSOHSD058[行項目], ZSOHPP055[[#This Row],[行項目]])&gt;0, "Y", "")</f>
        <v>Y</v>
      </c>
      <c r="M1242">
        <f>IF(ZSOHPP055[[#This Row],[銷售訂單]]="", "", --ZSOHPP055[[#This Row],[銷售訂單]])</f>
        <v>6073780</v>
      </c>
    </row>
    <row r="1243" spans="1:13">
      <c r="A1243" s="17" t="s">
        <v>1501</v>
      </c>
      <c r="B1243" s="19">
        <v>4128.2489999999998</v>
      </c>
      <c r="C1243" s="19">
        <v>4068</v>
      </c>
      <c r="D1243" s="19">
        <v>60.249000000000002</v>
      </c>
      <c r="E1243" s="19">
        <v>0</v>
      </c>
      <c r="F1243" s="17" t="s">
        <v>3985</v>
      </c>
      <c r="G1243" s="17" t="s">
        <v>20</v>
      </c>
      <c r="H1243" s="18">
        <v>45742</v>
      </c>
      <c r="I1243" s="18">
        <v>45784</v>
      </c>
      <c r="J1243" s="17" t="s">
        <v>2263</v>
      </c>
      <c r="K1243" s="17" t="s">
        <v>2210</v>
      </c>
      <c r="L1243" t="str">
        <f>IF(COUNTIFS(ZSOHSD058[订单号数值], ZSOHPP055[[#This Row],[订单号数值]], ZSOHSD058[行項目], ZSOHPP055[[#This Row],[行項目]])&gt;0, "Y", "")</f>
        <v>Y</v>
      </c>
      <c r="M1243">
        <f>IF(ZSOHPP055[[#This Row],[銷售訂單]]="", "", --ZSOHPP055[[#This Row],[銷售訂單]])</f>
        <v>6073780</v>
      </c>
    </row>
    <row r="1244" spans="1:13">
      <c r="A1244" s="17" t="s">
        <v>3321</v>
      </c>
      <c r="B1244" s="19">
        <v>16368</v>
      </c>
      <c r="C1244" s="19">
        <v>16371</v>
      </c>
      <c r="D1244" s="19">
        <v>-3</v>
      </c>
      <c r="E1244" s="19">
        <v>0</v>
      </c>
      <c r="F1244" s="17" t="s">
        <v>3399</v>
      </c>
      <c r="G1244" s="17" t="s">
        <v>20</v>
      </c>
      <c r="H1244" s="18">
        <v>45743</v>
      </c>
      <c r="I1244" s="18">
        <v>45769</v>
      </c>
      <c r="J1244" s="17" t="s">
        <v>2395</v>
      </c>
      <c r="K1244" s="17" t="s">
        <v>2210</v>
      </c>
      <c r="L1244" t="str">
        <f>IF(COUNTIFS(ZSOHSD058[订单号数值], ZSOHPP055[[#This Row],[订单号数值]], ZSOHSD058[行項目], ZSOHPP055[[#This Row],[行項目]])&gt;0, "Y", "")</f>
        <v>Y</v>
      </c>
      <c r="M1244">
        <f>IF(ZSOHPP055[[#This Row],[銷售訂單]]="", "", --ZSOHPP055[[#This Row],[銷售訂單]])</f>
        <v>6075358</v>
      </c>
    </row>
    <row r="1245" spans="1:13">
      <c r="A1245" s="17" t="s">
        <v>3321</v>
      </c>
      <c r="B1245" s="19">
        <v>5958.09</v>
      </c>
      <c r="C1245" s="19">
        <v>6449</v>
      </c>
      <c r="D1245" s="19">
        <v>-490.91</v>
      </c>
      <c r="E1245" s="19">
        <v>0</v>
      </c>
      <c r="F1245" s="17" t="s">
        <v>3405</v>
      </c>
      <c r="G1245" s="17" t="s">
        <v>20</v>
      </c>
      <c r="H1245" s="18">
        <v>45743</v>
      </c>
      <c r="I1245" s="18">
        <v>45782</v>
      </c>
      <c r="J1245" s="17" t="s">
        <v>2395</v>
      </c>
      <c r="K1245" s="17" t="s">
        <v>2210</v>
      </c>
      <c r="L1245" t="str">
        <f>IF(COUNTIFS(ZSOHSD058[订单号数值], ZSOHPP055[[#This Row],[订单号数值]], ZSOHSD058[行項目], ZSOHPP055[[#This Row],[行項目]])&gt;0, "Y", "")</f>
        <v>Y</v>
      </c>
      <c r="M1245">
        <f>IF(ZSOHPP055[[#This Row],[銷售訂單]]="", "", --ZSOHPP055[[#This Row],[銷售訂單]])</f>
        <v>6075358</v>
      </c>
    </row>
    <row r="1246" spans="1:13">
      <c r="A1246" s="17" t="s">
        <v>3321</v>
      </c>
      <c r="B1246" s="19">
        <v>16708.154999999999</v>
      </c>
      <c r="C1246" s="19">
        <v>16596</v>
      </c>
      <c r="D1246" s="19">
        <v>112.155</v>
      </c>
      <c r="E1246" s="19">
        <v>0</v>
      </c>
      <c r="F1246" s="17" t="s">
        <v>3398</v>
      </c>
      <c r="G1246" s="17" t="s">
        <v>20</v>
      </c>
      <c r="H1246" s="18">
        <v>45743</v>
      </c>
      <c r="I1246" s="18">
        <v>45768</v>
      </c>
      <c r="J1246" s="17" t="s">
        <v>2395</v>
      </c>
      <c r="K1246" s="17" t="s">
        <v>2210</v>
      </c>
      <c r="L1246" t="str">
        <f>IF(COUNTIFS(ZSOHSD058[订单号数值], ZSOHPP055[[#This Row],[订单号数值]], ZSOHSD058[行項目], ZSOHPP055[[#This Row],[行項目]])&gt;0, "Y", "")</f>
        <v>Y</v>
      </c>
      <c r="M1246">
        <f>IF(ZSOHPP055[[#This Row],[銷售訂單]]="", "", --ZSOHPP055[[#This Row],[銷售訂單]])</f>
        <v>6075358</v>
      </c>
    </row>
    <row r="1247" spans="1:13">
      <c r="A1247" s="17" t="s">
        <v>3321</v>
      </c>
      <c r="B1247" s="19">
        <v>10353</v>
      </c>
      <c r="C1247" s="19">
        <v>10365</v>
      </c>
      <c r="D1247" s="19">
        <v>-12</v>
      </c>
      <c r="E1247" s="19">
        <v>0</v>
      </c>
      <c r="F1247" s="17" t="s">
        <v>3397</v>
      </c>
      <c r="G1247" s="17" t="s">
        <v>20</v>
      </c>
      <c r="H1247" s="18">
        <v>45743</v>
      </c>
      <c r="I1247" s="18">
        <v>45768</v>
      </c>
      <c r="J1247" s="17" t="s">
        <v>2395</v>
      </c>
      <c r="K1247" s="17" t="s">
        <v>2210</v>
      </c>
      <c r="L1247" t="str">
        <f>IF(COUNTIFS(ZSOHSD058[订单号数值], ZSOHPP055[[#This Row],[订单号数值]], ZSOHSD058[行項目], ZSOHPP055[[#This Row],[行項目]])&gt;0, "Y", "")</f>
        <v>Y</v>
      </c>
      <c r="M1247">
        <f>IF(ZSOHPP055[[#This Row],[銷售訂單]]="", "", --ZSOHPP055[[#This Row],[銷售訂單]])</f>
        <v>6075358</v>
      </c>
    </row>
    <row r="1248" spans="1:13">
      <c r="A1248" s="17" t="s">
        <v>3551</v>
      </c>
      <c r="B1248" s="19">
        <v>800</v>
      </c>
      <c r="C1248" s="19">
        <v>780.5</v>
      </c>
      <c r="D1248" s="19">
        <v>19.5</v>
      </c>
      <c r="E1248" s="19">
        <v>0</v>
      </c>
      <c r="F1248" s="17" t="s">
        <v>3552</v>
      </c>
      <c r="G1248" s="17" t="s">
        <v>20</v>
      </c>
      <c r="H1248" s="18">
        <v>45743</v>
      </c>
      <c r="I1248" s="18">
        <v>45751</v>
      </c>
      <c r="J1248" s="17" t="s">
        <v>2246</v>
      </c>
      <c r="K1248" s="17" t="s">
        <v>2210</v>
      </c>
      <c r="L1248" t="str">
        <f>IF(COUNTIFS(ZSOHSD058[订单号数值], ZSOHPP055[[#This Row],[订单号数值]], ZSOHSD058[行項目], ZSOHPP055[[#This Row],[行項目]])&gt;0, "Y", "")</f>
        <v>Y</v>
      </c>
      <c r="M1248">
        <f>IF(ZSOHPP055[[#This Row],[銷售訂單]]="", "", --ZSOHPP055[[#This Row],[銷售訂單]])</f>
        <v>6072634</v>
      </c>
    </row>
    <row r="1249" spans="1:13">
      <c r="A1249" s="17" t="s">
        <v>384</v>
      </c>
      <c r="B1249" s="19">
        <v>6146.7510000000002</v>
      </c>
      <c r="C1249" s="19">
        <v>6526.5</v>
      </c>
      <c r="D1249" s="19">
        <v>-379.74900000000002</v>
      </c>
      <c r="E1249" s="19">
        <v>0</v>
      </c>
      <c r="F1249" s="17" t="s">
        <v>3647</v>
      </c>
      <c r="G1249" s="17" t="s">
        <v>20</v>
      </c>
      <c r="H1249" s="18">
        <v>45743</v>
      </c>
      <c r="I1249" s="18">
        <v>45768</v>
      </c>
      <c r="J1249" s="17" t="s">
        <v>2374</v>
      </c>
      <c r="K1249" s="17" t="s">
        <v>2210</v>
      </c>
      <c r="L1249" t="str">
        <f>IF(COUNTIFS(ZSOHSD058[订单号数值], ZSOHPP055[[#This Row],[订单号数值]], ZSOHSD058[行項目], ZSOHPP055[[#This Row],[行項目]])&gt;0, "Y", "")</f>
        <v>Y</v>
      </c>
      <c r="M1249">
        <f>IF(ZSOHPP055[[#This Row],[銷售訂單]]="", "", --ZSOHPP055[[#This Row],[銷售訂單]])</f>
        <v>6075075</v>
      </c>
    </row>
    <row r="1250" spans="1:13">
      <c r="A1250" s="17" t="s">
        <v>384</v>
      </c>
      <c r="B1250" s="19">
        <v>6146.7510000000002</v>
      </c>
      <c r="C1250" s="19">
        <v>5362.5</v>
      </c>
      <c r="D1250" s="19">
        <v>784.25099999999998</v>
      </c>
      <c r="E1250" s="19">
        <v>0</v>
      </c>
      <c r="F1250" s="17" t="s">
        <v>3649</v>
      </c>
      <c r="G1250" s="17" t="s">
        <v>20</v>
      </c>
      <c r="H1250" s="18">
        <v>45743</v>
      </c>
      <c r="I1250" s="18">
        <v>45768</v>
      </c>
      <c r="J1250" s="17" t="s">
        <v>2374</v>
      </c>
      <c r="K1250" s="17" t="s">
        <v>2210</v>
      </c>
      <c r="L1250" t="str">
        <f>IF(COUNTIFS(ZSOHSD058[订单号数值], ZSOHPP055[[#This Row],[订单号数值]], ZSOHSD058[行項目], ZSOHPP055[[#This Row],[行項目]])&gt;0, "Y", "")</f>
        <v>Y</v>
      </c>
      <c r="M1250">
        <f>IF(ZSOHPP055[[#This Row],[銷售訂單]]="", "", --ZSOHPP055[[#This Row],[銷售訂單]])</f>
        <v>6075075</v>
      </c>
    </row>
    <row r="1251" spans="1:13">
      <c r="A1251" s="17" t="s">
        <v>384</v>
      </c>
      <c r="B1251" s="19">
        <v>4321.8540000000003</v>
      </c>
      <c r="C1251" s="19">
        <v>4788.5</v>
      </c>
      <c r="D1251" s="19">
        <v>-466.64600000000002</v>
      </c>
      <c r="E1251" s="19">
        <v>0</v>
      </c>
      <c r="F1251" s="17" t="s">
        <v>3645</v>
      </c>
      <c r="G1251" s="17" t="s">
        <v>20</v>
      </c>
      <c r="H1251" s="18">
        <v>45743</v>
      </c>
      <c r="I1251" s="18">
        <v>45768</v>
      </c>
      <c r="J1251" s="17" t="s">
        <v>2374</v>
      </c>
      <c r="K1251" s="17" t="s">
        <v>2210</v>
      </c>
      <c r="L1251" t="str">
        <f>IF(COUNTIFS(ZSOHSD058[订单号数值], ZSOHPP055[[#This Row],[订单号数值]], ZSOHSD058[行項目], ZSOHPP055[[#This Row],[行項目]])&gt;0, "Y", "")</f>
        <v>Y</v>
      </c>
      <c r="M1251">
        <f>IF(ZSOHPP055[[#This Row],[銷售訂單]]="", "", --ZSOHPP055[[#This Row],[銷售訂單]])</f>
        <v>6075075</v>
      </c>
    </row>
    <row r="1252" spans="1:13">
      <c r="A1252" s="17" t="s">
        <v>3664</v>
      </c>
      <c r="B1252" s="19">
        <v>0.01</v>
      </c>
      <c r="C1252" s="19">
        <v>0</v>
      </c>
      <c r="D1252" s="19">
        <v>0.01</v>
      </c>
      <c r="E1252" s="19">
        <v>0</v>
      </c>
      <c r="F1252" s="17" t="s">
        <v>3665</v>
      </c>
      <c r="G1252" s="17" t="s">
        <v>20</v>
      </c>
      <c r="H1252" s="18">
        <v>45743</v>
      </c>
      <c r="I1252" s="18">
        <v>45743</v>
      </c>
      <c r="J1252" s="17" t="s">
        <v>2256</v>
      </c>
      <c r="K1252" s="17" t="s">
        <v>2210</v>
      </c>
      <c r="L1252" t="str">
        <f>IF(COUNTIFS(ZSOHSD058[订单号数值], ZSOHPP055[[#This Row],[订单号数值]], ZSOHSD058[行項目], ZSOHPP055[[#This Row],[行項目]])&gt;0, "Y", "")</f>
        <v>Y</v>
      </c>
      <c r="M1252">
        <f>IF(ZSOHPP055[[#This Row],[銷售訂單]]="", "", --ZSOHPP055[[#This Row],[銷售訂單]])</f>
        <v>6073455</v>
      </c>
    </row>
    <row r="1253" spans="1:13">
      <c r="A1253" s="17" t="s">
        <v>950</v>
      </c>
      <c r="B1253" s="19">
        <v>8755</v>
      </c>
      <c r="C1253" s="19">
        <v>8752</v>
      </c>
      <c r="D1253" s="19">
        <v>3</v>
      </c>
      <c r="E1253" s="19">
        <v>0</v>
      </c>
      <c r="F1253" s="17" t="s">
        <v>3787</v>
      </c>
      <c r="G1253" s="17" t="s">
        <v>20</v>
      </c>
      <c r="H1253" s="18">
        <v>45743</v>
      </c>
      <c r="I1253" s="18">
        <v>45833</v>
      </c>
      <c r="J1253" s="17" t="s">
        <v>2360</v>
      </c>
      <c r="K1253" s="17" t="s">
        <v>2210</v>
      </c>
      <c r="L1253" t="str">
        <f>IF(COUNTIFS(ZSOHSD058[订单号数值], ZSOHPP055[[#This Row],[订单号数值]], ZSOHSD058[行項目], ZSOHPP055[[#This Row],[行項目]])&gt;0, "Y", "")</f>
        <v>Y</v>
      </c>
      <c r="M1253">
        <f>IF(ZSOHPP055[[#This Row],[銷售訂單]]="", "", --ZSOHPP055[[#This Row],[銷售訂單]])</f>
        <v>6074881</v>
      </c>
    </row>
    <row r="1254" spans="1:13">
      <c r="A1254" s="17" t="s">
        <v>1414</v>
      </c>
      <c r="B1254" s="19">
        <v>1149</v>
      </c>
      <c r="C1254" s="19">
        <v>1177.5</v>
      </c>
      <c r="D1254" s="19">
        <v>-28.5</v>
      </c>
      <c r="E1254" s="19">
        <v>0</v>
      </c>
      <c r="F1254" s="17" t="s">
        <v>3900</v>
      </c>
      <c r="G1254" s="17" t="s">
        <v>23</v>
      </c>
      <c r="H1254" s="18">
        <v>45743</v>
      </c>
      <c r="I1254" s="18">
        <v>45758</v>
      </c>
      <c r="J1254" s="17" t="s">
        <v>2464</v>
      </c>
      <c r="K1254" s="17" t="s">
        <v>2210</v>
      </c>
      <c r="L1254" t="str">
        <f>IF(COUNTIFS(ZSOHSD058[订单号数值], ZSOHPP055[[#This Row],[订单号数值]], ZSOHSD058[行項目], ZSOHPP055[[#This Row],[行項目]])&gt;0, "Y", "")</f>
        <v>Y</v>
      </c>
      <c r="M1254">
        <f>IF(ZSOHPP055[[#This Row],[銷售訂單]]="", "", --ZSOHPP055[[#This Row],[銷售訂單]])</f>
        <v>6076095</v>
      </c>
    </row>
    <row r="1255" spans="1:13">
      <c r="A1255" s="17" t="s">
        <v>3551</v>
      </c>
      <c r="B1255" s="19">
        <v>5645</v>
      </c>
      <c r="C1255" s="19">
        <v>6228</v>
      </c>
      <c r="D1255" s="19">
        <v>-583</v>
      </c>
      <c r="E1255" s="19">
        <v>0</v>
      </c>
      <c r="F1255" s="17" t="s">
        <v>3569</v>
      </c>
      <c r="G1255" s="17" t="s">
        <v>20</v>
      </c>
      <c r="H1255" s="18">
        <v>45744</v>
      </c>
      <c r="I1255" s="18">
        <v>45783</v>
      </c>
      <c r="J1255" s="17" t="s">
        <v>2255</v>
      </c>
      <c r="K1255" s="17" t="s">
        <v>2210</v>
      </c>
      <c r="L1255" t="str">
        <f>IF(COUNTIFS(ZSOHSD058[订单号数值], ZSOHPP055[[#This Row],[订单号数值]], ZSOHSD058[行項目], ZSOHPP055[[#This Row],[行項目]])&gt;0, "Y", "")</f>
        <v>Y</v>
      </c>
      <c r="M1255">
        <f>IF(ZSOHPP055[[#This Row],[銷售訂單]]="", "", --ZSOHPP055[[#This Row],[銷售訂單]])</f>
        <v>6073454</v>
      </c>
    </row>
    <row r="1256" spans="1:13">
      <c r="A1256" s="17" t="s">
        <v>3551</v>
      </c>
      <c r="B1256" s="19">
        <v>4110.1779999999999</v>
      </c>
      <c r="C1256" s="19">
        <v>4077.5</v>
      </c>
      <c r="D1256" s="19">
        <v>32.677999999999997</v>
      </c>
      <c r="E1256" s="19">
        <v>0</v>
      </c>
      <c r="F1256" s="17" t="s">
        <v>3565</v>
      </c>
      <c r="G1256" s="17" t="s">
        <v>20</v>
      </c>
      <c r="H1256" s="18">
        <v>45744</v>
      </c>
      <c r="I1256" s="18">
        <v>45775</v>
      </c>
      <c r="J1256" s="17" t="s">
        <v>2255</v>
      </c>
      <c r="K1256" s="17" t="s">
        <v>2210</v>
      </c>
      <c r="L1256" t="str">
        <f>IF(COUNTIFS(ZSOHSD058[订单号数值], ZSOHPP055[[#This Row],[订单号数值]], ZSOHSD058[行項目], ZSOHPP055[[#This Row],[行項目]])&gt;0, "Y", "")</f>
        <v>Y</v>
      </c>
      <c r="M1256">
        <f>IF(ZSOHPP055[[#This Row],[銷售訂單]]="", "", --ZSOHPP055[[#This Row],[銷售訂單]])</f>
        <v>6073454</v>
      </c>
    </row>
    <row r="1257" spans="1:13">
      <c r="A1257" s="17" t="s">
        <v>3551</v>
      </c>
      <c r="B1257" s="19">
        <v>2859.5369999999998</v>
      </c>
      <c r="C1257" s="19">
        <v>2831.5</v>
      </c>
      <c r="D1257" s="19">
        <v>28.036999999999999</v>
      </c>
      <c r="E1257" s="19">
        <v>0</v>
      </c>
      <c r="F1257" s="17" t="s">
        <v>3566</v>
      </c>
      <c r="G1257" s="17" t="s">
        <v>20</v>
      </c>
      <c r="H1257" s="18">
        <v>45744</v>
      </c>
      <c r="I1257" s="18">
        <v>45783</v>
      </c>
      <c r="J1257" s="17" t="s">
        <v>2255</v>
      </c>
      <c r="K1257" s="17" t="s">
        <v>2210</v>
      </c>
      <c r="L1257" t="str">
        <f>IF(COUNTIFS(ZSOHSD058[订单号数值], ZSOHPP055[[#This Row],[订单号数值]], ZSOHSD058[行項目], ZSOHPP055[[#This Row],[行項目]])&gt;0, "Y", "")</f>
        <v>Y</v>
      </c>
      <c r="M1257">
        <f>IF(ZSOHPP055[[#This Row],[銷售訂單]]="", "", --ZSOHPP055[[#This Row],[銷售訂單]])</f>
        <v>6073454</v>
      </c>
    </row>
    <row r="1258" spans="1:13">
      <c r="A1258" s="17" t="s">
        <v>3551</v>
      </c>
      <c r="B1258" s="19">
        <v>516</v>
      </c>
      <c r="C1258" s="19">
        <v>516.5</v>
      </c>
      <c r="D1258" s="19">
        <v>-0.5</v>
      </c>
      <c r="E1258" s="19">
        <v>0</v>
      </c>
      <c r="F1258" s="17" t="s">
        <v>3564</v>
      </c>
      <c r="G1258" s="17" t="s">
        <v>20</v>
      </c>
      <c r="H1258" s="18">
        <v>45744</v>
      </c>
      <c r="I1258" s="18">
        <v>45768</v>
      </c>
      <c r="J1258" s="17" t="s">
        <v>2255</v>
      </c>
      <c r="K1258" s="17" t="s">
        <v>2210</v>
      </c>
      <c r="L1258" t="str">
        <f>IF(COUNTIFS(ZSOHSD058[订单号数值], ZSOHPP055[[#This Row],[订单号数值]], ZSOHSD058[行項目], ZSOHPP055[[#This Row],[行項目]])&gt;0, "Y", "")</f>
        <v>Y</v>
      </c>
      <c r="M1258">
        <f>IF(ZSOHPP055[[#This Row],[銷售訂單]]="", "", --ZSOHPP055[[#This Row],[銷售訂單]])</f>
        <v>6073454</v>
      </c>
    </row>
    <row r="1259" spans="1:13">
      <c r="A1259" s="17" t="s">
        <v>384</v>
      </c>
      <c r="B1259" s="19">
        <v>1918.06</v>
      </c>
      <c r="C1259" s="19">
        <v>1733.5</v>
      </c>
      <c r="D1259" s="19">
        <v>184.56</v>
      </c>
      <c r="E1259" s="19">
        <v>0</v>
      </c>
      <c r="F1259" s="17" t="s">
        <v>3642</v>
      </c>
      <c r="G1259" s="17" t="s">
        <v>20</v>
      </c>
      <c r="H1259" s="18">
        <v>45744</v>
      </c>
      <c r="I1259" s="18">
        <v>45761</v>
      </c>
      <c r="J1259" s="17" t="s">
        <v>2469</v>
      </c>
      <c r="K1259" s="17" t="s">
        <v>2210</v>
      </c>
      <c r="L1259" t="str">
        <f>IF(COUNTIFS(ZSOHSD058[订单号数值], ZSOHPP055[[#This Row],[订单号数值]], ZSOHSD058[行項目], ZSOHPP055[[#This Row],[行項目]])&gt;0, "Y", "")</f>
        <v>Y</v>
      </c>
      <c r="M1259">
        <f>IF(ZSOHPP055[[#This Row],[銷售訂單]]="", "", --ZSOHPP055[[#This Row],[銷售訂單]])</f>
        <v>6076124</v>
      </c>
    </row>
    <row r="1260" spans="1:13">
      <c r="A1260" s="17" t="s">
        <v>4004</v>
      </c>
      <c r="B1260" s="19">
        <v>0.01</v>
      </c>
      <c r="C1260" s="19">
        <v>0</v>
      </c>
      <c r="D1260" s="19">
        <v>0.01</v>
      </c>
      <c r="E1260" s="19">
        <v>0</v>
      </c>
      <c r="F1260" s="17" t="s">
        <v>4005</v>
      </c>
      <c r="G1260" s="17" t="s">
        <v>20</v>
      </c>
      <c r="H1260" s="18">
        <v>45745</v>
      </c>
      <c r="I1260" s="18">
        <v>45750</v>
      </c>
      <c r="J1260" s="17" t="s">
        <v>2367</v>
      </c>
      <c r="K1260" s="17" t="s">
        <v>2210</v>
      </c>
      <c r="L1260" t="str">
        <f>IF(COUNTIFS(ZSOHSD058[订单号数值], ZSOHPP055[[#This Row],[订单号数值]], ZSOHSD058[行項目], ZSOHPP055[[#This Row],[行項目]])&gt;0, "Y", "")</f>
        <v>Y</v>
      </c>
      <c r="M1260">
        <f>IF(ZSOHPP055[[#This Row],[銷售訂單]]="", "", --ZSOHPP055[[#This Row],[銷售訂單]])</f>
        <v>6074973</v>
      </c>
    </row>
    <row r="1261" spans="1:13">
      <c r="A1261" s="17" t="s">
        <v>3321</v>
      </c>
      <c r="B1261" s="19">
        <v>12000</v>
      </c>
      <c r="C1261" s="19">
        <v>11762.5</v>
      </c>
      <c r="D1261" s="19">
        <v>237.5</v>
      </c>
      <c r="E1261" s="19">
        <v>0</v>
      </c>
      <c r="F1261" s="17" t="s">
        <v>3404</v>
      </c>
      <c r="G1261" s="17" t="s">
        <v>20</v>
      </c>
      <c r="H1261" s="18">
        <v>45747</v>
      </c>
      <c r="I1261" s="18">
        <v>45775</v>
      </c>
      <c r="J1261" s="17" t="s">
        <v>2395</v>
      </c>
      <c r="K1261" s="17" t="s">
        <v>2210</v>
      </c>
      <c r="L1261" t="str">
        <f>IF(COUNTIFS(ZSOHSD058[订单号数值], ZSOHPP055[[#This Row],[订单号数值]], ZSOHSD058[行項目], ZSOHPP055[[#This Row],[行項目]])&gt;0, "Y", "")</f>
        <v>Y</v>
      </c>
      <c r="M1261">
        <f>IF(ZSOHPP055[[#This Row],[銷售訂單]]="", "", --ZSOHPP055[[#This Row],[銷售訂單]])</f>
        <v>6075358</v>
      </c>
    </row>
    <row r="1262" spans="1:13">
      <c r="A1262" s="17" t="s">
        <v>666</v>
      </c>
      <c r="B1262" s="19">
        <v>5108.5309999999999</v>
      </c>
      <c r="C1262" s="19">
        <v>4788</v>
      </c>
      <c r="D1262" s="19">
        <v>320.53100000000001</v>
      </c>
      <c r="E1262" s="19">
        <v>0</v>
      </c>
      <c r="F1262" s="17" t="s">
        <v>3727</v>
      </c>
      <c r="G1262" s="17" t="s">
        <v>24</v>
      </c>
      <c r="H1262" s="18">
        <v>45747</v>
      </c>
      <c r="I1262" s="18">
        <v>45761</v>
      </c>
      <c r="J1262" s="17" t="s">
        <v>2471</v>
      </c>
      <c r="K1262" s="17" t="s">
        <v>2210</v>
      </c>
      <c r="L1262" t="str">
        <f>IF(COUNTIFS(ZSOHSD058[订单号数值], ZSOHPP055[[#This Row],[订单号数值]], ZSOHSD058[行項目], ZSOHPP055[[#This Row],[行項目]])&gt;0, "Y", "")</f>
        <v>Y</v>
      </c>
      <c r="M1262">
        <f>IF(ZSOHPP055[[#This Row],[銷售訂單]]="", "", --ZSOHPP055[[#This Row],[銷售訂單]])</f>
        <v>6076204</v>
      </c>
    </row>
    <row r="1263" spans="1:13">
      <c r="A1263" s="17" t="s">
        <v>714</v>
      </c>
      <c r="B1263" s="19">
        <v>1683.0650000000001</v>
      </c>
      <c r="C1263" s="19">
        <v>1739</v>
      </c>
      <c r="D1263" s="19">
        <v>-55.935000000000002</v>
      </c>
      <c r="E1263" s="19">
        <v>0</v>
      </c>
      <c r="F1263" s="17" t="s">
        <v>3745</v>
      </c>
      <c r="G1263" s="17" t="s">
        <v>24</v>
      </c>
      <c r="H1263" s="18">
        <v>45747</v>
      </c>
      <c r="I1263" s="18">
        <v>45759</v>
      </c>
      <c r="J1263" s="17" t="s">
        <v>2344</v>
      </c>
      <c r="K1263" s="17" t="s">
        <v>2215</v>
      </c>
      <c r="L1263" t="str">
        <f>IF(COUNTIFS(ZSOHSD058[订单号数值], ZSOHPP055[[#This Row],[订单号数值]], ZSOHSD058[行項目], ZSOHPP055[[#This Row],[行項目]])&gt;0, "Y", "")</f>
        <v>Y</v>
      </c>
      <c r="M1263">
        <f>IF(ZSOHPP055[[#This Row],[銷售訂單]]="", "", --ZSOHPP055[[#This Row],[銷售訂單]])</f>
        <v>6074639</v>
      </c>
    </row>
    <row r="1264" spans="1:13">
      <c r="A1264" s="17" t="s">
        <v>1501</v>
      </c>
      <c r="B1264" s="19">
        <v>13078.27</v>
      </c>
      <c r="C1264" s="19">
        <v>12971.5</v>
      </c>
      <c r="D1264" s="19">
        <v>106.77</v>
      </c>
      <c r="E1264" s="19">
        <v>0</v>
      </c>
      <c r="F1264" s="17" t="s">
        <v>3990</v>
      </c>
      <c r="G1264" s="17" t="s">
        <v>20</v>
      </c>
      <c r="H1264" s="18">
        <v>45747</v>
      </c>
      <c r="I1264" s="18">
        <v>45798</v>
      </c>
      <c r="J1264" s="17" t="s">
        <v>2263</v>
      </c>
      <c r="K1264" s="17" t="s">
        <v>2210</v>
      </c>
      <c r="L1264" t="str">
        <f>IF(COUNTIFS(ZSOHSD058[订单号数值], ZSOHPP055[[#This Row],[订单号数值]], ZSOHSD058[行項目], ZSOHPP055[[#This Row],[行項目]])&gt;0, "Y", "")</f>
        <v>Y</v>
      </c>
      <c r="M1264">
        <f>IF(ZSOHPP055[[#This Row],[銷售訂單]]="", "", --ZSOHPP055[[#This Row],[銷售訂單]])</f>
        <v>6073780</v>
      </c>
    </row>
    <row r="1265" spans="1:13">
      <c r="A1265" s="17" t="s">
        <v>1501</v>
      </c>
      <c r="B1265" s="19">
        <v>2175.518</v>
      </c>
      <c r="C1265" s="19">
        <v>2138.5</v>
      </c>
      <c r="D1265" s="19">
        <v>37.018000000000001</v>
      </c>
      <c r="E1265" s="19">
        <v>0</v>
      </c>
      <c r="F1265" s="17" t="s">
        <v>3984</v>
      </c>
      <c r="G1265" s="17" t="s">
        <v>20</v>
      </c>
      <c r="H1265" s="18">
        <v>45747</v>
      </c>
      <c r="I1265" s="18">
        <v>45784</v>
      </c>
      <c r="J1265" s="17" t="s">
        <v>2263</v>
      </c>
      <c r="K1265" s="17" t="s">
        <v>2210</v>
      </c>
      <c r="L1265" t="str">
        <f>IF(COUNTIFS(ZSOHSD058[订单号数值], ZSOHPP055[[#This Row],[订单号数值]], ZSOHSD058[行項目], ZSOHPP055[[#This Row],[行項目]])&gt;0, "Y", "")</f>
        <v>Y</v>
      </c>
      <c r="M1265">
        <f>IF(ZSOHPP055[[#This Row],[銷售訂單]]="", "", --ZSOHPP055[[#This Row],[銷售訂單]])</f>
        <v>6073780</v>
      </c>
    </row>
    <row r="1266" spans="1:13">
      <c r="A1266" s="17" t="s">
        <v>1501</v>
      </c>
      <c r="B1266" s="19">
        <v>15258.821</v>
      </c>
      <c r="C1266" s="19">
        <v>15361</v>
      </c>
      <c r="D1266" s="19">
        <v>-102.179</v>
      </c>
      <c r="E1266" s="19">
        <v>0</v>
      </c>
      <c r="F1266" s="17" t="s">
        <v>3994</v>
      </c>
      <c r="G1266" s="17" t="s">
        <v>20</v>
      </c>
      <c r="H1266" s="18">
        <v>45747</v>
      </c>
      <c r="I1266" s="18">
        <v>45810</v>
      </c>
      <c r="J1266" s="17" t="s">
        <v>2263</v>
      </c>
      <c r="K1266" s="17" t="s">
        <v>2210</v>
      </c>
      <c r="L1266" t="str">
        <f>IF(COUNTIFS(ZSOHSD058[订单号数值], ZSOHPP055[[#This Row],[订单号数值]], ZSOHSD058[行項目], ZSOHPP055[[#This Row],[行項目]])&gt;0, "Y", "")</f>
        <v>Y</v>
      </c>
      <c r="M1266">
        <f>IF(ZSOHPP055[[#This Row],[銷售訂單]]="", "", --ZSOHPP055[[#This Row],[銷售訂單]])</f>
        <v>6073780</v>
      </c>
    </row>
    <row r="1267" spans="1:13">
      <c r="A1267" s="17" t="s">
        <v>1640</v>
      </c>
      <c r="B1267" s="19">
        <v>315.77</v>
      </c>
      <c r="C1267" s="19">
        <v>0</v>
      </c>
      <c r="D1267" s="19">
        <v>315.77</v>
      </c>
      <c r="E1267" s="19">
        <v>0</v>
      </c>
      <c r="F1267" s="17" t="s">
        <v>4020</v>
      </c>
      <c r="G1267" s="17" t="s">
        <v>20</v>
      </c>
      <c r="H1267" s="18">
        <v>45747</v>
      </c>
      <c r="I1267" s="18">
        <v>45764</v>
      </c>
      <c r="J1267" s="17" t="s">
        <v>2321</v>
      </c>
      <c r="K1267" s="17" t="s">
        <v>2210</v>
      </c>
      <c r="L1267" t="str">
        <f>IF(COUNTIFS(ZSOHSD058[订单号数值], ZSOHPP055[[#This Row],[订单号数值]], ZSOHSD058[行項目], ZSOHPP055[[#This Row],[行項目]])&gt;0, "Y", "")</f>
        <v>Y</v>
      </c>
      <c r="M1267">
        <f>IF(ZSOHPP055[[#This Row],[銷售訂單]]="", "", --ZSOHPP055[[#This Row],[銷售訂單]])</f>
        <v>6074392</v>
      </c>
    </row>
    <row r="1268" spans="1:13">
      <c r="A1268" s="17" t="s">
        <v>1640</v>
      </c>
      <c r="B1268" s="19">
        <v>10981.795</v>
      </c>
      <c r="C1268" s="19">
        <v>11082.5</v>
      </c>
      <c r="D1268" s="19">
        <v>-100.705</v>
      </c>
      <c r="E1268" s="19">
        <v>0</v>
      </c>
      <c r="F1268" s="17" t="s">
        <v>4028</v>
      </c>
      <c r="G1268" s="17" t="s">
        <v>20</v>
      </c>
      <c r="H1268" s="18">
        <v>45747</v>
      </c>
      <c r="I1268" s="18">
        <v>45784</v>
      </c>
      <c r="J1268" s="17" t="s">
        <v>2321</v>
      </c>
      <c r="K1268" s="17" t="s">
        <v>2210</v>
      </c>
      <c r="L1268" t="str">
        <f>IF(COUNTIFS(ZSOHSD058[订单号数值], ZSOHPP055[[#This Row],[订单号数值]], ZSOHSD058[行項目], ZSOHPP055[[#This Row],[行項目]])&gt;0, "Y", "")</f>
        <v>Y</v>
      </c>
      <c r="M1268">
        <f>IF(ZSOHPP055[[#This Row],[銷售訂單]]="", "", --ZSOHPP055[[#This Row],[銷售訂單]])</f>
        <v>6074392</v>
      </c>
    </row>
    <row r="1269" spans="1:13">
      <c r="A1269" s="17" t="s">
        <v>1640</v>
      </c>
      <c r="B1269" s="19">
        <v>7693.7730000000001</v>
      </c>
      <c r="C1269" s="19">
        <v>7596.5</v>
      </c>
      <c r="D1269" s="19">
        <v>97.272999999999996</v>
      </c>
      <c r="E1269" s="19">
        <v>0</v>
      </c>
      <c r="F1269" s="17" t="s">
        <v>4024</v>
      </c>
      <c r="G1269" s="17" t="s">
        <v>20</v>
      </c>
      <c r="H1269" s="18">
        <v>45747</v>
      </c>
      <c r="I1269" s="18">
        <v>45772</v>
      </c>
      <c r="J1269" s="17" t="s">
        <v>2321</v>
      </c>
      <c r="K1269" s="17" t="s">
        <v>2210</v>
      </c>
      <c r="L1269" t="str">
        <f>IF(COUNTIFS(ZSOHSD058[订单号数值], ZSOHPP055[[#This Row],[订单号数值]], ZSOHSD058[行項目], ZSOHPP055[[#This Row],[行項目]])&gt;0, "Y", "")</f>
        <v>Y</v>
      </c>
      <c r="M1269">
        <f>IF(ZSOHPP055[[#This Row],[銷售訂單]]="", "", --ZSOHPP055[[#This Row],[銷售訂單]])</f>
        <v>6074392</v>
      </c>
    </row>
    <row r="1270" spans="1:13">
      <c r="A1270" s="17" t="s">
        <v>3321</v>
      </c>
      <c r="B1270" s="19">
        <v>804</v>
      </c>
      <c r="C1270" s="19">
        <v>518.5</v>
      </c>
      <c r="D1270" s="19">
        <v>285.5</v>
      </c>
      <c r="E1270" s="19">
        <v>0</v>
      </c>
      <c r="F1270" s="17" t="s">
        <v>3339</v>
      </c>
      <c r="G1270" s="17" t="s">
        <v>20</v>
      </c>
      <c r="H1270" s="18">
        <v>45748</v>
      </c>
      <c r="I1270" s="18">
        <v>45754</v>
      </c>
      <c r="J1270" s="17" t="s">
        <v>2395</v>
      </c>
      <c r="K1270" s="17" t="s">
        <v>2210</v>
      </c>
      <c r="L1270" t="str">
        <f>IF(COUNTIFS(ZSOHSD058[订单号数值], ZSOHPP055[[#This Row],[订单号数值]], ZSOHSD058[行項目], ZSOHPP055[[#This Row],[行項目]])&gt;0, "Y", "")</f>
        <v>Y</v>
      </c>
      <c r="M1270">
        <f>IF(ZSOHPP055[[#This Row],[銷售訂單]]="", "", --ZSOHPP055[[#This Row],[銷售訂單]])</f>
        <v>6075358</v>
      </c>
    </row>
    <row r="1271" spans="1:13">
      <c r="A1271" s="17" t="s">
        <v>384</v>
      </c>
      <c r="B1271" s="19">
        <v>2840.4479999999999</v>
      </c>
      <c r="C1271" s="19">
        <v>3028.5</v>
      </c>
      <c r="D1271" s="19">
        <v>-188.05199999999999</v>
      </c>
      <c r="E1271" s="19">
        <v>0</v>
      </c>
      <c r="F1271" s="17" t="s">
        <v>3654</v>
      </c>
      <c r="G1271" s="17" t="s">
        <v>20</v>
      </c>
      <c r="H1271" s="18">
        <v>45748</v>
      </c>
      <c r="I1271" s="18">
        <v>45782</v>
      </c>
      <c r="J1271" s="17" t="s">
        <v>2469</v>
      </c>
      <c r="K1271" s="17" t="s">
        <v>2210</v>
      </c>
      <c r="L1271" t="str">
        <f>IF(COUNTIFS(ZSOHSD058[订单号数值], ZSOHPP055[[#This Row],[订单号数值]], ZSOHSD058[行項目], ZSOHPP055[[#This Row],[行項目]])&gt;0, "Y", "")</f>
        <v>Y</v>
      </c>
      <c r="M1271">
        <f>IF(ZSOHPP055[[#This Row],[銷售訂單]]="", "", --ZSOHPP055[[#This Row],[銷售訂單]])</f>
        <v>6076124</v>
      </c>
    </row>
    <row r="1272" spans="1:13">
      <c r="A1272" s="17" t="s">
        <v>950</v>
      </c>
      <c r="B1272" s="19">
        <v>15000</v>
      </c>
      <c r="C1272" s="19">
        <v>15192.1</v>
      </c>
      <c r="D1272" s="19">
        <v>-192.1</v>
      </c>
      <c r="E1272" s="19">
        <v>0</v>
      </c>
      <c r="F1272" s="17" t="s">
        <v>3788</v>
      </c>
      <c r="G1272" s="17" t="s">
        <v>20</v>
      </c>
      <c r="H1272" s="18">
        <v>45748</v>
      </c>
      <c r="I1272" s="18">
        <v>45794</v>
      </c>
      <c r="J1272" s="17" t="s">
        <v>2360</v>
      </c>
      <c r="K1272" s="17" t="s">
        <v>2210</v>
      </c>
      <c r="L1272" t="str">
        <f>IF(COUNTIFS(ZSOHSD058[订单号数值], ZSOHPP055[[#This Row],[订单号数值]], ZSOHSD058[行項目], ZSOHPP055[[#This Row],[行項目]])&gt;0, "Y", "")</f>
        <v>Y</v>
      </c>
      <c r="M1272">
        <f>IF(ZSOHPP055[[#This Row],[銷售訂單]]="", "", --ZSOHPP055[[#This Row],[銷售訂單]])</f>
        <v>6074881</v>
      </c>
    </row>
    <row r="1273" spans="1:13">
      <c r="A1273" s="17" t="s">
        <v>1336</v>
      </c>
      <c r="B1273" s="19">
        <v>1E-3</v>
      </c>
      <c r="C1273" s="19">
        <v>0</v>
      </c>
      <c r="D1273" s="19">
        <v>1E-3</v>
      </c>
      <c r="E1273" s="19">
        <v>0</v>
      </c>
      <c r="F1273" s="17" t="s">
        <v>3861</v>
      </c>
      <c r="G1273" s="17" t="s">
        <v>23</v>
      </c>
      <c r="H1273" s="18">
        <v>45748</v>
      </c>
      <c r="I1273" s="18">
        <v>45749</v>
      </c>
      <c r="J1273" s="17" t="s">
        <v>2452</v>
      </c>
      <c r="K1273" s="17" t="s">
        <v>2210</v>
      </c>
      <c r="L1273" t="str">
        <f>IF(COUNTIFS(ZSOHSD058[订单号数值], ZSOHPP055[[#This Row],[订单号数值]], ZSOHSD058[行項目], ZSOHPP055[[#This Row],[行項目]])&gt;0, "Y", "")</f>
        <v>Y</v>
      </c>
      <c r="M1273">
        <f>IF(ZSOHPP055[[#This Row],[銷售訂單]]="", "", --ZSOHPP055[[#This Row],[銷售訂單]])</f>
        <v>6076005</v>
      </c>
    </row>
    <row r="1274" spans="1:13">
      <c r="A1274" s="17" t="s">
        <v>1336</v>
      </c>
      <c r="B1274" s="19">
        <v>1E-3</v>
      </c>
      <c r="C1274" s="19">
        <v>0</v>
      </c>
      <c r="D1274" s="19">
        <v>1E-3</v>
      </c>
      <c r="E1274" s="19">
        <v>0</v>
      </c>
      <c r="F1274" s="17" t="s">
        <v>3862</v>
      </c>
      <c r="G1274" s="17" t="s">
        <v>23</v>
      </c>
      <c r="H1274" s="18">
        <v>45748</v>
      </c>
      <c r="I1274" s="18">
        <v>45749</v>
      </c>
      <c r="J1274" s="17" t="s">
        <v>2452</v>
      </c>
      <c r="K1274" s="17" t="s">
        <v>2210</v>
      </c>
      <c r="L1274" t="str">
        <f>IF(COUNTIFS(ZSOHSD058[订单号数值], ZSOHPP055[[#This Row],[订单号数值]], ZSOHSD058[行項目], ZSOHPP055[[#This Row],[行項目]])&gt;0, "Y", "")</f>
        <v>Y</v>
      </c>
      <c r="M1274">
        <f>IF(ZSOHPP055[[#This Row],[銷售訂單]]="", "", --ZSOHPP055[[#This Row],[銷售訂單]])</f>
        <v>6076005</v>
      </c>
    </row>
    <row r="1275" spans="1:13">
      <c r="A1275" s="17" t="s">
        <v>3321</v>
      </c>
      <c r="B1275" s="19">
        <v>0.01</v>
      </c>
      <c r="C1275" s="19">
        <v>0</v>
      </c>
      <c r="D1275" s="19">
        <v>0.01</v>
      </c>
      <c r="E1275" s="19">
        <v>0</v>
      </c>
      <c r="F1275" s="17" t="s">
        <v>3331</v>
      </c>
      <c r="G1275" s="17" t="s">
        <v>20</v>
      </c>
      <c r="H1275" s="18">
        <v>45750</v>
      </c>
      <c r="I1275" s="18">
        <v>45750</v>
      </c>
      <c r="J1275" s="17" t="s">
        <v>2395</v>
      </c>
      <c r="K1275" s="17" t="s">
        <v>2210</v>
      </c>
      <c r="L1275" t="str">
        <f>IF(COUNTIFS(ZSOHSD058[订单号数值], ZSOHPP055[[#This Row],[订单号数值]], ZSOHSD058[行項目], ZSOHPP055[[#This Row],[行項目]])&gt;0, "Y", "")</f>
        <v>Y</v>
      </c>
      <c r="M1275">
        <f>IF(ZSOHPP055[[#This Row],[銷售訂單]]="", "", --ZSOHPP055[[#This Row],[銷售訂單]])</f>
        <v>6075358</v>
      </c>
    </row>
    <row r="1276" spans="1:13">
      <c r="A1276" s="17" t="s">
        <v>3321</v>
      </c>
      <c r="B1276" s="19">
        <v>392.077</v>
      </c>
      <c r="C1276" s="19">
        <v>502.5</v>
      </c>
      <c r="D1276" s="19">
        <v>-110.423</v>
      </c>
      <c r="E1276" s="19">
        <v>0</v>
      </c>
      <c r="F1276" s="17" t="s">
        <v>3392</v>
      </c>
      <c r="G1276" s="17" t="s">
        <v>20</v>
      </c>
      <c r="H1276" s="18">
        <v>45750</v>
      </c>
      <c r="I1276" s="18">
        <v>45759</v>
      </c>
      <c r="J1276" s="17" t="s">
        <v>2395</v>
      </c>
      <c r="K1276" s="17" t="s">
        <v>2210</v>
      </c>
      <c r="L1276" t="str">
        <f>IF(COUNTIFS(ZSOHSD058[订单号数值], ZSOHPP055[[#This Row],[订单号数值]], ZSOHSD058[行項目], ZSOHPP055[[#This Row],[行項目]])&gt;0, "Y", "")</f>
        <v>Y</v>
      </c>
      <c r="M1276">
        <f>IF(ZSOHPP055[[#This Row],[銷售訂單]]="", "", --ZSOHPP055[[#This Row],[銷售訂單]])</f>
        <v>6075358</v>
      </c>
    </row>
    <row r="1277" spans="1:13">
      <c r="A1277" s="17" t="s">
        <v>3321</v>
      </c>
      <c r="B1277" s="19">
        <v>7000</v>
      </c>
      <c r="C1277" s="19">
        <v>7014</v>
      </c>
      <c r="D1277" s="19">
        <v>-14</v>
      </c>
      <c r="E1277" s="19">
        <v>0</v>
      </c>
      <c r="F1277" s="17" t="s">
        <v>3396</v>
      </c>
      <c r="G1277" s="17" t="s">
        <v>20</v>
      </c>
      <c r="H1277" s="18">
        <v>45750</v>
      </c>
      <c r="I1277" s="18">
        <v>45768</v>
      </c>
      <c r="J1277" s="17" t="s">
        <v>2395</v>
      </c>
      <c r="K1277" s="17" t="s">
        <v>2210</v>
      </c>
      <c r="L1277" t="str">
        <f>IF(COUNTIFS(ZSOHSD058[订单号数值], ZSOHPP055[[#This Row],[订单号数值]], ZSOHSD058[行項目], ZSOHPP055[[#This Row],[行項目]])&gt;0, "Y", "")</f>
        <v>Y</v>
      </c>
      <c r="M1277">
        <f>IF(ZSOHPP055[[#This Row],[銷售訂單]]="", "", --ZSOHPP055[[#This Row],[銷售訂單]])</f>
        <v>6075358</v>
      </c>
    </row>
    <row r="1278" spans="1:13">
      <c r="A1278" s="17" t="s">
        <v>950</v>
      </c>
      <c r="B1278" s="19">
        <v>3025</v>
      </c>
      <c r="C1278" s="19">
        <v>3024.5</v>
      </c>
      <c r="D1278" s="19">
        <v>0.5</v>
      </c>
      <c r="E1278" s="19">
        <v>0</v>
      </c>
      <c r="F1278" s="17" t="s">
        <v>3784</v>
      </c>
      <c r="G1278" s="17" t="s">
        <v>20</v>
      </c>
      <c r="H1278" s="18">
        <v>45750</v>
      </c>
      <c r="I1278" s="18">
        <v>45812</v>
      </c>
      <c r="J1278" s="17" t="s">
        <v>2360</v>
      </c>
      <c r="K1278" s="17" t="s">
        <v>2210</v>
      </c>
      <c r="L1278" t="str">
        <f>IF(COUNTIFS(ZSOHSD058[订单号数值], ZSOHPP055[[#This Row],[订单号数值]], ZSOHSD058[行項目], ZSOHPP055[[#This Row],[行項目]])&gt;0, "Y", "")</f>
        <v>Y</v>
      </c>
      <c r="M1278">
        <f>IF(ZSOHPP055[[#This Row],[銷售訂單]]="", "", --ZSOHPP055[[#This Row],[銷售訂單]])</f>
        <v>6074881</v>
      </c>
    </row>
    <row r="1279" spans="1:13">
      <c r="A1279" s="17" t="s">
        <v>1447</v>
      </c>
      <c r="B1279" s="19">
        <v>1220</v>
      </c>
      <c r="C1279" s="19">
        <v>1488</v>
      </c>
      <c r="D1279" s="19">
        <v>-268</v>
      </c>
      <c r="E1279" s="19">
        <v>0</v>
      </c>
      <c r="F1279" s="17" t="s">
        <v>3915</v>
      </c>
      <c r="G1279" s="17" t="s">
        <v>23</v>
      </c>
      <c r="H1279" s="18">
        <v>45750</v>
      </c>
      <c r="I1279" s="18">
        <v>45758</v>
      </c>
      <c r="J1279" s="17" t="s">
        <v>2452</v>
      </c>
      <c r="K1279" s="17" t="s">
        <v>2217</v>
      </c>
      <c r="L1279" t="str">
        <f>IF(COUNTIFS(ZSOHSD058[订单号数值], ZSOHPP055[[#This Row],[订单号数值]], ZSOHSD058[行項目], ZSOHPP055[[#This Row],[行項目]])&gt;0, "Y", "")</f>
        <v>Y</v>
      </c>
      <c r="M1279">
        <f>IF(ZSOHPP055[[#This Row],[銷售訂單]]="", "", --ZSOHPP055[[#This Row],[銷售訂單]])</f>
        <v>6076005</v>
      </c>
    </row>
    <row r="1280" spans="1:13">
      <c r="A1280" s="17" t="s">
        <v>4004</v>
      </c>
      <c r="B1280" s="19">
        <v>200</v>
      </c>
      <c r="C1280" s="19">
        <v>147.5</v>
      </c>
      <c r="D1280" s="19">
        <v>52.5</v>
      </c>
      <c r="E1280" s="19">
        <v>0</v>
      </c>
      <c r="F1280" s="17" t="s">
        <v>4006</v>
      </c>
      <c r="G1280" s="17" t="s">
        <v>20</v>
      </c>
      <c r="H1280" s="18">
        <v>45750</v>
      </c>
      <c r="I1280" s="18">
        <v>45761</v>
      </c>
      <c r="J1280" s="17" t="s">
        <v>2367</v>
      </c>
      <c r="K1280" s="17" t="s">
        <v>2210</v>
      </c>
      <c r="L1280" t="str">
        <f>IF(COUNTIFS(ZSOHSD058[订单号数值], ZSOHPP055[[#This Row],[订单号数值]], ZSOHSD058[行項目], ZSOHPP055[[#This Row],[行項目]])&gt;0, "Y", "")</f>
        <v>Y</v>
      </c>
      <c r="M1280">
        <f>IF(ZSOHPP055[[#This Row],[銷售訂單]]="", "", --ZSOHPP055[[#This Row],[銷售訂單]])</f>
        <v>6074973</v>
      </c>
    </row>
    <row r="1281" spans="1:13">
      <c r="A1281" s="17" t="s">
        <v>162</v>
      </c>
      <c r="B1281" s="19">
        <v>44.777999999999999</v>
      </c>
      <c r="C1281" s="19">
        <v>0</v>
      </c>
      <c r="D1281" s="19">
        <v>44.777999999999999</v>
      </c>
      <c r="E1281" s="19">
        <v>0</v>
      </c>
      <c r="F1281" s="17" t="s">
        <v>3517</v>
      </c>
      <c r="G1281" s="17" t="s">
        <v>24</v>
      </c>
      <c r="H1281" s="18">
        <v>45751</v>
      </c>
      <c r="I1281" s="18">
        <v>45775</v>
      </c>
      <c r="J1281" s="17" t="s">
        <v>2420</v>
      </c>
      <c r="K1281" s="17" t="s">
        <v>2210</v>
      </c>
      <c r="L1281" t="str">
        <f>IF(COUNTIFS(ZSOHSD058[订单号数值], ZSOHPP055[[#This Row],[订单号数值]], ZSOHSD058[行項目], ZSOHPP055[[#This Row],[行項目]])&gt;0, "Y", "")</f>
        <v>Y</v>
      </c>
      <c r="M1281">
        <f>IF(ZSOHPP055[[#This Row],[銷售訂單]]="", "", --ZSOHPP055[[#This Row],[銷售訂單]])</f>
        <v>6075646</v>
      </c>
    </row>
    <row r="1282" spans="1:13">
      <c r="A1282" s="17" t="s">
        <v>162</v>
      </c>
      <c r="B1282" s="19">
        <v>1066.222</v>
      </c>
      <c r="C1282" s="19">
        <v>0</v>
      </c>
      <c r="D1282" s="19">
        <v>1066.222</v>
      </c>
      <c r="E1282" s="19">
        <v>0</v>
      </c>
      <c r="F1282" s="17" t="s">
        <v>3518</v>
      </c>
      <c r="G1282" s="17" t="s">
        <v>24</v>
      </c>
      <c r="H1282" s="18">
        <v>45751</v>
      </c>
      <c r="I1282" s="18">
        <v>45775</v>
      </c>
      <c r="J1282" s="17" t="s">
        <v>2420</v>
      </c>
      <c r="K1282" s="17" t="s">
        <v>2210</v>
      </c>
      <c r="L1282" t="str">
        <f>IF(COUNTIFS(ZSOHSD058[订单号数值], ZSOHPP055[[#This Row],[订单号数值]], ZSOHSD058[行項目], ZSOHPP055[[#This Row],[行項目]])&gt;0, "Y", "")</f>
        <v>Y</v>
      </c>
      <c r="M1282">
        <f>IF(ZSOHPP055[[#This Row],[銷售訂單]]="", "", --ZSOHPP055[[#This Row],[銷售訂單]])</f>
        <v>6075646</v>
      </c>
    </row>
    <row r="1283" spans="1:13">
      <c r="A1283" s="17" t="s">
        <v>3551</v>
      </c>
      <c r="B1283" s="19">
        <v>0.01</v>
      </c>
      <c r="C1283" s="19">
        <v>0</v>
      </c>
      <c r="D1283" s="19">
        <v>0.01</v>
      </c>
      <c r="E1283" s="19">
        <v>0</v>
      </c>
      <c r="F1283" s="17" t="s">
        <v>3553</v>
      </c>
      <c r="G1283" s="17" t="s">
        <v>20</v>
      </c>
      <c r="H1283" s="18">
        <v>45751</v>
      </c>
      <c r="I1283" s="18">
        <v>45751</v>
      </c>
      <c r="J1283" s="17" t="s">
        <v>2243</v>
      </c>
      <c r="K1283" s="17" t="s">
        <v>2210</v>
      </c>
      <c r="L1283" t="str">
        <f>IF(COUNTIFS(ZSOHSD058[订单号数值], ZSOHPP055[[#This Row],[订单号数值]], ZSOHSD058[行項目], ZSOHPP055[[#This Row],[行項目]])&gt;0, "Y", "")</f>
        <v>Y</v>
      </c>
      <c r="M1283">
        <f>IF(ZSOHPP055[[#This Row],[銷售訂單]]="", "", --ZSOHPP055[[#This Row],[銷售訂單]])</f>
        <v>6072162</v>
      </c>
    </row>
    <row r="1284" spans="1:13">
      <c r="A1284" s="17" t="s">
        <v>3571</v>
      </c>
      <c r="B1284" s="19">
        <v>50.283999999999999</v>
      </c>
      <c r="C1284" s="19">
        <v>52.5</v>
      </c>
      <c r="D1284" s="19">
        <v>-2.2160000000000002</v>
      </c>
      <c r="E1284" s="19">
        <v>0</v>
      </c>
      <c r="F1284" s="17" t="s">
        <v>3572</v>
      </c>
      <c r="G1284" s="17" t="s">
        <v>20</v>
      </c>
      <c r="H1284" s="18">
        <v>45751</v>
      </c>
      <c r="I1284" s="18">
        <v>45759</v>
      </c>
      <c r="J1284" s="17" t="s">
        <v>2480</v>
      </c>
      <c r="K1284" s="17" t="s">
        <v>2210</v>
      </c>
      <c r="L1284" t="str">
        <f>IF(COUNTIFS(ZSOHSD058[订单号数值], ZSOHPP055[[#This Row],[订单号数值]], ZSOHSD058[行項目], ZSOHPP055[[#This Row],[行項目]])&gt;0, "Y", "")</f>
        <v>Y</v>
      </c>
      <c r="M1284">
        <f>IF(ZSOHPP055[[#This Row],[銷售訂單]]="", "", --ZSOHPP055[[#This Row],[銷售訂單]])</f>
        <v>6076319</v>
      </c>
    </row>
    <row r="1285" spans="1:13">
      <c r="A1285" s="17" t="s">
        <v>347</v>
      </c>
      <c r="B1285" s="19">
        <v>51.000999999999998</v>
      </c>
      <c r="C1285" s="19">
        <v>58</v>
      </c>
      <c r="D1285" s="19">
        <v>-6.9989999999999997</v>
      </c>
      <c r="E1285" s="19">
        <v>0</v>
      </c>
      <c r="F1285" s="17" t="s">
        <v>3573</v>
      </c>
      <c r="G1285" s="17" t="s">
        <v>20</v>
      </c>
      <c r="H1285" s="18">
        <v>45751</v>
      </c>
      <c r="I1285" s="18">
        <v>45759</v>
      </c>
      <c r="J1285" s="17" t="s">
        <v>2458</v>
      </c>
      <c r="K1285" s="17" t="s">
        <v>2210</v>
      </c>
      <c r="L1285" t="str">
        <f>IF(COUNTIFS(ZSOHSD058[订单号数值], ZSOHPP055[[#This Row],[订单号数值]], ZSOHSD058[行項目], ZSOHPP055[[#This Row],[行項目]])&gt;0, "Y", "")</f>
        <v>Y</v>
      </c>
      <c r="M1285">
        <f>IF(ZSOHPP055[[#This Row],[銷售訂單]]="", "", --ZSOHPP055[[#This Row],[銷售訂單]])</f>
        <v>6076038</v>
      </c>
    </row>
    <row r="1286" spans="1:13">
      <c r="A1286" s="17" t="s">
        <v>670</v>
      </c>
      <c r="B1286" s="19">
        <v>1018.025</v>
      </c>
      <c r="C1286" s="19">
        <v>958.5</v>
      </c>
      <c r="D1286" s="19">
        <v>59.524999999999999</v>
      </c>
      <c r="E1286" s="19">
        <v>0</v>
      </c>
      <c r="F1286" s="17" t="s">
        <v>3732</v>
      </c>
      <c r="G1286" s="17" t="s">
        <v>24</v>
      </c>
      <c r="H1286" s="18">
        <v>45751</v>
      </c>
      <c r="I1286" s="18">
        <v>45758</v>
      </c>
      <c r="J1286" s="17" t="s">
        <v>2401</v>
      </c>
      <c r="K1286" s="17" t="s">
        <v>2210</v>
      </c>
      <c r="L1286" t="str">
        <f>IF(COUNTIFS(ZSOHSD058[订单号数值], ZSOHPP055[[#This Row],[订单号数值]], ZSOHSD058[行項目], ZSOHPP055[[#This Row],[行項目]])&gt;0, "Y", "")</f>
        <v>Y</v>
      </c>
      <c r="M1286">
        <f>IF(ZSOHPP055[[#This Row],[銷售訂單]]="", "", --ZSOHPP055[[#This Row],[銷售訂單]])</f>
        <v>6075391</v>
      </c>
    </row>
    <row r="1287" spans="1:13">
      <c r="A1287" s="17" t="s">
        <v>950</v>
      </c>
      <c r="B1287" s="19">
        <v>4977.6779999999999</v>
      </c>
      <c r="C1287" s="19">
        <v>5068.5</v>
      </c>
      <c r="D1287" s="19">
        <v>-90.822000000000003</v>
      </c>
      <c r="E1287" s="19">
        <v>0</v>
      </c>
      <c r="F1287" s="17" t="s">
        <v>3782</v>
      </c>
      <c r="G1287" s="17" t="s">
        <v>20</v>
      </c>
      <c r="H1287" s="18">
        <v>45751</v>
      </c>
      <c r="I1287" s="18">
        <v>45796</v>
      </c>
      <c r="J1287" s="17" t="s">
        <v>2334</v>
      </c>
      <c r="K1287" s="17" t="s">
        <v>2215</v>
      </c>
      <c r="L1287" t="str">
        <f>IF(COUNTIFS(ZSOHSD058[订单号数值], ZSOHPP055[[#This Row],[订单号数值]], ZSOHSD058[行項目], ZSOHPP055[[#This Row],[行項目]])&gt;0, "Y", "")</f>
        <v>Y</v>
      </c>
      <c r="M1287">
        <f>IF(ZSOHPP055[[#This Row],[銷售訂單]]="", "", --ZSOHPP055[[#This Row],[銷售訂單]])</f>
        <v>6074511</v>
      </c>
    </row>
    <row r="1288" spans="1:13">
      <c r="A1288" s="17" t="s">
        <v>1336</v>
      </c>
      <c r="B1288" s="19">
        <v>10307.637000000001</v>
      </c>
      <c r="C1288" s="19">
        <v>9963.5</v>
      </c>
      <c r="D1288" s="19">
        <v>344.137</v>
      </c>
      <c r="E1288" s="19">
        <v>0</v>
      </c>
      <c r="F1288" s="17" t="s">
        <v>3873</v>
      </c>
      <c r="G1288" s="17" t="s">
        <v>23</v>
      </c>
      <c r="H1288" s="18">
        <v>45751</v>
      </c>
      <c r="I1288" s="18">
        <v>45792</v>
      </c>
      <c r="J1288" s="17" t="s">
        <v>2452</v>
      </c>
      <c r="K1288" s="17" t="s">
        <v>2210</v>
      </c>
      <c r="L1288" t="str">
        <f>IF(COUNTIFS(ZSOHSD058[订单号数值], ZSOHPP055[[#This Row],[订单号数值]], ZSOHSD058[行項目], ZSOHPP055[[#This Row],[行項目]])&gt;0, "Y", "")</f>
        <v>Y</v>
      </c>
      <c r="M1288">
        <f>IF(ZSOHPP055[[#This Row],[銷售訂單]]="", "", --ZSOHPP055[[#This Row],[銷售訂單]])</f>
        <v>6076005</v>
      </c>
    </row>
    <row r="1289" spans="1:13">
      <c r="A1289" s="17" t="s">
        <v>1336</v>
      </c>
      <c r="B1289" s="19">
        <v>14555</v>
      </c>
      <c r="C1289" s="19">
        <v>14853.5</v>
      </c>
      <c r="D1289" s="19">
        <v>-298.5</v>
      </c>
      <c r="E1289" s="19">
        <v>0</v>
      </c>
      <c r="F1289" s="17" t="s">
        <v>3860</v>
      </c>
      <c r="G1289" s="17" t="s">
        <v>23</v>
      </c>
      <c r="H1289" s="18">
        <v>45751</v>
      </c>
      <c r="I1289" s="18">
        <v>45791</v>
      </c>
      <c r="J1289" s="17" t="s">
        <v>2452</v>
      </c>
      <c r="K1289" s="17" t="s">
        <v>2210</v>
      </c>
      <c r="L1289" t="str">
        <f>IF(COUNTIFS(ZSOHSD058[订单号数值], ZSOHPP055[[#This Row],[订单号数值]], ZSOHSD058[行項目], ZSOHPP055[[#This Row],[行項目]])&gt;0, "Y", "")</f>
        <v>Y</v>
      </c>
      <c r="M1289">
        <f>IF(ZSOHPP055[[#This Row],[銷售訂單]]="", "", --ZSOHPP055[[#This Row],[銷售訂單]])</f>
        <v>6076005</v>
      </c>
    </row>
    <row r="1290" spans="1:13">
      <c r="A1290" s="17" t="s">
        <v>1367</v>
      </c>
      <c r="B1290" s="19">
        <v>2598</v>
      </c>
      <c r="C1290" s="19">
        <v>2577.5</v>
      </c>
      <c r="D1290" s="19">
        <v>20.5</v>
      </c>
      <c r="E1290" s="19">
        <v>0</v>
      </c>
      <c r="F1290" s="17" t="s">
        <v>3875</v>
      </c>
      <c r="G1290" s="17" t="s">
        <v>23</v>
      </c>
      <c r="H1290" s="18">
        <v>45751</v>
      </c>
      <c r="I1290" s="18">
        <v>45772</v>
      </c>
      <c r="J1290" s="17" t="s">
        <v>2340</v>
      </c>
      <c r="K1290" s="17" t="s">
        <v>2215</v>
      </c>
      <c r="L1290" t="str">
        <f>IF(COUNTIFS(ZSOHSD058[订单号数值], ZSOHPP055[[#This Row],[订单号数值]], ZSOHSD058[行項目], ZSOHPP055[[#This Row],[行項目]])&gt;0, "Y", "")</f>
        <v>Y</v>
      </c>
      <c r="M1290">
        <f>IF(ZSOHPP055[[#This Row],[銷售訂單]]="", "", --ZSOHPP055[[#This Row],[銷售訂單]])</f>
        <v>6074534</v>
      </c>
    </row>
    <row r="1291" spans="1:13">
      <c r="A1291" s="17" t="s">
        <v>1447</v>
      </c>
      <c r="B1291" s="19">
        <v>1232.838</v>
      </c>
      <c r="C1291" s="19">
        <v>1218</v>
      </c>
      <c r="D1291" s="19">
        <v>14.837999999999999</v>
      </c>
      <c r="E1291" s="19">
        <v>0</v>
      </c>
      <c r="F1291" s="17" t="s">
        <v>3914</v>
      </c>
      <c r="G1291" s="17" t="s">
        <v>23</v>
      </c>
      <c r="H1291" s="18">
        <v>45751</v>
      </c>
      <c r="I1291" s="18">
        <v>45761</v>
      </c>
      <c r="J1291" s="17" t="s">
        <v>2472</v>
      </c>
      <c r="K1291" s="17" t="s">
        <v>2210</v>
      </c>
      <c r="L1291" t="str">
        <f>IF(COUNTIFS(ZSOHSD058[订单号数值], ZSOHPP055[[#This Row],[订单号数值]], ZSOHSD058[行項目], ZSOHPP055[[#This Row],[行項目]])&gt;0, "Y", "")</f>
        <v>Y</v>
      </c>
      <c r="M1291">
        <f>IF(ZSOHPP055[[#This Row],[銷售訂單]]="", "", --ZSOHPP055[[#This Row],[銷售訂單]])</f>
        <v>6076214</v>
      </c>
    </row>
    <row r="1292" spans="1:13">
      <c r="A1292" s="17" t="s">
        <v>1447</v>
      </c>
      <c r="B1292" s="19">
        <v>5362.4219999999996</v>
      </c>
      <c r="C1292" s="19">
        <v>5530.5</v>
      </c>
      <c r="D1292" s="19">
        <v>-168.078</v>
      </c>
      <c r="E1292" s="19">
        <v>0</v>
      </c>
      <c r="F1292" s="17" t="s">
        <v>3916</v>
      </c>
      <c r="G1292" s="17" t="s">
        <v>23</v>
      </c>
      <c r="H1292" s="18">
        <v>45751</v>
      </c>
      <c r="I1292" s="18">
        <v>45783</v>
      </c>
      <c r="J1292" s="17" t="s">
        <v>2472</v>
      </c>
      <c r="K1292" s="17" t="s">
        <v>2210</v>
      </c>
      <c r="L1292" t="str">
        <f>IF(COUNTIFS(ZSOHSD058[订单号数值], ZSOHPP055[[#This Row],[订单号数值]], ZSOHSD058[行項目], ZSOHPP055[[#This Row],[行項目]])&gt;0, "Y", "")</f>
        <v>Y</v>
      </c>
      <c r="M1292">
        <f>IF(ZSOHPP055[[#This Row],[銷售訂單]]="", "", --ZSOHPP055[[#This Row],[銷售訂單]])</f>
        <v>6076214</v>
      </c>
    </row>
    <row r="1293" spans="1:13">
      <c r="A1293" s="17" t="s">
        <v>3321</v>
      </c>
      <c r="B1293" s="19">
        <v>2500</v>
      </c>
      <c r="C1293" s="19">
        <v>2499.5</v>
      </c>
      <c r="D1293" s="19">
        <v>0.5</v>
      </c>
      <c r="E1293" s="19">
        <v>0</v>
      </c>
      <c r="F1293" s="17" t="s">
        <v>3401</v>
      </c>
      <c r="G1293" s="17" t="s">
        <v>20</v>
      </c>
      <c r="H1293" s="18">
        <v>45752</v>
      </c>
      <c r="I1293" s="18">
        <v>45770</v>
      </c>
      <c r="J1293" s="17" t="s">
        <v>2395</v>
      </c>
      <c r="K1293" s="17" t="s">
        <v>2210</v>
      </c>
      <c r="L1293" t="str">
        <f>IF(COUNTIFS(ZSOHSD058[订单号数值], ZSOHPP055[[#This Row],[订单号数值]], ZSOHSD058[行項目], ZSOHPP055[[#This Row],[行項目]])&gt;0, "Y", "")</f>
        <v>Y</v>
      </c>
      <c r="M1293">
        <f>IF(ZSOHPP055[[#This Row],[銷售訂單]]="", "", --ZSOHPP055[[#This Row],[銷售訂單]])</f>
        <v>6075358</v>
      </c>
    </row>
    <row r="1294" spans="1:13">
      <c r="A1294" s="17" t="s">
        <v>3321</v>
      </c>
      <c r="B1294" s="19">
        <v>2500</v>
      </c>
      <c r="C1294" s="19">
        <v>2495.5</v>
      </c>
      <c r="D1294" s="19">
        <v>4.5</v>
      </c>
      <c r="E1294" s="19">
        <v>0</v>
      </c>
      <c r="F1294" s="17" t="s">
        <v>3402</v>
      </c>
      <c r="G1294" s="17" t="s">
        <v>20</v>
      </c>
      <c r="H1294" s="18">
        <v>45752</v>
      </c>
      <c r="I1294" s="18">
        <v>45770</v>
      </c>
      <c r="J1294" s="17" t="s">
        <v>2395</v>
      </c>
      <c r="K1294" s="17" t="s">
        <v>2210</v>
      </c>
      <c r="L1294" t="str">
        <f>IF(COUNTIFS(ZSOHSD058[订单号数值], ZSOHPP055[[#This Row],[订单号数值]], ZSOHSD058[行項目], ZSOHPP055[[#This Row],[行項目]])&gt;0, "Y", "")</f>
        <v>Y</v>
      </c>
      <c r="M1294">
        <f>IF(ZSOHPP055[[#This Row],[銷售訂單]]="", "", --ZSOHPP055[[#This Row],[銷售訂單]])</f>
        <v>6075358</v>
      </c>
    </row>
    <row r="1295" spans="1:13">
      <c r="A1295" s="17" t="s">
        <v>3321</v>
      </c>
      <c r="B1295" s="19">
        <v>26224.133000000002</v>
      </c>
      <c r="C1295" s="19">
        <v>26239.5</v>
      </c>
      <c r="D1295" s="19">
        <v>-15.367000000000001</v>
      </c>
      <c r="E1295" s="19">
        <v>0</v>
      </c>
      <c r="F1295" s="17" t="s">
        <v>3409</v>
      </c>
      <c r="G1295" s="17" t="s">
        <v>20</v>
      </c>
      <c r="H1295" s="18">
        <v>45755</v>
      </c>
      <c r="I1295" s="18">
        <v>45793</v>
      </c>
      <c r="J1295" s="17" t="s">
        <v>2395</v>
      </c>
      <c r="K1295" s="17" t="s">
        <v>2210</v>
      </c>
      <c r="L1295" t="str">
        <f>IF(COUNTIFS(ZSOHSD058[订单号数值], ZSOHPP055[[#This Row],[订单号数值]], ZSOHSD058[行項目], ZSOHPP055[[#This Row],[行項目]])&gt;0, "Y", "")</f>
        <v>Y</v>
      </c>
      <c r="M1295">
        <f>IF(ZSOHPP055[[#This Row],[銷售訂單]]="", "", --ZSOHPP055[[#This Row],[銷售訂單]])</f>
        <v>6075358</v>
      </c>
    </row>
    <row r="1296" spans="1:13">
      <c r="A1296" s="17" t="s">
        <v>3321</v>
      </c>
      <c r="B1296" s="19">
        <v>10583.998</v>
      </c>
      <c r="C1296" s="19">
        <v>10677.5</v>
      </c>
      <c r="D1296" s="19">
        <v>-93.501999999999995</v>
      </c>
      <c r="E1296" s="19">
        <v>0</v>
      </c>
      <c r="F1296" s="17" t="s">
        <v>3407</v>
      </c>
      <c r="G1296" s="17" t="s">
        <v>20</v>
      </c>
      <c r="H1296" s="18">
        <v>45755</v>
      </c>
      <c r="I1296" s="18">
        <v>45791</v>
      </c>
      <c r="J1296" s="17" t="s">
        <v>2395</v>
      </c>
      <c r="K1296" s="17" t="s">
        <v>2210</v>
      </c>
      <c r="L1296" t="str">
        <f>IF(COUNTIFS(ZSOHSD058[订单号数值], ZSOHPP055[[#This Row],[订单号数值]], ZSOHSD058[行項目], ZSOHPP055[[#This Row],[行項目]])&gt;0, "Y", "")</f>
        <v>Y</v>
      </c>
      <c r="M1296">
        <f>IF(ZSOHPP055[[#This Row],[銷售訂單]]="", "", --ZSOHPP055[[#This Row],[銷售訂單]])</f>
        <v>6075358</v>
      </c>
    </row>
    <row r="1297" spans="1:13">
      <c r="A1297" s="17" t="s">
        <v>3321</v>
      </c>
      <c r="B1297" s="19">
        <v>41576.190999999999</v>
      </c>
      <c r="C1297" s="19">
        <v>40714.300000000003</v>
      </c>
      <c r="D1297" s="19">
        <v>861.89099999999996</v>
      </c>
      <c r="E1297" s="19">
        <v>0</v>
      </c>
      <c r="F1297" s="17" t="s">
        <v>3408</v>
      </c>
      <c r="G1297" s="17" t="s">
        <v>20</v>
      </c>
      <c r="H1297" s="18">
        <v>45755</v>
      </c>
      <c r="I1297" s="18">
        <v>45792</v>
      </c>
      <c r="J1297" s="17" t="s">
        <v>2395</v>
      </c>
      <c r="K1297" s="17" t="s">
        <v>2210</v>
      </c>
      <c r="L1297" t="str">
        <f>IF(COUNTIFS(ZSOHSD058[订单号数值], ZSOHPP055[[#This Row],[订单号数值]], ZSOHSD058[行項目], ZSOHPP055[[#This Row],[行項目]])&gt;0, "Y", "")</f>
        <v>Y</v>
      </c>
      <c r="M1297">
        <f>IF(ZSOHPP055[[#This Row],[銷售訂單]]="", "", --ZSOHPP055[[#This Row],[銷售訂單]])</f>
        <v>6075358</v>
      </c>
    </row>
    <row r="1298" spans="1:13">
      <c r="A1298" s="17" t="s">
        <v>714</v>
      </c>
      <c r="B1298" s="19">
        <v>26.853000000000002</v>
      </c>
      <c r="C1298" s="19">
        <v>29</v>
      </c>
      <c r="D1298" s="19">
        <v>-2.1469999999999998</v>
      </c>
      <c r="E1298" s="19">
        <v>0</v>
      </c>
      <c r="F1298" s="17" t="s">
        <v>3746</v>
      </c>
      <c r="G1298" s="17" t="s">
        <v>24</v>
      </c>
      <c r="H1298" s="18">
        <v>45756</v>
      </c>
      <c r="I1298" s="18">
        <v>45759</v>
      </c>
      <c r="J1298" s="17" t="s">
        <v>2441</v>
      </c>
      <c r="K1298" s="17" t="s">
        <v>2210</v>
      </c>
      <c r="L1298" t="str">
        <f>IF(COUNTIFS(ZSOHSD058[订单号数值], ZSOHPP055[[#This Row],[订单号数值]], ZSOHSD058[行項目], ZSOHPP055[[#This Row],[行項目]])&gt;0, "Y", "")</f>
        <v>Y</v>
      </c>
      <c r="M1298">
        <f>IF(ZSOHPP055[[#This Row],[銷售訂單]]="", "", --ZSOHPP055[[#This Row],[銷售訂單]])</f>
        <v>6075896</v>
      </c>
    </row>
    <row r="1299" spans="1:13">
      <c r="A1299" s="17" t="s">
        <v>714</v>
      </c>
      <c r="B1299" s="19">
        <v>26.853000000000002</v>
      </c>
      <c r="C1299" s="19">
        <v>33.5</v>
      </c>
      <c r="D1299" s="19">
        <v>-6.6470000000000002</v>
      </c>
      <c r="E1299" s="19">
        <v>0</v>
      </c>
      <c r="F1299" s="17" t="s">
        <v>3747</v>
      </c>
      <c r="G1299" s="17" t="s">
        <v>24</v>
      </c>
      <c r="H1299" s="18">
        <v>45756</v>
      </c>
      <c r="I1299" s="18">
        <v>45759</v>
      </c>
      <c r="J1299" s="17" t="s">
        <v>2441</v>
      </c>
      <c r="K1299" s="17" t="s">
        <v>2215</v>
      </c>
      <c r="L1299" t="str">
        <f>IF(COUNTIFS(ZSOHSD058[订单号数值], ZSOHPP055[[#This Row],[订单号数值]], ZSOHSD058[行項目], ZSOHPP055[[#This Row],[行項目]])&gt;0, "Y", "")</f>
        <v>Y</v>
      </c>
      <c r="M1299">
        <f>IF(ZSOHPP055[[#This Row],[銷售訂單]]="", "", --ZSOHPP055[[#This Row],[銷售訂單]])</f>
        <v>6075896</v>
      </c>
    </row>
    <row r="1300" spans="1:13">
      <c r="A1300" s="17" t="s">
        <v>1433</v>
      </c>
      <c r="B1300" s="19">
        <v>1723.5</v>
      </c>
      <c r="C1300" s="19">
        <v>1723.5</v>
      </c>
      <c r="D1300" s="19">
        <v>0</v>
      </c>
      <c r="E1300" s="19">
        <v>0</v>
      </c>
      <c r="F1300" s="17" t="s">
        <v>3908</v>
      </c>
      <c r="G1300" s="17" t="s">
        <v>23</v>
      </c>
      <c r="H1300" s="18">
        <v>45756</v>
      </c>
      <c r="I1300" s="18">
        <v>45768</v>
      </c>
      <c r="J1300" s="17" t="s">
        <v>2416</v>
      </c>
      <c r="K1300" s="17" t="s">
        <v>2210</v>
      </c>
      <c r="L1300" t="str">
        <f>IF(COUNTIFS(ZSOHSD058[订单号数值], ZSOHPP055[[#This Row],[订单号数值]], ZSOHSD058[行項目], ZSOHPP055[[#This Row],[行項目]])&gt;0, "Y", "")</f>
        <v>Y</v>
      </c>
      <c r="M1300">
        <f>IF(ZSOHPP055[[#This Row],[銷售訂單]]="", "", --ZSOHPP055[[#This Row],[銷售訂單]])</f>
        <v>6075593</v>
      </c>
    </row>
    <row r="1301" spans="1:13">
      <c r="A1301" s="17" t="s">
        <v>384</v>
      </c>
      <c r="B1301" s="19">
        <v>4590.7110000000002</v>
      </c>
      <c r="C1301" s="19">
        <v>4548</v>
      </c>
      <c r="D1301" s="19">
        <v>42.710999999999999</v>
      </c>
      <c r="E1301" s="19">
        <v>0</v>
      </c>
      <c r="F1301" s="17" t="s">
        <v>3656</v>
      </c>
      <c r="G1301" s="17" t="s">
        <v>20</v>
      </c>
      <c r="H1301" s="18">
        <v>45757</v>
      </c>
      <c r="I1301" s="18">
        <v>45784</v>
      </c>
      <c r="J1301" s="17" t="s">
        <v>2469</v>
      </c>
      <c r="K1301" s="17" t="s">
        <v>2210</v>
      </c>
      <c r="L1301" t="str">
        <f>IF(COUNTIFS(ZSOHSD058[订单号数值], ZSOHPP055[[#This Row],[订单号数值]], ZSOHSD058[行項目], ZSOHPP055[[#This Row],[行項目]])&gt;0, "Y", "")</f>
        <v>Y</v>
      </c>
      <c r="M1301">
        <f>IF(ZSOHPP055[[#This Row],[銷售訂單]]="", "", --ZSOHPP055[[#This Row],[銷售訂單]])</f>
        <v>6076124</v>
      </c>
    </row>
    <row r="1302" spans="1:13">
      <c r="A1302" s="17" t="s">
        <v>384</v>
      </c>
      <c r="B1302" s="19">
        <v>7172.9930000000004</v>
      </c>
      <c r="C1302" s="19">
        <v>7477</v>
      </c>
      <c r="D1302" s="19">
        <v>-304.00700000000001</v>
      </c>
      <c r="E1302" s="19">
        <v>0</v>
      </c>
      <c r="F1302" s="17" t="s">
        <v>3655</v>
      </c>
      <c r="G1302" s="17" t="s">
        <v>20</v>
      </c>
      <c r="H1302" s="18">
        <v>45757</v>
      </c>
      <c r="I1302" s="18">
        <v>45783</v>
      </c>
      <c r="J1302" s="17" t="s">
        <v>2469</v>
      </c>
      <c r="K1302" s="17" t="s">
        <v>2210</v>
      </c>
      <c r="L1302" t="str">
        <f>IF(COUNTIFS(ZSOHSD058[订单号数值], ZSOHPP055[[#This Row],[订单号数值]], ZSOHSD058[行項目], ZSOHPP055[[#This Row],[行項目]])&gt;0, "Y", "")</f>
        <v>Y</v>
      </c>
      <c r="M1302">
        <f>IF(ZSOHPP055[[#This Row],[銷售訂單]]="", "", --ZSOHPP055[[#This Row],[銷售訂單]])</f>
        <v>6076124</v>
      </c>
    </row>
    <row r="1303" spans="1:13">
      <c r="A1303" s="17" t="s">
        <v>384</v>
      </c>
      <c r="B1303" s="19">
        <v>8405.8649999999998</v>
      </c>
      <c r="C1303" s="19">
        <v>8110</v>
      </c>
      <c r="D1303" s="19">
        <v>295.86500000000001</v>
      </c>
      <c r="E1303" s="19">
        <v>0</v>
      </c>
      <c r="F1303" s="17" t="s">
        <v>3658</v>
      </c>
      <c r="G1303" s="17" t="s">
        <v>20</v>
      </c>
      <c r="H1303" s="18">
        <v>45757</v>
      </c>
      <c r="I1303" s="18">
        <v>45797</v>
      </c>
      <c r="J1303" s="17" t="s">
        <v>2469</v>
      </c>
      <c r="K1303" s="17" t="s">
        <v>2210</v>
      </c>
      <c r="L1303" t="str">
        <f>IF(COUNTIFS(ZSOHSD058[订单号数值], ZSOHPP055[[#This Row],[订单号数值]], ZSOHSD058[行項目], ZSOHPP055[[#This Row],[行項目]])&gt;0, "Y", "")</f>
        <v>Y</v>
      </c>
      <c r="M1303">
        <f>IF(ZSOHPP055[[#This Row],[銷售訂單]]="", "", --ZSOHPP055[[#This Row],[銷售訂單]])</f>
        <v>6076124</v>
      </c>
    </row>
    <row r="1304" spans="1:13">
      <c r="A1304" s="17" t="s">
        <v>1282</v>
      </c>
      <c r="B1304" s="19">
        <v>50</v>
      </c>
      <c r="C1304" s="19">
        <v>37.5</v>
      </c>
      <c r="D1304" s="19">
        <v>12.5</v>
      </c>
      <c r="E1304" s="19">
        <v>0</v>
      </c>
      <c r="F1304" s="17" t="s">
        <v>3849</v>
      </c>
      <c r="G1304" s="17" t="s">
        <v>22</v>
      </c>
      <c r="H1304" s="18">
        <v>45757</v>
      </c>
      <c r="I1304" s="18">
        <v>45768</v>
      </c>
      <c r="J1304" s="17" t="s">
        <v>2481</v>
      </c>
      <c r="K1304" s="17" t="s">
        <v>2210</v>
      </c>
      <c r="L1304" t="str">
        <f>IF(COUNTIFS(ZSOHSD058[订单号数值], ZSOHPP055[[#This Row],[订单号数值]], ZSOHSD058[行項目], ZSOHPP055[[#This Row],[行項目]])&gt;0, "Y", "")</f>
        <v>Y</v>
      </c>
      <c r="M1304">
        <f>IF(ZSOHPP055[[#This Row],[銷售訂單]]="", "", --ZSOHPP055[[#This Row],[銷售訂單]])</f>
        <v>6076402</v>
      </c>
    </row>
    <row r="1305" spans="1:13">
      <c r="A1305" s="17" t="s">
        <v>1501</v>
      </c>
      <c r="B1305" s="19">
        <v>7578.076</v>
      </c>
      <c r="C1305" s="19">
        <v>7350</v>
      </c>
      <c r="D1305" s="19">
        <v>228.07599999999999</v>
      </c>
      <c r="E1305" s="19">
        <v>0</v>
      </c>
      <c r="F1305" s="17" t="s">
        <v>3941</v>
      </c>
      <c r="G1305" s="17" t="s">
        <v>20</v>
      </c>
      <c r="H1305" s="18">
        <v>45757</v>
      </c>
      <c r="I1305" s="18">
        <v>45796</v>
      </c>
      <c r="J1305" s="17" t="s">
        <v>2263</v>
      </c>
      <c r="K1305" s="17" t="s">
        <v>2210</v>
      </c>
      <c r="L1305" t="str">
        <f>IF(COUNTIFS(ZSOHSD058[订单号数值], ZSOHPP055[[#This Row],[订单号数值]], ZSOHSD058[行項目], ZSOHPP055[[#This Row],[行項目]])&gt;0, "Y", "")</f>
        <v>Y</v>
      </c>
      <c r="M1305">
        <f>IF(ZSOHPP055[[#This Row],[銷售訂單]]="", "", --ZSOHPP055[[#This Row],[銷售訂單]])</f>
        <v>6073780</v>
      </c>
    </row>
    <row r="1306" spans="1:13">
      <c r="A1306" s="17" t="s">
        <v>1501</v>
      </c>
      <c r="B1306" s="19">
        <v>4844.2510000000002</v>
      </c>
      <c r="C1306" s="19">
        <v>4925.5</v>
      </c>
      <c r="D1306" s="19">
        <v>-81.248999999999995</v>
      </c>
      <c r="E1306" s="19">
        <v>0</v>
      </c>
      <c r="F1306" s="17" t="s">
        <v>3992</v>
      </c>
      <c r="G1306" s="17" t="s">
        <v>20</v>
      </c>
      <c r="H1306" s="18">
        <v>45757</v>
      </c>
      <c r="I1306" s="18">
        <v>45801</v>
      </c>
      <c r="J1306" s="17" t="s">
        <v>2263</v>
      </c>
      <c r="K1306" s="17" t="s">
        <v>2210</v>
      </c>
      <c r="L1306" t="str">
        <f>IF(COUNTIFS(ZSOHSD058[订单号数值], ZSOHPP055[[#This Row],[订单号数值]], ZSOHSD058[行項目], ZSOHPP055[[#This Row],[行項目]])&gt;0, "Y", "")</f>
        <v>Y</v>
      </c>
      <c r="M1306">
        <f>IF(ZSOHPP055[[#This Row],[銷售訂單]]="", "", --ZSOHPP055[[#This Row],[銷售訂單]])</f>
        <v>6073780</v>
      </c>
    </row>
    <row r="1307" spans="1:13">
      <c r="A1307" s="17" t="s">
        <v>1501</v>
      </c>
      <c r="B1307" s="19">
        <v>5983.3450000000003</v>
      </c>
      <c r="C1307" s="19">
        <v>5932</v>
      </c>
      <c r="D1307" s="19">
        <v>51.344999999999999</v>
      </c>
      <c r="E1307" s="19">
        <v>0</v>
      </c>
      <c r="F1307" s="17" t="s">
        <v>3989</v>
      </c>
      <c r="G1307" s="17" t="s">
        <v>20</v>
      </c>
      <c r="H1307" s="18">
        <v>45757</v>
      </c>
      <c r="I1307" s="18">
        <v>45798</v>
      </c>
      <c r="J1307" s="17" t="s">
        <v>2263</v>
      </c>
      <c r="K1307" s="17" t="s">
        <v>2210</v>
      </c>
      <c r="L1307" t="str">
        <f>IF(COUNTIFS(ZSOHSD058[订单号数值], ZSOHPP055[[#This Row],[订单号数值]], ZSOHSD058[行項目], ZSOHPP055[[#This Row],[行項目]])&gt;0, "Y", "")</f>
        <v>Y</v>
      </c>
      <c r="M1307">
        <f>IF(ZSOHPP055[[#This Row],[銷售訂單]]="", "", --ZSOHPP055[[#This Row],[銷售訂單]])</f>
        <v>6073780</v>
      </c>
    </row>
    <row r="1308" spans="1:13">
      <c r="A1308" s="17" t="s">
        <v>1501</v>
      </c>
      <c r="B1308" s="19">
        <v>9270.4429999999993</v>
      </c>
      <c r="C1308" s="19">
        <v>9151.5</v>
      </c>
      <c r="D1308" s="19">
        <v>118.943</v>
      </c>
      <c r="E1308" s="19">
        <v>0</v>
      </c>
      <c r="F1308" s="17" t="s">
        <v>3991</v>
      </c>
      <c r="G1308" s="17" t="s">
        <v>20</v>
      </c>
      <c r="H1308" s="18">
        <v>45757</v>
      </c>
      <c r="I1308" s="18">
        <v>45800</v>
      </c>
      <c r="J1308" s="17" t="s">
        <v>2263</v>
      </c>
      <c r="K1308" s="17" t="s">
        <v>2210</v>
      </c>
      <c r="L1308" t="str">
        <f>IF(COUNTIFS(ZSOHSD058[订单号数值], ZSOHPP055[[#This Row],[订单号数值]], ZSOHSD058[行項目], ZSOHPP055[[#This Row],[行項目]])&gt;0, "Y", "")</f>
        <v>Y</v>
      </c>
      <c r="M1308">
        <f>IF(ZSOHPP055[[#This Row],[銷售訂單]]="", "", --ZSOHPP055[[#This Row],[銷售訂單]])</f>
        <v>6073780</v>
      </c>
    </row>
    <row r="1309" spans="1:13">
      <c r="A1309" s="17" t="s">
        <v>1501</v>
      </c>
      <c r="B1309" s="19">
        <v>2631.1550000000002</v>
      </c>
      <c r="C1309" s="19">
        <v>2601.5</v>
      </c>
      <c r="D1309" s="19">
        <v>29.655000000000001</v>
      </c>
      <c r="E1309" s="19">
        <v>0</v>
      </c>
      <c r="F1309" s="17" t="s">
        <v>3987</v>
      </c>
      <c r="G1309" s="17" t="s">
        <v>20</v>
      </c>
      <c r="H1309" s="18">
        <v>45757</v>
      </c>
      <c r="I1309" s="18">
        <v>45791</v>
      </c>
      <c r="J1309" s="17" t="s">
        <v>2263</v>
      </c>
      <c r="K1309" s="17" t="s">
        <v>2210</v>
      </c>
      <c r="L1309" t="str">
        <f>IF(COUNTIFS(ZSOHSD058[订单号数值], ZSOHPP055[[#This Row],[订单号数值]], ZSOHSD058[行項目], ZSOHPP055[[#This Row],[行項目]])&gt;0, "Y", "")</f>
        <v>Y</v>
      </c>
      <c r="M1309">
        <f>IF(ZSOHPP055[[#This Row],[銷售訂單]]="", "", --ZSOHPP055[[#This Row],[銷售訂單]])</f>
        <v>6073780</v>
      </c>
    </row>
    <row r="1310" spans="1:13">
      <c r="A1310" s="17" t="s">
        <v>1640</v>
      </c>
      <c r="B1310" s="19">
        <v>8950.1720000000005</v>
      </c>
      <c r="C1310" s="19">
        <v>9241</v>
      </c>
      <c r="D1310" s="19">
        <v>-290.82799999999997</v>
      </c>
      <c r="E1310" s="19">
        <v>0</v>
      </c>
      <c r="F1310" s="17" t="s">
        <v>4029</v>
      </c>
      <c r="G1310" s="17" t="s">
        <v>20</v>
      </c>
      <c r="H1310" s="18">
        <v>45757</v>
      </c>
      <c r="I1310" s="18">
        <v>45784</v>
      </c>
      <c r="J1310" s="17" t="s">
        <v>2321</v>
      </c>
      <c r="K1310" s="17" t="s">
        <v>2210</v>
      </c>
      <c r="L1310" t="str">
        <f>IF(COUNTIFS(ZSOHSD058[订单号数值], ZSOHPP055[[#This Row],[订单号数值]], ZSOHSD058[行項目], ZSOHPP055[[#This Row],[行項目]])&gt;0, "Y", "")</f>
        <v>Y</v>
      </c>
      <c r="M1310">
        <f>IF(ZSOHPP055[[#This Row],[銷售訂單]]="", "", --ZSOHPP055[[#This Row],[銷售訂單]])</f>
        <v>6074392</v>
      </c>
    </row>
    <row r="1311" spans="1:13">
      <c r="A1311" s="17" t="s">
        <v>1640</v>
      </c>
      <c r="B1311" s="19">
        <v>10340.23</v>
      </c>
      <c r="C1311" s="19">
        <v>10299.9</v>
      </c>
      <c r="D1311" s="19">
        <v>40.33</v>
      </c>
      <c r="E1311" s="19">
        <v>0</v>
      </c>
      <c r="F1311" s="17" t="s">
        <v>4025</v>
      </c>
      <c r="G1311" s="17" t="s">
        <v>20</v>
      </c>
      <c r="H1311" s="18">
        <v>45757</v>
      </c>
      <c r="I1311" s="18">
        <v>45791</v>
      </c>
      <c r="J1311" s="17" t="s">
        <v>2321</v>
      </c>
      <c r="K1311" s="17" t="s">
        <v>2210</v>
      </c>
      <c r="L1311" t="str">
        <f>IF(COUNTIFS(ZSOHSD058[订单号数值], ZSOHPP055[[#This Row],[订单号数值]], ZSOHSD058[行項目], ZSOHPP055[[#This Row],[行項目]])&gt;0, "Y", "")</f>
        <v>Y</v>
      </c>
      <c r="M1311">
        <f>IF(ZSOHPP055[[#This Row],[銷售訂單]]="", "", --ZSOHPP055[[#This Row],[銷售訂單]])</f>
        <v>6074392</v>
      </c>
    </row>
    <row r="1312" spans="1:13">
      <c r="A1312" s="17" t="s">
        <v>3551</v>
      </c>
      <c r="B1312" s="19">
        <v>8000</v>
      </c>
      <c r="C1312" s="19">
        <v>8267.5</v>
      </c>
      <c r="D1312" s="19">
        <v>-267.5</v>
      </c>
      <c r="E1312" s="19">
        <v>0</v>
      </c>
      <c r="F1312" s="17" t="s">
        <v>3556</v>
      </c>
      <c r="G1312" s="17" t="s">
        <v>20</v>
      </c>
      <c r="H1312" s="18">
        <v>45758</v>
      </c>
      <c r="I1312" s="18">
        <v>45803</v>
      </c>
      <c r="J1312" s="17" t="s">
        <v>2467</v>
      </c>
      <c r="K1312" s="17" t="s">
        <v>2210</v>
      </c>
      <c r="L1312" t="str">
        <f>IF(COUNTIFS(ZSOHSD058[订单号数值], ZSOHPP055[[#This Row],[订单号数值]], ZSOHSD058[行項目], ZSOHPP055[[#This Row],[行項目]])&gt;0, "Y", "")</f>
        <v>Y</v>
      </c>
      <c r="M1312">
        <f>IF(ZSOHPP055[[#This Row],[銷售訂單]]="", "", --ZSOHPP055[[#This Row],[銷售訂單]])</f>
        <v>6076099</v>
      </c>
    </row>
    <row r="1313" spans="1:13">
      <c r="A1313" s="17" t="s">
        <v>3551</v>
      </c>
      <c r="B1313" s="19">
        <v>1756.223</v>
      </c>
      <c r="C1313" s="19">
        <v>0</v>
      </c>
      <c r="D1313" s="19">
        <v>1756.223</v>
      </c>
      <c r="E1313" s="19">
        <v>0</v>
      </c>
      <c r="F1313" s="17" t="s">
        <v>3558</v>
      </c>
      <c r="G1313" s="17" t="s">
        <v>20</v>
      </c>
      <c r="H1313" s="18">
        <v>45758</v>
      </c>
      <c r="I1313" s="18">
        <v>45763</v>
      </c>
      <c r="J1313" s="17" t="s">
        <v>2467</v>
      </c>
      <c r="K1313" s="17" t="s">
        <v>2210</v>
      </c>
      <c r="L1313" t="str">
        <f>IF(COUNTIFS(ZSOHSD058[订单号数值], ZSOHPP055[[#This Row],[订单号数值]], ZSOHSD058[行項目], ZSOHPP055[[#This Row],[行項目]])&gt;0, "Y", "")</f>
        <v>Y</v>
      </c>
      <c r="M1313">
        <f>IF(ZSOHPP055[[#This Row],[銷售訂單]]="", "", --ZSOHPP055[[#This Row],[銷售訂單]])</f>
        <v>6076099</v>
      </c>
    </row>
    <row r="1314" spans="1:13">
      <c r="A1314" s="17" t="s">
        <v>384</v>
      </c>
      <c r="B1314" s="19">
        <v>4436.3519999999999</v>
      </c>
      <c r="C1314" s="19">
        <v>4534.5</v>
      </c>
      <c r="D1314" s="19">
        <v>-98.147999999999996</v>
      </c>
      <c r="E1314" s="19">
        <v>0</v>
      </c>
      <c r="F1314" s="17" t="s">
        <v>3657</v>
      </c>
      <c r="G1314" s="17" t="s">
        <v>20</v>
      </c>
      <c r="H1314" s="18">
        <v>45758</v>
      </c>
      <c r="I1314" s="18">
        <v>45796</v>
      </c>
      <c r="J1314" s="17" t="s">
        <v>2469</v>
      </c>
      <c r="K1314" s="17" t="s">
        <v>2210</v>
      </c>
      <c r="L1314" t="str">
        <f>IF(COUNTIFS(ZSOHSD058[订单号数值], ZSOHPP055[[#This Row],[订单号数值]], ZSOHSD058[行項目], ZSOHPP055[[#This Row],[行項目]])&gt;0, "Y", "")</f>
        <v>Y</v>
      </c>
      <c r="M1314">
        <f>IF(ZSOHPP055[[#This Row],[銷售訂單]]="", "", --ZSOHPP055[[#This Row],[銷售訂單]])</f>
        <v>6076124</v>
      </c>
    </row>
    <row r="1315" spans="1:13">
      <c r="A1315" s="17" t="s">
        <v>384</v>
      </c>
      <c r="B1315" s="19">
        <v>1135.6320000000001</v>
      </c>
      <c r="C1315" s="19">
        <v>1639.5</v>
      </c>
      <c r="D1315" s="19">
        <v>-503.86799999999999</v>
      </c>
      <c r="E1315" s="19">
        <v>0</v>
      </c>
      <c r="F1315" s="17" t="s">
        <v>3651</v>
      </c>
      <c r="G1315" s="17" t="s">
        <v>20</v>
      </c>
      <c r="H1315" s="18">
        <v>45758</v>
      </c>
      <c r="I1315" s="18">
        <v>45775</v>
      </c>
      <c r="J1315" s="17" t="s">
        <v>2469</v>
      </c>
      <c r="K1315" s="17" t="s">
        <v>2210</v>
      </c>
      <c r="L1315" t="str">
        <f>IF(COUNTIFS(ZSOHSD058[订单号数值], ZSOHPP055[[#This Row],[订单号数值]], ZSOHSD058[行項目], ZSOHPP055[[#This Row],[行項目]])&gt;0, "Y", "")</f>
        <v>Y</v>
      </c>
      <c r="M1315">
        <f>IF(ZSOHPP055[[#This Row],[銷售訂單]]="", "", --ZSOHPP055[[#This Row],[銷售訂單]])</f>
        <v>6076124</v>
      </c>
    </row>
    <row r="1316" spans="1:13">
      <c r="A1316" s="17" t="s">
        <v>384</v>
      </c>
      <c r="B1316" s="19">
        <v>596.65</v>
      </c>
      <c r="C1316" s="19">
        <v>543.5</v>
      </c>
      <c r="D1316" s="19">
        <v>53.15</v>
      </c>
      <c r="E1316" s="19">
        <v>0</v>
      </c>
      <c r="F1316" s="17" t="s">
        <v>3659</v>
      </c>
      <c r="G1316" s="17" t="s">
        <v>20</v>
      </c>
      <c r="H1316" s="18">
        <v>45758</v>
      </c>
      <c r="I1316" s="18">
        <v>45798</v>
      </c>
      <c r="J1316" s="17" t="s">
        <v>2469</v>
      </c>
      <c r="K1316" s="17" t="s">
        <v>2210</v>
      </c>
      <c r="L1316" t="str">
        <f>IF(COUNTIFS(ZSOHSD058[订单号数值], ZSOHPP055[[#This Row],[订单号数值]], ZSOHSD058[行項目], ZSOHPP055[[#This Row],[行項目]])&gt;0, "Y", "")</f>
        <v>Y</v>
      </c>
      <c r="M1316">
        <f>IF(ZSOHPP055[[#This Row],[銷售訂單]]="", "", --ZSOHPP055[[#This Row],[銷售訂單]])</f>
        <v>6076124</v>
      </c>
    </row>
    <row r="1317" spans="1:13">
      <c r="A1317" s="17" t="s">
        <v>384</v>
      </c>
      <c r="B1317" s="19">
        <v>787.49699999999996</v>
      </c>
      <c r="C1317" s="19">
        <v>1339</v>
      </c>
      <c r="D1317" s="19">
        <v>-551.50300000000004</v>
      </c>
      <c r="E1317" s="19">
        <v>0</v>
      </c>
      <c r="F1317" s="17" t="s">
        <v>3575</v>
      </c>
      <c r="G1317" s="17" t="s">
        <v>20</v>
      </c>
      <c r="H1317" s="18">
        <v>45758</v>
      </c>
      <c r="I1317" s="18">
        <v>45785</v>
      </c>
      <c r="J1317" s="17" t="s">
        <v>2469</v>
      </c>
      <c r="K1317" s="17" t="s">
        <v>2210</v>
      </c>
      <c r="L1317" t="str">
        <f>IF(COUNTIFS(ZSOHSD058[订单号数值], ZSOHPP055[[#This Row],[订单号数值]], ZSOHSD058[行項目], ZSOHPP055[[#This Row],[行項目]])&gt;0, "Y", "")</f>
        <v>Y</v>
      </c>
      <c r="M1317">
        <f>IF(ZSOHPP055[[#This Row],[銷售訂單]]="", "", --ZSOHPP055[[#This Row],[銷售訂單]])</f>
        <v>6076124</v>
      </c>
    </row>
    <row r="1318" spans="1:13">
      <c r="A1318" s="17" t="s">
        <v>3321</v>
      </c>
      <c r="B1318" s="19">
        <v>9155.3580000000002</v>
      </c>
      <c r="C1318" s="19">
        <v>9040.5</v>
      </c>
      <c r="D1318" s="19">
        <v>114.858</v>
      </c>
      <c r="E1318" s="19">
        <v>0</v>
      </c>
      <c r="F1318" s="17" t="s">
        <v>3418</v>
      </c>
      <c r="G1318" s="17" t="s">
        <v>20</v>
      </c>
      <c r="H1318" s="18">
        <v>45759</v>
      </c>
      <c r="I1318" s="18">
        <v>45810</v>
      </c>
      <c r="J1318" s="17" t="s">
        <v>2395</v>
      </c>
      <c r="K1318" s="17" t="s">
        <v>2210</v>
      </c>
      <c r="L1318" t="str">
        <f>IF(COUNTIFS(ZSOHSD058[订单号数值], ZSOHPP055[[#This Row],[订单号数值]], ZSOHSD058[行項目], ZSOHPP055[[#This Row],[行項目]])&gt;0, "Y", "")</f>
        <v>Y</v>
      </c>
      <c r="M1318">
        <f>IF(ZSOHPP055[[#This Row],[銷售訂單]]="", "", --ZSOHPP055[[#This Row],[銷售訂單]])</f>
        <v>6075358</v>
      </c>
    </row>
    <row r="1319" spans="1:13">
      <c r="A1319" s="17" t="s">
        <v>3321</v>
      </c>
      <c r="B1319" s="19">
        <v>5010.5240000000003</v>
      </c>
      <c r="C1319" s="19">
        <v>5451</v>
      </c>
      <c r="D1319" s="19">
        <v>-440.476</v>
      </c>
      <c r="E1319" s="19">
        <v>0</v>
      </c>
      <c r="F1319" s="17" t="s">
        <v>3415</v>
      </c>
      <c r="G1319" s="17" t="s">
        <v>20</v>
      </c>
      <c r="H1319" s="18">
        <v>45759</v>
      </c>
      <c r="I1319" s="18">
        <v>45807</v>
      </c>
      <c r="J1319" s="17" t="s">
        <v>2395</v>
      </c>
      <c r="K1319" s="17" t="s">
        <v>2210</v>
      </c>
      <c r="L1319" t="str">
        <f>IF(COUNTIFS(ZSOHSD058[订单号数值], ZSOHPP055[[#This Row],[订单号数值]], ZSOHSD058[行項目], ZSOHPP055[[#This Row],[行項目]])&gt;0, "Y", "")</f>
        <v>Y</v>
      </c>
      <c r="M1319">
        <f>IF(ZSOHPP055[[#This Row],[銷售訂單]]="", "", --ZSOHPP055[[#This Row],[銷售訂單]])</f>
        <v>6075358</v>
      </c>
    </row>
    <row r="1320" spans="1:13">
      <c r="A1320" s="17" t="s">
        <v>3321</v>
      </c>
      <c r="B1320" s="19">
        <v>19819.846000000001</v>
      </c>
      <c r="C1320" s="19">
        <v>19895</v>
      </c>
      <c r="D1320" s="19">
        <v>-75.153999999999996</v>
      </c>
      <c r="E1320" s="19">
        <v>0</v>
      </c>
      <c r="F1320" s="17" t="s">
        <v>3410</v>
      </c>
      <c r="G1320" s="17" t="s">
        <v>20</v>
      </c>
      <c r="H1320" s="18">
        <v>45759</v>
      </c>
      <c r="I1320" s="18">
        <v>45799</v>
      </c>
      <c r="J1320" s="17" t="s">
        <v>2395</v>
      </c>
      <c r="K1320" s="17" t="s">
        <v>2210</v>
      </c>
      <c r="L1320" t="str">
        <f>IF(COUNTIFS(ZSOHSD058[订单号数值], ZSOHPP055[[#This Row],[订单号数值]], ZSOHSD058[行項目], ZSOHPP055[[#This Row],[行項目]])&gt;0, "Y", "")</f>
        <v>Y</v>
      </c>
      <c r="M1320">
        <f>IF(ZSOHPP055[[#This Row],[銷售訂單]]="", "", --ZSOHPP055[[#This Row],[銷售訂單]])</f>
        <v>6075358</v>
      </c>
    </row>
    <row r="1321" spans="1:13">
      <c r="A1321" s="17" t="s">
        <v>3321</v>
      </c>
      <c r="B1321" s="19">
        <v>25319.574000000001</v>
      </c>
      <c r="C1321" s="19">
        <v>25351</v>
      </c>
      <c r="D1321" s="19">
        <v>-31.425999999999998</v>
      </c>
      <c r="E1321" s="19">
        <v>0</v>
      </c>
      <c r="F1321" s="17" t="s">
        <v>3411</v>
      </c>
      <c r="G1321" s="17" t="s">
        <v>20</v>
      </c>
      <c r="H1321" s="18">
        <v>45759</v>
      </c>
      <c r="I1321" s="18">
        <v>45801</v>
      </c>
      <c r="J1321" s="17" t="s">
        <v>2395</v>
      </c>
      <c r="K1321" s="17" t="s">
        <v>2210</v>
      </c>
      <c r="L1321" t="str">
        <f>IF(COUNTIFS(ZSOHSD058[订单号数值], ZSOHPP055[[#This Row],[订单号数值]], ZSOHSD058[行項目], ZSOHPP055[[#This Row],[行項目]])&gt;0, "Y", "")</f>
        <v>Y</v>
      </c>
      <c r="M1321">
        <f>IF(ZSOHPP055[[#This Row],[銷售訂單]]="", "", --ZSOHPP055[[#This Row],[銷售訂單]])</f>
        <v>6075358</v>
      </c>
    </row>
    <row r="1322" spans="1:13">
      <c r="A1322" s="17" t="s">
        <v>3321</v>
      </c>
      <c r="B1322" s="19">
        <v>21741.54</v>
      </c>
      <c r="C1322" s="19">
        <v>21746</v>
      </c>
      <c r="D1322" s="19">
        <v>-4.46</v>
      </c>
      <c r="E1322" s="19">
        <v>0</v>
      </c>
      <c r="F1322" s="17" t="s">
        <v>3413</v>
      </c>
      <c r="G1322" s="17" t="s">
        <v>20</v>
      </c>
      <c r="H1322" s="18">
        <v>45759</v>
      </c>
      <c r="I1322" s="18">
        <v>45804</v>
      </c>
      <c r="J1322" s="17" t="s">
        <v>2395</v>
      </c>
      <c r="K1322" s="17" t="s">
        <v>2210</v>
      </c>
      <c r="L1322" t="str">
        <f>IF(COUNTIFS(ZSOHSD058[订单号数值], ZSOHPP055[[#This Row],[订单号数值]], ZSOHSD058[行項目], ZSOHPP055[[#This Row],[行項目]])&gt;0, "Y", "")</f>
        <v>Y</v>
      </c>
      <c r="M1322">
        <f>IF(ZSOHPP055[[#This Row],[銷售訂單]]="", "", --ZSOHPP055[[#This Row],[銷售訂單]])</f>
        <v>6075358</v>
      </c>
    </row>
    <row r="1323" spans="1:13">
      <c r="A1323" s="17" t="s">
        <v>3321</v>
      </c>
      <c r="B1323" s="19">
        <v>1854.414</v>
      </c>
      <c r="C1323" s="19">
        <v>1724</v>
      </c>
      <c r="D1323" s="19">
        <v>130.41399999999999</v>
      </c>
      <c r="E1323" s="19">
        <v>0</v>
      </c>
      <c r="F1323" s="17" t="s">
        <v>3406</v>
      </c>
      <c r="G1323" s="17" t="s">
        <v>20</v>
      </c>
      <c r="H1323" s="18">
        <v>45759</v>
      </c>
      <c r="I1323" s="18">
        <v>45784</v>
      </c>
      <c r="J1323" s="17" t="s">
        <v>2395</v>
      </c>
      <c r="K1323" s="17" t="s">
        <v>2210</v>
      </c>
      <c r="L1323" t="str">
        <f>IF(COUNTIFS(ZSOHSD058[订单号数值], ZSOHPP055[[#This Row],[订单号数值]], ZSOHSD058[行項目], ZSOHPP055[[#This Row],[行項目]])&gt;0, "Y", "")</f>
        <v>Y</v>
      </c>
      <c r="M1323">
        <f>IF(ZSOHPP055[[#This Row],[銷售訂單]]="", "", --ZSOHPP055[[#This Row],[銷售訂單]])</f>
        <v>6075358</v>
      </c>
    </row>
    <row r="1324" spans="1:13">
      <c r="A1324" s="17" t="s">
        <v>3321</v>
      </c>
      <c r="B1324" s="19">
        <v>31899.917000000001</v>
      </c>
      <c r="C1324" s="19">
        <v>32527.5</v>
      </c>
      <c r="D1324" s="19">
        <v>-627.58299999999997</v>
      </c>
      <c r="E1324" s="19">
        <v>0</v>
      </c>
      <c r="F1324" s="17" t="s">
        <v>3416</v>
      </c>
      <c r="G1324" s="17" t="s">
        <v>20</v>
      </c>
      <c r="H1324" s="18">
        <v>45759</v>
      </c>
      <c r="I1324" s="18">
        <v>45807</v>
      </c>
      <c r="J1324" s="17" t="s">
        <v>2399</v>
      </c>
      <c r="K1324" s="17" t="s">
        <v>2210</v>
      </c>
      <c r="L1324" t="str">
        <f>IF(COUNTIFS(ZSOHSD058[订单号数值], ZSOHPP055[[#This Row],[订单号数值]], ZSOHSD058[行項目], ZSOHPP055[[#This Row],[行項目]])&gt;0, "Y", "")</f>
        <v>Y</v>
      </c>
      <c r="M1324">
        <f>IF(ZSOHPP055[[#This Row],[銷售訂單]]="", "", --ZSOHPP055[[#This Row],[銷售訂單]])</f>
        <v>6075370</v>
      </c>
    </row>
    <row r="1325" spans="1:13">
      <c r="A1325" s="17" t="s">
        <v>384</v>
      </c>
      <c r="B1325" s="19">
        <v>1749</v>
      </c>
      <c r="C1325" s="19">
        <v>1461</v>
      </c>
      <c r="D1325" s="19">
        <v>288</v>
      </c>
      <c r="E1325" s="19">
        <v>0</v>
      </c>
      <c r="F1325" s="17" t="s">
        <v>3650</v>
      </c>
      <c r="G1325" s="17" t="s">
        <v>20</v>
      </c>
      <c r="H1325" s="18">
        <v>45759</v>
      </c>
      <c r="I1325" s="18">
        <v>45773</v>
      </c>
      <c r="J1325" s="17" t="s">
        <v>2469</v>
      </c>
      <c r="K1325" s="17" t="s">
        <v>2210</v>
      </c>
      <c r="L1325" t="str">
        <f>IF(COUNTIFS(ZSOHSD058[订单号数值], ZSOHPP055[[#This Row],[订单号数值]], ZSOHSD058[行項目], ZSOHPP055[[#This Row],[行項目]])&gt;0, "Y", "")</f>
        <v>Y</v>
      </c>
      <c r="M1325">
        <f>IF(ZSOHPP055[[#This Row],[銷售訂單]]="", "", --ZSOHPP055[[#This Row],[銷售訂單]])</f>
        <v>6076124</v>
      </c>
    </row>
    <row r="1326" spans="1:13">
      <c r="A1326" s="17" t="s">
        <v>968</v>
      </c>
      <c r="B1326" s="19">
        <v>12245.741</v>
      </c>
      <c r="C1326" s="19">
        <v>12913</v>
      </c>
      <c r="D1326" s="19">
        <v>-667.25900000000001</v>
      </c>
      <c r="E1326" s="19">
        <v>0</v>
      </c>
      <c r="F1326" s="17" t="s">
        <v>3789</v>
      </c>
      <c r="G1326" s="17" t="s">
        <v>20</v>
      </c>
      <c r="H1326" s="18">
        <v>45759</v>
      </c>
      <c r="I1326" s="18">
        <v>45811</v>
      </c>
      <c r="J1326" s="17" t="s">
        <v>2475</v>
      </c>
      <c r="K1326" s="17" t="s">
        <v>2210</v>
      </c>
      <c r="L1326" t="str">
        <f>IF(COUNTIFS(ZSOHSD058[订单号数值], ZSOHPP055[[#This Row],[订单号数值]], ZSOHSD058[行項目], ZSOHPP055[[#This Row],[行項目]])&gt;0, "Y", "")</f>
        <v>Y</v>
      </c>
      <c r="M1326">
        <f>IF(ZSOHPP055[[#This Row],[銷售訂單]]="", "", --ZSOHPP055[[#This Row],[銷售訂單]])</f>
        <v>6076242</v>
      </c>
    </row>
    <row r="1327" spans="1:13">
      <c r="A1327" s="17" t="s">
        <v>3795</v>
      </c>
      <c r="B1327" s="19">
        <v>250</v>
      </c>
      <c r="C1327" s="19">
        <v>314</v>
      </c>
      <c r="D1327" s="19">
        <v>-64</v>
      </c>
      <c r="E1327" s="19">
        <v>0</v>
      </c>
      <c r="F1327" s="17" t="s">
        <v>3797</v>
      </c>
      <c r="G1327" s="17" t="s">
        <v>20</v>
      </c>
      <c r="H1327" s="18">
        <v>45759</v>
      </c>
      <c r="I1327" s="18">
        <v>45768</v>
      </c>
      <c r="J1327" s="17" t="s">
        <v>2484</v>
      </c>
      <c r="K1327" s="17" t="s">
        <v>2210</v>
      </c>
      <c r="L1327" t="str">
        <f>IF(COUNTIFS(ZSOHSD058[订单号数值], ZSOHPP055[[#This Row],[订单号数值]], ZSOHSD058[行項目], ZSOHPP055[[#This Row],[行項目]])&gt;0, "Y", "")</f>
        <v>Y</v>
      </c>
      <c r="M1327">
        <f>IF(ZSOHPP055[[#This Row],[銷售訂單]]="", "", --ZSOHPP055[[#This Row],[銷售訂單]])</f>
        <v>6076487</v>
      </c>
    </row>
    <row r="1328" spans="1:13">
      <c r="A1328" s="17" t="s">
        <v>1543</v>
      </c>
      <c r="B1328" s="19">
        <v>16420.741000000002</v>
      </c>
      <c r="C1328" s="19">
        <v>16563.599999999999</v>
      </c>
      <c r="D1328" s="19">
        <v>-142.85900000000001</v>
      </c>
      <c r="E1328" s="19">
        <v>0</v>
      </c>
      <c r="F1328" s="17" t="s">
        <v>4014</v>
      </c>
      <c r="G1328" s="17" t="s">
        <v>20</v>
      </c>
      <c r="H1328" s="18">
        <v>45759</v>
      </c>
      <c r="I1328" s="18">
        <v>45771</v>
      </c>
      <c r="J1328" s="17" t="s">
        <v>2466</v>
      </c>
      <c r="K1328" s="17" t="s">
        <v>2216</v>
      </c>
      <c r="L1328" t="str">
        <f>IF(COUNTIFS(ZSOHSD058[订单号数值], ZSOHPP055[[#This Row],[订单号数值]], ZSOHSD058[行項目], ZSOHPP055[[#This Row],[行項目]])&gt;0, "Y", "")</f>
        <v>Y</v>
      </c>
      <c r="M1328">
        <f>IF(ZSOHPP055[[#This Row],[銷售訂單]]="", "", --ZSOHPP055[[#This Row],[銷售訂單]])</f>
        <v>6076098</v>
      </c>
    </row>
    <row r="1329" spans="1:13">
      <c r="A1329" s="17" t="s">
        <v>1543</v>
      </c>
      <c r="B1329" s="19">
        <v>16200</v>
      </c>
      <c r="C1329" s="19">
        <v>16234.5</v>
      </c>
      <c r="D1329" s="19">
        <v>-34.5</v>
      </c>
      <c r="E1329" s="19">
        <v>0</v>
      </c>
      <c r="F1329" s="17" t="s">
        <v>4017</v>
      </c>
      <c r="G1329" s="17" t="s">
        <v>20</v>
      </c>
      <c r="H1329" s="18">
        <v>45759</v>
      </c>
      <c r="I1329" s="18">
        <v>45792</v>
      </c>
      <c r="J1329" s="17" t="s">
        <v>2466</v>
      </c>
      <c r="K1329" s="17" t="s">
        <v>2216</v>
      </c>
      <c r="L1329" t="str">
        <f>IF(COUNTIFS(ZSOHSD058[订单号数值], ZSOHPP055[[#This Row],[订单号数值]], ZSOHSD058[行項目], ZSOHPP055[[#This Row],[行項目]])&gt;0, "Y", "")</f>
        <v>Y</v>
      </c>
      <c r="M1329">
        <f>IF(ZSOHPP055[[#This Row],[銷售訂單]]="", "", --ZSOHPP055[[#This Row],[銷售訂單]])</f>
        <v>6076098</v>
      </c>
    </row>
    <row r="1330" spans="1:13">
      <c r="A1330" s="17" t="s">
        <v>1543</v>
      </c>
      <c r="B1330" s="19">
        <v>16420.741000000002</v>
      </c>
      <c r="C1330" s="19">
        <v>16611</v>
      </c>
      <c r="D1330" s="19">
        <v>-190.25899999999999</v>
      </c>
      <c r="E1330" s="19">
        <v>0</v>
      </c>
      <c r="F1330" s="17" t="s">
        <v>4018</v>
      </c>
      <c r="G1330" s="17" t="s">
        <v>20</v>
      </c>
      <c r="H1330" s="18">
        <v>45761</v>
      </c>
      <c r="I1330" s="18">
        <v>45797</v>
      </c>
      <c r="J1330" s="17" t="s">
        <v>2466</v>
      </c>
      <c r="K1330" s="17" t="s">
        <v>2216</v>
      </c>
      <c r="L1330" t="str">
        <f>IF(COUNTIFS(ZSOHSD058[订单号数值], ZSOHPP055[[#This Row],[订单号数值]], ZSOHSD058[行項目], ZSOHPP055[[#This Row],[行項目]])&gt;0, "Y", "")</f>
        <v>Y</v>
      </c>
      <c r="M1330">
        <f>IF(ZSOHPP055[[#This Row],[銷售訂單]]="", "", --ZSOHPP055[[#This Row],[銷售訂單]])</f>
        <v>6076098</v>
      </c>
    </row>
    <row r="1331" spans="1:13">
      <c r="A1331" s="17" t="s">
        <v>3790</v>
      </c>
      <c r="B1331" s="19">
        <v>3000</v>
      </c>
      <c r="C1331" s="19">
        <v>3006</v>
      </c>
      <c r="D1331" s="19">
        <v>-6</v>
      </c>
      <c r="E1331" s="19">
        <v>0</v>
      </c>
      <c r="F1331" s="17" t="s">
        <v>3794</v>
      </c>
      <c r="G1331" s="17" t="s">
        <v>20</v>
      </c>
      <c r="H1331" s="18">
        <v>45762</v>
      </c>
      <c r="I1331" s="18">
        <v>45786</v>
      </c>
      <c r="J1331" s="17" t="s">
        <v>2334</v>
      </c>
      <c r="K1331" s="17" t="s">
        <v>2210</v>
      </c>
      <c r="L1331" t="str">
        <f>IF(COUNTIFS(ZSOHSD058[订单号数值], ZSOHPP055[[#This Row],[订单号数值]], ZSOHSD058[行項目], ZSOHPP055[[#This Row],[行項目]])&gt;0, "Y", "")</f>
        <v>Y</v>
      </c>
      <c r="M1331">
        <f>IF(ZSOHPP055[[#This Row],[銷售訂單]]="", "", --ZSOHPP055[[#This Row],[銷售訂單]])</f>
        <v>6074511</v>
      </c>
    </row>
    <row r="1332" spans="1:13">
      <c r="A1332" s="17" t="s">
        <v>1543</v>
      </c>
      <c r="B1332" s="19">
        <v>16420.741000000002</v>
      </c>
      <c r="C1332" s="19">
        <v>16634</v>
      </c>
      <c r="D1332" s="19">
        <v>-213.25899999999999</v>
      </c>
      <c r="E1332" s="19">
        <v>0</v>
      </c>
      <c r="F1332" s="17" t="s">
        <v>4015</v>
      </c>
      <c r="G1332" s="17" t="s">
        <v>20</v>
      </c>
      <c r="H1332" s="18">
        <v>45762</v>
      </c>
      <c r="I1332" s="18">
        <v>45782</v>
      </c>
      <c r="J1332" s="17" t="s">
        <v>2466</v>
      </c>
      <c r="K1332" s="17" t="s">
        <v>2216</v>
      </c>
      <c r="L1332" t="str">
        <f>IF(COUNTIFS(ZSOHSD058[订单号数值], ZSOHPP055[[#This Row],[订单号数值]], ZSOHSD058[行項目], ZSOHPP055[[#This Row],[行項目]])&gt;0, "Y", "")</f>
        <v>Y</v>
      </c>
      <c r="M1332">
        <f>IF(ZSOHPP055[[#This Row],[銷售訂單]]="", "", --ZSOHPP055[[#This Row],[銷售訂單]])</f>
        <v>6076098</v>
      </c>
    </row>
    <row r="1333" spans="1:13">
      <c r="A1333" s="17" t="s">
        <v>1543</v>
      </c>
      <c r="B1333" s="19">
        <v>15857.584000000001</v>
      </c>
      <c r="C1333" s="19">
        <v>15715</v>
      </c>
      <c r="D1333" s="19">
        <v>142.584</v>
      </c>
      <c r="E1333" s="19">
        <v>0</v>
      </c>
      <c r="F1333" s="17" t="s">
        <v>4012</v>
      </c>
      <c r="G1333" s="17" t="s">
        <v>20</v>
      </c>
      <c r="H1333" s="18">
        <v>45762</v>
      </c>
      <c r="I1333" s="18">
        <v>45796</v>
      </c>
      <c r="J1333" s="17" t="s">
        <v>2466</v>
      </c>
      <c r="K1333" s="17" t="s">
        <v>2216</v>
      </c>
      <c r="L1333" t="str">
        <f>IF(COUNTIFS(ZSOHSD058[订单号数值], ZSOHPP055[[#This Row],[订单号数值]], ZSOHSD058[行項目], ZSOHPP055[[#This Row],[行項目]])&gt;0, "Y", "")</f>
        <v>Y</v>
      </c>
      <c r="M1333">
        <f>IF(ZSOHPP055[[#This Row],[銷售訂單]]="", "", --ZSOHPP055[[#This Row],[銷售訂單]])</f>
        <v>6076098</v>
      </c>
    </row>
    <row r="1334" spans="1:13">
      <c r="A1334" s="17" t="s">
        <v>1543</v>
      </c>
      <c r="B1334" s="19">
        <v>16420.741000000002</v>
      </c>
      <c r="C1334" s="19">
        <v>16278.5</v>
      </c>
      <c r="D1334" s="19">
        <v>142.24100000000001</v>
      </c>
      <c r="E1334" s="19">
        <v>0</v>
      </c>
      <c r="F1334" s="17" t="s">
        <v>4013</v>
      </c>
      <c r="G1334" s="17" t="s">
        <v>20</v>
      </c>
      <c r="H1334" s="18">
        <v>45762</v>
      </c>
      <c r="I1334" s="18">
        <v>45804</v>
      </c>
      <c r="J1334" s="17" t="s">
        <v>2466</v>
      </c>
      <c r="K1334" s="17" t="s">
        <v>2216</v>
      </c>
      <c r="L1334" t="str">
        <f>IF(COUNTIFS(ZSOHSD058[订单号数值], ZSOHPP055[[#This Row],[订单号数值]], ZSOHSD058[行項目], ZSOHPP055[[#This Row],[行項目]])&gt;0, "Y", "")</f>
        <v>Y</v>
      </c>
      <c r="M1334">
        <f>IF(ZSOHPP055[[#This Row],[銷售訂單]]="", "", --ZSOHPP055[[#This Row],[銷售訂單]])</f>
        <v>6076098</v>
      </c>
    </row>
    <row r="1335" spans="1:13">
      <c r="A1335" s="17" t="s">
        <v>1543</v>
      </c>
      <c r="B1335" s="19">
        <v>558.50099999999998</v>
      </c>
      <c r="C1335" s="19">
        <v>665.5</v>
      </c>
      <c r="D1335" s="19">
        <v>-106.999</v>
      </c>
      <c r="E1335" s="19">
        <v>0</v>
      </c>
      <c r="F1335" s="17" t="s">
        <v>4016</v>
      </c>
      <c r="G1335" s="17" t="s">
        <v>20</v>
      </c>
      <c r="H1335" s="18">
        <v>45762</v>
      </c>
      <c r="I1335" s="18">
        <v>45782</v>
      </c>
      <c r="J1335" s="17" t="s">
        <v>2466</v>
      </c>
      <c r="K1335" s="17" t="s">
        <v>2216</v>
      </c>
      <c r="L1335" t="str">
        <f>IF(COUNTIFS(ZSOHSD058[订单号数值], ZSOHPP055[[#This Row],[订单号数值]], ZSOHSD058[行項目], ZSOHPP055[[#This Row],[行項目]])&gt;0, "Y", "")</f>
        <v>Y</v>
      </c>
      <c r="M1335">
        <f>IF(ZSOHPP055[[#This Row],[銷售訂單]]="", "", --ZSOHPP055[[#This Row],[銷售訂單]])</f>
        <v>6076098</v>
      </c>
    </row>
    <row r="1336" spans="1:13">
      <c r="A1336" s="17" t="s">
        <v>384</v>
      </c>
      <c r="B1336" s="19">
        <v>492.928</v>
      </c>
      <c r="C1336" s="19">
        <v>577.5</v>
      </c>
      <c r="D1336" s="19">
        <v>-84.572000000000003</v>
      </c>
      <c r="E1336" s="19">
        <v>0</v>
      </c>
      <c r="F1336" s="17" t="s">
        <v>3652</v>
      </c>
      <c r="G1336" s="17" t="s">
        <v>20</v>
      </c>
      <c r="H1336" s="18">
        <v>45763</v>
      </c>
      <c r="I1336" s="18">
        <v>45775</v>
      </c>
      <c r="J1336" s="17" t="s">
        <v>2469</v>
      </c>
      <c r="K1336" s="17" t="s">
        <v>2210</v>
      </c>
      <c r="L1336" t="str">
        <f>IF(COUNTIFS(ZSOHSD058[订单号数值], ZSOHPP055[[#This Row],[订单号数值]], ZSOHSD058[行項目], ZSOHPP055[[#This Row],[行項目]])&gt;0, "Y", "")</f>
        <v>Y</v>
      </c>
      <c r="M1336">
        <f>IF(ZSOHPP055[[#This Row],[銷售訂單]]="", "", --ZSOHPP055[[#This Row],[銷售訂單]])</f>
        <v>6076124</v>
      </c>
    </row>
    <row r="1337" spans="1:13">
      <c r="A1337" s="17" t="s">
        <v>3883</v>
      </c>
      <c r="B1337" s="19">
        <v>27.774999999999999</v>
      </c>
      <c r="C1337" s="19">
        <v>25.5</v>
      </c>
      <c r="D1337" s="19">
        <v>2.2749999999999999</v>
      </c>
      <c r="E1337" s="19">
        <v>0</v>
      </c>
      <c r="F1337" s="17" t="s">
        <v>3886</v>
      </c>
      <c r="G1337" s="17" t="s">
        <v>23</v>
      </c>
      <c r="H1337" s="18">
        <v>45763</v>
      </c>
      <c r="I1337" s="18">
        <v>45769</v>
      </c>
      <c r="J1337" s="17" t="s">
        <v>3885</v>
      </c>
      <c r="K1337" s="17" t="s">
        <v>2210</v>
      </c>
      <c r="L1337" t="str">
        <f>IF(COUNTIFS(ZSOHSD058[订单号数值], ZSOHPP055[[#This Row],[订单号数值]], ZSOHSD058[行項目], ZSOHPP055[[#This Row],[行項目]])&gt;0, "Y", "")</f>
        <v/>
      </c>
      <c r="M1337">
        <f>IF(ZSOHPP055[[#This Row],[銷售訂單]]="", "", --ZSOHPP055[[#This Row],[銷售訂單]])</f>
        <v>4158664</v>
      </c>
    </row>
    <row r="1338" spans="1:13">
      <c r="A1338" s="17" t="s">
        <v>3883</v>
      </c>
      <c r="B1338" s="19">
        <v>28.725000000000001</v>
      </c>
      <c r="C1338" s="19">
        <v>24.5</v>
      </c>
      <c r="D1338" s="19">
        <v>4.2249999999999996</v>
      </c>
      <c r="E1338" s="19">
        <v>0</v>
      </c>
      <c r="F1338" s="17" t="s">
        <v>3884</v>
      </c>
      <c r="G1338" s="17" t="s">
        <v>23</v>
      </c>
      <c r="H1338" s="18">
        <v>45763</v>
      </c>
      <c r="I1338" s="18">
        <v>45817</v>
      </c>
      <c r="J1338" s="17" t="s">
        <v>3885</v>
      </c>
      <c r="K1338" s="17" t="s">
        <v>2215</v>
      </c>
      <c r="L1338" t="str">
        <f>IF(COUNTIFS(ZSOHSD058[订单号数值], ZSOHPP055[[#This Row],[订单号数值]], ZSOHSD058[行項目], ZSOHPP055[[#This Row],[行項目]])&gt;0, "Y", "")</f>
        <v/>
      </c>
      <c r="M1338">
        <f>IF(ZSOHPP055[[#This Row],[銷售訂單]]="", "", --ZSOHPP055[[#This Row],[銷售訂單]])</f>
        <v>4158664</v>
      </c>
    </row>
    <row r="1339" spans="1:13">
      <c r="A1339" s="17" t="s">
        <v>1433</v>
      </c>
      <c r="B1339" s="19">
        <v>4600</v>
      </c>
      <c r="C1339" s="19">
        <v>4893.5</v>
      </c>
      <c r="D1339" s="19">
        <v>-293.5</v>
      </c>
      <c r="E1339" s="19">
        <v>0</v>
      </c>
      <c r="F1339" s="17" t="s">
        <v>3909</v>
      </c>
      <c r="G1339" s="17" t="s">
        <v>23</v>
      </c>
      <c r="H1339" s="18">
        <v>45763</v>
      </c>
      <c r="I1339" s="18">
        <v>45790</v>
      </c>
      <c r="J1339" s="17" t="s">
        <v>2425</v>
      </c>
      <c r="K1339" s="17" t="s">
        <v>2215</v>
      </c>
      <c r="L1339" t="str">
        <f>IF(COUNTIFS(ZSOHSD058[订单号数值], ZSOHPP055[[#This Row],[订单号数值]], ZSOHSD058[行項目], ZSOHPP055[[#This Row],[行項目]])&gt;0, "Y", "")</f>
        <v>Y</v>
      </c>
      <c r="M1339">
        <f>IF(ZSOHPP055[[#This Row],[銷售訂單]]="", "", --ZSOHPP055[[#This Row],[銷售訂單]])</f>
        <v>6075770</v>
      </c>
    </row>
    <row r="1340" spans="1:13">
      <c r="A1340" s="17" t="s">
        <v>3321</v>
      </c>
      <c r="B1340" s="19">
        <v>5000</v>
      </c>
      <c r="C1340" s="19">
        <v>5009</v>
      </c>
      <c r="D1340" s="19">
        <v>-9</v>
      </c>
      <c r="E1340" s="19">
        <v>0</v>
      </c>
      <c r="F1340" s="17" t="s">
        <v>3327</v>
      </c>
      <c r="G1340" s="17" t="s">
        <v>20</v>
      </c>
      <c r="H1340" s="18">
        <v>45764</v>
      </c>
      <c r="I1340" s="18">
        <v>45775</v>
      </c>
      <c r="J1340" s="17" t="s">
        <v>2395</v>
      </c>
      <c r="K1340" s="17" t="s">
        <v>2210</v>
      </c>
      <c r="L1340" t="str">
        <f>IF(COUNTIFS(ZSOHSD058[订单号数值], ZSOHPP055[[#This Row],[订单号数值]], ZSOHSD058[行項目], ZSOHPP055[[#This Row],[行項目]])&gt;0, "Y", "")</f>
        <v>Y</v>
      </c>
      <c r="M1340">
        <f>IF(ZSOHPP055[[#This Row],[銷售訂單]]="", "", --ZSOHPP055[[#This Row],[銷售訂單]])</f>
        <v>6075358</v>
      </c>
    </row>
    <row r="1341" spans="1:13">
      <c r="A1341" s="17" t="s">
        <v>3528</v>
      </c>
      <c r="B1341" s="19">
        <v>57.45</v>
      </c>
      <c r="C1341" s="19">
        <v>80.5</v>
      </c>
      <c r="D1341" s="19">
        <v>-23.05</v>
      </c>
      <c r="E1341" s="19">
        <v>0</v>
      </c>
      <c r="F1341" s="17" t="s">
        <v>3529</v>
      </c>
      <c r="G1341" s="17" t="s">
        <v>23</v>
      </c>
      <c r="H1341" s="18">
        <v>45764</v>
      </c>
      <c r="I1341" s="18">
        <v>45772</v>
      </c>
      <c r="J1341" s="17" t="s">
        <v>2446</v>
      </c>
      <c r="K1341" s="17" t="s">
        <v>2210</v>
      </c>
      <c r="L1341" t="str">
        <f>IF(COUNTIFS(ZSOHSD058[订单号数值], ZSOHPP055[[#This Row],[订单号数值]], ZSOHSD058[行項目], ZSOHPP055[[#This Row],[行項目]])&gt;0, "Y", "")</f>
        <v>Y</v>
      </c>
      <c r="M1341">
        <f>IF(ZSOHPP055[[#This Row],[銷售訂單]]="", "", --ZSOHPP055[[#This Row],[銷售訂單]])</f>
        <v>6075938</v>
      </c>
    </row>
    <row r="1342" spans="1:13">
      <c r="A1342" s="17" t="s">
        <v>666</v>
      </c>
      <c r="B1342" s="19">
        <v>6200</v>
      </c>
      <c r="C1342" s="19">
        <v>5887.5</v>
      </c>
      <c r="D1342" s="19">
        <v>312.5</v>
      </c>
      <c r="E1342" s="19">
        <v>0</v>
      </c>
      <c r="F1342" s="17" t="s">
        <v>3718</v>
      </c>
      <c r="G1342" s="17" t="s">
        <v>24</v>
      </c>
      <c r="H1342" s="18">
        <v>45764</v>
      </c>
      <c r="I1342" s="18">
        <v>45784</v>
      </c>
      <c r="J1342" s="17" t="s">
        <v>2344</v>
      </c>
      <c r="K1342" s="17" t="s">
        <v>2210</v>
      </c>
      <c r="L1342" t="str">
        <f>IF(COUNTIFS(ZSOHSD058[订单号数值], ZSOHPP055[[#This Row],[订单号数值]], ZSOHSD058[行項目], ZSOHPP055[[#This Row],[行項目]])&gt;0, "Y", "")</f>
        <v>Y</v>
      </c>
      <c r="M1342">
        <f>IF(ZSOHPP055[[#This Row],[銷售訂單]]="", "", --ZSOHPP055[[#This Row],[銷售訂單]])</f>
        <v>6074639</v>
      </c>
    </row>
    <row r="1343" spans="1:13">
      <c r="A1343" s="17" t="s">
        <v>1481</v>
      </c>
      <c r="B1343" s="19">
        <v>60.06</v>
      </c>
      <c r="C1343" s="19">
        <v>74</v>
      </c>
      <c r="D1343" s="19">
        <v>-13.94</v>
      </c>
      <c r="E1343" s="19">
        <v>0</v>
      </c>
      <c r="F1343" s="17" t="s">
        <v>3932</v>
      </c>
      <c r="G1343" s="17" t="s">
        <v>21</v>
      </c>
      <c r="H1343" s="18">
        <v>45764</v>
      </c>
      <c r="I1343" s="18">
        <v>45773</v>
      </c>
      <c r="J1343" s="17" t="s">
        <v>2495</v>
      </c>
      <c r="K1343" s="17" t="s">
        <v>2210</v>
      </c>
      <c r="L1343" t="str">
        <f>IF(COUNTIFS(ZSOHSD058[订单号数值], ZSOHPP055[[#This Row],[订单号数值]], ZSOHSD058[行項目], ZSOHPP055[[#This Row],[行項目]])&gt;0, "Y", "")</f>
        <v>Y</v>
      </c>
      <c r="M1343">
        <f>IF(ZSOHPP055[[#This Row],[銷售訂單]]="", "", --ZSOHPP055[[#This Row],[銷售訂單]])</f>
        <v>6076602</v>
      </c>
    </row>
    <row r="1344" spans="1:13">
      <c r="A1344" s="17" t="s">
        <v>3836</v>
      </c>
      <c r="B1344" s="19">
        <v>62.5</v>
      </c>
      <c r="C1344" s="19">
        <v>72.5</v>
      </c>
      <c r="D1344" s="19">
        <v>-10</v>
      </c>
      <c r="E1344" s="19">
        <v>0</v>
      </c>
      <c r="F1344" s="17" t="s">
        <v>3837</v>
      </c>
      <c r="G1344" s="17" t="s">
        <v>23</v>
      </c>
      <c r="H1344" s="18">
        <v>45765</v>
      </c>
      <c r="I1344" s="18">
        <v>45768</v>
      </c>
      <c r="J1344" s="17" t="s">
        <v>2483</v>
      </c>
      <c r="K1344" s="17" t="s">
        <v>2210</v>
      </c>
      <c r="L1344" t="str">
        <f>IF(COUNTIFS(ZSOHSD058[订单号数值], ZSOHPP055[[#This Row],[订单号数值]], ZSOHSD058[行項目], ZSOHPP055[[#This Row],[行項目]])&gt;0, "Y", "")</f>
        <v>Y</v>
      </c>
      <c r="M1344">
        <f>IF(ZSOHPP055[[#This Row],[銷售訂單]]="", "", --ZSOHPP055[[#This Row],[銷售訂單]])</f>
        <v>6076485</v>
      </c>
    </row>
    <row r="1345" spans="1:13">
      <c r="A1345" s="17" t="s">
        <v>1640</v>
      </c>
      <c r="B1345" s="19">
        <v>7728</v>
      </c>
      <c r="C1345" s="19">
        <v>7728</v>
      </c>
      <c r="D1345" s="19">
        <v>0</v>
      </c>
      <c r="E1345" s="19">
        <v>0</v>
      </c>
      <c r="F1345" s="17" t="s">
        <v>4026</v>
      </c>
      <c r="G1345" s="17" t="s">
        <v>20</v>
      </c>
      <c r="H1345" s="18">
        <v>45765</v>
      </c>
      <c r="I1345" s="18">
        <v>45797</v>
      </c>
      <c r="J1345" s="17" t="s">
        <v>2321</v>
      </c>
      <c r="K1345" s="17" t="s">
        <v>2210</v>
      </c>
      <c r="L1345" t="str">
        <f>IF(COUNTIFS(ZSOHSD058[订单号数值], ZSOHPP055[[#This Row],[订单号数值]], ZSOHSD058[行項目], ZSOHPP055[[#This Row],[行項目]])&gt;0, "Y", "")</f>
        <v>Y</v>
      </c>
      <c r="M1345">
        <f>IF(ZSOHPP055[[#This Row],[銷售訂單]]="", "", --ZSOHPP055[[#This Row],[銷售訂單]])</f>
        <v>6074392</v>
      </c>
    </row>
    <row r="1346" spans="1:13">
      <c r="A1346" s="17" t="s">
        <v>1640</v>
      </c>
      <c r="B1346" s="19">
        <v>10062.887000000001</v>
      </c>
      <c r="C1346" s="19">
        <v>10461</v>
      </c>
      <c r="D1346" s="19">
        <v>-398.113</v>
      </c>
      <c r="E1346" s="19">
        <v>0</v>
      </c>
      <c r="F1346" s="17" t="s">
        <v>4031</v>
      </c>
      <c r="G1346" s="17" t="s">
        <v>20</v>
      </c>
      <c r="H1346" s="18">
        <v>45765</v>
      </c>
      <c r="I1346" s="18">
        <v>45797</v>
      </c>
      <c r="J1346" s="17" t="s">
        <v>2362</v>
      </c>
      <c r="K1346" s="17" t="s">
        <v>2210</v>
      </c>
      <c r="L1346" t="str">
        <f>IF(COUNTIFS(ZSOHSD058[订单号数值], ZSOHPP055[[#This Row],[订单号数值]], ZSOHSD058[行項目], ZSOHPP055[[#This Row],[行項目]])&gt;0, "Y", "")</f>
        <v>Y</v>
      </c>
      <c r="M1346">
        <f>IF(ZSOHPP055[[#This Row],[銷售訂單]]="", "", --ZSOHPP055[[#This Row],[銷售訂單]])</f>
        <v>6074905</v>
      </c>
    </row>
    <row r="1347" spans="1:13">
      <c r="A1347" s="17" t="s">
        <v>2036</v>
      </c>
      <c r="B1347" s="19">
        <v>100.396</v>
      </c>
      <c r="C1347" s="19">
        <v>199</v>
      </c>
      <c r="D1347" s="19">
        <v>-98.603999999999999</v>
      </c>
      <c r="E1347" s="19">
        <v>0</v>
      </c>
      <c r="F1347" s="17" t="s">
        <v>4052</v>
      </c>
      <c r="G1347" s="17" t="s">
        <v>20</v>
      </c>
      <c r="H1347" s="18">
        <v>45765</v>
      </c>
      <c r="I1347" s="18">
        <v>45772</v>
      </c>
      <c r="J1347" s="17" t="s">
        <v>2497</v>
      </c>
      <c r="K1347" s="17" t="s">
        <v>2210</v>
      </c>
      <c r="L1347" t="str">
        <f>IF(COUNTIFS(ZSOHSD058[订单号数值], ZSOHPP055[[#This Row],[订单号数值]], ZSOHSD058[行項目], ZSOHPP055[[#This Row],[行項目]])&gt;0, "Y", "")</f>
        <v>Y</v>
      </c>
      <c r="M1347">
        <f>IF(ZSOHPP055[[#This Row],[銷售訂單]]="", "", --ZSOHPP055[[#This Row],[銷售訂單]])</f>
        <v>6076625</v>
      </c>
    </row>
    <row r="1348" spans="1:13">
      <c r="A1348" s="17" t="s">
        <v>251</v>
      </c>
      <c r="B1348" s="19">
        <v>1580.646</v>
      </c>
      <c r="C1348" s="19">
        <v>1578.5</v>
      </c>
      <c r="D1348" s="19">
        <v>2.1459999999999999</v>
      </c>
      <c r="E1348" s="19">
        <v>0</v>
      </c>
      <c r="F1348" s="17" t="s">
        <v>3543</v>
      </c>
      <c r="G1348" s="17" t="s">
        <v>20</v>
      </c>
      <c r="H1348" s="18">
        <v>45766</v>
      </c>
      <c r="I1348" s="18">
        <v>45783</v>
      </c>
      <c r="J1348" s="17" t="s">
        <v>2498</v>
      </c>
      <c r="K1348" s="17" t="s">
        <v>2210</v>
      </c>
      <c r="L1348" t="str">
        <f>IF(COUNTIFS(ZSOHSD058[订单号数值], ZSOHPP055[[#This Row],[订单号数值]], ZSOHSD058[行項目], ZSOHPP055[[#This Row],[行項目]])&gt;0, "Y", "")</f>
        <v>Y</v>
      </c>
      <c r="M1348">
        <f>IF(ZSOHPP055[[#This Row],[銷售訂單]]="", "", --ZSOHPP055[[#This Row],[銷售訂單]])</f>
        <v>6076665</v>
      </c>
    </row>
    <row r="1349" spans="1:13">
      <c r="A1349" s="17" t="s">
        <v>251</v>
      </c>
      <c r="B1349" s="19">
        <v>1264.5170000000001</v>
      </c>
      <c r="C1349" s="19">
        <v>1260.5</v>
      </c>
      <c r="D1349" s="19">
        <v>4.0170000000000003</v>
      </c>
      <c r="E1349" s="19">
        <v>0</v>
      </c>
      <c r="F1349" s="17" t="s">
        <v>3544</v>
      </c>
      <c r="G1349" s="17" t="s">
        <v>20</v>
      </c>
      <c r="H1349" s="18">
        <v>45766</v>
      </c>
      <c r="I1349" s="18">
        <v>45789</v>
      </c>
      <c r="J1349" s="17" t="s">
        <v>2498</v>
      </c>
      <c r="K1349" s="17" t="s">
        <v>2215</v>
      </c>
      <c r="L1349" t="str">
        <f>IF(COUNTIFS(ZSOHSD058[订单号数值], ZSOHPP055[[#This Row],[订单号数值]], ZSOHSD058[行項目], ZSOHPP055[[#This Row],[行項目]])&gt;0, "Y", "")</f>
        <v>Y</v>
      </c>
      <c r="M1349">
        <f>IF(ZSOHPP055[[#This Row],[銷售訂單]]="", "", --ZSOHPP055[[#This Row],[銷售訂單]])</f>
        <v>6076665</v>
      </c>
    </row>
    <row r="1350" spans="1:13">
      <c r="A1350" s="17" t="s">
        <v>633</v>
      </c>
      <c r="B1350" s="19">
        <v>1198.6189999999999</v>
      </c>
      <c r="C1350" s="19">
        <v>1205.5</v>
      </c>
      <c r="D1350" s="19">
        <v>-6.8810000000000002</v>
      </c>
      <c r="E1350" s="19">
        <v>0</v>
      </c>
      <c r="F1350" s="17" t="s">
        <v>3716</v>
      </c>
      <c r="G1350" s="17" t="s">
        <v>20</v>
      </c>
      <c r="H1350" s="18">
        <v>45766</v>
      </c>
      <c r="I1350" s="18">
        <v>45791</v>
      </c>
      <c r="J1350" s="17" t="s">
        <v>2473</v>
      </c>
      <c r="K1350" s="17" t="s">
        <v>2210</v>
      </c>
      <c r="L1350" t="str">
        <f>IF(COUNTIFS(ZSOHSD058[订单号数值], ZSOHPP055[[#This Row],[订单号数值]], ZSOHSD058[行項目], ZSOHPP055[[#This Row],[行項目]])&gt;0, "Y", "")</f>
        <v>Y</v>
      </c>
      <c r="M1350">
        <f>IF(ZSOHPP055[[#This Row],[銷售訂單]]="", "", --ZSOHPP055[[#This Row],[銷售訂單]])</f>
        <v>6076223</v>
      </c>
    </row>
    <row r="1351" spans="1:13">
      <c r="A1351" s="17" t="s">
        <v>1457</v>
      </c>
      <c r="B1351" s="19">
        <v>714</v>
      </c>
      <c r="C1351" s="19">
        <v>927</v>
      </c>
      <c r="D1351" s="19">
        <v>-213</v>
      </c>
      <c r="E1351" s="19">
        <v>0</v>
      </c>
      <c r="F1351" s="17" t="s">
        <v>3924</v>
      </c>
      <c r="G1351" s="17" t="s">
        <v>23</v>
      </c>
      <c r="H1351" s="18">
        <v>45766</v>
      </c>
      <c r="I1351" s="18">
        <v>45773</v>
      </c>
      <c r="J1351" s="17" t="s">
        <v>2452</v>
      </c>
      <c r="K1351" s="17" t="s">
        <v>2219</v>
      </c>
      <c r="L1351" t="str">
        <f>IF(COUNTIFS(ZSOHSD058[订单号数值], ZSOHPP055[[#This Row],[订单号数值]], ZSOHSD058[行項目], ZSOHPP055[[#This Row],[行項目]])&gt;0, "Y", "")</f>
        <v>Y</v>
      </c>
      <c r="M1351">
        <f>IF(ZSOHPP055[[#This Row],[銷售訂單]]="", "", --ZSOHPP055[[#This Row],[銷售訂單]])</f>
        <v>6076005</v>
      </c>
    </row>
    <row r="1352" spans="1:13">
      <c r="A1352" s="17" t="s">
        <v>1640</v>
      </c>
      <c r="B1352" s="19">
        <v>5333.71</v>
      </c>
      <c r="C1352" s="19">
        <v>5609.5</v>
      </c>
      <c r="D1352" s="19">
        <v>-275.79000000000002</v>
      </c>
      <c r="E1352" s="19">
        <v>0</v>
      </c>
      <c r="F1352" s="17" t="s">
        <v>4030</v>
      </c>
      <c r="G1352" s="17" t="s">
        <v>20</v>
      </c>
      <c r="H1352" s="18">
        <v>45766</v>
      </c>
      <c r="I1352" s="18">
        <v>45792</v>
      </c>
      <c r="J1352" s="17" t="s">
        <v>2321</v>
      </c>
      <c r="K1352" s="17" t="s">
        <v>2210</v>
      </c>
      <c r="L1352" t="str">
        <f>IF(COUNTIFS(ZSOHSD058[订单号数值], ZSOHPP055[[#This Row],[订单号数值]], ZSOHSD058[行項目], ZSOHPP055[[#This Row],[行項目]])&gt;0, "Y", "")</f>
        <v>Y</v>
      </c>
      <c r="M1352">
        <f>IF(ZSOHPP055[[#This Row],[銷售訂單]]="", "", --ZSOHPP055[[#This Row],[銷售訂單]])</f>
        <v>6074392</v>
      </c>
    </row>
    <row r="1353" spans="1:13">
      <c r="A1353" s="17" t="s">
        <v>3321</v>
      </c>
      <c r="B1353" s="19">
        <v>0.01</v>
      </c>
      <c r="C1353" s="19">
        <v>0</v>
      </c>
      <c r="D1353" s="19">
        <v>0.01</v>
      </c>
      <c r="E1353" s="19">
        <v>0</v>
      </c>
      <c r="F1353" s="17" t="s">
        <v>3324</v>
      </c>
      <c r="G1353" s="17" t="s">
        <v>20</v>
      </c>
      <c r="H1353" s="18">
        <v>45768</v>
      </c>
      <c r="I1353" s="18">
        <v>45769</v>
      </c>
      <c r="J1353" s="17" t="s">
        <v>2395</v>
      </c>
      <c r="K1353" s="17" t="s">
        <v>2210</v>
      </c>
      <c r="L1353" t="str">
        <f>IF(COUNTIFS(ZSOHSD058[订单号数值], ZSOHPP055[[#This Row],[订单号数值]], ZSOHSD058[行項目], ZSOHPP055[[#This Row],[行項目]])&gt;0, "Y", "")</f>
        <v>Y</v>
      </c>
      <c r="M1353">
        <f>IF(ZSOHPP055[[#This Row],[銷售訂單]]="", "", --ZSOHPP055[[#This Row],[銷售訂單]])</f>
        <v>6075358</v>
      </c>
    </row>
    <row r="1354" spans="1:13">
      <c r="A1354" s="17" t="s">
        <v>1753</v>
      </c>
      <c r="B1354" s="19">
        <v>60</v>
      </c>
      <c r="C1354" s="19">
        <v>59.5</v>
      </c>
      <c r="D1354" s="19">
        <v>0.5</v>
      </c>
      <c r="E1354" s="19">
        <v>0</v>
      </c>
      <c r="F1354" s="17" t="s">
        <v>1754</v>
      </c>
      <c r="G1354" s="17" t="s">
        <v>23</v>
      </c>
      <c r="H1354" s="18">
        <v>45768</v>
      </c>
      <c r="I1354" s="18">
        <v>45776</v>
      </c>
      <c r="J1354" s="17" t="s">
        <v>2500</v>
      </c>
      <c r="K1354" s="17" t="s">
        <v>2210</v>
      </c>
      <c r="L1354" t="str">
        <f>IF(COUNTIFS(ZSOHSD058[订单号数值], ZSOHPP055[[#This Row],[订单号数值]], ZSOHSD058[行項目], ZSOHPP055[[#This Row],[行項目]])&gt;0, "Y", "")</f>
        <v>Y</v>
      </c>
      <c r="M1354">
        <f>IF(ZSOHPP055[[#This Row],[銷售訂單]]="", "", --ZSOHPP055[[#This Row],[銷售訂單]])</f>
        <v>6076686</v>
      </c>
    </row>
    <row r="1355" spans="1:13">
      <c r="A1355" s="17" t="s">
        <v>1367</v>
      </c>
      <c r="B1355" s="19">
        <v>2312.98</v>
      </c>
      <c r="C1355" s="19">
        <v>2379</v>
      </c>
      <c r="D1355" s="19">
        <v>-66.02</v>
      </c>
      <c r="E1355" s="19">
        <v>0</v>
      </c>
      <c r="F1355" s="17" t="s">
        <v>1379</v>
      </c>
      <c r="G1355" s="17" t="s">
        <v>23</v>
      </c>
      <c r="H1355" s="18">
        <v>45769</v>
      </c>
      <c r="I1355" s="18">
        <v>45786</v>
      </c>
      <c r="J1355" s="17" t="s">
        <v>2452</v>
      </c>
      <c r="K1355" s="17" t="s">
        <v>2216</v>
      </c>
      <c r="L1355" t="str">
        <f>IF(COUNTIFS(ZSOHSD058[订单号数值], ZSOHPP055[[#This Row],[订单号数值]], ZSOHSD058[行項目], ZSOHPP055[[#This Row],[行項目]])&gt;0, "Y", "")</f>
        <v>Y</v>
      </c>
      <c r="M1355">
        <f>IF(ZSOHPP055[[#This Row],[銷售訂單]]="", "", --ZSOHPP055[[#This Row],[銷售訂單]])</f>
        <v>6076005</v>
      </c>
    </row>
    <row r="1356" spans="1:13">
      <c r="A1356" s="17" t="s">
        <v>1457</v>
      </c>
      <c r="B1356" s="19">
        <v>481.46</v>
      </c>
      <c r="C1356" s="19">
        <v>484.5</v>
      </c>
      <c r="D1356" s="19">
        <v>-3.04</v>
      </c>
      <c r="E1356" s="19">
        <v>0</v>
      </c>
      <c r="F1356" s="17" t="s">
        <v>1459</v>
      </c>
      <c r="G1356" s="17" t="s">
        <v>23</v>
      </c>
      <c r="H1356" s="18">
        <v>45769</v>
      </c>
      <c r="I1356" s="18">
        <v>45773</v>
      </c>
      <c r="J1356" s="17" t="s">
        <v>2447</v>
      </c>
      <c r="K1356" s="17" t="s">
        <v>2215</v>
      </c>
      <c r="L1356" t="str">
        <f>IF(COUNTIFS(ZSOHSD058[订单号数值], ZSOHPP055[[#This Row],[订单号数值]], ZSOHSD058[行項目], ZSOHPP055[[#This Row],[行項目]])&gt;0, "Y", "")</f>
        <v>Y</v>
      </c>
      <c r="M1356">
        <f>IF(ZSOHPP055[[#This Row],[銷售訂單]]="", "", --ZSOHPP055[[#This Row],[銷售訂單]])</f>
        <v>6075945</v>
      </c>
    </row>
    <row r="1357" spans="1:13">
      <c r="A1357" s="17" t="s">
        <v>1640</v>
      </c>
      <c r="B1357" s="19">
        <v>10235</v>
      </c>
      <c r="C1357" s="19">
        <v>10235.5</v>
      </c>
      <c r="D1357" s="19">
        <v>-0.5</v>
      </c>
      <c r="E1357" s="19">
        <v>0</v>
      </c>
      <c r="F1357" s="17" t="s">
        <v>1655</v>
      </c>
      <c r="G1357" s="17" t="s">
        <v>20</v>
      </c>
      <c r="H1357" s="18">
        <v>45769</v>
      </c>
      <c r="I1357" s="18">
        <v>45797</v>
      </c>
      <c r="J1357" s="17" t="s">
        <v>2362</v>
      </c>
      <c r="K1357" s="17" t="s">
        <v>2210</v>
      </c>
      <c r="L1357" t="str">
        <f>IF(COUNTIFS(ZSOHSD058[订单号数值], ZSOHPP055[[#This Row],[订单号数值]], ZSOHSD058[行項目], ZSOHPP055[[#This Row],[行項目]])&gt;0, "Y", "")</f>
        <v>Y</v>
      </c>
      <c r="M1357">
        <f>IF(ZSOHPP055[[#This Row],[銷售訂單]]="", "", --ZSOHPP055[[#This Row],[銷售訂單]])</f>
        <v>6074905</v>
      </c>
    </row>
    <row r="1358" spans="1:13">
      <c r="A1358" s="17" t="s">
        <v>1543</v>
      </c>
      <c r="B1358" s="19">
        <v>16420.741000000002</v>
      </c>
      <c r="C1358" s="19">
        <v>16273</v>
      </c>
      <c r="D1358" s="19">
        <v>147.74100000000001</v>
      </c>
      <c r="E1358" s="19">
        <v>0</v>
      </c>
      <c r="F1358" s="17" t="s">
        <v>1588</v>
      </c>
      <c r="G1358" s="17" t="s">
        <v>20</v>
      </c>
      <c r="H1358" s="18">
        <v>45770</v>
      </c>
      <c r="I1358" s="18">
        <v>45794</v>
      </c>
      <c r="J1358" s="17" t="s">
        <v>2466</v>
      </c>
      <c r="K1358" s="17" t="s">
        <v>2216</v>
      </c>
      <c r="L1358" t="str">
        <f>IF(COUNTIFS(ZSOHSD058[订单号数值], ZSOHPP055[[#This Row],[订单号数值]], ZSOHSD058[行項目], ZSOHPP055[[#This Row],[行項目]])&gt;0, "Y", "")</f>
        <v>Y</v>
      </c>
      <c r="M1358">
        <f>IF(ZSOHPP055[[#This Row],[銷售訂單]]="", "", --ZSOHPP055[[#This Row],[銷售訂單]])</f>
        <v>6076098</v>
      </c>
    </row>
    <row r="1359" spans="1:13">
      <c r="A1359" s="17" t="s">
        <v>1543</v>
      </c>
      <c r="B1359" s="19">
        <v>16420.741000000002</v>
      </c>
      <c r="C1359" s="19">
        <v>16504.5</v>
      </c>
      <c r="D1359" s="19">
        <v>-83.759</v>
      </c>
      <c r="E1359" s="19">
        <v>0</v>
      </c>
      <c r="F1359" s="17" t="s">
        <v>1589</v>
      </c>
      <c r="G1359" s="17" t="s">
        <v>20</v>
      </c>
      <c r="H1359" s="18">
        <v>45770</v>
      </c>
      <c r="I1359" s="18">
        <v>45801</v>
      </c>
      <c r="J1359" s="17" t="s">
        <v>2466</v>
      </c>
      <c r="K1359" s="17" t="s">
        <v>2216</v>
      </c>
      <c r="L1359" t="str">
        <f>IF(COUNTIFS(ZSOHSD058[订单号数值], ZSOHPP055[[#This Row],[订单号数值]], ZSOHSD058[行項目], ZSOHPP055[[#This Row],[行項目]])&gt;0, "Y", "")</f>
        <v>Y</v>
      </c>
      <c r="M1359">
        <f>IF(ZSOHPP055[[#This Row],[銷售訂單]]="", "", --ZSOHPP055[[#This Row],[銷售訂單]])</f>
        <v>6076098</v>
      </c>
    </row>
    <row r="1360" spans="1:13">
      <c r="A1360" s="17" t="s">
        <v>1543</v>
      </c>
      <c r="B1360" s="19">
        <v>16420.741000000002</v>
      </c>
      <c r="C1360" s="19">
        <v>16576.5</v>
      </c>
      <c r="D1360" s="19">
        <v>-155.75899999999999</v>
      </c>
      <c r="E1360" s="19">
        <v>0</v>
      </c>
      <c r="F1360" s="17" t="s">
        <v>1590</v>
      </c>
      <c r="G1360" s="17" t="s">
        <v>20</v>
      </c>
      <c r="H1360" s="18">
        <v>45770</v>
      </c>
      <c r="I1360" s="18">
        <v>45818</v>
      </c>
      <c r="J1360" s="17" t="s">
        <v>2466</v>
      </c>
      <c r="K1360" s="17" t="s">
        <v>2216</v>
      </c>
      <c r="L1360" t="str">
        <f>IF(COUNTIFS(ZSOHSD058[订单号数值], ZSOHPP055[[#This Row],[订单号数值]], ZSOHSD058[行項目], ZSOHPP055[[#This Row],[行項目]])&gt;0, "Y", "")</f>
        <v>Y</v>
      </c>
      <c r="M1360">
        <f>IF(ZSOHPP055[[#This Row],[銷售訂單]]="", "", --ZSOHPP055[[#This Row],[銷售訂單]])</f>
        <v>6076098</v>
      </c>
    </row>
    <row r="1361" spans="1:13">
      <c r="A1361" s="17" t="s">
        <v>1543</v>
      </c>
      <c r="B1361" s="19">
        <v>16420.741000000002</v>
      </c>
      <c r="C1361" s="19">
        <v>16336.5</v>
      </c>
      <c r="D1361" s="19">
        <v>84.241</v>
      </c>
      <c r="E1361" s="19">
        <v>0</v>
      </c>
      <c r="F1361" s="17" t="s">
        <v>1631</v>
      </c>
      <c r="G1361" s="17" t="s">
        <v>20</v>
      </c>
      <c r="H1361" s="18">
        <v>45770</v>
      </c>
      <c r="I1361" s="18">
        <v>45833</v>
      </c>
      <c r="J1361" s="17" t="s">
        <v>2466</v>
      </c>
      <c r="K1361" s="17" t="s">
        <v>2216</v>
      </c>
      <c r="L1361" t="str">
        <f>IF(COUNTIFS(ZSOHSD058[订单号数值], ZSOHPP055[[#This Row],[订单号数值]], ZSOHSD058[行項目], ZSOHPP055[[#This Row],[行項目]])&gt;0, "Y", "")</f>
        <v>Y</v>
      </c>
      <c r="M1361">
        <f>IF(ZSOHPP055[[#This Row],[銷售訂單]]="", "", --ZSOHPP055[[#This Row],[銷售訂單]])</f>
        <v>6076098</v>
      </c>
    </row>
    <row r="1362" spans="1:13">
      <c r="A1362" s="17" t="s">
        <v>1543</v>
      </c>
      <c r="B1362" s="19">
        <v>16420.741000000002</v>
      </c>
      <c r="C1362" s="19">
        <v>16673.5</v>
      </c>
      <c r="D1362" s="19">
        <v>-252.75899999999999</v>
      </c>
      <c r="E1362" s="19">
        <v>0</v>
      </c>
      <c r="F1362" s="17" t="s">
        <v>1632</v>
      </c>
      <c r="G1362" s="17" t="s">
        <v>20</v>
      </c>
      <c r="H1362" s="18">
        <v>45770</v>
      </c>
      <c r="I1362" s="18">
        <v>45790</v>
      </c>
      <c r="J1362" s="17" t="s">
        <v>2466</v>
      </c>
      <c r="K1362" s="17" t="s">
        <v>2216</v>
      </c>
      <c r="L1362" t="str">
        <f>IF(COUNTIFS(ZSOHSD058[订单号数值], ZSOHPP055[[#This Row],[订单号数值]], ZSOHSD058[行項目], ZSOHPP055[[#This Row],[行項目]])&gt;0, "Y", "")</f>
        <v>Y</v>
      </c>
      <c r="M1362">
        <f>IF(ZSOHPP055[[#This Row],[銷售訂單]]="", "", --ZSOHPP055[[#This Row],[銷售訂單]])</f>
        <v>6076098</v>
      </c>
    </row>
    <row r="1363" spans="1:13">
      <c r="A1363" s="17" t="s">
        <v>1543</v>
      </c>
      <c r="B1363" s="19">
        <v>16420.741000000002</v>
      </c>
      <c r="C1363" s="19">
        <v>16539.5</v>
      </c>
      <c r="D1363" s="19">
        <v>-118.759</v>
      </c>
      <c r="E1363" s="19">
        <v>0</v>
      </c>
      <c r="F1363" s="17" t="s">
        <v>1633</v>
      </c>
      <c r="G1363" s="17" t="s">
        <v>20</v>
      </c>
      <c r="H1363" s="18">
        <v>45770</v>
      </c>
      <c r="I1363" s="18">
        <v>45794</v>
      </c>
      <c r="J1363" s="17" t="s">
        <v>2466</v>
      </c>
      <c r="K1363" s="17" t="s">
        <v>2216</v>
      </c>
      <c r="L1363" t="str">
        <f>IF(COUNTIFS(ZSOHSD058[订单号数值], ZSOHPP055[[#This Row],[订单号数值]], ZSOHSD058[行項目], ZSOHPP055[[#This Row],[行項目]])&gt;0, "Y", "")</f>
        <v>Y</v>
      </c>
      <c r="M1363">
        <f>IF(ZSOHPP055[[#This Row],[銷售訂單]]="", "", --ZSOHPP055[[#This Row],[銷售訂單]])</f>
        <v>6076098</v>
      </c>
    </row>
    <row r="1364" spans="1:13">
      <c r="A1364" s="17" t="s">
        <v>1543</v>
      </c>
      <c r="B1364" s="19">
        <v>16420.741000000002</v>
      </c>
      <c r="C1364" s="19">
        <v>16529</v>
      </c>
      <c r="D1364" s="19">
        <v>-108.259</v>
      </c>
      <c r="E1364" s="19">
        <v>0</v>
      </c>
      <c r="F1364" s="17" t="s">
        <v>1634</v>
      </c>
      <c r="G1364" s="17" t="s">
        <v>20</v>
      </c>
      <c r="H1364" s="18">
        <v>45770</v>
      </c>
      <c r="I1364" s="18">
        <v>45910</v>
      </c>
      <c r="J1364" s="17" t="s">
        <v>2466</v>
      </c>
      <c r="K1364" s="17" t="s">
        <v>2216</v>
      </c>
      <c r="L1364" t="str">
        <f>IF(COUNTIFS(ZSOHSD058[订单号数值], ZSOHPP055[[#This Row],[订单号数值]], ZSOHSD058[行項目], ZSOHPP055[[#This Row],[行項目]])&gt;0, "Y", "")</f>
        <v>Y</v>
      </c>
      <c r="M1364">
        <f>IF(ZSOHPP055[[#This Row],[銷售訂單]]="", "", --ZSOHPP055[[#This Row],[銷售訂單]])</f>
        <v>6076098</v>
      </c>
    </row>
    <row r="1365" spans="1:13">
      <c r="A1365" s="17" t="s">
        <v>1755</v>
      </c>
      <c r="B1365" s="19">
        <v>60</v>
      </c>
      <c r="C1365" s="19">
        <v>58</v>
      </c>
      <c r="D1365" s="19">
        <v>2</v>
      </c>
      <c r="E1365" s="19">
        <v>0</v>
      </c>
      <c r="F1365" s="17" t="s">
        <v>1756</v>
      </c>
      <c r="G1365" s="17" t="s">
        <v>23</v>
      </c>
      <c r="H1365" s="18">
        <v>45770</v>
      </c>
      <c r="I1365" s="18">
        <v>45780</v>
      </c>
      <c r="J1365" s="17" t="s">
        <v>2500</v>
      </c>
      <c r="K1365" s="17" t="s">
        <v>2215</v>
      </c>
      <c r="L1365" t="str">
        <f>IF(COUNTIFS(ZSOHSD058[订单号数值], ZSOHPP055[[#This Row],[订单号数值]], ZSOHSD058[行項目], ZSOHPP055[[#This Row],[行項目]])&gt;0, "Y", "")</f>
        <v>Y</v>
      </c>
      <c r="M1365">
        <f>IF(ZSOHPP055[[#This Row],[銷售訂單]]="", "", --ZSOHPP055[[#This Row],[銷售訂單]])</f>
        <v>6076686</v>
      </c>
    </row>
    <row r="1366" spans="1:13">
      <c r="A1366" s="17" t="s">
        <v>853</v>
      </c>
      <c r="B1366" s="19">
        <v>1441.5440000000001</v>
      </c>
      <c r="C1366" s="19">
        <v>1376.5</v>
      </c>
      <c r="D1366" s="19">
        <v>65.043999999999997</v>
      </c>
      <c r="E1366" s="19">
        <v>0</v>
      </c>
      <c r="F1366" s="17" t="s">
        <v>855</v>
      </c>
      <c r="G1366" s="17" t="s">
        <v>20</v>
      </c>
      <c r="H1366" s="18">
        <v>45771</v>
      </c>
      <c r="I1366" s="18">
        <v>45794</v>
      </c>
      <c r="J1366" s="17" t="s">
        <v>2506</v>
      </c>
      <c r="K1366" s="17" t="s">
        <v>2210</v>
      </c>
      <c r="L1366" t="str">
        <f>IF(COUNTIFS(ZSOHSD058[订单号数值], ZSOHPP055[[#This Row],[订单号数值]], ZSOHSD058[行項目], ZSOHPP055[[#This Row],[行項目]])&gt;0, "Y", "")</f>
        <v>Y</v>
      </c>
      <c r="M1366">
        <f>IF(ZSOHPP055[[#This Row],[銷售訂單]]="", "", --ZSOHPP055[[#This Row],[銷售訂單]])</f>
        <v>6076748</v>
      </c>
    </row>
    <row r="1367" spans="1:13">
      <c r="A1367" s="17" t="s">
        <v>1501</v>
      </c>
      <c r="B1367" s="19">
        <v>8294.0769999999993</v>
      </c>
      <c r="C1367" s="19">
        <v>8246</v>
      </c>
      <c r="D1367" s="19">
        <v>48.076999999999998</v>
      </c>
      <c r="E1367" s="19">
        <v>0</v>
      </c>
      <c r="F1367" s="17" t="s">
        <v>1538</v>
      </c>
      <c r="G1367" s="17" t="s">
        <v>20</v>
      </c>
      <c r="H1367" s="18">
        <v>45771</v>
      </c>
      <c r="I1367" s="18">
        <v>45809</v>
      </c>
      <c r="J1367" s="17" t="s">
        <v>2263</v>
      </c>
      <c r="K1367" s="17" t="s">
        <v>2210</v>
      </c>
      <c r="L1367" t="str">
        <f>IF(COUNTIFS(ZSOHSD058[订单号数值], ZSOHPP055[[#This Row],[订单号数值]], ZSOHSD058[行項目], ZSOHPP055[[#This Row],[行項目]])&gt;0, "Y", "")</f>
        <v>Y</v>
      </c>
      <c r="M1367">
        <f>IF(ZSOHPP055[[#This Row],[銷售訂單]]="", "", --ZSOHPP055[[#This Row],[銷售訂單]])</f>
        <v>6073780</v>
      </c>
    </row>
    <row r="1368" spans="1:13">
      <c r="A1368" s="17" t="s">
        <v>1501</v>
      </c>
      <c r="B1368" s="19">
        <v>3444.7930000000001</v>
      </c>
      <c r="C1368" s="19">
        <v>3460.5</v>
      </c>
      <c r="D1368" s="19">
        <v>-15.707000000000001</v>
      </c>
      <c r="E1368" s="19">
        <v>0</v>
      </c>
      <c r="F1368" s="17" t="s">
        <v>1539</v>
      </c>
      <c r="G1368" s="17" t="s">
        <v>20</v>
      </c>
      <c r="H1368" s="18">
        <v>45771</v>
      </c>
      <c r="I1368" s="18">
        <v>45798</v>
      </c>
      <c r="J1368" s="17" t="s">
        <v>2384</v>
      </c>
      <c r="K1368" s="17" t="s">
        <v>2210</v>
      </c>
      <c r="L1368" t="str">
        <f>IF(COUNTIFS(ZSOHSD058[订单号数值], ZSOHPP055[[#This Row],[订单号数值]], ZSOHSD058[行項目], ZSOHPP055[[#This Row],[行項目]])&gt;0, "Y", "")</f>
        <v>Y</v>
      </c>
      <c r="M1368">
        <f>IF(ZSOHPP055[[#This Row],[銷售訂單]]="", "", --ZSOHPP055[[#This Row],[銷售訂單]])</f>
        <v>6075143</v>
      </c>
    </row>
    <row r="1369" spans="1:13">
      <c r="A1369" s="17" t="s">
        <v>1501</v>
      </c>
      <c r="B1369" s="19">
        <v>3021.701</v>
      </c>
      <c r="C1369" s="19">
        <v>3001</v>
      </c>
      <c r="D1369" s="19">
        <v>20.701000000000001</v>
      </c>
      <c r="E1369" s="19">
        <v>0</v>
      </c>
      <c r="F1369" s="17" t="s">
        <v>1540</v>
      </c>
      <c r="G1369" s="17" t="s">
        <v>20</v>
      </c>
      <c r="H1369" s="18">
        <v>45771</v>
      </c>
      <c r="I1369" s="18">
        <v>45806</v>
      </c>
      <c r="J1369" s="17" t="s">
        <v>2384</v>
      </c>
      <c r="K1369" s="17" t="s">
        <v>2210</v>
      </c>
      <c r="L1369" t="str">
        <f>IF(COUNTIFS(ZSOHSD058[订单号数值], ZSOHPP055[[#This Row],[订单号数值]], ZSOHSD058[行項目], ZSOHPP055[[#This Row],[行項目]])&gt;0, "Y", "")</f>
        <v>Y</v>
      </c>
      <c r="M1369">
        <f>IF(ZSOHPP055[[#This Row],[銷售訂單]]="", "", --ZSOHPP055[[#This Row],[銷售訂單]])</f>
        <v>6075143</v>
      </c>
    </row>
    <row r="1370" spans="1:13">
      <c r="A1370" s="17" t="s">
        <v>1635</v>
      </c>
      <c r="B1370" s="19">
        <v>53.75</v>
      </c>
      <c r="C1370" s="19">
        <v>116.5</v>
      </c>
      <c r="D1370" s="19">
        <v>-62.75</v>
      </c>
      <c r="E1370" s="19">
        <v>0</v>
      </c>
      <c r="F1370" s="17" t="s">
        <v>1636</v>
      </c>
      <c r="G1370" s="17" t="s">
        <v>20</v>
      </c>
      <c r="H1370" s="18">
        <v>45771</v>
      </c>
      <c r="I1370" s="18">
        <v>45775</v>
      </c>
      <c r="J1370" s="17" t="s">
        <v>2510</v>
      </c>
      <c r="K1370" s="17" t="s">
        <v>2210</v>
      </c>
      <c r="L1370" t="str">
        <f>IF(COUNTIFS(ZSOHSD058[订单号数值], ZSOHPP055[[#This Row],[订单号数值]], ZSOHSD058[行項目], ZSOHPP055[[#This Row],[行項目]])&gt;0, "Y", "")</f>
        <v>Y</v>
      </c>
      <c r="M1370">
        <f>IF(ZSOHPP055[[#This Row],[銷售訂單]]="", "", --ZSOHPP055[[#This Row],[銷售訂單]])</f>
        <v>6076771</v>
      </c>
    </row>
    <row r="1371" spans="1:13">
      <c r="A1371" s="17" t="s">
        <v>2133</v>
      </c>
      <c r="B1371" s="19">
        <v>49.847000000000001</v>
      </c>
      <c r="C1371" s="19">
        <v>52</v>
      </c>
      <c r="D1371" s="19">
        <v>-2.153</v>
      </c>
      <c r="E1371" s="19">
        <v>0</v>
      </c>
      <c r="F1371" s="17" t="s">
        <v>2135</v>
      </c>
      <c r="G1371" s="17" t="s">
        <v>20</v>
      </c>
      <c r="H1371" s="18">
        <v>45771</v>
      </c>
      <c r="I1371" s="18">
        <v>45782</v>
      </c>
      <c r="J1371" s="17" t="s">
        <v>2508</v>
      </c>
      <c r="K1371" s="17" t="s">
        <v>2210</v>
      </c>
      <c r="L1371" t="str">
        <f>IF(COUNTIFS(ZSOHSD058[订单号数值], ZSOHPP055[[#This Row],[订单号数值]], ZSOHSD058[行項目], ZSOHPP055[[#This Row],[行項目]])&gt;0, "Y", "")</f>
        <v>Y</v>
      </c>
      <c r="M1371">
        <f>IF(ZSOHPP055[[#This Row],[銷售訂單]]="", "", --ZSOHPP055[[#This Row],[銷售訂單]])</f>
        <v>6076769</v>
      </c>
    </row>
    <row r="1372" spans="1:13">
      <c r="A1372" s="17" t="s">
        <v>3321</v>
      </c>
      <c r="B1372" s="19">
        <v>1000</v>
      </c>
      <c r="C1372" s="19">
        <v>1107.5</v>
      </c>
      <c r="D1372" s="19">
        <v>-107.5</v>
      </c>
      <c r="E1372" s="19">
        <v>0</v>
      </c>
      <c r="F1372" s="17" t="s">
        <v>3328</v>
      </c>
      <c r="G1372" s="17" t="s">
        <v>20</v>
      </c>
      <c r="H1372" s="18">
        <v>45772</v>
      </c>
      <c r="I1372" s="18">
        <v>45782</v>
      </c>
      <c r="J1372" s="17" t="s">
        <v>2395</v>
      </c>
      <c r="K1372" s="17" t="s">
        <v>2210</v>
      </c>
      <c r="L1372" t="str">
        <f>IF(COUNTIFS(ZSOHSD058[订单号数值], ZSOHPP055[[#This Row],[订单号数值]], ZSOHSD058[行項目], ZSOHPP055[[#This Row],[行項目]])&gt;0, "Y", "")</f>
        <v>Y</v>
      </c>
      <c r="M1372">
        <f>IF(ZSOHPP055[[#This Row],[銷售訂單]]="", "", --ZSOHPP055[[#This Row],[銷售訂單]])</f>
        <v>6075358</v>
      </c>
    </row>
    <row r="1373" spans="1:13">
      <c r="A1373" s="17" t="s">
        <v>349</v>
      </c>
      <c r="B1373" s="19">
        <v>49.564999999999998</v>
      </c>
      <c r="C1373" s="19">
        <v>77.5</v>
      </c>
      <c r="D1373" s="19">
        <v>-27.934999999999999</v>
      </c>
      <c r="E1373" s="19">
        <v>0</v>
      </c>
      <c r="F1373" s="17" t="s">
        <v>350</v>
      </c>
      <c r="G1373" s="17" t="s">
        <v>20</v>
      </c>
      <c r="H1373" s="18">
        <v>45772</v>
      </c>
      <c r="I1373" s="18">
        <v>45783</v>
      </c>
      <c r="J1373" s="17" t="s">
        <v>2462</v>
      </c>
      <c r="K1373" s="17" t="s">
        <v>2210</v>
      </c>
      <c r="L1373" t="str">
        <f>IF(COUNTIFS(ZSOHSD058[订单号数值], ZSOHPP055[[#This Row],[订单号数值]], ZSOHSD058[行項目], ZSOHPP055[[#This Row],[行項目]])&gt;0, "Y", "")</f>
        <v>Y</v>
      </c>
      <c r="M1373">
        <f>IF(ZSOHPP055[[#This Row],[銷售訂單]]="", "", --ZSOHPP055[[#This Row],[銷售訂單]])</f>
        <v>6076057</v>
      </c>
    </row>
    <row r="1374" spans="1:13">
      <c r="A1374" s="17" t="s">
        <v>882</v>
      </c>
      <c r="B1374" s="19">
        <v>6572.07</v>
      </c>
      <c r="C1374" s="19">
        <v>6885.5</v>
      </c>
      <c r="D1374" s="19">
        <v>-313.43</v>
      </c>
      <c r="E1374" s="19">
        <v>0</v>
      </c>
      <c r="F1374" s="17" t="s">
        <v>888</v>
      </c>
      <c r="G1374" s="17" t="s">
        <v>20</v>
      </c>
      <c r="H1374" s="18">
        <v>45775</v>
      </c>
      <c r="I1374" s="18">
        <v>45859</v>
      </c>
      <c r="J1374" s="17" t="s">
        <v>2466</v>
      </c>
      <c r="K1374" s="17" t="s">
        <v>2217</v>
      </c>
      <c r="L1374" t="str">
        <f>IF(COUNTIFS(ZSOHSD058[订单号数值], ZSOHPP055[[#This Row],[订单号数值]], ZSOHSD058[行項目], ZSOHPP055[[#This Row],[行項目]])&gt;0, "Y", "")</f>
        <v>Y</v>
      </c>
      <c r="M1374">
        <f>IF(ZSOHPP055[[#This Row],[銷售訂單]]="", "", --ZSOHPP055[[#This Row],[銷售訂單]])</f>
        <v>6076098</v>
      </c>
    </row>
    <row r="1375" spans="1:13">
      <c r="A1375" s="17" t="s">
        <v>882</v>
      </c>
      <c r="B1375" s="19">
        <v>3924.5</v>
      </c>
      <c r="C1375" s="19">
        <v>3841</v>
      </c>
      <c r="D1375" s="19">
        <v>83.5</v>
      </c>
      <c r="E1375" s="19">
        <v>0</v>
      </c>
      <c r="F1375" s="17" t="s">
        <v>887</v>
      </c>
      <c r="G1375" s="17" t="s">
        <v>20</v>
      </c>
      <c r="H1375" s="18">
        <v>45775</v>
      </c>
      <c r="I1375" s="18">
        <v>45836</v>
      </c>
      <c r="J1375" s="17" t="s">
        <v>2466</v>
      </c>
      <c r="K1375" s="17" t="s">
        <v>2217</v>
      </c>
      <c r="L1375" t="str">
        <f>IF(COUNTIFS(ZSOHSD058[订单号数值], ZSOHPP055[[#This Row],[订单号数值]], ZSOHSD058[行項目], ZSOHPP055[[#This Row],[行項目]])&gt;0, "Y", "")</f>
        <v>Y</v>
      </c>
      <c r="M1375">
        <f>IF(ZSOHPP055[[#This Row],[銷售訂單]]="", "", --ZSOHPP055[[#This Row],[銷售訂單]])</f>
        <v>6076098</v>
      </c>
    </row>
    <row r="1376" spans="1:13">
      <c r="A1376" s="17" t="s">
        <v>882</v>
      </c>
      <c r="B1376" s="19">
        <v>0.01</v>
      </c>
      <c r="C1376" s="19">
        <v>0</v>
      </c>
      <c r="D1376" s="19">
        <v>0.01</v>
      </c>
      <c r="E1376" s="19">
        <v>0</v>
      </c>
      <c r="F1376" s="17" t="s">
        <v>883</v>
      </c>
      <c r="G1376" s="17" t="s">
        <v>20</v>
      </c>
      <c r="H1376" s="18">
        <v>45775</v>
      </c>
      <c r="I1376" s="18">
        <v>45801</v>
      </c>
      <c r="J1376" s="17" t="s">
        <v>2466</v>
      </c>
      <c r="K1376" s="17" t="s">
        <v>2217</v>
      </c>
      <c r="L1376" t="str">
        <f>IF(COUNTIFS(ZSOHSD058[订单号数值], ZSOHPP055[[#This Row],[订单号数值]], ZSOHSD058[行項目], ZSOHPP055[[#This Row],[行項目]])&gt;0, "Y", "")</f>
        <v>Y</v>
      </c>
      <c r="M1376">
        <f>IF(ZSOHPP055[[#This Row],[銷售訂單]]="", "", --ZSOHPP055[[#This Row],[銷售訂單]])</f>
        <v>6076098</v>
      </c>
    </row>
    <row r="1377" spans="1:13">
      <c r="A1377" s="17" t="s">
        <v>989</v>
      </c>
      <c r="B1377" s="19">
        <v>2500</v>
      </c>
      <c r="C1377" s="19">
        <v>2674</v>
      </c>
      <c r="D1377" s="19">
        <v>-174</v>
      </c>
      <c r="E1377" s="19">
        <v>0</v>
      </c>
      <c r="F1377" s="17" t="s">
        <v>997</v>
      </c>
      <c r="G1377" s="17" t="s">
        <v>20</v>
      </c>
      <c r="H1377" s="18">
        <v>45775</v>
      </c>
      <c r="I1377" s="18">
        <v>45786</v>
      </c>
      <c r="J1377" s="17" t="s">
        <v>2369</v>
      </c>
      <c r="K1377" s="17" t="s">
        <v>2210</v>
      </c>
      <c r="L1377" t="str">
        <f>IF(COUNTIFS(ZSOHSD058[订单号数值], ZSOHPP055[[#This Row],[订单号数值]], ZSOHSD058[行項目], ZSOHPP055[[#This Row],[行項目]])&gt;0, "Y", "")</f>
        <v>Y</v>
      </c>
      <c r="M1377">
        <f>IF(ZSOHPP055[[#This Row],[銷售訂單]]="", "", --ZSOHPP055[[#This Row],[銷售訂單]])</f>
        <v>6075056</v>
      </c>
    </row>
    <row r="1378" spans="1:13">
      <c r="A1378" s="17" t="s">
        <v>1064</v>
      </c>
      <c r="B1378" s="19">
        <v>200.2</v>
      </c>
      <c r="C1378" s="19">
        <v>215.5</v>
      </c>
      <c r="D1378" s="19">
        <v>-15.3</v>
      </c>
      <c r="E1378" s="19">
        <v>0</v>
      </c>
      <c r="F1378" s="17" t="s">
        <v>1071</v>
      </c>
      <c r="G1378" s="17" t="s">
        <v>22</v>
      </c>
      <c r="H1378" s="18">
        <v>45775</v>
      </c>
      <c r="I1378" s="18">
        <v>45786</v>
      </c>
      <c r="J1378" s="17" t="s">
        <v>2493</v>
      </c>
      <c r="K1378" s="17" t="s">
        <v>2210</v>
      </c>
      <c r="L1378" t="str">
        <f>IF(COUNTIFS(ZSOHSD058[订单号数值], ZSOHPP055[[#This Row],[订单号数值]], ZSOHSD058[行項目], ZSOHPP055[[#This Row],[行項目]])&gt;0, "Y", "")</f>
        <v>Y</v>
      </c>
      <c r="M1378">
        <f>IF(ZSOHPP055[[#This Row],[銷售訂單]]="", "", --ZSOHPP055[[#This Row],[銷售訂單]])</f>
        <v>6076549</v>
      </c>
    </row>
    <row r="1379" spans="1:13">
      <c r="A1379" s="17" t="s">
        <v>1424</v>
      </c>
      <c r="B1379" s="19">
        <v>6089.7</v>
      </c>
      <c r="C1379" s="19">
        <v>6186.5</v>
      </c>
      <c r="D1379" s="19">
        <v>-96.8</v>
      </c>
      <c r="E1379" s="19">
        <v>0</v>
      </c>
      <c r="F1379" s="17" t="s">
        <v>1425</v>
      </c>
      <c r="G1379" s="17" t="s">
        <v>23</v>
      </c>
      <c r="H1379" s="18">
        <v>45775</v>
      </c>
      <c r="I1379" s="18">
        <v>45792</v>
      </c>
      <c r="J1379" s="17" t="s">
        <v>2425</v>
      </c>
      <c r="K1379" s="17" t="s">
        <v>2210</v>
      </c>
      <c r="L1379" t="str">
        <f>IF(COUNTIFS(ZSOHSD058[订单号数值], ZSOHPP055[[#This Row],[订单号数值]], ZSOHSD058[行項目], ZSOHPP055[[#This Row],[行項目]])&gt;0, "Y", "")</f>
        <v>Y</v>
      </c>
      <c r="M1379">
        <f>IF(ZSOHPP055[[#This Row],[銷售訂單]]="", "", --ZSOHPP055[[#This Row],[銷售訂單]])</f>
        <v>6075770</v>
      </c>
    </row>
    <row r="1380" spans="1:13">
      <c r="A1380" s="17" t="s">
        <v>1501</v>
      </c>
      <c r="B1380" s="19">
        <v>11581.175999999999</v>
      </c>
      <c r="C1380" s="19">
        <v>11616</v>
      </c>
      <c r="D1380" s="19">
        <v>-34.823999999999998</v>
      </c>
      <c r="E1380" s="19">
        <v>0</v>
      </c>
      <c r="F1380" s="17" t="s">
        <v>1534</v>
      </c>
      <c r="G1380" s="17" t="s">
        <v>20</v>
      </c>
      <c r="H1380" s="18">
        <v>45775</v>
      </c>
      <c r="I1380" s="18">
        <v>45811</v>
      </c>
      <c r="J1380" s="17" t="s">
        <v>2396</v>
      </c>
      <c r="K1380" s="17" t="s">
        <v>2210</v>
      </c>
      <c r="L1380" t="str">
        <f>IF(COUNTIFS(ZSOHSD058[订单号数值], ZSOHPP055[[#This Row],[订单号数值]], ZSOHSD058[行項目], ZSOHPP055[[#This Row],[行項目]])&gt;0, "Y", "")</f>
        <v>Y</v>
      </c>
      <c r="M1380">
        <f>IF(ZSOHPP055[[#This Row],[銷售訂單]]="", "", --ZSOHPP055[[#This Row],[銷售訂單]])</f>
        <v>6075359</v>
      </c>
    </row>
    <row r="1381" spans="1:13">
      <c r="A1381" s="17" t="s">
        <v>1501</v>
      </c>
      <c r="B1381" s="19">
        <v>3672.6120000000001</v>
      </c>
      <c r="C1381" s="19">
        <v>3264</v>
      </c>
      <c r="D1381" s="19">
        <v>408.61200000000002</v>
      </c>
      <c r="E1381" s="19">
        <v>0</v>
      </c>
      <c r="F1381" s="17" t="s">
        <v>1507</v>
      </c>
      <c r="G1381" s="17" t="s">
        <v>20</v>
      </c>
      <c r="H1381" s="18">
        <v>45775</v>
      </c>
      <c r="I1381" s="18">
        <v>45810</v>
      </c>
      <c r="J1381" s="17" t="s">
        <v>2396</v>
      </c>
      <c r="K1381" s="17" t="s">
        <v>2210</v>
      </c>
      <c r="L1381" t="str">
        <f>IF(COUNTIFS(ZSOHSD058[订单号数值], ZSOHPP055[[#This Row],[订单号数值]], ZSOHSD058[行項目], ZSOHPP055[[#This Row],[行項目]])&gt;0, "Y", "")</f>
        <v>Y</v>
      </c>
      <c r="M1381">
        <f>IF(ZSOHPP055[[#This Row],[銷售訂單]]="", "", --ZSOHPP055[[#This Row],[銷售訂單]])</f>
        <v>6075359</v>
      </c>
    </row>
    <row r="1382" spans="1:13">
      <c r="A1382" s="17" t="s">
        <v>1501</v>
      </c>
      <c r="B1382" s="19">
        <v>12050</v>
      </c>
      <c r="C1382" s="19">
        <v>12282.5</v>
      </c>
      <c r="D1382" s="19">
        <v>-232.5</v>
      </c>
      <c r="E1382" s="19">
        <v>0</v>
      </c>
      <c r="F1382" s="17" t="s">
        <v>1508</v>
      </c>
      <c r="G1382" s="17" t="s">
        <v>20</v>
      </c>
      <c r="H1382" s="18">
        <v>45775</v>
      </c>
      <c r="I1382" s="18">
        <v>45810</v>
      </c>
      <c r="J1382" s="17" t="s">
        <v>2396</v>
      </c>
      <c r="K1382" s="17" t="s">
        <v>2210</v>
      </c>
      <c r="L1382" t="str">
        <f>IF(COUNTIFS(ZSOHSD058[订单号数值], ZSOHPP055[[#This Row],[订单号数值]], ZSOHSD058[行項目], ZSOHPP055[[#This Row],[行項目]])&gt;0, "Y", "")</f>
        <v>Y</v>
      </c>
      <c r="M1382">
        <f>IF(ZSOHPP055[[#This Row],[銷售訂單]]="", "", --ZSOHPP055[[#This Row],[銷售訂單]])</f>
        <v>6075359</v>
      </c>
    </row>
    <row r="1383" spans="1:13">
      <c r="A1383" s="17" t="s">
        <v>384</v>
      </c>
      <c r="B1383" s="19">
        <v>7700</v>
      </c>
      <c r="C1383" s="19">
        <v>7771</v>
      </c>
      <c r="D1383" s="19">
        <v>-71</v>
      </c>
      <c r="E1383" s="19">
        <v>0</v>
      </c>
      <c r="F1383" s="17" t="s">
        <v>385</v>
      </c>
      <c r="G1383" s="17" t="s">
        <v>20</v>
      </c>
      <c r="H1383" s="18">
        <v>45780</v>
      </c>
      <c r="I1383" s="18">
        <v>45807</v>
      </c>
      <c r="J1383" s="17" t="s">
        <v>2469</v>
      </c>
      <c r="K1383" s="17" t="s">
        <v>2210</v>
      </c>
      <c r="L1383" t="str">
        <f>IF(COUNTIFS(ZSOHSD058[订单号数值], ZSOHPP055[[#This Row],[订单号数值]], ZSOHSD058[行項目], ZSOHPP055[[#This Row],[行項目]])&gt;0, "Y", "")</f>
        <v>Y</v>
      </c>
      <c r="M1383">
        <f>IF(ZSOHPP055[[#This Row],[銷售訂單]]="", "", --ZSOHPP055[[#This Row],[銷售訂單]])</f>
        <v>6076124</v>
      </c>
    </row>
    <row r="1384" spans="1:13">
      <c r="A1384" s="17" t="s">
        <v>384</v>
      </c>
      <c r="B1384" s="19">
        <v>3357.8380000000002</v>
      </c>
      <c r="C1384" s="19">
        <v>3339</v>
      </c>
      <c r="D1384" s="19">
        <v>18.838000000000001</v>
      </c>
      <c r="E1384" s="19">
        <v>0</v>
      </c>
      <c r="F1384" s="17" t="s">
        <v>387</v>
      </c>
      <c r="G1384" s="17" t="s">
        <v>20</v>
      </c>
      <c r="H1384" s="18">
        <v>45780</v>
      </c>
      <c r="I1384" s="18">
        <v>45796</v>
      </c>
      <c r="J1384" s="17" t="s">
        <v>2476</v>
      </c>
      <c r="K1384" s="17" t="s">
        <v>2210</v>
      </c>
      <c r="L1384" t="str">
        <f>IF(COUNTIFS(ZSOHSD058[订单号数值], ZSOHPP055[[#This Row],[订单号数值]], ZSOHSD058[行項目], ZSOHPP055[[#This Row],[行項目]])&gt;0, "Y", "")</f>
        <v>Y</v>
      </c>
      <c r="M1384">
        <f>IF(ZSOHPP055[[#This Row],[銷售訂單]]="", "", --ZSOHPP055[[#This Row],[銷售訂單]])</f>
        <v>6076264</v>
      </c>
    </row>
    <row r="1385" spans="1:13">
      <c r="A1385" s="17" t="s">
        <v>1154</v>
      </c>
      <c r="B1385" s="19">
        <v>70.56</v>
      </c>
      <c r="C1385" s="19">
        <v>77.5</v>
      </c>
      <c r="D1385" s="19">
        <v>-6.94</v>
      </c>
      <c r="E1385" s="19">
        <v>0</v>
      </c>
      <c r="F1385" s="17" t="s">
        <v>1155</v>
      </c>
      <c r="G1385" s="17" t="s">
        <v>23</v>
      </c>
      <c r="H1385" s="18">
        <v>45780</v>
      </c>
      <c r="I1385" s="18">
        <v>45784</v>
      </c>
      <c r="J1385" s="17" t="s">
        <v>2505</v>
      </c>
      <c r="K1385" s="17" t="s">
        <v>2210</v>
      </c>
      <c r="L1385" t="str">
        <f>IF(COUNTIFS(ZSOHSD058[订单号数值], ZSOHPP055[[#This Row],[订单号数值]], ZSOHSD058[行項目], ZSOHPP055[[#This Row],[行項目]])&gt;0, "Y", "")</f>
        <v>Y</v>
      </c>
      <c r="M1385">
        <f>IF(ZSOHPP055[[#This Row],[銷售訂單]]="", "", --ZSOHPP055[[#This Row],[銷售訂單]])</f>
        <v>6076700</v>
      </c>
    </row>
    <row r="1386" spans="1:13">
      <c r="A1386" s="17" t="s">
        <v>1640</v>
      </c>
      <c r="B1386" s="19">
        <v>2694.9090000000001</v>
      </c>
      <c r="C1386" s="19">
        <v>2884.5</v>
      </c>
      <c r="D1386" s="19">
        <v>-189.59100000000001</v>
      </c>
      <c r="E1386" s="19">
        <v>0</v>
      </c>
      <c r="F1386" s="17" t="s">
        <v>1654</v>
      </c>
      <c r="G1386" s="17" t="s">
        <v>20</v>
      </c>
      <c r="H1386" s="18">
        <v>45780</v>
      </c>
      <c r="I1386" s="18">
        <v>45797</v>
      </c>
      <c r="J1386" s="17" t="s">
        <v>2362</v>
      </c>
      <c r="K1386" s="17" t="s">
        <v>2210</v>
      </c>
      <c r="L1386" t="str">
        <f>IF(COUNTIFS(ZSOHSD058[订单号数值], ZSOHPP055[[#This Row],[订单号数值]], ZSOHSD058[行項目], ZSOHPP055[[#This Row],[行項目]])&gt;0, "Y", "")</f>
        <v>Y</v>
      </c>
      <c r="M1386">
        <f>IF(ZSOHPP055[[#This Row],[銷售訂單]]="", "", --ZSOHPP055[[#This Row],[銷售訂單]])</f>
        <v>6074905</v>
      </c>
    </row>
    <row r="1387" spans="1:13">
      <c r="A1387" s="17" t="s">
        <v>1640</v>
      </c>
      <c r="B1387" s="19">
        <v>1200</v>
      </c>
      <c r="C1387" s="19">
        <v>1200.5</v>
      </c>
      <c r="D1387" s="19">
        <v>-0.5</v>
      </c>
      <c r="E1387" s="19">
        <v>0</v>
      </c>
      <c r="F1387" s="17" t="s">
        <v>1647</v>
      </c>
      <c r="G1387" s="17" t="s">
        <v>20</v>
      </c>
      <c r="H1387" s="18">
        <v>45780</v>
      </c>
      <c r="I1387" s="18">
        <v>45797</v>
      </c>
      <c r="J1387" s="17" t="s">
        <v>2362</v>
      </c>
      <c r="K1387" s="17" t="s">
        <v>2210</v>
      </c>
      <c r="L1387" t="str">
        <f>IF(COUNTIFS(ZSOHSD058[订单号数值], ZSOHPP055[[#This Row],[订单号数值]], ZSOHSD058[行項目], ZSOHPP055[[#This Row],[行項目]])&gt;0, "Y", "")</f>
        <v>Y</v>
      </c>
      <c r="M1387">
        <f>IF(ZSOHPP055[[#This Row],[銷售訂單]]="", "", --ZSOHPP055[[#This Row],[銷售訂單]])</f>
        <v>6074905</v>
      </c>
    </row>
    <row r="1388" spans="1:13">
      <c r="A1388" s="17" t="s">
        <v>950</v>
      </c>
      <c r="B1388" s="19">
        <v>1000</v>
      </c>
      <c r="C1388" s="19">
        <v>1003</v>
      </c>
      <c r="D1388" s="19">
        <v>-3</v>
      </c>
      <c r="E1388" s="19">
        <v>0</v>
      </c>
      <c r="F1388" s="17" t="s">
        <v>963</v>
      </c>
      <c r="G1388" s="17" t="s">
        <v>20</v>
      </c>
      <c r="H1388" s="18">
        <v>45782</v>
      </c>
      <c r="I1388" s="18">
        <v>45806</v>
      </c>
      <c r="J1388" s="17" t="s">
        <v>2360</v>
      </c>
      <c r="K1388" s="17" t="s">
        <v>2210</v>
      </c>
      <c r="L1388" t="str">
        <f>IF(COUNTIFS(ZSOHSD058[订单号数值], ZSOHPP055[[#This Row],[订单号数值]], ZSOHSD058[行項目], ZSOHPP055[[#This Row],[行項目]])&gt;0, "Y", "")</f>
        <v>Y</v>
      </c>
      <c r="M1388">
        <f>IF(ZSOHPP055[[#This Row],[銷售訂單]]="", "", --ZSOHPP055[[#This Row],[銷售訂單]])</f>
        <v>6074881</v>
      </c>
    </row>
    <row r="1389" spans="1:13">
      <c r="A1389" s="17" t="s">
        <v>3321</v>
      </c>
      <c r="B1389" s="19">
        <v>12600.821</v>
      </c>
      <c r="C1389" s="19">
        <v>12615.5</v>
      </c>
      <c r="D1389" s="19">
        <v>-14.679</v>
      </c>
      <c r="E1389" s="19">
        <v>0</v>
      </c>
      <c r="F1389" s="17" t="s">
        <v>3414</v>
      </c>
      <c r="G1389" s="17" t="s">
        <v>20</v>
      </c>
      <c r="H1389" s="18">
        <v>45783</v>
      </c>
      <c r="I1389" s="18">
        <v>45806</v>
      </c>
      <c r="J1389" s="17" t="s">
        <v>2395</v>
      </c>
      <c r="K1389" s="17" t="s">
        <v>2210</v>
      </c>
      <c r="L1389" t="str">
        <f>IF(COUNTIFS(ZSOHSD058[订单号数值], ZSOHPP055[[#This Row],[订单号数值]], ZSOHSD058[行項目], ZSOHPP055[[#This Row],[行項目]])&gt;0, "Y", "")</f>
        <v>Y</v>
      </c>
      <c r="M1389">
        <f>IF(ZSOHPP055[[#This Row],[銷售訂單]]="", "", --ZSOHPP055[[#This Row],[銷售訂單]])</f>
        <v>6075358</v>
      </c>
    </row>
    <row r="1390" spans="1:13">
      <c r="A1390" s="17" t="s">
        <v>3321</v>
      </c>
      <c r="B1390" s="19">
        <v>0.01</v>
      </c>
      <c r="C1390" s="19">
        <v>0</v>
      </c>
      <c r="D1390" s="19">
        <v>0.01</v>
      </c>
      <c r="E1390" s="19">
        <v>0</v>
      </c>
      <c r="F1390" s="17" t="s">
        <v>3322</v>
      </c>
      <c r="G1390" s="17" t="s">
        <v>20</v>
      </c>
      <c r="H1390" s="18">
        <v>45783</v>
      </c>
      <c r="I1390" s="18">
        <v>45784</v>
      </c>
      <c r="J1390" s="17" t="s">
        <v>2395</v>
      </c>
      <c r="K1390" s="17" t="s">
        <v>2210</v>
      </c>
      <c r="L1390" t="str">
        <f>IF(COUNTIFS(ZSOHSD058[订单号数值], ZSOHPP055[[#This Row],[订单号数值]], ZSOHSD058[行項目], ZSOHPP055[[#This Row],[行項目]])&gt;0, "Y", "")</f>
        <v>Y</v>
      </c>
      <c r="M1390">
        <f>IF(ZSOHPP055[[#This Row],[銷售訂單]]="", "", --ZSOHPP055[[#This Row],[銷售訂單]])</f>
        <v>6075358</v>
      </c>
    </row>
    <row r="1391" spans="1:13">
      <c r="A1391" s="17" t="s">
        <v>853</v>
      </c>
      <c r="B1391" s="19">
        <v>7200</v>
      </c>
      <c r="C1391" s="19">
        <v>7709.5</v>
      </c>
      <c r="D1391" s="19">
        <v>-509.5</v>
      </c>
      <c r="E1391" s="19">
        <v>0</v>
      </c>
      <c r="F1391" s="17" t="s">
        <v>854</v>
      </c>
      <c r="G1391" s="17" t="s">
        <v>20</v>
      </c>
      <c r="H1391" s="18">
        <v>45783</v>
      </c>
      <c r="I1391" s="18">
        <v>45810</v>
      </c>
      <c r="J1391" s="17" t="s">
        <v>2513</v>
      </c>
      <c r="K1391" s="17" t="s">
        <v>2210</v>
      </c>
      <c r="L1391" t="str">
        <f>IF(COUNTIFS(ZSOHSD058[订单号数值], ZSOHPP055[[#This Row],[订单号数值]], ZSOHSD058[行項目], ZSOHPP055[[#This Row],[行項目]])&gt;0, "Y", "")</f>
        <v>Y</v>
      </c>
      <c r="M1391">
        <f>IF(ZSOHPP055[[#This Row],[銷售訂單]]="", "", --ZSOHPP055[[#This Row],[銷售訂單]])</f>
        <v>6076803</v>
      </c>
    </row>
    <row r="1392" spans="1:13">
      <c r="A1392" s="17" t="s">
        <v>950</v>
      </c>
      <c r="B1392" s="19">
        <v>15284.111999999999</v>
      </c>
      <c r="C1392" s="19">
        <v>14891</v>
      </c>
      <c r="D1392" s="19">
        <v>393.11200000000002</v>
      </c>
      <c r="E1392" s="19">
        <v>0</v>
      </c>
      <c r="F1392" s="17" t="s">
        <v>964</v>
      </c>
      <c r="G1392" s="17" t="s">
        <v>20</v>
      </c>
      <c r="H1392" s="18">
        <v>45783</v>
      </c>
      <c r="I1392" s="18">
        <v>45829</v>
      </c>
      <c r="J1392" s="17" t="s">
        <v>2360</v>
      </c>
      <c r="K1392" s="17" t="s">
        <v>2210</v>
      </c>
      <c r="L1392" t="str">
        <f>IF(COUNTIFS(ZSOHSD058[订单号数值], ZSOHPP055[[#This Row],[订单号数值]], ZSOHSD058[行項目], ZSOHPP055[[#This Row],[行項目]])&gt;0, "Y", "")</f>
        <v>Y</v>
      </c>
      <c r="M1392">
        <f>IF(ZSOHPP055[[#This Row],[銷售訂單]]="", "", --ZSOHPP055[[#This Row],[銷售訂單]])</f>
        <v>6074881</v>
      </c>
    </row>
    <row r="1393" spans="1:13">
      <c r="A1393" s="17" t="s">
        <v>950</v>
      </c>
      <c r="B1393" s="19">
        <v>23586.876</v>
      </c>
      <c r="C1393" s="19">
        <v>23713</v>
      </c>
      <c r="D1393" s="19">
        <v>-126.124</v>
      </c>
      <c r="E1393" s="19">
        <v>0</v>
      </c>
      <c r="F1393" s="17" t="s">
        <v>957</v>
      </c>
      <c r="G1393" s="17" t="s">
        <v>20</v>
      </c>
      <c r="H1393" s="18">
        <v>45783</v>
      </c>
      <c r="I1393" s="18">
        <v>45813</v>
      </c>
      <c r="J1393" s="17" t="s">
        <v>2360</v>
      </c>
      <c r="K1393" s="17" t="s">
        <v>2210</v>
      </c>
      <c r="L1393" t="str">
        <f>IF(COUNTIFS(ZSOHSD058[订单号数值], ZSOHPP055[[#This Row],[订单号数值]], ZSOHSD058[行項目], ZSOHPP055[[#This Row],[行項目]])&gt;0, "Y", "")</f>
        <v>Y</v>
      </c>
      <c r="M1393">
        <f>IF(ZSOHPP055[[#This Row],[銷售訂單]]="", "", --ZSOHPP055[[#This Row],[銷售訂單]])</f>
        <v>6074881</v>
      </c>
    </row>
    <row r="1394" spans="1:13">
      <c r="A1394" s="17" t="s">
        <v>1499</v>
      </c>
      <c r="B1394" s="19">
        <v>3320</v>
      </c>
      <c r="C1394" s="19">
        <v>3375</v>
      </c>
      <c r="D1394" s="19">
        <v>-55</v>
      </c>
      <c r="E1394" s="19">
        <v>0</v>
      </c>
      <c r="F1394" s="17" t="s">
        <v>1500</v>
      </c>
      <c r="G1394" s="17" t="s">
        <v>20</v>
      </c>
      <c r="H1394" s="18">
        <v>45783</v>
      </c>
      <c r="I1394" s="18">
        <v>45811</v>
      </c>
      <c r="J1394" s="17" t="s">
        <v>2517</v>
      </c>
      <c r="K1394" s="17" t="s">
        <v>2210</v>
      </c>
      <c r="L1394" t="str">
        <f>IF(COUNTIFS(ZSOHSD058[订单号数值], ZSOHPP055[[#This Row],[订单号数值]], ZSOHSD058[行項目], ZSOHPP055[[#This Row],[行項目]])&gt;0, "Y", "")</f>
        <v>Y</v>
      </c>
      <c r="M1394">
        <f>IF(ZSOHPP055[[#This Row],[銷售訂單]]="", "", --ZSOHPP055[[#This Row],[銷售訂單]])</f>
        <v>6076920</v>
      </c>
    </row>
    <row r="1395" spans="1:13">
      <c r="A1395" s="17" t="s">
        <v>1640</v>
      </c>
      <c r="B1395" s="19">
        <v>1199</v>
      </c>
      <c r="C1395" s="19">
        <v>1199</v>
      </c>
      <c r="D1395" s="19">
        <v>0</v>
      </c>
      <c r="E1395" s="19">
        <v>0</v>
      </c>
      <c r="F1395" s="17" t="s">
        <v>1645</v>
      </c>
      <c r="G1395" s="17" t="s">
        <v>20</v>
      </c>
      <c r="H1395" s="18">
        <v>45783</v>
      </c>
      <c r="I1395" s="18">
        <v>45797</v>
      </c>
      <c r="J1395" s="17" t="s">
        <v>2362</v>
      </c>
      <c r="K1395" s="17" t="s">
        <v>2210</v>
      </c>
      <c r="L1395" t="str">
        <f>IF(COUNTIFS(ZSOHSD058[订单号数值], ZSOHPP055[[#This Row],[订单号数值]], ZSOHSD058[行項目], ZSOHPP055[[#This Row],[行項目]])&gt;0, "Y", "")</f>
        <v>Y</v>
      </c>
      <c r="M1395">
        <f>IF(ZSOHPP055[[#This Row],[銷售訂單]]="", "", --ZSOHPP055[[#This Row],[銷售訂單]])</f>
        <v>6074905</v>
      </c>
    </row>
    <row r="1396" spans="1:13">
      <c r="A1396" s="17" t="s">
        <v>3321</v>
      </c>
      <c r="B1396" s="19">
        <v>5502.3670000000002</v>
      </c>
      <c r="C1396" s="19">
        <v>5353.5</v>
      </c>
      <c r="D1396" s="19">
        <v>148.86699999999999</v>
      </c>
      <c r="E1396" s="19">
        <v>0</v>
      </c>
      <c r="F1396" s="17" t="s">
        <v>3417</v>
      </c>
      <c r="G1396" s="17" t="s">
        <v>20</v>
      </c>
      <c r="H1396" s="18">
        <v>45784</v>
      </c>
      <c r="I1396" s="18">
        <v>45807</v>
      </c>
      <c r="J1396" s="17" t="s">
        <v>2399</v>
      </c>
      <c r="K1396" s="17" t="s">
        <v>2210</v>
      </c>
      <c r="L1396" t="str">
        <f>IF(COUNTIFS(ZSOHSD058[订单号数值], ZSOHPP055[[#This Row],[订单号数值]], ZSOHSD058[行項目], ZSOHPP055[[#This Row],[行項目]])&gt;0, "Y", "")</f>
        <v>Y</v>
      </c>
      <c r="M1396">
        <f>IF(ZSOHPP055[[#This Row],[銷售訂單]]="", "", --ZSOHPP055[[#This Row],[銷售訂單]])</f>
        <v>6075370</v>
      </c>
    </row>
    <row r="1397" spans="1:13">
      <c r="A1397" s="17" t="s">
        <v>3321</v>
      </c>
      <c r="B1397" s="19">
        <v>13167</v>
      </c>
      <c r="C1397" s="19">
        <v>13167</v>
      </c>
      <c r="D1397" s="19">
        <v>0</v>
      </c>
      <c r="E1397" s="19">
        <v>0</v>
      </c>
      <c r="F1397" s="17" t="s">
        <v>3424</v>
      </c>
      <c r="G1397" s="17" t="s">
        <v>20</v>
      </c>
      <c r="H1397" s="18">
        <v>45784</v>
      </c>
      <c r="I1397" s="18">
        <v>45820</v>
      </c>
      <c r="J1397" s="17" t="s">
        <v>2399</v>
      </c>
      <c r="K1397" s="17" t="s">
        <v>2210</v>
      </c>
      <c r="L1397" t="str">
        <f>IF(COUNTIFS(ZSOHSD058[订单号数值], ZSOHPP055[[#This Row],[订单号数值]], ZSOHSD058[行項目], ZSOHPP055[[#This Row],[行項目]])&gt;0, "Y", "")</f>
        <v>Y</v>
      </c>
      <c r="M1397">
        <f>IF(ZSOHPP055[[#This Row],[銷售訂單]]="", "", --ZSOHPP055[[#This Row],[銷售訂單]])</f>
        <v>6075370</v>
      </c>
    </row>
    <row r="1398" spans="1:13">
      <c r="A1398" s="17" t="s">
        <v>3321</v>
      </c>
      <c r="B1398" s="19">
        <v>13048</v>
      </c>
      <c r="C1398" s="19">
        <v>12387</v>
      </c>
      <c r="D1398" s="19">
        <v>661</v>
      </c>
      <c r="E1398" s="19">
        <v>0</v>
      </c>
      <c r="F1398" s="17" t="s">
        <v>3438</v>
      </c>
      <c r="G1398" s="17" t="s">
        <v>20</v>
      </c>
      <c r="H1398" s="18">
        <v>45784</v>
      </c>
      <c r="I1398" s="18">
        <v>45848</v>
      </c>
      <c r="J1398" s="17" t="s">
        <v>2470</v>
      </c>
      <c r="K1398" s="17" t="s">
        <v>2210</v>
      </c>
      <c r="L1398" t="str">
        <f>IF(COUNTIFS(ZSOHSD058[订单号数值], ZSOHPP055[[#This Row],[订单号数值]], ZSOHSD058[行項目], ZSOHPP055[[#This Row],[行項目]])&gt;0, "Y", "")</f>
        <v>Y</v>
      </c>
      <c r="M1398">
        <f>IF(ZSOHPP055[[#This Row],[銷售訂單]]="", "", --ZSOHPP055[[#This Row],[銷售訂單]])</f>
        <v>6076126</v>
      </c>
    </row>
    <row r="1399" spans="1:13">
      <c r="A1399" s="17" t="s">
        <v>3321</v>
      </c>
      <c r="B1399" s="19">
        <v>10823.689</v>
      </c>
      <c r="C1399" s="19">
        <v>10849</v>
      </c>
      <c r="D1399" s="19">
        <v>-25.311</v>
      </c>
      <c r="E1399" s="19">
        <v>0</v>
      </c>
      <c r="F1399" s="17" t="s">
        <v>3412</v>
      </c>
      <c r="G1399" s="17" t="s">
        <v>20</v>
      </c>
      <c r="H1399" s="18">
        <v>45784</v>
      </c>
      <c r="I1399" s="18">
        <v>45803</v>
      </c>
      <c r="J1399" s="17" t="s">
        <v>2470</v>
      </c>
      <c r="K1399" s="17" t="s">
        <v>2210</v>
      </c>
      <c r="L1399" t="str">
        <f>IF(COUNTIFS(ZSOHSD058[订单号数值], ZSOHPP055[[#This Row],[订单号数值]], ZSOHSD058[行項目], ZSOHPP055[[#This Row],[行項目]])&gt;0, "Y", "")</f>
        <v>Y</v>
      </c>
      <c r="M1399">
        <f>IF(ZSOHPP055[[#This Row],[銷售訂單]]="", "", --ZSOHPP055[[#This Row],[銷售訂單]])</f>
        <v>6076126</v>
      </c>
    </row>
    <row r="1400" spans="1:13">
      <c r="A1400" s="17" t="s">
        <v>3321</v>
      </c>
      <c r="B1400" s="19">
        <v>8474.8349999999991</v>
      </c>
      <c r="C1400" s="19">
        <v>8516.5</v>
      </c>
      <c r="D1400" s="19">
        <v>-41.664999999999999</v>
      </c>
      <c r="E1400" s="19">
        <v>0</v>
      </c>
      <c r="F1400" s="17" t="s">
        <v>3426</v>
      </c>
      <c r="G1400" s="17" t="s">
        <v>20</v>
      </c>
      <c r="H1400" s="18">
        <v>45784</v>
      </c>
      <c r="I1400" s="18">
        <v>45827</v>
      </c>
      <c r="J1400" s="17" t="s">
        <v>2470</v>
      </c>
      <c r="K1400" s="17" t="s">
        <v>2210</v>
      </c>
      <c r="L1400" t="str">
        <f>IF(COUNTIFS(ZSOHSD058[订单号数值], ZSOHPP055[[#This Row],[订单号数值]], ZSOHSD058[行項目], ZSOHPP055[[#This Row],[行項目]])&gt;0, "Y", "")</f>
        <v>Y</v>
      </c>
      <c r="M1400">
        <f>IF(ZSOHPP055[[#This Row],[銷售訂單]]="", "", --ZSOHPP055[[#This Row],[銷售訂單]])</f>
        <v>6076126</v>
      </c>
    </row>
    <row r="1401" spans="1:13">
      <c r="A1401" s="17" t="s">
        <v>1501</v>
      </c>
      <c r="B1401" s="19">
        <v>12199.54</v>
      </c>
      <c r="C1401" s="19">
        <v>12229.5</v>
      </c>
      <c r="D1401" s="19">
        <v>-29.96</v>
      </c>
      <c r="E1401" s="19">
        <v>0</v>
      </c>
      <c r="F1401" s="17" t="s">
        <v>1503</v>
      </c>
      <c r="G1401" s="17" t="s">
        <v>20</v>
      </c>
      <c r="H1401" s="18">
        <v>45784</v>
      </c>
      <c r="I1401" s="18">
        <v>45818</v>
      </c>
      <c r="J1401" s="17" t="s">
        <v>2352</v>
      </c>
      <c r="K1401" s="17" t="s">
        <v>2210</v>
      </c>
      <c r="L1401" t="str">
        <f>IF(COUNTIFS(ZSOHSD058[订单号数值], ZSOHPP055[[#This Row],[订单号数值]], ZSOHSD058[行項目], ZSOHPP055[[#This Row],[行項目]])&gt;0, "Y", "")</f>
        <v>Y</v>
      </c>
      <c r="M1401">
        <f>IF(ZSOHPP055[[#This Row],[銷售訂單]]="", "", --ZSOHPP055[[#This Row],[銷售訂單]])</f>
        <v>6074757</v>
      </c>
    </row>
    <row r="1402" spans="1:13">
      <c r="A1402" s="17" t="s">
        <v>1501</v>
      </c>
      <c r="B1402" s="19">
        <v>8870</v>
      </c>
      <c r="C1402" s="19">
        <v>8924.5</v>
      </c>
      <c r="D1402" s="19">
        <v>-54.5</v>
      </c>
      <c r="E1402" s="19">
        <v>0</v>
      </c>
      <c r="F1402" s="17" t="s">
        <v>1517</v>
      </c>
      <c r="G1402" s="17" t="s">
        <v>20</v>
      </c>
      <c r="H1402" s="18">
        <v>45784</v>
      </c>
      <c r="I1402" s="18">
        <v>45816</v>
      </c>
      <c r="J1402" s="17" t="s">
        <v>2352</v>
      </c>
      <c r="K1402" s="17" t="s">
        <v>2210</v>
      </c>
      <c r="L1402" t="str">
        <f>IF(COUNTIFS(ZSOHSD058[订单号数值], ZSOHPP055[[#This Row],[订单号数值]], ZSOHSD058[行項目], ZSOHPP055[[#This Row],[行項目]])&gt;0, "Y", "")</f>
        <v>Y</v>
      </c>
      <c r="M1402">
        <f>IF(ZSOHPP055[[#This Row],[銷售訂單]]="", "", --ZSOHPP055[[#This Row],[銷售訂單]])</f>
        <v>6074757</v>
      </c>
    </row>
    <row r="1403" spans="1:13">
      <c r="A1403" s="17" t="s">
        <v>1501</v>
      </c>
      <c r="B1403" s="19">
        <v>5202.2520000000004</v>
      </c>
      <c r="C1403" s="19">
        <v>5102</v>
      </c>
      <c r="D1403" s="19">
        <v>100.252</v>
      </c>
      <c r="E1403" s="19">
        <v>0</v>
      </c>
      <c r="F1403" s="17" t="s">
        <v>1515</v>
      </c>
      <c r="G1403" s="17" t="s">
        <v>20</v>
      </c>
      <c r="H1403" s="18">
        <v>45784</v>
      </c>
      <c r="I1403" s="18">
        <v>45809</v>
      </c>
      <c r="J1403" s="17" t="s">
        <v>2477</v>
      </c>
      <c r="K1403" s="17" t="s">
        <v>2210</v>
      </c>
      <c r="L1403" t="str">
        <f>IF(COUNTIFS(ZSOHSD058[订单号数值], ZSOHPP055[[#This Row],[订单号数值]], ZSOHSD058[行項目], ZSOHPP055[[#This Row],[行項目]])&gt;0, "Y", "")</f>
        <v>Y</v>
      </c>
      <c r="M1403">
        <f>IF(ZSOHPP055[[#This Row],[銷售訂單]]="", "", --ZSOHPP055[[#This Row],[銷售訂單]])</f>
        <v>6076265</v>
      </c>
    </row>
    <row r="1404" spans="1:13">
      <c r="A1404" s="17" t="s">
        <v>384</v>
      </c>
      <c r="B1404" s="19">
        <v>3320</v>
      </c>
      <c r="C1404" s="19">
        <v>3328</v>
      </c>
      <c r="D1404" s="19">
        <v>-8</v>
      </c>
      <c r="E1404" s="19">
        <v>0</v>
      </c>
      <c r="F1404" s="17" t="s">
        <v>386</v>
      </c>
      <c r="G1404" s="17" t="s">
        <v>20</v>
      </c>
      <c r="H1404" s="18">
        <v>45785</v>
      </c>
      <c r="I1404" s="18">
        <v>45807</v>
      </c>
      <c r="J1404" s="17" t="s">
        <v>2476</v>
      </c>
      <c r="K1404" s="17" t="s">
        <v>2210</v>
      </c>
      <c r="L1404" t="str">
        <f>IF(COUNTIFS(ZSOHSD058[订单号数值], ZSOHPP055[[#This Row],[订单号数值]], ZSOHSD058[行項目], ZSOHPP055[[#This Row],[行項目]])&gt;0, "Y", "")</f>
        <v>Y</v>
      </c>
      <c r="M1404">
        <f>IF(ZSOHPP055[[#This Row],[銷售訂單]]="", "", --ZSOHPP055[[#This Row],[銷售訂單]])</f>
        <v>6076264</v>
      </c>
    </row>
    <row r="1405" spans="1:13">
      <c r="A1405" s="17" t="s">
        <v>2036</v>
      </c>
      <c r="B1405" s="19">
        <v>50</v>
      </c>
      <c r="C1405" s="19">
        <v>98</v>
      </c>
      <c r="D1405" s="19">
        <v>-48</v>
      </c>
      <c r="E1405" s="19">
        <v>0</v>
      </c>
      <c r="F1405" s="17" t="s">
        <v>2037</v>
      </c>
      <c r="G1405" s="17" t="s">
        <v>20</v>
      </c>
      <c r="H1405" s="18">
        <v>45785</v>
      </c>
      <c r="I1405" s="18">
        <v>45791</v>
      </c>
      <c r="J1405" s="17" t="s">
        <v>2497</v>
      </c>
      <c r="K1405" s="17" t="s">
        <v>2210</v>
      </c>
      <c r="L1405" t="str">
        <f>IF(COUNTIFS(ZSOHSD058[订单号数值], ZSOHPP055[[#This Row],[订单号数值]], ZSOHSD058[行項目], ZSOHPP055[[#This Row],[行項目]])&gt;0, "Y", "")</f>
        <v>Y</v>
      </c>
      <c r="M1405">
        <f>IF(ZSOHPP055[[#This Row],[銷售訂單]]="", "", --ZSOHPP055[[#This Row],[銷售訂單]])</f>
        <v>6076625</v>
      </c>
    </row>
    <row r="1406" spans="1:13">
      <c r="A1406" s="17" t="s">
        <v>195</v>
      </c>
      <c r="B1406" s="19">
        <v>1115</v>
      </c>
      <c r="C1406" s="19">
        <v>1109</v>
      </c>
      <c r="D1406" s="19">
        <v>6</v>
      </c>
      <c r="E1406" s="19">
        <v>0</v>
      </c>
      <c r="F1406" s="17" t="s">
        <v>200</v>
      </c>
      <c r="G1406" s="17" t="s">
        <v>22</v>
      </c>
      <c r="H1406" s="18">
        <v>45786</v>
      </c>
      <c r="I1406" s="18">
        <v>45796</v>
      </c>
      <c r="J1406" s="17" t="s">
        <v>2522</v>
      </c>
      <c r="K1406" s="17" t="s">
        <v>2210</v>
      </c>
      <c r="L1406" t="str">
        <f>IF(COUNTIFS(ZSOHSD058[订单号数值], ZSOHPP055[[#This Row],[订单号数值]], ZSOHSD058[行項目], ZSOHPP055[[#This Row],[行項目]])&gt;0, "Y", "")</f>
        <v>Y</v>
      </c>
      <c r="M1406">
        <f>IF(ZSOHPP055[[#This Row],[銷售訂單]]="", "", --ZSOHPP055[[#This Row],[銷售訂單]])</f>
        <v>6077001</v>
      </c>
    </row>
    <row r="1407" spans="1:13">
      <c r="A1407" s="17" t="s">
        <v>1367</v>
      </c>
      <c r="B1407" s="19">
        <v>596.54600000000005</v>
      </c>
      <c r="C1407" s="19">
        <v>576.5</v>
      </c>
      <c r="D1407" s="19">
        <v>20.045999999999999</v>
      </c>
      <c r="E1407" s="19">
        <v>0</v>
      </c>
      <c r="F1407" s="17" t="s">
        <v>1377</v>
      </c>
      <c r="G1407" s="17" t="s">
        <v>23</v>
      </c>
      <c r="H1407" s="18">
        <v>45786</v>
      </c>
      <c r="I1407" s="18">
        <v>45792</v>
      </c>
      <c r="J1407" s="17" t="s">
        <v>2452</v>
      </c>
      <c r="K1407" s="17" t="s">
        <v>2216</v>
      </c>
      <c r="L1407" t="str">
        <f>IF(COUNTIFS(ZSOHSD058[订单号数值], ZSOHPP055[[#This Row],[订单号数值]], ZSOHSD058[行項目], ZSOHPP055[[#This Row],[行項目]])&gt;0, "Y", "")</f>
        <v>Y</v>
      </c>
      <c r="M1407">
        <f>IF(ZSOHPP055[[#This Row],[銷售訂單]]="", "", --ZSOHPP055[[#This Row],[銷售訂單]])</f>
        <v>6076005</v>
      </c>
    </row>
    <row r="1408" spans="1:13">
      <c r="A1408" s="17" t="s">
        <v>1543</v>
      </c>
      <c r="B1408" s="19">
        <v>16420.741000000002</v>
      </c>
      <c r="C1408" s="19">
        <v>17056</v>
      </c>
      <c r="D1408" s="19">
        <v>-635.25900000000001</v>
      </c>
      <c r="E1408" s="19">
        <v>0</v>
      </c>
      <c r="F1408" s="17" t="s">
        <v>1625</v>
      </c>
      <c r="G1408" s="17" t="s">
        <v>20</v>
      </c>
      <c r="H1408" s="18">
        <v>45786</v>
      </c>
      <c r="I1408" s="18">
        <v>45822</v>
      </c>
      <c r="J1408" s="17" t="s">
        <v>2466</v>
      </c>
      <c r="K1408" s="17" t="s">
        <v>2216</v>
      </c>
      <c r="L1408" t="str">
        <f>IF(COUNTIFS(ZSOHSD058[订单号数值], ZSOHPP055[[#This Row],[订单号数值]], ZSOHSD058[行項目], ZSOHPP055[[#This Row],[行項目]])&gt;0, "Y", "")</f>
        <v>Y</v>
      </c>
      <c r="M1408">
        <f>IF(ZSOHPP055[[#This Row],[銷售訂單]]="", "", --ZSOHPP055[[#This Row],[銷售訂單]])</f>
        <v>6076098</v>
      </c>
    </row>
    <row r="1409" spans="1:13">
      <c r="A1409" s="17" t="s">
        <v>1543</v>
      </c>
      <c r="B1409" s="19">
        <v>16420.741000000002</v>
      </c>
      <c r="C1409" s="19">
        <v>16580.5</v>
      </c>
      <c r="D1409" s="19">
        <v>-159.75899999999999</v>
      </c>
      <c r="E1409" s="19">
        <v>0</v>
      </c>
      <c r="F1409" s="17" t="s">
        <v>1629</v>
      </c>
      <c r="G1409" s="17" t="s">
        <v>20</v>
      </c>
      <c r="H1409" s="18">
        <v>45786</v>
      </c>
      <c r="I1409" s="18">
        <v>45811</v>
      </c>
      <c r="J1409" s="17" t="s">
        <v>2466</v>
      </c>
      <c r="K1409" s="17" t="s">
        <v>2216</v>
      </c>
      <c r="L1409" t="str">
        <f>IF(COUNTIFS(ZSOHSD058[订单号数值], ZSOHPP055[[#This Row],[订单号数值]], ZSOHSD058[行項目], ZSOHPP055[[#This Row],[行項目]])&gt;0, "Y", "")</f>
        <v>Y</v>
      </c>
      <c r="M1409">
        <f>IF(ZSOHPP055[[#This Row],[銷售訂單]]="", "", --ZSOHPP055[[#This Row],[銷售訂單]])</f>
        <v>6076098</v>
      </c>
    </row>
    <row r="1410" spans="1:13">
      <c r="A1410" s="17" t="s">
        <v>1543</v>
      </c>
      <c r="B1410" s="19">
        <v>16420.741000000002</v>
      </c>
      <c r="C1410" s="19">
        <v>16532.5</v>
      </c>
      <c r="D1410" s="19">
        <v>-111.759</v>
      </c>
      <c r="E1410" s="19">
        <v>0</v>
      </c>
      <c r="F1410" s="17" t="s">
        <v>1630</v>
      </c>
      <c r="G1410" s="17" t="s">
        <v>20</v>
      </c>
      <c r="H1410" s="18">
        <v>45786</v>
      </c>
      <c r="I1410" s="18">
        <v>45829</v>
      </c>
      <c r="J1410" s="17" t="s">
        <v>2466</v>
      </c>
      <c r="K1410" s="17" t="s">
        <v>2216</v>
      </c>
      <c r="L1410" t="str">
        <f>IF(COUNTIFS(ZSOHSD058[订单号数值], ZSOHPP055[[#This Row],[订单号数值]], ZSOHSD058[行項目], ZSOHPP055[[#This Row],[行項目]])&gt;0, "Y", "")</f>
        <v>Y</v>
      </c>
      <c r="M1410">
        <f>IF(ZSOHPP055[[#This Row],[銷售訂單]]="", "", --ZSOHPP055[[#This Row],[銷售訂單]])</f>
        <v>6076098</v>
      </c>
    </row>
    <row r="1411" spans="1:13">
      <c r="A1411" s="17" t="s">
        <v>1543</v>
      </c>
      <c r="B1411" s="19">
        <v>16420.741000000002</v>
      </c>
      <c r="C1411" s="19">
        <v>16608</v>
      </c>
      <c r="D1411" s="19">
        <v>-187.25899999999999</v>
      </c>
      <c r="E1411" s="19">
        <v>0</v>
      </c>
      <c r="F1411" s="17" t="s">
        <v>1553</v>
      </c>
      <c r="G1411" s="17" t="s">
        <v>20</v>
      </c>
      <c r="H1411" s="18">
        <v>45786</v>
      </c>
      <c r="I1411" s="18">
        <v>45817</v>
      </c>
      <c r="J1411" s="17" t="s">
        <v>2466</v>
      </c>
      <c r="K1411" s="17" t="s">
        <v>2216</v>
      </c>
      <c r="L1411" t="str">
        <f>IF(COUNTIFS(ZSOHSD058[订单号数值], ZSOHPP055[[#This Row],[订单号数值]], ZSOHSD058[行項目], ZSOHPP055[[#This Row],[行項目]])&gt;0, "Y", "")</f>
        <v>Y</v>
      </c>
      <c r="M1411">
        <f>IF(ZSOHPP055[[#This Row],[銷售訂單]]="", "", --ZSOHPP055[[#This Row],[銷售訂單]])</f>
        <v>6076098</v>
      </c>
    </row>
    <row r="1412" spans="1:13">
      <c r="A1412" s="17" t="s">
        <v>2133</v>
      </c>
      <c r="B1412" s="19">
        <v>49.847000000000001</v>
      </c>
      <c r="C1412" s="19">
        <v>49</v>
      </c>
      <c r="D1412" s="19">
        <v>0.84699999999999998</v>
      </c>
      <c r="E1412" s="19">
        <v>0</v>
      </c>
      <c r="F1412" s="17" t="s">
        <v>2136</v>
      </c>
      <c r="G1412" s="17" t="s">
        <v>20</v>
      </c>
      <c r="H1412" s="18">
        <v>45787</v>
      </c>
      <c r="I1412" s="18">
        <v>45792</v>
      </c>
      <c r="J1412" s="17" t="s">
        <v>2508</v>
      </c>
      <c r="K1412" s="17" t="s">
        <v>2210</v>
      </c>
      <c r="L1412" t="str">
        <f>IF(COUNTIFS(ZSOHSD058[订单号数值], ZSOHPP055[[#This Row],[订单号数值]], ZSOHSD058[行項目], ZSOHPP055[[#This Row],[行項目]])&gt;0, "Y", "")</f>
        <v>Y</v>
      </c>
      <c r="M1412">
        <f>IF(ZSOHPP055[[#This Row],[銷售訂單]]="", "", --ZSOHPP055[[#This Row],[銷售訂單]])</f>
        <v>6076769</v>
      </c>
    </row>
    <row r="1413" spans="1:13">
      <c r="A1413" s="17" t="s">
        <v>208</v>
      </c>
      <c r="B1413" s="19">
        <v>1564.2159999999999</v>
      </c>
      <c r="C1413" s="19">
        <v>1728.5</v>
      </c>
      <c r="D1413" s="19">
        <v>-164.28399999999999</v>
      </c>
      <c r="E1413" s="19">
        <v>0</v>
      </c>
      <c r="F1413" s="17" t="s">
        <v>209</v>
      </c>
      <c r="G1413" s="17" t="s">
        <v>23</v>
      </c>
      <c r="H1413" s="18">
        <v>45789</v>
      </c>
      <c r="I1413" s="18">
        <v>45798</v>
      </c>
      <c r="J1413" s="17" t="s">
        <v>2388</v>
      </c>
      <c r="K1413" s="17" t="s">
        <v>2210</v>
      </c>
      <c r="L1413" t="str">
        <f>IF(COUNTIFS(ZSOHSD058[订单号数值], ZSOHPP055[[#This Row],[订单号数值]], ZSOHSD058[行項目], ZSOHPP055[[#This Row],[行項目]])&gt;0, "Y", "")</f>
        <v>Y</v>
      </c>
      <c r="M1413">
        <f>IF(ZSOHPP055[[#This Row],[銷售訂單]]="", "", --ZSOHPP055[[#This Row],[銷售訂單]])</f>
        <v>6075246</v>
      </c>
    </row>
    <row r="1414" spans="1:13">
      <c r="A1414" s="17" t="s">
        <v>1414</v>
      </c>
      <c r="B1414" s="19">
        <v>1447.232</v>
      </c>
      <c r="C1414" s="19">
        <v>1409.5</v>
      </c>
      <c r="D1414" s="19">
        <v>37.731999999999999</v>
      </c>
      <c r="E1414" s="19">
        <v>0</v>
      </c>
      <c r="F1414" s="17" t="s">
        <v>1416</v>
      </c>
      <c r="G1414" s="17" t="s">
        <v>23</v>
      </c>
      <c r="H1414" s="18">
        <v>45789</v>
      </c>
      <c r="I1414" s="18">
        <v>45798</v>
      </c>
      <c r="J1414" s="17" t="s">
        <v>2468</v>
      </c>
      <c r="K1414" s="17" t="s">
        <v>2210</v>
      </c>
      <c r="L1414" t="str">
        <f>IF(COUNTIFS(ZSOHSD058[订单号数值], ZSOHPP055[[#This Row],[订单号数值]], ZSOHSD058[行項目], ZSOHPP055[[#This Row],[行項目]])&gt;0, "Y", "")</f>
        <v>Y</v>
      </c>
      <c r="M1414">
        <f>IF(ZSOHPP055[[#This Row],[銷售訂單]]="", "", --ZSOHPP055[[#This Row],[銷售訂單]])</f>
        <v>6076123</v>
      </c>
    </row>
    <row r="1415" spans="1:13">
      <c r="A1415" s="17" t="s">
        <v>1414</v>
      </c>
      <c r="B1415" s="19">
        <v>4700</v>
      </c>
      <c r="C1415" s="19">
        <v>4714.5</v>
      </c>
      <c r="D1415" s="19">
        <v>-14.5</v>
      </c>
      <c r="E1415" s="19">
        <v>0</v>
      </c>
      <c r="F1415" s="17" t="s">
        <v>1417</v>
      </c>
      <c r="G1415" s="17" t="s">
        <v>23</v>
      </c>
      <c r="H1415" s="18">
        <v>45789</v>
      </c>
      <c r="I1415" s="18">
        <v>45814</v>
      </c>
      <c r="J1415" s="17" t="s">
        <v>2468</v>
      </c>
      <c r="K1415" s="17" t="s">
        <v>2210</v>
      </c>
      <c r="L1415" t="str">
        <f>IF(COUNTIFS(ZSOHSD058[订单号数值], ZSOHPP055[[#This Row],[订单号数值]], ZSOHSD058[行項目], ZSOHPP055[[#This Row],[行項目]])&gt;0, "Y", "")</f>
        <v>Y</v>
      </c>
      <c r="M1415">
        <f>IF(ZSOHPP055[[#This Row],[銷售訂單]]="", "", --ZSOHPP055[[#This Row],[銷售訂單]])</f>
        <v>6076123</v>
      </c>
    </row>
    <row r="1416" spans="1:13">
      <c r="A1416" s="17" t="s">
        <v>1424</v>
      </c>
      <c r="B1416" s="19">
        <v>10560</v>
      </c>
      <c r="C1416" s="19">
        <v>10735</v>
      </c>
      <c r="D1416" s="19">
        <v>-175</v>
      </c>
      <c r="E1416" s="19">
        <v>0</v>
      </c>
      <c r="F1416" s="17" t="s">
        <v>1426</v>
      </c>
      <c r="G1416" s="17" t="s">
        <v>23</v>
      </c>
      <c r="H1416" s="18">
        <v>45789</v>
      </c>
      <c r="I1416" s="18">
        <v>45803</v>
      </c>
      <c r="J1416" s="17" t="s">
        <v>2515</v>
      </c>
      <c r="K1416" s="17" t="s">
        <v>2210</v>
      </c>
      <c r="L1416" t="str">
        <f>IF(COUNTIFS(ZSOHSD058[订单号数值], ZSOHPP055[[#This Row],[订单号数值]], ZSOHSD058[行項目], ZSOHPP055[[#This Row],[行項目]])&gt;0, "Y", "")</f>
        <v>Y</v>
      </c>
      <c r="M1416">
        <f>IF(ZSOHPP055[[#This Row],[銷售訂單]]="", "", --ZSOHPP055[[#This Row],[銷售訂單]])</f>
        <v>6076829</v>
      </c>
    </row>
    <row r="1417" spans="1:13">
      <c r="A1417" s="17" t="s">
        <v>1809</v>
      </c>
      <c r="B1417" s="19">
        <v>62.5</v>
      </c>
      <c r="C1417" s="19">
        <v>65</v>
      </c>
      <c r="D1417" s="19">
        <v>-2.5</v>
      </c>
      <c r="E1417" s="19">
        <v>0</v>
      </c>
      <c r="F1417" s="17" t="s">
        <v>1811</v>
      </c>
      <c r="G1417" s="17" t="s">
        <v>22</v>
      </c>
      <c r="H1417" s="18">
        <v>45789</v>
      </c>
      <c r="I1417" s="18">
        <v>45794</v>
      </c>
      <c r="J1417" s="17" t="s">
        <v>2529</v>
      </c>
      <c r="K1417" s="17" t="s">
        <v>2210</v>
      </c>
      <c r="L1417" t="str">
        <f>IF(COUNTIFS(ZSOHSD058[订单号数值], ZSOHPP055[[#This Row],[订单号数值]], ZSOHSD058[行項目], ZSOHPP055[[#This Row],[行項目]])&gt;0, "Y", "")</f>
        <v>Y</v>
      </c>
      <c r="M1417">
        <f>IF(ZSOHPP055[[#This Row],[銷售訂單]]="", "", --ZSOHPP055[[#This Row],[銷售訂單]])</f>
        <v>6077069</v>
      </c>
    </row>
    <row r="1418" spans="1:13">
      <c r="A1418" s="17" t="s">
        <v>3321</v>
      </c>
      <c r="B1418" s="19">
        <v>14655.32</v>
      </c>
      <c r="C1418" s="19">
        <v>14819.5</v>
      </c>
      <c r="D1418" s="19">
        <v>-164.18</v>
      </c>
      <c r="E1418" s="19">
        <v>0</v>
      </c>
      <c r="F1418" s="17" t="s">
        <v>3423</v>
      </c>
      <c r="G1418" s="17" t="s">
        <v>20</v>
      </c>
      <c r="H1418" s="18">
        <v>45790</v>
      </c>
      <c r="I1418" s="18">
        <v>45819</v>
      </c>
      <c r="J1418" s="17" t="s">
        <v>2470</v>
      </c>
      <c r="K1418" s="17" t="s">
        <v>2210</v>
      </c>
      <c r="L1418" t="str">
        <f>IF(COUNTIFS(ZSOHSD058[订单号数值], ZSOHPP055[[#This Row],[订单号数值]], ZSOHSD058[行項目], ZSOHPP055[[#This Row],[行項目]])&gt;0, "Y", "")</f>
        <v>Y</v>
      </c>
      <c r="M1418">
        <f>IF(ZSOHPP055[[#This Row],[銷售訂單]]="", "", --ZSOHPP055[[#This Row],[銷售訂單]])</f>
        <v>6076126</v>
      </c>
    </row>
    <row r="1419" spans="1:13">
      <c r="A1419" s="17" t="s">
        <v>3321</v>
      </c>
      <c r="B1419" s="19">
        <v>12646</v>
      </c>
      <c r="C1419" s="19">
        <v>12655</v>
      </c>
      <c r="D1419" s="19">
        <v>-9</v>
      </c>
      <c r="E1419" s="19">
        <v>0</v>
      </c>
      <c r="F1419" s="17" t="s">
        <v>3336</v>
      </c>
      <c r="G1419" s="17" t="s">
        <v>20</v>
      </c>
      <c r="H1419" s="18">
        <v>45790</v>
      </c>
      <c r="I1419" s="18">
        <v>45823</v>
      </c>
      <c r="J1419" s="17" t="s">
        <v>2470</v>
      </c>
      <c r="K1419" s="17" t="s">
        <v>2210</v>
      </c>
      <c r="L1419" t="str">
        <f>IF(COUNTIFS(ZSOHSD058[订单号数值], ZSOHPP055[[#This Row],[订单号数值]], ZSOHSD058[行項目], ZSOHPP055[[#This Row],[行項目]])&gt;0, "Y", "")</f>
        <v>Y</v>
      </c>
      <c r="M1419">
        <f>IF(ZSOHPP055[[#This Row],[銷售訂單]]="", "", --ZSOHPP055[[#This Row],[銷售訂單]])</f>
        <v>6076126</v>
      </c>
    </row>
    <row r="1420" spans="1:13">
      <c r="A1420" s="17" t="s">
        <v>3321</v>
      </c>
      <c r="B1420" s="19">
        <v>10511.397999999999</v>
      </c>
      <c r="C1420" s="19">
        <v>10273.5</v>
      </c>
      <c r="D1420" s="19">
        <v>237.898</v>
      </c>
      <c r="E1420" s="19">
        <v>0</v>
      </c>
      <c r="F1420" s="17" t="s">
        <v>3430</v>
      </c>
      <c r="G1420" s="17" t="s">
        <v>20</v>
      </c>
      <c r="H1420" s="18">
        <v>45790</v>
      </c>
      <c r="I1420" s="18">
        <v>45834</v>
      </c>
      <c r="J1420" s="17" t="s">
        <v>2470</v>
      </c>
      <c r="K1420" s="17" t="s">
        <v>2210</v>
      </c>
      <c r="L1420" t="str">
        <f>IF(COUNTIFS(ZSOHSD058[订单号数值], ZSOHPP055[[#This Row],[订单号数值]], ZSOHSD058[行項目], ZSOHPP055[[#This Row],[行項目]])&gt;0, "Y", "")</f>
        <v>Y</v>
      </c>
      <c r="M1420">
        <f>IF(ZSOHPP055[[#This Row],[銷售訂單]]="", "", --ZSOHPP055[[#This Row],[銷售訂單]])</f>
        <v>6076126</v>
      </c>
    </row>
    <row r="1421" spans="1:13">
      <c r="A1421" s="17" t="s">
        <v>3321</v>
      </c>
      <c r="B1421" s="19">
        <v>13478.233</v>
      </c>
      <c r="C1421" s="19">
        <v>13464.5</v>
      </c>
      <c r="D1421" s="19">
        <v>13.733000000000001</v>
      </c>
      <c r="E1421" s="19">
        <v>0</v>
      </c>
      <c r="F1421" s="17" t="s">
        <v>3421</v>
      </c>
      <c r="G1421" s="17" t="s">
        <v>20</v>
      </c>
      <c r="H1421" s="18">
        <v>45790</v>
      </c>
      <c r="I1421" s="18">
        <v>45813</v>
      </c>
      <c r="J1421" s="17" t="s">
        <v>2470</v>
      </c>
      <c r="K1421" s="17" t="s">
        <v>2210</v>
      </c>
      <c r="L1421" t="str">
        <f>IF(COUNTIFS(ZSOHSD058[订单号数值], ZSOHPP055[[#This Row],[订单号数值]], ZSOHSD058[行項目], ZSOHPP055[[#This Row],[行項目]])&gt;0, "Y", "")</f>
        <v>Y</v>
      </c>
      <c r="M1421">
        <f>IF(ZSOHPP055[[#This Row],[銷售訂單]]="", "", --ZSOHPP055[[#This Row],[銷售訂單]])</f>
        <v>6076126</v>
      </c>
    </row>
    <row r="1422" spans="1:13">
      <c r="A1422" s="17" t="s">
        <v>1064</v>
      </c>
      <c r="B1422" s="19">
        <v>337.88099999999997</v>
      </c>
      <c r="C1422" s="19">
        <v>326</v>
      </c>
      <c r="D1422" s="19">
        <v>11.881</v>
      </c>
      <c r="E1422" s="19">
        <v>0</v>
      </c>
      <c r="F1422" s="17" t="s">
        <v>1078</v>
      </c>
      <c r="G1422" s="17" t="s">
        <v>22</v>
      </c>
      <c r="H1422" s="18">
        <v>45790</v>
      </c>
      <c r="I1422" s="18">
        <v>45798</v>
      </c>
      <c r="J1422" s="17" t="s">
        <v>2486</v>
      </c>
      <c r="K1422" s="17" t="s">
        <v>2210</v>
      </c>
      <c r="L1422" t="str">
        <f>IF(COUNTIFS(ZSOHSD058[订单号数值], ZSOHPP055[[#This Row],[订单号数值]], ZSOHSD058[行項目], ZSOHPP055[[#This Row],[行項目]])&gt;0, "Y", "")</f>
        <v>Y</v>
      </c>
      <c r="M1422">
        <f>IF(ZSOHPP055[[#This Row],[銷售訂單]]="", "", --ZSOHPP055[[#This Row],[銷售訂單]])</f>
        <v>6076498</v>
      </c>
    </row>
    <row r="1423" spans="1:13">
      <c r="A1423" s="17" t="s">
        <v>3321</v>
      </c>
      <c r="B1423" s="19">
        <v>4037.027</v>
      </c>
      <c r="C1423" s="19">
        <v>4136.5</v>
      </c>
      <c r="D1423" s="19">
        <v>-99.472999999999999</v>
      </c>
      <c r="E1423" s="19">
        <v>0</v>
      </c>
      <c r="F1423" s="17" t="s">
        <v>3419</v>
      </c>
      <c r="G1423" s="17" t="s">
        <v>20</v>
      </c>
      <c r="H1423" s="18">
        <v>45791</v>
      </c>
      <c r="I1423" s="18">
        <v>45810</v>
      </c>
      <c r="J1423" s="17" t="s">
        <v>2507</v>
      </c>
      <c r="K1423" s="17" t="s">
        <v>2210</v>
      </c>
      <c r="L1423" t="str">
        <f>IF(COUNTIFS(ZSOHSD058[订单号数值], ZSOHPP055[[#This Row],[订单号数值]], ZSOHSD058[行項目], ZSOHPP055[[#This Row],[行項目]])&gt;0, "Y", "")</f>
        <v>Y</v>
      </c>
      <c r="M1423">
        <f>IF(ZSOHPP055[[#This Row],[銷售訂單]]="", "", --ZSOHPP055[[#This Row],[銷售訂單]])</f>
        <v>6076749</v>
      </c>
    </row>
    <row r="1424" spans="1:13">
      <c r="A1424" s="17" t="s">
        <v>3321</v>
      </c>
      <c r="B1424" s="19">
        <v>14620.378000000001</v>
      </c>
      <c r="C1424" s="19">
        <v>14364</v>
      </c>
      <c r="D1424" s="19">
        <v>256.37799999999999</v>
      </c>
      <c r="E1424" s="19">
        <v>0</v>
      </c>
      <c r="F1424" s="17" t="s">
        <v>3432</v>
      </c>
      <c r="G1424" s="17" t="s">
        <v>20</v>
      </c>
      <c r="H1424" s="18">
        <v>45791</v>
      </c>
      <c r="I1424" s="18">
        <v>45840</v>
      </c>
      <c r="J1424" s="17" t="s">
        <v>2507</v>
      </c>
      <c r="K1424" s="17" t="s">
        <v>2210</v>
      </c>
      <c r="L1424" t="str">
        <f>IF(COUNTIFS(ZSOHSD058[订单号数值], ZSOHPP055[[#This Row],[订单号数值]], ZSOHSD058[行項目], ZSOHPP055[[#This Row],[行項目]])&gt;0, "Y", "")</f>
        <v>Y</v>
      </c>
      <c r="M1424">
        <f>IF(ZSOHPP055[[#This Row],[銷售訂單]]="", "", --ZSOHPP055[[#This Row],[銷售訂單]])</f>
        <v>6076749</v>
      </c>
    </row>
    <row r="1425" spans="1:13">
      <c r="A1425" s="17" t="s">
        <v>3321</v>
      </c>
      <c r="B1425" s="19">
        <v>13508.865</v>
      </c>
      <c r="C1425" s="19">
        <v>13445</v>
      </c>
      <c r="D1425" s="19">
        <v>63.865000000000002</v>
      </c>
      <c r="E1425" s="19">
        <v>0</v>
      </c>
      <c r="F1425" s="17" t="s">
        <v>3427</v>
      </c>
      <c r="G1425" s="17" t="s">
        <v>20</v>
      </c>
      <c r="H1425" s="18">
        <v>45791</v>
      </c>
      <c r="I1425" s="18">
        <v>45829</v>
      </c>
      <c r="J1425" s="17" t="s">
        <v>2507</v>
      </c>
      <c r="K1425" s="17" t="s">
        <v>2210</v>
      </c>
      <c r="L1425" t="str">
        <f>IF(COUNTIFS(ZSOHSD058[订单号数值], ZSOHPP055[[#This Row],[订单号数值]], ZSOHSD058[行項目], ZSOHPP055[[#This Row],[行項目]])&gt;0, "Y", "")</f>
        <v>Y</v>
      </c>
      <c r="M1425">
        <f>IF(ZSOHPP055[[#This Row],[銷售訂單]]="", "", --ZSOHPP055[[#This Row],[銷售訂單]])</f>
        <v>6076749</v>
      </c>
    </row>
    <row r="1426" spans="1:13">
      <c r="A1426" s="17" t="s">
        <v>3321</v>
      </c>
      <c r="B1426" s="19">
        <v>14160.087</v>
      </c>
      <c r="C1426" s="19">
        <v>14169.5</v>
      </c>
      <c r="D1426" s="19">
        <v>-9.4130000000000003</v>
      </c>
      <c r="E1426" s="19">
        <v>0</v>
      </c>
      <c r="F1426" s="17" t="s">
        <v>3425</v>
      </c>
      <c r="G1426" s="17" t="s">
        <v>20</v>
      </c>
      <c r="H1426" s="18">
        <v>45791</v>
      </c>
      <c r="I1426" s="18">
        <v>45824</v>
      </c>
      <c r="J1426" s="17" t="s">
        <v>2507</v>
      </c>
      <c r="K1426" s="17" t="s">
        <v>2210</v>
      </c>
      <c r="L1426" t="str">
        <f>IF(COUNTIFS(ZSOHSD058[订单号数值], ZSOHPP055[[#This Row],[订单号数值]], ZSOHSD058[行項目], ZSOHPP055[[#This Row],[行項目]])&gt;0, "Y", "")</f>
        <v>Y</v>
      </c>
      <c r="M1426">
        <f>IF(ZSOHPP055[[#This Row],[銷售訂單]]="", "", --ZSOHPP055[[#This Row],[銷售訂單]])</f>
        <v>6076749</v>
      </c>
    </row>
    <row r="1427" spans="1:13">
      <c r="A1427" s="17" t="s">
        <v>1114</v>
      </c>
      <c r="B1427" s="19">
        <v>1E-3</v>
      </c>
      <c r="C1427" s="19">
        <v>0</v>
      </c>
      <c r="D1427" s="19">
        <v>1E-3</v>
      </c>
      <c r="E1427" s="19">
        <v>0</v>
      </c>
      <c r="F1427" s="17" t="s">
        <v>1115</v>
      </c>
      <c r="G1427" s="17" t="s">
        <v>22</v>
      </c>
      <c r="H1427" s="18">
        <v>45791</v>
      </c>
      <c r="I1427" s="18">
        <v>45791</v>
      </c>
      <c r="J1427" s="17" t="s">
        <v>2532</v>
      </c>
      <c r="K1427" s="17" t="s">
        <v>2210</v>
      </c>
      <c r="L1427" t="str">
        <f>IF(COUNTIFS(ZSOHSD058[订单号数值], ZSOHPP055[[#This Row],[订单号数值]], ZSOHSD058[行項目], ZSOHPP055[[#This Row],[行項目]])&gt;0, "Y", "")</f>
        <v>Y</v>
      </c>
      <c r="M1427">
        <f>IF(ZSOHPP055[[#This Row],[銷售訂單]]="", "", --ZSOHPP055[[#This Row],[銷售訂單]])</f>
        <v>6077134</v>
      </c>
    </row>
    <row r="1428" spans="1:13">
      <c r="A1428" s="17" t="s">
        <v>1114</v>
      </c>
      <c r="B1428" s="19">
        <v>1667</v>
      </c>
      <c r="C1428" s="19">
        <v>1671</v>
      </c>
      <c r="D1428" s="19">
        <v>-4</v>
      </c>
      <c r="E1428" s="19">
        <v>0</v>
      </c>
      <c r="F1428" s="17" t="s">
        <v>1116</v>
      </c>
      <c r="G1428" s="17" t="s">
        <v>22</v>
      </c>
      <c r="H1428" s="18">
        <v>45791</v>
      </c>
      <c r="I1428" s="18">
        <v>45799</v>
      </c>
      <c r="J1428" s="17" t="s">
        <v>2532</v>
      </c>
      <c r="K1428" s="17" t="s">
        <v>2210</v>
      </c>
      <c r="L1428" t="str">
        <f>IF(COUNTIFS(ZSOHSD058[订单号数值], ZSOHPP055[[#This Row],[订单号数值]], ZSOHSD058[行項目], ZSOHPP055[[#This Row],[行項目]])&gt;0, "Y", "")</f>
        <v>Y</v>
      </c>
      <c r="M1428">
        <f>IF(ZSOHPP055[[#This Row],[銷售訂單]]="", "", --ZSOHPP055[[#This Row],[銷售訂單]])</f>
        <v>6077134</v>
      </c>
    </row>
    <row r="1429" spans="1:13">
      <c r="A1429" s="17" t="s">
        <v>853</v>
      </c>
      <c r="B1429" s="19">
        <v>0.01</v>
      </c>
      <c r="C1429" s="19">
        <v>0</v>
      </c>
      <c r="D1429" s="19">
        <v>0.01</v>
      </c>
      <c r="E1429" s="19">
        <v>0</v>
      </c>
      <c r="F1429" s="17" t="s">
        <v>856</v>
      </c>
      <c r="G1429" s="17" t="s">
        <v>20</v>
      </c>
      <c r="H1429" s="18">
        <v>45792</v>
      </c>
      <c r="I1429" s="18">
        <v>45794</v>
      </c>
      <c r="J1429" s="17" t="s">
        <v>2513</v>
      </c>
      <c r="K1429" s="17" t="s">
        <v>2210</v>
      </c>
      <c r="L1429" t="str">
        <f>IF(COUNTIFS(ZSOHSD058[订单号数值], ZSOHPP055[[#This Row],[订单号数值]], ZSOHSD058[行項目], ZSOHPP055[[#This Row],[行項目]])&gt;0, "Y", "")</f>
        <v>Y</v>
      </c>
      <c r="M1429">
        <f>IF(ZSOHPP055[[#This Row],[銷售訂單]]="", "", --ZSOHPP055[[#This Row],[銷售訂單]])</f>
        <v>6076803</v>
      </c>
    </row>
    <row r="1430" spans="1:13">
      <c r="A1430" s="17" t="s">
        <v>1501</v>
      </c>
      <c r="B1430" s="19">
        <v>3835.34</v>
      </c>
      <c r="C1430" s="19">
        <v>3818.5</v>
      </c>
      <c r="D1430" s="19">
        <v>16.84</v>
      </c>
      <c r="E1430" s="19">
        <v>0</v>
      </c>
      <c r="F1430" s="17" t="s">
        <v>1502</v>
      </c>
      <c r="G1430" s="17" t="s">
        <v>20</v>
      </c>
      <c r="H1430" s="18">
        <v>45793</v>
      </c>
      <c r="I1430" s="18">
        <v>45818</v>
      </c>
      <c r="J1430" s="17" t="s">
        <v>2477</v>
      </c>
      <c r="K1430" s="17" t="s">
        <v>2210</v>
      </c>
      <c r="L1430" t="str">
        <f>IF(COUNTIFS(ZSOHSD058[订单号数值], ZSOHPP055[[#This Row],[订单号数值]], ZSOHSD058[行項目], ZSOHPP055[[#This Row],[行項目]])&gt;0, "Y", "")</f>
        <v>Y</v>
      </c>
      <c r="M1430">
        <f>IF(ZSOHPP055[[#This Row],[銷售訂單]]="", "", --ZSOHPP055[[#This Row],[銷售訂單]])</f>
        <v>6076265</v>
      </c>
    </row>
    <row r="1431" spans="1:13">
      <c r="A1431" s="17" t="s">
        <v>1501</v>
      </c>
      <c r="B1431" s="19">
        <v>3021.701</v>
      </c>
      <c r="C1431" s="19">
        <v>3069</v>
      </c>
      <c r="D1431" s="19">
        <v>-47.298999999999999</v>
      </c>
      <c r="E1431" s="19">
        <v>0</v>
      </c>
      <c r="F1431" s="17" t="s">
        <v>1512</v>
      </c>
      <c r="G1431" s="17" t="s">
        <v>20</v>
      </c>
      <c r="H1431" s="18">
        <v>45793</v>
      </c>
      <c r="I1431" s="18">
        <v>45813</v>
      </c>
      <c r="J1431" s="17" t="s">
        <v>2477</v>
      </c>
      <c r="K1431" s="17" t="s">
        <v>2210</v>
      </c>
      <c r="L1431" t="str">
        <f>IF(COUNTIFS(ZSOHSD058[订单号数值], ZSOHPP055[[#This Row],[订单号数值]], ZSOHSD058[行項目], ZSOHPP055[[#This Row],[行項目]])&gt;0, "Y", "")</f>
        <v>Y</v>
      </c>
      <c r="M1431">
        <f>IF(ZSOHPP055[[#This Row],[銷售訂單]]="", "", --ZSOHPP055[[#This Row],[銷售訂單]])</f>
        <v>6076265</v>
      </c>
    </row>
    <row r="1432" spans="1:13">
      <c r="A1432" s="17" t="s">
        <v>1501</v>
      </c>
      <c r="B1432" s="19">
        <v>4616.4319999999998</v>
      </c>
      <c r="C1432" s="19">
        <v>4600</v>
      </c>
      <c r="D1432" s="19">
        <v>16.431999999999999</v>
      </c>
      <c r="E1432" s="19">
        <v>0</v>
      </c>
      <c r="F1432" s="17" t="s">
        <v>1505</v>
      </c>
      <c r="G1432" s="17" t="s">
        <v>20</v>
      </c>
      <c r="H1432" s="18">
        <v>45793</v>
      </c>
      <c r="I1432" s="18">
        <v>45824</v>
      </c>
      <c r="J1432" s="17" t="s">
        <v>2477</v>
      </c>
      <c r="K1432" s="17" t="s">
        <v>2210</v>
      </c>
      <c r="L1432" t="str">
        <f>IF(COUNTIFS(ZSOHSD058[订单号数值], ZSOHPP055[[#This Row],[订单号数值]], ZSOHSD058[行項目], ZSOHPP055[[#This Row],[行項目]])&gt;0, "Y", "")</f>
        <v>Y</v>
      </c>
      <c r="M1432">
        <f>IF(ZSOHPP055[[#This Row],[銷售訂單]]="", "", --ZSOHPP055[[#This Row],[銷售訂單]])</f>
        <v>6076265</v>
      </c>
    </row>
    <row r="1433" spans="1:13">
      <c r="A1433" s="17" t="s">
        <v>1501</v>
      </c>
      <c r="B1433" s="19">
        <v>15258.821</v>
      </c>
      <c r="C1433" s="19">
        <v>15242</v>
      </c>
      <c r="D1433" s="19">
        <v>16.821000000000002</v>
      </c>
      <c r="E1433" s="19">
        <v>0</v>
      </c>
      <c r="F1433" s="17" t="s">
        <v>1535</v>
      </c>
      <c r="G1433" s="17" t="s">
        <v>20</v>
      </c>
      <c r="H1433" s="18">
        <v>45793</v>
      </c>
      <c r="I1433" s="18">
        <v>45825</v>
      </c>
      <c r="J1433" s="17" t="s">
        <v>2477</v>
      </c>
      <c r="K1433" s="17" t="s">
        <v>2210</v>
      </c>
      <c r="L1433" t="str">
        <f>IF(COUNTIFS(ZSOHSD058[订单号数值], ZSOHPP055[[#This Row],[订单号数值]], ZSOHSD058[行項目], ZSOHPP055[[#This Row],[行項目]])&gt;0, "Y", "")</f>
        <v>Y</v>
      </c>
      <c r="M1433">
        <f>IF(ZSOHPP055[[#This Row],[銷售訂單]]="", "", --ZSOHPP055[[#This Row],[銷售訂單]])</f>
        <v>6076265</v>
      </c>
    </row>
    <row r="1434" spans="1:13">
      <c r="A1434" s="17" t="s">
        <v>1501</v>
      </c>
      <c r="B1434" s="19">
        <v>3770.2489999999998</v>
      </c>
      <c r="C1434" s="19">
        <v>3902.5</v>
      </c>
      <c r="D1434" s="19">
        <v>-132.251</v>
      </c>
      <c r="E1434" s="19">
        <v>0</v>
      </c>
      <c r="F1434" s="17" t="s">
        <v>1537</v>
      </c>
      <c r="G1434" s="17" t="s">
        <v>20</v>
      </c>
      <c r="H1434" s="18">
        <v>45793</v>
      </c>
      <c r="I1434" s="18">
        <v>45812</v>
      </c>
      <c r="J1434" s="17" t="s">
        <v>2477</v>
      </c>
      <c r="K1434" s="17" t="s">
        <v>2210</v>
      </c>
      <c r="L1434" t="str">
        <f>IF(COUNTIFS(ZSOHSD058[订单号数值], ZSOHPP055[[#This Row],[订单号数值]], ZSOHSD058[行項目], ZSOHPP055[[#This Row],[行項目]])&gt;0, "Y", "")</f>
        <v>Y</v>
      </c>
      <c r="M1434">
        <f>IF(ZSOHPP055[[#This Row],[銷售訂單]]="", "", --ZSOHPP055[[#This Row],[銷售訂單]])</f>
        <v>6076265</v>
      </c>
    </row>
    <row r="1435" spans="1:13">
      <c r="A1435" s="17" t="s">
        <v>2034</v>
      </c>
      <c r="B1435" s="19">
        <v>200.124</v>
      </c>
      <c r="C1435" s="19">
        <v>101.5</v>
      </c>
      <c r="D1435" s="19">
        <v>98.623999999999995</v>
      </c>
      <c r="E1435" s="19">
        <v>0</v>
      </c>
      <c r="F1435" s="17" t="s">
        <v>2035</v>
      </c>
      <c r="G1435" s="17" t="s">
        <v>20</v>
      </c>
      <c r="H1435" s="18">
        <v>45793</v>
      </c>
      <c r="I1435" s="18">
        <v>45835</v>
      </c>
      <c r="J1435" s="17" t="s">
        <v>2534</v>
      </c>
      <c r="K1435" s="17" t="s">
        <v>2210</v>
      </c>
      <c r="L1435" t="str">
        <f>IF(COUNTIFS(ZSOHSD058[订单号数值], ZSOHPP055[[#This Row],[订单号数值]], ZSOHSD058[行項目], ZSOHPP055[[#This Row],[行項目]])&gt;0, "Y", "")</f>
        <v>Y</v>
      </c>
      <c r="M1435">
        <f>IF(ZSOHPP055[[#This Row],[銷售訂單]]="", "", --ZSOHPP055[[#This Row],[銷售訂單]])</f>
        <v>6077154</v>
      </c>
    </row>
    <row r="1436" spans="1:13">
      <c r="A1436" s="17" t="s">
        <v>882</v>
      </c>
      <c r="B1436" s="19">
        <v>3821</v>
      </c>
      <c r="C1436" s="19">
        <v>3749</v>
      </c>
      <c r="D1436" s="19">
        <v>72</v>
      </c>
      <c r="E1436" s="19">
        <v>0</v>
      </c>
      <c r="F1436" s="17" t="s">
        <v>894</v>
      </c>
      <c r="G1436" s="17" t="s">
        <v>20</v>
      </c>
      <c r="H1436" s="18">
        <v>45794</v>
      </c>
      <c r="I1436" s="18">
        <v>45849</v>
      </c>
      <c r="J1436" s="17" t="s">
        <v>2466</v>
      </c>
      <c r="K1436" s="17" t="s">
        <v>2217</v>
      </c>
      <c r="L1436" t="str">
        <f>IF(COUNTIFS(ZSOHSD058[订单号数值], ZSOHPP055[[#This Row],[订单号数值]], ZSOHSD058[行項目], ZSOHPP055[[#This Row],[行項目]])&gt;0, "Y", "")</f>
        <v>Y</v>
      </c>
      <c r="M1436">
        <f>IF(ZSOHPP055[[#This Row],[銷售訂單]]="", "", --ZSOHPP055[[#This Row],[銷售訂單]])</f>
        <v>6076098</v>
      </c>
    </row>
    <row r="1437" spans="1:13">
      <c r="A1437" s="17" t="s">
        <v>973</v>
      </c>
      <c r="B1437" s="19">
        <v>5074.3549999999996</v>
      </c>
      <c r="C1437" s="19">
        <v>4708.5</v>
      </c>
      <c r="D1437" s="19">
        <v>365.85500000000002</v>
      </c>
      <c r="E1437" s="19">
        <v>0</v>
      </c>
      <c r="F1437" s="17" t="s">
        <v>976</v>
      </c>
      <c r="G1437" s="17" t="s">
        <v>20</v>
      </c>
      <c r="H1437" s="18">
        <v>45794</v>
      </c>
      <c r="I1437" s="18">
        <v>45833</v>
      </c>
      <c r="J1437" s="17" t="s">
        <v>2490</v>
      </c>
      <c r="K1437" s="17" t="s">
        <v>2210</v>
      </c>
      <c r="L1437" t="str">
        <f>IF(COUNTIFS(ZSOHSD058[订单号数值], ZSOHPP055[[#This Row],[订单号数值]], ZSOHSD058[行項目], ZSOHPP055[[#This Row],[行項目]])&gt;0, "Y", "")</f>
        <v>Y</v>
      </c>
      <c r="M1437">
        <f>IF(ZSOHPP055[[#This Row],[銷售訂單]]="", "", --ZSOHPP055[[#This Row],[銷售訂單]])</f>
        <v>6076532</v>
      </c>
    </row>
    <row r="1438" spans="1:13">
      <c r="A1438" s="17" t="s">
        <v>260</v>
      </c>
      <c r="B1438" s="19">
        <v>0.01</v>
      </c>
      <c r="C1438" s="19">
        <v>0</v>
      </c>
      <c r="D1438" s="19">
        <v>0.01</v>
      </c>
      <c r="E1438" s="19">
        <v>0</v>
      </c>
      <c r="F1438" s="17" t="s">
        <v>261</v>
      </c>
      <c r="G1438" s="17" t="s">
        <v>24</v>
      </c>
      <c r="H1438" s="18">
        <v>45796</v>
      </c>
      <c r="I1438" s="18">
        <v>45801</v>
      </c>
      <c r="J1438" s="17" t="s">
        <v>3550</v>
      </c>
      <c r="K1438" s="17" t="s">
        <v>2215</v>
      </c>
      <c r="L1438" t="str">
        <f>IF(COUNTIFS(ZSOHSD058[订单号数值], ZSOHPP055[[#This Row],[订单号数值]], ZSOHSD058[行項目], ZSOHPP055[[#This Row],[行項目]])&gt;0, "Y", "")</f>
        <v/>
      </c>
      <c r="M1438">
        <f>IF(ZSOHPP055[[#This Row],[銷售訂單]]="", "", --ZSOHPP055[[#This Row],[銷售訂單]])</f>
        <v>4140205</v>
      </c>
    </row>
    <row r="1439" spans="1:13">
      <c r="A1439" s="17" t="s">
        <v>1310</v>
      </c>
      <c r="B1439" s="19">
        <v>6000</v>
      </c>
      <c r="C1439" s="19">
        <v>6199</v>
      </c>
      <c r="D1439" s="19">
        <v>-199</v>
      </c>
      <c r="E1439" s="19">
        <v>0</v>
      </c>
      <c r="F1439" s="17" t="s">
        <v>1316</v>
      </c>
      <c r="G1439" s="17" t="s">
        <v>21</v>
      </c>
      <c r="H1439" s="18">
        <v>45796</v>
      </c>
      <c r="I1439" s="18">
        <v>45813</v>
      </c>
      <c r="J1439" s="17" t="s">
        <v>2259</v>
      </c>
      <c r="K1439" s="17" t="s">
        <v>2210</v>
      </c>
      <c r="L1439" t="str">
        <f>IF(COUNTIFS(ZSOHSD058[订单号数值], ZSOHPP055[[#This Row],[订单号数值]], ZSOHSD058[行項目], ZSOHPP055[[#This Row],[行項目]])&gt;0, "Y", "")</f>
        <v>Y</v>
      </c>
      <c r="M1439">
        <f>IF(ZSOHPP055[[#This Row],[銷售訂單]]="", "", --ZSOHPP055[[#This Row],[銷售訂單]])</f>
        <v>6073531</v>
      </c>
    </row>
    <row r="1440" spans="1:13">
      <c r="A1440" s="17" t="s">
        <v>1367</v>
      </c>
      <c r="B1440" s="19">
        <v>3008.0030000000002</v>
      </c>
      <c r="C1440" s="19">
        <v>3074.5</v>
      </c>
      <c r="D1440" s="19">
        <v>-66.497</v>
      </c>
      <c r="E1440" s="19">
        <v>0</v>
      </c>
      <c r="F1440" s="17" t="s">
        <v>1374</v>
      </c>
      <c r="G1440" s="17" t="s">
        <v>23</v>
      </c>
      <c r="H1440" s="18">
        <v>45796</v>
      </c>
      <c r="I1440" s="18">
        <v>45809</v>
      </c>
      <c r="J1440" s="17" t="s">
        <v>2452</v>
      </c>
      <c r="K1440" s="17" t="s">
        <v>2216</v>
      </c>
      <c r="L1440" t="str">
        <f>IF(COUNTIFS(ZSOHSD058[订单号数值], ZSOHPP055[[#This Row],[订单号数值]], ZSOHSD058[行項目], ZSOHPP055[[#This Row],[行項目]])&gt;0, "Y", "")</f>
        <v>Y</v>
      </c>
      <c r="M1440">
        <f>IF(ZSOHPP055[[#This Row],[銷售訂單]]="", "", --ZSOHPP055[[#This Row],[銷售訂單]])</f>
        <v>6076005</v>
      </c>
    </row>
    <row r="1441" spans="1:13">
      <c r="A1441" s="17" t="s">
        <v>857</v>
      </c>
      <c r="B1441" s="19">
        <v>31025.506000000001</v>
      </c>
      <c r="C1441" s="19">
        <v>31819.5</v>
      </c>
      <c r="D1441" s="19">
        <v>-793.99400000000003</v>
      </c>
      <c r="E1441" s="19">
        <v>0</v>
      </c>
      <c r="F1441" s="17" t="s">
        <v>873</v>
      </c>
      <c r="G1441" s="17" t="s">
        <v>20</v>
      </c>
      <c r="H1441" s="18">
        <v>45797</v>
      </c>
      <c r="I1441" s="18">
        <v>45843</v>
      </c>
      <c r="J1441" s="17" t="s">
        <v>2513</v>
      </c>
      <c r="K1441" s="17" t="s">
        <v>2215</v>
      </c>
      <c r="L1441" t="str">
        <f>IF(COUNTIFS(ZSOHSD058[订单号数值], ZSOHPP055[[#This Row],[订单号数值]], ZSOHSD058[行項目], ZSOHPP055[[#This Row],[行項目]])&gt;0, "Y", "")</f>
        <v>Y</v>
      </c>
      <c r="M1441">
        <f>IF(ZSOHPP055[[#This Row],[銷售訂單]]="", "", --ZSOHPP055[[#This Row],[銷售訂單]])</f>
        <v>6076803</v>
      </c>
    </row>
    <row r="1442" spans="1:13">
      <c r="A1442" s="17" t="s">
        <v>1002</v>
      </c>
      <c r="B1442" s="19">
        <v>2696.953</v>
      </c>
      <c r="C1442" s="19">
        <v>2623.5</v>
      </c>
      <c r="D1442" s="19">
        <v>73.453000000000003</v>
      </c>
      <c r="E1442" s="19">
        <v>0</v>
      </c>
      <c r="F1442" s="17" t="s">
        <v>1027</v>
      </c>
      <c r="G1442" s="17" t="s">
        <v>20</v>
      </c>
      <c r="H1442" s="18">
        <v>45797</v>
      </c>
      <c r="I1442" s="18">
        <v>45827</v>
      </c>
      <c r="J1442" s="17" t="s">
        <v>2541</v>
      </c>
      <c r="K1442" s="17" t="s">
        <v>2210</v>
      </c>
      <c r="L1442" t="str">
        <f>IF(COUNTIFS(ZSOHSD058[订单号数值], ZSOHPP055[[#This Row],[订单号数值]], ZSOHSD058[行項目], ZSOHPP055[[#This Row],[行項目]])&gt;0, "Y", "")</f>
        <v>Y</v>
      </c>
      <c r="M1442">
        <f>IF(ZSOHPP055[[#This Row],[銷售訂單]]="", "", --ZSOHPP055[[#This Row],[銷售訂單]])</f>
        <v>6077275</v>
      </c>
    </row>
    <row r="1443" spans="1:13">
      <c r="A1443" s="17" t="s">
        <v>1002</v>
      </c>
      <c r="B1443" s="19">
        <v>7417.9840000000004</v>
      </c>
      <c r="C1443" s="19">
        <v>7310.5</v>
      </c>
      <c r="D1443" s="19">
        <v>107.48399999999999</v>
      </c>
      <c r="E1443" s="19">
        <v>0</v>
      </c>
      <c r="F1443" s="17" t="s">
        <v>1028</v>
      </c>
      <c r="G1443" s="17" t="s">
        <v>20</v>
      </c>
      <c r="H1443" s="18">
        <v>45797</v>
      </c>
      <c r="I1443" s="18">
        <v>45855</v>
      </c>
      <c r="J1443" s="17" t="s">
        <v>2541</v>
      </c>
      <c r="K1443" s="17" t="s">
        <v>2210</v>
      </c>
      <c r="L1443" t="str">
        <f>IF(COUNTIFS(ZSOHSD058[订单号数值], ZSOHPP055[[#This Row],[订单号数值]], ZSOHSD058[行項目], ZSOHPP055[[#This Row],[行項目]])&gt;0, "Y", "")</f>
        <v>Y</v>
      </c>
      <c r="M1443">
        <f>IF(ZSOHPP055[[#This Row],[銷售訂單]]="", "", --ZSOHPP055[[#This Row],[銷售訂單]])</f>
        <v>6077275</v>
      </c>
    </row>
    <row r="1444" spans="1:13">
      <c r="A1444" s="17" t="s">
        <v>1002</v>
      </c>
      <c r="B1444" s="19">
        <v>5627.86</v>
      </c>
      <c r="C1444" s="19">
        <v>5459.5</v>
      </c>
      <c r="D1444" s="19">
        <v>168.36</v>
      </c>
      <c r="E1444" s="19">
        <v>0</v>
      </c>
      <c r="F1444" s="17" t="s">
        <v>1029</v>
      </c>
      <c r="G1444" s="17" t="s">
        <v>20</v>
      </c>
      <c r="H1444" s="18">
        <v>45797</v>
      </c>
      <c r="I1444" s="18">
        <v>45833</v>
      </c>
      <c r="J1444" s="17" t="s">
        <v>2541</v>
      </c>
      <c r="K1444" s="17" t="s">
        <v>2210</v>
      </c>
      <c r="L1444" t="str">
        <f>IF(COUNTIFS(ZSOHSD058[订单号数值], ZSOHPP055[[#This Row],[订单号数值]], ZSOHSD058[行項目], ZSOHPP055[[#This Row],[行項目]])&gt;0, "Y", "")</f>
        <v>Y</v>
      </c>
      <c r="M1444">
        <f>IF(ZSOHPP055[[#This Row],[銷售訂單]]="", "", --ZSOHPP055[[#This Row],[銷售訂單]])</f>
        <v>6077275</v>
      </c>
    </row>
    <row r="1445" spans="1:13">
      <c r="A1445" s="17" t="s">
        <v>1002</v>
      </c>
      <c r="B1445" s="19">
        <v>13800</v>
      </c>
      <c r="C1445" s="19">
        <v>14804.5</v>
      </c>
      <c r="D1445" s="19">
        <v>-1004.5</v>
      </c>
      <c r="E1445" s="19">
        <v>0</v>
      </c>
      <c r="F1445" s="17" t="s">
        <v>1032</v>
      </c>
      <c r="G1445" s="17" t="s">
        <v>20</v>
      </c>
      <c r="H1445" s="18">
        <v>45797</v>
      </c>
      <c r="I1445" s="18">
        <v>45828</v>
      </c>
      <c r="J1445" s="17" t="s">
        <v>2541</v>
      </c>
      <c r="K1445" s="17" t="s">
        <v>2210</v>
      </c>
      <c r="L1445" t="str">
        <f>IF(COUNTIFS(ZSOHSD058[订单号数值], ZSOHPP055[[#This Row],[订单号数值]], ZSOHSD058[行項目], ZSOHPP055[[#This Row],[行項目]])&gt;0, "Y", "")</f>
        <v>Y</v>
      </c>
      <c r="M1445">
        <f>IF(ZSOHPP055[[#This Row],[銷售訂單]]="", "", --ZSOHPP055[[#This Row],[銷售訂單]])</f>
        <v>6077275</v>
      </c>
    </row>
    <row r="1446" spans="1:13">
      <c r="A1446" s="17" t="s">
        <v>1637</v>
      </c>
      <c r="B1446" s="19">
        <v>100</v>
      </c>
      <c r="C1446" s="19">
        <v>104</v>
      </c>
      <c r="D1446" s="19">
        <v>-4</v>
      </c>
      <c r="E1446" s="19">
        <v>0</v>
      </c>
      <c r="F1446" s="17" t="s">
        <v>1638</v>
      </c>
      <c r="G1446" s="17" t="s">
        <v>21</v>
      </c>
      <c r="H1446" s="18">
        <v>45797</v>
      </c>
      <c r="I1446" s="18">
        <v>45799</v>
      </c>
      <c r="J1446" s="17" t="s">
        <v>2527</v>
      </c>
      <c r="K1446" s="17" t="s">
        <v>2210</v>
      </c>
      <c r="L1446" t="str">
        <f>IF(COUNTIFS(ZSOHSD058[订单号数值], ZSOHPP055[[#This Row],[订单号数值]], ZSOHSD058[行項目], ZSOHPP055[[#This Row],[行項目]])&gt;0, "Y", "")</f>
        <v>Y</v>
      </c>
      <c r="M1446">
        <f>IF(ZSOHPP055[[#This Row],[銷售訂單]]="", "", --ZSOHPP055[[#This Row],[銷售訂單]])</f>
        <v>6077043</v>
      </c>
    </row>
    <row r="1447" spans="1:13">
      <c r="A1447" s="17" t="s">
        <v>2114</v>
      </c>
      <c r="B1447" s="19">
        <v>121.14700000000001</v>
      </c>
      <c r="C1447" s="19">
        <v>110</v>
      </c>
      <c r="D1447" s="19">
        <v>11.147</v>
      </c>
      <c r="E1447" s="19">
        <v>0</v>
      </c>
      <c r="F1447" s="17" t="s">
        <v>2116</v>
      </c>
      <c r="G1447" s="17" t="s">
        <v>20</v>
      </c>
      <c r="H1447" s="18">
        <v>45797</v>
      </c>
      <c r="I1447" s="18">
        <v>45805</v>
      </c>
      <c r="J1447" s="17" t="s">
        <v>2542</v>
      </c>
      <c r="K1447" s="17" t="s">
        <v>2210</v>
      </c>
      <c r="L1447" t="str">
        <f>IF(COUNTIFS(ZSOHSD058[订单号数值], ZSOHPP055[[#This Row],[订单号数值]], ZSOHSD058[行項目], ZSOHPP055[[#This Row],[行項目]])&gt;0, "Y", "")</f>
        <v>Y</v>
      </c>
      <c r="M1447">
        <f>IF(ZSOHPP055[[#This Row],[銷售訂單]]="", "", --ZSOHPP055[[#This Row],[銷售訂單]])</f>
        <v>6077288</v>
      </c>
    </row>
    <row r="1448" spans="1:13">
      <c r="A1448" s="17" t="s">
        <v>1060</v>
      </c>
      <c r="B1448" s="19">
        <v>154.69999999999999</v>
      </c>
      <c r="C1448" s="19">
        <v>171.5</v>
      </c>
      <c r="D1448" s="19">
        <v>-16.8</v>
      </c>
      <c r="E1448" s="19">
        <v>0</v>
      </c>
      <c r="F1448" s="17" t="s">
        <v>1061</v>
      </c>
      <c r="G1448" s="17" t="s">
        <v>20</v>
      </c>
      <c r="H1448" s="18">
        <v>45798</v>
      </c>
      <c r="I1448" s="18">
        <v>45806</v>
      </c>
      <c r="J1448" s="17" t="s">
        <v>2466</v>
      </c>
      <c r="K1448" s="17" t="s">
        <v>2215</v>
      </c>
      <c r="L1448" t="str">
        <f>IF(COUNTIFS(ZSOHSD058[订单号数值], ZSOHPP055[[#This Row],[订单号数值]], ZSOHSD058[行項目], ZSOHPP055[[#This Row],[行項目]])&gt;0, "Y", "")</f>
        <v>Y</v>
      </c>
      <c r="M1448">
        <f>IF(ZSOHPP055[[#This Row],[銷售訂單]]="", "", --ZSOHPP055[[#This Row],[銷售訂單]])</f>
        <v>6076098</v>
      </c>
    </row>
    <row r="1449" spans="1:13">
      <c r="A1449" s="17" t="s">
        <v>1310</v>
      </c>
      <c r="B1449" s="19">
        <v>14595</v>
      </c>
      <c r="C1449" s="19">
        <v>14272</v>
      </c>
      <c r="D1449" s="19">
        <v>323</v>
      </c>
      <c r="E1449" s="19">
        <v>0</v>
      </c>
      <c r="F1449" s="17" t="s">
        <v>1321</v>
      </c>
      <c r="G1449" s="17" t="s">
        <v>21</v>
      </c>
      <c r="H1449" s="18">
        <v>45798</v>
      </c>
      <c r="I1449" s="18">
        <v>45836</v>
      </c>
      <c r="J1449" s="17" t="s">
        <v>2259</v>
      </c>
      <c r="K1449" s="17" t="s">
        <v>2210</v>
      </c>
      <c r="L1449" t="str">
        <f>IF(COUNTIFS(ZSOHSD058[订单号数值], ZSOHPP055[[#This Row],[订单号数值]], ZSOHSD058[行項目], ZSOHPP055[[#This Row],[行項目]])&gt;0, "Y", "")</f>
        <v>Y</v>
      </c>
      <c r="M1449">
        <f>IF(ZSOHPP055[[#This Row],[銷售訂單]]="", "", --ZSOHPP055[[#This Row],[銷售訂單]])</f>
        <v>6073531</v>
      </c>
    </row>
    <row r="1450" spans="1:13">
      <c r="A1450" s="17" t="s">
        <v>1206</v>
      </c>
      <c r="B1450" s="19">
        <v>2550.3220000000001</v>
      </c>
      <c r="C1450" s="19">
        <v>2551</v>
      </c>
      <c r="D1450" s="19">
        <v>-0.67800000000000005</v>
      </c>
      <c r="E1450" s="19">
        <v>0</v>
      </c>
      <c r="F1450" s="17" t="s">
        <v>1221</v>
      </c>
      <c r="G1450" s="17" t="s">
        <v>21</v>
      </c>
      <c r="H1450" s="18">
        <v>45799</v>
      </c>
      <c r="I1450" s="18">
        <v>45813</v>
      </c>
      <c r="J1450" s="17" t="s">
        <v>2259</v>
      </c>
      <c r="K1450" s="17" t="s">
        <v>2215</v>
      </c>
      <c r="L1450" t="str">
        <f>IF(COUNTIFS(ZSOHSD058[订单号数值], ZSOHPP055[[#This Row],[订单号数值]], ZSOHSD058[行項目], ZSOHPP055[[#This Row],[行項目]])&gt;0, "Y", "")</f>
        <v>Y</v>
      </c>
      <c r="M1450">
        <f>IF(ZSOHPP055[[#This Row],[銷售訂單]]="", "", --ZSOHPP055[[#This Row],[銷售訂單]])</f>
        <v>6073531</v>
      </c>
    </row>
    <row r="1451" spans="1:13">
      <c r="A1451" s="17" t="s">
        <v>1206</v>
      </c>
      <c r="B1451" s="19">
        <v>13575</v>
      </c>
      <c r="C1451" s="19">
        <v>13623.5</v>
      </c>
      <c r="D1451" s="19">
        <v>-48.5</v>
      </c>
      <c r="E1451" s="19">
        <v>0</v>
      </c>
      <c r="F1451" s="17" t="s">
        <v>1214</v>
      </c>
      <c r="G1451" s="17" t="s">
        <v>21</v>
      </c>
      <c r="H1451" s="18">
        <v>45799</v>
      </c>
      <c r="I1451" s="18">
        <v>45814</v>
      </c>
      <c r="J1451" s="17" t="s">
        <v>2259</v>
      </c>
      <c r="K1451" s="17" t="s">
        <v>2215</v>
      </c>
      <c r="L1451" t="str">
        <f>IF(COUNTIFS(ZSOHSD058[订单号数值], ZSOHPP055[[#This Row],[订单号数值]], ZSOHSD058[行項目], ZSOHPP055[[#This Row],[行項目]])&gt;0, "Y", "")</f>
        <v>Y</v>
      </c>
      <c r="M1451">
        <f>IF(ZSOHPP055[[#This Row],[銷售訂單]]="", "", --ZSOHPP055[[#This Row],[銷售訂單]])</f>
        <v>6073531</v>
      </c>
    </row>
    <row r="1452" spans="1:13">
      <c r="A1452" s="17" t="s">
        <v>2063</v>
      </c>
      <c r="B1452" s="19">
        <v>1E-3</v>
      </c>
      <c r="C1452" s="19">
        <v>0</v>
      </c>
      <c r="D1452" s="19">
        <v>1E-3</v>
      </c>
      <c r="E1452" s="19">
        <v>0</v>
      </c>
      <c r="F1452" s="17" t="s">
        <v>2064</v>
      </c>
      <c r="G1452" s="17" t="s">
        <v>20</v>
      </c>
      <c r="H1452" s="18">
        <v>45799</v>
      </c>
      <c r="I1452" s="18">
        <v>45799</v>
      </c>
      <c r="J1452" s="17" t="s">
        <v>2231</v>
      </c>
      <c r="K1452" s="17" t="s">
        <v>2216</v>
      </c>
      <c r="L1452" t="str">
        <f>IF(COUNTIFS(ZSOHSD058[订单号数值], ZSOHPP055[[#This Row],[订单号数值]], ZSOHSD058[行項目], ZSOHPP055[[#This Row],[行項目]])&gt;0, "Y", "")</f>
        <v>Y</v>
      </c>
      <c r="M1452">
        <f>IF(ZSOHPP055[[#This Row],[銷售訂單]]="", "", --ZSOHPP055[[#This Row],[銷售訂單]])</f>
        <v>6069495</v>
      </c>
    </row>
    <row r="1453" spans="1:13">
      <c r="A1453" s="17" t="s">
        <v>1424</v>
      </c>
      <c r="B1453" s="19">
        <v>2847.9870000000001</v>
      </c>
      <c r="C1453" s="19">
        <v>2312</v>
      </c>
      <c r="D1453" s="19">
        <v>535.98699999999997</v>
      </c>
      <c r="E1453" s="19">
        <v>0</v>
      </c>
      <c r="F1453" s="17" t="s">
        <v>1427</v>
      </c>
      <c r="G1453" s="17" t="s">
        <v>23</v>
      </c>
      <c r="H1453" s="18">
        <v>45800</v>
      </c>
      <c r="I1453" s="18">
        <v>45811</v>
      </c>
      <c r="J1453" s="17" t="s">
        <v>2515</v>
      </c>
      <c r="K1453" s="17" t="s">
        <v>2216</v>
      </c>
      <c r="L1453" t="str">
        <f>IF(COUNTIFS(ZSOHSD058[订单号数值], ZSOHPP055[[#This Row],[订单号数值]], ZSOHSD058[行項目], ZSOHPP055[[#This Row],[行項目]])&gt;0, "Y", "")</f>
        <v>Y</v>
      </c>
      <c r="M1453">
        <f>IF(ZSOHPP055[[#This Row],[銷售訂單]]="", "", --ZSOHPP055[[#This Row],[銷售訂單]])</f>
        <v>6076829</v>
      </c>
    </row>
    <row r="1454" spans="1:13">
      <c r="A1454" s="17" t="s">
        <v>3321</v>
      </c>
      <c r="B1454" s="19">
        <v>13500</v>
      </c>
      <c r="C1454" s="19">
        <v>13503.5</v>
      </c>
      <c r="D1454" s="19">
        <v>-3.5</v>
      </c>
      <c r="E1454" s="19">
        <v>0</v>
      </c>
      <c r="F1454" s="17" t="s">
        <v>3429</v>
      </c>
      <c r="G1454" s="17" t="s">
        <v>20</v>
      </c>
      <c r="H1454" s="18">
        <v>45801</v>
      </c>
      <c r="I1454" s="18">
        <v>45833</v>
      </c>
      <c r="J1454" s="17" t="s">
        <v>2507</v>
      </c>
      <c r="K1454" s="17" t="s">
        <v>2210</v>
      </c>
      <c r="L1454" t="str">
        <f>IF(COUNTIFS(ZSOHSD058[订单号数值], ZSOHPP055[[#This Row],[订单号数值]], ZSOHSD058[行項目], ZSOHPP055[[#This Row],[行項目]])&gt;0, "Y", "")</f>
        <v>Y</v>
      </c>
      <c r="M1454">
        <f>IF(ZSOHPP055[[#This Row],[銷售訂單]]="", "", --ZSOHPP055[[#This Row],[銷售訂單]])</f>
        <v>6076749</v>
      </c>
    </row>
    <row r="1455" spans="1:13">
      <c r="A1455" s="17" t="s">
        <v>3321</v>
      </c>
      <c r="B1455" s="19">
        <v>6000</v>
      </c>
      <c r="C1455" s="19">
        <v>6021</v>
      </c>
      <c r="D1455" s="19">
        <v>-21</v>
      </c>
      <c r="E1455" s="19">
        <v>0</v>
      </c>
      <c r="F1455" s="17" t="s">
        <v>3428</v>
      </c>
      <c r="G1455" s="17" t="s">
        <v>20</v>
      </c>
      <c r="H1455" s="18">
        <v>45801</v>
      </c>
      <c r="I1455" s="18">
        <v>45832</v>
      </c>
      <c r="J1455" s="17" t="s">
        <v>2507</v>
      </c>
      <c r="K1455" s="17" t="s">
        <v>2210</v>
      </c>
      <c r="L1455" t="str">
        <f>IF(COUNTIFS(ZSOHSD058[订单号数值], ZSOHPP055[[#This Row],[订单号数值]], ZSOHSD058[行項目], ZSOHPP055[[#This Row],[行項目]])&gt;0, "Y", "")</f>
        <v>Y</v>
      </c>
      <c r="M1455">
        <f>IF(ZSOHPP055[[#This Row],[銷售訂單]]="", "", --ZSOHPP055[[#This Row],[銷售訂單]])</f>
        <v>6076749</v>
      </c>
    </row>
    <row r="1456" spans="1:13">
      <c r="A1456" s="17" t="s">
        <v>3321</v>
      </c>
      <c r="B1456" s="19">
        <v>500</v>
      </c>
      <c r="C1456" s="19">
        <v>491</v>
      </c>
      <c r="D1456" s="19">
        <v>9</v>
      </c>
      <c r="E1456" s="19">
        <v>0</v>
      </c>
      <c r="F1456" s="17" t="s">
        <v>3422</v>
      </c>
      <c r="G1456" s="17" t="s">
        <v>20</v>
      </c>
      <c r="H1456" s="18">
        <v>45801</v>
      </c>
      <c r="I1456" s="18">
        <v>45814</v>
      </c>
      <c r="J1456" s="17" t="s">
        <v>2507</v>
      </c>
      <c r="K1456" s="17" t="s">
        <v>2210</v>
      </c>
      <c r="L1456" t="str">
        <f>IF(COUNTIFS(ZSOHSD058[订单号数值], ZSOHPP055[[#This Row],[订单号数值]], ZSOHSD058[行項目], ZSOHPP055[[#This Row],[行項目]])&gt;0, "Y", "")</f>
        <v>Y</v>
      </c>
      <c r="M1456">
        <f>IF(ZSOHPP055[[#This Row],[銷售訂單]]="", "", --ZSOHPP055[[#This Row],[銷售訂單]])</f>
        <v>6076749</v>
      </c>
    </row>
    <row r="1457" spans="1:13">
      <c r="A1457" s="17" t="s">
        <v>262</v>
      </c>
      <c r="B1457" s="19">
        <v>0.01</v>
      </c>
      <c r="C1457" s="19">
        <v>0</v>
      </c>
      <c r="D1457" s="19">
        <v>0.01</v>
      </c>
      <c r="E1457" s="19">
        <v>0</v>
      </c>
      <c r="F1457" s="17" t="s">
        <v>273</v>
      </c>
      <c r="G1457" s="17" t="s">
        <v>24</v>
      </c>
      <c r="H1457" s="18">
        <v>45801</v>
      </c>
      <c r="I1457" s="18">
        <v>45804</v>
      </c>
      <c r="J1457" s="17" t="s">
        <v>2544</v>
      </c>
      <c r="K1457" s="17" t="s">
        <v>2210</v>
      </c>
      <c r="L1457" t="str">
        <f>IF(COUNTIFS(ZSOHSD058[订单号数值], ZSOHPP055[[#This Row],[订单号数值]], ZSOHSD058[行項目], ZSOHPP055[[#This Row],[行項目]])&gt;0, "Y", "")</f>
        <v>Y</v>
      </c>
      <c r="M1457">
        <f>IF(ZSOHPP055[[#This Row],[銷售訂單]]="", "", --ZSOHPP055[[#This Row],[銷售訂單]])</f>
        <v>6077334</v>
      </c>
    </row>
    <row r="1458" spans="1:13">
      <c r="A1458" s="17" t="s">
        <v>262</v>
      </c>
      <c r="B1458" s="19">
        <v>668</v>
      </c>
      <c r="C1458" s="19">
        <v>668</v>
      </c>
      <c r="D1458" s="19">
        <v>0</v>
      </c>
      <c r="E1458" s="19">
        <v>0</v>
      </c>
      <c r="F1458" s="17" t="s">
        <v>264</v>
      </c>
      <c r="G1458" s="17" t="s">
        <v>24</v>
      </c>
      <c r="H1458" s="18">
        <v>45801</v>
      </c>
      <c r="I1458" s="18">
        <v>45812</v>
      </c>
      <c r="J1458" s="17" t="s">
        <v>2544</v>
      </c>
      <c r="K1458" s="17" t="s">
        <v>2210</v>
      </c>
      <c r="L1458" t="str">
        <f>IF(COUNTIFS(ZSOHSD058[订单号数值], ZSOHPP055[[#This Row],[订单号数值]], ZSOHSD058[行項目], ZSOHPP055[[#This Row],[行項目]])&gt;0, "Y", "")</f>
        <v>Y</v>
      </c>
      <c r="M1458">
        <f>IF(ZSOHPP055[[#This Row],[銷售訂單]]="", "", --ZSOHPP055[[#This Row],[銷售訂單]])</f>
        <v>6077334</v>
      </c>
    </row>
    <row r="1459" spans="1:13">
      <c r="A1459" s="17" t="s">
        <v>262</v>
      </c>
      <c r="B1459" s="19">
        <v>524</v>
      </c>
      <c r="C1459" s="19">
        <v>524.5</v>
      </c>
      <c r="D1459" s="19">
        <v>-0.5</v>
      </c>
      <c r="E1459" s="19">
        <v>0</v>
      </c>
      <c r="F1459" s="17" t="s">
        <v>279</v>
      </c>
      <c r="G1459" s="17" t="s">
        <v>24</v>
      </c>
      <c r="H1459" s="18">
        <v>45801</v>
      </c>
      <c r="I1459" s="18">
        <v>45812</v>
      </c>
      <c r="J1459" s="17" t="s">
        <v>2544</v>
      </c>
      <c r="K1459" s="17" t="s">
        <v>2210</v>
      </c>
      <c r="L1459" t="str">
        <f>IF(COUNTIFS(ZSOHSD058[订单号数值], ZSOHPP055[[#This Row],[订单号数值]], ZSOHSD058[行項目], ZSOHPP055[[#This Row],[行項目]])&gt;0, "Y", "")</f>
        <v>Y</v>
      </c>
      <c r="M1459">
        <f>IF(ZSOHPP055[[#This Row],[銷售訂單]]="", "", --ZSOHPP055[[#This Row],[銷售訂單]])</f>
        <v>6077334</v>
      </c>
    </row>
    <row r="1460" spans="1:13">
      <c r="A1460" s="17" t="s">
        <v>973</v>
      </c>
      <c r="B1460" s="19">
        <v>7035.4870000000001</v>
      </c>
      <c r="C1460" s="19">
        <v>6614</v>
      </c>
      <c r="D1460" s="19">
        <v>421.48700000000002</v>
      </c>
      <c r="E1460" s="19">
        <v>0</v>
      </c>
      <c r="F1460" s="17" t="s">
        <v>975</v>
      </c>
      <c r="G1460" s="17" t="s">
        <v>20</v>
      </c>
      <c r="H1460" s="18">
        <v>45801</v>
      </c>
      <c r="I1460" s="18">
        <v>45835</v>
      </c>
      <c r="J1460" s="17" t="s">
        <v>2549</v>
      </c>
      <c r="K1460" s="17" t="s">
        <v>2210</v>
      </c>
      <c r="L1460" t="str">
        <f>IF(COUNTIFS(ZSOHSD058[订单号数值], ZSOHPP055[[#This Row],[订单号数值]], ZSOHSD058[行項目], ZSOHPP055[[#This Row],[行項目]])&gt;0, "Y", "")</f>
        <v>Y</v>
      </c>
      <c r="M1460">
        <f>IF(ZSOHPP055[[#This Row],[銷售訂單]]="", "", --ZSOHPP055[[#This Row],[銷售訂單]])</f>
        <v>6077399</v>
      </c>
    </row>
    <row r="1461" spans="1:13">
      <c r="A1461" s="17" t="s">
        <v>973</v>
      </c>
      <c r="B1461" s="19">
        <v>7079.1679999999997</v>
      </c>
      <c r="C1461" s="19">
        <v>7317</v>
      </c>
      <c r="D1461" s="19">
        <v>-237.83199999999999</v>
      </c>
      <c r="E1461" s="19">
        <v>0</v>
      </c>
      <c r="F1461" s="17" t="s">
        <v>974</v>
      </c>
      <c r="G1461" s="17" t="s">
        <v>20</v>
      </c>
      <c r="H1461" s="18">
        <v>45801</v>
      </c>
      <c r="I1461" s="18">
        <v>45833</v>
      </c>
      <c r="J1461" s="17" t="s">
        <v>2549</v>
      </c>
      <c r="K1461" s="17" t="s">
        <v>2210</v>
      </c>
      <c r="L1461" t="str">
        <f>IF(COUNTIFS(ZSOHSD058[订单号数值], ZSOHPP055[[#This Row],[订单号数值]], ZSOHSD058[行項目], ZSOHPP055[[#This Row],[行項目]])&gt;0, "Y", "")</f>
        <v>Y</v>
      </c>
      <c r="M1461">
        <f>IF(ZSOHPP055[[#This Row],[銷售訂單]]="", "", --ZSOHPP055[[#This Row],[銷售訂單]])</f>
        <v>6077399</v>
      </c>
    </row>
    <row r="1462" spans="1:13">
      <c r="A1462" s="17" t="s">
        <v>973</v>
      </c>
      <c r="B1462" s="19">
        <v>5520.0420000000004</v>
      </c>
      <c r="C1462" s="19">
        <v>5235</v>
      </c>
      <c r="D1462" s="19">
        <v>285.04199999999997</v>
      </c>
      <c r="E1462" s="19">
        <v>0</v>
      </c>
      <c r="F1462" s="17" t="s">
        <v>977</v>
      </c>
      <c r="G1462" s="17" t="s">
        <v>20</v>
      </c>
      <c r="H1462" s="18">
        <v>45801</v>
      </c>
      <c r="I1462" s="18">
        <v>45832</v>
      </c>
      <c r="J1462" s="17" t="s">
        <v>2549</v>
      </c>
      <c r="K1462" s="17" t="s">
        <v>2210</v>
      </c>
      <c r="L1462" t="str">
        <f>IF(COUNTIFS(ZSOHSD058[订单号数值], ZSOHPP055[[#This Row],[订单号数值]], ZSOHSD058[行項目], ZSOHPP055[[#This Row],[行項目]])&gt;0, "Y", "")</f>
        <v>Y</v>
      </c>
      <c r="M1462">
        <f>IF(ZSOHPP055[[#This Row],[銷售訂單]]="", "", --ZSOHPP055[[#This Row],[銷售訂單]])</f>
        <v>6077399</v>
      </c>
    </row>
    <row r="1463" spans="1:13">
      <c r="A1463" s="17" t="s">
        <v>1064</v>
      </c>
      <c r="B1463" s="19">
        <v>470.4</v>
      </c>
      <c r="C1463" s="19">
        <v>479</v>
      </c>
      <c r="D1463" s="19">
        <v>-8.6</v>
      </c>
      <c r="E1463" s="19">
        <v>0</v>
      </c>
      <c r="F1463" s="17" t="s">
        <v>1069</v>
      </c>
      <c r="G1463" s="17" t="s">
        <v>22</v>
      </c>
      <c r="H1463" s="18">
        <v>45801</v>
      </c>
      <c r="I1463" s="18">
        <v>45809</v>
      </c>
      <c r="J1463" s="17" t="s">
        <v>2487</v>
      </c>
      <c r="K1463" s="17" t="s">
        <v>2210</v>
      </c>
      <c r="L1463" t="str">
        <f>IF(COUNTIFS(ZSOHSD058[订单号数值], ZSOHPP055[[#This Row],[订单号数值]], ZSOHSD058[行項目], ZSOHPP055[[#This Row],[行項目]])&gt;0, "Y", "")</f>
        <v>Y</v>
      </c>
      <c r="M1463">
        <f>IF(ZSOHPP055[[#This Row],[銷售訂單]]="", "", --ZSOHPP055[[#This Row],[銷售訂單]])</f>
        <v>6076525</v>
      </c>
    </row>
    <row r="1464" spans="1:13">
      <c r="A1464" s="17" t="s">
        <v>1204</v>
      </c>
      <c r="B1464" s="19">
        <v>100</v>
      </c>
      <c r="C1464" s="19">
        <v>100</v>
      </c>
      <c r="D1464" s="19">
        <v>0</v>
      </c>
      <c r="E1464" s="19">
        <v>0</v>
      </c>
      <c r="F1464" s="17" t="s">
        <v>1205</v>
      </c>
      <c r="G1464" s="17" t="s">
        <v>22</v>
      </c>
      <c r="H1464" s="18">
        <v>45801</v>
      </c>
      <c r="I1464" s="18">
        <v>45811</v>
      </c>
      <c r="J1464" s="17" t="s">
        <v>2546</v>
      </c>
      <c r="K1464" s="17" t="s">
        <v>2210</v>
      </c>
      <c r="L1464" t="str">
        <f>IF(COUNTIFS(ZSOHSD058[订单号数值], ZSOHPP055[[#This Row],[订单号数值]], ZSOHSD058[行項目], ZSOHPP055[[#This Row],[行項目]])&gt;0, "Y", "")</f>
        <v>Y</v>
      </c>
      <c r="M1464">
        <f>IF(ZSOHPP055[[#This Row],[銷售訂單]]="", "", --ZSOHPP055[[#This Row],[銷售訂單]])</f>
        <v>6077346</v>
      </c>
    </row>
    <row r="1465" spans="1:13">
      <c r="A1465" s="17" t="s">
        <v>1501</v>
      </c>
      <c r="B1465" s="19">
        <v>2500.973</v>
      </c>
      <c r="C1465" s="19">
        <v>2583</v>
      </c>
      <c r="D1465" s="19">
        <v>-82.027000000000001</v>
      </c>
      <c r="E1465" s="19">
        <v>0</v>
      </c>
      <c r="F1465" s="17" t="s">
        <v>1531</v>
      </c>
      <c r="G1465" s="17" t="s">
        <v>20</v>
      </c>
      <c r="H1465" s="18">
        <v>45801</v>
      </c>
      <c r="I1465" s="18">
        <v>45817</v>
      </c>
      <c r="J1465" s="17" t="s">
        <v>2477</v>
      </c>
      <c r="K1465" s="17" t="s">
        <v>2210</v>
      </c>
      <c r="L1465" t="str">
        <f>IF(COUNTIFS(ZSOHSD058[订单号数值], ZSOHPP055[[#This Row],[订单号数值]], ZSOHSD058[行項目], ZSOHPP055[[#This Row],[行項目]])&gt;0, "Y", "")</f>
        <v>Y</v>
      </c>
      <c r="M1465">
        <f>IF(ZSOHPP055[[#This Row],[銷售訂單]]="", "", --ZSOHPP055[[#This Row],[銷售訂單]])</f>
        <v>6076265</v>
      </c>
    </row>
    <row r="1466" spans="1:13">
      <c r="A1466" s="17" t="s">
        <v>1501</v>
      </c>
      <c r="B1466" s="19">
        <v>7252.62</v>
      </c>
      <c r="C1466" s="19">
        <v>7151</v>
      </c>
      <c r="D1466" s="19">
        <v>101.62</v>
      </c>
      <c r="E1466" s="19">
        <v>0</v>
      </c>
      <c r="F1466" s="17" t="s">
        <v>1530</v>
      </c>
      <c r="G1466" s="17" t="s">
        <v>20</v>
      </c>
      <c r="H1466" s="18">
        <v>45801</v>
      </c>
      <c r="I1466" s="18">
        <v>45818</v>
      </c>
      <c r="J1466" s="17" t="s">
        <v>2477</v>
      </c>
      <c r="K1466" s="17" t="s">
        <v>2210</v>
      </c>
      <c r="L1466" t="str">
        <f>IF(COUNTIFS(ZSOHSD058[订单号数值], ZSOHPP055[[#This Row],[订单号数值]], ZSOHSD058[行項目], ZSOHPP055[[#This Row],[行項目]])&gt;0, "Y", "")</f>
        <v>Y</v>
      </c>
      <c r="M1466">
        <f>IF(ZSOHPP055[[#This Row],[銷售訂單]]="", "", --ZSOHPP055[[#This Row],[銷售訂單]])</f>
        <v>6076265</v>
      </c>
    </row>
    <row r="1467" spans="1:13">
      <c r="A1467" s="17" t="s">
        <v>1501</v>
      </c>
      <c r="B1467" s="19">
        <v>5495.1620000000003</v>
      </c>
      <c r="C1467" s="19">
        <v>5486</v>
      </c>
      <c r="D1467" s="19">
        <v>9.1620000000000008</v>
      </c>
      <c r="E1467" s="19">
        <v>0</v>
      </c>
      <c r="F1467" s="17" t="s">
        <v>1529</v>
      </c>
      <c r="G1467" s="17" t="s">
        <v>20</v>
      </c>
      <c r="H1467" s="18">
        <v>45801</v>
      </c>
      <c r="I1467" s="18">
        <v>45821</v>
      </c>
      <c r="J1467" s="17" t="s">
        <v>2516</v>
      </c>
      <c r="K1467" s="17" t="s">
        <v>2210</v>
      </c>
      <c r="L1467" t="str">
        <f>IF(COUNTIFS(ZSOHSD058[订单号数值], ZSOHPP055[[#This Row],[订单号数值]], ZSOHSD058[行項目], ZSOHPP055[[#This Row],[行項目]])&gt;0, "Y", "")</f>
        <v>Y</v>
      </c>
      <c r="M1467">
        <f>IF(ZSOHPP055[[#This Row],[銷售訂單]]="", "", --ZSOHPP055[[#This Row],[銷售訂單]])</f>
        <v>6076899</v>
      </c>
    </row>
    <row r="1468" spans="1:13">
      <c r="A1468" s="17" t="s">
        <v>1158</v>
      </c>
      <c r="B1468" s="19">
        <v>66.66</v>
      </c>
      <c r="C1468" s="19">
        <v>67</v>
      </c>
      <c r="D1468" s="19">
        <v>-0.34</v>
      </c>
      <c r="E1468" s="19">
        <v>0</v>
      </c>
      <c r="F1468" s="17" t="s">
        <v>1159</v>
      </c>
      <c r="G1468" s="17" t="s">
        <v>23</v>
      </c>
      <c r="H1468" s="18">
        <v>45803</v>
      </c>
      <c r="I1468" s="18">
        <v>45807</v>
      </c>
      <c r="J1468" s="17" t="s">
        <v>2536</v>
      </c>
      <c r="K1468" s="17" t="s">
        <v>2210</v>
      </c>
      <c r="L1468" t="str">
        <f>IF(COUNTIFS(ZSOHSD058[订单号数值], ZSOHPP055[[#This Row],[订单号数值]], ZSOHSD058[行項目], ZSOHPP055[[#This Row],[行項目]])&gt;0, "Y", "")</f>
        <v>Y</v>
      </c>
      <c r="M1468">
        <f>IF(ZSOHPP055[[#This Row],[銷售訂單]]="", "", --ZSOHPP055[[#This Row],[銷售訂單]])</f>
        <v>6077183</v>
      </c>
    </row>
    <row r="1469" spans="1:13">
      <c r="A1469" s="17" t="s">
        <v>1470</v>
      </c>
      <c r="B1469" s="19">
        <v>240</v>
      </c>
      <c r="C1469" s="19">
        <v>143</v>
      </c>
      <c r="D1469" s="19">
        <v>97</v>
      </c>
      <c r="E1469" s="19">
        <v>0</v>
      </c>
      <c r="F1469" s="17" t="s">
        <v>1472</v>
      </c>
      <c r="G1469" s="17" t="s">
        <v>21</v>
      </c>
      <c r="H1469" s="18">
        <v>45803</v>
      </c>
      <c r="I1469" s="18">
        <v>45835</v>
      </c>
      <c r="J1469" s="17" t="s">
        <v>2531</v>
      </c>
      <c r="K1469" s="17" t="s">
        <v>2210</v>
      </c>
      <c r="L1469" t="str">
        <f>IF(COUNTIFS(ZSOHSD058[订单号数值], ZSOHPP055[[#This Row],[订单号数值]], ZSOHSD058[行項目], ZSOHPP055[[#This Row],[行項目]])&gt;0, "Y", "")</f>
        <v>Y</v>
      </c>
      <c r="M1469">
        <f>IF(ZSOHPP055[[#This Row],[銷售訂單]]="", "", --ZSOHPP055[[#This Row],[銷售訂單]])</f>
        <v>6077071</v>
      </c>
    </row>
    <row r="1470" spans="1:13">
      <c r="A1470" s="17" t="s">
        <v>555</v>
      </c>
      <c r="B1470" s="19">
        <v>1000</v>
      </c>
      <c r="C1470" s="19">
        <v>997.5</v>
      </c>
      <c r="D1470" s="19">
        <v>2.5</v>
      </c>
      <c r="E1470" s="19">
        <v>0</v>
      </c>
      <c r="F1470" s="17" t="s">
        <v>569</v>
      </c>
      <c r="G1470" s="17" t="s">
        <v>24</v>
      </c>
      <c r="H1470" s="18">
        <v>45804</v>
      </c>
      <c r="I1470" s="18">
        <v>45818</v>
      </c>
      <c r="J1470" s="17" t="s">
        <v>2449</v>
      </c>
      <c r="K1470" s="17" t="s">
        <v>2210</v>
      </c>
      <c r="L1470" t="str">
        <f>IF(COUNTIFS(ZSOHSD058[订单号数值], ZSOHPP055[[#This Row],[订单号数值]], ZSOHSD058[行項目], ZSOHPP055[[#This Row],[行項目]])&gt;0, "Y", "")</f>
        <v>Y</v>
      </c>
      <c r="M1470">
        <f>IF(ZSOHPP055[[#This Row],[銷售訂單]]="", "", --ZSOHPP055[[#This Row],[銷售訂單]])</f>
        <v>6075968</v>
      </c>
    </row>
    <row r="1471" spans="1:13">
      <c r="A1471" s="17" t="s">
        <v>3321</v>
      </c>
      <c r="B1471" s="19">
        <v>579.39700000000005</v>
      </c>
      <c r="C1471" s="19">
        <v>655.5</v>
      </c>
      <c r="D1471" s="19">
        <v>-76.102999999999994</v>
      </c>
      <c r="E1471" s="19">
        <v>0</v>
      </c>
      <c r="F1471" s="17" t="s">
        <v>3420</v>
      </c>
      <c r="G1471" s="17" t="s">
        <v>20</v>
      </c>
      <c r="H1471" s="18">
        <v>45805</v>
      </c>
      <c r="I1471" s="18">
        <v>45812</v>
      </c>
      <c r="J1471" s="17" t="s">
        <v>2399</v>
      </c>
      <c r="K1471" s="17" t="s">
        <v>2210</v>
      </c>
      <c r="L1471" t="str">
        <f>IF(COUNTIFS(ZSOHSD058[订单号数值], ZSOHPP055[[#This Row],[订单号数值]], ZSOHSD058[行項目], ZSOHPP055[[#This Row],[行項目]])&gt;0, "Y", "")</f>
        <v>Y</v>
      </c>
      <c r="M1471">
        <f>IF(ZSOHPP055[[#This Row],[銷售訂單]]="", "", --ZSOHPP055[[#This Row],[銷售訂單]])</f>
        <v>6075370</v>
      </c>
    </row>
    <row r="1472" spans="1:13">
      <c r="A1472" s="17" t="s">
        <v>167</v>
      </c>
      <c r="B1472" s="19">
        <v>1333.2</v>
      </c>
      <c r="C1472" s="19">
        <v>1445.5</v>
      </c>
      <c r="D1472" s="19">
        <v>-112.3</v>
      </c>
      <c r="E1472" s="19">
        <v>0</v>
      </c>
      <c r="F1472" s="17" t="s">
        <v>175</v>
      </c>
      <c r="G1472" s="17" t="s">
        <v>22</v>
      </c>
      <c r="H1472" s="18">
        <v>45805</v>
      </c>
      <c r="I1472" s="18">
        <v>45822</v>
      </c>
      <c r="J1472" s="17" t="s">
        <v>2521</v>
      </c>
      <c r="K1472" s="17" t="s">
        <v>2210</v>
      </c>
      <c r="L1472" t="str">
        <f>IF(COUNTIFS(ZSOHSD058[订单号数值], ZSOHPP055[[#This Row],[订单号数值]], ZSOHSD058[行項目], ZSOHPP055[[#This Row],[行項目]])&gt;0, "Y", "")</f>
        <v>Y</v>
      </c>
      <c r="M1472">
        <f>IF(ZSOHPP055[[#This Row],[銷售訂單]]="", "", --ZSOHPP055[[#This Row],[銷售訂單]])</f>
        <v>6076999</v>
      </c>
    </row>
    <row r="1473" spans="1:13">
      <c r="A1473" s="17" t="s">
        <v>262</v>
      </c>
      <c r="B1473" s="19">
        <v>25700.782999999999</v>
      </c>
      <c r="C1473" s="19">
        <v>25457.5</v>
      </c>
      <c r="D1473" s="19">
        <v>243.28299999999999</v>
      </c>
      <c r="E1473" s="19">
        <v>0</v>
      </c>
      <c r="F1473" s="17" t="s">
        <v>268</v>
      </c>
      <c r="G1473" s="17" t="s">
        <v>24</v>
      </c>
      <c r="H1473" s="18">
        <v>45805</v>
      </c>
      <c r="I1473" s="18">
        <v>45834</v>
      </c>
      <c r="J1473" s="17" t="s">
        <v>2544</v>
      </c>
      <c r="K1473" s="17" t="s">
        <v>2210</v>
      </c>
      <c r="L1473" t="str">
        <f>IF(COUNTIFS(ZSOHSD058[订单号数值], ZSOHPP055[[#This Row],[订单号数值]], ZSOHSD058[行項目], ZSOHPP055[[#This Row],[行項目]])&gt;0, "Y", "")</f>
        <v>Y</v>
      </c>
      <c r="M1473">
        <f>IF(ZSOHPP055[[#This Row],[銷售訂單]]="", "", --ZSOHPP055[[#This Row],[銷售訂單]])</f>
        <v>6077334</v>
      </c>
    </row>
    <row r="1474" spans="1:13">
      <c r="A1474" s="17" t="s">
        <v>390</v>
      </c>
      <c r="B1474" s="19">
        <v>1484.941</v>
      </c>
      <c r="C1474" s="19">
        <v>1513</v>
      </c>
      <c r="D1474" s="19">
        <v>-28.059000000000001</v>
      </c>
      <c r="E1474" s="19">
        <v>0</v>
      </c>
      <c r="F1474" s="17" t="s">
        <v>393</v>
      </c>
      <c r="G1474" s="17" t="s">
        <v>20</v>
      </c>
      <c r="H1474" s="18">
        <v>45805</v>
      </c>
      <c r="I1474" s="18">
        <v>45818</v>
      </c>
      <c r="J1474" s="17" t="s">
        <v>2538</v>
      </c>
      <c r="K1474" s="17" t="s">
        <v>2210</v>
      </c>
      <c r="L1474" t="str">
        <f>IF(COUNTIFS(ZSOHSD058[订单号数值], ZSOHPP055[[#This Row],[订单号数值]], ZSOHSD058[行項目], ZSOHPP055[[#This Row],[行項目]])&gt;0, "Y", "")</f>
        <v>Y</v>
      </c>
      <c r="M1474">
        <f>IF(ZSOHPP055[[#This Row],[銷售訂單]]="", "", --ZSOHPP055[[#This Row],[銷售訂單]])</f>
        <v>6077207</v>
      </c>
    </row>
    <row r="1475" spans="1:13">
      <c r="A1475" s="17" t="s">
        <v>1002</v>
      </c>
      <c r="B1475" s="19">
        <v>11000</v>
      </c>
      <c r="C1475" s="19">
        <v>10802</v>
      </c>
      <c r="D1475" s="19">
        <v>198</v>
      </c>
      <c r="E1475" s="19">
        <v>0</v>
      </c>
      <c r="F1475" s="17" t="s">
        <v>1005</v>
      </c>
      <c r="G1475" s="17" t="s">
        <v>20</v>
      </c>
      <c r="H1475" s="18">
        <v>45805</v>
      </c>
      <c r="I1475" s="18">
        <v>45838</v>
      </c>
      <c r="J1475" s="17" t="s">
        <v>2541</v>
      </c>
      <c r="K1475" s="17" t="s">
        <v>2210</v>
      </c>
      <c r="L1475" t="str">
        <f>IF(COUNTIFS(ZSOHSD058[订单号数值], ZSOHPP055[[#This Row],[订单号数值]], ZSOHSD058[行項目], ZSOHPP055[[#This Row],[行項目]])&gt;0, "Y", "")</f>
        <v>Y</v>
      </c>
      <c r="M1475">
        <f>IF(ZSOHPP055[[#This Row],[銷售訂單]]="", "", --ZSOHPP055[[#This Row],[銷售訂單]])</f>
        <v>6077275</v>
      </c>
    </row>
    <row r="1476" spans="1:13">
      <c r="A1476" s="17" t="s">
        <v>1501</v>
      </c>
      <c r="B1476" s="19">
        <v>10507.173000000001</v>
      </c>
      <c r="C1476" s="19">
        <v>10609</v>
      </c>
      <c r="D1476" s="19">
        <v>-101.827</v>
      </c>
      <c r="E1476" s="19">
        <v>0</v>
      </c>
      <c r="F1476" s="17" t="s">
        <v>1520</v>
      </c>
      <c r="G1476" s="17" t="s">
        <v>20</v>
      </c>
      <c r="H1476" s="18">
        <v>45806</v>
      </c>
      <c r="I1476" s="18">
        <v>45849</v>
      </c>
      <c r="J1476" s="17" t="s">
        <v>2516</v>
      </c>
      <c r="K1476" s="17" t="s">
        <v>2210</v>
      </c>
      <c r="L1476" t="str">
        <f>IF(COUNTIFS(ZSOHSD058[订单号数值], ZSOHPP055[[#This Row],[订单号数值]], ZSOHSD058[行項目], ZSOHPP055[[#This Row],[行項目]])&gt;0, "Y", "")</f>
        <v>Y</v>
      </c>
      <c r="M1476">
        <f>IF(ZSOHPP055[[#This Row],[銷售訂單]]="", "", --ZSOHPP055[[#This Row],[銷售訂單]])</f>
        <v>6076899</v>
      </c>
    </row>
    <row r="1477" spans="1:13">
      <c r="A1477" s="17" t="s">
        <v>1501</v>
      </c>
      <c r="B1477" s="19">
        <v>15258.821</v>
      </c>
      <c r="C1477" s="19">
        <v>15160.5</v>
      </c>
      <c r="D1477" s="19">
        <v>98.320999999999998</v>
      </c>
      <c r="E1477" s="19">
        <v>0</v>
      </c>
      <c r="F1477" s="17" t="s">
        <v>1521</v>
      </c>
      <c r="G1477" s="17" t="s">
        <v>20</v>
      </c>
      <c r="H1477" s="18">
        <v>45806</v>
      </c>
      <c r="I1477" s="18">
        <v>45843</v>
      </c>
      <c r="J1477" s="17" t="s">
        <v>2516</v>
      </c>
      <c r="K1477" s="17" t="s">
        <v>2210</v>
      </c>
      <c r="L1477" t="str">
        <f>IF(COUNTIFS(ZSOHSD058[订单号数值], ZSOHPP055[[#This Row],[订单号数值]], ZSOHSD058[行項目], ZSOHPP055[[#This Row],[行項目]])&gt;0, "Y", "")</f>
        <v>Y</v>
      </c>
      <c r="M1477">
        <f>IF(ZSOHPP055[[#This Row],[銷售訂單]]="", "", --ZSOHPP055[[#This Row],[銷售訂單]])</f>
        <v>6076899</v>
      </c>
    </row>
    <row r="1478" spans="1:13">
      <c r="A1478" s="17" t="s">
        <v>1501</v>
      </c>
      <c r="B1478" s="19">
        <v>4746.6149999999998</v>
      </c>
      <c r="C1478" s="19">
        <v>4741</v>
      </c>
      <c r="D1478" s="19">
        <v>5.6150000000000002</v>
      </c>
      <c r="E1478" s="19">
        <v>0</v>
      </c>
      <c r="F1478" s="17" t="s">
        <v>1522</v>
      </c>
      <c r="G1478" s="17" t="s">
        <v>20</v>
      </c>
      <c r="H1478" s="18">
        <v>45806</v>
      </c>
      <c r="I1478" s="18">
        <v>45833</v>
      </c>
      <c r="J1478" s="17" t="s">
        <v>2516</v>
      </c>
      <c r="K1478" s="17" t="s">
        <v>2210</v>
      </c>
      <c r="L1478" t="str">
        <f>IF(COUNTIFS(ZSOHSD058[订单号数值], ZSOHPP055[[#This Row],[订单号数值]], ZSOHSD058[行項目], ZSOHPP055[[#This Row],[行項目]])&gt;0, "Y", "")</f>
        <v>Y</v>
      </c>
      <c r="M1478">
        <f>IF(ZSOHPP055[[#This Row],[銷售訂單]]="", "", --ZSOHPP055[[#This Row],[銷售訂單]])</f>
        <v>6076899</v>
      </c>
    </row>
    <row r="1479" spans="1:13">
      <c r="A1479" s="17" t="s">
        <v>1815</v>
      </c>
      <c r="B1479" s="19">
        <v>240.24</v>
      </c>
      <c r="C1479" s="19">
        <v>269.5</v>
      </c>
      <c r="D1479" s="19">
        <v>-29.26</v>
      </c>
      <c r="E1479" s="19">
        <v>0</v>
      </c>
      <c r="F1479" s="17" t="s">
        <v>1822</v>
      </c>
      <c r="G1479" s="17" t="s">
        <v>23</v>
      </c>
      <c r="H1479" s="18">
        <v>45806</v>
      </c>
      <c r="I1479" s="18">
        <v>45810</v>
      </c>
      <c r="J1479" s="17" t="s">
        <v>2524</v>
      </c>
      <c r="K1479" s="17" t="s">
        <v>2210</v>
      </c>
      <c r="L1479" t="str">
        <f>IF(COUNTIFS(ZSOHSD058[订单号数值], ZSOHPP055[[#This Row],[订单号数值]], ZSOHSD058[行項目], ZSOHPP055[[#This Row],[行項目]])&gt;0, "Y", "")</f>
        <v>Y</v>
      </c>
      <c r="M1479">
        <f>IF(ZSOHPP055[[#This Row],[銷售訂單]]="", "", --ZSOHPP055[[#This Row],[銷售訂單]])</f>
        <v>6077016</v>
      </c>
    </row>
    <row r="1480" spans="1:13">
      <c r="A1480" s="17" t="s">
        <v>3461</v>
      </c>
      <c r="B1480" s="19">
        <v>25</v>
      </c>
      <c r="C1480" s="19">
        <v>28.5</v>
      </c>
      <c r="D1480" s="19">
        <v>-3.5</v>
      </c>
      <c r="E1480" s="19">
        <v>0</v>
      </c>
      <c r="F1480" s="17" t="s">
        <v>3462</v>
      </c>
      <c r="G1480" s="17" t="s">
        <v>20</v>
      </c>
      <c r="H1480" s="18">
        <v>45807</v>
      </c>
      <c r="I1480" s="18">
        <v>45809</v>
      </c>
      <c r="J1480" s="17" t="s">
        <v>2557</v>
      </c>
      <c r="K1480" s="17" t="s">
        <v>2210</v>
      </c>
      <c r="L1480" t="str">
        <f>IF(COUNTIFS(ZSOHSD058[订单号数值], ZSOHPP055[[#This Row],[订单号数值]], ZSOHSD058[行項目], ZSOHPP055[[#This Row],[行項目]])&gt;0, "Y", "")</f>
        <v>Y</v>
      </c>
      <c r="M1480">
        <f>IF(ZSOHPP055[[#This Row],[銷售訂單]]="", "", --ZSOHPP055[[#This Row],[銷售訂單]])</f>
        <v>6077531</v>
      </c>
    </row>
    <row r="1481" spans="1:13">
      <c r="A1481" s="17" t="s">
        <v>857</v>
      </c>
      <c r="B1481" s="19">
        <v>5444.1540000000005</v>
      </c>
      <c r="C1481" s="19">
        <v>5543</v>
      </c>
      <c r="D1481" s="19">
        <v>-98.846000000000004</v>
      </c>
      <c r="E1481" s="19">
        <v>0</v>
      </c>
      <c r="F1481" s="17" t="s">
        <v>865</v>
      </c>
      <c r="G1481" s="17" t="s">
        <v>20</v>
      </c>
      <c r="H1481" s="18">
        <v>45807</v>
      </c>
      <c r="I1481" s="18">
        <v>45849</v>
      </c>
      <c r="J1481" s="17" t="s">
        <v>2513</v>
      </c>
      <c r="K1481" s="17" t="s">
        <v>2215</v>
      </c>
      <c r="L1481" t="str">
        <f>IF(COUNTIFS(ZSOHSD058[订单号数值], ZSOHPP055[[#This Row],[订单号数值]], ZSOHSD058[行項目], ZSOHPP055[[#This Row],[行項目]])&gt;0, "Y", "")</f>
        <v>Y</v>
      </c>
      <c r="M1481">
        <f>IF(ZSOHPP055[[#This Row],[銷售訂單]]="", "", --ZSOHPP055[[#This Row],[銷售訂單]])</f>
        <v>6076803</v>
      </c>
    </row>
    <row r="1482" spans="1:13">
      <c r="A1482" s="17" t="s">
        <v>857</v>
      </c>
      <c r="B1482" s="19">
        <v>967.5</v>
      </c>
      <c r="C1482" s="19">
        <v>1162</v>
      </c>
      <c r="D1482" s="19">
        <v>-194.5</v>
      </c>
      <c r="E1482" s="19">
        <v>0</v>
      </c>
      <c r="F1482" s="17" t="s">
        <v>864</v>
      </c>
      <c r="G1482" s="17" t="s">
        <v>20</v>
      </c>
      <c r="H1482" s="18">
        <v>45807</v>
      </c>
      <c r="I1482" s="18">
        <v>45833</v>
      </c>
      <c r="J1482" s="17" t="s">
        <v>2512</v>
      </c>
      <c r="K1482" s="17" t="s">
        <v>2210</v>
      </c>
      <c r="L1482" t="str">
        <f>IF(COUNTIFS(ZSOHSD058[订单号数值], ZSOHPP055[[#This Row],[订单号数值]], ZSOHSD058[行項目], ZSOHPP055[[#This Row],[行項目]])&gt;0, "Y", "")</f>
        <v>Y</v>
      </c>
      <c r="M1482">
        <f>IF(ZSOHPP055[[#This Row],[銷售訂單]]="", "", --ZSOHPP055[[#This Row],[銷售訂單]])</f>
        <v>6076788</v>
      </c>
    </row>
    <row r="1483" spans="1:13">
      <c r="A1483" s="17" t="s">
        <v>1501</v>
      </c>
      <c r="B1483" s="19">
        <v>7285.1660000000002</v>
      </c>
      <c r="C1483" s="19">
        <v>7270</v>
      </c>
      <c r="D1483" s="19">
        <v>15.166</v>
      </c>
      <c r="E1483" s="19">
        <v>0</v>
      </c>
      <c r="F1483" s="17" t="s">
        <v>1523</v>
      </c>
      <c r="G1483" s="17" t="s">
        <v>20</v>
      </c>
      <c r="H1483" s="18">
        <v>45807</v>
      </c>
      <c r="I1483" s="18">
        <v>45845</v>
      </c>
      <c r="J1483" s="17" t="s">
        <v>2516</v>
      </c>
      <c r="K1483" s="17" t="s">
        <v>2210</v>
      </c>
      <c r="L1483" t="str">
        <f>IF(COUNTIFS(ZSOHSD058[订单号数值], ZSOHPP055[[#This Row],[订单号数值]], ZSOHSD058[行項目], ZSOHPP055[[#This Row],[行項目]])&gt;0, "Y", "")</f>
        <v>Y</v>
      </c>
      <c r="M1483">
        <f>IF(ZSOHPP055[[#This Row],[銷售訂單]]="", "", --ZSOHPP055[[#This Row],[銷售訂單]])</f>
        <v>6076899</v>
      </c>
    </row>
    <row r="1484" spans="1:13">
      <c r="A1484" s="17" t="s">
        <v>1501</v>
      </c>
      <c r="B1484" s="19">
        <v>7968.6220000000003</v>
      </c>
      <c r="C1484" s="19">
        <v>8018</v>
      </c>
      <c r="D1484" s="19">
        <v>-49.378</v>
      </c>
      <c r="E1484" s="19">
        <v>0</v>
      </c>
      <c r="F1484" s="17" t="s">
        <v>1524</v>
      </c>
      <c r="G1484" s="17" t="s">
        <v>20</v>
      </c>
      <c r="H1484" s="18">
        <v>45807</v>
      </c>
      <c r="I1484" s="18">
        <v>45827</v>
      </c>
      <c r="J1484" s="17" t="s">
        <v>2516</v>
      </c>
      <c r="K1484" s="17" t="s">
        <v>2210</v>
      </c>
      <c r="L1484" t="str">
        <f>IF(COUNTIFS(ZSOHSD058[订单号数值], ZSOHPP055[[#This Row],[订单号数值]], ZSOHSD058[行項目], ZSOHPP055[[#This Row],[行項目]])&gt;0, "Y", "")</f>
        <v>Y</v>
      </c>
      <c r="M1484">
        <f>IF(ZSOHPP055[[#This Row],[銷售訂單]]="", "", --ZSOHPP055[[#This Row],[銷售訂單]])</f>
        <v>6076899</v>
      </c>
    </row>
    <row r="1485" spans="1:13">
      <c r="A1485" s="17" t="s">
        <v>1543</v>
      </c>
      <c r="B1485" s="19">
        <v>2491.9299999999998</v>
      </c>
      <c r="C1485" s="19">
        <v>2532.5</v>
      </c>
      <c r="D1485" s="19">
        <v>-40.57</v>
      </c>
      <c r="E1485" s="19">
        <v>0</v>
      </c>
      <c r="F1485" s="17" t="s">
        <v>1551</v>
      </c>
      <c r="G1485" s="17" t="s">
        <v>20</v>
      </c>
      <c r="H1485" s="18">
        <v>45807</v>
      </c>
      <c r="I1485" s="18">
        <v>45829</v>
      </c>
      <c r="J1485" s="17" t="s">
        <v>2466</v>
      </c>
      <c r="K1485" s="17" t="s">
        <v>2216</v>
      </c>
      <c r="L1485" t="str">
        <f>IF(COUNTIFS(ZSOHSD058[订单号数值], ZSOHPP055[[#This Row],[订单号数值]], ZSOHSD058[行項目], ZSOHPP055[[#This Row],[行項目]])&gt;0, "Y", "")</f>
        <v>Y</v>
      </c>
      <c r="M1485">
        <f>IF(ZSOHPP055[[#This Row],[銷售訂單]]="", "", --ZSOHPP055[[#This Row],[銷售訂單]])</f>
        <v>6076098</v>
      </c>
    </row>
    <row r="1486" spans="1:13">
      <c r="A1486" s="17" t="s">
        <v>1543</v>
      </c>
      <c r="B1486" s="19">
        <v>13933.466</v>
      </c>
      <c r="C1486" s="19">
        <v>13993</v>
      </c>
      <c r="D1486" s="19">
        <v>-59.533999999999999</v>
      </c>
      <c r="E1486" s="19">
        <v>0</v>
      </c>
      <c r="F1486" s="17" t="s">
        <v>1550</v>
      </c>
      <c r="G1486" s="17" t="s">
        <v>20</v>
      </c>
      <c r="H1486" s="18">
        <v>45807</v>
      </c>
      <c r="I1486" s="18">
        <v>45910</v>
      </c>
      <c r="J1486" s="17" t="s">
        <v>2466</v>
      </c>
      <c r="K1486" s="17" t="s">
        <v>2216</v>
      </c>
      <c r="L1486" t="str">
        <f>IF(COUNTIFS(ZSOHSD058[订单号数值], ZSOHPP055[[#This Row],[订单号数值]], ZSOHSD058[行項目], ZSOHPP055[[#This Row],[行項目]])&gt;0, "Y", "")</f>
        <v>Y</v>
      </c>
      <c r="M1486">
        <f>IF(ZSOHPP055[[#This Row],[銷售訂單]]="", "", --ZSOHPP055[[#This Row],[銷售訂單]])</f>
        <v>6076098</v>
      </c>
    </row>
    <row r="1487" spans="1:13">
      <c r="A1487" s="17" t="s">
        <v>1543</v>
      </c>
      <c r="B1487" s="19">
        <v>16420.741000000002</v>
      </c>
      <c r="C1487" s="19">
        <v>16759</v>
      </c>
      <c r="D1487" s="19">
        <v>-338.25900000000001</v>
      </c>
      <c r="E1487" s="19">
        <v>0</v>
      </c>
      <c r="F1487" s="17" t="s">
        <v>1549</v>
      </c>
      <c r="G1487" s="17" t="s">
        <v>20</v>
      </c>
      <c r="H1487" s="18">
        <v>45807</v>
      </c>
      <c r="I1487" s="18">
        <v>45837</v>
      </c>
      <c r="J1487" s="17" t="s">
        <v>2466</v>
      </c>
      <c r="K1487" s="17" t="s">
        <v>2216</v>
      </c>
      <c r="L1487" t="str">
        <f>IF(COUNTIFS(ZSOHSD058[订单号数值], ZSOHPP055[[#This Row],[订单号数值]], ZSOHSD058[行項目], ZSOHPP055[[#This Row],[行項目]])&gt;0, "Y", "")</f>
        <v>Y</v>
      </c>
      <c r="M1487">
        <f>IF(ZSOHPP055[[#This Row],[銷售訂單]]="", "", --ZSOHPP055[[#This Row],[銷售訂單]])</f>
        <v>6076098</v>
      </c>
    </row>
    <row r="1488" spans="1:13">
      <c r="A1488" s="17" t="s">
        <v>1543</v>
      </c>
      <c r="B1488" s="19">
        <v>16420.741000000002</v>
      </c>
      <c r="C1488" s="19">
        <v>16511</v>
      </c>
      <c r="D1488" s="19">
        <v>-90.259</v>
      </c>
      <c r="E1488" s="19">
        <v>0</v>
      </c>
      <c r="F1488" s="17" t="s">
        <v>1548</v>
      </c>
      <c r="G1488" s="17" t="s">
        <v>20</v>
      </c>
      <c r="H1488" s="18">
        <v>45807</v>
      </c>
      <c r="I1488" s="18">
        <v>45829</v>
      </c>
      <c r="J1488" s="17" t="s">
        <v>2466</v>
      </c>
      <c r="K1488" s="17" t="s">
        <v>2216</v>
      </c>
      <c r="L1488" t="str">
        <f>IF(COUNTIFS(ZSOHSD058[订单号数值], ZSOHPP055[[#This Row],[订单号数值]], ZSOHSD058[行項目], ZSOHPP055[[#This Row],[行項目]])&gt;0, "Y", "")</f>
        <v>Y</v>
      </c>
      <c r="M1488">
        <f>IF(ZSOHPP055[[#This Row],[銷售訂單]]="", "", --ZSOHPP055[[#This Row],[銷售訂單]])</f>
        <v>6076098</v>
      </c>
    </row>
    <row r="1489" spans="1:13">
      <c r="A1489" s="17" t="s">
        <v>857</v>
      </c>
      <c r="B1489" s="19">
        <v>7257</v>
      </c>
      <c r="C1489" s="19">
        <v>7226.5</v>
      </c>
      <c r="D1489" s="19">
        <v>30.5</v>
      </c>
      <c r="E1489" s="19">
        <v>0</v>
      </c>
      <c r="F1489" s="17" t="s">
        <v>863</v>
      </c>
      <c r="G1489" s="17" t="s">
        <v>20</v>
      </c>
      <c r="H1489" s="18">
        <v>45808</v>
      </c>
      <c r="I1489" s="18">
        <v>45849</v>
      </c>
      <c r="J1489" s="17" t="s">
        <v>2513</v>
      </c>
      <c r="K1489" s="17" t="s">
        <v>2215</v>
      </c>
      <c r="L1489" t="str">
        <f>IF(COUNTIFS(ZSOHSD058[订单号数值], ZSOHPP055[[#This Row],[订单号数值]], ZSOHSD058[行項目], ZSOHPP055[[#This Row],[行項目]])&gt;0, "Y", "")</f>
        <v>Y</v>
      </c>
      <c r="M1489">
        <f>IF(ZSOHPP055[[#This Row],[銷售訂單]]="", "", --ZSOHPP055[[#This Row],[銷售訂單]])</f>
        <v>6076803</v>
      </c>
    </row>
    <row r="1490" spans="1:13">
      <c r="A1490" s="17" t="s">
        <v>1501</v>
      </c>
      <c r="B1490" s="19">
        <v>11158.084000000001</v>
      </c>
      <c r="C1490" s="19">
        <v>11230.5</v>
      </c>
      <c r="D1490" s="19">
        <v>-72.415999999999997</v>
      </c>
      <c r="E1490" s="19">
        <v>0</v>
      </c>
      <c r="F1490" s="17" t="s">
        <v>1525</v>
      </c>
      <c r="G1490" s="17" t="s">
        <v>20</v>
      </c>
      <c r="H1490" s="18">
        <v>45808</v>
      </c>
      <c r="I1490" s="18">
        <v>45845</v>
      </c>
      <c r="J1490" s="17" t="s">
        <v>2516</v>
      </c>
      <c r="K1490" s="17" t="s">
        <v>2210</v>
      </c>
      <c r="L1490" t="str">
        <f>IF(COUNTIFS(ZSOHSD058[订单号数值], ZSOHPP055[[#This Row],[订单号数值]], ZSOHSD058[行項目], ZSOHPP055[[#This Row],[行項目]])&gt;0, "Y", "")</f>
        <v>Y</v>
      </c>
      <c r="M1490">
        <f>IF(ZSOHPP055[[#This Row],[銷售訂單]]="", "", --ZSOHPP055[[#This Row],[銷售訂單]])</f>
        <v>6076899</v>
      </c>
    </row>
    <row r="1491" spans="1:13">
      <c r="A1491" s="17" t="s">
        <v>1501</v>
      </c>
      <c r="B1491" s="19">
        <v>5820.6170000000002</v>
      </c>
      <c r="C1491" s="19">
        <v>5862</v>
      </c>
      <c r="D1491" s="19">
        <v>-41.383000000000003</v>
      </c>
      <c r="E1491" s="19">
        <v>0</v>
      </c>
      <c r="F1491" s="17" t="s">
        <v>1526</v>
      </c>
      <c r="G1491" s="17" t="s">
        <v>20</v>
      </c>
      <c r="H1491" s="18">
        <v>45808</v>
      </c>
      <c r="I1491" s="18">
        <v>45838</v>
      </c>
      <c r="J1491" s="17" t="s">
        <v>2516</v>
      </c>
      <c r="K1491" s="17" t="s">
        <v>2210</v>
      </c>
      <c r="L1491" t="str">
        <f>IF(COUNTIFS(ZSOHSD058[订单号数值], ZSOHPP055[[#This Row],[订单号数值]], ZSOHSD058[行項目], ZSOHPP055[[#This Row],[行項目]])&gt;0, "Y", "")</f>
        <v>Y</v>
      </c>
      <c r="M1491">
        <f>IF(ZSOHPP055[[#This Row],[銷售訂單]]="", "", --ZSOHPP055[[#This Row],[銷售訂單]])</f>
        <v>6076899</v>
      </c>
    </row>
    <row r="1492" spans="1:13">
      <c r="A1492" s="17" t="s">
        <v>1501</v>
      </c>
      <c r="B1492" s="19">
        <v>4095.7040000000002</v>
      </c>
      <c r="C1492" s="19">
        <v>4158.5</v>
      </c>
      <c r="D1492" s="19">
        <v>-62.795999999999999</v>
      </c>
      <c r="E1492" s="19">
        <v>0</v>
      </c>
      <c r="F1492" s="17" t="s">
        <v>1527</v>
      </c>
      <c r="G1492" s="17" t="s">
        <v>20</v>
      </c>
      <c r="H1492" s="18">
        <v>45808</v>
      </c>
      <c r="I1492" s="18">
        <v>45842</v>
      </c>
      <c r="J1492" s="17" t="s">
        <v>2516</v>
      </c>
      <c r="K1492" s="17" t="s">
        <v>2210</v>
      </c>
      <c r="L1492" t="str">
        <f>IF(COUNTIFS(ZSOHSD058[订单号数值], ZSOHPP055[[#This Row],[订单号数值]], ZSOHSD058[行項目], ZSOHPP055[[#This Row],[行項目]])&gt;0, "Y", "")</f>
        <v>Y</v>
      </c>
      <c r="M1492">
        <f>IF(ZSOHPP055[[#This Row],[銷售訂單]]="", "", --ZSOHPP055[[#This Row],[銷售訂單]])</f>
        <v>6076899</v>
      </c>
    </row>
    <row r="1493" spans="1:13">
      <c r="A1493" s="17" t="s">
        <v>1501</v>
      </c>
      <c r="B1493" s="19">
        <v>3998.0659999999998</v>
      </c>
      <c r="C1493" s="19">
        <v>3953</v>
      </c>
      <c r="D1493" s="19">
        <v>45.066000000000003</v>
      </c>
      <c r="E1493" s="19">
        <v>0</v>
      </c>
      <c r="F1493" s="17" t="s">
        <v>1528</v>
      </c>
      <c r="G1493" s="17" t="s">
        <v>20</v>
      </c>
      <c r="H1493" s="18">
        <v>45808</v>
      </c>
      <c r="I1493" s="18">
        <v>45844</v>
      </c>
      <c r="J1493" s="17" t="s">
        <v>2396</v>
      </c>
      <c r="K1493" s="17" t="s">
        <v>2210</v>
      </c>
      <c r="L1493" t="str">
        <f>IF(COUNTIFS(ZSOHSD058[订单号数值], ZSOHPP055[[#This Row],[订单号数值]], ZSOHSD058[行項目], ZSOHPP055[[#This Row],[行項目]])&gt;0, "Y", "")</f>
        <v>Y</v>
      </c>
      <c r="M1493">
        <f>IF(ZSOHPP055[[#This Row],[銷售訂單]]="", "", --ZSOHPP055[[#This Row],[銷售訂單]])</f>
        <v>6075359</v>
      </c>
    </row>
    <row r="1494" spans="1:13">
      <c r="A1494" s="17" t="s">
        <v>3321</v>
      </c>
      <c r="B1494" s="19">
        <v>1751</v>
      </c>
      <c r="C1494" s="19">
        <v>1752</v>
      </c>
      <c r="D1494" s="19">
        <v>-1</v>
      </c>
      <c r="E1494" s="19">
        <v>0</v>
      </c>
      <c r="F1494" s="17" t="s">
        <v>3337</v>
      </c>
      <c r="G1494" s="17" t="s">
        <v>20</v>
      </c>
      <c r="H1494" s="18">
        <v>45810</v>
      </c>
      <c r="I1494" s="18">
        <v>45832</v>
      </c>
      <c r="J1494" s="17" t="s">
        <v>2399</v>
      </c>
      <c r="K1494" s="17" t="s">
        <v>2210</v>
      </c>
      <c r="L1494" t="str">
        <f>IF(COUNTIFS(ZSOHSD058[订单号数值], ZSOHPP055[[#This Row],[订单号数值]], ZSOHSD058[行項目], ZSOHPP055[[#This Row],[行項目]])&gt;0, "Y", "")</f>
        <v>Y</v>
      </c>
      <c r="M1494">
        <f>IF(ZSOHPP055[[#This Row],[銷售訂單]]="", "", --ZSOHPP055[[#This Row],[銷售訂單]])</f>
        <v>6075370</v>
      </c>
    </row>
    <row r="1495" spans="1:13">
      <c r="A1495" s="17" t="s">
        <v>3321</v>
      </c>
      <c r="B1495" s="19">
        <v>4173.2380000000003</v>
      </c>
      <c r="C1495" s="19">
        <v>4107.5</v>
      </c>
      <c r="D1495" s="19">
        <v>65.738</v>
      </c>
      <c r="E1495" s="19">
        <v>0</v>
      </c>
      <c r="F1495" s="17" t="s">
        <v>3437</v>
      </c>
      <c r="G1495" s="17" t="s">
        <v>20</v>
      </c>
      <c r="H1495" s="18">
        <v>45810</v>
      </c>
      <c r="I1495" s="18">
        <v>45844</v>
      </c>
      <c r="J1495" s="17" t="s">
        <v>2399</v>
      </c>
      <c r="K1495" s="17" t="s">
        <v>2210</v>
      </c>
      <c r="L1495" t="str">
        <f>IF(COUNTIFS(ZSOHSD058[订单号数值], ZSOHPP055[[#This Row],[订单号数值]], ZSOHSD058[行項目], ZSOHPP055[[#This Row],[行項目]])&gt;0, "Y", "")</f>
        <v>Y</v>
      </c>
      <c r="M1495">
        <f>IF(ZSOHPP055[[#This Row],[銷售訂單]]="", "", --ZSOHPP055[[#This Row],[銷售訂單]])</f>
        <v>6075370</v>
      </c>
    </row>
    <row r="1496" spans="1:13">
      <c r="A1496" s="17" t="s">
        <v>154</v>
      </c>
      <c r="B1496" s="19">
        <v>68.94</v>
      </c>
      <c r="C1496" s="19">
        <v>77.5</v>
      </c>
      <c r="D1496" s="19">
        <v>-8.56</v>
      </c>
      <c r="E1496" s="19">
        <v>0</v>
      </c>
      <c r="F1496" s="17" t="s">
        <v>155</v>
      </c>
      <c r="G1496" s="17" t="s">
        <v>23</v>
      </c>
      <c r="H1496" s="18">
        <v>45810</v>
      </c>
      <c r="I1496" s="18">
        <v>45818</v>
      </c>
      <c r="J1496" s="17" t="s">
        <v>2559</v>
      </c>
      <c r="K1496" s="17" t="s">
        <v>2210</v>
      </c>
      <c r="L1496" t="str">
        <f>IF(COUNTIFS(ZSOHSD058[订单号数值], ZSOHPP055[[#This Row],[订单号数值]], ZSOHSD058[行項目], ZSOHPP055[[#This Row],[行項目]])&gt;0, "Y", "")</f>
        <v>Y</v>
      </c>
      <c r="M1496">
        <f>IF(ZSOHPP055[[#This Row],[銷售訂單]]="", "", --ZSOHPP055[[#This Row],[銷售訂單]])</f>
        <v>6077538</v>
      </c>
    </row>
    <row r="1497" spans="1:13">
      <c r="A1497" s="17" t="s">
        <v>531</v>
      </c>
      <c r="B1497" s="19">
        <v>68.94</v>
      </c>
      <c r="C1497" s="19">
        <v>73.5</v>
      </c>
      <c r="D1497" s="19">
        <v>-4.5599999999999996</v>
      </c>
      <c r="E1497" s="19">
        <v>0</v>
      </c>
      <c r="F1497" s="17" t="s">
        <v>532</v>
      </c>
      <c r="G1497" s="17" t="s">
        <v>23</v>
      </c>
      <c r="H1497" s="18">
        <v>45810</v>
      </c>
      <c r="I1497" s="18">
        <v>45822</v>
      </c>
      <c r="J1497" s="17" t="s">
        <v>2559</v>
      </c>
      <c r="K1497" s="17" t="s">
        <v>2215</v>
      </c>
      <c r="L1497" t="str">
        <f>IF(COUNTIFS(ZSOHSD058[订单号数值], ZSOHPP055[[#This Row],[订单号数值]], ZSOHSD058[行項目], ZSOHPP055[[#This Row],[行項目]])&gt;0, "Y", "")</f>
        <v>Y</v>
      </c>
      <c r="M1497">
        <f>IF(ZSOHPP055[[#This Row],[銷售訂單]]="", "", --ZSOHPP055[[#This Row],[銷售訂單]])</f>
        <v>6077538</v>
      </c>
    </row>
    <row r="1498" spans="1:13">
      <c r="A1498" s="17" t="s">
        <v>857</v>
      </c>
      <c r="B1498" s="19">
        <v>312.32900000000001</v>
      </c>
      <c r="C1498" s="19">
        <v>506</v>
      </c>
      <c r="D1498" s="19">
        <v>-193.67099999999999</v>
      </c>
      <c r="E1498" s="19">
        <v>0</v>
      </c>
      <c r="F1498" s="17" t="s">
        <v>862</v>
      </c>
      <c r="G1498" s="17" t="s">
        <v>20</v>
      </c>
      <c r="H1498" s="18">
        <v>45810</v>
      </c>
      <c r="I1498" s="18">
        <v>45864</v>
      </c>
      <c r="J1498" s="17" t="s">
        <v>2513</v>
      </c>
      <c r="K1498" s="17" t="s">
        <v>2215</v>
      </c>
      <c r="L1498" t="str">
        <f>IF(COUNTIFS(ZSOHSD058[订单号数值], ZSOHPP055[[#This Row],[订单号数值]], ZSOHSD058[行項目], ZSOHPP055[[#This Row],[行項目]])&gt;0, "Y", "")</f>
        <v>Y</v>
      </c>
      <c r="M1498">
        <f>IF(ZSOHPP055[[#This Row],[銷售訂單]]="", "", --ZSOHPP055[[#This Row],[銷售訂單]])</f>
        <v>6076803</v>
      </c>
    </row>
    <row r="1499" spans="1:13">
      <c r="A1499" s="17" t="s">
        <v>950</v>
      </c>
      <c r="B1499" s="19">
        <v>1308.5899999999999</v>
      </c>
      <c r="C1499" s="19">
        <v>1071.5</v>
      </c>
      <c r="D1499" s="19">
        <v>237.09</v>
      </c>
      <c r="E1499" s="19">
        <v>0</v>
      </c>
      <c r="F1499" s="17" t="s">
        <v>955</v>
      </c>
      <c r="G1499" s="17" t="s">
        <v>20</v>
      </c>
      <c r="H1499" s="18">
        <v>45810</v>
      </c>
      <c r="I1499" s="18">
        <v>45826</v>
      </c>
      <c r="J1499" s="17" t="s">
        <v>2360</v>
      </c>
      <c r="K1499" s="17" t="s">
        <v>2215</v>
      </c>
      <c r="L1499" t="str">
        <f>IF(COUNTIFS(ZSOHSD058[订单号数值], ZSOHPP055[[#This Row],[订单号数值]], ZSOHSD058[行項目], ZSOHPP055[[#This Row],[行項目]])&gt;0, "Y", "")</f>
        <v>Y</v>
      </c>
      <c r="M1499">
        <f>IF(ZSOHPP055[[#This Row],[銷售訂單]]="", "", --ZSOHPP055[[#This Row],[銷售訂單]])</f>
        <v>6074881</v>
      </c>
    </row>
    <row r="1500" spans="1:13">
      <c r="A1500" s="17" t="s">
        <v>1433</v>
      </c>
      <c r="B1500" s="19">
        <v>8538</v>
      </c>
      <c r="C1500" s="19">
        <v>8349</v>
      </c>
      <c r="D1500" s="19">
        <v>189</v>
      </c>
      <c r="E1500" s="19">
        <v>0</v>
      </c>
      <c r="F1500" s="17" t="s">
        <v>1438</v>
      </c>
      <c r="G1500" s="17" t="s">
        <v>23</v>
      </c>
      <c r="H1500" s="18">
        <v>45810</v>
      </c>
      <c r="I1500" s="18">
        <v>45824</v>
      </c>
      <c r="J1500" s="17" t="s">
        <v>2515</v>
      </c>
      <c r="K1500" s="17" t="s">
        <v>2215</v>
      </c>
      <c r="L1500" t="str">
        <f>IF(COUNTIFS(ZSOHSD058[订单号数值], ZSOHPP055[[#This Row],[订单号数值]], ZSOHSD058[行項目], ZSOHPP055[[#This Row],[行項目]])&gt;0, "Y", "")</f>
        <v>Y</v>
      </c>
      <c r="M1500">
        <f>IF(ZSOHPP055[[#This Row],[銷售訂單]]="", "", --ZSOHPP055[[#This Row],[銷售訂單]])</f>
        <v>6076829</v>
      </c>
    </row>
    <row r="1501" spans="1:13">
      <c r="A1501" s="17" t="s">
        <v>2133</v>
      </c>
      <c r="B1501" s="19">
        <v>258.19799999999998</v>
      </c>
      <c r="C1501" s="19">
        <v>257</v>
      </c>
      <c r="D1501" s="19">
        <v>1.198</v>
      </c>
      <c r="E1501" s="19">
        <v>0</v>
      </c>
      <c r="F1501" s="17" t="s">
        <v>2137</v>
      </c>
      <c r="G1501" s="17" t="s">
        <v>20</v>
      </c>
      <c r="H1501" s="18">
        <v>45810</v>
      </c>
      <c r="I1501" s="18">
        <v>45822</v>
      </c>
      <c r="J1501" s="17" t="s">
        <v>2561</v>
      </c>
      <c r="K1501" s="17" t="s">
        <v>2210</v>
      </c>
      <c r="L1501" t="str">
        <f>IF(COUNTIFS(ZSOHSD058[订单号数值], ZSOHPP055[[#This Row],[订单号数值]], ZSOHSD058[行項目], ZSOHPP055[[#This Row],[行項目]])&gt;0, "Y", "")</f>
        <v>Y</v>
      </c>
      <c r="M1501">
        <f>IF(ZSOHPP055[[#This Row],[銷售訂單]]="", "", --ZSOHPP055[[#This Row],[銷售訂單]])</f>
        <v>6077541</v>
      </c>
    </row>
    <row r="1502" spans="1:13">
      <c r="A1502" s="17" t="s">
        <v>262</v>
      </c>
      <c r="B1502" s="19">
        <v>4712.5029999999997</v>
      </c>
      <c r="C1502" s="19">
        <v>4660</v>
      </c>
      <c r="D1502" s="19">
        <v>52.503</v>
      </c>
      <c r="E1502" s="19">
        <v>0</v>
      </c>
      <c r="F1502" s="17" t="s">
        <v>263</v>
      </c>
      <c r="G1502" s="17" t="s">
        <v>24</v>
      </c>
      <c r="H1502" s="18">
        <v>45811</v>
      </c>
      <c r="I1502" s="18">
        <v>45843</v>
      </c>
      <c r="J1502" s="17" t="s">
        <v>2544</v>
      </c>
      <c r="K1502" s="17" t="s">
        <v>2210</v>
      </c>
      <c r="L1502" t="str">
        <f>IF(COUNTIFS(ZSOHSD058[订单号数值], ZSOHPP055[[#This Row],[订单号数值]], ZSOHSD058[行項目], ZSOHPP055[[#This Row],[行項目]])&gt;0, "Y", "")</f>
        <v>Y</v>
      </c>
      <c r="M1502">
        <f>IF(ZSOHPP055[[#This Row],[銷售訂單]]="", "", --ZSOHPP055[[#This Row],[銷售訂單]])</f>
        <v>6077334</v>
      </c>
    </row>
    <row r="1503" spans="1:13">
      <c r="A1503" s="17" t="s">
        <v>262</v>
      </c>
      <c r="B1503" s="19">
        <v>18018.207999999999</v>
      </c>
      <c r="C1503" s="19">
        <v>18260</v>
      </c>
      <c r="D1503" s="19">
        <v>-241.792</v>
      </c>
      <c r="E1503" s="19">
        <v>0</v>
      </c>
      <c r="F1503" s="17" t="s">
        <v>280</v>
      </c>
      <c r="G1503" s="17" t="s">
        <v>24</v>
      </c>
      <c r="H1503" s="18">
        <v>45811</v>
      </c>
      <c r="I1503" s="18">
        <v>45844</v>
      </c>
      <c r="J1503" s="17" t="s">
        <v>2544</v>
      </c>
      <c r="K1503" s="17" t="s">
        <v>2210</v>
      </c>
      <c r="L1503" t="str">
        <f>IF(COUNTIFS(ZSOHSD058[订单号数值], ZSOHPP055[[#This Row],[订单号数值]], ZSOHSD058[行項目], ZSOHPP055[[#This Row],[行項目]])&gt;0, "Y", "")</f>
        <v>Y</v>
      </c>
      <c r="M1503">
        <f>IF(ZSOHPP055[[#This Row],[銷售訂單]]="", "", --ZSOHPP055[[#This Row],[銷售訂單]])</f>
        <v>6077334</v>
      </c>
    </row>
    <row r="1504" spans="1:13">
      <c r="A1504" s="17" t="s">
        <v>1433</v>
      </c>
      <c r="B1504" s="19">
        <v>91.394999999999996</v>
      </c>
      <c r="C1504" s="19">
        <v>126.5</v>
      </c>
      <c r="D1504" s="19">
        <v>-35.104999999999997</v>
      </c>
      <c r="E1504" s="19">
        <v>0</v>
      </c>
      <c r="F1504" s="17" t="s">
        <v>1439</v>
      </c>
      <c r="G1504" s="17" t="s">
        <v>23</v>
      </c>
      <c r="H1504" s="18">
        <v>45811</v>
      </c>
      <c r="I1504" s="18">
        <v>45824</v>
      </c>
      <c r="J1504" s="17" t="s">
        <v>2515</v>
      </c>
      <c r="K1504" s="17" t="s">
        <v>2217</v>
      </c>
      <c r="L1504" t="str">
        <f>IF(COUNTIFS(ZSOHSD058[订单号数值], ZSOHPP055[[#This Row],[订单号数值]], ZSOHSD058[行項目], ZSOHPP055[[#This Row],[行項目]])&gt;0, "Y", "")</f>
        <v>Y</v>
      </c>
      <c r="M1504">
        <f>IF(ZSOHPP055[[#This Row],[銷售訂單]]="", "", --ZSOHPP055[[#This Row],[銷售訂單]])</f>
        <v>6076829</v>
      </c>
    </row>
    <row r="1505" spans="1:13">
      <c r="A1505" s="17" t="s">
        <v>1367</v>
      </c>
      <c r="B1505" s="19">
        <v>3038.1390000000001</v>
      </c>
      <c r="C1505" s="19">
        <v>2982.5</v>
      </c>
      <c r="D1505" s="19">
        <v>55.639000000000003</v>
      </c>
      <c r="E1505" s="19">
        <v>0</v>
      </c>
      <c r="F1505" s="17" t="s">
        <v>1373</v>
      </c>
      <c r="G1505" s="17" t="s">
        <v>23</v>
      </c>
      <c r="H1505" s="18">
        <v>45812</v>
      </c>
      <c r="I1505" s="18">
        <v>45826</v>
      </c>
      <c r="J1505" s="17" t="s">
        <v>2452</v>
      </c>
      <c r="K1505" s="17" t="s">
        <v>2216</v>
      </c>
      <c r="L1505" t="str">
        <f>IF(COUNTIFS(ZSOHSD058[订单号数值], ZSOHPP055[[#This Row],[订单号数值]], ZSOHSD058[行項目], ZSOHPP055[[#This Row],[行項目]])&gt;0, "Y", "")</f>
        <v>Y</v>
      </c>
      <c r="M1505">
        <f>IF(ZSOHPP055[[#This Row],[銷售訂單]]="", "", --ZSOHPP055[[#This Row],[銷售訂單]])</f>
        <v>6076005</v>
      </c>
    </row>
    <row r="1506" spans="1:13">
      <c r="A1506" s="17" t="s">
        <v>1367</v>
      </c>
      <c r="B1506" s="19">
        <v>1425.1120000000001</v>
      </c>
      <c r="C1506" s="19">
        <v>1486</v>
      </c>
      <c r="D1506" s="19">
        <v>-60.887999999999998</v>
      </c>
      <c r="E1506" s="19">
        <v>0</v>
      </c>
      <c r="F1506" s="17" t="s">
        <v>1369</v>
      </c>
      <c r="G1506" s="17" t="s">
        <v>23</v>
      </c>
      <c r="H1506" s="18">
        <v>45812</v>
      </c>
      <c r="I1506" s="18">
        <v>45819</v>
      </c>
      <c r="J1506" s="17" t="s">
        <v>2452</v>
      </c>
      <c r="K1506" s="17" t="s">
        <v>2216</v>
      </c>
      <c r="L1506" t="str">
        <f>IF(COUNTIFS(ZSOHSD058[订单号数值], ZSOHPP055[[#This Row],[订单号数值]], ZSOHSD058[行項目], ZSOHPP055[[#This Row],[行項目]])&gt;0, "Y", "")</f>
        <v>Y</v>
      </c>
      <c r="M1506">
        <f>IF(ZSOHPP055[[#This Row],[銷售訂單]]="", "", --ZSOHPP055[[#This Row],[銷售訂單]])</f>
        <v>6076005</v>
      </c>
    </row>
    <row r="1507" spans="1:13">
      <c r="A1507" s="17" t="s">
        <v>1367</v>
      </c>
      <c r="B1507" s="19">
        <v>736.56500000000005</v>
      </c>
      <c r="C1507" s="19">
        <v>880</v>
      </c>
      <c r="D1507" s="19">
        <v>-143.435</v>
      </c>
      <c r="E1507" s="19">
        <v>0</v>
      </c>
      <c r="F1507" s="17" t="s">
        <v>1368</v>
      </c>
      <c r="G1507" s="17" t="s">
        <v>23</v>
      </c>
      <c r="H1507" s="18">
        <v>45812</v>
      </c>
      <c r="I1507" s="18">
        <v>45827</v>
      </c>
      <c r="J1507" s="17" t="s">
        <v>2452</v>
      </c>
      <c r="K1507" s="17" t="s">
        <v>2216</v>
      </c>
      <c r="L1507" t="str">
        <f>IF(COUNTIFS(ZSOHSD058[订单号数值], ZSOHPP055[[#This Row],[订单号数值]], ZSOHSD058[行項目], ZSOHPP055[[#This Row],[行項目]])&gt;0, "Y", "")</f>
        <v>Y</v>
      </c>
      <c r="M1507">
        <f>IF(ZSOHPP055[[#This Row],[銷售訂單]]="", "", --ZSOHPP055[[#This Row],[銷售訂單]])</f>
        <v>6076005</v>
      </c>
    </row>
    <row r="1508" spans="1:13">
      <c r="A1508" s="17" t="s">
        <v>1467</v>
      </c>
      <c r="B1508" s="19">
        <v>60.06</v>
      </c>
      <c r="C1508" s="19">
        <v>87.5</v>
      </c>
      <c r="D1508" s="19">
        <v>-27.44</v>
      </c>
      <c r="E1508" s="19">
        <v>0</v>
      </c>
      <c r="F1508" s="17" t="s">
        <v>1469</v>
      </c>
      <c r="G1508" s="17" t="s">
        <v>21</v>
      </c>
      <c r="H1508" s="18">
        <v>45813</v>
      </c>
      <c r="I1508" s="18">
        <v>45820</v>
      </c>
      <c r="J1508" s="17" t="s">
        <v>2565</v>
      </c>
      <c r="K1508" s="17" t="s">
        <v>2210</v>
      </c>
      <c r="L1508" t="str">
        <f>IF(COUNTIFS(ZSOHSD058[订单号数值], ZSOHPP055[[#This Row],[订单号数值]], ZSOHSD058[行項目], ZSOHPP055[[#This Row],[行項目]])&gt;0, "Y", "")</f>
        <v>Y</v>
      </c>
      <c r="M1508">
        <f>IF(ZSOHPP055[[#This Row],[銷售訂單]]="", "", --ZSOHPP055[[#This Row],[銷售訂單]])</f>
        <v>6077630</v>
      </c>
    </row>
    <row r="1509" spans="1:13">
      <c r="A1509" s="17" t="s">
        <v>390</v>
      </c>
      <c r="B1509" s="19">
        <v>0.01</v>
      </c>
      <c r="C1509" s="19">
        <v>0</v>
      </c>
      <c r="D1509" s="19">
        <v>0.01</v>
      </c>
      <c r="E1509" s="19">
        <v>0</v>
      </c>
      <c r="F1509" s="17" t="s">
        <v>392</v>
      </c>
      <c r="G1509" s="17" t="s">
        <v>20</v>
      </c>
      <c r="H1509" s="18">
        <v>45814</v>
      </c>
      <c r="I1509" s="18">
        <v>45826</v>
      </c>
      <c r="J1509" s="17" t="s">
        <v>2538</v>
      </c>
      <c r="K1509" s="17" t="s">
        <v>2210</v>
      </c>
      <c r="L1509" t="str">
        <f>IF(COUNTIFS(ZSOHSD058[订单号数值], ZSOHPP055[[#This Row],[订单号数值]], ZSOHSD058[行項目], ZSOHPP055[[#This Row],[行項目]])&gt;0, "Y", "")</f>
        <v>Y</v>
      </c>
      <c r="M1509">
        <f>IF(ZSOHPP055[[#This Row],[銷售訂單]]="", "", --ZSOHPP055[[#This Row],[銷售訂單]])</f>
        <v>6077207</v>
      </c>
    </row>
    <row r="1510" spans="1:13">
      <c r="A1510" s="17" t="s">
        <v>390</v>
      </c>
      <c r="B1510" s="19">
        <v>50</v>
      </c>
      <c r="C1510" s="19">
        <v>0</v>
      </c>
      <c r="D1510" s="19">
        <v>50</v>
      </c>
      <c r="E1510" s="19">
        <v>0</v>
      </c>
      <c r="F1510" s="17" t="s">
        <v>391</v>
      </c>
      <c r="G1510" s="17" t="s">
        <v>20</v>
      </c>
      <c r="H1510" s="18">
        <v>45814</v>
      </c>
      <c r="I1510" s="18">
        <v>45814</v>
      </c>
      <c r="J1510" s="17" t="s">
        <v>2538</v>
      </c>
      <c r="K1510" s="17" t="s">
        <v>2210</v>
      </c>
      <c r="L1510" t="str">
        <f>IF(COUNTIFS(ZSOHSD058[订单号数值], ZSOHPP055[[#This Row],[订单号数值]], ZSOHSD058[行項目], ZSOHPP055[[#This Row],[行項目]])&gt;0, "Y", "")</f>
        <v>Y</v>
      </c>
      <c r="M1510">
        <f>IF(ZSOHPP055[[#This Row],[銷售訂單]]="", "", --ZSOHPP055[[#This Row],[銷售訂單]])</f>
        <v>6077207</v>
      </c>
    </row>
    <row r="1511" spans="1:13">
      <c r="A1511" s="17" t="s">
        <v>555</v>
      </c>
      <c r="B1511" s="19">
        <v>1228</v>
      </c>
      <c r="C1511" s="19">
        <v>1226</v>
      </c>
      <c r="D1511" s="19">
        <v>2</v>
      </c>
      <c r="E1511" s="19">
        <v>0</v>
      </c>
      <c r="F1511" s="17" t="s">
        <v>574</v>
      </c>
      <c r="G1511" s="17" t="s">
        <v>24</v>
      </c>
      <c r="H1511" s="18">
        <v>45814</v>
      </c>
      <c r="I1511" s="18">
        <v>45822</v>
      </c>
      <c r="J1511" s="17" t="s">
        <v>2449</v>
      </c>
      <c r="K1511" s="17" t="s">
        <v>2210</v>
      </c>
      <c r="L1511" t="str">
        <f>IF(COUNTIFS(ZSOHSD058[订单号数值], ZSOHPP055[[#This Row],[订单号数值]], ZSOHSD058[行項目], ZSOHPP055[[#This Row],[行項目]])&gt;0, "Y", "")</f>
        <v>Y</v>
      </c>
      <c r="M1511">
        <f>IF(ZSOHPP055[[#This Row],[銷售訂單]]="", "", --ZSOHPP055[[#This Row],[銷售訂單]])</f>
        <v>6075968</v>
      </c>
    </row>
    <row r="1512" spans="1:13">
      <c r="A1512" s="17" t="s">
        <v>633</v>
      </c>
      <c r="B1512" s="19">
        <v>1375.7760000000001</v>
      </c>
      <c r="C1512" s="19">
        <v>1300</v>
      </c>
      <c r="D1512" s="19">
        <v>75.775999999999996</v>
      </c>
      <c r="E1512" s="19">
        <v>0</v>
      </c>
      <c r="F1512" s="17" t="s">
        <v>638</v>
      </c>
      <c r="G1512" s="17" t="s">
        <v>20</v>
      </c>
      <c r="H1512" s="18">
        <v>45814</v>
      </c>
      <c r="I1512" s="18">
        <v>45838</v>
      </c>
      <c r="J1512" s="17" t="s">
        <v>2492</v>
      </c>
      <c r="K1512" s="17" t="s">
        <v>2210</v>
      </c>
      <c r="L1512" t="str">
        <f>IF(COUNTIFS(ZSOHSD058[订单号数值], ZSOHPP055[[#This Row],[订单号数值]], ZSOHSD058[行項目], ZSOHPP055[[#This Row],[行項目]])&gt;0, "Y", "")</f>
        <v>Y</v>
      </c>
      <c r="M1512">
        <f>IF(ZSOHPP055[[#This Row],[銷售訂單]]="", "", --ZSOHPP055[[#This Row],[銷售訂單]])</f>
        <v>6076548</v>
      </c>
    </row>
    <row r="1513" spans="1:13">
      <c r="A1513" s="17" t="s">
        <v>882</v>
      </c>
      <c r="B1513" s="19">
        <v>0.01</v>
      </c>
      <c r="C1513" s="19">
        <v>0</v>
      </c>
      <c r="D1513" s="19">
        <v>0.01</v>
      </c>
      <c r="E1513" s="19">
        <v>0</v>
      </c>
      <c r="F1513" s="17" t="s">
        <v>891</v>
      </c>
      <c r="G1513" s="17" t="s">
        <v>20</v>
      </c>
      <c r="H1513" s="18">
        <v>45814</v>
      </c>
      <c r="I1513" s="18">
        <v>45826</v>
      </c>
      <c r="J1513" s="17" t="s">
        <v>2466</v>
      </c>
      <c r="K1513" s="17" t="s">
        <v>2217</v>
      </c>
      <c r="L1513" t="str">
        <f>IF(COUNTIFS(ZSOHSD058[订单号数值], ZSOHPP055[[#This Row],[订单号数值]], ZSOHSD058[行項目], ZSOHPP055[[#This Row],[行項目]])&gt;0, "Y", "")</f>
        <v>Y</v>
      </c>
      <c r="M1513">
        <f>IF(ZSOHPP055[[#This Row],[銷售訂單]]="", "", --ZSOHPP055[[#This Row],[銷售訂單]])</f>
        <v>6076098</v>
      </c>
    </row>
    <row r="1514" spans="1:13">
      <c r="A1514" s="17" t="s">
        <v>1367</v>
      </c>
      <c r="B1514" s="19">
        <v>5884</v>
      </c>
      <c r="C1514" s="19">
        <v>5692.5</v>
      </c>
      <c r="D1514" s="19">
        <v>191.5</v>
      </c>
      <c r="E1514" s="19">
        <v>0</v>
      </c>
      <c r="F1514" s="17" t="s">
        <v>1372</v>
      </c>
      <c r="G1514" s="17" t="s">
        <v>23</v>
      </c>
      <c r="H1514" s="18">
        <v>45814</v>
      </c>
      <c r="I1514" s="18">
        <v>45833</v>
      </c>
      <c r="J1514" s="17" t="s">
        <v>2572</v>
      </c>
      <c r="K1514" s="17" t="s">
        <v>2215</v>
      </c>
      <c r="L1514" t="str">
        <f>IF(COUNTIFS(ZSOHSD058[订单号数值], ZSOHPP055[[#This Row],[订单号数值]], ZSOHSD058[行項目], ZSOHPP055[[#This Row],[行項目]])&gt;0, "Y", "")</f>
        <v>Y</v>
      </c>
      <c r="M1514">
        <f>IF(ZSOHPP055[[#This Row],[銷售訂單]]="", "", --ZSOHPP055[[#This Row],[銷售訂單]])</f>
        <v>6077657</v>
      </c>
    </row>
    <row r="1515" spans="1:13">
      <c r="A1515" s="17" t="s">
        <v>1383</v>
      </c>
      <c r="B1515" s="19">
        <v>14450</v>
      </c>
      <c r="C1515" s="19">
        <v>14045</v>
      </c>
      <c r="D1515" s="19">
        <v>405</v>
      </c>
      <c r="E1515" s="19">
        <v>0</v>
      </c>
      <c r="F1515" s="17" t="s">
        <v>1397</v>
      </c>
      <c r="G1515" s="17" t="s">
        <v>23</v>
      </c>
      <c r="H1515" s="18">
        <v>45814</v>
      </c>
      <c r="I1515" s="18">
        <v>45844</v>
      </c>
      <c r="J1515" s="17" t="s">
        <v>2572</v>
      </c>
      <c r="K1515" s="17" t="s">
        <v>2216</v>
      </c>
      <c r="L1515" t="str">
        <f>IF(COUNTIFS(ZSOHSD058[订单号数值], ZSOHPP055[[#This Row],[订单号数值]], ZSOHSD058[行項目], ZSOHPP055[[#This Row],[行項目]])&gt;0, "Y", "")</f>
        <v>Y</v>
      </c>
      <c r="M1515">
        <f>IF(ZSOHPP055[[#This Row],[銷售訂單]]="", "", --ZSOHPP055[[#This Row],[銷售訂單]])</f>
        <v>6077657</v>
      </c>
    </row>
    <row r="1516" spans="1:13">
      <c r="A1516" s="17" t="s">
        <v>1414</v>
      </c>
      <c r="B1516" s="19">
        <v>2298</v>
      </c>
      <c r="C1516" s="19">
        <v>2464</v>
      </c>
      <c r="D1516" s="19">
        <v>-166</v>
      </c>
      <c r="E1516" s="19">
        <v>0</v>
      </c>
      <c r="F1516" s="17" t="s">
        <v>1415</v>
      </c>
      <c r="G1516" s="17" t="s">
        <v>23</v>
      </c>
      <c r="H1516" s="18">
        <v>45814</v>
      </c>
      <c r="I1516" s="18">
        <v>45829</v>
      </c>
      <c r="J1516" s="17" t="s">
        <v>2572</v>
      </c>
      <c r="K1516" s="17" t="s">
        <v>2217</v>
      </c>
      <c r="L1516" t="str">
        <f>IF(COUNTIFS(ZSOHSD058[订单号数值], ZSOHPP055[[#This Row],[订单号数值]], ZSOHSD058[行項目], ZSOHPP055[[#This Row],[行項目]])&gt;0, "Y", "")</f>
        <v>Y</v>
      </c>
      <c r="M1516">
        <f>IF(ZSOHPP055[[#This Row],[銷售訂單]]="", "", --ZSOHPP055[[#This Row],[銷售訂單]])</f>
        <v>6077657</v>
      </c>
    </row>
    <row r="1517" spans="1:13">
      <c r="A1517" s="17" t="s">
        <v>1543</v>
      </c>
      <c r="B1517" s="19">
        <v>16420.741000000002</v>
      </c>
      <c r="C1517" s="19">
        <v>16745.5</v>
      </c>
      <c r="D1517" s="19">
        <v>-324.75900000000001</v>
      </c>
      <c r="E1517" s="19">
        <v>0</v>
      </c>
      <c r="F1517" s="17" t="s">
        <v>1545</v>
      </c>
      <c r="G1517" s="17" t="s">
        <v>20</v>
      </c>
      <c r="H1517" s="18">
        <v>45814</v>
      </c>
      <c r="I1517" s="18">
        <v>45910</v>
      </c>
      <c r="J1517" s="17" t="s">
        <v>2514</v>
      </c>
      <c r="K1517" s="17" t="s">
        <v>2210</v>
      </c>
      <c r="L1517" t="str">
        <f>IF(COUNTIFS(ZSOHSD058[订单号数值], ZSOHPP055[[#This Row],[订单号数值]], ZSOHSD058[行項目], ZSOHPP055[[#This Row],[行項目]])&gt;0, "Y", "")</f>
        <v>Y</v>
      </c>
      <c r="M1517">
        <f>IF(ZSOHPP055[[#This Row],[銷售訂單]]="", "", --ZSOHPP055[[#This Row],[銷售訂單]])</f>
        <v>6076823</v>
      </c>
    </row>
    <row r="1518" spans="1:13">
      <c r="A1518" s="17" t="s">
        <v>1543</v>
      </c>
      <c r="B1518" s="19">
        <v>16420.741000000002</v>
      </c>
      <c r="C1518" s="19">
        <v>16560</v>
      </c>
      <c r="D1518" s="19">
        <v>-139.25899999999999</v>
      </c>
      <c r="E1518" s="19">
        <v>0</v>
      </c>
      <c r="F1518" s="17" t="s">
        <v>1544</v>
      </c>
      <c r="G1518" s="17" t="s">
        <v>20</v>
      </c>
      <c r="H1518" s="18">
        <v>45814</v>
      </c>
      <c r="I1518" s="18">
        <v>45843</v>
      </c>
      <c r="J1518" s="17" t="s">
        <v>2514</v>
      </c>
      <c r="K1518" s="17" t="s">
        <v>2210</v>
      </c>
      <c r="L1518" t="str">
        <f>IF(COUNTIFS(ZSOHSD058[订单号数值], ZSOHPP055[[#This Row],[订单号数值]], ZSOHSD058[行項目], ZSOHPP055[[#This Row],[行項目]])&gt;0, "Y", "")</f>
        <v>Y</v>
      </c>
      <c r="M1518">
        <f>IF(ZSOHPP055[[#This Row],[銷售訂單]]="", "", --ZSOHPP055[[#This Row],[銷售訂單]])</f>
        <v>6076823</v>
      </c>
    </row>
    <row r="1519" spans="1:13">
      <c r="A1519" s="17" t="s">
        <v>1543</v>
      </c>
      <c r="B1519" s="19">
        <v>16420.741000000002</v>
      </c>
      <c r="C1519" s="19">
        <v>16696</v>
      </c>
      <c r="D1519" s="19">
        <v>-275.25900000000001</v>
      </c>
      <c r="E1519" s="19">
        <v>0</v>
      </c>
      <c r="F1519" s="17" t="s">
        <v>1571</v>
      </c>
      <c r="G1519" s="17" t="s">
        <v>20</v>
      </c>
      <c r="H1519" s="18">
        <v>45814</v>
      </c>
      <c r="I1519" s="18">
        <v>45860</v>
      </c>
      <c r="J1519" s="17" t="s">
        <v>2514</v>
      </c>
      <c r="K1519" s="17" t="s">
        <v>2210</v>
      </c>
      <c r="L1519" t="str">
        <f>IF(COUNTIFS(ZSOHSD058[订单号数值], ZSOHPP055[[#This Row],[订单号数值]], ZSOHSD058[行項目], ZSOHPP055[[#This Row],[行項目]])&gt;0, "Y", "")</f>
        <v>Y</v>
      </c>
      <c r="M1519">
        <f>IF(ZSOHPP055[[#This Row],[銷售訂單]]="", "", --ZSOHPP055[[#This Row],[銷售訂單]])</f>
        <v>6076823</v>
      </c>
    </row>
    <row r="1520" spans="1:13">
      <c r="A1520" s="17" t="s">
        <v>3321</v>
      </c>
      <c r="B1520" s="19">
        <v>10849.781999999999</v>
      </c>
      <c r="C1520" s="19">
        <v>11046</v>
      </c>
      <c r="D1520" s="19">
        <v>-196.21799999999999</v>
      </c>
      <c r="E1520" s="19">
        <v>0</v>
      </c>
      <c r="F1520" s="17" t="s">
        <v>3433</v>
      </c>
      <c r="G1520" s="17" t="s">
        <v>20</v>
      </c>
      <c r="H1520" s="18">
        <v>45815</v>
      </c>
      <c r="I1520" s="18">
        <v>45840</v>
      </c>
      <c r="J1520" s="17" t="s">
        <v>2491</v>
      </c>
      <c r="K1520" s="17" t="s">
        <v>2210</v>
      </c>
      <c r="L1520" t="str">
        <f>IF(COUNTIFS(ZSOHSD058[订单号数值], ZSOHPP055[[#This Row],[订单号数值]], ZSOHSD058[行項目], ZSOHPP055[[#This Row],[行項目]])&gt;0, "Y", "")</f>
        <v>Y</v>
      </c>
      <c r="M1520">
        <f>IF(ZSOHPP055[[#This Row],[銷售訂單]]="", "", --ZSOHPP055[[#This Row],[銷售訂單]])</f>
        <v>6076533</v>
      </c>
    </row>
    <row r="1521" spans="1:13">
      <c r="A1521" s="17" t="s">
        <v>3321</v>
      </c>
      <c r="B1521" s="19">
        <v>12652.543</v>
      </c>
      <c r="C1521" s="19">
        <v>9515.5</v>
      </c>
      <c r="D1521" s="19">
        <v>3137.0430000000001</v>
      </c>
      <c r="E1521" s="19">
        <v>0</v>
      </c>
      <c r="F1521" s="17" t="s">
        <v>3439</v>
      </c>
      <c r="G1521" s="17" t="s">
        <v>20</v>
      </c>
      <c r="H1521" s="18">
        <v>45815</v>
      </c>
      <c r="I1521" s="18">
        <v>45848</v>
      </c>
      <c r="J1521" s="17" t="s">
        <v>2491</v>
      </c>
      <c r="K1521" s="17" t="s">
        <v>2215</v>
      </c>
      <c r="L1521" t="str">
        <f>IF(COUNTIFS(ZSOHSD058[订单号数值], ZSOHPP055[[#This Row],[订单号数值]], ZSOHSD058[行項目], ZSOHPP055[[#This Row],[行項目]])&gt;0, "Y", "")</f>
        <v>Y</v>
      </c>
      <c r="M1521">
        <f>IF(ZSOHPP055[[#This Row],[銷售訂單]]="", "", --ZSOHPP055[[#This Row],[銷售訂單]])</f>
        <v>6076533</v>
      </c>
    </row>
    <row r="1522" spans="1:13">
      <c r="A1522" s="17" t="s">
        <v>3321</v>
      </c>
      <c r="B1522" s="19">
        <v>5455.4189999999999</v>
      </c>
      <c r="C1522" s="19">
        <v>5521.5</v>
      </c>
      <c r="D1522" s="19">
        <v>-66.081000000000003</v>
      </c>
      <c r="E1522" s="19">
        <v>0</v>
      </c>
      <c r="F1522" s="17" t="s">
        <v>3431</v>
      </c>
      <c r="G1522" s="17" t="s">
        <v>20</v>
      </c>
      <c r="H1522" s="18">
        <v>45815</v>
      </c>
      <c r="I1522" s="18">
        <v>45838</v>
      </c>
      <c r="J1522" s="17" t="s">
        <v>2491</v>
      </c>
      <c r="K1522" s="17" t="s">
        <v>2215</v>
      </c>
      <c r="L1522" t="str">
        <f>IF(COUNTIFS(ZSOHSD058[订单号数值], ZSOHPP055[[#This Row],[订单号数值]], ZSOHSD058[行項目], ZSOHPP055[[#This Row],[行項目]])&gt;0, "Y", "")</f>
        <v>Y</v>
      </c>
      <c r="M1522">
        <f>IF(ZSOHPP055[[#This Row],[銷售訂單]]="", "", --ZSOHPP055[[#This Row],[銷售訂單]])</f>
        <v>6076533</v>
      </c>
    </row>
    <row r="1523" spans="1:13">
      <c r="A1523" s="17" t="s">
        <v>3321</v>
      </c>
      <c r="B1523" s="19">
        <v>3940</v>
      </c>
      <c r="C1523" s="19">
        <v>3940</v>
      </c>
      <c r="D1523" s="19">
        <v>0</v>
      </c>
      <c r="E1523" s="19">
        <v>0</v>
      </c>
      <c r="F1523" s="17" t="s">
        <v>3445</v>
      </c>
      <c r="G1523" s="17" t="s">
        <v>20</v>
      </c>
      <c r="H1523" s="18">
        <v>45815</v>
      </c>
      <c r="I1523" s="18">
        <v>45867</v>
      </c>
      <c r="J1523" s="17" t="s">
        <v>2491</v>
      </c>
      <c r="K1523" s="17" t="s">
        <v>2215</v>
      </c>
      <c r="L1523" t="str">
        <f>IF(COUNTIFS(ZSOHSD058[订单号数值], ZSOHPP055[[#This Row],[订单号数值]], ZSOHSD058[行項目], ZSOHPP055[[#This Row],[行項目]])&gt;0, "Y", "")</f>
        <v>Y</v>
      </c>
      <c r="M1523">
        <f>IF(ZSOHPP055[[#This Row],[銷售訂單]]="", "", --ZSOHPP055[[#This Row],[銷售訂單]])</f>
        <v>6076533</v>
      </c>
    </row>
    <row r="1524" spans="1:13">
      <c r="A1524" s="17" t="s">
        <v>3321</v>
      </c>
      <c r="B1524" s="19">
        <v>5891</v>
      </c>
      <c r="C1524" s="19">
        <v>5301</v>
      </c>
      <c r="D1524" s="19">
        <v>590</v>
      </c>
      <c r="E1524" s="19">
        <v>0</v>
      </c>
      <c r="F1524" s="17" t="s">
        <v>3442</v>
      </c>
      <c r="G1524" s="17" t="s">
        <v>20</v>
      </c>
      <c r="H1524" s="18">
        <v>45815</v>
      </c>
      <c r="I1524" s="18">
        <v>45854</v>
      </c>
      <c r="J1524" s="17" t="s">
        <v>2539</v>
      </c>
      <c r="K1524" s="17" t="s">
        <v>2210</v>
      </c>
      <c r="L1524" t="str">
        <f>IF(COUNTIFS(ZSOHSD058[订单号数值], ZSOHPP055[[#This Row],[订单号数值]], ZSOHSD058[行項目], ZSOHPP055[[#This Row],[行項目]])&gt;0, "Y", "")</f>
        <v>Y</v>
      </c>
      <c r="M1524">
        <f>IF(ZSOHPP055[[#This Row],[銷售訂單]]="", "", --ZSOHPP055[[#This Row],[銷售訂單]])</f>
        <v>6077212</v>
      </c>
    </row>
    <row r="1525" spans="1:13">
      <c r="A1525" s="17" t="s">
        <v>3321</v>
      </c>
      <c r="B1525" s="19">
        <v>7228.36</v>
      </c>
      <c r="C1525" s="19">
        <v>7236</v>
      </c>
      <c r="D1525" s="19">
        <v>-7.64</v>
      </c>
      <c r="E1525" s="19">
        <v>0</v>
      </c>
      <c r="F1525" s="17" t="s">
        <v>3434</v>
      </c>
      <c r="G1525" s="17" t="s">
        <v>20</v>
      </c>
      <c r="H1525" s="18">
        <v>45815</v>
      </c>
      <c r="I1525" s="18">
        <v>45840</v>
      </c>
      <c r="J1525" s="17" t="s">
        <v>2539</v>
      </c>
      <c r="K1525" s="17" t="s">
        <v>2210</v>
      </c>
      <c r="L1525" t="str">
        <f>IF(COUNTIFS(ZSOHSD058[订单号数值], ZSOHPP055[[#This Row],[订单号数值]], ZSOHSD058[行項目], ZSOHPP055[[#This Row],[行項目]])&gt;0, "Y", "")</f>
        <v>Y</v>
      </c>
      <c r="M1525">
        <f>IF(ZSOHPP055[[#This Row],[銷售訂單]]="", "", --ZSOHPP055[[#This Row],[銷售訂單]])</f>
        <v>6077212</v>
      </c>
    </row>
    <row r="1526" spans="1:13">
      <c r="A1526" s="17" t="s">
        <v>146</v>
      </c>
      <c r="B1526" s="19">
        <v>25.024999999999999</v>
      </c>
      <c r="C1526" s="19">
        <v>28</v>
      </c>
      <c r="D1526" s="19">
        <v>-2.9750000000000001</v>
      </c>
      <c r="E1526" s="19">
        <v>0</v>
      </c>
      <c r="F1526" s="17" t="s">
        <v>147</v>
      </c>
      <c r="G1526" s="17" t="s">
        <v>23</v>
      </c>
      <c r="H1526" s="18">
        <v>45815</v>
      </c>
      <c r="I1526" s="18">
        <v>45829</v>
      </c>
      <c r="J1526" s="17" t="s">
        <v>2574</v>
      </c>
      <c r="K1526" s="17" t="s">
        <v>2215</v>
      </c>
      <c r="L1526" t="str">
        <f>IF(COUNTIFS(ZSOHSD058[订单号数值], ZSOHPP055[[#This Row],[订单号数值]], ZSOHSD058[行項目], ZSOHPP055[[#This Row],[行項目]])&gt;0, "Y", "")</f>
        <v>Y</v>
      </c>
      <c r="M1526">
        <f>IF(ZSOHPP055[[#This Row],[銷售訂單]]="", "", --ZSOHPP055[[#This Row],[銷售訂單]])</f>
        <v>6077719</v>
      </c>
    </row>
    <row r="1527" spans="1:13">
      <c r="A1527" s="17" t="s">
        <v>1336</v>
      </c>
      <c r="B1527" s="19">
        <v>12622.216</v>
      </c>
      <c r="C1527" s="19">
        <v>12468.5</v>
      </c>
      <c r="D1527" s="19">
        <v>153.71600000000001</v>
      </c>
      <c r="E1527" s="19">
        <v>0</v>
      </c>
      <c r="F1527" s="17" t="s">
        <v>1362</v>
      </c>
      <c r="G1527" s="17" t="s">
        <v>23</v>
      </c>
      <c r="H1527" s="18">
        <v>45815</v>
      </c>
      <c r="I1527" s="18">
        <v>45857</v>
      </c>
      <c r="J1527" s="17" t="s">
        <v>2572</v>
      </c>
      <c r="K1527" s="17" t="s">
        <v>2210</v>
      </c>
      <c r="L1527" t="str">
        <f>IF(COUNTIFS(ZSOHSD058[订单号数值], ZSOHPP055[[#This Row],[订单号数值]], ZSOHSD058[行項目], ZSOHPP055[[#This Row],[行項目]])&gt;0, "Y", "")</f>
        <v>Y</v>
      </c>
      <c r="M1527">
        <f>IF(ZSOHPP055[[#This Row],[銷售訂單]]="", "", --ZSOHPP055[[#This Row],[銷售訂單]])</f>
        <v>6077657</v>
      </c>
    </row>
    <row r="1528" spans="1:13">
      <c r="A1528" s="17" t="s">
        <v>1336</v>
      </c>
      <c r="B1528" s="19">
        <v>6174.46</v>
      </c>
      <c r="C1528" s="19">
        <v>6050.5</v>
      </c>
      <c r="D1528" s="19">
        <v>123.96</v>
      </c>
      <c r="E1528" s="19">
        <v>0</v>
      </c>
      <c r="F1528" s="17" t="s">
        <v>1363</v>
      </c>
      <c r="G1528" s="17" t="s">
        <v>23</v>
      </c>
      <c r="H1528" s="18">
        <v>45815</v>
      </c>
      <c r="I1528" s="18">
        <v>45832</v>
      </c>
      <c r="J1528" s="17" t="s">
        <v>2572</v>
      </c>
      <c r="K1528" s="17" t="s">
        <v>2210</v>
      </c>
      <c r="L1528" t="str">
        <f>IF(COUNTIFS(ZSOHSD058[订单号数值], ZSOHPP055[[#This Row],[订单号数值]], ZSOHSD058[行項目], ZSOHPP055[[#This Row],[行項目]])&gt;0, "Y", "")</f>
        <v>Y</v>
      </c>
      <c r="M1528">
        <f>IF(ZSOHPP055[[#This Row],[銷售訂單]]="", "", --ZSOHPP055[[#This Row],[銷售訂單]])</f>
        <v>6077657</v>
      </c>
    </row>
    <row r="1529" spans="1:13">
      <c r="A1529" s="17" t="s">
        <v>1336</v>
      </c>
      <c r="B1529" s="19">
        <v>5649.2020000000002</v>
      </c>
      <c r="C1529" s="19">
        <v>5544.5</v>
      </c>
      <c r="D1529" s="19">
        <v>104.702</v>
      </c>
      <c r="E1529" s="19">
        <v>0</v>
      </c>
      <c r="F1529" s="17" t="s">
        <v>1364</v>
      </c>
      <c r="G1529" s="17" t="s">
        <v>23</v>
      </c>
      <c r="H1529" s="18">
        <v>45815</v>
      </c>
      <c r="I1529" s="18">
        <v>45840</v>
      </c>
      <c r="J1529" s="17" t="s">
        <v>2572</v>
      </c>
      <c r="K1529" s="17" t="s">
        <v>2210</v>
      </c>
      <c r="L1529" t="str">
        <f>IF(COUNTIFS(ZSOHSD058[订单号数值], ZSOHPP055[[#This Row],[订单号数值]], ZSOHSD058[行項目], ZSOHPP055[[#This Row],[行項目]])&gt;0, "Y", "")</f>
        <v>Y</v>
      </c>
      <c r="M1529">
        <f>IF(ZSOHPP055[[#This Row],[銷售訂單]]="", "", --ZSOHPP055[[#This Row],[銷售訂單]])</f>
        <v>6077657</v>
      </c>
    </row>
    <row r="1530" spans="1:13">
      <c r="A1530" s="17" t="s">
        <v>2052</v>
      </c>
      <c r="B1530" s="19">
        <v>50</v>
      </c>
      <c r="C1530" s="19">
        <v>54</v>
      </c>
      <c r="D1530" s="19">
        <v>-4</v>
      </c>
      <c r="E1530" s="19">
        <v>0</v>
      </c>
      <c r="F1530" s="17" t="s">
        <v>2054</v>
      </c>
      <c r="G1530" s="17" t="s">
        <v>21</v>
      </c>
      <c r="H1530" s="18">
        <v>45815</v>
      </c>
      <c r="I1530" s="18">
        <v>45851</v>
      </c>
      <c r="J1530" s="17" t="s">
        <v>2555</v>
      </c>
      <c r="K1530" s="17" t="s">
        <v>2210</v>
      </c>
      <c r="L1530" t="str">
        <f>IF(COUNTIFS(ZSOHSD058[订单号数值], ZSOHPP055[[#This Row],[订单号数值]], ZSOHSD058[行項目], ZSOHPP055[[#This Row],[行項目]])&gt;0, "Y", "")</f>
        <v>Y</v>
      </c>
      <c r="M1530">
        <f>IF(ZSOHPP055[[#This Row],[銷售訂單]]="", "", --ZSOHPP055[[#This Row],[銷售訂單]])</f>
        <v>6077523</v>
      </c>
    </row>
    <row r="1531" spans="1:13">
      <c r="A1531" s="17" t="s">
        <v>2067</v>
      </c>
      <c r="B1531" s="19">
        <v>50.024999999999999</v>
      </c>
      <c r="C1531" s="19">
        <v>40</v>
      </c>
      <c r="D1531" s="19">
        <v>10.025</v>
      </c>
      <c r="E1531" s="19">
        <v>0</v>
      </c>
      <c r="F1531" s="17" t="s">
        <v>2068</v>
      </c>
      <c r="G1531" s="17" t="s">
        <v>23</v>
      </c>
      <c r="H1531" s="18">
        <v>45815</v>
      </c>
      <c r="I1531" s="18">
        <v>45834</v>
      </c>
      <c r="J1531" s="17" t="s">
        <v>2574</v>
      </c>
      <c r="K1531" s="17" t="s">
        <v>2210</v>
      </c>
      <c r="L1531" t="str">
        <f>IF(COUNTIFS(ZSOHSD058[订单号数值], ZSOHPP055[[#This Row],[订单号数值]], ZSOHSD058[行項目], ZSOHPP055[[#This Row],[行項目]])&gt;0, "Y", "")</f>
        <v>Y</v>
      </c>
      <c r="M1531">
        <f>IF(ZSOHPP055[[#This Row],[銷售訂單]]="", "", --ZSOHPP055[[#This Row],[銷售訂單]])</f>
        <v>6077719</v>
      </c>
    </row>
    <row r="1532" spans="1:13">
      <c r="A1532" s="17" t="s">
        <v>2117</v>
      </c>
      <c r="B1532" s="19">
        <v>53.728000000000002</v>
      </c>
      <c r="C1532" s="19">
        <v>55.5</v>
      </c>
      <c r="D1532" s="19">
        <v>-1.772</v>
      </c>
      <c r="E1532" s="19">
        <v>0</v>
      </c>
      <c r="F1532" s="17" t="s">
        <v>2125</v>
      </c>
      <c r="G1532" s="17" t="s">
        <v>20</v>
      </c>
      <c r="H1532" s="18">
        <v>45815</v>
      </c>
      <c r="I1532" s="18">
        <v>45832</v>
      </c>
      <c r="J1532" s="17" t="s">
        <v>2576</v>
      </c>
      <c r="K1532" s="17" t="s">
        <v>2210</v>
      </c>
      <c r="L1532" t="str">
        <f>IF(COUNTIFS(ZSOHSD058[订单号数值], ZSOHPP055[[#This Row],[订单号数值]], ZSOHSD058[行項目], ZSOHPP055[[#This Row],[行項目]])&gt;0, "Y", "")</f>
        <v>Y</v>
      </c>
      <c r="M1532">
        <f>IF(ZSOHPP055[[#This Row],[銷售訂單]]="", "", --ZSOHPP055[[#This Row],[銷售訂單]])</f>
        <v>6077725</v>
      </c>
    </row>
    <row r="1533" spans="1:13">
      <c r="A1533" s="17" t="s">
        <v>2126</v>
      </c>
      <c r="B1533" s="19">
        <v>53.728000000000002</v>
      </c>
      <c r="C1533" s="19">
        <v>50.5</v>
      </c>
      <c r="D1533" s="19">
        <v>3.2280000000000002</v>
      </c>
      <c r="E1533" s="19">
        <v>0</v>
      </c>
      <c r="F1533" s="17" t="s">
        <v>2128</v>
      </c>
      <c r="G1533" s="17" t="s">
        <v>20</v>
      </c>
      <c r="H1533" s="18">
        <v>45815</v>
      </c>
      <c r="I1533" s="18">
        <v>45832</v>
      </c>
      <c r="J1533" s="17" t="s">
        <v>2576</v>
      </c>
      <c r="K1533" s="17" t="s">
        <v>2215</v>
      </c>
      <c r="L1533" t="str">
        <f>IF(COUNTIFS(ZSOHSD058[订单号数值], ZSOHPP055[[#This Row],[订单号数值]], ZSOHSD058[行項目], ZSOHPP055[[#This Row],[行項目]])&gt;0, "Y", "")</f>
        <v>Y</v>
      </c>
      <c r="M1533">
        <f>IF(ZSOHPP055[[#This Row],[銷售訂單]]="", "", --ZSOHPP055[[#This Row],[銷售訂單]])</f>
        <v>6077725</v>
      </c>
    </row>
    <row r="1534" spans="1:13">
      <c r="A1534" s="17" t="s">
        <v>3321</v>
      </c>
      <c r="B1534" s="19">
        <v>2955.9810000000002</v>
      </c>
      <c r="C1534" s="19">
        <v>3064</v>
      </c>
      <c r="D1534" s="19">
        <v>-108.01900000000001</v>
      </c>
      <c r="E1534" s="19">
        <v>0</v>
      </c>
      <c r="F1534" s="17" t="s">
        <v>3436</v>
      </c>
      <c r="G1534" s="17" t="s">
        <v>20</v>
      </c>
      <c r="H1534" s="18">
        <v>45817</v>
      </c>
      <c r="I1534" s="18">
        <v>45844</v>
      </c>
      <c r="J1534" s="17" t="s">
        <v>2491</v>
      </c>
      <c r="K1534" s="17" t="s">
        <v>2210</v>
      </c>
      <c r="L1534" t="str">
        <f>IF(COUNTIFS(ZSOHSD058[订单号数值], ZSOHPP055[[#This Row],[订单号数值]], ZSOHSD058[行項目], ZSOHPP055[[#This Row],[行項目]])&gt;0, "Y", "")</f>
        <v>Y</v>
      </c>
      <c r="M1534">
        <f>IF(ZSOHPP055[[#This Row],[銷售訂單]]="", "", --ZSOHPP055[[#This Row],[銷售訂單]])</f>
        <v>6076533</v>
      </c>
    </row>
    <row r="1535" spans="1:13">
      <c r="A1535" s="17" t="s">
        <v>3321</v>
      </c>
      <c r="B1535" s="19">
        <v>5429.9080000000004</v>
      </c>
      <c r="C1535" s="19">
        <v>5613.5</v>
      </c>
      <c r="D1535" s="19">
        <v>-183.59200000000001</v>
      </c>
      <c r="E1535" s="19">
        <v>0</v>
      </c>
      <c r="F1535" s="17" t="s">
        <v>3443</v>
      </c>
      <c r="G1535" s="17" t="s">
        <v>20</v>
      </c>
      <c r="H1535" s="18">
        <v>45817</v>
      </c>
      <c r="I1535" s="18">
        <v>45859</v>
      </c>
      <c r="J1535" s="17" t="s">
        <v>2491</v>
      </c>
      <c r="K1535" s="17" t="s">
        <v>2210</v>
      </c>
      <c r="L1535" t="str">
        <f>IF(COUNTIFS(ZSOHSD058[订单号数值], ZSOHPP055[[#This Row],[订单号数值]], ZSOHSD058[行項目], ZSOHPP055[[#This Row],[行項目]])&gt;0, "Y", "")</f>
        <v>Y</v>
      </c>
      <c r="M1535">
        <f>IF(ZSOHPP055[[#This Row],[銷售訂單]]="", "", --ZSOHPP055[[#This Row],[銷售訂單]])</f>
        <v>6076533</v>
      </c>
    </row>
    <row r="1536" spans="1:13">
      <c r="A1536" s="17" t="s">
        <v>3321</v>
      </c>
      <c r="B1536" s="19">
        <v>11500</v>
      </c>
      <c r="C1536" s="19">
        <v>11511.5</v>
      </c>
      <c r="D1536" s="19">
        <v>-11.5</v>
      </c>
      <c r="E1536" s="19">
        <v>0</v>
      </c>
      <c r="F1536" s="17" t="s">
        <v>3441</v>
      </c>
      <c r="G1536" s="17" t="s">
        <v>20</v>
      </c>
      <c r="H1536" s="18">
        <v>45817</v>
      </c>
      <c r="I1536" s="18">
        <v>45851</v>
      </c>
      <c r="J1536" s="17" t="s">
        <v>2548</v>
      </c>
      <c r="K1536" s="17" t="s">
        <v>2210</v>
      </c>
      <c r="L1536" t="str">
        <f>IF(COUNTIFS(ZSOHSD058[订单号数值], ZSOHPP055[[#This Row],[订单号数值]], ZSOHSD058[行項目], ZSOHPP055[[#This Row],[行項目]])&gt;0, "Y", "")</f>
        <v>Y</v>
      </c>
      <c r="M1536">
        <f>IF(ZSOHPP055[[#This Row],[銷售訂單]]="", "", --ZSOHPP055[[#This Row],[銷售訂單]])</f>
        <v>6077369</v>
      </c>
    </row>
    <row r="1537" spans="1:13">
      <c r="A1537" s="17" t="s">
        <v>3321</v>
      </c>
      <c r="B1537" s="19">
        <v>3874.2159999999999</v>
      </c>
      <c r="C1537" s="19">
        <v>4022.5</v>
      </c>
      <c r="D1537" s="19">
        <v>-148.28399999999999</v>
      </c>
      <c r="E1537" s="19">
        <v>0</v>
      </c>
      <c r="F1537" s="17" t="s">
        <v>3435</v>
      </c>
      <c r="G1537" s="17" t="s">
        <v>20</v>
      </c>
      <c r="H1537" s="18">
        <v>45817</v>
      </c>
      <c r="I1537" s="18">
        <v>45842</v>
      </c>
      <c r="J1537" s="17" t="s">
        <v>2507</v>
      </c>
      <c r="K1537" s="17" t="s">
        <v>2210</v>
      </c>
      <c r="L1537" t="str">
        <f>IF(COUNTIFS(ZSOHSD058[订单号数值], ZSOHPP055[[#This Row],[订单号数值]], ZSOHSD058[行項目], ZSOHPP055[[#This Row],[行項目]])&gt;0, "Y", "")</f>
        <v>Y</v>
      </c>
      <c r="M1537">
        <f>IF(ZSOHPP055[[#This Row],[銷售訂單]]="", "", --ZSOHPP055[[#This Row],[銷售訂單]])</f>
        <v>6076749</v>
      </c>
    </row>
    <row r="1538" spans="1:13">
      <c r="A1538" s="17" t="s">
        <v>347</v>
      </c>
      <c r="B1538" s="19">
        <v>49.976999999999997</v>
      </c>
      <c r="C1538" s="19">
        <v>61</v>
      </c>
      <c r="D1538" s="19">
        <v>-11.023</v>
      </c>
      <c r="E1538" s="19">
        <v>0</v>
      </c>
      <c r="F1538" s="17" t="s">
        <v>348</v>
      </c>
      <c r="G1538" s="17" t="s">
        <v>20</v>
      </c>
      <c r="H1538" s="18">
        <v>45817</v>
      </c>
      <c r="I1538" s="18">
        <v>45819</v>
      </c>
      <c r="J1538" s="17" t="s">
        <v>2578</v>
      </c>
      <c r="K1538" s="17" t="s">
        <v>2210</v>
      </c>
      <c r="L1538" t="str">
        <f>IF(COUNTIFS(ZSOHSD058[订单号数值], ZSOHPP055[[#This Row],[订单号数值]], ZSOHSD058[行項目], ZSOHPP055[[#This Row],[行項目]])&gt;0, "Y", "")</f>
        <v>Y</v>
      </c>
      <c r="M1538">
        <f>IF(ZSOHPP055[[#This Row],[銷售訂單]]="", "", --ZSOHPP055[[#This Row],[銷售訂單]])</f>
        <v>6077734</v>
      </c>
    </row>
    <row r="1539" spans="1:13">
      <c r="A1539" s="17" t="s">
        <v>1501</v>
      </c>
      <c r="B1539" s="19">
        <v>3353</v>
      </c>
      <c r="C1539" s="19">
        <v>3347</v>
      </c>
      <c r="D1539" s="19">
        <v>6</v>
      </c>
      <c r="E1539" s="19">
        <v>0</v>
      </c>
      <c r="F1539" s="17" t="s">
        <v>1532</v>
      </c>
      <c r="G1539" s="17" t="s">
        <v>20</v>
      </c>
      <c r="H1539" s="18">
        <v>45817</v>
      </c>
      <c r="I1539" s="18">
        <v>45841</v>
      </c>
      <c r="J1539" s="17" t="s">
        <v>2516</v>
      </c>
      <c r="K1539" s="17" t="s">
        <v>2210</v>
      </c>
      <c r="L1539" t="str">
        <f>IF(COUNTIFS(ZSOHSD058[订单号数值], ZSOHPP055[[#This Row],[订单号数值]], ZSOHSD058[行項目], ZSOHPP055[[#This Row],[行項目]])&gt;0, "Y", "")</f>
        <v>Y</v>
      </c>
      <c r="M1539">
        <f>IF(ZSOHPP055[[#This Row],[銷售訂單]]="", "", --ZSOHPP055[[#This Row],[銷售訂單]])</f>
        <v>6076899</v>
      </c>
    </row>
    <row r="1540" spans="1:13">
      <c r="A1540" s="17" t="s">
        <v>262</v>
      </c>
      <c r="B1540" s="19">
        <v>3296.3510000000001</v>
      </c>
      <c r="C1540" s="19">
        <v>2973</v>
      </c>
      <c r="D1540" s="19">
        <v>323.351</v>
      </c>
      <c r="E1540" s="19">
        <v>0</v>
      </c>
      <c r="F1540" s="17" t="s">
        <v>286</v>
      </c>
      <c r="G1540" s="17" t="s">
        <v>24</v>
      </c>
      <c r="H1540" s="18">
        <v>45818</v>
      </c>
      <c r="I1540" s="18">
        <v>45854</v>
      </c>
      <c r="J1540" s="17" t="s">
        <v>2544</v>
      </c>
      <c r="K1540" s="17" t="s">
        <v>2210</v>
      </c>
      <c r="L1540" t="str">
        <f>IF(COUNTIFS(ZSOHSD058[订单号数值], ZSOHPP055[[#This Row],[订单号数值]], ZSOHSD058[行項目], ZSOHPP055[[#This Row],[行項目]])&gt;0, "Y", "")</f>
        <v>Y</v>
      </c>
      <c r="M1540">
        <f>IF(ZSOHPP055[[#This Row],[銷售訂單]]="", "", --ZSOHPP055[[#This Row],[銷售訂單]])</f>
        <v>6077334</v>
      </c>
    </row>
    <row r="1541" spans="1:13">
      <c r="A1541" s="17" t="s">
        <v>262</v>
      </c>
      <c r="B1541" s="19">
        <v>5635</v>
      </c>
      <c r="C1541" s="19">
        <v>5718</v>
      </c>
      <c r="D1541" s="19">
        <v>-83</v>
      </c>
      <c r="E1541" s="19">
        <v>0</v>
      </c>
      <c r="F1541" s="17" t="s">
        <v>285</v>
      </c>
      <c r="G1541" s="17" t="s">
        <v>24</v>
      </c>
      <c r="H1541" s="18">
        <v>45818</v>
      </c>
      <c r="I1541" s="18">
        <v>45844</v>
      </c>
      <c r="J1541" s="17" t="s">
        <v>2544</v>
      </c>
      <c r="K1541" s="17" t="s">
        <v>2210</v>
      </c>
      <c r="L1541" t="str">
        <f>IF(COUNTIFS(ZSOHSD058[订单号数值], ZSOHPP055[[#This Row],[订单号数值]], ZSOHSD058[行項目], ZSOHPP055[[#This Row],[行項目]])&gt;0, "Y", "")</f>
        <v>Y</v>
      </c>
      <c r="M1541">
        <f>IF(ZSOHPP055[[#This Row],[銷售訂單]]="", "", --ZSOHPP055[[#This Row],[銷售訂單]])</f>
        <v>6077334</v>
      </c>
    </row>
    <row r="1542" spans="1:13">
      <c r="A1542" s="17" t="s">
        <v>633</v>
      </c>
      <c r="B1542" s="19">
        <v>3400</v>
      </c>
      <c r="C1542" s="19">
        <v>3661</v>
      </c>
      <c r="D1542" s="19">
        <v>-261</v>
      </c>
      <c r="E1542" s="19">
        <v>0</v>
      </c>
      <c r="F1542" s="17" t="s">
        <v>642</v>
      </c>
      <c r="G1542" s="17" t="s">
        <v>20</v>
      </c>
      <c r="H1542" s="18">
        <v>45818</v>
      </c>
      <c r="I1542" s="18">
        <v>45860</v>
      </c>
      <c r="J1542" s="17" t="s">
        <v>2580</v>
      </c>
      <c r="K1542" s="17" t="s">
        <v>2210</v>
      </c>
      <c r="L1542" t="str">
        <f>IF(COUNTIFS(ZSOHSD058[订单号数值], ZSOHPP055[[#This Row],[订单号数值]], ZSOHSD058[行項目], ZSOHPP055[[#This Row],[行項目]])&gt;0, "Y", "")</f>
        <v>Y</v>
      </c>
      <c r="M1542">
        <f>IF(ZSOHPP055[[#This Row],[銷售訂單]]="", "", --ZSOHPP055[[#This Row],[銷售訂單]])</f>
        <v>6077775</v>
      </c>
    </row>
    <row r="1543" spans="1:13">
      <c r="A1543" s="17" t="s">
        <v>968</v>
      </c>
      <c r="B1543" s="19">
        <v>3012.355</v>
      </c>
      <c r="C1543" s="19">
        <v>3348</v>
      </c>
      <c r="D1543" s="19">
        <v>-335.64499999999998</v>
      </c>
      <c r="E1543" s="19">
        <v>0</v>
      </c>
      <c r="F1543" s="17" t="s">
        <v>970</v>
      </c>
      <c r="G1543" s="17" t="s">
        <v>20</v>
      </c>
      <c r="H1543" s="18">
        <v>45818</v>
      </c>
      <c r="I1543" s="18">
        <v>45844</v>
      </c>
      <c r="J1543" s="17" t="s">
        <v>2568</v>
      </c>
      <c r="K1543" s="17" t="s">
        <v>2210</v>
      </c>
      <c r="L1543" t="str">
        <f>IF(COUNTIFS(ZSOHSD058[订单号数值], ZSOHPP055[[#This Row],[订单号数值]], ZSOHSD058[行項目], ZSOHPP055[[#This Row],[行項目]])&gt;0, "Y", "")</f>
        <v>Y</v>
      </c>
      <c r="M1543">
        <f>IF(ZSOHPP055[[#This Row],[銷售訂單]]="", "", --ZSOHPP055[[#This Row],[銷售訂單]])</f>
        <v>6077649</v>
      </c>
    </row>
    <row r="1544" spans="1:13">
      <c r="A1544" s="17" t="s">
        <v>968</v>
      </c>
      <c r="B1544" s="19">
        <v>24703.677</v>
      </c>
      <c r="C1544" s="19">
        <v>25052.5</v>
      </c>
      <c r="D1544" s="19">
        <v>-348.82299999999998</v>
      </c>
      <c r="E1544" s="19">
        <v>0</v>
      </c>
      <c r="F1544" s="17" t="s">
        <v>972</v>
      </c>
      <c r="G1544" s="17" t="s">
        <v>20</v>
      </c>
      <c r="H1544" s="18">
        <v>45818</v>
      </c>
      <c r="I1544" s="18">
        <v>45853</v>
      </c>
      <c r="J1544" s="17" t="s">
        <v>2568</v>
      </c>
      <c r="K1544" s="17" t="s">
        <v>2210</v>
      </c>
      <c r="L1544" t="str">
        <f>IF(COUNTIFS(ZSOHSD058[订单号数值], ZSOHPP055[[#This Row],[订单号数值]], ZSOHSD058[行項目], ZSOHPP055[[#This Row],[行項目]])&gt;0, "Y", "")</f>
        <v>Y</v>
      </c>
      <c r="M1544">
        <f>IF(ZSOHPP055[[#This Row],[銷售訂單]]="", "", --ZSOHPP055[[#This Row],[銷售訂單]])</f>
        <v>6077649</v>
      </c>
    </row>
    <row r="1545" spans="1:13">
      <c r="A1545" s="17" t="s">
        <v>968</v>
      </c>
      <c r="B1545" s="19">
        <v>12738.92</v>
      </c>
      <c r="C1545" s="19">
        <v>12861</v>
      </c>
      <c r="D1545" s="19">
        <v>-122.08</v>
      </c>
      <c r="E1545" s="19">
        <v>0</v>
      </c>
      <c r="F1545" s="17" t="s">
        <v>971</v>
      </c>
      <c r="G1545" s="17" t="s">
        <v>20</v>
      </c>
      <c r="H1545" s="18">
        <v>45818</v>
      </c>
      <c r="I1545" s="18">
        <v>45847</v>
      </c>
      <c r="J1545" s="17" t="s">
        <v>2568</v>
      </c>
      <c r="K1545" s="17" t="s">
        <v>2210</v>
      </c>
      <c r="L1545" t="str">
        <f>IF(COUNTIFS(ZSOHSD058[订单号数值], ZSOHPP055[[#This Row],[订单号数值]], ZSOHSD058[行項目], ZSOHPP055[[#This Row],[行項目]])&gt;0, "Y", "")</f>
        <v>Y</v>
      </c>
      <c r="M1545">
        <f>IF(ZSOHPP055[[#This Row],[銷售訂單]]="", "", --ZSOHPP055[[#This Row],[銷售訂單]])</f>
        <v>6077649</v>
      </c>
    </row>
    <row r="1546" spans="1:13">
      <c r="A1546" s="17" t="s">
        <v>838</v>
      </c>
      <c r="B1546" s="19">
        <v>120</v>
      </c>
      <c r="C1546" s="19">
        <v>133</v>
      </c>
      <c r="D1546" s="19">
        <v>-13</v>
      </c>
      <c r="E1546" s="19">
        <v>0</v>
      </c>
      <c r="F1546" s="17" t="s">
        <v>839</v>
      </c>
      <c r="G1546" s="17" t="s">
        <v>22</v>
      </c>
      <c r="H1546" s="18">
        <v>45819</v>
      </c>
      <c r="I1546" s="18">
        <v>45829</v>
      </c>
      <c r="J1546" s="17" t="s">
        <v>2519</v>
      </c>
      <c r="K1546" s="17" t="s">
        <v>2210</v>
      </c>
      <c r="L1546" t="str">
        <f>IF(COUNTIFS(ZSOHSD058[订单号数值], ZSOHPP055[[#This Row],[订单号数值]], ZSOHSD058[行項目], ZSOHPP055[[#This Row],[行項目]])&gt;0, "Y", "")</f>
        <v>Y</v>
      </c>
      <c r="M1546">
        <f>IF(ZSOHPP055[[#This Row],[銷售訂單]]="", "", --ZSOHPP055[[#This Row],[銷售訂單]])</f>
        <v>6076956</v>
      </c>
    </row>
    <row r="1547" spans="1:13">
      <c r="A1547" s="17" t="s">
        <v>1327</v>
      </c>
      <c r="B1547" s="19">
        <v>66.66</v>
      </c>
      <c r="C1547" s="19">
        <v>78</v>
      </c>
      <c r="D1547" s="19">
        <v>-11.34</v>
      </c>
      <c r="E1547" s="19">
        <v>0</v>
      </c>
      <c r="F1547" s="17" t="s">
        <v>1329</v>
      </c>
      <c r="G1547" s="17" t="s">
        <v>23</v>
      </c>
      <c r="H1547" s="18">
        <v>45819</v>
      </c>
      <c r="I1547" s="18">
        <v>45824</v>
      </c>
      <c r="J1547" s="17" t="s">
        <v>2582</v>
      </c>
      <c r="K1547" s="17" t="s">
        <v>2210</v>
      </c>
      <c r="L1547" t="str">
        <f>IF(COUNTIFS(ZSOHSD058[订单号数值], ZSOHPP055[[#This Row],[订单号数值]], ZSOHSD058[行項目], ZSOHPP055[[#This Row],[行項目]])&gt;0, "Y", "")</f>
        <v>Y</v>
      </c>
      <c r="M1547">
        <f>IF(ZSOHPP055[[#This Row],[銷售訂單]]="", "", --ZSOHPP055[[#This Row],[銷售訂單]])</f>
        <v>6077794</v>
      </c>
    </row>
    <row r="1548" spans="1:13">
      <c r="A1548" s="17" t="s">
        <v>1826</v>
      </c>
      <c r="B1548" s="19">
        <v>120</v>
      </c>
      <c r="C1548" s="19">
        <v>116</v>
      </c>
      <c r="D1548" s="19">
        <v>4</v>
      </c>
      <c r="E1548" s="19">
        <v>0</v>
      </c>
      <c r="F1548" s="17" t="s">
        <v>1828</v>
      </c>
      <c r="G1548" s="17" t="s">
        <v>23</v>
      </c>
      <c r="H1548" s="18">
        <v>45819</v>
      </c>
      <c r="I1548" s="18">
        <v>45827</v>
      </c>
      <c r="J1548" s="17" t="s">
        <v>2524</v>
      </c>
      <c r="K1548" s="17" t="s">
        <v>2215</v>
      </c>
      <c r="L1548" t="str">
        <f>IF(COUNTIFS(ZSOHSD058[订单号数值], ZSOHPP055[[#This Row],[订单号数值]], ZSOHSD058[行項目], ZSOHPP055[[#This Row],[行項目]])&gt;0, "Y", "")</f>
        <v>Y</v>
      </c>
      <c r="M1548">
        <f>IF(ZSOHPP055[[#This Row],[銷售訂單]]="", "", --ZSOHPP055[[#This Row],[銷售訂單]])</f>
        <v>6077016</v>
      </c>
    </row>
    <row r="1549" spans="1:13">
      <c r="A1549" s="17" t="s">
        <v>115</v>
      </c>
      <c r="B1549" s="19">
        <v>70.56</v>
      </c>
      <c r="C1549" s="19">
        <v>72</v>
      </c>
      <c r="D1549" s="19">
        <v>-1.44</v>
      </c>
      <c r="E1549" s="19">
        <v>0</v>
      </c>
      <c r="F1549" s="17" t="s">
        <v>117</v>
      </c>
      <c r="G1549" s="17" t="s">
        <v>22</v>
      </c>
      <c r="H1549" s="18">
        <v>45820</v>
      </c>
      <c r="I1549" s="18">
        <v>45840</v>
      </c>
      <c r="J1549" s="17" t="s">
        <v>3504</v>
      </c>
      <c r="K1549" s="17" t="s">
        <v>2210</v>
      </c>
      <c r="L1549" t="str">
        <f>IF(COUNTIFS(ZSOHSD058[订单号数值], ZSOHPP055[[#This Row],[订单号数值]], ZSOHSD058[行項目], ZSOHPP055[[#This Row],[行項目]])&gt;0, "Y", "")</f>
        <v>Y</v>
      </c>
      <c r="M1549">
        <f>IF(ZSOHPP055[[#This Row],[銷售訂單]]="", "", --ZSOHPP055[[#This Row],[銷售訂單]])</f>
        <v>6077534</v>
      </c>
    </row>
    <row r="1550" spans="1:13">
      <c r="A1550" s="17" t="s">
        <v>1494</v>
      </c>
      <c r="B1550" s="19">
        <v>60.06</v>
      </c>
      <c r="C1550" s="19">
        <v>63</v>
      </c>
      <c r="D1550" s="19">
        <v>-2.94</v>
      </c>
      <c r="E1550" s="19">
        <v>0</v>
      </c>
      <c r="F1550" s="17" t="s">
        <v>1496</v>
      </c>
      <c r="G1550" s="17" t="s">
        <v>22</v>
      </c>
      <c r="H1550" s="18">
        <v>45820</v>
      </c>
      <c r="I1550" s="18">
        <v>45831</v>
      </c>
      <c r="J1550" s="17" t="s">
        <v>2567</v>
      </c>
      <c r="K1550" s="17" t="s">
        <v>2210</v>
      </c>
      <c r="L1550" t="str">
        <f>IF(COUNTIFS(ZSOHSD058[订单号数值], ZSOHPP055[[#This Row],[订单号数值]], ZSOHSD058[行項目], ZSOHPP055[[#This Row],[行項目]])&gt;0, "Y", "")</f>
        <v>Y</v>
      </c>
      <c r="M1550">
        <f>IF(ZSOHPP055[[#This Row],[銷售訂單]]="", "", --ZSOHPP055[[#This Row],[銷售訂單]])</f>
        <v>6077643</v>
      </c>
    </row>
    <row r="1551" spans="1:13">
      <c r="A1551" s="17" t="s">
        <v>1541</v>
      </c>
      <c r="B1551" s="19">
        <v>121.96299999999999</v>
      </c>
      <c r="C1551" s="19">
        <v>129.5</v>
      </c>
      <c r="D1551" s="19">
        <v>-7.5369999999999999</v>
      </c>
      <c r="E1551" s="19">
        <v>0</v>
      </c>
      <c r="F1551" s="17" t="s">
        <v>1542</v>
      </c>
      <c r="G1551" s="17" t="s">
        <v>22</v>
      </c>
      <c r="H1551" s="18">
        <v>45820</v>
      </c>
      <c r="I1551" s="18">
        <v>45832</v>
      </c>
      <c r="J1551" s="17" t="s">
        <v>2520</v>
      </c>
      <c r="K1551" s="17" t="s">
        <v>2210</v>
      </c>
      <c r="L1551" t="str">
        <f>IF(COUNTIFS(ZSOHSD058[订单号数值], ZSOHPP055[[#This Row],[订单号数值]], ZSOHSD058[行項目], ZSOHPP055[[#This Row],[行項目]])&gt;0, "Y", "")</f>
        <v>Y</v>
      </c>
      <c r="M1551">
        <f>IF(ZSOHPP055[[#This Row],[銷售訂單]]="", "", --ZSOHPP055[[#This Row],[銷售訂單]])</f>
        <v>6076972</v>
      </c>
    </row>
    <row r="1552" spans="1:13">
      <c r="A1552" s="17" t="s">
        <v>290</v>
      </c>
      <c r="B1552" s="19">
        <v>60</v>
      </c>
      <c r="C1552" s="19">
        <v>60.5</v>
      </c>
      <c r="D1552" s="19">
        <v>-0.5</v>
      </c>
      <c r="E1552" s="19">
        <v>0</v>
      </c>
      <c r="F1552" s="17" t="s">
        <v>292</v>
      </c>
      <c r="G1552" s="17" t="s">
        <v>22</v>
      </c>
      <c r="H1552" s="18">
        <v>45821</v>
      </c>
      <c r="I1552" s="18">
        <v>45826</v>
      </c>
      <c r="J1552" s="17" t="s">
        <v>2588</v>
      </c>
      <c r="K1552" s="17" t="s">
        <v>2210</v>
      </c>
      <c r="L1552" t="str">
        <f>IF(COUNTIFS(ZSOHSD058[订单号数值], ZSOHPP055[[#This Row],[订单号数值]], ZSOHSD058[行項目], ZSOHPP055[[#This Row],[行項目]])&gt;0, "Y", "")</f>
        <v>Y</v>
      </c>
      <c r="M1552">
        <f>IF(ZSOHPP055[[#This Row],[銷售訂單]]="", "", --ZSOHPP055[[#This Row],[銷售訂單]])</f>
        <v>6077811</v>
      </c>
    </row>
    <row r="1553" spans="1:13">
      <c r="A1553" s="17" t="s">
        <v>1141</v>
      </c>
      <c r="B1553" s="19">
        <v>75</v>
      </c>
      <c r="C1553" s="19">
        <v>72.5</v>
      </c>
      <c r="D1553" s="19">
        <v>2.5</v>
      </c>
      <c r="E1553" s="19">
        <v>0</v>
      </c>
      <c r="F1553" s="17" t="s">
        <v>1142</v>
      </c>
      <c r="G1553" s="17" t="s">
        <v>22</v>
      </c>
      <c r="H1553" s="18">
        <v>45821</v>
      </c>
      <c r="I1553" s="18">
        <v>45834</v>
      </c>
      <c r="J1553" s="17" t="s">
        <v>2593</v>
      </c>
      <c r="K1553" s="17" t="s">
        <v>2210</v>
      </c>
      <c r="L1553" t="str">
        <f>IF(COUNTIFS(ZSOHSD058[订单号数值], ZSOHPP055[[#This Row],[订单号数值]], ZSOHSD058[行項目], ZSOHPP055[[#This Row],[行項目]])&gt;0, "Y", "")</f>
        <v>Y</v>
      </c>
      <c r="M1553">
        <f>IF(ZSOHPP055[[#This Row],[銷售訂單]]="", "", --ZSOHPP055[[#This Row],[銷售訂單]])</f>
        <v>6077815</v>
      </c>
    </row>
    <row r="1554" spans="1:13">
      <c r="A1554" s="17" t="s">
        <v>1310</v>
      </c>
      <c r="B1554" s="19">
        <v>3500</v>
      </c>
      <c r="C1554" s="19">
        <v>4102.5</v>
      </c>
      <c r="D1554" s="19">
        <v>-602.5</v>
      </c>
      <c r="E1554" s="19">
        <v>0</v>
      </c>
      <c r="F1554" s="17" t="s">
        <v>1326</v>
      </c>
      <c r="G1554" s="17" t="s">
        <v>21</v>
      </c>
      <c r="H1554" s="18">
        <v>45821</v>
      </c>
      <c r="I1554" s="18">
        <v>45838</v>
      </c>
      <c r="J1554" s="17" t="s">
        <v>2253</v>
      </c>
      <c r="K1554" s="17" t="s">
        <v>2210</v>
      </c>
      <c r="L1554" t="str">
        <f>IF(COUNTIFS(ZSOHSD058[订单号数值], ZSOHPP055[[#This Row],[订单号数值]], ZSOHSD058[行項目], ZSOHPP055[[#This Row],[行項目]])&gt;0, "Y", "")</f>
        <v>Y</v>
      </c>
      <c r="M1554">
        <f>IF(ZSOHPP055[[#This Row],[銷售訂單]]="", "", --ZSOHPP055[[#This Row],[銷售訂單]])</f>
        <v>6073320</v>
      </c>
    </row>
    <row r="1555" spans="1:13">
      <c r="A1555" s="17" t="s">
        <v>1543</v>
      </c>
      <c r="B1555" s="19">
        <v>16420.741000000002</v>
      </c>
      <c r="C1555" s="19">
        <v>16709.5</v>
      </c>
      <c r="D1555" s="19">
        <v>-288.75900000000001</v>
      </c>
      <c r="E1555" s="19">
        <v>0</v>
      </c>
      <c r="F1555" s="17" t="s">
        <v>1562</v>
      </c>
      <c r="G1555" s="17" t="s">
        <v>20</v>
      </c>
      <c r="H1555" s="18">
        <v>45821</v>
      </c>
      <c r="I1555" s="18">
        <v>45913</v>
      </c>
      <c r="J1555" s="17" t="s">
        <v>2514</v>
      </c>
      <c r="K1555" s="17" t="s">
        <v>2210</v>
      </c>
      <c r="L1555" t="str">
        <f>IF(COUNTIFS(ZSOHSD058[订单号数值], ZSOHPP055[[#This Row],[订单号数值]], ZSOHSD058[行項目], ZSOHPP055[[#This Row],[行項目]])&gt;0, "Y", "")</f>
        <v>Y</v>
      </c>
      <c r="M1555">
        <f>IF(ZSOHPP055[[#This Row],[銷售訂單]]="", "", --ZSOHPP055[[#This Row],[銷售訂單]])</f>
        <v>6076823</v>
      </c>
    </row>
    <row r="1556" spans="1:13">
      <c r="A1556" s="17" t="s">
        <v>1543</v>
      </c>
      <c r="B1556" s="19">
        <v>16420.741000000002</v>
      </c>
      <c r="C1556" s="19">
        <v>16649.5</v>
      </c>
      <c r="D1556" s="19">
        <v>-228.75899999999999</v>
      </c>
      <c r="E1556" s="19">
        <v>0</v>
      </c>
      <c r="F1556" s="17" t="s">
        <v>1561</v>
      </c>
      <c r="G1556" s="17" t="s">
        <v>20</v>
      </c>
      <c r="H1556" s="18">
        <v>45821</v>
      </c>
      <c r="I1556" s="18">
        <v>45923</v>
      </c>
      <c r="J1556" s="17" t="s">
        <v>2514</v>
      </c>
      <c r="K1556" s="17" t="s">
        <v>2210</v>
      </c>
      <c r="L1556" t="str">
        <f>IF(COUNTIFS(ZSOHSD058[订单号数值], ZSOHPP055[[#This Row],[订单号数值]], ZSOHSD058[行項目], ZSOHPP055[[#This Row],[行項目]])&gt;0, "Y", "")</f>
        <v>Y</v>
      </c>
      <c r="M1556">
        <f>IF(ZSOHPP055[[#This Row],[銷售訂單]]="", "", --ZSOHPP055[[#This Row],[銷售訂單]])</f>
        <v>6076823</v>
      </c>
    </row>
    <row r="1557" spans="1:13">
      <c r="A1557" s="17" t="s">
        <v>2114</v>
      </c>
      <c r="B1557" s="19">
        <v>107.504</v>
      </c>
      <c r="C1557" s="19">
        <v>70.5</v>
      </c>
      <c r="D1557" s="19">
        <v>37.003999999999998</v>
      </c>
      <c r="E1557" s="19">
        <v>0</v>
      </c>
      <c r="F1557" s="17" t="s">
        <v>2115</v>
      </c>
      <c r="G1557" s="17" t="s">
        <v>20</v>
      </c>
      <c r="H1557" s="18">
        <v>45821</v>
      </c>
      <c r="I1557" s="18">
        <v>45829</v>
      </c>
      <c r="J1557" s="17" t="s">
        <v>2561</v>
      </c>
      <c r="K1557" s="17" t="s">
        <v>2215</v>
      </c>
      <c r="L1557" t="str">
        <f>IF(COUNTIFS(ZSOHSD058[订单号数值], ZSOHPP055[[#This Row],[订单号数值]], ZSOHSD058[行項目], ZSOHPP055[[#This Row],[行項目]])&gt;0, "Y", "")</f>
        <v>Y</v>
      </c>
      <c r="M1557">
        <f>IF(ZSOHPP055[[#This Row],[銷售訂單]]="", "", --ZSOHPP055[[#This Row],[銷售訂單]])</f>
        <v>6077541</v>
      </c>
    </row>
    <row r="1558" spans="1:13">
      <c r="A1558" s="17" t="s">
        <v>659</v>
      </c>
      <c r="B1558" s="19">
        <v>57.45</v>
      </c>
      <c r="C1558" s="19">
        <v>61</v>
      </c>
      <c r="D1558" s="19">
        <v>-3.55</v>
      </c>
      <c r="E1558" s="19">
        <v>0</v>
      </c>
      <c r="F1558" s="17" t="s">
        <v>660</v>
      </c>
      <c r="G1558" s="17" t="s">
        <v>23</v>
      </c>
      <c r="H1558" s="18">
        <v>45822</v>
      </c>
      <c r="I1558" s="18">
        <v>45835</v>
      </c>
      <c r="J1558" s="17" t="s">
        <v>2598</v>
      </c>
      <c r="K1558" s="17" t="s">
        <v>2210</v>
      </c>
      <c r="L1558" t="str">
        <f>IF(COUNTIFS(ZSOHSD058[订单号数值], ZSOHPP055[[#This Row],[订单号数值]], ZSOHSD058[行項目], ZSOHPP055[[#This Row],[行項目]])&gt;0, "Y", "")</f>
        <v>Y</v>
      </c>
      <c r="M1558">
        <f>IF(ZSOHPP055[[#This Row],[銷售訂單]]="", "", --ZSOHPP055[[#This Row],[銷售訂單]])</f>
        <v>6077858</v>
      </c>
    </row>
    <row r="1559" spans="1:13">
      <c r="A1559" s="17" t="s">
        <v>664</v>
      </c>
      <c r="B1559" s="19">
        <v>57.45</v>
      </c>
      <c r="C1559" s="19">
        <v>53</v>
      </c>
      <c r="D1559" s="19">
        <v>4.45</v>
      </c>
      <c r="E1559" s="19">
        <v>0</v>
      </c>
      <c r="F1559" s="17" t="s">
        <v>665</v>
      </c>
      <c r="G1559" s="17" t="s">
        <v>23</v>
      </c>
      <c r="H1559" s="18">
        <v>45822</v>
      </c>
      <c r="I1559" s="18">
        <v>45836</v>
      </c>
      <c r="J1559" s="17" t="s">
        <v>2601</v>
      </c>
      <c r="K1559" s="17" t="s">
        <v>2210</v>
      </c>
      <c r="L1559" t="str">
        <f>IF(COUNTIFS(ZSOHSD058[订单号数值], ZSOHPP055[[#This Row],[订单号数值]], ZSOHSD058[行項目], ZSOHPP055[[#This Row],[行項目]])&gt;0, "Y", "")</f>
        <v>Y</v>
      </c>
      <c r="M1559">
        <f>IF(ZSOHPP055[[#This Row],[銷售訂單]]="", "", --ZSOHPP055[[#This Row],[銷售訂單]])</f>
        <v>6077889</v>
      </c>
    </row>
    <row r="1560" spans="1:13">
      <c r="A1560" s="17" t="s">
        <v>1206</v>
      </c>
      <c r="B1560" s="19">
        <v>1149</v>
      </c>
      <c r="C1560" s="19">
        <v>1350</v>
      </c>
      <c r="D1560" s="19">
        <v>-201</v>
      </c>
      <c r="E1560" s="19">
        <v>0</v>
      </c>
      <c r="F1560" s="17" t="s">
        <v>1209</v>
      </c>
      <c r="G1560" s="17" t="s">
        <v>21</v>
      </c>
      <c r="H1560" s="18">
        <v>45822</v>
      </c>
      <c r="I1560" s="18">
        <v>45831</v>
      </c>
      <c r="J1560" s="17" t="s">
        <v>2547</v>
      </c>
      <c r="K1560" s="17" t="s">
        <v>2210</v>
      </c>
      <c r="L1560" t="str">
        <f>IF(COUNTIFS(ZSOHSD058[订单号数值], ZSOHPP055[[#This Row],[订单号数值]], ZSOHSD058[行項目], ZSOHPP055[[#This Row],[行項目]])&gt;0, "Y", "")</f>
        <v>Y</v>
      </c>
      <c r="M1560">
        <f>IF(ZSOHPP055[[#This Row],[銷售訂單]]="", "", --ZSOHPP055[[#This Row],[銷售訂單]])</f>
        <v>6077368</v>
      </c>
    </row>
    <row r="1561" spans="1:13">
      <c r="A1561" s="17" t="s">
        <v>208</v>
      </c>
      <c r="B1561" s="19">
        <v>1719.14</v>
      </c>
      <c r="C1561" s="19">
        <v>1588</v>
      </c>
      <c r="D1561" s="19">
        <v>131.13999999999999</v>
      </c>
      <c r="E1561" s="19">
        <v>0</v>
      </c>
      <c r="F1561" s="17" t="s">
        <v>212</v>
      </c>
      <c r="G1561" s="17" t="s">
        <v>23</v>
      </c>
      <c r="H1561" s="18">
        <v>45825</v>
      </c>
      <c r="I1561" s="18">
        <v>45835</v>
      </c>
      <c r="J1561" s="17" t="s">
        <v>2388</v>
      </c>
      <c r="K1561" s="17" t="s">
        <v>2210</v>
      </c>
      <c r="L1561" t="str">
        <f>IF(COUNTIFS(ZSOHSD058[订单号数值], ZSOHPP055[[#This Row],[订单号数值]], ZSOHSD058[行項目], ZSOHPP055[[#This Row],[行項目]])&gt;0, "Y", "")</f>
        <v>Y</v>
      </c>
      <c r="M1561">
        <f>IF(ZSOHPP055[[#This Row],[銷售訂單]]="", "", --ZSOHPP055[[#This Row],[銷售訂單]])</f>
        <v>6075246</v>
      </c>
    </row>
    <row r="1562" spans="1:13">
      <c r="A1562" s="17" t="s">
        <v>1457</v>
      </c>
      <c r="B1562" s="19">
        <v>798.61400000000003</v>
      </c>
      <c r="C1562" s="19">
        <v>836.5</v>
      </c>
      <c r="D1562" s="19">
        <v>-37.886000000000003</v>
      </c>
      <c r="E1562" s="19">
        <v>0</v>
      </c>
      <c r="F1562" s="17" t="s">
        <v>1460</v>
      </c>
      <c r="G1562" s="17" t="s">
        <v>23</v>
      </c>
      <c r="H1562" s="18">
        <v>45825</v>
      </c>
      <c r="I1562" s="18">
        <v>45832</v>
      </c>
      <c r="J1562" s="17" t="s">
        <v>2572</v>
      </c>
      <c r="K1562" s="17" t="s">
        <v>2220</v>
      </c>
      <c r="L1562" t="str">
        <f>IF(COUNTIFS(ZSOHSD058[订单号数值], ZSOHPP055[[#This Row],[订单号数值]], ZSOHSD058[行項目], ZSOHPP055[[#This Row],[行項目]])&gt;0, "Y", "")</f>
        <v>Y</v>
      </c>
      <c r="M1562">
        <f>IF(ZSOHPP055[[#This Row],[銷售訂單]]="", "", --ZSOHPP055[[#This Row],[銷售訂單]])</f>
        <v>6077657</v>
      </c>
    </row>
    <row r="1563" spans="1:13">
      <c r="A1563" s="17" t="s">
        <v>2157</v>
      </c>
      <c r="B1563" s="19">
        <v>0.01</v>
      </c>
      <c r="C1563" s="19">
        <v>0</v>
      </c>
      <c r="D1563" s="19">
        <v>0.01</v>
      </c>
      <c r="E1563" s="19">
        <v>0</v>
      </c>
      <c r="F1563" s="17" t="s">
        <v>2158</v>
      </c>
      <c r="G1563" s="17" t="s">
        <v>20</v>
      </c>
      <c r="H1563" s="18">
        <v>45825</v>
      </c>
      <c r="I1563" s="18">
        <v>45827</v>
      </c>
      <c r="J1563" s="17" t="s">
        <v>2606</v>
      </c>
      <c r="K1563" s="17" t="s">
        <v>2210</v>
      </c>
      <c r="L1563" t="str">
        <f>IF(COUNTIFS(ZSOHSD058[订单号数值], ZSOHPP055[[#This Row],[订单号数值]], ZSOHSD058[行項目], ZSOHPP055[[#This Row],[行項目]])&gt;0, "Y", "")</f>
        <v>Y</v>
      </c>
      <c r="M1563">
        <f>IF(ZSOHPP055[[#This Row],[銷售訂單]]="", "", --ZSOHPP055[[#This Row],[銷售訂單]])</f>
        <v>6077928</v>
      </c>
    </row>
    <row r="1564" spans="1:13">
      <c r="A1564" s="17" t="s">
        <v>2159</v>
      </c>
      <c r="B1564" s="19">
        <v>0.01</v>
      </c>
      <c r="C1564" s="19">
        <v>0</v>
      </c>
      <c r="D1564" s="19">
        <v>0.01</v>
      </c>
      <c r="E1564" s="19">
        <v>0</v>
      </c>
      <c r="F1564" s="17" t="s">
        <v>2160</v>
      </c>
      <c r="G1564" s="17" t="s">
        <v>20</v>
      </c>
      <c r="H1564" s="18">
        <v>45825</v>
      </c>
      <c r="I1564" s="18">
        <v>45827</v>
      </c>
      <c r="J1564" s="17" t="s">
        <v>2606</v>
      </c>
      <c r="K1564" s="17" t="s">
        <v>2216</v>
      </c>
      <c r="L1564" t="str">
        <f>IF(COUNTIFS(ZSOHSD058[订单号数值], ZSOHPP055[[#This Row],[订单号数值]], ZSOHSD058[行項目], ZSOHPP055[[#This Row],[行項目]])&gt;0, "Y", "")</f>
        <v>Y</v>
      </c>
      <c r="M1564">
        <f>IF(ZSOHPP055[[#This Row],[銷售訂單]]="", "", --ZSOHPP055[[#This Row],[銷售訂單]])</f>
        <v>6077928</v>
      </c>
    </row>
    <row r="1565" spans="1:13">
      <c r="A1565" s="17" t="s">
        <v>2161</v>
      </c>
      <c r="B1565" s="19">
        <v>49.241999999999997</v>
      </c>
      <c r="C1565" s="19">
        <v>50.5</v>
      </c>
      <c r="D1565" s="19">
        <v>-1.258</v>
      </c>
      <c r="E1565" s="19">
        <v>0</v>
      </c>
      <c r="F1565" s="17" t="s">
        <v>2162</v>
      </c>
      <c r="G1565" s="17" t="s">
        <v>20</v>
      </c>
      <c r="H1565" s="18">
        <v>45825</v>
      </c>
      <c r="I1565" s="18">
        <v>45834</v>
      </c>
      <c r="J1565" s="17" t="s">
        <v>2606</v>
      </c>
      <c r="K1565" s="17" t="s">
        <v>2215</v>
      </c>
      <c r="L1565" t="str">
        <f>IF(COUNTIFS(ZSOHSD058[订单号数值], ZSOHPP055[[#This Row],[订单号数值]], ZSOHSD058[行項目], ZSOHPP055[[#This Row],[行項目]])&gt;0, "Y", "")</f>
        <v>Y</v>
      </c>
      <c r="M1565">
        <f>IF(ZSOHPP055[[#This Row],[銷售訂單]]="", "", --ZSOHPP055[[#This Row],[銷售訂單]])</f>
        <v>6077928</v>
      </c>
    </row>
    <row r="1566" spans="1:13">
      <c r="A1566" s="17" t="s">
        <v>2163</v>
      </c>
      <c r="B1566" s="19">
        <v>49.241999999999997</v>
      </c>
      <c r="C1566" s="19">
        <v>50</v>
      </c>
      <c r="D1566" s="19">
        <v>-0.75800000000000001</v>
      </c>
      <c r="E1566" s="19">
        <v>0</v>
      </c>
      <c r="F1566" s="17" t="s">
        <v>2164</v>
      </c>
      <c r="G1566" s="17" t="s">
        <v>20</v>
      </c>
      <c r="H1566" s="18">
        <v>45825</v>
      </c>
      <c r="I1566" s="18">
        <v>45834</v>
      </c>
      <c r="J1566" s="17" t="s">
        <v>2606</v>
      </c>
      <c r="K1566" s="17" t="s">
        <v>2217</v>
      </c>
      <c r="L1566" t="str">
        <f>IF(COUNTIFS(ZSOHSD058[订单号数值], ZSOHPP055[[#This Row],[订单号数值]], ZSOHSD058[行項目], ZSOHPP055[[#This Row],[行項目]])&gt;0, "Y", "")</f>
        <v>Y</v>
      </c>
      <c r="M1566">
        <f>IF(ZSOHPP055[[#This Row],[銷售訂單]]="", "", --ZSOHPP055[[#This Row],[銷售訂單]])</f>
        <v>6077928</v>
      </c>
    </row>
    <row r="1567" spans="1:13">
      <c r="A1567" s="17" t="s">
        <v>394</v>
      </c>
      <c r="B1567" s="19">
        <v>6183.6419999999998</v>
      </c>
      <c r="C1567" s="19">
        <v>6663</v>
      </c>
      <c r="D1567" s="19">
        <v>-479.358</v>
      </c>
      <c r="E1567" s="19">
        <v>0</v>
      </c>
      <c r="F1567" s="17" t="s">
        <v>480</v>
      </c>
      <c r="G1567" s="17" t="s">
        <v>20</v>
      </c>
      <c r="H1567" s="18">
        <v>45826</v>
      </c>
      <c r="I1567" s="18">
        <v>45841</v>
      </c>
      <c r="J1567" s="17" t="s">
        <v>2613</v>
      </c>
      <c r="K1567" s="17" t="s">
        <v>2210</v>
      </c>
      <c r="L1567" t="str">
        <f>IF(COUNTIFS(ZSOHSD058[订单号数值], ZSOHPP055[[#This Row],[订单号数值]], ZSOHSD058[行項目], ZSOHPP055[[#This Row],[行項目]])&gt;0, "Y", "")</f>
        <v>Y</v>
      </c>
      <c r="M1567">
        <f>IF(ZSOHPP055[[#This Row],[銷售訂單]]="", "", --ZSOHPP055[[#This Row],[銷售訂單]])</f>
        <v>6077983</v>
      </c>
    </row>
    <row r="1568" spans="1:13">
      <c r="A1568" s="17" t="s">
        <v>394</v>
      </c>
      <c r="B1568" s="19">
        <v>4616.2809999999999</v>
      </c>
      <c r="C1568" s="19">
        <v>4584.5</v>
      </c>
      <c r="D1568" s="19">
        <v>31.780999999999999</v>
      </c>
      <c r="E1568" s="19">
        <v>0</v>
      </c>
      <c r="F1568" s="17" t="s">
        <v>481</v>
      </c>
      <c r="G1568" s="17" t="s">
        <v>20</v>
      </c>
      <c r="H1568" s="18">
        <v>45826</v>
      </c>
      <c r="I1568" s="18">
        <v>45842</v>
      </c>
      <c r="J1568" s="17" t="s">
        <v>2613</v>
      </c>
      <c r="K1568" s="17" t="s">
        <v>2210</v>
      </c>
      <c r="L1568" t="str">
        <f>IF(COUNTIFS(ZSOHSD058[订单号数值], ZSOHPP055[[#This Row],[订单号数值]], ZSOHSD058[行項目], ZSOHPP055[[#This Row],[行項目]])&gt;0, "Y", "")</f>
        <v>Y</v>
      </c>
      <c r="M1568">
        <f>IF(ZSOHPP055[[#This Row],[銷售訂單]]="", "", --ZSOHPP055[[#This Row],[銷售訂單]])</f>
        <v>6077983</v>
      </c>
    </row>
    <row r="1569" spans="1:13">
      <c r="A1569" s="17" t="s">
        <v>394</v>
      </c>
      <c r="B1569" s="19">
        <v>4598.5020000000004</v>
      </c>
      <c r="C1569" s="19">
        <v>4292.5</v>
      </c>
      <c r="D1569" s="19">
        <v>306.00200000000001</v>
      </c>
      <c r="E1569" s="19">
        <v>0</v>
      </c>
      <c r="F1569" s="17" t="s">
        <v>482</v>
      </c>
      <c r="G1569" s="17" t="s">
        <v>20</v>
      </c>
      <c r="H1569" s="18">
        <v>45826</v>
      </c>
      <c r="I1569" s="18">
        <v>45844</v>
      </c>
      <c r="J1569" s="17" t="s">
        <v>2613</v>
      </c>
      <c r="K1569" s="17" t="s">
        <v>2210</v>
      </c>
      <c r="L1569" t="str">
        <f>IF(COUNTIFS(ZSOHSD058[订单号数值], ZSOHPP055[[#This Row],[订单号数值]], ZSOHSD058[行項目], ZSOHPP055[[#This Row],[行項目]])&gt;0, "Y", "")</f>
        <v>Y</v>
      </c>
      <c r="M1569">
        <f>IF(ZSOHPP055[[#This Row],[銷售訂單]]="", "", --ZSOHPP055[[#This Row],[銷售訂單]])</f>
        <v>6077983</v>
      </c>
    </row>
    <row r="1570" spans="1:13">
      <c r="A1570" s="17" t="s">
        <v>394</v>
      </c>
      <c r="B1570" s="19">
        <v>3080.9569999999999</v>
      </c>
      <c r="C1570" s="19">
        <v>3110</v>
      </c>
      <c r="D1570" s="19">
        <v>-29.042999999999999</v>
      </c>
      <c r="E1570" s="19">
        <v>0</v>
      </c>
      <c r="F1570" s="17" t="s">
        <v>483</v>
      </c>
      <c r="G1570" s="17" t="s">
        <v>20</v>
      </c>
      <c r="H1570" s="18">
        <v>45827</v>
      </c>
      <c r="I1570" s="18">
        <v>45841</v>
      </c>
      <c r="J1570" s="17" t="s">
        <v>2613</v>
      </c>
      <c r="K1570" s="17" t="s">
        <v>2210</v>
      </c>
      <c r="L1570" t="str">
        <f>IF(COUNTIFS(ZSOHSD058[订单号数值], ZSOHPP055[[#This Row],[订单号数值]], ZSOHSD058[行項目], ZSOHPP055[[#This Row],[行項目]])&gt;0, "Y", "")</f>
        <v>Y</v>
      </c>
      <c r="M1570">
        <f>IF(ZSOHPP055[[#This Row],[銷售訂單]]="", "", --ZSOHPP055[[#This Row],[銷售訂單]])</f>
        <v>6077983</v>
      </c>
    </row>
    <row r="1571" spans="1:13">
      <c r="A1571" s="17" t="s">
        <v>394</v>
      </c>
      <c r="B1571" s="19">
        <v>3077.393</v>
      </c>
      <c r="C1571" s="19">
        <v>3084</v>
      </c>
      <c r="D1571" s="19">
        <v>-6.6070000000000002</v>
      </c>
      <c r="E1571" s="19">
        <v>0</v>
      </c>
      <c r="F1571" s="17" t="s">
        <v>484</v>
      </c>
      <c r="G1571" s="17" t="s">
        <v>20</v>
      </c>
      <c r="H1571" s="18">
        <v>45827</v>
      </c>
      <c r="I1571" s="18">
        <v>45841</v>
      </c>
      <c r="J1571" s="17" t="s">
        <v>2613</v>
      </c>
      <c r="K1571" s="17" t="s">
        <v>2210</v>
      </c>
      <c r="L1571" t="str">
        <f>IF(COUNTIFS(ZSOHSD058[订单号数值], ZSOHPP055[[#This Row],[订单号数值]], ZSOHSD058[行項目], ZSOHPP055[[#This Row],[行項目]])&gt;0, "Y", "")</f>
        <v>Y</v>
      </c>
      <c r="M1571">
        <f>IF(ZSOHPP055[[#This Row],[銷售訂單]]="", "", --ZSOHPP055[[#This Row],[銷售訂單]])</f>
        <v>6077983</v>
      </c>
    </row>
    <row r="1572" spans="1:13">
      <c r="A1572" s="17" t="s">
        <v>2165</v>
      </c>
      <c r="B1572" s="19">
        <v>50.267000000000003</v>
      </c>
      <c r="C1572" s="19">
        <v>0</v>
      </c>
      <c r="D1572" s="19">
        <v>50.267000000000003</v>
      </c>
      <c r="E1572" s="19">
        <v>0</v>
      </c>
      <c r="F1572" s="17" t="s">
        <v>2166</v>
      </c>
      <c r="G1572" s="17" t="s">
        <v>20</v>
      </c>
      <c r="H1572" s="18">
        <v>45827</v>
      </c>
      <c r="I1572" s="18">
        <v>45847</v>
      </c>
      <c r="J1572" s="17" t="s">
        <v>4076</v>
      </c>
      <c r="K1572" s="17" t="s">
        <v>2210</v>
      </c>
      <c r="L1572" t="str">
        <f>IF(COUNTIFS(ZSOHSD058[订单号数值], ZSOHPP055[[#This Row],[订单号数值]], ZSOHSD058[行項目], ZSOHPP055[[#This Row],[行項目]])&gt;0, "Y", "")</f>
        <v>Y</v>
      </c>
      <c r="M1572">
        <f>IF(ZSOHPP055[[#This Row],[銷售訂單]]="", "", --ZSOHPP055[[#This Row],[銷售訂單]])</f>
        <v>6077996</v>
      </c>
    </row>
    <row r="1573" spans="1:13">
      <c r="A1573" s="17" t="s">
        <v>2167</v>
      </c>
      <c r="B1573" s="19">
        <v>50.267000000000003</v>
      </c>
      <c r="C1573" s="19">
        <v>0</v>
      </c>
      <c r="D1573" s="19">
        <v>50.267000000000003</v>
      </c>
      <c r="E1573" s="19">
        <v>0</v>
      </c>
      <c r="F1573" s="17" t="s">
        <v>2168</v>
      </c>
      <c r="G1573" s="17" t="s">
        <v>20</v>
      </c>
      <c r="H1573" s="18">
        <v>45827</v>
      </c>
      <c r="I1573" s="18">
        <v>45847</v>
      </c>
      <c r="J1573" s="17" t="s">
        <v>4076</v>
      </c>
      <c r="K1573" s="17" t="s">
        <v>2215</v>
      </c>
      <c r="L1573" t="str">
        <f>IF(COUNTIFS(ZSOHSD058[订单号数值], ZSOHPP055[[#This Row],[订单号数值]], ZSOHSD058[行項目], ZSOHPP055[[#This Row],[行項目]])&gt;0, "Y", "")</f>
        <v>Y</v>
      </c>
      <c r="M1573">
        <f>IF(ZSOHPP055[[#This Row],[銷售訂單]]="", "", --ZSOHPP055[[#This Row],[銷售訂單]])</f>
        <v>6077996</v>
      </c>
    </row>
    <row r="1574" spans="1:13">
      <c r="A1574" s="17" t="s">
        <v>1336</v>
      </c>
      <c r="B1574" s="19">
        <v>7388.549</v>
      </c>
      <c r="C1574" s="19">
        <v>7234</v>
      </c>
      <c r="D1574" s="19">
        <v>154.54900000000001</v>
      </c>
      <c r="E1574" s="19">
        <v>0</v>
      </c>
      <c r="F1574" s="17" t="s">
        <v>1351</v>
      </c>
      <c r="G1574" s="17" t="s">
        <v>23</v>
      </c>
      <c r="H1574" s="18">
        <v>45828</v>
      </c>
      <c r="I1574" s="18">
        <v>45852</v>
      </c>
      <c r="J1574" s="17" t="s">
        <v>2572</v>
      </c>
      <c r="K1574" s="17" t="s">
        <v>2210</v>
      </c>
      <c r="L1574" t="str">
        <f>IF(COUNTIFS(ZSOHSD058[订单号数值], ZSOHPP055[[#This Row],[订单号数值]], ZSOHSD058[行項目], ZSOHPP055[[#This Row],[行項目]])&gt;0, "Y", "")</f>
        <v>Y</v>
      </c>
      <c r="M1574">
        <f>IF(ZSOHPP055[[#This Row],[銷售訂單]]="", "", --ZSOHPP055[[#This Row],[銷售訂單]])</f>
        <v>6077657</v>
      </c>
    </row>
    <row r="1575" spans="1:13">
      <c r="A1575" s="17" t="s">
        <v>950</v>
      </c>
      <c r="B1575" s="19">
        <v>0.01</v>
      </c>
      <c r="C1575" s="19">
        <v>0</v>
      </c>
      <c r="D1575" s="19">
        <v>0.01</v>
      </c>
      <c r="E1575" s="19">
        <v>0</v>
      </c>
      <c r="F1575" s="17" t="s">
        <v>951</v>
      </c>
      <c r="G1575" s="17" t="s">
        <v>20</v>
      </c>
      <c r="H1575" s="18">
        <v>45829</v>
      </c>
      <c r="I1575" s="18">
        <v>45829</v>
      </c>
      <c r="J1575" s="17" t="s">
        <v>2360</v>
      </c>
      <c r="K1575" s="17" t="s">
        <v>2210</v>
      </c>
      <c r="L1575" t="str">
        <f>IF(COUNTIFS(ZSOHSD058[订单号数值], ZSOHPP055[[#This Row],[订单号数值]], ZSOHSD058[行項目], ZSOHPP055[[#This Row],[行項目]])&gt;0, "Y", "")</f>
        <v>Y</v>
      </c>
      <c r="M1575">
        <f>IF(ZSOHPP055[[#This Row],[銷售訂單]]="", "", --ZSOHPP055[[#This Row],[銷售訂單]])</f>
        <v>6074881</v>
      </c>
    </row>
    <row r="1576" spans="1:13">
      <c r="A1576" s="17" t="s">
        <v>950</v>
      </c>
      <c r="B1576" s="19">
        <v>0.01</v>
      </c>
      <c r="C1576" s="19">
        <v>0</v>
      </c>
      <c r="D1576" s="19">
        <v>0.01</v>
      </c>
      <c r="E1576" s="19">
        <v>0</v>
      </c>
      <c r="F1576" s="17" t="s">
        <v>954</v>
      </c>
      <c r="G1576" s="17" t="s">
        <v>20</v>
      </c>
      <c r="H1576" s="18">
        <v>45829</v>
      </c>
      <c r="I1576" s="18">
        <v>45831</v>
      </c>
      <c r="J1576" s="17" t="s">
        <v>2360</v>
      </c>
      <c r="K1576" s="17" t="s">
        <v>2210</v>
      </c>
      <c r="L1576" t="str">
        <f>IF(COUNTIFS(ZSOHSD058[订单号数值], ZSOHPP055[[#This Row],[订单号数值]], ZSOHSD058[行項目], ZSOHPP055[[#This Row],[行項目]])&gt;0, "Y", "")</f>
        <v>Y</v>
      </c>
      <c r="M1576">
        <f>IF(ZSOHPP055[[#This Row],[銷售訂單]]="", "", --ZSOHPP055[[#This Row],[銷售訂單]])</f>
        <v>6074881</v>
      </c>
    </row>
    <row r="1577" spans="1:13">
      <c r="A1577" s="17" t="s">
        <v>973</v>
      </c>
      <c r="B1577" s="19">
        <v>2900</v>
      </c>
      <c r="C1577" s="19">
        <v>2190.5</v>
      </c>
      <c r="D1577" s="19">
        <v>709.5</v>
      </c>
      <c r="E1577" s="19">
        <v>0</v>
      </c>
      <c r="F1577" s="17" t="s">
        <v>988</v>
      </c>
      <c r="G1577" s="17" t="s">
        <v>20</v>
      </c>
      <c r="H1577" s="18">
        <v>45829</v>
      </c>
      <c r="I1577" s="18">
        <v>45846</v>
      </c>
      <c r="J1577" s="17" t="s">
        <v>2490</v>
      </c>
      <c r="K1577" s="17" t="s">
        <v>2210</v>
      </c>
      <c r="L1577" t="str">
        <f>IF(COUNTIFS(ZSOHSD058[订单号数值], ZSOHPP055[[#This Row],[订单号数值]], ZSOHSD058[行項目], ZSOHPP055[[#This Row],[行項目]])&gt;0, "Y", "")</f>
        <v>Y</v>
      </c>
      <c r="M1577">
        <f>IF(ZSOHPP055[[#This Row],[銷售訂單]]="", "", --ZSOHPP055[[#This Row],[銷售訂單]])</f>
        <v>6076532</v>
      </c>
    </row>
    <row r="1578" spans="1:13">
      <c r="A1578" s="17" t="s">
        <v>1235</v>
      </c>
      <c r="B1578" s="19">
        <v>77.790000000000006</v>
      </c>
      <c r="C1578" s="19">
        <v>37.5</v>
      </c>
      <c r="D1578" s="19">
        <v>40.29</v>
      </c>
      <c r="E1578" s="19">
        <v>0</v>
      </c>
      <c r="F1578" s="17" t="s">
        <v>1238</v>
      </c>
      <c r="G1578" s="17" t="s">
        <v>22</v>
      </c>
      <c r="H1578" s="18">
        <v>45829</v>
      </c>
      <c r="I1578" s="18">
        <v>45840</v>
      </c>
      <c r="J1578" s="17" t="s">
        <v>2604</v>
      </c>
      <c r="K1578" s="17" t="s">
        <v>2210</v>
      </c>
      <c r="L1578" t="str">
        <f>IF(COUNTIFS(ZSOHSD058[订单号数值], ZSOHPP055[[#This Row],[订单号数值]], ZSOHSD058[行項目], ZSOHPP055[[#This Row],[行項目]])&gt;0, "Y", "")</f>
        <v>Y</v>
      </c>
      <c r="M1578">
        <f>IF(ZSOHPP055[[#This Row],[銷售訂單]]="", "", --ZSOHPP055[[#This Row],[銷售訂單]])</f>
        <v>6077901</v>
      </c>
    </row>
    <row r="1579" spans="1:13">
      <c r="A1579" s="17" t="s">
        <v>1383</v>
      </c>
      <c r="B1579" s="19">
        <v>4645</v>
      </c>
      <c r="C1579" s="19">
        <v>4581.5</v>
      </c>
      <c r="D1579" s="19">
        <v>63.5</v>
      </c>
      <c r="E1579" s="19">
        <v>0</v>
      </c>
      <c r="F1579" s="17" t="s">
        <v>1401</v>
      </c>
      <c r="G1579" s="17" t="s">
        <v>23</v>
      </c>
      <c r="H1579" s="18">
        <v>45829</v>
      </c>
      <c r="I1579" s="18">
        <v>45912</v>
      </c>
      <c r="J1579" s="17" t="s">
        <v>2313</v>
      </c>
      <c r="K1579" s="17" t="s">
        <v>2210</v>
      </c>
      <c r="L1579" t="str">
        <f>IF(COUNTIFS(ZSOHSD058[订单号数值], ZSOHPP055[[#This Row],[订单号数值]], ZSOHSD058[行項目], ZSOHPP055[[#This Row],[行項目]])&gt;0, "Y", "")</f>
        <v>Y</v>
      </c>
      <c r="M1579">
        <f>IF(ZSOHPP055[[#This Row],[銷售訂單]]="", "", --ZSOHPP055[[#This Row],[銷售訂單]])</f>
        <v>6074280</v>
      </c>
    </row>
    <row r="1580" spans="1:13">
      <c r="A1580" s="17" t="s">
        <v>1543</v>
      </c>
      <c r="B1580" s="19">
        <v>27918.518</v>
      </c>
      <c r="C1580" s="19">
        <v>28261</v>
      </c>
      <c r="D1580" s="19">
        <v>-342.48200000000003</v>
      </c>
      <c r="E1580" s="19">
        <v>0</v>
      </c>
      <c r="F1580" s="17" t="s">
        <v>1560</v>
      </c>
      <c r="G1580" s="17" t="s">
        <v>20</v>
      </c>
      <c r="H1580" s="18">
        <v>45829</v>
      </c>
      <c r="I1580" s="18">
        <v>45853</v>
      </c>
      <c r="J1580" s="17" t="s">
        <v>2514</v>
      </c>
      <c r="K1580" s="17" t="s">
        <v>2210</v>
      </c>
      <c r="L1580" t="str">
        <f>IF(COUNTIFS(ZSOHSD058[订单号数值], ZSOHPP055[[#This Row],[订单号数值]], ZSOHSD058[行項目], ZSOHPP055[[#This Row],[行項目]])&gt;0, "Y", "")</f>
        <v>Y</v>
      </c>
      <c r="M1580">
        <f>IF(ZSOHPP055[[#This Row],[銷售訂單]]="", "", --ZSOHPP055[[#This Row],[銷售訂單]])</f>
        <v>6076823</v>
      </c>
    </row>
    <row r="1581" spans="1:13">
      <c r="A1581" s="17" t="s">
        <v>1543</v>
      </c>
      <c r="B1581" s="19">
        <v>4886.3789999999999</v>
      </c>
      <c r="C1581" s="19">
        <v>4984.5</v>
      </c>
      <c r="D1581" s="19">
        <v>-98.120999999999995</v>
      </c>
      <c r="E1581" s="19">
        <v>0</v>
      </c>
      <c r="F1581" s="17" t="s">
        <v>1559</v>
      </c>
      <c r="G1581" s="17" t="s">
        <v>20</v>
      </c>
      <c r="H1581" s="18">
        <v>45829</v>
      </c>
      <c r="I1581" s="18">
        <v>45919</v>
      </c>
      <c r="J1581" s="17" t="s">
        <v>2466</v>
      </c>
      <c r="K1581" s="17" t="s">
        <v>2216</v>
      </c>
      <c r="L1581" t="str">
        <f>IF(COUNTIFS(ZSOHSD058[订单号数值], ZSOHPP055[[#This Row],[订单号数值]], ZSOHSD058[行項目], ZSOHPP055[[#This Row],[行項目]])&gt;0, "Y", "")</f>
        <v>Y</v>
      </c>
      <c r="M1581">
        <f>IF(ZSOHPP055[[#This Row],[銷售訂單]]="", "", --ZSOHPP055[[#This Row],[銷售訂單]])</f>
        <v>6076098</v>
      </c>
    </row>
    <row r="1582" spans="1:13">
      <c r="A1582" s="17" t="s">
        <v>968</v>
      </c>
      <c r="B1582" s="19">
        <v>1</v>
      </c>
      <c r="C1582" s="19">
        <v>0</v>
      </c>
      <c r="D1582" s="19">
        <v>1</v>
      </c>
      <c r="E1582" s="19">
        <v>0</v>
      </c>
      <c r="F1582" s="17" t="s">
        <v>969</v>
      </c>
      <c r="G1582" s="17" t="s">
        <v>20</v>
      </c>
      <c r="H1582" s="18">
        <v>45831</v>
      </c>
      <c r="I1582" s="18">
        <v>45840</v>
      </c>
      <c r="J1582" s="17" t="s">
        <v>2568</v>
      </c>
      <c r="K1582" s="17" t="s">
        <v>2210</v>
      </c>
      <c r="L1582" t="str">
        <f>IF(COUNTIFS(ZSOHSD058[订单号数值], ZSOHPP055[[#This Row],[订单号数值]], ZSOHSD058[行項目], ZSOHPP055[[#This Row],[行項目]])&gt;0, "Y", "")</f>
        <v>Y</v>
      </c>
      <c r="M1582">
        <f>IF(ZSOHPP055[[#This Row],[銷售訂單]]="", "", --ZSOHPP055[[#This Row],[銷售訂單]])</f>
        <v>6077649</v>
      </c>
    </row>
    <row r="1583" spans="1:13">
      <c r="A1583" s="17" t="s">
        <v>254</v>
      </c>
      <c r="B1583" s="19">
        <v>0.01</v>
      </c>
      <c r="C1583" s="19">
        <v>0</v>
      </c>
      <c r="D1583" s="19">
        <v>0.01</v>
      </c>
      <c r="E1583" s="19">
        <v>0</v>
      </c>
      <c r="F1583" s="17" t="s">
        <v>256</v>
      </c>
      <c r="G1583" s="17" t="s">
        <v>20</v>
      </c>
      <c r="H1583" s="18">
        <v>45832</v>
      </c>
      <c r="I1583" s="18">
        <v>45832</v>
      </c>
      <c r="J1583" s="17" t="s">
        <v>2622</v>
      </c>
      <c r="K1583" s="17" t="s">
        <v>2216</v>
      </c>
      <c r="L1583" t="str">
        <f>IF(COUNTIFS(ZSOHSD058[订单号数值], ZSOHPP055[[#This Row],[订单号数值]], ZSOHSD058[行項目], ZSOHPP055[[#This Row],[行項目]])&gt;0, "Y", "")</f>
        <v>Y</v>
      </c>
      <c r="M1583">
        <f>IF(ZSOHPP055[[#This Row],[銷售訂單]]="", "", --ZSOHPP055[[#This Row],[銷售訂單]])</f>
        <v>6078073</v>
      </c>
    </row>
    <row r="1584" spans="1:13">
      <c r="A1584" s="17" t="s">
        <v>287</v>
      </c>
      <c r="B1584" s="19">
        <v>28.725000000000001</v>
      </c>
      <c r="C1584" s="19">
        <v>27.5</v>
      </c>
      <c r="D1584" s="19">
        <v>1.2250000000000001</v>
      </c>
      <c r="E1584" s="19">
        <v>0</v>
      </c>
      <c r="F1584" s="17" t="s">
        <v>288</v>
      </c>
      <c r="G1584" s="17" t="s">
        <v>24</v>
      </c>
      <c r="H1584" s="18">
        <v>45832</v>
      </c>
      <c r="I1584" s="18">
        <v>45836</v>
      </c>
      <c r="J1584" s="17" t="s">
        <v>2618</v>
      </c>
      <c r="K1584" s="17" t="s">
        <v>2210</v>
      </c>
      <c r="L1584" t="str">
        <f>IF(COUNTIFS(ZSOHSD058[订单号数值], ZSOHPP055[[#This Row],[订单号数值]], ZSOHSD058[行項目], ZSOHPP055[[#This Row],[行項目]])&gt;0, "Y", "")</f>
        <v>Y</v>
      </c>
      <c r="M1584">
        <f>IF(ZSOHPP055[[#This Row],[銷售訂單]]="", "", --ZSOHPP055[[#This Row],[銷售訂單]])</f>
        <v>6077999</v>
      </c>
    </row>
    <row r="1585" spans="1:13">
      <c r="A1585" s="17" t="s">
        <v>287</v>
      </c>
      <c r="B1585" s="19">
        <v>28.725000000000001</v>
      </c>
      <c r="C1585" s="19">
        <v>29</v>
      </c>
      <c r="D1585" s="19">
        <v>-0.27500000000000002</v>
      </c>
      <c r="E1585" s="19">
        <v>0</v>
      </c>
      <c r="F1585" s="17" t="s">
        <v>289</v>
      </c>
      <c r="G1585" s="17" t="s">
        <v>24</v>
      </c>
      <c r="H1585" s="18">
        <v>45832</v>
      </c>
      <c r="I1585" s="18">
        <v>45836</v>
      </c>
      <c r="J1585" s="17" t="s">
        <v>2618</v>
      </c>
      <c r="K1585" s="17" t="s">
        <v>2215</v>
      </c>
      <c r="L1585" t="str">
        <f>IF(COUNTIFS(ZSOHSD058[订单号数值], ZSOHPP055[[#This Row],[订单号数值]], ZSOHSD058[行項目], ZSOHPP055[[#This Row],[行項目]])&gt;0, "Y", "")</f>
        <v>Y</v>
      </c>
      <c r="M1585">
        <f>IF(ZSOHPP055[[#This Row],[銷售訂單]]="", "", --ZSOHPP055[[#This Row],[銷售訂單]])</f>
        <v>6077999</v>
      </c>
    </row>
    <row r="1586" spans="1:13">
      <c r="A1586" s="17" t="s">
        <v>351</v>
      </c>
      <c r="B1586" s="19">
        <v>479.654</v>
      </c>
      <c r="C1586" s="19">
        <v>513</v>
      </c>
      <c r="D1586" s="19">
        <v>-33.345999999999997</v>
      </c>
      <c r="E1586" s="19">
        <v>0</v>
      </c>
      <c r="F1586" s="17" t="s">
        <v>376</v>
      </c>
      <c r="G1586" s="17" t="s">
        <v>20</v>
      </c>
      <c r="H1586" s="18">
        <v>45832</v>
      </c>
      <c r="I1586" s="18">
        <v>45841</v>
      </c>
      <c r="J1586" s="17" t="s">
        <v>2584</v>
      </c>
      <c r="K1586" s="17" t="s">
        <v>2210</v>
      </c>
      <c r="L1586" t="str">
        <f>IF(COUNTIFS(ZSOHSD058[订单号数值], ZSOHPP055[[#This Row],[订单号数值]], ZSOHSD058[行項目], ZSOHPP055[[#This Row],[行項目]])&gt;0, "Y", "")</f>
        <v>Y</v>
      </c>
      <c r="M1586">
        <f>IF(ZSOHPP055[[#This Row],[銷售訂單]]="", "", --ZSOHPP055[[#This Row],[銷售訂單]])</f>
        <v>6077806</v>
      </c>
    </row>
    <row r="1587" spans="1:13">
      <c r="A1587" s="17" t="s">
        <v>633</v>
      </c>
      <c r="B1587" s="19">
        <v>2771.3620000000001</v>
      </c>
      <c r="C1587" s="19">
        <v>2880</v>
      </c>
      <c r="D1587" s="19">
        <v>-108.63800000000001</v>
      </c>
      <c r="E1587" s="19">
        <v>0</v>
      </c>
      <c r="F1587" s="17" t="s">
        <v>635</v>
      </c>
      <c r="G1587" s="17" t="s">
        <v>20</v>
      </c>
      <c r="H1587" s="18">
        <v>45832</v>
      </c>
      <c r="I1587" s="18">
        <v>45863</v>
      </c>
      <c r="J1587" s="17" t="s">
        <v>2623</v>
      </c>
      <c r="K1587" s="17" t="s">
        <v>2210</v>
      </c>
      <c r="L1587" t="str">
        <f>IF(COUNTIFS(ZSOHSD058[订单号数值], ZSOHPP055[[#This Row],[订单号数值]], ZSOHSD058[行項目], ZSOHPP055[[#This Row],[行項目]])&gt;0, "Y", "")</f>
        <v>Y</v>
      </c>
      <c r="M1587">
        <f>IF(ZSOHPP055[[#This Row],[銷售訂單]]="", "", --ZSOHPP055[[#This Row],[銷售訂單]])</f>
        <v>6078077</v>
      </c>
    </row>
    <row r="1588" spans="1:13">
      <c r="A1588" s="17" t="s">
        <v>633</v>
      </c>
      <c r="B1588" s="19">
        <v>7242.7659999999996</v>
      </c>
      <c r="C1588" s="19">
        <v>9312.5</v>
      </c>
      <c r="D1588" s="19">
        <v>-2069.7339999999999</v>
      </c>
      <c r="E1588" s="19">
        <v>0</v>
      </c>
      <c r="F1588" s="17" t="s">
        <v>636</v>
      </c>
      <c r="G1588" s="17" t="s">
        <v>20</v>
      </c>
      <c r="H1588" s="18">
        <v>45832</v>
      </c>
      <c r="I1588" s="18">
        <v>45871</v>
      </c>
      <c r="J1588" s="17" t="s">
        <v>2623</v>
      </c>
      <c r="K1588" s="17" t="s">
        <v>2210</v>
      </c>
      <c r="L1588" t="str">
        <f>IF(COUNTIFS(ZSOHSD058[订单号数值], ZSOHPP055[[#This Row],[订单号数值]], ZSOHSD058[行項目], ZSOHPP055[[#This Row],[行項目]])&gt;0, "Y", "")</f>
        <v>Y</v>
      </c>
      <c r="M1588">
        <f>IF(ZSOHPP055[[#This Row],[銷售訂單]]="", "", --ZSOHPP055[[#This Row],[銷售訂單]])</f>
        <v>6078077</v>
      </c>
    </row>
    <row r="1589" spans="1:13">
      <c r="A1589" s="17" t="s">
        <v>1002</v>
      </c>
      <c r="B1589" s="19">
        <v>8240</v>
      </c>
      <c r="C1589" s="19">
        <v>8244</v>
      </c>
      <c r="D1589" s="19">
        <v>-4</v>
      </c>
      <c r="E1589" s="19">
        <v>0</v>
      </c>
      <c r="F1589" s="17" t="s">
        <v>1033</v>
      </c>
      <c r="G1589" s="17" t="s">
        <v>20</v>
      </c>
      <c r="H1589" s="18">
        <v>45832</v>
      </c>
      <c r="I1589" s="18">
        <v>45853</v>
      </c>
      <c r="J1589" s="17" t="s">
        <v>2569</v>
      </c>
      <c r="K1589" s="17" t="s">
        <v>2210</v>
      </c>
      <c r="L1589" t="str">
        <f>IF(COUNTIFS(ZSOHSD058[订单号数值], ZSOHPP055[[#This Row],[订单号数值]], ZSOHSD058[行項目], ZSOHPP055[[#This Row],[行項目]])&gt;0, "Y", "")</f>
        <v>Y</v>
      </c>
      <c r="M1589">
        <f>IF(ZSOHPP055[[#This Row],[銷售訂單]]="", "", --ZSOHPP055[[#This Row],[銷售訂單]])</f>
        <v>6077651</v>
      </c>
    </row>
    <row r="1590" spans="1:13">
      <c r="A1590" s="17" t="s">
        <v>1002</v>
      </c>
      <c r="B1590" s="19">
        <v>21192.895</v>
      </c>
      <c r="C1590" s="19">
        <v>21226.9</v>
      </c>
      <c r="D1590" s="19">
        <v>-34.005000000000003</v>
      </c>
      <c r="E1590" s="19">
        <v>0</v>
      </c>
      <c r="F1590" s="17" t="s">
        <v>1035</v>
      </c>
      <c r="G1590" s="17" t="s">
        <v>20</v>
      </c>
      <c r="H1590" s="18">
        <v>45832</v>
      </c>
      <c r="I1590" s="18">
        <v>45853</v>
      </c>
      <c r="J1590" s="17" t="s">
        <v>2569</v>
      </c>
      <c r="K1590" s="17" t="s">
        <v>2210</v>
      </c>
      <c r="L1590" t="str">
        <f>IF(COUNTIFS(ZSOHSD058[订单号数值], ZSOHPP055[[#This Row],[订单号数值]], ZSOHSD058[行項目], ZSOHPP055[[#This Row],[行項目]])&gt;0, "Y", "")</f>
        <v>Y</v>
      </c>
      <c r="M1590">
        <f>IF(ZSOHPP055[[#This Row],[銷售訂單]]="", "", --ZSOHPP055[[#This Row],[銷售訂單]])</f>
        <v>6077651</v>
      </c>
    </row>
    <row r="1591" spans="1:13">
      <c r="A1591" s="17" t="s">
        <v>1002</v>
      </c>
      <c r="B1591" s="19">
        <v>2000</v>
      </c>
      <c r="C1591" s="19">
        <v>1744.5</v>
      </c>
      <c r="D1591" s="19">
        <v>255.5</v>
      </c>
      <c r="E1591" s="19">
        <v>0</v>
      </c>
      <c r="F1591" s="17" t="s">
        <v>1036</v>
      </c>
      <c r="G1591" s="17" t="s">
        <v>20</v>
      </c>
      <c r="H1591" s="18">
        <v>45832</v>
      </c>
      <c r="I1591" s="18">
        <v>45855</v>
      </c>
      <c r="J1591" s="17" t="s">
        <v>2569</v>
      </c>
      <c r="K1591" s="17" t="s">
        <v>2210</v>
      </c>
      <c r="L1591" t="str">
        <f>IF(COUNTIFS(ZSOHSD058[订单号数值], ZSOHPP055[[#This Row],[订单号数值]], ZSOHSD058[行項目], ZSOHPP055[[#This Row],[行項目]])&gt;0, "Y", "")</f>
        <v>Y</v>
      </c>
      <c r="M1591">
        <f>IF(ZSOHPP055[[#This Row],[銷售訂單]]="", "", --ZSOHPP055[[#This Row],[銷售訂單]])</f>
        <v>6077651</v>
      </c>
    </row>
    <row r="1592" spans="1:13">
      <c r="A1592" s="17" t="s">
        <v>1002</v>
      </c>
      <c r="B1592" s="19">
        <v>1213.9090000000001</v>
      </c>
      <c r="C1592" s="19">
        <v>1126.5</v>
      </c>
      <c r="D1592" s="19">
        <v>87.409000000000006</v>
      </c>
      <c r="E1592" s="19">
        <v>0</v>
      </c>
      <c r="F1592" s="17" t="s">
        <v>1037</v>
      </c>
      <c r="G1592" s="17" t="s">
        <v>20</v>
      </c>
      <c r="H1592" s="18">
        <v>45832</v>
      </c>
      <c r="I1592" s="18">
        <v>45864</v>
      </c>
      <c r="J1592" s="17" t="s">
        <v>2569</v>
      </c>
      <c r="K1592" s="17" t="s">
        <v>2210</v>
      </c>
      <c r="L1592" t="str">
        <f>IF(COUNTIFS(ZSOHSD058[订单号数值], ZSOHPP055[[#This Row],[订单号数值]], ZSOHSD058[行項目], ZSOHPP055[[#This Row],[行項目]])&gt;0, "Y", "")</f>
        <v>Y</v>
      </c>
      <c r="M1592">
        <f>IF(ZSOHPP055[[#This Row],[銷售訂單]]="", "", --ZSOHPP055[[#This Row],[銷售訂單]])</f>
        <v>6077651</v>
      </c>
    </row>
    <row r="1593" spans="1:13">
      <c r="A1593" s="17" t="s">
        <v>1282</v>
      </c>
      <c r="B1593" s="19">
        <v>208.24</v>
      </c>
      <c r="C1593" s="19">
        <v>257.5</v>
      </c>
      <c r="D1593" s="19">
        <v>-49.26</v>
      </c>
      <c r="E1593" s="19">
        <v>0</v>
      </c>
      <c r="F1593" s="17" t="s">
        <v>1283</v>
      </c>
      <c r="G1593" s="17" t="s">
        <v>22</v>
      </c>
      <c r="H1593" s="18">
        <v>45832</v>
      </c>
      <c r="I1593" s="18">
        <v>45846</v>
      </c>
      <c r="J1593" s="17" t="s">
        <v>2614</v>
      </c>
      <c r="K1593" s="17" t="s">
        <v>2210</v>
      </c>
      <c r="L1593" t="str">
        <f>IF(COUNTIFS(ZSOHSD058[订单号数值], ZSOHPP055[[#This Row],[订单号数值]], ZSOHSD058[行項目], ZSOHPP055[[#This Row],[行項目]])&gt;0, "Y", "")</f>
        <v>Y</v>
      </c>
      <c r="M1593">
        <f>IF(ZSOHPP055[[#This Row],[銷售訂單]]="", "", --ZSOHPP055[[#This Row],[銷售訂單]])</f>
        <v>6077984</v>
      </c>
    </row>
    <row r="1594" spans="1:13">
      <c r="A1594" s="17" t="s">
        <v>1950</v>
      </c>
      <c r="B1594" s="19">
        <v>57.712000000000003</v>
      </c>
      <c r="C1594" s="19">
        <v>49.5</v>
      </c>
      <c r="D1594" s="19">
        <v>8.2119999999999997</v>
      </c>
      <c r="E1594" s="19">
        <v>0</v>
      </c>
      <c r="F1594" s="17" t="s">
        <v>1951</v>
      </c>
      <c r="G1594" s="17" t="s">
        <v>20</v>
      </c>
      <c r="H1594" s="18">
        <v>45832</v>
      </c>
      <c r="I1594" s="18">
        <v>45836</v>
      </c>
      <c r="J1594" s="17" t="s">
        <v>2625</v>
      </c>
      <c r="K1594" s="17" t="s">
        <v>2210</v>
      </c>
      <c r="L1594" t="str">
        <f>IF(COUNTIFS(ZSOHSD058[订单号数值], ZSOHPP055[[#This Row],[订单号数值]], ZSOHSD058[行項目], ZSOHPP055[[#This Row],[行項目]])&gt;0, "Y", "")</f>
        <v>Y</v>
      </c>
      <c r="M1594">
        <f>IF(ZSOHPP055[[#This Row],[銷售訂單]]="", "", --ZSOHPP055[[#This Row],[銷售訂單]])</f>
        <v>6078085</v>
      </c>
    </row>
    <row r="1595" spans="1:13">
      <c r="A1595" s="17" t="s">
        <v>1296</v>
      </c>
      <c r="B1595" s="19">
        <v>62.5</v>
      </c>
      <c r="C1595" s="19">
        <v>62.5</v>
      </c>
      <c r="D1595" s="19">
        <v>0</v>
      </c>
      <c r="E1595" s="19">
        <v>0</v>
      </c>
      <c r="F1595" s="17" t="s">
        <v>1298</v>
      </c>
      <c r="G1595" s="17" t="s">
        <v>22</v>
      </c>
      <c r="H1595" s="18">
        <v>45834</v>
      </c>
      <c r="I1595" s="18">
        <v>45838</v>
      </c>
      <c r="J1595" s="17" t="s">
        <v>2616</v>
      </c>
      <c r="K1595" s="17" t="s">
        <v>2210</v>
      </c>
      <c r="L1595" t="str">
        <f>IF(COUNTIFS(ZSOHSD058[订单号数值], ZSOHPP055[[#This Row],[订单号数值]], ZSOHSD058[行項目], ZSOHPP055[[#This Row],[行項目]])&gt;0, "Y", "")</f>
        <v>Y</v>
      </c>
      <c r="M1595">
        <f>IF(ZSOHPP055[[#This Row],[銷售訂單]]="", "", --ZSOHPP055[[#This Row],[銷售訂單]])</f>
        <v>6077988</v>
      </c>
    </row>
    <row r="1596" spans="1:13">
      <c r="A1596" s="17" t="s">
        <v>3317</v>
      </c>
      <c r="B1596" s="19">
        <v>57.45</v>
      </c>
      <c r="C1596" s="19">
        <v>60</v>
      </c>
      <c r="D1596" s="19">
        <v>-2.5499999999999998</v>
      </c>
      <c r="E1596" s="19">
        <v>0</v>
      </c>
      <c r="F1596" s="17" t="s">
        <v>3318</v>
      </c>
      <c r="G1596" s="17" t="s">
        <v>23</v>
      </c>
      <c r="H1596" s="18">
        <v>45835</v>
      </c>
      <c r="I1596" s="18">
        <v>45845</v>
      </c>
      <c r="J1596" s="17" t="s">
        <v>2611</v>
      </c>
      <c r="K1596" s="17" t="s">
        <v>2210</v>
      </c>
      <c r="L1596" t="str">
        <f>IF(COUNTIFS(ZSOHSD058[订单号数值], ZSOHPP055[[#This Row],[订单号数值]], ZSOHSD058[行項目], ZSOHPP055[[#This Row],[行項目]])&gt;0, "Y", "")</f>
        <v>Y</v>
      </c>
      <c r="M1596">
        <f>IF(ZSOHPP055[[#This Row],[銷售訂單]]="", "", --ZSOHPP055[[#This Row],[銷售訂單]])</f>
        <v>6077970</v>
      </c>
    </row>
    <row r="1597" spans="1:13">
      <c r="A1597" s="17" t="s">
        <v>394</v>
      </c>
      <c r="B1597" s="19">
        <v>10789.656000000001</v>
      </c>
      <c r="C1597" s="19">
        <v>10927.5</v>
      </c>
      <c r="D1597" s="19">
        <v>-137.84399999999999</v>
      </c>
      <c r="E1597" s="19">
        <v>0</v>
      </c>
      <c r="F1597" s="17" t="s">
        <v>472</v>
      </c>
      <c r="G1597" s="17" t="s">
        <v>20</v>
      </c>
      <c r="H1597" s="18">
        <v>45835</v>
      </c>
      <c r="I1597" s="18">
        <v>45856</v>
      </c>
      <c r="J1597" s="17" t="s">
        <v>2613</v>
      </c>
      <c r="K1597" s="17" t="s">
        <v>2210</v>
      </c>
      <c r="L1597" t="str">
        <f>IF(COUNTIFS(ZSOHSD058[订单号数值], ZSOHPP055[[#This Row],[订单号数值]], ZSOHSD058[行項目], ZSOHPP055[[#This Row],[行項目]])&gt;0, "Y", "")</f>
        <v>Y</v>
      </c>
      <c r="M1597">
        <f>IF(ZSOHPP055[[#This Row],[銷售訂單]]="", "", --ZSOHPP055[[#This Row],[銷售訂單]])</f>
        <v>6077983</v>
      </c>
    </row>
    <row r="1598" spans="1:13">
      <c r="A1598" s="17" t="s">
        <v>394</v>
      </c>
      <c r="B1598" s="19">
        <v>9247.2029999999995</v>
      </c>
      <c r="C1598" s="19">
        <v>9227.5</v>
      </c>
      <c r="D1598" s="19">
        <v>19.702999999999999</v>
      </c>
      <c r="E1598" s="19">
        <v>0</v>
      </c>
      <c r="F1598" s="17" t="s">
        <v>471</v>
      </c>
      <c r="G1598" s="17" t="s">
        <v>20</v>
      </c>
      <c r="H1598" s="18">
        <v>45835</v>
      </c>
      <c r="I1598" s="18">
        <v>45857</v>
      </c>
      <c r="J1598" s="17" t="s">
        <v>2613</v>
      </c>
      <c r="K1598" s="17" t="s">
        <v>2210</v>
      </c>
      <c r="L1598" t="str">
        <f>IF(COUNTIFS(ZSOHSD058[订单号数值], ZSOHPP055[[#This Row],[订单号数值]], ZSOHSD058[行項目], ZSOHPP055[[#This Row],[行項目]])&gt;0, "Y", "")</f>
        <v>Y</v>
      </c>
      <c r="M1598">
        <f>IF(ZSOHPP055[[#This Row],[銷售訂單]]="", "", --ZSOHPP055[[#This Row],[銷售訂單]])</f>
        <v>6077983</v>
      </c>
    </row>
    <row r="1599" spans="1:13">
      <c r="A1599" s="17" t="s">
        <v>394</v>
      </c>
      <c r="B1599" s="19">
        <v>6162.2979999999998</v>
      </c>
      <c r="C1599" s="19">
        <v>6270.5</v>
      </c>
      <c r="D1599" s="19">
        <v>-108.202</v>
      </c>
      <c r="E1599" s="19">
        <v>0</v>
      </c>
      <c r="F1599" s="17" t="s">
        <v>470</v>
      </c>
      <c r="G1599" s="17" t="s">
        <v>20</v>
      </c>
      <c r="H1599" s="18">
        <v>45835</v>
      </c>
      <c r="I1599" s="18">
        <v>45854</v>
      </c>
      <c r="J1599" s="17" t="s">
        <v>2613</v>
      </c>
      <c r="K1599" s="17" t="s">
        <v>2210</v>
      </c>
      <c r="L1599" t="str">
        <f>IF(COUNTIFS(ZSOHSD058[订单号数值], ZSOHPP055[[#This Row],[订单号数值]], ZSOHSD058[行項目], ZSOHPP055[[#This Row],[行項目]])&gt;0, "Y", "")</f>
        <v>Y</v>
      </c>
      <c r="M1599">
        <f>IF(ZSOHPP055[[#This Row],[銷售訂單]]="", "", --ZSOHPP055[[#This Row],[銷售訂單]])</f>
        <v>6077983</v>
      </c>
    </row>
    <row r="1600" spans="1:13">
      <c r="A1600" s="17" t="s">
        <v>394</v>
      </c>
      <c r="B1600" s="19">
        <v>4094.2719999999999</v>
      </c>
      <c r="C1600" s="19">
        <v>4135.5</v>
      </c>
      <c r="D1600" s="19">
        <v>-41.228000000000002</v>
      </c>
      <c r="E1600" s="19">
        <v>0</v>
      </c>
      <c r="F1600" s="17" t="s">
        <v>469</v>
      </c>
      <c r="G1600" s="17" t="s">
        <v>20</v>
      </c>
      <c r="H1600" s="18">
        <v>45835</v>
      </c>
      <c r="I1600" s="18">
        <v>45856</v>
      </c>
      <c r="J1600" s="17" t="s">
        <v>2613</v>
      </c>
      <c r="K1600" s="17" t="s">
        <v>2210</v>
      </c>
      <c r="L1600" t="str">
        <f>IF(COUNTIFS(ZSOHSD058[订单号数值], ZSOHPP055[[#This Row],[订单号数值]], ZSOHSD058[行項目], ZSOHPP055[[#This Row],[行項目]])&gt;0, "Y", "")</f>
        <v>Y</v>
      </c>
      <c r="M1600">
        <f>IF(ZSOHPP055[[#This Row],[銷售訂單]]="", "", --ZSOHPP055[[#This Row],[銷售訂單]])</f>
        <v>6077983</v>
      </c>
    </row>
    <row r="1601" spans="1:13">
      <c r="A1601" s="17" t="s">
        <v>1543</v>
      </c>
      <c r="B1601" s="19">
        <v>16420.741000000002</v>
      </c>
      <c r="C1601" s="19">
        <v>16599.5</v>
      </c>
      <c r="D1601" s="19">
        <v>-178.75899999999999</v>
      </c>
      <c r="E1601" s="19">
        <v>0</v>
      </c>
      <c r="F1601" s="17" t="s">
        <v>1558</v>
      </c>
      <c r="G1601" s="17" t="s">
        <v>20</v>
      </c>
      <c r="H1601" s="18">
        <v>45835</v>
      </c>
      <c r="I1601" s="18">
        <v>45873</v>
      </c>
      <c r="J1601" s="17" t="s">
        <v>2514</v>
      </c>
      <c r="K1601" s="17" t="s">
        <v>2210</v>
      </c>
      <c r="L1601" t="str">
        <f>IF(COUNTIFS(ZSOHSD058[订单号数值], ZSOHPP055[[#This Row],[订单号数值]], ZSOHSD058[行項目], ZSOHPP055[[#This Row],[行項目]])&gt;0, "Y", "")</f>
        <v>Y</v>
      </c>
      <c r="M1601">
        <f>IF(ZSOHPP055[[#This Row],[銷售訂單]]="", "", --ZSOHPP055[[#This Row],[銷售訂單]])</f>
        <v>6076823</v>
      </c>
    </row>
    <row r="1602" spans="1:13">
      <c r="A1602" s="17" t="s">
        <v>1543</v>
      </c>
      <c r="B1602" s="19">
        <v>16300</v>
      </c>
      <c r="C1602" s="19">
        <v>16751.5</v>
      </c>
      <c r="D1602" s="19">
        <v>-451.5</v>
      </c>
      <c r="E1602" s="19">
        <v>0</v>
      </c>
      <c r="F1602" s="17" t="s">
        <v>1557</v>
      </c>
      <c r="G1602" s="17" t="s">
        <v>20</v>
      </c>
      <c r="H1602" s="18">
        <v>45835</v>
      </c>
      <c r="I1602" s="18">
        <v>45922</v>
      </c>
      <c r="J1602" s="17" t="s">
        <v>2514</v>
      </c>
      <c r="K1602" s="17" t="s">
        <v>2210</v>
      </c>
      <c r="L1602" t="str">
        <f>IF(COUNTIFS(ZSOHSD058[订单号数值], ZSOHPP055[[#This Row],[订单号数值]], ZSOHSD058[行項目], ZSOHPP055[[#This Row],[行項目]])&gt;0, "Y", "")</f>
        <v>Y</v>
      </c>
      <c r="M1602">
        <f>IF(ZSOHPP055[[#This Row],[銷售訂單]]="", "", --ZSOHPP055[[#This Row],[銷售訂單]])</f>
        <v>6076823</v>
      </c>
    </row>
    <row r="1603" spans="1:13">
      <c r="A1603" s="17" t="s">
        <v>666</v>
      </c>
      <c r="B1603" s="19">
        <v>5722</v>
      </c>
      <c r="C1603" s="19">
        <v>5625.5</v>
      </c>
      <c r="D1603" s="19">
        <v>96.5</v>
      </c>
      <c r="E1603" s="19">
        <v>0</v>
      </c>
      <c r="F1603" s="17" t="s">
        <v>667</v>
      </c>
      <c r="G1603" s="17" t="s">
        <v>24</v>
      </c>
      <c r="H1603" s="18">
        <v>45836</v>
      </c>
      <c r="I1603" s="18">
        <v>45873</v>
      </c>
      <c r="J1603" s="17" t="s">
        <v>2562</v>
      </c>
      <c r="K1603" s="17" t="s">
        <v>2210</v>
      </c>
      <c r="L1603" t="str">
        <f>IF(COUNTIFS(ZSOHSD058[订单号数值], ZSOHPP055[[#This Row],[订单号数值]], ZSOHSD058[行項目], ZSOHPP055[[#This Row],[行項目]])&gt;0, "Y", "")</f>
        <v>Y</v>
      </c>
      <c r="M1603">
        <f>IF(ZSOHPP055[[#This Row],[銷售訂單]]="", "", --ZSOHPP055[[#This Row],[銷售訂單]])</f>
        <v>6077560</v>
      </c>
    </row>
    <row r="1604" spans="1:13">
      <c r="A1604" s="17" t="s">
        <v>670</v>
      </c>
      <c r="B1604" s="19">
        <v>3881</v>
      </c>
      <c r="C1604" s="19">
        <v>3749.5</v>
      </c>
      <c r="D1604" s="19">
        <v>131.5</v>
      </c>
      <c r="E1604" s="19">
        <v>0</v>
      </c>
      <c r="F1604" s="17" t="s">
        <v>673</v>
      </c>
      <c r="G1604" s="17" t="s">
        <v>24</v>
      </c>
      <c r="H1604" s="18">
        <v>45836</v>
      </c>
      <c r="I1604" s="18">
        <v>45915</v>
      </c>
      <c r="J1604" s="17" t="s">
        <v>2563</v>
      </c>
      <c r="K1604" s="17" t="s">
        <v>2215</v>
      </c>
      <c r="L1604" t="str">
        <f>IF(COUNTIFS(ZSOHSD058[订单号数值], ZSOHPP055[[#This Row],[订单号数值]], ZSOHSD058[行項目], ZSOHPP055[[#This Row],[行項目]])&gt;0, "Y", "")</f>
        <v>Y</v>
      </c>
      <c r="M1604">
        <f>IF(ZSOHPP055[[#This Row],[銷售訂單]]="", "", --ZSOHPP055[[#This Row],[銷售訂單]])</f>
        <v>6077566</v>
      </c>
    </row>
    <row r="1605" spans="1:13">
      <c r="A1605" s="17" t="s">
        <v>670</v>
      </c>
      <c r="B1605" s="19">
        <v>3250</v>
      </c>
      <c r="C1605" s="19">
        <v>3102.5</v>
      </c>
      <c r="D1605" s="19">
        <v>147.5</v>
      </c>
      <c r="E1605" s="19">
        <v>0</v>
      </c>
      <c r="F1605" s="17" t="s">
        <v>674</v>
      </c>
      <c r="G1605" s="17" t="s">
        <v>24</v>
      </c>
      <c r="H1605" s="18">
        <v>45836</v>
      </c>
      <c r="I1605" s="18">
        <v>45880</v>
      </c>
      <c r="J1605" s="17" t="s">
        <v>2563</v>
      </c>
      <c r="K1605" s="17" t="s">
        <v>2216</v>
      </c>
      <c r="L1605" t="str">
        <f>IF(COUNTIFS(ZSOHSD058[订单号数值], ZSOHPP055[[#This Row],[订单号数值]], ZSOHSD058[行項目], ZSOHPP055[[#This Row],[行項目]])&gt;0, "Y", "")</f>
        <v>Y</v>
      </c>
      <c r="M1605">
        <f>IF(ZSOHPP055[[#This Row],[銷售訂單]]="", "", --ZSOHPP055[[#This Row],[銷售訂單]])</f>
        <v>6077566</v>
      </c>
    </row>
    <row r="1606" spans="1:13">
      <c r="A1606" s="17" t="s">
        <v>857</v>
      </c>
      <c r="B1606" s="19">
        <v>25</v>
      </c>
      <c r="C1606" s="19">
        <v>58</v>
      </c>
      <c r="D1606" s="19">
        <v>-33</v>
      </c>
      <c r="E1606" s="19">
        <v>0</v>
      </c>
      <c r="F1606" s="17" t="s">
        <v>875</v>
      </c>
      <c r="G1606" s="17" t="s">
        <v>20</v>
      </c>
      <c r="H1606" s="18">
        <v>45836</v>
      </c>
      <c r="I1606" s="18">
        <v>45838</v>
      </c>
      <c r="J1606" s="17" t="s">
        <v>2513</v>
      </c>
      <c r="K1606" s="17" t="s">
        <v>2215</v>
      </c>
      <c r="L1606" t="str">
        <f>IF(COUNTIFS(ZSOHSD058[订单号数值], ZSOHPP055[[#This Row],[订单号数值]], ZSOHSD058[行項目], ZSOHPP055[[#This Row],[行項目]])&gt;0, "Y", "")</f>
        <v>Y</v>
      </c>
      <c r="M1606">
        <f>IF(ZSOHPP055[[#This Row],[銷售訂單]]="", "", --ZSOHPP055[[#This Row],[銷售訂單]])</f>
        <v>6076803</v>
      </c>
    </row>
    <row r="1607" spans="1:13">
      <c r="A1607" s="17" t="s">
        <v>950</v>
      </c>
      <c r="B1607" s="19">
        <v>286.85399999999998</v>
      </c>
      <c r="C1607" s="19">
        <v>257.5</v>
      </c>
      <c r="D1607" s="19">
        <v>29.353999999999999</v>
      </c>
      <c r="E1607" s="19">
        <v>0</v>
      </c>
      <c r="F1607" s="17" t="s">
        <v>965</v>
      </c>
      <c r="G1607" s="17" t="s">
        <v>20</v>
      </c>
      <c r="H1607" s="18">
        <v>45836</v>
      </c>
      <c r="I1607" s="18">
        <v>45846</v>
      </c>
      <c r="J1607" s="17" t="s">
        <v>2360</v>
      </c>
      <c r="K1607" s="17" t="s">
        <v>2215</v>
      </c>
      <c r="L1607" t="str">
        <f>IF(COUNTIFS(ZSOHSD058[订单号数值], ZSOHPP055[[#This Row],[订单号数值]], ZSOHSD058[行項目], ZSOHPP055[[#This Row],[行項目]])&gt;0, "Y", "")</f>
        <v>Y</v>
      </c>
      <c r="M1607">
        <f>IF(ZSOHPP055[[#This Row],[銷售訂單]]="", "", --ZSOHPP055[[#This Row],[銷售訂單]])</f>
        <v>6074881</v>
      </c>
    </row>
    <row r="1608" spans="1:13">
      <c r="A1608" s="17" t="s">
        <v>950</v>
      </c>
      <c r="B1608" s="19">
        <v>190.76499999999999</v>
      </c>
      <c r="C1608" s="19">
        <v>191.5</v>
      </c>
      <c r="D1608" s="19">
        <v>-0.73499999999999999</v>
      </c>
      <c r="E1608" s="19">
        <v>0</v>
      </c>
      <c r="F1608" s="17" t="s">
        <v>959</v>
      </c>
      <c r="G1608" s="17" t="s">
        <v>20</v>
      </c>
      <c r="H1608" s="18">
        <v>45836</v>
      </c>
      <c r="I1608" s="18">
        <v>45846</v>
      </c>
      <c r="J1608" s="17" t="s">
        <v>2360</v>
      </c>
      <c r="K1608" s="17" t="s">
        <v>2215</v>
      </c>
      <c r="L1608" t="str">
        <f>IF(COUNTIFS(ZSOHSD058[订单号数值], ZSOHPP055[[#This Row],[订单号数值]], ZSOHSD058[行項目], ZSOHPP055[[#This Row],[行項目]])&gt;0, "Y", "")</f>
        <v>Y</v>
      </c>
      <c r="M1608">
        <f>IF(ZSOHPP055[[#This Row],[銷售訂單]]="", "", --ZSOHPP055[[#This Row],[銷售訂單]])</f>
        <v>6074881</v>
      </c>
    </row>
    <row r="1609" spans="1:13">
      <c r="A1609" s="17" t="s">
        <v>1002</v>
      </c>
      <c r="B1609" s="19">
        <v>574.82899999999995</v>
      </c>
      <c r="C1609" s="19">
        <v>1231</v>
      </c>
      <c r="D1609" s="19">
        <v>-656.17100000000005</v>
      </c>
      <c r="E1609" s="19">
        <v>0</v>
      </c>
      <c r="F1609" s="17" t="s">
        <v>1031</v>
      </c>
      <c r="G1609" s="17" t="s">
        <v>20</v>
      </c>
      <c r="H1609" s="18">
        <v>45836</v>
      </c>
      <c r="I1609" s="18">
        <v>45849</v>
      </c>
      <c r="J1609" s="17" t="s">
        <v>2541</v>
      </c>
      <c r="K1609" s="17" t="s">
        <v>2210</v>
      </c>
      <c r="L1609" t="str">
        <f>IF(COUNTIFS(ZSOHSD058[订单号数值], ZSOHPP055[[#This Row],[订单号数值]], ZSOHSD058[行項目], ZSOHPP055[[#This Row],[行項目]])&gt;0, "Y", "")</f>
        <v>Y</v>
      </c>
      <c r="M1609">
        <f>IF(ZSOHPP055[[#This Row],[銷售訂單]]="", "", --ZSOHPP055[[#This Row],[銷售訂單]])</f>
        <v>6077275</v>
      </c>
    </row>
    <row r="1610" spans="1:13">
      <c r="A1610" s="17" t="s">
        <v>1501</v>
      </c>
      <c r="B1610" s="19">
        <v>5600</v>
      </c>
      <c r="C1610" s="19">
        <v>5994.5</v>
      </c>
      <c r="D1610" s="19">
        <v>-394.5</v>
      </c>
      <c r="E1610" s="19">
        <v>0</v>
      </c>
      <c r="F1610" s="17" t="s">
        <v>1533</v>
      </c>
      <c r="G1610" s="17" t="s">
        <v>20</v>
      </c>
      <c r="H1610" s="18">
        <v>45836</v>
      </c>
      <c r="I1610" s="18">
        <v>45859</v>
      </c>
      <c r="J1610" s="17" t="s">
        <v>2396</v>
      </c>
      <c r="K1610" s="17" t="s">
        <v>2210</v>
      </c>
      <c r="L1610" t="str">
        <f>IF(COUNTIFS(ZSOHSD058[订单号数值], ZSOHPP055[[#This Row],[订单号数值]], ZSOHSD058[行項目], ZSOHPP055[[#This Row],[行項目]])&gt;0, "Y", "")</f>
        <v>Y</v>
      </c>
      <c r="M1610">
        <f>IF(ZSOHPP055[[#This Row],[銷售訂單]]="", "", --ZSOHPP055[[#This Row],[銷售訂單]])</f>
        <v>6075359</v>
      </c>
    </row>
    <row r="1611" spans="1:13">
      <c r="A1611" s="17" t="s">
        <v>1336</v>
      </c>
      <c r="B1611" s="19">
        <v>6168</v>
      </c>
      <c r="C1611" s="19">
        <v>6055.5</v>
      </c>
      <c r="D1611" s="19">
        <v>112.5</v>
      </c>
      <c r="E1611" s="19">
        <v>0</v>
      </c>
      <c r="F1611" s="17" t="s">
        <v>1350</v>
      </c>
      <c r="G1611" s="17" t="s">
        <v>23</v>
      </c>
      <c r="H1611" s="18">
        <v>45838</v>
      </c>
      <c r="I1611" s="18">
        <v>45876</v>
      </c>
      <c r="J1611" s="17" t="s">
        <v>2572</v>
      </c>
      <c r="K1611" s="17" t="s">
        <v>2210</v>
      </c>
      <c r="L1611" t="str">
        <f>IF(COUNTIFS(ZSOHSD058[订单号数值], ZSOHPP055[[#This Row],[订单号数值]], ZSOHSD058[行項目], ZSOHPP055[[#This Row],[行項目]])&gt;0, "Y", "")</f>
        <v>Y</v>
      </c>
      <c r="M1611">
        <f>IF(ZSOHPP055[[#This Row],[銷售訂單]]="", "", --ZSOHPP055[[#This Row],[銷售訂單]])</f>
        <v>6077657</v>
      </c>
    </row>
    <row r="1612" spans="1:13">
      <c r="A1612" s="17" t="s">
        <v>1383</v>
      </c>
      <c r="B1612" s="19">
        <v>11361.597</v>
      </c>
      <c r="C1612" s="19">
        <v>11187.5</v>
      </c>
      <c r="D1612" s="19">
        <v>174.09700000000001</v>
      </c>
      <c r="E1612" s="19">
        <v>0</v>
      </c>
      <c r="F1612" s="17" t="s">
        <v>1395</v>
      </c>
      <c r="G1612" s="17" t="s">
        <v>23</v>
      </c>
      <c r="H1612" s="18">
        <v>45838</v>
      </c>
      <c r="I1612" s="18">
        <v>45857</v>
      </c>
      <c r="J1612" s="17" t="s">
        <v>2452</v>
      </c>
      <c r="K1612" s="17" t="s">
        <v>2220</v>
      </c>
      <c r="L1612" t="str">
        <f>IF(COUNTIFS(ZSOHSD058[订单号数值], ZSOHPP055[[#This Row],[订单号数值]], ZSOHSD058[行項目], ZSOHPP055[[#This Row],[行項目]])&gt;0, "Y", "")</f>
        <v>Y</v>
      </c>
      <c r="M1612">
        <f>IF(ZSOHPP055[[#This Row],[銷售訂單]]="", "", --ZSOHPP055[[#This Row],[銷售訂單]])</f>
        <v>6076005</v>
      </c>
    </row>
    <row r="1613" spans="1:13">
      <c r="A1613" s="17" t="s">
        <v>3321</v>
      </c>
      <c r="B1613" s="19">
        <v>587.86500000000001</v>
      </c>
      <c r="C1613" s="19">
        <v>427.5</v>
      </c>
      <c r="D1613" s="19">
        <v>160.36500000000001</v>
      </c>
      <c r="E1613" s="19">
        <v>0</v>
      </c>
      <c r="F1613" s="17" t="s">
        <v>3440</v>
      </c>
      <c r="G1613" s="17" t="s">
        <v>20</v>
      </c>
      <c r="H1613" s="18">
        <v>45839</v>
      </c>
      <c r="I1613" s="18">
        <v>45849</v>
      </c>
      <c r="J1613" s="17" t="s">
        <v>2258</v>
      </c>
      <c r="K1613" s="17" t="s">
        <v>2210</v>
      </c>
      <c r="L1613" t="str">
        <f>IF(COUNTIFS(ZSOHSD058[订单号数值], ZSOHPP055[[#This Row],[订单号数值]], ZSOHSD058[行項目], ZSOHPP055[[#This Row],[行項目]])&gt;0, "Y", "")</f>
        <v>Y</v>
      </c>
      <c r="M1613">
        <f>IF(ZSOHPP055[[#This Row],[銷售訂單]]="", "", --ZSOHPP055[[#This Row],[銷售訂單]])</f>
        <v>6073522</v>
      </c>
    </row>
    <row r="1614" spans="1:13">
      <c r="A1614" s="17" t="s">
        <v>262</v>
      </c>
      <c r="B1614" s="19">
        <v>11649.903</v>
      </c>
      <c r="C1614" s="19">
        <v>11217</v>
      </c>
      <c r="D1614" s="19">
        <v>432.90300000000002</v>
      </c>
      <c r="E1614" s="19">
        <v>0</v>
      </c>
      <c r="F1614" s="17" t="s">
        <v>269</v>
      </c>
      <c r="G1614" s="17" t="s">
        <v>24</v>
      </c>
      <c r="H1614" s="18">
        <v>45839</v>
      </c>
      <c r="I1614" s="18">
        <v>45867</v>
      </c>
      <c r="J1614" s="17" t="s">
        <v>2579</v>
      </c>
      <c r="K1614" s="17" t="s">
        <v>2210</v>
      </c>
      <c r="L1614" t="str">
        <f>IF(COUNTIFS(ZSOHSD058[订单号数值], ZSOHPP055[[#This Row],[订单号数值]], ZSOHSD058[行項目], ZSOHPP055[[#This Row],[行項目]])&gt;0, "Y", "")</f>
        <v>Y</v>
      </c>
      <c r="M1614">
        <f>IF(ZSOHPP055[[#This Row],[銷售訂單]]="", "", --ZSOHPP055[[#This Row],[銷售訂單]])</f>
        <v>6077762</v>
      </c>
    </row>
    <row r="1615" spans="1:13">
      <c r="A1615" s="17" t="s">
        <v>262</v>
      </c>
      <c r="B1615" s="19">
        <v>6332.4040000000005</v>
      </c>
      <c r="C1615" s="19">
        <v>6423.5</v>
      </c>
      <c r="D1615" s="19">
        <v>-91.096000000000004</v>
      </c>
      <c r="E1615" s="19">
        <v>0</v>
      </c>
      <c r="F1615" s="17" t="s">
        <v>270</v>
      </c>
      <c r="G1615" s="17" t="s">
        <v>24</v>
      </c>
      <c r="H1615" s="18">
        <v>45839</v>
      </c>
      <c r="I1615" s="18">
        <v>45860</v>
      </c>
      <c r="J1615" s="17" t="s">
        <v>2579</v>
      </c>
      <c r="K1615" s="17" t="s">
        <v>2210</v>
      </c>
      <c r="L1615" t="str">
        <f>IF(COUNTIFS(ZSOHSD058[订单号数值], ZSOHPP055[[#This Row],[订单号数值]], ZSOHSD058[行項目], ZSOHPP055[[#This Row],[行項目]])&gt;0, "Y", "")</f>
        <v>Y</v>
      </c>
      <c r="M1615">
        <f>IF(ZSOHPP055[[#This Row],[銷售訂單]]="", "", --ZSOHPP055[[#This Row],[銷售訂單]])</f>
        <v>6077762</v>
      </c>
    </row>
    <row r="1616" spans="1:13">
      <c r="A1616" s="17" t="s">
        <v>262</v>
      </c>
      <c r="B1616" s="19">
        <v>7318.43</v>
      </c>
      <c r="C1616" s="19">
        <v>7327</v>
      </c>
      <c r="D1616" s="19">
        <v>-8.57</v>
      </c>
      <c r="E1616" s="19">
        <v>0</v>
      </c>
      <c r="F1616" s="17" t="s">
        <v>271</v>
      </c>
      <c r="G1616" s="17" t="s">
        <v>24</v>
      </c>
      <c r="H1616" s="18">
        <v>45839</v>
      </c>
      <c r="I1616" s="18">
        <v>45860</v>
      </c>
      <c r="J1616" s="17" t="s">
        <v>2579</v>
      </c>
      <c r="K1616" s="17" t="s">
        <v>2210</v>
      </c>
      <c r="L1616" t="str">
        <f>IF(COUNTIFS(ZSOHSD058[订单号数值], ZSOHPP055[[#This Row],[订单号数值]], ZSOHSD058[行項目], ZSOHPP055[[#This Row],[行項目]])&gt;0, "Y", "")</f>
        <v>Y</v>
      </c>
      <c r="M1616">
        <f>IF(ZSOHPP055[[#This Row],[銷售訂單]]="", "", --ZSOHPP055[[#This Row],[銷售訂單]])</f>
        <v>6077762</v>
      </c>
    </row>
    <row r="1617" spans="1:13">
      <c r="A1617" s="17" t="s">
        <v>262</v>
      </c>
      <c r="B1617" s="19">
        <v>3515.1849999999999</v>
      </c>
      <c r="C1617" s="19">
        <v>3448.5</v>
      </c>
      <c r="D1617" s="19">
        <v>66.685000000000002</v>
      </c>
      <c r="E1617" s="19">
        <v>0</v>
      </c>
      <c r="F1617" s="17" t="s">
        <v>272</v>
      </c>
      <c r="G1617" s="17" t="s">
        <v>24</v>
      </c>
      <c r="H1617" s="18">
        <v>45839</v>
      </c>
      <c r="I1617" s="18">
        <v>45852</v>
      </c>
      <c r="J1617" s="17" t="s">
        <v>2579</v>
      </c>
      <c r="K1617" s="17" t="s">
        <v>2210</v>
      </c>
      <c r="L1617" t="str">
        <f>IF(COUNTIFS(ZSOHSD058[订单号数值], ZSOHPP055[[#This Row],[订单号数值]], ZSOHSD058[行項目], ZSOHPP055[[#This Row],[行項目]])&gt;0, "Y", "")</f>
        <v>Y</v>
      </c>
      <c r="M1617">
        <f>IF(ZSOHPP055[[#This Row],[銷售訂單]]="", "", --ZSOHPP055[[#This Row],[銷售訂單]])</f>
        <v>6077762</v>
      </c>
    </row>
    <row r="1618" spans="1:13">
      <c r="A1618" s="17" t="s">
        <v>262</v>
      </c>
      <c r="B1618" s="19">
        <v>6332.4040000000005</v>
      </c>
      <c r="C1618" s="19">
        <v>6176.5</v>
      </c>
      <c r="D1618" s="19">
        <v>155.904</v>
      </c>
      <c r="E1618" s="19">
        <v>0</v>
      </c>
      <c r="F1618" s="17" t="s">
        <v>278</v>
      </c>
      <c r="G1618" s="17" t="s">
        <v>24</v>
      </c>
      <c r="H1618" s="18">
        <v>45839</v>
      </c>
      <c r="I1618" s="18">
        <v>45859</v>
      </c>
      <c r="J1618" s="17" t="s">
        <v>2579</v>
      </c>
      <c r="K1618" s="17" t="s">
        <v>2210</v>
      </c>
      <c r="L1618" t="str">
        <f>IF(COUNTIFS(ZSOHSD058[订单号数值], ZSOHPP055[[#This Row],[订单号数值]], ZSOHSD058[行項目], ZSOHPP055[[#This Row],[行項目]])&gt;0, "Y", "")</f>
        <v>Y</v>
      </c>
      <c r="M1618">
        <f>IF(ZSOHPP055[[#This Row],[銷售訂單]]="", "", --ZSOHPP055[[#This Row],[銷售訂單]])</f>
        <v>6077762</v>
      </c>
    </row>
    <row r="1619" spans="1:13">
      <c r="A1619" s="17" t="s">
        <v>394</v>
      </c>
      <c r="B1619" s="19">
        <v>7704.7510000000002</v>
      </c>
      <c r="C1619" s="19">
        <v>7850</v>
      </c>
      <c r="D1619" s="19">
        <v>-145.249</v>
      </c>
      <c r="E1619" s="19">
        <v>0</v>
      </c>
      <c r="F1619" s="17" t="s">
        <v>463</v>
      </c>
      <c r="G1619" s="17" t="s">
        <v>20</v>
      </c>
      <c r="H1619" s="18">
        <v>45839</v>
      </c>
      <c r="I1619" s="18">
        <v>45870</v>
      </c>
      <c r="J1619" s="17" t="s">
        <v>2613</v>
      </c>
      <c r="K1619" s="17" t="s">
        <v>2210</v>
      </c>
      <c r="L1619" t="str">
        <f>IF(COUNTIFS(ZSOHSD058[订单号数值], ZSOHPP055[[#This Row],[订单号数值]], ZSOHSD058[行項目], ZSOHPP055[[#This Row],[行項目]])&gt;0, "Y", "")</f>
        <v>Y</v>
      </c>
      <c r="M1619">
        <f>IF(ZSOHPP055[[#This Row],[銷售訂單]]="", "", --ZSOHPP055[[#This Row],[銷售訂單]])</f>
        <v>6077983</v>
      </c>
    </row>
    <row r="1620" spans="1:13">
      <c r="A1620" s="17" t="s">
        <v>394</v>
      </c>
      <c r="B1620" s="19">
        <v>1534.941</v>
      </c>
      <c r="C1620" s="19">
        <v>1520.5</v>
      </c>
      <c r="D1620" s="19">
        <v>14.441000000000001</v>
      </c>
      <c r="E1620" s="19">
        <v>0</v>
      </c>
      <c r="F1620" s="17" t="s">
        <v>460</v>
      </c>
      <c r="G1620" s="17" t="s">
        <v>20</v>
      </c>
      <c r="H1620" s="18">
        <v>45839</v>
      </c>
      <c r="I1620" s="18">
        <v>45854</v>
      </c>
      <c r="J1620" s="17" t="s">
        <v>2613</v>
      </c>
      <c r="K1620" s="17" t="s">
        <v>2210</v>
      </c>
      <c r="L1620" t="str">
        <f>IF(COUNTIFS(ZSOHSD058[订单号数值], ZSOHPP055[[#This Row],[订单号数值]], ZSOHSD058[行項目], ZSOHPP055[[#This Row],[行項目]])&gt;0, "Y", "")</f>
        <v>Y</v>
      </c>
      <c r="M1620">
        <f>IF(ZSOHPP055[[#This Row],[銷售訂單]]="", "", --ZSOHPP055[[#This Row],[銷售訂單]])</f>
        <v>6077983</v>
      </c>
    </row>
    <row r="1621" spans="1:13">
      <c r="A1621" s="17" t="s">
        <v>394</v>
      </c>
      <c r="B1621" s="19">
        <v>3001.0569999999998</v>
      </c>
      <c r="C1621" s="19">
        <v>3101.5</v>
      </c>
      <c r="D1621" s="19">
        <v>-100.443</v>
      </c>
      <c r="E1621" s="19">
        <v>0</v>
      </c>
      <c r="F1621" s="17" t="s">
        <v>461</v>
      </c>
      <c r="G1621" s="17" t="s">
        <v>20</v>
      </c>
      <c r="H1621" s="18">
        <v>45839</v>
      </c>
      <c r="I1621" s="18">
        <v>45866</v>
      </c>
      <c r="J1621" s="17" t="s">
        <v>2613</v>
      </c>
      <c r="K1621" s="17" t="s">
        <v>2210</v>
      </c>
      <c r="L1621" t="str">
        <f>IF(COUNTIFS(ZSOHSD058[订单号数值], ZSOHPP055[[#This Row],[订单号数值]], ZSOHSD058[行項目], ZSOHPP055[[#This Row],[行項目]])&gt;0, "Y", "")</f>
        <v>Y</v>
      </c>
      <c r="M1621">
        <f>IF(ZSOHPP055[[#This Row],[銷售訂單]]="", "", --ZSOHPP055[[#This Row],[銷售訂單]])</f>
        <v>6077983</v>
      </c>
    </row>
    <row r="1622" spans="1:13">
      <c r="A1622" s="17" t="s">
        <v>492</v>
      </c>
      <c r="B1622" s="19">
        <v>1E-3</v>
      </c>
      <c r="C1622" s="19">
        <v>0</v>
      </c>
      <c r="D1622" s="19">
        <v>1E-3</v>
      </c>
      <c r="E1622" s="19">
        <v>0</v>
      </c>
      <c r="F1622" s="17" t="s">
        <v>493</v>
      </c>
      <c r="G1622" s="17" t="s">
        <v>23</v>
      </c>
      <c r="H1622" s="18">
        <v>45839</v>
      </c>
      <c r="I1622" s="18">
        <v>45868</v>
      </c>
      <c r="J1622" s="17" t="s">
        <v>3674</v>
      </c>
      <c r="K1622" s="17" t="s">
        <v>2210</v>
      </c>
      <c r="L1622" t="str">
        <f>IF(COUNTIFS(ZSOHSD058[订单号数值], ZSOHPP055[[#This Row],[订单号数值]], ZSOHSD058[行項目], ZSOHPP055[[#This Row],[行項目]])&gt;0, "Y", "")</f>
        <v>Y</v>
      </c>
      <c r="M1622">
        <f>IF(ZSOHPP055[[#This Row],[銷售訂單]]="", "", --ZSOHPP055[[#This Row],[銷售訂單]])</f>
        <v>6077594</v>
      </c>
    </row>
    <row r="1623" spans="1:13">
      <c r="A1623" s="17" t="s">
        <v>555</v>
      </c>
      <c r="B1623" s="19">
        <v>4038</v>
      </c>
      <c r="C1623" s="19">
        <v>4042</v>
      </c>
      <c r="D1623" s="19">
        <v>-4</v>
      </c>
      <c r="E1623" s="19">
        <v>0</v>
      </c>
      <c r="F1623" s="17" t="s">
        <v>566</v>
      </c>
      <c r="G1623" s="17" t="s">
        <v>24</v>
      </c>
      <c r="H1623" s="18">
        <v>45839</v>
      </c>
      <c r="I1623" s="18">
        <v>45859</v>
      </c>
      <c r="J1623" s="17" t="s">
        <v>2594</v>
      </c>
      <c r="K1623" s="17" t="s">
        <v>2215</v>
      </c>
      <c r="L1623" t="str">
        <f>IF(COUNTIFS(ZSOHSD058[订单号数值], ZSOHPP055[[#This Row],[订单号数值]], ZSOHSD058[行項目], ZSOHPP055[[#This Row],[行項目]])&gt;0, "Y", "")</f>
        <v>Y</v>
      </c>
      <c r="M1623">
        <f>IF(ZSOHPP055[[#This Row],[銷售訂單]]="", "", --ZSOHPP055[[#This Row],[銷售訂單]])</f>
        <v>6077827</v>
      </c>
    </row>
    <row r="1624" spans="1:13">
      <c r="A1624" s="17" t="s">
        <v>602</v>
      </c>
      <c r="B1624" s="19">
        <v>1E-3</v>
      </c>
      <c r="C1624" s="19">
        <v>0</v>
      </c>
      <c r="D1624" s="19">
        <v>1E-3</v>
      </c>
      <c r="E1624" s="19">
        <v>0</v>
      </c>
      <c r="F1624" s="17" t="s">
        <v>603</v>
      </c>
      <c r="G1624" s="17" t="s">
        <v>23</v>
      </c>
      <c r="H1624" s="18">
        <v>45839</v>
      </c>
      <c r="I1624" s="18">
        <v>45868</v>
      </c>
      <c r="J1624" s="17" t="s">
        <v>3674</v>
      </c>
      <c r="K1624" s="17" t="s">
        <v>2215</v>
      </c>
      <c r="L1624" t="str">
        <f>IF(COUNTIFS(ZSOHSD058[订单号数值], ZSOHPP055[[#This Row],[订单号数值]], ZSOHSD058[行項目], ZSOHPP055[[#This Row],[行項目]])&gt;0, "Y", "")</f>
        <v>Y</v>
      </c>
      <c r="M1624">
        <f>IF(ZSOHPP055[[#This Row],[銷售訂單]]="", "", --ZSOHPP055[[#This Row],[銷售訂單]])</f>
        <v>6077594</v>
      </c>
    </row>
    <row r="1625" spans="1:13">
      <c r="A1625" s="17" t="s">
        <v>152</v>
      </c>
      <c r="B1625" s="19">
        <v>22.98</v>
      </c>
      <c r="C1625" s="19">
        <v>25</v>
      </c>
      <c r="D1625" s="19">
        <v>-2.02</v>
      </c>
      <c r="E1625" s="19">
        <v>0</v>
      </c>
      <c r="F1625" s="17" t="s">
        <v>153</v>
      </c>
      <c r="G1625" s="17" t="s">
        <v>23</v>
      </c>
      <c r="H1625" s="18">
        <v>45840</v>
      </c>
      <c r="I1625" s="18">
        <v>45847</v>
      </c>
      <c r="J1625" s="17" t="s">
        <v>2590</v>
      </c>
      <c r="K1625" s="17" t="s">
        <v>2210</v>
      </c>
      <c r="L1625" t="str">
        <f>IF(COUNTIFS(ZSOHSD058[订单号数值], ZSOHPP055[[#This Row],[订单号数值]], ZSOHSD058[行項目], ZSOHPP055[[#This Row],[行項目]])&gt;0, "Y", "")</f>
        <v>Y</v>
      </c>
      <c r="M1625">
        <f>IF(ZSOHPP055[[#This Row],[銷售訂單]]="", "", --ZSOHPP055[[#This Row],[銷售訂單]])</f>
        <v>6077814</v>
      </c>
    </row>
    <row r="1626" spans="1:13">
      <c r="A1626" s="17" t="s">
        <v>394</v>
      </c>
      <c r="B1626" s="19">
        <v>9247.2029999999995</v>
      </c>
      <c r="C1626" s="19">
        <v>9239</v>
      </c>
      <c r="D1626" s="19">
        <v>8.2029999999999994</v>
      </c>
      <c r="E1626" s="19">
        <v>0</v>
      </c>
      <c r="F1626" s="17" t="s">
        <v>467</v>
      </c>
      <c r="G1626" s="17" t="s">
        <v>20</v>
      </c>
      <c r="H1626" s="18">
        <v>45840</v>
      </c>
      <c r="I1626" s="18">
        <v>45870</v>
      </c>
      <c r="J1626" s="17" t="s">
        <v>2613</v>
      </c>
      <c r="K1626" s="17" t="s">
        <v>2210</v>
      </c>
      <c r="L1626" t="str">
        <f>IF(COUNTIFS(ZSOHSD058[订单号数值], ZSOHPP055[[#This Row],[订单号数值]], ZSOHSD058[行項目], ZSOHPP055[[#This Row],[行項目]])&gt;0, "Y", "")</f>
        <v>Y</v>
      </c>
      <c r="M1626">
        <f>IF(ZSOHPP055[[#This Row],[銷售訂單]]="", "", --ZSOHPP055[[#This Row],[銷售訂單]])</f>
        <v>6077983</v>
      </c>
    </row>
    <row r="1627" spans="1:13">
      <c r="A1627" s="17" t="s">
        <v>857</v>
      </c>
      <c r="B1627" s="19">
        <v>11305</v>
      </c>
      <c r="C1627" s="19">
        <v>11720</v>
      </c>
      <c r="D1627" s="19">
        <v>-415</v>
      </c>
      <c r="E1627" s="19">
        <v>0</v>
      </c>
      <c r="F1627" s="17" t="s">
        <v>881</v>
      </c>
      <c r="G1627" s="17" t="s">
        <v>20</v>
      </c>
      <c r="H1627" s="18">
        <v>45840</v>
      </c>
      <c r="I1627" s="18">
        <v>45872</v>
      </c>
      <c r="J1627" s="17" t="s">
        <v>2513</v>
      </c>
      <c r="K1627" s="17" t="s">
        <v>2215</v>
      </c>
      <c r="L1627" t="str">
        <f>IF(COUNTIFS(ZSOHSD058[订单号数值], ZSOHPP055[[#This Row],[订单号数值]], ZSOHSD058[行項目], ZSOHPP055[[#This Row],[行項目]])&gt;0, "Y", "")</f>
        <v>Y</v>
      </c>
      <c r="M1627">
        <f>IF(ZSOHPP055[[#This Row],[銷售訂單]]="", "", --ZSOHPP055[[#This Row],[銷售訂單]])</f>
        <v>6076803</v>
      </c>
    </row>
    <row r="1628" spans="1:13">
      <c r="A1628" s="17" t="s">
        <v>899</v>
      </c>
      <c r="B1628" s="19">
        <v>2569</v>
      </c>
      <c r="C1628" s="19">
        <v>2623.5</v>
      </c>
      <c r="D1628" s="19">
        <v>-54.5</v>
      </c>
      <c r="E1628" s="19">
        <v>0</v>
      </c>
      <c r="F1628" s="17" t="s">
        <v>900</v>
      </c>
      <c r="G1628" s="17" t="s">
        <v>20</v>
      </c>
      <c r="H1628" s="18">
        <v>45840</v>
      </c>
      <c r="I1628" s="18">
        <v>45874</v>
      </c>
      <c r="J1628" s="17" t="s">
        <v>2638</v>
      </c>
      <c r="K1628" s="17" t="s">
        <v>2210</v>
      </c>
      <c r="L1628" t="str">
        <f>IF(COUNTIFS(ZSOHSD058[订单号数值], ZSOHPP055[[#This Row],[订单号数值]], ZSOHSD058[行項目], ZSOHPP055[[#This Row],[行項目]])&gt;0, "Y", "")</f>
        <v>Y</v>
      </c>
      <c r="M1628">
        <f>IF(ZSOHPP055[[#This Row],[銷售訂單]]="", "", --ZSOHPP055[[#This Row],[銷售訂單]])</f>
        <v>6078251</v>
      </c>
    </row>
    <row r="1629" spans="1:13">
      <c r="A1629" s="17" t="s">
        <v>950</v>
      </c>
      <c r="B1629" s="19">
        <v>32122.168000000001</v>
      </c>
      <c r="C1629" s="19">
        <v>31564</v>
      </c>
      <c r="D1629" s="19">
        <v>558.16800000000001</v>
      </c>
      <c r="E1629" s="19">
        <v>0</v>
      </c>
      <c r="F1629" s="17" t="s">
        <v>953</v>
      </c>
      <c r="G1629" s="17" t="s">
        <v>20</v>
      </c>
      <c r="H1629" s="18">
        <v>45840</v>
      </c>
      <c r="I1629" s="18">
        <v>45915</v>
      </c>
      <c r="J1629" s="17" t="s">
        <v>2360</v>
      </c>
      <c r="K1629" s="17" t="s">
        <v>2215</v>
      </c>
      <c r="L1629" t="str">
        <f>IF(COUNTIFS(ZSOHSD058[订单号数值], ZSOHPP055[[#This Row],[订单号数值]], ZSOHSD058[行項目], ZSOHPP055[[#This Row],[行項目]])&gt;0, "Y", "")</f>
        <v>Y</v>
      </c>
      <c r="M1629">
        <f>IF(ZSOHPP055[[#This Row],[銷售訂單]]="", "", --ZSOHPP055[[#This Row],[銷售訂單]])</f>
        <v>6074881</v>
      </c>
    </row>
    <row r="1630" spans="1:13">
      <c r="A1630" s="17" t="s">
        <v>950</v>
      </c>
      <c r="B1630" s="19">
        <v>7735.0540000000001</v>
      </c>
      <c r="C1630" s="19">
        <v>7742</v>
      </c>
      <c r="D1630" s="19">
        <v>-6.9459999999999997</v>
      </c>
      <c r="E1630" s="19">
        <v>0</v>
      </c>
      <c r="F1630" s="17" t="s">
        <v>960</v>
      </c>
      <c r="G1630" s="17" t="s">
        <v>20</v>
      </c>
      <c r="H1630" s="18">
        <v>45840</v>
      </c>
      <c r="I1630" s="18">
        <v>45882</v>
      </c>
      <c r="J1630" s="17" t="s">
        <v>2360</v>
      </c>
      <c r="K1630" s="17" t="s">
        <v>2215</v>
      </c>
      <c r="L1630" t="str">
        <f>IF(COUNTIFS(ZSOHSD058[订单号数值], ZSOHPP055[[#This Row],[订单号数值]], ZSOHSD058[行項目], ZSOHPP055[[#This Row],[行項目]])&gt;0, "Y", "")</f>
        <v>Y</v>
      </c>
      <c r="M1630">
        <f>IF(ZSOHPP055[[#This Row],[銷售訂單]]="", "", --ZSOHPP055[[#This Row],[銷售訂單]])</f>
        <v>6074881</v>
      </c>
    </row>
    <row r="1631" spans="1:13">
      <c r="A1631" s="17" t="s">
        <v>950</v>
      </c>
      <c r="B1631" s="19">
        <v>6889</v>
      </c>
      <c r="C1631" s="19">
        <v>6889.5</v>
      </c>
      <c r="D1631" s="19">
        <v>-0.5</v>
      </c>
      <c r="E1631" s="19">
        <v>0</v>
      </c>
      <c r="F1631" s="17" t="s">
        <v>966</v>
      </c>
      <c r="G1631" s="17" t="s">
        <v>20</v>
      </c>
      <c r="H1631" s="18">
        <v>45840</v>
      </c>
      <c r="I1631" s="18">
        <v>45882</v>
      </c>
      <c r="J1631" s="17" t="s">
        <v>2360</v>
      </c>
      <c r="K1631" s="17" t="s">
        <v>2215</v>
      </c>
      <c r="L1631" t="str">
        <f>IF(COUNTIFS(ZSOHSD058[订单号数值], ZSOHPP055[[#This Row],[订单号数值]], ZSOHSD058[行項目], ZSOHPP055[[#This Row],[行項目]])&gt;0, "Y", "")</f>
        <v>Y</v>
      </c>
      <c r="M1631">
        <f>IF(ZSOHPP055[[#This Row],[銷售訂單]]="", "", --ZSOHPP055[[#This Row],[銷售訂單]])</f>
        <v>6074881</v>
      </c>
    </row>
    <row r="1632" spans="1:13">
      <c r="A1632" s="17" t="s">
        <v>950</v>
      </c>
      <c r="B1632" s="19">
        <v>20158.929</v>
      </c>
      <c r="C1632" s="19">
        <v>20051.5</v>
      </c>
      <c r="D1632" s="19">
        <v>107.429</v>
      </c>
      <c r="E1632" s="19">
        <v>0</v>
      </c>
      <c r="F1632" s="17" t="s">
        <v>956</v>
      </c>
      <c r="G1632" s="17" t="s">
        <v>20</v>
      </c>
      <c r="H1632" s="18">
        <v>45840</v>
      </c>
      <c r="I1632" s="18">
        <v>45910</v>
      </c>
      <c r="J1632" s="17" t="s">
        <v>2360</v>
      </c>
      <c r="K1632" s="17" t="s">
        <v>2215</v>
      </c>
      <c r="L1632" t="str">
        <f>IF(COUNTIFS(ZSOHSD058[订单号数值], ZSOHPP055[[#This Row],[订单号数值]], ZSOHSD058[行項目], ZSOHPP055[[#This Row],[行項目]])&gt;0, "Y", "")</f>
        <v>Y</v>
      </c>
      <c r="M1632">
        <f>IF(ZSOHPP055[[#This Row],[銷售訂單]]="", "", --ZSOHPP055[[#This Row],[銷售訂單]])</f>
        <v>6074881</v>
      </c>
    </row>
    <row r="1633" spans="1:13">
      <c r="A1633" s="17" t="s">
        <v>1330</v>
      </c>
      <c r="B1633" s="19">
        <v>68.94</v>
      </c>
      <c r="C1633" s="19">
        <v>60</v>
      </c>
      <c r="D1633" s="19">
        <v>8.94</v>
      </c>
      <c r="E1633" s="19">
        <v>0</v>
      </c>
      <c r="F1633" s="17" t="s">
        <v>1331</v>
      </c>
      <c r="G1633" s="17" t="s">
        <v>23</v>
      </c>
      <c r="H1633" s="18">
        <v>45840</v>
      </c>
      <c r="I1633" s="18">
        <v>45846</v>
      </c>
      <c r="J1633" s="17" t="s">
        <v>2586</v>
      </c>
      <c r="K1633" s="17" t="s">
        <v>2210</v>
      </c>
      <c r="L1633" t="str">
        <f>IF(COUNTIFS(ZSOHSD058[订单号数值], ZSOHPP055[[#This Row],[订单号数值]], ZSOHSD058[行項目], ZSOHPP055[[#This Row],[行項目]])&gt;0, "Y", "")</f>
        <v>Y</v>
      </c>
      <c r="M1633">
        <f>IF(ZSOHPP055[[#This Row],[銷售訂單]]="", "", --ZSOHPP055[[#This Row],[銷售訂單]])</f>
        <v>6077809</v>
      </c>
    </row>
    <row r="1634" spans="1:13">
      <c r="A1634" s="17" t="s">
        <v>1637</v>
      </c>
      <c r="B1634" s="19">
        <v>100</v>
      </c>
      <c r="C1634" s="19">
        <v>104.5</v>
      </c>
      <c r="D1634" s="19">
        <v>-4.5</v>
      </c>
      <c r="E1634" s="19">
        <v>0</v>
      </c>
      <c r="F1634" s="17" t="s">
        <v>1639</v>
      </c>
      <c r="G1634" s="17" t="s">
        <v>21</v>
      </c>
      <c r="H1634" s="18">
        <v>45840</v>
      </c>
      <c r="I1634" s="18">
        <v>45845</v>
      </c>
      <c r="J1634" s="17" t="s">
        <v>2527</v>
      </c>
      <c r="K1634" s="17" t="s">
        <v>2215</v>
      </c>
      <c r="L1634" t="str">
        <f>IF(COUNTIFS(ZSOHSD058[订单号数值], ZSOHPP055[[#This Row],[订单号数值]], ZSOHSD058[行項目], ZSOHPP055[[#This Row],[行項目]])&gt;0, "Y", "")</f>
        <v>Y</v>
      </c>
      <c r="M1634">
        <f>IF(ZSOHPP055[[#This Row],[銷售訂單]]="", "", --ZSOHPP055[[#This Row],[銷售訂單]])</f>
        <v>6077043</v>
      </c>
    </row>
    <row r="1635" spans="1:13">
      <c r="A1635" s="17" t="s">
        <v>2075</v>
      </c>
      <c r="B1635" s="19">
        <v>22.98</v>
      </c>
      <c r="C1635" s="19">
        <v>28.5</v>
      </c>
      <c r="D1635" s="19">
        <v>-5.52</v>
      </c>
      <c r="E1635" s="19">
        <v>0</v>
      </c>
      <c r="F1635" s="17" t="s">
        <v>2076</v>
      </c>
      <c r="G1635" s="17" t="s">
        <v>23</v>
      </c>
      <c r="H1635" s="18">
        <v>45840</v>
      </c>
      <c r="I1635" s="18">
        <v>45852</v>
      </c>
      <c r="J1635" s="17" t="s">
        <v>2590</v>
      </c>
      <c r="K1635" s="17" t="s">
        <v>2215</v>
      </c>
      <c r="L1635" t="str">
        <f>IF(COUNTIFS(ZSOHSD058[订单号数值], ZSOHPP055[[#This Row],[订单号数值]], ZSOHSD058[行項目], ZSOHPP055[[#This Row],[行項目]])&gt;0, "Y", "")</f>
        <v>Y</v>
      </c>
      <c r="M1635">
        <f>IF(ZSOHPP055[[#This Row],[銷售訂單]]="", "", --ZSOHPP055[[#This Row],[銷售訂單]])</f>
        <v>6077814</v>
      </c>
    </row>
    <row r="1636" spans="1:13">
      <c r="A1636" s="17" t="s">
        <v>351</v>
      </c>
      <c r="B1636" s="19">
        <v>0.01</v>
      </c>
      <c r="C1636" s="19">
        <v>0</v>
      </c>
      <c r="D1636" s="19">
        <v>0.01</v>
      </c>
      <c r="E1636" s="19">
        <v>0</v>
      </c>
      <c r="F1636" s="17" t="s">
        <v>359</v>
      </c>
      <c r="G1636" s="17" t="s">
        <v>20</v>
      </c>
      <c r="H1636" s="18">
        <v>45841</v>
      </c>
      <c r="I1636" s="18">
        <v>45845</v>
      </c>
      <c r="J1636" s="17" t="s">
        <v>2584</v>
      </c>
      <c r="K1636" s="17" t="s">
        <v>2210</v>
      </c>
      <c r="L1636" t="str">
        <f>IF(COUNTIFS(ZSOHSD058[订单号数值], ZSOHPP055[[#This Row],[订单号数值]], ZSOHSD058[行項目], ZSOHPP055[[#This Row],[行項目]])&gt;0, "Y", "")</f>
        <v>Y</v>
      </c>
      <c r="M1636">
        <f>IF(ZSOHPP055[[#This Row],[銷售訂單]]="", "", --ZSOHPP055[[#This Row],[銷售訂單]])</f>
        <v>6077806</v>
      </c>
    </row>
    <row r="1637" spans="1:13">
      <c r="A1637" s="17" t="s">
        <v>899</v>
      </c>
      <c r="B1637" s="19">
        <v>3424</v>
      </c>
      <c r="C1637" s="19">
        <v>3576</v>
      </c>
      <c r="D1637" s="19">
        <v>-152</v>
      </c>
      <c r="E1637" s="19">
        <v>0</v>
      </c>
      <c r="F1637" s="17" t="s">
        <v>901</v>
      </c>
      <c r="G1637" s="17" t="s">
        <v>20</v>
      </c>
      <c r="H1637" s="18">
        <v>45841</v>
      </c>
      <c r="I1637" s="18">
        <v>45884</v>
      </c>
      <c r="J1637" s="17" t="s">
        <v>2638</v>
      </c>
      <c r="K1637" s="17" t="s">
        <v>2210</v>
      </c>
      <c r="L1637" t="str">
        <f>IF(COUNTIFS(ZSOHSD058[订单号数值], ZSOHPP055[[#This Row],[订单号数值]], ZSOHSD058[行項目], ZSOHPP055[[#This Row],[行項目]])&gt;0, "Y", "")</f>
        <v>Y</v>
      </c>
      <c r="M1637">
        <f>IF(ZSOHPP055[[#This Row],[銷售訂單]]="", "", --ZSOHPP055[[#This Row],[銷售訂單]])</f>
        <v>6078251</v>
      </c>
    </row>
    <row r="1638" spans="1:13">
      <c r="A1638" s="17" t="s">
        <v>251</v>
      </c>
      <c r="B1638" s="19">
        <v>530</v>
      </c>
      <c r="C1638" s="19">
        <v>528.5</v>
      </c>
      <c r="D1638" s="19">
        <v>1.5</v>
      </c>
      <c r="E1638" s="19">
        <v>0</v>
      </c>
      <c r="F1638" s="17" t="s">
        <v>252</v>
      </c>
      <c r="G1638" s="17" t="s">
        <v>20</v>
      </c>
      <c r="H1638" s="18">
        <v>45842</v>
      </c>
      <c r="I1638" s="18">
        <v>45855</v>
      </c>
      <c r="J1638" s="17" t="s">
        <v>2641</v>
      </c>
      <c r="K1638" s="17" t="s">
        <v>2210</v>
      </c>
      <c r="L1638" t="str">
        <f>IF(COUNTIFS(ZSOHSD058[订单号数值], ZSOHPP055[[#This Row],[订单号数值]], ZSOHSD058[行項目], ZSOHPP055[[#This Row],[行項目]])&gt;0, "Y", "")</f>
        <v>Y</v>
      </c>
      <c r="M1638">
        <f>IF(ZSOHPP055[[#This Row],[銷售訂單]]="", "", --ZSOHPP055[[#This Row],[銷售訂單]])</f>
        <v>6078328</v>
      </c>
    </row>
    <row r="1639" spans="1:13">
      <c r="A1639" s="17" t="s">
        <v>1176</v>
      </c>
      <c r="B1639" s="19">
        <v>25</v>
      </c>
      <c r="C1639" s="19">
        <v>38.5</v>
      </c>
      <c r="D1639" s="19">
        <v>-13.5</v>
      </c>
      <c r="E1639" s="19">
        <v>0</v>
      </c>
      <c r="F1639" s="17" t="s">
        <v>1180</v>
      </c>
      <c r="G1639" s="17" t="s">
        <v>21</v>
      </c>
      <c r="H1639" s="18">
        <v>45842</v>
      </c>
      <c r="I1639" s="18">
        <v>45846</v>
      </c>
      <c r="J1639" s="17" t="s">
        <v>2646</v>
      </c>
      <c r="K1639" s="17" t="s">
        <v>2210</v>
      </c>
      <c r="L1639" t="str">
        <f>IF(COUNTIFS(ZSOHSD058[订单号数值], ZSOHPP055[[#This Row],[订单号数值]], ZSOHSD058[行項目], ZSOHPP055[[#This Row],[行項目]])&gt;0, "Y", "")</f>
        <v>Y</v>
      </c>
      <c r="M1639">
        <f>IF(ZSOHPP055[[#This Row],[銷售訂單]]="", "", --ZSOHPP055[[#This Row],[銷售訂單]])</f>
        <v>6078331</v>
      </c>
    </row>
    <row r="1640" spans="1:13">
      <c r="A1640" s="17" t="s">
        <v>1196</v>
      </c>
      <c r="B1640" s="19">
        <v>398.322</v>
      </c>
      <c r="C1640" s="19">
        <v>403.5</v>
      </c>
      <c r="D1640" s="19">
        <v>-5.1779999999999999</v>
      </c>
      <c r="E1640" s="19">
        <v>0</v>
      </c>
      <c r="F1640" s="17" t="s">
        <v>1200</v>
      </c>
      <c r="G1640" s="17" t="s">
        <v>22</v>
      </c>
      <c r="H1640" s="18">
        <v>45842</v>
      </c>
      <c r="I1640" s="18">
        <v>45848</v>
      </c>
      <c r="J1640" s="17" t="s">
        <v>2633</v>
      </c>
      <c r="K1640" s="17" t="s">
        <v>2210</v>
      </c>
      <c r="L1640" t="str">
        <f>IF(COUNTIFS(ZSOHSD058[订单号数值], ZSOHPP055[[#This Row],[订单号数值]], ZSOHSD058[行項目], ZSOHPP055[[#This Row],[行項目]])&gt;0, "Y", "")</f>
        <v>Y</v>
      </c>
      <c r="M1640">
        <f>IF(ZSOHPP055[[#This Row],[銷售訂單]]="", "", --ZSOHPP055[[#This Row],[銷售訂單]])</f>
        <v>6078192</v>
      </c>
    </row>
    <row r="1641" spans="1:13">
      <c r="A1641" s="17" t="s">
        <v>1196</v>
      </c>
      <c r="B1641" s="19">
        <v>8740.759</v>
      </c>
      <c r="C1641" s="19">
        <v>8663</v>
      </c>
      <c r="D1641" s="19">
        <v>77.759</v>
      </c>
      <c r="E1641" s="19">
        <v>0</v>
      </c>
      <c r="F1641" s="17" t="s">
        <v>1199</v>
      </c>
      <c r="G1641" s="17" t="s">
        <v>22</v>
      </c>
      <c r="H1641" s="18">
        <v>45842</v>
      </c>
      <c r="I1641" s="18">
        <v>45861</v>
      </c>
      <c r="J1641" s="17" t="s">
        <v>2633</v>
      </c>
      <c r="K1641" s="17" t="s">
        <v>2210</v>
      </c>
      <c r="L1641" t="str">
        <f>IF(COUNTIFS(ZSOHSD058[订单号数值], ZSOHPP055[[#This Row],[订单号数值]], ZSOHSD058[行項目], ZSOHPP055[[#This Row],[行項目]])&gt;0, "Y", "")</f>
        <v>Y</v>
      </c>
      <c r="M1641">
        <f>IF(ZSOHPP055[[#This Row],[銷售訂單]]="", "", --ZSOHPP055[[#This Row],[銷售訂單]])</f>
        <v>6078192</v>
      </c>
    </row>
    <row r="1642" spans="1:13">
      <c r="A1642" s="17" t="s">
        <v>1196</v>
      </c>
      <c r="B1642" s="19">
        <v>14693.138999999999</v>
      </c>
      <c r="C1642" s="19">
        <v>14945</v>
      </c>
      <c r="D1642" s="19">
        <v>-251.86099999999999</v>
      </c>
      <c r="E1642" s="19">
        <v>0</v>
      </c>
      <c r="F1642" s="17" t="s">
        <v>1198</v>
      </c>
      <c r="G1642" s="17" t="s">
        <v>22</v>
      </c>
      <c r="H1642" s="18">
        <v>45842</v>
      </c>
      <c r="I1642" s="18">
        <v>45916</v>
      </c>
      <c r="J1642" s="17" t="s">
        <v>2633</v>
      </c>
      <c r="K1642" s="17" t="s">
        <v>2210</v>
      </c>
      <c r="L1642" t="str">
        <f>IF(COUNTIFS(ZSOHSD058[订单号数值], ZSOHPP055[[#This Row],[订单号数值]], ZSOHSD058[行項目], ZSOHPP055[[#This Row],[行項目]])&gt;0, "Y", "")</f>
        <v>Y</v>
      </c>
      <c r="M1642">
        <f>IF(ZSOHPP055[[#This Row],[銷售訂單]]="", "", --ZSOHPP055[[#This Row],[銷售訂單]])</f>
        <v>6078192</v>
      </c>
    </row>
    <row r="1643" spans="1:13">
      <c r="A1643" s="17" t="s">
        <v>1196</v>
      </c>
      <c r="B1643" s="19">
        <v>9489.0290000000005</v>
      </c>
      <c r="C1643" s="19">
        <v>9589.5</v>
      </c>
      <c r="D1643" s="19">
        <v>-100.471</v>
      </c>
      <c r="E1643" s="19">
        <v>0</v>
      </c>
      <c r="F1643" s="17" t="s">
        <v>1197</v>
      </c>
      <c r="G1643" s="17" t="s">
        <v>22</v>
      </c>
      <c r="H1643" s="18">
        <v>45842</v>
      </c>
      <c r="I1643" s="18">
        <v>45863</v>
      </c>
      <c r="J1643" s="17" t="s">
        <v>2633</v>
      </c>
      <c r="K1643" s="17" t="s">
        <v>2210</v>
      </c>
      <c r="L1643" t="str">
        <f>IF(COUNTIFS(ZSOHSD058[订单号数值], ZSOHPP055[[#This Row],[订单号数值]], ZSOHSD058[行項目], ZSOHPP055[[#This Row],[行項目]])&gt;0, "Y", "")</f>
        <v>Y</v>
      </c>
      <c r="M1643">
        <f>IF(ZSOHPP055[[#This Row],[銷售訂單]]="", "", --ZSOHPP055[[#This Row],[銷售訂單]])</f>
        <v>6078192</v>
      </c>
    </row>
    <row r="1644" spans="1:13">
      <c r="A1644" s="17" t="s">
        <v>2117</v>
      </c>
      <c r="B1644" s="19">
        <v>62</v>
      </c>
      <c r="C1644" s="19">
        <v>110.5</v>
      </c>
      <c r="D1644" s="19">
        <v>-48.5</v>
      </c>
      <c r="E1644" s="19">
        <v>0</v>
      </c>
      <c r="F1644" s="17" t="s">
        <v>2123</v>
      </c>
      <c r="G1644" s="17" t="s">
        <v>20</v>
      </c>
      <c r="H1644" s="18">
        <v>45842</v>
      </c>
      <c r="I1644" s="18">
        <v>45871</v>
      </c>
      <c r="J1644" s="17" t="s">
        <v>2576</v>
      </c>
      <c r="K1644" s="17" t="s">
        <v>2210</v>
      </c>
      <c r="L1644" t="str">
        <f>IF(COUNTIFS(ZSOHSD058[订单号数值], ZSOHPP055[[#This Row],[订单号数值]], ZSOHSD058[行項目], ZSOHPP055[[#This Row],[行項目]])&gt;0, "Y", "")</f>
        <v>Y</v>
      </c>
      <c r="M1644">
        <f>IF(ZSOHPP055[[#This Row],[銷售訂單]]="", "", --ZSOHPP055[[#This Row],[銷售訂單]])</f>
        <v>6077725</v>
      </c>
    </row>
    <row r="1645" spans="1:13">
      <c r="A1645" s="17" t="s">
        <v>2126</v>
      </c>
      <c r="B1645" s="19">
        <v>50</v>
      </c>
      <c r="C1645" s="19">
        <v>50</v>
      </c>
      <c r="D1645" s="19">
        <v>0</v>
      </c>
      <c r="E1645" s="19">
        <v>0</v>
      </c>
      <c r="F1645" s="17" t="s">
        <v>2127</v>
      </c>
      <c r="G1645" s="17" t="s">
        <v>20</v>
      </c>
      <c r="H1645" s="18">
        <v>45842</v>
      </c>
      <c r="I1645" s="18">
        <v>45860</v>
      </c>
      <c r="J1645" s="17" t="s">
        <v>2576</v>
      </c>
      <c r="K1645" s="17" t="s">
        <v>2215</v>
      </c>
      <c r="L1645" t="str">
        <f>IF(COUNTIFS(ZSOHSD058[订单号数值], ZSOHPP055[[#This Row],[订单号数值]], ZSOHSD058[行項目], ZSOHPP055[[#This Row],[行項目]])&gt;0, "Y", "")</f>
        <v>Y</v>
      </c>
      <c r="M1645">
        <f>IF(ZSOHPP055[[#This Row],[銷售訂單]]="", "", --ZSOHPP055[[#This Row],[銷售訂單]])</f>
        <v>6077725</v>
      </c>
    </row>
    <row r="1646" spans="1:13">
      <c r="A1646" s="17" t="s">
        <v>251</v>
      </c>
      <c r="B1646" s="19">
        <v>526.88300000000004</v>
      </c>
      <c r="C1646" s="19">
        <v>533</v>
      </c>
      <c r="D1646" s="19">
        <v>-6.117</v>
      </c>
      <c r="E1646" s="19">
        <v>0</v>
      </c>
      <c r="F1646" s="17" t="s">
        <v>253</v>
      </c>
      <c r="G1646" s="17" t="s">
        <v>20</v>
      </c>
      <c r="H1646" s="18">
        <v>45843</v>
      </c>
      <c r="I1646" s="18">
        <v>45852</v>
      </c>
      <c r="J1646" s="17" t="s">
        <v>2641</v>
      </c>
      <c r="K1646" s="17" t="s">
        <v>2215</v>
      </c>
      <c r="L1646" t="str">
        <f>IF(COUNTIFS(ZSOHSD058[订单号数值], ZSOHPP055[[#This Row],[订单号数值]], ZSOHSD058[行項目], ZSOHPP055[[#This Row],[行項目]])&gt;0, "Y", "")</f>
        <v>Y</v>
      </c>
      <c r="M1646">
        <f>IF(ZSOHPP055[[#This Row],[銷售訂單]]="", "", --ZSOHPP055[[#This Row],[銷售訂單]])</f>
        <v>6078328</v>
      </c>
    </row>
    <row r="1647" spans="1:13">
      <c r="A1647" s="17" t="s">
        <v>666</v>
      </c>
      <c r="B1647" s="19">
        <v>17891.364000000001</v>
      </c>
      <c r="C1647" s="19">
        <v>17251.5</v>
      </c>
      <c r="D1647" s="19">
        <v>639.86400000000003</v>
      </c>
      <c r="E1647" s="19">
        <v>0</v>
      </c>
      <c r="F1647" s="17" t="s">
        <v>669</v>
      </c>
      <c r="G1647" s="17" t="s">
        <v>24</v>
      </c>
      <c r="H1647" s="18">
        <v>45843</v>
      </c>
      <c r="I1647" s="18">
        <v>45923</v>
      </c>
      <c r="J1647" s="17" t="s">
        <v>2594</v>
      </c>
      <c r="K1647" s="17" t="s">
        <v>2210</v>
      </c>
      <c r="L1647" t="str">
        <f>IF(COUNTIFS(ZSOHSD058[订单号数值], ZSOHPP055[[#This Row],[订单号数值]], ZSOHSD058[行項目], ZSOHPP055[[#This Row],[行項目]])&gt;0, "Y", "")</f>
        <v>Y</v>
      </c>
      <c r="M1647">
        <f>IF(ZSOHPP055[[#This Row],[銷售訂單]]="", "", --ZSOHPP055[[#This Row],[銷售訂單]])</f>
        <v>6077827</v>
      </c>
    </row>
    <row r="1648" spans="1:13">
      <c r="A1648" s="17" t="s">
        <v>1206</v>
      </c>
      <c r="B1648" s="19">
        <v>2724.9119999999998</v>
      </c>
      <c r="C1648" s="19">
        <v>2750.5</v>
      </c>
      <c r="D1648" s="19">
        <v>-25.588000000000001</v>
      </c>
      <c r="E1648" s="19">
        <v>0</v>
      </c>
      <c r="F1648" s="17" t="s">
        <v>1228</v>
      </c>
      <c r="G1648" s="17" t="s">
        <v>21</v>
      </c>
      <c r="H1648" s="18">
        <v>45843</v>
      </c>
      <c r="I1648" s="18">
        <v>45853</v>
      </c>
      <c r="J1648" s="17" t="s">
        <v>2596</v>
      </c>
      <c r="K1648" s="17" t="s">
        <v>2210</v>
      </c>
      <c r="L1648" t="str">
        <f>IF(COUNTIFS(ZSOHSD058[订单号数值], ZSOHPP055[[#This Row],[订单号数值]], ZSOHSD058[行項目], ZSOHPP055[[#This Row],[行項目]])&gt;0, "Y", "")</f>
        <v>Y</v>
      </c>
      <c r="M1648">
        <f>IF(ZSOHPP055[[#This Row],[銷售訂單]]="", "", --ZSOHPP055[[#This Row],[銷售訂單]])</f>
        <v>6077836</v>
      </c>
    </row>
    <row r="1649" spans="1:13">
      <c r="A1649" s="17" t="s">
        <v>1481</v>
      </c>
      <c r="B1649" s="19">
        <v>50.433</v>
      </c>
      <c r="C1649" s="19">
        <v>52.5</v>
      </c>
      <c r="D1649" s="19">
        <v>-2.0670000000000002</v>
      </c>
      <c r="E1649" s="19">
        <v>0</v>
      </c>
      <c r="F1649" s="17" t="s">
        <v>1490</v>
      </c>
      <c r="G1649" s="17" t="s">
        <v>21</v>
      </c>
      <c r="H1649" s="18">
        <v>45843</v>
      </c>
      <c r="I1649" s="18">
        <v>45846</v>
      </c>
      <c r="J1649" s="17" t="s">
        <v>2596</v>
      </c>
      <c r="K1649" s="17" t="s">
        <v>2215</v>
      </c>
      <c r="L1649" t="str">
        <f>IF(COUNTIFS(ZSOHSD058[订单号数值], ZSOHPP055[[#This Row],[订单号数值]], ZSOHSD058[行項目], ZSOHPP055[[#This Row],[行項目]])&gt;0, "Y", "")</f>
        <v>Y</v>
      </c>
      <c r="M1649">
        <f>IF(ZSOHPP055[[#This Row],[銷售訂單]]="", "", --ZSOHPP055[[#This Row],[銷售訂單]])</f>
        <v>6077836</v>
      </c>
    </row>
    <row r="1650" spans="1:13">
      <c r="A1650" s="17" t="s">
        <v>1826</v>
      </c>
      <c r="B1650" s="19">
        <v>75</v>
      </c>
      <c r="C1650" s="19">
        <v>68.5</v>
      </c>
      <c r="D1650" s="19">
        <v>6.5</v>
      </c>
      <c r="E1650" s="19">
        <v>0</v>
      </c>
      <c r="F1650" s="17" t="s">
        <v>1827</v>
      </c>
      <c r="G1650" s="17" t="s">
        <v>23</v>
      </c>
      <c r="H1650" s="18">
        <v>45843</v>
      </c>
      <c r="I1650" s="18">
        <v>45867</v>
      </c>
      <c r="J1650" s="17" t="s">
        <v>2524</v>
      </c>
      <c r="K1650" s="17" t="s">
        <v>2215</v>
      </c>
      <c r="L1650" t="str">
        <f>IF(COUNTIFS(ZSOHSD058[订单号数值], ZSOHPP055[[#This Row],[订单号数值]], ZSOHSD058[行項目], ZSOHPP055[[#This Row],[行項目]])&gt;0, "Y", "")</f>
        <v>Y</v>
      </c>
      <c r="M1650">
        <f>IF(ZSOHPP055[[#This Row],[銷售訂單]]="", "", --ZSOHPP055[[#This Row],[銷售訂單]])</f>
        <v>6077016</v>
      </c>
    </row>
    <row r="1651" spans="1:13">
      <c r="A1651" s="17" t="s">
        <v>2067</v>
      </c>
      <c r="B1651" s="19">
        <v>50.024999999999999</v>
      </c>
      <c r="C1651" s="19">
        <v>45</v>
      </c>
      <c r="D1651" s="19">
        <v>5.0250000000000004</v>
      </c>
      <c r="E1651" s="19">
        <v>0</v>
      </c>
      <c r="F1651" s="17" t="s">
        <v>2069</v>
      </c>
      <c r="G1651" s="17" t="s">
        <v>23</v>
      </c>
      <c r="H1651" s="18">
        <v>45843</v>
      </c>
      <c r="I1651" s="18">
        <v>45849</v>
      </c>
      <c r="J1651" s="17" t="s">
        <v>2574</v>
      </c>
      <c r="K1651" s="17" t="s">
        <v>2210</v>
      </c>
      <c r="L1651" t="str">
        <f>IF(COUNTIFS(ZSOHSD058[订单号数值], ZSOHPP055[[#This Row],[订单号数值]], ZSOHSD058[行項目], ZSOHPP055[[#This Row],[行項目]])&gt;0, "Y", "")</f>
        <v>Y</v>
      </c>
      <c r="M1651">
        <f>IF(ZSOHPP055[[#This Row],[銷售訂單]]="", "", --ZSOHPP055[[#This Row],[銷售訂單]])</f>
        <v>6077719</v>
      </c>
    </row>
    <row r="1652" spans="1:13">
      <c r="A1652" s="17" t="s">
        <v>254</v>
      </c>
      <c r="B1652" s="19">
        <v>899.68700000000001</v>
      </c>
      <c r="C1652" s="19">
        <v>896.5</v>
      </c>
      <c r="D1652" s="19">
        <v>3.1869999999999998</v>
      </c>
      <c r="E1652" s="19">
        <v>0</v>
      </c>
      <c r="F1652" s="17" t="s">
        <v>255</v>
      </c>
      <c r="G1652" s="17" t="s">
        <v>20</v>
      </c>
      <c r="H1652" s="18">
        <v>45845</v>
      </c>
      <c r="I1652" s="18">
        <v>45862</v>
      </c>
      <c r="J1652" s="17" t="s">
        <v>2652</v>
      </c>
      <c r="K1652" s="17" t="s">
        <v>2216</v>
      </c>
      <c r="L1652" t="str">
        <f>IF(COUNTIFS(ZSOHSD058[订单号数值], ZSOHPP055[[#This Row],[订单号数值]], ZSOHSD058[行項目], ZSOHPP055[[#This Row],[行項目]])&gt;0, "Y", "")</f>
        <v>Y</v>
      </c>
      <c r="M1652">
        <f>IF(ZSOHPP055[[#This Row],[銷售訂單]]="", "", --ZSOHPP055[[#This Row],[銷售訂單]])</f>
        <v>6078364</v>
      </c>
    </row>
    <row r="1653" spans="1:13">
      <c r="A1653" s="17" t="s">
        <v>262</v>
      </c>
      <c r="B1653" s="19">
        <v>9812</v>
      </c>
      <c r="C1653" s="19">
        <v>9600</v>
      </c>
      <c r="D1653" s="19">
        <v>212</v>
      </c>
      <c r="E1653" s="19">
        <v>0</v>
      </c>
      <c r="F1653" s="17" t="s">
        <v>284</v>
      </c>
      <c r="G1653" s="17" t="s">
        <v>24</v>
      </c>
      <c r="H1653" s="18">
        <v>45845</v>
      </c>
      <c r="I1653" s="18">
        <v>45871</v>
      </c>
      <c r="J1653" s="17" t="s">
        <v>2579</v>
      </c>
      <c r="K1653" s="17" t="s">
        <v>2210</v>
      </c>
      <c r="L1653" t="str">
        <f>IF(COUNTIFS(ZSOHSD058[订单号数值], ZSOHPP055[[#This Row],[订单号数值]], ZSOHSD058[行項目], ZSOHPP055[[#This Row],[行項目]])&gt;0, "Y", "")</f>
        <v>Y</v>
      </c>
      <c r="M1653">
        <f>IF(ZSOHPP055[[#This Row],[銷售訂單]]="", "", --ZSOHPP055[[#This Row],[銷售訂單]])</f>
        <v>6077762</v>
      </c>
    </row>
    <row r="1654" spans="1:13">
      <c r="A1654" s="17" t="s">
        <v>262</v>
      </c>
      <c r="B1654" s="19">
        <v>7917.0889999999999</v>
      </c>
      <c r="C1654" s="19">
        <v>7836</v>
      </c>
      <c r="D1654" s="19">
        <v>81.088999999999999</v>
      </c>
      <c r="E1654" s="19">
        <v>0</v>
      </c>
      <c r="F1654" s="17" t="s">
        <v>282</v>
      </c>
      <c r="G1654" s="17" t="s">
        <v>24</v>
      </c>
      <c r="H1654" s="18">
        <v>45845</v>
      </c>
      <c r="I1654" s="18">
        <v>45869</v>
      </c>
      <c r="J1654" s="17" t="s">
        <v>2579</v>
      </c>
      <c r="K1654" s="17" t="s">
        <v>2210</v>
      </c>
      <c r="L1654" t="str">
        <f>IF(COUNTIFS(ZSOHSD058[订单号数值], ZSOHPP055[[#This Row],[订单号数值]], ZSOHSD058[行項目], ZSOHPP055[[#This Row],[行項目]])&gt;0, "Y", "")</f>
        <v>Y</v>
      </c>
      <c r="M1654">
        <f>IF(ZSOHPP055[[#This Row],[銷售訂單]]="", "", --ZSOHPP055[[#This Row],[銷售訂單]])</f>
        <v>6077762</v>
      </c>
    </row>
    <row r="1655" spans="1:13">
      <c r="A1655" s="17" t="s">
        <v>351</v>
      </c>
      <c r="B1655" s="19">
        <v>9272.4599999999991</v>
      </c>
      <c r="C1655" s="19">
        <v>9774</v>
      </c>
      <c r="D1655" s="19">
        <v>-501.54</v>
      </c>
      <c r="E1655" s="19">
        <v>0</v>
      </c>
      <c r="F1655" s="17" t="s">
        <v>354</v>
      </c>
      <c r="G1655" s="17" t="s">
        <v>20</v>
      </c>
      <c r="H1655" s="18">
        <v>45845</v>
      </c>
      <c r="I1655" s="18">
        <v>45862</v>
      </c>
      <c r="J1655" s="17" t="s">
        <v>2602</v>
      </c>
      <c r="K1655" s="17" t="s">
        <v>2210</v>
      </c>
      <c r="L1655" t="str">
        <f>IF(COUNTIFS(ZSOHSD058[订单号数值], ZSOHPP055[[#This Row],[订单号数值]], ZSOHSD058[行項目], ZSOHPP055[[#This Row],[行項目]])&gt;0, "Y", "")</f>
        <v>Y</v>
      </c>
      <c r="M1655">
        <f>IF(ZSOHPP055[[#This Row],[銷售訂單]]="", "", --ZSOHPP055[[#This Row],[銷售訂單]])</f>
        <v>6077893</v>
      </c>
    </row>
    <row r="1656" spans="1:13">
      <c r="A1656" s="17" t="s">
        <v>351</v>
      </c>
      <c r="B1656" s="19">
        <v>12523.450999999999</v>
      </c>
      <c r="C1656" s="19">
        <v>12267.5</v>
      </c>
      <c r="D1656" s="19">
        <v>255.95099999999999</v>
      </c>
      <c r="E1656" s="19">
        <v>0</v>
      </c>
      <c r="F1656" s="17" t="s">
        <v>352</v>
      </c>
      <c r="G1656" s="17" t="s">
        <v>20</v>
      </c>
      <c r="H1656" s="18">
        <v>45845</v>
      </c>
      <c r="I1656" s="18">
        <v>45931</v>
      </c>
      <c r="J1656" s="17" t="s">
        <v>2602</v>
      </c>
      <c r="K1656" s="17" t="s">
        <v>2210</v>
      </c>
      <c r="L1656" t="str">
        <f>IF(COUNTIFS(ZSOHSD058[订单号数值], ZSOHPP055[[#This Row],[订单号数值]], ZSOHSD058[行項目], ZSOHPP055[[#This Row],[行項目]])&gt;0, "Y", "")</f>
        <v>Y</v>
      </c>
      <c r="M1656">
        <f>IF(ZSOHPP055[[#This Row],[銷售訂單]]="", "", --ZSOHPP055[[#This Row],[銷售訂單]])</f>
        <v>6077893</v>
      </c>
    </row>
    <row r="1657" spans="1:13">
      <c r="A1657" s="17" t="s">
        <v>1336</v>
      </c>
      <c r="B1657" s="19">
        <v>17186</v>
      </c>
      <c r="C1657" s="19">
        <v>16974.5</v>
      </c>
      <c r="D1657" s="19">
        <v>211.5</v>
      </c>
      <c r="E1657" s="19">
        <v>0</v>
      </c>
      <c r="F1657" s="17" t="s">
        <v>1346</v>
      </c>
      <c r="G1657" s="17" t="s">
        <v>23</v>
      </c>
      <c r="H1657" s="18">
        <v>45845</v>
      </c>
      <c r="I1657" s="18">
        <v>45884</v>
      </c>
      <c r="J1657" s="17" t="s">
        <v>2452</v>
      </c>
      <c r="K1657" s="17" t="s">
        <v>2215</v>
      </c>
      <c r="L1657" t="str">
        <f>IF(COUNTIFS(ZSOHSD058[订单号数值], ZSOHPP055[[#This Row],[订单号数值]], ZSOHSD058[行項目], ZSOHPP055[[#This Row],[行項目]])&gt;0, "Y", "")</f>
        <v>Y</v>
      </c>
      <c r="M1657">
        <f>IF(ZSOHPP055[[#This Row],[銷售訂單]]="", "", --ZSOHPP055[[#This Row],[銷售訂單]])</f>
        <v>6076005</v>
      </c>
    </row>
    <row r="1658" spans="1:13">
      <c r="A1658" s="17" t="s">
        <v>1367</v>
      </c>
      <c r="B1658" s="19">
        <v>8588.2350000000006</v>
      </c>
      <c r="C1658" s="19">
        <v>8355</v>
      </c>
      <c r="D1658" s="19">
        <v>233.23500000000001</v>
      </c>
      <c r="E1658" s="19">
        <v>0</v>
      </c>
      <c r="F1658" s="17" t="s">
        <v>1370</v>
      </c>
      <c r="G1658" s="17" t="s">
        <v>23</v>
      </c>
      <c r="H1658" s="18">
        <v>45845</v>
      </c>
      <c r="I1658" s="18">
        <v>45887</v>
      </c>
      <c r="J1658" s="17" t="s">
        <v>2452</v>
      </c>
      <c r="K1658" s="17" t="s">
        <v>2216</v>
      </c>
      <c r="L1658" t="str">
        <f>IF(COUNTIFS(ZSOHSD058[订单号数值], ZSOHPP055[[#This Row],[订单号数值]], ZSOHSD058[行項目], ZSOHPP055[[#This Row],[行項目]])&gt;0, "Y", "")</f>
        <v>Y</v>
      </c>
      <c r="M1658">
        <f>IF(ZSOHPP055[[#This Row],[銷售訂單]]="", "", --ZSOHPP055[[#This Row],[銷售訂單]])</f>
        <v>6076005</v>
      </c>
    </row>
    <row r="1659" spans="1:13">
      <c r="A1659" s="17" t="s">
        <v>1367</v>
      </c>
      <c r="B1659" s="19">
        <v>8762.4760000000006</v>
      </c>
      <c r="C1659" s="19">
        <v>8609.5</v>
      </c>
      <c r="D1659" s="19">
        <v>152.976</v>
      </c>
      <c r="E1659" s="19">
        <v>0</v>
      </c>
      <c r="F1659" s="17" t="s">
        <v>1371</v>
      </c>
      <c r="G1659" s="17" t="s">
        <v>23</v>
      </c>
      <c r="H1659" s="18">
        <v>45845</v>
      </c>
      <c r="I1659" s="18">
        <v>45927</v>
      </c>
      <c r="J1659" s="17" t="s">
        <v>2452</v>
      </c>
      <c r="K1659" s="17" t="s">
        <v>2216</v>
      </c>
      <c r="L1659" t="str">
        <f>IF(COUNTIFS(ZSOHSD058[订单号数值], ZSOHPP055[[#This Row],[订单号数值]], ZSOHSD058[行項目], ZSOHPP055[[#This Row],[行項目]])&gt;0, "Y", "")</f>
        <v>Y</v>
      </c>
      <c r="M1659">
        <f>IF(ZSOHPP055[[#This Row],[銷售訂單]]="", "", --ZSOHPP055[[#This Row],[銷售訂單]])</f>
        <v>6076005</v>
      </c>
    </row>
    <row r="1660" spans="1:13">
      <c r="A1660" s="17" t="s">
        <v>1383</v>
      </c>
      <c r="B1660" s="19">
        <v>3440</v>
      </c>
      <c r="C1660" s="19">
        <v>3437.5</v>
      </c>
      <c r="D1660" s="19">
        <v>2.5</v>
      </c>
      <c r="E1660" s="19">
        <v>0</v>
      </c>
      <c r="F1660" s="17" t="s">
        <v>1396</v>
      </c>
      <c r="G1660" s="17" t="s">
        <v>23</v>
      </c>
      <c r="H1660" s="18">
        <v>45845</v>
      </c>
      <c r="I1660" s="18">
        <v>45862</v>
      </c>
      <c r="J1660" s="17" t="s">
        <v>2452</v>
      </c>
      <c r="K1660" s="17" t="s">
        <v>2220</v>
      </c>
      <c r="L1660" t="str">
        <f>IF(COUNTIFS(ZSOHSD058[订单号数值], ZSOHPP055[[#This Row],[订单号数值]], ZSOHSD058[行項目], ZSOHPP055[[#This Row],[行項目]])&gt;0, "Y", "")</f>
        <v>Y</v>
      </c>
      <c r="M1660">
        <f>IF(ZSOHPP055[[#This Row],[銷售訂單]]="", "", --ZSOHPP055[[#This Row],[銷售訂單]])</f>
        <v>6076005</v>
      </c>
    </row>
    <row r="1661" spans="1:13">
      <c r="A1661" s="17" t="s">
        <v>1481</v>
      </c>
      <c r="B1661" s="19">
        <v>5580</v>
      </c>
      <c r="C1661" s="19">
        <v>5923.5</v>
      </c>
      <c r="D1661" s="19">
        <v>-343.5</v>
      </c>
      <c r="E1661" s="19">
        <v>0</v>
      </c>
      <c r="F1661" s="17" t="s">
        <v>1489</v>
      </c>
      <c r="G1661" s="17" t="s">
        <v>21</v>
      </c>
      <c r="H1661" s="18">
        <v>45845</v>
      </c>
      <c r="I1661" s="18">
        <v>45864</v>
      </c>
      <c r="J1661" s="17" t="s">
        <v>2596</v>
      </c>
      <c r="K1661" s="17" t="s">
        <v>2215</v>
      </c>
      <c r="L1661" t="str">
        <f>IF(COUNTIFS(ZSOHSD058[订单号数值], ZSOHPP055[[#This Row],[订单号数值]], ZSOHSD058[行項目], ZSOHPP055[[#This Row],[行項目]])&gt;0, "Y", "")</f>
        <v>Y</v>
      </c>
      <c r="M1661">
        <f>IF(ZSOHPP055[[#This Row],[銷售訂單]]="", "", --ZSOHPP055[[#This Row],[銷售訂單]])</f>
        <v>6077836</v>
      </c>
    </row>
    <row r="1662" spans="1:13">
      <c r="A1662" s="17" t="s">
        <v>394</v>
      </c>
      <c r="B1662" s="19">
        <v>5095.6019999999999</v>
      </c>
      <c r="C1662" s="19">
        <v>5333.5</v>
      </c>
      <c r="D1662" s="19">
        <v>-237.898</v>
      </c>
      <c r="E1662" s="19">
        <v>0</v>
      </c>
      <c r="F1662" s="17" t="s">
        <v>451</v>
      </c>
      <c r="G1662" s="17" t="s">
        <v>20</v>
      </c>
      <c r="H1662" s="18">
        <v>45846</v>
      </c>
      <c r="I1662" s="18">
        <v>45904</v>
      </c>
      <c r="J1662" s="17" t="s">
        <v>2613</v>
      </c>
      <c r="K1662" s="17" t="s">
        <v>2210</v>
      </c>
      <c r="L1662" t="str">
        <f>IF(COUNTIFS(ZSOHSD058[订单号数值], ZSOHPP055[[#This Row],[订单号数值]], ZSOHSD058[行項目], ZSOHPP055[[#This Row],[行項目]])&gt;0, "Y", "")</f>
        <v>Y</v>
      </c>
      <c r="M1662">
        <f>IF(ZSOHPP055[[#This Row],[銷售訂單]]="", "", --ZSOHPP055[[#This Row],[銷售訂單]])</f>
        <v>6077983</v>
      </c>
    </row>
    <row r="1663" spans="1:13">
      <c r="A1663" s="17" t="s">
        <v>394</v>
      </c>
      <c r="B1663" s="19">
        <v>5120.5119999999997</v>
      </c>
      <c r="C1663" s="19">
        <v>5478.5</v>
      </c>
      <c r="D1663" s="19">
        <v>-357.988</v>
      </c>
      <c r="E1663" s="19">
        <v>0</v>
      </c>
      <c r="F1663" s="17" t="s">
        <v>450</v>
      </c>
      <c r="G1663" s="17" t="s">
        <v>20</v>
      </c>
      <c r="H1663" s="18">
        <v>45846</v>
      </c>
      <c r="I1663" s="18">
        <v>45870</v>
      </c>
      <c r="J1663" s="17" t="s">
        <v>2613</v>
      </c>
      <c r="K1663" s="17" t="s">
        <v>2210</v>
      </c>
      <c r="L1663" t="str">
        <f>IF(COUNTIFS(ZSOHSD058[订单号数值], ZSOHPP055[[#This Row],[订单号数值]], ZSOHSD058[行項目], ZSOHPP055[[#This Row],[行項目]])&gt;0, "Y", "")</f>
        <v>Y</v>
      </c>
      <c r="M1663">
        <f>IF(ZSOHPP055[[#This Row],[銷售訂單]]="", "", --ZSOHPP055[[#This Row],[銷售訂單]])</f>
        <v>6077983</v>
      </c>
    </row>
    <row r="1664" spans="1:13">
      <c r="A1664" s="17" t="s">
        <v>394</v>
      </c>
      <c r="B1664" s="19">
        <v>3046.3020000000001</v>
      </c>
      <c r="C1664" s="19">
        <v>3177</v>
      </c>
      <c r="D1664" s="19">
        <v>-130.69800000000001</v>
      </c>
      <c r="E1664" s="19">
        <v>0</v>
      </c>
      <c r="F1664" s="17" t="s">
        <v>449</v>
      </c>
      <c r="G1664" s="17" t="s">
        <v>20</v>
      </c>
      <c r="H1664" s="18">
        <v>45846</v>
      </c>
      <c r="I1664" s="18">
        <v>45925</v>
      </c>
      <c r="J1664" s="17" t="s">
        <v>2613</v>
      </c>
      <c r="K1664" s="17" t="s">
        <v>2210</v>
      </c>
      <c r="L1664" t="str">
        <f>IF(COUNTIFS(ZSOHSD058[订单号数值], ZSOHPP055[[#This Row],[订单号数值]], ZSOHSD058[行項目], ZSOHPP055[[#This Row],[行項目]])&gt;0, "Y", "")</f>
        <v>Y</v>
      </c>
      <c r="M1664">
        <f>IF(ZSOHPP055[[#This Row],[銷售訂單]]="", "", --ZSOHPP055[[#This Row],[銷售訂單]])</f>
        <v>6077983</v>
      </c>
    </row>
    <row r="1665" spans="1:13">
      <c r="A1665" s="17" t="s">
        <v>394</v>
      </c>
      <c r="B1665" s="19">
        <v>7704.7489999999998</v>
      </c>
      <c r="C1665" s="19">
        <v>7453</v>
      </c>
      <c r="D1665" s="19">
        <v>251.749</v>
      </c>
      <c r="E1665" s="19">
        <v>0</v>
      </c>
      <c r="F1665" s="17" t="s">
        <v>448</v>
      </c>
      <c r="G1665" s="17" t="s">
        <v>20</v>
      </c>
      <c r="H1665" s="18">
        <v>45846</v>
      </c>
      <c r="I1665" s="18">
        <v>45884</v>
      </c>
      <c r="J1665" s="17" t="s">
        <v>2613</v>
      </c>
      <c r="K1665" s="17" t="s">
        <v>2210</v>
      </c>
      <c r="L1665" t="str">
        <f>IF(COUNTIFS(ZSOHSD058[订单号数值], ZSOHPP055[[#This Row],[订单号数值]], ZSOHSD058[行項目], ZSOHPP055[[#This Row],[行項目]])&gt;0, "Y", "")</f>
        <v>Y</v>
      </c>
      <c r="M1665">
        <f>IF(ZSOHPP055[[#This Row],[銷售訂單]]="", "", --ZSOHPP055[[#This Row],[銷售訂單]])</f>
        <v>6077983</v>
      </c>
    </row>
    <row r="1666" spans="1:13">
      <c r="A1666" s="17" t="s">
        <v>394</v>
      </c>
      <c r="B1666" s="19">
        <v>6162.2979999999998</v>
      </c>
      <c r="C1666" s="19">
        <v>6215</v>
      </c>
      <c r="D1666" s="19">
        <v>-52.701999999999998</v>
      </c>
      <c r="E1666" s="19">
        <v>0</v>
      </c>
      <c r="F1666" s="17" t="s">
        <v>447</v>
      </c>
      <c r="G1666" s="17" t="s">
        <v>20</v>
      </c>
      <c r="H1666" s="18">
        <v>45846</v>
      </c>
      <c r="I1666" s="18">
        <v>45885</v>
      </c>
      <c r="J1666" s="17" t="s">
        <v>2613</v>
      </c>
      <c r="K1666" s="17" t="s">
        <v>2210</v>
      </c>
      <c r="L1666" t="str">
        <f>IF(COUNTIFS(ZSOHSD058[订单号数值], ZSOHPP055[[#This Row],[订单号数值]], ZSOHSD058[行項目], ZSOHPP055[[#This Row],[行項目]])&gt;0, "Y", "")</f>
        <v>Y</v>
      </c>
      <c r="M1666">
        <f>IF(ZSOHPP055[[#This Row],[銷售訂單]]="", "", --ZSOHPP055[[#This Row],[銷售訂單]])</f>
        <v>6077983</v>
      </c>
    </row>
    <row r="1667" spans="1:13">
      <c r="A1667" s="17" t="s">
        <v>394</v>
      </c>
      <c r="B1667" s="19">
        <v>6162.2979999999998</v>
      </c>
      <c r="C1667" s="19">
        <v>6757</v>
      </c>
      <c r="D1667" s="19">
        <v>-594.702</v>
      </c>
      <c r="E1667" s="19">
        <v>0</v>
      </c>
      <c r="F1667" s="17" t="s">
        <v>446</v>
      </c>
      <c r="G1667" s="17" t="s">
        <v>20</v>
      </c>
      <c r="H1667" s="18">
        <v>45846</v>
      </c>
      <c r="I1667" s="18">
        <v>45880</v>
      </c>
      <c r="J1667" s="17" t="s">
        <v>2613</v>
      </c>
      <c r="K1667" s="17" t="s">
        <v>2210</v>
      </c>
      <c r="L1667" t="str">
        <f>IF(COUNTIFS(ZSOHSD058[订单号数值], ZSOHPP055[[#This Row],[订单号数值]], ZSOHSD058[行項目], ZSOHPP055[[#This Row],[行項目]])&gt;0, "Y", "")</f>
        <v>Y</v>
      </c>
      <c r="M1667">
        <f>IF(ZSOHPP055[[#This Row],[銷售訂單]]="", "", --ZSOHPP055[[#This Row],[銷售訂單]])</f>
        <v>6077983</v>
      </c>
    </row>
    <row r="1668" spans="1:13">
      <c r="A1668" s="17" t="s">
        <v>394</v>
      </c>
      <c r="B1668" s="19">
        <v>1534.941</v>
      </c>
      <c r="C1668" s="19">
        <v>1497.5</v>
      </c>
      <c r="D1668" s="19">
        <v>37.441000000000003</v>
      </c>
      <c r="E1668" s="19">
        <v>0</v>
      </c>
      <c r="F1668" s="17" t="s">
        <v>445</v>
      </c>
      <c r="G1668" s="17" t="s">
        <v>20</v>
      </c>
      <c r="H1668" s="18">
        <v>45846</v>
      </c>
      <c r="I1668" s="18">
        <v>45869</v>
      </c>
      <c r="J1668" s="17" t="s">
        <v>2613</v>
      </c>
      <c r="K1668" s="17" t="s">
        <v>2210</v>
      </c>
      <c r="L1668" t="str">
        <f>IF(COUNTIFS(ZSOHSD058[订单号数值], ZSOHPP055[[#This Row],[订单号数值]], ZSOHSD058[行項目], ZSOHPP055[[#This Row],[行項目]])&gt;0, "Y", "")</f>
        <v>Y</v>
      </c>
      <c r="M1668">
        <f>IF(ZSOHPP055[[#This Row],[銷售訂單]]="", "", --ZSOHPP055[[#This Row],[銷售訂單]])</f>
        <v>6077983</v>
      </c>
    </row>
    <row r="1669" spans="1:13">
      <c r="A1669" s="17" t="s">
        <v>394</v>
      </c>
      <c r="B1669" s="19">
        <v>7704.7489999999998</v>
      </c>
      <c r="C1669" s="19">
        <v>7807.5</v>
      </c>
      <c r="D1669" s="19">
        <v>-102.751</v>
      </c>
      <c r="E1669" s="19">
        <v>0</v>
      </c>
      <c r="F1669" s="17" t="s">
        <v>444</v>
      </c>
      <c r="G1669" s="17" t="s">
        <v>20</v>
      </c>
      <c r="H1669" s="18">
        <v>45846</v>
      </c>
      <c r="I1669" s="18">
        <v>45874</v>
      </c>
      <c r="J1669" s="17" t="s">
        <v>2613</v>
      </c>
      <c r="K1669" s="17" t="s">
        <v>2210</v>
      </c>
      <c r="L1669" t="str">
        <f>IF(COUNTIFS(ZSOHSD058[订单号数值], ZSOHPP055[[#This Row],[订单号数值]], ZSOHSD058[行項目], ZSOHPP055[[#This Row],[行項目]])&gt;0, "Y", "")</f>
        <v>Y</v>
      </c>
      <c r="M1669">
        <f>IF(ZSOHPP055[[#This Row],[銷售訂單]]="", "", --ZSOHPP055[[#This Row],[銷售訂單]])</f>
        <v>6077983</v>
      </c>
    </row>
    <row r="1670" spans="1:13">
      <c r="A1670" s="17" t="s">
        <v>579</v>
      </c>
      <c r="B1670" s="19">
        <v>519</v>
      </c>
      <c r="C1670" s="19">
        <v>542.5</v>
      </c>
      <c r="D1670" s="19">
        <v>-23.5</v>
      </c>
      <c r="E1670" s="19">
        <v>0</v>
      </c>
      <c r="F1670" s="17" t="s">
        <v>581</v>
      </c>
      <c r="G1670" s="17" t="s">
        <v>24</v>
      </c>
      <c r="H1670" s="18">
        <v>45846</v>
      </c>
      <c r="I1670" s="18">
        <v>45860</v>
      </c>
      <c r="J1670" s="17" t="s">
        <v>2595</v>
      </c>
      <c r="K1670" s="17" t="s">
        <v>2210</v>
      </c>
      <c r="L1670" t="str">
        <f>IF(COUNTIFS(ZSOHSD058[订单号数值], ZSOHPP055[[#This Row],[订单号数值]], ZSOHSD058[行項目], ZSOHPP055[[#This Row],[行項目]])&gt;0, "Y", "")</f>
        <v>Y</v>
      </c>
      <c r="M1670">
        <f>IF(ZSOHPP055[[#This Row],[銷售訂單]]="", "", --ZSOHPP055[[#This Row],[銷售訂單]])</f>
        <v>6077828</v>
      </c>
    </row>
    <row r="1671" spans="1:13">
      <c r="A1671" s="17" t="s">
        <v>662</v>
      </c>
      <c r="B1671" s="19">
        <v>48.244999999999997</v>
      </c>
      <c r="C1671" s="19">
        <v>51.5</v>
      </c>
      <c r="D1671" s="19">
        <v>-3.2549999999999999</v>
      </c>
      <c r="E1671" s="19">
        <v>0</v>
      </c>
      <c r="F1671" s="17" t="s">
        <v>663</v>
      </c>
      <c r="G1671" s="17" t="s">
        <v>23</v>
      </c>
      <c r="H1671" s="18">
        <v>45846</v>
      </c>
      <c r="I1671" s="18">
        <v>45852</v>
      </c>
      <c r="J1671" s="17" t="s">
        <v>2598</v>
      </c>
      <c r="K1671" s="17" t="s">
        <v>2215</v>
      </c>
      <c r="L1671" t="str">
        <f>IF(COUNTIFS(ZSOHSD058[订单号数值], ZSOHPP055[[#This Row],[订单号数值]], ZSOHSD058[行項目], ZSOHPP055[[#This Row],[行項目]])&gt;0, "Y", "")</f>
        <v>Y</v>
      </c>
      <c r="M1671">
        <f>IF(ZSOHPP055[[#This Row],[銷售訂單]]="", "", --ZSOHPP055[[#This Row],[銷售訂單]])</f>
        <v>6077858</v>
      </c>
    </row>
    <row r="1672" spans="1:13">
      <c r="A1672" s="17" t="s">
        <v>714</v>
      </c>
      <c r="B1672" s="19">
        <v>551.779</v>
      </c>
      <c r="C1672" s="19">
        <v>524</v>
      </c>
      <c r="D1672" s="19">
        <v>27.779</v>
      </c>
      <c r="E1672" s="19">
        <v>0</v>
      </c>
      <c r="F1672" s="17" t="s">
        <v>731</v>
      </c>
      <c r="G1672" s="17" t="s">
        <v>24</v>
      </c>
      <c r="H1672" s="18">
        <v>45846</v>
      </c>
      <c r="I1672" s="18">
        <v>45878</v>
      </c>
      <c r="J1672" s="17" t="s">
        <v>2594</v>
      </c>
      <c r="K1672" s="17" t="s">
        <v>2216</v>
      </c>
      <c r="L1672" t="str">
        <f>IF(COUNTIFS(ZSOHSD058[订单号数值], ZSOHPP055[[#This Row],[订单号数值]], ZSOHSD058[行項目], ZSOHPP055[[#This Row],[行項目]])&gt;0, "Y", "")</f>
        <v>Y</v>
      </c>
      <c r="M1672">
        <f>IF(ZSOHPP055[[#This Row],[銷售訂單]]="", "", --ZSOHPP055[[#This Row],[銷售訂單]])</f>
        <v>6077827</v>
      </c>
    </row>
    <row r="1673" spans="1:13">
      <c r="A1673" s="17" t="s">
        <v>714</v>
      </c>
      <c r="B1673" s="19">
        <v>6179</v>
      </c>
      <c r="C1673" s="19">
        <v>6427</v>
      </c>
      <c r="D1673" s="19">
        <v>-248</v>
      </c>
      <c r="E1673" s="19">
        <v>0</v>
      </c>
      <c r="F1673" s="17" t="s">
        <v>728</v>
      </c>
      <c r="G1673" s="17" t="s">
        <v>24</v>
      </c>
      <c r="H1673" s="18">
        <v>45846</v>
      </c>
      <c r="I1673" s="18">
        <v>45876</v>
      </c>
      <c r="J1673" s="17" t="s">
        <v>2594</v>
      </c>
      <c r="K1673" s="17" t="s">
        <v>2216</v>
      </c>
      <c r="L1673" t="str">
        <f>IF(COUNTIFS(ZSOHSD058[订单号数值], ZSOHPP055[[#This Row],[订单号数值]], ZSOHSD058[行項目], ZSOHPP055[[#This Row],[行項目]])&gt;0, "Y", "")</f>
        <v>Y</v>
      </c>
      <c r="M1673">
        <f>IF(ZSOHPP055[[#This Row],[銷售訂單]]="", "", --ZSOHPP055[[#This Row],[銷售訂單]])</f>
        <v>6077827</v>
      </c>
    </row>
    <row r="1674" spans="1:13">
      <c r="A1674" s="17" t="s">
        <v>857</v>
      </c>
      <c r="B1674" s="19">
        <v>6500</v>
      </c>
      <c r="C1674" s="19">
        <v>6469.5</v>
      </c>
      <c r="D1674" s="19">
        <v>30.5</v>
      </c>
      <c r="E1674" s="19">
        <v>0</v>
      </c>
      <c r="F1674" s="17" t="s">
        <v>872</v>
      </c>
      <c r="G1674" s="17" t="s">
        <v>20</v>
      </c>
      <c r="H1674" s="18">
        <v>45846</v>
      </c>
      <c r="I1674" s="18">
        <v>45910</v>
      </c>
      <c r="J1674" s="17" t="s">
        <v>2513</v>
      </c>
      <c r="K1674" s="17" t="s">
        <v>2215</v>
      </c>
      <c r="L1674" t="str">
        <f>IF(COUNTIFS(ZSOHSD058[订单号数值], ZSOHPP055[[#This Row],[订单号数值]], ZSOHSD058[行項目], ZSOHPP055[[#This Row],[行項目]])&gt;0, "Y", "")</f>
        <v>Y</v>
      </c>
      <c r="M1674">
        <f>IF(ZSOHPP055[[#This Row],[銷售訂單]]="", "", --ZSOHPP055[[#This Row],[銷售訂單]])</f>
        <v>6076803</v>
      </c>
    </row>
    <row r="1675" spans="1:13">
      <c r="A1675" s="17" t="s">
        <v>1002</v>
      </c>
      <c r="B1675" s="19">
        <v>3699</v>
      </c>
      <c r="C1675" s="19">
        <v>4034</v>
      </c>
      <c r="D1675" s="19">
        <v>-335</v>
      </c>
      <c r="E1675" s="19">
        <v>0</v>
      </c>
      <c r="F1675" s="17" t="s">
        <v>1022</v>
      </c>
      <c r="G1675" s="17" t="s">
        <v>20</v>
      </c>
      <c r="H1675" s="18">
        <v>45846</v>
      </c>
      <c r="I1675" s="18">
        <v>45862</v>
      </c>
      <c r="J1675" s="17" t="s">
        <v>2569</v>
      </c>
      <c r="K1675" s="17" t="s">
        <v>2210</v>
      </c>
      <c r="L1675" t="str">
        <f>IF(COUNTIFS(ZSOHSD058[订单号数值], ZSOHPP055[[#This Row],[订单号数值]], ZSOHSD058[行項目], ZSOHPP055[[#This Row],[行項目]])&gt;0, "Y", "")</f>
        <v>Y</v>
      </c>
      <c r="M1675">
        <f>IF(ZSOHPP055[[#This Row],[銷售訂單]]="", "", --ZSOHPP055[[#This Row],[銷售訂單]])</f>
        <v>6077651</v>
      </c>
    </row>
    <row r="1676" spans="1:13">
      <c r="A1676" s="17" t="s">
        <v>1447</v>
      </c>
      <c r="B1676" s="19">
        <v>3600</v>
      </c>
      <c r="C1676" s="19">
        <v>3560</v>
      </c>
      <c r="D1676" s="19">
        <v>40</v>
      </c>
      <c r="E1676" s="19">
        <v>0</v>
      </c>
      <c r="F1676" s="17" t="s">
        <v>1448</v>
      </c>
      <c r="G1676" s="17" t="s">
        <v>23</v>
      </c>
      <c r="H1676" s="18">
        <v>45846</v>
      </c>
      <c r="I1676" s="18">
        <v>45866</v>
      </c>
      <c r="J1676" s="17" t="s">
        <v>2572</v>
      </c>
      <c r="K1676" s="17" t="s">
        <v>2219</v>
      </c>
      <c r="L1676" t="str">
        <f>IF(COUNTIFS(ZSOHSD058[订单号数值], ZSOHPP055[[#This Row],[订单号数值]], ZSOHSD058[行項目], ZSOHPP055[[#This Row],[行項目]])&gt;0, "Y", "")</f>
        <v>Y</v>
      </c>
      <c r="M1676">
        <f>IF(ZSOHPP055[[#This Row],[銷售訂單]]="", "", --ZSOHPP055[[#This Row],[銷售訂單]])</f>
        <v>6077657</v>
      </c>
    </row>
    <row r="1677" spans="1:13">
      <c r="A1677" s="17" t="s">
        <v>1457</v>
      </c>
      <c r="B1677" s="19">
        <v>2036.31</v>
      </c>
      <c r="C1677" s="19">
        <v>2027.5</v>
      </c>
      <c r="D1677" s="19">
        <v>8.81</v>
      </c>
      <c r="E1677" s="19">
        <v>0</v>
      </c>
      <c r="F1677" s="17" t="s">
        <v>1458</v>
      </c>
      <c r="G1677" s="17" t="s">
        <v>23</v>
      </c>
      <c r="H1677" s="18">
        <v>45846</v>
      </c>
      <c r="I1677" s="18">
        <v>45859</v>
      </c>
      <c r="J1677" s="17" t="s">
        <v>2572</v>
      </c>
      <c r="K1677" s="17" t="s">
        <v>2220</v>
      </c>
      <c r="L1677" t="str">
        <f>IF(COUNTIFS(ZSOHSD058[订单号数值], ZSOHPP055[[#This Row],[订单号数值]], ZSOHSD058[行項目], ZSOHPP055[[#This Row],[行項目]])&gt;0, "Y", "")</f>
        <v>Y</v>
      </c>
      <c r="M1677">
        <f>IF(ZSOHPP055[[#This Row],[銷售訂單]]="", "", --ZSOHPP055[[#This Row],[銷售訂單]])</f>
        <v>6077657</v>
      </c>
    </row>
    <row r="1678" spans="1:13">
      <c r="A1678" s="17" t="s">
        <v>1832</v>
      </c>
      <c r="B1678" s="19">
        <v>21821.8</v>
      </c>
      <c r="C1678" s="19">
        <v>21689.5</v>
      </c>
      <c r="D1678" s="19">
        <v>132.30000000000001</v>
      </c>
      <c r="E1678" s="19">
        <v>0</v>
      </c>
      <c r="F1678" s="17" t="s">
        <v>1833</v>
      </c>
      <c r="G1678" s="17" t="s">
        <v>21</v>
      </c>
      <c r="H1678" s="18">
        <v>45846</v>
      </c>
      <c r="I1678" s="18">
        <v>45877</v>
      </c>
      <c r="J1678" s="17" t="s">
        <v>2640</v>
      </c>
      <c r="K1678" s="17" t="s">
        <v>2210</v>
      </c>
      <c r="L1678" t="str">
        <f>IF(COUNTIFS(ZSOHSD058[订单号数值], ZSOHPP055[[#This Row],[订单号数值]], ZSOHSD058[行項目], ZSOHPP055[[#This Row],[行項目]])&gt;0, "Y", "")</f>
        <v>Y</v>
      </c>
      <c r="M1678">
        <f>IF(ZSOHPP055[[#This Row],[銷售訂單]]="", "", --ZSOHPP055[[#This Row],[銷售訂單]])</f>
        <v>6078278</v>
      </c>
    </row>
    <row r="1679" spans="1:13">
      <c r="A1679" s="17" t="s">
        <v>1832</v>
      </c>
      <c r="B1679" s="19">
        <v>0.01</v>
      </c>
      <c r="C1679" s="19">
        <v>0</v>
      </c>
      <c r="D1679" s="19">
        <v>0.01</v>
      </c>
      <c r="E1679" s="19">
        <v>0</v>
      </c>
      <c r="F1679" s="17" t="s">
        <v>1834</v>
      </c>
      <c r="G1679" s="17" t="s">
        <v>21</v>
      </c>
      <c r="H1679" s="18">
        <v>45846</v>
      </c>
      <c r="I1679" s="18">
        <v>45847</v>
      </c>
      <c r="J1679" s="17" t="s">
        <v>2640</v>
      </c>
      <c r="K1679" s="17" t="s">
        <v>2210</v>
      </c>
      <c r="L1679" t="str">
        <f>IF(COUNTIFS(ZSOHSD058[订单号数值], ZSOHPP055[[#This Row],[订单号数值]], ZSOHSD058[行項目], ZSOHPP055[[#This Row],[行項目]])&gt;0, "Y", "")</f>
        <v>Y</v>
      </c>
      <c r="M1679">
        <f>IF(ZSOHPP055[[#This Row],[銷售訂單]]="", "", --ZSOHPP055[[#This Row],[銷售訂單]])</f>
        <v>6078278</v>
      </c>
    </row>
    <row r="1680" spans="1:13">
      <c r="A1680" s="17" t="s">
        <v>2138</v>
      </c>
      <c r="B1680" s="19">
        <v>53.607999999999997</v>
      </c>
      <c r="C1680" s="19">
        <v>80</v>
      </c>
      <c r="D1680" s="19">
        <v>-26.391999999999999</v>
      </c>
      <c r="E1680" s="19">
        <v>0</v>
      </c>
      <c r="F1680" s="17" t="s">
        <v>2141</v>
      </c>
      <c r="G1680" s="17" t="s">
        <v>20</v>
      </c>
      <c r="H1680" s="18">
        <v>45846</v>
      </c>
      <c r="I1680" s="18">
        <v>45859</v>
      </c>
      <c r="J1680" s="17" t="s">
        <v>2656</v>
      </c>
      <c r="K1680" s="17" t="s">
        <v>2210</v>
      </c>
      <c r="L1680" t="str">
        <f>IF(COUNTIFS(ZSOHSD058[订单号数值], ZSOHPP055[[#This Row],[订单号数值]], ZSOHSD058[行項目], ZSOHPP055[[#This Row],[行項目]])&gt;0, "Y", "")</f>
        <v>Y</v>
      </c>
      <c r="M1680">
        <f>IF(ZSOHPP055[[#This Row],[銷售訂單]]="", "", --ZSOHPP055[[#This Row],[銷售訂單]])</f>
        <v>6078389</v>
      </c>
    </row>
    <row r="1681" spans="1:13">
      <c r="A1681" s="17" t="s">
        <v>204</v>
      </c>
      <c r="B1681" s="19">
        <v>66</v>
      </c>
      <c r="C1681" s="19">
        <v>67</v>
      </c>
      <c r="D1681" s="19">
        <v>-1</v>
      </c>
      <c r="E1681" s="19">
        <v>0</v>
      </c>
      <c r="F1681" s="17" t="s">
        <v>205</v>
      </c>
      <c r="G1681" s="17" t="s">
        <v>23</v>
      </c>
      <c r="H1681" s="18">
        <v>45847</v>
      </c>
      <c r="I1681" s="18">
        <v>45853</v>
      </c>
      <c r="J1681" s="17" t="s">
        <v>2659</v>
      </c>
      <c r="K1681" s="17" t="s">
        <v>2216</v>
      </c>
      <c r="L1681" t="str">
        <f>IF(COUNTIFS(ZSOHSD058[订单号数值], ZSOHPP055[[#This Row],[订单号数值]], ZSOHSD058[行項目], ZSOHPP055[[#This Row],[行項目]])&gt;0, "Y", "")</f>
        <v>Y</v>
      </c>
      <c r="M1681">
        <f>IF(ZSOHPP055[[#This Row],[銷售訂單]]="", "", --ZSOHPP055[[#This Row],[銷售訂單]])</f>
        <v>6078399</v>
      </c>
    </row>
    <row r="1682" spans="1:13">
      <c r="A1682" s="17" t="s">
        <v>351</v>
      </c>
      <c r="B1682" s="19">
        <v>0.1</v>
      </c>
      <c r="C1682" s="19">
        <v>0</v>
      </c>
      <c r="D1682" s="19">
        <v>0.1</v>
      </c>
      <c r="E1682" s="19">
        <v>0</v>
      </c>
      <c r="F1682" s="17" t="s">
        <v>360</v>
      </c>
      <c r="G1682" s="17" t="s">
        <v>20</v>
      </c>
      <c r="H1682" s="18">
        <v>45847</v>
      </c>
      <c r="I1682" s="18">
        <v>45856</v>
      </c>
      <c r="J1682" s="17" t="s">
        <v>2602</v>
      </c>
      <c r="K1682" s="17" t="s">
        <v>2210</v>
      </c>
      <c r="L1682" t="str">
        <f>IF(COUNTIFS(ZSOHSD058[订单号数值], ZSOHPP055[[#This Row],[订单号数值]], ZSOHSD058[行項目], ZSOHPP055[[#This Row],[行項目]])&gt;0, "Y", "")</f>
        <v>Y</v>
      </c>
      <c r="M1682">
        <f>IF(ZSOHPP055[[#This Row],[銷售訂單]]="", "", --ZSOHPP055[[#This Row],[銷售訂單]])</f>
        <v>6077893</v>
      </c>
    </row>
    <row r="1683" spans="1:13">
      <c r="A1683" s="17" t="s">
        <v>1002</v>
      </c>
      <c r="B1683" s="19">
        <v>2582</v>
      </c>
      <c r="C1683" s="19">
        <v>2750.5</v>
      </c>
      <c r="D1683" s="19">
        <v>-168.5</v>
      </c>
      <c r="E1683" s="19">
        <v>0</v>
      </c>
      <c r="F1683" s="17" t="s">
        <v>1019</v>
      </c>
      <c r="G1683" s="17" t="s">
        <v>20</v>
      </c>
      <c r="H1683" s="18">
        <v>45847</v>
      </c>
      <c r="I1683" s="18">
        <v>45862</v>
      </c>
      <c r="J1683" s="17" t="s">
        <v>2664</v>
      </c>
      <c r="K1683" s="17" t="s">
        <v>2210</v>
      </c>
      <c r="L1683" t="str">
        <f>IF(COUNTIFS(ZSOHSD058[订单号数值], ZSOHPP055[[#This Row],[订单号数值]], ZSOHSD058[行項目], ZSOHPP055[[#This Row],[行項目]])&gt;0, "Y", "")</f>
        <v>Y</v>
      </c>
      <c r="M1683">
        <f>IF(ZSOHPP055[[#This Row],[銷售訂單]]="", "", --ZSOHPP055[[#This Row],[銷售訂單]])</f>
        <v>6078410</v>
      </c>
    </row>
    <row r="1684" spans="1:13">
      <c r="A1684" s="17" t="s">
        <v>1002</v>
      </c>
      <c r="B1684" s="19">
        <v>5279</v>
      </c>
      <c r="C1684" s="19">
        <v>5638.5</v>
      </c>
      <c r="D1684" s="19">
        <v>-359.5</v>
      </c>
      <c r="E1684" s="19">
        <v>0</v>
      </c>
      <c r="F1684" s="17" t="s">
        <v>1013</v>
      </c>
      <c r="G1684" s="17" t="s">
        <v>20</v>
      </c>
      <c r="H1684" s="18">
        <v>45847</v>
      </c>
      <c r="I1684" s="18">
        <v>45863</v>
      </c>
      <c r="J1684" s="17" t="s">
        <v>2664</v>
      </c>
      <c r="K1684" s="17" t="s">
        <v>2210</v>
      </c>
      <c r="L1684" t="str">
        <f>IF(COUNTIFS(ZSOHSD058[订单号数值], ZSOHPP055[[#This Row],[订单号数值]], ZSOHSD058[行項目], ZSOHPP055[[#This Row],[行項目]])&gt;0, "Y", "")</f>
        <v>Y</v>
      </c>
      <c r="M1684">
        <f>IF(ZSOHPP055[[#This Row],[銷售訂單]]="", "", --ZSOHPP055[[#This Row],[銷售訂單]])</f>
        <v>6078410</v>
      </c>
    </row>
    <row r="1685" spans="1:13">
      <c r="A1685" s="17" t="s">
        <v>1002</v>
      </c>
      <c r="B1685" s="19">
        <v>8618</v>
      </c>
      <c r="C1685" s="19">
        <v>9129.5</v>
      </c>
      <c r="D1685" s="19">
        <v>-511.5</v>
      </c>
      <c r="E1685" s="19">
        <v>0</v>
      </c>
      <c r="F1685" s="17" t="s">
        <v>1007</v>
      </c>
      <c r="G1685" s="17" t="s">
        <v>20</v>
      </c>
      <c r="H1685" s="18">
        <v>45847</v>
      </c>
      <c r="I1685" s="18">
        <v>45862</v>
      </c>
      <c r="J1685" s="17" t="s">
        <v>2664</v>
      </c>
      <c r="K1685" s="17" t="s">
        <v>2210</v>
      </c>
      <c r="L1685" t="str">
        <f>IF(COUNTIFS(ZSOHSD058[订单号数值], ZSOHPP055[[#This Row],[订单号数值]], ZSOHSD058[行項目], ZSOHPP055[[#This Row],[行項目]])&gt;0, "Y", "")</f>
        <v>Y</v>
      </c>
      <c r="M1685">
        <f>IF(ZSOHPP055[[#This Row],[銷售訂單]]="", "", --ZSOHPP055[[#This Row],[銷售訂單]])</f>
        <v>6078410</v>
      </c>
    </row>
    <row r="1686" spans="1:13">
      <c r="A1686" s="17" t="s">
        <v>1296</v>
      </c>
      <c r="B1686" s="19">
        <v>62.5</v>
      </c>
      <c r="C1686" s="19">
        <v>64.5</v>
      </c>
      <c r="D1686" s="19">
        <v>-2</v>
      </c>
      <c r="E1686" s="19">
        <v>0</v>
      </c>
      <c r="F1686" s="17" t="s">
        <v>1297</v>
      </c>
      <c r="G1686" s="17" t="s">
        <v>22</v>
      </c>
      <c r="H1686" s="18">
        <v>45847</v>
      </c>
      <c r="I1686" s="18">
        <v>45853</v>
      </c>
      <c r="J1686" s="17" t="s">
        <v>2663</v>
      </c>
      <c r="K1686" s="17" t="s">
        <v>2210</v>
      </c>
      <c r="L1686" t="str">
        <f>IF(COUNTIFS(ZSOHSD058[订单号数值], ZSOHPP055[[#This Row],[订单号数值]], ZSOHSD058[行項目], ZSOHPP055[[#This Row],[行項目]])&gt;0, "Y", "")</f>
        <v>Y</v>
      </c>
      <c r="M1686">
        <f>IF(ZSOHPP055[[#This Row],[銷售訂單]]="", "", --ZSOHPP055[[#This Row],[銷售訂單]])</f>
        <v>6078407</v>
      </c>
    </row>
    <row r="1687" spans="1:13">
      <c r="A1687" s="17" t="s">
        <v>3321</v>
      </c>
      <c r="B1687" s="19">
        <v>800</v>
      </c>
      <c r="C1687" s="19">
        <v>774</v>
      </c>
      <c r="D1687" s="19">
        <v>26</v>
      </c>
      <c r="E1687" s="19">
        <v>0</v>
      </c>
      <c r="F1687" s="17" t="s">
        <v>3444</v>
      </c>
      <c r="G1687" s="17" t="s">
        <v>20</v>
      </c>
      <c r="H1687" s="18">
        <v>45848</v>
      </c>
      <c r="I1687" s="18">
        <v>45859</v>
      </c>
      <c r="J1687" s="17" t="s">
        <v>2491</v>
      </c>
      <c r="K1687" s="17" t="s">
        <v>2215</v>
      </c>
      <c r="L1687" t="str">
        <f>IF(COUNTIFS(ZSOHSD058[订单号数值], ZSOHPP055[[#This Row],[订单号数值]], ZSOHSD058[行項目], ZSOHPP055[[#This Row],[行項目]])&gt;0, "Y", "")</f>
        <v>Y</v>
      </c>
      <c r="M1687">
        <f>IF(ZSOHPP055[[#This Row],[銷售訂單]]="", "", --ZSOHPP055[[#This Row],[銷售訂單]])</f>
        <v>6076533</v>
      </c>
    </row>
    <row r="1688" spans="1:13">
      <c r="A1688" s="17" t="s">
        <v>195</v>
      </c>
      <c r="B1688" s="19">
        <v>1646.4</v>
      </c>
      <c r="C1688" s="19">
        <v>1647.5</v>
      </c>
      <c r="D1688" s="19">
        <v>-1.1000000000000001</v>
      </c>
      <c r="E1688" s="19">
        <v>0</v>
      </c>
      <c r="F1688" s="17" t="s">
        <v>197</v>
      </c>
      <c r="G1688" s="17" t="s">
        <v>22</v>
      </c>
      <c r="H1688" s="18">
        <v>45848</v>
      </c>
      <c r="I1688" s="18">
        <v>45863</v>
      </c>
      <c r="J1688" s="17" t="s">
        <v>2670</v>
      </c>
      <c r="K1688" s="17" t="s">
        <v>2210</v>
      </c>
      <c r="L1688" t="str">
        <f>IF(COUNTIFS(ZSOHSD058[订单号数值], ZSOHPP055[[#This Row],[订单号数值]], ZSOHSD058[行項目], ZSOHPP055[[#This Row],[行項目]])&gt;0, "Y", "")</f>
        <v>Y</v>
      </c>
      <c r="M1688">
        <f>IF(ZSOHPP055[[#This Row],[銷售訂單]]="", "", --ZSOHPP055[[#This Row],[銷售訂單]])</f>
        <v>6078453</v>
      </c>
    </row>
    <row r="1689" spans="1:13">
      <c r="A1689" s="17" t="s">
        <v>195</v>
      </c>
      <c r="B1689" s="19">
        <v>705.6</v>
      </c>
      <c r="C1689" s="19">
        <v>695</v>
      </c>
      <c r="D1689" s="19">
        <v>10.6</v>
      </c>
      <c r="E1689" s="19">
        <v>0</v>
      </c>
      <c r="F1689" s="17" t="s">
        <v>196</v>
      </c>
      <c r="G1689" s="17" t="s">
        <v>22</v>
      </c>
      <c r="H1689" s="18">
        <v>45848</v>
      </c>
      <c r="I1689" s="18">
        <v>45866</v>
      </c>
      <c r="J1689" s="17" t="s">
        <v>2670</v>
      </c>
      <c r="K1689" s="17" t="s">
        <v>2215</v>
      </c>
      <c r="L1689" t="str">
        <f>IF(COUNTIFS(ZSOHSD058[订单号数值], ZSOHPP055[[#This Row],[订单号数值]], ZSOHSD058[行項目], ZSOHPP055[[#This Row],[行項目]])&gt;0, "Y", "")</f>
        <v>Y</v>
      </c>
      <c r="M1689">
        <f>IF(ZSOHPP055[[#This Row],[銷售訂單]]="", "", --ZSOHPP055[[#This Row],[銷售訂單]])</f>
        <v>6078453</v>
      </c>
    </row>
    <row r="1690" spans="1:13">
      <c r="A1690" s="17" t="s">
        <v>254</v>
      </c>
      <c r="B1690" s="19">
        <v>3262</v>
      </c>
      <c r="C1690" s="19">
        <v>3207.5</v>
      </c>
      <c r="D1690" s="19">
        <v>54.5</v>
      </c>
      <c r="E1690" s="19">
        <v>0</v>
      </c>
      <c r="F1690" s="17" t="s">
        <v>259</v>
      </c>
      <c r="G1690" s="17" t="s">
        <v>20</v>
      </c>
      <c r="H1690" s="18">
        <v>45848</v>
      </c>
      <c r="I1690" s="18">
        <v>45884</v>
      </c>
      <c r="J1690" s="17" t="s">
        <v>2652</v>
      </c>
      <c r="K1690" s="17" t="s">
        <v>2220</v>
      </c>
      <c r="L1690" t="str">
        <f>IF(COUNTIFS(ZSOHSD058[订单号数值], ZSOHPP055[[#This Row],[订单号数值]], ZSOHSD058[行項目], ZSOHPP055[[#This Row],[行項目]])&gt;0, "Y", "")</f>
        <v>Y</v>
      </c>
      <c r="M1690">
        <f>IF(ZSOHPP055[[#This Row],[銷售訂單]]="", "", --ZSOHPP055[[#This Row],[銷售訂單]])</f>
        <v>6078364</v>
      </c>
    </row>
    <row r="1691" spans="1:13">
      <c r="A1691" s="17" t="s">
        <v>295</v>
      </c>
      <c r="B1691" s="19">
        <v>55.55</v>
      </c>
      <c r="C1691" s="19">
        <v>54.5</v>
      </c>
      <c r="D1691" s="19">
        <v>1.05</v>
      </c>
      <c r="E1691" s="19">
        <v>0</v>
      </c>
      <c r="F1691" s="17" t="s">
        <v>296</v>
      </c>
      <c r="G1691" s="17" t="s">
        <v>23</v>
      </c>
      <c r="H1691" s="18">
        <v>45848</v>
      </c>
      <c r="I1691" s="18">
        <v>45866</v>
      </c>
      <c r="J1691" s="17" t="s">
        <v>2643</v>
      </c>
      <c r="K1691" s="17" t="s">
        <v>2210</v>
      </c>
      <c r="L1691" t="str">
        <f>IF(COUNTIFS(ZSOHSD058[订单号数值], ZSOHPP055[[#This Row],[订单号数值]], ZSOHSD058[行項目], ZSOHPP055[[#This Row],[行項目]])&gt;0, "Y", "")</f>
        <v>Y</v>
      </c>
      <c r="M1691">
        <f>IF(ZSOHPP055[[#This Row],[銷售訂單]]="", "", --ZSOHPP055[[#This Row],[銷售訂單]])</f>
        <v>6078329</v>
      </c>
    </row>
    <row r="1692" spans="1:13">
      <c r="A1692" s="17" t="s">
        <v>297</v>
      </c>
      <c r="B1692" s="19">
        <v>55.55</v>
      </c>
      <c r="C1692" s="19">
        <v>57.5</v>
      </c>
      <c r="D1692" s="19">
        <v>-1.95</v>
      </c>
      <c r="E1692" s="19">
        <v>0</v>
      </c>
      <c r="F1692" s="17" t="s">
        <v>298</v>
      </c>
      <c r="G1692" s="17" t="s">
        <v>23</v>
      </c>
      <c r="H1692" s="18">
        <v>45848</v>
      </c>
      <c r="I1692" s="18">
        <v>45870</v>
      </c>
      <c r="J1692" s="17" t="s">
        <v>2643</v>
      </c>
      <c r="K1692" s="17" t="s">
        <v>2215</v>
      </c>
      <c r="L1692" t="str">
        <f>IF(COUNTIFS(ZSOHSD058[订单号数值], ZSOHPP055[[#This Row],[订单号数值]], ZSOHSD058[行項目], ZSOHPP055[[#This Row],[行項目]])&gt;0, "Y", "")</f>
        <v>Y</v>
      </c>
      <c r="M1692">
        <f>IF(ZSOHPP055[[#This Row],[銷售訂單]]="", "", --ZSOHPP055[[#This Row],[銷售訂單]])</f>
        <v>6078329</v>
      </c>
    </row>
    <row r="1693" spans="1:13">
      <c r="A1693" s="17" t="s">
        <v>254</v>
      </c>
      <c r="B1693" s="19">
        <v>3341</v>
      </c>
      <c r="C1693" s="19">
        <v>3331.5</v>
      </c>
      <c r="D1693" s="19">
        <v>9.5</v>
      </c>
      <c r="E1693" s="19">
        <v>0</v>
      </c>
      <c r="F1693" s="17" t="s">
        <v>258</v>
      </c>
      <c r="G1693" s="17" t="s">
        <v>20</v>
      </c>
      <c r="H1693" s="18">
        <v>45849</v>
      </c>
      <c r="I1693" s="18">
        <v>45903</v>
      </c>
      <c r="J1693" s="17" t="s">
        <v>2652</v>
      </c>
      <c r="K1693" s="17" t="s">
        <v>2236</v>
      </c>
      <c r="L1693" t="str">
        <f>IF(COUNTIFS(ZSOHSD058[订单号数值], ZSOHPP055[[#This Row],[订单号数值]], ZSOHSD058[行項目], ZSOHPP055[[#This Row],[行項目]])&gt;0, "Y", "")</f>
        <v>Y</v>
      </c>
      <c r="M1693">
        <f>IF(ZSOHPP055[[#This Row],[銷售訂單]]="", "", --ZSOHPP055[[#This Row],[銷售訂單]])</f>
        <v>6078364</v>
      </c>
    </row>
    <row r="1694" spans="1:13">
      <c r="A1694" s="17" t="s">
        <v>577</v>
      </c>
      <c r="B1694" s="19">
        <v>660</v>
      </c>
      <c r="C1694" s="19">
        <v>663</v>
      </c>
      <c r="D1694" s="19">
        <v>-3</v>
      </c>
      <c r="E1694" s="19">
        <v>0</v>
      </c>
      <c r="F1694" s="17" t="s">
        <v>578</v>
      </c>
      <c r="G1694" s="17" t="s">
        <v>24</v>
      </c>
      <c r="H1694" s="18">
        <v>45849</v>
      </c>
      <c r="I1694" s="18">
        <v>45866</v>
      </c>
      <c r="J1694" s="17" t="s">
        <v>2675</v>
      </c>
      <c r="K1694" s="17" t="s">
        <v>2215</v>
      </c>
      <c r="L1694" t="str">
        <f>IF(COUNTIFS(ZSOHSD058[订单号数值], ZSOHPP055[[#This Row],[订单号数值]], ZSOHSD058[行項目], ZSOHPP055[[#This Row],[行項目]])&gt;0, "Y", "")</f>
        <v>Y</v>
      </c>
      <c r="M1694">
        <f>IF(ZSOHPP055[[#This Row],[銷售訂單]]="", "", --ZSOHPP055[[#This Row],[銷售訂單]])</f>
        <v>6078482</v>
      </c>
    </row>
    <row r="1695" spans="1:13">
      <c r="A1695" s="17" t="s">
        <v>857</v>
      </c>
      <c r="B1695" s="19">
        <v>10000</v>
      </c>
      <c r="C1695" s="19">
        <v>8539</v>
      </c>
      <c r="D1695" s="19">
        <v>1461</v>
      </c>
      <c r="E1695" s="19">
        <v>0</v>
      </c>
      <c r="F1695" s="17" t="s">
        <v>861</v>
      </c>
      <c r="G1695" s="17" t="s">
        <v>20</v>
      </c>
      <c r="H1695" s="18">
        <v>45849</v>
      </c>
      <c r="I1695" s="18">
        <v>45875</v>
      </c>
      <c r="J1695" s="17" t="s">
        <v>2513</v>
      </c>
      <c r="K1695" s="17" t="s">
        <v>2215</v>
      </c>
      <c r="L1695" t="str">
        <f>IF(COUNTIFS(ZSOHSD058[订单号数值], ZSOHPP055[[#This Row],[订单号数值]], ZSOHSD058[行項目], ZSOHPP055[[#This Row],[行項目]])&gt;0, "Y", "")</f>
        <v>Y</v>
      </c>
      <c r="M1695">
        <f>IF(ZSOHPP055[[#This Row],[銷售訂單]]="", "", --ZSOHPP055[[#This Row],[銷售訂單]])</f>
        <v>6076803</v>
      </c>
    </row>
    <row r="1696" spans="1:13">
      <c r="A1696" s="17" t="s">
        <v>1543</v>
      </c>
      <c r="B1696" s="19">
        <v>9381.2849999999999</v>
      </c>
      <c r="C1696" s="19">
        <v>9499</v>
      </c>
      <c r="D1696" s="19">
        <v>-117.715</v>
      </c>
      <c r="E1696" s="19">
        <v>0</v>
      </c>
      <c r="F1696" s="17" t="s">
        <v>1555</v>
      </c>
      <c r="G1696" s="17" t="s">
        <v>20</v>
      </c>
      <c r="H1696" s="18">
        <v>45849</v>
      </c>
      <c r="I1696" s="18">
        <v>45869</v>
      </c>
      <c r="J1696" s="17" t="s">
        <v>2514</v>
      </c>
      <c r="K1696" s="17" t="s">
        <v>2210</v>
      </c>
      <c r="L1696" t="str">
        <f>IF(COUNTIFS(ZSOHSD058[订单号数值], ZSOHPP055[[#This Row],[订单号数值]], ZSOHSD058[行項目], ZSOHPP055[[#This Row],[行項目]])&gt;0, "Y", "")</f>
        <v>Y</v>
      </c>
      <c r="M1696">
        <f>IF(ZSOHPP055[[#This Row],[銷售訂單]]="", "", --ZSOHPP055[[#This Row],[銷售訂單]])</f>
        <v>6076823</v>
      </c>
    </row>
    <row r="1697" spans="1:13">
      <c r="A1697" s="17" t="s">
        <v>1543</v>
      </c>
      <c r="B1697" s="19">
        <v>16420</v>
      </c>
      <c r="C1697" s="19">
        <v>16658</v>
      </c>
      <c r="D1697" s="19">
        <v>-238</v>
      </c>
      <c r="E1697" s="19">
        <v>0</v>
      </c>
      <c r="F1697" s="17" t="s">
        <v>1563</v>
      </c>
      <c r="G1697" s="17" t="s">
        <v>20</v>
      </c>
      <c r="H1697" s="18">
        <v>45849</v>
      </c>
      <c r="I1697" s="18">
        <v>45909</v>
      </c>
      <c r="J1697" s="17" t="s">
        <v>2514</v>
      </c>
      <c r="K1697" s="17" t="s">
        <v>2210</v>
      </c>
      <c r="L1697" t="str">
        <f>IF(COUNTIFS(ZSOHSD058[订单号数值], ZSOHPP055[[#This Row],[订单号数值]], ZSOHSD058[行項目], ZSOHPP055[[#This Row],[行項目]])&gt;0, "Y", "")</f>
        <v>Y</v>
      </c>
      <c r="M1697">
        <f>IF(ZSOHPP055[[#This Row],[銷售訂單]]="", "", --ZSOHPP055[[#This Row],[銷售訂單]])</f>
        <v>6076823</v>
      </c>
    </row>
    <row r="1698" spans="1:13">
      <c r="A1698" s="17" t="s">
        <v>1543</v>
      </c>
      <c r="B1698" s="19">
        <v>7034.8</v>
      </c>
      <c r="C1698" s="19">
        <v>7098.5</v>
      </c>
      <c r="D1698" s="19">
        <v>-63.7</v>
      </c>
      <c r="E1698" s="19">
        <v>0</v>
      </c>
      <c r="F1698" s="17" t="s">
        <v>1564</v>
      </c>
      <c r="G1698" s="17" t="s">
        <v>20</v>
      </c>
      <c r="H1698" s="18">
        <v>45849</v>
      </c>
      <c r="I1698" s="18">
        <v>45864</v>
      </c>
      <c r="J1698" s="17" t="s">
        <v>2570</v>
      </c>
      <c r="K1698" s="17" t="s">
        <v>2210</v>
      </c>
      <c r="L1698" t="str">
        <f>IF(COUNTIFS(ZSOHSD058[订单号数值], ZSOHPP055[[#This Row],[订单号数值]], ZSOHSD058[行項目], ZSOHPP055[[#This Row],[行項目]])&gt;0, "Y", "")</f>
        <v>Y</v>
      </c>
      <c r="M1698">
        <f>IF(ZSOHPP055[[#This Row],[銷售訂單]]="", "", --ZSOHPP055[[#This Row],[銷售訂單]])</f>
        <v>6077653</v>
      </c>
    </row>
    <row r="1699" spans="1:13">
      <c r="A1699" s="17" t="s">
        <v>666</v>
      </c>
      <c r="B1699" s="19">
        <v>18403</v>
      </c>
      <c r="C1699" s="19">
        <v>17761.5</v>
      </c>
      <c r="D1699" s="19">
        <v>641.5</v>
      </c>
      <c r="E1699" s="19">
        <v>0</v>
      </c>
      <c r="F1699" s="17" t="s">
        <v>668</v>
      </c>
      <c r="G1699" s="17" t="s">
        <v>24</v>
      </c>
      <c r="H1699" s="18">
        <v>45850</v>
      </c>
      <c r="I1699" s="18">
        <v>45972</v>
      </c>
      <c r="J1699" s="17" t="s">
        <v>2594</v>
      </c>
      <c r="K1699" s="17" t="s">
        <v>2210</v>
      </c>
      <c r="L1699" t="str">
        <f>IF(COUNTIFS(ZSOHSD058[订单号数值], ZSOHPP055[[#This Row],[订单号数值]], ZSOHSD058[行項目], ZSOHPP055[[#This Row],[行項目]])&gt;0, "Y", "")</f>
        <v>Y</v>
      </c>
      <c r="M1699">
        <f>IF(ZSOHPP055[[#This Row],[銷售訂單]]="", "", --ZSOHPP055[[#This Row],[銷售訂單]])</f>
        <v>6077827</v>
      </c>
    </row>
    <row r="1700" spans="1:13">
      <c r="A1700" s="17" t="s">
        <v>1064</v>
      </c>
      <c r="B1700" s="19">
        <v>64</v>
      </c>
      <c r="C1700" s="19">
        <v>64</v>
      </c>
      <c r="D1700" s="19">
        <v>0</v>
      </c>
      <c r="E1700" s="19">
        <v>0</v>
      </c>
      <c r="F1700" s="17" t="s">
        <v>1072</v>
      </c>
      <c r="G1700" s="17" t="s">
        <v>22</v>
      </c>
      <c r="H1700" s="18">
        <v>45850</v>
      </c>
      <c r="I1700" s="18">
        <v>45854</v>
      </c>
      <c r="J1700" s="17" t="s">
        <v>2629</v>
      </c>
      <c r="K1700" s="17" t="s">
        <v>2210</v>
      </c>
      <c r="L1700" t="str">
        <f>IF(COUNTIFS(ZSOHSD058[订单号数值], ZSOHPP055[[#This Row],[订单号数值]], ZSOHSD058[行項目], ZSOHPP055[[#This Row],[行項目]])&gt;0, "Y", "")</f>
        <v>Y</v>
      </c>
      <c r="M1700">
        <f>IF(ZSOHPP055[[#This Row],[銷售訂單]]="", "", --ZSOHPP055[[#This Row],[銷售訂單]])</f>
        <v>6078157</v>
      </c>
    </row>
    <row r="1701" spans="1:13">
      <c r="A1701" s="17" t="s">
        <v>218</v>
      </c>
      <c r="B1701" s="19">
        <v>54.34</v>
      </c>
      <c r="C1701" s="19">
        <v>46.5</v>
      </c>
      <c r="D1701" s="19">
        <v>7.84</v>
      </c>
      <c r="E1701" s="19">
        <v>0</v>
      </c>
      <c r="F1701" s="17" t="s">
        <v>219</v>
      </c>
      <c r="G1701" s="17" t="s">
        <v>23</v>
      </c>
      <c r="H1701" s="18">
        <v>45853</v>
      </c>
      <c r="I1701" s="18">
        <v>45862</v>
      </c>
      <c r="J1701" s="17" t="s">
        <v>2659</v>
      </c>
      <c r="K1701" s="17" t="s">
        <v>2217</v>
      </c>
      <c r="L1701" t="str">
        <f>IF(COUNTIFS(ZSOHSD058[订单号数值], ZSOHPP055[[#This Row],[订单号数值]], ZSOHSD058[行項目], ZSOHPP055[[#This Row],[行項目]])&gt;0, "Y", "")</f>
        <v>Y</v>
      </c>
      <c r="M1701">
        <f>IF(ZSOHPP055[[#This Row],[銷售訂單]]="", "", --ZSOHPP055[[#This Row],[銷售訂單]])</f>
        <v>6078399</v>
      </c>
    </row>
    <row r="1702" spans="1:13">
      <c r="A1702" s="17" t="s">
        <v>1064</v>
      </c>
      <c r="B1702" s="19">
        <v>155</v>
      </c>
      <c r="C1702" s="19">
        <v>151.5</v>
      </c>
      <c r="D1702" s="19">
        <v>3.5</v>
      </c>
      <c r="E1702" s="19">
        <v>0</v>
      </c>
      <c r="F1702" s="17" t="s">
        <v>1068</v>
      </c>
      <c r="G1702" s="17" t="s">
        <v>22</v>
      </c>
      <c r="H1702" s="18">
        <v>45853</v>
      </c>
      <c r="I1702" s="18">
        <v>45859</v>
      </c>
      <c r="J1702" s="17" t="s">
        <v>2629</v>
      </c>
      <c r="K1702" s="17" t="s">
        <v>2210</v>
      </c>
      <c r="L1702" t="str">
        <f>IF(COUNTIFS(ZSOHSD058[订单号数值], ZSOHPP055[[#This Row],[订单号数值]], ZSOHSD058[行項目], ZSOHPP055[[#This Row],[行項目]])&gt;0, "Y", "")</f>
        <v>Y</v>
      </c>
      <c r="M1702">
        <f>IF(ZSOHPP055[[#This Row],[銷售訂單]]="", "", --ZSOHPP055[[#This Row],[銷售訂單]])</f>
        <v>6078157</v>
      </c>
    </row>
    <row r="1703" spans="1:13">
      <c r="A1703" s="17" t="s">
        <v>1658</v>
      </c>
      <c r="B1703" s="19">
        <v>14965.911</v>
      </c>
      <c r="C1703" s="19">
        <v>15074.5</v>
      </c>
      <c r="D1703" s="19">
        <v>-108.589</v>
      </c>
      <c r="E1703" s="19">
        <v>0</v>
      </c>
      <c r="F1703" s="17" t="s">
        <v>1694</v>
      </c>
      <c r="G1703" s="17" t="s">
        <v>20</v>
      </c>
      <c r="H1703" s="18">
        <v>45853</v>
      </c>
      <c r="I1703" s="18">
        <v>45880</v>
      </c>
      <c r="J1703" s="17" t="s">
        <v>2620</v>
      </c>
      <c r="K1703" s="17" t="s">
        <v>2210</v>
      </c>
      <c r="L1703" t="str">
        <f>IF(COUNTIFS(ZSOHSD058[订单号数值], ZSOHPP055[[#This Row],[订单号数值]], ZSOHSD058[行項目], ZSOHPP055[[#This Row],[行項目]])&gt;0, "Y", "")</f>
        <v>Y</v>
      </c>
      <c r="M1703">
        <f>IF(ZSOHPP055[[#This Row],[銷售訂單]]="", "", --ZSOHPP055[[#This Row],[銷售訂單]])</f>
        <v>6078018</v>
      </c>
    </row>
    <row r="1704" spans="1:13">
      <c r="A1704" s="17" t="s">
        <v>1658</v>
      </c>
      <c r="B1704" s="19">
        <v>14965.911</v>
      </c>
      <c r="C1704" s="19">
        <v>15017</v>
      </c>
      <c r="D1704" s="19">
        <v>-51.088999999999999</v>
      </c>
      <c r="E1704" s="19">
        <v>0</v>
      </c>
      <c r="F1704" s="17" t="s">
        <v>1693</v>
      </c>
      <c r="G1704" s="17" t="s">
        <v>20</v>
      </c>
      <c r="H1704" s="18">
        <v>45853</v>
      </c>
      <c r="I1704" s="18">
        <v>45881</v>
      </c>
      <c r="J1704" s="17" t="s">
        <v>2620</v>
      </c>
      <c r="K1704" s="17" t="s">
        <v>2210</v>
      </c>
      <c r="L1704" t="str">
        <f>IF(COUNTIFS(ZSOHSD058[订单号数值], ZSOHPP055[[#This Row],[订单号数值]], ZSOHSD058[行項目], ZSOHPP055[[#This Row],[行項目]])&gt;0, "Y", "")</f>
        <v>Y</v>
      </c>
      <c r="M1704">
        <f>IF(ZSOHPP055[[#This Row],[銷售訂單]]="", "", --ZSOHPP055[[#This Row],[銷售訂單]])</f>
        <v>6078018</v>
      </c>
    </row>
    <row r="1705" spans="1:13">
      <c r="A1705" s="17" t="s">
        <v>1310</v>
      </c>
      <c r="B1705" s="19">
        <v>3000</v>
      </c>
      <c r="C1705" s="19">
        <v>3846</v>
      </c>
      <c r="D1705" s="19">
        <v>-846</v>
      </c>
      <c r="E1705" s="19">
        <v>0</v>
      </c>
      <c r="F1705" s="17" t="s">
        <v>1313</v>
      </c>
      <c r="G1705" s="17" t="s">
        <v>21</v>
      </c>
      <c r="H1705" s="18">
        <v>45854</v>
      </c>
      <c r="I1705" s="18">
        <v>45873</v>
      </c>
      <c r="J1705" s="17" t="s">
        <v>2253</v>
      </c>
      <c r="K1705" s="17" t="s">
        <v>2210</v>
      </c>
      <c r="L1705" t="str">
        <f>IF(COUNTIFS(ZSOHSD058[订单号数值], ZSOHPP055[[#This Row],[订单号数值]], ZSOHSD058[行項目], ZSOHPP055[[#This Row],[行項目]])&gt;0, "Y", "")</f>
        <v>Y</v>
      </c>
      <c r="M1705">
        <f>IF(ZSOHPP055[[#This Row],[銷售訂單]]="", "", --ZSOHPP055[[#This Row],[銷售訂單]])</f>
        <v>6073320</v>
      </c>
    </row>
    <row r="1706" spans="1:13">
      <c r="A1706" s="17" t="s">
        <v>1658</v>
      </c>
      <c r="B1706" s="19">
        <v>14965.911</v>
      </c>
      <c r="C1706" s="19">
        <v>15030.5</v>
      </c>
      <c r="D1706" s="19">
        <v>-64.588999999999999</v>
      </c>
      <c r="E1706" s="19">
        <v>0</v>
      </c>
      <c r="F1706" s="17" t="s">
        <v>1692</v>
      </c>
      <c r="G1706" s="17" t="s">
        <v>20</v>
      </c>
      <c r="H1706" s="18">
        <v>45854</v>
      </c>
      <c r="I1706" s="18">
        <v>45880</v>
      </c>
      <c r="J1706" s="17" t="s">
        <v>2620</v>
      </c>
      <c r="K1706" s="17" t="s">
        <v>2210</v>
      </c>
      <c r="L1706" t="str">
        <f>IF(COUNTIFS(ZSOHSD058[订单号数值], ZSOHPP055[[#This Row],[订单号数值]], ZSOHSD058[行項目], ZSOHPP055[[#This Row],[行項目]])&gt;0, "Y", "")</f>
        <v>Y</v>
      </c>
      <c r="M1706">
        <f>IF(ZSOHPP055[[#This Row],[銷售訂單]]="", "", --ZSOHPP055[[#This Row],[銷售訂單]])</f>
        <v>6078018</v>
      </c>
    </row>
    <row r="1707" spans="1:13">
      <c r="A1707" s="17" t="s">
        <v>1952</v>
      </c>
      <c r="B1707" s="19">
        <v>25</v>
      </c>
      <c r="C1707" s="19">
        <v>27.5</v>
      </c>
      <c r="D1707" s="19">
        <v>-2.5</v>
      </c>
      <c r="E1707" s="19">
        <v>0</v>
      </c>
      <c r="F1707" s="17" t="s">
        <v>1953</v>
      </c>
      <c r="G1707" s="17" t="s">
        <v>20</v>
      </c>
      <c r="H1707" s="18">
        <v>45854</v>
      </c>
      <c r="I1707" s="18">
        <v>45862</v>
      </c>
      <c r="J1707" s="17" t="s">
        <v>2683</v>
      </c>
      <c r="K1707" s="17" t="s">
        <v>2210</v>
      </c>
      <c r="L1707" t="str">
        <f>IF(COUNTIFS(ZSOHSD058[订单号数值], ZSOHPP055[[#This Row],[订单号数值]], ZSOHSD058[行項目], ZSOHPP055[[#This Row],[行項目]])&gt;0, "Y", "")</f>
        <v>Y</v>
      </c>
      <c r="M1707">
        <f>IF(ZSOHPP055[[#This Row],[銷售訂單]]="", "", --ZSOHPP055[[#This Row],[銷售訂單]])</f>
        <v>4165156</v>
      </c>
    </row>
    <row r="1708" spans="1:13">
      <c r="A1708" s="17" t="s">
        <v>3321</v>
      </c>
      <c r="B1708" s="19">
        <v>7770</v>
      </c>
      <c r="C1708" s="19">
        <v>7770.5</v>
      </c>
      <c r="D1708" s="19">
        <v>-0.5</v>
      </c>
      <c r="E1708" s="19">
        <v>0</v>
      </c>
      <c r="F1708" s="17" t="s">
        <v>3449</v>
      </c>
      <c r="G1708" s="17" t="s">
        <v>20</v>
      </c>
      <c r="H1708" s="18">
        <v>45855</v>
      </c>
      <c r="I1708" s="18">
        <v>45881</v>
      </c>
      <c r="J1708" s="17" t="s">
        <v>2628</v>
      </c>
      <c r="K1708" s="17" t="s">
        <v>2210</v>
      </c>
      <c r="L1708" t="str">
        <f>IF(COUNTIFS(ZSOHSD058[订单号数值], ZSOHPP055[[#This Row],[订单号数值]], ZSOHSD058[行項目], ZSOHPP055[[#This Row],[行項目]])&gt;0, "Y", "")</f>
        <v>Y</v>
      </c>
      <c r="M1708">
        <f>IF(ZSOHPP055[[#This Row],[銷售訂單]]="", "", --ZSOHPP055[[#This Row],[銷售訂單]])</f>
        <v>6078144</v>
      </c>
    </row>
    <row r="1709" spans="1:13">
      <c r="A1709" s="17" t="s">
        <v>3321</v>
      </c>
      <c r="B1709" s="19">
        <v>3503.2530000000002</v>
      </c>
      <c r="C1709" s="19">
        <v>3708.5</v>
      </c>
      <c r="D1709" s="19">
        <v>-205.24700000000001</v>
      </c>
      <c r="E1709" s="19">
        <v>0</v>
      </c>
      <c r="F1709" s="17" t="s">
        <v>3448</v>
      </c>
      <c r="G1709" s="17" t="s">
        <v>20</v>
      </c>
      <c r="H1709" s="18">
        <v>45855</v>
      </c>
      <c r="I1709" s="18">
        <v>45874</v>
      </c>
      <c r="J1709" s="17" t="s">
        <v>2628</v>
      </c>
      <c r="K1709" s="17" t="s">
        <v>2210</v>
      </c>
      <c r="L1709" t="str">
        <f>IF(COUNTIFS(ZSOHSD058[订单号数值], ZSOHPP055[[#This Row],[订单号数值]], ZSOHSD058[行項目], ZSOHPP055[[#This Row],[行項目]])&gt;0, "Y", "")</f>
        <v>Y</v>
      </c>
      <c r="M1709">
        <f>IF(ZSOHPP055[[#This Row],[銷售訂單]]="", "", --ZSOHPP055[[#This Row],[銷售訂單]])</f>
        <v>6078144</v>
      </c>
    </row>
    <row r="1710" spans="1:13">
      <c r="A1710" s="17" t="s">
        <v>3321</v>
      </c>
      <c r="B1710" s="19">
        <v>1513.1759999999999</v>
      </c>
      <c r="C1710" s="19">
        <v>1236</v>
      </c>
      <c r="D1710" s="19">
        <v>277.17599999999999</v>
      </c>
      <c r="E1710" s="19">
        <v>0</v>
      </c>
      <c r="F1710" s="17" t="s">
        <v>3446</v>
      </c>
      <c r="G1710" s="17" t="s">
        <v>20</v>
      </c>
      <c r="H1710" s="18">
        <v>45855</v>
      </c>
      <c r="I1710" s="18">
        <v>45869</v>
      </c>
      <c r="J1710" s="17" t="s">
        <v>2628</v>
      </c>
      <c r="K1710" s="17" t="s">
        <v>2210</v>
      </c>
      <c r="L1710" t="str">
        <f>IF(COUNTIFS(ZSOHSD058[订单号数值], ZSOHPP055[[#This Row],[订单号数值]], ZSOHSD058[行項目], ZSOHPP055[[#This Row],[行項目]])&gt;0, "Y", "")</f>
        <v>Y</v>
      </c>
      <c r="M1710">
        <f>IF(ZSOHPP055[[#This Row],[銷售訂單]]="", "", --ZSOHPP055[[#This Row],[銷售訂單]])</f>
        <v>6078144</v>
      </c>
    </row>
    <row r="1711" spans="1:13">
      <c r="A1711" s="17" t="s">
        <v>3321</v>
      </c>
      <c r="B1711" s="19">
        <v>1220.2429999999999</v>
      </c>
      <c r="C1711" s="19">
        <v>1302.5</v>
      </c>
      <c r="D1711" s="19">
        <v>-82.257000000000005</v>
      </c>
      <c r="E1711" s="19">
        <v>0</v>
      </c>
      <c r="F1711" s="17" t="s">
        <v>3447</v>
      </c>
      <c r="G1711" s="17" t="s">
        <v>20</v>
      </c>
      <c r="H1711" s="18">
        <v>45855</v>
      </c>
      <c r="I1711" s="18">
        <v>45871</v>
      </c>
      <c r="J1711" s="17" t="s">
        <v>2628</v>
      </c>
      <c r="K1711" s="17" t="s">
        <v>2210</v>
      </c>
      <c r="L1711" t="str">
        <f>IF(COUNTIFS(ZSOHSD058[订单号数值], ZSOHPP055[[#This Row],[订单号数值]], ZSOHSD058[行項目], ZSOHPP055[[#This Row],[行項目]])&gt;0, "Y", "")</f>
        <v>Y</v>
      </c>
      <c r="M1711">
        <f>IF(ZSOHPP055[[#This Row],[銷售訂單]]="", "", --ZSOHPP055[[#This Row],[銷售訂單]])</f>
        <v>6078144</v>
      </c>
    </row>
    <row r="1712" spans="1:13">
      <c r="A1712" s="17" t="s">
        <v>167</v>
      </c>
      <c r="B1712" s="19">
        <v>2352</v>
      </c>
      <c r="C1712" s="19">
        <v>2455.5</v>
      </c>
      <c r="D1712" s="19">
        <v>-103.5</v>
      </c>
      <c r="E1712" s="19">
        <v>0</v>
      </c>
      <c r="F1712" s="17" t="s">
        <v>170</v>
      </c>
      <c r="G1712" s="17" t="s">
        <v>22</v>
      </c>
      <c r="H1712" s="18">
        <v>45855</v>
      </c>
      <c r="I1712" s="18">
        <v>45873</v>
      </c>
      <c r="J1712" s="17" t="s">
        <v>2670</v>
      </c>
      <c r="K1712" s="17" t="s">
        <v>2216</v>
      </c>
      <c r="L1712" t="str">
        <f>IF(COUNTIFS(ZSOHSD058[订单号数值], ZSOHPP055[[#This Row],[订单号数值]], ZSOHSD058[行項目], ZSOHPP055[[#This Row],[行項目]])&gt;0, "Y", "")</f>
        <v>Y</v>
      </c>
      <c r="M1712">
        <f>IF(ZSOHPP055[[#This Row],[銷售訂單]]="", "", --ZSOHPP055[[#This Row],[銷售訂單]])</f>
        <v>6078453</v>
      </c>
    </row>
    <row r="1713" spans="1:13">
      <c r="A1713" s="17" t="s">
        <v>351</v>
      </c>
      <c r="B1713" s="19">
        <v>21802.376</v>
      </c>
      <c r="C1713" s="19">
        <v>21905.5</v>
      </c>
      <c r="D1713" s="19">
        <v>-103.124</v>
      </c>
      <c r="E1713" s="19">
        <v>0</v>
      </c>
      <c r="F1713" s="17" t="s">
        <v>361</v>
      </c>
      <c r="G1713" s="17" t="s">
        <v>20</v>
      </c>
      <c r="H1713" s="18">
        <v>45855</v>
      </c>
      <c r="I1713" s="18">
        <v>45877</v>
      </c>
      <c r="J1713" s="17" t="s">
        <v>2602</v>
      </c>
      <c r="K1713" s="17" t="s">
        <v>2210</v>
      </c>
      <c r="L1713" t="str">
        <f>IF(COUNTIFS(ZSOHSD058[订单号数值], ZSOHPP055[[#This Row],[订单号数值]], ZSOHSD058[行項目], ZSOHPP055[[#This Row],[行項目]])&gt;0, "Y", "")</f>
        <v>Y</v>
      </c>
      <c r="M1713">
        <f>IF(ZSOHPP055[[#This Row],[銷售訂單]]="", "", --ZSOHPP055[[#This Row],[銷售訂單]])</f>
        <v>6077893</v>
      </c>
    </row>
    <row r="1714" spans="1:13">
      <c r="A1714" s="17" t="s">
        <v>505</v>
      </c>
      <c r="B1714" s="19">
        <v>27.774999999999999</v>
      </c>
      <c r="C1714" s="19">
        <v>25.5</v>
      </c>
      <c r="D1714" s="19">
        <v>2.2749999999999999</v>
      </c>
      <c r="E1714" s="19">
        <v>0</v>
      </c>
      <c r="F1714" s="17" t="s">
        <v>506</v>
      </c>
      <c r="G1714" s="17" t="s">
        <v>23</v>
      </c>
      <c r="H1714" s="18">
        <v>45855</v>
      </c>
      <c r="I1714" s="18">
        <v>45859</v>
      </c>
      <c r="J1714" s="17" t="s">
        <v>2686</v>
      </c>
      <c r="K1714" s="17" t="s">
        <v>2210</v>
      </c>
      <c r="L1714" t="str">
        <f>IF(COUNTIFS(ZSOHSD058[订单号数值], ZSOHPP055[[#This Row],[订单号数值]], ZSOHSD058[行項目], ZSOHPP055[[#This Row],[行項目]])&gt;0, "Y", "")</f>
        <v>Y</v>
      </c>
      <c r="M1714">
        <f>IF(ZSOHPP055[[#This Row],[銷售訂單]]="", "", --ZSOHPP055[[#This Row],[銷售訂單]])</f>
        <v>6078643</v>
      </c>
    </row>
    <row r="1715" spans="1:13">
      <c r="A1715" s="17" t="s">
        <v>533</v>
      </c>
      <c r="B1715" s="19">
        <v>1380</v>
      </c>
      <c r="C1715" s="19">
        <v>1356</v>
      </c>
      <c r="D1715" s="19">
        <v>24</v>
      </c>
      <c r="E1715" s="19">
        <v>0</v>
      </c>
      <c r="F1715" s="17" t="s">
        <v>534</v>
      </c>
      <c r="G1715" s="17" t="s">
        <v>20</v>
      </c>
      <c r="H1715" s="18">
        <v>45855</v>
      </c>
      <c r="I1715" s="18">
        <v>45878</v>
      </c>
      <c r="J1715" s="17" t="s">
        <v>2641</v>
      </c>
      <c r="K1715" s="17" t="s">
        <v>2216</v>
      </c>
      <c r="L1715" t="str">
        <f>IF(COUNTIFS(ZSOHSD058[订单号数值], ZSOHPP055[[#This Row],[订单号数值]], ZSOHSD058[行項目], ZSOHPP055[[#This Row],[行項目]])&gt;0, "Y", "")</f>
        <v>Y</v>
      </c>
      <c r="M1715">
        <f>IF(ZSOHPP055[[#This Row],[銷售訂單]]="", "", --ZSOHPP055[[#This Row],[銷售訂單]])</f>
        <v>6078328</v>
      </c>
    </row>
    <row r="1716" spans="1:13">
      <c r="A1716" s="17" t="s">
        <v>533</v>
      </c>
      <c r="B1716" s="19">
        <v>570.96600000000001</v>
      </c>
      <c r="C1716" s="19">
        <v>580.5</v>
      </c>
      <c r="D1716" s="19">
        <v>-9.5340000000000007</v>
      </c>
      <c r="E1716" s="19">
        <v>0</v>
      </c>
      <c r="F1716" s="17" t="s">
        <v>535</v>
      </c>
      <c r="G1716" s="17" t="s">
        <v>20</v>
      </c>
      <c r="H1716" s="18">
        <v>45855</v>
      </c>
      <c r="I1716" s="18">
        <v>45867</v>
      </c>
      <c r="J1716" s="17" t="s">
        <v>2641</v>
      </c>
      <c r="K1716" s="17" t="s">
        <v>2217</v>
      </c>
      <c r="L1716" t="str">
        <f>IF(COUNTIFS(ZSOHSD058[订单号数值], ZSOHPP055[[#This Row],[订单号数值]], ZSOHSD058[行項目], ZSOHPP055[[#This Row],[行項目]])&gt;0, "Y", "")</f>
        <v>Y</v>
      </c>
      <c r="M1716">
        <f>IF(ZSOHPP055[[#This Row],[銷售訂單]]="", "", --ZSOHPP055[[#This Row],[銷售訂單]])</f>
        <v>6078328</v>
      </c>
    </row>
    <row r="1717" spans="1:13">
      <c r="A1717" s="17" t="s">
        <v>604</v>
      </c>
      <c r="B1717" s="19">
        <v>27.774999999999999</v>
      </c>
      <c r="C1717" s="19">
        <v>28.5</v>
      </c>
      <c r="D1717" s="19">
        <v>-0.72499999999999998</v>
      </c>
      <c r="E1717" s="19">
        <v>0</v>
      </c>
      <c r="F1717" s="17" t="s">
        <v>605</v>
      </c>
      <c r="G1717" s="17" t="s">
        <v>23</v>
      </c>
      <c r="H1717" s="18">
        <v>45855</v>
      </c>
      <c r="I1717" s="18">
        <v>45859</v>
      </c>
      <c r="J1717" s="17" t="s">
        <v>2686</v>
      </c>
      <c r="K1717" s="17" t="s">
        <v>2215</v>
      </c>
      <c r="L1717" t="str">
        <f>IF(COUNTIFS(ZSOHSD058[订单号数值], ZSOHPP055[[#This Row],[订单号数值]], ZSOHSD058[行項目], ZSOHPP055[[#This Row],[行項目]])&gt;0, "Y", "")</f>
        <v>Y</v>
      </c>
      <c r="M1717">
        <f>IF(ZSOHPP055[[#This Row],[銷售訂單]]="", "", --ZSOHPP055[[#This Row],[銷售訂單]])</f>
        <v>6078643</v>
      </c>
    </row>
    <row r="1718" spans="1:13">
      <c r="A1718" s="17" t="s">
        <v>670</v>
      </c>
      <c r="B1718" s="19">
        <v>5210</v>
      </c>
      <c r="C1718" s="19">
        <v>5017</v>
      </c>
      <c r="D1718" s="19">
        <v>193</v>
      </c>
      <c r="E1718" s="19">
        <v>0</v>
      </c>
      <c r="F1718" s="17" t="s">
        <v>672</v>
      </c>
      <c r="G1718" s="17" t="s">
        <v>24</v>
      </c>
      <c r="H1718" s="18">
        <v>45855</v>
      </c>
      <c r="I1718" s="18">
        <v>45889</v>
      </c>
      <c r="J1718" s="17" t="s">
        <v>2675</v>
      </c>
      <c r="K1718" s="17" t="s">
        <v>2210</v>
      </c>
      <c r="L1718" t="str">
        <f>IF(COUNTIFS(ZSOHSD058[订单号数值], ZSOHPP055[[#This Row],[订单号数值]], ZSOHSD058[行項目], ZSOHPP055[[#This Row],[行項目]])&gt;0, "Y", "")</f>
        <v>Y</v>
      </c>
      <c r="M1718">
        <f>IF(ZSOHPP055[[#This Row],[銷售訂單]]="", "", --ZSOHPP055[[#This Row],[銷售訂單]])</f>
        <v>6078482</v>
      </c>
    </row>
    <row r="1719" spans="1:13">
      <c r="A1719" s="17" t="s">
        <v>670</v>
      </c>
      <c r="B1719" s="19">
        <v>5530</v>
      </c>
      <c r="C1719" s="19">
        <v>5428.5</v>
      </c>
      <c r="D1719" s="19">
        <v>101.5</v>
      </c>
      <c r="E1719" s="19">
        <v>0</v>
      </c>
      <c r="F1719" s="17" t="s">
        <v>671</v>
      </c>
      <c r="G1719" s="17" t="s">
        <v>24</v>
      </c>
      <c r="H1719" s="18">
        <v>45855</v>
      </c>
      <c r="I1719" s="18">
        <v>45885</v>
      </c>
      <c r="J1719" s="17" t="s">
        <v>2563</v>
      </c>
      <c r="K1719" s="17" t="s">
        <v>2216</v>
      </c>
      <c r="L1719" t="str">
        <f>IF(COUNTIFS(ZSOHSD058[订单号数值], ZSOHPP055[[#This Row],[订单号数值]], ZSOHSD058[行項目], ZSOHPP055[[#This Row],[行項目]])&gt;0, "Y", "")</f>
        <v>Y</v>
      </c>
      <c r="M1719">
        <f>IF(ZSOHPP055[[#This Row],[銷售訂單]]="", "", --ZSOHPP055[[#This Row],[銷售訂單]])</f>
        <v>6077566</v>
      </c>
    </row>
    <row r="1720" spans="1:13">
      <c r="A1720" s="17" t="s">
        <v>857</v>
      </c>
      <c r="B1720" s="19">
        <v>500</v>
      </c>
      <c r="C1720" s="19">
        <v>1989.5</v>
      </c>
      <c r="D1720" s="19">
        <v>-1489.5</v>
      </c>
      <c r="E1720" s="19">
        <v>0</v>
      </c>
      <c r="F1720" s="17" t="s">
        <v>877</v>
      </c>
      <c r="G1720" s="17" t="s">
        <v>20</v>
      </c>
      <c r="H1720" s="18">
        <v>45855</v>
      </c>
      <c r="I1720" s="18">
        <v>45876</v>
      </c>
      <c r="J1720" s="17" t="s">
        <v>2513</v>
      </c>
      <c r="K1720" s="17" t="s">
        <v>2215</v>
      </c>
      <c r="L1720" t="str">
        <f>IF(COUNTIFS(ZSOHSD058[订单号数值], ZSOHPP055[[#This Row],[订单号数值]], ZSOHSD058[行項目], ZSOHPP055[[#This Row],[行項目]])&gt;0, "Y", "")</f>
        <v>Y</v>
      </c>
      <c r="M1720">
        <f>IF(ZSOHPP055[[#This Row],[銷售訂單]]="", "", --ZSOHPP055[[#This Row],[銷售訂單]])</f>
        <v>6076803</v>
      </c>
    </row>
    <row r="1721" spans="1:13">
      <c r="A1721" s="17" t="s">
        <v>899</v>
      </c>
      <c r="B1721" s="19">
        <v>889.5</v>
      </c>
      <c r="C1721" s="19">
        <v>1036.5</v>
      </c>
      <c r="D1721" s="19">
        <v>-147</v>
      </c>
      <c r="E1721" s="19">
        <v>0</v>
      </c>
      <c r="F1721" s="17" t="s">
        <v>904</v>
      </c>
      <c r="G1721" s="17" t="s">
        <v>20</v>
      </c>
      <c r="H1721" s="18">
        <v>45855</v>
      </c>
      <c r="I1721" s="18">
        <v>45916</v>
      </c>
      <c r="J1721" s="17" t="s">
        <v>2687</v>
      </c>
      <c r="K1721" s="17" t="s">
        <v>2210</v>
      </c>
      <c r="L1721" t="str">
        <f>IF(COUNTIFS(ZSOHSD058[订单号数值], ZSOHPP055[[#This Row],[订单号数值]], ZSOHSD058[行項目], ZSOHPP055[[#This Row],[行項目]])&gt;0, "Y", "")</f>
        <v>Y</v>
      </c>
      <c r="M1721">
        <f>IF(ZSOHPP055[[#This Row],[銷售訂單]]="", "", --ZSOHPP055[[#This Row],[銷售訂單]])</f>
        <v>6078654</v>
      </c>
    </row>
    <row r="1722" spans="1:13">
      <c r="A1722" s="17" t="s">
        <v>899</v>
      </c>
      <c r="B1722" s="19">
        <v>1008</v>
      </c>
      <c r="C1722" s="19">
        <v>1286.5</v>
      </c>
      <c r="D1722" s="19">
        <v>-278.5</v>
      </c>
      <c r="E1722" s="19">
        <v>0</v>
      </c>
      <c r="F1722" s="17" t="s">
        <v>903</v>
      </c>
      <c r="G1722" s="17" t="s">
        <v>20</v>
      </c>
      <c r="H1722" s="18">
        <v>45855</v>
      </c>
      <c r="I1722" s="18">
        <v>45874</v>
      </c>
      <c r="J1722" s="17" t="s">
        <v>2687</v>
      </c>
      <c r="K1722" s="17" t="s">
        <v>2210</v>
      </c>
      <c r="L1722" t="str">
        <f>IF(COUNTIFS(ZSOHSD058[订单号数值], ZSOHPP055[[#This Row],[订单号数值]], ZSOHSD058[行項目], ZSOHPP055[[#This Row],[行項目]])&gt;0, "Y", "")</f>
        <v>Y</v>
      </c>
      <c r="M1722">
        <f>IF(ZSOHPP055[[#This Row],[銷售訂單]]="", "", --ZSOHPP055[[#This Row],[銷售訂單]])</f>
        <v>6078654</v>
      </c>
    </row>
    <row r="1723" spans="1:13">
      <c r="A1723" s="17" t="s">
        <v>899</v>
      </c>
      <c r="B1723" s="19">
        <v>1116</v>
      </c>
      <c r="C1723" s="19">
        <v>1116</v>
      </c>
      <c r="D1723" s="19">
        <v>0</v>
      </c>
      <c r="E1723" s="19">
        <v>0</v>
      </c>
      <c r="F1723" s="17" t="s">
        <v>902</v>
      </c>
      <c r="G1723" s="17" t="s">
        <v>20</v>
      </c>
      <c r="H1723" s="18">
        <v>45855</v>
      </c>
      <c r="I1723" s="18">
        <v>45874</v>
      </c>
      <c r="J1723" s="17" t="s">
        <v>2687</v>
      </c>
      <c r="K1723" s="17" t="s">
        <v>2210</v>
      </c>
      <c r="L1723" t="str">
        <f>IF(COUNTIFS(ZSOHSD058[订单号数值], ZSOHPP055[[#This Row],[订单号数值]], ZSOHSD058[行項目], ZSOHPP055[[#This Row],[行項目]])&gt;0, "Y", "")</f>
        <v>Y</v>
      </c>
      <c r="M1723">
        <f>IF(ZSOHPP055[[#This Row],[銷售訂單]]="", "", --ZSOHPP055[[#This Row],[銷售訂單]])</f>
        <v>6078654</v>
      </c>
    </row>
    <row r="1724" spans="1:13">
      <c r="A1724" s="17" t="s">
        <v>989</v>
      </c>
      <c r="B1724" s="19">
        <v>4770.6970000000001</v>
      </c>
      <c r="C1724" s="19">
        <v>4271.5</v>
      </c>
      <c r="D1724" s="19">
        <v>499.197</v>
      </c>
      <c r="E1724" s="19">
        <v>0</v>
      </c>
      <c r="F1724" s="17" t="s">
        <v>990</v>
      </c>
      <c r="G1724" s="17" t="s">
        <v>20</v>
      </c>
      <c r="H1724" s="18">
        <v>45855</v>
      </c>
      <c r="I1724" s="18">
        <v>45900</v>
      </c>
      <c r="J1724" s="17" t="s">
        <v>2369</v>
      </c>
      <c r="K1724" s="17" t="s">
        <v>2210</v>
      </c>
      <c r="L1724" t="str">
        <f>IF(COUNTIFS(ZSOHSD058[订单号数值], ZSOHPP055[[#This Row],[订单号数值]], ZSOHSD058[行項目], ZSOHPP055[[#This Row],[行項目]])&gt;0, "Y", "")</f>
        <v>Y</v>
      </c>
      <c r="M1724">
        <f>IF(ZSOHPP055[[#This Row],[銷售訂單]]="", "", --ZSOHPP055[[#This Row],[銷售訂單]])</f>
        <v>6075056</v>
      </c>
    </row>
    <row r="1725" spans="1:13">
      <c r="A1725" s="17" t="s">
        <v>989</v>
      </c>
      <c r="B1725" s="19">
        <v>13384.813</v>
      </c>
      <c r="C1725" s="19">
        <v>13331</v>
      </c>
      <c r="D1725" s="19">
        <v>53.813000000000002</v>
      </c>
      <c r="E1725" s="19">
        <v>0</v>
      </c>
      <c r="F1725" s="17" t="s">
        <v>991</v>
      </c>
      <c r="G1725" s="17" t="s">
        <v>20</v>
      </c>
      <c r="H1725" s="18">
        <v>45855</v>
      </c>
      <c r="I1725" s="18">
        <v>45889</v>
      </c>
      <c r="J1725" s="17" t="s">
        <v>2369</v>
      </c>
      <c r="K1725" s="17" t="s">
        <v>2210</v>
      </c>
      <c r="L1725" t="str">
        <f>IF(COUNTIFS(ZSOHSD058[订单号数值], ZSOHPP055[[#This Row],[订单号数值]], ZSOHSD058[行項目], ZSOHPP055[[#This Row],[行項目]])&gt;0, "Y", "")</f>
        <v>Y</v>
      </c>
      <c r="M1725">
        <f>IF(ZSOHPP055[[#This Row],[銷售訂單]]="", "", --ZSOHPP055[[#This Row],[銷售訂單]])</f>
        <v>6075056</v>
      </c>
    </row>
    <row r="1726" spans="1:13">
      <c r="A1726" s="17" t="s">
        <v>1176</v>
      </c>
      <c r="B1726" s="19">
        <v>7817.8140000000003</v>
      </c>
      <c r="C1726" s="19">
        <v>7962</v>
      </c>
      <c r="D1726" s="19">
        <v>-144.18600000000001</v>
      </c>
      <c r="E1726" s="19">
        <v>0</v>
      </c>
      <c r="F1726" s="17" t="s">
        <v>1179</v>
      </c>
      <c r="G1726" s="17" t="s">
        <v>21</v>
      </c>
      <c r="H1726" s="18">
        <v>45855</v>
      </c>
      <c r="I1726" s="18">
        <v>45867</v>
      </c>
      <c r="J1726" s="17" t="s">
        <v>2647</v>
      </c>
      <c r="K1726" s="17" t="s">
        <v>2210</v>
      </c>
      <c r="L1726" t="str">
        <f>IF(COUNTIFS(ZSOHSD058[订单号数值], ZSOHPP055[[#This Row],[订单号数值]], ZSOHSD058[行項目], ZSOHPP055[[#This Row],[行項目]])&gt;0, "Y", "")</f>
        <v>Y</v>
      </c>
      <c r="M1726">
        <f>IF(ZSOHPP055[[#This Row],[銷售訂單]]="", "", --ZSOHPP055[[#This Row],[銷售訂單]])</f>
        <v>6078348</v>
      </c>
    </row>
    <row r="1727" spans="1:13">
      <c r="A1727" s="17" t="s">
        <v>1176</v>
      </c>
      <c r="B1727" s="19">
        <v>512.43600000000004</v>
      </c>
      <c r="C1727" s="19">
        <v>507.5</v>
      </c>
      <c r="D1727" s="19">
        <v>4.9359999999999999</v>
      </c>
      <c r="E1727" s="19">
        <v>0</v>
      </c>
      <c r="F1727" s="17" t="s">
        <v>1178</v>
      </c>
      <c r="G1727" s="17" t="s">
        <v>21</v>
      </c>
      <c r="H1727" s="18">
        <v>45855</v>
      </c>
      <c r="I1727" s="18">
        <v>45861</v>
      </c>
      <c r="J1727" s="17" t="s">
        <v>2647</v>
      </c>
      <c r="K1727" s="17" t="s">
        <v>2210</v>
      </c>
      <c r="L1727" t="str">
        <f>IF(COUNTIFS(ZSOHSD058[订单号数值], ZSOHPP055[[#This Row],[订单号数值]], ZSOHSD058[行項目], ZSOHPP055[[#This Row],[行項目]])&gt;0, "Y", "")</f>
        <v>Y</v>
      </c>
      <c r="M1727">
        <f>IF(ZSOHPP055[[#This Row],[銷售訂單]]="", "", --ZSOHPP055[[#This Row],[銷售訂單]])</f>
        <v>6078348</v>
      </c>
    </row>
    <row r="1728" spans="1:13">
      <c r="A1728" s="17" t="s">
        <v>1447</v>
      </c>
      <c r="B1728" s="19">
        <v>3650</v>
      </c>
      <c r="C1728" s="19">
        <v>3573.5</v>
      </c>
      <c r="D1728" s="19">
        <v>76.5</v>
      </c>
      <c r="E1728" s="19">
        <v>0</v>
      </c>
      <c r="F1728" s="17" t="s">
        <v>1449</v>
      </c>
      <c r="G1728" s="17" t="s">
        <v>23</v>
      </c>
      <c r="H1728" s="18">
        <v>45855</v>
      </c>
      <c r="I1728" s="18">
        <v>45926</v>
      </c>
      <c r="J1728" s="17" t="s">
        <v>2648</v>
      </c>
      <c r="K1728" s="17" t="s">
        <v>2210</v>
      </c>
      <c r="L1728" t="str">
        <f>IF(COUNTIFS(ZSOHSD058[订单号数值], ZSOHPP055[[#This Row],[订单号数值]], ZSOHSD058[行項目], ZSOHPP055[[#This Row],[行項目]])&gt;0, "Y", "")</f>
        <v>Y</v>
      </c>
      <c r="M1728">
        <f>IF(ZSOHPP055[[#This Row],[銷售訂單]]="", "", --ZSOHPP055[[#This Row],[銷售訂單]])</f>
        <v>6078352</v>
      </c>
    </row>
    <row r="1729" spans="1:13">
      <c r="A1729" s="17" t="s">
        <v>1447</v>
      </c>
      <c r="B1729" s="19">
        <v>4392.6790000000001</v>
      </c>
      <c r="C1729" s="19">
        <v>4471</v>
      </c>
      <c r="D1729" s="19">
        <v>-78.320999999999998</v>
      </c>
      <c r="E1729" s="19">
        <v>0</v>
      </c>
      <c r="F1729" s="17" t="s">
        <v>1450</v>
      </c>
      <c r="G1729" s="17" t="s">
        <v>23</v>
      </c>
      <c r="H1729" s="18">
        <v>45855</v>
      </c>
      <c r="I1729" s="18">
        <v>45880</v>
      </c>
      <c r="J1729" s="17" t="s">
        <v>2648</v>
      </c>
      <c r="K1729" s="17" t="s">
        <v>2210</v>
      </c>
      <c r="L1729" t="str">
        <f>IF(COUNTIFS(ZSOHSD058[订单号数值], ZSOHPP055[[#This Row],[订单号数值]], ZSOHSD058[行項目], ZSOHPP055[[#This Row],[行項目]])&gt;0, "Y", "")</f>
        <v>Y</v>
      </c>
      <c r="M1729">
        <f>IF(ZSOHPP055[[#This Row],[銷售訂單]]="", "", --ZSOHPP055[[#This Row],[銷售訂單]])</f>
        <v>6078352</v>
      </c>
    </row>
    <row r="1730" spans="1:13">
      <c r="A1730" s="17" t="s">
        <v>1658</v>
      </c>
      <c r="B1730" s="19">
        <v>14965.911</v>
      </c>
      <c r="C1730" s="19">
        <v>14925</v>
      </c>
      <c r="D1730" s="19">
        <v>40.911000000000001</v>
      </c>
      <c r="E1730" s="19">
        <v>0</v>
      </c>
      <c r="F1730" s="17" t="s">
        <v>1691</v>
      </c>
      <c r="G1730" s="17" t="s">
        <v>20</v>
      </c>
      <c r="H1730" s="18">
        <v>45855</v>
      </c>
      <c r="I1730" s="18">
        <v>45880</v>
      </c>
      <c r="J1730" s="17" t="s">
        <v>2620</v>
      </c>
      <c r="K1730" s="17" t="s">
        <v>2210</v>
      </c>
      <c r="L1730" t="str">
        <f>IF(COUNTIFS(ZSOHSD058[订单号数值], ZSOHPP055[[#This Row],[订单号数值]], ZSOHSD058[行項目], ZSOHPP055[[#This Row],[行項目]])&gt;0, "Y", "")</f>
        <v>Y</v>
      </c>
      <c r="M1730">
        <f>IF(ZSOHPP055[[#This Row],[銷售訂單]]="", "", --ZSOHPP055[[#This Row],[銷售訂單]])</f>
        <v>6078018</v>
      </c>
    </row>
    <row r="1731" spans="1:13">
      <c r="A1731" s="17" t="s">
        <v>1763</v>
      </c>
      <c r="B1731" s="19">
        <v>107.56699999999999</v>
      </c>
      <c r="C1731" s="19">
        <v>163.5</v>
      </c>
      <c r="D1731" s="19">
        <v>-55.933</v>
      </c>
      <c r="E1731" s="19">
        <v>0</v>
      </c>
      <c r="F1731" s="17" t="s">
        <v>1785</v>
      </c>
      <c r="G1731" s="17" t="s">
        <v>20</v>
      </c>
      <c r="H1731" s="18">
        <v>45855</v>
      </c>
      <c r="I1731" s="18">
        <v>45878</v>
      </c>
      <c r="J1731" s="17" t="s">
        <v>2650</v>
      </c>
      <c r="K1731" s="17" t="s">
        <v>2210</v>
      </c>
      <c r="L1731" t="str">
        <f>IF(COUNTIFS(ZSOHSD058[订单号数值], ZSOHPP055[[#This Row],[订单号数值]], ZSOHSD058[行項目], ZSOHPP055[[#This Row],[行項目]])&gt;0, "Y", "")</f>
        <v>Y</v>
      </c>
      <c r="M1731">
        <f>IF(ZSOHPP055[[#This Row],[銷售訂單]]="", "", --ZSOHPP055[[#This Row],[銷售訂單]])</f>
        <v>6078354</v>
      </c>
    </row>
    <row r="1732" spans="1:13">
      <c r="A1732" s="17" t="s">
        <v>3321</v>
      </c>
      <c r="B1732" s="19">
        <v>10840</v>
      </c>
      <c r="C1732" s="19">
        <v>10759</v>
      </c>
      <c r="D1732" s="19">
        <v>81</v>
      </c>
      <c r="E1732" s="19">
        <v>0</v>
      </c>
      <c r="F1732" s="17" t="s">
        <v>3338</v>
      </c>
      <c r="G1732" s="17" t="s">
        <v>20</v>
      </c>
      <c r="H1732" s="18">
        <v>45856</v>
      </c>
      <c r="I1732" s="18">
        <v>45890</v>
      </c>
      <c r="J1732" s="17" t="s">
        <v>2628</v>
      </c>
      <c r="K1732" s="17" t="s">
        <v>2210</v>
      </c>
      <c r="L1732" t="str">
        <f>IF(COUNTIFS(ZSOHSD058[订单号数值], ZSOHPP055[[#This Row],[订单号数值]], ZSOHSD058[行項目], ZSOHPP055[[#This Row],[行項目]])&gt;0, "Y", "")</f>
        <v>Y</v>
      </c>
      <c r="M1732">
        <f>IF(ZSOHPP055[[#This Row],[銷售訂單]]="", "", --ZSOHPP055[[#This Row],[銷售訂單]])</f>
        <v>6078144</v>
      </c>
    </row>
    <row r="1733" spans="1:13">
      <c r="A1733" s="17" t="s">
        <v>490</v>
      </c>
      <c r="B1733" s="19">
        <v>60.06</v>
      </c>
      <c r="C1733" s="19">
        <v>65.5</v>
      </c>
      <c r="D1733" s="19">
        <v>-5.44</v>
      </c>
      <c r="E1733" s="19">
        <v>0</v>
      </c>
      <c r="F1733" s="17" t="s">
        <v>491</v>
      </c>
      <c r="G1733" s="17" t="s">
        <v>23</v>
      </c>
      <c r="H1733" s="18">
        <v>45856</v>
      </c>
      <c r="I1733" s="18">
        <v>45862</v>
      </c>
      <c r="J1733" s="17" t="s">
        <v>2689</v>
      </c>
      <c r="K1733" s="17" t="s">
        <v>2215</v>
      </c>
      <c r="L1733" t="str">
        <f>IF(COUNTIFS(ZSOHSD058[订单号数值], ZSOHPP055[[#This Row],[订单号数值]], ZSOHSD058[行項目], ZSOHPP055[[#This Row],[行項目]])&gt;0, "Y", "")</f>
        <v>Y</v>
      </c>
      <c r="M1733">
        <f>IF(ZSOHPP055[[#This Row],[銷售訂單]]="", "", --ZSOHPP055[[#This Row],[銷售訂單]])</f>
        <v>6078674</v>
      </c>
    </row>
    <row r="1734" spans="1:13">
      <c r="A1734" s="17" t="s">
        <v>1467</v>
      </c>
      <c r="B1734" s="19">
        <v>60.6</v>
      </c>
      <c r="C1734" s="19">
        <v>64.5</v>
      </c>
      <c r="D1734" s="19">
        <v>-3.9</v>
      </c>
      <c r="E1734" s="19">
        <v>0</v>
      </c>
      <c r="F1734" s="17" t="s">
        <v>1468</v>
      </c>
      <c r="G1734" s="17" t="s">
        <v>21</v>
      </c>
      <c r="H1734" s="18">
        <v>45856</v>
      </c>
      <c r="I1734" s="18">
        <v>45866</v>
      </c>
      <c r="J1734" s="17" t="s">
        <v>2565</v>
      </c>
      <c r="K1734" s="17" t="s">
        <v>2215</v>
      </c>
      <c r="L1734" t="str">
        <f>IF(COUNTIFS(ZSOHSD058[订单号数值], ZSOHPP055[[#This Row],[订单号数值]], ZSOHSD058[行項目], ZSOHPP055[[#This Row],[行項目]])&gt;0, "Y", "")</f>
        <v>Y</v>
      </c>
      <c r="M1734">
        <f>IF(ZSOHPP055[[#This Row],[銷售訂單]]="", "", --ZSOHPP055[[#This Row],[銷售訂單]])</f>
        <v>6077630</v>
      </c>
    </row>
    <row r="1735" spans="1:13">
      <c r="A1735" s="17" t="s">
        <v>973</v>
      </c>
      <c r="B1735" s="19">
        <v>0.01</v>
      </c>
      <c r="C1735" s="19">
        <v>0</v>
      </c>
      <c r="D1735" s="19">
        <v>0.01</v>
      </c>
      <c r="E1735" s="19">
        <v>0</v>
      </c>
      <c r="F1735" s="17" t="s">
        <v>986</v>
      </c>
      <c r="G1735" s="17" t="s">
        <v>20</v>
      </c>
      <c r="H1735" s="18">
        <v>45857</v>
      </c>
      <c r="I1735" s="18">
        <v>45859</v>
      </c>
      <c r="J1735" s="17" t="s">
        <v>2701</v>
      </c>
      <c r="K1735" s="17" t="s">
        <v>2210</v>
      </c>
      <c r="L1735" t="str">
        <f>IF(COUNTIFS(ZSOHSD058[订单号数值], ZSOHPP055[[#This Row],[订单号数值]], ZSOHSD058[行項目], ZSOHPP055[[#This Row],[行項目]])&gt;0, "Y", "")</f>
        <v>Y</v>
      </c>
      <c r="M1735">
        <f>IF(ZSOHPP055[[#This Row],[銷售訂單]]="", "", --ZSOHPP055[[#This Row],[銷售訂單]])</f>
        <v>6078726</v>
      </c>
    </row>
    <row r="1736" spans="1:13">
      <c r="A1736" s="17" t="s">
        <v>1474</v>
      </c>
      <c r="B1736" s="19">
        <v>175.61799999999999</v>
      </c>
      <c r="C1736" s="19">
        <v>170.5</v>
      </c>
      <c r="D1736" s="19">
        <v>5.1180000000000003</v>
      </c>
      <c r="E1736" s="19">
        <v>0</v>
      </c>
      <c r="F1736" s="17" t="s">
        <v>1477</v>
      </c>
      <c r="G1736" s="17" t="s">
        <v>24</v>
      </c>
      <c r="H1736" s="18">
        <v>45857</v>
      </c>
      <c r="I1736" s="18">
        <v>45863</v>
      </c>
      <c r="J1736" s="17" t="s">
        <v>2699</v>
      </c>
      <c r="K1736" s="17" t="s">
        <v>2210</v>
      </c>
      <c r="L1736" t="str">
        <f>IF(COUNTIFS(ZSOHSD058[订单号数值], ZSOHPP055[[#This Row],[订单号数值]], ZSOHSD058[行項目], ZSOHPP055[[#This Row],[行項目]])&gt;0, "Y", "")</f>
        <v>Y</v>
      </c>
      <c r="M1736">
        <f>IF(ZSOHPP055[[#This Row],[銷售訂單]]="", "", --ZSOHPP055[[#This Row],[銷售訂單]])</f>
        <v>6078723</v>
      </c>
    </row>
    <row r="1737" spans="1:13">
      <c r="A1737" s="17" t="s">
        <v>1543</v>
      </c>
      <c r="B1737" s="19">
        <v>16420.741000000002</v>
      </c>
      <c r="C1737" s="19">
        <v>16715</v>
      </c>
      <c r="D1737" s="19">
        <v>-294.25900000000001</v>
      </c>
      <c r="E1737" s="19">
        <v>0</v>
      </c>
      <c r="F1737" s="17" t="s">
        <v>1570</v>
      </c>
      <c r="G1737" s="17" t="s">
        <v>20</v>
      </c>
      <c r="H1737" s="18">
        <v>45857</v>
      </c>
      <c r="I1737" s="18">
        <v>45922</v>
      </c>
      <c r="J1737" s="17" t="s">
        <v>2570</v>
      </c>
      <c r="K1737" s="17" t="s">
        <v>2210</v>
      </c>
      <c r="L1737" t="str">
        <f>IF(COUNTIFS(ZSOHSD058[订单号数值], ZSOHPP055[[#This Row],[订单号数值]], ZSOHSD058[行項目], ZSOHPP055[[#This Row],[行項目]])&gt;0, "Y", "")</f>
        <v>Y</v>
      </c>
      <c r="M1737">
        <f>IF(ZSOHPP055[[#This Row],[銷售訂單]]="", "", --ZSOHPP055[[#This Row],[銷售訂單]])</f>
        <v>6077653</v>
      </c>
    </row>
    <row r="1738" spans="1:13">
      <c r="A1738" s="17" t="s">
        <v>1543</v>
      </c>
      <c r="B1738" s="19">
        <v>16420.741000000002</v>
      </c>
      <c r="C1738" s="19">
        <v>16423</v>
      </c>
      <c r="D1738" s="19">
        <v>-2.2589999999999999</v>
      </c>
      <c r="E1738" s="19">
        <v>0</v>
      </c>
      <c r="F1738" s="17" t="s">
        <v>1546</v>
      </c>
      <c r="G1738" s="17" t="s">
        <v>20</v>
      </c>
      <c r="H1738" s="18">
        <v>45857</v>
      </c>
      <c r="I1738" s="18">
        <v>45939</v>
      </c>
      <c r="J1738" s="17" t="s">
        <v>2570</v>
      </c>
      <c r="K1738" s="17" t="s">
        <v>2210</v>
      </c>
      <c r="L1738" t="str">
        <f>IF(COUNTIFS(ZSOHSD058[订单号数值], ZSOHPP055[[#This Row],[订单号数值]], ZSOHSD058[行項目], ZSOHPP055[[#This Row],[行項目]])&gt;0, "Y", "")</f>
        <v>Y</v>
      </c>
      <c r="M1738">
        <f>IF(ZSOHPP055[[#This Row],[銷售訂單]]="", "", --ZSOHPP055[[#This Row],[銷售訂單]])</f>
        <v>6077653</v>
      </c>
    </row>
    <row r="1739" spans="1:13">
      <c r="A1739" s="17" t="s">
        <v>1832</v>
      </c>
      <c r="B1739" s="19">
        <v>0.01</v>
      </c>
      <c r="C1739" s="19">
        <v>0</v>
      </c>
      <c r="D1739" s="19">
        <v>0.01</v>
      </c>
      <c r="E1739" s="19">
        <v>0</v>
      </c>
      <c r="F1739" s="17" t="s">
        <v>1835</v>
      </c>
      <c r="G1739" s="17" t="s">
        <v>21</v>
      </c>
      <c r="H1739" s="18">
        <v>45857</v>
      </c>
      <c r="I1739" s="18">
        <v>45862</v>
      </c>
      <c r="J1739" s="17" t="s">
        <v>2640</v>
      </c>
      <c r="K1739" s="17" t="s">
        <v>2210</v>
      </c>
      <c r="L1739" t="str">
        <f>IF(COUNTIFS(ZSOHSD058[订单号数值], ZSOHPP055[[#This Row],[订单号数值]], ZSOHSD058[行項目], ZSOHPP055[[#This Row],[行項目]])&gt;0, "Y", "")</f>
        <v>Y</v>
      </c>
      <c r="M1739">
        <f>IF(ZSOHPP055[[#This Row],[銷售訂單]]="", "", --ZSOHPP055[[#This Row],[銷售訂單]])</f>
        <v>6078278</v>
      </c>
    </row>
    <row r="1740" spans="1:13">
      <c r="A1740" s="17" t="s">
        <v>882</v>
      </c>
      <c r="B1740" s="19">
        <v>1700</v>
      </c>
      <c r="C1740" s="19">
        <v>1440.5</v>
      </c>
      <c r="D1740" s="19">
        <v>259.5</v>
      </c>
      <c r="E1740" s="19">
        <v>0</v>
      </c>
      <c r="F1740" s="17" t="s">
        <v>895</v>
      </c>
      <c r="G1740" s="17" t="s">
        <v>20</v>
      </c>
      <c r="H1740" s="18">
        <v>45858</v>
      </c>
      <c r="I1740" s="18">
        <v>45904</v>
      </c>
      <c r="J1740" s="17" t="s">
        <v>2466</v>
      </c>
      <c r="K1740" s="17" t="s">
        <v>2217</v>
      </c>
      <c r="L1740" t="str">
        <f>IF(COUNTIFS(ZSOHSD058[订单号数值], ZSOHPP055[[#This Row],[订单号数值]], ZSOHSD058[行項目], ZSOHPP055[[#This Row],[行項目]])&gt;0, "Y", "")</f>
        <v>Y</v>
      </c>
      <c r="M1740">
        <f>IF(ZSOHPP055[[#This Row],[銷售訂單]]="", "", --ZSOHPP055[[#This Row],[銷售訂單]])</f>
        <v>6076098</v>
      </c>
    </row>
    <row r="1741" spans="1:13">
      <c r="A1741" s="17" t="s">
        <v>555</v>
      </c>
      <c r="B1741" s="19">
        <v>800.35799999999995</v>
      </c>
      <c r="C1741" s="19">
        <v>884.5</v>
      </c>
      <c r="D1741" s="19">
        <v>-84.141999999999996</v>
      </c>
      <c r="E1741" s="19">
        <v>0</v>
      </c>
      <c r="F1741" s="17" t="s">
        <v>575</v>
      </c>
      <c r="G1741" s="17" t="s">
        <v>24</v>
      </c>
      <c r="H1741" s="18">
        <v>45859</v>
      </c>
      <c r="I1741" s="18">
        <v>45868</v>
      </c>
      <c r="J1741" s="17" t="s">
        <v>2706</v>
      </c>
      <c r="K1741" s="17" t="s">
        <v>2215</v>
      </c>
      <c r="L1741" t="str">
        <f>IF(COUNTIFS(ZSOHSD058[订单号数值], ZSOHPP055[[#This Row],[订单号数值]], ZSOHSD058[行項目], ZSOHPP055[[#This Row],[行項目]])&gt;0, "Y", "")</f>
        <v>Y</v>
      </c>
      <c r="M1741">
        <f>IF(ZSOHPP055[[#This Row],[銷售訂單]]="", "", --ZSOHPP055[[#This Row],[銷售訂單]])</f>
        <v>6078735</v>
      </c>
    </row>
    <row r="1742" spans="1:13">
      <c r="A1742" s="17" t="s">
        <v>973</v>
      </c>
      <c r="B1742" s="19">
        <v>0.01</v>
      </c>
      <c r="C1742" s="19">
        <v>0</v>
      </c>
      <c r="D1742" s="19">
        <v>0.01</v>
      </c>
      <c r="E1742" s="19">
        <v>0</v>
      </c>
      <c r="F1742" s="17" t="s">
        <v>979</v>
      </c>
      <c r="G1742" s="17" t="s">
        <v>20</v>
      </c>
      <c r="H1742" s="18">
        <v>45859</v>
      </c>
      <c r="I1742" s="18">
        <v>45863</v>
      </c>
      <c r="J1742" s="17" t="s">
        <v>2701</v>
      </c>
      <c r="K1742" s="17" t="s">
        <v>2210</v>
      </c>
      <c r="L1742" t="str">
        <f>IF(COUNTIFS(ZSOHSD058[订单号数值], ZSOHPP055[[#This Row],[订单号数值]], ZSOHSD058[行項目], ZSOHPP055[[#This Row],[行項目]])&gt;0, "Y", "")</f>
        <v>Y</v>
      </c>
      <c r="M1742">
        <f>IF(ZSOHPP055[[#This Row],[銷售訂單]]="", "", --ZSOHPP055[[#This Row],[銷售訂單]])</f>
        <v>6078726</v>
      </c>
    </row>
    <row r="1743" spans="1:13">
      <c r="A1743" s="17" t="s">
        <v>973</v>
      </c>
      <c r="B1743" s="19">
        <v>0.01</v>
      </c>
      <c r="C1743" s="19">
        <v>0</v>
      </c>
      <c r="D1743" s="19">
        <v>0.01</v>
      </c>
      <c r="E1743" s="19">
        <v>0</v>
      </c>
      <c r="F1743" s="17" t="s">
        <v>978</v>
      </c>
      <c r="G1743" s="17" t="s">
        <v>20</v>
      </c>
      <c r="H1743" s="18">
        <v>45859</v>
      </c>
      <c r="I1743" s="18">
        <v>45863</v>
      </c>
      <c r="J1743" s="17" t="s">
        <v>2701</v>
      </c>
      <c r="K1743" s="17" t="s">
        <v>2210</v>
      </c>
      <c r="L1743" t="str">
        <f>IF(COUNTIFS(ZSOHSD058[订单号数值], ZSOHPP055[[#This Row],[订单号数值]], ZSOHSD058[行項目], ZSOHPP055[[#This Row],[行項目]])&gt;0, "Y", "")</f>
        <v>Y</v>
      </c>
      <c r="M1743">
        <f>IF(ZSOHPP055[[#This Row],[銷售訂單]]="", "", --ZSOHPP055[[#This Row],[銷售訂單]])</f>
        <v>6078726</v>
      </c>
    </row>
    <row r="1744" spans="1:13">
      <c r="A1744" s="17" t="s">
        <v>973</v>
      </c>
      <c r="B1744" s="19">
        <v>0.01</v>
      </c>
      <c r="C1744" s="19">
        <v>0</v>
      </c>
      <c r="D1744" s="19">
        <v>0.01</v>
      </c>
      <c r="E1744" s="19">
        <v>0</v>
      </c>
      <c r="F1744" s="17" t="s">
        <v>981</v>
      </c>
      <c r="G1744" s="17" t="s">
        <v>20</v>
      </c>
      <c r="H1744" s="18">
        <v>45859</v>
      </c>
      <c r="I1744" s="18">
        <v>45859</v>
      </c>
      <c r="J1744" s="17" t="s">
        <v>2701</v>
      </c>
      <c r="K1744" s="17" t="s">
        <v>2210</v>
      </c>
      <c r="L1744" t="str">
        <f>IF(COUNTIFS(ZSOHSD058[订单号数值], ZSOHPP055[[#This Row],[订单号数值]], ZSOHSD058[行項目], ZSOHPP055[[#This Row],[行項目]])&gt;0, "Y", "")</f>
        <v>Y</v>
      </c>
      <c r="M1744">
        <f>IF(ZSOHPP055[[#This Row],[銷售訂單]]="", "", --ZSOHPP055[[#This Row],[銷售訂單]])</f>
        <v>6078726</v>
      </c>
    </row>
    <row r="1745" spans="1:13">
      <c r="A1745" s="17" t="s">
        <v>973</v>
      </c>
      <c r="B1745" s="19">
        <v>0.01</v>
      </c>
      <c r="C1745" s="19">
        <v>0</v>
      </c>
      <c r="D1745" s="19">
        <v>0.01</v>
      </c>
      <c r="E1745" s="19">
        <v>0</v>
      </c>
      <c r="F1745" s="17" t="s">
        <v>982</v>
      </c>
      <c r="G1745" s="17" t="s">
        <v>20</v>
      </c>
      <c r="H1745" s="18">
        <v>45859</v>
      </c>
      <c r="I1745" s="18">
        <v>45863</v>
      </c>
      <c r="J1745" s="17" t="s">
        <v>2701</v>
      </c>
      <c r="K1745" s="17" t="s">
        <v>2210</v>
      </c>
      <c r="L1745" t="str">
        <f>IF(COUNTIFS(ZSOHSD058[订单号数值], ZSOHPP055[[#This Row],[订单号数值]], ZSOHSD058[行項目], ZSOHPP055[[#This Row],[行項目]])&gt;0, "Y", "")</f>
        <v>Y</v>
      </c>
      <c r="M1745">
        <f>IF(ZSOHPP055[[#This Row],[銷售訂單]]="", "", --ZSOHPP055[[#This Row],[銷售訂單]])</f>
        <v>6078726</v>
      </c>
    </row>
    <row r="1746" spans="1:13">
      <c r="A1746" s="17" t="s">
        <v>973</v>
      </c>
      <c r="B1746" s="19">
        <v>1E-3</v>
      </c>
      <c r="C1746" s="19">
        <v>0</v>
      </c>
      <c r="D1746" s="19">
        <v>1E-3</v>
      </c>
      <c r="E1746" s="19">
        <v>0</v>
      </c>
      <c r="F1746" s="17" t="s">
        <v>983</v>
      </c>
      <c r="G1746" s="17" t="s">
        <v>20</v>
      </c>
      <c r="H1746" s="18">
        <v>45859</v>
      </c>
      <c r="I1746" s="18">
        <v>45859</v>
      </c>
      <c r="J1746" s="17" t="s">
        <v>2701</v>
      </c>
      <c r="K1746" s="17" t="s">
        <v>2210</v>
      </c>
      <c r="L1746" t="str">
        <f>IF(COUNTIFS(ZSOHSD058[订单号数值], ZSOHPP055[[#This Row],[订单号数值]], ZSOHSD058[行項目], ZSOHPP055[[#This Row],[行項目]])&gt;0, "Y", "")</f>
        <v>Y</v>
      </c>
      <c r="M1746">
        <f>IF(ZSOHPP055[[#This Row],[銷售訂單]]="", "", --ZSOHPP055[[#This Row],[銷售訂單]])</f>
        <v>6078726</v>
      </c>
    </row>
    <row r="1747" spans="1:13">
      <c r="A1747" s="17" t="s">
        <v>973</v>
      </c>
      <c r="B1747" s="19">
        <v>24500.402999999998</v>
      </c>
      <c r="C1747" s="19">
        <v>24620.5</v>
      </c>
      <c r="D1747" s="19">
        <v>-120.09699999999999</v>
      </c>
      <c r="E1747" s="19">
        <v>0</v>
      </c>
      <c r="F1747" s="17" t="s">
        <v>984</v>
      </c>
      <c r="G1747" s="17" t="s">
        <v>20</v>
      </c>
      <c r="H1747" s="18">
        <v>45859</v>
      </c>
      <c r="I1747" s="18">
        <v>45915</v>
      </c>
      <c r="J1747" s="17" t="s">
        <v>2708</v>
      </c>
      <c r="K1747" s="17" t="s">
        <v>2210</v>
      </c>
      <c r="L1747" t="str">
        <f>IF(COUNTIFS(ZSOHSD058[订单号数值], ZSOHPP055[[#This Row],[订单号数值]], ZSOHSD058[行項目], ZSOHPP055[[#This Row],[行項目]])&gt;0, "Y", "")</f>
        <v>Y</v>
      </c>
      <c r="M1747">
        <f>IF(ZSOHPP055[[#This Row],[銷售訂單]]="", "", --ZSOHPP055[[#This Row],[銷售訂單]])</f>
        <v>6078747</v>
      </c>
    </row>
    <row r="1748" spans="1:13">
      <c r="A1748" s="17" t="s">
        <v>973</v>
      </c>
      <c r="B1748" s="19">
        <v>3615.4749999999999</v>
      </c>
      <c r="C1748" s="19">
        <v>3552</v>
      </c>
      <c r="D1748" s="19">
        <v>63.475000000000001</v>
      </c>
      <c r="E1748" s="19">
        <v>0</v>
      </c>
      <c r="F1748" s="17" t="s">
        <v>985</v>
      </c>
      <c r="G1748" s="17" t="s">
        <v>20</v>
      </c>
      <c r="H1748" s="18">
        <v>45859</v>
      </c>
      <c r="I1748" s="18">
        <v>45906</v>
      </c>
      <c r="J1748" s="17" t="s">
        <v>2701</v>
      </c>
      <c r="K1748" s="17" t="s">
        <v>2210</v>
      </c>
      <c r="L1748" t="str">
        <f>IF(COUNTIFS(ZSOHSD058[订单号数值], ZSOHPP055[[#This Row],[订单号数值]], ZSOHSD058[行項目], ZSOHPP055[[#This Row],[行項目]])&gt;0, "Y", "")</f>
        <v>Y</v>
      </c>
      <c r="M1748">
        <f>IF(ZSOHPP055[[#This Row],[銷售訂單]]="", "", --ZSOHPP055[[#This Row],[銷售訂單]])</f>
        <v>6078726</v>
      </c>
    </row>
    <row r="1749" spans="1:13">
      <c r="A1749" s="17" t="s">
        <v>973</v>
      </c>
      <c r="B1749" s="19">
        <v>15513.371999999999</v>
      </c>
      <c r="C1749" s="19">
        <v>15505</v>
      </c>
      <c r="D1749" s="19">
        <v>8.3719999999999999</v>
      </c>
      <c r="E1749" s="19">
        <v>0</v>
      </c>
      <c r="F1749" s="17" t="s">
        <v>987</v>
      </c>
      <c r="G1749" s="17" t="s">
        <v>20</v>
      </c>
      <c r="H1749" s="18">
        <v>45859</v>
      </c>
      <c r="I1749" s="18">
        <v>45894</v>
      </c>
      <c r="J1749" s="17" t="s">
        <v>2701</v>
      </c>
      <c r="K1749" s="17" t="s">
        <v>2210</v>
      </c>
      <c r="L1749" t="str">
        <f>IF(COUNTIFS(ZSOHSD058[订单号数值], ZSOHPP055[[#This Row],[订单号数值]], ZSOHSD058[行項目], ZSOHPP055[[#This Row],[行項目]])&gt;0, "Y", "")</f>
        <v>Y</v>
      </c>
      <c r="M1749">
        <f>IF(ZSOHPP055[[#This Row],[銷售訂單]]="", "", --ZSOHPP055[[#This Row],[銷售訂單]])</f>
        <v>6078726</v>
      </c>
    </row>
    <row r="1750" spans="1:13">
      <c r="A1750" s="17" t="s">
        <v>1038</v>
      </c>
      <c r="B1750" s="19">
        <v>1E-3</v>
      </c>
      <c r="C1750" s="19">
        <v>0</v>
      </c>
      <c r="D1750" s="19">
        <v>1E-3</v>
      </c>
      <c r="E1750" s="19">
        <v>0</v>
      </c>
      <c r="F1750" s="17" t="s">
        <v>1053</v>
      </c>
      <c r="G1750" s="17" t="s">
        <v>20</v>
      </c>
      <c r="H1750" s="18">
        <v>45859</v>
      </c>
      <c r="I1750" s="18">
        <v>45859</v>
      </c>
      <c r="J1750" s="17" t="s">
        <v>2695</v>
      </c>
      <c r="K1750" s="17" t="s">
        <v>2210</v>
      </c>
      <c r="L1750" t="str">
        <f>IF(COUNTIFS(ZSOHSD058[订单号数值], ZSOHPP055[[#This Row],[订单号数值]], ZSOHSD058[行項目], ZSOHPP055[[#This Row],[行項目]])&gt;0, "Y", "")</f>
        <v>Y</v>
      </c>
      <c r="M1750">
        <f>IF(ZSOHPP055[[#This Row],[銷售訂單]]="", "", --ZSOHPP055[[#This Row],[銷售訂單]])</f>
        <v>6078696</v>
      </c>
    </row>
    <row r="1751" spans="1:13">
      <c r="A1751" s="17" t="s">
        <v>1038</v>
      </c>
      <c r="B1751" s="19">
        <v>8956.9480000000003</v>
      </c>
      <c r="C1751" s="19">
        <v>9044.5</v>
      </c>
      <c r="D1751" s="19">
        <v>-87.552000000000007</v>
      </c>
      <c r="E1751" s="19">
        <v>0</v>
      </c>
      <c r="F1751" s="17" t="s">
        <v>1055</v>
      </c>
      <c r="G1751" s="17" t="s">
        <v>20</v>
      </c>
      <c r="H1751" s="18">
        <v>45859</v>
      </c>
      <c r="I1751" s="18">
        <v>45891</v>
      </c>
      <c r="J1751" s="17" t="s">
        <v>2695</v>
      </c>
      <c r="K1751" s="17" t="s">
        <v>2210</v>
      </c>
      <c r="L1751" t="str">
        <f>IF(COUNTIFS(ZSOHSD058[订单号数值], ZSOHPP055[[#This Row],[订单号数值]], ZSOHSD058[行項目], ZSOHPP055[[#This Row],[行項目]])&gt;0, "Y", "")</f>
        <v>Y</v>
      </c>
      <c r="M1751">
        <f>IF(ZSOHPP055[[#This Row],[銷售訂單]]="", "", --ZSOHPP055[[#This Row],[銷售訂單]])</f>
        <v>6078696</v>
      </c>
    </row>
    <row r="1752" spans="1:13">
      <c r="A1752" s="17" t="s">
        <v>1002</v>
      </c>
      <c r="B1752" s="19">
        <v>6500</v>
      </c>
      <c r="C1752" s="19">
        <v>6665.5</v>
      </c>
      <c r="D1752" s="19">
        <v>-165.5</v>
      </c>
      <c r="E1752" s="19">
        <v>0</v>
      </c>
      <c r="F1752" s="17" t="s">
        <v>1012</v>
      </c>
      <c r="G1752" s="17" t="s">
        <v>20</v>
      </c>
      <c r="H1752" s="18">
        <v>45860</v>
      </c>
      <c r="I1752" s="18">
        <v>45894</v>
      </c>
      <c r="J1752" s="17" t="s">
        <v>2664</v>
      </c>
      <c r="K1752" s="17" t="s">
        <v>2210</v>
      </c>
      <c r="L1752" t="str">
        <f>IF(COUNTIFS(ZSOHSD058[订单号数值], ZSOHPP055[[#This Row],[订单号数值]], ZSOHSD058[行項目], ZSOHPP055[[#This Row],[行項目]])&gt;0, "Y", "")</f>
        <v>Y</v>
      </c>
      <c r="M1752">
        <f>IF(ZSOHPP055[[#This Row],[銷售訂單]]="", "", --ZSOHPP055[[#This Row],[銷售訂單]])</f>
        <v>6078410</v>
      </c>
    </row>
    <row r="1753" spans="1:13">
      <c r="A1753" s="17" t="s">
        <v>1002</v>
      </c>
      <c r="B1753" s="19">
        <v>9900</v>
      </c>
      <c r="C1753" s="19">
        <v>8863</v>
      </c>
      <c r="D1753" s="19">
        <v>1037</v>
      </c>
      <c r="E1753" s="19">
        <v>0</v>
      </c>
      <c r="F1753" s="17" t="s">
        <v>1014</v>
      </c>
      <c r="G1753" s="17" t="s">
        <v>20</v>
      </c>
      <c r="H1753" s="18">
        <v>45860</v>
      </c>
      <c r="I1753" s="18">
        <v>45894</v>
      </c>
      <c r="J1753" s="17" t="s">
        <v>2569</v>
      </c>
      <c r="K1753" s="17" t="s">
        <v>2210</v>
      </c>
      <c r="L1753" t="str">
        <f>IF(COUNTIFS(ZSOHSD058[订单号数值], ZSOHPP055[[#This Row],[订单号数值]], ZSOHSD058[行項目], ZSOHPP055[[#This Row],[行項目]])&gt;0, "Y", "")</f>
        <v>Y</v>
      </c>
      <c r="M1753">
        <f>IF(ZSOHPP055[[#This Row],[銷售訂單]]="", "", --ZSOHPP055[[#This Row],[銷售訂單]])</f>
        <v>6077651</v>
      </c>
    </row>
    <row r="1754" spans="1:13">
      <c r="A1754" s="17" t="s">
        <v>1002</v>
      </c>
      <c r="B1754" s="19">
        <v>2500</v>
      </c>
      <c r="C1754" s="19">
        <v>2649.5</v>
      </c>
      <c r="D1754" s="19">
        <v>-149.5</v>
      </c>
      <c r="E1754" s="19">
        <v>0</v>
      </c>
      <c r="F1754" s="17" t="s">
        <v>1015</v>
      </c>
      <c r="G1754" s="17" t="s">
        <v>20</v>
      </c>
      <c r="H1754" s="18">
        <v>45860</v>
      </c>
      <c r="I1754" s="18">
        <v>45910</v>
      </c>
      <c r="J1754" s="17" t="s">
        <v>2664</v>
      </c>
      <c r="K1754" s="17" t="s">
        <v>2210</v>
      </c>
      <c r="L1754" t="str">
        <f>IF(COUNTIFS(ZSOHSD058[订单号数值], ZSOHPP055[[#This Row],[订单号数值]], ZSOHSD058[行項目], ZSOHPP055[[#This Row],[行項目]])&gt;0, "Y", "")</f>
        <v>Y</v>
      </c>
      <c r="M1754">
        <f>IF(ZSOHPP055[[#This Row],[銷售訂單]]="", "", --ZSOHPP055[[#This Row],[銷售訂單]])</f>
        <v>6078410</v>
      </c>
    </row>
    <row r="1755" spans="1:13">
      <c r="A1755" s="17" t="s">
        <v>1002</v>
      </c>
      <c r="B1755" s="19">
        <v>3300</v>
      </c>
      <c r="C1755" s="19">
        <v>2960</v>
      </c>
      <c r="D1755" s="19">
        <v>340</v>
      </c>
      <c r="E1755" s="19">
        <v>0</v>
      </c>
      <c r="F1755" s="17" t="s">
        <v>1023</v>
      </c>
      <c r="G1755" s="17" t="s">
        <v>20</v>
      </c>
      <c r="H1755" s="18">
        <v>45860</v>
      </c>
      <c r="I1755" s="18">
        <v>45871</v>
      </c>
      <c r="J1755" s="17" t="s">
        <v>2664</v>
      </c>
      <c r="K1755" s="17" t="s">
        <v>2210</v>
      </c>
      <c r="L1755" t="str">
        <f>IF(COUNTIFS(ZSOHSD058[订单号数值], ZSOHPP055[[#This Row],[订单号数值]], ZSOHSD058[行項目], ZSOHPP055[[#This Row],[行項目]])&gt;0, "Y", "")</f>
        <v>Y</v>
      </c>
      <c r="M1755">
        <f>IF(ZSOHPP055[[#This Row],[銷售訂單]]="", "", --ZSOHPP055[[#This Row],[銷售訂單]])</f>
        <v>6078410</v>
      </c>
    </row>
    <row r="1756" spans="1:13">
      <c r="A1756" s="17" t="s">
        <v>135</v>
      </c>
      <c r="B1756" s="19">
        <v>5</v>
      </c>
      <c r="C1756" s="19">
        <v>0</v>
      </c>
      <c r="D1756" s="19">
        <v>5</v>
      </c>
      <c r="E1756" s="19">
        <v>0</v>
      </c>
      <c r="F1756" s="17" t="s">
        <v>138</v>
      </c>
      <c r="G1756" s="17" t="s">
        <v>24</v>
      </c>
      <c r="H1756" s="18">
        <v>45861</v>
      </c>
      <c r="I1756" s="18">
        <v>45867</v>
      </c>
      <c r="J1756" s="17" t="s">
        <v>2677</v>
      </c>
      <c r="K1756" s="17" t="s">
        <v>2216</v>
      </c>
      <c r="L1756" t="str">
        <f>IF(COUNTIFS(ZSOHSD058[订单号数值], ZSOHPP055[[#This Row],[订单号数值]], ZSOHSD058[行項目], ZSOHPP055[[#This Row],[行項目]])&gt;0, "Y", "")</f>
        <v>Y</v>
      </c>
      <c r="M1756">
        <f>IF(ZSOHPP055[[#This Row],[銷售訂單]]="", "", --ZSOHPP055[[#This Row],[銷售訂單]])</f>
        <v>6078488</v>
      </c>
    </row>
    <row r="1757" spans="1:13">
      <c r="A1757" s="17" t="s">
        <v>1658</v>
      </c>
      <c r="B1757" s="19">
        <v>645.87800000000004</v>
      </c>
      <c r="C1757" s="19">
        <v>638.5</v>
      </c>
      <c r="D1757" s="19">
        <v>7.3780000000000001</v>
      </c>
      <c r="E1757" s="19">
        <v>0</v>
      </c>
      <c r="F1757" s="17" t="s">
        <v>1679</v>
      </c>
      <c r="G1757" s="17" t="s">
        <v>20</v>
      </c>
      <c r="H1757" s="18">
        <v>45861</v>
      </c>
      <c r="I1757" s="18">
        <v>45873</v>
      </c>
      <c r="J1757" s="17" t="s">
        <v>2620</v>
      </c>
      <c r="K1757" s="17" t="s">
        <v>2210</v>
      </c>
      <c r="L1757" t="str">
        <f>IF(COUNTIFS(ZSOHSD058[订单号数值], ZSOHPP055[[#This Row],[订单号数值]], ZSOHSD058[行項目], ZSOHPP055[[#This Row],[行項目]])&gt;0, "Y", "")</f>
        <v>Y</v>
      </c>
      <c r="M1757">
        <f>IF(ZSOHPP055[[#This Row],[銷售訂單]]="", "", --ZSOHPP055[[#This Row],[銷售訂單]])</f>
        <v>6078018</v>
      </c>
    </row>
    <row r="1758" spans="1:13">
      <c r="A1758" s="17" t="s">
        <v>1658</v>
      </c>
      <c r="B1758" s="19">
        <v>14315</v>
      </c>
      <c r="C1758" s="19">
        <v>14393</v>
      </c>
      <c r="D1758" s="19">
        <v>-78</v>
      </c>
      <c r="E1758" s="19">
        <v>0</v>
      </c>
      <c r="F1758" s="17" t="s">
        <v>1678</v>
      </c>
      <c r="G1758" s="17" t="s">
        <v>20</v>
      </c>
      <c r="H1758" s="18">
        <v>45861</v>
      </c>
      <c r="I1758" s="18">
        <v>45924</v>
      </c>
      <c r="J1758" s="17" t="s">
        <v>2620</v>
      </c>
      <c r="K1758" s="17" t="s">
        <v>2210</v>
      </c>
      <c r="L1758" t="str">
        <f>IF(COUNTIFS(ZSOHSD058[订单号数值], ZSOHPP055[[#This Row],[订单号数值]], ZSOHSD058[行項目], ZSOHPP055[[#This Row],[行項目]])&gt;0, "Y", "")</f>
        <v>Y</v>
      </c>
      <c r="M1758">
        <f>IF(ZSOHPP055[[#This Row],[銷售訂單]]="", "", --ZSOHPP055[[#This Row],[銷售訂單]])</f>
        <v>6078018</v>
      </c>
    </row>
    <row r="1759" spans="1:13">
      <c r="A1759" s="17" t="s">
        <v>1658</v>
      </c>
      <c r="B1759" s="19">
        <v>7805.8940000000002</v>
      </c>
      <c r="C1759" s="19">
        <v>7939</v>
      </c>
      <c r="D1759" s="19">
        <v>-133.10599999999999</v>
      </c>
      <c r="E1759" s="19">
        <v>0</v>
      </c>
      <c r="F1759" s="17" t="s">
        <v>1677</v>
      </c>
      <c r="G1759" s="17" t="s">
        <v>20</v>
      </c>
      <c r="H1759" s="18">
        <v>45861</v>
      </c>
      <c r="I1759" s="18">
        <v>45905</v>
      </c>
      <c r="J1759" s="17" t="s">
        <v>2620</v>
      </c>
      <c r="K1759" s="17" t="s">
        <v>2210</v>
      </c>
      <c r="L1759" t="str">
        <f>IF(COUNTIFS(ZSOHSD058[订单号数值], ZSOHPP055[[#This Row],[订单号数值]], ZSOHSD058[行項目], ZSOHPP055[[#This Row],[行項目]])&gt;0, "Y", "")</f>
        <v>Y</v>
      </c>
      <c r="M1759">
        <f>IF(ZSOHPP055[[#This Row],[銷售訂單]]="", "", --ZSOHPP055[[#This Row],[銷售訂單]])</f>
        <v>6078018</v>
      </c>
    </row>
    <row r="1760" spans="1:13">
      <c r="A1760" s="17" t="s">
        <v>1658</v>
      </c>
      <c r="B1760" s="19">
        <v>7105.7529999999997</v>
      </c>
      <c r="C1760" s="19">
        <v>7121</v>
      </c>
      <c r="D1760" s="19">
        <v>-15.247</v>
      </c>
      <c r="E1760" s="19">
        <v>0</v>
      </c>
      <c r="F1760" s="17" t="s">
        <v>1676</v>
      </c>
      <c r="G1760" s="17" t="s">
        <v>20</v>
      </c>
      <c r="H1760" s="18">
        <v>45861</v>
      </c>
      <c r="I1760" s="18">
        <v>45904</v>
      </c>
      <c r="J1760" s="17" t="s">
        <v>2620</v>
      </c>
      <c r="K1760" s="17" t="s">
        <v>2210</v>
      </c>
      <c r="L1760" t="str">
        <f>IF(COUNTIFS(ZSOHSD058[订单号数值], ZSOHPP055[[#This Row],[订单号数值]], ZSOHSD058[行項目], ZSOHPP055[[#This Row],[行項目]])&gt;0, "Y", "")</f>
        <v>Y</v>
      </c>
      <c r="M1760">
        <f>IF(ZSOHPP055[[#This Row],[銷售訂單]]="", "", --ZSOHPP055[[#This Row],[銷售訂單]])</f>
        <v>6078018</v>
      </c>
    </row>
    <row r="1761" spans="1:13">
      <c r="A1761" s="17" t="s">
        <v>1658</v>
      </c>
      <c r="B1761" s="19">
        <v>2598.61</v>
      </c>
      <c r="C1761" s="19">
        <v>2652</v>
      </c>
      <c r="D1761" s="19">
        <v>-53.39</v>
      </c>
      <c r="E1761" s="19">
        <v>0</v>
      </c>
      <c r="F1761" s="17" t="s">
        <v>1675</v>
      </c>
      <c r="G1761" s="17" t="s">
        <v>20</v>
      </c>
      <c r="H1761" s="18">
        <v>45861</v>
      </c>
      <c r="I1761" s="18">
        <v>45889</v>
      </c>
      <c r="J1761" s="17" t="s">
        <v>2620</v>
      </c>
      <c r="K1761" s="17" t="s">
        <v>2210</v>
      </c>
      <c r="L1761" t="str">
        <f>IF(COUNTIFS(ZSOHSD058[订单号数值], ZSOHPP055[[#This Row],[订单号数值]], ZSOHSD058[行項目], ZSOHPP055[[#This Row],[行項目]])&gt;0, "Y", "")</f>
        <v>Y</v>
      </c>
      <c r="M1761">
        <f>IF(ZSOHPP055[[#This Row],[銷售訂單]]="", "", --ZSOHPP055[[#This Row],[銷售訂單]])</f>
        <v>6078018</v>
      </c>
    </row>
    <row r="1762" spans="1:13">
      <c r="A1762" s="17" t="s">
        <v>1658</v>
      </c>
      <c r="B1762" s="19">
        <v>12362.269</v>
      </c>
      <c r="C1762" s="19">
        <v>12290</v>
      </c>
      <c r="D1762" s="19">
        <v>72.269000000000005</v>
      </c>
      <c r="E1762" s="19">
        <v>0</v>
      </c>
      <c r="F1762" s="17" t="s">
        <v>1714</v>
      </c>
      <c r="G1762" s="17" t="s">
        <v>20</v>
      </c>
      <c r="H1762" s="18">
        <v>45861</v>
      </c>
      <c r="I1762" s="18">
        <v>45915</v>
      </c>
      <c r="J1762" s="17" t="s">
        <v>2620</v>
      </c>
      <c r="K1762" s="17" t="s">
        <v>2210</v>
      </c>
      <c r="L1762" t="str">
        <f>IF(COUNTIFS(ZSOHSD058[订单号数值], ZSOHPP055[[#This Row],[订单号数值]], ZSOHSD058[行項目], ZSOHPP055[[#This Row],[行項目]])&gt;0, "Y", "")</f>
        <v>Y</v>
      </c>
      <c r="M1762">
        <f>IF(ZSOHPP055[[#This Row],[銷售訂單]]="", "", --ZSOHPP055[[#This Row],[銷售訂單]])</f>
        <v>6078018</v>
      </c>
    </row>
    <row r="1763" spans="1:13">
      <c r="A1763" s="17" t="s">
        <v>1658</v>
      </c>
      <c r="B1763" s="19">
        <v>14965.911</v>
      </c>
      <c r="C1763" s="19">
        <v>14995.5</v>
      </c>
      <c r="D1763" s="19">
        <v>-29.588999999999999</v>
      </c>
      <c r="E1763" s="19">
        <v>0</v>
      </c>
      <c r="F1763" s="17" t="s">
        <v>1713</v>
      </c>
      <c r="G1763" s="17" t="s">
        <v>20</v>
      </c>
      <c r="H1763" s="18">
        <v>45861</v>
      </c>
      <c r="I1763" s="18">
        <v>45917</v>
      </c>
      <c r="J1763" s="17" t="s">
        <v>2620</v>
      </c>
      <c r="K1763" s="17" t="s">
        <v>2210</v>
      </c>
      <c r="L1763" t="str">
        <f>IF(COUNTIFS(ZSOHSD058[订单号数值], ZSOHPP055[[#This Row],[订单号数值]], ZSOHSD058[行項目], ZSOHPP055[[#This Row],[行項目]])&gt;0, "Y", "")</f>
        <v>Y</v>
      </c>
      <c r="M1763">
        <f>IF(ZSOHPP055[[#This Row],[銷售訂單]]="", "", --ZSOHPP055[[#This Row],[銷售訂單]])</f>
        <v>6078018</v>
      </c>
    </row>
    <row r="1764" spans="1:13">
      <c r="A1764" s="17" t="s">
        <v>1904</v>
      </c>
      <c r="B1764" s="19">
        <v>2547.1930000000002</v>
      </c>
      <c r="C1764" s="19">
        <v>2600</v>
      </c>
      <c r="D1764" s="19">
        <v>-52.807000000000002</v>
      </c>
      <c r="E1764" s="19">
        <v>0</v>
      </c>
      <c r="F1764" s="17" t="s">
        <v>1909</v>
      </c>
      <c r="G1764" s="17" t="s">
        <v>20</v>
      </c>
      <c r="H1764" s="18">
        <v>45861</v>
      </c>
      <c r="I1764" s="18">
        <v>45877</v>
      </c>
      <c r="J1764" s="17" t="s">
        <v>2636</v>
      </c>
      <c r="K1764" s="17" t="s">
        <v>2210</v>
      </c>
      <c r="L1764" t="str">
        <f>IF(COUNTIFS(ZSOHSD058[订单号数值], ZSOHPP055[[#This Row],[订单号数值]], ZSOHSD058[行項目], ZSOHPP055[[#This Row],[行項目]])&gt;0, "Y", "")</f>
        <v>Y</v>
      </c>
      <c r="M1764">
        <f>IF(ZSOHPP055[[#This Row],[銷售訂單]]="", "", --ZSOHPP055[[#This Row],[銷售訂單]])</f>
        <v>6078250</v>
      </c>
    </row>
    <row r="1765" spans="1:13">
      <c r="A1765" s="17" t="s">
        <v>2025</v>
      </c>
      <c r="B1765" s="19">
        <v>53.826000000000001</v>
      </c>
      <c r="C1765" s="19">
        <v>55.5</v>
      </c>
      <c r="D1765" s="19">
        <v>-1.6739999999999999</v>
      </c>
      <c r="E1765" s="19">
        <v>0</v>
      </c>
      <c r="F1765" s="17" t="s">
        <v>2028</v>
      </c>
      <c r="G1765" s="17" t="s">
        <v>20</v>
      </c>
      <c r="H1765" s="18">
        <v>45861</v>
      </c>
      <c r="I1765" s="18">
        <v>45867</v>
      </c>
      <c r="J1765" s="17" t="s">
        <v>2715</v>
      </c>
      <c r="K1765" s="17" t="s">
        <v>2210</v>
      </c>
      <c r="L1765" t="str">
        <f>IF(COUNTIFS(ZSOHSD058[订单号数值], ZSOHPP055[[#This Row],[订单号数值]], ZSOHSD058[行項目], ZSOHPP055[[#This Row],[行項目]])&gt;0, "Y", "")</f>
        <v>Y</v>
      </c>
      <c r="M1765">
        <f>IF(ZSOHPP055[[#This Row],[銷售訂單]]="", "", --ZSOHPP055[[#This Row],[銷售訂單]])</f>
        <v>6078810</v>
      </c>
    </row>
    <row r="1766" spans="1:13">
      <c r="A1766" s="17" t="s">
        <v>351</v>
      </c>
      <c r="B1766" s="19">
        <v>5920.6980000000003</v>
      </c>
      <c r="C1766" s="19">
        <v>5754.5</v>
      </c>
      <c r="D1766" s="19">
        <v>166.19800000000001</v>
      </c>
      <c r="E1766" s="19">
        <v>0</v>
      </c>
      <c r="F1766" s="17" t="s">
        <v>357</v>
      </c>
      <c r="G1766" s="17" t="s">
        <v>20</v>
      </c>
      <c r="H1766" s="18">
        <v>45862</v>
      </c>
      <c r="I1766" s="18">
        <v>45915</v>
      </c>
      <c r="J1766" s="17" t="s">
        <v>2602</v>
      </c>
      <c r="K1766" s="17" t="s">
        <v>2210</v>
      </c>
      <c r="L1766" t="str">
        <f>IF(COUNTIFS(ZSOHSD058[订单号数值], ZSOHPP055[[#This Row],[订单号数值]], ZSOHSD058[行項目], ZSOHPP055[[#This Row],[行項目]])&gt;0, "Y", "")</f>
        <v>Y</v>
      </c>
      <c r="M1766">
        <f>IF(ZSOHPP055[[#This Row],[銷售訂單]]="", "", --ZSOHPP055[[#This Row],[銷售訂單]])</f>
        <v>6077893</v>
      </c>
    </row>
    <row r="1767" spans="1:13">
      <c r="A1767" s="17" t="s">
        <v>351</v>
      </c>
      <c r="B1767" s="19">
        <v>9280</v>
      </c>
      <c r="C1767" s="19">
        <v>10020.5</v>
      </c>
      <c r="D1767" s="19">
        <v>-740.5</v>
      </c>
      <c r="E1767" s="19">
        <v>0</v>
      </c>
      <c r="F1767" s="17" t="s">
        <v>358</v>
      </c>
      <c r="G1767" s="17" t="s">
        <v>20</v>
      </c>
      <c r="H1767" s="18">
        <v>45862</v>
      </c>
      <c r="I1767" s="18">
        <v>45923</v>
      </c>
      <c r="J1767" s="17" t="s">
        <v>2602</v>
      </c>
      <c r="K1767" s="17" t="s">
        <v>2210</v>
      </c>
      <c r="L1767" t="str">
        <f>IF(COUNTIFS(ZSOHSD058[订单号数值], ZSOHPP055[[#This Row],[订单号数值]], ZSOHSD058[行項目], ZSOHPP055[[#This Row],[行項目]])&gt;0, "Y", "")</f>
        <v>Y</v>
      </c>
      <c r="M1767">
        <f>IF(ZSOHPP055[[#This Row],[銷售訂單]]="", "", --ZSOHPP055[[#This Row],[銷售訂單]])</f>
        <v>6077893</v>
      </c>
    </row>
    <row r="1768" spans="1:13">
      <c r="A1768" s="17" t="s">
        <v>394</v>
      </c>
      <c r="B1768" s="19">
        <v>7704.75</v>
      </c>
      <c r="C1768" s="19">
        <v>7794.5</v>
      </c>
      <c r="D1768" s="19">
        <v>-89.75</v>
      </c>
      <c r="E1768" s="19">
        <v>0</v>
      </c>
      <c r="F1768" s="17" t="s">
        <v>430</v>
      </c>
      <c r="G1768" s="17" t="s">
        <v>20</v>
      </c>
      <c r="H1768" s="18">
        <v>45862</v>
      </c>
      <c r="I1768" s="18">
        <v>45898</v>
      </c>
      <c r="J1768" s="17" t="s">
        <v>2613</v>
      </c>
      <c r="K1768" s="17" t="s">
        <v>2210</v>
      </c>
      <c r="L1768" t="str">
        <f>IF(COUNTIFS(ZSOHSD058[订单号数值], ZSOHPP055[[#This Row],[订单号数值]], ZSOHSD058[行項目], ZSOHPP055[[#This Row],[行項目]])&gt;0, "Y", "")</f>
        <v>Y</v>
      </c>
      <c r="M1768">
        <f>IF(ZSOHPP055[[#This Row],[銷售訂單]]="", "", --ZSOHPP055[[#This Row],[銷售訂單]])</f>
        <v>6077983</v>
      </c>
    </row>
    <row r="1769" spans="1:13">
      <c r="A1769" s="17" t="s">
        <v>394</v>
      </c>
      <c r="B1769" s="19">
        <v>3640.2429999999999</v>
      </c>
      <c r="C1769" s="19">
        <v>3328.5</v>
      </c>
      <c r="D1769" s="19">
        <v>311.74299999999999</v>
      </c>
      <c r="E1769" s="19">
        <v>0</v>
      </c>
      <c r="F1769" s="17" t="s">
        <v>429</v>
      </c>
      <c r="G1769" s="17" t="s">
        <v>20</v>
      </c>
      <c r="H1769" s="18">
        <v>45862</v>
      </c>
      <c r="I1769" s="18">
        <v>45884</v>
      </c>
      <c r="J1769" s="17" t="s">
        <v>2613</v>
      </c>
      <c r="K1769" s="17" t="s">
        <v>2210</v>
      </c>
      <c r="L1769" t="str">
        <f>IF(COUNTIFS(ZSOHSD058[订单号数值], ZSOHPP055[[#This Row],[订单号数值]], ZSOHSD058[行項目], ZSOHPP055[[#This Row],[行項目]])&gt;0, "Y", "")</f>
        <v>Y</v>
      </c>
      <c r="M1769">
        <f>IF(ZSOHPP055[[#This Row],[銷售訂單]]="", "", --ZSOHPP055[[#This Row],[銷售訂單]])</f>
        <v>6077983</v>
      </c>
    </row>
    <row r="1770" spans="1:13">
      <c r="A1770" s="17" t="s">
        <v>394</v>
      </c>
      <c r="B1770" s="19">
        <v>543.36199999999997</v>
      </c>
      <c r="C1770" s="19">
        <v>611</v>
      </c>
      <c r="D1770" s="19">
        <v>-67.638000000000005</v>
      </c>
      <c r="E1770" s="19">
        <v>0</v>
      </c>
      <c r="F1770" s="17" t="s">
        <v>428</v>
      </c>
      <c r="G1770" s="17" t="s">
        <v>20</v>
      </c>
      <c r="H1770" s="18">
        <v>45862</v>
      </c>
      <c r="I1770" s="18">
        <v>45876</v>
      </c>
      <c r="J1770" s="17" t="s">
        <v>2613</v>
      </c>
      <c r="K1770" s="17" t="s">
        <v>2210</v>
      </c>
      <c r="L1770" t="str">
        <f>IF(COUNTIFS(ZSOHSD058[订单号数值], ZSOHPP055[[#This Row],[订单号数值]], ZSOHSD058[行項目], ZSOHPP055[[#This Row],[行項目]])&gt;0, "Y", "")</f>
        <v>Y</v>
      </c>
      <c r="M1770">
        <f>IF(ZSOHPP055[[#This Row],[銷售訂單]]="", "", --ZSOHPP055[[#This Row],[銷售訂單]])</f>
        <v>6077983</v>
      </c>
    </row>
    <row r="1771" spans="1:13">
      <c r="A1771" s="17" t="s">
        <v>394</v>
      </c>
      <c r="B1771" s="19">
        <v>10226.805</v>
      </c>
      <c r="C1771" s="19">
        <v>9999</v>
      </c>
      <c r="D1771" s="19">
        <v>227.80500000000001</v>
      </c>
      <c r="E1771" s="19">
        <v>0</v>
      </c>
      <c r="F1771" s="17" t="s">
        <v>427</v>
      </c>
      <c r="G1771" s="17" t="s">
        <v>20</v>
      </c>
      <c r="H1771" s="18">
        <v>45862</v>
      </c>
      <c r="I1771" s="18">
        <v>45883</v>
      </c>
      <c r="J1771" s="17" t="s">
        <v>2613</v>
      </c>
      <c r="K1771" s="17" t="s">
        <v>2210</v>
      </c>
      <c r="L1771" t="str">
        <f>IF(COUNTIFS(ZSOHSD058[订单号数值], ZSOHPP055[[#This Row],[订单号数值]], ZSOHSD058[行項目], ZSOHPP055[[#This Row],[行項目]])&gt;0, "Y", "")</f>
        <v>Y</v>
      </c>
      <c r="M1771">
        <f>IF(ZSOHPP055[[#This Row],[銷售訂單]]="", "", --ZSOHPP055[[#This Row],[銷售訂單]])</f>
        <v>6077983</v>
      </c>
    </row>
    <row r="1772" spans="1:13">
      <c r="A1772" s="17" t="s">
        <v>1383</v>
      </c>
      <c r="B1772" s="19">
        <v>12500</v>
      </c>
      <c r="C1772" s="19">
        <v>12177</v>
      </c>
      <c r="D1772" s="19">
        <v>323</v>
      </c>
      <c r="E1772" s="19">
        <v>0</v>
      </c>
      <c r="F1772" s="17" t="s">
        <v>1399</v>
      </c>
      <c r="G1772" s="17" t="s">
        <v>23</v>
      </c>
      <c r="H1772" s="18">
        <v>45862</v>
      </c>
      <c r="I1772" s="18">
        <v>45889</v>
      </c>
      <c r="J1772" s="17" t="s">
        <v>2452</v>
      </c>
      <c r="K1772" s="17" t="s">
        <v>2220</v>
      </c>
      <c r="L1772" t="str">
        <f>IF(COUNTIFS(ZSOHSD058[订单号数值], ZSOHPP055[[#This Row],[订单号数值]], ZSOHSD058[行項目], ZSOHPP055[[#This Row],[行項目]])&gt;0, "Y", "")</f>
        <v>Y</v>
      </c>
      <c r="M1772">
        <f>IF(ZSOHPP055[[#This Row],[銷售訂單]]="", "", --ZSOHPP055[[#This Row],[銷售訂單]])</f>
        <v>6076005</v>
      </c>
    </row>
    <row r="1773" spans="1:13">
      <c r="A1773" s="17" t="s">
        <v>1383</v>
      </c>
      <c r="B1773" s="19">
        <v>8468.3729999999996</v>
      </c>
      <c r="C1773" s="19">
        <v>8637.5</v>
      </c>
      <c r="D1773" s="19">
        <v>-169.12700000000001</v>
      </c>
      <c r="E1773" s="19">
        <v>0</v>
      </c>
      <c r="F1773" s="17" t="s">
        <v>1400</v>
      </c>
      <c r="G1773" s="17" t="s">
        <v>23</v>
      </c>
      <c r="H1773" s="18">
        <v>45862</v>
      </c>
      <c r="I1773" s="18">
        <v>45907</v>
      </c>
      <c r="J1773" s="17" t="s">
        <v>2721</v>
      </c>
      <c r="K1773" s="17" t="s">
        <v>2210</v>
      </c>
      <c r="L1773" t="str">
        <f>IF(COUNTIFS(ZSOHSD058[订单号数值], ZSOHPP055[[#This Row],[订单号数值]], ZSOHSD058[行項目], ZSOHPP055[[#This Row],[行項目]])&gt;0, "Y", "")</f>
        <v>Y</v>
      </c>
      <c r="M1773">
        <f>IF(ZSOHPP055[[#This Row],[銷售訂單]]="", "", --ZSOHPP055[[#This Row],[銷售訂單]])</f>
        <v>6078816</v>
      </c>
    </row>
    <row r="1774" spans="1:13">
      <c r="A1774" s="17" t="s">
        <v>1383</v>
      </c>
      <c r="B1774" s="19">
        <v>7810</v>
      </c>
      <c r="C1774" s="19">
        <v>7813</v>
      </c>
      <c r="D1774" s="19">
        <v>-3</v>
      </c>
      <c r="E1774" s="19">
        <v>0</v>
      </c>
      <c r="F1774" s="17" t="s">
        <v>1403</v>
      </c>
      <c r="G1774" s="17" t="s">
        <v>23</v>
      </c>
      <c r="H1774" s="18">
        <v>45862</v>
      </c>
      <c r="I1774" s="18">
        <v>45883</v>
      </c>
      <c r="J1774" s="17" t="s">
        <v>2721</v>
      </c>
      <c r="K1774" s="17" t="s">
        <v>2210</v>
      </c>
      <c r="L1774" t="str">
        <f>IF(COUNTIFS(ZSOHSD058[订单号数值], ZSOHPP055[[#This Row],[订单号数值]], ZSOHSD058[行項目], ZSOHPP055[[#This Row],[行項目]])&gt;0, "Y", "")</f>
        <v>Y</v>
      </c>
      <c r="M1774">
        <f>IF(ZSOHPP055[[#This Row],[銷售訂單]]="", "", --ZSOHPP055[[#This Row],[銷售訂單]])</f>
        <v>6078816</v>
      </c>
    </row>
    <row r="1775" spans="1:13">
      <c r="A1775" s="17" t="s">
        <v>1414</v>
      </c>
      <c r="B1775" s="19">
        <v>9192</v>
      </c>
      <c r="C1775" s="19">
        <v>9257.5</v>
      </c>
      <c r="D1775" s="19">
        <v>-65.5</v>
      </c>
      <c r="E1775" s="19">
        <v>0</v>
      </c>
      <c r="F1775" s="17" t="s">
        <v>1423</v>
      </c>
      <c r="G1775" s="17" t="s">
        <v>23</v>
      </c>
      <c r="H1775" s="18">
        <v>45862</v>
      </c>
      <c r="I1775" s="18">
        <v>45892</v>
      </c>
      <c r="J1775" s="17" t="s">
        <v>2572</v>
      </c>
      <c r="K1775" s="17" t="s">
        <v>2236</v>
      </c>
      <c r="L1775" t="str">
        <f>IF(COUNTIFS(ZSOHSD058[订单号数值], ZSOHPP055[[#This Row],[订单号数值]], ZSOHSD058[行項目], ZSOHPP055[[#This Row],[行項目]])&gt;0, "Y", "")</f>
        <v>Y</v>
      </c>
      <c r="M1775">
        <f>IF(ZSOHPP055[[#This Row],[銷售訂單]]="", "", --ZSOHPP055[[#This Row],[銷售訂單]])</f>
        <v>6077657</v>
      </c>
    </row>
    <row r="1776" spans="1:13">
      <c r="A1776" s="17" t="s">
        <v>1836</v>
      </c>
      <c r="B1776" s="19">
        <v>11445.873</v>
      </c>
      <c r="C1776" s="19">
        <v>11279</v>
      </c>
      <c r="D1776" s="19">
        <v>166.87299999999999</v>
      </c>
      <c r="E1776" s="19">
        <v>0</v>
      </c>
      <c r="F1776" s="17" t="s">
        <v>1855</v>
      </c>
      <c r="G1776" s="17" t="s">
        <v>21</v>
      </c>
      <c r="H1776" s="18">
        <v>45862</v>
      </c>
      <c r="I1776" s="18">
        <v>45877</v>
      </c>
      <c r="J1776" s="17" t="s">
        <v>2719</v>
      </c>
      <c r="K1776" s="17" t="s">
        <v>2210</v>
      </c>
      <c r="L1776" t="str">
        <f>IF(COUNTIFS(ZSOHSD058[订单号数值], ZSOHPP055[[#This Row],[订单号数值]], ZSOHSD058[行項目], ZSOHPP055[[#This Row],[行項目]])&gt;0, "Y", "")</f>
        <v>Y</v>
      </c>
      <c r="M1776">
        <f>IF(ZSOHPP055[[#This Row],[銷售訂單]]="", "", --ZSOHPP055[[#This Row],[銷售訂單]])</f>
        <v>6078815</v>
      </c>
    </row>
    <row r="1777" spans="1:13">
      <c r="A1777" s="17" t="s">
        <v>1836</v>
      </c>
      <c r="B1777" s="19">
        <v>4159.1610000000001</v>
      </c>
      <c r="C1777" s="19">
        <v>4166.5</v>
      </c>
      <c r="D1777" s="19">
        <v>-7.3390000000000004</v>
      </c>
      <c r="E1777" s="19">
        <v>0</v>
      </c>
      <c r="F1777" s="17" t="s">
        <v>1837</v>
      </c>
      <c r="G1777" s="17" t="s">
        <v>21</v>
      </c>
      <c r="H1777" s="18">
        <v>45862</v>
      </c>
      <c r="I1777" s="18">
        <v>45875</v>
      </c>
      <c r="J1777" s="17" t="s">
        <v>2719</v>
      </c>
      <c r="K1777" s="17" t="s">
        <v>2210</v>
      </c>
      <c r="L1777" t="str">
        <f>IF(COUNTIFS(ZSOHSD058[订单号数值], ZSOHPP055[[#This Row],[订单号数值]], ZSOHSD058[行項目], ZSOHPP055[[#This Row],[行項目]])&gt;0, "Y", "")</f>
        <v>Y</v>
      </c>
      <c r="M1777">
        <f>IF(ZSOHPP055[[#This Row],[銷售訂單]]="", "", --ZSOHPP055[[#This Row],[銷售訂單]])</f>
        <v>6078815</v>
      </c>
    </row>
    <row r="1778" spans="1:13">
      <c r="A1778" s="17" t="s">
        <v>1836</v>
      </c>
      <c r="B1778" s="19">
        <v>7282.0379999999996</v>
      </c>
      <c r="C1778" s="19">
        <v>7258.5</v>
      </c>
      <c r="D1778" s="19">
        <v>23.538</v>
      </c>
      <c r="E1778" s="19">
        <v>0</v>
      </c>
      <c r="F1778" s="17" t="s">
        <v>1860</v>
      </c>
      <c r="G1778" s="17" t="s">
        <v>21</v>
      </c>
      <c r="H1778" s="18">
        <v>45862</v>
      </c>
      <c r="I1778" s="18">
        <v>45878</v>
      </c>
      <c r="J1778" s="17" t="s">
        <v>2719</v>
      </c>
      <c r="K1778" s="17" t="s">
        <v>2210</v>
      </c>
      <c r="L1778" t="str">
        <f>IF(COUNTIFS(ZSOHSD058[订单号数值], ZSOHPP055[[#This Row],[订单号数值]], ZSOHSD058[行項目], ZSOHPP055[[#This Row],[行項目]])&gt;0, "Y", "")</f>
        <v>Y</v>
      </c>
      <c r="M1778">
        <f>IF(ZSOHPP055[[#This Row],[銷售訂單]]="", "", --ZSOHPP055[[#This Row],[銷售訂單]])</f>
        <v>6078815</v>
      </c>
    </row>
    <row r="1779" spans="1:13">
      <c r="A1779" s="17" t="s">
        <v>882</v>
      </c>
      <c r="B1779" s="19">
        <v>2275.299</v>
      </c>
      <c r="C1779" s="19">
        <v>2263</v>
      </c>
      <c r="D1779" s="19">
        <v>12.298999999999999</v>
      </c>
      <c r="E1779" s="19">
        <v>0</v>
      </c>
      <c r="F1779" s="17" t="s">
        <v>885</v>
      </c>
      <c r="G1779" s="17" t="s">
        <v>20</v>
      </c>
      <c r="H1779" s="18">
        <v>45863</v>
      </c>
      <c r="I1779" s="18">
        <v>45904</v>
      </c>
      <c r="J1779" s="17" t="s">
        <v>2466</v>
      </c>
      <c r="K1779" s="17" t="s">
        <v>2217</v>
      </c>
      <c r="L1779" t="str">
        <f>IF(COUNTIFS(ZSOHSD058[订单号数值], ZSOHPP055[[#This Row],[订单号数值]], ZSOHSD058[行項目], ZSOHPP055[[#This Row],[行項目]])&gt;0, "Y", "")</f>
        <v>Y</v>
      </c>
      <c r="M1779">
        <f>IF(ZSOHPP055[[#This Row],[銷售訂單]]="", "", --ZSOHPP055[[#This Row],[銷售訂單]])</f>
        <v>6076098</v>
      </c>
    </row>
    <row r="1780" spans="1:13">
      <c r="A1780" s="17" t="s">
        <v>882</v>
      </c>
      <c r="B1780" s="19">
        <v>6718.07</v>
      </c>
      <c r="C1780" s="19">
        <v>6522</v>
      </c>
      <c r="D1780" s="19">
        <v>196.07</v>
      </c>
      <c r="E1780" s="19">
        <v>0</v>
      </c>
      <c r="F1780" s="17" t="s">
        <v>884</v>
      </c>
      <c r="G1780" s="17" t="s">
        <v>20</v>
      </c>
      <c r="H1780" s="18">
        <v>45863</v>
      </c>
      <c r="I1780" s="18">
        <v>45904</v>
      </c>
      <c r="J1780" s="17" t="s">
        <v>2466</v>
      </c>
      <c r="K1780" s="17" t="s">
        <v>2217</v>
      </c>
      <c r="L1780" t="str">
        <f>IF(COUNTIFS(ZSOHSD058[订单号数值], ZSOHPP055[[#This Row],[订单号数值]], ZSOHSD058[行項目], ZSOHPP055[[#This Row],[行項目]])&gt;0, "Y", "")</f>
        <v>Y</v>
      </c>
      <c r="M1780">
        <f>IF(ZSOHPP055[[#This Row],[銷售訂單]]="", "", --ZSOHPP055[[#This Row],[銷售訂單]])</f>
        <v>6076098</v>
      </c>
    </row>
    <row r="1781" spans="1:13">
      <c r="A1781" s="17" t="s">
        <v>882</v>
      </c>
      <c r="B1781" s="19">
        <v>7327.8940000000002</v>
      </c>
      <c r="C1781" s="19">
        <v>4471.5</v>
      </c>
      <c r="D1781" s="19">
        <v>2856.3939999999998</v>
      </c>
      <c r="E1781" s="19">
        <v>0</v>
      </c>
      <c r="F1781" s="17" t="s">
        <v>892</v>
      </c>
      <c r="G1781" s="17" t="s">
        <v>20</v>
      </c>
      <c r="H1781" s="18">
        <v>45863</v>
      </c>
      <c r="I1781" s="18">
        <v>45904</v>
      </c>
      <c r="J1781" s="17" t="s">
        <v>2466</v>
      </c>
      <c r="K1781" s="17" t="s">
        <v>2217</v>
      </c>
      <c r="L1781" t="str">
        <f>IF(COUNTIFS(ZSOHSD058[订单号数值], ZSOHPP055[[#This Row],[订单号数值]], ZSOHSD058[行項目], ZSOHPP055[[#This Row],[行項目]])&gt;0, "Y", "")</f>
        <v>Y</v>
      </c>
      <c r="M1781">
        <f>IF(ZSOHPP055[[#This Row],[銷售訂單]]="", "", --ZSOHPP055[[#This Row],[銷售訂單]])</f>
        <v>6076098</v>
      </c>
    </row>
    <row r="1782" spans="1:13">
      <c r="A1782" s="17" t="s">
        <v>882</v>
      </c>
      <c r="B1782" s="19">
        <v>6142</v>
      </c>
      <c r="C1782" s="19">
        <v>6151</v>
      </c>
      <c r="D1782" s="19">
        <v>-9</v>
      </c>
      <c r="E1782" s="19">
        <v>0</v>
      </c>
      <c r="F1782" s="17" t="s">
        <v>893</v>
      </c>
      <c r="G1782" s="17" t="s">
        <v>20</v>
      </c>
      <c r="H1782" s="18">
        <v>45863</v>
      </c>
      <c r="I1782" s="18">
        <v>45919</v>
      </c>
      <c r="J1782" s="17" t="s">
        <v>2466</v>
      </c>
      <c r="K1782" s="17" t="s">
        <v>2217</v>
      </c>
      <c r="L1782" t="str">
        <f>IF(COUNTIFS(ZSOHSD058[订单号数值], ZSOHPP055[[#This Row],[订单号数值]], ZSOHSD058[行項目], ZSOHPP055[[#This Row],[行項目]])&gt;0, "Y", "")</f>
        <v>Y</v>
      </c>
      <c r="M1782">
        <f>IF(ZSOHPP055[[#This Row],[銷售訂單]]="", "", --ZSOHPP055[[#This Row],[銷售訂單]])</f>
        <v>6076098</v>
      </c>
    </row>
    <row r="1783" spans="1:13">
      <c r="A1783" s="17" t="s">
        <v>1002</v>
      </c>
      <c r="B1783" s="19">
        <v>355.59</v>
      </c>
      <c r="C1783" s="19">
        <v>371.5</v>
      </c>
      <c r="D1783" s="19">
        <v>-15.91</v>
      </c>
      <c r="E1783" s="19">
        <v>0</v>
      </c>
      <c r="F1783" s="17" t="s">
        <v>1006</v>
      </c>
      <c r="G1783" s="17" t="s">
        <v>20</v>
      </c>
      <c r="H1783" s="18">
        <v>45863</v>
      </c>
      <c r="I1783" s="18">
        <v>45884</v>
      </c>
      <c r="J1783" s="17" t="s">
        <v>2693</v>
      </c>
      <c r="K1783" s="17" t="s">
        <v>2210</v>
      </c>
      <c r="L1783" t="str">
        <f>IF(COUNTIFS(ZSOHSD058[订单号数值], ZSOHPP055[[#This Row],[订单号数值]], ZSOHSD058[行項目], ZSOHPP055[[#This Row],[行項目]])&gt;0, "Y", "")</f>
        <v>Y</v>
      </c>
      <c r="M1783">
        <f>IF(ZSOHPP055[[#This Row],[銷售訂單]]="", "", --ZSOHPP055[[#This Row],[銷售訂單]])</f>
        <v>6078683</v>
      </c>
    </row>
    <row r="1784" spans="1:13">
      <c r="A1784" s="17" t="s">
        <v>1002</v>
      </c>
      <c r="B1784" s="19">
        <v>19095.064999999999</v>
      </c>
      <c r="C1784" s="19">
        <v>18821</v>
      </c>
      <c r="D1784" s="19">
        <v>274.065</v>
      </c>
      <c r="E1784" s="19">
        <v>0</v>
      </c>
      <c r="F1784" s="17" t="s">
        <v>1008</v>
      </c>
      <c r="G1784" s="17" t="s">
        <v>20</v>
      </c>
      <c r="H1784" s="18">
        <v>45863</v>
      </c>
      <c r="I1784" s="18">
        <v>45922</v>
      </c>
      <c r="J1784" s="17" t="s">
        <v>2693</v>
      </c>
      <c r="K1784" s="17" t="s">
        <v>2210</v>
      </c>
      <c r="L1784" t="str">
        <f>IF(COUNTIFS(ZSOHSD058[订单号数值], ZSOHPP055[[#This Row],[订单号数值]], ZSOHSD058[行項目], ZSOHPP055[[#This Row],[行項目]])&gt;0, "Y", "")</f>
        <v>Y</v>
      </c>
      <c r="M1784">
        <f>IF(ZSOHPP055[[#This Row],[銷售訂單]]="", "", --ZSOHPP055[[#This Row],[銷售訂單]])</f>
        <v>6078683</v>
      </c>
    </row>
    <row r="1785" spans="1:13">
      <c r="A1785" s="17" t="s">
        <v>1002</v>
      </c>
      <c r="B1785" s="19">
        <v>8451.152</v>
      </c>
      <c r="C1785" s="19">
        <v>8316.5</v>
      </c>
      <c r="D1785" s="19">
        <v>134.65199999999999</v>
      </c>
      <c r="E1785" s="19">
        <v>0</v>
      </c>
      <c r="F1785" s="17" t="s">
        <v>1026</v>
      </c>
      <c r="G1785" s="17" t="s">
        <v>20</v>
      </c>
      <c r="H1785" s="18">
        <v>45863</v>
      </c>
      <c r="I1785" s="18">
        <v>45913</v>
      </c>
      <c r="J1785" s="17" t="s">
        <v>2693</v>
      </c>
      <c r="K1785" s="17" t="s">
        <v>2210</v>
      </c>
      <c r="L1785" t="str">
        <f>IF(COUNTIFS(ZSOHSD058[订单号数值], ZSOHPP055[[#This Row],[订单号数值]], ZSOHSD058[行項目], ZSOHPP055[[#This Row],[行項目]])&gt;0, "Y", "")</f>
        <v>Y</v>
      </c>
      <c r="M1785">
        <f>IF(ZSOHPP055[[#This Row],[銷售訂單]]="", "", --ZSOHPP055[[#This Row],[銷售訂單]])</f>
        <v>6078683</v>
      </c>
    </row>
    <row r="1786" spans="1:13">
      <c r="A1786" s="17" t="s">
        <v>1002</v>
      </c>
      <c r="B1786" s="19">
        <v>7990</v>
      </c>
      <c r="C1786" s="19">
        <v>7941</v>
      </c>
      <c r="D1786" s="19">
        <v>49</v>
      </c>
      <c r="E1786" s="19">
        <v>0</v>
      </c>
      <c r="F1786" s="17" t="s">
        <v>1025</v>
      </c>
      <c r="G1786" s="17" t="s">
        <v>20</v>
      </c>
      <c r="H1786" s="18">
        <v>45863</v>
      </c>
      <c r="I1786" s="18">
        <v>45892</v>
      </c>
      <c r="J1786" s="17" t="s">
        <v>2693</v>
      </c>
      <c r="K1786" s="17" t="s">
        <v>2210</v>
      </c>
      <c r="L1786" t="str">
        <f>IF(COUNTIFS(ZSOHSD058[订单号数值], ZSOHPP055[[#This Row],[订单号数值]], ZSOHSD058[行項目], ZSOHPP055[[#This Row],[行項目]])&gt;0, "Y", "")</f>
        <v>Y</v>
      </c>
      <c r="M1786">
        <f>IF(ZSOHPP055[[#This Row],[銷售訂單]]="", "", --ZSOHPP055[[#This Row],[銷售訂單]])</f>
        <v>6078683</v>
      </c>
    </row>
    <row r="1787" spans="1:13">
      <c r="A1787" s="17" t="s">
        <v>1064</v>
      </c>
      <c r="B1787" s="19">
        <v>235.2</v>
      </c>
      <c r="C1787" s="19">
        <v>241.5</v>
      </c>
      <c r="D1787" s="19">
        <v>-6.3</v>
      </c>
      <c r="E1787" s="19">
        <v>0</v>
      </c>
      <c r="F1787" s="17" t="s">
        <v>1076</v>
      </c>
      <c r="G1787" s="17" t="s">
        <v>22</v>
      </c>
      <c r="H1787" s="18">
        <v>45863</v>
      </c>
      <c r="I1787" s="18">
        <v>45867</v>
      </c>
      <c r="J1787" s="17" t="s">
        <v>2629</v>
      </c>
      <c r="K1787" s="17" t="s">
        <v>2215</v>
      </c>
      <c r="L1787" t="str">
        <f>IF(COUNTIFS(ZSOHSD058[订单号数值], ZSOHPP055[[#This Row],[订单号数值]], ZSOHSD058[行項目], ZSOHPP055[[#This Row],[行項目]])&gt;0, "Y", "")</f>
        <v>Y</v>
      </c>
      <c r="M1787">
        <f>IF(ZSOHPP055[[#This Row],[銷售訂單]]="", "", --ZSOHPP055[[#This Row],[銷售訂單]])</f>
        <v>6078157</v>
      </c>
    </row>
    <row r="1788" spans="1:13">
      <c r="A1788" s="17" t="s">
        <v>1194</v>
      </c>
      <c r="B1788" s="19">
        <v>114.9</v>
      </c>
      <c r="C1788" s="19">
        <v>105.5</v>
      </c>
      <c r="D1788" s="19">
        <v>9.4</v>
      </c>
      <c r="E1788" s="19">
        <v>0</v>
      </c>
      <c r="F1788" s="17" t="s">
        <v>1195</v>
      </c>
      <c r="G1788" s="17" t="s">
        <v>22</v>
      </c>
      <c r="H1788" s="18">
        <v>45863</v>
      </c>
      <c r="I1788" s="18">
        <v>45887</v>
      </c>
      <c r="J1788" s="17" t="s">
        <v>2668</v>
      </c>
      <c r="K1788" s="17" t="s">
        <v>2210</v>
      </c>
      <c r="L1788" t="str">
        <f>IF(COUNTIFS(ZSOHSD058[订单号数值], ZSOHPP055[[#This Row],[订单号数值]], ZSOHSD058[行項目], ZSOHPP055[[#This Row],[行項目]])&gt;0, "Y", "")</f>
        <v>Y</v>
      </c>
      <c r="M1788">
        <f>IF(ZSOHPP055[[#This Row],[銷售訂單]]="", "", --ZSOHPP055[[#This Row],[銷售訂單]])</f>
        <v>6078423</v>
      </c>
    </row>
    <row r="1789" spans="1:13">
      <c r="A1789" s="17" t="s">
        <v>133</v>
      </c>
      <c r="B1789" s="19">
        <v>25</v>
      </c>
      <c r="C1789" s="19">
        <v>25.5</v>
      </c>
      <c r="D1789" s="19">
        <v>-0.5</v>
      </c>
      <c r="E1789" s="19">
        <v>0</v>
      </c>
      <c r="F1789" s="17" t="s">
        <v>134</v>
      </c>
      <c r="G1789" s="17" t="s">
        <v>22</v>
      </c>
      <c r="H1789" s="18">
        <v>45864</v>
      </c>
      <c r="I1789" s="18">
        <v>45867</v>
      </c>
      <c r="J1789" s="17" t="s">
        <v>2674</v>
      </c>
      <c r="K1789" s="17" t="s">
        <v>2210</v>
      </c>
      <c r="L1789" t="str">
        <f>IF(COUNTIFS(ZSOHSD058[订单号数值], ZSOHPP055[[#This Row],[订单号数值]], ZSOHSD058[行項目], ZSOHPP055[[#This Row],[行項目]])&gt;0, "Y", "")</f>
        <v>Y</v>
      </c>
      <c r="M1789">
        <f>IF(ZSOHPP055[[#This Row],[銷售訂單]]="", "", --ZSOHPP055[[#This Row],[銷售訂單]])</f>
        <v>6078461</v>
      </c>
    </row>
    <row r="1790" spans="1:13">
      <c r="A1790" s="17" t="s">
        <v>240</v>
      </c>
      <c r="B1790" s="19">
        <v>18759</v>
      </c>
      <c r="C1790" s="19">
        <v>18851</v>
      </c>
      <c r="D1790" s="19">
        <v>-92</v>
      </c>
      <c r="E1790" s="19">
        <v>0</v>
      </c>
      <c r="F1790" s="17" t="s">
        <v>243</v>
      </c>
      <c r="G1790" s="17" t="s">
        <v>24</v>
      </c>
      <c r="H1790" s="18">
        <v>45864</v>
      </c>
      <c r="I1790" s="18">
        <v>45891</v>
      </c>
      <c r="J1790" s="17" t="s">
        <v>2710</v>
      </c>
      <c r="K1790" s="17" t="s">
        <v>2210</v>
      </c>
      <c r="L1790" t="str">
        <f>IF(COUNTIFS(ZSOHSD058[订单号数值], ZSOHPP055[[#This Row],[订单号数值]], ZSOHSD058[行項目], ZSOHPP055[[#This Row],[行項目]])&gt;0, "Y", "")</f>
        <v>Y</v>
      </c>
      <c r="M1790">
        <f>IF(ZSOHPP055[[#This Row],[銷售訂單]]="", "", --ZSOHPP055[[#This Row],[銷售訂單]])</f>
        <v>6078749</v>
      </c>
    </row>
    <row r="1791" spans="1:13">
      <c r="A1791" s="17" t="s">
        <v>240</v>
      </c>
      <c r="B1791" s="19">
        <v>11590</v>
      </c>
      <c r="C1791" s="19">
        <v>11860</v>
      </c>
      <c r="D1791" s="19">
        <v>-270</v>
      </c>
      <c r="E1791" s="19">
        <v>0</v>
      </c>
      <c r="F1791" s="17" t="s">
        <v>241</v>
      </c>
      <c r="G1791" s="17" t="s">
        <v>24</v>
      </c>
      <c r="H1791" s="18">
        <v>45864</v>
      </c>
      <c r="I1791" s="18">
        <v>45890</v>
      </c>
      <c r="J1791" s="17" t="s">
        <v>2710</v>
      </c>
      <c r="K1791" s="17" t="s">
        <v>2215</v>
      </c>
      <c r="L1791" t="str">
        <f>IF(COUNTIFS(ZSOHSD058[订单号数值], ZSOHPP055[[#This Row],[订单号数值]], ZSOHSD058[行項目], ZSOHPP055[[#This Row],[行項目]])&gt;0, "Y", "")</f>
        <v>Y</v>
      </c>
      <c r="M1791">
        <f>IF(ZSOHPP055[[#This Row],[銷售訂單]]="", "", --ZSOHPP055[[#This Row],[銷售訂單]])</f>
        <v>6078749</v>
      </c>
    </row>
    <row r="1792" spans="1:13">
      <c r="A1792" s="17" t="s">
        <v>262</v>
      </c>
      <c r="B1792" s="19">
        <v>25348.629000000001</v>
      </c>
      <c r="C1792" s="19">
        <v>25151</v>
      </c>
      <c r="D1792" s="19">
        <v>197.62899999999999</v>
      </c>
      <c r="E1792" s="19">
        <v>0</v>
      </c>
      <c r="F1792" s="17" t="s">
        <v>274</v>
      </c>
      <c r="G1792" s="17" t="s">
        <v>24</v>
      </c>
      <c r="H1792" s="18">
        <v>45864</v>
      </c>
      <c r="I1792" s="18">
        <v>45890</v>
      </c>
      <c r="J1792" s="17" t="s">
        <v>2634</v>
      </c>
      <c r="K1792" s="17" t="s">
        <v>2210</v>
      </c>
      <c r="L1792" t="str">
        <f>IF(COUNTIFS(ZSOHSD058[订单号数值], ZSOHPP055[[#This Row],[订单号数值]], ZSOHSD058[行項目], ZSOHPP055[[#This Row],[行項目]])&gt;0, "Y", "")</f>
        <v>Y</v>
      </c>
      <c r="M1792">
        <f>IF(ZSOHPP055[[#This Row],[銷售訂單]]="", "", --ZSOHPP055[[#This Row],[銷售訂單]])</f>
        <v>6078227</v>
      </c>
    </row>
    <row r="1793" spans="1:13">
      <c r="A1793" s="17" t="s">
        <v>262</v>
      </c>
      <c r="B1793" s="19">
        <v>4344.5739999999996</v>
      </c>
      <c r="C1793" s="19">
        <v>4303</v>
      </c>
      <c r="D1793" s="19">
        <v>41.573999999999998</v>
      </c>
      <c r="E1793" s="19">
        <v>0</v>
      </c>
      <c r="F1793" s="17" t="s">
        <v>275</v>
      </c>
      <c r="G1793" s="17" t="s">
        <v>24</v>
      </c>
      <c r="H1793" s="18">
        <v>45864</v>
      </c>
      <c r="I1793" s="18">
        <v>45894</v>
      </c>
      <c r="J1793" s="17" t="s">
        <v>2634</v>
      </c>
      <c r="K1793" s="17" t="s">
        <v>2210</v>
      </c>
      <c r="L1793" t="str">
        <f>IF(COUNTIFS(ZSOHSD058[订单号数值], ZSOHPP055[[#This Row],[订单号数值]], ZSOHSD058[行項目], ZSOHPP055[[#This Row],[行項目]])&gt;0, "Y", "")</f>
        <v>Y</v>
      </c>
      <c r="M1793">
        <f>IF(ZSOHPP055[[#This Row],[銷售訂單]]="", "", --ZSOHPP055[[#This Row],[銷售訂單]])</f>
        <v>6078227</v>
      </c>
    </row>
    <row r="1794" spans="1:13">
      <c r="A1794" s="17" t="s">
        <v>262</v>
      </c>
      <c r="B1794" s="19">
        <v>3260.1170000000002</v>
      </c>
      <c r="C1794" s="19">
        <v>3093</v>
      </c>
      <c r="D1794" s="19">
        <v>167.11699999999999</v>
      </c>
      <c r="E1794" s="19">
        <v>0</v>
      </c>
      <c r="F1794" s="17" t="s">
        <v>276</v>
      </c>
      <c r="G1794" s="17" t="s">
        <v>24</v>
      </c>
      <c r="H1794" s="18">
        <v>45864</v>
      </c>
      <c r="I1794" s="18">
        <v>45888</v>
      </c>
      <c r="J1794" s="17" t="s">
        <v>2634</v>
      </c>
      <c r="K1794" s="17" t="s">
        <v>2210</v>
      </c>
      <c r="L1794" t="str">
        <f>IF(COUNTIFS(ZSOHSD058[订单号数值], ZSOHPP055[[#This Row],[订单号数值]], ZSOHSD058[行項目], ZSOHPP055[[#This Row],[行項目]])&gt;0, "Y", "")</f>
        <v>Y</v>
      </c>
      <c r="M1794">
        <f>IF(ZSOHPP055[[#This Row],[銷售訂單]]="", "", --ZSOHPP055[[#This Row],[銷售訂單]])</f>
        <v>6078227</v>
      </c>
    </row>
    <row r="1795" spans="1:13">
      <c r="A1795" s="17" t="s">
        <v>262</v>
      </c>
      <c r="B1795" s="19">
        <v>12221.909</v>
      </c>
      <c r="C1795" s="19">
        <v>12335</v>
      </c>
      <c r="D1795" s="19">
        <v>-113.09099999999999</v>
      </c>
      <c r="E1795" s="19">
        <v>0</v>
      </c>
      <c r="F1795" s="17" t="s">
        <v>277</v>
      </c>
      <c r="G1795" s="17" t="s">
        <v>24</v>
      </c>
      <c r="H1795" s="18">
        <v>45864</v>
      </c>
      <c r="I1795" s="18">
        <v>45887</v>
      </c>
      <c r="J1795" s="17" t="s">
        <v>2634</v>
      </c>
      <c r="K1795" s="17" t="s">
        <v>2210</v>
      </c>
      <c r="L1795" t="str">
        <f>IF(COUNTIFS(ZSOHSD058[订单号数值], ZSOHPP055[[#This Row],[订单号数值]], ZSOHSD058[行項目], ZSOHPP055[[#This Row],[行項目]])&gt;0, "Y", "")</f>
        <v>Y</v>
      </c>
      <c r="M1795">
        <f>IF(ZSOHPP055[[#This Row],[銷售訂單]]="", "", --ZSOHPP055[[#This Row],[銷售訂單]])</f>
        <v>6078227</v>
      </c>
    </row>
    <row r="1796" spans="1:13">
      <c r="A1796" s="17" t="s">
        <v>1206</v>
      </c>
      <c r="B1796" s="19">
        <v>4069</v>
      </c>
      <c r="C1796" s="19">
        <v>4098.5</v>
      </c>
      <c r="D1796" s="19">
        <v>-29.5</v>
      </c>
      <c r="E1796" s="19">
        <v>0</v>
      </c>
      <c r="F1796" s="17" t="s">
        <v>1207</v>
      </c>
      <c r="G1796" s="17" t="s">
        <v>21</v>
      </c>
      <c r="H1796" s="18">
        <v>45864</v>
      </c>
      <c r="I1796" s="18">
        <v>45875</v>
      </c>
      <c r="J1796" s="17" t="s">
        <v>2596</v>
      </c>
      <c r="K1796" s="17" t="s">
        <v>2210</v>
      </c>
      <c r="L1796" t="str">
        <f>IF(COUNTIFS(ZSOHSD058[订单号数值], ZSOHPP055[[#This Row],[订单号数值]], ZSOHSD058[行項目], ZSOHPP055[[#This Row],[行項目]])&gt;0, "Y", "")</f>
        <v>Y</v>
      </c>
      <c r="M1796">
        <f>IF(ZSOHPP055[[#This Row],[銷售訂單]]="", "", --ZSOHPP055[[#This Row],[銷售訂單]])</f>
        <v>6077836</v>
      </c>
    </row>
    <row r="1797" spans="1:13">
      <c r="A1797" s="17" t="s">
        <v>1904</v>
      </c>
      <c r="B1797" s="19">
        <v>11661.075000000001</v>
      </c>
      <c r="C1797" s="19">
        <v>11745</v>
      </c>
      <c r="D1797" s="19">
        <v>-83.924999999999997</v>
      </c>
      <c r="E1797" s="19">
        <v>0</v>
      </c>
      <c r="F1797" s="17" t="s">
        <v>1913</v>
      </c>
      <c r="G1797" s="17" t="s">
        <v>20</v>
      </c>
      <c r="H1797" s="18">
        <v>45864</v>
      </c>
      <c r="I1797" s="18">
        <v>45909</v>
      </c>
      <c r="J1797" s="17" t="s">
        <v>2636</v>
      </c>
      <c r="K1797" s="17" t="s">
        <v>2210</v>
      </c>
      <c r="L1797" t="str">
        <f>IF(COUNTIFS(ZSOHSD058[订单号数值], ZSOHPP055[[#This Row],[订单号数值]], ZSOHSD058[行項目], ZSOHPP055[[#This Row],[行項目]])&gt;0, "Y", "")</f>
        <v>Y</v>
      </c>
      <c r="M1797">
        <f>IF(ZSOHPP055[[#This Row],[銷售訂單]]="", "", --ZSOHPP055[[#This Row],[銷售訂單]])</f>
        <v>6078250</v>
      </c>
    </row>
    <row r="1798" spans="1:13">
      <c r="A1798" s="17" t="s">
        <v>290</v>
      </c>
      <c r="B1798" s="19">
        <v>91.275000000000006</v>
      </c>
      <c r="C1798" s="19">
        <v>78.5</v>
      </c>
      <c r="D1798" s="19">
        <v>12.775</v>
      </c>
      <c r="E1798" s="19">
        <v>0</v>
      </c>
      <c r="F1798" s="17" t="s">
        <v>291</v>
      </c>
      <c r="G1798" s="17" t="s">
        <v>22</v>
      </c>
      <c r="H1798" s="18">
        <v>45866</v>
      </c>
      <c r="I1798" s="18">
        <v>45889</v>
      </c>
      <c r="J1798" s="17" t="s">
        <v>2731</v>
      </c>
      <c r="K1798" s="17" t="s">
        <v>2210</v>
      </c>
      <c r="L1798" t="str">
        <f>IF(COUNTIFS(ZSOHSD058[订单号数值], ZSOHPP055[[#This Row],[订单号数值]], ZSOHSD058[行項目], ZSOHPP055[[#This Row],[行項目]])&gt;0, "Y", "")</f>
        <v>Y</v>
      </c>
      <c r="M1798">
        <f>IF(ZSOHPP055[[#This Row],[銷售訂單]]="", "", --ZSOHPP055[[#This Row],[銷售訂單]])</f>
        <v>6078898</v>
      </c>
    </row>
    <row r="1799" spans="1:13">
      <c r="A1799" s="17" t="s">
        <v>394</v>
      </c>
      <c r="B1799" s="19">
        <v>3077.393</v>
      </c>
      <c r="C1799" s="19">
        <v>3107</v>
      </c>
      <c r="D1799" s="19">
        <v>-29.606999999999999</v>
      </c>
      <c r="E1799" s="19">
        <v>0</v>
      </c>
      <c r="F1799" s="17" t="s">
        <v>419</v>
      </c>
      <c r="G1799" s="17" t="s">
        <v>20</v>
      </c>
      <c r="H1799" s="18">
        <v>45866</v>
      </c>
      <c r="I1799" s="18">
        <v>45917</v>
      </c>
      <c r="J1799" s="17" t="s">
        <v>2631</v>
      </c>
      <c r="K1799" s="17" t="s">
        <v>2210</v>
      </c>
      <c r="L1799" t="str">
        <f>IF(COUNTIFS(ZSOHSD058[订单号数值], ZSOHPP055[[#This Row],[订单号数值]], ZSOHSD058[行項目], ZSOHPP055[[#This Row],[行項目]])&gt;0, "Y", "")</f>
        <v>Y</v>
      </c>
      <c r="M1799">
        <f>IF(ZSOHPP055[[#This Row],[銷售訂單]]="", "", --ZSOHPP055[[#This Row],[銷售訂單]])</f>
        <v>6078180</v>
      </c>
    </row>
    <row r="1800" spans="1:13">
      <c r="A1800" s="17" t="s">
        <v>394</v>
      </c>
      <c r="B1800" s="19">
        <v>3077.393</v>
      </c>
      <c r="C1800" s="19">
        <v>3088.5</v>
      </c>
      <c r="D1800" s="19">
        <v>-11.106999999999999</v>
      </c>
      <c r="E1800" s="19">
        <v>0</v>
      </c>
      <c r="F1800" s="17" t="s">
        <v>420</v>
      </c>
      <c r="G1800" s="17" t="s">
        <v>20</v>
      </c>
      <c r="H1800" s="18">
        <v>45866</v>
      </c>
      <c r="I1800" s="18">
        <v>45897</v>
      </c>
      <c r="J1800" s="17" t="s">
        <v>2631</v>
      </c>
      <c r="K1800" s="17" t="s">
        <v>2210</v>
      </c>
      <c r="L1800" t="str">
        <f>IF(COUNTIFS(ZSOHSD058[订单号数值], ZSOHPP055[[#This Row],[订单号数值]], ZSOHSD058[行項目], ZSOHPP055[[#This Row],[行項目]])&gt;0, "Y", "")</f>
        <v>Y</v>
      </c>
      <c r="M1800">
        <f>IF(ZSOHPP055[[#This Row],[銷售訂單]]="", "", --ZSOHPP055[[#This Row],[銷售訂單]])</f>
        <v>6078180</v>
      </c>
    </row>
    <row r="1801" spans="1:13">
      <c r="A1801" s="17" t="s">
        <v>394</v>
      </c>
      <c r="B1801" s="19">
        <v>6162.2979999999998</v>
      </c>
      <c r="C1801" s="19">
        <v>6228</v>
      </c>
      <c r="D1801" s="19">
        <v>-65.701999999999998</v>
      </c>
      <c r="E1801" s="19">
        <v>0</v>
      </c>
      <c r="F1801" s="17" t="s">
        <v>421</v>
      </c>
      <c r="G1801" s="17" t="s">
        <v>20</v>
      </c>
      <c r="H1801" s="18">
        <v>45866</v>
      </c>
      <c r="I1801" s="18">
        <v>45913</v>
      </c>
      <c r="J1801" s="17" t="s">
        <v>2631</v>
      </c>
      <c r="K1801" s="17" t="s">
        <v>2210</v>
      </c>
      <c r="L1801" t="str">
        <f>IF(COUNTIFS(ZSOHSD058[订单号数值], ZSOHPP055[[#This Row],[订单号数值]], ZSOHSD058[行項目], ZSOHPP055[[#This Row],[行項目]])&gt;0, "Y", "")</f>
        <v>Y</v>
      </c>
      <c r="M1801">
        <f>IF(ZSOHPP055[[#This Row],[銷售訂單]]="", "", --ZSOHPP055[[#This Row],[銷售訂單]])</f>
        <v>6078180</v>
      </c>
    </row>
    <row r="1802" spans="1:13">
      <c r="A1802" s="17" t="s">
        <v>394</v>
      </c>
      <c r="B1802" s="19">
        <v>6162.2979999999998</v>
      </c>
      <c r="C1802" s="19">
        <v>6041.5</v>
      </c>
      <c r="D1802" s="19">
        <v>120.798</v>
      </c>
      <c r="E1802" s="19">
        <v>0</v>
      </c>
      <c r="F1802" s="17" t="s">
        <v>422</v>
      </c>
      <c r="G1802" s="17" t="s">
        <v>20</v>
      </c>
      <c r="H1802" s="18">
        <v>45866</v>
      </c>
      <c r="I1802" s="18">
        <v>45897</v>
      </c>
      <c r="J1802" s="17" t="s">
        <v>2631</v>
      </c>
      <c r="K1802" s="17" t="s">
        <v>2210</v>
      </c>
      <c r="L1802" t="str">
        <f>IF(COUNTIFS(ZSOHSD058[订单号数值], ZSOHPP055[[#This Row],[订单号数值]], ZSOHSD058[行項目], ZSOHPP055[[#This Row],[行項目]])&gt;0, "Y", "")</f>
        <v>Y</v>
      </c>
      <c r="M1802">
        <f>IF(ZSOHPP055[[#This Row],[銷售訂單]]="", "", --ZSOHPP055[[#This Row],[銷售訂單]])</f>
        <v>6078180</v>
      </c>
    </row>
    <row r="1803" spans="1:13">
      <c r="A1803" s="17" t="s">
        <v>1141</v>
      </c>
      <c r="B1803" s="19">
        <v>120.5</v>
      </c>
      <c r="C1803" s="19">
        <v>146.5</v>
      </c>
      <c r="D1803" s="19">
        <v>-26</v>
      </c>
      <c r="E1803" s="19">
        <v>0</v>
      </c>
      <c r="F1803" s="17" t="s">
        <v>1143</v>
      </c>
      <c r="G1803" s="17" t="s">
        <v>22</v>
      </c>
      <c r="H1803" s="18">
        <v>45866</v>
      </c>
      <c r="I1803" s="18">
        <v>45877</v>
      </c>
      <c r="J1803" s="17" t="s">
        <v>2732</v>
      </c>
      <c r="K1803" s="17" t="s">
        <v>2210</v>
      </c>
      <c r="L1803" t="str">
        <f>IF(COUNTIFS(ZSOHSD058[订单号数值], ZSOHPP055[[#This Row],[订单号数值]], ZSOHSD058[行項目], ZSOHPP055[[#This Row],[行項目]])&gt;0, "Y", "")</f>
        <v>Y</v>
      </c>
      <c r="M1803">
        <f>IF(ZSOHPP055[[#This Row],[銷售訂單]]="", "", --ZSOHPP055[[#This Row],[銷售訂單]])</f>
        <v>6078899</v>
      </c>
    </row>
    <row r="1804" spans="1:13">
      <c r="A1804" s="17" t="s">
        <v>1161</v>
      </c>
      <c r="B1804" s="19">
        <v>59.587000000000003</v>
      </c>
      <c r="C1804" s="19">
        <v>55</v>
      </c>
      <c r="D1804" s="19">
        <v>4.5869999999999997</v>
      </c>
      <c r="E1804" s="19">
        <v>0</v>
      </c>
      <c r="F1804" s="17" t="s">
        <v>1162</v>
      </c>
      <c r="G1804" s="17" t="s">
        <v>23</v>
      </c>
      <c r="H1804" s="18">
        <v>45866</v>
      </c>
      <c r="I1804" s="18">
        <v>45875</v>
      </c>
      <c r="J1804" s="17" t="s">
        <v>2659</v>
      </c>
      <c r="K1804" s="17" t="s">
        <v>2215</v>
      </c>
      <c r="L1804" t="str">
        <f>IF(COUNTIFS(ZSOHSD058[订单号数值], ZSOHPP055[[#This Row],[订单号数值]], ZSOHSD058[行項目], ZSOHPP055[[#This Row],[行項目]])&gt;0, "Y", "")</f>
        <v>Y</v>
      </c>
      <c r="M1804">
        <f>IF(ZSOHPP055[[#This Row],[銷售訂單]]="", "", --ZSOHPP055[[#This Row],[銷售訂單]])</f>
        <v>6078399</v>
      </c>
    </row>
    <row r="1805" spans="1:13">
      <c r="A1805" s="17" t="s">
        <v>1163</v>
      </c>
      <c r="B1805" s="19">
        <v>63.47</v>
      </c>
      <c r="C1805" s="19">
        <v>64</v>
      </c>
      <c r="D1805" s="19">
        <v>-0.53</v>
      </c>
      <c r="E1805" s="19">
        <v>0</v>
      </c>
      <c r="F1805" s="17" t="s">
        <v>1164</v>
      </c>
      <c r="G1805" s="17" t="s">
        <v>23</v>
      </c>
      <c r="H1805" s="18">
        <v>45866</v>
      </c>
      <c r="I1805" s="18">
        <v>45876</v>
      </c>
      <c r="J1805" s="17" t="s">
        <v>2659</v>
      </c>
      <c r="K1805" s="17" t="s">
        <v>2210</v>
      </c>
      <c r="L1805" t="str">
        <f>IF(COUNTIFS(ZSOHSD058[订单号数值], ZSOHPP055[[#This Row],[订单号数值]], ZSOHSD058[行項目], ZSOHPP055[[#This Row],[行項目]])&gt;0, "Y", "")</f>
        <v>Y</v>
      </c>
      <c r="M1805">
        <f>IF(ZSOHPP055[[#This Row],[銷售訂單]]="", "", --ZSOHPP055[[#This Row],[銷售訂單]])</f>
        <v>6078399</v>
      </c>
    </row>
    <row r="1806" spans="1:13">
      <c r="A1806" s="17" t="s">
        <v>1442</v>
      </c>
      <c r="B1806" s="19">
        <v>285.28100000000001</v>
      </c>
      <c r="C1806" s="19">
        <v>285</v>
      </c>
      <c r="D1806" s="19">
        <v>0.28100000000000003</v>
      </c>
      <c r="E1806" s="19">
        <v>0</v>
      </c>
      <c r="F1806" s="17" t="s">
        <v>1443</v>
      </c>
      <c r="G1806" s="17" t="s">
        <v>23</v>
      </c>
      <c r="H1806" s="18">
        <v>45866</v>
      </c>
      <c r="I1806" s="18">
        <v>45869</v>
      </c>
      <c r="J1806" s="17" t="s">
        <v>2734</v>
      </c>
      <c r="K1806" s="17" t="s">
        <v>2210</v>
      </c>
      <c r="L1806" t="str">
        <f>IF(COUNTIFS(ZSOHSD058[订单号数值], ZSOHPP055[[#This Row],[订单号数值]], ZSOHSD058[行項目], ZSOHPP055[[#This Row],[行項目]])&gt;0, "Y", "")</f>
        <v>Y</v>
      </c>
      <c r="M1806">
        <f>IF(ZSOHPP055[[#This Row],[銷售訂單]]="", "", --ZSOHPP055[[#This Row],[銷售訂單]])</f>
        <v>6078904</v>
      </c>
    </row>
    <row r="1807" spans="1:13">
      <c r="A1807" s="17" t="s">
        <v>1445</v>
      </c>
      <c r="B1807" s="19">
        <v>595</v>
      </c>
      <c r="C1807" s="19">
        <v>615.5</v>
      </c>
      <c r="D1807" s="19">
        <v>-20.5</v>
      </c>
      <c r="E1807" s="19">
        <v>0</v>
      </c>
      <c r="F1807" s="17" t="s">
        <v>1446</v>
      </c>
      <c r="G1807" s="17" t="s">
        <v>23</v>
      </c>
      <c r="H1807" s="18">
        <v>45866</v>
      </c>
      <c r="I1807" s="18">
        <v>45871</v>
      </c>
      <c r="J1807" s="17" t="s">
        <v>2340</v>
      </c>
      <c r="K1807" s="17" t="s">
        <v>2216</v>
      </c>
      <c r="L1807" t="str">
        <f>IF(COUNTIFS(ZSOHSD058[订单号数值], ZSOHPP055[[#This Row],[订单号数值]], ZSOHSD058[行項目], ZSOHPP055[[#This Row],[行項目]])&gt;0, "Y", "")</f>
        <v>Y</v>
      </c>
      <c r="M1807">
        <f>IF(ZSOHPP055[[#This Row],[銷售訂單]]="", "", --ZSOHPP055[[#This Row],[銷售訂單]])</f>
        <v>6074534</v>
      </c>
    </row>
    <row r="1808" spans="1:13">
      <c r="A1808" s="17" t="s">
        <v>179</v>
      </c>
      <c r="B1808" s="19">
        <v>100.1</v>
      </c>
      <c r="C1808" s="19">
        <v>95</v>
      </c>
      <c r="D1808" s="19">
        <v>5.0999999999999996</v>
      </c>
      <c r="E1808" s="19">
        <v>0</v>
      </c>
      <c r="F1808" s="17" t="s">
        <v>184</v>
      </c>
      <c r="G1808" s="17" t="s">
        <v>22</v>
      </c>
      <c r="H1808" s="18">
        <v>45867</v>
      </c>
      <c r="I1808" s="18">
        <v>45882</v>
      </c>
      <c r="J1808" s="17" t="s">
        <v>2697</v>
      </c>
      <c r="K1808" s="17" t="s">
        <v>2210</v>
      </c>
      <c r="L1808" t="str">
        <f>IF(COUNTIFS(ZSOHSD058[订单号数值], ZSOHPP055[[#This Row],[订单号数值]], ZSOHSD058[行項目], ZSOHPP055[[#This Row],[行項目]])&gt;0, "Y", "")</f>
        <v>Y</v>
      </c>
      <c r="M1808">
        <f>IF(ZSOHPP055[[#This Row],[銷售訂單]]="", "", --ZSOHPP055[[#This Row],[銷售訂單]])</f>
        <v>6078709</v>
      </c>
    </row>
    <row r="1809" spans="1:13">
      <c r="A1809" s="17" t="s">
        <v>536</v>
      </c>
      <c r="B1809" s="19">
        <v>2584.6109999999999</v>
      </c>
      <c r="C1809" s="19">
        <v>2606.5</v>
      </c>
      <c r="D1809" s="19">
        <v>-21.888999999999999</v>
      </c>
      <c r="E1809" s="19">
        <v>0</v>
      </c>
      <c r="F1809" s="17" t="s">
        <v>537</v>
      </c>
      <c r="G1809" s="17" t="s">
        <v>20</v>
      </c>
      <c r="H1809" s="18">
        <v>45867</v>
      </c>
      <c r="I1809" s="18">
        <v>45895</v>
      </c>
      <c r="J1809" s="17" t="s">
        <v>2672</v>
      </c>
      <c r="K1809" s="17" t="s">
        <v>2215</v>
      </c>
      <c r="L1809" t="str">
        <f>IF(COUNTIFS(ZSOHSD058[订单号数值], ZSOHPP055[[#This Row],[订单号数值]], ZSOHSD058[行項目], ZSOHPP055[[#This Row],[行項目]])&gt;0, "Y", "")</f>
        <v>Y</v>
      </c>
      <c r="M1809">
        <f>IF(ZSOHPP055[[#This Row],[銷售訂單]]="", "", --ZSOHPP055[[#This Row],[銷售訂單]])</f>
        <v>6078455</v>
      </c>
    </row>
    <row r="1810" spans="1:13">
      <c r="A1810" s="17" t="s">
        <v>675</v>
      </c>
      <c r="B1810" s="19">
        <v>15100</v>
      </c>
      <c r="C1810" s="19">
        <v>13875</v>
      </c>
      <c r="D1810" s="19">
        <v>1225</v>
      </c>
      <c r="E1810" s="19">
        <v>0</v>
      </c>
      <c r="F1810" s="17" t="s">
        <v>677</v>
      </c>
      <c r="G1810" s="17" t="s">
        <v>24</v>
      </c>
      <c r="H1810" s="18">
        <v>45867</v>
      </c>
      <c r="I1810" s="18">
        <v>45975</v>
      </c>
      <c r="J1810" s="17" t="s">
        <v>2706</v>
      </c>
      <c r="K1810" s="17" t="s">
        <v>2210</v>
      </c>
      <c r="L1810" t="str">
        <f>IF(COUNTIFS(ZSOHSD058[订单号数值], ZSOHPP055[[#This Row],[订单号数值]], ZSOHSD058[行項目], ZSOHPP055[[#This Row],[行項目]])&gt;0, "Y", "")</f>
        <v>Y</v>
      </c>
      <c r="M1810">
        <f>IF(ZSOHPP055[[#This Row],[銷售訂單]]="", "", --ZSOHPP055[[#This Row],[銷售訂單]])</f>
        <v>6078735</v>
      </c>
    </row>
    <row r="1811" spans="1:13">
      <c r="A1811" s="17" t="s">
        <v>845</v>
      </c>
      <c r="B1811" s="19">
        <v>222.2</v>
      </c>
      <c r="C1811" s="19">
        <v>221.5</v>
      </c>
      <c r="D1811" s="19">
        <v>0.7</v>
      </c>
      <c r="E1811" s="19">
        <v>0</v>
      </c>
      <c r="F1811" s="17" t="s">
        <v>846</v>
      </c>
      <c r="G1811" s="17" t="s">
        <v>22</v>
      </c>
      <c r="H1811" s="18">
        <v>45867</v>
      </c>
      <c r="I1811" s="18">
        <v>45904</v>
      </c>
      <c r="J1811" s="17" t="s">
        <v>2666</v>
      </c>
      <c r="K1811" s="17" t="s">
        <v>2210</v>
      </c>
      <c r="L1811" t="str">
        <f>IF(COUNTIFS(ZSOHSD058[订单号数值], ZSOHPP055[[#This Row],[订单号数值]], ZSOHSD058[行項目], ZSOHPP055[[#This Row],[行項目]])&gt;0, "Y", "")</f>
        <v>Y</v>
      </c>
      <c r="M1811">
        <f>IF(ZSOHPP055[[#This Row],[銷售訂單]]="", "", --ZSOHPP055[[#This Row],[銷售訂單]])</f>
        <v>6078422</v>
      </c>
    </row>
    <row r="1812" spans="1:13">
      <c r="A1812" s="17" t="s">
        <v>1247</v>
      </c>
      <c r="B1812" s="19">
        <v>222.2</v>
      </c>
      <c r="C1812" s="19">
        <v>220</v>
      </c>
      <c r="D1812" s="19">
        <v>2.2000000000000002</v>
      </c>
      <c r="E1812" s="19">
        <v>0</v>
      </c>
      <c r="F1812" s="17" t="s">
        <v>1248</v>
      </c>
      <c r="G1812" s="17" t="s">
        <v>22</v>
      </c>
      <c r="H1812" s="18">
        <v>45867</v>
      </c>
      <c r="I1812" s="18">
        <v>45884</v>
      </c>
      <c r="J1812" s="17" t="s">
        <v>2669</v>
      </c>
      <c r="K1812" s="17" t="s">
        <v>2210</v>
      </c>
      <c r="L1812" t="str">
        <f>IF(COUNTIFS(ZSOHSD058[订单号数值], ZSOHPP055[[#This Row],[订单号数值]], ZSOHSD058[行項目], ZSOHPP055[[#This Row],[行項目]])&gt;0, "Y", "")</f>
        <v>Y</v>
      </c>
      <c r="M1812">
        <f>IF(ZSOHPP055[[#This Row],[銷售訂單]]="", "", --ZSOHPP055[[#This Row],[銷售訂單]])</f>
        <v>6078425</v>
      </c>
    </row>
    <row r="1813" spans="1:13">
      <c r="A1813" s="17" t="s">
        <v>1461</v>
      </c>
      <c r="B1813" s="19">
        <v>66.66</v>
      </c>
      <c r="C1813" s="19">
        <v>68.5</v>
      </c>
      <c r="D1813" s="19">
        <v>-1.84</v>
      </c>
      <c r="E1813" s="19">
        <v>0</v>
      </c>
      <c r="F1813" s="17" t="s">
        <v>1463</v>
      </c>
      <c r="G1813" s="17" t="s">
        <v>22</v>
      </c>
      <c r="H1813" s="18">
        <v>45867</v>
      </c>
      <c r="I1813" s="18">
        <v>45877</v>
      </c>
      <c r="J1813" s="17" t="s">
        <v>2725</v>
      </c>
      <c r="K1813" s="17" t="s">
        <v>2210</v>
      </c>
      <c r="L1813" t="str">
        <f>IF(COUNTIFS(ZSOHSD058[订单号数值], ZSOHPP055[[#This Row],[订单号数值]], ZSOHSD058[行項目], ZSOHPP055[[#This Row],[行項目]])&gt;0, "Y", "")</f>
        <v>Y</v>
      </c>
      <c r="M1813">
        <f>IF(ZSOHPP055[[#This Row],[銷售訂單]]="", "", --ZSOHPP055[[#This Row],[銷售訂單]])</f>
        <v>6078852</v>
      </c>
    </row>
    <row r="1814" spans="1:13">
      <c r="A1814" s="17" t="s">
        <v>1836</v>
      </c>
      <c r="B1814" s="19">
        <v>19253.064999999999</v>
      </c>
      <c r="C1814" s="19">
        <v>19198.5</v>
      </c>
      <c r="D1814" s="19">
        <v>54.564999999999998</v>
      </c>
      <c r="E1814" s="19">
        <v>0</v>
      </c>
      <c r="F1814" s="17" t="s">
        <v>1857</v>
      </c>
      <c r="G1814" s="17" t="s">
        <v>21</v>
      </c>
      <c r="H1814" s="18">
        <v>45867</v>
      </c>
      <c r="I1814" s="18">
        <v>45889</v>
      </c>
      <c r="J1814" s="17" t="s">
        <v>2719</v>
      </c>
      <c r="K1814" s="17" t="s">
        <v>2210</v>
      </c>
      <c r="L1814" t="str">
        <f>IF(COUNTIFS(ZSOHSD058[订单号数值], ZSOHPP055[[#This Row],[订单号数值]], ZSOHSD058[行項目], ZSOHPP055[[#This Row],[行項目]])&gt;0, "Y", "")</f>
        <v>Y</v>
      </c>
      <c r="M1814">
        <f>IF(ZSOHPP055[[#This Row],[銷售訂單]]="", "", --ZSOHPP055[[#This Row],[銷售訂單]])</f>
        <v>6078815</v>
      </c>
    </row>
    <row r="1815" spans="1:13">
      <c r="A1815" s="17" t="s">
        <v>1836</v>
      </c>
      <c r="B1815" s="19">
        <v>6761.558</v>
      </c>
      <c r="C1815" s="19">
        <v>6778</v>
      </c>
      <c r="D1815" s="19">
        <v>-16.442</v>
      </c>
      <c r="E1815" s="19">
        <v>0</v>
      </c>
      <c r="F1815" s="17" t="s">
        <v>1850</v>
      </c>
      <c r="G1815" s="17" t="s">
        <v>21</v>
      </c>
      <c r="H1815" s="18">
        <v>45867</v>
      </c>
      <c r="I1815" s="18">
        <v>45882</v>
      </c>
      <c r="J1815" s="17" t="s">
        <v>2719</v>
      </c>
      <c r="K1815" s="17" t="s">
        <v>2210</v>
      </c>
      <c r="L1815" t="str">
        <f>IF(COUNTIFS(ZSOHSD058[订单号数值], ZSOHPP055[[#This Row],[订单号数值]], ZSOHSD058[行項目], ZSOHPP055[[#This Row],[行項目]])&gt;0, "Y", "")</f>
        <v>Y</v>
      </c>
      <c r="M1815">
        <f>IF(ZSOHPP055[[#This Row],[銷售訂單]]="", "", --ZSOHPP055[[#This Row],[銷售訂單]])</f>
        <v>6078815</v>
      </c>
    </row>
    <row r="1816" spans="1:13">
      <c r="A1816" s="17" t="s">
        <v>857</v>
      </c>
      <c r="B1816" s="19">
        <v>853.90099999999995</v>
      </c>
      <c r="C1816" s="19">
        <v>995</v>
      </c>
      <c r="D1816" s="19">
        <v>-141.09899999999999</v>
      </c>
      <c r="E1816" s="19">
        <v>0</v>
      </c>
      <c r="F1816" s="17" t="s">
        <v>871</v>
      </c>
      <c r="G1816" s="17" t="s">
        <v>20</v>
      </c>
      <c r="H1816" s="18">
        <v>45868</v>
      </c>
      <c r="I1816" s="18">
        <v>45876</v>
      </c>
      <c r="J1816" s="17" t="s">
        <v>2513</v>
      </c>
      <c r="K1816" s="17" t="s">
        <v>2215</v>
      </c>
      <c r="L1816" t="str">
        <f>IF(COUNTIFS(ZSOHSD058[订单号数值], ZSOHPP055[[#This Row],[订单号数值]], ZSOHSD058[行項目], ZSOHPP055[[#This Row],[行項目]])&gt;0, "Y", "")</f>
        <v>Y</v>
      </c>
      <c r="M1816">
        <f>IF(ZSOHPP055[[#This Row],[銷售訂單]]="", "", --ZSOHPP055[[#This Row],[銷售訂單]])</f>
        <v>6076803</v>
      </c>
    </row>
    <row r="1817" spans="1:13">
      <c r="A1817" s="17" t="s">
        <v>989</v>
      </c>
      <c r="B1817" s="19">
        <v>20682.976999999999</v>
      </c>
      <c r="C1817" s="19">
        <v>20103</v>
      </c>
      <c r="D1817" s="19">
        <v>579.97699999999998</v>
      </c>
      <c r="E1817" s="19">
        <v>0</v>
      </c>
      <c r="F1817" s="17" t="s">
        <v>1000</v>
      </c>
      <c r="G1817" s="17" t="s">
        <v>20</v>
      </c>
      <c r="H1817" s="18">
        <v>45868</v>
      </c>
      <c r="I1817" s="18">
        <v>45912</v>
      </c>
      <c r="J1817" s="17" t="s">
        <v>2369</v>
      </c>
      <c r="K1817" s="17" t="s">
        <v>2210</v>
      </c>
      <c r="L1817" t="str">
        <f>IF(COUNTIFS(ZSOHSD058[订单号数值], ZSOHPP055[[#This Row],[订单号数值]], ZSOHSD058[行項目], ZSOHPP055[[#This Row],[行項目]])&gt;0, "Y", "")</f>
        <v>Y</v>
      </c>
      <c r="M1817">
        <f>IF(ZSOHPP055[[#This Row],[銷售訂單]]="", "", --ZSOHPP055[[#This Row],[銷售訂單]])</f>
        <v>6075056</v>
      </c>
    </row>
    <row r="1818" spans="1:13">
      <c r="A1818" s="17" t="s">
        <v>1156</v>
      </c>
      <c r="B1818" s="19">
        <v>117.6</v>
      </c>
      <c r="C1818" s="19">
        <v>119.5</v>
      </c>
      <c r="D1818" s="19">
        <v>-1.9</v>
      </c>
      <c r="E1818" s="19">
        <v>0</v>
      </c>
      <c r="F1818" s="17" t="s">
        <v>1157</v>
      </c>
      <c r="G1818" s="17" t="s">
        <v>24</v>
      </c>
      <c r="H1818" s="18">
        <v>45868</v>
      </c>
      <c r="I1818" s="18">
        <v>45871</v>
      </c>
      <c r="J1818" s="17" t="s">
        <v>2740</v>
      </c>
      <c r="K1818" s="17" t="s">
        <v>2210</v>
      </c>
      <c r="L1818" t="str">
        <f>IF(COUNTIFS(ZSOHSD058[订单号数值], ZSOHPP055[[#This Row],[订单号数值]], ZSOHSD058[行項目], ZSOHPP055[[#This Row],[行項目]])&gt;0, "Y", "")</f>
        <v>Y</v>
      </c>
      <c r="M1818">
        <f>IF(ZSOHPP055[[#This Row],[銷售訂單]]="", "", --ZSOHPP055[[#This Row],[銷售訂單]])</f>
        <v>6078964</v>
      </c>
    </row>
    <row r="1819" spans="1:13">
      <c r="A1819" s="17" t="s">
        <v>1336</v>
      </c>
      <c r="B1819" s="19">
        <v>12716.223</v>
      </c>
      <c r="C1819" s="19">
        <v>12595.5</v>
      </c>
      <c r="D1819" s="19">
        <v>120.723</v>
      </c>
      <c r="E1819" s="19">
        <v>0</v>
      </c>
      <c r="F1819" s="17" t="s">
        <v>1341</v>
      </c>
      <c r="G1819" s="17" t="s">
        <v>23</v>
      </c>
      <c r="H1819" s="18">
        <v>45869</v>
      </c>
      <c r="I1819" s="18">
        <v>45899</v>
      </c>
      <c r="J1819" s="17" t="s">
        <v>2452</v>
      </c>
      <c r="K1819" s="17" t="s">
        <v>2215</v>
      </c>
      <c r="L1819" t="str">
        <f>IF(COUNTIFS(ZSOHSD058[订单号数值], ZSOHPP055[[#This Row],[订单号数值]], ZSOHSD058[行項目], ZSOHPP055[[#This Row],[行項目]])&gt;0, "Y", "")</f>
        <v>Y</v>
      </c>
      <c r="M1819">
        <f>IF(ZSOHPP055[[#This Row],[銷售訂單]]="", "", --ZSOHPP055[[#This Row],[銷售訂單]])</f>
        <v>6076005</v>
      </c>
    </row>
    <row r="1820" spans="1:13">
      <c r="A1820" s="17" t="s">
        <v>1815</v>
      </c>
      <c r="B1820" s="19">
        <v>11126</v>
      </c>
      <c r="C1820" s="19">
        <v>10963.5</v>
      </c>
      <c r="D1820" s="19">
        <v>162.5</v>
      </c>
      <c r="E1820" s="19">
        <v>0</v>
      </c>
      <c r="F1820" s="17" t="s">
        <v>1824</v>
      </c>
      <c r="G1820" s="17" t="s">
        <v>23</v>
      </c>
      <c r="H1820" s="18">
        <v>45869</v>
      </c>
      <c r="I1820" s="18">
        <v>45898</v>
      </c>
      <c r="J1820" s="17" t="s">
        <v>2630</v>
      </c>
      <c r="K1820" s="17" t="s">
        <v>2210</v>
      </c>
      <c r="L1820" t="str">
        <f>IF(COUNTIFS(ZSOHSD058[订单号数值], ZSOHPP055[[#This Row],[订单号数值]], ZSOHSD058[行項目], ZSOHPP055[[#This Row],[行項目]])&gt;0, "Y", "")</f>
        <v>Y</v>
      </c>
      <c r="M1820">
        <f>IF(ZSOHPP055[[#This Row],[銷售訂單]]="", "", --ZSOHPP055[[#This Row],[銷售訂單]])</f>
        <v>6078174</v>
      </c>
    </row>
    <row r="1821" spans="1:13">
      <c r="A1821" s="17" t="s">
        <v>231</v>
      </c>
      <c r="B1821" s="19">
        <v>7915</v>
      </c>
      <c r="C1821" s="19">
        <v>8013</v>
      </c>
      <c r="D1821" s="19">
        <v>-98</v>
      </c>
      <c r="E1821" s="19">
        <v>0</v>
      </c>
      <c r="F1821" s="17" t="s">
        <v>234</v>
      </c>
      <c r="G1821" s="17" t="s">
        <v>21</v>
      </c>
      <c r="H1821" s="18">
        <v>45870</v>
      </c>
      <c r="I1821" s="18">
        <v>45891</v>
      </c>
      <c r="J1821" s="17" t="s">
        <v>2712</v>
      </c>
      <c r="K1821" s="17" t="s">
        <v>2215</v>
      </c>
      <c r="L1821" t="str">
        <f>IF(COUNTIFS(ZSOHSD058[订单号数值], ZSOHPP055[[#This Row],[订单号数值]], ZSOHSD058[行項目], ZSOHPP055[[#This Row],[行項目]])&gt;0, "Y", "")</f>
        <v>Y</v>
      </c>
      <c r="M1821">
        <f>IF(ZSOHPP055[[#This Row],[銷售訂單]]="", "", --ZSOHPP055[[#This Row],[銷售訂單]])</f>
        <v>6078751</v>
      </c>
    </row>
    <row r="1822" spans="1:13">
      <c r="A1822" s="17" t="s">
        <v>539</v>
      </c>
      <c r="B1822" s="19">
        <v>350</v>
      </c>
      <c r="C1822" s="19">
        <v>348</v>
      </c>
      <c r="D1822" s="19">
        <v>2</v>
      </c>
      <c r="E1822" s="19">
        <v>0</v>
      </c>
      <c r="F1822" s="17" t="s">
        <v>552</v>
      </c>
      <c r="G1822" s="17" t="s">
        <v>20</v>
      </c>
      <c r="H1822" s="18">
        <v>45870</v>
      </c>
      <c r="I1822" s="18">
        <v>45888</v>
      </c>
      <c r="J1822" s="17" t="s">
        <v>3689</v>
      </c>
      <c r="K1822" s="17" t="s">
        <v>2210</v>
      </c>
      <c r="L1822" t="str">
        <f>IF(COUNTIFS(ZSOHSD058[订单号数值], ZSOHPP055[[#This Row],[订单号数值]], ZSOHSD058[行項目], ZSOHPP055[[#This Row],[行項目]])&gt;0, "Y", "")</f>
        <v/>
      </c>
      <c r="M1822">
        <f>IF(ZSOHPP055[[#This Row],[銷售訂單]]="", "", --ZSOHPP055[[#This Row],[銷售訂單]])</f>
        <v>4166002</v>
      </c>
    </row>
    <row r="1823" spans="1:13">
      <c r="A1823" s="17" t="s">
        <v>1120</v>
      </c>
      <c r="B1823" s="19">
        <v>300</v>
      </c>
      <c r="C1823" s="19">
        <v>304.5</v>
      </c>
      <c r="D1823" s="19">
        <v>-4.5</v>
      </c>
      <c r="E1823" s="19">
        <v>0</v>
      </c>
      <c r="F1823" s="17" t="s">
        <v>1122</v>
      </c>
      <c r="G1823" s="17" t="s">
        <v>22</v>
      </c>
      <c r="H1823" s="18">
        <v>45870</v>
      </c>
      <c r="I1823" s="18">
        <v>45890</v>
      </c>
      <c r="J1823" s="17" t="s">
        <v>2671</v>
      </c>
      <c r="K1823" s="17" t="s">
        <v>2210</v>
      </c>
      <c r="L1823" t="str">
        <f>IF(COUNTIFS(ZSOHSD058[订单号数值], ZSOHPP055[[#This Row],[订单号数值]], ZSOHSD058[行項目], ZSOHPP055[[#This Row],[行項目]])&gt;0, "Y", "")</f>
        <v>Y</v>
      </c>
      <c r="M1823">
        <f>IF(ZSOHPP055[[#This Row],[銷售訂單]]="", "", --ZSOHPP055[[#This Row],[銷售訂單]])</f>
        <v>6078454</v>
      </c>
    </row>
    <row r="1824" spans="1:13">
      <c r="A1824" s="17" t="s">
        <v>1128</v>
      </c>
      <c r="B1824" s="19">
        <v>60.06</v>
      </c>
      <c r="C1824" s="19">
        <v>67.5</v>
      </c>
      <c r="D1824" s="19">
        <v>-7.44</v>
      </c>
      <c r="E1824" s="19">
        <v>0</v>
      </c>
      <c r="F1824" s="17" t="s">
        <v>1129</v>
      </c>
      <c r="G1824" s="17" t="s">
        <v>23</v>
      </c>
      <c r="H1824" s="18">
        <v>45870</v>
      </c>
      <c r="I1824" s="18">
        <v>45877</v>
      </c>
      <c r="J1824" s="17" t="s">
        <v>2747</v>
      </c>
      <c r="K1824" s="17" t="s">
        <v>2210</v>
      </c>
      <c r="L1824" t="str">
        <f>IF(COUNTIFS(ZSOHSD058[订单号数值], ZSOHPP055[[#This Row],[订单号数值]], ZSOHSD058[行項目], ZSOHPP055[[#This Row],[行項目]])&gt;0, "Y", "")</f>
        <v>Y</v>
      </c>
      <c r="M1824">
        <f>IF(ZSOHPP055[[#This Row],[銷售訂單]]="", "", --ZSOHPP055[[#This Row],[銷售訂單]])</f>
        <v>6079018</v>
      </c>
    </row>
    <row r="1825" spans="1:13">
      <c r="A1825" s="17" t="s">
        <v>2048</v>
      </c>
      <c r="B1825" s="19">
        <v>60.06</v>
      </c>
      <c r="C1825" s="19">
        <v>70</v>
      </c>
      <c r="D1825" s="19">
        <v>-9.94</v>
      </c>
      <c r="E1825" s="19">
        <v>0</v>
      </c>
      <c r="F1825" s="17" t="s">
        <v>2049</v>
      </c>
      <c r="G1825" s="17" t="s">
        <v>23</v>
      </c>
      <c r="H1825" s="18">
        <v>45870</v>
      </c>
      <c r="I1825" s="18">
        <v>45877</v>
      </c>
      <c r="J1825" s="17" t="s">
        <v>2747</v>
      </c>
      <c r="K1825" s="17" t="s">
        <v>2215</v>
      </c>
      <c r="L1825" t="str">
        <f>IF(COUNTIFS(ZSOHSD058[订单号数值], ZSOHPP055[[#This Row],[订单号数值]], ZSOHSD058[行項目], ZSOHPP055[[#This Row],[行項目]])&gt;0, "Y", "")</f>
        <v>Y</v>
      </c>
      <c r="M1825">
        <f>IF(ZSOHPP055[[#This Row],[銷售訂單]]="", "", --ZSOHPP055[[#This Row],[銷售訂單]])</f>
        <v>6079018</v>
      </c>
    </row>
    <row r="1826" spans="1:13">
      <c r="A1826" s="17" t="s">
        <v>26</v>
      </c>
      <c r="B1826" s="19">
        <v>8637.5759999999991</v>
      </c>
      <c r="C1826" s="19">
        <v>8710</v>
      </c>
      <c r="D1826" s="19">
        <v>-72.424000000000007</v>
      </c>
      <c r="E1826" s="19">
        <v>0</v>
      </c>
      <c r="F1826" s="17" t="s">
        <v>3465</v>
      </c>
      <c r="G1826" s="17" t="s">
        <v>20</v>
      </c>
      <c r="H1826" s="18">
        <v>45871</v>
      </c>
      <c r="I1826" s="18">
        <v>45906</v>
      </c>
      <c r="J1826" s="17" t="s">
        <v>2652</v>
      </c>
      <c r="K1826" s="17" t="s">
        <v>2210</v>
      </c>
      <c r="L1826" t="str">
        <f>IF(COUNTIFS(ZSOHSD058[订单号数值], ZSOHPP055[[#This Row],[订单号数值]], ZSOHSD058[行項目], ZSOHPP055[[#This Row],[行項目]])&gt;0, "Y", "")</f>
        <v>Y</v>
      </c>
      <c r="M1826">
        <f>IF(ZSOHPP055[[#This Row],[銷售訂單]]="", "", --ZSOHPP055[[#This Row],[銷售訂單]])</f>
        <v>6078364</v>
      </c>
    </row>
    <row r="1827" spans="1:13">
      <c r="A1827" s="17" t="s">
        <v>555</v>
      </c>
      <c r="B1827" s="19">
        <v>5949.7650000000003</v>
      </c>
      <c r="C1827" s="19">
        <v>6079.5</v>
      </c>
      <c r="D1827" s="19">
        <v>-129.73500000000001</v>
      </c>
      <c r="E1827" s="19">
        <v>0</v>
      </c>
      <c r="F1827" s="17" t="s">
        <v>558</v>
      </c>
      <c r="G1827" s="17" t="s">
        <v>24</v>
      </c>
      <c r="H1827" s="18">
        <v>45871</v>
      </c>
      <c r="I1827" s="18">
        <v>45897</v>
      </c>
      <c r="J1827" s="17" t="s">
        <v>2706</v>
      </c>
      <c r="K1827" s="17" t="s">
        <v>2215</v>
      </c>
      <c r="L1827" t="str">
        <f>IF(COUNTIFS(ZSOHSD058[订单号数值], ZSOHPP055[[#This Row],[订单号数值]], ZSOHSD058[行項目], ZSOHPP055[[#This Row],[行項目]])&gt;0, "Y", "")</f>
        <v>Y</v>
      </c>
      <c r="M1827">
        <f>IF(ZSOHPP055[[#This Row],[銷售訂單]]="", "", --ZSOHPP055[[#This Row],[銷售訂單]])</f>
        <v>6078735</v>
      </c>
    </row>
    <row r="1828" spans="1:13">
      <c r="A1828" s="17" t="s">
        <v>675</v>
      </c>
      <c r="B1828" s="19">
        <v>5165.91</v>
      </c>
      <c r="C1828" s="19">
        <v>4924.5</v>
      </c>
      <c r="D1828" s="19">
        <v>241.41</v>
      </c>
      <c r="E1828" s="19">
        <v>0</v>
      </c>
      <c r="F1828" s="17" t="s">
        <v>676</v>
      </c>
      <c r="G1828" s="17" t="s">
        <v>24</v>
      </c>
      <c r="H1828" s="18">
        <v>45871</v>
      </c>
      <c r="I1828" s="18">
        <v>45944</v>
      </c>
      <c r="J1828" s="17" t="s">
        <v>2706</v>
      </c>
      <c r="K1828" s="17" t="s">
        <v>2210</v>
      </c>
      <c r="L1828" t="str">
        <f>IF(COUNTIFS(ZSOHSD058[订单号数值], ZSOHPP055[[#This Row],[订单号数值]], ZSOHSD058[行項目], ZSOHPP055[[#This Row],[行項目]])&gt;0, "Y", "")</f>
        <v>Y</v>
      </c>
      <c r="M1828">
        <f>IF(ZSOHPP055[[#This Row],[銷售訂單]]="", "", --ZSOHPP055[[#This Row],[銷售訂單]])</f>
        <v>6078735</v>
      </c>
    </row>
    <row r="1829" spans="1:13">
      <c r="A1829" s="17" t="s">
        <v>989</v>
      </c>
      <c r="B1829" s="19">
        <v>5306.826</v>
      </c>
      <c r="C1829" s="19">
        <v>5298.5</v>
      </c>
      <c r="D1829" s="19">
        <v>8.3260000000000005</v>
      </c>
      <c r="E1829" s="19">
        <v>0</v>
      </c>
      <c r="F1829" s="17" t="s">
        <v>1001</v>
      </c>
      <c r="G1829" s="17" t="s">
        <v>20</v>
      </c>
      <c r="H1829" s="18">
        <v>45871</v>
      </c>
      <c r="I1829" s="18">
        <v>45915</v>
      </c>
      <c r="J1829" s="17" t="s">
        <v>2760</v>
      </c>
      <c r="K1829" s="17" t="s">
        <v>2210</v>
      </c>
      <c r="L1829" t="str">
        <f>IF(COUNTIFS(ZSOHSD058[订单号数值], ZSOHPP055[[#This Row],[订单号数值]], ZSOHSD058[行項目], ZSOHPP055[[#This Row],[行項目]])&gt;0, "Y", "")</f>
        <v>Y</v>
      </c>
      <c r="M1829">
        <f>IF(ZSOHPP055[[#This Row],[銷售訂單]]="", "", --ZSOHPP055[[#This Row],[銷售訂單]])</f>
        <v>6079050</v>
      </c>
    </row>
    <row r="1830" spans="1:13">
      <c r="A1830" s="17" t="s">
        <v>989</v>
      </c>
      <c r="B1830" s="19">
        <v>9432.009</v>
      </c>
      <c r="C1830" s="19">
        <v>9035.5</v>
      </c>
      <c r="D1830" s="19">
        <v>396.50900000000001</v>
      </c>
      <c r="E1830" s="19">
        <v>0</v>
      </c>
      <c r="F1830" s="17" t="s">
        <v>994</v>
      </c>
      <c r="G1830" s="17" t="s">
        <v>20</v>
      </c>
      <c r="H1830" s="18">
        <v>45871</v>
      </c>
      <c r="I1830" s="18">
        <v>45922</v>
      </c>
      <c r="J1830" s="17" t="s">
        <v>2760</v>
      </c>
      <c r="K1830" s="17" t="s">
        <v>2210</v>
      </c>
      <c r="L1830" t="str">
        <f>IF(COUNTIFS(ZSOHSD058[订单号数值], ZSOHPP055[[#This Row],[订单号数值]], ZSOHSD058[行項目], ZSOHPP055[[#This Row],[行項目]])&gt;0, "Y", "")</f>
        <v>Y</v>
      </c>
      <c r="M1830">
        <f>IF(ZSOHPP055[[#This Row],[銷售訂單]]="", "", --ZSOHPP055[[#This Row],[銷售訂單]])</f>
        <v>6079050</v>
      </c>
    </row>
    <row r="1831" spans="1:13">
      <c r="A1831" s="17" t="s">
        <v>989</v>
      </c>
      <c r="B1831" s="19">
        <v>8351.3189999999995</v>
      </c>
      <c r="C1831" s="19">
        <v>8761.5</v>
      </c>
      <c r="D1831" s="19">
        <v>-410.18099999999998</v>
      </c>
      <c r="E1831" s="19">
        <v>0</v>
      </c>
      <c r="F1831" s="17" t="s">
        <v>993</v>
      </c>
      <c r="G1831" s="17" t="s">
        <v>20</v>
      </c>
      <c r="H1831" s="18">
        <v>45871</v>
      </c>
      <c r="I1831" s="18">
        <v>45915</v>
      </c>
      <c r="J1831" s="17" t="s">
        <v>2760</v>
      </c>
      <c r="K1831" s="17" t="s">
        <v>2210</v>
      </c>
      <c r="L1831" t="str">
        <f>IF(COUNTIFS(ZSOHSD058[订单号数值], ZSOHPP055[[#This Row],[订单号数值]], ZSOHSD058[行項目], ZSOHPP055[[#This Row],[行項目]])&gt;0, "Y", "")</f>
        <v>Y</v>
      </c>
      <c r="M1831">
        <f>IF(ZSOHPP055[[#This Row],[銷售訂單]]="", "", --ZSOHPP055[[#This Row],[銷售訂單]])</f>
        <v>6079050</v>
      </c>
    </row>
    <row r="1832" spans="1:13">
      <c r="A1832" s="17" t="s">
        <v>1543</v>
      </c>
      <c r="B1832" s="19">
        <v>16420.741000000002</v>
      </c>
      <c r="C1832" s="19">
        <v>16901.5</v>
      </c>
      <c r="D1832" s="19">
        <v>-480.75900000000001</v>
      </c>
      <c r="E1832" s="19">
        <v>0</v>
      </c>
      <c r="F1832" s="17" t="s">
        <v>1556</v>
      </c>
      <c r="G1832" s="17" t="s">
        <v>20</v>
      </c>
      <c r="H1832" s="18">
        <v>45871</v>
      </c>
      <c r="I1832" s="18">
        <v>45937</v>
      </c>
      <c r="J1832" s="17" t="s">
        <v>2692</v>
      </c>
      <c r="K1832" s="17" t="s">
        <v>2210</v>
      </c>
      <c r="L1832" t="str">
        <f>IF(COUNTIFS(ZSOHSD058[订单号数值], ZSOHPP055[[#This Row],[订单号数值]], ZSOHSD058[行項目], ZSOHPP055[[#This Row],[行項目]])&gt;0, "Y", "")</f>
        <v>Y</v>
      </c>
      <c r="M1832">
        <f>IF(ZSOHPP055[[#This Row],[銷售訂單]]="", "", --ZSOHPP055[[#This Row],[銷售訂單]])</f>
        <v>6078680</v>
      </c>
    </row>
    <row r="1833" spans="1:13">
      <c r="A1833" s="17" t="s">
        <v>1543</v>
      </c>
      <c r="B1833" s="19">
        <v>16420.741000000002</v>
      </c>
      <c r="C1833" s="19">
        <v>16756</v>
      </c>
      <c r="D1833" s="19">
        <v>-335.25900000000001</v>
      </c>
      <c r="E1833" s="19">
        <v>0</v>
      </c>
      <c r="F1833" s="17" t="s">
        <v>1554</v>
      </c>
      <c r="G1833" s="17" t="s">
        <v>20</v>
      </c>
      <c r="H1833" s="18">
        <v>45871</v>
      </c>
      <c r="I1833" s="18">
        <v>45940</v>
      </c>
      <c r="J1833" s="17" t="s">
        <v>2692</v>
      </c>
      <c r="K1833" s="17" t="s">
        <v>2210</v>
      </c>
      <c r="L1833" t="str">
        <f>IF(COUNTIFS(ZSOHSD058[订单号数值], ZSOHPP055[[#This Row],[订单号数值]], ZSOHSD058[行項目], ZSOHPP055[[#This Row],[行項目]])&gt;0, "Y", "")</f>
        <v>Y</v>
      </c>
      <c r="M1833">
        <f>IF(ZSOHPP055[[#This Row],[銷售訂單]]="", "", --ZSOHPP055[[#This Row],[銷售訂單]])</f>
        <v>6078680</v>
      </c>
    </row>
    <row r="1834" spans="1:13">
      <c r="A1834" s="17" t="s">
        <v>1836</v>
      </c>
      <c r="B1834" s="19">
        <v>6361.9170000000004</v>
      </c>
      <c r="C1834" s="19">
        <v>6412</v>
      </c>
      <c r="D1834" s="19">
        <v>-50.082999999999998</v>
      </c>
      <c r="E1834" s="19">
        <v>0</v>
      </c>
      <c r="F1834" s="17" t="s">
        <v>1858</v>
      </c>
      <c r="G1834" s="17" t="s">
        <v>21</v>
      </c>
      <c r="H1834" s="18">
        <v>45871</v>
      </c>
      <c r="I1834" s="18">
        <v>45890</v>
      </c>
      <c r="J1834" s="17" t="s">
        <v>2719</v>
      </c>
      <c r="K1834" s="17" t="s">
        <v>2210</v>
      </c>
      <c r="L1834" t="str">
        <f>IF(COUNTIFS(ZSOHSD058[订单号数值], ZSOHPP055[[#This Row],[订单号数值]], ZSOHSD058[行項目], ZSOHPP055[[#This Row],[行項目]])&gt;0, "Y", "")</f>
        <v>Y</v>
      </c>
      <c r="M1834">
        <f>IF(ZSOHPP055[[#This Row],[銷售訂單]]="", "", --ZSOHPP055[[#This Row],[銷售訂單]])</f>
        <v>6078815</v>
      </c>
    </row>
    <row r="1835" spans="1:13">
      <c r="A1835" s="17" t="s">
        <v>222</v>
      </c>
      <c r="B1835" s="19">
        <v>2470</v>
      </c>
      <c r="C1835" s="19">
        <v>2589.5</v>
      </c>
      <c r="D1835" s="19">
        <v>-119.5</v>
      </c>
      <c r="E1835" s="19">
        <v>0</v>
      </c>
      <c r="F1835" s="17" t="s">
        <v>225</v>
      </c>
      <c r="G1835" s="17" t="s">
        <v>21</v>
      </c>
      <c r="H1835" s="18">
        <v>45873</v>
      </c>
      <c r="I1835" s="18">
        <v>45891</v>
      </c>
      <c r="J1835" s="17" t="s">
        <v>2712</v>
      </c>
      <c r="K1835" s="17" t="s">
        <v>2210</v>
      </c>
      <c r="L1835" t="str">
        <f>IF(COUNTIFS(ZSOHSD058[订单号数值], ZSOHPP055[[#This Row],[订单号数值]], ZSOHSD058[行項目], ZSOHPP055[[#This Row],[行項目]])&gt;0, "Y", "")</f>
        <v>Y</v>
      </c>
      <c r="M1835">
        <f>IF(ZSOHPP055[[#This Row],[銷售訂單]]="", "", --ZSOHPP055[[#This Row],[銷售訂單]])</f>
        <v>6078751</v>
      </c>
    </row>
    <row r="1836" spans="1:13">
      <c r="A1836" s="17" t="s">
        <v>244</v>
      </c>
      <c r="B1836" s="19">
        <v>1E-3</v>
      </c>
      <c r="C1836" s="19">
        <v>0</v>
      </c>
      <c r="D1836" s="19">
        <v>1E-3</v>
      </c>
      <c r="E1836" s="19">
        <v>0</v>
      </c>
      <c r="F1836" s="17" t="s">
        <v>246</v>
      </c>
      <c r="G1836" s="17" t="s">
        <v>23</v>
      </c>
      <c r="H1836" s="18">
        <v>45873</v>
      </c>
      <c r="I1836" s="18">
        <v>45874</v>
      </c>
      <c r="J1836" s="17" t="s">
        <v>2747</v>
      </c>
      <c r="K1836" s="17" t="s">
        <v>2216</v>
      </c>
      <c r="L1836" t="str">
        <f>IF(COUNTIFS(ZSOHSD058[订单号数值], ZSOHPP055[[#This Row],[订单号数值]], ZSOHSD058[行項目], ZSOHPP055[[#This Row],[行項目]])&gt;0, "Y", "")</f>
        <v>Y</v>
      </c>
      <c r="M1836">
        <f>IF(ZSOHPP055[[#This Row],[銷售訂單]]="", "", --ZSOHPP055[[#This Row],[銷售訂單]])</f>
        <v>6079018</v>
      </c>
    </row>
    <row r="1837" spans="1:13">
      <c r="A1837" s="17" t="s">
        <v>899</v>
      </c>
      <c r="B1837" s="19">
        <v>3954.5</v>
      </c>
      <c r="C1837" s="19">
        <v>2876.5</v>
      </c>
      <c r="D1837" s="19">
        <v>1078</v>
      </c>
      <c r="E1837" s="19">
        <v>0</v>
      </c>
      <c r="F1837" s="17" t="s">
        <v>910</v>
      </c>
      <c r="G1837" s="17" t="s">
        <v>20</v>
      </c>
      <c r="H1837" s="18">
        <v>45873</v>
      </c>
      <c r="I1837" s="18">
        <v>45906</v>
      </c>
      <c r="J1837" s="17" t="s">
        <v>2687</v>
      </c>
      <c r="K1837" s="17" t="s">
        <v>2210</v>
      </c>
      <c r="L1837" t="str">
        <f>IF(COUNTIFS(ZSOHSD058[订单号数值], ZSOHPP055[[#This Row],[订单号数值]], ZSOHSD058[行項目], ZSOHPP055[[#This Row],[行項目]])&gt;0, "Y", "")</f>
        <v>Y</v>
      </c>
      <c r="M1837">
        <f>IF(ZSOHPP055[[#This Row],[銷售訂單]]="", "", --ZSOHPP055[[#This Row],[銷售訂單]])</f>
        <v>6078654</v>
      </c>
    </row>
    <row r="1838" spans="1:13">
      <c r="A1838" s="17" t="s">
        <v>899</v>
      </c>
      <c r="B1838" s="19">
        <v>878</v>
      </c>
      <c r="C1838" s="19">
        <v>980</v>
      </c>
      <c r="D1838" s="19">
        <v>-102</v>
      </c>
      <c r="E1838" s="19">
        <v>0</v>
      </c>
      <c r="F1838" s="17" t="s">
        <v>906</v>
      </c>
      <c r="G1838" s="17" t="s">
        <v>20</v>
      </c>
      <c r="H1838" s="18">
        <v>45873</v>
      </c>
      <c r="I1838" s="18">
        <v>45882</v>
      </c>
      <c r="J1838" s="17" t="s">
        <v>2638</v>
      </c>
      <c r="K1838" s="17" t="s">
        <v>2210</v>
      </c>
      <c r="L1838" t="str">
        <f>IF(COUNTIFS(ZSOHSD058[订单号数值], ZSOHPP055[[#This Row],[订单号数值]], ZSOHSD058[行項目], ZSOHPP055[[#This Row],[行項目]])&gt;0, "Y", "")</f>
        <v>Y</v>
      </c>
      <c r="M1838">
        <f>IF(ZSOHPP055[[#This Row],[銷售訂單]]="", "", --ZSOHPP055[[#This Row],[銷售訂單]])</f>
        <v>6078251</v>
      </c>
    </row>
    <row r="1839" spans="1:13">
      <c r="A1839" s="17" t="s">
        <v>899</v>
      </c>
      <c r="B1839" s="19">
        <v>1884</v>
      </c>
      <c r="C1839" s="19">
        <v>1883</v>
      </c>
      <c r="D1839" s="19">
        <v>1</v>
      </c>
      <c r="E1839" s="19">
        <v>0</v>
      </c>
      <c r="F1839" s="17" t="s">
        <v>908</v>
      </c>
      <c r="G1839" s="17" t="s">
        <v>20</v>
      </c>
      <c r="H1839" s="18">
        <v>45873</v>
      </c>
      <c r="I1839" s="18">
        <v>45894</v>
      </c>
      <c r="J1839" s="17" t="s">
        <v>2687</v>
      </c>
      <c r="K1839" s="17" t="s">
        <v>2210</v>
      </c>
      <c r="L1839" t="str">
        <f>IF(COUNTIFS(ZSOHSD058[订单号数值], ZSOHPP055[[#This Row],[订单号数值]], ZSOHSD058[行項目], ZSOHPP055[[#This Row],[行項目]])&gt;0, "Y", "")</f>
        <v>Y</v>
      </c>
      <c r="M1839">
        <f>IF(ZSOHPP055[[#This Row],[銷售訂單]]="", "", --ZSOHPP055[[#This Row],[銷售訂單]])</f>
        <v>6078654</v>
      </c>
    </row>
    <row r="1840" spans="1:13">
      <c r="A1840" s="17" t="s">
        <v>899</v>
      </c>
      <c r="B1840" s="19">
        <v>2431</v>
      </c>
      <c r="C1840" s="19">
        <v>2085</v>
      </c>
      <c r="D1840" s="19">
        <v>346</v>
      </c>
      <c r="E1840" s="19">
        <v>0</v>
      </c>
      <c r="F1840" s="17" t="s">
        <v>907</v>
      </c>
      <c r="G1840" s="17" t="s">
        <v>20</v>
      </c>
      <c r="H1840" s="18">
        <v>45873</v>
      </c>
      <c r="I1840" s="18">
        <v>45906</v>
      </c>
      <c r="J1840" s="17" t="s">
        <v>2638</v>
      </c>
      <c r="K1840" s="17" t="s">
        <v>2210</v>
      </c>
      <c r="L1840" t="str">
        <f>IF(COUNTIFS(ZSOHSD058[订单号数值], ZSOHPP055[[#This Row],[订单号数值]], ZSOHSD058[行項目], ZSOHPP055[[#This Row],[行項目]])&gt;0, "Y", "")</f>
        <v>Y</v>
      </c>
      <c r="M1840">
        <f>IF(ZSOHPP055[[#This Row],[銷售訂單]]="", "", --ZSOHPP055[[#This Row],[銷售訂單]])</f>
        <v>6078251</v>
      </c>
    </row>
    <row r="1841" spans="1:13">
      <c r="A1841" s="17" t="s">
        <v>899</v>
      </c>
      <c r="B1841" s="19">
        <v>5653.6319999999996</v>
      </c>
      <c r="C1841" s="19">
        <v>5835.5</v>
      </c>
      <c r="D1841" s="19">
        <v>-181.86799999999999</v>
      </c>
      <c r="E1841" s="19">
        <v>0</v>
      </c>
      <c r="F1841" s="17" t="s">
        <v>909</v>
      </c>
      <c r="G1841" s="17" t="s">
        <v>20</v>
      </c>
      <c r="H1841" s="18">
        <v>45873</v>
      </c>
      <c r="I1841" s="18">
        <v>45894</v>
      </c>
      <c r="J1841" s="17" t="s">
        <v>2687</v>
      </c>
      <c r="K1841" s="17" t="s">
        <v>2210</v>
      </c>
      <c r="L1841" t="str">
        <f>IF(COUNTIFS(ZSOHSD058[订单号数值], ZSOHPP055[[#This Row],[订单号数值]], ZSOHSD058[行項目], ZSOHPP055[[#This Row],[行項目]])&gt;0, "Y", "")</f>
        <v>Y</v>
      </c>
      <c r="M1841">
        <f>IF(ZSOHPP055[[#This Row],[銷售訂單]]="", "", --ZSOHPP055[[#This Row],[銷售訂單]])</f>
        <v>6078654</v>
      </c>
    </row>
    <row r="1842" spans="1:13">
      <c r="A1842" s="17" t="s">
        <v>1836</v>
      </c>
      <c r="B1842" s="19">
        <v>6000</v>
      </c>
      <c r="C1842" s="19">
        <v>5575</v>
      </c>
      <c r="D1842" s="19">
        <v>425</v>
      </c>
      <c r="E1842" s="19">
        <v>0</v>
      </c>
      <c r="F1842" s="17" t="s">
        <v>1849</v>
      </c>
      <c r="G1842" s="17" t="s">
        <v>21</v>
      </c>
      <c r="H1842" s="18">
        <v>45873</v>
      </c>
      <c r="I1842" s="18">
        <v>45888</v>
      </c>
      <c r="J1842" s="17" t="s">
        <v>2719</v>
      </c>
      <c r="K1842" s="17" t="s">
        <v>2210</v>
      </c>
      <c r="L1842" t="str">
        <f>IF(COUNTIFS(ZSOHSD058[订单号数值], ZSOHPP055[[#This Row],[订单号数值]], ZSOHSD058[行項目], ZSOHPP055[[#This Row],[行項目]])&gt;0, "Y", "")</f>
        <v>Y</v>
      </c>
      <c r="M1842">
        <f>IF(ZSOHPP055[[#This Row],[銷售訂單]]="", "", --ZSOHPP055[[#This Row],[銷售訂單]])</f>
        <v>6078815</v>
      </c>
    </row>
    <row r="1843" spans="1:13">
      <c r="A1843" s="17" t="s">
        <v>1894</v>
      </c>
      <c r="B1843" s="19">
        <v>12361.897000000001</v>
      </c>
      <c r="C1843" s="19">
        <v>12234</v>
      </c>
      <c r="D1843" s="19">
        <v>127.89700000000001</v>
      </c>
      <c r="E1843" s="19">
        <v>0</v>
      </c>
      <c r="F1843" s="17" t="s">
        <v>1899</v>
      </c>
      <c r="G1843" s="17" t="s">
        <v>21</v>
      </c>
      <c r="H1843" s="18">
        <v>45873</v>
      </c>
      <c r="I1843" s="18">
        <v>45899</v>
      </c>
      <c r="J1843" s="17" t="s">
        <v>2719</v>
      </c>
      <c r="K1843" s="17" t="s">
        <v>2215</v>
      </c>
      <c r="L1843" t="str">
        <f>IF(COUNTIFS(ZSOHSD058[订单号数值], ZSOHPP055[[#This Row],[订单号数值]], ZSOHSD058[行項目], ZSOHPP055[[#This Row],[行項目]])&gt;0, "Y", "")</f>
        <v>Y</v>
      </c>
      <c r="M1843">
        <f>IF(ZSOHPP055[[#This Row],[銷售訂單]]="", "", --ZSOHPP055[[#This Row],[銷售訂單]])</f>
        <v>6078815</v>
      </c>
    </row>
    <row r="1844" spans="1:13">
      <c r="A1844" s="17" t="s">
        <v>1894</v>
      </c>
      <c r="B1844" s="19">
        <v>2095.3470000000002</v>
      </c>
      <c r="C1844" s="19">
        <v>2200.5</v>
      </c>
      <c r="D1844" s="19">
        <v>-105.15300000000001</v>
      </c>
      <c r="E1844" s="19">
        <v>0</v>
      </c>
      <c r="F1844" s="17" t="s">
        <v>1898</v>
      </c>
      <c r="G1844" s="17" t="s">
        <v>21</v>
      </c>
      <c r="H1844" s="18">
        <v>45873</v>
      </c>
      <c r="I1844" s="18">
        <v>45915</v>
      </c>
      <c r="J1844" s="17" t="s">
        <v>2719</v>
      </c>
      <c r="K1844" s="17" t="s">
        <v>2215</v>
      </c>
      <c r="L1844" t="str">
        <f>IF(COUNTIFS(ZSOHSD058[订单号数值], ZSOHPP055[[#This Row],[订单号数值]], ZSOHSD058[行項目], ZSOHPP055[[#This Row],[行項目]])&gt;0, "Y", "")</f>
        <v>Y</v>
      </c>
      <c r="M1844">
        <f>IF(ZSOHPP055[[#This Row],[銷售訂單]]="", "", --ZSOHPP055[[#This Row],[銷售訂單]])</f>
        <v>6078815</v>
      </c>
    </row>
    <row r="1845" spans="1:13">
      <c r="A1845" s="17" t="s">
        <v>1894</v>
      </c>
      <c r="B1845" s="19">
        <v>6661</v>
      </c>
      <c r="C1845" s="19">
        <v>6718.5</v>
      </c>
      <c r="D1845" s="19">
        <v>-57.5</v>
      </c>
      <c r="E1845" s="19">
        <v>0</v>
      </c>
      <c r="F1845" s="17" t="s">
        <v>1901</v>
      </c>
      <c r="G1845" s="17" t="s">
        <v>21</v>
      </c>
      <c r="H1845" s="18">
        <v>45873</v>
      </c>
      <c r="I1845" s="18">
        <v>45910</v>
      </c>
      <c r="J1845" s="17" t="s">
        <v>2719</v>
      </c>
      <c r="K1845" s="17" t="s">
        <v>2215</v>
      </c>
      <c r="L1845" t="str">
        <f>IF(COUNTIFS(ZSOHSD058[订单号数值], ZSOHPP055[[#This Row],[订单号数值]], ZSOHSD058[行項目], ZSOHPP055[[#This Row],[行項目]])&gt;0, "Y", "")</f>
        <v>Y</v>
      </c>
      <c r="M1845">
        <f>IF(ZSOHPP055[[#This Row],[銷售訂單]]="", "", --ZSOHPP055[[#This Row],[銷售訂單]])</f>
        <v>6078815</v>
      </c>
    </row>
    <row r="1846" spans="1:13">
      <c r="A1846" s="17" t="s">
        <v>1922</v>
      </c>
      <c r="B1846" s="19">
        <v>111.1</v>
      </c>
      <c r="C1846" s="19">
        <v>89.5</v>
      </c>
      <c r="D1846" s="19">
        <v>21.6</v>
      </c>
      <c r="E1846" s="19">
        <v>0</v>
      </c>
      <c r="F1846" s="17" t="s">
        <v>1923</v>
      </c>
      <c r="G1846" s="17" t="s">
        <v>24</v>
      </c>
      <c r="H1846" s="18">
        <v>45873</v>
      </c>
      <c r="I1846" s="18">
        <v>45919</v>
      </c>
      <c r="J1846" s="17" t="s">
        <v>2759</v>
      </c>
      <c r="K1846" s="17" t="s">
        <v>2210</v>
      </c>
      <c r="L1846" t="str">
        <f>IF(COUNTIFS(ZSOHSD058[订单号数值], ZSOHPP055[[#This Row],[订单号数值]], ZSOHSD058[行項目], ZSOHPP055[[#This Row],[行項目]])&gt;0, "Y", "")</f>
        <v>Y</v>
      </c>
      <c r="M1846">
        <f>IF(ZSOHPP055[[#This Row],[銷售訂單]]="", "", --ZSOHPP055[[#This Row],[銷售訂單]])</f>
        <v>6079048</v>
      </c>
    </row>
    <row r="1847" spans="1:13">
      <c r="A1847" s="17" t="s">
        <v>2173</v>
      </c>
      <c r="B1847" s="19">
        <v>100.184</v>
      </c>
      <c r="C1847" s="19">
        <v>105</v>
      </c>
      <c r="D1847" s="19">
        <v>-4.8159999999999998</v>
      </c>
      <c r="E1847" s="19">
        <v>0</v>
      </c>
      <c r="F1847" s="17" t="s">
        <v>2174</v>
      </c>
      <c r="G1847" s="17" t="s">
        <v>20</v>
      </c>
      <c r="H1847" s="18">
        <v>45873</v>
      </c>
      <c r="I1847" s="18">
        <v>45880</v>
      </c>
      <c r="J1847" s="17" t="s">
        <v>2763</v>
      </c>
      <c r="K1847" s="17" t="s">
        <v>2210</v>
      </c>
      <c r="L1847" t="str">
        <f>IF(COUNTIFS(ZSOHSD058[订单号数值], ZSOHPP055[[#This Row],[订单号数值]], ZSOHSD058[行項目], ZSOHPP055[[#This Row],[行項目]])&gt;0, "Y", "")</f>
        <v>Y</v>
      </c>
      <c r="M1847">
        <f>IF(ZSOHPP055[[#This Row],[銷售訂單]]="", "", --ZSOHPP055[[#This Row],[銷售訂單]])</f>
        <v>6079054</v>
      </c>
    </row>
    <row r="1848" spans="1:13">
      <c r="A1848" s="17" t="s">
        <v>244</v>
      </c>
      <c r="B1848" s="19">
        <v>60.058999999999997</v>
      </c>
      <c r="C1848" s="19">
        <v>76.5</v>
      </c>
      <c r="D1848" s="19">
        <v>-16.440999999999999</v>
      </c>
      <c r="E1848" s="19">
        <v>0</v>
      </c>
      <c r="F1848" s="17" t="s">
        <v>245</v>
      </c>
      <c r="G1848" s="17" t="s">
        <v>23</v>
      </c>
      <c r="H1848" s="18">
        <v>45874</v>
      </c>
      <c r="I1848" s="18">
        <v>45894</v>
      </c>
      <c r="J1848" s="17" t="s">
        <v>2747</v>
      </c>
      <c r="K1848" s="17" t="s">
        <v>2216</v>
      </c>
      <c r="L1848" t="str">
        <f>IF(COUNTIFS(ZSOHSD058[订单号数值], ZSOHPP055[[#This Row],[订单号数值]], ZSOHSD058[行項目], ZSOHPP055[[#This Row],[行項目]])&gt;0, "Y", "")</f>
        <v>Y</v>
      </c>
      <c r="M1848">
        <f>IF(ZSOHPP055[[#This Row],[銷售訂單]]="", "", --ZSOHPP055[[#This Row],[銷售訂單]])</f>
        <v>6079018</v>
      </c>
    </row>
    <row r="1849" spans="1:13">
      <c r="A1849" s="17" t="s">
        <v>507</v>
      </c>
      <c r="B1849" s="19">
        <v>33.33</v>
      </c>
      <c r="C1849" s="19">
        <v>38.5</v>
      </c>
      <c r="D1849" s="19">
        <v>-5.17</v>
      </c>
      <c r="E1849" s="19">
        <v>0</v>
      </c>
      <c r="F1849" s="17" t="s">
        <v>515</v>
      </c>
      <c r="G1849" s="17" t="s">
        <v>23</v>
      </c>
      <c r="H1849" s="18">
        <v>45874</v>
      </c>
      <c r="I1849" s="18">
        <v>45882</v>
      </c>
      <c r="J1849" s="17" t="s">
        <v>2755</v>
      </c>
      <c r="K1849" s="17" t="s">
        <v>2210</v>
      </c>
      <c r="L1849" t="str">
        <f>IF(COUNTIFS(ZSOHSD058[订单号数值], ZSOHPP055[[#This Row],[订单号数值]], ZSOHSD058[行項目], ZSOHPP055[[#This Row],[行項目]])&gt;0, "Y", "")</f>
        <v>Y</v>
      </c>
      <c r="M1849">
        <f>IF(ZSOHPP055[[#This Row],[銷售訂單]]="", "", --ZSOHPP055[[#This Row],[銷售訂單]])</f>
        <v>6079027</v>
      </c>
    </row>
    <row r="1850" spans="1:13">
      <c r="A1850" s="17" t="s">
        <v>606</v>
      </c>
      <c r="B1850" s="19">
        <v>33.33</v>
      </c>
      <c r="C1850" s="19">
        <v>32</v>
      </c>
      <c r="D1850" s="19">
        <v>1.33</v>
      </c>
      <c r="E1850" s="19">
        <v>0</v>
      </c>
      <c r="F1850" s="17" t="s">
        <v>607</v>
      </c>
      <c r="G1850" s="17" t="s">
        <v>23</v>
      </c>
      <c r="H1850" s="18">
        <v>45874</v>
      </c>
      <c r="I1850" s="18">
        <v>45882</v>
      </c>
      <c r="J1850" s="17" t="s">
        <v>2755</v>
      </c>
      <c r="K1850" s="17" t="s">
        <v>2215</v>
      </c>
      <c r="L1850" t="str">
        <f>IF(COUNTIFS(ZSOHSD058[订单号数值], ZSOHPP055[[#This Row],[订单号数值]], ZSOHSD058[行項目], ZSOHPP055[[#This Row],[行項目]])&gt;0, "Y", "")</f>
        <v>Y</v>
      </c>
      <c r="M1850">
        <f>IF(ZSOHPP055[[#This Row],[銷售訂單]]="", "", --ZSOHPP055[[#This Row],[銷售訂單]])</f>
        <v>6079027</v>
      </c>
    </row>
    <row r="1851" spans="1:13">
      <c r="A1851" s="17" t="s">
        <v>857</v>
      </c>
      <c r="B1851" s="19">
        <v>300</v>
      </c>
      <c r="C1851" s="19">
        <v>527</v>
      </c>
      <c r="D1851" s="19">
        <v>-227</v>
      </c>
      <c r="E1851" s="19">
        <v>0</v>
      </c>
      <c r="F1851" s="17" t="s">
        <v>879</v>
      </c>
      <c r="G1851" s="17" t="s">
        <v>20</v>
      </c>
      <c r="H1851" s="18">
        <v>45874</v>
      </c>
      <c r="I1851" s="18">
        <v>45877</v>
      </c>
      <c r="J1851" s="17" t="s">
        <v>2513</v>
      </c>
      <c r="K1851" s="17" t="s">
        <v>2215</v>
      </c>
      <c r="L1851" t="str">
        <f>IF(COUNTIFS(ZSOHSD058[订单号数值], ZSOHPP055[[#This Row],[订单号数值]], ZSOHSD058[行項目], ZSOHPP055[[#This Row],[行項目]])&gt;0, "Y", "")</f>
        <v>Y</v>
      </c>
      <c r="M1851">
        <f>IF(ZSOHPP055[[#This Row],[銷售訂單]]="", "", --ZSOHPP055[[#This Row],[銷售訂單]])</f>
        <v>6076803</v>
      </c>
    </row>
    <row r="1852" spans="1:13">
      <c r="A1852" s="17" t="s">
        <v>1658</v>
      </c>
      <c r="B1852" s="19">
        <v>7805.8940000000002</v>
      </c>
      <c r="C1852" s="19">
        <v>7998.5</v>
      </c>
      <c r="D1852" s="19">
        <v>-192.60599999999999</v>
      </c>
      <c r="E1852" s="19">
        <v>0</v>
      </c>
      <c r="F1852" s="17" t="s">
        <v>1698</v>
      </c>
      <c r="G1852" s="17" t="s">
        <v>20</v>
      </c>
      <c r="H1852" s="18">
        <v>45874</v>
      </c>
      <c r="I1852" s="18">
        <v>45926</v>
      </c>
      <c r="J1852" s="17" t="s">
        <v>2620</v>
      </c>
      <c r="K1852" s="17" t="s">
        <v>2210</v>
      </c>
      <c r="L1852" t="str">
        <f>IF(COUNTIFS(ZSOHSD058[订单号数值], ZSOHPP055[[#This Row],[订单号数值]], ZSOHSD058[行項目], ZSOHPP055[[#This Row],[行項目]])&gt;0, "Y", "")</f>
        <v>Y</v>
      </c>
      <c r="M1852">
        <f>IF(ZSOHPP055[[#This Row],[銷售訂單]]="", "", --ZSOHPP055[[#This Row],[銷售訂單]])</f>
        <v>6078018</v>
      </c>
    </row>
    <row r="1853" spans="1:13">
      <c r="A1853" s="17" t="s">
        <v>1658</v>
      </c>
      <c r="B1853" s="19">
        <v>1947.6990000000001</v>
      </c>
      <c r="C1853" s="19">
        <v>2018</v>
      </c>
      <c r="D1853" s="19">
        <v>-70.301000000000002</v>
      </c>
      <c r="E1853" s="19">
        <v>0</v>
      </c>
      <c r="F1853" s="17" t="s">
        <v>1697</v>
      </c>
      <c r="G1853" s="17" t="s">
        <v>20</v>
      </c>
      <c r="H1853" s="18">
        <v>45874</v>
      </c>
      <c r="I1853" s="18">
        <v>45910</v>
      </c>
      <c r="J1853" s="17" t="s">
        <v>2620</v>
      </c>
      <c r="K1853" s="17" t="s">
        <v>2210</v>
      </c>
      <c r="L1853" t="str">
        <f>IF(COUNTIFS(ZSOHSD058[订单号数值], ZSOHPP055[[#This Row],[订单号数值]], ZSOHSD058[行項目], ZSOHPP055[[#This Row],[行項目]])&gt;0, "Y", "")</f>
        <v>Y</v>
      </c>
      <c r="M1853">
        <f>IF(ZSOHPP055[[#This Row],[銷售訂單]]="", "", --ZSOHPP055[[#This Row],[銷售訂單]])</f>
        <v>6078018</v>
      </c>
    </row>
    <row r="1854" spans="1:13">
      <c r="A1854" s="17" t="s">
        <v>1658</v>
      </c>
      <c r="B1854" s="19">
        <v>13013.179</v>
      </c>
      <c r="C1854" s="19">
        <v>13153.5</v>
      </c>
      <c r="D1854" s="19">
        <v>-140.321</v>
      </c>
      <c r="E1854" s="19">
        <v>0</v>
      </c>
      <c r="F1854" s="17" t="s">
        <v>1702</v>
      </c>
      <c r="G1854" s="17" t="s">
        <v>20</v>
      </c>
      <c r="H1854" s="18">
        <v>45874</v>
      </c>
      <c r="I1854" s="18">
        <v>45926</v>
      </c>
      <c r="J1854" s="17" t="s">
        <v>2620</v>
      </c>
      <c r="K1854" s="17" t="s">
        <v>2210</v>
      </c>
      <c r="L1854" t="str">
        <f>IF(COUNTIFS(ZSOHSD058[订单号数值], ZSOHPP055[[#This Row],[订单号数值]], ZSOHSD058[行項目], ZSOHPP055[[#This Row],[行項目]])&gt;0, "Y", "")</f>
        <v>Y</v>
      </c>
      <c r="M1854">
        <f>IF(ZSOHPP055[[#This Row],[銷售訂單]]="", "", --ZSOHPP055[[#This Row],[銷售訂單]])</f>
        <v>6078018</v>
      </c>
    </row>
    <row r="1855" spans="1:13">
      <c r="A1855" s="17" t="s">
        <v>394</v>
      </c>
      <c r="B1855" s="19">
        <v>9247.2029999999995</v>
      </c>
      <c r="C1855" s="19">
        <v>9343</v>
      </c>
      <c r="D1855" s="19">
        <v>-95.796999999999997</v>
      </c>
      <c r="E1855" s="19">
        <v>0</v>
      </c>
      <c r="F1855" s="17" t="s">
        <v>457</v>
      </c>
      <c r="G1855" s="17" t="s">
        <v>20</v>
      </c>
      <c r="H1855" s="18">
        <v>45875</v>
      </c>
      <c r="I1855" s="18">
        <v>45906</v>
      </c>
      <c r="J1855" s="17" t="s">
        <v>2631</v>
      </c>
      <c r="K1855" s="17" t="s">
        <v>2210</v>
      </c>
      <c r="L1855" t="str">
        <f>IF(COUNTIFS(ZSOHSD058[订单号数值], ZSOHPP055[[#This Row],[订单号数值]], ZSOHSD058[行項目], ZSOHPP055[[#This Row],[行項目]])&gt;0, "Y", "")</f>
        <v>Y</v>
      </c>
      <c r="M1855">
        <f>IF(ZSOHPP055[[#This Row],[銷售訂單]]="", "", --ZSOHPP055[[#This Row],[銷售訂單]])</f>
        <v>6078180</v>
      </c>
    </row>
    <row r="1856" spans="1:13">
      <c r="A1856" s="17" t="s">
        <v>394</v>
      </c>
      <c r="B1856" s="19">
        <v>9247.2029999999995</v>
      </c>
      <c r="C1856" s="19">
        <v>9313.5</v>
      </c>
      <c r="D1856" s="19">
        <v>-66.296999999999997</v>
      </c>
      <c r="E1856" s="19">
        <v>0</v>
      </c>
      <c r="F1856" s="17" t="s">
        <v>456</v>
      </c>
      <c r="G1856" s="17" t="s">
        <v>20</v>
      </c>
      <c r="H1856" s="18">
        <v>45875</v>
      </c>
      <c r="I1856" s="18">
        <v>45925</v>
      </c>
      <c r="J1856" s="17" t="s">
        <v>2631</v>
      </c>
      <c r="K1856" s="17" t="s">
        <v>2210</v>
      </c>
      <c r="L1856" t="str">
        <f>IF(COUNTIFS(ZSOHSD058[订单号数值], ZSOHPP055[[#This Row],[订单号数值]], ZSOHSD058[行項目], ZSOHPP055[[#This Row],[行項目]])&gt;0, "Y", "")</f>
        <v>Y</v>
      </c>
      <c r="M1856">
        <f>IF(ZSOHPP055[[#This Row],[銷售訂單]]="", "", --ZSOHPP055[[#This Row],[銷售訂單]])</f>
        <v>6078180</v>
      </c>
    </row>
    <row r="1857" spans="1:13">
      <c r="A1857" s="17" t="s">
        <v>394</v>
      </c>
      <c r="B1857" s="19">
        <v>3077.393</v>
      </c>
      <c r="C1857" s="19">
        <v>3125</v>
      </c>
      <c r="D1857" s="19">
        <v>-47.606999999999999</v>
      </c>
      <c r="E1857" s="19">
        <v>0</v>
      </c>
      <c r="F1857" s="17" t="s">
        <v>455</v>
      </c>
      <c r="G1857" s="17" t="s">
        <v>20</v>
      </c>
      <c r="H1857" s="18">
        <v>45875</v>
      </c>
      <c r="I1857" s="18">
        <v>45915</v>
      </c>
      <c r="J1857" s="17" t="s">
        <v>2631</v>
      </c>
      <c r="K1857" s="17" t="s">
        <v>2210</v>
      </c>
      <c r="L1857" t="str">
        <f>IF(COUNTIFS(ZSOHSD058[订单号数值], ZSOHPP055[[#This Row],[订单号数值]], ZSOHSD058[行項目], ZSOHPP055[[#This Row],[行項目]])&gt;0, "Y", "")</f>
        <v>Y</v>
      </c>
      <c r="M1857">
        <f>IF(ZSOHPP055[[#This Row],[銷售訂單]]="", "", --ZSOHPP055[[#This Row],[銷售訂單]])</f>
        <v>6078180</v>
      </c>
    </row>
    <row r="1858" spans="1:13">
      <c r="A1858" s="17" t="s">
        <v>553</v>
      </c>
      <c r="B1858" s="19">
        <v>200.2</v>
      </c>
      <c r="C1858" s="19">
        <v>263</v>
      </c>
      <c r="D1858" s="19">
        <v>-62.8</v>
      </c>
      <c r="E1858" s="19">
        <v>0</v>
      </c>
      <c r="F1858" s="17" t="s">
        <v>554</v>
      </c>
      <c r="G1858" s="17" t="s">
        <v>24</v>
      </c>
      <c r="H1858" s="18">
        <v>45875</v>
      </c>
      <c r="I1858" s="18">
        <v>45889</v>
      </c>
      <c r="J1858" s="17" t="s">
        <v>2699</v>
      </c>
      <c r="K1858" s="17" t="s">
        <v>2215</v>
      </c>
      <c r="L1858" t="str">
        <f>IF(COUNTIFS(ZSOHSD058[订单号数值], ZSOHPP055[[#This Row],[订单号数值]], ZSOHSD058[行項目], ZSOHPP055[[#This Row],[行項目]])&gt;0, "Y", "")</f>
        <v>Y</v>
      </c>
      <c r="M1858">
        <f>IF(ZSOHPP055[[#This Row],[銷售訂單]]="", "", --ZSOHPP055[[#This Row],[銷售訂單]])</f>
        <v>6078723</v>
      </c>
    </row>
    <row r="1859" spans="1:13">
      <c r="A1859" s="17" t="s">
        <v>857</v>
      </c>
      <c r="B1859" s="19">
        <v>7410</v>
      </c>
      <c r="C1859" s="19">
        <v>7312</v>
      </c>
      <c r="D1859" s="19">
        <v>98</v>
      </c>
      <c r="E1859" s="19">
        <v>0</v>
      </c>
      <c r="F1859" s="17" t="s">
        <v>878</v>
      </c>
      <c r="G1859" s="17" t="s">
        <v>20</v>
      </c>
      <c r="H1859" s="18">
        <v>45875</v>
      </c>
      <c r="I1859" s="18">
        <v>45887</v>
      </c>
      <c r="J1859" s="17" t="s">
        <v>2513</v>
      </c>
      <c r="K1859" s="17" t="s">
        <v>2215</v>
      </c>
      <c r="L1859" t="str">
        <f>IF(COUNTIFS(ZSOHSD058[订单号数值], ZSOHPP055[[#This Row],[订单号数值]], ZSOHSD058[行項目], ZSOHPP055[[#This Row],[行項目]])&gt;0, "Y", "")</f>
        <v>Y</v>
      </c>
      <c r="M1859">
        <f>IF(ZSOHPP055[[#This Row],[銷售訂單]]="", "", --ZSOHPP055[[#This Row],[銷售訂單]])</f>
        <v>6076803</v>
      </c>
    </row>
    <row r="1860" spans="1:13">
      <c r="A1860" s="17" t="s">
        <v>857</v>
      </c>
      <c r="B1860" s="19">
        <v>6500</v>
      </c>
      <c r="C1860" s="19">
        <v>6366</v>
      </c>
      <c r="D1860" s="19">
        <v>134</v>
      </c>
      <c r="E1860" s="19">
        <v>0</v>
      </c>
      <c r="F1860" s="17" t="s">
        <v>874</v>
      </c>
      <c r="G1860" s="17" t="s">
        <v>20</v>
      </c>
      <c r="H1860" s="18">
        <v>45875</v>
      </c>
      <c r="I1860" s="18">
        <v>45888</v>
      </c>
      <c r="J1860" s="17" t="s">
        <v>2513</v>
      </c>
      <c r="K1860" s="17" t="s">
        <v>2215</v>
      </c>
      <c r="L1860" t="str">
        <f>IF(COUNTIFS(ZSOHSD058[订单号数值], ZSOHPP055[[#This Row],[订单号数值]], ZSOHSD058[行項目], ZSOHPP055[[#This Row],[行項目]])&gt;0, "Y", "")</f>
        <v>Y</v>
      </c>
      <c r="M1860">
        <f>IF(ZSOHPP055[[#This Row],[銷售訂單]]="", "", --ZSOHPP055[[#This Row],[銷售訂單]])</f>
        <v>6076803</v>
      </c>
    </row>
    <row r="1861" spans="1:13">
      <c r="A1861" s="17" t="s">
        <v>2117</v>
      </c>
      <c r="B1861" s="19">
        <v>52.076000000000001</v>
      </c>
      <c r="C1861" s="19">
        <v>107.5</v>
      </c>
      <c r="D1861" s="19">
        <v>-55.423999999999999</v>
      </c>
      <c r="E1861" s="19">
        <v>0</v>
      </c>
      <c r="F1861" s="17" t="s">
        <v>2120</v>
      </c>
      <c r="G1861" s="17" t="s">
        <v>20</v>
      </c>
      <c r="H1861" s="18">
        <v>45875</v>
      </c>
      <c r="I1861" s="18">
        <v>45882</v>
      </c>
      <c r="J1861" s="17" t="s">
        <v>2627</v>
      </c>
      <c r="K1861" s="17" t="s">
        <v>2210</v>
      </c>
      <c r="L1861" t="str">
        <f>IF(COUNTIFS(ZSOHSD058[订单号数值], ZSOHPP055[[#This Row],[订单号数值]], ZSOHSD058[行項目], ZSOHPP055[[#This Row],[行項目]])&gt;0, "Y", "")</f>
        <v>Y</v>
      </c>
      <c r="M1861">
        <f>IF(ZSOHPP055[[#This Row],[銷售訂單]]="", "", --ZSOHPP055[[#This Row],[銷售訂單]])</f>
        <v>6078137</v>
      </c>
    </row>
    <row r="1862" spans="1:13">
      <c r="A1862" s="17" t="s">
        <v>135</v>
      </c>
      <c r="B1862" s="19">
        <v>111.1</v>
      </c>
      <c r="C1862" s="19">
        <v>114</v>
      </c>
      <c r="D1862" s="19">
        <v>-2.9</v>
      </c>
      <c r="E1862" s="19">
        <v>0</v>
      </c>
      <c r="F1862" s="17" t="s">
        <v>143</v>
      </c>
      <c r="G1862" s="17" t="s">
        <v>24</v>
      </c>
      <c r="H1862" s="18">
        <v>45876</v>
      </c>
      <c r="I1862" s="18">
        <v>45880</v>
      </c>
      <c r="J1862" s="17" t="s">
        <v>2680</v>
      </c>
      <c r="K1862" s="17" t="s">
        <v>2210</v>
      </c>
      <c r="L1862" t="str">
        <f>IF(COUNTIFS(ZSOHSD058[订单号数值], ZSOHPP055[[#This Row],[订单号数值]], ZSOHSD058[行項目], ZSOHPP055[[#This Row],[行項目]])&gt;0, "Y", "")</f>
        <v>Y</v>
      </c>
      <c r="M1862">
        <f>IF(ZSOHPP055[[#This Row],[銷售訂單]]="", "", --ZSOHPP055[[#This Row],[銷售訂單]])</f>
        <v>6078541</v>
      </c>
    </row>
    <row r="1863" spans="1:13">
      <c r="A1863" s="17" t="s">
        <v>135</v>
      </c>
      <c r="B1863" s="19">
        <v>6850</v>
      </c>
      <c r="C1863" s="19">
        <v>6872.5</v>
      </c>
      <c r="D1863" s="19">
        <v>-22.5</v>
      </c>
      <c r="E1863" s="19">
        <v>0</v>
      </c>
      <c r="F1863" s="17" t="s">
        <v>141</v>
      </c>
      <c r="G1863" s="17" t="s">
        <v>24</v>
      </c>
      <c r="H1863" s="18">
        <v>45876</v>
      </c>
      <c r="I1863" s="18">
        <v>45917</v>
      </c>
      <c r="J1863" s="17" t="s">
        <v>2677</v>
      </c>
      <c r="K1863" s="17" t="s">
        <v>2216</v>
      </c>
      <c r="L1863" t="str">
        <f>IF(COUNTIFS(ZSOHSD058[订单号数值], ZSOHPP055[[#This Row],[订单号数值]], ZSOHSD058[行項目], ZSOHPP055[[#This Row],[行項目]])&gt;0, "Y", "")</f>
        <v>Y</v>
      </c>
      <c r="M1863">
        <f>IF(ZSOHPP055[[#This Row],[銷售訂單]]="", "", --ZSOHPP055[[#This Row],[銷售訂單]])</f>
        <v>6078488</v>
      </c>
    </row>
    <row r="1864" spans="1:13">
      <c r="A1864" s="17" t="s">
        <v>144</v>
      </c>
      <c r="B1864" s="19">
        <v>111.1</v>
      </c>
      <c r="C1864" s="19">
        <v>137.5</v>
      </c>
      <c r="D1864" s="19">
        <v>-26.4</v>
      </c>
      <c r="E1864" s="19">
        <v>0</v>
      </c>
      <c r="F1864" s="17" t="s">
        <v>145</v>
      </c>
      <c r="G1864" s="17" t="s">
        <v>22</v>
      </c>
      <c r="H1864" s="18">
        <v>45876</v>
      </c>
      <c r="I1864" s="18">
        <v>45886</v>
      </c>
      <c r="J1864" s="17" t="s">
        <v>2679</v>
      </c>
      <c r="K1864" s="17" t="s">
        <v>2210</v>
      </c>
      <c r="L1864" t="str">
        <f>IF(COUNTIFS(ZSOHSD058[订单号数值], ZSOHPP055[[#This Row],[订单号数值]], ZSOHSD058[行項目], ZSOHPP055[[#This Row],[行項目]])&gt;0, "Y", "")</f>
        <v>Y</v>
      </c>
      <c r="M1864">
        <f>IF(ZSOHPP055[[#This Row],[銷售訂單]]="", "", --ZSOHPP055[[#This Row],[銷售訂單]])</f>
        <v>6078535</v>
      </c>
    </row>
    <row r="1865" spans="1:13">
      <c r="A1865" s="17" t="s">
        <v>804</v>
      </c>
      <c r="B1865" s="19">
        <v>30</v>
      </c>
      <c r="C1865" s="19">
        <v>44</v>
      </c>
      <c r="D1865" s="19">
        <v>-14</v>
      </c>
      <c r="E1865" s="19">
        <v>0</v>
      </c>
      <c r="F1865" s="17" t="s">
        <v>805</v>
      </c>
      <c r="G1865" s="17" t="s">
        <v>23</v>
      </c>
      <c r="H1865" s="18">
        <v>45876</v>
      </c>
      <c r="I1865" s="18">
        <v>46014</v>
      </c>
      <c r="J1865" s="17" t="s">
        <v>2689</v>
      </c>
      <c r="K1865" s="17" t="s">
        <v>2210</v>
      </c>
      <c r="L1865" t="str">
        <f>IF(COUNTIFS(ZSOHSD058[订单号数值], ZSOHPP055[[#This Row],[订单号数值]], ZSOHSD058[行項目], ZSOHPP055[[#This Row],[行項目]])&gt;0, "Y", "")</f>
        <v>Y</v>
      </c>
      <c r="M1865">
        <f>IF(ZSOHPP055[[#This Row],[銷售訂單]]="", "", --ZSOHPP055[[#This Row],[銷售訂單]])</f>
        <v>6078674</v>
      </c>
    </row>
    <row r="1866" spans="1:13">
      <c r="A1866" s="17" t="s">
        <v>1062</v>
      </c>
      <c r="B1866" s="19">
        <v>200.2</v>
      </c>
      <c r="C1866" s="19">
        <v>205</v>
      </c>
      <c r="D1866" s="19">
        <v>-4.8</v>
      </c>
      <c r="E1866" s="19">
        <v>0</v>
      </c>
      <c r="F1866" s="17" t="s">
        <v>1063</v>
      </c>
      <c r="G1866" s="17" t="s">
        <v>22</v>
      </c>
      <c r="H1866" s="18">
        <v>45876</v>
      </c>
      <c r="I1866" s="18">
        <v>45897</v>
      </c>
      <c r="J1866" s="17" t="s">
        <v>2745</v>
      </c>
      <c r="K1866" s="17" t="s">
        <v>2210</v>
      </c>
      <c r="L1866" t="str">
        <f>IF(COUNTIFS(ZSOHSD058[订单号数值], ZSOHPP055[[#This Row],[订单号数值]], ZSOHSD058[行項目], ZSOHPP055[[#This Row],[行項目]])&gt;0, "Y", "")</f>
        <v>Y</v>
      </c>
      <c r="M1866">
        <f>IF(ZSOHPP055[[#This Row],[銷售訂單]]="", "", --ZSOHPP055[[#This Row],[銷售訂單]])</f>
        <v>6079009</v>
      </c>
    </row>
    <row r="1867" spans="1:13">
      <c r="A1867" s="17" t="s">
        <v>1815</v>
      </c>
      <c r="B1867" s="19">
        <v>3268</v>
      </c>
      <c r="C1867" s="19">
        <v>2873.5</v>
      </c>
      <c r="D1867" s="19">
        <v>394.5</v>
      </c>
      <c r="E1867" s="19">
        <v>0</v>
      </c>
      <c r="F1867" s="17" t="s">
        <v>1817</v>
      </c>
      <c r="G1867" s="17" t="s">
        <v>23</v>
      </c>
      <c r="H1867" s="18">
        <v>45876</v>
      </c>
      <c r="I1867" s="18">
        <v>45903</v>
      </c>
      <c r="J1867" s="17" t="s">
        <v>2630</v>
      </c>
      <c r="K1867" s="17" t="s">
        <v>2215</v>
      </c>
      <c r="L1867" t="str">
        <f>IF(COUNTIFS(ZSOHSD058[订单号数值], ZSOHPP055[[#This Row],[订单号数值]], ZSOHSD058[行項目], ZSOHPP055[[#This Row],[行項目]])&gt;0, "Y", "")</f>
        <v>Y</v>
      </c>
      <c r="M1867">
        <f>IF(ZSOHPP055[[#This Row],[銷售訂單]]="", "", --ZSOHPP055[[#This Row],[銷售訂單]])</f>
        <v>6078174</v>
      </c>
    </row>
    <row r="1868" spans="1:13">
      <c r="A1868" s="17" t="s">
        <v>1815</v>
      </c>
      <c r="B1868" s="19">
        <v>1E-3</v>
      </c>
      <c r="C1868" s="19">
        <v>0</v>
      </c>
      <c r="D1868" s="19">
        <v>1E-3</v>
      </c>
      <c r="E1868" s="19">
        <v>0</v>
      </c>
      <c r="F1868" s="17" t="s">
        <v>1818</v>
      </c>
      <c r="G1868" s="17" t="s">
        <v>23</v>
      </c>
      <c r="H1868" s="18">
        <v>45876</v>
      </c>
      <c r="I1868" s="18">
        <v>45880</v>
      </c>
      <c r="J1868" s="17" t="s">
        <v>2630</v>
      </c>
      <c r="K1868" s="17" t="s">
        <v>2215</v>
      </c>
      <c r="L1868" t="str">
        <f>IF(COUNTIFS(ZSOHSD058[订单号数值], ZSOHPP055[[#This Row],[订单号数值]], ZSOHSD058[行項目], ZSOHPP055[[#This Row],[行項目]])&gt;0, "Y", "")</f>
        <v>Y</v>
      </c>
      <c r="M1868">
        <f>IF(ZSOHPP055[[#This Row],[銷售訂單]]="", "", --ZSOHPP055[[#This Row],[銷售訂單]])</f>
        <v>6078174</v>
      </c>
    </row>
    <row r="1869" spans="1:13">
      <c r="A1869" s="17" t="s">
        <v>1836</v>
      </c>
      <c r="B1869" s="19">
        <v>9363.9549999999999</v>
      </c>
      <c r="C1869" s="19">
        <v>9390.5</v>
      </c>
      <c r="D1869" s="19">
        <v>-26.545000000000002</v>
      </c>
      <c r="E1869" s="19">
        <v>0</v>
      </c>
      <c r="F1869" s="17" t="s">
        <v>1864</v>
      </c>
      <c r="G1869" s="17" t="s">
        <v>21</v>
      </c>
      <c r="H1869" s="18">
        <v>45876</v>
      </c>
      <c r="I1869" s="18">
        <v>45891</v>
      </c>
      <c r="J1869" s="17" t="s">
        <v>2719</v>
      </c>
      <c r="K1869" s="17" t="s">
        <v>2210</v>
      </c>
      <c r="L1869" t="str">
        <f>IF(COUNTIFS(ZSOHSD058[订单号数值], ZSOHPP055[[#This Row],[订单号数值]], ZSOHSD058[行項目], ZSOHPP055[[#This Row],[行項目]])&gt;0, "Y", "")</f>
        <v>Y</v>
      </c>
      <c r="M1869">
        <f>IF(ZSOHPP055[[#This Row],[銷售訂單]]="", "", --ZSOHPP055[[#This Row],[銷售訂單]])</f>
        <v>6078815</v>
      </c>
    </row>
    <row r="1870" spans="1:13">
      <c r="A1870" s="17" t="s">
        <v>1836</v>
      </c>
      <c r="B1870" s="19">
        <v>1E-3</v>
      </c>
      <c r="C1870" s="19">
        <v>0</v>
      </c>
      <c r="D1870" s="19">
        <v>1E-3</v>
      </c>
      <c r="E1870" s="19">
        <v>0</v>
      </c>
      <c r="F1870" s="17" t="s">
        <v>1861</v>
      </c>
      <c r="G1870" s="17" t="s">
        <v>21</v>
      </c>
      <c r="H1870" s="18">
        <v>45876</v>
      </c>
      <c r="I1870" s="18">
        <v>45876</v>
      </c>
      <c r="J1870" s="17" t="s">
        <v>2719</v>
      </c>
      <c r="K1870" s="17" t="s">
        <v>2210</v>
      </c>
      <c r="L1870" t="str">
        <f>IF(COUNTIFS(ZSOHSD058[订单号数值], ZSOHPP055[[#This Row],[订单号数值]], ZSOHSD058[行項目], ZSOHPP055[[#This Row],[行項目]])&gt;0, "Y", "")</f>
        <v>Y</v>
      </c>
      <c r="M1870">
        <f>IF(ZSOHPP055[[#This Row],[銷售訂單]]="", "", --ZSOHPP055[[#This Row],[銷售訂單]])</f>
        <v>6078815</v>
      </c>
    </row>
    <row r="1871" spans="1:13">
      <c r="A1871" s="17" t="s">
        <v>1836</v>
      </c>
      <c r="B1871" s="19">
        <v>18711.767</v>
      </c>
      <c r="C1871" s="19">
        <v>18434</v>
      </c>
      <c r="D1871" s="19">
        <v>277.767</v>
      </c>
      <c r="E1871" s="19">
        <v>0</v>
      </c>
      <c r="F1871" s="17" t="s">
        <v>1859</v>
      </c>
      <c r="G1871" s="17" t="s">
        <v>21</v>
      </c>
      <c r="H1871" s="18">
        <v>45876</v>
      </c>
      <c r="I1871" s="18">
        <v>45897</v>
      </c>
      <c r="J1871" s="17" t="s">
        <v>2719</v>
      </c>
      <c r="K1871" s="17" t="s">
        <v>2210</v>
      </c>
      <c r="L1871" t="str">
        <f>IF(COUNTIFS(ZSOHSD058[订单号数值], ZSOHPP055[[#This Row],[订单号数值]], ZSOHSD058[行項目], ZSOHPP055[[#This Row],[行項目]])&gt;0, "Y", "")</f>
        <v>Y</v>
      </c>
      <c r="M1871">
        <f>IF(ZSOHPP055[[#This Row],[銷售訂單]]="", "", --ZSOHPP055[[#This Row],[銷售訂單]])</f>
        <v>6078815</v>
      </c>
    </row>
    <row r="1872" spans="1:13">
      <c r="A1872" s="17" t="s">
        <v>973</v>
      </c>
      <c r="B1872" s="19">
        <v>6500</v>
      </c>
      <c r="C1872" s="19">
        <v>6389</v>
      </c>
      <c r="D1872" s="19">
        <v>111</v>
      </c>
      <c r="E1872" s="19">
        <v>0</v>
      </c>
      <c r="F1872" s="17" t="s">
        <v>980</v>
      </c>
      <c r="G1872" s="17" t="s">
        <v>20</v>
      </c>
      <c r="H1872" s="18">
        <v>45877</v>
      </c>
      <c r="I1872" s="18">
        <v>45910</v>
      </c>
      <c r="J1872" s="17" t="s">
        <v>2708</v>
      </c>
      <c r="K1872" s="17" t="s">
        <v>2210</v>
      </c>
      <c r="L1872" t="str">
        <f>IF(COUNTIFS(ZSOHSD058[订单号数值], ZSOHPP055[[#This Row],[订单号数值]], ZSOHSD058[行項目], ZSOHPP055[[#This Row],[行項目]])&gt;0, "Y", "")</f>
        <v>Y</v>
      </c>
      <c r="M1872">
        <f>IF(ZSOHPP055[[#This Row],[銷售訂單]]="", "", --ZSOHPP055[[#This Row],[銷售訂單]])</f>
        <v>6078747</v>
      </c>
    </row>
    <row r="1873" spans="1:13">
      <c r="A1873" s="17" t="s">
        <v>1082</v>
      </c>
      <c r="B1873" s="19">
        <v>200.2</v>
      </c>
      <c r="C1873" s="19">
        <v>210.5</v>
      </c>
      <c r="D1873" s="19">
        <v>-10.3</v>
      </c>
      <c r="E1873" s="19">
        <v>0</v>
      </c>
      <c r="F1873" s="17" t="s">
        <v>1083</v>
      </c>
      <c r="G1873" s="17" t="s">
        <v>22</v>
      </c>
      <c r="H1873" s="18">
        <v>45877</v>
      </c>
      <c r="I1873" s="18">
        <v>45884</v>
      </c>
      <c r="J1873" s="17" t="s">
        <v>2704</v>
      </c>
      <c r="K1873" s="17" t="s">
        <v>2210</v>
      </c>
      <c r="L1873" t="str">
        <f>IF(COUNTIFS(ZSOHSD058[订单号数值], ZSOHPP055[[#This Row],[订单号数值]], ZSOHSD058[行項目], ZSOHPP055[[#This Row],[行項目]])&gt;0, "Y", "")</f>
        <v>Y</v>
      </c>
      <c r="M1873">
        <f>IF(ZSOHPP055[[#This Row],[銷售訂單]]="", "", --ZSOHPP055[[#This Row],[銷售訂單]])</f>
        <v>6078733</v>
      </c>
    </row>
    <row r="1874" spans="1:13">
      <c r="A1874" s="17" t="s">
        <v>1144</v>
      </c>
      <c r="B1874" s="19">
        <v>66.66</v>
      </c>
      <c r="C1874" s="19">
        <v>57</v>
      </c>
      <c r="D1874" s="19">
        <v>9.66</v>
      </c>
      <c r="E1874" s="19">
        <v>0</v>
      </c>
      <c r="F1874" s="17" t="s">
        <v>1145</v>
      </c>
      <c r="G1874" s="17" t="s">
        <v>22</v>
      </c>
      <c r="H1874" s="18">
        <v>45877</v>
      </c>
      <c r="I1874" s="18">
        <v>45880</v>
      </c>
      <c r="J1874" s="17" t="s">
        <v>2768</v>
      </c>
      <c r="K1874" s="17" t="s">
        <v>2791</v>
      </c>
      <c r="L1874" t="str">
        <f>IF(COUNTIFS(ZSOHSD058[订单号数值], ZSOHPP055[[#This Row],[订单号数值]], ZSOHSD058[行項目], ZSOHPP055[[#This Row],[行項目]])&gt;0, "Y", "")</f>
        <v>Y</v>
      </c>
      <c r="M1874">
        <f>IF(ZSOHPP055[[#This Row],[銷售訂單]]="", "", --ZSOHPP055[[#This Row],[銷售訂單]])</f>
        <v>6079083</v>
      </c>
    </row>
    <row r="1875" spans="1:13">
      <c r="A1875" s="17" t="s">
        <v>1206</v>
      </c>
      <c r="B1875" s="19">
        <v>3900</v>
      </c>
      <c r="C1875" s="19">
        <v>3933</v>
      </c>
      <c r="D1875" s="19">
        <v>-33</v>
      </c>
      <c r="E1875" s="19">
        <v>0</v>
      </c>
      <c r="F1875" s="17" t="s">
        <v>1225</v>
      </c>
      <c r="G1875" s="17" t="s">
        <v>21</v>
      </c>
      <c r="H1875" s="18">
        <v>45877</v>
      </c>
      <c r="I1875" s="18">
        <v>45892</v>
      </c>
      <c r="J1875" s="17" t="s">
        <v>2596</v>
      </c>
      <c r="K1875" s="17" t="s">
        <v>2219</v>
      </c>
      <c r="L1875" t="str">
        <f>IF(COUNTIFS(ZSOHSD058[订单号数值], ZSOHPP055[[#This Row],[订单号数值]], ZSOHSD058[行項目], ZSOHPP055[[#This Row],[行項目]])&gt;0, "Y", "")</f>
        <v>Y</v>
      </c>
      <c r="M1875">
        <f>IF(ZSOHPP055[[#This Row],[銷售訂單]]="", "", --ZSOHPP055[[#This Row],[銷售訂單]])</f>
        <v>6077836</v>
      </c>
    </row>
    <row r="1876" spans="1:13">
      <c r="A1876" s="17" t="s">
        <v>1336</v>
      </c>
      <c r="B1876" s="19">
        <v>14668.138000000001</v>
      </c>
      <c r="C1876" s="19">
        <v>14714.5</v>
      </c>
      <c r="D1876" s="19">
        <v>-46.362000000000002</v>
      </c>
      <c r="E1876" s="19">
        <v>0</v>
      </c>
      <c r="F1876" s="17" t="s">
        <v>1343</v>
      </c>
      <c r="G1876" s="17" t="s">
        <v>23</v>
      </c>
      <c r="H1876" s="18">
        <v>45877</v>
      </c>
      <c r="I1876" s="18">
        <v>45951</v>
      </c>
      <c r="J1876" s="17" t="s">
        <v>2452</v>
      </c>
      <c r="K1876" s="17" t="s">
        <v>2215</v>
      </c>
      <c r="L1876" t="str">
        <f>IF(COUNTIFS(ZSOHSD058[订单号数值], ZSOHPP055[[#This Row],[订单号数值]], ZSOHSD058[行項目], ZSOHPP055[[#This Row],[行項目]])&gt;0, "Y", "")</f>
        <v>Y</v>
      </c>
      <c r="M1876">
        <f>IF(ZSOHPP055[[#This Row],[銷售訂單]]="", "", --ZSOHPP055[[#This Row],[銷售訂單]])</f>
        <v>6076005</v>
      </c>
    </row>
    <row r="1877" spans="1:13">
      <c r="A1877" s="17" t="s">
        <v>1336</v>
      </c>
      <c r="B1877" s="19">
        <v>8261.7139999999999</v>
      </c>
      <c r="C1877" s="19">
        <v>8186.5</v>
      </c>
      <c r="D1877" s="19">
        <v>75.213999999999999</v>
      </c>
      <c r="E1877" s="19">
        <v>0</v>
      </c>
      <c r="F1877" s="17" t="s">
        <v>1344</v>
      </c>
      <c r="G1877" s="17" t="s">
        <v>23</v>
      </c>
      <c r="H1877" s="18">
        <v>45877</v>
      </c>
      <c r="I1877" s="18">
        <v>45913</v>
      </c>
      <c r="J1877" s="17" t="s">
        <v>2730</v>
      </c>
      <c r="K1877" s="17" t="s">
        <v>2216</v>
      </c>
      <c r="L1877" t="str">
        <f>IF(COUNTIFS(ZSOHSD058[订单号数值], ZSOHPP055[[#This Row],[订单号数值]], ZSOHSD058[行項目], ZSOHPP055[[#This Row],[行項目]])&gt;0, "Y", "")</f>
        <v>Y</v>
      </c>
      <c r="M1877">
        <f>IF(ZSOHPP055[[#This Row],[銷售訂單]]="", "", --ZSOHPP055[[#This Row],[銷售訂單]])</f>
        <v>6078885</v>
      </c>
    </row>
    <row r="1878" spans="1:13">
      <c r="A1878" s="17" t="s">
        <v>1481</v>
      </c>
      <c r="B1878" s="19">
        <v>120.12</v>
      </c>
      <c r="C1878" s="19">
        <v>121.5</v>
      </c>
      <c r="D1878" s="19">
        <v>-1.38</v>
      </c>
      <c r="E1878" s="19">
        <v>0</v>
      </c>
      <c r="F1878" s="17" t="s">
        <v>1487</v>
      </c>
      <c r="G1878" s="17" t="s">
        <v>21</v>
      </c>
      <c r="H1878" s="18">
        <v>45877</v>
      </c>
      <c r="I1878" s="18">
        <v>45880</v>
      </c>
      <c r="J1878" s="17" t="s">
        <v>2596</v>
      </c>
      <c r="K1878" s="17" t="s">
        <v>2237</v>
      </c>
      <c r="L1878" t="str">
        <f>IF(COUNTIFS(ZSOHSD058[订单号数值], ZSOHPP055[[#This Row],[订单号数值]], ZSOHSD058[行項目], ZSOHPP055[[#This Row],[行項目]])&gt;0, "Y", "")</f>
        <v>Y</v>
      </c>
      <c r="M1878">
        <f>IF(ZSOHPP055[[#This Row],[銷售訂單]]="", "", --ZSOHPP055[[#This Row],[銷售訂單]])</f>
        <v>6077836</v>
      </c>
    </row>
    <row r="1879" spans="1:13">
      <c r="A1879" s="17" t="s">
        <v>1961</v>
      </c>
      <c r="B1879" s="19">
        <v>30.03</v>
      </c>
      <c r="C1879" s="19">
        <v>39</v>
      </c>
      <c r="D1879" s="19">
        <v>-8.9700000000000006</v>
      </c>
      <c r="E1879" s="19">
        <v>0</v>
      </c>
      <c r="F1879" s="17" t="s">
        <v>1962</v>
      </c>
      <c r="G1879" s="17" t="s">
        <v>21</v>
      </c>
      <c r="H1879" s="18">
        <v>45877</v>
      </c>
      <c r="I1879" s="18">
        <v>45884</v>
      </c>
      <c r="J1879" s="17" t="s">
        <v>2795</v>
      </c>
      <c r="K1879" s="17" t="s">
        <v>2210</v>
      </c>
      <c r="L1879" t="str">
        <f>IF(COUNTIFS(ZSOHSD058[订单号数值], ZSOHPP055[[#This Row],[订单号数值]], ZSOHSD058[行項目], ZSOHPP055[[#This Row],[行項目]])&gt;0, "Y", "")</f>
        <v>Y</v>
      </c>
      <c r="M1879">
        <f>IF(ZSOHPP055[[#This Row],[銷售訂單]]="", "", --ZSOHPP055[[#This Row],[銷售訂單]])</f>
        <v>6079208</v>
      </c>
    </row>
    <row r="1880" spans="1:13">
      <c r="A1880" s="17" t="s">
        <v>633</v>
      </c>
      <c r="B1880" s="19">
        <v>12350</v>
      </c>
      <c r="C1880" s="19">
        <v>12218.5</v>
      </c>
      <c r="D1880" s="19">
        <v>131.5</v>
      </c>
      <c r="E1880" s="19">
        <v>0</v>
      </c>
      <c r="F1880" s="17" t="s">
        <v>634</v>
      </c>
      <c r="G1880" s="17" t="s">
        <v>20</v>
      </c>
      <c r="H1880" s="18">
        <v>45878</v>
      </c>
      <c r="I1880" s="18">
        <v>45923</v>
      </c>
      <c r="J1880" s="17" t="s">
        <v>2761</v>
      </c>
      <c r="K1880" s="17" t="s">
        <v>2210</v>
      </c>
      <c r="L1880" t="str">
        <f>IF(COUNTIFS(ZSOHSD058[订单号数值], ZSOHPP055[[#This Row],[订单号数值]], ZSOHSD058[行項目], ZSOHPP055[[#This Row],[行項目]])&gt;0, "Y", "")</f>
        <v>Y</v>
      </c>
      <c r="M1880">
        <f>IF(ZSOHPP055[[#This Row],[銷售訂單]]="", "", --ZSOHPP055[[#This Row],[銷售訂單]])</f>
        <v>6079051</v>
      </c>
    </row>
    <row r="1881" spans="1:13">
      <c r="A1881" s="17" t="s">
        <v>633</v>
      </c>
      <c r="B1881" s="19">
        <v>19423.359</v>
      </c>
      <c r="C1881" s="19">
        <v>18821.5</v>
      </c>
      <c r="D1881" s="19">
        <v>601.85900000000004</v>
      </c>
      <c r="E1881" s="19">
        <v>0</v>
      </c>
      <c r="F1881" s="17" t="s">
        <v>637</v>
      </c>
      <c r="G1881" s="17" t="s">
        <v>20</v>
      </c>
      <c r="H1881" s="18">
        <v>45878</v>
      </c>
      <c r="I1881" s="18">
        <v>45923</v>
      </c>
      <c r="J1881" s="17" t="s">
        <v>2798</v>
      </c>
      <c r="K1881" s="17" t="s">
        <v>2210</v>
      </c>
      <c r="L1881" t="str">
        <f>IF(COUNTIFS(ZSOHSD058[订单号数值], ZSOHPP055[[#This Row],[订单号数值]], ZSOHSD058[行項目], ZSOHPP055[[#This Row],[行項目]])&gt;0, "Y", "")</f>
        <v>Y</v>
      </c>
      <c r="M1881">
        <f>IF(ZSOHPP055[[#This Row],[銷售訂單]]="", "", --ZSOHPP055[[#This Row],[銷售訂單]])</f>
        <v>6079233</v>
      </c>
    </row>
    <row r="1882" spans="1:13">
      <c r="A1882" s="17" t="s">
        <v>1176</v>
      </c>
      <c r="B1882" s="19">
        <v>9100</v>
      </c>
      <c r="C1882" s="19">
        <v>9020.5</v>
      </c>
      <c r="D1882" s="19">
        <v>79.5</v>
      </c>
      <c r="E1882" s="19">
        <v>0</v>
      </c>
      <c r="F1882" s="17" t="s">
        <v>1181</v>
      </c>
      <c r="G1882" s="17" t="s">
        <v>21</v>
      </c>
      <c r="H1882" s="18">
        <v>45880</v>
      </c>
      <c r="I1882" s="18">
        <v>45894</v>
      </c>
      <c r="J1882" s="17" t="s">
        <v>2647</v>
      </c>
      <c r="K1882" s="17" t="s">
        <v>2215</v>
      </c>
      <c r="L1882" t="str">
        <f>IF(COUNTIFS(ZSOHSD058[订单号数值], ZSOHPP055[[#This Row],[订单号数值]], ZSOHSD058[行項目], ZSOHPP055[[#This Row],[行項目]])&gt;0, "Y", "")</f>
        <v>Y</v>
      </c>
      <c r="M1882">
        <f>IF(ZSOHPP055[[#This Row],[銷售訂單]]="", "", --ZSOHPP055[[#This Row],[銷售訂單]])</f>
        <v>6078348</v>
      </c>
    </row>
    <row r="1883" spans="1:13">
      <c r="A1883" s="17" t="s">
        <v>1367</v>
      </c>
      <c r="B1883" s="19">
        <v>4596</v>
      </c>
      <c r="C1883" s="19">
        <v>4667.5</v>
      </c>
      <c r="D1883" s="19">
        <v>-71.5</v>
      </c>
      <c r="E1883" s="19">
        <v>0</v>
      </c>
      <c r="F1883" s="17" t="s">
        <v>1375</v>
      </c>
      <c r="G1883" s="17" t="s">
        <v>23</v>
      </c>
      <c r="H1883" s="18">
        <v>45880</v>
      </c>
      <c r="I1883" s="18">
        <v>45950</v>
      </c>
      <c r="J1883" s="17" t="s">
        <v>2721</v>
      </c>
      <c r="K1883" s="17" t="s">
        <v>2215</v>
      </c>
      <c r="L1883" t="str">
        <f>IF(COUNTIFS(ZSOHSD058[订单号数值], ZSOHPP055[[#This Row],[订单号数值]], ZSOHSD058[行項目], ZSOHPP055[[#This Row],[行項目]])&gt;0, "Y", "")</f>
        <v>Y</v>
      </c>
      <c r="M1883">
        <f>IF(ZSOHPP055[[#This Row],[銷售訂單]]="", "", --ZSOHPP055[[#This Row],[銷售訂單]])</f>
        <v>6078816</v>
      </c>
    </row>
    <row r="1884" spans="1:13">
      <c r="A1884" s="17" t="s">
        <v>1383</v>
      </c>
      <c r="B1884" s="19">
        <v>646</v>
      </c>
      <c r="C1884" s="19">
        <v>710</v>
      </c>
      <c r="D1884" s="19">
        <v>-64</v>
      </c>
      <c r="E1884" s="19">
        <v>0</v>
      </c>
      <c r="F1884" s="17" t="s">
        <v>1404</v>
      </c>
      <c r="G1884" s="17" t="s">
        <v>23</v>
      </c>
      <c r="H1884" s="18">
        <v>45880</v>
      </c>
      <c r="I1884" s="18">
        <v>45885</v>
      </c>
      <c r="J1884" s="17" t="s">
        <v>2800</v>
      </c>
      <c r="K1884" s="17" t="s">
        <v>2210</v>
      </c>
      <c r="L1884" t="str">
        <f>IF(COUNTIFS(ZSOHSD058[订单号数值], ZSOHPP055[[#This Row],[订单号数值]], ZSOHSD058[行項目], ZSOHPP055[[#This Row],[行項目]])&gt;0, "Y", "")</f>
        <v>Y</v>
      </c>
      <c r="M1884">
        <f>IF(ZSOHPP055[[#This Row],[銷售訂單]]="", "", --ZSOHPP055[[#This Row],[銷售訂單]])</f>
        <v>6079242</v>
      </c>
    </row>
    <row r="1885" spans="1:13">
      <c r="A1885" s="17" t="s">
        <v>1383</v>
      </c>
      <c r="B1885" s="19">
        <v>1145</v>
      </c>
      <c r="C1885" s="19">
        <v>1251.5</v>
      </c>
      <c r="D1885" s="19">
        <v>-106.5</v>
      </c>
      <c r="E1885" s="19">
        <v>0</v>
      </c>
      <c r="F1885" s="17" t="s">
        <v>1405</v>
      </c>
      <c r="G1885" s="17" t="s">
        <v>23</v>
      </c>
      <c r="H1885" s="18">
        <v>45880</v>
      </c>
      <c r="I1885" s="18">
        <v>45885</v>
      </c>
      <c r="J1885" s="17" t="s">
        <v>2800</v>
      </c>
      <c r="K1885" s="17" t="s">
        <v>2210</v>
      </c>
      <c r="L1885" t="str">
        <f>IF(COUNTIFS(ZSOHSD058[订单号数值], ZSOHPP055[[#This Row],[订单号数值]], ZSOHSD058[行項目], ZSOHPP055[[#This Row],[行項目]])&gt;0, "Y", "")</f>
        <v>Y</v>
      </c>
      <c r="M1885">
        <f>IF(ZSOHPP055[[#This Row],[銷售訂單]]="", "", --ZSOHPP055[[#This Row],[銷售訂單]])</f>
        <v>6079242</v>
      </c>
    </row>
    <row r="1886" spans="1:13">
      <c r="A1886" s="17" t="s">
        <v>1414</v>
      </c>
      <c r="B1886" s="19">
        <v>2450</v>
      </c>
      <c r="C1886" s="19">
        <v>2481</v>
      </c>
      <c r="D1886" s="19">
        <v>-31</v>
      </c>
      <c r="E1886" s="19">
        <v>0</v>
      </c>
      <c r="F1886" s="17" t="s">
        <v>1420</v>
      </c>
      <c r="G1886" s="17" t="s">
        <v>23</v>
      </c>
      <c r="H1886" s="18">
        <v>45880</v>
      </c>
      <c r="I1886" s="18">
        <v>45900</v>
      </c>
      <c r="J1886" s="17" t="s">
        <v>2730</v>
      </c>
      <c r="K1886" s="17" t="s">
        <v>2210</v>
      </c>
      <c r="L1886" t="str">
        <f>IF(COUNTIFS(ZSOHSD058[订单号数值], ZSOHPP055[[#This Row],[订单号数值]], ZSOHSD058[行項目], ZSOHPP055[[#This Row],[行項目]])&gt;0, "Y", "")</f>
        <v>Y</v>
      </c>
      <c r="M1886">
        <f>IF(ZSOHPP055[[#This Row],[銷售訂單]]="", "", --ZSOHPP055[[#This Row],[銷售訂單]])</f>
        <v>6078885</v>
      </c>
    </row>
    <row r="1887" spans="1:13">
      <c r="A1887" s="17" t="s">
        <v>1751</v>
      </c>
      <c r="B1887" s="19">
        <v>121.584</v>
      </c>
      <c r="C1887" s="19">
        <v>102.5</v>
      </c>
      <c r="D1887" s="19">
        <v>19.084</v>
      </c>
      <c r="E1887" s="19">
        <v>0</v>
      </c>
      <c r="F1887" s="17" t="s">
        <v>1752</v>
      </c>
      <c r="G1887" s="17" t="s">
        <v>22</v>
      </c>
      <c r="H1887" s="18">
        <v>45880</v>
      </c>
      <c r="I1887" s="18">
        <v>45892</v>
      </c>
      <c r="J1887" s="17" t="s">
        <v>2738</v>
      </c>
      <c r="K1887" s="17" t="s">
        <v>2210</v>
      </c>
      <c r="L1887" t="str">
        <f>IF(COUNTIFS(ZSOHSD058[订单号数值], ZSOHPP055[[#This Row],[订单号数值]], ZSOHSD058[行項目], ZSOHPP055[[#This Row],[行項目]])&gt;0, "Y", "")</f>
        <v>Y</v>
      </c>
      <c r="M1887">
        <f>IF(ZSOHPP055[[#This Row],[銷售訂單]]="", "", --ZSOHPP055[[#This Row],[銷售訂單]])</f>
        <v>6078958</v>
      </c>
    </row>
    <row r="1888" spans="1:13">
      <c r="A1888" s="17" t="s">
        <v>3321</v>
      </c>
      <c r="B1888" s="19">
        <v>355</v>
      </c>
      <c r="C1888" s="19">
        <v>464</v>
      </c>
      <c r="D1888" s="19">
        <v>-109</v>
      </c>
      <c r="E1888" s="19">
        <v>0</v>
      </c>
      <c r="F1888" s="17" t="s">
        <v>3329</v>
      </c>
      <c r="G1888" s="17" t="s">
        <v>20</v>
      </c>
      <c r="H1888" s="18">
        <v>45881</v>
      </c>
      <c r="I1888" s="18">
        <v>45888</v>
      </c>
      <c r="J1888" s="17" t="s">
        <v>2628</v>
      </c>
      <c r="K1888" s="17" t="s">
        <v>2210</v>
      </c>
      <c r="L1888" t="str">
        <f>IF(COUNTIFS(ZSOHSD058[订单号数值], ZSOHPP055[[#This Row],[订单号数值]], ZSOHSD058[行項目], ZSOHPP055[[#This Row],[行項目]])&gt;0, "Y", "")</f>
        <v>Y</v>
      </c>
      <c r="M1888">
        <f>IF(ZSOHPP055[[#This Row],[銷售訂單]]="", "", --ZSOHPP055[[#This Row],[銷售訂單]])</f>
        <v>6078144</v>
      </c>
    </row>
    <row r="1889" spans="1:13">
      <c r="A1889" s="17" t="s">
        <v>26</v>
      </c>
      <c r="B1889" s="19">
        <v>9132.5319999999992</v>
      </c>
      <c r="C1889" s="19">
        <v>9164</v>
      </c>
      <c r="D1889" s="19">
        <v>-31.468</v>
      </c>
      <c r="E1889" s="19">
        <v>0</v>
      </c>
      <c r="F1889" s="17" t="s">
        <v>49</v>
      </c>
      <c r="G1889" s="17" t="s">
        <v>20</v>
      </c>
      <c r="H1889" s="18">
        <v>45881</v>
      </c>
      <c r="I1889" s="18">
        <v>45919</v>
      </c>
      <c r="J1889" s="17" t="s">
        <v>2672</v>
      </c>
      <c r="K1889" s="17" t="s">
        <v>2210</v>
      </c>
      <c r="L1889" t="str">
        <f>IF(COUNTIFS(ZSOHSD058[订单号数值], ZSOHPP055[[#This Row],[订单号数值]], ZSOHSD058[行項目], ZSOHPP055[[#This Row],[行項目]])&gt;0, "Y", "")</f>
        <v>Y</v>
      </c>
      <c r="M1889">
        <f>IF(ZSOHPP055[[#This Row],[銷售訂單]]="", "", --ZSOHPP055[[#This Row],[銷售訂單]])</f>
        <v>6078455</v>
      </c>
    </row>
    <row r="1890" spans="1:13">
      <c r="A1890" s="17" t="s">
        <v>26</v>
      </c>
      <c r="B1890" s="19">
        <v>3283.893</v>
      </c>
      <c r="C1890" s="19">
        <v>3289</v>
      </c>
      <c r="D1890" s="19">
        <v>-5.1070000000000002</v>
      </c>
      <c r="E1890" s="19">
        <v>0</v>
      </c>
      <c r="F1890" s="17" t="s">
        <v>50</v>
      </c>
      <c r="G1890" s="17" t="s">
        <v>20</v>
      </c>
      <c r="H1890" s="18">
        <v>45881</v>
      </c>
      <c r="I1890" s="18">
        <v>45925</v>
      </c>
      <c r="J1890" s="17" t="s">
        <v>2652</v>
      </c>
      <c r="K1890" s="17" t="s">
        <v>2217</v>
      </c>
      <c r="L1890" t="str">
        <f>IF(COUNTIFS(ZSOHSD058[订单号数值], ZSOHPP055[[#This Row],[订单号数值]], ZSOHSD058[行項目], ZSOHPP055[[#This Row],[行項目]])&gt;0, "Y", "")</f>
        <v>Y</v>
      </c>
      <c r="M1890">
        <f>IF(ZSOHPP055[[#This Row],[銷售訂單]]="", "", --ZSOHPP055[[#This Row],[銷售訂單]])</f>
        <v>6078364</v>
      </c>
    </row>
    <row r="1891" spans="1:13">
      <c r="A1891" s="17" t="s">
        <v>262</v>
      </c>
      <c r="B1891" s="19">
        <v>7700</v>
      </c>
      <c r="C1891" s="19">
        <v>7637.5</v>
      </c>
      <c r="D1891" s="19">
        <v>62.5</v>
      </c>
      <c r="E1891" s="19">
        <v>0</v>
      </c>
      <c r="F1891" s="17" t="s">
        <v>267</v>
      </c>
      <c r="G1891" s="17" t="s">
        <v>24</v>
      </c>
      <c r="H1891" s="18">
        <v>45881</v>
      </c>
      <c r="I1891" s="18">
        <v>45916</v>
      </c>
      <c r="J1891" s="17" t="s">
        <v>2634</v>
      </c>
      <c r="K1891" s="17" t="s">
        <v>2210</v>
      </c>
      <c r="L1891" t="str">
        <f>IF(COUNTIFS(ZSOHSD058[订单号数值], ZSOHPP055[[#This Row],[订单号数值]], ZSOHSD058[行項目], ZSOHPP055[[#This Row],[行項目]])&gt;0, "Y", "")</f>
        <v>Y</v>
      </c>
      <c r="M1891">
        <f>IF(ZSOHPP055[[#This Row],[銷售訂單]]="", "", --ZSOHPP055[[#This Row],[銷售訂單]])</f>
        <v>6078227</v>
      </c>
    </row>
    <row r="1892" spans="1:13">
      <c r="A1892" s="17" t="s">
        <v>394</v>
      </c>
      <c r="B1892" s="19">
        <v>200</v>
      </c>
      <c r="C1892" s="19">
        <v>202</v>
      </c>
      <c r="D1892" s="19">
        <v>-2</v>
      </c>
      <c r="E1892" s="19">
        <v>0</v>
      </c>
      <c r="F1892" s="17" t="s">
        <v>417</v>
      </c>
      <c r="G1892" s="17" t="s">
        <v>20</v>
      </c>
      <c r="H1892" s="18">
        <v>45881</v>
      </c>
      <c r="I1892" s="18">
        <v>45885</v>
      </c>
      <c r="J1892" s="17" t="s">
        <v>2613</v>
      </c>
      <c r="K1892" s="17" t="s">
        <v>2210</v>
      </c>
      <c r="L1892" t="str">
        <f>IF(COUNTIFS(ZSOHSD058[订单号数值], ZSOHPP055[[#This Row],[订单号数值]], ZSOHSD058[行項目], ZSOHPP055[[#This Row],[行項目]])&gt;0, "Y", "")</f>
        <v>Y</v>
      </c>
      <c r="M1892">
        <f>IF(ZSOHPP055[[#This Row],[銷售訂單]]="", "", --ZSOHPP055[[#This Row],[銷售訂單]])</f>
        <v>6077983</v>
      </c>
    </row>
    <row r="1893" spans="1:13">
      <c r="A1893" s="17" t="s">
        <v>989</v>
      </c>
      <c r="B1893" s="19">
        <v>4469.4340000000002</v>
      </c>
      <c r="C1893" s="19">
        <v>5333.5</v>
      </c>
      <c r="D1893" s="19">
        <v>-864.06600000000003</v>
      </c>
      <c r="E1893" s="19">
        <v>0</v>
      </c>
      <c r="F1893" s="17" t="s">
        <v>992</v>
      </c>
      <c r="G1893" s="17" t="s">
        <v>20</v>
      </c>
      <c r="H1893" s="18">
        <v>45881</v>
      </c>
      <c r="I1893" s="18">
        <v>45925</v>
      </c>
      <c r="J1893" s="17" t="s">
        <v>2760</v>
      </c>
      <c r="K1893" s="17" t="s">
        <v>2210</v>
      </c>
      <c r="L1893" t="str">
        <f>IF(COUNTIFS(ZSOHSD058[订单号数值], ZSOHPP055[[#This Row],[订单号数值]], ZSOHSD058[行項目], ZSOHPP055[[#This Row],[行項目]])&gt;0, "Y", "")</f>
        <v>Y</v>
      </c>
      <c r="M1893">
        <f>IF(ZSOHPP055[[#This Row],[銷售訂單]]="", "", --ZSOHPP055[[#This Row],[銷售訂單]])</f>
        <v>6079050</v>
      </c>
    </row>
    <row r="1894" spans="1:13">
      <c r="A1894" s="17" t="s">
        <v>989</v>
      </c>
      <c r="B1894" s="19">
        <v>9650</v>
      </c>
      <c r="C1894" s="19">
        <v>9651.5</v>
      </c>
      <c r="D1894" s="19">
        <v>-1.5</v>
      </c>
      <c r="E1894" s="19">
        <v>0</v>
      </c>
      <c r="F1894" s="17" t="s">
        <v>999</v>
      </c>
      <c r="G1894" s="17" t="s">
        <v>20</v>
      </c>
      <c r="H1894" s="18">
        <v>45881</v>
      </c>
      <c r="I1894" s="18">
        <v>45907</v>
      </c>
      <c r="J1894" s="17" t="s">
        <v>2760</v>
      </c>
      <c r="K1894" s="17" t="s">
        <v>2210</v>
      </c>
      <c r="L1894" t="str">
        <f>IF(COUNTIFS(ZSOHSD058[订单号数值], ZSOHPP055[[#This Row],[订单号数值]], ZSOHSD058[行項目], ZSOHPP055[[#This Row],[行項目]])&gt;0, "Y", "")</f>
        <v>Y</v>
      </c>
      <c r="M1894">
        <f>IF(ZSOHPP055[[#This Row],[銷售訂單]]="", "", --ZSOHPP055[[#This Row],[銷售訂單]])</f>
        <v>6079050</v>
      </c>
    </row>
    <row r="1895" spans="1:13">
      <c r="A1895" s="17" t="s">
        <v>1836</v>
      </c>
      <c r="B1895" s="19">
        <v>14568.75</v>
      </c>
      <c r="C1895" s="19">
        <v>14493.5</v>
      </c>
      <c r="D1895" s="19">
        <v>75.25</v>
      </c>
      <c r="E1895" s="19">
        <v>0</v>
      </c>
      <c r="F1895" s="17" t="s">
        <v>1856</v>
      </c>
      <c r="G1895" s="17" t="s">
        <v>21</v>
      </c>
      <c r="H1895" s="18">
        <v>45881</v>
      </c>
      <c r="I1895" s="18">
        <v>45910</v>
      </c>
      <c r="J1895" s="17" t="s">
        <v>2719</v>
      </c>
      <c r="K1895" s="17" t="s">
        <v>2210</v>
      </c>
      <c r="L1895" t="str">
        <f>IF(COUNTIFS(ZSOHSD058[订单号数值], ZSOHPP055[[#This Row],[订单号数值]], ZSOHSD058[行項目], ZSOHPP055[[#This Row],[行項目]])&gt;0, "Y", "")</f>
        <v>Y</v>
      </c>
      <c r="M1895">
        <f>IF(ZSOHPP055[[#This Row],[銷售訂單]]="", "", --ZSOHPP055[[#This Row],[銷售訂單]])</f>
        <v>6078815</v>
      </c>
    </row>
    <row r="1896" spans="1:13">
      <c r="A1896" s="17" t="s">
        <v>1836</v>
      </c>
      <c r="B1896" s="19">
        <v>13735.983</v>
      </c>
      <c r="C1896" s="19">
        <v>13462</v>
      </c>
      <c r="D1896" s="19">
        <v>273.983</v>
      </c>
      <c r="E1896" s="19">
        <v>0</v>
      </c>
      <c r="F1896" s="17" t="s">
        <v>1851</v>
      </c>
      <c r="G1896" s="17" t="s">
        <v>21</v>
      </c>
      <c r="H1896" s="18">
        <v>45881</v>
      </c>
      <c r="I1896" s="18">
        <v>45897</v>
      </c>
      <c r="J1896" s="17" t="s">
        <v>2719</v>
      </c>
      <c r="K1896" s="17" t="s">
        <v>2210</v>
      </c>
      <c r="L1896" t="str">
        <f>IF(COUNTIFS(ZSOHSD058[订单号数值], ZSOHPP055[[#This Row],[订单号数值]], ZSOHSD058[行項目], ZSOHPP055[[#This Row],[行項目]])&gt;0, "Y", "")</f>
        <v>Y</v>
      </c>
      <c r="M1896">
        <f>IF(ZSOHPP055[[#This Row],[銷售訂單]]="", "", --ZSOHPP055[[#This Row],[銷售訂單]])</f>
        <v>6078815</v>
      </c>
    </row>
    <row r="1897" spans="1:13">
      <c r="A1897" s="17" t="s">
        <v>394</v>
      </c>
      <c r="B1897" s="19">
        <v>4419.7610000000004</v>
      </c>
      <c r="C1897" s="19">
        <v>4656</v>
      </c>
      <c r="D1897" s="19">
        <v>-236.239</v>
      </c>
      <c r="E1897" s="19">
        <v>0</v>
      </c>
      <c r="F1897" s="17" t="s">
        <v>416</v>
      </c>
      <c r="G1897" s="17" t="s">
        <v>20</v>
      </c>
      <c r="H1897" s="18">
        <v>45882</v>
      </c>
      <c r="I1897" s="18">
        <v>45933</v>
      </c>
      <c r="J1897" s="17" t="s">
        <v>2631</v>
      </c>
      <c r="K1897" s="17" t="s">
        <v>2210</v>
      </c>
      <c r="L1897" t="str">
        <f>IF(COUNTIFS(ZSOHSD058[订单号数值], ZSOHPP055[[#This Row],[订单号数值]], ZSOHSD058[行項目], ZSOHPP055[[#This Row],[行項目]])&gt;0, "Y", "")</f>
        <v>Y</v>
      </c>
      <c r="M1897">
        <f>IF(ZSOHPP055[[#This Row],[銷售訂單]]="", "", --ZSOHPP055[[#This Row],[銷售訂單]])</f>
        <v>6078180</v>
      </c>
    </row>
    <row r="1898" spans="1:13">
      <c r="A1898" s="17" t="s">
        <v>394</v>
      </c>
      <c r="B1898" s="19">
        <v>4619.8440000000001</v>
      </c>
      <c r="C1898" s="19">
        <v>4649</v>
      </c>
      <c r="D1898" s="19">
        <v>-29.155999999999999</v>
      </c>
      <c r="E1898" s="19">
        <v>0</v>
      </c>
      <c r="F1898" s="17" t="s">
        <v>424</v>
      </c>
      <c r="G1898" s="17" t="s">
        <v>20</v>
      </c>
      <c r="H1898" s="18">
        <v>45882</v>
      </c>
      <c r="I1898" s="18">
        <v>45927</v>
      </c>
      <c r="J1898" s="17" t="s">
        <v>2631</v>
      </c>
      <c r="K1898" s="17" t="s">
        <v>2210</v>
      </c>
      <c r="L1898" t="str">
        <f>IF(COUNTIFS(ZSOHSD058[订单号数值], ZSOHPP055[[#This Row],[订单号数值]], ZSOHSD058[行項目], ZSOHPP055[[#This Row],[行項目]])&gt;0, "Y", "")</f>
        <v>Y</v>
      </c>
      <c r="M1898">
        <f>IF(ZSOHPP055[[#This Row],[銷售訂單]]="", "", --ZSOHPP055[[#This Row],[銷售訂單]])</f>
        <v>6078180</v>
      </c>
    </row>
    <row r="1899" spans="1:13">
      <c r="A1899" s="17" t="s">
        <v>394</v>
      </c>
      <c r="B1899" s="19">
        <v>7704.7489999999998</v>
      </c>
      <c r="C1899" s="19">
        <v>7769.5</v>
      </c>
      <c r="D1899" s="19">
        <v>-64.751000000000005</v>
      </c>
      <c r="E1899" s="19">
        <v>0</v>
      </c>
      <c r="F1899" s="17" t="s">
        <v>425</v>
      </c>
      <c r="G1899" s="17" t="s">
        <v>20</v>
      </c>
      <c r="H1899" s="18">
        <v>45882</v>
      </c>
      <c r="I1899" s="18">
        <v>45926</v>
      </c>
      <c r="J1899" s="17" t="s">
        <v>2631</v>
      </c>
      <c r="K1899" s="17" t="s">
        <v>2210</v>
      </c>
      <c r="L1899" t="str">
        <f>IF(COUNTIFS(ZSOHSD058[订单号数值], ZSOHPP055[[#This Row],[订单号数值]], ZSOHSD058[行項目], ZSOHPP055[[#This Row],[行項目]])&gt;0, "Y", "")</f>
        <v>Y</v>
      </c>
      <c r="M1899">
        <f>IF(ZSOHPP055[[#This Row],[銷售訂單]]="", "", --ZSOHPP055[[#This Row],[銷售訂單]])</f>
        <v>6078180</v>
      </c>
    </row>
    <row r="1900" spans="1:13">
      <c r="A1900" s="17" t="s">
        <v>394</v>
      </c>
      <c r="B1900" s="19">
        <v>4619.8440000000001</v>
      </c>
      <c r="C1900" s="19">
        <v>4640</v>
      </c>
      <c r="D1900" s="19">
        <v>-20.155999999999999</v>
      </c>
      <c r="E1900" s="19">
        <v>0</v>
      </c>
      <c r="F1900" s="17" t="s">
        <v>435</v>
      </c>
      <c r="G1900" s="17" t="s">
        <v>20</v>
      </c>
      <c r="H1900" s="18">
        <v>45882</v>
      </c>
      <c r="I1900" s="18">
        <v>45929</v>
      </c>
      <c r="J1900" s="17" t="s">
        <v>2631</v>
      </c>
      <c r="K1900" s="17" t="s">
        <v>2210</v>
      </c>
      <c r="L1900" t="str">
        <f>IF(COUNTIFS(ZSOHSD058[订单号数值], ZSOHPP055[[#This Row],[订单号数值]], ZSOHSD058[行項目], ZSOHPP055[[#This Row],[行項目]])&gt;0, "Y", "")</f>
        <v>Y</v>
      </c>
      <c r="M1900">
        <f>IF(ZSOHPP055[[#This Row],[銷售訂單]]="", "", --ZSOHPP055[[#This Row],[銷售訂單]])</f>
        <v>6078180</v>
      </c>
    </row>
    <row r="1901" spans="1:13">
      <c r="A1901" s="17" t="s">
        <v>857</v>
      </c>
      <c r="B1901" s="19">
        <v>1079.546</v>
      </c>
      <c r="C1901" s="19">
        <v>2131</v>
      </c>
      <c r="D1901" s="19">
        <v>-1051.454</v>
      </c>
      <c r="E1901" s="19">
        <v>0</v>
      </c>
      <c r="F1901" s="17" t="s">
        <v>869</v>
      </c>
      <c r="G1901" s="17" t="s">
        <v>20</v>
      </c>
      <c r="H1901" s="18">
        <v>45882</v>
      </c>
      <c r="I1901" s="18">
        <v>45898</v>
      </c>
      <c r="J1901" s="17" t="s">
        <v>2691</v>
      </c>
      <c r="K1901" s="17" t="s">
        <v>2210</v>
      </c>
      <c r="L1901" t="str">
        <f>IF(COUNTIFS(ZSOHSD058[订单号数值], ZSOHPP055[[#This Row],[订单号数值]], ZSOHSD058[行項目], ZSOHPP055[[#This Row],[行項目]])&gt;0, "Y", "")</f>
        <v>Y</v>
      </c>
      <c r="M1901">
        <f>IF(ZSOHPP055[[#This Row],[銷售訂單]]="", "", --ZSOHPP055[[#This Row],[銷售訂單]])</f>
        <v>6078679</v>
      </c>
    </row>
    <row r="1902" spans="1:13">
      <c r="A1902" s="17" t="s">
        <v>857</v>
      </c>
      <c r="B1902" s="19">
        <v>13593.726000000001</v>
      </c>
      <c r="C1902" s="19">
        <v>13978.5</v>
      </c>
      <c r="D1902" s="19">
        <v>-384.774</v>
      </c>
      <c r="E1902" s="19">
        <v>0</v>
      </c>
      <c r="F1902" s="17" t="s">
        <v>868</v>
      </c>
      <c r="G1902" s="17" t="s">
        <v>20</v>
      </c>
      <c r="H1902" s="18">
        <v>45882</v>
      </c>
      <c r="I1902" s="18">
        <v>45909</v>
      </c>
      <c r="J1902" s="17" t="s">
        <v>2691</v>
      </c>
      <c r="K1902" s="17" t="s">
        <v>2210</v>
      </c>
      <c r="L1902" t="str">
        <f>IF(COUNTIFS(ZSOHSD058[订单号数值], ZSOHPP055[[#This Row],[订单号数值]], ZSOHSD058[行項目], ZSOHPP055[[#This Row],[行項目]])&gt;0, "Y", "")</f>
        <v>Y</v>
      </c>
      <c r="M1902">
        <f>IF(ZSOHPP055[[#This Row],[銷售訂單]]="", "", --ZSOHPP055[[#This Row],[銷售訂單]])</f>
        <v>6078679</v>
      </c>
    </row>
    <row r="1903" spans="1:13">
      <c r="A1903" s="17" t="s">
        <v>857</v>
      </c>
      <c r="B1903" s="19">
        <v>28914.934000000001</v>
      </c>
      <c r="C1903" s="19">
        <v>29348.5</v>
      </c>
      <c r="D1903" s="19">
        <v>-433.56599999999997</v>
      </c>
      <c r="E1903" s="19">
        <v>0</v>
      </c>
      <c r="F1903" s="17" t="s">
        <v>867</v>
      </c>
      <c r="G1903" s="17" t="s">
        <v>20</v>
      </c>
      <c r="H1903" s="18">
        <v>45882</v>
      </c>
      <c r="I1903" s="18">
        <v>45915</v>
      </c>
      <c r="J1903" s="17" t="s">
        <v>2691</v>
      </c>
      <c r="K1903" s="17" t="s">
        <v>2210</v>
      </c>
      <c r="L1903" t="str">
        <f>IF(COUNTIFS(ZSOHSD058[订单号数值], ZSOHPP055[[#This Row],[订单号数值]], ZSOHSD058[行項目], ZSOHPP055[[#This Row],[行項目]])&gt;0, "Y", "")</f>
        <v>Y</v>
      </c>
      <c r="M1903">
        <f>IF(ZSOHPP055[[#This Row],[銷售訂單]]="", "", --ZSOHPP055[[#This Row],[銷售訂單]])</f>
        <v>6078679</v>
      </c>
    </row>
    <row r="1904" spans="1:13">
      <c r="A1904" s="17" t="s">
        <v>950</v>
      </c>
      <c r="B1904" s="19">
        <v>2315</v>
      </c>
      <c r="C1904" s="19">
        <v>2314</v>
      </c>
      <c r="D1904" s="19">
        <v>1</v>
      </c>
      <c r="E1904" s="19">
        <v>0</v>
      </c>
      <c r="F1904" s="17" t="s">
        <v>962</v>
      </c>
      <c r="G1904" s="17" t="s">
        <v>20</v>
      </c>
      <c r="H1904" s="18">
        <v>45882</v>
      </c>
      <c r="I1904" s="18">
        <v>45909</v>
      </c>
      <c r="J1904" s="17" t="s">
        <v>2360</v>
      </c>
      <c r="K1904" s="17" t="s">
        <v>2215</v>
      </c>
      <c r="L1904" t="str">
        <f>IF(COUNTIFS(ZSOHSD058[订单号数值], ZSOHPP055[[#This Row],[订单号数值]], ZSOHSD058[行項目], ZSOHPP055[[#This Row],[行項目]])&gt;0, "Y", "")</f>
        <v>Y</v>
      </c>
      <c r="M1904">
        <f>IF(ZSOHPP055[[#This Row],[銷售訂單]]="", "", --ZSOHPP055[[#This Row],[銷售訂單]])</f>
        <v>6074881</v>
      </c>
    </row>
    <row r="1905" spans="1:13">
      <c r="A1905" s="17" t="s">
        <v>1310</v>
      </c>
      <c r="B1905" s="19">
        <v>7445</v>
      </c>
      <c r="C1905" s="19">
        <v>7446.5</v>
      </c>
      <c r="D1905" s="19">
        <v>-1.5</v>
      </c>
      <c r="E1905" s="19">
        <v>0</v>
      </c>
      <c r="F1905" s="17" t="s">
        <v>1317</v>
      </c>
      <c r="G1905" s="17" t="s">
        <v>21</v>
      </c>
      <c r="H1905" s="18">
        <v>45882</v>
      </c>
      <c r="I1905" s="18">
        <v>45916</v>
      </c>
      <c r="J1905" s="17" t="s">
        <v>2802</v>
      </c>
      <c r="K1905" s="17" t="s">
        <v>2215</v>
      </c>
      <c r="L1905" t="str">
        <f>IF(COUNTIFS(ZSOHSD058[订单号数值], ZSOHPP055[[#This Row],[订单号数值]], ZSOHSD058[行項目], ZSOHPP055[[#This Row],[行項目]])&gt;0, "Y", "")</f>
        <v>Y</v>
      </c>
      <c r="M1905">
        <f>IF(ZSOHPP055[[#This Row],[銷售訂單]]="", "", --ZSOHPP055[[#This Row],[銷售訂單]])</f>
        <v>6079278</v>
      </c>
    </row>
    <row r="1906" spans="1:13">
      <c r="A1906" s="17" t="s">
        <v>1383</v>
      </c>
      <c r="B1906" s="19">
        <v>1E-3</v>
      </c>
      <c r="C1906" s="19">
        <v>0</v>
      </c>
      <c r="D1906" s="19">
        <v>1E-3</v>
      </c>
      <c r="E1906" s="19">
        <v>0</v>
      </c>
      <c r="F1906" s="17" t="s">
        <v>1406</v>
      </c>
      <c r="G1906" s="17" t="s">
        <v>23</v>
      </c>
      <c r="H1906" s="18">
        <v>45882</v>
      </c>
      <c r="I1906" s="18">
        <v>45883</v>
      </c>
      <c r="J1906" s="17" t="s">
        <v>2800</v>
      </c>
      <c r="K1906" s="17" t="s">
        <v>2210</v>
      </c>
      <c r="L1906" t="str">
        <f>IF(COUNTIFS(ZSOHSD058[订单号数值], ZSOHPP055[[#This Row],[订单号数值]], ZSOHSD058[行項目], ZSOHPP055[[#This Row],[行項目]])&gt;0, "Y", "")</f>
        <v>Y</v>
      </c>
      <c r="M1906">
        <f>IF(ZSOHPP055[[#This Row],[銷售訂單]]="", "", --ZSOHPP055[[#This Row],[銷售訂單]])</f>
        <v>6079242</v>
      </c>
    </row>
    <row r="1907" spans="1:13">
      <c r="A1907" s="17" t="s">
        <v>1836</v>
      </c>
      <c r="B1907" s="19">
        <v>15047.591</v>
      </c>
      <c r="C1907" s="19">
        <v>14945.5</v>
      </c>
      <c r="D1907" s="19">
        <v>102.09099999999999</v>
      </c>
      <c r="E1907" s="19">
        <v>0</v>
      </c>
      <c r="F1907" s="17" t="s">
        <v>1846</v>
      </c>
      <c r="G1907" s="17" t="s">
        <v>21</v>
      </c>
      <c r="H1907" s="18">
        <v>45882</v>
      </c>
      <c r="I1907" s="18">
        <v>45911</v>
      </c>
      <c r="J1907" s="17" t="s">
        <v>2719</v>
      </c>
      <c r="K1907" s="17" t="s">
        <v>2210</v>
      </c>
      <c r="L1907" t="str">
        <f>IF(COUNTIFS(ZSOHSD058[订单号数值], ZSOHPP055[[#This Row],[订单号数值]], ZSOHSD058[行項目], ZSOHPP055[[#This Row],[行項目]])&gt;0, "Y", "")</f>
        <v>Y</v>
      </c>
      <c r="M1907">
        <f>IF(ZSOHPP055[[#This Row],[銷售訂單]]="", "", --ZSOHPP055[[#This Row],[銷售訂單]])</f>
        <v>6078815</v>
      </c>
    </row>
    <row r="1908" spans="1:13">
      <c r="A1908" s="17" t="s">
        <v>2138</v>
      </c>
      <c r="B1908" s="19">
        <v>1436.2539999999999</v>
      </c>
      <c r="C1908" s="19">
        <v>1570.5</v>
      </c>
      <c r="D1908" s="19">
        <v>-134.24600000000001</v>
      </c>
      <c r="E1908" s="19">
        <v>0</v>
      </c>
      <c r="F1908" s="17" t="s">
        <v>2140</v>
      </c>
      <c r="G1908" s="17" t="s">
        <v>20</v>
      </c>
      <c r="H1908" s="18">
        <v>45882</v>
      </c>
      <c r="I1908" s="18">
        <v>45928</v>
      </c>
      <c r="J1908" s="17" t="s">
        <v>2657</v>
      </c>
      <c r="K1908" s="17" t="s">
        <v>2210</v>
      </c>
      <c r="L1908" t="str">
        <f>IF(COUNTIFS(ZSOHSD058[订单号数值], ZSOHPP055[[#This Row],[订单号数值]], ZSOHSD058[行項目], ZSOHPP055[[#This Row],[行項目]])&gt;0, "Y", "")</f>
        <v>Y</v>
      </c>
      <c r="M1908">
        <f>IF(ZSOHPP055[[#This Row],[銷售訂單]]="", "", --ZSOHPP055[[#This Row],[銷售訂單]])</f>
        <v>6078391</v>
      </c>
    </row>
    <row r="1909" spans="1:13">
      <c r="A1909" s="17" t="s">
        <v>240</v>
      </c>
      <c r="B1909" s="19">
        <v>360</v>
      </c>
      <c r="C1909" s="19">
        <v>356</v>
      </c>
      <c r="D1909" s="19">
        <v>4</v>
      </c>
      <c r="E1909" s="19">
        <v>0</v>
      </c>
      <c r="F1909" s="17" t="s">
        <v>242</v>
      </c>
      <c r="G1909" s="17" t="s">
        <v>24</v>
      </c>
      <c r="H1909" s="18">
        <v>45883</v>
      </c>
      <c r="I1909" s="18">
        <v>45891</v>
      </c>
      <c r="J1909" s="17" t="s">
        <v>2710</v>
      </c>
      <c r="K1909" s="17" t="s">
        <v>2215</v>
      </c>
      <c r="L1909" t="str">
        <f>IF(COUNTIFS(ZSOHSD058[订单号数值], ZSOHPP055[[#This Row],[订单号数值]], ZSOHSD058[行項目], ZSOHPP055[[#This Row],[行項目]])&gt;0, "Y", "")</f>
        <v>Y</v>
      </c>
      <c r="M1909">
        <f>IF(ZSOHPP055[[#This Row],[銷售訂單]]="", "", --ZSOHPP055[[#This Row],[銷售訂單]])</f>
        <v>6078749</v>
      </c>
    </row>
    <row r="1910" spans="1:13">
      <c r="A1910" s="17" t="s">
        <v>1383</v>
      </c>
      <c r="B1910" s="19">
        <v>4500</v>
      </c>
      <c r="C1910" s="19">
        <v>4279.5</v>
      </c>
      <c r="D1910" s="19">
        <v>220.5</v>
      </c>
      <c r="E1910" s="19">
        <v>0</v>
      </c>
      <c r="F1910" s="17" t="s">
        <v>1394</v>
      </c>
      <c r="G1910" s="17" t="s">
        <v>23</v>
      </c>
      <c r="H1910" s="18">
        <v>45883</v>
      </c>
      <c r="I1910" s="18">
        <v>45892</v>
      </c>
      <c r="J1910" s="17" t="s">
        <v>2800</v>
      </c>
      <c r="K1910" s="17" t="s">
        <v>2210</v>
      </c>
      <c r="L1910" t="str">
        <f>IF(COUNTIFS(ZSOHSD058[订单号数值], ZSOHPP055[[#This Row],[订单号数值]], ZSOHSD058[行項目], ZSOHPP055[[#This Row],[行項目]])&gt;0, "Y", "")</f>
        <v>Y</v>
      </c>
      <c r="M1910">
        <f>IF(ZSOHPP055[[#This Row],[銷售訂單]]="", "", --ZSOHPP055[[#This Row],[銷售訂單]])</f>
        <v>6079242</v>
      </c>
    </row>
    <row r="1911" spans="1:13">
      <c r="A1911" s="17" t="s">
        <v>1383</v>
      </c>
      <c r="B1911" s="19">
        <v>3500</v>
      </c>
      <c r="C1911" s="19">
        <v>3392.5</v>
      </c>
      <c r="D1911" s="19">
        <v>107.5</v>
      </c>
      <c r="E1911" s="19">
        <v>0</v>
      </c>
      <c r="F1911" s="17" t="s">
        <v>1392</v>
      </c>
      <c r="G1911" s="17" t="s">
        <v>23</v>
      </c>
      <c r="H1911" s="18">
        <v>45883</v>
      </c>
      <c r="I1911" s="18">
        <v>45891</v>
      </c>
      <c r="J1911" s="17" t="s">
        <v>2800</v>
      </c>
      <c r="K1911" s="17" t="s">
        <v>2210</v>
      </c>
      <c r="L1911" t="str">
        <f>IF(COUNTIFS(ZSOHSD058[订单号数值], ZSOHPP055[[#This Row],[订单号数值]], ZSOHSD058[行項目], ZSOHPP055[[#This Row],[行項目]])&gt;0, "Y", "")</f>
        <v>Y</v>
      </c>
      <c r="M1911">
        <f>IF(ZSOHPP055[[#This Row],[銷售訂單]]="", "", --ZSOHPP055[[#This Row],[銷售訂單]])</f>
        <v>6079242</v>
      </c>
    </row>
    <row r="1912" spans="1:13">
      <c r="A1912" s="17" t="s">
        <v>1383</v>
      </c>
      <c r="B1912" s="19">
        <v>13400</v>
      </c>
      <c r="C1912" s="19">
        <v>13450.5</v>
      </c>
      <c r="D1912" s="19">
        <v>-50.5</v>
      </c>
      <c r="E1912" s="19">
        <v>0</v>
      </c>
      <c r="F1912" s="17" t="s">
        <v>1408</v>
      </c>
      <c r="G1912" s="17" t="s">
        <v>23</v>
      </c>
      <c r="H1912" s="18">
        <v>45883</v>
      </c>
      <c r="I1912" s="18">
        <v>45904</v>
      </c>
      <c r="J1912" s="17" t="s">
        <v>2800</v>
      </c>
      <c r="K1912" s="17" t="s">
        <v>2210</v>
      </c>
      <c r="L1912" t="str">
        <f>IF(COUNTIFS(ZSOHSD058[订单号数值], ZSOHPP055[[#This Row],[订单号数值]], ZSOHSD058[行項目], ZSOHPP055[[#This Row],[行項目]])&gt;0, "Y", "")</f>
        <v>Y</v>
      </c>
      <c r="M1912">
        <f>IF(ZSOHPP055[[#This Row],[銷售訂單]]="", "", --ZSOHPP055[[#This Row],[銷售訂單]])</f>
        <v>6079242</v>
      </c>
    </row>
    <row r="1913" spans="1:13">
      <c r="A1913" s="17" t="s">
        <v>1474</v>
      </c>
      <c r="B1913" s="19">
        <v>200.2</v>
      </c>
      <c r="C1913" s="19">
        <v>202.5</v>
      </c>
      <c r="D1913" s="19">
        <v>-2.2999999999999998</v>
      </c>
      <c r="E1913" s="19">
        <v>0</v>
      </c>
      <c r="F1913" s="17" t="s">
        <v>1478</v>
      </c>
      <c r="G1913" s="17" t="s">
        <v>24</v>
      </c>
      <c r="H1913" s="18">
        <v>45883</v>
      </c>
      <c r="I1913" s="18">
        <v>45892</v>
      </c>
      <c r="J1913" s="17" t="s">
        <v>2702</v>
      </c>
      <c r="K1913" s="17" t="s">
        <v>2210</v>
      </c>
      <c r="L1913" t="str">
        <f>IF(COUNTIFS(ZSOHSD058[订单号数值], ZSOHPP055[[#This Row],[订单号数值]], ZSOHSD058[行項目], ZSOHPP055[[#This Row],[行項目]])&gt;0, "Y", "")</f>
        <v>Y</v>
      </c>
      <c r="M1913">
        <f>IF(ZSOHPP055[[#This Row],[銷售訂單]]="", "", --ZSOHPP055[[#This Row],[銷售訂單]])</f>
        <v>6078727</v>
      </c>
    </row>
    <row r="1914" spans="1:13">
      <c r="A1914" s="17" t="s">
        <v>1836</v>
      </c>
      <c r="B1914" s="19">
        <v>3638.681</v>
      </c>
      <c r="C1914" s="19">
        <v>3693</v>
      </c>
      <c r="D1914" s="19">
        <v>-54.319000000000003</v>
      </c>
      <c r="E1914" s="19">
        <v>0</v>
      </c>
      <c r="F1914" s="17" t="s">
        <v>1839</v>
      </c>
      <c r="G1914" s="17" t="s">
        <v>21</v>
      </c>
      <c r="H1914" s="18">
        <v>45883</v>
      </c>
      <c r="I1914" s="18">
        <v>45907</v>
      </c>
      <c r="J1914" s="17" t="s">
        <v>2719</v>
      </c>
      <c r="K1914" s="17" t="s">
        <v>2210</v>
      </c>
      <c r="L1914" t="str">
        <f>IF(COUNTIFS(ZSOHSD058[订单号数值], ZSOHPP055[[#This Row],[订单号数值]], ZSOHSD058[行項目], ZSOHPP055[[#This Row],[行項目]])&gt;0, "Y", "")</f>
        <v>Y</v>
      </c>
      <c r="M1914">
        <f>IF(ZSOHPP055[[#This Row],[銷售訂單]]="", "", --ZSOHPP055[[#This Row],[銷售訂單]])</f>
        <v>6078815</v>
      </c>
    </row>
    <row r="1915" spans="1:13">
      <c r="A1915" s="17" t="s">
        <v>1836</v>
      </c>
      <c r="B1915" s="19">
        <v>13527.790999999999</v>
      </c>
      <c r="C1915" s="19">
        <v>13483.5</v>
      </c>
      <c r="D1915" s="19">
        <v>44.290999999999997</v>
      </c>
      <c r="E1915" s="19">
        <v>0</v>
      </c>
      <c r="F1915" s="17" t="s">
        <v>1865</v>
      </c>
      <c r="G1915" s="17" t="s">
        <v>21</v>
      </c>
      <c r="H1915" s="18">
        <v>45883</v>
      </c>
      <c r="I1915" s="18">
        <v>45907</v>
      </c>
      <c r="J1915" s="17" t="s">
        <v>2719</v>
      </c>
      <c r="K1915" s="17" t="s">
        <v>2210</v>
      </c>
      <c r="L1915" t="str">
        <f>IF(COUNTIFS(ZSOHSD058[订单号数值], ZSOHPP055[[#This Row],[订单号数值]], ZSOHSD058[行項目], ZSOHPP055[[#This Row],[行項目]])&gt;0, "Y", "")</f>
        <v>Y</v>
      </c>
      <c r="M1915">
        <f>IF(ZSOHPP055[[#This Row],[銷售訂單]]="", "", --ZSOHPP055[[#This Row],[銷售訂單]])</f>
        <v>6078815</v>
      </c>
    </row>
    <row r="1916" spans="1:13">
      <c r="A1916" s="17" t="s">
        <v>2117</v>
      </c>
      <c r="B1916" s="19">
        <v>6613.1270000000004</v>
      </c>
      <c r="C1916" s="19">
        <v>6624.5</v>
      </c>
      <c r="D1916" s="19">
        <v>-11.372999999999999</v>
      </c>
      <c r="E1916" s="19">
        <v>0</v>
      </c>
      <c r="F1916" s="17" t="s">
        <v>2119</v>
      </c>
      <c r="G1916" s="17" t="s">
        <v>20</v>
      </c>
      <c r="H1916" s="18">
        <v>45883</v>
      </c>
      <c r="I1916" s="18">
        <v>45973</v>
      </c>
      <c r="J1916" s="17" t="s">
        <v>2627</v>
      </c>
      <c r="K1916" s="17" t="s">
        <v>2210</v>
      </c>
      <c r="L1916" t="str">
        <f>IF(COUNTIFS(ZSOHSD058[订单号数值], ZSOHPP055[[#This Row],[订单号数值]], ZSOHSD058[行項目], ZSOHPP055[[#This Row],[行項目]])&gt;0, "Y", "")</f>
        <v>Y</v>
      </c>
      <c r="M1916">
        <f>IF(ZSOHPP055[[#This Row],[銷售訂單]]="", "", --ZSOHPP055[[#This Row],[銷售訂單]])</f>
        <v>6078137</v>
      </c>
    </row>
    <row r="1917" spans="1:13">
      <c r="A1917" s="17" t="s">
        <v>1120</v>
      </c>
      <c r="B1917" s="19">
        <v>832.346</v>
      </c>
      <c r="C1917" s="19">
        <v>918</v>
      </c>
      <c r="D1917" s="19">
        <v>-85.653999999999996</v>
      </c>
      <c r="E1917" s="19">
        <v>0</v>
      </c>
      <c r="F1917" s="17" t="s">
        <v>1121</v>
      </c>
      <c r="G1917" s="17" t="s">
        <v>22</v>
      </c>
      <c r="H1917" s="18">
        <v>45884</v>
      </c>
      <c r="I1917" s="18">
        <v>45895</v>
      </c>
      <c r="J1917" s="17" t="s">
        <v>2707</v>
      </c>
      <c r="K1917" s="17" t="s">
        <v>2210</v>
      </c>
      <c r="L1917" t="str">
        <f>IF(COUNTIFS(ZSOHSD058[订单号数值], ZSOHPP055[[#This Row],[订单号数值]], ZSOHSD058[行項目], ZSOHPP055[[#This Row],[行項目]])&gt;0, "Y", "")</f>
        <v>Y</v>
      </c>
      <c r="M1917">
        <f>IF(ZSOHPP055[[#This Row],[銷售訂單]]="", "", --ZSOHPP055[[#This Row],[銷售訂單]])</f>
        <v>6078746</v>
      </c>
    </row>
    <row r="1918" spans="1:13">
      <c r="A1918" s="17" t="s">
        <v>1233</v>
      </c>
      <c r="B1918" s="19">
        <v>100.1</v>
      </c>
      <c r="C1918" s="19">
        <v>123</v>
      </c>
      <c r="D1918" s="19">
        <v>-22.9</v>
      </c>
      <c r="E1918" s="19">
        <v>0</v>
      </c>
      <c r="F1918" s="17" t="s">
        <v>1234</v>
      </c>
      <c r="G1918" s="17" t="s">
        <v>21</v>
      </c>
      <c r="H1918" s="18">
        <v>45884</v>
      </c>
      <c r="I1918" s="18">
        <v>45889</v>
      </c>
      <c r="J1918" s="17" t="s">
        <v>2717</v>
      </c>
      <c r="K1918" s="17" t="s">
        <v>2210</v>
      </c>
      <c r="L1918" t="str">
        <f>IF(COUNTIFS(ZSOHSD058[订单号数值], ZSOHPP055[[#This Row],[订单号数值]], ZSOHSD058[行項目], ZSOHPP055[[#This Row],[行項目]])&gt;0, "Y", "")</f>
        <v>Y</v>
      </c>
      <c r="M1918">
        <f>IF(ZSOHPP055[[#This Row],[銷售訂單]]="", "", --ZSOHPP055[[#This Row],[銷售訂單]])</f>
        <v>6078814</v>
      </c>
    </row>
    <row r="1919" spans="1:13">
      <c r="A1919" s="17" t="s">
        <v>1465</v>
      </c>
      <c r="B1919" s="19">
        <v>100</v>
      </c>
      <c r="C1919" s="19">
        <v>77.5</v>
      </c>
      <c r="D1919" s="19">
        <v>22.5</v>
      </c>
      <c r="E1919" s="19">
        <v>0</v>
      </c>
      <c r="F1919" s="17" t="s">
        <v>1466</v>
      </c>
      <c r="G1919" s="17" t="s">
        <v>22</v>
      </c>
      <c r="H1919" s="18">
        <v>45884</v>
      </c>
      <c r="I1919" s="18">
        <v>45944</v>
      </c>
      <c r="J1919" s="17" t="s">
        <v>2727</v>
      </c>
      <c r="K1919" s="17" t="s">
        <v>2210</v>
      </c>
      <c r="L1919" t="str">
        <f>IF(COUNTIFS(ZSOHSD058[订单号数值], ZSOHPP055[[#This Row],[订单号数值]], ZSOHSD058[行項目], ZSOHPP055[[#This Row],[行項目]])&gt;0, "Y", "")</f>
        <v>Y</v>
      </c>
      <c r="M1919">
        <f>IF(ZSOHPP055[[#This Row],[銷售訂單]]="", "", --ZSOHPP055[[#This Row],[銷售訂單]])</f>
        <v>6078856</v>
      </c>
    </row>
    <row r="1920" spans="1:13">
      <c r="A1920" s="17" t="s">
        <v>1763</v>
      </c>
      <c r="B1920" s="19">
        <v>591.91</v>
      </c>
      <c r="C1920" s="19">
        <v>605.5</v>
      </c>
      <c r="D1920" s="19">
        <v>-13.59</v>
      </c>
      <c r="E1920" s="19">
        <v>0</v>
      </c>
      <c r="F1920" s="17" t="s">
        <v>1777</v>
      </c>
      <c r="G1920" s="17" t="s">
        <v>20</v>
      </c>
      <c r="H1920" s="18">
        <v>45884</v>
      </c>
      <c r="I1920" s="18">
        <v>45894</v>
      </c>
      <c r="J1920" s="17" t="s">
        <v>2810</v>
      </c>
      <c r="K1920" s="17" t="s">
        <v>2210</v>
      </c>
      <c r="L1920" t="str">
        <f>IF(COUNTIFS(ZSOHSD058[订单号数值], ZSOHPP055[[#This Row],[订单号数值]], ZSOHSD058[行項目], ZSOHPP055[[#This Row],[行項目]])&gt;0, "Y", "")</f>
        <v>Y</v>
      </c>
      <c r="M1920">
        <f>IF(ZSOHPP055[[#This Row],[銷售訂單]]="", "", --ZSOHPP055[[#This Row],[銷售訂單]])</f>
        <v>6079351</v>
      </c>
    </row>
    <row r="1921" spans="1:13">
      <c r="A1921" s="17" t="s">
        <v>1956</v>
      </c>
      <c r="B1921" s="19">
        <v>25.009</v>
      </c>
      <c r="C1921" s="19">
        <v>28</v>
      </c>
      <c r="D1921" s="19">
        <v>-2.9910000000000001</v>
      </c>
      <c r="E1921" s="19">
        <v>0</v>
      </c>
      <c r="F1921" s="17" t="s">
        <v>1957</v>
      </c>
      <c r="G1921" s="17" t="s">
        <v>20</v>
      </c>
      <c r="H1921" s="18">
        <v>45884</v>
      </c>
      <c r="I1921" s="18">
        <v>45900</v>
      </c>
      <c r="J1921" s="17" t="s">
        <v>2805</v>
      </c>
      <c r="K1921" s="17" t="s">
        <v>2210</v>
      </c>
      <c r="L1921" t="str">
        <f>IF(COUNTIFS(ZSOHSD058[订单号数值], ZSOHPP055[[#This Row],[订单号数值]], ZSOHSD058[行項目], ZSOHPP055[[#This Row],[行項目]])&gt;0, "Y", "")</f>
        <v>Y</v>
      </c>
      <c r="M1921">
        <f>IF(ZSOHPP055[[#This Row],[銷售訂單]]="", "", --ZSOHPP055[[#This Row],[銷售訂單]])</f>
        <v>4166650</v>
      </c>
    </row>
    <row r="1922" spans="1:13">
      <c r="A1922" s="17" t="s">
        <v>1958</v>
      </c>
      <c r="B1922" s="19">
        <v>25.236000000000001</v>
      </c>
      <c r="C1922" s="19">
        <v>27.5</v>
      </c>
      <c r="D1922" s="19">
        <v>-2.2639999999999998</v>
      </c>
      <c r="E1922" s="19">
        <v>0</v>
      </c>
      <c r="F1922" s="17" t="s">
        <v>1960</v>
      </c>
      <c r="G1922" s="17" t="s">
        <v>20</v>
      </c>
      <c r="H1922" s="18">
        <v>45884</v>
      </c>
      <c r="I1922" s="18">
        <v>45912</v>
      </c>
      <c r="J1922" s="17" t="s">
        <v>2805</v>
      </c>
      <c r="K1922" s="17" t="s">
        <v>2215</v>
      </c>
      <c r="L1922" t="str">
        <f>IF(COUNTIFS(ZSOHSD058[订单号数值], ZSOHPP055[[#This Row],[订单号数值]], ZSOHSD058[行項目], ZSOHPP055[[#This Row],[行項目]])&gt;0, "Y", "")</f>
        <v>Y</v>
      </c>
      <c r="M1922">
        <f>IF(ZSOHPP055[[#This Row],[銷售訂單]]="", "", --ZSOHPP055[[#This Row],[銷售訂單]])</f>
        <v>4166650</v>
      </c>
    </row>
    <row r="1923" spans="1:13">
      <c r="A1923" s="17" t="s">
        <v>2171</v>
      </c>
      <c r="B1923" s="19">
        <v>100.078</v>
      </c>
      <c r="C1923" s="19">
        <v>107</v>
      </c>
      <c r="D1923" s="19">
        <v>-6.9219999999999997</v>
      </c>
      <c r="E1923" s="19">
        <v>0</v>
      </c>
      <c r="F1923" s="17" t="s">
        <v>2172</v>
      </c>
      <c r="G1923" s="17" t="s">
        <v>20</v>
      </c>
      <c r="H1923" s="18">
        <v>45884</v>
      </c>
      <c r="I1923" s="18">
        <v>45889</v>
      </c>
      <c r="J1923" s="17" t="s">
        <v>2765</v>
      </c>
      <c r="K1923" s="17" t="s">
        <v>2210</v>
      </c>
      <c r="L1923" t="str">
        <f>IF(COUNTIFS(ZSOHSD058[订单号数值], ZSOHPP055[[#This Row],[订单号数值]], ZSOHSD058[行項目], ZSOHPP055[[#This Row],[行項目]])&gt;0, "Y", "")</f>
        <v>Y</v>
      </c>
      <c r="M1923">
        <f>IF(ZSOHPP055[[#This Row],[銷售訂單]]="", "", --ZSOHPP055[[#This Row],[銷售訂單]])</f>
        <v>6079057</v>
      </c>
    </row>
    <row r="1924" spans="1:13">
      <c r="A1924" s="17" t="s">
        <v>26</v>
      </c>
      <c r="B1924" s="19">
        <v>481.08300000000003</v>
      </c>
      <c r="C1924" s="19">
        <v>469</v>
      </c>
      <c r="D1924" s="19">
        <v>12.083</v>
      </c>
      <c r="E1924" s="19">
        <v>0</v>
      </c>
      <c r="F1924" s="17" t="s">
        <v>53</v>
      </c>
      <c r="G1924" s="17" t="s">
        <v>20</v>
      </c>
      <c r="H1924" s="18">
        <v>45885</v>
      </c>
      <c r="I1924" s="18">
        <v>45891</v>
      </c>
      <c r="J1924" s="17" t="s">
        <v>2672</v>
      </c>
      <c r="K1924" s="17" t="s">
        <v>2210</v>
      </c>
      <c r="L1924" t="str">
        <f>IF(COUNTIFS(ZSOHSD058[订单号数值], ZSOHPP055[[#This Row],[订单号数值]], ZSOHSD058[行項目], ZSOHPP055[[#This Row],[行項目]])&gt;0, "Y", "")</f>
        <v>Y</v>
      </c>
      <c r="M1924">
        <f>IF(ZSOHPP055[[#This Row],[銷售訂單]]="", "", --ZSOHPP055[[#This Row],[銷售訂單]])</f>
        <v>6078455</v>
      </c>
    </row>
    <row r="1925" spans="1:13">
      <c r="A1925" s="17" t="s">
        <v>394</v>
      </c>
      <c r="B1925" s="19">
        <v>6162.2979999999998</v>
      </c>
      <c r="C1925" s="19">
        <v>6211</v>
      </c>
      <c r="D1925" s="19">
        <v>-48.701999999999998</v>
      </c>
      <c r="E1925" s="19">
        <v>0</v>
      </c>
      <c r="F1925" s="17" t="s">
        <v>399</v>
      </c>
      <c r="G1925" s="17" t="s">
        <v>20</v>
      </c>
      <c r="H1925" s="18">
        <v>45885</v>
      </c>
      <c r="I1925" s="18">
        <v>45922</v>
      </c>
      <c r="J1925" s="17" t="s">
        <v>2631</v>
      </c>
      <c r="K1925" s="17" t="s">
        <v>2210</v>
      </c>
      <c r="L1925" t="str">
        <f>IF(COUNTIFS(ZSOHSD058[订单号数值], ZSOHPP055[[#This Row],[订单号数值]], ZSOHSD058[行項目], ZSOHPP055[[#This Row],[行項目]])&gt;0, "Y", "")</f>
        <v>Y</v>
      </c>
      <c r="M1925">
        <f>IF(ZSOHPP055[[#This Row],[銷售訂單]]="", "", --ZSOHPP055[[#This Row],[銷售訂單]])</f>
        <v>6078180</v>
      </c>
    </row>
    <row r="1926" spans="1:13">
      <c r="A1926" s="17" t="s">
        <v>394</v>
      </c>
      <c r="B1926" s="19">
        <v>3077.393</v>
      </c>
      <c r="C1926" s="19">
        <v>3101.5</v>
      </c>
      <c r="D1926" s="19">
        <v>-24.106999999999999</v>
      </c>
      <c r="E1926" s="19">
        <v>0</v>
      </c>
      <c r="F1926" s="17" t="s">
        <v>396</v>
      </c>
      <c r="G1926" s="17" t="s">
        <v>20</v>
      </c>
      <c r="H1926" s="18">
        <v>45885</v>
      </c>
      <c r="I1926" s="18">
        <v>45936</v>
      </c>
      <c r="J1926" s="17" t="s">
        <v>2631</v>
      </c>
      <c r="K1926" s="17" t="s">
        <v>2210</v>
      </c>
      <c r="L1926" t="str">
        <f>IF(COUNTIFS(ZSOHSD058[订单号数值], ZSOHPP055[[#This Row],[订单号数值]], ZSOHSD058[行項目], ZSOHPP055[[#This Row],[行項目]])&gt;0, "Y", "")</f>
        <v>Y</v>
      </c>
      <c r="M1926">
        <f>IF(ZSOHPP055[[#This Row],[銷售訂單]]="", "", --ZSOHPP055[[#This Row],[銷售訂單]])</f>
        <v>6078180</v>
      </c>
    </row>
    <row r="1927" spans="1:13">
      <c r="A1927" s="17" t="s">
        <v>394</v>
      </c>
      <c r="B1927" s="19">
        <v>6162.2979999999998</v>
      </c>
      <c r="C1927" s="19">
        <v>6226</v>
      </c>
      <c r="D1927" s="19">
        <v>-63.701999999999998</v>
      </c>
      <c r="E1927" s="19">
        <v>0</v>
      </c>
      <c r="F1927" s="17" t="s">
        <v>406</v>
      </c>
      <c r="G1927" s="17" t="s">
        <v>20</v>
      </c>
      <c r="H1927" s="18">
        <v>45885</v>
      </c>
      <c r="I1927" s="18">
        <v>45919</v>
      </c>
      <c r="J1927" s="17" t="s">
        <v>2631</v>
      </c>
      <c r="K1927" s="17" t="s">
        <v>2210</v>
      </c>
      <c r="L1927" t="str">
        <f>IF(COUNTIFS(ZSOHSD058[订单号数值], ZSOHPP055[[#This Row],[订单号数值]], ZSOHSD058[行項目], ZSOHPP055[[#This Row],[行項目]])&gt;0, "Y", "")</f>
        <v>Y</v>
      </c>
      <c r="M1927">
        <f>IF(ZSOHPP055[[#This Row],[銷售訂單]]="", "", --ZSOHPP055[[#This Row],[銷售訂單]])</f>
        <v>6078180</v>
      </c>
    </row>
    <row r="1928" spans="1:13">
      <c r="A1928" s="17" t="s">
        <v>633</v>
      </c>
      <c r="B1928" s="19">
        <v>3469.1550000000002</v>
      </c>
      <c r="C1928" s="19">
        <v>3385.5</v>
      </c>
      <c r="D1928" s="19">
        <v>83.655000000000001</v>
      </c>
      <c r="E1928" s="19">
        <v>0</v>
      </c>
      <c r="F1928" s="17" t="s">
        <v>644</v>
      </c>
      <c r="G1928" s="17" t="s">
        <v>20</v>
      </c>
      <c r="H1928" s="18">
        <v>45885</v>
      </c>
      <c r="I1928" s="18">
        <v>45951</v>
      </c>
      <c r="J1928" s="17" t="s">
        <v>2798</v>
      </c>
      <c r="K1928" s="17" t="s">
        <v>2210</v>
      </c>
      <c r="L1928" t="str">
        <f>IF(COUNTIFS(ZSOHSD058[订单号数值], ZSOHPP055[[#This Row],[订单号数值]], ZSOHSD058[行項目], ZSOHPP055[[#This Row],[行項目]])&gt;0, "Y", "")</f>
        <v>Y</v>
      </c>
      <c r="M1928">
        <f>IF(ZSOHPP055[[#This Row],[銷售訂單]]="", "", --ZSOHPP055[[#This Row],[銷售訂單]])</f>
        <v>6079233</v>
      </c>
    </row>
    <row r="1929" spans="1:13">
      <c r="A1929" s="17" t="s">
        <v>633</v>
      </c>
      <c r="B1929" s="19">
        <v>7750</v>
      </c>
      <c r="C1929" s="19">
        <v>7753.5</v>
      </c>
      <c r="D1929" s="19">
        <v>-3.5</v>
      </c>
      <c r="E1929" s="19">
        <v>0</v>
      </c>
      <c r="F1929" s="17" t="s">
        <v>643</v>
      </c>
      <c r="G1929" s="17" t="s">
        <v>20</v>
      </c>
      <c r="H1929" s="18">
        <v>45885</v>
      </c>
      <c r="I1929" s="18">
        <v>45934</v>
      </c>
      <c r="J1929" s="17" t="s">
        <v>2798</v>
      </c>
      <c r="K1929" s="17" t="s">
        <v>2210</v>
      </c>
      <c r="L1929" t="str">
        <f>IF(COUNTIFS(ZSOHSD058[订单号数值], ZSOHPP055[[#This Row],[订单号数值]], ZSOHSD058[行項目], ZSOHPP055[[#This Row],[行項目]])&gt;0, "Y", "")</f>
        <v>Y</v>
      </c>
      <c r="M1929">
        <f>IF(ZSOHPP055[[#This Row],[銷售訂單]]="", "", --ZSOHPP055[[#This Row],[銷售訂單]])</f>
        <v>6079233</v>
      </c>
    </row>
    <row r="1930" spans="1:13">
      <c r="A1930" s="17" t="s">
        <v>950</v>
      </c>
      <c r="B1930" s="19">
        <v>0.01</v>
      </c>
      <c r="C1930" s="19">
        <v>0</v>
      </c>
      <c r="D1930" s="19">
        <v>0.01</v>
      </c>
      <c r="E1930" s="19">
        <v>0</v>
      </c>
      <c r="F1930" s="17" t="s">
        <v>961</v>
      </c>
      <c r="G1930" s="17" t="s">
        <v>20</v>
      </c>
      <c r="H1930" s="18">
        <v>45885</v>
      </c>
      <c r="I1930" s="18">
        <v>45885</v>
      </c>
      <c r="J1930" s="17" t="s">
        <v>2360</v>
      </c>
      <c r="K1930" s="17" t="s">
        <v>2215</v>
      </c>
      <c r="L1930" t="str">
        <f>IF(COUNTIFS(ZSOHSD058[订单号数值], ZSOHPP055[[#This Row],[订单号数值]], ZSOHSD058[行項目], ZSOHPP055[[#This Row],[行項目]])&gt;0, "Y", "")</f>
        <v>Y</v>
      </c>
      <c r="M1930">
        <f>IF(ZSOHPP055[[#This Row],[銷售訂單]]="", "", --ZSOHPP055[[#This Row],[銷售訂單]])</f>
        <v>6074881</v>
      </c>
    </row>
    <row r="1931" spans="1:13">
      <c r="A1931" s="17" t="s">
        <v>950</v>
      </c>
      <c r="B1931" s="19">
        <v>4365</v>
      </c>
      <c r="C1931" s="19">
        <v>4368</v>
      </c>
      <c r="D1931" s="19">
        <v>-3</v>
      </c>
      <c r="E1931" s="19">
        <v>0</v>
      </c>
      <c r="F1931" s="17" t="s">
        <v>967</v>
      </c>
      <c r="G1931" s="17" t="s">
        <v>20</v>
      </c>
      <c r="H1931" s="18">
        <v>45885</v>
      </c>
      <c r="I1931" s="18">
        <v>45909</v>
      </c>
      <c r="J1931" s="17" t="s">
        <v>2360</v>
      </c>
      <c r="K1931" s="17" t="s">
        <v>2215</v>
      </c>
      <c r="L1931" t="str">
        <f>IF(COUNTIFS(ZSOHSD058[订单号数值], ZSOHPP055[[#This Row],[订单号数值]], ZSOHSD058[行項目], ZSOHPP055[[#This Row],[行項目]])&gt;0, "Y", "")</f>
        <v>Y</v>
      </c>
      <c r="M1931">
        <f>IF(ZSOHPP055[[#This Row],[銷售訂單]]="", "", --ZSOHPP055[[#This Row],[銷售訂單]])</f>
        <v>6074881</v>
      </c>
    </row>
    <row r="1932" spans="1:13">
      <c r="A1932" s="17" t="s">
        <v>1002</v>
      </c>
      <c r="B1932" s="19">
        <v>500</v>
      </c>
      <c r="C1932" s="19">
        <v>901</v>
      </c>
      <c r="D1932" s="19">
        <v>-401</v>
      </c>
      <c r="E1932" s="19">
        <v>0</v>
      </c>
      <c r="F1932" s="17" t="s">
        <v>1034</v>
      </c>
      <c r="G1932" s="17" t="s">
        <v>20</v>
      </c>
      <c r="H1932" s="18">
        <v>45885</v>
      </c>
      <c r="I1932" s="18">
        <v>45910</v>
      </c>
      <c r="J1932" s="17" t="s">
        <v>2569</v>
      </c>
      <c r="K1932" s="17" t="s">
        <v>2210</v>
      </c>
      <c r="L1932" t="str">
        <f>IF(COUNTIFS(ZSOHSD058[订单号数值], ZSOHPP055[[#This Row],[订单号数值]], ZSOHSD058[行項目], ZSOHPP055[[#This Row],[行項目]])&gt;0, "Y", "")</f>
        <v>Y</v>
      </c>
      <c r="M1932">
        <f>IF(ZSOHPP055[[#This Row],[銷售訂單]]="", "", --ZSOHPP055[[#This Row],[銷售訂單]])</f>
        <v>6077651</v>
      </c>
    </row>
    <row r="1933" spans="1:13">
      <c r="A1933" s="17" t="s">
        <v>1002</v>
      </c>
      <c r="B1933" s="19">
        <v>5638.54</v>
      </c>
      <c r="C1933" s="19">
        <v>5636.5</v>
      </c>
      <c r="D1933" s="19">
        <v>2.04</v>
      </c>
      <c r="E1933" s="19">
        <v>0</v>
      </c>
      <c r="F1933" s="17" t="s">
        <v>1009</v>
      </c>
      <c r="G1933" s="17" t="s">
        <v>20</v>
      </c>
      <c r="H1933" s="18">
        <v>45885</v>
      </c>
      <c r="I1933" s="18">
        <v>45950</v>
      </c>
      <c r="J1933" s="17" t="s">
        <v>2760</v>
      </c>
      <c r="K1933" s="17" t="s">
        <v>2215</v>
      </c>
      <c r="L1933" t="str">
        <f>IF(COUNTIFS(ZSOHSD058[订单号数值], ZSOHPP055[[#This Row],[订单号数值]], ZSOHSD058[行項目], ZSOHPP055[[#This Row],[行項目]])&gt;0, "Y", "")</f>
        <v>Y</v>
      </c>
      <c r="M1933">
        <f>IF(ZSOHPP055[[#This Row],[銷售訂單]]="", "", --ZSOHPP055[[#This Row],[銷售訂單]])</f>
        <v>6079050</v>
      </c>
    </row>
    <row r="1934" spans="1:13">
      <c r="A1934" s="17" t="s">
        <v>1658</v>
      </c>
      <c r="B1934" s="19">
        <v>7805.8940000000002</v>
      </c>
      <c r="C1934" s="19">
        <v>7890.5</v>
      </c>
      <c r="D1934" s="19">
        <v>-84.605999999999995</v>
      </c>
      <c r="E1934" s="19">
        <v>0</v>
      </c>
      <c r="F1934" s="17" t="s">
        <v>1680</v>
      </c>
      <c r="G1934" s="17" t="s">
        <v>20</v>
      </c>
      <c r="H1934" s="18">
        <v>45885</v>
      </c>
      <c r="I1934" s="18">
        <v>45924</v>
      </c>
      <c r="J1934" s="17" t="s">
        <v>2620</v>
      </c>
      <c r="K1934" s="17" t="s">
        <v>2210</v>
      </c>
      <c r="L1934" t="str">
        <f>IF(COUNTIFS(ZSOHSD058[订单号数值], ZSOHPP055[[#This Row],[订单号数值]], ZSOHSD058[行項目], ZSOHPP055[[#This Row],[行項目]])&gt;0, "Y", "")</f>
        <v>Y</v>
      </c>
      <c r="M1934">
        <f>IF(ZSOHPP055[[#This Row],[銷售訂單]]="", "", --ZSOHPP055[[#This Row],[銷售訂單]])</f>
        <v>6078018</v>
      </c>
    </row>
    <row r="1935" spans="1:13">
      <c r="A1935" s="17" t="s">
        <v>1658</v>
      </c>
      <c r="B1935" s="19">
        <v>14965.911</v>
      </c>
      <c r="C1935" s="19">
        <v>14986</v>
      </c>
      <c r="D1935" s="19">
        <v>-20.088999999999999</v>
      </c>
      <c r="E1935" s="19">
        <v>0</v>
      </c>
      <c r="F1935" s="17" t="s">
        <v>1682</v>
      </c>
      <c r="G1935" s="17" t="s">
        <v>20</v>
      </c>
      <c r="H1935" s="18">
        <v>45885</v>
      </c>
      <c r="I1935" s="18">
        <v>45936</v>
      </c>
      <c r="J1935" s="17" t="s">
        <v>2620</v>
      </c>
      <c r="K1935" s="17" t="s">
        <v>2210</v>
      </c>
      <c r="L1935" t="str">
        <f>IF(COUNTIFS(ZSOHSD058[订单号数值], ZSOHPP055[[#This Row],[订单号数值]], ZSOHSD058[行項目], ZSOHPP055[[#This Row],[行項目]])&gt;0, "Y", "")</f>
        <v>Y</v>
      </c>
      <c r="M1935">
        <f>IF(ZSOHPP055[[#This Row],[銷售訂單]]="", "", --ZSOHPP055[[#This Row],[銷售訂單]])</f>
        <v>6078018</v>
      </c>
    </row>
    <row r="1936" spans="1:13">
      <c r="A1936" s="17" t="s">
        <v>536</v>
      </c>
      <c r="B1936" s="19">
        <v>9293</v>
      </c>
      <c r="C1936" s="19">
        <v>9609.5</v>
      </c>
      <c r="D1936" s="19">
        <v>-316.5</v>
      </c>
      <c r="E1936" s="19">
        <v>0</v>
      </c>
      <c r="F1936" s="17" t="s">
        <v>538</v>
      </c>
      <c r="G1936" s="17" t="s">
        <v>20</v>
      </c>
      <c r="H1936" s="18">
        <v>45888</v>
      </c>
      <c r="I1936" s="18">
        <v>45922</v>
      </c>
      <c r="J1936" s="17" t="s">
        <v>2652</v>
      </c>
      <c r="K1936" s="17" t="s">
        <v>2215</v>
      </c>
      <c r="L1936" t="str">
        <f>IF(COUNTIFS(ZSOHSD058[订单号数值], ZSOHPP055[[#This Row],[订单号数值]], ZSOHSD058[行項目], ZSOHPP055[[#This Row],[行項目]])&gt;0, "Y", "")</f>
        <v>Y</v>
      </c>
      <c r="M1936">
        <f>IF(ZSOHPP055[[#This Row],[銷售訂單]]="", "", --ZSOHPP055[[#This Row],[銷售訂單]])</f>
        <v>6078364</v>
      </c>
    </row>
    <row r="1937" spans="1:13">
      <c r="A1937" s="17" t="s">
        <v>857</v>
      </c>
      <c r="B1937" s="19">
        <v>1189.549</v>
      </c>
      <c r="C1937" s="19">
        <v>612.5</v>
      </c>
      <c r="D1937" s="19">
        <v>577.04899999999998</v>
      </c>
      <c r="E1937" s="19">
        <v>0</v>
      </c>
      <c r="F1937" s="17" t="s">
        <v>860</v>
      </c>
      <c r="G1937" s="17" t="s">
        <v>20</v>
      </c>
      <c r="H1937" s="18">
        <v>45888</v>
      </c>
      <c r="I1937" s="18">
        <v>45910</v>
      </c>
      <c r="J1937" s="17" t="s">
        <v>2691</v>
      </c>
      <c r="K1937" s="17" t="s">
        <v>2210</v>
      </c>
      <c r="L1937" t="str">
        <f>IF(COUNTIFS(ZSOHSD058[订单号数值], ZSOHPP055[[#This Row],[订单号数值]], ZSOHSD058[行項目], ZSOHPP055[[#This Row],[行項目]])&gt;0, "Y", "")</f>
        <v>Y</v>
      </c>
      <c r="M1937">
        <f>IF(ZSOHPP055[[#This Row],[銷售訂單]]="", "", --ZSOHPP055[[#This Row],[銷售訂單]])</f>
        <v>6078679</v>
      </c>
    </row>
    <row r="1938" spans="1:13">
      <c r="A1938" s="17" t="s">
        <v>857</v>
      </c>
      <c r="B1938" s="19">
        <v>1837.846</v>
      </c>
      <c r="C1938" s="19">
        <v>1207.5</v>
      </c>
      <c r="D1938" s="19">
        <v>630.346</v>
      </c>
      <c r="E1938" s="19">
        <v>0</v>
      </c>
      <c r="F1938" s="17" t="s">
        <v>859</v>
      </c>
      <c r="G1938" s="17" t="s">
        <v>20</v>
      </c>
      <c r="H1938" s="18">
        <v>45888</v>
      </c>
      <c r="I1938" s="18">
        <v>45910</v>
      </c>
      <c r="J1938" s="17" t="s">
        <v>2691</v>
      </c>
      <c r="K1938" s="17" t="s">
        <v>2210</v>
      </c>
      <c r="L1938" t="str">
        <f>IF(COUNTIFS(ZSOHSD058[订单号数值], ZSOHPP055[[#This Row],[订单号数值]], ZSOHSD058[行項目], ZSOHPP055[[#This Row],[行項目]])&gt;0, "Y", "")</f>
        <v>Y</v>
      </c>
      <c r="M1938">
        <f>IF(ZSOHPP055[[#This Row],[銷售訂單]]="", "", --ZSOHPP055[[#This Row],[銷售訂單]])</f>
        <v>6078679</v>
      </c>
    </row>
    <row r="1939" spans="1:13">
      <c r="A1939" s="17" t="s">
        <v>26</v>
      </c>
      <c r="B1939" s="19">
        <v>4285</v>
      </c>
      <c r="C1939" s="19">
        <v>4286.5</v>
      </c>
      <c r="D1939" s="19">
        <v>-1.5</v>
      </c>
      <c r="E1939" s="19">
        <v>0</v>
      </c>
      <c r="F1939" s="17" t="s">
        <v>54</v>
      </c>
      <c r="G1939" s="17" t="s">
        <v>20</v>
      </c>
      <c r="H1939" s="18">
        <v>45889</v>
      </c>
      <c r="I1939" s="18">
        <v>45931</v>
      </c>
      <c r="J1939" s="17" t="s">
        <v>2672</v>
      </c>
      <c r="K1939" s="17" t="s">
        <v>2210</v>
      </c>
      <c r="L1939" t="str">
        <f>IF(COUNTIFS(ZSOHSD058[订单号数值], ZSOHPP055[[#This Row],[订单号数值]], ZSOHSD058[行項目], ZSOHPP055[[#This Row],[行項目]])&gt;0, "Y", "")</f>
        <v>Y</v>
      </c>
      <c r="M1939">
        <f>IF(ZSOHPP055[[#This Row],[銷售訂單]]="", "", --ZSOHPP055[[#This Row],[銷售訂單]])</f>
        <v>6078455</v>
      </c>
    </row>
    <row r="1940" spans="1:13">
      <c r="A1940" s="17" t="s">
        <v>26</v>
      </c>
      <c r="B1940" s="19">
        <v>8739.5660000000007</v>
      </c>
      <c r="C1940" s="19">
        <v>8680</v>
      </c>
      <c r="D1940" s="19">
        <v>59.566000000000003</v>
      </c>
      <c r="E1940" s="19">
        <v>0</v>
      </c>
      <c r="F1940" s="17" t="s">
        <v>55</v>
      </c>
      <c r="G1940" s="17" t="s">
        <v>20</v>
      </c>
      <c r="H1940" s="18">
        <v>45889</v>
      </c>
      <c r="I1940" s="18">
        <v>45951</v>
      </c>
      <c r="J1940" s="17" t="s">
        <v>2672</v>
      </c>
      <c r="K1940" s="17" t="s">
        <v>2210</v>
      </c>
      <c r="L1940" t="str">
        <f>IF(COUNTIFS(ZSOHSD058[订单号数值], ZSOHPP055[[#This Row],[订单号数值]], ZSOHSD058[行項目], ZSOHPP055[[#This Row],[行項目]])&gt;0, "Y", "")</f>
        <v>Y</v>
      </c>
      <c r="M1940">
        <f>IF(ZSOHPP055[[#This Row],[銷售訂單]]="", "", --ZSOHPP055[[#This Row],[銷售訂單]])</f>
        <v>6078455</v>
      </c>
    </row>
    <row r="1941" spans="1:13">
      <c r="A1941" s="17" t="s">
        <v>26</v>
      </c>
      <c r="B1941" s="19">
        <v>21616.702000000001</v>
      </c>
      <c r="C1941" s="19">
        <v>21748</v>
      </c>
      <c r="D1941" s="19">
        <v>-131.298</v>
      </c>
      <c r="E1941" s="19">
        <v>0</v>
      </c>
      <c r="F1941" s="17" t="s">
        <v>56</v>
      </c>
      <c r="G1941" s="17" t="s">
        <v>20</v>
      </c>
      <c r="H1941" s="18">
        <v>45889</v>
      </c>
      <c r="I1941" s="18">
        <v>45943</v>
      </c>
      <c r="J1941" s="17" t="s">
        <v>2672</v>
      </c>
      <c r="K1941" s="17" t="s">
        <v>2210</v>
      </c>
      <c r="L1941" t="str">
        <f>IF(COUNTIFS(ZSOHSD058[订单号数值], ZSOHPP055[[#This Row],[订单号数值]], ZSOHSD058[行項目], ZSOHPP055[[#This Row],[行項目]])&gt;0, "Y", "")</f>
        <v>Y</v>
      </c>
      <c r="M1941">
        <f>IF(ZSOHPP055[[#This Row],[銷售訂單]]="", "", --ZSOHPP055[[#This Row],[銷售訂單]])</f>
        <v>6078455</v>
      </c>
    </row>
    <row r="1942" spans="1:13">
      <c r="A1942" s="17" t="s">
        <v>1815</v>
      </c>
      <c r="B1942" s="19">
        <v>1800</v>
      </c>
      <c r="C1942" s="19">
        <v>2238</v>
      </c>
      <c r="D1942" s="19">
        <v>-438</v>
      </c>
      <c r="E1942" s="19">
        <v>0</v>
      </c>
      <c r="F1942" s="17" t="s">
        <v>1825</v>
      </c>
      <c r="G1942" s="17" t="s">
        <v>23</v>
      </c>
      <c r="H1942" s="18">
        <v>45889</v>
      </c>
      <c r="I1942" s="18">
        <v>45904</v>
      </c>
      <c r="J1942" s="17" t="s">
        <v>2630</v>
      </c>
      <c r="K1942" s="17" t="s">
        <v>2215</v>
      </c>
      <c r="L1942" t="str">
        <f>IF(COUNTIFS(ZSOHSD058[订单号数值], ZSOHPP055[[#This Row],[订单号数值]], ZSOHSD058[行項目], ZSOHPP055[[#This Row],[行項目]])&gt;0, "Y", "")</f>
        <v>Y</v>
      </c>
      <c r="M1942">
        <f>IF(ZSOHPP055[[#This Row],[銷售訂單]]="", "", --ZSOHPP055[[#This Row],[銷售訂單]])</f>
        <v>6078174</v>
      </c>
    </row>
    <row r="1943" spans="1:13">
      <c r="A1943" s="17" t="s">
        <v>1904</v>
      </c>
      <c r="B1943" s="19">
        <v>4719.9179999999997</v>
      </c>
      <c r="C1943" s="19">
        <v>4726</v>
      </c>
      <c r="D1943" s="19">
        <v>-6.0819999999999999</v>
      </c>
      <c r="E1943" s="19">
        <v>0</v>
      </c>
      <c r="F1943" s="17" t="s">
        <v>1907</v>
      </c>
      <c r="G1943" s="17" t="s">
        <v>20</v>
      </c>
      <c r="H1943" s="18">
        <v>45889</v>
      </c>
      <c r="I1943" s="18">
        <v>45924</v>
      </c>
      <c r="J1943" s="17" t="s">
        <v>2636</v>
      </c>
      <c r="K1943" s="17" t="s">
        <v>2210</v>
      </c>
      <c r="L1943" t="str">
        <f>IF(COUNTIFS(ZSOHSD058[订单号数值], ZSOHPP055[[#This Row],[订单号数值]], ZSOHSD058[行項目], ZSOHPP055[[#This Row],[行項目]])&gt;0, "Y", "")</f>
        <v>Y</v>
      </c>
      <c r="M1943">
        <f>IF(ZSOHPP055[[#This Row],[銷售訂單]]="", "", --ZSOHPP055[[#This Row],[銷售訂單]])</f>
        <v>6078250</v>
      </c>
    </row>
    <row r="1944" spans="1:13">
      <c r="A1944" s="17" t="s">
        <v>1383</v>
      </c>
      <c r="B1944" s="19">
        <v>8400</v>
      </c>
      <c r="C1944" s="19">
        <v>8318</v>
      </c>
      <c r="D1944" s="19">
        <v>82</v>
      </c>
      <c r="E1944" s="19">
        <v>0</v>
      </c>
      <c r="F1944" s="17" t="s">
        <v>1410</v>
      </c>
      <c r="G1944" s="17" t="s">
        <v>23</v>
      </c>
      <c r="H1944" s="18">
        <v>45890</v>
      </c>
      <c r="I1944" s="18">
        <v>45909</v>
      </c>
      <c r="J1944" s="17" t="s">
        <v>2812</v>
      </c>
      <c r="K1944" s="17" t="s">
        <v>2210</v>
      </c>
      <c r="L1944" t="str">
        <f>IF(COUNTIFS(ZSOHSD058[订单号数值], ZSOHPP055[[#This Row],[订单号数值]], ZSOHSD058[行項目], ZSOHPP055[[#This Row],[行項目]])&gt;0, "Y", "")</f>
        <v>Y</v>
      </c>
      <c r="M1944">
        <f>IF(ZSOHPP055[[#This Row],[銷售訂單]]="", "", --ZSOHPP055[[#This Row],[銷售訂單]])</f>
        <v>6079421</v>
      </c>
    </row>
    <row r="1945" spans="1:13">
      <c r="A1945" s="17" t="s">
        <v>1543</v>
      </c>
      <c r="B1945" s="19">
        <v>16127.41</v>
      </c>
      <c r="C1945" s="19">
        <v>16478.5</v>
      </c>
      <c r="D1945" s="19">
        <v>-351.09</v>
      </c>
      <c r="E1945" s="19">
        <v>0</v>
      </c>
      <c r="F1945" s="17" t="s">
        <v>1628</v>
      </c>
      <c r="G1945" s="17" t="s">
        <v>20</v>
      </c>
      <c r="H1945" s="18">
        <v>45890</v>
      </c>
      <c r="I1945" s="18">
        <v>45937</v>
      </c>
      <c r="J1945" s="17" t="s">
        <v>2692</v>
      </c>
      <c r="K1945" s="17" t="s">
        <v>2210</v>
      </c>
      <c r="L1945" t="str">
        <f>IF(COUNTIFS(ZSOHSD058[订单号数值], ZSOHPP055[[#This Row],[订单号数值]], ZSOHSD058[行項目], ZSOHPP055[[#This Row],[行項目]])&gt;0, "Y", "")</f>
        <v>Y</v>
      </c>
      <c r="M1945">
        <f>IF(ZSOHPP055[[#This Row],[銷售訂單]]="", "", --ZSOHPP055[[#This Row],[銷售訂單]])</f>
        <v>6078680</v>
      </c>
    </row>
    <row r="1946" spans="1:13">
      <c r="A1946" s="17" t="s">
        <v>1543</v>
      </c>
      <c r="B1946" s="19">
        <v>276.923</v>
      </c>
      <c r="C1946" s="19">
        <v>197</v>
      </c>
      <c r="D1946" s="19">
        <v>79.923000000000002</v>
      </c>
      <c r="E1946" s="19">
        <v>0</v>
      </c>
      <c r="F1946" s="17" t="s">
        <v>1627</v>
      </c>
      <c r="G1946" s="17" t="s">
        <v>20</v>
      </c>
      <c r="H1946" s="18">
        <v>45890</v>
      </c>
      <c r="I1946" s="18">
        <v>45937</v>
      </c>
      <c r="J1946" s="17" t="s">
        <v>2692</v>
      </c>
      <c r="K1946" s="17" t="s">
        <v>2210</v>
      </c>
      <c r="L1946" t="str">
        <f>IF(COUNTIFS(ZSOHSD058[订单号数值], ZSOHPP055[[#This Row],[订单号数值]], ZSOHSD058[行項目], ZSOHPP055[[#This Row],[行項目]])&gt;0, "Y", "")</f>
        <v>Y</v>
      </c>
      <c r="M1946">
        <f>IF(ZSOHPP055[[#This Row],[銷售訂單]]="", "", --ZSOHPP055[[#This Row],[銷售訂單]])</f>
        <v>6078680</v>
      </c>
    </row>
    <row r="1947" spans="1:13">
      <c r="A1947" s="17" t="s">
        <v>1543</v>
      </c>
      <c r="B1947" s="19">
        <v>16420.741000000002</v>
      </c>
      <c r="C1947" s="19">
        <v>16832</v>
      </c>
      <c r="D1947" s="19">
        <v>-411.25900000000001</v>
      </c>
      <c r="E1947" s="19">
        <v>0</v>
      </c>
      <c r="F1947" s="17" t="s">
        <v>1626</v>
      </c>
      <c r="G1947" s="17" t="s">
        <v>20</v>
      </c>
      <c r="H1947" s="18">
        <v>45890</v>
      </c>
      <c r="I1947" s="18">
        <v>45950</v>
      </c>
      <c r="J1947" s="17" t="s">
        <v>2692</v>
      </c>
      <c r="K1947" s="17" t="s">
        <v>2210</v>
      </c>
      <c r="L1947" t="str">
        <f>IF(COUNTIFS(ZSOHSD058[订单号数值], ZSOHPP055[[#This Row],[订单号数值]], ZSOHSD058[行項目], ZSOHPP055[[#This Row],[行項目]])&gt;0, "Y", "")</f>
        <v>Y</v>
      </c>
      <c r="M1947">
        <f>IF(ZSOHPP055[[#This Row],[銷售訂單]]="", "", --ZSOHPP055[[#This Row],[銷售訂單]])</f>
        <v>6078680</v>
      </c>
    </row>
    <row r="1948" spans="1:13">
      <c r="A1948" s="17" t="s">
        <v>1836</v>
      </c>
      <c r="B1948" s="19">
        <v>4159.1610000000001</v>
      </c>
      <c r="C1948" s="19">
        <v>4129</v>
      </c>
      <c r="D1948" s="19">
        <v>30.161000000000001</v>
      </c>
      <c r="E1948" s="19">
        <v>0</v>
      </c>
      <c r="F1948" s="17" t="s">
        <v>1852</v>
      </c>
      <c r="G1948" s="17" t="s">
        <v>21</v>
      </c>
      <c r="H1948" s="18">
        <v>45890</v>
      </c>
      <c r="I1948" s="18">
        <v>45905</v>
      </c>
      <c r="J1948" s="17" t="s">
        <v>2719</v>
      </c>
      <c r="K1948" s="17" t="s">
        <v>2210</v>
      </c>
      <c r="L1948" t="str">
        <f>IF(COUNTIFS(ZSOHSD058[订单号数值], ZSOHPP055[[#This Row],[订单号数值]], ZSOHSD058[行項目], ZSOHPP055[[#This Row],[行項目]])&gt;0, "Y", "")</f>
        <v>Y</v>
      </c>
      <c r="M1948">
        <f>IF(ZSOHPP055[[#This Row],[銷售訂單]]="", "", --ZSOHPP055[[#This Row],[銷售訂單]])</f>
        <v>6078815</v>
      </c>
    </row>
    <row r="1949" spans="1:13">
      <c r="A1949" s="17" t="s">
        <v>1080</v>
      </c>
      <c r="B1949" s="19">
        <v>100.1</v>
      </c>
      <c r="C1949" s="19">
        <v>106.5</v>
      </c>
      <c r="D1949" s="19">
        <v>-6.4</v>
      </c>
      <c r="E1949" s="19">
        <v>0</v>
      </c>
      <c r="F1949" s="17" t="s">
        <v>1081</v>
      </c>
      <c r="G1949" s="17" t="s">
        <v>21</v>
      </c>
      <c r="H1949" s="18">
        <v>45891</v>
      </c>
      <c r="I1949" s="18">
        <v>45908</v>
      </c>
      <c r="J1949" s="17" t="s">
        <v>2797</v>
      </c>
      <c r="K1949" s="17" t="s">
        <v>2210</v>
      </c>
      <c r="L1949" t="str">
        <f>IF(COUNTIFS(ZSOHSD058[订单号数值], ZSOHPP055[[#This Row],[订单号数值]], ZSOHSD058[行項目], ZSOHPP055[[#This Row],[行項目]])&gt;0, "Y", "")</f>
        <v>Y</v>
      </c>
      <c r="M1949">
        <f>IF(ZSOHPP055[[#This Row],[銷售訂單]]="", "", --ZSOHPP055[[#This Row],[銷售訂單]])</f>
        <v>6079223</v>
      </c>
    </row>
    <row r="1950" spans="1:13">
      <c r="A1950" s="17" t="s">
        <v>1428</v>
      </c>
      <c r="B1950" s="19">
        <v>277.75</v>
      </c>
      <c r="C1950" s="19">
        <v>288</v>
      </c>
      <c r="D1950" s="19">
        <v>-10.25</v>
      </c>
      <c r="E1950" s="19">
        <v>0</v>
      </c>
      <c r="F1950" s="17" t="s">
        <v>1429</v>
      </c>
      <c r="G1950" s="17" t="s">
        <v>23</v>
      </c>
      <c r="H1950" s="18">
        <v>45891</v>
      </c>
      <c r="I1950" s="18">
        <v>45915</v>
      </c>
      <c r="J1950" s="17" t="s">
        <v>2793</v>
      </c>
      <c r="K1950" s="17" t="s">
        <v>2210</v>
      </c>
      <c r="L1950" t="str">
        <f>IF(COUNTIFS(ZSOHSD058[订单号数值], ZSOHPP055[[#This Row],[订单号数值]], ZSOHSD058[行項目], ZSOHPP055[[#This Row],[行項目]])&gt;0, "Y", "")</f>
        <v>Y</v>
      </c>
      <c r="M1950">
        <f>IF(ZSOHPP055[[#This Row],[銷售訂單]]="", "", --ZSOHPP055[[#This Row],[銷售訂單]])</f>
        <v>6079166</v>
      </c>
    </row>
    <row r="1951" spans="1:13">
      <c r="A1951" s="17" t="s">
        <v>1481</v>
      </c>
      <c r="B1951" s="19">
        <v>6718.7929999999997</v>
      </c>
      <c r="C1951" s="19">
        <v>6849.5</v>
      </c>
      <c r="D1951" s="19">
        <v>-130.70699999999999</v>
      </c>
      <c r="E1951" s="19">
        <v>0</v>
      </c>
      <c r="F1951" s="17" t="s">
        <v>1484</v>
      </c>
      <c r="G1951" s="17" t="s">
        <v>21</v>
      </c>
      <c r="H1951" s="18">
        <v>45891</v>
      </c>
      <c r="I1951" s="18">
        <v>45909</v>
      </c>
      <c r="J1951" s="17" t="s">
        <v>2802</v>
      </c>
      <c r="K1951" s="17" t="s">
        <v>2217</v>
      </c>
      <c r="L1951" t="str">
        <f>IF(COUNTIFS(ZSOHSD058[订单号数值], ZSOHPP055[[#This Row],[订单号数值]], ZSOHSD058[行項目], ZSOHPP055[[#This Row],[行項目]])&gt;0, "Y", "")</f>
        <v>Y</v>
      </c>
      <c r="M1951">
        <f>IF(ZSOHPP055[[#This Row],[銷售訂單]]="", "", --ZSOHPP055[[#This Row],[銷售訂單]])</f>
        <v>6079278</v>
      </c>
    </row>
    <row r="1952" spans="1:13">
      <c r="A1952" s="17" t="s">
        <v>1836</v>
      </c>
      <c r="B1952" s="19">
        <v>15089.228999999999</v>
      </c>
      <c r="C1952" s="19">
        <v>15064.5</v>
      </c>
      <c r="D1952" s="19">
        <v>24.728999999999999</v>
      </c>
      <c r="E1952" s="19">
        <v>0</v>
      </c>
      <c r="F1952" s="17" t="s">
        <v>1853</v>
      </c>
      <c r="G1952" s="17" t="s">
        <v>21</v>
      </c>
      <c r="H1952" s="18">
        <v>45891</v>
      </c>
      <c r="I1952" s="18">
        <v>45909</v>
      </c>
      <c r="J1952" s="17" t="s">
        <v>2719</v>
      </c>
      <c r="K1952" s="17" t="s">
        <v>2210</v>
      </c>
      <c r="L1952" t="str">
        <f>IF(COUNTIFS(ZSOHSD058[订单号数值], ZSOHPP055[[#This Row],[订单号数值]], ZSOHSD058[行項目], ZSOHPP055[[#This Row],[行項目]])&gt;0, "Y", "")</f>
        <v>Y</v>
      </c>
      <c r="M1952">
        <f>IF(ZSOHPP055[[#This Row],[銷售訂單]]="", "", --ZSOHPP055[[#This Row],[銷售訂單]])</f>
        <v>6078815</v>
      </c>
    </row>
    <row r="1953" spans="1:13">
      <c r="A1953" s="17" t="s">
        <v>1836</v>
      </c>
      <c r="B1953" s="19">
        <v>11966.352999999999</v>
      </c>
      <c r="C1953" s="19">
        <v>11857</v>
      </c>
      <c r="D1953" s="19">
        <v>109.35299999999999</v>
      </c>
      <c r="E1953" s="19">
        <v>0</v>
      </c>
      <c r="F1953" s="17" t="s">
        <v>1854</v>
      </c>
      <c r="G1953" s="17" t="s">
        <v>21</v>
      </c>
      <c r="H1953" s="18">
        <v>45891</v>
      </c>
      <c r="I1953" s="18">
        <v>45912</v>
      </c>
      <c r="J1953" s="17" t="s">
        <v>2719</v>
      </c>
      <c r="K1953" s="17" t="s">
        <v>2210</v>
      </c>
      <c r="L1953" t="str">
        <f>IF(COUNTIFS(ZSOHSD058[订单号数值], ZSOHPP055[[#This Row],[订单号数值]], ZSOHSD058[行項目], ZSOHPP055[[#This Row],[行項目]])&gt;0, "Y", "")</f>
        <v>Y</v>
      </c>
      <c r="M1953">
        <f>IF(ZSOHPP055[[#This Row],[銷售訂單]]="", "", --ZSOHPP055[[#This Row],[銷售訂單]])</f>
        <v>6078815</v>
      </c>
    </row>
    <row r="1954" spans="1:13">
      <c r="A1954" s="17" t="s">
        <v>1914</v>
      </c>
      <c r="B1954" s="19">
        <v>55.55</v>
      </c>
      <c r="C1954" s="19">
        <v>58</v>
      </c>
      <c r="D1954" s="19">
        <v>-2.4500000000000002</v>
      </c>
      <c r="E1954" s="19">
        <v>0</v>
      </c>
      <c r="F1954" s="17" t="s">
        <v>1916</v>
      </c>
      <c r="G1954" s="17" t="s">
        <v>24</v>
      </c>
      <c r="H1954" s="18">
        <v>45891</v>
      </c>
      <c r="I1954" s="18">
        <v>45897</v>
      </c>
      <c r="J1954" s="17" t="s">
        <v>2808</v>
      </c>
      <c r="K1954" s="17" t="s">
        <v>2210</v>
      </c>
      <c r="L1954" t="str">
        <f>IF(COUNTIFS(ZSOHSD058[订单号数值], ZSOHPP055[[#This Row],[订单号数值]], ZSOHSD058[行項目], ZSOHPP055[[#This Row],[行項目]])&gt;0, "Y", "")</f>
        <v>Y</v>
      </c>
      <c r="M1954">
        <f>IF(ZSOHPP055[[#This Row],[銷售訂單]]="", "", --ZSOHPP055[[#This Row],[銷售訂單]])</f>
        <v>6079339</v>
      </c>
    </row>
    <row r="1955" spans="1:13">
      <c r="A1955" s="17" t="s">
        <v>222</v>
      </c>
      <c r="B1955" s="19">
        <v>2538.6260000000002</v>
      </c>
      <c r="C1955" s="19">
        <v>2204</v>
      </c>
      <c r="D1955" s="19">
        <v>334.62599999999998</v>
      </c>
      <c r="E1955" s="19">
        <v>0</v>
      </c>
      <c r="F1955" s="17" t="s">
        <v>224</v>
      </c>
      <c r="G1955" s="17" t="s">
        <v>21</v>
      </c>
      <c r="H1955" s="18">
        <v>45892</v>
      </c>
      <c r="I1955" s="18">
        <v>45899</v>
      </c>
      <c r="J1955" s="17" t="s">
        <v>2712</v>
      </c>
      <c r="K1955" s="17" t="s">
        <v>2210</v>
      </c>
      <c r="L1955" t="str">
        <f>IF(COUNTIFS(ZSOHSD058[订单号数值], ZSOHPP055[[#This Row],[订单号数值]], ZSOHSD058[行項目], ZSOHPP055[[#This Row],[行項目]])&gt;0, "Y", "")</f>
        <v>Y</v>
      </c>
      <c r="M1955">
        <f>IF(ZSOHPP055[[#This Row],[銷售訂單]]="", "", --ZSOHPP055[[#This Row],[銷售訂單]])</f>
        <v>6078751</v>
      </c>
    </row>
    <row r="1956" spans="1:13">
      <c r="A1956" s="17" t="s">
        <v>231</v>
      </c>
      <c r="B1956" s="19">
        <v>7275</v>
      </c>
      <c r="C1956" s="19">
        <v>7709.5</v>
      </c>
      <c r="D1956" s="19">
        <v>-434.5</v>
      </c>
      <c r="E1956" s="19">
        <v>0</v>
      </c>
      <c r="F1956" s="17" t="s">
        <v>232</v>
      </c>
      <c r="G1956" s="17" t="s">
        <v>21</v>
      </c>
      <c r="H1956" s="18">
        <v>45892</v>
      </c>
      <c r="I1956" s="18">
        <v>45899</v>
      </c>
      <c r="J1956" s="17" t="s">
        <v>2712</v>
      </c>
      <c r="K1956" s="17" t="s">
        <v>2215</v>
      </c>
      <c r="L1956" t="str">
        <f>IF(COUNTIFS(ZSOHSD058[订单号数值], ZSOHPP055[[#This Row],[订单号数值]], ZSOHSD058[行項目], ZSOHPP055[[#This Row],[行項目]])&gt;0, "Y", "")</f>
        <v>Y</v>
      </c>
      <c r="M1956">
        <f>IF(ZSOHPP055[[#This Row],[銷售訂單]]="", "", --ZSOHPP055[[#This Row],[銷售訂單]])</f>
        <v>6078751</v>
      </c>
    </row>
    <row r="1957" spans="1:13">
      <c r="A1957" s="17" t="s">
        <v>899</v>
      </c>
      <c r="B1957" s="19">
        <v>437.363</v>
      </c>
      <c r="C1957" s="19">
        <v>1000</v>
      </c>
      <c r="D1957" s="19">
        <v>-562.63699999999994</v>
      </c>
      <c r="E1957" s="19">
        <v>0</v>
      </c>
      <c r="F1957" s="17" t="s">
        <v>905</v>
      </c>
      <c r="G1957" s="17" t="s">
        <v>20</v>
      </c>
      <c r="H1957" s="18">
        <v>45892</v>
      </c>
      <c r="I1957" s="18">
        <v>45913</v>
      </c>
      <c r="J1957" s="17" t="s">
        <v>2750</v>
      </c>
      <c r="K1957" s="17" t="s">
        <v>2210</v>
      </c>
      <c r="L1957" t="str">
        <f>IF(COUNTIFS(ZSOHSD058[订单号数值], ZSOHPP055[[#This Row],[订单号数值]], ZSOHSD058[行項目], ZSOHPP055[[#This Row],[行項目]])&gt;0, "Y", "")</f>
        <v>Y</v>
      </c>
      <c r="M1957">
        <f>IF(ZSOHPP055[[#This Row],[銷售訂單]]="", "", --ZSOHPP055[[#This Row],[銷售訂單]])</f>
        <v>6079023</v>
      </c>
    </row>
    <row r="1958" spans="1:13">
      <c r="A1958" s="17" t="s">
        <v>1182</v>
      </c>
      <c r="B1958" s="19">
        <v>66.66</v>
      </c>
      <c r="C1958" s="19">
        <v>61</v>
      </c>
      <c r="D1958" s="19">
        <v>5.66</v>
      </c>
      <c r="E1958" s="19">
        <v>0</v>
      </c>
      <c r="F1958" s="17" t="s">
        <v>1183</v>
      </c>
      <c r="G1958" s="17" t="s">
        <v>22</v>
      </c>
      <c r="H1958" s="18">
        <v>45892</v>
      </c>
      <c r="I1958" s="18">
        <v>45897</v>
      </c>
      <c r="J1958" s="17" t="s">
        <v>2768</v>
      </c>
      <c r="K1958" s="17" t="s">
        <v>2779</v>
      </c>
      <c r="L1958" t="str">
        <f>IF(COUNTIFS(ZSOHSD058[订单号数值], ZSOHPP055[[#This Row],[订单号数值]], ZSOHSD058[行項目], ZSOHPP055[[#This Row],[行項目]])&gt;0, "Y", "")</f>
        <v>Y</v>
      </c>
      <c r="M1958">
        <f>IF(ZSOHPP055[[#This Row],[銷售訂單]]="", "", --ZSOHPP055[[#This Row],[銷售訂單]])</f>
        <v>6079083</v>
      </c>
    </row>
    <row r="1959" spans="1:13">
      <c r="A1959" s="17" t="s">
        <v>1184</v>
      </c>
      <c r="B1959" s="19">
        <v>66.66</v>
      </c>
      <c r="C1959" s="19">
        <v>99.5</v>
      </c>
      <c r="D1959" s="19">
        <v>-32.840000000000003</v>
      </c>
      <c r="E1959" s="19">
        <v>0</v>
      </c>
      <c r="F1959" s="17" t="s">
        <v>1185</v>
      </c>
      <c r="G1959" s="17" t="s">
        <v>22</v>
      </c>
      <c r="H1959" s="18">
        <v>45892</v>
      </c>
      <c r="I1959" s="18">
        <v>45897</v>
      </c>
      <c r="J1959" s="17" t="s">
        <v>2768</v>
      </c>
      <c r="K1959" s="17" t="s">
        <v>2783</v>
      </c>
      <c r="L1959" t="str">
        <f>IF(COUNTIFS(ZSOHSD058[订单号数值], ZSOHPP055[[#This Row],[订单号数值]], ZSOHSD058[行項目], ZSOHPP055[[#This Row],[行項目]])&gt;0, "Y", "")</f>
        <v>Y</v>
      </c>
      <c r="M1959">
        <f>IF(ZSOHPP055[[#This Row],[銷售訂單]]="", "", --ZSOHPP055[[#This Row],[銷售訂單]])</f>
        <v>6079083</v>
      </c>
    </row>
    <row r="1960" spans="1:13">
      <c r="A1960" s="17" t="s">
        <v>1186</v>
      </c>
      <c r="B1960" s="19">
        <v>66.66</v>
      </c>
      <c r="C1960" s="19">
        <v>67.5</v>
      </c>
      <c r="D1960" s="19">
        <v>-0.84</v>
      </c>
      <c r="E1960" s="19">
        <v>0</v>
      </c>
      <c r="F1960" s="17" t="s">
        <v>1187</v>
      </c>
      <c r="G1960" s="17" t="s">
        <v>22</v>
      </c>
      <c r="H1960" s="18">
        <v>45892</v>
      </c>
      <c r="I1960" s="18">
        <v>45897</v>
      </c>
      <c r="J1960" s="17" t="s">
        <v>2768</v>
      </c>
      <c r="K1960" s="17" t="s">
        <v>2781</v>
      </c>
      <c r="L1960" t="str">
        <f>IF(COUNTIFS(ZSOHSD058[订单号数值], ZSOHPP055[[#This Row],[订单号数值]], ZSOHSD058[行項目], ZSOHPP055[[#This Row],[行項目]])&gt;0, "Y", "")</f>
        <v>Y</v>
      </c>
      <c r="M1960">
        <f>IF(ZSOHPP055[[#This Row],[銷售訂單]]="", "", --ZSOHPP055[[#This Row],[銷售訂單]])</f>
        <v>6079083</v>
      </c>
    </row>
    <row r="1961" spans="1:13">
      <c r="A1961" s="17" t="s">
        <v>1188</v>
      </c>
      <c r="B1961" s="19">
        <v>66.66</v>
      </c>
      <c r="C1961" s="19">
        <v>102</v>
      </c>
      <c r="D1961" s="19">
        <v>-35.340000000000003</v>
      </c>
      <c r="E1961" s="19">
        <v>0</v>
      </c>
      <c r="F1961" s="17" t="s">
        <v>1189</v>
      </c>
      <c r="G1961" s="17" t="s">
        <v>22</v>
      </c>
      <c r="H1961" s="18">
        <v>45892</v>
      </c>
      <c r="I1961" s="18">
        <v>45897</v>
      </c>
      <c r="J1961" s="17" t="s">
        <v>2768</v>
      </c>
      <c r="K1961" s="17" t="s">
        <v>2785</v>
      </c>
      <c r="L1961" t="str">
        <f>IF(COUNTIFS(ZSOHSD058[订单号数值], ZSOHPP055[[#This Row],[订单号数值]], ZSOHSD058[行項目], ZSOHPP055[[#This Row],[行項目]])&gt;0, "Y", "")</f>
        <v>Y</v>
      </c>
      <c r="M1961">
        <f>IF(ZSOHPP055[[#This Row],[銷售訂單]]="", "", --ZSOHPP055[[#This Row],[銷售訂單]])</f>
        <v>6079083</v>
      </c>
    </row>
    <row r="1962" spans="1:13">
      <c r="A1962" s="17" t="s">
        <v>555</v>
      </c>
      <c r="B1962" s="19">
        <v>1611.374</v>
      </c>
      <c r="C1962" s="19">
        <v>1625</v>
      </c>
      <c r="D1962" s="19">
        <v>-13.625999999999999</v>
      </c>
      <c r="E1962" s="19">
        <v>0</v>
      </c>
      <c r="F1962" s="17" t="s">
        <v>560</v>
      </c>
      <c r="G1962" s="17" t="s">
        <v>24</v>
      </c>
      <c r="H1962" s="18">
        <v>45894</v>
      </c>
      <c r="I1962" s="18">
        <v>45906</v>
      </c>
      <c r="J1962" s="17" t="s">
        <v>2817</v>
      </c>
      <c r="K1962" s="17" t="s">
        <v>2210</v>
      </c>
      <c r="L1962" t="str">
        <f>IF(COUNTIFS(ZSOHSD058[订单号数值], ZSOHPP055[[#This Row],[订单号数值]], ZSOHSD058[行項目], ZSOHPP055[[#This Row],[行項目]])&gt;0, "Y", "")</f>
        <v>Y</v>
      </c>
      <c r="M1962">
        <f>IF(ZSOHPP055[[#This Row],[銷售訂單]]="", "", --ZSOHPP055[[#This Row],[銷售訂單]])</f>
        <v>6079620</v>
      </c>
    </row>
    <row r="1963" spans="1:13">
      <c r="A1963" s="17" t="s">
        <v>115</v>
      </c>
      <c r="B1963" s="19">
        <v>1E-3</v>
      </c>
      <c r="C1963" s="19">
        <v>0</v>
      </c>
      <c r="D1963" s="19">
        <v>1E-3</v>
      </c>
      <c r="E1963" s="19">
        <v>0</v>
      </c>
      <c r="F1963" s="17" t="s">
        <v>116</v>
      </c>
      <c r="G1963" s="17" t="s">
        <v>22</v>
      </c>
      <c r="H1963" s="18">
        <v>45895</v>
      </c>
      <c r="I1963" s="18">
        <v>45927</v>
      </c>
      <c r="J1963" s="17" t="s">
        <v>3503</v>
      </c>
      <c r="K1963" s="17" t="s">
        <v>2210</v>
      </c>
      <c r="L1963" t="str">
        <f>IF(COUNTIFS(ZSOHSD058[订单号数值], ZSOHPP055[[#This Row],[订单号数值]], ZSOHSD058[行項目], ZSOHPP055[[#This Row],[行項目]])&gt;0, "Y", "")</f>
        <v>Y</v>
      </c>
      <c r="M1963">
        <f>IF(ZSOHPP055[[#This Row],[銷售訂單]]="", "", --ZSOHPP055[[#This Row],[銷售訂單]])</f>
        <v>6079533</v>
      </c>
    </row>
    <row r="1964" spans="1:13">
      <c r="A1964" s="17" t="s">
        <v>1658</v>
      </c>
      <c r="B1964" s="19">
        <v>8652.0779999999995</v>
      </c>
      <c r="C1964" s="19">
        <v>8609.5</v>
      </c>
      <c r="D1964" s="19">
        <v>42.578000000000003</v>
      </c>
      <c r="E1964" s="19">
        <v>0</v>
      </c>
      <c r="F1964" s="17" t="s">
        <v>1684</v>
      </c>
      <c r="G1964" s="17" t="s">
        <v>20</v>
      </c>
      <c r="H1964" s="18">
        <v>45895</v>
      </c>
      <c r="I1964" s="18">
        <v>45951</v>
      </c>
      <c r="J1964" s="17" t="s">
        <v>2620</v>
      </c>
      <c r="K1964" s="17" t="s">
        <v>2210</v>
      </c>
      <c r="L1964" t="str">
        <f>IF(COUNTIFS(ZSOHSD058[订单号数值], ZSOHPP055[[#This Row],[订单号数值]], ZSOHSD058[行項目], ZSOHPP055[[#This Row],[行項目]])&gt;0, "Y", "")</f>
        <v>Y</v>
      </c>
      <c r="M1964">
        <f>IF(ZSOHPP055[[#This Row],[銷售訂單]]="", "", --ZSOHPP055[[#This Row],[銷售訂單]])</f>
        <v>6078018</v>
      </c>
    </row>
    <row r="1965" spans="1:13">
      <c r="A1965" s="17" t="s">
        <v>1658</v>
      </c>
      <c r="B1965" s="19">
        <v>4941.8879999999999</v>
      </c>
      <c r="C1965" s="19">
        <v>5017.5</v>
      </c>
      <c r="D1965" s="19">
        <v>-75.611999999999995</v>
      </c>
      <c r="E1965" s="19">
        <v>0</v>
      </c>
      <c r="F1965" s="17" t="s">
        <v>1695</v>
      </c>
      <c r="G1965" s="17" t="s">
        <v>20</v>
      </c>
      <c r="H1965" s="18">
        <v>45895</v>
      </c>
      <c r="I1965" s="18">
        <v>45939</v>
      </c>
      <c r="J1965" s="17" t="s">
        <v>2620</v>
      </c>
      <c r="K1965" s="17" t="s">
        <v>2210</v>
      </c>
      <c r="L1965" t="str">
        <f>IF(COUNTIFS(ZSOHSD058[订单号数值], ZSOHPP055[[#This Row],[订单号数值]], ZSOHSD058[行項目], ZSOHPP055[[#This Row],[行項目]])&gt;0, "Y", "")</f>
        <v>Y</v>
      </c>
      <c r="M1965">
        <f>IF(ZSOHPP055[[#This Row],[銷售訂單]]="", "", --ZSOHPP055[[#This Row],[銷售訂單]])</f>
        <v>6078018</v>
      </c>
    </row>
    <row r="1966" spans="1:13">
      <c r="A1966" s="17" t="s">
        <v>1658</v>
      </c>
      <c r="B1966" s="19">
        <v>6980</v>
      </c>
      <c r="C1966" s="19">
        <v>6915.5</v>
      </c>
      <c r="D1966" s="19">
        <v>64.5</v>
      </c>
      <c r="E1966" s="19">
        <v>0</v>
      </c>
      <c r="F1966" s="17" t="s">
        <v>1739</v>
      </c>
      <c r="G1966" s="17" t="s">
        <v>20</v>
      </c>
      <c r="H1966" s="18">
        <v>45895</v>
      </c>
      <c r="I1966" s="18">
        <v>45953</v>
      </c>
      <c r="J1966" s="17" t="s">
        <v>2620</v>
      </c>
      <c r="K1966" s="17" t="s">
        <v>2210</v>
      </c>
      <c r="L1966" t="str">
        <f>IF(COUNTIFS(ZSOHSD058[订单号数值], ZSOHPP055[[#This Row],[订单号数值]], ZSOHSD058[行項目], ZSOHPP055[[#This Row],[行項目]])&gt;0, "Y", "")</f>
        <v>Y</v>
      </c>
      <c r="M1966">
        <f>IF(ZSOHPP055[[#This Row],[銷售訂單]]="", "", --ZSOHPP055[[#This Row],[銷售訂單]])</f>
        <v>6078018</v>
      </c>
    </row>
    <row r="1967" spans="1:13">
      <c r="A1967" s="17" t="s">
        <v>1658</v>
      </c>
      <c r="B1967" s="19">
        <v>10018.99</v>
      </c>
      <c r="C1967" s="19">
        <v>10091</v>
      </c>
      <c r="D1967" s="19">
        <v>-72.010000000000005</v>
      </c>
      <c r="E1967" s="19">
        <v>0</v>
      </c>
      <c r="F1967" s="17" t="s">
        <v>1749</v>
      </c>
      <c r="G1967" s="17" t="s">
        <v>20</v>
      </c>
      <c r="H1967" s="18">
        <v>45895</v>
      </c>
      <c r="I1967" s="18">
        <v>45944</v>
      </c>
      <c r="J1967" s="17" t="s">
        <v>2620</v>
      </c>
      <c r="K1967" s="17" t="s">
        <v>2210</v>
      </c>
      <c r="L1967" t="str">
        <f>IF(COUNTIFS(ZSOHSD058[订单号数值], ZSOHPP055[[#This Row],[订单号数值]], ZSOHSD058[行項目], ZSOHPP055[[#This Row],[行項目]])&gt;0, "Y", "")</f>
        <v>Y</v>
      </c>
      <c r="M1967">
        <f>IF(ZSOHPP055[[#This Row],[銷售訂單]]="", "", --ZSOHPP055[[#This Row],[銷售訂單]])</f>
        <v>6078018</v>
      </c>
    </row>
    <row r="1968" spans="1:13">
      <c r="A1968" s="17" t="s">
        <v>2038</v>
      </c>
      <c r="B1968" s="19">
        <v>60.06</v>
      </c>
      <c r="C1968" s="19">
        <v>60.5</v>
      </c>
      <c r="D1968" s="19">
        <v>-0.44</v>
      </c>
      <c r="E1968" s="19">
        <v>0</v>
      </c>
      <c r="F1968" s="17" t="s">
        <v>2042</v>
      </c>
      <c r="G1968" s="17" t="s">
        <v>22</v>
      </c>
      <c r="H1968" s="18">
        <v>45895</v>
      </c>
      <c r="I1968" s="18">
        <v>45900</v>
      </c>
      <c r="J1968" s="17" t="s">
        <v>2752</v>
      </c>
      <c r="K1968" s="17" t="s">
        <v>2210</v>
      </c>
      <c r="L1968" t="str">
        <f>IF(COUNTIFS(ZSOHSD058[订单号数值], ZSOHPP055[[#This Row],[订单号数值]], ZSOHSD058[行項目], ZSOHPP055[[#This Row],[行項目]])&gt;0, "Y", "")</f>
        <v>Y</v>
      </c>
      <c r="M1968">
        <f>IF(ZSOHPP055[[#This Row],[銷售訂單]]="", "", --ZSOHPP055[[#This Row],[銷售訂單]])</f>
        <v>6079026</v>
      </c>
    </row>
    <row r="1969" spans="1:13">
      <c r="A1969" s="17" t="s">
        <v>2046</v>
      </c>
      <c r="B1969" s="19">
        <v>60.06</v>
      </c>
      <c r="C1969" s="19">
        <v>82.5</v>
      </c>
      <c r="D1969" s="19">
        <v>-22.44</v>
      </c>
      <c r="E1969" s="19">
        <v>0</v>
      </c>
      <c r="F1969" s="17" t="s">
        <v>2047</v>
      </c>
      <c r="G1969" s="17" t="s">
        <v>22</v>
      </c>
      <c r="H1969" s="18">
        <v>45895</v>
      </c>
      <c r="I1969" s="18">
        <v>45904</v>
      </c>
      <c r="J1969" s="17" t="s">
        <v>2752</v>
      </c>
      <c r="K1969" s="17" t="s">
        <v>2215</v>
      </c>
      <c r="L1969" t="str">
        <f>IF(COUNTIFS(ZSOHSD058[订单号数值], ZSOHPP055[[#This Row],[订单号数值]], ZSOHSD058[行項目], ZSOHPP055[[#This Row],[行項目]])&gt;0, "Y", "")</f>
        <v>Y</v>
      </c>
      <c r="M1969">
        <f>IF(ZSOHPP055[[#This Row],[銷售訂單]]="", "", --ZSOHPP055[[#This Row],[銷售訂單]])</f>
        <v>6079026</v>
      </c>
    </row>
    <row r="1970" spans="1:13">
      <c r="A1970" s="17" t="s">
        <v>2117</v>
      </c>
      <c r="B1970" s="19">
        <v>5934.4279999999999</v>
      </c>
      <c r="C1970" s="19">
        <v>5948</v>
      </c>
      <c r="D1970" s="19">
        <v>-13.571999999999999</v>
      </c>
      <c r="E1970" s="19">
        <v>0</v>
      </c>
      <c r="F1970" s="17" t="s">
        <v>2121</v>
      </c>
      <c r="G1970" s="17" t="s">
        <v>20</v>
      </c>
      <c r="H1970" s="18">
        <v>45895</v>
      </c>
      <c r="I1970" s="18">
        <v>46041</v>
      </c>
      <c r="J1970" s="17" t="s">
        <v>2627</v>
      </c>
      <c r="K1970" s="17" t="s">
        <v>2210</v>
      </c>
      <c r="L1970" t="str">
        <f>IF(COUNTIFS(ZSOHSD058[订单号数值], ZSOHPP055[[#This Row],[订单号数值]], ZSOHSD058[行項目], ZSOHPP055[[#This Row],[行項目]])&gt;0, "Y", "")</f>
        <v>Y</v>
      </c>
      <c r="M1970">
        <f>IF(ZSOHPP055[[#This Row],[銷售訂單]]="", "", --ZSOHPP055[[#This Row],[銷售訂單]])</f>
        <v>6078137</v>
      </c>
    </row>
    <row r="1971" spans="1:13">
      <c r="A1971" s="17" t="s">
        <v>1809</v>
      </c>
      <c r="B1971" s="19">
        <v>66.66</v>
      </c>
      <c r="C1971" s="19">
        <v>65.5</v>
      </c>
      <c r="D1971" s="19">
        <v>1.1599999999999999</v>
      </c>
      <c r="E1971" s="19">
        <v>0</v>
      </c>
      <c r="F1971" s="17" t="s">
        <v>1810</v>
      </c>
      <c r="G1971" s="17" t="s">
        <v>22</v>
      </c>
      <c r="H1971" s="18">
        <v>45896</v>
      </c>
      <c r="I1971" s="18">
        <v>45907</v>
      </c>
      <c r="J1971" s="17" t="s">
        <v>2811</v>
      </c>
      <c r="K1971" s="17" t="s">
        <v>2210</v>
      </c>
      <c r="L1971" t="str">
        <f>IF(COUNTIFS(ZSOHSD058[订单号数值], ZSOHPP055[[#This Row],[订单号数值]], ZSOHSD058[行項目], ZSOHPP055[[#This Row],[行項目]])&gt;0, "Y", "")</f>
        <v>Y</v>
      </c>
      <c r="M1971">
        <f>IF(ZSOHPP055[[#This Row],[銷售訂單]]="", "", --ZSOHPP055[[#This Row],[銷售訂單]])</f>
        <v>6079368</v>
      </c>
    </row>
    <row r="1972" spans="1:13">
      <c r="A1972" s="17" t="s">
        <v>26</v>
      </c>
      <c r="B1972" s="19">
        <v>34657.673999999999</v>
      </c>
      <c r="C1972" s="19">
        <v>34752.5</v>
      </c>
      <c r="D1972" s="19">
        <v>-94.825999999999993</v>
      </c>
      <c r="E1972" s="19">
        <v>0</v>
      </c>
      <c r="F1972" s="17" t="s">
        <v>65</v>
      </c>
      <c r="G1972" s="17" t="s">
        <v>20</v>
      </c>
      <c r="H1972" s="18">
        <v>45897</v>
      </c>
      <c r="I1972" s="18">
        <v>45955</v>
      </c>
      <c r="J1972" s="17" t="s">
        <v>2672</v>
      </c>
      <c r="K1972" s="17" t="s">
        <v>2210</v>
      </c>
      <c r="L1972" t="str">
        <f>IF(COUNTIFS(ZSOHSD058[订单号数值], ZSOHPP055[[#This Row],[订单号数值]], ZSOHSD058[行項目], ZSOHPP055[[#This Row],[行項目]])&gt;0, "Y", "")</f>
        <v>Y</v>
      </c>
      <c r="M1972">
        <f>IF(ZSOHPP055[[#This Row],[銷售訂單]]="", "", --ZSOHPP055[[#This Row],[銷售訂單]])</f>
        <v>6078455</v>
      </c>
    </row>
    <row r="1973" spans="1:13">
      <c r="A1973" s="17" t="s">
        <v>950</v>
      </c>
      <c r="B1973" s="19">
        <v>9800</v>
      </c>
      <c r="C1973" s="19">
        <v>9806.5</v>
      </c>
      <c r="D1973" s="19">
        <v>-6.5</v>
      </c>
      <c r="E1973" s="19">
        <v>0</v>
      </c>
      <c r="F1973" s="17" t="s">
        <v>952</v>
      </c>
      <c r="G1973" s="17" t="s">
        <v>20</v>
      </c>
      <c r="H1973" s="18">
        <v>45897</v>
      </c>
      <c r="I1973" s="18">
        <v>45936</v>
      </c>
      <c r="J1973" s="17" t="s">
        <v>2360</v>
      </c>
      <c r="K1973" s="17" t="s">
        <v>2215</v>
      </c>
      <c r="L1973" t="str">
        <f>IF(COUNTIFS(ZSOHSD058[订单号数值], ZSOHPP055[[#This Row],[订单号数值]], ZSOHSD058[行項目], ZSOHPP055[[#This Row],[行項目]])&gt;0, "Y", "")</f>
        <v>Y</v>
      </c>
      <c r="M1973">
        <f>IF(ZSOHPP055[[#This Row],[銷售訂單]]="", "", --ZSOHPP055[[#This Row],[銷售訂單]])</f>
        <v>6074881</v>
      </c>
    </row>
    <row r="1974" spans="1:13">
      <c r="A1974" s="17" t="s">
        <v>1002</v>
      </c>
      <c r="B1974" s="19">
        <v>7115</v>
      </c>
      <c r="C1974" s="19">
        <v>7112</v>
      </c>
      <c r="D1974" s="19">
        <v>3</v>
      </c>
      <c r="E1974" s="19">
        <v>0</v>
      </c>
      <c r="F1974" s="17" t="s">
        <v>1016</v>
      </c>
      <c r="G1974" s="17" t="s">
        <v>20</v>
      </c>
      <c r="H1974" s="18">
        <v>45897</v>
      </c>
      <c r="I1974" s="18">
        <v>45955</v>
      </c>
      <c r="J1974" s="17" t="s">
        <v>2760</v>
      </c>
      <c r="K1974" s="17" t="s">
        <v>2215</v>
      </c>
      <c r="L1974" t="str">
        <f>IF(COUNTIFS(ZSOHSD058[订单号数值], ZSOHPP055[[#This Row],[订单号数值]], ZSOHSD058[行項目], ZSOHPP055[[#This Row],[行項目]])&gt;0, "Y", "")</f>
        <v>Y</v>
      </c>
      <c r="M1974">
        <f>IF(ZSOHPP055[[#This Row],[銷售訂單]]="", "", --ZSOHPP055[[#This Row],[銷售訂單]])</f>
        <v>6079050</v>
      </c>
    </row>
    <row r="1975" spans="1:13">
      <c r="A1975" s="17" t="s">
        <v>1002</v>
      </c>
      <c r="B1975" s="19">
        <v>1994.425</v>
      </c>
      <c r="C1975" s="19">
        <v>1828.5</v>
      </c>
      <c r="D1975" s="19">
        <v>165.92500000000001</v>
      </c>
      <c r="E1975" s="19">
        <v>0</v>
      </c>
      <c r="F1975" s="17" t="s">
        <v>1017</v>
      </c>
      <c r="G1975" s="17" t="s">
        <v>20</v>
      </c>
      <c r="H1975" s="18">
        <v>45897</v>
      </c>
      <c r="I1975" s="18">
        <v>45915</v>
      </c>
      <c r="J1975" s="17" t="s">
        <v>2760</v>
      </c>
      <c r="K1975" s="17" t="s">
        <v>2215</v>
      </c>
      <c r="L1975" t="str">
        <f>IF(COUNTIFS(ZSOHSD058[订单号数值], ZSOHPP055[[#This Row],[订单号数值]], ZSOHSD058[行項目], ZSOHPP055[[#This Row],[行項目]])&gt;0, "Y", "")</f>
        <v>Y</v>
      </c>
      <c r="M1975">
        <f>IF(ZSOHPP055[[#This Row],[銷售訂單]]="", "", --ZSOHPP055[[#This Row],[銷售訂單]])</f>
        <v>6079050</v>
      </c>
    </row>
    <row r="1976" spans="1:13">
      <c r="A1976" s="17" t="s">
        <v>1002</v>
      </c>
      <c r="B1976" s="19">
        <v>5293.7240000000002</v>
      </c>
      <c r="C1976" s="19">
        <v>4004</v>
      </c>
      <c r="D1976" s="19">
        <v>1289.7239999999999</v>
      </c>
      <c r="E1976" s="19">
        <v>0</v>
      </c>
      <c r="F1976" s="17" t="s">
        <v>1024</v>
      </c>
      <c r="G1976" s="17" t="s">
        <v>20</v>
      </c>
      <c r="H1976" s="18">
        <v>45897</v>
      </c>
      <c r="I1976" s="18">
        <v>45936</v>
      </c>
      <c r="J1976" s="17" t="s">
        <v>2760</v>
      </c>
      <c r="K1976" s="17" t="s">
        <v>2215</v>
      </c>
      <c r="L1976" t="str">
        <f>IF(COUNTIFS(ZSOHSD058[订单号数值], ZSOHPP055[[#This Row],[订单号数值]], ZSOHSD058[行項目], ZSOHPP055[[#This Row],[行項目]])&gt;0, "Y", "")</f>
        <v>Y</v>
      </c>
      <c r="M1976">
        <f>IF(ZSOHPP055[[#This Row],[銷售訂單]]="", "", --ZSOHPP055[[#This Row],[銷售訂單]])</f>
        <v>6079050</v>
      </c>
    </row>
    <row r="1977" spans="1:13">
      <c r="A1977" s="17" t="s">
        <v>1336</v>
      </c>
      <c r="B1977" s="19">
        <v>10245.638999999999</v>
      </c>
      <c r="C1977" s="19">
        <v>10177</v>
      </c>
      <c r="D1977" s="19">
        <v>68.638999999999996</v>
      </c>
      <c r="E1977" s="19">
        <v>0</v>
      </c>
      <c r="F1977" s="17" t="s">
        <v>1348</v>
      </c>
      <c r="G1977" s="17" t="s">
        <v>23</v>
      </c>
      <c r="H1977" s="18">
        <v>45897</v>
      </c>
      <c r="I1977" s="18">
        <v>45966</v>
      </c>
      <c r="J1977" s="17" t="s">
        <v>2730</v>
      </c>
      <c r="K1977" s="17" t="s">
        <v>2216</v>
      </c>
      <c r="L1977" t="str">
        <f>IF(COUNTIFS(ZSOHSD058[订单号数值], ZSOHPP055[[#This Row],[订单号数值]], ZSOHSD058[行項目], ZSOHPP055[[#This Row],[行項目]])&gt;0, "Y", "")</f>
        <v>Y</v>
      </c>
      <c r="M1977">
        <f>IF(ZSOHPP055[[#This Row],[銷售訂單]]="", "", --ZSOHPP055[[#This Row],[銷售訂單]])</f>
        <v>6078885</v>
      </c>
    </row>
    <row r="1978" spans="1:13">
      <c r="A1978" s="17" t="s">
        <v>1336</v>
      </c>
      <c r="B1978" s="19">
        <v>8179.0510000000004</v>
      </c>
      <c r="C1978" s="19">
        <v>8027</v>
      </c>
      <c r="D1978" s="19">
        <v>152.05099999999999</v>
      </c>
      <c r="E1978" s="19">
        <v>0</v>
      </c>
      <c r="F1978" s="17" t="s">
        <v>1349</v>
      </c>
      <c r="G1978" s="17" t="s">
        <v>23</v>
      </c>
      <c r="H1978" s="18">
        <v>45897</v>
      </c>
      <c r="I1978" s="18">
        <v>45954</v>
      </c>
      <c r="J1978" s="17" t="s">
        <v>2730</v>
      </c>
      <c r="K1978" s="17" t="s">
        <v>2216</v>
      </c>
      <c r="L1978" t="str">
        <f>IF(COUNTIFS(ZSOHSD058[订单号数值], ZSOHPP055[[#This Row],[订单号数值]], ZSOHSD058[行項目], ZSOHPP055[[#This Row],[行項目]])&gt;0, "Y", "")</f>
        <v>Y</v>
      </c>
      <c r="M1978">
        <f>IF(ZSOHPP055[[#This Row],[銷售訂單]]="", "", --ZSOHPP055[[#This Row],[銷售訂單]])</f>
        <v>6078885</v>
      </c>
    </row>
    <row r="1979" spans="1:13">
      <c r="A1979" s="17" t="s">
        <v>1461</v>
      </c>
      <c r="B1979" s="19">
        <v>66.66</v>
      </c>
      <c r="C1979" s="19">
        <v>60</v>
      </c>
      <c r="D1979" s="19">
        <v>6.66</v>
      </c>
      <c r="E1979" s="19">
        <v>0</v>
      </c>
      <c r="F1979" s="17" t="s">
        <v>1464</v>
      </c>
      <c r="G1979" s="17" t="s">
        <v>22</v>
      </c>
      <c r="H1979" s="18">
        <v>45897</v>
      </c>
      <c r="I1979" s="18">
        <v>45923</v>
      </c>
      <c r="J1979" s="17" t="s">
        <v>2824</v>
      </c>
      <c r="K1979" s="17" t="s">
        <v>2210</v>
      </c>
      <c r="L1979" t="str">
        <f>IF(COUNTIFS(ZSOHSD058[订单号数值], ZSOHPP055[[#This Row],[订单号数值]], ZSOHSD058[行項目], ZSOHPP055[[#This Row],[行項目]])&gt;0, "Y", "")</f>
        <v>Y</v>
      </c>
      <c r="M1979">
        <f>IF(ZSOHPP055[[#This Row],[銷售訂單]]="", "", --ZSOHPP055[[#This Row],[銷售訂單]])</f>
        <v>6079707</v>
      </c>
    </row>
    <row r="1980" spans="1:13">
      <c r="A1980" s="17" t="s">
        <v>1658</v>
      </c>
      <c r="B1980" s="19">
        <v>14965.911</v>
      </c>
      <c r="C1980" s="19">
        <v>15330</v>
      </c>
      <c r="D1980" s="19">
        <v>-364.089</v>
      </c>
      <c r="E1980" s="19">
        <v>0</v>
      </c>
      <c r="F1980" s="17" t="s">
        <v>1724</v>
      </c>
      <c r="G1980" s="17" t="s">
        <v>20</v>
      </c>
      <c r="H1980" s="18">
        <v>45897</v>
      </c>
      <c r="I1980" s="18">
        <v>45951</v>
      </c>
      <c r="J1980" s="17" t="s">
        <v>2620</v>
      </c>
      <c r="K1980" s="17" t="s">
        <v>2210</v>
      </c>
      <c r="L1980" t="str">
        <f>IF(COUNTIFS(ZSOHSD058[订单号数值], ZSOHPP055[[#This Row],[订单号数值]], ZSOHSD058[行項目], ZSOHPP055[[#This Row],[行項目]])&gt;0, "Y", "")</f>
        <v>Y</v>
      </c>
      <c r="M1980">
        <f>IF(ZSOHPP055[[#This Row],[銷售訂單]]="", "", --ZSOHPP055[[#This Row],[銷售訂單]])</f>
        <v>6078018</v>
      </c>
    </row>
    <row r="1981" spans="1:13">
      <c r="A1981" s="17" t="s">
        <v>1658</v>
      </c>
      <c r="B1981" s="19">
        <v>14965.911</v>
      </c>
      <c r="C1981" s="19">
        <v>15007.5</v>
      </c>
      <c r="D1981" s="19">
        <v>-41.588999999999999</v>
      </c>
      <c r="E1981" s="19">
        <v>0</v>
      </c>
      <c r="F1981" s="17" t="s">
        <v>1725</v>
      </c>
      <c r="G1981" s="17" t="s">
        <v>20</v>
      </c>
      <c r="H1981" s="18">
        <v>45897</v>
      </c>
      <c r="I1981" s="18">
        <v>45951</v>
      </c>
      <c r="J1981" s="17" t="s">
        <v>2620</v>
      </c>
      <c r="K1981" s="17" t="s">
        <v>2210</v>
      </c>
      <c r="L1981" t="str">
        <f>IF(COUNTIFS(ZSOHSD058[订单号数值], ZSOHPP055[[#This Row],[订单号数值]], ZSOHSD058[行項目], ZSOHPP055[[#This Row],[行項目]])&gt;0, "Y", "")</f>
        <v>Y</v>
      </c>
      <c r="M1981">
        <f>IF(ZSOHPP055[[#This Row],[銷售訂單]]="", "", --ZSOHPP055[[#This Row],[銷售訂單]])</f>
        <v>6078018</v>
      </c>
    </row>
    <row r="1982" spans="1:13">
      <c r="A1982" s="17" t="s">
        <v>1836</v>
      </c>
      <c r="B1982" s="19">
        <v>14568.75</v>
      </c>
      <c r="C1982" s="19">
        <v>14555</v>
      </c>
      <c r="D1982" s="19">
        <v>13.75</v>
      </c>
      <c r="E1982" s="19">
        <v>0</v>
      </c>
      <c r="F1982" s="17" t="s">
        <v>1862</v>
      </c>
      <c r="G1982" s="17" t="s">
        <v>21</v>
      </c>
      <c r="H1982" s="18">
        <v>45897</v>
      </c>
      <c r="I1982" s="18">
        <v>45916</v>
      </c>
      <c r="J1982" s="17" t="s">
        <v>2719</v>
      </c>
      <c r="K1982" s="17" t="s">
        <v>2210</v>
      </c>
      <c r="L1982" t="str">
        <f>IF(COUNTIFS(ZSOHSD058[订单号数值], ZSOHPP055[[#This Row],[订单号数值]], ZSOHSD058[行項目], ZSOHPP055[[#This Row],[行項目]])&gt;0, "Y", "")</f>
        <v>Y</v>
      </c>
      <c r="M1982">
        <f>IF(ZSOHPP055[[#This Row],[銷售訂單]]="", "", --ZSOHPP055[[#This Row],[銷售訂單]])</f>
        <v>6078815</v>
      </c>
    </row>
    <row r="1983" spans="1:13">
      <c r="A1983" s="17" t="s">
        <v>1836</v>
      </c>
      <c r="B1983" s="19">
        <v>14568.75</v>
      </c>
      <c r="C1983" s="19">
        <v>14288</v>
      </c>
      <c r="D1983" s="19">
        <v>280.75</v>
      </c>
      <c r="E1983" s="19">
        <v>0</v>
      </c>
      <c r="F1983" s="17" t="s">
        <v>1863</v>
      </c>
      <c r="G1983" s="17" t="s">
        <v>21</v>
      </c>
      <c r="H1983" s="18">
        <v>45897</v>
      </c>
      <c r="I1983" s="18">
        <v>45927</v>
      </c>
      <c r="J1983" s="17" t="s">
        <v>2719</v>
      </c>
      <c r="K1983" s="17" t="s">
        <v>2210</v>
      </c>
      <c r="L1983" t="str">
        <f>IF(COUNTIFS(ZSOHSD058[订单号数值], ZSOHPP055[[#This Row],[订单号数值]], ZSOHSD058[行項目], ZSOHPP055[[#This Row],[行項目]])&gt;0, "Y", "")</f>
        <v>Y</v>
      </c>
      <c r="M1983">
        <f>IF(ZSOHPP055[[#This Row],[銷售訂單]]="", "", --ZSOHPP055[[#This Row],[銷售訂單]])</f>
        <v>6078815</v>
      </c>
    </row>
    <row r="1984" spans="1:13">
      <c r="A1984" s="17" t="s">
        <v>2133</v>
      </c>
      <c r="B1984" s="19">
        <v>238.351</v>
      </c>
      <c r="C1984" s="19">
        <v>244.5</v>
      </c>
      <c r="D1984" s="19">
        <v>-6.149</v>
      </c>
      <c r="E1984" s="19">
        <v>0</v>
      </c>
      <c r="F1984" s="17" t="s">
        <v>2134</v>
      </c>
      <c r="G1984" s="17" t="s">
        <v>20</v>
      </c>
      <c r="H1984" s="18">
        <v>45897</v>
      </c>
      <c r="I1984" s="18">
        <v>45906</v>
      </c>
      <c r="J1984" s="17" t="s">
        <v>2823</v>
      </c>
      <c r="K1984" s="17" t="s">
        <v>2210</v>
      </c>
      <c r="L1984" t="str">
        <f>IF(COUNTIFS(ZSOHSD058[订单号数值], ZSOHPP055[[#This Row],[订单号数值]], ZSOHSD058[行項目], ZSOHPP055[[#This Row],[行項目]])&gt;0, "Y", "")</f>
        <v>Y</v>
      </c>
      <c r="M1984">
        <f>IF(ZSOHPP055[[#This Row],[銷售訂單]]="", "", --ZSOHPP055[[#This Row],[銷售訂單]])</f>
        <v>6079694</v>
      </c>
    </row>
    <row r="1985" spans="1:13">
      <c r="A1985" s="17" t="s">
        <v>148</v>
      </c>
      <c r="B1985" s="19">
        <v>303.35399999999998</v>
      </c>
      <c r="C1985" s="19">
        <v>314.5</v>
      </c>
      <c r="D1985" s="19">
        <v>-11.146000000000001</v>
      </c>
      <c r="E1985" s="19">
        <v>0</v>
      </c>
      <c r="F1985" s="17" t="s">
        <v>151</v>
      </c>
      <c r="G1985" s="17" t="s">
        <v>23</v>
      </c>
      <c r="H1985" s="18">
        <v>45898</v>
      </c>
      <c r="I1985" s="18">
        <v>45920</v>
      </c>
      <c r="J1985" s="17" t="s">
        <v>2836</v>
      </c>
      <c r="K1985" s="17" t="s">
        <v>2210</v>
      </c>
      <c r="L1985" t="str">
        <f>IF(COUNTIFS(ZSOHSD058[订单号数值], ZSOHPP055[[#This Row],[订单号数值]], ZSOHSD058[行項目], ZSOHPP055[[#This Row],[行項目]])&gt;0, "Y", "")</f>
        <v>Y</v>
      </c>
      <c r="M1985">
        <f>IF(ZSOHPP055[[#This Row],[銷售訂單]]="", "", --ZSOHPP055[[#This Row],[銷售訂單]])</f>
        <v>6079757</v>
      </c>
    </row>
    <row r="1986" spans="1:13">
      <c r="A1986" s="17" t="s">
        <v>148</v>
      </c>
      <c r="B1986" s="19">
        <v>304.91399999999999</v>
      </c>
      <c r="C1986" s="19">
        <v>372</v>
      </c>
      <c r="D1986" s="19">
        <v>-67.085999999999999</v>
      </c>
      <c r="E1986" s="19">
        <v>0</v>
      </c>
      <c r="F1986" s="17" t="s">
        <v>150</v>
      </c>
      <c r="G1986" s="17" t="s">
        <v>23</v>
      </c>
      <c r="H1986" s="18">
        <v>45898</v>
      </c>
      <c r="I1986" s="18">
        <v>45916</v>
      </c>
      <c r="J1986" s="17" t="s">
        <v>2836</v>
      </c>
      <c r="K1986" s="17" t="s">
        <v>2215</v>
      </c>
      <c r="L1986" t="str">
        <f>IF(COUNTIFS(ZSOHSD058[订单号数值], ZSOHPP055[[#This Row],[订单号数值]], ZSOHSD058[行項目], ZSOHPP055[[#This Row],[行項目]])&gt;0, "Y", "")</f>
        <v>Y</v>
      </c>
      <c r="M1986">
        <f>IF(ZSOHPP055[[#This Row],[銷售訂單]]="", "", --ZSOHPP055[[#This Row],[銷售訂單]])</f>
        <v>6079757</v>
      </c>
    </row>
    <row r="1987" spans="1:13">
      <c r="A1987" s="17" t="s">
        <v>148</v>
      </c>
      <c r="B1987" s="19">
        <v>268.37099999999998</v>
      </c>
      <c r="C1987" s="19">
        <v>273</v>
      </c>
      <c r="D1987" s="19">
        <v>-4.6289999999999996</v>
      </c>
      <c r="E1987" s="19">
        <v>0</v>
      </c>
      <c r="F1987" s="17" t="s">
        <v>149</v>
      </c>
      <c r="G1987" s="17" t="s">
        <v>23</v>
      </c>
      <c r="H1987" s="18">
        <v>45898</v>
      </c>
      <c r="I1987" s="18">
        <v>45919</v>
      </c>
      <c r="J1987" s="17" t="s">
        <v>2836</v>
      </c>
      <c r="K1987" s="17" t="s">
        <v>2216</v>
      </c>
      <c r="L1987" t="str">
        <f>IF(COUNTIFS(ZSOHSD058[订单号数值], ZSOHPP055[[#This Row],[订单号数值]], ZSOHSD058[行項目], ZSOHPP055[[#This Row],[行項目]])&gt;0, "Y", "")</f>
        <v>Y</v>
      </c>
      <c r="M1987">
        <f>IF(ZSOHPP055[[#This Row],[銷售訂單]]="", "", --ZSOHPP055[[#This Row],[銷售訂單]])</f>
        <v>6079757</v>
      </c>
    </row>
    <row r="1988" spans="1:13">
      <c r="A1988" s="17" t="s">
        <v>1002</v>
      </c>
      <c r="B1988" s="19">
        <v>24000</v>
      </c>
      <c r="C1988" s="19">
        <v>23871.5</v>
      </c>
      <c r="D1988" s="19">
        <v>128.5</v>
      </c>
      <c r="E1988" s="19">
        <v>0</v>
      </c>
      <c r="F1988" s="17" t="s">
        <v>1020</v>
      </c>
      <c r="G1988" s="17" t="s">
        <v>20</v>
      </c>
      <c r="H1988" s="18">
        <v>45898</v>
      </c>
      <c r="I1988" s="18">
        <v>45930</v>
      </c>
      <c r="J1988" s="17" t="s">
        <v>2760</v>
      </c>
      <c r="K1988" s="17" t="s">
        <v>2215</v>
      </c>
      <c r="L1988" t="str">
        <f>IF(COUNTIFS(ZSOHSD058[订单号数值], ZSOHPP055[[#This Row],[订单号数值]], ZSOHSD058[行項目], ZSOHPP055[[#This Row],[行項目]])&gt;0, "Y", "")</f>
        <v>Y</v>
      </c>
      <c r="M1988">
        <f>IF(ZSOHPP055[[#This Row],[銷售訂單]]="", "", --ZSOHPP055[[#This Row],[銷售訂單]])</f>
        <v>6079050</v>
      </c>
    </row>
    <row r="1989" spans="1:13">
      <c r="A1989" s="17" t="s">
        <v>1146</v>
      </c>
      <c r="B1989" s="19">
        <v>111.1</v>
      </c>
      <c r="C1989" s="19">
        <v>87.5</v>
      </c>
      <c r="D1989" s="19">
        <v>23.6</v>
      </c>
      <c r="E1989" s="19">
        <v>0</v>
      </c>
      <c r="F1989" s="17" t="s">
        <v>1147</v>
      </c>
      <c r="G1989" s="17" t="s">
        <v>22</v>
      </c>
      <c r="H1989" s="18">
        <v>45898</v>
      </c>
      <c r="I1989" s="18">
        <v>45916</v>
      </c>
      <c r="J1989" s="17" t="s">
        <v>2768</v>
      </c>
      <c r="K1989" s="17" t="s">
        <v>2789</v>
      </c>
      <c r="L1989" t="str">
        <f>IF(COUNTIFS(ZSOHSD058[订单号数值], ZSOHPP055[[#This Row],[订单号数值]], ZSOHSD058[行項目], ZSOHPP055[[#This Row],[行項目]])&gt;0, "Y", "")</f>
        <v>Y</v>
      </c>
      <c r="M1989">
        <f>IF(ZSOHPP055[[#This Row],[銷售訂單]]="", "", --ZSOHPP055[[#This Row],[銷售訂單]])</f>
        <v>6079083</v>
      </c>
    </row>
    <row r="1990" spans="1:13">
      <c r="A1990" s="17" t="s">
        <v>1150</v>
      </c>
      <c r="B1990" s="19">
        <v>133.32</v>
      </c>
      <c r="C1990" s="19">
        <v>124</v>
      </c>
      <c r="D1990" s="19">
        <v>9.32</v>
      </c>
      <c r="E1990" s="19">
        <v>0</v>
      </c>
      <c r="F1990" s="17" t="s">
        <v>1151</v>
      </c>
      <c r="G1990" s="17" t="s">
        <v>22</v>
      </c>
      <c r="H1990" s="18">
        <v>45898</v>
      </c>
      <c r="I1990" s="18">
        <v>45919</v>
      </c>
      <c r="J1990" s="17" t="s">
        <v>2768</v>
      </c>
      <c r="K1990" s="17" t="s">
        <v>2216</v>
      </c>
      <c r="L1990" t="str">
        <f>IF(COUNTIFS(ZSOHSD058[订单号数值], ZSOHPP055[[#This Row],[订单号数值]], ZSOHSD058[行項目], ZSOHPP055[[#This Row],[行項目]])&gt;0, "Y", "")</f>
        <v>Y</v>
      </c>
      <c r="M1990">
        <f>IF(ZSOHPP055[[#This Row],[銷售訂單]]="", "", --ZSOHPP055[[#This Row],[銷售訂單]])</f>
        <v>6079083</v>
      </c>
    </row>
    <row r="1991" spans="1:13">
      <c r="A1991" s="17" t="s">
        <v>1190</v>
      </c>
      <c r="B1991" s="19">
        <v>133.32</v>
      </c>
      <c r="C1991" s="19">
        <v>140.5</v>
      </c>
      <c r="D1991" s="19">
        <v>-7.18</v>
      </c>
      <c r="E1991" s="19">
        <v>0</v>
      </c>
      <c r="F1991" s="17" t="s">
        <v>1191</v>
      </c>
      <c r="G1991" s="17" t="s">
        <v>22</v>
      </c>
      <c r="H1991" s="18">
        <v>45898</v>
      </c>
      <c r="I1991" s="18">
        <v>45906</v>
      </c>
      <c r="J1991" s="17" t="s">
        <v>2768</v>
      </c>
      <c r="K1991" s="17" t="s">
        <v>2777</v>
      </c>
      <c r="L1991" t="str">
        <f>IF(COUNTIFS(ZSOHSD058[订单号数值], ZSOHPP055[[#This Row],[订单号数值]], ZSOHSD058[行項目], ZSOHPP055[[#This Row],[行項目]])&gt;0, "Y", "")</f>
        <v>Y</v>
      </c>
      <c r="M1991">
        <f>IF(ZSOHPP055[[#This Row],[銷售訂單]]="", "", --ZSOHPP055[[#This Row],[銷售訂單]])</f>
        <v>6079083</v>
      </c>
    </row>
    <row r="1992" spans="1:13">
      <c r="A1992" s="17" t="s">
        <v>1963</v>
      </c>
      <c r="B1992" s="19">
        <v>625</v>
      </c>
      <c r="C1992" s="19">
        <v>627</v>
      </c>
      <c r="D1992" s="19">
        <v>-2</v>
      </c>
      <c r="E1992" s="19">
        <v>0</v>
      </c>
      <c r="F1992" s="17" t="s">
        <v>1964</v>
      </c>
      <c r="G1992" s="17" t="s">
        <v>24</v>
      </c>
      <c r="H1992" s="18">
        <v>45898</v>
      </c>
      <c r="I1992" s="18">
        <v>45908</v>
      </c>
      <c r="J1992" s="17" t="s">
        <v>2819</v>
      </c>
      <c r="K1992" s="17" t="s">
        <v>2210</v>
      </c>
      <c r="L1992" t="str">
        <f>IF(COUNTIFS(ZSOHSD058[订单号数值], ZSOHPP055[[#This Row],[订单号数值]], ZSOHSD058[行項目], ZSOHPP055[[#This Row],[行項目]])&gt;0, "Y", "")</f>
        <v>Y</v>
      </c>
      <c r="M1992">
        <f>IF(ZSOHPP055[[#This Row],[銷售訂單]]="", "", --ZSOHPP055[[#This Row],[銷售訂單]])</f>
        <v>6079670</v>
      </c>
    </row>
    <row r="1993" spans="1:13">
      <c r="A1993" s="17" t="s">
        <v>26</v>
      </c>
      <c r="B1993" s="19">
        <v>4330</v>
      </c>
      <c r="C1993" s="19">
        <v>4327</v>
      </c>
      <c r="D1993" s="19">
        <v>3</v>
      </c>
      <c r="E1993" s="19">
        <v>0</v>
      </c>
      <c r="F1993" s="17" t="s">
        <v>3464</v>
      </c>
      <c r="G1993" s="17" t="s">
        <v>20</v>
      </c>
      <c r="H1993" s="18">
        <v>45899</v>
      </c>
      <c r="I1993" s="18">
        <v>45971</v>
      </c>
      <c r="J1993" s="17" t="s">
        <v>2722</v>
      </c>
      <c r="K1993" s="17" t="s">
        <v>2210</v>
      </c>
      <c r="L1993" t="str">
        <f>IF(COUNTIFS(ZSOHSD058[订单号数值], ZSOHPP055[[#This Row],[订单号数值]], ZSOHSD058[行項目], ZSOHPP055[[#This Row],[行項目]])&gt;0, "Y", "")</f>
        <v>Y</v>
      </c>
      <c r="M1993">
        <f>IF(ZSOHPP055[[#This Row],[銷售訂單]]="", "", --ZSOHPP055[[#This Row],[銷售訂單]])</f>
        <v>6078829</v>
      </c>
    </row>
    <row r="1994" spans="1:13">
      <c r="A1994" s="17" t="s">
        <v>26</v>
      </c>
      <c r="B1994" s="19">
        <v>2900</v>
      </c>
      <c r="C1994" s="19">
        <v>2839.5</v>
      </c>
      <c r="D1994" s="19">
        <v>60.5</v>
      </c>
      <c r="E1994" s="19">
        <v>0</v>
      </c>
      <c r="F1994" s="17" t="s">
        <v>3467</v>
      </c>
      <c r="G1994" s="17" t="s">
        <v>20</v>
      </c>
      <c r="H1994" s="18">
        <v>45899</v>
      </c>
      <c r="I1994" s="18">
        <v>45944</v>
      </c>
      <c r="J1994" s="17" t="s">
        <v>2722</v>
      </c>
      <c r="K1994" s="17" t="s">
        <v>2210</v>
      </c>
      <c r="L1994" t="str">
        <f>IF(COUNTIFS(ZSOHSD058[订单号数值], ZSOHPP055[[#This Row],[订单号数值]], ZSOHSD058[行項目], ZSOHPP055[[#This Row],[行項目]])&gt;0, "Y", "")</f>
        <v>Y</v>
      </c>
      <c r="M1994">
        <f>IF(ZSOHPP055[[#This Row],[銷售訂單]]="", "", --ZSOHPP055[[#This Row],[銷售訂單]])</f>
        <v>6078829</v>
      </c>
    </row>
    <row r="1995" spans="1:13">
      <c r="A1995" s="17" t="s">
        <v>26</v>
      </c>
      <c r="B1995" s="19">
        <v>5904.9179999999997</v>
      </c>
      <c r="C1995" s="19">
        <v>6090.5</v>
      </c>
      <c r="D1995" s="19">
        <v>-185.58199999999999</v>
      </c>
      <c r="E1995" s="19">
        <v>0</v>
      </c>
      <c r="F1995" s="17" t="s">
        <v>3466</v>
      </c>
      <c r="G1995" s="17" t="s">
        <v>20</v>
      </c>
      <c r="H1995" s="18">
        <v>45899</v>
      </c>
      <c r="I1995" s="18">
        <v>45943</v>
      </c>
      <c r="J1995" s="17" t="s">
        <v>2722</v>
      </c>
      <c r="K1995" s="17" t="s">
        <v>2210</v>
      </c>
      <c r="L1995" t="str">
        <f>IF(COUNTIFS(ZSOHSD058[订单号数值], ZSOHPP055[[#This Row],[订单号数值]], ZSOHSD058[行項目], ZSOHPP055[[#This Row],[行項目]])&gt;0, "Y", "")</f>
        <v>Y</v>
      </c>
      <c r="M1995">
        <f>IF(ZSOHPP055[[#This Row],[銷售訂單]]="", "", --ZSOHPP055[[#This Row],[銷售訂單]])</f>
        <v>6078829</v>
      </c>
    </row>
    <row r="1996" spans="1:13">
      <c r="A1996" s="17" t="s">
        <v>615</v>
      </c>
      <c r="B1996" s="19">
        <v>120</v>
      </c>
      <c r="C1996" s="19">
        <v>164</v>
      </c>
      <c r="D1996" s="19">
        <v>-44</v>
      </c>
      <c r="E1996" s="19">
        <v>0</v>
      </c>
      <c r="F1996" s="17" t="s">
        <v>617</v>
      </c>
      <c r="G1996" s="17" t="s">
        <v>23</v>
      </c>
      <c r="H1996" s="18">
        <v>45899</v>
      </c>
      <c r="I1996" s="18">
        <v>45930</v>
      </c>
      <c r="J1996" s="17" t="s">
        <v>2841</v>
      </c>
      <c r="K1996" s="17" t="s">
        <v>2210</v>
      </c>
      <c r="L1996" t="str">
        <f>IF(COUNTIFS(ZSOHSD058[订单号数值], ZSOHPP055[[#This Row],[订单号数值]], ZSOHSD058[行項目], ZSOHPP055[[#This Row],[行項目]])&gt;0, "Y", "")</f>
        <v>Y</v>
      </c>
      <c r="M1996">
        <f>IF(ZSOHPP055[[#This Row],[銷售訂單]]="", "", --ZSOHPP055[[#This Row],[銷售訂單]])</f>
        <v>6079796</v>
      </c>
    </row>
    <row r="1997" spans="1:13">
      <c r="A1997" s="17" t="s">
        <v>1383</v>
      </c>
      <c r="B1997" s="19">
        <v>6000</v>
      </c>
      <c r="C1997" s="19">
        <v>5999.5</v>
      </c>
      <c r="D1997" s="19">
        <v>0.5</v>
      </c>
      <c r="E1997" s="19">
        <v>0</v>
      </c>
      <c r="F1997" s="17" t="s">
        <v>1393</v>
      </c>
      <c r="G1997" s="17" t="s">
        <v>23</v>
      </c>
      <c r="H1997" s="18">
        <v>45899</v>
      </c>
      <c r="I1997" s="18">
        <v>45909</v>
      </c>
      <c r="J1997" s="17" t="s">
        <v>2812</v>
      </c>
      <c r="K1997" s="17" t="s">
        <v>2210</v>
      </c>
      <c r="L1997" t="str">
        <f>IF(COUNTIFS(ZSOHSD058[订单号数值], ZSOHPP055[[#This Row],[订单号数值]], ZSOHSD058[行項目], ZSOHPP055[[#This Row],[行項目]])&gt;0, "Y", "")</f>
        <v>Y</v>
      </c>
      <c r="M1997">
        <f>IF(ZSOHPP055[[#This Row],[銷售訂單]]="", "", --ZSOHPP055[[#This Row],[銷售訂單]])</f>
        <v>6079421</v>
      </c>
    </row>
    <row r="1998" spans="1:13">
      <c r="A1998" s="17" t="s">
        <v>1474</v>
      </c>
      <c r="B1998" s="19">
        <v>334.95800000000003</v>
      </c>
      <c r="C1998" s="19">
        <v>301</v>
      </c>
      <c r="D1998" s="19">
        <v>33.957999999999998</v>
      </c>
      <c r="E1998" s="19">
        <v>0</v>
      </c>
      <c r="F1998" s="17" t="s">
        <v>1479</v>
      </c>
      <c r="G1998" s="17" t="s">
        <v>24</v>
      </c>
      <c r="H1998" s="18">
        <v>45899</v>
      </c>
      <c r="I1998" s="18">
        <v>45917</v>
      </c>
      <c r="J1998" s="17" t="s">
        <v>2834</v>
      </c>
      <c r="K1998" s="17" t="s">
        <v>2210</v>
      </c>
      <c r="L1998" t="str">
        <f>IF(COUNTIFS(ZSOHSD058[订单号数值], ZSOHPP055[[#This Row],[订单号数值]], ZSOHSD058[行項目], ZSOHPP055[[#This Row],[行項目]])&gt;0, "Y", "")</f>
        <v>Y</v>
      </c>
      <c r="M1998">
        <f>IF(ZSOHPP055[[#This Row],[銷售訂單]]="", "", --ZSOHPP055[[#This Row],[銷售訂單]])</f>
        <v>6079753</v>
      </c>
    </row>
    <row r="1999" spans="1:13">
      <c r="A1999" s="17" t="s">
        <v>1543</v>
      </c>
      <c r="B1999" s="19">
        <v>16420.741000000002</v>
      </c>
      <c r="C1999" s="19">
        <v>16736</v>
      </c>
      <c r="D1999" s="19">
        <v>-315.25900000000001</v>
      </c>
      <c r="E1999" s="19">
        <v>0</v>
      </c>
      <c r="F1999" s="17" t="s">
        <v>1624</v>
      </c>
      <c r="G1999" s="17" t="s">
        <v>20</v>
      </c>
      <c r="H1999" s="18">
        <v>45899</v>
      </c>
      <c r="I1999" s="18">
        <v>45950</v>
      </c>
      <c r="J1999" s="17" t="s">
        <v>2692</v>
      </c>
      <c r="K1999" s="17" t="s">
        <v>2210</v>
      </c>
      <c r="L1999" t="str">
        <f>IF(COUNTIFS(ZSOHSD058[订单号数值], ZSOHPP055[[#This Row],[订单号数值]], ZSOHSD058[行項目], ZSOHPP055[[#This Row],[行項目]])&gt;0, "Y", "")</f>
        <v>Y</v>
      </c>
      <c r="M1999">
        <f>IF(ZSOHPP055[[#This Row],[銷售訂單]]="", "", --ZSOHPP055[[#This Row],[銷售訂單]])</f>
        <v>6078680</v>
      </c>
    </row>
    <row r="2000" spans="1:13">
      <c r="A2000" s="17" t="s">
        <v>1543</v>
      </c>
      <c r="B2000" s="19">
        <v>16420.741000000002</v>
      </c>
      <c r="C2000" s="19">
        <v>16452</v>
      </c>
      <c r="D2000" s="19">
        <v>-31.259</v>
      </c>
      <c r="E2000" s="19">
        <v>0</v>
      </c>
      <c r="F2000" s="17" t="s">
        <v>1623</v>
      </c>
      <c r="G2000" s="17" t="s">
        <v>20</v>
      </c>
      <c r="H2000" s="18">
        <v>45899</v>
      </c>
      <c r="I2000" s="18">
        <v>45950</v>
      </c>
      <c r="J2000" s="17" t="s">
        <v>2692</v>
      </c>
      <c r="K2000" s="17" t="s">
        <v>2210</v>
      </c>
      <c r="L2000" t="str">
        <f>IF(COUNTIFS(ZSOHSD058[订单号数值], ZSOHPP055[[#This Row],[订单号数值]], ZSOHSD058[行項目], ZSOHPP055[[#This Row],[行項目]])&gt;0, "Y", "")</f>
        <v>Y</v>
      </c>
      <c r="M2000">
        <f>IF(ZSOHPP055[[#This Row],[銷售訂單]]="", "", --ZSOHPP055[[#This Row],[銷售訂單]])</f>
        <v>6078680</v>
      </c>
    </row>
    <row r="2001" spans="1:13">
      <c r="A2001" s="17" t="s">
        <v>1836</v>
      </c>
      <c r="B2001" s="19">
        <v>15047.591</v>
      </c>
      <c r="C2001" s="19">
        <v>14922.5</v>
      </c>
      <c r="D2001" s="19">
        <v>125.09099999999999</v>
      </c>
      <c r="E2001" s="19">
        <v>0</v>
      </c>
      <c r="F2001" s="17" t="s">
        <v>1866</v>
      </c>
      <c r="G2001" s="17" t="s">
        <v>21</v>
      </c>
      <c r="H2001" s="18">
        <v>45899</v>
      </c>
      <c r="I2001" s="18">
        <v>45920</v>
      </c>
      <c r="J2001" s="17" t="s">
        <v>2719</v>
      </c>
      <c r="K2001" s="17" t="s">
        <v>2210</v>
      </c>
      <c r="L2001" t="str">
        <f>IF(COUNTIFS(ZSOHSD058[订单号数值], ZSOHPP055[[#This Row],[订单号数值]], ZSOHSD058[行項目], ZSOHPP055[[#This Row],[行項目]])&gt;0, "Y", "")</f>
        <v>Y</v>
      </c>
      <c r="M2001">
        <f>IF(ZSOHPP055[[#This Row],[銷售訂單]]="", "", --ZSOHPP055[[#This Row],[銷售訂單]])</f>
        <v>6078815</v>
      </c>
    </row>
    <row r="2002" spans="1:13">
      <c r="A2002" s="17" t="s">
        <v>1904</v>
      </c>
      <c r="B2002" s="19">
        <v>16300</v>
      </c>
      <c r="C2002" s="19">
        <v>16366</v>
      </c>
      <c r="D2002" s="19">
        <v>-66</v>
      </c>
      <c r="E2002" s="19">
        <v>0</v>
      </c>
      <c r="F2002" s="17" t="s">
        <v>1906</v>
      </c>
      <c r="G2002" s="17" t="s">
        <v>20</v>
      </c>
      <c r="H2002" s="18">
        <v>45899</v>
      </c>
      <c r="I2002" s="18">
        <v>45969</v>
      </c>
      <c r="J2002" s="17" t="s">
        <v>2766</v>
      </c>
      <c r="K2002" s="17" t="s">
        <v>2210</v>
      </c>
      <c r="L2002" t="str">
        <f>IF(COUNTIFS(ZSOHSD058[订单号数值], ZSOHPP055[[#This Row],[订单号数值]], ZSOHSD058[行項目], ZSOHPP055[[#This Row],[行項目]])&gt;0, "Y", "")</f>
        <v>Y</v>
      </c>
      <c r="M2002">
        <f>IF(ZSOHPP055[[#This Row],[銷售訂單]]="", "", --ZSOHPP055[[#This Row],[銷售訂單]])</f>
        <v>6079059</v>
      </c>
    </row>
    <row r="2003" spans="1:13">
      <c r="A2003" s="17" t="s">
        <v>579</v>
      </c>
      <c r="B2003" s="19">
        <v>222.2</v>
      </c>
      <c r="C2003" s="19">
        <v>270.5</v>
      </c>
      <c r="D2003" s="19">
        <v>-48.3</v>
      </c>
      <c r="E2003" s="19">
        <v>0</v>
      </c>
      <c r="F2003" s="17" t="s">
        <v>583</v>
      </c>
      <c r="G2003" s="17" t="s">
        <v>24</v>
      </c>
      <c r="H2003" s="18">
        <v>45903</v>
      </c>
      <c r="I2003" s="18">
        <v>45906</v>
      </c>
      <c r="J2003" s="17" t="s">
        <v>2833</v>
      </c>
      <c r="K2003" s="17" t="s">
        <v>2210</v>
      </c>
      <c r="L2003" t="str">
        <f>IF(COUNTIFS(ZSOHSD058[订单号数值], ZSOHPP055[[#This Row],[订单号数值]], ZSOHSD058[行項目], ZSOHPP055[[#This Row],[行項目]])&gt;0, "Y", "")</f>
        <v>Y</v>
      </c>
      <c r="M2003">
        <f>IF(ZSOHPP055[[#This Row],[銷售訂單]]="", "", --ZSOHPP055[[#This Row],[銷售訂單]])</f>
        <v>6079334</v>
      </c>
    </row>
    <row r="2004" spans="1:13">
      <c r="A2004" s="17" t="s">
        <v>899</v>
      </c>
      <c r="B2004" s="19">
        <v>1132.7639999999999</v>
      </c>
      <c r="C2004" s="19">
        <v>1480.5</v>
      </c>
      <c r="D2004" s="19">
        <v>-347.73599999999999</v>
      </c>
      <c r="E2004" s="19">
        <v>0</v>
      </c>
      <c r="F2004" s="17" t="s">
        <v>911</v>
      </c>
      <c r="G2004" s="17" t="s">
        <v>20</v>
      </c>
      <c r="H2004" s="18">
        <v>45903</v>
      </c>
      <c r="I2004" s="18">
        <v>45919</v>
      </c>
      <c r="J2004" s="17" t="s">
        <v>2750</v>
      </c>
      <c r="K2004" s="17" t="s">
        <v>2210</v>
      </c>
      <c r="L2004" t="str">
        <f>IF(COUNTIFS(ZSOHSD058[订单号数值], ZSOHPP055[[#This Row],[订单号数值]], ZSOHSD058[行項目], ZSOHPP055[[#This Row],[行項目]])&gt;0, "Y", "")</f>
        <v>Y</v>
      </c>
      <c r="M2004">
        <f>IF(ZSOHPP055[[#This Row],[銷售訂單]]="", "", --ZSOHPP055[[#This Row],[銷售訂單]])</f>
        <v>6079023</v>
      </c>
    </row>
    <row r="2005" spans="1:13">
      <c r="A2005" s="17" t="s">
        <v>1501</v>
      </c>
      <c r="B2005" s="19">
        <v>100</v>
      </c>
      <c r="C2005" s="19">
        <v>0</v>
      </c>
      <c r="D2005" s="19">
        <v>100</v>
      </c>
      <c r="E2005" s="19">
        <v>0</v>
      </c>
      <c r="F2005" s="17" t="s">
        <v>1511</v>
      </c>
      <c r="G2005" s="17" t="s">
        <v>20</v>
      </c>
      <c r="H2005" s="18">
        <v>45903</v>
      </c>
      <c r="I2005" s="18">
        <v>45905</v>
      </c>
      <c r="J2005" s="17" t="s">
        <v>2477</v>
      </c>
      <c r="K2005" s="17" t="s">
        <v>2210</v>
      </c>
      <c r="L2005" t="str">
        <f>IF(COUNTIFS(ZSOHSD058[订单号数值], ZSOHPP055[[#This Row],[订单号数值]], ZSOHSD058[行項目], ZSOHPP055[[#This Row],[行項目]])&gt;0, "Y", "")</f>
        <v>Y</v>
      </c>
      <c r="M2005">
        <f>IF(ZSOHPP055[[#This Row],[銷售訂單]]="", "", --ZSOHPP055[[#This Row],[銷售訂單]])</f>
        <v>6076265</v>
      </c>
    </row>
    <row r="2006" spans="1:13">
      <c r="A2006" s="17" t="s">
        <v>507</v>
      </c>
      <c r="B2006" s="19">
        <v>0.01</v>
      </c>
      <c r="C2006" s="19">
        <v>0</v>
      </c>
      <c r="D2006" s="19">
        <v>0.01</v>
      </c>
      <c r="E2006" s="19">
        <v>0</v>
      </c>
      <c r="F2006" s="17" t="s">
        <v>508</v>
      </c>
      <c r="G2006" s="17" t="s">
        <v>23</v>
      </c>
      <c r="H2006" s="18">
        <v>45904</v>
      </c>
      <c r="I2006" s="18">
        <v>45924</v>
      </c>
      <c r="J2006" s="17" t="s">
        <v>2846</v>
      </c>
      <c r="K2006" s="17" t="s">
        <v>2210</v>
      </c>
      <c r="L2006" t="str">
        <f>IF(COUNTIFS(ZSOHSD058[订单号数值], ZSOHPP055[[#This Row],[订单号数值]], ZSOHSD058[行項目], ZSOHPP055[[#This Row],[行項目]])&gt;0, "Y", "")</f>
        <v>Y</v>
      </c>
      <c r="M2006">
        <f>IF(ZSOHPP055[[#This Row],[銷售訂單]]="", "", --ZSOHPP055[[#This Row],[銷售訂單]])</f>
        <v>6079856</v>
      </c>
    </row>
    <row r="2007" spans="1:13">
      <c r="A2007" s="17" t="s">
        <v>579</v>
      </c>
      <c r="B2007" s="19">
        <v>46.752000000000002</v>
      </c>
      <c r="C2007" s="19">
        <v>48</v>
      </c>
      <c r="D2007" s="19">
        <v>-1.248</v>
      </c>
      <c r="E2007" s="19">
        <v>0</v>
      </c>
      <c r="F2007" s="17" t="s">
        <v>580</v>
      </c>
      <c r="G2007" s="17" t="s">
        <v>24</v>
      </c>
      <c r="H2007" s="18">
        <v>45904</v>
      </c>
      <c r="I2007" s="18">
        <v>45906</v>
      </c>
      <c r="J2007" s="17" t="s">
        <v>2839</v>
      </c>
      <c r="K2007" s="17" t="s">
        <v>2215</v>
      </c>
      <c r="L2007" t="str">
        <f>IF(COUNTIFS(ZSOHSD058[订单号数值], ZSOHPP055[[#This Row],[订单号数值]], ZSOHSD058[行項目], ZSOHPP055[[#This Row],[行項目]])&gt;0, "Y", "")</f>
        <v>Y</v>
      </c>
      <c r="M2007">
        <f>IF(ZSOHPP055[[#This Row],[銷售訂單]]="", "", --ZSOHPP055[[#This Row],[銷售訂單]])</f>
        <v>6079791</v>
      </c>
    </row>
    <row r="2008" spans="1:13">
      <c r="A2008" s="17" t="s">
        <v>1120</v>
      </c>
      <c r="B2008" s="19">
        <v>133.261</v>
      </c>
      <c r="C2008" s="19">
        <v>146</v>
      </c>
      <c r="D2008" s="19">
        <v>-12.739000000000001</v>
      </c>
      <c r="E2008" s="19">
        <v>0</v>
      </c>
      <c r="F2008" s="17" t="s">
        <v>1123</v>
      </c>
      <c r="G2008" s="17" t="s">
        <v>22</v>
      </c>
      <c r="H2008" s="18">
        <v>45904</v>
      </c>
      <c r="I2008" s="18">
        <v>45909</v>
      </c>
      <c r="J2008" s="17" t="s">
        <v>2799</v>
      </c>
      <c r="K2008" s="17" t="s">
        <v>2210</v>
      </c>
      <c r="L2008" t="str">
        <f>IF(COUNTIFS(ZSOHSD058[订单号数值], ZSOHPP055[[#This Row],[订单号数值]], ZSOHSD058[行項目], ZSOHPP055[[#This Row],[行項目]])&gt;0, "Y", "")</f>
        <v>Y</v>
      </c>
      <c r="M2008">
        <f>IF(ZSOHPP055[[#This Row],[銷售訂單]]="", "", --ZSOHPP055[[#This Row],[銷售訂單]])</f>
        <v>6079234</v>
      </c>
    </row>
    <row r="2009" spans="1:13">
      <c r="A2009" s="17" t="s">
        <v>1174</v>
      </c>
      <c r="B2009" s="19">
        <v>66.66</v>
      </c>
      <c r="C2009" s="19">
        <v>104</v>
      </c>
      <c r="D2009" s="19">
        <v>-37.340000000000003</v>
      </c>
      <c r="E2009" s="19">
        <v>0</v>
      </c>
      <c r="F2009" s="17" t="s">
        <v>1175</v>
      </c>
      <c r="G2009" s="17" t="s">
        <v>22</v>
      </c>
      <c r="H2009" s="18">
        <v>45904</v>
      </c>
      <c r="I2009" s="18">
        <v>45917</v>
      </c>
      <c r="J2009" s="17" t="s">
        <v>2768</v>
      </c>
      <c r="K2009" s="17" t="s">
        <v>2787</v>
      </c>
      <c r="L2009" t="str">
        <f>IF(COUNTIFS(ZSOHSD058[订单号数值], ZSOHPP055[[#This Row],[订单号数值]], ZSOHSD058[行項目], ZSOHPP055[[#This Row],[行項目]])&gt;0, "Y", "")</f>
        <v>Y</v>
      </c>
      <c r="M2009">
        <f>IF(ZSOHPP055[[#This Row],[銷售訂單]]="", "", --ZSOHPP055[[#This Row],[銷售訂單]])</f>
        <v>6079083</v>
      </c>
    </row>
    <row r="2010" spans="1:13">
      <c r="A2010" s="17" t="s">
        <v>1327</v>
      </c>
      <c r="B2010" s="19">
        <v>500.5</v>
      </c>
      <c r="C2010" s="19">
        <v>489.5</v>
      </c>
      <c r="D2010" s="19">
        <v>11</v>
      </c>
      <c r="E2010" s="19">
        <v>0</v>
      </c>
      <c r="F2010" s="17" t="s">
        <v>1328</v>
      </c>
      <c r="G2010" s="17" t="s">
        <v>23</v>
      </c>
      <c r="H2010" s="18">
        <v>45904</v>
      </c>
      <c r="I2010" s="18">
        <v>45913</v>
      </c>
      <c r="J2010" s="17" t="s">
        <v>2813</v>
      </c>
      <c r="K2010" s="17" t="s">
        <v>2210</v>
      </c>
      <c r="L2010" t="str">
        <f>IF(COUNTIFS(ZSOHSD058[订单号数值], ZSOHPP055[[#This Row],[订单号数值]], ZSOHSD058[行項目], ZSOHPP055[[#This Row],[行項目]])&gt;0, "Y", "")</f>
        <v>Y</v>
      </c>
      <c r="M2010">
        <f>IF(ZSOHPP055[[#This Row],[銷售訂單]]="", "", --ZSOHPP055[[#This Row],[銷售訂單]])</f>
        <v>6079477</v>
      </c>
    </row>
    <row r="2011" spans="1:13">
      <c r="A2011" s="17" t="s">
        <v>1412</v>
      </c>
      <c r="B2011" s="19">
        <v>1E-3</v>
      </c>
      <c r="C2011" s="19">
        <v>0</v>
      </c>
      <c r="D2011" s="19">
        <v>1E-3</v>
      </c>
      <c r="E2011" s="19">
        <v>0</v>
      </c>
      <c r="F2011" s="17" t="s">
        <v>1413</v>
      </c>
      <c r="G2011" s="17" t="s">
        <v>23</v>
      </c>
      <c r="H2011" s="18">
        <v>45904</v>
      </c>
      <c r="I2011" s="18">
        <v>45904</v>
      </c>
      <c r="J2011" s="17" t="s">
        <v>2812</v>
      </c>
      <c r="K2011" s="17" t="s">
        <v>2216</v>
      </c>
      <c r="L2011" t="str">
        <f>IF(COUNTIFS(ZSOHSD058[订单号数值], ZSOHPP055[[#This Row],[订单号数值]], ZSOHSD058[行項目], ZSOHPP055[[#This Row],[行項目]])&gt;0, "Y", "")</f>
        <v>Y</v>
      </c>
      <c r="M2011">
        <f>IF(ZSOHPP055[[#This Row],[銷售訂單]]="", "", --ZSOHPP055[[#This Row],[銷售訂單]])</f>
        <v>6079421</v>
      </c>
    </row>
    <row r="2012" spans="1:13">
      <c r="A2012" s="17" t="s">
        <v>1763</v>
      </c>
      <c r="B2012" s="19">
        <v>402.94</v>
      </c>
      <c r="C2012" s="19">
        <v>435.5</v>
      </c>
      <c r="D2012" s="19">
        <v>-32.56</v>
      </c>
      <c r="E2012" s="19">
        <v>0</v>
      </c>
      <c r="F2012" s="17" t="s">
        <v>1764</v>
      </c>
      <c r="G2012" s="17" t="s">
        <v>20</v>
      </c>
      <c r="H2012" s="18">
        <v>45904</v>
      </c>
      <c r="I2012" s="18">
        <v>45912</v>
      </c>
      <c r="J2012" s="17" t="s">
        <v>2810</v>
      </c>
      <c r="K2012" s="17" t="s">
        <v>2210</v>
      </c>
      <c r="L2012" t="str">
        <f>IF(COUNTIFS(ZSOHSD058[订单号数值], ZSOHPP055[[#This Row],[订单号数值]], ZSOHSD058[行項目], ZSOHPP055[[#This Row],[行項目]])&gt;0, "Y", "")</f>
        <v>Y</v>
      </c>
      <c r="M2012">
        <f>IF(ZSOHPP055[[#This Row],[銷售訂單]]="", "", --ZSOHPP055[[#This Row],[銷售訂單]])</f>
        <v>6079351</v>
      </c>
    </row>
    <row r="2013" spans="1:13">
      <c r="A2013" s="17" t="s">
        <v>1763</v>
      </c>
      <c r="B2013" s="19">
        <v>357.541</v>
      </c>
      <c r="C2013" s="19">
        <v>317.5</v>
      </c>
      <c r="D2013" s="19">
        <v>40.040999999999997</v>
      </c>
      <c r="E2013" s="19">
        <v>0</v>
      </c>
      <c r="F2013" s="17" t="s">
        <v>1772</v>
      </c>
      <c r="G2013" s="17" t="s">
        <v>20</v>
      </c>
      <c r="H2013" s="18">
        <v>45904</v>
      </c>
      <c r="I2013" s="18">
        <v>45918</v>
      </c>
      <c r="J2013" s="17" t="s">
        <v>2810</v>
      </c>
      <c r="K2013" s="17" t="s">
        <v>2210</v>
      </c>
      <c r="L2013" t="str">
        <f>IF(COUNTIFS(ZSOHSD058[订单号数值], ZSOHPP055[[#This Row],[订单号数值]], ZSOHSD058[行項目], ZSOHPP055[[#This Row],[行項目]])&gt;0, "Y", "")</f>
        <v>Y</v>
      </c>
      <c r="M2013">
        <f>IF(ZSOHPP055[[#This Row],[銷售訂單]]="", "", --ZSOHPP055[[#This Row],[銷售訂單]])</f>
        <v>6079351</v>
      </c>
    </row>
    <row r="2014" spans="1:13">
      <c r="A2014" s="17" t="s">
        <v>1826</v>
      </c>
      <c r="B2014" s="19">
        <v>50</v>
      </c>
      <c r="C2014" s="19">
        <v>50.5</v>
      </c>
      <c r="D2014" s="19">
        <v>-0.5</v>
      </c>
      <c r="E2014" s="19">
        <v>0</v>
      </c>
      <c r="F2014" s="17" t="s">
        <v>1829</v>
      </c>
      <c r="G2014" s="17" t="s">
        <v>23</v>
      </c>
      <c r="H2014" s="18">
        <v>45904</v>
      </c>
      <c r="I2014" s="18">
        <v>45910</v>
      </c>
      <c r="J2014" s="17" t="s">
        <v>2654</v>
      </c>
      <c r="K2014" s="17" t="s">
        <v>2210</v>
      </c>
      <c r="L2014" t="str">
        <f>IF(COUNTIFS(ZSOHSD058[订单号数值], ZSOHPP055[[#This Row],[订单号数值]], ZSOHSD058[行項目], ZSOHPP055[[#This Row],[行項目]])&gt;0, "Y", "")</f>
        <v>Y</v>
      </c>
      <c r="M2014">
        <f>IF(ZSOHPP055[[#This Row],[銷售訂單]]="", "", --ZSOHPP055[[#This Row],[銷售訂單]])</f>
        <v>6078374</v>
      </c>
    </row>
    <row r="2015" spans="1:13">
      <c r="A2015" s="17" t="s">
        <v>1836</v>
      </c>
      <c r="B2015" s="19">
        <v>9482.5959999999995</v>
      </c>
      <c r="C2015" s="19">
        <v>9514</v>
      </c>
      <c r="D2015" s="19">
        <v>-31.404</v>
      </c>
      <c r="E2015" s="19">
        <v>0</v>
      </c>
      <c r="F2015" s="17" t="s">
        <v>1838</v>
      </c>
      <c r="G2015" s="17" t="s">
        <v>21</v>
      </c>
      <c r="H2015" s="18">
        <v>45904</v>
      </c>
      <c r="I2015" s="18">
        <v>45922</v>
      </c>
      <c r="J2015" s="17" t="s">
        <v>2719</v>
      </c>
      <c r="K2015" s="17" t="s">
        <v>2210</v>
      </c>
      <c r="L2015" t="str">
        <f>IF(COUNTIFS(ZSOHSD058[订单号数值], ZSOHPP055[[#This Row],[订单号数值]], ZSOHSD058[行項目], ZSOHPP055[[#This Row],[行項目]])&gt;0, "Y", "")</f>
        <v>Y</v>
      </c>
      <c r="M2015">
        <f>IF(ZSOHPP055[[#This Row],[銷售訂單]]="", "", --ZSOHPP055[[#This Row],[銷售訂單]])</f>
        <v>6078815</v>
      </c>
    </row>
    <row r="2016" spans="1:13">
      <c r="A2016" s="17" t="s">
        <v>1836</v>
      </c>
      <c r="B2016" s="19">
        <v>3638.681</v>
      </c>
      <c r="C2016" s="19">
        <v>3611.5</v>
      </c>
      <c r="D2016" s="19">
        <v>27.181000000000001</v>
      </c>
      <c r="E2016" s="19">
        <v>0</v>
      </c>
      <c r="F2016" s="17" t="s">
        <v>1840</v>
      </c>
      <c r="G2016" s="17" t="s">
        <v>21</v>
      </c>
      <c r="H2016" s="18">
        <v>45904</v>
      </c>
      <c r="I2016" s="18">
        <v>45916</v>
      </c>
      <c r="J2016" s="17" t="s">
        <v>2719</v>
      </c>
      <c r="K2016" s="17" t="s">
        <v>2210</v>
      </c>
      <c r="L2016" t="str">
        <f>IF(COUNTIFS(ZSOHSD058[订单号数值], ZSOHPP055[[#This Row],[订单号数值]], ZSOHSD058[行項目], ZSOHPP055[[#This Row],[行項目]])&gt;0, "Y", "")</f>
        <v>Y</v>
      </c>
      <c r="M2016">
        <f>IF(ZSOHPP055[[#This Row],[銷售訂單]]="", "", --ZSOHPP055[[#This Row],[銷售訂單]])</f>
        <v>6078815</v>
      </c>
    </row>
    <row r="2017" spans="1:13">
      <c r="A2017" s="17" t="s">
        <v>177</v>
      </c>
      <c r="B2017" s="19">
        <v>92</v>
      </c>
      <c r="C2017" s="19">
        <v>93</v>
      </c>
      <c r="D2017" s="19">
        <v>-1</v>
      </c>
      <c r="E2017" s="19">
        <v>0</v>
      </c>
      <c r="F2017" s="17" t="s">
        <v>178</v>
      </c>
      <c r="G2017" s="17" t="s">
        <v>22</v>
      </c>
      <c r="H2017" s="18">
        <v>45905</v>
      </c>
      <c r="I2017" s="18">
        <v>45916</v>
      </c>
      <c r="J2017" s="17" t="s">
        <v>2768</v>
      </c>
      <c r="K2017" s="17" t="s">
        <v>2217</v>
      </c>
      <c r="L2017" t="str">
        <f>IF(COUNTIFS(ZSOHSD058[订单号数值], ZSOHPP055[[#This Row],[订单号数值]], ZSOHSD058[行項目], ZSOHPP055[[#This Row],[行項目]])&gt;0, "Y", "")</f>
        <v>Y</v>
      </c>
      <c r="M2017">
        <f>IF(ZSOHPP055[[#This Row],[銷售訂單]]="", "", --ZSOHPP055[[#This Row],[銷售訂單]])</f>
        <v>6079083</v>
      </c>
    </row>
    <row r="2018" spans="1:13">
      <c r="A2018" s="17" t="s">
        <v>216</v>
      </c>
      <c r="B2018" s="19">
        <v>66.66</v>
      </c>
      <c r="C2018" s="19">
        <v>80</v>
      </c>
      <c r="D2018" s="19">
        <v>-13.34</v>
      </c>
      <c r="E2018" s="19">
        <v>0</v>
      </c>
      <c r="F2018" s="17" t="s">
        <v>217</v>
      </c>
      <c r="G2018" s="17" t="s">
        <v>22</v>
      </c>
      <c r="H2018" s="18">
        <v>45905</v>
      </c>
      <c r="I2018" s="18">
        <v>45910</v>
      </c>
      <c r="J2018" s="17" t="s">
        <v>2768</v>
      </c>
      <c r="K2018" s="17" t="s">
        <v>2219</v>
      </c>
      <c r="L2018" t="str">
        <f>IF(COUNTIFS(ZSOHSD058[订单号数值], ZSOHPP055[[#This Row],[订单号数值]], ZSOHSD058[行項目], ZSOHPP055[[#This Row],[行項目]])&gt;0, "Y", "")</f>
        <v>Y</v>
      </c>
      <c r="M2018">
        <f>IF(ZSOHPP055[[#This Row],[銷售訂單]]="", "", --ZSOHPP055[[#This Row],[銷售訂單]])</f>
        <v>6079083</v>
      </c>
    </row>
    <row r="2019" spans="1:13">
      <c r="A2019" s="17" t="s">
        <v>394</v>
      </c>
      <c r="B2019" s="19">
        <v>12332.106</v>
      </c>
      <c r="C2019" s="19">
        <v>12451.5</v>
      </c>
      <c r="D2019" s="19">
        <v>-119.39400000000001</v>
      </c>
      <c r="E2019" s="19">
        <v>0</v>
      </c>
      <c r="F2019" s="17" t="s">
        <v>477</v>
      </c>
      <c r="G2019" s="17" t="s">
        <v>20</v>
      </c>
      <c r="H2019" s="18">
        <v>45905</v>
      </c>
      <c r="I2019" s="18">
        <v>45957</v>
      </c>
      <c r="J2019" s="17" t="s">
        <v>2735</v>
      </c>
      <c r="K2019" s="17" t="s">
        <v>2210</v>
      </c>
      <c r="L2019" t="str">
        <f>IF(COUNTIFS(ZSOHSD058[订单号数值], ZSOHPP055[[#This Row],[订单号数值]], ZSOHSD058[行項目], ZSOHPP055[[#This Row],[行項目]])&gt;0, "Y", "")</f>
        <v>Y</v>
      </c>
      <c r="M2019">
        <f>IF(ZSOHPP055[[#This Row],[銷售訂單]]="", "", --ZSOHPP055[[#This Row],[銷售訂單]])</f>
        <v>6078923</v>
      </c>
    </row>
    <row r="2020" spans="1:13">
      <c r="A2020" s="17" t="s">
        <v>394</v>
      </c>
      <c r="B2020" s="19">
        <v>6155.3950000000004</v>
      </c>
      <c r="C2020" s="19">
        <v>6261</v>
      </c>
      <c r="D2020" s="19">
        <v>-105.605</v>
      </c>
      <c r="E2020" s="19">
        <v>0</v>
      </c>
      <c r="F2020" s="17" t="s">
        <v>415</v>
      </c>
      <c r="G2020" s="17" t="s">
        <v>20</v>
      </c>
      <c r="H2020" s="18">
        <v>45905</v>
      </c>
      <c r="I2020" s="18">
        <v>45943</v>
      </c>
      <c r="J2020" s="17" t="s">
        <v>2735</v>
      </c>
      <c r="K2020" s="17" t="s">
        <v>2210</v>
      </c>
      <c r="L2020" t="str">
        <f>IF(COUNTIFS(ZSOHSD058[订单号数值], ZSOHPP055[[#This Row],[订单号数值]], ZSOHSD058[行項目], ZSOHPP055[[#This Row],[行項目]])&gt;0, "Y", "")</f>
        <v>Y</v>
      </c>
      <c r="M2020">
        <f>IF(ZSOHPP055[[#This Row],[銷售訂單]]="", "", --ZSOHPP055[[#This Row],[銷售訂單]])</f>
        <v>6078923</v>
      </c>
    </row>
    <row r="2021" spans="1:13">
      <c r="A2021" s="17" t="s">
        <v>394</v>
      </c>
      <c r="B2021" s="19">
        <v>7539.4880000000003</v>
      </c>
      <c r="C2021" s="19">
        <v>7613.5</v>
      </c>
      <c r="D2021" s="19">
        <v>-74.012</v>
      </c>
      <c r="E2021" s="19">
        <v>0</v>
      </c>
      <c r="F2021" s="17" t="s">
        <v>411</v>
      </c>
      <c r="G2021" s="17" t="s">
        <v>20</v>
      </c>
      <c r="H2021" s="18">
        <v>45905</v>
      </c>
      <c r="I2021" s="18">
        <v>45951</v>
      </c>
      <c r="J2021" s="17" t="s">
        <v>2735</v>
      </c>
      <c r="K2021" s="17" t="s">
        <v>2210</v>
      </c>
      <c r="L2021" t="str">
        <f>IF(COUNTIFS(ZSOHSD058[订单号数值], ZSOHPP055[[#This Row],[订单号数值]], ZSOHSD058[行項目], ZSOHPP055[[#This Row],[行項目]])&gt;0, "Y", "")</f>
        <v>Y</v>
      </c>
      <c r="M2021">
        <f>IF(ZSOHPP055[[#This Row],[銷售訂單]]="", "", --ZSOHPP055[[#This Row],[銷售訂單]])</f>
        <v>6078923</v>
      </c>
    </row>
    <row r="2022" spans="1:13">
      <c r="A2022" s="17" t="s">
        <v>394</v>
      </c>
      <c r="B2022" s="19">
        <v>3022.3040000000001</v>
      </c>
      <c r="C2022" s="19">
        <v>3033</v>
      </c>
      <c r="D2022" s="19">
        <v>-10.696</v>
      </c>
      <c r="E2022" s="19">
        <v>0</v>
      </c>
      <c r="F2022" s="17" t="s">
        <v>409</v>
      </c>
      <c r="G2022" s="17" t="s">
        <v>20</v>
      </c>
      <c r="H2022" s="18">
        <v>45905</v>
      </c>
      <c r="I2022" s="18">
        <v>45940</v>
      </c>
      <c r="J2022" s="17" t="s">
        <v>2735</v>
      </c>
      <c r="K2022" s="17" t="s">
        <v>2210</v>
      </c>
      <c r="L2022" t="str">
        <f>IF(COUNTIFS(ZSOHSD058[订单号数值], ZSOHPP055[[#This Row],[订单号数值]], ZSOHSD058[行項目], ZSOHPP055[[#This Row],[行項目]])&gt;0, "Y", "")</f>
        <v>Y</v>
      </c>
      <c r="M2022">
        <f>IF(ZSOHPP055[[#This Row],[銷售訂單]]="", "", --ZSOHPP055[[#This Row],[銷售訂單]])</f>
        <v>6078923</v>
      </c>
    </row>
    <row r="2023" spans="1:13">
      <c r="A2023" s="17" t="s">
        <v>394</v>
      </c>
      <c r="B2023" s="19">
        <v>4343.6360000000004</v>
      </c>
      <c r="C2023" s="19">
        <v>4557</v>
      </c>
      <c r="D2023" s="19">
        <v>-213.364</v>
      </c>
      <c r="E2023" s="19">
        <v>0</v>
      </c>
      <c r="F2023" s="17" t="s">
        <v>408</v>
      </c>
      <c r="G2023" s="17" t="s">
        <v>20</v>
      </c>
      <c r="H2023" s="18">
        <v>45905</v>
      </c>
      <c r="I2023" s="18">
        <v>45936</v>
      </c>
      <c r="J2023" s="17" t="s">
        <v>2735</v>
      </c>
      <c r="K2023" s="17" t="s">
        <v>2210</v>
      </c>
      <c r="L2023" t="str">
        <f>IF(COUNTIFS(ZSOHSD058[订单号数值], ZSOHPP055[[#This Row],[订单号数值]], ZSOHSD058[行項目], ZSOHPP055[[#This Row],[行項目]])&gt;0, "Y", "")</f>
        <v>Y</v>
      </c>
      <c r="M2023">
        <f>IF(ZSOHPP055[[#This Row],[銷售訂單]]="", "", --ZSOHPP055[[#This Row],[銷售訂單]])</f>
        <v>6078923</v>
      </c>
    </row>
    <row r="2024" spans="1:13">
      <c r="A2024" s="17" t="s">
        <v>394</v>
      </c>
      <c r="B2024" s="19">
        <v>6052.1220000000003</v>
      </c>
      <c r="C2024" s="19">
        <v>6128.5</v>
      </c>
      <c r="D2024" s="19">
        <v>-76.378</v>
      </c>
      <c r="E2024" s="19">
        <v>0</v>
      </c>
      <c r="F2024" s="17" t="s">
        <v>405</v>
      </c>
      <c r="G2024" s="17" t="s">
        <v>20</v>
      </c>
      <c r="H2024" s="18">
        <v>45905</v>
      </c>
      <c r="I2024" s="18">
        <v>45944</v>
      </c>
      <c r="J2024" s="17" t="s">
        <v>2613</v>
      </c>
      <c r="K2024" s="17" t="s">
        <v>2210</v>
      </c>
      <c r="L2024" t="str">
        <f>IF(COUNTIFS(ZSOHSD058[订单号数值], ZSOHPP055[[#This Row],[订单号数值]], ZSOHSD058[行項目], ZSOHPP055[[#This Row],[行項目]])&gt;0, "Y", "")</f>
        <v>Y</v>
      </c>
      <c r="M2024">
        <f>IF(ZSOHPP055[[#This Row],[銷售訂單]]="", "", --ZSOHPP055[[#This Row],[銷售訂單]])</f>
        <v>6077983</v>
      </c>
    </row>
    <row r="2025" spans="1:13">
      <c r="A2025" s="17" t="s">
        <v>394</v>
      </c>
      <c r="B2025" s="19">
        <v>4509.67</v>
      </c>
      <c r="C2025" s="19">
        <v>4569</v>
      </c>
      <c r="D2025" s="19">
        <v>-59.33</v>
      </c>
      <c r="E2025" s="19">
        <v>0</v>
      </c>
      <c r="F2025" s="17" t="s">
        <v>403</v>
      </c>
      <c r="G2025" s="17" t="s">
        <v>20</v>
      </c>
      <c r="H2025" s="18">
        <v>45905</v>
      </c>
      <c r="I2025" s="18">
        <v>45950</v>
      </c>
      <c r="J2025" s="17" t="s">
        <v>2631</v>
      </c>
      <c r="K2025" s="17" t="s">
        <v>2210</v>
      </c>
      <c r="L2025" t="str">
        <f>IF(COUNTIFS(ZSOHSD058[订单号数值], ZSOHPP055[[#This Row],[订单号数值]], ZSOHSD058[行項目], ZSOHPP055[[#This Row],[行項目]])&gt;0, "Y", "")</f>
        <v>Y</v>
      </c>
      <c r="M2025">
        <f>IF(ZSOHPP055[[#This Row],[銷售訂單]]="", "", --ZSOHPP055[[#This Row],[銷售訂單]])</f>
        <v>6078180</v>
      </c>
    </row>
    <row r="2026" spans="1:13">
      <c r="A2026" s="17" t="s">
        <v>394</v>
      </c>
      <c r="B2026" s="19">
        <v>4066.3580000000002</v>
      </c>
      <c r="C2026" s="19">
        <v>4094</v>
      </c>
      <c r="D2026" s="19">
        <v>-27.641999999999999</v>
      </c>
      <c r="E2026" s="19">
        <v>0</v>
      </c>
      <c r="F2026" s="17" t="s">
        <v>398</v>
      </c>
      <c r="G2026" s="17" t="s">
        <v>20</v>
      </c>
      <c r="H2026" s="18">
        <v>45905</v>
      </c>
      <c r="I2026" s="18">
        <v>45961</v>
      </c>
      <c r="J2026" s="17" t="s">
        <v>2631</v>
      </c>
      <c r="K2026" s="17" t="s">
        <v>2210</v>
      </c>
      <c r="L2026" t="str">
        <f>IF(COUNTIFS(ZSOHSD058[订单号数值], ZSOHPP055[[#This Row],[订单号数值]], ZSOHSD058[行項目], ZSOHPP055[[#This Row],[行項目]])&gt;0, "Y", "")</f>
        <v>Y</v>
      </c>
      <c r="M2026">
        <f>IF(ZSOHPP055[[#This Row],[銷售訂單]]="", "", --ZSOHPP055[[#This Row],[銷售訂單]])</f>
        <v>6078180</v>
      </c>
    </row>
    <row r="2027" spans="1:13">
      <c r="A2027" s="17" t="s">
        <v>1131</v>
      </c>
      <c r="B2027" s="19">
        <v>1E-3</v>
      </c>
      <c r="C2027" s="19">
        <v>0</v>
      </c>
      <c r="D2027" s="19">
        <v>1E-3</v>
      </c>
      <c r="E2027" s="19">
        <v>0</v>
      </c>
      <c r="F2027" s="17" t="s">
        <v>1132</v>
      </c>
      <c r="G2027" s="17" t="s">
        <v>22</v>
      </c>
      <c r="H2027" s="18">
        <v>45905</v>
      </c>
      <c r="I2027" s="18">
        <v>45913</v>
      </c>
      <c r="J2027" s="17" t="s">
        <v>2768</v>
      </c>
      <c r="K2027" s="17" t="s">
        <v>2887</v>
      </c>
      <c r="L2027" t="str">
        <f>IF(COUNTIFS(ZSOHSD058[订单号数值], ZSOHPP055[[#This Row],[订单号数值]], ZSOHSD058[行項目], ZSOHPP055[[#This Row],[行項目]])&gt;0, "Y", "")</f>
        <v>Y</v>
      </c>
      <c r="M2027">
        <f>IF(ZSOHPP055[[#This Row],[銷售訂單]]="", "", --ZSOHPP055[[#This Row],[銷售訂單]])</f>
        <v>6079083</v>
      </c>
    </row>
    <row r="2028" spans="1:13">
      <c r="A2028" s="17" t="s">
        <v>1414</v>
      </c>
      <c r="B2028" s="19">
        <v>4596</v>
      </c>
      <c r="C2028" s="19">
        <v>4554</v>
      </c>
      <c r="D2028" s="19">
        <v>42</v>
      </c>
      <c r="E2028" s="19">
        <v>0</v>
      </c>
      <c r="F2028" s="17" t="s">
        <v>1418</v>
      </c>
      <c r="G2028" s="17" t="s">
        <v>23</v>
      </c>
      <c r="H2028" s="18">
        <v>45905</v>
      </c>
      <c r="I2028" s="18">
        <v>45925</v>
      </c>
      <c r="J2028" s="17" t="s">
        <v>2812</v>
      </c>
      <c r="K2028" s="17" t="s">
        <v>2219</v>
      </c>
      <c r="L2028" t="str">
        <f>IF(COUNTIFS(ZSOHSD058[订单号数值], ZSOHPP055[[#This Row],[订单号数值]], ZSOHSD058[行項目], ZSOHPP055[[#This Row],[行項目]])&gt;0, "Y", "")</f>
        <v>Y</v>
      </c>
      <c r="M2028">
        <f>IF(ZSOHPP055[[#This Row],[銷售訂單]]="", "", --ZSOHPP055[[#This Row],[銷售訂單]])</f>
        <v>6079421</v>
      </c>
    </row>
    <row r="2029" spans="1:13">
      <c r="A2029" s="17" t="s">
        <v>1501</v>
      </c>
      <c r="B2029" s="19">
        <v>2598.61</v>
      </c>
      <c r="C2029" s="19">
        <v>2620.5</v>
      </c>
      <c r="D2029" s="19">
        <v>-21.89</v>
      </c>
      <c r="E2029" s="19">
        <v>0</v>
      </c>
      <c r="F2029" s="17" t="s">
        <v>1514</v>
      </c>
      <c r="G2029" s="17" t="s">
        <v>20</v>
      </c>
      <c r="H2029" s="18">
        <v>45905</v>
      </c>
      <c r="I2029" s="18">
        <v>45924</v>
      </c>
      <c r="J2029" s="17" t="s">
        <v>2743</v>
      </c>
      <c r="K2029" s="17" t="s">
        <v>2210</v>
      </c>
      <c r="L2029" t="str">
        <f>IF(COUNTIFS(ZSOHSD058[订单号数值], ZSOHPP055[[#This Row],[订单号数值]], ZSOHSD058[行項目], ZSOHPP055[[#This Row],[行項目]])&gt;0, "Y", "")</f>
        <v>Y</v>
      </c>
      <c r="M2029">
        <f>IF(ZSOHPP055[[#This Row],[銷售訂單]]="", "", --ZSOHPP055[[#This Row],[銷售訂單]])</f>
        <v>6078999</v>
      </c>
    </row>
    <row r="2030" spans="1:13">
      <c r="A2030" s="17" t="s">
        <v>1501</v>
      </c>
      <c r="B2030" s="19">
        <v>12362.268</v>
      </c>
      <c r="C2030" s="19">
        <v>12427.5</v>
      </c>
      <c r="D2030" s="19">
        <v>-65.231999999999999</v>
      </c>
      <c r="E2030" s="19">
        <v>0</v>
      </c>
      <c r="F2030" s="17" t="s">
        <v>1516</v>
      </c>
      <c r="G2030" s="17" t="s">
        <v>20</v>
      </c>
      <c r="H2030" s="18">
        <v>45905</v>
      </c>
      <c r="I2030" s="18">
        <v>45924</v>
      </c>
      <c r="J2030" s="17" t="s">
        <v>2743</v>
      </c>
      <c r="K2030" s="17" t="s">
        <v>2210</v>
      </c>
      <c r="L2030" t="str">
        <f>IF(COUNTIFS(ZSOHSD058[订单号数值], ZSOHPP055[[#This Row],[订单号数值]], ZSOHSD058[行項目], ZSOHPP055[[#This Row],[行項目]])&gt;0, "Y", "")</f>
        <v>Y</v>
      </c>
      <c r="M2030">
        <f>IF(ZSOHPP055[[#This Row],[銷售訂單]]="", "", --ZSOHPP055[[#This Row],[銷售訂單]])</f>
        <v>6078999</v>
      </c>
    </row>
    <row r="2031" spans="1:13">
      <c r="A2031" s="17" t="s">
        <v>1501</v>
      </c>
      <c r="B2031" s="19">
        <v>0.01</v>
      </c>
      <c r="C2031" s="19">
        <v>0</v>
      </c>
      <c r="D2031" s="19">
        <v>0.01</v>
      </c>
      <c r="E2031" s="19">
        <v>0</v>
      </c>
      <c r="F2031" s="17" t="s">
        <v>1509</v>
      </c>
      <c r="G2031" s="17" t="s">
        <v>20</v>
      </c>
      <c r="H2031" s="18">
        <v>45905</v>
      </c>
      <c r="I2031" s="18">
        <v>45905</v>
      </c>
      <c r="J2031" s="17" t="s">
        <v>2743</v>
      </c>
      <c r="K2031" s="17" t="s">
        <v>2210</v>
      </c>
      <c r="L2031" t="str">
        <f>IF(COUNTIFS(ZSOHSD058[订单号数值], ZSOHPP055[[#This Row],[订单号数值]], ZSOHSD058[行項目], ZSOHPP055[[#This Row],[行項目]])&gt;0, "Y", "")</f>
        <v>Y</v>
      </c>
      <c r="M2031">
        <f>IF(ZSOHPP055[[#This Row],[銷售訂單]]="", "", --ZSOHPP055[[#This Row],[銷售訂單]])</f>
        <v>6078999</v>
      </c>
    </row>
    <row r="2032" spans="1:13">
      <c r="A2032" s="17" t="s">
        <v>2025</v>
      </c>
      <c r="B2032" s="19">
        <v>100.14100000000001</v>
      </c>
      <c r="C2032" s="19">
        <v>123</v>
      </c>
      <c r="D2032" s="19">
        <v>-22.859000000000002</v>
      </c>
      <c r="E2032" s="19">
        <v>0</v>
      </c>
      <c r="F2032" s="17" t="s">
        <v>2026</v>
      </c>
      <c r="G2032" s="17" t="s">
        <v>20</v>
      </c>
      <c r="H2032" s="18">
        <v>45905</v>
      </c>
      <c r="I2032" s="18">
        <v>45910</v>
      </c>
      <c r="J2032" s="17" t="s">
        <v>2855</v>
      </c>
      <c r="K2032" s="17" t="s">
        <v>2210</v>
      </c>
      <c r="L2032" t="str">
        <f>IF(COUNTIFS(ZSOHSD058[订单号数值], ZSOHPP055[[#This Row],[订单号数值]], ZSOHSD058[行項目], ZSOHPP055[[#This Row],[行項目]])&gt;0, "Y", "")</f>
        <v>Y</v>
      </c>
      <c r="M2032">
        <f>IF(ZSOHPP055[[#This Row],[銷售訂單]]="", "", --ZSOHPP055[[#This Row],[銷售訂單]])</f>
        <v>6079919</v>
      </c>
    </row>
    <row r="2033" spans="1:13">
      <c r="A2033" s="17" t="s">
        <v>26</v>
      </c>
      <c r="B2033" s="19">
        <v>24415.011999999999</v>
      </c>
      <c r="C2033" s="19">
        <v>24161.5</v>
      </c>
      <c r="D2033" s="19">
        <v>253.512</v>
      </c>
      <c r="E2033" s="19">
        <v>0</v>
      </c>
      <c r="F2033" s="17" t="s">
        <v>3470</v>
      </c>
      <c r="G2033" s="17" t="s">
        <v>20</v>
      </c>
      <c r="H2033" s="18">
        <v>45906</v>
      </c>
      <c r="I2033" s="18">
        <v>46001</v>
      </c>
      <c r="J2033" s="17" t="s">
        <v>2722</v>
      </c>
      <c r="K2033" s="17" t="s">
        <v>2210</v>
      </c>
      <c r="L2033" t="str">
        <f>IF(COUNTIFS(ZSOHSD058[订单号数值], ZSOHPP055[[#This Row],[订单号数值]], ZSOHSD058[行項目], ZSOHPP055[[#This Row],[行項目]])&gt;0, "Y", "")</f>
        <v>Y</v>
      </c>
      <c r="M2033">
        <f>IF(ZSOHPP055[[#This Row],[銷售訂單]]="", "", --ZSOHPP055[[#This Row],[銷售訂單]])</f>
        <v>6078829</v>
      </c>
    </row>
    <row r="2034" spans="1:13">
      <c r="A2034" s="17" t="s">
        <v>26</v>
      </c>
      <c r="B2034" s="19">
        <v>3839.1289999999999</v>
      </c>
      <c r="C2034" s="19">
        <v>3852.5</v>
      </c>
      <c r="D2034" s="19">
        <v>-13.371</v>
      </c>
      <c r="E2034" s="19">
        <v>0</v>
      </c>
      <c r="F2034" s="17" t="s">
        <v>3469</v>
      </c>
      <c r="G2034" s="17" t="s">
        <v>20</v>
      </c>
      <c r="H2034" s="18">
        <v>45906</v>
      </c>
      <c r="I2034" s="18">
        <v>45974</v>
      </c>
      <c r="J2034" s="17" t="s">
        <v>2722</v>
      </c>
      <c r="K2034" s="17" t="s">
        <v>2210</v>
      </c>
      <c r="L2034" t="str">
        <f>IF(COUNTIFS(ZSOHSD058[订单号数值], ZSOHPP055[[#This Row],[订单号数值]], ZSOHSD058[行項目], ZSOHPP055[[#This Row],[行項目]])&gt;0, "Y", "")</f>
        <v>Y</v>
      </c>
      <c r="M2034">
        <f>IF(ZSOHPP055[[#This Row],[銷售訂單]]="", "", --ZSOHPP055[[#This Row],[銷售訂單]])</f>
        <v>6078829</v>
      </c>
    </row>
    <row r="2035" spans="1:13">
      <c r="A2035" s="17" t="s">
        <v>26</v>
      </c>
      <c r="B2035" s="19">
        <v>16263.223</v>
      </c>
      <c r="C2035" s="19">
        <v>16495.5</v>
      </c>
      <c r="D2035" s="19">
        <v>-232.27699999999999</v>
      </c>
      <c r="E2035" s="19">
        <v>0</v>
      </c>
      <c r="F2035" s="17" t="s">
        <v>3468</v>
      </c>
      <c r="G2035" s="17" t="s">
        <v>20</v>
      </c>
      <c r="H2035" s="18">
        <v>45906</v>
      </c>
      <c r="I2035" s="18">
        <v>45962</v>
      </c>
      <c r="J2035" s="17" t="s">
        <v>2722</v>
      </c>
      <c r="K2035" s="17" t="s">
        <v>2210</v>
      </c>
      <c r="L2035" t="str">
        <f>IF(COUNTIFS(ZSOHSD058[订单号数值], ZSOHPP055[[#This Row],[订单号数值]], ZSOHSD058[行項目], ZSOHPP055[[#This Row],[行項目]])&gt;0, "Y", "")</f>
        <v>Y</v>
      </c>
      <c r="M2035">
        <f>IF(ZSOHPP055[[#This Row],[銷售訂單]]="", "", --ZSOHPP055[[#This Row],[銷售訂單]])</f>
        <v>6078829</v>
      </c>
    </row>
    <row r="2036" spans="1:13">
      <c r="A2036" s="17" t="s">
        <v>208</v>
      </c>
      <c r="B2036" s="19">
        <v>580</v>
      </c>
      <c r="C2036" s="19">
        <v>581.5</v>
      </c>
      <c r="D2036" s="19">
        <v>-1.5</v>
      </c>
      <c r="E2036" s="19">
        <v>0</v>
      </c>
      <c r="F2036" s="17" t="s">
        <v>214</v>
      </c>
      <c r="G2036" s="17" t="s">
        <v>23</v>
      </c>
      <c r="H2036" s="18">
        <v>45906</v>
      </c>
      <c r="I2036" s="18">
        <v>45915</v>
      </c>
      <c r="J2036" s="17" t="s">
        <v>2837</v>
      </c>
      <c r="K2036" s="17" t="s">
        <v>2210</v>
      </c>
      <c r="L2036" t="str">
        <f>IF(COUNTIFS(ZSOHSD058[订单号数值], ZSOHPP055[[#This Row],[订单号数值]], ZSOHSD058[行項目], ZSOHPP055[[#This Row],[行項目]])&gt;0, "Y", "")</f>
        <v>Y</v>
      </c>
      <c r="M2036">
        <f>IF(ZSOHPP055[[#This Row],[銷售訂單]]="", "", --ZSOHPP055[[#This Row],[銷售訂單]])</f>
        <v>6079758</v>
      </c>
    </row>
    <row r="2037" spans="1:13">
      <c r="A2037" s="17" t="s">
        <v>208</v>
      </c>
      <c r="B2037" s="19">
        <v>1608.6</v>
      </c>
      <c r="C2037" s="19">
        <v>1554.5</v>
      </c>
      <c r="D2037" s="19">
        <v>54.1</v>
      </c>
      <c r="E2037" s="19">
        <v>0</v>
      </c>
      <c r="F2037" s="17" t="s">
        <v>215</v>
      </c>
      <c r="G2037" s="17" t="s">
        <v>23</v>
      </c>
      <c r="H2037" s="18">
        <v>45906</v>
      </c>
      <c r="I2037" s="18">
        <v>45922</v>
      </c>
      <c r="J2037" s="17" t="s">
        <v>2838</v>
      </c>
      <c r="K2037" s="17" t="s">
        <v>2210</v>
      </c>
      <c r="L2037" t="str">
        <f>IF(COUNTIFS(ZSOHSD058[订单号数值], ZSOHPP055[[#This Row],[订单号数值]], ZSOHSD058[行項目], ZSOHPP055[[#This Row],[行項目]])&gt;0, "Y", "")</f>
        <v>Y</v>
      </c>
      <c r="M2037">
        <f>IF(ZSOHPP055[[#This Row],[銷售訂單]]="", "", --ZSOHPP055[[#This Row],[銷售訂單]])</f>
        <v>6079784</v>
      </c>
    </row>
    <row r="2038" spans="1:13">
      <c r="A2038" s="17" t="s">
        <v>857</v>
      </c>
      <c r="B2038" s="19">
        <v>0.01</v>
      </c>
      <c r="C2038" s="19">
        <v>0</v>
      </c>
      <c r="D2038" s="19">
        <v>0.01</v>
      </c>
      <c r="E2038" s="19">
        <v>0</v>
      </c>
      <c r="F2038" s="17" t="s">
        <v>876</v>
      </c>
      <c r="G2038" s="17" t="s">
        <v>20</v>
      </c>
      <c r="H2038" s="18">
        <v>45906</v>
      </c>
      <c r="I2038" s="18">
        <v>45911</v>
      </c>
      <c r="J2038" s="17" t="s">
        <v>2691</v>
      </c>
      <c r="K2038" s="17" t="s">
        <v>2210</v>
      </c>
      <c r="L2038" t="str">
        <f>IF(COUNTIFS(ZSOHSD058[订单号数值], ZSOHPP055[[#This Row],[订单号数值]], ZSOHSD058[行項目], ZSOHPP055[[#This Row],[行項目]])&gt;0, "Y", "")</f>
        <v>Y</v>
      </c>
      <c r="M2038">
        <f>IF(ZSOHPP055[[#This Row],[銷售訂單]]="", "", --ZSOHPP055[[#This Row],[銷售訂單]])</f>
        <v>6078679</v>
      </c>
    </row>
    <row r="2039" spans="1:13">
      <c r="A2039" s="17" t="s">
        <v>1112</v>
      </c>
      <c r="B2039" s="19">
        <v>60.06</v>
      </c>
      <c r="C2039" s="19">
        <v>64.5</v>
      </c>
      <c r="D2039" s="19">
        <v>-4.4400000000000004</v>
      </c>
      <c r="E2039" s="19">
        <v>0</v>
      </c>
      <c r="F2039" s="17" t="s">
        <v>1113</v>
      </c>
      <c r="G2039" s="17" t="s">
        <v>22</v>
      </c>
      <c r="H2039" s="18">
        <v>45906</v>
      </c>
      <c r="I2039" s="18">
        <v>45917</v>
      </c>
      <c r="J2039" s="17" t="s">
        <v>2859</v>
      </c>
      <c r="K2039" s="17" t="s">
        <v>2217</v>
      </c>
      <c r="L2039" t="str">
        <f>IF(COUNTIFS(ZSOHSD058[订单号数值], ZSOHPP055[[#This Row],[订单号数值]], ZSOHSD058[行項目], ZSOHPP055[[#This Row],[行項目]])&gt;0, "Y", "")</f>
        <v>Y</v>
      </c>
      <c r="M2039">
        <f>IF(ZSOHPP055[[#This Row],[銷售訂單]]="", "", --ZSOHPP055[[#This Row],[銷售訂單]])</f>
        <v>6079949</v>
      </c>
    </row>
    <row r="2040" spans="1:13">
      <c r="A2040" s="17" t="s">
        <v>1501</v>
      </c>
      <c r="B2040" s="19">
        <v>5202.2510000000002</v>
      </c>
      <c r="C2040" s="19">
        <v>5208.5</v>
      </c>
      <c r="D2040" s="19">
        <v>-6.2489999999999997</v>
      </c>
      <c r="E2040" s="19">
        <v>0</v>
      </c>
      <c r="F2040" s="17" t="s">
        <v>1510</v>
      </c>
      <c r="G2040" s="17" t="s">
        <v>20</v>
      </c>
      <c r="H2040" s="18">
        <v>45906</v>
      </c>
      <c r="I2040" s="18">
        <v>45944</v>
      </c>
      <c r="J2040" s="17" t="s">
        <v>2743</v>
      </c>
      <c r="K2040" s="17" t="s">
        <v>2210</v>
      </c>
      <c r="L2040" t="str">
        <f>IF(COUNTIFS(ZSOHSD058[订单号数值], ZSOHPP055[[#This Row],[订单号数值]], ZSOHSD058[行項目], ZSOHPP055[[#This Row],[行項目]])&gt;0, "Y", "")</f>
        <v>Y</v>
      </c>
      <c r="M2040">
        <f>IF(ZSOHPP055[[#This Row],[銷售訂單]]="", "", --ZSOHPP055[[#This Row],[銷售訂單]])</f>
        <v>6078999</v>
      </c>
    </row>
    <row r="2041" spans="1:13">
      <c r="A2041" s="17" t="s">
        <v>1501</v>
      </c>
      <c r="B2041" s="19">
        <v>4909.3419999999996</v>
      </c>
      <c r="C2041" s="19">
        <v>4884.5</v>
      </c>
      <c r="D2041" s="19">
        <v>24.841999999999999</v>
      </c>
      <c r="E2041" s="19">
        <v>0</v>
      </c>
      <c r="F2041" s="17" t="s">
        <v>1513</v>
      </c>
      <c r="G2041" s="17" t="s">
        <v>20</v>
      </c>
      <c r="H2041" s="18">
        <v>45906</v>
      </c>
      <c r="I2041" s="18">
        <v>45930</v>
      </c>
      <c r="J2041" s="17" t="s">
        <v>2743</v>
      </c>
      <c r="K2041" s="17" t="s">
        <v>2210</v>
      </c>
      <c r="L2041" t="str">
        <f>IF(COUNTIFS(ZSOHSD058[订单号数值], ZSOHPP055[[#This Row],[订单号数值]], ZSOHSD058[行項目], ZSOHPP055[[#This Row],[行項目]])&gt;0, "Y", "")</f>
        <v>Y</v>
      </c>
      <c r="M2041">
        <f>IF(ZSOHPP055[[#This Row],[銷售訂單]]="", "", --ZSOHPP055[[#This Row],[銷售訂單]])</f>
        <v>6078999</v>
      </c>
    </row>
    <row r="2042" spans="1:13">
      <c r="A2042" s="17" t="s">
        <v>1501</v>
      </c>
      <c r="B2042" s="19">
        <v>2598.61</v>
      </c>
      <c r="C2042" s="19">
        <v>2641</v>
      </c>
      <c r="D2042" s="19">
        <v>-42.39</v>
      </c>
      <c r="E2042" s="19">
        <v>0</v>
      </c>
      <c r="F2042" s="17" t="s">
        <v>1519</v>
      </c>
      <c r="G2042" s="17" t="s">
        <v>20</v>
      </c>
      <c r="H2042" s="18">
        <v>45906</v>
      </c>
      <c r="I2042" s="18">
        <v>45926</v>
      </c>
      <c r="J2042" s="17" t="s">
        <v>2743</v>
      </c>
      <c r="K2042" s="17" t="s">
        <v>2210</v>
      </c>
      <c r="L2042" t="str">
        <f>IF(COUNTIFS(ZSOHSD058[订单号数值], ZSOHPP055[[#This Row],[订单号数值]], ZSOHSD058[行項目], ZSOHPP055[[#This Row],[行項目]])&gt;0, "Y", "")</f>
        <v>Y</v>
      </c>
      <c r="M2042">
        <f>IF(ZSOHPP055[[#This Row],[銷售訂單]]="", "", --ZSOHPP055[[#This Row],[銷售訂單]])</f>
        <v>6078999</v>
      </c>
    </row>
    <row r="2043" spans="1:13">
      <c r="A2043" s="17" t="s">
        <v>1501</v>
      </c>
      <c r="B2043" s="19">
        <v>5202.2510000000002</v>
      </c>
      <c r="C2043" s="19">
        <v>5289</v>
      </c>
      <c r="D2043" s="19">
        <v>-86.748999999999995</v>
      </c>
      <c r="E2043" s="19">
        <v>0</v>
      </c>
      <c r="F2043" s="17" t="s">
        <v>1518</v>
      </c>
      <c r="G2043" s="17" t="s">
        <v>20</v>
      </c>
      <c r="H2043" s="18">
        <v>45906</v>
      </c>
      <c r="I2043" s="18">
        <v>45931</v>
      </c>
      <c r="J2043" s="17" t="s">
        <v>2743</v>
      </c>
      <c r="K2043" s="17" t="s">
        <v>2210</v>
      </c>
      <c r="L2043" t="str">
        <f>IF(COUNTIFS(ZSOHSD058[订单号数值], ZSOHPP055[[#This Row],[订单号数值]], ZSOHSD058[行項目], ZSOHPP055[[#This Row],[行項目]])&gt;0, "Y", "")</f>
        <v>Y</v>
      </c>
      <c r="M2043">
        <f>IF(ZSOHPP055[[#This Row],[銷售訂單]]="", "", --ZSOHPP055[[#This Row],[銷售訂單]])</f>
        <v>6078999</v>
      </c>
    </row>
    <row r="2044" spans="1:13">
      <c r="A2044" s="17" t="s">
        <v>1836</v>
      </c>
      <c r="B2044" s="19">
        <v>6750</v>
      </c>
      <c r="C2044" s="19">
        <v>6711.5</v>
      </c>
      <c r="D2044" s="19">
        <v>38.5</v>
      </c>
      <c r="E2044" s="19">
        <v>0</v>
      </c>
      <c r="F2044" s="17" t="s">
        <v>1841</v>
      </c>
      <c r="G2044" s="17" t="s">
        <v>21</v>
      </c>
      <c r="H2044" s="18">
        <v>45906</v>
      </c>
      <c r="I2044" s="18">
        <v>45927</v>
      </c>
      <c r="J2044" s="17" t="s">
        <v>2719</v>
      </c>
      <c r="K2044" s="17" t="s">
        <v>2210</v>
      </c>
      <c r="L2044" t="str">
        <f>IF(COUNTIFS(ZSOHSD058[订单号数值], ZSOHPP055[[#This Row],[订单号数值]], ZSOHSD058[行項目], ZSOHPP055[[#This Row],[行項目]])&gt;0, "Y", "")</f>
        <v>Y</v>
      </c>
      <c r="M2044">
        <f>IF(ZSOHPP055[[#This Row],[銷售訂單]]="", "", --ZSOHPP055[[#This Row],[銷售訂單]])</f>
        <v>6078815</v>
      </c>
    </row>
    <row r="2045" spans="1:13">
      <c r="A2045" s="17" t="s">
        <v>1902</v>
      </c>
      <c r="B2045" s="19">
        <v>58.8</v>
      </c>
      <c r="C2045" s="19">
        <v>101</v>
      </c>
      <c r="D2045" s="19">
        <v>-42.2</v>
      </c>
      <c r="E2045" s="19">
        <v>0</v>
      </c>
      <c r="F2045" s="17" t="s">
        <v>1903</v>
      </c>
      <c r="G2045" s="17" t="s">
        <v>22</v>
      </c>
      <c r="H2045" s="18">
        <v>45906</v>
      </c>
      <c r="I2045" s="18">
        <v>45916</v>
      </c>
      <c r="J2045" s="17" t="s">
        <v>2729</v>
      </c>
      <c r="K2045" s="17" t="s">
        <v>2210</v>
      </c>
      <c r="L2045" t="str">
        <f>IF(COUNTIFS(ZSOHSD058[订单号数值], ZSOHPP055[[#This Row],[订单号数值]], ZSOHSD058[行項目], ZSOHPP055[[#This Row],[行項目]])&gt;0, "Y", "")</f>
        <v>Y</v>
      </c>
      <c r="M2045">
        <f>IF(ZSOHPP055[[#This Row],[銷售訂單]]="", "", --ZSOHPP055[[#This Row],[銷售訂單]])</f>
        <v>6078863</v>
      </c>
    </row>
    <row r="2046" spans="1:13">
      <c r="A2046" s="17" t="s">
        <v>2029</v>
      </c>
      <c r="B2046" s="19">
        <v>150.04400000000001</v>
      </c>
      <c r="C2046" s="19">
        <v>145.5</v>
      </c>
      <c r="D2046" s="19">
        <v>4.5439999999999996</v>
      </c>
      <c r="E2046" s="19">
        <v>0</v>
      </c>
      <c r="F2046" s="17" t="s">
        <v>2030</v>
      </c>
      <c r="G2046" s="17" t="s">
        <v>20</v>
      </c>
      <c r="H2046" s="18">
        <v>45906</v>
      </c>
      <c r="I2046" s="18">
        <v>45913</v>
      </c>
      <c r="J2046" s="17" t="s">
        <v>2866</v>
      </c>
      <c r="K2046" s="17" t="s">
        <v>2210</v>
      </c>
      <c r="L2046" t="str">
        <f>IF(COUNTIFS(ZSOHSD058[订单号数值], ZSOHPP055[[#This Row],[订单号数值]], ZSOHSD058[行項目], ZSOHPP055[[#This Row],[行項目]])&gt;0, "Y", "")</f>
        <v>Y</v>
      </c>
      <c r="M2046">
        <f>IF(ZSOHPP055[[#This Row],[銷售訂單]]="", "", --ZSOHPP055[[#This Row],[銷售訂單]])</f>
        <v>6079952</v>
      </c>
    </row>
    <row r="2047" spans="1:13">
      <c r="A2047" s="17" t="s">
        <v>162</v>
      </c>
      <c r="B2047" s="19">
        <v>248.84299999999999</v>
      </c>
      <c r="C2047" s="19">
        <v>205.5</v>
      </c>
      <c r="D2047" s="19">
        <v>43.343000000000004</v>
      </c>
      <c r="E2047" s="19">
        <v>0</v>
      </c>
      <c r="F2047" s="17" t="s">
        <v>163</v>
      </c>
      <c r="G2047" s="17" t="s">
        <v>24</v>
      </c>
      <c r="H2047" s="18">
        <v>45908</v>
      </c>
      <c r="I2047" s="18">
        <v>45917</v>
      </c>
      <c r="J2047" s="17" t="s">
        <v>2869</v>
      </c>
      <c r="K2047" s="17" t="s">
        <v>2210</v>
      </c>
      <c r="L2047" t="str">
        <f>IF(COUNTIFS(ZSOHSD058[订单号数值], ZSOHPP055[[#This Row],[订单号数值]], ZSOHSD058[行項目], ZSOHPP055[[#This Row],[行項目]])&gt;0, "Y", "")</f>
        <v>Y</v>
      </c>
      <c r="M2047">
        <f>IF(ZSOHPP055[[#This Row],[銷售訂單]]="", "", --ZSOHPP055[[#This Row],[銷售訂單]])</f>
        <v>6079957</v>
      </c>
    </row>
    <row r="2048" spans="1:13">
      <c r="A2048" s="17" t="s">
        <v>162</v>
      </c>
      <c r="B2048" s="19">
        <v>915</v>
      </c>
      <c r="C2048" s="19">
        <v>952</v>
      </c>
      <c r="D2048" s="19">
        <v>-37</v>
      </c>
      <c r="E2048" s="19">
        <v>0</v>
      </c>
      <c r="F2048" s="17" t="s">
        <v>164</v>
      </c>
      <c r="G2048" s="17" t="s">
        <v>24</v>
      </c>
      <c r="H2048" s="18">
        <v>45908</v>
      </c>
      <c r="I2048" s="18">
        <v>45923</v>
      </c>
      <c r="J2048" s="17" t="s">
        <v>2869</v>
      </c>
      <c r="K2048" s="17" t="s">
        <v>2210</v>
      </c>
      <c r="L2048" t="str">
        <f>IF(COUNTIFS(ZSOHSD058[订单号数值], ZSOHPP055[[#This Row],[订单号数值]], ZSOHSD058[行項目], ZSOHPP055[[#This Row],[行項目]])&gt;0, "Y", "")</f>
        <v>Y</v>
      </c>
      <c r="M2048">
        <f>IF(ZSOHPP055[[#This Row],[銷售訂單]]="", "", --ZSOHPP055[[#This Row],[銷售訂單]])</f>
        <v>6079957</v>
      </c>
    </row>
    <row r="2049" spans="1:13">
      <c r="A2049" s="17" t="s">
        <v>507</v>
      </c>
      <c r="B2049" s="19">
        <v>1280</v>
      </c>
      <c r="C2049" s="19">
        <v>1284</v>
      </c>
      <c r="D2049" s="19">
        <v>-4</v>
      </c>
      <c r="E2049" s="19">
        <v>0</v>
      </c>
      <c r="F2049" s="17" t="s">
        <v>509</v>
      </c>
      <c r="G2049" s="17" t="s">
        <v>23</v>
      </c>
      <c r="H2049" s="18">
        <v>45908</v>
      </c>
      <c r="I2049" s="18">
        <v>45916</v>
      </c>
      <c r="J2049" s="17" t="s">
        <v>2757</v>
      </c>
      <c r="K2049" s="17" t="s">
        <v>2219</v>
      </c>
      <c r="L2049" t="str">
        <f>IF(COUNTIFS(ZSOHSD058[订单号数值], ZSOHPP055[[#This Row],[订单号数值]], ZSOHSD058[行項目], ZSOHPP055[[#This Row],[行項目]])&gt;0, "Y", "")</f>
        <v>Y</v>
      </c>
      <c r="M2049">
        <f>IF(ZSOHPP055[[#This Row],[銷售訂單]]="", "", --ZSOHPP055[[#This Row],[銷售訂單]])</f>
        <v>6079033</v>
      </c>
    </row>
    <row r="2050" spans="1:13">
      <c r="A2050" s="17" t="s">
        <v>518</v>
      </c>
      <c r="B2050" s="19">
        <v>1640</v>
      </c>
      <c r="C2050" s="19">
        <v>1493.5</v>
      </c>
      <c r="D2050" s="19">
        <v>146.5</v>
      </c>
      <c r="E2050" s="19">
        <v>0</v>
      </c>
      <c r="F2050" s="17" t="s">
        <v>521</v>
      </c>
      <c r="G2050" s="17" t="s">
        <v>23</v>
      </c>
      <c r="H2050" s="18">
        <v>45908</v>
      </c>
      <c r="I2050" s="18">
        <v>45941</v>
      </c>
      <c r="J2050" s="17" t="s">
        <v>2757</v>
      </c>
      <c r="K2050" s="17" t="s">
        <v>2220</v>
      </c>
      <c r="L2050" t="str">
        <f>IF(COUNTIFS(ZSOHSD058[订单号数值], ZSOHPP055[[#This Row],[订单号数值]], ZSOHSD058[行項目], ZSOHPP055[[#This Row],[行項目]])&gt;0, "Y", "")</f>
        <v>Y</v>
      </c>
      <c r="M2050">
        <f>IF(ZSOHPP055[[#This Row],[銷售訂單]]="", "", --ZSOHPP055[[#This Row],[銷售訂單]])</f>
        <v>6079033</v>
      </c>
    </row>
    <row r="2051" spans="1:13">
      <c r="A2051" s="17" t="s">
        <v>1501</v>
      </c>
      <c r="B2051" s="19">
        <v>1E-3</v>
      </c>
      <c r="C2051" s="19">
        <v>0</v>
      </c>
      <c r="D2051" s="19">
        <v>1E-3</v>
      </c>
      <c r="E2051" s="19">
        <v>0</v>
      </c>
      <c r="F2051" s="17" t="s">
        <v>1506</v>
      </c>
      <c r="G2051" s="17" t="s">
        <v>20</v>
      </c>
      <c r="H2051" s="18">
        <v>45908</v>
      </c>
      <c r="I2051" s="18">
        <v>45908</v>
      </c>
      <c r="J2051" s="17" t="s">
        <v>2743</v>
      </c>
      <c r="K2051" s="17" t="s">
        <v>2210</v>
      </c>
      <c r="L2051" t="str">
        <f>IF(COUNTIFS(ZSOHSD058[订单号数值], ZSOHPP055[[#This Row],[订单号数值]], ZSOHSD058[行項目], ZSOHPP055[[#This Row],[行項目]])&gt;0, "Y", "")</f>
        <v>Y</v>
      </c>
      <c r="M2051">
        <f>IF(ZSOHPP055[[#This Row],[銷售訂單]]="", "", --ZSOHPP055[[#This Row],[銷售訂單]])</f>
        <v>6078999</v>
      </c>
    </row>
    <row r="2052" spans="1:13">
      <c r="A2052" s="17" t="s">
        <v>1501</v>
      </c>
      <c r="B2052" s="19">
        <v>12030</v>
      </c>
      <c r="C2052" s="19">
        <v>11848</v>
      </c>
      <c r="D2052" s="19">
        <v>182</v>
      </c>
      <c r="E2052" s="19">
        <v>0</v>
      </c>
      <c r="F2052" s="17" t="s">
        <v>1504</v>
      </c>
      <c r="G2052" s="17" t="s">
        <v>20</v>
      </c>
      <c r="H2052" s="18">
        <v>45908</v>
      </c>
      <c r="I2052" s="18">
        <v>45941</v>
      </c>
      <c r="J2052" s="17" t="s">
        <v>2743</v>
      </c>
      <c r="K2052" s="17" t="s">
        <v>2210</v>
      </c>
      <c r="L2052" t="str">
        <f>IF(COUNTIFS(ZSOHSD058[订单号数值], ZSOHPP055[[#This Row],[订单号数值]], ZSOHSD058[行項目], ZSOHPP055[[#This Row],[行項目]])&gt;0, "Y", "")</f>
        <v>Y</v>
      </c>
      <c r="M2052">
        <f>IF(ZSOHPP055[[#This Row],[銷售訂單]]="", "", --ZSOHPP055[[#This Row],[銷售訂單]])</f>
        <v>6078999</v>
      </c>
    </row>
    <row r="2053" spans="1:13">
      <c r="A2053" s="17" t="s">
        <v>950</v>
      </c>
      <c r="B2053" s="19">
        <v>100</v>
      </c>
      <c r="C2053" s="19">
        <v>536</v>
      </c>
      <c r="D2053" s="19">
        <v>-436</v>
      </c>
      <c r="E2053" s="19">
        <v>0</v>
      </c>
      <c r="F2053" s="17" t="s">
        <v>958</v>
      </c>
      <c r="G2053" s="17" t="s">
        <v>20</v>
      </c>
      <c r="H2053" s="18">
        <v>45909</v>
      </c>
      <c r="I2053" s="18">
        <v>45915</v>
      </c>
      <c r="J2053" s="17" t="s">
        <v>2360</v>
      </c>
      <c r="K2053" s="17" t="s">
        <v>2215</v>
      </c>
      <c r="L2053" t="str">
        <f>IF(COUNTIFS(ZSOHSD058[订单号数值], ZSOHPP055[[#This Row],[订单号数值]], ZSOHSD058[行項目], ZSOHPP055[[#This Row],[行項目]])&gt;0, "Y", "")</f>
        <v>Y</v>
      </c>
      <c r="M2053">
        <f>IF(ZSOHPP055[[#This Row],[銷售訂單]]="", "", --ZSOHPP055[[#This Row],[銷售訂單]])</f>
        <v>6074881</v>
      </c>
    </row>
    <row r="2054" spans="1:13">
      <c r="A2054" s="17" t="s">
        <v>989</v>
      </c>
      <c r="B2054" s="19">
        <v>417.90199999999999</v>
      </c>
      <c r="C2054" s="19">
        <v>827</v>
      </c>
      <c r="D2054" s="19">
        <v>-409.09800000000001</v>
      </c>
      <c r="E2054" s="19">
        <v>0</v>
      </c>
      <c r="F2054" s="17" t="s">
        <v>996</v>
      </c>
      <c r="G2054" s="17" t="s">
        <v>20</v>
      </c>
      <c r="H2054" s="18">
        <v>45909</v>
      </c>
      <c r="I2054" s="18">
        <v>45919</v>
      </c>
      <c r="J2054" s="17" t="s">
        <v>2369</v>
      </c>
      <c r="K2054" s="17" t="s">
        <v>2210</v>
      </c>
      <c r="L2054" t="str">
        <f>IF(COUNTIFS(ZSOHSD058[订单号数值], ZSOHPP055[[#This Row],[订单号数值]], ZSOHSD058[行項目], ZSOHPP055[[#This Row],[行項目]])&gt;0, "Y", "")</f>
        <v>Y</v>
      </c>
      <c r="M2054">
        <f>IF(ZSOHPP055[[#This Row],[銷售訂單]]="", "", --ZSOHPP055[[#This Row],[銷售訂單]])</f>
        <v>6075056</v>
      </c>
    </row>
    <row r="2055" spans="1:13">
      <c r="A2055" s="17" t="s">
        <v>1176</v>
      </c>
      <c r="B2055" s="19">
        <v>144.19800000000001</v>
      </c>
      <c r="C2055" s="19">
        <v>114</v>
      </c>
      <c r="D2055" s="19">
        <v>30.198</v>
      </c>
      <c r="E2055" s="19">
        <v>0</v>
      </c>
      <c r="F2055" s="17" t="s">
        <v>1177</v>
      </c>
      <c r="G2055" s="17" t="s">
        <v>21</v>
      </c>
      <c r="H2055" s="18">
        <v>45909</v>
      </c>
      <c r="I2055" s="18">
        <v>45912</v>
      </c>
      <c r="J2055" s="17" t="s">
        <v>2872</v>
      </c>
      <c r="K2055" s="17" t="s">
        <v>2210</v>
      </c>
      <c r="L2055" t="str">
        <f>IF(COUNTIFS(ZSOHSD058[订单号数值], ZSOHPP055[[#This Row],[订单号数值]], ZSOHSD058[行項目], ZSOHPP055[[#This Row],[行項目]])&gt;0, "Y", "")</f>
        <v>Y</v>
      </c>
      <c r="M2055">
        <f>IF(ZSOHPP055[[#This Row],[銷售訂單]]="", "", --ZSOHPP055[[#This Row],[銷售訂單]])</f>
        <v>6080041</v>
      </c>
    </row>
    <row r="2056" spans="1:13">
      <c r="A2056" s="17" t="s">
        <v>135</v>
      </c>
      <c r="B2056" s="19">
        <v>6094.4110000000001</v>
      </c>
      <c r="C2056" s="19">
        <v>6185.5</v>
      </c>
      <c r="D2056" s="19">
        <v>-91.088999999999999</v>
      </c>
      <c r="E2056" s="19">
        <v>0</v>
      </c>
      <c r="F2056" s="17" t="s">
        <v>137</v>
      </c>
      <c r="G2056" s="17" t="s">
        <v>24</v>
      </c>
      <c r="H2056" s="18">
        <v>45910</v>
      </c>
      <c r="I2056" s="18">
        <v>45938</v>
      </c>
      <c r="J2056" s="17" t="s">
        <v>2677</v>
      </c>
      <c r="K2056" s="17" t="s">
        <v>2217</v>
      </c>
      <c r="L2056" t="str">
        <f>IF(COUNTIFS(ZSOHSD058[订单号数值], ZSOHPP055[[#This Row],[订单号数值]], ZSOHSD058[行項目], ZSOHPP055[[#This Row],[行項目]])&gt;0, "Y", "")</f>
        <v>Y</v>
      </c>
      <c r="M2056">
        <f>IF(ZSOHPP055[[#This Row],[銷售訂單]]="", "", --ZSOHPP055[[#This Row],[銷售訂單]])</f>
        <v>6078488</v>
      </c>
    </row>
    <row r="2057" spans="1:13">
      <c r="A2057" s="17" t="s">
        <v>653</v>
      </c>
      <c r="B2057" s="19">
        <v>100.1</v>
      </c>
      <c r="C2057" s="19">
        <v>108.5</v>
      </c>
      <c r="D2057" s="19">
        <v>-8.4</v>
      </c>
      <c r="E2057" s="19">
        <v>0</v>
      </c>
      <c r="F2057" s="17" t="s">
        <v>654</v>
      </c>
      <c r="G2057" s="17" t="s">
        <v>21</v>
      </c>
      <c r="H2057" s="18">
        <v>45910</v>
      </c>
      <c r="I2057" s="18">
        <v>45926</v>
      </c>
      <c r="J2057" s="17" t="s">
        <v>2826</v>
      </c>
      <c r="K2057" s="17" t="s">
        <v>2210</v>
      </c>
      <c r="L2057" t="str">
        <f>IF(COUNTIFS(ZSOHSD058[订单号数值], ZSOHPP055[[#This Row],[订单号数值]], ZSOHSD058[行項目], ZSOHPP055[[#This Row],[行項目]])&gt;0, "Y", "")</f>
        <v>Y</v>
      </c>
      <c r="M2057">
        <f>IF(ZSOHPP055[[#This Row],[銷售訂單]]="", "", --ZSOHPP055[[#This Row],[銷售訂單]])</f>
        <v>6079711</v>
      </c>
    </row>
    <row r="2058" spans="1:13">
      <c r="A2058" s="17" t="s">
        <v>657</v>
      </c>
      <c r="B2058" s="19">
        <v>100.1</v>
      </c>
      <c r="C2058" s="19">
        <v>102</v>
      </c>
      <c r="D2058" s="19">
        <v>-1.9</v>
      </c>
      <c r="E2058" s="19">
        <v>0</v>
      </c>
      <c r="F2058" s="17" t="s">
        <v>658</v>
      </c>
      <c r="G2058" s="17" t="s">
        <v>21</v>
      </c>
      <c r="H2058" s="18">
        <v>45910</v>
      </c>
      <c r="I2058" s="18">
        <v>45927</v>
      </c>
      <c r="J2058" s="17" t="s">
        <v>2826</v>
      </c>
      <c r="K2058" s="17" t="s">
        <v>2216</v>
      </c>
      <c r="L2058" t="str">
        <f>IF(COUNTIFS(ZSOHSD058[订单号数值], ZSOHPP055[[#This Row],[订单号数值]], ZSOHSD058[行項目], ZSOHPP055[[#This Row],[行項目]])&gt;0, "Y", "")</f>
        <v>Y</v>
      </c>
      <c r="M2058">
        <f>IF(ZSOHPP055[[#This Row],[銷售訂單]]="", "", --ZSOHPP055[[#This Row],[銷售訂單]])</f>
        <v>6079711</v>
      </c>
    </row>
    <row r="2059" spans="1:13">
      <c r="A2059" s="17" t="s">
        <v>842</v>
      </c>
      <c r="B2059" s="19">
        <v>250</v>
      </c>
      <c r="C2059" s="19">
        <v>248</v>
      </c>
      <c r="D2059" s="19">
        <v>2</v>
      </c>
      <c r="E2059" s="19">
        <v>0</v>
      </c>
      <c r="F2059" s="17" t="s">
        <v>844</v>
      </c>
      <c r="G2059" s="17" t="s">
        <v>22</v>
      </c>
      <c r="H2059" s="18">
        <v>45910</v>
      </c>
      <c r="I2059" s="18">
        <v>45936</v>
      </c>
      <c r="J2059" s="17" t="s">
        <v>2768</v>
      </c>
      <c r="K2059" s="17" t="s">
        <v>2236</v>
      </c>
      <c r="L2059" t="str">
        <f>IF(COUNTIFS(ZSOHSD058[订单号数值], ZSOHPP055[[#This Row],[订单号数值]], ZSOHSD058[行項目], ZSOHPP055[[#This Row],[行項目]])&gt;0, "Y", "")</f>
        <v>Y</v>
      </c>
      <c r="M2059">
        <f>IF(ZSOHPP055[[#This Row],[銷售訂單]]="", "", --ZSOHPP055[[#This Row],[銷售訂單]])</f>
        <v>6079083</v>
      </c>
    </row>
    <row r="2060" spans="1:13">
      <c r="A2060" s="17" t="s">
        <v>882</v>
      </c>
      <c r="B2060" s="19">
        <v>3077.6950000000002</v>
      </c>
      <c r="C2060" s="19">
        <v>3834</v>
      </c>
      <c r="D2060" s="19">
        <v>-756.30499999999995</v>
      </c>
      <c r="E2060" s="19">
        <v>0</v>
      </c>
      <c r="F2060" s="17" t="s">
        <v>890</v>
      </c>
      <c r="G2060" s="17" t="s">
        <v>20</v>
      </c>
      <c r="H2060" s="18">
        <v>45910</v>
      </c>
      <c r="I2060" s="18">
        <v>45932</v>
      </c>
      <c r="J2060" s="17" t="s">
        <v>2571</v>
      </c>
      <c r="K2060" s="17" t="s">
        <v>2210</v>
      </c>
      <c r="L2060" t="str">
        <f>IF(COUNTIFS(ZSOHSD058[订单号数值], ZSOHPP055[[#This Row],[订单号数值]], ZSOHSD058[行項目], ZSOHPP055[[#This Row],[行項目]])&gt;0, "Y", "")</f>
        <v>Y</v>
      </c>
      <c r="M2060">
        <f>IF(ZSOHPP055[[#This Row],[銷售訂單]]="", "", --ZSOHPP055[[#This Row],[銷售訂單]])</f>
        <v>6077654</v>
      </c>
    </row>
    <row r="2061" spans="1:13">
      <c r="A2061" s="17" t="s">
        <v>1038</v>
      </c>
      <c r="B2061" s="19">
        <v>0.01</v>
      </c>
      <c r="C2061" s="19">
        <v>0</v>
      </c>
      <c r="D2061" s="19">
        <v>0.01</v>
      </c>
      <c r="E2061" s="19">
        <v>0</v>
      </c>
      <c r="F2061" s="17" t="s">
        <v>1048</v>
      </c>
      <c r="G2061" s="17" t="s">
        <v>20</v>
      </c>
      <c r="H2061" s="18">
        <v>45910</v>
      </c>
      <c r="I2061" s="18">
        <v>45910</v>
      </c>
      <c r="J2061" s="17" t="s">
        <v>2695</v>
      </c>
      <c r="K2061" s="17" t="s">
        <v>2210</v>
      </c>
      <c r="L2061" t="str">
        <f>IF(COUNTIFS(ZSOHSD058[订单号数值], ZSOHPP055[[#This Row],[订单号数值]], ZSOHSD058[行項目], ZSOHPP055[[#This Row],[行項目]])&gt;0, "Y", "")</f>
        <v>Y</v>
      </c>
      <c r="M2061">
        <f>IF(ZSOHPP055[[#This Row],[銷售訂單]]="", "", --ZSOHPP055[[#This Row],[銷售訂單]])</f>
        <v>6078696</v>
      </c>
    </row>
    <row r="2062" spans="1:13">
      <c r="A2062" s="17" t="s">
        <v>1126</v>
      </c>
      <c r="B2062" s="19">
        <v>266.64</v>
      </c>
      <c r="C2062" s="19">
        <v>267</v>
      </c>
      <c r="D2062" s="19">
        <v>-0.36</v>
      </c>
      <c r="E2062" s="19">
        <v>0</v>
      </c>
      <c r="F2062" s="17" t="s">
        <v>1127</v>
      </c>
      <c r="G2062" s="17" t="s">
        <v>22</v>
      </c>
      <c r="H2062" s="18">
        <v>45910</v>
      </c>
      <c r="I2062" s="18">
        <v>45932</v>
      </c>
      <c r="J2062" s="17" t="s">
        <v>2768</v>
      </c>
      <c r="K2062" s="17" t="s">
        <v>2237</v>
      </c>
      <c r="L2062" t="str">
        <f>IF(COUNTIFS(ZSOHSD058[订单号数值], ZSOHPP055[[#This Row],[订单号数值]], ZSOHSD058[行項目], ZSOHPP055[[#This Row],[行項目]])&gt;0, "Y", "")</f>
        <v>Y</v>
      </c>
      <c r="M2062">
        <f>IF(ZSOHPP055[[#This Row],[銷售訂單]]="", "", --ZSOHPP055[[#This Row],[銷售訂單]])</f>
        <v>6079083</v>
      </c>
    </row>
    <row r="2063" spans="1:13">
      <c r="A2063" s="17" t="s">
        <v>1815</v>
      </c>
      <c r="B2063" s="19">
        <v>2960</v>
      </c>
      <c r="C2063" s="19">
        <v>2969</v>
      </c>
      <c r="D2063" s="19">
        <v>-9</v>
      </c>
      <c r="E2063" s="19">
        <v>0</v>
      </c>
      <c r="F2063" s="17" t="s">
        <v>1816</v>
      </c>
      <c r="G2063" s="17" t="s">
        <v>23</v>
      </c>
      <c r="H2063" s="18">
        <v>45910</v>
      </c>
      <c r="I2063" s="18">
        <v>45934</v>
      </c>
      <c r="J2063" s="17" t="s">
        <v>2630</v>
      </c>
      <c r="K2063" s="17" t="s">
        <v>2216</v>
      </c>
      <c r="L2063" t="str">
        <f>IF(COUNTIFS(ZSOHSD058[订单号数值], ZSOHPP055[[#This Row],[订单号数值]], ZSOHSD058[行項目], ZSOHPP055[[#This Row],[行項目]])&gt;0, "Y", "")</f>
        <v>Y</v>
      </c>
      <c r="M2063">
        <f>IF(ZSOHPP055[[#This Row],[銷售訂單]]="", "", --ZSOHPP055[[#This Row],[銷售訂單]])</f>
        <v>6078174</v>
      </c>
    </row>
    <row r="2064" spans="1:13">
      <c r="A2064" s="17" t="s">
        <v>2077</v>
      </c>
      <c r="B2064" s="19">
        <v>60.06</v>
      </c>
      <c r="C2064" s="19">
        <v>72.5</v>
      </c>
      <c r="D2064" s="19">
        <v>-12.44</v>
      </c>
      <c r="E2064" s="19">
        <v>0</v>
      </c>
      <c r="F2064" s="17" t="s">
        <v>2078</v>
      </c>
      <c r="G2064" s="17" t="s">
        <v>21</v>
      </c>
      <c r="H2064" s="18">
        <v>45910</v>
      </c>
      <c r="I2064" s="18">
        <v>45933</v>
      </c>
      <c r="J2064" s="17" t="s">
        <v>2826</v>
      </c>
      <c r="K2064" s="17" t="s">
        <v>2217</v>
      </c>
      <c r="L2064" t="str">
        <f>IF(COUNTIFS(ZSOHSD058[订单号数值], ZSOHPP055[[#This Row],[订单号数值]], ZSOHSD058[行項目], ZSOHPP055[[#This Row],[行項目]])&gt;0, "Y", "")</f>
        <v>Y</v>
      </c>
      <c r="M2064">
        <f>IF(ZSOHPP055[[#This Row],[銷售訂單]]="", "", --ZSOHPP055[[#This Row],[銷售訂單]])</f>
        <v>6079711</v>
      </c>
    </row>
    <row r="2065" spans="1:13">
      <c r="A2065" s="17" t="s">
        <v>2112</v>
      </c>
      <c r="B2065" s="19">
        <v>60.06</v>
      </c>
      <c r="C2065" s="19">
        <v>64</v>
      </c>
      <c r="D2065" s="19">
        <v>-3.94</v>
      </c>
      <c r="E2065" s="19">
        <v>0</v>
      </c>
      <c r="F2065" s="17" t="s">
        <v>2113</v>
      </c>
      <c r="G2065" s="17" t="s">
        <v>21</v>
      </c>
      <c r="H2065" s="18">
        <v>45910</v>
      </c>
      <c r="I2065" s="18">
        <v>45930</v>
      </c>
      <c r="J2065" s="17" t="s">
        <v>2826</v>
      </c>
      <c r="K2065" s="17" t="s">
        <v>2220</v>
      </c>
      <c r="L2065" t="str">
        <f>IF(COUNTIFS(ZSOHSD058[订单号数值], ZSOHPP055[[#This Row],[订单号数值]], ZSOHSD058[行項目], ZSOHPP055[[#This Row],[行項目]])&gt;0, "Y", "")</f>
        <v>Y</v>
      </c>
      <c r="M2065">
        <f>IF(ZSOHPP055[[#This Row],[銷售訂單]]="", "", --ZSOHPP055[[#This Row],[銷售訂單]])</f>
        <v>6079711</v>
      </c>
    </row>
    <row r="2066" spans="1:13">
      <c r="A2066" s="17" t="s">
        <v>118</v>
      </c>
      <c r="B2066" s="19">
        <v>50.554000000000002</v>
      </c>
      <c r="C2066" s="19">
        <v>55</v>
      </c>
      <c r="D2066" s="19">
        <v>-4.4459999999999997</v>
      </c>
      <c r="E2066" s="19">
        <v>0</v>
      </c>
      <c r="F2066" s="17" t="s">
        <v>120</v>
      </c>
      <c r="G2066" s="17" t="s">
        <v>20</v>
      </c>
      <c r="H2066" s="18">
        <v>45911</v>
      </c>
      <c r="I2066" s="18">
        <v>45912</v>
      </c>
      <c r="J2066" s="17" t="s">
        <v>2850</v>
      </c>
      <c r="K2066" s="17" t="s">
        <v>2210</v>
      </c>
      <c r="L2066" t="str">
        <f>IF(COUNTIFS(ZSOHSD058[订单号数值], ZSOHPP055[[#This Row],[订单号数值]], ZSOHSD058[行項目], ZSOHPP055[[#This Row],[行項目]])&gt;0, "Y", "")</f>
        <v>Y</v>
      </c>
      <c r="M2066">
        <f>IF(ZSOHPP055[[#This Row],[銷售訂單]]="", "", --ZSOHPP055[[#This Row],[銷售訂單]])</f>
        <v>6079895</v>
      </c>
    </row>
    <row r="2067" spans="1:13">
      <c r="A2067" s="17" t="s">
        <v>165</v>
      </c>
      <c r="B2067" s="19">
        <v>50.05</v>
      </c>
      <c r="C2067" s="19">
        <v>51</v>
      </c>
      <c r="D2067" s="19">
        <v>-0.95</v>
      </c>
      <c r="E2067" s="19">
        <v>0</v>
      </c>
      <c r="F2067" s="17" t="s">
        <v>166</v>
      </c>
      <c r="G2067" s="17" t="s">
        <v>22</v>
      </c>
      <c r="H2067" s="18">
        <v>45911</v>
      </c>
      <c r="I2067" s="18">
        <v>45919</v>
      </c>
      <c r="J2067" s="17" t="s">
        <v>2859</v>
      </c>
      <c r="K2067" s="17" t="s">
        <v>2220</v>
      </c>
      <c r="L2067" t="str">
        <f>IF(COUNTIFS(ZSOHSD058[订单号数值], ZSOHPP055[[#This Row],[订单号数值]], ZSOHSD058[行項目], ZSOHPP055[[#This Row],[行項目]])&gt;0, "Y", "")</f>
        <v>Y</v>
      </c>
      <c r="M2067">
        <f>IF(ZSOHPP055[[#This Row],[銷售訂單]]="", "", --ZSOHPP055[[#This Row],[銷售訂單]])</f>
        <v>6079949</v>
      </c>
    </row>
    <row r="2068" spans="1:13">
      <c r="A2068" s="17" t="s">
        <v>187</v>
      </c>
      <c r="B2068" s="19">
        <v>25</v>
      </c>
      <c r="C2068" s="19">
        <v>26.5</v>
      </c>
      <c r="D2068" s="19">
        <v>-1.5</v>
      </c>
      <c r="E2068" s="19">
        <v>0</v>
      </c>
      <c r="F2068" s="17" t="s">
        <v>188</v>
      </c>
      <c r="G2068" s="17" t="s">
        <v>22</v>
      </c>
      <c r="H2068" s="18">
        <v>45911</v>
      </c>
      <c r="I2068" s="18">
        <v>45923</v>
      </c>
      <c r="J2068" s="17" t="s">
        <v>2879</v>
      </c>
      <c r="K2068" s="17" t="s">
        <v>2210</v>
      </c>
      <c r="L2068" t="str">
        <f>IF(COUNTIFS(ZSOHSD058[订单号数值], ZSOHPP055[[#This Row],[订单号数值]], ZSOHSD058[行項目], ZSOHPP055[[#This Row],[行項目]])&gt;0, "Y", "")</f>
        <v>Y</v>
      </c>
      <c r="M2068">
        <f>IF(ZSOHPP055[[#This Row],[銷售訂單]]="", "", --ZSOHPP055[[#This Row],[銷售訂單]])</f>
        <v>6080110</v>
      </c>
    </row>
    <row r="2069" spans="1:13">
      <c r="A2069" s="17" t="s">
        <v>189</v>
      </c>
      <c r="B2069" s="19">
        <v>25</v>
      </c>
      <c r="C2069" s="19">
        <v>61</v>
      </c>
      <c r="D2069" s="19">
        <v>-36</v>
      </c>
      <c r="E2069" s="19">
        <v>0</v>
      </c>
      <c r="F2069" s="17" t="s">
        <v>190</v>
      </c>
      <c r="G2069" s="17" t="s">
        <v>22</v>
      </c>
      <c r="H2069" s="18">
        <v>45911</v>
      </c>
      <c r="I2069" s="18">
        <v>45924</v>
      </c>
      <c r="J2069" s="17" t="s">
        <v>2879</v>
      </c>
      <c r="K2069" s="17" t="s">
        <v>2215</v>
      </c>
      <c r="L2069" t="str">
        <f>IF(COUNTIFS(ZSOHSD058[订单号数值], ZSOHPP055[[#This Row],[订单号数值]], ZSOHSD058[行項目], ZSOHPP055[[#This Row],[行項目]])&gt;0, "Y", "")</f>
        <v>Y</v>
      </c>
      <c r="M2069">
        <f>IF(ZSOHPP055[[#This Row],[銷售訂單]]="", "", --ZSOHPP055[[#This Row],[銷售訂單]])</f>
        <v>6080110</v>
      </c>
    </row>
    <row r="2070" spans="1:13">
      <c r="A2070" s="17" t="s">
        <v>191</v>
      </c>
      <c r="B2070" s="19">
        <v>25</v>
      </c>
      <c r="C2070" s="19">
        <v>27</v>
      </c>
      <c r="D2070" s="19">
        <v>-2</v>
      </c>
      <c r="E2070" s="19">
        <v>0</v>
      </c>
      <c r="F2070" s="17" t="s">
        <v>192</v>
      </c>
      <c r="G2070" s="17" t="s">
        <v>22</v>
      </c>
      <c r="H2070" s="18">
        <v>45911</v>
      </c>
      <c r="I2070" s="18">
        <v>45923</v>
      </c>
      <c r="J2070" s="17" t="s">
        <v>2879</v>
      </c>
      <c r="K2070" s="17" t="s">
        <v>2216</v>
      </c>
      <c r="L2070" t="str">
        <f>IF(COUNTIFS(ZSOHSD058[订单号数值], ZSOHPP055[[#This Row],[订单号数值]], ZSOHSD058[行項目], ZSOHPP055[[#This Row],[行項目]])&gt;0, "Y", "")</f>
        <v>Y</v>
      </c>
      <c r="M2070">
        <f>IF(ZSOHPP055[[#This Row],[銷售訂單]]="", "", --ZSOHPP055[[#This Row],[銷售訂單]])</f>
        <v>6080110</v>
      </c>
    </row>
    <row r="2071" spans="1:13">
      <c r="A2071" s="17" t="s">
        <v>193</v>
      </c>
      <c r="B2071" s="19">
        <v>25</v>
      </c>
      <c r="C2071" s="19">
        <v>27.5</v>
      </c>
      <c r="D2071" s="19">
        <v>-2.5</v>
      </c>
      <c r="E2071" s="19">
        <v>0</v>
      </c>
      <c r="F2071" s="17" t="s">
        <v>194</v>
      </c>
      <c r="G2071" s="17" t="s">
        <v>22</v>
      </c>
      <c r="H2071" s="18">
        <v>45911</v>
      </c>
      <c r="I2071" s="18">
        <v>45923</v>
      </c>
      <c r="J2071" s="17" t="s">
        <v>2879</v>
      </c>
      <c r="K2071" s="17" t="s">
        <v>2217</v>
      </c>
      <c r="L2071" t="str">
        <f>IF(COUNTIFS(ZSOHSD058[订单号数值], ZSOHPP055[[#This Row],[订单号数值]], ZSOHSD058[行項目], ZSOHPP055[[#This Row],[行項目]])&gt;0, "Y", "")</f>
        <v>Y</v>
      </c>
      <c r="M2071">
        <f>IF(ZSOHPP055[[#This Row],[銷售訂單]]="", "", --ZSOHPP055[[#This Row],[銷售訂單]])</f>
        <v>6080110</v>
      </c>
    </row>
    <row r="2072" spans="1:13">
      <c r="A2072" s="17" t="s">
        <v>254</v>
      </c>
      <c r="B2072" s="19">
        <v>3110</v>
      </c>
      <c r="C2072" s="19">
        <v>3332</v>
      </c>
      <c r="D2072" s="19">
        <v>-222</v>
      </c>
      <c r="E2072" s="19">
        <v>0</v>
      </c>
      <c r="F2072" s="17" t="s">
        <v>257</v>
      </c>
      <c r="G2072" s="17" t="s">
        <v>20</v>
      </c>
      <c r="H2072" s="18">
        <v>45911</v>
      </c>
      <c r="I2072" s="18">
        <v>45937</v>
      </c>
      <c r="J2072" s="17" t="s">
        <v>2736</v>
      </c>
      <c r="K2072" s="17" t="s">
        <v>2216</v>
      </c>
      <c r="L2072" t="str">
        <f>IF(COUNTIFS(ZSOHSD058[订单号数值], ZSOHPP055[[#This Row],[订单号数值]], ZSOHSD058[行項目], ZSOHPP055[[#This Row],[行項目]])&gt;0, "Y", "")</f>
        <v>Y</v>
      </c>
      <c r="M2072">
        <f>IF(ZSOHPP055[[#This Row],[銷售訂單]]="", "", --ZSOHPP055[[#This Row],[銷售訂單]])</f>
        <v>6078957</v>
      </c>
    </row>
    <row r="2073" spans="1:13">
      <c r="A2073" s="17" t="s">
        <v>496</v>
      </c>
      <c r="B2073" s="19">
        <v>50.49</v>
      </c>
      <c r="C2073" s="19">
        <v>50.5</v>
      </c>
      <c r="D2073" s="19">
        <v>-0.01</v>
      </c>
      <c r="E2073" s="19">
        <v>0</v>
      </c>
      <c r="F2073" s="17" t="s">
        <v>497</v>
      </c>
      <c r="G2073" s="17" t="s">
        <v>20</v>
      </c>
      <c r="H2073" s="18">
        <v>45911</v>
      </c>
      <c r="I2073" s="18">
        <v>45916</v>
      </c>
      <c r="J2073" s="17" t="s">
        <v>2850</v>
      </c>
      <c r="K2073" s="17" t="s">
        <v>2216</v>
      </c>
      <c r="L2073" t="str">
        <f>IF(COUNTIFS(ZSOHSD058[订单号数值], ZSOHPP055[[#This Row],[订单号数值]], ZSOHSD058[行項目], ZSOHPP055[[#This Row],[行項目]])&gt;0, "Y", "")</f>
        <v>Y</v>
      </c>
      <c r="M2073">
        <f>IF(ZSOHPP055[[#This Row],[銷售訂單]]="", "", --ZSOHPP055[[#This Row],[銷售訂單]])</f>
        <v>6079895</v>
      </c>
    </row>
    <row r="2074" spans="1:13">
      <c r="A2074" s="17" t="s">
        <v>608</v>
      </c>
      <c r="B2074" s="19">
        <v>50.618000000000002</v>
      </c>
      <c r="C2074" s="19">
        <v>58.5</v>
      </c>
      <c r="D2074" s="19">
        <v>-7.8819999999999997</v>
      </c>
      <c r="E2074" s="19">
        <v>0</v>
      </c>
      <c r="F2074" s="17" t="s">
        <v>610</v>
      </c>
      <c r="G2074" s="17" t="s">
        <v>20</v>
      </c>
      <c r="H2074" s="18">
        <v>45911</v>
      </c>
      <c r="I2074" s="18">
        <v>45913</v>
      </c>
      <c r="J2074" s="17" t="s">
        <v>2850</v>
      </c>
      <c r="K2074" s="17" t="s">
        <v>2215</v>
      </c>
      <c r="L2074" t="str">
        <f>IF(COUNTIFS(ZSOHSD058[订单号数值], ZSOHPP055[[#This Row],[订单号数值]], ZSOHSD058[行項目], ZSOHPP055[[#This Row],[行項目]])&gt;0, "Y", "")</f>
        <v>Y</v>
      </c>
      <c r="M2074">
        <f>IF(ZSOHPP055[[#This Row],[銷售訂單]]="", "", --ZSOHPP055[[#This Row],[銷售訂單]])</f>
        <v>6079895</v>
      </c>
    </row>
    <row r="2075" spans="1:13">
      <c r="A2075" s="17" t="s">
        <v>633</v>
      </c>
      <c r="B2075" s="19">
        <v>11420.304</v>
      </c>
      <c r="C2075" s="19">
        <v>11202.5</v>
      </c>
      <c r="D2075" s="19">
        <v>217.804</v>
      </c>
      <c r="E2075" s="19">
        <v>0</v>
      </c>
      <c r="F2075" s="17" t="s">
        <v>641</v>
      </c>
      <c r="G2075" s="17" t="s">
        <v>20</v>
      </c>
      <c r="H2075" s="18">
        <v>45911</v>
      </c>
      <c r="I2075" s="18">
        <v>45944</v>
      </c>
      <c r="J2075" s="17" t="s">
        <v>2873</v>
      </c>
      <c r="K2075" s="17" t="s">
        <v>2210</v>
      </c>
      <c r="L2075" t="str">
        <f>IF(COUNTIFS(ZSOHSD058[订单号数值], ZSOHPP055[[#This Row],[订单号数值]], ZSOHSD058[行項目], ZSOHPP055[[#This Row],[行項目]])&gt;0, "Y", "")</f>
        <v>Y</v>
      </c>
      <c r="M2075">
        <f>IF(ZSOHPP055[[#This Row],[銷售訂單]]="", "", --ZSOHPP055[[#This Row],[銷售訂單]])</f>
        <v>6080081</v>
      </c>
    </row>
    <row r="2076" spans="1:13">
      <c r="A2076" s="17" t="s">
        <v>840</v>
      </c>
      <c r="B2076" s="19">
        <v>62</v>
      </c>
      <c r="C2076" s="19">
        <v>67.5</v>
      </c>
      <c r="D2076" s="19">
        <v>-5.5</v>
      </c>
      <c r="E2076" s="19">
        <v>0</v>
      </c>
      <c r="F2076" s="17" t="s">
        <v>841</v>
      </c>
      <c r="G2076" s="17" t="s">
        <v>22</v>
      </c>
      <c r="H2076" s="18">
        <v>45911</v>
      </c>
      <c r="I2076" s="18">
        <v>45949</v>
      </c>
      <c r="J2076" s="17" t="s">
        <v>2768</v>
      </c>
      <c r="K2076" s="17" t="s">
        <v>2220</v>
      </c>
      <c r="L2076" t="str">
        <f>IF(COUNTIFS(ZSOHSD058[订单号数值], ZSOHPP055[[#This Row],[订单号数值]], ZSOHSD058[行項目], ZSOHPP055[[#This Row],[行項目]])&gt;0, "Y", "")</f>
        <v>Y</v>
      </c>
      <c r="M2076">
        <f>IF(ZSOHPP055[[#This Row],[銷售訂單]]="", "", --ZSOHPP055[[#This Row],[銷售訂單]])</f>
        <v>6079083</v>
      </c>
    </row>
    <row r="2077" spans="1:13">
      <c r="A2077" s="17" t="s">
        <v>882</v>
      </c>
      <c r="B2077" s="19">
        <v>15591.251</v>
      </c>
      <c r="C2077" s="19">
        <v>14839.5</v>
      </c>
      <c r="D2077" s="19">
        <v>751.75099999999998</v>
      </c>
      <c r="E2077" s="19">
        <v>0</v>
      </c>
      <c r="F2077" s="17" t="s">
        <v>886</v>
      </c>
      <c r="G2077" s="17" t="s">
        <v>20</v>
      </c>
      <c r="H2077" s="18">
        <v>45911</v>
      </c>
      <c r="I2077" s="18">
        <v>45940</v>
      </c>
      <c r="J2077" s="17" t="s">
        <v>2741</v>
      </c>
      <c r="K2077" s="17" t="s">
        <v>2210</v>
      </c>
      <c r="L2077" t="str">
        <f>IF(COUNTIFS(ZSOHSD058[订单号数值], ZSOHPP055[[#This Row],[订单号数值]], ZSOHSD058[行項目], ZSOHPP055[[#This Row],[行項目]])&gt;0, "Y", "")</f>
        <v>Y</v>
      </c>
      <c r="M2077">
        <f>IF(ZSOHPP055[[#This Row],[銷售訂單]]="", "", --ZSOHPP055[[#This Row],[銷售訂單]])</f>
        <v>6078966</v>
      </c>
    </row>
    <row r="2078" spans="1:13">
      <c r="A2078" s="17" t="s">
        <v>1152</v>
      </c>
      <c r="B2078" s="19">
        <v>60.06</v>
      </c>
      <c r="C2078" s="19">
        <v>57</v>
      </c>
      <c r="D2078" s="19">
        <v>3.06</v>
      </c>
      <c r="E2078" s="19">
        <v>0</v>
      </c>
      <c r="F2078" s="17" t="s">
        <v>1153</v>
      </c>
      <c r="G2078" s="17" t="s">
        <v>22</v>
      </c>
      <c r="H2078" s="18">
        <v>45911</v>
      </c>
      <c r="I2078" s="18">
        <v>45927</v>
      </c>
      <c r="J2078" s="17" t="s">
        <v>2859</v>
      </c>
      <c r="K2078" s="17" t="s">
        <v>2215</v>
      </c>
      <c r="L2078" t="str">
        <f>IF(COUNTIFS(ZSOHSD058[订单号数值], ZSOHPP055[[#This Row],[订单号数值]], ZSOHSD058[行項目], ZSOHPP055[[#This Row],[行項目]])&gt;0, "Y", "")</f>
        <v>Y</v>
      </c>
      <c r="M2078">
        <f>IF(ZSOHPP055[[#This Row],[銷售訂單]]="", "", --ZSOHPP055[[#This Row],[銷售訂單]])</f>
        <v>6079949</v>
      </c>
    </row>
    <row r="2079" spans="1:13">
      <c r="A2079" s="17" t="s">
        <v>1836</v>
      </c>
      <c r="B2079" s="19">
        <v>3638.681</v>
      </c>
      <c r="C2079" s="19">
        <v>3641.5</v>
      </c>
      <c r="D2079" s="19">
        <v>-2.819</v>
      </c>
      <c r="E2079" s="19">
        <v>0</v>
      </c>
      <c r="F2079" s="17" t="s">
        <v>1842</v>
      </c>
      <c r="G2079" s="17" t="s">
        <v>21</v>
      </c>
      <c r="H2079" s="18">
        <v>45911</v>
      </c>
      <c r="I2079" s="18">
        <v>45924</v>
      </c>
      <c r="J2079" s="17" t="s">
        <v>2719</v>
      </c>
      <c r="K2079" s="17" t="s">
        <v>2219</v>
      </c>
      <c r="L2079" t="str">
        <f>IF(COUNTIFS(ZSOHSD058[订单号数值], ZSOHPP055[[#This Row],[订单号数值]], ZSOHSD058[行項目], ZSOHPP055[[#This Row],[行項目]])&gt;0, "Y", "")</f>
        <v>Y</v>
      </c>
      <c r="M2079">
        <f>IF(ZSOHPP055[[#This Row],[銷售訂單]]="", "", --ZSOHPP055[[#This Row],[銷售訂單]])</f>
        <v>6078815</v>
      </c>
    </row>
    <row r="2080" spans="1:13">
      <c r="A2080" s="17" t="s">
        <v>1836</v>
      </c>
      <c r="B2080" s="19">
        <v>10140.241</v>
      </c>
      <c r="C2080" s="19">
        <v>9902</v>
      </c>
      <c r="D2080" s="19">
        <v>238.24100000000001</v>
      </c>
      <c r="E2080" s="19">
        <v>0</v>
      </c>
      <c r="F2080" s="17" t="s">
        <v>1843</v>
      </c>
      <c r="G2080" s="17" t="s">
        <v>21</v>
      </c>
      <c r="H2080" s="18">
        <v>45911</v>
      </c>
      <c r="I2080" s="18">
        <v>45924</v>
      </c>
      <c r="J2080" s="17" t="s">
        <v>2719</v>
      </c>
      <c r="K2080" s="17" t="s">
        <v>2219</v>
      </c>
      <c r="L2080" t="str">
        <f>IF(COUNTIFS(ZSOHSD058[订单号数值], ZSOHPP055[[#This Row],[订单号数值]], ZSOHSD058[行項目], ZSOHPP055[[#This Row],[行項目]])&gt;0, "Y", "")</f>
        <v>Y</v>
      </c>
      <c r="M2080">
        <f>IF(ZSOHPP055[[#This Row],[銷售訂單]]="", "", --ZSOHPP055[[#This Row],[銷售訂單]])</f>
        <v>6078815</v>
      </c>
    </row>
    <row r="2081" spans="1:13">
      <c r="A2081" s="17" t="s">
        <v>1836</v>
      </c>
      <c r="B2081" s="19">
        <v>6241.0780000000004</v>
      </c>
      <c r="C2081" s="19">
        <v>6238.5</v>
      </c>
      <c r="D2081" s="19">
        <v>2.5779999999999998</v>
      </c>
      <c r="E2081" s="19">
        <v>0</v>
      </c>
      <c r="F2081" s="17" t="s">
        <v>1847</v>
      </c>
      <c r="G2081" s="17" t="s">
        <v>21</v>
      </c>
      <c r="H2081" s="18">
        <v>45911</v>
      </c>
      <c r="I2081" s="18">
        <v>45923</v>
      </c>
      <c r="J2081" s="17" t="s">
        <v>2719</v>
      </c>
      <c r="K2081" s="17" t="s">
        <v>2219</v>
      </c>
      <c r="L2081" t="str">
        <f>IF(COUNTIFS(ZSOHSD058[订单号数值], ZSOHPP055[[#This Row],[订单号数值]], ZSOHSD058[行項目], ZSOHPP055[[#This Row],[行項目]])&gt;0, "Y", "")</f>
        <v>Y</v>
      </c>
      <c r="M2081">
        <f>IF(ZSOHPP055[[#This Row],[銷售訂單]]="", "", --ZSOHPP055[[#This Row],[銷售訂單]])</f>
        <v>6078815</v>
      </c>
    </row>
    <row r="2082" spans="1:13">
      <c r="A2082" s="17" t="s">
        <v>1914</v>
      </c>
      <c r="B2082" s="19">
        <v>190</v>
      </c>
      <c r="C2082" s="19">
        <v>194.5</v>
      </c>
      <c r="D2082" s="19">
        <v>-4.5</v>
      </c>
      <c r="E2082" s="19">
        <v>0</v>
      </c>
      <c r="F2082" s="17" t="s">
        <v>1915</v>
      </c>
      <c r="G2082" s="17" t="s">
        <v>24</v>
      </c>
      <c r="H2082" s="18">
        <v>45911</v>
      </c>
      <c r="I2082" s="18">
        <v>45917</v>
      </c>
      <c r="J2082" s="17" t="s">
        <v>2808</v>
      </c>
      <c r="K2082" s="17" t="s">
        <v>2215</v>
      </c>
      <c r="L2082" t="str">
        <f>IF(COUNTIFS(ZSOHSD058[订单号数值], ZSOHPP055[[#This Row],[订单号数值]], ZSOHSD058[行項目], ZSOHPP055[[#This Row],[行項目]])&gt;0, "Y", "")</f>
        <v>Y</v>
      </c>
      <c r="M2082">
        <f>IF(ZSOHPP055[[#This Row],[銷售訂單]]="", "", --ZSOHPP055[[#This Row],[銷售訂單]])</f>
        <v>6079339</v>
      </c>
    </row>
    <row r="2083" spans="1:13">
      <c r="A2083" s="17" t="s">
        <v>1954</v>
      </c>
      <c r="B2083" s="19">
        <v>25.004000000000001</v>
      </c>
      <c r="C2083" s="19">
        <v>26.5</v>
      </c>
      <c r="D2083" s="19">
        <v>-1.496</v>
      </c>
      <c r="E2083" s="19">
        <v>0</v>
      </c>
      <c r="F2083" s="17" t="s">
        <v>1955</v>
      </c>
      <c r="G2083" s="17" t="s">
        <v>20</v>
      </c>
      <c r="H2083" s="18">
        <v>45911</v>
      </c>
      <c r="I2083" s="18">
        <v>45926</v>
      </c>
      <c r="J2083" s="17" t="s">
        <v>2816</v>
      </c>
      <c r="K2083" s="17" t="s">
        <v>2210</v>
      </c>
      <c r="L2083" t="str">
        <f>IF(COUNTIFS(ZSOHSD058[订单号数值], ZSOHPP055[[#This Row],[订单号数值]], ZSOHSD058[行項目], ZSOHPP055[[#This Row],[行項目]])&gt;0, "Y", "")</f>
        <v>Y</v>
      </c>
      <c r="M2083">
        <f>IF(ZSOHPP055[[#This Row],[銷售訂單]]="", "", --ZSOHPP055[[#This Row],[銷售訂單]])</f>
        <v>4167050</v>
      </c>
    </row>
    <row r="2084" spans="1:13">
      <c r="A2084" s="17" t="s">
        <v>2067</v>
      </c>
      <c r="B2084" s="19">
        <v>64</v>
      </c>
      <c r="C2084" s="19">
        <v>66</v>
      </c>
      <c r="D2084" s="19">
        <v>-2</v>
      </c>
      <c r="E2084" s="19">
        <v>0</v>
      </c>
      <c r="F2084" s="17" t="s">
        <v>2072</v>
      </c>
      <c r="G2084" s="17" t="s">
        <v>23</v>
      </c>
      <c r="H2084" s="18">
        <v>45911</v>
      </c>
      <c r="I2084" s="18">
        <v>45943</v>
      </c>
      <c r="J2084" s="17" t="s">
        <v>2820</v>
      </c>
      <c r="K2084" s="17" t="s">
        <v>2215</v>
      </c>
      <c r="L2084" t="str">
        <f>IF(COUNTIFS(ZSOHSD058[订单号数值], ZSOHPP055[[#This Row],[订单号数值]], ZSOHSD058[行項目], ZSOHPP055[[#This Row],[行項目]])&gt;0, "Y", "")</f>
        <v>Y</v>
      </c>
      <c r="M2084">
        <f>IF(ZSOHPP055[[#This Row],[銷售訂單]]="", "", --ZSOHPP055[[#This Row],[銷售訂單]])</f>
        <v>6079683</v>
      </c>
    </row>
    <row r="2085" spans="1:13">
      <c r="A2085" s="17" t="s">
        <v>2067</v>
      </c>
      <c r="B2085" s="19">
        <v>0.01</v>
      </c>
      <c r="C2085" s="19">
        <v>0</v>
      </c>
      <c r="D2085" s="19">
        <v>0.01</v>
      </c>
      <c r="E2085" s="19">
        <v>0</v>
      </c>
      <c r="F2085" s="17" t="s">
        <v>2073</v>
      </c>
      <c r="G2085" s="17" t="s">
        <v>23</v>
      </c>
      <c r="H2085" s="18">
        <v>45911</v>
      </c>
      <c r="I2085" s="18">
        <v>45911</v>
      </c>
      <c r="J2085" s="17" t="s">
        <v>2820</v>
      </c>
      <c r="K2085" s="17" t="s">
        <v>2220</v>
      </c>
      <c r="L2085" t="str">
        <f>IF(COUNTIFS(ZSOHSD058[订单号数值], ZSOHPP055[[#This Row],[订单号数值]], ZSOHSD058[行項目], ZSOHPP055[[#This Row],[行項目]])&gt;0, "Y", "")</f>
        <v>Y</v>
      </c>
      <c r="M2085">
        <f>IF(ZSOHPP055[[#This Row],[銷售訂單]]="", "", --ZSOHPP055[[#This Row],[銷售訂單]])</f>
        <v>6079683</v>
      </c>
    </row>
    <row r="2086" spans="1:13">
      <c r="A2086" s="17" t="s">
        <v>2067</v>
      </c>
      <c r="B2086" s="19">
        <v>0.01</v>
      </c>
      <c r="C2086" s="19">
        <v>0</v>
      </c>
      <c r="D2086" s="19">
        <v>0.01</v>
      </c>
      <c r="E2086" s="19">
        <v>0</v>
      </c>
      <c r="F2086" s="17" t="s">
        <v>2074</v>
      </c>
      <c r="G2086" s="17" t="s">
        <v>23</v>
      </c>
      <c r="H2086" s="18">
        <v>45911</v>
      </c>
      <c r="I2086" s="18">
        <v>45911</v>
      </c>
      <c r="J2086" s="17" t="s">
        <v>2820</v>
      </c>
      <c r="K2086" s="17" t="s">
        <v>2219</v>
      </c>
      <c r="L2086" t="str">
        <f>IF(COUNTIFS(ZSOHSD058[订单号数值], ZSOHPP055[[#This Row],[订单号数值]], ZSOHSD058[行項目], ZSOHPP055[[#This Row],[行項目]])&gt;0, "Y", "")</f>
        <v>Y</v>
      </c>
      <c r="M2086">
        <f>IF(ZSOHPP055[[#This Row],[銷售訂單]]="", "", --ZSOHPP055[[#This Row],[銷售訂單]])</f>
        <v>6079683</v>
      </c>
    </row>
    <row r="2087" spans="1:13">
      <c r="A2087" s="17" t="s">
        <v>3319</v>
      </c>
      <c r="B2087" s="19">
        <v>30</v>
      </c>
      <c r="C2087" s="19">
        <v>23</v>
      </c>
      <c r="D2087" s="19">
        <v>7</v>
      </c>
      <c r="E2087" s="19">
        <v>0</v>
      </c>
      <c r="F2087" s="17" t="s">
        <v>3320</v>
      </c>
      <c r="G2087" s="17" t="s">
        <v>22</v>
      </c>
      <c r="H2087" s="18">
        <v>45912</v>
      </c>
      <c r="I2087" s="18">
        <v>45926</v>
      </c>
      <c r="J2087" s="17" t="s">
        <v>2768</v>
      </c>
      <c r="K2087" s="17" t="s">
        <v>2210</v>
      </c>
      <c r="L2087" t="str">
        <f>IF(COUNTIFS(ZSOHSD058[订单号数值], ZSOHPP055[[#This Row],[订单号数值]], ZSOHSD058[行項目], ZSOHPP055[[#This Row],[行項目]])&gt;0, "Y", "")</f>
        <v>Y</v>
      </c>
      <c r="M2087">
        <f>IF(ZSOHPP055[[#This Row],[銷售訂單]]="", "", --ZSOHPP055[[#This Row],[銷售訂單]])</f>
        <v>6079083</v>
      </c>
    </row>
    <row r="2088" spans="1:13">
      <c r="A2088" s="17" t="s">
        <v>262</v>
      </c>
      <c r="B2088" s="19">
        <v>3438.741</v>
      </c>
      <c r="C2088" s="19">
        <v>3484.5</v>
      </c>
      <c r="D2088" s="19">
        <v>-45.759</v>
      </c>
      <c r="E2088" s="19">
        <v>0</v>
      </c>
      <c r="F2088" s="17" t="s">
        <v>283</v>
      </c>
      <c r="G2088" s="17" t="s">
        <v>24</v>
      </c>
      <c r="H2088" s="18">
        <v>45912</v>
      </c>
      <c r="I2088" s="18">
        <v>45923</v>
      </c>
      <c r="J2088" s="17" t="s">
        <v>2814</v>
      </c>
      <c r="K2088" s="17" t="s">
        <v>2210</v>
      </c>
      <c r="L2088" t="str">
        <f>IF(COUNTIFS(ZSOHSD058[订单号数值], ZSOHPP055[[#This Row],[订单号数值]], ZSOHSD058[行項目], ZSOHPP055[[#This Row],[行項目]])&gt;0, "Y", "")</f>
        <v>Y</v>
      </c>
      <c r="M2088">
        <f>IF(ZSOHPP055[[#This Row],[銷售訂單]]="", "", --ZSOHPP055[[#This Row],[銷售訂單]])</f>
        <v>6079481</v>
      </c>
    </row>
    <row r="2089" spans="1:13">
      <c r="A2089" s="17" t="s">
        <v>526</v>
      </c>
      <c r="B2089" s="19">
        <v>62</v>
      </c>
      <c r="C2089" s="19">
        <v>69.5</v>
      </c>
      <c r="D2089" s="19">
        <v>-7.5</v>
      </c>
      <c r="E2089" s="19">
        <v>0</v>
      </c>
      <c r="F2089" s="17" t="s">
        <v>527</v>
      </c>
      <c r="G2089" s="17" t="s">
        <v>22</v>
      </c>
      <c r="H2089" s="18">
        <v>45912</v>
      </c>
      <c r="I2089" s="18">
        <v>45983</v>
      </c>
      <c r="J2089" s="17" t="s">
        <v>2768</v>
      </c>
      <c r="K2089" s="17" t="s">
        <v>2215</v>
      </c>
      <c r="L2089" t="str">
        <f>IF(COUNTIFS(ZSOHSD058[订单号数值], ZSOHPP055[[#This Row],[订单号数值]], ZSOHSD058[行項目], ZSOHPP055[[#This Row],[行項目]])&gt;0, "Y", "")</f>
        <v>Y</v>
      </c>
      <c r="M2089">
        <f>IF(ZSOHPP055[[#This Row],[銷售訂單]]="", "", --ZSOHPP055[[#This Row],[銷售訂單]])</f>
        <v>6079083</v>
      </c>
    </row>
    <row r="2090" spans="1:13">
      <c r="A2090" s="17" t="s">
        <v>633</v>
      </c>
      <c r="B2090" s="19">
        <v>1000</v>
      </c>
      <c r="C2090" s="19">
        <v>1134</v>
      </c>
      <c r="D2090" s="19">
        <v>-134</v>
      </c>
      <c r="E2090" s="19">
        <v>0</v>
      </c>
      <c r="F2090" s="17" t="s">
        <v>639</v>
      </c>
      <c r="G2090" s="17" t="s">
        <v>20</v>
      </c>
      <c r="H2090" s="18">
        <v>45912</v>
      </c>
      <c r="I2090" s="18">
        <v>45924</v>
      </c>
      <c r="J2090" s="17" t="s">
        <v>2873</v>
      </c>
      <c r="K2090" s="17" t="s">
        <v>2210</v>
      </c>
      <c r="L2090" t="str">
        <f>IF(COUNTIFS(ZSOHSD058[订单号数值], ZSOHPP055[[#This Row],[订单号数值]], ZSOHSD058[行項目], ZSOHPP055[[#This Row],[行項目]])&gt;0, "Y", "")</f>
        <v>Y</v>
      </c>
      <c r="M2090">
        <f>IF(ZSOHPP055[[#This Row],[銷售訂單]]="", "", --ZSOHPP055[[#This Row],[銷售訂單]])</f>
        <v>6080081</v>
      </c>
    </row>
    <row r="2091" spans="1:13">
      <c r="A2091" s="17" t="s">
        <v>262</v>
      </c>
      <c r="B2091" s="19">
        <v>14220.616</v>
      </c>
      <c r="C2091" s="19">
        <v>14253</v>
      </c>
      <c r="D2091" s="19">
        <v>-32.384</v>
      </c>
      <c r="E2091" s="19">
        <v>0</v>
      </c>
      <c r="F2091" s="17" t="s">
        <v>281</v>
      </c>
      <c r="G2091" s="17" t="s">
        <v>24</v>
      </c>
      <c r="H2091" s="18">
        <v>45913</v>
      </c>
      <c r="I2091" s="18">
        <v>45997</v>
      </c>
      <c r="J2091" s="17" t="s">
        <v>2814</v>
      </c>
      <c r="K2091" s="17" t="s">
        <v>2210</v>
      </c>
      <c r="L2091" t="str">
        <f>IF(COUNTIFS(ZSOHSD058[订单号数值], ZSOHPP055[[#This Row],[订单号数值]], ZSOHSD058[行項目], ZSOHPP055[[#This Row],[行項目]])&gt;0, "Y", "")</f>
        <v>Y</v>
      </c>
      <c r="M2091">
        <f>IF(ZSOHPP055[[#This Row],[銷售訂單]]="", "", --ZSOHPP055[[#This Row],[銷售訂單]])</f>
        <v>6079481</v>
      </c>
    </row>
    <row r="2092" spans="1:13">
      <c r="A2092" s="17" t="s">
        <v>507</v>
      </c>
      <c r="B2092" s="19">
        <v>0.01</v>
      </c>
      <c r="C2092" s="19">
        <v>0</v>
      </c>
      <c r="D2092" s="19">
        <v>0.01</v>
      </c>
      <c r="E2092" s="19">
        <v>0</v>
      </c>
      <c r="F2092" s="17" t="s">
        <v>511</v>
      </c>
      <c r="G2092" s="17" t="s">
        <v>23</v>
      </c>
      <c r="H2092" s="18">
        <v>45913</v>
      </c>
      <c r="I2092" s="18">
        <v>45913</v>
      </c>
      <c r="J2092" s="17" t="s">
        <v>2757</v>
      </c>
      <c r="K2092" s="17" t="s">
        <v>2210</v>
      </c>
      <c r="L2092" t="str">
        <f>IF(COUNTIFS(ZSOHSD058[订单号数值], ZSOHPP055[[#This Row],[订单号数值]], ZSOHSD058[行項目], ZSOHPP055[[#This Row],[行項目]])&gt;0, "Y", "")</f>
        <v>Y</v>
      </c>
      <c r="M2092">
        <f>IF(ZSOHPP055[[#This Row],[銷售訂單]]="", "", --ZSOHPP055[[#This Row],[銷售訂單]])</f>
        <v>6079033</v>
      </c>
    </row>
    <row r="2093" spans="1:13">
      <c r="A2093" s="17" t="s">
        <v>1133</v>
      </c>
      <c r="B2093" s="19">
        <v>60.06</v>
      </c>
      <c r="C2093" s="19">
        <v>46</v>
      </c>
      <c r="D2093" s="19">
        <v>14.06</v>
      </c>
      <c r="E2093" s="19">
        <v>0</v>
      </c>
      <c r="F2093" s="17" t="s">
        <v>1134</v>
      </c>
      <c r="G2093" s="17" t="s">
        <v>22</v>
      </c>
      <c r="H2093" s="18">
        <v>45913</v>
      </c>
      <c r="I2093" s="18">
        <v>45916</v>
      </c>
      <c r="J2093" s="17" t="s">
        <v>2768</v>
      </c>
      <c r="K2093" s="17" t="s">
        <v>2889</v>
      </c>
      <c r="L2093" t="str">
        <f>IF(COUNTIFS(ZSOHSD058[订单号数值], ZSOHPP055[[#This Row],[订单号数值]], ZSOHSD058[行項目], ZSOHPP055[[#This Row],[行項目]])&gt;0, "Y", "")</f>
        <v>Y</v>
      </c>
      <c r="M2093">
        <f>IF(ZSOHPP055[[#This Row],[銷售訂單]]="", "", --ZSOHPP055[[#This Row],[銷售訂單]])</f>
        <v>6079083</v>
      </c>
    </row>
    <row r="2094" spans="1:13">
      <c r="A2094" s="17" t="s">
        <v>1206</v>
      </c>
      <c r="B2094" s="19">
        <v>4089.37</v>
      </c>
      <c r="C2094" s="19">
        <v>4088.5</v>
      </c>
      <c r="D2094" s="19">
        <v>0.87</v>
      </c>
      <c r="E2094" s="19">
        <v>0</v>
      </c>
      <c r="F2094" s="17" t="s">
        <v>1224</v>
      </c>
      <c r="G2094" s="17" t="s">
        <v>21</v>
      </c>
      <c r="H2094" s="18">
        <v>45913</v>
      </c>
      <c r="I2094" s="18">
        <v>45922</v>
      </c>
      <c r="J2094" s="17" t="s">
        <v>2802</v>
      </c>
      <c r="K2094" s="17" t="s">
        <v>2210</v>
      </c>
      <c r="L2094" t="str">
        <f>IF(COUNTIFS(ZSOHSD058[订单号数值], ZSOHPP055[[#This Row],[订单号数值]], ZSOHSD058[行項目], ZSOHPP055[[#This Row],[行項目]])&gt;0, "Y", "")</f>
        <v>Y</v>
      </c>
      <c r="M2094">
        <f>IF(ZSOHPP055[[#This Row],[銷售訂單]]="", "", --ZSOHPP055[[#This Row],[銷售訂單]])</f>
        <v>6079278</v>
      </c>
    </row>
    <row r="2095" spans="1:13">
      <c r="A2095" s="17" t="s">
        <v>1481</v>
      </c>
      <c r="B2095" s="19">
        <v>5200</v>
      </c>
      <c r="C2095" s="19">
        <v>5360</v>
      </c>
      <c r="D2095" s="19">
        <v>-160</v>
      </c>
      <c r="E2095" s="19">
        <v>0</v>
      </c>
      <c r="F2095" s="17" t="s">
        <v>1483</v>
      </c>
      <c r="G2095" s="17" t="s">
        <v>21</v>
      </c>
      <c r="H2095" s="18">
        <v>45913</v>
      </c>
      <c r="I2095" s="18">
        <v>45922</v>
      </c>
      <c r="J2095" s="17" t="s">
        <v>2596</v>
      </c>
      <c r="K2095" s="17" t="s">
        <v>2217</v>
      </c>
      <c r="L2095" t="str">
        <f>IF(COUNTIFS(ZSOHSD058[订单号数值], ZSOHPP055[[#This Row],[订单号数值]], ZSOHSD058[行項目], ZSOHPP055[[#This Row],[行項目]])&gt;0, "Y", "")</f>
        <v>Y</v>
      </c>
      <c r="M2095">
        <f>IF(ZSOHPP055[[#This Row],[銷售訂單]]="", "", --ZSOHPP055[[#This Row],[銷售訂單]])</f>
        <v>6077836</v>
      </c>
    </row>
    <row r="2096" spans="1:13">
      <c r="A2096" s="17" t="s">
        <v>851</v>
      </c>
      <c r="B2096" s="19">
        <v>50</v>
      </c>
      <c r="C2096" s="19">
        <v>52</v>
      </c>
      <c r="D2096" s="19">
        <v>-2</v>
      </c>
      <c r="E2096" s="19">
        <v>0</v>
      </c>
      <c r="F2096" s="17" t="s">
        <v>852</v>
      </c>
      <c r="G2096" s="17" t="s">
        <v>22</v>
      </c>
      <c r="H2096" s="18">
        <v>45915</v>
      </c>
      <c r="I2096" s="18">
        <v>45933</v>
      </c>
      <c r="J2096" s="17" t="s">
        <v>2822</v>
      </c>
      <c r="K2096" s="17" t="s">
        <v>2210</v>
      </c>
      <c r="L2096" t="str">
        <f>IF(COUNTIFS(ZSOHSD058[订单号数值], ZSOHPP055[[#This Row],[订单号数值]], ZSOHSD058[行項目], ZSOHPP055[[#This Row],[行項目]])&gt;0, "Y", "")</f>
        <v>Y</v>
      </c>
      <c r="M2096">
        <f>IF(ZSOHPP055[[#This Row],[銷售訂單]]="", "", --ZSOHPP055[[#This Row],[銷售訂單]])</f>
        <v>6079686</v>
      </c>
    </row>
    <row r="2097" spans="1:13">
      <c r="A2097" s="17" t="s">
        <v>1206</v>
      </c>
      <c r="B2097" s="19">
        <v>3350</v>
      </c>
      <c r="C2097" s="19">
        <v>3336</v>
      </c>
      <c r="D2097" s="19">
        <v>14</v>
      </c>
      <c r="E2097" s="19">
        <v>0</v>
      </c>
      <c r="F2097" s="17" t="s">
        <v>1229</v>
      </c>
      <c r="G2097" s="17" t="s">
        <v>21</v>
      </c>
      <c r="H2097" s="18">
        <v>45916</v>
      </c>
      <c r="I2097" s="18">
        <v>45926</v>
      </c>
      <c r="J2097" s="17" t="s">
        <v>2802</v>
      </c>
      <c r="K2097" s="17" t="s">
        <v>2210</v>
      </c>
      <c r="L2097" t="str">
        <f>IF(COUNTIFS(ZSOHSD058[订单号数值], ZSOHPP055[[#This Row],[订单号数值]], ZSOHSD058[行項目], ZSOHPP055[[#This Row],[行項目]])&gt;0, "Y", "")</f>
        <v>Y</v>
      </c>
      <c r="M2097">
        <f>IF(ZSOHPP055[[#This Row],[銷售訂單]]="", "", --ZSOHPP055[[#This Row],[銷售訂單]])</f>
        <v>6079278</v>
      </c>
    </row>
    <row r="2098" spans="1:13">
      <c r="A2098" s="17" t="s">
        <v>1206</v>
      </c>
      <c r="B2098" s="19">
        <v>7450</v>
      </c>
      <c r="C2098" s="19">
        <v>7659</v>
      </c>
      <c r="D2098" s="19">
        <v>-209</v>
      </c>
      <c r="E2098" s="19">
        <v>0</v>
      </c>
      <c r="F2098" s="17" t="s">
        <v>1230</v>
      </c>
      <c r="G2098" s="17" t="s">
        <v>21</v>
      </c>
      <c r="H2098" s="18">
        <v>45916</v>
      </c>
      <c r="I2098" s="18">
        <v>45930</v>
      </c>
      <c r="J2098" s="17" t="s">
        <v>2802</v>
      </c>
      <c r="K2098" s="17" t="s">
        <v>2219</v>
      </c>
      <c r="L2098" t="str">
        <f>IF(COUNTIFS(ZSOHSD058[订单号数值], ZSOHPP055[[#This Row],[订单号数值]], ZSOHSD058[行項目], ZSOHPP055[[#This Row],[行項目]])&gt;0, "Y", "")</f>
        <v>Y</v>
      </c>
      <c r="M2098">
        <f>IF(ZSOHPP055[[#This Row],[銷售訂單]]="", "", --ZSOHPP055[[#This Row],[銷售訂單]])</f>
        <v>6079278</v>
      </c>
    </row>
    <row r="2099" spans="1:13">
      <c r="A2099" s="17" t="s">
        <v>1501</v>
      </c>
      <c r="B2099" s="19">
        <v>2880</v>
      </c>
      <c r="C2099" s="19">
        <v>3300.5</v>
      </c>
      <c r="D2099" s="19">
        <v>-420.5</v>
      </c>
      <c r="E2099" s="19">
        <v>0</v>
      </c>
      <c r="F2099" s="17" t="s">
        <v>1536</v>
      </c>
      <c r="G2099" s="17" t="s">
        <v>20</v>
      </c>
      <c r="H2099" s="18">
        <v>45916</v>
      </c>
      <c r="I2099" s="18">
        <v>45937</v>
      </c>
      <c r="J2099" s="17" t="s">
        <v>2743</v>
      </c>
      <c r="K2099" s="17" t="s">
        <v>2210</v>
      </c>
      <c r="L2099" t="str">
        <f>IF(COUNTIFS(ZSOHSD058[订单号数值], ZSOHPP055[[#This Row],[订单号数值]], ZSOHSD058[行項目], ZSOHPP055[[#This Row],[行項目]])&gt;0, "Y", "")</f>
        <v>Y</v>
      </c>
      <c r="M2099">
        <f>IF(ZSOHPP055[[#This Row],[銷售訂單]]="", "", --ZSOHPP055[[#This Row],[銷售訂單]])</f>
        <v>6078999</v>
      </c>
    </row>
    <row r="2100" spans="1:13">
      <c r="A2100" s="17" t="s">
        <v>1658</v>
      </c>
      <c r="B2100" s="19">
        <v>9400.625</v>
      </c>
      <c r="C2100" s="19">
        <v>9477</v>
      </c>
      <c r="D2100" s="19">
        <v>-76.375</v>
      </c>
      <c r="E2100" s="19">
        <v>0</v>
      </c>
      <c r="F2100" s="17" t="s">
        <v>1735</v>
      </c>
      <c r="G2100" s="17" t="s">
        <v>20</v>
      </c>
      <c r="H2100" s="18">
        <v>45916</v>
      </c>
      <c r="I2100" s="18">
        <v>45960</v>
      </c>
      <c r="J2100" s="17" t="s">
        <v>2620</v>
      </c>
      <c r="K2100" s="17" t="s">
        <v>2210</v>
      </c>
      <c r="L2100" t="str">
        <f>IF(COUNTIFS(ZSOHSD058[订单号数值], ZSOHPP055[[#This Row],[订单号数值]], ZSOHSD058[行項目], ZSOHPP055[[#This Row],[行項目]])&gt;0, "Y", "")</f>
        <v>Y</v>
      </c>
      <c r="M2100">
        <f>IF(ZSOHPP055[[#This Row],[銷售訂單]]="", "", --ZSOHPP055[[#This Row],[銷售訂單]])</f>
        <v>6078018</v>
      </c>
    </row>
    <row r="2101" spans="1:13">
      <c r="A2101" s="17" t="s">
        <v>1815</v>
      </c>
      <c r="B2101" s="19">
        <v>2950</v>
      </c>
      <c r="C2101" s="19">
        <v>3031.5</v>
      </c>
      <c r="D2101" s="19">
        <v>-81.5</v>
      </c>
      <c r="E2101" s="19">
        <v>0</v>
      </c>
      <c r="F2101" s="17" t="s">
        <v>1823</v>
      </c>
      <c r="G2101" s="17" t="s">
        <v>23</v>
      </c>
      <c r="H2101" s="18">
        <v>45916</v>
      </c>
      <c r="I2101" s="18">
        <v>45950</v>
      </c>
      <c r="J2101" s="17" t="s">
        <v>2630</v>
      </c>
      <c r="K2101" s="17" t="s">
        <v>2217</v>
      </c>
      <c r="L2101" t="str">
        <f>IF(COUNTIFS(ZSOHSD058[订单号数值], ZSOHPP055[[#This Row],[订单号数值]], ZSOHSD058[行項目], ZSOHPP055[[#This Row],[行項目]])&gt;0, "Y", "")</f>
        <v>Y</v>
      </c>
      <c r="M2101">
        <f>IF(ZSOHPP055[[#This Row],[銷售訂單]]="", "", --ZSOHPP055[[#This Row],[銷售訂單]])</f>
        <v>6078174</v>
      </c>
    </row>
    <row r="2102" spans="1:13">
      <c r="A2102" s="17" t="s">
        <v>539</v>
      </c>
      <c r="B2102" s="19">
        <v>3618.2</v>
      </c>
      <c r="C2102" s="19">
        <v>3662</v>
      </c>
      <c r="D2102" s="19">
        <v>-43.8</v>
      </c>
      <c r="E2102" s="19">
        <v>0</v>
      </c>
      <c r="F2102" s="17" t="s">
        <v>543</v>
      </c>
      <c r="G2102" s="17" t="s">
        <v>20</v>
      </c>
      <c r="H2102" s="18">
        <v>45917</v>
      </c>
      <c r="I2102" s="18">
        <v>45943</v>
      </c>
      <c r="J2102" s="17" t="s">
        <v>2895</v>
      </c>
      <c r="K2102" s="17" t="s">
        <v>2210</v>
      </c>
      <c r="L2102" t="str">
        <f>IF(COUNTIFS(ZSOHSD058[订单号数值], ZSOHPP055[[#This Row],[订单号数值]], ZSOHSD058[行項目], ZSOHPP055[[#This Row],[行項目]])&gt;0, "Y", "")</f>
        <v>Y</v>
      </c>
      <c r="M2102">
        <f>IF(ZSOHPP055[[#This Row],[銷售訂單]]="", "", --ZSOHPP055[[#This Row],[銷售訂單]])</f>
        <v>6080291</v>
      </c>
    </row>
    <row r="2103" spans="1:13">
      <c r="A2103" s="17" t="s">
        <v>539</v>
      </c>
      <c r="B2103" s="19">
        <v>4716</v>
      </c>
      <c r="C2103" s="19">
        <v>4843.5</v>
      </c>
      <c r="D2103" s="19">
        <v>-127.5</v>
      </c>
      <c r="E2103" s="19">
        <v>0</v>
      </c>
      <c r="F2103" s="17" t="s">
        <v>540</v>
      </c>
      <c r="G2103" s="17" t="s">
        <v>20</v>
      </c>
      <c r="H2103" s="18">
        <v>45917</v>
      </c>
      <c r="I2103" s="18">
        <v>45986</v>
      </c>
      <c r="J2103" s="17" t="s">
        <v>2895</v>
      </c>
      <c r="K2103" s="17" t="s">
        <v>2210</v>
      </c>
      <c r="L2103" t="str">
        <f>IF(COUNTIFS(ZSOHSD058[订单号数值], ZSOHPP055[[#This Row],[订单号数值]], ZSOHSD058[行項目], ZSOHPP055[[#This Row],[行項目]])&gt;0, "Y", "")</f>
        <v>Y</v>
      </c>
      <c r="M2103">
        <f>IF(ZSOHPP055[[#This Row],[銷售訂單]]="", "", --ZSOHPP055[[#This Row],[銷售訂單]])</f>
        <v>6080291</v>
      </c>
    </row>
    <row r="2104" spans="1:13">
      <c r="A2104" s="17" t="s">
        <v>1336</v>
      </c>
      <c r="B2104" s="19">
        <v>11300</v>
      </c>
      <c r="C2104" s="19">
        <v>11078.5</v>
      </c>
      <c r="D2104" s="19">
        <v>221.5</v>
      </c>
      <c r="E2104" s="19">
        <v>0</v>
      </c>
      <c r="F2104" s="17" t="s">
        <v>1366</v>
      </c>
      <c r="G2104" s="17" t="s">
        <v>23</v>
      </c>
      <c r="H2104" s="18">
        <v>45917</v>
      </c>
      <c r="I2104" s="18">
        <v>45999</v>
      </c>
      <c r="J2104" s="17" t="s">
        <v>2730</v>
      </c>
      <c r="K2104" s="17" t="s">
        <v>2216</v>
      </c>
      <c r="L2104" t="str">
        <f>IF(COUNTIFS(ZSOHSD058[订单号数值], ZSOHPP055[[#This Row],[订单号数值]], ZSOHSD058[行項目], ZSOHPP055[[#This Row],[行項目]])&gt;0, "Y", "")</f>
        <v>Y</v>
      </c>
      <c r="M2104">
        <f>IF(ZSOHPP055[[#This Row],[銷售訂單]]="", "", --ZSOHPP055[[#This Row],[銷售訂單]])</f>
        <v>6078885</v>
      </c>
    </row>
    <row r="2105" spans="1:13">
      <c r="A2105" s="17" t="s">
        <v>394</v>
      </c>
      <c r="B2105" s="19">
        <v>3773.5030000000002</v>
      </c>
      <c r="C2105" s="19">
        <v>3746.5</v>
      </c>
      <c r="D2105" s="19">
        <v>27.003</v>
      </c>
      <c r="E2105" s="19">
        <v>0</v>
      </c>
      <c r="F2105" s="17" t="s">
        <v>439</v>
      </c>
      <c r="G2105" s="17" t="s">
        <v>20</v>
      </c>
      <c r="H2105" s="18">
        <v>45918</v>
      </c>
      <c r="I2105" s="18">
        <v>45957</v>
      </c>
      <c r="J2105" s="17" t="s">
        <v>2681</v>
      </c>
      <c r="K2105" s="17" t="s">
        <v>2210</v>
      </c>
      <c r="L2105" t="str">
        <f>IF(COUNTIFS(ZSOHSD058[订单号数值], ZSOHPP055[[#This Row],[订单号数值]], ZSOHSD058[行項目], ZSOHPP055[[#This Row],[行項目]])&gt;0, "Y", "")</f>
        <v>Y</v>
      </c>
      <c r="M2105">
        <f>IF(ZSOHPP055[[#This Row],[銷售訂單]]="", "", --ZSOHPP055[[#This Row],[銷售訂單]])</f>
        <v>6078594</v>
      </c>
    </row>
    <row r="2106" spans="1:13">
      <c r="A2106" s="17" t="s">
        <v>394</v>
      </c>
      <c r="B2106" s="19">
        <v>6733.201</v>
      </c>
      <c r="C2106" s="19">
        <v>6928.5</v>
      </c>
      <c r="D2106" s="19">
        <v>-195.29900000000001</v>
      </c>
      <c r="E2106" s="19">
        <v>0</v>
      </c>
      <c r="F2106" s="17" t="s">
        <v>440</v>
      </c>
      <c r="G2106" s="17" t="s">
        <v>20</v>
      </c>
      <c r="H2106" s="18">
        <v>45918</v>
      </c>
      <c r="I2106" s="18">
        <v>45968</v>
      </c>
      <c r="J2106" s="17" t="s">
        <v>2681</v>
      </c>
      <c r="K2106" s="17" t="s">
        <v>2210</v>
      </c>
      <c r="L2106" t="str">
        <f>IF(COUNTIFS(ZSOHSD058[订单号数值], ZSOHPP055[[#This Row],[订单号数值]], ZSOHSD058[行項目], ZSOHPP055[[#This Row],[行項目]])&gt;0, "Y", "")</f>
        <v>Y</v>
      </c>
      <c r="M2106">
        <f>IF(ZSOHPP055[[#This Row],[銷售訂單]]="", "", --ZSOHPP055[[#This Row],[銷售訂單]])</f>
        <v>6078594</v>
      </c>
    </row>
    <row r="2107" spans="1:13">
      <c r="A2107" s="17" t="s">
        <v>394</v>
      </c>
      <c r="B2107" s="19">
        <v>4509.67</v>
      </c>
      <c r="C2107" s="19">
        <v>4472.5</v>
      </c>
      <c r="D2107" s="19">
        <v>37.17</v>
      </c>
      <c r="E2107" s="19">
        <v>0</v>
      </c>
      <c r="F2107" s="17" t="s">
        <v>441</v>
      </c>
      <c r="G2107" s="17" t="s">
        <v>20</v>
      </c>
      <c r="H2107" s="18">
        <v>45918</v>
      </c>
      <c r="I2107" s="18">
        <v>45958</v>
      </c>
      <c r="J2107" s="17" t="s">
        <v>2681</v>
      </c>
      <c r="K2107" s="17" t="s">
        <v>2210</v>
      </c>
      <c r="L2107" t="str">
        <f>IF(COUNTIFS(ZSOHSD058[订单号数值], ZSOHPP055[[#This Row],[订单号数值]], ZSOHSD058[行項目], ZSOHPP055[[#This Row],[行項目]])&gt;0, "Y", "")</f>
        <v>Y</v>
      </c>
      <c r="M2107">
        <f>IF(ZSOHPP055[[#This Row],[銷售訂單]]="", "", --ZSOHPP055[[#This Row],[銷售訂單]])</f>
        <v>6078594</v>
      </c>
    </row>
    <row r="2108" spans="1:13">
      <c r="A2108" s="17" t="s">
        <v>394</v>
      </c>
      <c r="B2108" s="19">
        <v>6052.1220000000003</v>
      </c>
      <c r="C2108" s="19">
        <v>6108.5</v>
      </c>
      <c r="D2108" s="19">
        <v>-56.378</v>
      </c>
      <c r="E2108" s="19">
        <v>0</v>
      </c>
      <c r="F2108" s="17" t="s">
        <v>442</v>
      </c>
      <c r="G2108" s="17" t="s">
        <v>20</v>
      </c>
      <c r="H2108" s="18">
        <v>45918</v>
      </c>
      <c r="I2108" s="18">
        <v>45957</v>
      </c>
      <c r="J2108" s="17" t="s">
        <v>2681</v>
      </c>
      <c r="K2108" s="17" t="s">
        <v>2210</v>
      </c>
      <c r="L2108" t="str">
        <f>IF(COUNTIFS(ZSOHSD058[订单号数值], ZSOHPP055[[#This Row],[订单号数值]], ZSOHSD058[行項目], ZSOHPP055[[#This Row],[行項目]])&gt;0, "Y", "")</f>
        <v>Y</v>
      </c>
      <c r="M2108">
        <f>IF(ZSOHPP055[[#This Row],[銷售訂單]]="", "", --ZSOHPP055[[#This Row],[銷售訂單]])</f>
        <v>6078594</v>
      </c>
    </row>
    <row r="2109" spans="1:13">
      <c r="A2109" s="17" t="s">
        <v>1038</v>
      </c>
      <c r="B2109" s="19">
        <v>13729.609</v>
      </c>
      <c r="C2109" s="19">
        <v>13434.5</v>
      </c>
      <c r="D2109" s="19">
        <v>295.10899999999998</v>
      </c>
      <c r="E2109" s="19">
        <v>0</v>
      </c>
      <c r="F2109" s="17" t="s">
        <v>1047</v>
      </c>
      <c r="G2109" s="17" t="s">
        <v>20</v>
      </c>
      <c r="H2109" s="18">
        <v>45918</v>
      </c>
      <c r="I2109" s="18">
        <v>45950</v>
      </c>
      <c r="J2109" s="17" t="s">
        <v>2695</v>
      </c>
      <c r="K2109" s="17" t="s">
        <v>2210</v>
      </c>
      <c r="L2109" t="str">
        <f>IF(COUNTIFS(ZSOHSD058[订单号数值], ZSOHPP055[[#This Row],[订单号数值]], ZSOHSD058[行項目], ZSOHPP055[[#This Row],[行項目]])&gt;0, "Y", "")</f>
        <v>Y</v>
      </c>
      <c r="M2109">
        <f>IF(ZSOHPP055[[#This Row],[銷售訂單]]="", "", --ZSOHPP055[[#This Row],[銷售訂單]])</f>
        <v>6078696</v>
      </c>
    </row>
    <row r="2110" spans="1:13">
      <c r="A2110" s="17" t="s">
        <v>1038</v>
      </c>
      <c r="B2110" s="19">
        <v>13119</v>
      </c>
      <c r="C2110" s="19">
        <v>12592</v>
      </c>
      <c r="D2110" s="19">
        <v>527</v>
      </c>
      <c r="E2110" s="19">
        <v>0</v>
      </c>
      <c r="F2110" s="17" t="s">
        <v>1050</v>
      </c>
      <c r="G2110" s="17" t="s">
        <v>20</v>
      </c>
      <c r="H2110" s="18">
        <v>45918</v>
      </c>
      <c r="I2110" s="18">
        <v>45944</v>
      </c>
      <c r="J2110" s="17" t="s">
        <v>2695</v>
      </c>
      <c r="K2110" s="17" t="s">
        <v>2210</v>
      </c>
      <c r="L2110" t="str">
        <f>IF(COUNTIFS(ZSOHSD058[订单号数值], ZSOHPP055[[#This Row],[订单号数值]], ZSOHSD058[行項目], ZSOHPP055[[#This Row],[行項目]])&gt;0, "Y", "")</f>
        <v>Y</v>
      </c>
      <c r="M2110">
        <f>IF(ZSOHPP055[[#This Row],[銷售訂單]]="", "", --ZSOHPP055[[#This Row],[銷售訂單]])</f>
        <v>6078696</v>
      </c>
    </row>
    <row r="2111" spans="1:13">
      <c r="A2111" s="17" t="s">
        <v>1171</v>
      </c>
      <c r="B2111" s="19">
        <v>60.06</v>
      </c>
      <c r="C2111" s="19">
        <v>85</v>
      </c>
      <c r="D2111" s="19">
        <v>-24.94</v>
      </c>
      <c r="E2111" s="19">
        <v>0</v>
      </c>
      <c r="F2111" s="17" t="s">
        <v>1172</v>
      </c>
      <c r="G2111" s="17" t="s">
        <v>22</v>
      </c>
      <c r="H2111" s="18">
        <v>45918</v>
      </c>
      <c r="I2111" s="18">
        <v>45926</v>
      </c>
      <c r="J2111" s="17" t="s">
        <v>2859</v>
      </c>
      <c r="K2111" s="17" t="s">
        <v>2210</v>
      </c>
      <c r="L2111" t="str">
        <f>IF(COUNTIFS(ZSOHSD058[订单号数值], ZSOHPP055[[#This Row],[订单号数值]], ZSOHSD058[行項目], ZSOHPP055[[#This Row],[行項目]])&gt;0, "Y", "")</f>
        <v>Y</v>
      </c>
      <c r="M2111">
        <f>IF(ZSOHPP055[[#This Row],[銷售訂單]]="", "", --ZSOHPP055[[#This Row],[銷售訂單]])</f>
        <v>6079949</v>
      </c>
    </row>
    <row r="2112" spans="1:13">
      <c r="A2112" s="17" t="s">
        <v>1201</v>
      </c>
      <c r="B2112" s="19">
        <v>70.56</v>
      </c>
      <c r="C2112" s="19">
        <v>73</v>
      </c>
      <c r="D2112" s="19">
        <v>-2.44</v>
      </c>
      <c r="E2112" s="19">
        <v>0</v>
      </c>
      <c r="F2112" s="17" t="s">
        <v>1202</v>
      </c>
      <c r="G2112" s="17" t="s">
        <v>24</v>
      </c>
      <c r="H2112" s="18">
        <v>45918</v>
      </c>
      <c r="I2112" s="18">
        <v>45926</v>
      </c>
      <c r="J2112" s="17" t="s">
        <v>2897</v>
      </c>
      <c r="K2112" s="17" t="s">
        <v>2210</v>
      </c>
      <c r="L2112" t="str">
        <f>IF(COUNTIFS(ZSOHSD058[订单号数值], ZSOHPP055[[#This Row],[订单号数值]], ZSOHSD058[行項目], ZSOHPP055[[#This Row],[行項目]])&gt;0, "Y", "")</f>
        <v>Y</v>
      </c>
      <c r="M2112">
        <f>IF(ZSOHPP055[[#This Row],[銷售訂單]]="", "", --ZSOHPP055[[#This Row],[銷售訂單]])</f>
        <v>6080300</v>
      </c>
    </row>
    <row r="2113" spans="1:13">
      <c r="A2113" s="17" t="s">
        <v>222</v>
      </c>
      <c r="B2113" s="19">
        <v>0.01</v>
      </c>
      <c r="C2113" s="19">
        <v>0</v>
      </c>
      <c r="D2113" s="19">
        <v>0.01</v>
      </c>
      <c r="E2113" s="19">
        <v>0</v>
      </c>
      <c r="F2113" s="17" t="s">
        <v>223</v>
      </c>
      <c r="G2113" s="17" t="s">
        <v>21</v>
      </c>
      <c r="H2113" s="18">
        <v>45919</v>
      </c>
      <c r="I2113" s="18">
        <v>45924</v>
      </c>
      <c r="J2113" s="17" t="s">
        <v>2712</v>
      </c>
      <c r="K2113" s="17" t="s">
        <v>2210</v>
      </c>
      <c r="L2113" t="str">
        <f>IF(COUNTIFS(ZSOHSD058[订单号数值], ZSOHPP055[[#This Row],[订单号数值]], ZSOHSD058[行項目], ZSOHPP055[[#This Row],[行項目]])&gt;0, "Y", "")</f>
        <v>Y</v>
      </c>
      <c r="M2113">
        <f>IF(ZSOHPP055[[#This Row],[銷售訂單]]="", "", --ZSOHPP055[[#This Row],[銷售訂單]])</f>
        <v>6078751</v>
      </c>
    </row>
    <row r="2114" spans="1:13">
      <c r="A2114" s="17" t="s">
        <v>539</v>
      </c>
      <c r="B2114" s="19">
        <v>5956</v>
      </c>
      <c r="C2114" s="19">
        <v>5957</v>
      </c>
      <c r="D2114" s="19">
        <v>-1</v>
      </c>
      <c r="E2114" s="19">
        <v>0</v>
      </c>
      <c r="F2114" s="17" t="s">
        <v>545</v>
      </c>
      <c r="G2114" s="17" t="s">
        <v>20</v>
      </c>
      <c r="H2114" s="18">
        <v>45919</v>
      </c>
      <c r="I2114" s="18">
        <v>45980</v>
      </c>
      <c r="J2114" s="17" t="s">
        <v>2899</v>
      </c>
      <c r="K2114" s="17" t="s">
        <v>2210</v>
      </c>
      <c r="L2114" t="str">
        <f>IF(COUNTIFS(ZSOHSD058[订单号数值], ZSOHPP055[[#This Row],[订单号数值]], ZSOHSD058[行項目], ZSOHPP055[[#This Row],[行項目]])&gt;0, "Y", "")</f>
        <v>Y</v>
      </c>
      <c r="M2114">
        <f>IF(ZSOHPP055[[#This Row],[銷售訂單]]="", "", --ZSOHPP055[[#This Row],[銷售訂單]])</f>
        <v>6080339</v>
      </c>
    </row>
    <row r="2115" spans="1:13">
      <c r="A2115" s="17" t="s">
        <v>678</v>
      </c>
      <c r="B2115" s="19">
        <v>1E-3</v>
      </c>
      <c r="C2115" s="19">
        <v>0</v>
      </c>
      <c r="D2115" s="19">
        <v>1E-3</v>
      </c>
      <c r="E2115" s="19">
        <v>0</v>
      </c>
      <c r="F2115" s="17" t="s">
        <v>679</v>
      </c>
      <c r="G2115" s="17" t="s">
        <v>24</v>
      </c>
      <c r="H2115" s="18">
        <v>45919</v>
      </c>
      <c r="I2115" s="18">
        <v>45926</v>
      </c>
      <c r="J2115" s="17" t="s">
        <v>2877</v>
      </c>
      <c r="K2115" s="17" t="s">
        <v>2216</v>
      </c>
      <c r="L2115" t="str">
        <f>IF(COUNTIFS(ZSOHSD058[订单号数值], ZSOHPP055[[#This Row],[订单号数值]], ZSOHSD058[行項目], ZSOHPP055[[#This Row],[行項目]])&gt;0, "Y", "")</f>
        <v>Y</v>
      </c>
      <c r="M2115">
        <f>IF(ZSOHPP055[[#This Row],[銷售訂單]]="", "", --ZSOHPP055[[#This Row],[銷售訂單]])</f>
        <v>6080093</v>
      </c>
    </row>
    <row r="2116" spans="1:13">
      <c r="A2116" s="17" t="s">
        <v>989</v>
      </c>
      <c r="B2116" s="19">
        <v>428.964</v>
      </c>
      <c r="C2116" s="19">
        <v>344</v>
      </c>
      <c r="D2116" s="19">
        <v>84.963999999999999</v>
      </c>
      <c r="E2116" s="19">
        <v>0</v>
      </c>
      <c r="F2116" s="17" t="s">
        <v>998</v>
      </c>
      <c r="G2116" s="17" t="s">
        <v>20</v>
      </c>
      <c r="H2116" s="18">
        <v>45919</v>
      </c>
      <c r="I2116" s="18">
        <v>45925</v>
      </c>
      <c r="J2116" s="17" t="s">
        <v>2369</v>
      </c>
      <c r="K2116" s="17" t="s">
        <v>2210</v>
      </c>
      <c r="L2116" t="str">
        <f>IF(COUNTIFS(ZSOHSD058[订单号数值], ZSOHPP055[[#This Row],[订单号数值]], ZSOHSD058[行項目], ZSOHPP055[[#This Row],[行項目]])&gt;0, "Y", "")</f>
        <v>Y</v>
      </c>
      <c r="M2116">
        <f>IF(ZSOHPP055[[#This Row],[銷售訂單]]="", "", --ZSOHPP055[[#This Row],[銷售訂單]])</f>
        <v>6075056</v>
      </c>
    </row>
    <row r="2117" spans="1:13">
      <c r="A2117" s="17" t="s">
        <v>1167</v>
      </c>
      <c r="B2117" s="19">
        <v>111.1</v>
      </c>
      <c r="C2117" s="19">
        <v>122</v>
      </c>
      <c r="D2117" s="19">
        <v>-10.9</v>
      </c>
      <c r="E2117" s="19">
        <v>0</v>
      </c>
      <c r="F2117" s="17" t="s">
        <v>1168</v>
      </c>
      <c r="G2117" s="17" t="s">
        <v>22</v>
      </c>
      <c r="H2117" s="18">
        <v>45919</v>
      </c>
      <c r="I2117" s="18">
        <v>45927</v>
      </c>
      <c r="J2117" s="17" t="s">
        <v>2801</v>
      </c>
      <c r="K2117" s="17" t="s">
        <v>2210</v>
      </c>
      <c r="L2117" t="str">
        <f>IF(COUNTIFS(ZSOHSD058[订单号数值], ZSOHPP055[[#This Row],[订单号数值]], ZSOHSD058[行項目], ZSOHPP055[[#This Row],[行項目]])&gt;0, "Y", "")</f>
        <v>Y</v>
      </c>
      <c r="M2117">
        <f>IF(ZSOHPP055[[#This Row],[銷售訂單]]="", "", --ZSOHPP055[[#This Row],[銷售訂單]])</f>
        <v>6079266</v>
      </c>
    </row>
    <row r="2118" spans="1:13">
      <c r="A2118" s="17" t="s">
        <v>1169</v>
      </c>
      <c r="B2118" s="19">
        <v>111.1</v>
      </c>
      <c r="C2118" s="19">
        <v>112.5</v>
      </c>
      <c r="D2118" s="19">
        <v>-1.4</v>
      </c>
      <c r="E2118" s="19">
        <v>0</v>
      </c>
      <c r="F2118" s="17" t="s">
        <v>1170</v>
      </c>
      <c r="G2118" s="17" t="s">
        <v>22</v>
      </c>
      <c r="H2118" s="18">
        <v>45919</v>
      </c>
      <c r="I2118" s="18">
        <v>45928</v>
      </c>
      <c r="J2118" s="17" t="s">
        <v>2801</v>
      </c>
      <c r="K2118" s="17" t="s">
        <v>2215</v>
      </c>
      <c r="L2118" t="str">
        <f>IF(COUNTIFS(ZSOHSD058[订单号数值], ZSOHPP055[[#This Row],[订单号数值]], ZSOHSD058[行項目], ZSOHPP055[[#This Row],[行項目]])&gt;0, "Y", "")</f>
        <v>Y</v>
      </c>
      <c r="M2118">
        <f>IF(ZSOHPP055[[#This Row],[銷售訂單]]="", "", --ZSOHPP055[[#This Row],[銷售訂單]])</f>
        <v>6079266</v>
      </c>
    </row>
    <row r="2119" spans="1:13">
      <c r="A2119" s="17" t="s">
        <v>1428</v>
      </c>
      <c r="B2119" s="19">
        <v>16370</v>
      </c>
      <c r="C2119" s="19">
        <v>16369.5</v>
      </c>
      <c r="D2119" s="19">
        <v>0.5</v>
      </c>
      <c r="E2119" s="19">
        <v>0</v>
      </c>
      <c r="F2119" s="17" t="s">
        <v>1432</v>
      </c>
      <c r="G2119" s="17" t="s">
        <v>23</v>
      </c>
      <c r="H2119" s="18">
        <v>45919</v>
      </c>
      <c r="I2119" s="18">
        <v>45953</v>
      </c>
      <c r="J2119" s="17" t="s">
        <v>2871</v>
      </c>
      <c r="K2119" s="17" t="s">
        <v>2215</v>
      </c>
      <c r="L2119" t="str">
        <f>IF(COUNTIFS(ZSOHSD058[订单号数值], ZSOHPP055[[#This Row],[订单号数值]], ZSOHSD058[行項目], ZSOHPP055[[#This Row],[行項目]])&gt;0, "Y", "")</f>
        <v>Y</v>
      </c>
      <c r="M2119">
        <f>IF(ZSOHPP055[[#This Row],[銷售訂單]]="", "", --ZSOHPP055[[#This Row],[銷售訂單]])</f>
        <v>6079966</v>
      </c>
    </row>
    <row r="2120" spans="1:13">
      <c r="A2120" s="17" t="s">
        <v>1428</v>
      </c>
      <c r="B2120" s="19">
        <v>0.01</v>
      </c>
      <c r="C2120" s="19">
        <v>0</v>
      </c>
      <c r="D2120" s="19">
        <v>0.01</v>
      </c>
      <c r="E2120" s="19">
        <v>0</v>
      </c>
      <c r="F2120" s="17" t="s">
        <v>1430</v>
      </c>
      <c r="G2120" s="17" t="s">
        <v>23</v>
      </c>
      <c r="H2120" s="18">
        <v>45919</v>
      </c>
      <c r="I2120" s="18">
        <v>45919</v>
      </c>
      <c r="J2120" s="17" t="s">
        <v>2871</v>
      </c>
      <c r="K2120" s="17" t="s">
        <v>2215</v>
      </c>
      <c r="L2120" t="str">
        <f>IF(COUNTIFS(ZSOHSD058[订单号数值], ZSOHPP055[[#This Row],[订单号数值]], ZSOHSD058[行項目], ZSOHPP055[[#This Row],[行項目]])&gt;0, "Y", "")</f>
        <v>Y</v>
      </c>
      <c r="M2120">
        <f>IF(ZSOHPP055[[#This Row],[銷售訂單]]="", "", --ZSOHPP055[[#This Row],[銷售訂單]])</f>
        <v>6079966</v>
      </c>
    </row>
    <row r="2121" spans="1:13">
      <c r="A2121" s="17" t="s">
        <v>1543</v>
      </c>
      <c r="B2121" s="19">
        <v>16420.740000000002</v>
      </c>
      <c r="C2121" s="19">
        <v>16827</v>
      </c>
      <c r="D2121" s="19">
        <v>-406.26</v>
      </c>
      <c r="E2121" s="19">
        <v>0</v>
      </c>
      <c r="F2121" s="17" t="s">
        <v>1612</v>
      </c>
      <c r="G2121" s="17" t="s">
        <v>20</v>
      </c>
      <c r="H2121" s="18">
        <v>45919</v>
      </c>
      <c r="I2121" s="18">
        <v>45950</v>
      </c>
      <c r="J2121" s="17" t="s">
        <v>2692</v>
      </c>
      <c r="K2121" s="17" t="s">
        <v>2210</v>
      </c>
      <c r="L2121" t="str">
        <f>IF(COUNTIFS(ZSOHSD058[订单号数值], ZSOHPP055[[#This Row],[订单号数值]], ZSOHSD058[行項目], ZSOHPP055[[#This Row],[行項目]])&gt;0, "Y", "")</f>
        <v>Y</v>
      </c>
      <c r="M2121">
        <f>IF(ZSOHPP055[[#This Row],[銷售訂單]]="", "", --ZSOHPP055[[#This Row],[銷售訂單]])</f>
        <v>6078680</v>
      </c>
    </row>
    <row r="2122" spans="1:13">
      <c r="A2122" s="17" t="s">
        <v>1543</v>
      </c>
      <c r="B2122" s="19">
        <v>16420.740000000002</v>
      </c>
      <c r="C2122" s="19">
        <v>16661.5</v>
      </c>
      <c r="D2122" s="19">
        <v>-240.76</v>
      </c>
      <c r="E2122" s="19">
        <v>0</v>
      </c>
      <c r="F2122" s="17" t="s">
        <v>1611</v>
      </c>
      <c r="G2122" s="17" t="s">
        <v>20</v>
      </c>
      <c r="H2122" s="18">
        <v>45919</v>
      </c>
      <c r="I2122" s="18">
        <v>45951</v>
      </c>
      <c r="J2122" s="17" t="s">
        <v>2692</v>
      </c>
      <c r="K2122" s="17" t="s">
        <v>2210</v>
      </c>
      <c r="L2122" t="str">
        <f>IF(COUNTIFS(ZSOHSD058[订单号数值], ZSOHPP055[[#This Row],[订单号数值]], ZSOHSD058[行項目], ZSOHPP055[[#This Row],[行項目]])&gt;0, "Y", "")</f>
        <v>Y</v>
      </c>
      <c r="M2122">
        <f>IF(ZSOHPP055[[#This Row],[銷售訂單]]="", "", --ZSOHPP055[[#This Row],[銷售訂單]])</f>
        <v>6078680</v>
      </c>
    </row>
    <row r="2123" spans="1:13">
      <c r="A2123" s="17" t="s">
        <v>1543</v>
      </c>
      <c r="B2123" s="19">
        <v>0.01</v>
      </c>
      <c r="C2123" s="19">
        <v>0</v>
      </c>
      <c r="D2123" s="19">
        <v>0.01</v>
      </c>
      <c r="E2123" s="19">
        <v>0</v>
      </c>
      <c r="F2123" s="17" t="s">
        <v>1610</v>
      </c>
      <c r="G2123" s="17" t="s">
        <v>20</v>
      </c>
      <c r="H2123" s="18">
        <v>45919</v>
      </c>
      <c r="I2123" s="18">
        <v>45922</v>
      </c>
      <c r="J2123" s="17" t="s">
        <v>2692</v>
      </c>
      <c r="K2123" s="17" t="s">
        <v>2210</v>
      </c>
      <c r="L2123" t="str">
        <f>IF(COUNTIFS(ZSOHSD058[订单号数值], ZSOHPP055[[#This Row],[订单号数值]], ZSOHSD058[行項目], ZSOHPP055[[#This Row],[行項目]])&gt;0, "Y", "")</f>
        <v>Y</v>
      </c>
      <c r="M2123">
        <f>IF(ZSOHPP055[[#This Row],[銷售訂單]]="", "", --ZSOHPP055[[#This Row],[銷售訂單]])</f>
        <v>6078680</v>
      </c>
    </row>
    <row r="2124" spans="1:13">
      <c r="A2124" s="17" t="s">
        <v>1914</v>
      </c>
      <c r="B2124" s="19">
        <v>0.01</v>
      </c>
      <c r="C2124" s="19">
        <v>0</v>
      </c>
      <c r="D2124" s="19">
        <v>0.01</v>
      </c>
      <c r="E2124" s="19">
        <v>0</v>
      </c>
      <c r="F2124" s="17" t="s">
        <v>1918</v>
      </c>
      <c r="G2124" s="17" t="s">
        <v>24</v>
      </c>
      <c r="H2124" s="18">
        <v>45919</v>
      </c>
      <c r="I2124" s="18">
        <v>45927</v>
      </c>
      <c r="J2124" s="17" t="s">
        <v>2808</v>
      </c>
      <c r="K2124" s="17" t="s">
        <v>2215</v>
      </c>
      <c r="L2124" t="str">
        <f>IF(COUNTIFS(ZSOHSD058[订单号数值], ZSOHPP055[[#This Row],[订单号数值]], ZSOHSD058[行項目], ZSOHPP055[[#This Row],[行項目]])&gt;0, "Y", "")</f>
        <v>Y</v>
      </c>
      <c r="M2124">
        <f>IF(ZSOHPP055[[#This Row],[銷售訂單]]="", "", --ZSOHPP055[[#This Row],[銷售訂單]])</f>
        <v>6079339</v>
      </c>
    </row>
    <row r="2125" spans="1:13">
      <c r="A2125" s="17" t="s">
        <v>1836</v>
      </c>
      <c r="B2125" s="19">
        <v>18690.947</v>
      </c>
      <c r="C2125" s="19">
        <v>18654.5</v>
      </c>
      <c r="D2125" s="19">
        <v>36.447000000000003</v>
      </c>
      <c r="E2125" s="19">
        <v>0</v>
      </c>
      <c r="F2125" s="17" t="s">
        <v>1845</v>
      </c>
      <c r="G2125" s="17" t="s">
        <v>21</v>
      </c>
      <c r="H2125" s="18">
        <v>45920</v>
      </c>
      <c r="I2125" s="18">
        <v>45933</v>
      </c>
      <c r="J2125" s="17" t="s">
        <v>2902</v>
      </c>
      <c r="K2125" s="17" t="s">
        <v>2210</v>
      </c>
      <c r="L2125" t="str">
        <f>IF(COUNTIFS(ZSOHSD058[订单号数值], ZSOHPP055[[#This Row],[订单号数值]], ZSOHSD058[行項目], ZSOHPP055[[#This Row],[行項目]])&gt;0, "Y", "")</f>
        <v>Y</v>
      </c>
      <c r="M2125">
        <f>IF(ZSOHPP055[[#This Row],[銷售訂單]]="", "", --ZSOHPP055[[#This Row],[銷售訂單]])</f>
        <v>6080398</v>
      </c>
    </row>
    <row r="2126" spans="1:13">
      <c r="A2126" s="17" t="s">
        <v>1836</v>
      </c>
      <c r="B2126" s="19">
        <v>15089.228999999999</v>
      </c>
      <c r="C2126" s="19">
        <v>15084</v>
      </c>
      <c r="D2126" s="19">
        <v>5.2290000000000001</v>
      </c>
      <c r="E2126" s="19">
        <v>0</v>
      </c>
      <c r="F2126" s="17" t="s">
        <v>1844</v>
      </c>
      <c r="G2126" s="17" t="s">
        <v>21</v>
      </c>
      <c r="H2126" s="18">
        <v>45920</v>
      </c>
      <c r="I2126" s="18">
        <v>45933</v>
      </c>
      <c r="J2126" s="17" t="s">
        <v>2902</v>
      </c>
      <c r="K2126" s="17" t="s">
        <v>2210</v>
      </c>
      <c r="L2126" t="str">
        <f>IF(COUNTIFS(ZSOHSD058[订单号数值], ZSOHPP055[[#This Row],[订单号数值]], ZSOHSD058[行項目], ZSOHPP055[[#This Row],[行項目]])&gt;0, "Y", "")</f>
        <v>Y</v>
      </c>
      <c r="M2126">
        <f>IF(ZSOHPP055[[#This Row],[銷售訂單]]="", "", --ZSOHPP055[[#This Row],[銷售訂單]])</f>
        <v>6080398</v>
      </c>
    </row>
    <row r="2127" spans="1:13">
      <c r="A2127" s="17" t="s">
        <v>1836</v>
      </c>
      <c r="B2127" s="19">
        <v>18690.947</v>
      </c>
      <c r="C2127" s="19">
        <v>18573</v>
      </c>
      <c r="D2127" s="19">
        <v>117.947</v>
      </c>
      <c r="E2127" s="19">
        <v>0</v>
      </c>
      <c r="F2127" s="17" t="s">
        <v>1848</v>
      </c>
      <c r="G2127" s="17" t="s">
        <v>21</v>
      </c>
      <c r="H2127" s="18">
        <v>45920</v>
      </c>
      <c r="I2127" s="18">
        <v>45941</v>
      </c>
      <c r="J2127" s="17" t="s">
        <v>2902</v>
      </c>
      <c r="K2127" s="17" t="s">
        <v>2210</v>
      </c>
      <c r="L2127" t="str">
        <f>IF(COUNTIFS(ZSOHSD058[订单号数值], ZSOHPP055[[#This Row],[订单号数值]], ZSOHSD058[行項目], ZSOHPP055[[#This Row],[行項目]])&gt;0, "Y", "")</f>
        <v>Y</v>
      </c>
      <c r="M2127">
        <f>IF(ZSOHPP055[[#This Row],[銷售訂單]]="", "", --ZSOHPP055[[#This Row],[銷售訂單]])</f>
        <v>6080398</v>
      </c>
    </row>
    <row r="2128" spans="1:13">
      <c r="A2128" s="17" t="s">
        <v>882</v>
      </c>
      <c r="B2128" s="19">
        <v>2412.09</v>
      </c>
      <c r="C2128" s="19">
        <v>2455</v>
      </c>
      <c r="D2128" s="19">
        <v>-42.91</v>
      </c>
      <c r="E2128" s="19">
        <v>0</v>
      </c>
      <c r="F2128" s="17" t="s">
        <v>896</v>
      </c>
      <c r="G2128" s="17" t="s">
        <v>20</v>
      </c>
      <c r="H2128" s="18">
        <v>45922</v>
      </c>
      <c r="I2128" s="18">
        <v>45955</v>
      </c>
      <c r="J2128" s="17" t="s">
        <v>2571</v>
      </c>
      <c r="K2128" s="17" t="s">
        <v>2210</v>
      </c>
      <c r="L2128" t="str">
        <f>IF(COUNTIFS(ZSOHSD058[订单号数值], ZSOHPP055[[#This Row],[订单号数值]], ZSOHSD058[行項目], ZSOHPP055[[#This Row],[行項目]])&gt;0, "Y", "")</f>
        <v>Y</v>
      </c>
      <c r="M2128">
        <f>IF(ZSOHPP055[[#This Row],[銷售訂單]]="", "", --ZSOHPP055[[#This Row],[銷售訂單]])</f>
        <v>6077654</v>
      </c>
    </row>
    <row r="2129" spans="1:13">
      <c r="A2129" s="17" t="s">
        <v>882</v>
      </c>
      <c r="B2129" s="19">
        <v>14850</v>
      </c>
      <c r="C2129" s="19">
        <v>14812.5</v>
      </c>
      <c r="D2129" s="19">
        <v>37.5</v>
      </c>
      <c r="E2129" s="19">
        <v>0</v>
      </c>
      <c r="F2129" s="17" t="s">
        <v>897</v>
      </c>
      <c r="G2129" s="17" t="s">
        <v>20</v>
      </c>
      <c r="H2129" s="18">
        <v>45922</v>
      </c>
      <c r="I2129" s="18">
        <v>45958</v>
      </c>
      <c r="J2129" s="17" t="s">
        <v>2571</v>
      </c>
      <c r="K2129" s="17" t="s">
        <v>2210</v>
      </c>
      <c r="L2129" t="str">
        <f>IF(COUNTIFS(ZSOHSD058[订单号数值], ZSOHPP055[[#This Row],[订单号数值]], ZSOHSD058[行項目], ZSOHPP055[[#This Row],[行項目]])&gt;0, "Y", "")</f>
        <v>Y</v>
      </c>
      <c r="M2129">
        <f>IF(ZSOHPP055[[#This Row],[銷售訂單]]="", "", --ZSOHPP055[[#This Row],[銷售訂單]])</f>
        <v>6077654</v>
      </c>
    </row>
    <row r="2130" spans="1:13">
      <c r="A2130" s="17" t="s">
        <v>1474</v>
      </c>
      <c r="B2130" s="19">
        <v>2500</v>
      </c>
      <c r="C2130" s="19">
        <v>2611.5</v>
      </c>
      <c r="D2130" s="19">
        <v>-111.5</v>
      </c>
      <c r="E2130" s="19">
        <v>0</v>
      </c>
      <c r="F2130" s="17" t="s">
        <v>1475</v>
      </c>
      <c r="G2130" s="17" t="s">
        <v>24</v>
      </c>
      <c r="H2130" s="18">
        <v>45922</v>
      </c>
      <c r="I2130" s="18">
        <v>45953</v>
      </c>
      <c r="J2130" s="17" t="s">
        <v>2834</v>
      </c>
      <c r="K2130" s="17" t="s">
        <v>2217</v>
      </c>
      <c r="L2130" t="str">
        <f>IF(COUNTIFS(ZSOHSD058[订单号数值], ZSOHPP055[[#This Row],[订单号数值]], ZSOHSD058[行項目], ZSOHPP055[[#This Row],[行項目]])&gt;0, "Y", "")</f>
        <v>Y</v>
      </c>
      <c r="M2130">
        <f>IF(ZSOHPP055[[#This Row],[銷售訂單]]="", "", --ZSOHPP055[[#This Row],[銷售訂單]])</f>
        <v>6079753</v>
      </c>
    </row>
    <row r="2131" spans="1:13">
      <c r="A2131" s="17" t="s">
        <v>1763</v>
      </c>
      <c r="B2131" s="19">
        <v>0.01</v>
      </c>
      <c r="C2131" s="19">
        <v>0</v>
      </c>
      <c r="D2131" s="19">
        <v>0.01</v>
      </c>
      <c r="E2131" s="19">
        <v>0</v>
      </c>
      <c r="F2131" s="17" t="s">
        <v>1765</v>
      </c>
      <c r="G2131" s="17" t="s">
        <v>20</v>
      </c>
      <c r="H2131" s="18">
        <v>45922</v>
      </c>
      <c r="I2131" s="18">
        <v>45969</v>
      </c>
      <c r="J2131" s="17" t="s">
        <v>2810</v>
      </c>
      <c r="K2131" s="17" t="s">
        <v>2210</v>
      </c>
      <c r="L2131" t="str">
        <f>IF(COUNTIFS(ZSOHSD058[订单号数值], ZSOHPP055[[#This Row],[订单号数值]], ZSOHSD058[行項目], ZSOHPP055[[#This Row],[行項目]])&gt;0, "Y", "")</f>
        <v>Y</v>
      </c>
      <c r="M2131">
        <f>IF(ZSOHPP055[[#This Row],[銷售訂單]]="", "", --ZSOHPP055[[#This Row],[銷售訂單]])</f>
        <v>6079351</v>
      </c>
    </row>
    <row r="2132" spans="1:13">
      <c r="A2132" s="17" t="s">
        <v>2138</v>
      </c>
      <c r="B2132" s="19">
        <v>765.92600000000004</v>
      </c>
      <c r="C2132" s="19">
        <v>968</v>
      </c>
      <c r="D2132" s="19">
        <v>-202.07400000000001</v>
      </c>
      <c r="E2132" s="19">
        <v>0</v>
      </c>
      <c r="F2132" s="17" t="s">
        <v>2139</v>
      </c>
      <c r="G2132" s="17" t="s">
        <v>20</v>
      </c>
      <c r="H2132" s="18">
        <v>45922</v>
      </c>
      <c r="I2132" s="18">
        <v>45938</v>
      </c>
      <c r="J2132" s="17" t="s">
        <v>2854</v>
      </c>
      <c r="K2132" s="17" t="s">
        <v>2210</v>
      </c>
      <c r="L2132" t="str">
        <f>IF(COUNTIFS(ZSOHSD058[订单号数值], ZSOHPP055[[#This Row],[订单号数值]], ZSOHSD058[行項目], ZSOHPP055[[#This Row],[行項目]])&gt;0, "Y", "")</f>
        <v>Y</v>
      </c>
      <c r="M2132">
        <f>IF(ZSOHPP055[[#This Row],[銷售訂單]]="", "", --ZSOHPP055[[#This Row],[銷售訂單]])</f>
        <v>6079906</v>
      </c>
    </row>
    <row r="2133" spans="1:13">
      <c r="A2133" s="17" t="s">
        <v>26</v>
      </c>
      <c r="B2133" s="19">
        <v>21475</v>
      </c>
      <c r="C2133" s="19">
        <v>21811</v>
      </c>
      <c r="D2133" s="19">
        <v>-336</v>
      </c>
      <c r="E2133" s="19">
        <v>0</v>
      </c>
      <c r="F2133" s="17" t="s">
        <v>35</v>
      </c>
      <c r="G2133" s="17" t="s">
        <v>20</v>
      </c>
      <c r="H2133" s="18">
        <v>45923</v>
      </c>
      <c r="I2133" s="18">
        <v>45978</v>
      </c>
      <c r="J2133" s="17" t="s">
        <v>2722</v>
      </c>
      <c r="K2133" s="17" t="s">
        <v>2210</v>
      </c>
      <c r="L2133" t="str">
        <f>IF(COUNTIFS(ZSOHSD058[订单号数值], ZSOHPP055[[#This Row],[订单号数值]], ZSOHSD058[行項目], ZSOHPP055[[#This Row],[行項目]])&gt;0, "Y", "")</f>
        <v>Y</v>
      </c>
      <c r="M2133">
        <f>IF(ZSOHPP055[[#This Row],[銷售訂單]]="", "", --ZSOHPP055[[#This Row],[銷售訂單]])</f>
        <v>6078829</v>
      </c>
    </row>
    <row r="2134" spans="1:13">
      <c r="A2134" s="17" t="s">
        <v>579</v>
      </c>
      <c r="B2134" s="19">
        <v>26.672000000000001</v>
      </c>
      <c r="C2134" s="19">
        <v>41.5</v>
      </c>
      <c r="D2134" s="19">
        <v>-14.827999999999999</v>
      </c>
      <c r="E2134" s="19">
        <v>0</v>
      </c>
      <c r="F2134" s="17" t="s">
        <v>590</v>
      </c>
      <c r="G2134" s="17" t="s">
        <v>24</v>
      </c>
      <c r="H2134" s="18">
        <v>45923</v>
      </c>
      <c r="I2134" s="18">
        <v>45926</v>
      </c>
      <c r="J2134" s="17" t="s">
        <v>2877</v>
      </c>
      <c r="K2134" s="17" t="s">
        <v>2777</v>
      </c>
      <c r="L2134" t="str">
        <f>IF(COUNTIFS(ZSOHSD058[订单号数值], ZSOHPP055[[#This Row],[订单号数值]], ZSOHSD058[行項目], ZSOHPP055[[#This Row],[行項目]])&gt;0, "Y", "")</f>
        <v>Y</v>
      </c>
      <c r="M2134">
        <f>IF(ZSOHPP055[[#This Row],[銷售訂單]]="", "", --ZSOHPP055[[#This Row],[銷售訂單]])</f>
        <v>6080093</v>
      </c>
    </row>
    <row r="2135" spans="1:13">
      <c r="A2135" s="17" t="s">
        <v>615</v>
      </c>
      <c r="B2135" s="19">
        <v>0.01</v>
      </c>
      <c r="C2135" s="19">
        <v>0</v>
      </c>
      <c r="D2135" s="19">
        <v>0.01</v>
      </c>
      <c r="E2135" s="19">
        <v>0</v>
      </c>
      <c r="F2135" s="17" t="s">
        <v>616</v>
      </c>
      <c r="G2135" s="17" t="s">
        <v>23</v>
      </c>
      <c r="H2135" s="18">
        <v>45923</v>
      </c>
      <c r="I2135" s="18">
        <v>45923</v>
      </c>
      <c r="J2135" s="17" t="s">
        <v>2841</v>
      </c>
      <c r="K2135" s="17" t="s">
        <v>2210</v>
      </c>
      <c r="L2135" t="str">
        <f>IF(COUNTIFS(ZSOHSD058[订单号数值], ZSOHPP055[[#This Row],[订单号数值]], ZSOHSD058[行項目], ZSOHPP055[[#This Row],[行項目]])&gt;0, "Y", "")</f>
        <v>Y</v>
      </c>
      <c r="M2135">
        <f>IF(ZSOHPP055[[#This Row],[銷售訂單]]="", "", --ZSOHPP055[[#This Row],[銷售訂單]])</f>
        <v>6079796</v>
      </c>
    </row>
    <row r="2136" spans="1:13">
      <c r="A2136" s="17" t="s">
        <v>714</v>
      </c>
      <c r="B2136" s="19">
        <v>80.013999999999996</v>
      </c>
      <c r="C2136" s="19">
        <v>83</v>
      </c>
      <c r="D2136" s="19">
        <v>-2.9860000000000002</v>
      </c>
      <c r="E2136" s="19">
        <v>0</v>
      </c>
      <c r="F2136" s="17" t="s">
        <v>729</v>
      </c>
      <c r="G2136" s="17" t="s">
        <v>24</v>
      </c>
      <c r="H2136" s="18">
        <v>45923</v>
      </c>
      <c r="I2136" s="18">
        <v>45930</v>
      </c>
      <c r="J2136" s="17" t="s">
        <v>2877</v>
      </c>
      <c r="K2136" s="17" t="s">
        <v>2236</v>
      </c>
      <c r="L2136" t="str">
        <f>IF(COUNTIFS(ZSOHSD058[订单号数值], ZSOHPP055[[#This Row],[订单号数值]], ZSOHSD058[行項目], ZSOHPP055[[#This Row],[行項目]])&gt;0, "Y", "")</f>
        <v>Y</v>
      </c>
      <c r="M2136">
        <f>IF(ZSOHPP055[[#This Row],[銷售訂單]]="", "", --ZSOHPP055[[#This Row],[銷售訂單]])</f>
        <v>6080093</v>
      </c>
    </row>
    <row r="2137" spans="1:13">
      <c r="A2137" s="17" t="s">
        <v>1836</v>
      </c>
      <c r="B2137" s="19">
        <v>15194.624</v>
      </c>
      <c r="C2137" s="19">
        <v>15195.5</v>
      </c>
      <c r="D2137" s="19">
        <v>-0.876</v>
      </c>
      <c r="E2137" s="19">
        <v>0</v>
      </c>
      <c r="F2137" s="17" t="s">
        <v>1887</v>
      </c>
      <c r="G2137" s="17" t="s">
        <v>21</v>
      </c>
      <c r="H2137" s="18">
        <v>45923</v>
      </c>
      <c r="I2137" s="18">
        <v>45940</v>
      </c>
      <c r="J2137" s="17" t="s">
        <v>2902</v>
      </c>
      <c r="K2137" s="17" t="s">
        <v>2210</v>
      </c>
      <c r="L2137" t="str">
        <f>IF(COUNTIFS(ZSOHSD058[订单号数值], ZSOHPP055[[#This Row],[订单号数值]], ZSOHSD058[行項目], ZSOHPP055[[#This Row],[行項目]])&gt;0, "Y", "")</f>
        <v>Y</v>
      </c>
      <c r="M2137">
        <f>IF(ZSOHPP055[[#This Row],[銷售訂單]]="", "", --ZSOHPP055[[#This Row],[銷售訂單]])</f>
        <v>6080398</v>
      </c>
    </row>
    <row r="2138" spans="1:13">
      <c r="A2138" s="17" t="s">
        <v>1836</v>
      </c>
      <c r="B2138" s="19">
        <v>3597.0430000000001</v>
      </c>
      <c r="C2138" s="19">
        <v>3598.5</v>
      </c>
      <c r="D2138" s="19">
        <v>-1.4570000000000001</v>
      </c>
      <c r="E2138" s="19">
        <v>0</v>
      </c>
      <c r="F2138" s="17" t="s">
        <v>1888</v>
      </c>
      <c r="G2138" s="17" t="s">
        <v>21</v>
      </c>
      <c r="H2138" s="18">
        <v>45923</v>
      </c>
      <c r="I2138" s="18">
        <v>45939</v>
      </c>
      <c r="J2138" s="17" t="s">
        <v>2902</v>
      </c>
      <c r="K2138" s="17" t="s">
        <v>2210</v>
      </c>
      <c r="L2138" t="str">
        <f>IF(COUNTIFS(ZSOHSD058[订单号数值], ZSOHPP055[[#This Row],[订单号数值]], ZSOHSD058[行項目], ZSOHPP055[[#This Row],[行項目]])&gt;0, "Y", "")</f>
        <v>Y</v>
      </c>
      <c r="M2138">
        <f>IF(ZSOHPP055[[#This Row],[銷售訂單]]="", "", --ZSOHPP055[[#This Row],[銷售訂單]])</f>
        <v>6080398</v>
      </c>
    </row>
    <row r="2139" spans="1:13">
      <c r="A2139" s="17" t="s">
        <v>2059</v>
      </c>
      <c r="B2139" s="19">
        <v>30</v>
      </c>
      <c r="C2139" s="19">
        <v>54</v>
      </c>
      <c r="D2139" s="19">
        <v>-24</v>
      </c>
      <c r="E2139" s="19">
        <v>0</v>
      </c>
      <c r="F2139" s="17" t="s">
        <v>2062</v>
      </c>
      <c r="G2139" s="17" t="s">
        <v>21</v>
      </c>
      <c r="H2139" s="18">
        <v>45923</v>
      </c>
      <c r="I2139" s="18">
        <v>45930</v>
      </c>
      <c r="J2139" s="17" t="s">
        <v>2868</v>
      </c>
      <c r="K2139" s="17" t="s">
        <v>2215</v>
      </c>
      <c r="L2139" t="str">
        <f>IF(COUNTIFS(ZSOHSD058[订单号数值], ZSOHPP055[[#This Row],[订单号数值]], ZSOHSD058[行項目], ZSOHPP055[[#This Row],[行項目]])&gt;0, "Y", "")</f>
        <v>Y</v>
      </c>
      <c r="M2139">
        <f>IF(ZSOHPP055[[#This Row],[銷售訂單]]="", "", --ZSOHPP055[[#This Row],[銷售訂單]])</f>
        <v>6079956</v>
      </c>
    </row>
    <row r="2140" spans="1:13">
      <c r="A2140" s="17" t="s">
        <v>2059</v>
      </c>
      <c r="B2140" s="19">
        <v>30</v>
      </c>
      <c r="C2140" s="19">
        <v>61.5</v>
      </c>
      <c r="D2140" s="19">
        <v>-31.5</v>
      </c>
      <c r="E2140" s="19">
        <v>0</v>
      </c>
      <c r="F2140" s="17" t="s">
        <v>2061</v>
      </c>
      <c r="G2140" s="17" t="s">
        <v>21</v>
      </c>
      <c r="H2140" s="18">
        <v>45923</v>
      </c>
      <c r="I2140" s="18">
        <v>45984</v>
      </c>
      <c r="J2140" s="17" t="s">
        <v>2868</v>
      </c>
      <c r="K2140" s="17" t="s">
        <v>2210</v>
      </c>
      <c r="L2140" t="str">
        <f>IF(COUNTIFS(ZSOHSD058[订单号数值], ZSOHPP055[[#This Row],[订单号数值]], ZSOHSD058[行項目], ZSOHPP055[[#This Row],[行項目]])&gt;0, "Y", "")</f>
        <v>Y</v>
      </c>
      <c r="M2140">
        <f>IF(ZSOHPP055[[#This Row],[銷售訂單]]="", "", --ZSOHPP055[[#This Row],[銷售訂單]])</f>
        <v>6079956</v>
      </c>
    </row>
    <row r="2141" spans="1:13">
      <c r="A2141" s="17" t="s">
        <v>118</v>
      </c>
      <c r="B2141" s="19">
        <v>106.264</v>
      </c>
      <c r="C2141" s="19">
        <v>100</v>
      </c>
      <c r="D2141" s="19">
        <v>6.2640000000000002</v>
      </c>
      <c r="E2141" s="19">
        <v>0</v>
      </c>
      <c r="F2141" s="17" t="s">
        <v>119</v>
      </c>
      <c r="G2141" s="17" t="s">
        <v>20</v>
      </c>
      <c r="H2141" s="18">
        <v>45924</v>
      </c>
      <c r="I2141" s="18">
        <v>45927</v>
      </c>
      <c r="J2141" s="17" t="s">
        <v>2850</v>
      </c>
      <c r="K2141" s="17" t="s">
        <v>2210</v>
      </c>
      <c r="L2141" t="str">
        <f>IF(COUNTIFS(ZSOHSD058[订单号数值], ZSOHPP055[[#This Row],[订单号数值]], ZSOHSD058[行項目], ZSOHPP055[[#This Row],[行項目]])&gt;0, "Y", "")</f>
        <v>Y</v>
      </c>
      <c r="M2141">
        <f>IF(ZSOHPP055[[#This Row],[銷售訂單]]="", "", --ZSOHPP055[[#This Row],[銷售訂單]])</f>
        <v>6079895</v>
      </c>
    </row>
    <row r="2142" spans="1:13">
      <c r="A2142" s="17" t="s">
        <v>231</v>
      </c>
      <c r="B2142" s="19">
        <v>4604.6000000000004</v>
      </c>
      <c r="C2142" s="19">
        <v>4773.5</v>
      </c>
      <c r="D2142" s="19">
        <v>-168.9</v>
      </c>
      <c r="E2142" s="19">
        <v>0</v>
      </c>
      <c r="F2142" s="17" t="s">
        <v>235</v>
      </c>
      <c r="G2142" s="17" t="s">
        <v>21</v>
      </c>
      <c r="H2142" s="18">
        <v>45924</v>
      </c>
      <c r="I2142" s="18">
        <v>45945</v>
      </c>
      <c r="J2142" s="17" t="s">
        <v>2712</v>
      </c>
      <c r="K2142" s="17" t="s">
        <v>2217</v>
      </c>
      <c r="L2142" t="str">
        <f>IF(COUNTIFS(ZSOHSD058[订单号数值], ZSOHPP055[[#This Row],[订单号数值]], ZSOHSD058[行項目], ZSOHPP055[[#This Row],[行項目]])&gt;0, "Y", "")</f>
        <v>Y</v>
      </c>
      <c r="M2142">
        <f>IF(ZSOHPP055[[#This Row],[銷售訂單]]="", "", --ZSOHPP055[[#This Row],[銷售訂單]])</f>
        <v>6078751</v>
      </c>
    </row>
    <row r="2143" spans="1:13">
      <c r="A2143" s="17" t="s">
        <v>496</v>
      </c>
      <c r="B2143" s="19">
        <v>110.76300000000001</v>
      </c>
      <c r="C2143" s="19">
        <v>0</v>
      </c>
      <c r="D2143" s="19">
        <v>110.76300000000001</v>
      </c>
      <c r="E2143" s="19">
        <v>0</v>
      </c>
      <c r="F2143" s="17" t="s">
        <v>498</v>
      </c>
      <c r="G2143" s="17" t="s">
        <v>20</v>
      </c>
      <c r="H2143" s="18">
        <v>45924</v>
      </c>
      <c r="I2143" s="18">
        <v>45946</v>
      </c>
      <c r="J2143" s="17" t="s">
        <v>2850</v>
      </c>
      <c r="K2143" s="17" t="s">
        <v>2216</v>
      </c>
      <c r="L2143" t="str">
        <f>IF(COUNTIFS(ZSOHSD058[订单号数值], ZSOHPP055[[#This Row],[订单号数值]], ZSOHSD058[行項目], ZSOHPP055[[#This Row],[行項目]])&gt;0, "Y", "")</f>
        <v>Y</v>
      </c>
      <c r="M2143">
        <f>IF(ZSOHPP055[[#This Row],[銷售訂單]]="", "", --ZSOHPP055[[#This Row],[銷售訂單]])</f>
        <v>6079895</v>
      </c>
    </row>
    <row r="2144" spans="1:13">
      <c r="A2144" s="17" t="s">
        <v>507</v>
      </c>
      <c r="B2144" s="19">
        <v>60.747</v>
      </c>
      <c r="C2144" s="19">
        <v>63.5</v>
      </c>
      <c r="D2144" s="19">
        <v>-2.7530000000000001</v>
      </c>
      <c r="E2144" s="19">
        <v>0</v>
      </c>
      <c r="F2144" s="17" t="s">
        <v>512</v>
      </c>
      <c r="G2144" s="17" t="s">
        <v>23</v>
      </c>
      <c r="H2144" s="18">
        <v>45924</v>
      </c>
      <c r="I2144" s="18">
        <v>45930</v>
      </c>
      <c r="J2144" s="17" t="s">
        <v>2757</v>
      </c>
      <c r="K2144" s="17" t="s">
        <v>2215</v>
      </c>
      <c r="L2144" t="str">
        <f>IF(COUNTIFS(ZSOHSD058[订单号数值], ZSOHPP055[[#This Row],[订单号数值]], ZSOHSD058[行項目], ZSOHPP055[[#This Row],[行項目]])&gt;0, "Y", "")</f>
        <v>Y</v>
      </c>
      <c r="M2144">
        <f>IF(ZSOHPP055[[#This Row],[銷售訂單]]="", "", --ZSOHPP055[[#This Row],[銷售訂單]])</f>
        <v>6079033</v>
      </c>
    </row>
    <row r="2145" spans="1:13">
      <c r="A2145" s="17" t="s">
        <v>518</v>
      </c>
      <c r="B2145" s="19">
        <v>139.596</v>
      </c>
      <c r="C2145" s="19">
        <v>142</v>
      </c>
      <c r="D2145" s="19">
        <v>-2.4039999999999999</v>
      </c>
      <c r="E2145" s="19">
        <v>0</v>
      </c>
      <c r="F2145" s="17" t="s">
        <v>522</v>
      </c>
      <c r="G2145" s="17" t="s">
        <v>23</v>
      </c>
      <c r="H2145" s="18">
        <v>45924</v>
      </c>
      <c r="I2145" s="18">
        <v>45934</v>
      </c>
      <c r="J2145" s="17" t="s">
        <v>2757</v>
      </c>
      <c r="K2145" s="17" t="s">
        <v>2220</v>
      </c>
      <c r="L2145" t="str">
        <f>IF(COUNTIFS(ZSOHSD058[订单号数值], ZSOHPP055[[#This Row],[订单号数值]], ZSOHSD058[行項目], ZSOHPP055[[#This Row],[行項目]])&gt;0, "Y", "")</f>
        <v>Y</v>
      </c>
      <c r="M2145">
        <f>IF(ZSOHPP055[[#This Row],[銷售訂單]]="", "", --ZSOHPP055[[#This Row],[銷售訂單]])</f>
        <v>6079033</v>
      </c>
    </row>
    <row r="2146" spans="1:13">
      <c r="A2146" s="17" t="s">
        <v>518</v>
      </c>
      <c r="B2146" s="19">
        <v>840</v>
      </c>
      <c r="C2146" s="19">
        <v>845.5</v>
      </c>
      <c r="D2146" s="19">
        <v>-5.5</v>
      </c>
      <c r="E2146" s="19">
        <v>0</v>
      </c>
      <c r="F2146" s="17" t="s">
        <v>523</v>
      </c>
      <c r="G2146" s="17" t="s">
        <v>23</v>
      </c>
      <c r="H2146" s="18">
        <v>45924</v>
      </c>
      <c r="I2146" s="18">
        <v>45934</v>
      </c>
      <c r="J2146" s="17" t="s">
        <v>2757</v>
      </c>
      <c r="K2146" s="17" t="s">
        <v>2220</v>
      </c>
      <c r="L2146" t="str">
        <f>IF(COUNTIFS(ZSOHSD058[订单号数值], ZSOHPP055[[#This Row],[订单号数值]], ZSOHSD058[行項目], ZSOHPP055[[#This Row],[行項目]])&gt;0, "Y", "")</f>
        <v>Y</v>
      </c>
      <c r="M2146">
        <f>IF(ZSOHPP055[[#This Row],[銷售訂單]]="", "", --ZSOHPP055[[#This Row],[銷售訂單]])</f>
        <v>6079033</v>
      </c>
    </row>
    <row r="2147" spans="1:13">
      <c r="A2147" s="17" t="s">
        <v>555</v>
      </c>
      <c r="B2147" s="19">
        <v>2570.85</v>
      </c>
      <c r="C2147" s="19">
        <v>2534</v>
      </c>
      <c r="D2147" s="19">
        <v>36.85</v>
      </c>
      <c r="E2147" s="19">
        <v>0</v>
      </c>
      <c r="F2147" s="17" t="s">
        <v>565</v>
      </c>
      <c r="G2147" s="17" t="s">
        <v>24</v>
      </c>
      <c r="H2147" s="18">
        <v>45924</v>
      </c>
      <c r="I2147" s="18">
        <v>45941</v>
      </c>
      <c r="J2147" s="17" t="s">
        <v>2909</v>
      </c>
      <c r="K2147" s="17" t="s">
        <v>2210</v>
      </c>
      <c r="L2147" t="str">
        <f>IF(COUNTIFS(ZSOHSD058[订单号数值], ZSOHPP055[[#This Row],[订单号数值]], ZSOHSD058[行項目], ZSOHPP055[[#This Row],[行項目]])&gt;0, "Y", "")</f>
        <v>Y</v>
      </c>
      <c r="M2147">
        <f>IF(ZSOHPP055[[#This Row],[銷售訂單]]="", "", --ZSOHPP055[[#This Row],[銷售訂單]])</f>
        <v>6080483</v>
      </c>
    </row>
    <row r="2148" spans="1:13">
      <c r="A2148" s="17" t="s">
        <v>608</v>
      </c>
      <c r="B2148" s="19">
        <v>102.765</v>
      </c>
      <c r="C2148" s="19">
        <v>112</v>
      </c>
      <c r="D2148" s="19">
        <v>-9.2349999999999994</v>
      </c>
      <c r="E2148" s="19">
        <v>0</v>
      </c>
      <c r="F2148" s="17" t="s">
        <v>611</v>
      </c>
      <c r="G2148" s="17" t="s">
        <v>20</v>
      </c>
      <c r="H2148" s="18">
        <v>45924</v>
      </c>
      <c r="I2148" s="18">
        <v>45926</v>
      </c>
      <c r="J2148" s="17" t="s">
        <v>2850</v>
      </c>
      <c r="K2148" s="17" t="s">
        <v>2215</v>
      </c>
      <c r="L2148" t="str">
        <f>IF(COUNTIFS(ZSOHSD058[订单号数值], ZSOHPP055[[#This Row],[订单号数值]], ZSOHSD058[行項目], ZSOHPP055[[#This Row],[行項目]])&gt;0, "Y", "")</f>
        <v>Y</v>
      </c>
      <c r="M2148">
        <f>IF(ZSOHPP055[[#This Row],[銷售訂單]]="", "", --ZSOHPP055[[#This Row],[銷售訂單]])</f>
        <v>6079895</v>
      </c>
    </row>
    <row r="2149" spans="1:13">
      <c r="A2149" s="17" t="s">
        <v>3314</v>
      </c>
      <c r="B2149" s="19">
        <v>60</v>
      </c>
      <c r="C2149" s="19">
        <v>68.5</v>
      </c>
      <c r="D2149" s="19">
        <v>-8.5</v>
      </c>
      <c r="E2149" s="19">
        <v>0</v>
      </c>
      <c r="F2149" s="17" t="s">
        <v>3315</v>
      </c>
      <c r="G2149" s="17" t="s">
        <v>24</v>
      </c>
      <c r="H2149" s="18">
        <v>45925</v>
      </c>
      <c r="I2149" s="18">
        <v>45993</v>
      </c>
      <c r="J2149" s="17" t="s">
        <v>3316</v>
      </c>
      <c r="K2149" s="17" t="s">
        <v>2216</v>
      </c>
      <c r="L2149" t="str">
        <f>IF(COUNTIFS(ZSOHSD058[订单号数值], ZSOHPP055[[#This Row],[订单号数值]], ZSOHSD058[行項目], ZSOHPP055[[#This Row],[行項目]])&gt;0, "Y", "")</f>
        <v/>
      </c>
      <c r="M2149">
        <f>IF(ZSOHPP055[[#This Row],[銷售訂單]]="", "", --ZSOHPP055[[#This Row],[銷售訂單]])</f>
        <v>4167777</v>
      </c>
    </row>
    <row r="2150" spans="1:13">
      <c r="A2150" s="17" t="s">
        <v>222</v>
      </c>
      <c r="B2150" s="19">
        <v>400.4</v>
      </c>
      <c r="C2150" s="19">
        <v>402</v>
      </c>
      <c r="D2150" s="19">
        <v>-1.6</v>
      </c>
      <c r="E2150" s="19">
        <v>0</v>
      </c>
      <c r="F2150" s="17" t="s">
        <v>226</v>
      </c>
      <c r="G2150" s="17" t="s">
        <v>21</v>
      </c>
      <c r="H2150" s="18">
        <v>45925</v>
      </c>
      <c r="I2150" s="18">
        <v>45934</v>
      </c>
      <c r="J2150" s="17" t="s">
        <v>2712</v>
      </c>
      <c r="K2150" s="17" t="s">
        <v>2216</v>
      </c>
      <c r="L2150" t="str">
        <f>IF(COUNTIFS(ZSOHSD058[订单号数值], ZSOHPP055[[#This Row],[订单号数值]], ZSOHSD058[行項目], ZSOHPP055[[#This Row],[行項目]])&gt;0, "Y", "")</f>
        <v>Y</v>
      </c>
      <c r="M2150">
        <f>IF(ZSOHPP055[[#This Row],[銷售訂單]]="", "", --ZSOHPP055[[#This Row],[銷售訂單]])</f>
        <v>6078751</v>
      </c>
    </row>
    <row r="2151" spans="1:13">
      <c r="A2151" s="17" t="s">
        <v>494</v>
      </c>
      <c r="B2151" s="19">
        <v>50</v>
      </c>
      <c r="C2151" s="19">
        <v>51</v>
      </c>
      <c r="D2151" s="19">
        <v>-1</v>
      </c>
      <c r="E2151" s="19">
        <v>0</v>
      </c>
      <c r="F2151" s="17" t="s">
        <v>495</v>
      </c>
      <c r="G2151" s="17" t="s">
        <v>23</v>
      </c>
      <c r="H2151" s="18">
        <v>45925</v>
      </c>
      <c r="I2151" s="18">
        <v>45933</v>
      </c>
      <c r="J2151" s="17" t="s">
        <v>2843</v>
      </c>
      <c r="K2151" s="17" t="s">
        <v>2216</v>
      </c>
      <c r="L2151" t="str">
        <f>IF(COUNTIFS(ZSOHSD058[订单号数值], ZSOHPP055[[#This Row],[订单号数值]], ZSOHSD058[行項目], ZSOHPP055[[#This Row],[行項目]])&gt;0, "Y", "")</f>
        <v>Y</v>
      </c>
      <c r="M2151">
        <f>IF(ZSOHPP055[[#This Row],[銷售訂單]]="", "", --ZSOHPP055[[#This Row],[銷售訂單]])</f>
        <v>6079853</v>
      </c>
    </row>
    <row r="2152" spans="1:13">
      <c r="A2152" s="17" t="s">
        <v>579</v>
      </c>
      <c r="B2152" s="19">
        <v>235.495</v>
      </c>
      <c r="C2152" s="19">
        <v>237</v>
      </c>
      <c r="D2152" s="19">
        <v>-1.5049999999999999</v>
      </c>
      <c r="E2152" s="19">
        <v>0</v>
      </c>
      <c r="F2152" s="17" t="s">
        <v>588</v>
      </c>
      <c r="G2152" s="17" t="s">
        <v>24</v>
      </c>
      <c r="H2152" s="18">
        <v>45925</v>
      </c>
      <c r="I2152" s="18">
        <v>45927</v>
      </c>
      <c r="J2152" s="17" t="s">
        <v>2839</v>
      </c>
      <c r="K2152" s="17" t="s">
        <v>2215</v>
      </c>
      <c r="L2152" t="str">
        <f>IF(COUNTIFS(ZSOHSD058[订单号数值], ZSOHPP055[[#This Row],[订单号数值]], ZSOHSD058[行項目], ZSOHPP055[[#This Row],[行項目]])&gt;0, "Y", "")</f>
        <v>Y</v>
      </c>
      <c r="M2152">
        <f>IF(ZSOHPP055[[#This Row],[銷售訂單]]="", "", --ZSOHPP055[[#This Row],[銷售訂單]])</f>
        <v>6079791</v>
      </c>
    </row>
    <row r="2153" spans="1:13">
      <c r="A2153" s="17" t="s">
        <v>579</v>
      </c>
      <c r="B2153" s="19">
        <v>26.672000000000001</v>
      </c>
      <c r="C2153" s="19">
        <v>39.5</v>
      </c>
      <c r="D2153" s="19">
        <v>-12.827999999999999</v>
      </c>
      <c r="E2153" s="19">
        <v>0</v>
      </c>
      <c r="F2153" s="17" t="s">
        <v>586</v>
      </c>
      <c r="G2153" s="17" t="s">
        <v>24</v>
      </c>
      <c r="H2153" s="18">
        <v>45925</v>
      </c>
      <c r="I2153" s="18">
        <v>45929</v>
      </c>
      <c r="J2153" s="17" t="s">
        <v>2877</v>
      </c>
      <c r="K2153" s="17" t="s">
        <v>2887</v>
      </c>
      <c r="L2153" t="str">
        <f>IF(COUNTIFS(ZSOHSD058[订单号数值], ZSOHPP055[[#This Row],[订单号数值]], ZSOHSD058[行項目], ZSOHPP055[[#This Row],[行項目]])&gt;0, "Y", "")</f>
        <v>Y</v>
      </c>
      <c r="M2153">
        <f>IF(ZSOHPP055[[#This Row],[銷售訂單]]="", "", --ZSOHPP055[[#This Row],[銷售訂單]])</f>
        <v>6080093</v>
      </c>
    </row>
    <row r="2154" spans="1:13">
      <c r="A2154" s="17" t="s">
        <v>714</v>
      </c>
      <c r="B2154" s="19">
        <v>2500</v>
      </c>
      <c r="C2154" s="19">
        <v>2528</v>
      </c>
      <c r="D2154" s="19">
        <v>-28</v>
      </c>
      <c r="E2154" s="19">
        <v>0</v>
      </c>
      <c r="F2154" s="17" t="s">
        <v>727</v>
      </c>
      <c r="G2154" s="17" t="s">
        <v>24</v>
      </c>
      <c r="H2154" s="18">
        <v>45925</v>
      </c>
      <c r="I2154" s="18">
        <v>45941</v>
      </c>
      <c r="J2154" s="17" t="s">
        <v>2839</v>
      </c>
      <c r="K2154" s="17" t="s">
        <v>2210</v>
      </c>
      <c r="L2154" t="str">
        <f>IF(COUNTIFS(ZSOHSD058[订单号数值], ZSOHPP055[[#This Row],[订单号数值]], ZSOHSD058[行項目], ZSOHPP055[[#This Row],[行項目]])&gt;0, "Y", "")</f>
        <v>Y</v>
      </c>
      <c r="M2154">
        <f>IF(ZSOHPP055[[#This Row],[銷售訂單]]="", "", --ZSOHPP055[[#This Row],[銷售訂單]])</f>
        <v>6079791</v>
      </c>
    </row>
    <row r="2155" spans="1:13">
      <c r="A2155" s="17" t="s">
        <v>714</v>
      </c>
      <c r="B2155" s="19">
        <v>80.013999999999996</v>
      </c>
      <c r="C2155" s="19">
        <v>114</v>
      </c>
      <c r="D2155" s="19">
        <v>-33.985999999999997</v>
      </c>
      <c r="E2155" s="19">
        <v>0</v>
      </c>
      <c r="F2155" s="17" t="s">
        <v>716</v>
      </c>
      <c r="G2155" s="17" t="s">
        <v>24</v>
      </c>
      <c r="H2155" s="18">
        <v>45925</v>
      </c>
      <c r="I2155" s="18">
        <v>45929</v>
      </c>
      <c r="J2155" s="17" t="s">
        <v>2877</v>
      </c>
      <c r="K2155" s="17" t="s">
        <v>2219</v>
      </c>
      <c r="L2155" t="str">
        <f>IF(COUNTIFS(ZSOHSD058[订单号数值], ZSOHPP055[[#This Row],[订单号数值]], ZSOHSD058[行項目], ZSOHPP055[[#This Row],[行項目]])&gt;0, "Y", "")</f>
        <v>Y</v>
      </c>
      <c r="M2155">
        <f>IF(ZSOHPP055[[#This Row],[銷售訂單]]="", "", --ZSOHPP055[[#This Row],[銷售訂單]])</f>
        <v>6080093</v>
      </c>
    </row>
    <row r="2156" spans="1:13">
      <c r="A2156" s="17" t="s">
        <v>743</v>
      </c>
      <c r="B2156" s="19">
        <v>56.698999999999998</v>
      </c>
      <c r="C2156" s="19">
        <v>57.5</v>
      </c>
      <c r="D2156" s="19">
        <v>-0.80100000000000005</v>
      </c>
      <c r="E2156" s="19">
        <v>0</v>
      </c>
      <c r="F2156" s="17" t="s">
        <v>747</v>
      </c>
      <c r="G2156" s="17" t="s">
        <v>24</v>
      </c>
      <c r="H2156" s="18">
        <v>45925</v>
      </c>
      <c r="I2156" s="18">
        <v>45928</v>
      </c>
      <c r="J2156" s="17" t="s">
        <v>3753</v>
      </c>
      <c r="K2156" s="17" t="s">
        <v>2210</v>
      </c>
      <c r="L2156" t="str">
        <f>IF(COUNTIFS(ZSOHSD058[订单号数值], ZSOHPP055[[#This Row],[订单号数值]], ZSOHSD058[行項目], ZSOHPP055[[#This Row],[行項目]])&gt;0, "Y", "")</f>
        <v/>
      </c>
      <c r="M2156">
        <f>IF(ZSOHPP055[[#This Row],[銷售訂單]]="", "", --ZSOHPP055[[#This Row],[銷售訂單]])</f>
        <v>4168517</v>
      </c>
    </row>
    <row r="2157" spans="1:13">
      <c r="A2157" s="17" t="s">
        <v>743</v>
      </c>
      <c r="B2157" s="19">
        <v>40</v>
      </c>
      <c r="C2157" s="19">
        <v>40.5</v>
      </c>
      <c r="D2157" s="19">
        <v>-0.5</v>
      </c>
      <c r="E2157" s="19">
        <v>0</v>
      </c>
      <c r="F2157" s="17" t="s">
        <v>748</v>
      </c>
      <c r="G2157" s="17" t="s">
        <v>24</v>
      </c>
      <c r="H2157" s="18">
        <v>45925</v>
      </c>
      <c r="I2157" s="18">
        <v>45928</v>
      </c>
      <c r="J2157" s="17" t="s">
        <v>3751</v>
      </c>
      <c r="K2157" s="17" t="s">
        <v>2215</v>
      </c>
      <c r="L2157" t="str">
        <f>IF(COUNTIFS(ZSOHSD058[订单号数值], ZSOHPP055[[#This Row],[订单号数值]], ZSOHSD058[行項目], ZSOHPP055[[#This Row],[行項目]])&gt;0, "Y", "")</f>
        <v/>
      </c>
      <c r="M2157">
        <f>IF(ZSOHPP055[[#This Row],[銷售訂單]]="", "", --ZSOHPP055[[#This Row],[銷售訂單]])</f>
        <v>4168523</v>
      </c>
    </row>
    <row r="2158" spans="1:13">
      <c r="A2158" s="17" t="s">
        <v>743</v>
      </c>
      <c r="B2158" s="19">
        <v>22</v>
      </c>
      <c r="C2158" s="19">
        <v>22</v>
      </c>
      <c r="D2158" s="19">
        <v>0</v>
      </c>
      <c r="E2158" s="19">
        <v>0</v>
      </c>
      <c r="F2158" s="17" t="s">
        <v>752</v>
      </c>
      <c r="G2158" s="17" t="s">
        <v>24</v>
      </c>
      <c r="H2158" s="18">
        <v>45925</v>
      </c>
      <c r="I2158" s="18">
        <v>45932</v>
      </c>
      <c r="J2158" s="17" t="s">
        <v>3751</v>
      </c>
      <c r="K2158" s="17" t="s">
        <v>2216</v>
      </c>
      <c r="L2158" t="str">
        <f>IF(COUNTIFS(ZSOHSD058[订单号数值], ZSOHPP055[[#This Row],[订单号数值]], ZSOHSD058[行項目], ZSOHPP055[[#This Row],[行項目]])&gt;0, "Y", "")</f>
        <v/>
      </c>
      <c r="M2158">
        <f>IF(ZSOHPP055[[#This Row],[銷售訂單]]="", "", --ZSOHPP055[[#This Row],[銷售訂單]])</f>
        <v>4168523</v>
      </c>
    </row>
    <row r="2159" spans="1:13">
      <c r="A2159" s="17" t="s">
        <v>743</v>
      </c>
      <c r="B2159" s="19">
        <v>56.698999999999998</v>
      </c>
      <c r="C2159" s="19">
        <v>58.5</v>
      </c>
      <c r="D2159" s="19">
        <v>-1.8009999999999999</v>
      </c>
      <c r="E2159" s="19">
        <v>0</v>
      </c>
      <c r="F2159" s="17" t="s">
        <v>773</v>
      </c>
      <c r="G2159" s="17" t="s">
        <v>24</v>
      </c>
      <c r="H2159" s="18">
        <v>45925</v>
      </c>
      <c r="I2159" s="18">
        <v>45928</v>
      </c>
      <c r="J2159" s="17" t="s">
        <v>3753</v>
      </c>
      <c r="K2159" s="17" t="s">
        <v>2216</v>
      </c>
      <c r="L2159" t="str">
        <f>IF(COUNTIFS(ZSOHSD058[订单号数值], ZSOHPP055[[#This Row],[订单号数值]], ZSOHSD058[行項目], ZSOHPP055[[#This Row],[行項目]])&gt;0, "Y", "")</f>
        <v/>
      </c>
      <c r="M2159">
        <f>IF(ZSOHPP055[[#This Row],[銷售訂單]]="", "", --ZSOHPP055[[#This Row],[銷售訂單]])</f>
        <v>4168517</v>
      </c>
    </row>
    <row r="2160" spans="1:13">
      <c r="A2160" s="17" t="s">
        <v>743</v>
      </c>
      <c r="B2160" s="19">
        <v>56.698999999999998</v>
      </c>
      <c r="C2160" s="19">
        <v>59.5</v>
      </c>
      <c r="D2160" s="19">
        <v>-2.8010000000000002</v>
      </c>
      <c r="E2160" s="19">
        <v>0</v>
      </c>
      <c r="F2160" s="17" t="s">
        <v>772</v>
      </c>
      <c r="G2160" s="17" t="s">
        <v>24</v>
      </c>
      <c r="H2160" s="18">
        <v>45925</v>
      </c>
      <c r="I2160" s="18">
        <v>45928</v>
      </c>
      <c r="J2160" s="17" t="s">
        <v>3753</v>
      </c>
      <c r="K2160" s="17" t="s">
        <v>2219</v>
      </c>
      <c r="L2160" t="str">
        <f>IF(COUNTIFS(ZSOHSD058[订单号数值], ZSOHPP055[[#This Row],[订单号数值]], ZSOHSD058[行項目], ZSOHPP055[[#This Row],[行項目]])&gt;0, "Y", "")</f>
        <v/>
      </c>
      <c r="M2160">
        <f>IF(ZSOHPP055[[#This Row],[銷售訂單]]="", "", --ZSOHPP055[[#This Row],[銷售訂單]])</f>
        <v>4168517</v>
      </c>
    </row>
    <row r="2161" spans="1:13">
      <c r="A2161" s="17" t="s">
        <v>743</v>
      </c>
      <c r="B2161" s="19">
        <v>56.698999999999998</v>
      </c>
      <c r="C2161" s="19">
        <v>55</v>
      </c>
      <c r="D2161" s="19">
        <v>1.6990000000000001</v>
      </c>
      <c r="E2161" s="19">
        <v>0</v>
      </c>
      <c r="F2161" s="17" t="s">
        <v>766</v>
      </c>
      <c r="G2161" s="17" t="s">
        <v>24</v>
      </c>
      <c r="H2161" s="18">
        <v>45925</v>
      </c>
      <c r="I2161" s="18">
        <v>45929</v>
      </c>
      <c r="J2161" s="17" t="s">
        <v>3753</v>
      </c>
      <c r="K2161" s="17" t="s">
        <v>2236</v>
      </c>
      <c r="L2161" t="str">
        <f>IF(COUNTIFS(ZSOHSD058[订单号数值], ZSOHPP055[[#This Row],[订单号数值]], ZSOHSD058[行項目], ZSOHPP055[[#This Row],[行項目]])&gt;0, "Y", "")</f>
        <v/>
      </c>
      <c r="M2161">
        <f>IF(ZSOHPP055[[#This Row],[銷售訂單]]="", "", --ZSOHPP055[[#This Row],[銷售訂單]])</f>
        <v>4168517</v>
      </c>
    </row>
    <row r="2162" spans="1:13">
      <c r="A2162" s="17" t="s">
        <v>743</v>
      </c>
      <c r="B2162" s="19">
        <v>56</v>
      </c>
      <c r="C2162" s="19">
        <v>58</v>
      </c>
      <c r="D2162" s="19">
        <v>-2</v>
      </c>
      <c r="E2162" s="19">
        <v>0</v>
      </c>
      <c r="F2162" s="17" t="s">
        <v>763</v>
      </c>
      <c r="G2162" s="17" t="s">
        <v>24</v>
      </c>
      <c r="H2162" s="18">
        <v>45925</v>
      </c>
      <c r="I2162" s="18">
        <v>45928</v>
      </c>
      <c r="J2162" s="17" t="s">
        <v>3753</v>
      </c>
      <c r="K2162" s="17" t="s">
        <v>2217</v>
      </c>
      <c r="L2162" t="str">
        <f>IF(COUNTIFS(ZSOHSD058[订单号数值], ZSOHPP055[[#This Row],[订单号数值]], ZSOHSD058[行項目], ZSOHPP055[[#This Row],[行項目]])&gt;0, "Y", "")</f>
        <v/>
      </c>
      <c r="M2162">
        <f>IF(ZSOHPP055[[#This Row],[銷售訂單]]="", "", --ZSOHPP055[[#This Row],[銷售訂單]])</f>
        <v>4168517</v>
      </c>
    </row>
    <row r="2163" spans="1:13">
      <c r="A2163" s="17" t="s">
        <v>743</v>
      </c>
      <c r="B2163" s="19">
        <v>56.698999999999998</v>
      </c>
      <c r="C2163" s="19">
        <v>60</v>
      </c>
      <c r="D2163" s="19">
        <v>-3.3010000000000002</v>
      </c>
      <c r="E2163" s="19">
        <v>0</v>
      </c>
      <c r="F2163" s="17" t="s">
        <v>757</v>
      </c>
      <c r="G2163" s="17" t="s">
        <v>24</v>
      </c>
      <c r="H2163" s="18">
        <v>45925</v>
      </c>
      <c r="I2163" s="18">
        <v>45928</v>
      </c>
      <c r="J2163" s="17" t="s">
        <v>3753</v>
      </c>
      <c r="K2163" s="17" t="s">
        <v>2215</v>
      </c>
      <c r="L2163" t="str">
        <f>IF(COUNTIFS(ZSOHSD058[订单号数值], ZSOHPP055[[#This Row],[订单号数值]], ZSOHSD058[行項目], ZSOHPP055[[#This Row],[行項目]])&gt;0, "Y", "")</f>
        <v/>
      </c>
      <c r="M2163">
        <f>IF(ZSOHPP055[[#This Row],[銷售訂單]]="", "", --ZSOHPP055[[#This Row],[銷售訂單]])</f>
        <v>4168517</v>
      </c>
    </row>
    <row r="2164" spans="1:13">
      <c r="A2164" s="17" t="s">
        <v>743</v>
      </c>
      <c r="B2164" s="19">
        <v>56.698999999999998</v>
      </c>
      <c r="C2164" s="19">
        <v>49</v>
      </c>
      <c r="D2164" s="19">
        <v>7.6989999999999998</v>
      </c>
      <c r="E2164" s="19">
        <v>0</v>
      </c>
      <c r="F2164" s="17" t="s">
        <v>756</v>
      </c>
      <c r="G2164" s="17" t="s">
        <v>24</v>
      </c>
      <c r="H2164" s="18">
        <v>45925</v>
      </c>
      <c r="I2164" s="18">
        <v>45930</v>
      </c>
      <c r="J2164" s="17" t="s">
        <v>3753</v>
      </c>
      <c r="K2164" s="17" t="s">
        <v>2220</v>
      </c>
      <c r="L2164" t="str">
        <f>IF(COUNTIFS(ZSOHSD058[订单号数值], ZSOHPP055[[#This Row],[订单号数值]], ZSOHSD058[行項目], ZSOHPP055[[#This Row],[行項目]])&gt;0, "Y", "")</f>
        <v/>
      </c>
      <c r="M2164">
        <f>IF(ZSOHPP055[[#This Row],[銷售訂單]]="", "", --ZSOHPP055[[#This Row],[銷售訂單]])</f>
        <v>4168517</v>
      </c>
    </row>
    <row r="2165" spans="1:13">
      <c r="A2165" s="17" t="s">
        <v>849</v>
      </c>
      <c r="B2165" s="19">
        <v>50</v>
      </c>
      <c r="C2165" s="19">
        <v>53.5</v>
      </c>
      <c r="D2165" s="19">
        <v>-3.5</v>
      </c>
      <c r="E2165" s="19">
        <v>0</v>
      </c>
      <c r="F2165" s="17" t="s">
        <v>850</v>
      </c>
      <c r="G2165" s="17" t="s">
        <v>23</v>
      </c>
      <c r="H2165" s="18">
        <v>45925</v>
      </c>
      <c r="I2165" s="18">
        <v>45936</v>
      </c>
      <c r="J2165" s="17" t="s">
        <v>2843</v>
      </c>
      <c r="K2165" s="17" t="s">
        <v>2210</v>
      </c>
      <c r="L2165" t="str">
        <f>IF(COUNTIFS(ZSOHSD058[订单号数值], ZSOHPP055[[#This Row],[订单号数值]], ZSOHSD058[行項目], ZSOHPP055[[#This Row],[行項目]])&gt;0, "Y", "")</f>
        <v>Y</v>
      </c>
      <c r="M2165">
        <f>IF(ZSOHPP055[[#This Row],[銷售訂單]]="", "", --ZSOHPP055[[#This Row],[銷售訂單]])</f>
        <v>6079853</v>
      </c>
    </row>
    <row r="2166" spans="1:13">
      <c r="A2166" s="17" t="s">
        <v>1428</v>
      </c>
      <c r="B2166" s="19">
        <v>2390</v>
      </c>
      <c r="C2166" s="19">
        <v>2382.5</v>
      </c>
      <c r="D2166" s="19">
        <v>7.5</v>
      </c>
      <c r="E2166" s="19">
        <v>0</v>
      </c>
      <c r="F2166" s="17" t="s">
        <v>1431</v>
      </c>
      <c r="G2166" s="17" t="s">
        <v>23</v>
      </c>
      <c r="H2166" s="18">
        <v>45925</v>
      </c>
      <c r="I2166" s="18">
        <v>45960</v>
      </c>
      <c r="J2166" s="17" t="s">
        <v>2871</v>
      </c>
      <c r="K2166" s="17" t="s">
        <v>2210</v>
      </c>
      <c r="L2166" t="str">
        <f>IF(COUNTIFS(ZSOHSD058[订单号数值], ZSOHPP055[[#This Row],[订单号数值]], ZSOHSD058[行項目], ZSOHPP055[[#This Row],[行項目]])&gt;0, "Y", "")</f>
        <v>Y</v>
      </c>
      <c r="M2166">
        <f>IF(ZSOHPP055[[#This Row],[銷售訂單]]="", "", --ZSOHPP055[[#This Row],[銷售訂單]])</f>
        <v>6079966</v>
      </c>
    </row>
    <row r="2167" spans="1:13">
      <c r="A2167" s="17" t="s">
        <v>1919</v>
      </c>
      <c r="B2167" s="19">
        <v>57.109000000000002</v>
      </c>
      <c r="C2167" s="19">
        <v>50</v>
      </c>
      <c r="D2167" s="19">
        <v>7.109</v>
      </c>
      <c r="E2167" s="19">
        <v>0</v>
      </c>
      <c r="F2167" s="17" t="s">
        <v>1921</v>
      </c>
      <c r="G2167" s="17" t="s">
        <v>24</v>
      </c>
      <c r="H2167" s="18">
        <v>45925</v>
      </c>
      <c r="I2167" s="18">
        <v>45930</v>
      </c>
      <c r="J2167" s="17" t="s">
        <v>2892</v>
      </c>
      <c r="K2167" s="17" t="s">
        <v>2210</v>
      </c>
      <c r="L2167" t="str">
        <f>IF(COUNTIFS(ZSOHSD058[订单号数值], ZSOHPP055[[#This Row],[订单号数值]], ZSOHSD058[行項目], ZSOHPP055[[#This Row],[行項目]])&gt;0, "Y", "")</f>
        <v>Y</v>
      </c>
      <c r="M2167">
        <f>IF(ZSOHPP055[[#This Row],[銷售訂單]]="", "", --ZSOHPP055[[#This Row],[銷售訂單]])</f>
        <v>6080249</v>
      </c>
    </row>
    <row r="2168" spans="1:13">
      <c r="A2168" s="17" t="s">
        <v>1919</v>
      </c>
      <c r="B2168" s="19">
        <v>57.295000000000002</v>
      </c>
      <c r="C2168" s="19">
        <v>61</v>
      </c>
      <c r="D2168" s="19">
        <v>-3.7050000000000001</v>
      </c>
      <c r="E2168" s="19">
        <v>0</v>
      </c>
      <c r="F2168" s="17" t="s">
        <v>1920</v>
      </c>
      <c r="G2168" s="17" t="s">
        <v>24</v>
      </c>
      <c r="H2168" s="18">
        <v>45925</v>
      </c>
      <c r="I2168" s="18">
        <v>45930</v>
      </c>
      <c r="J2168" s="17" t="s">
        <v>2892</v>
      </c>
      <c r="K2168" s="17" t="s">
        <v>2215</v>
      </c>
      <c r="L2168" t="str">
        <f>IF(COUNTIFS(ZSOHSD058[订单号数值], ZSOHPP055[[#This Row],[订单号数值]], ZSOHSD058[行項目], ZSOHPP055[[#This Row],[行項目]])&gt;0, "Y", "")</f>
        <v>Y</v>
      </c>
      <c r="M2168">
        <f>IF(ZSOHPP055[[#This Row],[銷售訂單]]="", "", --ZSOHPP055[[#This Row],[銷售訂單]])</f>
        <v>6080249</v>
      </c>
    </row>
    <row r="2169" spans="1:13">
      <c r="A2169" s="17" t="s">
        <v>2052</v>
      </c>
      <c r="B2169" s="19">
        <v>50</v>
      </c>
      <c r="C2169" s="19">
        <v>25</v>
      </c>
      <c r="D2169" s="19">
        <v>25</v>
      </c>
      <c r="E2169" s="19">
        <v>0</v>
      </c>
      <c r="F2169" s="17" t="s">
        <v>2055</v>
      </c>
      <c r="G2169" s="17" t="s">
        <v>21</v>
      </c>
      <c r="H2169" s="18">
        <v>45925</v>
      </c>
      <c r="I2169" s="18">
        <v>45985</v>
      </c>
      <c r="J2169" s="17" t="s">
        <v>2555</v>
      </c>
      <c r="K2169" s="17" t="s">
        <v>2215</v>
      </c>
      <c r="L2169" t="str">
        <f>IF(COUNTIFS(ZSOHSD058[订单号数值], ZSOHPP055[[#This Row],[订单号数值]], ZSOHSD058[行項目], ZSOHPP055[[#This Row],[行項目]])&gt;0, "Y", "")</f>
        <v>Y</v>
      </c>
      <c r="M2169">
        <f>IF(ZSOHPP055[[#This Row],[銷售訂單]]="", "", --ZSOHPP055[[#This Row],[銷售訂單]])</f>
        <v>6077523</v>
      </c>
    </row>
    <row r="2170" spans="1:13">
      <c r="A2170" s="17" t="s">
        <v>2151</v>
      </c>
      <c r="B2170" s="19">
        <v>50</v>
      </c>
      <c r="C2170" s="19">
        <v>95</v>
      </c>
      <c r="D2170" s="19">
        <v>-45</v>
      </c>
      <c r="E2170" s="19">
        <v>0</v>
      </c>
      <c r="F2170" s="17" t="s">
        <v>2152</v>
      </c>
      <c r="G2170" s="17" t="s">
        <v>23</v>
      </c>
      <c r="H2170" s="18">
        <v>45925</v>
      </c>
      <c r="I2170" s="18">
        <v>45941</v>
      </c>
      <c r="J2170" s="17" t="s">
        <v>2843</v>
      </c>
      <c r="K2170" s="17" t="s">
        <v>2215</v>
      </c>
      <c r="L2170" t="str">
        <f>IF(COUNTIFS(ZSOHSD058[订单号数值], ZSOHPP055[[#This Row],[订单号数值]], ZSOHSD058[行項目], ZSOHPP055[[#This Row],[行項目]])&gt;0, "Y", "")</f>
        <v>Y</v>
      </c>
      <c r="M2170">
        <f>IF(ZSOHPP055[[#This Row],[銷售訂單]]="", "", --ZSOHPP055[[#This Row],[銷售訂單]])</f>
        <v>6079853</v>
      </c>
    </row>
    <row r="2171" spans="1:13">
      <c r="A2171" s="17" t="s">
        <v>528</v>
      </c>
      <c r="B2171" s="19">
        <v>57.45</v>
      </c>
      <c r="C2171" s="19">
        <v>88</v>
      </c>
      <c r="D2171" s="19">
        <v>-30.55</v>
      </c>
      <c r="E2171" s="19">
        <v>0</v>
      </c>
      <c r="F2171" s="17" t="s">
        <v>529</v>
      </c>
      <c r="G2171" s="17" t="s">
        <v>23</v>
      </c>
      <c r="H2171" s="18">
        <v>45926</v>
      </c>
      <c r="I2171" s="18">
        <v>45934</v>
      </c>
      <c r="J2171" s="17" t="s">
        <v>2886</v>
      </c>
      <c r="K2171" s="17" t="s">
        <v>2210</v>
      </c>
      <c r="L2171" t="str">
        <f>IF(COUNTIFS(ZSOHSD058[订单号数值], ZSOHPP055[[#This Row],[订单号数值]], ZSOHSD058[行項目], ZSOHPP055[[#This Row],[行項目]])&gt;0, "Y", "")</f>
        <v>Y</v>
      </c>
      <c r="M2171">
        <f>IF(ZSOHPP055[[#This Row],[銷售訂單]]="", "", --ZSOHPP055[[#This Row],[銷售訂單]])</f>
        <v>6080127</v>
      </c>
    </row>
    <row r="2172" spans="1:13">
      <c r="A2172" s="17" t="s">
        <v>626</v>
      </c>
      <c r="B2172" s="19">
        <v>133.32</v>
      </c>
      <c r="C2172" s="19">
        <v>112</v>
      </c>
      <c r="D2172" s="19">
        <v>21.32</v>
      </c>
      <c r="E2172" s="19">
        <v>0</v>
      </c>
      <c r="F2172" s="17" t="s">
        <v>627</v>
      </c>
      <c r="G2172" s="17" t="s">
        <v>24</v>
      </c>
      <c r="H2172" s="18">
        <v>45926</v>
      </c>
      <c r="I2172" s="18">
        <v>45939</v>
      </c>
      <c r="J2172" s="17" t="s">
        <v>2848</v>
      </c>
      <c r="K2172" s="17" t="s">
        <v>2210</v>
      </c>
      <c r="L2172" t="str">
        <f>IF(COUNTIFS(ZSOHSD058[订单号数值], ZSOHPP055[[#This Row],[订单号数值]], ZSOHSD058[行項目], ZSOHPP055[[#This Row],[行項目]])&gt;0, "Y", "")</f>
        <v>Y</v>
      </c>
      <c r="M2172">
        <f>IF(ZSOHPP055[[#This Row],[銷售訂單]]="", "", --ZSOHPP055[[#This Row],[銷售訂單]])</f>
        <v>6079866</v>
      </c>
    </row>
    <row r="2173" spans="1:13">
      <c r="A2173" s="17" t="s">
        <v>655</v>
      </c>
      <c r="B2173" s="19">
        <v>86</v>
      </c>
      <c r="C2173" s="19">
        <v>93.5</v>
      </c>
      <c r="D2173" s="19">
        <v>-7.5</v>
      </c>
      <c r="E2173" s="19">
        <v>0</v>
      </c>
      <c r="F2173" s="17" t="s">
        <v>656</v>
      </c>
      <c r="G2173" s="17" t="s">
        <v>21</v>
      </c>
      <c r="H2173" s="18">
        <v>45926</v>
      </c>
      <c r="I2173" s="18">
        <v>45932</v>
      </c>
      <c r="J2173" s="17" t="s">
        <v>2826</v>
      </c>
      <c r="K2173" s="17" t="s">
        <v>2215</v>
      </c>
      <c r="L2173" t="str">
        <f>IF(COUNTIFS(ZSOHSD058[订单号数值], ZSOHPP055[[#This Row],[订单号数值]], ZSOHSD058[行項目], ZSOHPP055[[#This Row],[行項目]])&gt;0, "Y", "")</f>
        <v>Y</v>
      </c>
      <c r="M2173">
        <f>IF(ZSOHPP055[[#This Row],[銷售訂單]]="", "", --ZSOHPP055[[#This Row],[銷售訂單]])</f>
        <v>6079711</v>
      </c>
    </row>
    <row r="2174" spans="1:13">
      <c r="A2174" s="17" t="s">
        <v>680</v>
      </c>
      <c r="B2174" s="19">
        <v>1730</v>
      </c>
      <c r="C2174" s="19">
        <v>1551</v>
      </c>
      <c r="D2174" s="19">
        <v>179</v>
      </c>
      <c r="E2174" s="19">
        <v>0</v>
      </c>
      <c r="F2174" s="17" t="s">
        <v>683</v>
      </c>
      <c r="G2174" s="17" t="s">
        <v>24</v>
      </c>
      <c r="H2174" s="18">
        <v>45926</v>
      </c>
      <c r="I2174" s="18">
        <v>45966</v>
      </c>
      <c r="J2174" s="17" t="s">
        <v>2916</v>
      </c>
      <c r="K2174" s="17" t="s">
        <v>2217</v>
      </c>
      <c r="L2174" t="str">
        <f>IF(COUNTIFS(ZSOHSD058[订单号数值], ZSOHPP055[[#This Row],[订单号数值]], ZSOHSD058[行項目], ZSOHPP055[[#This Row],[行項目]])&gt;0, "Y", "")</f>
        <v>Y</v>
      </c>
      <c r="M2174">
        <f>IF(ZSOHPP055[[#This Row],[銷售訂單]]="", "", --ZSOHPP055[[#This Row],[銷售訂單]])</f>
        <v>6080527</v>
      </c>
    </row>
    <row r="2175" spans="1:13">
      <c r="A2175" s="17" t="s">
        <v>1763</v>
      </c>
      <c r="B2175" s="19">
        <v>200</v>
      </c>
      <c r="C2175" s="19">
        <v>246</v>
      </c>
      <c r="D2175" s="19">
        <v>-46</v>
      </c>
      <c r="E2175" s="19">
        <v>0</v>
      </c>
      <c r="F2175" s="17" t="s">
        <v>1776</v>
      </c>
      <c r="G2175" s="17" t="s">
        <v>20</v>
      </c>
      <c r="H2175" s="18">
        <v>45926</v>
      </c>
      <c r="I2175" s="18">
        <v>45937</v>
      </c>
      <c r="J2175" s="17" t="s">
        <v>2810</v>
      </c>
      <c r="K2175" s="17" t="s">
        <v>2210</v>
      </c>
      <c r="L2175" t="str">
        <f>IF(COUNTIFS(ZSOHSD058[订单号数值], ZSOHPP055[[#This Row],[订单号数值]], ZSOHSD058[行項目], ZSOHPP055[[#This Row],[行項目]])&gt;0, "Y", "")</f>
        <v>Y</v>
      </c>
      <c r="M2175">
        <f>IF(ZSOHPP055[[#This Row],[銷售訂單]]="", "", --ZSOHPP055[[#This Row],[銷售訂單]])</f>
        <v>6079351</v>
      </c>
    </row>
    <row r="2176" spans="1:13">
      <c r="A2176" s="17" t="s">
        <v>1836</v>
      </c>
      <c r="B2176" s="19">
        <v>13560</v>
      </c>
      <c r="C2176" s="19">
        <v>13621.5</v>
      </c>
      <c r="D2176" s="19">
        <v>-61.5</v>
      </c>
      <c r="E2176" s="19">
        <v>0</v>
      </c>
      <c r="F2176" s="17" t="s">
        <v>1867</v>
      </c>
      <c r="G2176" s="17" t="s">
        <v>21</v>
      </c>
      <c r="H2176" s="18">
        <v>45926</v>
      </c>
      <c r="I2176" s="18">
        <v>45946</v>
      </c>
      <c r="J2176" s="17" t="s">
        <v>2902</v>
      </c>
      <c r="K2176" s="17" t="s">
        <v>2210</v>
      </c>
      <c r="L2176" t="str">
        <f>IF(COUNTIFS(ZSOHSD058[订单号数值], ZSOHPP055[[#This Row],[订单号数值]], ZSOHSD058[行項目], ZSOHPP055[[#This Row],[行項目]])&gt;0, "Y", "")</f>
        <v>Y</v>
      </c>
      <c r="M2176">
        <f>IF(ZSOHPP055[[#This Row],[銷售訂單]]="", "", --ZSOHPP055[[#This Row],[銷售訂單]])</f>
        <v>6080398</v>
      </c>
    </row>
    <row r="2177" spans="1:13">
      <c r="A2177" s="17" t="s">
        <v>1836</v>
      </c>
      <c r="B2177" s="19">
        <v>0.01</v>
      </c>
      <c r="C2177" s="19">
        <v>0</v>
      </c>
      <c r="D2177" s="19">
        <v>0.01</v>
      </c>
      <c r="E2177" s="19">
        <v>0</v>
      </c>
      <c r="F2177" s="17" t="s">
        <v>1869</v>
      </c>
      <c r="G2177" s="17" t="s">
        <v>21</v>
      </c>
      <c r="H2177" s="18">
        <v>45926</v>
      </c>
      <c r="I2177" s="18">
        <v>45930</v>
      </c>
      <c r="J2177" s="17" t="s">
        <v>2902</v>
      </c>
      <c r="K2177" s="17" t="s">
        <v>2210</v>
      </c>
      <c r="L2177" t="str">
        <f>IF(COUNTIFS(ZSOHSD058[订单号数值], ZSOHPP055[[#This Row],[订单号数值]], ZSOHSD058[行項目], ZSOHPP055[[#This Row],[行項目]])&gt;0, "Y", "")</f>
        <v>Y</v>
      </c>
      <c r="M2177">
        <f>IF(ZSOHPP055[[#This Row],[銷售訂單]]="", "", --ZSOHPP055[[#This Row],[銷售訂單]])</f>
        <v>6080398</v>
      </c>
    </row>
    <row r="2178" spans="1:13">
      <c r="A2178" s="17" t="s">
        <v>1965</v>
      </c>
      <c r="B2178" s="19">
        <v>28.658000000000001</v>
      </c>
      <c r="C2178" s="19">
        <v>28</v>
      </c>
      <c r="D2178" s="19">
        <v>0.65800000000000003</v>
      </c>
      <c r="E2178" s="19">
        <v>0</v>
      </c>
      <c r="F2178" s="17" t="s">
        <v>1966</v>
      </c>
      <c r="G2178" s="17" t="s">
        <v>24</v>
      </c>
      <c r="H2178" s="18">
        <v>45926</v>
      </c>
      <c r="I2178" s="18">
        <v>45931</v>
      </c>
      <c r="J2178" s="17" t="s">
        <v>2892</v>
      </c>
      <c r="K2178" s="17" t="s">
        <v>2216</v>
      </c>
      <c r="L2178" t="str">
        <f>IF(COUNTIFS(ZSOHSD058[订单号数值], ZSOHPP055[[#This Row],[订单号数值]], ZSOHSD058[行項目], ZSOHPP055[[#This Row],[行項目]])&gt;0, "Y", "")</f>
        <v>Y</v>
      </c>
      <c r="M2178">
        <f>IF(ZSOHPP055[[#This Row],[銷售訂單]]="", "", --ZSOHPP055[[#This Row],[銷售訂單]])</f>
        <v>6080249</v>
      </c>
    </row>
    <row r="2179" spans="1:13">
      <c r="A2179" s="17" t="s">
        <v>1965</v>
      </c>
      <c r="B2179" s="19">
        <v>27.251000000000001</v>
      </c>
      <c r="C2179" s="19">
        <v>28.5</v>
      </c>
      <c r="D2179" s="19">
        <v>-1.2490000000000001</v>
      </c>
      <c r="E2179" s="19">
        <v>0</v>
      </c>
      <c r="F2179" s="17" t="s">
        <v>1967</v>
      </c>
      <c r="G2179" s="17" t="s">
        <v>24</v>
      </c>
      <c r="H2179" s="18">
        <v>45926</v>
      </c>
      <c r="I2179" s="18">
        <v>45931</v>
      </c>
      <c r="J2179" s="17" t="s">
        <v>2892</v>
      </c>
      <c r="K2179" s="17" t="s">
        <v>2217</v>
      </c>
      <c r="L2179" t="str">
        <f>IF(COUNTIFS(ZSOHSD058[订单号数值], ZSOHPP055[[#This Row],[订单号数值]], ZSOHSD058[行項目], ZSOHPP055[[#This Row],[行項目]])&gt;0, "Y", "")</f>
        <v>Y</v>
      </c>
      <c r="M2179">
        <f>IF(ZSOHPP055[[#This Row],[銷售訂單]]="", "", --ZSOHPP055[[#This Row],[銷售訂單]])</f>
        <v>6080249</v>
      </c>
    </row>
    <row r="2180" spans="1:13">
      <c r="A2180" s="17" t="s">
        <v>122</v>
      </c>
      <c r="B2180" s="19">
        <v>29.4</v>
      </c>
      <c r="C2180" s="19">
        <v>23.5</v>
      </c>
      <c r="D2180" s="19">
        <v>5.9</v>
      </c>
      <c r="E2180" s="19">
        <v>0</v>
      </c>
      <c r="F2180" s="17" t="s">
        <v>124</v>
      </c>
      <c r="G2180" s="17" t="s">
        <v>22</v>
      </c>
      <c r="H2180" s="18">
        <v>45927</v>
      </c>
      <c r="I2180" s="18">
        <v>45936</v>
      </c>
      <c r="J2180" s="17" t="s">
        <v>2918</v>
      </c>
      <c r="K2180" s="17" t="s">
        <v>2210</v>
      </c>
      <c r="L2180" t="str">
        <f>IF(COUNTIFS(ZSOHSD058[订单号数值], ZSOHPP055[[#This Row],[订单号数值]], ZSOHSD058[行項目], ZSOHPP055[[#This Row],[行項目]])&gt;0, "Y", "")</f>
        <v>Y</v>
      </c>
      <c r="M2180">
        <f>IF(ZSOHPP055[[#This Row],[銷售訂單]]="", "", --ZSOHPP055[[#This Row],[銷售訂單]])</f>
        <v>4169069</v>
      </c>
    </row>
    <row r="2181" spans="1:13">
      <c r="A2181" s="17" t="s">
        <v>122</v>
      </c>
      <c r="B2181" s="19">
        <v>29.4</v>
      </c>
      <c r="C2181" s="19">
        <v>33.5</v>
      </c>
      <c r="D2181" s="19">
        <v>-4.0999999999999996</v>
      </c>
      <c r="E2181" s="19">
        <v>0</v>
      </c>
      <c r="F2181" s="17" t="s">
        <v>123</v>
      </c>
      <c r="G2181" s="17" t="s">
        <v>22</v>
      </c>
      <c r="H2181" s="18">
        <v>45927</v>
      </c>
      <c r="I2181" s="18">
        <v>45937</v>
      </c>
      <c r="J2181" s="17" t="s">
        <v>2918</v>
      </c>
      <c r="K2181" s="17" t="s">
        <v>2215</v>
      </c>
      <c r="L2181" t="str">
        <f>IF(COUNTIFS(ZSOHSD058[订单号数值], ZSOHPP055[[#This Row],[订单号数值]], ZSOHSD058[行項目], ZSOHPP055[[#This Row],[行項目]])&gt;0, "Y", "")</f>
        <v>Y</v>
      </c>
      <c r="M2181">
        <f>IF(ZSOHPP055[[#This Row],[銷售訂單]]="", "", --ZSOHPP055[[#This Row],[銷售訂單]])</f>
        <v>4169069</v>
      </c>
    </row>
    <row r="2182" spans="1:13">
      <c r="A2182" s="17" t="s">
        <v>125</v>
      </c>
      <c r="B2182" s="19">
        <v>29.4</v>
      </c>
      <c r="C2182" s="19">
        <v>29.5</v>
      </c>
      <c r="D2182" s="19">
        <v>-0.1</v>
      </c>
      <c r="E2182" s="19">
        <v>0</v>
      </c>
      <c r="F2182" s="17" t="s">
        <v>127</v>
      </c>
      <c r="G2182" s="17" t="s">
        <v>22</v>
      </c>
      <c r="H2182" s="18">
        <v>45927</v>
      </c>
      <c r="I2182" s="18">
        <v>45938</v>
      </c>
      <c r="J2182" s="17" t="s">
        <v>2918</v>
      </c>
      <c r="K2182" s="17" t="s">
        <v>2216</v>
      </c>
      <c r="L2182" t="str">
        <f>IF(COUNTIFS(ZSOHSD058[订单号数值], ZSOHPP055[[#This Row],[订单号数值]], ZSOHSD058[行項目], ZSOHPP055[[#This Row],[行項目]])&gt;0, "Y", "")</f>
        <v>Y</v>
      </c>
      <c r="M2182">
        <f>IF(ZSOHPP055[[#This Row],[銷售訂單]]="", "", --ZSOHPP055[[#This Row],[銷售訂單]])</f>
        <v>4169069</v>
      </c>
    </row>
    <row r="2183" spans="1:13">
      <c r="A2183" s="17" t="s">
        <v>125</v>
      </c>
      <c r="B2183" s="19">
        <v>24.640999999999998</v>
      </c>
      <c r="C2183" s="19">
        <v>28</v>
      </c>
      <c r="D2183" s="19">
        <v>-3.359</v>
      </c>
      <c r="E2183" s="19">
        <v>0</v>
      </c>
      <c r="F2183" s="17" t="s">
        <v>126</v>
      </c>
      <c r="G2183" s="17" t="s">
        <v>22</v>
      </c>
      <c r="H2183" s="18">
        <v>45927</v>
      </c>
      <c r="I2183" s="18">
        <v>45936</v>
      </c>
      <c r="J2183" s="17" t="s">
        <v>2918</v>
      </c>
      <c r="K2183" s="17" t="s">
        <v>2217</v>
      </c>
      <c r="L2183" t="str">
        <f>IF(COUNTIFS(ZSOHSD058[订单号数值], ZSOHPP055[[#This Row],[订单号数值]], ZSOHSD058[行項目], ZSOHPP055[[#This Row],[行項目]])&gt;0, "Y", "")</f>
        <v>Y</v>
      </c>
      <c r="M2183">
        <f>IF(ZSOHPP055[[#This Row],[銷售訂單]]="", "", --ZSOHPP055[[#This Row],[銷售訂單]])</f>
        <v>4169069</v>
      </c>
    </row>
    <row r="2184" spans="1:13">
      <c r="A2184" s="17" t="s">
        <v>743</v>
      </c>
      <c r="B2184" s="19">
        <v>56.698999999999998</v>
      </c>
      <c r="C2184" s="19">
        <v>59.5</v>
      </c>
      <c r="D2184" s="19">
        <v>-2.8010000000000002</v>
      </c>
      <c r="E2184" s="19">
        <v>0</v>
      </c>
      <c r="F2184" s="17" t="s">
        <v>760</v>
      </c>
      <c r="G2184" s="17" t="s">
        <v>24</v>
      </c>
      <c r="H2184" s="18">
        <v>45927</v>
      </c>
      <c r="I2184" s="18">
        <v>45929</v>
      </c>
      <c r="J2184" s="17" t="s">
        <v>3751</v>
      </c>
      <c r="K2184" s="17" t="s">
        <v>2210</v>
      </c>
      <c r="L2184" t="str">
        <f>IF(COUNTIFS(ZSOHSD058[订单号数值], ZSOHPP055[[#This Row],[订单号数值]], ZSOHSD058[行項目], ZSOHPP055[[#This Row],[行項目]])&gt;0, "Y", "")</f>
        <v/>
      </c>
      <c r="M2184">
        <f>IF(ZSOHPP055[[#This Row],[銷售訂單]]="", "", --ZSOHPP055[[#This Row],[銷售訂單]])</f>
        <v>4168523</v>
      </c>
    </row>
    <row r="2185" spans="1:13">
      <c r="A2185" s="17" t="s">
        <v>743</v>
      </c>
      <c r="B2185" s="19">
        <v>0.01</v>
      </c>
      <c r="C2185" s="19">
        <v>0</v>
      </c>
      <c r="D2185" s="19">
        <v>0.01</v>
      </c>
      <c r="E2185" s="19">
        <v>0</v>
      </c>
      <c r="F2185" s="17" t="s">
        <v>761</v>
      </c>
      <c r="G2185" s="17" t="s">
        <v>24</v>
      </c>
      <c r="H2185" s="18">
        <v>45927</v>
      </c>
      <c r="I2185" s="18">
        <v>45928</v>
      </c>
      <c r="J2185" s="17" t="s">
        <v>3752</v>
      </c>
      <c r="K2185" s="17" t="s">
        <v>2210</v>
      </c>
      <c r="L2185" t="str">
        <f>IF(COUNTIFS(ZSOHSD058[订单号数值], ZSOHPP055[[#This Row],[订单号数值]], ZSOHSD058[行項目], ZSOHPP055[[#This Row],[行項目]])&gt;0, "Y", "")</f>
        <v/>
      </c>
      <c r="M2185">
        <f>IF(ZSOHPP055[[#This Row],[銷售訂單]]="", "", --ZSOHPP055[[#This Row],[銷售訂單]])</f>
        <v>4168744</v>
      </c>
    </row>
    <row r="2186" spans="1:13">
      <c r="A2186" s="17" t="s">
        <v>743</v>
      </c>
      <c r="B2186" s="19">
        <v>30.233000000000001</v>
      </c>
      <c r="C2186" s="19">
        <v>35.5</v>
      </c>
      <c r="D2186" s="19">
        <v>-5.2670000000000003</v>
      </c>
      <c r="E2186" s="19">
        <v>0</v>
      </c>
      <c r="F2186" s="17" t="s">
        <v>762</v>
      </c>
      <c r="G2186" s="17" t="s">
        <v>24</v>
      </c>
      <c r="H2186" s="18">
        <v>45927</v>
      </c>
      <c r="I2186" s="18">
        <v>45930</v>
      </c>
      <c r="J2186" s="17" t="s">
        <v>3756</v>
      </c>
      <c r="K2186" s="17" t="s">
        <v>2210</v>
      </c>
      <c r="L2186" t="str">
        <f>IF(COUNTIFS(ZSOHSD058[订单号数值], ZSOHPP055[[#This Row],[订单号数值]], ZSOHSD058[行項目], ZSOHPP055[[#This Row],[行項目]])&gt;0, "Y", "")</f>
        <v/>
      </c>
      <c r="M2186">
        <f>IF(ZSOHPP055[[#This Row],[銷售訂單]]="", "", --ZSOHPP055[[#This Row],[銷售訂單]])</f>
        <v>4168607</v>
      </c>
    </row>
    <row r="2187" spans="1:13">
      <c r="A2187" s="17" t="s">
        <v>826</v>
      </c>
      <c r="B2187" s="19">
        <v>0.01</v>
      </c>
      <c r="C2187" s="19">
        <v>0</v>
      </c>
      <c r="D2187" s="19">
        <v>0.01</v>
      </c>
      <c r="E2187" s="19">
        <v>0</v>
      </c>
      <c r="F2187" s="17" t="s">
        <v>827</v>
      </c>
      <c r="G2187" s="17" t="s">
        <v>24</v>
      </c>
      <c r="H2187" s="18">
        <v>45927</v>
      </c>
      <c r="I2187" s="18">
        <v>45935</v>
      </c>
      <c r="J2187" s="17" t="s">
        <v>2834</v>
      </c>
      <c r="K2187" s="17" t="s">
        <v>2215</v>
      </c>
      <c r="L2187" t="str">
        <f>IF(COUNTIFS(ZSOHSD058[订单号数值], ZSOHPP055[[#This Row],[订单号数值]], ZSOHSD058[行項目], ZSOHPP055[[#This Row],[行項目]])&gt;0, "Y", "")</f>
        <v>Y</v>
      </c>
      <c r="M2187">
        <f>IF(ZSOHPP055[[#This Row],[銷售訂單]]="", "", --ZSOHPP055[[#This Row],[銷售訂單]])</f>
        <v>6079753</v>
      </c>
    </row>
    <row r="2188" spans="1:13">
      <c r="A2188" s="17" t="s">
        <v>262</v>
      </c>
      <c r="B2188" s="19">
        <v>3930</v>
      </c>
      <c r="C2188" s="19">
        <v>3900</v>
      </c>
      <c r="D2188" s="19">
        <v>30</v>
      </c>
      <c r="E2188" s="19">
        <v>0</v>
      </c>
      <c r="F2188" s="17" t="s">
        <v>266</v>
      </c>
      <c r="G2188" s="17" t="s">
        <v>24</v>
      </c>
      <c r="H2188" s="18">
        <v>45929</v>
      </c>
      <c r="I2188" s="18">
        <v>46008</v>
      </c>
      <c r="J2188" s="17" t="s">
        <v>2814</v>
      </c>
      <c r="K2188" s="17" t="s">
        <v>2210</v>
      </c>
      <c r="L2188" t="str">
        <f>IF(COUNTIFS(ZSOHSD058[订单号数值], ZSOHPP055[[#This Row],[订单号数值]], ZSOHSD058[行項目], ZSOHPP055[[#This Row],[行項目]])&gt;0, "Y", "")</f>
        <v>Y</v>
      </c>
      <c r="M2188">
        <f>IF(ZSOHPP055[[#This Row],[銷售訂單]]="", "", --ZSOHPP055[[#This Row],[銷售訂單]])</f>
        <v>6079481</v>
      </c>
    </row>
    <row r="2189" spans="1:13">
      <c r="A2189" s="17" t="s">
        <v>1038</v>
      </c>
      <c r="B2189" s="19">
        <v>1581</v>
      </c>
      <c r="C2189" s="19">
        <v>1581</v>
      </c>
      <c r="D2189" s="19">
        <v>0</v>
      </c>
      <c r="E2189" s="19">
        <v>0</v>
      </c>
      <c r="F2189" s="17" t="s">
        <v>1044</v>
      </c>
      <c r="G2189" s="17" t="s">
        <v>20</v>
      </c>
      <c r="H2189" s="18">
        <v>45929</v>
      </c>
      <c r="I2189" s="18">
        <v>45955</v>
      </c>
      <c r="J2189" s="17" t="s">
        <v>2695</v>
      </c>
      <c r="K2189" s="17" t="s">
        <v>2210</v>
      </c>
      <c r="L2189" t="str">
        <f>IF(COUNTIFS(ZSOHSD058[订单号数值], ZSOHPP055[[#This Row],[订单号数值]], ZSOHSD058[行項目], ZSOHPP055[[#This Row],[行項目]])&gt;0, "Y", "")</f>
        <v>Y</v>
      </c>
      <c r="M2189">
        <f>IF(ZSOHPP055[[#This Row],[銷售訂單]]="", "", --ZSOHPP055[[#This Row],[銷售訂單]])</f>
        <v>6078696</v>
      </c>
    </row>
    <row r="2190" spans="1:13">
      <c r="A2190" s="17" t="s">
        <v>1038</v>
      </c>
      <c r="B2190" s="19">
        <v>1930</v>
      </c>
      <c r="C2190" s="19">
        <v>1931.5</v>
      </c>
      <c r="D2190" s="19">
        <v>-1.5</v>
      </c>
      <c r="E2190" s="19">
        <v>0</v>
      </c>
      <c r="F2190" s="17" t="s">
        <v>1041</v>
      </c>
      <c r="G2190" s="17" t="s">
        <v>20</v>
      </c>
      <c r="H2190" s="18">
        <v>45929</v>
      </c>
      <c r="I2190" s="18">
        <v>45955</v>
      </c>
      <c r="J2190" s="17" t="s">
        <v>2742</v>
      </c>
      <c r="K2190" s="17" t="s">
        <v>2210</v>
      </c>
      <c r="L2190" t="str">
        <f>IF(COUNTIFS(ZSOHSD058[订单号数值], ZSOHPP055[[#This Row],[订单号数值]], ZSOHSD058[行項目], ZSOHPP055[[#This Row],[行項目]])&gt;0, "Y", "")</f>
        <v>Y</v>
      </c>
      <c r="M2190">
        <f>IF(ZSOHPP055[[#This Row],[銷售訂單]]="", "", --ZSOHPP055[[#This Row],[銷售訂單]])</f>
        <v>6078968</v>
      </c>
    </row>
    <row r="2191" spans="1:13">
      <c r="A2191" s="17" t="s">
        <v>1038</v>
      </c>
      <c r="B2191" s="19">
        <v>0.01</v>
      </c>
      <c r="C2191" s="19">
        <v>0</v>
      </c>
      <c r="D2191" s="19">
        <v>0.01</v>
      </c>
      <c r="E2191" s="19">
        <v>0</v>
      </c>
      <c r="F2191" s="17" t="s">
        <v>1039</v>
      </c>
      <c r="G2191" s="17" t="s">
        <v>20</v>
      </c>
      <c r="H2191" s="18">
        <v>45929</v>
      </c>
      <c r="I2191" s="18">
        <v>45943</v>
      </c>
      <c r="J2191" s="17" t="s">
        <v>2742</v>
      </c>
      <c r="K2191" s="17" t="s">
        <v>2210</v>
      </c>
      <c r="L2191" t="str">
        <f>IF(COUNTIFS(ZSOHSD058[订单号数值], ZSOHPP055[[#This Row],[订单号数值]], ZSOHSD058[行項目], ZSOHPP055[[#This Row],[行項目]])&gt;0, "Y", "")</f>
        <v>Y</v>
      </c>
      <c r="M2191">
        <f>IF(ZSOHPP055[[#This Row],[銷售訂單]]="", "", --ZSOHPP055[[#This Row],[銷售訂單]])</f>
        <v>6078968</v>
      </c>
    </row>
    <row r="2192" spans="1:13">
      <c r="A2192" s="17" t="s">
        <v>26</v>
      </c>
      <c r="B2192" s="19">
        <v>0.01</v>
      </c>
      <c r="C2192" s="19">
        <v>0</v>
      </c>
      <c r="D2192" s="19">
        <v>0.01</v>
      </c>
      <c r="E2192" s="19">
        <v>0</v>
      </c>
      <c r="F2192" s="17" t="s">
        <v>94</v>
      </c>
      <c r="G2192" s="17" t="s">
        <v>20</v>
      </c>
      <c r="H2192" s="18">
        <v>45930</v>
      </c>
      <c r="I2192" s="18">
        <v>45940</v>
      </c>
      <c r="J2192" s="17" t="s">
        <v>2722</v>
      </c>
      <c r="K2192" s="17" t="s">
        <v>2210</v>
      </c>
      <c r="L2192" t="str">
        <f>IF(COUNTIFS(ZSOHSD058[订单号数值], ZSOHPP055[[#This Row],[订单号数值]], ZSOHSD058[行項目], ZSOHPP055[[#This Row],[行項目]])&gt;0, "Y", "")</f>
        <v>Y</v>
      </c>
      <c r="M2192">
        <f>IF(ZSOHPP055[[#This Row],[銷售訂單]]="", "", --ZSOHPP055[[#This Row],[銷售訂單]])</f>
        <v>6078829</v>
      </c>
    </row>
    <row r="2193" spans="1:13">
      <c r="A2193" s="17" t="s">
        <v>26</v>
      </c>
      <c r="B2193" s="19">
        <v>1400</v>
      </c>
      <c r="C2193" s="19">
        <v>1467</v>
      </c>
      <c r="D2193" s="19">
        <v>-67</v>
      </c>
      <c r="E2193" s="19">
        <v>0</v>
      </c>
      <c r="F2193" s="17" t="s">
        <v>95</v>
      </c>
      <c r="G2193" s="17" t="s">
        <v>20</v>
      </c>
      <c r="H2193" s="18">
        <v>45930</v>
      </c>
      <c r="I2193" s="18">
        <v>45964</v>
      </c>
      <c r="J2193" s="17" t="s">
        <v>2672</v>
      </c>
      <c r="K2193" s="17" t="s">
        <v>2210</v>
      </c>
      <c r="L2193" t="str">
        <f>IF(COUNTIFS(ZSOHSD058[订单号数值], ZSOHPP055[[#This Row],[订单号数值]], ZSOHSD058[行項目], ZSOHPP055[[#This Row],[行項目]])&gt;0, "Y", "")</f>
        <v>Y</v>
      </c>
      <c r="M2193">
        <f>IF(ZSOHPP055[[#This Row],[銷售訂單]]="", "", --ZSOHPP055[[#This Row],[銷售訂單]])</f>
        <v>6078455</v>
      </c>
    </row>
    <row r="2194" spans="1:13">
      <c r="A2194" s="17" t="s">
        <v>382</v>
      </c>
      <c r="B2194" s="19">
        <v>50.17</v>
      </c>
      <c r="C2194" s="19">
        <v>52.5</v>
      </c>
      <c r="D2194" s="19">
        <v>-2.33</v>
      </c>
      <c r="E2194" s="19">
        <v>0</v>
      </c>
      <c r="F2194" s="17" t="s">
        <v>383</v>
      </c>
      <c r="G2194" s="17" t="s">
        <v>20</v>
      </c>
      <c r="H2194" s="18">
        <v>45930</v>
      </c>
      <c r="I2194" s="18">
        <v>45933</v>
      </c>
      <c r="J2194" s="17" t="s">
        <v>2928</v>
      </c>
      <c r="K2194" s="17" t="s">
        <v>2215</v>
      </c>
      <c r="L2194" t="str">
        <f>IF(COUNTIFS(ZSOHSD058[订单号数值], ZSOHPP055[[#This Row],[订单号数值]], ZSOHSD058[行項目], ZSOHPP055[[#This Row],[行項目]])&gt;0, "Y", "")</f>
        <v>Y</v>
      </c>
      <c r="M2194">
        <f>IF(ZSOHPP055[[#This Row],[銷售訂單]]="", "", --ZSOHPP055[[#This Row],[銷售訂單]])</f>
        <v>6080676</v>
      </c>
    </row>
    <row r="2195" spans="1:13">
      <c r="A2195" s="17" t="s">
        <v>714</v>
      </c>
      <c r="B2195" s="19">
        <v>986.83500000000004</v>
      </c>
      <c r="C2195" s="19">
        <v>1061</v>
      </c>
      <c r="D2195" s="19">
        <v>-74.165000000000006</v>
      </c>
      <c r="E2195" s="19">
        <v>0</v>
      </c>
      <c r="F2195" s="17" t="s">
        <v>719</v>
      </c>
      <c r="G2195" s="17" t="s">
        <v>24</v>
      </c>
      <c r="H2195" s="18">
        <v>45930</v>
      </c>
      <c r="I2195" s="18">
        <v>45946</v>
      </c>
      <c r="J2195" s="17" t="s">
        <v>2874</v>
      </c>
      <c r="K2195" s="17" t="s">
        <v>2210</v>
      </c>
      <c r="L2195" t="str">
        <f>IF(COUNTIFS(ZSOHSD058[订单号数值], ZSOHPP055[[#This Row],[订单号数值]], ZSOHSD058[行項目], ZSOHPP055[[#This Row],[行項目]])&gt;0, "Y", "")</f>
        <v>Y</v>
      </c>
      <c r="M2195">
        <f>IF(ZSOHPP055[[#This Row],[銷售訂單]]="", "", --ZSOHPP055[[#This Row],[銷售訂單]])</f>
        <v>6080083</v>
      </c>
    </row>
    <row r="2196" spans="1:13">
      <c r="A2196" s="17" t="s">
        <v>1114</v>
      </c>
      <c r="B2196" s="19">
        <v>4047.598</v>
      </c>
      <c r="C2196" s="19">
        <v>4144</v>
      </c>
      <c r="D2196" s="19">
        <v>-96.402000000000001</v>
      </c>
      <c r="E2196" s="19">
        <v>0</v>
      </c>
      <c r="F2196" s="17" t="s">
        <v>1117</v>
      </c>
      <c r="G2196" s="17" t="s">
        <v>22</v>
      </c>
      <c r="H2196" s="18">
        <v>45930</v>
      </c>
      <c r="I2196" s="18">
        <v>45967</v>
      </c>
      <c r="J2196" s="17" t="s">
        <v>2924</v>
      </c>
      <c r="K2196" s="17" t="s">
        <v>2210</v>
      </c>
      <c r="L2196" t="str">
        <f>IF(COUNTIFS(ZSOHSD058[订单号数值], ZSOHPP055[[#This Row],[订单号数值]], ZSOHSD058[行項目], ZSOHPP055[[#This Row],[行項目]])&gt;0, "Y", "")</f>
        <v>Y</v>
      </c>
      <c r="M2196">
        <f>IF(ZSOHPP055[[#This Row],[銷售訂單]]="", "", --ZSOHPP055[[#This Row],[銷售訂單]])</f>
        <v>6080646</v>
      </c>
    </row>
    <row r="2197" spans="1:13">
      <c r="A2197" s="17" t="s">
        <v>195</v>
      </c>
      <c r="B2197" s="19">
        <v>1176</v>
      </c>
      <c r="C2197" s="19">
        <v>1178</v>
      </c>
      <c r="D2197" s="19">
        <v>-2</v>
      </c>
      <c r="E2197" s="19">
        <v>0</v>
      </c>
      <c r="F2197" s="17" t="s">
        <v>199</v>
      </c>
      <c r="G2197" s="17" t="s">
        <v>22</v>
      </c>
      <c r="H2197" s="18">
        <v>45931</v>
      </c>
      <c r="I2197" s="18">
        <v>45945</v>
      </c>
      <c r="J2197" s="17" t="s">
        <v>2925</v>
      </c>
      <c r="K2197" s="17" t="s">
        <v>2215</v>
      </c>
      <c r="L2197" t="str">
        <f>IF(COUNTIFS(ZSOHSD058[订单号数值], ZSOHPP055[[#This Row],[订单号数值]], ZSOHSD058[行項目], ZSOHPP055[[#This Row],[行項目]])&gt;0, "Y", "")</f>
        <v>Y</v>
      </c>
      <c r="M2197">
        <f>IF(ZSOHPP055[[#This Row],[銷售訂單]]="", "", --ZSOHPP055[[#This Row],[銷售訂單]])</f>
        <v>6080647</v>
      </c>
    </row>
    <row r="2198" spans="1:13">
      <c r="A2198" s="17" t="s">
        <v>195</v>
      </c>
      <c r="B2198" s="19">
        <v>1176</v>
      </c>
      <c r="C2198" s="19">
        <v>1169.5</v>
      </c>
      <c r="D2198" s="19">
        <v>6.5</v>
      </c>
      <c r="E2198" s="19">
        <v>0</v>
      </c>
      <c r="F2198" s="17" t="s">
        <v>198</v>
      </c>
      <c r="G2198" s="17" t="s">
        <v>22</v>
      </c>
      <c r="H2198" s="18">
        <v>45931</v>
      </c>
      <c r="I2198" s="18">
        <v>45940</v>
      </c>
      <c r="J2198" s="17" t="s">
        <v>2925</v>
      </c>
      <c r="K2198" s="17" t="s">
        <v>2216</v>
      </c>
      <c r="L2198" t="str">
        <f>IF(COUNTIFS(ZSOHSD058[订单号数值], ZSOHPP055[[#This Row],[订单号数值]], ZSOHSD058[行項目], ZSOHPP055[[#This Row],[行項目]])&gt;0, "Y", "")</f>
        <v>Y</v>
      </c>
      <c r="M2198">
        <f>IF(ZSOHPP055[[#This Row],[銷售訂單]]="", "", --ZSOHPP055[[#This Row],[銷售訂單]])</f>
        <v>6080647</v>
      </c>
    </row>
    <row r="2199" spans="1:13">
      <c r="A2199" s="17" t="s">
        <v>743</v>
      </c>
      <c r="B2199" s="19">
        <v>56.698999999999998</v>
      </c>
      <c r="C2199" s="19">
        <v>63.5</v>
      </c>
      <c r="D2199" s="19">
        <v>-6.8010000000000002</v>
      </c>
      <c r="E2199" s="19">
        <v>0</v>
      </c>
      <c r="F2199" s="17" t="s">
        <v>765</v>
      </c>
      <c r="G2199" s="17" t="s">
        <v>24</v>
      </c>
      <c r="H2199" s="18">
        <v>45931</v>
      </c>
      <c r="I2199" s="18">
        <v>45933</v>
      </c>
      <c r="J2199" s="17" t="s">
        <v>3751</v>
      </c>
      <c r="K2199" s="17" t="s">
        <v>2217</v>
      </c>
      <c r="L2199" t="str">
        <f>IF(COUNTIFS(ZSOHSD058[订单号数值], ZSOHPP055[[#This Row],[订单号数值]], ZSOHSD058[行項目], ZSOHPP055[[#This Row],[行項目]])&gt;0, "Y", "")</f>
        <v/>
      </c>
      <c r="M2199">
        <f>IF(ZSOHPP055[[#This Row],[銷售訂單]]="", "", --ZSOHPP055[[#This Row],[銷售訂單]])</f>
        <v>4168523</v>
      </c>
    </row>
    <row r="2200" spans="1:13">
      <c r="A2200" s="17" t="s">
        <v>743</v>
      </c>
      <c r="B2200" s="19">
        <v>41</v>
      </c>
      <c r="C2200" s="19">
        <v>29.5</v>
      </c>
      <c r="D2200" s="19">
        <v>11.5</v>
      </c>
      <c r="E2200" s="19">
        <v>0</v>
      </c>
      <c r="F2200" s="17" t="s">
        <v>767</v>
      </c>
      <c r="G2200" s="17" t="s">
        <v>24</v>
      </c>
      <c r="H2200" s="18">
        <v>45931</v>
      </c>
      <c r="I2200" s="18">
        <v>45933</v>
      </c>
      <c r="J2200" s="17" t="s">
        <v>3751</v>
      </c>
      <c r="K2200" s="17" t="s">
        <v>2216</v>
      </c>
      <c r="L2200" t="str">
        <f>IF(COUNTIFS(ZSOHSD058[订单号数值], ZSOHPP055[[#This Row],[订单号数值]], ZSOHSD058[行項目], ZSOHPP055[[#This Row],[行項目]])&gt;0, "Y", "")</f>
        <v/>
      </c>
      <c r="M2200">
        <f>IF(ZSOHPP055[[#This Row],[銷售訂單]]="", "", --ZSOHPP055[[#This Row],[銷售訂單]])</f>
        <v>4168523</v>
      </c>
    </row>
    <row r="2201" spans="1:13">
      <c r="A2201" s="17" t="s">
        <v>1038</v>
      </c>
      <c r="B2201" s="19">
        <v>1500</v>
      </c>
      <c r="C2201" s="19">
        <v>1938</v>
      </c>
      <c r="D2201" s="19">
        <v>-438</v>
      </c>
      <c r="E2201" s="19">
        <v>0</v>
      </c>
      <c r="F2201" s="17" t="s">
        <v>1054</v>
      </c>
      <c r="G2201" s="17" t="s">
        <v>20</v>
      </c>
      <c r="H2201" s="18">
        <v>45931</v>
      </c>
      <c r="I2201" s="18">
        <v>45945</v>
      </c>
      <c r="J2201" s="17" t="s">
        <v>2695</v>
      </c>
      <c r="K2201" s="17" t="s">
        <v>2210</v>
      </c>
      <c r="L2201" t="str">
        <f>IF(COUNTIFS(ZSOHSD058[订单号数值], ZSOHPP055[[#This Row],[订单号数值]], ZSOHSD058[行項目], ZSOHPP055[[#This Row],[行項目]])&gt;0, "Y", "")</f>
        <v>Y</v>
      </c>
      <c r="M2201">
        <f>IF(ZSOHPP055[[#This Row],[銷售訂單]]="", "", --ZSOHPP055[[#This Row],[銷售訂單]])</f>
        <v>6078696</v>
      </c>
    </row>
    <row r="2202" spans="1:13">
      <c r="A2202" s="17" t="s">
        <v>1092</v>
      </c>
      <c r="B2202" s="19">
        <v>60.06</v>
      </c>
      <c r="C2202" s="19">
        <v>60.5</v>
      </c>
      <c r="D2202" s="19">
        <v>-0.44</v>
      </c>
      <c r="E2202" s="19">
        <v>0</v>
      </c>
      <c r="F2202" s="17" t="s">
        <v>1093</v>
      </c>
      <c r="G2202" s="17" t="s">
        <v>24</v>
      </c>
      <c r="H2202" s="18">
        <v>45931</v>
      </c>
      <c r="I2202" s="18">
        <v>45936</v>
      </c>
      <c r="J2202" s="17" t="s">
        <v>2915</v>
      </c>
      <c r="K2202" s="17" t="s">
        <v>2210</v>
      </c>
      <c r="L2202" t="str">
        <f>IF(COUNTIFS(ZSOHSD058[订单号数值], ZSOHPP055[[#This Row],[订单号数值]], ZSOHSD058[行項目], ZSOHPP055[[#This Row],[行項目]])&gt;0, "Y", "")</f>
        <v>Y</v>
      </c>
      <c r="M2202">
        <f>IF(ZSOHPP055[[#This Row],[銷售訂單]]="", "", --ZSOHPP055[[#This Row],[銷售訂單]])</f>
        <v>6080495</v>
      </c>
    </row>
    <row r="2203" spans="1:13">
      <c r="A2203" s="17" t="s">
        <v>1904</v>
      </c>
      <c r="B2203" s="19">
        <v>11907.903</v>
      </c>
      <c r="C2203" s="19">
        <v>11574</v>
      </c>
      <c r="D2203" s="19">
        <v>333.90300000000002</v>
      </c>
      <c r="E2203" s="19">
        <v>0</v>
      </c>
      <c r="F2203" s="17" t="s">
        <v>1911</v>
      </c>
      <c r="G2203" s="17" t="s">
        <v>20</v>
      </c>
      <c r="H2203" s="18">
        <v>45931</v>
      </c>
      <c r="I2203" s="18">
        <v>46013</v>
      </c>
      <c r="J2203" s="17" t="s">
        <v>2809</v>
      </c>
      <c r="K2203" s="17" t="s">
        <v>2210</v>
      </c>
      <c r="L2203" t="str">
        <f>IF(COUNTIFS(ZSOHSD058[订单号数值], ZSOHPP055[[#This Row],[订单号数值]], ZSOHSD058[行項目], ZSOHPP055[[#This Row],[行項目]])&gt;0, "Y", "")</f>
        <v>Y</v>
      </c>
      <c r="M2203">
        <f>IF(ZSOHPP055[[#This Row],[銷售訂單]]="", "", --ZSOHPP055[[#This Row],[銷售訂單]])</f>
        <v>6079346</v>
      </c>
    </row>
    <row r="2204" spans="1:13">
      <c r="A2204" s="17" t="s">
        <v>1914</v>
      </c>
      <c r="B2204" s="19">
        <v>500.5</v>
      </c>
      <c r="C2204" s="19">
        <v>505.5</v>
      </c>
      <c r="D2204" s="19">
        <v>-5</v>
      </c>
      <c r="E2204" s="19">
        <v>0</v>
      </c>
      <c r="F2204" s="17" t="s">
        <v>1917</v>
      </c>
      <c r="G2204" s="17" t="s">
        <v>24</v>
      </c>
      <c r="H2204" s="18">
        <v>45931</v>
      </c>
      <c r="I2204" s="18">
        <v>45936</v>
      </c>
      <c r="J2204" s="17" t="s">
        <v>2832</v>
      </c>
      <c r="K2204" s="17" t="s">
        <v>2210</v>
      </c>
      <c r="L2204" t="str">
        <f>IF(COUNTIFS(ZSOHSD058[订单号数值], ZSOHPP055[[#This Row],[订单号数值]], ZSOHSD058[行項目], ZSOHPP055[[#This Row],[行項目]])&gt;0, "Y", "")</f>
        <v>Y</v>
      </c>
      <c r="M2204">
        <f>IF(ZSOHPP055[[#This Row],[銷售訂單]]="", "", --ZSOHPP055[[#This Row],[銷售訂單]])</f>
        <v>6079729</v>
      </c>
    </row>
    <row r="2205" spans="1:13">
      <c r="A2205" s="17" t="s">
        <v>2148</v>
      </c>
      <c r="B2205" s="19">
        <v>0.01</v>
      </c>
      <c r="C2205" s="19">
        <v>0</v>
      </c>
      <c r="D2205" s="19">
        <v>0.01</v>
      </c>
      <c r="E2205" s="19">
        <v>0</v>
      </c>
      <c r="F2205" s="17" t="s">
        <v>2150</v>
      </c>
      <c r="G2205" s="17" t="s">
        <v>23</v>
      </c>
      <c r="H2205" s="18">
        <v>45931</v>
      </c>
      <c r="I2205" s="18">
        <v>45978</v>
      </c>
      <c r="J2205" s="17" t="s">
        <v>2908</v>
      </c>
      <c r="K2205" s="17" t="s">
        <v>2210</v>
      </c>
      <c r="L2205" t="str">
        <f>IF(COUNTIFS(ZSOHSD058[订单号数值], ZSOHPP055[[#This Row],[订单号数值]], ZSOHSD058[行項目], ZSOHPP055[[#This Row],[行項目]])&gt;0, "Y", "")</f>
        <v>Y</v>
      </c>
      <c r="M2205">
        <f>IF(ZSOHPP055[[#This Row],[銷售訂單]]="", "", --ZSOHPP055[[#This Row],[銷售訂單]])</f>
        <v>6080479</v>
      </c>
    </row>
    <row r="2206" spans="1:13">
      <c r="A2206" s="17" t="s">
        <v>615</v>
      </c>
      <c r="B2206" s="19">
        <v>277.75</v>
      </c>
      <c r="C2206" s="19">
        <v>342</v>
      </c>
      <c r="D2206" s="19">
        <v>-64.25</v>
      </c>
      <c r="E2206" s="19">
        <v>0</v>
      </c>
      <c r="F2206" s="17" t="s">
        <v>619</v>
      </c>
      <c r="G2206" s="17" t="s">
        <v>23</v>
      </c>
      <c r="H2206" s="18">
        <v>45932</v>
      </c>
      <c r="I2206" s="18">
        <v>45939</v>
      </c>
      <c r="J2206" s="17" t="s">
        <v>2906</v>
      </c>
      <c r="K2206" s="17" t="s">
        <v>2210</v>
      </c>
      <c r="L2206" t="str">
        <f>IF(COUNTIFS(ZSOHSD058[订单号数值], ZSOHPP055[[#This Row],[订单号数值]], ZSOHSD058[行項目], ZSOHPP055[[#This Row],[行項目]])&gt;0, "Y", "")</f>
        <v>Y</v>
      </c>
      <c r="M2206">
        <f>IF(ZSOHPP055[[#This Row],[銷售訂單]]="", "", --ZSOHPP055[[#This Row],[銷售訂單]])</f>
        <v>6080477</v>
      </c>
    </row>
    <row r="2207" spans="1:13">
      <c r="A2207" s="17" t="s">
        <v>1658</v>
      </c>
      <c r="B2207" s="19">
        <v>14965.911</v>
      </c>
      <c r="C2207" s="19">
        <v>15120</v>
      </c>
      <c r="D2207" s="19">
        <v>-154.089</v>
      </c>
      <c r="E2207" s="19">
        <v>0</v>
      </c>
      <c r="F2207" s="17" t="s">
        <v>1723</v>
      </c>
      <c r="G2207" s="17" t="s">
        <v>20</v>
      </c>
      <c r="H2207" s="18">
        <v>45932</v>
      </c>
      <c r="I2207" s="18">
        <v>45964</v>
      </c>
      <c r="J2207" s="17" t="s">
        <v>2620</v>
      </c>
      <c r="K2207" s="17" t="s">
        <v>2210</v>
      </c>
      <c r="L2207" t="str">
        <f>IF(COUNTIFS(ZSOHSD058[订单号数值], ZSOHPP055[[#This Row],[订单号数值]], ZSOHSD058[行項目], ZSOHPP055[[#This Row],[行項目]])&gt;0, "Y", "")</f>
        <v>Y</v>
      </c>
      <c r="M2207">
        <f>IF(ZSOHPP055[[#This Row],[銷售訂單]]="", "", --ZSOHPP055[[#This Row],[銷售訂單]])</f>
        <v>6078018</v>
      </c>
    </row>
    <row r="2208" spans="1:13">
      <c r="A2208" s="17" t="s">
        <v>1658</v>
      </c>
      <c r="B2208" s="19">
        <v>14880.635</v>
      </c>
      <c r="C2208" s="19">
        <v>14929</v>
      </c>
      <c r="D2208" s="19">
        <v>-48.365000000000002</v>
      </c>
      <c r="E2208" s="19">
        <v>0</v>
      </c>
      <c r="F2208" s="17" t="s">
        <v>1721</v>
      </c>
      <c r="G2208" s="17" t="s">
        <v>20</v>
      </c>
      <c r="H2208" s="18">
        <v>45932</v>
      </c>
      <c r="I2208" s="18">
        <v>45971</v>
      </c>
      <c r="J2208" s="17" t="s">
        <v>2620</v>
      </c>
      <c r="K2208" s="17" t="s">
        <v>2210</v>
      </c>
      <c r="L2208" t="str">
        <f>IF(COUNTIFS(ZSOHSD058[订单号数值], ZSOHPP055[[#This Row],[订单号数值]], ZSOHSD058[行項目], ZSOHPP055[[#This Row],[行項目]])&gt;0, "Y", "")</f>
        <v>Y</v>
      </c>
      <c r="M2208">
        <f>IF(ZSOHPP055[[#This Row],[銷售訂單]]="", "", --ZSOHPP055[[#This Row],[銷售訂單]])</f>
        <v>6078018</v>
      </c>
    </row>
    <row r="2209" spans="1:13">
      <c r="A2209" s="17" t="s">
        <v>1658</v>
      </c>
      <c r="B2209" s="19">
        <v>10315</v>
      </c>
      <c r="C2209" s="19">
        <v>10444.5</v>
      </c>
      <c r="D2209" s="19">
        <v>-129.5</v>
      </c>
      <c r="E2209" s="19">
        <v>0</v>
      </c>
      <c r="F2209" s="17" t="s">
        <v>1720</v>
      </c>
      <c r="G2209" s="17" t="s">
        <v>20</v>
      </c>
      <c r="H2209" s="18">
        <v>45932</v>
      </c>
      <c r="I2209" s="18">
        <v>45962</v>
      </c>
      <c r="J2209" s="17" t="s">
        <v>2620</v>
      </c>
      <c r="K2209" s="17" t="s">
        <v>2210</v>
      </c>
      <c r="L2209" t="str">
        <f>IF(COUNTIFS(ZSOHSD058[订单号数值], ZSOHPP055[[#This Row],[订单号数值]], ZSOHSD058[行項目], ZSOHPP055[[#This Row],[行項目]])&gt;0, "Y", "")</f>
        <v>Y</v>
      </c>
      <c r="M2209">
        <f>IF(ZSOHPP055[[#This Row],[銷售訂單]]="", "", --ZSOHPP055[[#This Row],[銷售訂單]])</f>
        <v>6078018</v>
      </c>
    </row>
    <row r="2210" spans="1:13">
      <c r="A2210" s="17" t="s">
        <v>2025</v>
      </c>
      <c r="B2210" s="19">
        <v>150</v>
      </c>
      <c r="C2210" s="19">
        <v>148</v>
      </c>
      <c r="D2210" s="19">
        <v>2</v>
      </c>
      <c r="E2210" s="19">
        <v>0</v>
      </c>
      <c r="F2210" s="17" t="s">
        <v>2027</v>
      </c>
      <c r="G2210" s="17" t="s">
        <v>20</v>
      </c>
      <c r="H2210" s="18">
        <v>45932</v>
      </c>
      <c r="I2210" s="18">
        <v>45939</v>
      </c>
      <c r="J2210" s="17" t="s">
        <v>2855</v>
      </c>
      <c r="K2210" s="17" t="s">
        <v>2210</v>
      </c>
      <c r="L2210" t="str">
        <f>IF(COUNTIFS(ZSOHSD058[订单号数值], ZSOHPP055[[#This Row],[订单号数值]], ZSOHSD058[行項目], ZSOHPP055[[#This Row],[行項目]])&gt;0, "Y", "")</f>
        <v>Y</v>
      </c>
      <c r="M2210">
        <f>IF(ZSOHPP055[[#This Row],[銷售訂單]]="", "", --ZSOHPP055[[#This Row],[銷售訂單]])</f>
        <v>6079919</v>
      </c>
    </row>
    <row r="2211" spans="1:13">
      <c r="A2211" s="17" t="s">
        <v>2029</v>
      </c>
      <c r="B2211" s="19">
        <v>150.04400000000001</v>
      </c>
      <c r="C2211" s="19">
        <v>154</v>
      </c>
      <c r="D2211" s="19">
        <v>-3.956</v>
      </c>
      <c r="E2211" s="19">
        <v>0</v>
      </c>
      <c r="F2211" s="17" t="s">
        <v>2031</v>
      </c>
      <c r="G2211" s="17" t="s">
        <v>20</v>
      </c>
      <c r="H2211" s="18">
        <v>45932</v>
      </c>
      <c r="I2211" s="18">
        <v>45936</v>
      </c>
      <c r="J2211" s="17" t="s">
        <v>2934</v>
      </c>
      <c r="K2211" s="17" t="s">
        <v>2210</v>
      </c>
      <c r="L2211" t="str">
        <f>IF(COUNTIFS(ZSOHSD058[订单号数值], ZSOHPP055[[#This Row],[订单号数值]], ZSOHSD058[行項目], ZSOHPP055[[#This Row],[行項目]])&gt;0, "Y", "")</f>
        <v>Y</v>
      </c>
      <c r="M2211">
        <f>IF(ZSOHPP055[[#This Row],[銷售訂單]]="", "", --ZSOHPP055[[#This Row],[銷售訂單]])</f>
        <v>6080708</v>
      </c>
    </row>
    <row r="2212" spans="1:13">
      <c r="A2212" s="17" t="s">
        <v>842</v>
      </c>
      <c r="B2212" s="19">
        <v>0.01</v>
      </c>
      <c r="C2212" s="19">
        <v>0</v>
      </c>
      <c r="D2212" s="19">
        <v>0.01</v>
      </c>
      <c r="E2212" s="19">
        <v>0</v>
      </c>
      <c r="F2212" s="17" t="s">
        <v>843</v>
      </c>
      <c r="G2212" s="17" t="s">
        <v>22</v>
      </c>
      <c r="H2212" s="18">
        <v>45933</v>
      </c>
      <c r="I2212" s="18">
        <v>45933</v>
      </c>
      <c r="J2212" s="17" t="s">
        <v>2768</v>
      </c>
      <c r="K2212" s="17" t="s">
        <v>2236</v>
      </c>
      <c r="L2212" t="str">
        <f>IF(COUNTIFS(ZSOHSD058[订单号数值], ZSOHPP055[[#This Row],[订单号数值]], ZSOHSD058[行項目], ZSOHPP055[[#This Row],[行項目]])&gt;0, "Y", "")</f>
        <v>Y</v>
      </c>
      <c r="M2212">
        <f>IF(ZSOHPP055[[#This Row],[銷售訂單]]="", "", --ZSOHPP055[[#This Row],[銷售訂單]])</f>
        <v>6079083</v>
      </c>
    </row>
    <row r="2213" spans="1:13">
      <c r="A2213" s="17" t="s">
        <v>882</v>
      </c>
      <c r="B2213" s="19">
        <v>4844.54</v>
      </c>
      <c r="C2213" s="19">
        <v>4845</v>
      </c>
      <c r="D2213" s="19">
        <v>-0.46</v>
      </c>
      <c r="E2213" s="19">
        <v>0</v>
      </c>
      <c r="F2213" s="17" t="s">
        <v>898</v>
      </c>
      <c r="G2213" s="17" t="s">
        <v>20</v>
      </c>
      <c r="H2213" s="18">
        <v>45933</v>
      </c>
      <c r="I2213" s="18">
        <v>45959</v>
      </c>
      <c r="J2213" s="17" t="s">
        <v>2937</v>
      </c>
      <c r="K2213" s="17" t="s">
        <v>2216</v>
      </c>
      <c r="L2213" t="str">
        <f>IF(COUNTIFS(ZSOHSD058[订单号数值], ZSOHPP055[[#This Row],[订单号数值]], ZSOHSD058[行項目], ZSOHPP055[[#This Row],[行項目]])&gt;0, "Y", "")</f>
        <v>Y</v>
      </c>
      <c r="M2213">
        <f>IF(ZSOHPP055[[#This Row],[銷售訂單]]="", "", --ZSOHPP055[[#This Row],[銷售訂單]])</f>
        <v>6080725</v>
      </c>
    </row>
    <row r="2214" spans="1:13">
      <c r="A2214" s="17" t="s">
        <v>989</v>
      </c>
      <c r="B2214" s="19">
        <v>4757.6440000000002</v>
      </c>
      <c r="C2214" s="19">
        <v>5609.5</v>
      </c>
      <c r="D2214" s="19">
        <v>-851.85599999999999</v>
      </c>
      <c r="E2214" s="19">
        <v>0</v>
      </c>
      <c r="F2214" s="17" t="s">
        <v>995</v>
      </c>
      <c r="G2214" s="17" t="s">
        <v>20</v>
      </c>
      <c r="H2214" s="18">
        <v>45933</v>
      </c>
      <c r="I2214" s="18">
        <v>45971</v>
      </c>
      <c r="J2214" s="17" t="s">
        <v>2937</v>
      </c>
      <c r="K2214" s="17" t="s">
        <v>2210</v>
      </c>
      <c r="L2214" t="str">
        <f>IF(COUNTIFS(ZSOHSD058[订单号数值], ZSOHPP055[[#This Row],[订单号数值]], ZSOHSD058[行項目], ZSOHPP055[[#This Row],[行項目]])&gt;0, "Y", "")</f>
        <v>Y</v>
      </c>
      <c r="M2214">
        <f>IF(ZSOHPP055[[#This Row],[銷售訂單]]="", "", --ZSOHPP055[[#This Row],[銷售訂單]])</f>
        <v>6080725</v>
      </c>
    </row>
    <row r="2215" spans="1:13">
      <c r="A2215" s="17" t="s">
        <v>1038</v>
      </c>
      <c r="B2215" s="19">
        <v>20830</v>
      </c>
      <c r="C2215" s="19">
        <v>20900.5</v>
      </c>
      <c r="D2215" s="19">
        <v>-70.5</v>
      </c>
      <c r="E2215" s="19">
        <v>0</v>
      </c>
      <c r="F2215" s="17" t="s">
        <v>1043</v>
      </c>
      <c r="G2215" s="17" t="s">
        <v>20</v>
      </c>
      <c r="H2215" s="18">
        <v>45933</v>
      </c>
      <c r="I2215" s="18">
        <v>45962</v>
      </c>
      <c r="J2215" s="17" t="s">
        <v>2742</v>
      </c>
      <c r="K2215" s="17" t="s">
        <v>2210</v>
      </c>
      <c r="L2215" t="str">
        <f>IF(COUNTIFS(ZSOHSD058[订单号数值], ZSOHPP055[[#This Row],[订单号数值]], ZSOHSD058[行項目], ZSOHPP055[[#This Row],[行項目]])&gt;0, "Y", "")</f>
        <v>Y</v>
      </c>
      <c r="M2215">
        <f>IF(ZSOHPP055[[#This Row],[銷售訂單]]="", "", --ZSOHPP055[[#This Row],[銷售訂單]])</f>
        <v>6078968</v>
      </c>
    </row>
    <row r="2216" spans="1:13">
      <c r="A2216" s="17" t="s">
        <v>1096</v>
      </c>
      <c r="B2216" s="19">
        <v>120.12</v>
      </c>
      <c r="C2216" s="19">
        <v>121.5</v>
      </c>
      <c r="D2216" s="19">
        <v>-1.38</v>
      </c>
      <c r="E2216" s="19">
        <v>0</v>
      </c>
      <c r="F2216" s="17" t="s">
        <v>1097</v>
      </c>
      <c r="G2216" s="17" t="s">
        <v>24</v>
      </c>
      <c r="H2216" s="18">
        <v>45933</v>
      </c>
      <c r="I2216" s="18">
        <v>45941</v>
      </c>
      <c r="J2216" s="17" t="s">
        <v>3316</v>
      </c>
      <c r="K2216" s="17" t="s">
        <v>2217</v>
      </c>
      <c r="L2216" t="str">
        <f>IF(COUNTIFS(ZSOHSD058[订单号数值], ZSOHPP055[[#This Row],[订单号数值]], ZSOHSD058[行項目], ZSOHPP055[[#This Row],[行項目]])&gt;0, "Y", "")</f>
        <v/>
      </c>
      <c r="M2216">
        <f>IF(ZSOHPP055[[#This Row],[銷售訂單]]="", "", --ZSOHPP055[[#This Row],[銷售訂單]])</f>
        <v>4167777</v>
      </c>
    </row>
    <row r="2217" spans="1:13">
      <c r="A2217" s="17" t="s">
        <v>1640</v>
      </c>
      <c r="B2217" s="19">
        <v>476.16199999999998</v>
      </c>
      <c r="C2217" s="19">
        <v>508.5</v>
      </c>
      <c r="D2217" s="19">
        <v>-32.338000000000001</v>
      </c>
      <c r="E2217" s="19">
        <v>0</v>
      </c>
      <c r="F2217" s="17" t="s">
        <v>1646</v>
      </c>
      <c r="G2217" s="17" t="s">
        <v>20</v>
      </c>
      <c r="H2217" s="18">
        <v>45933</v>
      </c>
      <c r="I2217" s="18">
        <v>45944</v>
      </c>
      <c r="J2217" s="17" t="s">
        <v>2362</v>
      </c>
      <c r="K2217" s="17" t="s">
        <v>2210</v>
      </c>
      <c r="L2217" t="str">
        <f>IF(COUNTIFS(ZSOHSD058[订单号数值], ZSOHPP055[[#This Row],[订单号数值]], ZSOHSD058[行項目], ZSOHPP055[[#This Row],[行項目]])&gt;0, "Y", "")</f>
        <v>Y</v>
      </c>
      <c r="M2217">
        <f>IF(ZSOHPP055[[#This Row],[銷售訂單]]="", "", --ZSOHPP055[[#This Row],[銷售訂單]])</f>
        <v>6074905</v>
      </c>
    </row>
    <row r="2218" spans="1:13">
      <c r="A2218" s="17" t="s">
        <v>1640</v>
      </c>
      <c r="B2218" s="19">
        <v>315.77</v>
      </c>
      <c r="C2218" s="19">
        <v>279</v>
      </c>
      <c r="D2218" s="19">
        <v>36.770000000000003</v>
      </c>
      <c r="E2218" s="19">
        <v>0</v>
      </c>
      <c r="F2218" s="17" t="s">
        <v>1648</v>
      </c>
      <c r="G2218" s="17" t="s">
        <v>20</v>
      </c>
      <c r="H2218" s="18">
        <v>45933</v>
      </c>
      <c r="I2218" s="18">
        <v>45941</v>
      </c>
      <c r="J2218" s="17" t="s">
        <v>2362</v>
      </c>
      <c r="K2218" s="17" t="s">
        <v>2210</v>
      </c>
      <c r="L2218" t="str">
        <f>IF(COUNTIFS(ZSOHSD058[订单号数值], ZSOHPP055[[#This Row],[订单号数值]], ZSOHSD058[行項目], ZSOHPP055[[#This Row],[行項目]])&gt;0, "Y", "")</f>
        <v>Y</v>
      </c>
      <c r="M2218">
        <f>IF(ZSOHPP055[[#This Row],[銷售訂單]]="", "", --ZSOHPP055[[#This Row],[銷售訂單]])</f>
        <v>6074905</v>
      </c>
    </row>
    <row r="2219" spans="1:13">
      <c r="A2219" s="17" t="s">
        <v>1640</v>
      </c>
      <c r="B2219" s="19">
        <v>4829.8779999999997</v>
      </c>
      <c r="C2219" s="19">
        <v>4853</v>
      </c>
      <c r="D2219" s="19">
        <v>-23.122</v>
      </c>
      <c r="E2219" s="19">
        <v>0</v>
      </c>
      <c r="F2219" s="17" t="s">
        <v>1649</v>
      </c>
      <c r="G2219" s="17" t="s">
        <v>20</v>
      </c>
      <c r="H2219" s="18">
        <v>45933</v>
      </c>
      <c r="I2219" s="18">
        <v>45954</v>
      </c>
      <c r="J2219" s="17" t="s">
        <v>2362</v>
      </c>
      <c r="K2219" s="17" t="s">
        <v>2210</v>
      </c>
      <c r="L2219" t="str">
        <f>IF(COUNTIFS(ZSOHSD058[订单号数值], ZSOHPP055[[#This Row],[订单号数值]], ZSOHSD058[行項目], ZSOHPP055[[#This Row],[行項目]])&gt;0, "Y", "")</f>
        <v>Y</v>
      </c>
      <c r="M2219">
        <f>IF(ZSOHPP055[[#This Row],[銷售訂單]]="", "", --ZSOHPP055[[#This Row],[銷售訂單]])</f>
        <v>6074905</v>
      </c>
    </row>
    <row r="2220" spans="1:13">
      <c r="A2220" s="17" t="s">
        <v>1640</v>
      </c>
      <c r="B2220" s="19">
        <v>1207.9469999999999</v>
      </c>
      <c r="C2220" s="19">
        <v>1132.5</v>
      </c>
      <c r="D2220" s="19">
        <v>75.447000000000003</v>
      </c>
      <c r="E2220" s="19">
        <v>0</v>
      </c>
      <c r="F2220" s="17" t="s">
        <v>1650</v>
      </c>
      <c r="G2220" s="17" t="s">
        <v>20</v>
      </c>
      <c r="H2220" s="18">
        <v>45933</v>
      </c>
      <c r="I2220" s="18">
        <v>45952</v>
      </c>
      <c r="J2220" s="17" t="s">
        <v>2362</v>
      </c>
      <c r="K2220" s="17" t="s">
        <v>2210</v>
      </c>
      <c r="L2220" t="str">
        <f>IF(COUNTIFS(ZSOHSD058[订单号数值], ZSOHPP055[[#This Row],[订单号数值]], ZSOHSD058[行項目], ZSOHPP055[[#This Row],[行項目]])&gt;0, "Y", "")</f>
        <v>Y</v>
      </c>
      <c r="M2220">
        <f>IF(ZSOHPP055[[#This Row],[銷售訂單]]="", "", --ZSOHPP055[[#This Row],[銷售訂單]])</f>
        <v>6074905</v>
      </c>
    </row>
    <row r="2221" spans="1:13">
      <c r="A2221" s="17" t="s">
        <v>1640</v>
      </c>
      <c r="B2221" s="19">
        <v>1879.586</v>
      </c>
      <c r="C2221" s="19">
        <v>1934.5</v>
      </c>
      <c r="D2221" s="19">
        <v>-54.914000000000001</v>
      </c>
      <c r="E2221" s="19">
        <v>0</v>
      </c>
      <c r="F2221" s="17" t="s">
        <v>1651</v>
      </c>
      <c r="G2221" s="17" t="s">
        <v>20</v>
      </c>
      <c r="H2221" s="18">
        <v>45933</v>
      </c>
      <c r="I2221" s="18">
        <v>45959</v>
      </c>
      <c r="J2221" s="17" t="s">
        <v>2362</v>
      </c>
      <c r="K2221" s="17" t="s">
        <v>2210</v>
      </c>
      <c r="L2221" t="str">
        <f>IF(COUNTIFS(ZSOHSD058[订单号数值], ZSOHPP055[[#This Row],[订单号数值]], ZSOHSD058[行項目], ZSOHPP055[[#This Row],[行項目]])&gt;0, "Y", "")</f>
        <v>Y</v>
      </c>
      <c r="M2221">
        <f>IF(ZSOHPP055[[#This Row],[銷售訂單]]="", "", --ZSOHPP055[[#This Row],[銷售訂單]])</f>
        <v>6074905</v>
      </c>
    </row>
    <row r="2222" spans="1:13">
      <c r="A2222" s="17" t="s">
        <v>1640</v>
      </c>
      <c r="B2222" s="19">
        <v>4258.7240000000002</v>
      </c>
      <c r="C2222" s="19">
        <v>4259</v>
      </c>
      <c r="D2222" s="19">
        <v>-0.27600000000000002</v>
      </c>
      <c r="E2222" s="19">
        <v>0</v>
      </c>
      <c r="F2222" s="17" t="s">
        <v>1652</v>
      </c>
      <c r="G2222" s="17" t="s">
        <v>20</v>
      </c>
      <c r="H2222" s="18">
        <v>45933</v>
      </c>
      <c r="I2222" s="18">
        <v>45947</v>
      </c>
      <c r="J2222" s="17" t="s">
        <v>2362</v>
      </c>
      <c r="K2222" s="17" t="s">
        <v>2210</v>
      </c>
      <c r="L2222" t="str">
        <f>IF(COUNTIFS(ZSOHSD058[订单号数值], ZSOHPP055[[#This Row],[订单号数值]], ZSOHSD058[行項目], ZSOHPP055[[#This Row],[行項目]])&gt;0, "Y", "")</f>
        <v>Y</v>
      </c>
      <c r="M2222">
        <f>IF(ZSOHPP055[[#This Row],[銷售訂單]]="", "", --ZSOHPP055[[#This Row],[銷售訂單]])</f>
        <v>6074905</v>
      </c>
    </row>
    <row r="2223" spans="1:13">
      <c r="A2223" s="17" t="s">
        <v>1640</v>
      </c>
      <c r="B2223" s="19">
        <v>5000</v>
      </c>
      <c r="C2223" s="19">
        <v>5060.5</v>
      </c>
      <c r="D2223" s="19">
        <v>-60.5</v>
      </c>
      <c r="E2223" s="19">
        <v>0</v>
      </c>
      <c r="F2223" s="17" t="s">
        <v>1653</v>
      </c>
      <c r="G2223" s="17" t="s">
        <v>20</v>
      </c>
      <c r="H2223" s="18">
        <v>45933</v>
      </c>
      <c r="I2223" s="18">
        <v>45950</v>
      </c>
      <c r="J2223" s="17" t="s">
        <v>2362</v>
      </c>
      <c r="K2223" s="17" t="s">
        <v>2210</v>
      </c>
      <c r="L2223" t="str">
        <f>IF(COUNTIFS(ZSOHSD058[订单号数值], ZSOHPP055[[#This Row],[订单号数值]], ZSOHSD058[行項目], ZSOHPP055[[#This Row],[行項目]])&gt;0, "Y", "")</f>
        <v>Y</v>
      </c>
      <c r="M2223">
        <f>IF(ZSOHPP055[[#This Row],[銷售訂單]]="", "", --ZSOHPP055[[#This Row],[銷售訂單]])</f>
        <v>6074905</v>
      </c>
    </row>
    <row r="2224" spans="1:13">
      <c r="A2224" s="17" t="s">
        <v>1658</v>
      </c>
      <c r="B2224" s="19">
        <v>5853.1629999999996</v>
      </c>
      <c r="C2224" s="19">
        <v>5822.5</v>
      </c>
      <c r="D2224" s="19">
        <v>30.663</v>
      </c>
      <c r="E2224" s="19">
        <v>0</v>
      </c>
      <c r="F2224" s="17" t="s">
        <v>1750</v>
      </c>
      <c r="G2224" s="17" t="s">
        <v>20</v>
      </c>
      <c r="H2224" s="18">
        <v>45933</v>
      </c>
      <c r="I2224" s="18">
        <v>45969</v>
      </c>
      <c r="J2224" s="17" t="s">
        <v>2620</v>
      </c>
      <c r="K2224" s="17" t="s">
        <v>2210</v>
      </c>
      <c r="L2224" t="str">
        <f>IF(COUNTIFS(ZSOHSD058[订单号数值], ZSOHPP055[[#This Row],[订单号数值]], ZSOHSD058[行項目], ZSOHPP055[[#This Row],[行項目]])&gt;0, "Y", "")</f>
        <v>Y</v>
      </c>
      <c r="M2224">
        <f>IF(ZSOHPP055[[#This Row],[銷售訂單]]="", "", --ZSOHPP055[[#This Row],[銷售訂單]])</f>
        <v>6078018</v>
      </c>
    </row>
    <row r="2225" spans="1:13">
      <c r="A2225" s="17" t="s">
        <v>1658</v>
      </c>
      <c r="B2225" s="19">
        <v>6504.0730000000003</v>
      </c>
      <c r="C2225" s="19">
        <v>6460.5</v>
      </c>
      <c r="D2225" s="19">
        <v>43.573</v>
      </c>
      <c r="E2225" s="19">
        <v>0</v>
      </c>
      <c r="F2225" s="17" t="s">
        <v>1747</v>
      </c>
      <c r="G2225" s="17" t="s">
        <v>20</v>
      </c>
      <c r="H2225" s="18">
        <v>45933</v>
      </c>
      <c r="I2225" s="18">
        <v>45985</v>
      </c>
      <c r="J2225" s="17" t="s">
        <v>2620</v>
      </c>
      <c r="K2225" s="17" t="s">
        <v>2210</v>
      </c>
      <c r="L2225" t="str">
        <f>IF(COUNTIFS(ZSOHSD058[订单号数值], ZSOHPP055[[#This Row],[订单号数值]], ZSOHSD058[行項目], ZSOHPP055[[#This Row],[行項目]])&gt;0, "Y", "")</f>
        <v>Y</v>
      </c>
      <c r="M2225">
        <f>IF(ZSOHPP055[[#This Row],[銷售訂單]]="", "", --ZSOHPP055[[#This Row],[銷售訂單]])</f>
        <v>6078018</v>
      </c>
    </row>
    <row r="2226" spans="1:13">
      <c r="A2226" s="17" t="s">
        <v>1658</v>
      </c>
      <c r="B2226" s="19">
        <v>2598.61</v>
      </c>
      <c r="C2226" s="19">
        <v>2526</v>
      </c>
      <c r="D2226" s="19">
        <v>72.61</v>
      </c>
      <c r="E2226" s="19">
        <v>0</v>
      </c>
      <c r="F2226" s="17" t="s">
        <v>1746</v>
      </c>
      <c r="G2226" s="17" t="s">
        <v>20</v>
      </c>
      <c r="H2226" s="18">
        <v>45933</v>
      </c>
      <c r="I2226" s="18">
        <v>45957</v>
      </c>
      <c r="J2226" s="17" t="s">
        <v>2620</v>
      </c>
      <c r="K2226" s="17" t="s">
        <v>2210</v>
      </c>
      <c r="L2226" t="str">
        <f>IF(COUNTIFS(ZSOHSD058[订单号数值], ZSOHPP055[[#This Row],[订单号数值]], ZSOHSD058[行項目], ZSOHPP055[[#This Row],[行項目]])&gt;0, "Y", "")</f>
        <v>Y</v>
      </c>
      <c r="M2226">
        <f>IF(ZSOHPP055[[#This Row],[銷售訂單]]="", "", --ZSOHPP055[[#This Row],[銷售訂單]])</f>
        <v>6078018</v>
      </c>
    </row>
    <row r="2227" spans="1:13">
      <c r="A2227" s="17" t="s">
        <v>1763</v>
      </c>
      <c r="B2227" s="19">
        <v>1500</v>
      </c>
      <c r="C2227" s="19">
        <v>1221.5</v>
      </c>
      <c r="D2227" s="19">
        <v>278.5</v>
      </c>
      <c r="E2227" s="19">
        <v>0</v>
      </c>
      <c r="F2227" s="17" t="s">
        <v>1774</v>
      </c>
      <c r="G2227" s="17" t="s">
        <v>20</v>
      </c>
      <c r="H2227" s="18">
        <v>45933</v>
      </c>
      <c r="I2227" s="18">
        <v>45954</v>
      </c>
      <c r="J2227" s="17" t="s">
        <v>2810</v>
      </c>
      <c r="K2227" s="17" t="s">
        <v>2210</v>
      </c>
      <c r="L2227" t="str">
        <f>IF(COUNTIFS(ZSOHSD058[订单号数值], ZSOHPP055[[#This Row],[订单号数值]], ZSOHSD058[行項目], ZSOHPP055[[#This Row],[行項目]])&gt;0, "Y", "")</f>
        <v>Y</v>
      </c>
      <c r="M2227">
        <f>IF(ZSOHPP055[[#This Row],[銷售訂單]]="", "", --ZSOHPP055[[#This Row],[銷售訂單]])</f>
        <v>6079351</v>
      </c>
    </row>
    <row r="2228" spans="1:13">
      <c r="A2228" s="17" t="s">
        <v>1763</v>
      </c>
      <c r="B2228" s="19">
        <v>900</v>
      </c>
      <c r="C2228" s="19">
        <v>1255</v>
      </c>
      <c r="D2228" s="19">
        <v>-355</v>
      </c>
      <c r="E2228" s="19">
        <v>0</v>
      </c>
      <c r="F2228" s="17" t="s">
        <v>1766</v>
      </c>
      <c r="G2228" s="17" t="s">
        <v>20</v>
      </c>
      <c r="H2228" s="18">
        <v>45933</v>
      </c>
      <c r="I2228" s="18">
        <v>45952</v>
      </c>
      <c r="J2228" s="17" t="s">
        <v>2810</v>
      </c>
      <c r="K2228" s="17" t="s">
        <v>2210</v>
      </c>
      <c r="L2228" t="str">
        <f>IF(COUNTIFS(ZSOHSD058[订单号数值], ZSOHPP055[[#This Row],[订单号数值]], ZSOHSD058[行項目], ZSOHPP055[[#This Row],[行項目]])&gt;0, "Y", "")</f>
        <v>Y</v>
      </c>
      <c r="M2228">
        <f>IF(ZSOHPP055[[#This Row],[銷售訂單]]="", "", --ZSOHPP055[[#This Row],[銷售訂單]])</f>
        <v>6079351</v>
      </c>
    </row>
    <row r="2229" spans="1:13">
      <c r="A2229" s="17" t="s">
        <v>220</v>
      </c>
      <c r="B2229" s="19">
        <v>100.1</v>
      </c>
      <c r="C2229" s="19">
        <v>101</v>
      </c>
      <c r="D2229" s="19">
        <v>-0.9</v>
      </c>
      <c r="E2229" s="19">
        <v>0</v>
      </c>
      <c r="F2229" s="17" t="s">
        <v>221</v>
      </c>
      <c r="G2229" s="17" t="s">
        <v>22</v>
      </c>
      <c r="H2229" s="18">
        <v>45934</v>
      </c>
      <c r="I2229" s="18">
        <v>45939</v>
      </c>
      <c r="J2229" s="17" t="s">
        <v>2942</v>
      </c>
      <c r="K2229" s="17" t="s">
        <v>2210</v>
      </c>
      <c r="L2229" t="str">
        <f>IF(COUNTIFS(ZSOHSD058[订单号数值], ZSOHPP055[[#This Row],[订单号数值]], ZSOHSD058[行項目], ZSOHPP055[[#This Row],[行項目]])&gt;0, "Y", "")</f>
        <v>Y</v>
      </c>
      <c r="M2229">
        <f>IF(ZSOHPP055[[#This Row],[銷售訂單]]="", "", --ZSOHPP055[[#This Row],[銷售訂單]])</f>
        <v>6080728</v>
      </c>
    </row>
    <row r="2230" spans="1:13">
      <c r="A2230" s="17" t="s">
        <v>1064</v>
      </c>
      <c r="B2230" s="19">
        <v>5005</v>
      </c>
      <c r="C2230" s="19">
        <v>4993</v>
      </c>
      <c r="D2230" s="19">
        <v>12</v>
      </c>
      <c r="E2230" s="19">
        <v>0</v>
      </c>
      <c r="F2230" s="17" t="s">
        <v>1066</v>
      </c>
      <c r="G2230" s="17" t="s">
        <v>22</v>
      </c>
      <c r="H2230" s="18">
        <v>45934</v>
      </c>
      <c r="I2230" s="18">
        <v>45971</v>
      </c>
      <c r="J2230" s="17" t="s">
        <v>2803</v>
      </c>
      <c r="K2230" s="17" t="s">
        <v>2210</v>
      </c>
      <c r="L2230" t="str">
        <f>IF(COUNTIFS(ZSOHSD058[订单号数值], ZSOHPP055[[#This Row],[订单号数值]], ZSOHSD058[行項目], ZSOHPP055[[#This Row],[行項目]])&gt;0, "Y", "")</f>
        <v>Y</v>
      </c>
      <c r="M2230">
        <f>IF(ZSOHPP055[[#This Row],[銷售訂單]]="", "", --ZSOHPP055[[#This Row],[銷售訂單]])</f>
        <v>6079316</v>
      </c>
    </row>
    <row r="2231" spans="1:13">
      <c r="A2231" s="17" t="s">
        <v>828</v>
      </c>
      <c r="B2231" s="19">
        <v>72.557000000000002</v>
      </c>
      <c r="C2231" s="19">
        <v>54.5</v>
      </c>
      <c r="D2231" s="19">
        <v>18.056999999999999</v>
      </c>
      <c r="E2231" s="19">
        <v>0</v>
      </c>
      <c r="F2231" s="17" t="s">
        <v>830</v>
      </c>
      <c r="G2231" s="17" t="s">
        <v>24</v>
      </c>
      <c r="H2231" s="18">
        <v>45935</v>
      </c>
      <c r="I2231" s="18">
        <v>45941</v>
      </c>
      <c r="J2231" s="17" t="s">
        <v>3761</v>
      </c>
      <c r="K2231" s="17" t="s">
        <v>2217</v>
      </c>
      <c r="L2231" t="str">
        <f>IF(COUNTIFS(ZSOHSD058[订单号数值], ZSOHPP055[[#This Row],[订单号数值]], ZSOHSD058[行項目], ZSOHPP055[[#This Row],[行項目]])&gt;0, "Y", "")</f>
        <v/>
      </c>
      <c r="M2231">
        <f>IF(ZSOHPP055[[#This Row],[銷售訂單]]="", "", --ZSOHPP055[[#This Row],[銷售訂單]])</f>
        <v>4168532</v>
      </c>
    </row>
    <row r="2232" spans="1:13">
      <c r="A2232" s="17" t="s">
        <v>828</v>
      </c>
      <c r="B2232" s="19">
        <v>60.463999999999999</v>
      </c>
      <c r="C2232" s="19">
        <v>59</v>
      </c>
      <c r="D2232" s="19">
        <v>1.464</v>
      </c>
      <c r="E2232" s="19">
        <v>0</v>
      </c>
      <c r="F2232" s="17" t="s">
        <v>829</v>
      </c>
      <c r="G2232" s="17" t="s">
        <v>24</v>
      </c>
      <c r="H2232" s="18">
        <v>45935</v>
      </c>
      <c r="I2232" s="18">
        <v>45940</v>
      </c>
      <c r="J2232" s="17" t="s">
        <v>3761</v>
      </c>
      <c r="K2232" s="17" t="s">
        <v>2219</v>
      </c>
      <c r="L2232" t="str">
        <f>IF(COUNTIFS(ZSOHSD058[订单号数值], ZSOHPP055[[#This Row],[订单号数值]], ZSOHSD058[行項目], ZSOHPP055[[#This Row],[行項目]])&gt;0, "Y", "")</f>
        <v/>
      </c>
      <c r="M2232">
        <f>IF(ZSOHPP055[[#This Row],[銷售訂單]]="", "", --ZSOHPP055[[#This Row],[銷售訂單]])</f>
        <v>4168532</v>
      </c>
    </row>
    <row r="2233" spans="1:13">
      <c r="A2233" s="17" t="s">
        <v>831</v>
      </c>
      <c r="B2233" s="19">
        <v>72.557000000000002</v>
      </c>
      <c r="C2233" s="19">
        <v>68.5</v>
      </c>
      <c r="D2233" s="19">
        <v>4.0570000000000004</v>
      </c>
      <c r="E2233" s="19">
        <v>0</v>
      </c>
      <c r="F2233" s="17" t="s">
        <v>832</v>
      </c>
      <c r="G2233" s="17" t="s">
        <v>24</v>
      </c>
      <c r="H2233" s="18">
        <v>45935</v>
      </c>
      <c r="I2233" s="18">
        <v>45937</v>
      </c>
      <c r="J2233" s="17" t="s">
        <v>3762</v>
      </c>
      <c r="K2233" s="17" t="s">
        <v>2210</v>
      </c>
      <c r="L2233" t="str">
        <f>IF(COUNTIFS(ZSOHSD058[订单号数值], ZSOHPP055[[#This Row],[订单号数值]], ZSOHSD058[行項目], ZSOHPP055[[#This Row],[行項目]])&gt;0, "Y", "")</f>
        <v/>
      </c>
      <c r="M2233">
        <f>IF(ZSOHPP055[[#This Row],[銷售訂單]]="", "", --ZSOHPP055[[#This Row],[銷售訂單]])</f>
        <v>4168688</v>
      </c>
    </row>
    <row r="2234" spans="1:13">
      <c r="A2234" s="17" t="s">
        <v>831</v>
      </c>
      <c r="B2234" s="19">
        <v>60.463999999999999</v>
      </c>
      <c r="C2234" s="19">
        <v>52</v>
      </c>
      <c r="D2234" s="19">
        <v>8.4640000000000004</v>
      </c>
      <c r="E2234" s="19">
        <v>0</v>
      </c>
      <c r="F2234" s="17" t="s">
        <v>833</v>
      </c>
      <c r="G2234" s="17" t="s">
        <v>24</v>
      </c>
      <c r="H2234" s="18">
        <v>45935</v>
      </c>
      <c r="I2234" s="18">
        <v>45939</v>
      </c>
      <c r="J2234" s="17" t="s">
        <v>3762</v>
      </c>
      <c r="K2234" s="17" t="s">
        <v>2215</v>
      </c>
      <c r="L2234" t="str">
        <f>IF(COUNTIFS(ZSOHSD058[订单号数值], ZSOHPP055[[#This Row],[订单号数值]], ZSOHSD058[行項目], ZSOHPP055[[#This Row],[行項目]])&gt;0, "Y", "")</f>
        <v/>
      </c>
      <c r="M2234">
        <f>IF(ZSOHPP055[[#This Row],[銷售訂單]]="", "", --ZSOHPP055[[#This Row],[銷售訂單]])</f>
        <v>4168688</v>
      </c>
    </row>
    <row r="2235" spans="1:13">
      <c r="A2235" s="17" t="s">
        <v>831</v>
      </c>
      <c r="B2235" s="19">
        <v>60.463999999999999</v>
      </c>
      <c r="C2235" s="19">
        <v>64</v>
      </c>
      <c r="D2235" s="19">
        <v>-3.536</v>
      </c>
      <c r="E2235" s="19">
        <v>0</v>
      </c>
      <c r="F2235" s="17" t="s">
        <v>834</v>
      </c>
      <c r="G2235" s="17" t="s">
        <v>24</v>
      </c>
      <c r="H2235" s="18">
        <v>45935</v>
      </c>
      <c r="I2235" s="18">
        <v>45938</v>
      </c>
      <c r="J2235" s="17" t="s">
        <v>3762</v>
      </c>
      <c r="K2235" s="17" t="s">
        <v>2216</v>
      </c>
      <c r="L2235" t="str">
        <f>IF(COUNTIFS(ZSOHSD058[订单号数值], ZSOHPP055[[#This Row],[订单号数值]], ZSOHSD058[行項目], ZSOHPP055[[#This Row],[行項目]])&gt;0, "Y", "")</f>
        <v/>
      </c>
      <c r="M2235">
        <f>IF(ZSOHPP055[[#This Row],[銷售訂單]]="", "", --ZSOHPP055[[#This Row],[銷售訂單]])</f>
        <v>4168688</v>
      </c>
    </row>
    <row r="2236" spans="1:13">
      <c r="A2236" s="17" t="s">
        <v>831</v>
      </c>
      <c r="B2236" s="19">
        <v>60.463999999999999</v>
      </c>
      <c r="C2236" s="19">
        <v>62.5</v>
      </c>
      <c r="D2236" s="19">
        <v>-2.036</v>
      </c>
      <c r="E2236" s="19">
        <v>0</v>
      </c>
      <c r="F2236" s="17" t="s">
        <v>835</v>
      </c>
      <c r="G2236" s="17" t="s">
        <v>24</v>
      </c>
      <c r="H2236" s="18">
        <v>45935</v>
      </c>
      <c r="I2236" s="18">
        <v>45939</v>
      </c>
      <c r="J2236" s="17" t="s">
        <v>3762</v>
      </c>
      <c r="K2236" s="17" t="s">
        <v>2217</v>
      </c>
      <c r="L2236" t="str">
        <f>IF(COUNTIFS(ZSOHSD058[订单号数值], ZSOHPP055[[#This Row],[订单号数值]], ZSOHSD058[行項目], ZSOHPP055[[#This Row],[行項目]])&gt;0, "Y", "")</f>
        <v/>
      </c>
      <c r="M2236">
        <f>IF(ZSOHPP055[[#This Row],[銷售訂單]]="", "", --ZSOHPP055[[#This Row],[銷售訂單]])</f>
        <v>4168688</v>
      </c>
    </row>
    <row r="2237" spans="1:13">
      <c r="A2237" s="17" t="s">
        <v>26</v>
      </c>
      <c r="B2237" s="19">
        <v>11976.111000000001</v>
      </c>
      <c r="C2237" s="19">
        <v>12167</v>
      </c>
      <c r="D2237" s="19">
        <v>-190.88900000000001</v>
      </c>
      <c r="E2237" s="19">
        <v>0</v>
      </c>
      <c r="F2237" s="17" t="s">
        <v>96</v>
      </c>
      <c r="G2237" s="17" t="s">
        <v>20</v>
      </c>
      <c r="H2237" s="18">
        <v>45936</v>
      </c>
      <c r="I2237" s="18">
        <v>46025</v>
      </c>
      <c r="J2237" s="17" t="s">
        <v>2736</v>
      </c>
      <c r="K2237" s="17" t="s">
        <v>2210</v>
      </c>
      <c r="L2237" t="str">
        <f>IF(COUNTIFS(ZSOHSD058[订单号数值], ZSOHPP055[[#This Row],[订单号数值]], ZSOHSD058[行項目], ZSOHPP055[[#This Row],[行項目]])&gt;0, "Y", "")</f>
        <v>Y</v>
      </c>
      <c r="M2237">
        <f>IF(ZSOHPP055[[#This Row],[銷售訂單]]="", "", --ZSOHPP055[[#This Row],[銷售訂單]])</f>
        <v>6078957</v>
      </c>
    </row>
    <row r="2238" spans="1:13">
      <c r="A2238" s="17" t="s">
        <v>26</v>
      </c>
      <c r="B2238" s="19">
        <v>32556.061000000002</v>
      </c>
      <c r="C2238" s="19">
        <v>33036.5</v>
      </c>
      <c r="D2238" s="19">
        <v>-480.43900000000002</v>
      </c>
      <c r="E2238" s="19">
        <v>0</v>
      </c>
      <c r="F2238" s="17" t="s">
        <v>97</v>
      </c>
      <c r="G2238" s="17" t="s">
        <v>20</v>
      </c>
      <c r="H2238" s="18">
        <v>45936</v>
      </c>
      <c r="I2238" s="18">
        <v>45985</v>
      </c>
      <c r="J2238" s="17" t="s">
        <v>2736</v>
      </c>
      <c r="K2238" s="17" t="s">
        <v>2210</v>
      </c>
      <c r="L2238" t="str">
        <f>IF(COUNTIFS(ZSOHSD058[订单号数值], ZSOHPP055[[#This Row],[订单号数值]], ZSOHSD058[行項目], ZSOHPP055[[#This Row],[行項目]])&gt;0, "Y", "")</f>
        <v>Y</v>
      </c>
      <c r="M2238">
        <f>IF(ZSOHPP055[[#This Row],[銷售訂單]]="", "", --ZSOHPP055[[#This Row],[銷售訂單]])</f>
        <v>6078957</v>
      </c>
    </row>
    <row r="2239" spans="1:13">
      <c r="A2239" s="17" t="s">
        <v>26</v>
      </c>
      <c r="B2239" s="19">
        <v>13986.623</v>
      </c>
      <c r="C2239" s="19">
        <v>13997.5</v>
      </c>
      <c r="D2239" s="19">
        <v>-10.877000000000001</v>
      </c>
      <c r="E2239" s="19">
        <v>0</v>
      </c>
      <c r="F2239" s="17" t="s">
        <v>98</v>
      </c>
      <c r="G2239" s="17" t="s">
        <v>20</v>
      </c>
      <c r="H2239" s="18">
        <v>45936</v>
      </c>
      <c r="I2239" s="18">
        <v>45982</v>
      </c>
      <c r="J2239" s="17" t="s">
        <v>2736</v>
      </c>
      <c r="K2239" s="17" t="s">
        <v>2210</v>
      </c>
      <c r="L2239" t="str">
        <f>IF(COUNTIFS(ZSOHSD058[订单号数值], ZSOHPP055[[#This Row],[订单号数值]], ZSOHSD058[行項目], ZSOHPP055[[#This Row],[行項目]])&gt;0, "Y", "")</f>
        <v>Y</v>
      </c>
      <c r="M2239">
        <f>IF(ZSOHPP055[[#This Row],[銷售訂單]]="", "", --ZSOHPP055[[#This Row],[銷售訂單]])</f>
        <v>6078957</v>
      </c>
    </row>
    <row r="2240" spans="1:13">
      <c r="A2240" s="17" t="s">
        <v>26</v>
      </c>
      <c r="B2240" s="19">
        <v>9019.4269999999997</v>
      </c>
      <c r="C2240" s="19">
        <v>9009.5</v>
      </c>
      <c r="D2240" s="19">
        <v>9.9269999999999996</v>
      </c>
      <c r="E2240" s="19">
        <v>0</v>
      </c>
      <c r="F2240" s="17" t="s">
        <v>100</v>
      </c>
      <c r="G2240" s="17" t="s">
        <v>20</v>
      </c>
      <c r="H2240" s="18">
        <v>45936</v>
      </c>
      <c r="I2240" s="18">
        <v>46002</v>
      </c>
      <c r="J2240" s="17" t="s">
        <v>2736</v>
      </c>
      <c r="K2240" s="17" t="s">
        <v>2210</v>
      </c>
      <c r="L2240" t="str">
        <f>IF(COUNTIFS(ZSOHSD058[订单号数值], ZSOHPP055[[#This Row],[订单号数值]], ZSOHSD058[行項目], ZSOHPP055[[#This Row],[行項目]])&gt;0, "Y", "")</f>
        <v>Y</v>
      </c>
      <c r="M2240">
        <f>IF(ZSOHPP055[[#This Row],[銷售訂單]]="", "", --ZSOHPP055[[#This Row],[銷售訂單]])</f>
        <v>6078957</v>
      </c>
    </row>
    <row r="2241" spans="1:13">
      <c r="A2241" s="17" t="s">
        <v>26</v>
      </c>
      <c r="B2241" s="19">
        <v>6311.1589999999997</v>
      </c>
      <c r="C2241" s="19">
        <v>6366</v>
      </c>
      <c r="D2241" s="19">
        <v>-54.841000000000001</v>
      </c>
      <c r="E2241" s="19">
        <v>0</v>
      </c>
      <c r="F2241" s="17" t="s">
        <v>101</v>
      </c>
      <c r="G2241" s="17" t="s">
        <v>20</v>
      </c>
      <c r="H2241" s="18">
        <v>45936</v>
      </c>
      <c r="I2241" s="18">
        <v>45975</v>
      </c>
      <c r="J2241" s="17" t="s">
        <v>2736</v>
      </c>
      <c r="K2241" s="17" t="s">
        <v>2210</v>
      </c>
      <c r="L2241" t="str">
        <f>IF(COUNTIFS(ZSOHSD058[订单号数值], ZSOHPP055[[#This Row],[订单号数值]], ZSOHSD058[行項目], ZSOHPP055[[#This Row],[行項目]])&gt;0, "Y", "")</f>
        <v>Y</v>
      </c>
      <c r="M2241">
        <f>IF(ZSOHPP055[[#This Row],[銷售訂單]]="", "", --ZSOHPP055[[#This Row],[銷售訂單]])</f>
        <v>6078957</v>
      </c>
    </row>
    <row r="2242" spans="1:13">
      <c r="A2242" s="17" t="s">
        <v>26</v>
      </c>
      <c r="B2242" s="19">
        <v>14449.615</v>
      </c>
      <c r="C2242" s="19">
        <v>14561</v>
      </c>
      <c r="D2242" s="19">
        <v>-111.38500000000001</v>
      </c>
      <c r="E2242" s="19">
        <v>0</v>
      </c>
      <c r="F2242" s="17" t="s">
        <v>102</v>
      </c>
      <c r="G2242" s="17" t="s">
        <v>20</v>
      </c>
      <c r="H2242" s="18">
        <v>45936</v>
      </c>
      <c r="I2242" s="18">
        <v>45996</v>
      </c>
      <c r="J2242" s="17" t="s">
        <v>2736</v>
      </c>
      <c r="K2242" s="17" t="s">
        <v>2210</v>
      </c>
      <c r="L2242" t="str">
        <f>IF(COUNTIFS(ZSOHSD058[订单号数值], ZSOHPP055[[#This Row],[订单号数值]], ZSOHSD058[行項目], ZSOHPP055[[#This Row],[行項目]])&gt;0, "Y", "")</f>
        <v>Y</v>
      </c>
      <c r="M2242">
        <f>IF(ZSOHPP055[[#This Row],[銷售訂單]]="", "", --ZSOHPP055[[#This Row],[銷售訂單]])</f>
        <v>6078957</v>
      </c>
    </row>
    <row r="2243" spans="1:13">
      <c r="A2243" s="17" t="s">
        <v>394</v>
      </c>
      <c r="B2243" s="19">
        <v>4188.902</v>
      </c>
      <c r="C2243" s="19">
        <v>4379</v>
      </c>
      <c r="D2243" s="19">
        <v>-190.09800000000001</v>
      </c>
      <c r="E2243" s="19">
        <v>0</v>
      </c>
      <c r="F2243" s="17" t="s">
        <v>485</v>
      </c>
      <c r="G2243" s="17" t="s">
        <v>20</v>
      </c>
      <c r="H2243" s="18">
        <v>45936</v>
      </c>
      <c r="I2243" s="18">
        <v>45973</v>
      </c>
      <c r="J2243" s="17" t="s">
        <v>2681</v>
      </c>
      <c r="K2243" s="17" t="s">
        <v>2210</v>
      </c>
      <c r="L2243" t="str">
        <f>IF(COUNTIFS(ZSOHSD058[订单号数值], ZSOHPP055[[#This Row],[订单号数值]], ZSOHSD058[行項目], ZSOHPP055[[#This Row],[行項目]])&gt;0, "Y", "")</f>
        <v>Y</v>
      </c>
      <c r="M2243">
        <f>IF(ZSOHPP055[[#This Row],[銷售訂單]]="", "", --ZSOHPP055[[#This Row],[銷售訂單]])</f>
        <v>6078594</v>
      </c>
    </row>
    <row r="2244" spans="1:13">
      <c r="A2244" s="17" t="s">
        <v>394</v>
      </c>
      <c r="B2244" s="19">
        <v>16829.517</v>
      </c>
      <c r="C2244" s="19">
        <v>16640</v>
      </c>
      <c r="D2244" s="19">
        <v>189.517</v>
      </c>
      <c r="E2244" s="19">
        <v>0</v>
      </c>
      <c r="F2244" s="17" t="s">
        <v>486</v>
      </c>
      <c r="G2244" s="17" t="s">
        <v>20</v>
      </c>
      <c r="H2244" s="18">
        <v>45936</v>
      </c>
      <c r="I2244" s="18">
        <v>45978</v>
      </c>
      <c r="J2244" s="17" t="s">
        <v>2681</v>
      </c>
      <c r="K2244" s="17" t="s">
        <v>2210</v>
      </c>
      <c r="L2244" t="str">
        <f>IF(COUNTIFS(ZSOHSD058[订单号数值], ZSOHPP055[[#This Row],[订单号数值]], ZSOHSD058[行項目], ZSOHPP055[[#This Row],[行項目]])&gt;0, "Y", "")</f>
        <v>Y</v>
      </c>
      <c r="M2244">
        <f>IF(ZSOHPP055[[#This Row],[銷售訂單]]="", "", --ZSOHPP055[[#This Row],[銷售訂單]])</f>
        <v>6078594</v>
      </c>
    </row>
    <row r="2245" spans="1:13">
      <c r="A2245" s="17" t="s">
        <v>1148</v>
      </c>
      <c r="B2245" s="19">
        <v>60.06</v>
      </c>
      <c r="C2245" s="19">
        <v>87.5</v>
      </c>
      <c r="D2245" s="19">
        <v>-27.44</v>
      </c>
      <c r="E2245" s="19">
        <v>0</v>
      </c>
      <c r="F2245" s="17" t="s">
        <v>1149</v>
      </c>
      <c r="G2245" s="17" t="s">
        <v>22</v>
      </c>
      <c r="H2245" s="18">
        <v>45936</v>
      </c>
      <c r="I2245" s="18">
        <v>45940</v>
      </c>
      <c r="J2245" s="17" t="s">
        <v>2859</v>
      </c>
      <c r="K2245" s="17" t="s">
        <v>2219</v>
      </c>
      <c r="L2245" t="str">
        <f>IF(COUNTIFS(ZSOHSD058[订单号数值], ZSOHPP055[[#This Row],[订单号数值]], ZSOHSD058[行項目], ZSOHPP055[[#This Row],[行項目]])&gt;0, "Y", "")</f>
        <v>Y</v>
      </c>
      <c r="M2245">
        <f>IF(ZSOHPP055[[#This Row],[銷售訂單]]="", "", --ZSOHPP055[[#This Row],[銷售訂單]])</f>
        <v>6079949</v>
      </c>
    </row>
    <row r="2246" spans="1:13">
      <c r="A2246" s="17" t="s">
        <v>2079</v>
      </c>
      <c r="B2246" s="19">
        <v>60.06</v>
      </c>
      <c r="C2246" s="19">
        <v>58.5</v>
      </c>
      <c r="D2246" s="19">
        <v>1.56</v>
      </c>
      <c r="E2246" s="19">
        <v>0</v>
      </c>
      <c r="F2246" s="17" t="s">
        <v>2080</v>
      </c>
      <c r="G2246" s="17" t="s">
        <v>21</v>
      </c>
      <c r="H2246" s="18">
        <v>45936</v>
      </c>
      <c r="I2246" s="18">
        <v>45939</v>
      </c>
      <c r="J2246" s="17" t="s">
        <v>2826</v>
      </c>
      <c r="K2246" s="17" t="s">
        <v>2219</v>
      </c>
      <c r="L2246" t="str">
        <f>IF(COUNTIFS(ZSOHSD058[订单号数值], ZSOHPP055[[#This Row],[订单号数值]], ZSOHSD058[行項目], ZSOHPP055[[#This Row],[行項目]])&gt;0, "Y", "")</f>
        <v>Y</v>
      </c>
      <c r="M2246">
        <f>IF(ZSOHPP055[[#This Row],[銷售訂單]]="", "", --ZSOHPP055[[#This Row],[銷售訂單]])</f>
        <v>6079711</v>
      </c>
    </row>
    <row r="2247" spans="1:13">
      <c r="A2247" s="17" t="s">
        <v>394</v>
      </c>
      <c r="B2247" s="19">
        <v>10500</v>
      </c>
      <c r="C2247" s="19">
        <v>10895.5</v>
      </c>
      <c r="D2247" s="19">
        <v>-395.5</v>
      </c>
      <c r="E2247" s="19">
        <v>0</v>
      </c>
      <c r="F2247" s="17" t="s">
        <v>487</v>
      </c>
      <c r="G2247" s="17" t="s">
        <v>20</v>
      </c>
      <c r="H2247" s="18">
        <v>45938</v>
      </c>
      <c r="I2247" s="18">
        <v>45993</v>
      </c>
      <c r="J2247" s="17" t="s">
        <v>2681</v>
      </c>
      <c r="K2247" s="17" t="s">
        <v>2210</v>
      </c>
      <c r="L2247" t="str">
        <f>IF(COUNTIFS(ZSOHSD058[订单号数值], ZSOHPP055[[#This Row],[订单号数值]], ZSOHSD058[行項目], ZSOHPP055[[#This Row],[行項目]])&gt;0, "Y", "")</f>
        <v>Y</v>
      </c>
      <c r="M2247">
        <f>IF(ZSOHPP055[[#This Row],[銷售訂單]]="", "", --ZSOHPP055[[#This Row],[銷售訂單]])</f>
        <v>6078594</v>
      </c>
    </row>
    <row r="2248" spans="1:13">
      <c r="A2248" s="17" t="s">
        <v>394</v>
      </c>
      <c r="B2248" s="19">
        <v>6002.0429999999997</v>
      </c>
      <c r="C2248" s="19">
        <v>6160</v>
      </c>
      <c r="D2248" s="19">
        <v>-157.95699999999999</v>
      </c>
      <c r="E2248" s="19">
        <v>0</v>
      </c>
      <c r="F2248" s="17" t="s">
        <v>452</v>
      </c>
      <c r="G2248" s="17" t="s">
        <v>20</v>
      </c>
      <c r="H2248" s="18">
        <v>45938</v>
      </c>
      <c r="I2248" s="18">
        <v>45978</v>
      </c>
      <c r="J2248" s="17" t="s">
        <v>2735</v>
      </c>
      <c r="K2248" s="17" t="s">
        <v>2210</v>
      </c>
      <c r="L2248" t="str">
        <f>IF(COUNTIFS(ZSOHSD058[订单号数值], ZSOHPP055[[#This Row],[订单号数值]], ZSOHSD058[行項目], ZSOHPP055[[#This Row],[行項目]])&gt;0, "Y", "")</f>
        <v>Y</v>
      </c>
      <c r="M2248">
        <f>IF(ZSOHPP055[[#This Row],[銷售訂單]]="", "", --ZSOHPP055[[#This Row],[銷售訂單]])</f>
        <v>6078923</v>
      </c>
    </row>
    <row r="2249" spans="1:13">
      <c r="A2249" s="17" t="s">
        <v>394</v>
      </c>
      <c r="B2249" s="19">
        <v>4499.6530000000002</v>
      </c>
      <c r="C2249" s="19">
        <v>4563.5</v>
      </c>
      <c r="D2249" s="19">
        <v>-63.847000000000001</v>
      </c>
      <c r="E2249" s="19">
        <v>0</v>
      </c>
      <c r="F2249" s="17" t="s">
        <v>453</v>
      </c>
      <c r="G2249" s="17" t="s">
        <v>20</v>
      </c>
      <c r="H2249" s="18">
        <v>45938</v>
      </c>
      <c r="I2249" s="18">
        <v>45971</v>
      </c>
      <c r="J2249" s="17" t="s">
        <v>2735</v>
      </c>
      <c r="K2249" s="17" t="s">
        <v>2210</v>
      </c>
      <c r="L2249" t="str">
        <f>IF(COUNTIFS(ZSOHSD058[订单号数值], ZSOHPP055[[#This Row],[订单号数值]], ZSOHSD058[行項目], ZSOHPP055[[#This Row],[行項目]])&gt;0, "Y", "")</f>
        <v>Y</v>
      </c>
      <c r="M2249">
        <f>IF(ZSOHPP055[[#This Row],[銷售訂單]]="", "", --ZSOHPP055[[#This Row],[銷售訂單]])</f>
        <v>6078923</v>
      </c>
    </row>
    <row r="2250" spans="1:13">
      <c r="A2250" s="17" t="s">
        <v>1002</v>
      </c>
      <c r="B2250" s="19">
        <v>2459.2190000000001</v>
      </c>
      <c r="C2250" s="19">
        <v>2553</v>
      </c>
      <c r="D2250" s="19">
        <v>-93.781000000000006</v>
      </c>
      <c r="E2250" s="19">
        <v>0</v>
      </c>
      <c r="F2250" s="17" t="s">
        <v>1021</v>
      </c>
      <c r="G2250" s="17" t="s">
        <v>20</v>
      </c>
      <c r="H2250" s="18">
        <v>45938</v>
      </c>
      <c r="I2250" s="18">
        <v>45959</v>
      </c>
      <c r="J2250" s="17" t="s">
        <v>2937</v>
      </c>
      <c r="K2250" s="17" t="s">
        <v>2215</v>
      </c>
      <c r="L2250" t="str">
        <f>IF(COUNTIFS(ZSOHSD058[订单号数值], ZSOHPP055[[#This Row],[订单号数值]], ZSOHSD058[行項目], ZSOHPP055[[#This Row],[行項目]])&gt;0, "Y", "")</f>
        <v>Y</v>
      </c>
      <c r="M2250">
        <f>IF(ZSOHPP055[[#This Row],[銷售訂單]]="", "", --ZSOHPP055[[#This Row],[銷售訂單]])</f>
        <v>6080725</v>
      </c>
    </row>
    <row r="2251" spans="1:13">
      <c r="A2251" s="17" t="s">
        <v>1002</v>
      </c>
      <c r="B2251" s="19">
        <v>700</v>
      </c>
      <c r="C2251" s="19">
        <v>699</v>
      </c>
      <c r="D2251" s="19">
        <v>1</v>
      </c>
      <c r="E2251" s="19">
        <v>0</v>
      </c>
      <c r="F2251" s="17" t="s">
        <v>1018</v>
      </c>
      <c r="G2251" s="17" t="s">
        <v>20</v>
      </c>
      <c r="H2251" s="18">
        <v>45938</v>
      </c>
      <c r="I2251" s="18">
        <v>45955</v>
      </c>
      <c r="J2251" s="17" t="s">
        <v>2937</v>
      </c>
      <c r="K2251" s="17" t="s">
        <v>2215</v>
      </c>
      <c r="L2251" t="str">
        <f>IF(COUNTIFS(ZSOHSD058[订单号数值], ZSOHPP055[[#This Row],[订单号数值]], ZSOHSD058[行項目], ZSOHPP055[[#This Row],[行項目]])&gt;0, "Y", "")</f>
        <v>Y</v>
      </c>
      <c r="M2251">
        <f>IF(ZSOHPP055[[#This Row],[銷售訂單]]="", "", --ZSOHPP055[[#This Row],[銷售訂單]])</f>
        <v>6080725</v>
      </c>
    </row>
    <row r="2252" spans="1:13">
      <c r="A2252" s="17" t="s">
        <v>1543</v>
      </c>
      <c r="B2252" s="19">
        <v>9334.3549999999996</v>
      </c>
      <c r="C2252" s="19">
        <v>9511</v>
      </c>
      <c r="D2252" s="19">
        <v>-176.64500000000001</v>
      </c>
      <c r="E2252" s="19">
        <v>0</v>
      </c>
      <c r="F2252" s="17" t="s">
        <v>1587</v>
      </c>
      <c r="G2252" s="17" t="s">
        <v>20</v>
      </c>
      <c r="H2252" s="18">
        <v>45938</v>
      </c>
      <c r="I2252" s="18">
        <v>45952</v>
      </c>
      <c r="J2252" s="17" t="s">
        <v>2921</v>
      </c>
      <c r="K2252" s="17" t="s">
        <v>2210</v>
      </c>
      <c r="L2252" t="str">
        <f>IF(COUNTIFS(ZSOHSD058[订单号数值], ZSOHPP055[[#This Row],[订单号数值]], ZSOHSD058[行項目], ZSOHPP055[[#This Row],[行項目]])&gt;0, "Y", "")</f>
        <v>Y</v>
      </c>
      <c r="M2252">
        <f>IF(ZSOHPP055[[#This Row],[銷售訂單]]="", "", --ZSOHPP055[[#This Row],[銷售訂單]])</f>
        <v>6080555</v>
      </c>
    </row>
    <row r="2253" spans="1:13">
      <c r="A2253" s="17" t="s">
        <v>1658</v>
      </c>
      <c r="B2253" s="19">
        <v>645.87800000000004</v>
      </c>
      <c r="C2253" s="19">
        <v>664</v>
      </c>
      <c r="D2253" s="19">
        <v>-18.122</v>
      </c>
      <c r="E2253" s="19">
        <v>0</v>
      </c>
      <c r="F2253" s="17" t="s">
        <v>1683</v>
      </c>
      <c r="G2253" s="17" t="s">
        <v>20</v>
      </c>
      <c r="H2253" s="18">
        <v>45938</v>
      </c>
      <c r="I2253" s="18">
        <v>45951</v>
      </c>
      <c r="J2253" s="17" t="s">
        <v>2620</v>
      </c>
      <c r="K2253" s="17" t="s">
        <v>2210</v>
      </c>
      <c r="L2253" t="str">
        <f>IF(COUNTIFS(ZSOHSD058[订单号数值], ZSOHPP055[[#This Row],[订单号数值]], ZSOHSD058[行項目], ZSOHPP055[[#This Row],[行項目]])&gt;0, "Y", "")</f>
        <v>Y</v>
      </c>
      <c r="M2253">
        <f>IF(ZSOHPP055[[#This Row],[銷售訂單]]="", "", --ZSOHPP055[[#This Row],[銷售訂單]])</f>
        <v>6078018</v>
      </c>
    </row>
    <row r="2254" spans="1:13">
      <c r="A2254" s="17" t="s">
        <v>1836</v>
      </c>
      <c r="B2254" s="19">
        <v>5000</v>
      </c>
      <c r="C2254" s="19">
        <v>5009</v>
      </c>
      <c r="D2254" s="19">
        <v>-9</v>
      </c>
      <c r="E2254" s="19">
        <v>0</v>
      </c>
      <c r="F2254" s="17" t="s">
        <v>1884</v>
      </c>
      <c r="G2254" s="17" t="s">
        <v>21</v>
      </c>
      <c r="H2254" s="18">
        <v>45938</v>
      </c>
      <c r="I2254" s="18">
        <v>45955</v>
      </c>
      <c r="J2254" s="17" t="s">
        <v>2902</v>
      </c>
      <c r="K2254" s="17" t="s">
        <v>2210</v>
      </c>
      <c r="L2254" t="str">
        <f>IF(COUNTIFS(ZSOHSD058[订单号数值], ZSOHPP055[[#This Row],[订单号数值]], ZSOHSD058[行項目], ZSOHPP055[[#This Row],[行項目]])&gt;0, "Y", "")</f>
        <v>Y</v>
      </c>
      <c r="M2254">
        <f>IF(ZSOHPP055[[#This Row],[銷售訂單]]="", "", --ZSOHPP055[[#This Row],[銷售訂單]])</f>
        <v>6080398</v>
      </c>
    </row>
    <row r="2255" spans="1:13">
      <c r="A2255" s="17" t="s">
        <v>1924</v>
      </c>
      <c r="B2255" s="19">
        <v>50.116999999999997</v>
      </c>
      <c r="C2255" s="19">
        <v>52</v>
      </c>
      <c r="D2255" s="19">
        <v>-1.883</v>
      </c>
      <c r="E2255" s="19">
        <v>0</v>
      </c>
      <c r="F2255" s="17" t="s">
        <v>1942</v>
      </c>
      <c r="G2255" s="17" t="s">
        <v>20</v>
      </c>
      <c r="H2255" s="18">
        <v>45938</v>
      </c>
      <c r="I2255" s="18">
        <v>45941</v>
      </c>
      <c r="J2255" s="17" t="s">
        <v>2947</v>
      </c>
      <c r="K2255" s="17" t="s">
        <v>2210</v>
      </c>
      <c r="L2255" t="str">
        <f>IF(COUNTIFS(ZSOHSD058[订单号数值], ZSOHPP055[[#This Row],[订单号数值]], ZSOHSD058[行項目], ZSOHPP055[[#This Row],[行項目]])&gt;0, "Y", "")</f>
        <v>Y</v>
      </c>
      <c r="M2255">
        <f>IF(ZSOHPP055[[#This Row],[銷售訂單]]="", "", --ZSOHPP055[[#This Row],[銷售訂單]])</f>
        <v>6080816</v>
      </c>
    </row>
    <row r="2256" spans="1:13">
      <c r="A2256" s="17" t="s">
        <v>2155</v>
      </c>
      <c r="B2256" s="19">
        <v>60.06</v>
      </c>
      <c r="C2256" s="19">
        <v>0</v>
      </c>
      <c r="D2256" s="19">
        <v>60.06</v>
      </c>
      <c r="E2256" s="19">
        <v>0</v>
      </c>
      <c r="F2256" s="17" t="s">
        <v>2156</v>
      </c>
      <c r="G2256" s="17" t="s">
        <v>22</v>
      </c>
      <c r="H2256" s="18">
        <v>45938</v>
      </c>
      <c r="I2256" s="18">
        <v>46017</v>
      </c>
      <c r="J2256" s="17" t="s">
        <v>2859</v>
      </c>
      <c r="K2256" s="17" t="s">
        <v>2216</v>
      </c>
      <c r="L2256" t="str">
        <f>IF(COUNTIFS(ZSOHSD058[订单号数值], ZSOHPP055[[#This Row],[订单号数值]], ZSOHSD058[行項目], ZSOHPP055[[#This Row],[行項目]])&gt;0, "Y", "")</f>
        <v>Y</v>
      </c>
      <c r="M2256">
        <f>IF(ZSOHPP055[[#This Row],[銷售訂單]]="", "", --ZSOHPP055[[#This Row],[銷售訂單]])</f>
        <v>6079949</v>
      </c>
    </row>
    <row r="2257" spans="1:13">
      <c r="A2257" s="17" t="s">
        <v>518</v>
      </c>
      <c r="B2257" s="19">
        <v>0.01</v>
      </c>
      <c r="C2257" s="19">
        <v>0</v>
      </c>
      <c r="D2257" s="19">
        <v>0.01</v>
      </c>
      <c r="E2257" s="19">
        <v>0</v>
      </c>
      <c r="F2257" s="17" t="s">
        <v>525</v>
      </c>
      <c r="G2257" s="17" t="s">
        <v>23</v>
      </c>
      <c r="H2257" s="18">
        <v>45939</v>
      </c>
      <c r="I2257" s="18">
        <v>45939</v>
      </c>
      <c r="J2257" s="17" t="s">
        <v>2757</v>
      </c>
      <c r="K2257" s="17" t="s">
        <v>2220</v>
      </c>
      <c r="L2257" t="str">
        <f>IF(COUNTIFS(ZSOHSD058[订单号数值], ZSOHPP055[[#This Row],[订单号数值]], ZSOHSD058[行項目], ZSOHPP055[[#This Row],[行項目]])&gt;0, "Y", "")</f>
        <v>Y</v>
      </c>
      <c r="M2257">
        <f>IF(ZSOHPP055[[#This Row],[銷售訂單]]="", "", --ZSOHPP055[[#This Row],[銷售訂單]])</f>
        <v>6079033</v>
      </c>
    </row>
    <row r="2258" spans="1:13">
      <c r="A2258" s="17" t="s">
        <v>518</v>
      </c>
      <c r="B2258" s="19">
        <v>280.68599999999998</v>
      </c>
      <c r="C2258" s="19">
        <v>271</v>
      </c>
      <c r="D2258" s="19">
        <v>9.6859999999999999</v>
      </c>
      <c r="E2258" s="19">
        <v>0</v>
      </c>
      <c r="F2258" s="17" t="s">
        <v>520</v>
      </c>
      <c r="G2258" s="17" t="s">
        <v>23</v>
      </c>
      <c r="H2258" s="18">
        <v>45939</v>
      </c>
      <c r="I2258" s="18">
        <v>45943</v>
      </c>
      <c r="J2258" s="17" t="s">
        <v>2757</v>
      </c>
      <c r="K2258" s="17" t="s">
        <v>2236</v>
      </c>
      <c r="L2258" t="str">
        <f>IF(COUNTIFS(ZSOHSD058[订单号数值], ZSOHPP055[[#This Row],[订单号数值]], ZSOHSD058[行項目], ZSOHPP055[[#This Row],[行項目]])&gt;0, "Y", "")</f>
        <v>Y</v>
      </c>
      <c r="M2258">
        <f>IF(ZSOHPP055[[#This Row],[銷售訂單]]="", "", --ZSOHPP055[[#This Row],[銷售訂單]])</f>
        <v>6079033</v>
      </c>
    </row>
    <row r="2259" spans="1:13">
      <c r="A2259" s="17" t="s">
        <v>2142</v>
      </c>
      <c r="B2259" s="19">
        <v>52.15</v>
      </c>
      <c r="C2259" s="19">
        <v>99.5</v>
      </c>
      <c r="D2259" s="19">
        <v>-47.35</v>
      </c>
      <c r="E2259" s="19">
        <v>0</v>
      </c>
      <c r="F2259" s="17" t="s">
        <v>2144</v>
      </c>
      <c r="G2259" s="17" t="s">
        <v>20</v>
      </c>
      <c r="H2259" s="18">
        <v>45939</v>
      </c>
      <c r="I2259" s="18">
        <v>45944</v>
      </c>
      <c r="J2259" s="17" t="s">
        <v>2949</v>
      </c>
      <c r="K2259" s="17" t="s">
        <v>2210</v>
      </c>
      <c r="L2259" t="str">
        <f>IF(COUNTIFS(ZSOHSD058[订单号数值], ZSOHPP055[[#This Row],[订单号数值]], ZSOHSD058[行項目], ZSOHPP055[[#This Row],[行項目]])&gt;0, "Y", "")</f>
        <v>Y</v>
      </c>
      <c r="M2259">
        <f>IF(ZSOHPP055[[#This Row],[銷售訂單]]="", "", --ZSOHPP055[[#This Row],[銷售訂單]])</f>
        <v>6080840</v>
      </c>
    </row>
    <row r="2260" spans="1:13">
      <c r="A2260" s="17" t="s">
        <v>1658</v>
      </c>
      <c r="B2260" s="19">
        <v>4000</v>
      </c>
      <c r="C2260" s="19">
        <v>3954</v>
      </c>
      <c r="D2260" s="19">
        <v>46</v>
      </c>
      <c r="E2260" s="19">
        <v>0</v>
      </c>
      <c r="F2260" s="17" t="s">
        <v>1681</v>
      </c>
      <c r="G2260" s="17" t="s">
        <v>20</v>
      </c>
      <c r="H2260" s="18">
        <v>45940</v>
      </c>
      <c r="I2260" s="18">
        <v>45964</v>
      </c>
      <c r="J2260" s="17" t="s">
        <v>2620</v>
      </c>
      <c r="K2260" s="17" t="s">
        <v>2210</v>
      </c>
      <c r="L2260" t="str">
        <f>IF(COUNTIFS(ZSOHSD058[订单号数值], ZSOHPP055[[#This Row],[订单号数值]], ZSOHSD058[行項目], ZSOHPP055[[#This Row],[行項目]])&gt;0, "Y", "")</f>
        <v>Y</v>
      </c>
      <c r="M2260">
        <f>IF(ZSOHPP055[[#This Row],[銷售訂單]]="", "", --ZSOHPP055[[#This Row],[銷售訂單]])</f>
        <v>6078018</v>
      </c>
    </row>
    <row r="2261" spans="1:13">
      <c r="A2261" s="17" t="s">
        <v>301</v>
      </c>
      <c r="B2261" s="19">
        <v>1756.223</v>
      </c>
      <c r="C2261" s="19">
        <v>1665.5</v>
      </c>
      <c r="D2261" s="19">
        <v>90.722999999999999</v>
      </c>
      <c r="E2261" s="19">
        <v>0</v>
      </c>
      <c r="F2261" s="17" t="s">
        <v>302</v>
      </c>
      <c r="G2261" s="17" t="s">
        <v>20</v>
      </c>
      <c r="H2261" s="18">
        <v>45941</v>
      </c>
      <c r="I2261" s="18">
        <v>45969</v>
      </c>
      <c r="J2261" s="17" t="s">
        <v>2857</v>
      </c>
      <c r="K2261" s="17" t="s">
        <v>2210</v>
      </c>
      <c r="L2261" t="str">
        <f>IF(COUNTIFS(ZSOHSD058[订单号数值], ZSOHPP055[[#This Row],[订单号数值]], ZSOHSD058[行項目], ZSOHPP055[[#This Row],[行項目]])&gt;0, "Y", "")</f>
        <v>Y</v>
      </c>
      <c r="M2261">
        <f>IF(ZSOHPP055[[#This Row],[銷售訂單]]="", "", --ZSOHPP055[[#This Row],[銷售訂單]])</f>
        <v>6079938</v>
      </c>
    </row>
    <row r="2262" spans="1:13">
      <c r="A2262" s="17" t="s">
        <v>301</v>
      </c>
      <c r="B2262" s="19">
        <v>4162.2879999999996</v>
      </c>
      <c r="C2262" s="19">
        <v>4344.5</v>
      </c>
      <c r="D2262" s="19">
        <v>-182.21199999999999</v>
      </c>
      <c r="E2262" s="19">
        <v>0</v>
      </c>
      <c r="F2262" s="17" t="s">
        <v>304</v>
      </c>
      <c r="G2262" s="17" t="s">
        <v>20</v>
      </c>
      <c r="H2262" s="18">
        <v>45941</v>
      </c>
      <c r="I2262" s="18">
        <v>45979</v>
      </c>
      <c r="J2262" s="17" t="s">
        <v>2857</v>
      </c>
      <c r="K2262" s="17" t="s">
        <v>2210</v>
      </c>
      <c r="L2262" t="str">
        <f>IF(COUNTIFS(ZSOHSD058[订单号数值], ZSOHPP055[[#This Row],[订单号数值]], ZSOHSD058[行項目], ZSOHPP055[[#This Row],[行項目]])&gt;0, "Y", "")</f>
        <v>Y</v>
      </c>
      <c r="M2262">
        <f>IF(ZSOHPP055[[#This Row],[銷售訂單]]="", "", --ZSOHPP055[[#This Row],[銷售訂單]])</f>
        <v>6079938</v>
      </c>
    </row>
    <row r="2263" spans="1:13">
      <c r="A2263" s="17" t="s">
        <v>301</v>
      </c>
      <c r="B2263" s="19">
        <v>1096.481</v>
      </c>
      <c r="C2263" s="19">
        <v>1029</v>
      </c>
      <c r="D2263" s="19">
        <v>67.480999999999995</v>
      </c>
      <c r="E2263" s="19">
        <v>0</v>
      </c>
      <c r="F2263" s="17" t="s">
        <v>309</v>
      </c>
      <c r="G2263" s="17" t="s">
        <v>20</v>
      </c>
      <c r="H2263" s="18">
        <v>45941</v>
      </c>
      <c r="I2263" s="18">
        <v>45961</v>
      </c>
      <c r="J2263" s="17" t="s">
        <v>2857</v>
      </c>
      <c r="K2263" s="17" t="s">
        <v>2210</v>
      </c>
      <c r="L2263" t="str">
        <f>IF(COUNTIFS(ZSOHSD058[订单号数值], ZSOHPP055[[#This Row],[订单号数值]], ZSOHSD058[行項目], ZSOHPP055[[#This Row],[行項目]])&gt;0, "Y", "")</f>
        <v>Y</v>
      </c>
      <c r="M2263">
        <f>IF(ZSOHPP055[[#This Row],[銷售訂單]]="", "", --ZSOHPP055[[#This Row],[銷售訂單]])</f>
        <v>6079938</v>
      </c>
    </row>
    <row r="2264" spans="1:13">
      <c r="A2264" s="17" t="s">
        <v>301</v>
      </c>
      <c r="B2264" s="19">
        <v>8070.5379999999996</v>
      </c>
      <c r="C2264" s="19">
        <v>8054.5</v>
      </c>
      <c r="D2264" s="19">
        <v>16.038</v>
      </c>
      <c r="E2264" s="19">
        <v>0</v>
      </c>
      <c r="F2264" s="17" t="s">
        <v>311</v>
      </c>
      <c r="G2264" s="17" t="s">
        <v>20</v>
      </c>
      <c r="H2264" s="18">
        <v>45941</v>
      </c>
      <c r="I2264" s="18">
        <v>45980</v>
      </c>
      <c r="J2264" s="17" t="s">
        <v>2857</v>
      </c>
      <c r="K2264" s="17" t="s">
        <v>2210</v>
      </c>
      <c r="L2264" t="str">
        <f>IF(COUNTIFS(ZSOHSD058[订单号数值], ZSOHPP055[[#This Row],[订单号数值]], ZSOHSD058[行項目], ZSOHPP055[[#This Row],[行項目]])&gt;0, "Y", "")</f>
        <v>Y</v>
      </c>
      <c r="M2264">
        <f>IF(ZSOHPP055[[#This Row],[銷售訂單]]="", "", --ZSOHPP055[[#This Row],[銷售訂單]])</f>
        <v>6079938</v>
      </c>
    </row>
    <row r="2265" spans="1:13">
      <c r="A2265" s="17" t="s">
        <v>301</v>
      </c>
      <c r="B2265" s="19">
        <v>3120.0859999999998</v>
      </c>
      <c r="C2265" s="19">
        <v>2854</v>
      </c>
      <c r="D2265" s="19">
        <v>266.08600000000001</v>
      </c>
      <c r="E2265" s="19">
        <v>0</v>
      </c>
      <c r="F2265" s="17" t="s">
        <v>313</v>
      </c>
      <c r="G2265" s="17" t="s">
        <v>20</v>
      </c>
      <c r="H2265" s="18">
        <v>45941</v>
      </c>
      <c r="I2265" s="18">
        <v>45981</v>
      </c>
      <c r="J2265" s="17" t="s">
        <v>2883</v>
      </c>
      <c r="K2265" s="17" t="s">
        <v>2210</v>
      </c>
      <c r="L2265" t="str">
        <f>IF(COUNTIFS(ZSOHSD058[订单号数值], ZSOHPP055[[#This Row],[订单号数值]], ZSOHSD058[行項目], ZSOHPP055[[#This Row],[行項目]])&gt;0, "Y", "")</f>
        <v>Y</v>
      </c>
      <c r="M2265">
        <f>IF(ZSOHPP055[[#This Row],[銷售訂單]]="", "", --ZSOHPP055[[#This Row],[銷售訂單]])</f>
        <v>6080119</v>
      </c>
    </row>
    <row r="2266" spans="1:13">
      <c r="A2266" s="17" t="s">
        <v>301</v>
      </c>
      <c r="B2266" s="19">
        <v>3484.8580000000002</v>
      </c>
      <c r="C2266" s="19">
        <v>3403.5</v>
      </c>
      <c r="D2266" s="19">
        <v>81.358000000000004</v>
      </c>
      <c r="E2266" s="19">
        <v>0</v>
      </c>
      <c r="F2266" s="17" t="s">
        <v>308</v>
      </c>
      <c r="G2266" s="17" t="s">
        <v>20</v>
      </c>
      <c r="H2266" s="18">
        <v>45941</v>
      </c>
      <c r="I2266" s="18">
        <v>45976</v>
      </c>
      <c r="J2266" s="17" t="s">
        <v>2883</v>
      </c>
      <c r="K2266" s="17" t="s">
        <v>2210</v>
      </c>
      <c r="L2266" t="str">
        <f>IF(COUNTIFS(ZSOHSD058[订单号数值], ZSOHPP055[[#This Row],[订单号数值]], ZSOHSD058[行項目], ZSOHPP055[[#This Row],[行項目]])&gt;0, "Y", "")</f>
        <v>Y</v>
      </c>
      <c r="M2266">
        <f>IF(ZSOHPP055[[#This Row],[銷售訂單]]="", "", --ZSOHPP055[[#This Row],[銷售訂單]])</f>
        <v>6080119</v>
      </c>
    </row>
    <row r="2267" spans="1:13">
      <c r="A2267" s="17" t="s">
        <v>301</v>
      </c>
      <c r="B2267" s="19">
        <v>3745.4070000000002</v>
      </c>
      <c r="C2267" s="19">
        <v>3731.5</v>
      </c>
      <c r="D2267" s="19">
        <v>13.907</v>
      </c>
      <c r="E2267" s="19">
        <v>0</v>
      </c>
      <c r="F2267" s="17" t="s">
        <v>316</v>
      </c>
      <c r="G2267" s="17" t="s">
        <v>20</v>
      </c>
      <c r="H2267" s="18">
        <v>45941</v>
      </c>
      <c r="I2267" s="18">
        <v>45974</v>
      </c>
      <c r="J2267" s="17" t="s">
        <v>2883</v>
      </c>
      <c r="K2267" s="17" t="s">
        <v>2210</v>
      </c>
      <c r="L2267" t="str">
        <f>IF(COUNTIFS(ZSOHSD058[订单号数值], ZSOHPP055[[#This Row],[订单号数值]], ZSOHSD058[行項目], ZSOHPP055[[#This Row],[行項目]])&gt;0, "Y", "")</f>
        <v>Y</v>
      </c>
      <c r="M2267">
        <f>IF(ZSOHPP055[[#This Row],[銷售訂單]]="", "", --ZSOHPP055[[#This Row],[銷售訂單]])</f>
        <v>6080119</v>
      </c>
    </row>
    <row r="2268" spans="1:13">
      <c r="A2268" s="17" t="s">
        <v>380</v>
      </c>
      <c r="B2268" s="19">
        <v>50.17</v>
      </c>
      <c r="C2268" s="19">
        <v>53</v>
      </c>
      <c r="D2268" s="19">
        <v>-2.83</v>
      </c>
      <c r="E2268" s="19">
        <v>0</v>
      </c>
      <c r="F2268" s="17" t="s">
        <v>381</v>
      </c>
      <c r="G2268" s="17" t="s">
        <v>20</v>
      </c>
      <c r="H2268" s="18">
        <v>45941</v>
      </c>
      <c r="I2268" s="18">
        <v>45943</v>
      </c>
      <c r="J2268" s="17" t="s">
        <v>2928</v>
      </c>
      <c r="K2268" s="17" t="s">
        <v>2210</v>
      </c>
      <c r="L2268" t="str">
        <f>IF(COUNTIFS(ZSOHSD058[订单号数值], ZSOHPP055[[#This Row],[订单号数值]], ZSOHSD058[行項目], ZSOHPP055[[#This Row],[行項目]])&gt;0, "Y", "")</f>
        <v>Y</v>
      </c>
      <c r="M2268">
        <f>IF(ZSOHPP055[[#This Row],[銷售訂單]]="", "", --ZSOHPP055[[#This Row],[銷售訂單]])</f>
        <v>6080676</v>
      </c>
    </row>
    <row r="2269" spans="1:13">
      <c r="A2269" s="17" t="s">
        <v>555</v>
      </c>
      <c r="B2269" s="19">
        <v>1226.4349999999999</v>
      </c>
      <c r="C2269" s="19">
        <v>1240.5</v>
      </c>
      <c r="D2269" s="19">
        <v>-14.065</v>
      </c>
      <c r="E2269" s="19">
        <v>0</v>
      </c>
      <c r="F2269" s="17" t="s">
        <v>564</v>
      </c>
      <c r="G2269" s="17" t="s">
        <v>24</v>
      </c>
      <c r="H2269" s="18">
        <v>45941</v>
      </c>
      <c r="I2269" s="18">
        <v>45948</v>
      </c>
      <c r="J2269" s="17" t="s">
        <v>2909</v>
      </c>
      <c r="K2269" s="17" t="s">
        <v>2210</v>
      </c>
      <c r="L2269" t="str">
        <f>IF(COUNTIFS(ZSOHSD058[订单号数值], ZSOHPP055[[#This Row],[订单号数值]], ZSOHSD058[行項目], ZSOHPP055[[#This Row],[行項目]])&gt;0, "Y", "")</f>
        <v>Y</v>
      </c>
      <c r="M2269">
        <f>IF(ZSOHPP055[[#This Row],[銷售訂單]]="", "", --ZSOHPP055[[#This Row],[銷售訂單]])</f>
        <v>6080483</v>
      </c>
    </row>
    <row r="2270" spans="1:13">
      <c r="A2270" s="17" t="s">
        <v>633</v>
      </c>
      <c r="B2270" s="19">
        <v>1100</v>
      </c>
      <c r="C2270" s="19">
        <v>1725.5</v>
      </c>
      <c r="D2270" s="19">
        <v>-625.5</v>
      </c>
      <c r="E2270" s="19">
        <v>0</v>
      </c>
      <c r="F2270" s="17" t="s">
        <v>640</v>
      </c>
      <c r="G2270" s="17" t="s">
        <v>20</v>
      </c>
      <c r="H2270" s="18">
        <v>45941</v>
      </c>
      <c r="I2270" s="18">
        <v>45962</v>
      </c>
      <c r="J2270" s="17" t="s">
        <v>2492</v>
      </c>
      <c r="K2270" s="17" t="s">
        <v>2210</v>
      </c>
      <c r="L2270" t="str">
        <f>IF(COUNTIFS(ZSOHSD058[订单号数值], ZSOHPP055[[#This Row],[订单号数值]], ZSOHSD058[行項目], ZSOHPP055[[#This Row],[行項目]])&gt;0, "Y", "")</f>
        <v>Y</v>
      </c>
      <c r="M2270">
        <f>IF(ZSOHPP055[[#This Row],[銷售訂單]]="", "", --ZSOHPP055[[#This Row],[銷售訂單]])</f>
        <v>6076548</v>
      </c>
    </row>
    <row r="2271" spans="1:13">
      <c r="A2271" s="17" t="s">
        <v>680</v>
      </c>
      <c r="B2271" s="19">
        <v>1631.6010000000001</v>
      </c>
      <c r="C2271" s="19">
        <v>1455.5</v>
      </c>
      <c r="D2271" s="19">
        <v>176.101</v>
      </c>
      <c r="E2271" s="19">
        <v>0</v>
      </c>
      <c r="F2271" s="17" t="s">
        <v>685</v>
      </c>
      <c r="G2271" s="17" t="s">
        <v>24</v>
      </c>
      <c r="H2271" s="18">
        <v>45941</v>
      </c>
      <c r="I2271" s="18">
        <v>45971</v>
      </c>
      <c r="J2271" s="17" t="s">
        <v>2916</v>
      </c>
      <c r="K2271" s="17" t="s">
        <v>2216</v>
      </c>
      <c r="L2271" t="str">
        <f>IF(COUNTIFS(ZSOHSD058[订单号数值], ZSOHPP055[[#This Row],[订单号数值]], ZSOHSD058[行項目], ZSOHPP055[[#This Row],[行項目]])&gt;0, "Y", "")</f>
        <v>Y</v>
      </c>
      <c r="M2271">
        <f>IF(ZSOHPP055[[#This Row],[銷售訂單]]="", "", --ZSOHPP055[[#This Row],[銷售訂單]])</f>
        <v>6080527</v>
      </c>
    </row>
    <row r="2272" spans="1:13">
      <c r="A2272" s="17" t="s">
        <v>680</v>
      </c>
      <c r="B2272" s="19">
        <v>9383.6090000000004</v>
      </c>
      <c r="C2272" s="19">
        <v>9398</v>
      </c>
      <c r="D2272" s="19">
        <v>-14.391</v>
      </c>
      <c r="E2272" s="19">
        <v>0</v>
      </c>
      <c r="F2272" s="17" t="s">
        <v>686</v>
      </c>
      <c r="G2272" s="17" t="s">
        <v>24</v>
      </c>
      <c r="H2272" s="18">
        <v>45941</v>
      </c>
      <c r="I2272" s="18">
        <v>45976</v>
      </c>
      <c r="J2272" s="17" t="s">
        <v>2916</v>
      </c>
      <c r="K2272" s="17" t="s">
        <v>2216</v>
      </c>
      <c r="L2272" t="str">
        <f>IF(COUNTIFS(ZSOHSD058[订单号数值], ZSOHPP055[[#This Row],[订单号数值]], ZSOHSD058[行項目], ZSOHPP055[[#This Row],[行項目]])&gt;0, "Y", "")</f>
        <v>Y</v>
      </c>
      <c r="M2272">
        <f>IF(ZSOHPP055[[#This Row],[銷售訂單]]="", "", --ZSOHPP055[[#This Row],[銷售訂單]])</f>
        <v>6080527</v>
      </c>
    </row>
    <row r="2273" spans="1:13">
      <c r="A2273" s="17" t="s">
        <v>1491</v>
      </c>
      <c r="B2273" s="19">
        <v>25</v>
      </c>
      <c r="C2273" s="19">
        <v>30</v>
      </c>
      <c r="D2273" s="19">
        <v>-5</v>
      </c>
      <c r="E2273" s="19">
        <v>0</v>
      </c>
      <c r="F2273" s="17" t="s">
        <v>1493</v>
      </c>
      <c r="G2273" s="17" t="s">
        <v>22</v>
      </c>
      <c r="H2273" s="18">
        <v>45941</v>
      </c>
      <c r="I2273" s="18">
        <v>45949</v>
      </c>
      <c r="J2273" s="17" t="s">
        <v>2876</v>
      </c>
      <c r="K2273" s="17" t="s">
        <v>2210</v>
      </c>
      <c r="L2273" t="str">
        <f>IF(COUNTIFS(ZSOHSD058[订单号数值], ZSOHPP055[[#This Row],[订单号数值]], ZSOHSD058[行項目], ZSOHPP055[[#This Row],[行項目]])&gt;0, "Y", "")</f>
        <v>Y</v>
      </c>
      <c r="M2273">
        <f>IF(ZSOHPP055[[#This Row],[銷售訂單]]="", "", --ZSOHPP055[[#This Row],[銷售訂單]])</f>
        <v>4168231</v>
      </c>
    </row>
    <row r="2274" spans="1:13">
      <c r="A2274" s="17" t="s">
        <v>351</v>
      </c>
      <c r="B2274" s="19">
        <v>8876.3140000000003</v>
      </c>
      <c r="C2274" s="19">
        <v>9106.5</v>
      </c>
      <c r="D2274" s="19">
        <v>-230.18600000000001</v>
      </c>
      <c r="E2274" s="19">
        <v>0</v>
      </c>
      <c r="F2274" s="17" t="s">
        <v>355</v>
      </c>
      <c r="G2274" s="17" t="s">
        <v>20</v>
      </c>
      <c r="H2274" s="18">
        <v>45943</v>
      </c>
      <c r="I2274" s="18">
        <v>45962</v>
      </c>
      <c r="J2274" s="17" t="s">
        <v>2890</v>
      </c>
      <c r="K2274" s="17" t="s">
        <v>2210</v>
      </c>
      <c r="L2274" t="str">
        <f>IF(COUNTIFS(ZSOHSD058[订单号数值], ZSOHPP055[[#This Row],[订单号数值]], ZSOHSD058[行項目], ZSOHPP055[[#This Row],[行項目]])&gt;0, "Y", "")</f>
        <v>Y</v>
      </c>
      <c r="M2274">
        <f>IF(ZSOHPP055[[#This Row],[銷售訂單]]="", "", --ZSOHPP055[[#This Row],[銷售訂單]])</f>
        <v>6080231</v>
      </c>
    </row>
    <row r="2275" spans="1:13">
      <c r="A2275" s="17" t="s">
        <v>351</v>
      </c>
      <c r="B2275" s="19">
        <v>8178.5429999999997</v>
      </c>
      <c r="C2275" s="19">
        <v>8068.5</v>
      </c>
      <c r="D2275" s="19">
        <v>110.04300000000001</v>
      </c>
      <c r="E2275" s="19">
        <v>0</v>
      </c>
      <c r="F2275" s="17" t="s">
        <v>356</v>
      </c>
      <c r="G2275" s="17" t="s">
        <v>20</v>
      </c>
      <c r="H2275" s="18">
        <v>45943</v>
      </c>
      <c r="I2275" s="18">
        <v>45971</v>
      </c>
      <c r="J2275" s="17" t="s">
        <v>2890</v>
      </c>
      <c r="K2275" s="17" t="s">
        <v>2210</v>
      </c>
      <c r="L2275" t="str">
        <f>IF(COUNTIFS(ZSOHSD058[订单号数值], ZSOHPP055[[#This Row],[订单号数值]], ZSOHSD058[行項目], ZSOHPP055[[#This Row],[行項目]])&gt;0, "Y", "")</f>
        <v>Y</v>
      </c>
      <c r="M2275">
        <f>IF(ZSOHPP055[[#This Row],[銷售訂單]]="", "", --ZSOHPP055[[#This Row],[銷售訂單]])</f>
        <v>6080231</v>
      </c>
    </row>
    <row r="2276" spans="1:13">
      <c r="A2276" s="17" t="s">
        <v>351</v>
      </c>
      <c r="B2276" s="19">
        <v>4730</v>
      </c>
      <c r="C2276" s="19">
        <v>4574.5</v>
      </c>
      <c r="D2276" s="19">
        <v>155.5</v>
      </c>
      <c r="E2276" s="19">
        <v>0</v>
      </c>
      <c r="F2276" s="17" t="s">
        <v>362</v>
      </c>
      <c r="G2276" s="17" t="s">
        <v>20</v>
      </c>
      <c r="H2276" s="18">
        <v>45943</v>
      </c>
      <c r="I2276" s="18">
        <v>45961</v>
      </c>
      <c r="J2276" s="17" t="s">
        <v>2890</v>
      </c>
      <c r="K2276" s="17" t="s">
        <v>2210</v>
      </c>
      <c r="L2276" t="str">
        <f>IF(COUNTIFS(ZSOHSD058[订单号数值], ZSOHPP055[[#This Row],[订单号数值]], ZSOHSD058[行項目], ZSOHPP055[[#This Row],[行項目]])&gt;0, "Y", "")</f>
        <v>Y</v>
      </c>
      <c r="M2276">
        <f>IF(ZSOHPP055[[#This Row],[銷售訂單]]="", "", --ZSOHPP055[[#This Row],[銷售訂單]])</f>
        <v>6080231</v>
      </c>
    </row>
    <row r="2277" spans="1:13">
      <c r="A2277" s="17" t="s">
        <v>882</v>
      </c>
      <c r="B2277" s="19">
        <v>5000</v>
      </c>
      <c r="C2277" s="19">
        <v>5005.5</v>
      </c>
      <c r="D2277" s="19">
        <v>-5.5</v>
      </c>
      <c r="E2277" s="19">
        <v>0</v>
      </c>
      <c r="F2277" s="17" t="s">
        <v>889</v>
      </c>
      <c r="G2277" s="17" t="s">
        <v>20</v>
      </c>
      <c r="H2277" s="18">
        <v>45943</v>
      </c>
      <c r="I2277" s="18">
        <v>45960</v>
      </c>
      <c r="J2277" s="17" t="s">
        <v>2937</v>
      </c>
      <c r="K2277" s="17" t="s">
        <v>2216</v>
      </c>
      <c r="L2277" t="str">
        <f>IF(COUNTIFS(ZSOHSD058[订单号数值], ZSOHPP055[[#This Row],[订单号数值]], ZSOHSD058[行項目], ZSOHPP055[[#This Row],[行項目]])&gt;0, "Y", "")</f>
        <v>Y</v>
      </c>
      <c r="M2277">
        <f>IF(ZSOHPP055[[#This Row],[銷售訂單]]="", "", --ZSOHPP055[[#This Row],[銷售訂單]])</f>
        <v>6080725</v>
      </c>
    </row>
    <row r="2278" spans="1:13">
      <c r="A2278" s="17" t="s">
        <v>1474</v>
      </c>
      <c r="B2278" s="19">
        <v>3960</v>
      </c>
      <c r="C2278" s="19">
        <v>4194.5</v>
      </c>
      <c r="D2278" s="19">
        <v>-234.5</v>
      </c>
      <c r="E2278" s="19">
        <v>0</v>
      </c>
      <c r="F2278" s="17" t="s">
        <v>1480</v>
      </c>
      <c r="G2278" s="17" t="s">
        <v>24</v>
      </c>
      <c r="H2278" s="18">
        <v>45943</v>
      </c>
      <c r="I2278" s="18">
        <v>45961</v>
      </c>
      <c r="J2278" s="17" t="s">
        <v>2834</v>
      </c>
      <c r="K2278" s="17" t="s">
        <v>2217</v>
      </c>
      <c r="L2278" t="str">
        <f>IF(COUNTIFS(ZSOHSD058[订单号数值], ZSOHPP055[[#This Row],[订单号数值]], ZSOHSD058[行項目], ZSOHPP055[[#This Row],[行項目]])&gt;0, "Y", "")</f>
        <v>Y</v>
      </c>
      <c r="M2278">
        <f>IF(ZSOHPP055[[#This Row],[銷售訂單]]="", "", --ZSOHPP055[[#This Row],[銷售訂單]])</f>
        <v>6079753</v>
      </c>
    </row>
    <row r="2279" spans="1:13">
      <c r="A2279" s="17" t="s">
        <v>1543</v>
      </c>
      <c r="B2279" s="19">
        <v>0.01</v>
      </c>
      <c r="C2279" s="19">
        <v>0</v>
      </c>
      <c r="D2279" s="19">
        <v>0.01</v>
      </c>
      <c r="E2279" s="19">
        <v>0</v>
      </c>
      <c r="F2279" s="17" t="s">
        <v>1586</v>
      </c>
      <c r="G2279" s="17" t="s">
        <v>20</v>
      </c>
      <c r="H2279" s="18">
        <v>45943</v>
      </c>
      <c r="I2279" s="18">
        <v>45955</v>
      </c>
      <c r="J2279" s="17" t="s">
        <v>2921</v>
      </c>
      <c r="K2279" s="17" t="s">
        <v>2210</v>
      </c>
      <c r="L2279" t="str">
        <f>IF(COUNTIFS(ZSOHSD058[订单号数值], ZSOHPP055[[#This Row],[订单号数值]], ZSOHSD058[行項目], ZSOHPP055[[#This Row],[行項目]])&gt;0, "Y", "")</f>
        <v>Y</v>
      </c>
      <c r="M2279">
        <f>IF(ZSOHPP055[[#This Row],[銷售訂單]]="", "", --ZSOHPP055[[#This Row],[銷售訂單]])</f>
        <v>6080555</v>
      </c>
    </row>
    <row r="2280" spans="1:13">
      <c r="A2280" s="17" t="s">
        <v>1206</v>
      </c>
      <c r="B2280" s="19">
        <v>3200</v>
      </c>
      <c r="C2280" s="19">
        <v>3236</v>
      </c>
      <c r="D2280" s="19">
        <v>-36</v>
      </c>
      <c r="E2280" s="19">
        <v>0</v>
      </c>
      <c r="F2280" s="17" t="s">
        <v>1218</v>
      </c>
      <c r="G2280" s="17" t="s">
        <v>21</v>
      </c>
      <c r="H2280" s="18">
        <v>45944</v>
      </c>
      <c r="I2280" s="18">
        <v>45957</v>
      </c>
      <c r="J2280" s="17" t="s">
        <v>2901</v>
      </c>
      <c r="K2280" s="17" t="s">
        <v>2210</v>
      </c>
      <c r="L2280" t="str">
        <f>IF(COUNTIFS(ZSOHSD058[订单号数值], ZSOHPP055[[#This Row],[订单号数值]], ZSOHSD058[行項目], ZSOHPP055[[#This Row],[行項目]])&gt;0, "Y", "")</f>
        <v>Y</v>
      </c>
      <c r="M2280">
        <f>IF(ZSOHPP055[[#This Row],[銷售訂單]]="", "", --ZSOHPP055[[#This Row],[銷售訂單]])</f>
        <v>6080382</v>
      </c>
    </row>
    <row r="2281" spans="1:13">
      <c r="A2281" s="17" t="s">
        <v>1310</v>
      </c>
      <c r="B2281" s="19">
        <v>3390</v>
      </c>
      <c r="C2281" s="19">
        <v>3366.5</v>
      </c>
      <c r="D2281" s="19">
        <v>23.5</v>
      </c>
      <c r="E2281" s="19">
        <v>0</v>
      </c>
      <c r="F2281" s="17" t="s">
        <v>1323</v>
      </c>
      <c r="G2281" s="17" t="s">
        <v>21</v>
      </c>
      <c r="H2281" s="18">
        <v>45944</v>
      </c>
      <c r="I2281" s="18">
        <v>45960</v>
      </c>
      <c r="J2281" s="17" t="s">
        <v>2901</v>
      </c>
      <c r="K2281" s="17" t="s">
        <v>2215</v>
      </c>
      <c r="L2281" t="str">
        <f>IF(COUNTIFS(ZSOHSD058[订单号数值], ZSOHPP055[[#This Row],[订单号数值]], ZSOHSD058[行項目], ZSOHPP055[[#This Row],[行項目]])&gt;0, "Y", "")</f>
        <v>Y</v>
      </c>
      <c r="M2281">
        <f>IF(ZSOHPP055[[#This Row],[銷售訂單]]="", "", --ZSOHPP055[[#This Row],[銷售訂單]])</f>
        <v>6080382</v>
      </c>
    </row>
    <row r="2282" spans="1:13">
      <c r="A2282" s="17" t="s">
        <v>1481</v>
      </c>
      <c r="B2282" s="19">
        <v>120.12</v>
      </c>
      <c r="C2282" s="19">
        <v>122</v>
      </c>
      <c r="D2282" s="19">
        <v>-1.88</v>
      </c>
      <c r="E2282" s="19">
        <v>0</v>
      </c>
      <c r="F2282" s="17" t="s">
        <v>1485</v>
      </c>
      <c r="G2282" s="17" t="s">
        <v>21</v>
      </c>
      <c r="H2282" s="18">
        <v>45944</v>
      </c>
      <c r="I2282" s="18">
        <v>45947</v>
      </c>
      <c r="J2282" s="17" t="s">
        <v>2930</v>
      </c>
      <c r="K2282" s="17" t="s">
        <v>2210</v>
      </c>
      <c r="L2282" t="str">
        <f>IF(COUNTIFS(ZSOHSD058[订单号数值], ZSOHPP055[[#This Row],[订单号数值]], ZSOHSD058[行項目], ZSOHPP055[[#This Row],[行項目]])&gt;0, "Y", "")</f>
        <v>Y</v>
      </c>
      <c r="M2282">
        <f>IF(ZSOHPP055[[#This Row],[銷售訂單]]="", "", --ZSOHPP055[[#This Row],[銷售訂單]])</f>
        <v>6080702</v>
      </c>
    </row>
    <row r="2283" spans="1:13">
      <c r="A2283" s="17" t="s">
        <v>394</v>
      </c>
      <c r="B2283" s="19">
        <v>6002.0429999999997</v>
      </c>
      <c r="C2283" s="19">
        <v>6074.5</v>
      </c>
      <c r="D2283" s="19">
        <v>-72.456999999999994</v>
      </c>
      <c r="E2283" s="19">
        <v>0</v>
      </c>
      <c r="F2283" s="17" t="s">
        <v>462</v>
      </c>
      <c r="G2283" s="17" t="s">
        <v>20</v>
      </c>
      <c r="H2283" s="18">
        <v>45945</v>
      </c>
      <c r="I2283" s="18">
        <v>45981</v>
      </c>
      <c r="J2283" s="17" t="s">
        <v>2735</v>
      </c>
      <c r="K2283" s="17" t="s">
        <v>2210</v>
      </c>
      <c r="L2283" t="str">
        <f>IF(COUNTIFS(ZSOHSD058[订单号数值], ZSOHPP055[[#This Row],[订单号数值]], ZSOHSD058[行項目], ZSOHPP055[[#This Row],[行項目]])&gt;0, "Y", "")</f>
        <v>Y</v>
      </c>
      <c r="M2283">
        <f>IF(ZSOHPP055[[#This Row],[銷售訂單]]="", "", --ZSOHPP055[[#This Row],[銷售訂單]])</f>
        <v>6078923</v>
      </c>
    </row>
    <row r="2284" spans="1:13">
      <c r="A2284" s="17" t="s">
        <v>394</v>
      </c>
      <c r="B2284" s="19">
        <v>11937.09</v>
      </c>
      <c r="C2284" s="19">
        <v>12516.4</v>
      </c>
      <c r="D2284" s="19">
        <v>-579.30999999999995</v>
      </c>
      <c r="E2284" s="19">
        <v>0</v>
      </c>
      <c r="F2284" s="17" t="s">
        <v>464</v>
      </c>
      <c r="G2284" s="17" t="s">
        <v>20</v>
      </c>
      <c r="H2284" s="18">
        <v>45945</v>
      </c>
      <c r="I2284" s="18">
        <v>45983</v>
      </c>
      <c r="J2284" s="17" t="s">
        <v>2735</v>
      </c>
      <c r="K2284" s="17" t="s">
        <v>2210</v>
      </c>
      <c r="L2284" t="str">
        <f>IF(COUNTIFS(ZSOHSD058[订单号数值], ZSOHPP055[[#This Row],[订单号数值]], ZSOHSD058[行項目], ZSOHPP055[[#This Row],[行項目]])&gt;0, "Y", "")</f>
        <v>Y</v>
      </c>
      <c r="M2284">
        <f>IF(ZSOHPP055[[#This Row],[銷售訂單]]="", "", --ZSOHPP055[[#This Row],[銷售訂單]])</f>
        <v>6078923</v>
      </c>
    </row>
    <row r="2285" spans="1:13">
      <c r="A2285" s="17" t="s">
        <v>394</v>
      </c>
      <c r="B2285" s="19">
        <v>21025.931</v>
      </c>
      <c r="C2285" s="19">
        <v>21271</v>
      </c>
      <c r="D2285" s="19">
        <v>-245.06899999999999</v>
      </c>
      <c r="E2285" s="19">
        <v>0</v>
      </c>
      <c r="F2285" s="17" t="s">
        <v>466</v>
      </c>
      <c r="G2285" s="17" t="s">
        <v>20</v>
      </c>
      <c r="H2285" s="18">
        <v>45945</v>
      </c>
      <c r="I2285" s="18">
        <v>46011</v>
      </c>
      <c r="J2285" s="17" t="s">
        <v>2735</v>
      </c>
      <c r="K2285" s="17" t="s">
        <v>2210</v>
      </c>
      <c r="L2285" t="str">
        <f>IF(COUNTIFS(ZSOHSD058[订单号数值], ZSOHPP055[[#This Row],[订单号数值]], ZSOHSD058[行項目], ZSOHPP055[[#This Row],[行項目]])&gt;0, "Y", "")</f>
        <v>Y</v>
      </c>
      <c r="M2285">
        <f>IF(ZSOHPP055[[#This Row],[銷售訂單]]="", "", --ZSOHPP055[[#This Row],[銷售訂單]])</f>
        <v>6078923</v>
      </c>
    </row>
    <row r="2286" spans="1:13">
      <c r="A2286" s="17" t="s">
        <v>351</v>
      </c>
      <c r="B2286" s="19">
        <v>6631.0069999999996</v>
      </c>
      <c r="C2286" s="19">
        <v>6737</v>
      </c>
      <c r="D2286" s="19">
        <v>-105.99299999999999</v>
      </c>
      <c r="E2286" s="19">
        <v>0</v>
      </c>
      <c r="F2286" s="17" t="s">
        <v>375</v>
      </c>
      <c r="G2286" s="17" t="s">
        <v>20</v>
      </c>
      <c r="H2286" s="18">
        <v>45946</v>
      </c>
      <c r="I2286" s="18">
        <v>45993</v>
      </c>
      <c r="J2286" s="17" t="s">
        <v>2913</v>
      </c>
      <c r="K2286" s="17" t="s">
        <v>2210</v>
      </c>
      <c r="L2286" t="str">
        <f>IF(COUNTIFS(ZSOHSD058[订单号数值], ZSOHPP055[[#This Row],[订单号数值]], ZSOHSD058[行項目], ZSOHPP055[[#This Row],[行項目]])&gt;0, "Y", "")</f>
        <v>Y</v>
      </c>
      <c r="M2286">
        <f>IF(ZSOHPP055[[#This Row],[銷售訂單]]="", "", --ZSOHPP055[[#This Row],[銷售訂單]])</f>
        <v>6080494</v>
      </c>
    </row>
    <row r="2287" spans="1:13">
      <c r="A2287" s="17" t="s">
        <v>351</v>
      </c>
      <c r="B2287" s="19">
        <v>14216.691999999999</v>
      </c>
      <c r="C2287" s="19">
        <v>14415.5</v>
      </c>
      <c r="D2287" s="19">
        <v>-198.80799999999999</v>
      </c>
      <c r="E2287" s="19">
        <v>0</v>
      </c>
      <c r="F2287" s="17" t="s">
        <v>374</v>
      </c>
      <c r="G2287" s="17" t="s">
        <v>20</v>
      </c>
      <c r="H2287" s="18">
        <v>45946</v>
      </c>
      <c r="I2287" s="18">
        <v>45972</v>
      </c>
      <c r="J2287" s="17" t="s">
        <v>2913</v>
      </c>
      <c r="K2287" s="17" t="s">
        <v>2210</v>
      </c>
      <c r="L2287" t="str">
        <f>IF(COUNTIFS(ZSOHSD058[订单号数值], ZSOHPP055[[#This Row],[订单号数值]], ZSOHSD058[行項目], ZSOHPP055[[#This Row],[行項目]])&gt;0, "Y", "")</f>
        <v>Y</v>
      </c>
      <c r="M2287">
        <f>IF(ZSOHPP055[[#This Row],[銷售訂單]]="", "", --ZSOHPP055[[#This Row],[銷售訂單]])</f>
        <v>6080494</v>
      </c>
    </row>
    <row r="2288" spans="1:13">
      <c r="A2288" s="17" t="s">
        <v>1094</v>
      </c>
      <c r="B2288" s="19">
        <v>60</v>
      </c>
      <c r="C2288" s="19">
        <v>58.5</v>
      </c>
      <c r="D2288" s="19">
        <v>1.5</v>
      </c>
      <c r="E2288" s="19">
        <v>0</v>
      </c>
      <c r="F2288" s="17" t="s">
        <v>1095</v>
      </c>
      <c r="G2288" s="17" t="s">
        <v>24</v>
      </c>
      <c r="H2288" s="18">
        <v>45946</v>
      </c>
      <c r="I2288" s="18">
        <v>45971</v>
      </c>
      <c r="J2288" s="17" t="s">
        <v>3316</v>
      </c>
      <c r="K2288" s="17" t="s">
        <v>2215</v>
      </c>
      <c r="L2288" t="str">
        <f>IF(COUNTIFS(ZSOHSD058[订单号数值], ZSOHPP055[[#This Row],[订单号数值]], ZSOHSD058[行項目], ZSOHPP055[[#This Row],[行項目]])&gt;0, "Y", "")</f>
        <v/>
      </c>
      <c r="M2288">
        <f>IF(ZSOHPP055[[#This Row],[銷售訂單]]="", "", --ZSOHPP055[[#This Row],[銷售訂單]])</f>
        <v>4167777</v>
      </c>
    </row>
    <row r="2289" spans="1:13">
      <c r="A2289" s="17" t="s">
        <v>1543</v>
      </c>
      <c r="B2289" s="19">
        <v>22545.708999999999</v>
      </c>
      <c r="C2289" s="19">
        <v>23113</v>
      </c>
      <c r="D2289" s="19">
        <v>-567.29100000000005</v>
      </c>
      <c r="E2289" s="19">
        <v>0</v>
      </c>
      <c r="F2289" s="17" t="s">
        <v>1585</v>
      </c>
      <c r="G2289" s="17" t="s">
        <v>20</v>
      </c>
      <c r="H2289" s="18">
        <v>45946</v>
      </c>
      <c r="I2289" s="18">
        <v>45957</v>
      </c>
      <c r="J2289" s="17" t="s">
        <v>2921</v>
      </c>
      <c r="K2289" s="17" t="s">
        <v>2210</v>
      </c>
      <c r="L2289" t="str">
        <f>IF(COUNTIFS(ZSOHSD058[订单号数值], ZSOHPP055[[#This Row],[订单号数值]], ZSOHSD058[行項目], ZSOHPP055[[#This Row],[行項目]])&gt;0, "Y", "")</f>
        <v>Y</v>
      </c>
      <c r="M2289">
        <f>IF(ZSOHPP055[[#This Row],[銷售訂單]]="", "", --ZSOHPP055[[#This Row],[銷售訂單]])</f>
        <v>6080555</v>
      </c>
    </row>
    <row r="2290" spans="1:13">
      <c r="A2290" s="17" t="s">
        <v>1543</v>
      </c>
      <c r="B2290" s="19">
        <v>10272.950000000001</v>
      </c>
      <c r="C2290" s="19">
        <v>10176</v>
      </c>
      <c r="D2290" s="19">
        <v>96.95</v>
      </c>
      <c r="E2290" s="19">
        <v>0</v>
      </c>
      <c r="F2290" s="17" t="s">
        <v>1584</v>
      </c>
      <c r="G2290" s="17" t="s">
        <v>20</v>
      </c>
      <c r="H2290" s="18">
        <v>45946</v>
      </c>
      <c r="I2290" s="18">
        <v>45960</v>
      </c>
      <c r="J2290" s="17" t="s">
        <v>2921</v>
      </c>
      <c r="K2290" s="17" t="s">
        <v>2210</v>
      </c>
      <c r="L2290" t="str">
        <f>IF(COUNTIFS(ZSOHSD058[订单号数值], ZSOHPP055[[#This Row],[订单号数值]], ZSOHSD058[行項目], ZSOHPP055[[#This Row],[行項目]])&gt;0, "Y", "")</f>
        <v>Y</v>
      </c>
      <c r="M2290">
        <f>IF(ZSOHPP055[[#This Row],[銷售訂單]]="", "", --ZSOHPP055[[#This Row],[銷售訂單]])</f>
        <v>6080555</v>
      </c>
    </row>
    <row r="2291" spans="1:13">
      <c r="A2291" s="17" t="s">
        <v>1135</v>
      </c>
      <c r="B2291" s="19">
        <v>1E-3</v>
      </c>
      <c r="C2291" s="19">
        <v>0</v>
      </c>
      <c r="D2291" s="19">
        <v>1E-3</v>
      </c>
      <c r="E2291" s="19">
        <v>0</v>
      </c>
      <c r="F2291" s="17" t="s">
        <v>1136</v>
      </c>
      <c r="G2291" s="17" t="s">
        <v>22</v>
      </c>
      <c r="H2291" s="18">
        <v>45947</v>
      </c>
      <c r="I2291" s="18">
        <v>45947</v>
      </c>
      <c r="J2291" s="17" t="s">
        <v>2964</v>
      </c>
      <c r="K2291" s="17" t="s">
        <v>2210</v>
      </c>
      <c r="L2291" t="str">
        <f>IF(COUNTIFS(ZSOHSD058[订单号数值], ZSOHPP055[[#This Row],[订单号数值]], ZSOHSD058[行項目], ZSOHPP055[[#This Row],[行項目]])&gt;0, "Y", "")</f>
        <v>Y</v>
      </c>
      <c r="M2291">
        <f>IF(ZSOHPP055[[#This Row],[銷售訂單]]="", "", --ZSOHPP055[[#This Row],[銷售訂單]])</f>
        <v>6081070</v>
      </c>
    </row>
    <row r="2292" spans="1:13">
      <c r="A2292" s="17" t="s">
        <v>1158</v>
      </c>
      <c r="B2292" s="19">
        <v>55.55</v>
      </c>
      <c r="C2292" s="19">
        <v>58</v>
      </c>
      <c r="D2292" s="19">
        <v>-2.4500000000000002</v>
      </c>
      <c r="E2292" s="19">
        <v>0</v>
      </c>
      <c r="F2292" s="17" t="s">
        <v>1160</v>
      </c>
      <c r="G2292" s="17" t="s">
        <v>23</v>
      </c>
      <c r="H2292" s="18">
        <v>45947</v>
      </c>
      <c r="I2292" s="18">
        <v>45951</v>
      </c>
      <c r="J2292" s="17" t="s">
        <v>2963</v>
      </c>
      <c r="K2292" s="17" t="s">
        <v>2210</v>
      </c>
      <c r="L2292" t="str">
        <f>IF(COUNTIFS(ZSOHSD058[订单号数值], ZSOHPP055[[#This Row],[订单号数值]], ZSOHSD058[行項目], ZSOHPP055[[#This Row],[行項目]])&gt;0, "Y", "")</f>
        <v>Y</v>
      </c>
      <c r="M2292">
        <f>IF(ZSOHPP055[[#This Row],[銷售訂單]]="", "", --ZSOHPP055[[#This Row],[銷售訂單]])</f>
        <v>6081069</v>
      </c>
    </row>
    <row r="2293" spans="1:13">
      <c r="A2293" s="17" t="s">
        <v>1656</v>
      </c>
      <c r="B2293" s="19">
        <v>60.06</v>
      </c>
      <c r="C2293" s="19">
        <v>235.5</v>
      </c>
      <c r="D2293" s="19">
        <v>-175.44</v>
      </c>
      <c r="E2293" s="19">
        <v>0</v>
      </c>
      <c r="F2293" s="17" t="s">
        <v>1657</v>
      </c>
      <c r="G2293" s="17" t="s">
        <v>21</v>
      </c>
      <c r="H2293" s="18">
        <v>45947</v>
      </c>
      <c r="I2293" s="18">
        <v>45951</v>
      </c>
      <c r="J2293" s="17" t="s">
        <v>2970</v>
      </c>
      <c r="K2293" s="17" t="s">
        <v>2210</v>
      </c>
      <c r="L2293" t="str">
        <f>IF(COUNTIFS(ZSOHSD058[订单号数值], ZSOHPP055[[#This Row],[订单号数值]], ZSOHSD058[行項目], ZSOHPP055[[#This Row],[行項目]])&gt;0, "Y", "")</f>
        <v>Y</v>
      </c>
      <c r="M2293">
        <f>IF(ZSOHPP055[[#This Row],[銷售訂單]]="", "", --ZSOHPP055[[#This Row],[銷售訂單]])</f>
        <v>6081101</v>
      </c>
    </row>
    <row r="2294" spans="1:13">
      <c r="A2294" s="17" t="s">
        <v>1836</v>
      </c>
      <c r="B2294" s="19">
        <v>8000</v>
      </c>
      <c r="C2294" s="19">
        <v>8317</v>
      </c>
      <c r="D2294" s="19">
        <v>-317</v>
      </c>
      <c r="E2294" s="19">
        <v>0</v>
      </c>
      <c r="F2294" s="17" t="s">
        <v>1885</v>
      </c>
      <c r="G2294" s="17" t="s">
        <v>21</v>
      </c>
      <c r="H2294" s="18">
        <v>45947</v>
      </c>
      <c r="I2294" s="18">
        <v>45971</v>
      </c>
      <c r="J2294" s="17" t="s">
        <v>2902</v>
      </c>
      <c r="K2294" s="17" t="s">
        <v>2210</v>
      </c>
      <c r="L2294" t="str">
        <f>IF(COUNTIFS(ZSOHSD058[订单号数值], ZSOHPP055[[#This Row],[订单号数值]], ZSOHSD058[行項目], ZSOHPP055[[#This Row],[行項目]])&gt;0, "Y", "")</f>
        <v>Y</v>
      </c>
      <c r="M2294">
        <f>IF(ZSOHPP055[[#This Row],[銷售訂單]]="", "", --ZSOHPP055[[#This Row],[銷售訂單]])</f>
        <v>6080398</v>
      </c>
    </row>
    <row r="2295" spans="1:13">
      <c r="A2295" s="17" t="s">
        <v>1836</v>
      </c>
      <c r="B2295" s="19">
        <v>10404.914000000001</v>
      </c>
      <c r="C2295" s="19">
        <v>10289</v>
      </c>
      <c r="D2295" s="19">
        <v>115.914</v>
      </c>
      <c r="E2295" s="19">
        <v>0</v>
      </c>
      <c r="F2295" s="17" t="s">
        <v>1883</v>
      </c>
      <c r="G2295" s="17" t="s">
        <v>21</v>
      </c>
      <c r="H2295" s="18">
        <v>45947</v>
      </c>
      <c r="I2295" s="18">
        <v>45962</v>
      </c>
      <c r="J2295" s="17" t="s">
        <v>2902</v>
      </c>
      <c r="K2295" s="17" t="s">
        <v>2210</v>
      </c>
      <c r="L2295" t="str">
        <f>IF(COUNTIFS(ZSOHSD058[订单号数值], ZSOHPP055[[#This Row],[订单号数值]], ZSOHSD058[行項目], ZSOHPP055[[#This Row],[行項目]])&gt;0, "Y", "")</f>
        <v>Y</v>
      </c>
      <c r="M2295">
        <f>IF(ZSOHPP055[[#This Row],[銷售訂單]]="", "", --ZSOHPP055[[#This Row],[銷售訂單]])</f>
        <v>6080398</v>
      </c>
    </row>
    <row r="2296" spans="1:13">
      <c r="A2296" s="17" t="s">
        <v>167</v>
      </c>
      <c r="B2296" s="19">
        <v>278</v>
      </c>
      <c r="C2296" s="19">
        <v>278</v>
      </c>
      <c r="D2296" s="19">
        <v>0</v>
      </c>
      <c r="E2296" s="19">
        <v>0</v>
      </c>
      <c r="F2296" s="17" t="s">
        <v>173</v>
      </c>
      <c r="G2296" s="17" t="s">
        <v>22</v>
      </c>
      <c r="H2296" s="18">
        <v>45948</v>
      </c>
      <c r="I2296" s="18">
        <v>45951</v>
      </c>
      <c r="J2296" s="17" t="s">
        <v>2925</v>
      </c>
      <c r="K2296" s="17" t="s">
        <v>2210</v>
      </c>
      <c r="L2296" t="str">
        <f>IF(COUNTIFS(ZSOHSD058[订单号数值], ZSOHPP055[[#This Row],[订单号数值]], ZSOHSD058[行項目], ZSOHPP055[[#This Row],[行項目]])&gt;0, "Y", "")</f>
        <v>Y</v>
      </c>
      <c r="M2296">
        <f>IF(ZSOHPP055[[#This Row],[銷售訂單]]="", "", --ZSOHPP055[[#This Row],[銷售訂單]])</f>
        <v>6080647</v>
      </c>
    </row>
    <row r="2297" spans="1:13">
      <c r="A2297" s="17" t="s">
        <v>518</v>
      </c>
      <c r="B2297" s="19">
        <v>384.11700000000002</v>
      </c>
      <c r="C2297" s="19">
        <v>391</v>
      </c>
      <c r="D2297" s="19">
        <v>-6.883</v>
      </c>
      <c r="E2297" s="19">
        <v>0</v>
      </c>
      <c r="F2297" s="17" t="s">
        <v>524</v>
      </c>
      <c r="G2297" s="17" t="s">
        <v>23</v>
      </c>
      <c r="H2297" s="18">
        <v>45948</v>
      </c>
      <c r="I2297" s="18">
        <v>45951</v>
      </c>
      <c r="J2297" s="17" t="s">
        <v>2955</v>
      </c>
      <c r="K2297" s="17" t="s">
        <v>2210</v>
      </c>
      <c r="L2297" t="str">
        <f>IF(COUNTIFS(ZSOHSD058[订单号数值], ZSOHPP055[[#This Row],[订单号数值]], ZSOHSD058[行項目], ZSOHPP055[[#This Row],[行項目]])&gt;0, "Y", "")</f>
        <v>Y</v>
      </c>
      <c r="M2297">
        <f>IF(ZSOHPP055[[#This Row],[銷售訂單]]="", "", --ZSOHPP055[[#This Row],[銷售訂單]])</f>
        <v>6081013</v>
      </c>
    </row>
    <row r="2298" spans="1:13">
      <c r="A2298" s="17" t="s">
        <v>714</v>
      </c>
      <c r="B2298" s="19">
        <v>2266.721</v>
      </c>
      <c r="C2298" s="19">
        <v>2275</v>
      </c>
      <c r="D2298" s="19">
        <v>-8.2789999999999999</v>
      </c>
      <c r="E2298" s="19">
        <v>0</v>
      </c>
      <c r="F2298" s="17" t="s">
        <v>724</v>
      </c>
      <c r="G2298" s="17" t="s">
        <v>24</v>
      </c>
      <c r="H2298" s="18">
        <v>45948</v>
      </c>
      <c r="I2298" s="18">
        <v>45958</v>
      </c>
      <c r="J2298" s="17" t="s">
        <v>2916</v>
      </c>
      <c r="K2298" s="17" t="s">
        <v>2215</v>
      </c>
      <c r="L2298" t="str">
        <f>IF(COUNTIFS(ZSOHSD058[订单号数值], ZSOHPP055[[#This Row],[订单号数值]], ZSOHSD058[行項目], ZSOHPP055[[#This Row],[行項目]])&gt;0, "Y", "")</f>
        <v>Y</v>
      </c>
      <c r="M2298">
        <f>IF(ZSOHPP055[[#This Row],[銷售訂單]]="", "", --ZSOHPP055[[#This Row],[銷售訂單]])</f>
        <v>6080527</v>
      </c>
    </row>
    <row r="2299" spans="1:13">
      <c r="A2299" s="17" t="s">
        <v>714</v>
      </c>
      <c r="B2299" s="19">
        <v>1E-3</v>
      </c>
      <c r="C2299" s="19">
        <v>0</v>
      </c>
      <c r="D2299" s="19">
        <v>1E-3</v>
      </c>
      <c r="E2299" s="19">
        <v>0</v>
      </c>
      <c r="F2299" s="17" t="s">
        <v>723</v>
      </c>
      <c r="G2299" s="17" t="s">
        <v>24</v>
      </c>
      <c r="H2299" s="18">
        <v>45948</v>
      </c>
      <c r="I2299" s="18">
        <v>45948</v>
      </c>
      <c r="J2299" s="17" t="s">
        <v>2916</v>
      </c>
      <c r="K2299" s="17" t="s">
        <v>2215</v>
      </c>
      <c r="L2299" t="str">
        <f>IF(COUNTIFS(ZSOHSD058[订单号数值], ZSOHPP055[[#This Row],[订单号数值]], ZSOHSD058[行項目], ZSOHPP055[[#This Row],[行項目]])&gt;0, "Y", "")</f>
        <v>Y</v>
      </c>
      <c r="M2299">
        <f>IF(ZSOHPP055[[#This Row],[銷售訂單]]="", "", --ZSOHPP055[[#This Row],[銷售訂單]])</f>
        <v>6080527</v>
      </c>
    </row>
    <row r="2300" spans="1:13">
      <c r="A2300" s="17" t="s">
        <v>1088</v>
      </c>
      <c r="B2300" s="19">
        <v>122</v>
      </c>
      <c r="C2300" s="19">
        <v>130.5</v>
      </c>
      <c r="D2300" s="19">
        <v>-8.5</v>
      </c>
      <c r="E2300" s="19">
        <v>0</v>
      </c>
      <c r="F2300" s="17" t="s">
        <v>1090</v>
      </c>
      <c r="G2300" s="17" t="s">
        <v>22</v>
      </c>
      <c r="H2300" s="18">
        <v>45948</v>
      </c>
      <c r="I2300" s="18">
        <v>45960</v>
      </c>
      <c r="J2300" s="17" t="s">
        <v>2972</v>
      </c>
      <c r="K2300" s="17" t="s">
        <v>2210</v>
      </c>
      <c r="L2300" t="str">
        <f>IF(COUNTIFS(ZSOHSD058[订单号数值], ZSOHPP055[[#This Row],[订单号数值]], ZSOHSD058[行項目], ZSOHPP055[[#This Row],[行項目]])&gt;0, "Y", "")</f>
        <v>Y</v>
      </c>
      <c r="M2300">
        <f>IF(ZSOHPP055[[#This Row],[銷售訂單]]="", "", --ZSOHPP055[[#This Row],[銷售訂單]])</f>
        <v>6081128</v>
      </c>
    </row>
    <row r="2301" spans="1:13">
      <c r="A2301" s="17" t="s">
        <v>1239</v>
      </c>
      <c r="B2301" s="19">
        <v>50</v>
      </c>
      <c r="C2301" s="19">
        <v>52.5</v>
      </c>
      <c r="D2301" s="19">
        <v>-2.5</v>
      </c>
      <c r="E2301" s="19">
        <v>0</v>
      </c>
      <c r="F2301" s="17" t="s">
        <v>1240</v>
      </c>
      <c r="G2301" s="17" t="s">
        <v>22</v>
      </c>
      <c r="H2301" s="18">
        <v>45948</v>
      </c>
      <c r="I2301" s="18">
        <v>45955</v>
      </c>
      <c r="J2301" s="17" t="s">
        <v>2911</v>
      </c>
      <c r="K2301" s="17" t="s">
        <v>2210</v>
      </c>
      <c r="L2301" t="str">
        <f>IF(COUNTIFS(ZSOHSD058[订单号数值], ZSOHPP055[[#This Row],[订单号数值]], ZSOHSD058[行項目], ZSOHPP055[[#This Row],[行項目]])&gt;0, "Y", "")</f>
        <v>Y</v>
      </c>
      <c r="M2301">
        <f>IF(ZSOHPP055[[#This Row],[銷售訂單]]="", "", --ZSOHPP055[[#This Row],[銷售訂單]])</f>
        <v>6080493</v>
      </c>
    </row>
    <row r="2302" spans="1:13">
      <c r="A2302" s="17" t="s">
        <v>1242</v>
      </c>
      <c r="B2302" s="19">
        <v>70.56</v>
      </c>
      <c r="C2302" s="19">
        <v>72</v>
      </c>
      <c r="D2302" s="19">
        <v>-1.44</v>
      </c>
      <c r="E2302" s="19">
        <v>0</v>
      </c>
      <c r="F2302" s="17" t="s">
        <v>1244</v>
      </c>
      <c r="G2302" s="17" t="s">
        <v>22</v>
      </c>
      <c r="H2302" s="18">
        <v>45948</v>
      </c>
      <c r="I2302" s="18">
        <v>45955</v>
      </c>
      <c r="J2302" s="17" t="s">
        <v>2911</v>
      </c>
      <c r="K2302" s="17" t="s">
        <v>2215</v>
      </c>
      <c r="L2302" t="str">
        <f>IF(COUNTIFS(ZSOHSD058[订单号数值], ZSOHPP055[[#This Row],[订单号数值]], ZSOHSD058[行項目], ZSOHPP055[[#This Row],[行項目]])&gt;0, "Y", "")</f>
        <v>Y</v>
      </c>
      <c r="M2302">
        <f>IF(ZSOHPP055[[#This Row],[銷售訂單]]="", "", --ZSOHPP055[[#This Row],[銷售訂單]])</f>
        <v>6080493</v>
      </c>
    </row>
    <row r="2303" spans="1:13">
      <c r="A2303" s="17" t="s">
        <v>1245</v>
      </c>
      <c r="B2303" s="19">
        <v>60.06</v>
      </c>
      <c r="C2303" s="19">
        <v>62</v>
      </c>
      <c r="D2303" s="19">
        <v>-1.94</v>
      </c>
      <c r="E2303" s="19">
        <v>0</v>
      </c>
      <c r="F2303" s="17" t="s">
        <v>1246</v>
      </c>
      <c r="G2303" s="17" t="s">
        <v>22</v>
      </c>
      <c r="H2303" s="18">
        <v>45948</v>
      </c>
      <c r="I2303" s="18">
        <v>45957</v>
      </c>
      <c r="J2303" s="17" t="s">
        <v>2945</v>
      </c>
      <c r="K2303" s="17" t="s">
        <v>2210</v>
      </c>
      <c r="L2303" t="str">
        <f>IF(COUNTIFS(ZSOHSD058[订单号数值], ZSOHPP055[[#This Row],[订单号数值]], ZSOHSD058[行項目], ZSOHPP055[[#This Row],[行項目]])&gt;0, "Y", "")</f>
        <v>Y</v>
      </c>
      <c r="M2303">
        <f>IF(ZSOHPP055[[#This Row],[銷售訂單]]="", "", --ZSOHPP055[[#This Row],[銷售訂單]])</f>
        <v>6080766</v>
      </c>
    </row>
    <row r="2304" spans="1:13">
      <c r="A2304" s="17" t="s">
        <v>1249</v>
      </c>
      <c r="B2304" s="19">
        <v>55.55</v>
      </c>
      <c r="C2304" s="19">
        <v>44</v>
      </c>
      <c r="D2304" s="19">
        <v>11.55</v>
      </c>
      <c r="E2304" s="19">
        <v>0</v>
      </c>
      <c r="F2304" s="17" t="s">
        <v>1268</v>
      </c>
      <c r="G2304" s="17" t="s">
        <v>23</v>
      </c>
      <c r="H2304" s="18">
        <v>45948</v>
      </c>
      <c r="I2304" s="18">
        <v>45955</v>
      </c>
      <c r="J2304" s="17" t="s">
        <v>2951</v>
      </c>
      <c r="K2304" s="17" t="s">
        <v>2210</v>
      </c>
      <c r="L2304" t="str">
        <f>IF(COUNTIFS(ZSOHSD058[订单号数值], ZSOHPP055[[#This Row],[订单号数值]], ZSOHSD058[行項目], ZSOHPP055[[#This Row],[行項目]])&gt;0, "Y", "")</f>
        <v>Y</v>
      </c>
      <c r="M2304">
        <f>IF(ZSOHPP055[[#This Row],[銷售訂單]]="", "", --ZSOHPP055[[#This Row],[銷售訂單]])</f>
        <v>6080968</v>
      </c>
    </row>
    <row r="2305" spans="1:13">
      <c r="A2305" s="17" t="s">
        <v>1433</v>
      </c>
      <c r="B2305" s="19">
        <v>968.23599999999999</v>
      </c>
      <c r="C2305" s="19">
        <v>962</v>
      </c>
      <c r="D2305" s="19">
        <v>6.2359999999999998</v>
      </c>
      <c r="E2305" s="19">
        <v>0</v>
      </c>
      <c r="F2305" s="17" t="s">
        <v>1436</v>
      </c>
      <c r="G2305" s="17" t="s">
        <v>23</v>
      </c>
      <c r="H2305" s="18">
        <v>45948</v>
      </c>
      <c r="I2305" s="18">
        <v>45955</v>
      </c>
      <c r="J2305" s="17" t="s">
        <v>2515</v>
      </c>
      <c r="K2305" s="17" t="s">
        <v>2217</v>
      </c>
      <c r="L2305" t="str">
        <f>IF(COUNTIFS(ZSOHSD058[订单号数值], ZSOHPP055[[#This Row],[订单号数值]], ZSOHSD058[行項目], ZSOHPP055[[#This Row],[行項目]])&gt;0, "Y", "")</f>
        <v>Y</v>
      </c>
      <c r="M2305">
        <f>IF(ZSOHPP055[[#This Row],[銷售訂單]]="", "", --ZSOHPP055[[#This Row],[銷售訂單]])</f>
        <v>6076829</v>
      </c>
    </row>
    <row r="2306" spans="1:13">
      <c r="A2306" s="17" t="s">
        <v>1543</v>
      </c>
      <c r="B2306" s="19">
        <v>16420.740000000002</v>
      </c>
      <c r="C2306" s="19">
        <v>16495.5</v>
      </c>
      <c r="D2306" s="19">
        <v>-74.760000000000005</v>
      </c>
      <c r="E2306" s="19">
        <v>0</v>
      </c>
      <c r="F2306" s="17" t="s">
        <v>1583</v>
      </c>
      <c r="G2306" s="17" t="s">
        <v>20</v>
      </c>
      <c r="H2306" s="18">
        <v>45948</v>
      </c>
      <c r="I2306" s="18">
        <v>45958</v>
      </c>
      <c r="J2306" s="17" t="s">
        <v>2921</v>
      </c>
      <c r="K2306" s="17" t="s">
        <v>2210</v>
      </c>
      <c r="L2306" t="str">
        <f>IF(COUNTIFS(ZSOHSD058[订单号数值], ZSOHPP055[[#This Row],[订单号数值]], ZSOHSD058[行項目], ZSOHPP055[[#This Row],[行項目]])&gt;0, "Y", "")</f>
        <v>Y</v>
      </c>
      <c r="M2306">
        <f>IF(ZSOHPP055[[#This Row],[銷售訂單]]="", "", --ZSOHPP055[[#This Row],[銷售訂單]])</f>
        <v>6080555</v>
      </c>
    </row>
    <row r="2307" spans="1:13">
      <c r="A2307" s="17" t="s">
        <v>2081</v>
      </c>
      <c r="B2307" s="19">
        <v>55.55</v>
      </c>
      <c r="C2307" s="19">
        <v>57</v>
      </c>
      <c r="D2307" s="19">
        <v>-1.45</v>
      </c>
      <c r="E2307" s="19">
        <v>0</v>
      </c>
      <c r="F2307" s="17" t="s">
        <v>2100</v>
      </c>
      <c r="G2307" s="17" t="s">
        <v>23</v>
      </c>
      <c r="H2307" s="18">
        <v>45948</v>
      </c>
      <c r="I2307" s="18">
        <v>45962</v>
      </c>
      <c r="J2307" s="17" t="s">
        <v>2951</v>
      </c>
      <c r="K2307" s="17" t="s">
        <v>2215</v>
      </c>
      <c r="L2307" t="str">
        <f>IF(COUNTIFS(ZSOHSD058[订单号数值], ZSOHPP055[[#This Row],[订单号数值]], ZSOHSD058[行項目], ZSOHPP055[[#This Row],[行項目]])&gt;0, "Y", "")</f>
        <v>Y</v>
      </c>
      <c r="M2307">
        <f>IF(ZSOHPP055[[#This Row],[銷售訂單]]="", "", --ZSOHPP055[[#This Row],[銷售訂單]])</f>
        <v>6080968</v>
      </c>
    </row>
    <row r="2308" spans="1:13">
      <c r="A2308" s="17" t="s">
        <v>2104</v>
      </c>
      <c r="B2308" s="19">
        <v>55.55</v>
      </c>
      <c r="C2308" s="19">
        <v>0</v>
      </c>
      <c r="D2308" s="19">
        <v>55.55</v>
      </c>
      <c r="E2308" s="19">
        <v>0</v>
      </c>
      <c r="F2308" s="17" t="s">
        <v>2105</v>
      </c>
      <c r="G2308" s="17" t="s">
        <v>23</v>
      </c>
      <c r="H2308" s="18">
        <v>45948</v>
      </c>
      <c r="I2308" s="18">
        <v>45993</v>
      </c>
      <c r="J2308" s="17" t="s">
        <v>2951</v>
      </c>
      <c r="K2308" s="17" t="s">
        <v>2216</v>
      </c>
      <c r="L2308" t="str">
        <f>IF(COUNTIFS(ZSOHSD058[订单号数值], ZSOHPP055[[#This Row],[订单号数值]], ZSOHSD058[行項目], ZSOHPP055[[#This Row],[行項目]])&gt;0, "Y", "")</f>
        <v>Y</v>
      </c>
      <c r="M2308">
        <f>IF(ZSOHPP055[[#This Row],[銷售訂單]]="", "", --ZSOHPP055[[#This Row],[銷售訂單]])</f>
        <v>6080968</v>
      </c>
    </row>
    <row r="2309" spans="1:13">
      <c r="A2309" s="17" t="s">
        <v>167</v>
      </c>
      <c r="B2309" s="19">
        <v>2266</v>
      </c>
      <c r="C2309" s="19">
        <v>2286.5</v>
      </c>
      <c r="D2309" s="19">
        <v>-20.5</v>
      </c>
      <c r="E2309" s="19">
        <v>0</v>
      </c>
      <c r="F2309" s="17" t="s">
        <v>171</v>
      </c>
      <c r="G2309" s="17" t="s">
        <v>22</v>
      </c>
      <c r="H2309" s="18">
        <v>45950</v>
      </c>
      <c r="I2309" s="18">
        <v>45959</v>
      </c>
      <c r="J2309" s="17" t="s">
        <v>2925</v>
      </c>
      <c r="K2309" s="17" t="s">
        <v>2210</v>
      </c>
      <c r="L2309" t="str">
        <f>IF(COUNTIFS(ZSOHSD058[订单号数值], ZSOHPP055[[#This Row],[订单号数值]], ZSOHSD058[行項目], ZSOHPP055[[#This Row],[行項目]])&gt;0, "Y", "")</f>
        <v>Y</v>
      </c>
      <c r="M2309">
        <f>IF(ZSOHPP055[[#This Row],[銷售訂單]]="", "", --ZSOHPP055[[#This Row],[銷售訂單]])</f>
        <v>6080647</v>
      </c>
    </row>
    <row r="2310" spans="1:13">
      <c r="A2310" s="17" t="s">
        <v>555</v>
      </c>
      <c r="B2310" s="19">
        <v>1526</v>
      </c>
      <c r="C2310" s="19">
        <v>1412</v>
      </c>
      <c r="D2310" s="19">
        <v>114</v>
      </c>
      <c r="E2310" s="19">
        <v>0</v>
      </c>
      <c r="F2310" s="17" t="s">
        <v>567</v>
      </c>
      <c r="G2310" s="17" t="s">
        <v>24</v>
      </c>
      <c r="H2310" s="18">
        <v>45950</v>
      </c>
      <c r="I2310" s="18">
        <v>45959</v>
      </c>
      <c r="J2310" s="17" t="s">
        <v>2909</v>
      </c>
      <c r="K2310" s="17" t="s">
        <v>2210</v>
      </c>
      <c r="L2310" t="str">
        <f>IF(COUNTIFS(ZSOHSD058[订单号数值], ZSOHPP055[[#This Row],[订单号数值]], ZSOHSD058[行項目], ZSOHPP055[[#This Row],[行項目]])&gt;0, "Y", "")</f>
        <v>Y</v>
      </c>
      <c r="M2310">
        <f>IF(ZSOHPP055[[#This Row],[銷售訂單]]="", "", --ZSOHPP055[[#This Row],[銷售訂單]])</f>
        <v>6080483</v>
      </c>
    </row>
    <row r="2311" spans="1:13">
      <c r="A2311" s="17" t="s">
        <v>579</v>
      </c>
      <c r="B2311" s="19">
        <v>650</v>
      </c>
      <c r="C2311" s="19">
        <v>818.5</v>
      </c>
      <c r="D2311" s="19">
        <v>-168.5</v>
      </c>
      <c r="E2311" s="19">
        <v>0</v>
      </c>
      <c r="F2311" s="17" t="s">
        <v>592</v>
      </c>
      <c r="G2311" s="17" t="s">
        <v>24</v>
      </c>
      <c r="H2311" s="18">
        <v>45950</v>
      </c>
      <c r="I2311" s="18">
        <v>45964</v>
      </c>
      <c r="J2311" s="17" t="s">
        <v>2909</v>
      </c>
      <c r="K2311" s="17" t="s">
        <v>2215</v>
      </c>
      <c r="L2311" t="str">
        <f>IF(COUNTIFS(ZSOHSD058[订单号数值], ZSOHPP055[[#This Row],[订单号数值]], ZSOHSD058[行項目], ZSOHPP055[[#This Row],[行項目]])&gt;0, "Y", "")</f>
        <v>Y</v>
      </c>
      <c r="M2311">
        <f>IF(ZSOHPP055[[#This Row],[銷售訂單]]="", "", --ZSOHPP055[[#This Row],[銷售訂單]])</f>
        <v>6080483</v>
      </c>
    </row>
    <row r="2312" spans="1:13">
      <c r="A2312" s="17" t="s">
        <v>714</v>
      </c>
      <c r="B2312" s="19">
        <v>305</v>
      </c>
      <c r="C2312" s="19">
        <v>300</v>
      </c>
      <c r="D2312" s="19">
        <v>5</v>
      </c>
      <c r="E2312" s="19">
        <v>0</v>
      </c>
      <c r="F2312" s="17" t="s">
        <v>720</v>
      </c>
      <c r="G2312" s="17" t="s">
        <v>24</v>
      </c>
      <c r="H2312" s="18">
        <v>45950</v>
      </c>
      <c r="I2312" s="18">
        <v>45961</v>
      </c>
      <c r="J2312" s="17" t="s">
        <v>2916</v>
      </c>
      <c r="K2312" s="17" t="s">
        <v>2215</v>
      </c>
      <c r="L2312" t="str">
        <f>IF(COUNTIFS(ZSOHSD058[订单号数值], ZSOHPP055[[#This Row],[订单号数值]], ZSOHSD058[行項目], ZSOHPP055[[#This Row],[行項目]])&gt;0, "Y", "")</f>
        <v>Y</v>
      </c>
      <c r="M2312">
        <f>IF(ZSOHPP055[[#This Row],[銷售訂單]]="", "", --ZSOHPP055[[#This Row],[銷售訂單]])</f>
        <v>6080527</v>
      </c>
    </row>
    <row r="2313" spans="1:13">
      <c r="A2313" s="17" t="s">
        <v>1433</v>
      </c>
      <c r="B2313" s="19">
        <v>7826.3159999999998</v>
      </c>
      <c r="C2313" s="19">
        <v>7866.5</v>
      </c>
      <c r="D2313" s="19">
        <v>-40.183999999999997</v>
      </c>
      <c r="E2313" s="19">
        <v>0</v>
      </c>
      <c r="F2313" s="17" t="s">
        <v>1434</v>
      </c>
      <c r="G2313" s="17" t="s">
        <v>23</v>
      </c>
      <c r="H2313" s="18">
        <v>45950</v>
      </c>
      <c r="I2313" s="18">
        <v>45966</v>
      </c>
      <c r="J2313" s="17" t="s">
        <v>2871</v>
      </c>
      <c r="K2313" s="17" t="s">
        <v>2216</v>
      </c>
      <c r="L2313" t="str">
        <f>IF(COUNTIFS(ZSOHSD058[订单号数值], ZSOHPP055[[#This Row],[订单号数值]], ZSOHSD058[行項目], ZSOHPP055[[#This Row],[行項目]])&gt;0, "Y", "")</f>
        <v>Y</v>
      </c>
      <c r="M2313">
        <f>IF(ZSOHPP055[[#This Row],[銷售訂單]]="", "", --ZSOHPP055[[#This Row],[銷售訂單]])</f>
        <v>6079966</v>
      </c>
    </row>
    <row r="2314" spans="1:13">
      <c r="A2314" s="17" t="s">
        <v>1543</v>
      </c>
      <c r="B2314" s="19">
        <v>16420.741000000002</v>
      </c>
      <c r="C2314" s="19">
        <v>16797</v>
      </c>
      <c r="D2314" s="19">
        <v>-376.25900000000001</v>
      </c>
      <c r="E2314" s="19">
        <v>0</v>
      </c>
      <c r="F2314" s="17" t="s">
        <v>1582</v>
      </c>
      <c r="G2314" s="17" t="s">
        <v>20</v>
      </c>
      <c r="H2314" s="18">
        <v>45950</v>
      </c>
      <c r="I2314" s="18">
        <v>45964</v>
      </c>
      <c r="J2314" s="17" t="s">
        <v>2943</v>
      </c>
      <c r="K2314" s="17" t="s">
        <v>2210</v>
      </c>
      <c r="L2314" t="str">
        <f>IF(COUNTIFS(ZSOHSD058[订单号数值], ZSOHPP055[[#This Row],[订单号数值]], ZSOHSD058[行項目], ZSOHPP055[[#This Row],[行項目]])&gt;0, "Y", "")</f>
        <v>Y</v>
      </c>
      <c r="M2314">
        <f>IF(ZSOHPP055[[#This Row],[銷售訂單]]="", "", --ZSOHPP055[[#This Row],[銷售訂單]])</f>
        <v>6080761</v>
      </c>
    </row>
    <row r="2315" spans="1:13">
      <c r="A2315" s="17" t="s">
        <v>1543</v>
      </c>
      <c r="B2315" s="19">
        <v>16420.741000000002</v>
      </c>
      <c r="C2315" s="19">
        <v>16789.5</v>
      </c>
      <c r="D2315" s="19">
        <v>-368.75900000000001</v>
      </c>
      <c r="E2315" s="19">
        <v>0</v>
      </c>
      <c r="F2315" s="17" t="s">
        <v>1581</v>
      </c>
      <c r="G2315" s="17" t="s">
        <v>20</v>
      </c>
      <c r="H2315" s="18">
        <v>45950</v>
      </c>
      <c r="I2315" s="18">
        <v>45964</v>
      </c>
      <c r="J2315" s="17" t="s">
        <v>2943</v>
      </c>
      <c r="K2315" s="17" t="s">
        <v>2210</v>
      </c>
      <c r="L2315" t="str">
        <f>IF(COUNTIFS(ZSOHSD058[订单号数值], ZSOHPP055[[#This Row],[订单号数值]], ZSOHSD058[行項目], ZSOHPP055[[#This Row],[行項目]])&gt;0, "Y", "")</f>
        <v>Y</v>
      </c>
      <c r="M2315">
        <f>IF(ZSOHPP055[[#This Row],[銷售訂單]]="", "", --ZSOHPP055[[#This Row],[銷售訂單]])</f>
        <v>6080761</v>
      </c>
    </row>
    <row r="2316" spans="1:13">
      <c r="A2316" s="17" t="s">
        <v>1543</v>
      </c>
      <c r="B2316" s="19">
        <v>1497.095</v>
      </c>
      <c r="C2316" s="19">
        <v>1485</v>
      </c>
      <c r="D2316" s="19">
        <v>12.095000000000001</v>
      </c>
      <c r="E2316" s="19">
        <v>0</v>
      </c>
      <c r="F2316" s="17" t="s">
        <v>1580</v>
      </c>
      <c r="G2316" s="17" t="s">
        <v>20</v>
      </c>
      <c r="H2316" s="18">
        <v>45951</v>
      </c>
      <c r="I2316" s="18">
        <v>45971</v>
      </c>
      <c r="J2316" s="17" t="s">
        <v>2943</v>
      </c>
      <c r="K2316" s="17" t="s">
        <v>2210</v>
      </c>
      <c r="L2316" t="str">
        <f>IF(COUNTIFS(ZSOHSD058[订单号数值], ZSOHPP055[[#This Row],[订单号数值]], ZSOHSD058[行項目], ZSOHPP055[[#This Row],[行項目]])&gt;0, "Y", "")</f>
        <v>Y</v>
      </c>
      <c r="M2316">
        <f>IF(ZSOHPP055[[#This Row],[銷售訂單]]="", "", --ZSOHPP055[[#This Row],[銷售訂單]])</f>
        <v>6080761</v>
      </c>
    </row>
    <row r="2317" spans="1:13">
      <c r="A2317" s="17" t="s">
        <v>1543</v>
      </c>
      <c r="B2317" s="19">
        <v>10927.731</v>
      </c>
      <c r="C2317" s="19">
        <v>11098</v>
      </c>
      <c r="D2317" s="19">
        <v>-170.26900000000001</v>
      </c>
      <c r="E2317" s="19">
        <v>0</v>
      </c>
      <c r="F2317" s="17" t="s">
        <v>1579</v>
      </c>
      <c r="G2317" s="17" t="s">
        <v>20</v>
      </c>
      <c r="H2317" s="18">
        <v>45951</v>
      </c>
      <c r="I2317" s="18">
        <v>45969</v>
      </c>
      <c r="J2317" s="17" t="s">
        <v>2943</v>
      </c>
      <c r="K2317" s="17" t="s">
        <v>2210</v>
      </c>
      <c r="L2317" t="str">
        <f>IF(COUNTIFS(ZSOHSD058[订单号数值], ZSOHPP055[[#This Row],[订单号数值]], ZSOHSD058[行項目], ZSOHPP055[[#This Row],[行項目]])&gt;0, "Y", "")</f>
        <v>Y</v>
      </c>
      <c r="M2317">
        <f>IF(ZSOHPP055[[#This Row],[銷售訂單]]="", "", --ZSOHPP055[[#This Row],[銷售訂單]])</f>
        <v>6080761</v>
      </c>
    </row>
    <row r="2318" spans="1:13">
      <c r="A2318" s="17" t="s">
        <v>1543</v>
      </c>
      <c r="B2318" s="19">
        <v>4922.9629999999997</v>
      </c>
      <c r="C2318" s="19">
        <v>4927</v>
      </c>
      <c r="D2318" s="19">
        <v>-4.0369999999999999</v>
      </c>
      <c r="E2318" s="19">
        <v>0</v>
      </c>
      <c r="F2318" s="17" t="s">
        <v>1578</v>
      </c>
      <c r="G2318" s="17" t="s">
        <v>20</v>
      </c>
      <c r="H2318" s="18">
        <v>45951</v>
      </c>
      <c r="I2318" s="18">
        <v>45973</v>
      </c>
      <c r="J2318" s="17" t="s">
        <v>2943</v>
      </c>
      <c r="K2318" s="17" t="s">
        <v>2210</v>
      </c>
      <c r="L2318" t="str">
        <f>IF(COUNTIFS(ZSOHSD058[订单号数值], ZSOHPP055[[#This Row],[订单号数值]], ZSOHSD058[行項目], ZSOHPP055[[#This Row],[行項目]])&gt;0, "Y", "")</f>
        <v>Y</v>
      </c>
      <c r="M2318">
        <f>IF(ZSOHPP055[[#This Row],[銷售訂單]]="", "", --ZSOHPP055[[#This Row],[銷售訂單]])</f>
        <v>6080761</v>
      </c>
    </row>
    <row r="2319" spans="1:13">
      <c r="A2319" s="17" t="s">
        <v>1543</v>
      </c>
      <c r="B2319" s="19">
        <v>17359.334999999999</v>
      </c>
      <c r="C2319" s="19">
        <v>17735.5</v>
      </c>
      <c r="D2319" s="19">
        <v>-376.16500000000002</v>
      </c>
      <c r="E2319" s="19">
        <v>0</v>
      </c>
      <c r="F2319" s="17" t="s">
        <v>1577</v>
      </c>
      <c r="G2319" s="17" t="s">
        <v>20</v>
      </c>
      <c r="H2319" s="18">
        <v>45951</v>
      </c>
      <c r="I2319" s="18">
        <v>45966</v>
      </c>
      <c r="J2319" s="17" t="s">
        <v>2943</v>
      </c>
      <c r="K2319" s="17" t="s">
        <v>2210</v>
      </c>
      <c r="L2319" t="str">
        <f>IF(COUNTIFS(ZSOHSD058[订单号数值], ZSOHPP055[[#This Row],[订单号数值]], ZSOHSD058[行項目], ZSOHPP055[[#This Row],[行項目]])&gt;0, "Y", "")</f>
        <v>Y</v>
      </c>
      <c r="M2319">
        <f>IF(ZSOHPP055[[#This Row],[銷售訂單]]="", "", --ZSOHPP055[[#This Row],[銷售訂單]])</f>
        <v>6080761</v>
      </c>
    </row>
    <row r="2320" spans="1:13">
      <c r="A2320" s="17" t="s">
        <v>154</v>
      </c>
      <c r="B2320" s="19">
        <v>61</v>
      </c>
      <c r="C2320" s="19">
        <v>59</v>
      </c>
      <c r="D2320" s="19">
        <v>2</v>
      </c>
      <c r="E2320" s="19">
        <v>0</v>
      </c>
      <c r="F2320" s="17" t="s">
        <v>156</v>
      </c>
      <c r="G2320" s="17" t="s">
        <v>23</v>
      </c>
      <c r="H2320" s="18">
        <v>45952</v>
      </c>
      <c r="I2320" s="18">
        <v>45971</v>
      </c>
      <c r="J2320" s="17" t="s">
        <v>2978</v>
      </c>
      <c r="K2320" s="17" t="s">
        <v>2210</v>
      </c>
      <c r="L2320" t="str">
        <f>IF(COUNTIFS(ZSOHSD058[订单号数值], ZSOHPP055[[#This Row],[订单号数值]], ZSOHSD058[行項目], ZSOHPP055[[#This Row],[行項目]])&gt;0, "Y", "")</f>
        <v>Y</v>
      </c>
      <c r="M2320">
        <f>IF(ZSOHPP055[[#This Row],[銷售訂單]]="", "", --ZSOHPP055[[#This Row],[銷售訂單]])</f>
        <v>6081211</v>
      </c>
    </row>
    <row r="2321" spans="1:13">
      <c r="A2321" s="17" t="s">
        <v>154</v>
      </c>
      <c r="B2321" s="19">
        <v>61</v>
      </c>
      <c r="C2321" s="19">
        <v>56</v>
      </c>
      <c r="D2321" s="19">
        <v>5</v>
      </c>
      <c r="E2321" s="19">
        <v>0</v>
      </c>
      <c r="F2321" s="17" t="s">
        <v>157</v>
      </c>
      <c r="G2321" s="17" t="s">
        <v>23</v>
      </c>
      <c r="H2321" s="18">
        <v>45952</v>
      </c>
      <c r="I2321" s="18">
        <v>45971</v>
      </c>
      <c r="J2321" s="17" t="s">
        <v>2978</v>
      </c>
      <c r="K2321" s="17" t="s">
        <v>2215</v>
      </c>
      <c r="L2321" t="str">
        <f>IF(COUNTIFS(ZSOHSD058[订单号数值], ZSOHPP055[[#This Row],[订单号数值]], ZSOHSD058[行項目], ZSOHPP055[[#This Row],[行項目]])&gt;0, "Y", "")</f>
        <v>Y</v>
      </c>
      <c r="M2321">
        <f>IF(ZSOHPP055[[#This Row],[銷售訂單]]="", "", --ZSOHPP055[[#This Row],[銷售訂單]])</f>
        <v>6081211</v>
      </c>
    </row>
    <row r="2322" spans="1:13">
      <c r="A2322" s="17" t="s">
        <v>1038</v>
      </c>
      <c r="B2322" s="19">
        <v>2800.1039999999998</v>
      </c>
      <c r="C2322" s="19">
        <v>0</v>
      </c>
      <c r="D2322" s="19">
        <v>2800.1039999999998</v>
      </c>
      <c r="E2322" s="19">
        <v>0</v>
      </c>
      <c r="F2322" s="17" t="s">
        <v>1051</v>
      </c>
      <c r="G2322" s="17" t="s">
        <v>20</v>
      </c>
      <c r="H2322" s="18">
        <v>45952</v>
      </c>
      <c r="I2322" s="18">
        <v>45974</v>
      </c>
      <c r="J2322" s="17" t="s">
        <v>2905</v>
      </c>
      <c r="K2322" s="17" t="s">
        <v>2210</v>
      </c>
      <c r="L2322" t="str">
        <f>IF(COUNTIFS(ZSOHSD058[订单号数值], ZSOHPP055[[#This Row],[订单号数值]], ZSOHSD058[行項目], ZSOHPP055[[#This Row],[行項目]])&gt;0, "Y", "")</f>
        <v>Y</v>
      </c>
      <c r="M2322">
        <f>IF(ZSOHPP055[[#This Row],[銷售訂單]]="", "", --ZSOHPP055[[#This Row],[銷售訂單]])</f>
        <v>6080476</v>
      </c>
    </row>
    <row r="2323" spans="1:13">
      <c r="A2323" s="17" t="s">
        <v>1543</v>
      </c>
      <c r="B2323" s="19">
        <v>16420.741000000002</v>
      </c>
      <c r="C2323" s="19">
        <v>16738.5</v>
      </c>
      <c r="D2323" s="19">
        <v>-317.75900000000001</v>
      </c>
      <c r="E2323" s="19">
        <v>0</v>
      </c>
      <c r="F2323" s="17" t="s">
        <v>1576</v>
      </c>
      <c r="G2323" s="17" t="s">
        <v>20</v>
      </c>
      <c r="H2323" s="18">
        <v>45952</v>
      </c>
      <c r="I2323" s="18">
        <v>45969</v>
      </c>
      <c r="J2323" s="17" t="s">
        <v>2943</v>
      </c>
      <c r="K2323" s="17" t="s">
        <v>2210</v>
      </c>
      <c r="L2323" t="str">
        <f>IF(COUNTIFS(ZSOHSD058[订单号数值], ZSOHPP055[[#This Row],[订单号数值]], ZSOHSD058[行項目], ZSOHPP055[[#This Row],[行項目]])&gt;0, "Y", "")</f>
        <v>Y</v>
      </c>
      <c r="M2323">
        <f>IF(ZSOHPP055[[#This Row],[銷售訂單]]="", "", --ZSOHPP055[[#This Row],[銷售訂單]])</f>
        <v>6080761</v>
      </c>
    </row>
    <row r="2324" spans="1:13">
      <c r="A2324" s="17" t="s">
        <v>1543</v>
      </c>
      <c r="B2324" s="19">
        <v>6420</v>
      </c>
      <c r="C2324" s="19">
        <v>6839.5</v>
      </c>
      <c r="D2324" s="19">
        <v>-419.5</v>
      </c>
      <c r="E2324" s="19">
        <v>0</v>
      </c>
      <c r="F2324" s="17" t="s">
        <v>1575</v>
      </c>
      <c r="G2324" s="17" t="s">
        <v>20</v>
      </c>
      <c r="H2324" s="18">
        <v>45952</v>
      </c>
      <c r="I2324" s="18">
        <v>45971</v>
      </c>
      <c r="J2324" s="17" t="s">
        <v>2943</v>
      </c>
      <c r="K2324" s="17" t="s">
        <v>2210</v>
      </c>
      <c r="L2324" t="str">
        <f>IF(COUNTIFS(ZSOHSD058[订单号数值], ZSOHPP055[[#This Row],[订单号数值]], ZSOHSD058[行項目], ZSOHPP055[[#This Row],[行項目]])&gt;0, "Y", "")</f>
        <v>Y</v>
      </c>
      <c r="M2324">
        <f>IF(ZSOHPP055[[#This Row],[銷售訂單]]="", "", --ZSOHPP055[[#This Row],[銷售訂單]])</f>
        <v>6080761</v>
      </c>
    </row>
    <row r="2325" spans="1:13">
      <c r="A2325" s="17" t="s">
        <v>1806</v>
      </c>
      <c r="B2325" s="19">
        <v>50</v>
      </c>
      <c r="C2325" s="19">
        <v>121</v>
      </c>
      <c r="D2325" s="19">
        <v>-71</v>
      </c>
      <c r="E2325" s="19">
        <v>0</v>
      </c>
      <c r="F2325" s="17" t="s">
        <v>1808</v>
      </c>
      <c r="G2325" s="17" t="s">
        <v>22</v>
      </c>
      <c r="H2325" s="18">
        <v>45952</v>
      </c>
      <c r="I2325" s="18">
        <v>45959</v>
      </c>
      <c r="J2325" s="17" t="s">
        <v>2939</v>
      </c>
      <c r="K2325" s="17" t="s">
        <v>2210</v>
      </c>
      <c r="L2325" t="str">
        <f>IF(COUNTIFS(ZSOHSD058[订单号数值], ZSOHPP055[[#This Row],[订单号数值]], ZSOHSD058[行項目], ZSOHPP055[[#This Row],[行項目]])&gt;0, "Y", "")</f>
        <v>Y</v>
      </c>
      <c r="M2325">
        <f>IF(ZSOHPP055[[#This Row],[銷售訂單]]="", "", --ZSOHPP055[[#This Row],[銷售訂單]])</f>
        <v>6080727</v>
      </c>
    </row>
    <row r="2326" spans="1:13">
      <c r="A2326" s="17" t="s">
        <v>1812</v>
      </c>
      <c r="B2326" s="19">
        <v>60.06</v>
      </c>
      <c r="C2326" s="19">
        <v>65.5</v>
      </c>
      <c r="D2326" s="19">
        <v>-5.44</v>
      </c>
      <c r="E2326" s="19">
        <v>0</v>
      </c>
      <c r="F2326" s="17" t="s">
        <v>1814</v>
      </c>
      <c r="G2326" s="17" t="s">
        <v>22</v>
      </c>
      <c r="H2326" s="18">
        <v>45952</v>
      </c>
      <c r="I2326" s="18">
        <v>45960</v>
      </c>
      <c r="J2326" s="17" t="s">
        <v>2939</v>
      </c>
      <c r="K2326" s="17" t="s">
        <v>2215</v>
      </c>
      <c r="L2326" t="str">
        <f>IF(COUNTIFS(ZSOHSD058[订单号数值], ZSOHPP055[[#This Row],[订单号数值]], ZSOHSD058[行項目], ZSOHPP055[[#This Row],[行項目]])&gt;0, "Y", "")</f>
        <v>Y</v>
      </c>
      <c r="M2326">
        <f>IF(ZSOHPP055[[#This Row],[銷售訂單]]="", "", --ZSOHPP055[[#This Row],[銷售訂單]])</f>
        <v>6080727</v>
      </c>
    </row>
    <row r="2327" spans="1:13">
      <c r="A2327" s="17" t="s">
        <v>1299</v>
      </c>
      <c r="B2327" s="19">
        <v>60.06</v>
      </c>
      <c r="C2327" s="19">
        <v>60.5</v>
      </c>
      <c r="D2327" s="19">
        <v>-0.44</v>
      </c>
      <c r="E2327" s="19">
        <v>0</v>
      </c>
      <c r="F2327" s="17" t="s">
        <v>1309</v>
      </c>
      <c r="G2327" s="17" t="s">
        <v>21</v>
      </c>
      <c r="H2327" s="18">
        <v>45953</v>
      </c>
      <c r="I2327" s="18">
        <v>45955</v>
      </c>
      <c r="J2327" s="17" t="s">
        <v>2983</v>
      </c>
      <c r="K2327" s="17" t="s">
        <v>2210</v>
      </c>
      <c r="L2327" t="str">
        <f>IF(COUNTIFS(ZSOHSD058[订单号数值], ZSOHPP055[[#This Row],[订单号数值]], ZSOHSD058[行項目], ZSOHPP055[[#This Row],[行項目]])&gt;0, "Y", "")</f>
        <v>Y</v>
      </c>
      <c r="M2327">
        <f>IF(ZSOHPP055[[#This Row],[銷售訂單]]="", "", --ZSOHPP055[[#This Row],[銷售訂單]])</f>
        <v>6081236</v>
      </c>
    </row>
    <row r="2328" spans="1:13">
      <c r="A2328" s="17" t="s">
        <v>1658</v>
      </c>
      <c r="B2328" s="19">
        <v>1296.788</v>
      </c>
      <c r="C2328" s="19">
        <v>1315.5</v>
      </c>
      <c r="D2328" s="19">
        <v>-18.712</v>
      </c>
      <c r="E2328" s="19">
        <v>0</v>
      </c>
      <c r="F2328" s="17" t="s">
        <v>1709</v>
      </c>
      <c r="G2328" s="17" t="s">
        <v>20</v>
      </c>
      <c r="H2328" s="18">
        <v>45953</v>
      </c>
      <c r="I2328" s="18">
        <v>45965</v>
      </c>
      <c r="J2328" s="17" t="s">
        <v>2620</v>
      </c>
      <c r="K2328" s="17" t="s">
        <v>2210</v>
      </c>
      <c r="L2328" t="str">
        <f>IF(COUNTIFS(ZSOHSD058[订单号数值], ZSOHPP055[[#This Row],[订单号数值]], ZSOHSD058[行項目], ZSOHPP055[[#This Row],[行項目]])&gt;0, "Y", "")</f>
        <v>Y</v>
      </c>
      <c r="M2328">
        <f>IF(ZSOHPP055[[#This Row],[銷售訂單]]="", "", --ZSOHPP055[[#This Row],[銷售訂單]])</f>
        <v>6078018</v>
      </c>
    </row>
    <row r="2329" spans="1:13">
      <c r="A2329" s="17" t="s">
        <v>1658</v>
      </c>
      <c r="B2329" s="19">
        <v>6504.0730000000003</v>
      </c>
      <c r="C2329" s="19">
        <v>6734</v>
      </c>
      <c r="D2329" s="19">
        <v>-229.92699999999999</v>
      </c>
      <c r="E2329" s="19">
        <v>0</v>
      </c>
      <c r="F2329" s="17" t="s">
        <v>1708</v>
      </c>
      <c r="G2329" s="17" t="s">
        <v>20</v>
      </c>
      <c r="H2329" s="18">
        <v>45953</v>
      </c>
      <c r="I2329" s="18">
        <v>45981</v>
      </c>
      <c r="J2329" s="17" t="s">
        <v>2620</v>
      </c>
      <c r="K2329" s="17" t="s">
        <v>2210</v>
      </c>
      <c r="L2329" t="str">
        <f>IF(COUNTIFS(ZSOHSD058[订单号数值], ZSOHPP055[[#This Row],[订单号数值]], ZSOHSD058[行項目], ZSOHPP055[[#This Row],[行項目]])&gt;0, "Y", "")</f>
        <v>Y</v>
      </c>
      <c r="M2329">
        <f>IF(ZSOHPP055[[#This Row],[銷售訂單]]="", "", --ZSOHPP055[[#This Row],[銷售訂單]])</f>
        <v>6078018</v>
      </c>
    </row>
    <row r="2330" spans="1:13">
      <c r="A2330" s="17" t="s">
        <v>1658</v>
      </c>
      <c r="B2330" s="19">
        <v>1296.788</v>
      </c>
      <c r="C2330" s="19">
        <v>1342</v>
      </c>
      <c r="D2330" s="19">
        <v>-45.212000000000003</v>
      </c>
      <c r="E2330" s="19">
        <v>0</v>
      </c>
      <c r="F2330" s="17" t="s">
        <v>1707</v>
      </c>
      <c r="G2330" s="17" t="s">
        <v>20</v>
      </c>
      <c r="H2330" s="18">
        <v>45953</v>
      </c>
      <c r="I2330" s="18">
        <v>45965</v>
      </c>
      <c r="J2330" s="17" t="s">
        <v>2620</v>
      </c>
      <c r="K2330" s="17" t="s">
        <v>2210</v>
      </c>
      <c r="L2330" t="str">
        <f>IF(COUNTIFS(ZSOHSD058[订单号数值], ZSOHPP055[[#This Row],[订单号数值]], ZSOHSD058[行項目], ZSOHPP055[[#This Row],[行項目]])&gt;0, "Y", "")</f>
        <v>Y</v>
      </c>
      <c r="M2330">
        <f>IF(ZSOHPP055[[#This Row],[銷售訂單]]="", "", --ZSOHPP055[[#This Row],[銷售訂單]])</f>
        <v>6078018</v>
      </c>
    </row>
    <row r="2331" spans="1:13">
      <c r="A2331" s="17" t="s">
        <v>1658</v>
      </c>
      <c r="B2331" s="19">
        <v>4551.3410000000003</v>
      </c>
      <c r="C2331" s="19">
        <v>4528</v>
      </c>
      <c r="D2331" s="19">
        <v>23.341000000000001</v>
      </c>
      <c r="E2331" s="19">
        <v>0</v>
      </c>
      <c r="F2331" s="17" t="s">
        <v>1706</v>
      </c>
      <c r="G2331" s="17" t="s">
        <v>20</v>
      </c>
      <c r="H2331" s="18">
        <v>45953</v>
      </c>
      <c r="I2331" s="18">
        <v>45985</v>
      </c>
      <c r="J2331" s="17" t="s">
        <v>2620</v>
      </c>
      <c r="K2331" s="17" t="s">
        <v>2210</v>
      </c>
      <c r="L2331" t="str">
        <f>IF(COUNTIFS(ZSOHSD058[订单号数值], ZSOHPP055[[#This Row],[订单号数值]], ZSOHSD058[行項目], ZSOHPP055[[#This Row],[行項目]])&gt;0, "Y", "")</f>
        <v>Y</v>
      </c>
      <c r="M2331">
        <f>IF(ZSOHPP055[[#This Row],[銷售訂單]]="", "", --ZSOHPP055[[#This Row],[銷售訂單]])</f>
        <v>6078018</v>
      </c>
    </row>
    <row r="2332" spans="1:13">
      <c r="A2332" s="17" t="s">
        <v>1658</v>
      </c>
      <c r="B2332" s="19">
        <v>1296.788</v>
      </c>
      <c r="C2332" s="19">
        <v>1301</v>
      </c>
      <c r="D2332" s="19">
        <v>-4.2119999999999997</v>
      </c>
      <c r="E2332" s="19">
        <v>0</v>
      </c>
      <c r="F2332" s="17" t="s">
        <v>1705</v>
      </c>
      <c r="G2332" s="17" t="s">
        <v>20</v>
      </c>
      <c r="H2332" s="18">
        <v>45953</v>
      </c>
      <c r="I2332" s="18">
        <v>45964</v>
      </c>
      <c r="J2332" s="17" t="s">
        <v>2620</v>
      </c>
      <c r="K2332" s="17" t="s">
        <v>2210</v>
      </c>
      <c r="L2332" t="str">
        <f>IF(COUNTIFS(ZSOHSD058[订单号数值], ZSOHPP055[[#This Row],[订单号数值]], ZSOHSD058[行項目], ZSOHPP055[[#This Row],[行項目]])&gt;0, "Y", "")</f>
        <v>Y</v>
      </c>
      <c r="M2332">
        <f>IF(ZSOHPP055[[#This Row],[銷售訂單]]="", "", --ZSOHPP055[[#This Row],[銷售訂單]])</f>
        <v>6078018</v>
      </c>
    </row>
    <row r="2333" spans="1:13">
      <c r="A2333" s="17" t="s">
        <v>1658</v>
      </c>
      <c r="B2333" s="19">
        <v>14965.911</v>
      </c>
      <c r="C2333" s="19">
        <v>14967.5</v>
      </c>
      <c r="D2333" s="19">
        <v>-1.589</v>
      </c>
      <c r="E2333" s="19">
        <v>0</v>
      </c>
      <c r="F2333" s="17" t="s">
        <v>1704</v>
      </c>
      <c r="G2333" s="17" t="s">
        <v>20</v>
      </c>
      <c r="H2333" s="18">
        <v>45953</v>
      </c>
      <c r="I2333" s="18">
        <v>46034</v>
      </c>
      <c r="J2333" s="17" t="s">
        <v>2620</v>
      </c>
      <c r="K2333" s="17" t="s">
        <v>2210</v>
      </c>
      <c r="L2333" t="str">
        <f>IF(COUNTIFS(ZSOHSD058[订单号数值], ZSOHPP055[[#This Row],[订单号数值]], ZSOHSD058[行項目], ZSOHPP055[[#This Row],[行項目]])&gt;0, "Y", "")</f>
        <v>Y</v>
      </c>
      <c r="M2333">
        <f>IF(ZSOHPP055[[#This Row],[銷售訂單]]="", "", --ZSOHPP055[[#This Row],[銷售訂單]])</f>
        <v>6078018</v>
      </c>
    </row>
    <row r="2334" spans="1:13">
      <c r="A2334" s="17" t="s">
        <v>1658</v>
      </c>
      <c r="B2334" s="19">
        <v>14965.91</v>
      </c>
      <c r="C2334" s="19">
        <v>14998</v>
      </c>
      <c r="D2334" s="19">
        <v>-32.090000000000003</v>
      </c>
      <c r="E2334" s="19">
        <v>0</v>
      </c>
      <c r="F2334" s="17" t="s">
        <v>1703</v>
      </c>
      <c r="G2334" s="17" t="s">
        <v>20</v>
      </c>
      <c r="H2334" s="18">
        <v>45953</v>
      </c>
      <c r="I2334" s="18">
        <v>46034</v>
      </c>
      <c r="J2334" s="17" t="s">
        <v>2620</v>
      </c>
      <c r="K2334" s="17" t="s">
        <v>2210</v>
      </c>
      <c r="L2334" t="str">
        <f>IF(COUNTIFS(ZSOHSD058[订单号数值], ZSOHPP055[[#This Row],[订单号数值]], ZSOHSD058[行項目], ZSOHPP055[[#This Row],[行項目]])&gt;0, "Y", "")</f>
        <v>Y</v>
      </c>
      <c r="M2334">
        <f>IF(ZSOHPP055[[#This Row],[銷售訂單]]="", "", --ZSOHPP055[[#This Row],[銷售訂單]])</f>
        <v>6078018</v>
      </c>
    </row>
    <row r="2335" spans="1:13">
      <c r="A2335" s="17" t="s">
        <v>1968</v>
      </c>
      <c r="B2335" s="19">
        <v>50</v>
      </c>
      <c r="C2335" s="19">
        <v>67.5</v>
      </c>
      <c r="D2335" s="19">
        <v>-17.5</v>
      </c>
      <c r="E2335" s="19">
        <v>0</v>
      </c>
      <c r="F2335" s="17" t="s">
        <v>1969</v>
      </c>
      <c r="G2335" s="17" t="s">
        <v>22</v>
      </c>
      <c r="H2335" s="18">
        <v>45953</v>
      </c>
      <c r="I2335" s="18">
        <v>45959</v>
      </c>
      <c r="J2335" s="17" t="s">
        <v>2904</v>
      </c>
      <c r="K2335" s="17" t="s">
        <v>2210</v>
      </c>
      <c r="L2335" t="str">
        <f>IF(COUNTIFS(ZSOHSD058[订单号数值], ZSOHPP055[[#This Row],[订单号数值]], ZSOHSD058[行項目], ZSOHPP055[[#This Row],[行項目]])&gt;0, "Y", "")</f>
        <v>Y</v>
      </c>
      <c r="M2335">
        <f>IF(ZSOHPP055[[#This Row],[銷售訂單]]="", "", --ZSOHPP055[[#This Row],[銷售訂單]])</f>
        <v>6080468</v>
      </c>
    </row>
    <row r="2336" spans="1:13">
      <c r="A2336" s="17" t="s">
        <v>26</v>
      </c>
      <c r="B2336" s="19">
        <v>0.01</v>
      </c>
      <c r="C2336" s="19">
        <v>0</v>
      </c>
      <c r="D2336" s="19">
        <v>0.01</v>
      </c>
      <c r="E2336" s="19">
        <v>0</v>
      </c>
      <c r="F2336" s="17" t="s">
        <v>113</v>
      </c>
      <c r="G2336" s="17" t="s">
        <v>20</v>
      </c>
      <c r="H2336" s="18">
        <v>45954</v>
      </c>
      <c r="I2336" s="18">
        <v>45957</v>
      </c>
      <c r="J2336" s="17" t="s">
        <v>2736</v>
      </c>
      <c r="K2336" s="17" t="s">
        <v>2210</v>
      </c>
      <c r="L2336" t="str">
        <f>IF(COUNTIFS(ZSOHSD058[订单号数值], ZSOHPP055[[#This Row],[订单号数值]], ZSOHSD058[行項目], ZSOHPP055[[#This Row],[行項目]])&gt;0, "Y", "")</f>
        <v>Y</v>
      </c>
      <c r="M2336">
        <f>IF(ZSOHPP055[[#This Row],[銷售訂單]]="", "", --ZSOHPP055[[#This Row],[銷售訂單]])</f>
        <v>6078957</v>
      </c>
    </row>
    <row r="2337" spans="1:13">
      <c r="A2337" s="17" t="s">
        <v>26</v>
      </c>
      <c r="B2337" s="19">
        <v>0.01</v>
      </c>
      <c r="C2337" s="19">
        <v>0</v>
      </c>
      <c r="D2337" s="19">
        <v>0.01</v>
      </c>
      <c r="E2337" s="19">
        <v>0</v>
      </c>
      <c r="F2337" s="17" t="s">
        <v>114</v>
      </c>
      <c r="G2337" s="17" t="s">
        <v>20</v>
      </c>
      <c r="H2337" s="18">
        <v>45954</v>
      </c>
      <c r="I2337" s="18">
        <v>45957</v>
      </c>
      <c r="J2337" s="17" t="s">
        <v>2736</v>
      </c>
      <c r="K2337" s="17" t="s">
        <v>2210</v>
      </c>
      <c r="L2337" t="str">
        <f>IF(COUNTIFS(ZSOHSD058[订单号数值], ZSOHPP055[[#This Row],[订单号数值]], ZSOHSD058[行項目], ZSOHPP055[[#This Row],[行項目]])&gt;0, "Y", "")</f>
        <v>Y</v>
      </c>
      <c r="M2337">
        <f>IF(ZSOHPP055[[#This Row],[銷售訂單]]="", "", --ZSOHPP055[[#This Row],[銷售訂單]])</f>
        <v>6078957</v>
      </c>
    </row>
    <row r="2338" spans="1:13">
      <c r="A2338" s="17" t="s">
        <v>1815</v>
      </c>
      <c r="B2338" s="19">
        <v>4447.6899999999996</v>
      </c>
      <c r="C2338" s="19">
        <v>4551.5</v>
      </c>
      <c r="D2338" s="19">
        <v>-103.81</v>
      </c>
      <c r="E2338" s="19">
        <v>0</v>
      </c>
      <c r="F2338" s="17" t="s">
        <v>1819</v>
      </c>
      <c r="G2338" s="17" t="s">
        <v>23</v>
      </c>
      <c r="H2338" s="18">
        <v>45954</v>
      </c>
      <c r="I2338" s="18">
        <v>45978</v>
      </c>
      <c r="J2338" s="17" t="s">
        <v>2630</v>
      </c>
      <c r="K2338" s="17" t="s">
        <v>2219</v>
      </c>
      <c r="L2338" t="str">
        <f>IF(COUNTIFS(ZSOHSD058[订单号数值], ZSOHPP055[[#This Row],[订单号数值]], ZSOHSD058[行項目], ZSOHPP055[[#This Row],[行項目]])&gt;0, "Y", "")</f>
        <v>Y</v>
      </c>
      <c r="M2338">
        <f>IF(ZSOHPP055[[#This Row],[銷售訂單]]="", "", --ZSOHPP055[[#This Row],[銷售訂單]])</f>
        <v>6078174</v>
      </c>
    </row>
    <row r="2339" spans="1:13">
      <c r="A2339" s="17" t="s">
        <v>1958</v>
      </c>
      <c r="B2339" s="19">
        <v>39.851999999999997</v>
      </c>
      <c r="C2339" s="19">
        <v>41</v>
      </c>
      <c r="D2339" s="19">
        <v>-1.1479999999999999</v>
      </c>
      <c r="E2339" s="19">
        <v>0</v>
      </c>
      <c r="F2339" s="17" t="s">
        <v>1959</v>
      </c>
      <c r="G2339" s="17" t="s">
        <v>20</v>
      </c>
      <c r="H2339" s="18">
        <v>45954</v>
      </c>
      <c r="I2339" s="18">
        <v>45959</v>
      </c>
      <c r="J2339" s="17" t="s">
        <v>2985</v>
      </c>
      <c r="K2339" s="17" t="s">
        <v>2210</v>
      </c>
      <c r="L2339" t="str">
        <f>IF(COUNTIFS(ZSOHSD058[订单号数值], ZSOHPP055[[#This Row],[订单号数值]], ZSOHSD058[行項目], ZSOHPP055[[#This Row],[行項目]])&gt;0, "Y", "")</f>
        <v>Y</v>
      </c>
      <c r="M2339">
        <f>IF(ZSOHPP055[[#This Row],[銷售訂單]]="", "", --ZSOHPP055[[#This Row],[銷售訂單]])</f>
        <v>4170266</v>
      </c>
    </row>
    <row r="2340" spans="1:13">
      <c r="A2340" s="17" t="s">
        <v>351</v>
      </c>
      <c r="B2340" s="19">
        <v>0.01</v>
      </c>
      <c r="C2340" s="19">
        <v>0</v>
      </c>
      <c r="D2340" s="19">
        <v>0.01</v>
      </c>
      <c r="E2340" s="19">
        <v>0</v>
      </c>
      <c r="F2340" s="17" t="s">
        <v>372</v>
      </c>
      <c r="G2340" s="17" t="s">
        <v>20</v>
      </c>
      <c r="H2340" s="18">
        <v>45955</v>
      </c>
      <c r="I2340" s="18">
        <v>45955</v>
      </c>
      <c r="J2340" s="17" t="s">
        <v>2913</v>
      </c>
      <c r="K2340" s="17" t="s">
        <v>2210</v>
      </c>
      <c r="L2340" t="str">
        <f>IF(COUNTIFS(ZSOHSD058[订单号数值], ZSOHPP055[[#This Row],[订单号数值]], ZSOHSD058[行項目], ZSOHPP055[[#This Row],[行項目]])&gt;0, "Y", "")</f>
        <v>Y</v>
      </c>
      <c r="M2340">
        <f>IF(ZSOHPP055[[#This Row],[銷售訂單]]="", "", --ZSOHPP055[[#This Row],[銷售訂單]])</f>
        <v>6080494</v>
      </c>
    </row>
    <row r="2341" spans="1:13">
      <c r="A2341" s="17" t="s">
        <v>351</v>
      </c>
      <c r="B2341" s="19">
        <v>13549</v>
      </c>
      <c r="C2341" s="19">
        <v>13281</v>
      </c>
      <c r="D2341" s="19">
        <v>268</v>
      </c>
      <c r="E2341" s="19">
        <v>0</v>
      </c>
      <c r="F2341" s="17" t="s">
        <v>371</v>
      </c>
      <c r="G2341" s="17" t="s">
        <v>20</v>
      </c>
      <c r="H2341" s="18">
        <v>45955</v>
      </c>
      <c r="I2341" s="18">
        <v>46013</v>
      </c>
      <c r="J2341" s="17" t="s">
        <v>2913</v>
      </c>
      <c r="K2341" s="17" t="s">
        <v>2210</v>
      </c>
      <c r="L2341" t="str">
        <f>IF(COUNTIFS(ZSOHSD058[订单号数值], ZSOHPP055[[#This Row],[订单号数值]], ZSOHSD058[行項目], ZSOHPP055[[#This Row],[行項目]])&gt;0, "Y", "")</f>
        <v>Y</v>
      </c>
      <c r="M2341">
        <f>IF(ZSOHPP055[[#This Row],[銷售訂單]]="", "", --ZSOHPP055[[#This Row],[銷售訂單]])</f>
        <v>6080494</v>
      </c>
    </row>
    <row r="2342" spans="1:13">
      <c r="A2342" s="17" t="s">
        <v>621</v>
      </c>
      <c r="B2342" s="19">
        <v>50.05</v>
      </c>
      <c r="C2342" s="19">
        <v>60.5</v>
      </c>
      <c r="D2342" s="19">
        <v>-10.45</v>
      </c>
      <c r="E2342" s="19">
        <v>0</v>
      </c>
      <c r="F2342" s="17" t="s">
        <v>623</v>
      </c>
      <c r="G2342" s="17" t="s">
        <v>24</v>
      </c>
      <c r="H2342" s="18">
        <v>45955</v>
      </c>
      <c r="I2342" s="18">
        <v>45974</v>
      </c>
      <c r="J2342" s="17" t="s">
        <v>2988</v>
      </c>
      <c r="K2342" s="17" t="s">
        <v>2210</v>
      </c>
      <c r="L2342" t="str">
        <f>IF(COUNTIFS(ZSOHSD058[订单号数值], ZSOHPP055[[#This Row],[订单号数值]], ZSOHSD058[行項目], ZSOHPP055[[#This Row],[行項目]])&gt;0, "Y", "")</f>
        <v>Y</v>
      </c>
      <c r="M2342">
        <f>IF(ZSOHPP055[[#This Row],[銷售訂單]]="", "", --ZSOHPP055[[#This Row],[銷售訂單]])</f>
        <v>6081288</v>
      </c>
    </row>
    <row r="2343" spans="1:13">
      <c r="A2343" s="17" t="s">
        <v>621</v>
      </c>
      <c r="B2343" s="19">
        <v>50.05</v>
      </c>
      <c r="C2343" s="19">
        <v>46.5</v>
      </c>
      <c r="D2343" s="19">
        <v>3.55</v>
      </c>
      <c r="E2343" s="19">
        <v>0</v>
      </c>
      <c r="F2343" s="17" t="s">
        <v>622</v>
      </c>
      <c r="G2343" s="17" t="s">
        <v>24</v>
      </c>
      <c r="H2343" s="18">
        <v>45955</v>
      </c>
      <c r="I2343" s="18">
        <v>45971</v>
      </c>
      <c r="J2343" s="17" t="s">
        <v>2988</v>
      </c>
      <c r="K2343" s="17" t="s">
        <v>2215</v>
      </c>
      <c r="L2343" t="str">
        <f>IF(COUNTIFS(ZSOHSD058[订单号数值], ZSOHPP055[[#This Row],[订单号数值]], ZSOHSD058[行項目], ZSOHPP055[[#This Row],[行項目]])&gt;0, "Y", "")</f>
        <v>Y</v>
      </c>
      <c r="M2343">
        <f>IF(ZSOHPP055[[#This Row],[銷售訂單]]="", "", --ZSOHPP055[[#This Row],[銷售訂單]])</f>
        <v>6081288</v>
      </c>
    </row>
    <row r="2344" spans="1:13">
      <c r="A2344" s="17" t="s">
        <v>1002</v>
      </c>
      <c r="B2344" s="19">
        <v>3300</v>
      </c>
      <c r="C2344" s="19">
        <v>2972.5</v>
      </c>
      <c r="D2344" s="19">
        <v>327.5</v>
      </c>
      <c r="E2344" s="19">
        <v>0</v>
      </c>
      <c r="F2344" s="17" t="s">
        <v>1010</v>
      </c>
      <c r="G2344" s="17" t="s">
        <v>20</v>
      </c>
      <c r="H2344" s="18">
        <v>45955</v>
      </c>
      <c r="I2344" s="18">
        <v>45974</v>
      </c>
      <c r="J2344" s="17" t="s">
        <v>2760</v>
      </c>
      <c r="K2344" s="17" t="s">
        <v>2215</v>
      </c>
      <c r="L2344" t="str">
        <f>IF(COUNTIFS(ZSOHSD058[订单号数值], ZSOHPP055[[#This Row],[订单号数值]], ZSOHSD058[行項目], ZSOHPP055[[#This Row],[行項目]])&gt;0, "Y", "")</f>
        <v>Y</v>
      </c>
      <c r="M2344">
        <f>IF(ZSOHPP055[[#This Row],[銷售訂單]]="", "", --ZSOHPP055[[#This Row],[銷售訂單]])</f>
        <v>6079050</v>
      </c>
    </row>
    <row r="2345" spans="1:13">
      <c r="A2345" s="17" t="s">
        <v>1002</v>
      </c>
      <c r="B2345" s="19">
        <v>930</v>
      </c>
      <c r="C2345" s="19">
        <v>1123.5</v>
      </c>
      <c r="D2345" s="19">
        <v>-193.5</v>
      </c>
      <c r="E2345" s="19">
        <v>0</v>
      </c>
      <c r="F2345" s="17" t="s">
        <v>1011</v>
      </c>
      <c r="G2345" s="17" t="s">
        <v>20</v>
      </c>
      <c r="H2345" s="18">
        <v>45955</v>
      </c>
      <c r="I2345" s="18">
        <v>45967</v>
      </c>
      <c r="J2345" s="17" t="s">
        <v>2937</v>
      </c>
      <c r="K2345" s="17" t="s">
        <v>2215</v>
      </c>
      <c r="L2345" t="str">
        <f>IF(COUNTIFS(ZSOHSD058[订单号数值], ZSOHPP055[[#This Row],[订单号数值]], ZSOHSD058[行項目], ZSOHPP055[[#This Row],[行項目]])&gt;0, "Y", "")</f>
        <v>Y</v>
      </c>
      <c r="M2345">
        <f>IF(ZSOHPP055[[#This Row],[銷售訂單]]="", "", --ZSOHPP055[[#This Row],[銷售訂單]])</f>
        <v>6080725</v>
      </c>
    </row>
    <row r="2346" spans="1:13">
      <c r="A2346" s="17" t="s">
        <v>1038</v>
      </c>
      <c r="B2346" s="19">
        <v>0.01</v>
      </c>
      <c r="C2346" s="19">
        <v>0</v>
      </c>
      <c r="D2346" s="19">
        <v>0.01</v>
      </c>
      <c r="E2346" s="19">
        <v>0</v>
      </c>
      <c r="F2346" s="17" t="s">
        <v>1042</v>
      </c>
      <c r="G2346" s="17" t="s">
        <v>20</v>
      </c>
      <c r="H2346" s="18">
        <v>45955</v>
      </c>
      <c r="I2346" s="18">
        <v>45955</v>
      </c>
      <c r="J2346" s="17" t="s">
        <v>2742</v>
      </c>
      <c r="K2346" s="17" t="s">
        <v>2210</v>
      </c>
      <c r="L2346" t="str">
        <f>IF(COUNTIFS(ZSOHSD058[订单号数值], ZSOHPP055[[#This Row],[订单号数值]], ZSOHSD058[行項目], ZSOHPP055[[#This Row],[行項目]])&gt;0, "Y", "")</f>
        <v>Y</v>
      </c>
      <c r="M2346">
        <f>IF(ZSOHPP055[[#This Row],[銷售訂單]]="", "", --ZSOHPP055[[#This Row],[銷售訂單]])</f>
        <v>6078968</v>
      </c>
    </row>
    <row r="2347" spans="1:13">
      <c r="A2347" s="17" t="s">
        <v>1038</v>
      </c>
      <c r="B2347" s="19">
        <v>0.01</v>
      </c>
      <c r="C2347" s="19">
        <v>0</v>
      </c>
      <c r="D2347" s="19">
        <v>0.01</v>
      </c>
      <c r="E2347" s="19">
        <v>0</v>
      </c>
      <c r="F2347" s="17" t="s">
        <v>1040</v>
      </c>
      <c r="G2347" s="17" t="s">
        <v>20</v>
      </c>
      <c r="H2347" s="18">
        <v>45955</v>
      </c>
      <c r="I2347" s="18">
        <v>45962</v>
      </c>
      <c r="J2347" s="17" t="s">
        <v>2695</v>
      </c>
      <c r="K2347" s="17" t="s">
        <v>2210</v>
      </c>
      <c r="L2347" t="str">
        <f>IF(COUNTIFS(ZSOHSD058[订单号数值], ZSOHPP055[[#This Row],[订单号数值]], ZSOHSD058[行項目], ZSOHPP055[[#This Row],[行項目]])&gt;0, "Y", "")</f>
        <v>Y</v>
      </c>
      <c r="M2347">
        <f>IF(ZSOHPP055[[#This Row],[銷售訂單]]="", "", --ZSOHPP055[[#This Row],[銷售訂單]])</f>
        <v>6078696</v>
      </c>
    </row>
    <row r="2348" spans="1:13">
      <c r="A2348" s="17" t="s">
        <v>1038</v>
      </c>
      <c r="B2348" s="19">
        <v>0.01</v>
      </c>
      <c r="C2348" s="19">
        <v>0</v>
      </c>
      <c r="D2348" s="19">
        <v>0.01</v>
      </c>
      <c r="E2348" s="19">
        <v>0</v>
      </c>
      <c r="F2348" s="17" t="s">
        <v>1049</v>
      </c>
      <c r="G2348" s="17" t="s">
        <v>20</v>
      </c>
      <c r="H2348" s="18">
        <v>45955</v>
      </c>
      <c r="I2348" s="18">
        <v>45957</v>
      </c>
      <c r="J2348" s="17" t="s">
        <v>2905</v>
      </c>
      <c r="K2348" s="17" t="s">
        <v>2210</v>
      </c>
      <c r="L2348" t="str">
        <f>IF(COUNTIFS(ZSOHSD058[订单号数值], ZSOHPP055[[#This Row],[订单号数值]], ZSOHSD058[行項目], ZSOHPP055[[#This Row],[行項目]])&gt;0, "Y", "")</f>
        <v>Y</v>
      </c>
      <c r="M2348">
        <f>IF(ZSOHPP055[[#This Row],[銷售訂單]]="", "", --ZSOHPP055[[#This Row],[銷售訂單]])</f>
        <v>6080476</v>
      </c>
    </row>
    <row r="2349" spans="1:13">
      <c r="A2349" s="17" t="s">
        <v>1836</v>
      </c>
      <c r="B2349" s="19">
        <v>16000</v>
      </c>
      <c r="C2349" s="19">
        <v>16395.5</v>
      </c>
      <c r="D2349" s="19">
        <v>-395.5</v>
      </c>
      <c r="E2349" s="19">
        <v>0</v>
      </c>
      <c r="F2349" s="17" t="s">
        <v>1879</v>
      </c>
      <c r="G2349" s="17" t="s">
        <v>21</v>
      </c>
      <c r="H2349" s="18">
        <v>45955</v>
      </c>
      <c r="I2349" s="18">
        <v>45971</v>
      </c>
      <c r="J2349" s="17" t="s">
        <v>2902</v>
      </c>
      <c r="K2349" s="17" t="s">
        <v>2210</v>
      </c>
      <c r="L2349" t="str">
        <f>IF(COUNTIFS(ZSOHSD058[订单号数值], ZSOHPP055[[#This Row],[订单号数值]], ZSOHSD058[行項目], ZSOHPP055[[#This Row],[行項目]])&gt;0, "Y", "")</f>
        <v>Y</v>
      </c>
      <c r="M2349">
        <f>IF(ZSOHPP055[[#This Row],[銷售訂單]]="", "", --ZSOHPP055[[#This Row],[銷售訂單]])</f>
        <v>6080398</v>
      </c>
    </row>
    <row r="2350" spans="1:13">
      <c r="A2350" s="17" t="s">
        <v>26</v>
      </c>
      <c r="B2350" s="19">
        <v>9749.2029999999995</v>
      </c>
      <c r="C2350" s="19">
        <v>9750.5</v>
      </c>
      <c r="D2350" s="19">
        <v>-1.2969999999999999</v>
      </c>
      <c r="E2350" s="19">
        <v>0</v>
      </c>
      <c r="F2350" s="17" t="s">
        <v>70</v>
      </c>
      <c r="G2350" s="17" t="s">
        <v>20</v>
      </c>
      <c r="H2350" s="18">
        <v>45957</v>
      </c>
      <c r="I2350" s="18">
        <v>45997</v>
      </c>
      <c r="J2350" s="17" t="s">
        <v>2736</v>
      </c>
      <c r="K2350" s="17" t="s">
        <v>2210</v>
      </c>
      <c r="L2350" t="str">
        <f>IF(COUNTIFS(ZSOHSD058[订单号数值], ZSOHPP055[[#This Row],[订单号数值]], ZSOHSD058[行項目], ZSOHPP055[[#This Row],[行項目]])&gt;0, "Y", "")</f>
        <v>Y</v>
      </c>
      <c r="M2350">
        <f>IF(ZSOHPP055[[#This Row],[銷售訂單]]="", "", --ZSOHPP055[[#This Row],[銷售訂單]])</f>
        <v>6078957</v>
      </c>
    </row>
    <row r="2351" spans="1:13">
      <c r="A2351" s="17" t="s">
        <v>26</v>
      </c>
      <c r="B2351" s="19">
        <v>7488.7470000000003</v>
      </c>
      <c r="C2351" s="19">
        <v>7838.5</v>
      </c>
      <c r="D2351" s="19">
        <v>-349.75299999999999</v>
      </c>
      <c r="E2351" s="19">
        <v>0</v>
      </c>
      <c r="F2351" s="17" t="s">
        <v>71</v>
      </c>
      <c r="G2351" s="17" t="s">
        <v>20</v>
      </c>
      <c r="H2351" s="18">
        <v>45957</v>
      </c>
      <c r="I2351" s="18">
        <v>46042</v>
      </c>
      <c r="J2351" s="17" t="s">
        <v>2736</v>
      </c>
      <c r="K2351" s="17" t="s">
        <v>2210</v>
      </c>
      <c r="L2351" t="str">
        <f>IF(COUNTIFS(ZSOHSD058[订单号数值], ZSOHPP055[[#This Row],[订单号数值]], ZSOHSD058[行項目], ZSOHPP055[[#This Row],[行項目]])&gt;0, "Y", "")</f>
        <v>Y</v>
      </c>
      <c r="M2351">
        <f>IF(ZSOHPP055[[#This Row],[銷售訂單]]="", "", --ZSOHPP055[[#This Row],[銷售訂單]])</f>
        <v>6078957</v>
      </c>
    </row>
    <row r="2352" spans="1:13">
      <c r="A2352" s="17" t="s">
        <v>1002</v>
      </c>
      <c r="B2352" s="19">
        <v>580.82000000000005</v>
      </c>
      <c r="C2352" s="19">
        <v>542.79999999999995</v>
      </c>
      <c r="D2352" s="19">
        <v>38.020000000000003</v>
      </c>
      <c r="E2352" s="19">
        <v>0</v>
      </c>
      <c r="F2352" s="17" t="s">
        <v>1004</v>
      </c>
      <c r="G2352" s="17" t="s">
        <v>20</v>
      </c>
      <c r="H2352" s="18">
        <v>45957</v>
      </c>
      <c r="I2352" s="18">
        <v>45978</v>
      </c>
      <c r="J2352" s="17" t="s">
        <v>2937</v>
      </c>
      <c r="K2352" s="17" t="s">
        <v>2215</v>
      </c>
      <c r="L2352" t="str">
        <f>IF(COUNTIFS(ZSOHSD058[订单号数值], ZSOHPP055[[#This Row],[订单号数值]], ZSOHSD058[行項目], ZSOHPP055[[#This Row],[行項目]])&gt;0, "Y", "")</f>
        <v>Y</v>
      </c>
      <c r="M2352">
        <f>IF(ZSOHPP055[[#This Row],[銷售訂單]]="", "", --ZSOHPP055[[#This Row],[銷售訂單]])</f>
        <v>6080725</v>
      </c>
    </row>
    <row r="2353" spans="1:13">
      <c r="A2353" s="17" t="s">
        <v>1002</v>
      </c>
      <c r="B2353" s="19">
        <v>1080.355</v>
      </c>
      <c r="C2353" s="19">
        <v>491</v>
      </c>
      <c r="D2353" s="19">
        <v>589.35500000000002</v>
      </c>
      <c r="E2353" s="19">
        <v>0</v>
      </c>
      <c r="F2353" s="17" t="s">
        <v>1003</v>
      </c>
      <c r="G2353" s="17" t="s">
        <v>20</v>
      </c>
      <c r="H2353" s="18">
        <v>45957</v>
      </c>
      <c r="I2353" s="18">
        <v>45966</v>
      </c>
      <c r="J2353" s="17" t="s">
        <v>2937</v>
      </c>
      <c r="K2353" s="17" t="s">
        <v>2215</v>
      </c>
      <c r="L2353" t="str">
        <f>IF(COUNTIFS(ZSOHSD058[订单号数值], ZSOHPP055[[#This Row],[订单号数值]], ZSOHSD058[行項目], ZSOHPP055[[#This Row],[行項目]])&gt;0, "Y", "")</f>
        <v>Y</v>
      </c>
      <c r="M2353">
        <f>IF(ZSOHPP055[[#This Row],[銷售訂單]]="", "", --ZSOHPP055[[#This Row],[銷售訂單]])</f>
        <v>6080725</v>
      </c>
    </row>
    <row r="2354" spans="1:13">
      <c r="A2354" s="17" t="s">
        <v>1038</v>
      </c>
      <c r="B2354" s="19">
        <v>1721.848</v>
      </c>
      <c r="C2354" s="19">
        <v>1984</v>
      </c>
      <c r="D2354" s="19">
        <v>-262.15199999999999</v>
      </c>
      <c r="E2354" s="19">
        <v>0</v>
      </c>
      <c r="F2354" s="17" t="s">
        <v>1046</v>
      </c>
      <c r="G2354" s="17" t="s">
        <v>20</v>
      </c>
      <c r="H2354" s="18">
        <v>45957</v>
      </c>
      <c r="I2354" s="18">
        <v>45968</v>
      </c>
      <c r="J2354" s="17" t="s">
        <v>2905</v>
      </c>
      <c r="K2354" s="17" t="s">
        <v>2210</v>
      </c>
      <c r="L2354" t="str">
        <f>IF(COUNTIFS(ZSOHSD058[订单号数值], ZSOHPP055[[#This Row],[订单号数值]], ZSOHSD058[行項目], ZSOHPP055[[#This Row],[行項目]])&gt;0, "Y", "")</f>
        <v>Y</v>
      </c>
      <c r="M2354">
        <f>IF(ZSOHPP055[[#This Row],[銷售訂單]]="", "", --ZSOHPP055[[#This Row],[銷售訂單]])</f>
        <v>6080476</v>
      </c>
    </row>
    <row r="2355" spans="1:13">
      <c r="A2355" s="17" t="s">
        <v>1038</v>
      </c>
      <c r="B2355" s="19">
        <v>750.65099999999995</v>
      </c>
      <c r="C2355" s="19">
        <v>1286</v>
      </c>
      <c r="D2355" s="19">
        <v>-535.34900000000005</v>
      </c>
      <c r="E2355" s="19">
        <v>0</v>
      </c>
      <c r="F2355" s="17" t="s">
        <v>1045</v>
      </c>
      <c r="G2355" s="17" t="s">
        <v>20</v>
      </c>
      <c r="H2355" s="18">
        <v>45957</v>
      </c>
      <c r="I2355" s="18">
        <v>45971</v>
      </c>
      <c r="J2355" s="17" t="s">
        <v>2905</v>
      </c>
      <c r="K2355" s="17" t="s">
        <v>2210</v>
      </c>
      <c r="L2355" t="str">
        <f>IF(COUNTIFS(ZSOHSD058[订单号数值], ZSOHPP055[[#This Row],[订单号数值]], ZSOHSD058[行項目], ZSOHPP055[[#This Row],[行項目]])&gt;0, "Y", "")</f>
        <v>Y</v>
      </c>
      <c r="M2355">
        <f>IF(ZSOHPP055[[#This Row],[銷售訂單]]="", "", --ZSOHPP055[[#This Row],[銷售訂單]])</f>
        <v>6080476</v>
      </c>
    </row>
    <row r="2356" spans="1:13">
      <c r="A2356" s="17" t="s">
        <v>2018</v>
      </c>
      <c r="B2356" s="19">
        <v>39</v>
      </c>
      <c r="C2356" s="19">
        <v>25</v>
      </c>
      <c r="D2356" s="19">
        <v>14</v>
      </c>
      <c r="E2356" s="19">
        <v>0</v>
      </c>
      <c r="F2356" s="17" t="s">
        <v>2019</v>
      </c>
      <c r="G2356" s="17" t="s">
        <v>20</v>
      </c>
      <c r="H2356" s="18">
        <v>45958</v>
      </c>
      <c r="I2356" s="18">
        <v>45964</v>
      </c>
      <c r="J2356" s="17" t="s">
        <v>2999</v>
      </c>
      <c r="K2356" s="17" t="s">
        <v>2210</v>
      </c>
      <c r="L2356" t="str">
        <f>IF(COUNTIFS(ZSOHSD058[订单号数值], ZSOHPP055[[#This Row],[订单号数值]], ZSOHSD058[行項目], ZSOHPP055[[#This Row],[行項目]])&gt;0, "Y", "")</f>
        <v>Y</v>
      </c>
      <c r="M2356">
        <f>IF(ZSOHPP055[[#This Row],[銷售訂單]]="", "", --ZSOHPP055[[#This Row],[銷售訂單]])</f>
        <v>4170432</v>
      </c>
    </row>
    <row r="2357" spans="1:13">
      <c r="A2357" s="17" t="s">
        <v>26</v>
      </c>
      <c r="B2357" s="19">
        <v>4110.1459999999997</v>
      </c>
      <c r="C2357" s="19">
        <v>3886</v>
      </c>
      <c r="D2357" s="19">
        <v>224.14599999999999</v>
      </c>
      <c r="E2357" s="19">
        <v>0</v>
      </c>
      <c r="F2357" s="17" t="s">
        <v>72</v>
      </c>
      <c r="G2357" s="17" t="s">
        <v>20</v>
      </c>
      <c r="H2357" s="18">
        <v>45959</v>
      </c>
      <c r="I2357" s="18">
        <v>46011</v>
      </c>
      <c r="J2357" s="17" t="s">
        <v>2884</v>
      </c>
      <c r="K2357" s="17" t="s">
        <v>2210</v>
      </c>
      <c r="L2357" t="str">
        <f>IF(COUNTIFS(ZSOHSD058[订单号数值], ZSOHPP055[[#This Row],[订单号数值]], ZSOHSD058[行項目], ZSOHPP055[[#This Row],[行項目]])&gt;0, "Y", "")</f>
        <v>Y</v>
      </c>
      <c r="M2357">
        <f>IF(ZSOHPP055[[#This Row],[銷售訂單]]="", "", --ZSOHPP055[[#This Row],[銷售訂單]])</f>
        <v>6080121</v>
      </c>
    </row>
    <row r="2358" spans="1:13">
      <c r="A2358" s="17" t="s">
        <v>26</v>
      </c>
      <c r="B2358" s="19">
        <v>9313.0779999999995</v>
      </c>
      <c r="C2358" s="19">
        <v>9743.5</v>
      </c>
      <c r="D2358" s="19">
        <v>-430.42200000000003</v>
      </c>
      <c r="E2358" s="19">
        <v>0</v>
      </c>
      <c r="F2358" s="17" t="s">
        <v>73</v>
      </c>
      <c r="G2358" s="17" t="s">
        <v>20</v>
      </c>
      <c r="H2358" s="18">
        <v>45959</v>
      </c>
      <c r="I2358" s="18">
        <v>46013</v>
      </c>
      <c r="J2358" s="17" t="s">
        <v>2884</v>
      </c>
      <c r="K2358" s="17" t="s">
        <v>2210</v>
      </c>
      <c r="L2358" t="str">
        <f>IF(COUNTIFS(ZSOHSD058[订单号数值], ZSOHPP055[[#This Row],[订单号数值]], ZSOHSD058[行項目], ZSOHPP055[[#This Row],[行項目]])&gt;0, "Y", "")</f>
        <v>Y</v>
      </c>
      <c r="M2358">
        <f>IF(ZSOHPP055[[#This Row],[銷售訂單]]="", "", --ZSOHPP055[[#This Row],[銷售訂單]])</f>
        <v>6080121</v>
      </c>
    </row>
    <row r="2359" spans="1:13">
      <c r="A2359" s="17" t="s">
        <v>26</v>
      </c>
      <c r="B2359" s="19">
        <v>9001.2990000000009</v>
      </c>
      <c r="C2359" s="19">
        <v>9073.5</v>
      </c>
      <c r="D2359" s="19">
        <v>-72.200999999999993</v>
      </c>
      <c r="E2359" s="19">
        <v>0</v>
      </c>
      <c r="F2359" s="17" t="s">
        <v>74</v>
      </c>
      <c r="G2359" s="17" t="s">
        <v>20</v>
      </c>
      <c r="H2359" s="18">
        <v>45959</v>
      </c>
      <c r="I2359" s="18">
        <v>46007</v>
      </c>
      <c r="J2359" s="17" t="s">
        <v>2884</v>
      </c>
      <c r="K2359" s="17" t="s">
        <v>2210</v>
      </c>
      <c r="L2359" t="str">
        <f>IF(COUNTIFS(ZSOHSD058[订单号数值], ZSOHPP055[[#This Row],[订单号数值]], ZSOHSD058[行項目], ZSOHPP055[[#This Row],[行項目]])&gt;0, "Y", "")</f>
        <v>Y</v>
      </c>
      <c r="M2359">
        <f>IF(ZSOHPP055[[#This Row],[銷售訂單]]="", "", --ZSOHPP055[[#This Row],[銷售訂單]])</f>
        <v>6080121</v>
      </c>
    </row>
    <row r="2360" spans="1:13">
      <c r="A2360" s="17" t="s">
        <v>1239</v>
      </c>
      <c r="B2360" s="19">
        <v>120.12</v>
      </c>
      <c r="C2360" s="19">
        <v>0</v>
      </c>
      <c r="D2360" s="19">
        <v>120.12</v>
      </c>
      <c r="E2360" s="19">
        <v>0</v>
      </c>
      <c r="F2360" s="17" t="s">
        <v>1241</v>
      </c>
      <c r="G2360" s="17" t="s">
        <v>22</v>
      </c>
      <c r="H2360" s="18">
        <v>45959</v>
      </c>
      <c r="I2360" s="18">
        <v>45985</v>
      </c>
      <c r="J2360" s="17" t="s">
        <v>2936</v>
      </c>
      <c r="K2360" s="17" t="s">
        <v>2210</v>
      </c>
      <c r="L2360" t="str">
        <f>IF(COUNTIFS(ZSOHSD058[订单号数值], ZSOHPP055[[#This Row],[订单号数值]], ZSOHSD058[行項目], ZSOHPP055[[#This Row],[行項目]])&gt;0, "Y", "")</f>
        <v>Y</v>
      </c>
      <c r="M2360">
        <f>IF(ZSOHPP055[[#This Row],[銷售訂單]]="", "", --ZSOHPP055[[#This Row],[銷售訂單]])</f>
        <v>6080715</v>
      </c>
    </row>
    <row r="2361" spans="1:13">
      <c r="A2361" s="17" t="s">
        <v>1242</v>
      </c>
      <c r="B2361" s="19">
        <v>120.12</v>
      </c>
      <c r="C2361" s="19">
        <v>0</v>
      </c>
      <c r="D2361" s="19">
        <v>120.12</v>
      </c>
      <c r="E2361" s="19">
        <v>0</v>
      </c>
      <c r="F2361" s="17" t="s">
        <v>1243</v>
      </c>
      <c r="G2361" s="17" t="s">
        <v>22</v>
      </c>
      <c r="H2361" s="18">
        <v>45959</v>
      </c>
      <c r="I2361" s="18">
        <v>45985</v>
      </c>
      <c r="J2361" s="17" t="s">
        <v>2936</v>
      </c>
      <c r="K2361" s="17" t="s">
        <v>2215</v>
      </c>
      <c r="L2361" t="str">
        <f>IF(COUNTIFS(ZSOHSD058[订单号数值], ZSOHPP055[[#This Row],[订单号数值]], ZSOHSD058[行項目], ZSOHPP055[[#This Row],[行項目]])&gt;0, "Y", "")</f>
        <v>Y</v>
      </c>
      <c r="M2361">
        <f>IF(ZSOHPP055[[#This Row],[銷售訂單]]="", "", --ZSOHPP055[[#This Row],[銷售訂單]])</f>
        <v>6080715</v>
      </c>
    </row>
    <row r="2362" spans="1:13">
      <c r="A2362" s="17" t="s">
        <v>1284</v>
      </c>
      <c r="B2362" s="19">
        <v>2500</v>
      </c>
      <c r="C2362" s="19">
        <v>2571</v>
      </c>
      <c r="D2362" s="19">
        <v>-71</v>
      </c>
      <c r="E2362" s="19">
        <v>0</v>
      </c>
      <c r="F2362" s="17" t="s">
        <v>1287</v>
      </c>
      <c r="G2362" s="17" t="s">
        <v>22</v>
      </c>
      <c r="H2362" s="18">
        <v>45959</v>
      </c>
      <c r="I2362" s="18">
        <v>45974</v>
      </c>
      <c r="J2362" s="17" t="s">
        <v>2923</v>
      </c>
      <c r="K2362" s="17" t="s">
        <v>2210</v>
      </c>
      <c r="L2362" t="str">
        <f>IF(COUNTIFS(ZSOHSD058[订单号数值], ZSOHPP055[[#This Row],[订单号数值]], ZSOHSD058[行項目], ZSOHPP055[[#This Row],[行項目]])&gt;0, "Y", "")</f>
        <v>Y</v>
      </c>
      <c r="M2362">
        <f>IF(ZSOHPP055[[#This Row],[銷售訂單]]="", "", --ZSOHPP055[[#This Row],[銷售訂單]])</f>
        <v>6080561</v>
      </c>
    </row>
    <row r="2363" spans="1:13">
      <c r="A2363" s="17" t="s">
        <v>1491</v>
      </c>
      <c r="B2363" s="19">
        <v>60.06</v>
      </c>
      <c r="C2363" s="19">
        <v>0</v>
      </c>
      <c r="D2363" s="19">
        <v>60.06</v>
      </c>
      <c r="E2363" s="19">
        <v>0</v>
      </c>
      <c r="F2363" s="17" t="s">
        <v>1492</v>
      </c>
      <c r="G2363" s="17" t="s">
        <v>22</v>
      </c>
      <c r="H2363" s="18">
        <v>45959</v>
      </c>
      <c r="I2363" s="18">
        <v>45985</v>
      </c>
      <c r="J2363" s="17" t="s">
        <v>2974</v>
      </c>
      <c r="K2363" s="17" t="s">
        <v>2210</v>
      </c>
      <c r="L2363" t="str">
        <f>IF(COUNTIFS(ZSOHSD058[订单号数值], ZSOHPP055[[#This Row],[订单号数值]], ZSOHSD058[行項目], ZSOHPP055[[#This Row],[行項目]])&gt;0, "Y", "")</f>
        <v>Y</v>
      </c>
      <c r="M2363">
        <f>IF(ZSOHPP055[[#This Row],[銷售訂單]]="", "", --ZSOHPP055[[#This Row],[銷售訂單]])</f>
        <v>4169966</v>
      </c>
    </row>
    <row r="2364" spans="1:13">
      <c r="A2364" s="17" t="s">
        <v>1494</v>
      </c>
      <c r="B2364" s="19">
        <v>60</v>
      </c>
      <c r="C2364" s="19">
        <v>0</v>
      </c>
      <c r="D2364" s="19">
        <v>60</v>
      </c>
      <c r="E2364" s="19">
        <v>0</v>
      </c>
      <c r="F2364" s="17" t="s">
        <v>1495</v>
      </c>
      <c r="G2364" s="17" t="s">
        <v>22</v>
      </c>
      <c r="H2364" s="18">
        <v>45959</v>
      </c>
      <c r="I2364" s="18">
        <v>45985</v>
      </c>
      <c r="J2364" s="17" t="s">
        <v>2986</v>
      </c>
      <c r="K2364" s="17" t="s">
        <v>2210</v>
      </c>
      <c r="L2364" t="str">
        <f>IF(COUNTIFS(ZSOHSD058[订单号数值], ZSOHPP055[[#This Row],[订单号数值]], ZSOHSD058[行項目], ZSOHPP055[[#This Row],[行項目]])&gt;0, "Y", "")</f>
        <v>Y</v>
      </c>
      <c r="M2364">
        <f>IF(ZSOHPP055[[#This Row],[銷售訂單]]="", "", --ZSOHPP055[[#This Row],[銷售訂單]])</f>
        <v>6081256</v>
      </c>
    </row>
    <row r="2365" spans="1:13">
      <c r="A2365" s="17" t="s">
        <v>1543</v>
      </c>
      <c r="B2365" s="19">
        <v>10000</v>
      </c>
      <c r="C2365" s="19">
        <v>9821</v>
      </c>
      <c r="D2365" s="19">
        <v>179</v>
      </c>
      <c r="E2365" s="19">
        <v>0</v>
      </c>
      <c r="F2365" s="17" t="s">
        <v>1574</v>
      </c>
      <c r="G2365" s="17" t="s">
        <v>20</v>
      </c>
      <c r="H2365" s="18">
        <v>45959</v>
      </c>
      <c r="I2365" s="18">
        <v>45971</v>
      </c>
      <c r="J2365" s="17" t="s">
        <v>2943</v>
      </c>
      <c r="K2365" s="17" t="s">
        <v>2210</v>
      </c>
      <c r="L2365" t="str">
        <f>IF(COUNTIFS(ZSOHSD058[订单号数值], ZSOHPP055[[#This Row],[订单号数值]], ZSOHSD058[行項目], ZSOHPP055[[#This Row],[行項目]])&gt;0, "Y", "")</f>
        <v>Y</v>
      </c>
      <c r="M2365">
        <f>IF(ZSOHPP055[[#This Row],[銷售訂單]]="", "", --ZSOHPP055[[#This Row],[銷售訂單]])</f>
        <v>6080761</v>
      </c>
    </row>
    <row r="2366" spans="1:13">
      <c r="A2366" s="17" t="s">
        <v>1543</v>
      </c>
      <c r="B2366" s="19">
        <v>17359.334999999999</v>
      </c>
      <c r="C2366" s="19">
        <v>17486.5</v>
      </c>
      <c r="D2366" s="19">
        <v>-127.16500000000001</v>
      </c>
      <c r="E2366" s="19">
        <v>0</v>
      </c>
      <c r="F2366" s="17" t="s">
        <v>1573</v>
      </c>
      <c r="G2366" s="17" t="s">
        <v>20</v>
      </c>
      <c r="H2366" s="18">
        <v>45959</v>
      </c>
      <c r="I2366" s="18">
        <v>45992</v>
      </c>
      <c r="J2366" s="17" t="s">
        <v>2943</v>
      </c>
      <c r="K2366" s="17" t="s">
        <v>2210</v>
      </c>
      <c r="L2366" t="str">
        <f>IF(COUNTIFS(ZSOHSD058[订单号数值], ZSOHPP055[[#This Row],[订单号数值]], ZSOHSD058[行項目], ZSOHPP055[[#This Row],[行項目]])&gt;0, "Y", "")</f>
        <v>Y</v>
      </c>
      <c r="M2366">
        <f>IF(ZSOHPP055[[#This Row],[銷售訂單]]="", "", --ZSOHPP055[[#This Row],[銷售訂單]])</f>
        <v>6080761</v>
      </c>
    </row>
    <row r="2367" spans="1:13">
      <c r="A2367" s="17" t="s">
        <v>1543</v>
      </c>
      <c r="B2367" s="19">
        <v>17359.334999999999</v>
      </c>
      <c r="C2367" s="19">
        <v>17584.5</v>
      </c>
      <c r="D2367" s="19">
        <v>-225.16499999999999</v>
      </c>
      <c r="E2367" s="19">
        <v>0</v>
      </c>
      <c r="F2367" s="17" t="s">
        <v>1572</v>
      </c>
      <c r="G2367" s="17" t="s">
        <v>20</v>
      </c>
      <c r="H2367" s="18">
        <v>45959</v>
      </c>
      <c r="I2367" s="18">
        <v>45975</v>
      </c>
      <c r="J2367" s="17" t="s">
        <v>2943</v>
      </c>
      <c r="K2367" s="17" t="s">
        <v>2210</v>
      </c>
      <c r="L2367" t="str">
        <f>IF(COUNTIFS(ZSOHSD058[订单号数值], ZSOHPP055[[#This Row],[订单号数值]], ZSOHSD058[行項目], ZSOHPP055[[#This Row],[行項目]])&gt;0, "Y", "")</f>
        <v>Y</v>
      </c>
      <c r="M2367">
        <f>IF(ZSOHPP055[[#This Row],[銷售訂單]]="", "", --ZSOHPP055[[#This Row],[銷售訂單]])</f>
        <v>6080761</v>
      </c>
    </row>
    <row r="2368" spans="1:13">
      <c r="A2368" s="17" t="s">
        <v>1836</v>
      </c>
      <c r="B2368" s="19">
        <v>0.01</v>
      </c>
      <c r="C2368" s="19">
        <v>0</v>
      </c>
      <c r="D2368" s="19">
        <v>0.01</v>
      </c>
      <c r="E2368" s="19">
        <v>0</v>
      </c>
      <c r="F2368" s="17" t="s">
        <v>1878</v>
      </c>
      <c r="G2368" s="17" t="s">
        <v>21</v>
      </c>
      <c r="H2368" s="18">
        <v>45959</v>
      </c>
      <c r="I2368" s="18">
        <v>45967</v>
      </c>
      <c r="J2368" s="17" t="s">
        <v>2902</v>
      </c>
      <c r="K2368" s="17" t="s">
        <v>2210</v>
      </c>
      <c r="L2368" t="str">
        <f>IF(COUNTIFS(ZSOHSD058[订单号数值], ZSOHPP055[[#This Row],[订单号数值]], ZSOHSD058[行項目], ZSOHPP055[[#This Row],[行項目]])&gt;0, "Y", "")</f>
        <v>Y</v>
      </c>
      <c r="M2368">
        <f>IF(ZSOHPP055[[#This Row],[銷售訂單]]="", "", --ZSOHPP055[[#This Row],[銷售訂單]])</f>
        <v>6080398</v>
      </c>
    </row>
    <row r="2369" spans="1:13">
      <c r="A2369" s="17" t="s">
        <v>1836</v>
      </c>
      <c r="B2369" s="19">
        <v>0.01</v>
      </c>
      <c r="C2369" s="19">
        <v>0</v>
      </c>
      <c r="D2369" s="19">
        <v>0.01</v>
      </c>
      <c r="E2369" s="19">
        <v>0</v>
      </c>
      <c r="F2369" s="17" t="s">
        <v>1876</v>
      </c>
      <c r="G2369" s="17" t="s">
        <v>21</v>
      </c>
      <c r="H2369" s="18">
        <v>45959</v>
      </c>
      <c r="I2369" s="18">
        <v>45967</v>
      </c>
      <c r="J2369" s="17" t="s">
        <v>2902</v>
      </c>
      <c r="K2369" s="17" t="s">
        <v>2210</v>
      </c>
      <c r="L2369" t="str">
        <f>IF(COUNTIFS(ZSOHSD058[订单号数值], ZSOHPP055[[#This Row],[订单号数值]], ZSOHSD058[行項目], ZSOHPP055[[#This Row],[行項目]])&gt;0, "Y", "")</f>
        <v>Y</v>
      </c>
      <c r="M2369">
        <f>IF(ZSOHPP055[[#This Row],[銷售訂單]]="", "", --ZSOHPP055[[#This Row],[銷售訂單]])</f>
        <v>6080398</v>
      </c>
    </row>
    <row r="2370" spans="1:13">
      <c r="A2370" s="17" t="s">
        <v>2067</v>
      </c>
      <c r="B2370" s="19">
        <v>0.01</v>
      </c>
      <c r="C2370" s="19">
        <v>0</v>
      </c>
      <c r="D2370" s="19">
        <v>0.01</v>
      </c>
      <c r="E2370" s="19">
        <v>0</v>
      </c>
      <c r="F2370" s="17" t="s">
        <v>2071</v>
      </c>
      <c r="G2370" s="17" t="s">
        <v>23</v>
      </c>
      <c r="H2370" s="18">
        <v>45959</v>
      </c>
      <c r="I2370" s="18">
        <v>45960</v>
      </c>
      <c r="J2370" s="17" t="s">
        <v>3004</v>
      </c>
      <c r="K2370" s="17" t="s">
        <v>2210</v>
      </c>
      <c r="L2370" t="str">
        <f>IF(COUNTIFS(ZSOHSD058[订单号数值], ZSOHPP055[[#This Row],[订单号数值]], ZSOHSD058[行項目], ZSOHPP055[[#This Row],[行項目]])&gt;0, "Y", "")</f>
        <v>Y</v>
      </c>
      <c r="M2370">
        <f>IF(ZSOHPP055[[#This Row],[銷售訂單]]="", "", --ZSOHPP055[[#This Row],[銷售訂單]])</f>
        <v>6081384</v>
      </c>
    </row>
    <row r="2371" spans="1:13">
      <c r="A2371" s="17" t="s">
        <v>555</v>
      </c>
      <c r="B2371" s="19">
        <v>825.40599999999995</v>
      </c>
      <c r="C2371" s="19">
        <v>740.5</v>
      </c>
      <c r="D2371" s="19">
        <v>84.906000000000006</v>
      </c>
      <c r="E2371" s="19">
        <v>0</v>
      </c>
      <c r="F2371" s="17" t="s">
        <v>568</v>
      </c>
      <c r="G2371" s="17" t="s">
        <v>24</v>
      </c>
      <c r="H2371" s="18">
        <v>45960</v>
      </c>
      <c r="I2371" s="18">
        <v>45966</v>
      </c>
      <c r="J2371" s="17" t="s">
        <v>2976</v>
      </c>
      <c r="K2371" s="17" t="s">
        <v>2210</v>
      </c>
      <c r="L2371" t="str">
        <f>IF(COUNTIFS(ZSOHSD058[订单号数值], ZSOHPP055[[#This Row],[订单号数值]], ZSOHSD058[行項目], ZSOHPP055[[#This Row],[行項目]])&gt;0, "Y", "")</f>
        <v>Y</v>
      </c>
      <c r="M2371">
        <f>IF(ZSOHPP055[[#This Row],[銷售訂單]]="", "", --ZSOHPP055[[#This Row],[銷售訂單]])</f>
        <v>6081170</v>
      </c>
    </row>
    <row r="2372" spans="1:13">
      <c r="A2372" s="17" t="s">
        <v>1543</v>
      </c>
      <c r="B2372" s="19">
        <v>17359.334999999999</v>
      </c>
      <c r="C2372" s="19">
        <v>17734.5</v>
      </c>
      <c r="D2372" s="19">
        <v>-375.16500000000002</v>
      </c>
      <c r="E2372" s="19">
        <v>0</v>
      </c>
      <c r="F2372" s="17" t="s">
        <v>1609</v>
      </c>
      <c r="G2372" s="17" t="s">
        <v>20</v>
      </c>
      <c r="H2372" s="18">
        <v>45960</v>
      </c>
      <c r="I2372" s="18">
        <v>45986</v>
      </c>
      <c r="J2372" s="17" t="s">
        <v>2943</v>
      </c>
      <c r="K2372" s="17" t="s">
        <v>2210</v>
      </c>
      <c r="L2372" t="str">
        <f>IF(COUNTIFS(ZSOHSD058[订单号数值], ZSOHPP055[[#This Row],[订单号数值]], ZSOHSD058[行項目], ZSOHPP055[[#This Row],[行項目]])&gt;0, "Y", "")</f>
        <v>Y</v>
      </c>
      <c r="M2372">
        <f>IF(ZSOHPP055[[#This Row],[銷售訂單]]="", "", --ZSOHPP055[[#This Row],[銷售訂單]])</f>
        <v>6080761</v>
      </c>
    </row>
    <row r="2373" spans="1:13">
      <c r="A2373" s="17" t="s">
        <v>1543</v>
      </c>
      <c r="B2373" s="19">
        <v>14706</v>
      </c>
      <c r="C2373" s="19">
        <v>14706</v>
      </c>
      <c r="D2373" s="19">
        <v>0</v>
      </c>
      <c r="E2373" s="19">
        <v>0</v>
      </c>
      <c r="F2373" s="17" t="s">
        <v>1608</v>
      </c>
      <c r="G2373" s="17" t="s">
        <v>20</v>
      </c>
      <c r="H2373" s="18">
        <v>45960</v>
      </c>
      <c r="I2373" s="18">
        <v>46002</v>
      </c>
      <c r="J2373" s="17" t="s">
        <v>2943</v>
      </c>
      <c r="K2373" s="17" t="s">
        <v>2210</v>
      </c>
      <c r="L2373" t="str">
        <f>IF(COUNTIFS(ZSOHSD058[订单号数值], ZSOHPP055[[#This Row],[订单号数值]], ZSOHSD058[行項目], ZSOHPP055[[#This Row],[行項目]])&gt;0, "Y", "")</f>
        <v>Y</v>
      </c>
      <c r="M2373">
        <f>IF(ZSOHPP055[[#This Row],[銷售訂單]]="", "", --ZSOHPP055[[#This Row],[銷售訂單]])</f>
        <v>6080761</v>
      </c>
    </row>
    <row r="2374" spans="1:13">
      <c r="A2374" s="17" t="s">
        <v>1658</v>
      </c>
      <c r="B2374" s="19">
        <v>2598.6089999999999</v>
      </c>
      <c r="C2374" s="19">
        <v>2592</v>
      </c>
      <c r="D2374" s="19">
        <v>6.609</v>
      </c>
      <c r="E2374" s="19">
        <v>0</v>
      </c>
      <c r="F2374" s="17" t="s">
        <v>1701</v>
      </c>
      <c r="G2374" s="17" t="s">
        <v>20</v>
      </c>
      <c r="H2374" s="18">
        <v>45960</v>
      </c>
      <c r="I2374" s="18">
        <v>46028</v>
      </c>
      <c r="J2374" s="17" t="s">
        <v>2620</v>
      </c>
      <c r="K2374" s="17" t="s">
        <v>2210</v>
      </c>
      <c r="L2374" t="str">
        <f>IF(COUNTIFS(ZSOHSD058[订单号数值], ZSOHPP055[[#This Row],[订单号数值]], ZSOHSD058[行項目], ZSOHPP055[[#This Row],[行項目]])&gt;0, "Y", "")</f>
        <v>Y</v>
      </c>
      <c r="M2374">
        <f>IF(ZSOHPP055[[#This Row],[銷售訂單]]="", "", --ZSOHPP055[[#This Row],[銷售訂單]])</f>
        <v>6078018</v>
      </c>
    </row>
    <row r="2375" spans="1:13">
      <c r="A2375" s="17" t="s">
        <v>1658</v>
      </c>
      <c r="B2375" s="19">
        <v>3150</v>
      </c>
      <c r="C2375" s="19">
        <v>3135</v>
      </c>
      <c r="D2375" s="19">
        <v>15</v>
      </c>
      <c r="E2375" s="19">
        <v>0</v>
      </c>
      <c r="F2375" s="17" t="s">
        <v>1700</v>
      </c>
      <c r="G2375" s="17" t="s">
        <v>20</v>
      </c>
      <c r="H2375" s="18">
        <v>45960</v>
      </c>
      <c r="I2375" s="18">
        <v>45992</v>
      </c>
      <c r="J2375" s="17" t="s">
        <v>2620</v>
      </c>
      <c r="K2375" s="17" t="s">
        <v>2210</v>
      </c>
      <c r="L2375" t="str">
        <f>IF(COUNTIFS(ZSOHSD058[订单号数值], ZSOHPP055[[#This Row],[订单号数值]], ZSOHSD058[行項目], ZSOHPP055[[#This Row],[行項目]])&gt;0, "Y", "")</f>
        <v>Y</v>
      </c>
      <c r="M2375">
        <f>IF(ZSOHPP055[[#This Row],[銷售訂單]]="", "", --ZSOHPP055[[#This Row],[銷售訂單]])</f>
        <v>6078018</v>
      </c>
    </row>
    <row r="2376" spans="1:13">
      <c r="A2376" s="17" t="s">
        <v>1658</v>
      </c>
      <c r="B2376" s="19">
        <v>645.87800000000004</v>
      </c>
      <c r="C2376" s="19">
        <v>657</v>
      </c>
      <c r="D2376" s="19">
        <v>-11.122</v>
      </c>
      <c r="E2376" s="19">
        <v>0</v>
      </c>
      <c r="F2376" s="17" t="s">
        <v>1699</v>
      </c>
      <c r="G2376" s="17" t="s">
        <v>20</v>
      </c>
      <c r="H2376" s="18">
        <v>45960</v>
      </c>
      <c r="I2376" s="18">
        <v>45972</v>
      </c>
      <c r="J2376" s="17" t="s">
        <v>2626</v>
      </c>
      <c r="K2376" s="17" t="s">
        <v>2210</v>
      </c>
      <c r="L2376" t="str">
        <f>IF(COUNTIFS(ZSOHSD058[订单号数值], ZSOHPP055[[#This Row],[订单号数值]], ZSOHSD058[行項目], ZSOHPP055[[#This Row],[行項目]])&gt;0, "Y", "")</f>
        <v>Y</v>
      </c>
      <c r="M2376">
        <f>IF(ZSOHPP055[[#This Row],[銷售訂單]]="", "", --ZSOHPP055[[#This Row],[銷售訂單]])</f>
        <v>6078095</v>
      </c>
    </row>
    <row r="2377" spans="1:13">
      <c r="A2377" s="17" t="s">
        <v>1658</v>
      </c>
      <c r="B2377" s="19">
        <v>8456.8050000000003</v>
      </c>
      <c r="C2377" s="19">
        <v>8525</v>
      </c>
      <c r="D2377" s="19">
        <v>-68.194999999999993</v>
      </c>
      <c r="E2377" s="19">
        <v>0</v>
      </c>
      <c r="F2377" s="17" t="s">
        <v>1696</v>
      </c>
      <c r="G2377" s="17" t="s">
        <v>20</v>
      </c>
      <c r="H2377" s="18">
        <v>45960</v>
      </c>
      <c r="I2377" s="18">
        <v>46028</v>
      </c>
      <c r="J2377" s="17" t="s">
        <v>2626</v>
      </c>
      <c r="K2377" s="17" t="s">
        <v>2210</v>
      </c>
      <c r="L2377" t="str">
        <f>IF(COUNTIFS(ZSOHSD058[订单号数值], ZSOHPP055[[#This Row],[订单号数值]], ZSOHSD058[行項目], ZSOHPP055[[#This Row],[行項目]])&gt;0, "Y", "")</f>
        <v>Y</v>
      </c>
      <c r="M2377">
        <f>IF(ZSOHPP055[[#This Row],[銷售訂單]]="", "", --ZSOHPP055[[#This Row],[銷售訂單]])</f>
        <v>6078095</v>
      </c>
    </row>
    <row r="2378" spans="1:13">
      <c r="A2378" s="17" t="s">
        <v>2067</v>
      </c>
      <c r="B2378" s="19">
        <v>31.742000000000001</v>
      </c>
      <c r="C2378" s="19">
        <v>51.5</v>
      </c>
      <c r="D2378" s="19">
        <v>-19.757999999999999</v>
      </c>
      <c r="E2378" s="19">
        <v>0</v>
      </c>
      <c r="F2378" s="17" t="s">
        <v>2070</v>
      </c>
      <c r="G2378" s="17" t="s">
        <v>23</v>
      </c>
      <c r="H2378" s="18">
        <v>45960</v>
      </c>
      <c r="I2378" s="18">
        <v>45962</v>
      </c>
      <c r="J2378" s="17" t="s">
        <v>3004</v>
      </c>
      <c r="K2378" s="17" t="s">
        <v>2210</v>
      </c>
      <c r="L2378" t="str">
        <f>IF(COUNTIFS(ZSOHSD058[订单号数值], ZSOHPP055[[#This Row],[订单号数值]], ZSOHSD058[行項目], ZSOHPP055[[#This Row],[行項目]])&gt;0, "Y", "")</f>
        <v>Y</v>
      </c>
      <c r="M2378">
        <f>IF(ZSOHPP055[[#This Row],[銷售訂單]]="", "", --ZSOHPP055[[#This Row],[銷售訂單]])</f>
        <v>6081384</v>
      </c>
    </row>
    <row r="2379" spans="1:13">
      <c r="A2379" s="17" t="s">
        <v>1002</v>
      </c>
      <c r="B2379" s="19">
        <v>580</v>
      </c>
      <c r="C2379" s="19">
        <v>1295.5</v>
      </c>
      <c r="D2379" s="19">
        <v>-715.5</v>
      </c>
      <c r="E2379" s="19">
        <v>0</v>
      </c>
      <c r="F2379" s="17" t="s">
        <v>1030</v>
      </c>
      <c r="G2379" s="17" t="s">
        <v>20</v>
      </c>
      <c r="H2379" s="18">
        <v>45961</v>
      </c>
      <c r="I2379" s="18">
        <v>45975</v>
      </c>
      <c r="J2379" s="17" t="s">
        <v>2937</v>
      </c>
      <c r="K2379" s="17" t="s">
        <v>2215</v>
      </c>
      <c r="L2379" t="str">
        <f>IF(COUNTIFS(ZSOHSD058[订单号数值], ZSOHPP055[[#This Row],[订单号数值]], ZSOHSD058[行項目], ZSOHPP055[[#This Row],[行項目]])&gt;0, "Y", "")</f>
        <v>Y</v>
      </c>
      <c r="M2379">
        <f>IF(ZSOHPP055[[#This Row],[銷售訂單]]="", "", --ZSOHPP055[[#This Row],[銷售訂單]])</f>
        <v>6080725</v>
      </c>
    </row>
    <row r="2380" spans="1:13">
      <c r="A2380" s="17" t="s">
        <v>1114</v>
      </c>
      <c r="B2380" s="19">
        <v>2080.864</v>
      </c>
      <c r="C2380" s="19">
        <v>2083</v>
      </c>
      <c r="D2380" s="19">
        <v>-2.1360000000000001</v>
      </c>
      <c r="E2380" s="19">
        <v>0</v>
      </c>
      <c r="F2380" s="17" t="s">
        <v>1118</v>
      </c>
      <c r="G2380" s="17" t="s">
        <v>22</v>
      </c>
      <c r="H2380" s="18">
        <v>45961</v>
      </c>
      <c r="I2380" s="18">
        <v>45976</v>
      </c>
      <c r="J2380" s="17" t="s">
        <v>2924</v>
      </c>
      <c r="K2380" s="17" t="s">
        <v>2215</v>
      </c>
      <c r="L2380" t="str">
        <f>IF(COUNTIFS(ZSOHSD058[订单号数值], ZSOHPP055[[#This Row],[订单号数值]], ZSOHSD058[行項目], ZSOHPP055[[#This Row],[行項目]])&gt;0, "Y", "")</f>
        <v>Y</v>
      </c>
      <c r="M2380">
        <f>IF(ZSOHPP055[[#This Row],[銷售訂單]]="", "", --ZSOHPP055[[#This Row],[銷售訂單]])</f>
        <v>6080646</v>
      </c>
    </row>
    <row r="2381" spans="1:13">
      <c r="A2381" s="17" t="s">
        <v>1277</v>
      </c>
      <c r="B2381" s="19">
        <v>58.8</v>
      </c>
      <c r="C2381" s="19">
        <v>59</v>
      </c>
      <c r="D2381" s="19">
        <v>-0.2</v>
      </c>
      <c r="E2381" s="19">
        <v>0</v>
      </c>
      <c r="F2381" s="17" t="s">
        <v>1278</v>
      </c>
      <c r="G2381" s="17" t="s">
        <v>23</v>
      </c>
      <c r="H2381" s="18">
        <v>45961</v>
      </c>
      <c r="I2381" s="18">
        <v>45964</v>
      </c>
      <c r="J2381" s="17" t="s">
        <v>2967</v>
      </c>
      <c r="K2381" s="17" t="s">
        <v>2217</v>
      </c>
      <c r="L2381" t="str">
        <f>IF(COUNTIFS(ZSOHSD058[订单号数值], ZSOHPP055[[#This Row],[订单号数值]], ZSOHSD058[行項目], ZSOHPP055[[#This Row],[行項目]])&gt;0, "Y", "")</f>
        <v>Y</v>
      </c>
      <c r="M2381">
        <f>IF(ZSOHPP055[[#This Row],[銷售訂單]]="", "", --ZSOHPP055[[#This Row],[銷售訂單]])</f>
        <v>6081097</v>
      </c>
    </row>
    <row r="2382" spans="1:13">
      <c r="A2382" s="17" t="s">
        <v>2081</v>
      </c>
      <c r="B2382" s="19">
        <v>10010</v>
      </c>
      <c r="C2382" s="19">
        <v>10235.5</v>
      </c>
      <c r="D2382" s="19">
        <v>-225.5</v>
      </c>
      <c r="E2382" s="19">
        <v>0</v>
      </c>
      <c r="F2382" s="17" t="s">
        <v>2099</v>
      </c>
      <c r="G2382" s="17" t="s">
        <v>23</v>
      </c>
      <c r="H2382" s="18">
        <v>45961</v>
      </c>
      <c r="I2382" s="18">
        <v>45987</v>
      </c>
      <c r="J2382" s="17" t="s">
        <v>3003</v>
      </c>
      <c r="K2382" s="17" t="s">
        <v>2210</v>
      </c>
      <c r="L2382" t="str">
        <f>IF(COUNTIFS(ZSOHSD058[订单号数值], ZSOHPP055[[#This Row],[订单号数值]], ZSOHSD058[行項目], ZSOHPP055[[#This Row],[行項目]])&gt;0, "Y", "")</f>
        <v>Y</v>
      </c>
      <c r="M2382">
        <f>IF(ZSOHPP055[[#This Row],[銷售訂單]]="", "", --ZSOHPP055[[#This Row],[銷售訂單]])</f>
        <v>6081358</v>
      </c>
    </row>
    <row r="2383" spans="1:13">
      <c r="A2383" s="17" t="s">
        <v>2101</v>
      </c>
      <c r="B2383" s="19">
        <v>58.8</v>
      </c>
      <c r="C2383" s="19">
        <v>59</v>
      </c>
      <c r="D2383" s="19">
        <v>-0.2</v>
      </c>
      <c r="E2383" s="19">
        <v>0</v>
      </c>
      <c r="F2383" s="17" t="s">
        <v>2102</v>
      </c>
      <c r="G2383" s="17" t="s">
        <v>23</v>
      </c>
      <c r="H2383" s="18">
        <v>45961</v>
      </c>
      <c r="I2383" s="18">
        <v>45985</v>
      </c>
      <c r="J2383" s="17" t="s">
        <v>2967</v>
      </c>
      <c r="K2383" s="17" t="s">
        <v>2215</v>
      </c>
      <c r="L2383" t="str">
        <f>IF(COUNTIFS(ZSOHSD058[订单号数值], ZSOHPP055[[#This Row],[订单号数值]], ZSOHSD058[行項目], ZSOHPP055[[#This Row],[行項目]])&gt;0, "Y", "")</f>
        <v>Y</v>
      </c>
      <c r="M2383">
        <f>IF(ZSOHPP055[[#This Row],[銷售訂單]]="", "", --ZSOHPP055[[#This Row],[銷售訂單]])</f>
        <v>6081097</v>
      </c>
    </row>
    <row r="2384" spans="1:13">
      <c r="A2384" s="17" t="s">
        <v>26</v>
      </c>
      <c r="B2384" s="19">
        <v>0.01</v>
      </c>
      <c r="C2384" s="19">
        <v>0</v>
      </c>
      <c r="D2384" s="19">
        <v>0.01</v>
      </c>
      <c r="E2384" s="19">
        <v>0</v>
      </c>
      <c r="F2384" s="17" t="s">
        <v>77</v>
      </c>
      <c r="G2384" s="17" t="s">
        <v>20</v>
      </c>
      <c r="H2384" s="18">
        <v>45962</v>
      </c>
      <c r="I2384" s="18">
        <v>45962</v>
      </c>
      <c r="J2384" s="17" t="s">
        <v>2884</v>
      </c>
      <c r="K2384" s="17" t="s">
        <v>2210</v>
      </c>
      <c r="L2384" t="str">
        <f>IF(COUNTIFS(ZSOHSD058[订单号数值], ZSOHPP055[[#This Row],[订单号数值]], ZSOHSD058[行項目], ZSOHPP055[[#This Row],[行項目]])&gt;0, "Y", "")</f>
        <v>Y</v>
      </c>
      <c r="M2384">
        <f>IF(ZSOHPP055[[#This Row],[銷售訂單]]="", "", --ZSOHPP055[[#This Row],[銷售訂單]])</f>
        <v>6080121</v>
      </c>
    </row>
    <row r="2385" spans="1:13">
      <c r="A2385" s="17" t="s">
        <v>26</v>
      </c>
      <c r="B2385" s="19">
        <v>0.01</v>
      </c>
      <c r="C2385" s="19">
        <v>0</v>
      </c>
      <c r="D2385" s="19">
        <v>0.01</v>
      </c>
      <c r="E2385" s="19">
        <v>0</v>
      </c>
      <c r="F2385" s="17" t="s">
        <v>78</v>
      </c>
      <c r="G2385" s="17" t="s">
        <v>20</v>
      </c>
      <c r="H2385" s="18">
        <v>45962</v>
      </c>
      <c r="I2385" s="18">
        <v>45962</v>
      </c>
      <c r="J2385" s="17" t="s">
        <v>2884</v>
      </c>
      <c r="K2385" s="17" t="s">
        <v>2210</v>
      </c>
      <c r="L2385" t="str">
        <f>IF(COUNTIFS(ZSOHSD058[订单号数值], ZSOHPP055[[#This Row],[订单号数值]], ZSOHSD058[行項目], ZSOHPP055[[#This Row],[行項目]])&gt;0, "Y", "")</f>
        <v>Y</v>
      </c>
      <c r="M2385">
        <f>IF(ZSOHPP055[[#This Row],[銷售訂單]]="", "", --ZSOHPP055[[#This Row],[銷售訂單]])</f>
        <v>6080121</v>
      </c>
    </row>
    <row r="2386" spans="1:13">
      <c r="A2386" s="17" t="s">
        <v>26</v>
      </c>
      <c r="B2386" s="19">
        <v>0.01</v>
      </c>
      <c r="C2386" s="19">
        <v>0</v>
      </c>
      <c r="D2386" s="19">
        <v>0.01</v>
      </c>
      <c r="E2386" s="19">
        <v>0</v>
      </c>
      <c r="F2386" s="17" t="s">
        <v>79</v>
      </c>
      <c r="G2386" s="17" t="s">
        <v>20</v>
      </c>
      <c r="H2386" s="18">
        <v>45962</v>
      </c>
      <c r="I2386" s="18">
        <v>45962</v>
      </c>
      <c r="J2386" s="17" t="s">
        <v>2884</v>
      </c>
      <c r="K2386" s="17" t="s">
        <v>2210</v>
      </c>
      <c r="L2386" t="str">
        <f>IF(COUNTIFS(ZSOHSD058[订单号数值], ZSOHPP055[[#This Row],[订单号数值]], ZSOHSD058[行項目], ZSOHPP055[[#This Row],[行項目]])&gt;0, "Y", "")</f>
        <v>Y</v>
      </c>
      <c r="M2386">
        <f>IF(ZSOHPP055[[#This Row],[銷售訂單]]="", "", --ZSOHPP055[[#This Row],[銷售訂單]])</f>
        <v>6080121</v>
      </c>
    </row>
    <row r="2387" spans="1:13">
      <c r="A2387" s="17" t="s">
        <v>26</v>
      </c>
      <c r="B2387" s="19">
        <v>18000</v>
      </c>
      <c r="C2387" s="19">
        <v>18233.5</v>
      </c>
      <c r="D2387" s="19">
        <v>-233.5</v>
      </c>
      <c r="E2387" s="19">
        <v>0</v>
      </c>
      <c r="F2387" s="17" t="s">
        <v>80</v>
      </c>
      <c r="G2387" s="17" t="s">
        <v>20</v>
      </c>
      <c r="H2387" s="18">
        <v>45962</v>
      </c>
      <c r="I2387" s="18">
        <v>46027</v>
      </c>
      <c r="J2387" s="17" t="s">
        <v>2884</v>
      </c>
      <c r="K2387" s="17" t="s">
        <v>2210</v>
      </c>
      <c r="L2387" t="str">
        <f>IF(COUNTIFS(ZSOHSD058[订单号数值], ZSOHPP055[[#This Row],[订单号数值]], ZSOHSD058[行項目], ZSOHPP055[[#This Row],[行項目]])&gt;0, "Y", "")</f>
        <v>Y</v>
      </c>
      <c r="M2387">
        <f>IF(ZSOHPP055[[#This Row],[銷售訂單]]="", "", --ZSOHPP055[[#This Row],[銷售訂單]])</f>
        <v>6080121</v>
      </c>
    </row>
    <row r="2388" spans="1:13">
      <c r="A2388" s="17" t="s">
        <v>26</v>
      </c>
      <c r="B2388" s="19">
        <v>5489.9769999999999</v>
      </c>
      <c r="C2388" s="19">
        <v>5520</v>
      </c>
      <c r="D2388" s="19">
        <v>-30.023</v>
      </c>
      <c r="E2388" s="19">
        <v>0</v>
      </c>
      <c r="F2388" s="17" t="s">
        <v>81</v>
      </c>
      <c r="G2388" s="17" t="s">
        <v>20</v>
      </c>
      <c r="H2388" s="18">
        <v>45962</v>
      </c>
      <c r="I2388" s="18">
        <v>45994</v>
      </c>
      <c r="J2388" s="17" t="s">
        <v>2884</v>
      </c>
      <c r="K2388" s="17" t="s">
        <v>2210</v>
      </c>
      <c r="L2388" t="str">
        <f>IF(COUNTIFS(ZSOHSD058[订单号数值], ZSOHPP055[[#This Row],[订单号数值]], ZSOHSD058[行項目], ZSOHPP055[[#This Row],[行項目]])&gt;0, "Y", "")</f>
        <v>Y</v>
      </c>
      <c r="M2388">
        <f>IF(ZSOHPP055[[#This Row],[銷售訂單]]="", "", --ZSOHPP055[[#This Row],[銷售訂單]])</f>
        <v>6080121</v>
      </c>
    </row>
    <row r="2389" spans="1:13">
      <c r="A2389" s="17" t="s">
        <v>301</v>
      </c>
      <c r="B2389" s="19">
        <v>2837.8229999999999</v>
      </c>
      <c r="C2389" s="19">
        <v>2880.5</v>
      </c>
      <c r="D2389" s="19">
        <v>-42.677</v>
      </c>
      <c r="E2389" s="19">
        <v>0</v>
      </c>
      <c r="F2389" s="17" t="s">
        <v>323</v>
      </c>
      <c r="G2389" s="17" t="s">
        <v>20</v>
      </c>
      <c r="H2389" s="18">
        <v>45962</v>
      </c>
      <c r="I2389" s="18">
        <v>45980</v>
      </c>
      <c r="J2389" s="17" t="s">
        <v>2977</v>
      </c>
      <c r="K2389" s="17" t="s">
        <v>2210</v>
      </c>
      <c r="L2389" t="str">
        <f>IF(COUNTIFS(ZSOHSD058[订单号数值], ZSOHPP055[[#This Row],[订单号数值]], ZSOHSD058[行項目], ZSOHPP055[[#This Row],[行項目]])&gt;0, "Y", "")</f>
        <v>Y</v>
      </c>
      <c r="M2389">
        <f>IF(ZSOHPP055[[#This Row],[銷售訂單]]="", "", --ZSOHPP055[[#This Row],[銷售訂單]])</f>
        <v>6081201</v>
      </c>
    </row>
    <row r="2390" spans="1:13">
      <c r="A2390" s="17" t="s">
        <v>351</v>
      </c>
      <c r="B2390" s="19">
        <v>0.01</v>
      </c>
      <c r="C2390" s="19">
        <v>0</v>
      </c>
      <c r="D2390" s="19">
        <v>0.01</v>
      </c>
      <c r="E2390" s="19">
        <v>0</v>
      </c>
      <c r="F2390" s="17" t="s">
        <v>378</v>
      </c>
      <c r="G2390" s="17" t="s">
        <v>20</v>
      </c>
      <c r="H2390" s="18">
        <v>45962</v>
      </c>
      <c r="I2390" s="18">
        <v>45967</v>
      </c>
      <c r="J2390" s="17" t="s">
        <v>2913</v>
      </c>
      <c r="K2390" s="17" t="s">
        <v>2210</v>
      </c>
      <c r="L2390" t="str">
        <f>IF(COUNTIFS(ZSOHSD058[订单号数值], ZSOHPP055[[#This Row],[订单号数值]], ZSOHSD058[行項目], ZSOHPP055[[#This Row],[行項目]])&gt;0, "Y", "")</f>
        <v>Y</v>
      </c>
      <c r="M2390">
        <f>IF(ZSOHPP055[[#This Row],[銷售訂單]]="", "", --ZSOHPP055[[#This Row],[銷售訂單]])</f>
        <v>6080494</v>
      </c>
    </row>
    <row r="2391" spans="1:13">
      <c r="A2391" s="17" t="s">
        <v>351</v>
      </c>
      <c r="B2391" s="19">
        <v>6156.9030000000002</v>
      </c>
      <c r="C2391" s="19">
        <v>6156</v>
      </c>
      <c r="D2391" s="19">
        <v>0.90300000000000002</v>
      </c>
      <c r="E2391" s="19">
        <v>0</v>
      </c>
      <c r="F2391" s="17" t="s">
        <v>377</v>
      </c>
      <c r="G2391" s="17" t="s">
        <v>20</v>
      </c>
      <c r="H2391" s="18">
        <v>45962</v>
      </c>
      <c r="I2391" s="18">
        <v>45981</v>
      </c>
      <c r="J2391" s="17" t="s">
        <v>2913</v>
      </c>
      <c r="K2391" s="17" t="s">
        <v>2210</v>
      </c>
      <c r="L2391" t="str">
        <f>IF(COUNTIFS(ZSOHSD058[订单号数值], ZSOHPP055[[#This Row],[订单号数值]], ZSOHSD058[行項目], ZSOHPP055[[#This Row],[行項目]])&gt;0, "Y", "")</f>
        <v>Y</v>
      </c>
      <c r="M2391">
        <f>IF(ZSOHPP055[[#This Row],[銷售訂單]]="", "", --ZSOHPP055[[#This Row],[銷售訂單]])</f>
        <v>6080494</v>
      </c>
    </row>
    <row r="2392" spans="1:13">
      <c r="A2392" s="17" t="s">
        <v>351</v>
      </c>
      <c r="B2392" s="19">
        <v>3805</v>
      </c>
      <c r="C2392" s="19">
        <v>5388.5</v>
      </c>
      <c r="D2392" s="19">
        <v>-1583.5</v>
      </c>
      <c r="E2392" s="19">
        <v>0</v>
      </c>
      <c r="F2392" s="17" t="s">
        <v>369</v>
      </c>
      <c r="G2392" s="17" t="s">
        <v>20</v>
      </c>
      <c r="H2392" s="18">
        <v>45962</v>
      </c>
      <c r="I2392" s="18">
        <v>46002</v>
      </c>
      <c r="J2392" s="17" t="s">
        <v>2913</v>
      </c>
      <c r="K2392" s="17" t="s">
        <v>2210</v>
      </c>
      <c r="L2392" t="str">
        <f>IF(COUNTIFS(ZSOHSD058[订单号数值], ZSOHPP055[[#This Row],[订单号数值]], ZSOHSD058[行項目], ZSOHPP055[[#This Row],[行項目]])&gt;0, "Y", "")</f>
        <v>Y</v>
      </c>
      <c r="M2392">
        <f>IF(ZSOHPP055[[#This Row],[銷售訂單]]="", "", --ZSOHPP055[[#This Row],[銷售訂單]])</f>
        <v>6080494</v>
      </c>
    </row>
    <row r="2393" spans="1:13">
      <c r="A2393" s="17" t="s">
        <v>351</v>
      </c>
      <c r="B2393" s="19">
        <v>0.01</v>
      </c>
      <c r="C2393" s="19">
        <v>0</v>
      </c>
      <c r="D2393" s="19">
        <v>0.01</v>
      </c>
      <c r="E2393" s="19">
        <v>0</v>
      </c>
      <c r="F2393" s="17" t="s">
        <v>366</v>
      </c>
      <c r="G2393" s="17" t="s">
        <v>20</v>
      </c>
      <c r="H2393" s="18">
        <v>45962</v>
      </c>
      <c r="I2393" s="18">
        <v>45967</v>
      </c>
      <c r="J2393" s="17" t="s">
        <v>2913</v>
      </c>
      <c r="K2393" s="17" t="s">
        <v>2210</v>
      </c>
      <c r="L2393" t="str">
        <f>IF(COUNTIFS(ZSOHSD058[订单号数值], ZSOHPP055[[#This Row],[订单号数值]], ZSOHSD058[行項目], ZSOHPP055[[#This Row],[行項目]])&gt;0, "Y", "")</f>
        <v>Y</v>
      </c>
      <c r="M2393">
        <f>IF(ZSOHPP055[[#This Row],[銷售訂單]]="", "", --ZSOHPP055[[#This Row],[銷售訂單]])</f>
        <v>6080494</v>
      </c>
    </row>
    <row r="2394" spans="1:13">
      <c r="A2394" s="17" t="s">
        <v>394</v>
      </c>
      <c r="B2394" s="19">
        <v>2920.52</v>
      </c>
      <c r="C2394" s="19">
        <v>2674</v>
      </c>
      <c r="D2394" s="19">
        <v>246.52</v>
      </c>
      <c r="E2394" s="19">
        <v>0</v>
      </c>
      <c r="F2394" s="17" t="s">
        <v>438</v>
      </c>
      <c r="G2394" s="17" t="s">
        <v>20</v>
      </c>
      <c r="H2394" s="18">
        <v>45962</v>
      </c>
      <c r="I2394" s="18">
        <v>46013</v>
      </c>
      <c r="J2394" s="17" t="s">
        <v>2933</v>
      </c>
      <c r="K2394" s="17" t="s">
        <v>2210</v>
      </c>
      <c r="L2394" t="str">
        <f>IF(COUNTIFS(ZSOHSD058[订单号数值], ZSOHPP055[[#This Row],[订单号数值]], ZSOHSD058[行項目], ZSOHPP055[[#This Row],[行項目]])&gt;0, "Y", "")</f>
        <v>Y</v>
      </c>
      <c r="M2394">
        <f>IF(ZSOHPP055[[#This Row],[銷售訂單]]="", "", --ZSOHPP055[[#This Row],[銷售訂單]])</f>
        <v>6080707</v>
      </c>
    </row>
    <row r="2395" spans="1:13">
      <c r="A2395" s="17" t="s">
        <v>394</v>
      </c>
      <c r="B2395" s="19">
        <v>433.18900000000002</v>
      </c>
      <c r="C2395" s="19">
        <v>414</v>
      </c>
      <c r="D2395" s="19">
        <v>19.189</v>
      </c>
      <c r="E2395" s="19">
        <v>0</v>
      </c>
      <c r="F2395" s="17" t="s">
        <v>437</v>
      </c>
      <c r="G2395" s="17" t="s">
        <v>20</v>
      </c>
      <c r="H2395" s="18">
        <v>45962</v>
      </c>
      <c r="I2395" s="18">
        <v>45983</v>
      </c>
      <c r="J2395" s="17" t="s">
        <v>2933</v>
      </c>
      <c r="K2395" s="17" t="s">
        <v>2210</v>
      </c>
      <c r="L2395" t="str">
        <f>IF(COUNTIFS(ZSOHSD058[订单号数值], ZSOHPP055[[#This Row],[订单号数值]], ZSOHSD058[行項目], ZSOHPP055[[#This Row],[行項目]])&gt;0, "Y", "")</f>
        <v>Y</v>
      </c>
      <c r="M2395">
        <f>IF(ZSOHPP055[[#This Row],[銷售訂單]]="", "", --ZSOHPP055[[#This Row],[銷售訂單]])</f>
        <v>6080707</v>
      </c>
    </row>
    <row r="2396" spans="1:13">
      <c r="A2396" s="17" t="s">
        <v>680</v>
      </c>
      <c r="B2396" s="19">
        <v>20243.404999999999</v>
      </c>
      <c r="C2396" s="19">
        <v>19195.5</v>
      </c>
      <c r="D2396" s="19">
        <v>1047.905</v>
      </c>
      <c r="E2396" s="19">
        <v>0</v>
      </c>
      <c r="F2396" s="17" t="s">
        <v>687</v>
      </c>
      <c r="G2396" s="17" t="s">
        <v>24</v>
      </c>
      <c r="H2396" s="18">
        <v>45962</v>
      </c>
      <c r="I2396" s="18">
        <v>46009</v>
      </c>
      <c r="J2396" s="17" t="s">
        <v>2975</v>
      </c>
      <c r="K2396" s="17" t="s">
        <v>2210</v>
      </c>
      <c r="L2396" t="str">
        <f>IF(COUNTIFS(ZSOHSD058[订单号数值], ZSOHPP055[[#This Row],[订单号数值]], ZSOHSD058[行項目], ZSOHPP055[[#This Row],[行項目]])&gt;0, "Y", "")</f>
        <v>Y</v>
      </c>
      <c r="M2396">
        <f>IF(ZSOHPP055[[#This Row],[銷售訂單]]="", "", --ZSOHPP055[[#This Row],[銷售訂單]])</f>
        <v>6081168</v>
      </c>
    </row>
    <row r="2397" spans="1:13">
      <c r="A2397" s="17" t="s">
        <v>1038</v>
      </c>
      <c r="B2397" s="19">
        <v>504.36900000000003</v>
      </c>
      <c r="C2397" s="19">
        <v>497</v>
      </c>
      <c r="D2397" s="19">
        <v>7.3689999999999998</v>
      </c>
      <c r="E2397" s="19">
        <v>0</v>
      </c>
      <c r="F2397" s="17" t="s">
        <v>1052</v>
      </c>
      <c r="G2397" s="17" t="s">
        <v>20</v>
      </c>
      <c r="H2397" s="18">
        <v>45962</v>
      </c>
      <c r="I2397" s="18">
        <v>45966</v>
      </c>
      <c r="J2397" s="17" t="s">
        <v>2695</v>
      </c>
      <c r="K2397" s="17" t="s">
        <v>2210</v>
      </c>
      <c r="L2397" t="str">
        <f>IF(COUNTIFS(ZSOHSD058[订单号数值], ZSOHPP055[[#This Row],[订单号数值]], ZSOHSD058[行項目], ZSOHPP055[[#This Row],[行項目]])&gt;0, "Y", "")</f>
        <v>Y</v>
      </c>
      <c r="M2397">
        <f>IF(ZSOHPP055[[#This Row],[銷售訂單]]="", "", --ZSOHPP055[[#This Row],[銷售訂單]])</f>
        <v>6078696</v>
      </c>
    </row>
    <row r="2398" spans="1:13">
      <c r="A2398" s="17" t="s">
        <v>1135</v>
      </c>
      <c r="B2398" s="19">
        <v>588</v>
      </c>
      <c r="C2398" s="19">
        <v>778.5</v>
      </c>
      <c r="D2398" s="19">
        <v>-190.5</v>
      </c>
      <c r="E2398" s="19">
        <v>0</v>
      </c>
      <c r="F2398" s="17" t="s">
        <v>1138</v>
      </c>
      <c r="G2398" s="17" t="s">
        <v>22</v>
      </c>
      <c r="H2398" s="18">
        <v>45962</v>
      </c>
      <c r="I2398" s="18">
        <v>45971</v>
      </c>
      <c r="J2398" s="17" t="s">
        <v>2964</v>
      </c>
      <c r="K2398" s="17" t="s">
        <v>2210</v>
      </c>
      <c r="L2398" t="str">
        <f>IF(COUNTIFS(ZSOHSD058[订单号数值], ZSOHPP055[[#This Row],[订单号数值]], ZSOHSD058[行項目], ZSOHPP055[[#This Row],[行項目]])&gt;0, "Y", "")</f>
        <v>Y</v>
      </c>
      <c r="M2398">
        <f>IF(ZSOHPP055[[#This Row],[銷售訂單]]="", "", --ZSOHPP055[[#This Row],[銷售訂單]])</f>
        <v>6081070</v>
      </c>
    </row>
    <row r="2399" spans="1:13">
      <c r="A2399" s="17" t="s">
        <v>1383</v>
      </c>
      <c r="B2399" s="19">
        <v>12617.054</v>
      </c>
      <c r="C2399" s="19">
        <v>13103</v>
      </c>
      <c r="D2399" s="19">
        <v>-485.94600000000003</v>
      </c>
      <c r="E2399" s="19">
        <v>0</v>
      </c>
      <c r="F2399" s="17" t="s">
        <v>1411</v>
      </c>
      <c r="G2399" s="17" t="s">
        <v>23</v>
      </c>
      <c r="H2399" s="18">
        <v>45962</v>
      </c>
      <c r="I2399" s="18">
        <v>45985</v>
      </c>
      <c r="J2399" s="17" t="s">
        <v>2812</v>
      </c>
      <c r="K2399" s="17" t="s">
        <v>2215</v>
      </c>
      <c r="L2399" t="str">
        <f>IF(COUNTIFS(ZSOHSD058[订单号数值], ZSOHPP055[[#This Row],[订单号数值]], ZSOHSD058[行項目], ZSOHPP055[[#This Row],[行項目]])&gt;0, "Y", "")</f>
        <v>Y</v>
      </c>
      <c r="M2399">
        <f>IF(ZSOHPP055[[#This Row],[銷售訂單]]="", "", --ZSOHPP055[[#This Row],[銷售訂單]])</f>
        <v>6079421</v>
      </c>
    </row>
    <row r="2400" spans="1:13">
      <c r="A2400" s="17" t="s">
        <v>394</v>
      </c>
      <c r="B2400" s="19">
        <v>21025.931</v>
      </c>
      <c r="C2400" s="19">
        <v>22012.5</v>
      </c>
      <c r="D2400" s="19">
        <v>-986.56899999999996</v>
      </c>
      <c r="E2400" s="19">
        <v>0</v>
      </c>
      <c r="F2400" s="17" t="s">
        <v>432</v>
      </c>
      <c r="G2400" s="17" t="s">
        <v>20</v>
      </c>
      <c r="H2400" s="18">
        <v>45964</v>
      </c>
      <c r="I2400" s="18">
        <v>46058</v>
      </c>
      <c r="J2400" s="17" t="s">
        <v>2933</v>
      </c>
      <c r="K2400" s="17" t="s">
        <v>2210</v>
      </c>
      <c r="L2400" t="str">
        <f>IF(COUNTIFS(ZSOHSD058[订单号数值], ZSOHPP055[[#This Row],[订单号数值]], ZSOHSD058[行項目], ZSOHPP055[[#This Row],[行項目]])&gt;0, "Y", "")</f>
        <v>Y</v>
      </c>
      <c r="M2400">
        <f>IF(ZSOHPP055[[#This Row],[銷售訂單]]="", "", --ZSOHPP055[[#This Row],[銷售訂單]])</f>
        <v>6080707</v>
      </c>
    </row>
    <row r="2401" spans="1:13">
      <c r="A2401" s="17" t="s">
        <v>394</v>
      </c>
      <c r="B2401" s="19">
        <v>8417.2900000000009</v>
      </c>
      <c r="C2401" s="19">
        <v>8402</v>
      </c>
      <c r="D2401" s="19">
        <v>15.29</v>
      </c>
      <c r="E2401" s="19">
        <v>0</v>
      </c>
      <c r="F2401" s="17" t="s">
        <v>431</v>
      </c>
      <c r="G2401" s="17" t="s">
        <v>20</v>
      </c>
      <c r="H2401" s="18">
        <v>45964</v>
      </c>
      <c r="I2401" s="18">
        <v>46028</v>
      </c>
      <c r="J2401" s="17" t="s">
        <v>2933</v>
      </c>
      <c r="K2401" s="17" t="s">
        <v>2210</v>
      </c>
      <c r="L2401" t="str">
        <f>IF(COUNTIFS(ZSOHSD058[订单号数值], ZSOHPP055[[#This Row],[订单号数值]], ZSOHSD058[行項目], ZSOHPP055[[#This Row],[行項目]])&gt;0, "Y", "")</f>
        <v>Y</v>
      </c>
      <c r="M2401">
        <f>IF(ZSOHPP055[[#This Row],[銷售訂單]]="", "", --ZSOHPP055[[#This Row],[銷售訂單]])</f>
        <v>6080707</v>
      </c>
    </row>
    <row r="2402" spans="1:13">
      <c r="A2402" s="17" t="s">
        <v>394</v>
      </c>
      <c r="B2402" s="19">
        <v>6146.75</v>
      </c>
      <c r="C2402" s="19">
        <v>6857.5</v>
      </c>
      <c r="D2402" s="19">
        <v>-710.75</v>
      </c>
      <c r="E2402" s="19">
        <v>0</v>
      </c>
      <c r="F2402" s="17" t="s">
        <v>426</v>
      </c>
      <c r="G2402" s="17" t="s">
        <v>20</v>
      </c>
      <c r="H2402" s="18">
        <v>45964</v>
      </c>
      <c r="I2402" s="18">
        <v>46017</v>
      </c>
      <c r="J2402" s="17" t="s">
        <v>2933</v>
      </c>
      <c r="K2402" s="17" t="s">
        <v>2210</v>
      </c>
      <c r="L2402" t="str">
        <f>IF(COUNTIFS(ZSOHSD058[订单号数值], ZSOHPP055[[#This Row],[订单号数值]], ZSOHSD058[行項目], ZSOHPP055[[#This Row],[行項目]])&gt;0, "Y", "")</f>
        <v>Y</v>
      </c>
      <c r="M2402">
        <f>IF(ZSOHPP055[[#This Row],[銷售訂單]]="", "", --ZSOHPP055[[#This Row],[銷售訂單]])</f>
        <v>6080707</v>
      </c>
    </row>
    <row r="2403" spans="1:13">
      <c r="A2403" s="17" t="s">
        <v>555</v>
      </c>
      <c r="B2403" s="19">
        <v>6630.5129999999999</v>
      </c>
      <c r="C2403" s="19">
        <v>6124.5</v>
      </c>
      <c r="D2403" s="19">
        <v>506.01299999999998</v>
      </c>
      <c r="E2403" s="19">
        <v>0</v>
      </c>
      <c r="F2403" s="17" t="s">
        <v>572</v>
      </c>
      <c r="G2403" s="17" t="s">
        <v>24</v>
      </c>
      <c r="H2403" s="18">
        <v>45964</v>
      </c>
      <c r="I2403" s="18">
        <v>45997</v>
      </c>
      <c r="J2403" s="17" t="s">
        <v>2976</v>
      </c>
      <c r="K2403" s="17" t="s">
        <v>2210</v>
      </c>
      <c r="L2403" t="str">
        <f>IF(COUNTIFS(ZSOHSD058[订单号数值], ZSOHPP055[[#This Row],[订单号数值]], ZSOHSD058[行項目], ZSOHPP055[[#This Row],[行項目]])&gt;0, "Y", "")</f>
        <v>Y</v>
      </c>
      <c r="M2403">
        <f>IF(ZSOHPP055[[#This Row],[銷售訂單]]="", "", --ZSOHPP055[[#This Row],[銷售訂單]])</f>
        <v>6081170</v>
      </c>
    </row>
    <row r="2404" spans="1:13">
      <c r="A2404" s="17" t="s">
        <v>680</v>
      </c>
      <c r="B2404" s="19">
        <v>14437.266</v>
      </c>
      <c r="C2404" s="19">
        <v>14316.5</v>
      </c>
      <c r="D2404" s="19">
        <v>120.76600000000001</v>
      </c>
      <c r="E2404" s="19">
        <v>0</v>
      </c>
      <c r="F2404" s="17" t="s">
        <v>682</v>
      </c>
      <c r="G2404" s="17" t="s">
        <v>24</v>
      </c>
      <c r="H2404" s="18">
        <v>45964</v>
      </c>
      <c r="I2404" s="18">
        <v>45992</v>
      </c>
      <c r="J2404" s="17" t="s">
        <v>2975</v>
      </c>
      <c r="K2404" s="17" t="s">
        <v>2210</v>
      </c>
      <c r="L2404" t="str">
        <f>IF(COUNTIFS(ZSOHSD058[订单号数值], ZSOHPP055[[#This Row],[订单号数值]], ZSOHSD058[行項目], ZSOHPP055[[#This Row],[行項目]])&gt;0, "Y", "")</f>
        <v>Y</v>
      </c>
      <c r="M2404">
        <f>IF(ZSOHPP055[[#This Row],[銷售訂單]]="", "", --ZSOHPP055[[#This Row],[銷售訂單]])</f>
        <v>6081168</v>
      </c>
    </row>
    <row r="2405" spans="1:13">
      <c r="A2405" s="17" t="s">
        <v>1206</v>
      </c>
      <c r="B2405" s="19">
        <v>10850</v>
      </c>
      <c r="C2405" s="19">
        <v>10911.5</v>
      </c>
      <c r="D2405" s="19">
        <v>-61.5</v>
      </c>
      <c r="E2405" s="19">
        <v>0</v>
      </c>
      <c r="F2405" s="17" t="s">
        <v>1226</v>
      </c>
      <c r="G2405" s="17" t="s">
        <v>21</v>
      </c>
      <c r="H2405" s="18">
        <v>45965</v>
      </c>
      <c r="I2405" s="18">
        <v>45978</v>
      </c>
      <c r="J2405" s="17" t="s">
        <v>2954</v>
      </c>
      <c r="K2405" s="17" t="s">
        <v>2215</v>
      </c>
      <c r="L2405" t="str">
        <f>IF(COUNTIFS(ZSOHSD058[订单号数值], ZSOHPP055[[#This Row],[订单号数值]], ZSOHSD058[行項目], ZSOHPP055[[#This Row],[行項目]])&gt;0, "Y", "")</f>
        <v>Y</v>
      </c>
      <c r="M2405">
        <f>IF(ZSOHPP055[[#This Row],[銷售訂單]]="", "", --ZSOHPP055[[#This Row],[銷售訂單]])</f>
        <v>6081012</v>
      </c>
    </row>
    <row r="2406" spans="1:13">
      <c r="A2406" s="17" t="s">
        <v>1310</v>
      </c>
      <c r="B2406" s="19">
        <v>4050</v>
      </c>
      <c r="C2406" s="19">
        <v>4048.5</v>
      </c>
      <c r="D2406" s="19">
        <v>1.5</v>
      </c>
      <c r="E2406" s="19">
        <v>0</v>
      </c>
      <c r="F2406" s="17" t="s">
        <v>1320</v>
      </c>
      <c r="G2406" s="17" t="s">
        <v>21</v>
      </c>
      <c r="H2406" s="18">
        <v>45965</v>
      </c>
      <c r="I2406" s="18">
        <v>45982</v>
      </c>
      <c r="J2406" s="17" t="s">
        <v>2954</v>
      </c>
      <c r="K2406" s="17" t="s">
        <v>2216</v>
      </c>
      <c r="L2406" t="str">
        <f>IF(COUNTIFS(ZSOHSD058[订单号数值], ZSOHPP055[[#This Row],[订单号数值]], ZSOHSD058[行項目], ZSOHPP055[[#This Row],[行項目]])&gt;0, "Y", "")</f>
        <v>Y</v>
      </c>
      <c r="M2406">
        <f>IF(ZSOHPP055[[#This Row],[銷售訂單]]="", "", --ZSOHPP055[[#This Row],[銷售訂單]])</f>
        <v>6081012</v>
      </c>
    </row>
    <row r="2407" spans="1:13">
      <c r="A2407" s="17" t="s">
        <v>299</v>
      </c>
      <c r="B2407" s="19">
        <v>50.5</v>
      </c>
      <c r="C2407" s="19">
        <v>52</v>
      </c>
      <c r="D2407" s="19">
        <v>-1.5</v>
      </c>
      <c r="E2407" s="19">
        <v>0</v>
      </c>
      <c r="F2407" s="17" t="s">
        <v>300</v>
      </c>
      <c r="G2407" s="17" t="s">
        <v>23</v>
      </c>
      <c r="H2407" s="18">
        <v>45966</v>
      </c>
      <c r="I2407" s="18">
        <v>45975</v>
      </c>
      <c r="J2407" s="17" t="s">
        <v>2957</v>
      </c>
      <c r="K2407" s="17" t="s">
        <v>2210</v>
      </c>
      <c r="L2407" t="str">
        <f>IF(COUNTIFS(ZSOHSD058[订单号数值], ZSOHPP055[[#This Row],[订单号数值]], ZSOHSD058[行項目], ZSOHPP055[[#This Row],[行項目]])&gt;0, "Y", "")</f>
        <v>Y</v>
      </c>
      <c r="M2407">
        <f>IF(ZSOHPP055[[#This Row],[銷售訂單]]="", "", --ZSOHPP055[[#This Row],[銷售訂單]])</f>
        <v>6081025</v>
      </c>
    </row>
    <row r="2408" spans="1:13">
      <c r="A2408" s="17" t="s">
        <v>1280</v>
      </c>
      <c r="B2408" s="19">
        <v>66.66</v>
      </c>
      <c r="C2408" s="19">
        <v>68.5</v>
      </c>
      <c r="D2408" s="19">
        <v>-1.84</v>
      </c>
      <c r="E2408" s="19">
        <v>0</v>
      </c>
      <c r="F2408" s="17" t="s">
        <v>1281</v>
      </c>
      <c r="G2408" s="17" t="s">
        <v>22</v>
      </c>
      <c r="H2408" s="18">
        <v>45966</v>
      </c>
      <c r="I2408" s="18">
        <v>45978</v>
      </c>
      <c r="J2408" s="17" t="s">
        <v>3013</v>
      </c>
      <c r="K2408" s="17" t="s">
        <v>2210</v>
      </c>
      <c r="L2408" t="str">
        <f>IF(COUNTIFS(ZSOHSD058[订单号数值], ZSOHPP055[[#This Row],[订单号数值]], ZSOHSD058[行項目], ZSOHPP055[[#This Row],[行項目]])&gt;0, "Y", "")</f>
        <v>Y</v>
      </c>
      <c r="M2408">
        <f>IF(ZSOHPP055[[#This Row],[銷售訂單]]="", "", --ZSOHPP055[[#This Row],[銷售訂單]])</f>
        <v>6081554</v>
      </c>
    </row>
    <row r="2409" spans="1:13">
      <c r="A2409" s="17" t="s">
        <v>1763</v>
      </c>
      <c r="B2409" s="19">
        <v>353.22899999999998</v>
      </c>
      <c r="C2409" s="19">
        <v>302</v>
      </c>
      <c r="D2409" s="19">
        <v>51.228999999999999</v>
      </c>
      <c r="E2409" s="19">
        <v>0</v>
      </c>
      <c r="F2409" s="17" t="s">
        <v>1802</v>
      </c>
      <c r="G2409" s="17" t="s">
        <v>20</v>
      </c>
      <c r="H2409" s="18">
        <v>45966</v>
      </c>
      <c r="I2409" s="18">
        <v>45993</v>
      </c>
      <c r="J2409" s="17" t="s">
        <v>2926</v>
      </c>
      <c r="K2409" s="17" t="s">
        <v>2210</v>
      </c>
      <c r="L2409" t="str">
        <f>IF(COUNTIFS(ZSOHSD058[订单号数值], ZSOHPP055[[#This Row],[订单号数值]], ZSOHSD058[行項目], ZSOHPP055[[#This Row],[行項目]])&gt;0, "Y", "")</f>
        <v>Y</v>
      </c>
      <c r="M2409">
        <f>IF(ZSOHPP055[[#This Row],[銷售訂單]]="", "", --ZSOHPP055[[#This Row],[銷售訂單]])</f>
        <v>6080675</v>
      </c>
    </row>
    <row r="2410" spans="1:13">
      <c r="A2410" s="17" t="s">
        <v>1763</v>
      </c>
      <c r="B2410" s="19">
        <v>16363.44</v>
      </c>
      <c r="C2410" s="19">
        <v>16083</v>
      </c>
      <c r="D2410" s="19">
        <v>280.44</v>
      </c>
      <c r="E2410" s="19">
        <v>0</v>
      </c>
      <c r="F2410" s="17" t="s">
        <v>1803</v>
      </c>
      <c r="G2410" s="17" t="s">
        <v>20</v>
      </c>
      <c r="H2410" s="18">
        <v>45966</v>
      </c>
      <c r="I2410" s="18">
        <v>46003</v>
      </c>
      <c r="J2410" s="17" t="s">
        <v>2926</v>
      </c>
      <c r="K2410" s="17" t="s">
        <v>2210</v>
      </c>
      <c r="L2410" t="str">
        <f>IF(COUNTIFS(ZSOHSD058[订单号数值], ZSOHPP055[[#This Row],[订单号数值]], ZSOHSD058[行項目], ZSOHPP055[[#This Row],[行項目]])&gt;0, "Y", "")</f>
        <v>Y</v>
      </c>
      <c r="M2410">
        <f>IF(ZSOHPP055[[#This Row],[銷售訂單]]="", "", --ZSOHPP055[[#This Row],[銷售訂單]])</f>
        <v>6080675</v>
      </c>
    </row>
    <row r="2411" spans="1:13">
      <c r="A2411" s="17" t="s">
        <v>1763</v>
      </c>
      <c r="B2411" s="19">
        <v>3752</v>
      </c>
      <c r="C2411" s="19">
        <v>3385</v>
      </c>
      <c r="D2411" s="19">
        <v>367</v>
      </c>
      <c r="E2411" s="19">
        <v>0</v>
      </c>
      <c r="F2411" s="17" t="s">
        <v>1804</v>
      </c>
      <c r="G2411" s="17" t="s">
        <v>20</v>
      </c>
      <c r="H2411" s="18">
        <v>45966</v>
      </c>
      <c r="I2411" s="18">
        <v>46003</v>
      </c>
      <c r="J2411" s="17" t="s">
        <v>2926</v>
      </c>
      <c r="K2411" s="17" t="s">
        <v>2210</v>
      </c>
      <c r="L2411" t="str">
        <f>IF(COUNTIFS(ZSOHSD058[订单号数值], ZSOHPP055[[#This Row],[订单号数值]], ZSOHSD058[行項目], ZSOHPP055[[#This Row],[行項目]])&gt;0, "Y", "")</f>
        <v>Y</v>
      </c>
      <c r="M2411">
        <f>IF(ZSOHPP055[[#This Row],[銷售訂單]]="", "", --ZSOHPP055[[#This Row],[銷售訂單]])</f>
        <v>6080675</v>
      </c>
    </row>
    <row r="2412" spans="1:13">
      <c r="A2412" s="17" t="s">
        <v>231</v>
      </c>
      <c r="B2412" s="19">
        <v>1800</v>
      </c>
      <c r="C2412" s="19">
        <v>1874.5</v>
      </c>
      <c r="D2412" s="19">
        <v>-74.5</v>
      </c>
      <c r="E2412" s="19">
        <v>0</v>
      </c>
      <c r="F2412" s="17" t="s">
        <v>236</v>
      </c>
      <c r="G2412" s="17" t="s">
        <v>21</v>
      </c>
      <c r="H2412" s="18">
        <v>45967</v>
      </c>
      <c r="I2412" s="18">
        <v>45978</v>
      </c>
      <c r="J2412" s="17" t="s">
        <v>2712</v>
      </c>
      <c r="K2412" s="17" t="s">
        <v>2219</v>
      </c>
      <c r="L2412" t="str">
        <f>IF(COUNTIFS(ZSOHSD058[订单号数值], ZSOHPP055[[#This Row],[订单号数值]], ZSOHSD058[行項目], ZSOHPP055[[#This Row],[行項目]])&gt;0, "Y", "")</f>
        <v>Y</v>
      </c>
      <c r="M2412">
        <f>IF(ZSOHPP055[[#This Row],[銷售訂單]]="", "", --ZSOHPP055[[#This Row],[銷售訂單]])</f>
        <v>6078751</v>
      </c>
    </row>
    <row r="2413" spans="1:13">
      <c r="A2413" s="17" t="s">
        <v>1336</v>
      </c>
      <c r="B2413" s="19">
        <v>13428.186</v>
      </c>
      <c r="C2413" s="19">
        <v>13246</v>
      </c>
      <c r="D2413" s="19">
        <v>182.18600000000001</v>
      </c>
      <c r="E2413" s="19">
        <v>0</v>
      </c>
      <c r="F2413" s="17" t="s">
        <v>1360</v>
      </c>
      <c r="G2413" s="17" t="s">
        <v>23</v>
      </c>
      <c r="H2413" s="18">
        <v>45967</v>
      </c>
      <c r="I2413" s="18">
        <v>45988</v>
      </c>
      <c r="J2413" s="17" t="s">
        <v>2812</v>
      </c>
      <c r="K2413" s="17" t="s">
        <v>2217</v>
      </c>
      <c r="L2413" t="str">
        <f>IF(COUNTIFS(ZSOHSD058[订单号数值], ZSOHPP055[[#This Row],[订单号数值]], ZSOHSD058[行項目], ZSOHPP055[[#This Row],[行項目]])&gt;0, "Y", "")</f>
        <v>Y</v>
      </c>
      <c r="M2413">
        <f>IF(ZSOHPP055[[#This Row],[銷售訂單]]="", "", --ZSOHPP055[[#This Row],[銷售訂單]])</f>
        <v>6079421</v>
      </c>
    </row>
    <row r="2414" spans="1:13">
      <c r="A2414" s="17" t="s">
        <v>1336</v>
      </c>
      <c r="B2414" s="19">
        <v>3804.6419999999998</v>
      </c>
      <c r="C2414" s="19">
        <v>3600.5</v>
      </c>
      <c r="D2414" s="19">
        <v>204.142</v>
      </c>
      <c r="E2414" s="19">
        <v>0</v>
      </c>
      <c r="F2414" s="17" t="s">
        <v>1359</v>
      </c>
      <c r="G2414" s="17" t="s">
        <v>23</v>
      </c>
      <c r="H2414" s="18">
        <v>45967</v>
      </c>
      <c r="I2414" s="18">
        <v>45981</v>
      </c>
      <c r="J2414" s="17" t="s">
        <v>2812</v>
      </c>
      <c r="K2414" s="17" t="s">
        <v>2217</v>
      </c>
      <c r="L2414" t="str">
        <f>IF(COUNTIFS(ZSOHSD058[订单号数值], ZSOHPP055[[#This Row],[订单号数值]], ZSOHSD058[行項目], ZSOHPP055[[#This Row],[行項目]])&gt;0, "Y", "")</f>
        <v>Y</v>
      </c>
      <c r="M2414">
        <f>IF(ZSOHPP055[[#This Row],[銷售訂單]]="", "", --ZSOHPP055[[#This Row],[銷售訂單]])</f>
        <v>6079421</v>
      </c>
    </row>
    <row r="2415" spans="1:13">
      <c r="A2415" s="17" t="s">
        <v>1336</v>
      </c>
      <c r="B2415" s="19">
        <v>2287.5990000000002</v>
      </c>
      <c r="C2415" s="19">
        <v>1877</v>
      </c>
      <c r="D2415" s="19">
        <v>410.59899999999999</v>
      </c>
      <c r="E2415" s="19">
        <v>0</v>
      </c>
      <c r="F2415" s="17" t="s">
        <v>1358</v>
      </c>
      <c r="G2415" s="17" t="s">
        <v>23</v>
      </c>
      <c r="H2415" s="18">
        <v>45967</v>
      </c>
      <c r="I2415" s="18">
        <v>45986</v>
      </c>
      <c r="J2415" s="17" t="s">
        <v>2812</v>
      </c>
      <c r="K2415" s="17" t="s">
        <v>2217</v>
      </c>
      <c r="L2415" t="str">
        <f>IF(COUNTIFS(ZSOHSD058[订单号数值], ZSOHPP055[[#This Row],[订单号数值]], ZSOHSD058[行項目], ZSOHPP055[[#This Row],[行項目]])&gt;0, "Y", "")</f>
        <v>Y</v>
      </c>
      <c r="M2415">
        <f>IF(ZSOHPP055[[#This Row],[銷售訂單]]="", "", --ZSOHPP055[[#This Row],[銷售訂單]])</f>
        <v>6079421</v>
      </c>
    </row>
    <row r="2416" spans="1:13">
      <c r="A2416" s="17" t="s">
        <v>1336</v>
      </c>
      <c r="B2416" s="19">
        <v>2350</v>
      </c>
      <c r="C2416" s="19">
        <v>2351.5</v>
      </c>
      <c r="D2416" s="19">
        <v>-1.5</v>
      </c>
      <c r="E2416" s="19">
        <v>0</v>
      </c>
      <c r="F2416" s="17" t="s">
        <v>1357</v>
      </c>
      <c r="G2416" s="17" t="s">
        <v>23</v>
      </c>
      <c r="H2416" s="18">
        <v>45967</v>
      </c>
      <c r="I2416" s="18">
        <v>45976</v>
      </c>
      <c r="J2416" s="17" t="s">
        <v>2812</v>
      </c>
      <c r="K2416" s="17" t="s">
        <v>2217</v>
      </c>
      <c r="L2416" t="str">
        <f>IF(COUNTIFS(ZSOHSD058[订单号数值], ZSOHPP055[[#This Row],[订单号数值]], ZSOHSD058[行項目], ZSOHPP055[[#This Row],[行項目]])&gt;0, "Y", "")</f>
        <v>Y</v>
      </c>
      <c r="M2416">
        <f>IF(ZSOHPP055[[#This Row],[銷售訂單]]="", "", --ZSOHPP055[[#This Row],[銷售訂單]])</f>
        <v>6079421</v>
      </c>
    </row>
    <row r="2417" spans="1:13">
      <c r="A2417" s="17" t="s">
        <v>1543</v>
      </c>
      <c r="B2417" s="19">
        <v>17359.334999999999</v>
      </c>
      <c r="C2417" s="19">
        <v>17527.5</v>
      </c>
      <c r="D2417" s="19">
        <v>-168.16499999999999</v>
      </c>
      <c r="E2417" s="19">
        <v>0</v>
      </c>
      <c r="F2417" s="17" t="s">
        <v>1607</v>
      </c>
      <c r="G2417" s="17" t="s">
        <v>20</v>
      </c>
      <c r="H2417" s="18">
        <v>45967</v>
      </c>
      <c r="I2417" s="18">
        <v>45978</v>
      </c>
      <c r="J2417" s="17" t="s">
        <v>2943</v>
      </c>
      <c r="K2417" s="17" t="s">
        <v>2210</v>
      </c>
      <c r="L2417" t="str">
        <f>IF(COUNTIFS(ZSOHSD058[订单号数值], ZSOHPP055[[#This Row],[订单号数值]], ZSOHSD058[行項目], ZSOHPP055[[#This Row],[行項目]])&gt;0, "Y", "")</f>
        <v>Y</v>
      </c>
      <c r="M2417">
        <f>IF(ZSOHPP055[[#This Row],[銷售訂單]]="", "", --ZSOHPP055[[#This Row],[銷售訂單]])</f>
        <v>6080761</v>
      </c>
    </row>
    <row r="2418" spans="1:13">
      <c r="A2418" s="17" t="s">
        <v>1543</v>
      </c>
      <c r="B2418" s="19">
        <v>17359.334999999999</v>
      </c>
      <c r="C2418" s="19">
        <v>17680.5</v>
      </c>
      <c r="D2418" s="19">
        <v>-321.16500000000002</v>
      </c>
      <c r="E2418" s="19">
        <v>0</v>
      </c>
      <c r="F2418" s="17" t="s">
        <v>1606</v>
      </c>
      <c r="G2418" s="17" t="s">
        <v>20</v>
      </c>
      <c r="H2418" s="18">
        <v>45967</v>
      </c>
      <c r="I2418" s="18">
        <v>45978</v>
      </c>
      <c r="J2418" s="17" t="s">
        <v>2943</v>
      </c>
      <c r="K2418" s="17" t="s">
        <v>2210</v>
      </c>
      <c r="L2418" t="str">
        <f>IF(COUNTIFS(ZSOHSD058[订单号数值], ZSOHPP055[[#This Row],[订单号数值]], ZSOHSD058[行項目], ZSOHPP055[[#This Row],[行項目]])&gt;0, "Y", "")</f>
        <v>Y</v>
      </c>
      <c r="M2418">
        <f>IF(ZSOHPP055[[#This Row],[銷售訂單]]="", "", --ZSOHPP055[[#This Row],[銷售訂單]])</f>
        <v>6080761</v>
      </c>
    </row>
    <row r="2419" spans="1:13">
      <c r="A2419" s="17" t="s">
        <v>1763</v>
      </c>
      <c r="B2419" s="19">
        <v>1246</v>
      </c>
      <c r="C2419" s="19">
        <v>1246.5</v>
      </c>
      <c r="D2419" s="19">
        <v>-0.5</v>
      </c>
      <c r="E2419" s="19">
        <v>0</v>
      </c>
      <c r="F2419" s="17" t="s">
        <v>1805</v>
      </c>
      <c r="G2419" s="17" t="s">
        <v>20</v>
      </c>
      <c r="H2419" s="18">
        <v>45967</v>
      </c>
      <c r="I2419" s="18">
        <v>45992</v>
      </c>
      <c r="J2419" s="17" t="s">
        <v>2926</v>
      </c>
      <c r="K2419" s="17" t="s">
        <v>2210</v>
      </c>
      <c r="L2419" t="str">
        <f>IF(COUNTIFS(ZSOHSD058[订单号数值], ZSOHPP055[[#This Row],[订单号数值]], ZSOHSD058[行項目], ZSOHPP055[[#This Row],[行項目]])&gt;0, "Y", "")</f>
        <v>Y</v>
      </c>
      <c r="M2419">
        <f>IF(ZSOHPP055[[#This Row],[銷售訂單]]="", "", --ZSOHPP055[[#This Row],[銷售訂單]])</f>
        <v>6080675</v>
      </c>
    </row>
    <row r="2420" spans="1:13">
      <c r="A2420" s="17" t="s">
        <v>2032</v>
      </c>
      <c r="B2420" s="19">
        <v>100.08799999999999</v>
      </c>
      <c r="C2420" s="19">
        <v>102</v>
      </c>
      <c r="D2420" s="19">
        <v>-1.9119999999999999</v>
      </c>
      <c r="E2420" s="19">
        <v>0</v>
      </c>
      <c r="F2420" s="17" t="s">
        <v>2033</v>
      </c>
      <c r="G2420" s="17" t="s">
        <v>20</v>
      </c>
      <c r="H2420" s="18">
        <v>45967</v>
      </c>
      <c r="I2420" s="18">
        <v>45974</v>
      </c>
      <c r="J2420" s="17" t="s">
        <v>3019</v>
      </c>
      <c r="K2420" s="17" t="s">
        <v>2210</v>
      </c>
      <c r="L2420" t="str">
        <f>IF(COUNTIFS(ZSOHSD058[订单号数值], ZSOHPP055[[#This Row],[订单号数值]], ZSOHSD058[行項目], ZSOHPP055[[#This Row],[行項目]])&gt;0, "Y", "")</f>
        <v>Y</v>
      </c>
      <c r="M2420">
        <f>IF(ZSOHPP055[[#This Row],[銷售訂單]]="", "", --ZSOHPP055[[#This Row],[銷售訂單]])</f>
        <v>6081612</v>
      </c>
    </row>
    <row r="2421" spans="1:13">
      <c r="A2421" s="17" t="s">
        <v>649</v>
      </c>
      <c r="B2421" s="19">
        <v>60.06</v>
      </c>
      <c r="C2421" s="19">
        <v>78.5</v>
      </c>
      <c r="D2421" s="19">
        <v>-18.440000000000001</v>
      </c>
      <c r="E2421" s="19">
        <v>0</v>
      </c>
      <c r="F2421" s="17" t="s">
        <v>650</v>
      </c>
      <c r="G2421" s="17" t="s">
        <v>21</v>
      </c>
      <c r="H2421" s="18">
        <v>45968</v>
      </c>
      <c r="I2421" s="18">
        <v>45974</v>
      </c>
      <c r="J2421" s="17" t="s">
        <v>2990</v>
      </c>
      <c r="K2421" s="17" t="s">
        <v>2215</v>
      </c>
      <c r="L2421" t="str">
        <f>IF(COUNTIFS(ZSOHSD058[订单号数值], ZSOHPP055[[#This Row],[订单号数值]], ZSOHSD058[行項目], ZSOHPP055[[#This Row],[行項目]])&gt;0, "Y", "")</f>
        <v>Y</v>
      </c>
      <c r="M2421">
        <f>IF(ZSOHPP055[[#This Row],[銷售訂單]]="", "", --ZSOHPP055[[#This Row],[銷售訂單]])</f>
        <v>6081294</v>
      </c>
    </row>
    <row r="2422" spans="1:13">
      <c r="A2422" s="17" t="s">
        <v>1086</v>
      </c>
      <c r="B2422" s="19">
        <v>120.12</v>
      </c>
      <c r="C2422" s="19">
        <v>120.5</v>
      </c>
      <c r="D2422" s="19">
        <v>-0.38</v>
      </c>
      <c r="E2422" s="19">
        <v>0</v>
      </c>
      <c r="F2422" s="17" t="s">
        <v>1087</v>
      </c>
      <c r="G2422" s="17" t="s">
        <v>24</v>
      </c>
      <c r="H2422" s="18">
        <v>45968</v>
      </c>
      <c r="I2422" s="18">
        <v>45974</v>
      </c>
      <c r="J2422" s="17" t="s">
        <v>3808</v>
      </c>
      <c r="K2422" s="17" t="s">
        <v>2210</v>
      </c>
      <c r="L2422" t="str">
        <f>IF(COUNTIFS(ZSOHSD058[订单号数值], ZSOHPP055[[#This Row],[订单号数值]], ZSOHSD058[行項目], ZSOHPP055[[#This Row],[行項目]])&gt;0, "Y", "")</f>
        <v>Y</v>
      </c>
      <c r="M2422">
        <f>IF(ZSOHPP055[[#This Row],[銷售訂單]]="", "", --ZSOHPP055[[#This Row],[銷售訂單]])</f>
        <v>6080714</v>
      </c>
    </row>
    <row r="2423" spans="1:13">
      <c r="A2423" s="17" t="s">
        <v>1277</v>
      </c>
      <c r="B2423" s="19">
        <v>58.8</v>
      </c>
      <c r="C2423" s="19">
        <v>60</v>
      </c>
      <c r="D2423" s="19">
        <v>-1.2</v>
      </c>
      <c r="E2423" s="19">
        <v>0</v>
      </c>
      <c r="F2423" s="17" t="s">
        <v>1279</v>
      </c>
      <c r="G2423" s="17" t="s">
        <v>23</v>
      </c>
      <c r="H2423" s="18">
        <v>45968</v>
      </c>
      <c r="I2423" s="18">
        <v>45973</v>
      </c>
      <c r="J2423" s="17" t="s">
        <v>2967</v>
      </c>
      <c r="K2423" s="17" t="s">
        <v>2216</v>
      </c>
      <c r="L2423" t="str">
        <f>IF(COUNTIFS(ZSOHSD058[订单号数值], ZSOHPP055[[#This Row],[订单号数值]], ZSOHSD058[行項目], ZSOHPP055[[#This Row],[行項目]])&gt;0, "Y", "")</f>
        <v>Y</v>
      </c>
      <c r="M2423">
        <f>IF(ZSOHPP055[[#This Row],[銷售訂單]]="", "", --ZSOHPP055[[#This Row],[銷售訂單]])</f>
        <v>6081097</v>
      </c>
    </row>
    <row r="2424" spans="1:13">
      <c r="A2424" s="17" t="s">
        <v>1336</v>
      </c>
      <c r="B2424" s="19">
        <v>7228.42</v>
      </c>
      <c r="C2424" s="19">
        <v>7128.5</v>
      </c>
      <c r="D2424" s="19">
        <v>99.92</v>
      </c>
      <c r="E2424" s="19">
        <v>0</v>
      </c>
      <c r="F2424" s="17" t="s">
        <v>1356</v>
      </c>
      <c r="G2424" s="17" t="s">
        <v>23</v>
      </c>
      <c r="H2424" s="18">
        <v>45968</v>
      </c>
      <c r="I2424" s="18">
        <v>45992</v>
      </c>
      <c r="J2424" s="17" t="s">
        <v>2812</v>
      </c>
      <c r="K2424" s="17" t="s">
        <v>2217</v>
      </c>
      <c r="L2424" t="str">
        <f>IF(COUNTIFS(ZSOHSD058[订单号数值], ZSOHPP055[[#This Row],[订单号数值]], ZSOHSD058[行項目], ZSOHPP055[[#This Row],[行項目]])&gt;0, "Y", "")</f>
        <v>Y</v>
      </c>
      <c r="M2424">
        <f>IF(ZSOHPP055[[#This Row],[銷售訂單]]="", "", --ZSOHPP055[[#This Row],[銷售訂單]])</f>
        <v>6079421</v>
      </c>
    </row>
    <row r="2425" spans="1:13">
      <c r="A2425" s="17" t="s">
        <v>1336</v>
      </c>
      <c r="B2425" s="19">
        <v>4265</v>
      </c>
      <c r="C2425" s="19">
        <v>4276</v>
      </c>
      <c r="D2425" s="19">
        <v>-11</v>
      </c>
      <c r="E2425" s="19">
        <v>0</v>
      </c>
      <c r="F2425" s="17" t="s">
        <v>1355</v>
      </c>
      <c r="G2425" s="17" t="s">
        <v>23</v>
      </c>
      <c r="H2425" s="18">
        <v>45968</v>
      </c>
      <c r="I2425" s="18">
        <v>45999</v>
      </c>
      <c r="J2425" s="17" t="s">
        <v>2812</v>
      </c>
      <c r="K2425" s="17" t="s">
        <v>2217</v>
      </c>
      <c r="L2425" t="str">
        <f>IF(COUNTIFS(ZSOHSD058[订单号数值], ZSOHPP055[[#This Row],[订单号数值]], ZSOHSD058[行項目], ZSOHPP055[[#This Row],[行項目]])&gt;0, "Y", "")</f>
        <v>Y</v>
      </c>
      <c r="M2425">
        <f>IF(ZSOHPP055[[#This Row],[銷售訂單]]="", "", --ZSOHPP055[[#This Row],[銷售訂單]])</f>
        <v>6079421</v>
      </c>
    </row>
    <row r="2426" spans="1:13">
      <c r="A2426" s="17" t="s">
        <v>1543</v>
      </c>
      <c r="B2426" s="19">
        <v>2747.0639999999999</v>
      </c>
      <c r="C2426" s="19">
        <v>2831.5</v>
      </c>
      <c r="D2426" s="19">
        <v>-84.436000000000007</v>
      </c>
      <c r="E2426" s="19">
        <v>0</v>
      </c>
      <c r="F2426" s="17" t="s">
        <v>1605</v>
      </c>
      <c r="G2426" s="17" t="s">
        <v>20</v>
      </c>
      <c r="H2426" s="18">
        <v>45968</v>
      </c>
      <c r="I2426" s="18">
        <v>45980</v>
      </c>
      <c r="J2426" s="17" t="s">
        <v>2943</v>
      </c>
      <c r="K2426" s="17" t="s">
        <v>2210</v>
      </c>
      <c r="L2426" t="str">
        <f>IF(COUNTIFS(ZSOHSD058[订单号数值], ZSOHPP055[[#This Row],[订单号数值]], ZSOHSD058[行項目], ZSOHPP055[[#This Row],[行項目]])&gt;0, "Y", "")</f>
        <v>Y</v>
      </c>
      <c r="M2426">
        <f>IF(ZSOHPP055[[#This Row],[銷售訂單]]="", "", --ZSOHPP055[[#This Row],[銷售訂單]])</f>
        <v>6080761</v>
      </c>
    </row>
    <row r="2427" spans="1:13">
      <c r="A2427" s="17" t="s">
        <v>1543</v>
      </c>
      <c r="B2427" s="19">
        <v>3139.634</v>
      </c>
      <c r="C2427" s="19">
        <v>3170</v>
      </c>
      <c r="D2427" s="19">
        <v>-30.366</v>
      </c>
      <c r="E2427" s="19">
        <v>0</v>
      </c>
      <c r="F2427" s="17" t="s">
        <v>1604</v>
      </c>
      <c r="G2427" s="17" t="s">
        <v>20</v>
      </c>
      <c r="H2427" s="18">
        <v>45968</v>
      </c>
      <c r="I2427" s="18">
        <v>45974</v>
      </c>
      <c r="J2427" s="17" t="s">
        <v>2943</v>
      </c>
      <c r="K2427" s="17" t="s">
        <v>2210</v>
      </c>
      <c r="L2427" t="str">
        <f>IF(COUNTIFS(ZSOHSD058[订单号数值], ZSOHPP055[[#This Row],[订单号数值]], ZSOHSD058[行項目], ZSOHPP055[[#This Row],[行項目]])&gt;0, "Y", "")</f>
        <v>Y</v>
      </c>
      <c r="M2427">
        <f>IF(ZSOHPP055[[#This Row],[銷售訂單]]="", "", --ZSOHPP055[[#This Row],[銷售訂單]])</f>
        <v>6080761</v>
      </c>
    </row>
    <row r="2428" spans="1:13">
      <c r="A2428" s="17" t="s">
        <v>1543</v>
      </c>
      <c r="B2428" s="19">
        <v>6216.9650000000001</v>
      </c>
      <c r="C2428" s="19">
        <v>6579.5</v>
      </c>
      <c r="D2428" s="19">
        <v>-362.53500000000003</v>
      </c>
      <c r="E2428" s="19">
        <v>0</v>
      </c>
      <c r="F2428" s="17" t="s">
        <v>1603</v>
      </c>
      <c r="G2428" s="17" t="s">
        <v>20</v>
      </c>
      <c r="H2428" s="18">
        <v>45968</v>
      </c>
      <c r="I2428" s="18">
        <v>45979</v>
      </c>
      <c r="J2428" s="17" t="s">
        <v>2943</v>
      </c>
      <c r="K2428" s="17" t="s">
        <v>2210</v>
      </c>
      <c r="L2428" t="str">
        <f>IF(COUNTIFS(ZSOHSD058[订单号数值], ZSOHPP055[[#This Row],[订单号数值]], ZSOHSD058[行項目], ZSOHPP055[[#This Row],[行項目]])&gt;0, "Y", "")</f>
        <v>Y</v>
      </c>
      <c r="M2428">
        <f>IF(ZSOHPP055[[#This Row],[銷售訂單]]="", "", --ZSOHPP055[[#This Row],[銷售訂單]])</f>
        <v>6080761</v>
      </c>
    </row>
    <row r="2429" spans="1:13">
      <c r="A2429" s="17" t="s">
        <v>1543</v>
      </c>
      <c r="B2429" s="19">
        <v>2060.2510000000002</v>
      </c>
      <c r="C2429" s="19">
        <v>2126.5</v>
      </c>
      <c r="D2429" s="19">
        <v>-66.248999999999995</v>
      </c>
      <c r="E2429" s="19">
        <v>0</v>
      </c>
      <c r="F2429" s="17" t="s">
        <v>1602</v>
      </c>
      <c r="G2429" s="17" t="s">
        <v>20</v>
      </c>
      <c r="H2429" s="18">
        <v>45968</v>
      </c>
      <c r="I2429" s="18">
        <v>45986</v>
      </c>
      <c r="J2429" s="17" t="s">
        <v>2570</v>
      </c>
      <c r="K2429" s="17" t="s">
        <v>2210</v>
      </c>
      <c r="L2429" t="str">
        <f>IF(COUNTIFS(ZSOHSD058[订单号数值], ZSOHPP055[[#This Row],[订单号数值]], ZSOHSD058[行項目], ZSOHPP055[[#This Row],[行項目]])&gt;0, "Y", "")</f>
        <v>Y</v>
      </c>
      <c r="M2429">
        <f>IF(ZSOHPP055[[#This Row],[銷售訂單]]="", "", --ZSOHPP055[[#This Row],[銷售訂單]])</f>
        <v>6077653</v>
      </c>
    </row>
    <row r="2430" spans="1:13">
      <c r="A2430" s="17" t="s">
        <v>1543</v>
      </c>
      <c r="B2430" s="19">
        <v>17359.334999999999</v>
      </c>
      <c r="C2430" s="19">
        <v>17532</v>
      </c>
      <c r="D2430" s="19">
        <v>-172.66499999999999</v>
      </c>
      <c r="E2430" s="19">
        <v>0</v>
      </c>
      <c r="F2430" s="17" t="s">
        <v>1601</v>
      </c>
      <c r="G2430" s="17" t="s">
        <v>20</v>
      </c>
      <c r="H2430" s="18">
        <v>45968</v>
      </c>
      <c r="I2430" s="18">
        <v>45985</v>
      </c>
      <c r="J2430" s="17" t="s">
        <v>2943</v>
      </c>
      <c r="K2430" s="17" t="s">
        <v>2210</v>
      </c>
      <c r="L2430" t="str">
        <f>IF(COUNTIFS(ZSOHSD058[订单号数值], ZSOHPP055[[#This Row],[订单号数值]], ZSOHSD058[行項目], ZSOHPP055[[#This Row],[行項目]])&gt;0, "Y", "")</f>
        <v>Y</v>
      </c>
      <c r="M2430">
        <f>IF(ZSOHPP055[[#This Row],[銷售訂單]]="", "", --ZSOHPP055[[#This Row],[銷售訂單]])</f>
        <v>6080761</v>
      </c>
    </row>
    <row r="2431" spans="1:13">
      <c r="A2431" s="17" t="s">
        <v>1543</v>
      </c>
      <c r="B2431" s="19">
        <v>3139.634</v>
      </c>
      <c r="C2431" s="19">
        <v>3190.5</v>
      </c>
      <c r="D2431" s="19">
        <v>-50.866</v>
      </c>
      <c r="E2431" s="19">
        <v>0</v>
      </c>
      <c r="F2431" s="17" t="s">
        <v>1600</v>
      </c>
      <c r="G2431" s="17" t="s">
        <v>20</v>
      </c>
      <c r="H2431" s="18">
        <v>45968</v>
      </c>
      <c r="I2431" s="18">
        <v>46002</v>
      </c>
      <c r="J2431" s="17" t="s">
        <v>2943</v>
      </c>
      <c r="K2431" s="17" t="s">
        <v>2210</v>
      </c>
      <c r="L2431" t="str">
        <f>IF(COUNTIFS(ZSOHSD058[订单号数值], ZSOHPP055[[#This Row],[订单号数值]], ZSOHSD058[行項目], ZSOHPP055[[#This Row],[行項目]])&gt;0, "Y", "")</f>
        <v>Y</v>
      </c>
      <c r="M2431">
        <f>IF(ZSOHPP055[[#This Row],[銷售訂單]]="", "", --ZSOHPP055[[#This Row],[銷售訂單]])</f>
        <v>6080761</v>
      </c>
    </row>
    <row r="2432" spans="1:13">
      <c r="A2432" s="17" t="s">
        <v>1972</v>
      </c>
      <c r="B2432" s="19">
        <v>60.06</v>
      </c>
      <c r="C2432" s="19">
        <v>56</v>
      </c>
      <c r="D2432" s="19">
        <v>4.0599999999999996</v>
      </c>
      <c r="E2432" s="19">
        <v>0</v>
      </c>
      <c r="F2432" s="17" t="s">
        <v>1973</v>
      </c>
      <c r="G2432" s="17" t="s">
        <v>22</v>
      </c>
      <c r="H2432" s="18">
        <v>45968</v>
      </c>
      <c r="I2432" s="18">
        <v>45978</v>
      </c>
      <c r="J2432" s="17" t="s">
        <v>3023</v>
      </c>
      <c r="K2432" s="17" t="s">
        <v>2210</v>
      </c>
      <c r="L2432" t="str">
        <f>IF(COUNTIFS(ZSOHSD058[订单号数值], ZSOHPP055[[#This Row],[订单号数值]], ZSOHSD058[行項目], ZSOHPP055[[#This Row],[行項目]])&gt;0, "Y", "")</f>
        <v>Y</v>
      </c>
      <c r="M2432">
        <f>IF(ZSOHPP055[[#This Row],[銷售訂單]]="", "", --ZSOHPP055[[#This Row],[銷售訂單]])</f>
        <v>6081643</v>
      </c>
    </row>
    <row r="2433" spans="1:13">
      <c r="A2433" s="17" t="s">
        <v>2101</v>
      </c>
      <c r="B2433" s="19">
        <v>58.8</v>
      </c>
      <c r="C2433" s="19">
        <v>57.5</v>
      </c>
      <c r="D2433" s="19">
        <v>1.3</v>
      </c>
      <c r="E2433" s="19">
        <v>0</v>
      </c>
      <c r="F2433" s="17" t="s">
        <v>2103</v>
      </c>
      <c r="G2433" s="17" t="s">
        <v>23</v>
      </c>
      <c r="H2433" s="18">
        <v>45968</v>
      </c>
      <c r="I2433" s="18">
        <v>45985</v>
      </c>
      <c r="J2433" s="17" t="s">
        <v>2967</v>
      </c>
      <c r="K2433" s="17" t="s">
        <v>2210</v>
      </c>
      <c r="L2433" t="str">
        <f>IF(COUNTIFS(ZSOHSD058[订单号数值], ZSOHPP055[[#This Row],[订单号数值]], ZSOHSD058[行項目], ZSOHPP055[[#This Row],[行項目]])&gt;0, "Y", "")</f>
        <v>Y</v>
      </c>
      <c r="M2433">
        <f>IF(ZSOHPP055[[#This Row],[銷售訂單]]="", "", --ZSOHPP055[[#This Row],[銷售訂單]])</f>
        <v>6081097</v>
      </c>
    </row>
    <row r="2434" spans="1:13">
      <c r="A2434" s="17" t="s">
        <v>2175</v>
      </c>
      <c r="B2434" s="19">
        <v>60</v>
      </c>
      <c r="C2434" s="19">
        <v>82</v>
      </c>
      <c r="D2434" s="19">
        <v>-22</v>
      </c>
      <c r="E2434" s="19">
        <v>0</v>
      </c>
      <c r="F2434" s="17" t="s">
        <v>2176</v>
      </c>
      <c r="G2434" s="17" t="s">
        <v>21</v>
      </c>
      <c r="H2434" s="18">
        <v>45968</v>
      </c>
      <c r="I2434" s="18">
        <v>45972</v>
      </c>
      <c r="J2434" s="17" t="s">
        <v>2990</v>
      </c>
      <c r="K2434" s="17" t="s">
        <v>2210</v>
      </c>
      <c r="L2434" t="str">
        <f>IF(COUNTIFS(ZSOHSD058[订单号数值], ZSOHPP055[[#This Row],[订单号数值]], ZSOHSD058[行項目], ZSOHPP055[[#This Row],[行項目]])&gt;0, "Y", "")</f>
        <v>Y</v>
      </c>
      <c r="M2434">
        <f>IF(ZSOHPP055[[#This Row],[銷售訂單]]="", "", --ZSOHPP055[[#This Row],[銷售訂單]])</f>
        <v>6081294</v>
      </c>
    </row>
    <row r="2435" spans="1:13">
      <c r="A2435" s="17" t="s">
        <v>26</v>
      </c>
      <c r="B2435" s="19">
        <v>24080</v>
      </c>
      <c r="C2435" s="19">
        <v>24083.5</v>
      </c>
      <c r="D2435" s="19">
        <v>-3.5</v>
      </c>
      <c r="E2435" s="19">
        <v>0</v>
      </c>
      <c r="F2435" s="17" t="s">
        <v>82</v>
      </c>
      <c r="G2435" s="17" t="s">
        <v>20</v>
      </c>
      <c r="H2435" s="18">
        <v>45969</v>
      </c>
      <c r="I2435" s="18">
        <v>46027</v>
      </c>
      <c r="J2435" s="17" t="s">
        <v>2884</v>
      </c>
      <c r="K2435" s="17" t="s">
        <v>2210</v>
      </c>
      <c r="L2435" t="str">
        <f>IF(COUNTIFS(ZSOHSD058[订单号数值], ZSOHPP055[[#This Row],[订单号数值]], ZSOHSD058[行項目], ZSOHPP055[[#This Row],[行項目]])&gt;0, "Y", "")</f>
        <v>Y</v>
      </c>
      <c r="M2435">
        <f>IF(ZSOHPP055[[#This Row],[銷售訂單]]="", "", --ZSOHPP055[[#This Row],[銷售訂單]])</f>
        <v>6080121</v>
      </c>
    </row>
    <row r="2436" spans="1:13">
      <c r="A2436" s="17" t="s">
        <v>26</v>
      </c>
      <c r="B2436" s="19">
        <v>6318.5020000000004</v>
      </c>
      <c r="C2436" s="19">
        <v>6372</v>
      </c>
      <c r="D2436" s="19">
        <v>-53.497999999999998</v>
      </c>
      <c r="E2436" s="19">
        <v>0</v>
      </c>
      <c r="F2436" s="17" t="s">
        <v>83</v>
      </c>
      <c r="G2436" s="17" t="s">
        <v>20</v>
      </c>
      <c r="H2436" s="18">
        <v>45969</v>
      </c>
      <c r="I2436" s="18">
        <v>45996</v>
      </c>
      <c r="J2436" s="17" t="s">
        <v>2900</v>
      </c>
      <c r="K2436" s="17" t="s">
        <v>2210</v>
      </c>
      <c r="L2436" t="str">
        <f>IF(COUNTIFS(ZSOHSD058[订单号数值], ZSOHPP055[[#This Row],[订单号数值]], ZSOHSD058[行項目], ZSOHPP055[[#This Row],[行項目]])&gt;0, "Y", "")</f>
        <v>Y</v>
      </c>
      <c r="M2436">
        <f>IF(ZSOHPP055[[#This Row],[銷售訂單]]="", "", --ZSOHPP055[[#This Row],[銷售訂單]])</f>
        <v>6080343</v>
      </c>
    </row>
    <row r="2437" spans="1:13">
      <c r="A2437" s="17" t="s">
        <v>195</v>
      </c>
      <c r="B2437" s="19">
        <v>1111</v>
      </c>
      <c r="C2437" s="19">
        <v>1105.5</v>
      </c>
      <c r="D2437" s="19">
        <v>5.5</v>
      </c>
      <c r="E2437" s="19">
        <v>0</v>
      </c>
      <c r="F2437" s="17" t="s">
        <v>203</v>
      </c>
      <c r="G2437" s="17" t="s">
        <v>22</v>
      </c>
      <c r="H2437" s="18">
        <v>45969</v>
      </c>
      <c r="I2437" s="18">
        <v>45982</v>
      </c>
      <c r="J2437" s="17" t="s">
        <v>3030</v>
      </c>
      <c r="K2437" s="17" t="s">
        <v>2210</v>
      </c>
      <c r="L2437" t="str">
        <f>IF(COUNTIFS(ZSOHSD058[订单号数值], ZSOHPP055[[#This Row],[订单号数值]], ZSOHSD058[行項目], ZSOHPP055[[#This Row],[行項目]])&gt;0, "Y", "")</f>
        <v>Y</v>
      </c>
      <c r="M2437">
        <f>IF(ZSOHPP055[[#This Row],[銷售訂單]]="", "", --ZSOHPP055[[#This Row],[銷售訂單]])</f>
        <v>6081692</v>
      </c>
    </row>
    <row r="2438" spans="1:13">
      <c r="A2438" s="17" t="s">
        <v>1064</v>
      </c>
      <c r="B2438" s="19">
        <v>4903.1570000000002</v>
      </c>
      <c r="C2438" s="19">
        <v>4904.5</v>
      </c>
      <c r="D2438" s="19">
        <v>-1.343</v>
      </c>
      <c r="E2438" s="19">
        <v>0</v>
      </c>
      <c r="F2438" s="17" t="s">
        <v>1073</v>
      </c>
      <c r="G2438" s="17" t="s">
        <v>22</v>
      </c>
      <c r="H2438" s="18">
        <v>45969</v>
      </c>
      <c r="I2438" s="18">
        <v>46008</v>
      </c>
      <c r="J2438" s="17" t="s">
        <v>2961</v>
      </c>
      <c r="K2438" s="17" t="s">
        <v>2210</v>
      </c>
      <c r="L2438" t="str">
        <f>IF(COUNTIFS(ZSOHSD058[订单号数值], ZSOHPP055[[#This Row],[订单号数值]], ZSOHSD058[行項目], ZSOHPP055[[#This Row],[行項目]])&gt;0, "Y", "")</f>
        <v>Y</v>
      </c>
      <c r="M2438">
        <f>IF(ZSOHPP055[[#This Row],[銷售訂單]]="", "", --ZSOHPP055[[#This Row],[銷售訂單]])</f>
        <v>6081046</v>
      </c>
    </row>
    <row r="2439" spans="1:13">
      <c r="A2439" s="17" t="s">
        <v>1383</v>
      </c>
      <c r="B2439" s="19">
        <v>6000</v>
      </c>
      <c r="C2439" s="19">
        <v>5239.5</v>
      </c>
      <c r="D2439" s="19">
        <v>760.5</v>
      </c>
      <c r="E2439" s="19">
        <v>0</v>
      </c>
      <c r="F2439" s="17" t="s">
        <v>1398</v>
      </c>
      <c r="G2439" s="17" t="s">
        <v>23</v>
      </c>
      <c r="H2439" s="18">
        <v>45969</v>
      </c>
      <c r="I2439" s="18">
        <v>45993</v>
      </c>
      <c r="J2439" s="17" t="s">
        <v>2812</v>
      </c>
      <c r="K2439" s="17" t="s">
        <v>2215</v>
      </c>
      <c r="L2439" t="str">
        <f>IF(COUNTIFS(ZSOHSD058[订单号数值], ZSOHPP055[[#This Row],[订单号数值]], ZSOHSD058[行項目], ZSOHPP055[[#This Row],[行項目]])&gt;0, "Y", "")</f>
        <v>Y</v>
      </c>
      <c r="M2439">
        <f>IF(ZSOHPP055[[#This Row],[銷售訂單]]="", "", --ZSOHPP055[[#This Row],[銷售訂單]])</f>
        <v>6079421</v>
      </c>
    </row>
    <row r="2440" spans="1:13">
      <c r="A2440" s="17" t="s">
        <v>222</v>
      </c>
      <c r="B2440" s="19">
        <v>2200</v>
      </c>
      <c r="C2440" s="19">
        <v>2172</v>
      </c>
      <c r="D2440" s="19">
        <v>28</v>
      </c>
      <c r="E2440" s="19">
        <v>0</v>
      </c>
      <c r="F2440" s="17" t="s">
        <v>230</v>
      </c>
      <c r="G2440" s="17" t="s">
        <v>21</v>
      </c>
      <c r="H2440" s="18">
        <v>45971</v>
      </c>
      <c r="I2440" s="18">
        <v>45985</v>
      </c>
      <c r="J2440" s="17" t="s">
        <v>2712</v>
      </c>
      <c r="K2440" s="17" t="s">
        <v>2220</v>
      </c>
      <c r="L2440" t="str">
        <f>IF(COUNTIFS(ZSOHSD058[订单号数值], ZSOHPP055[[#This Row],[订单号数值]], ZSOHSD058[行項目], ZSOHPP055[[#This Row],[行項目]])&gt;0, "Y", "")</f>
        <v>Y</v>
      </c>
      <c r="M2440">
        <f>IF(ZSOHPP055[[#This Row],[銷售訂單]]="", "", --ZSOHPP055[[#This Row],[銷售訂單]])</f>
        <v>6078751</v>
      </c>
    </row>
    <row r="2441" spans="1:13">
      <c r="A2441" s="17" t="s">
        <v>1165</v>
      </c>
      <c r="B2441" s="19">
        <v>60.06</v>
      </c>
      <c r="C2441" s="19">
        <v>59.5</v>
      </c>
      <c r="D2441" s="19">
        <v>0.56000000000000005</v>
      </c>
      <c r="E2441" s="19">
        <v>0</v>
      </c>
      <c r="F2441" s="17" t="s">
        <v>1166</v>
      </c>
      <c r="G2441" s="17" t="s">
        <v>21</v>
      </c>
      <c r="H2441" s="18">
        <v>45971</v>
      </c>
      <c r="I2441" s="18">
        <v>45983</v>
      </c>
      <c r="J2441" s="17" t="s">
        <v>3021</v>
      </c>
      <c r="K2441" s="17" t="s">
        <v>2210</v>
      </c>
      <c r="L2441" t="str">
        <f>IF(COUNTIFS(ZSOHSD058[订单号数值], ZSOHPP055[[#This Row],[订单号数值]], ZSOHSD058[行項目], ZSOHPP055[[#This Row],[行項目]])&gt;0, "Y", "")</f>
        <v>Y</v>
      </c>
      <c r="M2441">
        <f>IF(ZSOHPP055[[#This Row],[銷售訂單]]="", "", --ZSOHPP055[[#This Row],[銷售訂單]])</f>
        <v>6081624</v>
      </c>
    </row>
    <row r="2442" spans="1:13">
      <c r="A2442" s="17" t="s">
        <v>1336</v>
      </c>
      <c r="B2442" s="19">
        <v>0.01</v>
      </c>
      <c r="C2442" s="19">
        <v>0</v>
      </c>
      <c r="D2442" s="19">
        <v>0.01</v>
      </c>
      <c r="E2442" s="19">
        <v>0</v>
      </c>
      <c r="F2442" s="17" t="s">
        <v>1337</v>
      </c>
      <c r="G2442" s="17" t="s">
        <v>23</v>
      </c>
      <c r="H2442" s="18">
        <v>45971</v>
      </c>
      <c r="I2442" s="18">
        <v>45994</v>
      </c>
      <c r="J2442" s="17" t="s">
        <v>2812</v>
      </c>
      <c r="K2442" s="17" t="s">
        <v>2217</v>
      </c>
      <c r="L2442" t="str">
        <f>IF(COUNTIFS(ZSOHSD058[订单号数值], ZSOHPP055[[#This Row],[订单号数值]], ZSOHSD058[行項目], ZSOHPP055[[#This Row],[行項目]])&gt;0, "Y", "")</f>
        <v>Y</v>
      </c>
      <c r="M2442">
        <f>IF(ZSOHPP055[[#This Row],[銷售訂單]]="", "", --ZSOHPP055[[#This Row],[銷售訂單]])</f>
        <v>6079421</v>
      </c>
    </row>
    <row r="2443" spans="1:13">
      <c r="A2443" s="17" t="s">
        <v>1543</v>
      </c>
      <c r="B2443" s="19">
        <v>17359.334999999999</v>
      </c>
      <c r="C2443" s="19">
        <v>17753.8</v>
      </c>
      <c r="D2443" s="19">
        <v>-394.46499999999997</v>
      </c>
      <c r="E2443" s="19">
        <v>0</v>
      </c>
      <c r="F2443" s="17" t="s">
        <v>1599</v>
      </c>
      <c r="G2443" s="17" t="s">
        <v>20</v>
      </c>
      <c r="H2443" s="18">
        <v>45971</v>
      </c>
      <c r="I2443" s="18">
        <v>45992</v>
      </c>
      <c r="J2443" s="17" t="s">
        <v>2943</v>
      </c>
      <c r="K2443" s="17" t="s">
        <v>2210</v>
      </c>
      <c r="L2443" t="str">
        <f>IF(COUNTIFS(ZSOHSD058[订单号数值], ZSOHPP055[[#This Row],[订单号数值]], ZSOHSD058[行項目], ZSOHPP055[[#This Row],[行項目]])&gt;0, "Y", "")</f>
        <v>Y</v>
      </c>
      <c r="M2443">
        <f>IF(ZSOHPP055[[#This Row],[銷售訂單]]="", "", --ZSOHPP055[[#This Row],[銷售訂單]])</f>
        <v>6080761</v>
      </c>
    </row>
    <row r="2444" spans="1:13">
      <c r="A2444" s="17" t="s">
        <v>1543</v>
      </c>
      <c r="B2444" s="19">
        <v>17359.334999999999</v>
      </c>
      <c r="C2444" s="19">
        <v>17691.5</v>
      </c>
      <c r="D2444" s="19">
        <v>-332.16500000000002</v>
      </c>
      <c r="E2444" s="19">
        <v>0</v>
      </c>
      <c r="F2444" s="17" t="s">
        <v>1598</v>
      </c>
      <c r="G2444" s="17" t="s">
        <v>20</v>
      </c>
      <c r="H2444" s="18">
        <v>45971</v>
      </c>
      <c r="I2444" s="18">
        <v>45994</v>
      </c>
      <c r="J2444" s="17" t="s">
        <v>2943</v>
      </c>
      <c r="K2444" s="17" t="s">
        <v>2210</v>
      </c>
      <c r="L2444" t="str">
        <f>IF(COUNTIFS(ZSOHSD058[订单号数值], ZSOHPP055[[#This Row],[订单号数值]], ZSOHSD058[行項目], ZSOHPP055[[#This Row],[行項目]])&gt;0, "Y", "")</f>
        <v>Y</v>
      </c>
      <c r="M2444">
        <f>IF(ZSOHPP055[[#This Row],[銷售訂單]]="", "", --ZSOHPP055[[#This Row],[銷售訂單]])</f>
        <v>6080761</v>
      </c>
    </row>
    <row r="2445" spans="1:13">
      <c r="A2445" s="17" t="s">
        <v>1757</v>
      </c>
      <c r="B2445" s="19">
        <v>66.66</v>
      </c>
      <c r="C2445" s="19">
        <v>67</v>
      </c>
      <c r="D2445" s="19">
        <v>-0.34</v>
      </c>
      <c r="E2445" s="19">
        <v>0</v>
      </c>
      <c r="F2445" s="17" t="s">
        <v>1759</v>
      </c>
      <c r="G2445" s="17" t="s">
        <v>22</v>
      </c>
      <c r="H2445" s="18">
        <v>45971</v>
      </c>
      <c r="I2445" s="18">
        <v>45974</v>
      </c>
      <c r="J2445" s="17" t="s">
        <v>3032</v>
      </c>
      <c r="K2445" s="17" t="s">
        <v>2210</v>
      </c>
      <c r="L2445" t="str">
        <f>IF(COUNTIFS(ZSOHSD058[订单号数值], ZSOHPP055[[#This Row],[订单号数值]], ZSOHSD058[行項目], ZSOHPP055[[#This Row],[行項目]])&gt;0, "Y", "")</f>
        <v>Y</v>
      </c>
      <c r="M2445">
        <f>IF(ZSOHPP055[[#This Row],[銷售訂單]]="", "", --ZSOHPP055[[#This Row],[銷售訂單]])</f>
        <v>6081731</v>
      </c>
    </row>
    <row r="2446" spans="1:13">
      <c r="A2446" s="17" t="s">
        <v>1924</v>
      </c>
      <c r="B2446" s="19">
        <v>462.334</v>
      </c>
      <c r="C2446" s="19">
        <v>450</v>
      </c>
      <c r="D2446" s="19">
        <v>12.334</v>
      </c>
      <c r="E2446" s="19">
        <v>0</v>
      </c>
      <c r="F2446" s="17" t="s">
        <v>1926</v>
      </c>
      <c r="G2446" s="17" t="s">
        <v>20</v>
      </c>
      <c r="H2446" s="18">
        <v>45971</v>
      </c>
      <c r="I2446" s="18">
        <v>45980</v>
      </c>
      <c r="J2446" s="17" t="s">
        <v>2965</v>
      </c>
      <c r="K2446" s="17" t="s">
        <v>2210</v>
      </c>
      <c r="L2446" t="str">
        <f>IF(COUNTIFS(ZSOHSD058[订单号数值], ZSOHPP055[[#This Row],[订单号数值]], ZSOHSD058[行項目], ZSOHPP055[[#This Row],[行項目]])&gt;0, "Y", "")</f>
        <v>Y</v>
      </c>
      <c r="M2446">
        <f>IF(ZSOHPP055[[#This Row],[銷售訂單]]="", "", --ZSOHPP055[[#This Row],[銷售訂單]])</f>
        <v>6081091</v>
      </c>
    </row>
    <row r="2447" spans="1:13">
      <c r="A2447" s="17" t="s">
        <v>2142</v>
      </c>
      <c r="B2447" s="19">
        <v>72.096000000000004</v>
      </c>
      <c r="C2447" s="19">
        <v>69.5</v>
      </c>
      <c r="D2447" s="19">
        <v>2.5960000000000001</v>
      </c>
      <c r="E2447" s="19">
        <v>0</v>
      </c>
      <c r="F2447" s="17" t="s">
        <v>2143</v>
      </c>
      <c r="G2447" s="17" t="s">
        <v>20</v>
      </c>
      <c r="H2447" s="18">
        <v>45971</v>
      </c>
      <c r="I2447" s="18">
        <v>45980</v>
      </c>
      <c r="J2447" s="17" t="s">
        <v>2965</v>
      </c>
      <c r="K2447" s="17" t="s">
        <v>2215</v>
      </c>
      <c r="L2447" t="str">
        <f>IF(COUNTIFS(ZSOHSD058[订单号数值], ZSOHPP055[[#This Row],[订单号数值]], ZSOHSD058[行項目], ZSOHPP055[[#This Row],[行項目]])&gt;0, "Y", "")</f>
        <v>Y</v>
      </c>
      <c r="M2447">
        <f>IF(ZSOHPP055[[#This Row],[銷售訂單]]="", "", --ZSOHPP055[[#This Row],[銷售訂單]])</f>
        <v>6081091</v>
      </c>
    </row>
    <row r="2448" spans="1:13">
      <c r="A2448" s="17" t="s">
        <v>933</v>
      </c>
      <c r="B2448" s="19">
        <v>52</v>
      </c>
      <c r="C2448" s="19">
        <v>54</v>
      </c>
      <c r="D2448" s="19">
        <v>-2</v>
      </c>
      <c r="E2448" s="19">
        <v>0</v>
      </c>
      <c r="F2448" s="17" t="s">
        <v>934</v>
      </c>
      <c r="G2448" s="17" t="s">
        <v>20</v>
      </c>
      <c r="H2448" s="18">
        <v>45972</v>
      </c>
      <c r="I2448" s="18">
        <v>45975</v>
      </c>
      <c r="J2448" s="17" t="s">
        <v>3029</v>
      </c>
      <c r="K2448" s="17" t="s">
        <v>2210</v>
      </c>
      <c r="L2448" t="str">
        <f>IF(COUNTIFS(ZSOHSD058[订单号数值], ZSOHPP055[[#This Row],[订单号数值]], ZSOHSD058[行項目], ZSOHPP055[[#This Row],[行項目]])&gt;0, "Y", "")</f>
        <v>Y</v>
      </c>
      <c r="M2448">
        <f>IF(ZSOHPP055[[#This Row],[銷售訂單]]="", "", --ZSOHPP055[[#This Row],[銷售訂單]])</f>
        <v>4171103</v>
      </c>
    </row>
    <row r="2449" spans="1:13">
      <c r="A2449" s="17" t="s">
        <v>1064</v>
      </c>
      <c r="B2449" s="19">
        <v>2241</v>
      </c>
      <c r="C2449" s="19">
        <v>2195.5</v>
      </c>
      <c r="D2449" s="19">
        <v>45.5</v>
      </c>
      <c r="E2449" s="19">
        <v>0</v>
      </c>
      <c r="F2449" s="17" t="s">
        <v>1074</v>
      </c>
      <c r="G2449" s="17" t="s">
        <v>22</v>
      </c>
      <c r="H2449" s="18">
        <v>45972</v>
      </c>
      <c r="I2449" s="18">
        <v>46001</v>
      </c>
      <c r="J2449" s="17" t="s">
        <v>2961</v>
      </c>
      <c r="K2449" s="17" t="s">
        <v>2210</v>
      </c>
      <c r="L2449" t="str">
        <f>IF(COUNTIFS(ZSOHSD058[订单号数值], ZSOHPP055[[#This Row],[订单号数值]], ZSOHSD058[行項目], ZSOHPP055[[#This Row],[行項目]])&gt;0, "Y", "")</f>
        <v>Y</v>
      </c>
      <c r="M2449">
        <f>IF(ZSOHPP055[[#This Row],[銷售訂單]]="", "", --ZSOHPP055[[#This Row],[銷售訂單]])</f>
        <v>6081046</v>
      </c>
    </row>
    <row r="2450" spans="1:13">
      <c r="A2450" s="17" t="s">
        <v>1383</v>
      </c>
      <c r="B2450" s="19">
        <v>10300</v>
      </c>
      <c r="C2450" s="19">
        <v>10276</v>
      </c>
      <c r="D2450" s="19">
        <v>24</v>
      </c>
      <c r="E2450" s="19">
        <v>0</v>
      </c>
      <c r="F2450" s="17" t="s">
        <v>1402</v>
      </c>
      <c r="G2450" s="17" t="s">
        <v>23</v>
      </c>
      <c r="H2450" s="18">
        <v>45972</v>
      </c>
      <c r="I2450" s="18">
        <v>45990</v>
      </c>
      <c r="J2450" s="17" t="s">
        <v>3037</v>
      </c>
      <c r="K2450" s="17" t="s">
        <v>2210</v>
      </c>
      <c r="L2450" t="str">
        <f>IF(COUNTIFS(ZSOHSD058[订单号数值], ZSOHPP055[[#This Row],[订单号数值]], ZSOHSD058[行項目], ZSOHPP055[[#This Row],[行項目]])&gt;0, "Y", "")</f>
        <v>Y</v>
      </c>
      <c r="M2450">
        <f>IF(ZSOHPP055[[#This Row],[銷售訂單]]="", "", --ZSOHPP055[[#This Row],[銷售訂單]])</f>
        <v>6081760</v>
      </c>
    </row>
    <row r="2451" spans="1:13">
      <c r="A2451" s="17" t="s">
        <v>579</v>
      </c>
      <c r="B2451" s="19">
        <v>1E-3</v>
      </c>
      <c r="C2451" s="19">
        <v>0</v>
      </c>
      <c r="D2451" s="19">
        <v>1E-3</v>
      </c>
      <c r="E2451" s="19">
        <v>0</v>
      </c>
      <c r="F2451" s="17" t="s">
        <v>596</v>
      </c>
      <c r="G2451" s="17" t="s">
        <v>24</v>
      </c>
      <c r="H2451" s="18">
        <v>45973</v>
      </c>
      <c r="I2451" s="18">
        <v>45985</v>
      </c>
      <c r="J2451" s="17" t="s">
        <v>2976</v>
      </c>
      <c r="K2451" s="17" t="s">
        <v>2216</v>
      </c>
      <c r="L2451" t="str">
        <f>IF(COUNTIFS(ZSOHSD058[订单号数值], ZSOHPP055[[#This Row],[订单号数值]], ZSOHSD058[行項目], ZSOHPP055[[#This Row],[行項目]])&gt;0, "Y", "")</f>
        <v>Y</v>
      </c>
      <c r="M2451">
        <f>IF(ZSOHPP055[[#This Row],[銷售訂單]]="", "", --ZSOHPP055[[#This Row],[銷售訂單]])</f>
        <v>6081170</v>
      </c>
    </row>
    <row r="2452" spans="1:13">
      <c r="A2452" s="17" t="s">
        <v>628</v>
      </c>
      <c r="B2452" s="19">
        <v>27</v>
      </c>
      <c r="C2452" s="19">
        <v>27</v>
      </c>
      <c r="D2452" s="19">
        <v>0</v>
      </c>
      <c r="E2452" s="19">
        <v>0</v>
      </c>
      <c r="F2452" s="17" t="s">
        <v>630</v>
      </c>
      <c r="G2452" s="17" t="s">
        <v>24</v>
      </c>
      <c r="H2452" s="18">
        <v>45973</v>
      </c>
      <c r="I2452" s="18">
        <v>46001</v>
      </c>
      <c r="J2452" s="17" t="s">
        <v>3016</v>
      </c>
      <c r="K2452" s="17" t="s">
        <v>2210</v>
      </c>
      <c r="L2452" t="str">
        <f>IF(COUNTIFS(ZSOHSD058[订单号数值], ZSOHPP055[[#This Row],[订单号数值]], ZSOHSD058[行項目], ZSOHPP055[[#This Row],[行項目]])&gt;0, "Y", "")</f>
        <v>Y</v>
      </c>
      <c r="M2452">
        <f>IF(ZSOHPP055[[#This Row],[銷售訂單]]="", "", --ZSOHPP055[[#This Row],[銷售訂單]])</f>
        <v>6081587</v>
      </c>
    </row>
    <row r="2453" spans="1:13">
      <c r="A2453" s="17" t="s">
        <v>628</v>
      </c>
      <c r="B2453" s="19">
        <v>0.1</v>
      </c>
      <c r="C2453" s="19">
        <v>0</v>
      </c>
      <c r="D2453" s="19">
        <v>0.1</v>
      </c>
      <c r="E2453" s="19">
        <v>0</v>
      </c>
      <c r="F2453" s="17" t="s">
        <v>629</v>
      </c>
      <c r="G2453" s="17" t="s">
        <v>24</v>
      </c>
      <c r="H2453" s="18">
        <v>45973</v>
      </c>
      <c r="I2453" s="18">
        <v>46001</v>
      </c>
      <c r="J2453" s="17" t="s">
        <v>3016</v>
      </c>
      <c r="K2453" s="17" t="s">
        <v>2215</v>
      </c>
      <c r="L2453" t="str">
        <f>IF(COUNTIFS(ZSOHSD058[订单号数值], ZSOHPP055[[#This Row],[订单号数值]], ZSOHSD058[行項目], ZSOHPP055[[#This Row],[行項目]])&gt;0, "Y", "")</f>
        <v>Y</v>
      </c>
      <c r="M2453">
        <f>IF(ZSOHPP055[[#This Row],[銷售訂單]]="", "", --ZSOHPP055[[#This Row],[銷售訂單]])</f>
        <v>6081587</v>
      </c>
    </row>
    <row r="2454" spans="1:13">
      <c r="A2454" s="17" t="s">
        <v>714</v>
      </c>
      <c r="B2454" s="19">
        <v>1600</v>
      </c>
      <c r="C2454" s="19">
        <v>1574.5</v>
      </c>
      <c r="D2454" s="19">
        <v>25.5</v>
      </c>
      <c r="E2454" s="19">
        <v>0</v>
      </c>
      <c r="F2454" s="17" t="s">
        <v>738</v>
      </c>
      <c r="G2454" s="17" t="s">
        <v>24</v>
      </c>
      <c r="H2454" s="18">
        <v>45973</v>
      </c>
      <c r="I2454" s="18">
        <v>45993</v>
      </c>
      <c r="J2454" s="17" t="s">
        <v>2975</v>
      </c>
      <c r="K2454" s="17" t="s">
        <v>2215</v>
      </c>
      <c r="L2454" t="str">
        <f>IF(COUNTIFS(ZSOHSD058[订单号数值], ZSOHPP055[[#This Row],[订单号数值]], ZSOHSD058[行項目], ZSOHPP055[[#This Row],[行項目]])&gt;0, "Y", "")</f>
        <v>Y</v>
      </c>
      <c r="M2454">
        <f>IF(ZSOHPP055[[#This Row],[銷售訂單]]="", "", --ZSOHPP055[[#This Row],[銷售訂單]])</f>
        <v>6081168</v>
      </c>
    </row>
    <row r="2455" spans="1:13">
      <c r="A2455" s="17" t="s">
        <v>802</v>
      </c>
      <c r="B2455" s="19">
        <v>40.796999999999997</v>
      </c>
      <c r="C2455" s="19">
        <v>47</v>
      </c>
      <c r="D2455" s="19">
        <v>-6.2030000000000003</v>
      </c>
      <c r="E2455" s="19">
        <v>0</v>
      </c>
      <c r="F2455" s="17" t="s">
        <v>803</v>
      </c>
      <c r="G2455" s="17" t="s">
        <v>24</v>
      </c>
      <c r="H2455" s="18">
        <v>45973</v>
      </c>
      <c r="I2455" s="18">
        <v>45978</v>
      </c>
      <c r="J2455" s="17" t="s">
        <v>3760</v>
      </c>
      <c r="K2455" s="17" t="s">
        <v>2210</v>
      </c>
      <c r="L2455" t="str">
        <f>IF(COUNTIFS(ZSOHSD058[订单号数值], ZSOHPP055[[#This Row],[订单号数值]], ZSOHSD058[行項目], ZSOHPP055[[#This Row],[行項目]])&gt;0, "Y", "")</f>
        <v/>
      </c>
      <c r="M2455">
        <f>IF(ZSOHPP055[[#This Row],[銷售訂單]]="", "", --ZSOHPP055[[#This Row],[銷售訂單]])</f>
        <v>4171016</v>
      </c>
    </row>
    <row r="2456" spans="1:13">
      <c r="A2456" s="17" t="s">
        <v>836</v>
      </c>
      <c r="B2456" s="19">
        <v>133.32</v>
      </c>
      <c r="C2456" s="19">
        <v>0</v>
      </c>
      <c r="D2456" s="19">
        <v>133.32</v>
      </c>
      <c r="E2456" s="19">
        <v>0</v>
      </c>
      <c r="F2456" s="17" t="s">
        <v>837</v>
      </c>
      <c r="G2456" s="17" t="s">
        <v>24</v>
      </c>
      <c r="H2456" s="18">
        <v>45973</v>
      </c>
      <c r="I2456" s="18">
        <v>45985</v>
      </c>
      <c r="J2456" s="17" t="s">
        <v>2997</v>
      </c>
      <c r="K2456" s="17" t="s">
        <v>2210</v>
      </c>
      <c r="L2456" t="str">
        <f>IF(COUNTIFS(ZSOHSD058[订单号数值], ZSOHPP055[[#This Row],[订单号数值]], ZSOHSD058[行項目], ZSOHPP055[[#This Row],[行項目]])&gt;0, "Y", "")</f>
        <v>Y</v>
      </c>
      <c r="M2456">
        <f>IF(ZSOHPP055[[#This Row],[銷售訂單]]="", "", --ZSOHPP055[[#This Row],[銷售訂單]])</f>
        <v>6081324</v>
      </c>
    </row>
    <row r="2457" spans="1:13">
      <c r="A2457" s="17" t="s">
        <v>1206</v>
      </c>
      <c r="B2457" s="19">
        <v>19686.495999999999</v>
      </c>
      <c r="C2457" s="19">
        <v>19939.5</v>
      </c>
      <c r="D2457" s="19">
        <v>-253.00399999999999</v>
      </c>
      <c r="E2457" s="19">
        <v>0</v>
      </c>
      <c r="F2457" s="17" t="s">
        <v>1208</v>
      </c>
      <c r="G2457" s="17" t="s">
        <v>21</v>
      </c>
      <c r="H2457" s="18">
        <v>45973</v>
      </c>
      <c r="I2457" s="18">
        <v>45990</v>
      </c>
      <c r="J2457" s="17" t="s">
        <v>2981</v>
      </c>
      <c r="K2457" s="17" t="s">
        <v>2210</v>
      </c>
      <c r="L2457" t="str">
        <f>IF(COUNTIFS(ZSOHSD058[订单号数值], ZSOHPP055[[#This Row],[订单号数值]], ZSOHSD058[行項目], ZSOHPP055[[#This Row],[行項目]])&gt;0, "Y", "")</f>
        <v>Y</v>
      </c>
      <c r="M2457">
        <f>IF(ZSOHPP055[[#This Row],[銷售訂單]]="", "", --ZSOHPP055[[#This Row],[銷售訂單]])</f>
        <v>6081223</v>
      </c>
    </row>
    <row r="2458" spans="1:13">
      <c r="A2458" s="17" t="s">
        <v>1414</v>
      </c>
      <c r="B2458" s="19">
        <v>7040</v>
      </c>
      <c r="C2458" s="19">
        <v>7053</v>
      </c>
      <c r="D2458" s="19">
        <v>-13</v>
      </c>
      <c r="E2458" s="19">
        <v>0</v>
      </c>
      <c r="F2458" s="17" t="s">
        <v>1421</v>
      </c>
      <c r="G2458" s="17" t="s">
        <v>23</v>
      </c>
      <c r="H2458" s="18">
        <v>45973</v>
      </c>
      <c r="I2458" s="18">
        <v>46013</v>
      </c>
      <c r="J2458" s="17" t="s">
        <v>3011</v>
      </c>
      <c r="K2458" s="17" t="s">
        <v>2217</v>
      </c>
      <c r="L2458" t="str">
        <f>IF(COUNTIFS(ZSOHSD058[订单号数值], ZSOHPP055[[#This Row],[订单号数值]], ZSOHSD058[行項目], ZSOHPP055[[#This Row],[行項目]])&gt;0, "Y", "")</f>
        <v>Y</v>
      </c>
      <c r="M2458">
        <f>IF(ZSOHPP055[[#This Row],[銷售訂單]]="", "", --ZSOHPP055[[#This Row],[銷售訂單]])</f>
        <v>6081489</v>
      </c>
    </row>
    <row r="2459" spans="1:13">
      <c r="A2459" s="17" t="s">
        <v>1543</v>
      </c>
      <c r="B2459" s="19">
        <v>17359.334999999999</v>
      </c>
      <c r="C2459" s="19">
        <v>17621.5</v>
      </c>
      <c r="D2459" s="19">
        <v>-262.16500000000002</v>
      </c>
      <c r="E2459" s="19">
        <v>0</v>
      </c>
      <c r="F2459" s="17" t="s">
        <v>1597</v>
      </c>
      <c r="G2459" s="17" t="s">
        <v>20</v>
      </c>
      <c r="H2459" s="18">
        <v>45973</v>
      </c>
      <c r="I2459" s="18">
        <v>45986</v>
      </c>
      <c r="J2459" s="17" t="s">
        <v>2943</v>
      </c>
      <c r="K2459" s="17" t="s">
        <v>2210</v>
      </c>
      <c r="L2459" t="str">
        <f>IF(COUNTIFS(ZSOHSD058[订单号数值], ZSOHPP055[[#This Row],[订单号数值]], ZSOHSD058[行項目], ZSOHPP055[[#This Row],[行項目]])&gt;0, "Y", "")</f>
        <v>Y</v>
      </c>
      <c r="M2459">
        <f>IF(ZSOHPP055[[#This Row],[銷售訂單]]="", "", --ZSOHPP055[[#This Row],[銷售訂單]])</f>
        <v>6080761</v>
      </c>
    </row>
    <row r="2460" spans="1:13">
      <c r="A2460" s="17" t="s">
        <v>1543</v>
      </c>
      <c r="B2460" s="19">
        <v>17359.334999999999</v>
      </c>
      <c r="C2460" s="19">
        <v>17738</v>
      </c>
      <c r="D2460" s="19">
        <v>-378.66500000000002</v>
      </c>
      <c r="E2460" s="19">
        <v>0</v>
      </c>
      <c r="F2460" s="17" t="s">
        <v>1596</v>
      </c>
      <c r="G2460" s="17" t="s">
        <v>20</v>
      </c>
      <c r="H2460" s="18">
        <v>45973</v>
      </c>
      <c r="I2460" s="18">
        <v>45993</v>
      </c>
      <c r="J2460" s="17" t="s">
        <v>2943</v>
      </c>
      <c r="K2460" s="17" t="s">
        <v>2210</v>
      </c>
      <c r="L2460" t="str">
        <f>IF(COUNTIFS(ZSOHSD058[订单号数值], ZSOHPP055[[#This Row],[订单号数值]], ZSOHSD058[行項目], ZSOHPP055[[#This Row],[行項目]])&gt;0, "Y", "")</f>
        <v>Y</v>
      </c>
      <c r="M2460">
        <f>IF(ZSOHPP055[[#This Row],[銷售訂單]]="", "", --ZSOHPP055[[#This Row],[銷售訂單]])</f>
        <v>6080761</v>
      </c>
    </row>
    <row r="2461" spans="1:13">
      <c r="A2461" s="17" t="s">
        <v>208</v>
      </c>
      <c r="B2461" s="19">
        <v>1881.7059999999999</v>
      </c>
      <c r="C2461" s="19">
        <v>1829</v>
      </c>
      <c r="D2461" s="19">
        <v>52.706000000000003</v>
      </c>
      <c r="E2461" s="19">
        <v>0</v>
      </c>
      <c r="F2461" s="17" t="s">
        <v>213</v>
      </c>
      <c r="G2461" s="17" t="s">
        <v>23</v>
      </c>
      <c r="H2461" s="18">
        <v>45974</v>
      </c>
      <c r="I2461" s="18">
        <v>45990</v>
      </c>
      <c r="J2461" s="17" t="s">
        <v>3017</v>
      </c>
      <c r="K2461" s="17" t="s">
        <v>2210</v>
      </c>
      <c r="L2461" t="str">
        <f>IF(COUNTIFS(ZSOHSD058[订单号数值], ZSOHPP055[[#This Row],[订单号数值]], ZSOHSD058[行項目], ZSOHPP055[[#This Row],[行項目]])&gt;0, "Y", "")</f>
        <v>Y</v>
      </c>
      <c r="M2461">
        <f>IF(ZSOHPP055[[#This Row],[銷售訂單]]="", "", --ZSOHPP055[[#This Row],[銷售訂單]])</f>
        <v>6081596</v>
      </c>
    </row>
    <row r="2462" spans="1:13">
      <c r="A2462" s="17" t="s">
        <v>208</v>
      </c>
      <c r="B2462" s="19">
        <v>2139.7939999999999</v>
      </c>
      <c r="C2462" s="19">
        <v>2211.5</v>
      </c>
      <c r="D2462" s="19">
        <v>-71.706000000000003</v>
      </c>
      <c r="E2462" s="19">
        <v>0</v>
      </c>
      <c r="F2462" s="17" t="s">
        <v>210</v>
      </c>
      <c r="G2462" s="17" t="s">
        <v>23</v>
      </c>
      <c r="H2462" s="18">
        <v>45974</v>
      </c>
      <c r="I2462" s="18">
        <v>45985</v>
      </c>
      <c r="J2462" s="17" t="s">
        <v>3017</v>
      </c>
      <c r="K2462" s="17" t="s">
        <v>2210</v>
      </c>
      <c r="L2462" t="str">
        <f>IF(COUNTIFS(ZSOHSD058[订单号数值], ZSOHPP055[[#This Row],[订单号数值]], ZSOHSD058[行項目], ZSOHPP055[[#This Row],[行項目]])&gt;0, "Y", "")</f>
        <v>Y</v>
      </c>
      <c r="M2462">
        <f>IF(ZSOHPP055[[#This Row],[銷售訂單]]="", "", --ZSOHPP055[[#This Row],[銷售訂單]])</f>
        <v>6081596</v>
      </c>
    </row>
    <row r="2463" spans="1:13">
      <c r="A2463" s="17" t="s">
        <v>301</v>
      </c>
      <c r="B2463" s="19">
        <v>6139.4790000000003</v>
      </c>
      <c r="C2463" s="19">
        <v>5974</v>
      </c>
      <c r="D2463" s="19">
        <v>165.47900000000001</v>
      </c>
      <c r="E2463" s="19">
        <v>0</v>
      </c>
      <c r="F2463" s="17" t="s">
        <v>343</v>
      </c>
      <c r="G2463" s="17" t="s">
        <v>20</v>
      </c>
      <c r="H2463" s="18">
        <v>45974</v>
      </c>
      <c r="I2463" s="18">
        <v>45985</v>
      </c>
      <c r="J2463" s="17" t="s">
        <v>2977</v>
      </c>
      <c r="K2463" s="17" t="s">
        <v>2210</v>
      </c>
      <c r="L2463" t="str">
        <f>IF(COUNTIFS(ZSOHSD058[订单号数值], ZSOHPP055[[#This Row],[订单号数值]], ZSOHSD058[行項目], ZSOHPP055[[#This Row],[行項目]])&gt;0, "Y", "")</f>
        <v>Y</v>
      </c>
      <c r="M2463">
        <f>IF(ZSOHPP055[[#This Row],[銷售訂單]]="", "", --ZSOHPP055[[#This Row],[銷售訂單]])</f>
        <v>6081201</v>
      </c>
    </row>
    <row r="2464" spans="1:13">
      <c r="A2464" s="17" t="s">
        <v>301</v>
      </c>
      <c r="B2464" s="19">
        <v>1193.7840000000001</v>
      </c>
      <c r="C2464" s="19">
        <v>1401</v>
      </c>
      <c r="D2464" s="19">
        <v>-207.21600000000001</v>
      </c>
      <c r="E2464" s="19">
        <v>0</v>
      </c>
      <c r="F2464" s="17" t="s">
        <v>307</v>
      </c>
      <c r="G2464" s="17" t="s">
        <v>20</v>
      </c>
      <c r="H2464" s="18">
        <v>45974</v>
      </c>
      <c r="I2464" s="18">
        <v>45983</v>
      </c>
      <c r="J2464" s="17" t="s">
        <v>2977</v>
      </c>
      <c r="K2464" s="17" t="s">
        <v>2210</v>
      </c>
      <c r="L2464" t="str">
        <f>IF(COUNTIFS(ZSOHSD058[订单号数值], ZSOHPP055[[#This Row],[订单号数值]], ZSOHSD058[行項目], ZSOHPP055[[#This Row],[行項目]])&gt;0, "Y", "")</f>
        <v>Y</v>
      </c>
      <c r="M2464">
        <f>IF(ZSOHPP055[[#This Row],[銷售訂單]]="", "", --ZSOHPP055[[#This Row],[銷售訂單]])</f>
        <v>6081201</v>
      </c>
    </row>
    <row r="2465" spans="1:13">
      <c r="A2465" s="17" t="s">
        <v>394</v>
      </c>
      <c r="B2465" s="19">
        <v>1760</v>
      </c>
      <c r="C2465" s="19">
        <v>1761</v>
      </c>
      <c r="D2465" s="19">
        <v>-1</v>
      </c>
      <c r="E2465" s="19">
        <v>0</v>
      </c>
      <c r="F2465" s="17" t="s">
        <v>475</v>
      </c>
      <c r="G2465" s="17" t="s">
        <v>20</v>
      </c>
      <c r="H2465" s="18">
        <v>45974</v>
      </c>
      <c r="I2465" s="18">
        <v>46041</v>
      </c>
      <c r="J2465" s="17" t="s">
        <v>2735</v>
      </c>
      <c r="K2465" s="17" t="s">
        <v>2210</v>
      </c>
      <c r="L2465" t="str">
        <f>IF(COUNTIFS(ZSOHSD058[订单号数值], ZSOHPP055[[#This Row],[订单号数值]], ZSOHSD058[行項目], ZSOHPP055[[#This Row],[行項目]])&gt;0, "Y", "")</f>
        <v>Y</v>
      </c>
      <c r="M2465">
        <f>IF(ZSOHPP055[[#This Row],[銷售訂單]]="", "", --ZSOHPP055[[#This Row],[銷售訂單]])</f>
        <v>6078923</v>
      </c>
    </row>
    <row r="2466" spans="1:13">
      <c r="A2466" s="17" t="s">
        <v>394</v>
      </c>
      <c r="B2466" s="19">
        <v>13513.986000000001</v>
      </c>
      <c r="C2466" s="19">
        <v>13530</v>
      </c>
      <c r="D2466" s="19">
        <v>-16.013999999999999</v>
      </c>
      <c r="E2466" s="19">
        <v>0</v>
      </c>
      <c r="F2466" s="17" t="s">
        <v>474</v>
      </c>
      <c r="G2466" s="17" t="s">
        <v>20</v>
      </c>
      <c r="H2466" s="18">
        <v>45974</v>
      </c>
      <c r="I2466" s="18">
        <v>46046</v>
      </c>
      <c r="J2466" s="17" t="s">
        <v>2933</v>
      </c>
      <c r="K2466" s="17" t="s">
        <v>2210</v>
      </c>
      <c r="L2466" t="str">
        <f>IF(COUNTIFS(ZSOHSD058[订单号数值], ZSOHPP055[[#This Row],[订单号数值]], ZSOHSD058[行項目], ZSOHPP055[[#This Row],[行項目]])&gt;0, "Y", "")</f>
        <v>Y</v>
      </c>
      <c r="M2466">
        <f>IF(ZSOHPP055[[#This Row],[銷售訂單]]="", "", --ZSOHPP055[[#This Row],[銷售訂單]])</f>
        <v>6080707</v>
      </c>
    </row>
    <row r="2467" spans="1:13">
      <c r="A2467" s="17" t="s">
        <v>394</v>
      </c>
      <c r="B2467" s="19">
        <v>7504.4290000000001</v>
      </c>
      <c r="C2467" s="19">
        <v>7475</v>
      </c>
      <c r="D2467" s="19">
        <v>29.428999999999998</v>
      </c>
      <c r="E2467" s="19">
        <v>0</v>
      </c>
      <c r="F2467" s="17" t="s">
        <v>468</v>
      </c>
      <c r="G2467" s="17" t="s">
        <v>20</v>
      </c>
      <c r="H2467" s="18">
        <v>45974</v>
      </c>
      <c r="I2467" s="18">
        <v>46059</v>
      </c>
      <c r="J2467" s="17" t="s">
        <v>2960</v>
      </c>
      <c r="K2467" s="17" t="s">
        <v>2210</v>
      </c>
      <c r="L2467" t="str">
        <f>IF(COUNTIFS(ZSOHSD058[订单号数值], ZSOHPP055[[#This Row],[订单号数值]], ZSOHSD058[行項目], ZSOHPP055[[#This Row],[行項目]])&gt;0, "Y", "")</f>
        <v>Y</v>
      </c>
      <c r="M2467">
        <f>IF(ZSOHPP055[[#This Row],[銷售訂單]]="", "", --ZSOHPP055[[#This Row],[銷售訂單]])</f>
        <v>6081032</v>
      </c>
    </row>
    <row r="2468" spans="1:13">
      <c r="A2468" s="17" t="s">
        <v>857</v>
      </c>
      <c r="B2468" s="19">
        <v>0.01</v>
      </c>
      <c r="C2468" s="19">
        <v>0</v>
      </c>
      <c r="D2468" s="19">
        <v>0.01</v>
      </c>
      <c r="E2468" s="19">
        <v>0</v>
      </c>
      <c r="F2468" s="17" t="s">
        <v>880</v>
      </c>
      <c r="G2468" s="17" t="s">
        <v>20</v>
      </c>
      <c r="H2468" s="18">
        <v>45974</v>
      </c>
      <c r="I2468" s="18">
        <v>45985</v>
      </c>
      <c r="J2468" s="17" t="s">
        <v>2513</v>
      </c>
      <c r="K2468" s="17" t="s">
        <v>2215</v>
      </c>
      <c r="L2468" t="str">
        <f>IF(COUNTIFS(ZSOHSD058[订单号数值], ZSOHPP055[[#This Row],[订单号数值]], ZSOHSD058[行項目], ZSOHPP055[[#This Row],[行項目]])&gt;0, "Y", "")</f>
        <v>Y</v>
      </c>
      <c r="M2468">
        <f>IF(ZSOHPP055[[#This Row],[銷售訂單]]="", "", --ZSOHPP055[[#This Row],[銷售訂單]])</f>
        <v>6076803</v>
      </c>
    </row>
    <row r="2469" spans="1:13">
      <c r="A2469" s="17" t="s">
        <v>1383</v>
      </c>
      <c r="B2469" s="19">
        <v>18762.07</v>
      </c>
      <c r="C2469" s="19">
        <v>18685.5</v>
      </c>
      <c r="D2469" s="19">
        <v>76.569999999999993</v>
      </c>
      <c r="E2469" s="19">
        <v>0</v>
      </c>
      <c r="F2469" s="17" t="s">
        <v>1407</v>
      </c>
      <c r="G2469" s="17" t="s">
        <v>23</v>
      </c>
      <c r="H2469" s="18">
        <v>45974</v>
      </c>
      <c r="I2469" s="18">
        <v>46002</v>
      </c>
      <c r="J2469" s="17" t="s">
        <v>3041</v>
      </c>
      <c r="K2469" s="17" t="s">
        <v>2210</v>
      </c>
      <c r="L2469" t="str">
        <f>IF(COUNTIFS(ZSOHSD058[订单号数值], ZSOHPP055[[#This Row],[订单号数值]], ZSOHSD058[行項目], ZSOHPP055[[#This Row],[行項目]])&gt;0, "Y", "")</f>
        <v>Y</v>
      </c>
      <c r="M2469">
        <f>IF(ZSOHPP055[[#This Row],[銷售訂單]]="", "", --ZSOHPP055[[#This Row],[銷售訂單]])</f>
        <v>6081837</v>
      </c>
    </row>
    <row r="2470" spans="1:13">
      <c r="A2470" s="17" t="s">
        <v>1336</v>
      </c>
      <c r="B2470" s="19">
        <v>6592.7269999999999</v>
      </c>
      <c r="C2470" s="19">
        <v>6503.5</v>
      </c>
      <c r="D2470" s="19">
        <v>89.227000000000004</v>
      </c>
      <c r="E2470" s="19">
        <v>0</v>
      </c>
      <c r="F2470" s="17" t="s">
        <v>1339</v>
      </c>
      <c r="G2470" s="17" t="s">
        <v>23</v>
      </c>
      <c r="H2470" s="18">
        <v>45975</v>
      </c>
      <c r="I2470" s="18">
        <v>45995</v>
      </c>
      <c r="J2470" s="17" t="s">
        <v>2812</v>
      </c>
      <c r="K2470" s="17" t="s">
        <v>2217</v>
      </c>
      <c r="L2470" t="str">
        <f>IF(COUNTIFS(ZSOHSD058[订单号数值], ZSOHPP055[[#This Row],[订单号数值]], ZSOHSD058[行項目], ZSOHPP055[[#This Row],[行項目]])&gt;0, "Y", "")</f>
        <v>Y</v>
      </c>
      <c r="M2470">
        <f>IF(ZSOHPP055[[#This Row],[銷售訂單]]="", "", --ZSOHPP055[[#This Row],[銷售訂單]])</f>
        <v>6079421</v>
      </c>
    </row>
    <row r="2471" spans="1:13">
      <c r="A2471" s="17" t="s">
        <v>1336</v>
      </c>
      <c r="B2471" s="19">
        <v>4150</v>
      </c>
      <c r="C2471" s="19">
        <v>3718.5</v>
      </c>
      <c r="D2471" s="19">
        <v>431.5</v>
      </c>
      <c r="E2471" s="19">
        <v>0</v>
      </c>
      <c r="F2471" s="17" t="s">
        <v>1338</v>
      </c>
      <c r="G2471" s="17" t="s">
        <v>23</v>
      </c>
      <c r="H2471" s="18">
        <v>45975</v>
      </c>
      <c r="I2471" s="18">
        <v>45999</v>
      </c>
      <c r="J2471" s="17" t="s">
        <v>3011</v>
      </c>
      <c r="K2471" s="17" t="s">
        <v>2220</v>
      </c>
      <c r="L2471" t="str">
        <f>IF(COUNTIFS(ZSOHSD058[订单号数值], ZSOHPP055[[#This Row],[订单号数值]], ZSOHSD058[行項目], ZSOHPP055[[#This Row],[行項目]])&gt;0, "Y", "")</f>
        <v>Y</v>
      </c>
      <c r="M2471">
        <f>IF(ZSOHPP055[[#This Row],[銷售訂單]]="", "", --ZSOHPP055[[#This Row],[銷售訂單]])</f>
        <v>6081489</v>
      </c>
    </row>
    <row r="2472" spans="1:13">
      <c r="A2472" s="17" t="s">
        <v>1658</v>
      </c>
      <c r="B2472" s="19">
        <v>10454</v>
      </c>
      <c r="C2472" s="19">
        <v>10454.5</v>
      </c>
      <c r="D2472" s="19">
        <v>-0.5</v>
      </c>
      <c r="E2472" s="19">
        <v>0</v>
      </c>
      <c r="F2472" s="17" t="s">
        <v>1710</v>
      </c>
      <c r="G2472" s="17" t="s">
        <v>20</v>
      </c>
      <c r="H2472" s="18">
        <v>45976</v>
      </c>
      <c r="I2472" s="18">
        <v>46056</v>
      </c>
      <c r="J2472" s="17" t="s">
        <v>2626</v>
      </c>
      <c r="K2472" s="17" t="s">
        <v>2210</v>
      </c>
      <c r="L2472" t="str">
        <f>IF(COUNTIFS(ZSOHSD058[订单号数值], ZSOHPP055[[#This Row],[订单号数值]], ZSOHSD058[行項目], ZSOHPP055[[#This Row],[行項目]])&gt;0, "Y", "")</f>
        <v>Y</v>
      </c>
      <c r="M2472">
        <f>IF(ZSOHPP055[[#This Row],[銷售訂單]]="", "", --ZSOHPP055[[#This Row],[銷售訂單]])</f>
        <v>6078095</v>
      </c>
    </row>
    <row r="2473" spans="1:13">
      <c r="A2473" s="17" t="s">
        <v>1658</v>
      </c>
      <c r="B2473" s="19">
        <v>2598.61</v>
      </c>
      <c r="C2473" s="19">
        <v>2647.5</v>
      </c>
      <c r="D2473" s="19">
        <v>-48.89</v>
      </c>
      <c r="E2473" s="19">
        <v>0</v>
      </c>
      <c r="F2473" s="17" t="s">
        <v>1711</v>
      </c>
      <c r="G2473" s="17" t="s">
        <v>20</v>
      </c>
      <c r="H2473" s="18">
        <v>45976</v>
      </c>
      <c r="I2473" s="18">
        <v>46112</v>
      </c>
      <c r="J2473" s="17" t="s">
        <v>2626</v>
      </c>
      <c r="K2473" s="17" t="s">
        <v>2210</v>
      </c>
      <c r="L2473" t="str">
        <f>IF(COUNTIFS(ZSOHSD058[订单号数值], ZSOHPP055[[#This Row],[订单号数值]], ZSOHSD058[行項目], ZSOHPP055[[#This Row],[行項目]])&gt;0, "Y", "")</f>
        <v>Y</v>
      </c>
      <c r="M2473">
        <f>IF(ZSOHPP055[[#This Row],[銷售訂單]]="", "", --ZSOHPP055[[#This Row],[銷售訂單]])</f>
        <v>6078095</v>
      </c>
    </row>
    <row r="2474" spans="1:13">
      <c r="A2474" s="17" t="s">
        <v>1658</v>
      </c>
      <c r="B2474" s="19">
        <v>4177</v>
      </c>
      <c r="C2474" s="19">
        <v>4177.5</v>
      </c>
      <c r="D2474" s="19">
        <v>-0.5</v>
      </c>
      <c r="E2474" s="19">
        <v>0</v>
      </c>
      <c r="F2474" s="17" t="s">
        <v>1712</v>
      </c>
      <c r="G2474" s="17" t="s">
        <v>20</v>
      </c>
      <c r="H2474" s="18">
        <v>45976</v>
      </c>
      <c r="I2474" s="18">
        <v>46101</v>
      </c>
      <c r="J2474" s="17" t="s">
        <v>2626</v>
      </c>
      <c r="K2474" s="17" t="s">
        <v>2210</v>
      </c>
      <c r="L2474" t="str">
        <f>IF(COUNTIFS(ZSOHSD058[订单号数值], ZSOHPP055[[#This Row],[订单号数值]], ZSOHSD058[行項目], ZSOHPP055[[#This Row],[行項目]])&gt;0, "Y", "")</f>
        <v>Y</v>
      </c>
      <c r="M2474">
        <f>IF(ZSOHPP055[[#This Row],[銷售訂單]]="", "", --ZSOHPP055[[#This Row],[銷售訂單]])</f>
        <v>6078095</v>
      </c>
    </row>
    <row r="2475" spans="1:13">
      <c r="A2475" s="17" t="s">
        <v>579</v>
      </c>
      <c r="B2475" s="19">
        <v>5</v>
      </c>
      <c r="C2475" s="19">
        <v>0</v>
      </c>
      <c r="D2475" s="19">
        <v>5</v>
      </c>
      <c r="E2475" s="19">
        <v>0</v>
      </c>
      <c r="F2475" s="17" t="s">
        <v>589</v>
      </c>
      <c r="G2475" s="17" t="s">
        <v>24</v>
      </c>
      <c r="H2475" s="18">
        <v>45978</v>
      </c>
      <c r="I2475" s="18">
        <v>45980</v>
      </c>
      <c r="J2475" s="17" t="s">
        <v>2877</v>
      </c>
      <c r="K2475" s="17" t="s">
        <v>2777</v>
      </c>
      <c r="L2475" t="str">
        <f>IF(COUNTIFS(ZSOHSD058[订单号数值], ZSOHPP055[[#This Row],[订单号数值]], ZSOHSD058[行項目], ZSOHPP055[[#This Row],[行項目]])&gt;0, "Y", "")</f>
        <v>Y</v>
      </c>
      <c r="M2475">
        <f>IF(ZSOHPP055[[#This Row],[銷售訂單]]="", "", --ZSOHPP055[[#This Row],[銷售訂單]])</f>
        <v>6080093</v>
      </c>
    </row>
    <row r="2476" spans="1:13">
      <c r="A2476" s="17" t="s">
        <v>1543</v>
      </c>
      <c r="B2476" s="19">
        <v>1E-3</v>
      </c>
      <c r="C2476" s="19">
        <v>0</v>
      </c>
      <c r="D2476" s="19">
        <v>1E-3</v>
      </c>
      <c r="E2476" s="19">
        <v>0</v>
      </c>
      <c r="F2476" s="17" t="s">
        <v>1594</v>
      </c>
      <c r="G2476" s="17" t="s">
        <v>20</v>
      </c>
      <c r="H2476" s="18">
        <v>45978</v>
      </c>
      <c r="I2476" s="18">
        <v>46001</v>
      </c>
      <c r="J2476" s="17" t="s">
        <v>2943</v>
      </c>
      <c r="K2476" s="17" t="s">
        <v>2210</v>
      </c>
      <c r="L2476" t="str">
        <f>IF(COUNTIFS(ZSOHSD058[订单号数值], ZSOHPP055[[#This Row],[订单号数值]], ZSOHSD058[行項目], ZSOHPP055[[#This Row],[行項目]])&gt;0, "Y", "")</f>
        <v>Y</v>
      </c>
      <c r="M2476">
        <f>IF(ZSOHPP055[[#This Row],[銷售訂單]]="", "", --ZSOHPP055[[#This Row],[銷售訂單]])</f>
        <v>6080761</v>
      </c>
    </row>
    <row r="2477" spans="1:13">
      <c r="A2477" s="17" t="s">
        <v>1543</v>
      </c>
      <c r="B2477" s="19">
        <v>1E-3</v>
      </c>
      <c r="C2477" s="19">
        <v>0</v>
      </c>
      <c r="D2477" s="19">
        <v>1E-3</v>
      </c>
      <c r="E2477" s="19">
        <v>0</v>
      </c>
      <c r="F2477" s="17" t="s">
        <v>1593</v>
      </c>
      <c r="G2477" s="17" t="s">
        <v>20</v>
      </c>
      <c r="H2477" s="18">
        <v>45978</v>
      </c>
      <c r="I2477" s="18">
        <v>46001</v>
      </c>
      <c r="J2477" s="17" t="s">
        <v>2943</v>
      </c>
      <c r="K2477" s="17" t="s">
        <v>2210</v>
      </c>
      <c r="L2477" t="str">
        <f>IF(COUNTIFS(ZSOHSD058[订单号数值], ZSOHPP055[[#This Row],[订单号数值]], ZSOHSD058[行項目], ZSOHPP055[[#This Row],[行項目]])&gt;0, "Y", "")</f>
        <v>Y</v>
      </c>
      <c r="M2477">
        <f>IF(ZSOHPP055[[#This Row],[銷售訂單]]="", "", --ZSOHPP055[[#This Row],[銷售訂單]])</f>
        <v>6080761</v>
      </c>
    </row>
    <row r="2478" spans="1:13">
      <c r="A2478" s="17" t="s">
        <v>1543</v>
      </c>
      <c r="B2478" s="19">
        <v>11962.419</v>
      </c>
      <c r="C2478" s="19">
        <v>12123.5</v>
      </c>
      <c r="D2478" s="19">
        <v>-161.08099999999999</v>
      </c>
      <c r="E2478" s="19">
        <v>0</v>
      </c>
      <c r="F2478" s="17" t="s">
        <v>1592</v>
      </c>
      <c r="G2478" s="17" t="s">
        <v>20</v>
      </c>
      <c r="H2478" s="18">
        <v>45978</v>
      </c>
      <c r="I2478" s="18">
        <v>46006</v>
      </c>
      <c r="J2478" s="17" t="s">
        <v>2943</v>
      </c>
      <c r="K2478" s="17" t="s">
        <v>2210</v>
      </c>
      <c r="L2478" t="str">
        <f>IF(COUNTIFS(ZSOHSD058[订单号数值], ZSOHPP055[[#This Row],[订单号数值]], ZSOHSD058[行項目], ZSOHPP055[[#This Row],[行項目]])&gt;0, "Y", "")</f>
        <v>Y</v>
      </c>
      <c r="M2478">
        <f>IF(ZSOHPP055[[#This Row],[銷售訂單]]="", "", --ZSOHPP055[[#This Row],[銷售訂單]])</f>
        <v>6080761</v>
      </c>
    </row>
    <row r="2479" spans="1:13">
      <c r="A2479" s="17" t="s">
        <v>1543</v>
      </c>
      <c r="B2479" s="19">
        <v>8208.0419999999995</v>
      </c>
      <c r="C2479" s="19">
        <v>8297</v>
      </c>
      <c r="D2479" s="19">
        <v>-88.957999999999998</v>
      </c>
      <c r="E2479" s="19">
        <v>0</v>
      </c>
      <c r="F2479" s="17" t="s">
        <v>1591</v>
      </c>
      <c r="G2479" s="17" t="s">
        <v>20</v>
      </c>
      <c r="H2479" s="18">
        <v>45978</v>
      </c>
      <c r="I2479" s="18">
        <v>46004</v>
      </c>
      <c r="J2479" s="17" t="s">
        <v>2943</v>
      </c>
      <c r="K2479" s="17" t="s">
        <v>2210</v>
      </c>
      <c r="L2479" t="str">
        <f>IF(COUNTIFS(ZSOHSD058[订单号数值], ZSOHPP055[[#This Row],[订单号数值]], ZSOHSD058[行項目], ZSOHPP055[[#This Row],[行項目]])&gt;0, "Y", "")</f>
        <v>Y</v>
      </c>
      <c r="M2479">
        <f>IF(ZSOHPP055[[#This Row],[銷售訂單]]="", "", --ZSOHPP055[[#This Row],[銷售訂單]])</f>
        <v>6080761</v>
      </c>
    </row>
    <row r="2480" spans="1:13">
      <c r="A2480" s="17" t="s">
        <v>1543</v>
      </c>
      <c r="B2480" s="19">
        <v>17359</v>
      </c>
      <c r="C2480" s="19">
        <v>17632</v>
      </c>
      <c r="D2480" s="19">
        <v>-273</v>
      </c>
      <c r="E2480" s="19">
        <v>0</v>
      </c>
      <c r="F2480" s="17" t="s">
        <v>1595</v>
      </c>
      <c r="G2480" s="17" t="s">
        <v>20</v>
      </c>
      <c r="H2480" s="18">
        <v>45978</v>
      </c>
      <c r="I2480" s="18">
        <v>46002</v>
      </c>
      <c r="J2480" s="17" t="s">
        <v>2943</v>
      </c>
      <c r="K2480" s="17" t="s">
        <v>2210</v>
      </c>
      <c r="L2480" t="str">
        <f>IF(COUNTIFS(ZSOHSD058[订单号数值], ZSOHPP055[[#This Row],[订单号数值]], ZSOHSD058[行項目], ZSOHPP055[[#This Row],[行項目]])&gt;0, "Y", "")</f>
        <v>Y</v>
      </c>
      <c r="M2480">
        <f>IF(ZSOHPP055[[#This Row],[銷售訂單]]="", "", --ZSOHPP055[[#This Row],[銷售訂單]])</f>
        <v>6080761</v>
      </c>
    </row>
    <row r="2481" spans="1:13">
      <c r="A2481" s="17" t="s">
        <v>1658</v>
      </c>
      <c r="B2481" s="19">
        <v>7805.8940000000002</v>
      </c>
      <c r="C2481" s="19">
        <v>7889.5</v>
      </c>
      <c r="D2481" s="19">
        <v>-83.605999999999995</v>
      </c>
      <c r="E2481" s="19">
        <v>0</v>
      </c>
      <c r="F2481" s="17" t="s">
        <v>1715</v>
      </c>
      <c r="G2481" s="17" t="s">
        <v>20</v>
      </c>
      <c r="H2481" s="18">
        <v>45978</v>
      </c>
      <c r="I2481" s="18">
        <v>46031</v>
      </c>
      <c r="J2481" s="17" t="s">
        <v>2626</v>
      </c>
      <c r="K2481" s="17" t="s">
        <v>2210</v>
      </c>
      <c r="L2481" t="str">
        <f>IF(COUNTIFS(ZSOHSD058[订单号数值], ZSOHPP055[[#This Row],[订单号数值]], ZSOHSD058[行項目], ZSOHPP055[[#This Row],[行項目]])&gt;0, "Y", "")</f>
        <v>Y</v>
      </c>
      <c r="M2481">
        <f>IF(ZSOHPP055[[#This Row],[銷售訂單]]="", "", --ZSOHPP055[[#This Row],[銷售訂單]])</f>
        <v>6078095</v>
      </c>
    </row>
    <row r="2482" spans="1:13">
      <c r="A2482" s="17" t="s">
        <v>1658</v>
      </c>
      <c r="B2482" s="19">
        <v>5202.2520000000004</v>
      </c>
      <c r="C2482" s="19">
        <v>4873</v>
      </c>
      <c r="D2482" s="19">
        <v>329.25200000000001</v>
      </c>
      <c r="E2482" s="19">
        <v>0</v>
      </c>
      <c r="F2482" s="17" t="s">
        <v>1716</v>
      </c>
      <c r="G2482" s="17" t="s">
        <v>20</v>
      </c>
      <c r="H2482" s="18">
        <v>45978</v>
      </c>
      <c r="I2482" s="18">
        <v>46109</v>
      </c>
      <c r="J2482" s="17" t="s">
        <v>2626</v>
      </c>
      <c r="K2482" s="17" t="s">
        <v>2210</v>
      </c>
      <c r="L2482" t="str">
        <f>IF(COUNTIFS(ZSOHSD058[订单号数值], ZSOHPP055[[#This Row],[订单号数值]], ZSOHSD058[行項目], ZSOHPP055[[#This Row],[行項目]])&gt;0, "Y", "")</f>
        <v>Y</v>
      </c>
      <c r="M2482">
        <f>IF(ZSOHPP055[[#This Row],[銷售訂單]]="", "", --ZSOHPP055[[#This Row],[銷售訂單]])</f>
        <v>6078095</v>
      </c>
    </row>
    <row r="2483" spans="1:13">
      <c r="A2483" s="17" t="s">
        <v>1658</v>
      </c>
      <c r="B2483" s="19">
        <v>7029.8940000000002</v>
      </c>
      <c r="C2483" s="19">
        <v>7029</v>
      </c>
      <c r="D2483" s="19">
        <v>0.89400000000000002</v>
      </c>
      <c r="E2483" s="19">
        <v>0</v>
      </c>
      <c r="F2483" s="17" t="s">
        <v>1717</v>
      </c>
      <c r="G2483" s="17" t="s">
        <v>20</v>
      </c>
      <c r="H2483" s="18">
        <v>45978</v>
      </c>
      <c r="I2483" s="18">
        <v>46055</v>
      </c>
      <c r="J2483" s="17" t="s">
        <v>2626</v>
      </c>
      <c r="K2483" s="17" t="s">
        <v>2210</v>
      </c>
      <c r="L2483" t="str">
        <f>IF(COUNTIFS(ZSOHSD058[订单号数值], ZSOHPP055[[#This Row],[订单号数值]], ZSOHSD058[行項目], ZSOHPP055[[#This Row],[行項目]])&gt;0, "Y", "")</f>
        <v>Y</v>
      </c>
      <c r="M2483">
        <f>IF(ZSOHPP055[[#This Row],[銷售訂單]]="", "", --ZSOHPP055[[#This Row],[銷售訂單]])</f>
        <v>6078095</v>
      </c>
    </row>
    <row r="2484" spans="1:13">
      <c r="A2484" s="17" t="s">
        <v>1658</v>
      </c>
      <c r="B2484" s="19">
        <v>1296.788</v>
      </c>
      <c r="C2484" s="19">
        <v>1320</v>
      </c>
      <c r="D2484" s="19">
        <v>-23.212</v>
      </c>
      <c r="E2484" s="19">
        <v>0</v>
      </c>
      <c r="F2484" s="17" t="s">
        <v>1718</v>
      </c>
      <c r="G2484" s="17" t="s">
        <v>20</v>
      </c>
      <c r="H2484" s="18">
        <v>45978</v>
      </c>
      <c r="I2484" s="18">
        <v>46120</v>
      </c>
      <c r="J2484" s="17" t="s">
        <v>2626</v>
      </c>
      <c r="K2484" s="17" t="s">
        <v>2210</v>
      </c>
      <c r="L2484" t="str">
        <f>IF(COUNTIFS(ZSOHSD058[订单号数值], ZSOHPP055[[#This Row],[订单号数值]], ZSOHSD058[行項目], ZSOHPP055[[#This Row],[行項目]])&gt;0, "Y", "")</f>
        <v>Y</v>
      </c>
      <c r="M2484">
        <f>IF(ZSOHPP055[[#This Row],[銷售訂單]]="", "", --ZSOHPP055[[#This Row],[銷售訂單]])</f>
        <v>6078095</v>
      </c>
    </row>
    <row r="2485" spans="1:13">
      <c r="A2485" s="17" t="s">
        <v>1658</v>
      </c>
      <c r="B2485" s="19">
        <v>645.87800000000004</v>
      </c>
      <c r="C2485" s="19">
        <v>654</v>
      </c>
      <c r="D2485" s="19">
        <v>-8.1219999999999999</v>
      </c>
      <c r="E2485" s="19">
        <v>0</v>
      </c>
      <c r="F2485" s="17" t="s">
        <v>1673</v>
      </c>
      <c r="G2485" s="17" t="s">
        <v>20</v>
      </c>
      <c r="H2485" s="18">
        <v>45978</v>
      </c>
      <c r="I2485" s="18">
        <v>46041</v>
      </c>
      <c r="J2485" s="17" t="s">
        <v>2626</v>
      </c>
      <c r="K2485" s="17" t="s">
        <v>2210</v>
      </c>
      <c r="L2485" t="str">
        <f>IF(COUNTIFS(ZSOHSD058[订单号数值], ZSOHPP055[[#This Row],[订单号数值]], ZSOHSD058[行項目], ZSOHPP055[[#This Row],[行項目]])&gt;0, "Y", "")</f>
        <v>Y</v>
      </c>
      <c r="M2485">
        <f>IF(ZSOHPP055[[#This Row],[銷售訂單]]="", "", --ZSOHPP055[[#This Row],[銷售訂單]])</f>
        <v>6078095</v>
      </c>
    </row>
    <row r="2486" spans="1:13">
      <c r="A2486" s="17" t="s">
        <v>1658</v>
      </c>
      <c r="B2486" s="19">
        <v>4551.3410000000003</v>
      </c>
      <c r="C2486" s="19">
        <v>4341</v>
      </c>
      <c r="D2486" s="19">
        <v>210.34100000000001</v>
      </c>
      <c r="E2486" s="19">
        <v>0</v>
      </c>
      <c r="F2486" s="17" t="s">
        <v>1674</v>
      </c>
      <c r="G2486" s="17" t="s">
        <v>20</v>
      </c>
      <c r="H2486" s="18">
        <v>45978</v>
      </c>
      <c r="I2486" s="18">
        <v>46058</v>
      </c>
      <c r="J2486" s="17" t="s">
        <v>2626</v>
      </c>
      <c r="K2486" s="17" t="s">
        <v>2210</v>
      </c>
      <c r="L2486" t="str">
        <f>IF(COUNTIFS(ZSOHSD058[订单号数值], ZSOHPP055[[#This Row],[订单号数值]], ZSOHSD058[行項目], ZSOHPP055[[#This Row],[行項目]])&gt;0, "Y", "")</f>
        <v>Y</v>
      </c>
      <c r="M2486">
        <f>IF(ZSOHPP055[[#This Row],[銷售訂單]]="", "", --ZSOHPP055[[#This Row],[銷售訂單]])</f>
        <v>6078095</v>
      </c>
    </row>
    <row r="2487" spans="1:13">
      <c r="A2487" s="17" t="s">
        <v>2117</v>
      </c>
      <c r="B2487" s="19">
        <v>856</v>
      </c>
      <c r="C2487" s="19">
        <v>856.5</v>
      </c>
      <c r="D2487" s="19">
        <v>-0.5</v>
      </c>
      <c r="E2487" s="19">
        <v>0</v>
      </c>
      <c r="F2487" s="17" t="s">
        <v>2122</v>
      </c>
      <c r="G2487" s="17" t="s">
        <v>20</v>
      </c>
      <c r="H2487" s="18">
        <v>45978</v>
      </c>
      <c r="I2487" s="18">
        <v>46057</v>
      </c>
      <c r="J2487" s="17" t="s">
        <v>2627</v>
      </c>
      <c r="K2487" s="17" t="s">
        <v>2210</v>
      </c>
      <c r="L2487" t="str">
        <f>IF(COUNTIFS(ZSOHSD058[订单号数值], ZSOHPP055[[#This Row],[订单号数值]], ZSOHSD058[行項目], ZSOHPP055[[#This Row],[行項目]])&gt;0, "Y", "")</f>
        <v>Y</v>
      </c>
      <c r="M2487">
        <f>IF(ZSOHPP055[[#This Row],[銷售訂單]]="", "", --ZSOHPP055[[#This Row],[銷售訂單]])</f>
        <v>6078137</v>
      </c>
    </row>
    <row r="2488" spans="1:13">
      <c r="A2488" s="17" t="s">
        <v>2148</v>
      </c>
      <c r="B2488" s="19">
        <v>50.04</v>
      </c>
      <c r="C2488" s="19">
        <v>46</v>
      </c>
      <c r="D2488" s="19">
        <v>4.04</v>
      </c>
      <c r="E2488" s="19">
        <v>0</v>
      </c>
      <c r="F2488" s="17" t="s">
        <v>2149</v>
      </c>
      <c r="G2488" s="17" t="s">
        <v>23</v>
      </c>
      <c r="H2488" s="18">
        <v>45978</v>
      </c>
      <c r="I2488" s="18">
        <v>45988</v>
      </c>
      <c r="J2488" s="17" t="s">
        <v>2908</v>
      </c>
      <c r="K2488" s="17" t="s">
        <v>2210</v>
      </c>
      <c r="L2488" t="str">
        <f>IF(COUNTIFS(ZSOHSD058[订单号数值], ZSOHPP055[[#This Row],[订单号数值]], ZSOHSD058[行項目], ZSOHPP055[[#This Row],[行項目]])&gt;0, "Y", "")</f>
        <v>Y</v>
      </c>
      <c r="M2488">
        <f>IF(ZSOHPP055[[#This Row],[銷售訂單]]="", "", --ZSOHPP055[[#This Row],[銷售訂單]])</f>
        <v>6080479</v>
      </c>
    </row>
    <row r="2489" spans="1:13">
      <c r="A2489" s="17" t="s">
        <v>135</v>
      </c>
      <c r="B2489" s="19">
        <v>3893.9229999999998</v>
      </c>
      <c r="C2489" s="19">
        <v>3894.5</v>
      </c>
      <c r="D2489" s="19">
        <v>-0.57699999999999996</v>
      </c>
      <c r="E2489" s="19">
        <v>0</v>
      </c>
      <c r="F2489" s="17" t="s">
        <v>139</v>
      </c>
      <c r="G2489" s="17" t="s">
        <v>24</v>
      </c>
      <c r="H2489" s="18">
        <v>45979</v>
      </c>
      <c r="I2489" s="18">
        <v>46000</v>
      </c>
      <c r="J2489" s="17" t="s">
        <v>3002</v>
      </c>
      <c r="K2489" s="17" t="s">
        <v>2210</v>
      </c>
      <c r="L2489" t="str">
        <f>IF(COUNTIFS(ZSOHSD058[订单号数值], ZSOHPP055[[#This Row],[订单号数值]], ZSOHSD058[行項目], ZSOHPP055[[#This Row],[行項目]])&gt;0, "Y", "")</f>
        <v>Y</v>
      </c>
      <c r="M2489">
        <f>IF(ZSOHPP055[[#This Row],[銷售訂單]]="", "", --ZSOHPP055[[#This Row],[銷售訂單]])</f>
        <v>6081344</v>
      </c>
    </row>
    <row r="2490" spans="1:13">
      <c r="A2490" s="17" t="s">
        <v>1299</v>
      </c>
      <c r="B2490" s="19">
        <v>0.1</v>
      </c>
      <c r="C2490" s="19">
        <v>0</v>
      </c>
      <c r="D2490" s="19">
        <v>0.1</v>
      </c>
      <c r="E2490" s="19">
        <v>0</v>
      </c>
      <c r="F2490" s="17" t="s">
        <v>1302</v>
      </c>
      <c r="G2490" s="17" t="s">
        <v>21</v>
      </c>
      <c r="H2490" s="18">
        <v>45979</v>
      </c>
      <c r="I2490" s="18">
        <v>45981</v>
      </c>
      <c r="J2490" s="17" t="s">
        <v>2983</v>
      </c>
      <c r="K2490" s="17" t="s">
        <v>2210</v>
      </c>
      <c r="L2490" t="str">
        <f>IF(COUNTIFS(ZSOHSD058[订单号数值], ZSOHPP055[[#This Row],[订单号数值]], ZSOHSD058[行項目], ZSOHPP055[[#This Row],[行項目]])&gt;0, "Y", "")</f>
        <v>Y</v>
      </c>
      <c r="M2490">
        <f>IF(ZSOHPP055[[#This Row],[銷售訂單]]="", "", --ZSOHPP055[[#This Row],[銷售訂單]])</f>
        <v>6081236</v>
      </c>
    </row>
    <row r="2491" spans="1:13">
      <c r="A2491" s="17" t="s">
        <v>222</v>
      </c>
      <c r="B2491" s="19">
        <v>1000</v>
      </c>
      <c r="C2491" s="19">
        <v>938</v>
      </c>
      <c r="D2491" s="19">
        <v>62</v>
      </c>
      <c r="E2491" s="19">
        <v>0</v>
      </c>
      <c r="F2491" s="17" t="s">
        <v>227</v>
      </c>
      <c r="G2491" s="17" t="s">
        <v>21</v>
      </c>
      <c r="H2491" s="18">
        <v>45980</v>
      </c>
      <c r="I2491" s="18">
        <v>45985</v>
      </c>
      <c r="J2491" s="17" t="s">
        <v>2712</v>
      </c>
      <c r="K2491" s="17" t="s">
        <v>2220</v>
      </c>
      <c r="L2491" t="str">
        <f>IF(COUNTIFS(ZSOHSD058[订单号数值], ZSOHPP055[[#This Row],[订单号数值]], ZSOHSD058[行項目], ZSOHPP055[[#This Row],[行項目]])&gt;0, "Y", "")</f>
        <v>Y</v>
      </c>
      <c r="M2491">
        <f>IF(ZSOHPP055[[#This Row],[銷售訂單]]="", "", --ZSOHPP055[[#This Row],[銷售訂單]])</f>
        <v>6078751</v>
      </c>
    </row>
    <row r="2492" spans="1:13">
      <c r="A2492" s="17" t="s">
        <v>394</v>
      </c>
      <c r="B2492" s="19">
        <v>20425.931</v>
      </c>
      <c r="C2492" s="19">
        <v>20574.5</v>
      </c>
      <c r="D2492" s="19">
        <v>-148.56899999999999</v>
      </c>
      <c r="E2492" s="19">
        <v>0</v>
      </c>
      <c r="F2492" s="17" t="s">
        <v>465</v>
      </c>
      <c r="G2492" s="17" t="s">
        <v>20</v>
      </c>
      <c r="H2492" s="18">
        <v>45980</v>
      </c>
      <c r="I2492" s="18">
        <v>46048</v>
      </c>
      <c r="J2492" s="17" t="s">
        <v>2984</v>
      </c>
      <c r="K2492" s="17" t="s">
        <v>2210</v>
      </c>
      <c r="L2492" t="str">
        <f>IF(COUNTIFS(ZSOHSD058[订单号数值], ZSOHPP055[[#This Row],[订单号数值]], ZSOHSD058[行項目], ZSOHPP055[[#This Row],[行項目]])&gt;0, "Y", "")</f>
        <v>Y</v>
      </c>
      <c r="M2492">
        <f>IF(ZSOHPP055[[#This Row],[銷售訂單]]="", "", --ZSOHPP055[[#This Row],[銷售訂單]])</f>
        <v>6081237</v>
      </c>
    </row>
    <row r="2493" spans="1:13">
      <c r="A2493" s="17" t="s">
        <v>1299</v>
      </c>
      <c r="B2493" s="19">
        <v>0.01</v>
      </c>
      <c r="C2493" s="19">
        <v>0</v>
      </c>
      <c r="D2493" s="19">
        <v>0.01</v>
      </c>
      <c r="E2493" s="19">
        <v>0</v>
      </c>
      <c r="F2493" s="17" t="s">
        <v>1301</v>
      </c>
      <c r="G2493" s="17" t="s">
        <v>21</v>
      </c>
      <c r="H2493" s="18">
        <v>45980</v>
      </c>
      <c r="I2493" s="18">
        <v>45981</v>
      </c>
      <c r="J2493" s="17" t="s">
        <v>2981</v>
      </c>
      <c r="K2493" s="17" t="s">
        <v>2215</v>
      </c>
      <c r="L2493" t="str">
        <f>IF(COUNTIFS(ZSOHSD058[订单号数值], ZSOHPP055[[#This Row],[订单号数值]], ZSOHSD058[行項目], ZSOHPP055[[#This Row],[行項目]])&gt;0, "Y", "")</f>
        <v>Y</v>
      </c>
      <c r="M2493">
        <f>IF(ZSOHPP055[[#This Row],[銷售訂單]]="", "", --ZSOHPP055[[#This Row],[銷售訂單]])</f>
        <v>6081223</v>
      </c>
    </row>
    <row r="2494" spans="1:13">
      <c r="A2494" s="17" t="s">
        <v>1440</v>
      </c>
      <c r="B2494" s="19">
        <v>202.3</v>
      </c>
      <c r="C2494" s="19">
        <v>250</v>
      </c>
      <c r="D2494" s="19">
        <v>-47.7</v>
      </c>
      <c r="E2494" s="19">
        <v>0</v>
      </c>
      <c r="F2494" s="17" t="s">
        <v>1441</v>
      </c>
      <c r="G2494" s="17" t="s">
        <v>23</v>
      </c>
      <c r="H2494" s="18">
        <v>45980</v>
      </c>
      <c r="I2494" s="18">
        <v>45988</v>
      </c>
      <c r="J2494" s="17" t="s">
        <v>3011</v>
      </c>
      <c r="K2494" s="17" t="s">
        <v>2216</v>
      </c>
      <c r="L2494" t="str">
        <f>IF(COUNTIFS(ZSOHSD058[订单号数值], ZSOHPP055[[#This Row],[订单号数值]], ZSOHSD058[行項目], ZSOHPP055[[#This Row],[行項目]])&gt;0, "Y", "")</f>
        <v>Y</v>
      </c>
      <c r="M2494">
        <f>IF(ZSOHPP055[[#This Row],[銷售訂單]]="", "", --ZSOHPP055[[#This Row],[銷售訂單]])</f>
        <v>6081489</v>
      </c>
    </row>
    <row r="2495" spans="1:13">
      <c r="A2495" s="17" t="s">
        <v>26</v>
      </c>
      <c r="B2495" s="19">
        <v>3880.386</v>
      </c>
      <c r="C2495" s="19">
        <v>4319.5</v>
      </c>
      <c r="D2495" s="19">
        <v>-439.11399999999998</v>
      </c>
      <c r="E2495" s="19">
        <v>0</v>
      </c>
      <c r="F2495" s="17" t="s">
        <v>86</v>
      </c>
      <c r="G2495" s="17" t="s">
        <v>20</v>
      </c>
      <c r="H2495" s="18">
        <v>45981</v>
      </c>
      <c r="I2495" s="18">
        <v>46041</v>
      </c>
      <c r="J2495" s="17" t="s">
        <v>2900</v>
      </c>
      <c r="K2495" s="17" t="s">
        <v>2210</v>
      </c>
      <c r="L2495" t="str">
        <f>IF(COUNTIFS(ZSOHSD058[订单号数值], ZSOHPP055[[#This Row],[订单号数值]], ZSOHSD058[行項目], ZSOHPP055[[#This Row],[行項目]])&gt;0, "Y", "")</f>
        <v>Y</v>
      </c>
      <c r="M2495">
        <f>IF(ZSOHPP055[[#This Row],[銷售訂單]]="", "", --ZSOHPP055[[#This Row],[銷售訂單]])</f>
        <v>6080343</v>
      </c>
    </row>
    <row r="2496" spans="1:13">
      <c r="A2496" s="17" t="s">
        <v>26</v>
      </c>
      <c r="B2496" s="19">
        <v>1877.8150000000001</v>
      </c>
      <c r="C2496" s="19">
        <v>1841.5</v>
      </c>
      <c r="D2496" s="19">
        <v>36.314999999999998</v>
      </c>
      <c r="E2496" s="19">
        <v>0</v>
      </c>
      <c r="F2496" s="17" t="s">
        <v>87</v>
      </c>
      <c r="G2496" s="17" t="s">
        <v>20</v>
      </c>
      <c r="H2496" s="18">
        <v>45981</v>
      </c>
      <c r="I2496" s="18">
        <v>46039</v>
      </c>
      <c r="J2496" s="17" t="s">
        <v>2900</v>
      </c>
      <c r="K2496" s="17" t="s">
        <v>2210</v>
      </c>
      <c r="L2496" t="str">
        <f>IF(COUNTIFS(ZSOHSD058[订单号数值], ZSOHPP055[[#This Row],[订单号数值]], ZSOHSD058[行項目], ZSOHPP055[[#This Row],[行項目]])&gt;0, "Y", "")</f>
        <v>Y</v>
      </c>
      <c r="M2496">
        <f>IF(ZSOHPP055[[#This Row],[銷售訂單]]="", "", --ZSOHPP055[[#This Row],[銷售訂單]])</f>
        <v>6080343</v>
      </c>
    </row>
    <row r="2497" spans="1:13">
      <c r="A2497" s="17" t="s">
        <v>26</v>
      </c>
      <c r="B2497" s="19">
        <v>11682.58</v>
      </c>
      <c r="C2497" s="19">
        <v>11845</v>
      </c>
      <c r="D2497" s="19">
        <v>-162.41999999999999</v>
      </c>
      <c r="E2497" s="19">
        <v>0</v>
      </c>
      <c r="F2497" s="17" t="s">
        <v>88</v>
      </c>
      <c r="G2497" s="17" t="s">
        <v>20</v>
      </c>
      <c r="H2497" s="18">
        <v>45981</v>
      </c>
      <c r="I2497" s="18">
        <v>46025</v>
      </c>
      <c r="J2497" s="17" t="s">
        <v>2900</v>
      </c>
      <c r="K2497" s="17" t="s">
        <v>2210</v>
      </c>
      <c r="L2497" t="str">
        <f>IF(COUNTIFS(ZSOHSD058[订单号数值], ZSOHPP055[[#This Row],[订单号数值]], ZSOHSD058[行項目], ZSOHPP055[[#This Row],[行項目]])&gt;0, "Y", "")</f>
        <v>Y</v>
      </c>
      <c r="M2497">
        <f>IF(ZSOHPP055[[#This Row],[銷售訂單]]="", "", --ZSOHPP055[[#This Row],[銷售訂單]])</f>
        <v>6080343</v>
      </c>
    </row>
    <row r="2498" spans="1:13">
      <c r="A2498" s="17" t="s">
        <v>1064</v>
      </c>
      <c r="B2498" s="19">
        <v>480</v>
      </c>
      <c r="C2498" s="19">
        <v>0</v>
      </c>
      <c r="D2498" s="19">
        <v>480</v>
      </c>
      <c r="E2498" s="19">
        <v>0</v>
      </c>
      <c r="F2498" s="17" t="s">
        <v>1065</v>
      </c>
      <c r="G2498" s="17" t="s">
        <v>22</v>
      </c>
      <c r="H2498" s="18">
        <v>45981</v>
      </c>
      <c r="I2498" s="18">
        <v>46031</v>
      </c>
      <c r="J2498" s="17" t="s">
        <v>2961</v>
      </c>
      <c r="K2498" s="17" t="s">
        <v>2210</v>
      </c>
      <c r="L2498" t="str">
        <f>IF(COUNTIFS(ZSOHSD058[订单号数值], ZSOHPP055[[#This Row],[订单号数值]], ZSOHSD058[行項目], ZSOHPP055[[#This Row],[行項目]])&gt;0, "Y", "")</f>
        <v>Y</v>
      </c>
      <c r="M2498">
        <f>IF(ZSOHPP055[[#This Row],[銷售訂單]]="", "", --ZSOHPP055[[#This Row],[銷售訂單]])</f>
        <v>6081046</v>
      </c>
    </row>
    <row r="2499" spans="1:13">
      <c r="A2499" s="17" t="s">
        <v>1206</v>
      </c>
      <c r="B2499" s="19">
        <v>11311.912</v>
      </c>
      <c r="C2499" s="19">
        <v>10828</v>
      </c>
      <c r="D2499" s="19">
        <v>483.91199999999998</v>
      </c>
      <c r="E2499" s="19">
        <v>0</v>
      </c>
      <c r="F2499" s="17" t="s">
        <v>1227</v>
      </c>
      <c r="G2499" s="17" t="s">
        <v>21</v>
      </c>
      <c r="H2499" s="18">
        <v>45981</v>
      </c>
      <c r="I2499" s="18">
        <v>45999</v>
      </c>
      <c r="J2499" s="17" t="s">
        <v>2981</v>
      </c>
      <c r="K2499" s="17" t="s">
        <v>2210</v>
      </c>
      <c r="L2499" t="str">
        <f>IF(COUNTIFS(ZSOHSD058[订单号数值], ZSOHPP055[[#This Row],[订单号数值]], ZSOHSD058[行項目], ZSOHPP055[[#This Row],[行項目]])&gt;0, "Y", "")</f>
        <v>Y</v>
      </c>
      <c r="M2499">
        <f>IF(ZSOHPP055[[#This Row],[銷售訂單]]="", "", --ZSOHPP055[[#This Row],[銷售訂單]])</f>
        <v>6081223</v>
      </c>
    </row>
    <row r="2500" spans="1:13">
      <c r="A2500" s="17" t="s">
        <v>1299</v>
      </c>
      <c r="B2500" s="19">
        <v>0.01</v>
      </c>
      <c r="C2500" s="19">
        <v>0</v>
      </c>
      <c r="D2500" s="19">
        <v>0.01</v>
      </c>
      <c r="E2500" s="19">
        <v>0</v>
      </c>
      <c r="F2500" s="17" t="s">
        <v>1307</v>
      </c>
      <c r="G2500" s="17" t="s">
        <v>21</v>
      </c>
      <c r="H2500" s="18">
        <v>45981</v>
      </c>
      <c r="I2500" s="18">
        <v>45985</v>
      </c>
      <c r="J2500" s="17" t="s">
        <v>2981</v>
      </c>
      <c r="K2500" s="17" t="s">
        <v>2215</v>
      </c>
      <c r="L2500" t="str">
        <f>IF(COUNTIFS(ZSOHSD058[订单号数值], ZSOHPP055[[#This Row],[订单号数值]], ZSOHSD058[行項目], ZSOHPP055[[#This Row],[行項目]])&gt;0, "Y", "")</f>
        <v>Y</v>
      </c>
      <c r="M2500">
        <f>IF(ZSOHPP055[[#This Row],[銷售訂單]]="", "", --ZSOHPP055[[#This Row],[銷售訂單]])</f>
        <v>6081223</v>
      </c>
    </row>
    <row r="2501" spans="1:13">
      <c r="A2501" s="17" t="s">
        <v>1470</v>
      </c>
      <c r="B2501" s="19">
        <v>50.171999999999997</v>
      </c>
      <c r="C2501" s="19">
        <v>48</v>
      </c>
      <c r="D2501" s="19">
        <v>2.1720000000000002</v>
      </c>
      <c r="E2501" s="19">
        <v>0</v>
      </c>
      <c r="F2501" s="17" t="s">
        <v>1471</v>
      </c>
      <c r="G2501" s="17" t="s">
        <v>21</v>
      </c>
      <c r="H2501" s="18">
        <v>45981</v>
      </c>
      <c r="I2501" s="18">
        <v>45988</v>
      </c>
      <c r="J2501" s="17" t="s">
        <v>2531</v>
      </c>
      <c r="K2501" s="17" t="s">
        <v>2215</v>
      </c>
      <c r="L2501" t="str">
        <f>IF(COUNTIFS(ZSOHSD058[订单号数值], ZSOHPP055[[#This Row],[订单号数值]], ZSOHSD058[行項目], ZSOHPP055[[#This Row],[行項目]])&gt;0, "Y", "")</f>
        <v>Y</v>
      </c>
      <c r="M2501">
        <f>IF(ZSOHPP055[[#This Row],[銷售訂單]]="", "", --ZSOHPP055[[#This Row],[銷售訂單]])</f>
        <v>6077071</v>
      </c>
    </row>
    <row r="2502" spans="1:13">
      <c r="A2502" s="17" t="s">
        <v>26</v>
      </c>
      <c r="B2502" s="19">
        <v>19581.634999999998</v>
      </c>
      <c r="C2502" s="19">
        <v>20155.5</v>
      </c>
      <c r="D2502" s="19">
        <v>-573.86500000000001</v>
      </c>
      <c r="E2502" s="19">
        <v>0</v>
      </c>
      <c r="F2502" s="17" t="s">
        <v>89</v>
      </c>
      <c r="G2502" s="17" t="s">
        <v>20</v>
      </c>
      <c r="H2502" s="18">
        <v>45982</v>
      </c>
      <c r="I2502" s="18">
        <v>46038</v>
      </c>
      <c r="J2502" s="17" t="s">
        <v>2900</v>
      </c>
      <c r="K2502" s="17" t="s">
        <v>2210</v>
      </c>
      <c r="L2502" t="str">
        <f>IF(COUNTIFS(ZSOHSD058[订单号数值], ZSOHPP055[[#This Row],[订单号数值]], ZSOHSD058[行項目], ZSOHPP055[[#This Row],[行項目]])&gt;0, "Y", "")</f>
        <v>Y</v>
      </c>
      <c r="M2502">
        <f>IF(ZSOHPP055[[#This Row],[銷售訂單]]="", "", --ZSOHPP055[[#This Row],[銷售訂單]])</f>
        <v>6080343</v>
      </c>
    </row>
    <row r="2503" spans="1:13">
      <c r="A2503" s="17" t="s">
        <v>26</v>
      </c>
      <c r="B2503" s="19">
        <v>11102.772999999999</v>
      </c>
      <c r="C2503" s="19">
        <v>11357.5</v>
      </c>
      <c r="D2503" s="19">
        <v>-254.727</v>
      </c>
      <c r="E2503" s="19">
        <v>0</v>
      </c>
      <c r="F2503" s="17" t="s">
        <v>85</v>
      </c>
      <c r="G2503" s="17" t="s">
        <v>20</v>
      </c>
      <c r="H2503" s="18">
        <v>45982</v>
      </c>
      <c r="I2503" s="18">
        <v>46032</v>
      </c>
      <c r="J2503" s="17" t="s">
        <v>2900</v>
      </c>
      <c r="K2503" s="17" t="s">
        <v>2210</v>
      </c>
      <c r="L2503" t="str">
        <f>IF(COUNTIFS(ZSOHSD058[订单号数值], ZSOHPP055[[#This Row],[订单号数值]], ZSOHSD058[行項目], ZSOHPP055[[#This Row],[行項目]])&gt;0, "Y", "")</f>
        <v>Y</v>
      </c>
      <c r="M2503">
        <f>IF(ZSOHPP055[[#This Row],[銷售訂單]]="", "", --ZSOHPP055[[#This Row],[銷售訂單]])</f>
        <v>6080343</v>
      </c>
    </row>
    <row r="2504" spans="1:13">
      <c r="A2504" s="17" t="s">
        <v>26</v>
      </c>
      <c r="B2504" s="19">
        <v>11710.968000000001</v>
      </c>
      <c r="C2504" s="19">
        <v>11858</v>
      </c>
      <c r="D2504" s="19">
        <v>-147.03200000000001</v>
      </c>
      <c r="E2504" s="19">
        <v>0</v>
      </c>
      <c r="F2504" s="17" t="s">
        <v>76</v>
      </c>
      <c r="G2504" s="17" t="s">
        <v>20</v>
      </c>
      <c r="H2504" s="18">
        <v>45982</v>
      </c>
      <c r="I2504" s="18">
        <v>46030</v>
      </c>
      <c r="J2504" s="17" t="s">
        <v>2900</v>
      </c>
      <c r="K2504" s="17" t="s">
        <v>2210</v>
      </c>
      <c r="L2504" t="str">
        <f>IF(COUNTIFS(ZSOHSD058[订单号数值], ZSOHPP055[[#This Row],[订单号数值]], ZSOHSD058[行項目], ZSOHPP055[[#This Row],[行項目]])&gt;0, "Y", "")</f>
        <v>Y</v>
      </c>
      <c r="M2504">
        <f>IF(ZSOHPP055[[#This Row],[銷售訂單]]="", "", --ZSOHPP055[[#This Row],[銷售訂單]])</f>
        <v>6080343</v>
      </c>
    </row>
    <row r="2505" spans="1:13">
      <c r="A2505" s="17" t="s">
        <v>26</v>
      </c>
      <c r="B2505" s="19">
        <v>1596.434</v>
      </c>
      <c r="C2505" s="19">
        <v>1655.5</v>
      </c>
      <c r="D2505" s="19">
        <v>-59.066000000000003</v>
      </c>
      <c r="E2505" s="19">
        <v>0</v>
      </c>
      <c r="F2505" s="17" t="s">
        <v>112</v>
      </c>
      <c r="G2505" s="17" t="s">
        <v>20</v>
      </c>
      <c r="H2505" s="18">
        <v>45982</v>
      </c>
      <c r="I2505" s="18">
        <v>46032</v>
      </c>
      <c r="J2505" s="17" t="s">
        <v>2900</v>
      </c>
      <c r="K2505" s="17" t="s">
        <v>2210</v>
      </c>
      <c r="L2505" t="str">
        <f>IF(COUNTIFS(ZSOHSD058[订单号数值], ZSOHPP055[[#This Row],[订单号数值]], ZSOHSD058[行項目], ZSOHPP055[[#This Row],[行項目]])&gt;0, "Y", "")</f>
        <v>Y</v>
      </c>
      <c r="M2505">
        <f>IF(ZSOHPP055[[#This Row],[銷售訂單]]="", "", --ZSOHPP055[[#This Row],[銷售訂單]])</f>
        <v>6080343</v>
      </c>
    </row>
    <row r="2506" spans="1:13">
      <c r="A2506" s="17" t="s">
        <v>26</v>
      </c>
      <c r="B2506" s="19">
        <v>22289.929</v>
      </c>
      <c r="C2506" s="19">
        <v>22771</v>
      </c>
      <c r="D2506" s="19">
        <v>-481.07100000000003</v>
      </c>
      <c r="E2506" s="19">
        <v>0</v>
      </c>
      <c r="F2506" s="17" t="s">
        <v>105</v>
      </c>
      <c r="G2506" s="17" t="s">
        <v>20</v>
      </c>
      <c r="H2506" s="18">
        <v>45982</v>
      </c>
      <c r="I2506" s="18">
        <v>46027</v>
      </c>
      <c r="J2506" s="17" t="s">
        <v>2900</v>
      </c>
      <c r="K2506" s="17" t="s">
        <v>2210</v>
      </c>
      <c r="L2506" t="str">
        <f>IF(COUNTIFS(ZSOHSD058[订单号数值], ZSOHPP055[[#This Row],[订单号数值]], ZSOHSD058[行項目], ZSOHPP055[[#This Row],[行項目]])&gt;0, "Y", "")</f>
        <v>Y</v>
      </c>
      <c r="M2506">
        <f>IF(ZSOHPP055[[#This Row],[銷售訂單]]="", "", --ZSOHPP055[[#This Row],[銷售訂單]])</f>
        <v>6080343</v>
      </c>
    </row>
    <row r="2507" spans="1:13">
      <c r="A2507" s="17" t="s">
        <v>158</v>
      </c>
      <c r="B2507" s="19">
        <v>120.5</v>
      </c>
      <c r="C2507" s="19">
        <v>122.5</v>
      </c>
      <c r="D2507" s="19">
        <v>-2</v>
      </c>
      <c r="E2507" s="19">
        <v>0</v>
      </c>
      <c r="F2507" s="17" t="s">
        <v>159</v>
      </c>
      <c r="G2507" s="17" t="s">
        <v>22</v>
      </c>
      <c r="H2507" s="18">
        <v>45982</v>
      </c>
      <c r="I2507" s="18">
        <v>45988</v>
      </c>
      <c r="J2507" s="17" t="s">
        <v>3054</v>
      </c>
      <c r="K2507" s="17" t="s">
        <v>2210</v>
      </c>
      <c r="L2507" t="str">
        <f>IF(COUNTIFS(ZSOHSD058[订单号数值], ZSOHPP055[[#This Row],[订单号数值]], ZSOHSD058[行項目], ZSOHPP055[[#This Row],[行項目]])&gt;0, "Y", "")</f>
        <v>Y</v>
      </c>
      <c r="M2507">
        <f>IF(ZSOHPP055[[#This Row],[銷售訂單]]="", "", --ZSOHPP055[[#This Row],[銷售訂單]])</f>
        <v>6082024</v>
      </c>
    </row>
    <row r="2508" spans="1:13">
      <c r="A2508" s="17" t="s">
        <v>301</v>
      </c>
      <c r="B2508" s="19">
        <v>7339.8220000000001</v>
      </c>
      <c r="C2508" s="19">
        <v>7309.5</v>
      </c>
      <c r="D2508" s="19">
        <v>30.321999999999999</v>
      </c>
      <c r="E2508" s="19">
        <v>0</v>
      </c>
      <c r="F2508" s="17" t="s">
        <v>330</v>
      </c>
      <c r="G2508" s="17" t="s">
        <v>20</v>
      </c>
      <c r="H2508" s="18">
        <v>45982</v>
      </c>
      <c r="I2508" s="18">
        <v>45992</v>
      </c>
      <c r="J2508" s="17" t="s">
        <v>2977</v>
      </c>
      <c r="K2508" s="17" t="s">
        <v>2210</v>
      </c>
      <c r="L2508" t="str">
        <f>IF(COUNTIFS(ZSOHSD058[订单号数值], ZSOHPP055[[#This Row],[订单号数值]], ZSOHSD058[行項目], ZSOHPP055[[#This Row],[行項目]])&gt;0, "Y", "")</f>
        <v>Y</v>
      </c>
      <c r="M2508">
        <f>IF(ZSOHPP055[[#This Row],[銷售訂單]]="", "", --ZSOHPP055[[#This Row],[銷售訂單]])</f>
        <v>6081201</v>
      </c>
    </row>
    <row r="2509" spans="1:13">
      <c r="A2509" s="17" t="s">
        <v>539</v>
      </c>
      <c r="B2509" s="19">
        <v>4772.9520000000002</v>
      </c>
      <c r="C2509" s="19">
        <v>4688.5</v>
      </c>
      <c r="D2509" s="19">
        <v>84.451999999999998</v>
      </c>
      <c r="E2509" s="19">
        <v>0</v>
      </c>
      <c r="F2509" s="17" t="s">
        <v>546</v>
      </c>
      <c r="G2509" s="17" t="s">
        <v>20</v>
      </c>
      <c r="H2509" s="18">
        <v>45982</v>
      </c>
      <c r="I2509" s="18">
        <v>46037</v>
      </c>
      <c r="J2509" s="17" t="s">
        <v>3044</v>
      </c>
      <c r="K2509" s="17" t="s">
        <v>2215</v>
      </c>
      <c r="L2509" t="str">
        <f>IF(COUNTIFS(ZSOHSD058[订单号数值], ZSOHPP055[[#This Row],[订单号数值]], ZSOHSD058[行項目], ZSOHPP055[[#This Row],[行項目]])&gt;0, "Y", "")</f>
        <v>Y</v>
      </c>
      <c r="M2509">
        <f>IF(ZSOHPP055[[#This Row],[銷售訂單]]="", "", --ZSOHPP055[[#This Row],[銷售訂單]])</f>
        <v>6081903</v>
      </c>
    </row>
    <row r="2510" spans="1:13">
      <c r="A2510" s="17" t="s">
        <v>539</v>
      </c>
      <c r="B2510" s="19">
        <v>4772.9520000000002</v>
      </c>
      <c r="C2510" s="19">
        <v>4827</v>
      </c>
      <c r="D2510" s="19">
        <v>-54.048000000000002</v>
      </c>
      <c r="E2510" s="19">
        <v>0</v>
      </c>
      <c r="F2510" s="17" t="s">
        <v>541</v>
      </c>
      <c r="G2510" s="17" t="s">
        <v>20</v>
      </c>
      <c r="H2510" s="18">
        <v>45982</v>
      </c>
      <c r="I2510" s="18">
        <v>46020</v>
      </c>
      <c r="J2510" s="17" t="s">
        <v>3044</v>
      </c>
      <c r="K2510" s="17" t="s">
        <v>2216</v>
      </c>
      <c r="L2510" t="str">
        <f>IF(COUNTIFS(ZSOHSD058[订单号数值], ZSOHPP055[[#This Row],[订单号数值]], ZSOHSD058[行項目], ZSOHPP055[[#This Row],[行項目]])&gt;0, "Y", "")</f>
        <v>Y</v>
      </c>
      <c r="M2510">
        <f>IF(ZSOHPP055[[#This Row],[銷售訂單]]="", "", --ZSOHPP055[[#This Row],[銷售訂單]])</f>
        <v>6081903</v>
      </c>
    </row>
    <row r="2511" spans="1:13">
      <c r="A2511" s="17" t="s">
        <v>1206</v>
      </c>
      <c r="B2511" s="19">
        <v>8375</v>
      </c>
      <c r="C2511" s="19">
        <v>8839</v>
      </c>
      <c r="D2511" s="19">
        <v>-464</v>
      </c>
      <c r="E2511" s="19">
        <v>0</v>
      </c>
      <c r="F2511" s="17" t="s">
        <v>1217</v>
      </c>
      <c r="G2511" s="17" t="s">
        <v>21</v>
      </c>
      <c r="H2511" s="18">
        <v>45982</v>
      </c>
      <c r="I2511" s="18">
        <v>45999</v>
      </c>
      <c r="J2511" s="17" t="s">
        <v>2981</v>
      </c>
      <c r="K2511" s="17" t="s">
        <v>2210</v>
      </c>
      <c r="L2511" t="str">
        <f>IF(COUNTIFS(ZSOHSD058[订单号数值], ZSOHPP055[[#This Row],[订单号数值]], ZSOHSD058[行項目], ZSOHPP055[[#This Row],[行項目]])&gt;0, "Y", "")</f>
        <v>Y</v>
      </c>
      <c r="M2511">
        <f>IF(ZSOHPP055[[#This Row],[銷售訂單]]="", "", --ZSOHPP055[[#This Row],[銷售訂單]])</f>
        <v>6081223</v>
      </c>
    </row>
    <row r="2512" spans="1:13">
      <c r="A2512" s="17" t="s">
        <v>1206</v>
      </c>
      <c r="B2512" s="19">
        <v>19686.495999999999</v>
      </c>
      <c r="C2512" s="19">
        <v>19756.5</v>
      </c>
      <c r="D2512" s="19">
        <v>-70.004000000000005</v>
      </c>
      <c r="E2512" s="19">
        <v>0</v>
      </c>
      <c r="F2512" s="17" t="s">
        <v>1216</v>
      </c>
      <c r="G2512" s="17" t="s">
        <v>21</v>
      </c>
      <c r="H2512" s="18">
        <v>45982</v>
      </c>
      <c r="I2512" s="18">
        <v>45999</v>
      </c>
      <c r="J2512" s="17" t="s">
        <v>2981</v>
      </c>
      <c r="K2512" s="17" t="s">
        <v>2210</v>
      </c>
      <c r="L2512" t="str">
        <f>IF(COUNTIFS(ZSOHSD058[订单号数值], ZSOHPP055[[#This Row],[订单号数值]], ZSOHSD058[行項目], ZSOHPP055[[#This Row],[行項目]])&gt;0, "Y", "")</f>
        <v>Y</v>
      </c>
      <c r="M2512">
        <f>IF(ZSOHPP055[[#This Row],[銷售訂單]]="", "", --ZSOHPP055[[#This Row],[銷售訂單]])</f>
        <v>6081223</v>
      </c>
    </row>
    <row r="2513" spans="1:13">
      <c r="A2513" s="17" t="s">
        <v>26</v>
      </c>
      <c r="B2513" s="19">
        <v>12520</v>
      </c>
      <c r="C2513" s="19">
        <v>12696.5</v>
      </c>
      <c r="D2513" s="19">
        <v>-176.5</v>
      </c>
      <c r="E2513" s="19">
        <v>0</v>
      </c>
      <c r="F2513" s="17" t="s">
        <v>99</v>
      </c>
      <c r="G2513" s="17" t="s">
        <v>20</v>
      </c>
      <c r="H2513" s="18">
        <v>45983</v>
      </c>
      <c r="I2513" s="18">
        <v>46001</v>
      </c>
      <c r="J2513" s="17" t="s">
        <v>2884</v>
      </c>
      <c r="K2513" s="17" t="s">
        <v>2210</v>
      </c>
      <c r="L2513" t="str">
        <f>IF(COUNTIFS(ZSOHSD058[订单号数值], ZSOHPP055[[#This Row],[订单号数值]], ZSOHSD058[行項目], ZSOHPP055[[#This Row],[行項目]])&gt;0, "Y", "")</f>
        <v>Y</v>
      </c>
      <c r="M2513">
        <f>IF(ZSOHPP055[[#This Row],[銷售訂單]]="", "", --ZSOHPP055[[#This Row],[銷售訂單]])</f>
        <v>6080121</v>
      </c>
    </row>
    <row r="2514" spans="1:13">
      <c r="A2514" s="17" t="s">
        <v>247</v>
      </c>
      <c r="B2514" s="19">
        <v>50.05</v>
      </c>
      <c r="C2514" s="19">
        <v>95</v>
      </c>
      <c r="D2514" s="19">
        <v>-44.95</v>
      </c>
      <c r="E2514" s="19">
        <v>0</v>
      </c>
      <c r="F2514" s="17" t="s">
        <v>248</v>
      </c>
      <c r="G2514" s="17" t="s">
        <v>21</v>
      </c>
      <c r="H2514" s="18">
        <v>45983</v>
      </c>
      <c r="I2514" s="18">
        <v>45988</v>
      </c>
      <c r="J2514" s="17" t="s">
        <v>3006</v>
      </c>
      <c r="K2514" s="17" t="s">
        <v>2210</v>
      </c>
      <c r="L2514" t="str">
        <f>IF(COUNTIFS(ZSOHSD058[订单号数值], ZSOHPP055[[#This Row],[订单号数值]], ZSOHSD058[行項目], ZSOHPP055[[#This Row],[行項目]])&gt;0, "Y", "")</f>
        <v>Y</v>
      </c>
      <c r="M2514">
        <f>IF(ZSOHPP055[[#This Row],[銷售訂單]]="", "", --ZSOHPP055[[#This Row],[銷售訂單]])</f>
        <v>6081389</v>
      </c>
    </row>
    <row r="2515" spans="1:13">
      <c r="A2515" s="17" t="s">
        <v>249</v>
      </c>
      <c r="B2515" s="19">
        <v>50.05</v>
      </c>
      <c r="C2515" s="19">
        <v>100</v>
      </c>
      <c r="D2515" s="19">
        <v>-49.95</v>
      </c>
      <c r="E2515" s="19">
        <v>0</v>
      </c>
      <c r="F2515" s="17" t="s">
        <v>250</v>
      </c>
      <c r="G2515" s="17" t="s">
        <v>21</v>
      </c>
      <c r="H2515" s="18">
        <v>45983</v>
      </c>
      <c r="I2515" s="18">
        <v>45988</v>
      </c>
      <c r="J2515" s="17" t="s">
        <v>3006</v>
      </c>
      <c r="K2515" s="17" t="s">
        <v>2215</v>
      </c>
      <c r="L2515" t="str">
        <f>IF(COUNTIFS(ZSOHSD058[订单号数值], ZSOHPP055[[#This Row],[订单号数值]], ZSOHSD058[行項目], ZSOHPP055[[#This Row],[行項目]])&gt;0, "Y", "")</f>
        <v>Y</v>
      </c>
      <c r="M2515">
        <f>IF(ZSOHPP055[[#This Row],[銷售訂單]]="", "", --ZSOHPP055[[#This Row],[銷售訂單]])</f>
        <v>6081389</v>
      </c>
    </row>
    <row r="2516" spans="1:13">
      <c r="A2516" s="17" t="s">
        <v>631</v>
      </c>
      <c r="B2516" s="19">
        <v>0.01</v>
      </c>
      <c r="C2516" s="19">
        <v>0</v>
      </c>
      <c r="D2516" s="19">
        <v>0.01</v>
      </c>
      <c r="E2516" s="19">
        <v>0</v>
      </c>
      <c r="F2516" s="17" t="s">
        <v>632</v>
      </c>
      <c r="G2516" s="17" t="s">
        <v>24</v>
      </c>
      <c r="H2516" s="18">
        <v>45983</v>
      </c>
      <c r="I2516" s="18">
        <v>45999</v>
      </c>
      <c r="J2516" s="17" t="s">
        <v>3709</v>
      </c>
      <c r="K2516" s="17" t="s">
        <v>2210</v>
      </c>
      <c r="L2516" t="str">
        <f>IF(COUNTIFS(ZSOHSD058[订单号数值], ZSOHPP055[[#This Row],[订单号数值]], ZSOHSD058[行項目], ZSOHPP055[[#This Row],[行項目]])&gt;0, "Y", "")</f>
        <v/>
      </c>
      <c r="M2516">
        <f>IF(ZSOHPP055[[#This Row],[銷售訂單]]="", "", --ZSOHPP055[[#This Row],[銷售訂單]])</f>
        <v>4170700</v>
      </c>
    </row>
    <row r="2517" spans="1:13">
      <c r="A2517" s="17" t="s">
        <v>857</v>
      </c>
      <c r="B2517" s="19">
        <v>3771.692</v>
      </c>
      <c r="C2517" s="19">
        <v>3724.5</v>
      </c>
      <c r="D2517" s="19">
        <v>47.192</v>
      </c>
      <c r="E2517" s="19">
        <v>0</v>
      </c>
      <c r="F2517" s="17" t="s">
        <v>870</v>
      </c>
      <c r="G2517" s="17" t="s">
        <v>20</v>
      </c>
      <c r="H2517" s="18">
        <v>45983</v>
      </c>
      <c r="I2517" s="18">
        <v>45993</v>
      </c>
      <c r="J2517" s="17" t="s">
        <v>3012</v>
      </c>
      <c r="K2517" s="17" t="s">
        <v>2210</v>
      </c>
      <c r="L2517" t="str">
        <f>IF(COUNTIFS(ZSOHSD058[订单号数值], ZSOHPP055[[#This Row],[订单号数值]], ZSOHSD058[行項目], ZSOHPP055[[#This Row],[行項目]])&gt;0, "Y", "")</f>
        <v>Y</v>
      </c>
      <c r="M2517">
        <f>IF(ZSOHPP055[[#This Row],[銷售訂單]]="", "", --ZSOHPP055[[#This Row],[銷售訂單]])</f>
        <v>6081528</v>
      </c>
    </row>
    <row r="2518" spans="1:13">
      <c r="A2518" s="17" t="s">
        <v>1383</v>
      </c>
      <c r="B2518" s="19">
        <v>11694.688</v>
      </c>
      <c r="C2518" s="19">
        <v>11582</v>
      </c>
      <c r="D2518" s="19">
        <v>112.688</v>
      </c>
      <c r="E2518" s="19">
        <v>0</v>
      </c>
      <c r="F2518" s="17" t="s">
        <v>1389</v>
      </c>
      <c r="G2518" s="17" t="s">
        <v>23</v>
      </c>
      <c r="H2518" s="18">
        <v>45983</v>
      </c>
      <c r="I2518" s="18">
        <v>46013</v>
      </c>
      <c r="J2518" s="17" t="s">
        <v>3041</v>
      </c>
      <c r="K2518" s="17" t="s">
        <v>2210</v>
      </c>
      <c r="L2518" t="str">
        <f>IF(COUNTIFS(ZSOHSD058[订单号数值], ZSOHPP055[[#This Row],[订单号数值]], ZSOHSD058[行項目], ZSOHPP055[[#This Row],[行項目]])&gt;0, "Y", "")</f>
        <v>Y</v>
      </c>
      <c r="M2518">
        <f>IF(ZSOHPP055[[#This Row],[銷售訂單]]="", "", --ZSOHPP055[[#This Row],[銷售訂單]])</f>
        <v>6081837</v>
      </c>
    </row>
    <row r="2519" spans="1:13">
      <c r="A2519" s="17" t="s">
        <v>1383</v>
      </c>
      <c r="B2519" s="19">
        <v>0.01</v>
      </c>
      <c r="C2519" s="19">
        <v>0</v>
      </c>
      <c r="D2519" s="19">
        <v>0.01</v>
      </c>
      <c r="E2519" s="19">
        <v>0</v>
      </c>
      <c r="F2519" s="17" t="s">
        <v>1388</v>
      </c>
      <c r="G2519" s="17" t="s">
        <v>23</v>
      </c>
      <c r="H2519" s="18">
        <v>45983</v>
      </c>
      <c r="I2519" s="18">
        <v>45994</v>
      </c>
      <c r="J2519" s="17" t="s">
        <v>3041</v>
      </c>
      <c r="K2519" s="17" t="s">
        <v>2210</v>
      </c>
      <c r="L2519" t="str">
        <f>IF(COUNTIFS(ZSOHSD058[订单号数值], ZSOHPP055[[#This Row],[订单号数值]], ZSOHSD058[行項目], ZSOHPP055[[#This Row],[行項目]])&gt;0, "Y", "")</f>
        <v>Y</v>
      </c>
      <c r="M2519">
        <f>IF(ZSOHPP055[[#This Row],[銷售訂單]]="", "", --ZSOHPP055[[#This Row],[銷售訂單]])</f>
        <v>6081837</v>
      </c>
    </row>
    <row r="2520" spans="1:13">
      <c r="A2520" s="17" t="s">
        <v>1433</v>
      </c>
      <c r="B2520" s="19">
        <v>213.01900000000001</v>
      </c>
      <c r="C2520" s="19">
        <v>211</v>
      </c>
      <c r="D2520" s="19">
        <v>2.0190000000000001</v>
      </c>
      <c r="E2520" s="19">
        <v>0</v>
      </c>
      <c r="F2520" s="17" t="s">
        <v>1437</v>
      </c>
      <c r="G2520" s="17" t="s">
        <v>23</v>
      </c>
      <c r="H2520" s="18">
        <v>45983</v>
      </c>
      <c r="I2520" s="18">
        <v>46006</v>
      </c>
      <c r="J2520" s="17" t="s">
        <v>3011</v>
      </c>
      <c r="K2520" s="17" t="s">
        <v>2219</v>
      </c>
      <c r="L2520" t="str">
        <f>IF(COUNTIFS(ZSOHSD058[订单号数值], ZSOHPP055[[#This Row],[订单号数值]], ZSOHSD058[行項目], ZSOHPP055[[#This Row],[行項目]])&gt;0, "Y", "")</f>
        <v>Y</v>
      </c>
      <c r="M2520">
        <f>IF(ZSOHPP055[[#This Row],[銷售訂單]]="", "", --ZSOHPP055[[#This Row],[銷售訂單]])</f>
        <v>6081489</v>
      </c>
    </row>
    <row r="2521" spans="1:13">
      <c r="A2521" s="17" t="s">
        <v>1481</v>
      </c>
      <c r="B2521" s="19">
        <v>5000</v>
      </c>
      <c r="C2521" s="19">
        <v>5191.5</v>
      </c>
      <c r="D2521" s="19">
        <v>-191.5</v>
      </c>
      <c r="E2521" s="19">
        <v>0</v>
      </c>
      <c r="F2521" s="17" t="s">
        <v>1482</v>
      </c>
      <c r="G2521" s="17" t="s">
        <v>21</v>
      </c>
      <c r="H2521" s="18">
        <v>45983</v>
      </c>
      <c r="I2521" s="18">
        <v>46006</v>
      </c>
      <c r="J2521" s="17" t="s">
        <v>3047</v>
      </c>
      <c r="K2521" s="17" t="s">
        <v>2216</v>
      </c>
      <c r="L2521" t="str">
        <f>IF(COUNTIFS(ZSOHSD058[订单号数值], ZSOHPP055[[#This Row],[订单号数值]], ZSOHSD058[行項目], ZSOHPP055[[#This Row],[行項目]])&gt;0, "Y", "")</f>
        <v>Y</v>
      </c>
      <c r="M2521">
        <f>IF(ZSOHPP055[[#This Row],[銷售訂單]]="", "", --ZSOHPP055[[#This Row],[銷售訂單]])</f>
        <v>6081968</v>
      </c>
    </row>
    <row r="2522" spans="1:13">
      <c r="A2522" s="17" t="s">
        <v>2059</v>
      </c>
      <c r="B2522" s="19">
        <v>30</v>
      </c>
      <c r="C2522" s="19">
        <v>49</v>
      </c>
      <c r="D2522" s="19">
        <v>-19</v>
      </c>
      <c r="E2522" s="19">
        <v>0</v>
      </c>
      <c r="F2522" s="17" t="s">
        <v>2060</v>
      </c>
      <c r="G2522" s="17" t="s">
        <v>21</v>
      </c>
      <c r="H2522" s="18">
        <v>45983</v>
      </c>
      <c r="I2522" s="18">
        <v>45988</v>
      </c>
      <c r="J2522" s="17" t="s">
        <v>2868</v>
      </c>
      <c r="K2522" s="17" t="s">
        <v>2215</v>
      </c>
      <c r="L2522" t="str">
        <f>IF(COUNTIFS(ZSOHSD058[订单号数值], ZSOHPP055[[#This Row],[订单号数值]], ZSOHSD058[行項目], ZSOHPP055[[#This Row],[行項目]])&gt;0, "Y", "")</f>
        <v>Y</v>
      </c>
      <c r="M2522">
        <f>IF(ZSOHPP055[[#This Row],[銷售訂單]]="", "", --ZSOHPP055[[#This Row],[銷售訂單]])</f>
        <v>6079956</v>
      </c>
    </row>
    <row r="2523" spans="1:13">
      <c r="A2523" s="17" t="s">
        <v>1299</v>
      </c>
      <c r="B2523" s="19">
        <v>8000</v>
      </c>
      <c r="C2523" s="19">
        <v>8060</v>
      </c>
      <c r="D2523" s="19">
        <v>-60</v>
      </c>
      <c r="E2523" s="19">
        <v>0</v>
      </c>
      <c r="F2523" s="17" t="s">
        <v>1305</v>
      </c>
      <c r="G2523" s="17" t="s">
        <v>21</v>
      </c>
      <c r="H2523" s="18">
        <v>45985</v>
      </c>
      <c r="I2523" s="18">
        <v>46003</v>
      </c>
      <c r="J2523" s="17" t="s">
        <v>2981</v>
      </c>
      <c r="K2523" s="17" t="s">
        <v>2215</v>
      </c>
      <c r="L2523" t="str">
        <f>IF(COUNTIFS(ZSOHSD058[订单号数值], ZSOHPP055[[#This Row],[订单号数值]], ZSOHSD058[行項目], ZSOHPP055[[#This Row],[行項目]])&gt;0, "Y", "")</f>
        <v>Y</v>
      </c>
      <c r="M2523">
        <f>IF(ZSOHPP055[[#This Row],[銷售訂單]]="", "", --ZSOHPP055[[#This Row],[銷售訂單]])</f>
        <v>6081223</v>
      </c>
    </row>
    <row r="2524" spans="1:13">
      <c r="A2524" s="17" t="s">
        <v>301</v>
      </c>
      <c r="B2524" s="19">
        <v>9993.5249999999996</v>
      </c>
      <c r="C2524" s="19">
        <v>9607</v>
      </c>
      <c r="D2524" s="19">
        <v>386.52499999999998</v>
      </c>
      <c r="E2524" s="19">
        <v>0</v>
      </c>
      <c r="F2524" s="17" t="s">
        <v>334</v>
      </c>
      <c r="G2524" s="17" t="s">
        <v>20</v>
      </c>
      <c r="H2524" s="18">
        <v>45986</v>
      </c>
      <c r="I2524" s="18">
        <v>46045</v>
      </c>
      <c r="J2524" s="17" t="s">
        <v>2977</v>
      </c>
      <c r="K2524" s="17" t="s">
        <v>2210</v>
      </c>
      <c r="L2524" t="str">
        <f>IF(COUNTIFS(ZSOHSD058[订单号数值], ZSOHPP055[[#This Row],[订单号数值]], ZSOHSD058[行項目], ZSOHPP055[[#This Row],[行項目]])&gt;0, "Y", "")</f>
        <v>Y</v>
      </c>
      <c r="M2524">
        <f>IF(ZSOHPP055[[#This Row],[銷售訂單]]="", "", --ZSOHPP055[[#This Row],[銷售訂單]])</f>
        <v>6081201</v>
      </c>
    </row>
    <row r="2525" spans="1:13">
      <c r="A2525" s="17" t="s">
        <v>301</v>
      </c>
      <c r="B2525" s="19">
        <v>16200</v>
      </c>
      <c r="C2525" s="19">
        <v>16306.15</v>
      </c>
      <c r="D2525" s="19">
        <v>-106.15</v>
      </c>
      <c r="E2525" s="19">
        <v>0</v>
      </c>
      <c r="F2525" s="17" t="s">
        <v>303</v>
      </c>
      <c r="G2525" s="17" t="s">
        <v>20</v>
      </c>
      <c r="H2525" s="18">
        <v>45986</v>
      </c>
      <c r="I2525" s="18">
        <v>46006</v>
      </c>
      <c r="J2525" s="17" t="s">
        <v>2977</v>
      </c>
      <c r="K2525" s="17" t="s">
        <v>2210</v>
      </c>
      <c r="L2525" t="str">
        <f>IF(COUNTIFS(ZSOHSD058[订单号数值], ZSOHPP055[[#This Row],[订单号数值]], ZSOHSD058[行項目], ZSOHPP055[[#This Row],[行項目]])&gt;0, "Y", "")</f>
        <v>Y</v>
      </c>
      <c r="M2525">
        <f>IF(ZSOHPP055[[#This Row],[銷售訂單]]="", "", --ZSOHPP055[[#This Row],[銷售訂單]])</f>
        <v>6081201</v>
      </c>
    </row>
    <row r="2526" spans="1:13">
      <c r="A2526" s="17" t="s">
        <v>301</v>
      </c>
      <c r="B2526" s="19">
        <v>3000</v>
      </c>
      <c r="C2526" s="19">
        <v>3014.5</v>
      </c>
      <c r="D2526" s="19">
        <v>-14.5</v>
      </c>
      <c r="E2526" s="19">
        <v>0</v>
      </c>
      <c r="F2526" s="17" t="s">
        <v>315</v>
      </c>
      <c r="G2526" s="17" t="s">
        <v>20</v>
      </c>
      <c r="H2526" s="18">
        <v>45986</v>
      </c>
      <c r="I2526" s="18">
        <v>46015</v>
      </c>
      <c r="J2526" s="17" t="s">
        <v>2977</v>
      </c>
      <c r="K2526" s="17" t="s">
        <v>2210</v>
      </c>
      <c r="L2526" t="str">
        <f>IF(COUNTIFS(ZSOHSD058[订单号数值], ZSOHPP055[[#This Row],[订单号数值]], ZSOHSD058[行項目], ZSOHPP055[[#This Row],[行項目]])&gt;0, "Y", "")</f>
        <v>Y</v>
      </c>
      <c r="M2526">
        <f>IF(ZSOHPP055[[#This Row],[銷售訂單]]="", "", --ZSOHPP055[[#This Row],[銷售訂單]])</f>
        <v>6081201</v>
      </c>
    </row>
    <row r="2527" spans="1:13">
      <c r="A2527" s="17" t="s">
        <v>394</v>
      </c>
      <c r="B2527" s="19">
        <v>10766.138000000001</v>
      </c>
      <c r="C2527" s="19">
        <v>12406</v>
      </c>
      <c r="D2527" s="19">
        <v>-1639.8620000000001</v>
      </c>
      <c r="E2527" s="19">
        <v>0</v>
      </c>
      <c r="F2527" s="17" t="s">
        <v>458</v>
      </c>
      <c r="G2527" s="17" t="s">
        <v>20</v>
      </c>
      <c r="H2527" s="18">
        <v>45986</v>
      </c>
      <c r="I2527" s="18">
        <v>46080</v>
      </c>
      <c r="J2527" s="17" t="s">
        <v>2984</v>
      </c>
      <c r="K2527" s="17" t="s">
        <v>2210</v>
      </c>
      <c r="L2527" t="str">
        <f>IF(COUNTIFS(ZSOHSD058[订单号数值], ZSOHPP055[[#This Row],[订单号数值]], ZSOHSD058[行項目], ZSOHPP055[[#This Row],[行項目]])&gt;0, "Y", "")</f>
        <v>Y</v>
      </c>
      <c r="M2527">
        <f>IF(ZSOHPP055[[#This Row],[銷售訂單]]="", "", --ZSOHPP055[[#This Row],[銷售訂單]])</f>
        <v>6081237</v>
      </c>
    </row>
    <row r="2528" spans="1:13">
      <c r="A2528" s="17" t="s">
        <v>394</v>
      </c>
      <c r="B2528" s="19">
        <v>10252.279</v>
      </c>
      <c r="C2528" s="19">
        <v>9039.5</v>
      </c>
      <c r="D2528" s="19">
        <v>1212.779</v>
      </c>
      <c r="E2528" s="19">
        <v>0</v>
      </c>
      <c r="F2528" s="17" t="s">
        <v>459</v>
      </c>
      <c r="G2528" s="17" t="s">
        <v>20</v>
      </c>
      <c r="H2528" s="18">
        <v>45986</v>
      </c>
      <c r="I2528" s="18">
        <v>46104</v>
      </c>
      <c r="J2528" s="17" t="s">
        <v>2984</v>
      </c>
      <c r="K2528" s="17" t="s">
        <v>2210</v>
      </c>
      <c r="L2528" t="str">
        <f>IF(COUNTIFS(ZSOHSD058[订单号数值], ZSOHPP055[[#This Row],[订单号数值]], ZSOHSD058[行項目], ZSOHPP055[[#This Row],[行項目]])&gt;0, "Y", "")</f>
        <v>Y</v>
      </c>
      <c r="M2528">
        <f>IF(ZSOHPP055[[#This Row],[銷售訂單]]="", "", --ZSOHPP055[[#This Row],[銷售訂單]])</f>
        <v>6081237</v>
      </c>
    </row>
    <row r="2529" spans="1:13">
      <c r="A2529" s="17" t="s">
        <v>394</v>
      </c>
      <c r="B2529" s="19">
        <v>7172.9930000000004</v>
      </c>
      <c r="C2529" s="19">
        <v>7626</v>
      </c>
      <c r="D2529" s="19">
        <v>-453.00700000000001</v>
      </c>
      <c r="E2529" s="19">
        <v>0</v>
      </c>
      <c r="F2529" s="17" t="s">
        <v>473</v>
      </c>
      <c r="G2529" s="17" t="s">
        <v>20</v>
      </c>
      <c r="H2529" s="18">
        <v>45986</v>
      </c>
      <c r="I2529" s="18">
        <v>46048</v>
      </c>
      <c r="J2529" s="17" t="s">
        <v>2984</v>
      </c>
      <c r="K2529" s="17" t="s">
        <v>2210</v>
      </c>
      <c r="L2529" t="str">
        <f>IF(COUNTIFS(ZSOHSD058[订单号数值], ZSOHPP055[[#This Row],[订单号数值]], ZSOHSD058[行項目], ZSOHPP055[[#This Row],[行項目]])&gt;0, "Y", "")</f>
        <v>Y</v>
      </c>
      <c r="M2529">
        <f>IF(ZSOHPP055[[#This Row],[銷售訂單]]="", "", --ZSOHPP055[[#This Row],[銷售訂單]])</f>
        <v>6081237</v>
      </c>
    </row>
    <row r="2530" spans="1:13">
      <c r="A2530" s="17" t="s">
        <v>680</v>
      </c>
      <c r="B2530" s="19">
        <v>4085.9050000000002</v>
      </c>
      <c r="C2530" s="19">
        <v>3987.5</v>
      </c>
      <c r="D2530" s="19">
        <v>98.405000000000001</v>
      </c>
      <c r="E2530" s="19">
        <v>0</v>
      </c>
      <c r="F2530" s="17" t="s">
        <v>689</v>
      </c>
      <c r="G2530" s="17" t="s">
        <v>24</v>
      </c>
      <c r="H2530" s="18">
        <v>45986</v>
      </c>
      <c r="I2530" s="18">
        <v>46009</v>
      </c>
      <c r="J2530" s="17" t="s">
        <v>3038</v>
      </c>
      <c r="K2530" s="17" t="s">
        <v>2219</v>
      </c>
      <c r="L2530" t="str">
        <f>IF(COUNTIFS(ZSOHSD058[订单号数值], ZSOHPP055[[#This Row],[订单号数值]], ZSOHSD058[行項目], ZSOHPP055[[#This Row],[行項目]])&gt;0, "Y", "")</f>
        <v>Y</v>
      </c>
      <c r="M2530">
        <f>IF(ZSOHPP055[[#This Row],[銷售訂單]]="", "", --ZSOHPP055[[#This Row],[銷售訂單]])</f>
        <v>6081777</v>
      </c>
    </row>
    <row r="2531" spans="1:13">
      <c r="A2531" s="17" t="s">
        <v>1284</v>
      </c>
      <c r="B2531" s="19">
        <v>1700</v>
      </c>
      <c r="C2531" s="19">
        <v>1680.5</v>
      </c>
      <c r="D2531" s="19">
        <v>19.5</v>
      </c>
      <c r="E2531" s="19">
        <v>0</v>
      </c>
      <c r="F2531" s="17" t="s">
        <v>1294</v>
      </c>
      <c r="G2531" s="17" t="s">
        <v>22</v>
      </c>
      <c r="H2531" s="18">
        <v>45986</v>
      </c>
      <c r="I2531" s="18">
        <v>46002</v>
      </c>
      <c r="J2531" s="17" t="s">
        <v>3008</v>
      </c>
      <c r="K2531" s="17" t="s">
        <v>2210</v>
      </c>
      <c r="L2531" t="str">
        <f>IF(COUNTIFS(ZSOHSD058[订单号数值], ZSOHPP055[[#This Row],[订单号数值]], ZSOHSD058[行項目], ZSOHPP055[[#This Row],[行項目]])&gt;0, "Y", "")</f>
        <v>Y</v>
      </c>
      <c r="M2531">
        <f>IF(ZSOHPP055[[#This Row],[銷售訂單]]="", "", --ZSOHPP055[[#This Row],[銷售訂單]])</f>
        <v>6081412</v>
      </c>
    </row>
    <row r="2532" spans="1:13">
      <c r="A2532" s="17" t="s">
        <v>1433</v>
      </c>
      <c r="B2532" s="19">
        <v>700</v>
      </c>
      <c r="C2532" s="19">
        <v>710</v>
      </c>
      <c r="D2532" s="19">
        <v>-10</v>
      </c>
      <c r="E2532" s="19">
        <v>0</v>
      </c>
      <c r="F2532" s="17" t="s">
        <v>1435</v>
      </c>
      <c r="G2532" s="17" t="s">
        <v>23</v>
      </c>
      <c r="H2532" s="18">
        <v>45986</v>
      </c>
      <c r="I2532" s="18">
        <v>46007</v>
      </c>
      <c r="J2532" s="17" t="s">
        <v>3011</v>
      </c>
      <c r="K2532" s="17" t="s">
        <v>2219</v>
      </c>
      <c r="L2532" t="str">
        <f>IF(COUNTIFS(ZSOHSD058[订单号数值], ZSOHPP055[[#This Row],[订单号数值]], ZSOHSD058[行項目], ZSOHPP055[[#This Row],[行項目]])&gt;0, "Y", "")</f>
        <v>Y</v>
      </c>
      <c r="M2532">
        <f>IF(ZSOHPP055[[#This Row],[銷售訂單]]="", "", --ZSOHPP055[[#This Row],[銷售訂單]])</f>
        <v>6081489</v>
      </c>
    </row>
    <row r="2533" spans="1:13">
      <c r="A2533" s="17" t="s">
        <v>1442</v>
      </c>
      <c r="B2533" s="19">
        <v>238</v>
      </c>
      <c r="C2533" s="19">
        <v>256</v>
      </c>
      <c r="D2533" s="19">
        <v>-18</v>
      </c>
      <c r="E2533" s="19">
        <v>0</v>
      </c>
      <c r="F2533" s="17" t="s">
        <v>1444</v>
      </c>
      <c r="G2533" s="17" t="s">
        <v>23</v>
      </c>
      <c r="H2533" s="18">
        <v>45986</v>
      </c>
      <c r="I2533" s="18">
        <v>45989</v>
      </c>
      <c r="J2533" s="17" t="s">
        <v>2734</v>
      </c>
      <c r="K2533" s="17" t="s">
        <v>2215</v>
      </c>
      <c r="L2533" t="str">
        <f>IF(COUNTIFS(ZSOHSD058[订单号数值], ZSOHPP055[[#This Row],[订单号数值]], ZSOHSD058[行項目], ZSOHPP055[[#This Row],[行項目]])&gt;0, "Y", "")</f>
        <v>Y</v>
      </c>
      <c r="M2533">
        <f>IF(ZSOHPP055[[#This Row],[銷售訂單]]="", "", --ZSOHPP055[[#This Row],[銷售訂單]])</f>
        <v>6078904</v>
      </c>
    </row>
    <row r="2534" spans="1:13">
      <c r="A2534" s="17" t="s">
        <v>1447</v>
      </c>
      <c r="B2534" s="19">
        <v>823.2</v>
      </c>
      <c r="C2534" s="19">
        <v>807.5</v>
      </c>
      <c r="D2534" s="19">
        <v>15.7</v>
      </c>
      <c r="E2534" s="19">
        <v>0</v>
      </c>
      <c r="F2534" s="17" t="s">
        <v>1456</v>
      </c>
      <c r="G2534" s="17" t="s">
        <v>23</v>
      </c>
      <c r="H2534" s="18">
        <v>45986</v>
      </c>
      <c r="I2534" s="18">
        <v>45993</v>
      </c>
      <c r="J2534" s="17" t="s">
        <v>3035</v>
      </c>
      <c r="K2534" s="17" t="s">
        <v>2210</v>
      </c>
      <c r="L2534" t="str">
        <f>IF(COUNTIFS(ZSOHSD058[订单号数值], ZSOHPP055[[#This Row],[订单号数值]], ZSOHSD058[行項目], ZSOHPP055[[#This Row],[行項目]])&gt;0, "Y", "")</f>
        <v>Y</v>
      </c>
      <c r="M2534">
        <f>IF(ZSOHPP055[[#This Row],[銷售訂單]]="", "", --ZSOHPP055[[#This Row],[銷售訂單]])</f>
        <v>6081754</v>
      </c>
    </row>
    <row r="2535" spans="1:13">
      <c r="A2535" s="17" t="s">
        <v>1904</v>
      </c>
      <c r="B2535" s="19">
        <v>12905</v>
      </c>
      <c r="C2535" s="19">
        <v>12822</v>
      </c>
      <c r="D2535" s="19">
        <v>83</v>
      </c>
      <c r="E2535" s="19">
        <v>0</v>
      </c>
      <c r="F2535" s="17" t="s">
        <v>1908</v>
      </c>
      <c r="G2535" s="17" t="s">
        <v>20</v>
      </c>
      <c r="H2535" s="18">
        <v>45986</v>
      </c>
      <c r="I2535" s="18">
        <v>46058</v>
      </c>
      <c r="J2535" s="17" t="s">
        <v>2853</v>
      </c>
      <c r="K2535" s="17" t="s">
        <v>2210</v>
      </c>
      <c r="L2535" t="str">
        <f>IF(COUNTIFS(ZSOHSD058[订单号数值], ZSOHPP055[[#This Row],[订单号数值]], ZSOHSD058[行項目], ZSOHPP055[[#This Row],[行項目]])&gt;0, "Y", "")</f>
        <v>Y</v>
      </c>
      <c r="M2535">
        <f>IF(ZSOHPP055[[#This Row],[銷售訂單]]="", "", --ZSOHPP055[[#This Row],[銷售訂單]])</f>
        <v>6079905</v>
      </c>
    </row>
    <row r="2536" spans="1:13">
      <c r="A2536" s="17" t="s">
        <v>651</v>
      </c>
      <c r="B2536" s="19">
        <v>60.06</v>
      </c>
      <c r="C2536" s="19">
        <v>82</v>
      </c>
      <c r="D2536" s="19">
        <v>-21.94</v>
      </c>
      <c r="E2536" s="19">
        <v>0</v>
      </c>
      <c r="F2536" s="17" t="s">
        <v>652</v>
      </c>
      <c r="G2536" s="17" t="s">
        <v>21</v>
      </c>
      <c r="H2536" s="18">
        <v>45987</v>
      </c>
      <c r="I2536" s="18">
        <v>46002</v>
      </c>
      <c r="J2536" s="17" t="s">
        <v>2990</v>
      </c>
      <c r="K2536" s="17" t="s">
        <v>2217</v>
      </c>
      <c r="L2536" t="str">
        <f>IF(COUNTIFS(ZSOHSD058[订单号数值], ZSOHPP055[[#This Row],[订单号数值]], ZSOHSD058[行項目], ZSOHPP055[[#This Row],[行項目]])&gt;0, "Y", "")</f>
        <v>Y</v>
      </c>
      <c r="M2536">
        <f>IF(ZSOHPP055[[#This Row],[銷售訂單]]="", "", --ZSOHPP055[[#This Row],[銷售訂單]])</f>
        <v>6081294</v>
      </c>
    </row>
    <row r="2537" spans="1:13">
      <c r="A2537" s="17" t="s">
        <v>1100</v>
      </c>
      <c r="B2537" s="19">
        <v>107.21299999999999</v>
      </c>
      <c r="C2537" s="19">
        <v>58.5</v>
      </c>
      <c r="D2537" s="19">
        <v>48.713000000000001</v>
      </c>
      <c r="E2537" s="19">
        <v>0</v>
      </c>
      <c r="F2537" s="17" t="s">
        <v>1102</v>
      </c>
      <c r="G2537" s="17" t="s">
        <v>22</v>
      </c>
      <c r="H2537" s="18">
        <v>45987</v>
      </c>
      <c r="I2537" s="18">
        <v>46000</v>
      </c>
      <c r="J2537" s="17" t="s">
        <v>3027</v>
      </c>
      <c r="K2537" s="17" t="s">
        <v>2210</v>
      </c>
      <c r="L2537" t="str">
        <f>IF(COUNTIFS(ZSOHSD058[订单号数值], ZSOHPP055[[#This Row],[订单号数值]], ZSOHSD058[行項目], ZSOHPP055[[#This Row],[行項目]])&gt;0, "Y", "")</f>
        <v>Y</v>
      </c>
      <c r="M2537">
        <f>IF(ZSOHPP055[[#This Row],[銷售訂單]]="", "", --ZSOHPP055[[#This Row],[銷售訂單]])</f>
        <v>6081674</v>
      </c>
    </row>
    <row r="2538" spans="1:13">
      <c r="A2538" s="17" t="s">
        <v>1110</v>
      </c>
      <c r="B2538" s="19">
        <v>133.32</v>
      </c>
      <c r="C2538" s="19">
        <v>133</v>
      </c>
      <c r="D2538" s="19">
        <v>0.32</v>
      </c>
      <c r="E2538" s="19">
        <v>0</v>
      </c>
      <c r="F2538" s="17" t="s">
        <v>1111</v>
      </c>
      <c r="G2538" s="17" t="s">
        <v>22</v>
      </c>
      <c r="H2538" s="18">
        <v>45987</v>
      </c>
      <c r="I2538" s="18">
        <v>45997</v>
      </c>
      <c r="J2538" s="17" t="s">
        <v>2980</v>
      </c>
      <c r="K2538" s="17" t="s">
        <v>2210</v>
      </c>
      <c r="L2538" t="str">
        <f>IF(COUNTIFS(ZSOHSD058[订单号数值], ZSOHPP055[[#This Row],[订单号数值]], ZSOHSD058[行項目], ZSOHPP055[[#This Row],[行項目]])&gt;0, "Y", "")</f>
        <v>Y</v>
      </c>
      <c r="M2538">
        <f>IF(ZSOHPP055[[#This Row],[銷售訂單]]="", "", --ZSOHPP055[[#This Row],[銷售訂單]])</f>
        <v>6081212</v>
      </c>
    </row>
    <row r="2539" spans="1:13">
      <c r="A2539" s="17" t="s">
        <v>1235</v>
      </c>
      <c r="B2539" s="19">
        <v>133.32</v>
      </c>
      <c r="C2539" s="19">
        <v>135</v>
      </c>
      <c r="D2539" s="19">
        <v>-1.68</v>
      </c>
      <c r="E2539" s="19">
        <v>0</v>
      </c>
      <c r="F2539" s="17" t="s">
        <v>1236</v>
      </c>
      <c r="G2539" s="17" t="s">
        <v>22</v>
      </c>
      <c r="H2539" s="18">
        <v>45987</v>
      </c>
      <c r="I2539" s="18">
        <v>46002</v>
      </c>
      <c r="J2539" s="17" t="s">
        <v>2973</v>
      </c>
      <c r="K2539" s="17" t="s">
        <v>2210</v>
      </c>
      <c r="L2539" t="str">
        <f>IF(COUNTIFS(ZSOHSD058[订单号数值], ZSOHPP055[[#This Row],[订单号数值]], ZSOHSD058[行項目], ZSOHPP055[[#This Row],[行項目]])&gt;0, "Y", "")</f>
        <v>Y</v>
      </c>
      <c r="M2539">
        <f>IF(ZSOHPP055[[#This Row],[銷售訂單]]="", "", --ZSOHPP055[[#This Row],[銷售訂單]])</f>
        <v>6081136</v>
      </c>
    </row>
    <row r="2540" spans="1:13">
      <c r="A2540" s="17" t="s">
        <v>1249</v>
      </c>
      <c r="B2540" s="19">
        <v>10604.382</v>
      </c>
      <c r="C2540" s="19">
        <v>10116.5</v>
      </c>
      <c r="D2540" s="19">
        <v>487.88200000000001</v>
      </c>
      <c r="E2540" s="19">
        <v>0</v>
      </c>
      <c r="F2540" s="17" t="s">
        <v>1270</v>
      </c>
      <c r="G2540" s="17" t="s">
        <v>23</v>
      </c>
      <c r="H2540" s="18">
        <v>45987</v>
      </c>
      <c r="I2540" s="18">
        <v>46003</v>
      </c>
      <c r="J2540" s="17" t="s">
        <v>3046</v>
      </c>
      <c r="K2540" s="17" t="s">
        <v>2210</v>
      </c>
      <c r="L2540" t="str">
        <f>IF(COUNTIFS(ZSOHSD058[订单号数值], ZSOHPP055[[#This Row],[订单号数值]], ZSOHSD058[行項目], ZSOHPP055[[#This Row],[行項目]])&gt;0, "Y", "")</f>
        <v>Y</v>
      </c>
      <c r="M2540">
        <f>IF(ZSOHPP055[[#This Row],[銷售訂單]]="", "", --ZSOHPP055[[#This Row],[銷售訂單]])</f>
        <v>6081949</v>
      </c>
    </row>
    <row r="2541" spans="1:13">
      <c r="A2541" s="17" t="s">
        <v>1383</v>
      </c>
      <c r="B2541" s="19">
        <v>1111</v>
      </c>
      <c r="C2541" s="19">
        <v>1071</v>
      </c>
      <c r="D2541" s="19">
        <v>40</v>
      </c>
      <c r="E2541" s="19">
        <v>0</v>
      </c>
      <c r="F2541" s="17" t="s">
        <v>1387</v>
      </c>
      <c r="G2541" s="17" t="s">
        <v>22</v>
      </c>
      <c r="H2541" s="18">
        <v>45987</v>
      </c>
      <c r="I2541" s="18">
        <v>46002</v>
      </c>
      <c r="J2541" s="17" t="s">
        <v>3067</v>
      </c>
      <c r="K2541" s="17" t="s">
        <v>2210</v>
      </c>
      <c r="L2541" t="str">
        <f>IF(COUNTIFS(ZSOHSD058[订单号数值], ZSOHPP055[[#This Row],[订单号数值]], ZSOHSD058[行項目], ZSOHPP055[[#This Row],[行項目]])&gt;0, "Y", "")</f>
        <v>Y</v>
      </c>
      <c r="M2541">
        <f>IF(ZSOHPP055[[#This Row],[銷售訂單]]="", "", --ZSOHPP055[[#This Row],[銷售訂單]])</f>
        <v>6082155</v>
      </c>
    </row>
    <row r="2542" spans="1:13">
      <c r="A2542" s="17" t="s">
        <v>2081</v>
      </c>
      <c r="B2542" s="19">
        <v>10281.003000000001</v>
      </c>
      <c r="C2542" s="19">
        <v>10178</v>
      </c>
      <c r="D2542" s="19">
        <v>103.003</v>
      </c>
      <c r="E2542" s="19">
        <v>0</v>
      </c>
      <c r="F2542" s="17" t="s">
        <v>2094</v>
      </c>
      <c r="G2542" s="17" t="s">
        <v>23</v>
      </c>
      <c r="H2542" s="18">
        <v>45987</v>
      </c>
      <c r="I2542" s="18">
        <v>46010</v>
      </c>
      <c r="J2542" s="17" t="s">
        <v>3046</v>
      </c>
      <c r="K2542" s="17" t="s">
        <v>2215</v>
      </c>
      <c r="L2542" t="str">
        <f>IF(COUNTIFS(ZSOHSD058[订单号数值], ZSOHPP055[[#This Row],[订单号数值]], ZSOHSD058[行項目], ZSOHPP055[[#This Row],[行項目]])&gt;0, "Y", "")</f>
        <v>Y</v>
      </c>
      <c r="M2542">
        <f>IF(ZSOHPP055[[#This Row],[銷售訂單]]="", "", --ZSOHPP055[[#This Row],[銷售訂單]])</f>
        <v>6081949</v>
      </c>
    </row>
    <row r="2543" spans="1:13">
      <c r="A2543" s="17" t="s">
        <v>2177</v>
      </c>
      <c r="B2543" s="19">
        <v>120.12</v>
      </c>
      <c r="C2543" s="19">
        <v>121.5</v>
      </c>
      <c r="D2543" s="19">
        <v>-1.38</v>
      </c>
      <c r="E2543" s="19">
        <v>0</v>
      </c>
      <c r="F2543" s="17" t="s">
        <v>2178</v>
      </c>
      <c r="G2543" s="17" t="s">
        <v>21</v>
      </c>
      <c r="H2543" s="18">
        <v>45987</v>
      </c>
      <c r="I2543" s="18">
        <v>45997</v>
      </c>
      <c r="J2543" s="17" t="s">
        <v>2990</v>
      </c>
      <c r="K2543" s="17" t="s">
        <v>2216</v>
      </c>
      <c r="L2543" t="str">
        <f>IF(COUNTIFS(ZSOHSD058[订单号数值], ZSOHPP055[[#This Row],[订单号数值]], ZSOHSD058[行項目], ZSOHPP055[[#This Row],[行項目]])&gt;0, "Y", "")</f>
        <v>Y</v>
      </c>
      <c r="M2543">
        <f>IF(ZSOHPP055[[#This Row],[銷售訂單]]="", "", --ZSOHPP055[[#This Row],[銷售訂單]])</f>
        <v>6081294</v>
      </c>
    </row>
    <row r="2544" spans="1:13">
      <c r="A2544" s="17" t="s">
        <v>1763</v>
      </c>
      <c r="B2544" s="19">
        <v>4058</v>
      </c>
      <c r="C2544" s="19">
        <v>4099</v>
      </c>
      <c r="D2544" s="19">
        <v>-41</v>
      </c>
      <c r="E2544" s="19">
        <v>0</v>
      </c>
      <c r="F2544" s="17" t="s">
        <v>1781</v>
      </c>
      <c r="G2544" s="17" t="s">
        <v>20</v>
      </c>
      <c r="H2544" s="18">
        <v>45988</v>
      </c>
      <c r="I2544" s="18">
        <v>46018</v>
      </c>
      <c r="J2544" s="17" t="s">
        <v>2926</v>
      </c>
      <c r="K2544" s="17" t="s">
        <v>2210</v>
      </c>
      <c r="L2544" t="str">
        <f>IF(COUNTIFS(ZSOHSD058[订单号数值], ZSOHPP055[[#This Row],[订单号数值]], ZSOHSD058[行項目], ZSOHPP055[[#This Row],[行項目]])&gt;0, "Y", "")</f>
        <v>Y</v>
      </c>
      <c r="M2544">
        <f>IF(ZSOHPP055[[#This Row],[銷售訂單]]="", "", --ZSOHPP055[[#This Row],[銷售訂單]])</f>
        <v>6080675</v>
      </c>
    </row>
    <row r="2545" spans="1:13">
      <c r="A2545" s="17" t="s">
        <v>1763</v>
      </c>
      <c r="B2545" s="19">
        <v>1800</v>
      </c>
      <c r="C2545" s="19">
        <v>1566</v>
      </c>
      <c r="D2545" s="19">
        <v>234</v>
      </c>
      <c r="E2545" s="19">
        <v>0</v>
      </c>
      <c r="F2545" s="17" t="s">
        <v>1782</v>
      </c>
      <c r="G2545" s="17" t="s">
        <v>20</v>
      </c>
      <c r="H2545" s="18">
        <v>45988</v>
      </c>
      <c r="I2545" s="18">
        <v>46013</v>
      </c>
      <c r="J2545" s="17" t="s">
        <v>2926</v>
      </c>
      <c r="K2545" s="17" t="s">
        <v>2210</v>
      </c>
      <c r="L2545" t="str">
        <f>IF(COUNTIFS(ZSOHSD058[订单号数值], ZSOHPP055[[#This Row],[订单号数值]], ZSOHSD058[行項目], ZSOHPP055[[#This Row],[行項目]])&gt;0, "Y", "")</f>
        <v>Y</v>
      </c>
      <c r="M2545">
        <f>IF(ZSOHPP055[[#This Row],[銷售訂單]]="", "", --ZSOHPP055[[#This Row],[銷售訂單]])</f>
        <v>6080675</v>
      </c>
    </row>
    <row r="2546" spans="1:13">
      <c r="A2546" s="17" t="s">
        <v>1763</v>
      </c>
      <c r="B2546" s="19">
        <v>5000</v>
      </c>
      <c r="C2546" s="19">
        <v>5262</v>
      </c>
      <c r="D2546" s="19">
        <v>-262</v>
      </c>
      <c r="E2546" s="19">
        <v>0</v>
      </c>
      <c r="F2546" s="17" t="s">
        <v>1783</v>
      </c>
      <c r="G2546" s="17" t="s">
        <v>20</v>
      </c>
      <c r="H2546" s="18">
        <v>45988</v>
      </c>
      <c r="I2546" s="18">
        <v>46016</v>
      </c>
      <c r="J2546" s="17" t="s">
        <v>2926</v>
      </c>
      <c r="K2546" s="17" t="s">
        <v>2210</v>
      </c>
      <c r="L2546" t="str">
        <f>IF(COUNTIFS(ZSOHSD058[订单号数值], ZSOHPP055[[#This Row],[订单号数值]], ZSOHSD058[行項目], ZSOHPP055[[#This Row],[行項目]])&gt;0, "Y", "")</f>
        <v>Y</v>
      </c>
      <c r="M2546">
        <f>IF(ZSOHPP055[[#This Row],[銷售訂單]]="", "", --ZSOHPP055[[#This Row],[銷售訂單]])</f>
        <v>6080675</v>
      </c>
    </row>
    <row r="2547" spans="1:13">
      <c r="A2547" s="17" t="s">
        <v>179</v>
      </c>
      <c r="B2547" s="19">
        <v>480</v>
      </c>
      <c r="C2547" s="19">
        <v>469</v>
      </c>
      <c r="D2547" s="19">
        <v>11</v>
      </c>
      <c r="E2547" s="19">
        <v>0</v>
      </c>
      <c r="F2547" s="17" t="s">
        <v>182</v>
      </c>
      <c r="G2547" s="17" t="s">
        <v>22</v>
      </c>
      <c r="H2547" s="18">
        <v>45989</v>
      </c>
      <c r="I2547" s="18">
        <v>46017</v>
      </c>
      <c r="J2547" s="17" t="s">
        <v>3052</v>
      </c>
      <c r="K2547" s="17" t="s">
        <v>2210</v>
      </c>
      <c r="L2547" t="str">
        <f>IF(COUNTIFS(ZSOHSD058[订单号数值], ZSOHPP055[[#This Row],[订单号数值]], ZSOHSD058[行項目], ZSOHPP055[[#This Row],[行項目]])&gt;0, "Y", "")</f>
        <v>Y</v>
      </c>
      <c r="M2547">
        <f>IF(ZSOHPP055[[#This Row],[銷售訂單]]="", "", --ZSOHPP055[[#This Row],[銷售訂單]])</f>
        <v>6082014</v>
      </c>
    </row>
    <row r="2548" spans="1:13">
      <c r="A2548" s="17" t="s">
        <v>680</v>
      </c>
      <c r="B2548" s="19">
        <v>5108.5309999999999</v>
      </c>
      <c r="C2548" s="19">
        <v>4667.5</v>
      </c>
      <c r="D2548" s="19">
        <v>441.03100000000001</v>
      </c>
      <c r="E2548" s="19">
        <v>0</v>
      </c>
      <c r="F2548" s="17" t="s">
        <v>681</v>
      </c>
      <c r="G2548" s="17" t="s">
        <v>24</v>
      </c>
      <c r="H2548" s="18">
        <v>45989</v>
      </c>
      <c r="I2548" s="18">
        <v>46016</v>
      </c>
      <c r="J2548" s="17" t="s">
        <v>3038</v>
      </c>
      <c r="K2548" s="17" t="s">
        <v>2219</v>
      </c>
      <c r="L2548" t="str">
        <f>IF(COUNTIFS(ZSOHSD058[订单号数值], ZSOHPP055[[#This Row],[订单号数值]], ZSOHSD058[行項目], ZSOHPP055[[#This Row],[行項目]])&gt;0, "Y", "")</f>
        <v>Y</v>
      </c>
      <c r="M2548">
        <f>IF(ZSOHPP055[[#This Row],[銷售訂單]]="", "", --ZSOHPP055[[#This Row],[銷售訂單]])</f>
        <v>6081777</v>
      </c>
    </row>
    <row r="2549" spans="1:13">
      <c r="A2549" s="17" t="s">
        <v>1249</v>
      </c>
      <c r="B2549" s="19">
        <v>16439.418000000001</v>
      </c>
      <c r="C2549" s="19">
        <v>16226</v>
      </c>
      <c r="D2549" s="19">
        <v>213.41800000000001</v>
      </c>
      <c r="E2549" s="19">
        <v>0</v>
      </c>
      <c r="F2549" s="17" t="s">
        <v>1264</v>
      </c>
      <c r="G2549" s="17" t="s">
        <v>23</v>
      </c>
      <c r="H2549" s="18">
        <v>45989</v>
      </c>
      <c r="I2549" s="18">
        <v>46017</v>
      </c>
      <c r="J2549" s="17" t="s">
        <v>3046</v>
      </c>
      <c r="K2549" s="17" t="s">
        <v>2210</v>
      </c>
      <c r="L2549" t="str">
        <f>IF(COUNTIFS(ZSOHSD058[订单号数值], ZSOHPP055[[#This Row],[订单号数值]], ZSOHSD058[行項目], ZSOHPP055[[#This Row],[行項目]])&gt;0, "Y", "")</f>
        <v>Y</v>
      </c>
      <c r="M2549">
        <f>IF(ZSOHPP055[[#This Row],[銷售訂單]]="", "", --ZSOHPP055[[#This Row],[銷售訂單]])</f>
        <v>6081949</v>
      </c>
    </row>
    <row r="2550" spans="1:13">
      <c r="A2550" s="17" t="s">
        <v>714</v>
      </c>
      <c r="B2550" s="19">
        <v>2751.6019999999999</v>
      </c>
      <c r="C2550" s="19">
        <v>2725.5</v>
      </c>
      <c r="D2550" s="19">
        <v>26.102</v>
      </c>
      <c r="E2550" s="19">
        <v>0</v>
      </c>
      <c r="F2550" s="17" t="s">
        <v>721</v>
      </c>
      <c r="G2550" s="17" t="s">
        <v>24</v>
      </c>
      <c r="H2550" s="18">
        <v>45990</v>
      </c>
      <c r="I2550" s="18">
        <v>46004</v>
      </c>
      <c r="J2550" s="17" t="s">
        <v>3038</v>
      </c>
      <c r="K2550" s="17" t="s">
        <v>2217</v>
      </c>
      <c r="L2550" t="str">
        <f>IF(COUNTIFS(ZSOHSD058[订单号数值], ZSOHPP055[[#This Row],[订单号数值]], ZSOHSD058[行項目], ZSOHPP055[[#This Row],[行項目]])&gt;0, "Y", "")</f>
        <v>Y</v>
      </c>
      <c r="M2550">
        <f>IF(ZSOHPP055[[#This Row],[銷售訂單]]="", "", --ZSOHPP055[[#This Row],[銷售訂單]])</f>
        <v>6081777</v>
      </c>
    </row>
    <row r="2551" spans="1:13">
      <c r="A2551" s="17" t="s">
        <v>743</v>
      </c>
      <c r="B2551" s="19">
        <v>1E-3</v>
      </c>
      <c r="C2551" s="19">
        <v>0</v>
      </c>
      <c r="D2551" s="19">
        <v>1E-3</v>
      </c>
      <c r="E2551" s="19">
        <v>0</v>
      </c>
      <c r="F2551" s="17" t="s">
        <v>770</v>
      </c>
      <c r="G2551" s="17" t="s">
        <v>24</v>
      </c>
      <c r="H2551" s="18">
        <v>45990</v>
      </c>
      <c r="I2551" s="18">
        <v>45990</v>
      </c>
      <c r="J2551" s="17" t="s">
        <v>3755</v>
      </c>
      <c r="K2551" s="17" t="s">
        <v>2210</v>
      </c>
      <c r="L2551" t="str">
        <f>IF(COUNTIFS(ZSOHSD058[订单号数值], ZSOHPP055[[#This Row],[订单号数值]], ZSOHSD058[行項目], ZSOHPP055[[#This Row],[行項目]])&gt;0, "Y", "")</f>
        <v/>
      </c>
      <c r="M2551">
        <f>IF(ZSOHPP055[[#This Row],[銷售訂單]]="", "", --ZSOHPP055[[#This Row],[銷售訂單]])</f>
        <v>4171530</v>
      </c>
    </row>
    <row r="2552" spans="1:13">
      <c r="A2552" s="17" t="s">
        <v>743</v>
      </c>
      <c r="B2552" s="19">
        <v>1E-3</v>
      </c>
      <c r="C2552" s="19">
        <v>0</v>
      </c>
      <c r="D2552" s="19">
        <v>1E-3</v>
      </c>
      <c r="E2552" s="19">
        <v>0</v>
      </c>
      <c r="F2552" s="17" t="s">
        <v>769</v>
      </c>
      <c r="G2552" s="17" t="s">
        <v>24</v>
      </c>
      <c r="H2552" s="18">
        <v>45990</v>
      </c>
      <c r="I2552" s="18">
        <v>45990</v>
      </c>
      <c r="J2552" s="17" t="s">
        <v>3755</v>
      </c>
      <c r="K2552" s="17" t="s">
        <v>2215</v>
      </c>
      <c r="L2552" t="str">
        <f>IF(COUNTIFS(ZSOHSD058[订单号数值], ZSOHPP055[[#This Row],[订单号数值]], ZSOHSD058[行項目], ZSOHPP055[[#This Row],[行項目]])&gt;0, "Y", "")</f>
        <v/>
      </c>
      <c r="M2552">
        <f>IF(ZSOHPP055[[#This Row],[銷售訂單]]="", "", --ZSOHPP055[[#This Row],[銷售訂單]])</f>
        <v>4171530</v>
      </c>
    </row>
    <row r="2553" spans="1:13">
      <c r="A2553" s="17" t="s">
        <v>743</v>
      </c>
      <c r="B2553" s="19">
        <v>1E-3</v>
      </c>
      <c r="C2553" s="19">
        <v>0</v>
      </c>
      <c r="D2553" s="19">
        <v>1E-3</v>
      </c>
      <c r="E2553" s="19">
        <v>0</v>
      </c>
      <c r="F2553" s="17" t="s">
        <v>768</v>
      </c>
      <c r="G2553" s="17" t="s">
        <v>24</v>
      </c>
      <c r="H2553" s="18">
        <v>45990</v>
      </c>
      <c r="I2553" s="18">
        <v>45990</v>
      </c>
      <c r="J2553" s="17" t="s">
        <v>3755</v>
      </c>
      <c r="K2553" s="17" t="s">
        <v>2216</v>
      </c>
      <c r="L2553" t="str">
        <f>IF(COUNTIFS(ZSOHSD058[订单号数值], ZSOHPP055[[#This Row],[订单号数值]], ZSOHSD058[行項目], ZSOHPP055[[#This Row],[行項目]])&gt;0, "Y", "")</f>
        <v/>
      </c>
      <c r="M2553">
        <f>IF(ZSOHPP055[[#This Row],[銷售訂單]]="", "", --ZSOHPP055[[#This Row],[銷售訂單]])</f>
        <v>4171530</v>
      </c>
    </row>
    <row r="2554" spans="1:13">
      <c r="A2554" s="17" t="s">
        <v>857</v>
      </c>
      <c r="B2554" s="19">
        <v>18640</v>
      </c>
      <c r="C2554" s="19">
        <v>18741.5</v>
      </c>
      <c r="D2554" s="19">
        <v>-101.5</v>
      </c>
      <c r="E2554" s="19">
        <v>0</v>
      </c>
      <c r="F2554" s="17" t="s">
        <v>858</v>
      </c>
      <c r="G2554" s="17" t="s">
        <v>20</v>
      </c>
      <c r="H2554" s="18">
        <v>45990</v>
      </c>
      <c r="I2554" s="18">
        <v>46008</v>
      </c>
      <c r="J2554" s="17" t="s">
        <v>3012</v>
      </c>
      <c r="K2554" s="17" t="s">
        <v>2210</v>
      </c>
      <c r="L2554" t="str">
        <f>IF(COUNTIFS(ZSOHSD058[订单号数值], ZSOHPP055[[#This Row],[订单号数值]], ZSOHSD058[行項目], ZSOHPP055[[#This Row],[行項目]])&gt;0, "Y", "")</f>
        <v>Y</v>
      </c>
      <c r="M2554">
        <f>IF(ZSOHPP055[[#This Row],[銷售訂單]]="", "", --ZSOHPP055[[#This Row],[銷售訂單]])</f>
        <v>6081528</v>
      </c>
    </row>
    <row r="2555" spans="1:13">
      <c r="A2555" s="17" t="s">
        <v>1249</v>
      </c>
      <c r="B2555" s="19">
        <v>15213.539000000001</v>
      </c>
      <c r="C2555" s="19">
        <v>14907.5</v>
      </c>
      <c r="D2555" s="19">
        <v>306.03899999999999</v>
      </c>
      <c r="E2555" s="19">
        <v>0</v>
      </c>
      <c r="F2555" s="17" t="s">
        <v>1263</v>
      </c>
      <c r="G2555" s="17" t="s">
        <v>23</v>
      </c>
      <c r="H2555" s="18">
        <v>45990</v>
      </c>
      <c r="I2555" s="18">
        <v>46017</v>
      </c>
      <c r="J2555" s="17" t="s">
        <v>3046</v>
      </c>
      <c r="K2555" s="17" t="s">
        <v>2210</v>
      </c>
      <c r="L2555" t="str">
        <f>IF(COUNTIFS(ZSOHSD058[订单号数值], ZSOHPP055[[#This Row],[订单号数值]], ZSOHSD058[行項目], ZSOHPP055[[#This Row],[行項目]])&gt;0, "Y", "")</f>
        <v>Y</v>
      </c>
      <c r="M2555">
        <f>IF(ZSOHPP055[[#This Row],[銷售訂單]]="", "", --ZSOHPP055[[#This Row],[銷售訂單]])</f>
        <v>6081949</v>
      </c>
    </row>
    <row r="2556" spans="1:13">
      <c r="A2556" s="17" t="s">
        <v>394</v>
      </c>
      <c r="B2556" s="19">
        <v>2474.4969999999998</v>
      </c>
      <c r="C2556" s="19">
        <v>2707</v>
      </c>
      <c r="D2556" s="19">
        <v>-232.50299999999999</v>
      </c>
      <c r="E2556" s="19">
        <v>0</v>
      </c>
      <c r="F2556" s="17" t="s">
        <v>478</v>
      </c>
      <c r="G2556" s="17" t="s">
        <v>20</v>
      </c>
      <c r="H2556" s="18">
        <v>45992</v>
      </c>
      <c r="I2556" s="18">
        <v>46041</v>
      </c>
      <c r="J2556" s="17" t="s">
        <v>2631</v>
      </c>
      <c r="K2556" s="17" t="s">
        <v>2210</v>
      </c>
      <c r="L2556" t="str">
        <f>IF(COUNTIFS(ZSOHSD058[订单号数值], ZSOHPP055[[#This Row],[订单号数值]], ZSOHSD058[行項目], ZSOHPP055[[#This Row],[行項目]])&gt;0, "Y", "")</f>
        <v>Y</v>
      </c>
      <c r="M2556">
        <f>IF(ZSOHPP055[[#This Row],[銷售訂單]]="", "", --ZSOHPP055[[#This Row],[銷售訂單]])</f>
        <v>6078180</v>
      </c>
    </row>
    <row r="2557" spans="1:13">
      <c r="A2557" s="17" t="s">
        <v>857</v>
      </c>
      <c r="B2557" s="19">
        <v>1509.4690000000001</v>
      </c>
      <c r="C2557" s="19">
        <v>1233</v>
      </c>
      <c r="D2557" s="19">
        <v>276.46899999999999</v>
      </c>
      <c r="E2557" s="19">
        <v>0</v>
      </c>
      <c r="F2557" s="17" t="s">
        <v>866</v>
      </c>
      <c r="G2557" s="17" t="s">
        <v>20</v>
      </c>
      <c r="H2557" s="18">
        <v>45992</v>
      </c>
      <c r="I2557" s="18">
        <v>46004</v>
      </c>
      <c r="J2557" s="17" t="s">
        <v>3012</v>
      </c>
      <c r="K2557" s="17" t="s">
        <v>2215</v>
      </c>
      <c r="L2557" t="str">
        <f>IF(COUNTIFS(ZSOHSD058[订单号数值], ZSOHPP055[[#This Row],[订单号数值]], ZSOHSD058[行項目], ZSOHPP055[[#This Row],[行項目]])&gt;0, "Y", "")</f>
        <v>Y</v>
      </c>
      <c r="M2557">
        <f>IF(ZSOHPP055[[#This Row],[銷售訂單]]="", "", --ZSOHPP055[[#This Row],[銷售訂單]])</f>
        <v>6081528</v>
      </c>
    </row>
    <row r="2558" spans="1:13">
      <c r="A2558" s="17" t="s">
        <v>1206</v>
      </c>
      <c r="B2558" s="19">
        <v>9719.884</v>
      </c>
      <c r="C2558" s="19">
        <v>9652</v>
      </c>
      <c r="D2558" s="19">
        <v>67.884</v>
      </c>
      <c r="E2558" s="19">
        <v>0</v>
      </c>
      <c r="F2558" s="17" t="s">
        <v>1219</v>
      </c>
      <c r="G2558" s="17" t="s">
        <v>21</v>
      </c>
      <c r="H2558" s="18">
        <v>45992</v>
      </c>
      <c r="I2558" s="18">
        <v>46009</v>
      </c>
      <c r="J2558" s="17" t="s">
        <v>3047</v>
      </c>
      <c r="K2558" s="17" t="s">
        <v>2210</v>
      </c>
      <c r="L2558" t="str">
        <f>IF(COUNTIFS(ZSOHSD058[订单号数值], ZSOHPP055[[#This Row],[订单号数值]], ZSOHSD058[行項目], ZSOHPP055[[#This Row],[行項目]])&gt;0, "Y", "")</f>
        <v>Y</v>
      </c>
      <c r="M2558">
        <f>IF(ZSOHPP055[[#This Row],[銷售訂單]]="", "", --ZSOHPP055[[#This Row],[銷售訂單]])</f>
        <v>6081968</v>
      </c>
    </row>
    <row r="2559" spans="1:13">
      <c r="A2559" s="17" t="s">
        <v>1206</v>
      </c>
      <c r="B2559" s="19">
        <v>13100</v>
      </c>
      <c r="C2559" s="19">
        <v>12951.5</v>
      </c>
      <c r="D2559" s="19">
        <v>148.5</v>
      </c>
      <c r="E2559" s="19">
        <v>0</v>
      </c>
      <c r="F2559" s="17" t="s">
        <v>1220</v>
      </c>
      <c r="G2559" s="17" t="s">
        <v>21</v>
      </c>
      <c r="H2559" s="18">
        <v>45992</v>
      </c>
      <c r="I2559" s="18">
        <v>46004</v>
      </c>
      <c r="J2559" s="17" t="s">
        <v>2981</v>
      </c>
      <c r="K2559" s="17" t="s">
        <v>2210</v>
      </c>
      <c r="L2559" t="str">
        <f>IF(COUNTIFS(ZSOHSD058[订单号数值], ZSOHPP055[[#This Row],[订单号数值]], ZSOHSD058[行項目], ZSOHPP055[[#This Row],[行項目]])&gt;0, "Y", "")</f>
        <v>Y</v>
      </c>
      <c r="M2559">
        <f>IF(ZSOHPP055[[#This Row],[銷售訂單]]="", "", --ZSOHPP055[[#This Row],[銷售訂單]])</f>
        <v>6081223</v>
      </c>
    </row>
    <row r="2560" spans="1:13">
      <c r="A2560" s="17" t="s">
        <v>1249</v>
      </c>
      <c r="B2560" s="19">
        <v>6000</v>
      </c>
      <c r="C2560" s="19">
        <v>6326</v>
      </c>
      <c r="D2560" s="19">
        <v>-326</v>
      </c>
      <c r="E2560" s="19">
        <v>0</v>
      </c>
      <c r="F2560" s="17" t="s">
        <v>1258</v>
      </c>
      <c r="G2560" s="17" t="s">
        <v>23</v>
      </c>
      <c r="H2560" s="18">
        <v>45992</v>
      </c>
      <c r="I2560" s="18">
        <v>46014</v>
      </c>
      <c r="J2560" s="17" t="s">
        <v>3046</v>
      </c>
      <c r="K2560" s="17" t="s">
        <v>2210</v>
      </c>
      <c r="L2560" t="str">
        <f>IF(COUNTIFS(ZSOHSD058[订单号数值], ZSOHPP055[[#This Row],[订单号数值]], ZSOHSD058[行項目], ZSOHPP055[[#This Row],[行項目]])&gt;0, "Y", "")</f>
        <v>Y</v>
      </c>
      <c r="M2560">
        <f>IF(ZSOHPP055[[#This Row],[銷售訂單]]="", "", --ZSOHPP055[[#This Row],[銷售訂單]])</f>
        <v>6081949</v>
      </c>
    </row>
    <row r="2561" spans="1:13">
      <c r="A2561" s="17" t="s">
        <v>290</v>
      </c>
      <c r="B2561" s="19">
        <v>777.7</v>
      </c>
      <c r="C2561" s="19">
        <v>772.5</v>
      </c>
      <c r="D2561" s="19">
        <v>5.2</v>
      </c>
      <c r="E2561" s="19">
        <v>0</v>
      </c>
      <c r="F2561" s="17" t="s">
        <v>294</v>
      </c>
      <c r="G2561" s="17" t="s">
        <v>22</v>
      </c>
      <c r="H2561" s="18">
        <v>45993</v>
      </c>
      <c r="I2561" s="18">
        <v>46028</v>
      </c>
      <c r="J2561" s="17" t="s">
        <v>3073</v>
      </c>
      <c r="K2561" s="17" t="s">
        <v>2210</v>
      </c>
      <c r="L2561" t="str">
        <f>IF(COUNTIFS(ZSOHSD058[订单号数值], ZSOHPP055[[#This Row],[订单号数值]], ZSOHSD058[行項目], ZSOHPP055[[#This Row],[行項目]])&gt;0, "Y", "")</f>
        <v>Y</v>
      </c>
      <c r="M2561">
        <f>IF(ZSOHPP055[[#This Row],[銷售訂單]]="", "", --ZSOHPP055[[#This Row],[銷售訂單]])</f>
        <v>6082305</v>
      </c>
    </row>
    <row r="2562" spans="1:13">
      <c r="A2562" s="17" t="s">
        <v>301</v>
      </c>
      <c r="B2562" s="19">
        <v>0.01</v>
      </c>
      <c r="C2562" s="19">
        <v>0</v>
      </c>
      <c r="D2562" s="19">
        <v>0.01</v>
      </c>
      <c r="E2562" s="19">
        <v>0</v>
      </c>
      <c r="F2562" s="17" t="s">
        <v>339</v>
      </c>
      <c r="G2562" s="17" t="s">
        <v>20</v>
      </c>
      <c r="H2562" s="18">
        <v>45993</v>
      </c>
      <c r="I2562" s="18">
        <v>45994</v>
      </c>
      <c r="J2562" s="17" t="s">
        <v>3014</v>
      </c>
      <c r="K2562" s="17" t="s">
        <v>2210</v>
      </c>
      <c r="L2562" t="str">
        <f>IF(COUNTIFS(ZSOHSD058[订单号数值], ZSOHPP055[[#This Row],[订单号数值]], ZSOHSD058[行項目], ZSOHPP055[[#This Row],[行項目]])&gt;0, "Y", "")</f>
        <v>Y</v>
      </c>
      <c r="M2562">
        <f>IF(ZSOHPP055[[#This Row],[銷售訂單]]="", "", --ZSOHPP055[[#This Row],[銷售訂單]])</f>
        <v>6081563</v>
      </c>
    </row>
    <row r="2563" spans="1:13">
      <c r="A2563" s="17" t="s">
        <v>301</v>
      </c>
      <c r="B2563" s="19">
        <v>8325</v>
      </c>
      <c r="C2563" s="19">
        <v>8363.2999999999993</v>
      </c>
      <c r="D2563" s="19">
        <v>-38.299999999999997</v>
      </c>
      <c r="E2563" s="19">
        <v>0</v>
      </c>
      <c r="F2563" s="17" t="s">
        <v>338</v>
      </c>
      <c r="G2563" s="17" t="s">
        <v>20</v>
      </c>
      <c r="H2563" s="18">
        <v>45993</v>
      </c>
      <c r="I2563" s="18">
        <v>46027</v>
      </c>
      <c r="J2563" s="17" t="s">
        <v>3014</v>
      </c>
      <c r="K2563" s="17" t="s">
        <v>2210</v>
      </c>
      <c r="L2563" t="str">
        <f>IF(COUNTIFS(ZSOHSD058[订单号数值], ZSOHPP055[[#This Row],[订单号数值]], ZSOHSD058[行項目], ZSOHPP055[[#This Row],[行項目]])&gt;0, "Y", "")</f>
        <v>Y</v>
      </c>
      <c r="M2563">
        <f>IF(ZSOHPP055[[#This Row],[銷售訂單]]="", "", --ZSOHPP055[[#This Row],[銷售訂單]])</f>
        <v>6081563</v>
      </c>
    </row>
    <row r="2564" spans="1:13">
      <c r="A2564" s="17" t="s">
        <v>1763</v>
      </c>
      <c r="B2564" s="19">
        <v>10842.843999999999</v>
      </c>
      <c r="C2564" s="19">
        <v>10036</v>
      </c>
      <c r="D2564" s="19">
        <v>806.84400000000005</v>
      </c>
      <c r="E2564" s="19">
        <v>0</v>
      </c>
      <c r="F2564" s="17" t="s">
        <v>1784</v>
      </c>
      <c r="G2564" s="17" t="s">
        <v>20</v>
      </c>
      <c r="H2564" s="18">
        <v>45993</v>
      </c>
      <c r="I2564" s="18">
        <v>46016</v>
      </c>
      <c r="J2564" s="17" t="s">
        <v>2926</v>
      </c>
      <c r="K2564" s="17" t="s">
        <v>2210</v>
      </c>
      <c r="L2564" t="str">
        <f>IF(COUNTIFS(ZSOHSD058[订单号数值], ZSOHPP055[[#This Row],[订单号数值]], ZSOHSD058[行項目], ZSOHPP055[[#This Row],[行項目]])&gt;0, "Y", "")</f>
        <v>Y</v>
      </c>
      <c r="M2564">
        <f>IF(ZSOHPP055[[#This Row],[銷售訂單]]="", "", --ZSOHPP055[[#This Row],[銷售訂單]])</f>
        <v>6080675</v>
      </c>
    </row>
    <row r="2565" spans="1:13">
      <c r="A2565" s="17" t="s">
        <v>1447</v>
      </c>
      <c r="B2565" s="19">
        <v>156.73699999999999</v>
      </c>
      <c r="C2565" s="19">
        <v>136</v>
      </c>
      <c r="D2565" s="19">
        <v>20.736999999999998</v>
      </c>
      <c r="E2565" s="19">
        <v>0</v>
      </c>
      <c r="F2565" s="17" t="s">
        <v>1453</v>
      </c>
      <c r="G2565" s="17" t="s">
        <v>23</v>
      </c>
      <c r="H2565" s="18">
        <v>45994</v>
      </c>
      <c r="I2565" s="18">
        <v>46002</v>
      </c>
      <c r="J2565" s="17" t="s">
        <v>2648</v>
      </c>
      <c r="K2565" s="17" t="s">
        <v>2210</v>
      </c>
      <c r="L2565" t="str">
        <f>IF(COUNTIFS(ZSOHSD058[订单号数值], ZSOHPP055[[#This Row],[订单号数值]], ZSOHSD058[行項目], ZSOHPP055[[#This Row],[行項目]])&gt;0, "Y", "")</f>
        <v>Y</v>
      </c>
      <c r="M2565">
        <f>IF(ZSOHPP055[[#This Row],[銷售訂單]]="", "", --ZSOHPP055[[#This Row],[銷售訂單]])</f>
        <v>6078352</v>
      </c>
    </row>
    <row r="2566" spans="1:13">
      <c r="A2566" s="17" t="s">
        <v>1836</v>
      </c>
      <c r="B2566" s="19">
        <v>13257.141</v>
      </c>
      <c r="C2566" s="19">
        <v>13011.5</v>
      </c>
      <c r="D2566" s="19">
        <v>245.64099999999999</v>
      </c>
      <c r="E2566" s="19">
        <v>0</v>
      </c>
      <c r="F2566" s="17" t="s">
        <v>1870</v>
      </c>
      <c r="G2566" s="17" t="s">
        <v>21</v>
      </c>
      <c r="H2566" s="18">
        <v>45994</v>
      </c>
      <c r="I2566" s="18">
        <v>46014</v>
      </c>
      <c r="J2566" s="17" t="s">
        <v>2902</v>
      </c>
      <c r="K2566" s="17" t="s">
        <v>2210</v>
      </c>
      <c r="L2566" t="str">
        <f>IF(COUNTIFS(ZSOHSD058[订单号数值], ZSOHPP055[[#This Row],[订单号数值]], ZSOHSD058[行項目], ZSOHPP055[[#This Row],[行項目]])&gt;0, "Y", "")</f>
        <v>Y</v>
      </c>
      <c r="M2566">
        <f>IF(ZSOHPP055[[#This Row],[銷售訂單]]="", "", --ZSOHPP055[[#This Row],[銷售訂單]])</f>
        <v>6080398</v>
      </c>
    </row>
    <row r="2567" spans="1:13">
      <c r="A2567" s="17" t="s">
        <v>1836</v>
      </c>
      <c r="B2567" s="19">
        <v>8250</v>
      </c>
      <c r="C2567" s="19">
        <v>8169</v>
      </c>
      <c r="D2567" s="19">
        <v>81</v>
      </c>
      <c r="E2567" s="19">
        <v>0</v>
      </c>
      <c r="F2567" s="17" t="s">
        <v>1871</v>
      </c>
      <c r="G2567" s="17" t="s">
        <v>21</v>
      </c>
      <c r="H2567" s="18">
        <v>45994</v>
      </c>
      <c r="I2567" s="18">
        <v>46008</v>
      </c>
      <c r="J2567" s="17" t="s">
        <v>2902</v>
      </c>
      <c r="K2567" s="17" t="s">
        <v>2210</v>
      </c>
      <c r="L2567" t="str">
        <f>IF(COUNTIFS(ZSOHSD058[订单号数值], ZSOHPP055[[#This Row],[订单号数值]], ZSOHSD058[行項目], ZSOHPP055[[#This Row],[行項目]])&gt;0, "Y", "")</f>
        <v>Y</v>
      </c>
      <c r="M2567">
        <f>IF(ZSOHPP055[[#This Row],[銷售訂單]]="", "", --ZSOHPP055[[#This Row],[銷售訂單]])</f>
        <v>6080398</v>
      </c>
    </row>
    <row r="2568" spans="1:13">
      <c r="A2568" s="17" t="s">
        <v>301</v>
      </c>
      <c r="B2568" s="19">
        <v>11773.68</v>
      </c>
      <c r="C2568" s="19">
        <v>11859</v>
      </c>
      <c r="D2568" s="19">
        <v>-85.32</v>
      </c>
      <c r="E2568" s="19">
        <v>0</v>
      </c>
      <c r="F2568" s="17" t="s">
        <v>333</v>
      </c>
      <c r="G2568" s="17" t="s">
        <v>20</v>
      </c>
      <c r="H2568" s="18">
        <v>45995</v>
      </c>
      <c r="I2568" s="18">
        <v>46031</v>
      </c>
      <c r="J2568" s="17" t="s">
        <v>3036</v>
      </c>
      <c r="K2568" s="17" t="s">
        <v>2210</v>
      </c>
      <c r="L2568" t="str">
        <f>IF(COUNTIFS(ZSOHSD058[订单号数值], ZSOHPP055[[#This Row],[订单号数值]], ZSOHSD058[行項目], ZSOHPP055[[#This Row],[行項目]])&gt;0, "Y", "")</f>
        <v>Y</v>
      </c>
      <c r="M2568">
        <f>IF(ZSOHPP055[[#This Row],[銷售訂單]]="", "", --ZSOHPP055[[#This Row],[銷售訂單]])</f>
        <v>6081756</v>
      </c>
    </row>
    <row r="2569" spans="1:13">
      <c r="A2569" s="17" t="s">
        <v>579</v>
      </c>
      <c r="B2569" s="19">
        <v>303</v>
      </c>
      <c r="C2569" s="19">
        <v>316</v>
      </c>
      <c r="D2569" s="19">
        <v>-13</v>
      </c>
      <c r="E2569" s="19">
        <v>0</v>
      </c>
      <c r="F2569" s="17" t="s">
        <v>593</v>
      </c>
      <c r="G2569" s="17" t="s">
        <v>24</v>
      </c>
      <c r="H2569" s="18">
        <v>45995</v>
      </c>
      <c r="I2569" s="18">
        <v>45999</v>
      </c>
      <c r="J2569" s="17" t="s">
        <v>3053</v>
      </c>
      <c r="K2569" s="17" t="s">
        <v>2217</v>
      </c>
      <c r="L2569" t="str">
        <f>IF(COUNTIFS(ZSOHSD058[订单号数值], ZSOHPP055[[#This Row],[订单号数值]], ZSOHSD058[行項目], ZSOHPP055[[#This Row],[行項目]])&gt;0, "Y", "")</f>
        <v>Y</v>
      </c>
      <c r="M2569">
        <f>IF(ZSOHPP055[[#This Row],[銷售訂單]]="", "", --ZSOHPP055[[#This Row],[銷售訂單]])</f>
        <v>6082021</v>
      </c>
    </row>
    <row r="2570" spans="1:13">
      <c r="A2570" s="17" t="s">
        <v>579</v>
      </c>
      <c r="B2570" s="19">
        <v>552.08500000000004</v>
      </c>
      <c r="C2570" s="19">
        <v>556</v>
      </c>
      <c r="D2570" s="19">
        <v>-3.915</v>
      </c>
      <c r="E2570" s="19">
        <v>0</v>
      </c>
      <c r="F2570" s="17" t="s">
        <v>582</v>
      </c>
      <c r="G2570" s="17" t="s">
        <v>24</v>
      </c>
      <c r="H2570" s="18">
        <v>45995</v>
      </c>
      <c r="I2570" s="18">
        <v>46000</v>
      </c>
      <c r="J2570" s="17" t="s">
        <v>2976</v>
      </c>
      <c r="K2570" s="17" t="s">
        <v>2216</v>
      </c>
      <c r="L2570" t="str">
        <f>IF(COUNTIFS(ZSOHSD058[订单号数值], ZSOHPP055[[#This Row],[订单号数值]], ZSOHSD058[行項目], ZSOHPP055[[#This Row],[行項目]])&gt;0, "Y", "")</f>
        <v>Y</v>
      </c>
      <c r="M2570">
        <f>IF(ZSOHPP055[[#This Row],[銷售訂單]]="", "", --ZSOHPP055[[#This Row],[銷售訂單]])</f>
        <v>6081170</v>
      </c>
    </row>
    <row r="2571" spans="1:13">
      <c r="A2571" s="17" t="s">
        <v>597</v>
      </c>
      <c r="B2571" s="19">
        <v>27.774999999999999</v>
      </c>
      <c r="C2571" s="19">
        <v>28.5</v>
      </c>
      <c r="D2571" s="19">
        <v>-0.72499999999999998</v>
      </c>
      <c r="E2571" s="19">
        <v>0</v>
      </c>
      <c r="F2571" s="17" t="s">
        <v>598</v>
      </c>
      <c r="G2571" s="17" t="s">
        <v>24</v>
      </c>
      <c r="H2571" s="18">
        <v>45995</v>
      </c>
      <c r="I2571" s="18">
        <v>45997</v>
      </c>
      <c r="J2571" s="17" t="s">
        <v>3066</v>
      </c>
      <c r="K2571" s="17" t="s">
        <v>2210</v>
      </c>
      <c r="L2571" t="str">
        <f>IF(COUNTIFS(ZSOHSD058[订单号数值], ZSOHPP055[[#This Row],[订单号数值]], ZSOHSD058[行項目], ZSOHPP055[[#This Row],[行項目]])&gt;0, "Y", "")</f>
        <v>Y</v>
      </c>
      <c r="M2571">
        <f>IF(ZSOHPP055[[#This Row],[銷售訂單]]="", "", --ZSOHPP055[[#This Row],[銷售訂單]])</f>
        <v>6082133</v>
      </c>
    </row>
    <row r="2572" spans="1:13">
      <c r="A2572" s="17" t="s">
        <v>680</v>
      </c>
      <c r="B2572" s="19">
        <v>3063.2779999999998</v>
      </c>
      <c r="C2572" s="19">
        <v>3054</v>
      </c>
      <c r="D2572" s="19">
        <v>9.2780000000000005</v>
      </c>
      <c r="E2572" s="19">
        <v>0</v>
      </c>
      <c r="F2572" s="17" t="s">
        <v>684</v>
      </c>
      <c r="G2572" s="17" t="s">
        <v>24</v>
      </c>
      <c r="H2572" s="18">
        <v>45995</v>
      </c>
      <c r="I2572" s="18">
        <v>46008</v>
      </c>
      <c r="J2572" s="17" t="s">
        <v>3038</v>
      </c>
      <c r="K2572" s="17" t="s">
        <v>2219</v>
      </c>
      <c r="L2572" t="str">
        <f>IF(COUNTIFS(ZSOHSD058[订单号数值], ZSOHPP055[[#This Row],[订单号数值]], ZSOHSD058[行項目], ZSOHPP055[[#This Row],[行項目]])&gt;0, "Y", "")</f>
        <v>Y</v>
      </c>
      <c r="M2572">
        <f>IF(ZSOHPP055[[#This Row],[銷售訂單]]="", "", --ZSOHPP055[[#This Row],[銷售訂單]])</f>
        <v>6081777</v>
      </c>
    </row>
    <row r="2573" spans="1:13">
      <c r="A2573" s="17" t="s">
        <v>714</v>
      </c>
      <c r="B2573" s="19">
        <v>1373.5219999999999</v>
      </c>
      <c r="C2573" s="19">
        <v>1360.5</v>
      </c>
      <c r="D2573" s="19">
        <v>13.022</v>
      </c>
      <c r="E2573" s="19">
        <v>0</v>
      </c>
      <c r="F2573" s="17" t="s">
        <v>732</v>
      </c>
      <c r="G2573" s="17" t="s">
        <v>24</v>
      </c>
      <c r="H2573" s="18">
        <v>45995</v>
      </c>
      <c r="I2573" s="18">
        <v>46008</v>
      </c>
      <c r="J2573" s="17" t="s">
        <v>3038</v>
      </c>
      <c r="K2573" s="17" t="s">
        <v>2217</v>
      </c>
      <c r="L2573" t="str">
        <f>IF(COUNTIFS(ZSOHSD058[订单号数值], ZSOHPP055[[#This Row],[订单号数值]], ZSOHSD058[行項目], ZSOHPP055[[#This Row],[行項目]])&gt;0, "Y", "")</f>
        <v>Y</v>
      </c>
      <c r="M2573">
        <f>IF(ZSOHPP055[[#This Row],[銷售訂單]]="", "", --ZSOHPP055[[#This Row],[銷售訂單]])</f>
        <v>6081777</v>
      </c>
    </row>
    <row r="2574" spans="1:13">
      <c r="A2574" s="17" t="s">
        <v>714</v>
      </c>
      <c r="B2574" s="19">
        <v>1832.8820000000001</v>
      </c>
      <c r="C2574" s="19">
        <v>1873</v>
      </c>
      <c r="D2574" s="19">
        <v>-40.118000000000002</v>
      </c>
      <c r="E2574" s="19">
        <v>0</v>
      </c>
      <c r="F2574" s="17" t="s">
        <v>715</v>
      </c>
      <c r="G2574" s="17" t="s">
        <v>24</v>
      </c>
      <c r="H2574" s="18">
        <v>45995</v>
      </c>
      <c r="I2574" s="18">
        <v>46015</v>
      </c>
      <c r="J2574" s="17" t="s">
        <v>3038</v>
      </c>
      <c r="K2574" s="17" t="s">
        <v>2217</v>
      </c>
      <c r="L2574" t="str">
        <f>IF(COUNTIFS(ZSOHSD058[订单号数值], ZSOHPP055[[#This Row],[订单号数值]], ZSOHSD058[行項目], ZSOHPP055[[#This Row],[行項目]])&gt;0, "Y", "")</f>
        <v>Y</v>
      </c>
      <c r="M2574">
        <f>IF(ZSOHPP055[[#This Row],[銷售訂單]]="", "", --ZSOHPP055[[#This Row],[銷售訂單]])</f>
        <v>6081777</v>
      </c>
    </row>
    <row r="2575" spans="1:13">
      <c r="A2575" s="17" t="s">
        <v>741</v>
      </c>
      <c r="B2575" s="19">
        <v>27.774999999999999</v>
      </c>
      <c r="C2575" s="19">
        <v>41.5</v>
      </c>
      <c r="D2575" s="19">
        <v>-13.725</v>
      </c>
      <c r="E2575" s="19">
        <v>0</v>
      </c>
      <c r="F2575" s="17" t="s">
        <v>742</v>
      </c>
      <c r="G2575" s="17" t="s">
        <v>24</v>
      </c>
      <c r="H2575" s="18">
        <v>45995</v>
      </c>
      <c r="I2575" s="18">
        <v>45997</v>
      </c>
      <c r="J2575" s="17" t="s">
        <v>3066</v>
      </c>
      <c r="K2575" s="17" t="s">
        <v>2215</v>
      </c>
      <c r="L2575" t="str">
        <f>IF(COUNTIFS(ZSOHSD058[订单号数值], ZSOHPP055[[#This Row],[订单号数值]], ZSOHSD058[行項目], ZSOHPP055[[#This Row],[行項目]])&gt;0, "Y", "")</f>
        <v>Y</v>
      </c>
      <c r="M2575">
        <f>IF(ZSOHPP055[[#This Row],[銷售訂單]]="", "", --ZSOHPP055[[#This Row],[銷售訂單]])</f>
        <v>6082133</v>
      </c>
    </row>
    <row r="2576" spans="1:13">
      <c r="A2576" s="17" t="s">
        <v>743</v>
      </c>
      <c r="B2576" s="19">
        <v>48.951000000000001</v>
      </c>
      <c r="C2576" s="19">
        <v>49</v>
      </c>
      <c r="D2576" s="19">
        <v>-4.9000000000000002E-2</v>
      </c>
      <c r="E2576" s="19">
        <v>0</v>
      </c>
      <c r="F2576" s="17" t="s">
        <v>774</v>
      </c>
      <c r="G2576" s="17" t="s">
        <v>24</v>
      </c>
      <c r="H2576" s="18">
        <v>45995</v>
      </c>
      <c r="I2576" s="18">
        <v>46000</v>
      </c>
      <c r="J2576" s="17" t="s">
        <v>3755</v>
      </c>
      <c r="K2576" s="17" t="s">
        <v>2215</v>
      </c>
      <c r="L2576" t="str">
        <f>IF(COUNTIFS(ZSOHSD058[订单号数值], ZSOHPP055[[#This Row],[订单号数值]], ZSOHSD058[行項目], ZSOHPP055[[#This Row],[行項目]])&gt;0, "Y", "")</f>
        <v/>
      </c>
      <c r="M2576">
        <f>IF(ZSOHPP055[[#This Row],[銷售訂單]]="", "", --ZSOHPP055[[#This Row],[銷售訂單]])</f>
        <v>4171530</v>
      </c>
    </row>
    <row r="2577" spans="1:13">
      <c r="A2577" s="17" t="s">
        <v>743</v>
      </c>
      <c r="B2577" s="19">
        <v>48.3</v>
      </c>
      <c r="C2577" s="19">
        <v>48</v>
      </c>
      <c r="D2577" s="19">
        <v>0.3</v>
      </c>
      <c r="E2577" s="19">
        <v>0</v>
      </c>
      <c r="F2577" s="17" t="s">
        <v>797</v>
      </c>
      <c r="G2577" s="17" t="s">
        <v>24</v>
      </c>
      <c r="H2577" s="18">
        <v>45995</v>
      </c>
      <c r="I2577" s="18">
        <v>46000</v>
      </c>
      <c r="J2577" s="17" t="s">
        <v>3755</v>
      </c>
      <c r="K2577" s="17" t="s">
        <v>2216</v>
      </c>
      <c r="L2577" t="str">
        <f>IF(COUNTIFS(ZSOHSD058[订单号数值], ZSOHPP055[[#This Row],[订单号数值]], ZSOHSD058[行項目], ZSOHPP055[[#This Row],[行項目]])&gt;0, "Y", "")</f>
        <v/>
      </c>
      <c r="M2577">
        <f>IF(ZSOHPP055[[#This Row],[銷售訂單]]="", "", --ZSOHPP055[[#This Row],[銷售訂單]])</f>
        <v>4171530</v>
      </c>
    </row>
    <row r="2578" spans="1:13">
      <c r="A2578" s="17" t="s">
        <v>743</v>
      </c>
      <c r="B2578" s="19">
        <v>23.945</v>
      </c>
      <c r="C2578" s="19">
        <v>22.5</v>
      </c>
      <c r="D2578" s="19">
        <v>1.4450000000000001</v>
      </c>
      <c r="E2578" s="19">
        <v>0</v>
      </c>
      <c r="F2578" s="17" t="s">
        <v>789</v>
      </c>
      <c r="G2578" s="17" t="s">
        <v>24</v>
      </c>
      <c r="H2578" s="18">
        <v>45995</v>
      </c>
      <c r="I2578" s="18">
        <v>46000</v>
      </c>
      <c r="J2578" s="17" t="s">
        <v>3755</v>
      </c>
      <c r="K2578" s="17" t="s">
        <v>2210</v>
      </c>
      <c r="L2578" t="str">
        <f>IF(COUNTIFS(ZSOHSD058[订单号数值], ZSOHPP055[[#This Row],[订单号数值]], ZSOHSD058[行項目], ZSOHPP055[[#This Row],[行項目]])&gt;0, "Y", "")</f>
        <v/>
      </c>
      <c r="M2578">
        <f>IF(ZSOHPP055[[#This Row],[銷售訂單]]="", "", --ZSOHPP055[[#This Row],[銷售訂單]])</f>
        <v>4171530</v>
      </c>
    </row>
    <row r="2579" spans="1:13">
      <c r="A2579" s="17" t="s">
        <v>743</v>
      </c>
      <c r="B2579" s="19">
        <v>22.908999999999999</v>
      </c>
      <c r="C2579" s="19">
        <v>20</v>
      </c>
      <c r="D2579" s="19">
        <v>2.9089999999999998</v>
      </c>
      <c r="E2579" s="19">
        <v>0</v>
      </c>
      <c r="F2579" s="17" t="s">
        <v>745</v>
      </c>
      <c r="G2579" s="17" t="s">
        <v>24</v>
      </c>
      <c r="H2579" s="18">
        <v>45995</v>
      </c>
      <c r="I2579" s="18">
        <v>46000</v>
      </c>
      <c r="J2579" s="17" t="s">
        <v>3755</v>
      </c>
      <c r="K2579" s="17" t="s">
        <v>2217</v>
      </c>
      <c r="L2579" t="str">
        <f>IF(COUNTIFS(ZSOHSD058[订单号数值], ZSOHPP055[[#This Row],[订单号数值]], ZSOHSD058[行項目], ZSOHPP055[[#This Row],[行項目]])&gt;0, "Y", "")</f>
        <v/>
      </c>
      <c r="M2579">
        <f>IF(ZSOHPP055[[#This Row],[銷售訂單]]="", "", --ZSOHPP055[[#This Row],[銷售訂單]])</f>
        <v>4171530</v>
      </c>
    </row>
    <row r="2580" spans="1:13">
      <c r="A2580" s="17" t="s">
        <v>1064</v>
      </c>
      <c r="B2580" s="19">
        <v>4965</v>
      </c>
      <c r="C2580" s="19">
        <v>4963</v>
      </c>
      <c r="D2580" s="19">
        <v>2</v>
      </c>
      <c r="E2580" s="19">
        <v>0</v>
      </c>
      <c r="F2580" s="17" t="s">
        <v>1075</v>
      </c>
      <c r="G2580" s="17" t="s">
        <v>22</v>
      </c>
      <c r="H2580" s="18">
        <v>45995</v>
      </c>
      <c r="I2580" s="18">
        <v>46034</v>
      </c>
      <c r="J2580" s="17" t="s">
        <v>2961</v>
      </c>
      <c r="K2580" s="17" t="s">
        <v>2210</v>
      </c>
      <c r="L2580" t="str">
        <f>IF(COUNTIFS(ZSOHSD058[订单号数值], ZSOHPP055[[#This Row],[订单号数值]], ZSOHSD058[行項目], ZSOHPP055[[#This Row],[行項目]])&gt;0, "Y", "")</f>
        <v>Y</v>
      </c>
      <c r="M2580">
        <f>IF(ZSOHPP055[[#This Row],[銷售訂單]]="", "", --ZSOHPP055[[#This Row],[銷售訂單]])</f>
        <v>6081046</v>
      </c>
    </row>
    <row r="2581" spans="1:13">
      <c r="A2581" s="17" t="s">
        <v>1088</v>
      </c>
      <c r="B2581" s="19">
        <v>240.24</v>
      </c>
      <c r="C2581" s="19">
        <v>241.5</v>
      </c>
      <c r="D2581" s="19">
        <v>-1.26</v>
      </c>
      <c r="E2581" s="19">
        <v>0</v>
      </c>
      <c r="F2581" s="17" t="s">
        <v>1091</v>
      </c>
      <c r="G2581" s="17" t="s">
        <v>22</v>
      </c>
      <c r="H2581" s="18">
        <v>45995</v>
      </c>
      <c r="I2581" s="18">
        <v>46000</v>
      </c>
      <c r="J2581" s="17" t="s">
        <v>2972</v>
      </c>
      <c r="K2581" s="17" t="s">
        <v>2215</v>
      </c>
      <c r="L2581" t="str">
        <f>IF(COUNTIFS(ZSOHSD058[订单号数值], ZSOHPP055[[#This Row],[订单号数值]], ZSOHSD058[行項目], ZSOHPP055[[#This Row],[行項目]])&gt;0, "Y", "")</f>
        <v>Y</v>
      </c>
      <c r="M2581">
        <f>IF(ZSOHPP055[[#This Row],[銷售訂單]]="", "", --ZSOHPP055[[#This Row],[銷售訂單]])</f>
        <v>6081128</v>
      </c>
    </row>
    <row r="2582" spans="1:13">
      <c r="A2582" s="17" t="s">
        <v>1249</v>
      </c>
      <c r="B2582" s="19">
        <v>3465.5169999999998</v>
      </c>
      <c r="C2582" s="19">
        <v>3377.5</v>
      </c>
      <c r="D2582" s="19">
        <v>88.016999999999996</v>
      </c>
      <c r="E2582" s="19">
        <v>0</v>
      </c>
      <c r="F2582" s="17" t="s">
        <v>1252</v>
      </c>
      <c r="G2582" s="17" t="s">
        <v>23</v>
      </c>
      <c r="H2582" s="18">
        <v>45995</v>
      </c>
      <c r="I2582" s="18">
        <v>46015</v>
      </c>
      <c r="J2582" s="17" t="s">
        <v>3046</v>
      </c>
      <c r="K2582" s="17" t="s">
        <v>2210</v>
      </c>
      <c r="L2582" t="str">
        <f>IF(COUNTIFS(ZSOHSD058[订单号数值], ZSOHPP055[[#This Row],[订单号数值]], ZSOHSD058[行項目], ZSOHPP055[[#This Row],[行項目]])&gt;0, "Y", "")</f>
        <v>Y</v>
      </c>
      <c r="M2582">
        <f>IF(ZSOHPP055[[#This Row],[銷售訂單]]="", "", --ZSOHPP055[[#This Row],[銷售訂單]])</f>
        <v>6081949</v>
      </c>
    </row>
    <row r="2583" spans="1:13">
      <c r="A2583" s="17" t="s">
        <v>1658</v>
      </c>
      <c r="B2583" s="19">
        <v>5853.1629999999996</v>
      </c>
      <c r="C2583" s="19">
        <v>6614</v>
      </c>
      <c r="D2583" s="19">
        <v>-760.83699999999999</v>
      </c>
      <c r="E2583" s="19">
        <v>0</v>
      </c>
      <c r="F2583" s="17" t="s">
        <v>1685</v>
      </c>
      <c r="G2583" s="17" t="s">
        <v>20</v>
      </c>
      <c r="H2583" s="18">
        <v>45995</v>
      </c>
      <c r="I2583" s="18">
        <v>46048</v>
      </c>
      <c r="J2583" s="17" t="s">
        <v>2626</v>
      </c>
      <c r="K2583" s="17" t="s">
        <v>2210</v>
      </c>
      <c r="L2583" t="str">
        <f>IF(COUNTIFS(ZSOHSD058[订单号数值], ZSOHPP055[[#This Row],[订单号数值]], ZSOHSD058[行項目], ZSOHPP055[[#This Row],[行項目]])&gt;0, "Y", "")</f>
        <v>Y</v>
      </c>
      <c r="M2583">
        <f>IF(ZSOHPP055[[#This Row],[銷售訂單]]="", "", --ZSOHPP055[[#This Row],[銷售訂單]])</f>
        <v>6078095</v>
      </c>
    </row>
    <row r="2584" spans="1:13">
      <c r="A2584" s="17" t="s">
        <v>1658</v>
      </c>
      <c r="B2584" s="19">
        <v>7154.9840000000004</v>
      </c>
      <c r="C2584" s="19">
        <v>6628</v>
      </c>
      <c r="D2584" s="19">
        <v>526.98400000000004</v>
      </c>
      <c r="E2584" s="19">
        <v>0</v>
      </c>
      <c r="F2584" s="17" t="s">
        <v>1686</v>
      </c>
      <c r="G2584" s="17" t="s">
        <v>20</v>
      </c>
      <c r="H2584" s="18">
        <v>45995</v>
      </c>
      <c r="I2584" s="18">
        <v>46053</v>
      </c>
      <c r="J2584" s="17" t="s">
        <v>2626</v>
      </c>
      <c r="K2584" s="17" t="s">
        <v>2210</v>
      </c>
      <c r="L2584" t="str">
        <f>IF(COUNTIFS(ZSOHSD058[订单号数值], ZSOHPP055[[#This Row],[订单号数值]], ZSOHSD058[行項目], ZSOHPP055[[#This Row],[行項目]])&gt;0, "Y", "")</f>
        <v>Y</v>
      </c>
      <c r="M2584">
        <f>IF(ZSOHPP055[[#This Row],[銷售訂單]]="", "", --ZSOHPP055[[#This Row],[銷售訂單]])</f>
        <v>6078095</v>
      </c>
    </row>
    <row r="2585" spans="1:13">
      <c r="A2585" s="17" t="s">
        <v>1658</v>
      </c>
      <c r="B2585" s="19">
        <v>5853.1629999999996</v>
      </c>
      <c r="C2585" s="19">
        <v>5898.5</v>
      </c>
      <c r="D2585" s="19">
        <v>-45.337000000000003</v>
      </c>
      <c r="E2585" s="19">
        <v>0</v>
      </c>
      <c r="F2585" s="17" t="s">
        <v>1687</v>
      </c>
      <c r="G2585" s="17" t="s">
        <v>20</v>
      </c>
      <c r="H2585" s="18">
        <v>45995</v>
      </c>
      <c r="I2585" s="18">
        <v>46119</v>
      </c>
      <c r="J2585" s="17" t="s">
        <v>2626</v>
      </c>
      <c r="K2585" s="17" t="s">
        <v>2210</v>
      </c>
      <c r="L2585" t="str">
        <f>IF(COUNTIFS(ZSOHSD058[订单号数值], ZSOHPP055[[#This Row],[订单号数值]], ZSOHSD058[行項目], ZSOHPP055[[#This Row],[行項目]])&gt;0, "Y", "")</f>
        <v>Y</v>
      </c>
      <c r="M2585">
        <f>IF(ZSOHPP055[[#This Row],[銷售訂單]]="", "", --ZSOHPP055[[#This Row],[銷售訂單]])</f>
        <v>6078095</v>
      </c>
    </row>
    <row r="2586" spans="1:13">
      <c r="A2586" s="17" t="s">
        <v>1658</v>
      </c>
      <c r="B2586" s="19">
        <v>649.5</v>
      </c>
      <c r="C2586" s="19">
        <v>649.5</v>
      </c>
      <c r="D2586" s="19">
        <v>0</v>
      </c>
      <c r="E2586" s="19">
        <v>0</v>
      </c>
      <c r="F2586" s="17" t="s">
        <v>1688</v>
      </c>
      <c r="G2586" s="17" t="s">
        <v>20</v>
      </c>
      <c r="H2586" s="18">
        <v>45995</v>
      </c>
      <c r="I2586" s="18">
        <v>46055</v>
      </c>
      <c r="J2586" s="17" t="s">
        <v>2626</v>
      </c>
      <c r="K2586" s="17" t="s">
        <v>2210</v>
      </c>
      <c r="L2586" t="str">
        <f>IF(COUNTIFS(ZSOHSD058[订单号数值], ZSOHPP055[[#This Row],[订单号数值]], ZSOHSD058[行項目], ZSOHPP055[[#This Row],[行項目]])&gt;0, "Y", "")</f>
        <v>Y</v>
      </c>
      <c r="M2586">
        <f>IF(ZSOHPP055[[#This Row],[銷售訂單]]="", "", --ZSOHPP055[[#This Row],[銷售訂單]])</f>
        <v>6078095</v>
      </c>
    </row>
    <row r="2587" spans="1:13">
      <c r="A2587" s="17" t="s">
        <v>1658</v>
      </c>
      <c r="B2587" s="19">
        <v>5853.1629999999996</v>
      </c>
      <c r="C2587" s="19">
        <v>5837</v>
      </c>
      <c r="D2587" s="19">
        <v>16.163</v>
      </c>
      <c r="E2587" s="19">
        <v>0</v>
      </c>
      <c r="F2587" s="17" t="s">
        <v>1689</v>
      </c>
      <c r="G2587" s="17" t="s">
        <v>20</v>
      </c>
      <c r="H2587" s="18">
        <v>45995</v>
      </c>
      <c r="I2587" s="18">
        <v>46058</v>
      </c>
      <c r="J2587" s="17" t="s">
        <v>2626</v>
      </c>
      <c r="K2587" s="17" t="s">
        <v>2210</v>
      </c>
      <c r="L2587" t="str">
        <f>IF(COUNTIFS(ZSOHSD058[订单号数值], ZSOHPP055[[#This Row],[订单号数值]], ZSOHSD058[行項目], ZSOHPP055[[#This Row],[行項目]])&gt;0, "Y", "")</f>
        <v>Y</v>
      </c>
      <c r="M2587">
        <f>IF(ZSOHPP055[[#This Row],[銷售訂單]]="", "", --ZSOHPP055[[#This Row],[銷售訂單]])</f>
        <v>6078095</v>
      </c>
    </row>
    <row r="2588" spans="1:13">
      <c r="A2588" s="17" t="s">
        <v>1658</v>
      </c>
      <c r="B2588" s="19">
        <v>3249.52</v>
      </c>
      <c r="C2588" s="19">
        <v>3237</v>
      </c>
      <c r="D2588" s="19">
        <v>12.52</v>
      </c>
      <c r="E2588" s="19">
        <v>0</v>
      </c>
      <c r="F2588" s="17" t="s">
        <v>1690</v>
      </c>
      <c r="G2588" s="17" t="s">
        <v>20</v>
      </c>
      <c r="H2588" s="18">
        <v>45995</v>
      </c>
      <c r="I2588" s="18">
        <v>46049</v>
      </c>
      <c r="J2588" s="17" t="s">
        <v>2626</v>
      </c>
      <c r="K2588" s="17" t="s">
        <v>2210</v>
      </c>
      <c r="L2588" t="str">
        <f>IF(COUNTIFS(ZSOHSD058[订单号数值], ZSOHPP055[[#This Row],[订单号数值]], ZSOHSD058[行項目], ZSOHPP055[[#This Row],[行項目]])&gt;0, "Y", "")</f>
        <v>Y</v>
      </c>
      <c r="M2588">
        <f>IF(ZSOHPP055[[#This Row],[銷售訂單]]="", "", --ZSOHPP055[[#This Row],[銷售訂單]])</f>
        <v>6078095</v>
      </c>
    </row>
    <row r="2589" spans="1:13">
      <c r="A2589" s="17" t="s">
        <v>2081</v>
      </c>
      <c r="B2589" s="19">
        <v>4998.5929999999998</v>
      </c>
      <c r="C2589" s="19">
        <v>5043</v>
      </c>
      <c r="D2589" s="19">
        <v>-44.406999999999996</v>
      </c>
      <c r="E2589" s="19">
        <v>0</v>
      </c>
      <c r="F2589" s="17" t="s">
        <v>2091</v>
      </c>
      <c r="G2589" s="17" t="s">
        <v>23</v>
      </c>
      <c r="H2589" s="18">
        <v>45995</v>
      </c>
      <c r="I2589" s="18">
        <v>46025</v>
      </c>
      <c r="J2589" s="17" t="s">
        <v>3046</v>
      </c>
      <c r="K2589" s="17" t="s">
        <v>2215</v>
      </c>
      <c r="L2589" t="str">
        <f>IF(COUNTIFS(ZSOHSD058[订单号数值], ZSOHPP055[[#This Row],[订单号数值]], ZSOHSD058[行項目], ZSOHPP055[[#This Row],[行項目]])&gt;0, "Y", "")</f>
        <v>Y</v>
      </c>
      <c r="M2589">
        <f>IF(ZSOHPP055[[#This Row],[銷售訂單]]="", "", --ZSOHPP055[[#This Row],[銷售訂單]])</f>
        <v>6081949</v>
      </c>
    </row>
    <row r="2590" spans="1:13">
      <c r="A2590" s="17" t="s">
        <v>2081</v>
      </c>
      <c r="B2590" s="19">
        <v>3108.2080000000001</v>
      </c>
      <c r="C2590" s="19">
        <v>2996.5</v>
      </c>
      <c r="D2590" s="19">
        <v>111.708</v>
      </c>
      <c r="E2590" s="19">
        <v>0</v>
      </c>
      <c r="F2590" s="17" t="s">
        <v>2090</v>
      </c>
      <c r="G2590" s="17" t="s">
        <v>23</v>
      </c>
      <c r="H2590" s="18">
        <v>45995</v>
      </c>
      <c r="I2590" s="18">
        <v>46021</v>
      </c>
      <c r="J2590" s="17" t="s">
        <v>3046</v>
      </c>
      <c r="K2590" s="17" t="s">
        <v>2215</v>
      </c>
      <c r="L2590" t="str">
        <f>IF(COUNTIFS(ZSOHSD058[订单号数值], ZSOHPP055[[#This Row],[订单号数值]], ZSOHSD058[行項目], ZSOHPP055[[#This Row],[行項目]])&gt;0, "Y", "")</f>
        <v>Y</v>
      </c>
      <c r="M2590">
        <f>IF(ZSOHPP055[[#This Row],[銷售訂單]]="", "", --ZSOHPP055[[#This Row],[銷售訂單]])</f>
        <v>6081949</v>
      </c>
    </row>
    <row r="2591" spans="1:13">
      <c r="A2591" s="17" t="s">
        <v>599</v>
      </c>
      <c r="B2591" s="19">
        <v>22.561</v>
      </c>
      <c r="C2591" s="19">
        <v>33</v>
      </c>
      <c r="D2591" s="19">
        <v>-10.439</v>
      </c>
      <c r="E2591" s="19">
        <v>0</v>
      </c>
      <c r="F2591" s="17" t="s">
        <v>601</v>
      </c>
      <c r="G2591" s="17" t="s">
        <v>24</v>
      </c>
      <c r="H2591" s="18">
        <v>45996</v>
      </c>
      <c r="I2591" s="18">
        <v>46005</v>
      </c>
      <c r="J2591" s="17" t="s">
        <v>3049</v>
      </c>
      <c r="K2591" s="17" t="s">
        <v>2210</v>
      </c>
      <c r="L2591" t="str">
        <f>IF(COUNTIFS(ZSOHSD058[订单号数值], ZSOHPP055[[#This Row],[订单号数值]], ZSOHSD058[行項目], ZSOHPP055[[#This Row],[行項目]])&gt;0, "Y", "")</f>
        <v>Y</v>
      </c>
      <c r="M2591">
        <f>IF(ZSOHPP055[[#This Row],[銷售訂單]]="", "", --ZSOHPP055[[#This Row],[銷售訂單]])</f>
        <v>6081978</v>
      </c>
    </row>
    <row r="2592" spans="1:13">
      <c r="A2592" s="17" t="s">
        <v>680</v>
      </c>
      <c r="B2592" s="19">
        <v>5108.5309999999999</v>
      </c>
      <c r="C2592" s="19">
        <v>5010.5</v>
      </c>
      <c r="D2592" s="19">
        <v>98.031000000000006</v>
      </c>
      <c r="E2592" s="19">
        <v>0</v>
      </c>
      <c r="F2592" s="17" t="s">
        <v>688</v>
      </c>
      <c r="G2592" s="17" t="s">
        <v>24</v>
      </c>
      <c r="H2592" s="18">
        <v>45996</v>
      </c>
      <c r="I2592" s="18">
        <v>46007</v>
      </c>
      <c r="J2592" s="17" t="s">
        <v>3038</v>
      </c>
      <c r="K2592" s="17" t="s">
        <v>2219</v>
      </c>
      <c r="L2592" t="str">
        <f>IF(COUNTIFS(ZSOHSD058[订单号数值], ZSOHPP055[[#This Row],[订单号数值]], ZSOHSD058[行項目], ZSOHPP055[[#This Row],[行項目]])&gt;0, "Y", "")</f>
        <v>Y</v>
      </c>
      <c r="M2592">
        <f>IF(ZSOHPP055[[#This Row],[銷售訂單]]="", "", --ZSOHPP055[[#This Row],[銷售訂單]])</f>
        <v>6081777</v>
      </c>
    </row>
    <row r="2593" spans="1:13">
      <c r="A2593" s="17" t="s">
        <v>810</v>
      </c>
      <c r="B2593" s="19">
        <v>315</v>
      </c>
      <c r="C2593" s="19">
        <v>325.5</v>
      </c>
      <c r="D2593" s="19">
        <v>-10.5</v>
      </c>
      <c r="E2593" s="19">
        <v>0</v>
      </c>
      <c r="F2593" s="17" t="s">
        <v>812</v>
      </c>
      <c r="G2593" s="17" t="s">
        <v>24</v>
      </c>
      <c r="H2593" s="18">
        <v>45996</v>
      </c>
      <c r="I2593" s="18">
        <v>46004</v>
      </c>
      <c r="J2593" s="17" t="s">
        <v>3077</v>
      </c>
      <c r="K2593" s="17" t="s">
        <v>2210</v>
      </c>
      <c r="L2593" t="str">
        <f>IF(COUNTIFS(ZSOHSD058[订单号数值], ZSOHPP055[[#This Row],[订单号数值]], ZSOHSD058[行項目], ZSOHPP055[[#This Row],[行項目]])&gt;0, "Y", "")</f>
        <v>Y</v>
      </c>
      <c r="M2593">
        <f>IF(ZSOHPP055[[#This Row],[銷售訂單]]="", "", --ZSOHPP055[[#This Row],[銷售訂單]])</f>
        <v>6082411</v>
      </c>
    </row>
    <row r="2594" spans="1:13">
      <c r="A2594" s="17" t="s">
        <v>1836</v>
      </c>
      <c r="B2594" s="19">
        <v>10907.15</v>
      </c>
      <c r="C2594" s="19">
        <v>11399.5</v>
      </c>
      <c r="D2594" s="19">
        <v>-492.35</v>
      </c>
      <c r="E2594" s="19">
        <v>0</v>
      </c>
      <c r="F2594" s="17" t="s">
        <v>1882</v>
      </c>
      <c r="G2594" s="17" t="s">
        <v>21</v>
      </c>
      <c r="H2594" s="18">
        <v>45996</v>
      </c>
      <c r="I2594" s="18">
        <v>46015</v>
      </c>
      <c r="J2594" s="17" t="s">
        <v>2902</v>
      </c>
      <c r="K2594" s="17" t="s">
        <v>2215</v>
      </c>
      <c r="L2594" t="str">
        <f>IF(COUNTIFS(ZSOHSD058[订单号数值], ZSOHPP055[[#This Row],[订单号数值]], ZSOHSD058[行項目], ZSOHPP055[[#This Row],[行項目]])&gt;0, "Y", "")</f>
        <v>Y</v>
      </c>
      <c r="M2594">
        <f>IF(ZSOHPP055[[#This Row],[銷售訂單]]="", "", --ZSOHPP055[[#This Row],[銷售訂單]])</f>
        <v>6080398</v>
      </c>
    </row>
    <row r="2595" spans="1:13">
      <c r="A2595" s="17" t="s">
        <v>1836</v>
      </c>
      <c r="B2595" s="19">
        <v>7105.8370000000004</v>
      </c>
      <c r="C2595" s="19">
        <v>6896.5</v>
      </c>
      <c r="D2595" s="19">
        <v>209.33699999999999</v>
      </c>
      <c r="E2595" s="19">
        <v>0</v>
      </c>
      <c r="F2595" s="17" t="s">
        <v>1880</v>
      </c>
      <c r="G2595" s="17" t="s">
        <v>21</v>
      </c>
      <c r="H2595" s="18">
        <v>45996</v>
      </c>
      <c r="I2595" s="18">
        <v>46017</v>
      </c>
      <c r="J2595" s="17" t="s">
        <v>2902</v>
      </c>
      <c r="K2595" s="17" t="s">
        <v>2215</v>
      </c>
      <c r="L2595" t="str">
        <f>IF(COUNTIFS(ZSOHSD058[订单号数值], ZSOHPP055[[#This Row],[订单号数值]], ZSOHSD058[行項目], ZSOHPP055[[#This Row],[行項目]])&gt;0, "Y", "")</f>
        <v>Y</v>
      </c>
      <c r="M2595">
        <f>IF(ZSOHPP055[[#This Row],[銷售訂單]]="", "", --ZSOHPP055[[#This Row],[銷售訂單]])</f>
        <v>6080398</v>
      </c>
    </row>
    <row r="2596" spans="1:13">
      <c r="A2596" s="17" t="s">
        <v>2169</v>
      </c>
      <c r="B2596" s="19">
        <v>0.01</v>
      </c>
      <c r="C2596" s="19">
        <v>0</v>
      </c>
      <c r="D2596" s="19">
        <v>0.01</v>
      </c>
      <c r="E2596" s="19">
        <v>0</v>
      </c>
      <c r="F2596" s="17" t="s">
        <v>2170</v>
      </c>
      <c r="G2596" s="17" t="s">
        <v>22</v>
      </c>
      <c r="H2596" s="18">
        <v>45996</v>
      </c>
      <c r="I2596" s="18">
        <v>46002</v>
      </c>
      <c r="J2596" s="17" t="s">
        <v>3040</v>
      </c>
      <c r="K2596" s="17" t="s">
        <v>2215</v>
      </c>
      <c r="L2596" t="str">
        <f>IF(COUNTIFS(ZSOHSD058[订单号数值], ZSOHPP055[[#This Row],[订单号数值]], ZSOHSD058[行項目], ZSOHPP055[[#This Row],[行項目]])&gt;0, "Y", "")</f>
        <v>Y</v>
      </c>
      <c r="M2596">
        <f>IF(ZSOHPP055[[#This Row],[銷售訂單]]="", "", --ZSOHPP055[[#This Row],[銷售訂單]])</f>
        <v>6081778</v>
      </c>
    </row>
    <row r="2597" spans="1:13">
      <c r="A2597" s="17" t="s">
        <v>301</v>
      </c>
      <c r="B2597" s="19">
        <v>0.1</v>
      </c>
      <c r="C2597" s="19">
        <v>0</v>
      </c>
      <c r="D2597" s="19">
        <v>0.1</v>
      </c>
      <c r="E2597" s="19">
        <v>0</v>
      </c>
      <c r="F2597" s="17" t="s">
        <v>319</v>
      </c>
      <c r="G2597" s="17" t="s">
        <v>20</v>
      </c>
      <c r="H2597" s="18">
        <v>45997</v>
      </c>
      <c r="I2597" s="18">
        <v>46009</v>
      </c>
      <c r="J2597" s="17" t="s">
        <v>3036</v>
      </c>
      <c r="K2597" s="17" t="s">
        <v>2210</v>
      </c>
      <c r="L2597" t="str">
        <f>IF(COUNTIFS(ZSOHSD058[订单号数值], ZSOHPP055[[#This Row],[订单号数值]], ZSOHSD058[行項目], ZSOHPP055[[#This Row],[行項目]])&gt;0, "Y", "")</f>
        <v>Y</v>
      </c>
      <c r="M2597">
        <f>IF(ZSOHPP055[[#This Row],[銷售訂單]]="", "", --ZSOHPP055[[#This Row],[銷售訂單]])</f>
        <v>6081756</v>
      </c>
    </row>
    <row r="2598" spans="1:13">
      <c r="A2598" s="17" t="s">
        <v>935</v>
      </c>
      <c r="B2598" s="19">
        <v>60.091000000000001</v>
      </c>
      <c r="C2598" s="19">
        <v>60.5</v>
      </c>
      <c r="D2598" s="19">
        <v>-0.40899999999999997</v>
      </c>
      <c r="E2598" s="19">
        <v>0</v>
      </c>
      <c r="F2598" s="17" t="s">
        <v>940</v>
      </c>
      <c r="G2598" s="17" t="s">
        <v>20</v>
      </c>
      <c r="H2598" s="18">
        <v>45997</v>
      </c>
      <c r="I2598" s="18">
        <v>46000</v>
      </c>
      <c r="J2598" s="17" t="s">
        <v>3079</v>
      </c>
      <c r="K2598" s="17" t="s">
        <v>2210</v>
      </c>
      <c r="L2598" t="str">
        <f>IF(COUNTIFS(ZSOHSD058[订单号数值], ZSOHPP055[[#This Row],[订单号数值]], ZSOHSD058[行項目], ZSOHPP055[[#This Row],[行項目]])&gt;0, "Y", "")</f>
        <v>Y</v>
      </c>
      <c r="M2598">
        <f>IF(ZSOHPP055[[#This Row],[銷售訂單]]="", "", --ZSOHPP055[[#This Row],[銷售訂單]])</f>
        <v>4172711</v>
      </c>
    </row>
    <row r="2599" spans="1:13">
      <c r="A2599" s="17" t="s">
        <v>935</v>
      </c>
      <c r="B2599" s="19">
        <v>60.091000000000001</v>
      </c>
      <c r="C2599" s="19">
        <v>58.5</v>
      </c>
      <c r="D2599" s="19">
        <v>1.591</v>
      </c>
      <c r="E2599" s="19">
        <v>0</v>
      </c>
      <c r="F2599" s="17" t="s">
        <v>936</v>
      </c>
      <c r="G2599" s="17" t="s">
        <v>20</v>
      </c>
      <c r="H2599" s="18">
        <v>45997</v>
      </c>
      <c r="I2599" s="18">
        <v>46000</v>
      </c>
      <c r="J2599" s="17" t="s">
        <v>3079</v>
      </c>
      <c r="K2599" s="17" t="s">
        <v>2215</v>
      </c>
      <c r="L2599" t="str">
        <f>IF(COUNTIFS(ZSOHSD058[订单号数值], ZSOHPP055[[#This Row],[订单号数值]], ZSOHSD058[行項目], ZSOHPP055[[#This Row],[行項目]])&gt;0, "Y", "")</f>
        <v>Y</v>
      </c>
      <c r="M2599">
        <f>IF(ZSOHPP055[[#This Row],[銷售訂單]]="", "", --ZSOHPP055[[#This Row],[銷售訂單]])</f>
        <v>4172711</v>
      </c>
    </row>
    <row r="2600" spans="1:13">
      <c r="A2600" s="17" t="s">
        <v>1543</v>
      </c>
      <c r="B2600" s="19">
        <v>1E-3</v>
      </c>
      <c r="C2600" s="19">
        <v>0</v>
      </c>
      <c r="D2600" s="19">
        <v>1E-3</v>
      </c>
      <c r="E2600" s="19">
        <v>0</v>
      </c>
      <c r="F2600" s="17" t="s">
        <v>1613</v>
      </c>
      <c r="G2600" s="17" t="s">
        <v>20</v>
      </c>
      <c r="H2600" s="18">
        <v>45997</v>
      </c>
      <c r="I2600" s="18">
        <v>46001</v>
      </c>
      <c r="J2600" s="17" t="s">
        <v>2958</v>
      </c>
      <c r="K2600" s="17" t="s">
        <v>2210</v>
      </c>
      <c r="L2600" t="str">
        <f>IF(COUNTIFS(ZSOHSD058[订单号数值], ZSOHPP055[[#This Row],[订单号数值]], ZSOHSD058[行項目], ZSOHPP055[[#This Row],[行項目]])&gt;0, "Y", "")</f>
        <v>Y</v>
      </c>
      <c r="M2600">
        <f>IF(ZSOHPP055[[#This Row],[銷售訂單]]="", "", --ZSOHPP055[[#This Row],[銷售訂單]])</f>
        <v>6081027</v>
      </c>
    </row>
    <row r="2601" spans="1:13">
      <c r="A2601" s="17" t="s">
        <v>1543</v>
      </c>
      <c r="B2601" s="19">
        <v>1E-3</v>
      </c>
      <c r="C2601" s="19">
        <v>0</v>
      </c>
      <c r="D2601" s="19">
        <v>1E-3</v>
      </c>
      <c r="E2601" s="19">
        <v>0</v>
      </c>
      <c r="F2601" s="17" t="s">
        <v>1614</v>
      </c>
      <c r="G2601" s="17" t="s">
        <v>20</v>
      </c>
      <c r="H2601" s="18">
        <v>45997</v>
      </c>
      <c r="I2601" s="18">
        <v>46001</v>
      </c>
      <c r="J2601" s="17" t="s">
        <v>2958</v>
      </c>
      <c r="K2601" s="17" t="s">
        <v>2210</v>
      </c>
      <c r="L2601" t="str">
        <f>IF(COUNTIFS(ZSOHSD058[订单号数值], ZSOHPP055[[#This Row],[订单号数值]], ZSOHSD058[行項目], ZSOHPP055[[#This Row],[行項目]])&gt;0, "Y", "")</f>
        <v>Y</v>
      </c>
      <c r="M2601">
        <f>IF(ZSOHPP055[[#This Row],[銷售訂單]]="", "", --ZSOHPP055[[#This Row],[銷售訂單]])</f>
        <v>6081027</v>
      </c>
    </row>
    <row r="2602" spans="1:13">
      <c r="A2602" s="17" t="s">
        <v>1543</v>
      </c>
      <c r="B2602" s="19">
        <v>6332</v>
      </c>
      <c r="C2602" s="19">
        <v>6612.5</v>
      </c>
      <c r="D2602" s="19">
        <v>-280.5</v>
      </c>
      <c r="E2602" s="19">
        <v>0</v>
      </c>
      <c r="F2602" s="17" t="s">
        <v>1615</v>
      </c>
      <c r="G2602" s="17" t="s">
        <v>20</v>
      </c>
      <c r="H2602" s="18">
        <v>45997</v>
      </c>
      <c r="I2602" s="18">
        <v>46009</v>
      </c>
      <c r="J2602" s="17" t="s">
        <v>2958</v>
      </c>
      <c r="K2602" s="17" t="s">
        <v>2210</v>
      </c>
      <c r="L2602" t="str">
        <f>IF(COUNTIFS(ZSOHSD058[订单号数值], ZSOHPP055[[#This Row],[订单号数值]], ZSOHSD058[行項目], ZSOHPP055[[#This Row],[行項目]])&gt;0, "Y", "")</f>
        <v>Y</v>
      </c>
      <c r="M2602">
        <f>IF(ZSOHPP055[[#This Row],[銷售訂單]]="", "", --ZSOHPP055[[#This Row],[銷售訂單]])</f>
        <v>6081027</v>
      </c>
    </row>
    <row r="2603" spans="1:13">
      <c r="A2603" s="17" t="s">
        <v>1543</v>
      </c>
      <c r="B2603" s="19">
        <v>1600</v>
      </c>
      <c r="C2603" s="19">
        <v>2159.5</v>
      </c>
      <c r="D2603" s="19">
        <v>-559.5</v>
      </c>
      <c r="E2603" s="19">
        <v>0</v>
      </c>
      <c r="F2603" s="17" t="s">
        <v>1616</v>
      </c>
      <c r="G2603" s="17" t="s">
        <v>20</v>
      </c>
      <c r="H2603" s="18">
        <v>45997</v>
      </c>
      <c r="I2603" s="18">
        <v>46009</v>
      </c>
      <c r="J2603" s="17" t="s">
        <v>2958</v>
      </c>
      <c r="K2603" s="17" t="s">
        <v>2210</v>
      </c>
      <c r="L2603" t="str">
        <f>IF(COUNTIFS(ZSOHSD058[订单号数值], ZSOHPP055[[#This Row],[订单号数值]], ZSOHSD058[行項目], ZSOHPP055[[#This Row],[行項目]])&gt;0, "Y", "")</f>
        <v>Y</v>
      </c>
      <c r="M2603">
        <f>IF(ZSOHPP055[[#This Row],[銷售訂單]]="", "", --ZSOHPP055[[#This Row],[銷售訂單]])</f>
        <v>6081027</v>
      </c>
    </row>
    <row r="2604" spans="1:13">
      <c r="A2604" s="17" t="s">
        <v>1543</v>
      </c>
      <c r="B2604" s="19">
        <v>1E-3</v>
      </c>
      <c r="C2604" s="19">
        <v>0</v>
      </c>
      <c r="D2604" s="19">
        <v>1E-3</v>
      </c>
      <c r="E2604" s="19">
        <v>0</v>
      </c>
      <c r="F2604" s="17" t="s">
        <v>1617</v>
      </c>
      <c r="G2604" s="17" t="s">
        <v>20</v>
      </c>
      <c r="H2604" s="18">
        <v>45997</v>
      </c>
      <c r="I2604" s="18">
        <v>46001</v>
      </c>
      <c r="J2604" s="17" t="s">
        <v>2958</v>
      </c>
      <c r="K2604" s="17" t="s">
        <v>2210</v>
      </c>
      <c r="L2604" t="str">
        <f>IF(COUNTIFS(ZSOHSD058[订单号数值], ZSOHPP055[[#This Row],[订单号数值]], ZSOHSD058[行項目], ZSOHPP055[[#This Row],[行項目]])&gt;0, "Y", "")</f>
        <v>Y</v>
      </c>
      <c r="M2604">
        <f>IF(ZSOHPP055[[#This Row],[銷售訂單]]="", "", --ZSOHPP055[[#This Row],[銷售訂單]])</f>
        <v>6081027</v>
      </c>
    </row>
    <row r="2605" spans="1:13">
      <c r="A2605" s="17" t="s">
        <v>1543</v>
      </c>
      <c r="B2605" s="19">
        <v>1E-3</v>
      </c>
      <c r="C2605" s="19">
        <v>0</v>
      </c>
      <c r="D2605" s="19">
        <v>1E-3</v>
      </c>
      <c r="E2605" s="19">
        <v>0</v>
      </c>
      <c r="F2605" s="17" t="s">
        <v>1618</v>
      </c>
      <c r="G2605" s="17" t="s">
        <v>20</v>
      </c>
      <c r="H2605" s="18">
        <v>45997</v>
      </c>
      <c r="I2605" s="18">
        <v>46001</v>
      </c>
      <c r="J2605" s="17" t="s">
        <v>2958</v>
      </c>
      <c r="K2605" s="17" t="s">
        <v>2210</v>
      </c>
      <c r="L2605" t="str">
        <f>IF(COUNTIFS(ZSOHSD058[订单号数值], ZSOHPP055[[#This Row],[订单号数值]], ZSOHSD058[行項目], ZSOHPP055[[#This Row],[行項目]])&gt;0, "Y", "")</f>
        <v>Y</v>
      </c>
      <c r="M2605">
        <f>IF(ZSOHPP055[[#This Row],[銷售訂單]]="", "", --ZSOHPP055[[#This Row],[銷售訂單]])</f>
        <v>6081027</v>
      </c>
    </row>
    <row r="2606" spans="1:13">
      <c r="A2606" s="17" t="s">
        <v>1543</v>
      </c>
      <c r="B2606" s="19">
        <v>1E-3</v>
      </c>
      <c r="C2606" s="19">
        <v>0</v>
      </c>
      <c r="D2606" s="19">
        <v>1E-3</v>
      </c>
      <c r="E2606" s="19">
        <v>0</v>
      </c>
      <c r="F2606" s="17" t="s">
        <v>1619</v>
      </c>
      <c r="G2606" s="17" t="s">
        <v>20</v>
      </c>
      <c r="H2606" s="18">
        <v>45997</v>
      </c>
      <c r="I2606" s="18">
        <v>46001</v>
      </c>
      <c r="J2606" s="17" t="s">
        <v>2958</v>
      </c>
      <c r="K2606" s="17" t="s">
        <v>2210</v>
      </c>
      <c r="L2606" t="str">
        <f>IF(COUNTIFS(ZSOHSD058[订单号数值], ZSOHPP055[[#This Row],[订单号数值]], ZSOHSD058[行項目], ZSOHPP055[[#This Row],[行項目]])&gt;0, "Y", "")</f>
        <v>Y</v>
      </c>
      <c r="M2606">
        <f>IF(ZSOHPP055[[#This Row],[銷售訂單]]="", "", --ZSOHPP055[[#This Row],[銷售訂單]])</f>
        <v>6081027</v>
      </c>
    </row>
    <row r="2607" spans="1:13">
      <c r="A2607" s="17" t="s">
        <v>1836</v>
      </c>
      <c r="B2607" s="19">
        <v>10433.213</v>
      </c>
      <c r="C2607" s="19">
        <v>10437</v>
      </c>
      <c r="D2607" s="19">
        <v>-3.7869999999999999</v>
      </c>
      <c r="E2607" s="19">
        <v>0</v>
      </c>
      <c r="F2607" s="17" t="s">
        <v>1877</v>
      </c>
      <c r="G2607" s="17" t="s">
        <v>21</v>
      </c>
      <c r="H2607" s="18">
        <v>45997</v>
      </c>
      <c r="I2607" s="18">
        <v>46020</v>
      </c>
      <c r="J2607" s="17" t="s">
        <v>2902</v>
      </c>
      <c r="K2607" s="17" t="s">
        <v>2215</v>
      </c>
      <c r="L2607" t="str">
        <f>IF(COUNTIFS(ZSOHSD058[订单号数值], ZSOHPP055[[#This Row],[订单号数值]], ZSOHSD058[行項目], ZSOHPP055[[#This Row],[行項目]])&gt;0, "Y", "")</f>
        <v>Y</v>
      </c>
      <c r="M2607">
        <f>IF(ZSOHPP055[[#This Row],[銷售訂單]]="", "", --ZSOHPP055[[#This Row],[銷售訂單]])</f>
        <v>6080398</v>
      </c>
    </row>
    <row r="2608" spans="1:13">
      <c r="A2608" s="17" t="s">
        <v>1836</v>
      </c>
      <c r="B2608" s="19">
        <v>10409.652</v>
      </c>
      <c r="C2608" s="19">
        <v>10301.5</v>
      </c>
      <c r="D2608" s="19">
        <v>108.152</v>
      </c>
      <c r="E2608" s="19">
        <v>0</v>
      </c>
      <c r="F2608" s="17" t="s">
        <v>1875</v>
      </c>
      <c r="G2608" s="17" t="s">
        <v>21</v>
      </c>
      <c r="H2608" s="18">
        <v>45997</v>
      </c>
      <c r="I2608" s="18">
        <v>46017</v>
      </c>
      <c r="J2608" s="17" t="s">
        <v>2902</v>
      </c>
      <c r="K2608" s="17" t="s">
        <v>2215</v>
      </c>
      <c r="L2608" t="str">
        <f>IF(COUNTIFS(ZSOHSD058[订单号数值], ZSOHPP055[[#This Row],[订单号数值]], ZSOHSD058[行項目], ZSOHPP055[[#This Row],[行項目]])&gt;0, "Y", "")</f>
        <v>Y</v>
      </c>
      <c r="M2608">
        <f>IF(ZSOHPP055[[#This Row],[銷售訂單]]="", "", --ZSOHPP055[[#This Row],[銷售訂單]])</f>
        <v>6080398</v>
      </c>
    </row>
    <row r="2609" spans="1:13">
      <c r="A2609" s="17" t="s">
        <v>2153</v>
      </c>
      <c r="B2609" s="19">
        <v>60.06</v>
      </c>
      <c r="C2609" s="19">
        <v>60.5</v>
      </c>
      <c r="D2609" s="19">
        <v>-0.44</v>
      </c>
      <c r="E2609" s="19">
        <v>0</v>
      </c>
      <c r="F2609" s="17" t="s">
        <v>2154</v>
      </c>
      <c r="G2609" s="17" t="s">
        <v>22</v>
      </c>
      <c r="H2609" s="18">
        <v>45997</v>
      </c>
      <c r="I2609" s="18">
        <v>46009</v>
      </c>
      <c r="J2609" s="17" t="s">
        <v>3056</v>
      </c>
      <c r="K2609" s="17" t="s">
        <v>2210</v>
      </c>
      <c r="L2609" t="str">
        <f>IF(COUNTIFS(ZSOHSD058[订单号数值], ZSOHPP055[[#This Row],[订单号数值]], ZSOHSD058[行項目], ZSOHPP055[[#This Row],[行項目]])&gt;0, "Y", "")</f>
        <v>Y</v>
      </c>
      <c r="M2609">
        <f>IF(ZSOHPP055[[#This Row],[銷售訂單]]="", "", --ZSOHPP055[[#This Row],[銷售訂單]])</f>
        <v>6082031</v>
      </c>
    </row>
    <row r="2610" spans="1:13">
      <c r="A2610" s="17" t="s">
        <v>1658</v>
      </c>
      <c r="B2610" s="19">
        <v>3249.52</v>
      </c>
      <c r="C2610" s="19">
        <v>2195.5</v>
      </c>
      <c r="D2610" s="19">
        <v>1054.02</v>
      </c>
      <c r="E2610" s="19">
        <v>117.5</v>
      </c>
      <c r="F2610" s="17" t="s">
        <v>1743</v>
      </c>
      <c r="G2610" s="17" t="s">
        <v>20</v>
      </c>
      <c r="H2610" s="18">
        <v>45999</v>
      </c>
      <c r="I2610" s="18"/>
      <c r="J2610" s="17" t="s">
        <v>2626</v>
      </c>
      <c r="K2610" s="17" t="s">
        <v>2210</v>
      </c>
      <c r="L2610" t="str">
        <f>IF(COUNTIFS(ZSOHSD058[订单号数值], ZSOHPP055[[#This Row],[订单号数值]], ZSOHSD058[行項目], ZSOHPP055[[#This Row],[行項目]])&gt;0, "Y", "")</f>
        <v>Y</v>
      </c>
      <c r="M2610">
        <f>IF(ZSOHPP055[[#This Row],[銷售訂單]]="", "", --ZSOHPP055[[#This Row],[銷售訂單]])</f>
        <v>6078095</v>
      </c>
    </row>
    <row r="2611" spans="1:13">
      <c r="A2611" s="17" t="s">
        <v>1658</v>
      </c>
      <c r="B2611" s="19">
        <v>8456.8050000000003</v>
      </c>
      <c r="C2611" s="19">
        <v>8505.5</v>
      </c>
      <c r="D2611" s="19">
        <v>-48.695</v>
      </c>
      <c r="E2611" s="19">
        <v>0</v>
      </c>
      <c r="F2611" s="17" t="s">
        <v>1740</v>
      </c>
      <c r="G2611" s="17" t="s">
        <v>20</v>
      </c>
      <c r="H2611" s="18">
        <v>45999</v>
      </c>
      <c r="I2611" s="18">
        <v>46058</v>
      </c>
      <c r="J2611" s="17" t="s">
        <v>2626</v>
      </c>
      <c r="K2611" s="17" t="s">
        <v>2210</v>
      </c>
      <c r="L2611" t="str">
        <f>IF(COUNTIFS(ZSOHSD058[订单号数值], ZSOHPP055[[#This Row],[订单号数值]], ZSOHSD058[行項目], ZSOHPP055[[#This Row],[行項目]])&gt;0, "Y", "")</f>
        <v>Y</v>
      </c>
      <c r="M2611">
        <f>IF(ZSOHPP055[[#This Row],[銷售訂單]]="", "", --ZSOHPP055[[#This Row],[銷售訂單]])</f>
        <v>6078095</v>
      </c>
    </row>
    <row r="2612" spans="1:13">
      <c r="A2612" s="17" t="s">
        <v>1658</v>
      </c>
      <c r="B2612" s="19">
        <v>1411</v>
      </c>
      <c r="C2612" s="19">
        <v>1410</v>
      </c>
      <c r="D2612" s="19">
        <v>1</v>
      </c>
      <c r="E2612" s="19">
        <v>0</v>
      </c>
      <c r="F2612" s="17" t="s">
        <v>1741</v>
      </c>
      <c r="G2612" s="17" t="s">
        <v>20</v>
      </c>
      <c r="H2612" s="18">
        <v>45999</v>
      </c>
      <c r="I2612" s="18">
        <v>46083</v>
      </c>
      <c r="J2612" s="17" t="s">
        <v>2626</v>
      </c>
      <c r="K2612" s="17" t="s">
        <v>2210</v>
      </c>
      <c r="L2612" t="str">
        <f>IF(COUNTIFS(ZSOHSD058[订单号数值], ZSOHPP055[[#This Row],[订单号数值]], ZSOHSD058[行項目], ZSOHPP055[[#This Row],[行項目]])&gt;0, "Y", "")</f>
        <v>Y</v>
      </c>
      <c r="M2612">
        <f>IF(ZSOHPP055[[#This Row],[銷售訂單]]="", "", --ZSOHPP055[[#This Row],[銷售訂單]])</f>
        <v>6078095</v>
      </c>
    </row>
    <row r="2613" spans="1:13">
      <c r="A2613" s="17" t="s">
        <v>1658</v>
      </c>
      <c r="B2613" s="19">
        <v>4551.3410000000003</v>
      </c>
      <c r="C2613" s="19">
        <v>4604</v>
      </c>
      <c r="D2613" s="19">
        <v>-52.658999999999999</v>
      </c>
      <c r="E2613" s="19">
        <v>0</v>
      </c>
      <c r="F2613" s="17" t="s">
        <v>1742</v>
      </c>
      <c r="G2613" s="17" t="s">
        <v>20</v>
      </c>
      <c r="H2613" s="18">
        <v>45999</v>
      </c>
      <c r="I2613" s="18">
        <v>46091</v>
      </c>
      <c r="J2613" s="17" t="s">
        <v>2626</v>
      </c>
      <c r="K2613" s="17" t="s">
        <v>2210</v>
      </c>
      <c r="L2613" t="str">
        <f>IF(COUNTIFS(ZSOHSD058[订单号数值], ZSOHPP055[[#This Row],[订单号数值]], ZSOHSD058[行項目], ZSOHPP055[[#This Row],[行項目]])&gt;0, "Y", "")</f>
        <v>Y</v>
      </c>
      <c r="M2613">
        <f>IF(ZSOHPP055[[#This Row],[銷售訂單]]="", "", --ZSOHPP055[[#This Row],[銷售訂單]])</f>
        <v>6078095</v>
      </c>
    </row>
    <row r="2614" spans="1:13">
      <c r="A2614" s="17" t="s">
        <v>1658</v>
      </c>
      <c r="B2614" s="19">
        <v>4551.3410000000003</v>
      </c>
      <c r="C2614" s="19">
        <v>4414.5</v>
      </c>
      <c r="D2614" s="19">
        <v>136.84100000000001</v>
      </c>
      <c r="E2614" s="19">
        <v>0</v>
      </c>
      <c r="F2614" s="17" t="s">
        <v>1744</v>
      </c>
      <c r="G2614" s="17" t="s">
        <v>20</v>
      </c>
      <c r="H2614" s="18">
        <v>45999</v>
      </c>
      <c r="I2614" s="18">
        <v>46126</v>
      </c>
      <c r="J2614" s="17" t="s">
        <v>2626</v>
      </c>
      <c r="K2614" s="17" t="s">
        <v>2210</v>
      </c>
      <c r="L2614" t="str">
        <f>IF(COUNTIFS(ZSOHSD058[订单号数值], ZSOHPP055[[#This Row],[订单号数值]], ZSOHSD058[行項目], ZSOHPP055[[#This Row],[行項目]])&gt;0, "Y", "")</f>
        <v>Y</v>
      </c>
      <c r="M2614">
        <f>IF(ZSOHPP055[[#This Row],[銷售訂單]]="", "", --ZSOHPP055[[#This Row],[銷售訂單]])</f>
        <v>6078095</v>
      </c>
    </row>
    <row r="2615" spans="1:13">
      <c r="A2615" s="17" t="s">
        <v>1658</v>
      </c>
      <c r="B2615" s="19">
        <v>1315</v>
      </c>
      <c r="C2615" s="19">
        <v>1313</v>
      </c>
      <c r="D2615" s="19">
        <v>2</v>
      </c>
      <c r="E2615" s="19">
        <v>0</v>
      </c>
      <c r="F2615" s="17" t="s">
        <v>1745</v>
      </c>
      <c r="G2615" s="17" t="s">
        <v>20</v>
      </c>
      <c r="H2615" s="18">
        <v>45999</v>
      </c>
      <c r="I2615" s="18">
        <v>46052</v>
      </c>
      <c r="J2615" s="17" t="s">
        <v>2626</v>
      </c>
      <c r="K2615" s="17" t="s">
        <v>2210</v>
      </c>
      <c r="L2615" t="str">
        <f>IF(COUNTIFS(ZSOHSD058[订单号数值], ZSOHPP055[[#This Row],[订单号数值]], ZSOHSD058[行項目], ZSOHPP055[[#This Row],[行項目]])&gt;0, "Y", "")</f>
        <v>Y</v>
      </c>
      <c r="M2615">
        <f>IF(ZSOHPP055[[#This Row],[銷售訂單]]="", "", --ZSOHPP055[[#This Row],[銷售訂單]])</f>
        <v>6078095</v>
      </c>
    </row>
    <row r="2616" spans="1:13">
      <c r="A2616" s="17" t="s">
        <v>847</v>
      </c>
      <c r="B2616" s="19">
        <v>133.32</v>
      </c>
      <c r="C2616" s="19">
        <v>135.5</v>
      </c>
      <c r="D2616" s="19">
        <v>-2.1800000000000002</v>
      </c>
      <c r="E2616" s="19">
        <v>0</v>
      </c>
      <c r="F2616" s="17" t="s">
        <v>848</v>
      </c>
      <c r="G2616" s="17" t="s">
        <v>22</v>
      </c>
      <c r="H2616" s="18">
        <v>46000</v>
      </c>
      <c r="I2616" s="18">
        <v>46035</v>
      </c>
      <c r="J2616" s="17" t="s">
        <v>3025</v>
      </c>
      <c r="K2616" s="17" t="s">
        <v>2210</v>
      </c>
      <c r="L2616" t="str">
        <f>IF(COUNTIFS(ZSOHSD058[订单号数值], ZSOHPP055[[#This Row],[订单号数值]], ZSOHSD058[行項目], ZSOHPP055[[#This Row],[行項目]])&gt;0, "Y", "")</f>
        <v>Y</v>
      </c>
      <c r="M2616">
        <f>IF(ZSOHPP055[[#This Row],[銷售訂單]]="", "", --ZSOHPP055[[#This Row],[銷售訂單]])</f>
        <v>6081660</v>
      </c>
    </row>
    <row r="2617" spans="1:13">
      <c r="A2617" s="17" t="s">
        <v>1100</v>
      </c>
      <c r="B2617" s="19">
        <v>101.77</v>
      </c>
      <c r="C2617" s="19">
        <v>106.5</v>
      </c>
      <c r="D2617" s="19">
        <v>-4.7300000000000004</v>
      </c>
      <c r="E2617" s="19">
        <v>0</v>
      </c>
      <c r="F2617" s="17" t="s">
        <v>1101</v>
      </c>
      <c r="G2617" s="17" t="s">
        <v>22</v>
      </c>
      <c r="H2617" s="18">
        <v>46000</v>
      </c>
      <c r="I2617" s="18">
        <v>46002</v>
      </c>
      <c r="J2617" s="17" t="s">
        <v>3081</v>
      </c>
      <c r="K2617" s="17" t="s">
        <v>2210</v>
      </c>
      <c r="L2617" t="str">
        <f>IF(COUNTIFS(ZSOHSD058[订单号数值], ZSOHPP055[[#This Row],[订单号数值]], ZSOHSD058[行項目], ZSOHPP055[[#This Row],[行項目]])&gt;0, "Y", "")</f>
        <v>Y</v>
      </c>
      <c r="M2617">
        <f>IF(ZSOHPP055[[#This Row],[銷售訂單]]="", "", --ZSOHPP055[[#This Row],[銷售訂單]])</f>
        <v>6082431</v>
      </c>
    </row>
    <row r="2618" spans="1:13">
      <c r="A2618" s="17" t="s">
        <v>1206</v>
      </c>
      <c r="B2618" s="19">
        <v>11638</v>
      </c>
      <c r="C2618" s="19">
        <v>11603.5</v>
      </c>
      <c r="D2618" s="19">
        <v>34.5</v>
      </c>
      <c r="E2618" s="19">
        <v>0</v>
      </c>
      <c r="F2618" s="17" t="s">
        <v>1222</v>
      </c>
      <c r="G2618" s="17" t="s">
        <v>21</v>
      </c>
      <c r="H2618" s="18">
        <v>46000</v>
      </c>
      <c r="I2618" s="18">
        <v>46011</v>
      </c>
      <c r="J2618" s="17" t="s">
        <v>3047</v>
      </c>
      <c r="K2618" s="17" t="s">
        <v>2210</v>
      </c>
      <c r="L2618" t="str">
        <f>IF(COUNTIFS(ZSOHSD058[订单号数值], ZSOHPP055[[#This Row],[订单号数值]], ZSOHSD058[行項目], ZSOHPP055[[#This Row],[行項目]])&gt;0, "Y", "")</f>
        <v>Y</v>
      </c>
      <c r="M2618">
        <f>IF(ZSOHPP055[[#This Row],[銷售訂單]]="", "", --ZSOHPP055[[#This Row],[銷售訂單]])</f>
        <v>6081968</v>
      </c>
    </row>
    <row r="2619" spans="1:13">
      <c r="A2619" s="17" t="s">
        <v>1299</v>
      </c>
      <c r="B2619" s="19">
        <v>2520.6930000000002</v>
      </c>
      <c r="C2619" s="19">
        <v>2633.5</v>
      </c>
      <c r="D2619" s="19">
        <v>-112.807</v>
      </c>
      <c r="E2619" s="19">
        <v>0</v>
      </c>
      <c r="F2619" s="17" t="s">
        <v>1300</v>
      </c>
      <c r="G2619" s="17" t="s">
        <v>21</v>
      </c>
      <c r="H2619" s="18">
        <v>46000</v>
      </c>
      <c r="I2619" s="18">
        <v>46009</v>
      </c>
      <c r="J2619" s="17" t="s">
        <v>2981</v>
      </c>
      <c r="K2619" s="17" t="s">
        <v>2215</v>
      </c>
      <c r="L2619" t="str">
        <f>IF(COUNTIFS(ZSOHSD058[订单号数值], ZSOHPP055[[#This Row],[订单号数值]], ZSOHSD058[行項目], ZSOHPP055[[#This Row],[行項目]])&gt;0, "Y", "")</f>
        <v>Y</v>
      </c>
      <c r="M2619">
        <f>IF(ZSOHPP055[[#This Row],[銷售訂單]]="", "", --ZSOHPP055[[#This Row],[銷售訂單]])</f>
        <v>6081223</v>
      </c>
    </row>
    <row r="2620" spans="1:13">
      <c r="A2620" s="17" t="s">
        <v>1310</v>
      </c>
      <c r="B2620" s="19">
        <v>19686.495999999999</v>
      </c>
      <c r="C2620" s="19">
        <v>19427.5</v>
      </c>
      <c r="D2620" s="19">
        <v>258.99599999999998</v>
      </c>
      <c r="E2620" s="19">
        <v>0</v>
      </c>
      <c r="F2620" s="17" t="s">
        <v>1318</v>
      </c>
      <c r="G2620" s="17" t="s">
        <v>21</v>
      </c>
      <c r="H2620" s="18">
        <v>46000</v>
      </c>
      <c r="I2620" s="18">
        <v>46025</v>
      </c>
      <c r="J2620" s="17" t="s">
        <v>3047</v>
      </c>
      <c r="K2620" s="17" t="s">
        <v>2215</v>
      </c>
      <c r="L2620" t="str">
        <f>IF(COUNTIFS(ZSOHSD058[订单号数值], ZSOHPP055[[#This Row],[订单号数值]], ZSOHSD058[行項目], ZSOHPP055[[#This Row],[行項目]])&gt;0, "Y", "")</f>
        <v>Y</v>
      </c>
      <c r="M2620">
        <f>IF(ZSOHPP055[[#This Row],[銷售訂單]]="", "", --ZSOHPP055[[#This Row],[銷售訂單]])</f>
        <v>6081968</v>
      </c>
    </row>
    <row r="2621" spans="1:13">
      <c r="A2621" s="17" t="s">
        <v>1383</v>
      </c>
      <c r="B2621" s="19">
        <v>8760</v>
      </c>
      <c r="C2621" s="19">
        <v>8590</v>
      </c>
      <c r="D2621" s="19">
        <v>170</v>
      </c>
      <c r="E2621" s="19">
        <v>0</v>
      </c>
      <c r="F2621" s="17" t="s">
        <v>1386</v>
      </c>
      <c r="G2621" s="17" t="s">
        <v>23</v>
      </c>
      <c r="H2621" s="18">
        <v>46000</v>
      </c>
      <c r="I2621" s="18">
        <v>46013</v>
      </c>
      <c r="J2621" s="17" t="s">
        <v>3041</v>
      </c>
      <c r="K2621" s="17" t="s">
        <v>2210</v>
      </c>
      <c r="L2621" t="str">
        <f>IF(COUNTIFS(ZSOHSD058[订单号数值], ZSOHPP055[[#This Row],[订单号数值]], ZSOHSD058[行項目], ZSOHPP055[[#This Row],[行項目]])&gt;0, "Y", "")</f>
        <v>Y</v>
      </c>
      <c r="M2621">
        <f>IF(ZSOHPP055[[#This Row],[銷售訂單]]="", "", --ZSOHPP055[[#This Row],[銷售訂單]])</f>
        <v>6081837</v>
      </c>
    </row>
    <row r="2622" spans="1:13">
      <c r="A2622" s="17" t="s">
        <v>1481</v>
      </c>
      <c r="B2622" s="19">
        <v>1239.655</v>
      </c>
      <c r="C2622" s="19">
        <v>1230.5</v>
      </c>
      <c r="D2622" s="19">
        <v>9.1549999999999994</v>
      </c>
      <c r="E2622" s="19">
        <v>0</v>
      </c>
      <c r="F2622" s="17" t="s">
        <v>1486</v>
      </c>
      <c r="G2622" s="17" t="s">
        <v>21</v>
      </c>
      <c r="H2622" s="18">
        <v>46000</v>
      </c>
      <c r="I2622" s="18">
        <v>46010</v>
      </c>
      <c r="J2622" s="17" t="s">
        <v>3047</v>
      </c>
      <c r="K2622" s="17" t="s">
        <v>2216</v>
      </c>
      <c r="L2622" t="str">
        <f>IF(COUNTIFS(ZSOHSD058[订单号数值], ZSOHPP055[[#This Row],[订单号数值]], ZSOHSD058[行項目], ZSOHPP055[[#This Row],[行項目]])&gt;0, "Y", "")</f>
        <v>Y</v>
      </c>
      <c r="M2622">
        <f>IF(ZSOHPP055[[#This Row],[銷售訂單]]="", "", --ZSOHPP055[[#This Row],[銷售訂單]])</f>
        <v>6081968</v>
      </c>
    </row>
    <row r="2623" spans="1:13">
      <c r="A2623" s="17" t="s">
        <v>1640</v>
      </c>
      <c r="B2623" s="19">
        <v>5630</v>
      </c>
      <c r="C2623" s="19">
        <v>5670</v>
      </c>
      <c r="D2623" s="19">
        <v>-40</v>
      </c>
      <c r="E2623" s="19">
        <v>0</v>
      </c>
      <c r="F2623" s="17" t="s">
        <v>1644</v>
      </c>
      <c r="G2623" s="17" t="s">
        <v>20</v>
      </c>
      <c r="H2623" s="18">
        <v>46000</v>
      </c>
      <c r="I2623" s="18">
        <v>46020</v>
      </c>
      <c r="J2623" s="17" t="s">
        <v>2362</v>
      </c>
      <c r="K2623" s="17" t="s">
        <v>2210</v>
      </c>
      <c r="L2623" t="str">
        <f>IF(COUNTIFS(ZSOHSD058[订单号数值], ZSOHPP055[[#This Row],[订单号数值]], ZSOHSD058[行項目], ZSOHPP055[[#This Row],[行項目]])&gt;0, "Y", "")</f>
        <v>Y</v>
      </c>
      <c r="M2623">
        <f>IF(ZSOHPP055[[#This Row],[銷售訂單]]="", "", --ZSOHPP055[[#This Row],[銷售訂單]])</f>
        <v>6074905</v>
      </c>
    </row>
    <row r="2624" spans="1:13">
      <c r="A2624" s="17" t="s">
        <v>1640</v>
      </c>
      <c r="B2624" s="19">
        <v>2518</v>
      </c>
      <c r="C2624" s="19">
        <v>2410.5</v>
      </c>
      <c r="D2624" s="19">
        <v>107.5</v>
      </c>
      <c r="E2624" s="19">
        <v>0</v>
      </c>
      <c r="F2624" s="17" t="s">
        <v>1643</v>
      </c>
      <c r="G2624" s="17" t="s">
        <v>20</v>
      </c>
      <c r="H2624" s="18">
        <v>46000</v>
      </c>
      <c r="I2624" s="18">
        <v>46024</v>
      </c>
      <c r="J2624" s="17" t="s">
        <v>2478</v>
      </c>
      <c r="K2624" s="17" t="s">
        <v>2210</v>
      </c>
      <c r="L2624" t="str">
        <f>IF(COUNTIFS(ZSOHSD058[订单号数值], ZSOHPP055[[#This Row],[订单号数值]], ZSOHSD058[行項目], ZSOHPP055[[#This Row],[行項目]])&gt;0, "Y", "")</f>
        <v>Y</v>
      </c>
      <c r="M2624">
        <f>IF(ZSOHPP055[[#This Row],[銷售訂單]]="", "", --ZSOHPP055[[#This Row],[銷售訂單]])</f>
        <v>6076267</v>
      </c>
    </row>
    <row r="2625" spans="1:13">
      <c r="A2625" s="17" t="s">
        <v>680</v>
      </c>
      <c r="B2625" s="19">
        <v>7662</v>
      </c>
      <c r="C2625" s="19">
        <v>7416.5</v>
      </c>
      <c r="D2625" s="19">
        <v>245.5</v>
      </c>
      <c r="E2625" s="19">
        <v>0</v>
      </c>
      <c r="F2625" s="17" t="s">
        <v>690</v>
      </c>
      <c r="G2625" s="17" t="s">
        <v>24</v>
      </c>
      <c r="H2625" s="18">
        <v>46001</v>
      </c>
      <c r="I2625" s="18">
        <v>46016</v>
      </c>
      <c r="J2625" s="17" t="s">
        <v>3038</v>
      </c>
      <c r="K2625" s="17" t="s">
        <v>2219</v>
      </c>
      <c r="L2625" t="str">
        <f>IF(COUNTIFS(ZSOHSD058[订单号数值], ZSOHPP055[[#This Row],[订单号数值]], ZSOHSD058[行項目], ZSOHPP055[[#This Row],[行項目]])&gt;0, "Y", "")</f>
        <v>Y</v>
      </c>
      <c r="M2625">
        <f>IF(ZSOHPP055[[#This Row],[銷售訂單]]="", "", --ZSOHPP055[[#This Row],[銷售訂單]])</f>
        <v>6081777</v>
      </c>
    </row>
    <row r="2626" spans="1:13">
      <c r="A2626" s="17" t="s">
        <v>743</v>
      </c>
      <c r="B2626" s="19">
        <v>60</v>
      </c>
      <c r="C2626" s="19">
        <v>59</v>
      </c>
      <c r="D2626" s="19">
        <v>1</v>
      </c>
      <c r="E2626" s="19">
        <v>0</v>
      </c>
      <c r="F2626" s="17" t="s">
        <v>755</v>
      </c>
      <c r="G2626" s="17" t="s">
        <v>24</v>
      </c>
      <c r="H2626" s="18">
        <v>46001</v>
      </c>
      <c r="I2626" s="18">
        <v>46016</v>
      </c>
      <c r="J2626" s="17" t="s">
        <v>3754</v>
      </c>
      <c r="K2626" s="17" t="s">
        <v>2210</v>
      </c>
      <c r="L2626" t="str">
        <f>IF(COUNTIFS(ZSOHSD058[订单号数值], ZSOHPP055[[#This Row],[订单号数值]], ZSOHSD058[行項目], ZSOHPP055[[#This Row],[行項目]])&gt;0, "Y", "")</f>
        <v/>
      </c>
      <c r="M2626">
        <f>IF(ZSOHPP055[[#This Row],[銷售訂單]]="", "", --ZSOHPP055[[#This Row],[銷售訂單]])</f>
        <v>4171565</v>
      </c>
    </row>
    <row r="2627" spans="1:13">
      <c r="A2627" s="17" t="s">
        <v>743</v>
      </c>
      <c r="B2627" s="19">
        <v>50</v>
      </c>
      <c r="C2627" s="19">
        <v>67.5</v>
      </c>
      <c r="D2627" s="19">
        <v>-17.5</v>
      </c>
      <c r="E2627" s="19">
        <v>0</v>
      </c>
      <c r="F2627" s="17" t="s">
        <v>751</v>
      </c>
      <c r="G2627" s="17" t="s">
        <v>24</v>
      </c>
      <c r="H2627" s="18">
        <v>46001</v>
      </c>
      <c r="I2627" s="18">
        <v>46005</v>
      </c>
      <c r="J2627" s="17" t="s">
        <v>3754</v>
      </c>
      <c r="K2627" s="17" t="s">
        <v>2215</v>
      </c>
      <c r="L2627" t="str">
        <f>IF(COUNTIFS(ZSOHSD058[订单号数值], ZSOHPP055[[#This Row],[订单号数值]], ZSOHSD058[行項目], ZSOHPP055[[#This Row],[行項目]])&gt;0, "Y", "")</f>
        <v/>
      </c>
      <c r="M2627">
        <f>IF(ZSOHPP055[[#This Row],[銷售訂單]]="", "", --ZSOHPP055[[#This Row],[銷售訂單]])</f>
        <v>4171565</v>
      </c>
    </row>
    <row r="2628" spans="1:13">
      <c r="A2628" s="17" t="s">
        <v>743</v>
      </c>
      <c r="B2628" s="19">
        <v>50</v>
      </c>
      <c r="C2628" s="19">
        <v>31</v>
      </c>
      <c r="D2628" s="19">
        <v>19</v>
      </c>
      <c r="E2628" s="19">
        <v>0</v>
      </c>
      <c r="F2628" s="17" t="s">
        <v>749</v>
      </c>
      <c r="G2628" s="17" t="s">
        <v>24</v>
      </c>
      <c r="H2628" s="18">
        <v>46001</v>
      </c>
      <c r="I2628" s="18">
        <v>46013</v>
      </c>
      <c r="J2628" s="17" t="s">
        <v>3754</v>
      </c>
      <c r="K2628" s="17" t="s">
        <v>2216</v>
      </c>
      <c r="L2628" t="str">
        <f>IF(COUNTIFS(ZSOHSD058[订单号数值], ZSOHPP055[[#This Row],[订单号数值]], ZSOHSD058[行項目], ZSOHPP055[[#This Row],[行項目]])&gt;0, "Y", "")</f>
        <v/>
      </c>
      <c r="M2628">
        <f>IF(ZSOHPP055[[#This Row],[銷售訂單]]="", "", --ZSOHPP055[[#This Row],[銷售訂單]])</f>
        <v>4171565</v>
      </c>
    </row>
    <row r="2629" spans="1:13">
      <c r="A2629" s="17" t="s">
        <v>743</v>
      </c>
      <c r="B2629" s="19">
        <v>60</v>
      </c>
      <c r="C2629" s="19">
        <v>57.5</v>
      </c>
      <c r="D2629" s="19">
        <v>2.5</v>
      </c>
      <c r="E2629" s="19">
        <v>0</v>
      </c>
      <c r="F2629" s="17" t="s">
        <v>796</v>
      </c>
      <c r="G2629" s="17" t="s">
        <v>24</v>
      </c>
      <c r="H2629" s="18">
        <v>46001</v>
      </c>
      <c r="I2629" s="18">
        <v>46014</v>
      </c>
      <c r="J2629" s="17" t="s">
        <v>3754</v>
      </c>
      <c r="K2629" s="17" t="s">
        <v>2217</v>
      </c>
      <c r="L2629" t="str">
        <f>IF(COUNTIFS(ZSOHSD058[订单号数值], ZSOHPP055[[#This Row],[订单号数值]], ZSOHSD058[行項目], ZSOHPP055[[#This Row],[行項目]])&gt;0, "Y", "")</f>
        <v/>
      </c>
      <c r="M2629">
        <f>IF(ZSOHPP055[[#This Row],[銷售訂單]]="", "", --ZSOHPP055[[#This Row],[銷售訂單]])</f>
        <v>4171565</v>
      </c>
    </row>
    <row r="2630" spans="1:13">
      <c r="A2630" s="17" t="s">
        <v>1104</v>
      </c>
      <c r="B2630" s="19">
        <v>30</v>
      </c>
      <c r="C2630" s="19">
        <v>48</v>
      </c>
      <c r="D2630" s="19">
        <v>-18</v>
      </c>
      <c r="E2630" s="19">
        <v>0</v>
      </c>
      <c r="F2630" s="17" t="s">
        <v>1105</v>
      </c>
      <c r="G2630" s="17" t="s">
        <v>24</v>
      </c>
      <c r="H2630" s="18">
        <v>46002</v>
      </c>
      <c r="I2630" s="18">
        <v>46011</v>
      </c>
      <c r="J2630" s="17" t="s">
        <v>3075</v>
      </c>
      <c r="K2630" s="17" t="s">
        <v>2210</v>
      </c>
      <c r="L2630" t="str">
        <f>IF(COUNTIFS(ZSOHSD058[订单号数值], ZSOHPP055[[#This Row],[订单号数值]], ZSOHSD058[行項目], ZSOHPP055[[#This Row],[行項目]])&gt;0, "Y", "")</f>
        <v>Y</v>
      </c>
      <c r="M2630">
        <f>IF(ZSOHPP055[[#This Row],[銷售訂單]]="", "", --ZSOHPP055[[#This Row],[銷售訂單]])</f>
        <v>4172581</v>
      </c>
    </row>
    <row r="2631" spans="1:13">
      <c r="A2631" s="17" t="s">
        <v>1206</v>
      </c>
      <c r="B2631" s="19">
        <v>4200</v>
      </c>
      <c r="C2631" s="19">
        <v>4185.5</v>
      </c>
      <c r="D2631" s="19">
        <v>14.5</v>
      </c>
      <c r="E2631" s="19">
        <v>0</v>
      </c>
      <c r="F2631" s="17" t="s">
        <v>1213</v>
      </c>
      <c r="G2631" s="17" t="s">
        <v>21</v>
      </c>
      <c r="H2631" s="18">
        <v>46002</v>
      </c>
      <c r="I2631" s="18">
        <v>46015</v>
      </c>
      <c r="J2631" s="17" t="s">
        <v>3047</v>
      </c>
      <c r="K2631" s="17" t="s">
        <v>2210</v>
      </c>
      <c r="L2631" t="str">
        <f>IF(COUNTIFS(ZSOHSD058[订单号数值], ZSOHPP055[[#This Row],[订单号数值]], ZSOHSD058[行項目], ZSOHPP055[[#This Row],[行項目]])&gt;0, "Y", "")</f>
        <v>Y</v>
      </c>
      <c r="M2631">
        <f>IF(ZSOHPP055[[#This Row],[銷售訂單]]="", "", --ZSOHPP055[[#This Row],[銷售訂單]])</f>
        <v>6081968</v>
      </c>
    </row>
    <row r="2632" spans="1:13">
      <c r="A2632" s="17" t="s">
        <v>714</v>
      </c>
      <c r="B2632" s="19">
        <v>8743.7170000000006</v>
      </c>
      <c r="C2632" s="19">
        <v>8861.5</v>
      </c>
      <c r="D2632" s="19">
        <v>-117.783</v>
      </c>
      <c r="E2632" s="19">
        <v>0</v>
      </c>
      <c r="F2632" s="17" t="s">
        <v>718</v>
      </c>
      <c r="G2632" s="17" t="s">
        <v>24</v>
      </c>
      <c r="H2632" s="18">
        <v>46003</v>
      </c>
      <c r="I2632" s="18">
        <v>46049</v>
      </c>
      <c r="J2632" s="17" t="s">
        <v>3053</v>
      </c>
      <c r="K2632" s="17" t="s">
        <v>2215</v>
      </c>
      <c r="L2632" t="str">
        <f>IF(COUNTIFS(ZSOHSD058[订单号数值], ZSOHPP055[[#This Row],[订单号数值]], ZSOHSD058[行項目], ZSOHPP055[[#This Row],[行項目]])&gt;0, "Y", "")</f>
        <v>Y</v>
      </c>
      <c r="M2632">
        <f>IF(ZSOHPP055[[#This Row],[銷售訂單]]="", "", --ZSOHPP055[[#This Row],[銷售訂單]])</f>
        <v>6082021</v>
      </c>
    </row>
    <row r="2633" spans="1:13">
      <c r="A2633" s="17" t="s">
        <v>714</v>
      </c>
      <c r="B2633" s="19">
        <v>133.251</v>
      </c>
      <c r="C2633" s="19">
        <v>120.5</v>
      </c>
      <c r="D2633" s="19">
        <v>12.750999999999999</v>
      </c>
      <c r="E2633" s="19">
        <v>0</v>
      </c>
      <c r="F2633" s="17" t="s">
        <v>717</v>
      </c>
      <c r="G2633" s="17" t="s">
        <v>24</v>
      </c>
      <c r="H2633" s="18">
        <v>46003</v>
      </c>
      <c r="I2633" s="18">
        <v>46015</v>
      </c>
      <c r="J2633" s="17" t="s">
        <v>3053</v>
      </c>
      <c r="K2633" s="17" t="s">
        <v>2215</v>
      </c>
      <c r="L2633" t="str">
        <f>IF(COUNTIFS(ZSOHSD058[订单号数值], ZSOHPP055[[#This Row],[订单号数值]], ZSOHSD058[行項目], ZSOHPP055[[#This Row],[行項目]])&gt;0, "Y", "")</f>
        <v>Y</v>
      </c>
      <c r="M2633">
        <f>IF(ZSOHPP055[[#This Row],[銷售訂單]]="", "", --ZSOHPP055[[#This Row],[銷售訂單]])</f>
        <v>6082021</v>
      </c>
    </row>
    <row r="2634" spans="1:13">
      <c r="A2634" s="17" t="s">
        <v>1084</v>
      </c>
      <c r="B2634" s="19">
        <v>60</v>
      </c>
      <c r="C2634" s="19">
        <v>50</v>
      </c>
      <c r="D2634" s="19">
        <v>10</v>
      </c>
      <c r="E2634" s="19">
        <v>0</v>
      </c>
      <c r="F2634" s="17" t="s">
        <v>1085</v>
      </c>
      <c r="G2634" s="17" t="s">
        <v>22</v>
      </c>
      <c r="H2634" s="18">
        <v>46003</v>
      </c>
      <c r="I2634" s="18">
        <v>46013</v>
      </c>
      <c r="J2634" s="17" t="s">
        <v>3040</v>
      </c>
      <c r="K2634" s="17" t="s">
        <v>2210</v>
      </c>
      <c r="L2634" t="str">
        <f>IF(COUNTIFS(ZSOHSD058[订单号数值], ZSOHPP055[[#This Row],[订单号数值]], ZSOHSD058[行項目], ZSOHPP055[[#This Row],[行項目]])&gt;0, "Y", "")</f>
        <v>Y</v>
      </c>
      <c r="M2634">
        <f>IF(ZSOHPP055[[#This Row],[銷售訂單]]="", "", --ZSOHPP055[[#This Row],[銷售訂單]])</f>
        <v>6081778</v>
      </c>
    </row>
    <row r="2635" spans="1:13">
      <c r="A2635" s="17" t="s">
        <v>1763</v>
      </c>
      <c r="B2635" s="19">
        <v>7700</v>
      </c>
      <c r="C2635" s="19">
        <v>7691</v>
      </c>
      <c r="D2635" s="19">
        <v>9</v>
      </c>
      <c r="E2635" s="19">
        <v>0</v>
      </c>
      <c r="F2635" s="17" t="s">
        <v>1786</v>
      </c>
      <c r="G2635" s="17" t="s">
        <v>20</v>
      </c>
      <c r="H2635" s="18">
        <v>46003</v>
      </c>
      <c r="I2635" s="18">
        <v>46025</v>
      </c>
      <c r="J2635" s="17" t="s">
        <v>2926</v>
      </c>
      <c r="K2635" s="17" t="s">
        <v>2210</v>
      </c>
      <c r="L2635" t="str">
        <f>IF(COUNTIFS(ZSOHSD058[订单号数值], ZSOHPP055[[#This Row],[订单号数值]], ZSOHSD058[行項目], ZSOHPP055[[#This Row],[行項目]])&gt;0, "Y", "")</f>
        <v>Y</v>
      </c>
      <c r="M2635">
        <f>IF(ZSOHPP055[[#This Row],[銷售訂單]]="", "", --ZSOHPP055[[#This Row],[銷售訂單]])</f>
        <v>6080675</v>
      </c>
    </row>
    <row r="2636" spans="1:13">
      <c r="A2636" s="17" t="s">
        <v>1763</v>
      </c>
      <c r="B2636" s="19">
        <v>3000</v>
      </c>
      <c r="C2636" s="19">
        <v>3595</v>
      </c>
      <c r="D2636" s="19">
        <v>-595</v>
      </c>
      <c r="E2636" s="19">
        <v>0</v>
      </c>
      <c r="F2636" s="17" t="s">
        <v>1787</v>
      </c>
      <c r="G2636" s="17" t="s">
        <v>20</v>
      </c>
      <c r="H2636" s="18">
        <v>46003</v>
      </c>
      <c r="I2636" s="18">
        <v>46035</v>
      </c>
      <c r="J2636" s="17" t="s">
        <v>2926</v>
      </c>
      <c r="K2636" s="17" t="s">
        <v>2210</v>
      </c>
      <c r="L2636" t="str">
        <f>IF(COUNTIFS(ZSOHSD058[订单号数值], ZSOHPP055[[#This Row],[订单号数值]], ZSOHSD058[行項目], ZSOHPP055[[#This Row],[行項目]])&gt;0, "Y", "")</f>
        <v>Y</v>
      </c>
      <c r="M2636">
        <f>IF(ZSOHPP055[[#This Row],[銷售訂單]]="", "", --ZSOHPP055[[#This Row],[銷售訂單]])</f>
        <v>6080675</v>
      </c>
    </row>
    <row r="2637" spans="1:13">
      <c r="A2637" s="17" t="s">
        <v>1763</v>
      </c>
      <c r="B2637" s="19">
        <v>625</v>
      </c>
      <c r="C2637" s="19">
        <v>627.5</v>
      </c>
      <c r="D2637" s="19">
        <v>-2.5</v>
      </c>
      <c r="E2637" s="19">
        <v>0</v>
      </c>
      <c r="F2637" s="17" t="s">
        <v>1788</v>
      </c>
      <c r="G2637" s="17" t="s">
        <v>20</v>
      </c>
      <c r="H2637" s="18">
        <v>46003</v>
      </c>
      <c r="I2637" s="18">
        <v>46022</v>
      </c>
      <c r="J2637" s="17" t="s">
        <v>2926</v>
      </c>
      <c r="K2637" s="17" t="s">
        <v>2210</v>
      </c>
      <c r="L2637" t="str">
        <f>IF(COUNTIFS(ZSOHSD058[订单号数值], ZSOHPP055[[#This Row],[订单号数值]], ZSOHSD058[行項目], ZSOHPP055[[#This Row],[行項目]])&gt;0, "Y", "")</f>
        <v>Y</v>
      </c>
      <c r="M2637">
        <f>IF(ZSOHPP055[[#This Row],[銷售訂單]]="", "", --ZSOHPP055[[#This Row],[銷售訂單]])</f>
        <v>6080675</v>
      </c>
    </row>
    <row r="2638" spans="1:13">
      <c r="A2638" s="17" t="s">
        <v>1815</v>
      </c>
      <c r="B2638" s="19">
        <v>8400.6640000000007</v>
      </c>
      <c r="C2638" s="19">
        <v>8948</v>
      </c>
      <c r="D2638" s="19">
        <v>-547.33600000000001</v>
      </c>
      <c r="E2638" s="19">
        <v>0</v>
      </c>
      <c r="F2638" s="17" t="s">
        <v>1821</v>
      </c>
      <c r="G2638" s="17" t="s">
        <v>23</v>
      </c>
      <c r="H2638" s="18">
        <v>46003</v>
      </c>
      <c r="I2638" s="18">
        <v>46053</v>
      </c>
      <c r="J2638" s="17" t="s">
        <v>3051</v>
      </c>
      <c r="K2638" s="17" t="s">
        <v>2215</v>
      </c>
      <c r="L2638" t="str">
        <f>IF(COUNTIFS(ZSOHSD058[订单号数值], ZSOHPP055[[#This Row],[订单号数值]], ZSOHSD058[行項目], ZSOHPP055[[#This Row],[行項目]])&gt;0, "Y", "")</f>
        <v>Y</v>
      </c>
      <c r="M2638">
        <f>IF(ZSOHPP055[[#This Row],[銷售訂單]]="", "", --ZSOHPP055[[#This Row],[銷售訂單]])</f>
        <v>6081999</v>
      </c>
    </row>
    <row r="2639" spans="1:13">
      <c r="A2639" s="17" t="s">
        <v>26</v>
      </c>
      <c r="B2639" s="19">
        <v>9019.4269999999997</v>
      </c>
      <c r="C2639" s="19">
        <v>9150</v>
      </c>
      <c r="D2639" s="19">
        <v>-130.57300000000001</v>
      </c>
      <c r="E2639" s="19">
        <v>0</v>
      </c>
      <c r="F2639" s="17" t="s">
        <v>63</v>
      </c>
      <c r="G2639" s="17" t="s">
        <v>20</v>
      </c>
      <c r="H2639" s="18">
        <v>46004</v>
      </c>
      <c r="I2639" s="18">
        <v>46025</v>
      </c>
      <c r="J2639" s="17" t="s">
        <v>2900</v>
      </c>
      <c r="K2639" s="17" t="s">
        <v>2210</v>
      </c>
      <c r="L2639" t="str">
        <f>IF(COUNTIFS(ZSOHSD058[订单号数值], ZSOHPP055[[#This Row],[订单号数值]], ZSOHSD058[行項目], ZSOHPP055[[#This Row],[行項目]])&gt;0, "Y", "")</f>
        <v>Y</v>
      </c>
      <c r="M2639">
        <f>IF(ZSOHPP055[[#This Row],[銷售訂單]]="", "", --ZSOHPP055[[#This Row],[銷售訂單]])</f>
        <v>6080343</v>
      </c>
    </row>
    <row r="2640" spans="1:13">
      <c r="A2640" s="17" t="s">
        <v>195</v>
      </c>
      <c r="B2640" s="19">
        <v>1111</v>
      </c>
      <c r="C2640" s="19">
        <v>1133</v>
      </c>
      <c r="D2640" s="19">
        <v>-22</v>
      </c>
      <c r="E2640" s="19">
        <v>0</v>
      </c>
      <c r="F2640" s="17" t="s">
        <v>202</v>
      </c>
      <c r="G2640" s="17" t="s">
        <v>22</v>
      </c>
      <c r="H2640" s="18">
        <v>46004</v>
      </c>
      <c r="I2640" s="18">
        <v>46021</v>
      </c>
      <c r="J2640" s="17" t="s">
        <v>3091</v>
      </c>
      <c r="K2640" s="17" t="s">
        <v>2210</v>
      </c>
      <c r="L2640" t="str">
        <f>IF(COUNTIFS(ZSOHSD058[订单号数值], ZSOHPP055[[#This Row],[订单号数值]], ZSOHSD058[行項目], ZSOHPP055[[#This Row],[行項目]])&gt;0, "Y", "")</f>
        <v>Y</v>
      </c>
      <c r="M2640">
        <f>IF(ZSOHPP055[[#This Row],[銷售訂單]]="", "", --ZSOHPP055[[#This Row],[銷售訂單]])</f>
        <v>6082594</v>
      </c>
    </row>
    <row r="2641" spans="1:13">
      <c r="A2641" s="17" t="s">
        <v>579</v>
      </c>
      <c r="B2641" s="19">
        <v>592.779</v>
      </c>
      <c r="C2641" s="19">
        <v>611.5</v>
      </c>
      <c r="D2641" s="19">
        <v>-18.721</v>
      </c>
      <c r="E2641" s="19">
        <v>0</v>
      </c>
      <c r="F2641" s="17" t="s">
        <v>587</v>
      </c>
      <c r="G2641" s="17" t="s">
        <v>24</v>
      </c>
      <c r="H2641" s="18">
        <v>46004</v>
      </c>
      <c r="I2641" s="18">
        <v>46008</v>
      </c>
      <c r="J2641" s="17" t="s">
        <v>3038</v>
      </c>
      <c r="K2641" s="17" t="s">
        <v>2216</v>
      </c>
      <c r="L2641" t="str">
        <f>IF(COUNTIFS(ZSOHSD058[订单号数值], ZSOHPP055[[#This Row],[订单号数值]], ZSOHSD058[行項目], ZSOHPP055[[#This Row],[行項目]])&gt;0, "Y", "")</f>
        <v>Y</v>
      </c>
      <c r="M2641">
        <f>IF(ZSOHPP055[[#This Row],[銷售訂單]]="", "", --ZSOHPP055[[#This Row],[銷售訂單]])</f>
        <v>6081777</v>
      </c>
    </row>
    <row r="2642" spans="1:13">
      <c r="A2642" s="17" t="s">
        <v>714</v>
      </c>
      <c r="B2642" s="19">
        <v>2116</v>
      </c>
      <c r="C2642" s="19">
        <v>2088.5</v>
      </c>
      <c r="D2642" s="19">
        <v>27.5</v>
      </c>
      <c r="E2642" s="19">
        <v>0</v>
      </c>
      <c r="F2642" s="17" t="s">
        <v>735</v>
      </c>
      <c r="G2642" s="17" t="s">
        <v>24</v>
      </c>
      <c r="H2642" s="18">
        <v>46004</v>
      </c>
      <c r="I2642" s="18">
        <v>46055</v>
      </c>
      <c r="J2642" s="17" t="s">
        <v>3062</v>
      </c>
      <c r="K2642" s="17" t="s">
        <v>2215</v>
      </c>
      <c r="L2642" t="str">
        <f>IF(COUNTIFS(ZSOHSD058[订单号数值], ZSOHPP055[[#This Row],[订单号数值]], ZSOHSD058[行項目], ZSOHPP055[[#This Row],[行項目]])&gt;0, "Y", "")</f>
        <v>Y</v>
      </c>
      <c r="M2642">
        <f>IF(ZSOHPP055[[#This Row],[銷售訂單]]="", "", --ZSOHPP055[[#This Row],[銷售訂單]])</f>
        <v>6082106</v>
      </c>
    </row>
    <row r="2643" spans="1:13">
      <c r="A2643" s="17" t="s">
        <v>1056</v>
      </c>
      <c r="B2643" s="19">
        <v>1181.7739999999999</v>
      </c>
      <c r="C2643" s="19">
        <v>1124</v>
      </c>
      <c r="D2643" s="19">
        <v>57.774000000000001</v>
      </c>
      <c r="E2643" s="19">
        <v>0</v>
      </c>
      <c r="F2643" s="17" t="s">
        <v>1059</v>
      </c>
      <c r="G2643" s="17" t="s">
        <v>20</v>
      </c>
      <c r="H2643" s="18">
        <v>46004</v>
      </c>
      <c r="I2643" s="18">
        <v>46020</v>
      </c>
      <c r="J2643" s="17" t="s">
        <v>3094</v>
      </c>
      <c r="K2643" s="17" t="s">
        <v>2210</v>
      </c>
      <c r="L2643" t="str">
        <f>IF(COUNTIFS(ZSOHSD058[订单号数值], ZSOHPP055[[#This Row],[订单号数值]], ZSOHSD058[行項目], ZSOHPP055[[#This Row],[行項目]])&gt;0, "Y", "")</f>
        <v>Y</v>
      </c>
      <c r="M2643">
        <f>IF(ZSOHPP055[[#This Row],[銷售訂單]]="", "", --ZSOHPP055[[#This Row],[銷售訂單]])</f>
        <v>6082616</v>
      </c>
    </row>
    <row r="2644" spans="1:13">
      <c r="A2644" s="17" t="s">
        <v>1056</v>
      </c>
      <c r="B2644" s="19">
        <v>1500</v>
      </c>
      <c r="C2644" s="19">
        <v>1664.5</v>
      </c>
      <c r="D2644" s="19">
        <v>-164.5</v>
      </c>
      <c r="E2644" s="19">
        <v>0</v>
      </c>
      <c r="F2644" s="17" t="s">
        <v>1058</v>
      </c>
      <c r="G2644" s="17" t="s">
        <v>20</v>
      </c>
      <c r="H2644" s="18">
        <v>46004</v>
      </c>
      <c r="I2644" s="18">
        <v>46027</v>
      </c>
      <c r="J2644" s="17" t="s">
        <v>3094</v>
      </c>
      <c r="K2644" s="17" t="s">
        <v>2210</v>
      </c>
      <c r="L2644" t="str">
        <f>IF(COUNTIFS(ZSOHSD058[订单号数值], ZSOHPP055[[#This Row],[订单号数值]], ZSOHSD058[行項目], ZSOHPP055[[#This Row],[行項目]])&gt;0, "Y", "")</f>
        <v>Y</v>
      </c>
      <c r="M2644">
        <f>IF(ZSOHPP055[[#This Row],[銷售訂單]]="", "", --ZSOHPP055[[#This Row],[銷售訂單]])</f>
        <v>6082616</v>
      </c>
    </row>
    <row r="2645" spans="1:13">
      <c r="A2645" s="17" t="s">
        <v>1284</v>
      </c>
      <c r="B2645" s="19">
        <v>1111</v>
      </c>
      <c r="C2645" s="19">
        <v>1117</v>
      </c>
      <c r="D2645" s="19">
        <v>-6</v>
      </c>
      <c r="E2645" s="19">
        <v>0</v>
      </c>
      <c r="F2645" s="17" t="s">
        <v>1286</v>
      </c>
      <c r="G2645" s="17" t="s">
        <v>22</v>
      </c>
      <c r="H2645" s="18">
        <v>46004</v>
      </c>
      <c r="I2645" s="18">
        <v>46009</v>
      </c>
      <c r="J2645" s="17" t="s">
        <v>3070</v>
      </c>
      <c r="K2645" s="17" t="s">
        <v>2210</v>
      </c>
      <c r="L2645" t="str">
        <f>IF(COUNTIFS(ZSOHSD058[订单号数值], ZSOHPP055[[#This Row],[订单号数值]], ZSOHSD058[行項目], ZSOHPP055[[#This Row],[行項目]])&gt;0, "Y", "")</f>
        <v>Y</v>
      </c>
      <c r="M2645">
        <f>IF(ZSOHPP055[[#This Row],[銷售訂單]]="", "", --ZSOHPP055[[#This Row],[銷售訂單]])</f>
        <v>6082251</v>
      </c>
    </row>
    <row r="2646" spans="1:13">
      <c r="A2646" s="17" t="s">
        <v>1383</v>
      </c>
      <c r="B2646" s="19">
        <v>7230.7150000000001</v>
      </c>
      <c r="C2646" s="19">
        <v>7109</v>
      </c>
      <c r="D2646" s="19">
        <v>121.715</v>
      </c>
      <c r="E2646" s="19">
        <v>0</v>
      </c>
      <c r="F2646" s="17" t="s">
        <v>1385</v>
      </c>
      <c r="G2646" s="17" t="s">
        <v>23</v>
      </c>
      <c r="H2646" s="18">
        <v>46004</v>
      </c>
      <c r="I2646" s="18">
        <v>46036</v>
      </c>
      <c r="J2646" s="17" t="s">
        <v>3092</v>
      </c>
      <c r="K2646" s="17" t="s">
        <v>2210</v>
      </c>
      <c r="L2646" t="str">
        <f>IF(COUNTIFS(ZSOHSD058[订单号数值], ZSOHPP055[[#This Row],[订单号数值]], ZSOHSD058[行項目], ZSOHPP055[[#This Row],[行項目]])&gt;0, "Y", "")</f>
        <v>Y</v>
      </c>
      <c r="M2646">
        <f>IF(ZSOHPP055[[#This Row],[銷售訂單]]="", "", --ZSOHPP055[[#This Row],[銷售訂單]])</f>
        <v>6082610</v>
      </c>
    </row>
    <row r="2647" spans="1:13">
      <c r="A2647" s="17" t="s">
        <v>1414</v>
      </c>
      <c r="B2647" s="19">
        <v>299.06400000000002</v>
      </c>
      <c r="C2647" s="19">
        <v>285</v>
      </c>
      <c r="D2647" s="19">
        <v>14.064</v>
      </c>
      <c r="E2647" s="19">
        <v>0</v>
      </c>
      <c r="F2647" s="17" t="s">
        <v>1422</v>
      </c>
      <c r="G2647" s="17" t="s">
        <v>23</v>
      </c>
      <c r="H2647" s="18">
        <v>46004</v>
      </c>
      <c r="I2647" s="18">
        <v>46013</v>
      </c>
      <c r="J2647" s="17" t="s">
        <v>3092</v>
      </c>
      <c r="K2647" s="17" t="s">
        <v>2215</v>
      </c>
      <c r="L2647" t="str">
        <f>IF(COUNTIFS(ZSOHSD058[订单号数值], ZSOHPP055[[#This Row],[订单号数值]], ZSOHSD058[行項目], ZSOHPP055[[#This Row],[行項目]])&gt;0, "Y", "")</f>
        <v>Y</v>
      </c>
      <c r="M2647">
        <f>IF(ZSOHPP055[[#This Row],[銷售訂單]]="", "", --ZSOHPP055[[#This Row],[銷售訂單]])</f>
        <v>6082610</v>
      </c>
    </row>
    <row r="2648" spans="1:13">
      <c r="A2648" s="17" t="s">
        <v>1414</v>
      </c>
      <c r="B2648" s="19">
        <v>4601.1059999999998</v>
      </c>
      <c r="C2648" s="19">
        <v>4705</v>
      </c>
      <c r="D2648" s="19">
        <v>-103.89400000000001</v>
      </c>
      <c r="E2648" s="19">
        <v>0</v>
      </c>
      <c r="F2648" s="17" t="s">
        <v>1419</v>
      </c>
      <c r="G2648" s="17" t="s">
        <v>23</v>
      </c>
      <c r="H2648" s="18">
        <v>46004</v>
      </c>
      <c r="I2648" s="18">
        <v>46039</v>
      </c>
      <c r="J2648" s="17" t="s">
        <v>3092</v>
      </c>
      <c r="K2648" s="17" t="s">
        <v>2215</v>
      </c>
      <c r="L2648" t="str">
        <f>IF(COUNTIFS(ZSOHSD058[订单号数值], ZSOHPP055[[#This Row],[订单号数值]], ZSOHSD058[行項目], ZSOHPP055[[#This Row],[行項目]])&gt;0, "Y", "")</f>
        <v>Y</v>
      </c>
      <c r="M2648">
        <f>IF(ZSOHPP055[[#This Row],[銷售訂單]]="", "", --ZSOHPP055[[#This Row],[銷售訂單]])</f>
        <v>6082610</v>
      </c>
    </row>
    <row r="2649" spans="1:13">
      <c r="A2649" s="17" t="s">
        <v>1836</v>
      </c>
      <c r="B2649" s="19">
        <v>5155.3649999999998</v>
      </c>
      <c r="C2649" s="19">
        <v>5144.5</v>
      </c>
      <c r="D2649" s="19">
        <v>10.865</v>
      </c>
      <c r="E2649" s="19">
        <v>0</v>
      </c>
      <c r="F2649" s="17" t="s">
        <v>1881</v>
      </c>
      <c r="G2649" s="17" t="s">
        <v>21</v>
      </c>
      <c r="H2649" s="18">
        <v>46004</v>
      </c>
      <c r="I2649" s="18">
        <v>46021</v>
      </c>
      <c r="J2649" s="17" t="s">
        <v>2902</v>
      </c>
      <c r="K2649" s="17" t="s">
        <v>2215</v>
      </c>
      <c r="L2649" t="str">
        <f>IF(COUNTIFS(ZSOHSD058[订单号数值], ZSOHPP055[[#This Row],[订单号数值]], ZSOHSD058[行項目], ZSOHPP055[[#This Row],[行項目]])&gt;0, "Y", "")</f>
        <v>Y</v>
      </c>
      <c r="M2649">
        <f>IF(ZSOHPP055[[#This Row],[銷售訂單]]="", "", --ZSOHPP055[[#This Row],[銷售訂單]])</f>
        <v>6080398</v>
      </c>
    </row>
    <row r="2650" spans="1:13">
      <c r="A2650" s="17" t="s">
        <v>1836</v>
      </c>
      <c r="B2650" s="19">
        <v>12970.016</v>
      </c>
      <c r="C2650" s="19">
        <v>12999</v>
      </c>
      <c r="D2650" s="19">
        <v>-28.984000000000002</v>
      </c>
      <c r="E2650" s="19">
        <v>0</v>
      </c>
      <c r="F2650" s="17" t="s">
        <v>1890</v>
      </c>
      <c r="G2650" s="17" t="s">
        <v>21</v>
      </c>
      <c r="H2650" s="18">
        <v>46004</v>
      </c>
      <c r="I2650" s="18">
        <v>46022</v>
      </c>
      <c r="J2650" s="17" t="s">
        <v>2902</v>
      </c>
      <c r="K2650" s="17" t="s">
        <v>2215</v>
      </c>
      <c r="L2650" t="str">
        <f>IF(COUNTIFS(ZSOHSD058[订单号数值], ZSOHPP055[[#This Row],[订单号数值]], ZSOHSD058[行項目], ZSOHPP055[[#This Row],[行項目]])&gt;0, "Y", "")</f>
        <v>Y</v>
      </c>
      <c r="M2650">
        <f>IF(ZSOHPP055[[#This Row],[銷售訂單]]="", "", --ZSOHPP055[[#This Row],[銷售訂單]])</f>
        <v>6080398</v>
      </c>
    </row>
    <row r="2651" spans="1:13">
      <c r="A2651" s="17" t="s">
        <v>231</v>
      </c>
      <c r="B2651" s="19">
        <v>3470.8820000000001</v>
      </c>
      <c r="C2651" s="19">
        <v>3407</v>
      </c>
      <c r="D2651" s="19">
        <v>63.881999999999998</v>
      </c>
      <c r="E2651" s="19">
        <v>0</v>
      </c>
      <c r="F2651" s="17" t="s">
        <v>239</v>
      </c>
      <c r="G2651" s="17" t="s">
        <v>21</v>
      </c>
      <c r="H2651" s="18">
        <v>46006</v>
      </c>
      <c r="I2651" s="18">
        <v>46021</v>
      </c>
      <c r="J2651" s="17" t="s">
        <v>3085</v>
      </c>
      <c r="K2651" s="17" t="s">
        <v>2217</v>
      </c>
      <c r="L2651" t="str">
        <f>IF(COUNTIFS(ZSOHSD058[订单号数值], ZSOHPP055[[#This Row],[订单号数值]], ZSOHSD058[行項目], ZSOHPP055[[#This Row],[行項目]])&gt;0, "Y", "")</f>
        <v>Y</v>
      </c>
      <c r="M2651">
        <f>IF(ZSOHPP055[[#This Row],[銷售訂單]]="", "", --ZSOHPP055[[#This Row],[銷售訂單]])</f>
        <v>6082534</v>
      </c>
    </row>
    <row r="2652" spans="1:13">
      <c r="A2652" s="17" t="s">
        <v>680</v>
      </c>
      <c r="B2652" s="19">
        <v>1619.845</v>
      </c>
      <c r="C2652" s="19">
        <v>1612.5</v>
      </c>
      <c r="D2652" s="19">
        <v>7.3449999999999998</v>
      </c>
      <c r="E2652" s="19">
        <v>0</v>
      </c>
      <c r="F2652" s="17" t="s">
        <v>691</v>
      </c>
      <c r="G2652" s="17" t="s">
        <v>24</v>
      </c>
      <c r="H2652" s="18">
        <v>46006</v>
      </c>
      <c r="I2652" s="18">
        <v>46014</v>
      </c>
      <c r="J2652" s="17" t="s">
        <v>3053</v>
      </c>
      <c r="K2652" s="17" t="s">
        <v>2210</v>
      </c>
      <c r="L2652" t="str">
        <f>IF(COUNTIFS(ZSOHSD058[订单号数值], ZSOHPP055[[#This Row],[订单号数值]], ZSOHSD058[行項目], ZSOHPP055[[#This Row],[行項目]])&gt;0, "Y", "")</f>
        <v>Y</v>
      </c>
      <c r="M2652">
        <f>IF(ZSOHPP055[[#This Row],[銷售訂單]]="", "", --ZSOHPP055[[#This Row],[銷售訂單]])</f>
        <v>6082021</v>
      </c>
    </row>
    <row r="2653" spans="1:13">
      <c r="A2653" s="17" t="s">
        <v>1056</v>
      </c>
      <c r="B2653" s="19">
        <v>400</v>
      </c>
      <c r="C2653" s="19">
        <v>465</v>
      </c>
      <c r="D2653" s="19">
        <v>-65</v>
      </c>
      <c r="E2653" s="19">
        <v>0</v>
      </c>
      <c r="F2653" s="17" t="s">
        <v>1057</v>
      </c>
      <c r="G2653" s="17" t="s">
        <v>20</v>
      </c>
      <c r="H2653" s="18">
        <v>46006</v>
      </c>
      <c r="I2653" s="18">
        <v>46025</v>
      </c>
      <c r="J2653" s="17" t="s">
        <v>3094</v>
      </c>
      <c r="K2653" s="17" t="s">
        <v>2210</v>
      </c>
      <c r="L2653" t="str">
        <f>IF(COUNTIFS(ZSOHSD058[订单号数值], ZSOHPP055[[#This Row],[订单号数值]], ZSOHSD058[行項目], ZSOHPP055[[#This Row],[行項目]])&gt;0, "Y", "")</f>
        <v>Y</v>
      </c>
      <c r="M2653">
        <f>IF(ZSOHPP055[[#This Row],[銷售訂單]]="", "", --ZSOHPP055[[#This Row],[銷售訂單]])</f>
        <v>6082616</v>
      </c>
    </row>
    <row r="2654" spans="1:13">
      <c r="A2654" s="17" t="s">
        <v>1206</v>
      </c>
      <c r="B2654" s="19">
        <v>8514.3709999999992</v>
      </c>
      <c r="C2654" s="19">
        <v>8327</v>
      </c>
      <c r="D2654" s="19">
        <v>187.37100000000001</v>
      </c>
      <c r="E2654" s="19">
        <v>0</v>
      </c>
      <c r="F2654" s="17" t="s">
        <v>1212</v>
      </c>
      <c r="G2654" s="17" t="s">
        <v>21</v>
      </c>
      <c r="H2654" s="18">
        <v>46007</v>
      </c>
      <c r="I2654" s="18">
        <v>46042</v>
      </c>
      <c r="J2654" s="17" t="s">
        <v>3047</v>
      </c>
      <c r="K2654" s="17" t="s">
        <v>2210</v>
      </c>
      <c r="L2654" t="str">
        <f>IF(COUNTIFS(ZSOHSD058[订单号数值], ZSOHPP055[[#This Row],[订单号数值]], ZSOHSD058[行項目], ZSOHPP055[[#This Row],[行項目]])&gt;0, "Y", "")</f>
        <v>Y</v>
      </c>
      <c r="M2654">
        <f>IF(ZSOHPP055[[#This Row],[銷售訂單]]="", "", --ZSOHPP055[[#This Row],[銷售訂單]])</f>
        <v>6081968</v>
      </c>
    </row>
    <row r="2655" spans="1:13">
      <c r="A2655" s="17" t="s">
        <v>1206</v>
      </c>
      <c r="B2655" s="19">
        <v>7237.79</v>
      </c>
      <c r="C2655" s="19">
        <v>6877.5</v>
      </c>
      <c r="D2655" s="19">
        <v>360.29</v>
      </c>
      <c r="E2655" s="19">
        <v>0</v>
      </c>
      <c r="F2655" s="17" t="s">
        <v>1223</v>
      </c>
      <c r="G2655" s="17" t="s">
        <v>21</v>
      </c>
      <c r="H2655" s="18">
        <v>46007</v>
      </c>
      <c r="I2655" s="18">
        <v>46020</v>
      </c>
      <c r="J2655" s="17" t="s">
        <v>3047</v>
      </c>
      <c r="K2655" s="17" t="s">
        <v>2210</v>
      </c>
      <c r="L2655" t="str">
        <f>IF(COUNTIFS(ZSOHSD058[订单号数值], ZSOHPP055[[#This Row],[订单号数值]], ZSOHSD058[行項目], ZSOHPP055[[#This Row],[行項目]])&gt;0, "Y", "")</f>
        <v>Y</v>
      </c>
      <c r="M2655">
        <f>IF(ZSOHPP055[[#This Row],[銷售訂單]]="", "", --ZSOHPP055[[#This Row],[銷售訂單]])</f>
        <v>6081968</v>
      </c>
    </row>
    <row r="2656" spans="1:13">
      <c r="A2656" s="17" t="s">
        <v>1299</v>
      </c>
      <c r="B2656" s="19">
        <v>5256.5730000000003</v>
      </c>
      <c r="C2656" s="19">
        <v>5687.5</v>
      </c>
      <c r="D2656" s="19">
        <v>-430.92700000000002</v>
      </c>
      <c r="E2656" s="19">
        <v>0</v>
      </c>
      <c r="F2656" s="17" t="s">
        <v>1303</v>
      </c>
      <c r="G2656" s="17" t="s">
        <v>21</v>
      </c>
      <c r="H2656" s="18">
        <v>46007</v>
      </c>
      <c r="I2656" s="18">
        <v>46021</v>
      </c>
      <c r="J2656" s="17" t="s">
        <v>2981</v>
      </c>
      <c r="K2656" s="17" t="s">
        <v>2215</v>
      </c>
      <c r="L2656" t="str">
        <f>IF(COUNTIFS(ZSOHSD058[订单号数值], ZSOHPP055[[#This Row],[订单号数值]], ZSOHSD058[行項目], ZSOHPP055[[#This Row],[行項目]])&gt;0, "Y", "")</f>
        <v>Y</v>
      </c>
      <c r="M2656">
        <f>IF(ZSOHPP055[[#This Row],[銷售訂單]]="", "", --ZSOHPP055[[#This Row],[銷售訂單]])</f>
        <v>6081223</v>
      </c>
    </row>
    <row r="2657" spans="1:13">
      <c r="A2657" s="17" t="s">
        <v>1310</v>
      </c>
      <c r="B2657" s="19">
        <v>2710.9879999999998</v>
      </c>
      <c r="C2657" s="19">
        <v>2968.5</v>
      </c>
      <c r="D2657" s="19">
        <v>-257.512</v>
      </c>
      <c r="E2657" s="19">
        <v>0</v>
      </c>
      <c r="F2657" s="17" t="s">
        <v>1322</v>
      </c>
      <c r="G2657" s="17" t="s">
        <v>21</v>
      </c>
      <c r="H2657" s="18">
        <v>46007</v>
      </c>
      <c r="I2657" s="18">
        <v>46034</v>
      </c>
      <c r="J2657" s="17" t="s">
        <v>3047</v>
      </c>
      <c r="K2657" s="17" t="s">
        <v>2215</v>
      </c>
      <c r="L2657" t="str">
        <f>IF(COUNTIFS(ZSOHSD058[订单号数值], ZSOHPP055[[#This Row],[订单号数值]], ZSOHSD058[行項目], ZSOHPP055[[#This Row],[行項目]])&gt;0, "Y", "")</f>
        <v>Y</v>
      </c>
      <c r="M2657">
        <f>IF(ZSOHPP055[[#This Row],[銷售訂單]]="", "", --ZSOHPP055[[#This Row],[銷售訂單]])</f>
        <v>6081968</v>
      </c>
    </row>
    <row r="2658" spans="1:13">
      <c r="A2658" s="17" t="s">
        <v>1481</v>
      </c>
      <c r="B2658" s="19">
        <v>12285.3</v>
      </c>
      <c r="C2658" s="19">
        <v>12537.5</v>
      </c>
      <c r="D2658" s="19">
        <v>-252.2</v>
      </c>
      <c r="E2658" s="19">
        <v>0</v>
      </c>
      <c r="F2658" s="17" t="s">
        <v>1488</v>
      </c>
      <c r="G2658" s="17" t="s">
        <v>21</v>
      </c>
      <c r="H2658" s="18">
        <v>46007</v>
      </c>
      <c r="I2658" s="18">
        <v>46025</v>
      </c>
      <c r="J2658" s="17" t="s">
        <v>3047</v>
      </c>
      <c r="K2658" s="17" t="s">
        <v>2217</v>
      </c>
      <c r="L2658" t="str">
        <f>IF(COUNTIFS(ZSOHSD058[订单号数值], ZSOHPP055[[#This Row],[订单号数值]], ZSOHSD058[行項目], ZSOHPP055[[#This Row],[行項目]])&gt;0, "Y", "")</f>
        <v>Y</v>
      </c>
      <c r="M2658">
        <f>IF(ZSOHPP055[[#This Row],[銷售訂單]]="", "", --ZSOHPP055[[#This Row],[銷售訂單]])</f>
        <v>6081968</v>
      </c>
    </row>
    <row r="2659" spans="1:13">
      <c r="A2659" s="17" t="s">
        <v>1924</v>
      </c>
      <c r="B2659" s="19">
        <v>25466.832999999999</v>
      </c>
      <c r="C2659" s="19">
        <v>25064.3</v>
      </c>
      <c r="D2659" s="19">
        <v>402.53300000000002</v>
      </c>
      <c r="E2659" s="19">
        <v>0</v>
      </c>
      <c r="F2659" s="17" t="s">
        <v>1936</v>
      </c>
      <c r="G2659" s="17" t="s">
        <v>20</v>
      </c>
      <c r="H2659" s="18">
        <v>46007</v>
      </c>
      <c r="I2659" s="18">
        <v>46058</v>
      </c>
      <c r="J2659" s="17" t="s">
        <v>3058</v>
      </c>
      <c r="K2659" s="17" t="s">
        <v>2210</v>
      </c>
      <c r="L2659" t="str">
        <f>IF(COUNTIFS(ZSOHSD058[订单号数值], ZSOHPP055[[#This Row],[订单号数值]], ZSOHSD058[行項目], ZSOHPP055[[#This Row],[行項目]])&gt;0, "Y", "")</f>
        <v>Y</v>
      </c>
      <c r="M2659">
        <f>IF(ZSOHPP055[[#This Row],[銷售訂單]]="", "", --ZSOHPP055[[#This Row],[銷售訂單]])</f>
        <v>6082054</v>
      </c>
    </row>
    <row r="2660" spans="1:13">
      <c r="A2660" s="17" t="s">
        <v>680</v>
      </c>
      <c r="B2660" s="19">
        <v>4000</v>
      </c>
      <c r="C2660" s="19">
        <v>3807.5</v>
      </c>
      <c r="D2660" s="19">
        <v>192.5</v>
      </c>
      <c r="E2660" s="19">
        <v>0</v>
      </c>
      <c r="F2660" s="17" t="s">
        <v>692</v>
      </c>
      <c r="G2660" s="17" t="s">
        <v>24</v>
      </c>
      <c r="H2660" s="18">
        <v>46008</v>
      </c>
      <c r="I2660" s="18">
        <v>46022</v>
      </c>
      <c r="J2660" s="17" t="s">
        <v>3053</v>
      </c>
      <c r="K2660" s="17" t="s">
        <v>2210</v>
      </c>
      <c r="L2660" t="str">
        <f>IF(COUNTIFS(ZSOHSD058[订单号数值], ZSOHPP055[[#This Row],[订单号数值]], ZSOHSD058[行項目], ZSOHPP055[[#This Row],[行項目]])&gt;0, "Y", "")</f>
        <v>Y</v>
      </c>
      <c r="M2660">
        <f>IF(ZSOHPP055[[#This Row],[銷售訂單]]="", "", --ZSOHPP055[[#This Row],[銷售訂單]])</f>
        <v>6082021</v>
      </c>
    </row>
    <row r="2661" spans="1:13">
      <c r="A2661" s="17" t="s">
        <v>810</v>
      </c>
      <c r="B2661" s="19">
        <v>0.1</v>
      </c>
      <c r="C2661" s="19">
        <v>0</v>
      </c>
      <c r="D2661" s="19">
        <v>0.1</v>
      </c>
      <c r="E2661" s="19">
        <v>0</v>
      </c>
      <c r="F2661" s="17" t="s">
        <v>811</v>
      </c>
      <c r="G2661" s="17" t="s">
        <v>24</v>
      </c>
      <c r="H2661" s="18">
        <v>46008</v>
      </c>
      <c r="I2661" s="18">
        <v>46009</v>
      </c>
      <c r="J2661" s="17" t="s">
        <v>3077</v>
      </c>
      <c r="K2661" s="17" t="s">
        <v>2210</v>
      </c>
      <c r="L2661" t="str">
        <f>IF(COUNTIFS(ZSOHSD058[订单号数值], ZSOHPP055[[#This Row],[订单号数值]], ZSOHSD058[行項目], ZSOHPP055[[#This Row],[行項目]])&gt;0, "Y", "")</f>
        <v>Y</v>
      </c>
      <c r="M2661">
        <f>IF(ZSOHPP055[[#This Row],[銷售訂單]]="", "", --ZSOHPP055[[#This Row],[銷售訂單]])</f>
        <v>6082411</v>
      </c>
    </row>
    <row r="2662" spans="1:13">
      <c r="A2662" s="17" t="s">
        <v>26</v>
      </c>
      <c r="B2662" s="19">
        <v>9195.5779999999995</v>
      </c>
      <c r="C2662" s="19">
        <v>9194.5</v>
      </c>
      <c r="D2662" s="19">
        <v>1.0780000000000001</v>
      </c>
      <c r="E2662" s="19">
        <v>0</v>
      </c>
      <c r="F2662" s="17" t="s">
        <v>61</v>
      </c>
      <c r="G2662" s="17" t="s">
        <v>20</v>
      </c>
      <c r="H2662" s="18">
        <v>46009</v>
      </c>
      <c r="I2662" s="18">
        <v>46036</v>
      </c>
      <c r="J2662" s="17" t="s">
        <v>2900</v>
      </c>
      <c r="K2662" s="17" t="s">
        <v>2210</v>
      </c>
      <c r="L2662" t="str">
        <f>IF(COUNTIFS(ZSOHSD058[订单号数值], ZSOHPP055[[#This Row],[订单号数值]], ZSOHSD058[行項目], ZSOHPP055[[#This Row],[行項目]])&gt;0, "Y", "")</f>
        <v>Y</v>
      </c>
      <c r="M2662">
        <f>IF(ZSOHPP055[[#This Row],[銷售訂單]]="", "", --ZSOHPP055[[#This Row],[銷售訂單]])</f>
        <v>6080343</v>
      </c>
    </row>
    <row r="2663" spans="1:13">
      <c r="A2663" s="17" t="s">
        <v>26</v>
      </c>
      <c r="B2663" s="19">
        <v>7368.68</v>
      </c>
      <c r="C2663" s="19">
        <v>7317</v>
      </c>
      <c r="D2663" s="19">
        <v>51.68</v>
      </c>
      <c r="E2663" s="19">
        <v>0</v>
      </c>
      <c r="F2663" s="17" t="s">
        <v>60</v>
      </c>
      <c r="G2663" s="17" t="s">
        <v>20</v>
      </c>
      <c r="H2663" s="18">
        <v>46009</v>
      </c>
      <c r="I2663" s="18">
        <v>46037</v>
      </c>
      <c r="J2663" s="17" t="s">
        <v>2900</v>
      </c>
      <c r="K2663" s="17" t="s">
        <v>2210</v>
      </c>
      <c r="L2663" t="str">
        <f>IF(COUNTIFS(ZSOHSD058[订单号数值], ZSOHPP055[[#This Row],[订单号数值]], ZSOHSD058[行項目], ZSOHPP055[[#This Row],[行項目]])&gt;0, "Y", "")</f>
        <v>Y</v>
      </c>
      <c r="M2663">
        <f>IF(ZSOHPP055[[#This Row],[銷售訂單]]="", "", --ZSOHPP055[[#This Row],[銷售訂單]])</f>
        <v>6080343</v>
      </c>
    </row>
    <row r="2664" spans="1:13">
      <c r="A2664" s="17" t="s">
        <v>26</v>
      </c>
      <c r="B2664" s="19">
        <v>13261.159</v>
      </c>
      <c r="C2664" s="19">
        <v>13457</v>
      </c>
      <c r="D2664" s="19">
        <v>-195.84100000000001</v>
      </c>
      <c r="E2664" s="19">
        <v>0</v>
      </c>
      <c r="F2664" s="17" t="s">
        <v>48</v>
      </c>
      <c r="G2664" s="17" t="s">
        <v>20</v>
      </c>
      <c r="H2664" s="18">
        <v>46009</v>
      </c>
      <c r="I2664" s="18">
        <v>46037</v>
      </c>
      <c r="J2664" s="17" t="s">
        <v>2900</v>
      </c>
      <c r="K2664" s="17" t="s">
        <v>2210</v>
      </c>
      <c r="L2664" t="str">
        <f>IF(COUNTIFS(ZSOHSD058[订单号数值], ZSOHPP055[[#This Row],[订单号数值]], ZSOHSD058[行項目], ZSOHPP055[[#This Row],[行項目]])&gt;0, "Y", "")</f>
        <v>Y</v>
      </c>
      <c r="M2664">
        <f>IF(ZSOHPP055[[#This Row],[銷售訂單]]="", "", --ZSOHPP055[[#This Row],[銷售訂單]])</f>
        <v>6080343</v>
      </c>
    </row>
    <row r="2665" spans="1:13">
      <c r="A2665" s="17" t="s">
        <v>26</v>
      </c>
      <c r="B2665" s="19">
        <v>3726.21</v>
      </c>
      <c r="C2665" s="19">
        <v>3921</v>
      </c>
      <c r="D2665" s="19">
        <v>-194.79</v>
      </c>
      <c r="E2665" s="19">
        <v>0</v>
      </c>
      <c r="F2665" s="17" t="s">
        <v>46</v>
      </c>
      <c r="G2665" s="17" t="s">
        <v>20</v>
      </c>
      <c r="H2665" s="18">
        <v>46009</v>
      </c>
      <c r="I2665" s="18">
        <v>46044</v>
      </c>
      <c r="J2665" s="17" t="s">
        <v>2900</v>
      </c>
      <c r="K2665" s="17" t="s">
        <v>2210</v>
      </c>
      <c r="L2665" t="str">
        <f>IF(COUNTIFS(ZSOHSD058[订单号数值], ZSOHPP055[[#This Row],[订单号数值]], ZSOHSD058[行項目], ZSOHPP055[[#This Row],[行項目]])&gt;0, "Y", "")</f>
        <v>Y</v>
      </c>
      <c r="M2665">
        <f>IF(ZSOHPP055[[#This Row],[銷售訂單]]="", "", --ZSOHPP055[[#This Row],[銷售訂單]])</f>
        <v>6080343</v>
      </c>
    </row>
    <row r="2666" spans="1:13">
      <c r="A2666" s="17" t="s">
        <v>301</v>
      </c>
      <c r="B2666" s="19">
        <v>7307.2290000000003</v>
      </c>
      <c r="C2666" s="19">
        <v>7393</v>
      </c>
      <c r="D2666" s="19">
        <v>-85.771000000000001</v>
      </c>
      <c r="E2666" s="19">
        <v>0</v>
      </c>
      <c r="F2666" s="17" t="s">
        <v>328</v>
      </c>
      <c r="G2666" s="17" t="s">
        <v>20</v>
      </c>
      <c r="H2666" s="18">
        <v>46009</v>
      </c>
      <c r="I2666" s="18">
        <v>46034</v>
      </c>
      <c r="J2666" s="17" t="s">
        <v>3036</v>
      </c>
      <c r="K2666" s="17" t="s">
        <v>2210</v>
      </c>
      <c r="L2666" t="str">
        <f>IF(COUNTIFS(ZSOHSD058[订单号数值], ZSOHPP055[[#This Row],[订单号数值]], ZSOHSD058[行項目], ZSOHPP055[[#This Row],[行項目]])&gt;0, "Y", "")</f>
        <v>Y</v>
      </c>
      <c r="M2666">
        <f>IF(ZSOHPP055[[#This Row],[銷售訂單]]="", "", --ZSOHPP055[[#This Row],[銷售訂單]])</f>
        <v>6081756</v>
      </c>
    </row>
    <row r="2667" spans="1:13">
      <c r="A2667" s="17" t="s">
        <v>806</v>
      </c>
      <c r="B2667" s="19">
        <v>5641.6890000000003</v>
      </c>
      <c r="C2667" s="19">
        <v>5589</v>
      </c>
      <c r="D2667" s="19">
        <v>52.689</v>
      </c>
      <c r="E2667" s="19">
        <v>0</v>
      </c>
      <c r="F2667" s="17" t="s">
        <v>807</v>
      </c>
      <c r="G2667" s="17" t="s">
        <v>24</v>
      </c>
      <c r="H2667" s="18">
        <v>46009</v>
      </c>
      <c r="I2667" s="18">
        <v>46025</v>
      </c>
      <c r="J2667" s="17" t="s">
        <v>3088</v>
      </c>
      <c r="K2667" s="17" t="s">
        <v>2210</v>
      </c>
      <c r="L2667" t="str">
        <f>IF(COUNTIFS(ZSOHSD058[订单号数值], ZSOHPP055[[#This Row],[订单号数值]], ZSOHSD058[行項目], ZSOHPP055[[#This Row],[行項目]])&gt;0, "Y", "")</f>
        <v>Y</v>
      </c>
      <c r="M2667">
        <f>IF(ZSOHPP055[[#This Row],[銷售訂單]]="", "", --ZSOHPP055[[#This Row],[銷售訂單]])</f>
        <v>6082549</v>
      </c>
    </row>
    <row r="2668" spans="1:13">
      <c r="A2668" s="17" t="s">
        <v>1836</v>
      </c>
      <c r="B2668" s="19">
        <v>0.01</v>
      </c>
      <c r="C2668" s="19">
        <v>0</v>
      </c>
      <c r="D2668" s="19">
        <v>0.01</v>
      </c>
      <c r="E2668" s="19">
        <v>0</v>
      </c>
      <c r="F2668" s="17" t="s">
        <v>1872</v>
      </c>
      <c r="G2668" s="17" t="s">
        <v>21</v>
      </c>
      <c r="H2668" s="18">
        <v>46009</v>
      </c>
      <c r="I2668" s="18">
        <v>46009</v>
      </c>
      <c r="J2668" s="17" t="s">
        <v>2902</v>
      </c>
      <c r="K2668" s="17" t="s">
        <v>2215</v>
      </c>
      <c r="L2668" t="str">
        <f>IF(COUNTIFS(ZSOHSD058[订单号数值], ZSOHPP055[[#This Row],[订单号数值]], ZSOHSD058[行項目], ZSOHPP055[[#This Row],[行項目]])&gt;0, "Y", "")</f>
        <v>Y</v>
      </c>
      <c r="M2668">
        <f>IF(ZSOHPP055[[#This Row],[銷售訂單]]="", "", --ZSOHPP055[[#This Row],[銷售訂單]])</f>
        <v>6080398</v>
      </c>
    </row>
    <row r="2669" spans="1:13">
      <c r="A2669" s="17" t="s">
        <v>394</v>
      </c>
      <c r="B2669" s="19">
        <v>4230.8990000000003</v>
      </c>
      <c r="C2669" s="19">
        <v>4502.5</v>
      </c>
      <c r="D2669" s="19">
        <v>-271.601</v>
      </c>
      <c r="E2669" s="19">
        <v>0</v>
      </c>
      <c r="F2669" s="17" t="s">
        <v>433</v>
      </c>
      <c r="G2669" s="17" t="s">
        <v>20</v>
      </c>
      <c r="H2669" s="18">
        <v>46010</v>
      </c>
      <c r="I2669" s="18">
        <v>46086</v>
      </c>
      <c r="J2669" s="17" t="s">
        <v>3042</v>
      </c>
      <c r="K2669" s="17" t="s">
        <v>2210</v>
      </c>
      <c r="L2669" t="str">
        <f>IF(COUNTIFS(ZSOHSD058[订单号数值], ZSOHPP055[[#This Row],[订单号数值]], ZSOHSD058[行項目], ZSOHPP055[[#This Row],[行項目]])&gt;0, "Y", "")</f>
        <v>Y</v>
      </c>
      <c r="M2669">
        <f>IF(ZSOHPP055[[#This Row],[銷售訂單]]="", "", --ZSOHPP055[[#This Row],[銷售訂單]])</f>
        <v>6081838</v>
      </c>
    </row>
    <row r="2670" spans="1:13">
      <c r="A2670" s="17" t="s">
        <v>394</v>
      </c>
      <c r="B2670" s="19">
        <v>10431.977000000001</v>
      </c>
      <c r="C2670" s="19">
        <v>10587.5</v>
      </c>
      <c r="D2670" s="19">
        <v>-155.523</v>
      </c>
      <c r="E2670" s="19">
        <v>0</v>
      </c>
      <c r="F2670" s="17" t="s">
        <v>402</v>
      </c>
      <c r="G2670" s="17" t="s">
        <v>20</v>
      </c>
      <c r="H2670" s="18">
        <v>46010</v>
      </c>
      <c r="I2670" s="18">
        <v>46079</v>
      </c>
      <c r="J2670" s="17" t="s">
        <v>3042</v>
      </c>
      <c r="K2670" s="17" t="s">
        <v>2210</v>
      </c>
      <c r="L2670" t="str">
        <f>IF(COUNTIFS(ZSOHSD058[订单号数值], ZSOHPP055[[#This Row],[订单号数值]], ZSOHSD058[行項目], ZSOHPP055[[#This Row],[行項目]])&gt;0, "Y", "")</f>
        <v>Y</v>
      </c>
      <c r="M2670">
        <f>IF(ZSOHPP055[[#This Row],[銷售訂單]]="", "", --ZSOHPP055[[#This Row],[銷售訂單]])</f>
        <v>6081838</v>
      </c>
    </row>
    <row r="2671" spans="1:13">
      <c r="A2671" s="17" t="s">
        <v>394</v>
      </c>
      <c r="B2671" s="19">
        <v>7504.4319999999998</v>
      </c>
      <c r="C2671" s="19">
        <v>7587</v>
      </c>
      <c r="D2671" s="19">
        <v>-82.567999999999998</v>
      </c>
      <c r="E2671" s="19">
        <v>0</v>
      </c>
      <c r="F2671" s="17" t="s">
        <v>401</v>
      </c>
      <c r="G2671" s="17" t="s">
        <v>20</v>
      </c>
      <c r="H2671" s="18">
        <v>46010</v>
      </c>
      <c r="I2671" s="18">
        <v>46062</v>
      </c>
      <c r="J2671" s="17" t="s">
        <v>3042</v>
      </c>
      <c r="K2671" s="17" t="s">
        <v>2210</v>
      </c>
      <c r="L2671" t="str">
        <f>IF(COUNTIFS(ZSOHSD058[订单号数值], ZSOHPP055[[#This Row],[订单号数值]], ZSOHSD058[行項目], ZSOHPP055[[#This Row],[行項目]])&gt;0, "Y", "")</f>
        <v>Y</v>
      </c>
      <c r="M2671">
        <f>IF(ZSOHPP055[[#This Row],[銷售訂單]]="", "", --ZSOHPP055[[#This Row],[銷售訂單]])</f>
        <v>6081838</v>
      </c>
    </row>
    <row r="2672" spans="1:13">
      <c r="A2672" s="17" t="s">
        <v>394</v>
      </c>
      <c r="B2672" s="19">
        <v>16787.52</v>
      </c>
      <c r="C2672" s="19">
        <v>16465</v>
      </c>
      <c r="D2672" s="19">
        <v>322.52</v>
      </c>
      <c r="E2672" s="19">
        <v>0</v>
      </c>
      <c r="F2672" s="17" t="s">
        <v>400</v>
      </c>
      <c r="G2672" s="17" t="s">
        <v>20</v>
      </c>
      <c r="H2672" s="18">
        <v>46010</v>
      </c>
      <c r="I2672" s="18">
        <v>46113</v>
      </c>
      <c r="J2672" s="17" t="s">
        <v>3042</v>
      </c>
      <c r="K2672" s="17" t="s">
        <v>2210</v>
      </c>
      <c r="L2672" t="str">
        <f>IF(COUNTIFS(ZSOHSD058[订单号数值], ZSOHPP055[[#This Row],[订单号数值]], ZSOHSD058[行項目], ZSOHPP055[[#This Row],[行項目]])&gt;0, "Y", "")</f>
        <v>Y</v>
      </c>
      <c r="M2672">
        <f>IF(ZSOHPP055[[#This Row],[銷售訂單]]="", "", --ZSOHPP055[[#This Row],[銷售訂單]])</f>
        <v>6081838</v>
      </c>
    </row>
    <row r="2673" spans="1:13">
      <c r="A2673" s="17" t="s">
        <v>394</v>
      </c>
      <c r="B2673" s="19">
        <v>21000</v>
      </c>
      <c r="C2673" s="19">
        <v>21322</v>
      </c>
      <c r="D2673" s="19">
        <v>-322</v>
      </c>
      <c r="E2673" s="19">
        <v>0</v>
      </c>
      <c r="F2673" s="17" t="s">
        <v>397</v>
      </c>
      <c r="G2673" s="17" t="s">
        <v>20</v>
      </c>
      <c r="H2673" s="18">
        <v>46010</v>
      </c>
      <c r="I2673" s="18">
        <v>46109</v>
      </c>
      <c r="J2673" s="17" t="s">
        <v>3042</v>
      </c>
      <c r="K2673" s="17" t="s">
        <v>2210</v>
      </c>
      <c r="L2673" t="str">
        <f>IF(COUNTIFS(ZSOHSD058[订单号数值], ZSOHPP055[[#This Row],[订单号数值]], ZSOHSD058[行項目], ZSOHPP055[[#This Row],[行項目]])&gt;0, "Y", "")</f>
        <v>Y</v>
      </c>
      <c r="M2673">
        <f>IF(ZSOHPP055[[#This Row],[銷售訂單]]="", "", --ZSOHPP055[[#This Row],[銷售訂單]])</f>
        <v>6081838</v>
      </c>
    </row>
    <row r="2674" spans="1:13">
      <c r="A2674" s="17" t="s">
        <v>555</v>
      </c>
      <c r="B2674" s="19">
        <v>1374.606</v>
      </c>
      <c r="C2674" s="19">
        <v>1399</v>
      </c>
      <c r="D2674" s="19">
        <v>-24.393999999999998</v>
      </c>
      <c r="E2674" s="19">
        <v>0</v>
      </c>
      <c r="F2674" s="17" t="s">
        <v>562</v>
      </c>
      <c r="G2674" s="17" t="s">
        <v>24</v>
      </c>
      <c r="H2674" s="18">
        <v>46010</v>
      </c>
      <c r="I2674" s="18">
        <v>46020</v>
      </c>
      <c r="J2674" s="17" t="s">
        <v>3038</v>
      </c>
      <c r="K2674" s="17" t="s">
        <v>2210</v>
      </c>
      <c r="L2674" t="str">
        <f>IF(COUNTIFS(ZSOHSD058[订单号数值], ZSOHPP055[[#This Row],[订单号数值]], ZSOHSD058[行項目], ZSOHPP055[[#This Row],[行項目]])&gt;0, "Y", "")</f>
        <v>Y</v>
      </c>
      <c r="M2674">
        <f>IF(ZSOHPP055[[#This Row],[銷售訂單]]="", "", --ZSOHPP055[[#This Row],[銷售訂單]])</f>
        <v>6081777</v>
      </c>
    </row>
    <row r="2675" spans="1:13">
      <c r="A2675" s="17" t="s">
        <v>693</v>
      </c>
      <c r="B2675" s="19">
        <v>7400</v>
      </c>
      <c r="C2675" s="19">
        <v>7425.5</v>
      </c>
      <c r="D2675" s="19">
        <v>-25.5</v>
      </c>
      <c r="E2675" s="19">
        <v>0</v>
      </c>
      <c r="F2675" s="17" t="s">
        <v>698</v>
      </c>
      <c r="G2675" s="17" t="s">
        <v>24</v>
      </c>
      <c r="H2675" s="18">
        <v>46010</v>
      </c>
      <c r="I2675" s="18">
        <v>46022</v>
      </c>
      <c r="J2675" s="17" t="s">
        <v>3095</v>
      </c>
      <c r="K2675" s="17" t="s">
        <v>2220</v>
      </c>
      <c r="L2675" t="str">
        <f>IF(COUNTIFS(ZSOHSD058[订单号数值], ZSOHPP055[[#This Row],[订单号数值]], ZSOHSD058[行項目], ZSOHPP055[[#This Row],[行項目]])&gt;0, "Y", "")</f>
        <v>Y</v>
      </c>
      <c r="M2675">
        <f>IF(ZSOHPP055[[#This Row],[銷售訂單]]="", "", --ZSOHPP055[[#This Row],[銷售訂單]])</f>
        <v>6082618</v>
      </c>
    </row>
    <row r="2676" spans="1:13">
      <c r="A2676" s="17" t="s">
        <v>693</v>
      </c>
      <c r="B2676" s="19">
        <v>0.01</v>
      </c>
      <c r="C2676" s="19">
        <v>0</v>
      </c>
      <c r="D2676" s="19">
        <v>0.01</v>
      </c>
      <c r="E2676" s="19">
        <v>0</v>
      </c>
      <c r="F2676" s="17" t="s">
        <v>702</v>
      </c>
      <c r="G2676" s="17" t="s">
        <v>24</v>
      </c>
      <c r="H2676" s="18">
        <v>46010</v>
      </c>
      <c r="I2676" s="18">
        <v>46011</v>
      </c>
      <c r="J2676" s="17" t="s">
        <v>3103</v>
      </c>
      <c r="K2676" s="17" t="s">
        <v>2210</v>
      </c>
      <c r="L2676" t="str">
        <f>IF(COUNTIFS(ZSOHSD058[订单号数值], ZSOHPP055[[#This Row],[订单号数值]], ZSOHSD058[行項目], ZSOHPP055[[#This Row],[行項目]])&gt;0, "Y", "")</f>
        <v>Y</v>
      </c>
      <c r="M2676">
        <f>IF(ZSOHPP055[[#This Row],[銷售訂單]]="", "", --ZSOHPP055[[#This Row],[銷售訂單]])</f>
        <v>6082747</v>
      </c>
    </row>
    <row r="2677" spans="1:13">
      <c r="A2677" s="17" t="s">
        <v>1640</v>
      </c>
      <c r="B2677" s="19">
        <v>329.13499999999999</v>
      </c>
      <c r="C2677" s="19">
        <v>354.5</v>
      </c>
      <c r="D2677" s="19">
        <v>-25.364999999999998</v>
      </c>
      <c r="E2677" s="19">
        <v>0</v>
      </c>
      <c r="F2677" s="17" t="s">
        <v>1641</v>
      </c>
      <c r="G2677" s="17" t="s">
        <v>20</v>
      </c>
      <c r="H2677" s="18">
        <v>46010</v>
      </c>
      <c r="I2677" s="18">
        <v>46020</v>
      </c>
      <c r="J2677" s="17" t="s">
        <v>2362</v>
      </c>
      <c r="K2677" s="17" t="s">
        <v>2210</v>
      </c>
      <c r="L2677" t="str">
        <f>IF(COUNTIFS(ZSOHSD058[订单号数值], ZSOHPP055[[#This Row],[订单号数值]], ZSOHSD058[行項目], ZSOHPP055[[#This Row],[行項目]])&gt;0, "Y", "")</f>
        <v>Y</v>
      </c>
      <c r="M2677">
        <f>IF(ZSOHPP055[[#This Row],[銷售訂單]]="", "", --ZSOHPP055[[#This Row],[銷售訂單]])</f>
        <v>6074905</v>
      </c>
    </row>
    <row r="2678" spans="1:13">
      <c r="A2678" s="17" t="s">
        <v>1640</v>
      </c>
      <c r="B2678" s="19">
        <v>1500</v>
      </c>
      <c r="C2678" s="19">
        <v>1517</v>
      </c>
      <c r="D2678" s="19">
        <v>-17</v>
      </c>
      <c r="E2678" s="19">
        <v>0</v>
      </c>
      <c r="F2678" s="17" t="s">
        <v>1642</v>
      </c>
      <c r="G2678" s="17" t="s">
        <v>20</v>
      </c>
      <c r="H2678" s="18">
        <v>46010</v>
      </c>
      <c r="I2678" s="18">
        <v>46025</v>
      </c>
      <c r="J2678" s="17" t="s">
        <v>2478</v>
      </c>
      <c r="K2678" s="17" t="s">
        <v>2210</v>
      </c>
      <c r="L2678" t="str">
        <f>IF(COUNTIFS(ZSOHSD058[订单号数值], ZSOHPP055[[#This Row],[订单号数值]], ZSOHSD058[行項目], ZSOHPP055[[#This Row],[行項目]])&gt;0, "Y", "")</f>
        <v>Y</v>
      </c>
      <c r="M2678">
        <f>IF(ZSOHPP055[[#This Row],[銷售訂單]]="", "", --ZSOHPP055[[#This Row],[銷售訂單]])</f>
        <v>6076267</v>
      </c>
    </row>
    <row r="2679" spans="1:13">
      <c r="A2679" s="17" t="s">
        <v>1658</v>
      </c>
      <c r="B2679" s="19">
        <v>6504.0730000000003</v>
      </c>
      <c r="C2679" s="19">
        <v>6351</v>
      </c>
      <c r="D2679" s="19">
        <v>153.07300000000001</v>
      </c>
      <c r="E2679" s="19">
        <v>0</v>
      </c>
      <c r="F2679" s="17" t="s">
        <v>1738</v>
      </c>
      <c r="G2679" s="17" t="s">
        <v>20</v>
      </c>
      <c r="H2679" s="18">
        <v>46010</v>
      </c>
      <c r="I2679" s="18">
        <v>46136</v>
      </c>
      <c r="J2679" s="17" t="s">
        <v>2852</v>
      </c>
      <c r="K2679" s="17" t="s">
        <v>2210</v>
      </c>
      <c r="L2679" t="str">
        <f>IF(COUNTIFS(ZSOHSD058[订单号数值], ZSOHPP055[[#This Row],[订单号数值]], ZSOHSD058[行項目], ZSOHPP055[[#This Row],[行項目]])&gt;0, "Y", "")</f>
        <v>Y</v>
      </c>
      <c r="M2679">
        <f>IF(ZSOHPP055[[#This Row],[銷售訂單]]="", "", --ZSOHPP055[[#This Row],[銷售訂單]])</f>
        <v>6079904</v>
      </c>
    </row>
    <row r="2680" spans="1:13">
      <c r="A2680" s="17" t="s">
        <v>1658</v>
      </c>
      <c r="B2680" s="19">
        <v>645.87800000000004</v>
      </c>
      <c r="C2680" s="19">
        <v>653.5</v>
      </c>
      <c r="D2680" s="19">
        <v>-7.6219999999999999</v>
      </c>
      <c r="E2680" s="19">
        <v>0</v>
      </c>
      <c r="F2680" s="17" t="s">
        <v>1748</v>
      </c>
      <c r="G2680" s="17" t="s">
        <v>20</v>
      </c>
      <c r="H2680" s="18">
        <v>46010</v>
      </c>
      <c r="I2680" s="18">
        <v>46094</v>
      </c>
      <c r="J2680" s="17" t="s">
        <v>2852</v>
      </c>
      <c r="K2680" s="17" t="s">
        <v>2210</v>
      </c>
      <c r="L2680" t="str">
        <f>IF(COUNTIFS(ZSOHSD058[订单号数值], ZSOHPP055[[#This Row],[订单号数值]], ZSOHSD058[行項目], ZSOHPP055[[#This Row],[行項目]])&gt;0, "Y", "")</f>
        <v>Y</v>
      </c>
      <c r="M2680">
        <f>IF(ZSOHPP055[[#This Row],[銷售訂單]]="", "", --ZSOHPP055[[#This Row],[銷售訂單]])</f>
        <v>6079904</v>
      </c>
    </row>
    <row r="2681" spans="1:13">
      <c r="A2681" s="17" t="s">
        <v>1658</v>
      </c>
      <c r="B2681" s="19">
        <v>7805.8940000000002</v>
      </c>
      <c r="C2681" s="19">
        <v>7941.5</v>
      </c>
      <c r="D2681" s="19">
        <v>-135.60599999999999</v>
      </c>
      <c r="E2681" s="19">
        <v>0</v>
      </c>
      <c r="F2681" s="17" t="s">
        <v>1722</v>
      </c>
      <c r="G2681" s="17" t="s">
        <v>20</v>
      </c>
      <c r="H2681" s="18">
        <v>46010</v>
      </c>
      <c r="I2681" s="18">
        <v>46091</v>
      </c>
      <c r="J2681" s="17" t="s">
        <v>2852</v>
      </c>
      <c r="K2681" s="17" t="s">
        <v>2210</v>
      </c>
      <c r="L2681" t="str">
        <f>IF(COUNTIFS(ZSOHSD058[订单号数值], ZSOHPP055[[#This Row],[订单号数值]], ZSOHSD058[行項目], ZSOHPP055[[#This Row],[行項目]])&gt;0, "Y", "")</f>
        <v>Y</v>
      </c>
      <c r="M2681">
        <f>IF(ZSOHPP055[[#This Row],[銷售訂單]]="", "", --ZSOHPP055[[#This Row],[銷售訂單]])</f>
        <v>6079904</v>
      </c>
    </row>
    <row r="2682" spans="1:13">
      <c r="A2682" s="17" t="s">
        <v>26</v>
      </c>
      <c r="B2682" s="19">
        <v>18024.526000000002</v>
      </c>
      <c r="C2682" s="19">
        <v>18086</v>
      </c>
      <c r="D2682" s="19">
        <v>-61.473999999999997</v>
      </c>
      <c r="E2682" s="19">
        <v>0</v>
      </c>
      <c r="F2682" s="17" t="s">
        <v>45</v>
      </c>
      <c r="G2682" s="17" t="s">
        <v>20</v>
      </c>
      <c r="H2682" s="18">
        <v>46011</v>
      </c>
      <c r="I2682" s="18">
        <v>46044</v>
      </c>
      <c r="J2682" s="17" t="s">
        <v>3044</v>
      </c>
      <c r="K2682" s="17" t="s">
        <v>2210</v>
      </c>
      <c r="L2682" t="str">
        <f>IF(COUNTIFS(ZSOHSD058[订单号数值], ZSOHPP055[[#This Row],[订单号数值]], ZSOHSD058[行項目], ZSOHPP055[[#This Row],[行項目]])&gt;0, "Y", "")</f>
        <v>Y</v>
      </c>
      <c r="M2682">
        <f>IF(ZSOHPP055[[#This Row],[銷售訂單]]="", "", --ZSOHPP055[[#This Row],[銷售訂單]])</f>
        <v>6081903</v>
      </c>
    </row>
    <row r="2683" spans="1:13">
      <c r="A2683" s="17" t="s">
        <v>26</v>
      </c>
      <c r="B2683" s="19">
        <v>8844.7950000000001</v>
      </c>
      <c r="C2683" s="19">
        <v>8888</v>
      </c>
      <c r="D2683" s="19">
        <v>-43.204999999999998</v>
      </c>
      <c r="E2683" s="19">
        <v>0</v>
      </c>
      <c r="F2683" s="17" t="s">
        <v>44</v>
      </c>
      <c r="G2683" s="17" t="s">
        <v>20</v>
      </c>
      <c r="H2683" s="18">
        <v>46011</v>
      </c>
      <c r="I2683" s="18">
        <v>46037</v>
      </c>
      <c r="J2683" s="17" t="s">
        <v>3044</v>
      </c>
      <c r="K2683" s="17" t="s">
        <v>2210</v>
      </c>
      <c r="L2683" t="str">
        <f>IF(COUNTIFS(ZSOHSD058[订单号数值], ZSOHPP055[[#This Row],[订单号数值]], ZSOHSD058[行項目], ZSOHPP055[[#This Row],[行項目]])&gt;0, "Y", "")</f>
        <v>Y</v>
      </c>
      <c r="M2683">
        <f>IF(ZSOHPP055[[#This Row],[銷售訂單]]="", "", --ZSOHPP055[[#This Row],[銷售訂單]])</f>
        <v>6081903</v>
      </c>
    </row>
    <row r="2684" spans="1:13">
      <c r="A2684" s="17" t="s">
        <v>128</v>
      </c>
      <c r="B2684" s="19">
        <v>29.998000000000001</v>
      </c>
      <c r="C2684" s="19">
        <v>27.5</v>
      </c>
      <c r="D2684" s="19">
        <v>2.4980000000000002</v>
      </c>
      <c r="E2684" s="19">
        <v>0</v>
      </c>
      <c r="F2684" s="17" t="s">
        <v>130</v>
      </c>
      <c r="G2684" s="17" t="s">
        <v>22</v>
      </c>
      <c r="H2684" s="18">
        <v>46011</v>
      </c>
      <c r="I2684" s="18">
        <v>46024</v>
      </c>
      <c r="J2684" s="17" t="s">
        <v>3069</v>
      </c>
      <c r="K2684" s="17" t="s">
        <v>2210</v>
      </c>
      <c r="L2684" t="str">
        <f>IF(COUNTIFS(ZSOHSD058[订单号数值], ZSOHPP055[[#This Row],[订单号数值]], ZSOHSD058[行項目], ZSOHPP055[[#This Row],[行項目]])&gt;0, "Y", "")</f>
        <v>Y</v>
      </c>
      <c r="M2684">
        <f>IF(ZSOHPP055[[#This Row],[銷售訂單]]="", "", --ZSOHPP055[[#This Row],[銷售訂單]])</f>
        <v>4172216</v>
      </c>
    </row>
    <row r="2685" spans="1:13">
      <c r="A2685" s="17" t="s">
        <v>128</v>
      </c>
      <c r="B2685" s="19">
        <v>29.998000000000001</v>
      </c>
      <c r="C2685" s="19">
        <v>32</v>
      </c>
      <c r="D2685" s="19">
        <v>-2.0019999999999998</v>
      </c>
      <c r="E2685" s="19">
        <v>0</v>
      </c>
      <c r="F2685" s="17" t="s">
        <v>129</v>
      </c>
      <c r="G2685" s="17" t="s">
        <v>22</v>
      </c>
      <c r="H2685" s="18">
        <v>46011</v>
      </c>
      <c r="I2685" s="18">
        <v>46024</v>
      </c>
      <c r="J2685" s="17" t="s">
        <v>3069</v>
      </c>
      <c r="K2685" s="17" t="s">
        <v>2215</v>
      </c>
      <c r="L2685" t="str">
        <f>IF(COUNTIFS(ZSOHSD058[订单号数值], ZSOHPP055[[#This Row],[订单号数值]], ZSOHSD058[行項目], ZSOHPP055[[#This Row],[行項目]])&gt;0, "Y", "")</f>
        <v>Y</v>
      </c>
      <c r="M2685">
        <f>IF(ZSOHPP055[[#This Row],[銷售訂單]]="", "", --ZSOHPP055[[#This Row],[銷售訂單]])</f>
        <v>4172216</v>
      </c>
    </row>
    <row r="2686" spans="1:13">
      <c r="A2686" s="17" t="s">
        <v>1836</v>
      </c>
      <c r="B2686" s="19">
        <v>2092.3270000000002</v>
      </c>
      <c r="C2686" s="19">
        <v>2091</v>
      </c>
      <c r="D2686" s="19">
        <v>1.327</v>
      </c>
      <c r="E2686" s="19">
        <v>0</v>
      </c>
      <c r="F2686" s="17" t="s">
        <v>1889</v>
      </c>
      <c r="G2686" s="17" t="s">
        <v>21</v>
      </c>
      <c r="H2686" s="18">
        <v>46011</v>
      </c>
      <c r="I2686" s="18">
        <v>46022</v>
      </c>
      <c r="J2686" s="17" t="s">
        <v>2902</v>
      </c>
      <c r="K2686" s="17" t="s">
        <v>2215</v>
      </c>
      <c r="L2686" t="str">
        <f>IF(COUNTIFS(ZSOHSD058[订单号数值], ZSOHPP055[[#This Row],[订单号数值]], ZSOHSD058[行項目], ZSOHPP055[[#This Row],[行項目]])&gt;0, "Y", "")</f>
        <v>Y</v>
      </c>
      <c r="M2686">
        <f>IF(ZSOHPP055[[#This Row],[銷售訂單]]="", "", --ZSOHPP055[[#This Row],[銷售訂單]])</f>
        <v>6080398</v>
      </c>
    </row>
    <row r="2687" spans="1:13">
      <c r="A2687" s="17" t="s">
        <v>1836</v>
      </c>
      <c r="B2687" s="19">
        <v>469</v>
      </c>
      <c r="C2687" s="19">
        <v>469.5</v>
      </c>
      <c r="D2687" s="19">
        <v>-0.5</v>
      </c>
      <c r="E2687" s="19">
        <v>0</v>
      </c>
      <c r="F2687" s="17" t="s">
        <v>1868</v>
      </c>
      <c r="G2687" s="17" t="s">
        <v>21</v>
      </c>
      <c r="H2687" s="18">
        <v>46011</v>
      </c>
      <c r="I2687" s="18">
        <v>46025</v>
      </c>
      <c r="J2687" s="17" t="s">
        <v>2902</v>
      </c>
      <c r="K2687" s="17" t="s">
        <v>2215</v>
      </c>
      <c r="L2687" t="str">
        <f>IF(COUNTIFS(ZSOHSD058[订单号数值], ZSOHPP055[[#This Row],[订单号数值]], ZSOHSD058[行項目], ZSOHPP055[[#This Row],[行項目]])&gt;0, "Y", "")</f>
        <v>Y</v>
      </c>
      <c r="M2687">
        <f>IF(ZSOHPP055[[#This Row],[銷售訂單]]="", "", --ZSOHPP055[[#This Row],[銷售訂單]])</f>
        <v>6080398</v>
      </c>
    </row>
    <row r="2688" spans="1:13">
      <c r="A2688" s="17" t="s">
        <v>1894</v>
      </c>
      <c r="B2688" s="19">
        <v>2297.5659999999998</v>
      </c>
      <c r="C2688" s="19">
        <v>2426</v>
      </c>
      <c r="D2688" s="19">
        <v>-128.434</v>
      </c>
      <c r="E2688" s="19">
        <v>0</v>
      </c>
      <c r="F2688" s="17" t="s">
        <v>1900</v>
      </c>
      <c r="G2688" s="17" t="s">
        <v>21</v>
      </c>
      <c r="H2688" s="18">
        <v>46011</v>
      </c>
      <c r="I2688" s="18">
        <v>46028</v>
      </c>
      <c r="J2688" s="17" t="s">
        <v>3086</v>
      </c>
      <c r="K2688" s="17" t="s">
        <v>2210</v>
      </c>
      <c r="L2688" t="str">
        <f>IF(COUNTIFS(ZSOHSD058[订单号数值], ZSOHPP055[[#This Row],[订单号数值]], ZSOHSD058[行項目], ZSOHPP055[[#This Row],[行項目]])&gt;0, "Y", "")</f>
        <v>Y</v>
      </c>
      <c r="M2688">
        <f>IF(ZSOHPP055[[#This Row],[銷售訂單]]="", "", --ZSOHPP055[[#This Row],[銷售訂單]])</f>
        <v>6082535</v>
      </c>
    </row>
    <row r="2689" spans="1:13">
      <c r="A2689" s="17" t="s">
        <v>1894</v>
      </c>
      <c r="B2689" s="19">
        <v>3739.0320000000002</v>
      </c>
      <c r="C2689" s="19">
        <v>3696.5</v>
      </c>
      <c r="D2689" s="19">
        <v>42.531999999999996</v>
      </c>
      <c r="E2689" s="19">
        <v>0</v>
      </c>
      <c r="F2689" s="17" t="s">
        <v>1897</v>
      </c>
      <c r="G2689" s="17" t="s">
        <v>21</v>
      </c>
      <c r="H2689" s="18">
        <v>46011</v>
      </c>
      <c r="I2689" s="18">
        <v>46025</v>
      </c>
      <c r="J2689" s="17" t="s">
        <v>3086</v>
      </c>
      <c r="K2689" s="17" t="s">
        <v>2210</v>
      </c>
      <c r="L2689" t="str">
        <f>IF(COUNTIFS(ZSOHSD058[订单号数值], ZSOHPP055[[#This Row],[订单号数值]], ZSOHSD058[行項目], ZSOHPP055[[#This Row],[行項目]])&gt;0, "Y", "")</f>
        <v>Y</v>
      </c>
      <c r="M2689">
        <f>IF(ZSOHPP055[[#This Row],[銷售訂單]]="", "", --ZSOHPP055[[#This Row],[銷售訂單]])</f>
        <v>6082535</v>
      </c>
    </row>
    <row r="2690" spans="1:13">
      <c r="A2690" s="17" t="s">
        <v>1894</v>
      </c>
      <c r="B2690" s="19">
        <v>8861.9359999999997</v>
      </c>
      <c r="C2690" s="19">
        <v>9001.5</v>
      </c>
      <c r="D2690" s="19">
        <v>-139.56399999999999</v>
      </c>
      <c r="E2690" s="19">
        <v>0</v>
      </c>
      <c r="F2690" s="17" t="s">
        <v>1896</v>
      </c>
      <c r="G2690" s="17" t="s">
        <v>21</v>
      </c>
      <c r="H2690" s="18">
        <v>46011</v>
      </c>
      <c r="I2690" s="18">
        <v>46037</v>
      </c>
      <c r="J2690" s="17" t="s">
        <v>3086</v>
      </c>
      <c r="K2690" s="17" t="s">
        <v>2210</v>
      </c>
      <c r="L2690" t="str">
        <f>IF(COUNTIFS(ZSOHSD058[订单号数值], ZSOHPP055[[#This Row],[订单号数值]], ZSOHSD058[行項目], ZSOHPP055[[#This Row],[行項目]])&gt;0, "Y", "")</f>
        <v>Y</v>
      </c>
      <c r="M2690">
        <f>IF(ZSOHPP055[[#This Row],[銷售訂單]]="", "", --ZSOHPP055[[#This Row],[銷售訂單]])</f>
        <v>6082535</v>
      </c>
    </row>
    <row r="2691" spans="1:13">
      <c r="A2691" s="17" t="s">
        <v>1924</v>
      </c>
      <c r="B2691" s="19">
        <v>0.01</v>
      </c>
      <c r="C2691" s="19">
        <v>0</v>
      </c>
      <c r="D2691" s="19">
        <v>0.01</v>
      </c>
      <c r="E2691" s="19">
        <v>0</v>
      </c>
      <c r="F2691" s="17" t="s">
        <v>1927</v>
      </c>
      <c r="G2691" s="17" t="s">
        <v>20</v>
      </c>
      <c r="H2691" s="18">
        <v>46013</v>
      </c>
      <c r="I2691" s="18">
        <v>46018</v>
      </c>
      <c r="J2691" s="17" t="s">
        <v>3058</v>
      </c>
      <c r="K2691" s="17" t="s">
        <v>2210</v>
      </c>
      <c r="L2691" t="str">
        <f>IF(COUNTIFS(ZSOHSD058[订单号数值], ZSOHPP055[[#This Row],[订单号数值]], ZSOHSD058[行項目], ZSOHPP055[[#This Row],[行項目]])&gt;0, "Y", "")</f>
        <v>Y</v>
      </c>
      <c r="M2691">
        <f>IF(ZSOHPP055[[#This Row],[銷售訂單]]="", "", --ZSOHPP055[[#This Row],[銷售訂單]])</f>
        <v>6082054</v>
      </c>
    </row>
    <row r="2692" spans="1:13">
      <c r="A2692" s="17" t="s">
        <v>659</v>
      </c>
      <c r="B2692" s="19">
        <v>73.2</v>
      </c>
      <c r="C2692" s="19">
        <v>75</v>
      </c>
      <c r="D2692" s="19">
        <v>-1.8</v>
      </c>
      <c r="E2692" s="19">
        <v>0</v>
      </c>
      <c r="F2692" s="17" t="s">
        <v>661</v>
      </c>
      <c r="G2692" s="17" t="s">
        <v>23</v>
      </c>
      <c r="H2692" s="18">
        <v>46014</v>
      </c>
      <c r="I2692" s="18">
        <v>46027</v>
      </c>
      <c r="J2692" s="17" t="s">
        <v>3108</v>
      </c>
      <c r="K2692" s="17" t="s">
        <v>2210</v>
      </c>
      <c r="L2692" t="str">
        <f>IF(COUNTIFS(ZSOHSD058[订单号数值], ZSOHPP055[[#This Row],[订单号数值]], ZSOHSD058[行項目], ZSOHPP055[[#This Row],[行項目]])&gt;0, "Y", "")</f>
        <v>Y</v>
      </c>
      <c r="M2692">
        <f>IF(ZSOHPP055[[#This Row],[銷售訂單]]="", "", --ZSOHPP055[[#This Row],[銷售訂單]])</f>
        <v>6082823</v>
      </c>
    </row>
    <row r="2693" spans="1:13">
      <c r="A2693" s="17" t="s">
        <v>1206</v>
      </c>
      <c r="B2693" s="19">
        <v>4463.2730000000001</v>
      </c>
      <c r="C2693" s="19">
        <v>4023</v>
      </c>
      <c r="D2693" s="19">
        <v>440.27300000000002</v>
      </c>
      <c r="E2693" s="19">
        <v>0</v>
      </c>
      <c r="F2693" s="17" t="s">
        <v>1211</v>
      </c>
      <c r="G2693" s="17" t="s">
        <v>21</v>
      </c>
      <c r="H2693" s="18">
        <v>46014</v>
      </c>
      <c r="I2693" s="18">
        <v>46035</v>
      </c>
      <c r="J2693" s="17" t="s">
        <v>3047</v>
      </c>
      <c r="K2693" s="17" t="s">
        <v>2219</v>
      </c>
      <c r="L2693" t="str">
        <f>IF(COUNTIFS(ZSOHSD058[订单号数值], ZSOHPP055[[#This Row],[订单号数值]], ZSOHSD058[行項目], ZSOHPP055[[#This Row],[行項目]])&gt;0, "Y", "")</f>
        <v>Y</v>
      </c>
      <c r="M2693">
        <f>IF(ZSOHPP055[[#This Row],[銷售訂單]]="", "", --ZSOHPP055[[#This Row],[銷售訂單]])</f>
        <v>6081968</v>
      </c>
    </row>
    <row r="2694" spans="1:13">
      <c r="A2694" s="17" t="s">
        <v>1284</v>
      </c>
      <c r="B2694" s="19">
        <v>500</v>
      </c>
      <c r="C2694" s="19">
        <v>528.5</v>
      </c>
      <c r="D2694" s="19">
        <v>-28.5</v>
      </c>
      <c r="E2694" s="19">
        <v>0</v>
      </c>
      <c r="F2694" s="17" t="s">
        <v>1290</v>
      </c>
      <c r="G2694" s="17" t="s">
        <v>22</v>
      </c>
      <c r="H2694" s="18">
        <v>46014</v>
      </c>
      <c r="I2694" s="18">
        <v>46017</v>
      </c>
      <c r="J2694" s="17" t="s">
        <v>3082</v>
      </c>
      <c r="K2694" s="17" t="s">
        <v>2210</v>
      </c>
      <c r="L2694" t="str">
        <f>IF(COUNTIFS(ZSOHSD058[订单号数值], ZSOHPP055[[#This Row],[订单号数值]], ZSOHSD058[行項目], ZSOHPP055[[#This Row],[行項目]])&gt;0, "Y", "")</f>
        <v>Y</v>
      </c>
      <c r="M2694">
        <f>IF(ZSOHPP055[[#This Row],[銷售訂單]]="", "", --ZSOHPP055[[#This Row],[銷售訂單]])</f>
        <v>6082475</v>
      </c>
    </row>
    <row r="2695" spans="1:13">
      <c r="A2695" s="17" t="s">
        <v>1299</v>
      </c>
      <c r="B2695" s="19">
        <v>1440</v>
      </c>
      <c r="C2695" s="19">
        <v>1470.5</v>
      </c>
      <c r="D2695" s="19">
        <v>-30.5</v>
      </c>
      <c r="E2695" s="19">
        <v>0</v>
      </c>
      <c r="F2695" s="17" t="s">
        <v>1308</v>
      </c>
      <c r="G2695" s="17" t="s">
        <v>21</v>
      </c>
      <c r="H2695" s="18">
        <v>46014</v>
      </c>
      <c r="I2695" s="18">
        <v>46025</v>
      </c>
      <c r="J2695" s="17" t="s">
        <v>2981</v>
      </c>
      <c r="K2695" s="17" t="s">
        <v>2215</v>
      </c>
      <c r="L2695" t="str">
        <f>IF(COUNTIFS(ZSOHSD058[订单号数值], ZSOHPP055[[#This Row],[订单号数值]], ZSOHSD058[行項目], ZSOHPP055[[#This Row],[行項目]])&gt;0, "Y", "")</f>
        <v>Y</v>
      </c>
      <c r="M2695">
        <f>IF(ZSOHPP055[[#This Row],[銷售訂單]]="", "", --ZSOHPP055[[#This Row],[銷售訂單]])</f>
        <v>6081223</v>
      </c>
    </row>
    <row r="2696" spans="1:13">
      <c r="A2696" s="17" t="s">
        <v>1658</v>
      </c>
      <c r="B2696" s="19">
        <v>6504.0730000000003</v>
      </c>
      <c r="C2696" s="19">
        <v>6536.5</v>
      </c>
      <c r="D2696" s="19">
        <v>-32.427</v>
      </c>
      <c r="E2696" s="19">
        <v>0</v>
      </c>
      <c r="F2696" s="17" t="s">
        <v>1727</v>
      </c>
      <c r="G2696" s="17" t="s">
        <v>20</v>
      </c>
      <c r="H2696" s="18">
        <v>46014</v>
      </c>
      <c r="I2696" s="18">
        <v>46104</v>
      </c>
      <c r="J2696" s="17" t="s">
        <v>2852</v>
      </c>
      <c r="K2696" s="17" t="s">
        <v>2210</v>
      </c>
      <c r="L2696" t="str">
        <f>IF(COUNTIFS(ZSOHSD058[订单号数值], ZSOHPP055[[#This Row],[订单号数值]], ZSOHSD058[行項目], ZSOHPP055[[#This Row],[行項目]])&gt;0, "Y", "")</f>
        <v>Y</v>
      </c>
      <c r="M2696">
        <f>IF(ZSOHPP055[[#This Row],[銷售訂單]]="", "", --ZSOHPP055[[#This Row],[銷售訂單]])</f>
        <v>6079904</v>
      </c>
    </row>
    <row r="2697" spans="1:13">
      <c r="A2697" s="17" t="s">
        <v>1658</v>
      </c>
      <c r="B2697" s="19">
        <v>3900.431</v>
      </c>
      <c r="C2697" s="19">
        <v>4085</v>
      </c>
      <c r="D2697" s="19">
        <v>-184.56899999999999</v>
      </c>
      <c r="E2697" s="19">
        <v>0</v>
      </c>
      <c r="F2697" s="17" t="s">
        <v>1728</v>
      </c>
      <c r="G2697" s="17" t="s">
        <v>20</v>
      </c>
      <c r="H2697" s="18">
        <v>46014</v>
      </c>
      <c r="I2697" s="18">
        <v>46120</v>
      </c>
      <c r="J2697" s="17" t="s">
        <v>2852</v>
      </c>
      <c r="K2697" s="17" t="s">
        <v>2210</v>
      </c>
      <c r="L2697" t="str">
        <f>IF(COUNTIFS(ZSOHSD058[订单号数值], ZSOHPP055[[#This Row],[订单号数值]], ZSOHSD058[行項目], ZSOHPP055[[#This Row],[行項目]])&gt;0, "Y", "")</f>
        <v>Y</v>
      </c>
      <c r="M2697">
        <f>IF(ZSOHPP055[[#This Row],[銷售訂單]]="", "", --ZSOHPP055[[#This Row],[銷售訂單]])</f>
        <v>6079904</v>
      </c>
    </row>
    <row r="2698" spans="1:13">
      <c r="A2698" s="17" t="s">
        <v>1658</v>
      </c>
      <c r="B2698" s="19">
        <v>645.87800000000004</v>
      </c>
      <c r="C2698" s="19">
        <v>662.5</v>
      </c>
      <c r="D2698" s="19">
        <v>-16.622</v>
      </c>
      <c r="E2698" s="19">
        <v>0</v>
      </c>
      <c r="F2698" s="17" t="s">
        <v>1729</v>
      </c>
      <c r="G2698" s="17" t="s">
        <v>20</v>
      </c>
      <c r="H2698" s="18">
        <v>46014</v>
      </c>
      <c r="I2698" s="18">
        <v>46099</v>
      </c>
      <c r="J2698" s="17" t="s">
        <v>2852</v>
      </c>
      <c r="K2698" s="17" t="s">
        <v>2210</v>
      </c>
      <c r="L2698" t="str">
        <f>IF(COUNTIFS(ZSOHSD058[订单号数值], ZSOHPP055[[#This Row],[订单号数值]], ZSOHSD058[行項目], ZSOHPP055[[#This Row],[行項目]])&gt;0, "Y", "")</f>
        <v>Y</v>
      </c>
      <c r="M2698">
        <f>IF(ZSOHPP055[[#This Row],[銷售訂單]]="", "", --ZSOHPP055[[#This Row],[銷售訂單]])</f>
        <v>6079904</v>
      </c>
    </row>
    <row r="2699" spans="1:13">
      <c r="A2699" s="17" t="s">
        <v>1658</v>
      </c>
      <c r="B2699" s="19">
        <v>3900.431</v>
      </c>
      <c r="C2699" s="19">
        <v>3911</v>
      </c>
      <c r="D2699" s="19">
        <v>-10.569000000000001</v>
      </c>
      <c r="E2699" s="19">
        <v>0</v>
      </c>
      <c r="F2699" s="17" t="s">
        <v>1730</v>
      </c>
      <c r="G2699" s="17" t="s">
        <v>20</v>
      </c>
      <c r="H2699" s="18">
        <v>46014</v>
      </c>
      <c r="I2699" s="18">
        <v>46118</v>
      </c>
      <c r="J2699" s="17" t="s">
        <v>2852</v>
      </c>
      <c r="K2699" s="17" t="s">
        <v>2210</v>
      </c>
      <c r="L2699" t="str">
        <f>IF(COUNTIFS(ZSOHSD058[订单号数值], ZSOHPP055[[#This Row],[订单号数值]], ZSOHSD058[行項目], ZSOHPP055[[#This Row],[行項目]])&gt;0, "Y", "")</f>
        <v>Y</v>
      </c>
      <c r="M2699">
        <f>IF(ZSOHPP055[[#This Row],[銷售訂單]]="", "", --ZSOHPP055[[#This Row],[銷售訂單]])</f>
        <v>6079904</v>
      </c>
    </row>
    <row r="2700" spans="1:13">
      <c r="A2700" s="17" t="s">
        <v>1763</v>
      </c>
      <c r="B2700" s="19">
        <v>5037.8159999999998</v>
      </c>
      <c r="C2700" s="19">
        <v>3989</v>
      </c>
      <c r="D2700" s="19">
        <v>1048.816</v>
      </c>
      <c r="E2700" s="19">
        <v>0</v>
      </c>
      <c r="F2700" s="17" t="s">
        <v>1796</v>
      </c>
      <c r="G2700" s="17" t="s">
        <v>20</v>
      </c>
      <c r="H2700" s="18">
        <v>46014</v>
      </c>
      <c r="I2700" s="18">
        <v>46046</v>
      </c>
      <c r="J2700" s="17" t="s">
        <v>2926</v>
      </c>
      <c r="K2700" s="17" t="s">
        <v>2210</v>
      </c>
      <c r="L2700" t="str">
        <f>IF(COUNTIFS(ZSOHSD058[订单号数值], ZSOHPP055[[#This Row],[订单号数值]], ZSOHSD058[行項目], ZSOHPP055[[#This Row],[行項目]])&gt;0, "Y", "")</f>
        <v>Y</v>
      </c>
      <c r="M2700">
        <f>IF(ZSOHPP055[[#This Row],[銷售訂單]]="", "", --ZSOHPP055[[#This Row],[銷售訂單]])</f>
        <v>6080675</v>
      </c>
    </row>
    <row r="2701" spans="1:13">
      <c r="A2701" s="17" t="s">
        <v>1763</v>
      </c>
      <c r="B2701" s="19">
        <v>10718.852999999999</v>
      </c>
      <c r="C2701" s="19">
        <v>10778.5</v>
      </c>
      <c r="D2701" s="19">
        <v>-59.646999999999998</v>
      </c>
      <c r="E2701" s="19">
        <v>0</v>
      </c>
      <c r="F2701" s="17" t="s">
        <v>1797</v>
      </c>
      <c r="G2701" s="17" t="s">
        <v>20</v>
      </c>
      <c r="H2701" s="18">
        <v>46014</v>
      </c>
      <c r="I2701" s="18">
        <v>46041</v>
      </c>
      <c r="J2701" s="17" t="s">
        <v>2926</v>
      </c>
      <c r="K2701" s="17" t="s">
        <v>2210</v>
      </c>
      <c r="L2701" t="str">
        <f>IF(COUNTIFS(ZSOHSD058[订单号数值], ZSOHPP055[[#This Row],[订单号数值]], ZSOHSD058[行項目], ZSOHPP055[[#This Row],[行項目]])&gt;0, "Y", "")</f>
        <v>Y</v>
      </c>
      <c r="M2701">
        <f>IF(ZSOHPP055[[#This Row],[銷售訂單]]="", "", --ZSOHPP055[[#This Row],[銷售訂單]])</f>
        <v>6080675</v>
      </c>
    </row>
    <row r="2702" spans="1:13">
      <c r="A2702" s="17" t="s">
        <v>1763</v>
      </c>
      <c r="B2702" s="19">
        <v>5390</v>
      </c>
      <c r="C2702" s="19">
        <v>4961</v>
      </c>
      <c r="D2702" s="19">
        <v>429</v>
      </c>
      <c r="E2702" s="19">
        <v>0</v>
      </c>
      <c r="F2702" s="17" t="s">
        <v>1798</v>
      </c>
      <c r="G2702" s="17" t="s">
        <v>20</v>
      </c>
      <c r="H2702" s="18">
        <v>46014</v>
      </c>
      <c r="I2702" s="18">
        <v>46039</v>
      </c>
      <c r="J2702" s="17" t="s">
        <v>2926</v>
      </c>
      <c r="K2702" s="17" t="s">
        <v>2210</v>
      </c>
      <c r="L2702" t="str">
        <f>IF(COUNTIFS(ZSOHSD058[订单号数值], ZSOHPP055[[#This Row],[订单号数值]], ZSOHSD058[行項目], ZSOHPP055[[#This Row],[行項目]])&gt;0, "Y", "")</f>
        <v>Y</v>
      </c>
      <c r="M2702">
        <f>IF(ZSOHPP055[[#This Row],[銷售訂單]]="", "", --ZSOHPP055[[#This Row],[銷售訂單]])</f>
        <v>6080675</v>
      </c>
    </row>
    <row r="2703" spans="1:13">
      <c r="A2703" s="17" t="s">
        <v>1894</v>
      </c>
      <c r="B2703" s="19">
        <v>2888.6709999999998</v>
      </c>
      <c r="C2703" s="19">
        <v>2967</v>
      </c>
      <c r="D2703" s="19">
        <v>-78.328999999999994</v>
      </c>
      <c r="E2703" s="19">
        <v>0</v>
      </c>
      <c r="F2703" s="17" t="s">
        <v>1895</v>
      </c>
      <c r="G2703" s="17" t="s">
        <v>21</v>
      </c>
      <c r="H2703" s="18">
        <v>46014</v>
      </c>
      <c r="I2703" s="18">
        <v>46039</v>
      </c>
      <c r="J2703" s="17" t="s">
        <v>3086</v>
      </c>
      <c r="K2703" s="17" t="s">
        <v>2215</v>
      </c>
      <c r="L2703" t="str">
        <f>IF(COUNTIFS(ZSOHSD058[订单号数值], ZSOHPP055[[#This Row],[订单号数值]], ZSOHSD058[行項目], ZSOHPP055[[#This Row],[行項目]])&gt;0, "Y", "")</f>
        <v>Y</v>
      </c>
      <c r="M2703">
        <f>IF(ZSOHPP055[[#This Row],[銷售訂單]]="", "", --ZSOHPP055[[#This Row],[銷售訂單]])</f>
        <v>6082535</v>
      </c>
    </row>
    <row r="2704" spans="1:13">
      <c r="A2704" s="17" t="s">
        <v>1543</v>
      </c>
      <c r="B2704" s="19">
        <v>2876.5549999999998</v>
      </c>
      <c r="C2704" s="19">
        <v>2883.5</v>
      </c>
      <c r="D2704" s="19">
        <v>-6.9450000000000003</v>
      </c>
      <c r="E2704" s="19">
        <v>0</v>
      </c>
      <c r="F2704" s="17" t="s">
        <v>1565</v>
      </c>
      <c r="G2704" s="17" t="s">
        <v>20</v>
      </c>
      <c r="H2704" s="18">
        <v>46015</v>
      </c>
      <c r="I2704" s="18">
        <v>46027</v>
      </c>
      <c r="J2704" s="17" t="s">
        <v>2958</v>
      </c>
      <c r="K2704" s="17" t="s">
        <v>2210</v>
      </c>
      <c r="L2704" t="str">
        <f>IF(COUNTIFS(ZSOHSD058[订单号数值], ZSOHPP055[[#This Row],[订单号数值]], ZSOHSD058[行項目], ZSOHPP055[[#This Row],[行項目]])&gt;0, "Y", "")</f>
        <v>Y</v>
      </c>
      <c r="M2704">
        <f>IF(ZSOHPP055[[#This Row],[銷售訂單]]="", "", --ZSOHPP055[[#This Row],[銷售訂單]])</f>
        <v>6081027</v>
      </c>
    </row>
    <row r="2705" spans="1:13">
      <c r="A2705" s="17" t="s">
        <v>1543</v>
      </c>
      <c r="B2705" s="19">
        <v>1823.575</v>
      </c>
      <c r="C2705" s="19">
        <v>1843.5</v>
      </c>
      <c r="D2705" s="19">
        <v>-19.925000000000001</v>
      </c>
      <c r="E2705" s="19">
        <v>0</v>
      </c>
      <c r="F2705" s="17" t="s">
        <v>1566</v>
      </c>
      <c r="G2705" s="17" t="s">
        <v>20</v>
      </c>
      <c r="H2705" s="18">
        <v>46015</v>
      </c>
      <c r="I2705" s="18">
        <v>46027</v>
      </c>
      <c r="J2705" s="17" t="s">
        <v>2958</v>
      </c>
      <c r="K2705" s="17" t="s">
        <v>2210</v>
      </c>
      <c r="L2705" t="str">
        <f>IF(COUNTIFS(ZSOHSD058[订单号数值], ZSOHPP055[[#This Row],[订单号数值]], ZSOHSD058[行項目], ZSOHPP055[[#This Row],[行項目]])&gt;0, "Y", "")</f>
        <v>Y</v>
      </c>
      <c r="M2705">
        <f>IF(ZSOHPP055[[#This Row],[銷售訂單]]="", "", --ZSOHPP055[[#This Row],[銷售訂單]])</f>
        <v>6081027</v>
      </c>
    </row>
    <row r="2706" spans="1:13">
      <c r="A2706" s="17" t="s">
        <v>1543</v>
      </c>
      <c r="B2706" s="19">
        <v>3515.0720000000001</v>
      </c>
      <c r="C2706" s="19">
        <v>3546</v>
      </c>
      <c r="D2706" s="19">
        <v>-30.928000000000001</v>
      </c>
      <c r="E2706" s="19">
        <v>0</v>
      </c>
      <c r="F2706" s="17" t="s">
        <v>1567</v>
      </c>
      <c r="G2706" s="17" t="s">
        <v>20</v>
      </c>
      <c r="H2706" s="18">
        <v>46015</v>
      </c>
      <c r="I2706" s="18">
        <v>46027</v>
      </c>
      <c r="J2706" s="17" t="s">
        <v>2958</v>
      </c>
      <c r="K2706" s="17" t="s">
        <v>2210</v>
      </c>
      <c r="L2706" t="str">
        <f>IF(COUNTIFS(ZSOHSD058[订单号数值], ZSOHPP055[[#This Row],[订单号数值]], ZSOHSD058[行項目], ZSOHPP055[[#This Row],[行項目]])&gt;0, "Y", "")</f>
        <v>Y</v>
      </c>
      <c r="M2706">
        <f>IF(ZSOHPP055[[#This Row],[銷售訂單]]="", "", --ZSOHPP055[[#This Row],[銷售訂單]])</f>
        <v>6081027</v>
      </c>
    </row>
    <row r="2707" spans="1:13">
      <c r="A2707" s="17" t="s">
        <v>1543</v>
      </c>
      <c r="B2707" s="19">
        <v>5392.26</v>
      </c>
      <c r="C2707" s="19">
        <v>5268</v>
      </c>
      <c r="D2707" s="19">
        <v>124.26</v>
      </c>
      <c r="E2707" s="19">
        <v>0</v>
      </c>
      <c r="F2707" s="17" t="s">
        <v>1568</v>
      </c>
      <c r="G2707" s="17" t="s">
        <v>20</v>
      </c>
      <c r="H2707" s="18">
        <v>46015</v>
      </c>
      <c r="I2707" s="18">
        <v>46029</v>
      </c>
      <c r="J2707" s="17" t="s">
        <v>2958</v>
      </c>
      <c r="K2707" s="17" t="s">
        <v>2210</v>
      </c>
      <c r="L2707" t="str">
        <f>IF(COUNTIFS(ZSOHSD058[订单号数值], ZSOHPP055[[#This Row],[订单号数值]], ZSOHSD058[行項目], ZSOHPP055[[#This Row],[行項目]])&gt;0, "Y", "")</f>
        <v>Y</v>
      </c>
      <c r="M2707">
        <f>IF(ZSOHPP055[[#This Row],[銷售訂單]]="", "", --ZSOHPP055[[#This Row],[銷售訂單]])</f>
        <v>6081027</v>
      </c>
    </row>
    <row r="2708" spans="1:13">
      <c r="A2708" s="17" t="s">
        <v>2145</v>
      </c>
      <c r="B2708" s="19">
        <v>53.832000000000001</v>
      </c>
      <c r="C2708" s="19">
        <v>57.5</v>
      </c>
      <c r="D2708" s="19">
        <v>-3.6680000000000001</v>
      </c>
      <c r="E2708" s="19">
        <v>0</v>
      </c>
      <c r="F2708" s="17" t="s">
        <v>2147</v>
      </c>
      <c r="G2708" s="17" t="s">
        <v>20</v>
      </c>
      <c r="H2708" s="18">
        <v>46015</v>
      </c>
      <c r="I2708" s="18">
        <v>46021</v>
      </c>
      <c r="J2708" s="17" t="s">
        <v>3110</v>
      </c>
      <c r="K2708" s="17" t="s">
        <v>2210</v>
      </c>
      <c r="L2708" t="str">
        <f>IF(COUNTIFS(ZSOHSD058[订单号数值], ZSOHPP055[[#This Row],[订单号数值]], ZSOHSD058[行項目], ZSOHPP055[[#This Row],[行項目]])&gt;0, "Y", "")</f>
        <v>Y</v>
      </c>
      <c r="M2708">
        <f>IF(ZSOHPP055[[#This Row],[銷售訂單]]="", "", --ZSOHPP055[[#This Row],[銷售訂單]])</f>
        <v>6082844</v>
      </c>
    </row>
    <row r="2709" spans="1:13">
      <c r="A2709" s="17" t="s">
        <v>555</v>
      </c>
      <c r="B2709" s="19">
        <v>2592.5149999999999</v>
      </c>
      <c r="C2709" s="19">
        <v>2374.5</v>
      </c>
      <c r="D2709" s="19">
        <v>218.01499999999999</v>
      </c>
      <c r="E2709" s="19">
        <v>0</v>
      </c>
      <c r="F2709" s="17" t="s">
        <v>576</v>
      </c>
      <c r="G2709" s="17" t="s">
        <v>24</v>
      </c>
      <c r="H2709" s="18">
        <v>46016</v>
      </c>
      <c r="I2709" s="18">
        <v>46031</v>
      </c>
      <c r="J2709" s="17" t="s">
        <v>3038</v>
      </c>
      <c r="K2709" s="17" t="s">
        <v>2210</v>
      </c>
      <c r="L2709" t="str">
        <f>IF(COUNTIFS(ZSOHSD058[订单号数值], ZSOHPP055[[#This Row],[订单号数值]], ZSOHSD058[行項目], ZSOHPP055[[#This Row],[行項目]])&gt;0, "Y", "")</f>
        <v>Y</v>
      </c>
      <c r="M2709">
        <f>IF(ZSOHPP055[[#This Row],[銷售訂單]]="", "", --ZSOHPP055[[#This Row],[銷售訂單]])</f>
        <v>6081777</v>
      </c>
    </row>
    <row r="2710" spans="1:13">
      <c r="A2710" s="17" t="s">
        <v>555</v>
      </c>
      <c r="B2710" s="19">
        <v>203.67099999999999</v>
      </c>
      <c r="C2710" s="19">
        <v>202.5</v>
      </c>
      <c r="D2710" s="19">
        <v>1.171</v>
      </c>
      <c r="E2710" s="19">
        <v>0</v>
      </c>
      <c r="F2710" s="17" t="s">
        <v>573</v>
      </c>
      <c r="G2710" s="17" t="s">
        <v>24</v>
      </c>
      <c r="H2710" s="18">
        <v>46016</v>
      </c>
      <c r="I2710" s="18">
        <v>46029</v>
      </c>
      <c r="J2710" s="17" t="s">
        <v>3053</v>
      </c>
      <c r="K2710" s="17" t="s">
        <v>2216</v>
      </c>
      <c r="L2710" t="str">
        <f>IF(COUNTIFS(ZSOHSD058[订单号数值], ZSOHPP055[[#This Row],[订单号数值]], ZSOHSD058[行項目], ZSOHPP055[[#This Row],[行項目]])&gt;0, "Y", "")</f>
        <v>Y</v>
      </c>
      <c r="M2710">
        <f>IF(ZSOHPP055[[#This Row],[銷售訂單]]="", "", --ZSOHPP055[[#This Row],[銷售訂單]])</f>
        <v>6082021</v>
      </c>
    </row>
    <row r="2711" spans="1:13">
      <c r="A2711" s="17" t="s">
        <v>693</v>
      </c>
      <c r="B2711" s="19">
        <v>6437.9459999999999</v>
      </c>
      <c r="C2711" s="19">
        <v>6500</v>
      </c>
      <c r="D2711" s="19">
        <v>-62.054000000000002</v>
      </c>
      <c r="E2711" s="19">
        <v>0</v>
      </c>
      <c r="F2711" s="17" t="s">
        <v>703</v>
      </c>
      <c r="G2711" s="17" t="s">
        <v>24</v>
      </c>
      <c r="H2711" s="18">
        <v>46016</v>
      </c>
      <c r="I2711" s="18">
        <v>46028</v>
      </c>
      <c r="J2711" s="17" t="s">
        <v>3103</v>
      </c>
      <c r="K2711" s="17" t="s">
        <v>2210</v>
      </c>
      <c r="L2711" t="str">
        <f>IF(COUNTIFS(ZSOHSD058[订单号数值], ZSOHPP055[[#This Row],[订单号数值]], ZSOHSD058[行項目], ZSOHPP055[[#This Row],[行項目]])&gt;0, "Y", "")</f>
        <v>Y</v>
      </c>
      <c r="M2711">
        <f>IF(ZSOHPP055[[#This Row],[銷售訂單]]="", "", --ZSOHPP055[[#This Row],[銷售訂單]])</f>
        <v>6082747</v>
      </c>
    </row>
    <row r="2712" spans="1:13">
      <c r="A2712" s="17" t="s">
        <v>693</v>
      </c>
      <c r="B2712" s="19">
        <v>1854.5329999999999</v>
      </c>
      <c r="C2712" s="19">
        <v>1443.5</v>
      </c>
      <c r="D2712" s="19">
        <v>411.03300000000002</v>
      </c>
      <c r="E2712" s="19">
        <v>0</v>
      </c>
      <c r="F2712" s="17" t="s">
        <v>704</v>
      </c>
      <c r="G2712" s="17" t="s">
        <v>24</v>
      </c>
      <c r="H2712" s="18">
        <v>46016</v>
      </c>
      <c r="I2712" s="18">
        <v>46027</v>
      </c>
      <c r="J2712" s="17" t="s">
        <v>3103</v>
      </c>
      <c r="K2712" s="17" t="s">
        <v>2210</v>
      </c>
      <c r="L2712" t="str">
        <f>IF(COUNTIFS(ZSOHSD058[订单号数值], ZSOHPP055[[#This Row],[订单号数值]], ZSOHSD058[行項目], ZSOHPP055[[#This Row],[行項目]])&gt;0, "Y", "")</f>
        <v>Y</v>
      </c>
      <c r="M2712">
        <f>IF(ZSOHPP055[[#This Row],[銷售訂單]]="", "", --ZSOHPP055[[#This Row],[銷售訂單]])</f>
        <v>6082747</v>
      </c>
    </row>
    <row r="2713" spans="1:13">
      <c r="A2713" s="17" t="s">
        <v>806</v>
      </c>
      <c r="B2713" s="19">
        <v>12337.941999999999</v>
      </c>
      <c r="C2713" s="19">
        <v>12175.5</v>
      </c>
      <c r="D2713" s="19">
        <v>162.44200000000001</v>
      </c>
      <c r="E2713" s="19">
        <v>0</v>
      </c>
      <c r="F2713" s="17" t="s">
        <v>808</v>
      </c>
      <c r="G2713" s="17" t="s">
        <v>24</v>
      </c>
      <c r="H2713" s="18">
        <v>46016</v>
      </c>
      <c r="I2713" s="18">
        <v>46036</v>
      </c>
      <c r="J2713" s="17" t="s">
        <v>3088</v>
      </c>
      <c r="K2713" s="17" t="s">
        <v>2210</v>
      </c>
      <c r="L2713" t="str">
        <f>IF(COUNTIFS(ZSOHSD058[订单号数值], ZSOHPP055[[#This Row],[订单号数值]], ZSOHSD058[行項目], ZSOHPP055[[#This Row],[行項目]])&gt;0, "Y", "")</f>
        <v>Y</v>
      </c>
      <c r="M2713">
        <f>IF(ZSOHPP055[[#This Row],[銷售訂單]]="", "", --ZSOHPP055[[#This Row],[銷售訂單]])</f>
        <v>6082549</v>
      </c>
    </row>
    <row r="2714" spans="1:13">
      <c r="A2714" s="17" t="s">
        <v>1249</v>
      </c>
      <c r="B2714" s="19">
        <v>10604.382</v>
      </c>
      <c r="C2714" s="19">
        <v>10431.5</v>
      </c>
      <c r="D2714" s="19">
        <v>172.88200000000001</v>
      </c>
      <c r="E2714" s="19">
        <v>0</v>
      </c>
      <c r="F2714" s="17" t="s">
        <v>1267</v>
      </c>
      <c r="G2714" s="17" t="s">
        <v>23</v>
      </c>
      <c r="H2714" s="18">
        <v>46016</v>
      </c>
      <c r="I2714" s="18">
        <v>46031</v>
      </c>
      <c r="J2714" s="17" t="s">
        <v>3100</v>
      </c>
      <c r="K2714" s="17" t="s">
        <v>2210</v>
      </c>
      <c r="L2714" t="str">
        <f>IF(COUNTIFS(ZSOHSD058[订单号数值], ZSOHPP055[[#This Row],[订单号数值]], ZSOHSD058[行項目], ZSOHPP055[[#This Row],[行項目]])&gt;0, "Y", "")</f>
        <v>Y</v>
      </c>
      <c r="M2714">
        <f>IF(ZSOHPP055[[#This Row],[銷售訂單]]="", "", --ZSOHPP055[[#This Row],[銷售訂單]])</f>
        <v>6082682</v>
      </c>
    </row>
    <row r="2715" spans="1:13">
      <c r="A2715" s="17" t="s">
        <v>1299</v>
      </c>
      <c r="B2715" s="19">
        <v>2680</v>
      </c>
      <c r="C2715" s="19">
        <v>3286</v>
      </c>
      <c r="D2715" s="19">
        <v>-606</v>
      </c>
      <c r="E2715" s="19">
        <v>0</v>
      </c>
      <c r="F2715" s="17" t="s">
        <v>1304</v>
      </c>
      <c r="G2715" s="17" t="s">
        <v>21</v>
      </c>
      <c r="H2715" s="18">
        <v>46016</v>
      </c>
      <c r="I2715" s="18">
        <v>46025</v>
      </c>
      <c r="J2715" s="17" t="s">
        <v>2981</v>
      </c>
      <c r="K2715" s="17" t="s">
        <v>2215</v>
      </c>
      <c r="L2715" t="str">
        <f>IF(COUNTIFS(ZSOHSD058[订单号数值], ZSOHPP055[[#This Row],[订单号数值]], ZSOHSD058[行項目], ZSOHPP055[[#This Row],[行項目]])&gt;0, "Y", "")</f>
        <v>Y</v>
      </c>
      <c r="M2715">
        <f>IF(ZSOHPP055[[#This Row],[銷售訂單]]="", "", --ZSOHPP055[[#This Row],[銷售訂單]])</f>
        <v>6081223</v>
      </c>
    </row>
    <row r="2716" spans="1:13">
      <c r="A2716" s="17" t="s">
        <v>1658</v>
      </c>
      <c r="B2716" s="19">
        <v>8456.8050000000003</v>
      </c>
      <c r="C2716" s="19">
        <v>7652</v>
      </c>
      <c r="D2716" s="19">
        <v>804.80499999999995</v>
      </c>
      <c r="E2716" s="19">
        <v>523</v>
      </c>
      <c r="F2716" s="17" t="s">
        <v>1734</v>
      </c>
      <c r="G2716" s="17" t="s">
        <v>20</v>
      </c>
      <c r="H2716" s="18">
        <v>46016</v>
      </c>
      <c r="I2716" s="18"/>
      <c r="J2716" s="17" t="s">
        <v>2852</v>
      </c>
      <c r="K2716" s="17" t="s">
        <v>2210</v>
      </c>
      <c r="L2716" t="str">
        <f>IF(COUNTIFS(ZSOHSD058[订单号数值], ZSOHPP055[[#This Row],[订单号数值]], ZSOHSD058[行項目], ZSOHPP055[[#This Row],[行項目]])&gt;0, "Y", "")</f>
        <v>Y</v>
      </c>
      <c r="M2716">
        <f>IF(ZSOHPP055[[#This Row],[銷售訂單]]="", "", --ZSOHPP055[[#This Row],[銷售訂單]])</f>
        <v>6079904</v>
      </c>
    </row>
    <row r="2717" spans="1:13">
      <c r="A2717" s="17" t="s">
        <v>1658</v>
      </c>
      <c r="B2717" s="19">
        <v>4550</v>
      </c>
      <c r="C2717" s="19">
        <v>4607</v>
      </c>
      <c r="D2717" s="19">
        <v>-57</v>
      </c>
      <c r="E2717" s="19">
        <v>0</v>
      </c>
      <c r="F2717" s="17" t="s">
        <v>1736</v>
      </c>
      <c r="G2717" s="17" t="s">
        <v>20</v>
      </c>
      <c r="H2717" s="18">
        <v>46016</v>
      </c>
      <c r="I2717" s="18">
        <v>46083</v>
      </c>
      <c r="J2717" s="17" t="s">
        <v>2626</v>
      </c>
      <c r="K2717" s="17" t="s">
        <v>2210</v>
      </c>
      <c r="L2717" t="str">
        <f>IF(COUNTIFS(ZSOHSD058[订单号数值], ZSOHPP055[[#This Row],[订单号数值]], ZSOHSD058[行項目], ZSOHPP055[[#This Row],[行項目]])&gt;0, "Y", "")</f>
        <v>Y</v>
      </c>
      <c r="M2717">
        <f>IF(ZSOHPP055[[#This Row],[銷售訂單]]="", "", --ZSOHPP055[[#This Row],[銷售訂單]])</f>
        <v>6078095</v>
      </c>
    </row>
    <row r="2718" spans="1:13">
      <c r="A2718" s="17" t="s">
        <v>1658</v>
      </c>
      <c r="B2718" s="19">
        <v>1947.6990000000001</v>
      </c>
      <c r="C2718" s="19">
        <v>1936</v>
      </c>
      <c r="D2718" s="19">
        <v>11.699</v>
      </c>
      <c r="E2718" s="19">
        <v>0</v>
      </c>
      <c r="F2718" s="17" t="s">
        <v>1737</v>
      </c>
      <c r="G2718" s="17" t="s">
        <v>20</v>
      </c>
      <c r="H2718" s="18">
        <v>46016</v>
      </c>
      <c r="I2718" s="18">
        <v>46055</v>
      </c>
      <c r="J2718" s="17" t="s">
        <v>2852</v>
      </c>
      <c r="K2718" s="17" t="s">
        <v>2210</v>
      </c>
      <c r="L2718" t="str">
        <f>IF(COUNTIFS(ZSOHSD058[订单号数值], ZSOHPP055[[#This Row],[订单号数值]], ZSOHSD058[行項目], ZSOHPP055[[#This Row],[行項目]])&gt;0, "Y", "")</f>
        <v>Y</v>
      </c>
      <c r="M2718">
        <f>IF(ZSOHPP055[[#This Row],[銷售訂單]]="", "", --ZSOHPP055[[#This Row],[銷售訂單]])</f>
        <v>6079904</v>
      </c>
    </row>
    <row r="2719" spans="1:13">
      <c r="A2719" s="17" t="s">
        <v>1836</v>
      </c>
      <c r="B2719" s="19">
        <v>751.02800000000002</v>
      </c>
      <c r="C2719" s="19">
        <v>732</v>
      </c>
      <c r="D2719" s="19">
        <v>19.027999999999999</v>
      </c>
      <c r="E2719" s="19">
        <v>0</v>
      </c>
      <c r="F2719" s="17" t="s">
        <v>1874</v>
      </c>
      <c r="G2719" s="17" t="s">
        <v>21</v>
      </c>
      <c r="H2719" s="18">
        <v>46016</v>
      </c>
      <c r="I2719" s="18">
        <v>46025</v>
      </c>
      <c r="J2719" s="17" t="s">
        <v>2902</v>
      </c>
      <c r="K2719" s="17" t="s">
        <v>2215</v>
      </c>
      <c r="L2719" t="str">
        <f>IF(COUNTIFS(ZSOHSD058[订单号数值], ZSOHPP055[[#This Row],[订单号数值]], ZSOHSD058[行項目], ZSOHPP055[[#This Row],[行項目]])&gt;0, "Y", "")</f>
        <v>Y</v>
      </c>
      <c r="M2719">
        <f>IF(ZSOHPP055[[#This Row],[銷售訂單]]="", "", --ZSOHPP055[[#This Row],[銷售訂單]])</f>
        <v>6080398</v>
      </c>
    </row>
    <row r="2720" spans="1:13">
      <c r="A2720" s="17" t="s">
        <v>1836</v>
      </c>
      <c r="B2720" s="19">
        <v>8312.6489999999994</v>
      </c>
      <c r="C2720" s="19">
        <v>8311.5</v>
      </c>
      <c r="D2720" s="19">
        <v>1.149</v>
      </c>
      <c r="E2720" s="19">
        <v>0</v>
      </c>
      <c r="F2720" s="17" t="s">
        <v>1886</v>
      </c>
      <c r="G2720" s="17" t="s">
        <v>21</v>
      </c>
      <c r="H2720" s="18">
        <v>46016</v>
      </c>
      <c r="I2720" s="18">
        <v>46029</v>
      </c>
      <c r="J2720" s="17" t="s">
        <v>2902</v>
      </c>
      <c r="K2720" s="17" t="s">
        <v>2215</v>
      </c>
      <c r="L2720" t="str">
        <f>IF(COUNTIFS(ZSOHSD058[订单号数值], ZSOHPP055[[#This Row],[订单号数值]], ZSOHSD058[行項目], ZSOHPP055[[#This Row],[行項目]])&gt;0, "Y", "")</f>
        <v>Y</v>
      </c>
      <c r="M2720">
        <f>IF(ZSOHPP055[[#This Row],[銷售訂單]]="", "", --ZSOHPP055[[#This Row],[銷售訂單]])</f>
        <v>6080398</v>
      </c>
    </row>
    <row r="2721" spans="1:13">
      <c r="A2721" s="17" t="s">
        <v>26</v>
      </c>
      <c r="B2721" s="19">
        <v>14842.861999999999</v>
      </c>
      <c r="C2721" s="19">
        <v>15704</v>
      </c>
      <c r="D2721" s="19">
        <v>-861.13800000000003</v>
      </c>
      <c r="E2721" s="19">
        <v>0</v>
      </c>
      <c r="F2721" s="17" t="s">
        <v>42</v>
      </c>
      <c r="G2721" s="17" t="s">
        <v>20</v>
      </c>
      <c r="H2721" s="18">
        <v>46017</v>
      </c>
      <c r="I2721" s="18">
        <v>46052</v>
      </c>
      <c r="J2721" s="17" t="s">
        <v>2900</v>
      </c>
      <c r="K2721" s="17" t="s">
        <v>2210</v>
      </c>
      <c r="L2721" t="str">
        <f>IF(COUNTIFS(ZSOHSD058[订单号数值], ZSOHPP055[[#This Row],[订单号数值]], ZSOHSD058[行項目], ZSOHPP055[[#This Row],[行項目]])&gt;0, "Y", "")</f>
        <v>Y</v>
      </c>
      <c r="M2721">
        <f>IF(ZSOHPP055[[#This Row],[銷售訂單]]="", "", --ZSOHPP055[[#This Row],[銷售訂單]])</f>
        <v>6080343</v>
      </c>
    </row>
    <row r="2722" spans="1:13">
      <c r="A2722" s="17" t="s">
        <v>26</v>
      </c>
      <c r="B2722" s="19">
        <v>20829.708999999999</v>
      </c>
      <c r="C2722" s="19">
        <v>20833</v>
      </c>
      <c r="D2722" s="19">
        <v>-3.2909999999999999</v>
      </c>
      <c r="E2722" s="19">
        <v>0</v>
      </c>
      <c r="F2722" s="17" t="s">
        <v>41</v>
      </c>
      <c r="G2722" s="17" t="s">
        <v>20</v>
      </c>
      <c r="H2722" s="18">
        <v>46017</v>
      </c>
      <c r="I2722" s="18">
        <v>46042</v>
      </c>
      <c r="J2722" s="17" t="s">
        <v>3044</v>
      </c>
      <c r="K2722" s="17" t="s">
        <v>2210</v>
      </c>
      <c r="L2722" t="str">
        <f>IF(COUNTIFS(ZSOHSD058[订单号数值], ZSOHPP055[[#This Row],[订单号数值]], ZSOHSD058[行項目], ZSOHPP055[[#This Row],[行項目]])&gt;0, "Y", "")</f>
        <v>Y</v>
      </c>
      <c r="M2722">
        <f>IF(ZSOHPP055[[#This Row],[銷售訂單]]="", "", --ZSOHPP055[[#This Row],[銷售訂單]])</f>
        <v>6081903</v>
      </c>
    </row>
    <row r="2723" spans="1:13">
      <c r="A2723" s="17" t="s">
        <v>222</v>
      </c>
      <c r="B2723" s="19">
        <v>5096.0910000000003</v>
      </c>
      <c r="C2723" s="19">
        <v>5244</v>
      </c>
      <c r="D2723" s="19">
        <v>-147.90899999999999</v>
      </c>
      <c r="E2723" s="19">
        <v>0</v>
      </c>
      <c r="F2723" s="17" t="s">
        <v>229</v>
      </c>
      <c r="G2723" s="17" t="s">
        <v>21</v>
      </c>
      <c r="H2723" s="18">
        <v>46017</v>
      </c>
      <c r="I2723" s="18">
        <v>46035</v>
      </c>
      <c r="J2723" s="17" t="s">
        <v>3085</v>
      </c>
      <c r="K2723" s="17" t="s">
        <v>2219</v>
      </c>
      <c r="L2723" t="str">
        <f>IF(COUNTIFS(ZSOHSD058[订单号数值], ZSOHPP055[[#This Row],[订单号数值]], ZSOHSD058[行項目], ZSOHPP055[[#This Row],[行項目]])&gt;0, "Y", "")</f>
        <v>Y</v>
      </c>
      <c r="M2723">
        <f>IF(ZSOHPP055[[#This Row],[銷售訂單]]="", "", --ZSOHPP055[[#This Row],[銷售訂單]])</f>
        <v>6082534</v>
      </c>
    </row>
    <row r="2724" spans="1:13">
      <c r="A2724" s="17" t="s">
        <v>231</v>
      </c>
      <c r="B2724" s="19">
        <v>5955</v>
      </c>
      <c r="C2724" s="19">
        <v>6023</v>
      </c>
      <c r="D2724" s="19">
        <v>-68</v>
      </c>
      <c r="E2724" s="19">
        <v>0</v>
      </c>
      <c r="F2724" s="17" t="s">
        <v>233</v>
      </c>
      <c r="G2724" s="17" t="s">
        <v>21</v>
      </c>
      <c r="H2724" s="18">
        <v>46017</v>
      </c>
      <c r="I2724" s="18">
        <v>46034</v>
      </c>
      <c r="J2724" s="17" t="s">
        <v>3085</v>
      </c>
      <c r="K2724" s="17" t="s">
        <v>2220</v>
      </c>
      <c r="L2724" t="str">
        <f>IF(COUNTIFS(ZSOHSD058[订单号数值], ZSOHPP055[[#This Row],[订单号数值]], ZSOHSD058[行項目], ZSOHPP055[[#This Row],[行項目]])&gt;0, "Y", "")</f>
        <v>Y</v>
      </c>
      <c r="M2724">
        <f>IF(ZSOHPP055[[#This Row],[銷售訂單]]="", "", --ZSOHPP055[[#This Row],[銷售訂單]])</f>
        <v>6082534</v>
      </c>
    </row>
    <row r="2725" spans="1:13">
      <c r="A2725" s="17" t="s">
        <v>1249</v>
      </c>
      <c r="B2725" s="19">
        <v>12663</v>
      </c>
      <c r="C2725" s="19">
        <v>12166</v>
      </c>
      <c r="D2725" s="19">
        <v>497</v>
      </c>
      <c r="E2725" s="19">
        <v>0</v>
      </c>
      <c r="F2725" s="17" t="s">
        <v>1254</v>
      </c>
      <c r="G2725" s="17" t="s">
        <v>23</v>
      </c>
      <c r="H2725" s="18">
        <v>46017</v>
      </c>
      <c r="I2725" s="18">
        <v>46039</v>
      </c>
      <c r="J2725" s="17" t="s">
        <v>3100</v>
      </c>
      <c r="K2725" s="17" t="s">
        <v>2210</v>
      </c>
      <c r="L2725" t="str">
        <f>IF(COUNTIFS(ZSOHSD058[订单号数值], ZSOHPP055[[#This Row],[订单号数值]], ZSOHSD058[行項目], ZSOHPP055[[#This Row],[行項目]])&gt;0, "Y", "")</f>
        <v>Y</v>
      </c>
      <c r="M2725">
        <f>IF(ZSOHPP055[[#This Row],[銷售訂單]]="", "", --ZSOHPP055[[#This Row],[銷售訂單]])</f>
        <v>6082682</v>
      </c>
    </row>
    <row r="2726" spans="1:13">
      <c r="A2726" s="17" t="s">
        <v>1249</v>
      </c>
      <c r="B2726" s="19">
        <v>3245</v>
      </c>
      <c r="C2726" s="19">
        <v>3498.5</v>
      </c>
      <c r="D2726" s="19">
        <v>-253.5</v>
      </c>
      <c r="E2726" s="19">
        <v>0</v>
      </c>
      <c r="F2726" s="17" t="s">
        <v>1253</v>
      </c>
      <c r="G2726" s="17" t="s">
        <v>23</v>
      </c>
      <c r="H2726" s="18">
        <v>46017</v>
      </c>
      <c r="I2726" s="18">
        <v>46037</v>
      </c>
      <c r="J2726" s="17" t="s">
        <v>3100</v>
      </c>
      <c r="K2726" s="17" t="s">
        <v>2210</v>
      </c>
      <c r="L2726" t="str">
        <f>IF(COUNTIFS(ZSOHSD058[订单号数值], ZSOHPP055[[#This Row],[订单号数值]], ZSOHSD058[行項目], ZSOHPP055[[#This Row],[行項目]])&gt;0, "Y", "")</f>
        <v>Y</v>
      </c>
      <c r="M2726">
        <f>IF(ZSOHPP055[[#This Row],[銷售訂單]]="", "", --ZSOHPP055[[#This Row],[銷售訂單]])</f>
        <v>6082682</v>
      </c>
    </row>
    <row r="2727" spans="1:13">
      <c r="A2727" s="17" t="s">
        <v>1310</v>
      </c>
      <c r="B2727" s="19">
        <v>673.928</v>
      </c>
      <c r="C2727" s="19">
        <v>702.5</v>
      </c>
      <c r="D2727" s="19">
        <v>-28.571999999999999</v>
      </c>
      <c r="E2727" s="19">
        <v>0</v>
      </c>
      <c r="F2727" s="17" t="s">
        <v>1319</v>
      </c>
      <c r="G2727" s="17" t="s">
        <v>21</v>
      </c>
      <c r="H2727" s="18">
        <v>46017</v>
      </c>
      <c r="I2727" s="18">
        <v>46036</v>
      </c>
      <c r="J2727" s="17" t="s">
        <v>3047</v>
      </c>
      <c r="K2727" s="17" t="s">
        <v>2220</v>
      </c>
      <c r="L2727" t="str">
        <f>IF(COUNTIFS(ZSOHSD058[订单号数值], ZSOHPP055[[#This Row],[订单号数值]], ZSOHSD058[行項目], ZSOHPP055[[#This Row],[行項目]])&gt;0, "Y", "")</f>
        <v>Y</v>
      </c>
      <c r="M2727">
        <f>IF(ZSOHPP055[[#This Row],[銷售訂單]]="", "", --ZSOHPP055[[#This Row],[銷售訂單]])</f>
        <v>6081968</v>
      </c>
    </row>
    <row r="2728" spans="1:13">
      <c r="A2728" s="17" t="s">
        <v>1310</v>
      </c>
      <c r="B2728" s="19">
        <v>13982.725</v>
      </c>
      <c r="C2728" s="19">
        <v>13721.5</v>
      </c>
      <c r="D2728" s="19">
        <v>261.22500000000002</v>
      </c>
      <c r="E2728" s="19">
        <v>0</v>
      </c>
      <c r="F2728" s="17" t="s">
        <v>1315</v>
      </c>
      <c r="G2728" s="17" t="s">
        <v>21</v>
      </c>
      <c r="H2728" s="18">
        <v>46017</v>
      </c>
      <c r="I2728" s="18">
        <v>46034</v>
      </c>
      <c r="J2728" s="17" t="s">
        <v>3047</v>
      </c>
      <c r="K2728" s="17" t="s">
        <v>2220</v>
      </c>
      <c r="L2728" t="str">
        <f>IF(COUNTIFS(ZSOHSD058[订单号数值], ZSOHPP055[[#This Row],[订单号数值]], ZSOHSD058[行項目], ZSOHPP055[[#This Row],[行項目]])&gt;0, "Y", "")</f>
        <v>Y</v>
      </c>
      <c r="M2728">
        <f>IF(ZSOHPP055[[#This Row],[銷售訂單]]="", "", --ZSOHPP055[[#This Row],[銷售訂單]])</f>
        <v>6081968</v>
      </c>
    </row>
    <row r="2729" spans="1:13">
      <c r="A2729" s="17" t="s">
        <v>1543</v>
      </c>
      <c r="B2729" s="19">
        <v>3092.7049999999999</v>
      </c>
      <c r="C2729" s="19">
        <v>3155.5</v>
      </c>
      <c r="D2729" s="19">
        <v>-62.795000000000002</v>
      </c>
      <c r="E2729" s="19">
        <v>0</v>
      </c>
      <c r="F2729" s="17" t="s">
        <v>1547</v>
      </c>
      <c r="G2729" s="17" t="s">
        <v>20</v>
      </c>
      <c r="H2729" s="18">
        <v>46017</v>
      </c>
      <c r="I2729" s="18">
        <v>46027</v>
      </c>
      <c r="J2729" s="17" t="s">
        <v>2958</v>
      </c>
      <c r="K2729" s="17" t="s">
        <v>2210</v>
      </c>
      <c r="L2729" t="str">
        <f>IF(COUNTIFS(ZSOHSD058[订单号数值], ZSOHPP055[[#This Row],[订单号数值]], ZSOHSD058[行項目], ZSOHPP055[[#This Row],[行項目]])&gt;0, "Y", "")</f>
        <v>Y</v>
      </c>
      <c r="M2729">
        <f>IF(ZSOHPP055[[#This Row],[銷售訂單]]="", "", --ZSOHPP055[[#This Row],[銷售訂單]])</f>
        <v>6081027</v>
      </c>
    </row>
    <row r="2730" spans="1:13">
      <c r="A2730" s="17" t="s">
        <v>1763</v>
      </c>
      <c r="B2730" s="19">
        <v>569</v>
      </c>
      <c r="C2730" s="19">
        <v>569.5</v>
      </c>
      <c r="D2730" s="19">
        <v>-0.5</v>
      </c>
      <c r="E2730" s="19">
        <v>0</v>
      </c>
      <c r="F2730" s="17" t="s">
        <v>1800</v>
      </c>
      <c r="G2730" s="17" t="s">
        <v>20</v>
      </c>
      <c r="H2730" s="18">
        <v>46017</v>
      </c>
      <c r="I2730" s="18">
        <v>46027</v>
      </c>
      <c r="J2730" s="17" t="s">
        <v>2926</v>
      </c>
      <c r="K2730" s="17" t="s">
        <v>2210</v>
      </c>
      <c r="L2730" t="str">
        <f>IF(COUNTIFS(ZSOHSD058[订单号数值], ZSOHPP055[[#This Row],[订单号数值]], ZSOHSD058[行項目], ZSOHPP055[[#This Row],[行項目]])&gt;0, "Y", "")</f>
        <v>Y</v>
      </c>
      <c r="M2730">
        <f>IF(ZSOHPP055[[#This Row],[銷售訂單]]="", "", --ZSOHPP055[[#This Row],[銷售訂單]])</f>
        <v>6080675</v>
      </c>
    </row>
    <row r="2731" spans="1:13">
      <c r="A2731" s="17" t="s">
        <v>2081</v>
      </c>
      <c r="B2731" s="19">
        <v>5186.9830000000002</v>
      </c>
      <c r="C2731" s="19">
        <v>5064.5</v>
      </c>
      <c r="D2731" s="19">
        <v>122.483</v>
      </c>
      <c r="E2731" s="19">
        <v>0</v>
      </c>
      <c r="F2731" s="17" t="s">
        <v>2084</v>
      </c>
      <c r="G2731" s="17" t="s">
        <v>23</v>
      </c>
      <c r="H2731" s="18">
        <v>46017</v>
      </c>
      <c r="I2731" s="18">
        <v>46035</v>
      </c>
      <c r="J2731" s="17" t="s">
        <v>3100</v>
      </c>
      <c r="K2731" s="17" t="s">
        <v>2215</v>
      </c>
      <c r="L2731" t="str">
        <f>IF(COUNTIFS(ZSOHSD058[订单号数值], ZSOHPP055[[#This Row],[订单号数值]], ZSOHSD058[行項目], ZSOHPP055[[#This Row],[行項目]])&gt;0, "Y", "")</f>
        <v>Y</v>
      </c>
      <c r="M2731">
        <f>IF(ZSOHPP055[[#This Row],[銷售訂單]]="", "", --ZSOHPP055[[#This Row],[銷售訂單]])</f>
        <v>6082682</v>
      </c>
    </row>
    <row r="2732" spans="1:13">
      <c r="A2732" s="17" t="s">
        <v>179</v>
      </c>
      <c r="B2732" s="19">
        <v>408.30399999999997</v>
      </c>
      <c r="C2732" s="19">
        <v>488.5</v>
      </c>
      <c r="D2732" s="19">
        <v>-80.195999999999998</v>
      </c>
      <c r="E2732" s="19">
        <v>0</v>
      </c>
      <c r="F2732" s="17" t="s">
        <v>180</v>
      </c>
      <c r="G2732" s="17" t="s">
        <v>22</v>
      </c>
      <c r="H2732" s="18">
        <v>46018</v>
      </c>
      <c r="I2732" s="18">
        <v>46035</v>
      </c>
      <c r="J2732" s="17" t="s">
        <v>3104</v>
      </c>
      <c r="K2732" s="17" t="s">
        <v>2210</v>
      </c>
      <c r="L2732" t="str">
        <f>IF(COUNTIFS(ZSOHSD058[订单号数值], ZSOHPP055[[#This Row],[订单号数值]], ZSOHSD058[行項目], ZSOHPP055[[#This Row],[行項目]])&gt;0, "Y", "")</f>
        <v>Y</v>
      </c>
      <c r="M2732">
        <f>IF(ZSOHPP055[[#This Row],[銷售訂單]]="", "", --ZSOHPP055[[#This Row],[銷售訂單]])</f>
        <v>6082749</v>
      </c>
    </row>
    <row r="2733" spans="1:13">
      <c r="A2733" s="17" t="s">
        <v>301</v>
      </c>
      <c r="B2733" s="19">
        <v>4277.2439999999997</v>
      </c>
      <c r="C2733" s="19">
        <v>4170</v>
      </c>
      <c r="D2733" s="19">
        <v>107.244</v>
      </c>
      <c r="E2733" s="19">
        <v>0</v>
      </c>
      <c r="F2733" s="17" t="s">
        <v>332</v>
      </c>
      <c r="G2733" s="17" t="s">
        <v>20</v>
      </c>
      <c r="H2733" s="18">
        <v>46018</v>
      </c>
      <c r="I2733" s="18">
        <v>46042</v>
      </c>
      <c r="J2733" s="17" t="s">
        <v>3036</v>
      </c>
      <c r="K2733" s="17" t="s">
        <v>2210</v>
      </c>
      <c r="L2733" t="str">
        <f>IF(COUNTIFS(ZSOHSD058[订单号数值], ZSOHPP055[[#This Row],[订单号数值]], ZSOHSD058[行項目], ZSOHPP055[[#This Row],[行項目]])&gt;0, "Y", "")</f>
        <v>Y</v>
      </c>
      <c r="M2733">
        <f>IF(ZSOHPP055[[#This Row],[銷售訂單]]="", "", --ZSOHPP055[[#This Row],[銷售訂單]])</f>
        <v>6081756</v>
      </c>
    </row>
    <row r="2734" spans="1:13">
      <c r="A2734" s="17" t="s">
        <v>301</v>
      </c>
      <c r="B2734" s="19">
        <v>0.01</v>
      </c>
      <c r="C2734" s="19">
        <v>0</v>
      </c>
      <c r="D2734" s="19">
        <v>0.01</v>
      </c>
      <c r="E2734" s="19">
        <v>0</v>
      </c>
      <c r="F2734" s="17" t="s">
        <v>331</v>
      </c>
      <c r="G2734" s="17" t="s">
        <v>20</v>
      </c>
      <c r="H2734" s="18">
        <v>46018</v>
      </c>
      <c r="I2734" s="18">
        <v>46055</v>
      </c>
      <c r="J2734" s="17" t="s">
        <v>3057</v>
      </c>
      <c r="K2734" s="17" t="s">
        <v>2210</v>
      </c>
      <c r="L2734" t="str">
        <f>IF(COUNTIFS(ZSOHSD058[订单号数值], ZSOHPP055[[#This Row],[订单号数值]], ZSOHSD058[行項目], ZSOHPP055[[#This Row],[行項目]])&gt;0, "Y", "")</f>
        <v>Y</v>
      </c>
      <c r="M2734">
        <f>IF(ZSOHPP055[[#This Row],[銷售訂單]]="", "", --ZSOHPP055[[#This Row],[銷售訂單]])</f>
        <v>6082040</v>
      </c>
    </row>
    <row r="2735" spans="1:13">
      <c r="A2735" s="17" t="s">
        <v>301</v>
      </c>
      <c r="B2735" s="19">
        <v>7046.5950000000003</v>
      </c>
      <c r="C2735" s="19">
        <v>7361</v>
      </c>
      <c r="D2735" s="19">
        <v>-314.40499999999997</v>
      </c>
      <c r="E2735" s="19">
        <v>0</v>
      </c>
      <c r="F2735" s="17" t="s">
        <v>322</v>
      </c>
      <c r="G2735" s="17" t="s">
        <v>20</v>
      </c>
      <c r="H2735" s="18">
        <v>46018</v>
      </c>
      <c r="I2735" s="18">
        <v>46058</v>
      </c>
      <c r="J2735" s="17" t="s">
        <v>3057</v>
      </c>
      <c r="K2735" s="17" t="s">
        <v>2210</v>
      </c>
      <c r="L2735" t="str">
        <f>IF(COUNTIFS(ZSOHSD058[订单号数值], ZSOHPP055[[#This Row],[订单号数值]], ZSOHSD058[行項目], ZSOHPP055[[#This Row],[行項目]])&gt;0, "Y", "")</f>
        <v>Y</v>
      </c>
      <c r="M2735">
        <f>IF(ZSOHPP055[[#This Row],[銷售訂單]]="", "", --ZSOHPP055[[#This Row],[銷售訂單]])</f>
        <v>6082040</v>
      </c>
    </row>
    <row r="2736" spans="1:13">
      <c r="A2736" s="17" t="s">
        <v>388</v>
      </c>
      <c r="B2736" s="19">
        <v>1750</v>
      </c>
      <c r="C2736" s="19">
        <v>1808.5</v>
      </c>
      <c r="D2736" s="19">
        <v>-58.5</v>
      </c>
      <c r="E2736" s="19">
        <v>0</v>
      </c>
      <c r="F2736" s="17" t="s">
        <v>389</v>
      </c>
      <c r="G2736" s="17" t="s">
        <v>25</v>
      </c>
      <c r="H2736" s="18">
        <v>46018</v>
      </c>
      <c r="I2736" s="18">
        <v>46034</v>
      </c>
      <c r="J2736" s="17" t="s">
        <v>3113</v>
      </c>
      <c r="K2736" s="17" t="s">
        <v>2210</v>
      </c>
      <c r="L2736" t="str">
        <f>IF(COUNTIFS(ZSOHSD058[订单号数值], ZSOHPP055[[#This Row],[订单号数值]], ZSOHSD058[行項目], ZSOHPP055[[#This Row],[行項目]])&gt;0, "Y", "")</f>
        <v>Y</v>
      </c>
      <c r="M2736">
        <f>IF(ZSOHPP055[[#This Row],[銷售訂單]]="", "", --ZSOHPP055[[#This Row],[銷售訂單]])</f>
        <v>6082929</v>
      </c>
    </row>
    <row r="2737" spans="1:13">
      <c r="A2737" s="17" t="s">
        <v>743</v>
      </c>
      <c r="B2737" s="19">
        <v>49.942</v>
      </c>
      <c r="C2737" s="19">
        <v>51</v>
      </c>
      <c r="D2737" s="19">
        <v>-1.0580000000000001</v>
      </c>
      <c r="E2737" s="19">
        <v>0</v>
      </c>
      <c r="F2737" s="17" t="s">
        <v>786</v>
      </c>
      <c r="G2737" s="17" t="s">
        <v>24</v>
      </c>
      <c r="H2737" s="18">
        <v>46018</v>
      </c>
      <c r="I2737" s="18">
        <v>46025</v>
      </c>
      <c r="J2737" s="17" t="s">
        <v>3757</v>
      </c>
      <c r="K2737" s="17" t="s">
        <v>2210</v>
      </c>
      <c r="L2737" t="str">
        <f>IF(COUNTIFS(ZSOHSD058[订单号数值], ZSOHPP055[[#This Row],[订单号数值]], ZSOHSD058[行項目], ZSOHPP055[[#This Row],[行項目]])&gt;0, "Y", "")</f>
        <v/>
      </c>
      <c r="M2737">
        <f>IF(ZSOHPP055[[#This Row],[銷售訂單]]="", "", --ZSOHPP055[[#This Row],[銷售訂單]])</f>
        <v>4173111</v>
      </c>
    </row>
    <row r="2738" spans="1:13">
      <c r="A2738" s="17" t="s">
        <v>813</v>
      </c>
      <c r="B2738" s="19">
        <v>46.76</v>
      </c>
      <c r="C2738" s="19">
        <v>40.5</v>
      </c>
      <c r="D2738" s="19">
        <v>6.26</v>
      </c>
      <c r="E2738" s="19">
        <v>0</v>
      </c>
      <c r="F2738" s="17" t="s">
        <v>816</v>
      </c>
      <c r="G2738" s="17" t="s">
        <v>24</v>
      </c>
      <c r="H2738" s="18">
        <v>46018</v>
      </c>
      <c r="I2738" s="18">
        <v>46020</v>
      </c>
      <c r="J2738" s="17" t="s">
        <v>3116</v>
      </c>
      <c r="K2738" s="17" t="s">
        <v>2210</v>
      </c>
      <c r="L2738" t="str">
        <f>IF(COUNTIFS(ZSOHSD058[订单号数值], ZSOHPP055[[#This Row],[订单号数值]], ZSOHSD058[行項目], ZSOHPP055[[#This Row],[行項目]])&gt;0, "Y", "")</f>
        <v>Y</v>
      </c>
      <c r="M2738">
        <f>IF(ZSOHPP055[[#This Row],[銷售訂單]]="", "", --ZSOHPP055[[#This Row],[銷售訂單]])</f>
        <v>6082965</v>
      </c>
    </row>
    <row r="2739" spans="1:13">
      <c r="A2739" s="17" t="s">
        <v>1836</v>
      </c>
      <c r="B2739" s="19">
        <v>7800</v>
      </c>
      <c r="C2739" s="19">
        <v>7811</v>
      </c>
      <c r="D2739" s="19">
        <v>-11</v>
      </c>
      <c r="E2739" s="19">
        <v>0</v>
      </c>
      <c r="F2739" s="17" t="s">
        <v>1893</v>
      </c>
      <c r="G2739" s="17" t="s">
        <v>21</v>
      </c>
      <c r="H2739" s="18">
        <v>46018</v>
      </c>
      <c r="I2739" s="18">
        <v>46029</v>
      </c>
      <c r="J2739" s="17" t="s">
        <v>2902</v>
      </c>
      <c r="K2739" s="17" t="s">
        <v>2215</v>
      </c>
      <c r="L2739" t="str">
        <f>IF(COUNTIFS(ZSOHSD058[订单号数值], ZSOHPP055[[#This Row],[订单号数值]], ZSOHSD058[行項目], ZSOHPP055[[#This Row],[行項目]])&gt;0, "Y", "")</f>
        <v>Y</v>
      </c>
      <c r="M2739">
        <f>IF(ZSOHPP055[[#This Row],[銷售訂單]]="", "", --ZSOHPP055[[#This Row],[銷售訂單]])</f>
        <v>6080398</v>
      </c>
    </row>
    <row r="2740" spans="1:13">
      <c r="A2740" s="17" t="s">
        <v>26</v>
      </c>
      <c r="B2740" s="19">
        <v>13465</v>
      </c>
      <c r="C2740" s="19">
        <v>13462.5</v>
      </c>
      <c r="D2740" s="19">
        <v>2.5</v>
      </c>
      <c r="E2740" s="19">
        <v>0</v>
      </c>
      <c r="F2740" s="17" t="s">
        <v>43</v>
      </c>
      <c r="G2740" s="17" t="s">
        <v>20</v>
      </c>
      <c r="H2740" s="18">
        <v>46020</v>
      </c>
      <c r="I2740" s="18">
        <v>46056</v>
      </c>
      <c r="J2740" s="17" t="s">
        <v>2935</v>
      </c>
      <c r="K2740" s="17" t="s">
        <v>2210</v>
      </c>
      <c r="L2740" t="str">
        <f>IF(COUNTIFS(ZSOHSD058[订单号数值], ZSOHPP055[[#This Row],[订单号数值]], ZSOHSD058[行項目], ZSOHPP055[[#This Row],[行項目]])&gt;0, "Y", "")</f>
        <v>Y</v>
      </c>
      <c r="M2740">
        <f>IF(ZSOHPP055[[#This Row],[銷售訂單]]="", "", --ZSOHPP055[[#This Row],[銷售訂單]])</f>
        <v>6080711</v>
      </c>
    </row>
    <row r="2741" spans="1:13">
      <c r="A2741" s="17" t="s">
        <v>507</v>
      </c>
      <c r="B2741" s="19">
        <v>398</v>
      </c>
      <c r="C2741" s="19">
        <v>378</v>
      </c>
      <c r="D2741" s="19">
        <v>20</v>
      </c>
      <c r="E2741" s="19">
        <v>0</v>
      </c>
      <c r="F2741" s="17" t="s">
        <v>517</v>
      </c>
      <c r="G2741" s="17" t="s">
        <v>23</v>
      </c>
      <c r="H2741" s="18">
        <v>46020</v>
      </c>
      <c r="I2741" s="18">
        <v>46030</v>
      </c>
      <c r="J2741" s="17" t="s">
        <v>3090</v>
      </c>
      <c r="K2741" s="17" t="s">
        <v>2210</v>
      </c>
      <c r="L2741" t="str">
        <f>IF(COUNTIFS(ZSOHSD058[订单号数值], ZSOHPP055[[#This Row],[订单号数值]], ZSOHSD058[行項目], ZSOHPP055[[#This Row],[行項目]])&gt;0, "Y", "")</f>
        <v>Y</v>
      </c>
      <c r="M2741">
        <f>IF(ZSOHPP055[[#This Row],[銷售訂單]]="", "", --ZSOHPP055[[#This Row],[銷售訂單]])</f>
        <v>6082593</v>
      </c>
    </row>
    <row r="2742" spans="1:13">
      <c r="A2742" s="17" t="s">
        <v>1206</v>
      </c>
      <c r="B2742" s="19">
        <v>10000</v>
      </c>
      <c r="C2742" s="19">
        <v>10575.5</v>
      </c>
      <c r="D2742" s="19">
        <v>-575.5</v>
      </c>
      <c r="E2742" s="19">
        <v>0</v>
      </c>
      <c r="F2742" s="17" t="s">
        <v>1215</v>
      </c>
      <c r="G2742" s="17" t="s">
        <v>21</v>
      </c>
      <c r="H2742" s="18">
        <v>46020</v>
      </c>
      <c r="I2742" s="18">
        <v>46035</v>
      </c>
      <c r="J2742" s="17" t="s">
        <v>3047</v>
      </c>
      <c r="K2742" s="17" t="s">
        <v>2219</v>
      </c>
      <c r="L2742" t="str">
        <f>IF(COUNTIFS(ZSOHSD058[订单号数值], ZSOHPP055[[#This Row],[订单号数值]], ZSOHSD058[行項目], ZSOHPP055[[#This Row],[行項目]])&gt;0, "Y", "")</f>
        <v>Y</v>
      </c>
      <c r="M2742">
        <f>IF(ZSOHPP055[[#This Row],[銷售訂單]]="", "", --ZSOHPP055[[#This Row],[銷售訂單]])</f>
        <v>6081968</v>
      </c>
    </row>
    <row r="2743" spans="1:13">
      <c r="A2743" s="17" t="s">
        <v>1206</v>
      </c>
      <c r="B2743" s="19">
        <v>15600</v>
      </c>
      <c r="C2743" s="19">
        <v>15494</v>
      </c>
      <c r="D2743" s="19">
        <v>106</v>
      </c>
      <c r="E2743" s="19">
        <v>0</v>
      </c>
      <c r="F2743" s="17" t="s">
        <v>1232</v>
      </c>
      <c r="G2743" s="17" t="s">
        <v>21</v>
      </c>
      <c r="H2743" s="18">
        <v>46020</v>
      </c>
      <c r="I2743" s="18">
        <v>46045</v>
      </c>
      <c r="J2743" s="17" t="s">
        <v>3047</v>
      </c>
      <c r="K2743" s="17" t="s">
        <v>2219</v>
      </c>
      <c r="L2743" t="str">
        <f>IF(COUNTIFS(ZSOHSD058[订单号数值], ZSOHPP055[[#This Row],[订单号数值]], ZSOHSD058[行項目], ZSOHPP055[[#This Row],[行項目]])&gt;0, "Y", "")</f>
        <v>Y</v>
      </c>
      <c r="M2743">
        <f>IF(ZSOHPP055[[#This Row],[銷售訂單]]="", "", --ZSOHPP055[[#This Row],[銷售訂單]])</f>
        <v>6081968</v>
      </c>
    </row>
    <row r="2744" spans="1:13">
      <c r="A2744" s="17" t="s">
        <v>1310</v>
      </c>
      <c r="B2744" s="19">
        <v>11402</v>
      </c>
      <c r="C2744" s="19">
        <v>11304.5</v>
      </c>
      <c r="D2744" s="19">
        <v>97.5</v>
      </c>
      <c r="E2744" s="19">
        <v>0</v>
      </c>
      <c r="F2744" s="17" t="s">
        <v>1325</v>
      </c>
      <c r="G2744" s="17" t="s">
        <v>21</v>
      </c>
      <c r="H2744" s="18">
        <v>46020</v>
      </c>
      <c r="I2744" s="18">
        <v>46041</v>
      </c>
      <c r="J2744" s="17" t="s">
        <v>3047</v>
      </c>
      <c r="K2744" s="17" t="s">
        <v>2220</v>
      </c>
      <c r="L2744" t="str">
        <f>IF(COUNTIFS(ZSOHSD058[订单号数值], ZSOHPP055[[#This Row],[订单号数值]], ZSOHSD058[行項目], ZSOHPP055[[#This Row],[行項目]])&gt;0, "Y", "")</f>
        <v>Y</v>
      </c>
      <c r="M2744">
        <f>IF(ZSOHPP055[[#This Row],[銷售訂單]]="", "", --ZSOHPP055[[#This Row],[銷售訂單]])</f>
        <v>6081968</v>
      </c>
    </row>
    <row r="2745" spans="1:13">
      <c r="A2745" s="17" t="s">
        <v>1836</v>
      </c>
      <c r="B2745" s="19">
        <v>9510</v>
      </c>
      <c r="C2745" s="19">
        <v>9458</v>
      </c>
      <c r="D2745" s="19">
        <v>52</v>
      </c>
      <c r="E2745" s="19">
        <v>0</v>
      </c>
      <c r="F2745" s="17" t="s">
        <v>1873</v>
      </c>
      <c r="G2745" s="17" t="s">
        <v>21</v>
      </c>
      <c r="H2745" s="18">
        <v>46020</v>
      </c>
      <c r="I2745" s="18">
        <v>46037</v>
      </c>
      <c r="J2745" s="17" t="s">
        <v>2902</v>
      </c>
      <c r="K2745" s="17" t="s">
        <v>2215</v>
      </c>
      <c r="L2745" t="str">
        <f>IF(COUNTIFS(ZSOHSD058[订单号数值], ZSOHPP055[[#This Row],[订单号数值]], ZSOHSD058[行項目], ZSOHPP055[[#This Row],[行項目]])&gt;0, "Y", "")</f>
        <v>Y</v>
      </c>
      <c r="M2745">
        <f>IF(ZSOHPP055[[#This Row],[銷售訂單]]="", "", --ZSOHPP055[[#This Row],[銷售訂單]])</f>
        <v>6080398</v>
      </c>
    </row>
    <row r="2746" spans="1:13">
      <c r="A2746" s="17" t="s">
        <v>301</v>
      </c>
      <c r="B2746" s="19">
        <v>0.01</v>
      </c>
      <c r="C2746" s="19">
        <v>0</v>
      </c>
      <c r="D2746" s="19">
        <v>0.01</v>
      </c>
      <c r="E2746" s="19">
        <v>0</v>
      </c>
      <c r="F2746" s="17" t="s">
        <v>336</v>
      </c>
      <c r="G2746" s="17" t="s">
        <v>20</v>
      </c>
      <c r="H2746" s="18">
        <v>46021</v>
      </c>
      <c r="I2746" s="18">
        <v>46053</v>
      </c>
      <c r="J2746" s="17" t="s">
        <v>3057</v>
      </c>
      <c r="K2746" s="17" t="s">
        <v>2210</v>
      </c>
      <c r="L2746" t="str">
        <f>IF(COUNTIFS(ZSOHSD058[订单号数值], ZSOHPP055[[#This Row],[订单号数值]], ZSOHSD058[行項目], ZSOHPP055[[#This Row],[行項目]])&gt;0, "Y", "")</f>
        <v>Y</v>
      </c>
      <c r="M2746">
        <f>IF(ZSOHPP055[[#This Row],[銷售訂單]]="", "", --ZSOHPP055[[#This Row],[銷售訂單]])</f>
        <v>6082040</v>
      </c>
    </row>
    <row r="2747" spans="1:13">
      <c r="A2747" s="17" t="s">
        <v>351</v>
      </c>
      <c r="B2747" s="19">
        <v>762.74</v>
      </c>
      <c r="C2747" s="19">
        <v>704</v>
      </c>
      <c r="D2747" s="19">
        <v>58.74</v>
      </c>
      <c r="E2747" s="19">
        <v>0</v>
      </c>
      <c r="F2747" s="17" t="s">
        <v>363</v>
      </c>
      <c r="G2747" s="17" t="s">
        <v>20</v>
      </c>
      <c r="H2747" s="18">
        <v>46021</v>
      </c>
      <c r="I2747" s="18">
        <v>46108</v>
      </c>
      <c r="J2747" s="17" t="s">
        <v>2913</v>
      </c>
      <c r="K2747" s="17" t="s">
        <v>2210</v>
      </c>
      <c r="L2747" t="str">
        <f>IF(COUNTIFS(ZSOHSD058[订单号数值], ZSOHPP055[[#This Row],[订单号数值]], ZSOHSD058[行項目], ZSOHPP055[[#This Row],[行項目]])&gt;0, "Y", "")</f>
        <v>Y</v>
      </c>
      <c r="M2747">
        <f>IF(ZSOHPP055[[#This Row],[銷售訂單]]="", "", --ZSOHPP055[[#This Row],[銷售訂單]])</f>
        <v>6080494</v>
      </c>
    </row>
    <row r="2748" spans="1:13">
      <c r="A2748" s="17" t="s">
        <v>351</v>
      </c>
      <c r="B2748" s="19">
        <v>2213.9299999999998</v>
      </c>
      <c r="C2748" s="19">
        <v>2275.5</v>
      </c>
      <c r="D2748" s="19">
        <v>-61.57</v>
      </c>
      <c r="E2748" s="19">
        <v>0</v>
      </c>
      <c r="F2748" s="17" t="s">
        <v>364</v>
      </c>
      <c r="G2748" s="17" t="s">
        <v>20</v>
      </c>
      <c r="H2748" s="18">
        <v>46021</v>
      </c>
      <c r="I2748" s="18">
        <v>46127</v>
      </c>
      <c r="J2748" s="17" t="s">
        <v>2913</v>
      </c>
      <c r="K2748" s="17" t="s">
        <v>2210</v>
      </c>
      <c r="L2748" t="str">
        <f>IF(COUNTIFS(ZSOHSD058[订单号数值], ZSOHPP055[[#This Row],[订单号数值]], ZSOHSD058[行項目], ZSOHPP055[[#This Row],[行項目]])&gt;0, "Y", "")</f>
        <v>Y</v>
      </c>
      <c r="M2748">
        <f>IF(ZSOHPP055[[#This Row],[銷售訂單]]="", "", --ZSOHPP055[[#This Row],[銷售訂單]])</f>
        <v>6080494</v>
      </c>
    </row>
    <row r="2749" spans="1:13">
      <c r="A2749" s="17" t="s">
        <v>351</v>
      </c>
      <c r="B2749" s="19">
        <v>4655</v>
      </c>
      <c r="C2749" s="19">
        <v>388</v>
      </c>
      <c r="D2749" s="19">
        <v>4267</v>
      </c>
      <c r="E2749" s="19">
        <v>0</v>
      </c>
      <c r="F2749" s="17" t="s">
        <v>367</v>
      </c>
      <c r="G2749" s="17" t="s">
        <v>20</v>
      </c>
      <c r="H2749" s="18">
        <v>46021</v>
      </c>
      <c r="I2749" s="18"/>
      <c r="J2749" s="17" t="s">
        <v>2913</v>
      </c>
      <c r="K2749" s="17" t="s">
        <v>2210</v>
      </c>
      <c r="L2749" t="str">
        <f>IF(COUNTIFS(ZSOHSD058[订单号数值], ZSOHPP055[[#This Row],[订单号数值]], ZSOHSD058[行項目], ZSOHPP055[[#This Row],[行項目]])&gt;0, "Y", "")</f>
        <v>Y</v>
      </c>
      <c r="M2749">
        <f>IF(ZSOHPP055[[#This Row],[銷售訂單]]="", "", --ZSOHPP055[[#This Row],[銷售訂單]])</f>
        <v>6080494</v>
      </c>
    </row>
    <row r="2750" spans="1:13">
      <c r="A2750" s="17" t="s">
        <v>351</v>
      </c>
      <c r="B2750" s="19">
        <v>0.01</v>
      </c>
      <c r="C2750" s="19">
        <v>0</v>
      </c>
      <c r="D2750" s="19">
        <v>0.01</v>
      </c>
      <c r="E2750" s="19">
        <v>0</v>
      </c>
      <c r="F2750" s="17" t="s">
        <v>368</v>
      </c>
      <c r="G2750" s="17" t="s">
        <v>20</v>
      </c>
      <c r="H2750" s="18">
        <v>46021</v>
      </c>
      <c r="I2750" s="18">
        <v>46083</v>
      </c>
      <c r="J2750" s="17" t="s">
        <v>2959</v>
      </c>
      <c r="K2750" s="17" t="s">
        <v>2210</v>
      </c>
      <c r="L2750" t="str">
        <f>IF(COUNTIFS(ZSOHSD058[订单号数值], ZSOHPP055[[#This Row],[订单号数值]], ZSOHSD058[行項目], ZSOHPP055[[#This Row],[行項目]])&gt;0, "Y", "")</f>
        <v>Y</v>
      </c>
      <c r="M2750">
        <f>IF(ZSOHPP055[[#This Row],[銷售訂單]]="", "", --ZSOHPP055[[#This Row],[銷售訂單]])</f>
        <v>6081029</v>
      </c>
    </row>
    <row r="2751" spans="1:13">
      <c r="A2751" s="17" t="s">
        <v>351</v>
      </c>
      <c r="B2751" s="19">
        <v>0.01</v>
      </c>
      <c r="C2751" s="19">
        <v>0</v>
      </c>
      <c r="D2751" s="19">
        <v>0.01</v>
      </c>
      <c r="E2751" s="19">
        <v>0</v>
      </c>
      <c r="F2751" s="17" t="s">
        <v>370</v>
      </c>
      <c r="G2751" s="17" t="s">
        <v>20</v>
      </c>
      <c r="H2751" s="18">
        <v>46021</v>
      </c>
      <c r="I2751" s="18">
        <v>46083</v>
      </c>
      <c r="J2751" s="17" t="s">
        <v>2959</v>
      </c>
      <c r="K2751" s="17" t="s">
        <v>2210</v>
      </c>
      <c r="L2751" t="str">
        <f>IF(COUNTIFS(ZSOHSD058[订单号数值], ZSOHPP055[[#This Row],[订单号数值]], ZSOHSD058[行項目], ZSOHPP055[[#This Row],[行項目]])&gt;0, "Y", "")</f>
        <v>Y</v>
      </c>
      <c r="M2751">
        <f>IF(ZSOHPP055[[#This Row],[銷售訂單]]="", "", --ZSOHPP055[[#This Row],[銷售訂單]])</f>
        <v>6081029</v>
      </c>
    </row>
    <row r="2752" spans="1:13">
      <c r="A2752" s="17" t="s">
        <v>351</v>
      </c>
      <c r="B2752" s="19">
        <v>14510</v>
      </c>
      <c r="C2752" s="19">
        <v>14572</v>
      </c>
      <c r="D2752" s="19">
        <v>-62</v>
      </c>
      <c r="E2752" s="19">
        <v>0</v>
      </c>
      <c r="F2752" s="17" t="s">
        <v>373</v>
      </c>
      <c r="G2752" s="17" t="s">
        <v>20</v>
      </c>
      <c r="H2752" s="18">
        <v>46021</v>
      </c>
      <c r="I2752" s="18">
        <v>46129</v>
      </c>
      <c r="J2752" s="17" t="s">
        <v>2959</v>
      </c>
      <c r="K2752" s="17" t="s">
        <v>2210</v>
      </c>
      <c r="L2752" t="str">
        <f>IF(COUNTIFS(ZSOHSD058[订单号数值], ZSOHPP055[[#This Row],[订单号数值]], ZSOHSD058[行項目], ZSOHPP055[[#This Row],[行項目]])&gt;0, "Y", "")</f>
        <v>Y</v>
      </c>
      <c r="M2752">
        <f>IF(ZSOHPP055[[#This Row],[銷售訂單]]="", "", --ZSOHPP055[[#This Row],[銷售訂單]])</f>
        <v>6081029</v>
      </c>
    </row>
    <row r="2753" spans="1:13">
      <c r="A2753" s="17" t="s">
        <v>743</v>
      </c>
      <c r="B2753" s="19">
        <v>49.942</v>
      </c>
      <c r="C2753" s="19">
        <v>50.5</v>
      </c>
      <c r="D2753" s="19">
        <v>-0.55800000000000005</v>
      </c>
      <c r="E2753" s="19">
        <v>0</v>
      </c>
      <c r="F2753" s="17" t="s">
        <v>800</v>
      </c>
      <c r="G2753" s="17" t="s">
        <v>24</v>
      </c>
      <c r="H2753" s="18">
        <v>46021</v>
      </c>
      <c r="I2753" s="18">
        <v>46025</v>
      </c>
      <c r="J2753" s="17" t="s">
        <v>3757</v>
      </c>
      <c r="K2753" s="17" t="s">
        <v>2215</v>
      </c>
      <c r="L2753" t="str">
        <f>IF(COUNTIFS(ZSOHSD058[订单号数值], ZSOHPP055[[#This Row],[订单号数值]], ZSOHSD058[行項目], ZSOHPP055[[#This Row],[行項目]])&gt;0, "Y", "")</f>
        <v/>
      </c>
      <c r="M2753">
        <f>IF(ZSOHPP055[[#This Row],[銷售訂單]]="", "", --ZSOHPP055[[#This Row],[銷售訂單]])</f>
        <v>4173111</v>
      </c>
    </row>
    <row r="2754" spans="1:13">
      <c r="A2754" s="17" t="s">
        <v>1812</v>
      </c>
      <c r="B2754" s="19">
        <v>55.55</v>
      </c>
      <c r="C2754" s="19">
        <v>57</v>
      </c>
      <c r="D2754" s="19">
        <v>-1.45</v>
      </c>
      <c r="E2754" s="19">
        <v>0</v>
      </c>
      <c r="F2754" s="17" t="s">
        <v>1813</v>
      </c>
      <c r="G2754" s="17" t="s">
        <v>22</v>
      </c>
      <c r="H2754" s="18">
        <v>46021</v>
      </c>
      <c r="I2754" s="18">
        <v>46025</v>
      </c>
      <c r="J2754" s="17" t="s">
        <v>3083</v>
      </c>
      <c r="K2754" s="17" t="s">
        <v>2210</v>
      </c>
      <c r="L2754" t="str">
        <f>IF(COUNTIFS(ZSOHSD058[订单号数值], ZSOHPP055[[#This Row],[订单号数值]], ZSOHSD058[行項目], ZSOHPP055[[#This Row],[行項目]])&gt;0, "Y", "")</f>
        <v>Y</v>
      </c>
      <c r="M2754">
        <f>IF(ZSOHPP055[[#This Row],[銷售訂單]]="", "", --ZSOHPP055[[#This Row],[銷售訂單]])</f>
        <v>6082484</v>
      </c>
    </row>
    <row r="2755" spans="1:13">
      <c r="A2755" s="17" t="s">
        <v>555</v>
      </c>
      <c r="B2755" s="19">
        <v>436.96300000000002</v>
      </c>
      <c r="C2755" s="19">
        <v>685</v>
      </c>
      <c r="D2755" s="19">
        <v>-248.03700000000001</v>
      </c>
      <c r="E2755" s="19">
        <v>0</v>
      </c>
      <c r="F2755" s="17" t="s">
        <v>563</v>
      </c>
      <c r="G2755" s="17" t="s">
        <v>24</v>
      </c>
      <c r="H2755" s="18">
        <v>46022</v>
      </c>
      <c r="I2755" s="18">
        <v>46031</v>
      </c>
      <c r="J2755" s="17" t="s">
        <v>3095</v>
      </c>
      <c r="K2755" s="17" t="s">
        <v>2216</v>
      </c>
      <c r="L2755" t="str">
        <f>IF(COUNTIFS(ZSOHSD058[订单号数值], ZSOHPP055[[#This Row],[订单号数值]], ZSOHSD058[行項目], ZSOHPP055[[#This Row],[行項目]])&gt;0, "Y", "")</f>
        <v>Y</v>
      </c>
      <c r="M2755">
        <f>IF(ZSOHPP055[[#This Row],[銷售訂單]]="", "", --ZSOHPP055[[#This Row],[銷售訂單]])</f>
        <v>6082618</v>
      </c>
    </row>
    <row r="2756" spans="1:13">
      <c r="A2756" s="17" t="s">
        <v>555</v>
      </c>
      <c r="B2756" s="19">
        <v>1526</v>
      </c>
      <c r="C2756" s="19">
        <v>1410.5</v>
      </c>
      <c r="D2756" s="19">
        <v>115.5</v>
      </c>
      <c r="E2756" s="19">
        <v>0</v>
      </c>
      <c r="F2756" s="17" t="s">
        <v>561</v>
      </c>
      <c r="G2756" s="17" t="s">
        <v>24</v>
      </c>
      <c r="H2756" s="18">
        <v>46022</v>
      </c>
      <c r="I2756" s="18">
        <v>46037</v>
      </c>
      <c r="J2756" s="17" t="s">
        <v>3095</v>
      </c>
      <c r="K2756" s="17" t="s">
        <v>2216</v>
      </c>
      <c r="L2756" t="str">
        <f>IF(COUNTIFS(ZSOHSD058[订单号数值], ZSOHPP055[[#This Row],[订单号数值]], ZSOHSD058[行項目], ZSOHPP055[[#This Row],[行項目]])&gt;0, "Y", "")</f>
        <v>Y</v>
      </c>
      <c r="M2756">
        <f>IF(ZSOHPP055[[#This Row],[銷售訂單]]="", "", --ZSOHPP055[[#This Row],[銷售訂單]])</f>
        <v>6082618</v>
      </c>
    </row>
    <row r="2757" spans="1:13">
      <c r="A2757" s="17" t="s">
        <v>693</v>
      </c>
      <c r="B2757" s="19">
        <v>8550</v>
      </c>
      <c r="C2757" s="19">
        <v>7931</v>
      </c>
      <c r="D2757" s="19">
        <v>619</v>
      </c>
      <c r="E2757" s="19">
        <v>0</v>
      </c>
      <c r="F2757" s="17" t="s">
        <v>705</v>
      </c>
      <c r="G2757" s="17" t="s">
        <v>24</v>
      </c>
      <c r="H2757" s="18">
        <v>46022</v>
      </c>
      <c r="I2757" s="18">
        <v>46037</v>
      </c>
      <c r="J2757" s="17" t="s">
        <v>3103</v>
      </c>
      <c r="K2757" s="17" t="s">
        <v>2210</v>
      </c>
      <c r="L2757" t="str">
        <f>IF(COUNTIFS(ZSOHSD058[订单号数值], ZSOHPP055[[#This Row],[订单号数值]], ZSOHSD058[行項目], ZSOHPP055[[#This Row],[行項目]])&gt;0, "Y", "")</f>
        <v>Y</v>
      </c>
      <c r="M2757">
        <f>IF(ZSOHPP055[[#This Row],[銷售訂單]]="", "", --ZSOHPP055[[#This Row],[銷售訂單]])</f>
        <v>6082747</v>
      </c>
    </row>
    <row r="2758" spans="1:13">
      <c r="A2758" s="17" t="s">
        <v>693</v>
      </c>
      <c r="B2758" s="19">
        <v>2000</v>
      </c>
      <c r="C2758" s="19">
        <v>2005.5</v>
      </c>
      <c r="D2758" s="19">
        <v>-5.5</v>
      </c>
      <c r="E2758" s="19">
        <v>0</v>
      </c>
      <c r="F2758" s="17" t="s">
        <v>697</v>
      </c>
      <c r="G2758" s="17" t="s">
        <v>24</v>
      </c>
      <c r="H2758" s="18">
        <v>46022</v>
      </c>
      <c r="I2758" s="18">
        <v>46034</v>
      </c>
      <c r="J2758" s="17" t="s">
        <v>3103</v>
      </c>
      <c r="K2758" s="17" t="s">
        <v>2210</v>
      </c>
      <c r="L2758" t="str">
        <f>IF(COUNTIFS(ZSOHSD058[订单号数值], ZSOHPP055[[#This Row],[订单号数值]], ZSOHSD058[行項目], ZSOHPP055[[#This Row],[行項目]])&gt;0, "Y", "")</f>
        <v>Y</v>
      </c>
      <c r="M2758">
        <f>IF(ZSOHPP055[[#This Row],[銷售訂單]]="", "", --ZSOHPP055[[#This Row],[銷售訂單]])</f>
        <v>6082747</v>
      </c>
    </row>
    <row r="2759" spans="1:13">
      <c r="A2759" s="17" t="s">
        <v>1249</v>
      </c>
      <c r="B2759" s="19">
        <v>6360.72</v>
      </c>
      <c r="C2759" s="19">
        <v>6297.5</v>
      </c>
      <c r="D2759" s="19">
        <v>63.22</v>
      </c>
      <c r="E2759" s="19">
        <v>0</v>
      </c>
      <c r="F2759" s="17" t="s">
        <v>1271</v>
      </c>
      <c r="G2759" s="17" t="s">
        <v>23</v>
      </c>
      <c r="H2759" s="18">
        <v>46022</v>
      </c>
      <c r="I2759" s="18">
        <v>46037</v>
      </c>
      <c r="J2759" s="17" t="s">
        <v>3100</v>
      </c>
      <c r="K2759" s="17" t="s">
        <v>2210</v>
      </c>
      <c r="L2759" t="str">
        <f>IF(COUNTIFS(ZSOHSD058[订单号数值], ZSOHPP055[[#This Row],[订单号数值]], ZSOHSD058[行項目], ZSOHPP055[[#This Row],[行項目]])&gt;0, "Y", "")</f>
        <v>Y</v>
      </c>
      <c r="M2759">
        <f>IF(ZSOHPP055[[#This Row],[銷售訂單]]="", "", --ZSOHPP055[[#This Row],[銷售訂單]])</f>
        <v>6082682</v>
      </c>
    </row>
    <row r="2760" spans="1:13">
      <c r="A2760" s="17" t="s">
        <v>1763</v>
      </c>
      <c r="B2760" s="19">
        <v>10858.334999999999</v>
      </c>
      <c r="C2760" s="19">
        <v>10550.5</v>
      </c>
      <c r="D2760" s="19">
        <v>307.83499999999998</v>
      </c>
      <c r="E2760" s="19">
        <v>0</v>
      </c>
      <c r="F2760" s="17" t="s">
        <v>1791</v>
      </c>
      <c r="G2760" s="17" t="s">
        <v>20</v>
      </c>
      <c r="H2760" s="18">
        <v>46022</v>
      </c>
      <c r="I2760" s="18">
        <v>46058</v>
      </c>
      <c r="J2760" s="17" t="s">
        <v>2926</v>
      </c>
      <c r="K2760" s="17" t="s">
        <v>2210</v>
      </c>
      <c r="L2760" t="str">
        <f>IF(COUNTIFS(ZSOHSD058[订单号数值], ZSOHPP055[[#This Row],[订单号数值]], ZSOHSD058[行項目], ZSOHPP055[[#This Row],[行項目]])&gt;0, "Y", "")</f>
        <v>Y</v>
      </c>
      <c r="M2760">
        <f>IF(ZSOHPP055[[#This Row],[銷售訂單]]="", "", --ZSOHPP055[[#This Row],[銷售訂單]])</f>
        <v>6080675</v>
      </c>
    </row>
    <row r="2761" spans="1:13">
      <c r="A2761" s="17" t="s">
        <v>26</v>
      </c>
      <c r="B2761" s="19">
        <v>10720.505999999999</v>
      </c>
      <c r="C2761" s="19">
        <v>10773.5</v>
      </c>
      <c r="D2761" s="19">
        <v>-52.994</v>
      </c>
      <c r="E2761" s="19">
        <v>0</v>
      </c>
      <c r="F2761" s="17" t="s">
        <v>62</v>
      </c>
      <c r="G2761" s="17" t="s">
        <v>20</v>
      </c>
      <c r="H2761" s="18">
        <v>46024</v>
      </c>
      <c r="I2761" s="18">
        <v>46052</v>
      </c>
      <c r="J2761" s="17" t="s">
        <v>3044</v>
      </c>
      <c r="K2761" s="17" t="s">
        <v>2210</v>
      </c>
      <c r="L2761" t="str">
        <f>IF(COUNTIFS(ZSOHSD058[订单号数值], ZSOHPP055[[#This Row],[订单号数值]], ZSOHSD058[行項目], ZSOHPP055[[#This Row],[行項目]])&gt;0, "Y", "")</f>
        <v>Y</v>
      </c>
      <c r="M2761">
        <f>IF(ZSOHPP055[[#This Row],[銷售訂單]]="", "", --ZSOHPP055[[#This Row],[銷售訂單]])</f>
        <v>6081903</v>
      </c>
    </row>
    <row r="2762" spans="1:13">
      <c r="A2762" s="17" t="s">
        <v>26</v>
      </c>
      <c r="B2762" s="19">
        <v>8821.8439999999991</v>
      </c>
      <c r="C2762" s="19">
        <v>8821.5</v>
      </c>
      <c r="D2762" s="19">
        <v>0.34399999999999997</v>
      </c>
      <c r="E2762" s="19">
        <v>0</v>
      </c>
      <c r="F2762" s="17" t="s">
        <v>64</v>
      </c>
      <c r="G2762" s="17" t="s">
        <v>20</v>
      </c>
      <c r="H2762" s="18">
        <v>46024</v>
      </c>
      <c r="I2762" s="18">
        <v>46049</v>
      </c>
      <c r="J2762" s="17" t="s">
        <v>3044</v>
      </c>
      <c r="K2762" s="17" t="s">
        <v>2210</v>
      </c>
      <c r="L2762" t="str">
        <f>IF(COUNTIFS(ZSOHSD058[订单号数值], ZSOHPP055[[#This Row],[订单号数值]], ZSOHSD058[行項目], ZSOHPP055[[#This Row],[行項目]])&gt;0, "Y", "")</f>
        <v>Y</v>
      </c>
      <c r="M2762">
        <f>IF(ZSOHPP055[[#This Row],[銷售訂單]]="", "", --ZSOHPP055[[#This Row],[銷售訂單]])</f>
        <v>6081903</v>
      </c>
    </row>
    <row r="2763" spans="1:13">
      <c r="A2763" s="17" t="s">
        <v>26</v>
      </c>
      <c r="B2763" s="19">
        <v>16500</v>
      </c>
      <c r="C2763" s="19">
        <v>16796</v>
      </c>
      <c r="D2763" s="19">
        <v>-296</v>
      </c>
      <c r="E2763" s="19">
        <v>0</v>
      </c>
      <c r="F2763" s="17" t="s">
        <v>68</v>
      </c>
      <c r="G2763" s="17" t="s">
        <v>20</v>
      </c>
      <c r="H2763" s="18">
        <v>46024</v>
      </c>
      <c r="I2763" s="18">
        <v>46059</v>
      </c>
      <c r="J2763" s="17" t="s">
        <v>3044</v>
      </c>
      <c r="K2763" s="17" t="s">
        <v>2210</v>
      </c>
      <c r="L2763" t="str">
        <f>IF(COUNTIFS(ZSOHSD058[订单号数值], ZSOHPP055[[#This Row],[订单号数值]], ZSOHSD058[行項目], ZSOHPP055[[#This Row],[行項目]])&gt;0, "Y", "")</f>
        <v>Y</v>
      </c>
      <c r="M2763">
        <f>IF(ZSOHPP055[[#This Row],[銷售訂單]]="", "", --ZSOHPP055[[#This Row],[銷售訂單]])</f>
        <v>6081903</v>
      </c>
    </row>
    <row r="2764" spans="1:13">
      <c r="A2764" s="17" t="s">
        <v>394</v>
      </c>
      <c r="B2764" s="19">
        <v>600</v>
      </c>
      <c r="C2764" s="19">
        <v>600.5</v>
      </c>
      <c r="D2764" s="19">
        <v>-0.5</v>
      </c>
      <c r="E2764" s="19">
        <v>0</v>
      </c>
      <c r="F2764" s="17" t="s">
        <v>410</v>
      </c>
      <c r="G2764" s="17" t="s">
        <v>20</v>
      </c>
      <c r="H2764" s="18">
        <v>46024</v>
      </c>
      <c r="I2764" s="18">
        <v>46037</v>
      </c>
      <c r="J2764" s="17" t="s">
        <v>2984</v>
      </c>
      <c r="K2764" s="17" t="s">
        <v>2210</v>
      </c>
      <c r="L2764" t="str">
        <f>IF(COUNTIFS(ZSOHSD058[订单号数值], ZSOHPP055[[#This Row],[订单号数值]], ZSOHSD058[行項目], ZSOHPP055[[#This Row],[行項目]])&gt;0, "Y", "")</f>
        <v>Y</v>
      </c>
      <c r="M2764">
        <f>IF(ZSOHPP055[[#This Row],[銷售訂單]]="", "", --ZSOHPP055[[#This Row],[銷售訂單]])</f>
        <v>6081237</v>
      </c>
    </row>
    <row r="2765" spans="1:13">
      <c r="A2765" s="17" t="s">
        <v>1543</v>
      </c>
      <c r="B2765" s="19">
        <v>9146.6370000000006</v>
      </c>
      <c r="C2765" s="19">
        <v>8943</v>
      </c>
      <c r="D2765" s="19">
        <v>203.637</v>
      </c>
      <c r="E2765" s="19">
        <v>0</v>
      </c>
      <c r="F2765" s="17" t="s">
        <v>1569</v>
      </c>
      <c r="G2765" s="17" t="s">
        <v>20</v>
      </c>
      <c r="H2765" s="18">
        <v>46024</v>
      </c>
      <c r="I2765" s="18">
        <v>46035</v>
      </c>
      <c r="J2765" s="17" t="s">
        <v>2958</v>
      </c>
      <c r="K2765" s="17" t="s">
        <v>2210</v>
      </c>
      <c r="L2765" t="str">
        <f>IF(COUNTIFS(ZSOHSD058[订单号数值], ZSOHPP055[[#This Row],[订单号数值]], ZSOHSD058[行項目], ZSOHPP055[[#This Row],[行項目]])&gt;0, "Y", "")</f>
        <v>Y</v>
      </c>
      <c r="M2765">
        <f>IF(ZSOHPP055[[#This Row],[銷售訂單]]="", "", --ZSOHPP055[[#This Row],[銷售訂單]])</f>
        <v>6081027</v>
      </c>
    </row>
    <row r="2766" spans="1:13">
      <c r="A2766" s="17" t="s">
        <v>1543</v>
      </c>
      <c r="B2766" s="19">
        <v>8630.41</v>
      </c>
      <c r="C2766" s="19">
        <v>9147</v>
      </c>
      <c r="D2766" s="19">
        <v>-516.59</v>
      </c>
      <c r="E2766" s="19">
        <v>0</v>
      </c>
      <c r="F2766" s="17" t="s">
        <v>1552</v>
      </c>
      <c r="G2766" s="17" t="s">
        <v>20</v>
      </c>
      <c r="H2766" s="18">
        <v>46024</v>
      </c>
      <c r="I2766" s="18">
        <v>46036</v>
      </c>
      <c r="J2766" s="17" t="s">
        <v>2958</v>
      </c>
      <c r="K2766" s="17" t="s">
        <v>2210</v>
      </c>
      <c r="L2766" t="str">
        <f>IF(COUNTIFS(ZSOHSD058[订单号数值], ZSOHPP055[[#This Row],[订单号数值]], ZSOHSD058[行項目], ZSOHPP055[[#This Row],[行項目]])&gt;0, "Y", "")</f>
        <v>Y</v>
      </c>
      <c r="M2766">
        <f>IF(ZSOHPP055[[#This Row],[銷售訂單]]="", "", --ZSOHPP055[[#This Row],[銷售訂單]])</f>
        <v>6081027</v>
      </c>
    </row>
    <row r="2767" spans="1:13">
      <c r="A2767" s="17" t="s">
        <v>1836</v>
      </c>
      <c r="B2767" s="19">
        <v>13250</v>
      </c>
      <c r="C2767" s="19">
        <v>13280</v>
      </c>
      <c r="D2767" s="19">
        <v>-30</v>
      </c>
      <c r="E2767" s="19">
        <v>0</v>
      </c>
      <c r="F2767" s="17" t="s">
        <v>1892</v>
      </c>
      <c r="G2767" s="17" t="s">
        <v>21</v>
      </c>
      <c r="H2767" s="18">
        <v>46024</v>
      </c>
      <c r="I2767" s="18">
        <v>46037</v>
      </c>
      <c r="J2767" s="17" t="s">
        <v>2902</v>
      </c>
      <c r="K2767" s="17" t="s">
        <v>2215</v>
      </c>
      <c r="L2767" t="str">
        <f>IF(COUNTIFS(ZSOHSD058[订单号数值], ZSOHPP055[[#This Row],[订单号数值]], ZSOHSD058[行項目], ZSOHPP055[[#This Row],[行項目]])&gt;0, "Y", "")</f>
        <v>Y</v>
      </c>
      <c r="M2767">
        <f>IF(ZSOHPP055[[#This Row],[銷售訂單]]="", "", --ZSOHPP055[[#This Row],[銷售訂單]])</f>
        <v>6080398</v>
      </c>
    </row>
    <row r="2768" spans="1:13">
      <c r="A2768" s="17" t="s">
        <v>1836</v>
      </c>
      <c r="B2768" s="19">
        <v>2000</v>
      </c>
      <c r="C2768" s="19">
        <v>1842</v>
      </c>
      <c r="D2768" s="19">
        <v>158</v>
      </c>
      <c r="E2768" s="19">
        <v>0</v>
      </c>
      <c r="F2768" s="17" t="s">
        <v>1891</v>
      </c>
      <c r="G2768" s="17" t="s">
        <v>21</v>
      </c>
      <c r="H2768" s="18">
        <v>46024</v>
      </c>
      <c r="I2768" s="18">
        <v>46034</v>
      </c>
      <c r="J2768" s="17" t="s">
        <v>2902</v>
      </c>
      <c r="K2768" s="17" t="s">
        <v>2215</v>
      </c>
      <c r="L2768" t="str">
        <f>IF(COUNTIFS(ZSOHSD058[订单号数值], ZSOHPP055[[#This Row],[订单号数值]], ZSOHSD058[行項目], ZSOHPP055[[#This Row],[行項目]])&gt;0, "Y", "")</f>
        <v>Y</v>
      </c>
      <c r="M2768">
        <f>IF(ZSOHPP055[[#This Row],[銷售訂單]]="", "", --ZSOHPP055[[#This Row],[銷售訂單]])</f>
        <v>6080398</v>
      </c>
    </row>
    <row r="2769" spans="1:13">
      <c r="A2769" s="17" t="s">
        <v>394</v>
      </c>
      <c r="B2769" s="19">
        <v>10100</v>
      </c>
      <c r="C2769" s="19">
        <v>10120.6</v>
      </c>
      <c r="D2769" s="19">
        <v>-20.6</v>
      </c>
      <c r="E2769" s="19">
        <v>0</v>
      </c>
      <c r="F2769" s="17" t="s">
        <v>412</v>
      </c>
      <c r="G2769" s="17" t="s">
        <v>20</v>
      </c>
      <c r="H2769" s="18">
        <v>46025</v>
      </c>
      <c r="I2769" s="18">
        <v>46127</v>
      </c>
      <c r="J2769" s="17" t="s">
        <v>2984</v>
      </c>
      <c r="K2769" s="17" t="s">
        <v>2210</v>
      </c>
      <c r="L2769" t="str">
        <f>IF(COUNTIFS(ZSOHSD058[订单号数值], ZSOHPP055[[#This Row],[订单号数值]], ZSOHSD058[行項目], ZSOHPP055[[#This Row],[行項目]])&gt;0, "Y", "")</f>
        <v>Y</v>
      </c>
      <c r="M2769">
        <f>IF(ZSOHPP055[[#This Row],[銷售訂單]]="", "", --ZSOHPP055[[#This Row],[銷售訂單]])</f>
        <v>6081237</v>
      </c>
    </row>
    <row r="2770" spans="1:13">
      <c r="A2770" s="17" t="s">
        <v>394</v>
      </c>
      <c r="B2770" s="19">
        <v>3400.6080000000002</v>
      </c>
      <c r="C2770" s="19">
        <v>2994</v>
      </c>
      <c r="D2770" s="19">
        <v>406.608</v>
      </c>
      <c r="E2770" s="19">
        <v>0</v>
      </c>
      <c r="F2770" s="17" t="s">
        <v>413</v>
      </c>
      <c r="G2770" s="17" t="s">
        <v>20</v>
      </c>
      <c r="H2770" s="18">
        <v>46025</v>
      </c>
      <c r="I2770" s="18">
        <v>46100</v>
      </c>
      <c r="J2770" s="17" t="s">
        <v>2984</v>
      </c>
      <c r="K2770" s="17" t="s">
        <v>2210</v>
      </c>
      <c r="L2770" t="str">
        <f>IF(COUNTIFS(ZSOHSD058[订单号数值], ZSOHPP055[[#This Row],[订单号数值]], ZSOHSD058[行項目], ZSOHPP055[[#This Row],[行項目]])&gt;0, "Y", "")</f>
        <v>Y</v>
      </c>
      <c r="M2770">
        <f>IF(ZSOHPP055[[#This Row],[銷售訂單]]="", "", --ZSOHPP055[[#This Row],[銷售訂單]])</f>
        <v>6081237</v>
      </c>
    </row>
    <row r="2771" spans="1:13">
      <c r="A2771" s="17" t="s">
        <v>1128</v>
      </c>
      <c r="B2771" s="19">
        <v>75</v>
      </c>
      <c r="C2771" s="19">
        <v>69.5</v>
      </c>
      <c r="D2771" s="19">
        <v>5.5</v>
      </c>
      <c r="E2771" s="19">
        <v>0</v>
      </c>
      <c r="F2771" s="17" t="s">
        <v>1130</v>
      </c>
      <c r="G2771" s="17" t="s">
        <v>23</v>
      </c>
      <c r="H2771" s="18">
        <v>46025</v>
      </c>
      <c r="I2771" s="18">
        <v>46029</v>
      </c>
      <c r="J2771" s="17" t="s">
        <v>3118</v>
      </c>
      <c r="K2771" s="17" t="s">
        <v>2210</v>
      </c>
      <c r="L2771" t="str">
        <f>IF(COUNTIFS(ZSOHSD058[订单号数值], ZSOHPP055[[#This Row],[订单号数值]], ZSOHSD058[行項目], ZSOHPP055[[#This Row],[行項目]])&gt;0, "Y", "")</f>
        <v>Y</v>
      </c>
      <c r="M2771">
        <f>IF(ZSOHPP055[[#This Row],[銷售訂單]]="", "", --ZSOHPP055[[#This Row],[銷售訂單]])</f>
        <v>6083072</v>
      </c>
    </row>
    <row r="2772" spans="1:13">
      <c r="A2772" s="17" t="s">
        <v>1904</v>
      </c>
      <c r="B2772" s="19">
        <v>12129</v>
      </c>
      <c r="C2772" s="19">
        <v>12181.5</v>
      </c>
      <c r="D2772" s="19">
        <v>-52.5</v>
      </c>
      <c r="E2772" s="19">
        <v>0</v>
      </c>
      <c r="F2772" s="17" t="s">
        <v>1905</v>
      </c>
      <c r="G2772" s="17" t="s">
        <v>20</v>
      </c>
      <c r="H2772" s="18">
        <v>46025</v>
      </c>
      <c r="I2772" s="18">
        <v>46102</v>
      </c>
      <c r="J2772" s="17" t="s">
        <v>2932</v>
      </c>
      <c r="K2772" s="17" t="s">
        <v>2210</v>
      </c>
      <c r="L2772" t="str">
        <f>IF(COUNTIFS(ZSOHSD058[订单号数值], ZSOHPP055[[#This Row],[订单号数值]], ZSOHSD058[行項目], ZSOHPP055[[#This Row],[行項目]])&gt;0, "Y", "")</f>
        <v>Y</v>
      </c>
      <c r="M2772">
        <f>IF(ZSOHPP055[[#This Row],[銷售訂單]]="", "", --ZSOHPP055[[#This Row],[銷售訂單]])</f>
        <v>6080704</v>
      </c>
    </row>
    <row r="2773" spans="1:13">
      <c r="A2773" s="17" t="s">
        <v>555</v>
      </c>
      <c r="B2773" s="19">
        <v>0.01</v>
      </c>
      <c r="C2773" s="19">
        <v>0</v>
      </c>
      <c r="D2773" s="19">
        <v>0.01</v>
      </c>
      <c r="E2773" s="19">
        <v>0</v>
      </c>
      <c r="F2773" s="17" t="s">
        <v>557</v>
      </c>
      <c r="G2773" s="17" t="s">
        <v>24</v>
      </c>
      <c r="H2773" s="18">
        <v>46027</v>
      </c>
      <c r="I2773" s="18">
        <v>46027</v>
      </c>
      <c r="J2773" s="17" t="s">
        <v>3107</v>
      </c>
      <c r="K2773" s="17" t="s">
        <v>2215</v>
      </c>
      <c r="L2773" t="str">
        <f>IF(COUNTIFS(ZSOHSD058[订单号数值], ZSOHPP055[[#This Row],[订单号数值]], ZSOHSD058[行項目], ZSOHPP055[[#This Row],[行項目]])&gt;0, "Y", "")</f>
        <v>Y</v>
      </c>
      <c r="M2773">
        <f>IF(ZSOHPP055[[#This Row],[銷售訂單]]="", "", --ZSOHPP055[[#This Row],[銷售訂單]])</f>
        <v>6082791</v>
      </c>
    </row>
    <row r="2774" spans="1:13">
      <c r="A2774" s="17" t="s">
        <v>1310</v>
      </c>
      <c r="B2774" s="19">
        <v>185.03299999999999</v>
      </c>
      <c r="C2774" s="19">
        <v>0</v>
      </c>
      <c r="D2774" s="19">
        <v>185.03299999999999</v>
      </c>
      <c r="E2774" s="19">
        <v>0</v>
      </c>
      <c r="F2774" s="17" t="s">
        <v>1314</v>
      </c>
      <c r="G2774" s="17" t="s">
        <v>21</v>
      </c>
      <c r="H2774" s="18">
        <v>46027</v>
      </c>
      <c r="I2774" s="18">
        <v>46029</v>
      </c>
      <c r="J2774" s="17" t="s">
        <v>3047</v>
      </c>
      <c r="K2774" s="17" t="s">
        <v>2237</v>
      </c>
      <c r="L2774" t="str">
        <f>IF(COUNTIFS(ZSOHSD058[订单号数值], ZSOHPP055[[#This Row],[订单号数值]], ZSOHSD058[行項目], ZSOHPP055[[#This Row],[行項目]])&gt;0, "Y", "")</f>
        <v>Y</v>
      </c>
      <c r="M2774">
        <f>IF(ZSOHPP055[[#This Row],[銷售訂單]]="", "", --ZSOHPP055[[#This Row],[銷售訂單]])</f>
        <v>6081968</v>
      </c>
    </row>
    <row r="2775" spans="1:13">
      <c r="A2775" s="17" t="s">
        <v>1543</v>
      </c>
      <c r="B2775" s="19">
        <v>17359.334999999999</v>
      </c>
      <c r="C2775" s="19">
        <v>17717.5</v>
      </c>
      <c r="D2775" s="19">
        <v>-358.16500000000002</v>
      </c>
      <c r="E2775" s="19">
        <v>0</v>
      </c>
      <c r="F2775" s="17" t="s">
        <v>1622</v>
      </c>
      <c r="G2775" s="17" t="s">
        <v>20</v>
      </c>
      <c r="H2775" s="18">
        <v>46027</v>
      </c>
      <c r="I2775" s="18">
        <v>46049</v>
      </c>
      <c r="J2775" s="17" t="s">
        <v>2958</v>
      </c>
      <c r="K2775" s="17" t="s">
        <v>2210</v>
      </c>
      <c r="L2775" t="str">
        <f>IF(COUNTIFS(ZSOHSD058[订单号数值], ZSOHPP055[[#This Row],[订单号数值]], ZSOHSD058[行項目], ZSOHPP055[[#This Row],[行項目]])&gt;0, "Y", "")</f>
        <v>Y</v>
      </c>
      <c r="M2775">
        <f>IF(ZSOHPP055[[#This Row],[銷售訂單]]="", "", --ZSOHPP055[[#This Row],[銷售訂單]])</f>
        <v>6081027</v>
      </c>
    </row>
    <row r="2776" spans="1:13">
      <c r="A2776" s="17" t="s">
        <v>1543</v>
      </c>
      <c r="B2776" s="19">
        <v>8950</v>
      </c>
      <c r="C2776" s="19">
        <v>9017.5</v>
      </c>
      <c r="D2776" s="19">
        <v>-67.5</v>
      </c>
      <c r="E2776" s="19">
        <v>0</v>
      </c>
      <c r="F2776" s="17" t="s">
        <v>1621</v>
      </c>
      <c r="G2776" s="17" t="s">
        <v>20</v>
      </c>
      <c r="H2776" s="18">
        <v>46027</v>
      </c>
      <c r="I2776" s="18">
        <v>46049</v>
      </c>
      <c r="J2776" s="17" t="s">
        <v>2958</v>
      </c>
      <c r="K2776" s="17" t="s">
        <v>2210</v>
      </c>
      <c r="L2776" t="str">
        <f>IF(COUNTIFS(ZSOHSD058[订单号数值], ZSOHPP055[[#This Row],[订单号数值]], ZSOHSD058[行項目], ZSOHPP055[[#This Row],[行項目]])&gt;0, "Y", "")</f>
        <v>Y</v>
      </c>
      <c r="M2776">
        <f>IF(ZSOHPP055[[#This Row],[銷售訂單]]="", "", --ZSOHPP055[[#This Row],[銷售訂單]])</f>
        <v>6081027</v>
      </c>
    </row>
    <row r="2777" spans="1:13">
      <c r="A2777" s="17" t="s">
        <v>1543</v>
      </c>
      <c r="B2777" s="19">
        <v>17350</v>
      </c>
      <c r="C2777" s="19">
        <v>17582</v>
      </c>
      <c r="D2777" s="19">
        <v>-232</v>
      </c>
      <c r="E2777" s="19">
        <v>0</v>
      </c>
      <c r="F2777" s="17" t="s">
        <v>1620</v>
      </c>
      <c r="G2777" s="17" t="s">
        <v>20</v>
      </c>
      <c r="H2777" s="18">
        <v>46027</v>
      </c>
      <c r="I2777" s="18">
        <v>46050</v>
      </c>
      <c r="J2777" s="17" t="s">
        <v>2943</v>
      </c>
      <c r="K2777" s="17" t="s">
        <v>2215</v>
      </c>
      <c r="L2777" t="str">
        <f>IF(COUNTIFS(ZSOHSD058[订单号数值], ZSOHPP055[[#This Row],[订单号数值]], ZSOHSD058[行項目], ZSOHPP055[[#This Row],[行項目]])&gt;0, "Y", "")</f>
        <v>Y</v>
      </c>
      <c r="M2777">
        <f>IF(ZSOHPP055[[#This Row],[銷售訂單]]="", "", --ZSOHPP055[[#This Row],[銷售訂單]])</f>
        <v>6080761</v>
      </c>
    </row>
    <row r="2778" spans="1:13">
      <c r="A2778" s="17" t="s">
        <v>179</v>
      </c>
      <c r="B2778" s="19">
        <v>570</v>
      </c>
      <c r="C2778" s="19">
        <v>569</v>
      </c>
      <c r="D2778" s="19">
        <v>1</v>
      </c>
      <c r="E2778" s="19">
        <v>0</v>
      </c>
      <c r="F2778" s="17" t="s">
        <v>181</v>
      </c>
      <c r="G2778" s="17" t="s">
        <v>22</v>
      </c>
      <c r="H2778" s="18">
        <v>46028</v>
      </c>
      <c r="I2778" s="18">
        <v>46042</v>
      </c>
      <c r="J2778" s="17" t="s">
        <v>3117</v>
      </c>
      <c r="K2778" s="17" t="s">
        <v>2210</v>
      </c>
      <c r="L2778" t="str">
        <f>IF(COUNTIFS(ZSOHSD058[订单号数值], ZSOHPP055[[#This Row],[订单号数值]], ZSOHSD058[行項目], ZSOHPP055[[#This Row],[行項目]])&gt;0, "Y", "")</f>
        <v>Y</v>
      </c>
      <c r="M2778">
        <f>IF(ZSOHPP055[[#This Row],[銷售訂單]]="", "", --ZSOHPP055[[#This Row],[銷售訂單]])</f>
        <v>6083027</v>
      </c>
    </row>
    <row r="2779" spans="1:13">
      <c r="A2779" s="17" t="s">
        <v>1249</v>
      </c>
      <c r="B2779" s="19">
        <v>18970</v>
      </c>
      <c r="C2779" s="19">
        <v>18719</v>
      </c>
      <c r="D2779" s="19">
        <v>251</v>
      </c>
      <c r="E2779" s="19">
        <v>0</v>
      </c>
      <c r="F2779" s="17" t="s">
        <v>1256</v>
      </c>
      <c r="G2779" s="17" t="s">
        <v>23</v>
      </c>
      <c r="H2779" s="18">
        <v>46028</v>
      </c>
      <c r="I2779" s="18">
        <v>46049</v>
      </c>
      <c r="J2779" s="17" t="s">
        <v>3100</v>
      </c>
      <c r="K2779" s="17" t="s">
        <v>2210</v>
      </c>
      <c r="L2779" t="str">
        <f>IF(COUNTIFS(ZSOHSD058[订单号数值], ZSOHPP055[[#This Row],[订单号数值]], ZSOHSD058[行項目], ZSOHPP055[[#This Row],[行項目]])&gt;0, "Y", "")</f>
        <v>Y</v>
      </c>
      <c r="M2779">
        <f>IF(ZSOHPP055[[#This Row],[銷售訂單]]="", "", --ZSOHPP055[[#This Row],[銷售訂單]])</f>
        <v>6082682</v>
      </c>
    </row>
    <row r="2780" spans="1:13">
      <c r="A2780" s="17" t="s">
        <v>2081</v>
      </c>
      <c r="B2780" s="19">
        <v>6500</v>
      </c>
      <c r="C2780" s="19">
        <v>6697</v>
      </c>
      <c r="D2780" s="19">
        <v>-197</v>
      </c>
      <c r="E2780" s="19">
        <v>0</v>
      </c>
      <c r="F2780" s="17" t="s">
        <v>2098</v>
      </c>
      <c r="G2780" s="17" t="s">
        <v>23</v>
      </c>
      <c r="H2780" s="18">
        <v>46028</v>
      </c>
      <c r="I2780" s="18">
        <v>46058</v>
      </c>
      <c r="J2780" s="17" t="s">
        <v>3100</v>
      </c>
      <c r="K2780" s="17" t="s">
        <v>2215</v>
      </c>
      <c r="L2780" t="str">
        <f>IF(COUNTIFS(ZSOHSD058[订单号数值], ZSOHPP055[[#This Row],[订单号数值]], ZSOHSD058[行項目], ZSOHPP055[[#This Row],[行項目]])&gt;0, "Y", "")</f>
        <v>Y</v>
      </c>
      <c r="M2780">
        <f>IF(ZSOHPP055[[#This Row],[銷售訂單]]="", "", --ZSOHPP055[[#This Row],[銷售訂單]])</f>
        <v>6082682</v>
      </c>
    </row>
    <row r="2781" spans="1:13">
      <c r="A2781" s="17" t="s">
        <v>26</v>
      </c>
      <c r="B2781" s="19">
        <v>13651.385</v>
      </c>
      <c r="C2781" s="19">
        <v>13690.5</v>
      </c>
      <c r="D2781" s="19">
        <v>-39.115000000000002</v>
      </c>
      <c r="E2781" s="19">
        <v>0</v>
      </c>
      <c r="F2781" s="17" t="s">
        <v>3463</v>
      </c>
      <c r="G2781" s="17" t="s">
        <v>20</v>
      </c>
      <c r="H2781" s="18">
        <v>46029</v>
      </c>
      <c r="I2781" s="18">
        <v>46055</v>
      </c>
      <c r="J2781" s="17" t="s">
        <v>3044</v>
      </c>
      <c r="K2781" s="17" t="s">
        <v>2217</v>
      </c>
      <c r="L2781" t="str">
        <f>IF(COUNTIFS(ZSOHSD058[订单号数值], ZSOHPP055[[#This Row],[订单号数值]], ZSOHSD058[行項目], ZSOHPP055[[#This Row],[行項目]])&gt;0, "Y", "")</f>
        <v>Y</v>
      </c>
      <c r="M2781">
        <f>IF(ZSOHPP055[[#This Row],[銷售訂單]]="", "", --ZSOHPP055[[#This Row],[銷售訂單]])</f>
        <v>6081903</v>
      </c>
    </row>
    <row r="2782" spans="1:13">
      <c r="A2782" s="17" t="s">
        <v>26</v>
      </c>
      <c r="B2782" s="19">
        <v>2871.0990000000002</v>
      </c>
      <c r="C2782" s="19">
        <v>2987</v>
      </c>
      <c r="D2782" s="19">
        <v>-115.901</v>
      </c>
      <c r="E2782" s="19">
        <v>0</v>
      </c>
      <c r="F2782" s="17" t="s">
        <v>3474</v>
      </c>
      <c r="G2782" s="17" t="s">
        <v>20</v>
      </c>
      <c r="H2782" s="18">
        <v>46029</v>
      </c>
      <c r="I2782" s="18">
        <v>46063</v>
      </c>
      <c r="J2782" s="17" t="s">
        <v>3044</v>
      </c>
      <c r="K2782" s="17" t="s">
        <v>2217</v>
      </c>
      <c r="L2782" t="str">
        <f>IF(COUNTIFS(ZSOHSD058[订单号数值], ZSOHPP055[[#This Row],[订单号数值]], ZSOHSD058[行項目], ZSOHPP055[[#This Row],[行項目]])&gt;0, "Y", "")</f>
        <v>Y</v>
      </c>
      <c r="M2782">
        <f>IF(ZSOHPP055[[#This Row],[銷售訂單]]="", "", --ZSOHPP055[[#This Row],[銷售訂單]])</f>
        <v>6081903</v>
      </c>
    </row>
    <row r="2783" spans="1:13">
      <c r="A2783" s="17" t="s">
        <v>26</v>
      </c>
      <c r="B2783" s="19">
        <v>19563.347000000002</v>
      </c>
      <c r="C2783" s="19">
        <v>20404</v>
      </c>
      <c r="D2783" s="19">
        <v>-840.65300000000002</v>
      </c>
      <c r="E2783" s="19">
        <v>0</v>
      </c>
      <c r="F2783" s="17" t="s">
        <v>28</v>
      </c>
      <c r="G2783" s="17" t="s">
        <v>20</v>
      </c>
      <c r="H2783" s="18">
        <v>46029</v>
      </c>
      <c r="I2783" s="18">
        <v>46062</v>
      </c>
      <c r="J2783" s="17" t="s">
        <v>3044</v>
      </c>
      <c r="K2783" s="17" t="s">
        <v>2217</v>
      </c>
      <c r="L2783" t="str">
        <f>IF(COUNTIFS(ZSOHSD058[订单号数值], ZSOHPP055[[#This Row],[订单号数值]], ZSOHSD058[行項目], ZSOHPP055[[#This Row],[行項目]])&gt;0, "Y", "")</f>
        <v>Y</v>
      </c>
      <c r="M2783">
        <f>IF(ZSOHPP055[[#This Row],[銷售訂單]]="", "", --ZSOHPP055[[#This Row],[銷售訂單]])</f>
        <v>6081903</v>
      </c>
    </row>
    <row r="2784" spans="1:13">
      <c r="A2784" s="17" t="s">
        <v>499</v>
      </c>
      <c r="B2784" s="19">
        <v>108.961</v>
      </c>
      <c r="C2784" s="19">
        <v>86.5</v>
      </c>
      <c r="D2784" s="19">
        <v>22.460999999999999</v>
      </c>
      <c r="E2784" s="19">
        <v>0</v>
      </c>
      <c r="F2784" s="17" t="s">
        <v>502</v>
      </c>
      <c r="G2784" s="17" t="s">
        <v>20</v>
      </c>
      <c r="H2784" s="18">
        <v>46029</v>
      </c>
      <c r="I2784" s="18">
        <v>46035</v>
      </c>
      <c r="J2784" s="17" t="s">
        <v>3121</v>
      </c>
      <c r="K2784" s="17" t="s">
        <v>2216</v>
      </c>
      <c r="L2784" t="str">
        <f>IF(COUNTIFS(ZSOHSD058[订单号数值], ZSOHPP055[[#This Row],[订单号数值]], ZSOHSD058[行項目], ZSOHPP055[[#This Row],[行項目]])&gt;0, "Y", "")</f>
        <v>Y</v>
      </c>
      <c r="M2784">
        <f>IF(ZSOHPP055[[#This Row],[銷售訂單]]="", "", --ZSOHPP055[[#This Row],[銷售訂單]])</f>
        <v>6083162</v>
      </c>
    </row>
    <row r="2785" spans="1:13">
      <c r="A2785" s="17" t="s">
        <v>539</v>
      </c>
      <c r="B2785" s="19">
        <v>4295.6580000000004</v>
      </c>
      <c r="C2785" s="19">
        <v>4300.5</v>
      </c>
      <c r="D2785" s="19">
        <v>-4.8419999999999996</v>
      </c>
      <c r="E2785" s="19">
        <v>0</v>
      </c>
      <c r="F2785" s="17" t="s">
        <v>544</v>
      </c>
      <c r="G2785" s="17" t="s">
        <v>20</v>
      </c>
      <c r="H2785" s="18">
        <v>46029</v>
      </c>
      <c r="I2785" s="18">
        <v>46051</v>
      </c>
      <c r="J2785" s="17" t="s">
        <v>3123</v>
      </c>
      <c r="K2785" s="17" t="s">
        <v>2215</v>
      </c>
      <c r="L2785" t="str">
        <f>IF(COUNTIFS(ZSOHSD058[订单号数值], ZSOHPP055[[#This Row],[订单号数值]], ZSOHSD058[行項目], ZSOHPP055[[#This Row],[行項目]])&gt;0, "Y", "")</f>
        <v>Y</v>
      </c>
      <c r="M2785">
        <f>IF(ZSOHPP055[[#This Row],[銷售訂單]]="", "", --ZSOHPP055[[#This Row],[銷售訂單]])</f>
        <v>6083167</v>
      </c>
    </row>
    <row r="2786" spans="1:13">
      <c r="A2786" s="17" t="s">
        <v>507</v>
      </c>
      <c r="B2786" s="19">
        <v>560</v>
      </c>
      <c r="C2786" s="19">
        <v>555.5</v>
      </c>
      <c r="D2786" s="19">
        <v>4.5</v>
      </c>
      <c r="E2786" s="19">
        <v>0</v>
      </c>
      <c r="F2786" s="17" t="s">
        <v>513</v>
      </c>
      <c r="G2786" s="17" t="s">
        <v>23</v>
      </c>
      <c r="H2786" s="18">
        <v>46030</v>
      </c>
      <c r="I2786" s="18">
        <v>46037</v>
      </c>
      <c r="J2786" s="17" t="s">
        <v>3090</v>
      </c>
      <c r="K2786" s="17" t="s">
        <v>2210</v>
      </c>
      <c r="L2786" t="str">
        <f>IF(COUNTIFS(ZSOHSD058[订单号数值], ZSOHPP055[[#This Row],[订单号数值]], ZSOHSD058[行項目], ZSOHPP055[[#This Row],[行項目]])&gt;0, "Y", "")</f>
        <v>Y</v>
      </c>
      <c r="M2786">
        <f>IF(ZSOHPP055[[#This Row],[銷售訂單]]="", "", --ZSOHPP055[[#This Row],[銷售訂單]])</f>
        <v>6082593</v>
      </c>
    </row>
    <row r="2787" spans="1:13">
      <c r="A2787" s="17" t="s">
        <v>555</v>
      </c>
      <c r="B2787" s="19">
        <v>1526</v>
      </c>
      <c r="C2787" s="19">
        <v>1633</v>
      </c>
      <c r="D2787" s="19">
        <v>-107</v>
      </c>
      <c r="E2787" s="19">
        <v>0</v>
      </c>
      <c r="F2787" s="17" t="s">
        <v>570</v>
      </c>
      <c r="G2787" s="17" t="s">
        <v>24</v>
      </c>
      <c r="H2787" s="18">
        <v>46030</v>
      </c>
      <c r="I2787" s="18">
        <v>46044</v>
      </c>
      <c r="J2787" s="17" t="s">
        <v>3071</v>
      </c>
      <c r="K2787" s="17" t="s">
        <v>2216</v>
      </c>
      <c r="L2787" t="str">
        <f>IF(COUNTIFS(ZSOHSD058[订单号数值], ZSOHPP055[[#This Row],[订单号数值]], ZSOHSD058[行項目], ZSOHPP055[[#This Row],[行項目]])&gt;0, "Y", "")</f>
        <v>Y</v>
      </c>
      <c r="M2787">
        <f>IF(ZSOHPP055[[#This Row],[銷售訂單]]="", "", --ZSOHPP055[[#This Row],[銷售訂單]])</f>
        <v>6082270</v>
      </c>
    </row>
    <row r="2788" spans="1:13">
      <c r="A2788" s="17" t="s">
        <v>693</v>
      </c>
      <c r="B2788" s="19">
        <v>14300</v>
      </c>
      <c r="C2788" s="19">
        <v>13736.06</v>
      </c>
      <c r="D2788" s="19">
        <v>563.94000000000005</v>
      </c>
      <c r="E2788" s="19">
        <v>0</v>
      </c>
      <c r="F2788" s="17" t="s">
        <v>709</v>
      </c>
      <c r="G2788" s="17" t="s">
        <v>24</v>
      </c>
      <c r="H2788" s="18">
        <v>46030</v>
      </c>
      <c r="I2788" s="18">
        <v>46051</v>
      </c>
      <c r="J2788" s="17" t="s">
        <v>3103</v>
      </c>
      <c r="K2788" s="17" t="s">
        <v>2210</v>
      </c>
      <c r="L2788" t="str">
        <f>IF(COUNTIFS(ZSOHSD058[订单号数值], ZSOHPP055[[#This Row],[订单号数值]], ZSOHSD058[行項目], ZSOHPP055[[#This Row],[行項目]])&gt;0, "Y", "")</f>
        <v>Y</v>
      </c>
      <c r="M2788">
        <f>IF(ZSOHPP055[[#This Row],[銷售訂單]]="", "", --ZSOHPP055[[#This Row],[銷售訂單]])</f>
        <v>6082747</v>
      </c>
    </row>
    <row r="2789" spans="1:13">
      <c r="A2789" s="17" t="s">
        <v>693</v>
      </c>
      <c r="B2789" s="19">
        <v>5000</v>
      </c>
      <c r="C2789" s="19">
        <v>4940.5</v>
      </c>
      <c r="D2789" s="19">
        <v>59.5</v>
      </c>
      <c r="E2789" s="19">
        <v>0</v>
      </c>
      <c r="F2789" s="17" t="s">
        <v>710</v>
      </c>
      <c r="G2789" s="17" t="s">
        <v>24</v>
      </c>
      <c r="H2789" s="18">
        <v>46030</v>
      </c>
      <c r="I2789" s="18">
        <v>46051</v>
      </c>
      <c r="J2789" s="17" t="s">
        <v>3103</v>
      </c>
      <c r="K2789" s="17" t="s">
        <v>2210</v>
      </c>
      <c r="L2789" t="str">
        <f>IF(COUNTIFS(ZSOHSD058[订单号数值], ZSOHPP055[[#This Row],[订单号数值]], ZSOHSD058[行項目], ZSOHPP055[[#This Row],[行項目]])&gt;0, "Y", "")</f>
        <v>Y</v>
      </c>
      <c r="M2789">
        <f>IF(ZSOHPP055[[#This Row],[銷售訂單]]="", "", --ZSOHPP055[[#This Row],[銷售訂單]])</f>
        <v>6082747</v>
      </c>
    </row>
    <row r="2790" spans="1:13">
      <c r="A2790" s="17" t="s">
        <v>806</v>
      </c>
      <c r="B2790" s="19">
        <v>12540</v>
      </c>
      <c r="C2790" s="19">
        <v>12517.5</v>
      </c>
      <c r="D2790" s="19">
        <v>22.5</v>
      </c>
      <c r="E2790" s="19">
        <v>0</v>
      </c>
      <c r="F2790" s="17" t="s">
        <v>809</v>
      </c>
      <c r="G2790" s="17" t="s">
        <v>24</v>
      </c>
      <c r="H2790" s="18">
        <v>46030</v>
      </c>
      <c r="I2790" s="18">
        <v>46088</v>
      </c>
      <c r="J2790" s="17" t="s">
        <v>3088</v>
      </c>
      <c r="K2790" s="17" t="s">
        <v>2210</v>
      </c>
      <c r="L2790" t="str">
        <f>IF(COUNTIFS(ZSOHSD058[订单号数值], ZSOHPP055[[#This Row],[订单号数值]], ZSOHSD058[行項目], ZSOHPP055[[#This Row],[行項目]])&gt;0, "Y", "")</f>
        <v>Y</v>
      </c>
      <c r="M2790">
        <f>IF(ZSOHPP055[[#This Row],[銷售訂單]]="", "", --ZSOHPP055[[#This Row],[銷售訂單]])</f>
        <v>6082549</v>
      </c>
    </row>
    <row r="2791" spans="1:13">
      <c r="A2791" s="17" t="s">
        <v>1332</v>
      </c>
      <c r="B2791" s="19">
        <v>5820.77</v>
      </c>
      <c r="C2791" s="19">
        <v>5858.5</v>
      </c>
      <c r="D2791" s="19">
        <v>-37.729999999999997</v>
      </c>
      <c r="E2791" s="19">
        <v>0</v>
      </c>
      <c r="F2791" s="17" t="s">
        <v>1334</v>
      </c>
      <c r="G2791" s="17" t="s">
        <v>23</v>
      </c>
      <c r="H2791" s="18">
        <v>46030</v>
      </c>
      <c r="I2791" s="18">
        <v>46056</v>
      </c>
      <c r="J2791" s="17" t="s">
        <v>3102</v>
      </c>
      <c r="K2791" s="17" t="s">
        <v>2210</v>
      </c>
      <c r="L2791" t="str">
        <f>IF(COUNTIFS(ZSOHSD058[订单号数值], ZSOHPP055[[#This Row],[订单号数值]], ZSOHSD058[行項目], ZSOHPP055[[#This Row],[行項目]])&gt;0, "Y", "")</f>
        <v>Y</v>
      </c>
      <c r="M2791">
        <f>IF(ZSOHPP055[[#This Row],[銷售訂單]]="", "", --ZSOHPP055[[#This Row],[銷售訂單]])</f>
        <v>6082721</v>
      </c>
    </row>
    <row r="2792" spans="1:13">
      <c r="A2792" s="17" t="s">
        <v>1332</v>
      </c>
      <c r="B2792" s="19">
        <v>14886</v>
      </c>
      <c r="C2792" s="19">
        <v>14722</v>
      </c>
      <c r="D2792" s="19">
        <v>164</v>
      </c>
      <c r="E2792" s="19">
        <v>0</v>
      </c>
      <c r="F2792" s="17" t="s">
        <v>1335</v>
      </c>
      <c r="G2792" s="17" t="s">
        <v>23</v>
      </c>
      <c r="H2792" s="18">
        <v>46030</v>
      </c>
      <c r="I2792" s="18">
        <v>46088</v>
      </c>
      <c r="J2792" s="17" t="s">
        <v>3102</v>
      </c>
      <c r="K2792" s="17" t="s">
        <v>2210</v>
      </c>
      <c r="L2792" t="str">
        <f>IF(COUNTIFS(ZSOHSD058[订单号数值], ZSOHPP055[[#This Row],[订单号数值]], ZSOHSD058[行項目], ZSOHPP055[[#This Row],[行項目]])&gt;0, "Y", "")</f>
        <v>Y</v>
      </c>
      <c r="M2792">
        <f>IF(ZSOHPP055[[#This Row],[銷售訂單]]="", "", --ZSOHPP055[[#This Row],[銷售訂單]])</f>
        <v>6082721</v>
      </c>
    </row>
    <row r="2793" spans="1:13">
      <c r="A2793" s="17" t="s">
        <v>26</v>
      </c>
      <c r="B2793" s="19">
        <v>5724.3710000000001</v>
      </c>
      <c r="C2793" s="19">
        <v>5688.5</v>
      </c>
      <c r="D2793" s="19">
        <v>35.871000000000002</v>
      </c>
      <c r="E2793" s="19">
        <v>0</v>
      </c>
      <c r="F2793" s="17" t="s">
        <v>29</v>
      </c>
      <c r="G2793" s="17" t="s">
        <v>20</v>
      </c>
      <c r="H2793" s="18">
        <v>46031</v>
      </c>
      <c r="I2793" s="18">
        <v>46094</v>
      </c>
      <c r="J2793" s="17" t="s">
        <v>3044</v>
      </c>
      <c r="K2793" s="17" t="s">
        <v>2217</v>
      </c>
      <c r="L2793" t="str">
        <f>IF(COUNTIFS(ZSOHSD058[订单号数值], ZSOHPP055[[#This Row],[订单号数值]], ZSOHSD058[行項目], ZSOHPP055[[#This Row],[行項目]])&gt;0, "Y", "")</f>
        <v>Y</v>
      </c>
      <c r="M2793">
        <f>IF(ZSOHPP055[[#This Row],[銷售訂單]]="", "", --ZSOHPP055[[#This Row],[銷售訂單]])</f>
        <v>6081903</v>
      </c>
    </row>
    <row r="2794" spans="1:13">
      <c r="A2794" s="17" t="s">
        <v>26</v>
      </c>
      <c r="B2794" s="19">
        <v>8788.2710000000006</v>
      </c>
      <c r="C2794" s="19">
        <v>8953.5</v>
      </c>
      <c r="D2794" s="19">
        <v>-165.22900000000001</v>
      </c>
      <c r="E2794" s="19">
        <v>0</v>
      </c>
      <c r="F2794" s="17" t="s">
        <v>32</v>
      </c>
      <c r="G2794" s="17" t="s">
        <v>20</v>
      </c>
      <c r="H2794" s="18">
        <v>46031</v>
      </c>
      <c r="I2794" s="18">
        <v>46091</v>
      </c>
      <c r="J2794" s="17" t="s">
        <v>3044</v>
      </c>
      <c r="K2794" s="17" t="s">
        <v>2217</v>
      </c>
      <c r="L2794" t="str">
        <f>IF(COUNTIFS(ZSOHSD058[订单号数值], ZSOHPP055[[#This Row],[订单号数值]], ZSOHSD058[行項目], ZSOHPP055[[#This Row],[行項目]])&gt;0, "Y", "")</f>
        <v>Y</v>
      </c>
      <c r="M2794">
        <f>IF(ZSOHPP055[[#This Row],[銷售訂單]]="", "", --ZSOHPP055[[#This Row],[銷售訂單]])</f>
        <v>6081903</v>
      </c>
    </row>
    <row r="2795" spans="1:13">
      <c r="A2795" s="17" t="s">
        <v>26</v>
      </c>
      <c r="B2795" s="19">
        <v>8370.6540000000005</v>
      </c>
      <c r="C2795" s="19">
        <v>8174.5</v>
      </c>
      <c r="D2795" s="19">
        <v>196.154</v>
      </c>
      <c r="E2795" s="19">
        <v>0</v>
      </c>
      <c r="F2795" s="17" t="s">
        <v>39</v>
      </c>
      <c r="G2795" s="17" t="s">
        <v>20</v>
      </c>
      <c r="H2795" s="18">
        <v>46031</v>
      </c>
      <c r="I2795" s="18">
        <v>46079</v>
      </c>
      <c r="J2795" s="17" t="s">
        <v>3044</v>
      </c>
      <c r="K2795" s="17" t="s">
        <v>2217</v>
      </c>
      <c r="L2795" t="str">
        <f>IF(COUNTIFS(ZSOHSD058[订单号数值], ZSOHPP055[[#This Row],[订单号数值]], ZSOHSD058[行項目], ZSOHPP055[[#This Row],[行項目]])&gt;0, "Y", "")</f>
        <v>Y</v>
      </c>
      <c r="M2795">
        <f>IF(ZSOHPP055[[#This Row],[銷售訂單]]="", "", --ZSOHPP055[[#This Row],[銷售訂單]])</f>
        <v>6081903</v>
      </c>
    </row>
    <row r="2796" spans="1:13">
      <c r="A2796" s="17" t="s">
        <v>179</v>
      </c>
      <c r="B2796" s="19">
        <v>100</v>
      </c>
      <c r="C2796" s="19">
        <v>99</v>
      </c>
      <c r="D2796" s="19">
        <v>1</v>
      </c>
      <c r="E2796" s="19">
        <v>0</v>
      </c>
      <c r="F2796" s="17" t="s">
        <v>183</v>
      </c>
      <c r="G2796" s="17" t="s">
        <v>22</v>
      </c>
      <c r="H2796" s="18">
        <v>46031</v>
      </c>
      <c r="I2796" s="18">
        <v>46035</v>
      </c>
      <c r="J2796" s="17" t="s">
        <v>3124</v>
      </c>
      <c r="K2796" s="17" t="s">
        <v>2210</v>
      </c>
      <c r="L2796" t="str">
        <f>IF(COUNTIFS(ZSOHSD058[订单号数值], ZSOHPP055[[#This Row],[订单号数值]], ZSOHSD058[行項目], ZSOHPP055[[#This Row],[行項目]])&gt;0, "Y", "")</f>
        <v>Y</v>
      </c>
      <c r="M2796">
        <f>IF(ZSOHPP055[[#This Row],[銷售訂單]]="", "", --ZSOHPP055[[#This Row],[銷售訂單]])</f>
        <v>6083188</v>
      </c>
    </row>
    <row r="2797" spans="1:13">
      <c r="A2797" s="17" t="s">
        <v>1249</v>
      </c>
      <c r="B2797" s="19">
        <v>0.01</v>
      </c>
      <c r="C2797" s="19">
        <v>0</v>
      </c>
      <c r="D2797" s="19">
        <v>0.01</v>
      </c>
      <c r="E2797" s="19">
        <v>0</v>
      </c>
      <c r="F2797" s="17" t="s">
        <v>1255</v>
      </c>
      <c r="G2797" s="17" t="s">
        <v>23</v>
      </c>
      <c r="H2797" s="18">
        <v>46031</v>
      </c>
      <c r="I2797" s="18">
        <v>46031</v>
      </c>
      <c r="J2797" s="17" t="s">
        <v>3100</v>
      </c>
      <c r="K2797" s="17" t="s">
        <v>2210</v>
      </c>
      <c r="L2797" t="str">
        <f>IF(COUNTIFS(ZSOHSD058[订单号数值], ZSOHPP055[[#This Row],[订单号数值]], ZSOHSD058[行項目], ZSOHPP055[[#This Row],[行項目]])&gt;0, "Y", "")</f>
        <v>Y</v>
      </c>
      <c r="M2797">
        <f>IF(ZSOHPP055[[#This Row],[銷售訂單]]="", "", --ZSOHPP055[[#This Row],[銷售訂單]])</f>
        <v>6082682</v>
      </c>
    </row>
    <row r="2798" spans="1:13">
      <c r="A2798" s="17" t="s">
        <v>1135</v>
      </c>
      <c r="B2798" s="19">
        <v>757</v>
      </c>
      <c r="C2798" s="19">
        <v>756.5</v>
      </c>
      <c r="D2798" s="19">
        <v>0.5</v>
      </c>
      <c r="E2798" s="19">
        <v>0</v>
      </c>
      <c r="F2798" s="17" t="s">
        <v>1140</v>
      </c>
      <c r="G2798" s="17" t="s">
        <v>22</v>
      </c>
      <c r="H2798" s="18">
        <v>46032</v>
      </c>
      <c r="I2798" s="18">
        <v>46048</v>
      </c>
      <c r="J2798" s="17" t="s">
        <v>3098</v>
      </c>
      <c r="K2798" s="17" t="s">
        <v>2210</v>
      </c>
      <c r="L2798" t="str">
        <f>IF(COUNTIFS(ZSOHSD058[订单号数值], ZSOHPP055[[#This Row],[订单号数值]], ZSOHSD058[行項目], ZSOHPP055[[#This Row],[行項目]])&gt;0, "Y", "")</f>
        <v>Y</v>
      </c>
      <c r="M2798">
        <f>IF(ZSOHPP055[[#This Row],[銷售訂單]]="", "", --ZSOHPP055[[#This Row],[銷售訂單]])</f>
        <v>6082658</v>
      </c>
    </row>
    <row r="2799" spans="1:13">
      <c r="A2799" s="17" t="s">
        <v>1924</v>
      </c>
      <c r="B2799" s="19">
        <v>19960</v>
      </c>
      <c r="C2799" s="19">
        <v>19330.5</v>
      </c>
      <c r="D2799" s="19">
        <v>629.5</v>
      </c>
      <c r="E2799" s="19">
        <v>0</v>
      </c>
      <c r="F2799" s="17" t="s">
        <v>1935</v>
      </c>
      <c r="G2799" s="17" t="s">
        <v>20</v>
      </c>
      <c r="H2799" s="18">
        <v>46032</v>
      </c>
      <c r="I2799" s="18">
        <v>46080</v>
      </c>
      <c r="J2799" s="17" t="s">
        <v>3058</v>
      </c>
      <c r="K2799" s="17" t="s">
        <v>2210</v>
      </c>
      <c r="L2799" t="str">
        <f>IF(COUNTIFS(ZSOHSD058[订单号数值], ZSOHPP055[[#This Row],[订单号数值]], ZSOHSD058[行項目], ZSOHPP055[[#This Row],[行項目]])&gt;0, "Y", "")</f>
        <v>Y</v>
      </c>
      <c r="M2799">
        <f>IF(ZSOHPP055[[#This Row],[銷售訂單]]="", "", --ZSOHPP055[[#This Row],[銷售訂單]])</f>
        <v>6082054</v>
      </c>
    </row>
    <row r="2800" spans="1:13">
      <c r="A2800" s="17" t="s">
        <v>499</v>
      </c>
      <c r="B2800" s="19">
        <v>1913.915</v>
      </c>
      <c r="C2800" s="19">
        <v>1920</v>
      </c>
      <c r="D2800" s="19">
        <v>-6.085</v>
      </c>
      <c r="E2800" s="19">
        <v>0</v>
      </c>
      <c r="F2800" s="17" t="s">
        <v>501</v>
      </c>
      <c r="G2800" s="17" t="s">
        <v>20</v>
      </c>
      <c r="H2800" s="18">
        <v>46034</v>
      </c>
      <c r="I2800" s="18">
        <v>46050</v>
      </c>
      <c r="J2800" s="17" t="s">
        <v>3121</v>
      </c>
      <c r="K2800" s="17" t="s">
        <v>2216</v>
      </c>
      <c r="L2800" t="str">
        <f>IF(COUNTIFS(ZSOHSD058[订单号数值], ZSOHPP055[[#This Row],[订单号数值]], ZSOHSD058[行項目], ZSOHPP055[[#This Row],[行項目]])&gt;0, "Y", "")</f>
        <v>Y</v>
      </c>
      <c r="M2800">
        <f>IF(ZSOHPP055[[#This Row],[銷售訂單]]="", "", --ZSOHPP055[[#This Row],[銷售訂單]])</f>
        <v>6083162</v>
      </c>
    </row>
    <row r="2801" spans="1:13">
      <c r="A2801" s="17" t="s">
        <v>499</v>
      </c>
      <c r="B2801" s="19">
        <v>1155.915</v>
      </c>
      <c r="C2801" s="19">
        <v>1128.5</v>
      </c>
      <c r="D2801" s="19">
        <v>27.414999999999999</v>
      </c>
      <c r="E2801" s="19">
        <v>0</v>
      </c>
      <c r="F2801" s="17" t="s">
        <v>500</v>
      </c>
      <c r="G2801" s="17" t="s">
        <v>20</v>
      </c>
      <c r="H2801" s="18">
        <v>46034</v>
      </c>
      <c r="I2801" s="18">
        <v>46058</v>
      </c>
      <c r="J2801" s="17" t="s">
        <v>3121</v>
      </c>
      <c r="K2801" s="17" t="s">
        <v>2217</v>
      </c>
      <c r="L2801" t="str">
        <f>IF(COUNTIFS(ZSOHSD058[订单号数值], ZSOHPP055[[#This Row],[订单号数值]], ZSOHSD058[行項目], ZSOHPP055[[#This Row],[行項目]])&gt;0, "Y", "")</f>
        <v>Y</v>
      </c>
      <c r="M2801">
        <f>IF(ZSOHPP055[[#This Row],[銷售訂單]]="", "", --ZSOHPP055[[#This Row],[銷售訂單]])</f>
        <v>6083162</v>
      </c>
    </row>
    <row r="2802" spans="1:13">
      <c r="A2802" s="17" t="s">
        <v>813</v>
      </c>
      <c r="B2802" s="19">
        <v>9006.509</v>
      </c>
      <c r="C2802" s="19">
        <v>9176</v>
      </c>
      <c r="D2802" s="19">
        <v>-169.49100000000001</v>
      </c>
      <c r="E2802" s="19">
        <v>0</v>
      </c>
      <c r="F2802" s="17" t="s">
        <v>818</v>
      </c>
      <c r="G2802" s="17" t="s">
        <v>24</v>
      </c>
      <c r="H2802" s="18">
        <v>46034</v>
      </c>
      <c r="I2802" s="18">
        <v>46083</v>
      </c>
      <c r="J2802" s="17" t="s">
        <v>3088</v>
      </c>
      <c r="K2802" s="17" t="s">
        <v>2215</v>
      </c>
      <c r="L2802" t="str">
        <f>IF(COUNTIFS(ZSOHSD058[订单号数值], ZSOHPP055[[#This Row],[订单号数值]], ZSOHSD058[行項目], ZSOHPP055[[#This Row],[行項目]])&gt;0, "Y", "")</f>
        <v>Y</v>
      </c>
      <c r="M2802">
        <f>IF(ZSOHPP055[[#This Row],[銷售訂單]]="", "", --ZSOHPP055[[#This Row],[銷售訂單]])</f>
        <v>6082549</v>
      </c>
    </row>
    <row r="2803" spans="1:13">
      <c r="A2803" s="17" t="s">
        <v>813</v>
      </c>
      <c r="B2803" s="19">
        <v>47.179000000000002</v>
      </c>
      <c r="C2803" s="19">
        <v>49.5</v>
      </c>
      <c r="D2803" s="19">
        <v>-2.3210000000000002</v>
      </c>
      <c r="E2803" s="19">
        <v>0</v>
      </c>
      <c r="F2803" s="17" t="s">
        <v>819</v>
      </c>
      <c r="G2803" s="17" t="s">
        <v>24</v>
      </c>
      <c r="H2803" s="18">
        <v>46034</v>
      </c>
      <c r="I2803" s="18">
        <v>46083</v>
      </c>
      <c r="J2803" s="17" t="s">
        <v>3088</v>
      </c>
      <c r="K2803" s="17" t="s">
        <v>2215</v>
      </c>
      <c r="L2803" t="str">
        <f>IF(COUNTIFS(ZSOHSD058[订单号数值], ZSOHPP055[[#This Row],[订单号数值]], ZSOHSD058[行項目], ZSOHPP055[[#This Row],[行項目]])&gt;0, "Y", "")</f>
        <v>Y</v>
      </c>
      <c r="M2803">
        <f>IF(ZSOHPP055[[#This Row],[銷售訂單]]="", "", --ZSOHPP055[[#This Row],[銷售訂單]])</f>
        <v>6082549</v>
      </c>
    </row>
    <row r="2804" spans="1:13">
      <c r="A2804" s="17" t="s">
        <v>1088</v>
      </c>
      <c r="B2804" s="19">
        <v>30</v>
      </c>
      <c r="C2804" s="19">
        <v>25.5</v>
      </c>
      <c r="D2804" s="19">
        <v>4.5</v>
      </c>
      <c r="E2804" s="19">
        <v>0</v>
      </c>
      <c r="F2804" s="17" t="s">
        <v>1089</v>
      </c>
      <c r="G2804" s="17" t="s">
        <v>22</v>
      </c>
      <c r="H2804" s="18">
        <v>46034</v>
      </c>
      <c r="I2804" s="18">
        <v>46050</v>
      </c>
      <c r="J2804" s="17" t="s">
        <v>2972</v>
      </c>
      <c r="K2804" s="17" t="s">
        <v>2215</v>
      </c>
      <c r="L2804" t="str">
        <f>IF(COUNTIFS(ZSOHSD058[订单号数值], ZSOHPP055[[#This Row],[订单号数值]], ZSOHSD058[行項目], ZSOHPP055[[#This Row],[行項目]])&gt;0, "Y", "")</f>
        <v>Y</v>
      </c>
      <c r="M2804">
        <f>IF(ZSOHPP055[[#This Row],[銷售訂單]]="", "", --ZSOHPP055[[#This Row],[銷售訂單]])</f>
        <v>6081128</v>
      </c>
    </row>
    <row r="2805" spans="1:13">
      <c r="A2805" s="17" t="s">
        <v>1763</v>
      </c>
      <c r="B2805" s="19">
        <v>4820.3360000000002</v>
      </c>
      <c r="C2805" s="19">
        <v>4814.5</v>
      </c>
      <c r="D2805" s="19">
        <v>5.8360000000000003</v>
      </c>
      <c r="E2805" s="19">
        <v>0</v>
      </c>
      <c r="F2805" s="17" t="s">
        <v>1780</v>
      </c>
      <c r="G2805" s="17" t="s">
        <v>20</v>
      </c>
      <c r="H2805" s="18">
        <v>46035</v>
      </c>
      <c r="I2805" s="18">
        <v>46063</v>
      </c>
      <c r="J2805" s="17" t="s">
        <v>2926</v>
      </c>
      <c r="K2805" s="17" t="s">
        <v>2210</v>
      </c>
      <c r="L2805" t="str">
        <f>IF(COUNTIFS(ZSOHSD058[订单号数值], ZSOHPP055[[#This Row],[订单号数值]], ZSOHSD058[行項目], ZSOHPP055[[#This Row],[行項目]])&gt;0, "Y", "")</f>
        <v>Y</v>
      </c>
      <c r="M2805">
        <f>IF(ZSOHPP055[[#This Row],[銷售訂單]]="", "", --ZSOHPP055[[#This Row],[銷售訂單]])</f>
        <v>6080675</v>
      </c>
    </row>
    <row r="2806" spans="1:13">
      <c r="A2806" s="17" t="s">
        <v>1763</v>
      </c>
      <c r="B2806" s="19">
        <v>10858.334999999999</v>
      </c>
      <c r="C2806" s="19">
        <v>10858.5</v>
      </c>
      <c r="D2806" s="19">
        <v>-0.16500000000000001</v>
      </c>
      <c r="E2806" s="19">
        <v>0</v>
      </c>
      <c r="F2806" s="17" t="s">
        <v>1779</v>
      </c>
      <c r="G2806" s="17" t="s">
        <v>20</v>
      </c>
      <c r="H2806" s="18">
        <v>46035</v>
      </c>
      <c r="I2806" s="18">
        <v>46078</v>
      </c>
      <c r="J2806" s="17" t="s">
        <v>2926</v>
      </c>
      <c r="K2806" s="17" t="s">
        <v>2210</v>
      </c>
      <c r="L2806" t="str">
        <f>IF(COUNTIFS(ZSOHSD058[订单号数值], ZSOHPP055[[#This Row],[订单号数值]], ZSOHSD058[行項目], ZSOHPP055[[#This Row],[行項目]])&gt;0, "Y", "")</f>
        <v>Y</v>
      </c>
      <c r="M2806">
        <f>IF(ZSOHPP055[[#This Row],[銷售訂單]]="", "", --ZSOHPP055[[#This Row],[銷售訂單]])</f>
        <v>6080675</v>
      </c>
    </row>
    <row r="2807" spans="1:13">
      <c r="A2807" s="17" t="s">
        <v>394</v>
      </c>
      <c r="B2807" s="19">
        <v>18063.241000000002</v>
      </c>
      <c r="C2807" s="19">
        <v>18087</v>
      </c>
      <c r="D2807" s="19">
        <v>-23.759</v>
      </c>
      <c r="E2807" s="19">
        <v>0</v>
      </c>
      <c r="F2807" s="17" t="s">
        <v>436</v>
      </c>
      <c r="G2807" s="17" t="s">
        <v>20</v>
      </c>
      <c r="H2807" s="18">
        <v>46036</v>
      </c>
      <c r="I2807" s="18">
        <v>46113</v>
      </c>
      <c r="J2807" s="17" t="s">
        <v>3080</v>
      </c>
      <c r="K2807" s="17" t="s">
        <v>2210</v>
      </c>
      <c r="L2807" t="str">
        <f>IF(COUNTIFS(ZSOHSD058[订单号数值], ZSOHPP055[[#This Row],[订单号数值]], ZSOHSD058[行項目], ZSOHPP055[[#This Row],[行項目]])&gt;0, "Y", "")</f>
        <v>Y</v>
      </c>
      <c r="M2807">
        <f>IF(ZSOHPP055[[#This Row],[銷售訂單]]="", "", --ZSOHPP055[[#This Row],[銷售訂單]])</f>
        <v>6082425</v>
      </c>
    </row>
    <row r="2808" spans="1:13">
      <c r="A2808" s="17" t="s">
        <v>394</v>
      </c>
      <c r="B2808" s="19">
        <v>2955.1779999999999</v>
      </c>
      <c r="C2808" s="19">
        <v>307</v>
      </c>
      <c r="D2808" s="19">
        <v>2648.1779999999999</v>
      </c>
      <c r="E2808" s="19">
        <v>0</v>
      </c>
      <c r="F2808" s="17" t="s">
        <v>418</v>
      </c>
      <c r="G2808" s="17" t="s">
        <v>20</v>
      </c>
      <c r="H2808" s="18">
        <v>46036</v>
      </c>
      <c r="I2808" s="18"/>
      <c r="J2808" s="17" t="s">
        <v>3080</v>
      </c>
      <c r="K2808" s="17" t="s">
        <v>2210</v>
      </c>
      <c r="L2808" t="str">
        <f>IF(COUNTIFS(ZSOHSD058[订单号数值], ZSOHPP055[[#This Row],[订单号数值]], ZSOHSD058[行項目], ZSOHPP055[[#This Row],[行項目]])&gt;0, "Y", "")</f>
        <v>Y</v>
      </c>
      <c r="M2808">
        <f>IF(ZSOHPP055[[#This Row],[銷售訂單]]="", "", --ZSOHPP055[[#This Row],[銷售訂單]])</f>
        <v>6082425</v>
      </c>
    </row>
    <row r="2809" spans="1:13">
      <c r="A2809" s="17" t="s">
        <v>394</v>
      </c>
      <c r="B2809" s="19">
        <v>12011.597</v>
      </c>
      <c r="C2809" s="19">
        <v>12027</v>
      </c>
      <c r="D2809" s="19">
        <v>-15.403</v>
      </c>
      <c r="E2809" s="19">
        <v>0</v>
      </c>
      <c r="F2809" s="17" t="s">
        <v>434</v>
      </c>
      <c r="G2809" s="17" t="s">
        <v>20</v>
      </c>
      <c r="H2809" s="18">
        <v>46036</v>
      </c>
      <c r="I2809" s="18">
        <v>46122</v>
      </c>
      <c r="J2809" s="17" t="s">
        <v>3080</v>
      </c>
      <c r="K2809" s="17" t="s">
        <v>2210</v>
      </c>
      <c r="L2809" t="str">
        <f>IF(COUNTIFS(ZSOHSD058[订单号数值], ZSOHPP055[[#This Row],[订单号数值]], ZSOHSD058[行項目], ZSOHPP055[[#This Row],[行項目]])&gt;0, "Y", "")</f>
        <v>Y</v>
      </c>
      <c r="M2809">
        <f>IF(ZSOHPP055[[#This Row],[銷售訂單]]="", "", --ZSOHPP055[[#This Row],[銷售訂單]])</f>
        <v>6082425</v>
      </c>
    </row>
    <row r="2810" spans="1:13">
      <c r="A2810" s="17" t="s">
        <v>394</v>
      </c>
      <c r="B2810" s="19">
        <v>5518.9070000000002</v>
      </c>
      <c r="C2810" s="19">
        <v>3573</v>
      </c>
      <c r="D2810" s="19">
        <v>1945.9069999999999</v>
      </c>
      <c r="E2810" s="19">
        <v>0</v>
      </c>
      <c r="F2810" s="17" t="s">
        <v>423</v>
      </c>
      <c r="G2810" s="17" t="s">
        <v>20</v>
      </c>
      <c r="H2810" s="18">
        <v>46036</v>
      </c>
      <c r="I2810" s="18"/>
      <c r="J2810" s="17" t="s">
        <v>3080</v>
      </c>
      <c r="K2810" s="17" t="s">
        <v>2210</v>
      </c>
      <c r="L2810" t="str">
        <f>IF(COUNTIFS(ZSOHSD058[订单号数值], ZSOHPP055[[#This Row],[订单号数值]], ZSOHSD058[行項目], ZSOHPP055[[#This Row],[行項目]])&gt;0, "Y", "")</f>
        <v>Y</v>
      </c>
      <c r="M2810">
        <f>IF(ZSOHPP055[[#This Row],[銷售訂單]]="", "", --ZSOHPP055[[#This Row],[銷售訂單]])</f>
        <v>6082425</v>
      </c>
    </row>
    <row r="2811" spans="1:13">
      <c r="A2811" s="17" t="s">
        <v>394</v>
      </c>
      <c r="B2811" s="19">
        <v>3018.5479999999998</v>
      </c>
      <c r="C2811" s="19">
        <v>1390.5</v>
      </c>
      <c r="D2811" s="19">
        <v>1628.048</v>
      </c>
      <c r="E2811" s="19">
        <v>0</v>
      </c>
      <c r="F2811" s="17" t="s">
        <v>404</v>
      </c>
      <c r="G2811" s="17" t="s">
        <v>20</v>
      </c>
      <c r="H2811" s="18">
        <v>46036</v>
      </c>
      <c r="I2811" s="18"/>
      <c r="J2811" s="17" t="s">
        <v>3080</v>
      </c>
      <c r="K2811" s="17" t="s">
        <v>2210</v>
      </c>
      <c r="L2811" t="str">
        <f>IF(COUNTIFS(ZSOHSD058[订单号数值], ZSOHPP055[[#This Row],[订单号数值]], ZSOHSD058[行項目], ZSOHPP055[[#This Row],[行項目]])&gt;0, "Y", "")</f>
        <v>Y</v>
      </c>
      <c r="M2811">
        <f>IF(ZSOHPP055[[#This Row],[銷售訂單]]="", "", --ZSOHPP055[[#This Row],[銷售訂單]])</f>
        <v>6082425</v>
      </c>
    </row>
    <row r="2812" spans="1:13">
      <c r="A2812" s="17" t="s">
        <v>743</v>
      </c>
      <c r="B2812" s="19">
        <v>38</v>
      </c>
      <c r="C2812" s="19">
        <v>32</v>
      </c>
      <c r="D2812" s="19">
        <v>6</v>
      </c>
      <c r="E2812" s="19">
        <v>0</v>
      </c>
      <c r="F2812" s="17" t="s">
        <v>801</v>
      </c>
      <c r="G2812" s="17" t="s">
        <v>24</v>
      </c>
      <c r="H2812" s="18">
        <v>46036</v>
      </c>
      <c r="I2812" s="18">
        <v>46037</v>
      </c>
      <c r="J2812" s="17" t="s">
        <v>3757</v>
      </c>
      <c r="K2812" s="17" t="s">
        <v>2210</v>
      </c>
      <c r="L2812" t="str">
        <f>IF(COUNTIFS(ZSOHSD058[订单号数值], ZSOHPP055[[#This Row],[订单号数值]], ZSOHSD058[行項目], ZSOHPP055[[#This Row],[行項目]])&gt;0, "Y", "")</f>
        <v/>
      </c>
      <c r="M2812">
        <f>IF(ZSOHPP055[[#This Row],[銷售訂單]]="", "", --ZSOHPP055[[#This Row],[銷售訂單]])</f>
        <v>4173111</v>
      </c>
    </row>
    <row r="2813" spans="1:13">
      <c r="A2813" s="17" t="s">
        <v>926</v>
      </c>
      <c r="B2813" s="19">
        <v>0.01</v>
      </c>
      <c r="C2813" s="19">
        <v>0</v>
      </c>
      <c r="D2813" s="19">
        <v>0.01</v>
      </c>
      <c r="E2813" s="19">
        <v>0</v>
      </c>
      <c r="F2813" s="17" t="s">
        <v>927</v>
      </c>
      <c r="G2813" s="17" t="s">
        <v>20</v>
      </c>
      <c r="H2813" s="18">
        <v>46036</v>
      </c>
      <c r="I2813" s="18">
        <v>46036</v>
      </c>
      <c r="J2813" s="17" t="s">
        <v>3773</v>
      </c>
      <c r="K2813" s="17" t="s">
        <v>2210</v>
      </c>
      <c r="L2813" t="str">
        <f>IF(COUNTIFS(ZSOHSD058[订单号数值], ZSOHPP055[[#This Row],[订单号数值]], ZSOHSD058[行項目], ZSOHPP055[[#This Row],[行項目]])&gt;0, "Y", "")</f>
        <v>Y</v>
      </c>
      <c r="M2813">
        <f>IF(ZSOHPP055[[#This Row],[銷售訂單]]="", "", --ZSOHPP055[[#This Row],[銷售訂單]])</f>
        <v>6083323</v>
      </c>
    </row>
    <row r="2814" spans="1:13">
      <c r="A2814" s="17" t="s">
        <v>1206</v>
      </c>
      <c r="B2814" s="19">
        <v>6103</v>
      </c>
      <c r="C2814" s="19">
        <v>6245.5</v>
      </c>
      <c r="D2814" s="19">
        <v>-142.5</v>
      </c>
      <c r="E2814" s="19">
        <v>0</v>
      </c>
      <c r="F2814" s="17" t="s">
        <v>1231</v>
      </c>
      <c r="G2814" s="17" t="s">
        <v>21</v>
      </c>
      <c r="H2814" s="18">
        <v>46036</v>
      </c>
      <c r="I2814" s="18">
        <v>46049</v>
      </c>
      <c r="J2814" s="17" t="s">
        <v>3047</v>
      </c>
      <c r="K2814" s="17" t="s">
        <v>2236</v>
      </c>
      <c r="L2814" t="str">
        <f>IF(COUNTIFS(ZSOHSD058[订单号数值], ZSOHPP055[[#This Row],[订单号数值]], ZSOHSD058[行項目], ZSOHPP055[[#This Row],[行項目]])&gt;0, "Y", "")</f>
        <v>Y</v>
      </c>
      <c r="M2814">
        <f>IF(ZSOHPP055[[#This Row],[銷售訂單]]="", "", --ZSOHPP055[[#This Row],[銷售訂單]])</f>
        <v>6081968</v>
      </c>
    </row>
    <row r="2815" spans="1:13">
      <c r="A2815" s="17" t="s">
        <v>26</v>
      </c>
      <c r="B2815" s="19">
        <v>5000</v>
      </c>
      <c r="C2815" s="19">
        <v>5056</v>
      </c>
      <c r="D2815" s="19">
        <v>-56</v>
      </c>
      <c r="E2815" s="19">
        <v>0</v>
      </c>
      <c r="F2815" s="17" t="s">
        <v>84</v>
      </c>
      <c r="G2815" s="17" t="s">
        <v>20</v>
      </c>
      <c r="H2815" s="18">
        <v>46037</v>
      </c>
      <c r="I2815" s="18">
        <v>46055</v>
      </c>
      <c r="J2815" s="17" t="s">
        <v>2935</v>
      </c>
      <c r="K2815" s="17" t="s">
        <v>2210</v>
      </c>
      <c r="L2815" t="str">
        <f>IF(COUNTIFS(ZSOHSD058[订单号数值], ZSOHPP055[[#This Row],[订单号数值]], ZSOHSD058[行項目], ZSOHPP055[[#This Row],[行項目]])&gt;0, "Y", "")</f>
        <v>Y</v>
      </c>
      <c r="M2815">
        <f>IF(ZSOHPP055[[#This Row],[銷售訂單]]="", "", --ZSOHPP055[[#This Row],[銷售訂單]])</f>
        <v>6080711</v>
      </c>
    </row>
    <row r="2816" spans="1:13">
      <c r="A2816" s="17" t="s">
        <v>555</v>
      </c>
      <c r="B2816" s="19">
        <v>1526</v>
      </c>
      <c r="C2816" s="19">
        <v>1534</v>
      </c>
      <c r="D2816" s="19">
        <v>-8</v>
      </c>
      <c r="E2816" s="19">
        <v>0</v>
      </c>
      <c r="F2816" s="17" t="s">
        <v>571</v>
      </c>
      <c r="G2816" s="17" t="s">
        <v>24</v>
      </c>
      <c r="H2816" s="18">
        <v>46037</v>
      </c>
      <c r="I2816" s="18">
        <v>46050</v>
      </c>
      <c r="J2816" s="17" t="s">
        <v>3038</v>
      </c>
      <c r="K2816" s="17" t="s">
        <v>2210</v>
      </c>
      <c r="L2816" t="str">
        <f>IF(COUNTIFS(ZSOHSD058[订单号数值], ZSOHPP055[[#This Row],[订单号数值]], ZSOHSD058[行項目], ZSOHPP055[[#This Row],[行項目]])&gt;0, "Y", "")</f>
        <v>Y</v>
      </c>
      <c r="M2816">
        <f>IF(ZSOHPP055[[#This Row],[銷售訂單]]="", "", --ZSOHPP055[[#This Row],[銷售訂單]])</f>
        <v>6081777</v>
      </c>
    </row>
    <row r="2817" spans="1:13">
      <c r="A2817" s="17" t="s">
        <v>693</v>
      </c>
      <c r="B2817" s="19">
        <v>1830</v>
      </c>
      <c r="C2817" s="19">
        <v>1831.5</v>
      </c>
      <c r="D2817" s="19">
        <v>-1.5</v>
      </c>
      <c r="E2817" s="19">
        <v>0</v>
      </c>
      <c r="F2817" s="17" t="s">
        <v>701</v>
      </c>
      <c r="G2817" s="17" t="s">
        <v>24</v>
      </c>
      <c r="H2817" s="18">
        <v>46037</v>
      </c>
      <c r="I2817" s="18">
        <v>46092</v>
      </c>
      <c r="J2817" s="17" t="s">
        <v>3107</v>
      </c>
      <c r="K2817" s="17" t="s">
        <v>2210</v>
      </c>
      <c r="L2817" t="str">
        <f>IF(COUNTIFS(ZSOHSD058[订单号数值], ZSOHPP055[[#This Row],[订单号数值]], ZSOHSD058[行項目], ZSOHPP055[[#This Row],[行項目]])&gt;0, "Y", "")</f>
        <v>Y</v>
      </c>
      <c r="M2817">
        <f>IF(ZSOHPP055[[#This Row],[銷售訂單]]="", "", --ZSOHPP055[[#This Row],[銷售訂單]])</f>
        <v>6082791</v>
      </c>
    </row>
    <row r="2818" spans="1:13">
      <c r="A2818" s="17" t="s">
        <v>693</v>
      </c>
      <c r="B2818" s="19">
        <v>6223</v>
      </c>
      <c r="C2818" s="19">
        <v>5964.5</v>
      </c>
      <c r="D2818" s="19">
        <v>258.5</v>
      </c>
      <c r="E2818" s="19">
        <v>0</v>
      </c>
      <c r="F2818" s="17" t="s">
        <v>700</v>
      </c>
      <c r="G2818" s="17" t="s">
        <v>24</v>
      </c>
      <c r="H2818" s="18">
        <v>46037</v>
      </c>
      <c r="I2818" s="18">
        <v>46079</v>
      </c>
      <c r="J2818" s="17" t="s">
        <v>3114</v>
      </c>
      <c r="K2818" s="17" t="s">
        <v>2210</v>
      </c>
      <c r="L2818" t="str">
        <f>IF(COUNTIFS(ZSOHSD058[订单号数值], ZSOHPP055[[#This Row],[订单号数值]], ZSOHSD058[行項目], ZSOHPP055[[#This Row],[行項目]])&gt;0, "Y", "")</f>
        <v>Y</v>
      </c>
      <c r="M2818">
        <f>IF(ZSOHPP055[[#This Row],[銷售訂單]]="", "", --ZSOHPP055[[#This Row],[銷售訂單]])</f>
        <v>6082948</v>
      </c>
    </row>
    <row r="2819" spans="1:13">
      <c r="A2819" s="17" t="s">
        <v>693</v>
      </c>
      <c r="B2819" s="19">
        <v>2040.6510000000001</v>
      </c>
      <c r="C2819" s="19">
        <v>2038</v>
      </c>
      <c r="D2819" s="19">
        <v>2.6509999999999998</v>
      </c>
      <c r="E2819" s="19">
        <v>0</v>
      </c>
      <c r="F2819" s="17" t="s">
        <v>699</v>
      </c>
      <c r="G2819" s="17" t="s">
        <v>24</v>
      </c>
      <c r="H2819" s="18">
        <v>46037</v>
      </c>
      <c r="I2819" s="18">
        <v>46083</v>
      </c>
      <c r="J2819" s="17" t="s">
        <v>3126</v>
      </c>
      <c r="K2819" s="17" t="s">
        <v>2210</v>
      </c>
      <c r="L2819" t="str">
        <f>IF(COUNTIFS(ZSOHSD058[订单号数值], ZSOHPP055[[#This Row],[订单号数值]], ZSOHSD058[行項目], ZSOHPP055[[#This Row],[行項目]])&gt;0, "Y", "")</f>
        <v>Y</v>
      </c>
      <c r="M2819">
        <f>IF(ZSOHPP055[[#This Row],[銷售訂單]]="", "", --ZSOHPP055[[#This Row],[銷售訂單]])</f>
        <v>6083265</v>
      </c>
    </row>
    <row r="2820" spans="1:13">
      <c r="A2820" s="17" t="s">
        <v>693</v>
      </c>
      <c r="B2820" s="19">
        <v>6642.4709999999995</v>
      </c>
      <c r="C2820" s="19">
        <v>6524</v>
      </c>
      <c r="D2820" s="19">
        <v>118.471</v>
      </c>
      <c r="E2820" s="19">
        <v>0</v>
      </c>
      <c r="F2820" s="17" t="s">
        <v>706</v>
      </c>
      <c r="G2820" s="17" t="s">
        <v>24</v>
      </c>
      <c r="H2820" s="18">
        <v>46037</v>
      </c>
      <c r="I2820" s="18">
        <v>46083</v>
      </c>
      <c r="J2820" s="17" t="s">
        <v>3126</v>
      </c>
      <c r="K2820" s="17" t="s">
        <v>2210</v>
      </c>
      <c r="L2820" t="str">
        <f>IF(COUNTIFS(ZSOHSD058[订单号数值], ZSOHPP055[[#This Row],[订单号数值]], ZSOHSD058[行項目], ZSOHPP055[[#This Row],[行項目]])&gt;0, "Y", "")</f>
        <v>Y</v>
      </c>
      <c r="M2820">
        <f>IF(ZSOHPP055[[#This Row],[銷售訂單]]="", "", --ZSOHPP055[[#This Row],[銷售訂單]])</f>
        <v>6083265</v>
      </c>
    </row>
    <row r="2821" spans="1:13">
      <c r="A2821" s="17" t="s">
        <v>1100</v>
      </c>
      <c r="B2821" s="19">
        <v>55.55</v>
      </c>
      <c r="C2821" s="19">
        <v>30</v>
      </c>
      <c r="D2821" s="19">
        <v>25.55</v>
      </c>
      <c r="E2821" s="19">
        <v>0</v>
      </c>
      <c r="F2821" s="17" t="s">
        <v>1103</v>
      </c>
      <c r="G2821" s="17" t="s">
        <v>22</v>
      </c>
      <c r="H2821" s="18">
        <v>46037</v>
      </c>
      <c r="I2821" s="18">
        <v>46044</v>
      </c>
      <c r="J2821" s="17" t="s">
        <v>3135</v>
      </c>
      <c r="K2821" s="17" t="s">
        <v>2210</v>
      </c>
      <c r="L2821" t="str">
        <f>IF(COUNTIFS(ZSOHSD058[订单号数值], ZSOHPP055[[#This Row],[订单号数值]], ZSOHSD058[行項目], ZSOHPP055[[#This Row],[行項目]])&gt;0, "Y", "")</f>
        <v>Y</v>
      </c>
      <c r="M2821">
        <f>IF(ZSOHPP055[[#This Row],[銷售訂單]]="", "", --ZSOHPP055[[#This Row],[銷售訂單]])</f>
        <v>6083379</v>
      </c>
    </row>
    <row r="2822" spans="1:13">
      <c r="A2822" s="17" t="s">
        <v>1284</v>
      </c>
      <c r="B2822" s="19">
        <v>2895</v>
      </c>
      <c r="C2822" s="19">
        <v>2895.5</v>
      </c>
      <c r="D2822" s="19">
        <v>-0.5</v>
      </c>
      <c r="E2822" s="19">
        <v>0</v>
      </c>
      <c r="F2822" s="17" t="s">
        <v>1288</v>
      </c>
      <c r="G2822" s="17" t="s">
        <v>22</v>
      </c>
      <c r="H2822" s="18">
        <v>46037</v>
      </c>
      <c r="I2822" s="18">
        <v>46051</v>
      </c>
      <c r="J2822" s="17" t="s">
        <v>3115</v>
      </c>
      <c r="K2822" s="17" t="s">
        <v>2210</v>
      </c>
      <c r="L2822" t="str">
        <f>IF(COUNTIFS(ZSOHSD058[订单号数值], ZSOHPP055[[#This Row],[订单号数值]], ZSOHSD058[行項目], ZSOHPP055[[#This Row],[行項目]])&gt;0, "Y", "")</f>
        <v>Y</v>
      </c>
      <c r="M2822">
        <f>IF(ZSOHPP055[[#This Row],[銷售訂單]]="", "", --ZSOHPP055[[#This Row],[銷售訂單]])</f>
        <v>6082954</v>
      </c>
    </row>
    <row r="2823" spans="1:13">
      <c r="A2823" s="17" t="s">
        <v>1474</v>
      </c>
      <c r="B2823" s="19">
        <v>2820</v>
      </c>
      <c r="C2823" s="19">
        <v>2821</v>
      </c>
      <c r="D2823" s="19">
        <v>-1</v>
      </c>
      <c r="E2823" s="19">
        <v>0</v>
      </c>
      <c r="F2823" s="17" t="s">
        <v>1476</v>
      </c>
      <c r="G2823" s="17" t="s">
        <v>24</v>
      </c>
      <c r="H2823" s="18">
        <v>46037</v>
      </c>
      <c r="I2823" s="18">
        <v>46055</v>
      </c>
      <c r="J2823" s="17" t="s">
        <v>3130</v>
      </c>
      <c r="K2823" s="17" t="s">
        <v>2210</v>
      </c>
      <c r="L2823" t="str">
        <f>IF(COUNTIFS(ZSOHSD058[订单号数值], ZSOHPP055[[#This Row],[订单号数值]], ZSOHSD058[行項目], ZSOHPP055[[#This Row],[行項目]])&gt;0, "Y", "")</f>
        <v>Y</v>
      </c>
      <c r="M2823">
        <f>IF(ZSOHPP055[[#This Row],[銷售訂單]]="", "", --ZSOHPP055[[#This Row],[銷售訂單]])</f>
        <v>6083325</v>
      </c>
    </row>
    <row r="2824" spans="1:13">
      <c r="A2824" s="17" t="s">
        <v>714</v>
      </c>
      <c r="B2824" s="19">
        <v>1419</v>
      </c>
      <c r="C2824" s="19">
        <v>1404.5</v>
      </c>
      <c r="D2824" s="19">
        <v>14.5</v>
      </c>
      <c r="E2824" s="19">
        <v>0</v>
      </c>
      <c r="F2824" s="17" t="s">
        <v>736</v>
      </c>
      <c r="G2824" s="17" t="s">
        <v>24</v>
      </c>
      <c r="H2824" s="18">
        <v>46038</v>
      </c>
      <c r="I2824" s="18">
        <v>46062</v>
      </c>
      <c r="J2824" s="17" t="s">
        <v>3095</v>
      </c>
      <c r="K2824" s="17" t="s">
        <v>2215</v>
      </c>
      <c r="L2824" t="str">
        <f>IF(COUNTIFS(ZSOHSD058[订单号数值], ZSOHPP055[[#This Row],[订单号数值]], ZSOHSD058[行項目], ZSOHPP055[[#This Row],[行項目]])&gt;0, "Y", "")</f>
        <v>Y</v>
      </c>
      <c r="M2824">
        <f>IF(ZSOHPP055[[#This Row],[銷售訂單]]="", "", --ZSOHPP055[[#This Row],[銷售訂單]])</f>
        <v>6082618</v>
      </c>
    </row>
    <row r="2825" spans="1:13">
      <c r="A2825" s="17" t="s">
        <v>813</v>
      </c>
      <c r="B2825" s="19">
        <v>1133</v>
      </c>
      <c r="C2825" s="19">
        <v>1149.5</v>
      </c>
      <c r="D2825" s="19">
        <v>-16.5</v>
      </c>
      <c r="E2825" s="19">
        <v>0</v>
      </c>
      <c r="F2825" s="17" t="s">
        <v>815</v>
      </c>
      <c r="G2825" s="17" t="s">
        <v>24</v>
      </c>
      <c r="H2825" s="18">
        <v>46038</v>
      </c>
      <c r="I2825" s="18">
        <v>46091</v>
      </c>
      <c r="J2825" s="17" t="s">
        <v>3088</v>
      </c>
      <c r="K2825" s="17" t="s">
        <v>2215</v>
      </c>
      <c r="L2825" t="str">
        <f>IF(COUNTIFS(ZSOHSD058[订单号数值], ZSOHPP055[[#This Row],[订单号数值]], ZSOHSD058[行項目], ZSOHPP055[[#This Row],[行項目]])&gt;0, "Y", "")</f>
        <v>Y</v>
      </c>
      <c r="M2825">
        <f>IF(ZSOHPP055[[#This Row],[銷售訂單]]="", "", --ZSOHPP055[[#This Row],[銷售訂單]])</f>
        <v>6082549</v>
      </c>
    </row>
    <row r="2826" spans="1:13">
      <c r="A2826" s="17" t="s">
        <v>2117</v>
      </c>
      <c r="B2826" s="19">
        <v>79.832999999999998</v>
      </c>
      <c r="C2826" s="19">
        <v>108.5</v>
      </c>
      <c r="D2826" s="19">
        <v>-28.667000000000002</v>
      </c>
      <c r="E2826" s="19">
        <v>0</v>
      </c>
      <c r="F2826" s="17" t="s">
        <v>2118</v>
      </c>
      <c r="G2826" s="17" t="s">
        <v>20</v>
      </c>
      <c r="H2826" s="18">
        <v>46038</v>
      </c>
      <c r="I2826" s="18">
        <v>46042</v>
      </c>
      <c r="J2826" s="17" t="s">
        <v>3138</v>
      </c>
      <c r="K2826" s="17" t="s">
        <v>2210</v>
      </c>
      <c r="L2826" t="str">
        <f>IF(COUNTIFS(ZSOHSD058[订单号数值], ZSOHPP055[[#This Row],[订单号数值]], ZSOHSD058[行項目], ZSOHPP055[[#This Row],[行項目]])&gt;0, "Y", "")</f>
        <v>Y</v>
      </c>
      <c r="M2826">
        <f>IF(ZSOHPP055[[#This Row],[銷售訂單]]="", "", --ZSOHPP055[[#This Row],[銷售訂單]])</f>
        <v>6083427</v>
      </c>
    </row>
    <row r="2827" spans="1:13">
      <c r="A2827" s="17" t="s">
        <v>195</v>
      </c>
      <c r="B2827" s="19">
        <v>2722</v>
      </c>
      <c r="C2827" s="19">
        <v>2726.5</v>
      </c>
      <c r="D2827" s="19">
        <v>-4.5</v>
      </c>
      <c r="E2827" s="19">
        <v>0</v>
      </c>
      <c r="F2827" s="17" t="s">
        <v>201</v>
      </c>
      <c r="G2827" s="17" t="s">
        <v>22</v>
      </c>
      <c r="H2827" s="18">
        <v>46039</v>
      </c>
      <c r="I2827" s="18">
        <v>46078</v>
      </c>
      <c r="J2827" s="17" t="s">
        <v>3139</v>
      </c>
      <c r="K2827" s="17" t="s">
        <v>2210</v>
      </c>
      <c r="L2827" t="str">
        <f>IF(COUNTIFS(ZSOHSD058[订单号数值], ZSOHPP055[[#This Row],[订单号数值]], ZSOHSD058[行項目], ZSOHPP055[[#This Row],[行項目]])&gt;0, "Y", "")</f>
        <v>Y</v>
      </c>
      <c r="M2827">
        <f>IF(ZSOHPP055[[#This Row],[銷售訂單]]="", "", --ZSOHPP055[[#This Row],[銷售訂單]])</f>
        <v>6083435</v>
      </c>
    </row>
    <row r="2828" spans="1:13">
      <c r="A2828" s="17" t="s">
        <v>488</v>
      </c>
      <c r="B2828" s="19">
        <v>60</v>
      </c>
      <c r="C2828" s="19">
        <v>62</v>
      </c>
      <c r="D2828" s="19">
        <v>-2</v>
      </c>
      <c r="E2828" s="19">
        <v>0</v>
      </c>
      <c r="F2828" s="17" t="s">
        <v>489</v>
      </c>
      <c r="G2828" s="17" t="s">
        <v>25</v>
      </c>
      <c r="H2828" s="18">
        <v>46039</v>
      </c>
      <c r="I2828" s="18">
        <v>46046</v>
      </c>
      <c r="J2828" s="17" t="s">
        <v>3106</v>
      </c>
      <c r="K2828" s="17" t="s">
        <v>2210</v>
      </c>
      <c r="L2828" t="str">
        <f>IF(COUNTIFS(ZSOHSD058[订单号数值], ZSOHPP055[[#This Row],[订单号数值]], ZSOHSD058[行項目], ZSOHPP055[[#This Row],[行項目]])&gt;0, "Y", "")</f>
        <v>Y</v>
      </c>
      <c r="M2828">
        <f>IF(ZSOHPP055[[#This Row],[銷售訂單]]="", "", --ZSOHPP055[[#This Row],[銷售訂單]])</f>
        <v>6082786</v>
      </c>
    </row>
    <row r="2829" spans="1:13">
      <c r="A2829" s="17" t="s">
        <v>2052</v>
      </c>
      <c r="B2829" s="19">
        <v>138.11199999999999</v>
      </c>
      <c r="C2829" s="19">
        <v>131</v>
      </c>
      <c r="D2829" s="19">
        <v>7.1120000000000001</v>
      </c>
      <c r="E2829" s="19">
        <v>0</v>
      </c>
      <c r="F2829" s="17" t="s">
        <v>2057</v>
      </c>
      <c r="G2829" s="17" t="s">
        <v>21</v>
      </c>
      <c r="H2829" s="18">
        <v>46039</v>
      </c>
      <c r="I2829" s="18">
        <v>46055</v>
      </c>
      <c r="J2829" s="17" t="s">
        <v>3134</v>
      </c>
      <c r="K2829" s="17" t="s">
        <v>2210</v>
      </c>
      <c r="L2829" t="str">
        <f>IF(COUNTIFS(ZSOHSD058[订单号数值], ZSOHPP055[[#This Row],[订单号数值]], ZSOHSD058[行項目], ZSOHPP055[[#This Row],[行項目]])&gt;0, "Y", "")</f>
        <v>Y</v>
      </c>
      <c r="M2829">
        <f>IF(ZSOHPP055[[#This Row],[銷售訂單]]="", "", --ZSOHPP055[[#This Row],[銷售訂單]])</f>
        <v>6083378</v>
      </c>
    </row>
    <row r="2830" spans="1:13">
      <c r="A2830" s="17" t="s">
        <v>131</v>
      </c>
      <c r="B2830" s="19">
        <v>100</v>
      </c>
      <c r="C2830" s="19">
        <v>105.5</v>
      </c>
      <c r="D2830" s="19">
        <v>-5.5</v>
      </c>
      <c r="E2830" s="19">
        <v>0</v>
      </c>
      <c r="F2830" s="17" t="s">
        <v>132</v>
      </c>
      <c r="G2830" s="17" t="s">
        <v>22</v>
      </c>
      <c r="H2830" s="18">
        <v>46041</v>
      </c>
      <c r="I2830" s="18">
        <v>46050</v>
      </c>
      <c r="J2830" s="17" t="s">
        <v>3112</v>
      </c>
      <c r="K2830" s="17" t="s">
        <v>2210</v>
      </c>
      <c r="L2830" t="str">
        <f>IF(COUNTIFS(ZSOHSD058[订单号数值], ZSOHPP055[[#This Row],[订单号数值]], ZSOHSD058[行項目], ZSOHPP055[[#This Row],[行項目]])&gt;0, "Y", "")</f>
        <v>Y</v>
      </c>
      <c r="M2830">
        <f>IF(ZSOHPP055[[#This Row],[銷售訂單]]="", "", --ZSOHPP055[[#This Row],[銷售訂單]])</f>
        <v>6082873</v>
      </c>
    </row>
    <row r="2831" spans="1:13">
      <c r="A2831" s="17" t="s">
        <v>135</v>
      </c>
      <c r="B2831" s="19">
        <v>0.01</v>
      </c>
      <c r="C2831" s="19">
        <v>0</v>
      </c>
      <c r="D2831" s="19">
        <v>0.01</v>
      </c>
      <c r="E2831" s="19">
        <v>0</v>
      </c>
      <c r="F2831" s="17" t="s">
        <v>136</v>
      </c>
      <c r="G2831" s="17" t="s">
        <v>24</v>
      </c>
      <c r="H2831" s="18">
        <v>46041</v>
      </c>
      <c r="I2831" s="18">
        <v>46099</v>
      </c>
      <c r="J2831" s="17" t="s">
        <v>3002</v>
      </c>
      <c r="K2831" s="17" t="s">
        <v>2210</v>
      </c>
      <c r="L2831" t="str">
        <f>IF(COUNTIFS(ZSOHSD058[订单号数值], ZSOHPP055[[#This Row],[订单号数值]], ZSOHSD058[行項目], ZSOHPP055[[#This Row],[行項目]])&gt;0, "Y", "")</f>
        <v>Y</v>
      </c>
      <c r="M2831">
        <f>IF(ZSOHPP055[[#This Row],[銷售訂單]]="", "", --ZSOHPP055[[#This Row],[銷售訂單]])</f>
        <v>6081344</v>
      </c>
    </row>
    <row r="2832" spans="1:13">
      <c r="A2832" s="17" t="s">
        <v>935</v>
      </c>
      <c r="B2832" s="19">
        <v>27.145</v>
      </c>
      <c r="C2832" s="19">
        <v>28</v>
      </c>
      <c r="D2832" s="19">
        <v>-0.85499999999999998</v>
      </c>
      <c r="E2832" s="19">
        <v>0</v>
      </c>
      <c r="F2832" s="17" t="s">
        <v>938</v>
      </c>
      <c r="G2832" s="17" t="s">
        <v>25</v>
      </c>
      <c r="H2832" s="18">
        <v>46041</v>
      </c>
      <c r="I2832" s="18">
        <v>46043</v>
      </c>
      <c r="J2832" s="17" t="s">
        <v>3140</v>
      </c>
      <c r="K2832" s="17" t="s">
        <v>2215</v>
      </c>
      <c r="L2832" t="str">
        <f>IF(COUNTIFS(ZSOHSD058[订单号数值], ZSOHPP055[[#This Row],[订单号数值]], ZSOHSD058[行項目], ZSOHPP055[[#This Row],[行項目]])&gt;0, "Y", "")</f>
        <v>Y</v>
      </c>
      <c r="M2832">
        <f>IF(ZSOHPP055[[#This Row],[銷售訂單]]="", "", --ZSOHPP055[[#This Row],[銷售訂單]])</f>
        <v>4174818</v>
      </c>
    </row>
    <row r="2833" spans="1:13">
      <c r="A2833" s="17" t="s">
        <v>935</v>
      </c>
      <c r="B2833" s="19">
        <v>27.145</v>
      </c>
      <c r="C2833" s="19">
        <v>28</v>
      </c>
      <c r="D2833" s="19">
        <v>-0.85499999999999998</v>
      </c>
      <c r="E2833" s="19">
        <v>0</v>
      </c>
      <c r="F2833" s="17" t="s">
        <v>941</v>
      </c>
      <c r="G2833" s="17" t="s">
        <v>25</v>
      </c>
      <c r="H2833" s="18">
        <v>46041</v>
      </c>
      <c r="I2833" s="18">
        <v>46043</v>
      </c>
      <c r="J2833" s="17" t="s">
        <v>3140</v>
      </c>
      <c r="K2833" s="17" t="s">
        <v>2210</v>
      </c>
      <c r="L2833" t="str">
        <f>IF(COUNTIFS(ZSOHSD058[订单号数值], ZSOHPP055[[#This Row],[订单号数值]], ZSOHSD058[行項目], ZSOHPP055[[#This Row],[行項目]])&gt;0, "Y", "")</f>
        <v>Y</v>
      </c>
      <c r="M2833">
        <f>IF(ZSOHPP055[[#This Row],[銷售訂單]]="", "", --ZSOHPP055[[#This Row],[銷售訂單]])</f>
        <v>4174818</v>
      </c>
    </row>
    <row r="2834" spans="1:13">
      <c r="A2834" s="17" t="s">
        <v>2065</v>
      </c>
      <c r="B2834" s="19">
        <v>60.06</v>
      </c>
      <c r="C2834" s="19">
        <v>51</v>
      </c>
      <c r="D2834" s="19">
        <v>9.06</v>
      </c>
      <c r="E2834" s="19">
        <v>0</v>
      </c>
      <c r="F2834" s="17" t="s">
        <v>2066</v>
      </c>
      <c r="G2834" s="17" t="s">
        <v>23</v>
      </c>
      <c r="H2834" s="18">
        <v>46041</v>
      </c>
      <c r="I2834" s="18">
        <v>46051</v>
      </c>
      <c r="J2834" s="17" t="s">
        <v>3142</v>
      </c>
      <c r="K2834" s="17" t="s">
        <v>2210</v>
      </c>
      <c r="L2834" t="str">
        <f>IF(COUNTIFS(ZSOHSD058[订单号数值], ZSOHPP055[[#This Row],[订单号数值]], ZSOHSD058[行項目], ZSOHPP055[[#This Row],[行項目]])&gt;0, "Y", "")</f>
        <v>Y</v>
      </c>
      <c r="M2834">
        <f>IF(ZSOHPP055[[#This Row],[銷售訂單]]="", "", --ZSOHPP055[[#This Row],[銷售訂單]])</f>
        <v>4174825</v>
      </c>
    </row>
    <row r="2835" spans="1:13">
      <c r="A2835" s="17" t="s">
        <v>26</v>
      </c>
      <c r="B2835" s="19">
        <v>50</v>
      </c>
      <c r="C2835" s="19">
        <v>0</v>
      </c>
      <c r="D2835" s="19">
        <v>50</v>
      </c>
      <c r="E2835" s="19">
        <v>0</v>
      </c>
      <c r="F2835" s="17" t="s">
        <v>75</v>
      </c>
      <c r="G2835" s="17" t="s">
        <v>20</v>
      </c>
      <c r="H2835" s="18">
        <v>46042</v>
      </c>
      <c r="I2835" s="18">
        <v>46044</v>
      </c>
      <c r="J2835" s="17" t="s">
        <v>2935</v>
      </c>
      <c r="K2835" s="17" t="s">
        <v>2210</v>
      </c>
      <c r="L2835" t="str">
        <f>IF(COUNTIFS(ZSOHSD058[订单号数值], ZSOHPP055[[#This Row],[订单号数值]], ZSOHSD058[行項目], ZSOHPP055[[#This Row],[行項目]])&gt;0, "Y", "")</f>
        <v>Y</v>
      </c>
      <c r="M2835">
        <f>IF(ZSOHPP055[[#This Row],[銷售訂單]]="", "", --ZSOHPP055[[#This Row],[銷售訂單]])</f>
        <v>6080711</v>
      </c>
    </row>
    <row r="2836" spans="1:13">
      <c r="A2836" s="17" t="s">
        <v>179</v>
      </c>
      <c r="B2836" s="19">
        <v>0.01</v>
      </c>
      <c r="C2836" s="19">
        <v>0</v>
      </c>
      <c r="D2836" s="19">
        <v>0.01</v>
      </c>
      <c r="E2836" s="19">
        <v>0</v>
      </c>
      <c r="F2836" s="17" t="s">
        <v>185</v>
      </c>
      <c r="G2836" s="17" t="s">
        <v>22</v>
      </c>
      <c r="H2836" s="18">
        <v>46042</v>
      </c>
      <c r="I2836" s="18">
        <v>46042</v>
      </c>
      <c r="J2836" s="17" t="s">
        <v>3124</v>
      </c>
      <c r="K2836" s="17" t="s">
        <v>2210</v>
      </c>
      <c r="L2836" t="str">
        <f>IF(COUNTIFS(ZSOHSD058[订单号数值], ZSOHPP055[[#This Row],[订单号数值]], ZSOHSD058[行項目], ZSOHPP055[[#This Row],[行項目]])&gt;0, "Y", "")</f>
        <v>Y</v>
      </c>
      <c r="M2836">
        <f>IF(ZSOHPP055[[#This Row],[銷售訂單]]="", "", --ZSOHPP055[[#This Row],[銷售訂單]])</f>
        <v>6083188</v>
      </c>
    </row>
    <row r="2837" spans="1:13">
      <c r="A2837" s="17" t="s">
        <v>179</v>
      </c>
      <c r="B2837" s="19">
        <v>280</v>
      </c>
      <c r="C2837" s="19">
        <v>294.5</v>
      </c>
      <c r="D2837" s="19">
        <v>-14.5</v>
      </c>
      <c r="E2837" s="19">
        <v>0</v>
      </c>
      <c r="F2837" s="17" t="s">
        <v>186</v>
      </c>
      <c r="G2837" s="17" t="s">
        <v>22</v>
      </c>
      <c r="H2837" s="18">
        <v>46042</v>
      </c>
      <c r="I2837" s="18">
        <v>46045</v>
      </c>
      <c r="J2837" s="17" t="s">
        <v>3117</v>
      </c>
      <c r="K2837" s="17" t="s">
        <v>2210</v>
      </c>
      <c r="L2837" t="str">
        <f>IF(COUNTIFS(ZSOHSD058[订单号数值], ZSOHPP055[[#This Row],[订单号数值]], ZSOHSD058[行項目], ZSOHPP055[[#This Row],[行項目]])&gt;0, "Y", "")</f>
        <v>Y</v>
      </c>
      <c r="M2837">
        <f>IF(ZSOHPP055[[#This Row],[銷售訂單]]="", "", --ZSOHPP055[[#This Row],[銷售訂單]])</f>
        <v>6083027</v>
      </c>
    </row>
    <row r="2838" spans="1:13">
      <c r="A2838" s="17" t="s">
        <v>301</v>
      </c>
      <c r="B2838" s="19">
        <v>1047.2529999999999</v>
      </c>
      <c r="C2838" s="19">
        <v>1853</v>
      </c>
      <c r="D2838" s="19">
        <v>-805.74699999999996</v>
      </c>
      <c r="E2838" s="19">
        <v>0</v>
      </c>
      <c r="F2838" s="17" t="s">
        <v>320</v>
      </c>
      <c r="G2838" s="17" t="s">
        <v>20</v>
      </c>
      <c r="H2838" s="18">
        <v>46042</v>
      </c>
      <c r="I2838" s="18">
        <v>46055</v>
      </c>
      <c r="J2838" s="17" t="s">
        <v>3057</v>
      </c>
      <c r="K2838" s="17" t="s">
        <v>2210</v>
      </c>
      <c r="L2838" t="str">
        <f>IF(COUNTIFS(ZSOHSD058[订单号数值], ZSOHPP055[[#This Row],[订单号数值]], ZSOHSD058[行項目], ZSOHPP055[[#This Row],[行項目]])&gt;0, "Y", "")</f>
        <v>Y</v>
      </c>
      <c r="M2838">
        <f>IF(ZSOHPP055[[#This Row],[銷售訂單]]="", "", --ZSOHPP055[[#This Row],[銷售訂單]])</f>
        <v>6082040</v>
      </c>
    </row>
    <row r="2839" spans="1:13">
      <c r="A2839" s="17" t="s">
        <v>2052</v>
      </c>
      <c r="B2839" s="19">
        <v>270</v>
      </c>
      <c r="C2839" s="19">
        <v>270.5</v>
      </c>
      <c r="D2839" s="19">
        <v>-0.5</v>
      </c>
      <c r="E2839" s="19">
        <v>0</v>
      </c>
      <c r="F2839" s="17" t="s">
        <v>2058</v>
      </c>
      <c r="G2839" s="17" t="s">
        <v>21</v>
      </c>
      <c r="H2839" s="18">
        <v>46042</v>
      </c>
      <c r="I2839" s="18">
        <v>46058</v>
      </c>
      <c r="J2839" s="17" t="s">
        <v>3134</v>
      </c>
      <c r="K2839" s="17" t="s">
        <v>2215</v>
      </c>
      <c r="L2839" t="str">
        <f>IF(COUNTIFS(ZSOHSD058[订单号数值], ZSOHPP055[[#This Row],[订单号数值]], ZSOHSD058[行項目], ZSOHPP055[[#This Row],[行項目]])&gt;0, "Y", "")</f>
        <v>Y</v>
      </c>
      <c r="M2839">
        <f>IF(ZSOHPP055[[#This Row],[銷售訂單]]="", "", --ZSOHPP055[[#This Row],[銷售訂單]])</f>
        <v>6083378</v>
      </c>
    </row>
    <row r="2840" spans="1:13">
      <c r="A2840" s="17" t="s">
        <v>394</v>
      </c>
      <c r="B2840" s="19">
        <v>11277.953</v>
      </c>
      <c r="C2840" s="19">
        <v>9608</v>
      </c>
      <c r="D2840" s="19">
        <v>1669.953</v>
      </c>
      <c r="E2840" s="19">
        <v>0</v>
      </c>
      <c r="F2840" s="17" t="s">
        <v>476</v>
      </c>
      <c r="G2840" s="17" t="s">
        <v>20</v>
      </c>
      <c r="H2840" s="18">
        <v>46043</v>
      </c>
      <c r="I2840" s="18"/>
      <c r="J2840" s="17" t="s">
        <v>3080</v>
      </c>
      <c r="K2840" s="17" t="s">
        <v>2210</v>
      </c>
      <c r="L2840" t="str">
        <f>IF(COUNTIFS(ZSOHSD058[订单号数值], ZSOHPP055[[#This Row],[订单号数值]], ZSOHSD058[行項目], ZSOHPP055[[#This Row],[行項目]])&gt;0, "Y", "")</f>
        <v>Y</v>
      </c>
      <c r="M2840">
        <f>IF(ZSOHPP055[[#This Row],[銷售訂單]]="", "", --ZSOHPP055[[#This Row],[銷售訂單]])</f>
        <v>6082425</v>
      </c>
    </row>
    <row r="2841" spans="1:13">
      <c r="A2841" s="17" t="s">
        <v>394</v>
      </c>
      <c r="B2841" s="19">
        <v>6735.6880000000001</v>
      </c>
      <c r="C2841" s="19">
        <v>0</v>
      </c>
      <c r="D2841" s="19">
        <v>6735.6880000000001</v>
      </c>
      <c r="E2841" s="19">
        <v>0</v>
      </c>
      <c r="F2841" s="17" t="s">
        <v>395</v>
      </c>
      <c r="G2841" s="17" t="s">
        <v>20</v>
      </c>
      <c r="H2841" s="18">
        <v>46043</v>
      </c>
      <c r="I2841" s="18"/>
      <c r="J2841" s="17" t="s">
        <v>3080</v>
      </c>
      <c r="K2841" s="17" t="s">
        <v>2210</v>
      </c>
      <c r="L2841" t="str">
        <f>IF(COUNTIFS(ZSOHSD058[订单号数值], ZSOHPP055[[#This Row],[订单号数值]], ZSOHSD058[行項目], ZSOHPP055[[#This Row],[行項目]])&gt;0, "Y", "")</f>
        <v>Y</v>
      </c>
      <c r="M2841">
        <f>IF(ZSOHPP055[[#This Row],[銷售訂單]]="", "", --ZSOHPP055[[#This Row],[銷售訂單]])</f>
        <v>6082425</v>
      </c>
    </row>
    <row r="2842" spans="1:13">
      <c r="A2842" s="17" t="s">
        <v>820</v>
      </c>
      <c r="B2842" s="19">
        <v>53.933999999999997</v>
      </c>
      <c r="C2842" s="19">
        <v>53.5</v>
      </c>
      <c r="D2842" s="19">
        <v>0.434</v>
      </c>
      <c r="E2842" s="19">
        <v>0</v>
      </c>
      <c r="F2842" s="17" t="s">
        <v>821</v>
      </c>
      <c r="G2842" s="17" t="s">
        <v>25</v>
      </c>
      <c r="H2842" s="18">
        <v>46043</v>
      </c>
      <c r="I2842" s="18">
        <v>46053</v>
      </c>
      <c r="J2842" s="17" t="s">
        <v>3146</v>
      </c>
      <c r="K2842" s="17" t="s">
        <v>2210</v>
      </c>
      <c r="L2842" t="str">
        <f>IF(COUNTIFS(ZSOHSD058[订单号数值], ZSOHPP055[[#This Row],[订单号数值]], ZSOHSD058[行項目], ZSOHPP055[[#This Row],[行項目]])&gt;0, "Y", "")</f>
        <v>Y</v>
      </c>
      <c r="M2842">
        <f>IF(ZSOHPP055[[#This Row],[銷售訂單]]="", "", --ZSOHPP055[[#This Row],[銷售訂單]])</f>
        <v>6083494</v>
      </c>
    </row>
    <row r="2843" spans="1:13">
      <c r="A2843" s="17" t="s">
        <v>1332</v>
      </c>
      <c r="B2843" s="19">
        <v>0.01</v>
      </c>
      <c r="C2843" s="19">
        <v>0</v>
      </c>
      <c r="D2843" s="19">
        <v>0.01</v>
      </c>
      <c r="E2843" s="19">
        <v>0</v>
      </c>
      <c r="F2843" s="17" t="s">
        <v>1333</v>
      </c>
      <c r="G2843" s="17" t="s">
        <v>23</v>
      </c>
      <c r="H2843" s="18">
        <v>46043</v>
      </c>
      <c r="I2843" s="18">
        <v>46048</v>
      </c>
      <c r="J2843" s="17" t="s">
        <v>3102</v>
      </c>
      <c r="K2843" s="17" t="s">
        <v>2210</v>
      </c>
      <c r="L2843" t="str">
        <f>IF(COUNTIFS(ZSOHSD058[订单号数值], ZSOHPP055[[#This Row],[订单号数值]], ZSOHSD058[行項目], ZSOHPP055[[#This Row],[行項目]])&gt;0, "Y", "")</f>
        <v>Y</v>
      </c>
      <c r="M2843">
        <f>IF(ZSOHPP055[[#This Row],[銷售訂單]]="", "", --ZSOHPP055[[#This Row],[銷售訂單]])</f>
        <v>6082721</v>
      </c>
    </row>
    <row r="2844" spans="1:13">
      <c r="A2844" s="17" t="s">
        <v>2038</v>
      </c>
      <c r="B2844" s="19">
        <v>573</v>
      </c>
      <c r="C2844" s="19">
        <v>484</v>
      </c>
      <c r="D2844" s="19">
        <v>89</v>
      </c>
      <c r="E2844" s="19">
        <v>0</v>
      </c>
      <c r="F2844" s="17" t="s">
        <v>2045</v>
      </c>
      <c r="G2844" s="17" t="s">
        <v>22</v>
      </c>
      <c r="H2844" s="18">
        <v>46043</v>
      </c>
      <c r="I2844" s="18">
        <v>46100</v>
      </c>
      <c r="J2844" s="17" t="s">
        <v>3084</v>
      </c>
      <c r="K2844" s="17" t="s">
        <v>2210</v>
      </c>
      <c r="L2844" t="str">
        <f>IF(COUNTIFS(ZSOHSD058[订单号数值], ZSOHPP055[[#This Row],[订单号数值]], ZSOHSD058[行項目], ZSOHPP055[[#This Row],[行項目]])&gt;0, "Y", "")</f>
        <v>Y</v>
      </c>
      <c r="M2844">
        <f>IF(ZSOHPP055[[#This Row],[銷售訂單]]="", "", --ZSOHPP055[[#This Row],[銷售訂單]])</f>
        <v>6082533</v>
      </c>
    </row>
    <row r="2845" spans="1:13">
      <c r="A2845" s="17" t="s">
        <v>26</v>
      </c>
      <c r="B2845" s="19">
        <v>5425</v>
      </c>
      <c r="C2845" s="19">
        <v>5438</v>
      </c>
      <c r="D2845" s="19">
        <v>-13</v>
      </c>
      <c r="E2845" s="19">
        <v>0</v>
      </c>
      <c r="F2845" s="17" t="s">
        <v>111</v>
      </c>
      <c r="G2845" s="17" t="s">
        <v>20</v>
      </c>
      <c r="H2845" s="18">
        <v>46044</v>
      </c>
      <c r="I2845" s="18">
        <v>46063</v>
      </c>
      <c r="J2845" s="17" t="s">
        <v>3044</v>
      </c>
      <c r="K2845" s="17" t="s">
        <v>2217</v>
      </c>
      <c r="L2845" t="str">
        <f>IF(COUNTIFS(ZSOHSD058[订单号数值], ZSOHPP055[[#This Row],[订单号数值]], ZSOHSD058[行項目], ZSOHPP055[[#This Row],[行項目]])&gt;0, "Y", "")</f>
        <v>Y</v>
      </c>
      <c r="M2845">
        <f>IF(ZSOHPP055[[#This Row],[銷售訂單]]="", "", --ZSOHPP055[[#This Row],[銷售訂單]])</f>
        <v>6081903</v>
      </c>
    </row>
    <row r="2846" spans="1:13">
      <c r="A2846" s="17" t="s">
        <v>118</v>
      </c>
      <c r="B2846" s="19">
        <v>6739.1719999999996</v>
      </c>
      <c r="C2846" s="19">
        <v>6810</v>
      </c>
      <c r="D2846" s="19">
        <v>-70.828000000000003</v>
      </c>
      <c r="E2846" s="19">
        <v>0</v>
      </c>
      <c r="F2846" s="17" t="s">
        <v>121</v>
      </c>
      <c r="G2846" s="17" t="s">
        <v>20</v>
      </c>
      <c r="H2846" s="18">
        <v>46044</v>
      </c>
      <c r="I2846" s="18">
        <v>46066</v>
      </c>
      <c r="J2846" s="17" t="s">
        <v>3120</v>
      </c>
      <c r="K2846" s="17" t="s">
        <v>2210</v>
      </c>
      <c r="L2846" t="str">
        <f>IF(COUNTIFS(ZSOHSD058[订单号数值], ZSOHPP055[[#This Row],[订单号数值]], ZSOHSD058[行項目], ZSOHPP055[[#This Row],[行項目]])&gt;0, "Y", "")</f>
        <v>Y</v>
      </c>
      <c r="M2846">
        <f>IF(ZSOHPP055[[#This Row],[銷售訂單]]="", "", --ZSOHPP055[[#This Row],[銷售訂單]])</f>
        <v>6083130</v>
      </c>
    </row>
    <row r="2847" spans="1:13">
      <c r="A2847" s="17" t="s">
        <v>608</v>
      </c>
      <c r="B2847" s="19">
        <v>1849.2080000000001</v>
      </c>
      <c r="C2847" s="19">
        <v>1851</v>
      </c>
      <c r="D2847" s="19">
        <v>-1.792</v>
      </c>
      <c r="E2847" s="19">
        <v>0</v>
      </c>
      <c r="F2847" s="17" t="s">
        <v>614</v>
      </c>
      <c r="G2847" s="17" t="s">
        <v>20</v>
      </c>
      <c r="H2847" s="18">
        <v>46044</v>
      </c>
      <c r="I2847" s="18">
        <v>46062</v>
      </c>
      <c r="J2847" s="17" t="s">
        <v>3121</v>
      </c>
      <c r="K2847" s="17" t="s">
        <v>2210</v>
      </c>
      <c r="L2847" t="str">
        <f>IF(COUNTIFS(ZSOHSD058[订单号数值], ZSOHPP055[[#This Row],[订单号数值]], ZSOHSD058[行項目], ZSOHPP055[[#This Row],[行項目]])&gt;0, "Y", "")</f>
        <v>Y</v>
      </c>
      <c r="M2847">
        <f>IF(ZSOHPP055[[#This Row],[銷售訂單]]="", "", --ZSOHPP055[[#This Row],[銷售訂單]])</f>
        <v>6083162</v>
      </c>
    </row>
    <row r="2848" spans="1:13">
      <c r="A2848" s="17" t="s">
        <v>608</v>
      </c>
      <c r="B2848" s="19">
        <v>1770.9760000000001</v>
      </c>
      <c r="C2848" s="19">
        <v>1769.5</v>
      </c>
      <c r="D2848" s="19">
        <v>1.476</v>
      </c>
      <c r="E2848" s="19">
        <v>0</v>
      </c>
      <c r="F2848" s="17" t="s">
        <v>609</v>
      </c>
      <c r="G2848" s="17" t="s">
        <v>20</v>
      </c>
      <c r="H2848" s="18">
        <v>46044</v>
      </c>
      <c r="I2848" s="18">
        <v>46062</v>
      </c>
      <c r="J2848" s="17" t="s">
        <v>3121</v>
      </c>
      <c r="K2848" s="17" t="s">
        <v>2215</v>
      </c>
      <c r="L2848" t="str">
        <f>IF(COUNTIFS(ZSOHSD058[订单号数值], ZSOHPP055[[#This Row],[订单号数值]], ZSOHSD058[行項目], ZSOHPP055[[#This Row],[行項目]])&gt;0, "Y", "")</f>
        <v>Y</v>
      </c>
      <c r="M2848">
        <f>IF(ZSOHPP055[[#This Row],[銷售訂單]]="", "", --ZSOHPP055[[#This Row],[銷售訂單]])</f>
        <v>6083162</v>
      </c>
    </row>
    <row r="2849" spans="1:13">
      <c r="A2849" s="17" t="s">
        <v>693</v>
      </c>
      <c r="B2849" s="19">
        <v>444</v>
      </c>
      <c r="C2849" s="19">
        <v>444</v>
      </c>
      <c r="D2849" s="19">
        <v>0</v>
      </c>
      <c r="E2849" s="19">
        <v>0</v>
      </c>
      <c r="F2849" s="17" t="s">
        <v>695</v>
      </c>
      <c r="G2849" s="17" t="s">
        <v>24</v>
      </c>
      <c r="H2849" s="18">
        <v>46044</v>
      </c>
      <c r="I2849" s="18">
        <v>46092</v>
      </c>
      <c r="J2849" s="17" t="s">
        <v>3126</v>
      </c>
      <c r="K2849" s="17" t="s">
        <v>2210</v>
      </c>
      <c r="L2849" t="str">
        <f>IF(COUNTIFS(ZSOHSD058[订单号数值], ZSOHPP055[[#This Row],[订单号数值]], ZSOHSD058[行項目], ZSOHPP055[[#This Row],[行項目]])&gt;0, "Y", "")</f>
        <v>Y</v>
      </c>
      <c r="M2849">
        <f>IF(ZSOHPP055[[#This Row],[銷售訂單]]="", "", --ZSOHPP055[[#This Row],[銷售訂單]])</f>
        <v>6083265</v>
      </c>
    </row>
    <row r="2850" spans="1:13">
      <c r="A2850" s="17" t="s">
        <v>693</v>
      </c>
      <c r="B2850" s="19">
        <v>199.92400000000001</v>
      </c>
      <c r="C2850" s="19">
        <v>201.5</v>
      </c>
      <c r="D2850" s="19">
        <v>-1.5760000000000001</v>
      </c>
      <c r="E2850" s="19">
        <v>0</v>
      </c>
      <c r="F2850" s="17" t="s">
        <v>694</v>
      </c>
      <c r="G2850" s="17" t="s">
        <v>24</v>
      </c>
      <c r="H2850" s="18">
        <v>46044</v>
      </c>
      <c r="I2850" s="18">
        <v>46083</v>
      </c>
      <c r="J2850" s="17" t="s">
        <v>3126</v>
      </c>
      <c r="K2850" s="17" t="s">
        <v>2210</v>
      </c>
      <c r="L2850" t="str">
        <f>IF(COUNTIFS(ZSOHSD058[订单号数值], ZSOHPP055[[#This Row],[订单号数值]], ZSOHSD058[行項目], ZSOHPP055[[#This Row],[行項目]])&gt;0, "Y", "")</f>
        <v>Y</v>
      </c>
      <c r="M2850">
        <f>IF(ZSOHPP055[[#This Row],[銷售訂單]]="", "", --ZSOHPP055[[#This Row],[銷售訂單]])</f>
        <v>6083265</v>
      </c>
    </row>
    <row r="2851" spans="1:13">
      <c r="A2851" s="17" t="s">
        <v>822</v>
      </c>
      <c r="B2851" s="19">
        <v>26.966999999999999</v>
      </c>
      <c r="C2851" s="19">
        <v>0</v>
      </c>
      <c r="D2851" s="19">
        <v>26.966999999999999</v>
      </c>
      <c r="E2851" s="19">
        <v>0</v>
      </c>
      <c r="F2851" s="17" t="s">
        <v>823</v>
      </c>
      <c r="G2851" s="17" t="s">
        <v>25</v>
      </c>
      <c r="H2851" s="18">
        <v>46044</v>
      </c>
      <c r="I2851" s="18">
        <v>46053</v>
      </c>
      <c r="J2851" s="17" t="s">
        <v>3151</v>
      </c>
      <c r="K2851" s="17" t="s">
        <v>2210</v>
      </c>
      <c r="L2851" t="str">
        <f>IF(COUNTIFS(ZSOHSD058[订单号数值], ZSOHPP055[[#This Row],[订单号数值]], ZSOHSD058[行項目], ZSOHPP055[[#This Row],[行項目]])&gt;0, "Y", "")</f>
        <v>Y</v>
      </c>
      <c r="M2851">
        <f>IF(ZSOHPP055[[#This Row],[銷售訂單]]="", "", --ZSOHPP055[[#This Row],[銷售訂單]])</f>
        <v>4175005</v>
      </c>
    </row>
    <row r="2852" spans="1:13">
      <c r="A2852" s="17" t="s">
        <v>824</v>
      </c>
      <c r="B2852" s="19">
        <v>26.966999999999999</v>
      </c>
      <c r="C2852" s="19">
        <v>37.5</v>
      </c>
      <c r="D2852" s="19">
        <v>-10.532999999999999</v>
      </c>
      <c r="E2852" s="19">
        <v>0</v>
      </c>
      <c r="F2852" s="17" t="s">
        <v>825</v>
      </c>
      <c r="G2852" s="17" t="s">
        <v>25</v>
      </c>
      <c r="H2852" s="18">
        <v>46044</v>
      </c>
      <c r="I2852" s="18">
        <v>46051</v>
      </c>
      <c r="J2852" s="17" t="s">
        <v>3151</v>
      </c>
      <c r="K2852" s="17" t="s">
        <v>2215</v>
      </c>
      <c r="L2852" t="str">
        <f>IF(COUNTIFS(ZSOHSD058[订单号数值], ZSOHPP055[[#This Row],[订单号数值]], ZSOHSD058[行項目], ZSOHPP055[[#This Row],[行項目]])&gt;0, "Y", "")</f>
        <v>Y</v>
      </c>
      <c r="M2852">
        <f>IF(ZSOHPP055[[#This Row],[銷售訂單]]="", "", --ZSOHPP055[[#This Row],[銷售訂單]])</f>
        <v>4175005</v>
      </c>
    </row>
    <row r="2853" spans="1:13">
      <c r="A2853" s="17" t="s">
        <v>1124</v>
      </c>
      <c r="B2853" s="19">
        <v>55</v>
      </c>
      <c r="C2853" s="19">
        <v>135</v>
      </c>
      <c r="D2853" s="19">
        <v>-80</v>
      </c>
      <c r="E2853" s="19">
        <v>0</v>
      </c>
      <c r="F2853" s="17" t="s">
        <v>1125</v>
      </c>
      <c r="G2853" s="17" t="s">
        <v>22</v>
      </c>
      <c r="H2853" s="18">
        <v>46044</v>
      </c>
      <c r="I2853" s="18">
        <v>46062</v>
      </c>
      <c r="J2853" s="17" t="s">
        <v>3133</v>
      </c>
      <c r="K2853" s="17" t="s">
        <v>2210</v>
      </c>
      <c r="L2853" t="str">
        <f>IF(COUNTIFS(ZSOHSD058[订单号数值], ZSOHPP055[[#This Row],[订单号数值]], ZSOHSD058[行項目], ZSOHPP055[[#This Row],[行項目]])&gt;0, "Y", "")</f>
        <v>Y</v>
      </c>
      <c r="M2853">
        <f>IF(ZSOHPP055[[#This Row],[銷售訂單]]="", "", --ZSOHPP055[[#This Row],[銷售訂單]])</f>
        <v>6083340</v>
      </c>
    </row>
    <row r="2854" spans="1:13">
      <c r="A2854" s="17" t="s">
        <v>1447</v>
      </c>
      <c r="B2854" s="19">
        <v>333.25</v>
      </c>
      <c r="C2854" s="19">
        <v>331</v>
      </c>
      <c r="D2854" s="19">
        <v>2.25</v>
      </c>
      <c r="E2854" s="19">
        <v>0</v>
      </c>
      <c r="F2854" s="17" t="s">
        <v>1455</v>
      </c>
      <c r="G2854" s="17" t="s">
        <v>23</v>
      </c>
      <c r="H2854" s="18">
        <v>46044</v>
      </c>
      <c r="I2854" s="18">
        <v>46049</v>
      </c>
      <c r="J2854" s="17" t="s">
        <v>3129</v>
      </c>
      <c r="K2854" s="17" t="s">
        <v>2210</v>
      </c>
      <c r="L2854" t="str">
        <f>IF(COUNTIFS(ZSOHSD058[订单号数值], ZSOHPP055[[#This Row],[订单号数值]], ZSOHSD058[行項目], ZSOHPP055[[#This Row],[行項目]])&gt;0, "Y", "")</f>
        <v>Y</v>
      </c>
      <c r="M2854">
        <f>IF(ZSOHPP055[[#This Row],[銷售訂單]]="", "", --ZSOHPP055[[#This Row],[銷售訂單]])</f>
        <v>6083324</v>
      </c>
    </row>
    <row r="2855" spans="1:13">
      <c r="A2855" s="17" t="s">
        <v>1975</v>
      </c>
      <c r="B2855" s="19">
        <v>150</v>
      </c>
      <c r="C2855" s="19">
        <v>156</v>
      </c>
      <c r="D2855" s="19">
        <v>-6</v>
      </c>
      <c r="E2855" s="19">
        <v>0</v>
      </c>
      <c r="F2855" s="17" t="s">
        <v>1981</v>
      </c>
      <c r="G2855" s="17" t="s">
        <v>24</v>
      </c>
      <c r="H2855" s="18">
        <v>46044</v>
      </c>
      <c r="I2855" s="18">
        <v>46058</v>
      </c>
      <c r="J2855" s="17" t="s">
        <v>3148</v>
      </c>
      <c r="K2855" s="17" t="s">
        <v>2210</v>
      </c>
      <c r="L2855" t="str">
        <f>IF(COUNTIFS(ZSOHSD058[订单号数值], ZSOHPP055[[#This Row],[订单号数值]], ZSOHSD058[行項目], ZSOHPP055[[#This Row],[行項目]])&gt;0, "Y", "")</f>
        <v>Y</v>
      </c>
      <c r="M2855">
        <f>IF(ZSOHPP055[[#This Row],[銷售訂單]]="", "", --ZSOHPP055[[#This Row],[銷售訂單]])</f>
        <v>6083496</v>
      </c>
    </row>
    <row r="2856" spans="1:13">
      <c r="A2856" s="17" t="s">
        <v>2145</v>
      </c>
      <c r="B2856" s="19">
        <v>4985</v>
      </c>
      <c r="C2856" s="19">
        <v>5091</v>
      </c>
      <c r="D2856" s="19">
        <v>-106</v>
      </c>
      <c r="E2856" s="19">
        <v>0</v>
      </c>
      <c r="F2856" s="17" t="s">
        <v>2146</v>
      </c>
      <c r="G2856" s="17" t="s">
        <v>20</v>
      </c>
      <c r="H2856" s="18">
        <v>46044</v>
      </c>
      <c r="I2856" s="18">
        <v>46093</v>
      </c>
      <c r="J2856" s="17" t="s">
        <v>3064</v>
      </c>
      <c r="K2856" s="17" t="s">
        <v>2210</v>
      </c>
      <c r="L2856" t="str">
        <f>IF(COUNTIFS(ZSOHSD058[订单号数值], ZSOHPP055[[#This Row],[订单号数值]], ZSOHSD058[行項目], ZSOHPP055[[#This Row],[行項目]])&gt;0, "Y", "")</f>
        <v>Y</v>
      </c>
      <c r="M2856">
        <f>IF(ZSOHPP055[[#This Row],[銷售訂單]]="", "", --ZSOHPP055[[#This Row],[銷售訂單]])</f>
        <v>6082131</v>
      </c>
    </row>
    <row r="2857" spans="1:13">
      <c r="A2857" s="17" t="s">
        <v>26</v>
      </c>
      <c r="B2857" s="19">
        <v>13740</v>
      </c>
      <c r="C2857" s="19">
        <v>13992</v>
      </c>
      <c r="D2857" s="19">
        <v>-252</v>
      </c>
      <c r="E2857" s="19">
        <v>0</v>
      </c>
      <c r="F2857" s="17" t="s">
        <v>110</v>
      </c>
      <c r="G2857" s="17" t="s">
        <v>20</v>
      </c>
      <c r="H2857" s="18">
        <v>46045</v>
      </c>
      <c r="I2857" s="18">
        <v>46080</v>
      </c>
      <c r="J2857" s="17" t="s">
        <v>3044</v>
      </c>
      <c r="K2857" s="17" t="s">
        <v>2217</v>
      </c>
      <c r="L2857" t="str">
        <f>IF(COUNTIFS(ZSOHSD058[订单号数值], ZSOHPP055[[#This Row],[订单号数值]], ZSOHSD058[行項目], ZSOHPP055[[#This Row],[行項目]])&gt;0, "Y", "")</f>
        <v>Y</v>
      </c>
      <c r="M2857">
        <f>IF(ZSOHPP055[[#This Row],[銷售訂單]]="", "", --ZSOHPP055[[#This Row],[銷售訂單]])</f>
        <v>6081903</v>
      </c>
    </row>
    <row r="2858" spans="1:13">
      <c r="A2858" s="17" t="s">
        <v>26</v>
      </c>
      <c r="B2858" s="19">
        <v>7425.7529999999997</v>
      </c>
      <c r="C2858" s="19">
        <v>7487</v>
      </c>
      <c r="D2858" s="19">
        <v>-61.247</v>
      </c>
      <c r="E2858" s="19">
        <v>0</v>
      </c>
      <c r="F2858" s="17" t="s">
        <v>109</v>
      </c>
      <c r="G2858" s="17" t="s">
        <v>20</v>
      </c>
      <c r="H2858" s="18">
        <v>46045</v>
      </c>
      <c r="I2858" s="18">
        <v>46085</v>
      </c>
      <c r="J2858" s="17" t="s">
        <v>3123</v>
      </c>
      <c r="K2858" s="17" t="s">
        <v>2210</v>
      </c>
      <c r="L2858" t="str">
        <f>IF(COUNTIFS(ZSOHSD058[订单号数值], ZSOHPP055[[#This Row],[订单号数值]], ZSOHSD058[行項目], ZSOHPP055[[#This Row],[行項目]])&gt;0, "Y", "")</f>
        <v>Y</v>
      </c>
      <c r="M2858">
        <f>IF(ZSOHPP055[[#This Row],[銷售訂單]]="", "", --ZSOHPP055[[#This Row],[銷售訂單]])</f>
        <v>6083167</v>
      </c>
    </row>
    <row r="2859" spans="1:13">
      <c r="A2859" s="17" t="s">
        <v>26</v>
      </c>
      <c r="B2859" s="19">
        <v>7050.0290000000005</v>
      </c>
      <c r="C2859" s="19">
        <v>7073.5</v>
      </c>
      <c r="D2859" s="19">
        <v>-23.471</v>
      </c>
      <c r="E2859" s="19">
        <v>0</v>
      </c>
      <c r="F2859" s="17" t="s">
        <v>108</v>
      </c>
      <c r="G2859" s="17" t="s">
        <v>20</v>
      </c>
      <c r="H2859" s="18">
        <v>46045</v>
      </c>
      <c r="I2859" s="18">
        <v>46080</v>
      </c>
      <c r="J2859" s="17" t="s">
        <v>3123</v>
      </c>
      <c r="K2859" s="17" t="s">
        <v>2210</v>
      </c>
      <c r="L2859" t="str">
        <f>IF(COUNTIFS(ZSOHSD058[订单号数值], ZSOHPP055[[#This Row],[订单号数值]], ZSOHSD058[行項目], ZSOHPP055[[#This Row],[行項目]])&gt;0, "Y", "")</f>
        <v>Y</v>
      </c>
      <c r="M2859">
        <f>IF(ZSOHPP055[[#This Row],[銷售訂單]]="", "", --ZSOHPP055[[#This Row],[銷售訂單]])</f>
        <v>6083167</v>
      </c>
    </row>
    <row r="2860" spans="1:13">
      <c r="A2860" s="17" t="s">
        <v>26</v>
      </c>
      <c r="B2860" s="19">
        <v>10910.322</v>
      </c>
      <c r="C2860" s="19">
        <v>10881</v>
      </c>
      <c r="D2860" s="19">
        <v>29.321999999999999</v>
      </c>
      <c r="E2860" s="19">
        <v>0</v>
      </c>
      <c r="F2860" s="17" t="s">
        <v>107</v>
      </c>
      <c r="G2860" s="17" t="s">
        <v>20</v>
      </c>
      <c r="H2860" s="18">
        <v>46045</v>
      </c>
      <c r="I2860" s="18">
        <v>46080</v>
      </c>
      <c r="J2860" s="17" t="s">
        <v>3123</v>
      </c>
      <c r="K2860" s="17" t="s">
        <v>2210</v>
      </c>
      <c r="L2860" t="str">
        <f>IF(COUNTIFS(ZSOHSD058[订单号数值], ZSOHPP055[[#This Row],[订单号数值]], ZSOHSD058[行項目], ZSOHPP055[[#This Row],[行項目]])&gt;0, "Y", "")</f>
        <v>Y</v>
      </c>
      <c r="M2860">
        <f>IF(ZSOHPP055[[#This Row],[銷售訂單]]="", "", --ZSOHPP055[[#This Row],[銷售訂單]])</f>
        <v>6083167</v>
      </c>
    </row>
    <row r="2861" spans="1:13">
      <c r="A2861" s="17" t="s">
        <v>26</v>
      </c>
      <c r="B2861" s="19">
        <v>9978.2209999999995</v>
      </c>
      <c r="C2861" s="19">
        <v>10143</v>
      </c>
      <c r="D2861" s="19">
        <v>-164.779</v>
      </c>
      <c r="E2861" s="19">
        <v>0</v>
      </c>
      <c r="F2861" s="17" t="s">
        <v>104</v>
      </c>
      <c r="G2861" s="17" t="s">
        <v>20</v>
      </c>
      <c r="H2861" s="18">
        <v>46045</v>
      </c>
      <c r="I2861" s="18">
        <v>46094</v>
      </c>
      <c r="J2861" s="17" t="s">
        <v>3123</v>
      </c>
      <c r="K2861" s="17" t="s">
        <v>2210</v>
      </c>
      <c r="L2861" t="str">
        <f>IF(COUNTIFS(ZSOHSD058[订单号数值], ZSOHPP055[[#This Row],[订单号数值]], ZSOHSD058[行項目], ZSOHPP055[[#This Row],[行項目]])&gt;0, "Y", "")</f>
        <v>Y</v>
      </c>
      <c r="M2861">
        <f>IF(ZSOHPP055[[#This Row],[銷售訂單]]="", "", --ZSOHPP055[[#This Row],[銷售訂單]])</f>
        <v>6083167</v>
      </c>
    </row>
    <row r="2862" spans="1:13">
      <c r="A2862" s="17" t="s">
        <v>222</v>
      </c>
      <c r="B2862" s="19">
        <v>4200</v>
      </c>
      <c r="C2862" s="19">
        <v>4216</v>
      </c>
      <c r="D2862" s="19">
        <v>-16</v>
      </c>
      <c r="E2862" s="19">
        <v>0</v>
      </c>
      <c r="F2862" s="17" t="s">
        <v>228</v>
      </c>
      <c r="G2862" s="17" t="s">
        <v>21</v>
      </c>
      <c r="H2862" s="18">
        <v>46045</v>
      </c>
      <c r="I2862" s="18">
        <v>46057</v>
      </c>
      <c r="J2862" s="17" t="s">
        <v>3085</v>
      </c>
      <c r="K2862" s="17" t="s">
        <v>2215</v>
      </c>
      <c r="L2862" t="str">
        <f>IF(COUNTIFS(ZSOHSD058[订单号数值], ZSOHPP055[[#This Row],[订单号数值]], ZSOHSD058[行項目], ZSOHPP055[[#This Row],[行項目]])&gt;0, "Y", "")</f>
        <v>Y</v>
      </c>
      <c r="M2862">
        <f>IF(ZSOHPP055[[#This Row],[銷售訂單]]="", "", --ZSOHPP055[[#This Row],[銷售訂單]])</f>
        <v>6082534</v>
      </c>
    </row>
    <row r="2863" spans="1:13">
      <c r="A2863" s="17" t="s">
        <v>231</v>
      </c>
      <c r="B2863" s="19">
        <v>2676.529</v>
      </c>
      <c r="C2863" s="19">
        <v>2766</v>
      </c>
      <c r="D2863" s="19">
        <v>-89.471000000000004</v>
      </c>
      <c r="E2863" s="19">
        <v>0</v>
      </c>
      <c r="F2863" s="17" t="s">
        <v>237</v>
      </c>
      <c r="G2863" s="17" t="s">
        <v>21</v>
      </c>
      <c r="H2863" s="18">
        <v>46045</v>
      </c>
      <c r="I2863" s="18">
        <v>46055</v>
      </c>
      <c r="J2863" s="17" t="s">
        <v>3085</v>
      </c>
      <c r="K2863" s="17" t="s">
        <v>2216</v>
      </c>
      <c r="L2863" t="str">
        <f>IF(COUNTIFS(ZSOHSD058[订单号数值], ZSOHPP055[[#This Row],[订单号数值]], ZSOHSD058[行項目], ZSOHPP055[[#This Row],[行項目]])&gt;0, "Y", "")</f>
        <v>Y</v>
      </c>
      <c r="M2863">
        <f>IF(ZSOHPP055[[#This Row],[銷售訂單]]="", "", --ZSOHPP055[[#This Row],[銷售訂單]])</f>
        <v>6082534</v>
      </c>
    </row>
    <row r="2864" spans="1:13">
      <c r="A2864" s="17" t="s">
        <v>231</v>
      </c>
      <c r="B2864" s="19">
        <v>4132.5010000000002</v>
      </c>
      <c r="C2864" s="19">
        <v>4300.5</v>
      </c>
      <c r="D2864" s="19">
        <v>-167.999</v>
      </c>
      <c r="E2864" s="19">
        <v>0</v>
      </c>
      <c r="F2864" s="17" t="s">
        <v>238</v>
      </c>
      <c r="G2864" s="17" t="s">
        <v>21</v>
      </c>
      <c r="H2864" s="18">
        <v>46045</v>
      </c>
      <c r="I2864" s="18">
        <v>46060</v>
      </c>
      <c r="J2864" s="17" t="s">
        <v>3085</v>
      </c>
      <c r="K2864" s="17" t="s">
        <v>2216</v>
      </c>
      <c r="L2864" t="str">
        <f>IF(COUNTIFS(ZSOHSD058[订单号数值], ZSOHPP055[[#This Row],[订单号数值]], ZSOHSD058[行項目], ZSOHPP055[[#This Row],[行項目]])&gt;0, "Y", "")</f>
        <v>Y</v>
      </c>
      <c r="M2864">
        <f>IF(ZSOHPP055[[#This Row],[銷售訂單]]="", "", --ZSOHPP055[[#This Row],[銷售訂單]])</f>
        <v>6082534</v>
      </c>
    </row>
    <row r="2865" spans="1:13">
      <c r="A2865" s="17" t="s">
        <v>507</v>
      </c>
      <c r="B2865" s="19">
        <v>179.059</v>
      </c>
      <c r="C2865" s="19">
        <v>184.5</v>
      </c>
      <c r="D2865" s="19">
        <v>-5.4409999999999998</v>
      </c>
      <c r="E2865" s="19">
        <v>0</v>
      </c>
      <c r="F2865" s="17" t="s">
        <v>510</v>
      </c>
      <c r="G2865" s="17" t="s">
        <v>23</v>
      </c>
      <c r="H2865" s="18">
        <v>46045</v>
      </c>
      <c r="I2865" s="18">
        <v>46048</v>
      </c>
      <c r="J2865" s="17" t="s">
        <v>3152</v>
      </c>
      <c r="K2865" s="17" t="s">
        <v>2210</v>
      </c>
      <c r="L2865" t="str">
        <f>IF(COUNTIFS(ZSOHSD058[订单号数值], ZSOHPP055[[#This Row],[订单号数值]], ZSOHSD058[行項目], ZSOHPP055[[#This Row],[行項目]])&gt;0, "Y", "")</f>
        <v>Y</v>
      </c>
      <c r="M2865">
        <f>IF(ZSOHPP055[[#This Row],[銷售訂單]]="", "", --ZSOHPP055[[#This Row],[銷售訂單]])</f>
        <v>6083536</v>
      </c>
    </row>
    <row r="2866" spans="1:13">
      <c r="A2866" s="17" t="s">
        <v>528</v>
      </c>
      <c r="B2866" s="19">
        <v>1770</v>
      </c>
      <c r="C2866" s="19">
        <v>1757.5</v>
      </c>
      <c r="D2866" s="19">
        <v>12.5</v>
      </c>
      <c r="E2866" s="19">
        <v>0</v>
      </c>
      <c r="F2866" s="17" t="s">
        <v>530</v>
      </c>
      <c r="G2866" s="17" t="s">
        <v>23</v>
      </c>
      <c r="H2866" s="18">
        <v>46045</v>
      </c>
      <c r="I2866" s="18">
        <v>46086</v>
      </c>
      <c r="J2866" s="17" t="s">
        <v>3131</v>
      </c>
      <c r="K2866" s="17" t="s">
        <v>2210</v>
      </c>
      <c r="L2866" t="str">
        <f>IF(COUNTIFS(ZSOHSD058[订单号数值], ZSOHPP055[[#This Row],[订单号数值]], ZSOHSD058[行項目], ZSOHPP055[[#This Row],[行項目]])&gt;0, "Y", "")</f>
        <v>Y</v>
      </c>
      <c r="M2866">
        <f>IF(ZSOHPP055[[#This Row],[銷售訂單]]="", "", --ZSOHPP055[[#This Row],[銷售訂單]])</f>
        <v>6083329</v>
      </c>
    </row>
    <row r="2867" spans="1:13">
      <c r="A2867" s="17" t="s">
        <v>1284</v>
      </c>
      <c r="B2867" s="19">
        <v>2170.4749999999999</v>
      </c>
      <c r="C2867" s="19">
        <v>2198.5</v>
      </c>
      <c r="D2867" s="19">
        <v>-28.024999999999999</v>
      </c>
      <c r="E2867" s="19">
        <v>0</v>
      </c>
      <c r="F2867" s="17" t="s">
        <v>1293</v>
      </c>
      <c r="G2867" s="17" t="s">
        <v>22</v>
      </c>
      <c r="H2867" s="18">
        <v>46046</v>
      </c>
      <c r="I2867" s="18">
        <v>46057</v>
      </c>
      <c r="J2867" s="17" t="s">
        <v>3127</v>
      </c>
      <c r="K2867" s="17" t="s">
        <v>2210</v>
      </c>
      <c r="L2867" t="str">
        <f>IF(COUNTIFS(ZSOHSD058[订单号数值], ZSOHPP055[[#This Row],[订单号数值]], ZSOHSD058[行項目], ZSOHPP055[[#This Row],[行項目]])&gt;0, "Y", "")</f>
        <v>Y</v>
      </c>
      <c r="M2867">
        <f>IF(ZSOHPP055[[#This Row],[銷售訂單]]="", "", --ZSOHPP055[[#This Row],[銷售訂單]])</f>
        <v>6083305</v>
      </c>
    </row>
    <row r="2868" spans="1:13">
      <c r="A2868" s="17" t="s">
        <v>1763</v>
      </c>
      <c r="B2868" s="19">
        <v>11744.099</v>
      </c>
      <c r="C2868" s="19">
        <v>11140.5</v>
      </c>
      <c r="D2868" s="19">
        <v>603.59900000000005</v>
      </c>
      <c r="E2868" s="19">
        <v>0</v>
      </c>
      <c r="F2868" s="17" t="s">
        <v>1775</v>
      </c>
      <c r="G2868" s="17" t="s">
        <v>20</v>
      </c>
      <c r="H2868" s="18">
        <v>46046</v>
      </c>
      <c r="I2868" s="18">
        <v>46102</v>
      </c>
      <c r="J2868" s="17" t="s">
        <v>2926</v>
      </c>
      <c r="K2868" s="17" t="s">
        <v>2210</v>
      </c>
      <c r="L2868" t="str">
        <f>IF(COUNTIFS(ZSOHSD058[订单号数值], ZSOHPP055[[#This Row],[订单号数值]], ZSOHSD058[行項目], ZSOHPP055[[#This Row],[行項目]])&gt;0, "Y", "")</f>
        <v>Y</v>
      </c>
      <c r="M2868">
        <f>IF(ZSOHPP055[[#This Row],[銷售訂單]]="", "", --ZSOHPP055[[#This Row],[銷售訂單]])</f>
        <v>6080675</v>
      </c>
    </row>
    <row r="2869" spans="1:13">
      <c r="A2869" s="17" t="s">
        <v>1763</v>
      </c>
      <c r="B2869" s="19">
        <v>9972.5669999999991</v>
      </c>
      <c r="C2869" s="19">
        <v>10003.5</v>
      </c>
      <c r="D2869" s="19">
        <v>-30.933</v>
      </c>
      <c r="E2869" s="19">
        <v>0</v>
      </c>
      <c r="F2869" s="17" t="s">
        <v>1768</v>
      </c>
      <c r="G2869" s="17" t="s">
        <v>20</v>
      </c>
      <c r="H2869" s="18">
        <v>46046</v>
      </c>
      <c r="I2869" s="18">
        <v>46111</v>
      </c>
      <c r="J2869" s="17" t="s">
        <v>2926</v>
      </c>
      <c r="K2869" s="17" t="s">
        <v>2210</v>
      </c>
      <c r="L2869" t="str">
        <f>IF(COUNTIFS(ZSOHSD058[订单号数值], ZSOHPP055[[#This Row],[订单号数值]], ZSOHSD058[行項目], ZSOHPP055[[#This Row],[行項目]])&gt;0, "Y", "")</f>
        <v>Y</v>
      </c>
      <c r="M2869">
        <f>IF(ZSOHPP055[[#This Row],[銷售訂單]]="", "", --ZSOHPP055[[#This Row],[銷售訂單]])</f>
        <v>6080675</v>
      </c>
    </row>
    <row r="2870" spans="1:13">
      <c r="A2870" s="17" t="s">
        <v>1924</v>
      </c>
      <c r="B2870" s="19">
        <v>16586</v>
      </c>
      <c r="C2870" s="19">
        <v>16555.5</v>
      </c>
      <c r="D2870" s="19">
        <v>30.5</v>
      </c>
      <c r="E2870" s="19">
        <v>0</v>
      </c>
      <c r="F2870" s="17" t="s">
        <v>1933</v>
      </c>
      <c r="G2870" s="17" t="s">
        <v>20</v>
      </c>
      <c r="H2870" s="18">
        <v>46046</v>
      </c>
      <c r="I2870" s="18">
        <v>46080</v>
      </c>
      <c r="J2870" s="17" t="s">
        <v>3058</v>
      </c>
      <c r="K2870" s="17" t="s">
        <v>2210</v>
      </c>
      <c r="L2870" t="str">
        <f>IF(COUNTIFS(ZSOHSD058[订单号数值], ZSOHPP055[[#This Row],[订单号数值]], ZSOHSD058[行項目], ZSOHPP055[[#This Row],[行項目]])&gt;0, "Y", "")</f>
        <v>Y</v>
      </c>
      <c r="M2870">
        <f>IF(ZSOHPP055[[#This Row],[銷售訂單]]="", "", --ZSOHPP055[[#This Row],[銷售訂單]])</f>
        <v>6082054</v>
      </c>
    </row>
    <row r="2871" spans="1:13">
      <c r="A2871" s="17" t="s">
        <v>579</v>
      </c>
      <c r="B2871" s="19">
        <v>379</v>
      </c>
      <c r="C2871" s="19">
        <v>363</v>
      </c>
      <c r="D2871" s="19">
        <v>16</v>
      </c>
      <c r="E2871" s="19">
        <v>0</v>
      </c>
      <c r="F2871" s="17" t="s">
        <v>584</v>
      </c>
      <c r="G2871" s="17" t="s">
        <v>24</v>
      </c>
      <c r="H2871" s="18">
        <v>46048</v>
      </c>
      <c r="I2871" s="18">
        <v>46052</v>
      </c>
      <c r="J2871" s="17" t="s">
        <v>3114</v>
      </c>
      <c r="K2871" s="17" t="s">
        <v>2217</v>
      </c>
      <c r="L2871" t="str">
        <f>IF(COUNTIFS(ZSOHSD058[订单号数值], ZSOHPP055[[#This Row],[订单号数值]], ZSOHSD058[行項目], ZSOHPP055[[#This Row],[行項目]])&gt;0, "Y", "")</f>
        <v>Y</v>
      </c>
      <c r="M2871">
        <f>IF(ZSOHPP055[[#This Row],[銷售訂單]]="", "", --ZSOHPP055[[#This Row],[銷售訂單]])</f>
        <v>6082948</v>
      </c>
    </row>
    <row r="2872" spans="1:13">
      <c r="A2872" s="17" t="s">
        <v>1135</v>
      </c>
      <c r="B2872" s="19">
        <v>757</v>
      </c>
      <c r="C2872" s="19">
        <v>878.5</v>
      </c>
      <c r="D2872" s="19">
        <v>-121.5</v>
      </c>
      <c r="E2872" s="19">
        <v>0</v>
      </c>
      <c r="F2872" s="17" t="s">
        <v>1139</v>
      </c>
      <c r="G2872" s="17" t="s">
        <v>22</v>
      </c>
      <c r="H2872" s="18">
        <v>46048</v>
      </c>
      <c r="I2872" s="18">
        <v>46133</v>
      </c>
      <c r="J2872" s="17" t="s">
        <v>3128</v>
      </c>
      <c r="K2872" s="17" t="s">
        <v>2210</v>
      </c>
      <c r="L2872" t="str">
        <f>IF(COUNTIFS(ZSOHSD058[订单号数值], ZSOHPP055[[#This Row],[订单号数值]], ZSOHSD058[行項目], ZSOHPP055[[#This Row],[行項目]])&gt;0, "Y", "")</f>
        <v>Y</v>
      </c>
      <c r="M2872">
        <f>IF(ZSOHPP055[[#This Row],[銷售訂單]]="", "", --ZSOHPP055[[#This Row],[銷售訂單]])</f>
        <v>6083309</v>
      </c>
    </row>
    <row r="2873" spans="1:13">
      <c r="A2873" s="17" t="s">
        <v>26</v>
      </c>
      <c r="B2873" s="19">
        <v>10472.226000000001</v>
      </c>
      <c r="C2873" s="19">
        <v>10583</v>
      </c>
      <c r="D2873" s="19">
        <v>-110.774</v>
      </c>
      <c r="E2873" s="19">
        <v>0</v>
      </c>
      <c r="F2873" s="17" t="s">
        <v>103</v>
      </c>
      <c r="G2873" s="17" t="s">
        <v>20</v>
      </c>
      <c r="H2873" s="18">
        <v>46049</v>
      </c>
      <c r="I2873" s="18">
        <v>46064</v>
      </c>
      <c r="J2873" s="17" t="s">
        <v>3123</v>
      </c>
      <c r="K2873" s="17" t="s">
        <v>2210</v>
      </c>
      <c r="L2873" t="str">
        <f>IF(COUNTIFS(ZSOHSD058[订单号数值], ZSOHPP055[[#This Row],[订单号数值]], ZSOHSD058[行項目], ZSOHPP055[[#This Row],[行項目]])&gt;0, "Y", "")</f>
        <v>Y</v>
      </c>
      <c r="M2873">
        <f>IF(ZSOHPP055[[#This Row],[銷售訂單]]="", "", --ZSOHPP055[[#This Row],[銷售訂單]])</f>
        <v>6083167</v>
      </c>
    </row>
    <row r="2874" spans="1:13">
      <c r="A2874" s="17" t="s">
        <v>714</v>
      </c>
      <c r="B2874" s="19">
        <v>926.93200000000002</v>
      </c>
      <c r="C2874" s="19">
        <v>903</v>
      </c>
      <c r="D2874" s="19">
        <v>23.931999999999999</v>
      </c>
      <c r="E2874" s="19">
        <v>0</v>
      </c>
      <c r="F2874" s="17" t="s">
        <v>734</v>
      </c>
      <c r="G2874" s="17" t="s">
        <v>24</v>
      </c>
      <c r="H2874" s="18">
        <v>46049</v>
      </c>
      <c r="I2874" s="18">
        <v>46083</v>
      </c>
      <c r="J2874" s="17" t="s">
        <v>3109</v>
      </c>
      <c r="K2874" s="17" t="s">
        <v>2210</v>
      </c>
      <c r="L2874" t="str">
        <f>IF(COUNTIFS(ZSOHSD058[订单号数值], ZSOHPP055[[#This Row],[订单号数值]], ZSOHSD058[行項目], ZSOHPP055[[#This Row],[行項目]])&gt;0, "Y", "")</f>
        <v>Y</v>
      </c>
      <c r="M2874">
        <f>IF(ZSOHPP055[[#This Row],[銷售訂單]]="", "", --ZSOHPP055[[#This Row],[銷售訂單]])</f>
        <v>6082830</v>
      </c>
    </row>
    <row r="2875" spans="1:13">
      <c r="A2875" s="17" t="s">
        <v>714</v>
      </c>
      <c r="B2875" s="19">
        <v>2509.152</v>
      </c>
      <c r="C2875" s="19">
        <v>2518</v>
      </c>
      <c r="D2875" s="19">
        <v>-8.8480000000000008</v>
      </c>
      <c r="E2875" s="19">
        <v>0</v>
      </c>
      <c r="F2875" s="17" t="s">
        <v>733</v>
      </c>
      <c r="G2875" s="17" t="s">
        <v>24</v>
      </c>
      <c r="H2875" s="18">
        <v>46049</v>
      </c>
      <c r="I2875" s="18">
        <v>46092</v>
      </c>
      <c r="J2875" s="17" t="s">
        <v>3114</v>
      </c>
      <c r="K2875" s="17" t="s">
        <v>2215</v>
      </c>
      <c r="L2875" t="str">
        <f>IF(COUNTIFS(ZSOHSD058[订单号数值], ZSOHPP055[[#This Row],[订单号数值]], ZSOHSD058[行項目], ZSOHPP055[[#This Row],[行項目]])&gt;0, "Y", "")</f>
        <v>Y</v>
      </c>
      <c r="M2875">
        <f>IF(ZSOHPP055[[#This Row],[銷售訂單]]="", "", --ZSOHPP055[[#This Row],[銷售訂單]])</f>
        <v>6082948</v>
      </c>
    </row>
    <row r="2876" spans="1:13">
      <c r="A2876" s="17" t="s">
        <v>1284</v>
      </c>
      <c r="B2876" s="19">
        <v>3503</v>
      </c>
      <c r="C2876" s="19">
        <v>3444.5</v>
      </c>
      <c r="D2876" s="19">
        <v>58.5</v>
      </c>
      <c r="E2876" s="19">
        <v>0</v>
      </c>
      <c r="F2876" s="17" t="s">
        <v>1291</v>
      </c>
      <c r="G2876" s="17" t="s">
        <v>22</v>
      </c>
      <c r="H2876" s="18">
        <v>46049</v>
      </c>
      <c r="I2876" s="18">
        <v>46080</v>
      </c>
      <c r="J2876" s="17" t="s">
        <v>3127</v>
      </c>
      <c r="K2876" s="17" t="s">
        <v>2210</v>
      </c>
      <c r="L2876" t="str">
        <f>IF(COUNTIFS(ZSOHSD058[订单号数值], ZSOHPP055[[#This Row],[订单号数值]], ZSOHSD058[行項目], ZSOHPP055[[#This Row],[行項目]])&gt;0, "Y", "")</f>
        <v>Y</v>
      </c>
      <c r="M2876">
        <f>IF(ZSOHPP055[[#This Row],[銷售訂單]]="", "", --ZSOHPP055[[#This Row],[銷售訂單]])</f>
        <v>6083305</v>
      </c>
    </row>
    <row r="2877" spans="1:13">
      <c r="A2877" s="17" t="s">
        <v>1658</v>
      </c>
      <c r="B2877" s="19">
        <v>5840</v>
      </c>
      <c r="C2877" s="19">
        <v>5855</v>
      </c>
      <c r="D2877" s="19">
        <v>-15</v>
      </c>
      <c r="E2877" s="19">
        <v>0</v>
      </c>
      <c r="F2877" s="17" t="s">
        <v>1666</v>
      </c>
      <c r="G2877" s="17" t="s">
        <v>20</v>
      </c>
      <c r="H2877" s="18">
        <v>46049</v>
      </c>
      <c r="I2877" s="18">
        <v>46088</v>
      </c>
      <c r="J2877" s="17" t="s">
        <v>2626</v>
      </c>
      <c r="K2877" s="17" t="s">
        <v>2210</v>
      </c>
      <c r="L2877" t="str">
        <f>IF(COUNTIFS(ZSOHSD058[订单号数值], ZSOHPP055[[#This Row],[订单号数值]], ZSOHSD058[行項目], ZSOHPP055[[#This Row],[行項目]])&gt;0, "Y", "")</f>
        <v>Y</v>
      </c>
      <c r="M2877">
        <f>IF(ZSOHPP055[[#This Row],[銷售訂單]]="", "", --ZSOHPP055[[#This Row],[銷售訂單]])</f>
        <v>6078095</v>
      </c>
    </row>
    <row r="2878" spans="1:13">
      <c r="A2878" s="17" t="s">
        <v>1924</v>
      </c>
      <c r="B2878" s="19">
        <v>8640</v>
      </c>
      <c r="C2878" s="19">
        <v>8592.5</v>
      </c>
      <c r="D2878" s="19">
        <v>47.5</v>
      </c>
      <c r="E2878" s="19">
        <v>0</v>
      </c>
      <c r="F2878" s="17" t="s">
        <v>1945</v>
      </c>
      <c r="G2878" s="17" t="s">
        <v>20</v>
      </c>
      <c r="H2878" s="18">
        <v>46049</v>
      </c>
      <c r="I2878" s="18">
        <v>46076</v>
      </c>
      <c r="J2878" s="17" t="s">
        <v>3058</v>
      </c>
      <c r="K2878" s="17" t="s">
        <v>2210</v>
      </c>
      <c r="L2878" t="str">
        <f>IF(COUNTIFS(ZSOHSD058[订单号数值], ZSOHPP055[[#This Row],[订单号数值]], ZSOHSD058[行項目], ZSOHPP055[[#This Row],[行項目]])&gt;0, "Y", "")</f>
        <v>Y</v>
      </c>
      <c r="M2878">
        <f>IF(ZSOHPP055[[#This Row],[銷售訂單]]="", "", --ZSOHPP055[[#This Row],[銷售訂單]])</f>
        <v>6082054</v>
      </c>
    </row>
    <row r="2879" spans="1:13">
      <c r="A2879" s="17" t="s">
        <v>1986</v>
      </c>
      <c r="B2879" s="19">
        <v>8301</v>
      </c>
      <c r="C2879" s="19">
        <v>8471.5</v>
      </c>
      <c r="D2879" s="19">
        <v>-170.5</v>
      </c>
      <c r="E2879" s="19">
        <v>0</v>
      </c>
      <c r="F2879" s="17" t="s">
        <v>2007</v>
      </c>
      <c r="G2879" s="17" t="s">
        <v>20</v>
      </c>
      <c r="H2879" s="18">
        <v>46049</v>
      </c>
      <c r="I2879" s="18">
        <v>46063</v>
      </c>
      <c r="J2879" s="17" t="s">
        <v>3154</v>
      </c>
      <c r="K2879" s="17" t="s">
        <v>2210</v>
      </c>
      <c r="L2879" t="str">
        <f>IF(COUNTIFS(ZSOHSD058[订单号数值], ZSOHPP055[[#This Row],[订单号数值]], ZSOHSD058[行項目], ZSOHPP055[[#This Row],[行項目]])&gt;0, "Y", "")</f>
        <v>Y</v>
      </c>
      <c r="M2879">
        <f>IF(ZSOHPP055[[#This Row],[銷售訂單]]="", "", --ZSOHPP055[[#This Row],[銷售訂單]])</f>
        <v>6083569</v>
      </c>
    </row>
    <row r="2880" spans="1:13">
      <c r="A2880" s="17" t="s">
        <v>1235</v>
      </c>
      <c r="B2880" s="19">
        <v>133.32</v>
      </c>
      <c r="C2880" s="19">
        <v>137.5</v>
      </c>
      <c r="D2880" s="19">
        <v>-4.18</v>
      </c>
      <c r="E2880" s="19">
        <v>0</v>
      </c>
      <c r="F2880" s="17" t="s">
        <v>1237</v>
      </c>
      <c r="G2880" s="17" t="s">
        <v>22</v>
      </c>
      <c r="H2880" s="18">
        <v>46050</v>
      </c>
      <c r="I2880" s="18">
        <v>46062</v>
      </c>
      <c r="J2880" s="17" t="s">
        <v>3119</v>
      </c>
      <c r="K2880" s="17" t="s">
        <v>2210</v>
      </c>
      <c r="L2880" t="str">
        <f>IF(COUNTIFS(ZSOHSD058[订单号数值], ZSOHPP055[[#This Row],[订单号数值]], ZSOHSD058[行項目], ZSOHPP055[[#This Row],[行項目]])&gt;0, "Y", "")</f>
        <v>Y</v>
      </c>
      <c r="M2880">
        <f>IF(ZSOHPP055[[#This Row],[銷售訂單]]="", "", --ZSOHPP055[[#This Row],[銷售訂單]])</f>
        <v>6083129</v>
      </c>
    </row>
    <row r="2881" spans="1:13">
      <c r="A2881" s="17" t="s">
        <v>714</v>
      </c>
      <c r="B2881" s="19">
        <v>316.995</v>
      </c>
      <c r="C2881" s="19">
        <v>340</v>
      </c>
      <c r="D2881" s="19">
        <v>-23.004999999999999</v>
      </c>
      <c r="E2881" s="19">
        <v>0</v>
      </c>
      <c r="F2881" s="17" t="s">
        <v>726</v>
      </c>
      <c r="G2881" s="17" t="s">
        <v>24</v>
      </c>
      <c r="H2881" s="18">
        <v>46051</v>
      </c>
      <c r="I2881" s="18">
        <v>46109</v>
      </c>
      <c r="J2881" s="17" t="s">
        <v>3038</v>
      </c>
      <c r="K2881" s="17" t="s">
        <v>2217</v>
      </c>
      <c r="L2881" t="str">
        <f>IF(COUNTIFS(ZSOHSD058[订单号数值], ZSOHPP055[[#This Row],[订单号数值]], ZSOHSD058[行項目], ZSOHPP055[[#This Row],[行項目]])&gt;0, "Y", "")</f>
        <v>Y</v>
      </c>
      <c r="M2881">
        <f>IF(ZSOHPP055[[#This Row],[銷售訂單]]="", "", --ZSOHPP055[[#This Row],[銷售訂單]])</f>
        <v>6081777</v>
      </c>
    </row>
    <row r="2882" spans="1:13">
      <c r="A2882" s="17" t="s">
        <v>714</v>
      </c>
      <c r="B2882" s="19">
        <v>2955</v>
      </c>
      <c r="C2882" s="19">
        <v>2847</v>
      </c>
      <c r="D2882" s="19">
        <v>108</v>
      </c>
      <c r="E2882" s="19">
        <v>0</v>
      </c>
      <c r="F2882" s="17" t="s">
        <v>722</v>
      </c>
      <c r="G2882" s="17" t="s">
        <v>24</v>
      </c>
      <c r="H2882" s="18">
        <v>46051</v>
      </c>
      <c r="I2882" s="18">
        <v>46107</v>
      </c>
      <c r="J2882" s="17" t="s">
        <v>3114</v>
      </c>
      <c r="K2882" s="17" t="s">
        <v>2215</v>
      </c>
      <c r="L2882" t="str">
        <f>IF(COUNTIFS(ZSOHSD058[订单号数值], ZSOHPP055[[#This Row],[订单号数值]], ZSOHSD058[行項目], ZSOHPP055[[#This Row],[行項目]])&gt;0, "Y", "")</f>
        <v>Y</v>
      </c>
      <c r="M2882">
        <f>IF(ZSOHPP055[[#This Row],[銷售訂單]]="", "", --ZSOHPP055[[#This Row],[銷售訂單]])</f>
        <v>6082948</v>
      </c>
    </row>
    <row r="2883" spans="1:13">
      <c r="A2883" s="17" t="s">
        <v>1757</v>
      </c>
      <c r="B2883" s="19">
        <v>60</v>
      </c>
      <c r="C2883" s="19">
        <v>62</v>
      </c>
      <c r="D2883" s="19">
        <v>-2</v>
      </c>
      <c r="E2883" s="19">
        <v>0</v>
      </c>
      <c r="F2883" s="17" t="s">
        <v>1758</v>
      </c>
      <c r="G2883" s="17" t="s">
        <v>22</v>
      </c>
      <c r="H2883" s="18">
        <v>46051</v>
      </c>
      <c r="I2883" s="18">
        <v>46079</v>
      </c>
      <c r="J2883" s="17" t="s">
        <v>3032</v>
      </c>
      <c r="K2883" s="17" t="s">
        <v>2215</v>
      </c>
      <c r="L2883" t="str">
        <f>IF(COUNTIFS(ZSOHSD058[订单号数值], ZSOHPP055[[#This Row],[订单号数值]], ZSOHSD058[行項目], ZSOHPP055[[#This Row],[行項目]])&gt;0, "Y", "")</f>
        <v>Y</v>
      </c>
      <c r="M2883">
        <f>IF(ZSOHPP055[[#This Row],[銷售訂單]]="", "", --ZSOHPP055[[#This Row],[銷售訂單]])</f>
        <v>6081731</v>
      </c>
    </row>
    <row r="2884" spans="1:13">
      <c r="A2884" s="17" t="s">
        <v>1763</v>
      </c>
      <c r="B2884" s="19">
        <v>6690.4380000000001</v>
      </c>
      <c r="C2884" s="19">
        <v>6514.5</v>
      </c>
      <c r="D2884" s="19">
        <v>175.93799999999999</v>
      </c>
      <c r="E2884" s="19">
        <v>0</v>
      </c>
      <c r="F2884" s="17" t="s">
        <v>1767</v>
      </c>
      <c r="G2884" s="17" t="s">
        <v>20</v>
      </c>
      <c r="H2884" s="18">
        <v>46051</v>
      </c>
      <c r="I2884" s="18">
        <v>46104</v>
      </c>
      <c r="J2884" s="17" t="s">
        <v>2926</v>
      </c>
      <c r="K2884" s="17" t="s">
        <v>2210</v>
      </c>
      <c r="L2884" t="str">
        <f>IF(COUNTIFS(ZSOHSD058[订单号数值], ZSOHPP055[[#This Row],[订单号数值]], ZSOHSD058[行項目], ZSOHPP055[[#This Row],[行項目]])&gt;0, "Y", "")</f>
        <v>Y</v>
      </c>
      <c r="M2884">
        <f>IF(ZSOHPP055[[#This Row],[銷售訂單]]="", "", --ZSOHPP055[[#This Row],[銷售訂單]])</f>
        <v>6080675</v>
      </c>
    </row>
    <row r="2885" spans="1:13">
      <c r="A2885" s="17" t="s">
        <v>1763</v>
      </c>
      <c r="B2885" s="19">
        <v>4157.8329999999996</v>
      </c>
      <c r="C2885" s="19">
        <v>3897</v>
      </c>
      <c r="D2885" s="19">
        <v>260.83300000000003</v>
      </c>
      <c r="E2885" s="19">
        <v>0</v>
      </c>
      <c r="F2885" s="17" t="s">
        <v>1769</v>
      </c>
      <c r="G2885" s="17" t="s">
        <v>20</v>
      </c>
      <c r="H2885" s="18">
        <v>46051</v>
      </c>
      <c r="I2885" s="18">
        <v>46113</v>
      </c>
      <c r="J2885" s="17" t="s">
        <v>2926</v>
      </c>
      <c r="K2885" s="17" t="s">
        <v>2210</v>
      </c>
      <c r="L2885" t="str">
        <f>IF(COUNTIFS(ZSOHSD058[订单号数值], ZSOHPP055[[#This Row],[订单号数值]], ZSOHSD058[行項目], ZSOHPP055[[#This Row],[行項目]])&gt;0, "Y", "")</f>
        <v>Y</v>
      </c>
      <c r="M2885">
        <f>IF(ZSOHPP055[[#This Row],[銷售訂單]]="", "", --ZSOHPP055[[#This Row],[銷售訂單]])</f>
        <v>6080675</v>
      </c>
    </row>
    <row r="2886" spans="1:13">
      <c r="A2886" s="17" t="s">
        <v>1763</v>
      </c>
      <c r="B2886" s="19">
        <v>10858.334999999999</v>
      </c>
      <c r="C2886" s="19">
        <v>10861.5</v>
      </c>
      <c r="D2886" s="19">
        <v>-3.165</v>
      </c>
      <c r="E2886" s="19">
        <v>0</v>
      </c>
      <c r="F2886" s="17" t="s">
        <v>1778</v>
      </c>
      <c r="G2886" s="17" t="s">
        <v>20</v>
      </c>
      <c r="H2886" s="18">
        <v>46051</v>
      </c>
      <c r="I2886" s="18">
        <v>46098</v>
      </c>
      <c r="J2886" s="17" t="s">
        <v>2926</v>
      </c>
      <c r="K2886" s="17" t="s">
        <v>2210</v>
      </c>
      <c r="L2886" t="str">
        <f>IF(COUNTIFS(ZSOHSD058[订单号数值], ZSOHPP055[[#This Row],[订单号数值]], ZSOHSD058[行項目], ZSOHPP055[[#This Row],[行項目]])&gt;0, "Y", "")</f>
        <v>Y</v>
      </c>
      <c r="M2886">
        <f>IF(ZSOHPP055[[#This Row],[銷售訂單]]="", "", --ZSOHPP055[[#This Row],[銷售訂單]])</f>
        <v>6080675</v>
      </c>
    </row>
    <row r="2887" spans="1:13">
      <c r="A2887" s="17" t="s">
        <v>1983</v>
      </c>
      <c r="B2887" s="19">
        <v>30</v>
      </c>
      <c r="C2887" s="19">
        <v>32</v>
      </c>
      <c r="D2887" s="19">
        <v>-2</v>
      </c>
      <c r="E2887" s="19">
        <v>0</v>
      </c>
      <c r="F2887" s="17" t="s">
        <v>1984</v>
      </c>
      <c r="G2887" s="17" t="s">
        <v>24</v>
      </c>
      <c r="H2887" s="18">
        <v>46051</v>
      </c>
      <c r="I2887" s="18">
        <v>46059</v>
      </c>
      <c r="J2887" s="17" t="s">
        <v>3160</v>
      </c>
      <c r="K2887" s="17" t="s">
        <v>2210</v>
      </c>
      <c r="L2887" t="str">
        <f>IF(COUNTIFS(ZSOHSD058[订单号数值], ZSOHPP055[[#This Row],[订单号数值]], ZSOHSD058[行項目], ZSOHPP055[[#This Row],[行項目]])&gt;0, "Y", "")</f>
        <v>Y</v>
      </c>
      <c r="M2887">
        <f>IF(ZSOHPP055[[#This Row],[銷售訂單]]="", "", --ZSOHPP055[[#This Row],[銷售訂單]])</f>
        <v>6083677</v>
      </c>
    </row>
    <row r="2888" spans="1:13">
      <c r="A2888" s="17" t="s">
        <v>1249</v>
      </c>
      <c r="B2888" s="19">
        <v>20303.187999999998</v>
      </c>
      <c r="C2888" s="19">
        <v>20459.5</v>
      </c>
      <c r="D2888" s="19">
        <v>-156.31200000000001</v>
      </c>
      <c r="E2888" s="19">
        <v>0</v>
      </c>
      <c r="F2888" s="17" t="s">
        <v>1265</v>
      </c>
      <c r="G2888" s="17" t="s">
        <v>23</v>
      </c>
      <c r="H2888" s="18">
        <v>46052</v>
      </c>
      <c r="I2888" s="18">
        <v>46078</v>
      </c>
      <c r="J2888" s="17" t="s">
        <v>3125</v>
      </c>
      <c r="K2888" s="17" t="s">
        <v>2210</v>
      </c>
      <c r="L2888" t="str">
        <f>IF(COUNTIFS(ZSOHSD058[订单号数值], ZSOHPP055[[#This Row],[订单号数值]], ZSOHSD058[行項目], ZSOHPP055[[#This Row],[行項目]])&gt;0, "Y", "")</f>
        <v>Y</v>
      </c>
      <c r="M2888">
        <f>IF(ZSOHPP055[[#This Row],[銷售訂單]]="", "", --ZSOHPP055[[#This Row],[銷售訂單]])</f>
        <v>6083215</v>
      </c>
    </row>
    <row r="2889" spans="1:13">
      <c r="A2889" s="17" t="s">
        <v>1367</v>
      </c>
      <c r="B2889" s="19">
        <v>2800</v>
      </c>
      <c r="C2889" s="19">
        <v>2788</v>
      </c>
      <c r="D2889" s="19">
        <v>12</v>
      </c>
      <c r="E2889" s="19">
        <v>0</v>
      </c>
      <c r="F2889" s="17" t="s">
        <v>1380</v>
      </c>
      <c r="G2889" s="17" t="s">
        <v>23</v>
      </c>
      <c r="H2889" s="18">
        <v>46052</v>
      </c>
      <c r="I2889" s="18">
        <v>46079</v>
      </c>
      <c r="J2889" s="17" t="s">
        <v>3011</v>
      </c>
      <c r="K2889" s="17" t="s">
        <v>2210</v>
      </c>
      <c r="L2889" t="str">
        <f>IF(COUNTIFS(ZSOHSD058[订单号数值], ZSOHPP055[[#This Row],[订单号数值]], ZSOHSD058[行項目], ZSOHPP055[[#This Row],[行項目]])&gt;0, "Y", "")</f>
        <v>Y</v>
      </c>
      <c r="M2889">
        <f>IF(ZSOHPP055[[#This Row],[銷售訂單]]="", "", --ZSOHPP055[[#This Row],[銷售訂單]])</f>
        <v>6081489</v>
      </c>
    </row>
    <row r="2890" spans="1:13">
      <c r="A2890" s="17" t="s">
        <v>1658</v>
      </c>
      <c r="B2890" s="19">
        <v>1965</v>
      </c>
      <c r="C2890" s="19">
        <v>1965.5</v>
      </c>
      <c r="D2890" s="19">
        <v>-0.5</v>
      </c>
      <c r="E2890" s="19">
        <v>0</v>
      </c>
      <c r="F2890" s="17" t="s">
        <v>1669</v>
      </c>
      <c r="G2890" s="17" t="s">
        <v>20</v>
      </c>
      <c r="H2890" s="18">
        <v>46052</v>
      </c>
      <c r="I2890" s="18">
        <v>46091</v>
      </c>
      <c r="J2890" s="17" t="s">
        <v>2626</v>
      </c>
      <c r="K2890" s="17" t="s">
        <v>2210</v>
      </c>
      <c r="L2890" t="str">
        <f>IF(COUNTIFS(ZSOHSD058[订单号数值], ZSOHPP055[[#This Row],[订单号数值]], ZSOHSD058[行項目], ZSOHPP055[[#This Row],[行項目]])&gt;0, "Y", "")</f>
        <v>Y</v>
      </c>
      <c r="M2890">
        <f>IF(ZSOHPP055[[#This Row],[銷售訂單]]="", "", --ZSOHPP055[[#This Row],[銷售訂單]])</f>
        <v>6078095</v>
      </c>
    </row>
    <row r="2891" spans="1:13">
      <c r="A2891" s="17" t="s">
        <v>1658</v>
      </c>
      <c r="B2891" s="19">
        <v>1941</v>
      </c>
      <c r="C2891" s="19">
        <v>1941.5</v>
      </c>
      <c r="D2891" s="19">
        <v>-0.5</v>
      </c>
      <c r="E2891" s="19">
        <v>0</v>
      </c>
      <c r="F2891" s="17" t="s">
        <v>1668</v>
      </c>
      <c r="G2891" s="17" t="s">
        <v>20</v>
      </c>
      <c r="H2891" s="18">
        <v>46052</v>
      </c>
      <c r="I2891" s="18">
        <v>46098</v>
      </c>
      <c r="J2891" s="17" t="s">
        <v>2626</v>
      </c>
      <c r="K2891" s="17" t="s">
        <v>2210</v>
      </c>
      <c r="L2891" t="str">
        <f>IF(COUNTIFS(ZSOHSD058[订单号数值], ZSOHPP055[[#This Row],[订单号数值]], ZSOHSD058[行項目], ZSOHPP055[[#This Row],[行項目]])&gt;0, "Y", "")</f>
        <v>Y</v>
      </c>
      <c r="M2891">
        <f>IF(ZSOHPP055[[#This Row],[銷售訂單]]="", "", --ZSOHPP055[[#This Row],[銷售訂單]])</f>
        <v>6078095</v>
      </c>
    </row>
    <row r="2892" spans="1:13">
      <c r="A2892" s="17" t="s">
        <v>1658</v>
      </c>
      <c r="B2892" s="19">
        <v>782</v>
      </c>
      <c r="C2892" s="19">
        <v>0</v>
      </c>
      <c r="D2892" s="19">
        <v>782</v>
      </c>
      <c r="E2892" s="19">
        <v>0</v>
      </c>
      <c r="F2892" s="17" t="s">
        <v>1665</v>
      </c>
      <c r="G2892" s="17" t="s">
        <v>20</v>
      </c>
      <c r="H2892" s="18">
        <v>46052</v>
      </c>
      <c r="I2892" s="18">
        <v>46091</v>
      </c>
      <c r="J2892" s="17" t="s">
        <v>2626</v>
      </c>
      <c r="K2892" s="17" t="s">
        <v>2210</v>
      </c>
      <c r="L2892" t="str">
        <f>IF(COUNTIFS(ZSOHSD058[订单号数值], ZSOHPP055[[#This Row],[订单号数值]], ZSOHSD058[行項目], ZSOHPP055[[#This Row],[行項目]])&gt;0, "Y", "")</f>
        <v>Y</v>
      </c>
      <c r="M2892">
        <f>IF(ZSOHPP055[[#This Row],[銷售訂單]]="", "", --ZSOHPP055[[#This Row],[銷售訂單]])</f>
        <v>6078095</v>
      </c>
    </row>
    <row r="2893" spans="1:13">
      <c r="A2893" s="17" t="s">
        <v>1972</v>
      </c>
      <c r="B2893" s="19">
        <v>60.06</v>
      </c>
      <c r="C2893" s="19">
        <v>46</v>
      </c>
      <c r="D2893" s="19">
        <v>14.06</v>
      </c>
      <c r="E2893" s="19">
        <v>0</v>
      </c>
      <c r="F2893" s="17" t="s">
        <v>1974</v>
      </c>
      <c r="G2893" s="17" t="s">
        <v>22</v>
      </c>
      <c r="H2893" s="18">
        <v>46052</v>
      </c>
      <c r="I2893" s="18">
        <v>46093</v>
      </c>
      <c r="J2893" s="17" t="s">
        <v>3164</v>
      </c>
      <c r="K2893" s="17" t="s">
        <v>2210</v>
      </c>
      <c r="L2893" t="str">
        <f>IF(COUNTIFS(ZSOHSD058[订单号数值], ZSOHPP055[[#This Row],[订单号数值]], ZSOHSD058[行項目], ZSOHPP055[[#This Row],[行項目]])&gt;0, "Y", "")</f>
        <v>Y</v>
      </c>
      <c r="M2893">
        <f>IF(ZSOHPP055[[#This Row],[銷售訂單]]="", "", --ZSOHPP055[[#This Row],[銷售訂單]])</f>
        <v>6083716</v>
      </c>
    </row>
    <row r="2894" spans="1:13">
      <c r="A2894" s="17" t="s">
        <v>1249</v>
      </c>
      <c r="B2894" s="19">
        <v>0.01</v>
      </c>
      <c r="C2894" s="19">
        <v>0</v>
      </c>
      <c r="D2894" s="19">
        <v>0.01</v>
      </c>
      <c r="E2894" s="19">
        <v>0</v>
      </c>
      <c r="F2894" s="17" t="s">
        <v>1262</v>
      </c>
      <c r="G2894" s="17" t="s">
        <v>23</v>
      </c>
      <c r="H2894" s="18">
        <v>46053</v>
      </c>
      <c r="I2894" s="18">
        <v>46053</v>
      </c>
      <c r="J2894" s="17" t="s">
        <v>3125</v>
      </c>
      <c r="K2894" s="17" t="s">
        <v>2210</v>
      </c>
      <c r="L2894" t="str">
        <f>IF(COUNTIFS(ZSOHSD058[订单号数值], ZSOHPP055[[#This Row],[订单号数值]], ZSOHSD058[行項目], ZSOHPP055[[#This Row],[行項目]])&gt;0, "Y", "")</f>
        <v>Y</v>
      </c>
      <c r="M2894">
        <f>IF(ZSOHPP055[[#This Row],[銷售訂單]]="", "", --ZSOHPP055[[#This Row],[銷售訂單]])</f>
        <v>6083215</v>
      </c>
    </row>
    <row r="2895" spans="1:13">
      <c r="A2895" s="17" t="s">
        <v>1249</v>
      </c>
      <c r="B2895" s="19">
        <v>20303.187999999998</v>
      </c>
      <c r="C2895" s="19">
        <v>20350</v>
      </c>
      <c r="D2895" s="19">
        <v>-46.811999999999998</v>
      </c>
      <c r="E2895" s="19">
        <v>0</v>
      </c>
      <c r="F2895" s="17" t="s">
        <v>1261</v>
      </c>
      <c r="G2895" s="17" t="s">
        <v>23</v>
      </c>
      <c r="H2895" s="18">
        <v>46053</v>
      </c>
      <c r="I2895" s="18">
        <v>46088</v>
      </c>
      <c r="J2895" s="17" t="s">
        <v>3125</v>
      </c>
      <c r="K2895" s="17" t="s">
        <v>2210</v>
      </c>
      <c r="L2895" t="str">
        <f>IF(COUNTIFS(ZSOHSD058[订单号数值], ZSOHPP055[[#This Row],[订单号数值]], ZSOHSD058[行項目], ZSOHPP055[[#This Row],[行項目]])&gt;0, "Y", "")</f>
        <v>Y</v>
      </c>
      <c r="M2895">
        <f>IF(ZSOHPP055[[#This Row],[銷售訂單]]="", "", --ZSOHPP055[[#This Row],[銷售訂單]])</f>
        <v>6083215</v>
      </c>
    </row>
    <row r="2896" spans="1:13">
      <c r="A2896" s="17" t="s">
        <v>1249</v>
      </c>
      <c r="B2896" s="19">
        <v>8561.1440000000002</v>
      </c>
      <c r="C2896" s="19">
        <v>8670.5</v>
      </c>
      <c r="D2896" s="19">
        <v>-109.35599999999999</v>
      </c>
      <c r="E2896" s="19">
        <v>0</v>
      </c>
      <c r="F2896" s="17" t="s">
        <v>1260</v>
      </c>
      <c r="G2896" s="17" t="s">
        <v>23</v>
      </c>
      <c r="H2896" s="18">
        <v>46053</v>
      </c>
      <c r="I2896" s="18">
        <v>46092</v>
      </c>
      <c r="J2896" s="17" t="s">
        <v>3125</v>
      </c>
      <c r="K2896" s="17" t="s">
        <v>2210</v>
      </c>
      <c r="L2896" t="str">
        <f>IF(COUNTIFS(ZSOHSD058[订单号数值], ZSOHPP055[[#This Row],[订单号数值]], ZSOHSD058[行項目], ZSOHPP055[[#This Row],[行項目]])&gt;0, "Y", "")</f>
        <v>Y</v>
      </c>
      <c r="M2896">
        <f>IF(ZSOHPP055[[#This Row],[銷售訂單]]="", "", --ZSOHPP055[[#This Row],[銷售訂單]])</f>
        <v>6083215</v>
      </c>
    </row>
    <row r="2897" spans="1:13">
      <c r="A2897" s="17" t="s">
        <v>1249</v>
      </c>
      <c r="B2897" s="19">
        <v>3000</v>
      </c>
      <c r="C2897" s="19">
        <v>3034.5</v>
      </c>
      <c r="D2897" s="19">
        <v>-34.5</v>
      </c>
      <c r="E2897" s="19">
        <v>0</v>
      </c>
      <c r="F2897" s="17" t="s">
        <v>1259</v>
      </c>
      <c r="G2897" s="17" t="s">
        <v>23</v>
      </c>
      <c r="H2897" s="18">
        <v>46053</v>
      </c>
      <c r="I2897" s="18">
        <v>46100</v>
      </c>
      <c r="J2897" s="17" t="s">
        <v>3125</v>
      </c>
      <c r="K2897" s="17" t="s">
        <v>2210</v>
      </c>
      <c r="L2897" t="str">
        <f>IF(COUNTIFS(ZSOHSD058[订单号数值], ZSOHPP055[[#This Row],[订单号数值]], ZSOHSD058[行項目], ZSOHPP055[[#This Row],[行項目]])&gt;0, "Y", "")</f>
        <v>Y</v>
      </c>
      <c r="M2897">
        <f>IF(ZSOHPP055[[#This Row],[銷售訂單]]="", "", --ZSOHPP055[[#This Row],[銷售訂單]])</f>
        <v>6083215</v>
      </c>
    </row>
    <row r="2898" spans="1:13">
      <c r="A2898" s="17" t="s">
        <v>1658</v>
      </c>
      <c r="B2898" s="19">
        <v>0.1</v>
      </c>
      <c r="C2898" s="19">
        <v>0</v>
      </c>
      <c r="D2898" s="19">
        <v>0.1</v>
      </c>
      <c r="E2898" s="19">
        <v>0</v>
      </c>
      <c r="F2898" s="17" t="s">
        <v>1664</v>
      </c>
      <c r="G2898" s="17" t="s">
        <v>20</v>
      </c>
      <c r="H2898" s="18">
        <v>46053</v>
      </c>
      <c r="I2898" s="18">
        <v>46053</v>
      </c>
      <c r="J2898" s="17" t="s">
        <v>2626</v>
      </c>
      <c r="K2898" s="17" t="s">
        <v>2210</v>
      </c>
      <c r="L2898" t="str">
        <f>IF(COUNTIFS(ZSOHSD058[订单号数值], ZSOHPP055[[#This Row],[订单号数值]], ZSOHSD058[行項目], ZSOHPP055[[#This Row],[行項目]])&gt;0, "Y", "")</f>
        <v>Y</v>
      </c>
      <c r="M2898">
        <f>IF(ZSOHPP055[[#This Row],[銷售訂單]]="", "", --ZSOHPP055[[#This Row],[銷售訂單]])</f>
        <v>6078095</v>
      </c>
    </row>
    <row r="2899" spans="1:13">
      <c r="A2899" s="17" t="s">
        <v>2081</v>
      </c>
      <c r="B2899" s="19">
        <v>2727</v>
      </c>
      <c r="C2899" s="19">
        <v>2698</v>
      </c>
      <c r="D2899" s="19">
        <v>29</v>
      </c>
      <c r="E2899" s="19">
        <v>0</v>
      </c>
      <c r="F2899" s="17" t="s">
        <v>2088</v>
      </c>
      <c r="G2899" s="17" t="s">
        <v>23</v>
      </c>
      <c r="H2899" s="18">
        <v>46053</v>
      </c>
      <c r="I2899" s="18">
        <v>46094</v>
      </c>
      <c r="J2899" s="17" t="s">
        <v>3125</v>
      </c>
      <c r="K2899" s="17" t="s">
        <v>2215</v>
      </c>
      <c r="L2899" t="str">
        <f>IF(COUNTIFS(ZSOHSD058[订单号数值], ZSOHPP055[[#This Row],[订单号数值]], ZSOHSD058[行項目], ZSOHPP055[[#This Row],[行項目]])&gt;0, "Y", "")</f>
        <v>Y</v>
      </c>
      <c r="M2899">
        <f>IF(ZSOHPP055[[#This Row],[銷售訂單]]="", "", --ZSOHPP055[[#This Row],[銷售訂單]])</f>
        <v>6083215</v>
      </c>
    </row>
    <row r="2900" spans="1:13">
      <c r="A2900" s="17" t="s">
        <v>2081</v>
      </c>
      <c r="B2900" s="19">
        <v>14737.218999999999</v>
      </c>
      <c r="C2900" s="19">
        <v>14626</v>
      </c>
      <c r="D2900" s="19">
        <v>111.21899999999999</v>
      </c>
      <c r="E2900" s="19">
        <v>0</v>
      </c>
      <c r="F2900" s="17" t="s">
        <v>2087</v>
      </c>
      <c r="G2900" s="17" t="s">
        <v>23</v>
      </c>
      <c r="H2900" s="18">
        <v>46053</v>
      </c>
      <c r="I2900" s="18">
        <v>46101</v>
      </c>
      <c r="J2900" s="17" t="s">
        <v>3125</v>
      </c>
      <c r="K2900" s="17" t="s">
        <v>2215</v>
      </c>
      <c r="L2900" t="str">
        <f>IF(COUNTIFS(ZSOHSD058[订单号数值], ZSOHPP055[[#This Row],[订单号数值]], ZSOHSD058[行項目], ZSOHPP055[[#This Row],[行項目]])&gt;0, "Y", "")</f>
        <v>Y</v>
      </c>
      <c r="M2900">
        <f>IF(ZSOHPP055[[#This Row],[銷售訂單]]="", "", --ZSOHPP055[[#This Row],[銷售訂單]])</f>
        <v>6083215</v>
      </c>
    </row>
    <row r="2901" spans="1:13">
      <c r="A2901" s="17" t="s">
        <v>2081</v>
      </c>
      <c r="B2901" s="19">
        <v>5129.085</v>
      </c>
      <c r="C2901" s="19">
        <v>5013.5</v>
      </c>
      <c r="D2901" s="19">
        <v>115.58499999999999</v>
      </c>
      <c r="E2901" s="19">
        <v>0</v>
      </c>
      <c r="F2901" s="17" t="s">
        <v>2086</v>
      </c>
      <c r="G2901" s="17" t="s">
        <v>23</v>
      </c>
      <c r="H2901" s="18">
        <v>46053</v>
      </c>
      <c r="I2901" s="18">
        <v>46090</v>
      </c>
      <c r="J2901" s="17" t="s">
        <v>3125</v>
      </c>
      <c r="K2901" s="17" t="s">
        <v>2215</v>
      </c>
      <c r="L2901" t="str">
        <f>IF(COUNTIFS(ZSOHSD058[订单号数值], ZSOHPP055[[#This Row],[订单号数值]], ZSOHSD058[行項目], ZSOHPP055[[#This Row],[行項目]])&gt;0, "Y", "")</f>
        <v>Y</v>
      </c>
      <c r="M2901">
        <f>IF(ZSOHPP055[[#This Row],[銷售訂單]]="", "", --ZSOHPP055[[#This Row],[銷售訂單]])</f>
        <v>6083215</v>
      </c>
    </row>
    <row r="2902" spans="1:13">
      <c r="A2902" s="17" t="s">
        <v>2081</v>
      </c>
      <c r="B2902" s="19">
        <v>0.01</v>
      </c>
      <c r="C2902" s="19">
        <v>0</v>
      </c>
      <c r="D2902" s="19">
        <v>0.01</v>
      </c>
      <c r="E2902" s="19">
        <v>0</v>
      </c>
      <c r="F2902" s="17" t="s">
        <v>2085</v>
      </c>
      <c r="G2902" s="17" t="s">
        <v>23</v>
      </c>
      <c r="H2902" s="18">
        <v>46053</v>
      </c>
      <c r="I2902" s="18">
        <v>46059</v>
      </c>
      <c r="J2902" s="17" t="s">
        <v>3125</v>
      </c>
      <c r="K2902" s="17" t="s">
        <v>2215</v>
      </c>
      <c r="L2902" t="str">
        <f>IF(COUNTIFS(ZSOHSD058[订单号数值], ZSOHPP055[[#This Row],[订单号数值]], ZSOHSD058[行項目], ZSOHPP055[[#This Row],[行項目]])&gt;0, "Y", "")</f>
        <v>Y</v>
      </c>
      <c r="M2902">
        <f>IF(ZSOHPP055[[#This Row],[銷售訂單]]="", "", --ZSOHPP055[[#This Row],[銷售訂單]])</f>
        <v>6083215</v>
      </c>
    </row>
    <row r="2903" spans="1:13">
      <c r="A2903" s="17" t="s">
        <v>1447</v>
      </c>
      <c r="B2903" s="19">
        <v>690.40899999999999</v>
      </c>
      <c r="C2903" s="19">
        <v>686</v>
      </c>
      <c r="D2903" s="19">
        <v>4.4089999999999998</v>
      </c>
      <c r="E2903" s="19">
        <v>0</v>
      </c>
      <c r="F2903" s="17" t="s">
        <v>1451</v>
      </c>
      <c r="G2903" s="17" t="s">
        <v>23</v>
      </c>
      <c r="H2903" s="18">
        <v>46055</v>
      </c>
      <c r="I2903" s="18">
        <v>46062</v>
      </c>
      <c r="J2903" s="17" t="s">
        <v>3165</v>
      </c>
      <c r="K2903" s="17" t="s">
        <v>2210</v>
      </c>
      <c r="L2903" t="str">
        <f>IF(COUNTIFS(ZSOHSD058[订单号数值], ZSOHPP055[[#This Row],[订单号数值]], ZSOHSD058[行項目], ZSOHPP055[[#This Row],[行項目]])&gt;0, "Y", "")</f>
        <v>Y</v>
      </c>
      <c r="M2903">
        <f>IF(ZSOHPP055[[#This Row],[銷售訂單]]="", "", --ZSOHPP055[[#This Row],[銷售訂單]])</f>
        <v>6083735</v>
      </c>
    </row>
    <row r="2904" spans="1:13">
      <c r="A2904" s="17" t="s">
        <v>1924</v>
      </c>
      <c r="B2904" s="19">
        <v>20780.975999999999</v>
      </c>
      <c r="C2904" s="19">
        <v>20862.5</v>
      </c>
      <c r="D2904" s="19">
        <v>-81.524000000000001</v>
      </c>
      <c r="E2904" s="19">
        <v>0</v>
      </c>
      <c r="F2904" s="17" t="s">
        <v>1937</v>
      </c>
      <c r="G2904" s="17" t="s">
        <v>20</v>
      </c>
      <c r="H2904" s="18">
        <v>46055</v>
      </c>
      <c r="I2904" s="18">
        <v>46097</v>
      </c>
      <c r="J2904" s="17" t="s">
        <v>3058</v>
      </c>
      <c r="K2904" s="17" t="s">
        <v>2210</v>
      </c>
      <c r="L2904" t="str">
        <f>IF(COUNTIFS(ZSOHSD058[订单号数值], ZSOHPP055[[#This Row],[订单号数值]], ZSOHSD058[行項目], ZSOHPP055[[#This Row],[行項目]])&gt;0, "Y", "")</f>
        <v>Y</v>
      </c>
      <c r="M2904">
        <f>IF(ZSOHPP055[[#This Row],[銷售訂單]]="", "", --ZSOHPP055[[#This Row],[銷售訂單]])</f>
        <v>6082054</v>
      </c>
    </row>
    <row r="2905" spans="1:13">
      <c r="A2905" s="17" t="s">
        <v>1924</v>
      </c>
      <c r="B2905" s="19">
        <v>4440.5510000000004</v>
      </c>
      <c r="C2905" s="19">
        <v>4306.5</v>
      </c>
      <c r="D2905" s="19">
        <v>134.05099999999999</v>
      </c>
      <c r="E2905" s="19">
        <v>0</v>
      </c>
      <c r="F2905" s="17" t="s">
        <v>1938</v>
      </c>
      <c r="G2905" s="17" t="s">
        <v>20</v>
      </c>
      <c r="H2905" s="18">
        <v>46055</v>
      </c>
      <c r="I2905" s="18">
        <v>46085</v>
      </c>
      <c r="J2905" s="17" t="s">
        <v>3058</v>
      </c>
      <c r="K2905" s="17" t="s">
        <v>2210</v>
      </c>
      <c r="L2905" t="str">
        <f>IF(COUNTIFS(ZSOHSD058[订单号数值], ZSOHPP055[[#This Row],[订单号数值]], ZSOHSD058[行項目], ZSOHPP055[[#This Row],[行項目]])&gt;0, "Y", "")</f>
        <v>Y</v>
      </c>
      <c r="M2905">
        <f>IF(ZSOHPP055[[#This Row],[銷售訂單]]="", "", --ZSOHPP055[[#This Row],[銷售訂單]])</f>
        <v>6082054</v>
      </c>
    </row>
    <row r="2906" spans="1:13">
      <c r="A2906" s="17" t="s">
        <v>813</v>
      </c>
      <c r="B2906" s="19">
        <v>900</v>
      </c>
      <c r="C2906" s="19">
        <v>906</v>
      </c>
      <c r="D2906" s="19">
        <v>-6</v>
      </c>
      <c r="E2906" s="19">
        <v>0</v>
      </c>
      <c r="F2906" s="17" t="s">
        <v>814</v>
      </c>
      <c r="G2906" s="17" t="s">
        <v>24</v>
      </c>
      <c r="H2906" s="18">
        <v>46056</v>
      </c>
      <c r="I2906" s="18">
        <v>46097</v>
      </c>
      <c r="J2906" s="17" t="s">
        <v>3088</v>
      </c>
      <c r="K2906" s="17" t="s">
        <v>2216</v>
      </c>
      <c r="L2906" t="str">
        <f>IF(COUNTIFS(ZSOHSD058[订单号数值], ZSOHPP055[[#This Row],[订单号数值]], ZSOHSD058[行項目], ZSOHPP055[[#This Row],[行項目]])&gt;0, "Y", "")</f>
        <v>Y</v>
      </c>
      <c r="M2906">
        <f>IF(ZSOHPP055[[#This Row],[銷售訂單]]="", "", --ZSOHPP055[[#This Row],[銷售訂單]])</f>
        <v>6082549</v>
      </c>
    </row>
    <row r="2907" spans="1:13">
      <c r="A2907" s="17" t="s">
        <v>912</v>
      </c>
      <c r="B2907" s="19">
        <v>28914.931</v>
      </c>
      <c r="C2907" s="19">
        <v>30040</v>
      </c>
      <c r="D2907" s="19">
        <v>-1125.069</v>
      </c>
      <c r="E2907" s="19">
        <v>0</v>
      </c>
      <c r="F2907" s="17" t="s">
        <v>914</v>
      </c>
      <c r="G2907" s="17" t="s">
        <v>20</v>
      </c>
      <c r="H2907" s="18">
        <v>46056</v>
      </c>
      <c r="I2907" s="18">
        <v>46108</v>
      </c>
      <c r="J2907" s="17" t="s">
        <v>3097</v>
      </c>
      <c r="K2907" s="17" t="s">
        <v>2210</v>
      </c>
      <c r="L2907" t="str">
        <f>IF(COUNTIFS(ZSOHSD058[订单号数值], ZSOHPP055[[#This Row],[订单号数值]], ZSOHSD058[行項目], ZSOHPP055[[#This Row],[行項目]])&gt;0, "Y", "")</f>
        <v>Y</v>
      </c>
      <c r="M2907">
        <f>IF(ZSOHPP055[[#This Row],[銷售訂單]]="", "", --ZSOHPP055[[#This Row],[銷售訂單]])</f>
        <v>6082650</v>
      </c>
    </row>
    <row r="2908" spans="1:13">
      <c r="A2908" s="17" t="s">
        <v>912</v>
      </c>
      <c r="B2908" s="19">
        <v>19847.278999999999</v>
      </c>
      <c r="C2908" s="19">
        <v>19070</v>
      </c>
      <c r="D2908" s="19">
        <v>777.279</v>
      </c>
      <c r="E2908" s="19">
        <v>0</v>
      </c>
      <c r="F2908" s="17" t="s">
        <v>913</v>
      </c>
      <c r="G2908" s="17" t="s">
        <v>20</v>
      </c>
      <c r="H2908" s="18">
        <v>46056</v>
      </c>
      <c r="I2908" s="18">
        <v>46113</v>
      </c>
      <c r="J2908" s="17" t="s">
        <v>3097</v>
      </c>
      <c r="K2908" s="17" t="s">
        <v>2210</v>
      </c>
      <c r="L2908" t="str">
        <f>IF(COUNTIFS(ZSOHSD058[订单号数值], ZSOHPP055[[#This Row],[订单号数值]], ZSOHSD058[行項目], ZSOHPP055[[#This Row],[行項目]])&gt;0, "Y", "")</f>
        <v>Y</v>
      </c>
      <c r="M2908">
        <f>IF(ZSOHPP055[[#This Row],[銷售訂單]]="", "", --ZSOHPP055[[#This Row],[銷售訂單]])</f>
        <v>6082650</v>
      </c>
    </row>
    <row r="2909" spans="1:13">
      <c r="A2909" s="17" t="s">
        <v>1310</v>
      </c>
      <c r="B2909" s="19">
        <v>4748.049</v>
      </c>
      <c r="C2909" s="19">
        <v>4779</v>
      </c>
      <c r="D2909" s="19">
        <v>-30.951000000000001</v>
      </c>
      <c r="E2909" s="19">
        <v>0</v>
      </c>
      <c r="F2909" s="17" t="s">
        <v>1312</v>
      </c>
      <c r="G2909" s="17" t="s">
        <v>21</v>
      </c>
      <c r="H2909" s="18">
        <v>46056</v>
      </c>
      <c r="I2909" s="18">
        <v>46078</v>
      </c>
      <c r="J2909" s="17" t="s">
        <v>2596</v>
      </c>
      <c r="K2909" s="17" t="s">
        <v>2216</v>
      </c>
      <c r="L2909" t="str">
        <f>IF(COUNTIFS(ZSOHSD058[订单号数值], ZSOHPP055[[#This Row],[订单号数值]], ZSOHSD058[行項目], ZSOHPP055[[#This Row],[行項目]])&gt;0, "Y", "")</f>
        <v>Y</v>
      </c>
      <c r="M2909">
        <f>IF(ZSOHPP055[[#This Row],[銷售訂單]]="", "", --ZSOHPP055[[#This Row],[銷售訂單]])</f>
        <v>6077836</v>
      </c>
    </row>
    <row r="2910" spans="1:13">
      <c r="A2910" s="17" t="s">
        <v>1924</v>
      </c>
      <c r="B2910" s="19">
        <v>12610.763000000001</v>
      </c>
      <c r="C2910" s="19">
        <v>12469</v>
      </c>
      <c r="D2910" s="19">
        <v>141.76300000000001</v>
      </c>
      <c r="E2910" s="19">
        <v>0</v>
      </c>
      <c r="F2910" s="17" t="s">
        <v>1939</v>
      </c>
      <c r="G2910" s="17" t="s">
        <v>20</v>
      </c>
      <c r="H2910" s="18">
        <v>46056</v>
      </c>
      <c r="I2910" s="18">
        <v>46093</v>
      </c>
      <c r="J2910" s="17" t="s">
        <v>3058</v>
      </c>
      <c r="K2910" s="17" t="s">
        <v>2210</v>
      </c>
      <c r="L2910" t="str">
        <f>IF(COUNTIFS(ZSOHSD058[订单号数值], ZSOHPP055[[#This Row],[订单号数值]], ZSOHSD058[行項目], ZSOHPP055[[#This Row],[行項目]])&gt;0, "Y", "")</f>
        <v>Y</v>
      </c>
      <c r="M2910">
        <f>IF(ZSOHPP055[[#This Row],[銷售訂單]]="", "", --ZSOHPP055[[#This Row],[銷售訂單]])</f>
        <v>6082054</v>
      </c>
    </row>
    <row r="2911" spans="1:13">
      <c r="A2911" s="17" t="s">
        <v>1924</v>
      </c>
      <c r="B2911" s="19">
        <v>12610.763000000001</v>
      </c>
      <c r="C2911" s="19">
        <v>12510.5</v>
      </c>
      <c r="D2911" s="19">
        <v>100.26300000000001</v>
      </c>
      <c r="E2911" s="19">
        <v>0</v>
      </c>
      <c r="F2911" s="17" t="s">
        <v>1941</v>
      </c>
      <c r="G2911" s="17" t="s">
        <v>20</v>
      </c>
      <c r="H2911" s="18">
        <v>46056</v>
      </c>
      <c r="I2911" s="18">
        <v>46118</v>
      </c>
      <c r="J2911" s="17" t="s">
        <v>3058</v>
      </c>
      <c r="K2911" s="17" t="s">
        <v>2210</v>
      </c>
      <c r="L2911" t="str">
        <f>IF(COUNTIFS(ZSOHSD058[订单号数值], ZSOHPP055[[#This Row],[订单号数值]], ZSOHSD058[行項目], ZSOHPP055[[#This Row],[行項目]])&gt;0, "Y", "")</f>
        <v>Y</v>
      </c>
      <c r="M2911">
        <f>IF(ZSOHPP055[[#This Row],[銷售訂單]]="", "", --ZSOHPP055[[#This Row],[銷售訂單]])</f>
        <v>6082054</v>
      </c>
    </row>
    <row r="2912" spans="1:13">
      <c r="A2912" s="17" t="s">
        <v>26</v>
      </c>
      <c r="B2912" s="19">
        <v>10562.378000000001</v>
      </c>
      <c r="C2912" s="19">
        <v>10616.5</v>
      </c>
      <c r="D2912" s="19">
        <v>-54.122</v>
      </c>
      <c r="E2912" s="19">
        <v>0</v>
      </c>
      <c r="F2912" s="17" t="s">
        <v>90</v>
      </c>
      <c r="G2912" s="17" t="s">
        <v>20</v>
      </c>
      <c r="H2912" s="18">
        <v>46057</v>
      </c>
      <c r="I2912" s="18">
        <v>46091</v>
      </c>
      <c r="J2912" s="17" t="s">
        <v>3123</v>
      </c>
      <c r="K2912" s="17" t="s">
        <v>2210</v>
      </c>
      <c r="L2912" t="str">
        <f>IF(COUNTIFS(ZSOHSD058[订单号数值], ZSOHPP055[[#This Row],[订单号数值]], ZSOHSD058[行項目], ZSOHPP055[[#This Row],[行項目]])&gt;0, "Y", "")</f>
        <v>Y</v>
      </c>
      <c r="M2912">
        <f>IF(ZSOHPP055[[#This Row],[銷售訂單]]="", "", --ZSOHPP055[[#This Row],[銷售訂單]])</f>
        <v>6083167</v>
      </c>
    </row>
    <row r="2913" spans="1:13">
      <c r="A2913" s="17" t="s">
        <v>26</v>
      </c>
      <c r="B2913" s="19">
        <v>4258</v>
      </c>
      <c r="C2913" s="19">
        <v>4257</v>
      </c>
      <c r="D2913" s="19">
        <v>1</v>
      </c>
      <c r="E2913" s="19">
        <v>0</v>
      </c>
      <c r="F2913" s="17" t="s">
        <v>40</v>
      </c>
      <c r="G2913" s="17" t="s">
        <v>20</v>
      </c>
      <c r="H2913" s="18">
        <v>46057</v>
      </c>
      <c r="I2913" s="18">
        <v>46095</v>
      </c>
      <c r="J2913" s="17" t="s">
        <v>3123</v>
      </c>
      <c r="K2913" s="17" t="s">
        <v>2210</v>
      </c>
      <c r="L2913" t="str">
        <f>IF(COUNTIFS(ZSOHSD058[订单号数值], ZSOHPP055[[#This Row],[订单号数值]], ZSOHSD058[行項目], ZSOHPP055[[#This Row],[行項目]])&gt;0, "Y", "")</f>
        <v>Y</v>
      </c>
      <c r="M2913">
        <f>IF(ZSOHPP055[[#This Row],[銷售訂單]]="", "", --ZSOHPP055[[#This Row],[銷售訂單]])</f>
        <v>6083167</v>
      </c>
    </row>
    <row r="2914" spans="1:13">
      <c r="A2914" s="17" t="s">
        <v>26</v>
      </c>
      <c r="B2914" s="19">
        <v>21893.905999999999</v>
      </c>
      <c r="C2914" s="19">
        <v>22212</v>
      </c>
      <c r="D2914" s="19">
        <v>-318.09399999999999</v>
      </c>
      <c r="E2914" s="19">
        <v>0</v>
      </c>
      <c r="F2914" s="17" t="s">
        <v>38</v>
      </c>
      <c r="G2914" s="17" t="s">
        <v>20</v>
      </c>
      <c r="H2914" s="18">
        <v>46057</v>
      </c>
      <c r="I2914" s="18">
        <v>46094</v>
      </c>
      <c r="J2914" s="17" t="s">
        <v>3123</v>
      </c>
      <c r="K2914" s="17" t="s">
        <v>2210</v>
      </c>
      <c r="L2914" t="str">
        <f>IF(COUNTIFS(ZSOHSD058[订单号数值], ZSOHPP055[[#This Row],[订单号数值]], ZSOHSD058[行項目], ZSOHPP055[[#This Row],[行項目]])&gt;0, "Y", "")</f>
        <v>Y</v>
      </c>
      <c r="M2914">
        <f>IF(ZSOHPP055[[#This Row],[銷售訂單]]="", "", --ZSOHPP055[[#This Row],[銷售訂單]])</f>
        <v>6083167</v>
      </c>
    </row>
    <row r="2915" spans="1:13">
      <c r="A2915" s="17" t="s">
        <v>26</v>
      </c>
      <c r="B2915" s="19">
        <v>6683.5659999999998</v>
      </c>
      <c r="C2915" s="19">
        <v>6825</v>
      </c>
      <c r="D2915" s="19">
        <v>-141.434</v>
      </c>
      <c r="E2915" s="19">
        <v>0</v>
      </c>
      <c r="F2915" s="17" t="s">
        <v>37</v>
      </c>
      <c r="G2915" s="17" t="s">
        <v>20</v>
      </c>
      <c r="H2915" s="18">
        <v>46057</v>
      </c>
      <c r="I2915" s="18">
        <v>46090</v>
      </c>
      <c r="J2915" s="17" t="s">
        <v>3136</v>
      </c>
      <c r="K2915" s="17" t="s">
        <v>2210</v>
      </c>
      <c r="L2915" t="str">
        <f>IF(COUNTIFS(ZSOHSD058[订单号数值], ZSOHPP055[[#This Row],[订单号数值]], ZSOHSD058[行項目], ZSOHPP055[[#This Row],[行項目]])&gt;0, "Y", "")</f>
        <v>Y</v>
      </c>
      <c r="M2915">
        <f>IF(ZSOHPP055[[#This Row],[銷售訂單]]="", "", --ZSOHPP055[[#This Row],[銷售訂單]])</f>
        <v>6083384</v>
      </c>
    </row>
    <row r="2916" spans="1:13">
      <c r="A2916" s="17" t="s">
        <v>26</v>
      </c>
      <c r="B2916" s="19">
        <v>13817.903</v>
      </c>
      <c r="C2916" s="19">
        <v>14110.5</v>
      </c>
      <c r="D2916" s="19">
        <v>-292.59699999999998</v>
      </c>
      <c r="E2916" s="19">
        <v>0</v>
      </c>
      <c r="F2916" s="17" t="s">
        <v>34</v>
      </c>
      <c r="G2916" s="17" t="s">
        <v>20</v>
      </c>
      <c r="H2916" s="18">
        <v>46057</v>
      </c>
      <c r="I2916" s="18">
        <v>46092</v>
      </c>
      <c r="J2916" s="17" t="s">
        <v>3136</v>
      </c>
      <c r="K2916" s="17" t="s">
        <v>2210</v>
      </c>
      <c r="L2916" t="str">
        <f>IF(COUNTIFS(ZSOHSD058[订单号数值], ZSOHPP055[[#This Row],[订单号数值]], ZSOHSD058[行項目], ZSOHPP055[[#This Row],[行項目]])&gt;0, "Y", "")</f>
        <v>Y</v>
      </c>
      <c r="M2916">
        <f>IF(ZSOHPP055[[#This Row],[銷售訂單]]="", "", --ZSOHPP055[[#This Row],[銷售訂單]])</f>
        <v>6083384</v>
      </c>
    </row>
    <row r="2917" spans="1:13">
      <c r="A2917" s="17" t="s">
        <v>26</v>
      </c>
      <c r="B2917" s="19">
        <v>8075.7479999999996</v>
      </c>
      <c r="C2917" s="19">
        <v>8168.5</v>
      </c>
      <c r="D2917" s="19">
        <v>-92.751999999999995</v>
      </c>
      <c r="E2917" s="19">
        <v>0</v>
      </c>
      <c r="F2917" s="17" t="s">
        <v>33</v>
      </c>
      <c r="G2917" s="17" t="s">
        <v>20</v>
      </c>
      <c r="H2917" s="18">
        <v>46057</v>
      </c>
      <c r="I2917" s="18">
        <v>46090</v>
      </c>
      <c r="J2917" s="17" t="s">
        <v>3136</v>
      </c>
      <c r="K2917" s="17" t="s">
        <v>2210</v>
      </c>
      <c r="L2917" t="str">
        <f>IF(COUNTIFS(ZSOHSD058[订单号数值], ZSOHPP055[[#This Row],[订单号数值]], ZSOHSD058[行項目], ZSOHPP055[[#This Row],[行項目]])&gt;0, "Y", "")</f>
        <v>Y</v>
      </c>
      <c r="M2917">
        <f>IF(ZSOHPP055[[#This Row],[銷售訂單]]="", "", --ZSOHPP055[[#This Row],[銷售訂單]])</f>
        <v>6083384</v>
      </c>
    </row>
    <row r="2918" spans="1:13">
      <c r="A2918" s="17" t="s">
        <v>539</v>
      </c>
      <c r="B2918" s="19">
        <v>5350</v>
      </c>
      <c r="C2918" s="19">
        <v>5294.5</v>
      </c>
      <c r="D2918" s="19">
        <v>55.5</v>
      </c>
      <c r="E2918" s="19">
        <v>0</v>
      </c>
      <c r="F2918" s="17" t="s">
        <v>551</v>
      </c>
      <c r="G2918" s="17" t="s">
        <v>20</v>
      </c>
      <c r="H2918" s="18">
        <v>46057</v>
      </c>
      <c r="I2918" s="18">
        <v>46102</v>
      </c>
      <c r="J2918" s="17" t="s">
        <v>3143</v>
      </c>
      <c r="K2918" s="17" t="s">
        <v>2215</v>
      </c>
      <c r="L2918" t="str">
        <f>IF(COUNTIFS(ZSOHSD058[订单号数值], ZSOHPP055[[#This Row],[订单号数值]], ZSOHSD058[行項目], ZSOHPP055[[#This Row],[行項目]])&gt;0, "Y", "")</f>
        <v>Y</v>
      </c>
      <c r="M2918">
        <f>IF(ZSOHPP055[[#This Row],[銷售訂單]]="", "", --ZSOHPP055[[#This Row],[銷售訂單]])</f>
        <v>6083471</v>
      </c>
    </row>
    <row r="2919" spans="1:13">
      <c r="A2919" s="17" t="s">
        <v>608</v>
      </c>
      <c r="B2919" s="19">
        <v>2688</v>
      </c>
      <c r="C2919" s="19">
        <v>2521.5</v>
      </c>
      <c r="D2919" s="19">
        <v>166.5</v>
      </c>
      <c r="E2919" s="19">
        <v>0</v>
      </c>
      <c r="F2919" s="17" t="s">
        <v>613</v>
      </c>
      <c r="G2919" s="17" t="s">
        <v>20</v>
      </c>
      <c r="H2919" s="18">
        <v>46057</v>
      </c>
      <c r="I2919" s="18">
        <v>46102</v>
      </c>
      <c r="J2919" s="17" t="s">
        <v>3121</v>
      </c>
      <c r="K2919" s="17" t="s">
        <v>2210</v>
      </c>
      <c r="L2919" t="str">
        <f>IF(COUNTIFS(ZSOHSD058[订单号数值], ZSOHPP055[[#This Row],[订单号数值]], ZSOHSD058[行項目], ZSOHPP055[[#This Row],[行項目]])&gt;0, "Y", "")</f>
        <v>Y</v>
      </c>
      <c r="M2919">
        <f>IF(ZSOHPP055[[#This Row],[銷售訂單]]="", "", --ZSOHPP055[[#This Row],[銷售訂單]])</f>
        <v>6083162</v>
      </c>
    </row>
    <row r="2920" spans="1:13">
      <c r="A2920" s="17" t="s">
        <v>608</v>
      </c>
      <c r="B2920" s="19">
        <v>1000.443</v>
      </c>
      <c r="C2920" s="19">
        <v>1000.5</v>
      </c>
      <c r="D2920" s="19">
        <v>-5.7000000000000002E-2</v>
      </c>
      <c r="E2920" s="19">
        <v>0</v>
      </c>
      <c r="F2920" s="17" t="s">
        <v>612</v>
      </c>
      <c r="G2920" s="17" t="s">
        <v>20</v>
      </c>
      <c r="H2920" s="18">
        <v>46057</v>
      </c>
      <c r="I2920" s="18">
        <v>46079</v>
      </c>
      <c r="J2920" s="17" t="s">
        <v>3121</v>
      </c>
      <c r="K2920" s="17" t="s">
        <v>2215</v>
      </c>
      <c r="L2920" t="str">
        <f>IF(COUNTIFS(ZSOHSD058[订单号数值], ZSOHPP055[[#This Row],[订单号数值]], ZSOHSD058[行項目], ZSOHPP055[[#This Row],[行項目]])&gt;0, "Y", "")</f>
        <v>Y</v>
      </c>
      <c r="M2920">
        <f>IF(ZSOHPP055[[#This Row],[銷售訂單]]="", "", --ZSOHPP055[[#This Row],[銷售訂單]])</f>
        <v>6083162</v>
      </c>
    </row>
    <row r="2921" spans="1:13">
      <c r="A2921" s="17" t="s">
        <v>1658</v>
      </c>
      <c r="B2921" s="19">
        <v>9758.6260000000002</v>
      </c>
      <c r="C2921" s="19">
        <v>9646</v>
      </c>
      <c r="D2921" s="19">
        <v>112.626</v>
      </c>
      <c r="E2921" s="19">
        <v>0</v>
      </c>
      <c r="F2921" s="17" t="s">
        <v>1733</v>
      </c>
      <c r="G2921" s="17" t="s">
        <v>20</v>
      </c>
      <c r="H2921" s="18">
        <v>46057</v>
      </c>
      <c r="I2921" s="18">
        <v>46134</v>
      </c>
      <c r="J2921" s="17" t="s">
        <v>2931</v>
      </c>
      <c r="K2921" s="17" t="s">
        <v>2210</v>
      </c>
      <c r="L2921" t="str">
        <f>IF(COUNTIFS(ZSOHSD058[订单号数值], ZSOHPP055[[#This Row],[订单号数值]], ZSOHSD058[行項目], ZSOHPP055[[#This Row],[行項目]])&gt;0, "Y", "")</f>
        <v>Y</v>
      </c>
      <c r="M2921">
        <f>IF(ZSOHPP055[[#This Row],[銷售訂單]]="", "", --ZSOHPP055[[#This Row],[銷售訂單]])</f>
        <v>6080703</v>
      </c>
    </row>
    <row r="2922" spans="1:13">
      <c r="A2922" s="17" t="s">
        <v>1658</v>
      </c>
      <c r="B2922" s="19">
        <v>1296.788</v>
      </c>
      <c r="C2922" s="19">
        <v>1163</v>
      </c>
      <c r="D2922" s="19">
        <v>133.78800000000001</v>
      </c>
      <c r="E2922" s="19">
        <v>97.5</v>
      </c>
      <c r="F2922" s="17" t="s">
        <v>1732</v>
      </c>
      <c r="G2922" s="17" t="s">
        <v>20</v>
      </c>
      <c r="H2922" s="18">
        <v>46057</v>
      </c>
      <c r="I2922" s="18"/>
      <c r="J2922" s="17" t="s">
        <v>2852</v>
      </c>
      <c r="K2922" s="17" t="s">
        <v>2210</v>
      </c>
      <c r="L2922" t="str">
        <f>IF(COUNTIFS(ZSOHSD058[订单号数值], ZSOHPP055[[#This Row],[订单号数值]], ZSOHSD058[行項目], ZSOHPP055[[#This Row],[行項目]])&gt;0, "Y", "")</f>
        <v>Y</v>
      </c>
      <c r="M2922">
        <f>IF(ZSOHPP055[[#This Row],[銷售訂單]]="", "", --ZSOHPP055[[#This Row],[銷售訂單]])</f>
        <v>6079904</v>
      </c>
    </row>
    <row r="2923" spans="1:13">
      <c r="A2923" s="17" t="s">
        <v>1658</v>
      </c>
      <c r="B2923" s="19">
        <v>1947.6990000000001</v>
      </c>
      <c r="C2923" s="19">
        <v>1985</v>
      </c>
      <c r="D2923" s="19">
        <v>-37.301000000000002</v>
      </c>
      <c r="E2923" s="19">
        <v>0</v>
      </c>
      <c r="F2923" s="17" t="s">
        <v>1661</v>
      </c>
      <c r="G2923" s="17" t="s">
        <v>20</v>
      </c>
      <c r="H2923" s="18">
        <v>46057</v>
      </c>
      <c r="I2923" s="18">
        <v>46114</v>
      </c>
      <c r="J2923" s="17" t="s">
        <v>2852</v>
      </c>
      <c r="K2923" s="17" t="s">
        <v>2210</v>
      </c>
      <c r="L2923" t="str">
        <f>IF(COUNTIFS(ZSOHSD058[订单号数值], ZSOHPP055[[#This Row],[订单号数值]], ZSOHSD058[行項目], ZSOHPP055[[#This Row],[行項目]])&gt;0, "Y", "")</f>
        <v>Y</v>
      </c>
      <c r="M2923">
        <f>IF(ZSOHPP055[[#This Row],[銷售訂單]]="", "", --ZSOHPP055[[#This Row],[銷售訂單]])</f>
        <v>6079904</v>
      </c>
    </row>
    <row r="2924" spans="1:13">
      <c r="A2924" s="17" t="s">
        <v>1658</v>
      </c>
      <c r="B2924" s="19">
        <v>1296.788</v>
      </c>
      <c r="C2924" s="19">
        <v>1295.5</v>
      </c>
      <c r="D2924" s="19">
        <v>1.288</v>
      </c>
      <c r="E2924" s="19">
        <v>0</v>
      </c>
      <c r="F2924" s="17" t="s">
        <v>1663</v>
      </c>
      <c r="G2924" s="17" t="s">
        <v>20</v>
      </c>
      <c r="H2924" s="18">
        <v>46057</v>
      </c>
      <c r="I2924" s="18">
        <v>46104</v>
      </c>
      <c r="J2924" s="17" t="s">
        <v>2931</v>
      </c>
      <c r="K2924" s="17" t="s">
        <v>2210</v>
      </c>
      <c r="L2924" t="str">
        <f>IF(COUNTIFS(ZSOHSD058[订单号数值], ZSOHPP055[[#This Row],[订单号数值]], ZSOHSD058[行項目], ZSOHPP055[[#This Row],[行項目]])&gt;0, "Y", "")</f>
        <v>Y</v>
      </c>
      <c r="M2924">
        <f>IF(ZSOHPP055[[#This Row],[銷售訂單]]="", "", --ZSOHPP055[[#This Row],[銷售訂單]])</f>
        <v>6080703</v>
      </c>
    </row>
    <row r="2925" spans="1:13">
      <c r="A2925" s="17" t="s">
        <v>1658</v>
      </c>
      <c r="B2925" s="19">
        <v>645.87800000000004</v>
      </c>
      <c r="C2925" s="19">
        <v>608.5</v>
      </c>
      <c r="D2925" s="19">
        <v>37.378</v>
      </c>
      <c r="E2925" s="19">
        <v>0</v>
      </c>
      <c r="F2925" s="17" t="s">
        <v>1659</v>
      </c>
      <c r="G2925" s="17" t="s">
        <v>20</v>
      </c>
      <c r="H2925" s="18">
        <v>46057</v>
      </c>
      <c r="I2925" s="18">
        <v>46104</v>
      </c>
      <c r="J2925" s="17" t="s">
        <v>2931</v>
      </c>
      <c r="K2925" s="17" t="s">
        <v>2210</v>
      </c>
      <c r="L2925" t="str">
        <f>IF(COUNTIFS(ZSOHSD058[订单号数值], ZSOHPP055[[#This Row],[订单号数值]], ZSOHSD058[行項目], ZSOHPP055[[#This Row],[行項目]])&gt;0, "Y", "")</f>
        <v>Y</v>
      </c>
      <c r="M2925">
        <f>IF(ZSOHPP055[[#This Row],[銷售訂單]]="", "", --ZSOHPP055[[#This Row],[銷售訂單]])</f>
        <v>6080703</v>
      </c>
    </row>
    <row r="2926" spans="1:13">
      <c r="A2926" s="17" t="s">
        <v>1658</v>
      </c>
      <c r="B2926" s="19">
        <v>2598.61</v>
      </c>
      <c r="C2926" s="19">
        <v>2599.5</v>
      </c>
      <c r="D2926" s="19">
        <v>-0.89</v>
      </c>
      <c r="E2926" s="19">
        <v>0</v>
      </c>
      <c r="F2926" s="17" t="s">
        <v>1660</v>
      </c>
      <c r="G2926" s="17" t="s">
        <v>20</v>
      </c>
      <c r="H2926" s="18">
        <v>46057</v>
      </c>
      <c r="I2926" s="18">
        <v>46129</v>
      </c>
      <c r="J2926" s="17" t="s">
        <v>2931</v>
      </c>
      <c r="K2926" s="17" t="s">
        <v>2210</v>
      </c>
      <c r="L2926" t="str">
        <f>IF(COUNTIFS(ZSOHSD058[订单号数值], ZSOHPP055[[#This Row],[订单号数值]], ZSOHSD058[行項目], ZSOHPP055[[#This Row],[行項目]])&gt;0, "Y", "")</f>
        <v>Y</v>
      </c>
      <c r="M2926">
        <f>IF(ZSOHPP055[[#This Row],[銷售訂單]]="", "", --ZSOHPP055[[#This Row],[銷售訂單]])</f>
        <v>6080703</v>
      </c>
    </row>
    <row r="2927" spans="1:13">
      <c r="A2927" s="17" t="s">
        <v>1658</v>
      </c>
      <c r="B2927" s="19">
        <v>12362.269</v>
      </c>
      <c r="C2927" s="19">
        <v>0</v>
      </c>
      <c r="D2927" s="19">
        <v>12362.269</v>
      </c>
      <c r="E2927" s="19">
        <v>0</v>
      </c>
      <c r="F2927" s="17" t="s">
        <v>1662</v>
      </c>
      <c r="G2927" s="17" t="s">
        <v>20</v>
      </c>
      <c r="H2927" s="18">
        <v>46057</v>
      </c>
      <c r="I2927" s="18"/>
      <c r="J2927" s="17" t="s">
        <v>2931</v>
      </c>
      <c r="K2927" s="17" t="s">
        <v>2210</v>
      </c>
      <c r="L2927" t="str">
        <f>IF(COUNTIFS(ZSOHSD058[订单号数值], ZSOHPP055[[#This Row],[订单号数值]], ZSOHSD058[行項目], ZSOHPP055[[#This Row],[行項目]])&gt;0, "Y", "")</f>
        <v>Y</v>
      </c>
      <c r="M2927">
        <f>IF(ZSOHPP055[[#This Row],[銷售訂單]]="", "", --ZSOHPP055[[#This Row],[銷售訂單]])</f>
        <v>6080703</v>
      </c>
    </row>
    <row r="2928" spans="1:13">
      <c r="A2928" s="17" t="s">
        <v>2117</v>
      </c>
      <c r="B2928" s="19">
        <v>0.01</v>
      </c>
      <c r="C2928" s="19">
        <v>0</v>
      </c>
      <c r="D2928" s="19">
        <v>0.01</v>
      </c>
      <c r="E2928" s="19">
        <v>0</v>
      </c>
      <c r="F2928" s="17" t="s">
        <v>2124</v>
      </c>
      <c r="G2928" s="17" t="s">
        <v>20</v>
      </c>
      <c r="H2928" s="18">
        <v>46057</v>
      </c>
      <c r="I2928" s="18">
        <v>46058</v>
      </c>
      <c r="J2928" s="17" t="s">
        <v>2627</v>
      </c>
      <c r="K2928" s="17" t="s">
        <v>2210</v>
      </c>
      <c r="L2928" t="str">
        <f>IF(COUNTIFS(ZSOHSD058[订单号数值], ZSOHPP055[[#This Row],[订单号数值]], ZSOHSD058[行項目], ZSOHPP055[[#This Row],[行項目]])&gt;0, "Y", "")</f>
        <v>Y</v>
      </c>
      <c r="M2928">
        <f>IF(ZSOHPP055[[#This Row],[銷售訂單]]="", "", --ZSOHPP055[[#This Row],[銷售訂單]])</f>
        <v>6078137</v>
      </c>
    </row>
    <row r="2929" spans="1:13">
      <c r="A2929" s="17" t="s">
        <v>26</v>
      </c>
      <c r="B2929" s="19">
        <v>444.5</v>
      </c>
      <c r="C2929" s="19">
        <v>512</v>
      </c>
      <c r="D2929" s="19">
        <v>-67.5</v>
      </c>
      <c r="E2929" s="19">
        <v>0</v>
      </c>
      <c r="F2929" s="17" t="s">
        <v>31</v>
      </c>
      <c r="G2929" s="17" t="s">
        <v>20</v>
      </c>
      <c r="H2929" s="18">
        <v>46058</v>
      </c>
      <c r="I2929" s="18">
        <v>46102</v>
      </c>
      <c r="J2929" s="17" t="s">
        <v>3136</v>
      </c>
      <c r="K2929" s="17" t="s">
        <v>2210</v>
      </c>
      <c r="L2929" t="str">
        <f>IF(COUNTIFS(ZSOHSD058[订单号数值], ZSOHPP055[[#This Row],[订单号数值]], ZSOHSD058[行項目], ZSOHPP055[[#This Row],[行項目]])&gt;0, "Y", "")</f>
        <v>Y</v>
      </c>
      <c r="M2929">
        <f>IF(ZSOHPP055[[#This Row],[銷售訂單]]="", "", --ZSOHPP055[[#This Row],[銷售訂單]])</f>
        <v>6083384</v>
      </c>
    </row>
    <row r="2930" spans="1:13">
      <c r="A2930" s="17" t="s">
        <v>1904</v>
      </c>
      <c r="B2930" s="19">
        <v>11852.472</v>
      </c>
      <c r="C2930" s="19">
        <v>11812.5</v>
      </c>
      <c r="D2930" s="19">
        <v>39.972000000000001</v>
      </c>
      <c r="E2930" s="19">
        <v>0</v>
      </c>
      <c r="F2930" s="17" t="s">
        <v>1910</v>
      </c>
      <c r="G2930" s="17" t="s">
        <v>20</v>
      </c>
      <c r="H2930" s="18">
        <v>46058</v>
      </c>
      <c r="I2930" s="18"/>
      <c r="J2930" s="17" t="s">
        <v>3000</v>
      </c>
      <c r="K2930" s="17" t="s">
        <v>2210</v>
      </c>
      <c r="L2930" t="str">
        <f>IF(COUNTIFS(ZSOHSD058[订单号数值], ZSOHPP055[[#This Row],[订单号数值]], ZSOHSD058[行項目], ZSOHPP055[[#This Row],[行項目]])&gt;0, "Y", "")</f>
        <v>Y</v>
      </c>
      <c r="M2930">
        <f>IF(ZSOHPP055[[#This Row],[銷售訂單]]="", "", --ZSOHPP055[[#This Row],[銷售訂單]])</f>
        <v>6081340</v>
      </c>
    </row>
    <row r="2931" spans="1:13">
      <c r="A2931" s="17" t="s">
        <v>2129</v>
      </c>
      <c r="B2931" s="19">
        <v>1471.31</v>
      </c>
      <c r="C2931" s="19">
        <v>1399</v>
      </c>
      <c r="D2931" s="19">
        <v>72.31</v>
      </c>
      <c r="E2931" s="19">
        <v>0</v>
      </c>
      <c r="F2931" s="17" t="s">
        <v>2132</v>
      </c>
      <c r="G2931" s="17" t="s">
        <v>20</v>
      </c>
      <c r="H2931" s="18">
        <v>46058</v>
      </c>
      <c r="I2931" s="18">
        <v>46108</v>
      </c>
      <c r="J2931" s="17" t="s">
        <v>3173</v>
      </c>
      <c r="K2931" s="17" t="s">
        <v>2210</v>
      </c>
      <c r="L2931" t="str">
        <f>IF(COUNTIFS(ZSOHSD058[订单号数值], ZSOHPP055[[#This Row],[订单号数值]], ZSOHSD058[行項目], ZSOHPP055[[#This Row],[行項目]])&gt;0, "Y", "")</f>
        <v>Y</v>
      </c>
      <c r="M2931">
        <f>IF(ZSOHPP055[[#This Row],[銷售訂單]]="", "", --ZSOHPP055[[#This Row],[銷售訂單]])</f>
        <v>6083821</v>
      </c>
    </row>
    <row r="2932" spans="1:13">
      <c r="A2932" s="17" t="s">
        <v>26</v>
      </c>
      <c r="B2932" s="19">
        <v>13500</v>
      </c>
      <c r="C2932" s="19">
        <v>13562</v>
      </c>
      <c r="D2932" s="19">
        <v>-62</v>
      </c>
      <c r="E2932" s="19">
        <v>0</v>
      </c>
      <c r="F2932" s="17" t="s">
        <v>30</v>
      </c>
      <c r="G2932" s="17" t="s">
        <v>20</v>
      </c>
      <c r="H2932" s="18">
        <v>46059</v>
      </c>
      <c r="I2932" s="18">
        <v>46094</v>
      </c>
      <c r="J2932" s="17" t="s">
        <v>3136</v>
      </c>
      <c r="K2932" s="17" t="s">
        <v>2210</v>
      </c>
      <c r="L2932" t="str">
        <f>IF(COUNTIFS(ZSOHSD058[订单号数值], ZSOHPP055[[#This Row],[订单号数值]], ZSOHSD058[行項目], ZSOHPP055[[#This Row],[行項目]])&gt;0, "Y", "")</f>
        <v>Y</v>
      </c>
      <c r="M2932">
        <f>IF(ZSOHPP055[[#This Row],[銷售訂單]]="", "", --ZSOHPP055[[#This Row],[銷售訂單]])</f>
        <v>6083384</v>
      </c>
    </row>
    <row r="2933" spans="1:13">
      <c r="A2933" s="17" t="s">
        <v>1470</v>
      </c>
      <c r="B2933" s="19">
        <v>70</v>
      </c>
      <c r="C2933" s="19">
        <v>79.5</v>
      </c>
      <c r="D2933" s="19">
        <v>-9.5</v>
      </c>
      <c r="E2933" s="19">
        <v>0</v>
      </c>
      <c r="F2933" s="17" t="s">
        <v>1473</v>
      </c>
      <c r="G2933" s="17" t="s">
        <v>21</v>
      </c>
      <c r="H2933" s="18">
        <v>46059</v>
      </c>
      <c r="I2933" s="18">
        <v>46079</v>
      </c>
      <c r="J2933" s="17" t="s">
        <v>3174</v>
      </c>
      <c r="K2933" s="17" t="s">
        <v>2210</v>
      </c>
      <c r="L2933" t="str">
        <f>IF(COUNTIFS(ZSOHSD058[订单号数值], ZSOHPP055[[#This Row],[订单号数值]], ZSOHSD058[行項目], ZSOHPP055[[#This Row],[行項目]])&gt;0, "Y", "")</f>
        <v>Y</v>
      </c>
      <c r="M2933">
        <f>IF(ZSOHPP055[[#This Row],[銷售訂單]]="", "", --ZSOHPP055[[#This Row],[銷售訂單]])</f>
        <v>6083824</v>
      </c>
    </row>
    <row r="2934" spans="1:13">
      <c r="A2934" s="17" t="s">
        <v>1658</v>
      </c>
      <c r="B2934" s="19">
        <v>537</v>
      </c>
      <c r="C2934" s="19">
        <v>457</v>
      </c>
      <c r="D2934" s="19">
        <v>80</v>
      </c>
      <c r="E2934" s="19">
        <v>0</v>
      </c>
      <c r="F2934" s="17" t="s">
        <v>1667</v>
      </c>
      <c r="G2934" s="17" t="s">
        <v>20</v>
      </c>
      <c r="H2934" s="18">
        <v>46059</v>
      </c>
      <c r="I2934" s="18">
        <v>46091</v>
      </c>
      <c r="J2934" s="17" t="s">
        <v>2626</v>
      </c>
      <c r="K2934" s="17" t="s">
        <v>2210</v>
      </c>
      <c r="L2934" t="str">
        <f>IF(COUNTIFS(ZSOHSD058[订单号数值], ZSOHPP055[[#This Row],[订单号数值]], ZSOHSD058[行項目], ZSOHPP055[[#This Row],[行項目]])&gt;0, "Y", "")</f>
        <v>Y</v>
      </c>
      <c r="M2934">
        <f>IF(ZSOHPP055[[#This Row],[銷售訂單]]="", "", --ZSOHPP055[[#This Row],[銷售訂單]])</f>
        <v>6078095</v>
      </c>
    </row>
    <row r="2935" spans="1:13">
      <c r="A2935" s="17" t="s">
        <v>1658</v>
      </c>
      <c r="B2935" s="19">
        <v>10785</v>
      </c>
      <c r="C2935" s="19">
        <v>10546</v>
      </c>
      <c r="D2935" s="19">
        <v>239</v>
      </c>
      <c r="E2935" s="19">
        <v>0</v>
      </c>
      <c r="F2935" s="17" t="s">
        <v>1670</v>
      </c>
      <c r="G2935" s="17" t="s">
        <v>20</v>
      </c>
      <c r="H2935" s="18">
        <v>46059</v>
      </c>
      <c r="I2935" s="18">
        <v>46114</v>
      </c>
      <c r="J2935" s="17" t="s">
        <v>2626</v>
      </c>
      <c r="K2935" s="17" t="s">
        <v>2210</v>
      </c>
      <c r="L2935" t="str">
        <f>IF(COUNTIFS(ZSOHSD058[订单号数值], ZSOHPP055[[#This Row],[订单号数值]], ZSOHSD058[行項目], ZSOHPP055[[#This Row],[行項目]])&gt;0, "Y", "")</f>
        <v>Y</v>
      </c>
      <c r="M2935">
        <f>IF(ZSOHPP055[[#This Row],[銷售訂單]]="", "", --ZSOHPP055[[#This Row],[銷售訂單]])</f>
        <v>6078095</v>
      </c>
    </row>
    <row r="2936" spans="1:13">
      <c r="A2936" s="17" t="s">
        <v>1757</v>
      </c>
      <c r="B2936" s="19">
        <v>0.01</v>
      </c>
      <c r="C2936" s="19">
        <v>0</v>
      </c>
      <c r="D2936" s="19">
        <v>0.01</v>
      </c>
      <c r="E2936" s="19">
        <v>0</v>
      </c>
      <c r="F2936" s="17" t="s">
        <v>1761</v>
      </c>
      <c r="G2936" s="17" t="s">
        <v>22</v>
      </c>
      <c r="H2936" s="18">
        <v>46059</v>
      </c>
      <c r="I2936" s="18">
        <v>46065</v>
      </c>
      <c r="J2936" s="17" t="s">
        <v>3175</v>
      </c>
      <c r="K2936" s="17" t="s">
        <v>2210</v>
      </c>
      <c r="L2936" t="str">
        <f>IF(COUNTIFS(ZSOHSD058[订单号数值], ZSOHPP055[[#This Row],[订单号数值]], ZSOHSD058[行項目], ZSOHPP055[[#This Row],[行項目]])&gt;0, "Y", "")</f>
        <v>Y</v>
      </c>
      <c r="M2936">
        <f>IF(ZSOHPP055[[#This Row],[銷售訂單]]="", "", --ZSOHPP055[[#This Row],[銷售訂單]])</f>
        <v>6083825</v>
      </c>
    </row>
    <row r="2937" spans="1:13">
      <c r="A2937" s="17" t="s">
        <v>2104</v>
      </c>
      <c r="B2937" s="19">
        <v>8452.3459999999995</v>
      </c>
      <c r="C2937" s="19">
        <v>8442.5</v>
      </c>
      <c r="D2937" s="19">
        <v>9.8460000000000001</v>
      </c>
      <c r="E2937" s="19">
        <v>0</v>
      </c>
      <c r="F2937" s="17" t="s">
        <v>2109</v>
      </c>
      <c r="G2937" s="17" t="s">
        <v>23</v>
      </c>
      <c r="H2937" s="18">
        <v>46059</v>
      </c>
      <c r="I2937" s="18">
        <v>46097</v>
      </c>
      <c r="J2937" s="17" t="s">
        <v>3178</v>
      </c>
      <c r="K2937" s="17" t="s">
        <v>2216</v>
      </c>
      <c r="L2937" t="str">
        <f>IF(COUNTIFS(ZSOHSD058[订单号数值], ZSOHPP055[[#This Row],[订单号数值]], ZSOHSD058[行項目], ZSOHPP055[[#This Row],[行項目]])&gt;0, "Y", "")</f>
        <v>Y</v>
      </c>
      <c r="M2937">
        <f>IF(ZSOHPP055[[#This Row],[銷售訂單]]="", "", --ZSOHPP055[[#This Row],[銷售訂單]])</f>
        <v>6083860</v>
      </c>
    </row>
    <row r="2938" spans="1:13">
      <c r="A2938" s="17" t="s">
        <v>1106</v>
      </c>
      <c r="B2938" s="19">
        <v>44.615000000000002</v>
      </c>
      <c r="C2938" s="19">
        <v>25.5</v>
      </c>
      <c r="D2938" s="19">
        <v>19.114999999999998</v>
      </c>
      <c r="E2938" s="19">
        <v>0</v>
      </c>
      <c r="F2938" s="17" t="s">
        <v>1107</v>
      </c>
      <c r="G2938" s="17" t="s">
        <v>25</v>
      </c>
      <c r="H2938" s="18">
        <v>46060</v>
      </c>
      <c r="I2938" s="18">
        <v>46105</v>
      </c>
      <c r="J2938" s="17" t="s">
        <v>3182</v>
      </c>
      <c r="K2938" s="17" t="s">
        <v>2210</v>
      </c>
      <c r="L2938" t="str">
        <f>IF(COUNTIFS(ZSOHSD058[订单号数值], ZSOHPP055[[#This Row],[订单号数值]], ZSOHSD058[行項目], ZSOHPP055[[#This Row],[行項目]])&gt;0, "Y", "")</f>
        <v>Y</v>
      </c>
      <c r="M2938">
        <f>IF(ZSOHPP055[[#This Row],[銷售訂單]]="", "", --ZSOHPP055[[#This Row],[銷售訂單]])</f>
        <v>4175805</v>
      </c>
    </row>
    <row r="2939" spans="1:13">
      <c r="A2939" s="17" t="s">
        <v>1336</v>
      </c>
      <c r="B2939" s="19">
        <v>5678.7259999999997</v>
      </c>
      <c r="C2939" s="19">
        <v>5636.5</v>
      </c>
      <c r="D2939" s="19">
        <v>42.225999999999999</v>
      </c>
      <c r="E2939" s="19">
        <v>0</v>
      </c>
      <c r="F2939" s="17" t="s">
        <v>1354</v>
      </c>
      <c r="G2939" s="17" t="s">
        <v>23</v>
      </c>
      <c r="H2939" s="18">
        <v>46060</v>
      </c>
      <c r="I2939" s="18">
        <v>46087</v>
      </c>
      <c r="J2939" s="17" t="s">
        <v>2812</v>
      </c>
      <c r="K2939" s="17" t="s">
        <v>2217</v>
      </c>
      <c r="L2939" t="str">
        <f>IF(COUNTIFS(ZSOHSD058[订单号数值], ZSOHPP055[[#This Row],[订单号数值]], ZSOHSD058[行項目], ZSOHPP055[[#This Row],[行項目]])&gt;0, "Y", "")</f>
        <v>Y</v>
      </c>
      <c r="M2939">
        <f>IF(ZSOHPP055[[#This Row],[銷售訂單]]="", "", --ZSOHPP055[[#This Row],[銷售訂單]])</f>
        <v>6079421</v>
      </c>
    </row>
    <row r="2940" spans="1:13">
      <c r="A2940" s="17" t="s">
        <v>1924</v>
      </c>
      <c r="B2940" s="19">
        <v>7924.9059999999999</v>
      </c>
      <c r="C2940" s="19">
        <v>7784.5</v>
      </c>
      <c r="D2940" s="19">
        <v>140.40600000000001</v>
      </c>
      <c r="E2940" s="19">
        <v>0</v>
      </c>
      <c r="F2940" s="17" t="s">
        <v>1943</v>
      </c>
      <c r="G2940" s="17" t="s">
        <v>20</v>
      </c>
      <c r="H2940" s="18">
        <v>46060</v>
      </c>
      <c r="I2940" s="18">
        <v>46125</v>
      </c>
      <c r="J2940" s="17" t="s">
        <v>3058</v>
      </c>
      <c r="K2940" s="17" t="s">
        <v>2210</v>
      </c>
      <c r="L2940" t="str">
        <f>IF(COUNTIFS(ZSOHSD058[订单号数值], ZSOHPP055[[#This Row],[订单号数值]], ZSOHSD058[行項目], ZSOHPP055[[#This Row],[行項目]])&gt;0, "Y", "")</f>
        <v>Y</v>
      </c>
      <c r="M2940">
        <f>IF(ZSOHPP055[[#This Row],[銷售訂單]]="", "", --ZSOHPP055[[#This Row],[銷售訂單]])</f>
        <v>6082054</v>
      </c>
    </row>
    <row r="2941" spans="1:13">
      <c r="A2941" s="17" t="s">
        <v>1924</v>
      </c>
      <c r="B2941" s="19">
        <v>17296</v>
      </c>
      <c r="C2941" s="19">
        <v>17338</v>
      </c>
      <c r="D2941" s="19">
        <v>-42</v>
      </c>
      <c r="E2941" s="19">
        <v>0</v>
      </c>
      <c r="F2941" s="17" t="s">
        <v>1946</v>
      </c>
      <c r="G2941" s="17" t="s">
        <v>20</v>
      </c>
      <c r="H2941" s="18">
        <v>46060</v>
      </c>
      <c r="I2941" s="18">
        <v>46105</v>
      </c>
      <c r="J2941" s="17" t="s">
        <v>3058</v>
      </c>
      <c r="K2941" s="17" t="s">
        <v>2210</v>
      </c>
      <c r="L2941" t="str">
        <f>IF(COUNTIFS(ZSOHSD058[订单号数值], ZSOHPP055[[#This Row],[订单号数值]], ZSOHSD058[行項目], ZSOHPP055[[#This Row],[行項目]])&gt;0, "Y", "")</f>
        <v>Y</v>
      </c>
      <c r="M2941">
        <f>IF(ZSOHPP055[[#This Row],[銷售訂單]]="", "", --ZSOHPP055[[#This Row],[銷售訂單]])</f>
        <v>6082054</v>
      </c>
    </row>
    <row r="2942" spans="1:13">
      <c r="A2942" s="17" t="s">
        <v>158</v>
      </c>
      <c r="B2942" s="19">
        <v>2400</v>
      </c>
      <c r="C2942" s="19">
        <v>2659</v>
      </c>
      <c r="D2942" s="19">
        <v>-259</v>
      </c>
      <c r="E2942" s="19">
        <v>0</v>
      </c>
      <c r="F2942" s="17" t="s">
        <v>161</v>
      </c>
      <c r="G2942" s="17" t="s">
        <v>22</v>
      </c>
      <c r="H2942" s="18">
        <v>46062</v>
      </c>
      <c r="I2942" s="18">
        <v>46111</v>
      </c>
      <c r="J2942" s="17" t="s">
        <v>3183</v>
      </c>
      <c r="K2942" s="17" t="s">
        <v>2215</v>
      </c>
      <c r="L2942" t="str">
        <f>IF(COUNTIFS(ZSOHSD058[订单号数值], ZSOHPP055[[#This Row],[订单号数值]], ZSOHSD058[行項目], ZSOHPP055[[#This Row],[行項目]])&gt;0, "Y", "")</f>
        <v>Y</v>
      </c>
      <c r="M2942">
        <f>IF(ZSOHPP055[[#This Row],[銷售訂單]]="", "", --ZSOHPP055[[#This Row],[銷售訂單]])</f>
        <v>6083898</v>
      </c>
    </row>
    <row r="2943" spans="1:13">
      <c r="A2943" s="17" t="s">
        <v>158</v>
      </c>
      <c r="B2943" s="19">
        <v>301.09399999999999</v>
      </c>
      <c r="C2943" s="19">
        <v>0</v>
      </c>
      <c r="D2943" s="19">
        <v>301.09399999999999</v>
      </c>
      <c r="E2943" s="19">
        <v>0</v>
      </c>
      <c r="F2943" s="17" t="s">
        <v>160</v>
      </c>
      <c r="G2943" s="17" t="s">
        <v>22</v>
      </c>
      <c r="H2943" s="18">
        <v>46062</v>
      </c>
      <c r="I2943" s="18">
        <v>46102</v>
      </c>
      <c r="J2943" s="17" t="s">
        <v>3183</v>
      </c>
      <c r="K2943" s="17" t="s">
        <v>2210</v>
      </c>
      <c r="L2943" t="str">
        <f>IF(COUNTIFS(ZSOHSD058[订单号数值], ZSOHPP055[[#This Row],[订单号数值]], ZSOHSD058[行項目], ZSOHPP055[[#This Row],[行項目]])&gt;0, "Y", "")</f>
        <v>Y</v>
      </c>
      <c r="M2943">
        <f>IF(ZSOHPP055[[#This Row],[銷售訂單]]="", "", --ZSOHPP055[[#This Row],[銷售訂單]])</f>
        <v>6083898</v>
      </c>
    </row>
    <row r="2944" spans="1:13">
      <c r="A2944" s="17" t="s">
        <v>507</v>
      </c>
      <c r="B2944" s="19">
        <v>346</v>
      </c>
      <c r="C2944" s="19">
        <v>317</v>
      </c>
      <c r="D2944" s="19">
        <v>29</v>
      </c>
      <c r="E2944" s="19">
        <v>0</v>
      </c>
      <c r="F2944" s="17" t="s">
        <v>516</v>
      </c>
      <c r="G2944" s="17" t="s">
        <v>23</v>
      </c>
      <c r="H2944" s="18">
        <v>46063</v>
      </c>
      <c r="I2944" s="18">
        <v>46092</v>
      </c>
      <c r="J2944" s="17" t="s">
        <v>3158</v>
      </c>
      <c r="K2944" s="17" t="s">
        <v>2210</v>
      </c>
      <c r="L2944" t="str">
        <f>IF(COUNTIFS(ZSOHSD058[订单号数值], ZSOHPP055[[#This Row],[订单号数值]], ZSOHSD058[行項目], ZSOHPP055[[#This Row],[行項目]])&gt;0, "Y", "")</f>
        <v>Y</v>
      </c>
      <c r="M2944">
        <f>IF(ZSOHPP055[[#This Row],[銷售訂單]]="", "", --ZSOHPP055[[#This Row],[銷售訂單]])</f>
        <v>6083670</v>
      </c>
    </row>
    <row r="2945" spans="1:13">
      <c r="A2945" s="17" t="s">
        <v>743</v>
      </c>
      <c r="B2945" s="19">
        <v>1698.364</v>
      </c>
      <c r="C2945" s="19">
        <v>1692</v>
      </c>
      <c r="D2945" s="19">
        <v>6.3639999999999999</v>
      </c>
      <c r="E2945" s="19">
        <v>0</v>
      </c>
      <c r="F2945" s="17" t="s">
        <v>785</v>
      </c>
      <c r="G2945" s="17" t="s">
        <v>24</v>
      </c>
      <c r="H2945" s="18">
        <v>46063</v>
      </c>
      <c r="I2945" s="18">
        <v>46097</v>
      </c>
      <c r="J2945" s="17" t="s">
        <v>3758</v>
      </c>
      <c r="K2945" s="17" t="s">
        <v>2210</v>
      </c>
      <c r="L2945" t="str">
        <f>IF(COUNTIFS(ZSOHSD058[订单号数值], ZSOHPP055[[#This Row],[订单号数值]], ZSOHSD058[行項目], ZSOHPP055[[#This Row],[行項目]])&gt;0, "Y", "")</f>
        <v/>
      </c>
      <c r="M2945">
        <f>IF(ZSOHPP055[[#This Row],[銷售訂單]]="", "", --ZSOHPP055[[#This Row],[銷售訂單]])</f>
        <v>6083268</v>
      </c>
    </row>
    <row r="2946" spans="1:13">
      <c r="A2946" s="17" t="s">
        <v>743</v>
      </c>
      <c r="B2946" s="19">
        <v>1484.0360000000001</v>
      </c>
      <c r="C2946" s="19">
        <v>1552</v>
      </c>
      <c r="D2946" s="19">
        <v>-67.963999999999999</v>
      </c>
      <c r="E2946" s="19">
        <v>0</v>
      </c>
      <c r="F2946" s="17" t="s">
        <v>775</v>
      </c>
      <c r="G2946" s="17" t="s">
        <v>24</v>
      </c>
      <c r="H2946" s="18">
        <v>46063</v>
      </c>
      <c r="I2946" s="18">
        <v>46098</v>
      </c>
      <c r="J2946" s="17" t="s">
        <v>3758</v>
      </c>
      <c r="K2946" s="17" t="s">
        <v>2210</v>
      </c>
      <c r="L2946" t="str">
        <f>IF(COUNTIFS(ZSOHSD058[订单号数值], ZSOHPP055[[#This Row],[订单号数值]], ZSOHSD058[行項目], ZSOHPP055[[#This Row],[行項目]])&gt;0, "Y", "")</f>
        <v/>
      </c>
      <c r="M2946">
        <f>IF(ZSOHPP055[[#This Row],[銷售訂單]]="", "", --ZSOHPP055[[#This Row],[銷售訂單]])</f>
        <v>6083268</v>
      </c>
    </row>
    <row r="2947" spans="1:13">
      <c r="A2947" s="17" t="s">
        <v>1336</v>
      </c>
      <c r="B2947" s="19">
        <v>16718.022000000001</v>
      </c>
      <c r="C2947" s="19">
        <v>16664</v>
      </c>
      <c r="D2947" s="19">
        <v>54.021999999999998</v>
      </c>
      <c r="E2947" s="19">
        <v>0</v>
      </c>
      <c r="F2947" s="17" t="s">
        <v>1353</v>
      </c>
      <c r="G2947" s="17" t="s">
        <v>23</v>
      </c>
      <c r="H2947" s="18">
        <v>46063</v>
      </c>
      <c r="I2947" s="18">
        <v>46093</v>
      </c>
      <c r="J2947" s="17" t="s">
        <v>3011</v>
      </c>
      <c r="K2947" s="17" t="s">
        <v>2220</v>
      </c>
      <c r="L2947" t="str">
        <f>IF(COUNTIFS(ZSOHSD058[订单号数值], ZSOHPP055[[#This Row],[订单号数值]], ZSOHSD058[行項目], ZSOHPP055[[#This Row],[行項目]])&gt;0, "Y", "")</f>
        <v>Y</v>
      </c>
      <c r="M2947">
        <f>IF(ZSOHPP055[[#This Row],[銷售訂單]]="", "", --ZSOHPP055[[#This Row],[銷售訂單]])</f>
        <v>6081489</v>
      </c>
    </row>
    <row r="2948" spans="1:13">
      <c r="A2948" s="17" t="s">
        <v>1336</v>
      </c>
      <c r="B2948" s="19">
        <v>5666.3720000000003</v>
      </c>
      <c r="C2948" s="19">
        <v>5635.5</v>
      </c>
      <c r="D2948" s="19">
        <v>30.872</v>
      </c>
      <c r="E2948" s="19">
        <v>0</v>
      </c>
      <c r="F2948" s="17" t="s">
        <v>1352</v>
      </c>
      <c r="G2948" s="17" t="s">
        <v>23</v>
      </c>
      <c r="H2948" s="18">
        <v>46063</v>
      </c>
      <c r="I2948" s="18">
        <v>46093</v>
      </c>
      <c r="J2948" s="17" t="s">
        <v>2812</v>
      </c>
      <c r="K2948" s="17" t="s">
        <v>2217</v>
      </c>
      <c r="L2948" t="str">
        <f>IF(COUNTIFS(ZSOHSD058[订单号数值], ZSOHPP055[[#This Row],[订单号数值]], ZSOHSD058[行項目], ZSOHPP055[[#This Row],[行項目]])&gt;0, "Y", "")</f>
        <v>Y</v>
      </c>
      <c r="M2948">
        <f>IF(ZSOHPP055[[#This Row],[銷售訂單]]="", "", --ZSOHPP055[[#This Row],[銷售訂單]])</f>
        <v>6079421</v>
      </c>
    </row>
    <row r="2949" spans="1:13">
      <c r="A2949" s="17" t="s">
        <v>1447</v>
      </c>
      <c r="B2949" s="19">
        <v>614</v>
      </c>
      <c r="C2949" s="19">
        <v>582</v>
      </c>
      <c r="D2949" s="19">
        <v>32</v>
      </c>
      <c r="E2949" s="19">
        <v>0</v>
      </c>
      <c r="F2949" s="17" t="s">
        <v>1452</v>
      </c>
      <c r="G2949" s="17" t="s">
        <v>23</v>
      </c>
      <c r="H2949" s="18">
        <v>46064</v>
      </c>
      <c r="I2949" s="18">
        <v>46083</v>
      </c>
      <c r="J2949" s="17" t="s">
        <v>3165</v>
      </c>
      <c r="K2949" s="17" t="s">
        <v>2210</v>
      </c>
      <c r="L2949" t="str">
        <f>IF(COUNTIFS(ZSOHSD058[订单号数值], ZSOHPP055[[#This Row],[订单号数值]], ZSOHSD058[行項目], ZSOHPP055[[#This Row],[行項目]])&gt;0, "Y", "")</f>
        <v>Y</v>
      </c>
      <c r="M2949">
        <f>IF(ZSOHPP055[[#This Row],[銷售訂單]]="", "", --ZSOHPP055[[#This Row],[銷售訂單]])</f>
        <v>6083735</v>
      </c>
    </row>
    <row r="2950" spans="1:13">
      <c r="A2950" s="17" t="s">
        <v>26</v>
      </c>
      <c r="B2950" s="19">
        <v>2244.3879999999999</v>
      </c>
      <c r="C2950" s="19">
        <v>2302</v>
      </c>
      <c r="D2950" s="19">
        <v>-57.612000000000002</v>
      </c>
      <c r="E2950" s="19">
        <v>0</v>
      </c>
      <c r="F2950" s="17" t="s">
        <v>3473</v>
      </c>
      <c r="G2950" s="17" t="s">
        <v>20</v>
      </c>
      <c r="H2950" s="18">
        <v>46065</v>
      </c>
      <c r="I2950" s="18">
        <v>46111</v>
      </c>
      <c r="J2950" s="17" t="s">
        <v>3136</v>
      </c>
      <c r="K2950" s="17" t="s">
        <v>2210</v>
      </c>
      <c r="L2950" t="str">
        <f>IF(COUNTIFS(ZSOHSD058[订单号数值], ZSOHPP055[[#This Row],[订单号数值]], ZSOHSD058[行項目], ZSOHPP055[[#This Row],[行項目]])&gt;0, "Y", "")</f>
        <v>Y</v>
      </c>
      <c r="M2950">
        <f>IF(ZSOHPP055[[#This Row],[銷售訂單]]="", "", --ZSOHPP055[[#This Row],[銷售訂單]])</f>
        <v>6083384</v>
      </c>
    </row>
    <row r="2951" spans="1:13">
      <c r="A2951" s="17" t="s">
        <v>26</v>
      </c>
      <c r="B2951" s="19">
        <v>28504.734</v>
      </c>
      <c r="C2951" s="19">
        <v>29007.5</v>
      </c>
      <c r="D2951" s="19">
        <v>-502.76600000000002</v>
      </c>
      <c r="E2951" s="19">
        <v>0</v>
      </c>
      <c r="F2951" s="17" t="s">
        <v>3471</v>
      </c>
      <c r="G2951" s="17" t="s">
        <v>20</v>
      </c>
      <c r="H2951" s="18">
        <v>46065</v>
      </c>
      <c r="I2951" s="18">
        <v>46114</v>
      </c>
      <c r="J2951" s="17" t="s">
        <v>3143</v>
      </c>
      <c r="K2951" s="17" t="s">
        <v>2210</v>
      </c>
      <c r="L2951" t="str">
        <f>IF(COUNTIFS(ZSOHSD058[订单号数值], ZSOHPP055[[#This Row],[订单号数值]], ZSOHSD058[行項目], ZSOHPP055[[#This Row],[行項目]])&gt;0, "Y", "")</f>
        <v>Y</v>
      </c>
      <c r="M2951">
        <f>IF(ZSOHPP055[[#This Row],[銷售訂單]]="", "", --ZSOHPP055[[#This Row],[銷售訂單]])</f>
        <v>6083471</v>
      </c>
    </row>
    <row r="2952" spans="1:13">
      <c r="A2952" s="17" t="s">
        <v>26</v>
      </c>
      <c r="B2952" s="19">
        <v>8128.348</v>
      </c>
      <c r="C2952" s="19">
        <v>8130</v>
      </c>
      <c r="D2952" s="19">
        <v>-1.6519999999999999</v>
      </c>
      <c r="E2952" s="19">
        <v>0</v>
      </c>
      <c r="F2952" s="17" t="s">
        <v>3477</v>
      </c>
      <c r="G2952" s="17" t="s">
        <v>20</v>
      </c>
      <c r="H2952" s="18">
        <v>46065</v>
      </c>
      <c r="I2952" s="18">
        <v>46105</v>
      </c>
      <c r="J2952" s="17" t="s">
        <v>3143</v>
      </c>
      <c r="K2952" s="17" t="s">
        <v>2210</v>
      </c>
      <c r="L2952" t="str">
        <f>IF(COUNTIFS(ZSOHSD058[订单号数值], ZSOHPP055[[#This Row],[订单号数值]], ZSOHSD058[行項目], ZSOHPP055[[#This Row],[行項目]])&gt;0, "Y", "")</f>
        <v>Y</v>
      </c>
      <c r="M2952">
        <f>IF(ZSOHPP055[[#This Row],[銷售訂單]]="", "", --ZSOHPP055[[#This Row],[銷售訂單]])</f>
        <v>6083471</v>
      </c>
    </row>
    <row r="2953" spans="1:13">
      <c r="A2953" s="17" t="s">
        <v>693</v>
      </c>
      <c r="B2953" s="19">
        <v>506.71100000000001</v>
      </c>
      <c r="C2953" s="19">
        <v>503.5</v>
      </c>
      <c r="D2953" s="19">
        <v>3.2109999999999999</v>
      </c>
      <c r="E2953" s="19">
        <v>0</v>
      </c>
      <c r="F2953" s="17" t="s">
        <v>713</v>
      </c>
      <c r="G2953" s="17" t="s">
        <v>24</v>
      </c>
      <c r="H2953" s="18">
        <v>46065</v>
      </c>
      <c r="I2953" s="18">
        <v>46084</v>
      </c>
      <c r="J2953" s="17" t="s">
        <v>3126</v>
      </c>
      <c r="K2953" s="17" t="s">
        <v>2210</v>
      </c>
      <c r="L2953" t="str">
        <f>IF(COUNTIFS(ZSOHSD058[订单号数值], ZSOHPP055[[#This Row],[订单号数值]], ZSOHSD058[行項目], ZSOHPP055[[#This Row],[行項目]])&gt;0, "Y", "")</f>
        <v>Y</v>
      </c>
      <c r="M2953">
        <f>IF(ZSOHPP055[[#This Row],[銷售訂單]]="", "", --ZSOHPP055[[#This Row],[銷售訂單]])</f>
        <v>6083265</v>
      </c>
    </row>
    <row r="2954" spans="1:13">
      <c r="A2954" s="17" t="s">
        <v>693</v>
      </c>
      <c r="B2954" s="19">
        <v>6642</v>
      </c>
      <c r="C2954" s="19">
        <v>6691</v>
      </c>
      <c r="D2954" s="19">
        <v>-49</v>
      </c>
      <c r="E2954" s="19">
        <v>0</v>
      </c>
      <c r="F2954" s="17" t="s">
        <v>711</v>
      </c>
      <c r="G2954" s="17" t="s">
        <v>24</v>
      </c>
      <c r="H2954" s="18">
        <v>46065</v>
      </c>
      <c r="I2954" s="18">
        <v>46097</v>
      </c>
      <c r="J2954" s="17" t="s">
        <v>3126</v>
      </c>
      <c r="K2954" s="17" t="s">
        <v>2210</v>
      </c>
      <c r="L2954" t="str">
        <f>IF(COUNTIFS(ZSOHSD058[订单号数值], ZSOHPP055[[#This Row],[订单号数值]], ZSOHSD058[行項目], ZSOHPP055[[#This Row],[行項目]])&gt;0, "Y", "")</f>
        <v>Y</v>
      </c>
      <c r="M2954">
        <f>IF(ZSOHPP055[[#This Row],[銷售訂單]]="", "", --ZSOHPP055[[#This Row],[銷售訂單]])</f>
        <v>6083265</v>
      </c>
    </row>
    <row r="2955" spans="1:13">
      <c r="A2955" s="17" t="s">
        <v>928</v>
      </c>
      <c r="B2955" s="19">
        <v>945.59900000000005</v>
      </c>
      <c r="C2955" s="19">
        <v>944</v>
      </c>
      <c r="D2955" s="19">
        <v>1.599</v>
      </c>
      <c r="E2955" s="19">
        <v>0</v>
      </c>
      <c r="F2955" s="17" t="s">
        <v>929</v>
      </c>
      <c r="G2955" s="17" t="s">
        <v>20</v>
      </c>
      <c r="H2955" s="18">
        <v>46065</v>
      </c>
      <c r="I2955" s="18">
        <v>46092</v>
      </c>
      <c r="J2955" s="17" t="s">
        <v>3774</v>
      </c>
      <c r="K2955" s="17" t="s">
        <v>2210</v>
      </c>
      <c r="L2955" t="str">
        <f>IF(COUNTIFS(ZSOHSD058[订单号数值], ZSOHPP055[[#This Row],[订单号数值]], ZSOHSD058[行項目], ZSOHPP055[[#This Row],[行項目]])&gt;0, "Y", "")</f>
        <v>Y</v>
      </c>
      <c r="M2955">
        <f>IF(ZSOHPP055[[#This Row],[銷售訂單]]="", "", --ZSOHPP055[[#This Row],[銷售訂單]])</f>
        <v>6083921</v>
      </c>
    </row>
    <row r="2956" spans="1:13">
      <c r="A2956" s="17" t="s">
        <v>1114</v>
      </c>
      <c r="B2956" s="19">
        <v>555.5</v>
      </c>
      <c r="C2956" s="19">
        <v>556</v>
      </c>
      <c r="D2956" s="19">
        <v>-0.5</v>
      </c>
      <c r="E2956" s="19">
        <v>0</v>
      </c>
      <c r="F2956" s="17" t="s">
        <v>1119</v>
      </c>
      <c r="G2956" s="17" t="s">
        <v>22</v>
      </c>
      <c r="H2956" s="18">
        <v>46065</v>
      </c>
      <c r="I2956" s="18">
        <v>46086</v>
      </c>
      <c r="J2956" s="17" t="s">
        <v>3190</v>
      </c>
      <c r="K2956" s="17" t="s">
        <v>2210</v>
      </c>
      <c r="L2956" t="str">
        <f>IF(COUNTIFS(ZSOHSD058[订单号数值], ZSOHPP055[[#This Row],[订单号数值]], ZSOHSD058[行項目], ZSOHPP055[[#This Row],[行項目]])&gt;0, "Y", "")</f>
        <v>Y</v>
      </c>
      <c r="M2956">
        <f>IF(ZSOHPP055[[#This Row],[銷售訂單]]="", "", --ZSOHPP055[[#This Row],[銷售訂單]])</f>
        <v>6083927</v>
      </c>
    </row>
    <row r="2957" spans="1:13">
      <c r="A2957" s="17" t="s">
        <v>1299</v>
      </c>
      <c r="B2957" s="19">
        <v>1E-3</v>
      </c>
      <c r="C2957" s="19">
        <v>0</v>
      </c>
      <c r="D2957" s="19">
        <v>1E-3</v>
      </c>
      <c r="E2957" s="19">
        <v>0</v>
      </c>
      <c r="F2957" s="17" t="s">
        <v>1306</v>
      </c>
      <c r="G2957" s="17" t="s">
        <v>21</v>
      </c>
      <c r="H2957" s="18">
        <v>46065</v>
      </c>
      <c r="I2957" s="18">
        <v>46105</v>
      </c>
      <c r="J2957" s="17" t="s">
        <v>3850</v>
      </c>
      <c r="K2957" s="17" t="s">
        <v>2210</v>
      </c>
      <c r="L2957" t="str">
        <f>IF(COUNTIFS(ZSOHSD058[订单号数值], ZSOHPP055[[#This Row],[订单号数值]], ZSOHSD058[行項目], ZSOHPP055[[#This Row],[行項目]])&gt;0, "Y", "")</f>
        <v>Y</v>
      </c>
      <c r="M2957">
        <f>IF(ZSOHPP055[[#This Row],[銷售訂單]]="", "", --ZSOHPP055[[#This Row],[銷售訂單]])</f>
        <v>6083522</v>
      </c>
    </row>
    <row r="2958" spans="1:13">
      <c r="A2958" s="17" t="s">
        <v>1310</v>
      </c>
      <c r="B2958" s="19">
        <v>6100</v>
      </c>
      <c r="C2958" s="19">
        <v>6134</v>
      </c>
      <c r="D2958" s="19">
        <v>-34</v>
      </c>
      <c r="E2958" s="19">
        <v>0</v>
      </c>
      <c r="F2958" s="17" t="s">
        <v>1311</v>
      </c>
      <c r="G2958" s="17" t="s">
        <v>21</v>
      </c>
      <c r="H2958" s="18">
        <v>46065</v>
      </c>
      <c r="I2958" s="18">
        <v>46093</v>
      </c>
      <c r="J2958" s="17" t="s">
        <v>3047</v>
      </c>
      <c r="K2958" s="17" t="s">
        <v>2887</v>
      </c>
      <c r="L2958" t="str">
        <f>IF(COUNTIFS(ZSOHSD058[订单号数值], ZSOHPP055[[#This Row],[订单号数值]], ZSOHSD058[行項目], ZSOHPP055[[#This Row],[行項目]])&gt;0, "Y", "")</f>
        <v>Y</v>
      </c>
      <c r="M2958">
        <f>IF(ZSOHPP055[[#This Row],[銷售訂單]]="", "", --ZSOHPP055[[#This Row],[銷售訂單]])</f>
        <v>6081968</v>
      </c>
    </row>
    <row r="2959" spans="1:13">
      <c r="A2959" s="17" t="s">
        <v>1757</v>
      </c>
      <c r="B2959" s="19">
        <v>70</v>
      </c>
      <c r="C2959" s="19">
        <v>88</v>
      </c>
      <c r="D2959" s="19">
        <v>-18</v>
      </c>
      <c r="E2959" s="19">
        <v>0</v>
      </c>
      <c r="F2959" s="17" t="s">
        <v>1760</v>
      </c>
      <c r="G2959" s="17" t="s">
        <v>22</v>
      </c>
      <c r="H2959" s="18">
        <v>46065</v>
      </c>
      <c r="I2959" s="18">
        <v>46084</v>
      </c>
      <c r="J2959" s="17" t="s">
        <v>3032</v>
      </c>
      <c r="K2959" s="17" t="s">
        <v>2215</v>
      </c>
      <c r="L2959" t="str">
        <f>IF(COUNTIFS(ZSOHSD058[订单号数值], ZSOHPP055[[#This Row],[订单号数值]], ZSOHSD058[行項目], ZSOHPP055[[#This Row],[行項目]])&gt;0, "Y", "")</f>
        <v>Y</v>
      </c>
      <c r="M2959">
        <f>IF(ZSOHPP055[[#This Row],[銷售訂單]]="", "", --ZSOHPP055[[#This Row],[銷售訂單]])</f>
        <v>6081731</v>
      </c>
    </row>
    <row r="2960" spans="1:13">
      <c r="A2960" s="17" t="s">
        <v>1249</v>
      </c>
      <c r="B2960" s="19">
        <v>20303.187999999998</v>
      </c>
      <c r="C2960" s="19">
        <v>19839</v>
      </c>
      <c r="D2960" s="19">
        <v>464.18799999999999</v>
      </c>
      <c r="E2960" s="19">
        <v>0</v>
      </c>
      <c r="F2960" s="17" t="s">
        <v>1276</v>
      </c>
      <c r="G2960" s="17" t="s">
        <v>23</v>
      </c>
      <c r="H2960" s="18">
        <v>46078</v>
      </c>
      <c r="I2960" s="18">
        <v>46104</v>
      </c>
      <c r="J2960" s="17" t="s">
        <v>3178</v>
      </c>
      <c r="K2960" s="17" t="s">
        <v>2210</v>
      </c>
      <c r="L2960" t="str">
        <f>IF(COUNTIFS(ZSOHSD058[订单号数值], ZSOHPP055[[#This Row],[订单号数值]], ZSOHSD058[行項目], ZSOHPP055[[#This Row],[行項目]])&gt;0, "Y", "")</f>
        <v>Y</v>
      </c>
      <c r="M2960">
        <f>IF(ZSOHPP055[[#This Row],[銷售訂單]]="", "", --ZSOHPP055[[#This Row],[銷售訂單]])</f>
        <v>6083860</v>
      </c>
    </row>
    <row r="2961" spans="1:13">
      <c r="A2961" s="17" t="s">
        <v>1249</v>
      </c>
      <c r="B2961" s="19">
        <v>20303.187999999998</v>
      </c>
      <c r="C2961" s="19">
        <v>20630</v>
      </c>
      <c r="D2961" s="19">
        <v>-326.81200000000001</v>
      </c>
      <c r="E2961" s="19">
        <v>0</v>
      </c>
      <c r="F2961" s="17" t="s">
        <v>1275</v>
      </c>
      <c r="G2961" s="17" t="s">
        <v>23</v>
      </c>
      <c r="H2961" s="18">
        <v>46078</v>
      </c>
      <c r="I2961" s="18">
        <v>46106</v>
      </c>
      <c r="J2961" s="17" t="s">
        <v>3178</v>
      </c>
      <c r="K2961" s="17" t="s">
        <v>2210</v>
      </c>
      <c r="L2961" t="str">
        <f>IF(COUNTIFS(ZSOHSD058[订单号数值], ZSOHPP055[[#This Row],[订单号数值]], ZSOHSD058[行項目], ZSOHPP055[[#This Row],[行項目]])&gt;0, "Y", "")</f>
        <v>Y</v>
      </c>
      <c r="M2961">
        <f>IF(ZSOHPP055[[#This Row],[銷售訂單]]="", "", --ZSOHPP055[[#This Row],[銷售訂單]])</f>
        <v>6083860</v>
      </c>
    </row>
    <row r="2962" spans="1:13">
      <c r="A2962" s="17" t="s">
        <v>2052</v>
      </c>
      <c r="B2962" s="19">
        <v>100.1</v>
      </c>
      <c r="C2962" s="19">
        <v>103</v>
      </c>
      <c r="D2962" s="19">
        <v>-2.9</v>
      </c>
      <c r="E2962" s="19">
        <v>0</v>
      </c>
      <c r="F2962" s="17" t="s">
        <v>2056</v>
      </c>
      <c r="G2962" s="17" t="s">
        <v>21</v>
      </c>
      <c r="H2962" s="18">
        <v>46078</v>
      </c>
      <c r="I2962" s="18">
        <v>46086</v>
      </c>
      <c r="J2962" s="17" t="s">
        <v>3134</v>
      </c>
      <c r="K2962" s="17" t="s">
        <v>2216</v>
      </c>
      <c r="L2962" t="str">
        <f>IF(COUNTIFS(ZSOHSD058[订单号数值], ZSOHPP055[[#This Row],[订单号数值]], ZSOHSD058[行項目], ZSOHPP055[[#This Row],[行項目]])&gt;0, "Y", "")</f>
        <v>Y</v>
      </c>
      <c r="M2962">
        <f>IF(ZSOHPP055[[#This Row],[銷售訂單]]="", "", --ZSOHPP055[[#This Row],[銷售訂單]])</f>
        <v>6083378</v>
      </c>
    </row>
    <row r="2963" spans="1:13">
      <c r="A2963" s="17" t="s">
        <v>1367</v>
      </c>
      <c r="B2963" s="19">
        <v>6070</v>
      </c>
      <c r="C2963" s="19">
        <v>6164</v>
      </c>
      <c r="D2963" s="19">
        <v>-94</v>
      </c>
      <c r="E2963" s="19">
        <v>0</v>
      </c>
      <c r="F2963" s="17" t="s">
        <v>1378</v>
      </c>
      <c r="G2963" s="17" t="s">
        <v>23</v>
      </c>
      <c r="H2963" s="18">
        <v>46079</v>
      </c>
      <c r="I2963" s="18">
        <v>46098</v>
      </c>
      <c r="J2963" s="17" t="s">
        <v>3011</v>
      </c>
      <c r="K2963" s="17" t="s">
        <v>2210</v>
      </c>
      <c r="L2963" t="str">
        <f>IF(COUNTIFS(ZSOHSD058[订单号数值], ZSOHPP055[[#This Row],[订单号数值]], ZSOHSD058[行項目], ZSOHPP055[[#This Row],[行項目]])&gt;0, "Y", "")</f>
        <v>Y</v>
      </c>
      <c r="M2963">
        <f>IF(ZSOHPP055[[#This Row],[銷售訂單]]="", "", --ZSOHPP055[[#This Row],[銷售訂單]])</f>
        <v>6081489</v>
      </c>
    </row>
    <row r="2964" spans="1:13">
      <c r="A2964" s="17" t="s">
        <v>1970</v>
      </c>
      <c r="B2964" s="19">
        <v>60</v>
      </c>
      <c r="C2964" s="19">
        <v>62</v>
      </c>
      <c r="D2964" s="19">
        <v>-2</v>
      </c>
      <c r="E2964" s="19">
        <v>0</v>
      </c>
      <c r="F2964" s="17" t="s">
        <v>1971</v>
      </c>
      <c r="G2964" s="17" t="s">
        <v>22</v>
      </c>
      <c r="H2964" s="18">
        <v>46079</v>
      </c>
      <c r="I2964" s="18">
        <v>46090</v>
      </c>
      <c r="J2964" s="17" t="s">
        <v>3010</v>
      </c>
      <c r="K2964" s="17" t="s">
        <v>2215</v>
      </c>
      <c r="L2964" t="str">
        <f>IF(COUNTIFS(ZSOHSD058[订单号数值], ZSOHPP055[[#This Row],[订单号数值]], ZSOHSD058[行項目], ZSOHPP055[[#This Row],[行項目]])&gt;0, "Y", "")</f>
        <v>Y</v>
      </c>
      <c r="M2964">
        <f>IF(ZSOHPP055[[#This Row],[銷售訂單]]="", "", --ZSOHPP055[[#This Row],[銷售訂單]])</f>
        <v>6081484</v>
      </c>
    </row>
    <row r="2965" spans="1:13">
      <c r="A2965" s="17" t="s">
        <v>26</v>
      </c>
      <c r="B2965" s="19">
        <v>5128.5039999999999</v>
      </c>
      <c r="C2965" s="19">
        <v>5183</v>
      </c>
      <c r="D2965" s="19">
        <v>-54.496000000000002</v>
      </c>
      <c r="E2965" s="19">
        <v>0</v>
      </c>
      <c r="F2965" s="17" t="s">
        <v>59</v>
      </c>
      <c r="G2965" s="17" t="s">
        <v>20</v>
      </c>
      <c r="H2965" s="18">
        <v>46080</v>
      </c>
      <c r="I2965" s="18">
        <v>46106</v>
      </c>
      <c r="J2965" s="17" t="s">
        <v>3143</v>
      </c>
      <c r="K2965" s="17" t="s">
        <v>2210</v>
      </c>
      <c r="L2965" t="str">
        <f>IF(COUNTIFS(ZSOHSD058[订单号数值], ZSOHPP055[[#This Row],[订单号数值]], ZSOHSD058[行項目], ZSOHPP055[[#This Row],[行項目]])&gt;0, "Y", "")</f>
        <v>Y</v>
      </c>
      <c r="M2965">
        <f>IF(ZSOHPP055[[#This Row],[銷售訂單]]="", "", --ZSOHPP055[[#This Row],[銷售訂單]])</f>
        <v>6083471</v>
      </c>
    </row>
    <row r="2966" spans="1:13">
      <c r="A2966" s="17" t="s">
        <v>26</v>
      </c>
      <c r="B2966" s="19">
        <v>5672.1279999999997</v>
      </c>
      <c r="C2966" s="19">
        <v>5653</v>
      </c>
      <c r="D2966" s="19">
        <v>19.128</v>
      </c>
      <c r="E2966" s="19">
        <v>0</v>
      </c>
      <c r="F2966" s="17" t="s">
        <v>58</v>
      </c>
      <c r="G2966" s="17" t="s">
        <v>20</v>
      </c>
      <c r="H2966" s="18">
        <v>46080</v>
      </c>
      <c r="I2966" s="18">
        <v>46099</v>
      </c>
      <c r="J2966" s="17" t="s">
        <v>3143</v>
      </c>
      <c r="K2966" s="17" t="s">
        <v>2210</v>
      </c>
      <c r="L2966" t="str">
        <f>IF(COUNTIFS(ZSOHSD058[订单号数值], ZSOHPP055[[#This Row],[订单号数值]], ZSOHSD058[行項目], ZSOHPP055[[#This Row],[行項目]])&gt;0, "Y", "")</f>
        <v>Y</v>
      </c>
      <c r="M2966">
        <f>IF(ZSOHPP055[[#This Row],[銷售訂單]]="", "", --ZSOHPP055[[#This Row],[銷售訂單]])</f>
        <v>6083471</v>
      </c>
    </row>
    <row r="2967" spans="1:13">
      <c r="A2967" s="17" t="s">
        <v>26</v>
      </c>
      <c r="B2967" s="19">
        <v>25291.989000000001</v>
      </c>
      <c r="C2967" s="19">
        <v>25680.5</v>
      </c>
      <c r="D2967" s="19">
        <v>-388.51100000000002</v>
      </c>
      <c r="E2967" s="19">
        <v>0</v>
      </c>
      <c r="F2967" s="17" t="s">
        <v>57</v>
      </c>
      <c r="G2967" s="17" t="s">
        <v>20</v>
      </c>
      <c r="H2967" s="18">
        <v>46080</v>
      </c>
      <c r="I2967" s="18">
        <v>46112</v>
      </c>
      <c r="J2967" s="17" t="s">
        <v>3143</v>
      </c>
      <c r="K2967" s="17" t="s">
        <v>2210</v>
      </c>
      <c r="L2967" t="str">
        <f>IF(COUNTIFS(ZSOHSD058[订单号数值], ZSOHPP055[[#This Row],[订单号数值]], ZSOHSD058[行項目], ZSOHPP055[[#This Row],[行項目]])&gt;0, "Y", "")</f>
        <v>Y</v>
      </c>
      <c r="M2967">
        <f>IF(ZSOHPP055[[#This Row],[銷售訂單]]="", "", --ZSOHPP055[[#This Row],[銷售訂單]])</f>
        <v>6083471</v>
      </c>
    </row>
    <row r="2968" spans="1:13">
      <c r="A2968" s="17" t="s">
        <v>290</v>
      </c>
      <c r="B2968" s="19">
        <v>796</v>
      </c>
      <c r="C2968" s="19">
        <v>781</v>
      </c>
      <c r="D2968" s="19">
        <v>15</v>
      </c>
      <c r="E2968" s="19">
        <v>0</v>
      </c>
      <c r="F2968" s="17" t="s">
        <v>293</v>
      </c>
      <c r="G2968" s="17" t="s">
        <v>22</v>
      </c>
      <c r="H2968" s="18">
        <v>46080</v>
      </c>
      <c r="I2968" s="18">
        <v>46090</v>
      </c>
      <c r="J2968" s="17" t="s">
        <v>3168</v>
      </c>
      <c r="K2968" s="17" t="s">
        <v>2210</v>
      </c>
      <c r="L2968" t="str">
        <f>IF(COUNTIFS(ZSOHSD058[订单号数值], ZSOHPP055[[#This Row],[订单号数值]], ZSOHSD058[行項目], ZSOHPP055[[#This Row],[行項目]])&gt;0, "Y", "")</f>
        <v>Y</v>
      </c>
      <c r="M2968">
        <f>IF(ZSOHPP055[[#This Row],[銷售訂單]]="", "", --ZSOHPP055[[#This Row],[銷售訂單]])</f>
        <v>6083776</v>
      </c>
    </row>
    <row r="2969" spans="1:13">
      <c r="A2969" s="17" t="s">
        <v>915</v>
      </c>
      <c r="B2969" s="19">
        <v>25351.542000000001</v>
      </c>
      <c r="C2969" s="19">
        <v>11857.2</v>
      </c>
      <c r="D2969" s="19">
        <v>13494.342000000001</v>
      </c>
      <c r="E2969" s="19">
        <v>517</v>
      </c>
      <c r="F2969" s="17" t="s">
        <v>921</v>
      </c>
      <c r="G2969" s="17" t="s">
        <v>20</v>
      </c>
      <c r="H2969" s="18">
        <v>46080</v>
      </c>
      <c r="I2969" s="18"/>
      <c r="J2969" s="17" t="s">
        <v>3186</v>
      </c>
      <c r="K2969" s="17" t="s">
        <v>2210</v>
      </c>
      <c r="L2969" t="str">
        <f>IF(COUNTIFS(ZSOHSD058[订单号数值], ZSOHPP055[[#This Row],[订单号数值]], ZSOHSD058[行項目], ZSOHPP055[[#This Row],[行項目]])&gt;0, "Y", "")</f>
        <v>Y</v>
      </c>
      <c r="M2969">
        <f>IF(ZSOHPP055[[#This Row],[銷售訂單]]="", "", --ZSOHPP055[[#This Row],[銷售訂單]])</f>
        <v>6083909</v>
      </c>
    </row>
    <row r="2970" spans="1:13">
      <c r="A2970" s="17" t="s">
        <v>915</v>
      </c>
      <c r="B2970" s="19">
        <v>21703.937000000002</v>
      </c>
      <c r="C2970" s="19">
        <v>21640.5</v>
      </c>
      <c r="D2970" s="19">
        <v>63.436999999999998</v>
      </c>
      <c r="E2970" s="19">
        <v>0</v>
      </c>
      <c r="F2970" s="17" t="s">
        <v>916</v>
      </c>
      <c r="G2970" s="17" t="s">
        <v>20</v>
      </c>
      <c r="H2970" s="18">
        <v>46080</v>
      </c>
      <c r="I2970" s="18">
        <v>46129</v>
      </c>
      <c r="J2970" s="17" t="s">
        <v>3186</v>
      </c>
      <c r="K2970" s="17" t="s">
        <v>2210</v>
      </c>
      <c r="L2970" t="str">
        <f>IF(COUNTIFS(ZSOHSD058[订单号数值], ZSOHPP055[[#This Row],[订单号数值]], ZSOHSD058[行項目], ZSOHPP055[[#This Row],[行項目]])&gt;0, "Y", "")</f>
        <v>Y</v>
      </c>
      <c r="M2970">
        <f>IF(ZSOHPP055[[#This Row],[銷售訂單]]="", "", --ZSOHPP055[[#This Row],[銷售訂單]])</f>
        <v>6083909</v>
      </c>
    </row>
    <row r="2971" spans="1:13">
      <c r="A2971" s="17" t="s">
        <v>928</v>
      </c>
      <c r="B2971" s="19">
        <v>2540.0329999999999</v>
      </c>
      <c r="C2971" s="19">
        <v>2391.5</v>
      </c>
      <c r="D2971" s="19">
        <v>148.53299999999999</v>
      </c>
      <c r="E2971" s="19">
        <v>0</v>
      </c>
      <c r="F2971" s="17" t="s">
        <v>931</v>
      </c>
      <c r="G2971" s="17" t="s">
        <v>20</v>
      </c>
      <c r="H2971" s="18">
        <v>46080</v>
      </c>
      <c r="I2971" s="18">
        <v>46107</v>
      </c>
      <c r="J2971" s="17" t="s">
        <v>3774</v>
      </c>
      <c r="K2971" s="17" t="s">
        <v>2210</v>
      </c>
      <c r="L2971" t="str">
        <f>IF(COUNTIFS(ZSOHSD058[订单号数值], ZSOHPP055[[#This Row],[订单号数值]], ZSOHSD058[行項目], ZSOHPP055[[#This Row],[行項目]])&gt;0, "Y", "")</f>
        <v>Y</v>
      </c>
      <c r="M2971">
        <f>IF(ZSOHPP055[[#This Row],[銷售訂單]]="", "", --ZSOHPP055[[#This Row],[銷售訂單]])</f>
        <v>6083921</v>
      </c>
    </row>
    <row r="2972" spans="1:13">
      <c r="A2972" s="17" t="s">
        <v>935</v>
      </c>
      <c r="B2972" s="19">
        <v>1000</v>
      </c>
      <c r="C2972" s="19">
        <v>1139.5</v>
      </c>
      <c r="D2972" s="19">
        <v>-139.5</v>
      </c>
      <c r="E2972" s="19">
        <v>0</v>
      </c>
      <c r="F2972" s="17" t="s">
        <v>939</v>
      </c>
      <c r="G2972" s="17" t="s">
        <v>25</v>
      </c>
      <c r="H2972" s="18">
        <v>46080</v>
      </c>
      <c r="I2972" s="18">
        <v>46116</v>
      </c>
      <c r="J2972" s="17" t="s">
        <v>3775</v>
      </c>
      <c r="K2972" s="17" t="s">
        <v>2210</v>
      </c>
      <c r="L2972" t="str">
        <f>IF(COUNTIFS(ZSOHSD058[订单号数值], ZSOHPP055[[#This Row],[订单号数值]], ZSOHSD058[行項目], ZSOHPP055[[#This Row],[行項目]])&gt;0, "Y", "")</f>
        <v>Y</v>
      </c>
      <c r="M2972">
        <f>IF(ZSOHPP055[[#This Row],[銷售訂單]]="", "", --ZSOHPP055[[#This Row],[銷售訂單]])</f>
        <v>4173377</v>
      </c>
    </row>
    <row r="2973" spans="1:13">
      <c r="A2973" s="17" t="s">
        <v>1763</v>
      </c>
      <c r="B2973" s="19">
        <v>21726.73</v>
      </c>
      <c r="C2973" s="19">
        <v>21411.5</v>
      </c>
      <c r="D2973" s="19">
        <v>315.23</v>
      </c>
      <c r="E2973" s="19">
        <v>0</v>
      </c>
      <c r="F2973" s="17" t="s">
        <v>1773</v>
      </c>
      <c r="G2973" s="17" t="s">
        <v>20</v>
      </c>
      <c r="H2973" s="18">
        <v>46080</v>
      </c>
      <c r="I2973" s="18">
        <v>46128</v>
      </c>
      <c r="J2973" s="17" t="s">
        <v>2926</v>
      </c>
      <c r="K2973" s="17" t="s">
        <v>2210</v>
      </c>
      <c r="L2973" t="str">
        <f>IF(COUNTIFS(ZSOHSD058[订单号数值], ZSOHPP055[[#This Row],[订单号数值]], ZSOHSD058[行項目], ZSOHPP055[[#This Row],[行項目]])&gt;0, "Y", "")</f>
        <v>Y</v>
      </c>
      <c r="M2973">
        <f>IF(ZSOHPP055[[#This Row],[銷售訂單]]="", "", --ZSOHPP055[[#This Row],[銷售訂單]])</f>
        <v>6080675</v>
      </c>
    </row>
    <row r="2974" spans="1:13">
      <c r="A2974" s="17" t="s">
        <v>1947</v>
      </c>
      <c r="B2974" s="19">
        <v>66</v>
      </c>
      <c r="C2974" s="19">
        <v>67.5</v>
      </c>
      <c r="D2974" s="19">
        <v>-1.5</v>
      </c>
      <c r="E2974" s="19">
        <v>0</v>
      </c>
      <c r="F2974" s="17" t="s">
        <v>1948</v>
      </c>
      <c r="G2974" s="17" t="s">
        <v>22</v>
      </c>
      <c r="H2974" s="18">
        <v>46080</v>
      </c>
      <c r="I2974" s="18">
        <v>46086</v>
      </c>
      <c r="J2974" s="17" t="s">
        <v>3034</v>
      </c>
      <c r="K2974" s="17" t="s">
        <v>2210</v>
      </c>
      <c r="L2974" t="str">
        <f>IF(COUNTIFS(ZSOHSD058[订单号数值], ZSOHPP055[[#This Row],[订单号数值]], ZSOHSD058[行項目], ZSOHPP055[[#This Row],[行項目]])&gt;0, "Y", "")</f>
        <v>Y</v>
      </c>
      <c r="M2974">
        <f>IF(ZSOHPP055[[#This Row],[銷售訂單]]="", "", --ZSOHPP055[[#This Row],[銷售訂單]])</f>
        <v>4171260</v>
      </c>
    </row>
    <row r="2975" spans="1:13">
      <c r="A2975" s="17" t="s">
        <v>301</v>
      </c>
      <c r="B2975" s="19">
        <v>2353.0859999999998</v>
      </c>
      <c r="C2975" s="19">
        <v>2215.5</v>
      </c>
      <c r="D2975" s="19">
        <v>137.58600000000001</v>
      </c>
      <c r="E2975" s="19">
        <v>0</v>
      </c>
      <c r="F2975" s="17" t="s">
        <v>305</v>
      </c>
      <c r="G2975" s="17" t="s">
        <v>20</v>
      </c>
      <c r="H2975" s="18">
        <v>46081</v>
      </c>
      <c r="I2975" s="18">
        <v>46099</v>
      </c>
      <c r="J2975" s="17" t="s">
        <v>3167</v>
      </c>
      <c r="K2975" s="17" t="s">
        <v>2210</v>
      </c>
      <c r="L2975" t="str">
        <f>IF(COUNTIFS(ZSOHSD058[订单号数值], ZSOHPP055[[#This Row],[订单号数值]], ZSOHSD058[行項目], ZSOHPP055[[#This Row],[行項目]])&gt;0, "Y", "")</f>
        <v>Y</v>
      </c>
      <c r="M2975">
        <f>IF(ZSOHPP055[[#This Row],[銷售訂單]]="", "", --ZSOHPP055[[#This Row],[銷售訂單]])</f>
        <v>6083762</v>
      </c>
    </row>
    <row r="2976" spans="1:13">
      <c r="A2976" s="17" t="s">
        <v>301</v>
      </c>
      <c r="B2976" s="19">
        <v>3507.2379999999998</v>
      </c>
      <c r="C2976" s="19">
        <v>3310.5</v>
      </c>
      <c r="D2976" s="19">
        <v>196.738</v>
      </c>
      <c r="E2976" s="19">
        <v>0</v>
      </c>
      <c r="F2976" s="17" t="s">
        <v>314</v>
      </c>
      <c r="G2976" s="17" t="s">
        <v>20</v>
      </c>
      <c r="H2976" s="18">
        <v>46081</v>
      </c>
      <c r="I2976" s="18">
        <v>46104</v>
      </c>
      <c r="J2976" s="17" t="s">
        <v>3167</v>
      </c>
      <c r="K2976" s="17" t="s">
        <v>2210</v>
      </c>
      <c r="L2976" t="str">
        <f>IF(COUNTIFS(ZSOHSD058[订单号数值], ZSOHPP055[[#This Row],[订单号数值]], ZSOHSD058[行項目], ZSOHPP055[[#This Row],[行項目]])&gt;0, "Y", "")</f>
        <v>Y</v>
      </c>
      <c r="M2976">
        <f>IF(ZSOHPP055[[#This Row],[銷售訂單]]="", "", --ZSOHPP055[[#This Row],[銷售訂單]])</f>
        <v>6083762</v>
      </c>
    </row>
    <row r="2977" spans="1:13">
      <c r="A2977" s="17" t="s">
        <v>301</v>
      </c>
      <c r="B2977" s="19">
        <v>18425</v>
      </c>
      <c r="C2977" s="19">
        <v>19434</v>
      </c>
      <c r="D2977" s="19">
        <v>-1009</v>
      </c>
      <c r="E2977" s="19">
        <v>0</v>
      </c>
      <c r="F2977" s="17" t="s">
        <v>310</v>
      </c>
      <c r="G2977" s="17" t="s">
        <v>20</v>
      </c>
      <c r="H2977" s="18">
        <v>46081</v>
      </c>
      <c r="I2977" s="18">
        <v>46104</v>
      </c>
      <c r="J2977" s="17" t="s">
        <v>3167</v>
      </c>
      <c r="K2977" s="17" t="s">
        <v>2210</v>
      </c>
      <c r="L2977" t="str">
        <f>IF(COUNTIFS(ZSOHSD058[订单号数值], ZSOHPP055[[#This Row],[订单号数值]], ZSOHSD058[行項目], ZSOHPP055[[#This Row],[行項目]])&gt;0, "Y", "")</f>
        <v>Y</v>
      </c>
      <c r="M2977">
        <f>IF(ZSOHPP055[[#This Row],[銷售訂單]]="", "", --ZSOHPP055[[#This Row],[銷售訂單]])</f>
        <v>6083762</v>
      </c>
    </row>
    <row r="2978" spans="1:13">
      <c r="A2978" s="17" t="s">
        <v>301</v>
      </c>
      <c r="B2978" s="19">
        <v>1095.537</v>
      </c>
      <c r="C2978" s="19">
        <v>1136</v>
      </c>
      <c r="D2978" s="19">
        <v>-40.463000000000001</v>
      </c>
      <c r="E2978" s="19">
        <v>0</v>
      </c>
      <c r="F2978" s="17" t="s">
        <v>306</v>
      </c>
      <c r="G2978" s="17" t="s">
        <v>20</v>
      </c>
      <c r="H2978" s="18">
        <v>46081</v>
      </c>
      <c r="I2978" s="18">
        <v>46102</v>
      </c>
      <c r="J2978" s="17" t="s">
        <v>3167</v>
      </c>
      <c r="K2978" s="17" t="s">
        <v>2210</v>
      </c>
      <c r="L2978" t="str">
        <f>IF(COUNTIFS(ZSOHSD058[订单号数值], ZSOHPP055[[#This Row],[订单号数值]], ZSOHSD058[行項目], ZSOHPP055[[#This Row],[行項目]])&gt;0, "Y", "")</f>
        <v>Y</v>
      </c>
      <c r="M2978">
        <f>IF(ZSOHPP055[[#This Row],[銷售訂單]]="", "", --ZSOHPP055[[#This Row],[銷售訂單]])</f>
        <v>6083762</v>
      </c>
    </row>
    <row r="2979" spans="1:13">
      <c r="A2979" s="17" t="s">
        <v>301</v>
      </c>
      <c r="B2979" s="19">
        <v>485.05799999999999</v>
      </c>
      <c r="C2979" s="19">
        <v>508.5</v>
      </c>
      <c r="D2979" s="19">
        <v>-23.442</v>
      </c>
      <c r="E2979" s="19">
        <v>0</v>
      </c>
      <c r="F2979" s="17" t="s">
        <v>344</v>
      </c>
      <c r="G2979" s="17" t="s">
        <v>20</v>
      </c>
      <c r="H2979" s="18">
        <v>46081</v>
      </c>
      <c r="I2979" s="18">
        <v>46092</v>
      </c>
      <c r="J2979" s="17" t="s">
        <v>3167</v>
      </c>
      <c r="K2979" s="17" t="s">
        <v>2210</v>
      </c>
      <c r="L2979" t="str">
        <f>IF(COUNTIFS(ZSOHSD058[订单号数值], ZSOHPP055[[#This Row],[订单号数值]], ZSOHSD058[行項目], ZSOHPP055[[#This Row],[行項目]])&gt;0, "Y", "")</f>
        <v>Y</v>
      </c>
      <c r="M2979">
        <f>IF(ZSOHPP055[[#This Row],[銷售訂單]]="", "", --ZSOHPP055[[#This Row],[銷售訂單]])</f>
        <v>6083762</v>
      </c>
    </row>
    <row r="2980" spans="1:13">
      <c r="A2980" s="17" t="s">
        <v>301</v>
      </c>
      <c r="B2980" s="19">
        <v>728.16200000000003</v>
      </c>
      <c r="C2980" s="19">
        <v>600</v>
      </c>
      <c r="D2980" s="19">
        <v>128.16200000000001</v>
      </c>
      <c r="E2980" s="19">
        <v>0</v>
      </c>
      <c r="F2980" s="17" t="s">
        <v>345</v>
      </c>
      <c r="G2980" s="17" t="s">
        <v>20</v>
      </c>
      <c r="H2980" s="18">
        <v>46081</v>
      </c>
      <c r="I2980" s="18">
        <v>46097</v>
      </c>
      <c r="J2980" s="17" t="s">
        <v>3167</v>
      </c>
      <c r="K2980" s="17" t="s">
        <v>2210</v>
      </c>
      <c r="L2980" t="str">
        <f>IF(COUNTIFS(ZSOHSD058[订单号数值], ZSOHPP055[[#This Row],[订单号数值]], ZSOHSD058[行項目], ZSOHPP055[[#This Row],[行項目]])&gt;0, "Y", "")</f>
        <v>Y</v>
      </c>
      <c r="M2980">
        <f>IF(ZSOHPP055[[#This Row],[銷售訂單]]="", "", --ZSOHPP055[[#This Row],[銷售訂單]])</f>
        <v>6083762</v>
      </c>
    </row>
    <row r="2981" spans="1:13">
      <c r="A2981" s="17" t="s">
        <v>301</v>
      </c>
      <c r="B2981" s="19">
        <v>1168.068</v>
      </c>
      <c r="C2981" s="19">
        <v>1166.5</v>
      </c>
      <c r="D2981" s="19">
        <v>1.5680000000000001</v>
      </c>
      <c r="E2981" s="19">
        <v>0</v>
      </c>
      <c r="F2981" s="17" t="s">
        <v>346</v>
      </c>
      <c r="G2981" s="17" t="s">
        <v>20</v>
      </c>
      <c r="H2981" s="18">
        <v>46081</v>
      </c>
      <c r="I2981" s="18">
        <v>46111</v>
      </c>
      <c r="J2981" s="17" t="s">
        <v>3167</v>
      </c>
      <c r="K2981" s="17" t="s">
        <v>2210</v>
      </c>
      <c r="L2981" t="str">
        <f>IF(COUNTIFS(ZSOHSD058[订单号数值], ZSOHPP055[[#This Row],[订单号数值]], ZSOHSD058[行項目], ZSOHPP055[[#This Row],[行項目]])&gt;0, "Y", "")</f>
        <v>Y</v>
      </c>
      <c r="M2981">
        <f>IF(ZSOHPP055[[#This Row],[銷售訂單]]="", "", --ZSOHPP055[[#This Row],[銷售訂單]])</f>
        <v>6083762</v>
      </c>
    </row>
    <row r="2982" spans="1:13">
      <c r="A2982" s="17" t="s">
        <v>26</v>
      </c>
      <c r="B2982" s="19">
        <v>17555</v>
      </c>
      <c r="C2982" s="19">
        <v>17754</v>
      </c>
      <c r="D2982" s="19">
        <v>-199</v>
      </c>
      <c r="E2982" s="19">
        <v>0</v>
      </c>
      <c r="F2982" s="17" t="s">
        <v>52</v>
      </c>
      <c r="G2982" s="17" t="s">
        <v>20</v>
      </c>
      <c r="H2982" s="18">
        <v>46083</v>
      </c>
      <c r="I2982" s="18">
        <v>46100</v>
      </c>
      <c r="J2982" s="17" t="s">
        <v>3136</v>
      </c>
      <c r="K2982" s="17" t="s">
        <v>2210</v>
      </c>
      <c r="L2982" t="str">
        <f>IF(COUNTIFS(ZSOHSD058[订单号数值], ZSOHPP055[[#This Row],[订单号数值]], ZSOHSD058[行項目], ZSOHPP055[[#This Row],[行項目]])&gt;0, "Y", "")</f>
        <v>Y</v>
      </c>
      <c r="M2982">
        <f>IF(ZSOHPP055[[#This Row],[銷售訂單]]="", "", --ZSOHPP055[[#This Row],[銷售訂單]])</f>
        <v>6083384</v>
      </c>
    </row>
    <row r="2983" spans="1:13">
      <c r="A2983" s="17" t="s">
        <v>26</v>
      </c>
      <c r="B2983" s="19">
        <v>11869.705</v>
      </c>
      <c r="C2983" s="19">
        <v>12068</v>
      </c>
      <c r="D2983" s="19">
        <v>-198.29499999999999</v>
      </c>
      <c r="E2983" s="19">
        <v>0</v>
      </c>
      <c r="F2983" s="17" t="s">
        <v>51</v>
      </c>
      <c r="G2983" s="17" t="s">
        <v>20</v>
      </c>
      <c r="H2983" s="18">
        <v>46083</v>
      </c>
      <c r="I2983" s="18">
        <v>46106</v>
      </c>
      <c r="J2983" s="17" t="s">
        <v>3143</v>
      </c>
      <c r="K2983" s="17" t="s">
        <v>2210</v>
      </c>
      <c r="L2983" t="str">
        <f>IF(COUNTIFS(ZSOHSD058[订单号数值], ZSOHPP055[[#This Row],[订单号数值]], ZSOHSD058[行項目], ZSOHPP055[[#This Row],[行項目]])&gt;0, "Y", "")</f>
        <v>Y</v>
      </c>
      <c r="M2983">
        <f>IF(ZSOHPP055[[#This Row],[銷售訂單]]="", "", --ZSOHPP055[[#This Row],[銷售訂單]])</f>
        <v>6083471</v>
      </c>
    </row>
    <row r="2984" spans="1:13">
      <c r="A2984" s="17" t="s">
        <v>301</v>
      </c>
      <c r="B2984" s="19">
        <v>0.01</v>
      </c>
      <c r="C2984" s="19">
        <v>0</v>
      </c>
      <c r="D2984" s="19">
        <v>0.01</v>
      </c>
      <c r="E2984" s="19">
        <v>0</v>
      </c>
      <c r="F2984" s="17" t="s">
        <v>321</v>
      </c>
      <c r="G2984" s="17" t="s">
        <v>20</v>
      </c>
      <c r="H2984" s="18">
        <v>46083</v>
      </c>
      <c r="I2984" s="18">
        <v>46094</v>
      </c>
      <c r="J2984" s="17" t="s">
        <v>3157</v>
      </c>
      <c r="K2984" s="17" t="s">
        <v>2210</v>
      </c>
      <c r="L2984" t="str">
        <f>IF(COUNTIFS(ZSOHSD058[订单号数值], ZSOHPP055[[#This Row],[订单号数值]], ZSOHSD058[行項目], ZSOHPP055[[#This Row],[行項目]])&gt;0, "Y", "")</f>
        <v>Y</v>
      </c>
      <c r="M2984">
        <f>IF(ZSOHPP055[[#This Row],[銷售訂單]]="", "", --ZSOHPP055[[#This Row],[銷售訂單]])</f>
        <v>6083655</v>
      </c>
    </row>
    <row r="2985" spans="1:13">
      <c r="A2985" s="17" t="s">
        <v>351</v>
      </c>
      <c r="B2985" s="19">
        <v>14074.457</v>
      </c>
      <c r="C2985" s="19">
        <v>0</v>
      </c>
      <c r="D2985" s="19">
        <v>14074.457</v>
      </c>
      <c r="E2985" s="19">
        <v>0</v>
      </c>
      <c r="F2985" s="17" t="s">
        <v>379</v>
      </c>
      <c r="G2985" s="17" t="s">
        <v>20</v>
      </c>
      <c r="H2985" s="18">
        <v>46083</v>
      </c>
      <c r="I2985" s="18"/>
      <c r="J2985" s="17" t="s">
        <v>2959</v>
      </c>
      <c r="K2985" s="17" t="s">
        <v>2210</v>
      </c>
      <c r="L2985" t="str">
        <f>IF(COUNTIFS(ZSOHSD058[订单号数值], ZSOHPP055[[#This Row],[订单号数值]], ZSOHSD058[行項目], ZSOHPP055[[#This Row],[行項目]])&gt;0, "Y", "")</f>
        <v>Y</v>
      </c>
      <c r="M2985">
        <f>IF(ZSOHPP055[[#This Row],[銷售訂單]]="", "", --ZSOHPP055[[#This Row],[銷售訂單]])</f>
        <v>6081029</v>
      </c>
    </row>
    <row r="2986" spans="1:13">
      <c r="A2986" s="17" t="s">
        <v>693</v>
      </c>
      <c r="B2986" s="19">
        <v>5092.1980000000003</v>
      </c>
      <c r="C2986" s="19">
        <v>4880</v>
      </c>
      <c r="D2986" s="19">
        <v>212.19800000000001</v>
      </c>
      <c r="E2986" s="19">
        <v>0</v>
      </c>
      <c r="F2986" s="17" t="s">
        <v>696</v>
      </c>
      <c r="G2986" s="17" t="s">
        <v>24</v>
      </c>
      <c r="H2986" s="18">
        <v>46083</v>
      </c>
      <c r="I2986" s="18">
        <v>46109</v>
      </c>
      <c r="J2986" s="17" t="s">
        <v>3137</v>
      </c>
      <c r="K2986" s="17" t="s">
        <v>2220</v>
      </c>
      <c r="L2986" t="str">
        <f>IF(COUNTIFS(ZSOHSD058[订单号数值], ZSOHPP055[[#This Row],[订单号数值]], ZSOHSD058[行項目], ZSOHPP055[[#This Row],[行項目]])&gt;0, "Y", "")</f>
        <v>Y</v>
      </c>
      <c r="M2986">
        <f>IF(ZSOHPP055[[#This Row],[銷售訂單]]="", "", --ZSOHPP055[[#This Row],[銷售訂單]])</f>
        <v>6083397</v>
      </c>
    </row>
    <row r="2987" spans="1:13">
      <c r="A2987" s="17" t="s">
        <v>1336</v>
      </c>
      <c r="B2987" s="19">
        <v>9280.5290000000005</v>
      </c>
      <c r="C2987" s="19">
        <v>9265.5</v>
      </c>
      <c r="D2987" s="19">
        <v>15.029</v>
      </c>
      <c r="E2987" s="19">
        <v>0</v>
      </c>
      <c r="F2987" s="17" t="s">
        <v>1347</v>
      </c>
      <c r="G2987" s="17" t="s">
        <v>23</v>
      </c>
      <c r="H2987" s="18">
        <v>46083</v>
      </c>
      <c r="I2987" s="18">
        <v>46099</v>
      </c>
      <c r="J2987" s="17" t="s">
        <v>3011</v>
      </c>
      <c r="K2987" s="17" t="s">
        <v>2220</v>
      </c>
      <c r="L2987" t="str">
        <f>IF(COUNTIFS(ZSOHSD058[订单号数值], ZSOHPP055[[#This Row],[订单号数值]], ZSOHSD058[行項目], ZSOHPP055[[#This Row],[行項目]])&gt;0, "Y", "")</f>
        <v>Y</v>
      </c>
      <c r="M2987">
        <f>IF(ZSOHPP055[[#This Row],[銷售訂單]]="", "", --ZSOHPP055[[#This Row],[銷售訂單]])</f>
        <v>6081489</v>
      </c>
    </row>
    <row r="2988" spans="1:13">
      <c r="A2988" s="17" t="s">
        <v>1447</v>
      </c>
      <c r="B2988" s="19">
        <v>1335</v>
      </c>
      <c r="C2988" s="19">
        <v>1316.5</v>
      </c>
      <c r="D2988" s="19">
        <v>18.5</v>
      </c>
      <c r="E2988" s="19">
        <v>0</v>
      </c>
      <c r="F2988" s="17" t="s">
        <v>1454</v>
      </c>
      <c r="G2988" s="17" t="s">
        <v>23</v>
      </c>
      <c r="H2988" s="18">
        <v>46083</v>
      </c>
      <c r="I2988" s="18">
        <v>46093</v>
      </c>
      <c r="J2988" s="17" t="s">
        <v>3187</v>
      </c>
      <c r="K2988" s="17" t="s">
        <v>2215</v>
      </c>
      <c r="L2988" t="str">
        <f>IF(COUNTIFS(ZSOHSD058[订单号数值], ZSOHPP055[[#This Row],[订单号数值]], ZSOHSD058[行項目], ZSOHPP055[[#This Row],[行項目]])&gt;0, "Y", "")</f>
        <v>Y</v>
      </c>
      <c r="M2988">
        <f>IF(ZSOHPP055[[#This Row],[銷售訂單]]="", "", --ZSOHPP055[[#This Row],[銷售訂單]])</f>
        <v>6083912</v>
      </c>
    </row>
    <row r="2989" spans="1:13">
      <c r="A2989" s="17" t="s">
        <v>555</v>
      </c>
      <c r="B2989" s="19">
        <v>1152.1300000000001</v>
      </c>
      <c r="C2989" s="19">
        <v>1157.5</v>
      </c>
      <c r="D2989" s="19">
        <v>-5.37</v>
      </c>
      <c r="E2989" s="19">
        <v>0</v>
      </c>
      <c r="F2989" s="17" t="s">
        <v>559</v>
      </c>
      <c r="G2989" s="17" t="s">
        <v>24</v>
      </c>
      <c r="H2989" s="18">
        <v>46084</v>
      </c>
      <c r="I2989" s="18">
        <v>46098</v>
      </c>
      <c r="J2989" s="17" t="s">
        <v>3166</v>
      </c>
      <c r="K2989" s="17" t="s">
        <v>2210</v>
      </c>
      <c r="L2989" t="str">
        <f>IF(COUNTIFS(ZSOHSD058[订单号数值], ZSOHPP055[[#This Row],[订单号数值]], ZSOHSD058[行項目], ZSOHPP055[[#This Row],[行項目]])&gt;0, "Y", "")</f>
        <v>Y</v>
      </c>
      <c r="M2989">
        <f>IF(ZSOHPP055[[#This Row],[銷售訂單]]="", "", --ZSOHPP055[[#This Row],[銷售訂單]])</f>
        <v>6083753</v>
      </c>
    </row>
    <row r="2990" spans="1:13">
      <c r="A2990" s="17" t="s">
        <v>599</v>
      </c>
      <c r="B2990" s="19">
        <v>27.216000000000001</v>
      </c>
      <c r="C2990" s="19">
        <v>53</v>
      </c>
      <c r="D2990" s="19">
        <v>-25.783999999999999</v>
      </c>
      <c r="E2990" s="19">
        <v>0</v>
      </c>
      <c r="F2990" s="17" t="s">
        <v>600</v>
      </c>
      <c r="G2990" s="17" t="s">
        <v>24</v>
      </c>
      <c r="H2990" s="18">
        <v>46085</v>
      </c>
      <c r="I2990" s="18">
        <v>46091</v>
      </c>
      <c r="J2990" s="17" t="s">
        <v>3163</v>
      </c>
      <c r="K2990" s="17" t="s">
        <v>2215</v>
      </c>
      <c r="L2990" t="str">
        <f>IF(COUNTIFS(ZSOHSD058[订单号数值], ZSOHPP055[[#This Row],[订单号数值]], ZSOHSD058[行項目], ZSOHPP055[[#This Row],[行項目]])&gt;0, "Y", "")</f>
        <v>Y</v>
      </c>
      <c r="M2990">
        <f>IF(ZSOHPP055[[#This Row],[銷售訂單]]="", "", --ZSOHPP055[[#This Row],[銷售訂單]])</f>
        <v>6083688</v>
      </c>
    </row>
    <row r="2991" spans="1:13">
      <c r="A2991" s="17" t="s">
        <v>714</v>
      </c>
      <c r="B2991" s="19">
        <v>316</v>
      </c>
      <c r="C2991" s="19">
        <v>338.5</v>
      </c>
      <c r="D2991" s="19">
        <v>-22.5</v>
      </c>
      <c r="E2991" s="19">
        <v>0</v>
      </c>
      <c r="F2991" s="17" t="s">
        <v>737</v>
      </c>
      <c r="G2991" s="17" t="s">
        <v>24</v>
      </c>
      <c r="H2991" s="18">
        <v>46085</v>
      </c>
      <c r="I2991" s="18">
        <v>46122</v>
      </c>
      <c r="J2991" s="17" t="s">
        <v>3137</v>
      </c>
      <c r="K2991" s="17" t="s">
        <v>2215</v>
      </c>
      <c r="L2991" t="str">
        <f>IF(COUNTIFS(ZSOHSD058[订单号数值], ZSOHPP055[[#This Row],[订单号数值]], ZSOHSD058[行項目], ZSOHPP055[[#This Row],[行項目]])&gt;0, "Y", "")</f>
        <v>Y</v>
      </c>
      <c r="M2991">
        <f>IF(ZSOHPP055[[#This Row],[銷售訂單]]="", "", --ZSOHPP055[[#This Row],[銷售訂單]])</f>
        <v>6083397</v>
      </c>
    </row>
    <row r="2992" spans="1:13">
      <c r="A2992" s="17" t="s">
        <v>714</v>
      </c>
      <c r="B2992" s="19">
        <v>385.899</v>
      </c>
      <c r="C2992" s="19">
        <v>367.5</v>
      </c>
      <c r="D2992" s="19">
        <v>18.399000000000001</v>
      </c>
      <c r="E2992" s="19">
        <v>0</v>
      </c>
      <c r="F2992" s="17" t="s">
        <v>739</v>
      </c>
      <c r="G2992" s="17" t="s">
        <v>24</v>
      </c>
      <c r="H2992" s="18">
        <v>46085</v>
      </c>
      <c r="I2992" s="18">
        <v>46125</v>
      </c>
      <c r="J2992" s="17" t="s">
        <v>3137</v>
      </c>
      <c r="K2992" s="17" t="s">
        <v>2215</v>
      </c>
      <c r="L2992" t="str">
        <f>IF(COUNTIFS(ZSOHSD058[订单号数值], ZSOHPP055[[#This Row],[订单号数值]], ZSOHSD058[行項目], ZSOHPP055[[#This Row],[行項目]])&gt;0, "Y", "")</f>
        <v>Y</v>
      </c>
      <c r="M2992">
        <f>IF(ZSOHPP055[[#This Row],[銷售訂單]]="", "", --ZSOHPP055[[#This Row],[銷售訂單]])</f>
        <v>6083397</v>
      </c>
    </row>
    <row r="2993" spans="1:13">
      <c r="A2993" s="17" t="s">
        <v>714</v>
      </c>
      <c r="B2993" s="19">
        <v>45.37</v>
      </c>
      <c r="C2993" s="19">
        <v>52</v>
      </c>
      <c r="D2993" s="19">
        <v>-6.63</v>
      </c>
      <c r="E2993" s="19">
        <v>0</v>
      </c>
      <c r="F2993" s="17" t="s">
        <v>740</v>
      </c>
      <c r="G2993" s="17" t="s">
        <v>24</v>
      </c>
      <c r="H2993" s="18">
        <v>46085</v>
      </c>
      <c r="I2993" s="18">
        <v>46115</v>
      </c>
      <c r="J2993" s="17" t="s">
        <v>3163</v>
      </c>
      <c r="K2993" s="17" t="s">
        <v>2210</v>
      </c>
      <c r="L2993" t="str">
        <f>IF(COUNTIFS(ZSOHSD058[订单号数值], ZSOHPP055[[#This Row],[订单号数值]], ZSOHSD058[行項目], ZSOHPP055[[#This Row],[行項目]])&gt;0, "Y", "")</f>
        <v>Y</v>
      </c>
      <c r="M2993">
        <f>IF(ZSOHPP055[[#This Row],[銷售訂單]]="", "", --ZSOHPP055[[#This Row],[銷售訂單]])</f>
        <v>6083688</v>
      </c>
    </row>
    <row r="2994" spans="1:13">
      <c r="A2994" s="17" t="s">
        <v>743</v>
      </c>
      <c r="B2994" s="19">
        <v>1905.739</v>
      </c>
      <c r="C2994" s="19">
        <v>1924.5</v>
      </c>
      <c r="D2994" s="19">
        <v>-18.760999999999999</v>
      </c>
      <c r="E2994" s="19">
        <v>0</v>
      </c>
      <c r="F2994" s="17" t="s">
        <v>764</v>
      </c>
      <c r="G2994" s="17" t="s">
        <v>24</v>
      </c>
      <c r="H2994" s="18">
        <v>46085</v>
      </c>
      <c r="I2994" s="18">
        <v>46101</v>
      </c>
      <c r="J2994" s="17" t="s">
        <v>3758</v>
      </c>
      <c r="K2994" s="17" t="s">
        <v>2215</v>
      </c>
      <c r="L2994" t="str">
        <f>IF(COUNTIFS(ZSOHSD058[订单号数值], ZSOHPP055[[#This Row],[订单号数值]], ZSOHSD058[行項目], ZSOHPP055[[#This Row],[行項目]])&gt;0, "Y", "")</f>
        <v/>
      </c>
      <c r="M2994">
        <f>IF(ZSOHPP055[[#This Row],[銷售訂單]]="", "", --ZSOHPP055[[#This Row],[銷售訂單]])</f>
        <v>6083268</v>
      </c>
    </row>
    <row r="2995" spans="1:13">
      <c r="A2995" s="17" t="s">
        <v>743</v>
      </c>
      <c r="B2995" s="19">
        <v>1298.454</v>
      </c>
      <c r="C2995" s="19">
        <v>1314</v>
      </c>
      <c r="D2995" s="19">
        <v>-15.545999999999999</v>
      </c>
      <c r="E2995" s="19">
        <v>0</v>
      </c>
      <c r="F2995" s="17" t="s">
        <v>746</v>
      </c>
      <c r="G2995" s="17" t="s">
        <v>24</v>
      </c>
      <c r="H2995" s="18">
        <v>46085</v>
      </c>
      <c r="I2995" s="18">
        <v>46109</v>
      </c>
      <c r="J2995" s="17" t="s">
        <v>3758</v>
      </c>
      <c r="K2995" s="17" t="s">
        <v>2215</v>
      </c>
      <c r="L2995" t="str">
        <f>IF(COUNTIFS(ZSOHSD058[订单号数值], ZSOHPP055[[#This Row],[订单号数值]], ZSOHSD058[行項目], ZSOHPP055[[#This Row],[行項目]])&gt;0, "Y", "")</f>
        <v/>
      </c>
      <c r="M2995">
        <f>IF(ZSOHPP055[[#This Row],[銷售訂單]]="", "", --ZSOHPP055[[#This Row],[銷售訂單]])</f>
        <v>6083268</v>
      </c>
    </row>
    <row r="2996" spans="1:13">
      <c r="A2996" s="17" t="s">
        <v>743</v>
      </c>
      <c r="B2996" s="19">
        <v>1363.066</v>
      </c>
      <c r="C2996" s="19">
        <v>1355</v>
      </c>
      <c r="D2996" s="19">
        <v>8.0660000000000007</v>
      </c>
      <c r="E2996" s="19">
        <v>0</v>
      </c>
      <c r="F2996" s="17" t="s">
        <v>790</v>
      </c>
      <c r="G2996" s="17" t="s">
        <v>24</v>
      </c>
      <c r="H2996" s="18">
        <v>46085</v>
      </c>
      <c r="I2996" s="18">
        <v>46109</v>
      </c>
      <c r="J2996" s="17" t="s">
        <v>3758</v>
      </c>
      <c r="K2996" s="17" t="s">
        <v>2215</v>
      </c>
      <c r="L2996" t="str">
        <f>IF(COUNTIFS(ZSOHSD058[订单号数值], ZSOHPP055[[#This Row],[订单号数值]], ZSOHSD058[行項目], ZSOHPP055[[#This Row],[行項目]])&gt;0, "Y", "")</f>
        <v/>
      </c>
      <c r="M2996">
        <f>IF(ZSOHPP055[[#This Row],[銷售訂單]]="", "", --ZSOHPP055[[#This Row],[銷售訂單]])</f>
        <v>6083268</v>
      </c>
    </row>
    <row r="2997" spans="1:13">
      <c r="A2997" s="17" t="s">
        <v>743</v>
      </c>
      <c r="B2997" s="19">
        <v>703.79300000000001</v>
      </c>
      <c r="C2997" s="19">
        <v>681</v>
      </c>
      <c r="D2997" s="19">
        <v>22.792999999999999</v>
      </c>
      <c r="E2997" s="19">
        <v>0</v>
      </c>
      <c r="F2997" s="17" t="s">
        <v>798</v>
      </c>
      <c r="G2997" s="17" t="s">
        <v>24</v>
      </c>
      <c r="H2997" s="18">
        <v>46085</v>
      </c>
      <c r="I2997" s="18">
        <v>46115</v>
      </c>
      <c r="J2997" s="17" t="s">
        <v>3758</v>
      </c>
      <c r="K2997" s="17" t="s">
        <v>2215</v>
      </c>
      <c r="L2997" t="str">
        <f>IF(COUNTIFS(ZSOHSD058[订单号数值], ZSOHPP055[[#This Row],[订单号数值]], ZSOHSD058[行項目], ZSOHPP055[[#This Row],[行項目]])&gt;0, "Y", "")</f>
        <v/>
      </c>
      <c r="M2997">
        <f>IF(ZSOHPP055[[#This Row],[銷售訂單]]="", "", --ZSOHPP055[[#This Row],[銷售訂單]])</f>
        <v>6083268</v>
      </c>
    </row>
    <row r="2998" spans="1:13">
      <c r="A2998" s="17" t="s">
        <v>743</v>
      </c>
      <c r="B2998" s="19">
        <v>1666.3140000000001</v>
      </c>
      <c r="C2998" s="19">
        <v>1712</v>
      </c>
      <c r="D2998" s="19">
        <v>-45.686</v>
      </c>
      <c r="E2998" s="19">
        <v>0</v>
      </c>
      <c r="F2998" s="17" t="s">
        <v>788</v>
      </c>
      <c r="G2998" s="17" t="s">
        <v>24</v>
      </c>
      <c r="H2998" s="18">
        <v>46085</v>
      </c>
      <c r="I2998" s="18">
        <v>46101</v>
      </c>
      <c r="J2998" s="17" t="s">
        <v>3758</v>
      </c>
      <c r="K2998" s="17" t="s">
        <v>2215</v>
      </c>
      <c r="L2998" t="str">
        <f>IF(COUNTIFS(ZSOHSD058[订单号数值], ZSOHPP055[[#This Row],[订单号数值]], ZSOHSD058[行項目], ZSOHPP055[[#This Row],[行項目]])&gt;0, "Y", "")</f>
        <v/>
      </c>
      <c r="M2998">
        <f>IF(ZSOHPP055[[#This Row],[銷售訂單]]="", "", --ZSOHPP055[[#This Row],[銷售訂單]])</f>
        <v>6083268</v>
      </c>
    </row>
    <row r="2999" spans="1:13">
      <c r="A2999" s="17" t="s">
        <v>743</v>
      </c>
      <c r="B2999" s="19">
        <v>1319.7159999999999</v>
      </c>
      <c r="C2999" s="19">
        <v>1443</v>
      </c>
      <c r="D2999" s="19">
        <v>-123.28400000000001</v>
      </c>
      <c r="E2999" s="19">
        <v>0</v>
      </c>
      <c r="F2999" s="17" t="s">
        <v>778</v>
      </c>
      <c r="G2999" s="17" t="s">
        <v>24</v>
      </c>
      <c r="H2999" s="18">
        <v>46085</v>
      </c>
      <c r="I2999" s="18">
        <v>46108</v>
      </c>
      <c r="J2999" s="17" t="s">
        <v>3758</v>
      </c>
      <c r="K2999" s="17" t="s">
        <v>2210</v>
      </c>
      <c r="L2999" t="str">
        <f>IF(COUNTIFS(ZSOHSD058[订单号数值], ZSOHPP055[[#This Row],[订单号数值]], ZSOHSD058[行項目], ZSOHPP055[[#This Row],[行項目]])&gt;0, "Y", "")</f>
        <v/>
      </c>
      <c r="M2999">
        <f>IF(ZSOHPP055[[#This Row],[銷售訂單]]="", "", --ZSOHPP055[[#This Row],[銷售訂單]])</f>
        <v>6083268</v>
      </c>
    </row>
    <row r="3000" spans="1:13">
      <c r="A3000" s="17" t="s">
        <v>743</v>
      </c>
      <c r="B3000" s="19">
        <v>405.98700000000002</v>
      </c>
      <c r="C3000" s="19">
        <v>315.5</v>
      </c>
      <c r="D3000" s="19">
        <v>90.486999999999995</v>
      </c>
      <c r="E3000" s="19">
        <v>0</v>
      </c>
      <c r="F3000" s="17" t="s">
        <v>781</v>
      </c>
      <c r="G3000" s="17" t="s">
        <v>24</v>
      </c>
      <c r="H3000" s="18">
        <v>46085</v>
      </c>
      <c r="I3000" s="18">
        <v>46101</v>
      </c>
      <c r="J3000" s="17" t="s">
        <v>3758</v>
      </c>
      <c r="K3000" s="17" t="s">
        <v>2210</v>
      </c>
      <c r="L3000" t="str">
        <f>IF(COUNTIFS(ZSOHSD058[订单号数值], ZSOHPP055[[#This Row],[订单号数值]], ZSOHSD058[行項目], ZSOHPP055[[#This Row],[行項目]])&gt;0, "Y", "")</f>
        <v/>
      </c>
      <c r="M3000">
        <f>IF(ZSOHPP055[[#This Row],[銷售訂單]]="", "", --ZSOHPP055[[#This Row],[銷售訂單]])</f>
        <v>6083268</v>
      </c>
    </row>
    <row r="3001" spans="1:13">
      <c r="A3001" s="17" t="s">
        <v>743</v>
      </c>
      <c r="B3001" s="19">
        <v>1318.547</v>
      </c>
      <c r="C3001" s="19">
        <v>1293.5</v>
      </c>
      <c r="D3001" s="19">
        <v>25.047000000000001</v>
      </c>
      <c r="E3001" s="19">
        <v>0</v>
      </c>
      <c r="F3001" s="17" t="s">
        <v>784</v>
      </c>
      <c r="G3001" s="17" t="s">
        <v>24</v>
      </c>
      <c r="H3001" s="18">
        <v>46085</v>
      </c>
      <c r="I3001" s="18">
        <v>46105</v>
      </c>
      <c r="J3001" s="17" t="s">
        <v>3758</v>
      </c>
      <c r="K3001" s="17" t="s">
        <v>2210</v>
      </c>
      <c r="L3001" t="str">
        <f>IF(COUNTIFS(ZSOHSD058[订单号数值], ZSOHPP055[[#This Row],[订单号数值]], ZSOHSD058[行項目], ZSOHPP055[[#This Row],[行項目]])&gt;0, "Y", "")</f>
        <v/>
      </c>
      <c r="M3001">
        <f>IF(ZSOHPP055[[#This Row],[銷售訂單]]="", "", --ZSOHPP055[[#This Row],[銷售訂單]])</f>
        <v>6083268</v>
      </c>
    </row>
    <row r="3002" spans="1:13">
      <c r="A3002" s="17" t="s">
        <v>1171</v>
      </c>
      <c r="B3002" s="19">
        <v>369</v>
      </c>
      <c r="C3002" s="19">
        <v>345</v>
      </c>
      <c r="D3002" s="19">
        <v>24</v>
      </c>
      <c r="E3002" s="19">
        <v>0</v>
      </c>
      <c r="F3002" s="17" t="s">
        <v>1173</v>
      </c>
      <c r="G3002" s="17" t="s">
        <v>22</v>
      </c>
      <c r="H3002" s="18">
        <v>46085</v>
      </c>
      <c r="I3002" s="18">
        <v>46105</v>
      </c>
      <c r="J3002" s="17" t="s">
        <v>3170</v>
      </c>
      <c r="K3002" s="17" t="s">
        <v>2210</v>
      </c>
      <c r="L3002" t="str">
        <f>IF(COUNTIFS(ZSOHSD058[订单号数值], ZSOHPP055[[#This Row],[订单号数值]], ZSOHSD058[行項目], ZSOHPP055[[#This Row],[行項目]])&gt;0, "Y", "")</f>
        <v>Y</v>
      </c>
      <c r="M3002">
        <f>IF(ZSOHPP055[[#This Row],[銷售訂單]]="", "", --ZSOHPP055[[#This Row],[銷售訂單]])</f>
        <v>6083802</v>
      </c>
    </row>
    <row r="3003" spans="1:13">
      <c r="A3003" s="17" t="s">
        <v>1904</v>
      </c>
      <c r="B3003" s="19">
        <v>12573</v>
      </c>
      <c r="C3003" s="19">
        <v>1034.5</v>
      </c>
      <c r="D3003" s="19">
        <v>11538.5</v>
      </c>
      <c r="E3003" s="19">
        <v>118.5</v>
      </c>
      <c r="F3003" s="17" t="s">
        <v>1912</v>
      </c>
      <c r="G3003" s="17" t="s">
        <v>20</v>
      </c>
      <c r="H3003" s="18">
        <v>46085</v>
      </c>
      <c r="I3003" s="18"/>
      <c r="J3003" s="17" t="s">
        <v>3059</v>
      </c>
      <c r="K3003" s="17" t="s">
        <v>2210</v>
      </c>
      <c r="L3003" t="str">
        <f>IF(COUNTIFS(ZSOHSD058[订单号数值], ZSOHPP055[[#This Row],[订单号数值]], ZSOHSD058[行項目], ZSOHPP055[[#This Row],[行項目]])&gt;0, "Y", "")</f>
        <v>Y</v>
      </c>
      <c r="M3003">
        <f>IF(ZSOHPP055[[#This Row],[銷售訂單]]="", "", --ZSOHPP055[[#This Row],[銷售訂單]])</f>
        <v>6082058</v>
      </c>
    </row>
    <row r="3004" spans="1:13">
      <c r="A3004" s="17" t="s">
        <v>135</v>
      </c>
      <c r="B3004" s="19">
        <v>644.35400000000004</v>
      </c>
      <c r="C3004" s="19">
        <v>687.5</v>
      </c>
      <c r="D3004" s="19">
        <v>-43.146000000000001</v>
      </c>
      <c r="E3004" s="19">
        <v>0</v>
      </c>
      <c r="F3004" s="17" t="s">
        <v>142</v>
      </c>
      <c r="G3004" s="17" t="s">
        <v>24</v>
      </c>
      <c r="H3004" s="18">
        <v>46086</v>
      </c>
      <c r="I3004" s="18">
        <v>46104</v>
      </c>
      <c r="J3004" s="17" t="s">
        <v>3002</v>
      </c>
      <c r="K3004" s="17" t="s">
        <v>2215</v>
      </c>
      <c r="L3004" t="str">
        <f>IF(COUNTIFS(ZSOHSD058[订单号数值], ZSOHPP055[[#This Row],[订单号数值]], ZSOHSD058[行項目], ZSOHPP055[[#This Row],[行項目]])&gt;0, "Y", "")</f>
        <v>Y</v>
      </c>
      <c r="M3004">
        <f>IF(ZSOHPP055[[#This Row],[銷售訂單]]="", "", --ZSOHPP055[[#This Row],[銷售訂單]])</f>
        <v>6081344</v>
      </c>
    </row>
    <row r="3005" spans="1:13">
      <c r="A3005" s="17" t="s">
        <v>503</v>
      </c>
      <c r="B3005" s="19">
        <v>25</v>
      </c>
      <c r="C3005" s="19">
        <v>38</v>
      </c>
      <c r="D3005" s="19">
        <v>-13</v>
      </c>
      <c r="E3005" s="19">
        <v>0</v>
      </c>
      <c r="F3005" s="17" t="s">
        <v>504</v>
      </c>
      <c r="G3005" s="17" t="s">
        <v>25</v>
      </c>
      <c r="H3005" s="18">
        <v>46086</v>
      </c>
      <c r="I3005" s="18">
        <v>46093</v>
      </c>
      <c r="J3005" s="17" t="s">
        <v>3180</v>
      </c>
      <c r="K3005" s="17" t="s">
        <v>2210</v>
      </c>
      <c r="L3005" t="str">
        <f>IF(COUNTIFS(ZSOHSD058[订单号数值], ZSOHPP055[[#This Row],[订单号数值]], ZSOHSD058[行項目], ZSOHPP055[[#This Row],[行項目]])&gt;0, "Y", "")</f>
        <v>Y</v>
      </c>
      <c r="M3005">
        <f>IF(ZSOHPP055[[#This Row],[銷售訂單]]="", "", --ZSOHPP055[[#This Row],[銷售訂單]])</f>
        <v>4175788</v>
      </c>
    </row>
    <row r="3006" spans="1:13">
      <c r="A3006" s="17" t="s">
        <v>2020</v>
      </c>
      <c r="B3006" s="19">
        <v>35.024999999999999</v>
      </c>
      <c r="C3006" s="19">
        <v>17</v>
      </c>
      <c r="D3006" s="19">
        <v>18.024999999999999</v>
      </c>
      <c r="E3006" s="19">
        <v>0</v>
      </c>
      <c r="F3006" s="17" t="s">
        <v>2021</v>
      </c>
      <c r="G3006" s="17" t="s">
        <v>25</v>
      </c>
      <c r="H3006" s="18">
        <v>46086</v>
      </c>
      <c r="I3006" s="18">
        <v>46101</v>
      </c>
      <c r="J3006" s="17" t="s">
        <v>3177</v>
      </c>
      <c r="K3006" s="17" t="s">
        <v>2210</v>
      </c>
      <c r="L3006" t="str">
        <f>IF(COUNTIFS(ZSOHSD058[订单号数值], ZSOHPP055[[#This Row],[订单号数值]], ZSOHSD058[行項目], ZSOHPP055[[#This Row],[行項目]])&gt;0, "Y", "")</f>
        <v>Y</v>
      </c>
      <c r="M3006">
        <f>IF(ZSOHPP055[[#This Row],[銷售訂單]]="", "", --ZSOHPP055[[#This Row],[銷售訂單]])</f>
        <v>4175772</v>
      </c>
    </row>
    <row r="3007" spans="1:13">
      <c r="A3007" s="17" t="s">
        <v>26</v>
      </c>
      <c r="B3007" s="19">
        <v>13255.079</v>
      </c>
      <c r="C3007" s="19">
        <v>8327</v>
      </c>
      <c r="D3007" s="19">
        <v>4928.0789999999997</v>
      </c>
      <c r="E3007" s="19">
        <v>296</v>
      </c>
      <c r="F3007" s="17" t="s">
        <v>3487</v>
      </c>
      <c r="G3007" s="17" t="s">
        <v>20</v>
      </c>
      <c r="H3007" s="18">
        <v>46087</v>
      </c>
      <c r="I3007" s="18"/>
      <c r="J3007" s="17" t="s">
        <v>3143</v>
      </c>
      <c r="K3007" s="17" t="s">
        <v>2210</v>
      </c>
      <c r="L3007" t="str">
        <f>IF(COUNTIFS(ZSOHSD058[订单号数值], ZSOHPP055[[#This Row],[订单号数值]], ZSOHSD058[行項目], ZSOHPP055[[#This Row],[行項目]])&gt;0, "Y", "")</f>
        <v>Y</v>
      </c>
      <c r="M3007">
        <f>IF(ZSOHPP055[[#This Row],[銷售訂單]]="", "", --ZSOHPP055[[#This Row],[銷售訂單]])</f>
        <v>6083471</v>
      </c>
    </row>
    <row r="3008" spans="1:13">
      <c r="A3008" s="17" t="s">
        <v>26</v>
      </c>
      <c r="B3008" s="19">
        <v>15092.388999999999</v>
      </c>
      <c r="C3008" s="19">
        <v>15089</v>
      </c>
      <c r="D3008" s="19">
        <v>3.3889999999999998</v>
      </c>
      <c r="E3008" s="19">
        <v>0</v>
      </c>
      <c r="F3008" s="17" t="s">
        <v>47</v>
      </c>
      <c r="G3008" s="17" t="s">
        <v>20</v>
      </c>
      <c r="H3008" s="18">
        <v>46087</v>
      </c>
      <c r="I3008" s="18">
        <v>46123</v>
      </c>
      <c r="J3008" s="17" t="s">
        <v>3143</v>
      </c>
      <c r="K3008" s="17" t="s">
        <v>2210</v>
      </c>
      <c r="L3008" t="str">
        <f>IF(COUNTIFS(ZSOHSD058[订单号数值], ZSOHPP055[[#This Row],[订单号数值]], ZSOHSD058[行項目], ZSOHPP055[[#This Row],[行項目]])&gt;0, "Y", "")</f>
        <v>Y</v>
      </c>
      <c r="M3008">
        <f>IF(ZSOHPP055[[#This Row],[銷售訂單]]="", "", --ZSOHPP055[[#This Row],[銷售訂單]])</f>
        <v>6083471</v>
      </c>
    </row>
    <row r="3009" spans="1:13">
      <c r="A3009" s="17" t="s">
        <v>1924</v>
      </c>
      <c r="B3009" s="19">
        <v>18978.723000000002</v>
      </c>
      <c r="C3009" s="19">
        <v>16699.599999999999</v>
      </c>
      <c r="D3009" s="19">
        <v>2279.123</v>
      </c>
      <c r="E3009" s="19">
        <v>891</v>
      </c>
      <c r="F3009" s="17" t="s">
        <v>1940</v>
      </c>
      <c r="G3009" s="17" t="s">
        <v>20</v>
      </c>
      <c r="H3009" s="18">
        <v>46087</v>
      </c>
      <c r="I3009" s="18"/>
      <c r="J3009" s="17" t="s">
        <v>3156</v>
      </c>
      <c r="K3009" s="17" t="s">
        <v>2210</v>
      </c>
      <c r="L3009" t="str">
        <f>IF(COUNTIFS(ZSOHSD058[订单号数值], ZSOHPP055[[#This Row],[订单号数值]], ZSOHSD058[行項目], ZSOHPP055[[#This Row],[行項目]])&gt;0, "Y", "")</f>
        <v>Y</v>
      </c>
      <c r="M3009">
        <f>IF(ZSOHPP055[[#This Row],[銷售訂單]]="", "", --ZSOHPP055[[#This Row],[銷售訂單]])</f>
        <v>6083625</v>
      </c>
    </row>
    <row r="3010" spans="1:13">
      <c r="A3010" s="17" t="s">
        <v>1924</v>
      </c>
      <c r="B3010" s="19">
        <v>5041.3019999999997</v>
      </c>
      <c r="C3010" s="19">
        <v>4925</v>
      </c>
      <c r="D3010" s="19">
        <v>116.30200000000001</v>
      </c>
      <c r="E3010" s="19">
        <v>175.5</v>
      </c>
      <c r="F3010" s="17" t="s">
        <v>1944</v>
      </c>
      <c r="G3010" s="17" t="s">
        <v>20</v>
      </c>
      <c r="H3010" s="18">
        <v>46087</v>
      </c>
      <c r="I3010" s="18"/>
      <c r="J3010" s="17" t="s">
        <v>3156</v>
      </c>
      <c r="K3010" s="17" t="s">
        <v>2210</v>
      </c>
      <c r="L3010" t="str">
        <f>IF(COUNTIFS(ZSOHSD058[订单号数值], ZSOHPP055[[#This Row],[订单号数值]], ZSOHSD058[行項目], ZSOHPP055[[#This Row],[行項目]])&gt;0, "Y", "")</f>
        <v>Y</v>
      </c>
      <c r="M3010">
        <f>IF(ZSOHPP055[[#This Row],[銷售訂單]]="", "", --ZSOHPP055[[#This Row],[銷售訂單]])</f>
        <v>6083625</v>
      </c>
    </row>
    <row r="3011" spans="1:13">
      <c r="A3011" s="17" t="s">
        <v>1924</v>
      </c>
      <c r="B3011" s="19">
        <v>1797.2470000000001</v>
      </c>
      <c r="C3011" s="19">
        <v>0</v>
      </c>
      <c r="D3011" s="19">
        <v>1797.2470000000001</v>
      </c>
      <c r="E3011" s="19">
        <v>0</v>
      </c>
      <c r="F3011" s="17" t="s">
        <v>1925</v>
      </c>
      <c r="G3011" s="17" t="s">
        <v>20</v>
      </c>
      <c r="H3011" s="18">
        <v>46087</v>
      </c>
      <c r="I3011" s="18"/>
      <c r="J3011" s="17" t="s">
        <v>3156</v>
      </c>
      <c r="K3011" s="17" t="s">
        <v>2210</v>
      </c>
      <c r="L3011" t="str">
        <f>IF(COUNTIFS(ZSOHSD058[订单号数值], ZSOHPP055[[#This Row],[订单号数值]], ZSOHSD058[行項目], ZSOHPP055[[#This Row],[行項目]])&gt;0, "Y", "")</f>
        <v>Y</v>
      </c>
      <c r="M3011">
        <f>IF(ZSOHPP055[[#This Row],[銷售訂單]]="", "", --ZSOHPP055[[#This Row],[銷售訂單]])</f>
        <v>6083625</v>
      </c>
    </row>
    <row r="3012" spans="1:13">
      <c r="A3012" s="17" t="s">
        <v>1924</v>
      </c>
      <c r="B3012" s="19">
        <v>6242.8029999999999</v>
      </c>
      <c r="C3012" s="19">
        <v>6096</v>
      </c>
      <c r="D3012" s="19">
        <v>146.803</v>
      </c>
      <c r="E3012" s="19">
        <v>0</v>
      </c>
      <c r="F3012" s="17" t="s">
        <v>1931</v>
      </c>
      <c r="G3012" s="17" t="s">
        <v>20</v>
      </c>
      <c r="H3012" s="18">
        <v>46087</v>
      </c>
      <c r="I3012" s="18">
        <v>46127</v>
      </c>
      <c r="J3012" s="17" t="s">
        <v>3156</v>
      </c>
      <c r="K3012" s="17" t="s">
        <v>2210</v>
      </c>
      <c r="L3012" t="str">
        <f>IF(COUNTIFS(ZSOHSD058[订单号数值], ZSOHPP055[[#This Row],[订单号数值]], ZSOHSD058[行項目], ZSOHPP055[[#This Row],[行項目]])&gt;0, "Y", "")</f>
        <v>Y</v>
      </c>
      <c r="M3012">
        <f>IF(ZSOHPP055[[#This Row],[銷售訂單]]="", "", --ZSOHPP055[[#This Row],[銷售訂單]])</f>
        <v>6083625</v>
      </c>
    </row>
    <row r="3013" spans="1:13">
      <c r="A3013" s="17" t="s">
        <v>1924</v>
      </c>
      <c r="B3013" s="19">
        <v>10207.76</v>
      </c>
      <c r="C3013" s="19">
        <v>10256</v>
      </c>
      <c r="D3013" s="19">
        <v>-48.24</v>
      </c>
      <c r="E3013" s="19">
        <v>0</v>
      </c>
      <c r="F3013" s="17" t="s">
        <v>1932</v>
      </c>
      <c r="G3013" s="17" t="s">
        <v>20</v>
      </c>
      <c r="H3013" s="18">
        <v>46087</v>
      </c>
      <c r="I3013" s="18">
        <v>46118</v>
      </c>
      <c r="J3013" s="17" t="s">
        <v>3156</v>
      </c>
      <c r="K3013" s="17" t="s">
        <v>2210</v>
      </c>
      <c r="L3013" t="str">
        <f>IF(COUNTIFS(ZSOHSD058[订单号数值], ZSOHPP055[[#This Row],[订单号数值]], ZSOHSD058[行項目], ZSOHPP055[[#This Row],[行項目]])&gt;0, "Y", "")</f>
        <v>Y</v>
      </c>
      <c r="M3013">
        <f>IF(ZSOHPP055[[#This Row],[銷售訂單]]="", "", --ZSOHPP055[[#This Row],[銷售訂單]])</f>
        <v>6083625</v>
      </c>
    </row>
    <row r="3014" spans="1:13">
      <c r="A3014" s="17" t="s">
        <v>1924</v>
      </c>
      <c r="B3014" s="19">
        <v>5762.2030000000004</v>
      </c>
      <c r="C3014" s="19">
        <v>5797.5</v>
      </c>
      <c r="D3014" s="19">
        <v>-35.296999999999997</v>
      </c>
      <c r="E3014" s="19">
        <v>0</v>
      </c>
      <c r="F3014" s="17" t="s">
        <v>1934</v>
      </c>
      <c r="G3014" s="17" t="s">
        <v>20</v>
      </c>
      <c r="H3014" s="18">
        <v>46087</v>
      </c>
      <c r="I3014" s="18">
        <v>46112</v>
      </c>
      <c r="J3014" s="17" t="s">
        <v>3156</v>
      </c>
      <c r="K3014" s="17" t="s">
        <v>2210</v>
      </c>
      <c r="L3014" t="str">
        <f>IF(COUNTIFS(ZSOHSD058[订单号数值], ZSOHPP055[[#This Row],[订单号数值]], ZSOHSD058[行項目], ZSOHPP055[[#This Row],[行項目]])&gt;0, "Y", "")</f>
        <v>Y</v>
      </c>
      <c r="M3014">
        <f>IF(ZSOHPP055[[#This Row],[銷售訂單]]="", "", --ZSOHPP055[[#This Row],[銷售訂單]])</f>
        <v>6083625</v>
      </c>
    </row>
    <row r="3015" spans="1:13">
      <c r="A3015" s="17" t="s">
        <v>1763</v>
      </c>
      <c r="B3015" s="19">
        <v>7512.96</v>
      </c>
      <c r="C3015" s="19">
        <v>7425</v>
      </c>
      <c r="D3015" s="19">
        <v>87.96</v>
      </c>
      <c r="E3015" s="19">
        <v>0</v>
      </c>
      <c r="F3015" s="17" t="s">
        <v>1771</v>
      </c>
      <c r="G3015" s="17" t="s">
        <v>20</v>
      </c>
      <c r="H3015" s="18">
        <v>46088</v>
      </c>
      <c r="I3015" s="18">
        <v>46129</v>
      </c>
      <c r="J3015" s="17" t="s">
        <v>2926</v>
      </c>
      <c r="K3015" s="17" t="s">
        <v>2210</v>
      </c>
      <c r="L3015" t="str">
        <f>IF(COUNTIFS(ZSOHSD058[订单号数值], ZSOHPP055[[#This Row],[订单号数值]], ZSOHSD058[行項目], ZSOHPP055[[#This Row],[行項目]])&gt;0, "Y", "")</f>
        <v>Y</v>
      </c>
      <c r="M3015">
        <f>IF(ZSOHPP055[[#This Row],[銷售訂單]]="", "", --ZSOHPP055[[#This Row],[銷售訂單]])</f>
        <v>6080675</v>
      </c>
    </row>
    <row r="3016" spans="1:13">
      <c r="A3016" s="17" t="s">
        <v>1763</v>
      </c>
      <c r="B3016" s="19">
        <v>10580</v>
      </c>
      <c r="C3016" s="19">
        <v>10440.6</v>
      </c>
      <c r="D3016" s="19">
        <v>139.4</v>
      </c>
      <c r="E3016" s="19">
        <v>0</v>
      </c>
      <c r="F3016" s="17" t="s">
        <v>1770</v>
      </c>
      <c r="G3016" s="17" t="s">
        <v>20</v>
      </c>
      <c r="H3016" s="18">
        <v>46088</v>
      </c>
      <c r="I3016" s="18">
        <v>46127</v>
      </c>
      <c r="J3016" s="17" t="s">
        <v>2926</v>
      </c>
      <c r="K3016" s="17" t="s">
        <v>2210</v>
      </c>
      <c r="L3016" t="str">
        <f>IF(COUNTIFS(ZSOHSD058[订单号数值], ZSOHPP055[[#This Row],[订单号数值]], ZSOHSD058[行項目], ZSOHPP055[[#This Row],[行項目]])&gt;0, "Y", "")</f>
        <v>Y</v>
      </c>
      <c r="M3016">
        <f>IF(ZSOHPP055[[#This Row],[銷售訂單]]="", "", --ZSOHPP055[[#This Row],[銷售訂單]])</f>
        <v>6080675</v>
      </c>
    </row>
    <row r="3017" spans="1:13">
      <c r="A3017" s="17" t="s">
        <v>208</v>
      </c>
      <c r="B3017" s="19">
        <v>1272</v>
      </c>
      <c r="C3017" s="19">
        <v>1257.5</v>
      </c>
      <c r="D3017" s="19">
        <v>14.5</v>
      </c>
      <c r="E3017" s="19">
        <v>0</v>
      </c>
      <c r="F3017" s="17" t="s">
        <v>211</v>
      </c>
      <c r="G3017" s="17" t="s">
        <v>23</v>
      </c>
      <c r="H3017" s="18">
        <v>46090</v>
      </c>
      <c r="I3017" s="18">
        <v>46101</v>
      </c>
      <c r="J3017" s="17" t="s">
        <v>3196</v>
      </c>
      <c r="K3017" s="17" t="s">
        <v>2210</v>
      </c>
      <c r="L3017" t="str">
        <f>IF(COUNTIFS(ZSOHSD058[订单号数值], ZSOHPP055[[#This Row],[订单号数值]], ZSOHSD058[行項目], ZSOHPP055[[#This Row],[行項目]])&gt;0, "Y", "")</f>
        <v>Y</v>
      </c>
      <c r="M3017">
        <f>IF(ZSOHPP055[[#This Row],[銷售訂單]]="", "", --ZSOHPP055[[#This Row],[銷售訂單]])</f>
        <v>6084057</v>
      </c>
    </row>
    <row r="3018" spans="1:13">
      <c r="A3018" s="17" t="s">
        <v>1336</v>
      </c>
      <c r="B3018" s="19">
        <v>10286</v>
      </c>
      <c r="C3018" s="19">
        <v>10092</v>
      </c>
      <c r="D3018" s="19">
        <v>194</v>
      </c>
      <c r="E3018" s="19">
        <v>0</v>
      </c>
      <c r="F3018" s="17" t="s">
        <v>1342</v>
      </c>
      <c r="G3018" s="17" t="s">
        <v>23</v>
      </c>
      <c r="H3018" s="18">
        <v>46090</v>
      </c>
      <c r="I3018" s="18">
        <v>46100</v>
      </c>
      <c r="J3018" s="17" t="s">
        <v>2812</v>
      </c>
      <c r="K3018" s="17" t="s">
        <v>2217</v>
      </c>
      <c r="L3018" t="str">
        <f>IF(COUNTIFS(ZSOHSD058[订单号数值], ZSOHPP055[[#This Row],[订单号数值]], ZSOHSD058[行項目], ZSOHPP055[[#This Row],[行項目]])&gt;0, "Y", "")</f>
        <v>Y</v>
      </c>
      <c r="M3018">
        <f>IF(ZSOHPP055[[#This Row],[銷售訂單]]="", "", --ZSOHPP055[[#This Row],[銷售訂單]])</f>
        <v>6079421</v>
      </c>
    </row>
    <row r="3019" spans="1:13">
      <c r="A3019" s="17" t="s">
        <v>26</v>
      </c>
      <c r="B3019" s="19">
        <v>7745.152</v>
      </c>
      <c r="C3019" s="19">
        <v>7780.5</v>
      </c>
      <c r="D3019" s="19">
        <v>-35.347999999999999</v>
      </c>
      <c r="E3019" s="19">
        <v>0</v>
      </c>
      <c r="F3019" s="17" t="s">
        <v>66</v>
      </c>
      <c r="G3019" s="17" t="s">
        <v>20</v>
      </c>
      <c r="H3019" s="18">
        <v>46091</v>
      </c>
      <c r="I3019" s="18">
        <v>46112</v>
      </c>
      <c r="J3019" s="17" t="s">
        <v>3143</v>
      </c>
      <c r="K3019" s="17" t="s">
        <v>2210</v>
      </c>
      <c r="L3019" t="str">
        <f>IF(COUNTIFS(ZSOHSD058[订单号数值], ZSOHPP055[[#This Row],[订单号数值]], ZSOHSD058[行項目], ZSOHPP055[[#This Row],[行項目]])&gt;0, "Y", "")</f>
        <v>Y</v>
      </c>
      <c r="M3019">
        <f>IF(ZSOHPP055[[#This Row],[銷售訂單]]="", "", --ZSOHPP055[[#This Row],[銷售訂單]])</f>
        <v>6083471</v>
      </c>
    </row>
    <row r="3020" spans="1:13">
      <c r="A3020" s="17" t="s">
        <v>26</v>
      </c>
      <c r="B3020" s="19">
        <v>2566</v>
      </c>
      <c r="C3020" s="19">
        <v>2566.5</v>
      </c>
      <c r="D3020" s="19">
        <v>-0.5</v>
      </c>
      <c r="E3020" s="19">
        <v>0</v>
      </c>
      <c r="F3020" s="17" t="s">
        <v>67</v>
      </c>
      <c r="G3020" s="17" t="s">
        <v>20</v>
      </c>
      <c r="H3020" s="18">
        <v>46091</v>
      </c>
      <c r="I3020" s="18">
        <v>46104</v>
      </c>
      <c r="J3020" s="17" t="s">
        <v>3123</v>
      </c>
      <c r="K3020" s="17" t="s">
        <v>2210</v>
      </c>
      <c r="L3020" t="str">
        <f>IF(COUNTIFS(ZSOHSD058[订单号数值], ZSOHPP055[[#This Row],[订单号数值]], ZSOHSD058[行項目], ZSOHPP055[[#This Row],[行項目]])&gt;0, "Y", "")</f>
        <v>Y</v>
      </c>
      <c r="M3020">
        <f>IF(ZSOHPP055[[#This Row],[銷售訂單]]="", "", --ZSOHPP055[[#This Row],[銷售訂單]])</f>
        <v>6083167</v>
      </c>
    </row>
    <row r="3021" spans="1:13">
      <c r="A3021" s="17" t="s">
        <v>1192</v>
      </c>
      <c r="B3021" s="19">
        <v>2168</v>
      </c>
      <c r="C3021" s="19">
        <v>1776.5</v>
      </c>
      <c r="D3021" s="19">
        <v>391.5</v>
      </c>
      <c r="E3021" s="19">
        <v>219.5</v>
      </c>
      <c r="F3021" s="17" t="s">
        <v>1193</v>
      </c>
      <c r="G3021" s="17" t="s">
        <v>22</v>
      </c>
      <c r="H3021" s="18">
        <v>46091</v>
      </c>
      <c r="I3021" s="18"/>
      <c r="J3021" s="17" t="s">
        <v>3162</v>
      </c>
      <c r="K3021" s="17" t="s">
        <v>2210</v>
      </c>
      <c r="L3021" t="str">
        <f>IF(COUNTIFS(ZSOHSD058[订单号数值], ZSOHPP055[[#This Row],[订单号数值]], ZSOHSD058[行項目], ZSOHPP055[[#This Row],[行項目]])&gt;0, "Y", "")</f>
        <v>Y</v>
      </c>
      <c r="M3021">
        <f>IF(ZSOHPP055[[#This Row],[銷售訂單]]="", "", --ZSOHPP055[[#This Row],[銷售訂單]])</f>
        <v>6083685</v>
      </c>
    </row>
    <row r="3022" spans="1:13">
      <c r="A3022" s="17" t="s">
        <v>1658</v>
      </c>
      <c r="B3022" s="19">
        <v>14150</v>
      </c>
      <c r="C3022" s="19">
        <v>811.5</v>
      </c>
      <c r="D3022" s="19">
        <v>13338.5</v>
      </c>
      <c r="E3022" s="19">
        <v>326</v>
      </c>
      <c r="F3022" s="17" t="s">
        <v>1731</v>
      </c>
      <c r="G3022" s="17" t="s">
        <v>20</v>
      </c>
      <c r="H3022" s="18">
        <v>46091</v>
      </c>
      <c r="I3022" s="18"/>
      <c r="J3022" s="17" t="s">
        <v>2931</v>
      </c>
      <c r="K3022" s="17" t="s">
        <v>2210</v>
      </c>
      <c r="L3022" t="str">
        <f>IF(COUNTIFS(ZSOHSD058[订单号数值], ZSOHPP055[[#This Row],[订单号数值]], ZSOHSD058[行項目], ZSOHPP055[[#This Row],[行項目]])&gt;0, "Y", "")</f>
        <v>Y</v>
      </c>
      <c r="M3022">
        <f>IF(ZSOHPP055[[#This Row],[銷售訂單]]="", "", --ZSOHPP055[[#This Row],[銷售訂單]])</f>
        <v>6080703</v>
      </c>
    </row>
    <row r="3023" spans="1:13">
      <c r="A3023" s="17" t="s">
        <v>1658</v>
      </c>
      <c r="B3023" s="19">
        <v>14965.911</v>
      </c>
      <c r="C3023" s="19">
        <v>12465</v>
      </c>
      <c r="D3023" s="19">
        <v>2500.9110000000001</v>
      </c>
      <c r="E3023" s="19">
        <v>457</v>
      </c>
      <c r="F3023" s="17" t="s">
        <v>1726</v>
      </c>
      <c r="G3023" s="17" t="s">
        <v>20</v>
      </c>
      <c r="H3023" s="18">
        <v>46091</v>
      </c>
      <c r="I3023" s="18"/>
      <c r="J3023" s="17" t="s">
        <v>2931</v>
      </c>
      <c r="K3023" s="17" t="s">
        <v>2210</v>
      </c>
      <c r="L3023" t="str">
        <f>IF(COUNTIFS(ZSOHSD058[订单号数值], ZSOHPP055[[#This Row],[订单号数值]], ZSOHSD058[行項目], ZSOHPP055[[#This Row],[行項目]])&gt;0, "Y", "")</f>
        <v>Y</v>
      </c>
      <c r="M3023">
        <f>IF(ZSOHPP055[[#This Row],[銷售訂單]]="", "", --ZSOHPP055[[#This Row],[銷售訂單]])</f>
        <v>6080703</v>
      </c>
    </row>
    <row r="3024" spans="1:13">
      <c r="A3024" s="17" t="s">
        <v>1763</v>
      </c>
      <c r="B3024" s="19">
        <v>0.01</v>
      </c>
      <c r="C3024" s="19">
        <v>0</v>
      </c>
      <c r="D3024" s="19">
        <v>0.01</v>
      </c>
      <c r="E3024" s="19">
        <v>0</v>
      </c>
      <c r="F3024" s="17" t="s">
        <v>1801</v>
      </c>
      <c r="G3024" s="17" t="s">
        <v>20</v>
      </c>
      <c r="H3024" s="18">
        <v>46091</v>
      </c>
      <c r="I3024" s="18">
        <v>46091</v>
      </c>
      <c r="J3024" s="17" t="s">
        <v>2926</v>
      </c>
      <c r="K3024" s="17" t="s">
        <v>2210</v>
      </c>
      <c r="L3024" t="str">
        <f>IF(COUNTIFS(ZSOHSD058[订单号数值], ZSOHPP055[[#This Row],[订单号数值]], ZSOHSD058[行項目], ZSOHPP055[[#This Row],[行項目]])&gt;0, "Y", "")</f>
        <v>Y</v>
      </c>
      <c r="M3024">
        <f>IF(ZSOHPP055[[#This Row],[銷售訂單]]="", "", --ZSOHPP055[[#This Row],[銷售訂單]])</f>
        <v>6080675</v>
      </c>
    </row>
    <row r="3025" spans="1:13">
      <c r="A3025" s="17" t="s">
        <v>2081</v>
      </c>
      <c r="B3025" s="19">
        <v>0.01</v>
      </c>
      <c r="C3025" s="19">
        <v>0</v>
      </c>
      <c r="D3025" s="19">
        <v>0.01</v>
      </c>
      <c r="E3025" s="19">
        <v>0</v>
      </c>
      <c r="F3025" s="17" t="s">
        <v>2095</v>
      </c>
      <c r="G3025" s="17" t="s">
        <v>23</v>
      </c>
      <c r="H3025" s="18">
        <v>46091</v>
      </c>
      <c r="I3025" s="18">
        <v>46091</v>
      </c>
      <c r="J3025" s="17" t="s">
        <v>3125</v>
      </c>
      <c r="K3025" s="17" t="s">
        <v>2215</v>
      </c>
      <c r="L3025" t="str">
        <f>IF(COUNTIFS(ZSOHSD058[订单号数值], ZSOHPP055[[#This Row],[订单号数值]], ZSOHSD058[行項目], ZSOHPP055[[#This Row],[行項目]])&gt;0, "Y", "")</f>
        <v>Y</v>
      </c>
      <c r="M3025">
        <f>IF(ZSOHPP055[[#This Row],[銷售訂單]]="", "", --ZSOHPP055[[#This Row],[銷售訂單]])</f>
        <v>6083215</v>
      </c>
    </row>
    <row r="3026" spans="1:13">
      <c r="A3026" s="17" t="s">
        <v>2081</v>
      </c>
      <c r="B3026" s="19">
        <v>0.01</v>
      </c>
      <c r="C3026" s="19">
        <v>0</v>
      </c>
      <c r="D3026" s="19">
        <v>0.01</v>
      </c>
      <c r="E3026" s="19">
        <v>0</v>
      </c>
      <c r="F3026" s="17" t="s">
        <v>2093</v>
      </c>
      <c r="G3026" s="17" t="s">
        <v>23</v>
      </c>
      <c r="H3026" s="18">
        <v>46091</v>
      </c>
      <c r="I3026" s="18">
        <v>46091</v>
      </c>
      <c r="J3026" s="17" t="s">
        <v>3178</v>
      </c>
      <c r="K3026" s="17" t="s">
        <v>2215</v>
      </c>
      <c r="L3026" t="str">
        <f>IF(COUNTIFS(ZSOHSD058[订单号数值], ZSOHPP055[[#This Row],[订单号数值]], ZSOHSD058[行項目], ZSOHPP055[[#This Row],[行項目]])&gt;0, "Y", "")</f>
        <v>Y</v>
      </c>
      <c r="M3026">
        <f>IF(ZSOHPP055[[#This Row],[銷售訂單]]="", "", --ZSOHPP055[[#This Row],[銷售訂單]])</f>
        <v>6083860</v>
      </c>
    </row>
    <row r="3027" spans="1:13">
      <c r="A3027" s="17" t="s">
        <v>2081</v>
      </c>
      <c r="B3027" s="19">
        <v>5247.634</v>
      </c>
      <c r="C3027" s="19">
        <v>5216.5</v>
      </c>
      <c r="D3027" s="19">
        <v>31.134</v>
      </c>
      <c r="E3027" s="19">
        <v>0</v>
      </c>
      <c r="F3027" s="17" t="s">
        <v>2092</v>
      </c>
      <c r="G3027" s="17" t="s">
        <v>23</v>
      </c>
      <c r="H3027" s="18">
        <v>46091</v>
      </c>
      <c r="I3027" s="18">
        <v>46111</v>
      </c>
      <c r="J3027" s="17" t="s">
        <v>3178</v>
      </c>
      <c r="K3027" s="17" t="s">
        <v>2215</v>
      </c>
      <c r="L3027" t="str">
        <f>IF(COUNTIFS(ZSOHSD058[订单号数值], ZSOHPP055[[#This Row],[订单号数值]], ZSOHSD058[行項目], ZSOHPP055[[#This Row],[行項目]])&gt;0, "Y", "")</f>
        <v>Y</v>
      </c>
      <c r="M3027">
        <f>IF(ZSOHPP055[[#This Row],[銷售訂單]]="", "", --ZSOHPP055[[#This Row],[銷售訂單]])</f>
        <v>6083860</v>
      </c>
    </row>
    <row r="3028" spans="1:13">
      <c r="A3028" s="17" t="s">
        <v>26</v>
      </c>
      <c r="B3028" s="19">
        <v>18050.373</v>
      </c>
      <c r="C3028" s="19">
        <v>18294.5</v>
      </c>
      <c r="D3028" s="19">
        <v>-244.12700000000001</v>
      </c>
      <c r="E3028" s="19">
        <v>0</v>
      </c>
      <c r="F3028" s="17" t="s">
        <v>69</v>
      </c>
      <c r="G3028" s="17" t="s">
        <v>20</v>
      </c>
      <c r="H3028" s="18">
        <v>46092</v>
      </c>
      <c r="I3028" s="18">
        <v>46112</v>
      </c>
      <c r="J3028" s="17" t="s">
        <v>3143</v>
      </c>
      <c r="K3028" s="17" t="s">
        <v>2210</v>
      </c>
      <c r="L3028" t="str">
        <f>IF(COUNTIFS(ZSOHSD058[订单号数值], ZSOHPP055[[#This Row],[订单号数值]], ZSOHSD058[行項目], ZSOHPP055[[#This Row],[行項目]])&gt;0, "Y", "")</f>
        <v>Y</v>
      </c>
      <c r="M3028">
        <f>IF(ZSOHPP055[[#This Row],[銷售訂單]]="", "", --ZSOHPP055[[#This Row],[銷售訂單]])</f>
        <v>6083471</v>
      </c>
    </row>
    <row r="3029" spans="1:13">
      <c r="A3029" s="17" t="s">
        <v>2050</v>
      </c>
      <c r="B3029" s="19">
        <v>114.9</v>
      </c>
      <c r="C3029" s="19">
        <v>138.5</v>
      </c>
      <c r="D3029" s="19">
        <v>-23.6</v>
      </c>
      <c r="E3029" s="19">
        <v>0</v>
      </c>
      <c r="F3029" s="17" t="s">
        <v>2051</v>
      </c>
      <c r="G3029" s="17" t="s">
        <v>23</v>
      </c>
      <c r="H3029" s="18">
        <v>46092</v>
      </c>
      <c r="I3029" s="18">
        <v>46099</v>
      </c>
      <c r="J3029" s="17" t="s">
        <v>3209</v>
      </c>
      <c r="K3029" s="17" t="s">
        <v>2210</v>
      </c>
      <c r="L3029" t="str">
        <f>IF(COUNTIFS(ZSOHSD058[订单号数值], ZSOHPP055[[#This Row],[订单号数值]], ZSOHSD058[行項目], ZSOHPP055[[#This Row],[行項目]])&gt;0, "Y", "")</f>
        <v>Y</v>
      </c>
      <c r="M3029">
        <f>IF(ZSOHPP055[[#This Row],[銷售訂單]]="", "", --ZSOHPP055[[#This Row],[銷售訂單]])</f>
        <v>6084331</v>
      </c>
    </row>
    <row r="3030" spans="1:13">
      <c r="A3030" s="17" t="s">
        <v>2081</v>
      </c>
      <c r="B3030" s="19">
        <v>7000</v>
      </c>
      <c r="C3030" s="19">
        <v>6941.5</v>
      </c>
      <c r="D3030" s="19">
        <v>58.5</v>
      </c>
      <c r="E3030" s="19">
        <v>0</v>
      </c>
      <c r="F3030" s="17" t="s">
        <v>2089</v>
      </c>
      <c r="G3030" s="17" t="s">
        <v>23</v>
      </c>
      <c r="H3030" s="18">
        <v>46092</v>
      </c>
      <c r="I3030" s="18">
        <v>46127</v>
      </c>
      <c r="J3030" s="17" t="s">
        <v>3178</v>
      </c>
      <c r="K3030" s="17" t="s">
        <v>2215</v>
      </c>
      <c r="L3030" t="str">
        <f>IF(COUNTIFS(ZSOHSD058[订单号数值], ZSOHPP055[[#This Row],[订单号数值]], ZSOHSD058[行項目], ZSOHPP055[[#This Row],[行項目]])&gt;0, "Y", "")</f>
        <v>Y</v>
      </c>
      <c r="M3030">
        <f>IF(ZSOHPP055[[#This Row],[銷售訂單]]="", "", --ZSOHPP055[[#This Row],[銷售訂單]])</f>
        <v>6083860</v>
      </c>
    </row>
    <row r="3031" spans="1:13">
      <c r="A3031" s="17" t="s">
        <v>2104</v>
      </c>
      <c r="B3031" s="19">
        <v>6948</v>
      </c>
      <c r="C3031" s="19">
        <v>6885.5</v>
      </c>
      <c r="D3031" s="19">
        <v>62.5</v>
      </c>
      <c r="E3031" s="19">
        <v>0</v>
      </c>
      <c r="F3031" s="17" t="s">
        <v>2110</v>
      </c>
      <c r="G3031" s="17" t="s">
        <v>23</v>
      </c>
      <c r="H3031" s="18">
        <v>46092</v>
      </c>
      <c r="I3031" s="18">
        <v>46112</v>
      </c>
      <c r="J3031" s="17" t="s">
        <v>3178</v>
      </c>
      <c r="K3031" s="17" t="s">
        <v>2216</v>
      </c>
      <c r="L3031" t="str">
        <f>IF(COUNTIFS(ZSOHSD058[订单号数值], ZSOHPP055[[#This Row],[订单号数值]], ZSOHSD058[行項目], ZSOHPP055[[#This Row],[行項目]])&gt;0, "Y", "")</f>
        <v>Y</v>
      </c>
      <c r="M3031">
        <f>IF(ZSOHPP055[[#This Row],[銷售訂單]]="", "", --ZSOHPP055[[#This Row],[銷售訂單]])</f>
        <v>6083860</v>
      </c>
    </row>
    <row r="3032" spans="1:13">
      <c r="A3032" s="17" t="s">
        <v>167</v>
      </c>
      <c r="B3032" s="19">
        <v>2250</v>
      </c>
      <c r="C3032" s="19">
        <v>2274</v>
      </c>
      <c r="D3032" s="19">
        <v>-24</v>
      </c>
      <c r="E3032" s="19">
        <v>0</v>
      </c>
      <c r="F3032" s="17" t="s">
        <v>176</v>
      </c>
      <c r="G3032" s="17" t="s">
        <v>22</v>
      </c>
      <c r="H3032" s="18">
        <v>46093</v>
      </c>
      <c r="I3032" s="18">
        <v>46104</v>
      </c>
      <c r="J3032" s="17" t="s">
        <v>3139</v>
      </c>
      <c r="K3032" s="17" t="s">
        <v>2215</v>
      </c>
      <c r="L3032" t="str">
        <f>IF(COUNTIFS(ZSOHSD058[订单号数值], ZSOHPP055[[#This Row],[订单号数值]], ZSOHSD058[行項目], ZSOHPP055[[#This Row],[行項目]])&gt;0, "Y", "")</f>
        <v>Y</v>
      </c>
      <c r="M3032">
        <f>IF(ZSOHPP055[[#This Row],[銷售訂單]]="", "", --ZSOHPP055[[#This Row],[銷售訂單]])</f>
        <v>6083435</v>
      </c>
    </row>
    <row r="3033" spans="1:13">
      <c r="A3033" s="17" t="s">
        <v>394</v>
      </c>
      <c r="B3033" s="19">
        <v>9662.7780000000002</v>
      </c>
      <c r="C3033" s="19">
        <v>4406</v>
      </c>
      <c r="D3033" s="19">
        <v>5256.7780000000002</v>
      </c>
      <c r="E3033" s="19">
        <v>0</v>
      </c>
      <c r="F3033" s="17" t="s">
        <v>454</v>
      </c>
      <c r="G3033" s="17" t="s">
        <v>20</v>
      </c>
      <c r="H3033" s="18">
        <v>46093</v>
      </c>
      <c r="I3033" s="18"/>
      <c r="J3033" s="17" t="s">
        <v>3080</v>
      </c>
      <c r="K3033" s="17" t="s">
        <v>2210</v>
      </c>
      <c r="L3033" t="str">
        <f>IF(COUNTIFS(ZSOHSD058[订单号数值], ZSOHPP055[[#This Row],[订单号数值]], ZSOHSD058[行項目], ZSOHPP055[[#This Row],[行項目]])&gt;0, "Y", "")</f>
        <v>Y</v>
      </c>
      <c r="M3033">
        <f>IF(ZSOHPP055[[#This Row],[銷售訂單]]="", "", --ZSOHPP055[[#This Row],[銷售訂單]])</f>
        <v>6082425</v>
      </c>
    </row>
    <row r="3034" spans="1:13">
      <c r="A3034" s="17" t="s">
        <v>394</v>
      </c>
      <c r="B3034" s="19">
        <v>1887.1179999999999</v>
      </c>
      <c r="C3034" s="19">
        <v>1887.5</v>
      </c>
      <c r="D3034" s="19">
        <v>-0.38200000000000001</v>
      </c>
      <c r="E3034" s="19">
        <v>0</v>
      </c>
      <c r="F3034" s="17" t="s">
        <v>414</v>
      </c>
      <c r="G3034" s="17" t="s">
        <v>20</v>
      </c>
      <c r="H3034" s="18">
        <v>46093</v>
      </c>
      <c r="I3034" s="18">
        <v>46107</v>
      </c>
      <c r="J3034" s="17" t="s">
        <v>3080</v>
      </c>
      <c r="K3034" s="17" t="s">
        <v>2210</v>
      </c>
      <c r="L3034" t="str">
        <f>IF(COUNTIFS(ZSOHSD058[订单号数值], ZSOHPP055[[#This Row],[订单号数值]], ZSOHSD058[行項目], ZSOHPP055[[#This Row],[行項目]])&gt;0, "Y", "")</f>
        <v>Y</v>
      </c>
      <c r="M3034">
        <f>IF(ZSOHPP055[[#This Row],[銷售訂單]]="", "", --ZSOHPP055[[#This Row],[銷售訂單]])</f>
        <v>6082425</v>
      </c>
    </row>
    <row r="3035" spans="1:13">
      <c r="A3035" s="17" t="s">
        <v>394</v>
      </c>
      <c r="B3035" s="19">
        <v>6456.232</v>
      </c>
      <c r="C3035" s="19">
        <v>5365</v>
      </c>
      <c r="D3035" s="19">
        <v>1091.232</v>
      </c>
      <c r="E3035" s="19">
        <v>0</v>
      </c>
      <c r="F3035" s="17" t="s">
        <v>407</v>
      </c>
      <c r="G3035" s="17" t="s">
        <v>20</v>
      </c>
      <c r="H3035" s="18">
        <v>46093</v>
      </c>
      <c r="I3035" s="18"/>
      <c r="J3035" s="17" t="s">
        <v>3080</v>
      </c>
      <c r="K3035" s="17" t="s">
        <v>2210</v>
      </c>
      <c r="L3035" t="str">
        <f>IF(COUNTIFS(ZSOHSD058[订单号数值], ZSOHPP055[[#This Row],[订单号数值]], ZSOHSD058[行項目], ZSOHPP055[[#This Row],[行項目]])&gt;0, "Y", "")</f>
        <v>Y</v>
      </c>
      <c r="M3035">
        <f>IF(ZSOHPP055[[#This Row],[銷售訂單]]="", "", --ZSOHPP055[[#This Row],[銷售訂單]])</f>
        <v>6082425</v>
      </c>
    </row>
    <row r="3036" spans="1:13">
      <c r="A3036" s="17" t="s">
        <v>555</v>
      </c>
      <c r="B3036" s="19">
        <v>1520</v>
      </c>
      <c r="C3036" s="19">
        <v>1489</v>
      </c>
      <c r="D3036" s="19">
        <v>31</v>
      </c>
      <c r="E3036" s="19">
        <v>0</v>
      </c>
      <c r="F3036" s="17" t="s">
        <v>556</v>
      </c>
      <c r="G3036" s="17" t="s">
        <v>24</v>
      </c>
      <c r="H3036" s="18">
        <v>46093</v>
      </c>
      <c r="I3036" s="18">
        <v>46107</v>
      </c>
      <c r="J3036" s="17" t="s">
        <v>3137</v>
      </c>
      <c r="K3036" s="17" t="s">
        <v>2216</v>
      </c>
      <c r="L3036" t="str">
        <f>IF(COUNTIFS(ZSOHSD058[订单号数值], ZSOHPP055[[#This Row],[订单号数值]], ZSOHSD058[行項目], ZSOHPP055[[#This Row],[行項目]])&gt;0, "Y", "")</f>
        <v>Y</v>
      </c>
      <c r="M3036">
        <f>IF(ZSOHPP055[[#This Row],[銷售訂單]]="", "", --ZSOHPP055[[#This Row],[銷售訂單]])</f>
        <v>6083397</v>
      </c>
    </row>
    <row r="3037" spans="1:13">
      <c r="A3037" s="17" t="s">
        <v>693</v>
      </c>
      <c r="B3037" s="19">
        <v>3000</v>
      </c>
      <c r="C3037" s="19">
        <v>2780.2</v>
      </c>
      <c r="D3037" s="19">
        <v>219.8</v>
      </c>
      <c r="E3037" s="19">
        <v>294</v>
      </c>
      <c r="F3037" s="17" t="s">
        <v>708</v>
      </c>
      <c r="G3037" s="17" t="s">
        <v>24</v>
      </c>
      <c r="H3037" s="18">
        <v>46093</v>
      </c>
      <c r="I3037" s="18"/>
      <c r="J3037" s="17" t="s">
        <v>3137</v>
      </c>
      <c r="K3037" s="17" t="s">
        <v>2220</v>
      </c>
      <c r="L3037" t="str">
        <f>IF(COUNTIFS(ZSOHSD058[订单号数值], ZSOHPP055[[#This Row],[订单号数值]], ZSOHSD058[行項目], ZSOHPP055[[#This Row],[行項目]])&gt;0, "Y", "")</f>
        <v>Y</v>
      </c>
      <c r="M3037">
        <f>IF(ZSOHPP055[[#This Row],[銷售訂單]]="", "", --ZSOHPP055[[#This Row],[銷售訂單]])</f>
        <v>6083397</v>
      </c>
    </row>
    <row r="3038" spans="1:13">
      <c r="A3038" s="17" t="s">
        <v>693</v>
      </c>
      <c r="B3038" s="19">
        <v>4801.7430000000004</v>
      </c>
      <c r="C3038" s="19">
        <v>4601.5</v>
      </c>
      <c r="D3038" s="19">
        <v>200.24299999999999</v>
      </c>
      <c r="E3038" s="19">
        <v>446</v>
      </c>
      <c r="F3038" s="17" t="s">
        <v>707</v>
      </c>
      <c r="G3038" s="17" t="s">
        <v>24</v>
      </c>
      <c r="H3038" s="18">
        <v>46093</v>
      </c>
      <c r="I3038" s="18"/>
      <c r="J3038" s="17" t="s">
        <v>3137</v>
      </c>
      <c r="K3038" s="17" t="s">
        <v>2220</v>
      </c>
      <c r="L3038" t="str">
        <f>IF(COUNTIFS(ZSOHSD058[订单号数值], ZSOHPP055[[#This Row],[订单号数值]], ZSOHSD058[行項目], ZSOHPP055[[#This Row],[行項目]])&gt;0, "Y", "")</f>
        <v>Y</v>
      </c>
      <c r="M3038">
        <f>IF(ZSOHPP055[[#This Row],[銷售訂單]]="", "", --ZSOHPP055[[#This Row],[銷售訂單]])</f>
        <v>6083397</v>
      </c>
    </row>
    <row r="3039" spans="1:13">
      <c r="A3039" s="17" t="s">
        <v>693</v>
      </c>
      <c r="B3039" s="19">
        <v>10187.335999999999</v>
      </c>
      <c r="C3039" s="19">
        <v>10162</v>
      </c>
      <c r="D3039" s="19">
        <v>25.335999999999999</v>
      </c>
      <c r="E3039" s="19">
        <v>0</v>
      </c>
      <c r="F3039" s="17" t="s">
        <v>712</v>
      </c>
      <c r="G3039" s="17" t="s">
        <v>24</v>
      </c>
      <c r="H3039" s="18">
        <v>46093</v>
      </c>
      <c r="I3039" s="18">
        <v>46129</v>
      </c>
      <c r="J3039" s="17" t="s">
        <v>3137</v>
      </c>
      <c r="K3039" s="17" t="s">
        <v>2220</v>
      </c>
      <c r="L3039" t="str">
        <f>IF(COUNTIFS(ZSOHSD058[订单号数值], ZSOHPP055[[#This Row],[订单号数值]], ZSOHSD058[行項目], ZSOHPP055[[#This Row],[行項目]])&gt;0, "Y", "")</f>
        <v>Y</v>
      </c>
      <c r="M3039">
        <f>IF(ZSOHPP055[[#This Row],[銷售訂單]]="", "", --ZSOHPP055[[#This Row],[銷售訂單]])</f>
        <v>6083397</v>
      </c>
    </row>
    <row r="3040" spans="1:13">
      <c r="A3040" s="17" t="s">
        <v>1975</v>
      </c>
      <c r="B3040" s="19">
        <v>500.5</v>
      </c>
      <c r="C3040" s="19">
        <v>498.5</v>
      </c>
      <c r="D3040" s="19">
        <v>2</v>
      </c>
      <c r="E3040" s="19">
        <v>0</v>
      </c>
      <c r="F3040" s="17" t="s">
        <v>1979</v>
      </c>
      <c r="G3040" s="17" t="s">
        <v>24</v>
      </c>
      <c r="H3040" s="18">
        <v>46093</v>
      </c>
      <c r="I3040" s="18">
        <v>46101</v>
      </c>
      <c r="J3040" s="17" t="s">
        <v>3204</v>
      </c>
      <c r="K3040" s="17" t="s">
        <v>2210</v>
      </c>
      <c r="L3040" t="str">
        <f>IF(COUNTIFS(ZSOHSD058[订单号数值], ZSOHPP055[[#This Row],[订单号数值]], ZSOHSD058[行項目], ZSOHPP055[[#This Row],[行項目]])&gt;0, "Y", "")</f>
        <v>Y</v>
      </c>
      <c r="M3040">
        <f>IF(ZSOHPP055[[#This Row],[銷售訂單]]="", "", --ZSOHPP055[[#This Row],[銷售訂單]])</f>
        <v>6084251</v>
      </c>
    </row>
    <row r="3041" spans="1:13">
      <c r="A3041" s="17" t="s">
        <v>1983</v>
      </c>
      <c r="B3041" s="19">
        <v>60.116999999999997</v>
      </c>
      <c r="C3041" s="19">
        <v>60.5</v>
      </c>
      <c r="D3041" s="19">
        <v>-0.38300000000000001</v>
      </c>
      <c r="E3041" s="19">
        <v>0</v>
      </c>
      <c r="F3041" s="17" t="s">
        <v>1985</v>
      </c>
      <c r="G3041" s="17" t="s">
        <v>24</v>
      </c>
      <c r="H3041" s="18">
        <v>46093</v>
      </c>
      <c r="I3041" s="18">
        <v>46101</v>
      </c>
      <c r="J3041" s="17" t="s">
        <v>3210</v>
      </c>
      <c r="K3041" s="17" t="s">
        <v>2210</v>
      </c>
      <c r="L3041" t="str">
        <f>IF(COUNTIFS(ZSOHSD058[订单号数值], ZSOHPP055[[#This Row],[订单号数值]], ZSOHSD058[行項目], ZSOHPP055[[#This Row],[行項目]])&gt;0, "Y", "")</f>
        <v>Y</v>
      </c>
      <c r="M3041">
        <f>IF(ZSOHPP055[[#This Row],[銷售訂單]]="", "", --ZSOHPP055[[#This Row],[銷售訂單]])</f>
        <v>6084349</v>
      </c>
    </row>
    <row r="3042" spans="1:13">
      <c r="A3042" s="17" t="s">
        <v>1986</v>
      </c>
      <c r="B3042" s="19">
        <v>0.01</v>
      </c>
      <c r="C3042" s="19">
        <v>0</v>
      </c>
      <c r="D3042" s="19">
        <v>0.01</v>
      </c>
      <c r="E3042" s="19">
        <v>0</v>
      </c>
      <c r="F3042" s="17" t="s">
        <v>2017</v>
      </c>
      <c r="G3042" s="17" t="s">
        <v>20</v>
      </c>
      <c r="H3042" s="18">
        <v>46093</v>
      </c>
      <c r="I3042" s="18">
        <v>46099</v>
      </c>
      <c r="J3042" s="17" t="s">
        <v>3154</v>
      </c>
      <c r="K3042" s="17" t="s">
        <v>2210</v>
      </c>
      <c r="L3042" t="str">
        <f>IF(COUNTIFS(ZSOHSD058[订单号数值], ZSOHPP055[[#This Row],[订单号数值]], ZSOHSD058[行項目], ZSOHPP055[[#This Row],[行項目]])&gt;0, "Y", "")</f>
        <v>Y</v>
      </c>
      <c r="M3042">
        <f>IF(ZSOHPP055[[#This Row],[銷售訂單]]="", "", --ZSOHPP055[[#This Row],[銷售訂單]])</f>
        <v>6083569</v>
      </c>
    </row>
    <row r="3043" spans="1:13">
      <c r="A3043" s="17" t="s">
        <v>351</v>
      </c>
      <c r="B3043" s="19">
        <v>7057</v>
      </c>
      <c r="C3043" s="19">
        <v>0</v>
      </c>
      <c r="D3043" s="19">
        <v>7057</v>
      </c>
      <c r="E3043" s="19">
        <v>0</v>
      </c>
      <c r="F3043" s="17" t="s">
        <v>353</v>
      </c>
      <c r="G3043" s="17" t="s">
        <v>20</v>
      </c>
      <c r="H3043" s="18">
        <v>46095</v>
      </c>
      <c r="I3043" s="18"/>
      <c r="J3043" s="17" t="s">
        <v>2959</v>
      </c>
      <c r="K3043" s="17" t="s">
        <v>2210</v>
      </c>
      <c r="L3043" t="str">
        <f>IF(COUNTIFS(ZSOHSD058[订单号数值], ZSOHPP055[[#This Row],[订单号数值]], ZSOHSD058[行項目], ZSOHPP055[[#This Row],[行項目]])&gt;0, "Y", "")</f>
        <v>Y</v>
      </c>
      <c r="M3043">
        <f>IF(ZSOHPP055[[#This Row],[銷售訂單]]="", "", --ZSOHPP055[[#This Row],[銷售訂單]])</f>
        <v>6081029</v>
      </c>
    </row>
    <row r="3044" spans="1:13">
      <c r="A3044" s="17" t="s">
        <v>743</v>
      </c>
      <c r="B3044" s="19">
        <v>2978.723</v>
      </c>
      <c r="C3044" s="19">
        <v>3040.6</v>
      </c>
      <c r="D3044" s="19">
        <v>-61.877000000000002</v>
      </c>
      <c r="E3044" s="19">
        <v>0</v>
      </c>
      <c r="F3044" s="17" t="s">
        <v>750</v>
      </c>
      <c r="G3044" s="17" t="s">
        <v>24</v>
      </c>
      <c r="H3044" s="18">
        <v>46095</v>
      </c>
      <c r="I3044" s="18">
        <v>46129</v>
      </c>
      <c r="J3044" s="17" t="s">
        <v>3759</v>
      </c>
      <c r="K3044" s="17" t="s">
        <v>2215</v>
      </c>
      <c r="L3044" t="str">
        <f>IF(COUNTIFS(ZSOHSD058[订单号数值], ZSOHPP055[[#This Row],[订单号数值]], ZSOHSD058[行項目], ZSOHPP055[[#This Row],[行項目]])&gt;0, "Y", "")</f>
        <v/>
      </c>
      <c r="M3044">
        <f>IF(ZSOHPP055[[#This Row],[銷售訂單]]="", "", --ZSOHPP055[[#This Row],[銷售訂單]])</f>
        <v>6083752</v>
      </c>
    </row>
    <row r="3045" spans="1:13">
      <c r="A3045" s="17" t="s">
        <v>743</v>
      </c>
      <c r="B3045" s="19">
        <v>914</v>
      </c>
      <c r="C3045" s="19">
        <v>931</v>
      </c>
      <c r="D3045" s="19">
        <v>-17</v>
      </c>
      <c r="E3045" s="19">
        <v>0</v>
      </c>
      <c r="F3045" s="17" t="s">
        <v>792</v>
      </c>
      <c r="G3045" s="17" t="s">
        <v>24</v>
      </c>
      <c r="H3045" s="18">
        <v>46095</v>
      </c>
      <c r="I3045" s="18">
        <v>46123</v>
      </c>
      <c r="J3045" s="17" t="s">
        <v>3759</v>
      </c>
      <c r="K3045" s="17" t="s">
        <v>2215</v>
      </c>
      <c r="L3045" t="str">
        <f>IF(COUNTIFS(ZSOHSD058[订单号数值], ZSOHPP055[[#This Row],[订单号数值]], ZSOHSD058[行項目], ZSOHPP055[[#This Row],[行項目]])&gt;0, "Y", "")</f>
        <v/>
      </c>
      <c r="M3045">
        <f>IF(ZSOHPP055[[#This Row],[銷售訂單]]="", "", --ZSOHPP055[[#This Row],[銷售訂單]])</f>
        <v>6083752</v>
      </c>
    </row>
    <row r="3046" spans="1:13">
      <c r="A3046" s="17" t="s">
        <v>743</v>
      </c>
      <c r="B3046" s="19">
        <v>756.19399999999996</v>
      </c>
      <c r="C3046" s="19">
        <v>731</v>
      </c>
      <c r="D3046" s="19">
        <v>25.193999999999999</v>
      </c>
      <c r="E3046" s="19">
        <v>0</v>
      </c>
      <c r="F3046" s="17" t="s">
        <v>795</v>
      </c>
      <c r="G3046" s="17" t="s">
        <v>24</v>
      </c>
      <c r="H3046" s="18">
        <v>46095</v>
      </c>
      <c r="I3046" s="18">
        <v>46118</v>
      </c>
      <c r="J3046" s="17" t="s">
        <v>3758</v>
      </c>
      <c r="K3046" s="17" t="s">
        <v>2215</v>
      </c>
      <c r="L3046" t="str">
        <f>IF(COUNTIFS(ZSOHSD058[订单号数值], ZSOHPP055[[#This Row],[订单号数值]], ZSOHSD058[行項目], ZSOHPP055[[#This Row],[行項目]])&gt;0, "Y", "")</f>
        <v/>
      </c>
      <c r="M3046">
        <f>IF(ZSOHPP055[[#This Row],[銷售訂單]]="", "", --ZSOHPP055[[#This Row],[銷售訂單]])</f>
        <v>6083268</v>
      </c>
    </row>
    <row r="3047" spans="1:13">
      <c r="A3047" s="17" t="s">
        <v>743</v>
      </c>
      <c r="B3047" s="19">
        <v>1333.338</v>
      </c>
      <c r="C3047" s="19">
        <v>1306.5</v>
      </c>
      <c r="D3047" s="19">
        <v>26.838000000000001</v>
      </c>
      <c r="E3047" s="19">
        <v>0</v>
      </c>
      <c r="F3047" s="17" t="s">
        <v>780</v>
      </c>
      <c r="G3047" s="17" t="s">
        <v>24</v>
      </c>
      <c r="H3047" s="18">
        <v>46095</v>
      </c>
      <c r="I3047" s="18">
        <v>46113</v>
      </c>
      <c r="J3047" s="17" t="s">
        <v>3758</v>
      </c>
      <c r="K3047" s="17" t="s">
        <v>2210</v>
      </c>
      <c r="L3047" t="str">
        <f>IF(COUNTIFS(ZSOHSD058[订单号数值], ZSOHPP055[[#This Row],[订单号数值]], ZSOHSD058[行項目], ZSOHPP055[[#This Row],[行項目]])&gt;0, "Y", "")</f>
        <v/>
      </c>
      <c r="M3047">
        <f>IF(ZSOHPP055[[#This Row],[銷售訂單]]="", "", --ZSOHPP055[[#This Row],[銷售訂單]])</f>
        <v>6083268</v>
      </c>
    </row>
    <row r="3048" spans="1:13">
      <c r="A3048" s="17" t="s">
        <v>743</v>
      </c>
      <c r="B3048" s="19">
        <v>157</v>
      </c>
      <c r="C3048" s="19">
        <v>202.1</v>
      </c>
      <c r="D3048" s="19">
        <v>-45.1</v>
      </c>
      <c r="E3048" s="19">
        <v>0</v>
      </c>
      <c r="F3048" s="17" t="s">
        <v>744</v>
      </c>
      <c r="G3048" s="17" t="s">
        <v>24</v>
      </c>
      <c r="H3048" s="18">
        <v>46095</v>
      </c>
      <c r="I3048" s="18">
        <v>46134</v>
      </c>
      <c r="J3048" s="17" t="s">
        <v>3758</v>
      </c>
      <c r="K3048" s="17" t="s">
        <v>2210</v>
      </c>
      <c r="L3048" t="str">
        <f>IF(COUNTIFS(ZSOHSD058[订单号数值], ZSOHPP055[[#This Row],[订单号数值]], ZSOHSD058[行項目], ZSOHPP055[[#This Row],[行項目]])&gt;0, "Y", "")</f>
        <v/>
      </c>
      <c r="M3048">
        <f>IF(ZSOHPP055[[#This Row],[銷售訂單]]="", "", --ZSOHPP055[[#This Row],[銷售訂單]])</f>
        <v>6083268</v>
      </c>
    </row>
    <row r="3049" spans="1:13">
      <c r="A3049" s="17" t="s">
        <v>1336</v>
      </c>
      <c r="B3049" s="19">
        <v>10309.617</v>
      </c>
      <c r="C3049" s="19">
        <v>10184.5</v>
      </c>
      <c r="D3049" s="19">
        <v>125.117</v>
      </c>
      <c r="E3049" s="19">
        <v>0</v>
      </c>
      <c r="F3049" s="17" t="s">
        <v>1340</v>
      </c>
      <c r="G3049" s="17" t="s">
        <v>23</v>
      </c>
      <c r="H3049" s="18">
        <v>46095</v>
      </c>
      <c r="I3049" s="18">
        <v>46105</v>
      </c>
      <c r="J3049" s="17" t="s">
        <v>2730</v>
      </c>
      <c r="K3049" s="17" t="s">
        <v>2215</v>
      </c>
      <c r="L3049" t="str">
        <f>IF(COUNTIFS(ZSOHSD058[订单号数值], ZSOHPP055[[#This Row],[订单号数值]], ZSOHSD058[行項目], ZSOHPP055[[#This Row],[行項目]])&gt;0, "Y", "")</f>
        <v>Y</v>
      </c>
      <c r="M3049">
        <f>IF(ZSOHPP055[[#This Row],[銷售訂單]]="", "", --ZSOHPP055[[#This Row],[銷售訂單]])</f>
        <v>6078885</v>
      </c>
    </row>
    <row r="3050" spans="1:13">
      <c r="A3050" s="17" t="s">
        <v>1763</v>
      </c>
      <c r="B3050" s="19">
        <v>10858.334999999999</v>
      </c>
      <c r="C3050" s="19">
        <v>10409.1</v>
      </c>
      <c r="D3050" s="19">
        <v>449.23500000000001</v>
      </c>
      <c r="E3050" s="19">
        <v>0</v>
      </c>
      <c r="F3050" s="17" t="s">
        <v>1795</v>
      </c>
      <c r="G3050" s="17" t="s">
        <v>20</v>
      </c>
      <c r="H3050" s="18">
        <v>46095</v>
      </c>
      <c r="I3050" s="18">
        <v>46136</v>
      </c>
      <c r="J3050" s="17" t="s">
        <v>3001</v>
      </c>
      <c r="K3050" s="17" t="s">
        <v>2210</v>
      </c>
      <c r="L3050" t="str">
        <f>IF(COUNTIFS(ZSOHSD058[订单号数值], ZSOHPP055[[#This Row],[订单号数值]], ZSOHSD058[行項目], ZSOHPP055[[#This Row],[行項目]])&gt;0, "Y", "")</f>
        <v>Y</v>
      </c>
      <c r="M3050">
        <f>IF(ZSOHPP055[[#This Row],[銷售訂單]]="", "", --ZSOHPP055[[#This Row],[銷售訂單]])</f>
        <v>6081342</v>
      </c>
    </row>
    <row r="3051" spans="1:13">
      <c r="A3051" s="17" t="s">
        <v>1815</v>
      </c>
      <c r="B3051" s="19">
        <v>11125</v>
      </c>
      <c r="C3051" s="19">
        <v>5931.5</v>
      </c>
      <c r="D3051" s="19">
        <v>5193.5</v>
      </c>
      <c r="E3051" s="19">
        <v>0</v>
      </c>
      <c r="F3051" s="17" t="s">
        <v>1820</v>
      </c>
      <c r="G3051" s="17" t="s">
        <v>23</v>
      </c>
      <c r="H3051" s="18">
        <v>46095</v>
      </c>
      <c r="I3051" s="18"/>
      <c r="J3051" s="17" t="s">
        <v>3192</v>
      </c>
      <c r="K3051" s="17" t="s">
        <v>2210</v>
      </c>
      <c r="L3051" t="str">
        <f>IF(COUNTIFS(ZSOHSD058[订单号数值], ZSOHPP055[[#This Row],[订单号数值]], ZSOHSD058[行項目], ZSOHPP055[[#This Row],[行項目]])&gt;0, "Y", "")</f>
        <v>Y</v>
      </c>
      <c r="M3051">
        <f>IF(ZSOHPP055[[#This Row],[銷售訂單]]="", "", --ZSOHPP055[[#This Row],[銷售訂單]])</f>
        <v>6083939</v>
      </c>
    </row>
    <row r="3052" spans="1:13">
      <c r="A3052" s="17" t="s">
        <v>1924</v>
      </c>
      <c r="B3052" s="19">
        <v>10808.51</v>
      </c>
      <c r="C3052" s="19">
        <v>10783.5</v>
      </c>
      <c r="D3052" s="19">
        <v>25.01</v>
      </c>
      <c r="E3052" s="19">
        <v>0</v>
      </c>
      <c r="F3052" s="17" t="s">
        <v>1929</v>
      </c>
      <c r="G3052" s="17" t="s">
        <v>20</v>
      </c>
      <c r="H3052" s="18">
        <v>46095</v>
      </c>
      <c r="I3052" s="18">
        <v>46134</v>
      </c>
      <c r="J3052" s="17" t="s">
        <v>3156</v>
      </c>
      <c r="K3052" s="17" t="s">
        <v>2210</v>
      </c>
      <c r="L3052" t="str">
        <f>IF(COUNTIFS(ZSOHSD058[订单号数值], ZSOHPP055[[#This Row],[订单号数值]], ZSOHSD058[行項目], ZSOHPP055[[#This Row],[行項目]])&gt;0, "Y", "")</f>
        <v>Y</v>
      </c>
      <c r="M3052">
        <f>IF(ZSOHPP055[[#This Row],[銷售訂單]]="", "", --ZSOHPP055[[#This Row],[銷售訂單]])</f>
        <v>6083625</v>
      </c>
    </row>
    <row r="3053" spans="1:13">
      <c r="A3053" s="17" t="s">
        <v>1924</v>
      </c>
      <c r="B3053" s="19">
        <v>1797.2470000000001</v>
      </c>
      <c r="C3053" s="19">
        <v>0</v>
      </c>
      <c r="D3053" s="19">
        <v>1797.2470000000001</v>
      </c>
      <c r="E3053" s="19">
        <v>0</v>
      </c>
      <c r="F3053" s="17" t="s">
        <v>1930</v>
      </c>
      <c r="G3053" s="17" t="s">
        <v>20</v>
      </c>
      <c r="H3053" s="18">
        <v>46095</v>
      </c>
      <c r="I3053" s="18"/>
      <c r="J3053" s="17" t="s">
        <v>3156</v>
      </c>
      <c r="K3053" s="17" t="s">
        <v>2210</v>
      </c>
      <c r="L3053" t="str">
        <f>IF(COUNTIFS(ZSOHSD058[订单号数值], ZSOHPP055[[#This Row],[订单号数值]], ZSOHSD058[行項目], ZSOHPP055[[#This Row],[行項目]])&gt;0, "Y", "")</f>
        <v>Y</v>
      </c>
      <c r="M3053">
        <f>IF(ZSOHPP055[[#This Row],[銷售訂單]]="", "", --ZSOHPP055[[#This Row],[銷售訂單]])</f>
        <v>6083625</v>
      </c>
    </row>
    <row r="3054" spans="1:13">
      <c r="A3054" s="17" t="s">
        <v>2081</v>
      </c>
      <c r="B3054" s="19">
        <v>6471.0789999999997</v>
      </c>
      <c r="C3054" s="19">
        <v>6602</v>
      </c>
      <c r="D3054" s="19">
        <v>-130.92099999999999</v>
      </c>
      <c r="E3054" s="19">
        <v>0</v>
      </c>
      <c r="F3054" s="17" t="s">
        <v>2096</v>
      </c>
      <c r="G3054" s="17" t="s">
        <v>23</v>
      </c>
      <c r="H3054" s="18">
        <v>46097</v>
      </c>
      <c r="I3054" s="18">
        <v>46125</v>
      </c>
      <c r="J3054" s="17" t="s">
        <v>3178</v>
      </c>
      <c r="K3054" s="17" t="s">
        <v>2215</v>
      </c>
      <c r="L3054" t="str">
        <f>IF(COUNTIFS(ZSOHSD058[订单号数值], ZSOHPP055[[#This Row],[订单号数值]], ZSOHSD058[行項目], ZSOHPP055[[#This Row],[行項目]])&gt;0, "Y", "")</f>
        <v>Y</v>
      </c>
      <c r="M3054">
        <f>IF(ZSOHPP055[[#This Row],[銷售訂單]]="", "", --ZSOHPP055[[#This Row],[銷售訂單]])</f>
        <v>6083860</v>
      </c>
    </row>
    <row r="3055" spans="1:13">
      <c r="A3055" s="17" t="s">
        <v>2081</v>
      </c>
      <c r="B3055" s="19">
        <v>8655.8150000000005</v>
      </c>
      <c r="C3055" s="19">
        <v>8675</v>
      </c>
      <c r="D3055" s="19">
        <v>-19.184999999999999</v>
      </c>
      <c r="E3055" s="19">
        <v>0</v>
      </c>
      <c r="F3055" s="17" t="s">
        <v>2097</v>
      </c>
      <c r="G3055" s="17" t="s">
        <v>23</v>
      </c>
      <c r="H3055" s="18">
        <v>46097</v>
      </c>
      <c r="I3055" s="18">
        <v>46129</v>
      </c>
      <c r="J3055" s="17" t="s">
        <v>3125</v>
      </c>
      <c r="K3055" s="17" t="s">
        <v>2215</v>
      </c>
      <c r="L3055" t="str">
        <f>IF(COUNTIFS(ZSOHSD058[订单号数值], ZSOHPP055[[#This Row],[订单号数值]], ZSOHSD058[行項目], ZSOHPP055[[#This Row],[行項目]])&gt;0, "Y", "")</f>
        <v>Y</v>
      </c>
      <c r="M3055">
        <f>IF(ZSOHPP055[[#This Row],[銷售訂單]]="", "", --ZSOHPP055[[#This Row],[銷售訂單]])</f>
        <v>6083215</v>
      </c>
    </row>
    <row r="3056" spans="1:13">
      <c r="A3056" s="17" t="s">
        <v>301</v>
      </c>
      <c r="B3056" s="19">
        <v>431.37799999999999</v>
      </c>
      <c r="C3056" s="19">
        <v>176</v>
      </c>
      <c r="D3056" s="19">
        <v>255.37799999999999</v>
      </c>
      <c r="E3056" s="19">
        <v>0</v>
      </c>
      <c r="F3056" s="17" t="s">
        <v>327</v>
      </c>
      <c r="G3056" s="17" t="s">
        <v>20</v>
      </c>
      <c r="H3056" s="18">
        <v>46098</v>
      </c>
      <c r="I3056" s="18">
        <v>46113</v>
      </c>
      <c r="J3056" s="17" t="s">
        <v>3157</v>
      </c>
      <c r="K3056" s="17" t="s">
        <v>2210</v>
      </c>
      <c r="L3056" t="str">
        <f>IF(COUNTIFS(ZSOHSD058[订单号数值], ZSOHPP055[[#This Row],[订单号数值]], ZSOHSD058[行項目], ZSOHPP055[[#This Row],[行項目]])&gt;0, "Y", "")</f>
        <v>Y</v>
      </c>
      <c r="M3056">
        <f>IF(ZSOHPP055[[#This Row],[銷售訂單]]="", "", --ZSOHPP055[[#This Row],[銷售訂單]])</f>
        <v>6083655</v>
      </c>
    </row>
    <row r="3057" spans="1:13">
      <c r="A3057" s="17" t="s">
        <v>301</v>
      </c>
      <c r="B3057" s="19">
        <v>8352.0509999999995</v>
      </c>
      <c r="C3057" s="19">
        <v>8339</v>
      </c>
      <c r="D3057" s="19">
        <v>13.051</v>
      </c>
      <c r="E3057" s="19">
        <v>0</v>
      </c>
      <c r="F3057" s="17" t="s">
        <v>326</v>
      </c>
      <c r="G3057" s="17" t="s">
        <v>20</v>
      </c>
      <c r="H3057" s="18">
        <v>46098</v>
      </c>
      <c r="I3057" s="18">
        <v>46114</v>
      </c>
      <c r="J3057" s="17" t="s">
        <v>3157</v>
      </c>
      <c r="K3057" s="17" t="s">
        <v>2210</v>
      </c>
      <c r="L3057" t="str">
        <f>IF(COUNTIFS(ZSOHSD058[订单号数值], ZSOHPP055[[#This Row],[订单号数值]], ZSOHSD058[行項目], ZSOHPP055[[#This Row],[行項目]])&gt;0, "Y", "")</f>
        <v>Y</v>
      </c>
      <c r="M3057">
        <f>IF(ZSOHPP055[[#This Row],[銷售訂單]]="", "", --ZSOHPP055[[#This Row],[銷售訂單]])</f>
        <v>6083655</v>
      </c>
    </row>
    <row r="3058" spans="1:13">
      <c r="A3058" s="17" t="s">
        <v>301</v>
      </c>
      <c r="B3058" s="19">
        <v>1978.633</v>
      </c>
      <c r="C3058" s="19">
        <v>1976.5</v>
      </c>
      <c r="D3058" s="19">
        <v>2.133</v>
      </c>
      <c r="E3058" s="19">
        <v>0</v>
      </c>
      <c r="F3058" s="17" t="s">
        <v>325</v>
      </c>
      <c r="G3058" s="17" t="s">
        <v>20</v>
      </c>
      <c r="H3058" s="18">
        <v>46098</v>
      </c>
      <c r="I3058" s="18">
        <v>46115</v>
      </c>
      <c r="J3058" s="17" t="s">
        <v>3157</v>
      </c>
      <c r="K3058" s="17" t="s">
        <v>2210</v>
      </c>
      <c r="L3058" t="str">
        <f>IF(COUNTIFS(ZSOHSD058[订单号数值], ZSOHPP055[[#This Row],[订单号数值]], ZSOHSD058[行項目], ZSOHPP055[[#This Row],[行項目]])&gt;0, "Y", "")</f>
        <v>Y</v>
      </c>
      <c r="M3058">
        <f>IF(ZSOHPP055[[#This Row],[銷售訂單]]="", "", --ZSOHPP055[[#This Row],[銷售訂單]])</f>
        <v>6083655</v>
      </c>
    </row>
    <row r="3059" spans="1:13">
      <c r="A3059" s="17" t="s">
        <v>301</v>
      </c>
      <c r="B3059" s="19">
        <v>12367.203</v>
      </c>
      <c r="C3059" s="19">
        <v>12509.6</v>
      </c>
      <c r="D3059" s="19">
        <v>-142.39699999999999</v>
      </c>
      <c r="E3059" s="19">
        <v>0</v>
      </c>
      <c r="F3059" s="17" t="s">
        <v>324</v>
      </c>
      <c r="G3059" s="17" t="s">
        <v>20</v>
      </c>
      <c r="H3059" s="18">
        <v>46098</v>
      </c>
      <c r="I3059" s="18">
        <v>46114</v>
      </c>
      <c r="J3059" s="17" t="s">
        <v>3167</v>
      </c>
      <c r="K3059" s="17" t="s">
        <v>2210</v>
      </c>
      <c r="L3059" t="str">
        <f>IF(COUNTIFS(ZSOHSD058[订单号数值], ZSOHPP055[[#This Row],[订单号数值]], ZSOHSD058[行項目], ZSOHPP055[[#This Row],[行項目]])&gt;0, "Y", "")</f>
        <v>Y</v>
      </c>
      <c r="M3059">
        <f>IF(ZSOHPP055[[#This Row],[銷售訂單]]="", "", --ZSOHPP055[[#This Row],[銷售訂單]])</f>
        <v>6083762</v>
      </c>
    </row>
    <row r="3060" spans="1:13">
      <c r="A3060" s="17" t="s">
        <v>26</v>
      </c>
      <c r="B3060" s="19">
        <v>15567.119000000001</v>
      </c>
      <c r="C3060" s="19">
        <v>13225.6</v>
      </c>
      <c r="D3060" s="19">
        <v>2341.5189999999998</v>
      </c>
      <c r="E3060" s="19">
        <v>148</v>
      </c>
      <c r="F3060" s="17" t="s">
        <v>3490</v>
      </c>
      <c r="G3060" s="17" t="s">
        <v>20</v>
      </c>
      <c r="H3060" s="18">
        <v>46099</v>
      </c>
      <c r="I3060" s="18"/>
      <c r="J3060" s="17" t="s">
        <v>3143</v>
      </c>
      <c r="K3060" s="17" t="s">
        <v>2210</v>
      </c>
      <c r="L3060" t="str">
        <f>IF(COUNTIFS(ZSOHSD058[订单号数值], ZSOHPP055[[#This Row],[订单号数值]], ZSOHSD058[行項目], ZSOHPP055[[#This Row],[行項目]])&gt;0, "Y", "")</f>
        <v>Y</v>
      </c>
      <c r="M3060">
        <f>IF(ZSOHPP055[[#This Row],[銷售訂單]]="", "", --ZSOHPP055[[#This Row],[銷售訂單]])</f>
        <v>6083471</v>
      </c>
    </row>
    <row r="3061" spans="1:13">
      <c r="A3061" s="17" t="s">
        <v>26</v>
      </c>
      <c r="B3061" s="19">
        <v>12429</v>
      </c>
      <c r="C3061" s="19">
        <v>12429.16</v>
      </c>
      <c r="D3061" s="19">
        <v>-0.16</v>
      </c>
      <c r="E3061" s="19">
        <v>0</v>
      </c>
      <c r="F3061" s="17" t="s">
        <v>3481</v>
      </c>
      <c r="G3061" s="17" t="s">
        <v>20</v>
      </c>
      <c r="H3061" s="18">
        <v>46099</v>
      </c>
      <c r="I3061" s="18">
        <v>46121</v>
      </c>
      <c r="J3061" s="17" t="s">
        <v>3143</v>
      </c>
      <c r="K3061" s="17" t="s">
        <v>2210</v>
      </c>
      <c r="L3061" t="str">
        <f>IF(COUNTIFS(ZSOHSD058[订单号数值], ZSOHPP055[[#This Row],[订单号数值]], ZSOHSD058[行項目], ZSOHPP055[[#This Row],[行項目]])&gt;0, "Y", "")</f>
        <v>Y</v>
      </c>
      <c r="M3061">
        <f>IF(ZSOHPP055[[#This Row],[銷售訂單]]="", "", --ZSOHPP055[[#This Row],[銷售訂單]])</f>
        <v>6083471</v>
      </c>
    </row>
    <row r="3062" spans="1:13">
      <c r="A3062" s="17" t="s">
        <v>26</v>
      </c>
      <c r="B3062" s="19">
        <v>8086.8360000000002</v>
      </c>
      <c r="C3062" s="19">
        <v>8736.1</v>
      </c>
      <c r="D3062" s="19">
        <v>-649.26400000000001</v>
      </c>
      <c r="E3062" s="19">
        <v>0</v>
      </c>
      <c r="F3062" s="17" t="s">
        <v>27</v>
      </c>
      <c r="G3062" s="17" t="s">
        <v>20</v>
      </c>
      <c r="H3062" s="18">
        <v>46099</v>
      </c>
      <c r="I3062" s="18">
        <v>46132</v>
      </c>
      <c r="J3062" s="17" t="s">
        <v>3149</v>
      </c>
      <c r="K3062" s="17" t="s">
        <v>2210</v>
      </c>
      <c r="L3062" t="str">
        <f>IF(COUNTIFS(ZSOHSD058[订单号数值], ZSOHPP055[[#This Row],[订单号数值]], ZSOHSD058[行項目], ZSOHPP055[[#This Row],[行項目]])&gt;0, "Y", "")</f>
        <v>Y</v>
      </c>
      <c r="M3062">
        <f>IF(ZSOHPP055[[#This Row],[銷售訂單]]="", "", --ZSOHPP055[[#This Row],[銷售訂單]])</f>
        <v>6083515</v>
      </c>
    </row>
    <row r="3063" spans="1:13">
      <c r="A3063" s="17" t="s">
        <v>26</v>
      </c>
      <c r="B3063" s="19">
        <v>0.01</v>
      </c>
      <c r="C3063" s="19">
        <v>0</v>
      </c>
      <c r="D3063" s="19">
        <v>0.01</v>
      </c>
      <c r="E3063" s="19">
        <v>0</v>
      </c>
      <c r="F3063" s="17" t="s">
        <v>3476</v>
      </c>
      <c r="G3063" s="17" t="s">
        <v>20</v>
      </c>
      <c r="H3063" s="18">
        <v>46099</v>
      </c>
      <c r="I3063" s="18">
        <v>46104</v>
      </c>
      <c r="J3063" s="17" t="s">
        <v>3149</v>
      </c>
      <c r="K3063" s="17" t="s">
        <v>2210</v>
      </c>
      <c r="L3063" t="str">
        <f>IF(COUNTIFS(ZSOHSD058[订单号数值], ZSOHPP055[[#This Row],[订单号数值]], ZSOHSD058[行項目], ZSOHPP055[[#This Row],[行項目]])&gt;0, "Y", "")</f>
        <v>Y</v>
      </c>
      <c r="M3063">
        <f>IF(ZSOHPP055[[#This Row],[銷售訂單]]="", "", --ZSOHPP055[[#This Row],[銷售訂單]])</f>
        <v>6083515</v>
      </c>
    </row>
    <row r="3064" spans="1:13">
      <c r="A3064" s="17" t="s">
        <v>539</v>
      </c>
      <c r="B3064" s="19">
        <v>0.01</v>
      </c>
      <c r="C3064" s="19">
        <v>0</v>
      </c>
      <c r="D3064" s="19">
        <v>0.01</v>
      </c>
      <c r="E3064" s="19">
        <v>0</v>
      </c>
      <c r="F3064" s="17" t="s">
        <v>550</v>
      </c>
      <c r="G3064" s="17" t="s">
        <v>20</v>
      </c>
      <c r="H3064" s="18">
        <v>46099</v>
      </c>
      <c r="I3064" s="18">
        <v>46099</v>
      </c>
      <c r="J3064" s="17" t="s">
        <v>3149</v>
      </c>
      <c r="K3064" s="17" t="s">
        <v>2215</v>
      </c>
      <c r="L3064" t="str">
        <f>IF(COUNTIFS(ZSOHSD058[订单号数值], ZSOHPP055[[#This Row],[订单号数值]], ZSOHSD058[行項目], ZSOHPP055[[#This Row],[行項目]])&gt;0, "Y", "")</f>
        <v>Y</v>
      </c>
      <c r="M3064">
        <f>IF(ZSOHPP055[[#This Row],[銷售訂單]]="", "", --ZSOHPP055[[#This Row],[銷售訂單]])</f>
        <v>6083515</v>
      </c>
    </row>
    <row r="3065" spans="1:13">
      <c r="A3065" s="17" t="s">
        <v>539</v>
      </c>
      <c r="B3065" s="19">
        <v>1986</v>
      </c>
      <c r="C3065" s="19">
        <v>2023</v>
      </c>
      <c r="D3065" s="19">
        <v>-37</v>
      </c>
      <c r="E3065" s="19">
        <v>0</v>
      </c>
      <c r="F3065" s="17" t="s">
        <v>548</v>
      </c>
      <c r="G3065" s="17" t="s">
        <v>20</v>
      </c>
      <c r="H3065" s="18">
        <v>46099</v>
      </c>
      <c r="I3065" s="18">
        <v>46108</v>
      </c>
      <c r="J3065" s="17" t="s">
        <v>3149</v>
      </c>
      <c r="K3065" s="17" t="s">
        <v>2216</v>
      </c>
      <c r="L3065" t="str">
        <f>IF(COUNTIFS(ZSOHSD058[订单号数值], ZSOHPP055[[#This Row],[订单号数值]], ZSOHSD058[行項目], ZSOHPP055[[#This Row],[行項目]])&gt;0, "Y", "")</f>
        <v>Y</v>
      </c>
      <c r="M3065">
        <f>IF(ZSOHPP055[[#This Row],[銷售訂單]]="", "", --ZSOHPP055[[#This Row],[銷售訂單]])</f>
        <v>6083515</v>
      </c>
    </row>
    <row r="3066" spans="1:13">
      <c r="A3066" s="17" t="s">
        <v>743</v>
      </c>
      <c r="B3066" s="19">
        <v>1115.597</v>
      </c>
      <c r="C3066" s="19">
        <v>1103.5</v>
      </c>
      <c r="D3066" s="19">
        <v>12.097</v>
      </c>
      <c r="E3066" s="19">
        <v>0</v>
      </c>
      <c r="F3066" s="17" t="s">
        <v>771</v>
      </c>
      <c r="G3066" s="17" t="s">
        <v>24</v>
      </c>
      <c r="H3066" s="18">
        <v>46099</v>
      </c>
      <c r="I3066" s="18">
        <v>46134</v>
      </c>
      <c r="J3066" s="17" t="s">
        <v>3759</v>
      </c>
      <c r="K3066" s="17" t="s">
        <v>2210</v>
      </c>
      <c r="L3066" t="str">
        <f>IF(COUNTIFS(ZSOHSD058[订单号数值], ZSOHPP055[[#This Row],[订单号数值]], ZSOHSD058[行項目], ZSOHPP055[[#This Row],[行項目]])&gt;0, "Y", "")</f>
        <v/>
      </c>
      <c r="M3066">
        <f>IF(ZSOHPP055[[#This Row],[銷售訂單]]="", "", --ZSOHPP055[[#This Row],[銷售訂單]])</f>
        <v>6083752</v>
      </c>
    </row>
    <row r="3067" spans="1:13">
      <c r="A3067" s="17" t="s">
        <v>743</v>
      </c>
      <c r="B3067" s="19">
        <v>2565</v>
      </c>
      <c r="C3067" s="19">
        <v>2552</v>
      </c>
      <c r="D3067" s="19">
        <v>13</v>
      </c>
      <c r="E3067" s="19">
        <v>0</v>
      </c>
      <c r="F3067" s="17" t="s">
        <v>758</v>
      </c>
      <c r="G3067" s="17" t="s">
        <v>24</v>
      </c>
      <c r="H3067" s="18">
        <v>46099</v>
      </c>
      <c r="I3067" s="18">
        <v>46122</v>
      </c>
      <c r="J3067" s="17" t="s">
        <v>3759</v>
      </c>
      <c r="K3067" s="17" t="s">
        <v>2210</v>
      </c>
      <c r="L3067" t="str">
        <f>IF(COUNTIFS(ZSOHSD058[订单号数值], ZSOHPP055[[#This Row],[订单号数值]], ZSOHSD058[行項目], ZSOHPP055[[#This Row],[行項目]])&gt;0, "Y", "")</f>
        <v/>
      </c>
      <c r="M3067">
        <f>IF(ZSOHPP055[[#This Row],[銷售訂單]]="", "", --ZSOHPP055[[#This Row],[銷售訂單]])</f>
        <v>6083752</v>
      </c>
    </row>
    <row r="3068" spans="1:13">
      <c r="A3068" s="17" t="s">
        <v>743</v>
      </c>
      <c r="B3068" s="19">
        <v>0.01</v>
      </c>
      <c r="C3068" s="19">
        <v>0</v>
      </c>
      <c r="D3068" s="19">
        <v>0.01</v>
      </c>
      <c r="E3068" s="19">
        <v>0</v>
      </c>
      <c r="F3068" s="17" t="s">
        <v>759</v>
      </c>
      <c r="G3068" s="17" t="s">
        <v>24</v>
      </c>
      <c r="H3068" s="18">
        <v>46099</v>
      </c>
      <c r="I3068" s="18">
        <v>46111</v>
      </c>
      <c r="J3068" s="17" t="s">
        <v>3759</v>
      </c>
      <c r="K3068" s="17" t="s">
        <v>2210</v>
      </c>
      <c r="L3068" t="str">
        <f>IF(COUNTIFS(ZSOHSD058[订单号数值], ZSOHPP055[[#This Row],[订单号数值]], ZSOHSD058[行項目], ZSOHPP055[[#This Row],[行項目]])&gt;0, "Y", "")</f>
        <v/>
      </c>
      <c r="M3068">
        <f>IF(ZSOHPP055[[#This Row],[銷售訂單]]="", "", --ZSOHPP055[[#This Row],[銷售訂單]])</f>
        <v>6083752</v>
      </c>
    </row>
    <row r="3069" spans="1:13">
      <c r="A3069" s="17" t="s">
        <v>743</v>
      </c>
      <c r="B3069" s="19">
        <v>876.65</v>
      </c>
      <c r="C3069" s="19">
        <v>883.5</v>
      </c>
      <c r="D3069" s="19">
        <v>-6.85</v>
      </c>
      <c r="E3069" s="19">
        <v>0</v>
      </c>
      <c r="F3069" s="17" t="s">
        <v>776</v>
      </c>
      <c r="G3069" s="17" t="s">
        <v>24</v>
      </c>
      <c r="H3069" s="18">
        <v>46099</v>
      </c>
      <c r="I3069" s="18">
        <v>46128</v>
      </c>
      <c r="J3069" s="17" t="s">
        <v>3759</v>
      </c>
      <c r="K3069" s="17" t="s">
        <v>2210</v>
      </c>
      <c r="L3069" t="str">
        <f>IF(COUNTIFS(ZSOHSD058[订单号数值], ZSOHPP055[[#This Row],[订单号数值]], ZSOHSD058[行項目], ZSOHPP055[[#This Row],[行項目]])&gt;0, "Y", "")</f>
        <v/>
      </c>
      <c r="M3069">
        <f>IF(ZSOHPP055[[#This Row],[銷售訂單]]="", "", --ZSOHPP055[[#This Row],[銷售訂單]])</f>
        <v>6083752</v>
      </c>
    </row>
    <row r="3070" spans="1:13">
      <c r="A3070" s="17" t="s">
        <v>743</v>
      </c>
      <c r="B3070" s="19">
        <v>142.43100000000001</v>
      </c>
      <c r="C3070" s="19">
        <v>144</v>
      </c>
      <c r="D3070" s="19">
        <v>-1.569</v>
      </c>
      <c r="E3070" s="19">
        <v>0</v>
      </c>
      <c r="F3070" s="17" t="s">
        <v>793</v>
      </c>
      <c r="G3070" s="17" t="s">
        <v>24</v>
      </c>
      <c r="H3070" s="18">
        <v>46099</v>
      </c>
      <c r="I3070" s="18">
        <v>46133</v>
      </c>
      <c r="J3070" s="17" t="s">
        <v>3759</v>
      </c>
      <c r="K3070" s="17" t="s">
        <v>2210</v>
      </c>
      <c r="L3070" t="str">
        <f>IF(COUNTIFS(ZSOHSD058[订单号数值], ZSOHPP055[[#This Row],[订单号数值]], ZSOHSD058[行項目], ZSOHPP055[[#This Row],[行項目]])&gt;0, "Y", "")</f>
        <v/>
      </c>
      <c r="M3070">
        <f>IF(ZSOHPP055[[#This Row],[銷售訂單]]="", "", --ZSOHPP055[[#This Row],[銷售訂單]])</f>
        <v>6083752</v>
      </c>
    </row>
    <row r="3071" spans="1:13">
      <c r="A3071" s="17" t="s">
        <v>743</v>
      </c>
      <c r="B3071" s="19">
        <v>2327.1869999999999</v>
      </c>
      <c r="C3071" s="19">
        <v>2281</v>
      </c>
      <c r="D3071" s="19">
        <v>46.186999999999998</v>
      </c>
      <c r="E3071" s="19">
        <v>0</v>
      </c>
      <c r="F3071" s="17" t="s">
        <v>787</v>
      </c>
      <c r="G3071" s="17" t="s">
        <v>24</v>
      </c>
      <c r="H3071" s="18">
        <v>46099</v>
      </c>
      <c r="I3071" s="18">
        <v>46127</v>
      </c>
      <c r="J3071" s="17" t="s">
        <v>3759</v>
      </c>
      <c r="K3071" s="17" t="s">
        <v>2210</v>
      </c>
      <c r="L3071" t="str">
        <f>IF(COUNTIFS(ZSOHSD058[订单号数值], ZSOHPP055[[#This Row],[订单号数值]], ZSOHSD058[行項目], ZSOHPP055[[#This Row],[行項目]])&gt;0, "Y", "")</f>
        <v/>
      </c>
      <c r="M3071">
        <f>IF(ZSOHPP055[[#This Row],[銷售訂單]]="", "", --ZSOHPP055[[#This Row],[銷售訂單]])</f>
        <v>6083752</v>
      </c>
    </row>
    <row r="3072" spans="1:13">
      <c r="A3072" s="17" t="s">
        <v>743</v>
      </c>
      <c r="B3072" s="19">
        <v>974</v>
      </c>
      <c r="C3072" s="19">
        <v>937</v>
      </c>
      <c r="D3072" s="19">
        <v>37</v>
      </c>
      <c r="E3072" s="19">
        <v>0</v>
      </c>
      <c r="F3072" s="17" t="s">
        <v>753</v>
      </c>
      <c r="G3072" s="17" t="s">
        <v>24</v>
      </c>
      <c r="H3072" s="18">
        <v>46099</v>
      </c>
      <c r="I3072" s="18">
        <v>46132</v>
      </c>
      <c r="J3072" s="17" t="s">
        <v>3759</v>
      </c>
      <c r="K3072" s="17" t="s">
        <v>2210</v>
      </c>
      <c r="L3072" t="str">
        <f>IF(COUNTIFS(ZSOHSD058[订单号数值], ZSOHPP055[[#This Row],[订单号数值]], ZSOHSD058[行項目], ZSOHPP055[[#This Row],[行項目]])&gt;0, "Y", "")</f>
        <v/>
      </c>
      <c r="M3072">
        <f>IF(ZSOHPP055[[#This Row],[銷售訂單]]="", "", --ZSOHPP055[[#This Row],[銷售訂單]])</f>
        <v>6083752</v>
      </c>
    </row>
    <row r="3073" spans="1:13">
      <c r="A3073" s="17" t="s">
        <v>1986</v>
      </c>
      <c r="B3073" s="19">
        <v>15529.075999999999</v>
      </c>
      <c r="C3073" s="19">
        <v>15704.1</v>
      </c>
      <c r="D3073" s="19">
        <v>-175.024</v>
      </c>
      <c r="E3073" s="19">
        <v>0</v>
      </c>
      <c r="F3073" s="17" t="s">
        <v>1998</v>
      </c>
      <c r="G3073" s="17" t="s">
        <v>20</v>
      </c>
      <c r="H3073" s="18">
        <v>46099</v>
      </c>
      <c r="I3073" s="18">
        <v>46115</v>
      </c>
      <c r="J3073" s="17" t="s">
        <v>3171</v>
      </c>
      <c r="K3073" s="17" t="s">
        <v>2210</v>
      </c>
      <c r="L3073" t="str">
        <f>IF(COUNTIFS(ZSOHSD058[订单号数值], ZSOHPP055[[#This Row],[订单号数值]], ZSOHSD058[行項目], ZSOHPP055[[#This Row],[行項目]])&gt;0, "Y", "")</f>
        <v>Y</v>
      </c>
      <c r="M3073">
        <f>IF(ZSOHPP055[[#This Row],[銷售訂單]]="", "", --ZSOHPP055[[#This Row],[銷售訂單]])</f>
        <v>6083803</v>
      </c>
    </row>
    <row r="3074" spans="1:13">
      <c r="A3074" s="17" t="s">
        <v>1986</v>
      </c>
      <c r="B3074" s="19">
        <v>15529.076999999999</v>
      </c>
      <c r="C3074" s="19">
        <v>15620</v>
      </c>
      <c r="D3074" s="19">
        <v>-90.923000000000002</v>
      </c>
      <c r="E3074" s="19">
        <v>0</v>
      </c>
      <c r="F3074" s="17" t="s">
        <v>1999</v>
      </c>
      <c r="G3074" s="17" t="s">
        <v>20</v>
      </c>
      <c r="H3074" s="18">
        <v>46099</v>
      </c>
      <c r="I3074" s="18">
        <v>46119</v>
      </c>
      <c r="J3074" s="17" t="s">
        <v>3171</v>
      </c>
      <c r="K3074" s="17" t="s">
        <v>2210</v>
      </c>
      <c r="L3074" t="str">
        <f>IF(COUNTIFS(ZSOHSD058[订单号数值], ZSOHPP055[[#This Row],[订单号数值]], ZSOHSD058[行項目], ZSOHPP055[[#This Row],[行項目]])&gt;0, "Y", "")</f>
        <v>Y</v>
      </c>
      <c r="M3074">
        <f>IF(ZSOHPP055[[#This Row],[銷售訂單]]="", "", --ZSOHPP055[[#This Row],[銷售訂單]])</f>
        <v>6083803</v>
      </c>
    </row>
    <row r="3075" spans="1:13">
      <c r="A3075" s="17" t="s">
        <v>2038</v>
      </c>
      <c r="B3075" s="19">
        <v>0.01</v>
      </c>
      <c r="C3075" s="19">
        <v>0</v>
      </c>
      <c r="D3075" s="19">
        <v>0.01</v>
      </c>
      <c r="E3075" s="19">
        <v>0</v>
      </c>
      <c r="F3075" s="17" t="s">
        <v>2043</v>
      </c>
      <c r="G3075" s="17" t="s">
        <v>22</v>
      </c>
      <c r="H3075" s="18">
        <v>46099</v>
      </c>
      <c r="I3075" s="18">
        <v>46100</v>
      </c>
      <c r="J3075" s="17" t="s">
        <v>3155</v>
      </c>
      <c r="K3075" s="17" t="s">
        <v>2210</v>
      </c>
      <c r="L3075" t="str">
        <f>IF(COUNTIFS(ZSOHSD058[订单号数值], ZSOHPP055[[#This Row],[订单号数值]], ZSOHSD058[行項目], ZSOHPP055[[#This Row],[行項目]])&gt;0, "Y", "")</f>
        <v>Y</v>
      </c>
      <c r="M3075">
        <f>IF(ZSOHPP055[[#This Row],[銷售訂單]]="", "", --ZSOHPP055[[#This Row],[銷售訂單]])</f>
        <v>6083584</v>
      </c>
    </row>
    <row r="3076" spans="1:13">
      <c r="A3076" s="17" t="s">
        <v>2038</v>
      </c>
      <c r="B3076" s="19">
        <v>56</v>
      </c>
      <c r="C3076" s="19">
        <v>45.5</v>
      </c>
      <c r="D3076" s="19">
        <v>10.5</v>
      </c>
      <c r="E3076" s="19">
        <v>0</v>
      </c>
      <c r="F3076" s="17" t="s">
        <v>2044</v>
      </c>
      <c r="G3076" s="17" t="s">
        <v>22</v>
      </c>
      <c r="H3076" s="18">
        <v>46099</v>
      </c>
      <c r="I3076" s="18">
        <v>46105</v>
      </c>
      <c r="J3076" s="17" t="s">
        <v>3084</v>
      </c>
      <c r="K3076" s="17" t="s">
        <v>2210</v>
      </c>
      <c r="L3076" t="str">
        <f>IF(COUNTIFS(ZSOHSD058[订单号数值], ZSOHPP055[[#This Row],[订单号数值]], ZSOHSD058[行項目], ZSOHPP055[[#This Row],[行項目]])&gt;0, "Y", "")</f>
        <v>Y</v>
      </c>
      <c r="M3076">
        <f>IF(ZSOHPP055[[#This Row],[銷售訂單]]="", "", --ZSOHPP055[[#This Row],[銷售訂單]])</f>
        <v>6082533</v>
      </c>
    </row>
    <row r="3077" spans="1:13">
      <c r="A3077" s="17" t="s">
        <v>26</v>
      </c>
      <c r="B3077" s="19">
        <v>5418.732</v>
      </c>
      <c r="C3077" s="19">
        <v>5416.5</v>
      </c>
      <c r="D3077" s="19">
        <v>2.2320000000000002</v>
      </c>
      <c r="E3077" s="19">
        <v>0</v>
      </c>
      <c r="F3077" s="17" t="s">
        <v>3482</v>
      </c>
      <c r="G3077" s="17" t="s">
        <v>20</v>
      </c>
      <c r="H3077" s="18">
        <v>46100</v>
      </c>
      <c r="I3077" s="18">
        <v>46126</v>
      </c>
      <c r="J3077" s="17" t="s">
        <v>3149</v>
      </c>
      <c r="K3077" s="17" t="s">
        <v>2210</v>
      </c>
      <c r="L3077" t="str">
        <f>IF(COUNTIFS(ZSOHSD058[订单号数值], ZSOHPP055[[#This Row],[订单号数值]], ZSOHSD058[行項目], ZSOHPP055[[#This Row],[行項目]])&gt;0, "Y", "")</f>
        <v>Y</v>
      </c>
      <c r="M3077">
        <f>IF(ZSOHPP055[[#This Row],[銷售訂單]]="", "", --ZSOHPP055[[#This Row],[銷售訂單]])</f>
        <v>6083515</v>
      </c>
    </row>
    <row r="3078" spans="1:13">
      <c r="A3078" s="17" t="s">
        <v>26</v>
      </c>
      <c r="B3078" s="19">
        <v>23157.323</v>
      </c>
      <c r="C3078" s="19">
        <v>23268.6</v>
      </c>
      <c r="D3078" s="19">
        <v>-111.277</v>
      </c>
      <c r="E3078" s="19">
        <v>0</v>
      </c>
      <c r="F3078" s="17" t="s">
        <v>91</v>
      </c>
      <c r="G3078" s="17" t="s">
        <v>20</v>
      </c>
      <c r="H3078" s="18">
        <v>46100</v>
      </c>
      <c r="I3078" s="18">
        <v>46129</v>
      </c>
      <c r="J3078" s="17" t="s">
        <v>3149</v>
      </c>
      <c r="K3078" s="17" t="s">
        <v>2210</v>
      </c>
      <c r="L3078" t="str">
        <f>IF(COUNTIFS(ZSOHSD058[订单号数值], ZSOHPP055[[#This Row],[订单号数值]], ZSOHSD058[行項目], ZSOHPP055[[#This Row],[行項目]])&gt;0, "Y", "")</f>
        <v>Y</v>
      </c>
      <c r="M3078">
        <f>IF(ZSOHPP055[[#This Row],[銷售訂單]]="", "", --ZSOHPP055[[#This Row],[銷售訂單]])</f>
        <v>6083515</v>
      </c>
    </row>
    <row r="3079" spans="1:13">
      <c r="A3079" s="17" t="s">
        <v>26</v>
      </c>
      <c r="B3079" s="19">
        <v>8785.9850000000006</v>
      </c>
      <c r="C3079" s="19">
        <v>9030</v>
      </c>
      <c r="D3079" s="19">
        <v>-244.01499999999999</v>
      </c>
      <c r="E3079" s="19">
        <v>0</v>
      </c>
      <c r="F3079" s="17" t="s">
        <v>36</v>
      </c>
      <c r="G3079" s="17" t="s">
        <v>20</v>
      </c>
      <c r="H3079" s="18">
        <v>46100</v>
      </c>
      <c r="I3079" s="18">
        <v>46132</v>
      </c>
      <c r="J3079" s="17" t="s">
        <v>3149</v>
      </c>
      <c r="K3079" s="17" t="s">
        <v>2210</v>
      </c>
      <c r="L3079" t="str">
        <f>IF(COUNTIFS(ZSOHSD058[订单号数值], ZSOHPP055[[#This Row],[订单号数值]], ZSOHSD058[行項目], ZSOHPP055[[#This Row],[行項目]])&gt;0, "Y", "")</f>
        <v>Y</v>
      </c>
      <c r="M3079">
        <f>IF(ZSOHPP055[[#This Row],[銷售訂單]]="", "", --ZSOHPP055[[#This Row],[銷售訂單]])</f>
        <v>6083515</v>
      </c>
    </row>
    <row r="3080" spans="1:13">
      <c r="A3080" s="17" t="s">
        <v>1986</v>
      </c>
      <c r="B3080" s="19">
        <v>15529.075999999999</v>
      </c>
      <c r="C3080" s="19">
        <v>15777.2</v>
      </c>
      <c r="D3080" s="19">
        <v>-248.124</v>
      </c>
      <c r="E3080" s="19">
        <v>0</v>
      </c>
      <c r="F3080" s="17" t="s">
        <v>2001</v>
      </c>
      <c r="G3080" s="17" t="s">
        <v>20</v>
      </c>
      <c r="H3080" s="18">
        <v>46100</v>
      </c>
      <c r="I3080" s="18">
        <v>46129</v>
      </c>
      <c r="J3080" s="17" t="s">
        <v>3171</v>
      </c>
      <c r="K3080" s="17" t="s">
        <v>2210</v>
      </c>
      <c r="L3080" t="str">
        <f>IF(COUNTIFS(ZSOHSD058[订单号数值], ZSOHPP055[[#This Row],[订单号数值]], ZSOHSD058[行項目], ZSOHPP055[[#This Row],[行項目]])&gt;0, "Y", "")</f>
        <v>Y</v>
      </c>
      <c r="M3080">
        <f>IF(ZSOHPP055[[#This Row],[銷售訂單]]="", "", --ZSOHPP055[[#This Row],[銷售訂單]])</f>
        <v>6083803</v>
      </c>
    </row>
    <row r="3081" spans="1:13">
      <c r="A3081" s="17" t="s">
        <v>1986</v>
      </c>
      <c r="B3081" s="19">
        <v>10554.528</v>
      </c>
      <c r="C3081" s="19">
        <v>10709.6</v>
      </c>
      <c r="D3081" s="19">
        <v>-155.072</v>
      </c>
      <c r="E3081" s="19">
        <v>0</v>
      </c>
      <c r="F3081" s="17" t="s">
        <v>2003</v>
      </c>
      <c r="G3081" s="17" t="s">
        <v>20</v>
      </c>
      <c r="H3081" s="18">
        <v>46100</v>
      </c>
      <c r="I3081" s="18">
        <v>46128</v>
      </c>
      <c r="J3081" s="17" t="s">
        <v>3171</v>
      </c>
      <c r="K3081" s="17" t="s">
        <v>2210</v>
      </c>
      <c r="L3081" t="str">
        <f>IF(COUNTIFS(ZSOHSD058[订单号数值], ZSOHPP055[[#This Row],[订单号数值]], ZSOHSD058[行項目], ZSOHPP055[[#This Row],[行項目]])&gt;0, "Y", "")</f>
        <v>Y</v>
      </c>
      <c r="M3081">
        <f>IF(ZSOHPP055[[#This Row],[銷售訂單]]="", "", --ZSOHPP055[[#This Row],[銷售訂單]])</f>
        <v>6083803</v>
      </c>
    </row>
    <row r="3082" spans="1:13">
      <c r="A3082" s="17" t="s">
        <v>1986</v>
      </c>
      <c r="B3082" s="19">
        <v>4969.893</v>
      </c>
      <c r="C3082" s="19">
        <v>5050</v>
      </c>
      <c r="D3082" s="19">
        <v>-80.106999999999999</v>
      </c>
      <c r="E3082" s="19">
        <v>0</v>
      </c>
      <c r="F3082" s="17" t="s">
        <v>2004</v>
      </c>
      <c r="G3082" s="17" t="s">
        <v>20</v>
      </c>
      <c r="H3082" s="18">
        <v>46100</v>
      </c>
      <c r="I3082" s="18">
        <v>46118</v>
      </c>
      <c r="J3082" s="17" t="s">
        <v>3171</v>
      </c>
      <c r="K3082" s="17" t="s">
        <v>2210</v>
      </c>
      <c r="L3082" t="str">
        <f>IF(COUNTIFS(ZSOHSD058[订单号数值], ZSOHPP055[[#This Row],[订单号数值]], ZSOHSD058[行項目], ZSOHPP055[[#This Row],[行項目]])&gt;0, "Y", "")</f>
        <v>Y</v>
      </c>
      <c r="M3082">
        <f>IF(ZSOHPP055[[#This Row],[銷售訂單]]="", "", --ZSOHPP055[[#This Row],[銷售訂單]])</f>
        <v>6083803</v>
      </c>
    </row>
    <row r="3083" spans="1:13">
      <c r="A3083" s="17" t="s">
        <v>301</v>
      </c>
      <c r="B3083" s="19">
        <v>600</v>
      </c>
      <c r="C3083" s="19">
        <v>829.5</v>
      </c>
      <c r="D3083" s="19">
        <v>-229.5</v>
      </c>
      <c r="E3083" s="19">
        <v>0</v>
      </c>
      <c r="F3083" s="17" t="s">
        <v>340</v>
      </c>
      <c r="G3083" s="17" t="s">
        <v>20</v>
      </c>
      <c r="H3083" s="18">
        <v>46101</v>
      </c>
      <c r="I3083" s="18">
        <v>46109</v>
      </c>
      <c r="J3083" s="17" t="s">
        <v>3167</v>
      </c>
      <c r="K3083" s="17" t="s">
        <v>2210</v>
      </c>
      <c r="L3083" t="str">
        <f>IF(COUNTIFS(ZSOHSD058[订单号数值], ZSOHPP055[[#This Row],[订单号数值]], ZSOHSD058[行項目], ZSOHPP055[[#This Row],[行項目]])&gt;0, "Y", "")</f>
        <v>Y</v>
      </c>
      <c r="M3083">
        <f>IF(ZSOHPP055[[#This Row],[銷售訂單]]="", "", --ZSOHPP055[[#This Row],[銷售訂單]])</f>
        <v>6083762</v>
      </c>
    </row>
    <row r="3084" spans="1:13">
      <c r="A3084" s="17" t="s">
        <v>915</v>
      </c>
      <c r="B3084" s="19">
        <v>25701.386999999999</v>
      </c>
      <c r="C3084" s="19">
        <v>21575.8</v>
      </c>
      <c r="D3084" s="19">
        <v>4125.5870000000004</v>
      </c>
      <c r="E3084" s="19">
        <v>940.5</v>
      </c>
      <c r="F3084" s="17" t="s">
        <v>922</v>
      </c>
      <c r="G3084" s="17" t="s">
        <v>20</v>
      </c>
      <c r="H3084" s="18">
        <v>46101</v>
      </c>
      <c r="I3084" s="18"/>
      <c r="J3084" s="17" t="s">
        <v>3186</v>
      </c>
      <c r="K3084" s="17" t="s">
        <v>2210</v>
      </c>
      <c r="L3084" t="str">
        <f>IF(COUNTIFS(ZSOHSD058[订单号数值], ZSOHPP055[[#This Row],[订单号数值]], ZSOHSD058[行項目], ZSOHPP055[[#This Row],[行項目]])&gt;0, "Y", "")</f>
        <v>Y</v>
      </c>
      <c r="M3084">
        <f>IF(ZSOHPP055[[#This Row],[銷售訂單]]="", "", --ZSOHPP055[[#This Row],[銷售訂單]])</f>
        <v>6083909</v>
      </c>
    </row>
    <row r="3085" spans="1:13">
      <c r="A3085" s="17" t="s">
        <v>915</v>
      </c>
      <c r="B3085" s="19">
        <v>3205.7910000000002</v>
      </c>
      <c r="C3085" s="19">
        <v>2236</v>
      </c>
      <c r="D3085" s="19">
        <v>969.79100000000005</v>
      </c>
      <c r="E3085" s="19">
        <v>171</v>
      </c>
      <c r="F3085" s="17" t="s">
        <v>919</v>
      </c>
      <c r="G3085" s="17" t="s">
        <v>20</v>
      </c>
      <c r="H3085" s="18">
        <v>46101</v>
      </c>
      <c r="I3085" s="18"/>
      <c r="J3085" s="17" t="s">
        <v>3186</v>
      </c>
      <c r="K3085" s="17" t="s">
        <v>2210</v>
      </c>
      <c r="L3085" t="str">
        <f>IF(COUNTIFS(ZSOHSD058[订单号数值], ZSOHPP055[[#This Row],[订单号数值]], ZSOHSD058[行項目], ZSOHPP055[[#This Row],[行項目]])&gt;0, "Y", "")</f>
        <v>Y</v>
      </c>
      <c r="M3085">
        <f>IF(ZSOHPP055[[#This Row],[銷售訂單]]="", "", --ZSOHPP055[[#This Row],[銷售訂單]])</f>
        <v>6083909</v>
      </c>
    </row>
    <row r="3086" spans="1:13">
      <c r="A3086" s="17" t="s">
        <v>915</v>
      </c>
      <c r="B3086" s="19">
        <v>5639.8540000000003</v>
      </c>
      <c r="C3086" s="19">
        <v>4794</v>
      </c>
      <c r="D3086" s="19">
        <v>845.85400000000004</v>
      </c>
      <c r="E3086" s="19">
        <v>341</v>
      </c>
      <c r="F3086" s="17" t="s">
        <v>920</v>
      </c>
      <c r="G3086" s="17" t="s">
        <v>20</v>
      </c>
      <c r="H3086" s="18">
        <v>46101</v>
      </c>
      <c r="I3086" s="18"/>
      <c r="J3086" s="17" t="s">
        <v>3186</v>
      </c>
      <c r="K3086" s="17" t="s">
        <v>2210</v>
      </c>
      <c r="L3086" t="str">
        <f>IF(COUNTIFS(ZSOHSD058[订单号数值], ZSOHPP055[[#This Row],[订单号数值]], ZSOHSD058[行項目], ZSOHPP055[[#This Row],[行項目]])&gt;0, "Y", "")</f>
        <v>Y</v>
      </c>
      <c r="M3086">
        <f>IF(ZSOHPP055[[#This Row],[銷售訂單]]="", "", --ZSOHPP055[[#This Row],[銷售訂單]])</f>
        <v>6083909</v>
      </c>
    </row>
    <row r="3087" spans="1:13">
      <c r="A3087" s="17" t="s">
        <v>915</v>
      </c>
      <c r="B3087" s="19">
        <v>14250</v>
      </c>
      <c r="C3087" s="19">
        <v>0</v>
      </c>
      <c r="D3087" s="19">
        <v>14250</v>
      </c>
      <c r="E3087" s="19">
        <v>0</v>
      </c>
      <c r="F3087" s="17" t="s">
        <v>923</v>
      </c>
      <c r="G3087" s="17" t="s">
        <v>20</v>
      </c>
      <c r="H3087" s="18">
        <v>46101</v>
      </c>
      <c r="I3087" s="18"/>
      <c r="J3087" s="17" t="s">
        <v>3186</v>
      </c>
      <c r="K3087" s="17" t="s">
        <v>2210</v>
      </c>
      <c r="L3087" t="str">
        <f>IF(COUNTIFS(ZSOHSD058[订单号数值], ZSOHPP055[[#This Row],[订单号数值]], ZSOHSD058[行項目], ZSOHPP055[[#This Row],[行項目]])&gt;0, "Y", "")</f>
        <v>Y</v>
      </c>
      <c r="M3087">
        <f>IF(ZSOHPP055[[#This Row],[銷售訂單]]="", "", --ZSOHPP055[[#This Row],[銷售訂單]])</f>
        <v>6083909</v>
      </c>
    </row>
    <row r="3088" spans="1:13">
      <c r="A3088" s="17" t="s">
        <v>1336</v>
      </c>
      <c r="B3088" s="19">
        <v>20119.101999999999</v>
      </c>
      <c r="C3088" s="19">
        <v>19836.599999999999</v>
      </c>
      <c r="D3088" s="19">
        <v>282.50200000000001</v>
      </c>
      <c r="E3088" s="19">
        <v>0</v>
      </c>
      <c r="F3088" s="17" t="s">
        <v>1345</v>
      </c>
      <c r="G3088" s="17" t="s">
        <v>23</v>
      </c>
      <c r="H3088" s="18">
        <v>46102</v>
      </c>
      <c r="I3088" s="18">
        <v>46125</v>
      </c>
      <c r="J3088" s="17" t="s">
        <v>3222</v>
      </c>
      <c r="K3088" s="17" t="s">
        <v>2210</v>
      </c>
      <c r="L3088" t="str">
        <f>IF(COUNTIFS(ZSOHSD058[订单号数值], ZSOHPP055[[#This Row],[订单号数值]], ZSOHSD058[行項目], ZSOHPP055[[#This Row],[行項目]])&gt;0, "Y", "")</f>
        <v>Y</v>
      </c>
      <c r="M3088">
        <f>IF(ZSOHPP055[[#This Row],[銷售訂單]]="", "", --ZSOHPP055[[#This Row],[銷售訂單]])</f>
        <v>6084468</v>
      </c>
    </row>
    <row r="3089" spans="1:13">
      <c r="A3089" s="17" t="s">
        <v>1975</v>
      </c>
      <c r="B3089" s="19">
        <v>500.5</v>
      </c>
      <c r="C3089" s="19">
        <v>510.5</v>
      </c>
      <c r="D3089" s="19">
        <v>-10</v>
      </c>
      <c r="E3089" s="19">
        <v>0</v>
      </c>
      <c r="F3089" s="17" t="s">
        <v>1978</v>
      </c>
      <c r="G3089" s="17" t="s">
        <v>24</v>
      </c>
      <c r="H3089" s="18">
        <v>46102</v>
      </c>
      <c r="I3089" s="18">
        <v>46108</v>
      </c>
      <c r="J3089" s="17" t="s">
        <v>3223</v>
      </c>
      <c r="K3089" s="17" t="s">
        <v>2210</v>
      </c>
      <c r="L3089" t="str">
        <f>IF(COUNTIFS(ZSOHSD058[订单号数值], ZSOHPP055[[#This Row],[订单号数值]], ZSOHSD058[行項目], ZSOHPP055[[#This Row],[行項目]])&gt;0, "Y", "")</f>
        <v>Y</v>
      </c>
      <c r="M3089">
        <f>IF(ZSOHPP055[[#This Row],[銷售訂單]]="", "", --ZSOHPP055[[#This Row],[銷售訂單]])</f>
        <v>6084600</v>
      </c>
    </row>
    <row r="3090" spans="1:13">
      <c r="A3090" s="17" t="s">
        <v>539</v>
      </c>
      <c r="B3090" s="19">
        <v>1421.3530000000001</v>
      </c>
      <c r="C3090" s="19">
        <v>1404.5</v>
      </c>
      <c r="D3090" s="19">
        <v>16.853000000000002</v>
      </c>
      <c r="E3090" s="19">
        <v>0</v>
      </c>
      <c r="F3090" s="17" t="s">
        <v>547</v>
      </c>
      <c r="G3090" s="17" t="s">
        <v>20</v>
      </c>
      <c r="H3090" s="18">
        <v>46104</v>
      </c>
      <c r="I3090" s="18">
        <v>46116</v>
      </c>
      <c r="J3090" s="17" t="s">
        <v>3184</v>
      </c>
      <c r="K3090" s="17" t="s">
        <v>2215</v>
      </c>
      <c r="L3090" t="str">
        <f>IF(COUNTIFS(ZSOHSD058[订单号数值], ZSOHPP055[[#This Row],[订单号数值]], ZSOHSD058[行項目], ZSOHPP055[[#This Row],[行項目]])&gt;0, "Y", "")</f>
        <v>Y</v>
      </c>
      <c r="M3090">
        <f>IF(ZSOHPP055[[#This Row],[銷售訂單]]="", "", --ZSOHPP055[[#This Row],[銷售訂單]])</f>
        <v>6083907</v>
      </c>
    </row>
    <row r="3091" spans="1:13">
      <c r="A3091" s="17" t="s">
        <v>539</v>
      </c>
      <c r="B3091" s="19">
        <v>1718.4349999999999</v>
      </c>
      <c r="C3091" s="19">
        <v>1715.5</v>
      </c>
      <c r="D3091" s="19">
        <v>2.9350000000000001</v>
      </c>
      <c r="E3091" s="19">
        <v>0</v>
      </c>
      <c r="F3091" s="17" t="s">
        <v>549</v>
      </c>
      <c r="G3091" s="17" t="s">
        <v>20</v>
      </c>
      <c r="H3091" s="18">
        <v>46104</v>
      </c>
      <c r="I3091" s="18">
        <v>46119</v>
      </c>
      <c r="J3091" s="17" t="s">
        <v>3143</v>
      </c>
      <c r="K3091" s="17" t="s">
        <v>2216</v>
      </c>
      <c r="L3091" t="str">
        <f>IF(COUNTIFS(ZSOHSD058[订单号数值], ZSOHPP055[[#This Row],[订单号数值]], ZSOHSD058[行項目], ZSOHPP055[[#This Row],[行項目]])&gt;0, "Y", "")</f>
        <v>Y</v>
      </c>
      <c r="M3091">
        <f>IF(ZSOHPP055[[#This Row],[銷售訂單]]="", "", --ZSOHPP055[[#This Row],[銷售訂單]])</f>
        <v>6083471</v>
      </c>
    </row>
    <row r="3092" spans="1:13">
      <c r="A3092" s="17" t="s">
        <v>135</v>
      </c>
      <c r="B3092" s="19">
        <v>1009</v>
      </c>
      <c r="C3092" s="19">
        <v>977.5</v>
      </c>
      <c r="D3092" s="19">
        <v>31.5</v>
      </c>
      <c r="E3092" s="19">
        <v>0</v>
      </c>
      <c r="F3092" s="17" t="s">
        <v>140</v>
      </c>
      <c r="G3092" s="17" t="s">
        <v>24</v>
      </c>
      <c r="H3092" s="18">
        <v>46105</v>
      </c>
      <c r="I3092" s="18">
        <v>46132</v>
      </c>
      <c r="J3092" s="17" t="s">
        <v>3202</v>
      </c>
      <c r="K3092" s="17" t="s">
        <v>2210</v>
      </c>
      <c r="L3092" t="str">
        <f>IF(COUNTIFS(ZSOHSD058[订单号数值], ZSOHPP055[[#This Row],[订单号数值]], ZSOHSD058[行項目], ZSOHPP055[[#This Row],[行項目]])&gt;0, "Y", "")</f>
        <v>Y</v>
      </c>
      <c r="M3092">
        <f>IF(ZSOHPP055[[#This Row],[銷售訂單]]="", "", --ZSOHPP055[[#This Row],[銷售訂單]])</f>
        <v>6084142</v>
      </c>
    </row>
    <row r="3093" spans="1:13">
      <c r="A3093" s="17" t="s">
        <v>615</v>
      </c>
      <c r="B3093" s="19">
        <v>187</v>
      </c>
      <c r="C3093" s="19">
        <v>144.5</v>
      </c>
      <c r="D3093" s="19">
        <v>42.5</v>
      </c>
      <c r="E3093" s="19">
        <v>0</v>
      </c>
      <c r="F3093" s="17" t="s">
        <v>618</v>
      </c>
      <c r="G3093" s="17" t="s">
        <v>23</v>
      </c>
      <c r="H3093" s="18">
        <v>46105</v>
      </c>
      <c r="I3093" s="18">
        <v>46112</v>
      </c>
      <c r="J3093" s="17" t="s">
        <v>3191</v>
      </c>
      <c r="K3093" s="17" t="s">
        <v>2215</v>
      </c>
      <c r="L3093" t="str">
        <f>IF(COUNTIFS(ZSOHSD058[订单号数值], ZSOHPP055[[#This Row],[订单号数值]], ZSOHSD058[行項目], ZSOHPP055[[#This Row],[行項目]])&gt;0, "Y", "")</f>
        <v>Y</v>
      </c>
      <c r="M3093">
        <f>IF(ZSOHPP055[[#This Row],[銷售訂單]]="", "", --ZSOHPP055[[#This Row],[銷售訂單]])</f>
        <v>6083935</v>
      </c>
    </row>
    <row r="3094" spans="1:13">
      <c r="A3094" s="17" t="s">
        <v>1206</v>
      </c>
      <c r="B3094" s="19">
        <v>4748.049</v>
      </c>
      <c r="C3094" s="19">
        <v>4772.5</v>
      </c>
      <c r="D3094" s="19">
        <v>-24.451000000000001</v>
      </c>
      <c r="E3094" s="19">
        <v>0</v>
      </c>
      <c r="F3094" s="17" t="s">
        <v>1210</v>
      </c>
      <c r="G3094" s="17" t="s">
        <v>21</v>
      </c>
      <c r="H3094" s="18">
        <v>46105</v>
      </c>
      <c r="I3094" s="18">
        <v>46126</v>
      </c>
      <c r="J3094" s="17" t="s">
        <v>3224</v>
      </c>
      <c r="K3094" s="17" t="s">
        <v>2210</v>
      </c>
      <c r="L3094" t="str">
        <f>IF(COUNTIFS(ZSOHSD058[订单号数值], ZSOHPP055[[#This Row],[订单号数值]], ZSOHSD058[行項目], ZSOHPP055[[#This Row],[行項目]])&gt;0, "Y", "")</f>
        <v>Y</v>
      </c>
      <c r="M3094">
        <f>IF(ZSOHPP055[[#This Row],[銷售訂單]]="", "", --ZSOHPP055[[#This Row],[銷售訂單]])</f>
        <v>6084634</v>
      </c>
    </row>
    <row r="3095" spans="1:13">
      <c r="A3095" s="17" t="s">
        <v>2022</v>
      </c>
      <c r="B3095" s="19">
        <v>100</v>
      </c>
      <c r="C3095" s="19">
        <v>99</v>
      </c>
      <c r="D3095" s="19">
        <v>1</v>
      </c>
      <c r="E3095" s="19">
        <v>0</v>
      </c>
      <c r="F3095" s="17" t="s">
        <v>2024</v>
      </c>
      <c r="G3095" s="17" t="s">
        <v>20</v>
      </c>
      <c r="H3095" s="18">
        <v>46105</v>
      </c>
      <c r="I3095" s="18">
        <v>46121</v>
      </c>
      <c r="J3095" s="17" t="s">
        <v>3226</v>
      </c>
      <c r="K3095" s="17" t="s">
        <v>2210</v>
      </c>
      <c r="L3095" t="str">
        <f>IF(COUNTIFS(ZSOHSD058[订单号数值], ZSOHPP055[[#This Row],[订单号数值]], ZSOHSD058[行項目], ZSOHPP055[[#This Row],[行項目]])&gt;0, "Y", "")</f>
        <v>Y</v>
      </c>
      <c r="M3095">
        <f>IF(ZSOHPP055[[#This Row],[銷售訂單]]="", "", --ZSOHPP055[[#This Row],[銷售訂單]])</f>
        <v>4177451</v>
      </c>
    </row>
    <row r="3096" spans="1:13">
      <c r="A3096" s="17" t="s">
        <v>2022</v>
      </c>
      <c r="B3096" s="19">
        <v>100</v>
      </c>
      <c r="C3096" s="19">
        <v>97</v>
      </c>
      <c r="D3096" s="19">
        <v>3</v>
      </c>
      <c r="E3096" s="19">
        <v>0</v>
      </c>
      <c r="F3096" s="17" t="s">
        <v>2023</v>
      </c>
      <c r="G3096" s="17" t="s">
        <v>20</v>
      </c>
      <c r="H3096" s="18">
        <v>46105</v>
      </c>
      <c r="I3096" s="18">
        <v>46121</v>
      </c>
      <c r="J3096" s="17" t="s">
        <v>3226</v>
      </c>
      <c r="K3096" s="17" t="s">
        <v>2219</v>
      </c>
      <c r="L3096" t="str">
        <f>IF(COUNTIFS(ZSOHSD058[订单号数值], ZSOHPP055[[#This Row],[订单号数值]], ZSOHSD058[行項目], ZSOHPP055[[#This Row],[行項目]])&gt;0, "Y", "")</f>
        <v>Y</v>
      </c>
      <c r="M3096">
        <f>IF(ZSOHPP055[[#This Row],[銷售訂單]]="", "", --ZSOHPP055[[#This Row],[銷售訂單]])</f>
        <v>4177451</v>
      </c>
    </row>
    <row r="3097" spans="1:13">
      <c r="A3097" s="17" t="s">
        <v>2038</v>
      </c>
      <c r="B3097" s="19">
        <v>9347.1790000000001</v>
      </c>
      <c r="C3097" s="19">
        <v>8915.5</v>
      </c>
      <c r="D3097" s="19">
        <v>431.67899999999997</v>
      </c>
      <c r="E3097" s="19">
        <v>341.5</v>
      </c>
      <c r="F3097" s="17" t="s">
        <v>2039</v>
      </c>
      <c r="G3097" s="17" t="s">
        <v>22</v>
      </c>
      <c r="H3097" s="18">
        <v>46105</v>
      </c>
      <c r="I3097" s="18"/>
      <c r="J3097" s="17" t="s">
        <v>3155</v>
      </c>
      <c r="K3097" s="17" t="s">
        <v>2210</v>
      </c>
      <c r="L3097" t="str">
        <f>IF(COUNTIFS(ZSOHSD058[订单号数值], ZSOHPP055[[#This Row],[订单号数值]], ZSOHSD058[行項目], ZSOHPP055[[#This Row],[行項目]])&gt;0, "Y", "")</f>
        <v>Y</v>
      </c>
      <c r="M3097">
        <f>IF(ZSOHPP055[[#This Row],[銷售訂單]]="", "", --ZSOHPP055[[#This Row],[銷售訂單]])</f>
        <v>6083584</v>
      </c>
    </row>
    <row r="3098" spans="1:13">
      <c r="A3098" s="17" t="s">
        <v>2038</v>
      </c>
      <c r="B3098" s="19">
        <v>301.95999999999998</v>
      </c>
      <c r="C3098" s="19">
        <v>0</v>
      </c>
      <c r="D3098" s="19">
        <v>301.95999999999998</v>
      </c>
      <c r="E3098" s="19">
        <v>0</v>
      </c>
      <c r="F3098" s="17" t="s">
        <v>2040</v>
      </c>
      <c r="G3098" s="17" t="s">
        <v>22</v>
      </c>
      <c r="H3098" s="18">
        <v>46105</v>
      </c>
      <c r="I3098" s="18"/>
      <c r="J3098" s="17" t="s">
        <v>3155</v>
      </c>
      <c r="K3098" s="17" t="s">
        <v>2210</v>
      </c>
      <c r="L3098" t="str">
        <f>IF(COUNTIFS(ZSOHSD058[订单号数值], ZSOHPP055[[#This Row],[订单号数值]], ZSOHSD058[行項目], ZSOHPP055[[#This Row],[行項目]])&gt;0, "Y", "")</f>
        <v>Y</v>
      </c>
      <c r="M3098">
        <f>IF(ZSOHPP055[[#This Row],[銷售訂單]]="", "", --ZSOHPP055[[#This Row],[銷售訂單]])</f>
        <v>6083584</v>
      </c>
    </row>
    <row r="3099" spans="1:13">
      <c r="A3099" s="17" t="s">
        <v>26</v>
      </c>
      <c r="B3099" s="19">
        <v>18111.541000000001</v>
      </c>
      <c r="C3099" s="19">
        <v>18326.400000000001</v>
      </c>
      <c r="D3099" s="19">
        <v>-214.85900000000001</v>
      </c>
      <c r="E3099" s="19">
        <v>0</v>
      </c>
      <c r="F3099" s="17" t="s">
        <v>92</v>
      </c>
      <c r="G3099" s="17" t="s">
        <v>20</v>
      </c>
      <c r="H3099" s="18">
        <v>46106</v>
      </c>
      <c r="I3099" s="18">
        <v>46129</v>
      </c>
      <c r="J3099" s="17" t="s">
        <v>3149</v>
      </c>
      <c r="K3099" s="17" t="s">
        <v>2210</v>
      </c>
      <c r="L3099" t="str">
        <f>IF(COUNTIFS(ZSOHSD058[订单号数值], ZSOHPP055[[#This Row],[订单号数值]], ZSOHSD058[行項目], ZSOHPP055[[#This Row],[行項目]])&gt;0, "Y", "")</f>
        <v>Y</v>
      </c>
      <c r="M3099">
        <f>IF(ZSOHPP055[[#This Row],[銷售訂單]]="", "", --ZSOHPP055[[#This Row],[銷售訂單]])</f>
        <v>6083515</v>
      </c>
    </row>
    <row r="3100" spans="1:13">
      <c r="A3100" s="17" t="s">
        <v>301</v>
      </c>
      <c r="B3100" s="19">
        <v>5478.79</v>
      </c>
      <c r="C3100" s="19">
        <v>5531.5</v>
      </c>
      <c r="D3100" s="19">
        <v>-52.71</v>
      </c>
      <c r="E3100" s="19">
        <v>0</v>
      </c>
      <c r="F3100" s="17" t="s">
        <v>312</v>
      </c>
      <c r="G3100" s="17" t="s">
        <v>20</v>
      </c>
      <c r="H3100" s="18">
        <v>46106</v>
      </c>
      <c r="I3100" s="18">
        <v>46127</v>
      </c>
      <c r="J3100" s="17" t="s">
        <v>3167</v>
      </c>
      <c r="K3100" s="17" t="s">
        <v>2210</v>
      </c>
      <c r="L3100" t="str">
        <f>IF(COUNTIFS(ZSOHSD058[订单号数值], ZSOHPP055[[#This Row],[订单号数值]], ZSOHSD058[行項目], ZSOHPP055[[#This Row],[行項目]])&gt;0, "Y", "")</f>
        <v>Y</v>
      </c>
      <c r="M3100">
        <f>IF(ZSOHPP055[[#This Row],[銷售訂單]]="", "", --ZSOHPP055[[#This Row],[銷售訂單]])</f>
        <v>6083762</v>
      </c>
    </row>
    <row r="3101" spans="1:13">
      <c r="A3101" s="17" t="s">
        <v>813</v>
      </c>
      <c r="B3101" s="19">
        <v>3869.415</v>
      </c>
      <c r="C3101" s="19">
        <v>3762</v>
      </c>
      <c r="D3101" s="19">
        <v>107.41500000000001</v>
      </c>
      <c r="E3101" s="19">
        <v>87</v>
      </c>
      <c r="F3101" s="17" t="s">
        <v>817</v>
      </c>
      <c r="G3101" s="17" t="s">
        <v>24</v>
      </c>
      <c r="H3101" s="18">
        <v>46106</v>
      </c>
      <c r="I3101" s="18"/>
      <c r="J3101" s="17" t="s">
        <v>3188</v>
      </c>
      <c r="K3101" s="17" t="s">
        <v>2215</v>
      </c>
      <c r="L3101" t="str">
        <f>IF(COUNTIFS(ZSOHSD058[订单号数值], ZSOHPP055[[#This Row],[订单号数值]], ZSOHSD058[行項目], ZSOHPP055[[#This Row],[行項目]])&gt;0, "Y", "")</f>
        <v>Y</v>
      </c>
      <c r="M3101">
        <f>IF(ZSOHPP055[[#This Row],[銷售訂單]]="", "", --ZSOHPP055[[#This Row],[銷售訂單]])</f>
        <v>6083919</v>
      </c>
    </row>
    <row r="3102" spans="1:13">
      <c r="A3102" s="17" t="s">
        <v>1383</v>
      </c>
      <c r="B3102" s="19">
        <v>10333.529</v>
      </c>
      <c r="C3102" s="19">
        <v>10195</v>
      </c>
      <c r="D3102" s="19">
        <v>138.529</v>
      </c>
      <c r="E3102" s="19">
        <v>0</v>
      </c>
      <c r="F3102" s="17" t="s">
        <v>1390</v>
      </c>
      <c r="G3102" s="17" t="s">
        <v>23</v>
      </c>
      <c r="H3102" s="18">
        <v>46106</v>
      </c>
      <c r="I3102" s="18">
        <v>46132</v>
      </c>
      <c r="J3102" s="17" t="s">
        <v>3222</v>
      </c>
      <c r="K3102" s="17" t="s">
        <v>2216</v>
      </c>
      <c r="L3102" t="str">
        <f>IF(COUNTIFS(ZSOHSD058[订单号数值], ZSOHPP055[[#This Row],[订单号数值]], ZSOHSD058[行項目], ZSOHPP055[[#This Row],[行項目]])&gt;0, "Y", "")</f>
        <v>Y</v>
      </c>
      <c r="M3102">
        <f>IF(ZSOHPP055[[#This Row],[銷售訂單]]="", "", --ZSOHPP055[[#This Row],[銷售訂單]])</f>
        <v>6084468</v>
      </c>
    </row>
    <row r="3103" spans="1:13">
      <c r="A3103" s="17" t="s">
        <v>1763</v>
      </c>
      <c r="B3103" s="19">
        <v>6492.52</v>
      </c>
      <c r="C3103" s="19">
        <v>6242.5</v>
      </c>
      <c r="D3103" s="19">
        <v>250.02</v>
      </c>
      <c r="E3103" s="19">
        <v>89</v>
      </c>
      <c r="F3103" s="17" t="s">
        <v>1794</v>
      </c>
      <c r="G3103" s="17" t="s">
        <v>20</v>
      </c>
      <c r="H3103" s="18">
        <v>46106</v>
      </c>
      <c r="I3103" s="18"/>
      <c r="J3103" s="17" t="s">
        <v>3001</v>
      </c>
      <c r="K3103" s="17" t="s">
        <v>2210</v>
      </c>
      <c r="L3103" t="str">
        <f>IF(COUNTIFS(ZSOHSD058[订单号数值], ZSOHPP055[[#This Row],[订单号数值]], ZSOHSD058[行項目], ZSOHPP055[[#This Row],[行項目]])&gt;0, "Y", "")</f>
        <v>Y</v>
      </c>
      <c r="M3103">
        <f>IF(ZSOHPP055[[#This Row],[銷售訂單]]="", "", --ZSOHPP055[[#This Row],[銷售訂單]])</f>
        <v>6081342</v>
      </c>
    </row>
    <row r="3104" spans="1:13">
      <c r="A3104" s="17" t="s">
        <v>1763</v>
      </c>
      <c r="B3104" s="19">
        <v>11200</v>
      </c>
      <c r="C3104" s="19">
        <v>11224</v>
      </c>
      <c r="D3104" s="19">
        <v>-24</v>
      </c>
      <c r="E3104" s="19">
        <v>0</v>
      </c>
      <c r="F3104" s="17" t="s">
        <v>1793</v>
      </c>
      <c r="G3104" s="17" t="s">
        <v>20</v>
      </c>
      <c r="H3104" s="18">
        <v>46106</v>
      </c>
      <c r="I3104" s="18">
        <v>46135</v>
      </c>
      <c r="J3104" s="17" t="s">
        <v>3001</v>
      </c>
      <c r="K3104" s="17" t="s">
        <v>2210</v>
      </c>
      <c r="L3104" t="str">
        <f>IF(COUNTIFS(ZSOHSD058[订单号数值], ZSOHPP055[[#This Row],[订单号数值]], ZSOHSD058[行項目], ZSOHPP055[[#This Row],[行項目]])&gt;0, "Y", "")</f>
        <v>Y</v>
      </c>
      <c r="M3104">
        <f>IF(ZSOHPP055[[#This Row],[銷售訂單]]="", "", --ZSOHPP055[[#This Row],[銷售訂單]])</f>
        <v>6081342</v>
      </c>
    </row>
    <row r="3105" spans="1:13">
      <c r="A3105" s="17" t="s">
        <v>1806</v>
      </c>
      <c r="B3105" s="19">
        <v>62.149000000000001</v>
      </c>
      <c r="C3105" s="19">
        <v>66</v>
      </c>
      <c r="D3105" s="19">
        <v>-3.851</v>
      </c>
      <c r="E3105" s="19">
        <v>0</v>
      </c>
      <c r="F3105" s="17" t="s">
        <v>1807</v>
      </c>
      <c r="G3105" s="17" t="s">
        <v>22</v>
      </c>
      <c r="H3105" s="18">
        <v>46106</v>
      </c>
      <c r="I3105" s="18">
        <v>46108</v>
      </c>
      <c r="J3105" s="17" t="s">
        <v>3195</v>
      </c>
      <c r="K3105" s="17" t="s">
        <v>2210</v>
      </c>
      <c r="L3105" t="str">
        <f>IF(COUNTIFS(ZSOHSD058[订单号数值], ZSOHPP055[[#This Row],[订单号数值]], ZSOHSD058[行項目], ZSOHPP055[[#This Row],[行項目]])&gt;0, "Y", "")</f>
        <v>Y</v>
      </c>
      <c r="M3105">
        <f>IF(ZSOHPP055[[#This Row],[銷售訂單]]="", "", --ZSOHPP055[[#This Row],[銷售訂單]])</f>
        <v>6084048</v>
      </c>
    </row>
    <row r="3106" spans="1:13">
      <c r="A3106" s="17" t="s">
        <v>1947</v>
      </c>
      <c r="B3106" s="19">
        <v>31.25</v>
      </c>
      <c r="C3106" s="19">
        <v>31.5</v>
      </c>
      <c r="D3106" s="19">
        <v>-0.25</v>
      </c>
      <c r="E3106" s="19">
        <v>0</v>
      </c>
      <c r="F3106" s="17" t="s">
        <v>1949</v>
      </c>
      <c r="G3106" s="17" t="s">
        <v>22</v>
      </c>
      <c r="H3106" s="18">
        <v>46106</v>
      </c>
      <c r="I3106" s="18">
        <v>46111</v>
      </c>
      <c r="J3106" s="17" t="s">
        <v>3227</v>
      </c>
      <c r="K3106" s="17" t="s">
        <v>2210</v>
      </c>
      <c r="L3106" t="str">
        <f>IF(COUNTIFS(ZSOHSD058[订单号数值], ZSOHPP055[[#This Row],[订单号数值]], ZSOHSD058[行項目], ZSOHPP055[[#This Row],[行項目]])&gt;0, "Y", "")</f>
        <v>Y</v>
      </c>
      <c r="M3106">
        <f>IF(ZSOHPP055[[#This Row],[銷售訂單]]="", "", --ZSOHPP055[[#This Row],[銷售訂單]])</f>
        <v>4177486</v>
      </c>
    </row>
    <row r="3107" spans="1:13">
      <c r="A3107" s="17" t="s">
        <v>1986</v>
      </c>
      <c r="B3107" s="19">
        <v>6100</v>
      </c>
      <c r="C3107" s="19">
        <v>6132.5</v>
      </c>
      <c r="D3107" s="19">
        <v>-32.5</v>
      </c>
      <c r="E3107" s="19">
        <v>470.5</v>
      </c>
      <c r="F3107" s="17" t="s">
        <v>2012</v>
      </c>
      <c r="G3107" s="17" t="s">
        <v>20</v>
      </c>
      <c r="H3107" s="18">
        <v>46106</v>
      </c>
      <c r="I3107" s="18"/>
      <c r="J3107" s="17" t="s">
        <v>3171</v>
      </c>
      <c r="K3107" s="17" t="s">
        <v>2210</v>
      </c>
      <c r="L3107" t="str">
        <f>IF(COUNTIFS(ZSOHSD058[订单号数值], ZSOHPP055[[#This Row],[订单号数值]], ZSOHSD058[行項目], ZSOHPP055[[#This Row],[行項目]])&gt;0, "Y", "")</f>
        <v>Y</v>
      </c>
      <c r="M3107">
        <f>IF(ZSOHPP055[[#This Row],[銷售訂單]]="", "", --ZSOHPP055[[#This Row],[銷售訂單]])</f>
        <v>6083803</v>
      </c>
    </row>
    <row r="3108" spans="1:13">
      <c r="A3108" s="17" t="s">
        <v>1986</v>
      </c>
      <c r="B3108" s="19">
        <v>10529.076999999999</v>
      </c>
      <c r="C3108" s="19">
        <v>10695</v>
      </c>
      <c r="D3108" s="19">
        <v>-165.923</v>
      </c>
      <c r="E3108" s="19">
        <v>0</v>
      </c>
      <c r="F3108" s="17" t="s">
        <v>1997</v>
      </c>
      <c r="G3108" s="17" t="s">
        <v>20</v>
      </c>
      <c r="H3108" s="18">
        <v>46106</v>
      </c>
      <c r="I3108" s="18">
        <v>46129</v>
      </c>
      <c r="J3108" s="17" t="s">
        <v>3171</v>
      </c>
      <c r="K3108" s="17" t="s">
        <v>2210</v>
      </c>
      <c r="L3108" t="str">
        <f>IF(COUNTIFS(ZSOHSD058[订单号数值], ZSOHPP055[[#This Row],[订单号数值]], ZSOHSD058[行項目], ZSOHPP055[[#This Row],[行項目]])&gt;0, "Y", "")</f>
        <v>Y</v>
      </c>
      <c r="M3108">
        <f>IF(ZSOHPP055[[#This Row],[銷售訂單]]="", "", --ZSOHPP055[[#This Row],[銷售訂單]])</f>
        <v>6083803</v>
      </c>
    </row>
    <row r="3109" spans="1:13">
      <c r="A3109" s="17" t="s">
        <v>2129</v>
      </c>
      <c r="B3109" s="19">
        <v>835</v>
      </c>
      <c r="C3109" s="19">
        <v>778</v>
      </c>
      <c r="D3109" s="19">
        <v>57</v>
      </c>
      <c r="E3109" s="19">
        <v>0</v>
      </c>
      <c r="F3109" s="17" t="s">
        <v>2131</v>
      </c>
      <c r="G3109" s="17" t="s">
        <v>20</v>
      </c>
      <c r="H3109" s="18">
        <v>46106</v>
      </c>
      <c r="I3109" s="18">
        <v>46122</v>
      </c>
      <c r="J3109" s="17" t="s">
        <v>3229</v>
      </c>
      <c r="K3109" s="17" t="s">
        <v>2210</v>
      </c>
      <c r="L3109" t="str">
        <f>IF(COUNTIFS(ZSOHSD058[订单号数值], ZSOHPP055[[#This Row],[订单号数值]], ZSOHSD058[行項目], ZSOHPP055[[#This Row],[行項目]])&gt;0, "Y", "")</f>
        <v>Y</v>
      </c>
      <c r="M3109">
        <f>IF(ZSOHPP055[[#This Row],[銷售訂單]]="", "", --ZSOHPP055[[#This Row],[銷售訂單]])</f>
        <v>6084680</v>
      </c>
    </row>
    <row r="3110" spans="1:13">
      <c r="A3110" s="17" t="s">
        <v>26</v>
      </c>
      <c r="B3110" s="19">
        <v>4673.8680000000004</v>
      </c>
      <c r="C3110" s="19">
        <v>2755.5</v>
      </c>
      <c r="D3110" s="19">
        <v>1918.3679999999999</v>
      </c>
      <c r="E3110" s="19">
        <v>26</v>
      </c>
      <c r="F3110" s="17" t="s">
        <v>3483</v>
      </c>
      <c r="G3110" s="17" t="s">
        <v>20</v>
      </c>
      <c r="H3110" s="18">
        <v>46107</v>
      </c>
      <c r="I3110" s="18"/>
      <c r="J3110" s="17" t="s">
        <v>3149</v>
      </c>
      <c r="K3110" s="17" t="s">
        <v>2210</v>
      </c>
      <c r="L3110" t="str">
        <f>IF(COUNTIFS(ZSOHSD058[订单号数值], ZSOHPP055[[#This Row],[订单号数值]], ZSOHSD058[行項目], ZSOHPP055[[#This Row],[行項目]])&gt;0, "Y", "")</f>
        <v>Y</v>
      </c>
      <c r="M3110">
        <f>IF(ZSOHPP055[[#This Row],[銷售訂單]]="", "", --ZSOHPP055[[#This Row],[銷售訂單]])</f>
        <v>6083515</v>
      </c>
    </row>
    <row r="3111" spans="1:13">
      <c r="A3111" s="17" t="s">
        <v>26</v>
      </c>
      <c r="B3111" s="19">
        <v>4633.2640000000001</v>
      </c>
      <c r="C3111" s="19">
        <v>4572</v>
      </c>
      <c r="D3111" s="19">
        <v>61.264000000000003</v>
      </c>
      <c r="E3111" s="19">
        <v>150</v>
      </c>
      <c r="F3111" s="17" t="s">
        <v>3489</v>
      </c>
      <c r="G3111" s="17" t="s">
        <v>20</v>
      </c>
      <c r="H3111" s="18">
        <v>46107</v>
      </c>
      <c r="I3111" s="18"/>
      <c r="J3111" s="17" t="s">
        <v>3149</v>
      </c>
      <c r="K3111" s="17" t="s">
        <v>2210</v>
      </c>
      <c r="L3111" t="str">
        <f>IF(COUNTIFS(ZSOHSD058[订单号数值], ZSOHPP055[[#This Row],[订单号数值]], ZSOHSD058[行項目], ZSOHPP055[[#This Row],[行項目]])&gt;0, "Y", "")</f>
        <v>Y</v>
      </c>
      <c r="M3111">
        <f>IF(ZSOHPP055[[#This Row],[銷售訂單]]="", "", --ZSOHPP055[[#This Row],[銷售訂單]])</f>
        <v>6083515</v>
      </c>
    </row>
    <row r="3112" spans="1:13">
      <c r="A3112" s="17" t="s">
        <v>26</v>
      </c>
      <c r="B3112" s="19">
        <v>341.67500000000001</v>
      </c>
      <c r="C3112" s="19">
        <v>332</v>
      </c>
      <c r="D3112" s="19">
        <v>9.6750000000000007</v>
      </c>
      <c r="E3112" s="19">
        <v>0</v>
      </c>
      <c r="F3112" s="17" t="s">
        <v>93</v>
      </c>
      <c r="G3112" s="17" t="s">
        <v>20</v>
      </c>
      <c r="H3112" s="18">
        <v>46107</v>
      </c>
      <c r="I3112" s="18">
        <v>46112</v>
      </c>
      <c r="J3112" s="17" t="s">
        <v>3149</v>
      </c>
      <c r="K3112" s="17" t="s">
        <v>2210</v>
      </c>
      <c r="L3112" t="str">
        <f>IF(COUNTIFS(ZSOHSD058[订单号数值], ZSOHPP055[[#This Row],[订单号数值]], ZSOHSD058[行項目], ZSOHPP055[[#This Row],[行項目]])&gt;0, "Y", "")</f>
        <v>Y</v>
      </c>
      <c r="M3112">
        <f>IF(ZSOHPP055[[#This Row],[銷售訂單]]="", "", --ZSOHPP055[[#This Row],[銷售訂單]])</f>
        <v>6083515</v>
      </c>
    </row>
    <row r="3113" spans="1:13">
      <c r="A3113" s="17" t="s">
        <v>915</v>
      </c>
      <c r="B3113" s="19">
        <v>1919</v>
      </c>
      <c r="C3113" s="19">
        <v>1919.5</v>
      </c>
      <c r="D3113" s="19">
        <v>-0.5</v>
      </c>
      <c r="E3113" s="19">
        <v>0</v>
      </c>
      <c r="F3113" s="17" t="s">
        <v>917</v>
      </c>
      <c r="G3113" s="17" t="s">
        <v>20</v>
      </c>
      <c r="H3113" s="18">
        <v>46107</v>
      </c>
      <c r="I3113" s="18">
        <v>46135</v>
      </c>
      <c r="J3113" s="17" t="s">
        <v>3186</v>
      </c>
      <c r="K3113" s="17" t="s">
        <v>2210</v>
      </c>
      <c r="L3113" t="str">
        <f>IF(COUNTIFS(ZSOHSD058[订单号数值], ZSOHPP055[[#This Row],[订单号数值]], ZSOHSD058[行項目], ZSOHPP055[[#This Row],[行項目]])&gt;0, "Y", "")</f>
        <v>Y</v>
      </c>
      <c r="M3113">
        <f>IF(ZSOHPP055[[#This Row],[銷售訂單]]="", "", --ZSOHPP055[[#This Row],[銷售訂單]])</f>
        <v>6083909</v>
      </c>
    </row>
    <row r="3114" spans="1:13">
      <c r="A3114" s="17" t="s">
        <v>1986</v>
      </c>
      <c r="B3114" s="19">
        <v>15529.076999999999</v>
      </c>
      <c r="C3114" s="19">
        <v>11555.6</v>
      </c>
      <c r="D3114" s="19">
        <v>3973.4769999999999</v>
      </c>
      <c r="E3114" s="19">
        <v>820</v>
      </c>
      <c r="F3114" s="17" t="s">
        <v>2014</v>
      </c>
      <c r="G3114" s="17" t="s">
        <v>20</v>
      </c>
      <c r="H3114" s="18">
        <v>46107</v>
      </c>
      <c r="I3114" s="18"/>
      <c r="J3114" s="17" t="s">
        <v>3171</v>
      </c>
      <c r="K3114" s="17" t="s">
        <v>2210</v>
      </c>
      <c r="L3114" t="str">
        <f>IF(COUNTIFS(ZSOHSD058[订单号数值], ZSOHPP055[[#This Row],[订单号数值]], ZSOHSD058[行項目], ZSOHPP055[[#This Row],[行項目]])&gt;0, "Y", "")</f>
        <v>Y</v>
      </c>
      <c r="M3114">
        <f>IF(ZSOHPP055[[#This Row],[銷售訂單]]="", "", --ZSOHPP055[[#This Row],[銷售訂單]])</f>
        <v>6083803</v>
      </c>
    </row>
    <row r="3115" spans="1:13">
      <c r="A3115" s="17" t="s">
        <v>1986</v>
      </c>
      <c r="B3115" s="19">
        <v>15529.076999999999</v>
      </c>
      <c r="C3115" s="19">
        <v>11336.5</v>
      </c>
      <c r="D3115" s="19">
        <v>4192.5770000000002</v>
      </c>
      <c r="E3115" s="19">
        <v>1033.5</v>
      </c>
      <c r="F3115" s="17" t="s">
        <v>2015</v>
      </c>
      <c r="G3115" s="17" t="s">
        <v>20</v>
      </c>
      <c r="H3115" s="18">
        <v>46107</v>
      </c>
      <c r="I3115" s="18"/>
      <c r="J3115" s="17" t="s">
        <v>3171</v>
      </c>
      <c r="K3115" s="17" t="s">
        <v>2210</v>
      </c>
      <c r="L3115" t="str">
        <f>IF(COUNTIFS(ZSOHSD058[订单号数值], ZSOHPP055[[#This Row],[订单号数值]], ZSOHSD058[行項目], ZSOHPP055[[#This Row],[行項目]])&gt;0, "Y", "")</f>
        <v>Y</v>
      </c>
      <c r="M3115">
        <f>IF(ZSOHPP055[[#This Row],[銷售訂單]]="", "", --ZSOHPP055[[#This Row],[銷售訂單]])</f>
        <v>6083803</v>
      </c>
    </row>
    <row r="3116" spans="1:13">
      <c r="A3116" s="17" t="s">
        <v>26</v>
      </c>
      <c r="B3116" s="19">
        <v>4955.8329999999996</v>
      </c>
      <c r="C3116" s="19">
        <v>4935</v>
      </c>
      <c r="D3116" s="19">
        <v>20.832999999999998</v>
      </c>
      <c r="E3116" s="19">
        <v>147.5</v>
      </c>
      <c r="F3116" s="17" t="s">
        <v>3484</v>
      </c>
      <c r="G3116" s="17" t="s">
        <v>20</v>
      </c>
      <c r="H3116" s="18">
        <v>46108</v>
      </c>
      <c r="I3116" s="18"/>
      <c r="J3116" s="17" t="s">
        <v>3149</v>
      </c>
      <c r="K3116" s="17" t="s">
        <v>2210</v>
      </c>
      <c r="L3116" t="str">
        <f>IF(COUNTIFS(ZSOHSD058[订单号数值], ZSOHPP055[[#This Row],[订单号数值]], ZSOHSD058[行項目], ZSOHPP055[[#This Row],[行項目]])&gt;0, "Y", "")</f>
        <v>Y</v>
      </c>
      <c r="M3116">
        <f>IF(ZSOHPP055[[#This Row],[銷售訂單]]="", "", --ZSOHPP055[[#This Row],[銷售訂單]])</f>
        <v>6083515</v>
      </c>
    </row>
    <row r="3117" spans="1:13">
      <c r="A3117" s="17" t="s">
        <v>26</v>
      </c>
      <c r="B3117" s="19">
        <v>5513.5640000000003</v>
      </c>
      <c r="C3117" s="19">
        <v>5512</v>
      </c>
      <c r="D3117" s="19">
        <v>1.5640000000000001</v>
      </c>
      <c r="E3117" s="19">
        <v>296.5</v>
      </c>
      <c r="F3117" s="17" t="s">
        <v>3486</v>
      </c>
      <c r="G3117" s="17" t="s">
        <v>20</v>
      </c>
      <c r="H3117" s="18">
        <v>46108</v>
      </c>
      <c r="I3117" s="18"/>
      <c r="J3117" s="17" t="s">
        <v>3149</v>
      </c>
      <c r="K3117" s="17" t="s">
        <v>2210</v>
      </c>
      <c r="L3117" t="str">
        <f>IF(COUNTIFS(ZSOHSD058[订单号数值], ZSOHPP055[[#This Row],[订单号数值]], ZSOHSD058[行項目], ZSOHPP055[[#This Row],[行項目]])&gt;0, "Y", "")</f>
        <v>Y</v>
      </c>
      <c r="M3117">
        <f>IF(ZSOHPP055[[#This Row],[銷售訂單]]="", "", --ZSOHPP055[[#This Row],[銷售訂單]])</f>
        <v>6083515</v>
      </c>
    </row>
    <row r="3118" spans="1:13">
      <c r="A3118" s="17" t="s">
        <v>26</v>
      </c>
      <c r="B3118" s="19">
        <v>13724.49</v>
      </c>
      <c r="C3118" s="19">
        <v>11874</v>
      </c>
      <c r="D3118" s="19">
        <v>1850.49</v>
      </c>
      <c r="E3118" s="19">
        <v>747.5</v>
      </c>
      <c r="F3118" s="17" t="s">
        <v>3494</v>
      </c>
      <c r="G3118" s="17" t="s">
        <v>20</v>
      </c>
      <c r="H3118" s="18">
        <v>46108</v>
      </c>
      <c r="I3118" s="18"/>
      <c r="J3118" s="17" t="s">
        <v>3149</v>
      </c>
      <c r="K3118" s="17" t="s">
        <v>2210</v>
      </c>
      <c r="L3118" t="str">
        <f>IF(COUNTIFS(ZSOHSD058[订单号数值], ZSOHPP055[[#This Row],[订单号数值]], ZSOHSD058[行項目], ZSOHPP055[[#This Row],[行項目]])&gt;0, "Y", "")</f>
        <v>Y</v>
      </c>
      <c r="M3118">
        <f>IF(ZSOHPP055[[#This Row],[銷售訂單]]="", "", --ZSOHPP055[[#This Row],[銷售訂單]])</f>
        <v>6083515</v>
      </c>
    </row>
    <row r="3119" spans="1:13">
      <c r="A3119" s="17" t="s">
        <v>26</v>
      </c>
      <c r="B3119" s="19">
        <v>10590.436</v>
      </c>
      <c r="C3119" s="19">
        <v>7131.5</v>
      </c>
      <c r="D3119" s="19">
        <v>3458.9360000000001</v>
      </c>
      <c r="E3119" s="19">
        <v>443</v>
      </c>
      <c r="F3119" s="17" t="s">
        <v>3485</v>
      </c>
      <c r="G3119" s="17" t="s">
        <v>20</v>
      </c>
      <c r="H3119" s="18">
        <v>46108</v>
      </c>
      <c r="I3119" s="18"/>
      <c r="J3119" s="17" t="s">
        <v>3149</v>
      </c>
      <c r="K3119" s="17" t="s">
        <v>2210</v>
      </c>
      <c r="L3119" t="str">
        <f>IF(COUNTIFS(ZSOHSD058[订单号数值], ZSOHPP055[[#This Row],[订单号数值]], ZSOHSD058[行項目], ZSOHPP055[[#This Row],[行項目]])&gt;0, "Y", "")</f>
        <v>Y</v>
      </c>
      <c r="M3119">
        <f>IF(ZSOHPP055[[#This Row],[銷售訂單]]="", "", --ZSOHPP055[[#This Row],[銷售訂單]])</f>
        <v>6083515</v>
      </c>
    </row>
    <row r="3120" spans="1:13">
      <c r="A3120" s="17" t="s">
        <v>1135</v>
      </c>
      <c r="B3120" s="19">
        <v>27.774999999999999</v>
      </c>
      <c r="C3120" s="19">
        <v>29.5</v>
      </c>
      <c r="D3120" s="19">
        <v>-1.7250000000000001</v>
      </c>
      <c r="E3120" s="19">
        <v>0</v>
      </c>
      <c r="F3120" s="17" t="s">
        <v>1137</v>
      </c>
      <c r="G3120" s="17" t="s">
        <v>22</v>
      </c>
      <c r="H3120" s="18">
        <v>46108</v>
      </c>
      <c r="I3120" s="18">
        <v>46112</v>
      </c>
      <c r="J3120" s="17" t="s">
        <v>3234</v>
      </c>
      <c r="K3120" s="17" t="s">
        <v>2210</v>
      </c>
      <c r="L3120" t="str">
        <f>IF(COUNTIFS(ZSOHSD058[订单号数值], ZSOHPP055[[#This Row],[订单号数值]], ZSOHSD058[行項目], ZSOHPP055[[#This Row],[行項目]])&gt;0, "Y", "")</f>
        <v>Y</v>
      </c>
      <c r="M3120">
        <f>IF(ZSOHPP055[[#This Row],[銷售訂單]]="", "", --ZSOHPP055[[#This Row],[銷售訂單]])</f>
        <v>6084783</v>
      </c>
    </row>
    <row r="3121" spans="1:13">
      <c r="A3121" s="17" t="s">
        <v>1975</v>
      </c>
      <c r="B3121" s="19">
        <v>2774.79</v>
      </c>
      <c r="C3121" s="19">
        <v>2704</v>
      </c>
      <c r="D3121" s="19">
        <v>70.790000000000006</v>
      </c>
      <c r="E3121" s="19">
        <v>0</v>
      </c>
      <c r="F3121" s="17" t="s">
        <v>1976</v>
      </c>
      <c r="G3121" s="17" t="s">
        <v>24</v>
      </c>
      <c r="H3121" s="18">
        <v>46108</v>
      </c>
      <c r="I3121" s="18">
        <v>46135</v>
      </c>
      <c r="J3121" s="17" t="s">
        <v>3233</v>
      </c>
      <c r="K3121" s="17" t="s">
        <v>2215</v>
      </c>
      <c r="L3121" t="str">
        <f>IF(COUNTIFS(ZSOHSD058[订单号数值], ZSOHPP055[[#This Row],[订单号数值]], ZSOHSD058[行項目], ZSOHPP055[[#This Row],[行項目]])&gt;0, "Y", "")</f>
        <v>Y</v>
      </c>
      <c r="M3121">
        <f>IF(ZSOHPP055[[#This Row],[銷售訂單]]="", "", --ZSOHPP055[[#This Row],[銷售訂單]])</f>
        <v>6084717</v>
      </c>
    </row>
    <row r="3122" spans="1:13">
      <c r="A3122" s="17" t="s">
        <v>26</v>
      </c>
      <c r="B3122" s="19">
        <v>15772.799000000001</v>
      </c>
      <c r="C3122" s="19">
        <v>6507.6</v>
      </c>
      <c r="D3122" s="19">
        <v>9265.1990000000005</v>
      </c>
      <c r="E3122" s="19">
        <v>1029</v>
      </c>
      <c r="F3122" s="17" t="s">
        <v>3491</v>
      </c>
      <c r="G3122" s="17" t="s">
        <v>20</v>
      </c>
      <c r="H3122" s="18">
        <v>46109</v>
      </c>
      <c r="I3122" s="18"/>
      <c r="J3122" s="17" t="s">
        <v>3149</v>
      </c>
      <c r="K3122" s="17" t="s">
        <v>2210</v>
      </c>
      <c r="L3122" t="str">
        <f>IF(COUNTIFS(ZSOHSD058[订单号数值], ZSOHPP055[[#This Row],[订单号数值]], ZSOHSD058[行項目], ZSOHPP055[[#This Row],[行項目]])&gt;0, "Y", "")</f>
        <v>Y</v>
      </c>
      <c r="M3122">
        <f>IF(ZSOHPP055[[#This Row],[銷售訂單]]="", "", --ZSOHPP055[[#This Row],[銷售訂單]])</f>
        <v>6083515</v>
      </c>
    </row>
    <row r="3123" spans="1:13">
      <c r="A3123" s="17" t="s">
        <v>26</v>
      </c>
      <c r="B3123" s="19">
        <v>4447.1559999999999</v>
      </c>
      <c r="C3123" s="19">
        <v>2247.5</v>
      </c>
      <c r="D3123" s="19">
        <v>2199.6559999999999</v>
      </c>
      <c r="E3123" s="19">
        <v>291</v>
      </c>
      <c r="F3123" s="17" t="s">
        <v>3488</v>
      </c>
      <c r="G3123" s="17" t="s">
        <v>20</v>
      </c>
      <c r="H3123" s="18">
        <v>46109</v>
      </c>
      <c r="I3123" s="18"/>
      <c r="J3123" s="17" t="s">
        <v>3149</v>
      </c>
      <c r="K3123" s="17" t="s">
        <v>2210</v>
      </c>
      <c r="L3123" t="str">
        <f>IF(COUNTIFS(ZSOHSD058[订单号数值], ZSOHPP055[[#This Row],[订单号数值]], ZSOHSD058[行項目], ZSOHPP055[[#This Row],[行項目]])&gt;0, "Y", "")</f>
        <v>Y</v>
      </c>
      <c r="M3123">
        <f>IF(ZSOHPP055[[#This Row],[銷售訂單]]="", "", --ZSOHPP055[[#This Row],[銷售訂單]])</f>
        <v>6083515</v>
      </c>
    </row>
    <row r="3124" spans="1:13">
      <c r="A3124" s="17" t="s">
        <v>26</v>
      </c>
      <c r="B3124" s="19">
        <v>960.23500000000001</v>
      </c>
      <c r="C3124" s="19">
        <v>952</v>
      </c>
      <c r="D3124" s="19">
        <v>8.2349999999999994</v>
      </c>
      <c r="E3124" s="19">
        <v>0</v>
      </c>
      <c r="F3124" s="17" t="s">
        <v>106</v>
      </c>
      <c r="G3124" s="17" t="s">
        <v>20</v>
      </c>
      <c r="H3124" s="18">
        <v>46109</v>
      </c>
      <c r="I3124" s="18">
        <v>46119</v>
      </c>
      <c r="J3124" s="17" t="s">
        <v>3149</v>
      </c>
      <c r="K3124" s="17" t="s">
        <v>2210</v>
      </c>
      <c r="L3124" t="str">
        <f>IF(COUNTIFS(ZSOHSD058[订单号数值], ZSOHPP055[[#This Row],[订单号数值]], ZSOHSD058[行項目], ZSOHPP055[[#This Row],[行項目]])&gt;0, "Y", "")</f>
        <v>Y</v>
      </c>
      <c r="M3124">
        <f>IF(ZSOHPP055[[#This Row],[銷售訂單]]="", "", --ZSOHPP055[[#This Row],[銷售訂單]])</f>
        <v>6083515</v>
      </c>
    </row>
    <row r="3125" spans="1:13">
      <c r="A3125" s="17" t="s">
        <v>26</v>
      </c>
      <c r="B3125" s="19">
        <v>4923.8850000000002</v>
      </c>
      <c r="C3125" s="19">
        <v>0</v>
      </c>
      <c r="D3125" s="19">
        <v>4923.8850000000002</v>
      </c>
      <c r="E3125" s="19">
        <v>0</v>
      </c>
      <c r="F3125" s="17" t="s">
        <v>3475</v>
      </c>
      <c r="G3125" s="17" t="s">
        <v>20</v>
      </c>
      <c r="H3125" s="18">
        <v>46109</v>
      </c>
      <c r="I3125" s="18"/>
      <c r="J3125" s="17" t="s">
        <v>3149</v>
      </c>
      <c r="K3125" s="17" t="s">
        <v>2210</v>
      </c>
      <c r="L3125" t="str">
        <f>IF(COUNTIFS(ZSOHSD058[订单号数值], ZSOHPP055[[#This Row],[订单号数值]], ZSOHSD058[行項目], ZSOHPP055[[#This Row],[行項目]])&gt;0, "Y", "")</f>
        <v>Y</v>
      </c>
      <c r="M3125">
        <f>IF(ZSOHPP055[[#This Row],[銷售訂單]]="", "", --ZSOHPP055[[#This Row],[銷售訂單]])</f>
        <v>6083515</v>
      </c>
    </row>
    <row r="3126" spans="1:13">
      <c r="A3126" s="17" t="s">
        <v>262</v>
      </c>
      <c r="B3126" s="19">
        <v>1E-3</v>
      </c>
      <c r="C3126" s="19">
        <v>0</v>
      </c>
      <c r="D3126" s="19">
        <v>1E-3</v>
      </c>
      <c r="E3126" s="19">
        <v>0</v>
      </c>
      <c r="F3126" s="17" t="s">
        <v>265</v>
      </c>
      <c r="G3126" s="17" t="s">
        <v>24</v>
      </c>
      <c r="H3126" s="18">
        <v>46109</v>
      </c>
      <c r="I3126" s="18">
        <v>46113</v>
      </c>
      <c r="J3126" s="17" t="s">
        <v>3235</v>
      </c>
      <c r="K3126" s="17" t="s">
        <v>2210</v>
      </c>
      <c r="L3126" t="str">
        <f>IF(COUNTIFS(ZSOHSD058[订单号数值], ZSOHPP055[[#This Row],[订单号数值]], ZSOHSD058[行項目], ZSOHPP055[[#This Row],[行項目]])&gt;0, "Y", "")</f>
        <v>Y</v>
      </c>
      <c r="M3126">
        <f>IF(ZSOHPP055[[#This Row],[銷售訂單]]="", "", --ZSOHPP055[[#This Row],[銷售訂單]])</f>
        <v>6084793</v>
      </c>
    </row>
    <row r="3127" spans="1:13">
      <c r="A3127" s="17" t="s">
        <v>301</v>
      </c>
      <c r="B3127" s="19">
        <v>5471</v>
      </c>
      <c r="C3127" s="19">
        <v>5439</v>
      </c>
      <c r="D3127" s="19">
        <v>32</v>
      </c>
      <c r="E3127" s="19">
        <v>0</v>
      </c>
      <c r="F3127" s="17" t="s">
        <v>341</v>
      </c>
      <c r="G3127" s="17" t="s">
        <v>20</v>
      </c>
      <c r="H3127" s="18">
        <v>46109</v>
      </c>
      <c r="I3127" s="18">
        <v>46125</v>
      </c>
      <c r="J3127" s="17" t="s">
        <v>3167</v>
      </c>
      <c r="K3127" s="17" t="s">
        <v>2210</v>
      </c>
      <c r="L3127" t="str">
        <f>IF(COUNTIFS(ZSOHSD058[订单号数值], ZSOHPP055[[#This Row],[订单号数值]], ZSOHSD058[行項目], ZSOHPP055[[#This Row],[行項目]])&gt;0, "Y", "")</f>
        <v>Y</v>
      </c>
      <c r="M3127">
        <f>IF(ZSOHPP055[[#This Row],[銷售訂單]]="", "", --ZSOHPP055[[#This Row],[銷售訂單]])</f>
        <v>6083762</v>
      </c>
    </row>
    <row r="3128" spans="1:13">
      <c r="A3128" s="17" t="s">
        <v>301</v>
      </c>
      <c r="B3128" s="19">
        <v>0.01</v>
      </c>
      <c r="C3128" s="19">
        <v>0</v>
      </c>
      <c r="D3128" s="19">
        <v>0.01</v>
      </c>
      <c r="E3128" s="19">
        <v>0</v>
      </c>
      <c r="F3128" s="17" t="s">
        <v>342</v>
      </c>
      <c r="G3128" s="17" t="s">
        <v>20</v>
      </c>
      <c r="H3128" s="18">
        <v>46109</v>
      </c>
      <c r="I3128" s="18">
        <v>46109</v>
      </c>
      <c r="J3128" s="17" t="s">
        <v>3167</v>
      </c>
      <c r="K3128" s="17" t="s">
        <v>2210</v>
      </c>
      <c r="L3128" t="str">
        <f>IF(COUNTIFS(ZSOHSD058[订单号数值], ZSOHPP055[[#This Row],[订单号数值]], ZSOHSD058[行項目], ZSOHPP055[[#This Row],[行項目]])&gt;0, "Y", "")</f>
        <v>Y</v>
      </c>
      <c r="M3128">
        <f>IF(ZSOHPP055[[#This Row],[銷售訂單]]="", "", --ZSOHPP055[[#This Row],[銷售訂單]])</f>
        <v>6083762</v>
      </c>
    </row>
    <row r="3129" spans="1:13">
      <c r="A3129" s="17" t="s">
        <v>507</v>
      </c>
      <c r="B3129" s="19">
        <v>702</v>
      </c>
      <c r="C3129" s="19">
        <v>703.5</v>
      </c>
      <c r="D3129" s="19">
        <v>-1.5</v>
      </c>
      <c r="E3129" s="19">
        <v>0</v>
      </c>
      <c r="F3129" s="17" t="s">
        <v>514</v>
      </c>
      <c r="G3129" s="17" t="s">
        <v>23</v>
      </c>
      <c r="H3129" s="18">
        <v>46109</v>
      </c>
      <c r="I3129" s="18">
        <v>46120</v>
      </c>
      <c r="J3129" s="17" t="s">
        <v>3191</v>
      </c>
      <c r="K3129" s="17" t="s">
        <v>2210</v>
      </c>
      <c r="L3129" t="str">
        <f>IF(COUNTIFS(ZSOHSD058[订单号数值], ZSOHPP055[[#This Row],[订单号数值]], ZSOHSD058[行項目], ZSOHPP055[[#This Row],[行項目]])&gt;0, "Y", "")</f>
        <v>Y</v>
      </c>
      <c r="M3129">
        <f>IF(ZSOHPP055[[#This Row],[銷售訂單]]="", "", --ZSOHPP055[[#This Row],[銷售訂單]])</f>
        <v>6083935</v>
      </c>
    </row>
    <row r="3130" spans="1:13">
      <c r="A3130" s="17" t="s">
        <v>539</v>
      </c>
      <c r="B3130" s="19">
        <v>8124.6940000000004</v>
      </c>
      <c r="C3130" s="19">
        <v>6716.5</v>
      </c>
      <c r="D3130" s="19">
        <v>1408.194</v>
      </c>
      <c r="E3130" s="19">
        <v>249</v>
      </c>
      <c r="F3130" s="17" t="s">
        <v>542</v>
      </c>
      <c r="G3130" s="17" t="s">
        <v>20</v>
      </c>
      <c r="H3130" s="18">
        <v>46109</v>
      </c>
      <c r="I3130" s="18"/>
      <c r="J3130" s="17" t="s">
        <v>3184</v>
      </c>
      <c r="K3130" s="17" t="s">
        <v>2215</v>
      </c>
      <c r="L3130" t="str">
        <f>IF(COUNTIFS(ZSOHSD058[订单号数值], ZSOHPP055[[#This Row],[订单号数值]], ZSOHSD058[行項目], ZSOHPP055[[#This Row],[行項目]])&gt;0, "Y", "")</f>
        <v>Y</v>
      </c>
      <c r="M3130">
        <f>IF(ZSOHPP055[[#This Row],[銷售訂單]]="", "", --ZSOHPP055[[#This Row],[銷售訂單]])</f>
        <v>6083907</v>
      </c>
    </row>
    <row r="3131" spans="1:13">
      <c r="A3131" s="17" t="s">
        <v>1201</v>
      </c>
      <c r="B3131" s="19">
        <v>60</v>
      </c>
      <c r="C3131" s="19">
        <v>62.5</v>
      </c>
      <c r="D3131" s="19">
        <v>-2.5</v>
      </c>
      <c r="E3131" s="19">
        <v>0</v>
      </c>
      <c r="F3131" s="17" t="s">
        <v>1203</v>
      </c>
      <c r="G3131" s="17" t="s">
        <v>22</v>
      </c>
      <c r="H3131" s="18">
        <v>46109</v>
      </c>
      <c r="I3131" s="18">
        <v>46122</v>
      </c>
      <c r="J3131" s="17" t="s">
        <v>3236</v>
      </c>
      <c r="K3131" s="17" t="s">
        <v>2210</v>
      </c>
      <c r="L3131" t="str">
        <f>IF(COUNTIFS(ZSOHSD058[订单号数值], ZSOHPP055[[#This Row],[订单号数值]], ZSOHSD058[行項目], ZSOHPP055[[#This Row],[行項目]])&gt;0, "Y", "")</f>
        <v>Y</v>
      </c>
      <c r="M3131">
        <f>IF(ZSOHPP055[[#This Row],[銷售訂單]]="", "", --ZSOHPP055[[#This Row],[銷售訂單]])</f>
        <v>6084814</v>
      </c>
    </row>
    <row r="3132" spans="1:13">
      <c r="A3132" s="17" t="s">
        <v>1336</v>
      </c>
      <c r="B3132" s="19">
        <v>0.01</v>
      </c>
      <c r="C3132" s="19">
        <v>0</v>
      </c>
      <c r="D3132" s="19">
        <v>0.01</v>
      </c>
      <c r="E3132" s="19">
        <v>0</v>
      </c>
      <c r="F3132" s="17" t="s">
        <v>1365</v>
      </c>
      <c r="G3132" s="17" t="s">
        <v>23</v>
      </c>
      <c r="H3132" s="18">
        <v>46109</v>
      </c>
      <c r="I3132" s="18">
        <v>46109</v>
      </c>
      <c r="J3132" s="17" t="s">
        <v>3222</v>
      </c>
      <c r="K3132" s="17" t="s">
        <v>2210</v>
      </c>
      <c r="L3132" t="str">
        <f>IF(COUNTIFS(ZSOHSD058[订单号数值], ZSOHPP055[[#This Row],[订单号数值]], ZSOHSD058[行項目], ZSOHPP055[[#This Row],[行項目]])&gt;0, "Y", "")</f>
        <v>Y</v>
      </c>
      <c r="M3132">
        <f>IF(ZSOHPP055[[#This Row],[銷售訂單]]="", "", --ZSOHPP055[[#This Row],[銷售訂單]])</f>
        <v>6084468</v>
      </c>
    </row>
    <row r="3133" spans="1:13">
      <c r="A3133" s="17" t="s">
        <v>1763</v>
      </c>
      <c r="B3133" s="19">
        <v>7235.5349999999999</v>
      </c>
      <c r="C3133" s="19">
        <v>7104.5</v>
      </c>
      <c r="D3133" s="19">
        <v>131.035</v>
      </c>
      <c r="E3133" s="19">
        <v>511</v>
      </c>
      <c r="F3133" s="17" t="s">
        <v>1792</v>
      </c>
      <c r="G3133" s="17" t="s">
        <v>20</v>
      </c>
      <c r="H3133" s="18">
        <v>46109</v>
      </c>
      <c r="I3133" s="18"/>
      <c r="J3133" s="17" t="s">
        <v>3060</v>
      </c>
      <c r="K3133" s="17" t="s">
        <v>2210</v>
      </c>
      <c r="L3133" t="str">
        <f>IF(COUNTIFS(ZSOHSD058[订单号数值], ZSOHPP055[[#This Row],[订单号数值]], ZSOHSD058[行項目], ZSOHPP055[[#This Row],[行項目]])&gt;0, "Y", "")</f>
        <v>Y</v>
      </c>
      <c r="M3133">
        <f>IF(ZSOHPP055[[#This Row],[銷售訂單]]="", "", --ZSOHPP055[[#This Row],[銷售訂單]])</f>
        <v>6082061</v>
      </c>
    </row>
    <row r="3134" spans="1:13">
      <c r="A3134" s="17" t="s">
        <v>1986</v>
      </c>
      <c r="B3134" s="19">
        <v>13839.607</v>
      </c>
      <c r="C3134" s="19">
        <v>10139</v>
      </c>
      <c r="D3134" s="19">
        <v>3700.607</v>
      </c>
      <c r="E3134" s="19">
        <v>1067</v>
      </c>
      <c r="F3134" s="17" t="s">
        <v>2016</v>
      </c>
      <c r="G3134" s="17" t="s">
        <v>20</v>
      </c>
      <c r="H3134" s="18">
        <v>46109</v>
      </c>
      <c r="I3134" s="18"/>
      <c r="J3134" s="17" t="s">
        <v>3171</v>
      </c>
      <c r="K3134" s="17" t="s">
        <v>2210</v>
      </c>
      <c r="L3134" t="str">
        <f>IF(COUNTIFS(ZSOHSD058[订单号数值], ZSOHPP055[[#This Row],[订单号数值]], ZSOHSD058[行項目], ZSOHPP055[[#This Row],[行項目]])&gt;0, "Y", "")</f>
        <v>Y</v>
      </c>
      <c r="M3134">
        <f>IF(ZSOHPP055[[#This Row],[銷售訂單]]="", "", --ZSOHPP055[[#This Row],[銷售訂單]])</f>
        <v>6083803</v>
      </c>
    </row>
    <row r="3135" spans="1:13">
      <c r="A3135" s="17" t="s">
        <v>1986</v>
      </c>
      <c r="B3135" s="19">
        <v>1684.8140000000001</v>
      </c>
      <c r="C3135" s="19">
        <v>244</v>
      </c>
      <c r="D3135" s="19">
        <v>1440.8140000000001</v>
      </c>
      <c r="E3135" s="19">
        <v>0</v>
      </c>
      <c r="F3135" s="17" t="s">
        <v>2011</v>
      </c>
      <c r="G3135" s="17" t="s">
        <v>20</v>
      </c>
      <c r="H3135" s="18">
        <v>46109</v>
      </c>
      <c r="I3135" s="18"/>
      <c r="J3135" s="17" t="s">
        <v>3171</v>
      </c>
      <c r="K3135" s="17" t="s">
        <v>2210</v>
      </c>
      <c r="L3135" t="str">
        <f>IF(COUNTIFS(ZSOHSD058[订单号数值], ZSOHPP055[[#This Row],[订单号数值]], ZSOHSD058[行項目], ZSOHPP055[[#This Row],[行項目]])&gt;0, "Y", "")</f>
        <v>Y</v>
      </c>
      <c r="M3135">
        <f>IF(ZSOHPP055[[#This Row],[銷售訂單]]="", "", --ZSOHPP055[[#This Row],[銷售訂單]])</f>
        <v>6083803</v>
      </c>
    </row>
    <row r="3136" spans="1:13">
      <c r="A3136" s="17" t="s">
        <v>1986</v>
      </c>
      <c r="B3136" s="19">
        <v>15529.075999999999</v>
      </c>
      <c r="C3136" s="19">
        <v>15853.1</v>
      </c>
      <c r="D3136" s="19">
        <v>-324.024</v>
      </c>
      <c r="E3136" s="19">
        <v>0</v>
      </c>
      <c r="F3136" s="17" t="s">
        <v>2013</v>
      </c>
      <c r="G3136" s="17" t="s">
        <v>20</v>
      </c>
      <c r="H3136" s="18">
        <v>46109</v>
      </c>
      <c r="I3136" s="18">
        <v>46128</v>
      </c>
      <c r="J3136" s="17" t="s">
        <v>3171</v>
      </c>
      <c r="K3136" s="17" t="s">
        <v>2210</v>
      </c>
      <c r="L3136" t="str">
        <f>IF(COUNTIFS(ZSOHSD058[订单号数值], ZSOHPP055[[#This Row],[订单号数值]], ZSOHSD058[行項目], ZSOHPP055[[#This Row],[行項目]])&gt;0, "Y", "")</f>
        <v>Y</v>
      </c>
      <c r="M3136">
        <f>IF(ZSOHPP055[[#This Row],[銷售訂單]]="", "", --ZSOHPP055[[#This Row],[銷售訂單]])</f>
        <v>6083803</v>
      </c>
    </row>
    <row r="3137" spans="1:13">
      <c r="A3137" s="17" t="s">
        <v>2104</v>
      </c>
      <c r="B3137" s="19">
        <v>3889.11</v>
      </c>
      <c r="C3137" s="19">
        <v>3884</v>
      </c>
      <c r="D3137" s="19">
        <v>5.1100000000000003</v>
      </c>
      <c r="E3137" s="19">
        <v>0</v>
      </c>
      <c r="F3137" s="17" t="s">
        <v>2106</v>
      </c>
      <c r="G3137" s="17" t="s">
        <v>23</v>
      </c>
      <c r="H3137" s="18">
        <v>46109</v>
      </c>
      <c r="I3137" s="18">
        <v>46120</v>
      </c>
      <c r="J3137" s="17" t="s">
        <v>3205</v>
      </c>
      <c r="K3137" s="17" t="s">
        <v>2216</v>
      </c>
      <c r="L3137" t="str">
        <f>IF(COUNTIFS(ZSOHSD058[订单号数值], ZSOHPP055[[#This Row],[订单号数值]], ZSOHSD058[行項目], ZSOHPP055[[#This Row],[行項目]])&gt;0, "Y", "")</f>
        <v>Y</v>
      </c>
      <c r="M3137">
        <f>IF(ZSOHPP055[[#This Row],[銷售訂單]]="", "", --ZSOHPP055[[#This Row],[銷售訂單]])</f>
        <v>6084305</v>
      </c>
    </row>
    <row r="3138" spans="1:13">
      <c r="A3138" s="17" t="s">
        <v>518</v>
      </c>
      <c r="B3138" s="19">
        <v>3580</v>
      </c>
      <c r="C3138" s="19">
        <v>3538</v>
      </c>
      <c r="D3138" s="19">
        <v>42</v>
      </c>
      <c r="E3138" s="19">
        <v>307</v>
      </c>
      <c r="F3138" s="17" t="s">
        <v>519</v>
      </c>
      <c r="G3138" s="17" t="s">
        <v>23</v>
      </c>
      <c r="H3138" s="18">
        <v>46111</v>
      </c>
      <c r="I3138" s="18"/>
      <c r="J3138" s="17" t="s">
        <v>3201</v>
      </c>
      <c r="K3138" s="17" t="s">
        <v>2210</v>
      </c>
      <c r="L3138" t="str">
        <f>IF(COUNTIFS(ZSOHSD058[订单号数值], ZSOHPP055[[#This Row],[订单号数值]], ZSOHSD058[行項目], ZSOHPP055[[#This Row],[行項目]])&gt;0, "Y", "")</f>
        <v>Y</v>
      </c>
      <c r="M3138">
        <f>IF(ZSOHPP055[[#This Row],[銷售訂單]]="", "", --ZSOHPP055[[#This Row],[銷售訂單]])</f>
        <v>6084087</v>
      </c>
    </row>
    <row r="3139" spans="1:13">
      <c r="A3139" s="17" t="s">
        <v>579</v>
      </c>
      <c r="B3139" s="19">
        <v>24.971</v>
      </c>
      <c r="C3139" s="19">
        <v>36.5</v>
      </c>
      <c r="D3139" s="19">
        <v>-11.529</v>
      </c>
      <c r="E3139" s="19">
        <v>0</v>
      </c>
      <c r="F3139" s="17" t="s">
        <v>594</v>
      </c>
      <c r="G3139" s="17" t="s">
        <v>24</v>
      </c>
      <c r="H3139" s="18">
        <v>46111</v>
      </c>
      <c r="I3139" s="18">
        <v>46118</v>
      </c>
      <c r="J3139" s="17" t="s">
        <v>3211</v>
      </c>
      <c r="K3139" s="17" t="s">
        <v>2220</v>
      </c>
      <c r="L3139" t="str">
        <f>IF(COUNTIFS(ZSOHSD058[订单号数值], ZSOHPP055[[#This Row],[订单号数值]], ZSOHSD058[行項目], ZSOHPP055[[#This Row],[行項目]])&gt;0, "Y", "")</f>
        <v>Y</v>
      </c>
      <c r="M3139">
        <f>IF(ZSOHPP055[[#This Row],[銷售訂單]]="", "", --ZSOHPP055[[#This Row],[銷售訂單]])</f>
        <v>6084351</v>
      </c>
    </row>
    <row r="3140" spans="1:13">
      <c r="A3140" s="17" t="s">
        <v>615</v>
      </c>
      <c r="B3140" s="19">
        <v>187</v>
      </c>
      <c r="C3140" s="19">
        <v>173.5</v>
      </c>
      <c r="D3140" s="19">
        <v>13.5</v>
      </c>
      <c r="E3140" s="19">
        <v>0</v>
      </c>
      <c r="F3140" s="17" t="s">
        <v>620</v>
      </c>
      <c r="G3140" s="17" t="s">
        <v>23</v>
      </c>
      <c r="H3140" s="18">
        <v>46111</v>
      </c>
      <c r="I3140" s="18">
        <v>46115</v>
      </c>
      <c r="J3140" s="17" t="s">
        <v>3201</v>
      </c>
      <c r="K3140" s="17" t="s">
        <v>2215</v>
      </c>
      <c r="L3140" t="str">
        <f>IF(COUNTIFS(ZSOHSD058[订单号数值], ZSOHPP055[[#This Row],[订单号数值]], ZSOHSD058[行項目], ZSOHPP055[[#This Row],[行項目]])&gt;0, "Y", "")</f>
        <v>Y</v>
      </c>
      <c r="M3140">
        <f>IF(ZSOHPP055[[#This Row],[銷售訂單]]="", "", --ZSOHPP055[[#This Row],[銷售訂單]])</f>
        <v>6084087</v>
      </c>
    </row>
    <row r="3141" spans="1:13">
      <c r="A3141" s="17" t="s">
        <v>714</v>
      </c>
      <c r="B3141" s="19">
        <v>59.167999999999999</v>
      </c>
      <c r="C3141" s="19">
        <v>70</v>
      </c>
      <c r="D3141" s="19">
        <v>-10.832000000000001</v>
      </c>
      <c r="E3141" s="19">
        <v>0</v>
      </c>
      <c r="F3141" s="17" t="s">
        <v>730</v>
      </c>
      <c r="G3141" s="17" t="s">
        <v>24</v>
      </c>
      <c r="H3141" s="18">
        <v>46111</v>
      </c>
      <c r="I3141" s="18">
        <v>46115</v>
      </c>
      <c r="J3141" s="17" t="s">
        <v>3211</v>
      </c>
      <c r="K3141" s="17" t="s">
        <v>2215</v>
      </c>
      <c r="L3141" t="str">
        <f>IF(COUNTIFS(ZSOHSD058[订单号数值], ZSOHPP055[[#This Row],[订单号数值]], ZSOHSD058[行項目], ZSOHPP055[[#This Row],[行項目]])&gt;0, "Y", "")</f>
        <v>Y</v>
      </c>
      <c r="M3141">
        <f>IF(ZSOHPP055[[#This Row],[銷售訂單]]="", "", --ZSOHPP055[[#This Row],[銷售訂單]])</f>
        <v>6084351</v>
      </c>
    </row>
    <row r="3142" spans="1:13">
      <c r="A3142" s="17" t="s">
        <v>743</v>
      </c>
      <c r="B3142" s="19">
        <v>30</v>
      </c>
      <c r="C3142" s="19">
        <v>46</v>
      </c>
      <c r="D3142" s="19">
        <v>-16</v>
      </c>
      <c r="E3142" s="19">
        <v>0</v>
      </c>
      <c r="F3142" s="17" t="s">
        <v>777</v>
      </c>
      <c r="G3142" s="17" t="s">
        <v>24</v>
      </c>
      <c r="H3142" s="18">
        <v>46111</v>
      </c>
      <c r="I3142" s="18">
        <v>46112</v>
      </c>
      <c r="J3142" s="17" t="s">
        <v>3750</v>
      </c>
      <c r="K3142" s="17" t="s">
        <v>2210</v>
      </c>
      <c r="L3142" t="str">
        <f>IF(COUNTIFS(ZSOHSD058[订单号数值], ZSOHPP055[[#This Row],[订单号数值]], ZSOHSD058[行項目], ZSOHPP055[[#This Row],[行項目]])&gt;0, "Y", "")</f>
        <v/>
      </c>
      <c r="M3142">
        <f>IF(ZSOHPP055[[#This Row],[銷售訂單]]="", "", --ZSOHPP055[[#This Row],[銷售訂單]])</f>
        <v>4176618</v>
      </c>
    </row>
    <row r="3143" spans="1:13">
      <c r="A3143" s="17" t="s">
        <v>743</v>
      </c>
      <c r="B3143" s="19">
        <v>30</v>
      </c>
      <c r="C3143" s="19">
        <v>34</v>
      </c>
      <c r="D3143" s="19">
        <v>-4</v>
      </c>
      <c r="E3143" s="19">
        <v>0</v>
      </c>
      <c r="F3143" s="17" t="s">
        <v>779</v>
      </c>
      <c r="G3143" s="17" t="s">
        <v>24</v>
      </c>
      <c r="H3143" s="18">
        <v>46111</v>
      </c>
      <c r="I3143" s="18">
        <v>46112</v>
      </c>
      <c r="J3143" s="17" t="s">
        <v>3750</v>
      </c>
      <c r="K3143" s="17" t="s">
        <v>2216</v>
      </c>
      <c r="L3143" t="str">
        <f>IF(COUNTIFS(ZSOHSD058[订单号数值], ZSOHPP055[[#This Row],[订单号数值]], ZSOHSD058[行項目], ZSOHPP055[[#This Row],[行項目]])&gt;0, "Y", "")</f>
        <v/>
      </c>
      <c r="M3143">
        <f>IF(ZSOHPP055[[#This Row],[銷售訂單]]="", "", --ZSOHPP055[[#This Row],[銷售訂單]])</f>
        <v>4176618</v>
      </c>
    </row>
    <row r="3144" spans="1:13">
      <c r="A3144" s="17" t="s">
        <v>743</v>
      </c>
      <c r="B3144" s="19">
        <v>30</v>
      </c>
      <c r="C3144" s="19">
        <v>30.5</v>
      </c>
      <c r="D3144" s="19">
        <v>-0.5</v>
      </c>
      <c r="E3144" s="19">
        <v>0</v>
      </c>
      <c r="F3144" s="17" t="s">
        <v>794</v>
      </c>
      <c r="G3144" s="17" t="s">
        <v>24</v>
      </c>
      <c r="H3144" s="18">
        <v>46111</v>
      </c>
      <c r="I3144" s="18">
        <v>46113</v>
      </c>
      <c r="J3144" s="17" t="s">
        <v>3750</v>
      </c>
      <c r="K3144" s="17" t="s">
        <v>2237</v>
      </c>
      <c r="L3144" t="str">
        <f>IF(COUNTIFS(ZSOHSD058[订单号数值], ZSOHPP055[[#This Row],[订单号数值]], ZSOHSD058[行項目], ZSOHPP055[[#This Row],[行項目]])&gt;0, "Y", "")</f>
        <v/>
      </c>
      <c r="M3144">
        <f>IF(ZSOHPP055[[#This Row],[銷售訂單]]="", "", --ZSOHPP055[[#This Row],[銷售訂單]])</f>
        <v>4176618</v>
      </c>
    </row>
    <row r="3145" spans="1:13">
      <c r="A3145" s="17" t="s">
        <v>743</v>
      </c>
      <c r="B3145" s="19">
        <v>30</v>
      </c>
      <c r="C3145" s="19">
        <v>31</v>
      </c>
      <c r="D3145" s="19">
        <v>-1</v>
      </c>
      <c r="E3145" s="19">
        <v>0</v>
      </c>
      <c r="F3145" s="17" t="s">
        <v>754</v>
      </c>
      <c r="G3145" s="17" t="s">
        <v>24</v>
      </c>
      <c r="H3145" s="18">
        <v>46111</v>
      </c>
      <c r="I3145" s="18">
        <v>46113</v>
      </c>
      <c r="J3145" s="17" t="s">
        <v>3750</v>
      </c>
      <c r="K3145" s="17" t="s">
        <v>2219</v>
      </c>
      <c r="L3145" t="str">
        <f>IF(COUNTIFS(ZSOHSD058[订单号数值], ZSOHPP055[[#This Row],[订单号数值]], ZSOHSD058[行項目], ZSOHPP055[[#This Row],[行項目]])&gt;0, "Y", "")</f>
        <v/>
      </c>
      <c r="M3145">
        <f>IF(ZSOHPP055[[#This Row],[銷售訂單]]="", "", --ZSOHPP055[[#This Row],[銷售訂單]])</f>
        <v>4176618</v>
      </c>
    </row>
    <row r="3146" spans="1:13">
      <c r="A3146" s="17" t="s">
        <v>743</v>
      </c>
      <c r="B3146" s="19">
        <v>30</v>
      </c>
      <c r="C3146" s="19">
        <v>33.5</v>
      </c>
      <c r="D3146" s="19">
        <v>-3.5</v>
      </c>
      <c r="E3146" s="19">
        <v>0</v>
      </c>
      <c r="F3146" s="17" t="s">
        <v>799</v>
      </c>
      <c r="G3146" s="17" t="s">
        <v>24</v>
      </c>
      <c r="H3146" s="18">
        <v>46111</v>
      </c>
      <c r="I3146" s="18">
        <v>46113</v>
      </c>
      <c r="J3146" s="17" t="s">
        <v>3750</v>
      </c>
      <c r="K3146" s="17" t="s">
        <v>2236</v>
      </c>
      <c r="L3146" t="str">
        <f>IF(COUNTIFS(ZSOHSD058[订单号数值], ZSOHPP055[[#This Row],[订单号数值]], ZSOHSD058[行項目], ZSOHPP055[[#This Row],[行項目]])&gt;0, "Y", "")</f>
        <v/>
      </c>
      <c r="M3146">
        <f>IF(ZSOHPP055[[#This Row],[銷售訂單]]="", "", --ZSOHPP055[[#This Row],[銷售訂單]])</f>
        <v>4176618</v>
      </c>
    </row>
    <row r="3147" spans="1:13">
      <c r="A3147" s="17" t="s">
        <v>743</v>
      </c>
      <c r="B3147" s="19">
        <v>30</v>
      </c>
      <c r="C3147" s="19">
        <v>32</v>
      </c>
      <c r="D3147" s="19">
        <v>-2</v>
      </c>
      <c r="E3147" s="19">
        <v>0</v>
      </c>
      <c r="F3147" s="17" t="s">
        <v>791</v>
      </c>
      <c r="G3147" s="17" t="s">
        <v>24</v>
      </c>
      <c r="H3147" s="18">
        <v>46111</v>
      </c>
      <c r="I3147" s="18">
        <v>46113</v>
      </c>
      <c r="J3147" s="17" t="s">
        <v>3750</v>
      </c>
      <c r="K3147" s="17" t="s">
        <v>2220</v>
      </c>
      <c r="L3147" t="str">
        <f>IF(COUNTIFS(ZSOHSD058[订单号数值], ZSOHPP055[[#This Row],[订单号数值]], ZSOHSD058[行項目], ZSOHPP055[[#This Row],[行項目]])&gt;0, "Y", "")</f>
        <v/>
      </c>
      <c r="M3147">
        <f>IF(ZSOHPP055[[#This Row],[銷售訂單]]="", "", --ZSOHPP055[[#This Row],[銷售訂單]])</f>
        <v>4176618</v>
      </c>
    </row>
    <row r="3148" spans="1:13">
      <c r="A3148" s="17" t="s">
        <v>1108</v>
      </c>
      <c r="B3148" s="19">
        <v>25.018999999999998</v>
      </c>
      <c r="C3148" s="19">
        <v>36.5</v>
      </c>
      <c r="D3148" s="19">
        <v>-11.481</v>
      </c>
      <c r="E3148" s="19">
        <v>0</v>
      </c>
      <c r="F3148" s="17" t="s">
        <v>1109</v>
      </c>
      <c r="G3148" s="17" t="s">
        <v>25</v>
      </c>
      <c r="H3148" s="18">
        <v>46111</v>
      </c>
      <c r="I3148" s="18">
        <v>46121</v>
      </c>
      <c r="J3148" s="17" t="s">
        <v>3238</v>
      </c>
      <c r="K3148" s="17" t="s">
        <v>2210</v>
      </c>
      <c r="L3148" t="str">
        <f>IF(COUNTIFS(ZSOHSD058[订单号数值], ZSOHPP055[[#This Row],[订单号数值]], ZSOHSD058[行項目], ZSOHPP055[[#This Row],[行項目]])&gt;0, "Y", "")</f>
        <v>Y</v>
      </c>
      <c r="M3148">
        <f>IF(ZSOHPP055[[#This Row],[銷售訂單]]="", "", --ZSOHPP055[[#This Row],[銷售訂單]])</f>
        <v>4177732</v>
      </c>
    </row>
    <row r="3149" spans="1:13">
      <c r="A3149" s="17" t="s">
        <v>1367</v>
      </c>
      <c r="B3149" s="19">
        <v>1129</v>
      </c>
      <c r="C3149" s="19">
        <v>976</v>
      </c>
      <c r="D3149" s="19">
        <v>153</v>
      </c>
      <c r="E3149" s="19">
        <v>0</v>
      </c>
      <c r="F3149" s="17" t="s">
        <v>1376</v>
      </c>
      <c r="G3149" s="17" t="s">
        <v>23</v>
      </c>
      <c r="H3149" s="18">
        <v>46111</v>
      </c>
      <c r="I3149" s="18"/>
      <c r="J3149" s="17" t="s">
        <v>3228</v>
      </c>
      <c r="K3149" s="17" t="s">
        <v>2210</v>
      </c>
      <c r="L3149" t="str">
        <f>IF(COUNTIFS(ZSOHSD058[订单号数值], ZSOHPP055[[#This Row],[订单号数值]], ZSOHSD058[行項目], ZSOHPP055[[#This Row],[行項目]])&gt;0, "Y", "")</f>
        <v>Y</v>
      </c>
      <c r="M3149">
        <f>IF(ZSOHPP055[[#This Row],[銷售訂單]]="", "", --ZSOHPP055[[#This Row],[銷售訂單]])</f>
        <v>6084655</v>
      </c>
    </row>
    <row r="3150" spans="1:13">
      <c r="A3150" s="17" t="s">
        <v>1924</v>
      </c>
      <c r="B3150" s="19">
        <v>6603.2539999999999</v>
      </c>
      <c r="C3150" s="19">
        <v>4534.6000000000004</v>
      </c>
      <c r="D3150" s="19">
        <v>2068.654</v>
      </c>
      <c r="E3150" s="19">
        <v>439</v>
      </c>
      <c r="F3150" s="17" t="s">
        <v>1928</v>
      </c>
      <c r="G3150" s="17" t="s">
        <v>20</v>
      </c>
      <c r="H3150" s="18">
        <v>46111</v>
      </c>
      <c r="I3150" s="18"/>
      <c r="J3150" s="17" t="s">
        <v>3156</v>
      </c>
      <c r="K3150" s="17" t="s">
        <v>2210</v>
      </c>
      <c r="L3150" t="str">
        <f>IF(COUNTIFS(ZSOHSD058[订单号数值], ZSOHPP055[[#This Row],[订单号数值]], ZSOHSD058[行項目], ZSOHPP055[[#This Row],[行項目]])&gt;0, "Y", "")</f>
        <v>Y</v>
      </c>
      <c r="M3150">
        <f>IF(ZSOHPP055[[#This Row],[銷售訂單]]="", "", --ZSOHPP055[[#This Row],[銷售訂單]])</f>
        <v>6083625</v>
      </c>
    </row>
    <row r="3151" spans="1:13">
      <c r="A3151" s="17" t="s">
        <v>579</v>
      </c>
      <c r="B3151" s="19">
        <v>24.971</v>
      </c>
      <c r="C3151" s="19">
        <v>34.5</v>
      </c>
      <c r="D3151" s="19">
        <v>-9.5289999999999999</v>
      </c>
      <c r="E3151" s="19">
        <v>0</v>
      </c>
      <c r="F3151" s="17" t="s">
        <v>585</v>
      </c>
      <c r="G3151" s="17" t="s">
        <v>24</v>
      </c>
      <c r="H3151" s="18">
        <v>46112</v>
      </c>
      <c r="I3151" s="18">
        <v>46118</v>
      </c>
      <c r="J3151" s="17" t="s">
        <v>3211</v>
      </c>
      <c r="K3151" s="17" t="s">
        <v>2219</v>
      </c>
      <c r="L3151" t="str">
        <f>IF(COUNTIFS(ZSOHSD058[订单号数值], ZSOHPP055[[#This Row],[订单号数值]], ZSOHSD058[行項目], ZSOHPP055[[#This Row],[行項目]])&gt;0, "Y", "")</f>
        <v>Y</v>
      </c>
      <c r="M3151">
        <f>IF(ZSOHPP055[[#This Row],[銷售訂單]]="", "", --ZSOHPP055[[#This Row],[銷售訂單]])</f>
        <v>6084351</v>
      </c>
    </row>
    <row r="3152" spans="1:13">
      <c r="A3152" s="17" t="s">
        <v>714</v>
      </c>
      <c r="B3152" s="19">
        <v>59.167999999999999</v>
      </c>
      <c r="C3152" s="19">
        <v>71.5</v>
      </c>
      <c r="D3152" s="19">
        <v>-12.332000000000001</v>
      </c>
      <c r="E3152" s="19">
        <v>0</v>
      </c>
      <c r="F3152" s="17" t="s">
        <v>725</v>
      </c>
      <c r="G3152" s="17" t="s">
        <v>24</v>
      </c>
      <c r="H3152" s="18">
        <v>46112</v>
      </c>
      <c r="I3152" s="18">
        <v>46115</v>
      </c>
      <c r="J3152" s="17" t="s">
        <v>3211</v>
      </c>
      <c r="K3152" s="17" t="s">
        <v>2210</v>
      </c>
      <c r="L3152" t="str">
        <f>IF(COUNTIFS(ZSOHSD058[订单号数值], ZSOHPP055[[#This Row],[订单号数值]], ZSOHSD058[行項目], ZSOHPP055[[#This Row],[行項目]])&gt;0, "Y", "")</f>
        <v>Y</v>
      </c>
      <c r="M3152">
        <f>IF(ZSOHPP055[[#This Row],[銷售訂單]]="", "", --ZSOHPP055[[#This Row],[銷售訂單]])</f>
        <v>6084351</v>
      </c>
    </row>
    <row r="3153" spans="1:13">
      <c r="A3153" s="17" t="s">
        <v>928</v>
      </c>
      <c r="B3153" s="19">
        <v>1241.8710000000001</v>
      </c>
      <c r="C3153" s="19">
        <v>314</v>
      </c>
      <c r="D3153" s="19">
        <v>927.87099999999998</v>
      </c>
      <c r="E3153" s="19">
        <v>171</v>
      </c>
      <c r="F3153" s="17" t="s">
        <v>930</v>
      </c>
      <c r="G3153" s="17" t="s">
        <v>20</v>
      </c>
      <c r="H3153" s="18">
        <v>46112</v>
      </c>
      <c r="I3153" s="18"/>
      <c r="J3153" s="17" t="s">
        <v>3774</v>
      </c>
      <c r="K3153" s="17" t="s">
        <v>2210</v>
      </c>
      <c r="L3153" t="str">
        <f>IF(COUNTIFS(ZSOHSD058[订单号数值], ZSOHPP055[[#This Row],[订单号数值]], ZSOHSD058[行項目], ZSOHPP055[[#This Row],[行項目]])&gt;0, "Y", "")</f>
        <v>Y</v>
      </c>
      <c r="M3153">
        <f>IF(ZSOHPP055[[#This Row],[銷售訂單]]="", "", --ZSOHPP055[[#This Row],[銷售訂單]])</f>
        <v>6083921</v>
      </c>
    </row>
    <row r="3154" spans="1:13">
      <c r="A3154" s="17" t="s">
        <v>1249</v>
      </c>
      <c r="B3154" s="19">
        <v>13277.210999999999</v>
      </c>
      <c r="C3154" s="19">
        <v>10941</v>
      </c>
      <c r="D3154" s="19">
        <v>2336.2109999999998</v>
      </c>
      <c r="E3154" s="19">
        <v>913.5</v>
      </c>
      <c r="F3154" s="17" t="s">
        <v>1269</v>
      </c>
      <c r="G3154" s="17" t="s">
        <v>23</v>
      </c>
      <c r="H3154" s="18">
        <v>46112</v>
      </c>
      <c r="I3154" s="18"/>
      <c r="J3154" s="17" t="s">
        <v>3205</v>
      </c>
      <c r="K3154" s="17" t="s">
        <v>2210</v>
      </c>
      <c r="L3154" t="str">
        <f>IF(COUNTIFS(ZSOHSD058[订单号数值], ZSOHPP055[[#This Row],[订单号数值]], ZSOHSD058[行項目], ZSOHPP055[[#This Row],[行項目]])&gt;0, "Y", "")</f>
        <v>Y</v>
      </c>
      <c r="M3154">
        <f>IF(ZSOHPP055[[#This Row],[銷售訂單]]="", "", --ZSOHPP055[[#This Row],[銷售訂單]])</f>
        <v>6084305</v>
      </c>
    </row>
    <row r="3155" spans="1:13">
      <c r="A3155" s="17" t="s">
        <v>1249</v>
      </c>
      <c r="B3155" s="19">
        <v>5914.3710000000001</v>
      </c>
      <c r="C3155" s="19">
        <v>5785.5</v>
      </c>
      <c r="D3155" s="19">
        <v>128.87100000000001</v>
      </c>
      <c r="E3155" s="19">
        <v>298.5</v>
      </c>
      <c r="F3155" s="17" t="s">
        <v>1257</v>
      </c>
      <c r="G3155" s="17" t="s">
        <v>23</v>
      </c>
      <c r="H3155" s="18">
        <v>46112</v>
      </c>
      <c r="I3155" s="18"/>
      <c r="J3155" s="17" t="s">
        <v>3205</v>
      </c>
      <c r="K3155" s="17" t="s">
        <v>2210</v>
      </c>
      <c r="L3155" t="str">
        <f>IF(COUNTIFS(ZSOHSD058[订单号数值], ZSOHPP055[[#This Row],[订单号数值]], ZSOHSD058[行項目], ZSOHPP055[[#This Row],[行項目]])&gt;0, "Y", "")</f>
        <v>Y</v>
      </c>
      <c r="M3155">
        <f>IF(ZSOHPP055[[#This Row],[銷售訂單]]="", "", --ZSOHPP055[[#This Row],[銷售訂單]])</f>
        <v>6084305</v>
      </c>
    </row>
    <row r="3156" spans="1:13">
      <c r="A3156" s="17" t="s">
        <v>1249</v>
      </c>
      <c r="B3156" s="19">
        <v>20303.187999999998</v>
      </c>
      <c r="C3156" s="19">
        <v>20344.900000000001</v>
      </c>
      <c r="D3156" s="19">
        <v>-41.712000000000003</v>
      </c>
      <c r="E3156" s="19">
        <v>0</v>
      </c>
      <c r="F3156" s="17" t="s">
        <v>1251</v>
      </c>
      <c r="G3156" s="17" t="s">
        <v>23</v>
      </c>
      <c r="H3156" s="18">
        <v>46112</v>
      </c>
      <c r="I3156" s="18">
        <v>46129</v>
      </c>
      <c r="J3156" s="17" t="s">
        <v>3205</v>
      </c>
      <c r="K3156" s="17" t="s">
        <v>2210</v>
      </c>
      <c r="L3156" t="str">
        <f>IF(COUNTIFS(ZSOHSD058[订单号数值], ZSOHPP055[[#This Row],[订单号数值]], ZSOHSD058[行項目], ZSOHPP055[[#This Row],[行項目]])&gt;0, "Y", "")</f>
        <v>Y</v>
      </c>
      <c r="M3156">
        <f>IF(ZSOHPP055[[#This Row],[銷售訂單]]="", "", --ZSOHPP055[[#This Row],[銷售訂單]])</f>
        <v>6084305</v>
      </c>
    </row>
    <row r="3157" spans="1:13">
      <c r="A3157" s="17" t="s">
        <v>1284</v>
      </c>
      <c r="B3157" s="19">
        <v>1655</v>
      </c>
      <c r="C3157" s="19">
        <v>1665.5</v>
      </c>
      <c r="D3157" s="19">
        <v>-10.5</v>
      </c>
      <c r="E3157" s="19">
        <v>0</v>
      </c>
      <c r="F3157" s="17" t="s">
        <v>1285</v>
      </c>
      <c r="G3157" s="17" t="s">
        <v>22</v>
      </c>
      <c r="H3157" s="18">
        <v>46112</v>
      </c>
      <c r="I3157" s="18">
        <v>46134</v>
      </c>
      <c r="J3157" s="17" t="s">
        <v>3169</v>
      </c>
      <c r="K3157" s="17" t="s">
        <v>2210</v>
      </c>
      <c r="L3157" t="str">
        <f>IF(COUNTIFS(ZSOHSD058[订单号数值], ZSOHPP055[[#This Row],[订单号数值]], ZSOHSD058[行項目], ZSOHPP055[[#This Row],[行項目]])&gt;0, "Y", "")</f>
        <v>Y</v>
      </c>
      <c r="M3157">
        <f>IF(ZSOHPP055[[#This Row],[銷售訂單]]="", "", --ZSOHPP055[[#This Row],[銷售訂單]])</f>
        <v>6083785</v>
      </c>
    </row>
    <row r="3158" spans="1:13">
      <c r="A3158" s="17" t="s">
        <v>1284</v>
      </c>
      <c r="B3158" s="19">
        <v>3410</v>
      </c>
      <c r="C3158" s="19">
        <v>3431.1</v>
      </c>
      <c r="D3158" s="19">
        <v>-21.1</v>
      </c>
      <c r="E3158" s="19">
        <v>0</v>
      </c>
      <c r="F3158" s="17" t="s">
        <v>1295</v>
      </c>
      <c r="G3158" s="17" t="s">
        <v>22</v>
      </c>
      <c r="H3158" s="18">
        <v>46112</v>
      </c>
      <c r="I3158" s="18">
        <v>46129</v>
      </c>
      <c r="J3158" s="17" t="s">
        <v>3193</v>
      </c>
      <c r="K3158" s="17" t="s">
        <v>2210</v>
      </c>
      <c r="L3158" t="str">
        <f>IF(COUNTIFS(ZSOHSD058[订单号数值], ZSOHPP055[[#This Row],[订单号数值]], ZSOHSD058[行項目], ZSOHPP055[[#This Row],[行項目]])&gt;0, "Y", "")</f>
        <v>Y</v>
      </c>
      <c r="M3158">
        <f>IF(ZSOHPP055[[#This Row],[銷售訂單]]="", "", --ZSOHPP055[[#This Row],[銷售訂單]])</f>
        <v>6083948</v>
      </c>
    </row>
    <row r="3159" spans="1:13">
      <c r="A3159" s="17" t="s">
        <v>1367</v>
      </c>
      <c r="B3159" s="19">
        <v>1764</v>
      </c>
      <c r="C3159" s="19">
        <v>984.1</v>
      </c>
      <c r="D3159" s="19">
        <v>779.9</v>
      </c>
      <c r="E3159" s="19">
        <v>0</v>
      </c>
      <c r="F3159" s="17" t="s">
        <v>1382</v>
      </c>
      <c r="G3159" s="17" t="s">
        <v>23</v>
      </c>
      <c r="H3159" s="18">
        <v>46112</v>
      </c>
      <c r="I3159" s="18"/>
      <c r="J3159" s="17" t="s">
        <v>3214</v>
      </c>
      <c r="K3159" s="17" t="s">
        <v>2210</v>
      </c>
      <c r="L3159" t="str">
        <f>IF(COUNTIFS(ZSOHSD058[订单号数值], ZSOHPP055[[#This Row],[订单号数值]], ZSOHSD058[行項目], ZSOHPP055[[#This Row],[行項目]])&gt;0, "Y", "")</f>
        <v>Y</v>
      </c>
      <c r="M3159">
        <f>IF(ZSOHPP055[[#This Row],[銷售訂單]]="", "", --ZSOHPP055[[#This Row],[銷售訂單]])</f>
        <v>6084374</v>
      </c>
    </row>
    <row r="3160" spans="1:13">
      <c r="A3160" s="17" t="s">
        <v>1367</v>
      </c>
      <c r="B3160" s="19">
        <v>5745</v>
      </c>
      <c r="C3160" s="19">
        <v>5741.5</v>
      </c>
      <c r="D3160" s="19">
        <v>3.5</v>
      </c>
      <c r="E3160" s="19">
        <v>0</v>
      </c>
      <c r="F3160" s="17" t="s">
        <v>1381</v>
      </c>
      <c r="G3160" s="17" t="s">
        <v>23</v>
      </c>
      <c r="H3160" s="18">
        <v>46112</v>
      </c>
      <c r="I3160" s="18">
        <v>46132</v>
      </c>
      <c r="J3160" s="17" t="s">
        <v>3222</v>
      </c>
      <c r="K3160" s="17" t="s">
        <v>2215</v>
      </c>
      <c r="L3160" t="str">
        <f>IF(COUNTIFS(ZSOHSD058[订单号数值], ZSOHPP055[[#This Row],[订单号数值]], ZSOHSD058[行項目], ZSOHPP055[[#This Row],[行項目]])&gt;0, "Y", "")</f>
        <v>Y</v>
      </c>
      <c r="M3160">
        <f>IF(ZSOHPP055[[#This Row],[銷售訂單]]="", "", --ZSOHPP055[[#This Row],[銷售訂單]])</f>
        <v>6084468</v>
      </c>
    </row>
    <row r="3161" spans="1:13">
      <c r="A3161" s="17" t="s">
        <v>2104</v>
      </c>
      <c r="B3161" s="19">
        <v>2565.1970000000001</v>
      </c>
      <c r="C3161" s="19">
        <v>2397</v>
      </c>
      <c r="D3161" s="19">
        <v>168.197</v>
      </c>
      <c r="E3161" s="19">
        <v>423</v>
      </c>
      <c r="F3161" s="17" t="s">
        <v>2111</v>
      </c>
      <c r="G3161" s="17" t="s">
        <v>23</v>
      </c>
      <c r="H3161" s="18">
        <v>46112</v>
      </c>
      <c r="I3161" s="18"/>
      <c r="J3161" s="17" t="s">
        <v>3205</v>
      </c>
      <c r="K3161" s="17" t="s">
        <v>2216</v>
      </c>
      <c r="L3161" t="str">
        <f>IF(COUNTIFS(ZSOHSD058[订单号数值], ZSOHPP055[[#This Row],[订单号数值]], ZSOHSD058[行項目], ZSOHPP055[[#This Row],[行項目]])&gt;0, "Y", "")</f>
        <v>Y</v>
      </c>
      <c r="M3161">
        <f>IF(ZSOHPP055[[#This Row],[銷售訂單]]="", "", --ZSOHPP055[[#This Row],[銷售訂單]])</f>
        <v>6084305</v>
      </c>
    </row>
    <row r="3162" spans="1:13">
      <c r="A3162" s="17" t="s">
        <v>1098</v>
      </c>
      <c r="B3162" s="19">
        <v>55</v>
      </c>
      <c r="C3162" s="19">
        <v>55.5</v>
      </c>
      <c r="D3162" s="19">
        <v>-0.5</v>
      </c>
      <c r="E3162" s="19">
        <v>0</v>
      </c>
      <c r="F3162" s="17" t="s">
        <v>1099</v>
      </c>
      <c r="G3162" s="17" t="s">
        <v>22</v>
      </c>
      <c r="H3162" s="18">
        <v>46113</v>
      </c>
      <c r="I3162" s="18">
        <v>46126</v>
      </c>
      <c r="J3162" s="17" t="s">
        <v>3198</v>
      </c>
      <c r="K3162" s="17" t="s">
        <v>2210</v>
      </c>
      <c r="L3162" t="str">
        <f>IF(COUNTIFS(ZSOHSD058[订单号数值], ZSOHPP055[[#This Row],[订单号数值]], ZSOHSD058[行項目], ZSOHPP055[[#This Row],[行項目]])&gt;0, "Y", "")</f>
        <v>Y</v>
      </c>
      <c r="M3162">
        <f>IF(ZSOHPP055[[#This Row],[銷售訂單]]="", "", --ZSOHPP055[[#This Row],[銷售訂單]])</f>
        <v>6084070</v>
      </c>
    </row>
    <row r="3163" spans="1:13">
      <c r="A3163" s="17" t="s">
        <v>2081</v>
      </c>
      <c r="B3163" s="19">
        <v>33200</v>
      </c>
      <c r="C3163" s="19">
        <v>10229.9</v>
      </c>
      <c r="D3163" s="19">
        <v>22970.1</v>
      </c>
      <c r="E3163" s="19">
        <v>519.5</v>
      </c>
      <c r="F3163" s="17" t="s">
        <v>2082</v>
      </c>
      <c r="G3163" s="17" t="s">
        <v>23</v>
      </c>
      <c r="H3163" s="18">
        <v>46113</v>
      </c>
      <c r="I3163" s="18"/>
      <c r="J3163" s="17" t="s">
        <v>3205</v>
      </c>
      <c r="K3163" s="17" t="s">
        <v>2215</v>
      </c>
      <c r="L3163" t="str">
        <f>IF(COUNTIFS(ZSOHSD058[订单号数值], ZSOHPP055[[#This Row],[订单号数值]], ZSOHSD058[行項目], ZSOHPP055[[#This Row],[行項目]])&gt;0, "Y", "")</f>
        <v>Y</v>
      </c>
      <c r="M3163">
        <f>IF(ZSOHPP055[[#This Row],[銷售訂單]]="", "", --ZSOHPP055[[#This Row],[銷售訂單]])</f>
        <v>6084305</v>
      </c>
    </row>
    <row r="3164" spans="1:13">
      <c r="A3164" s="17" t="s">
        <v>2104</v>
      </c>
      <c r="B3164" s="19">
        <v>5013.9799999999996</v>
      </c>
      <c r="C3164" s="19">
        <v>4854.5</v>
      </c>
      <c r="D3164" s="19">
        <v>159.47999999999999</v>
      </c>
      <c r="E3164" s="19">
        <v>0</v>
      </c>
      <c r="F3164" s="17" t="s">
        <v>2107</v>
      </c>
      <c r="G3164" s="17" t="s">
        <v>23</v>
      </c>
      <c r="H3164" s="18">
        <v>46113</v>
      </c>
      <c r="I3164" s="18">
        <v>46128</v>
      </c>
      <c r="J3164" s="17" t="s">
        <v>3205</v>
      </c>
      <c r="K3164" s="17" t="s">
        <v>2216</v>
      </c>
      <c r="L3164" t="str">
        <f>IF(COUNTIFS(ZSOHSD058[订单号数值], ZSOHPP055[[#This Row],[订单号数值]], ZSOHSD058[行項目], ZSOHPP055[[#This Row],[行項目]])&gt;0, "Y", "")</f>
        <v>Y</v>
      </c>
      <c r="M3164">
        <f>IF(ZSOHPP055[[#This Row],[銷售訂單]]="", "", --ZSOHPP055[[#This Row],[銷售訂單]])</f>
        <v>6084305</v>
      </c>
    </row>
    <row r="3165" spans="1:13">
      <c r="A3165" s="17" t="s">
        <v>579</v>
      </c>
      <c r="B3165" s="19">
        <v>62.38</v>
      </c>
      <c r="C3165" s="19">
        <v>78.5</v>
      </c>
      <c r="D3165" s="19">
        <v>-16.12</v>
      </c>
      <c r="E3165" s="19">
        <v>0</v>
      </c>
      <c r="F3165" s="17" t="s">
        <v>591</v>
      </c>
      <c r="G3165" s="17" t="s">
        <v>24</v>
      </c>
      <c r="H3165" s="18">
        <v>46115</v>
      </c>
      <c r="I3165" s="18">
        <v>46118</v>
      </c>
      <c r="J3165" s="17" t="s">
        <v>3213</v>
      </c>
      <c r="K3165" s="17" t="s">
        <v>2216</v>
      </c>
      <c r="L3165" t="str">
        <f>IF(COUNTIFS(ZSOHSD058[订单号数值], ZSOHPP055[[#This Row],[订单号数值]], ZSOHSD058[行項目], ZSOHPP055[[#This Row],[行項目]])&gt;0, "Y", "")</f>
        <v>Y</v>
      </c>
      <c r="M3165">
        <f>IF(ZSOHPP055[[#This Row],[銷售訂單]]="", "", --ZSOHPP055[[#This Row],[銷售訂單]])</f>
        <v>6084365</v>
      </c>
    </row>
    <row r="3166" spans="1:13">
      <c r="A3166" s="17" t="s">
        <v>1763</v>
      </c>
      <c r="B3166" s="19">
        <v>4000</v>
      </c>
      <c r="C3166" s="19">
        <v>3462</v>
      </c>
      <c r="D3166" s="19">
        <v>538</v>
      </c>
      <c r="E3166" s="19">
        <v>148</v>
      </c>
      <c r="F3166" s="17" t="s">
        <v>1790</v>
      </c>
      <c r="G3166" s="17" t="s">
        <v>20</v>
      </c>
      <c r="H3166" s="18">
        <v>46115</v>
      </c>
      <c r="I3166" s="18"/>
      <c r="J3166" s="17" t="s">
        <v>3001</v>
      </c>
      <c r="K3166" s="17" t="s">
        <v>2210</v>
      </c>
      <c r="L3166" t="str">
        <f>IF(COUNTIFS(ZSOHSD058[订单号数值], ZSOHPP055[[#This Row],[订单号数值]], ZSOHSD058[行項目], ZSOHPP055[[#This Row],[行項目]])&gt;0, "Y", "")</f>
        <v>Y</v>
      </c>
      <c r="M3166">
        <f>IF(ZSOHPP055[[#This Row],[銷售訂單]]="", "", --ZSOHPP055[[#This Row],[銷售訂單]])</f>
        <v>6081342</v>
      </c>
    </row>
    <row r="3167" spans="1:13">
      <c r="A3167" s="17" t="s">
        <v>26</v>
      </c>
      <c r="B3167" s="19">
        <v>19746.466</v>
      </c>
      <c r="C3167" s="19">
        <v>16176.1</v>
      </c>
      <c r="D3167" s="19">
        <v>3570.366</v>
      </c>
      <c r="E3167" s="19">
        <v>1389</v>
      </c>
      <c r="F3167" s="17" t="s">
        <v>3493</v>
      </c>
      <c r="G3167" s="17" t="s">
        <v>20</v>
      </c>
      <c r="H3167" s="18">
        <v>46116</v>
      </c>
      <c r="I3167" s="18"/>
      <c r="J3167" s="17" t="s">
        <v>3149</v>
      </c>
      <c r="K3167" s="17" t="s">
        <v>2210</v>
      </c>
      <c r="L3167" t="str">
        <f>IF(COUNTIFS(ZSOHSD058[订单号数值], ZSOHPP055[[#This Row],[订单号数值]], ZSOHSD058[行項目], ZSOHPP055[[#This Row],[行項目]])&gt;0, "Y", "")</f>
        <v>Y</v>
      </c>
      <c r="M3167">
        <f>IF(ZSOHPP055[[#This Row],[銷售訂單]]="", "", --ZSOHPP055[[#This Row],[銷售訂單]])</f>
        <v>6083515</v>
      </c>
    </row>
    <row r="3168" spans="1:13">
      <c r="A3168" s="17" t="s">
        <v>26</v>
      </c>
      <c r="B3168" s="19">
        <v>15617.196</v>
      </c>
      <c r="C3168" s="19">
        <v>0</v>
      </c>
      <c r="D3168" s="19">
        <v>15617.196</v>
      </c>
      <c r="E3168" s="19">
        <v>0</v>
      </c>
      <c r="F3168" s="17" t="s">
        <v>3472</v>
      </c>
      <c r="G3168" s="17" t="s">
        <v>20</v>
      </c>
      <c r="H3168" s="18">
        <v>46116</v>
      </c>
      <c r="I3168" s="18"/>
      <c r="J3168" s="17" t="s">
        <v>3149</v>
      </c>
      <c r="K3168" s="17" t="s">
        <v>2210</v>
      </c>
      <c r="L3168" t="str">
        <f>IF(COUNTIFS(ZSOHSD058[订单号数值], ZSOHPP055[[#This Row],[订单号数值]], ZSOHSD058[行項目], ZSOHPP055[[#This Row],[行項目]])&gt;0, "Y", "")</f>
        <v>Y</v>
      </c>
      <c r="M3168">
        <f>IF(ZSOHPP055[[#This Row],[銷售訂單]]="", "", --ZSOHPP055[[#This Row],[銷售訂單]])</f>
        <v>6083515</v>
      </c>
    </row>
    <row r="3169" spans="1:13">
      <c r="A3169" s="17" t="s">
        <v>167</v>
      </c>
      <c r="B3169" s="19">
        <v>583</v>
      </c>
      <c r="C3169" s="19">
        <v>571.5</v>
      </c>
      <c r="D3169" s="19">
        <v>11.5</v>
      </c>
      <c r="E3169" s="19">
        <v>0</v>
      </c>
      <c r="F3169" s="17" t="s">
        <v>172</v>
      </c>
      <c r="G3169" s="17" t="s">
        <v>22</v>
      </c>
      <c r="H3169" s="18">
        <v>46116</v>
      </c>
      <c r="I3169" s="18">
        <v>46122</v>
      </c>
      <c r="J3169" s="17" t="s">
        <v>3219</v>
      </c>
      <c r="K3169" s="17" t="s">
        <v>2215</v>
      </c>
      <c r="L3169" t="str">
        <f>IF(COUNTIFS(ZSOHSD058[订单号数值], ZSOHPP055[[#This Row],[订单号数值]], ZSOHSD058[行項目], ZSOHPP055[[#This Row],[行項目]])&gt;0, "Y", "")</f>
        <v>Y</v>
      </c>
      <c r="M3169">
        <f>IF(ZSOHPP055[[#This Row],[銷售訂單]]="", "", --ZSOHPP055[[#This Row],[銷售訂單]])</f>
        <v>6083726</v>
      </c>
    </row>
    <row r="3170" spans="1:13">
      <c r="A3170" s="17" t="s">
        <v>206</v>
      </c>
      <c r="B3170" s="19">
        <v>250.25</v>
      </c>
      <c r="C3170" s="19">
        <v>274</v>
      </c>
      <c r="D3170" s="19">
        <v>-23.75</v>
      </c>
      <c r="E3170" s="19">
        <v>0</v>
      </c>
      <c r="F3170" s="17" t="s">
        <v>207</v>
      </c>
      <c r="G3170" s="17" t="s">
        <v>24</v>
      </c>
      <c r="H3170" s="18">
        <v>46116</v>
      </c>
      <c r="I3170" s="18">
        <v>46126</v>
      </c>
      <c r="J3170" s="17" t="s">
        <v>3207</v>
      </c>
      <c r="K3170" s="17" t="s">
        <v>2210</v>
      </c>
      <c r="L3170" t="str">
        <f>IF(COUNTIFS(ZSOHSD058[订单号数值], ZSOHPP055[[#This Row],[订单号数值]], ZSOHSD058[行項目], ZSOHPP055[[#This Row],[行項目]])&gt;0, "Y", "")</f>
        <v>Y</v>
      </c>
      <c r="M3170">
        <f>IF(ZSOHPP055[[#This Row],[銷售訂單]]="", "", --ZSOHPP055[[#This Row],[銷售訂單]])</f>
        <v>6084318</v>
      </c>
    </row>
    <row r="3171" spans="1:13">
      <c r="A3171" s="17" t="s">
        <v>394</v>
      </c>
      <c r="B3171" s="19">
        <v>1494.875</v>
      </c>
      <c r="C3171" s="19">
        <v>112</v>
      </c>
      <c r="D3171" s="19">
        <v>1382.875</v>
      </c>
      <c r="E3171" s="19">
        <v>0</v>
      </c>
      <c r="F3171" s="17" t="s">
        <v>443</v>
      </c>
      <c r="G3171" s="17" t="s">
        <v>20</v>
      </c>
      <c r="H3171" s="18">
        <v>46116</v>
      </c>
      <c r="I3171" s="18"/>
      <c r="J3171" s="17" t="s">
        <v>2735</v>
      </c>
      <c r="K3171" s="17" t="s">
        <v>2210</v>
      </c>
      <c r="L3171" t="str">
        <f>IF(COUNTIFS(ZSOHSD058[订单号数值], ZSOHPP055[[#This Row],[订单号数值]], ZSOHSD058[行項目], ZSOHPP055[[#This Row],[行項目]])&gt;0, "Y", "")</f>
        <v>Y</v>
      </c>
      <c r="M3171">
        <f>IF(ZSOHPP055[[#This Row],[銷售訂單]]="", "", --ZSOHPP055[[#This Row],[銷售訂單]])</f>
        <v>6078923</v>
      </c>
    </row>
    <row r="3172" spans="1:13">
      <c r="A3172" s="17" t="s">
        <v>394</v>
      </c>
      <c r="B3172" s="19">
        <v>399.423</v>
      </c>
      <c r="C3172" s="19">
        <v>0</v>
      </c>
      <c r="D3172" s="19">
        <v>399.423</v>
      </c>
      <c r="E3172" s="19">
        <v>0</v>
      </c>
      <c r="F3172" s="17" t="s">
        <v>479</v>
      </c>
      <c r="G3172" s="17" t="s">
        <v>20</v>
      </c>
      <c r="H3172" s="18">
        <v>46116</v>
      </c>
      <c r="I3172" s="18"/>
      <c r="J3172" s="17" t="s">
        <v>2735</v>
      </c>
      <c r="K3172" s="17" t="s">
        <v>2210</v>
      </c>
      <c r="L3172" t="str">
        <f>IF(COUNTIFS(ZSOHSD058[订单号数值], ZSOHPP055[[#This Row],[订单号数值]], ZSOHSD058[行項目], ZSOHPP055[[#This Row],[行項目]])&gt;0, "Y", "")</f>
        <v>Y</v>
      </c>
      <c r="M3172">
        <f>IF(ZSOHPP055[[#This Row],[銷售訂單]]="", "", --ZSOHPP055[[#This Row],[銷售訂單]])</f>
        <v>6078923</v>
      </c>
    </row>
    <row r="3173" spans="1:13">
      <c r="A3173" s="17" t="s">
        <v>645</v>
      </c>
      <c r="B3173" s="19">
        <v>6230</v>
      </c>
      <c r="C3173" s="19">
        <v>5762.5</v>
      </c>
      <c r="D3173" s="19">
        <v>467.5</v>
      </c>
      <c r="E3173" s="19">
        <v>453.5</v>
      </c>
      <c r="F3173" s="17" t="s">
        <v>646</v>
      </c>
      <c r="G3173" s="17" t="s">
        <v>20</v>
      </c>
      <c r="H3173" s="18">
        <v>46116</v>
      </c>
      <c r="I3173" s="18"/>
      <c r="J3173" s="17" t="s">
        <v>3221</v>
      </c>
      <c r="K3173" s="17" t="s">
        <v>2210</v>
      </c>
      <c r="L3173" t="str">
        <f>IF(COUNTIFS(ZSOHSD058[订单号数值], ZSOHPP055[[#This Row],[订单号数值]], ZSOHSD058[行項目], ZSOHPP055[[#This Row],[行項目]])&gt;0, "Y", "")</f>
        <v>Y</v>
      </c>
      <c r="M3173">
        <f>IF(ZSOHPP055[[#This Row],[銷售訂單]]="", "", --ZSOHPP055[[#This Row],[銷售訂單]])</f>
        <v>6084449</v>
      </c>
    </row>
    <row r="3174" spans="1:13">
      <c r="A3174" s="17" t="s">
        <v>915</v>
      </c>
      <c r="B3174" s="19">
        <v>14657.3</v>
      </c>
      <c r="C3174" s="19">
        <v>14379.6</v>
      </c>
      <c r="D3174" s="19">
        <v>277.7</v>
      </c>
      <c r="E3174" s="19">
        <v>791.5</v>
      </c>
      <c r="F3174" s="17" t="s">
        <v>925</v>
      </c>
      <c r="G3174" s="17" t="s">
        <v>20</v>
      </c>
      <c r="H3174" s="18">
        <v>46116</v>
      </c>
      <c r="I3174" s="18"/>
      <c r="J3174" s="17" t="s">
        <v>3186</v>
      </c>
      <c r="K3174" s="17" t="s">
        <v>2210</v>
      </c>
      <c r="L3174" t="str">
        <f>IF(COUNTIFS(ZSOHSD058[订单号数值], ZSOHPP055[[#This Row],[订单号数值]], ZSOHSD058[行項目], ZSOHPP055[[#This Row],[行項目]])&gt;0, "Y", "")</f>
        <v>Y</v>
      </c>
      <c r="M3174">
        <f>IF(ZSOHPP055[[#This Row],[銷售訂單]]="", "", --ZSOHPP055[[#This Row],[銷售訂單]])</f>
        <v>6083909</v>
      </c>
    </row>
    <row r="3175" spans="1:13">
      <c r="A3175" s="17" t="s">
        <v>935</v>
      </c>
      <c r="B3175" s="19">
        <v>50</v>
      </c>
      <c r="C3175" s="19">
        <v>0</v>
      </c>
      <c r="D3175" s="19">
        <v>50</v>
      </c>
      <c r="E3175" s="19">
        <v>0</v>
      </c>
      <c r="F3175" s="17" t="s">
        <v>937</v>
      </c>
      <c r="G3175" s="17" t="s">
        <v>25</v>
      </c>
      <c r="H3175" s="18">
        <v>46116</v>
      </c>
      <c r="I3175" s="18">
        <v>46118</v>
      </c>
      <c r="J3175" s="17" t="s">
        <v>3775</v>
      </c>
      <c r="K3175" s="17" t="s">
        <v>2210</v>
      </c>
      <c r="L3175" t="str">
        <f>IF(COUNTIFS(ZSOHSD058[订单号数值], ZSOHPP055[[#This Row],[订单号数值]], ZSOHSD058[行項目], ZSOHPP055[[#This Row],[行項目]])&gt;0, "Y", "")</f>
        <v>Y</v>
      </c>
      <c r="M3175">
        <f>IF(ZSOHPP055[[#This Row],[銷售訂單]]="", "", --ZSOHPP055[[#This Row],[銷售訂單]])</f>
        <v>4173377</v>
      </c>
    </row>
    <row r="3176" spans="1:13">
      <c r="A3176" s="17" t="s">
        <v>1336</v>
      </c>
      <c r="B3176" s="19">
        <v>17456.466</v>
      </c>
      <c r="C3176" s="19">
        <v>15801.6</v>
      </c>
      <c r="D3176" s="19">
        <v>1654.866</v>
      </c>
      <c r="E3176" s="19">
        <v>1010</v>
      </c>
      <c r="F3176" s="17" t="s">
        <v>1361</v>
      </c>
      <c r="G3176" s="17" t="s">
        <v>23</v>
      </c>
      <c r="H3176" s="18">
        <v>46116</v>
      </c>
      <c r="I3176" s="18"/>
      <c r="J3176" s="17" t="s">
        <v>3222</v>
      </c>
      <c r="K3176" s="17" t="s">
        <v>2210</v>
      </c>
      <c r="L3176" t="str">
        <f>IF(COUNTIFS(ZSOHSD058[订单号数值], ZSOHPP055[[#This Row],[订单号数值]], ZSOHSD058[行項目], ZSOHPP055[[#This Row],[行項目]])&gt;0, "Y", "")</f>
        <v>Y</v>
      </c>
      <c r="M3176">
        <f>IF(ZSOHPP055[[#This Row],[銷售訂單]]="", "", --ZSOHPP055[[#This Row],[銷售訂單]])</f>
        <v>6084468</v>
      </c>
    </row>
    <row r="3177" spans="1:13">
      <c r="A3177" s="17" t="s">
        <v>1986</v>
      </c>
      <c r="B3177" s="19">
        <v>1525.029</v>
      </c>
      <c r="C3177" s="19">
        <v>362</v>
      </c>
      <c r="D3177" s="19">
        <v>1163.029</v>
      </c>
      <c r="E3177" s="19">
        <v>121</v>
      </c>
      <c r="F3177" s="17" t="s">
        <v>1988</v>
      </c>
      <c r="G3177" s="17" t="s">
        <v>20</v>
      </c>
      <c r="H3177" s="18">
        <v>46116</v>
      </c>
      <c r="I3177" s="18"/>
      <c r="J3177" s="17" t="s">
        <v>3230</v>
      </c>
      <c r="K3177" s="17" t="s">
        <v>2210</v>
      </c>
      <c r="L3177" t="str">
        <f>IF(COUNTIFS(ZSOHSD058[订单号数值], ZSOHPP055[[#This Row],[订单号数值]], ZSOHSD058[行項目], ZSOHPP055[[#This Row],[行項目]])&gt;0, "Y", "")</f>
        <v>Y</v>
      </c>
      <c r="M3177">
        <f>IF(ZSOHPP055[[#This Row],[銷售訂單]]="", "", --ZSOHPP055[[#This Row],[銷售訂單]])</f>
        <v>6084688</v>
      </c>
    </row>
    <row r="3178" spans="1:13">
      <c r="A3178" s="17" t="s">
        <v>1986</v>
      </c>
      <c r="B3178" s="19">
        <v>15529.076999999999</v>
      </c>
      <c r="C3178" s="19">
        <v>7409</v>
      </c>
      <c r="D3178" s="19">
        <v>8120.0770000000002</v>
      </c>
      <c r="E3178" s="19">
        <v>1181.5</v>
      </c>
      <c r="F3178" s="17" t="s">
        <v>1987</v>
      </c>
      <c r="G3178" s="17" t="s">
        <v>20</v>
      </c>
      <c r="H3178" s="18">
        <v>46116</v>
      </c>
      <c r="I3178" s="18"/>
      <c r="J3178" s="17" t="s">
        <v>3230</v>
      </c>
      <c r="K3178" s="17" t="s">
        <v>2210</v>
      </c>
      <c r="L3178" t="str">
        <f>IF(COUNTIFS(ZSOHSD058[订单号数值], ZSOHPP055[[#This Row],[订单号数值]], ZSOHSD058[行項目], ZSOHPP055[[#This Row],[行項目]])&gt;0, "Y", "")</f>
        <v>Y</v>
      </c>
      <c r="M3178">
        <f>IF(ZSOHPP055[[#This Row],[銷售訂單]]="", "", --ZSOHPP055[[#This Row],[銷售訂單]])</f>
        <v>6084688</v>
      </c>
    </row>
    <row r="3179" spans="1:13">
      <c r="A3179" s="17" t="s">
        <v>1986</v>
      </c>
      <c r="B3179" s="19">
        <v>13980</v>
      </c>
      <c r="C3179" s="19">
        <v>0</v>
      </c>
      <c r="D3179" s="19">
        <v>13980</v>
      </c>
      <c r="E3179" s="19">
        <v>0</v>
      </c>
      <c r="F3179" s="17" t="s">
        <v>1992</v>
      </c>
      <c r="G3179" s="17" t="s">
        <v>20</v>
      </c>
      <c r="H3179" s="18">
        <v>46116</v>
      </c>
      <c r="I3179" s="18"/>
      <c r="J3179" s="17" t="s">
        <v>3171</v>
      </c>
      <c r="K3179" s="17" t="s">
        <v>2210</v>
      </c>
      <c r="L3179" t="str">
        <f>IF(COUNTIFS(ZSOHSD058[订单号数值], ZSOHPP055[[#This Row],[订单号数值]], ZSOHSD058[行項目], ZSOHPP055[[#This Row],[行項目]])&gt;0, "Y", "")</f>
        <v>Y</v>
      </c>
      <c r="M3179">
        <f>IF(ZSOHPP055[[#This Row],[銷售訂單]]="", "", --ZSOHPP055[[#This Row],[銷售訂單]])</f>
        <v>6083803</v>
      </c>
    </row>
    <row r="3180" spans="1:13">
      <c r="A3180" s="17" t="s">
        <v>1986</v>
      </c>
      <c r="B3180" s="19">
        <v>15529.076999999999</v>
      </c>
      <c r="C3180" s="19">
        <v>0</v>
      </c>
      <c r="D3180" s="19">
        <v>15529.076999999999</v>
      </c>
      <c r="E3180" s="19">
        <v>0</v>
      </c>
      <c r="F3180" s="17" t="s">
        <v>1994</v>
      </c>
      <c r="G3180" s="17" t="s">
        <v>20</v>
      </c>
      <c r="H3180" s="18">
        <v>46116</v>
      </c>
      <c r="I3180" s="18"/>
      <c r="J3180" s="17" t="s">
        <v>3230</v>
      </c>
      <c r="K3180" s="17" t="s">
        <v>2210</v>
      </c>
      <c r="L3180" t="str">
        <f>IF(COUNTIFS(ZSOHSD058[订单号数值], ZSOHPP055[[#This Row],[订单号数值]], ZSOHSD058[行項目], ZSOHPP055[[#This Row],[行項目]])&gt;0, "Y", "")</f>
        <v>Y</v>
      </c>
      <c r="M3180">
        <f>IF(ZSOHPP055[[#This Row],[銷售訂單]]="", "", --ZSOHPP055[[#This Row],[銷售訂單]])</f>
        <v>6084688</v>
      </c>
    </row>
    <row r="3181" spans="1:13">
      <c r="A3181" s="17" t="s">
        <v>1986</v>
      </c>
      <c r="B3181" s="19">
        <v>15529.076999999999</v>
      </c>
      <c r="C3181" s="19">
        <v>0</v>
      </c>
      <c r="D3181" s="19">
        <v>15529.076999999999</v>
      </c>
      <c r="E3181" s="19">
        <v>0</v>
      </c>
      <c r="F3181" s="17" t="s">
        <v>1996</v>
      </c>
      <c r="G3181" s="17" t="s">
        <v>20</v>
      </c>
      <c r="H3181" s="18">
        <v>46116</v>
      </c>
      <c r="I3181" s="18"/>
      <c r="J3181" s="17" t="s">
        <v>3230</v>
      </c>
      <c r="K3181" s="17" t="s">
        <v>2210</v>
      </c>
      <c r="L3181" t="str">
        <f>IF(COUNTIFS(ZSOHSD058[订单号数值], ZSOHPP055[[#This Row],[订单号数值]], ZSOHSD058[行項目], ZSOHPP055[[#This Row],[行項目]])&gt;0, "Y", "")</f>
        <v>Y</v>
      </c>
      <c r="M3181">
        <f>IF(ZSOHPP055[[#This Row],[銷售訂單]]="", "", --ZSOHPP055[[#This Row],[銷售訂單]])</f>
        <v>6084688</v>
      </c>
    </row>
    <row r="3182" spans="1:13">
      <c r="A3182" s="17" t="s">
        <v>647</v>
      </c>
      <c r="B3182" s="19">
        <v>6314.65</v>
      </c>
      <c r="C3182" s="19">
        <v>5137</v>
      </c>
      <c r="D3182" s="19">
        <v>1177.6500000000001</v>
      </c>
      <c r="E3182" s="19">
        <v>348.5</v>
      </c>
      <c r="F3182" s="17" t="s">
        <v>648</v>
      </c>
      <c r="G3182" s="17" t="s">
        <v>20</v>
      </c>
      <c r="H3182" s="18">
        <v>46117</v>
      </c>
      <c r="I3182" s="18"/>
      <c r="J3182" s="17" t="s">
        <v>3242</v>
      </c>
      <c r="K3182" s="17" t="s">
        <v>2210</v>
      </c>
      <c r="L3182" t="str">
        <f>IF(COUNTIFS(ZSOHSD058[订单号数值], ZSOHPP055[[#This Row],[订单号数值]], ZSOHSD058[行項目], ZSOHPP055[[#This Row],[行項目]])&gt;0, "Y", "")</f>
        <v>Y</v>
      </c>
      <c r="M3182">
        <f>IF(ZSOHPP055[[#This Row],[銷售訂單]]="", "", --ZSOHPP055[[#This Row],[銷售訂單]])</f>
        <v>6084894</v>
      </c>
    </row>
    <row r="3183" spans="1:13">
      <c r="A3183" s="17" t="s">
        <v>743</v>
      </c>
      <c r="B3183" s="19">
        <v>49.942</v>
      </c>
      <c r="C3183" s="19">
        <v>69.5</v>
      </c>
      <c r="D3183" s="19">
        <v>-19.558</v>
      </c>
      <c r="E3183" s="19">
        <v>0</v>
      </c>
      <c r="F3183" s="17" t="s">
        <v>783</v>
      </c>
      <c r="G3183" s="17" t="s">
        <v>24</v>
      </c>
      <c r="H3183" s="18">
        <v>46118</v>
      </c>
      <c r="I3183" s="18">
        <v>46119</v>
      </c>
      <c r="J3183" s="17" t="s">
        <v>3750</v>
      </c>
      <c r="K3183" s="17" t="s">
        <v>2217</v>
      </c>
      <c r="L3183" t="str">
        <f>IF(COUNTIFS(ZSOHSD058[订单号数值], ZSOHPP055[[#This Row],[订单号数值]], ZSOHSD058[行項目], ZSOHPP055[[#This Row],[行項目]])&gt;0, "Y", "")</f>
        <v/>
      </c>
      <c r="M3183">
        <f>IF(ZSOHPP055[[#This Row],[銷售訂單]]="", "", --ZSOHPP055[[#This Row],[銷售訂單]])</f>
        <v>4176618</v>
      </c>
    </row>
    <row r="3184" spans="1:13">
      <c r="A3184" s="17" t="s">
        <v>743</v>
      </c>
      <c r="B3184" s="19">
        <v>49.942</v>
      </c>
      <c r="C3184" s="19">
        <v>65.5</v>
      </c>
      <c r="D3184" s="19">
        <v>-15.558</v>
      </c>
      <c r="E3184" s="19">
        <v>0</v>
      </c>
      <c r="F3184" s="17" t="s">
        <v>782</v>
      </c>
      <c r="G3184" s="17" t="s">
        <v>24</v>
      </c>
      <c r="H3184" s="18">
        <v>46118</v>
      </c>
      <c r="I3184" s="18">
        <v>46120</v>
      </c>
      <c r="J3184" s="17" t="s">
        <v>3750</v>
      </c>
      <c r="K3184" s="17" t="s">
        <v>2215</v>
      </c>
      <c r="L3184" t="str">
        <f>IF(COUNTIFS(ZSOHSD058[订单号数值], ZSOHPP055[[#This Row],[订单号数值]], ZSOHSD058[行項目], ZSOHPP055[[#This Row],[行項目]])&gt;0, "Y", "")</f>
        <v/>
      </c>
      <c r="M3184">
        <f>IF(ZSOHPP055[[#This Row],[銷售訂單]]="", "", --ZSOHPP055[[#This Row],[銷售訂單]])</f>
        <v>4176618</v>
      </c>
    </row>
    <row r="3185" spans="1:13">
      <c r="A3185" s="17" t="s">
        <v>624</v>
      </c>
      <c r="B3185" s="19">
        <v>25.024999999999999</v>
      </c>
      <c r="C3185" s="19">
        <v>56.5</v>
      </c>
      <c r="D3185" s="19">
        <v>-31.475000000000001</v>
      </c>
      <c r="E3185" s="19">
        <v>0</v>
      </c>
      <c r="F3185" s="17" t="s">
        <v>625</v>
      </c>
      <c r="G3185" s="17" t="s">
        <v>24</v>
      </c>
      <c r="H3185" s="18">
        <v>46119</v>
      </c>
      <c r="I3185" s="18">
        <v>46125</v>
      </c>
      <c r="J3185" s="17" t="s">
        <v>3247</v>
      </c>
      <c r="K3185" s="17" t="s">
        <v>2210</v>
      </c>
      <c r="L3185" t="str">
        <f>IF(COUNTIFS(ZSOHSD058[订单号数值], ZSOHPP055[[#This Row],[订单号数值]], ZSOHSD058[行項目], ZSOHPP055[[#This Row],[行項目]])&gt;0, "Y", "")</f>
        <v>Y</v>
      </c>
      <c r="M3185">
        <f>IF(ZSOHPP055[[#This Row],[銷售訂單]]="", "", --ZSOHPP055[[#This Row],[銷售訂單]])</f>
        <v>6085048</v>
      </c>
    </row>
    <row r="3186" spans="1:13">
      <c r="A3186" s="17" t="s">
        <v>1658</v>
      </c>
      <c r="B3186" s="19">
        <v>14965.911</v>
      </c>
      <c r="C3186" s="19">
        <v>250.5</v>
      </c>
      <c r="D3186" s="19">
        <v>14715.411</v>
      </c>
      <c r="E3186" s="19">
        <v>100</v>
      </c>
      <c r="F3186" s="17" t="s">
        <v>1671</v>
      </c>
      <c r="G3186" s="17" t="s">
        <v>20</v>
      </c>
      <c r="H3186" s="18">
        <v>46119</v>
      </c>
      <c r="I3186" s="18"/>
      <c r="J3186" s="17" t="s">
        <v>2931</v>
      </c>
      <c r="K3186" s="17" t="s">
        <v>2210</v>
      </c>
      <c r="L3186" t="str">
        <f>IF(COUNTIFS(ZSOHSD058[订单号数值], ZSOHPP055[[#This Row],[订单号数值]], ZSOHSD058[行項目], ZSOHPP055[[#This Row],[行項目]])&gt;0, "Y", "")</f>
        <v>Y</v>
      </c>
      <c r="M3186">
        <f>IF(ZSOHPP055[[#This Row],[銷售訂單]]="", "", --ZSOHPP055[[#This Row],[銷售訂單]])</f>
        <v>6080703</v>
      </c>
    </row>
    <row r="3187" spans="1:13">
      <c r="A3187" s="17" t="s">
        <v>1658</v>
      </c>
      <c r="B3187" s="19">
        <v>14965.911</v>
      </c>
      <c r="C3187" s="19">
        <v>0</v>
      </c>
      <c r="D3187" s="19">
        <v>14965.911</v>
      </c>
      <c r="E3187" s="19">
        <v>0</v>
      </c>
      <c r="F3187" s="17" t="s">
        <v>1672</v>
      </c>
      <c r="G3187" s="17" t="s">
        <v>20</v>
      </c>
      <c r="H3187" s="18">
        <v>46119</v>
      </c>
      <c r="I3187" s="18"/>
      <c r="J3187" s="17" t="s">
        <v>2931</v>
      </c>
      <c r="K3187" s="17" t="s">
        <v>2210</v>
      </c>
      <c r="L3187" t="str">
        <f>IF(COUNTIFS(ZSOHSD058[订单号数值], ZSOHPP055[[#This Row],[订单号数值]], ZSOHSD058[行項目], ZSOHPP055[[#This Row],[行項目]])&gt;0, "Y", "")</f>
        <v>Y</v>
      </c>
      <c r="M3187">
        <f>IF(ZSOHPP055[[#This Row],[銷售訂單]]="", "", --ZSOHPP055[[#This Row],[銷售訂單]])</f>
        <v>6080703</v>
      </c>
    </row>
    <row r="3188" spans="1:13">
      <c r="A3188" s="17" t="s">
        <v>1658</v>
      </c>
      <c r="B3188" s="19">
        <v>12160</v>
      </c>
      <c r="C3188" s="19">
        <v>2074</v>
      </c>
      <c r="D3188" s="19">
        <v>10086</v>
      </c>
      <c r="E3188" s="19">
        <v>292</v>
      </c>
      <c r="F3188" s="17" t="s">
        <v>1719</v>
      </c>
      <c r="G3188" s="17" t="s">
        <v>20</v>
      </c>
      <c r="H3188" s="18">
        <v>46119</v>
      </c>
      <c r="I3188" s="18"/>
      <c r="J3188" s="17" t="s">
        <v>2931</v>
      </c>
      <c r="K3188" s="17" t="s">
        <v>2210</v>
      </c>
      <c r="L3188" t="str">
        <f>IF(COUNTIFS(ZSOHSD058[订单号数值], ZSOHPP055[[#This Row],[订单号数值]], ZSOHSD058[行項目], ZSOHPP055[[#This Row],[行項目]])&gt;0, "Y", "")</f>
        <v>Y</v>
      </c>
      <c r="M3188">
        <f>IF(ZSOHPP055[[#This Row],[銷售訂單]]="", "", --ZSOHPP055[[#This Row],[銷售訂單]])</f>
        <v>6080703</v>
      </c>
    </row>
    <row r="3189" spans="1:13">
      <c r="A3189" s="17" t="s">
        <v>1986</v>
      </c>
      <c r="B3189" s="19">
        <v>5000</v>
      </c>
      <c r="C3189" s="19">
        <v>5028.5</v>
      </c>
      <c r="D3189" s="19">
        <v>-28.5</v>
      </c>
      <c r="E3189" s="19">
        <v>0</v>
      </c>
      <c r="F3189" s="17" t="s">
        <v>1993</v>
      </c>
      <c r="G3189" s="17" t="s">
        <v>20</v>
      </c>
      <c r="H3189" s="18">
        <v>46119</v>
      </c>
      <c r="I3189" s="18">
        <v>46129</v>
      </c>
      <c r="J3189" s="17" t="s">
        <v>3171</v>
      </c>
      <c r="K3189" s="17" t="s">
        <v>2210</v>
      </c>
      <c r="L3189" t="str">
        <f>IF(COUNTIFS(ZSOHSD058[订单号数值], ZSOHPP055[[#This Row],[订单号数值]], ZSOHSD058[行項目], ZSOHPP055[[#This Row],[行項目]])&gt;0, "Y", "")</f>
        <v>Y</v>
      </c>
      <c r="M3189">
        <f>IF(ZSOHPP055[[#This Row],[銷售訂單]]="", "", --ZSOHPP055[[#This Row],[銷售訂單]])</f>
        <v>6083803</v>
      </c>
    </row>
    <row r="3190" spans="1:13">
      <c r="A3190" s="17" t="s">
        <v>301</v>
      </c>
      <c r="B3190" s="19">
        <v>4649.7110000000002</v>
      </c>
      <c r="C3190" s="19">
        <v>3885.1</v>
      </c>
      <c r="D3190" s="19">
        <v>764.61099999999999</v>
      </c>
      <c r="E3190" s="19">
        <v>231</v>
      </c>
      <c r="F3190" s="17" t="s">
        <v>318</v>
      </c>
      <c r="G3190" s="17" t="s">
        <v>20</v>
      </c>
      <c r="H3190" s="18">
        <v>46120</v>
      </c>
      <c r="I3190" s="18"/>
      <c r="J3190" s="17" t="s">
        <v>3157</v>
      </c>
      <c r="K3190" s="17" t="s">
        <v>2210</v>
      </c>
      <c r="L3190" t="str">
        <f>IF(COUNTIFS(ZSOHSD058[订单号数值], ZSOHPP055[[#This Row],[订单号数值]], ZSOHSD058[行項目], ZSOHPP055[[#This Row],[行項目]])&gt;0, "Y", "")</f>
        <v>Y</v>
      </c>
      <c r="M3190">
        <f>IF(ZSOHPP055[[#This Row],[銷售訂單]]="", "", --ZSOHPP055[[#This Row],[銷售訂單]])</f>
        <v>6083655</v>
      </c>
    </row>
    <row r="3191" spans="1:13">
      <c r="A3191" s="17" t="s">
        <v>301</v>
      </c>
      <c r="B3191" s="19">
        <v>2650.9879999999998</v>
      </c>
      <c r="C3191" s="19">
        <v>1458.5</v>
      </c>
      <c r="D3191" s="19">
        <v>1192.4880000000001</v>
      </c>
      <c r="E3191" s="19">
        <v>304.5</v>
      </c>
      <c r="F3191" s="17" t="s">
        <v>317</v>
      </c>
      <c r="G3191" s="17" t="s">
        <v>20</v>
      </c>
      <c r="H3191" s="18">
        <v>46120</v>
      </c>
      <c r="I3191" s="18"/>
      <c r="J3191" s="17" t="s">
        <v>3194</v>
      </c>
      <c r="K3191" s="17" t="s">
        <v>2210</v>
      </c>
      <c r="L3191" t="str">
        <f>IF(COUNTIFS(ZSOHSD058[订单号数值], ZSOHPP055[[#This Row],[订单号数值]], ZSOHSD058[行項目], ZSOHPP055[[#This Row],[行項目]])&gt;0, "Y", "")</f>
        <v>Y</v>
      </c>
      <c r="M3191">
        <f>IF(ZSOHPP055[[#This Row],[銷售訂單]]="", "", --ZSOHPP055[[#This Row],[銷售訂單]])</f>
        <v>6084019</v>
      </c>
    </row>
    <row r="3192" spans="1:13">
      <c r="A3192" s="17" t="s">
        <v>301</v>
      </c>
      <c r="B3192" s="19">
        <v>1914.819</v>
      </c>
      <c r="C3192" s="19">
        <v>1975.5</v>
      </c>
      <c r="D3192" s="19">
        <v>-60.680999999999997</v>
      </c>
      <c r="E3192" s="19">
        <v>126.5</v>
      </c>
      <c r="F3192" s="17" t="s">
        <v>335</v>
      </c>
      <c r="G3192" s="17" t="s">
        <v>20</v>
      </c>
      <c r="H3192" s="18">
        <v>46120</v>
      </c>
      <c r="I3192" s="18"/>
      <c r="J3192" s="17" t="s">
        <v>3194</v>
      </c>
      <c r="K3192" s="17" t="s">
        <v>2210</v>
      </c>
      <c r="L3192" t="str">
        <f>IF(COUNTIFS(ZSOHSD058[订单号数值], ZSOHPP055[[#This Row],[订单号数值]], ZSOHSD058[行項目], ZSOHPP055[[#This Row],[行項目]])&gt;0, "Y", "")</f>
        <v>Y</v>
      </c>
      <c r="M3192">
        <f>IF(ZSOHPP055[[#This Row],[銷售訂單]]="", "", --ZSOHPP055[[#This Row],[銷售訂單]])</f>
        <v>6084019</v>
      </c>
    </row>
    <row r="3193" spans="1:13">
      <c r="A3193" s="17" t="s">
        <v>301</v>
      </c>
      <c r="B3193" s="19">
        <v>5385.88</v>
      </c>
      <c r="C3193" s="19">
        <v>2351.5</v>
      </c>
      <c r="D3193" s="19">
        <v>3034.38</v>
      </c>
      <c r="E3193" s="19">
        <v>104.5</v>
      </c>
      <c r="F3193" s="17" t="s">
        <v>337</v>
      </c>
      <c r="G3193" s="17" t="s">
        <v>20</v>
      </c>
      <c r="H3193" s="18">
        <v>46120</v>
      </c>
      <c r="I3193" s="18"/>
      <c r="J3193" s="17" t="s">
        <v>3194</v>
      </c>
      <c r="K3193" s="17" t="s">
        <v>2210</v>
      </c>
      <c r="L3193" t="str">
        <f>IF(COUNTIFS(ZSOHSD058[订单号数值], ZSOHPP055[[#This Row],[订单号数值]], ZSOHSD058[行項目], ZSOHPP055[[#This Row],[行項目]])&gt;0, "Y", "")</f>
        <v>Y</v>
      </c>
      <c r="M3193">
        <f>IF(ZSOHPP055[[#This Row],[銷售訂單]]="", "", --ZSOHPP055[[#This Row],[銷售訂單]])</f>
        <v>6084019</v>
      </c>
    </row>
    <row r="3194" spans="1:13">
      <c r="A3194" s="17" t="s">
        <v>942</v>
      </c>
      <c r="B3194" s="19">
        <v>50</v>
      </c>
      <c r="C3194" s="19">
        <v>0</v>
      </c>
      <c r="D3194" s="19">
        <v>50</v>
      </c>
      <c r="E3194" s="19">
        <v>0</v>
      </c>
      <c r="F3194" s="17" t="s">
        <v>943</v>
      </c>
      <c r="G3194" s="17" t="s">
        <v>20</v>
      </c>
      <c r="H3194" s="18">
        <v>46120</v>
      </c>
      <c r="I3194" s="18">
        <v>46126</v>
      </c>
      <c r="J3194" s="17" t="s">
        <v>3776</v>
      </c>
      <c r="K3194" s="17" t="s">
        <v>2210</v>
      </c>
      <c r="L3194" t="str">
        <f>IF(COUNTIFS(ZSOHSD058[订单号数值], ZSOHPP055[[#This Row],[订单号数值]], ZSOHSD058[行項目], ZSOHPP055[[#This Row],[行項目]])&gt;0, "Y", "")</f>
        <v>Y</v>
      </c>
      <c r="M3194">
        <f>IF(ZSOHPP055[[#This Row],[銷售訂單]]="", "", --ZSOHPP055[[#This Row],[銷售訂單]])</f>
        <v>4178099</v>
      </c>
    </row>
    <row r="3195" spans="1:13">
      <c r="A3195" s="17" t="s">
        <v>944</v>
      </c>
      <c r="B3195" s="19">
        <v>50</v>
      </c>
      <c r="C3195" s="19">
        <v>0</v>
      </c>
      <c r="D3195" s="19">
        <v>50</v>
      </c>
      <c r="E3195" s="19">
        <v>0</v>
      </c>
      <c r="F3195" s="17" t="s">
        <v>945</v>
      </c>
      <c r="G3195" s="17" t="s">
        <v>20</v>
      </c>
      <c r="H3195" s="18">
        <v>46120</v>
      </c>
      <c r="I3195" s="18">
        <v>46126</v>
      </c>
      <c r="J3195" s="17" t="s">
        <v>3776</v>
      </c>
      <c r="K3195" s="17" t="s">
        <v>2216</v>
      </c>
      <c r="L3195" t="str">
        <f>IF(COUNTIFS(ZSOHSD058[订单号数值], ZSOHPP055[[#This Row],[订单号数值]], ZSOHSD058[行項目], ZSOHPP055[[#This Row],[行項目]])&gt;0, "Y", "")</f>
        <v>Y</v>
      </c>
      <c r="M3195">
        <f>IF(ZSOHPP055[[#This Row],[銷售訂單]]="", "", --ZSOHPP055[[#This Row],[銷售訂單]])</f>
        <v>4178099</v>
      </c>
    </row>
    <row r="3196" spans="1:13">
      <c r="A3196" s="17" t="s">
        <v>1064</v>
      </c>
      <c r="B3196" s="19">
        <v>46.046999999999997</v>
      </c>
      <c r="C3196" s="19">
        <v>0</v>
      </c>
      <c r="D3196" s="19">
        <v>46.046999999999997</v>
      </c>
      <c r="E3196" s="19">
        <v>0</v>
      </c>
      <c r="F3196" s="17" t="s">
        <v>1067</v>
      </c>
      <c r="G3196" s="17" t="s">
        <v>22</v>
      </c>
      <c r="H3196" s="18">
        <v>46120</v>
      </c>
      <c r="I3196" s="18"/>
      <c r="J3196" s="17" t="s">
        <v>3248</v>
      </c>
      <c r="K3196" s="17" t="s">
        <v>2210</v>
      </c>
      <c r="L3196" t="str">
        <f>IF(COUNTIFS(ZSOHSD058[订单号数值], ZSOHPP055[[#This Row],[订单号数值]], ZSOHSD058[行項目], ZSOHPP055[[#This Row],[行項目]])&gt;0, "Y", "")</f>
        <v>Y</v>
      </c>
      <c r="M3196">
        <f>IF(ZSOHPP055[[#This Row],[銷售訂單]]="", "", --ZSOHPP055[[#This Row],[銷售訂單]])</f>
        <v>6085070</v>
      </c>
    </row>
    <row r="3197" spans="1:13">
      <c r="A3197" s="17" t="s">
        <v>1064</v>
      </c>
      <c r="B3197" s="19">
        <v>194.30799999999999</v>
      </c>
      <c r="C3197" s="19">
        <v>0</v>
      </c>
      <c r="D3197" s="19">
        <v>194.30799999999999</v>
      </c>
      <c r="E3197" s="19">
        <v>0</v>
      </c>
      <c r="F3197" s="17" t="s">
        <v>1079</v>
      </c>
      <c r="G3197" s="17" t="s">
        <v>22</v>
      </c>
      <c r="H3197" s="18">
        <v>46120</v>
      </c>
      <c r="I3197" s="18"/>
      <c r="J3197" s="17" t="s">
        <v>3248</v>
      </c>
      <c r="K3197" s="17" t="s">
        <v>2210</v>
      </c>
      <c r="L3197" t="str">
        <f>IF(COUNTIFS(ZSOHSD058[订单号数值], ZSOHPP055[[#This Row],[订单号数值]], ZSOHSD058[行項目], ZSOHPP055[[#This Row],[行項目]])&gt;0, "Y", "")</f>
        <v>Y</v>
      </c>
      <c r="M3197">
        <f>IF(ZSOHPP055[[#This Row],[銷售訂單]]="", "", --ZSOHPP055[[#This Row],[銷售訂單]])</f>
        <v>6085070</v>
      </c>
    </row>
    <row r="3198" spans="1:13">
      <c r="A3198" s="17" t="s">
        <v>1064</v>
      </c>
      <c r="B3198" s="19">
        <v>455.04399999999998</v>
      </c>
      <c r="C3198" s="19">
        <v>25</v>
      </c>
      <c r="D3198" s="19">
        <v>430.04399999999998</v>
      </c>
      <c r="E3198" s="19">
        <v>0</v>
      </c>
      <c r="F3198" s="17" t="s">
        <v>1077</v>
      </c>
      <c r="G3198" s="17" t="s">
        <v>22</v>
      </c>
      <c r="H3198" s="18">
        <v>46120</v>
      </c>
      <c r="I3198" s="18"/>
      <c r="J3198" s="17" t="s">
        <v>3248</v>
      </c>
      <c r="K3198" s="17" t="s">
        <v>2210</v>
      </c>
      <c r="L3198" t="str">
        <f>IF(COUNTIFS(ZSOHSD058[订单号数值], ZSOHPP055[[#This Row],[订单号数值]], ZSOHSD058[行項目], ZSOHPP055[[#This Row],[行項目]])&gt;0, "Y", "")</f>
        <v>Y</v>
      </c>
      <c r="M3198">
        <f>IF(ZSOHPP055[[#This Row],[銷售訂單]]="", "", --ZSOHPP055[[#This Row],[銷售訂單]])</f>
        <v>6085070</v>
      </c>
    </row>
    <row r="3199" spans="1:13">
      <c r="A3199" s="17" t="s">
        <v>1064</v>
      </c>
      <c r="B3199" s="19">
        <v>1640</v>
      </c>
      <c r="C3199" s="19">
        <v>0</v>
      </c>
      <c r="D3199" s="19">
        <v>1640</v>
      </c>
      <c r="E3199" s="19">
        <v>0</v>
      </c>
      <c r="F3199" s="17" t="s">
        <v>1070</v>
      </c>
      <c r="G3199" s="17" t="s">
        <v>22</v>
      </c>
      <c r="H3199" s="18">
        <v>46120</v>
      </c>
      <c r="I3199" s="18"/>
      <c r="J3199" s="17" t="s">
        <v>3248</v>
      </c>
      <c r="K3199" s="17" t="s">
        <v>2210</v>
      </c>
      <c r="L3199" t="str">
        <f>IF(COUNTIFS(ZSOHSD058[订单号数值], ZSOHPP055[[#This Row],[订单号数值]], ZSOHSD058[行項目], ZSOHPP055[[#This Row],[行項目]])&gt;0, "Y", "")</f>
        <v>Y</v>
      </c>
      <c r="M3199">
        <f>IF(ZSOHPP055[[#This Row],[銷售訂單]]="", "", --ZSOHPP055[[#This Row],[銷售訂單]])</f>
        <v>6085070</v>
      </c>
    </row>
    <row r="3200" spans="1:13">
      <c r="A3200" s="17" t="s">
        <v>2038</v>
      </c>
      <c r="B3200" s="19">
        <v>5900</v>
      </c>
      <c r="C3200" s="19">
        <v>401</v>
      </c>
      <c r="D3200" s="19">
        <v>5499</v>
      </c>
      <c r="E3200" s="19">
        <v>150.5</v>
      </c>
      <c r="F3200" s="17" t="s">
        <v>2041</v>
      </c>
      <c r="G3200" s="17" t="s">
        <v>22</v>
      </c>
      <c r="H3200" s="18">
        <v>46120</v>
      </c>
      <c r="I3200" s="18"/>
      <c r="J3200" s="17" t="s">
        <v>3155</v>
      </c>
      <c r="K3200" s="17" t="s">
        <v>2210</v>
      </c>
      <c r="L3200" t="str">
        <f>IF(COUNTIFS(ZSOHSD058[订单号数值], ZSOHPP055[[#This Row],[订单号数值]], ZSOHSD058[行項目], ZSOHPP055[[#This Row],[行項目]])&gt;0, "Y", "")</f>
        <v>Y</v>
      </c>
      <c r="M3200">
        <f>IF(ZSOHPP055[[#This Row],[銷售訂單]]="", "", --ZSOHPP055[[#This Row],[銷售訂單]])</f>
        <v>6083584</v>
      </c>
    </row>
    <row r="3201" spans="1:13">
      <c r="A3201" s="17" t="s">
        <v>1383</v>
      </c>
      <c r="B3201" s="19">
        <v>7245</v>
      </c>
      <c r="C3201" s="19">
        <v>2661.5</v>
      </c>
      <c r="D3201" s="19">
        <v>4583.5</v>
      </c>
      <c r="E3201" s="19">
        <v>330</v>
      </c>
      <c r="F3201" s="17" t="s">
        <v>1409</v>
      </c>
      <c r="G3201" s="17" t="s">
        <v>23</v>
      </c>
      <c r="H3201" s="18">
        <v>46121</v>
      </c>
      <c r="I3201" s="18"/>
      <c r="J3201" s="17" t="s">
        <v>3222</v>
      </c>
      <c r="K3201" s="17" t="s">
        <v>2216</v>
      </c>
      <c r="L3201" t="str">
        <f>IF(COUNTIFS(ZSOHSD058[订单号数值], ZSOHPP055[[#This Row],[订单号数值]], ZSOHSD058[行項目], ZSOHPP055[[#This Row],[行項目]])&gt;0, "Y", "")</f>
        <v>Y</v>
      </c>
      <c r="M3201">
        <f>IF(ZSOHPP055[[#This Row],[銷售訂單]]="", "", --ZSOHPP055[[#This Row],[銷售訂單]])</f>
        <v>6084468</v>
      </c>
    </row>
    <row r="3202" spans="1:13">
      <c r="A3202" s="17" t="s">
        <v>1497</v>
      </c>
      <c r="B3202" s="19">
        <v>61.52</v>
      </c>
      <c r="C3202" s="19">
        <v>131.5</v>
      </c>
      <c r="D3202" s="19">
        <v>-69.98</v>
      </c>
      <c r="E3202" s="19">
        <v>0</v>
      </c>
      <c r="F3202" s="17" t="s">
        <v>1498</v>
      </c>
      <c r="G3202" s="17" t="s">
        <v>22</v>
      </c>
      <c r="H3202" s="18">
        <v>46121</v>
      </c>
      <c r="I3202" s="18">
        <v>46129</v>
      </c>
      <c r="J3202" s="17" t="s">
        <v>3200</v>
      </c>
      <c r="K3202" s="17" t="s">
        <v>2210</v>
      </c>
      <c r="L3202" t="str">
        <f>IF(COUNTIFS(ZSOHSD058[订单号数值], ZSOHPP055[[#This Row],[订单号数值]], ZSOHSD058[行項目], ZSOHPP055[[#This Row],[行項目]])&gt;0, "Y", "")</f>
        <v>Y</v>
      </c>
      <c r="M3202">
        <f>IF(ZSOHPP055[[#This Row],[銷售訂單]]="", "", --ZSOHPP055[[#This Row],[銷售訂單]])</f>
        <v>4176255</v>
      </c>
    </row>
    <row r="3203" spans="1:13">
      <c r="A3203" s="17" t="s">
        <v>2129</v>
      </c>
      <c r="B3203" s="19">
        <v>2634.6260000000002</v>
      </c>
      <c r="C3203" s="19">
        <v>326</v>
      </c>
      <c r="D3203" s="19">
        <v>2308.6260000000002</v>
      </c>
      <c r="E3203" s="19">
        <v>43.5</v>
      </c>
      <c r="F3203" s="17" t="s">
        <v>2130</v>
      </c>
      <c r="G3203" s="17" t="s">
        <v>20</v>
      </c>
      <c r="H3203" s="18">
        <v>46121</v>
      </c>
      <c r="I3203" s="18"/>
      <c r="J3203" s="17" t="s">
        <v>3249</v>
      </c>
      <c r="K3203" s="17" t="s">
        <v>2210</v>
      </c>
      <c r="L3203" t="str">
        <f>IF(COUNTIFS(ZSOHSD058[订单号数值], ZSOHPP055[[#This Row],[订单号数值]], ZSOHSD058[行項目], ZSOHPP055[[#This Row],[行項目]])&gt;0, "Y", "")</f>
        <v>Y</v>
      </c>
      <c r="M3203">
        <f>IF(ZSOHPP055[[#This Row],[銷售訂單]]="", "", --ZSOHPP055[[#This Row],[銷售訂單]])</f>
        <v>6085080</v>
      </c>
    </row>
    <row r="3204" spans="1:13">
      <c r="A3204" s="17" t="s">
        <v>1249</v>
      </c>
      <c r="B3204" s="19">
        <v>20303.187999999998</v>
      </c>
      <c r="C3204" s="19">
        <v>10303.5</v>
      </c>
      <c r="D3204" s="19">
        <v>9999.6880000000001</v>
      </c>
      <c r="E3204" s="19">
        <v>803.5</v>
      </c>
      <c r="F3204" s="17" t="s">
        <v>1266</v>
      </c>
      <c r="G3204" s="17" t="s">
        <v>23</v>
      </c>
      <c r="H3204" s="18">
        <v>46122</v>
      </c>
      <c r="I3204" s="18"/>
      <c r="J3204" s="17" t="s">
        <v>3205</v>
      </c>
      <c r="K3204" s="17" t="s">
        <v>2217</v>
      </c>
      <c r="L3204" t="str">
        <f>IF(COUNTIFS(ZSOHSD058[订单号数值], ZSOHPP055[[#This Row],[订单号数值]], ZSOHSD058[行項目], ZSOHPP055[[#This Row],[行項目]])&gt;0, "Y", "")</f>
        <v>Y</v>
      </c>
      <c r="M3204">
        <f>IF(ZSOHPP055[[#This Row],[銷售訂單]]="", "", --ZSOHPP055[[#This Row],[銷售訂單]])</f>
        <v>6084305</v>
      </c>
    </row>
    <row r="3205" spans="1:13">
      <c r="A3205" s="17" t="s">
        <v>1249</v>
      </c>
      <c r="B3205" s="19">
        <v>1487.0429999999999</v>
      </c>
      <c r="C3205" s="19">
        <v>0</v>
      </c>
      <c r="D3205" s="19">
        <v>1487.0429999999999</v>
      </c>
      <c r="E3205" s="19">
        <v>0</v>
      </c>
      <c r="F3205" s="17" t="s">
        <v>1250</v>
      </c>
      <c r="G3205" s="17" t="s">
        <v>23</v>
      </c>
      <c r="H3205" s="18">
        <v>46122</v>
      </c>
      <c r="I3205" s="18"/>
      <c r="J3205" s="17" t="s">
        <v>3205</v>
      </c>
      <c r="K3205" s="17" t="s">
        <v>2217</v>
      </c>
      <c r="L3205" t="str">
        <f>IF(COUNTIFS(ZSOHSD058[订单号数值], ZSOHPP055[[#This Row],[订单号数值]], ZSOHSD058[行項目], ZSOHPP055[[#This Row],[行項目]])&gt;0, "Y", "")</f>
        <v>Y</v>
      </c>
      <c r="M3205">
        <f>IF(ZSOHPP055[[#This Row],[銷售訂單]]="", "", --ZSOHPP055[[#This Row],[銷售訂單]])</f>
        <v>6084305</v>
      </c>
    </row>
    <row r="3206" spans="1:13">
      <c r="A3206" s="17" t="s">
        <v>1986</v>
      </c>
      <c r="B3206" s="19">
        <v>8950</v>
      </c>
      <c r="C3206" s="19">
        <v>8950.5</v>
      </c>
      <c r="D3206" s="19">
        <v>-0.5</v>
      </c>
      <c r="E3206" s="19">
        <v>0</v>
      </c>
      <c r="F3206" s="17" t="s">
        <v>1995</v>
      </c>
      <c r="G3206" s="17" t="s">
        <v>20</v>
      </c>
      <c r="H3206" s="18">
        <v>46122</v>
      </c>
      <c r="I3206" s="18">
        <v>46135</v>
      </c>
      <c r="J3206" s="17" t="s">
        <v>3171</v>
      </c>
      <c r="K3206" s="17" t="s">
        <v>2210</v>
      </c>
      <c r="L3206" t="str">
        <f>IF(COUNTIFS(ZSOHSD058[订单号数值], ZSOHPP055[[#This Row],[订单号数值]], ZSOHSD058[行項目], ZSOHPP055[[#This Row],[行項目]])&gt;0, "Y", "")</f>
        <v>Y</v>
      </c>
      <c r="M3206">
        <f>IF(ZSOHPP055[[#This Row],[銷售訂單]]="", "", --ZSOHPP055[[#This Row],[銷售訂單]])</f>
        <v>6083803</v>
      </c>
    </row>
    <row r="3207" spans="1:13">
      <c r="A3207" s="17" t="s">
        <v>26</v>
      </c>
      <c r="B3207" s="19">
        <v>19811.178</v>
      </c>
      <c r="C3207" s="19">
        <v>649</v>
      </c>
      <c r="D3207" s="19">
        <v>19162.178</v>
      </c>
      <c r="E3207" s="19">
        <v>146</v>
      </c>
      <c r="F3207" s="17" t="s">
        <v>3492</v>
      </c>
      <c r="G3207" s="17" t="s">
        <v>20</v>
      </c>
      <c r="H3207" s="18">
        <v>46123</v>
      </c>
      <c r="I3207" s="18"/>
      <c r="J3207" s="17" t="s">
        <v>3149</v>
      </c>
      <c r="K3207" s="17" t="s">
        <v>2210</v>
      </c>
      <c r="L3207" t="str">
        <f>IF(COUNTIFS(ZSOHSD058[订单号数值], ZSOHPP055[[#This Row],[订单号数值]], ZSOHSD058[行項目], ZSOHPP055[[#This Row],[行項目]])&gt;0, "Y", "")</f>
        <v>Y</v>
      </c>
      <c r="M3207">
        <f>IF(ZSOHPP055[[#This Row],[銷售訂單]]="", "", --ZSOHPP055[[#This Row],[銷售訂單]])</f>
        <v>6083515</v>
      </c>
    </row>
    <row r="3208" spans="1:13">
      <c r="A3208" s="17" t="s">
        <v>351</v>
      </c>
      <c r="B3208" s="19">
        <v>1500</v>
      </c>
      <c r="C3208" s="19">
        <v>0</v>
      </c>
      <c r="D3208" s="19">
        <v>1500</v>
      </c>
      <c r="E3208" s="19">
        <v>0</v>
      </c>
      <c r="F3208" s="17" t="s">
        <v>365</v>
      </c>
      <c r="G3208" s="17" t="s">
        <v>20</v>
      </c>
      <c r="H3208" s="18">
        <v>46123</v>
      </c>
      <c r="I3208" s="18"/>
      <c r="J3208" s="17" t="s">
        <v>2913</v>
      </c>
      <c r="K3208" s="17" t="s">
        <v>2210</v>
      </c>
      <c r="L3208" t="str">
        <f>IF(COUNTIFS(ZSOHSD058[订单号数值], ZSOHPP055[[#This Row],[订单号数值]], ZSOHSD058[行項目], ZSOHPP055[[#This Row],[行項目]])&gt;0, "Y", "")</f>
        <v>Y</v>
      </c>
      <c r="M3208">
        <f>IF(ZSOHPP055[[#This Row],[銷售訂單]]="", "", --ZSOHPP055[[#This Row],[銷售訂單]])</f>
        <v>6080494</v>
      </c>
    </row>
    <row r="3209" spans="1:13">
      <c r="A3209" s="17" t="s">
        <v>2081</v>
      </c>
      <c r="B3209" s="19">
        <v>0.01</v>
      </c>
      <c r="C3209" s="19">
        <v>0</v>
      </c>
      <c r="D3209" s="19">
        <v>0.01</v>
      </c>
      <c r="E3209" s="19">
        <v>0</v>
      </c>
      <c r="F3209" s="17" t="s">
        <v>2083</v>
      </c>
      <c r="G3209" s="17" t="s">
        <v>23</v>
      </c>
      <c r="H3209" s="18">
        <v>46123</v>
      </c>
      <c r="I3209" s="18">
        <v>46125</v>
      </c>
      <c r="J3209" s="17" t="s">
        <v>3205</v>
      </c>
      <c r="K3209" s="17" t="s">
        <v>2215</v>
      </c>
      <c r="L3209" t="str">
        <f>IF(COUNTIFS(ZSOHSD058[订单号数值], ZSOHPP055[[#This Row],[订单号数值]], ZSOHSD058[行項目], ZSOHPP055[[#This Row],[行項目]])&gt;0, "Y", "")</f>
        <v>Y</v>
      </c>
      <c r="M3209">
        <f>IF(ZSOHPP055[[#This Row],[銷售訂單]]="", "", --ZSOHPP055[[#This Row],[銷售訂單]])</f>
        <v>6084305</v>
      </c>
    </row>
    <row r="3210" spans="1:13">
      <c r="A3210" s="17" t="s">
        <v>26</v>
      </c>
      <c r="B3210" s="19">
        <v>15640.966</v>
      </c>
      <c r="C3210" s="19">
        <v>74</v>
      </c>
      <c r="D3210" s="19">
        <v>15566.966</v>
      </c>
      <c r="E3210" s="19">
        <v>0</v>
      </c>
      <c r="F3210" s="17" t="s">
        <v>3479</v>
      </c>
      <c r="G3210" s="17" t="s">
        <v>20</v>
      </c>
      <c r="H3210" s="18">
        <v>46125</v>
      </c>
      <c r="I3210" s="18"/>
      <c r="J3210" s="17" t="s">
        <v>3149</v>
      </c>
      <c r="K3210" s="17" t="s">
        <v>2210</v>
      </c>
      <c r="L3210" t="str">
        <f>IF(COUNTIFS(ZSOHSD058[订单号数值], ZSOHPP055[[#This Row],[订单号数值]], ZSOHSD058[行項目], ZSOHPP055[[#This Row],[行項目]])&gt;0, "Y", "")</f>
        <v>Y</v>
      </c>
      <c r="M3210">
        <f>IF(ZSOHPP055[[#This Row],[銷售訂單]]="", "", --ZSOHPP055[[#This Row],[銷售訂單]])</f>
        <v>6083515</v>
      </c>
    </row>
    <row r="3211" spans="1:13">
      <c r="A3211" s="17" t="s">
        <v>26</v>
      </c>
      <c r="B3211" s="19">
        <v>6943.2349999999997</v>
      </c>
      <c r="C3211" s="19">
        <v>0</v>
      </c>
      <c r="D3211" s="19">
        <v>6943.2349999999997</v>
      </c>
      <c r="E3211" s="19">
        <v>0</v>
      </c>
      <c r="F3211" s="17" t="s">
        <v>3478</v>
      </c>
      <c r="G3211" s="17" t="s">
        <v>20</v>
      </c>
      <c r="H3211" s="18">
        <v>46125</v>
      </c>
      <c r="I3211" s="18"/>
      <c r="J3211" s="17" t="s">
        <v>3149</v>
      </c>
      <c r="K3211" s="17" t="s">
        <v>2210</v>
      </c>
      <c r="L3211" t="str">
        <f>IF(COUNTIFS(ZSOHSD058[订单号数值], ZSOHPP055[[#This Row],[订单号数值]], ZSOHSD058[行項目], ZSOHPP055[[#This Row],[行項目]])&gt;0, "Y", "")</f>
        <v>Y</v>
      </c>
      <c r="M3211">
        <f>IF(ZSOHPP055[[#This Row],[銷售訂單]]="", "", --ZSOHPP055[[#This Row],[銷售訂單]])</f>
        <v>6083515</v>
      </c>
    </row>
    <row r="3212" spans="1:13">
      <c r="A3212" s="17" t="s">
        <v>26</v>
      </c>
      <c r="B3212" s="19">
        <v>2093.0250000000001</v>
      </c>
      <c r="C3212" s="19">
        <v>0</v>
      </c>
      <c r="D3212" s="19">
        <v>2093.0250000000001</v>
      </c>
      <c r="E3212" s="19">
        <v>0</v>
      </c>
      <c r="F3212" s="17" t="s">
        <v>3480</v>
      </c>
      <c r="G3212" s="17" t="s">
        <v>20</v>
      </c>
      <c r="H3212" s="18">
        <v>46125</v>
      </c>
      <c r="I3212" s="18"/>
      <c r="J3212" s="17" t="s">
        <v>3149</v>
      </c>
      <c r="K3212" s="17" t="s">
        <v>2210</v>
      </c>
      <c r="L3212" t="str">
        <f>IF(COUNTIFS(ZSOHSD058[订单号数值], ZSOHPP055[[#This Row],[订单号数值]], ZSOHSD058[行項目], ZSOHPP055[[#This Row],[行項目]])&gt;0, "Y", "")</f>
        <v>Y</v>
      </c>
      <c r="M3212">
        <f>IF(ZSOHPP055[[#This Row],[銷售訂單]]="", "", --ZSOHPP055[[#This Row],[銷售訂單]])</f>
        <v>6083515</v>
      </c>
    </row>
    <row r="3213" spans="1:13">
      <c r="A3213" s="17" t="s">
        <v>579</v>
      </c>
      <c r="B3213" s="19">
        <v>334</v>
      </c>
      <c r="C3213" s="19">
        <v>345</v>
      </c>
      <c r="D3213" s="19">
        <v>-11</v>
      </c>
      <c r="E3213" s="19">
        <v>0</v>
      </c>
      <c r="F3213" s="17" t="s">
        <v>595</v>
      </c>
      <c r="G3213" s="17" t="s">
        <v>24</v>
      </c>
      <c r="H3213" s="18">
        <v>46125</v>
      </c>
      <c r="I3213" s="18">
        <v>46129</v>
      </c>
      <c r="J3213" s="17" t="s">
        <v>3203</v>
      </c>
      <c r="K3213" s="17" t="s">
        <v>2210</v>
      </c>
      <c r="L3213" t="str">
        <f>IF(COUNTIFS(ZSOHSD058[订单号数值], ZSOHPP055[[#This Row],[订单号数值]], ZSOHSD058[行項目], ZSOHPP055[[#This Row],[行項目]])&gt;0, "Y", "")</f>
        <v>Y</v>
      </c>
      <c r="M3213">
        <f>IF(ZSOHPP055[[#This Row],[銷售訂單]]="", "", --ZSOHPP055[[#This Row],[銷售訂單]])</f>
        <v>6084240</v>
      </c>
    </row>
    <row r="3214" spans="1:13">
      <c r="A3214" s="17" t="s">
        <v>1284</v>
      </c>
      <c r="B3214" s="19">
        <v>3295</v>
      </c>
      <c r="C3214" s="19">
        <v>623.5</v>
      </c>
      <c r="D3214" s="19">
        <v>2671.5</v>
      </c>
      <c r="E3214" s="19">
        <v>290.5</v>
      </c>
      <c r="F3214" s="17" t="s">
        <v>1292</v>
      </c>
      <c r="G3214" s="17" t="s">
        <v>22</v>
      </c>
      <c r="H3214" s="18">
        <v>46125</v>
      </c>
      <c r="I3214" s="18"/>
      <c r="J3214" s="17" t="s">
        <v>3218</v>
      </c>
      <c r="K3214" s="17" t="s">
        <v>2210</v>
      </c>
      <c r="L3214" t="str">
        <f>IF(COUNTIFS(ZSOHSD058[订单号数值], ZSOHPP055[[#This Row],[订单号数值]], ZSOHSD058[行項目], ZSOHPP055[[#This Row],[行項目]])&gt;0, "Y", "")</f>
        <v>Y</v>
      </c>
      <c r="M3214">
        <f>IF(ZSOHPP055[[#This Row],[銷售訂單]]="", "", --ZSOHPP055[[#This Row],[銷售訂單]])</f>
        <v>6084437</v>
      </c>
    </row>
    <row r="3215" spans="1:13">
      <c r="A3215" s="17" t="s">
        <v>1310</v>
      </c>
      <c r="B3215" s="19">
        <v>10799</v>
      </c>
      <c r="C3215" s="19">
        <v>3864.2</v>
      </c>
      <c r="D3215" s="19">
        <v>6934.8</v>
      </c>
      <c r="E3215" s="19">
        <v>832</v>
      </c>
      <c r="F3215" s="17" t="s">
        <v>1324</v>
      </c>
      <c r="G3215" s="17" t="s">
        <v>21</v>
      </c>
      <c r="H3215" s="18">
        <v>46125</v>
      </c>
      <c r="I3215" s="18"/>
      <c r="J3215" s="17" t="s">
        <v>3224</v>
      </c>
      <c r="K3215" s="17" t="s">
        <v>2215</v>
      </c>
      <c r="L3215" t="str">
        <f>IF(COUNTIFS(ZSOHSD058[订单号数值], ZSOHPP055[[#This Row],[订单号数值]], ZSOHSD058[行項目], ZSOHPP055[[#This Row],[行項目]])&gt;0, "Y", "")</f>
        <v>Y</v>
      </c>
      <c r="M3215">
        <f>IF(ZSOHPP055[[#This Row],[銷售訂單]]="", "", --ZSOHPP055[[#This Row],[銷售訂單]])</f>
        <v>6084634</v>
      </c>
    </row>
    <row r="3216" spans="1:13">
      <c r="A3216" s="17" t="s">
        <v>1763</v>
      </c>
      <c r="B3216" s="19">
        <v>5549.5540000000001</v>
      </c>
      <c r="C3216" s="19">
        <v>2905.5</v>
      </c>
      <c r="D3216" s="19">
        <v>2644.0540000000001</v>
      </c>
      <c r="E3216" s="19">
        <v>373.5</v>
      </c>
      <c r="F3216" s="17" t="s">
        <v>1789</v>
      </c>
      <c r="G3216" s="17" t="s">
        <v>20</v>
      </c>
      <c r="H3216" s="18">
        <v>46125</v>
      </c>
      <c r="I3216" s="18"/>
      <c r="J3216" s="17" t="s">
        <v>3060</v>
      </c>
      <c r="K3216" s="17" t="s">
        <v>2210</v>
      </c>
      <c r="L3216" t="str">
        <f>IF(COUNTIFS(ZSOHSD058[订单号数值], ZSOHPP055[[#This Row],[订单号数值]], ZSOHSD058[行項目], ZSOHPP055[[#This Row],[行項目]])&gt;0, "Y", "")</f>
        <v>Y</v>
      </c>
      <c r="M3216">
        <f>IF(ZSOHPP055[[#This Row],[銷售訂單]]="", "", --ZSOHPP055[[#This Row],[銷售訂單]])</f>
        <v>6082061</v>
      </c>
    </row>
    <row r="3217" spans="1:13">
      <c r="A3217" s="17" t="s">
        <v>1830</v>
      </c>
      <c r="B3217" s="19">
        <v>60.06</v>
      </c>
      <c r="C3217" s="19">
        <v>60.5</v>
      </c>
      <c r="D3217" s="19">
        <v>-0.44</v>
      </c>
      <c r="E3217" s="19">
        <v>0</v>
      </c>
      <c r="F3217" s="17" t="s">
        <v>1831</v>
      </c>
      <c r="G3217" s="17" t="s">
        <v>21</v>
      </c>
      <c r="H3217" s="18">
        <v>46125</v>
      </c>
      <c r="I3217" s="18">
        <v>46130</v>
      </c>
      <c r="J3217" s="17" t="s">
        <v>3240</v>
      </c>
      <c r="K3217" s="17" t="s">
        <v>2210</v>
      </c>
      <c r="L3217" t="str">
        <f>IF(COUNTIFS(ZSOHSD058[订单号数值], ZSOHPP055[[#This Row],[订单号数值]], ZSOHSD058[行項目], ZSOHPP055[[#This Row],[行項目]])&gt;0, "Y", "")</f>
        <v>Y</v>
      </c>
      <c r="M3217">
        <f>IF(ZSOHPP055[[#This Row],[銷售訂單]]="", "", --ZSOHPP055[[#This Row],[銷售訂單]])</f>
        <v>6084837</v>
      </c>
    </row>
    <row r="3218" spans="1:13">
      <c r="A3218" s="17" t="s">
        <v>301</v>
      </c>
      <c r="B3218" s="19">
        <v>7307.23</v>
      </c>
      <c r="C3218" s="19">
        <v>155</v>
      </c>
      <c r="D3218" s="19">
        <v>7152.23</v>
      </c>
      <c r="E3218" s="19">
        <v>0</v>
      </c>
      <c r="F3218" s="17" t="s">
        <v>329</v>
      </c>
      <c r="G3218" s="17" t="s">
        <v>20</v>
      </c>
      <c r="H3218" s="18">
        <v>46126</v>
      </c>
      <c r="I3218" s="18"/>
      <c r="J3218" s="17" t="s">
        <v>3194</v>
      </c>
      <c r="K3218" s="17" t="s">
        <v>2210</v>
      </c>
      <c r="L3218" t="str">
        <f>IF(COUNTIFS(ZSOHSD058[订单号数值], ZSOHPP055[[#This Row],[订单号数值]], ZSOHSD058[行項目], ZSOHPP055[[#This Row],[行項目]])&gt;0, "Y", "")</f>
        <v>Y</v>
      </c>
      <c r="M3218">
        <f>IF(ZSOHPP055[[#This Row],[銷售訂單]]="", "", --ZSOHPP055[[#This Row],[銷售訂單]])</f>
        <v>6084019</v>
      </c>
    </row>
    <row r="3219" spans="1:13">
      <c r="A3219" s="17" t="s">
        <v>946</v>
      </c>
      <c r="B3219" s="19">
        <v>60</v>
      </c>
      <c r="C3219" s="19">
        <v>0</v>
      </c>
      <c r="D3219" s="19">
        <v>60</v>
      </c>
      <c r="E3219" s="19">
        <v>0</v>
      </c>
      <c r="F3219" s="17" t="s">
        <v>947</v>
      </c>
      <c r="G3219" s="17" t="s">
        <v>20</v>
      </c>
      <c r="H3219" s="18">
        <v>46126</v>
      </c>
      <c r="I3219" s="18"/>
      <c r="J3219" s="17" t="s">
        <v>3253</v>
      </c>
      <c r="K3219" s="17" t="s">
        <v>2210</v>
      </c>
      <c r="L3219" t="str">
        <f>IF(COUNTIFS(ZSOHSD058[订单号数值], ZSOHPP055[[#This Row],[订单号数值]], ZSOHSD058[行項目], ZSOHPP055[[#This Row],[行項目]])&gt;0, "Y", "")</f>
        <v>Y</v>
      </c>
      <c r="M3219">
        <f>IF(ZSOHPP055[[#This Row],[銷售訂單]]="", "", --ZSOHPP055[[#This Row],[銷售訂單]])</f>
        <v>4178546</v>
      </c>
    </row>
    <row r="3220" spans="1:13">
      <c r="A3220" s="17" t="s">
        <v>948</v>
      </c>
      <c r="B3220" s="19">
        <v>60</v>
      </c>
      <c r="C3220" s="19">
        <v>63</v>
      </c>
      <c r="D3220" s="19">
        <v>-3</v>
      </c>
      <c r="E3220" s="19">
        <v>0</v>
      </c>
      <c r="F3220" s="17" t="s">
        <v>949</v>
      </c>
      <c r="G3220" s="17" t="s">
        <v>20</v>
      </c>
      <c r="H3220" s="18">
        <v>46126</v>
      </c>
      <c r="I3220" s="18"/>
      <c r="J3220" s="17" t="s">
        <v>3253</v>
      </c>
      <c r="K3220" s="17" t="s">
        <v>2216</v>
      </c>
      <c r="L3220" t="str">
        <f>IF(COUNTIFS(ZSOHSD058[订单号数值], ZSOHPP055[[#This Row],[订单号数值]], ZSOHSD058[行項目], ZSOHPP055[[#This Row],[行項目]])&gt;0, "Y", "")</f>
        <v>Y</v>
      </c>
      <c r="M3220">
        <f>IF(ZSOHPP055[[#This Row],[銷售訂單]]="", "", --ZSOHPP055[[#This Row],[銷售訂單]])</f>
        <v>4178546</v>
      </c>
    </row>
    <row r="3221" spans="1:13">
      <c r="A3221" s="17" t="s">
        <v>1383</v>
      </c>
      <c r="B3221" s="19">
        <v>4261.8990000000003</v>
      </c>
      <c r="C3221" s="19">
        <v>0</v>
      </c>
      <c r="D3221" s="19">
        <v>4261.8990000000003</v>
      </c>
      <c r="E3221" s="19">
        <v>0</v>
      </c>
      <c r="F3221" s="17" t="s">
        <v>1384</v>
      </c>
      <c r="G3221" s="17" t="s">
        <v>23</v>
      </c>
      <c r="H3221" s="18">
        <v>46126</v>
      </c>
      <c r="I3221" s="18"/>
      <c r="J3221" s="17" t="s">
        <v>3251</v>
      </c>
      <c r="K3221" s="17" t="s">
        <v>2210</v>
      </c>
      <c r="L3221" t="str">
        <f>IF(COUNTIFS(ZSOHSD058[订单号数值], ZSOHPP055[[#This Row],[订单号数值]], ZSOHSD058[行項目], ZSOHPP055[[#This Row],[行項目]])&gt;0, "Y", "")</f>
        <v>Y</v>
      </c>
      <c r="M3221">
        <f>IF(ZSOHPP055[[#This Row],[銷售訂單]]="", "", --ZSOHPP055[[#This Row],[銷售訂單]])</f>
        <v>6085208</v>
      </c>
    </row>
    <row r="3222" spans="1:13">
      <c r="A3222" s="17" t="s">
        <v>1986</v>
      </c>
      <c r="B3222" s="19">
        <v>8958.9179999999997</v>
      </c>
      <c r="C3222" s="19">
        <v>0</v>
      </c>
      <c r="D3222" s="19">
        <v>8958.9179999999997</v>
      </c>
      <c r="E3222" s="19">
        <v>0</v>
      </c>
      <c r="F3222" s="17" t="s">
        <v>2010</v>
      </c>
      <c r="G3222" s="17" t="s">
        <v>20</v>
      </c>
      <c r="H3222" s="18">
        <v>46126</v>
      </c>
      <c r="I3222" s="18"/>
      <c r="J3222" s="17" t="s">
        <v>3230</v>
      </c>
      <c r="K3222" s="17" t="s">
        <v>2210</v>
      </c>
      <c r="L3222" t="str">
        <f>IF(COUNTIFS(ZSOHSD058[订单号数值], ZSOHPP055[[#This Row],[订单号数值]], ZSOHSD058[行項目], ZSOHPP055[[#This Row],[行項目]])&gt;0, "Y", "")</f>
        <v>Y</v>
      </c>
      <c r="M3222">
        <f>IF(ZSOHPP055[[#This Row],[銷售訂單]]="", "", --ZSOHPP055[[#This Row],[銷售訂單]])</f>
        <v>6084688</v>
      </c>
    </row>
    <row r="3223" spans="1:13">
      <c r="A3223" s="17" t="s">
        <v>1986</v>
      </c>
      <c r="B3223" s="19">
        <v>15529.076999999999</v>
      </c>
      <c r="C3223" s="19">
        <v>0</v>
      </c>
      <c r="D3223" s="19">
        <v>15529.076999999999</v>
      </c>
      <c r="E3223" s="19">
        <v>0</v>
      </c>
      <c r="F3223" s="17" t="s">
        <v>2009</v>
      </c>
      <c r="G3223" s="17" t="s">
        <v>20</v>
      </c>
      <c r="H3223" s="18">
        <v>46126</v>
      </c>
      <c r="I3223" s="18"/>
      <c r="J3223" s="17" t="s">
        <v>3230</v>
      </c>
      <c r="K3223" s="17" t="s">
        <v>2210</v>
      </c>
      <c r="L3223" t="str">
        <f>IF(COUNTIFS(ZSOHSD058[订单号数值], ZSOHPP055[[#This Row],[订单号数值]], ZSOHSD058[行項目], ZSOHPP055[[#This Row],[行項目]])&gt;0, "Y", "")</f>
        <v>Y</v>
      </c>
      <c r="M3223">
        <f>IF(ZSOHPP055[[#This Row],[銷售訂單]]="", "", --ZSOHPP055[[#This Row],[銷售訂單]])</f>
        <v>6084688</v>
      </c>
    </row>
    <row r="3224" spans="1:13">
      <c r="A3224" s="17" t="s">
        <v>1986</v>
      </c>
      <c r="B3224" s="19">
        <v>6565.5029999999997</v>
      </c>
      <c r="C3224" s="19">
        <v>0</v>
      </c>
      <c r="D3224" s="19">
        <v>6565.5029999999997</v>
      </c>
      <c r="E3224" s="19">
        <v>0</v>
      </c>
      <c r="F3224" s="17" t="s">
        <v>2008</v>
      </c>
      <c r="G3224" s="17" t="s">
        <v>20</v>
      </c>
      <c r="H3224" s="18">
        <v>46126</v>
      </c>
      <c r="I3224" s="18"/>
      <c r="J3224" s="17" t="s">
        <v>3230</v>
      </c>
      <c r="K3224" s="17" t="s">
        <v>2210</v>
      </c>
      <c r="L3224" t="str">
        <f>IF(COUNTIFS(ZSOHSD058[订单号数值], ZSOHPP055[[#This Row],[订单号数值]], ZSOHSD058[行項目], ZSOHPP055[[#This Row],[行項目]])&gt;0, "Y", "")</f>
        <v>Y</v>
      </c>
      <c r="M3224">
        <f>IF(ZSOHPP055[[#This Row],[銷售訂單]]="", "", --ZSOHPP055[[#This Row],[銷售訂單]])</f>
        <v>6084688</v>
      </c>
    </row>
    <row r="3225" spans="1:13">
      <c r="A3225" s="17" t="s">
        <v>915</v>
      </c>
      <c r="B3225" s="19">
        <v>846.31799999999998</v>
      </c>
      <c r="C3225" s="19">
        <v>338</v>
      </c>
      <c r="D3225" s="19">
        <v>508.31799999999998</v>
      </c>
      <c r="E3225" s="19">
        <v>174.5</v>
      </c>
      <c r="F3225" s="17" t="s">
        <v>918</v>
      </c>
      <c r="G3225" s="17" t="s">
        <v>20</v>
      </c>
      <c r="H3225" s="18">
        <v>46127</v>
      </c>
      <c r="I3225" s="18"/>
      <c r="J3225" s="17" t="s">
        <v>3186</v>
      </c>
      <c r="K3225" s="17" t="s">
        <v>2210</v>
      </c>
      <c r="L3225" t="str">
        <f>IF(COUNTIFS(ZSOHSD058[订单号数值], ZSOHPP055[[#This Row],[订单号数值]], ZSOHSD058[行項目], ZSOHPP055[[#This Row],[行項目]])&gt;0, "Y", "")</f>
        <v>Y</v>
      </c>
      <c r="M3225">
        <f>IF(ZSOHPP055[[#This Row],[銷售訂單]]="", "", --ZSOHPP055[[#This Row],[銷售訂單]])</f>
        <v>6083909</v>
      </c>
    </row>
    <row r="3226" spans="1:13">
      <c r="A3226" s="17" t="s">
        <v>915</v>
      </c>
      <c r="B3226" s="19">
        <v>28914.934000000001</v>
      </c>
      <c r="C3226" s="19">
        <v>477.9</v>
      </c>
      <c r="D3226" s="19">
        <v>28437.034</v>
      </c>
      <c r="E3226" s="19">
        <v>164.5</v>
      </c>
      <c r="F3226" s="17" t="s">
        <v>924</v>
      </c>
      <c r="G3226" s="17" t="s">
        <v>20</v>
      </c>
      <c r="H3226" s="18">
        <v>46127</v>
      </c>
      <c r="I3226" s="18"/>
      <c r="J3226" s="17" t="s">
        <v>3189</v>
      </c>
      <c r="K3226" s="17" t="s">
        <v>2210</v>
      </c>
      <c r="L3226" t="str">
        <f>IF(COUNTIFS(ZSOHSD058[订单号数值], ZSOHPP055[[#This Row],[订单号数值]], ZSOHSD058[行項目], ZSOHPP055[[#This Row],[行項目]])&gt;0, "Y", "")</f>
        <v>Y</v>
      </c>
      <c r="M3226">
        <f>IF(ZSOHPP055[[#This Row],[銷售訂單]]="", "", --ZSOHPP055[[#This Row],[銷售訂單]])</f>
        <v>6083920</v>
      </c>
    </row>
    <row r="3227" spans="1:13">
      <c r="A3227" s="17" t="s">
        <v>1284</v>
      </c>
      <c r="B3227" s="19">
        <v>1445</v>
      </c>
      <c r="C3227" s="19">
        <v>0</v>
      </c>
      <c r="D3227" s="19">
        <v>1445</v>
      </c>
      <c r="E3227" s="19">
        <v>0</v>
      </c>
      <c r="F3227" s="17" t="s">
        <v>1289</v>
      </c>
      <c r="G3227" s="17" t="s">
        <v>22</v>
      </c>
      <c r="H3227" s="18">
        <v>46127</v>
      </c>
      <c r="I3227" s="18"/>
      <c r="J3227" s="17" t="s">
        <v>3232</v>
      </c>
      <c r="K3227" s="17" t="s">
        <v>2210</v>
      </c>
      <c r="L3227" t="str">
        <f>IF(COUNTIFS(ZSOHSD058[订单号数值], ZSOHPP055[[#This Row],[订单号数值]], ZSOHSD058[行項目], ZSOHPP055[[#This Row],[行項目]])&gt;0, "Y", "")</f>
        <v>Y</v>
      </c>
      <c r="M3227">
        <f>IF(ZSOHPP055[[#This Row],[銷售訂單]]="", "", --ZSOHPP055[[#This Row],[銷售訂單]])</f>
        <v>6084701</v>
      </c>
    </row>
    <row r="3228" spans="1:13">
      <c r="A3228" s="17" t="s">
        <v>1986</v>
      </c>
      <c r="B3228" s="19">
        <v>13088.732</v>
      </c>
      <c r="C3228" s="19">
        <v>0</v>
      </c>
      <c r="D3228" s="19">
        <v>13088.732</v>
      </c>
      <c r="E3228" s="19">
        <v>0</v>
      </c>
      <c r="F3228" s="17" t="s">
        <v>2006</v>
      </c>
      <c r="G3228" s="17" t="s">
        <v>20</v>
      </c>
      <c r="H3228" s="18">
        <v>46127</v>
      </c>
      <c r="I3228" s="18"/>
      <c r="J3228" s="17" t="s">
        <v>3230</v>
      </c>
      <c r="K3228" s="17" t="s">
        <v>2210</v>
      </c>
      <c r="L3228" t="str">
        <f>IF(COUNTIFS(ZSOHSD058[订单号数值], ZSOHPP055[[#This Row],[订单号数值]], ZSOHSD058[行項目], ZSOHPP055[[#This Row],[行項目]])&gt;0, "Y", "")</f>
        <v>Y</v>
      </c>
      <c r="M3228">
        <f>IF(ZSOHPP055[[#This Row],[銷售訂單]]="", "", --ZSOHPP055[[#This Row],[銷售訂單]])</f>
        <v>6084688</v>
      </c>
    </row>
    <row r="3229" spans="1:13">
      <c r="A3229" s="17" t="s">
        <v>1986</v>
      </c>
      <c r="B3229" s="19">
        <v>2388.759</v>
      </c>
      <c r="C3229" s="19">
        <v>0</v>
      </c>
      <c r="D3229" s="19">
        <v>2388.759</v>
      </c>
      <c r="E3229" s="19">
        <v>0</v>
      </c>
      <c r="F3229" s="17" t="s">
        <v>2005</v>
      </c>
      <c r="G3229" s="17" t="s">
        <v>20</v>
      </c>
      <c r="H3229" s="18">
        <v>46127</v>
      </c>
      <c r="I3229" s="18"/>
      <c r="J3229" s="17" t="s">
        <v>3230</v>
      </c>
      <c r="K3229" s="17" t="s">
        <v>2210</v>
      </c>
      <c r="L3229" t="str">
        <f>IF(COUNTIFS(ZSOHSD058[订单号数值], ZSOHPP055[[#This Row],[订单号数值]], ZSOHSD058[行項目], ZSOHPP055[[#This Row],[行項目]])&gt;0, "Y", "")</f>
        <v>Y</v>
      </c>
      <c r="M3229">
        <f>IF(ZSOHPP055[[#This Row],[銷售訂單]]="", "", --ZSOHPP055[[#This Row],[銷售訂單]])</f>
        <v>6084688</v>
      </c>
    </row>
    <row r="3230" spans="1:13">
      <c r="A3230" s="17" t="s">
        <v>167</v>
      </c>
      <c r="B3230" s="19">
        <v>586</v>
      </c>
      <c r="C3230" s="19">
        <v>616</v>
      </c>
      <c r="D3230" s="19">
        <v>-30</v>
      </c>
      <c r="E3230" s="19">
        <v>0</v>
      </c>
      <c r="F3230" s="17" t="s">
        <v>169</v>
      </c>
      <c r="G3230" s="17" t="s">
        <v>22</v>
      </c>
      <c r="H3230" s="18">
        <v>46128</v>
      </c>
      <c r="I3230" s="18">
        <v>46135</v>
      </c>
      <c r="J3230" s="17" t="s">
        <v>3243</v>
      </c>
      <c r="K3230" s="17" t="s">
        <v>2215</v>
      </c>
      <c r="L3230" t="str">
        <f>IF(COUNTIFS(ZSOHSD058[订单号数值], ZSOHPP055[[#This Row],[订单号数值]], ZSOHSD058[行項目], ZSOHPP055[[#This Row],[行項目]])&gt;0, "Y", "")</f>
        <v>Y</v>
      </c>
      <c r="M3230">
        <f>IF(ZSOHPP055[[#This Row],[銷售訂單]]="", "", --ZSOHPP055[[#This Row],[銷售訂單]])</f>
        <v>6084903</v>
      </c>
    </row>
    <row r="3231" spans="1:13">
      <c r="A3231" s="17" t="s">
        <v>167</v>
      </c>
      <c r="B3231" s="19">
        <v>586</v>
      </c>
      <c r="C3231" s="19">
        <v>486</v>
      </c>
      <c r="D3231" s="19">
        <v>100</v>
      </c>
      <c r="E3231" s="19">
        <v>121</v>
      </c>
      <c r="F3231" s="17" t="s">
        <v>168</v>
      </c>
      <c r="G3231" s="17" t="s">
        <v>22</v>
      </c>
      <c r="H3231" s="18">
        <v>46128</v>
      </c>
      <c r="I3231" s="18"/>
      <c r="J3231" s="17" t="s">
        <v>3243</v>
      </c>
      <c r="K3231" s="17" t="s">
        <v>2210</v>
      </c>
      <c r="L3231" t="str">
        <f>IF(COUNTIFS(ZSOHSD058[订单号数值], ZSOHPP055[[#This Row],[订单号数值]], ZSOHSD058[行項目], ZSOHPP055[[#This Row],[行項目]])&gt;0, "Y", "")</f>
        <v>Y</v>
      </c>
      <c r="M3231">
        <f>IF(ZSOHPP055[[#This Row],[銷售訂單]]="", "", --ZSOHPP055[[#This Row],[銷售訂單]])</f>
        <v>6084903</v>
      </c>
    </row>
    <row r="3232" spans="1:13">
      <c r="A3232" s="17" t="s">
        <v>167</v>
      </c>
      <c r="B3232" s="19">
        <v>1172</v>
      </c>
      <c r="C3232" s="19">
        <v>0</v>
      </c>
      <c r="D3232" s="19">
        <v>1172</v>
      </c>
      <c r="E3232" s="19">
        <v>0</v>
      </c>
      <c r="F3232" s="17" t="s">
        <v>174</v>
      </c>
      <c r="G3232" s="17" t="s">
        <v>22</v>
      </c>
      <c r="H3232" s="18">
        <v>46128</v>
      </c>
      <c r="I3232" s="18"/>
      <c r="J3232" s="17" t="s">
        <v>3245</v>
      </c>
      <c r="K3232" s="17" t="s">
        <v>2210</v>
      </c>
      <c r="L3232" t="str">
        <f>IF(COUNTIFS(ZSOHSD058[订单号数值], ZSOHPP055[[#This Row],[订单号数值]], ZSOHSD058[行項目], ZSOHPP055[[#This Row],[行項目]])&gt;0, "Y", "")</f>
        <v>Y</v>
      </c>
      <c r="M3232">
        <f>IF(ZSOHPP055[[#This Row],[銷售訂單]]="", "", --ZSOHPP055[[#This Row],[銷售訂單]])</f>
        <v>6084941</v>
      </c>
    </row>
    <row r="3233" spans="1:13">
      <c r="A3233" s="17" t="s">
        <v>2052</v>
      </c>
      <c r="B3233" s="19">
        <v>158</v>
      </c>
      <c r="C3233" s="19">
        <v>108</v>
      </c>
      <c r="D3233" s="19">
        <v>50</v>
      </c>
      <c r="E3233" s="19">
        <v>108</v>
      </c>
      <c r="F3233" s="17" t="s">
        <v>2053</v>
      </c>
      <c r="G3233" s="17" t="s">
        <v>21</v>
      </c>
      <c r="H3233" s="18">
        <v>46128</v>
      </c>
      <c r="I3233" s="18"/>
      <c r="J3233" s="17" t="s">
        <v>3134</v>
      </c>
      <c r="K3233" s="17" t="s">
        <v>2217</v>
      </c>
      <c r="L3233" t="str">
        <f>IF(COUNTIFS(ZSOHSD058[订单号数值], ZSOHPP055[[#This Row],[订单号数值]], ZSOHSD058[行項目], ZSOHPP055[[#This Row],[行項目]])&gt;0, "Y", "")</f>
        <v>Y</v>
      </c>
      <c r="M3233">
        <f>IF(ZSOHPP055[[#This Row],[銷售訂單]]="", "", --ZSOHPP055[[#This Row],[銷售訂單]])</f>
        <v>6083378</v>
      </c>
    </row>
    <row r="3234" spans="1:13">
      <c r="A3234" s="17" t="s">
        <v>1763</v>
      </c>
      <c r="B3234" s="19">
        <v>6631</v>
      </c>
      <c r="C3234" s="19">
        <v>1095.5</v>
      </c>
      <c r="D3234" s="19">
        <v>5535.5</v>
      </c>
      <c r="E3234" s="19">
        <v>299</v>
      </c>
      <c r="F3234" s="17" t="s">
        <v>1799</v>
      </c>
      <c r="G3234" s="17" t="s">
        <v>20</v>
      </c>
      <c r="H3234" s="18">
        <v>46129</v>
      </c>
      <c r="I3234" s="18"/>
      <c r="J3234" s="17" t="s">
        <v>3060</v>
      </c>
      <c r="K3234" s="17" t="s">
        <v>2210</v>
      </c>
      <c r="L3234" t="str">
        <f>IF(COUNTIFS(ZSOHSD058[订单号数值], ZSOHPP055[[#This Row],[订单号数值]], ZSOHSD058[行項目], ZSOHPP055[[#This Row],[行項目]])&gt;0, "Y", "")</f>
        <v>Y</v>
      </c>
      <c r="M3234">
        <f>IF(ZSOHPP055[[#This Row],[銷售訂單]]="", "", --ZSOHPP055[[#This Row],[銷售訂單]])</f>
        <v>6082061</v>
      </c>
    </row>
    <row r="3235" spans="1:13">
      <c r="A3235" s="17" t="s">
        <v>1383</v>
      </c>
      <c r="B3235" s="19">
        <v>1489.596</v>
      </c>
      <c r="C3235" s="19">
        <v>0</v>
      </c>
      <c r="D3235" s="19">
        <v>1489.596</v>
      </c>
      <c r="E3235" s="19">
        <v>0</v>
      </c>
      <c r="F3235" s="17" t="s">
        <v>1391</v>
      </c>
      <c r="G3235" s="17" t="s">
        <v>23</v>
      </c>
      <c r="H3235" s="18">
        <v>46130</v>
      </c>
      <c r="I3235" s="18"/>
      <c r="J3235" s="17" t="s">
        <v>3251</v>
      </c>
      <c r="K3235" s="17" t="s">
        <v>2210</v>
      </c>
      <c r="L3235" t="str">
        <f>IF(COUNTIFS(ZSOHSD058[订单号数值], ZSOHPP055[[#This Row],[订单号数值]], ZSOHSD058[行項目], ZSOHPP055[[#This Row],[行項目]])&gt;0, "Y", "")</f>
        <v>Y</v>
      </c>
      <c r="M3235">
        <f>IF(ZSOHPP055[[#This Row],[銷售訂單]]="", "", --ZSOHPP055[[#This Row],[銷售訂單]])</f>
        <v>6085208</v>
      </c>
    </row>
    <row r="3236" spans="1:13">
      <c r="A3236" s="17" t="s">
        <v>1757</v>
      </c>
      <c r="B3236" s="19">
        <v>320</v>
      </c>
      <c r="C3236" s="19">
        <v>106</v>
      </c>
      <c r="D3236" s="19">
        <v>214</v>
      </c>
      <c r="E3236" s="19">
        <v>80</v>
      </c>
      <c r="F3236" s="17" t="s">
        <v>1762</v>
      </c>
      <c r="G3236" s="17" t="s">
        <v>22</v>
      </c>
      <c r="H3236" s="18">
        <v>46130</v>
      </c>
      <c r="I3236" s="18"/>
      <c r="J3236" s="17" t="s">
        <v>3217</v>
      </c>
      <c r="K3236" s="17" t="s">
        <v>2210</v>
      </c>
      <c r="L3236" t="str">
        <f>IF(COUNTIFS(ZSOHSD058[订单号数值], ZSOHPP055[[#This Row],[订单号数值]], ZSOHSD058[行項目], ZSOHPP055[[#This Row],[行項目]])&gt;0, "Y", "")</f>
        <v>Y</v>
      </c>
      <c r="M3236">
        <f>IF(ZSOHPP055[[#This Row],[銷售訂單]]="", "", --ZSOHPP055[[#This Row],[銷售訂單]])</f>
        <v>6084404</v>
      </c>
    </row>
    <row r="3237" spans="1:13">
      <c r="A3237" s="17" t="s">
        <v>1975</v>
      </c>
      <c r="B3237" s="19">
        <v>7214.0389999999998</v>
      </c>
      <c r="C3237" s="19">
        <v>685</v>
      </c>
      <c r="D3237" s="19">
        <v>6529.0389999999998</v>
      </c>
      <c r="E3237" s="19">
        <v>246.5</v>
      </c>
      <c r="F3237" s="17" t="s">
        <v>1977</v>
      </c>
      <c r="G3237" s="17" t="s">
        <v>24</v>
      </c>
      <c r="H3237" s="18">
        <v>46130</v>
      </c>
      <c r="I3237" s="18"/>
      <c r="J3237" s="17" t="s">
        <v>3250</v>
      </c>
      <c r="K3237" s="17" t="s">
        <v>2215</v>
      </c>
      <c r="L3237" t="str">
        <f>IF(COUNTIFS(ZSOHSD058[订单号数值], ZSOHPP055[[#This Row],[订单号数值]], ZSOHSD058[行項目], ZSOHPP055[[#This Row],[行項目]])&gt;0, "Y", "")</f>
        <v>Y</v>
      </c>
      <c r="M3237">
        <f>IF(ZSOHPP055[[#This Row],[銷售訂單]]="", "", --ZSOHPP055[[#This Row],[銷售訂單]])</f>
        <v>6085189</v>
      </c>
    </row>
    <row r="3238" spans="1:13">
      <c r="A3238" s="17" t="s">
        <v>1975</v>
      </c>
      <c r="B3238" s="19">
        <v>2708.1959999999999</v>
      </c>
      <c r="C3238" s="19">
        <v>0</v>
      </c>
      <c r="D3238" s="19">
        <v>2708.1959999999999</v>
      </c>
      <c r="E3238" s="19">
        <v>0</v>
      </c>
      <c r="F3238" s="17" t="s">
        <v>1980</v>
      </c>
      <c r="G3238" s="17" t="s">
        <v>24</v>
      </c>
      <c r="H3238" s="18">
        <v>46130</v>
      </c>
      <c r="I3238" s="18"/>
      <c r="J3238" s="17" t="s">
        <v>3250</v>
      </c>
      <c r="K3238" s="17" t="s">
        <v>2216</v>
      </c>
      <c r="L3238" t="str">
        <f>IF(COUNTIFS(ZSOHSD058[订单号数值], ZSOHPP055[[#This Row],[订单号数值]], ZSOHSD058[行項目], ZSOHPP055[[#This Row],[行項目]])&gt;0, "Y", "")</f>
        <v>Y</v>
      </c>
      <c r="M3238">
        <f>IF(ZSOHPP055[[#This Row],[銷售訂單]]="", "", --ZSOHPP055[[#This Row],[銷售訂單]])</f>
        <v>6085189</v>
      </c>
    </row>
    <row r="3239" spans="1:13">
      <c r="A3239" s="17" t="s">
        <v>1975</v>
      </c>
      <c r="B3239" s="19">
        <v>1828.587</v>
      </c>
      <c r="C3239" s="19">
        <v>0</v>
      </c>
      <c r="D3239" s="19">
        <v>1828.587</v>
      </c>
      <c r="E3239" s="19">
        <v>0</v>
      </c>
      <c r="F3239" s="17" t="s">
        <v>1982</v>
      </c>
      <c r="G3239" s="17" t="s">
        <v>24</v>
      </c>
      <c r="H3239" s="18">
        <v>46130</v>
      </c>
      <c r="I3239" s="18"/>
      <c r="J3239" s="17" t="s">
        <v>3255</v>
      </c>
      <c r="K3239" s="17" t="s">
        <v>2215</v>
      </c>
      <c r="L3239" t="str">
        <f>IF(COUNTIFS(ZSOHSD058[订单号数值], ZSOHPP055[[#This Row],[订单号数值]], ZSOHSD058[行項目], ZSOHPP055[[#This Row],[行項目]])&gt;0, "Y", "")</f>
        <v>Y</v>
      </c>
      <c r="M3239">
        <f>IF(ZSOHPP055[[#This Row],[銷售訂單]]="", "", --ZSOHPP055[[#This Row],[銷售訂單]])</f>
        <v>6085290</v>
      </c>
    </row>
    <row r="3240" spans="1:13">
      <c r="A3240" s="17" t="s">
        <v>928</v>
      </c>
      <c r="B3240" s="19">
        <v>2000</v>
      </c>
      <c r="C3240" s="19">
        <v>323</v>
      </c>
      <c r="D3240" s="19">
        <v>1677</v>
      </c>
      <c r="E3240" s="19">
        <v>148.5</v>
      </c>
      <c r="F3240" s="17" t="s">
        <v>932</v>
      </c>
      <c r="G3240" s="17" t="s">
        <v>20</v>
      </c>
      <c r="H3240" s="18">
        <v>46131</v>
      </c>
      <c r="I3240" s="18"/>
      <c r="J3240" s="17" t="s">
        <v>3774</v>
      </c>
      <c r="K3240" s="17" t="s">
        <v>2210</v>
      </c>
      <c r="L3240" t="str">
        <f>IF(COUNTIFS(ZSOHSD058[订单号数值], ZSOHPP055[[#This Row],[订单号数值]], ZSOHSD058[行項目], ZSOHPP055[[#This Row],[行項目]])&gt;0, "Y", "")</f>
        <v>Y</v>
      </c>
      <c r="M3240">
        <f>IF(ZSOHPP055[[#This Row],[銷售訂單]]="", "", --ZSOHPP055[[#This Row],[銷售訂單]])</f>
        <v>6083921</v>
      </c>
    </row>
    <row r="3241" spans="1:13">
      <c r="A3241" s="17" t="s">
        <v>1461</v>
      </c>
      <c r="B3241" s="19">
        <v>71.45</v>
      </c>
      <c r="C3241" s="19">
        <v>48</v>
      </c>
      <c r="D3241" s="19">
        <v>23.45</v>
      </c>
      <c r="E3241" s="19">
        <v>0</v>
      </c>
      <c r="F3241" s="17" t="s">
        <v>1462</v>
      </c>
      <c r="G3241" s="17" t="s">
        <v>23</v>
      </c>
      <c r="H3241" s="18">
        <v>46132</v>
      </c>
      <c r="I3241" s="18"/>
      <c r="J3241" s="17" t="s">
        <v>3256</v>
      </c>
      <c r="K3241" s="17" t="s">
        <v>2210</v>
      </c>
      <c r="L3241" t="str">
        <f>IF(COUNTIFS(ZSOHSD058[订单号数值], ZSOHPP055[[#This Row],[订单号数值]], ZSOHSD058[行項目], ZSOHPP055[[#This Row],[行項目]])&gt;0, "Y", "")</f>
        <v>Y</v>
      </c>
      <c r="M3241">
        <f>IF(ZSOHPP055[[#This Row],[銷售訂單]]="", "", --ZSOHPP055[[#This Row],[銷售訂單]])</f>
        <v>6085426</v>
      </c>
    </row>
    <row r="3242" spans="1:13">
      <c r="A3242" s="17" t="s">
        <v>1986</v>
      </c>
      <c r="B3242" s="19">
        <v>15529.076999999999</v>
      </c>
      <c r="C3242" s="19">
        <v>0</v>
      </c>
      <c r="D3242" s="19">
        <v>15529.076999999999</v>
      </c>
      <c r="E3242" s="19">
        <v>0</v>
      </c>
      <c r="F3242" s="17" t="s">
        <v>2002</v>
      </c>
      <c r="G3242" s="17" t="s">
        <v>20</v>
      </c>
      <c r="H3242" s="18">
        <v>46132</v>
      </c>
      <c r="I3242" s="18"/>
      <c r="J3242" s="17" t="s">
        <v>3230</v>
      </c>
      <c r="K3242" s="17" t="s">
        <v>2210</v>
      </c>
      <c r="L3242" t="str">
        <f>IF(COUNTIFS(ZSOHSD058[订单号数值], ZSOHPP055[[#This Row],[订单号数值]], ZSOHSD058[行項目], ZSOHPP055[[#This Row],[行項目]])&gt;0, "Y", "")</f>
        <v>Y</v>
      </c>
      <c r="M3242">
        <f>IF(ZSOHPP055[[#This Row],[銷售訂單]]="", "", --ZSOHPP055[[#This Row],[銷售訂單]])</f>
        <v>6084688</v>
      </c>
    </row>
    <row r="3243" spans="1:13">
      <c r="A3243" s="17" t="s">
        <v>1986</v>
      </c>
      <c r="B3243" s="19">
        <v>16420.741000000002</v>
      </c>
      <c r="C3243" s="19">
        <v>0</v>
      </c>
      <c r="D3243" s="19">
        <v>16420.741000000002</v>
      </c>
      <c r="E3243" s="19">
        <v>0</v>
      </c>
      <c r="F3243" s="17" t="s">
        <v>2000</v>
      </c>
      <c r="G3243" s="17" t="s">
        <v>20</v>
      </c>
      <c r="H3243" s="18">
        <v>46132</v>
      </c>
      <c r="I3243" s="18"/>
      <c r="J3243" s="17" t="s">
        <v>3230</v>
      </c>
      <c r="K3243" s="17" t="s">
        <v>2210</v>
      </c>
      <c r="L3243" t="str">
        <f>IF(COUNTIFS(ZSOHSD058[订单号数值], ZSOHPP055[[#This Row],[订单号数值]], ZSOHSD058[行項目], ZSOHPP055[[#This Row],[行項目]])&gt;0, "Y", "")</f>
        <v>Y</v>
      </c>
      <c r="M3243">
        <f>IF(ZSOHPP055[[#This Row],[銷售訂單]]="", "", --ZSOHPP055[[#This Row],[銷售訂單]])</f>
        <v>6084688</v>
      </c>
    </row>
    <row r="3244" spans="1:13">
      <c r="A3244" s="17" t="s">
        <v>1986</v>
      </c>
      <c r="B3244" s="19">
        <v>16420.741000000002</v>
      </c>
      <c r="C3244" s="19">
        <v>0</v>
      </c>
      <c r="D3244" s="19">
        <v>16420.741000000002</v>
      </c>
      <c r="E3244" s="19">
        <v>0</v>
      </c>
      <c r="F3244" s="17" t="s">
        <v>1989</v>
      </c>
      <c r="G3244" s="17" t="s">
        <v>20</v>
      </c>
      <c r="H3244" s="18">
        <v>46132</v>
      </c>
      <c r="I3244" s="18"/>
      <c r="J3244" s="17" t="s">
        <v>3230</v>
      </c>
      <c r="K3244" s="17" t="s">
        <v>2210</v>
      </c>
      <c r="L3244" t="str">
        <f>IF(COUNTIFS(ZSOHSD058[订单号数值], ZSOHPP055[[#This Row],[订单号数值]], ZSOHSD058[行項目], ZSOHPP055[[#This Row],[行項目]])&gt;0, "Y", "")</f>
        <v>Y</v>
      </c>
      <c r="M3244">
        <f>IF(ZSOHPP055[[#This Row],[銷售訂單]]="", "", --ZSOHPP055[[#This Row],[銷售訂單]])</f>
        <v>6084688</v>
      </c>
    </row>
    <row r="3245" spans="1:13">
      <c r="A3245" s="17" t="s">
        <v>1986</v>
      </c>
      <c r="B3245" s="19">
        <v>16420.741000000002</v>
      </c>
      <c r="C3245" s="19">
        <v>0</v>
      </c>
      <c r="D3245" s="19">
        <v>16420.741000000002</v>
      </c>
      <c r="E3245" s="19">
        <v>0</v>
      </c>
      <c r="F3245" s="17" t="s">
        <v>1990</v>
      </c>
      <c r="G3245" s="17" t="s">
        <v>20</v>
      </c>
      <c r="H3245" s="18">
        <v>46132</v>
      </c>
      <c r="I3245" s="18"/>
      <c r="J3245" s="17" t="s">
        <v>3230</v>
      </c>
      <c r="K3245" s="17" t="s">
        <v>2210</v>
      </c>
      <c r="L3245" t="str">
        <f>IF(COUNTIFS(ZSOHSD058[订单号数值], ZSOHPP055[[#This Row],[订单号数值]], ZSOHSD058[行項目], ZSOHPP055[[#This Row],[行項目]])&gt;0, "Y", "")</f>
        <v>Y</v>
      </c>
      <c r="M3245">
        <f>IF(ZSOHPP055[[#This Row],[銷售訂單]]="", "", --ZSOHPP055[[#This Row],[銷售訂單]])</f>
        <v>6084688</v>
      </c>
    </row>
    <row r="3246" spans="1:13">
      <c r="A3246" s="17" t="s">
        <v>1986</v>
      </c>
      <c r="B3246" s="19">
        <v>16420.741000000002</v>
      </c>
      <c r="C3246" s="19">
        <v>0</v>
      </c>
      <c r="D3246" s="19">
        <v>16420.741000000002</v>
      </c>
      <c r="E3246" s="19">
        <v>0</v>
      </c>
      <c r="F3246" s="17" t="s">
        <v>1991</v>
      </c>
      <c r="G3246" s="17" t="s">
        <v>20</v>
      </c>
      <c r="H3246" s="18">
        <v>46132</v>
      </c>
      <c r="I3246" s="18"/>
      <c r="J3246" s="17" t="s">
        <v>3230</v>
      </c>
      <c r="K3246" s="17" t="s">
        <v>2210</v>
      </c>
      <c r="L3246" t="str">
        <f>IF(COUNTIFS(ZSOHSD058[订单号数值], ZSOHPP055[[#This Row],[订单号数值]], ZSOHSD058[行項目], ZSOHPP055[[#This Row],[行項目]])&gt;0, "Y", "")</f>
        <v>Y</v>
      </c>
      <c r="M3246">
        <f>IF(ZSOHPP055[[#This Row],[銷售訂單]]="", "", --ZSOHPP055[[#This Row],[銷售訂單]])</f>
        <v>6084688</v>
      </c>
    </row>
    <row r="3247" spans="1:13">
      <c r="A3247" s="17" t="s">
        <v>1249</v>
      </c>
      <c r="B3247" s="19">
        <v>5877.3410000000003</v>
      </c>
      <c r="C3247" s="19">
        <v>0</v>
      </c>
      <c r="D3247" s="19">
        <v>5877.3410000000003</v>
      </c>
      <c r="E3247" s="19">
        <v>0</v>
      </c>
      <c r="F3247" s="17" t="s">
        <v>1272</v>
      </c>
      <c r="G3247" s="17" t="s">
        <v>23</v>
      </c>
      <c r="H3247" s="18">
        <v>46133</v>
      </c>
      <c r="I3247" s="18"/>
      <c r="J3247" s="17" t="s">
        <v>3178</v>
      </c>
      <c r="K3247" s="17" t="s">
        <v>2210</v>
      </c>
      <c r="L3247" t="str">
        <f>IF(COUNTIFS(ZSOHSD058[订单号数值], ZSOHPP055[[#This Row],[订单号数值]], ZSOHSD058[行項目], ZSOHPP055[[#This Row],[行項目]])&gt;0, "Y", "")</f>
        <v>Y</v>
      </c>
      <c r="M3247">
        <f>IF(ZSOHPP055[[#This Row],[銷售訂單]]="", "", --ZSOHPP055[[#This Row],[銷售訂單]])</f>
        <v>6083860</v>
      </c>
    </row>
    <row r="3248" spans="1:13">
      <c r="A3248" s="17" t="s">
        <v>1249</v>
      </c>
      <c r="B3248" s="19">
        <v>12595.868</v>
      </c>
      <c r="C3248" s="19">
        <v>0</v>
      </c>
      <c r="D3248" s="19">
        <v>12595.868</v>
      </c>
      <c r="E3248" s="19">
        <v>0</v>
      </c>
      <c r="F3248" s="17" t="s">
        <v>1273</v>
      </c>
      <c r="G3248" s="17" t="s">
        <v>23</v>
      </c>
      <c r="H3248" s="18">
        <v>46133</v>
      </c>
      <c r="I3248" s="18"/>
      <c r="J3248" s="17" t="s">
        <v>3205</v>
      </c>
      <c r="K3248" s="17" t="s">
        <v>2210</v>
      </c>
      <c r="L3248" t="str">
        <f>IF(COUNTIFS(ZSOHSD058[订单号数值], ZSOHPP055[[#This Row],[订单号数值]], ZSOHSD058[行項目], ZSOHPP055[[#This Row],[行項目]])&gt;0, "Y", "")</f>
        <v>Y</v>
      </c>
      <c r="M3248">
        <f>IF(ZSOHPP055[[#This Row],[銷售訂單]]="", "", --ZSOHPP055[[#This Row],[銷售訂單]])</f>
        <v>6084305</v>
      </c>
    </row>
    <row r="3249" spans="1:13">
      <c r="A3249" s="17" t="s">
        <v>1249</v>
      </c>
      <c r="B3249" s="19">
        <v>1820.43</v>
      </c>
      <c r="C3249" s="19">
        <v>0</v>
      </c>
      <c r="D3249" s="19">
        <v>1820.43</v>
      </c>
      <c r="E3249" s="19">
        <v>0</v>
      </c>
      <c r="F3249" s="17" t="s">
        <v>1274</v>
      </c>
      <c r="G3249" s="17" t="s">
        <v>23</v>
      </c>
      <c r="H3249" s="18">
        <v>46133</v>
      </c>
      <c r="I3249" s="18"/>
      <c r="J3249" s="17" t="s">
        <v>3205</v>
      </c>
      <c r="K3249" s="17" t="s">
        <v>2217</v>
      </c>
      <c r="L3249" t="str">
        <f>IF(COUNTIFS(ZSOHSD058[订单号数值], ZSOHPP055[[#This Row],[订单号数值]], ZSOHSD058[行項目], ZSOHPP055[[#This Row],[行項目]])&gt;0, "Y", "")</f>
        <v>Y</v>
      </c>
      <c r="M3249">
        <f>IF(ZSOHPP055[[#This Row],[銷售訂單]]="", "", --ZSOHPP055[[#This Row],[銷售訂單]])</f>
        <v>6084305</v>
      </c>
    </row>
    <row r="3250" spans="1:13">
      <c r="A3250" s="17" t="s">
        <v>1367</v>
      </c>
      <c r="B3250" s="19">
        <v>5739.3990000000003</v>
      </c>
      <c r="C3250" s="19">
        <v>0</v>
      </c>
      <c r="D3250" s="19">
        <v>5739.3990000000003</v>
      </c>
      <c r="E3250" s="19">
        <v>0</v>
      </c>
      <c r="F3250" s="17" t="s">
        <v>3882</v>
      </c>
      <c r="G3250" s="17" t="s">
        <v>23</v>
      </c>
      <c r="H3250" s="18">
        <v>46133</v>
      </c>
      <c r="I3250" s="18"/>
      <c r="J3250" s="17" t="s">
        <v>3215</v>
      </c>
      <c r="K3250" s="17" t="s">
        <v>2215</v>
      </c>
      <c r="L3250" t="str">
        <f>IF(COUNTIFS(ZSOHSD058[订单号数值], ZSOHPP055[[#This Row],[订单号数值]], ZSOHSD058[行項目], ZSOHPP055[[#This Row],[行項目]])&gt;0, "Y", "")</f>
        <v/>
      </c>
      <c r="M3250">
        <f>IF(ZSOHPP055[[#This Row],[銷售訂單]]="", "", --ZSOHPP055[[#This Row],[銷售訂單]])</f>
        <v>6084385</v>
      </c>
    </row>
    <row r="3251" spans="1:13">
      <c r="A3251" s="17" t="s">
        <v>2104</v>
      </c>
      <c r="B3251" s="19">
        <v>15635.316999999999</v>
      </c>
      <c r="C3251" s="19">
        <v>0</v>
      </c>
      <c r="D3251" s="19">
        <v>15635.316999999999</v>
      </c>
      <c r="E3251" s="19">
        <v>0</v>
      </c>
      <c r="F3251" s="17" t="s">
        <v>2108</v>
      </c>
      <c r="G3251" s="17" t="s">
        <v>23</v>
      </c>
      <c r="H3251" s="18">
        <v>46133</v>
      </c>
      <c r="I3251" s="18"/>
      <c r="J3251" s="17" t="s">
        <v>3205</v>
      </c>
      <c r="K3251" s="17" t="s">
        <v>2220</v>
      </c>
      <c r="L3251" t="str">
        <f>IF(COUNTIFS(ZSOHSD058[订单号数值], ZSOHPP055[[#This Row],[订单号数值]], ZSOHSD058[行項目], ZSOHPP055[[#This Row],[行項目]])&gt;0, "Y", "")</f>
        <v>Y</v>
      </c>
      <c r="M3251">
        <f>IF(ZSOHPP055[[#This Row],[銷售訂單]]="", "", --ZSOHPP055[[#This Row],[銷售訂單]])</f>
        <v>6084305</v>
      </c>
    </row>
    <row r="3252" spans="1:13">
      <c r="A3252" s="17" t="s">
        <v>208</v>
      </c>
      <c r="B3252" s="19">
        <v>2352</v>
      </c>
      <c r="C3252" s="19">
        <v>0</v>
      </c>
      <c r="D3252" s="19">
        <v>2352</v>
      </c>
      <c r="E3252" s="19">
        <v>0</v>
      </c>
      <c r="F3252" s="17" t="s">
        <v>3525</v>
      </c>
      <c r="G3252" s="17" t="s">
        <v>23</v>
      </c>
      <c r="H3252" s="18">
        <v>46134</v>
      </c>
      <c r="I3252" s="18"/>
      <c r="J3252" s="17" t="s">
        <v>3196</v>
      </c>
      <c r="K3252" s="17" t="s">
        <v>2215</v>
      </c>
      <c r="L3252" t="str">
        <f>IF(COUNTIFS(ZSOHSD058[订单号数值], ZSOHPP055[[#This Row],[订单号数值]], ZSOHSD058[行項目], ZSOHPP055[[#This Row],[行項目]])&gt;0, "Y", "")</f>
        <v>Y</v>
      </c>
      <c r="M3252">
        <f>IF(ZSOHPP055[[#This Row],[銷售訂單]]="", "", --ZSOHPP055[[#This Row],[銷售訂單]])</f>
        <v>6084057</v>
      </c>
    </row>
    <row r="3253" spans="1:13">
      <c r="A3253" s="17" t="s">
        <v>647</v>
      </c>
      <c r="B3253" s="19">
        <v>482.822</v>
      </c>
      <c r="C3253" s="19">
        <v>24</v>
      </c>
      <c r="D3253" s="19">
        <v>458.822</v>
      </c>
      <c r="E3253" s="19">
        <v>24</v>
      </c>
      <c r="F3253" s="17" t="s">
        <v>4129</v>
      </c>
      <c r="G3253" s="17" t="s">
        <v>20</v>
      </c>
      <c r="H3253" s="18">
        <v>46134</v>
      </c>
      <c r="I3253" s="18"/>
      <c r="J3253" s="17" t="s">
        <v>3242</v>
      </c>
      <c r="K3253" s="17" t="s">
        <v>2210</v>
      </c>
      <c r="L3253" t="str">
        <f>IF(COUNTIFS(ZSOHSD058[订单号数值], ZSOHPP055[[#This Row],[订单号数值]], ZSOHSD058[行項目], ZSOHPP055[[#This Row],[行項目]])&gt;0, "Y", "")</f>
        <v>Y</v>
      </c>
      <c r="M3253">
        <f>IF(ZSOHPP055[[#This Row],[銷售訂單]]="", "", --ZSOHPP055[[#This Row],[銷售訂單]])</f>
        <v>6084894</v>
      </c>
    </row>
    <row r="3254" spans="1:13">
      <c r="A3254" s="17" t="s">
        <v>935</v>
      </c>
      <c r="B3254" s="19">
        <v>15978.24</v>
      </c>
      <c r="C3254" s="19">
        <v>23</v>
      </c>
      <c r="D3254" s="19">
        <v>15955.24</v>
      </c>
      <c r="E3254" s="19">
        <v>23</v>
      </c>
      <c r="F3254" s="17" t="s">
        <v>4130</v>
      </c>
      <c r="G3254" s="17" t="s">
        <v>20</v>
      </c>
      <c r="H3254" s="18">
        <v>46134</v>
      </c>
      <c r="I3254" s="18"/>
      <c r="J3254" s="17" t="s">
        <v>4131</v>
      </c>
      <c r="K3254" s="17" t="s">
        <v>2210</v>
      </c>
      <c r="L3254" t="str">
        <f>IF(COUNTIFS(ZSOHSD058[订单号数值], ZSOHPP055[[#This Row],[订单号数值]], ZSOHSD058[行項目], ZSOHPP055[[#This Row],[行項目]])&gt;0, "Y", "")</f>
        <v>Y</v>
      </c>
      <c r="M3254">
        <f>IF(ZSOHPP055[[#This Row],[銷售訂單]]="", "", --ZSOHPP055[[#This Row],[銷售訂單]])</f>
        <v>6084893</v>
      </c>
    </row>
    <row r="3255" spans="1:13">
      <c r="A3255" s="17" t="s">
        <v>1757</v>
      </c>
      <c r="B3255" s="19">
        <v>30</v>
      </c>
      <c r="C3255" s="19">
        <v>29</v>
      </c>
      <c r="D3255" s="19">
        <v>1</v>
      </c>
      <c r="E3255" s="19">
        <v>29</v>
      </c>
      <c r="F3255" s="17" t="s">
        <v>4048</v>
      </c>
      <c r="G3255" s="17" t="s">
        <v>22</v>
      </c>
      <c r="H3255" s="18">
        <v>46134</v>
      </c>
      <c r="I3255" s="18">
        <v>46135</v>
      </c>
      <c r="J3255" s="17" t="s">
        <v>3217</v>
      </c>
      <c r="K3255" s="17" t="s">
        <v>2210</v>
      </c>
      <c r="L3255" t="str">
        <f>IF(COUNTIFS(ZSOHSD058[订单号数值], ZSOHPP055[[#This Row],[订单号数值]], ZSOHSD058[行項目], ZSOHPP055[[#This Row],[行項目]])&gt;0, "Y", "")</f>
        <v>Y</v>
      </c>
      <c r="M3255">
        <f>IF(ZSOHPP055[[#This Row],[銷售訂單]]="", "", --ZSOHPP055[[#This Row],[銷售訂單]])</f>
        <v>6084404</v>
      </c>
    </row>
    <row r="3256" spans="1:13">
      <c r="A3256" s="17" t="s">
        <v>1763</v>
      </c>
      <c r="B3256" s="19">
        <v>5780.1120000000001</v>
      </c>
      <c r="C3256" s="19">
        <v>0</v>
      </c>
      <c r="D3256" s="19">
        <v>5780.1120000000001</v>
      </c>
      <c r="E3256" s="19">
        <v>0</v>
      </c>
      <c r="F3256" s="17" t="s">
        <v>4049</v>
      </c>
      <c r="G3256" s="17" t="s">
        <v>20</v>
      </c>
      <c r="H3256" s="18">
        <v>46134</v>
      </c>
      <c r="I3256" s="18"/>
      <c r="J3256" s="17" t="s">
        <v>3144</v>
      </c>
      <c r="K3256" s="17" t="s">
        <v>2210</v>
      </c>
      <c r="L3256" t="str">
        <f>IF(COUNTIFS(ZSOHSD058[订单号数值], ZSOHPP055[[#This Row],[订单号数值]], ZSOHSD058[行項目], ZSOHPP055[[#This Row],[行項目]])&gt;0, "Y", "")</f>
        <v>Y</v>
      </c>
      <c r="M3256">
        <f>IF(ZSOHPP055[[#This Row],[銷售訂單]]="", "", --ZSOHPP055[[#This Row],[銷售訂單]])</f>
        <v>6083477</v>
      </c>
    </row>
    <row r="3257" spans="1:13">
      <c r="A3257" s="17" t="s">
        <v>1763</v>
      </c>
      <c r="B3257" s="19">
        <v>841.55799999999999</v>
      </c>
      <c r="C3257" s="19">
        <v>119.5</v>
      </c>
      <c r="D3257" s="19">
        <v>722.05799999999999</v>
      </c>
      <c r="E3257" s="19">
        <v>0</v>
      </c>
      <c r="F3257" s="17" t="s">
        <v>4051</v>
      </c>
      <c r="G3257" s="17" t="s">
        <v>20</v>
      </c>
      <c r="H3257" s="18">
        <v>46134</v>
      </c>
      <c r="I3257" s="18"/>
      <c r="J3257" s="17" t="s">
        <v>3144</v>
      </c>
      <c r="K3257" s="17" t="s">
        <v>2210</v>
      </c>
      <c r="L3257" t="str">
        <f>IF(COUNTIFS(ZSOHSD058[订单号数值], ZSOHPP055[[#This Row],[订单号数值]], ZSOHSD058[行項目], ZSOHPP055[[#This Row],[行項目]])&gt;0, "Y", "")</f>
        <v>Y</v>
      </c>
      <c r="M3257">
        <f>IF(ZSOHPP055[[#This Row],[銷售訂單]]="", "", --ZSOHPP055[[#This Row],[銷售訂單]])</f>
        <v>6083477</v>
      </c>
    </row>
    <row r="3258" spans="1:13">
      <c r="A3258" s="17" t="s">
        <v>1763</v>
      </c>
      <c r="B3258" s="19">
        <v>1041.0619999999999</v>
      </c>
      <c r="C3258" s="19">
        <v>0</v>
      </c>
      <c r="D3258" s="19">
        <v>1041.0619999999999</v>
      </c>
      <c r="E3258" s="19">
        <v>0</v>
      </c>
      <c r="F3258" s="17" t="s">
        <v>4050</v>
      </c>
      <c r="G3258" s="17" t="s">
        <v>20</v>
      </c>
      <c r="H3258" s="18">
        <v>46134</v>
      </c>
      <c r="I3258" s="18"/>
      <c r="J3258" s="17" t="s">
        <v>3060</v>
      </c>
      <c r="K3258" s="17" t="s">
        <v>2210</v>
      </c>
      <c r="L3258" t="str">
        <f>IF(COUNTIFS(ZSOHSD058[订单号数值], ZSOHPP055[[#This Row],[订单号数值]], ZSOHSD058[行項目], ZSOHPP055[[#This Row],[行項目]])&gt;0, "Y", "")</f>
        <v>Y</v>
      </c>
      <c r="M3258">
        <f>IF(ZSOHPP055[[#This Row],[銷售訂單]]="", "", --ZSOHPP055[[#This Row],[銷售訂單]])</f>
        <v>6082061</v>
      </c>
    </row>
    <row r="3259" spans="1:13">
      <c r="A3259" s="17" t="s">
        <v>4139</v>
      </c>
      <c r="B3259" s="19">
        <v>43</v>
      </c>
      <c r="C3259" s="19">
        <v>0</v>
      </c>
      <c r="D3259" s="19">
        <v>43</v>
      </c>
      <c r="E3259" s="19">
        <v>0</v>
      </c>
      <c r="F3259" s="17" t="s">
        <v>4140</v>
      </c>
      <c r="G3259" s="17" t="s">
        <v>24</v>
      </c>
      <c r="H3259" s="18">
        <v>46135</v>
      </c>
      <c r="I3259" s="18"/>
      <c r="J3259" s="17" t="s">
        <v>4133</v>
      </c>
      <c r="K3259" s="17" t="s">
        <v>2210</v>
      </c>
      <c r="L3259" t="str">
        <f>IF(COUNTIFS(ZSOHSD058[订单号数值], ZSOHPP055[[#This Row],[订单号数值]], ZSOHSD058[行項目], ZSOHPP055[[#This Row],[行項目]])&gt;0, "Y", "")</f>
        <v>Y</v>
      </c>
      <c r="M3259">
        <f>IF(ZSOHPP055[[#This Row],[銷售訂單]]="", "", --ZSOHPP055[[#This Row],[銷售訂單]])</f>
        <v>6084637</v>
      </c>
    </row>
    <row r="3260" spans="1:13">
      <c r="A3260" s="17" t="s">
        <v>301</v>
      </c>
      <c r="B3260" s="19">
        <v>7307.23</v>
      </c>
      <c r="C3260" s="19">
        <v>0</v>
      </c>
      <c r="D3260" s="19">
        <v>7307.23</v>
      </c>
      <c r="E3260" s="19">
        <v>0</v>
      </c>
      <c r="F3260" s="17" t="s">
        <v>5301</v>
      </c>
      <c r="G3260" s="17" t="s">
        <v>20</v>
      </c>
      <c r="H3260" s="18">
        <v>46135</v>
      </c>
      <c r="I3260" s="18"/>
      <c r="J3260" s="17" t="s">
        <v>3194</v>
      </c>
      <c r="K3260" s="17" t="s">
        <v>2210</v>
      </c>
      <c r="L3260" t="str">
        <f>IF(COUNTIFS(ZSOHSD058[订单号数值], ZSOHPP055[[#This Row],[订单号数值]], ZSOHSD058[行項目], ZSOHPP055[[#This Row],[行項目]])&gt;0, "Y", "")</f>
        <v>Y</v>
      </c>
      <c r="M3260">
        <f>IF(ZSOHPP055[[#This Row],[銷售訂單]]="", "", --ZSOHPP055[[#This Row],[銷售訂單]])</f>
        <v>6084019</v>
      </c>
    </row>
    <row r="3261" spans="1:13">
      <c r="A3261" s="17" t="s">
        <v>915</v>
      </c>
      <c r="B3261" s="19">
        <v>0.01</v>
      </c>
      <c r="C3261" s="19">
        <v>0</v>
      </c>
      <c r="D3261" s="19">
        <v>0.01</v>
      </c>
      <c r="E3261" s="19">
        <v>0</v>
      </c>
      <c r="F3261" s="17" t="s">
        <v>4141</v>
      </c>
      <c r="G3261" s="17" t="s">
        <v>20</v>
      </c>
      <c r="H3261" s="18">
        <v>46135</v>
      </c>
      <c r="I3261" s="18">
        <v>46135</v>
      </c>
      <c r="J3261" s="17" t="s">
        <v>3186</v>
      </c>
      <c r="K3261" s="17" t="s">
        <v>2210</v>
      </c>
      <c r="L3261" t="str">
        <f>IF(COUNTIFS(ZSOHSD058[订单号数值], ZSOHPP055[[#This Row],[订单号数值]], ZSOHSD058[行項目], ZSOHPP055[[#This Row],[行項目]])&gt;0, "Y", "")</f>
        <v>Y</v>
      </c>
      <c r="M3261">
        <f>IF(ZSOHPP055[[#This Row],[銷售訂單]]="", "", --ZSOHPP055[[#This Row],[銷售訂單]])</f>
        <v>6083909</v>
      </c>
    </row>
    <row r="3262" spans="1:13">
      <c r="A3262" s="17" t="s">
        <v>915</v>
      </c>
      <c r="B3262" s="19">
        <v>4176.241</v>
      </c>
      <c r="C3262" s="19">
        <v>0</v>
      </c>
      <c r="D3262" s="19">
        <v>4176.241</v>
      </c>
      <c r="E3262" s="19">
        <v>0</v>
      </c>
      <c r="F3262" s="17" t="s">
        <v>5306</v>
      </c>
      <c r="G3262" s="17" t="s">
        <v>20</v>
      </c>
      <c r="H3262" s="18">
        <v>46135</v>
      </c>
      <c r="I3262" s="18"/>
      <c r="J3262" s="17" t="s">
        <v>3186</v>
      </c>
      <c r="K3262" s="17" t="s">
        <v>2210</v>
      </c>
      <c r="L3262" t="str">
        <f>IF(COUNTIFS(ZSOHSD058[订单号数值], ZSOHPP055[[#This Row],[订单号数值]], ZSOHSD058[行項目], ZSOHPP055[[#This Row],[行項目]])&gt;0, "Y", "")</f>
        <v>Y</v>
      </c>
      <c r="M3262">
        <f>IF(ZSOHPP055[[#This Row],[銷售訂單]]="", "", --ZSOHPP055[[#This Row],[銷售訂單]])</f>
        <v>6083909</v>
      </c>
    </row>
    <row r="3263" spans="1:13">
      <c r="A3263" s="17" t="s">
        <v>5284</v>
      </c>
      <c r="B3263" s="19">
        <v>851.35699999999997</v>
      </c>
      <c r="C3263" s="19">
        <v>0</v>
      </c>
      <c r="D3263" s="19">
        <v>851.35699999999997</v>
      </c>
      <c r="E3263" s="19">
        <v>0</v>
      </c>
      <c r="F3263" s="17" t="s">
        <v>5285</v>
      </c>
      <c r="G3263" s="17" t="s">
        <v>20</v>
      </c>
      <c r="H3263" s="18">
        <v>46135</v>
      </c>
      <c r="I3263" s="18"/>
      <c r="J3263" s="17" t="s">
        <v>4134</v>
      </c>
      <c r="K3263" s="17" t="s">
        <v>2210</v>
      </c>
      <c r="L3263" t="str">
        <f>IF(COUNTIFS(ZSOHSD058[订单号数值], ZSOHPP055[[#This Row],[订单号数值]], ZSOHSD058[行項目], ZSOHPP055[[#This Row],[行項目]])&gt;0, "Y", "")</f>
        <v>Y</v>
      </c>
      <c r="M3263">
        <f>IF(ZSOHPP055[[#This Row],[銷售訂單]]="", "", --ZSOHPP055[[#This Row],[銷售訂單]])</f>
        <v>6084927</v>
      </c>
    </row>
    <row r="3264" spans="1:13">
      <c r="A3264" s="17" t="s">
        <v>5284</v>
      </c>
      <c r="B3264" s="19">
        <v>5679.7110000000002</v>
      </c>
      <c r="C3264" s="19">
        <v>0</v>
      </c>
      <c r="D3264" s="19">
        <v>5679.7110000000002</v>
      </c>
      <c r="E3264" s="19">
        <v>0</v>
      </c>
      <c r="F3264" s="17" t="s">
        <v>5287</v>
      </c>
      <c r="G3264" s="17" t="s">
        <v>20</v>
      </c>
      <c r="H3264" s="18">
        <v>46135</v>
      </c>
      <c r="I3264" s="18"/>
      <c r="J3264" s="17" t="s">
        <v>4134</v>
      </c>
      <c r="K3264" s="17" t="s">
        <v>2210</v>
      </c>
      <c r="L3264" t="str">
        <f>IF(COUNTIFS(ZSOHSD058[订单号数值], ZSOHPP055[[#This Row],[订单号数值]], ZSOHSD058[行項目], ZSOHPP055[[#This Row],[行項目]])&gt;0, "Y", "")</f>
        <v>Y</v>
      </c>
      <c r="M3264">
        <f>IF(ZSOHPP055[[#This Row],[銷售訂單]]="", "", --ZSOHPP055[[#This Row],[銷售訂單]])</f>
        <v>6084927</v>
      </c>
    </row>
    <row r="3265" spans="1:13">
      <c r="A3265" s="17" t="s">
        <v>5284</v>
      </c>
      <c r="B3265" s="19">
        <v>6139.3760000000002</v>
      </c>
      <c r="C3265" s="19">
        <v>0</v>
      </c>
      <c r="D3265" s="19">
        <v>6139.3760000000002</v>
      </c>
      <c r="E3265" s="19">
        <v>0</v>
      </c>
      <c r="F3265" s="17" t="s">
        <v>5286</v>
      </c>
      <c r="G3265" s="17" t="s">
        <v>20</v>
      </c>
      <c r="H3265" s="18">
        <v>46135</v>
      </c>
      <c r="I3265" s="18"/>
      <c r="J3265" s="17" t="s">
        <v>4134</v>
      </c>
      <c r="K3265" s="17" t="s">
        <v>2210</v>
      </c>
      <c r="L3265" t="str">
        <f>IF(COUNTIFS(ZSOHSD058[订单号数值], ZSOHPP055[[#This Row],[订单号数值]], ZSOHSD058[行項目], ZSOHPP055[[#This Row],[行項目]])&gt;0, "Y", "")</f>
        <v>Y</v>
      </c>
      <c r="M3265">
        <f>IF(ZSOHPP055[[#This Row],[銷售訂單]]="", "", --ZSOHPP055[[#This Row],[銷售訂單]])</f>
        <v>6084927</v>
      </c>
    </row>
    <row r="3266" spans="1:13">
      <c r="A3266" s="17" t="s">
        <v>4142</v>
      </c>
      <c r="B3266" s="19">
        <v>120.12</v>
      </c>
      <c r="C3266" s="19">
        <v>0</v>
      </c>
      <c r="D3266" s="19">
        <v>120.12</v>
      </c>
      <c r="E3266" s="19">
        <v>0</v>
      </c>
      <c r="F3266" s="17" t="s">
        <v>4143</v>
      </c>
      <c r="G3266" s="17" t="s">
        <v>23</v>
      </c>
      <c r="H3266" s="18">
        <v>46135</v>
      </c>
      <c r="I3266" s="18"/>
      <c r="J3266" s="17" t="s">
        <v>4137</v>
      </c>
      <c r="K3266" s="17" t="s">
        <v>2210</v>
      </c>
      <c r="L3266" t="str">
        <f>IF(COUNTIFS(ZSOHSD058[订单号数值], ZSOHPP055[[#This Row],[订单号数值]], ZSOHSD058[行項目], ZSOHPP055[[#This Row],[行項目]])&gt;0, "Y", "")</f>
        <v>Y</v>
      </c>
      <c r="M3266">
        <f>IF(ZSOHPP055[[#This Row],[銷售訂單]]="", "", --ZSOHPP055[[#This Row],[銷售訂單]])</f>
        <v>6085520</v>
      </c>
    </row>
    <row r="3267" spans="1:13">
      <c r="A3267" s="17" t="s">
        <v>1447</v>
      </c>
      <c r="B3267" s="19">
        <v>2057.8229999999999</v>
      </c>
      <c r="C3267" s="19">
        <v>0</v>
      </c>
      <c r="D3267" s="19">
        <v>2057.8229999999999</v>
      </c>
      <c r="E3267" s="19">
        <v>0</v>
      </c>
      <c r="F3267" s="17" t="s">
        <v>5307</v>
      </c>
      <c r="G3267" s="17" t="s">
        <v>23</v>
      </c>
      <c r="H3267" s="18">
        <v>46135</v>
      </c>
      <c r="I3267" s="18"/>
      <c r="J3267" s="17" t="s">
        <v>3215</v>
      </c>
      <c r="K3267" s="17" t="s">
        <v>2216</v>
      </c>
      <c r="L3267" t="str">
        <f>IF(COUNTIFS(ZSOHSD058[订单号数值], ZSOHPP055[[#This Row],[订单号数值]], ZSOHSD058[行項目], ZSOHPP055[[#This Row],[行項目]])&gt;0, "Y", "")</f>
        <v>Y</v>
      </c>
      <c r="M3267">
        <f>IF(ZSOHPP055[[#This Row],[銷售訂單]]="", "", --ZSOHPP055[[#This Row],[銷售訂單]])</f>
        <v>6084385</v>
      </c>
    </row>
    <row r="3268" spans="1:13">
      <c r="A3268" s="17" t="s">
        <v>1763</v>
      </c>
      <c r="B3268" s="19">
        <v>6631.7330000000002</v>
      </c>
      <c r="C3268" s="19">
        <v>0</v>
      </c>
      <c r="D3268" s="19">
        <v>6631.7330000000002</v>
      </c>
      <c r="E3268" s="19">
        <v>0</v>
      </c>
      <c r="F3268" s="17" t="s">
        <v>5308</v>
      </c>
      <c r="G3268" s="17" t="s">
        <v>20</v>
      </c>
      <c r="H3268" s="18">
        <v>46135</v>
      </c>
      <c r="I3268" s="18"/>
      <c r="J3268" s="17" t="s">
        <v>5309</v>
      </c>
      <c r="K3268" s="17" t="s">
        <v>2210</v>
      </c>
      <c r="L3268" t="str">
        <f>IF(COUNTIFS(ZSOHSD058[订单号数值], ZSOHPP055[[#This Row],[订单号数值]], ZSOHSD058[行項目], ZSOHPP055[[#This Row],[行項目]])&gt;0, "Y", "")</f>
        <v>Y</v>
      </c>
      <c r="M3268">
        <f>IF(ZSOHPP055[[#This Row],[銷售訂單]]="", "", --ZSOHPP055[[#This Row],[銷售訂單]])</f>
        <v>6083483</v>
      </c>
    </row>
    <row r="3269" spans="1:13">
      <c r="A3269" s="17" t="s">
        <v>555</v>
      </c>
      <c r="B3269" s="19">
        <v>786.87199999999996</v>
      </c>
      <c r="C3269" s="19">
        <v>0</v>
      </c>
      <c r="D3269" s="19">
        <v>786.87199999999996</v>
      </c>
      <c r="E3269" s="19">
        <v>0</v>
      </c>
      <c r="F3269" s="17" t="s">
        <v>5302</v>
      </c>
      <c r="G3269" s="17" t="s">
        <v>24</v>
      </c>
      <c r="H3269" s="18">
        <v>46136</v>
      </c>
      <c r="I3269" s="18"/>
      <c r="J3269" s="17" t="s">
        <v>5303</v>
      </c>
      <c r="K3269" s="17" t="s">
        <v>2210</v>
      </c>
      <c r="L3269" t="str">
        <f>IF(COUNTIFS(ZSOHSD058[订单号数值], ZSOHPP055[[#This Row],[订单号数值]], ZSOHSD058[行項目], ZSOHPP055[[#This Row],[行項目]])&gt;0, "Y", "")</f>
        <v>Y</v>
      </c>
      <c r="M3269">
        <f>IF(ZSOHPP055[[#This Row],[銷售訂單]]="", "", --ZSOHPP055[[#This Row],[銷售訂單]])</f>
        <v>6085201</v>
      </c>
    </row>
    <row r="3270" spans="1:13">
      <c r="A3270" s="17" t="s">
        <v>693</v>
      </c>
      <c r="B3270" s="19">
        <v>18978.669000000002</v>
      </c>
      <c r="C3270" s="19">
        <v>0</v>
      </c>
      <c r="D3270" s="19">
        <v>18978.669000000002</v>
      </c>
      <c r="E3270" s="19">
        <v>0</v>
      </c>
      <c r="F3270" s="17" t="s">
        <v>5304</v>
      </c>
      <c r="G3270" s="17" t="s">
        <v>24</v>
      </c>
      <c r="H3270" s="18">
        <v>46136</v>
      </c>
      <c r="I3270" s="18"/>
      <c r="J3270" s="17" t="s">
        <v>5305</v>
      </c>
      <c r="K3270" s="17" t="s">
        <v>2210</v>
      </c>
      <c r="L3270" t="str">
        <f>IF(COUNTIFS(ZSOHSD058[订单号数值], ZSOHPP055[[#This Row],[订单号数值]], ZSOHSD058[行項目], ZSOHPP055[[#This Row],[行項目]])&gt;0, "Y", "")</f>
        <v>Y</v>
      </c>
      <c r="M3270">
        <f>IF(ZSOHPP055[[#This Row],[銷售訂單]]="", "", --ZSOHPP055[[#This Row],[銷售訂單]])</f>
        <v>6085187</v>
      </c>
    </row>
    <row r="3271" spans="1:13">
      <c r="A3271" s="17" t="s">
        <v>5310</v>
      </c>
      <c r="B3271" s="19">
        <v>25.004999999999999</v>
      </c>
      <c r="C3271" s="19">
        <v>0</v>
      </c>
      <c r="D3271" s="19">
        <v>25.004999999999999</v>
      </c>
      <c r="E3271" s="19">
        <v>0</v>
      </c>
      <c r="F3271" s="17" t="s">
        <v>5311</v>
      </c>
      <c r="G3271" s="17" t="s">
        <v>23</v>
      </c>
      <c r="H3271" s="18">
        <v>46136</v>
      </c>
      <c r="I3271" s="18"/>
      <c r="J3271" s="17" t="s">
        <v>5312</v>
      </c>
      <c r="K3271" s="17" t="s">
        <v>2210</v>
      </c>
      <c r="L3271" t="str">
        <f>IF(COUNTIFS(ZSOHSD058[订单号数值], ZSOHPP055[[#This Row],[订单号数值]], ZSOHSD058[行項目], ZSOHPP055[[#This Row],[行項目]])&gt;0, "Y", "")</f>
        <v>Y</v>
      </c>
      <c r="M3271">
        <f>IF(ZSOHPP055[[#This Row],[銷售訂單]]="", "", --ZSOHPP055[[#This Row],[銷售訂單]])</f>
        <v>4179122</v>
      </c>
    </row>
    <row r="3272" spans="1:13">
      <c r="A3272"/>
      <c r="B3272"/>
      <c r="C3272"/>
      <c r="D3272"/>
      <c r="E3272"/>
      <c r="F3272"/>
      <c r="G3272"/>
      <c r="H3272"/>
      <c r="I3272"/>
      <c r="J3272"/>
      <c r="K3272"/>
      <c r="L3272" t="str">
        <f>IF(COUNTIFS(ZSOHSD058[订单号数值], ZSOHPP055[[#This Row],[订单号数值]], ZSOHSD058[行項目], ZSOHPP055[[#This Row],[行項目]])&gt;0, "Y", "")</f>
        <v/>
      </c>
      <c r="M3272" t="str">
        <f>IF(ZSOHPP055[[#This Row],[銷售訂單]]="", "", --ZSOHPP055[[#This Row],[銷售訂單]])</f>
        <v/>
      </c>
    </row>
    <row r="3273" spans="1:13">
      <c r="A3273"/>
      <c r="B3273"/>
      <c r="C3273"/>
      <c r="D3273"/>
      <c r="E3273"/>
      <c r="F3273"/>
      <c r="G3273"/>
      <c r="H3273"/>
      <c r="I3273"/>
      <c r="J3273"/>
      <c r="K3273"/>
      <c r="L3273" t="str">
        <f>IF(COUNTIFS(ZSOHSD058[订单号数值], ZSOHPP055[[#This Row],[订单号数值]], ZSOHSD058[行項目], ZSOHPP055[[#This Row],[行項目]])&gt;0, "Y", "")</f>
        <v/>
      </c>
      <c r="M3273" t="str">
        <f>IF(ZSOHPP055[[#This Row],[銷售訂單]]="", "", --ZSOHPP055[[#This Row],[銷售訂單]])</f>
        <v/>
      </c>
    </row>
    <row r="3274" spans="1:13">
      <c r="A3274"/>
      <c r="B3274"/>
      <c r="C3274"/>
      <c r="D3274"/>
      <c r="E3274"/>
      <c r="F3274"/>
      <c r="G3274"/>
      <c r="H3274"/>
      <c r="I3274"/>
      <c r="J3274"/>
      <c r="K3274"/>
      <c r="L3274" t="str">
        <f>IF(COUNTIFS(ZSOHSD058[订单号数值], ZSOHPP055[[#This Row],[订单号数值]], ZSOHSD058[行項目], ZSOHPP055[[#This Row],[行項目]])&gt;0, "Y", "")</f>
        <v/>
      </c>
      <c r="M3274" t="str">
        <f>IF(ZSOHPP055[[#This Row],[銷售訂單]]="", "", --ZSOHPP055[[#This Row],[銷售訂單]])</f>
        <v/>
      </c>
    </row>
    <row r="3275" spans="1:13">
      <c r="A3275"/>
      <c r="B3275"/>
      <c r="C3275"/>
      <c r="D3275"/>
      <c r="E3275"/>
      <c r="F3275"/>
      <c r="G3275"/>
      <c r="H3275"/>
      <c r="I3275"/>
      <c r="J3275"/>
      <c r="K3275"/>
      <c r="L3275" t="str">
        <f>IF(COUNTIFS(ZSOHSD058[订单号数值], ZSOHPP055[[#This Row],[订单号数值]], ZSOHSD058[行項目], ZSOHPP055[[#This Row],[行項目]])&gt;0, "Y", "")</f>
        <v/>
      </c>
      <c r="M3275" t="str">
        <f>IF(ZSOHPP055[[#This Row],[銷售訂單]]="", "", --ZSOHPP055[[#This Row],[銷售訂單]])</f>
        <v/>
      </c>
    </row>
    <row r="3276" spans="1:13">
      <c r="A3276"/>
      <c r="B3276"/>
      <c r="C3276"/>
      <c r="D3276"/>
      <c r="E3276"/>
      <c r="F3276"/>
      <c r="G3276"/>
      <c r="H3276"/>
      <c r="I3276"/>
      <c r="J3276"/>
      <c r="K3276"/>
      <c r="L3276" t="str">
        <f>IF(COUNTIFS(ZSOHSD058[订单号数值], ZSOHPP055[[#This Row],[订单号数值]], ZSOHSD058[行項目], ZSOHPP055[[#This Row],[行項目]])&gt;0, "Y", "")</f>
        <v/>
      </c>
      <c r="M3276" t="str">
        <f>IF(ZSOHPP055[[#This Row],[銷售訂單]]="", "", --ZSOHPP055[[#This Row],[銷售訂單]])</f>
        <v/>
      </c>
    </row>
    <row r="3277" spans="1:13">
      <c r="A3277"/>
      <c r="B3277"/>
      <c r="C3277"/>
      <c r="D3277"/>
      <c r="E3277"/>
      <c r="F3277"/>
      <c r="G3277"/>
      <c r="H3277"/>
      <c r="I3277"/>
      <c r="J3277"/>
      <c r="K3277"/>
      <c r="L3277" t="str">
        <f>IF(COUNTIFS(ZSOHSD058[订单号数值], ZSOHPP055[[#This Row],[订单号数值]], ZSOHSD058[行項目], ZSOHPP055[[#This Row],[行項目]])&gt;0, "Y", "")</f>
        <v/>
      </c>
      <c r="M3277" t="str">
        <f>IF(ZSOHPP055[[#This Row],[銷售訂單]]="", "", --ZSOHPP055[[#This Row],[銷售訂單]])</f>
        <v/>
      </c>
    </row>
    <row r="3278" spans="1:13">
      <c r="A3278"/>
      <c r="B3278"/>
      <c r="C3278"/>
      <c r="D3278"/>
      <c r="E3278"/>
      <c r="F3278"/>
      <c r="G3278"/>
      <c r="H3278"/>
      <c r="I3278"/>
      <c r="J3278"/>
      <c r="K3278"/>
      <c r="L3278" t="str">
        <f>IF(COUNTIFS(ZSOHSD058[订单号数值], ZSOHPP055[[#This Row],[订单号数值]], ZSOHSD058[行項目], ZSOHPP055[[#This Row],[行項目]])&gt;0, "Y", "")</f>
        <v/>
      </c>
      <c r="M3278" t="str">
        <f>IF(ZSOHPP055[[#This Row],[銷售訂單]]="", "", --ZSOHPP055[[#This Row],[銷售訂單]])</f>
        <v/>
      </c>
    </row>
    <row r="3279" spans="1:13">
      <c r="A3279"/>
      <c r="B3279"/>
      <c r="C3279"/>
      <c r="D3279"/>
      <c r="E3279"/>
      <c r="F3279"/>
      <c r="G3279"/>
      <c r="H3279"/>
      <c r="I3279"/>
      <c r="J3279"/>
      <c r="K3279"/>
      <c r="L3279" t="str">
        <f>IF(COUNTIFS(ZSOHSD058[订单号数值], ZSOHPP055[[#This Row],[订单号数值]], ZSOHSD058[行項目], ZSOHPP055[[#This Row],[行項目]])&gt;0, "Y", "")</f>
        <v/>
      </c>
      <c r="M3279" t="str">
        <f>IF(ZSOHPP055[[#This Row],[銷售訂單]]="", "", --ZSOHPP055[[#This Row],[銷售訂單]])</f>
        <v/>
      </c>
    </row>
    <row r="3280" spans="1:13">
      <c r="A3280"/>
      <c r="B3280"/>
      <c r="C3280"/>
      <c r="D3280"/>
      <c r="E3280"/>
      <c r="F3280"/>
      <c r="G3280"/>
      <c r="H3280"/>
      <c r="I3280"/>
      <c r="J3280"/>
      <c r="K3280"/>
      <c r="L3280" t="str">
        <f>IF(COUNTIFS(ZSOHSD058[订单号数值], ZSOHPP055[[#This Row],[订单号数值]], ZSOHSD058[行項目], ZSOHPP055[[#This Row],[行項目]])&gt;0, "Y", "")</f>
        <v/>
      </c>
      <c r="M3280" t="str">
        <f>IF(ZSOHPP055[[#This Row],[銷售訂單]]="", "", --ZSOHPP055[[#This Row],[銷售訂單]])</f>
        <v/>
      </c>
    </row>
    <row r="3281" spans="1:13">
      <c r="A3281"/>
      <c r="B3281"/>
      <c r="C3281"/>
      <c r="D3281"/>
      <c r="E3281"/>
      <c r="F3281"/>
      <c r="G3281"/>
      <c r="H3281"/>
      <c r="I3281"/>
      <c r="J3281"/>
      <c r="K3281"/>
      <c r="L3281" t="str">
        <f>IF(COUNTIFS(ZSOHSD058[订单号数值], ZSOHPP055[[#This Row],[订单号数值]], ZSOHSD058[行項目], ZSOHPP055[[#This Row],[行項目]])&gt;0, "Y", "")</f>
        <v/>
      </c>
      <c r="M3281" t="str">
        <f>IF(ZSOHPP055[[#This Row],[銷售訂單]]="", "", --ZSOHPP055[[#This Row],[銷售訂單]])</f>
        <v/>
      </c>
    </row>
    <row r="3282" spans="1:13">
      <c r="A3282"/>
      <c r="B3282"/>
      <c r="C3282"/>
      <c r="D3282"/>
      <c r="E3282"/>
      <c r="F3282"/>
      <c r="G3282"/>
      <c r="H3282"/>
      <c r="I3282"/>
      <c r="J3282"/>
      <c r="K3282"/>
      <c r="L3282" t="str">
        <f>IF(COUNTIFS(ZSOHSD058[订单号数值], ZSOHPP055[[#This Row],[订单号数值]], ZSOHSD058[行項目], ZSOHPP055[[#This Row],[行項目]])&gt;0, "Y", "")</f>
        <v/>
      </c>
      <c r="M3282" t="str">
        <f>IF(ZSOHPP055[[#This Row],[銷售訂單]]="", "", --ZSOHPP055[[#This Row],[銷售訂單]])</f>
        <v/>
      </c>
    </row>
    <row r="3283" spans="1:13">
      <c r="A3283"/>
      <c r="B3283"/>
      <c r="C3283"/>
      <c r="D3283"/>
      <c r="E3283"/>
      <c r="F3283"/>
      <c r="G3283"/>
      <c r="H3283"/>
      <c r="I3283"/>
      <c r="J3283"/>
      <c r="K3283"/>
      <c r="L3283" t="str">
        <f>IF(COUNTIFS(ZSOHSD058[订单号数值], ZSOHPP055[[#This Row],[订单号数值]], ZSOHSD058[行項目], ZSOHPP055[[#This Row],[行項目]])&gt;0, "Y", "")</f>
        <v/>
      </c>
      <c r="M3283" t="str">
        <f>IF(ZSOHPP055[[#This Row],[銷售訂單]]="", "", --ZSOHPP055[[#This Row],[銷售訂單]])</f>
        <v/>
      </c>
    </row>
    <row r="3284" spans="1:13">
      <c r="A3284"/>
      <c r="B3284"/>
      <c r="C3284"/>
      <c r="D3284"/>
      <c r="E3284"/>
      <c r="F3284"/>
      <c r="G3284"/>
      <c r="H3284"/>
      <c r="I3284"/>
      <c r="J3284"/>
      <c r="K3284"/>
      <c r="L3284" t="str">
        <f>IF(COUNTIFS(ZSOHSD058[订单号数值], ZSOHPP055[[#This Row],[订单号数值]], ZSOHSD058[行項目], ZSOHPP055[[#This Row],[行項目]])&gt;0, "Y", "")</f>
        <v/>
      </c>
      <c r="M3284" t="str">
        <f>IF(ZSOHPP055[[#This Row],[銷售訂單]]="", "", --ZSOHPP055[[#This Row],[銷售訂單]])</f>
        <v/>
      </c>
    </row>
    <row r="3285" spans="1:13">
      <c r="A3285"/>
      <c r="B3285"/>
      <c r="C3285"/>
      <c r="D3285"/>
      <c r="E3285"/>
      <c r="F3285"/>
      <c r="G3285"/>
      <c r="H3285"/>
      <c r="I3285"/>
      <c r="J3285"/>
      <c r="K3285"/>
      <c r="L3285" t="str">
        <f>IF(COUNTIFS(ZSOHSD058[订单号数值], ZSOHPP055[[#This Row],[订单号数值]], ZSOHSD058[行項目], ZSOHPP055[[#This Row],[行項目]])&gt;0, "Y", "")</f>
        <v/>
      </c>
      <c r="M3285" t="str">
        <f>IF(ZSOHPP055[[#This Row],[銷售訂單]]="", "", --ZSOHPP055[[#This Row],[銷售訂單]])</f>
        <v/>
      </c>
    </row>
    <row r="3286" spans="1:13">
      <c r="A3286"/>
      <c r="B3286"/>
      <c r="C3286"/>
      <c r="D3286"/>
      <c r="E3286"/>
      <c r="F3286"/>
      <c r="G3286"/>
      <c r="H3286"/>
      <c r="I3286"/>
      <c r="J3286"/>
      <c r="K3286"/>
      <c r="L3286" t="str">
        <f>IF(COUNTIFS(ZSOHSD058[订单号数值], ZSOHPP055[[#This Row],[订单号数值]], ZSOHSD058[行項目], ZSOHPP055[[#This Row],[行項目]])&gt;0, "Y", "")</f>
        <v/>
      </c>
      <c r="M3286" t="str">
        <f>IF(ZSOHPP055[[#This Row],[銷售訂單]]="", "", --ZSOHPP055[[#This Row],[銷售訂單]])</f>
        <v/>
      </c>
    </row>
    <row r="3287" spans="1:13">
      <c r="A3287"/>
      <c r="B3287"/>
      <c r="C3287"/>
      <c r="D3287"/>
      <c r="E3287"/>
      <c r="F3287"/>
      <c r="G3287"/>
      <c r="H3287"/>
      <c r="I3287"/>
      <c r="J3287"/>
      <c r="K3287"/>
      <c r="L3287" t="str">
        <f>IF(COUNTIFS(ZSOHSD058[订单号数值], ZSOHPP055[[#This Row],[订单号数值]], ZSOHSD058[行項目], ZSOHPP055[[#This Row],[行項目]])&gt;0, "Y", "")</f>
        <v/>
      </c>
      <c r="M3287" t="str">
        <f>IF(ZSOHPP055[[#This Row],[銷售訂單]]="", "", --ZSOHPP055[[#This Row],[銷售訂單]])</f>
        <v/>
      </c>
    </row>
    <row r="3288" spans="1:13">
      <c r="A3288"/>
      <c r="B3288"/>
      <c r="C3288"/>
      <c r="D3288"/>
      <c r="E3288"/>
      <c r="F3288"/>
      <c r="G3288"/>
      <c r="H3288"/>
      <c r="I3288"/>
      <c r="J3288"/>
      <c r="K3288"/>
      <c r="L3288" t="str">
        <f>IF(COUNTIFS(ZSOHSD058[订单号数值], ZSOHPP055[[#This Row],[订单号数值]], ZSOHSD058[行項目], ZSOHPP055[[#This Row],[行項目]])&gt;0, "Y", "")</f>
        <v/>
      </c>
      <c r="M3288" t="str">
        <f>IF(ZSOHPP055[[#This Row],[銷售訂單]]="", "", --ZSOHPP055[[#This Row],[銷售訂單]])</f>
        <v/>
      </c>
    </row>
    <row r="3289" spans="1:13">
      <c r="A3289"/>
      <c r="B3289"/>
      <c r="C3289"/>
      <c r="D3289"/>
      <c r="E3289"/>
      <c r="F3289"/>
      <c r="G3289"/>
      <c r="H3289"/>
      <c r="I3289"/>
      <c r="J3289"/>
      <c r="K3289"/>
      <c r="L3289" t="str">
        <f>IF(COUNTIFS(ZSOHSD058[订单号数值], ZSOHPP055[[#This Row],[订单号数值]], ZSOHSD058[行項目], ZSOHPP055[[#This Row],[行項目]])&gt;0, "Y", "")</f>
        <v/>
      </c>
      <c r="M3289" t="str">
        <f>IF(ZSOHPP055[[#This Row],[銷售訂單]]="", "", --ZSOHPP055[[#This Row],[銷售訂單]])</f>
        <v/>
      </c>
    </row>
    <row r="3290" spans="1:13">
      <c r="A3290"/>
      <c r="B3290"/>
      <c r="C3290"/>
      <c r="D3290"/>
      <c r="E3290"/>
      <c r="F3290"/>
      <c r="G3290"/>
      <c r="H3290"/>
      <c r="I3290"/>
      <c r="J3290"/>
      <c r="K3290"/>
      <c r="L3290" t="str">
        <f>IF(COUNTIFS(ZSOHSD058[订单号数值], ZSOHPP055[[#This Row],[订单号数值]], ZSOHSD058[行項目], ZSOHPP055[[#This Row],[行項目]])&gt;0, "Y", "")</f>
        <v/>
      </c>
      <c r="M3290" t="str">
        <f>IF(ZSOHPP055[[#This Row],[銷售訂單]]="", "", --ZSOHPP055[[#This Row],[銷售訂單]])</f>
        <v/>
      </c>
    </row>
    <row r="3291" spans="1:13">
      <c r="A3291"/>
      <c r="B3291"/>
      <c r="C3291"/>
      <c r="D3291"/>
      <c r="E3291"/>
      <c r="F3291"/>
      <c r="G3291"/>
      <c r="H3291"/>
      <c r="I3291"/>
      <c r="J3291"/>
      <c r="K3291"/>
      <c r="L3291" t="str">
        <f>IF(COUNTIFS(ZSOHSD058[订单号数值], ZSOHPP055[[#This Row],[订单号数值]], ZSOHSD058[行項目], ZSOHPP055[[#This Row],[行項目]])&gt;0, "Y", "")</f>
        <v/>
      </c>
      <c r="M3291" t="str">
        <f>IF(ZSOHPP055[[#This Row],[銷售訂單]]="", "", --ZSOHPP055[[#This Row],[銷售訂單]])</f>
        <v/>
      </c>
    </row>
    <row r="3292" spans="1:13">
      <c r="A3292"/>
      <c r="B3292"/>
      <c r="C3292"/>
      <c r="D3292"/>
      <c r="E3292"/>
      <c r="F3292"/>
      <c r="G3292"/>
      <c r="H3292"/>
      <c r="I3292"/>
      <c r="J3292"/>
      <c r="K3292"/>
      <c r="L3292" t="str">
        <f>IF(COUNTIFS(ZSOHSD058[订单号数值], ZSOHPP055[[#This Row],[订单号数值]], ZSOHSD058[行項目], ZSOHPP055[[#This Row],[行項目]])&gt;0, "Y", "")</f>
        <v/>
      </c>
      <c r="M3292" t="str">
        <f>IF(ZSOHPP055[[#This Row],[銷售訂單]]="", "", --ZSOHPP055[[#This Row],[銷售訂單]])</f>
        <v/>
      </c>
    </row>
    <row r="3293" spans="1:13">
      <c r="A3293"/>
      <c r="B3293"/>
      <c r="C3293"/>
      <c r="D3293"/>
      <c r="E3293"/>
      <c r="F3293"/>
      <c r="G3293"/>
      <c r="H3293"/>
      <c r="I3293"/>
      <c r="J3293"/>
      <c r="K3293"/>
      <c r="L3293" t="str">
        <f>IF(COUNTIFS(ZSOHSD058[订单号数值], ZSOHPP055[[#This Row],[订单号数值]], ZSOHSD058[行項目], ZSOHPP055[[#This Row],[行項目]])&gt;0, "Y", "")</f>
        <v/>
      </c>
      <c r="M3293" t="str">
        <f>IF(ZSOHPP055[[#This Row],[銷售訂單]]="", "", --ZSOHPP055[[#This Row],[銷售訂單]])</f>
        <v/>
      </c>
    </row>
    <row r="3294" spans="1:13">
      <c r="A3294"/>
      <c r="B3294"/>
      <c r="C3294"/>
      <c r="D3294"/>
      <c r="E3294"/>
      <c r="F3294"/>
      <c r="G3294"/>
      <c r="H3294"/>
      <c r="I3294"/>
      <c r="J3294"/>
      <c r="K3294"/>
      <c r="L3294" t="str">
        <f>IF(COUNTIFS(ZSOHSD058[订单号数值], ZSOHPP055[[#This Row],[订单号数值]], ZSOHSD058[行項目], ZSOHPP055[[#This Row],[行項目]])&gt;0, "Y", "")</f>
        <v/>
      </c>
      <c r="M3294" t="str">
        <f>IF(ZSOHPP055[[#This Row],[銷售訂單]]="", "", --ZSOHPP055[[#This Row],[銷售訂單]])</f>
        <v/>
      </c>
    </row>
    <row r="3295" spans="1:13">
      <c r="A3295"/>
      <c r="B3295"/>
      <c r="C3295"/>
      <c r="D3295"/>
      <c r="E3295"/>
      <c r="F3295"/>
      <c r="G3295"/>
      <c r="H3295"/>
      <c r="I3295"/>
      <c r="J3295"/>
      <c r="K3295"/>
      <c r="L3295" t="str">
        <f>IF(COUNTIFS(ZSOHSD058[订单号数值], ZSOHPP055[[#This Row],[订单号数值]], ZSOHSD058[行項目], ZSOHPP055[[#This Row],[行項目]])&gt;0, "Y", "")</f>
        <v/>
      </c>
      <c r="M3295" t="str">
        <f>IF(ZSOHPP055[[#This Row],[銷售訂單]]="", "", --ZSOHPP055[[#This Row],[銷售訂單]])</f>
        <v/>
      </c>
    </row>
    <row r="3296" spans="1:13">
      <c r="A3296"/>
      <c r="B3296"/>
      <c r="C3296"/>
      <c r="D3296"/>
      <c r="E3296"/>
      <c r="F3296"/>
      <c r="G3296"/>
      <c r="H3296"/>
      <c r="I3296"/>
      <c r="J3296"/>
      <c r="K3296"/>
      <c r="L3296" t="str">
        <f>IF(COUNTIFS(ZSOHSD058[订单号数值], ZSOHPP055[[#This Row],[订单号数值]], ZSOHSD058[行項目], ZSOHPP055[[#This Row],[行項目]])&gt;0, "Y", "")</f>
        <v/>
      </c>
      <c r="M3296" t="str">
        <f>IF(ZSOHPP055[[#This Row],[銷售訂單]]="", "", --ZSOHPP055[[#This Row],[銷售訂單]])</f>
        <v/>
      </c>
    </row>
    <row r="3297" spans="1:13">
      <c r="A3297"/>
      <c r="B3297"/>
      <c r="C3297"/>
      <c r="D3297"/>
      <c r="E3297"/>
      <c r="F3297"/>
      <c r="G3297"/>
      <c r="H3297"/>
      <c r="I3297"/>
      <c r="J3297"/>
      <c r="K3297"/>
      <c r="L3297" t="str">
        <f>IF(COUNTIFS(ZSOHSD058[订单号数值], ZSOHPP055[[#This Row],[订单号数值]], ZSOHSD058[行項目], ZSOHPP055[[#This Row],[行項目]])&gt;0, "Y", "")</f>
        <v/>
      </c>
      <c r="M3297" t="str">
        <f>IF(ZSOHPP055[[#This Row],[銷售訂單]]="", "", --ZSOHPP055[[#This Row],[銷售訂單]])</f>
        <v/>
      </c>
    </row>
    <row r="3298" spans="1:13">
      <c r="A3298"/>
      <c r="B3298"/>
      <c r="C3298"/>
      <c r="D3298"/>
      <c r="E3298"/>
      <c r="F3298"/>
      <c r="G3298"/>
      <c r="H3298"/>
      <c r="I3298"/>
      <c r="J3298"/>
      <c r="K3298"/>
      <c r="L3298" t="str">
        <f>IF(COUNTIFS(ZSOHSD058[订单号数值], ZSOHPP055[[#This Row],[订单号数值]], ZSOHSD058[行項目], ZSOHPP055[[#This Row],[行項目]])&gt;0, "Y", "")</f>
        <v/>
      </c>
      <c r="M3298" t="str">
        <f>IF(ZSOHPP055[[#This Row],[銷售訂單]]="", "", --ZSOHPP055[[#This Row],[銷售訂單]])</f>
        <v/>
      </c>
    </row>
    <row r="3299" spans="1:13">
      <c r="A3299"/>
      <c r="B3299"/>
      <c r="C3299"/>
      <c r="D3299"/>
      <c r="E3299"/>
      <c r="F3299"/>
      <c r="G3299"/>
      <c r="H3299"/>
      <c r="I3299"/>
      <c r="J3299"/>
      <c r="K3299"/>
      <c r="L3299" t="str">
        <f>IF(COUNTIFS(ZSOHSD058[订单号数值], ZSOHPP055[[#This Row],[订单号数值]], ZSOHSD058[行項目], ZSOHPP055[[#This Row],[行項目]])&gt;0, "Y", "")</f>
        <v/>
      </c>
      <c r="M3299" t="str">
        <f>IF(ZSOHPP055[[#This Row],[銷售訂單]]="", "", --ZSOHPP055[[#This Row],[銷售訂單]])</f>
        <v/>
      </c>
    </row>
    <row r="3300" spans="1:13">
      <c r="A3300"/>
      <c r="B3300"/>
      <c r="C3300"/>
      <c r="D3300"/>
      <c r="E3300"/>
      <c r="F3300"/>
      <c r="G3300"/>
      <c r="H3300"/>
      <c r="I3300"/>
      <c r="J3300"/>
      <c r="K3300"/>
      <c r="L3300" t="str">
        <f>IF(COUNTIFS(ZSOHSD058[订单号数值], ZSOHPP055[[#This Row],[订单号数值]], ZSOHSD058[行項目], ZSOHPP055[[#This Row],[行項目]])&gt;0, "Y", "")</f>
        <v/>
      </c>
      <c r="M3300" t="str">
        <f>IF(ZSOHPP055[[#This Row],[銷售訂單]]="", "", --ZSOHPP055[[#This Row],[銷售訂單]])</f>
        <v/>
      </c>
    </row>
    <row r="3301" spans="1:13">
      <c r="A3301"/>
      <c r="B3301"/>
      <c r="C3301"/>
      <c r="D3301"/>
      <c r="E3301"/>
      <c r="F3301"/>
      <c r="G3301"/>
      <c r="H3301"/>
      <c r="I3301"/>
      <c r="J3301"/>
      <c r="K3301"/>
      <c r="L3301" t="str">
        <f>IF(COUNTIFS(ZSOHSD058[订单号数值], ZSOHPP055[[#This Row],[订单号数值]], ZSOHSD058[行項目], ZSOHPP055[[#This Row],[行項目]])&gt;0, "Y", "")</f>
        <v/>
      </c>
      <c r="M3301" t="str">
        <f>IF(ZSOHPP055[[#This Row],[銷售訂單]]="", "", --ZSOHPP055[[#This Row],[銷售訂單]])</f>
        <v/>
      </c>
    </row>
    <row r="3302" spans="1:13">
      <c r="A3302"/>
      <c r="B3302"/>
      <c r="C3302"/>
      <c r="D3302"/>
      <c r="E3302"/>
      <c r="F3302"/>
      <c r="G3302"/>
      <c r="H3302"/>
      <c r="I3302"/>
      <c r="J3302"/>
      <c r="K3302"/>
      <c r="L3302" t="str">
        <f>IF(COUNTIFS(ZSOHSD058[订单号数值], ZSOHPP055[[#This Row],[订单号数值]], ZSOHSD058[行項目], ZSOHPP055[[#This Row],[行項目]])&gt;0, "Y", "")</f>
        <v/>
      </c>
      <c r="M3302" t="str">
        <f>IF(ZSOHPP055[[#This Row],[銷售訂單]]="", "", --ZSOHPP055[[#This Row],[銷售訂單]])</f>
        <v/>
      </c>
    </row>
    <row r="3303" spans="1:13">
      <c r="A3303"/>
      <c r="B3303"/>
      <c r="C3303"/>
      <c r="D3303"/>
      <c r="E3303"/>
      <c r="F3303"/>
      <c r="G3303"/>
      <c r="H3303"/>
      <c r="I3303"/>
      <c r="J3303"/>
      <c r="K3303"/>
      <c r="L3303" t="str">
        <f>IF(COUNTIFS(ZSOHSD058[订单号数值], ZSOHPP055[[#This Row],[订单号数值]], ZSOHSD058[行項目], ZSOHPP055[[#This Row],[行項目]])&gt;0, "Y", "")</f>
        <v/>
      </c>
      <c r="M3303" t="str">
        <f>IF(ZSOHPP055[[#This Row],[銷售訂單]]="", "", --ZSOHPP055[[#This Row],[銷售訂單]])</f>
        <v/>
      </c>
    </row>
    <row r="3304" spans="1:13">
      <c r="A3304"/>
      <c r="B3304"/>
      <c r="C3304"/>
      <c r="D3304"/>
      <c r="E3304"/>
      <c r="F3304"/>
      <c r="G3304"/>
      <c r="H3304"/>
      <c r="I3304"/>
      <c r="J3304"/>
      <c r="K3304"/>
      <c r="L3304" t="str">
        <f>IF(COUNTIFS(ZSOHSD058[订单号数值], ZSOHPP055[[#This Row],[订单号数值]], ZSOHSD058[行項目], ZSOHPP055[[#This Row],[行項目]])&gt;0, "Y", "")</f>
        <v/>
      </c>
      <c r="M3304" t="str">
        <f>IF(ZSOHPP055[[#This Row],[銷售訂單]]="", "", --ZSOHPP055[[#This Row],[銷售訂單]])</f>
        <v/>
      </c>
    </row>
    <row r="3305" spans="1:13">
      <c r="A3305"/>
      <c r="B3305"/>
      <c r="C3305"/>
      <c r="D3305"/>
      <c r="E3305"/>
      <c r="F3305"/>
      <c r="G3305"/>
      <c r="H3305"/>
      <c r="I3305"/>
      <c r="J3305"/>
      <c r="K3305"/>
      <c r="L3305" t="str">
        <f>IF(COUNTIFS(ZSOHSD058[订单号数值], ZSOHPP055[[#This Row],[订单号数值]], ZSOHSD058[行項目], ZSOHPP055[[#This Row],[行項目]])&gt;0, "Y", "")</f>
        <v/>
      </c>
      <c r="M3305" t="str">
        <f>IF(ZSOHPP055[[#This Row],[銷售訂單]]="", "", --ZSOHPP055[[#This Row],[銷售訂單]])</f>
        <v/>
      </c>
    </row>
    <row r="3306" spans="1:13">
      <c r="A3306"/>
      <c r="B3306"/>
      <c r="C3306"/>
      <c r="D3306"/>
      <c r="E3306"/>
      <c r="F3306"/>
      <c r="G3306"/>
      <c r="H3306"/>
      <c r="I3306"/>
      <c r="J3306"/>
      <c r="K3306"/>
      <c r="L3306" t="str">
        <f>IF(COUNTIFS(ZSOHSD058[订单号数值], ZSOHPP055[[#This Row],[订单号数值]], ZSOHSD058[行項目], ZSOHPP055[[#This Row],[行項目]])&gt;0, "Y", "")</f>
        <v/>
      </c>
      <c r="M3306" t="str">
        <f>IF(ZSOHPP055[[#This Row],[銷售訂單]]="", "", --ZSOHPP055[[#This Row],[銷售訂單]])</f>
        <v/>
      </c>
    </row>
    <row r="3307" spans="1:13">
      <c r="A3307"/>
      <c r="B3307"/>
      <c r="C3307"/>
      <c r="D3307"/>
      <c r="E3307"/>
      <c r="F3307"/>
      <c r="G3307"/>
      <c r="H3307"/>
      <c r="I3307"/>
      <c r="J3307"/>
      <c r="K3307"/>
      <c r="L3307" t="str">
        <f>IF(COUNTIFS(ZSOHSD058[订单号数值], ZSOHPP055[[#This Row],[订单号数值]], ZSOHSD058[行項目], ZSOHPP055[[#This Row],[行項目]])&gt;0, "Y", "")</f>
        <v/>
      </c>
      <c r="M3307" t="str">
        <f>IF(ZSOHPP055[[#This Row],[銷售訂單]]="", "", --ZSOHPP055[[#This Row],[銷售訂單]])</f>
        <v/>
      </c>
    </row>
    <row r="3308" spans="1:13">
      <c r="A3308"/>
      <c r="B3308"/>
      <c r="C3308"/>
      <c r="D3308"/>
      <c r="E3308"/>
      <c r="F3308"/>
      <c r="G3308"/>
      <c r="H3308"/>
      <c r="I3308"/>
      <c r="J3308"/>
      <c r="K3308"/>
      <c r="L3308" t="str">
        <f>IF(COUNTIFS(ZSOHSD058[订单号数值], ZSOHPP055[[#This Row],[订单号数值]], ZSOHSD058[行項目], ZSOHPP055[[#This Row],[行項目]])&gt;0, "Y", "")</f>
        <v/>
      </c>
      <c r="M3308" t="str">
        <f>IF(ZSOHPP055[[#This Row],[銷售訂單]]="", "", --ZSOHPP055[[#This Row],[銷售訂單]])</f>
        <v/>
      </c>
    </row>
    <row r="3309" spans="1:13">
      <c r="A3309"/>
      <c r="B3309"/>
      <c r="C3309"/>
      <c r="D3309"/>
      <c r="E3309"/>
      <c r="F3309"/>
      <c r="G3309"/>
      <c r="H3309"/>
      <c r="I3309"/>
      <c r="J3309"/>
      <c r="K3309"/>
      <c r="L3309" t="str">
        <f>IF(COUNTIFS(ZSOHSD058[订单号数值], ZSOHPP055[[#This Row],[订单号数值]], ZSOHSD058[行項目], ZSOHPP055[[#This Row],[行項目]])&gt;0, "Y", "")</f>
        <v/>
      </c>
      <c r="M3309" t="str">
        <f>IF(ZSOHPP055[[#This Row],[銷售訂單]]="", "", --ZSOHPP055[[#This Row],[銷售訂單]])</f>
        <v/>
      </c>
    </row>
    <row r="3310" spans="1:13">
      <c r="A3310"/>
      <c r="B3310"/>
      <c r="C3310"/>
      <c r="D3310"/>
      <c r="E3310"/>
      <c r="F3310"/>
      <c r="G3310"/>
      <c r="H3310"/>
      <c r="I3310"/>
      <c r="J3310"/>
      <c r="K3310"/>
      <c r="L3310" t="str">
        <f>IF(COUNTIFS(ZSOHSD058[订单号数值], ZSOHPP055[[#This Row],[订单号数值]], ZSOHSD058[行項目], ZSOHPP055[[#This Row],[行項目]])&gt;0, "Y", "")</f>
        <v/>
      </c>
      <c r="M3310" t="str">
        <f>IF(ZSOHPP055[[#This Row],[銷售訂單]]="", "", --ZSOHPP055[[#This Row],[銷售訂單]])</f>
        <v/>
      </c>
    </row>
    <row r="3311" spans="1:13">
      <c r="A3311"/>
      <c r="B3311"/>
      <c r="C3311"/>
      <c r="D3311"/>
      <c r="E3311"/>
      <c r="F3311"/>
      <c r="G3311"/>
      <c r="H3311"/>
      <c r="I3311"/>
      <c r="J3311"/>
      <c r="K3311"/>
      <c r="L3311" t="str">
        <f>IF(COUNTIFS(ZSOHSD058[订单号数值], ZSOHPP055[[#This Row],[订单号数值]], ZSOHSD058[行項目], ZSOHPP055[[#This Row],[行項目]])&gt;0, "Y", "")</f>
        <v/>
      </c>
      <c r="M3311" t="str">
        <f>IF(ZSOHPP055[[#This Row],[銷售訂單]]="", "", --ZSOHPP055[[#This Row],[銷售訂單]])</f>
        <v/>
      </c>
    </row>
    <row r="3312" spans="1:13">
      <c r="A3312"/>
      <c r="B3312"/>
      <c r="C3312"/>
      <c r="D3312"/>
      <c r="E3312"/>
      <c r="F3312"/>
      <c r="G3312"/>
      <c r="H3312"/>
      <c r="I3312"/>
      <c r="J3312"/>
      <c r="K3312"/>
      <c r="L3312" t="str">
        <f>IF(COUNTIFS(ZSOHSD058[订单号数值], ZSOHPP055[[#This Row],[订单号数值]], ZSOHSD058[行項目], ZSOHPP055[[#This Row],[行項目]])&gt;0, "Y", "")</f>
        <v/>
      </c>
      <c r="M3312" t="str">
        <f>IF(ZSOHPP055[[#This Row],[銷售訂單]]="", "", --ZSOHPP055[[#This Row],[銷售訂單]])</f>
        <v/>
      </c>
    </row>
    <row r="3313" spans="1:13">
      <c r="A3313"/>
      <c r="B3313"/>
      <c r="C3313"/>
      <c r="D3313"/>
      <c r="E3313"/>
      <c r="F3313"/>
      <c r="G3313"/>
      <c r="H3313"/>
      <c r="I3313"/>
      <c r="J3313"/>
      <c r="K3313"/>
      <c r="L3313" t="str">
        <f>IF(COUNTIFS(ZSOHSD058[订单号数值], ZSOHPP055[[#This Row],[订单号数值]], ZSOHSD058[行項目], ZSOHPP055[[#This Row],[行項目]])&gt;0, "Y", "")</f>
        <v/>
      </c>
      <c r="M3313" t="str">
        <f>IF(ZSOHPP055[[#This Row],[銷售訂單]]="", "", --ZSOHPP055[[#This Row],[銷售訂單]])</f>
        <v/>
      </c>
    </row>
    <row r="3314" spans="1:13">
      <c r="A3314"/>
      <c r="B3314"/>
      <c r="C3314"/>
      <c r="D3314"/>
      <c r="E3314"/>
      <c r="F3314"/>
      <c r="G3314"/>
      <c r="H3314"/>
      <c r="I3314"/>
      <c r="J3314"/>
      <c r="K3314"/>
      <c r="L3314" t="str">
        <f>IF(COUNTIFS(ZSOHSD058[订单号数值], ZSOHPP055[[#This Row],[订单号数值]], ZSOHSD058[行項目], ZSOHPP055[[#This Row],[行項目]])&gt;0, "Y", "")</f>
        <v/>
      </c>
      <c r="M3314" t="str">
        <f>IF(ZSOHPP055[[#This Row],[銷售訂單]]="", "", --ZSOHPP055[[#This Row],[銷售訂單]])</f>
        <v/>
      </c>
    </row>
    <row r="3315" spans="1:13">
      <c r="A3315"/>
      <c r="B3315"/>
      <c r="C3315"/>
      <c r="D3315"/>
      <c r="E3315"/>
      <c r="F3315"/>
      <c r="G3315"/>
      <c r="H3315"/>
      <c r="I3315"/>
      <c r="J3315"/>
      <c r="K3315"/>
      <c r="L3315" t="str">
        <f>IF(COUNTIFS(ZSOHSD058[订单号数值], ZSOHPP055[[#This Row],[订单号数值]], ZSOHSD058[行項目], ZSOHPP055[[#This Row],[行項目]])&gt;0, "Y", "")</f>
        <v/>
      </c>
      <c r="M3315" t="str">
        <f>IF(ZSOHPP055[[#This Row],[銷售訂單]]="", "", --ZSOHPP055[[#This Row],[銷售訂單]])</f>
        <v/>
      </c>
    </row>
    <row r="3316" spans="1:13">
      <c r="A3316"/>
      <c r="B3316"/>
      <c r="C3316"/>
      <c r="D3316"/>
      <c r="E3316"/>
      <c r="F3316"/>
      <c r="G3316"/>
      <c r="H3316"/>
      <c r="I3316"/>
      <c r="J3316"/>
      <c r="K3316"/>
      <c r="L3316" t="str">
        <f>IF(COUNTIFS(ZSOHSD058[订单号数值], ZSOHPP055[[#This Row],[订单号数值]], ZSOHSD058[行項目], ZSOHPP055[[#This Row],[行項目]])&gt;0, "Y", "")</f>
        <v/>
      </c>
      <c r="M3316" t="str">
        <f>IF(ZSOHPP055[[#This Row],[銷售訂單]]="", "", --ZSOHPP055[[#This Row],[銷售訂單]])</f>
        <v/>
      </c>
    </row>
    <row r="3317" spans="1:13">
      <c r="A3317"/>
      <c r="B3317"/>
      <c r="C3317"/>
      <c r="D3317"/>
      <c r="E3317"/>
      <c r="F3317"/>
      <c r="G3317"/>
      <c r="H3317"/>
      <c r="I3317"/>
      <c r="J3317"/>
      <c r="K3317"/>
      <c r="L3317" t="str">
        <f>IF(COUNTIFS(ZSOHSD058[订单号数值], ZSOHPP055[[#This Row],[订单号数值]], ZSOHSD058[行項目], ZSOHPP055[[#This Row],[行項目]])&gt;0, "Y", "")</f>
        <v/>
      </c>
      <c r="M3317" t="str">
        <f>IF(ZSOHPP055[[#This Row],[銷售訂單]]="", "", --ZSOHPP055[[#This Row],[銷售訂單]])</f>
        <v/>
      </c>
    </row>
    <row r="3318" spans="1:13">
      <c r="A3318"/>
      <c r="B3318"/>
      <c r="C3318"/>
      <c r="D3318"/>
      <c r="E3318"/>
      <c r="F3318"/>
      <c r="G3318"/>
      <c r="H3318"/>
      <c r="I3318"/>
      <c r="J3318"/>
      <c r="K3318"/>
      <c r="L3318" t="str">
        <f>IF(COUNTIFS(ZSOHSD058[订单号数值], ZSOHPP055[[#This Row],[订单号数值]], ZSOHSD058[行項目], ZSOHPP055[[#This Row],[行項目]])&gt;0, "Y", "")</f>
        <v/>
      </c>
      <c r="M3318" t="str">
        <f>IF(ZSOHPP055[[#This Row],[銷售訂單]]="", "", --ZSOHPP055[[#This Row],[銷售訂單]])</f>
        <v/>
      </c>
    </row>
    <row r="3319" spans="1:13">
      <c r="A3319"/>
      <c r="B3319"/>
      <c r="C3319"/>
      <c r="D3319"/>
      <c r="E3319"/>
      <c r="F3319"/>
      <c r="G3319"/>
      <c r="H3319"/>
      <c r="I3319"/>
      <c r="J3319"/>
      <c r="K3319"/>
      <c r="L3319" t="str">
        <f>IF(COUNTIFS(ZSOHSD058[订单号数值], ZSOHPP055[[#This Row],[订单号数值]], ZSOHSD058[行項目], ZSOHPP055[[#This Row],[行項目]])&gt;0, "Y", "")</f>
        <v/>
      </c>
      <c r="M3319" t="str">
        <f>IF(ZSOHPP055[[#This Row],[銷售訂單]]="", "", --ZSOHPP055[[#This Row],[銷售訂單]])</f>
        <v/>
      </c>
    </row>
    <row r="3320" spans="1:13">
      <c r="A3320"/>
      <c r="B3320"/>
      <c r="C3320"/>
      <c r="D3320"/>
      <c r="E3320"/>
      <c r="F3320"/>
      <c r="G3320"/>
      <c r="H3320"/>
      <c r="I3320"/>
      <c r="J3320"/>
      <c r="K3320"/>
      <c r="L3320" t="str">
        <f>IF(COUNTIFS(ZSOHSD058[订单号数值], ZSOHPP055[[#This Row],[订单号数值]], ZSOHSD058[行項目], ZSOHPP055[[#This Row],[行項目]])&gt;0, "Y", "")</f>
        <v/>
      </c>
      <c r="M3320" t="str">
        <f>IF(ZSOHPP055[[#This Row],[銷售訂單]]="", "", --ZSOHPP055[[#This Row],[銷售訂單]])</f>
        <v/>
      </c>
    </row>
    <row r="3321" spans="1:13">
      <c r="A3321"/>
      <c r="B3321"/>
      <c r="C3321"/>
      <c r="D3321"/>
      <c r="E3321"/>
      <c r="F3321"/>
      <c r="G3321"/>
      <c r="H3321"/>
      <c r="I3321"/>
      <c r="J3321"/>
      <c r="K3321"/>
      <c r="L3321" t="str">
        <f>IF(COUNTIFS(ZSOHSD058[订单号数值], ZSOHPP055[[#This Row],[订单号数值]], ZSOHSD058[行項目], ZSOHPP055[[#This Row],[行項目]])&gt;0, "Y", "")</f>
        <v/>
      </c>
      <c r="M3321" t="str">
        <f>IF(ZSOHPP055[[#This Row],[銷售訂單]]="", "", --ZSOHPP055[[#This Row],[銷售訂單]])</f>
        <v/>
      </c>
    </row>
    <row r="3322" spans="1:13">
      <c r="A3322"/>
      <c r="B3322"/>
      <c r="C3322"/>
      <c r="D3322"/>
      <c r="E3322"/>
      <c r="F3322"/>
      <c r="G3322"/>
      <c r="H3322"/>
      <c r="I3322"/>
      <c r="J3322"/>
      <c r="K3322"/>
      <c r="L3322" t="str">
        <f>IF(COUNTIFS(ZSOHSD058[订单号数值], ZSOHPP055[[#This Row],[订单号数值]], ZSOHSD058[行項目], ZSOHPP055[[#This Row],[行項目]])&gt;0, "Y", "")</f>
        <v/>
      </c>
      <c r="M3322" t="str">
        <f>IF(ZSOHPP055[[#This Row],[銷售訂單]]="", "", --ZSOHPP055[[#This Row],[銷售訂單]])</f>
        <v/>
      </c>
    </row>
    <row r="3323" spans="1:13">
      <c r="A3323"/>
      <c r="B3323"/>
      <c r="C3323"/>
      <c r="D3323"/>
      <c r="E3323"/>
      <c r="F3323"/>
      <c r="G3323"/>
      <c r="H3323"/>
      <c r="I3323"/>
      <c r="J3323"/>
      <c r="K3323"/>
      <c r="L3323" t="str">
        <f>IF(COUNTIFS(ZSOHSD058[订单号数值], ZSOHPP055[[#This Row],[订单号数值]], ZSOHSD058[行項目], ZSOHPP055[[#This Row],[行項目]])&gt;0, "Y", "")</f>
        <v/>
      </c>
      <c r="M3323" t="str">
        <f>IF(ZSOHPP055[[#This Row],[銷售訂單]]="", "", --ZSOHPP055[[#This Row],[銷售訂單]])</f>
        <v/>
      </c>
    </row>
    <row r="3324" spans="1:13">
      <c r="A3324"/>
      <c r="B3324"/>
      <c r="C3324"/>
      <c r="D3324"/>
      <c r="E3324"/>
      <c r="F3324"/>
      <c r="G3324"/>
      <c r="H3324"/>
      <c r="I3324"/>
      <c r="J3324"/>
      <c r="K3324"/>
      <c r="L3324" t="str">
        <f>IF(COUNTIFS(ZSOHSD058[订单号数值], ZSOHPP055[[#This Row],[订单号数值]], ZSOHSD058[行項目], ZSOHPP055[[#This Row],[行項目]])&gt;0, "Y", "")</f>
        <v/>
      </c>
      <c r="M3324" t="str">
        <f>IF(ZSOHPP055[[#This Row],[銷售訂單]]="", "", --ZSOHPP055[[#This Row],[銷售訂單]])</f>
        <v/>
      </c>
    </row>
    <row r="3325" spans="1:13">
      <c r="A3325"/>
      <c r="B3325"/>
      <c r="C3325"/>
      <c r="D3325"/>
      <c r="E3325"/>
      <c r="F3325"/>
      <c r="G3325"/>
      <c r="H3325"/>
      <c r="I3325"/>
      <c r="J3325"/>
      <c r="K3325"/>
      <c r="L3325" t="str">
        <f>IF(COUNTIFS(ZSOHSD058[订单号数值], ZSOHPP055[[#This Row],[订单号数值]], ZSOHSD058[行項目], ZSOHPP055[[#This Row],[行項目]])&gt;0, "Y", "")</f>
        <v/>
      </c>
      <c r="M3325" t="str">
        <f>IF(ZSOHPP055[[#This Row],[銷售訂單]]="", "", --ZSOHPP055[[#This Row],[銷售訂單]])</f>
        <v/>
      </c>
    </row>
    <row r="3326" spans="1:13">
      <c r="A3326"/>
      <c r="B3326"/>
      <c r="C3326"/>
      <c r="D3326"/>
      <c r="E3326"/>
      <c r="F3326"/>
      <c r="G3326"/>
      <c r="H3326"/>
      <c r="I3326"/>
      <c r="J3326"/>
      <c r="K3326"/>
      <c r="L3326" t="str">
        <f>IF(COUNTIFS(ZSOHSD058[订单号数值], ZSOHPP055[[#This Row],[订单号数值]], ZSOHSD058[行項目], ZSOHPP055[[#This Row],[行項目]])&gt;0, "Y", "")</f>
        <v/>
      </c>
      <c r="M3326" t="str">
        <f>IF(ZSOHPP055[[#This Row],[銷售訂單]]="", "", --ZSOHPP055[[#This Row],[銷售訂單]])</f>
        <v/>
      </c>
    </row>
    <row r="3327" spans="1:13">
      <c r="A3327"/>
      <c r="B3327"/>
      <c r="C3327"/>
      <c r="D3327"/>
      <c r="E3327"/>
      <c r="F3327"/>
      <c r="G3327"/>
      <c r="H3327"/>
      <c r="I3327"/>
      <c r="J3327"/>
      <c r="K3327"/>
      <c r="L3327" t="str">
        <f>IF(COUNTIFS(ZSOHSD058[订单号数值], ZSOHPP055[[#This Row],[订单号数值]], ZSOHSD058[行項目], ZSOHPP055[[#This Row],[行項目]])&gt;0, "Y", "")</f>
        <v/>
      </c>
      <c r="M3327" t="str">
        <f>IF(ZSOHPP055[[#This Row],[銷售訂單]]="", "", --ZSOHPP055[[#This Row],[銷售訂單]])</f>
        <v/>
      </c>
    </row>
    <row r="3328" spans="1:13">
      <c r="A3328"/>
      <c r="B3328"/>
      <c r="C3328"/>
      <c r="D3328"/>
      <c r="E3328"/>
      <c r="F3328"/>
      <c r="G3328"/>
      <c r="H3328"/>
      <c r="I3328"/>
      <c r="J3328"/>
      <c r="K3328"/>
      <c r="L3328" t="str">
        <f>IF(COUNTIFS(ZSOHSD058[订单号数值], ZSOHPP055[[#This Row],[订单号数值]], ZSOHSD058[行項目], ZSOHPP055[[#This Row],[行項目]])&gt;0, "Y", "")</f>
        <v/>
      </c>
      <c r="M3328" t="str">
        <f>IF(ZSOHPP055[[#This Row],[銷售訂單]]="", "", --ZSOHPP055[[#This Row],[銷售訂單]])</f>
        <v/>
      </c>
    </row>
    <row r="3329" spans="1:13">
      <c r="A3329"/>
      <c r="B3329"/>
      <c r="C3329"/>
      <c r="D3329"/>
      <c r="E3329"/>
      <c r="F3329"/>
      <c r="G3329"/>
      <c r="H3329"/>
      <c r="I3329"/>
      <c r="J3329"/>
      <c r="K3329"/>
      <c r="L3329" t="str">
        <f>IF(COUNTIFS(ZSOHSD058[订单号数值], ZSOHPP055[[#This Row],[订单号数值]], ZSOHSD058[行項目], ZSOHPP055[[#This Row],[行項目]])&gt;0, "Y", "")</f>
        <v/>
      </c>
      <c r="M3329" t="str">
        <f>IF(ZSOHPP055[[#This Row],[銷售訂單]]="", "", --ZSOHPP055[[#This Row],[銷售訂單]])</f>
        <v/>
      </c>
    </row>
    <row r="3330" spans="1:13">
      <c r="A3330"/>
      <c r="B3330"/>
      <c r="C3330"/>
      <c r="D3330"/>
      <c r="E3330"/>
      <c r="F3330"/>
      <c r="G3330"/>
      <c r="H3330"/>
      <c r="I3330"/>
      <c r="J3330"/>
      <c r="K3330"/>
      <c r="L3330" t="str">
        <f>IF(COUNTIFS(ZSOHSD058[订单号数值], ZSOHPP055[[#This Row],[订单号数值]], ZSOHSD058[行項目], ZSOHPP055[[#This Row],[行項目]])&gt;0, "Y", "")</f>
        <v/>
      </c>
      <c r="M3330" t="str">
        <f>IF(ZSOHPP055[[#This Row],[銷售訂單]]="", "", --ZSOHPP055[[#This Row],[銷售訂單]])</f>
        <v/>
      </c>
    </row>
    <row r="3331" spans="1:13">
      <c r="A3331"/>
      <c r="B3331"/>
      <c r="C3331"/>
      <c r="D3331"/>
      <c r="E3331"/>
      <c r="F3331"/>
      <c r="G3331"/>
      <c r="H3331"/>
      <c r="I3331"/>
      <c r="J3331"/>
      <c r="K3331"/>
      <c r="L3331" t="str">
        <f>IF(COUNTIFS(ZSOHSD058[订单号数值], ZSOHPP055[[#This Row],[订单号数值]], ZSOHSD058[行項目], ZSOHPP055[[#This Row],[行項目]])&gt;0, "Y", "")</f>
        <v/>
      </c>
      <c r="M3331" t="str">
        <f>IF(ZSOHPP055[[#This Row],[銷售訂單]]="", "", --ZSOHPP055[[#This Row],[銷售訂單]])</f>
        <v/>
      </c>
    </row>
    <row r="3332" spans="1:13">
      <c r="A3332"/>
      <c r="B3332"/>
      <c r="C3332"/>
      <c r="D3332"/>
      <c r="E3332"/>
      <c r="F3332"/>
      <c r="G3332"/>
      <c r="H3332"/>
      <c r="I3332"/>
      <c r="J3332"/>
      <c r="K3332"/>
      <c r="L3332" t="str">
        <f>IF(COUNTIFS(ZSOHSD058[订单号数值], ZSOHPP055[[#This Row],[订单号数值]], ZSOHSD058[行項目], ZSOHPP055[[#This Row],[行項目]])&gt;0, "Y", "")</f>
        <v/>
      </c>
      <c r="M3332" t="str">
        <f>IF(ZSOHPP055[[#This Row],[銷售訂單]]="", "", --ZSOHPP055[[#This Row],[銷售訂單]])</f>
        <v/>
      </c>
    </row>
    <row r="3333" spans="1:13">
      <c r="A3333"/>
      <c r="B3333"/>
      <c r="C3333"/>
      <c r="D3333"/>
      <c r="E3333"/>
      <c r="F3333"/>
      <c r="G3333"/>
      <c r="H3333"/>
      <c r="I3333"/>
      <c r="J3333"/>
      <c r="K3333"/>
      <c r="L3333" t="str">
        <f>IF(COUNTIFS(ZSOHSD058[订单号数值], ZSOHPP055[[#This Row],[订单号数值]], ZSOHSD058[行項目], ZSOHPP055[[#This Row],[行項目]])&gt;0, "Y", "")</f>
        <v/>
      </c>
      <c r="M3333" t="str">
        <f>IF(ZSOHPP055[[#This Row],[銷售訂單]]="", "", --ZSOHPP055[[#This Row],[銷售訂單]])</f>
        <v/>
      </c>
    </row>
    <row r="3334" spans="1:13">
      <c r="A3334"/>
      <c r="B3334"/>
      <c r="C3334"/>
      <c r="D3334"/>
      <c r="E3334"/>
      <c r="F3334"/>
      <c r="G3334"/>
      <c r="H3334"/>
      <c r="I3334"/>
      <c r="J3334"/>
      <c r="K3334"/>
      <c r="L3334" t="str">
        <f>IF(COUNTIFS(ZSOHSD058[订单号数值], ZSOHPP055[[#This Row],[订单号数值]], ZSOHSD058[行項目], ZSOHPP055[[#This Row],[行項目]])&gt;0, "Y", "")</f>
        <v/>
      </c>
      <c r="M3334" t="str">
        <f>IF(ZSOHPP055[[#This Row],[銷售訂單]]="", "", --ZSOHPP055[[#This Row],[銷售訂單]])</f>
        <v/>
      </c>
    </row>
    <row r="3335" spans="1:13">
      <c r="A3335"/>
      <c r="B3335"/>
      <c r="C3335"/>
      <c r="D3335"/>
      <c r="E3335"/>
      <c r="F3335"/>
      <c r="G3335"/>
      <c r="H3335"/>
      <c r="I3335"/>
      <c r="J3335"/>
      <c r="K3335"/>
      <c r="L3335" t="str">
        <f>IF(COUNTIFS(ZSOHSD058[订单号数值], ZSOHPP055[[#This Row],[订单号数值]], ZSOHSD058[行項目], ZSOHPP055[[#This Row],[行項目]])&gt;0, "Y", "")</f>
        <v/>
      </c>
      <c r="M3335" t="str">
        <f>IF(ZSOHPP055[[#This Row],[銷售訂單]]="", "", --ZSOHPP055[[#This Row],[銷售訂單]])</f>
        <v/>
      </c>
    </row>
    <row r="3336" spans="1:13">
      <c r="A3336"/>
      <c r="B3336"/>
      <c r="C3336"/>
      <c r="D3336"/>
      <c r="E3336"/>
      <c r="F3336"/>
      <c r="G3336"/>
      <c r="H3336"/>
      <c r="I3336"/>
      <c r="J3336"/>
      <c r="K3336"/>
      <c r="L3336" t="str">
        <f>IF(COUNTIFS(ZSOHSD058[订单号数值], ZSOHPP055[[#This Row],[订单号数值]], ZSOHSD058[行項目], ZSOHPP055[[#This Row],[行項目]])&gt;0, "Y", "")</f>
        <v/>
      </c>
      <c r="M3336" t="str">
        <f>IF(ZSOHPP055[[#This Row],[銷售訂單]]="", "", --ZSOHPP055[[#This Row],[銷售訂單]])</f>
        <v/>
      </c>
    </row>
    <row r="3337" spans="1:13">
      <c r="A3337"/>
      <c r="B3337"/>
      <c r="C3337"/>
      <c r="D3337"/>
      <c r="E3337"/>
      <c r="F3337"/>
      <c r="G3337"/>
      <c r="H3337"/>
      <c r="I3337"/>
      <c r="J3337"/>
      <c r="K3337"/>
      <c r="L3337" t="str">
        <f>IF(COUNTIFS(ZSOHSD058[订单号数值], ZSOHPP055[[#This Row],[订单号数值]], ZSOHSD058[行項目], ZSOHPP055[[#This Row],[行項目]])&gt;0, "Y", "")</f>
        <v/>
      </c>
      <c r="M3337" t="str">
        <f>IF(ZSOHPP055[[#This Row],[銷售訂單]]="", "", --ZSOHPP055[[#This Row],[銷售訂單]])</f>
        <v/>
      </c>
    </row>
    <row r="3338" spans="1:13">
      <c r="A3338"/>
      <c r="B3338"/>
      <c r="C3338"/>
      <c r="D3338"/>
      <c r="E3338"/>
      <c r="F3338"/>
      <c r="G3338"/>
      <c r="H3338"/>
      <c r="I3338"/>
      <c r="J3338"/>
      <c r="K3338"/>
      <c r="L3338" t="str">
        <f>IF(COUNTIFS(ZSOHSD058[订单号数值], ZSOHPP055[[#This Row],[订单号数值]], ZSOHSD058[行項目], ZSOHPP055[[#This Row],[行項目]])&gt;0, "Y", "")</f>
        <v/>
      </c>
      <c r="M3338" t="str">
        <f>IF(ZSOHPP055[[#This Row],[銷售訂單]]="", "", --ZSOHPP055[[#This Row],[銷售訂單]])</f>
        <v/>
      </c>
    </row>
    <row r="3339" spans="1:13">
      <c r="A3339"/>
      <c r="B3339"/>
      <c r="C3339"/>
      <c r="D3339"/>
      <c r="E3339"/>
      <c r="F3339"/>
      <c r="G3339"/>
      <c r="H3339"/>
      <c r="I3339"/>
      <c r="J3339"/>
      <c r="K3339"/>
      <c r="L3339" t="str">
        <f>IF(COUNTIFS(ZSOHSD058[订单号数值], ZSOHPP055[[#This Row],[订单号数值]], ZSOHSD058[行項目], ZSOHPP055[[#This Row],[行項目]])&gt;0, "Y", "")</f>
        <v/>
      </c>
      <c r="M3339" t="str">
        <f>IF(ZSOHPP055[[#This Row],[銷售訂單]]="", "", --ZSOHPP055[[#This Row],[銷售訂單]])</f>
        <v/>
      </c>
    </row>
    <row r="3340" spans="1:13">
      <c r="A3340"/>
      <c r="B3340"/>
      <c r="C3340"/>
      <c r="D3340"/>
      <c r="E3340"/>
      <c r="F3340"/>
      <c r="G3340"/>
      <c r="H3340"/>
      <c r="I3340"/>
      <c r="J3340"/>
      <c r="K3340"/>
      <c r="L3340" t="str">
        <f>IF(COUNTIFS(ZSOHSD058[订单号数值], ZSOHPP055[[#This Row],[订单号数值]], ZSOHSD058[行項目], ZSOHPP055[[#This Row],[行項目]])&gt;0, "Y", "")</f>
        <v/>
      </c>
      <c r="M3340" t="str">
        <f>IF(ZSOHPP055[[#This Row],[銷售訂單]]="", "", --ZSOHPP055[[#This Row],[銷售訂單]])</f>
        <v/>
      </c>
    </row>
    <row r="3341" spans="1:13">
      <c r="A3341"/>
      <c r="B3341"/>
      <c r="C3341"/>
      <c r="D3341"/>
      <c r="E3341"/>
      <c r="F3341"/>
      <c r="G3341"/>
      <c r="H3341"/>
      <c r="I3341"/>
      <c r="J3341"/>
      <c r="K3341"/>
      <c r="L3341" t="str">
        <f>IF(COUNTIFS(ZSOHSD058[订单号数值], ZSOHPP055[[#This Row],[订单号数值]], ZSOHSD058[行項目], ZSOHPP055[[#This Row],[行項目]])&gt;0, "Y", "")</f>
        <v/>
      </c>
      <c r="M3341" t="str">
        <f>IF(ZSOHPP055[[#This Row],[銷售訂單]]="", "", --ZSOHPP055[[#This Row],[銷售訂單]])</f>
        <v/>
      </c>
    </row>
    <row r="3342" spans="1:13">
      <c r="A3342"/>
      <c r="B3342"/>
      <c r="C3342"/>
      <c r="D3342"/>
      <c r="E3342"/>
      <c r="F3342"/>
      <c r="G3342"/>
      <c r="H3342"/>
      <c r="I3342"/>
      <c r="J3342"/>
      <c r="K3342"/>
      <c r="L3342" t="str">
        <f>IF(COUNTIFS(ZSOHSD058[订单号数值], ZSOHPP055[[#This Row],[订单号数值]], ZSOHSD058[行項目], ZSOHPP055[[#This Row],[行項目]])&gt;0, "Y", "")</f>
        <v/>
      </c>
      <c r="M3342" t="str">
        <f>IF(ZSOHPP055[[#This Row],[銷售訂單]]="", "", --ZSOHPP055[[#This Row],[銷售訂單]])</f>
        <v/>
      </c>
    </row>
    <row r="3343" spans="1:13">
      <c r="A3343"/>
      <c r="B3343"/>
      <c r="C3343"/>
      <c r="D3343"/>
      <c r="E3343"/>
      <c r="F3343"/>
      <c r="G3343"/>
      <c r="H3343"/>
      <c r="I3343"/>
      <c r="J3343"/>
      <c r="K3343"/>
      <c r="L3343" t="str">
        <f>IF(COUNTIFS(ZSOHSD058[订单号数值], ZSOHPP055[[#This Row],[订单号数值]], ZSOHSD058[行項目], ZSOHPP055[[#This Row],[行項目]])&gt;0, "Y", "")</f>
        <v/>
      </c>
      <c r="M3343" t="str">
        <f>IF(ZSOHPP055[[#This Row],[銷售訂單]]="", "", --ZSOHPP055[[#This Row],[銷售訂單]])</f>
        <v/>
      </c>
    </row>
    <row r="3344" spans="1:13">
      <c r="A3344"/>
      <c r="B3344"/>
      <c r="C3344"/>
      <c r="D3344"/>
      <c r="E3344"/>
      <c r="F3344"/>
      <c r="G3344"/>
      <c r="H3344"/>
      <c r="I3344"/>
      <c r="J3344"/>
      <c r="K3344"/>
      <c r="L3344" t="str">
        <f>IF(COUNTIFS(ZSOHSD058[订单号数值], ZSOHPP055[[#This Row],[订单号数值]], ZSOHSD058[行項目], ZSOHPP055[[#This Row],[行項目]])&gt;0, "Y", "")</f>
        <v/>
      </c>
      <c r="M3344" t="str">
        <f>IF(ZSOHPP055[[#This Row],[銷售訂單]]="", "", --ZSOHPP055[[#This Row],[銷售訂單]])</f>
        <v/>
      </c>
    </row>
    <row r="3345" spans="1:13">
      <c r="A3345"/>
      <c r="B3345"/>
      <c r="C3345"/>
      <c r="D3345"/>
      <c r="E3345"/>
      <c r="F3345"/>
      <c r="G3345"/>
      <c r="H3345"/>
      <c r="I3345"/>
      <c r="J3345"/>
      <c r="K3345"/>
      <c r="L3345" t="str">
        <f>IF(COUNTIFS(ZSOHSD058[订单号数值], ZSOHPP055[[#This Row],[订单号数值]], ZSOHSD058[行項目], ZSOHPP055[[#This Row],[行項目]])&gt;0, "Y", "")</f>
        <v/>
      </c>
      <c r="M3345" t="str">
        <f>IF(ZSOHPP055[[#This Row],[銷售訂單]]="", "", --ZSOHPP055[[#This Row],[銷售訂單]])</f>
        <v/>
      </c>
    </row>
    <row r="3346" spans="1:13">
      <c r="A3346"/>
      <c r="B3346"/>
      <c r="C3346"/>
      <c r="D3346"/>
      <c r="E3346"/>
      <c r="F3346"/>
      <c r="G3346"/>
      <c r="H3346"/>
      <c r="I3346"/>
      <c r="J3346"/>
      <c r="K3346"/>
      <c r="L3346" t="str">
        <f>IF(COUNTIFS(ZSOHSD058[订单号数值], ZSOHPP055[[#This Row],[订单号数值]], ZSOHSD058[行項目], ZSOHPP055[[#This Row],[行項目]])&gt;0, "Y", "")</f>
        <v/>
      </c>
      <c r="M3346" t="str">
        <f>IF(ZSOHPP055[[#This Row],[銷售訂單]]="", "", --ZSOHPP055[[#This Row],[銷售訂單]])</f>
        <v/>
      </c>
    </row>
    <row r="3347" spans="1:13">
      <c r="A3347"/>
      <c r="B3347"/>
      <c r="C3347"/>
      <c r="D3347"/>
      <c r="E3347"/>
      <c r="F3347"/>
      <c r="G3347"/>
      <c r="H3347"/>
      <c r="I3347"/>
      <c r="J3347"/>
      <c r="K3347"/>
      <c r="L3347" t="str">
        <f>IF(COUNTIFS(ZSOHSD058[订单号数值], ZSOHPP055[[#This Row],[订单号数值]], ZSOHSD058[行項目], ZSOHPP055[[#This Row],[行項目]])&gt;0, "Y", "")</f>
        <v/>
      </c>
      <c r="M3347" t="str">
        <f>IF(ZSOHPP055[[#This Row],[銷售訂單]]="", "", --ZSOHPP055[[#This Row],[銷售訂單]])</f>
        <v/>
      </c>
    </row>
    <row r="3348" spans="1:13">
      <c r="A3348"/>
      <c r="B3348"/>
      <c r="C3348"/>
      <c r="D3348"/>
      <c r="E3348"/>
      <c r="F3348"/>
      <c r="G3348"/>
      <c r="H3348"/>
      <c r="I3348"/>
      <c r="J3348"/>
      <c r="K3348"/>
      <c r="L3348" t="str">
        <f>IF(COUNTIFS(ZSOHSD058[订单号数值], ZSOHPP055[[#This Row],[订单号数值]], ZSOHSD058[行項目], ZSOHPP055[[#This Row],[行項目]])&gt;0, "Y", "")</f>
        <v/>
      </c>
      <c r="M3348" t="str">
        <f>IF(ZSOHPP055[[#This Row],[銷售訂單]]="", "", --ZSOHPP055[[#This Row],[銷售訂單]])</f>
        <v/>
      </c>
    </row>
    <row r="3349" spans="1:13">
      <c r="A3349"/>
      <c r="B3349"/>
      <c r="C3349"/>
      <c r="D3349"/>
      <c r="E3349"/>
      <c r="F3349"/>
      <c r="G3349"/>
      <c r="H3349"/>
      <c r="I3349"/>
      <c r="J3349"/>
      <c r="K3349"/>
      <c r="L3349" t="str">
        <f>IF(COUNTIFS(ZSOHSD058[订单号数值], ZSOHPP055[[#This Row],[订单号数值]], ZSOHSD058[行項目], ZSOHPP055[[#This Row],[行項目]])&gt;0, "Y", "")</f>
        <v/>
      </c>
      <c r="M3349" t="str">
        <f>IF(ZSOHPP055[[#This Row],[銷售訂單]]="", "", --ZSOHPP055[[#This Row],[銷售訂單]])</f>
        <v/>
      </c>
    </row>
    <row r="3350" spans="1:13">
      <c r="A3350"/>
      <c r="B3350"/>
      <c r="C3350"/>
      <c r="D3350"/>
      <c r="E3350"/>
      <c r="F3350"/>
      <c r="G3350"/>
      <c r="H3350"/>
      <c r="I3350"/>
      <c r="J3350"/>
      <c r="K3350"/>
      <c r="L3350" t="str">
        <f>IF(COUNTIFS(ZSOHSD058[订单号数值], ZSOHPP055[[#This Row],[订单号数值]], ZSOHSD058[行項目], ZSOHPP055[[#This Row],[行項目]])&gt;0, "Y", "")</f>
        <v/>
      </c>
      <c r="M3350" t="str">
        <f>IF(ZSOHPP055[[#This Row],[銷售訂單]]="", "", --ZSOHPP055[[#This Row],[銷售訂單]])</f>
        <v/>
      </c>
    </row>
    <row r="3351" spans="1:13">
      <c r="A3351"/>
      <c r="B3351"/>
      <c r="C3351"/>
      <c r="D3351"/>
      <c r="E3351"/>
      <c r="F3351"/>
      <c r="G3351"/>
      <c r="H3351"/>
      <c r="I3351"/>
      <c r="J3351"/>
      <c r="K3351"/>
      <c r="L3351" t="str">
        <f>IF(COUNTIFS(ZSOHSD058[订单号数值], ZSOHPP055[[#This Row],[订单号数值]], ZSOHSD058[行項目], ZSOHPP055[[#This Row],[行項目]])&gt;0, "Y", "")</f>
        <v/>
      </c>
      <c r="M3351" t="str">
        <f>IF(ZSOHPP055[[#This Row],[銷售訂單]]="", "", --ZSOHPP055[[#This Row],[銷售訂單]])</f>
        <v/>
      </c>
    </row>
    <row r="3352" spans="1:13">
      <c r="A3352"/>
      <c r="B3352"/>
      <c r="C3352"/>
      <c r="D3352"/>
      <c r="E3352"/>
      <c r="F3352"/>
      <c r="G3352"/>
      <c r="H3352"/>
      <c r="I3352"/>
      <c r="J3352"/>
      <c r="K3352"/>
      <c r="L3352" t="str">
        <f>IF(COUNTIFS(ZSOHSD058[订单号数值], ZSOHPP055[[#This Row],[订单号数值]], ZSOHSD058[行項目], ZSOHPP055[[#This Row],[行項目]])&gt;0, "Y", "")</f>
        <v/>
      </c>
      <c r="M3352" t="str">
        <f>IF(ZSOHPP055[[#This Row],[銷售訂單]]="", "", --ZSOHPP055[[#This Row],[銷售訂單]])</f>
        <v/>
      </c>
    </row>
    <row r="3353" spans="1:13">
      <c r="A3353"/>
      <c r="B3353"/>
      <c r="C3353"/>
      <c r="D3353"/>
      <c r="E3353"/>
      <c r="F3353"/>
      <c r="G3353"/>
      <c r="H3353"/>
      <c r="I3353"/>
      <c r="J3353"/>
      <c r="K3353"/>
      <c r="L3353" t="str">
        <f>IF(COUNTIFS(ZSOHSD058[订单号数值], ZSOHPP055[[#This Row],[订单号数值]], ZSOHSD058[行項目], ZSOHPP055[[#This Row],[行項目]])&gt;0, "Y", "")</f>
        <v/>
      </c>
      <c r="M3353" t="str">
        <f>IF(ZSOHPP055[[#This Row],[銷售訂單]]="", "", --ZSOHPP055[[#This Row],[銷售訂單]])</f>
        <v/>
      </c>
    </row>
    <row r="3354" spans="1:13">
      <c r="A3354"/>
      <c r="B3354"/>
      <c r="C3354"/>
      <c r="D3354"/>
      <c r="E3354"/>
      <c r="F3354"/>
      <c r="G3354"/>
      <c r="H3354"/>
      <c r="I3354"/>
      <c r="J3354"/>
      <c r="K3354"/>
      <c r="L3354" t="str">
        <f>IF(COUNTIFS(ZSOHSD058[订单号数值], ZSOHPP055[[#This Row],[订单号数值]], ZSOHSD058[行項目], ZSOHPP055[[#This Row],[行項目]])&gt;0, "Y", "")</f>
        <v/>
      </c>
      <c r="M3354" t="str">
        <f>IF(ZSOHPP055[[#This Row],[銷售訂單]]="", "", --ZSOHPP055[[#This Row],[銷售訂單]])</f>
        <v/>
      </c>
    </row>
    <row r="3355" spans="1:13">
      <c r="A3355"/>
      <c r="B3355"/>
      <c r="C3355"/>
      <c r="D3355"/>
      <c r="E3355"/>
      <c r="F3355"/>
      <c r="G3355"/>
      <c r="H3355"/>
      <c r="I3355"/>
      <c r="J3355"/>
      <c r="K3355"/>
      <c r="L3355" t="str">
        <f>IF(COUNTIFS(ZSOHSD058[订单号数值], ZSOHPP055[[#This Row],[订单号数值]], ZSOHSD058[行項目], ZSOHPP055[[#This Row],[行項目]])&gt;0, "Y", "")</f>
        <v/>
      </c>
      <c r="M3355" t="str">
        <f>IF(ZSOHPP055[[#This Row],[銷售訂單]]="", "", --ZSOHPP055[[#This Row],[銷售訂單]])</f>
        <v/>
      </c>
    </row>
    <row r="3356" spans="1:13">
      <c r="A3356"/>
      <c r="B3356"/>
      <c r="C3356"/>
      <c r="D3356"/>
      <c r="E3356"/>
      <c r="F3356"/>
      <c r="G3356"/>
      <c r="H3356"/>
      <c r="I3356"/>
      <c r="J3356"/>
      <c r="K3356"/>
      <c r="L3356" t="str">
        <f>IF(COUNTIFS(ZSOHSD058[订单号数值], ZSOHPP055[[#This Row],[订单号数值]], ZSOHSD058[行項目], ZSOHPP055[[#This Row],[行項目]])&gt;0, "Y", "")</f>
        <v/>
      </c>
      <c r="M3356" t="str">
        <f>IF(ZSOHPP055[[#This Row],[銷售訂單]]="", "", --ZSOHPP055[[#This Row],[銷售訂單]])</f>
        <v/>
      </c>
    </row>
    <row r="3357" spans="1:13">
      <c r="A3357"/>
      <c r="B3357"/>
      <c r="C3357"/>
      <c r="D3357"/>
      <c r="E3357"/>
      <c r="F3357"/>
      <c r="G3357"/>
      <c r="H3357"/>
      <c r="I3357"/>
      <c r="J3357"/>
      <c r="K3357"/>
      <c r="L3357" t="str">
        <f>IF(COUNTIFS(ZSOHSD058[订单号数值], ZSOHPP055[[#This Row],[订单号数值]], ZSOHSD058[行項目], ZSOHPP055[[#This Row],[行項目]])&gt;0, "Y", "")</f>
        <v/>
      </c>
      <c r="M3357" t="str">
        <f>IF(ZSOHPP055[[#This Row],[銷售訂單]]="", "", --ZSOHPP055[[#This Row],[銷售訂單]])</f>
        <v/>
      </c>
    </row>
    <row r="3358" spans="1:13">
      <c r="A3358"/>
      <c r="B3358"/>
      <c r="C3358"/>
      <c r="D3358"/>
      <c r="E3358"/>
      <c r="F3358"/>
      <c r="G3358"/>
      <c r="H3358"/>
      <c r="I3358"/>
      <c r="J3358"/>
      <c r="K3358"/>
      <c r="L3358" t="str">
        <f>IF(COUNTIFS(ZSOHSD058[订单号数值], ZSOHPP055[[#This Row],[订单号数值]], ZSOHSD058[行項目], ZSOHPP055[[#This Row],[行項目]])&gt;0, "Y", "")</f>
        <v/>
      </c>
      <c r="M3358" t="str">
        <f>IF(ZSOHPP055[[#This Row],[銷售訂單]]="", "", --ZSOHPP055[[#This Row],[銷售訂單]])</f>
        <v/>
      </c>
    </row>
    <row r="3359" spans="1:13">
      <c r="A3359"/>
      <c r="B3359"/>
      <c r="C3359"/>
      <c r="D3359"/>
      <c r="E3359"/>
      <c r="F3359"/>
      <c r="G3359"/>
      <c r="H3359"/>
      <c r="I3359"/>
      <c r="J3359"/>
      <c r="K3359"/>
      <c r="L3359" t="str">
        <f>IF(COUNTIFS(ZSOHSD058[订单号数值], ZSOHPP055[[#This Row],[订单号数值]], ZSOHSD058[行項目], ZSOHPP055[[#This Row],[行項目]])&gt;0, "Y", "")</f>
        <v/>
      </c>
      <c r="M3359" t="str">
        <f>IF(ZSOHPP055[[#This Row],[銷售訂單]]="", "", --ZSOHPP055[[#This Row],[銷售訂單]])</f>
        <v/>
      </c>
    </row>
    <row r="3360" spans="1:13">
      <c r="A3360"/>
      <c r="B3360"/>
      <c r="C3360"/>
      <c r="D3360"/>
      <c r="E3360"/>
      <c r="F3360"/>
      <c r="G3360"/>
      <c r="H3360"/>
      <c r="I3360"/>
      <c r="J3360"/>
      <c r="K3360"/>
      <c r="L3360" t="str">
        <f>IF(COUNTIFS(ZSOHSD058[订单号数值], ZSOHPP055[[#This Row],[订单号数值]], ZSOHSD058[行項目], ZSOHPP055[[#This Row],[行項目]])&gt;0, "Y", "")</f>
        <v/>
      </c>
      <c r="M3360" t="str">
        <f>IF(ZSOHPP055[[#This Row],[銷售訂單]]="", "", --ZSOHPP055[[#This Row],[銷售訂單]])</f>
        <v/>
      </c>
    </row>
    <row r="3361" spans="1:13">
      <c r="A3361"/>
      <c r="B3361"/>
      <c r="C3361"/>
      <c r="D3361"/>
      <c r="E3361"/>
      <c r="F3361"/>
      <c r="G3361"/>
      <c r="H3361"/>
      <c r="I3361"/>
      <c r="J3361"/>
      <c r="K3361"/>
      <c r="L3361" t="str">
        <f>IF(COUNTIFS(ZSOHSD058[订单号数值], ZSOHPP055[[#This Row],[订单号数值]], ZSOHSD058[行項目], ZSOHPP055[[#This Row],[行項目]])&gt;0, "Y", "")</f>
        <v/>
      </c>
      <c r="M3361" t="str">
        <f>IF(ZSOHPP055[[#This Row],[銷售訂單]]="", "", --ZSOHPP055[[#This Row],[銷售訂單]])</f>
        <v/>
      </c>
    </row>
    <row r="3362" spans="1:13">
      <c r="A3362"/>
      <c r="B3362"/>
      <c r="C3362"/>
      <c r="D3362"/>
      <c r="E3362"/>
      <c r="F3362"/>
      <c r="G3362"/>
      <c r="H3362"/>
      <c r="I3362"/>
      <c r="J3362"/>
      <c r="K3362"/>
      <c r="L3362" t="str">
        <f>IF(COUNTIFS(ZSOHSD058[订单号数值], ZSOHPP055[[#This Row],[订单号数值]], ZSOHSD058[行項目], ZSOHPP055[[#This Row],[行項目]])&gt;0, "Y", "")</f>
        <v/>
      </c>
      <c r="M3362" t="str">
        <f>IF(ZSOHPP055[[#This Row],[銷售訂單]]="", "", --ZSOHPP055[[#This Row],[銷售訂單]])</f>
        <v/>
      </c>
    </row>
    <row r="3363" spans="1:13">
      <c r="A3363"/>
      <c r="B3363"/>
      <c r="C3363"/>
      <c r="D3363"/>
      <c r="E3363"/>
      <c r="F3363"/>
      <c r="G3363"/>
      <c r="H3363"/>
      <c r="I3363"/>
      <c r="J3363"/>
      <c r="K3363"/>
      <c r="L3363" t="str">
        <f>IF(COUNTIFS(ZSOHSD058[订单号数值], ZSOHPP055[[#This Row],[订单号数值]], ZSOHSD058[行項目], ZSOHPP055[[#This Row],[行項目]])&gt;0, "Y", "")</f>
        <v/>
      </c>
      <c r="M3363" t="str">
        <f>IF(ZSOHPP055[[#This Row],[銷售訂單]]="", "", --ZSOHPP055[[#This Row],[銷售訂單]])</f>
        <v/>
      </c>
    </row>
    <row r="3364" spans="1:13">
      <c r="A3364"/>
      <c r="B3364"/>
      <c r="C3364"/>
      <c r="D3364"/>
      <c r="E3364"/>
      <c r="F3364"/>
      <c r="G3364"/>
      <c r="H3364"/>
      <c r="I3364"/>
      <c r="J3364"/>
      <c r="K3364"/>
      <c r="L3364" t="str">
        <f>IF(COUNTIFS(ZSOHSD058[订单号数值], ZSOHPP055[[#This Row],[订单号数值]], ZSOHSD058[行項目], ZSOHPP055[[#This Row],[行項目]])&gt;0, "Y", "")</f>
        <v/>
      </c>
      <c r="M3364" t="str">
        <f>IF(ZSOHPP055[[#This Row],[銷售訂單]]="", "", --ZSOHPP055[[#This Row],[銷售訂單]])</f>
        <v/>
      </c>
    </row>
    <row r="3365" spans="1:13">
      <c r="A3365"/>
      <c r="B3365"/>
      <c r="C3365"/>
      <c r="D3365"/>
      <c r="E3365"/>
      <c r="F3365"/>
      <c r="G3365"/>
      <c r="H3365"/>
      <c r="I3365"/>
      <c r="J3365"/>
      <c r="K3365"/>
      <c r="L3365" t="str">
        <f>IF(COUNTIFS(ZSOHSD058[订单号数值], ZSOHPP055[[#This Row],[订单号数值]], ZSOHSD058[行項目], ZSOHPP055[[#This Row],[行項目]])&gt;0, "Y", "")</f>
        <v/>
      </c>
      <c r="M3365" t="str">
        <f>IF(ZSOHPP055[[#This Row],[銷售訂單]]="", "", --ZSOHPP055[[#This Row],[銷售訂單]])</f>
        <v/>
      </c>
    </row>
    <row r="3366" spans="1:13">
      <c r="A3366"/>
      <c r="B3366"/>
      <c r="C3366"/>
      <c r="D3366"/>
      <c r="E3366"/>
      <c r="F3366"/>
      <c r="G3366"/>
      <c r="H3366"/>
      <c r="I3366"/>
      <c r="J3366"/>
      <c r="K3366"/>
      <c r="L3366" t="str">
        <f>IF(COUNTIFS(ZSOHSD058[订单号数值], ZSOHPP055[[#This Row],[订单号数值]], ZSOHSD058[行項目], ZSOHPP055[[#This Row],[行項目]])&gt;0, "Y", "")</f>
        <v/>
      </c>
      <c r="M3366" t="str">
        <f>IF(ZSOHPP055[[#This Row],[銷售訂單]]="", "", --ZSOHPP055[[#This Row],[銷售訂單]])</f>
        <v/>
      </c>
    </row>
    <row r="3367" spans="1:13">
      <c r="A3367"/>
      <c r="B3367"/>
      <c r="C3367"/>
      <c r="D3367"/>
      <c r="E3367"/>
      <c r="F3367"/>
      <c r="G3367"/>
      <c r="H3367"/>
      <c r="I3367"/>
      <c r="J3367"/>
      <c r="K3367"/>
      <c r="L3367" t="str">
        <f>IF(COUNTIFS(ZSOHSD058[订单号数值], ZSOHPP055[[#This Row],[订单号数值]], ZSOHSD058[行項目], ZSOHPP055[[#This Row],[行項目]])&gt;0, "Y", "")</f>
        <v/>
      </c>
      <c r="M3367" t="str">
        <f>IF(ZSOHPP055[[#This Row],[銷售訂單]]="", "", --ZSOHPP055[[#This Row],[銷售訂單]])</f>
        <v/>
      </c>
    </row>
    <row r="3368" spans="1:13">
      <c r="A3368"/>
      <c r="B3368"/>
      <c r="C3368"/>
      <c r="D3368"/>
      <c r="E3368"/>
      <c r="F3368"/>
      <c r="G3368"/>
      <c r="H3368"/>
      <c r="I3368"/>
      <c r="J3368"/>
      <c r="K3368"/>
      <c r="L3368" t="str">
        <f>IF(COUNTIFS(ZSOHSD058[订单号数值], ZSOHPP055[[#This Row],[订单号数值]], ZSOHSD058[行項目], ZSOHPP055[[#This Row],[行項目]])&gt;0, "Y", "")</f>
        <v/>
      </c>
      <c r="M3368" t="str">
        <f>IF(ZSOHPP055[[#This Row],[銷售訂單]]="", "", --ZSOHPP055[[#This Row],[銷售訂單]])</f>
        <v/>
      </c>
    </row>
    <row r="3369" spans="1:13">
      <c r="A3369"/>
      <c r="B3369"/>
      <c r="C3369"/>
      <c r="D3369"/>
      <c r="E3369"/>
      <c r="F3369"/>
      <c r="G3369"/>
      <c r="H3369"/>
      <c r="I3369"/>
      <c r="J3369"/>
      <c r="K3369"/>
      <c r="L3369" t="str">
        <f>IF(COUNTIFS(ZSOHSD058[订单号数值], ZSOHPP055[[#This Row],[订单号数值]], ZSOHSD058[行項目], ZSOHPP055[[#This Row],[行項目]])&gt;0, "Y", "")</f>
        <v/>
      </c>
      <c r="M3369" t="str">
        <f>IF(ZSOHPP055[[#This Row],[銷售訂單]]="", "", --ZSOHPP055[[#This Row],[銷售訂單]])</f>
        <v/>
      </c>
    </row>
    <row r="3370" spans="1:13">
      <c r="A3370"/>
      <c r="B3370"/>
      <c r="C3370"/>
      <c r="D3370"/>
      <c r="E3370"/>
      <c r="F3370"/>
      <c r="G3370"/>
      <c r="H3370"/>
      <c r="I3370"/>
      <c r="J3370"/>
      <c r="K3370"/>
      <c r="L3370" t="str">
        <f>IF(COUNTIFS(ZSOHSD058[订单号数值], ZSOHPP055[[#This Row],[订单号数值]], ZSOHSD058[行項目], ZSOHPP055[[#This Row],[行項目]])&gt;0, "Y", "")</f>
        <v/>
      </c>
      <c r="M3370" t="str">
        <f>IF(ZSOHPP055[[#This Row],[銷售訂單]]="", "", --ZSOHPP055[[#This Row],[銷售訂單]])</f>
        <v/>
      </c>
    </row>
    <row r="3371" spans="1:13">
      <c r="A3371"/>
      <c r="B3371"/>
      <c r="C3371"/>
      <c r="D3371"/>
      <c r="E3371"/>
      <c r="F3371"/>
      <c r="G3371"/>
      <c r="H3371"/>
      <c r="I3371"/>
      <c r="J3371"/>
      <c r="K3371"/>
      <c r="L3371" t="str">
        <f>IF(COUNTIFS(ZSOHSD058[订单号数值], ZSOHPP055[[#This Row],[订单号数值]], ZSOHSD058[行項目], ZSOHPP055[[#This Row],[行項目]])&gt;0, "Y", "")</f>
        <v/>
      </c>
      <c r="M3371" t="str">
        <f>IF(ZSOHPP055[[#This Row],[銷售訂單]]="", "", --ZSOHPP055[[#This Row],[銷售訂單]])</f>
        <v/>
      </c>
    </row>
    <row r="3372" spans="1:13">
      <c r="A3372"/>
      <c r="B3372"/>
      <c r="C3372"/>
      <c r="D3372"/>
      <c r="E3372"/>
      <c r="F3372"/>
      <c r="G3372"/>
      <c r="H3372"/>
      <c r="I3372"/>
      <c r="J3372"/>
      <c r="K3372"/>
      <c r="L3372" t="str">
        <f>IF(COUNTIFS(ZSOHSD058[订单号数值], ZSOHPP055[[#This Row],[订单号数值]], ZSOHSD058[行項目], ZSOHPP055[[#This Row],[行項目]])&gt;0, "Y", "")</f>
        <v/>
      </c>
      <c r="M3372" t="str">
        <f>IF(ZSOHPP055[[#This Row],[銷售訂單]]="", "", --ZSOHPP055[[#This Row],[銷售訂單]])</f>
        <v/>
      </c>
    </row>
    <row r="3373" spans="1:13">
      <c r="A3373"/>
      <c r="B3373"/>
      <c r="C3373"/>
      <c r="D3373"/>
      <c r="E3373"/>
      <c r="F3373"/>
      <c r="G3373"/>
      <c r="H3373"/>
      <c r="I3373"/>
      <c r="J3373"/>
      <c r="K3373"/>
      <c r="L3373" t="str">
        <f>IF(COUNTIFS(ZSOHSD058[订单号数值], ZSOHPP055[[#This Row],[订单号数值]], ZSOHSD058[行項目], ZSOHPP055[[#This Row],[行項目]])&gt;0, "Y", "")</f>
        <v/>
      </c>
      <c r="M3373" t="str">
        <f>IF(ZSOHPP055[[#This Row],[銷售訂單]]="", "", --ZSOHPP055[[#This Row],[銷售訂單]])</f>
        <v/>
      </c>
    </row>
    <row r="3374" spans="1:13">
      <c r="A3374"/>
      <c r="B3374"/>
      <c r="C3374"/>
      <c r="D3374"/>
      <c r="E3374"/>
      <c r="F3374"/>
      <c r="G3374"/>
      <c r="H3374"/>
      <c r="I3374"/>
      <c r="J3374"/>
      <c r="K3374"/>
      <c r="L3374" t="str">
        <f>IF(COUNTIFS(ZSOHSD058[订单号数值], ZSOHPP055[[#This Row],[订单号数值]], ZSOHSD058[行項目], ZSOHPP055[[#This Row],[行項目]])&gt;0, "Y", "")</f>
        <v/>
      </c>
      <c r="M3374" t="str">
        <f>IF(ZSOHPP055[[#This Row],[銷售訂單]]="", "", --ZSOHPP055[[#This Row],[銷售訂單]])</f>
        <v/>
      </c>
    </row>
    <row r="3375" spans="1:13">
      <c r="A3375"/>
      <c r="B3375"/>
      <c r="C3375"/>
      <c r="D3375"/>
      <c r="E3375"/>
      <c r="F3375"/>
      <c r="G3375"/>
      <c r="H3375"/>
      <c r="I3375"/>
      <c r="J3375"/>
      <c r="K3375"/>
      <c r="L3375" t="str">
        <f>IF(COUNTIFS(ZSOHSD058[订单号数值], ZSOHPP055[[#This Row],[订单号数值]], ZSOHSD058[行項目], ZSOHPP055[[#This Row],[行項目]])&gt;0, "Y", "")</f>
        <v/>
      </c>
      <c r="M3375" t="str">
        <f>IF(ZSOHPP055[[#This Row],[銷售訂單]]="", "", --ZSOHPP055[[#This Row],[銷售訂單]])</f>
        <v/>
      </c>
    </row>
    <row r="3376" spans="1:13">
      <c r="A3376"/>
      <c r="B3376"/>
      <c r="C3376"/>
      <c r="D3376"/>
      <c r="E3376"/>
      <c r="F3376"/>
      <c r="G3376"/>
      <c r="H3376"/>
      <c r="I3376"/>
      <c r="J3376"/>
      <c r="K3376"/>
      <c r="L3376" t="str">
        <f>IF(COUNTIFS(ZSOHSD058[订单号数值], ZSOHPP055[[#This Row],[订单号数值]], ZSOHSD058[行項目], ZSOHPP055[[#This Row],[行項目]])&gt;0, "Y", "")</f>
        <v/>
      </c>
      <c r="M3376" t="str">
        <f>IF(ZSOHPP055[[#This Row],[銷售訂單]]="", "", --ZSOHPP055[[#This Row],[銷售訂單]])</f>
        <v/>
      </c>
    </row>
    <row r="3377" spans="1:13">
      <c r="A3377"/>
      <c r="B3377"/>
      <c r="C3377"/>
      <c r="D3377"/>
      <c r="E3377"/>
      <c r="F3377"/>
      <c r="G3377"/>
      <c r="H3377"/>
      <c r="I3377"/>
      <c r="J3377"/>
      <c r="K3377"/>
      <c r="L3377" t="str">
        <f>IF(COUNTIFS(ZSOHSD058[订单号数值], ZSOHPP055[[#This Row],[订单号数值]], ZSOHSD058[行項目], ZSOHPP055[[#This Row],[行項目]])&gt;0, "Y", "")</f>
        <v/>
      </c>
      <c r="M3377" t="str">
        <f>IF(ZSOHPP055[[#This Row],[銷售訂單]]="", "", --ZSOHPP055[[#This Row],[銷售訂單]])</f>
        <v/>
      </c>
    </row>
    <row r="3378" spans="1:13">
      <c r="A3378"/>
      <c r="B3378"/>
      <c r="C3378"/>
      <c r="D3378"/>
      <c r="E3378"/>
      <c r="F3378"/>
      <c r="G3378"/>
      <c r="H3378"/>
      <c r="I3378"/>
      <c r="J3378"/>
      <c r="K3378"/>
      <c r="L3378" t="str">
        <f>IF(COUNTIFS(ZSOHSD058[订单号数值], ZSOHPP055[[#This Row],[订单号数值]], ZSOHSD058[行項目], ZSOHPP055[[#This Row],[行項目]])&gt;0, "Y", "")</f>
        <v/>
      </c>
      <c r="M3378" t="str">
        <f>IF(ZSOHPP055[[#This Row],[銷售訂單]]="", "", --ZSOHPP055[[#This Row],[銷售訂單]])</f>
        <v/>
      </c>
    </row>
    <row r="3379" spans="1:13">
      <c r="A3379"/>
      <c r="B3379"/>
      <c r="C3379"/>
      <c r="D3379"/>
      <c r="E3379"/>
      <c r="F3379"/>
      <c r="G3379"/>
      <c r="H3379"/>
      <c r="I3379"/>
      <c r="J3379"/>
      <c r="K3379"/>
      <c r="L3379" t="str">
        <f>IF(COUNTIFS(ZSOHSD058[订单号数值], ZSOHPP055[[#This Row],[订单号数值]], ZSOHSD058[行項目], ZSOHPP055[[#This Row],[行項目]])&gt;0, "Y", "")</f>
        <v/>
      </c>
      <c r="M3379" t="str">
        <f>IF(ZSOHPP055[[#This Row],[銷售訂單]]="", "", --ZSOHPP055[[#This Row],[銷售訂單]])</f>
        <v/>
      </c>
    </row>
    <row r="3380" spans="1:13">
      <c r="A3380"/>
      <c r="B3380"/>
      <c r="C3380"/>
      <c r="D3380"/>
      <c r="E3380"/>
      <c r="F3380"/>
      <c r="G3380"/>
      <c r="H3380"/>
      <c r="I3380"/>
      <c r="J3380"/>
      <c r="K3380"/>
      <c r="L3380" t="str">
        <f>IF(COUNTIFS(ZSOHSD058[订单号数值], ZSOHPP055[[#This Row],[订单号数值]], ZSOHSD058[行項目], ZSOHPP055[[#This Row],[行項目]])&gt;0, "Y", "")</f>
        <v/>
      </c>
      <c r="M3380" t="str">
        <f>IF(ZSOHPP055[[#This Row],[銷售訂單]]="", "", --ZSOHPP055[[#This Row],[銷售訂單]])</f>
        <v/>
      </c>
    </row>
    <row r="3381" spans="1:13">
      <c r="A3381"/>
      <c r="B3381"/>
      <c r="C3381"/>
      <c r="D3381"/>
      <c r="E3381"/>
      <c r="F3381"/>
      <c r="G3381"/>
      <c r="H3381"/>
      <c r="I3381"/>
      <c r="J3381"/>
      <c r="K3381"/>
      <c r="L3381" t="str">
        <f>IF(COUNTIFS(ZSOHSD058[订单号数值], ZSOHPP055[[#This Row],[订单号数值]], ZSOHSD058[行項目], ZSOHPP055[[#This Row],[行項目]])&gt;0, "Y", "")</f>
        <v/>
      </c>
      <c r="M3381" t="str">
        <f>IF(ZSOHPP055[[#This Row],[銷售訂單]]="", "", --ZSOHPP055[[#This Row],[銷售訂單]])</f>
        <v/>
      </c>
    </row>
    <row r="3382" spans="1:13">
      <c r="A3382"/>
      <c r="B3382"/>
      <c r="C3382"/>
      <c r="D3382"/>
      <c r="E3382"/>
      <c r="F3382"/>
      <c r="G3382"/>
      <c r="H3382"/>
      <c r="I3382"/>
      <c r="J3382"/>
      <c r="K3382"/>
      <c r="L3382" t="str">
        <f>IF(COUNTIFS(ZSOHSD058[订单号数值], ZSOHPP055[[#This Row],[订单号数值]], ZSOHSD058[行項目], ZSOHPP055[[#This Row],[行項目]])&gt;0, "Y", "")</f>
        <v/>
      </c>
      <c r="M3382" t="str">
        <f>IF(ZSOHPP055[[#This Row],[銷售訂單]]="", "", --ZSOHPP055[[#This Row],[銷售訂單]])</f>
        <v/>
      </c>
    </row>
    <row r="3383" spans="1:13">
      <c r="A3383"/>
      <c r="B3383"/>
      <c r="C3383"/>
      <c r="D3383"/>
      <c r="E3383"/>
      <c r="F3383"/>
      <c r="G3383"/>
      <c r="H3383"/>
      <c r="I3383"/>
      <c r="J3383"/>
      <c r="K3383"/>
      <c r="L3383" t="str">
        <f>IF(COUNTIFS(ZSOHSD058[订单号数值], ZSOHPP055[[#This Row],[订单号数值]], ZSOHSD058[行項目], ZSOHPP055[[#This Row],[行項目]])&gt;0, "Y", "")</f>
        <v/>
      </c>
      <c r="M3383" t="str">
        <f>IF(ZSOHPP055[[#This Row],[銷售訂單]]="", "", --ZSOHPP055[[#This Row],[銷售訂單]])</f>
        <v/>
      </c>
    </row>
    <row r="3384" spans="1:13">
      <c r="A3384"/>
      <c r="B3384"/>
      <c r="C3384"/>
      <c r="D3384"/>
      <c r="E3384"/>
      <c r="F3384"/>
      <c r="G3384"/>
      <c r="H3384"/>
      <c r="I3384"/>
      <c r="J3384"/>
      <c r="K3384"/>
      <c r="L3384" t="str">
        <f>IF(COUNTIFS(ZSOHSD058[订单号数值], ZSOHPP055[[#This Row],[订单号数值]], ZSOHSD058[行項目], ZSOHPP055[[#This Row],[行項目]])&gt;0, "Y", "")</f>
        <v/>
      </c>
      <c r="M3384" t="str">
        <f>IF(ZSOHPP055[[#This Row],[銷售訂單]]="", "", --ZSOHPP055[[#This Row],[銷售訂單]])</f>
        <v/>
      </c>
    </row>
    <row r="3385" spans="1:13">
      <c r="A3385"/>
      <c r="B3385"/>
      <c r="C3385"/>
      <c r="D3385"/>
      <c r="E3385"/>
      <c r="F3385"/>
      <c r="G3385"/>
      <c r="H3385"/>
      <c r="I3385"/>
      <c r="J3385"/>
      <c r="K3385"/>
      <c r="L3385" t="str">
        <f>IF(COUNTIFS(ZSOHSD058[订单号数值], ZSOHPP055[[#This Row],[订单号数值]], ZSOHSD058[行項目], ZSOHPP055[[#This Row],[行項目]])&gt;0, "Y", "")</f>
        <v/>
      </c>
      <c r="M3385" t="str">
        <f>IF(ZSOHPP055[[#This Row],[銷售訂單]]="", "", --ZSOHPP055[[#This Row],[銷售訂單]])</f>
        <v/>
      </c>
    </row>
    <row r="3386" spans="1:13">
      <c r="A3386"/>
      <c r="B3386"/>
      <c r="C3386"/>
      <c r="D3386"/>
      <c r="E3386"/>
      <c r="F3386"/>
      <c r="G3386"/>
      <c r="H3386"/>
      <c r="I3386"/>
      <c r="J3386"/>
      <c r="K3386"/>
      <c r="L3386" t="str">
        <f>IF(COUNTIFS(ZSOHSD058[订单号数值], ZSOHPP055[[#This Row],[订单号数值]], ZSOHSD058[行項目], ZSOHPP055[[#This Row],[行項目]])&gt;0, "Y", "")</f>
        <v/>
      </c>
      <c r="M3386" t="str">
        <f>IF(ZSOHPP055[[#This Row],[銷售訂單]]="", "", --ZSOHPP055[[#This Row],[銷售訂單]])</f>
        <v/>
      </c>
    </row>
    <row r="3387" spans="1:13">
      <c r="A3387"/>
      <c r="B3387"/>
      <c r="C3387"/>
      <c r="D3387"/>
      <c r="E3387"/>
      <c r="F3387"/>
      <c r="G3387"/>
      <c r="H3387"/>
      <c r="I3387"/>
      <c r="J3387"/>
      <c r="K3387"/>
      <c r="L3387" t="str">
        <f>IF(COUNTIFS(ZSOHSD058[订单号数值], ZSOHPP055[[#This Row],[订单号数值]], ZSOHSD058[行項目], ZSOHPP055[[#This Row],[行項目]])&gt;0, "Y", "")</f>
        <v/>
      </c>
      <c r="M3387" t="str">
        <f>IF(ZSOHPP055[[#This Row],[銷售訂單]]="", "", --ZSOHPP055[[#This Row],[銷售訂單]])</f>
        <v/>
      </c>
    </row>
    <row r="3388" spans="1:13">
      <c r="A3388"/>
      <c r="B3388"/>
      <c r="C3388"/>
      <c r="D3388"/>
      <c r="E3388"/>
      <c r="F3388"/>
      <c r="G3388"/>
      <c r="H3388"/>
      <c r="I3388"/>
      <c r="J3388"/>
      <c r="K3388"/>
      <c r="L3388" t="str">
        <f>IF(COUNTIFS(ZSOHSD058[订单号数值], ZSOHPP055[[#This Row],[订单号数值]], ZSOHSD058[行項目], ZSOHPP055[[#This Row],[行項目]])&gt;0, "Y", "")</f>
        <v/>
      </c>
      <c r="M3388" t="str">
        <f>IF(ZSOHPP055[[#This Row],[銷售訂單]]="", "", --ZSOHPP055[[#This Row],[銷售訂單]])</f>
        <v/>
      </c>
    </row>
    <row r="3389" spans="1:13">
      <c r="A3389"/>
      <c r="B3389"/>
      <c r="C3389"/>
      <c r="D3389"/>
      <c r="E3389"/>
      <c r="F3389"/>
      <c r="G3389"/>
      <c r="H3389"/>
      <c r="I3389"/>
      <c r="J3389"/>
      <c r="K3389"/>
      <c r="L3389" t="str">
        <f>IF(COUNTIFS(ZSOHSD058[订单号数值], ZSOHPP055[[#This Row],[订单号数值]], ZSOHSD058[行項目], ZSOHPP055[[#This Row],[行項目]])&gt;0, "Y", "")</f>
        <v/>
      </c>
      <c r="M3389" t="str">
        <f>IF(ZSOHPP055[[#This Row],[銷售訂單]]="", "", --ZSOHPP055[[#This Row],[銷售訂單]])</f>
        <v/>
      </c>
    </row>
    <row r="3390" spans="1:13">
      <c r="A3390"/>
      <c r="B3390"/>
      <c r="C3390"/>
      <c r="D3390"/>
      <c r="E3390"/>
      <c r="F3390"/>
      <c r="G3390"/>
      <c r="H3390"/>
      <c r="I3390"/>
      <c r="J3390"/>
      <c r="K3390"/>
      <c r="L3390" t="str">
        <f>IF(COUNTIFS(ZSOHSD058[订单号数值], ZSOHPP055[[#This Row],[订单号数值]], ZSOHSD058[行項目], ZSOHPP055[[#This Row],[行項目]])&gt;0, "Y", "")</f>
        <v/>
      </c>
      <c r="M3390" t="str">
        <f>IF(ZSOHPP055[[#This Row],[銷售訂單]]="", "", --ZSOHPP055[[#This Row],[銷售訂單]])</f>
        <v/>
      </c>
    </row>
    <row r="3391" spans="1:13">
      <c r="A3391"/>
      <c r="B3391"/>
      <c r="C3391"/>
      <c r="D3391"/>
      <c r="E3391"/>
      <c r="F3391"/>
      <c r="G3391"/>
      <c r="H3391"/>
      <c r="I3391"/>
      <c r="J3391"/>
      <c r="K3391"/>
      <c r="L3391" t="str">
        <f>IF(COUNTIFS(ZSOHSD058[订单号数值], ZSOHPP055[[#This Row],[订单号数值]], ZSOHSD058[行項目], ZSOHPP055[[#This Row],[行項目]])&gt;0, "Y", "")</f>
        <v/>
      </c>
      <c r="M3391" t="str">
        <f>IF(ZSOHPP055[[#This Row],[銷售訂單]]="", "", --ZSOHPP055[[#This Row],[銷售訂單]])</f>
        <v/>
      </c>
    </row>
    <row r="3392" spans="1:13">
      <c r="A3392"/>
      <c r="B3392"/>
      <c r="C3392"/>
      <c r="D3392"/>
      <c r="E3392"/>
      <c r="F3392"/>
      <c r="G3392"/>
      <c r="H3392"/>
      <c r="I3392"/>
      <c r="J3392"/>
      <c r="K3392"/>
      <c r="L3392" t="str">
        <f>IF(COUNTIFS(ZSOHSD058[订单号数值], ZSOHPP055[[#This Row],[订单号数值]], ZSOHSD058[行項目], ZSOHPP055[[#This Row],[行項目]])&gt;0, "Y", "")</f>
        <v/>
      </c>
      <c r="M3392" t="str">
        <f>IF(ZSOHPP055[[#This Row],[銷售訂單]]="", "", --ZSOHPP055[[#This Row],[銷售訂單]])</f>
        <v/>
      </c>
    </row>
    <row r="3393" spans="1:13">
      <c r="A3393"/>
      <c r="B3393"/>
      <c r="C3393"/>
      <c r="D3393"/>
      <c r="E3393"/>
      <c r="F3393"/>
      <c r="G3393"/>
      <c r="H3393"/>
      <c r="I3393"/>
      <c r="J3393"/>
      <c r="K3393"/>
      <c r="L3393" t="str">
        <f>IF(COUNTIFS(ZSOHSD058[订单号数值], ZSOHPP055[[#This Row],[订单号数值]], ZSOHSD058[行項目], ZSOHPP055[[#This Row],[行項目]])&gt;0, "Y", "")</f>
        <v/>
      </c>
      <c r="M3393" t="str">
        <f>IF(ZSOHPP055[[#This Row],[銷售訂單]]="", "", --ZSOHPP055[[#This Row],[銷售訂單]])</f>
        <v/>
      </c>
    </row>
    <row r="3394" spans="1:13">
      <c r="A3394"/>
      <c r="B3394"/>
      <c r="C3394"/>
      <c r="D3394"/>
      <c r="E3394"/>
      <c r="F3394"/>
      <c r="G3394"/>
      <c r="H3394"/>
      <c r="I3394"/>
      <c r="J3394"/>
      <c r="K3394"/>
      <c r="L3394" t="str">
        <f>IF(COUNTIFS(ZSOHSD058[订单号数值], ZSOHPP055[[#This Row],[订单号数值]], ZSOHSD058[行項目], ZSOHPP055[[#This Row],[行項目]])&gt;0, "Y", "")</f>
        <v/>
      </c>
      <c r="M3394" t="str">
        <f>IF(ZSOHPP055[[#This Row],[銷售訂單]]="", "", --ZSOHPP055[[#This Row],[銷售訂單]])</f>
        <v/>
      </c>
    </row>
    <row r="3395" spans="1:13">
      <c r="A3395"/>
      <c r="B3395"/>
      <c r="C3395"/>
      <c r="D3395"/>
      <c r="E3395"/>
      <c r="F3395"/>
      <c r="G3395"/>
      <c r="H3395"/>
      <c r="I3395"/>
      <c r="J3395"/>
      <c r="K3395"/>
      <c r="L3395" t="str">
        <f>IF(COUNTIFS(ZSOHSD058[订单号数值], ZSOHPP055[[#This Row],[订单号数值]], ZSOHSD058[行項目], ZSOHPP055[[#This Row],[行項目]])&gt;0, "Y", "")</f>
        <v/>
      </c>
      <c r="M3395" t="str">
        <f>IF(ZSOHPP055[[#This Row],[銷售訂單]]="", "", --ZSOHPP055[[#This Row],[銷售訂單]])</f>
        <v/>
      </c>
    </row>
    <row r="3396" spans="1:13">
      <c r="A3396"/>
      <c r="B3396"/>
      <c r="C3396"/>
      <c r="D3396"/>
      <c r="E3396"/>
      <c r="F3396"/>
      <c r="G3396"/>
      <c r="H3396"/>
      <c r="I3396"/>
      <c r="J3396"/>
      <c r="K3396"/>
      <c r="L3396" t="str">
        <f>IF(COUNTIFS(ZSOHSD058[订单号数值], ZSOHPP055[[#This Row],[订单号数值]], ZSOHSD058[行項目], ZSOHPP055[[#This Row],[行項目]])&gt;0, "Y", "")</f>
        <v/>
      </c>
      <c r="M3396" t="str">
        <f>IF(ZSOHPP055[[#This Row],[銷售訂單]]="", "", --ZSOHPP055[[#This Row],[銷售訂單]])</f>
        <v/>
      </c>
    </row>
    <row r="3397" spans="1:13">
      <c r="A3397"/>
      <c r="B3397"/>
      <c r="C3397"/>
      <c r="D3397"/>
      <c r="E3397"/>
      <c r="F3397"/>
      <c r="G3397"/>
      <c r="H3397"/>
      <c r="I3397"/>
      <c r="J3397"/>
      <c r="K3397"/>
      <c r="L3397" t="str">
        <f>IF(COUNTIFS(ZSOHSD058[订单号数值], ZSOHPP055[[#This Row],[订单号数值]], ZSOHSD058[行項目], ZSOHPP055[[#This Row],[行項目]])&gt;0, "Y", "")</f>
        <v/>
      </c>
      <c r="M3397" t="str">
        <f>IF(ZSOHPP055[[#This Row],[銷售訂單]]="", "", --ZSOHPP055[[#This Row],[銷售訂單]])</f>
        <v/>
      </c>
    </row>
    <row r="3398" spans="1:13">
      <c r="A3398"/>
      <c r="B3398"/>
      <c r="C3398"/>
      <c r="D3398"/>
      <c r="E3398"/>
      <c r="F3398"/>
      <c r="G3398"/>
      <c r="H3398"/>
      <c r="I3398"/>
      <c r="J3398"/>
      <c r="K3398"/>
      <c r="L3398" t="str">
        <f>IF(COUNTIFS(ZSOHSD058[订单号数值], ZSOHPP055[[#This Row],[订单号数值]], ZSOHSD058[行項目], ZSOHPP055[[#This Row],[行項目]])&gt;0, "Y", "")</f>
        <v/>
      </c>
      <c r="M3398" t="str">
        <f>IF(ZSOHPP055[[#This Row],[銷售訂單]]="", "", --ZSOHPP055[[#This Row],[銷售訂單]])</f>
        <v/>
      </c>
    </row>
    <row r="3399" spans="1:13">
      <c r="A3399"/>
      <c r="B3399"/>
      <c r="C3399"/>
      <c r="D3399"/>
      <c r="E3399"/>
      <c r="F3399"/>
      <c r="G3399"/>
      <c r="H3399"/>
      <c r="I3399"/>
      <c r="J3399"/>
      <c r="K3399"/>
      <c r="L3399" t="str">
        <f>IF(COUNTIFS(ZSOHSD058[订单号数值], ZSOHPP055[[#This Row],[订单号数值]], ZSOHSD058[行項目], ZSOHPP055[[#This Row],[行項目]])&gt;0, "Y", "")</f>
        <v/>
      </c>
      <c r="M3399" t="str">
        <f>IF(ZSOHPP055[[#This Row],[銷售訂單]]="", "", --ZSOHPP055[[#This Row],[銷售訂單]])</f>
        <v/>
      </c>
    </row>
    <row r="3400" spans="1:13">
      <c r="A3400"/>
      <c r="B3400"/>
      <c r="C3400"/>
      <c r="D3400"/>
      <c r="E3400"/>
      <c r="F3400"/>
      <c r="G3400"/>
      <c r="H3400"/>
      <c r="I3400"/>
      <c r="J3400"/>
      <c r="K3400"/>
      <c r="L3400" t="str">
        <f>IF(COUNTIFS(ZSOHSD058[订单号数值], ZSOHPP055[[#This Row],[订单号数值]], ZSOHSD058[行項目], ZSOHPP055[[#This Row],[行項目]])&gt;0, "Y", "")</f>
        <v/>
      </c>
      <c r="M3400" t="str">
        <f>IF(ZSOHPP055[[#This Row],[銷售訂單]]="", "", --ZSOHPP055[[#This Row],[銷售訂單]])</f>
        <v/>
      </c>
    </row>
    <row r="3401" spans="1:13">
      <c r="A3401"/>
      <c r="B3401"/>
      <c r="C3401"/>
      <c r="D3401"/>
      <c r="E3401"/>
      <c r="F3401"/>
      <c r="G3401"/>
      <c r="H3401"/>
      <c r="I3401"/>
      <c r="J3401"/>
      <c r="K3401"/>
      <c r="L3401" t="str">
        <f>IF(COUNTIFS(ZSOHSD058[订单号数值], ZSOHPP055[[#This Row],[订单号数值]], ZSOHSD058[行項目], ZSOHPP055[[#This Row],[行項目]])&gt;0, "Y", "")</f>
        <v/>
      </c>
      <c r="M3401" t="str">
        <f>IF(ZSOHPP055[[#This Row],[銷售訂單]]="", "", --ZSOHPP055[[#This Row],[銷售訂單]])</f>
        <v/>
      </c>
    </row>
    <row r="3402" spans="1:13">
      <c r="A3402"/>
      <c r="B3402"/>
      <c r="C3402"/>
      <c r="D3402"/>
      <c r="E3402"/>
      <c r="F3402"/>
      <c r="G3402"/>
      <c r="H3402"/>
      <c r="I3402"/>
      <c r="J3402"/>
      <c r="K3402"/>
      <c r="L3402" t="str">
        <f>IF(COUNTIFS(ZSOHSD058[订单号数值], ZSOHPP055[[#This Row],[订单号数值]], ZSOHSD058[行項目], ZSOHPP055[[#This Row],[行項目]])&gt;0, "Y", "")</f>
        <v/>
      </c>
      <c r="M3402" t="str">
        <f>IF(ZSOHPP055[[#This Row],[銷售訂單]]="", "", --ZSOHPP055[[#This Row],[銷售訂單]])</f>
        <v/>
      </c>
    </row>
    <row r="3403" spans="1:13">
      <c r="A3403"/>
      <c r="B3403"/>
      <c r="C3403"/>
      <c r="D3403"/>
      <c r="E3403"/>
      <c r="F3403"/>
      <c r="G3403"/>
      <c r="H3403"/>
      <c r="I3403"/>
      <c r="J3403"/>
      <c r="K3403"/>
      <c r="L3403" t="str">
        <f>IF(COUNTIFS(ZSOHSD058[订单号数值], ZSOHPP055[[#This Row],[订单号数值]], ZSOHSD058[行項目], ZSOHPP055[[#This Row],[行項目]])&gt;0, "Y", "")</f>
        <v/>
      </c>
      <c r="M3403" t="str">
        <f>IF(ZSOHPP055[[#This Row],[銷售訂單]]="", "", --ZSOHPP055[[#This Row],[銷售訂單]])</f>
        <v/>
      </c>
    </row>
    <row r="3404" spans="1:13">
      <c r="A3404"/>
      <c r="B3404"/>
      <c r="C3404"/>
      <c r="D3404"/>
      <c r="E3404"/>
      <c r="F3404"/>
      <c r="G3404"/>
      <c r="H3404"/>
      <c r="I3404"/>
      <c r="J3404"/>
      <c r="K3404"/>
      <c r="L3404" t="str">
        <f>IF(COUNTIFS(ZSOHSD058[订单号数值], ZSOHPP055[[#This Row],[订单号数值]], ZSOHSD058[行項目], ZSOHPP055[[#This Row],[行項目]])&gt;0, "Y", "")</f>
        <v/>
      </c>
      <c r="M3404" t="str">
        <f>IF(ZSOHPP055[[#This Row],[銷售訂單]]="", "", --ZSOHPP055[[#This Row],[銷售訂單]])</f>
        <v/>
      </c>
    </row>
    <row r="3405" spans="1:13">
      <c r="A3405"/>
      <c r="B3405"/>
      <c r="C3405"/>
      <c r="D3405"/>
      <c r="E3405"/>
      <c r="F3405"/>
      <c r="G3405"/>
      <c r="H3405"/>
      <c r="I3405"/>
      <c r="J3405"/>
      <c r="K3405"/>
      <c r="L3405" t="str">
        <f>IF(COUNTIFS(ZSOHSD058[订单号数值], ZSOHPP055[[#This Row],[订单号数值]], ZSOHSD058[行項目], ZSOHPP055[[#This Row],[行項目]])&gt;0, "Y", "")</f>
        <v/>
      </c>
      <c r="M3405" t="str">
        <f>IF(ZSOHPP055[[#This Row],[銷售訂單]]="", "", --ZSOHPP055[[#This Row],[銷售訂單]])</f>
        <v/>
      </c>
    </row>
    <row r="3406" spans="1:13">
      <c r="A3406"/>
      <c r="B3406"/>
      <c r="C3406"/>
      <c r="D3406"/>
      <c r="E3406"/>
      <c r="F3406"/>
      <c r="G3406"/>
      <c r="H3406"/>
      <c r="I3406"/>
      <c r="J3406"/>
      <c r="K3406"/>
      <c r="L3406" t="str">
        <f>IF(COUNTIFS(ZSOHSD058[订单号数值], ZSOHPP055[[#This Row],[订单号数值]], ZSOHSD058[行項目], ZSOHPP055[[#This Row],[行項目]])&gt;0, "Y", "")</f>
        <v/>
      </c>
      <c r="M3406" t="str">
        <f>IF(ZSOHPP055[[#This Row],[銷售訂單]]="", "", --ZSOHPP055[[#This Row],[銷售訂單]])</f>
        <v/>
      </c>
    </row>
    <row r="3407" spans="1:13">
      <c r="A3407"/>
      <c r="B3407"/>
      <c r="C3407"/>
      <c r="D3407"/>
      <c r="E3407"/>
      <c r="F3407"/>
      <c r="G3407"/>
      <c r="H3407"/>
      <c r="I3407"/>
      <c r="J3407"/>
      <c r="K3407"/>
      <c r="L3407" t="str">
        <f>IF(COUNTIFS(ZSOHSD058[订单号数值], ZSOHPP055[[#This Row],[订单号数值]], ZSOHSD058[行項目], ZSOHPP055[[#This Row],[行項目]])&gt;0, "Y", "")</f>
        <v/>
      </c>
      <c r="M3407" t="str">
        <f>IF(ZSOHPP055[[#This Row],[銷售訂單]]="", "", --ZSOHPP055[[#This Row],[銷售訂單]])</f>
        <v/>
      </c>
    </row>
    <row r="3408" spans="1:13">
      <c r="A3408"/>
      <c r="B3408"/>
      <c r="C3408"/>
      <c r="D3408"/>
      <c r="E3408"/>
      <c r="F3408"/>
      <c r="G3408"/>
      <c r="H3408"/>
      <c r="I3408"/>
      <c r="J3408"/>
      <c r="K3408"/>
      <c r="L3408" t="str">
        <f>IF(COUNTIFS(ZSOHSD058[订单号数值], ZSOHPP055[[#This Row],[订单号数值]], ZSOHSD058[行項目], ZSOHPP055[[#This Row],[行項目]])&gt;0, "Y", "")</f>
        <v/>
      </c>
      <c r="M3408" t="str">
        <f>IF(ZSOHPP055[[#This Row],[銷售訂單]]="", "", --ZSOHPP055[[#This Row],[銷售訂單]])</f>
        <v/>
      </c>
    </row>
    <row r="3409" spans="1:13">
      <c r="A3409"/>
      <c r="B3409"/>
      <c r="C3409"/>
      <c r="D3409"/>
      <c r="E3409"/>
      <c r="F3409"/>
      <c r="G3409"/>
      <c r="H3409"/>
      <c r="I3409"/>
      <c r="J3409"/>
      <c r="K3409"/>
      <c r="L3409" t="str">
        <f>IF(COUNTIFS(ZSOHSD058[订单号数值], ZSOHPP055[[#This Row],[订单号数值]], ZSOHSD058[行項目], ZSOHPP055[[#This Row],[行項目]])&gt;0, "Y", "")</f>
        <v/>
      </c>
      <c r="M3409" t="str">
        <f>IF(ZSOHPP055[[#This Row],[銷售訂單]]="", "", --ZSOHPP055[[#This Row],[銷售訂單]])</f>
        <v/>
      </c>
    </row>
    <row r="3410" spans="1:13">
      <c r="A3410"/>
      <c r="B3410"/>
      <c r="C3410"/>
      <c r="D3410"/>
      <c r="E3410"/>
      <c r="F3410"/>
      <c r="G3410"/>
      <c r="H3410"/>
      <c r="I3410"/>
      <c r="J3410"/>
      <c r="K3410"/>
      <c r="L3410" t="str">
        <f>IF(COUNTIFS(ZSOHSD058[订单号数值], ZSOHPP055[[#This Row],[订单号数值]], ZSOHSD058[行項目], ZSOHPP055[[#This Row],[行項目]])&gt;0, "Y", "")</f>
        <v/>
      </c>
      <c r="M3410" t="str">
        <f>IF(ZSOHPP055[[#This Row],[銷售訂單]]="", "", --ZSOHPP055[[#This Row],[銷售訂單]])</f>
        <v/>
      </c>
    </row>
    <row r="3411" spans="1:13">
      <c r="A3411"/>
      <c r="B3411"/>
      <c r="C3411"/>
      <c r="D3411"/>
      <c r="E3411"/>
      <c r="F3411"/>
      <c r="G3411"/>
      <c r="H3411"/>
      <c r="I3411"/>
      <c r="J3411"/>
      <c r="K3411"/>
      <c r="L3411" t="str">
        <f>IF(COUNTIFS(ZSOHSD058[订单号数值], ZSOHPP055[[#This Row],[订单号数值]], ZSOHSD058[行項目], ZSOHPP055[[#This Row],[行項目]])&gt;0, "Y", "")</f>
        <v/>
      </c>
      <c r="M3411" t="str">
        <f>IF(ZSOHPP055[[#This Row],[銷售訂單]]="", "", --ZSOHPP055[[#This Row],[銷售訂單]])</f>
        <v/>
      </c>
    </row>
    <row r="3412" spans="1:13">
      <c r="A3412"/>
      <c r="B3412"/>
      <c r="C3412"/>
      <c r="D3412"/>
      <c r="E3412"/>
      <c r="F3412"/>
      <c r="G3412"/>
      <c r="H3412"/>
      <c r="I3412"/>
      <c r="J3412"/>
      <c r="K3412"/>
      <c r="L3412" t="str">
        <f>IF(COUNTIFS(ZSOHSD058[订单号数值], ZSOHPP055[[#This Row],[订单号数值]], ZSOHSD058[行項目], ZSOHPP055[[#This Row],[行項目]])&gt;0, "Y", "")</f>
        <v/>
      </c>
      <c r="M3412" t="str">
        <f>IF(ZSOHPP055[[#This Row],[銷售訂單]]="", "", --ZSOHPP055[[#This Row],[銷售訂單]])</f>
        <v/>
      </c>
    </row>
    <row r="3413" spans="1:13">
      <c r="A3413"/>
      <c r="B3413"/>
      <c r="C3413"/>
      <c r="D3413"/>
      <c r="E3413"/>
      <c r="F3413"/>
      <c r="G3413"/>
      <c r="H3413"/>
      <c r="I3413"/>
      <c r="J3413"/>
      <c r="K3413"/>
      <c r="L3413" t="str">
        <f>IF(COUNTIFS(ZSOHSD058[订单号数值], ZSOHPP055[[#This Row],[订单号数值]], ZSOHSD058[行項目], ZSOHPP055[[#This Row],[行項目]])&gt;0, "Y", "")</f>
        <v/>
      </c>
      <c r="M3413" t="str">
        <f>IF(ZSOHPP055[[#This Row],[銷售訂單]]="", "", --ZSOHPP055[[#This Row],[銷售訂單]])</f>
        <v/>
      </c>
    </row>
    <row r="3414" spans="1:13">
      <c r="A3414"/>
      <c r="B3414"/>
      <c r="C3414"/>
      <c r="D3414"/>
      <c r="E3414"/>
      <c r="F3414"/>
      <c r="G3414"/>
      <c r="H3414"/>
      <c r="I3414"/>
      <c r="J3414"/>
      <c r="K3414"/>
      <c r="L3414" t="str">
        <f>IF(COUNTIFS(ZSOHSD058[订单号数值], ZSOHPP055[[#This Row],[订单号数值]], ZSOHSD058[行項目], ZSOHPP055[[#This Row],[行項目]])&gt;0, "Y", "")</f>
        <v/>
      </c>
      <c r="M3414" t="str">
        <f>IF(ZSOHPP055[[#This Row],[銷售訂單]]="", "", --ZSOHPP055[[#This Row],[銷售訂單]])</f>
        <v/>
      </c>
    </row>
    <row r="3415" spans="1:13">
      <c r="A3415"/>
      <c r="B3415"/>
      <c r="C3415"/>
      <c r="D3415"/>
      <c r="E3415"/>
      <c r="F3415"/>
      <c r="G3415"/>
      <c r="H3415"/>
      <c r="I3415"/>
      <c r="J3415"/>
      <c r="K3415"/>
      <c r="L3415" t="str">
        <f>IF(COUNTIFS(ZSOHSD058[订单号数值], ZSOHPP055[[#This Row],[订单号数值]], ZSOHSD058[行項目], ZSOHPP055[[#This Row],[行項目]])&gt;0, "Y", "")</f>
        <v/>
      </c>
      <c r="M3415" t="str">
        <f>IF(ZSOHPP055[[#This Row],[銷售訂單]]="", "", --ZSOHPP055[[#This Row],[銷售訂單]])</f>
        <v/>
      </c>
    </row>
    <row r="3416" spans="1:13">
      <c r="A3416"/>
      <c r="B3416"/>
      <c r="C3416"/>
      <c r="D3416"/>
      <c r="E3416"/>
      <c r="F3416"/>
      <c r="G3416"/>
      <c r="H3416"/>
      <c r="I3416"/>
      <c r="J3416"/>
      <c r="K3416"/>
      <c r="L3416" t="str">
        <f>IF(COUNTIFS(ZSOHSD058[订单号数值], ZSOHPP055[[#This Row],[订单号数值]], ZSOHSD058[行項目], ZSOHPP055[[#This Row],[行項目]])&gt;0, "Y", "")</f>
        <v/>
      </c>
      <c r="M3416" t="str">
        <f>IF(ZSOHPP055[[#This Row],[銷售訂單]]="", "", --ZSOHPP055[[#This Row],[銷售訂單]])</f>
        <v/>
      </c>
    </row>
    <row r="3417" spans="1:13">
      <c r="A3417"/>
      <c r="B3417"/>
      <c r="C3417"/>
      <c r="D3417"/>
      <c r="E3417"/>
      <c r="F3417"/>
      <c r="G3417"/>
      <c r="H3417"/>
      <c r="I3417"/>
      <c r="J3417"/>
      <c r="K3417"/>
      <c r="L3417" t="str">
        <f>IF(COUNTIFS(ZSOHSD058[订单号数值], ZSOHPP055[[#This Row],[订单号数值]], ZSOHSD058[行項目], ZSOHPP055[[#This Row],[行項目]])&gt;0, "Y", "")</f>
        <v/>
      </c>
      <c r="M3417" t="str">
        <f>IF(ZSOHPP055[[#This Row],[銷售訂單]]="", "", --ZSOHPP055[[#This Row],[銷售訂單]])</f>
        <v/>
      </c>
    </row>
    <row r="3418" spans="1:13">
      <c r="A3418"/>
      <c r="B3418"/>
      <c r="C3418"/>
      <c r="D3418"/>
      <c r="E3418"/>
      <c r="F3418"/>
      <c r="G3418"/>
      <c r="H3418"/>
      <c r="I3418"/>
      <c r="J3418"/>
      <c r="K3418"/>
      <c r="L3418" t="str">
        <f>IF(COUNTIFS(ZSOHSD058[订单号数值], ZSOHPP055[[#This Row],[订单号数值]], ZSOHSD058[行項目], ZSOHPP055[[#This Row],[行項目]])&gt;0, "Y", "")</f>
        <v/>
      </c>
      <c r="M3418" t="str">
        <f>IF(ZSOHPP055[[#This Row],[銷售訂單]]="", "", --ZSOHPP055[[#This Row],[銷售訂單]])</f>
        <v/>
      </c>
    </row>
    <row r="3419" spans="1:13">
      <c r="A3419"/>
      <c r="B3419"/>
      <c r="C3419"/>
      <c r="D3419"/>
      <c r="E3419"/>
      <c r="F3419"/>
      <c r="G3419"/>
      <c r="H3419"/>
      <c r="I3419"/>
      <c r="J3419"/>
      <c r="K3419"/>
      <c r="L3419" t="str">
        <f>IF(COUNTIFS(ZSOHSD058[订单号数值], ZSOHPP055[[#This Row],[订单号数值]], ZSOHSD058[行項目], ZSOHPP055[[#This Row],[行項目]])&gt;0, "Y", "")</f>
        <v/>
      </c>
      <c r="M3419" t="str">
        <f>IF(ZSOHPP055[[#This Row],[銷售訂單]]="", "", --ZSOHPP055[[#This Row],[銷售訂單]])</f>
        <v/>
      </c>
    </row>
    <row r="3420" spans="1:13">
      <c r="A3420"/>
      <c r="B3420"/>
      <c r="C3420"/>
      <c r="D3420"/>
      <c r="E3420"/>
      <c r="F3420"/>
      <c r="G3420"/>
      <c r="H3420"/>
      <c r="I3420"/>
      <c r="J3420"/>
      <c r="K3420"/>
      <c r="L3420" t="str">
        <f>IF(COUNTIFS(ZSOHSD058[订单号数值], ZSOHPP055[[#This Row],[订单号数值]], ZSOHSD058[行項目], ZSOHPP055[[#This Row],[行項目]])&gt;0, "Y", "")</f>
        <v/>
      </c>
      <c r="M3420" t="str">
        <f>IF(ZSOHPP055[[#This Row],[銷售訂單]]="", "", --ZSOHPP055[[#This Row],[銷售訂單]])</f>
        <v/>
      </c>
    </row>
    <row r="3421" spans="1:13">
      <c r="A3421"/>
      <c r="B3421"/>
      <c r="C3421"/>
      <c r="D3421"/>
      <c r="E3421"/>
      <c r="F3421"/>
      <c r="G3421"/>
      <c r="H3421"/>
      <c r="I3421"/>
      <c r="J3421"/>
      <c r="K3421"/>
      <c r="L3421" t="str">
        <f>IF(COUNTIFS(ZSOHSD058[订单号数值], ZSOHPP055[[#This Row],[订单号数值]], ZSOHSD058[行項目], ZSOHPP055[[#This Row],[行項目]])&gt;0, "Y", "")</f>
        <v/>
      </c>
      <c r="M3421" t="str">
        <f>IF(ZSOHPP055[[#This Row],[銷售訂單]]="", "", --ZSOHPP055[[#This Row],[銷售訂單]])</f>
        <v/>
      </c>
    </row>
    <row r="3422" spans="1:13">
      <c r="A3422"/>
      <c r="B3422"/>
      <c r="C3422"/>
      <c r="D3422"/>
      <c r="E3422"/>
      <c r="F3422"/>
      <c r="G3422"/>
      <c r="H3422"/>
      <c r="I3422"/>
      <c r="J3422"/>
      <c r="K3422"/>
      <c r="L3422" t="str">
        <f>IF(COUNTIFS(ZSOHSD058[订单号数值], ZSOHPP055[[#This Row],[订单号数值]], ZSOHSD058[行項目], ZSOHPP055[[#This Row],[行項目]])&gt;0, "Y", "")</f>
        <v/>
      </c>
      <c r="M3422" t="str">
        <f>IF(ZSOHPP055[[#This Row],[銷售訂單]]="", "", --ZSOHPP055[[#This Row],[銷售訂單]])</f>
        <v/>
      </c>
    </row>
    <row r="3423" spans="1:13">
      <c r="A3423"/>
      <c r="B3423"/>
      <c r="C3423"/>
      <c r="D3423"/>
      <c r="E3423"/>
      <c r="F3423"/>
      <c r="G3423"/>
      <c r="H3423"/>
      <c r="I3423"/>
      <c r="J3423"/>
      <c r="K3423"/>
      <c r="L3423" t="str">
        <f>IF(COUNTIFS(ZSOHSD058[订单号数值], ZSOHPP055[[#This Row],[订单号数值]], ZSOHSD058[行項目], ZSOHPP055[[#This Row],[行項目]])&gt;0, "Y", "")</f>
        <v/>
      </c>
      <c r="M3423" t="str">
        <f>IF(ZSOHPP055[[#This Row],[銷售訂單]]="", "", --ZSOHPP055[[#This Row],[銷售訂單]])</f>
        <v/>
      </c>
    </row>
    <row r="3424" spans="1:13">
      <c r="A3424"/>
      <c r="B3424"/>
      <c r="C3424"/>
      <c r="D3424"/>
      <c r="E3424"/>
      <c r="F3424"/>
      <c r="G3424"/>
      <c r="H3424"/>
      <c r="I3424"/>
      <c r="J3424"/>
      <c r="K3424"/>
      <c r="L3424" t="str">
        <f>IF(COUNTIFS(ZSOHSD058[订单号数值], ZSOHPP055[[#This Row],[订单号数值]], ZSOHSD058[行項目], ZSOHPP055[[#This Row],[行項目]])&gt;0, "Y", "")</f>
        <v/>
      </c>
      <c r="M3424" t="str">
        <f>IF(ZSOHPP055[[#This Row],[銷售訂單]]="", "", --ZSOHPP055[[#This Row],[銷售訂單]])</f>
        <v/>
      </c>
    </row>
    <row r="3425" spans="1:13">
      <c r="A3425"/>
      <c r="B3425"/>
      <c r="C3425"/>
      <c r="D3425"/>
      <c r="E3425"/>
      <c r="F3425"/>
      <c r="G3425"/>
      <c r="H3425"/>
      <c r="I3425"/>
      <c r="J3425"/>
      <c r="K3425"/>
      <c r="L3425" t="str">
        <f>IF(COUNTIFS(ZSOHSD058[订单号数值], ZSOHPP055[[#This Row],[订单号数值]], ZSOHSD058[行項目], ZSOHPP055[[#This Row],[行項目]])&gt;0, "Y", "")</f>
        <v/>
      </c>
      <c r="M3425" t="str">
        <f>IF(ZSOHPP055[[#This Row],[銷售訂單]]="", "", --ZSOHPP055[[#This Row],[銷售訂單]])</f>
        <v/>
      </c>
    </row>
    <row r="3426" spans="1:13">
      <c r="A3426"/>
      <c r="B3426"/>
      <c r="C3426"/>
      <c r="D3426"/>
      <c r="E3426"/>
      <c r="F3426"/>
      <c r="G3426"/>
      <c r="H3426"/>
      <c r="I3426"/>
      <c r="J3426"/>
      <c r="K3426"/>
      <c r="L3426" t="str">
        <f>IF(COUNTIFS(ZSOHSD058[订单号数值], ZSOHPP055[[#This Row],[订单号数值]], ZSOHSD058[行項目], ZSOHPP055[[#This Row],[行項目]])&gt;0, "Y", "")</f>
        <v/>
      </c>
      <c r="M3426" t="str">
        <f>IF(ZSOHPP055[[#This Row],[銷售訂單]]="", "", --ZSOHPP055[[#This Row],[銷售訂單]])</f>
        <v/>
      </c>
    </row>
    <row r="3427" spans="1:13">
      <c r="A3427"/>
      <c r="B3427"/>
      <c r="C3427"/>
      <c r="D3427"/>
      <c r="E3427"/>
      <c r="F3427"/>
      <c r="G3427"/>
      <c r="H3427"/>
      <c r="I3427"/>
      <c r="J3427"/>
      <c r="K3427"/>
      <c r="L3427" t="str">
        <f>IF(COUNTIFS(ZSOHSD058[订单号数值], ZSOHPP055[[#This Row],[订单号数值]], ZSOHSD058[行項目], ZSOHPP055[[#This Row],[行項目]])&gt;0, "Y", "")</f>
        <v/>
      </c>
      <c r="M3427" t="str">
        <f>IF(ZSOHPP055[[#This Row],[銷售訂單]]="", "", --ZSOHPP055[[#This Row],[銷售訂單]])</f>
        <v/>
      </c>
    </row>
    <row r="3428" spans="1:13">
      <c r="A3428"/>
      <c r="B3428"/>
      <c r="C3428"/>
      <c r="D3428"/>
      <c r="E3428"/>
      <c r="F3428"/>
      <c r="G3428"/>
      <c r="H3428"/>
      <c r="I3428"/>
      <c r="J3428"/>
      <c r="K3428"/>
      <c r="L3428" t="str">
        <f>IF(COUNTIFS(ZSOHSD058[订单号数值], ZSOHPP055[[#This Row],[订单号数值]], ZSOHSD058[行項目], ZSOHPP055[[#This Row],[行項目]])&gt;0, "Y", "")</f>
        <v/>
      </c>
      <c r="M3428" t="str">
        <f>IF(ZSOHPP055[[#This Row],[銷售訂單]]="", "", --ZSOHPP055[[#This Row],[銷售訂單]])</f>
        <v/>
      </c>
    </row>
    <row r="3429" spans="1:13">
      <c r="A3429"/>
      <c r="B3429"/>
      <c r="C3429"/>
      <c r="D3429"/>
      <c r="E3429"/>
      <c r="F3429"/>
      <c r="G3429"/>
      <c r="H3429"/>
      <c r="I3429"/>
      <c r="J3429"/>
      <c r="K3429"/>
      <c r="L3429" t="str">
        <f>IF(COUNTIFS(ZSOHSD058[订单号数值], ZSOHPP055[[#This Row],[订单号数值]], ZSOHSD058[行項目], ZSOHPP055[[#This Row],[行項目]])&gt;0, "Y", "")</f>
        <v/>
      </c>
      <c r="M3429" t="str">
        <f>IF(ZSOHPP055[[#This Row],[銷售訂單]]="", "", --ZSOHPP055[[#This Row],[銷售訂單]])</f>
        <v/>
      </c>
    </row>
    <row r="3430" spans="1:13">
      <c r="A3430"/>
      <c r="B3430"/>
      <c r="C3430"/>
      <c r="D3430"/>
      <c r="E3430"/>
      <c r="F3430"/>
      <c r="G3430"/>
      <c r="H3430"/>
      <c r="I3430"/>
      <c r="J3430"/>
      <c r="K3430"/>
      <c r="L3430" t="str">
        <f>IF(COUNTIFS(ZSOHSD058[订单号数值], ZSOHPP055[[#This Row],[订单号数值]], ZSOHSD058[行項目], ZSOHPP055[[#This Row],[行項目]])&gt;0, "Y", "")</f>
        <v/>
      </c>
      <c r="M3430" t="str">
        <f>IF(ZSOHPP055[[#This Row],[銷售訂單]]="", "", --ZSOHPP055[[#This Row],[銷售訂單]])</f>
        <v/>
      </c>
    </row>
    <row r="3431" spans="1:13">
      <c r="A3431"/>
      <c r="B3431"/>
      <c r="C3431"/>
      <c r="D3431"/>
      <c r="E3431"/>
      <c r="F3431"/>
      <c r="G3431"/>
      <c r="H3431"/>
      <c r="I3431"/>
      <c r="J3431"/>
      <c r="K3431"/>
      <c r="L3431" t="str">
        <f>IF(COUNTIFS(ZSOHSD058[订单号数值], ZSOHPP055[[#This Row],[订单号数值]], ZSOHSD058[行項目], ZSOHPP055[[#This Row],[行項目]])&gt;0, "Y", "")</f>
        <v/>
      </c>
      <c r="M3431" t="str">
        <f>IF(ZSOHPP055[[#This Row],[銷售訂單]]="", "", --ZSOHPP055[[#This Row],[銷售訂單]])</f>
        <v/>
      </c>
    </row>
    <row r="3432" spans="1:13">
      <c r="A3432"/>
      <c r="B3432"/>
      <c r="C3432"/>
      <c r="D3432"/>
      <c r="E3432"/>
      <c r="F3432"/>
      <c r="G3432"/>
      <c r="H3432"/>
      <c r="I3432"/>
      <c r="J3432"/>
      <c r="K3432"/>
      <c r="L3432" t="str">
        <f>IF(COUNTIFS(ZSOHSD058[订单号数值], ZSOHPP055[[#This Row],[订单号数值]], ZSOHSD058[行項目], ZSOHPP055[[#This Row],[行項目]])&gt;0, "Y", "")</f>
        <v/>
      </c>
      <c r="M3432" t="str">
        <f>IF(ZSOHPP055[[#This Row],[銷售訂單]]="", "", --ZSOHPP055[[#This Row],[銷售訂單]])</f>
        <v/>
      </c>
    </row>
    <row r="3433" spans="1:13">
      <c r="A3433"/>
      <c r="B3433"/>
      <c r="C3433"/>
      <c r="D3433"/>
      <c r="E3433"/>
      <c r="F3433"/>
      <c r="G3433"/>
      <c r="H3433"/>
      <c r="I3433"/>
      <c r="J3433"/>
      <c r="K3433"/>
      <c r="L3433" t="str">
        <f>IF(COUNTIFS(ZSOHSD058[订单号数值], ZSOHPP055[[#This Row],[订单号数值]], ZSOHSD058[行項目], ZSOHPP055[[#This Row],[行項目]])&gt;0, "Y", "")</f>
        <v/>
      </c>
      <c r="M3433" t="str">
        <f>IF(ZSOHPP055[[#This Row],[銷售訂單]]="", "", --ZSOHPP055[[#This Row],[銷售訂單]])</f>
        <v/>
      </c>
    </row>
    <row r="3434" spans="1:13">
      <c r="A3434"/>
      <c r="B3434"/>
      <c r="C3434"/>
      <c r="D3434"/>
      <c r="E3434"/>
      <c r="F3434"/>
      <c r="G3434"/>
      <c r="H3434"/>
      <c r="I3434"/>
      <c r="J3434"/>
      <c r="K3434"/>
      <c r="L3434" t="str">
        <f>IF(COUNTIFS(ZSOHSD058[订单号数值], ZSOHPP055[[#This Row],[订单号数值]], ZSOHSD058[行項目], ZSOHPP055[[#This Row],[行項目]])&gt;0, "Y", "")</f>
        <v/>
      </c>
      <c r="M3434" t="str">
        <f>IF(ZSOHPP055[[#This Row],[銷售訂單]]="", "", --ZSOHPP055[[#This Row],[銷售訂單]])</f>
        <v/>
      </c>
    </row>
    <row r="3435" spans="1:13">
      <c r="A3435"/>
      <c r="B3435"/>
      <c r="C3435"/>
      <c r="D3435"/>
      <c r="E3435"/>
      <c r="F3435"/>
      <c r="G3435"/>
      <c r="H3435"/>
      <c r="I3435"/>
      <c r="J3435"/>
      <c r="K3435"/>
      <c r="L3435" t="str">
        <f>IF(COUNTIFS(ZSOHSD058[订单号数值], ZSOHPP055[[#This Row],[订单号数值]], ZSOHSD058[行項目], ZSOHPP055[[#This Row],[行項目]])&gt;0, "Y", "")</f>
        <v/>
      </c>
      <c r="M3435" t="str">
        <f>IF(ZSOHPP055[[#This Row],[銷售訂單]]="", "", --ZSOHPP055[[#This Row],[銷售訂單]])</f>
        <v/>
      </c>
    </row>
    <row r="3436" spans="1:13">
      <c r="A3436"/>
      <c r="B3436"/>
      <c r="C3436"/>
      <c r="D3436"/>
      <c r="E3436"/>
      <c r="F3436"/>
      <c r="G3436"/>
      <c r="H3436"/>
      <c r="I3436"/>
      <c r="J3436"/>
      <c r="K3436"/>
      <c r="L3436" t="str">
        <f>IF(COUNTIFS(ZSOHSD058[订单号数值], ZSOHPP055[[#This Row],[订单号数值]], ZSOHSD058[行項目], ZSOHPP055[[#This Row],[行項目]])&gt;0, "Y", "")</f>
        <v/>
      </c>
      <c r="M3436" t="str">
        <f>IF(ZSOHPP055[[#This Row],[銷售訂單]]="", "", --ZSOHPP055[[#This Row],[銷售訂單]])</f>
        <v/>
      </c>
    </row>
    <row r="3437" spans="1:13">
      <c r="A3437"/>
      <c r="B3437"/>
      <c r="C3437"/>
      <c r="D3437"/>
      <c r="E3437"/>
      <c r="F3437"/>
      <c r="G3437"/>
      <c r="H3437"/>
      <c r="I3437"/>
      <c r="J3437"/>
      <c r="K3437"/>
      <c r="L3437" t="str">
        <f>IF(COUNTIFS(ZSOHSD058[订单号数值], ZSOHPP055[[#This Row],[订单号数值]], ZSOHSD058[行項目], ZSOHPP055[[#This Row],[行項目]])&gt;0, "Y", "")</f>
        <v/>
      </c>
      <c r="M3437" t="str">
        <f>IF(ZSOHPP055[[#This Row],[銷售訂單]]="", "", --ZSOHPP055[[#This Row],[銷售訂單]])</f>
        <v/>
      </c>
    </row>
    <row r="3438" spans="1:13">
      <c r="A3438"/>
      <c r="B3438"/>
      <c r="C3438"/>
      <c r="D3438"/>
      <c r="E3438"/>
      <c r="F3438"/>
      <c r="G3438"/>
      <c r="H3438"/>
      <c r="I3438"/>
      <c r="J3438"/>
      <c r="K3438"/>
      <c r="L3438" t="str">
        <f>IF(COUNTIFS(ZSOHSD058[订单号数值], ZSOHPP055[[#This Row],[订单号数值]], ZSOHSD058[行項目], ZSOHPP055[[#This Row],[行項目]])&gt;0, "Y", "")</f>
        <v/>
      </c>
      <c r="M3438" t="str">
        <f>IF(ZSOHPP055[[#This Row],[銷售訂單]]="", "", --ZSOHPP055[[#This Row],[銷售訂單]])</f>
        <v/>
      </c>
    </row>
    <row r="3439" spans="1:13">
      <c r="A3439"/>
      <c r="B3439"/>
      <c r="C3439"/>
      <c r="D3439"/>
      <c r="E3439"/>
      <c r="F3439"/>
      <c r="G3439"/>
      <c r="H3439"/>
      <c r="I3439"/>
      <c r="J3439"/>
      <c r="K3439"/>
      <c r="L3439" t="str">
        <f>IF(COUNTIFS(ZSOHSD058[订单号数值], ZSOHPP055[[#This Row],[订单号数值]], ZSOHSD058[行項目], ZSOHPP055[[#This Row],[行項目]])&gt;0, "Y", "")</f>
        <v/>
      </c>
      <c r="M3439" t="str">
        <f>IF(ZSOHPP055[[#This Row],[銷售訂單]]="", "", --ZSOHPP055[[#This Row],[銷售訂單]])</f>
        <v/>
      </c>
    </row>
    <row r="3440" spans="1:13">
      <c r="A3440"/>
      <c r="B3440"/>
      <c r="C3440"/>
      <c r="D3440"/>
      <c r="E3440"/>
      <c r="F3440"/>
      <c r="G3440"/>
      <c r="H3440"/>
      <c r="I3440"/>
      <c r="J3440"/>
      <c r="K3440"/>
      <c r="L3440" t="str">
        <f>IF(COUNTIFS(ZSOHSD058[订单号数值], ZSOHPP055[[#This Row],[订单号数值]], ZSOHSD058[行項目], ZSOHPP055[[#This Row],[行項目]])&gt;0, "Y", "")</f>
        <v/>
      </c>
      <c r="M3440" t="str">
        <f>IF(ZSOHPP055[[#This Row],[銷售訂單]]="", "", --ZSOHPP055[[#This Row],[銷售訂單]])</f>
        <v/>
      </c>
    </row>
    <row r="3441" spans="1:13">
      <c r="A3441"/>
      <c r="B3441"/>
      <c r="C3441"/>
      <c r="D3441"/>
      <c r="E3441"/>
      <c r="F3441"/>
      <c r="G3441"/>
      <c r="H3441"/>
      <c r="I3441"/>
      <c r="J3441"/>
      <c r="K3441"/>
      <c r="L3441" t="str">
        <f>IF(COUNTIFS(ZSOHSD058[订单号数值], ZSOHPP055[[#This Row],[订单号数值]], ZSOHSD058[行項目], ZSOHPP055[[#This Row],[行項目]])&gt;0, "Y", "")</f>
        <v/>
      </c>
      <c r="M3441" t="str">
        <f>IF(ZSOHPP055[[#This Row],[銷售訂單]]="", "", --ZSOHPP055[[#This Row],[銷售訂單]])</f>
        <v/>
      </c>
    </row>
    <row r="3442" spans="1:13">
      <c r="A3442"/>
      <c r="B3442"/>
      <c r="C3442"/>
      <c r="D3442"/>
      <c r="E3442"/>
      <c r="F3442"/>
      <c r="G3442"/>
      <c r="H3442"/>
      <c r="I3442"/>
      <c r="J3442"/>
      <c r="K3442"/>
      <c r="L3442" t="str">
        <f>IF(COUNTIFS(ZSOHSD058[订单号数值], ZSOHPP055[[#This Row],[订单号数值]], ZSOHSD058[行項目], ZSOHPP055[[#This Row],[行項目]])&gt;0, "Y", "")</f>
        <v/>
      </c>
      <c r="M3442" t="str">
        <f>IF(ZSOHPP055[[#This Row],[銷售訂單]]="", "", --ZSOHPP055[[#This Row],[銷售訂單]])</f>
        <v/>
      </c>
    </row>
    <row r="3443" spans="1:13">
      <c r="A3443"/>
      <c r="B3443"/>
      <c r="C3443"/>
      <c r="D3443"/>
      <c r="E3443"/>
      <c r="F3443"/>
      <c r="G3443"/>
      <c r="H3443"/>
      <c r="I3443"/>
      <c r="J3443"/>
      <c r="K3443"/>
      <c r="L3443" t="str">
        <f>IF(COUNTIFS(ZSOHSD058[订单号数值], ZSOHPP055[[#This Row],[订单号数值]], ZSOHSD058[行項目], ZSOHPP055[[#This Row],[行項目]])&gt;0, "Y", "")</f>
        <v/>
      </c>
      <c r="M3443" t="str">
        <f>IF(ZSOHPP055[[#This Row],[銷售訂單]]="", "", --ZSOHPP055[[#This Row],[銷售訂單]])</f>
        <v/>
      </c>
    </row>
    <row r="3444" spans="1:13">
      <c r="A3444"/>
      <c r="B3444"/>
      <c r="C3444"/>
      <c r="D3444"/>
      <c r="E3444"/>
      <c r="F3444"/>
      <c r="G3444"/>
      <c r="H3444"/>
      <c r="I3444"/>
      <c r="J3444"/>
      <c r="K3444"/>
      <c r="L3444" t="str">
        <f>IF(COUNTIFS(ZSOHSD058[订单号数值], ZSOHPP055[[#This Row],[订单号数值]], ZSOHSD058[行項目], ZSOHPP055[[#This Row],[行項目]])&gt;0, "Y", "")</f>
        <v/>
      </c>
      <c r="M3444" t="str">
        <f>IF(ZSOHPP055[[#This Row],[銷售訂單]]="", "", --ZSOHPP055[[#This Row],[銷售訂單]])</f>
        <v/>
      </c>
    </row>
    <row r="3445" spans="1:13">
      <c r="A3445"/>
      <c r="B3445"/>
      <c r="C3445"/>
      <c r="D3445"/>
      <c r="E3445"/>
      <c r="F3445"/>
      <c r="G3445"/>
      <c r="H3445"/>
      <c r="I3445"/>
      <c r="J3445"/>
      <c r="K3445"/>
      <c r="L3445" t="str">
        <f>IF(COUNTIFS(ZSOHSD058[订单号数值], ZSOHPP055[[#This Row],[订单号数值]], ZSOHSD058[行項目], ZSOHPP055[[#This Row],[行項目]])&gt;0, "Y", "")</f>
        <v/>
      </c>
      <c r="M3445" t="str">
        <f>IF(ZSOHPP055[[#This Row],[銷售訂單]]="", "", --ZSOHPP055[[#This Row],[銷售訂單]])</f>
        <v/>
      </c>
    </row>
    <row r="3446" spans="1:13">
      <c r="A3446"/>
      <c r="B3446"/>
      <c r="C3446"/>
      <c r="D3446"/>
      <c r="E3446"/>
      <c r="F3446"/>
      <c r="G3446"/>
      <c r="H3446"/>
      <c r="I3446"/>
      <c r="J3446"/>
      <c r="K3446"/>
      <c r="L3446" t="str">
        <f>IF(COUNTIFS(ZSOHSD058[订单号数值], ZSOHPP055[[#This Row],[订单号数值]], ZSOHSD058[行項目], ZSOHPP055[[#This Row],[行項目]])&gt;0, "Y", "")</f>
        <v/>
      </c>
      <c r="M3446" t="str">
        <f>IF(ZSOHPP055[[#This Row],[銷售訂單]]="", "", --ZSOHPP055[[#This Row],[銷售訂單]])</f>
        <v/>
      </c>
    </row>
    <row r="3447" spans="1:13">
      <c r="A3447"/>
      <c r="B3447"/>
      <c r="C3447"/>
      <c r="D3447"/>
      <c r="E3447"/>
      <c r="F3447"/>
      <c r="G3447"/>
      <c r="H3447"/>
      <c r="I3447"/>
      <c r="J3447"/>
      <c r="K3447"/>
      <c r="L3447" t="str">
        <f>IF(COUNTIFS(ZSOHSD058[订单号数值], ZSOHPP055[[#This Row],[订单号数值]], ZSOHSD058[行項目], ZSOHPP055[[#This Row],[行項目]])&gt;0, "Y", "")</f>
        <v/>
      </c>
      <c r="M3447" t="str">
        <f>IF(ZSOHPP055[[#This Row],[銷售訂單]]="", "", --ZSOHPP055[[#This Row],[銷售訂單]])</f>
        <v/>
      </c>
    </row>
    <row r="3448" spans="1:13">
      <c r="A3448"/>
      <c r="B3448"/>
      <c r="C3448"/>
      <c r="D3448"/>
      <c r="E3448"/>
      <c r="F3448"/>
      <c r="G3448"/>
      <c r="H3448"/>
      <c r="I3448"/>
      <c r="J3448"/>
      <c r="K3448"/>
      <c r="L3448" t="str">
        <f>IF(COUNTIFS(ZSOHSD058[订单号数值], ZSOHPP055[[#This Row],[订单号数值]], ZSOHSD058[行項目], ZSOHPP055[[#This Row],[行項目]])&gt;0, "Y", "")</f>
        <v/>
      </c>
      <c r="M3448" t="str">
        <f>IF(ZSOHPP055[[#This Row],[銷售訂單]]="", "", --ZSOHPP055[[#This Row],[銷售訂單]])</f>
        <v/>
      </c>
    </row>
    <row r="3449" spans="1:13">
      <c r="A3449"/>
      <c r="B3449"/>
      <c r="C3449"/>
      <c r="D3449"/>
      <c r="E3449"/>
      <c r="F3449"/>
      <c r="G3449"/>
      <c r="H3449"/>
      <c r="I3449"/>
      <c r="J3449"/>
      <c r="K3449"/>
      <c r="L3449" t="str">
        <f>IF(COUNTIFS(ZSOHSD058[订单号数值], ZSOHPP055[[#This Row],[订单号数值]], ZSOHSD058[行項目], ZSOHPP055[[#This Row],[行項目]])&gt;0, "Y", "")</f>
        <v/>
      </c>
      <c r="M3449" t="str">
        <f>IF(ZSOHPP055[[#This Row],[銷售訂單]]="", "", --ZSOHPP055[[#This Row],[銷售訂單]])</f>
        <v/>
      </c>
    </row>
    <row r="3450" spans="1:13">
      <c r="A3450"/>
      <c r="B3450"/>
      <c r="C3450"/>
      <c r="D3450"/>
      <c r="E3450"/>
      <c r="F3450"/>
      <c r="G3450"/>
      <c r="H3450"/>
      <c r="I3450"/>
      <c r="J3450"/>
      <c r="K3450"/>
      <c r="L3450" t="str">
        <f>IF(COUNTIFS(ZSOHSD058[订单号数值], ZSOHPP055[[#This Row],[订单号数值]], ZSOHSD058[行項目], ZSOHPP055[[#This Row],[行項目]])&gt;0, "Y", "")</f>
        <v/>
      </c>
      <c r="M3450" t="str">
        <f>IF(ZSOHPP055[[#This Row],[銷售訂單]]="", "", --ZSOHPP055[[#This Row],[銷售訂單]])</f>
        <v/>
      </c>
    </row>
    <row r="3451" spans="1:13">
      <c r="A3451"/>
      <c r="B3451"/>
      <c r="C3451"/>
      <c r="D3451"/>
      <c r="E3451"/>
      <c r="F3451"/>
      <c r="G3451"/>
      <c r="H3451"/>
      <c r="I3451"/>
      <c r="J3451"/>
      <c r="K3451"/>
      <c r="L3451" t="str">
        <f>IF(COUNTIFS(ZSOHSD058[订单号数值], ZSOHPP055[[#This Row],[订单号数值]], ZSOHSD058[行項目], ZSOHPP055[[#This Row],[行項目]])&gt;0, "Y", "")</f>
        <v/>
      </c>
      <c r="M3451" t="str">
        <f>IF(ZSOHPP055[[#This Row],[銷售訂單]]="", "", --ZSOHPP055[[#This Row],[銷售訂單]])</f>
        <v/>
      </c>
    </row>
    <row r="3452" spans="1:13">
      <c r="A3452"/>
      <c r="B3452"/>
      <c r="C3452"/>
      <c r="D3452"/>
      <c r="E3452"/>
      <c r="F3452"/>
      <c r="G3452"/>
      <c r="H3452"/>
      <c r="I3452"/>
      <c r="J3452"/>
      <c r="K3452"/>
      <c r="L3452" t="str">
        <f>IF(COUNTIFS(ZSOHSD058[订单号数值], ZSOHPP055[[#This Row],[订单号数值]], ZSOHSD058[行項目], ZSOHPP055[[#This Row],[行項目]])&gt;0, "Y", "")</f>
        <v/>
      </c>
      <c r="M3452" t="str">
        <f>IF(ZSOHPP055[[#This Row],[銷售訂單]]="", "", --ZSOHPP055[[#This Row],[銷售訂單]])</f>
        <v/>
      </c>
    </row>
    <row r="3453" spans="1:13">
      <c r="A3453"/>
      <c r="B3453"/>
      <c r="C3453"/>
      <c r="D3453"/>
      <c r="E3453"/>
      <c r="F3453"/>
      <c r="G3453"/>
      <c r="H3453"/>
      <c r="I3453"/>
      <c r="J3453"/>
      <c r="K3453"/>
      <c r="L3453" t="str">
        <f>IF(COUNTIFS(ZSOHSD058[订单号数值], ZSOHPP055[[#This Row],[订单号数值]], ZSOHSD058[行項目], ZSOHPP055[[#This Row],[行項目]])&gt;0, "Y", "")</f>
        <v/>
      </c>
      <c r="M3453" t="str">
        <f>IF(ZSOHPP055[[#This Row],[銷售訂單]]="", "", --ZSOHPP055[[#This Row],[銷售訂單]])</f>
        <v/>
      </c>
    </row>
    <row r="3454" spans="1:13">
      <c r="A3454"/>
      <c r="B3454"/>
      <c r="C3454"/>
      <c r="D3454"/>
      <c r="E3454"/>
      <c r="F3454"/>
      <c r="G3454"/>
      <c r="H3454"/>
      <c r="I3454"/>
      <c r="J3454"/>
      <c r="K3454"/>
      <c r="L3454" t="str">
        <f>IF(COUNTIFS(ZSOHSD058[订单号数值], ZSOHPP055[[#This Row],[订单号数值]], ZSOHSD058[行項目], ZSOHPP055[[#This Row],[行項目]])&gt;0, "Y", "")</f>
        <v/>
      </c>
      <c r="M3454" t="str">
        <f>IF(ZSOHPP055[[#This Row],[銷售訂單]]="", "", --ZSOHPP055[[#This Row],[銷售訂單]])</f>
        <v/>
      </c>
    </row>
    <row r="3455" spans="1:13">
      <c r="A3455"/>
      <c r="B3455"/>
      <c r="C3455"/>
      <c r="D3455"/>
      <c r="E3455"/>
      <c r="F3455"/>
      <c r="G3455"/>
      <c r="H3455"/>
      <c r="I3455"/>
      <c r="J3455"/>
      <c r="K3455"/>
      <c r="L3455" t="str">
        <f>IF(COUNTIFS(ZSOHSD058[订单号数值], ZSOHPP055[[#This Row],[订单号数值]], ZSOHSD058[行項目], ZSOHPP055[[#This Row],[行項目]])&gt;0, "Y", "")</f>
        <v/>
      </c>
      <c r="M3455" t="str">
        <f>IF(ZSOHPP055[[#This Row],[銷售訂單]]="", "", --ZSOHPP055[[#This Row],[銷售訂單]])</f>
        <v/>
      </c>
    </row>
    <row r="3456" spans="1:13">
      <c r="A3456"/>
      <c r="B3456"/>
      <c r="C3456"/>
      <c r="D3456"/>
      <c r="E3456"/>
      <c r="F3456"/>
      <c r="G3456"/>
      <c r="H3456"/>
      <c r="I3456"/>
      <c r="J3456"/>
      <c r="K3456"/>
      <c r="L3456" t="str">
        <f>IF(COUNTIFS(ZSOHSD058[订单号数值], ZSOHPP055[[#This Row],[订单号数值]], ZSOHSD058[行項目], ZSOHPP055[[#This Row],[行項目]])&gt;0, "Y", "")</f>
        <v/>
      </c>
      <c r="M3456" t="str">
        <f>IF(ZSOHPP055[[#This Row],[銷售訂單]]="", "", --ZSOHPP055[[#This Row],[銷售訂單]])</f>
        <v/>
      </c>
    </row>
    <row r="3457" spans="1:13">
      <c r="A3457"/>
      <c r="B3457"/>
      <c r="C3457"/>
      <c r="D3457"/>
      <c r="E3457"/>
      <c r="F3457"/>
      <c r="G3457"/>
      <c r="H3457"/>
      <c r="I3457"/>
      <c r="J3457"/>
      <c r="K3457"/>
      <c r="L3457" t="str">
        <f>IF(COUNTIFS(ZSOHSD058[订单号数值], ZSOHPP055[[#This Row],[订单号数值]], ZSOHSD058[行項目], ZSOHPP055[[#This Row],[行項目]])&gt;0, "Y", "")</f>
        <v/>
      </c>
      <c r="M3457" t="str">
        <f>IF(ZSOHPP055[[#This Row],[銷售訂單]]="", "", --ZSOHPP055[[#This Row],[銷售訂單]])</f>
        <v/>
      </c>
    </row>
    <row r="3458" spans="1:13">
      <c r="A3458"/>
      <c r="B3458"/>
      <c r="C3458"/>
      <c r="D3458"/>
      <c r="E3458"/>
      <c r="F3458"/>
      <c r="G3458"/>
      <c r="H3458"/>
      <c r="I3458"/>
      <c r="J3458"/>
      <c r="K3458"/>
      <c r="L3458" t="str">
        <f>IF(COUNTIFS(ZSOHSD058[订单号数值], ZSOHPP055[[#This Row],[订单号数值]], ZSOHSD058[行項目], ZSOHPP055[[#This Row],[行項目]])&gt;0, "Y", "")</f>
        <v/>
      </c>
      <c r="M3458" t="str">
        <f>IF(ZSOHPP055[[#This Row],[銷售訂單]]="", "", --ZSOHPP055[[#This Row],[銷售訂單]])</f>
        <v/>
      </c>
    </row>
    <row r="3459" spans="1:13">
      <c r="A3459"/>
      <c r="B3459"/>
      <c r="C3459"/>
      <c r="D3459"/>
      <c r="E3459"/>
      <c r="F3459"/>
      <c r="G3459"/>
      <c r="H3459"/>
      <c r="I3459"/>
      <c r="J3459"/>
      <c r="K3459"/>
      <c r="L3459" t="str">
        <f>IF(COUNTIFS(ZSOHSD058[订单号数值], ZSOHPP055[[#This Row],[订单号数值]], ZSOHSD058[行項目], ZSOHPP055[[#This Row],[行項目]])&gt;0, "Y", "")</f>
        <v/>
      </c>
      <c r="M3459" t="str">
        <f>IF(ZSOHPP055[[#This Row],[銷售訂單]]="", "", --ZSOHPP055[[#This Row],[銷售訂單]])</f>
        <v/>
      </c>
    </row>
    <row r="3460" spans="1:13">
      <c r="A3460"/>
      <c r="B3460"/>
      <c r="C3460"/>
      <c r="D3460"/>
      <c r="E3460"/>
      <c r="F3460"/>
      <c r="G3460"/>
      <c r="H3460"/>
      <c r="I3460"/>
      <c r="J3460"/>
      <c r="K3460"/>
      <c r="L3460" t="str">
        <f>IF(COUNTIFS(ZSOHSD058[订单号数值], ZSOHPP055[[#This Row],[订单号数值]], ZSOHSD058[行項目], ZSOHPP055[[#This Row],[行項目]])&gt;0, "Y", "")</f>
        <v/>
      </c>
      <c r="M3460" t="str">
        <f>IF(ZSOHPP055[[#This Row],[銷售訂單]]="", "", --ZSOHPP055[[#This Row],[銷售訂單]])</f>
        <v/>
      </c>
    </row>
    <row r="3461" spans="1:13">
      <c r="A3461"/>
      <c r="B3461"/>
      <c r="C3461"/>
      <c r="D3461"/>
      <c r="E3461"/>
      <c r="F3461"/>
      <c r="G3461"/>
      <c r="H3461"/>
      <c r="I3461"/>
      <c r="J3461"/>
      <c r="K3461"/>
      <c r="L3461" t="str">
        <f>IF(COUNTIFS(ZSOHSD058[订单号数值], ZSOHPP055[[#This Row],[订单号数值]], ZSOHSD058[行項目], ZSOHPP055[[#This Row],[行項目]])&gt;0, "Y", "")</f>
        <v/>
      </c>
      <c r="M3461" t="str">
        <f>IF(ZSOHPP055[[#This Row],[銷售訂單]]="", "", --ZSOHPP055[[#This Row],[銷售訂單]])</f>
        <v/>
      </c>
    </row>
    <row r="3462" spans="1:13">
      <c r="A3462"/>
      <c r="B3462"/>
      <c r="C3462"/>
      <c r="D3462"/>
      <c r="E3462"/>
      <c r="F3462"/>
      <c r="G3462"/>
      <c r="H3462"/>
      <c r="I3462"/>
      <c r="J3462"/>
      <c r="K3462"/>
      <c r="L3462" t="str">
        <f>IF(COUNTIFS(ZSOHSD058[订单号数值], ZSOHPP055[[#This Row],[订单号数值]], ZSOHSD058[行項目], ZSOHPP055[[#This Row],[行項目]])&gt;0, "Y", "")</f>
        <v/>
      </c>
      <c r="M3462" t="str">
        <f>IF(ZSOHPP055[[#This Row],[銷售訂單]]="", "", --ZSOHPP055[[#This Row],[銷售訂單]])</f>
        <v/>
      </c>
    </row>
    <row r="3463" spans="1:13">
      <c r="A3463"/>
      <c r="B3463"/>
      <c r="C3463"/>
      <c r="D3463"/>
      <c r="E3463"/>
      <c r="F3463"/>
      <c r="G3463"/>
      <c r="H3463"/>
      <c r="I3463"/>
      <c r="J3463"/>
      <c r="K3463"/>
      <c r="L3463" t="str">
        <f>IF(COUNTIFS(ZSOHSD058[订单号数值], ZSOHPP055[[#This Row],[订单号数值]], ZSOHSD058[行項目], ZSOHPP055[[#This Row],[行項目]])&gt;0, "Y", "")</f>
        <v/>
      </c>
      <c r="M3463" t="str">
        <f>IF(ZSOHPP055[[#This Row],[銷售訂單]]="", "", --ZSOHPP055[[#This Row],[銷售訂單]])</f>
        <v/>
      </c>
    </row>
    <row r="3464" spans="1:13">
      <c r="A3464"/>
      <c r="B3464"/>
      <c r="C3464"/>
      <c r="D3464"/>
      <c r="E3464"/>
      <c r="F3464"/>
      <c r="G3464"/>
      <c r="H3464"/>
      <c r="I3464"/>
      <c r="J3464"/>
      <c r="K3464"/>
      <c r="L3464" t="str">
        <f>IF(COUNTIFS(ZSOHSD058[订单号数值], ZSOHPP055[[#This Row],[订单号数值]], ZSOHSD058[行項目], ZSOHPP055[[#This Row],[行項目]])&gt;0, "Y", "")</f>
        <v/>
      </c>
      <c r="M3464" t="str">
        <f>IF(ZSOHPP055[[#This Row],[銷售訂單]]="", "", --ZSOHPP055[[#This Row],[銷售訂單]])</f>
        <v/>
      </c>
    </row>
    <row r="3465" spans="1:13">
      <c r="A3465"/>
      <c r="B3465"/>
      <c r="C3465"/>
      <c r="D3465"/>
      <c r="E3465"/>
      <c r="F3465"/>
      <c r="G3465"/>
      <c r="H3465"/>
      <c r="I3465"/>
      <c r="J3465"/>
      <c r="K3465"/>
      <c r="L3465" t="str">
        <f>IF(COUNTIFS(ZSOHSD058[订单号数值], ZSOHPP055[[#This Row],[订单号数值]], ZSOHSD058[行項目], ZSOHPP055[[#This Row],[行項目]])&gt;0, "Y", "")</f>
        <v/>
      </c>
      <c r="M3465" t="str">
        <f>IF(ZSOHPP055[[#This Row],[銷售訂單]]="", "", --ZSOHPP055[[#This Row],[銷售訂單]])</f>
        <v/>
      </c>
    </row>
    <row r="3466" spans="1:13">
      <c r="A3466"/>
      <c r="B3466"/>
      <c r="C3466"/>
      <c r="D3466"/>
      <c r="E3466"/>
      <c r="F3466"/>
      <c r="G3466"/>
      <c r="H3466"/>
      <c r="I3466"/>
      <c r="J3466"/>
      <c r="K3466"/>
      <c r="L3466" t="str">
        <f>IF(COUNTIFS(ZSOHSD058[订单号数值], ZSOHPP055[[#This Row],[订单号数值]], ZSOHSD058[行項目], ZSOHPP055[[#This Row],[行項目]])&gt;0, "Y", "")</f>
        <v/>
      </c>
      <c r="M3466" t="str">
        <f>IF(ZSOHPP055[[#This Row],[銷售訂單]]="", "", --ZSOHPP055[[#This Row],[銷售訂單]])</f>
        <v/>
      </c>
    </row>
    <row r="3467" spans="1:13">
      <c r="A3467"/>
      <c r="B3467"/>
      <c r="C3467"/>
      <c r="D3467"/>
      <c r="E3467"/>
      <c r="F3467"/>
      <c r="G3467"/>
      <c r="H3467"/>
      <c r="I3467"/>
      <c r="J3467"/>
      <c r="K3467"/>
      <c r="L3467" t="str">
        <f>IF(COUNTIFS(ZSOHSD058[订单号数值], ZSOHPP055[[#This Row],[订单号数值]], ZSOHSD058[行項目], ZSOHPP055[[#This Row],[行項目]])&gt;0, "Y", "")</f>
        <v/>
      </c>
      <c r="M3467" t="str">
        <f>IF(ZSOHPP055[[#This Row],[銷售訂單]]="", "", --ZSOHPP055[[#This Row],[銷售訂單]])</f>
        <v/>
      </c>
    </row>
    <row r="3468" spans="1:13">
      <c r="A3468"/>
      <c r="B3468"/>
      <c r="C3468"/>
      <c r="D3468"/>
      <c r="E3468"/>
      <c r="F3468"/>
      <c r="G3468"/>
      <c r="H3468"/>
      <c r="I3468"/>
      <c r="J3468"/>
      <c r="K3468"/>
      <c r="L3468" t="str">
        <f>IF(COUNTIFS(ZSOHSD058[订单号数值], ZSOHPP055[[#This Row],[订单号数值]], ZSOHSD058[行項目], ZSOHPP055[[#This Row],[行項目]])&gt;0, "Y", "")</f>
        <v/>
      </c>
      <c r="M3468" t="str">
        <f>IF(ZSOHPP055[[#This Row],[銷售訂單]]="", "", --ZSOHPP055[[#This Row],[銷售訂單]])</f>
        <v/>
      </c>
    </row>
    <row r="3469" spans="1:13">
      <c r="A3469"/>
      <c r="B3469"/>
      <c r="C3469"/>
      <c r="D3469"/>
      <c r="E3469"/>
      <c r="F3469"/>
      <c r="G3469"/>
      <c r="H3469"/>
      <c r="I3469"/>
      <c r="J3469"/>
      <c r="K3469"/>
      <c r="L3469" t="str">
        <f>IF(COUNTIFS(ZSOHSD058[订单号数值], ZSOHPP055[[#This Row],[订单号数值]], ZSOHSD058[行項目], ZSOHPP055[[#This Row],[行項目]])&gt;0, "Y", "")</f>
        <v/>
      </c>
      <c r="M3469" t="str">
        <f>IF(ZSOHPP055[[#This Row],[銷售訂單]]="", "", --ZSOHPP055[[#This Row],[銷售訂單]])</f>
        <v/>
      </c>
    </row>
    <row r="3470" spans="1:13">
      <c r="A3470"/>
      <c r="B3470"/>
      <c r="C3470"/>
      <c r="D3470"/>
      <c r="E3470"/>
      <c r="F3470"/>
      <c r="G3470"/>
      <c r="H3470"/>
      <c r="I3470"/>
      <c r="J3470"/>
      <c r="K3470"/>
      <c r="L3470" t="str">
        <f>IF(COUNTIFS(ZSOHSD058[订单号数值], ZSOHPP055[[#This Row],[订单号数值]], ZSOHSD058[行項目], ZSOHPP055[[#This Row],[行項目]])&gt;0, "Y", "")</f>
        <v/>
      </c>
      <c r="M3470" t="str">
        <f>IF(ZSOHPP055[[#This Row],[銷售訂單]]="", "", --ZSOHPP055[[#This Row],[銷售訂單]])</f>
        <v/>
      </c>
    </row>
    <row r="3471" spans="1:13">
      <c r="A3471"/>
      <c r="B3471"/>
      <c r="C3471"/>
      <c r="D3471"/>
      <c r="E3471"/>
      <c r="F3471"/>
      <c r="G3471"/>
      <c r="H3471"/>
      <c r="I3471"/>
      <c r="J3471"/>
      <c r="K3471"/>
      <c r="L3471" t="str">
        <f>IF(COUNTIFS(ZSOHSD058[订单号数值], ZSOHPP055[[#This Row],[订单号数值]], ZSOHSD058[行項目], ZSOHPP055[[#This Row],[行項目]])&gt;0, "Y", "")</f>
        <v/>
      </c>
      <c r="M3471" t="str">
        <f>IF(ZSOHPP055[[#This Row],[銷售訂單]]="", "", --ZSOHPP055[[#This Row],[銷售訂單]])</f>
        <v/>
      </c>
    </row>
    <row r="3472" spans="1:13">
      <c r="A3472"/>
      <c r="B3472"/>
      <c r="C3472"/>
      <c r="D3472"/>
      <c r="E3472"/>
      <c r="F3472"/>
      <c r="G3472"/>
      <c r="H3472"/>
      <c r="I3472"/>
      <c r="J3472"/>
      <c r="K3472"/>
      <c r="L3472" t="str">
        <f>IF(COUNTIFS(ZSOHSD058[订单号数值], ZSOHPP055[[#This Row],[订单号数值]], ZSOHSD058[行項目], ZSOHPP055[[#This Row],[行項目]])&gt;0, "Y", "")</f>
        <v/>
      </c>
      <c r="M3472" t="str">
        <f>IF(ZSOHPP055[[#This Row],[銷售訂單]]="", "", --ZSOHPP055[[#This Row],[銷售訂單]])</f>
        <v/>
      </c>
    </row>
    <row r="3473" spans="1:13">
      <c r="A3473"/>
      <c r="B3473"/>
      <c r="C3473"/>
      <c r="D3473"/>
      <c r="E3473"/>
      <c r="F3473"/>
      <c r="G3473"/>
      <c r="H3473"/>
      <c r="I3473"/>
      <c r="J3473"/>
      <c r="K3473"/>
      <c r="L3473" t="str">
        <f>IF(COUNTIFS(ZSOHSD058[订单号数值], ZSOHPP055[[#This Row],[订单号数值]], ZSOHSD058[行項目], ZSOHPP055[[#This Row],[行項目]])&gt;0, "Y", "")</f>
        <v/>
      </c>
      <c r="M3473" t="str">
        <f>IF(ZSOHPP055[[#This Row],[銷售訂單]]="", "", --ZSOHPP055[[#This Row],[銷售訂單]])</f>
        <v/>
      </c>
    </row>
    <row r="3474" spans="1:13">
      <c r="A3474"/>
      <c r="B3474"/>
      <c r="C3474"/>
      <c r="D3474"/>
      <c r="E3474"/>
      <c r="F3474"/>
      <c r="G3474"/>
      <c r="H3474"/>
      <c r="I3474"/>
      <c r="J3474"/>
      <c r="K3474"/>
      <c r="L3474" t="str">
        <f>IF(COUNTIFS(ZSOHSD058[订单号数值], ZSOHPP055[[#This Row],[订单号数值]], ZSOHSD058[行項目], ZSOHPP055[[#This Row],[行項目]])&gt;0, "Y", "")</f>
        <v/>
      </c>
      <c r="M3474" t="str">
        <f>IF(ZSOHPP055[[#This Row],[銷售訂單]]="", "", --ZSOHPP055[[#This Row],[銷售訂單]])</f>
        <v/>
      </c>
    </row>
    <row r="3475" spans="1:13">
      <c r="A3475"/>
      <c r="B3475"/>
      <c r="C3475"/>
      <c r="D3475"/>
      <c r="E3475"/>
      <c r="F3475"/>
      <c r="G3475"/>
      <c r="H3475"/>
      <c r="I3475"/>
      <c r="J3475"/>
      <c r="K3475"/>
      <c r="L3475" t="str">
        <f>IF(COUNTIFS(ZSOHSD058[订单号数值], ZSOHPP055[[#This Row],[订单号数值]], ZSOHSD058[行項目], ZSOHPP055[[#This Row],[行項目]])&gt;0, "Y", "")</f>
        <v/>
      </c>
      <c r="M3475" t="str">
        <f>IF(ZSOHPP055[[#This Row],[銷售訂單]]="", "", --ZSOHPP055[[#This Row],[銷售訂單]])</f>
        <v/>
      </c>
    </row>
    <row r="3476" spans="1:13">
      <c r="A3476"/>
      <c r="B3476"/>
      <c r="C3476"/>
      <c r="D3476"/>
      <c r="E3476"/>
      <c r="F3476"/>
      <c r="G3476"/>
      <c r="H3476"/>
      <c r="I3476"/>
      <c r="J3476"/>
      <c r="K3476"/>
      <c r="L3476" t="str">
        <f>IF(COUNTIFS(ZSOHSD058[订单号数值], ZSOHPP055[[#This Row],[订单号数值]], ZSOHSD058[行項目], ZSOHPP055[[#This Row],[行項目]])&gt;0, "Y", "")</f>
        <v/>
      </c>
      <c r="M3476" t="str">
        <f>IF(ZSOHPP055[[#This Row],[銷售訂單]]="", "", --ZSOHPP055[[#This Row],[銷售訂單]])</f>
        <v/>
      </c>
    </row>
    <row r="3477" spans="1:13">
      <c r="A3477"/>
      <c r="B3477"/>
      <c r="C3477"/>
      <c r="D3477"/>
      <c r="E3477"/>
      <c r="F3477"/>
      <c r="G3477"/>
      <c r="H3477"/>
      <c r="I3477"/>
      <c r="J3477"/>
      <c r="K3477"/>
      <c r="L3477" t="str">
        <f>IF(COUNTIFS(ZSOHSD058[订单号数值], ZSOHPP055[[#This Row],[订单号数值]], ZSOHSD058[行項目], ZSOHPP055[[#This Row],[行項目]])&gt;0, "Y", "")</f>
        <v/>
      </c>
      <c r="M3477" t="str">
        <f>IF(ZSOHPP055[[#This Row],[銷售訂單]]="", "", --ZSOHPP055[[#This Row],[銷售訂單]])</f>
        <v/>
      </c>
    </row>
    <row r="3478" spans="1:13">
      <c r="A3478"/>
      <c r="B3478"/>
      <c r="C3478"/>
      <c r="D3478"/>
      <c r="E3478"/>
      <c r="F3478"/>
      <c r="G3478"/>
      <c r="H3478"/>
      <c r="I3478"/>
      <c r="J3478"/>
      <c r="K3478"/>
      <c r="L3478" t="str">
        <f>IF(COUNTIFS(ZSOHSD058[订单号数值], ZSOHPP055[[#This Row],[订单号数值]], ZSOHSD058[行項目], ZSOHPP055[[#This Row],[行項目]])&gt;0, "Y", "")</f>
        <v/>
      </c>
      <c r="M3478" t="str">
        <f>IF(ZSOHPP055[[#This Row],[銷售訂單]]="", "", --ZSOHPP055[[#This Row],[銷售訂單]])</f>
        <v/>
      </c>
    </row>
    <row r="3479" spans="1:13">
      <c r="A3479"/>
      <c r="B3479"/>
      <c r="C3479"/>
      <c r="D3479"/>
      <c r="E3479"/>
      <c r="F3479"/>
      <c r="G3479"/>
      <c r="H3479"/>
      <c r="I3479"/>
      <c r="J3479"/>
      <c r="K3479"/>
      <c r="L3479" t="str">
        <f>IF(COUNTIFS(ZSOHSD058[订单号数值], ZSOHPP055[[#This Row],[订单号数值]], ZSOHSD058[行項目], ZSOHPP055[[#This Row],[行項目]])&gt;0, "Y", "")</f>
        <v/>
      </c>
      <c r="M3479" t="str">
        <f>IF(ZSOHPP055[[#This Row],[銷售訂單]]="", "", --ZSOHPP055[[#This Row],[銷售訂單]])</f>
        <v/>
      </c>
    </row>
    <row r="3480" spans="1:13">
      <c r="A3480"/>
      <c r="B3480"/>
      <c r="C3480"/>
      <c r="D3480"/>
      <c r="E3480"/>
      <c r="F3480"/>
      <c r="G3480"/>
      <c r="H3480"/>
      <c r="I3480"/>
      <c r="J3480"/>
      <c r="K3480"/>
      <c r="L3480" t="str">
        <f>IF(COUNTIFS(ZSOHSD058[订单号数值], ZSOHPP055[[#This Row],[订单号数值]], ZSOHSD058[行項目], ZSOHPP055[[#This Row],[行項目]])&gt;0, "Y", "")</f>
        <v/>
      </c>
      <c r="M3480" t="str">
        <f>IF(ZSOHPP055[[#This Row],[銷售訂單]]="", "", --ZSOHPP055[[#This Row],[銷售訂單]])</f>
        <v/>
      </c>
    </row>
    <row r="3481" spans="1:13">
      <c r="A3481"/>
      <c r="B3481"/>
      <c r="C3481"/>
      <c r="D3481"/>
      <c r="E3481"/>
      <c r="F3481"/>
      <c r="G3481"/>
      <c r="H3481"/>
      <c r="I3481"/>
      <c r="J3481"/>
      <c r="K3481"/>
      <c r="L3481" t="str">
        <f>IF(COUNTIFS(ZSOHSD058[订单号数值], ZSOHPP055[[#This Row],[订单号数值]], ZSOHSD058[行項目], ZSOHPP055[[#This Row],[行項目]])&gt;0, "Y", "")</f>
        <v/>
      </c>
      <c r="M3481" t="str">
        <f>IF(ZSOHPP055[[#This Row],[銷售訂單]]="", "", --ZSOHPP055[[#This Row],[銷售訂單]])</f>
        <v/>
      </c>
    </row>
    <row r="3482" spans="1:13">
      <c r="A3482"/>
      <c r="B3482"/>
      <c r="C3482"/>
      <c r="D3482"/>
      <c r="E3482"/>
      <c r="F3482"/>
      <c r="G3482"/>
      <c r="H3482"/>
      <c r="I3482"/>
      <c r="J3482"/>
      <c r="K3482"/>
      <c r="L3482" t="str">
        <f>IF(COUNTIFS(ZSOHSD058[订单号数值], ZSOHPP055[[#This Row],[订单号数值]], ZSOHSD058[行項目], ZSOHPP055[[#This Row],[行項目]])&gt;0, "Y", "")</f>
        <v/>
      </c>
      <c r="M3482" t="str">
        <f>IF(ZSOHPP055[[#This Row],[銷售訂單]]="", "", --ZSOHPP055[[#This Row],[銷售訂單]])</f>
        <v/>
      </c>
    </row>
    <row r="3483" spans="1:13">
      <c r="A3483"/>
      <c r="B3483"/>
      <c r="C3483"/>
      <c r="D3483"/>
      <c r="E3483"/>
      <c r="F3483"/>
      <c r="G3483"/>
      <c r="H3483"/>
      <c r="I3483"/>
      <c r="J3483"/>
      <c r="K3483"/>
      <c r="L3483" t="str">
        <f>IF(COUNTIFS(ZSOHSD058[订单号数值], ZSOHPP055[[#This Row],[订单号数值]], ZSOHSD058[行項目], ZSOHPP055[[#This Row],[行項目]])&gt;0, "Y", "")</f>
        <v/>
      </c>
      <c r="M3483" t="str">
        <f>IF(ZSOHPP055[[#This Row],[銷售訂單]]="", "", --ZSOHPP055[[#This Row],[銷售訂單]])</f>
        <v/>
      </c>
    </row>
    <row r="3484" spans="1:13">
      <c r="A3484"/>
      <c r="B3484"/>
      <c r="C3484"/>
      <c r="D3484"/>
      <c r="E3484"/>
      <c r="F3484"/>
      <c r="G3484"/>
      <c r="H3484"/>
      <c r="I3484"/>
      <c r="J3484"/>
      <c r="K3484"/>
      <c r="L3484" t="str">
        <f>IF(COUNTIFS(ZSOHSD058[订单号数值], ZSOHPP055[[#This Row],[订单号数值]], ZSOHSD058[行項目], ZSOHPP055[[#This Row],[行項目]])&gt;0, "Y", "")</f>
        <v/>
      </c>
      <c r="M3484" t="str">
        <f>IF(ZSOHPP055[[#This Row],[銷售訂單]]="", "", --ZSOHPP055[[#This Row],[銷售訂單]])</f>
        <v/>
      </c>
    </row>
    <row r="3485" spans="1:13">
      <c r="A3485"/>
      <c r="B3485"/>
      <c r="C3485"/>
      <c r="D3485"/>
      <c r="E3485"/>
      <c r="F3485"/>
      <c r="G3485"/>
      <c r="H3485"/>
      <c r="I3485"/>
      <c r="J3485"/>
      <c r="K3485"/>
      <c r="L3485" t="str">
        <f>IF(COUNTIFS(ZSOHSD058[订单号数值], ZSOHPP055[[#This Row],[订单号数值]], ZSOHSD058[行項目], ZSOHPP055[[#This Row],[行項目]])&gt;0, "Y", "")</f>
        <v/>
      </c>
      <c r="M3485" t="str">
        <f>IF(ZSOHPP055[[#This Row],[銷售訂單]]="", "", --ZSOHPP055[[#This Row],[銷售訂單]])</f>
        <v/>
      </c>
    </row>
    <row r="3486" spans="1:13">
      <c r="A3486"/>
      <c r="B3486"/>
      <c r="C3486"/>
      <c r="D3486"/>
      <c r="E3486"/>
      <c r="F3486"/>
      <c r="G3486"/>
      <c r="H3486"/>
      <c r="I3486"/>
      <c r="J3486"/>
      <c r="K3486"/>
      <c r="L3486" t="str">
        <f>IF(COUNTIFS(ZSOHSD058[订单号数值], ZSOHPP055[[#This Row],[订单号数值]], ZSOHSD058[行項目], ZSOHPP055[[#This Row],[行項目]])&gt;0, "Y", "")</f>
        <v/>
      </c>
      <c r="M3486" t="str">
        <f>IF(ZSOHPP055[[#This Row],[銷售訂單]]="", "", --ZSOHPP055[[#This Row],[銷售訂單]])</f>
        <v/>
      </c>
    </row>
    <row r="3487" spans="1:13">
      <c r="A3487"/>
      <c r="B3487"/>
      <c r="C3487"/>
      <c r="D3487"/>
      <c r="E3487"/>
      <c r="F3487"/>
      <c r="G3487"/>
      <c r="H3487"/>
      <c r="I3487"/>
      <c r="J3487"/>
      <c r="K3487"/>
      <c r="L3487" t="str">
        <f>IF(COUNTIFS(ZSOHSD058[订单号数值], ZSOHPP055[[#This Row],[订单号数值]], ZSOHSD058[行項目], ZSOHPP055[[#This Row],[行項目]])&gt;0, "Y", "")</f>
        <v/>
      </c>
      <c r="M3487" t="str">
        <f>IF(ZSOHPP055[[#This Row],[銷售訂單]]="", "", --ZSOHPP055[[#This Row],[銷售訂單]])</f>
        <v/>
      </c>
    </row>
    <row r="3488" spans="1:13">
      <c r="A3488"/>
      <c r="B3488"/>
      <c r="C3488"/>
      <c r="D3488"/>
      <c r="E3488"/>
      <c r="F3488"/>
      <c r="G3488"/>
      <c r="H3488"/>
      <c r="I3488"/>
      <c r="J3488"/>
      <c r="K3488"/>
      <c r="L3488" t="str">
        <f>IF(COUNTIFS(ZSOHSD058[订单号数值], ZSOHPP055[[#This Row],[订单号数值]], ZSOHSD058[行項目], ZSOHPP055[[#This Row],[行項目]])&gt;0, "Y", "")</f>
        <v/>
      </c>
      <c r="M3488" t="str">
        <f>IF(ZSOHPP055[[#This Row],[銷售訂單]]="", "", --ZSOHPP055[[#This Row],[銷售訂單]])</f>
        <v/>
      </c>
    </row>
    <row r="3489" spans="1:13">
      <c r="A3489"/>
      <c r="B3489"/>
      <c r="C3489"/>
      <c r="D3489"/>
      <c r="E3489"/>
      <c r="F3489"/>
      <c r="G3489"/>
      <c r="H3489"/>
      <c r="I3489"/>
      <c r="J3489"/>
      <c r="K3489"/>
      <c r="L3489" t="str">
        <f>IF(COUNTIFS(ZSOHSD058[订单号数值], ZSOHPP055[[#This Row],[订单号数值]], ZSOHSD058[行項目], ZSOHPP055[[#This Row],[行項目]])&gt;0, "Y", "")</f>
        <v/>
      </c>
      <c r="M3489" t="str">
        <f>IF(ZSOHPP055[[#This Row],[銷售訂單]]="", "", --ZSOHPP055[[#This Row],[銷售訂單]])</f>
        <v/>
      </c>
    </row>
    <row r="3490" spans="1:13">
      <c r="A3490"/>
      <c r="B3490"/>
      <c r="C3490"/>
      <c r="D3490"/>
      <c r="E3490"/>
      <c r="F3490"/>
      <c r="G3490"/>
      <c r="H3490"/>
      <c r="I3490"/>
      <c r="J3490"/>
      <c r="K3490"/>
      <c r="L3490" t="str">
        <f>IF(COUNTIFS(ZSOHSD058[订单号数值], ZSOHPP055[[#This Row],[订单号数值]], ZSOHSD058[行項目], ZSOHPP055[[#This Row],[行項目]])&gt;0, "Y", "")</f>
        <v/>
      </c>
      <c r="M3490" t="str">
        <f>IF(ZSOHPP055[[#This Row],[銷售訂單]]="", "", --ZSOHPP055[[#This Row],[銷售訂單]])</f>
        <v/>
      </c>
    </row>
    <row r="3491" spans="1:13">
      <c r="A3491"/>
      <c r="B3491"/>
      <c r="C3491"/>
      <c r="D3491"/>
      <c r="E3491"/>
      <c r="F3491"/>
      <c r="G3491"/>
      <c r="H3491"/>
      <c r="I3491"/>
      <c r="J3491"/>
      <c r="K3491"/>
      <c r="L3491" t="str">
        <f>IF(COUNTIFS(ZSOHSD058[订单号数值], ZSOHPP055[[#This Row],[订单号数值]], ZSOHSD058[行項目], ZSOHPP055[[#This Row],[行項目]])&gt;0, "Y", "")</f>
        <v/>
      </c>
      <c r="M3491" t="str">
        <f>IF(ZSOHPP055[[#This Row],[銷售訂單]]="", "", --ZSOHPP055[[#This Row],[銷售訂單]])</f>
        <v/>
      </c>
    </row>
    <row r="3492" spans="1:13">
      <c r="A3492"/>
      <c r="B3492"/>
      <c r="C3492"/>
      <c r="D3492"/>
      <c r="E3492"/>
      <c r="F3492"/>
      <c r="G3492"/>
      <c r="H3492"/>
      <c r="I3492"/>
      <c r="J3492"/>
      <c r="K3492"/>
      <c r="L3492" t="str">
        <f>IF(COUNTIFS(ZSOHSD058[订单号数值], ZSOHPP055[[#This Row],[订单号数值]], ZSOHSD058[行項目], ZSOHPP055[[#This Row],[行項目]])&gt;0, "Y", "")</f>
        <v/>
      </c>
      <c r="M3492" t="str">
        <f>IF(ZSOHPP055[[#This Row],[銷售訂單]]="", "", --ZSOHPP055[[#This Row],[銷售訂單]])</f>
        <v/>
      </c>
    </row>
    <row r="3493" spans="1:13">
      <c r="A3493"/>
      <c r="B3493"/>
      <c r="C3493"/>
      <c r="D3493"/>
      <c r="E3493"/>
      <c r="F3493"/>
      <c r="G3493"/>
      <c r="H3493"/>
      <c r="I3493"/>
      <c r="J3493"/>
      <c r="K3493"/>
      <c r="L3493" t="str">
        <f>IF(COUNTIFS(ZSOHSD058[订单号数值], ZSOHPP055[[#This Row],[订单号数值]], ZSOHSD058[行項目], ZSOHPP055[[#This Row],[行項目]])&gt;0, "Y", "")</f>
        <v/>
      </c>
      <c r="M3493" t="str">
        <f>IF(ZSOHPP055[[#This Row],[銷售訂單]]="", "", --ZSOHPP055[[#This Row],[銷售訂單]])</f>
        <v/>
      </c>
    </row>
    <row r="3494" spans="1:13">
      <c r="A3494"/>
      <c r="B3494"/>
      <c r="C3494"/>
      <c r="D3494"/>
      <c r="E3494"/>
      <c r="F3494"/>
      <c r="G3494"/>
      <c r="H3494"/>
      <c r="I3494"/>
      <c r="J3494"/>
      <c r="K3494"/>
      <c r="L3494" t="str">
        <f>IF(COUNTIFS(ZSOHSD058[订单号数值], ZSOHPP055[[#This Row],[订单号数值]], ZSOHSD058[行項目], ZSOHPP055[[#This Row],[行項目]])&gt;0, "Y", "")</f>
        <v/>
      </c>
      <c r="M3494" t="str">
        <f>IF(ZSOHPP055[[#This Row],[銷售訂單]]="", "", --ZSOHPP055[[#This Row],[銷售訂單]])</f>
        <v/>
      </c>
    </row>
    <row r="3495" spans="1:13">
      <c r="A3495"/>
      <c r="B3495"/>
      <c r="C3495"/>
      <c r="D3495"/>
      <c r="E3495"/>
      <c r="F3495"/>
      <c r="G3495"/>
      <c r="H3495"/>
      <c r="I3495"/>
      <c r="J3495"/>
      <c r="K3495"/>
      <c r="L3495" t="str">
        <f>IF(COUNTIFS(ZSOHSD058[订单号数值], ZSOHPP055[[#This Row],[订单号数值]], ZSOHSD058[行項目], ZSOHPP055[[#This Row],[行項目]])&gt;0, "Y", "")</f>
        <v/>
      </c>
      <c r="M3495" t="str">
        <f>IF(ZSOHPP055[[#This Row],[銷售訂單]]="", "", --ZSOHPP055[[#This Row],[銷售訂單]])</f>
        <v/>
      </c>
    </row>
    <row r="3496" spans="1:13">
      <c r="A3496"/>
      <c r="B3496"/>
      <c r="C3496"/>
      <c r="D3496"/>
      <c r="E3496"/>
      <c r="F3496"/>
      <c r="G3496"/>
      <c r="H3496"/>
      <c r="I3496"/>
      <c r="J3496"/>
      <c r="K3496"/>
      <c r="L3496" t="str">
        <f>IF(COUNTIFS(ZSOHSD058[订单号数值], ZSOHPP055[[#This Row],[订单号数值]], ZSOHSD058[行項目], ZSOHPP055[[#This Row],[行項目]])&gt;0, "Y", "")</f>
        <v/>
      </c>
      <c r="M3496" t="str">
        <f>IF(ZSOHPP055[[#This Row],[銷售訂單]]="", "", --ZSOHPP055[[#This Row],[銷售訂單]])</f>
        <v/>
      </c>
    </row>
    <row r="3497" spans="1:13">
      <c r="A3497"/>
      <c r="B3497"/>
      <c r="C3497"/>
      <c r="D3497"/>
      <c r="E3497"/>
      <c r="F3497"/>
      <c r="G3497"/>
      <c r="H3497"/>
      <c r="I3497"/>
      <c r="J3497"/>
      <c r="K3497"/>
      <c r="L3497" t="str">
        <f>IF(COUNTIFS(ZSOHSD058[订单号数值], ZSOHPP055[[#This Row],[订单号数值]], ZSOHSD058[行項目], ZSOHPP055[[#This Row],[行項目]])&gt;0, "Y", "")</f>
        <v/>
      </c>
      <c r="M3497" t="str">
        <f>IF(ZSOHPP055[[#This Row],[銷售訂單]]="", "", --ZSOHPP055[[#This Row],[銷售訂單]])</f>
        <v/>
      </c>
    </row>
    <row r="3498" spans="1:13">
      <c r="A3498"/>
      <c r="B3498"/>
      <c r="C3498"/>
      <c r="D3498"/>
      <c r="E3498"/>
      <c r="F3498"/>
      <c r="G3498"/>
      <c r="H3498"/>
      <c r="I3498"/>
      <c r="J3498"/>
      <c r="K3498"/>
      <c r="L3498" t="str">
        <f>IF(COUNTIFS(ZSOHSD058[订单号数值], ZSOHPP055[[#This Row],[订单号数值]], ZSOHSD058[行項目], ZSOHPP055[[#This Row],[行項目]])&gt;0, "Y", "")</f>
        <v/>
      </c>
      <c r="M3498" t="str">
        <f>IF(ZSOHPP055[[#This Row],[銷售訂單]]="", "", --ZSOHPP055[[#This Row],[銷售訂單]])</f>
        <v/>
      </c>
    </row>
    <row r="3499" spans="1:13">
      <c r="A3499"/>
      <c r="B3499"/>
      <c r="C3499"/>
      <c r="D3499"/>
      <c r="E3499"/>
      <c r="F3499"/>
      <c r="G3499"/>
      <c r="H3499"/>
      <c r="I3499"/>
      <c r="J3499"/>
      <c r="K3499"/>
      <c r="L3499" t="str">
        <f>IF(COUNTIFS(ZSOHSD058[订单号数值], ZSOHPP055[[#This Row],[订单号数值]], ZSOHSD058[行項目], ZSOHPP055[[#This Row],[行項目]])&gt;0, "Y", "")</f>
        <v/>
      </c>
      <c r="M3499" t="str">
        <f>IF(ZSOHPP055[[#This Row],[銷售訂單]]="", "", --ZSOHPP055[[#This Row],[銷售訂單]])</f>
        <v/>
      </c>
    </row>
    <row r="3500" spans="1:13">
      <c r="A3500"/>
      <c r="B3500"/>
      <c r="C3500"/>
      <c r="D3500"/>
      <c r="E3500"/>
      <c r="F3500"/>
      <c r="G3500"/>
      <c r="H3500"/>
      <c r="I3500"/>
      <c r="J3500"/>
      <c r="K3500"/>
      <c r="L3500" t="str">
        <f>IF(COUNTIFS(ZSOHSD058[订单号数值], ZSOHPP055[[#This Row],[订单号数值]], ZSOHSD058[行項目], ZSOHPP055[[#This Row],[行項目]])&gt;0, "Y", "")</f>
        <v/>
      </c>
      <c r="M3500" t="str">
        <f>IF(ZSOHPP055[[#This Row],[銷售訂單]]="", "", --ZSOHPP055[[#This Row],[銷售訂單]])</f>
        <v/>
      </c>
    </row>
    <row r="3501" spans="1:13">
      <c r="A3501"/>
      <c r="B3501"/>
      <c r="C3501"/>
      <c r="D3501"/>
      <c r="E3501"/>
      <c r="F3501"/>
      <c r="G3501"/>
      <c r="H3501"/>
      <c r="I3501"/>
      <c r="J3501"/>
      <c r="K3501"/>
      <c r="L3501" t="str">
        <f>IF(COUNTIFS(ZSOHSD058[订单号数值], ZSOHPP055[[#This Row],[订单号数值]], ZSOHSD058[行項目], ZSOHPP055[[#This Row],[行項目]])&gt;0, "Y", "")</f>
        <v/>
      </c>
      <c r="M3501" t="str">
        <f>IF(ZSOHPP055[[#This Row],[銷售訂單]]="", "", --ZSOHPP055[[#This Row],[銷售訂單]])</f>
        <v/>
      </c>
    </row>
    <row r="3502" spans="1:13">
      <c r="A3502"/>
      <c r="B3502"/>
      <c r="C3502"/>
      <c r="D3502"/>
      <c r="E3502"/>
      <c r="F3502"/>
      <c r="G3502"/>
      <c r="H3502"/>
      <c r="I3502"/>
      <c r="J3502"/>
      <c r="K3502"/>
      <c r="L3502" t="str">
        <f>IF(COUNTIFS(ZSOHSD058[订单号数值], ZSOHPP055[[#This Row],[订单号数值]], ZSOHSD058[行項目], ZSOHPP055[[#This Row],[行項目]])&gt;0, "Y", "")</f>
        <v/>
      </c>
      <c r="M3502" t="str">
        <f>IF(ZSOHPP055[[#This Row],[銷售訂單]]="", "", --ZSOHPP055[[#This Row],[銷售訂單]])</f>
        <v/>
      </c>
    </row>
    <row r="3503" spans="1:13">
      <c r="A3503"/>
      <c r="B3503"/>
      <c r="C3503"/>
      <c r="D3503"/>
      <c r="E3503"/>
      <c r="F3503"/>
      <c r="G3503"/>
      <c r="H3503"/>
      <c r="I3503"/>
      <c r="J3503"/>
      <c r="K3503"/>
      <c r="L3503" t="str">
        <f>IF(COUNTIFS(ZSOHSD058[订单号数值], ZSOHPP055[[#This Row],[订单号数值]], ZSOHSD058[行項目], ZSOHPP055[[#This Row],[行項目]])&gt;0, "Y", "")</f>
        <v/>
      </c>
      <c r="M3503" t="str">
        <f>IF(ZSOHPP055[[#This Row],[銷售訂單]]="", "", --ZSOHPP055[[#This Row],[銷售訂單]])</f>
        <v/>
      </c>
    </row>
    <row r="3504" spans="1:13">
      <c r="A3504"/>
      <c r="B3504"/>
      <c r="C3504"/>
      <c r="D3504"/>
      <c r="E3504"/>
      <c r="F3504"/>
      <c r="G3504"/>
      <c r="H3504"/>
      <c r="I3504"/>
      <c r="J3504"/>
      <c r="K3504"/>
      <c r="L3504" t="str">
        <f>IF(COUNTIFS(ZSOHSD058[订单号数值], ZSOHPP055[[#This Row],[订单号数值]], ZSOHSD058[行項目], ZSOHPP055[[#This Row],[行項目]])&gt;0, "Y", "")</f>
        <v/>
      </c>
      <c r="M3504" t="str">
        <f>IF(ZSOHPP055[[#This Row],[銷售訂單]]="", "", --ZSOHPP055[[#This Row],[銷售訂單]])</f>
        <v/>
      </c>
    </row>
    <row r="3505" spans="1:13">
      <c r="A3505"/>
      <c r="B3505"/>
      <c r="C3505"/>
      <c r="D3505"/>
      <c r="E3505"/>
      <c r="F3505"/>
      <c r="G3505"/>
      <c r="H3505"/>
      <c r="I3505"/>
      <c r="J3505"/>
      <c r="K3505"/>
      <c r="L3505" t="str">
        <f>IF(COUNTIFS(ZSOHSD058[订单号数值], ZSOHPP055[[#This Row],[订单号数值]], ZSOHSD058[行項目], ZSOHPP055[[#This Row],[行項目]])&gt;0, "Y", "")</f>
        <v/>
      </c>
      <c r="M3505" t="str">
        <f>IF(ZSOHPP055[[#This Row],[銷售訂單]]="", "", --ZSOHPP055[[#This Row],[銷售訂單]])</f>
        <v/>
      </c>
    </row>
    <row r="3506" spans="1:13">
      <c r="A3506"/>
      <c r="B3506"/>
      <c r="C3506"/>
      <c r="D3506"/>
      <c r="E3506"/>
      <c r="F3506"/>
      <c r="G3506"/>
      <c r="H3506"/>
      <c r="I3506"/>
      <c r="J3506"/>
      <c r="K3506"/>
      <c r="L3506" t="str">
        <f>IF(COUNTIFS(ZSOHSD058[订单号数值], ZSOHPP055[[#This Row],[订单号数值]], ZSOHSD058[行項目], ZSOHPP055[[#This Row],[行項目]])&gt;0, "Y", "")</f>
        <v/>
      </c>
      <c r="M3506" t="str">
        <f>IF(ZSOHPP055[[#This Row],[銷售訂單]]="", "", --ZSOHPP055[[#This Row],[銷售訂單]])</f>
        <v/>
      </c>
    </row>
    <row r="3507" spans="1:13">
      <c r="A3507"/>
      <c r="B3507"/>
      <c r="C3507"/>
      <c r="D3507"/>
      <c r="E3507"/>
      <c r="F3507"/>
      <c r="G3507"/>
      <c r="H3507"/>
      <c r="I3507"/>
      <c r="J3507"/>
      <c r="K3507"/>
      <c r="L3507" t="str">
        <f>IF(COUNTIFS(ZSOHSD058[订单号数值], ZSOHPP055[[#This Row],[订单号数值]], ZSOHSD058[行項目], ZSOHPP055[[#This Row],[行項目]])&gt;0, "Y", "")</f>
        <v/>
      </c>
      <c r="M3507" t="str">
        <f>IF(ZSOHPP055[[#This Row],[銷售訂單]]="", "", --ZSOHPP055[[#This Row],[銷售訂單]])</f>
        <v/>
      </c>
    </row>
    <row r="3508" spans="1:13">
      <c r="A3508"/>
      <c r="B3508"/>
      <c r="C3508"/>
      <c r="D3508"/>
      <c r="E3508"/>
      <c r="F3508"/>
      <c r="G3508"/>
      <c r="H3508"/>
      <c r="I3508"/>
      <c r="J3508"/>
      <c r="K3508"/>
      <c r="L3508" t="str">
        <f>IF(COUNTIFS(ZSOHSD058[订单号数值], ZSOHPP055[[#This Row],[订单号数值]], ZSOHSD058[行項目], ZSOHPP055[[#This Row],[行項目]])&gt;0, "Y", "")</f>
        <v/>
      </c>
      <c r="M3508" t="str">
        <f>IF(ZSOHPP055[[#This Row],[銷售訂單]]="", "", --ZSOHPP055[[#This Row],[銷售訂單]])</f>
        <v/>
      </c>
    </row>
    <row r="3509" spans="1:13">
      <c r="A3509"/>
      <c r="B3509"/>
      <c r="C3509"/>
      <c r="D3509"/>
      <c r="E3509"/>
      <c r="F3509"/>
      <c r="G3509"/>
      <c r="H3509"/>
      <c r="I3509"/>
      <c r="J3509"/>
      <c r="K3509"/>
      <c r="L3509" t="str">
        <f>IF(COUNTIFS(ZSOHSD058[订单号数值], ZSOHPP055[[#This Row],[订单号数值]], ZSOHSD058[行項目], ZSOHPP055[[#This Row],[行項目]])&gt;0, "Y", "")</f>
        <v/>
      </c>
      <c r="M3509" t="str">
        <f>IF(ZSOHPP055[[#This Row],[銷售訂單]]="", "", --ZSOHPP055[[#This Row],[銷售訂單]])</f>
        <v/>
      </c>
    </row>
    <row r="3510" spans="1:13">
      <c r="A3510"/>
      <c r="B3510"/>
      <c r="C3510"/>
      <c r="D3510"/>
      <c r="E3510"/>
      <c r="F3510"/>
      <c r="G3510"/>
      <c r="H3510"/>
      <c r="I3510"/>
      <c r="J3510"/>
      <c r="K3510"/>
      <c r="L3510" t="str">
        <f>IF(COUNTIFS(ZSOHSD058[订单号数值], ZSOHPP055[[#This Row],[订单号数值]], ZSOHSD058[行項目], ZSOHPP055[[#This Row],[行項目]])&gt;0, "Y", "")</f>
        <v/>
      </c>
      <c r="M3510" t="str">
        <f>IF(ZSOHPP055[[#This Row],[銷售訂單]]="", "", --ZSOHPP055[[#This Row],[銷售訂單]])</f>
        <v/>
      </c>
    </row>
    <row r="3511" spans="1:13">
      <c r="A3511"/>
      <c r="B3511"/>
      <c r="C3511"/>
      <c r="D3511"/>
      <c r="E3511"/>
      <c r="F3511"/>
      <c r="G3511"/>
      <c r="H3511"/>
      <c r="I3511"/>
      <c r="J3511"/>
      <c r="K3511"/>
      <c r="L3511" t="str">
        <f>IF(COUNTIFS(ZSOHSD058[订单号数值], ZSOHPP055[[#This Row],[订单号数值]], ZSOHSD058[行項目], ZSOHPP055[[#This Row],[行項目]])&gt;0, "Y", "")</f>
        <v/>
      </c>
      <c r="M3511" t="str">
        <f>IF(ZSOHPP055[[#This Row],[銷售訂單]]="", "", --ZSOHPP055[[#This Row],[銷售訂單]])</f>
        <v/>
      </c>
    </row>
    <row r="3512" spans="1:13">
      <c r="A3512"/>
      <c r="B3512"/>
      <c r="C3512"/>
      <c r="D3512"/>
      <c r="E3512"/>
      <c r="F3512"/>
      <c r="G3512"/>
      <c r="H3512"/>
      <c r="I3512"/>
      <c r="J3512"/>
      <c r="K3512"/>
      <c r="L3512" t="str">
        <f>IF(COUNTIFS(ZSOHSD058[订单号数值], ZSOHPP055[[#This Row],[订单号数值]], ZSOHSD058[行項目], ZSOHPP055[[#This Row],[行項目]])&gt;0, "Y", "")</f>
        <v/>
      </c>
      <c r="M3512" t="str">
        <f>IF(ZSOHPP055[[#This Row],[銷售訂單]]="", "", --ZSOHPP055[[#This Row],[銷售訂單]])</f>
        <v/>
      </c>
    </row>
    <row r="3513" spans="1:13">
      <c r="A3513"/>
      <c r="B3513"/>
      <c r="C3513"/>
      <c r="D3513"/>
      <c r="E3513"/>
      <c r="F3513"/>
      <c r="G3513"/>
      <c r="H3513"/>
      <c r="I3513"/>
      <c r="J3513"/>
      <c r="K3513"/>
      <c r="L3513" t="str">
        <f>IF(COUNTIFS(ZSOHSD058[订单号数值], ZSOHPP055[[#This Row],[订单号数值]], ZSOHSD058[行項目], ZSOHPP055[[#This Row],[行項目]])&gt;0, "Y", "")</f>
        <v/>
      </c>
      <c r="M3513" t="str">
        <f>IF(ZSOHPP055[[#This Row],[銷售訂單]]="", "", --ZSOHPP055[[#This Row],[銷售訂單]])</f>
        <v/>
      </c>
    </row>
    <row r="3514" spans="1:13">
      <c r="A3514"/>
      <c r="B3514"/>
      <c r="C3514"/>
      <c r="D3514"/>
      <c r="E3514"/>
      <c r="F3514"/>
      <c r="G3514"/>
      <c r="H3514"/>
      <c r="I3514"/>
      <c r="J3514"/>
      <c r="K3514"/>
      <c r="L3514" t="str">
        <f>IF(COUNTIFS(ZSOHSD058[订单号数值], ZSOHPP055[[#This Row],[订单号数值]], ZSOHSD058[行項目], ZSOHPP055[[#This Row],[行項目]])&gt;0, "Y", "")</f>
        <v/>
      </c>
      <c r="M3514" t="str">
        <f>IF(ZSOHPP055[[#This Row],[銷售訂單]]="", "", --ZSOHPP055[[#This Row],[銷售訂單]])</f>
        <v/>
      </c>
    </row>
    <row r="3515" spans="1:13">
      <c r="A3515"/>
      <c r="B3515"/>
      <c r="C3515"/>
      <c r="D3515"/>
      <c r="E3515"/>
      <c r="F3515"/>
      <c r="G3515"/>
      <c r="H3515"/>
      <c r="I3515"/>
      <c r="J3515"/>
      <c r="K3515"/>
      <c r="L3515" t="str">
        <f>IF(COUNTIFS(ZSOHSD058[订单号数值], ZSOHPP055[[#This Row],[订单号数值]], ZSOHSD058[行項目], ZSOHPP055[[#This Row],[行項目]])&gt;0, "Y", "")</f>
        <v/>
      </c>
      <c r="M3515" t="str">
        <f>IF(ZSOHPP055[[#This Row],[銷售訂單]]="", "", --ZSOHPP055[[#This Row],[銷售訂單]])</f>
        <v/>
      </c>
    </row>
    <row r="3516" spans="1:13">
      <c r="A3516"/>
      <c r="B3516"/>
      <c r="C3516"/>
      <c r="D3516"/>
      <c r="E3516"/>
      <c r="F3516"/>
      <c r="G3516"/>
      <c r="H3516"/>
      <c r="I3516"/>
      <c r="J3516"/>
      <c r="K3516"/>
      <c r="L3516" t="str">
        <f>IF(COUNTIFS(ZSOHSD058[订单号数值], ZSOHPP055[[#This Row],[订单号数值]], ZSOHSD058[行項目], ZSOHPP055[[#This Row],[行項目]])&gt;0, "Y", "")</f>
        <v/>
      </c>
      <c r="M3516" t="str">
        <f>IF(ZSOHPP055[[#This Row],[銷售訂單]]="", "", --ZSOHPP055[[#This Row],[銷售訂單]])</f>
        <v/>
      </c>
    </row>
    <row r="3517" spans="1:13">
      <c r="A3517"/>
      <c r="B3517"/>
      <c r="C3517"/>
      <c r="D3517"/>
      <c r="E3517"/>
      <c r="F3517"/>
      <c r="G3517"/>
      <c r="H3517"/>
      <c r="I3517"/>
      <c r="J3517"/>
      <c r="K3517"/>
      <c r="L3517" t="str">
        <f>IF(COUNTIFS(ZSOHSD058[订单号数值], ZSOHPP055[[#This Row],[订单号数值]], ZSOHSD058[行項目], ZSOHPP055[[#This Row],[行項目]])&gt;0, "Y", "")</f>
        <v/>
      </c>
      <c r="M3517" t="str">
        <f>IF(ZSOHPP055[[#This Row],[銷售訂單]]="", "", --ZSOHPP055[[#This Row],[銷售訂單]])</f>
        <v/>
      </c>
    </row>
    <row r="3518" spans="1:13">
      <c r="A3518"/>
      <c r="B3518"/>
      <c r="C3518"/>
      <c r="D3518"/>
      <c r="E3518"/>
      <c r="F3518"/>
      <c r="G3518"/>
      <c r="H3518"/>
      <c r="I3518"/>
      <c r="J3518"/>
      <c r="K3518"/>
      <c r="L3518" t="str">
        <f>IF(COUNTIFS(ZSOHSD058[订单号数值], ZSOHPP055[[#This Row],[订单号数值]], ZSOHSD058[行項目], ZSOHPP055[[#This Row],[行項目]])&gt;0, "Y", "")</f>
        <v/>
      </c>
      <c r="M3518" t="str">
        <f>IF(ZSOHPP055[[#This Row],[銷售訂單]]="", "", --ZSOHPP055[[#This Row],[銷售訂單]])</f>
        <v/>
      </c>
    </row>
    <row r="3519" spans="1:13">
      <c r="A3519"/>
      <c r="B3519"/>
      <c r="C3519"/>
      <c r="D3519"/>
      <c r="E3519"/>
      <c r="F3519"/>
      <c r="G3519"/>
      <c r="H3519"/>
      <c r="I3519"/>
      <c r="J3519"/>
      <c r="K3519"/>
      <c r="L3519" t="str">
        <f>IF(COUNTIFS(ZSOHSD058[订单号数值], ZSOHPP055[[#This Row],[订单号数值]], ZSOHSD058[行項目], ZSOHPP055[[#This Row],[行項目]])&gt;0, "Y", "")</f>
        <v/>
      </c>
      <c r="M3519" t="str">
        <f>IF(ZSOHPP055[[#This Row],[銷售訂單]]="", "", --ZSOHPP055[[#This Row],[銷售訂單]])</f>
        <v/>
      </c>
    </row>
    <row r="3520" spans="1:13">
      <c r="A3520"/>
      <c r="B3520"/>
      <c r="C3520"/>
      <c r="D3520"/>
      <c r="E3520"/>
      <c r="F3520"/>
      <c r="G3520"/>
      <c r="H3520"/>
      <c r="I3520"/>
      <c r="J3520"/>
      <c r="K3520"/>
      <c r="L3520" t="str">
        <f>IF(COUNTIFS(ZSOHSD058[订单号数值], ZSOHPP055[[#This Row],[订单号数值]], ZSOHSD058[行項目], ZSOHPP055[[#This Row],[行項目]])&gt;0, "Y", "")</f>
        <v/>
      </c>
      <c r="M3520" t="str">
        <f>IF(ZSOHPP055[[#This Row],[銷售訂單]]="", "", --ZSOHPP055[[#This Row],[銷售訂單]])</f>
        <v/>
      </c>
    </row>
    <row r="3521" spans="1:13">
      <c r="A3521"/>
      <c r="B3521"/>
      <c r="C3521"/>
      <c r="D3521"/>
      <c r="E3521"/>
      <c r="F3521"/>
      <c r="G3521"/>
      <c r="H3521"/>
      <c r="I3521"/>
      <c r="J3521"/>
      <c r="K3521"/>
      <c r="L3521" t="str">
        <f>IF(COUNTIFS(ZSOHSD058[订单号数值], ZSOHPP055[[#This Row],[订单号数值]], ZSOHSD058[行項目], ZSOHPP055[[#This Row],[行項目]])&gt;0, "Y", "")</f>
        <v/>
      </c>
      <c r="M3521" t="str">
        <f>IF(ZSOHPP055[[#This Row],[銷售訂單]]="", "", --ZSOHPP055[[#This Row],[銷售訂單]])</f>
        <v/>
      </c>
    </row>
    <row r="3522" spans="1:13">
      <c r="A3522"/>
      <c r="B3522"/>
      <c r="C3522"/>
      <c r="D3522"/>
      <c r="E3522"/>
      <c r="F3522"/>
      <c r="G3522"/>
      <c r="H3522"/>
      <c r="I3522"/>
      <c r="J3522"/>
      <c r="K3522"/>
      <c r="L3522" t="str">
        <f>IF(COUNTIFS(ZSOHSD058[订单号数值], ZSOHPP055[[#This Row],[订单号数值]], ZSOHSD058[行項目], ZSOHPP055[[#This Row],[行項目]])&gt;0, "Y", "")</f>
        <v/>
      </c>
      <c r="M3522" t="str">
        <f>IF(ZSOHPP055[[#This Row],[銷售訂單]]="", "", --ZSOHPP055[[#This Row],[銷售訂單]])</f>
        <v/>
      </c>
    </row>
    <row r="3523" spans="1:13">
      <c r="A3523"/>
      <c r="B3523"/>
      <c r="C3523"/>
      <c r="D3523"/>
      <c r="E3523"/>
      <c r="F3523"/>
      <c r="G3523"/>
      <c r="H3523"/>
      <c r="I3523"/>
      <c r="J3523"/>
      <c r="K3523"/>
      <c r="L3523" t="str">
        <f>IF(COUNTIFS(ZSOHSD058[订单号数值], ZSOHPP055[[#This Row],[订单号数值]], ZSOHSD058[行項目], ZSOHPP055[[#This Row],[行項目]])&gt;0, "Y", "")</f>
        <v/>
      </c>
      <c r="M3523" t="str">
        <f>IF(ZSOHPP055[[#This Row],[銷售訂單]]="", "", --ZSOHPP055[[#This Row],[銷售訂單]])</f>
        <v/>
      </c>
    </row>
    <row r="3524" spans="1:13">
      <c r="A3524"/>
      <c r="B3524"/>
      <c r="C3524"/>
      <c r="D3524"/>
      <c r="E3524"/>
      <c r="F3524"/>
      <c r="G3524"/>
      <c r="H3524"/>
      <c r="I3524"/>
      <c r="J3524"/>
      <c r="K3524"/>
      <c r="L3524" t="str">
        <f>IF(COUNTIFS(ZSOHSD058[订单号数值], ZSOHPP055[[#This Row],[订单号数值]], ZSOHSD058[行項目], ZSOHPP055[[#This Row],[行項目]])&gt;0, "Y", "")</f>
        <v/>
      </c>
      <c r="M3524" t="str">
        <f>IF(ZSOHPP055[[#This Row],[銷售訂單]]="", "", --ZSOHPP055[[#This Row],[銷售訂單]])</f>
        <v/>
      </c>
    </row>
    <row r="3525" spans="1:13">
      <c r="A3525"/>
      <c r="B3525"/>
      <c r="C3525"/>
      <c r="D3525"/>
      <c r="E3525"/>
      <c r="F3525"/>
      <c r="G3525"/>
      <c r="H3525"/>
      <c r="I3525"/>
      <c r="J3525"/>
      <c r="K3525"/>
      <c r="L3525" t="str">
        <f>IF(COUNTIFS(ZSOHSD058[订单号数值], ZSOHPP055[[#This Row],[订单号数值]], ZSOHSD058[行項目], ZSOHPP055[[#This Row],[行項目]])&gt;0, "Y", "")</f>
        <v/>
      </c>
      <c r="M3525" t="str">
        <f>IF(ZSOHPP055[[#This Row],[銷售訂單]]="", "", --ZSOHPP055[[#This Row],[銷售訂單]])</f>
        <v/>
      </c>
    </row>
    <row r="3526" spans="1:13">
      <c r="A3526"/>
      <c r="B3526"/>
      <c r="C3526"/>
      <c r="D3526"/>
      <c r="E3526"/>
      <c r="F3526"/>
      <c r="G3526"/>
      <c r="H3526"/>
      <c r="I3526"/>
      <c r="J3526"/>
      <c r="K3526"/>
      <c r="L3526" t="str">
        <f>IF(COUNTIFS(ZSOHSD058[订单号数值], ZSOHPP055[[#This Row],[订单号数值]], ZSOHSD058[行項目], ZSOHPP055[[#This Row],[行項目]])&gt;0, "Y", "")</f>
        <v/>
      </c>
      <c r="M3526" t="str">
        <f>IF(ZSOHPP055[[#This Row],[銷售訂單]]="", "", --ZSOHPP055[[#This Row],[銷售訂單]])</f>
        <v/>
      </c>
    </row>
    <row r="3527" spans="1:13">
      <c r="A3527"/>
      <c r="B3527"/>
      <c r="C3527"/>
      <c r="D3527"/>
      <c r="E3527"/>
      <c r="F3527"/>
      <c r="G3527"/>
      <c r="H3527"/>
      <c r="I3527"/>
      <c r="J3527"/>
      <c r="K3527"/>
      <c r="L3527" t="str">
        <f>IF(COUNTIFS(ZSOHSD058[订单号数值], ZSOHPP055[[#This Row],[订单号数值]], ZSOHSD058[行項目], ZSOHPP055[[#This Row],[行項目]])&gt;0, "Y", "")</f>
        <v/>
      </c>
      <c r="M3527" t="str">
        <f>IF(ZSOHPP055[[#This Row],[銷售訂單]]="", "", --ZSOHPP055[[#This Row],[銷售訂單]])</f>
        <v/>
      </c>
    </row>
    <row r="3528" spans="1:13">
      <c r="A3528"/>
      <c r="B3528"/>
      <c r="C3528"/>
      <c r="D3528"/>
      <c r="E3528"/>
      <c r="F3528"/>
      <c r="G3528"/>
      <c r="H3528"/>
      <c r="I3528"/>
      <c r="J3528"/>
      <c r="K3528"/>
      <c r="L3528" t="str">
        <f>IF(COUNTIFS(ZSOHSD058[订单号数值], ZSOHPP055[[#This Row],[订单号数值]], ZSOHSD058[行項目], ZSOHPP055[[#This Row],[行項目]])&gt;0, "Y", "")</f>
        <v/>
      </c>
      <c r="M3528" t="str">
        <f>IF(ZSOHPP055[[#This Row],[銷售訂單]]="", "", --ZSOHPP055[[#This Row],[銷售訂單]])</f>
        <v/>
      </c>
    </row>
    <row r="3529" spans="1:13">
      <c r="A3529"/>
      <c r="B3529"/>
      <c r="C3529"/>
      <c r="D3529"/>
      <c r="E3529"/>
      <c r="F3529"/>
      <c r="G3529"/>
      <c r="H3529"/>
      <c r="I3529"/>
      <c r="J3529"/>
      <c r="K3529"/>
      <c r="L3529" t="str">
        <f>IF(COUNTIFS(ZSOHSD058[订单号数值], ZSOHPP055[[#This Row],[订单号数值]], ZSOHSD058[行項目], ZSOHPP055[[#This Row],[行項目]])&gt;0, "Y", "")</f>
        <v/>
      </c>
      <c r="M3529" t="str">
        <f>IF(ZSOHPP055[[#This Row],[銷售訂單]]="", "", --ZSOHPP055[[#This Row],[銷售訂單]])</f>
        <v/>
      </c>
    </row>
    <row r="3530" spans="1:13">
      <c r="A3530"/>
      <c r="B3530"/>
      <c r="C3530"/>
      <c r="D3530"/>
      <c r="E3530"/>
      <c r="F3530"/>
      <c r="G3530"/>
      <c r="H3530"/>
      <c r="I3530"/>
      <c r="J3530"/>
      <c r="K3530"/>
      <c r="L3530" t="str">
        <f>IF(COUNTIFS(ZSOHSD058[订单号数值], ZSOHPP055[[#This Row],[订单号数值]], ZSOHSD058[行項目], ZSOHPP055[[#This Row],[行項目]])&gt;0, "Y", "")</f>
        <v/>
      </c>
      <c r="M3530" t="str">
        <f>IF(ZSOHPP055[[#This Row],[銷售訂單]]="", "", --ZSOHPP055[[#This Row],[銷售訂單]])</f>
        <v/>
      </c>
    </row>
    <row r="3531" spans="1:13">
      <c r="A3531"/>
      <c r="B3531"/>
      <c r="C3531"/>
      <c r="D3531"/>
      <c r="E3531"/>
      <c r="F3531"/>
      <c r="G3531"/>
      <c r="H3531"/>
      <c r="I3531"/>
      <c r="J3531"/>
      <c r="K3531"/>
      <c r="L3531" t="str">
        <f>IF(COUNTIFS(ZSOHSD058[订单号数值], ZSOHPP055[[#This Row],[订单号数值]], ZSOHSD058[行項目], ZSOHPP055[[#This Row],[行項目]])&gt;0, "Y", "")</f>
        <v/>
      </c>
      <c r="M3531" t="str">
        <f>IF(ZSOHPP055[[#This Row],[銷售訂單]]="", "", --ZSOHPP055[[#This Row],[銷售訂單]])</f>
        <v/>
      </c>
    </row>
    <row r="3532" spans="1:13">
      <c r="A3532"/>
      <c r="B3532"/>
      <c r="C3532"/>
      <c r="D3532"/>
      <c r="E3532"/>
      <c r="F3532"/>
      <c r="G3532"/>
      <c r="H3532"/>
      <c r="I3532"/>
      <c r="J3532"/>
      <c r="K3532"/>
      <c r="L3532" t="str">
        <f>IF(COUNTIFS(ZSOHSD058[订单号数值], ZSOHPP055[[#This Row],[订单号数值]], ZSOHSD058[行項目], ZSOHPP055[[#This Row],[行項目]])&gt;0, "Y", "")</f>
        <v/>
      </c>
      <c r="M3532" t="str">
        <f>IF(ZSOHPP055[[#This Row],[銷售訂單]]="", "", --ZSOHPP055[[#This Row],[銷售訂單]])</f>
        <v/>
      </c>
    </row>
    <row r="3533" spans="1:13">
      <c r="A3533"/>
      <c r="B3533"/>
      <c r="C3533"/>
      <c r="D3533"/>
      <c r="E3533"/>
      <c r="F3533"/>
      <c r="G3533"/>
      <c r="H3533"/>
      <c r="I3533"/>
      <c r="J3533"/>
      <c r="K3533"/>
      <c r="L3533" t="str">
        <f>IF(COUNTIFS(ZSOHSD058[订单号数值], ZSOHPP055[[#This Row],[订单号数值]], ZSOHSD058[行項目], ZSOHPP055[[#This Row],[行項目]])&gt;0, "Y", "")</f>
        <v/>
      </c>
      <c r="M3533" t="str">
        <f>IF(ZSOHPP055[[#This Row],[銷售訂單]]="", "", --ZSOHPP055[[#This Row],[銷售訂單]])</f>
        <v/>
      </c>
    </row>
    <row r="3534" spans="1:13">
      <c r="A3534"/>
      <c r="B3534"/>
      <c r="C3534"/>
      <c r="D3534"/>
      <c r="E3534"/>
      <c r="F3534"/>
      <c r="G3534"/>
      <c r="H3534"/>
      <c r="I3534"/>
      <c r="J3534"/>
      <c r="K3534"/>
      <c r="L3534" t="str">
        <f>IF(COUNTIFS(ZSOHSD058[订单号数值], ZSOHPP055[[#This Row],[订单号数值]], ZSOHSD058[行項目], ZSOHPP055[[#This Row],[行項目]])&gt;0, "Y", "")</f>
        <v/>
      </c>
      <c r="M3534" t="str">
        <f>IF(ZSOHPP055[[#This Row],[銷售訂單]]="", "", --ZSOHPP055[[#This Row],[銷售訂單]])</f>
        <v/>
      </c>
    </row>
    <row r="3535" spans="1:13">
      <c r="A3535"/>
      <c r="B3535"/>
      <c r="C3535"/>
      <c r="D3535"/>
      <c r="E3535"/>
      <c r="F3535"/>
      <c r="G3535"/>
      <c r="H3535"/>
      <c r="I3535"/>
      <c r="J3535"/>
      <c r="K3535"/>
      <c r="L3535" t="str">
        <f>IF(COUNTIFS(ZSOHSD058[订单号数值], ZSOHPP055[[#This Row],[订单号数值]], ZSOHSD058[行項目], ZSOHPP055[[#This Row],[行項目]])&gt;0, "Y", "")</f>
        <v/>
      </c>
      <c r="M3535" t="str">
        <f>IF(ZSOHPP055[[#This Row],[銷售訂單]]="", "", --ZSOHPP055[[#This Row],[銷售訂單]])</f>
        <v/>
      </c>
    </row>
    <row r="3536" spans="1:13">
      <c r="A3536"/>
      <c r="B3536"/>
      <c r="C3536"/>
      <c r="D3536"/>
      <c r="E3536"/>
      <c r="F3536"/>
      <c r="G3536"/>
      <c r="H3536"/>
      <c r="I3536"/>
      <c r="J3536"/>
      <c r="K3536"/>
      <c r="L3536" t="str">
        <f>IF(COUNTIFS(ZSOHSD058[订单号数值], ZSOHPP055[[#This Row],[订单号数值]], ZSOHSD058[行項目], ZSOHPP055[[#This Row],[行項目]])&gt;0, "Y", "")</f>
        <v/>
      </c>
      <c r="M3536" t="str">
        <f>IF(ZSOHPP055[[#This Row],[銷售訂單]]="", "", --ZSOHPP055[[#This Row],[銷售訂單]])</f>
        <v/>
      </c>
    </row>
    <row r="3537" spans="1:13">
      <c r="A3537"/>
      <c r="B3537"/>
      <c r="C3537"/>
      <c r="D3537"/>
      <c r="E3537"/>
      <c r="F3537"/>
      <c r="G3537"/>
      <c r="H3537"/>
      <c r="I3537"/>
      <c r="J3537"/>
      <c r="K3537"/>
      <c r="L3537" t="str">
        <f>IF(COUNTIFS(ZSOHSD058[订单号数值], ZSOHPP055[[#This Row],[订单号数值]], ZSOHSD058[行項目], ZSOHPP055[[#This Row],[行項目]])&gt;0, "Y", "")</f>
        <v/>
      </c>
      <c r="M3537" t="str">
        <f>IF(ZSOHPP055[[#This Row],[銷售訂單]]="", "", --ZSOHPP055[[#This Row],[銷售訂單]])</f>
        <v/>
      </c>
    </row>
    <row r="3538" spans="1:13">
      <c r="A3538"/>
      <c r="B3538"/>
      <c r="C3538"/>
      <c r="D3538"/>
      <c r="E3538"/>
      <c r="F3538"/>
      <c r="G3538"/>
      <c r="H3538"/>
      <c r="I3538"/>
      <c r="J3538"/>
      <c r="K3538"/>
      <c r="L3538" t="str">
        <f>IF(COUNTIFS(ZSOHSD058[订单号数值], ZSOHPP055[[#This Row],[订单号数值]], ZSOHSD058[行項目], ZSOHPP055[[#This Row],[行項目]])&gt;0, "Y", "")</f>
        <v/>
      </c>
      <c r="M3538" t="str">
        <f>IF(ZSOHPP055[[#This Row],[銷售訂單]]="", "", --ZSOHPP055[[#This Row],[銷售訂單]])</f>
        <v/>
      </c>
    </row>
    <row r="3539" spans="1:13">
      <c r="A3539"/>
      <c r="B3539"/>
      <c r="C3539"/>
      <c r="D3539"/>
      <c r="E3539"/>
      <c r="F3539"/>
      <c r="G3539"/>
      <c r="H3539"/>
      <c r="I3539"/>
      <c r="J3539"/>
      <c r="K3539"/>
      <c r="L3539" t="str">
        <f>IF(COUNTIFS(ZSOHSD058[订单号数值], ZSOHPP055[[#This Row],[订单号数值]], ZSOHSD058[行項目], ZSOHPP055[[#This Row],[行項目]])&gt;0, "Y", "")</f>
        <v/>
      </c>
      <c r="M3539" t="str">
        <f>IF(ZSOHPP055[[#This Row],[銷售訂單]]="", "", --ZSOHPP055[[#This Row],[銷售訂單]])</f>
        <v/>
      </c>
    </row>
    <row r="3540" spans="1:13">
      <c r="A3540"/>
      <c r="B3540"/>
      <c r="C3540"/>
      <c r="D3540"/>
      <c r="E3540"/>
      <c r="F3540"/>
      <c r="G3540"/>
      <c r="H3540"/>
      <c r="I3540"/>
      <c r="J3540"/>
      <c r="K3540"/>
      <c r="L3540" t="str">
        <f>IF(COUNTIFS(ZSOHSD058[订单号数值], ZSOHPP055[[#This Row],[订单号数值]], ZSOHSD058[行項目], ZSOHPP055[[#This Row],[行項目]])&gt;0, "Y", "")</f>
        <v/>
      </c>
      <c r="M3540" t="str">
        <f>IF(ZSOHPP055[[#This Row],[銷售訂單]]="", "", --ZSOHPP055[[#This Row],[銷售訂單]])</f>
        <v/>
      </c>
    </row>
    <row r="3541" spans="1:13">
      <c r="A3541"/>
      <c r="B3541"/>
      <c r="C3541"/>
      <c r="D3541"/>
      <c r="E3541"/>
      <c r="F3541"/>
      <c r="G3541"/>
      <c r="H3541"/>
      <c r="I3541"/>
      <c r="J3541"/>
      <c r="K3541"/>
      <c r="L3541" t="str">
        <f>IF(COUNTIFS(ZSOHSD058[订单号数值], ZSOHPP055[[#This Row],[订单号数值]], ZSOHSD058[行項目], ZSOHPP055[[#This Row],[行項目]])&gt;0, "Y", "")</f>
        <v/>
      </c>
      <c r="M3541" t="str">
        <f>IF(ZSOHPP055[[#This Row],[銷售訂單]]="", "", --ZSOHPP055[[#This Row],[銷售訂單]])</f>
        <v/>
      </c>
    </row>
    <row r="3542" spans="1:13">
      <c r="A3542"/>
      <c r="B3542"/>
      <c r="C3542"/>
      <c r="D3542"/>
      <c r="E3542"/>
      <c r="F3542"/>
      <c r="G3542"/>
      <c r="H3542"/>
      <c r="I3542"/>
      <c r="J3542"/>
      <c r="K3542"/>
      <c r="L3542" t="str">
        <f>IF(COUNTIFS(ZSOHSD058[订单号数值], ZSOHPP055[[#This Row],[订单号数值]], ZSOHSD058[行項目], ZSOHPP055[[#This Row],[行項目]])&gt;0, "Y", "")</f>
        <v/>
      </c>
      <c r="M3542" t="str">
        <f>IF(ZSOHPP055[[#This Row],[銷售訂單]]="", "", --ZSOHPP055[[#This Row],[銷售訂單]])</f>
        <v/>
      </c>
    </row>
    <row r="3543" spans="1:13">
      <c r="A3543"/>
      <c r="B3543"/>
      <c r="C3543"/>
      <c r="D3543"/>
      <c r="E3543"/>
      <c r="F3543"/>
      <c r="G3543"/>
      <c r="H3543"/>
      <c r="I3543"/>
      <c r="J3543"/>
      <c r="K3543"/>
      <c r="L3543" t="str">
        <f>IF(COUNTIFS(ZSOHSD058[订单号数值], ZSOHPP055[[#This Row],[订单号数值]], ZSOHSD058[行項目], ZSOHPP055[[#This Row],[行項目]])&gt;0, "Y", "")</f>
        <v/>
      </c>
      <c r="M3543" t="str">
        <f>IF(ZSOHPP055[[#This Row],[銷售訂單]]="", "", --ZSOHPP055[[#This Row],[銷售訂單]])</f>
        <v/>
      </c>
    </row>
    <row r="3544" spans="1:13">
      <c r="A3544"/>
      <c r="B3544"/>
      <c r="C3544"/>
      <c r="D3544"/>
      <c r="E3544"/>
      <c r="F3544"/>
      <c r="G3544"/>
      <c r="H3544"/>
      <c r="I3544"/>
      <c r="J3544"/>
      <c r="K3544"/>
      <c r="L3544" t="str">
        <f>IF(COUNTIFS(ZSOHSD058[订单号数值], ZSOHPP055[[#This Row],[订单号数值]], ZSOHSD058[行項目], ZSOHPP055[[#This Row],[行項目]])&gt;0, "Y", "")</f>
        <v/>
      </c>
      <c r="M3544" t="str">
        <f>IF(ZSOHPP055[[#This Row],[銷售訂單]]="", "", --ZSOHPP055[[#This Row],[銷售訂單]])</f>
        <v/>
      </c>
    </row>
    <row r="3545" spans="1:13">
      <c r="A3545"/>
      <c r="B3545"/>
      <c r="C3545"/>
      <c r="D3545"/>
      <c r="E3545"/>
      <c r="F3545"/>
      <c r="G3545"/>
      <c r="H3545"/>
      <c r="I3545"/>
      <c r="J3545"/>
      <c r="K3545"/>
      <c r="L3545" t="str">
        <f>IF(COUNTIFS(ZSOHSD058[订单号数值], ZSOHPP055[[#This Row],[订单号数值]], ZSOHSD058[行項目], ZSOHPP055[[#This Row],[行項目]])&gt;0, "Y", "")</f>
        <v/>
      </c>
      <c r="M3545" t="str">
        <f>IF(ZSOHPP055[[#This Row],[銷售訂單]]="", "", --ZSOHPP055[[#This Row],[銷售訂單]])</f>
        <v/>
      </c>
    </row>
    <row r="3546" spans="1:13">
      <c r="A3546"/>
      <c r="B3546"/>
      <c r="C3546"/>
      <c r="D3546"/>
      <c r="E3546"/>
      <c r="F3546"/>
      <c r="G3546"/>
      <c r="H3546"/>
      <c r="I3546"/>
      <c r="J3546"/>
      <c r="K3546"/>
      <c r="L3546" t="str">
        <f>IF(COUNTIFS(ZSOHSD058[订单号数值], ZSOHPP055[[#This Row],[订单号数值]], ZSOHSD058[行項目], ZSOHPP055[[#This Row],[行項目]])&gt;0, "Y", "")</f>
        <v/>
      </c>
      <c r="M3546" t="str">
        <f>IF(ZSOHPP055[[#This Row],[銷售訂單]]="", "", --ZSOHPP055[[#This Row],[銷售訂單]])</f>
        <v/>
      </c>
    </row>
    <row r="3547" spans="1:13">
      <c r="A3547"/>
      <c r="B3547"/>
      <c r="C3547"/>
      <c r="D3547"/>
      <c r="E3547"/>
      <c r="F3547"/>
      <c r="G3547"/>
      <c r="H3547"/>
      <c r="I3547"/>
      <c r="J3547"/>
      <c r="K3547"/>
      <c r="L3547" t="str">
        <f>IF(COUNTIFS(ZSOHSD058[订单号数值], ZSOHPP055[[#This Row],[订单号数值]], ZSOHSD058[行項目], ZSOHPP055[[#This Row],[行項目]])&gt;0, "Y", "")</f>
        <v/>
      </c>
      <c r="M3547" t="str">
        <f>IF(ZSOHPP055[[#This Row],[銷售訂單]]="", "", --ZSOHPP055[[#This Row],[銷售訂單]])</f>
        <v/>
      </c>
    </row>
    <row r="3548" spans="1:13">
      <c r="A3548"/>
      <c r="B3548"/>
      <c r="C3548"/>
      <c r="D3548"/>
      <c r="E3548"/>
      <c r="F3548"/>
      <c r="G3548"/>
      <c r="H3548"/>
      <c r="I3548"/>
      <c r="J3548"/>
      <c r="K3548"/>
      <c r="L3548" t="str">
        <f>IF(COUNTIFS(ZSOHSD058[订单号数值], ZSOHPP055[[#This Row],[订单号数值]], ZSOHSD058[行項目], ZSOHPP055[[#This Row],[行項目]])&gt;0, "Y", "")</f>
        <v/>
      </c>
      <c r="M3548" t="str">
        <f>IF(ZSOHPP055[[#This Row],[銷售訂單]]="", "", --ZSOHPP055[[#This Row],[銷售訂單]])</f>
        <v/>
      </c>
    </row>
    <row r="3549" spans="1:13">
      <c r="A3549"/>
      <c r="B3549"/>
      <c r="C3549"/>
      <c r="D3549"/>
      <c r="E3549"/>
      <c r="F3549"/>
      <c r="G3549"/>
      <c r="H3549"/>
      <c r="I3549"/>
      <c r="J3549"/>
      <c r="K3549"/>
      <c r="L3549" t="str">
        <f>IF(COUNTIFS(ZSOHSD058[订单号数值], ZSOHPP055[[#This Row],[订单号数值]], ZSOHSD058[行項目], ZSOHPP055[[#This Row],[行項目]])&gt;0, "Y", "")</f>
        <v/>
      </c>
      <c r="M3549" t="str">
        <f>IF(ZSOHPP055[[#This Row],[銷售訂單]]="", "", --ZSOHPP055[[#This Row],[銷售訂單]])</f>
        <v/>
      </c>
    </row>
    <row r="3550" spans="1:13">
      <c r="A3550"/>
      <c r="B3550"/>
      <c r="C3550"/>
      <c r="D3550"/>
      <c r="E3550"/>
      <c r="F3550"/>
      <c r="G3550"/>
      <c r="H3550"/>
      <c r="I3550"/>
      <c r="J3550"/>
      <c r="K3550"/>
      <c r="L3550" t="str">
        <f>IF(COUNTIFS(ZSOHSD058[订单号数值], ZSOHPP055[[#This Row],[订单号数值]], ZSOHSD058[行項目], ZSOHPP055[[#This Row],[行項目]])&gt;0, "Y", "")</f>
        <v/>
      </c>
      <c r="M3550" t="str">
        <f>IF(ZSOHPP055[[#This Row],[銷售訂單]]="", "", --ZSOHPP055[[#This Row],[銷售訂單]])</f>
        <v/>
      </c>
    </row>
    <row r="3551" spans="1:13">
      <c r="A3551"/>
      <c r="B3551"/>
      <c r="C3551"/>
      <c r="D3551"/>
      <c r="E3551"/>
      <c r="F3551"/>
      <c r="G3551"/>
      <c r="H3551"/>
      <c r="I3551"/>
      <c r="J3551"/>
      <c r="K3551"/>
      <c r="L3551" t="str">
        <f>IF(COUNTIFS(ZSOHSD058[订单号数值], ZSOHPP055[[#This Row],[订单号数值]], ZSOHSD058[行項目], ZSOHPP055[[#This Row],[行項目]])&gt;0, "Y", "")</f>
        <v/>
      </c>
      <c r="M3551" t="str">
        <f>IF(ZSOHPP055[[#This Row],[銷售訂單]]="", "", --ZSOHPP055[[#This Row],[銷售訂單]])</f>
        <v/>
      </c>
    </row>
    <row r="3552" spans="1:13">
      <c r="A3552"/>
      <c r="B3552"/>
      <c r="C3552"/>
      <c r="D3552"/>
      <c r="E3552"/>
      <c r="F3552"/>
      <c r="G3552"/>
      <c r="H3552"/>
      <c r="I3552"/>
      <c r="J3552"/>
      <c r="K3552"/>
      <c r="L3552" t="str">
        <f>IF(COUNTIFS(ZSOHSD058[订单号数值], ZSOHPP055[[#This Row],[订单号数值]], ZSOHSD058[行項目], ZSOHPP055[[#This Row],[行項目]])&gt;0, "Y", "")</f>
        <v/>
      </c>
      <c r="M3552" t="str">
        <f>IF(ZSOHPP055[[#This Row],[銷售訂單]]="", "", --ZSOHPP055[[#This Row],[銷售訂單]])</f>
        <v/>
      </c>
    </row>
    <row r="3553" spans="1:13">
      <c r="A3553"/>
      <c r="B3553"/>
      <c r="C3553"/>
      <c r="D3553"/>
      <c r="E3553"/>
      <c r="F3553"/>
      <c r="G3553"/>
      <c r="H3553"/>
      <c r="I3553"/>
      <c r="J3553"/>
      <c r="K3553"/>
      <c r="L3553" t="str">
        <f>IF(COUNTIFS(ZSOHSD058[订单号数值], ZSOHPP055[[#This Row],[订单号数值]], ZSOHSD058[行項目], ZSOHPP055[[#This Row],[行項目]])&gt;0, "Y", "")</f>
        <v/>
      </c>
      <c r="M3553" t="str">
        <f>IF(ZSOHPP055[[#This Row],[銷售訂單]]="", "", --ZSOHPP055[[#This Row],[銷售訂單]])</f>
        <v/>
      </c>
    </row>
    <row r="3554" spans="1:13">
      <c r="A3554"/>
      <c r="B3554"/>
      <c r="C3554"/>
      <c r="D3554"/>
      <c r="E3554"/>
      <c r="F3554"/>
      <c r="G3554"/>
      <c r="H3554"/>
      <c r="I3554"/>
      <c r="J3554"/>
      <c r="K3554"/>
      <c r="L3554" t="str">
        <f>IF(COUNTIFS(ZSOHSD058[订单号数值], ZSOHPP055[[#This Row],[订单号数值]], ZSOHSD058[行項目], ZSOHPP055[[#This Row],[行項目]])&gt;0, "Y", "")</f>
        <v/>
      </c>
      <c r="M3554" t="str">
        <f>IF(ZSOHPP055[[#This Row],[銷售訂單]]="", "", --ZSOHPP055[[#This Row],[銷售訂單]])</f>
        <v/>
      </c>
    </row>
    <row r="3555" spans="1:13">
      <c r="A3555"/>
      <c r="B3555"/>
      <c r="C3555"/>
      <c r="D3555"/>
      <c r="E3555"/>
      <c r="F3555"/>
      <c r="G3555"/>
      <c r="H3555"/>
      <c r="I3555"/>
      <c r="J3555"/>
      <c r="K3555"/>
      <c r="L3555" t="str">
        <f>IF(COUNTIFS(ZSOHSD058[订单号数值], ZSOHPP055[[#This Row],[订单号数值]], ZSOHSD058[行項目], ZSOHPP055[[#This Row],[行項目]])&gt;0, "Y", "")</f>
        <v/>
      </c>
      <c r="M3555" t="str">
        <f>IF(ZSOHPP055[[#This Row],[銷售訂單]]="", "", --ZSOHPP055[[#This Row],[銷售訂單]])</f>
        <v/>
      </c>
    </row>
    <row r="3556" spans="1:13">
      <c r="A3556"/>
      <c r="B3556"/>
      <c r="C3556"/>
      <c r="D3556"/>
      <c r="E3556"/>
      <c r="F3556"/>
      <c r="G3556"/>
      <c r="H3556"/>
      <c r="I3556"/>
      <c r="J3556"/>
      <c r="K3556"/>
      <c r="L3556" t="str">
        <f>IF(COUNTIFS(ZSOHSD058[订单号数值], ZSOHPP055[[#This Row],[订单号数值]], ZSOHSD058[行項目], ZSOHPP055[[#This Row],[行項目]])&gt;0, "Y", "")</f>
        <v/>
      </c>
      <c r="M3556" t="str">
        <f>IF(ZSOHPP055[[#This Row],[銷售訂單]]="", "", --ZSOHPP055[[#This Row],[銷售訂單]])</f>
        <v/>
      </c>
    </row>
    <row r="3557" spans="1:13">
      <c r="A3557"/>
      <c r="B3557"/>
      <c r="C3557"/>
      <c r="D3557"/>
      <c r="E3557"/>
      <c r="F3557"/>
      <c r="G3557"/>
      <c r="H3557"/>
      <c r="I3557"/>
      <c r="J3557"/>
      <c r="K3557"/>
      <c r="L3557" t="str">
        <f>IF(COUNTIFS(ZSOHSD058[订单号数值], ZSOHPP055[[#This Row],[订单号数值]], ZSOHSD058[行項目], ZSOHPP055[[#This Row],[行項目]])&gt;0, "Y", "")</f>
        <v/>
      </c>
      <c r="M3557" t="str">
        <f>IF(ZSOHPP055[[#This Row],[銷售訂單]]="", "", --ZSOHPP055[[#This Row],[銷售訂單]])</f>
        <v/>
      </c>
    </row>
    <row r="3558" spans="1:13">
      <c r="A3558"/>
      <c r="B3558"/>
      <c r="C3558"/>
      <c r="D3558"/>
      <c r="E3558"/>
      <c r="F3558"/>
      <c r="G3558"/>
      <c r="H3558"/>
      <c r="I3558"/>
      <c r="J3558"/>
      <c r="K3558"/>
      <c r="L3558" t="str">
        <f>IF(COUNTIFS(ZSOHSD058[订单号数值], ZSOHPP055[[#This Row],[订单号数值]], ZSOHSD058[行項目], ZSOHPP055[[#This Row],[行項目]])&gt;0, "Y", "")</f>
        <v/>
      </c>
      <c r="M3558" t="str">
        <f>IF(ZSOHPP055[[#This Row],[銷售訂單]]="", "", --ZSOHPP055[[#This Row],[銷售訂單]])</f>
        <v/>
      </c>
    </row>
    <row r="3559" spans="1:13">
      <c r="A3559"/>
      <c r="B3559"/>
      <c r="C3559"/>
      <c r="D3559"/>
      <c r="E3559"/>
      <c r="F3559"/>
      <c r="G3559"/>
      <c r="H3559"/>
      <c r="I3559"/>
      <c r="J3559"/>
      <c r="K3559"/>
      <c r="L3559" t="str">
        <f>IF(COUNTIFS(ZSOHSD058[订单号数值], ZSOHPP055[[#This Row],[订单号数值]], ZSOHSD058[行項目], ZSOHPP055[[#This Row],[行項目]])&gt;0, "Y", "")</f>
        <v/>
      </c>
      <c r="M3559" t="str">
        <f>IF(ZSOHPP055[[#This Row],[銷售訂單]]="", "", --ZSOHPP055[[#This Row],[銷售訂單]])</f>
        <v/>
      </c>
    </row>
    <row r="3560" spans="1:13">
      <c r="A3560"/>
      <c r="B3560"/>
      <c r="C3560"/>
      <c r="D3560"/>
      <c r="E3560"/>
      <c r="F3560"/>
      <c r="G3560"/>
      <c r="H3560"/>
      <c r="I3560"/>
      <c r="J3560"/>
      <c r="K3560"/>
      <c r="L3560" t="str">
        <f>IF(COUNTIFS(ZSOHSD058[订单号数值], ZSOHPP055[[#This Row],[订单号数值]], ZSOHSD058[行項目], ZSOHPP055[[#This Row],[行項目]])&gt;0, "Y", "")</f>
        <v/>
      </c>
      <c r="M3560" t="str">
        <f>IF(ZSOHPP055[[#This Row],[銷售訂單]]="", "", --ZSOHPP055[[#This Row],[銷售訂單]])</f>
        <v/>
      </c>
    </row>
    <row r="3561" spans="1:13">
      <c r="A3561"/>
      <c r="B3561"/>
      <c r="C3561"/>
      <c r="D3561"/>
      <c r="E3561"/>
      <c r="F3561"/>
      <c r="G3561"/>
      <c r="H3561"/>
      <c r="I3561"/>
      <c r="J3561"/>
      <c r="K3561"/>
      <c r="L3561" t="str">
        <f>IF(COUNTIFS(ZSOHSD058[订单号数值], ZSOHPP055[[#This Row],[订单号数值]], ZSOHSD058[行項目], ZSOHPP055[[#This Row],[行項目]])&gt;0, "Y", "")</f>
        <v/>
      </c>
      <c r="M3561" t="str">
        <f>IF(ZSOHPP055[[#This Row],[銷售訂單]]="", "", --ZSOHPP055[[#This Row],[銷售訂單]])</f>
        <v/>
      </c>
    </row>
    <row r="3562" spans="1:13">
      <c r="A3562"/>
      <c r="B3562"/>
      <c r="C3562"/>
      <c r="D3562"/>
      <c r="E3562"/>
      <c r="F3562"/>
      <c r="G3562"/>
      <c r="H3562"/>
      <c r="I3562"/>
      <c r="J3562"/>
      <c r="K3562"/>
      <c r="L3562" t="str">
        <f>IF(COUNTIFS(ZSOHSD058[订单号数值], ZSOHPP055[[#This Row],[订单号数值]], ZSOHSD058[行項目], ZSOHPP055[[#This Row],[行項目]])&gt;0, "Y", "")</f>
        <v/>
      </c>
      <c r="M3562" t="str">
        <f>IF(ZSOHPP055[[#This Row],[銷售訂單]]="", "", --ZSOHPP055[[#This Row],[銷售訂單]])</f>
        <v/>
      </c>
    </row>
    <row r="3563" spans="1:13">
      <c r="A3563"/>
      <c r="B3563"/>
      <c r="C3563"/>
      <c r="D3563"/>
      <c r="E3563"/>
      <c r="F3563"/>
      <c r="G3563"/>
      <c r="H3563"/>
      <c r="I3563"/>
      <c r="J3563"/>
      <c r="K3563"/>
      <c r="L3563" t="str">
        <f>IF(COUNTIFS(ZSOHSD058[订单号数值], ZSOHPP055[[#This Row],[订单号数值]], ZSOHSD058[行項目], ZSOHPP055[[#This Row],[行項目]])&gt;0, "Y", "")</f>
        <v/>
      </c>
      <c r="M3563" t="str">
        <f>IF(ZSOHPP055[[#This Row],[銷售訂單]]="", "", --ZSOHPP055[[#This Row],[銷售訂單]])</f>
        <v/>
      </c>
    </row>
    <row r="3564" spans="1:13">
      <c r="A3564"/>
      <c r="B3564"/>
      <c r="C3564"/>
      <c r="D3564"/>
      <c r="E3564"/>
      <c r="F3564"/>
      <c r="G3564"/>
      <c r="H3564"/>
      <c r="I3564"/>
      <c r="J3564"/>
      <c r="K3564"/>
      <c r="L3564" t="str">
        <f>IF(COUNTIFS(ZSOHSD058[订单号数值], ZSOHPP055[[#This Row],[订单号数值]], ZSOHSD058[行項目], ZSOHPP055[[#This Row],[行項目]])&gt;0, "Y", "")</f>
        <v/>
      </c>
      <c r="M3564" t="str">
        <f>IF(ZSOHPP055[[#This Row],[銷售訂單]]="", "", --ZSOHPP055[[#This Row],[銷售訂單]])</f>
        <v/>
      </c>
    </row>
    <row r="3565" spans="1:13">
      <c r="A3565"/>
      <c r="B3565"/>
      <c r="C3565"/>
      <c r="D3565"/>
      <c r="E3565"/>
      <c r="F3565"/>
      <c r="G3565"/>
      <c r="H3565"/>
      <c r="I3565"/>
      <c r="J3565"/>
      <c r="K3565"/>
      <c r="L3565" t="str">
        <f>IF(COUNTIFS(ZSOHSD058[订单号数值], ZSOHPP055[[#This Row],[订单号数值]], ZSOHSD058[行項目], ZSOHPP055[[#This Row],[行項目]])&gt;0, "Y", "")</f>
        <v/>
      </c>
      <c r="M3565" t="str">
        <f>IF(ZSOHPP055[[#This Row],[銷售訂單]]="", "", --ZSOHPP055[[#This Row],[銷售訂單]])</f>
        <v/>
      </c>
    </row>
    <row r="3566" spans="1:13">
      <c r="A3566"/>
      <c r="B3566"/>
      <c r="C3566"/>
      <c r="D3566"/>
      <c r="E3566"/>
      <c r="F3566"/>
      <c r="G3566"/>
      <c r="H3566"/>
      <c r="I3566"/>
      <c r="J3566"/>
      <c r="K3566"/>
      <c r="L3566" t="str">
        <f>IF(COUNTIFS(ZSOHSD058[订单号数值], ZSOHPP055[[#This Row],[订单号数值]], ZSOHSD058[行項目], ZSOHPP055[[#This Row],[行項目]])&gt;0, "Y", "")</f>
        <v/>
      </c>
      <c r="M3566" t="str">
        <f>IF(ZSOHPP055[[#This Row],[銷售訂單]]="", "", --ZSOHPP055[[#This Row],[銷售訂單]])</f>
        <v/>
      </c>
    </row>
    <row r="3567" spans="1:13">
      <c r="A3567"/>
      <c r="B3567"/>
      <c r="C3567"/>
      <c r="D3567"/>
      <c r="E3567"/>
      <c r="F3567"/>
      <c r="G3567"/>
      <c r="H3567"/>
      <c r="I3567"/>
      <c r="J3567"/>
      <c r="K3567"/>
      <c r="L3567" t="str">
        <f>IF(COUNTIFS(ZSOHSD058[订单号数值], ZSOHPP055[[#This Row],[订单号数值]], ZSOHSD058[行項目], ZSOHPP055[[#This Row],[行項目]])&gt;0, "Y", "")</f>
        <v/>
      </c>
      <c r="M3567" t="str">
        <f>IF(ZSOHPP055[[#This Row],[銷售訂單]]="", "", --ZSOHPP055[[#This Row],[銷售訂單]])</f>
        <v/>
      </c>
    </row>
    <row r="3568" spans="1:13">
      <c r="A3568"/>
      <c r="B3568"/>
      <c r="C3568"/>
      <c r="D3568"/>
      <c r="E3568"/>
      <c r="F3568"/>
      <c r="G3568"/>
      <c r="H3568"/>
      <c r="I3568"/>
      <c r="J3568"/>
      <c r="K3568"/>
      <c r="L3568" t="str">
        <f>IF(COUNTIFS(ZSOHSD058[订单号数值], ZSOHPP055[[#This Row],[订单号数值]], ZSOHSD058[行項目], ZSOHPP055[[#This Row],[行項目]])&gt;0, "Y", "")</f>
        <v/>
      </c>
      <c r="M3568" t="str">
        <f>IF(ZSOHPP055[[#This Row],[銷售訂單]]="", "", --ZSOHPP055[[#This Row],[銷售訂單]])</f>
        <v/>
      </c>
    </row>
    <row r="3569" spans="1:13">
      <c r="A3569"/>
      <c r="B3569"/>
      <c r="C3569"/>
      <c r="D3569"/>
      <c r="E3569"/>
      <c r="F3569"/>
      <c r="G3569"/>
      <c r="H3569"/>
      <c r="I3569"/>
      <c r="J3569"/>
      <c r="K3569"/>
      <c r="L3569" t="str">
        <f>IF(COUNTIFS(ZSOHSD058[订单号数值], ZSOHPP055[[#This Row],[订单号数值]], ZSOHSD058[行項目], ZSOHPP055[[#This Row],[行項目]])&gt;0, "Y", "")</f>
        <v/>
      </c>
      <c r="M3569" t="str">
        <f>IF(ZSOHPP055[[#This Row],[銷售訂單]]="", "", --ZSOHPP055[[#This Row],[銷售訂單]])</f>
        <v/>
      </c>
    </row>
    <row r="3570" spans="1:13">
      <c r="A3570"/>
      <c r="B3570"/>
      <c r="C3570"/>
      <c r="D3570"/>
      <c r="E3570"/>
      <c r="F3570"/>
      <c r="G3570"/>
      <c r="H3570"/>
      <c r="I3570"/>
      <c r="J3570"/>
      <c r="K3570"/>
      <c r="L3570" t="str">
        <f>IF(COUNTIFS(ZSOHSD058[订单号数值], ZSOHPP055[[#This Row],[订单号数值]], ZSOHSD058[行項目], ZSOHPP055[[#This Row],[行項目]])&gt;0, "Y", "")</f>
        <v/>
      </c>
      <c r="M3570" t="str">
        <f>IF(ZSOHPP055[[#This Row],[銷售訂單]]="", "", --ZSOHPP055[[#This Row],[銷售訂單]])</f>
        <v/>
      </c>
    </row>
    <row r="3571" spans="1:13">
      <c r="A3571"/>
      <c r="B3571"/>
      <c r="C3571"/>
      <c r="D3571"/>
      <c r="E3571"/>
      <c r="F3571"/>
      <c r="G3571"/>
      <c r="H3571"/>
      <c r="I3571"/>
      <c r="J3571"/>
      <c r="K3571"/>
      <c r="L3571" t="str">
        <f>IF(COUNTIFS(ZSOHSD058[订单号数值], ZSOHPP055[[#This Row],[订单号数值]], ZSOHSD058[行項目], ZSOHPP055[[#This Row],[行項目]])&gt;0, "Y", "")</f>
        <v/>
      </c>
      <c r="M3571" t="str">
        <f>IF(ZSOHPP055[[#This Row],[銷售訂單]]="", "", --ZSOHPP055[[#This Row],[銷售訂單]])</f>
        <v/>
      </c>
    </row>
    <row r="3572" spans="1:13">
      <c r="A3572"/>
      <c r="B3572"/>
      <c r="C3572"/>
      <c r="D3572"/>
      <c r="E3572"/>
      <c r="F3572"/>
      <c r="G3572"/>
      <c r="H3572"/>
      <c r="I3572"/>
      <c r="J3572"/>
      <c r="K3572"/>
      <c r="L3572" t="str">
        <f>IF(COUNTIFS(ZSOHSD058[订单号数值], ZSOHPP055[[#This Row],[订单号数值]], ZSOHSD058[行項目], ZSOHPP055[[#This Row],[行項目]])&gt;0, "Y", "")</f>
        <v/>
      </c>
      <c r="M3572" t="str">
        <f>IF(ZSOHPP055[[#This Row],[銷售訂單]]="", "", --ZSOHPP055[[#This Row],[銷售訂單]])</f>
        <v/>
      </c>
    </row>
    <row r="3573" spans="1:13">
      <c r="A3573"/>
      <c r="B3573"/>
      <c r="C3573"/>
      <c r="D3573"/>
      <c r="E3573"/>
      <c r="F3573"/>
      <c r="G3573"/>
      <c r="H3573"/>
      <c r="I3573"/>
      <c r="J3573"/>
      <c r="K3573"/>
      <c r="L3573" t="str">
        <f>IF(COUNTIFS(ZSOHSD058[订单号数值], ZSOHPP055[[#This Row],[订单号数值]], ZSOHSD058[行項目], ZSOHPP055[[#This Row],[行項目]])&gt;0, "Y", "")</f>
        <v/>
      </c>
      <c r="M3573" t="str">
        <f>IF(ZSOHPP055[[#This Row],[銷售訂單]]="", "", --ZSOHPP055[[#This Row],[銷售訂單]])</f>
        <v/>
      </c>
    </row>
    <row r="3574" spans="1:13">
      <c r="A3574"/>
      <c r="B3574"/>
      <c r="C3574"/>
      <c r="D3574"/>
      <c r="E3574"/>
      <c r="F3574"/>
      <c r="G3574"/>
      <c r="H3574"/>
      <c r="I3574"/>
      <c r="J3574"/>
      <c r="K3574"/>
      <c r="L3574" t="str">
        <f>IF(COUNTIFS(ZSOHSD058[订单号数值], ZSOHPP055[[#This Row],[订单号数值]], ZSOHSD058[行項目], ZSOHPP055[[#This Row],[行項目]])&gt;0, "Y", "")</f>
        <v/>
      </c>
      <c r="M3574" t="str">
        <f>IF(ZSOHPP055[[#This Row],[銷售訂單]]="", "", --ZSOHPP055[[#This Row],[銷售訂單]])</f>
        <v/>
      </c>
    </row>
    <row r="3575" spans="1:13">
      <c r="A3575"/>
      <c r="B3575"/>
      <c r="C3575"/>
      <c r="D3575"/>
      <c r="E3575"/>
      <c r="F3575"/>
      <c r="G3575"/>
      <c r="H3575"/>
      <c r="I3575"/>
      <c r="J3575"/>
      <c r="K3575"/>
      <c r="L3575" t="str">
        <f>IF(COUNTIFS(ZSOHSD058[订单号数值], ZSOHPP055[[#This Row],[订单号数值]], ZSOHSD058[行項目], ZSOHPP055[[#This Row],[行項目]])&gt;0, "Y", "")</f>
        <v/>
      </c>
      <c r="M3575" t="str">
        <f>IF(ZSOHPP055[[#This Row],[銷售訂單]]="", "", --ZSOHPP055[[#This Row],[銷售訂單]])</f>
        <v/>
      </c>
    </row>
    <row r="3576" spans="1:13">
      <c r="A3576"/>
      <c r="B3576"/>
      <c r="C3576"/>
      <c r="D3576"/>
      <c r="E3576"/>
      <c r="F3576"/>
      <c r="G3576"/>
      <c r="H3576"/>
      <c r="I3576"/>
      <c r="J3576"/>
      <c r="K3576"/>
      <c r="L3576" t="str">
        <f>IF(COUNTIFS(ZSOHSD058[订单号数值], ZSOHPP055[[#This Row],[订单号数值]], ZSOHSD058[行項目], ZSOHPP055[[#This Row],[行項目]])&gt;0, "Y", "")</f>
        <v/>
      </c>
      <c r="M3576" t="str">
        <f>IF(ZSOHPP055[[#This Row],[銷售訂單]]="", "", --ZSOHPP055[[#This Row],[銷售訂單]])</f>
        <v/>
      </c>
    </row>
    <row r="3577" spans="1:13">
      <c r="A3577"/>
      <c r="B3577"/>
      <c r="C3577"/>
      <c r="D3577"/>
      <c r="E3577"/>
      <c r="F3577"/>
      <c r="G3577"/>
      <c r="H3577"/>
      <c r="I3577"/>
      <c r="J3577"/>
      <c r="K3577"/>
      <c r="L3577" t="str">
        <f>IF(COUNTIFS(ZSOHSD058[订单号数值], ZSOHPP055[[#This Row],[订单号数值]], ZSOHSD058[行項目], ZSOHPP055[[#This Row],[行項目]])&gt;0, "Y", "")</f>
        <v/>
      </c>
      <c r="M3577" t="str">
        <f>IF(ZSOHPP055[[#This Row],[銷售訂單]]="", "", --ZSOHPP055[[#This Row],[銷售訂單]])</f>
        <v/>
      </c>
    </row>
    <row r="3578" spans="1:13">
      <c r="A3578"/>
      <c r="B3578"/>
      <c r="C3578"/>
      <c r="D3578"/>
      <c r="E3578"/>
      <c r="F3578"/>
      <c r="G3578"/>
      <c r="H3578"/>
      <c r="I3578"/>
      <c r="J3578"/>
      <c r="K3578"/>
      <c r="L3578" t="str">
        <f>IF(COUNTIFS(ZSOHSD058[订单号数值], ZSOHPP055[[#This Row],[订单号数值]], ZSOHSD058[行項目], ZSOHPP055[[#This Row],[行項目]])&gt;0, "Y", "")</f>
        <v/>
      </c>
      <c r="M3578" t="str">
        <f>IF(ZSOHPP055[[#This Row],[銷售訂單]]="", "", --ZSOHPP055[[#This Row],[銷售訂單]])</f>
        <v/>
      </c>
    </row>
    <row r="3579" spans="1:13">
      <c r="A3579"/>
      <c r="B3579"/>
      <c r="C3579"/>
      <c r="D3579"/>
      <c r="E3579"/>
      <c r="F3579"/>
      <c r="G3579"/>
      <c r="H3579"/>
      <c r="I3579"/>
      <c r="J3579"/>
      <c r="K3579"/>
      <c r="L3579" t="str">
        <f>IF(COUNTIFS(ZSOHSD058[订单号数值], ZSOHPP055[[#This Row],[订单号数值]], ZSOHSD058[行項目], ZSOHPP055[[#This Row],[行項目]])&gt;0, "Y", "")</f>
        <v/>
      </c>
      <c r="M3579" t="str">
        <f>IF(ZSOHPP055[[#This Row],[銷售訂單]]="", "", --ZSOHPP055[[#This Row],[銷售訂單]])</f>
        <v/>
      </c>
    </row>
    <row r="3580" spans="1:13">
      <c r="A3580"/>
      <c r="B3580"/>
      <c r="C3580"/>
      <c r="D3580"/>
      <c r="E3580"/>
      <c r="F3580"/>
      <c r="G3580"/>
      <c r="H3580"/>
      <c r="I3580"/>
      <c r="J3580"/>
      <c r="K3580"/>
      <c r="L3580" t="str">
        <f>IF(COUNTIFS(ZSOHSD058[订单号数值], ZSOHPP055[[#This Row],[订单号数值]], ZSOHSD058[行項目], ZSOHPP055[[#This Row],[行項目]])&gt;0, "Y", "")</f>
        <v/>
      </c>
      <c r="M3580" t="str">
        <f>IF(ZSOHPP055[[#This Row],[銷售訂單]]="", "", --ZSOHPP055[[#This Row],[銷售訂單]])</f>
        <v/>
      </c>
    </row>
    <row r="3581" spans="1:13">
      <c r="A3581"/>
      <c r="B3581"/>
      <c r="C3581"/>
      <c r="D3581"/>
      <c r="E3581"/>
      <c r="F3581"/>
      <c r="G3581"/>
      <c r="H3581"/>
      <c r="I3581"/>
      <c r="J3581"/>
      <c r="K3581"/>
      <c r="L3581" t="str">
        <f>IF(COUNTIFS(ZSOHSD058[订单号数值], ZSOHPP055[[#This Row],[订单号数值]], ZSOHSD058[行項目], ZSOHPP055[[#This Row],[行項目]])&gt;0, "Y", "")</f>
        <v/>
      </c>
      <c r="M3581" t="str">
        <f>IF(ZSOHPP055[[#This Row],[銷售訂單]]="", "", --ZSOHPP055[[#This Row],[銷售訂單]])</f>
        <v/>
      </c>
    </row>
    <row r="3582" spans="1:13">
      <c r="A3582"/>
      <c r="B3582"/>
      <c r="C3582"/>
      <c r="D3582"/>
      <c r="E3582"/>
      <c r="F3582"/>
      <c r="G3582"/>
      <c r="H3582"/>
      <c r="I3582"/>
      <c r="J3582"/>
      <c r="K3582"/>
      <c r="L3582" t="str">
        <f>IF(COUNTIFS(ZSOHSD058[订单号数值], ZSOHPP055[[#This Row],[订单号数值]], ZSOHSD058[行項目], ZSOHPP055[[#This Row],[行項目]])&gt;0, "Y", "")</f>
        <v/>
      </c>
      <c r="M3582" t="str">
        <f>IF(ZSOHPP055[[#This Row],[銷售訂單]]="", "", --ZSOHPP055[[#This Row],[銷售訂單]])</f>
        <v/>
      </c>
    </row>
    <row r="3583" spans="1:13">
      <c r="A3583"/>
      <c r="B3583"/>
      <c r="C3583"/>
      <c r="D3583"/>
      <c r="E3583"/>
      <c r="F3583"/>
      <c r="G3583"/>
      <c r="H3583"/>
      <c r="I3583"/>
      <c r="J3583"/>
      <c r="K3583"/>
      <c r="L3583" t="str">
        <f>IF(COUNTIFS(ZSOHSD058[订单号数值], ZSOHPP055[[#This Row],[订单号数值]], ZSOHSD058[行項目], ZSOHPP055[[#This Row],[行項目]])&gt;0, "Y", "")</f>
        <v/>
      </c>
      <c r="M3583" t="str">
        <f>IF(ZSOHPP055[[#This Row],[銷售訂單]]="", "", --ZSOHPP055[[#This Row],[銷售訂單]])</f>
        <v/>
      </c>
    </row>
    <row r="3584" spans="1:13">
      <c r="A3584"/>
      <c r="B3584"/>
      <c r="C3584"/>
      <c r="D3584"/>
      <c r="E3584"/>
      <c r="F3584"/>
      <c r="G3584"/>
      <c r="H3584"/>
      <c r="I3584"/>
      <c r="J3584"/>
      <c r="K3584"/>
      <c r="L3584" t="str">
        <f>IF(COUNTIFS(ZSOHSD058[订单号数值], ZSOHPP055[[#This Row],[订单号数值]], ZSOHSD058[行項目], ZSOHPP055[[#This Row],[行項目]])&gt;0, "Y", "")</f>
        <v/>
      </c>
      <c r="M3584" t="str">
        <f>IF(ZSOHPP055[[#This Row],[銷售訂單]]="", "", --ZSOHPP055[[#This Row],[銷售訂單]])</f>
        <v/>
      </c>
    </row>
    <row r="3585" spans="1:13">
      <c r="A3585"/>
      <c r="B3585"/>
      <c r="C3585"/>
      <c r="D3585"/>
      <c r="E3585"/>
      <c r="F3585"/>
      <c r="G3585"/>
      <c r="H3585"/>
      <c r="I3585"/>
      <c r="J3585"/>
      <c r="K3585"/>
      <c r="L3585" t="str">
        <f>IF(COUNTIFS(ZSOHSD058[订单号数值], ZSOHPP055[[#This Row],[订单号数值]], ZSOHSD058[行項目], ZSOHPP055[[#This Row],[行項目]])&gt;0, "Y", "")</f>
        <v/>
      </c>
      <c r="M3585" t="str">
        <f>IF(ZSOHPP055[[#This Row],[銷售訂單]]="", "", --ZSOHPP055[[#This Row],[銷售訂單]])</f>
        <v/>
      </c>
    </row>
    <row r="3586" spans="1:13">
      <c r="A3586"/>
      <c r="B3586"/>
      <c r="C3586"/>
      <c r="D3586"/>
      <c r="E3586"/>
      <c r="F3586"/>
      <c r="G3586"/>
      <c r="H3586"/>
      <c r="I3586"/>
      <c r="J3586"/>
      <c r="K3586"/>
      <c r="L3586" t="str">
        <f>IF(COUNTIFS(ZSOHSD058[订单号数值], ZSOHPP055[[#This Row],[订单号数值]], ZSOHSD058[行項目], ZSOHPP055[[#This Row],[行項目]])&gt;0, "Y", "")</f>
        <v/>
      </c>
      <c r="M3586" t="str">
        <f>IF(ZSOHPP055[[#This Row],[銷售訂單]]="", "", --ZSOHPP055[[#This Row],[銷售訂單]])</f>
        <v/>
      </c>
    </row>
    <row r="3587" spans="1:13">
      <c r="A3587"/>
      <c r="B3587"/>
      <c r="C3587"/>
      <c r="D3587"/>
      <c r="E3587"/>
      <c r="F3587"/>
      <c r="G3587"/>
      <c r="H3587"/>
      <c r="I3587"/>
      <c r="J3587"/>
      <c r="K3587"/>
      <c r="L3587" t="str">
        <f>IF(COUNTIFS(ZSOHSD058[订单号数值], ZSOHPP055[[#This Row],[订单号数值]], ZSOHSD058[行項目], ZSOHPP055[[#This Row],[行項目]])&gt;0, "Y", "")</f>
        <v/>
      </c>
      <c r="M3587" t="str">
        <f>IF(ZSOHPP055[[#This Row],[銷售訂單]]="", "", --ZSOHPP055[[#This Row],[銷售訂單]])</f>
        <v/>
      </c>
    </row>
    <row r="3588" spans="1:13">
      <c r="A3588"/>
      <c r="B3588"/>
      <c r="C3588"/>
      <c r="D3588"/>
      <c r="E3588"/>
      <c r="F3588"/>
      <c r="G3588"/>
      <c r="H3588"/>
      <c r="I3588"/>
      <c r="J3588"/>
      <c r="K3588"/>
      <c r="L3588" t="str">
        <f>IF(COUNTIFS(ZSOHSD058[订单号数值], ZSOHPP055[[#This Row],[订单号数值]], ZSOHSD058[行項目], ZSOHPP055[[#This Row],[行項目]])&gt;0, "Y", "")</f>
        <v/>
      </c>
      <c r="M3588" t="str">
        <f>IF(ZSOHPP055[[#This Row],[銷售訂單]]="", "", --ZSOHPP055[[#This Row],[銷售訂單]])</f>
        <v/>
      </c>
    </row>
    <row r="3589" spans="1:13">
      <c r="A3589"/>
      <c r="B3589"/>
      <c r="C3589"/>
      <c r="D3589"/>
      <c r="E3589"/>
      <c r="F3589"/>
      <c r="G3589"/>
      <c r="H3589"/>
      <c r="I3589"/>
      <c r="J3589"/>
      <c r="K3589"/>
      <c r="L3589" t="str">
        <f>IF(COUNTIFS(ZSOHSD058[订单号数值], ZSOHPP055[[#This Row],[订单号数值]], ZSOHSD058[行項目], ZSOHPP055[[#This Row],[行項目]])&gt;0, "Y", "")</f>
        <v/>
      </c>
      <c r="M3589" t="str">
        <f>IF(ZSOHPP055[[#This Row],[銷售訂單]]="", "", --ZSOHPP055[[#This Row],[銷售訂單]])</f>
        <v/>
      </c>
    </row>
    <row r="3590" spans="1:13">
      <c r="A3590"/>
      <c r="B3590"/>
      <c r="C3590"/>
      <c r="D3590"/>
      <c r="E3590"/>
      <c r="F3590"/>
      <c r="G3590"/>
      <c r="H3590"/>
      <c r="I3590"/>
      <c r="J3590"/>
      <c r="K3590"/>
      <c r="L3590" t="str">
        <f>IF(COUNTIFS(ZSOHSD058[订单号数值], ZSOHPP055[[#This Row],[订单号数值]], ZSOHSD058[行項目], ZSOHPP055[[#This Row],[行項目]])&gt;0, "Y", "")</f>
        <v/>
      </c>
      <c r="M3590" t="str">
        <f>IF(ZSOHPP055[[#This Row],[銷售訂單]]="", "", --ZSOHPP055[[#This Row],[銷售訂單]])</f>
        <v/>
      </c>
    </row>
    <row r="3591" spans="1:13">
      <c r="A3591"/>
      <c r="B3591"/>
      <c r="C3591"/>
      <c r="D3591"/>
      <c r="E3591"/>
      <c r="F3591"/>
      <c r="G3591"/>
      <c r="H3591"/>
      <c r="I3591"/>
      <c r="J3591"/>
      <c r="K3591"/>
      <c r="L3591" t="str">
        <f>IF(COUNTIFS(ZSOHSD058[订单号数值], ZSOHPP055[[#This Row],[订单号数值]], ZSOHSD058[行項目], ZSOHPP055[[#This Row],[行項目]])&gt;0, "Y", "")</f>
        <v/>
      </c>
      <c r="M3591" t="str">
        <f>IF(ZSOHPP055[[#This Row],[銷售訂單]]="", "", --ZSOHPP055[[#This Row],[銷售訂單]])</f>
        <v/>
      </c>
    </row>
    <row r="3592" spans="1:13">
      <c r="A3592"/>
      <c r="B3592"/>
      <c r="C3592"/>
      <c r="D3592"/>
      <c r="E3592"/>
      <c r="F3592"/>
      <c r="G3592"/>
      <c r="H3592"/>
      <c r="I3592"/>
      <c r="J3592"/>
      <c r="K3592"/>
      <c r="L3592" t="str">
        <f>IF(COUNTIFS(ZSOHSD058[订单号数值], ZSOHPP055[[#This Row],[订单号数值]], ZSOHSD058[行項目], ZSOHPP055[[#This Row],[行項目]])&gt;0, "Y", "")</f>
        <v/>
      </c>
      <c r="M3592" t="str">
        <f>IF(ZSOHPP055[[#This Row],[銷售訂單]]="", "", --ZSOHPP055[[#This Row],[銷售訂單]])</f>
        <v/>
      </c>
    </row>
    <row r="3593" spans="1:13">
      <c r="A3593"/>
      <c r="B3593"/>
      <c r="C3593"/>
      <c r="D3593"/>
      <c r="E3593"/>
      <c r="F3593"/>
      <c r="G3593"/>
      <c r="H3593"/>
      <c r="I3593"/>
      <c r="J3593"/>
      <c r="K3593"/>
      <c r="L3593" t="str">
        <f>IF(COUNTIFS(ZSOHSD058[订单号数值], ZSOHPP055[[#This Row],[订单号数值]], ZSOHSD058[行項目], ZSOHPP055[[#This Row],[行項目]])&gt;0, "Y", "")</f>
        <v/>
      </c>
      <c r="M3593" t="str">
        <f>IF(ZSOHPP055[[#This Row],[銷售訂單]]="", "", --ZSOHPP055[[#This Row],[銷售訂單]])</f>
        <v/>
      </c>
    </row>
    <row r="3594" spans="1:13">
      <c r="A3594"/>
      <c r="B3594"/>
      <c r="C3594"/>
      <c r="D3594"/>
      <c r="E3594"/>
      <c r="F3594"/>
      <c r="G3594"/>
      <c r="H3594"/>
      <c r="I3594"/>
      <c r="J3594"/>
      <c r="K3594"/>
      <c r="L3594" t="str">
        <f>IF(COUNTIFS(ZSOHSD058[订单号数值], ZSOHPP055[[#This Row],[订单号数值]], ZSOHSD058[行項目], ZSOHPP055[[#This Row],[行項目]])&gt;0, "Y", "")</f>
        <v/>
      </c>
      <c r="M3594" t="str">
        <f>IF(ZSOHPP055[[#This Row],[銷售訂單]]="", "", --ZSOHPP055[[#This Row],[銷售訂單]])</f>
        <v/>
      </c>
    </row>
    <row r="3595" spans="1:13">
      <c r="A3595"/>
      <c r="B3595"/>
      <c r="C3595"/>
      <c r="D3595"/>
      <c r="E3595"/>
      <c r="F3595"/>
      <c r="G3595"/>
      <c r="H3595"/>
      <c r="I3595"/>
      <c r="J3595"/>
      <c r="K3595"/>
      <c r="L3595" t="str">
        <f>IF(COUNTIFS(ZSOHSD058[订单号数值], ZSOHPP055[[#This Row],[订单号数值]], ZSOHSD058[行項目], ZSOHPP055[[#This Row],[行項目]])&gt;0, "Y", "")</f>
        <v/>
      </c>
      <c r="M3595" t="str">
        <f>IF(ZSOHPP055[[#This Row],[銷售訂單]]="", "", --ZSOHPP055[[#This Row],[銷售訂單]])</f>
        <v/>
      </c>
    </row>
    <row r="3596" spans="1:13">
      <c r="A3596"/>
      <c r="B3596"/>
      <c r="C3596"/>
      <c r="D3596"/>
      <c r="E3596"/>
      <c r="F3596"/>
      <c r="G3596"/>
      <c r="H3596"/>
      <c r="I3596"/>
      <c r="J3596"/>
      <c r="K3596"/>
      <c r="L3596" t="str">
        <f>IF(COUNTIFS(ZSOHSD058[订单号数值], ZSOHPP055[[#This Row],[订单号数值]], ZSOHSD058[行項目], ZSOHPP055[[#This Row],[行項目]])&gt;0, "Y", "")</f>
        <v/>
      </c>
      <c r="M3596" t="str">
        <f>IF(ZSOHPP055[[#This Row],[銷售訂單]]="", "", --ZSOHPP055[[#This Row],[銷售訂單]])</f>
        <v/>
      </c>
    </row>
    <row r="3597" spans="1:13">
      <c r="A3597"/>
      <c r="B3597"/>
      <c r="C3597"/>
      <c r="D3597"/>
      <c r="E3597"/>
      <c r="F3597"/>
      <c r="G3597"/>
      <c r="H3597"/>
      <c r="I3597"/>
      <c r="J3597"/>
      <c r="K3597"/>
      <c r="L3597" t="str">
        <f>IF(COUNTIFS(ZSOHSD058[订单号数值], ZSOHPP055[[#This Row],[订单号数值]], ZSOHSD058[行項目], ZSOHPP055[[#This Row],[行項目]])&gt;0, "Y", "")</f>
        <v/>
      </c>
      <c r="M3597" t="str">
        <f>IF(ZSOHPP055[[#This Row],[銷售訂單]]="", "", --ZSOHPP055[[#This Row],[銷售訂單]])</f>
        <v/>
      </c>
    </row>
    <row r="3598" spans="1:13">
      <c r="A3598"/>
      <c r="B3598"/>
      <c r="C3598"/>
      <c r="D3598"/>
      <c r="E3598"/>
      <c r="F3598"/>
      <c r="G3598"/>
      <c r="H3598"/>
      <c r="I3598"/>
      <c r="J3598"/>
      <c r="K3598"/>
      <c r="L3598" t="str">
        <f>IF(COUNTIFS(ZSOHSD058[订单号数值], ZSOHPP055[[#This Row],[订单号数值]], ZSOHSD058[行項目], ZSOHPP055[[#This Row],[行項目]])&gt;0, "Y", "")</f>
        <v/>
      </c>
      <c r="M3598" t="str">
        <f>IF(ZSOHPP055[[#This Row],[銷售訂單]]="", "", --ZSOHPP055[[#This Row],[銷售訂單]])</f>
        <v/>
      </c>
    </row>
    <row r="3599" spans="1:13">
      <c r="A3599"/>
      <c r="B3599"/>
      <c r="C3599"/>
      <c r="D3599"/>
      <c r="E3599"/>
      <c r="F3599"/>
      <c r="G3599"/>
      <c r="H3599"/>
      <c r="I3599"/>
      <c r="J3599"/>
      <c r="K3599"/>
      <c r="L3599" t="str">
        <f>IF(COUNTIFS(ZSOHSD058[订单号数值], ZSOHPP055[[#This Row],[订单号数值]], ZSOHSD058[行項目], ZSOHPP055[[#This Row],[行項目]])&gt;0, "Y", "")</f>
        <v/>
      </c>
      <c r="M3599" t="str">
        <f>IF(ZSOHPP055[[#This Row],[銷售訂單]]="", "", --ZSOHPP055[[#This Row],[銷售訂單]])</f>
        <v/>
      </c>
    </row>
    <row r="3600" spans="1:13">
      <c r="A3600"/>
      <c r="B3600"/>
      <c r="C3600"/>
      <c r="D3600"/>
      <c r="E3600"/>
      <c r="F3600"/>
      <c r="G3600"/>
      <c r="H3600"/>
      <c r="I3600"/>
      <c r="J3600"/>
      <c r="K3600"/>
      <c r="L3600" t="str">
        <f>IF(COUNTIFS(ZSOHSD058[订单号数值], ZSOHPP055[[#This Row],[订单号数值]], ZSOHSD058[行項目], ZSOHPP055[[#This Row],[行項目]])&gt;0, "Y", "")</f>
        <v/>
      </c>
      <c r="M3600" t="str">
        <f>IF(ZSOHPP055[[#This Row],[銷售訂單]]="", "", --ZSOHPP055[[#This Row],[銷售訂單]])</f>
        <v/>
      </c>
    </row>
    <row r="3601" spans="1:13">
      <c r="A3601"/>
      <c r="B3601"/>
      <c r="C3601"/>
      <c r="D3601"/>
      <c r="E3601"/>
      <c r="F3601"/>
      <c r="G3601"/>
      <c r="H3601"/>
      <c r="I3601"/>
      <c r="J3601"/>
      <c r="K3601"/>
      <c r="L3601" t="str">
        <f>IF(COUNTIFS(ZSOHSD058[订单号数值], ZSOHPP055[[#This Row],[订单号数值]], ZSOHSD058[行項目], ZSOHPP055[[#This Row],[行項目]])&gt;0, "Y", "")</f>
        <v/>
      </c>
      <c r="M3601" t="str">
        <f>IF(ZSOHPP055[[#This Row],[銷售訂單]]="", "", --ZSOHPP055[[#This Row],[銷售訂單]])</f>
        <v/>
      </c>
    </row>
    <row r="3602" spans="1:13">
      <c r="A3602"/>
      <c r="B3602"/>
      <c r="C3602"/>
      <c r="D3602"/>
      <c r="E3602"/>
      <c r="F3602"/>
      <c r="G3602"/>
      <c r="H3602"/>
      <c r="I3602"/>
      <c r="J3602"/>
      <c r="K3602"/>
      <c r="L3602" t="str">
        <f>IF(COUNTIFS(ZSOHSD058[订单号数值], ZSOHPP055[[#This Row],[订单号数值]], ZSOHSD058[行項目], ZSOHPP055[[#This Row],[行項目]])&gt;0, "Y", "")</f>
        <v/>
      </c>
      <c r="M3602" t="str">
        <f>IF(ZSOHPP055[[#This Row],[銷售訂單]]="", "", --ZSOHPP055[[#This Row],[銷售訂單]])</f>
        <v/>
      </c>
    </row>
    <row r="3603" spans="1:13">
      <c r="A3603"/>
      <c r="B3603"/>
      <c r="C3603"/>
      <c r="D3603"/>
      <c r="E3603"/>
      <c r="F3603"/>
      <c r="G3603"/>
      <c r="H3603"/>
      <c r="I3603"/>
      <c r="J3603"/>
      <c r="K3603"/>
      <c r="L3603" t="str">
        <f>IF(COUNTIFS(ZSOHSD058[订单号数值], ZSOHPP055[[#This Row],[订单号数值]], ZSOHSD058[行項目], ZSOHPP055[[#This Row],[行項目]])&gt;0, "Y", "")</f>
        <v/>
      </c>
      <c r="M3603" t="str">
        <f>IF(ZSOHPP055[[#This Row],[銷售訂單]]="", "", --ZSOHPP055[[#This Row],[銷售訂單]])</f>
        <v/>
      </c>
    </row>
    <row r="3604" spans="1:13">
      <c r="A3604"/>
      <c r="B3604"/>
      <c r="C3604"/>
      <c r="D3604"/>
      <c r="E3604"/>
      <c r="F3604"/>
      <c r="G3604"/>
      <c r="H3604"/>
      <c r="I3604"/>
      <c r="J3604"/>
      <c r="K3604"/>
      <c r="L3604" t="str">
        <f>IF(COUNTIFS(ZSOHSD058[订单号数值], ZSOHPP055[[#This Row],[订单号数值]], ZSOHSD058[行項目], ZSOHPP055[[#This Row],[行項目]])&gt;0, "Y", "")</f>
        <v/>
      </c>
      <c r="M3604" t="str">
        <f>IF(ZSOHPP055[[#This Row],[銷售訂單]]="", "", --ZSOHPP055[[#This Row],[銷售訂單]])</f>
        <v/>
      </c>
    </row>
    <row r="3605" spans="1:13">
      <c r="A3605"/>
      <c r="B3605"/>
      <c r="C3605"/>
      <c r="D3605"/>
      <c r="E3605"/>
      <c r="F3605"/>
      <c r="G3605"/>
      <c r="H3605"/>
      <c r="I3605"/>
      <c r="J3605"/>
      <c r="K3605"/>
      <c r="L3605" t="str">
        <f>IF(COUNTIFS(ZSOHSD058[订单号数值], ZSOHPP055[[#This Row],[订单号数值]], ZSOHSD058[行項目], ZSOHPP055[[#This Row],[行項目]])&gt;0, "Y", "")</f>
        <v/>
      </c>
      <c r="M3605" t="str">
        <f>IF(ZSOHPP055[[#This Row],[銷售訂單]]="", "", --ZSOHPP055[[#This Row],[銷售訂單]])</f>
        <v/>
      </c>
    </row>
    <row r="3606" spans="1:13">
      <c r="A3606"/>
      <c r="B3606"/>
      <c r="C3606"/>
      <c r="D3606"/>
      <c r="E3606"/>
      <c r="F3606"/>
      <c r="G3606"/>
      <c r="H3606"/>
      <c r="I3606"/>
      <c r="J3606"/>
      <c r="K3606"/>
      <c r="L3606" t="str">
        <f>IF(COUNTIFS(ZSOHSD058[订单号数值], ZSOHPP055[[#This Row],[订单号数值]], ZSOHSD058[行項目], ZSOHPP055[[#This Row],[行項目]])&gt;0, "Y", "")</f>
        <v/>
      </c>
      <c r="M3606" t="str">
        <f>IF(ZSOHPP055[[#This Row],[銷售訂單]]="", "", --ZSOHPP055[[#This Row],[銷售訂單]])</f>
        <v/>
      </c>
    </row>
    <row r="3607" spans="1:13">
      <c r="A3607"/>
      <c r="B3607"/>
      <c r="C3607"/>
      <c r="D3607"/>
      <c r="E3607"/>
      <c r="F3607"/>
      <c r="G3607"/>
      <c r="H3607"/>
      <c r="I3607"/>
      <c r="J3607"/>
      <c r="K3607"/>
      <c r="L3607" t="str">
        <f>IF(COUNTIFS(ZSOHSD058[订单号数值], ZSOHPP055[[#This Row],[订单号数值]], ZSOHSD058[行項目], ZSOHPP055[[#This Row],[行項目]])&gt;0, "Y", "")</f>
        <v/>
      </c>
      <c r="M3607" t="str">
        <f>IF(ZSOHPP055[[#This Row],[銷售訂單]]="", "", --ZSOHPP055[[#This Row],[銷售訂單]])</f>
        <v/>
      </c>
    </row>
    <row r="3608" spans="1:13">
      <c r="A3608"/>
      <c r="B3608"/>
      <c r="C3608"/>
      <c r="D3608"/>
      <c r="E3608"/>
      <c r="F3608"/>
      <c r="G3608"/>
      <c r="H3608"/>
      <c r="I3608"/>
      <c r="J3608"/>
      <c r="K3608"/>
      <c r="L3608" t="str">
        <f>IF(COUNTIFS(ZSOHSD058[订单号数值], ZSOHPP055[[#This Row],[订单号数值]], ZSOHSD058[行項目], ZSOHPP055[[#This Row],[行項目]])&gt;0, "Y", "")</f>
        <v/>
      </c>
      <c r="M3608" t="str">
        <f>IF(ZSOHPP055[[#This Row],[銷售訂單]]="", "", --ZSOHPP055[[#This Row],[銷售訂單]])</f>
        <v/>
      </c>
    </row>
    <row r="3609" spans="1:13">
      <c r="A3609"/>
      <c r="B3609"/>
      <c r="C3609"/>
      <c r="D3609"/>
      <c r="E3609"/>
      <c r="F3609"/>
      <c r="G3609"/>
      <c r="H3609"/>
      <c r="I3609"/>
      <c r="J3609"/>
      <c r="K3609"/>
      <c r="L3609" t="str">
        <f>IF(COUNTIFS(ZSOHSD058[订单号数值], ZSOHPP055[[#This Row],[订单号数值]], ZSOHSD058[行項目], ZSOHPP055[[#This Row],[行項目]])&gt;0, "Y", "")</f>
        <v/>
      </c>
      <c r="M3609" t="str">
        <f>IF(ZSOHPP055[[#This Row],[銷售訂單]]="", "", --ZSOHPP055[[#This Row],[銷售訂單]])</f>
        <v/>
      </c>
    </row>
    <row r="3610" spans="1:13">
      <c r="A3610"/>
      <c r="B3610"/>
      <c r="C3610"/>
      <c r="D3610"/>
      <c r="E3610"/>
      <c r="F3610"/>
      <c r="G3610"/>
      <c r="H3610"/>
      <c r="I3610"/>
      <c r="J3610"/>
      <c r="K3610"/>
      <c r="L3610" t="str">
        <f>IF(COUNTIFS(ZSOHSD058[订单号数值], ZSOHPP055[[#This Row],[订单号数值]], ZSOHSD058[行項目], ZSOHPP055[[#This Row],[行項目]])&gt;0, "Y", "")</f>
        <v/>
      </c>
      <c r="M3610" t="str">
        <f>IF(ZSOHPP055[[#This Row],[銷售訂單]]="", "", --ZSOHPP055[[#This Row],[銷售訂單]])</f>
        <v/>
      </c>
    </row>
    <row r="3611" spans="1:13">
      <c r="A3611"/>
      <c r="B3611"/>
      <c r="C3611"/>
      <c r="D3611"/>
      <c r="E3611"/>
      <c r="F3611"/>
      <c r="G3611"/>
      <c r="H3611"/>
      <c r="I3611"/>
      <c r="J3611"/>
      <c r="K3611"/>
      <c r="L3611" t="str">
        <f>IF(COUNTIFS(ZSOHSD058[订单号数值], ZSOHPP055[[#This Row],[订单号数值]], ZSOHSD058[行項目], ZSOHPP055[[#This Row],[行項目]])&gt;0, "Y", "")</f>
        <v/>
      </c>
      <c r="M3611" t="str">
        <f>IF(ZSOHPP055[[#This Row],[銷售訂單]]="", "", --ZSOHPP055[[#This Row],[銷售訂單]])</f>
        <v/>
      </c>
    </row>
    <row r="3612" spans="1:13">
      <c r="A3612"/>
      <c r="B3612"/>
      <c r="C3612"/>
      <c r="D3612"/>
      <c r="E3612"/>
      <c r="F3612"/>
      <c r="G3612"/>
      <c r="H3612"/>
      <c r="I3612"/>
      <c r="J3612"/>
      <c r="K3612"/>
      <c r="L3612" t="str">
        <f>IF(COUNTIFS(ZSOHSD058[订单号数值], ZSOHPP055[[#This Row],[订单号数值]], ZSOHSD058[行項目], ZSOHPP055[[#This Row],[行項目]])&gt;0, "Y", "")</f>
        <v/>
      </c>
      <c r="M3612" t="str">
        <f>IF(ZSOHPP055[[#This Row],[銷售訂單]]="", "", --ZSOHPP055[[#This Row],[銷售訂單]])</f>
        <v/>
      </c>
    </row>
    <row r="3613" spans="1:13">
      <c r="A3613"/>
      <c r="B3613"/>
      <c r="C3613"/>
      <c r="D3613"/>
      <c r="E3613"/>
      <c r="F3613"/>
      <c r="G3613"/>
      <c r="H3613"/>
      <c r="I3613"/>
      <c r="J3613"/>
      <c r="K3613"/>
      <c r="L3613" t="str">
        <f>IF(COUNTIFS(ZSOHSD058[订单号数值], ZSOHPP055[[#This Row],[订单号数值]], ZSOHSD058[行項目], ZSOHPP055[[#This Row],[行項目]])&gt;0, "Y", "")</f>
        <v/>
      </c>
      <c r="M3613" t="str">
        <f>IF(ZSOHPP055[[#This Row],[銷售訂單]]="", "", --ZSOHPP055[[#This Row],[銷售訂單]])</f>
        <v/>
      </c>
    </row>
    <row r="3614" spans="1:13">
      <c r="A3614"/>
      <c r="B3614"/>
      <c r="C3614"/>
      <c r="D3614"/>
      <c r="E3614"/>
      <c r="F3614"/>
      <c r="G3614"/>
      <c r="H3614"/>
      <c r="I3614"/>
      <c r="J3614"/>
      <c r="K3614"/>
      <c r="L3614" t="str">
        <f>IF(COUNTIFS(ZSOHSD058[订单号数值], ZSOHPP055[[#This Row],[订单号数值]], ZSOHSD058[行項目], ZSOHPP055[[#This Row],[行項目]])&gt;0, "Y", "")</f>
        <v/>
      </c>
      <c r="M3614" t="str">
        <f>IF(ZSOHPP055[[#This Row],[銷售訂單]]="", "", --ZSOHPP055[[#This Row],[銷售訂單]])</f>
        <v/>
      </c>
    </row>
    <row r="3615" spans="1:13">
      <c r="A3615"/>
      <c r="B3615"/>
      <c r="C3615"/>
      <c r="D3615"/>
      <c r="E3615"/>
      <c r="F3615"/>
      <c r="G3615"/>
      <c r="H3615"/>
      <c r="I3615"/>
      <c r="J3615"/>
      <c r="K3615"/>
      <c r="L3615" t="str">
        <f>IF(COUNTIFS(ZSOHSD058[订单号数值], ZSOHPP055[[#This Row],[订单号数值]], ZSOHSD058[行項目], ZSOHPP055[[#This Row],[行項目]])&gt;0, "Y", "")</f>
        <v/>
      </c>
      <c r="M3615" t="str">
        <f>IF(ZSOHPP055[[#This Row],[銷售訂單]]="", "", --ZSOHPP055[[#This Row],[銷售訂單]])</f>
        <v/>
      </c>
    </row>
    <row r="3616" spans="1:13">
      <c r="A3616"/>
      <c r="B3616"/>
      <c r="C3616"/>
      <c r="D3616"/>
      <c r="E3616"/>
      <c r="F3616"/>
      <c r="G3616"/>
      <c r="H3616"/>
      <c r="I3616"/>
      <c r="J3616"/>
      <c r="K3616"/>
      <c r="L3616" t="str">
        <f>IF(COUNTIFS(ZSOHSD058[订单号数值], ZSOHPP055[[#This Row],[订单号数值]], ZSOHSD058[行項目], ZSOHPP055[[#This Row],[行項目]])&gt;0, "Y", "")</f>
        <v/>
      </c>
      <c r="M3616" t="str">
        <f>IF(ZSOHPP055[[#This Row],[銷售訂單]]="", "", --ZSOHPP055[[#This Row],[銷售訂單]])</f>
        <v/>
      </c>
    </row>
    <row r="3617" spans="1:13">
      <c r="A3617"/>
      <c r="B3617"/>
      <c r="C3617"/>
      <c r="D3617"/>
      <c r="E3617"/>
      <c r="F3617"/>
      <c r="G3617"/>
      <c r="H3617"/>
      <c r="I3617"/>
      <c r="J3617"/>
      <c r="K3617"/>
      <c r="L3617" t="str">
        <f>IF(COUNTIFS(ZSOHSD058[订单号数值], ZSOHPP055[[#This Row],[订单号数值]], ZSOHSD058[行項目], ZSOHPP055[[#This Row],[行項目]])&gt;0, "Y", "")</f>
        <v/>
      </c>
      <c r="M3617" t="str">
        <f>IF(ZSOHPP055[[#This Row],[銷售訂單]]="", "", --ZSOHPP055[[#This Row],[銷售訂單]])</f>
        <v/>
      </c>
    </row>
    <row r="3618" spans="1:13">
      <c r="A3618"/>
      <c r="B3618"/>
      <c r="C3618"/>
      <c r="D3618"/>
      <c r="E3618"/>
      <c r="F3618"/>
      <c r="G3618"/>
      <c r="H3618"/>
      <c r="I3618"/>
      <c r="J3618"/>
      <c r="K3618"/>
      <c r="L3618" t="str">
        <f>IF(COUNTIFS(ZSOHSD058[订单号数值], ZSOHPP055[[#This Row],[订单号数值]], ZSOHSD058[行項目], ZSOHPP055[[#This Row],[行項目]])&gt;0, "Y", "")</f>
        <v/>
      </c>
      <c r="M3618" t="str">
        <f>IF(ZSOHPP055[[#This Row],[銷售訂單]]="", "", --ZSOHPP055[[#This Row],[銷售訂單]])</f>
        <v/>
      </c>
    </row>
    <row r="3619" spans="1:13">
      <c r="A3619"/>
      <c r="B3619"/>
      <c r="C3619"/>
      <c r="D3619"/>
      <c r="E3619"/>
      <c r="F3619"/>
      <c r="G3619"/>
      <c r="H3619"/>
      <c r="I3619"/>
      <c r="J3619"/>
      <c r="K3619"/>
      <c r="L3619" t="str">
        <f>IF(COUNTIFS(ZSOHSD058[订单号数值], ZSOHPP055[[#This Row],[订单号数值]], ZSOHSD058[行項目], ZSOHPP055[[#This Row],[行項目]])&gt;0, "Y", "")</f>
        <v/>
      </c>
      <c r="M3619" t="str">
        <f>IF(ZSOHPP055[[#This Row],[銷售訂單]]="", "", --ZSOHPP055[[#This Row],[銷售訂單]])</f>
        <v/>
      </c>
    </row>
    <row r="3620" spans="1:13">
      <c r="A3620"/>
      <c r="B3620"/>
      <c r="C3620"/>
      <c r="D3620"/>
      <c r="E3620"/>
      <c r="F3620"/>
      <c r="G3620"/>
      <c r="H3620"/>
      <c r="I3620"/>
      <c r="J3620"/>
      <c r="K3620"/>
      <c r="L3620" t="str">
        <f>IF(COUNTIFS(ZSOHSD058[订单号数值], ZSOHPP055[[#This Row],[订单号数值]], ZSOHSD058[行項目], ZSOHPP055[[#This Row],[行項目]])&gt;0, "Y", "")</f>
        <v/>
      </c>
      <c r="M3620" t="str">
        <f>IF(ZSOHPP055[[#This Row],[銷售訂單]]="", "", --ZSOHPP055[[#This Row],[銷售訂單]])</f>
        <v/>
      </c>
    </row>
    <row r="3621" spans="1:13">
      <c r="A3621"/>
      <c r="B3621"/>
      <c r="C3621"/>
      <c r="D3621"/>
      <c r="E3621"/>
      <c r="F3621"/>
      <c r="G3621"/>
      <c r="H3621"/>
      <c r="I3621"/>
      <c r="J3621"/>
      <c r="K3621"/>
      <c r="L3621" t="str">
        <f>IF(COUNTIFS(ZSOHSD058[订单号数值], ZSOHPP055[[#This Row],[订单号数值]], ZSOHSD058[行項目], ZSOHPP055[[#This Row],[行項目]])&gt;0, "Y", "")</f>
        <v/>
      </c>
      <c r="M3621" t="str">
        <f>IF(ZSOHPP055[[#This Row],[銷售訂單]]="", "", --ZSOHPP055[[#This Row],[銷售訂單]])</f>
        <v/>
      </c>
    </row>
    <row r="3622" spans="1:13">
      <c r="A3622"/>
      <c r="B3622"/>
      <c r="C3622"/>
      <c r="D3622"/>
      <c r="E3622"/>
      <c r="F3622"/>
      <c r="G3622"/>
      <c r="H3622"/>
      <c r="I3622"/>
      <c r="J3622"/>
      <c r="K3622"/>
      <c r="L3622" t="str">
        <f>IF(COUNTIFS(ZSOHSD058[订单号数值], ZSOHPP055[[#This Row],[订单号数值]], ZSOHSD058[行項目], ZSOHPP055[[#This Row],[行項目]])&gt;0, "Y", "")</f>
        <v/>
      </c>
      <c r="M3622" t="str">
        <f>IF(ZSOHPP055[[#This Row],[銷售訂單]]="", "", --ZSOHPP055[[#This Row],[銷售訂單]])</f>
        <v/>
      </c>
    </row>
    <row r="3623" spans="1:13">
      <c r="A3623"/>
      <c r="B3623"/>
      <c r="C3623"/>
      <c r="D3623"/>
      <c r="E3623"/>
      <c r="F3623"/>
      <c r="G3623"/>
      <c r="H3623"/>
      <c r="I3623"/>
      <c r="J3623"/>
      <c r="K3623"/>
      <c r="L3623" t="str">
        <f>IF(COUNTIFS(ZSOHSD058[订单号数值], ZSOHPP055[[#This Row],[订单号数值]], ZSOHSD058[行項目], ZSOHPP055[[#This Row],[行項目]])&gt;0, "Y", "")</f>
        <v/>
      </c>
      <c r="M3623" t="str">
        <f>IF(ZSOHPP055[[#This Row],[銷售訂單]]="", "", --ZSOHPP055[[#This Row],[銷售訂單]])</f>
        <v/>
      </c>
    </row>
    <row r="3624" spans="1:13">
      <c r="A3624"/>
      <c r="B3624"/>
      <c r="C3624"/>
      <c r="D3624"/>
      <c r="E3624"/>
      <c r="F3624"/>
      <c r="G3624"/>
      <c r="H3624"/>
      <c r="I3624"/>
      <c r="J3624"/>
      <c r="K3624"/>
      <c r="L3624" t="str">
        <f>IF(COUNTIFS(ZSOHSD058[订单号数值], ZSOHPP055[[#This Row],[订单号数值]], ZSOHSD058[行項目], ZSOHPP055[[#This Row],[行項目]])&gt;0, "Y", "")</f>
        <v/>
      </c>
      <c r="M3624" t="str">
        <f>IF(ZSOHPP055[[#This Row],[銷售訂單]]="", "", --ZSOHPP055[[#This Row],[銷售訂單]])</f>
        <v/>
      </c>
    </row>
    <row r="3625" spans="1:13">
      <c r="A3625"/>
      <c r="B3625"/>
      <c r="C3625"/>
      <c r="D3625"/>
      <c r="E3625"/>
      <c r="F3625"/>
      <c r="G3625"/>
      <c r="H3625"/>
      <c r="I3625"/>
      <c r="J3625"/>
      <c r="K3625"/>
      <c r="L3625" t="str">
        <f>IF(COUNTIFS(ZSOHSD058[订单号数值], ZSOHPP055[[#This Row],[订单号数值]], ZSOHSD058[行項目], ZSOHPP055[[#This Row],[行項目]])&gt;0, "Y", "")</f>
        <v/>
      </c>
      <c r="M3625" t="str">
        <f>IF(ZSOHPP055[[#This Row],[銷售訂單]]="", "", --ZSOHPP055[[#This Row],[銷售訂單]])</f>
        <v/>
      </c>
    </row>
    <row r="3626" spans="1:13">
      <c r="A3626"/>
      <c r="B3626"/>
      <c r="C3626"/>
      <c r="D3626"/>
      <c r="E3626"/>
      <c r="F3626"/>
      <c r="G3626"/>
      <c r="H3626"/>
      <c r="I3626"/>
      <c r="J3626"/>
      <c r="K3626"/>
      <c r="L3626" t="str">
        <f>IF(COUNTIFS(ZSOHSD058[订单号数值], ZSOHPP055[[#This Row],[订单号数值]], ZSOHSD058[行項目], ZSOHPP055[[#This Row],[行項目]])&gt;0, "Y", "")</f>
        <v/>
      </c>
      <c r="M3626" t="str">
        <f>IF(ZSOHPP055[[#This Row],[銷售訂單]]="", "", --ZSOHPP055[[#This Row],[銷售訂單]])</f>
        <v/>
      </c>
    </row>
    <row r="3627" spans="1:13">
      <c r="A3627"/>
      <c r="B3627"/>
      <c r="C3627"/>
      <c r="D3627"/>
      <c r="E3627"/>
      <c r="F3627"/>
      <c r="G3627"/>
      <c r="H3627"/>
      <c r="I3627"/>
      <c r="J3627"/>
      <c r="K3627"/>
      <c r="L3627" t="str">
        <f>IF(COUNTIFS(ZSOHSD058[订单号数值], ZSOHPP055[[#This Row],[订单号数值]], ZSOHSD058[行項目], ZSOHPP055[[#This Row],[行項目]])&gt;0, "Y", "")</f>
        <v/>
      </c>
      <c r="M3627" t="str">
        <f>IF(ZSOHPP055[[#This Row],[銷售訂單]]="", "", --ZSOHPP055[[#This Row],[銷售訂單]])</f>
        <v/>
      </c>
    </row>
    <row r="3628" spans="1:13">
      <c r="A3628"/>
      <c r="B3628"/>
      <c r="C3628"/>
      <c r="D3628"/>
      <c r="E3628"/>
      <c r="F3628"/>
      <c r="G3628"/>
      <c r="H3628"/>
      <c r="I3628"/>
      <c r="J3628"/>
      <c r="K3628"/>
      <c r="L3628" t="str">
        <f>IF(COUNTIFS(ZSOHSD058[订单号数值], ZSOHPP055[[#This Row],[订单号数值]], ZSOHSD058[行項目], ZSOHPP055[[#This Row],[行項目]])&gt;0, "Y", "")</f>
        <v/>
      </c>
      <c r="M3628" t="str">
        <f>IF(ZSOHPP055[[#This Row],[銷售訂單]]="", "", --ZSOHPP055[[#This Row],[銷售訂單]])</f>
        <v/>
      </c>
    </row>
    <row r="3629" spans="1:13">
      <c r="A3629"/>
      <c r="B3629"/>
      <c r="C3629"/>
      <c r="D3629"/>
      <c r="E3629"/>
      <c r="F3629"/>
      <c r="G3629"/>
      <c r="H3629"/>
      <c r="I3629"/>
      <c r="J3629"/>
      <c r="K3629"/>
      <c r="L3629" t="str">
        <f>IF(COUNTIFS(ZSOHSD058[订单号数值], ZSOHPP055[[#This Row],[订单号数值]], ZSOHSD058[行項目], ZSOHPP055[[#This Row],[行項目]])&gt;0, "Y", "")</f>
        <v/>
      </c>
      <c r="M3629" t="str">
        <f>IF(ZSOHPP055[[#This Row],[銷售訂單]]="", "", --ZSOHPP055[[#This Row],[銷售訂單]])</f>
        <v/>
      </c>
    </row>
    <row r="3630" spans="1:13">
      <c r="A3630"/>
      <c r="B3630"/>
      <c r="C3630"/>
      <c r="D3630"/>
      <c r="E3630"/>
      <c r="F3630"/>
      <c r="G3630"/>
      <c r="H3630"/>
      <c r="I3630"/>
      <c r="J3630"/>
      <c r="K3630"/>
      <c r="L3630" t="str">
        <f>IF(COUNTIFS(ZSOHSD058[订单号数值], ZSOHPP055[[#This Row],[订单号数值]], ZSOHSD058[行項目], ZSOHPP055[[#This Row],[行項目]])&gt;0, "Y", "")</f>
        <v/>
      </c>
      <c r="M3630" t="str">
        <f>IF(ZSOHPP055[[#This Row],[銷售訂單]]="", "", --ZSOHPP055[[#This Row],[銷售訂單]])</f>
        <v/>
      </c>
    </row>
    <row r="3631" spans="1:13">
      <c r="A3631"/>
      <c r="B3631"/>
      <c r="C3631"/>
      <c r="D3631"/>
      <c r="E3631"/>
      <c r="F3631"/>
      <c r="G3631"/>
      <c r="H3631"/>
      <c r="I3631"/>
      <c r="J3631"/>
      <c r="K3631"/>
      <c r="L3631" t="str">
        <f>IF(COUNTIFS(ZSOHSD058[订单号数值], ZSOHPP055[[#This Row],[订单号数值]], ZSOHSD058[行項目], ZSOHPP055[[#This Row],[行項目]])&gt;0, "Y", "")</f>
        <v/>
      </c>
      <c r="M3631" t="str">
        <f>IF(ZSOHPP055[[#This Row],[銷售訂單]]="", "", --ZSOHPP055[[#This Row],[銷售訂單]])</f>
        <v/>
      </c>
    </row>
    <row r="3632" spans="1:13">
      <c r="A3632"/>
      <c r="B3632"/>
      <c r="C3632"/>
      <c r="D3632"/>
      <c r="E3632"/>
      <c r="F3632"/>
      <c r="G3632"/>
      <c r="H3632"/>
      <c r="I3632"/>
      <c r="J3632"/>
      <c r="K3632"/>
      <c r="L3632" t="str">
        <f>IF(COUNTIFS(ZSOHSD058[订单号数值], ZSOHPP055[[#This Row],[订单号数值]], ZSOHSD058[行項目], ZSOHPP055[[#This Row],[行項目]])&gt;0, "Y", "")</f>
        <v/>
      </c>
      <c r="M3632" t="str">
        <f>IF(ZSOHPP055[[#This Row],[銷售訂單]]="", "", --ZSOHPP055[[#This Row],[銷售訂單]])</f>
        <v/>
      </c>
    </row>
    <row r="3633" spans="1:13">
      <c r="A3633"/>
      <c r="B3633"/>
      <c r="C3633"/>
      <c r="D3633"/>
      <c r="E3633"/>
      <c r="F3633"/>
      <c r="G3633"/>
      <c r="H3633"/>
      <c r="I3633"/>
      <c r="J3633"/>
      <c r="K3633"/>
      <c r="L3633" t="str">
        <f>IF(COUNTIFS(ZSOHSD058[订单号数值], ZSOHPP055[[#This Row],[订单号数值]], ZSOHSD058[行項目], ZSOHPP055[[#This Row],[行項目]])&gt;0, "Y", "")</f>
        <v/>
      </c>
      <c r="M3633" t="str">
        <f>IF(ZSOHPP055[[#This Row],[銷售訂單]]="", "", --ZSOHPP055[[#This Row],[銷售訂單]])</f>
        <v/>
      </c>
    </row>
    <row r="3634" spans="1:13">
      <c r="A3634"/>
      <c r="B3634"/>
      <c r="C3634"/>
      <c r="D3634"/>
      <c r="E3634"/>
      <c r="F3634"/>
      <c r="G3634"/>
      <c r="H3634"/>
      <c r="I3634"/>
      <c r="J3634"/>
      <c r="K3634"/>
      <c r="L3634" t="str">
        <f>IF(COUNTIFS(ZSOHSD058[订单号数值], ZSOHPP055[[#This Row],[订单号数值]], ZSOHSD058[行項目], ZSOHPP055[[#This Row],[行項目]])&gt;0, "Y", "")</f>
        <v/>
      </c>
      <c r="M3634" t="str">
        <f>IF(ZSOHPP055[[#This Row],[銷售訂單]]="", "", --ZSOHPP055[[#This Row],[銷售訂單]])</f>
        <v/>
      </c>
    </row>
    <row r="3635" spans="1:13">
      <c r="A3635"/>
      <c r="B3635"/>
      <c r="C3635"/>
      <c r="D3635"/>
      <c r="E3635"/>
      <c r="F3635"/>
      <c r="G3635"/>
      <c r="H3635"/>
      <c r="I3635"/>
      <c r="J3635"/>
      <c r="K3635"/>
      <c r="L3635" t="str">
        <f>IF(COUNTIFS(ZSOHSD058[订单号数值], ZSOHPP055[[#This Row],[订单号数值]], ZSOHSD058[行項目], ZSOHPP055[[#This Row],[行項目]])&gt;0, "Y", "")</f>
        <v/>
      </c>
      <c r="M3635" t="str">
        <f>IF(ZSOHPP055[[#This Row],[銷售訂單]]="", "", --ZSOHPP055[[#This Row],[銷售訂單]])</f>
        <v/>
      </c>
    </row>
    <row r="3636" spans="1:13">
      <c r="A3636"/>
      <c r="B3636"/>
      <c r="C3636"/>
      <c r="D3636"/>
      <c r="E3636"/>
      <c r="F3636"/>
      <c r="G3636"/>
      <c r="H3636"/>
      <c r="I3636"/>
      <c r="J3636"/>
      <c r="K3636"/>
      <c r="L3636" t="str">
        <f>IF(COUNTIFS(ZSOHSD058[订单号数值], ZSOHPP055[[#This Row],[订单号数值]], ZSOHSD058[行項目], ZSOHPP055[[#This Row],[行項目]])&gt;0, "Y", "")</f>
        <v/>
      </c>
      <c r="M3636" t="str">
        <f>IF(ZSOHPP055[[#This Row],[銷售訂單]]="", "", --ZSOHPP055[[#This Row],[銷售訂單]])</f>
        <v/>
      </c>
    </row>
    <row r="3637" spans="1:13">
      <c r="A3637"/>
      <c r="B3637"/>
      <c r="C3637"/>
      <c r="D3637"/>
      <c r="E3637"/>
      <c r="F3637"/>
      <c r="G3637"/>
      <c r="H3637"/>
      <c r="I3637"/>
      <c r="J3637"/>
      <c r="K3637"/>
      <c r="L3637" t="str">
        <f>IF(COUNTIFS(ZSOHSD058[订单号数值], ZSOHPP055[[#This Row],[订单号数值]], ZSOHSD058[行項目], ZSOHPP055[[#This Row],[行項目]])&gt;0, "Y", "")</f>
        <v/>
      </c>
      <c r="M3637" t="str">
        <f>IF(ZSOHPP055[[#This Row],[銷售訂單]]="", "", --ZSOHPP055[[#This Row],[銷售訂單]])</f>
        <v/>
      </c>
    </row>
    <row r="3638" spans="1:13">
      <c r="A3638"/>
      <c r="B3638"/>
      <c r="C3638"/>
      <c r="D3638"/>
      <c r="E3638"/>
      <c r="F3638"/>
      <c r="G3638"/>
      <c r="H3638"/>
      <c r="I3638"/>
      <c r="J3638"/>
      <c r="K3638"/>
      <c r="L3638" t="str">
        <f>IF(COUNTIFS(ZSOHSD058[订单号数值], ZSOHPP055[[#This Row],[订单号数值]], ZSOHSD058[行項目], ZSOHPP055[[#This Row],[行項目]])&gt;0, "Y", "")</f>
        <v/>
      </c>
      <c r="M3638" t="str">
        <f>IF(ZSOHPP055[[#This Row],[銷售訂單]]="", "", --ZSOHPP055[[#This Row],[銷售訂單]])</f>
        <v/>
      </c>
    </row>
    <row r="3639" spans="1:13">
      <c r="A3639"/>
      <c r="B3639"/>
      <c r="C3639"/>
      <c r="D3639"/>
      <c r="E3639"/>
      <c r="F3639"/>
      <c r="G3639"/>
      <c r="H3639"/>
      <c r="I3639"/>
      <c r="J3639"/>
      <c r="K3639"/>
      <c r="L3639" t="str">
        <f>IF(COUNTIFS(ZSOHSD058[订单号数值], ZSOHPP055[[#This Row],[订单号数值]], ZSOHSD058[行項目], ZSOHPP055[[#This Row],[行項目]])&gt;0, "Y", "")</f>
        <v/>
      </c>
      <c r="M3639" t="str">
        <f>IF(ZSOHPP055[[#This Row],[銷售訂單]]="", "", --ZSOHPP055[[#This Row],[銷售訂單]])</f>
        <v/>
      </c>
    </row>
    <row r="3640" spans="1:13">
      <c r="A3640"/>
      <c r="B3640"/>
      <c r="C3640"/>
      <c r="D3640"/>
      <c r="E3640"/>
      <c r="F3640"/>
      <c r="G3640"/>
      <c r="H3640"/>
      <c r="I3640"/>
      <c r="J3640"/>
      <c r="K3640"/>
      <c r="L3640" t="str">
        <f>IF(COUNTIFS(ZSOHSD058[订单号数值], ZSOHPP055[[#This Row],[订单号数值]], ZSOHSD058[行項目], ZSOHPP055[[#This Row],[行項目]])&gt;0, "Y", "")</f>
        <v/>
      </c>
      <c r="M3640" t="str">
        <f>IF(ZSOHPP055[[#This Row],[銷售訂單]]="", "", --ZSOHPP055[[#This Row],[銷售訂單]])</f>
        <v/>
      </c>
    </row>
    <row r="3641" spans="1:13">
      <c r="A3641"/>
      <c r="B3641"/>
      <c r="C3641"/>
      <c r="D3641"/>
      <c r="E3641"/>
      <c r="F3641"/>
      <c r="G3641"/>
      <c r="H3641"/>
      <c r="I3641"/>
      <c r="J3641"/>
      <c r="K3641"/>
      <c r="L3641" t="str">
        <f>IF(COUNTIFS(ZSOHSD058[订单号数值], ZSOHPP055[[#This Row],[订单号数值]], ZSOHSD058[行項目], ZSOHPP055[[#This Row],[行項目]])&gt;0, "Y", "")</f>
        <v/>
      </c>
      <c r="M3641" t="str">
        <f>IF(ZSOHPP055[[#This Row],[銷售訂單]]="", "", --ZSOHPP055[[#This Row],[銷售訂單]])</f>
        <v/>
      </c>
    </row>
    <row r="3642" spans="1:13">
      <c r="A3642"/>
      <c r="B3642"/>
      <c r="C3642"/>
      <c r="D3642"/>
      <c r="E3642"/>
      <c r="F3642"/>
      <c r="G3642"/>
      <c r="H3642"/>
      <c r="I3642"/>
      <c r="J3642"/>
      <c r="K3642"/>
      <c r="L3642" t="str">
        <f>IF(COUNTIFS(ZSOHSD058[订单号数值], ZSOHPP055[[#This Row],[订单号数值]], ZSOHSD058[行項目], ZSOHPP055[[#This Row],[行項目]])&gt;0, "Y", "")</f>
        <v/>
      </c>
      <c r="M3642" t="str">
        <f>IF(ZSOHPP055[[#This Row],[銷售訂單]]="", "", --ZSOHPP055[[#This Row],[銷售訂單]])</f>
        <v/>
      </c>
    </row>
    <row r="3643" spans="1:13">
      <c r="A3643"/>
      <c r="B3643"/>
      <c r="C3643"/>
      <c r="D3643"/>
      <c r="E3643"/>
      <c r="F3643"/>
      <c r="G3643"/>
      <c r="H3643"/>
      <c r="I3643"/>
      <c r="J3643"/>
      <c r="K3643"/>
      <c r="L3643" t="str">
        <f>IF(COUNTIFS(ZSOHSD058[订单号数值], ZSOHPP055[[#This Row],[订单号数值]], ZSOHSD058[行項目], ZSOHPP055[[#This Row],[行項目]])&gt;0, "Y", "")</f>
        <v/>
      </c>
      <c r="M3643" t="str">
        <f>IF(ZSOHPP055[[#This Row],[銷售訂單]]="", "", --ZSOHPP055[[#This Row],[銷售訂單]])</f>
        <v/>
      </c>
    </row>
    <row r="3644" spans="1:13">
      <c r="A3644"/>
      <c r="B3644"/>
      <c r="C3644"/>
      <c r="D3644"/>
      <c r="E3644"/>
      <c r="F3644"/>
      <c r="G3644"/>
      <c r="H3644"/>
      <c r="I3644"/>
      <c r="J3644"/>
      <c r="K3644"/>
      <c r="L3644" t="str">
        <f>IF(COUNTIFS(ZSOHSD058[订单号数值], ZSOHPP055[[#This Row],[订单号数值]], ZSOHSD058[行項目], ZSOHPP055[[#This Row],[行項目]])&gt;0, "Y", "")</f>
        <v/>
      </c>
      <c r="M3644" t="str">
        <f>IF(ZSOHPP055[[#This Row],[銷售訂單]]="", "", --ZSOHPP055[[#This Row],[銷售訂單]])</f>
        <v/>
      </c>
    </row>
    <row r="3645" spans="1:13">
      <c r="A3645"/>
      <c r="B3645"/>
      <c r="C3645"/>
      <c r="D3645"/>
      <c r="E3645"/>
      <c r="F3645"/>
      <c r="G3645"/>
      <c r="H3645"/>
      <c r="I3645"/>
      <c r="J3645"/>
      <c r="K3645"/>
      <c r="L3645" t="str">
        <f>IF(COUNTIFS(ZSOHSD058[订单号数值], ZSOHPP055[[#This Row],[订单号数值]], ZSOHSD058[行項目], ZSOHPP055[[#This Row],[行項目]])&gt;0, "Y", "")</f>
        <v/>
      </c>
      <c r="M3645" t="str">
        <f>IF(ZSOHPP055[[#This Row],[銷售訂單]]="", "", --ZSOHPP055[[#This Row],[銷售訂單]])</f>
        <v/>
      </c>
    </row>
    <row r="3646" spans="1:13">
      <c r="A3646"/>
      <c r="B3646"/>
      <c r="C3646"/>
      <c r="D3646"/>
      <c r="E3646"/>
      <c r="F3646"/>
      <c r="G3646"/>
      <c r="H3646"/>
      <c r="I3646"/>
      <c r="J3646"/>
      <c r="K3646"/>
      <c r="L3646" t="str">
        <f>IF(COUNTIFS(ZSOHSD058[订单号数值], ZSOHPP055[[#This Row],[订单号数值]], ZSOHSD058[行項目], ZSOHPP055[[#This Row],[行項目]])&gt;0, "Y", "")</f>
        <v/>
      </c>
      <c r="M3646" t="str">
        <f>IF(ZSOHPP055[[#This Row],[銷售訂單]]="", "", --ZSOHPP055[[#This Row],[銷售訂單]])</f>
        <v/>
      </c>
    </row>
    <row r="3647" spans="1:13">
      <c r="A3647"/>
      <c r="B3647"/>
      <c r="C3647"/>
      <c r="D3647"/>
      <c r="E3647"/>
      <c r="F3647"/>
      <c r="G3647"/>
      <c r="H3647"/>
      <c r="I3647"/>
      <c r="J3647"/>
      <c r="K3647"/>
      <c r="L3647" t="str">
        <f>IF(COUNTIFS(ZSOHSD058[订单号数值], ZSOHPP055[[#This Row],[订单号数值]], ZSOHSD058[行項目], ZSOHPP055[[#This Row],[行項目]])&gt;0, "Y", "")</f>
        <v/>
      </c>
      <c r="M3647" t="str">
        <f>IF(ZSOHPP055[[#This Row],[銷售訂單]]="", "", --ZSOHPP055[[#This Row],[銷售訂單]])</f>
        <v/>
      </c>
    </row>
    <row r="3648" spans="1:13">
      <c r="A3648"/>
      <c r="B3648"/>
      <c r="C3648"/>
      <c r="D3648"/>
      <c r="E3648"/>
      <c r="F3648"/>
      <c r="G3648"/>
      <c r="H3648"/>
      <c r="I3648"/>
      <c r="J3648"/>
      <c r="K3648"/>
      <c r="L3648" t="str">
        <f>IF(COUNTIFS(ZSOHSD058[订单号数值], ZSOHPP055[[#This Row],[订单号数值]], ZSOHSD058[行項目], ZSOHPP055[[#This Row],[行項目]])&gt;0, "Y", "")</f>
        <v/>
      </c>
      <c r="M3648" t="str">
        <f>IF(ZSOHPP055[[#This Row],[銷售訂單]]="", "", --ZSOHPP055[[#This Row],[銷售訂單]])</f>
        <v/>
      </c>
    </row>
    <row r="3649" spans="1:13">
      <c r="A3649"/>
      <c r="B3649"/>
      <c r="C3649"/>
      <c r="D3649"/>
      <c r="E3649"/>
      <c r="F3649"/>
      <c r="G3649"/>
      <c r="H3649"/>
      <c r="I3649"/>
      <c r="J3649"/>
      <c r="K3649"/>
      <c r="L3649" t="str">
        <f>IF(COUNTIFS(ZSOHSD058[订单号数值], ZSOHPP055[[#This Row],[订单号数值]], ZSOHSD058[行項目], ZSOHPP055[[#This Row],[行項目]])&gt;0, "Y", "")</f>
        <v/>
      </c>
      <c r="M3649" t="str">
        <f>IF(ZSOHPP055[[#This Row],[銷售訂單]]="", "", --ZSOHPP055[[#This Row],[銷售訂單]])</f>
        <v/>
      </c>
    </row>
    <row r="3650" spans="1:13">
      <c r="A3650"/>
      <c r="B3650"/>
      <c r="C3650"/>
      <c r="D3650"/>
      <c r="E3650"/>
      <c r="F3650"/>
      <c r="G3650"/>
      <c r="H3650"/>
      <c r="I3650"/>
      <c r="J3650"/>
      <c r="K3650"/>
      <c r="L3650" t="str">
        <f>IF(COUNTIFS(ZSOHSD058[订单号数值], ZSOHPP055[[#This Row],[订单号数值]], ZSOHSD058[行項目], ZSOHPP055[[#This Row],[行項目]])&gt;0, "Y", "")</f>
        <v/>
      </c>
      <c r="M3650" t="str">
        <f>IF(ZSOHPP055[[#This Row],[銷售訂單]]="", "", --ZSOHPP055[[#This Row],[銷售訂單]])</f>
        <v/>
      </c>
    </row>
    <row r="3651" spans="1:13">
      <c r="A3651"/>
      <c r="B3651"/>
      <c r="C3651"/>
      <c r="D3651"/>
      <c r="E3651"/>
      <c r="F3651"/>
      <c r="G3651"/>
      <c r="H3651"/>
      <c r="I3651"/>
      <c r="J3651"/>
      <c r="K3651"/>
      <c r="L3651" t="str">
        <f>IF(COUNTIFS(ZSOHSD058[订单号数值], ZSOHPP055[[#This Row],[订单号数值]], ZSOHSD058[行項目], ZSOHPP055[[#This Row],[行項目]])&gt;0, "Y", "")</f>
        <v/>
      </c>
      <c r="M3651" t="str">
        <f>IF(ZSOHPP055[[#This Row],[銷售訂單]]="", "", --ZSOHPP055[[#This Row],[銷售訂單]])</f>
        <v/>
      </c>
    </row>
    <row r="3652" spans="1:13">
      <c r="A3652"/>
      <c r="B3652"/>
      <c r="C3652"/>
      <c r="D3652"/>
      <c r="E3652"/>
      <c r="F3652"/>
      <c r="G3652"/>
      <c r="H3652"/>
      <c r="I3652"/>
      <c r="J3652"/>
      <c r="K3652"/>
      <c r="L3652" t="str">
        <f>IF(COUNTIFS(ZSOHSD058[订单号数值], ZSOHPP055[[#This Row],[订单号数值]], ZSOHSD058[行項目], ZSOHPP055[[#This Row],[行項目]])&gt;0, "Y", "")</f>
        <v/>
      </c>
      <c r="M3652" t="str">
        <f>IF(ZSOHPP055[[#This Row],[銷售訂單]]="", "", --ZSOHPP055[[#This Row],[銷售訂單]])</f>
        <v/>
      </c>
    </row>
    <row r="3653" spans="1:13">
      <c r="A3653"/>
      <c r="B3653"/>
      <c r="C3653"/>
      <c r="D3653"/>
      <c r="E3653"/>
      <c r="F3653"/>
      <c r="G3653"/>
      <c r="H3653"/>
      <c r="I3653"/>
      <c r="J3653"/>
      <c r="K3653"/>
      <c r="L3653" t="str">
        <f>IF(COUNTIFS(ZSOHSD058[订单号数值], ZSOHPP055[[#This Row],[订单号数值]], ZSOHSD058[行項目], ZSOHPP055[[#This Row],[行項目]])&gt;0, "Y", "")</f>
        <v/>
      </c>
      <c r="M3653" t="str">
        <f>IF(ZSOHPP055[[#This Row],[銷售訂單]]="", "", --ZSOHPP055[[#This Row],[銷售訂單]])</f>
        <v/>
      </c>
    </row>
    <row r="3654" spans="1:13">
      <c r="A3654"/>
      <c r="B3654"/>
      <c r="C3654"/>
      <c r="D3654"/>
      <c r="E3654"/>
      <c r="F3654"/>
      <c r="G3654"/>
      <c r="H3654"/>
      <c r="I3654"/>
      <c r="J3654"/>
      <c r="K3654"/>
      <c r="L3654" t="str">
        <f>IF(COUNTIFS(ZSOHSD058[订单号数值], ZSOHPP055[[#This Row],[订单号数值]], ZSOHSD058[行項目], ZSOHPP055[[#This Row],[行項目]])&gt;0, "Y", "")</f>
        <v/>
      </c>
      <c r="M3654" t="str">
        <f>IF(ZSOHPP055[[#This Row],[銷售訂單]]="", "", --ZSOHPP055[[#This Row],[銷售訂單]])</f>
        <v/>
      </c>
    </row>
    <row r="3655" spans="1:13">
      <c r="A3655"/>
      <c r="B3655"/>
      <c r="C3655"/>
      <c r="D3655"/>
      <c r="E3655"/>
      <c r="F3655"/>
      <c r="G3655"/>
      <c r="H3655"/>
      <c r="I3655"/>
      <c r="J3655"/>
      <c r="K3655"/>
      <c r="L3655" t="str">
        <f>IF(COUNTIFS(ZSOHSD058[订单号数值], ZSOHPP055[[#This Row],[订单号数值]], ZSOHSD058[行項目], ZSOHPP055[[#This Row],[行項目]])&gt;0, "Y", "")</f>
        <v/>
      </c>
      <c r="M3655" t="str">
        <f>IF(ZSOHPP055[[#This Row],[銷售訂單]]="", "", --ZSOHPP055[[#This Row],[銷售訂單]])</f>
        <v/>
      </c>
    </row>
    <row r="3656" spans="1:13">
      <c r="A3656"/>
      <c r="B3656"/>
      <c r="C3656"/>
      <c r="D3656"/>
      <c r="E3656"/>
      <c r="F3656"/>
      <c r="G3656"/>
      <c r="H3656"/>
      <c r="I3656"/>
      <c r="J3656"/>
      <c r="K3656"/>
      <c r="L3656" t="str">
        <f>IF(COUNTIFS(ZSOHSD058[订单号数值], ZSOHPP055[[#This Row],[订单号数值]], ZSOHSD058[行項目], ZSOHPP055[[#This Row],[行項目]])&gt;0, "Y", "")</f>
        <v/>
      </c>
      <c r="M3656" t="str">
        <f>IF(ZSOHPP055[[#This Row],[銷售訂單]]="", "", --ZSOHPP055[[#This Row],[銷售訂單]])</f>
        <v/>
      </c>
    </row>
    <row r="3657" spans="1:13">
      <c r="A3657"/>
      <c r="B3657"/>
      <c r="C3657"/>
      <c r="D3657"/>
      <c r="E3657"/>
      <c r="F3657"/>
      <c r="G3657"/>
      <c r="H3657"/>
      <c r="I3657"/>
      <c r="J3657"/>
      <c r="K3657"/>
      <c r="L3657" t="str">
        <f>IF(COUNTIFS(ZSOHSD058[订单号数值], ZSOHPP055[[#This Row],[订单号数值]], ZSOHSD058[行項目], ZSOHPP055[[#This Row],[行項目]])&gt;0, "Y", "")</f>
        <v/>
      </c>
      <c r="M3657" t="str">
        <f>IF(ZSOHPP055[[#This Row],[銷售訂單]]="", "", --ZSOHPP055[[#This Row],[銷售訂單]])</f>
        <v/>
      </c>
    </row>
    <row r="3658" spans="1:13">
      <c r="A3658"/>
      <c r="B3658"/>
      <c r="C3658"/>
      <c r="D3658"/>
      <c r="E3658"/>
      <c r="F3658"/>
      <c r="G3658"/>
      <c r="H3658"/>
      <c r="I3658"/>
      <c r="J3658"/>
      <c r="K3658"/>
      <c r="L3658" t="str">
        <f>IF(COUNTIFS(ZSOHSD058[订单号数值], ZSOHPP055[[#This Row],[订单号数值]], ZSOHSD058[行項目], ZSOHPP055[[#This Row],[行項目]])&gt;0, "Y", "")</f>
        <v/>
      </c>
      <c r="M3658" t="str">
        <f>IF(ZSOHPP055[[#This Row],[銷售訂單]]="", "", --ZSOHPP055[[#This Row],[銷售訂單]])</f>
        <v/>
      </c>
    </row>
    <row r="3659" spans="1:13">
      <c r="A3659"/>
      <c r="B3659"/>
      <c r="C3659"/>
      <c r="D3659"/>
      <c r="E3659"/>
      <c r="F3659"/>
      <c r="G3659"/>
      <c r="H3659"/>
      <c r="I3659"/>
      <c r="J3659"/>
      <c r="K3659"/>
      <c r="L3659" t="str">
        <f>IF(COUNTIFS(ZSOHSD058[订单号数值], ZSOHPP055[[#This Row],[订单号数值]], ZSOHSD058[行項目], ZSOHPP055[[#This Row],[行項目]])&gt;0, "Y", "")</f>
        <v/>
      </c>
      <c r="M3659" t="str">
        <f>IF(ZSOHPP055[[#This Row],[銷售訂單]]="", "", --ZSOHPP055[[#This Row],[銷售訂單]])</f>
        <v/>
      </c>
    </row>
    <row r="3660" spans="1:13">
      <c r="A3660"/>
      <c r="B3660"/>
      <c r="C3660"/>
      <c r="D3660"/>
      <c r="E3660"/>
      <c r="F3660"/>
      <c r="G3660"/>
      <c r="H3660"/>
      <c r="I3660"/>
      <c r="J3660"/>
      <c r="K3660"/>
      <c r="L3660" t="str">
        <f>IF(COUNTIFS(ZSOHSD058[订单号数值], ZSOHPP055[[#This Row],[订单号数值]], ZSOHSD058[行項目], ZSOHPP055[[#This Row],[行項目]])&gt;0, "Y", "")</f>
        <v/>
      </c>
      <c r="M3660" t="str">
        <f>IF(ZSOHPP055[[#This Row],[銷售訂單]]="", "", --ZSOHPP055[[#This Row],[銷售訂單]])</f>
        <v/>
      </c>
    </row>
    <row r="3661" spans="1:13">
      <c r="A3661"/>
      <c r="B3661"/>
      <c r="C3661"/>
      <c r="D3661"/>
      <c r="E3661"/>
      <c r="F3661"/>
      <c r="G3661"/>
      <c r="H3661"/>
      <c r="I3661"/>
      <c r="J3661"/>
      <c r="K3661"/>
      <c r="L3661" t="str">
        <f>IF(COUNTIFS(ZSOHSD058[订单号数值], ZSOHPP055[[#This Row],[订单号数值]], ZSOHSD058[行項目], ZSOHPP055[[#This Row],[行項目]])&gt;0, "Y", "")</f>
        <v/>
      </c>
      <c r="M3661" t="str">
        <f>IF(ZSOHPP055[[#This Row],[銷售訂單]]="", "", --ZSOHPP055[[#This Row],[銷售訂單]])</f>
        <v/>
      </c>
    </row>
    <row r="3662" spans="1:13">
      <c r="A3662"/>
      <c r="B3662"/>
      <c r="C3662"/>
      <c r="D3662"/>
      <c r="E3662"/>
      <c r="F3662"/>
      <c r="G3662"/>
      <c r="H3662"/>
      <c r="I3662"/>
      <c r="J3662"/>
      <c r="K3662"/>
      <c r="L3662" t="str">
        <f>IF(COUNTIFS(ZSOHSD058[订单号数值], ZSOHPP055[[#This Row],[订单号数值]], ZSOHSD058[行項目], ZSOHPP055[[#This Row],[行項目]])&gt;0, "Y", "")</f>
        <v/>
      </c>
      <c r="M3662" t="str">
        <f>IF(ZSOHPP055[[#This Row],[銷售訂單]]="", "", --ZSOHPP055[[#This Row],[銷售訂單]])</f>
        <v/>
      </c>
    </row>
    <row r="3663" spans="1:13">
      <c r="A3663"/>
      <c r="B3663"/>
      <c r="C3663"/>
      <c r="D3663"/>
      <c r="E3663"/>
      <c r="F3663"/>
      <c r="G3663"/>
      <c r="H3663"/>
      <c r="I3663"/>
      <c r="J3663"/>
      <c r="K3663"/>
      <c r="L3663" t="str">
        <f>IF(COUNTIFS(ZSOHSD058[订单号数值], ZSOHPP055[[#This Row],[订单号数值]], ZSOHSD058[行項目], ZSOHPP055[[#This Row],[行項目]])&gt;0, "Y", "")</f>
        <v/>
      </c>
      <c r="M3663" t="str">
        <f>IF(ZSOHPP055[[#This Row],[銷售訂單]]="", "", --ZSOHPP055[[#This Row],[銷售訂單]])</f>
        <v/>
      </c>
    </row>
    <row r="3664" spans="1:13">
      <c r="A3664"/>
      <c r="B3664"/>
      <c r="C3664"/>
      <c r="D3664"/>
      <c r="E3664"/>
      <c r="F3664"/>
      <c r="G3664"/>
      <c r="H3664"/>
      <c r="I3664"/>
      <c r="J3664"/>
      <c r="K3664"/>
      <c r="L3664" t="str">
        <f>IF(COUNTIFS(ZSOHSD058[订单号数值], ZSOHPP055[[#This Row],[订单号数值]], ZSOHSD058[行項目], ZSOHPP055[[#This Row],[行項目]])&gt;0, "Y", "")</f>
        <v/>
      </c>
      <c r="M3664" t="str">
        <f>IF(ZSOHPP055[[#This Row],[銷售訂單]]="", "", --ZSOHPP055[[#This Row],[銷售訂單]])</f>
        <v/>
      </c>
    </row>
    <row r="3665" spans="1:13">
      <c r="A3665"/>
      <c r="B3665"/>
      <c r="C3665"/>
      <c r="D3665"/>
      <c r="E3665"/>
      <c r="F3665"/>
      <c r="G3665"/>
      <c r="H3665"/>
      <c r="I3665"/>
      <c r="J3665"/>
      <c r="K3665"/>
      <c r="L3665" t="str">
        <f>IF(COUNTIFS(ZSOHSD058[订单号数值], ZSOHPP055[[#This Row],[订单号数值]], ZSOHSD058[行項目], ZSOHPP055[[#This Row],[行項目]])&gt;0, "Y", "")</f>
        <v/>
      </c>
      <c r="M3665" t="str">
        <f>IF(ZSOHPP055[[#This Row],[銷售訂單]]="", "", --ZSOHPP055[[#This Row],[銷售訂單]])</f>
        <v/>
      </c>
    </row>
    <row r="3666" spans="1:13">
      <c r="A3666"/>
      <c r="B3666"/>
      <c r="C3666"/>
      <c r="D3666"/>
      <c r="E3666"/>
      <c r="F3666"/>
      <c r="G3666"/>
      <c r="H3666"/>
      <c r="I3666"/>
      <c r="J3666"/>
      <c r="K3666"/>
      <c r="L3666" t="str">
        <f>IF(COUNTIFS(ZSOHSD058[订单号数值], ZSOHPP055[[#This Row],[订单号数值]], ZSOHSD058[行項目], ZSOHPP055[[#This Row],[行項目]])&gt;0, "Y", "")</f>
        <v/>
      </c>
      <c r="M3666" t="str">
        <f>IF(ZSOHPP055[[#This Row],[銷售訂單]]="", "", --ZSOHPP055[[#This Row],[銷售訂單]])</f>
        <v/>
      </c>
    </row>
    <row r="3667" spans="1:13">
      <c r="A3667"/>
      <c r="B3667"/>
      <c r="C3667"/>
      <c r="D3667"/>
      <c r="E3667"/>
      <c r="F3667"/>
      <c r="G3667"/>
      <c r="H3667"/>
      <c r="I3667"/>
      <c r="J3667"/>
      <c r="K3667"/>
      <c r="L3667" t="str">
        <f>IF(COUNTIFS(ZSOHSD058[订单号数值], ZSOHPP055[[#This Row],[订单号数值]], ZSOHSD058[行項目], ZSOHPP055[[#This Row],[行項目]])&gt;0, "Y", "")</f>
        <v/>
      </c>
      <c r="M3667" t="str">
        <f>IF(ZSOHPP055[[#This Row],[銷售訂單]]="", "", --ZSOHPP055[[#This Row],[銷售訂單]])</f>
        <v/>
      </c>
    </row>
    <row r="3668" spans="1:13">
      <c r="A3668"/>
      <c r="B3668"/>
      <c r="C3668"/>
      <c r="D3668"/>
      <c r="E3668"/>
      <c r="F3668"/>
      <c r="G3668"/>
      <c r="H3668"/>
      <c r="I3668"/>
      <c r="J3668"/>
      <c r="K3668"/>
      <c r="L3668" t="str">
        <f>IF(COUNTIFS(ZSOHSD058[订单号数值], ZSOHPP055[[#This Row],[订单号数值]], ZSOHSD058[行項目], ZSOHPP055[[#This Row],[行項目]])&gt;0, "Y", "")</f>
        <v/>
      </c>
      <c r="M3668" t="str">
        <f>IF(ZSOHPP055[[#This Row],[銷售訂單]]="", "", --ZSOHPP055[[#This Row],[銷售訂單]])</f>
        <v/>
      </c>
    </row>
    <row r="3669" spans="1:13">
      <c r="A3669"/>
      <c r="B3669"/>
      <c r="C3669"/>
      <c r="D3669"/>
      <c r="E3669"/>
      <c r="F3669"/>
      <c r="G3669"/>
      <c r="H3669"/>
      <c r="I3669"/>
      <c r="J3669"/>
      <c r="K3669"/>
      <c r="L3669" t="str">
        <f>IF(COUNTIFS(ZSOHSD058[订单号数值], ZSOHPP055[[#This Row],[订单号数值]], ZSOHSD058[行項目], ZSOHPP055[[#This Row],[行項目]])&gt;0, "Y", "")</f>
        <v/>
      </c>
      <c r="M3669" t="str">
        <f>IF(ZSOHPP055[[#This Row],[銷售訂單]]="", "", --ZSOHPP055[[#This Row],[銷售訂單]])</f>
        <v/>
      </c>
    </row>
    <row r="3670" spans="1:13">
      <c r="A3670"/>
      <c r="B3670"/>
      <c r="C3670"/>
      <c r="D3670"/>
      <c r="E3670"/>
      <c r="F3670"/>
      <c r="G3670"/>
      <c r="H3670"/>
      <c r="I3670"/>
      <c r="J3670"/>
      <c r="K3670"/>
      <c r="L3670" t="str">
        <f>IF(COUNTIFS(ZSOHSD058[订单号数值], ZSOHPP055[[#This Row],[订单号数值]], ZSOHSD058[行項目], ZSOHPP055[[#This Row],[行項目]])&gt;0, "Y", "")</f>
        <v/>
      </c>
      <c r="M3670" t="str">
        <f>IF(ZSOHPP055[[#This Row],[銷售訂單]]="", "", --ZSOHPP055[[#This Row],[銷售訂單]])</f>
        <v/>
      </c>
    </row>
    <row r="3671" spans="1:13">
      <c r="A3671"/>
      <c r="B3671"/>
      <c r="C3671"/>
      <c r="D3671"/>
      <c r="E3671"/>
      <c r="F3671"/>
      <c r="G3671"/>
      <c r="H3671"/>
      <c r="I3671"/>
      <c r="J3671"/>
      <c r="K3671"/>
      <c r="L3671" t="str">
        <f>IF(COUNTIFS(ZSOHSD058[订单号数值], ZSOHPP055[[#This Row],[订单号数值]], ZSOHSD058[行項目], ZSOHPP055[[#This Row],[行項目]])&gt;0, "Y", "")</f>
        <v/>
      </c>
      <c r="M3671" t="str">
        <f>IF(ZSOHPP055[[#This Row],[銷售訂單]]="", "", --ZSOHPP055[[#This Row],[銷售訂單]])</f>
        <v/>
      </c>
    </row>
    <row r="3672" spans="1:13">
      <c r="A3672"/>
      <c r="B3672"/>
      <c r="C3672"/>
      <c r="D3672"/>
      <c r="E3672"/>
      <c r="F3672"/>
      <c r="G3672"/>
      <c r="H3672"/>
      <c r="I3672"/>
      <c r="J3672"/>
      <c r="K3672"/>
      <c r="L3672" t="str">
        <f>IF(COUNTIFS(ZSOHSD058[订单号数值], ZSOHPP055[[#This Row],[订单号数值]], ZSOHSD058[行項目], ZSOHPP055[[#This Row],[行項目]])&gt;0, "Y", "")</f>
        <v/>
      </c>
      <c r="M3672" t="str">
        <f>IF(ZSOHPP055[[#This Row],[銷售訂單]]="", "", --ZSOHPP055[[#This Row],[銷售訂單]])</f>
        <v/>
      </c>
    </row>
    <row r="3673" spans="1:13">
      <c r="A3673"/>
      <c r="B3673"/>
      <c r="C3673"/>
      <c r="D3673"/>
      <c r="E3673"/>
      <c r="F3673"/>
      <c r="G3673"/>
      <c r="H3673"/>
      <c r="I3673"/>
      <c r="J3673"/>
      <c r="K3673"/>
      <c r="L3673" t="str">
        <f>IF(COUNTIFS(ZSOHSD058[订单号数值], ZSOHPP055[[#This Row],[订单号数值]], ZSOHSD058[行項目], ZSOHPP055[[#This Row],[行項目]])&gt;0, "Y", "")</f>
        <v/>
      </c>
      <c r="M3673" t="str">
        <f>IF(ZSOHPP055[[#This Row],[銷售訂單]]="", "", --ZSOHPP055[[#This Row],[銷售訂單]])</f>
        <v/>
      </c>
    </row>
    <row r="3674" spans="1:13">
      <c r="A3674"/>
      <c r="B3674"/>
      <c r="C3674"/>
      <c r="D3674"/>
      <c r="E3674"/>
      <c r="F3674"/>
      <c r="G3674"/>
      <c r="H3674"/>
      <c r="I3674"/>
      <c r="J3674"/>
      <c r="K3674"/>
      <c r="L3674" t="str">
        <f>IF(COUNTIFS(ZSOHSD058[订单号数值], ZSOHPP055[[#This Row],[订单号数值]], ZSOHSD058[行項目], ZSOHPP055[[#This Row],[行項目]])&gt;0, "Y", "")</f>
        <v/>
      </c>
      <c r="M3674" t="str">
        <f>IF(ZSOHPP055[[#This Row],[銷售訂單]]="", "", --ZSOHPP055[[#This Row],[銷售訂單]])</f>
        <v/>
      </c>
    </row>
    <row r="3675" spans="1:13">
      <c r="A3675"/>
      <c r="B3675"/>
      <c r="C3675"/>
      <c r="D3675"/>
      <c r="E3675"/>
      <c r="F3675"/>
      <c r="G3675"/>
      <c r="H3675"/>
      <c r="I3675"/>
      <c r="J3675"/>
      <c r="K3675"/>
      <c r="L3675" t="str">
        <f>IF(COUNTIFS(ZSOHSD058[订单号数值], ZSOHPP055[[#This Row],[订单号数值]], ZSOHSD058[行項目], ZSOHPP055[[#This Row],[行項目]])&gt;0, "Y", "")</f>
        <v/>
      </c>
      <c r="M3675" t="str">
        <f>IF(ZSOHPP055[[#This Row],[銷售訂單]]="", "", --ZSOHPP055[[#This Row],[銷售訂單]])</f>
        <v/>
      </c>
    </row>
    <row r="3676" spans="1:13">
      <c r="A3676"/>
      <c r="B3676"/>
      <c r="C3676"/>
      <c r="D3676"/>
      <c r="E3676"/>
      <c r="F3676"/>
      <c r="G3676"/>
      <c r="H3676"/>
      <c r="I3676"/>
      <c r="J3676"/>
      <c r="K3676"/>
      <c r="L3676" t="str">
        <f>IF(COUNTIFS(ZSOHSD058[订单号数值], ZSOHPP055[[#This Row],[订单号数值]], ZSOHSD058[行項目], ZSOHPP055[[#This Row],[行項目]])&gt;0, "Y", "")</f>
        <v/>
      </c>
      <c r="M3676" t="str">
        <f>IF(ZSOHPP055[[#This Row],[銷售訂單]]="", "", --ZSOHPP055[[#This Row],[銷售訂單]])</f>
        <v/>
      </c>
    </row>
    <row r="3677" spans="1:13">
      <c r="A3677"/>
      <c r="B3677"/>
      <c r="C3677"/>
      <c r="D3677"/>
      <c r="E3677"/>
      <c r="F3677"/>
      <c r="G3677"/>
      <c r="H3677"/>
      <c r="I3677"/>
      <c r="J3677"/>
      <c r="K3677"/>
      <c r="L3677" t="str">
        <f>IF(COUNTIFS(ZSOHSD058[订单号数值], ZSOHPP055[[#This Row],[订单号数值]], ZSOHSD058[行項目], ZSOHPP055[[#This Row],[行項目]])&gt;0, "Y", "")</f>
        <v/>
      </c>
      <c r="M3677" t="str">
        <f>IF(ZSOHPP055[[#This Row],[銷售訂單]]="", "", --ZSOHPP055[[#This Row],[銷售訂單]])</f>
        <v/>
      </c>
    </row>
    <row r="3678" spans="1:13">
      <c r="A3678"/>
      <c r="B3678"/>
      <c r="C3678"/>
      <c r="D3678"/>
      <c r="E3678"/>
      <c r="F3678"/>
      <c r="G3678"/>
      <c r="H3678"/>
      <c r="I3678"/>
      <c r="J3678"/>
      <c r="K3678"/>
      <c r="L3678" t="str">
        <f>IF(COUNTIFS(ZSOHSD058[订单号数值], ZSOHPP055[[#This Row],[订单号数值]], ZSOHSD058[行項目], ZSOHPP055[[#This Row],[行項目]])&gt;0, "Y", "")</f>
        <v/>
      </c>
      <c r="M3678" t="str">
        <f>IF(ZSOHPP055[[#This Row],[銷售訂單]]="", "", --ZSOHPP055[[#This Row],[銷售訂單]])</f>
        <v/>
      </c>
    </row>
    <row r="3679" spans="1:13">
      <c r="A3679"/>
      <c r="B3679"/>
      <c r="C3679"/>
      <c r="D3679"/>
      <c r="E3679"/>
      <c r="F3679"/>
      <c r="G3679"/>
      <c r="H3679"/>
      <c r="I3679"/>
      <c r="J3679"/>
      <c r="K3679"/>
      <c r="L3679" t="str">
        <f>IF(COUNTIFS(ZSOHSD058[订单号数值], ZSOHPP055[[#This Row],[订单号数值]], ZSOHSD058[行項目], ZSOHPP055[[#This Row],[行項目]])&gt;0, "Y", "")</f>
        <v/>
      </c>
      <c r="M3679" t="str">
        <f>IF(ZSOHPP055[[#This Row],[銷售訂單]]="", "", --ZSOHPP055[[#This Row],[銷售訂單]])</f>
        <v/>
      </c>
    </row>
    <row r="3680" spans="1:13">
      <c r="A3680"/>
      <c r="B3680"/>
      <c r="C3680"/>
      <c r="D3680"/>
      <c r="E3680"/>
      <c r="F3680"/>
      <c r="G3680"/>
      <c r="H3680"/>
      <c r="I3680"/>
      <c r="J3680"/>
      <c r="K3680"/>
      <c r="L3680" t="str">
        <f>IF(COUNTIFS(ZSOHSD058[订单号数值], ZSOHPP055[[#This Row],[订单号数值]], ZSOHSD058[行項目], ZSOHPP055[[#This Row],[行項目]])&gt;0, "Y", "")</f>
        <v/>
      </c>
      <c r="M3680" t="str">
        <f>IF(ZSOHPP055[[#This Row],[銷售訂單]]="", "", --ZSOHPP055[[#This Row],[銷售訂單]])</f>
        <v/>
      </c>
    </row>
    <row r="3681" spans="1:13">
      <c r="A3681"/>
      <c r="B3681"/>
      <c r="C3681"/>
      <c r="D3681"/>
      <c r="E3681"/>
      <c r="F3681"/>
      <c r="G3681"/>
      <c r="H3681"/>
      <c r="I3681"/>
      <c r="J3681"/>
      <c r="K3681"/>
      <c r="L3681" t="str">
        <f>IF(COUNTIFS(ZSOHSD058[订单号数值], ZSOHPP055[[#This Row],[订单号数值]], ZSOHSD058[行項目], ZSOHPP055[[#This Row],[行項目]])&gt;0, "Y", "")</f>
        <v/>
      </c>
      <c r="M3681" t="str">
        <f>IF(ZSOHPP055[[#This Row],[銷售訂單]]="", "", --ZSOHPP055[[#This Row],[銷售訂單]])</f>
        <v/>
      </c>
    </row>
    <row r="3682" spans="1:13">
      <c r="A3682"/>
      <c r="B3682"/>
      <c r="C3682"/>
      <c r="D3682"/>
      <c r="E3682"/>
      <c r="F3682"/>
      <c r="G3682"/>
      <c r="H3682"/>
      <c r="I3682"/>
      <c r="J3682"/>
      <c r="K3682"/>
      <c r="L3682" t="str">
        <f>IF(COUNTIFS(ZSOHSD058[订单号数值], ZSOHPP055[[#This Row],[订单号数值]], ZSOHSD058[行項目], ZSOHPP055[[#This Row],[行項目]])&gt;0, "Y", "")</f>
        <v/>
      </c>
      <c r="M3682" t="str">
        <f>IF(ZSOHPP055[[#This Row],[銷售訂單]]="", "", --ZSOHPP055[[#This Row],[銷售訂單]])</f>
        <v/>
      </c>
    </row>
    <row r="3683" spans="1:13">
      <c r="A3683"/>
      <c r="B3683"/>
      <c r="C3683"/>
      <c r="D3683"/>
      <c r="E3683"/>
      <c r="F3683"/>
      <c r="G3683"/>
      <c r="H3683"/>
      <c r="I3683"/>
      <c r="J3683"/>
      <c r="K3683"/>
      <c r="L3683" t="str">
        <f>IF(COUNTIFS(ZSOHSD058[订单号数值], ZSOHPP055[[#This Row],[订单号数值]], ZSOHSD058[行項目], ZSOHPP055[[#This Row],[行項目]])&gt;0, "Y", "")</f>
        <v/>
      </c>
      <c r="M3683" t="str">
        <f>IF(ZSOHPP055[[#This Row],[銷售訂單]]="", "", --ZSOHPP055[[#This Row],[銷售訂單]])</f>
        <v/>
      </c>
    </row>
    <row r="3684" spans="1:13">
      <c r="A3684"/>
      <c r="B3684"/>
      <c r="C3684"/>
      <c r="D3684"/>
      <c r="E3684"/>
      <c r="F3684"/>
      <c r="G3684"/>
      <c r="H3684"/>
      <c r="I3684"/>
      <c r="J3684"/>
      <c r="K3684"/>
      <c r="L3684" t="str">
        <f>IF(COUNTIFS(ZSOHSD058[订单号数值], ZSOHPP055[[#This Row],[订单号数值]], ZSOHSD058[行項目], ZSOHPP055[[#This Row],[行項目]])&gt;0, "Y", "")</f>
        <v/>
      </c>
      <c r="M3684" t="str">
        <f>IF(ZSOHPP055[[#This Row],[銷售訂單]]="", "", --ZSOHPP055[[#This Row],[銷售訂單]])</f>
        <v/>
      </c>
    </row>
    <row r="3685" spans="1:13">
      <c r="A3685"/>
      <c r="B3685"/>
      <c r="C3685"/>
      <c r="D3685"/>
      <c r="E3685"/>
      <c r="F3685"/>
      <c r="G3685"/>
      <c r="H3685"/>
      <c r="I3685"/>
      <c r="J3685"/>
      <c r="K3685"/>
      <c r="L3685" t="str">
        <f>IF(COUNTIFS(ZSOHSD058[订单号数值], ZSOHPP055[[#This Row],[订单号数值]], ZSOHSD058[行項目], ZSOHPP055[[#This Row],[行項目]])&gt;0, "Y", "")</f>
        <v/>
      </c>
      <c r="M3685" t="str">
        <f>IF(ZSOHPP055[[#This Row],[銷售訂單]]="", "", --ZSOHPP055[[#This Row],[銷售訂單]])</f>
        <v/>
      </c>
    </row>
    <row r="3686" spans="1:13">
      <c r="A3686"/>
      <c r="B3686"/>
      <c r="C3686"/>
      <c r="D3686"/>
      <c r="E3686"/>
      <c r="F3686"/>
      <c r="G3686"/>
      <c r="H3686"/>
      <c r="I3686"/>
      <c r="J3686"/>
      <c r="K3686"/>
      <c r="L3686" t="str">
        <f>IF(COUNTIFS(ZSOHSD058[订单号数值], ZSOHPP055[[#This Row],[订单号数值]], ZSOHSD058[行項目], ZSOHPP055[[#This Row],[行項目]])&gt;0, "Y", "")</f>
        <v/>
      </c>
      <c r="M3686" t="str">
        <f>IF(ZSOHPP055[[#This Row],[銷售訂單]]="", "", --ZSOHPP055[[#This Row],[銷售訂單]])</f>
        <v/>
      </c>
    </row>
    <row r="3687" spans="1:13">
      <c r="A3687"/>
      <c r="B3687"/>
      <c r="C3687"/>
      <c r="D3687"/>
      <c r="E3687"/>
      <c r="F3687"/>
      <c r="G3687"/>
      <c r="H3687"/>
      <c r="I3687"/>
      <c r="J3687"/>
      <c r="K3687"/>
      <c r="L3687" t="str">
        <f>IF(COUNTIFS(ZSOHSD058[订单号数值], ZSOHPP055[[#This Row],[订单号数值]], ZSOHSD058[行項目], ZSOHPP055[[#This Row],[行項目]])&gt;0, "Y", "")</f>
        <v/>
      </c>
      <c r="M3687" t="str">
        <f>IF(ZSOHPP055[[#This Row],[銷售訂單]]="", "", --ZSOHPP055[[#This Row],[銷售訂單]])</f>
        <v/>
      </c>
    </row>
    <row r="3688" spans="1:13">
      <c r="A3688"/>
      <c r="B3688"/>
      <c r="C3688"/>
      <c r="D3688"/>
      <c r="E3688"/>
      <c r="F3688"/>
      <c r="G3688"/>
      <c r="H3688"/>
      <c r="I3688"/>
      <c r="J3688"/>
      <c r="K3688"/>
      <c r="L3688" t="str">
        <f>IF(COUNTIFS(ZSOHSD058[订单号数值], ZSOHPP055[[#This Row],[订单号数值]], ZSOHSD058[行項目], ZSOHPP055[[#This Row],[行項目]])&gt;0, "Y", "")</f>
        <v/>
      </c>
      <c r="M3688" t="str">
        <f>IF(ZSOHPP055[[#This Row],[銷售訂單]]="", "", --ZSOHPP055[[#This Row],[銷售訂單]])</f>
        <v/>
      </c>
    </row>
    <row r="3689" spans="1:13">
      <c r="A3689"/>
      <c r="B3689"/>
      <c r="C3689"/>
      <c r="D3689"/>
      <c r="E3689"/>
      <c r="F3689"/>
      <c r="G3689"/>
      <c r="H3689"/>
      <c r="I3689"/>
      <c r="J3689"/>
      <c r="K3689"/>
      <c r="L3689" t="str">
        <f>IF(COUNTIFS(ZSOHSD058[订单号数值], ZSOHPP055[[#This Row],[订单号数值]], ZSOHSD058[行項目], ZSOHPP055[[#This Row],[行項目]])&gt;0, "Y", "")</f>
        <v/>
      </c>
      <c r="M3689" t="str">
        <f>IF(ZSOHPP055[[#This Row],[銷售訂單]]="", "", --ZSOHPP055[[#This Row],[銷售訂單]])</f>
        <v/>
      </c>
    </row>
    <row r="3690" spans="1:13">
      <c r="A3690"/>
      <c r="B3690"/>
      <c r="C3690"/>
      <c r="D3690"/>
      <c r="E3690"/>
      <c r="F3690"/>
      <c r="G3690"/>
      <c r="H3690"/>
      <c r="I3690"/>
      <c r="J3690"/>
      <c r="K3690"/>
      <c r="L3690" t="str">
        <f>IF(COUNTIFS(ZSOHSD058[订单号数值], ZSOHPP055[[#This Row],[订单号数值]], ZSOHSD058[行項目], ZSOHPP055[[#This Row],[行項目]])&gt;0, "Y", "")</f>
        <v/>
      </c>
      <c r="M3690" t="str">
        <f>IF(ZSOHPP055[[#This Row],[銷售訂單]]="", "", --ZSOHPP055[[#This Row],[銷售訂單]])</f>
        <v/>
      </c>
    </row>
    <row r="3691" spans="1:13">
      <c r="A3691"/>
      <c r="B3691"/>
      <c r="C3691"/>
      <c r="D3691"/>
      <c r="E3691"/>
      <c r="F3691"/>
      <c r="G3691"/>
      <c r="H3691"/>
      <c r="I3691"/>
      <c r="J3691"/>
      <c r="K3691"/>
      <c r="L3691" t="str">
        <f>IF(COUNTIFS(ZSOHSD058[订单号数值], ZSOHPP055[[#This Row],[订单号数值]], ZSOHSD058[行項目], ZSOHPP055[[#This Row],[行項目]])&gt;0, "Y", "")</f>
        <v/>
      </c>
      <c r="M3691" t="str">
        <f>IF(ZSOHPP055[[#This Row],[銷售訂單]]="", "", --ZSOHPP055[[#This Row],[銷售訂單]])</f>
        <v/>
      </c>
    </row>
    <row r="3692" spans="1:13">
      <c r="A3692"/>
      <c r="B3692"/>
      <c r="C3692"/>
      <c r="D3692"/>
      <c r="E3692"/>
      <c r="F3692"/>
      <c r="G3692"/>
      <c r="H3692"/>
      <c r="I3692"/>
      <c r="J3692"/>
      <c r="K3692"/>
      <c r="L3692" t="str">
        <f>IF(COUNTIFS(ZSOHSD058[订单号数值], ZSOHPP055[[#This Row],[订单号数值]], ZSOHSD058[行項目], ZSOHPP055[[#This Row],[行項目]])&gt;0, "Y", "")</f>
        <v/>
      </c>
      <c r="M3692" t="str">
        <f>IF(ZSOHPP055[[#This Row],[銷售訂單]]="", "", --ZSOHPP055[[#This Row],[銷售訂單]])</f>
        <v/>
      </c>
    </row>
    <row r="3693" spans="1:13">
      <c r="A3693"/>
      <c r="B3693"/>
      <c r="C3693"/>
      <c r="D3693"/>
      <c r="E3693"/>
      <c r="F3693"/>
      <c r="G3693"/>
      <c r="H3693"/>
      <c r="I3693"/>
      <c r="J3693"/>
      <c r="K3693"/>
      <c r="L3693" t="str">
        <f>IF(COUNTIFS(ZSOHSD058[订单号数值], ZSOHPP055[[#This Row],[订单号数值]], ZSOHSD058[行項目], ZSOHPP055[[#This Row],[行項目]])&gt;0, "Y", "")</f>
        <v/>
      </c>
      <c r="M3693" t="str">
        <f>IF(ZSOHPP055[[#This Row],[銷售訂單]]="", "", --ZSOHPP055[[#This Row],[銷售訂單]])</f>
        <v/>
      </c>
    </row>
    <row r="3694" spans="1:13">
      <c r="A3694"/>
      <c r="B3694"/>
      <c r="C3694"/>
      <c r="D3694"/>
      <c r="E3694"/>
      <c r="F3694"/>
      <c r="G3694"/>
      <c r="H3694"/>
      <c r="I3694"/>
      <c r="J3694"/>
      <c r="K3694"/>
      <c r="L3694" t="str">
        <f>IF(COUNTIFS(ZSOHSD058[订单号数值], ZSOHPP055[[#This Row],[订单号数值]], ZSOHSD058[行項目], ZSOHPP055[[#This Row],[行項目]])&gt;0, "Y", "")</f>
        <v/>
      </c>
      <c r="M3694" t="str">
        <f>IF(ZSOHPP055[[#This Row],[銷售訂單]]="", "", --ZSOHPP055[[#This Row],[銷售訂單]])</f>
        <v/>
      </c>
    </row>
    <row r="3695" spans="1:13">
      <c r="A3695"/>
      <c r="B3695"/>
      <c r="C3695"/>
      <c r="D3695"/>
      <c r="E3695"/>
      <c r="F3695"/>
      <c r="G3695"/>
      <c r="H3695"/>
      <c r="I3695"/>
      <c r="J3695"/>
      <c r="K3695"/>
      <c r="L3695" t="str">
        <f>IF(COUNTIFS(ZSOHSD058[订单号数值], ZSOHPP055[[#This Row],[订单号数值]], ZSOHSD058[行項目], ZSOHPP055[[#This Row],[行項目]])&gt;0, "Y", "")</f>
        <v/>
      </c>
      <c r="M3695" t="str">
        <f>IF(ZSOHPP055[[#This Row],[銷售訂單]]="", "", --ZSOHPP055[[#This Row],[銷售訂單]])</f>
        <v/>
      </c>
    </row>
    <row r="3696" spans="1:13">
      <c r="A3696"/>
      <c r="B3696"/>
      <c r="C3696"/>
      <c r="D3696"/>
      <c r="E3696"/>
      <c r="F3696"/>
      <c r="G3696"/>
      <c r="H3696"/>
      <c r="I3696"/>
      <c r="J3696"/>
      <c r="K3696"/>
      <c r="L3696" t="str">
        <f>IF(COUNTIFS(ZSOHSD058[订单号数值], ZSOHPP055[[#This Row],[订单号数值]], ZSOHSD058[行項目], ZSOHPP055[[#This Row],[行項目]])&gt;0, "Y", "")</f>
        <v/>
      </c>
      <c r="M3696" t="str">
        <f>IF(ZSOHPP055[[#This Row],[銷售訂單]]="", "", --ZSOHPP055[[#This Row],[銷售訂單]])</f>
        <v/>
      </c>
    </row>
    <row r="3697" spans="1:13">
      <c r="A3697"/>
      <c r="B3697"/>
      <c r="C3697"/>
      <c r="D3697"/>
      <c r="E3697"/>
      <c r="F3697"/>
      <c r="G3697"/>
      <c r="H3697"/>
      <c r="I3697"/>
      <c r="J3697"/>
      <c r="K3697"/>
      <c r="L3697" t="str">
        <f>IF(COUNTIFS(ZSOHSD058[订单号数值], ZSOHPP055[[#This Row],[订单号数值]], ZSOHSD058[行項目], ZSOHPP055[[#This Row],[行項目]])&gt;0, "Y", "")</f>
        <v/>
      </c>
      <c r="M3697" t="str">
        <f>IF(ZSOHPP055[[#This Row],[銷售訂單]]="", "", --ZSOHPP055[[#This Row],[銷售訂單]])</f>
        <v/>
      </c>
    </row>
    <row r="3698" spans="1:13">
      <c r="A3698"/>
      <c r="B3698"/>
      <c r="C3698"/>
      <c r="D3698"/>
      <c r="E3698"/>
      <c r="F3698"/>
      <c r="G3698"/>
      <c r="H3698"/>
      <c r="I3698"/>
      <c r="J3698"/>
      <c r="K3698"/>
      <c r="L3698" t="str">
        <f>IF(COUNTIFS(ZSOHSD058[订单号数值], ZSOHPP055[[#This Row],[订单号数值]], ZSOHSD058[行項目], ZSOHPP055[[#This Row],[行項目]])&gt;0, "Y", "")</f>
        <v/>
      </c>
      <c r="M3698" t="str">
        <f>IF(ZSOHPP055[[#This Row],[銷售訂單]]="", "", --ZSOHPP055[[#This Row],[銷售訂單]])</f>
        <v/>
      </c>
    </row>
    <row r="3699" spans="1:13">
      <c r="A3699"/>
      <c r="B3699"/>
      <c r="C3699"/>
      <c r="D3699"/>
      <c r="E3699"/>
      <c r="F3699"/>
      <c r="G3699"/>
      <c r="H3699"/>
      <c r="I3699"/>
      <c r="J3699"/>
      <c r="K3699"/>
      <c r="L3699" t="str">
        <f>IF(COUNTIFS(ZSOHSD058[订单号数值], ZSOHPP055[[#This Row],[订单号数值]], ZSOHSD058[行項目], ZSOHPP055[[#This Row],[行項目]])&gt;0, "Y", "")</f>
        <v/>
      </c>
      <c r="M3699" t="str">
        <f>IF(ZSOHPP055[[#This Row],[銷售訂單]]="", "", --ZSOHPP055[[#This Row],[銷售訂單]])</f>
        <v/>
      </c>
    </row>
    <row r="3700" spans="1:13">
      <c r="A3700"/>
      <c r="B3700"/>
      <c r="C3700"/>
      <c r="D3700"/>
      <c r="E3700"/>
      <c r="F3700"/>
      <c r="G3700"/>
      <c r="H3700"/>
      <c r="I3700"/>
      <c r="J3700"/>
      <c r="K3700"/>
      <c r="L3700" t="str">
        <f>IF(COUNTIFS(ZSOHSD058[订单号数值], ZSOHPP055[[#This Row],[订单号数值]], ZSOHSD058[行項目], ZSOHPP055[[#This Row],[行項目]])&gt;0, "Y", "")</f>
        <v/>
      </c>
      <c r="M3700" t="str">
        <f>IF(ZSOHPP055[[#This Row],[銷售訂單]]="", "", --ZSOHPP055[[#This Row],[銷售訂單]])</f>
        <v/>
      </c>
    </row>
    <row r="3701" spans="1:13">
      <c r="A3701"/>
      <c r="B3701"/>
      <c r="C3701"/>
      <c r="D3701"/>
      <c r="E3701"/>
      <c r="F3701"/>
      <c r="G3701"/>
      <c r="H3701"/>
      <c r="I3701"/>
      <c r="J3701"/>
      <c r="K3701"/>
      <c r="L3701" t="str">
        <f>IF(COUNTIFS(ZSOHSD058[订单号数值], ZSOHPP055[[#This Row],[订单号数值]], ZSOHSD058[行項目], ZSOHPP055[[#This Row],[行項目]])&gt;0, "Y", "")</f>
        <v/>
      </c>
      <c r="M3701" t="str">
        <f>IF(ZSOHPP055[[#This Row],[銷售訂單]]="", "", --ZSOHPP055[[#This Row],[銷售訂單]])</f>
        <v/>
      </c>
    </row>
    <row r="3702" spans="1:13">
      <c r="A3702"/>
      <c r="B3702"/>
      <c r="C3702"/>
      <c r="D3702"/>
      <c r="E3702"/>
      <c r="F3702"/>
      <c r="G3702"/>
      <c r="H3702"/>
      <c r="I3702"/>
      <c r="J3702"/>
      <c r="K3702"/>
      <c r="L3702" t="str">
        <f>IF(COUNTIFS(ZSOHSD058[订单号数值], ZSOHPP055[[#This Row],[订单号数值]], ZSOHSD058[行項目], ZSOHPP055[[#This Row],[行項目]])&gt;0, "Y", "")</f>
        <v/>
      </c>
      <c r="M3702" t="str">
        <f>IF(ZSOHPP055[[#This Row],[銷售訂單]]="", "", --ZSOHPP055[[#This Row],[銷售訂單]])</f>
        <v/>
      </c>
    </row>
    <row r="3703" spans="1:13">
      <c r="A3703"/>
      <c r="B3703"/>
      <c r="C3703"/>
      <c r="D3703"/>
      <c r="E3703"/>
      <c r="F3703"/>
      <c r="G3703"/>
      <c r="H3703"/>
      <c r="I3703"/>
      <c r="J3703"/>
      <c r="K3703"/>
      <c r="L3703" t="str">
        <f>IF(COUNTIFS(ZSOHSD058[订单号数值], ZSOHPP055[[#This Row],[订单号数值]], ZSOHSD058[行項目], ZSOHPP055[[#This Row],[行項目]])&gt;0, "Y", "")</f>
        <v/>
      </c>
      <c r="M3703" t="str">
        <f>IF(ZSOHPP055[[#This Row],[銷售訂單]]="", "", --ZSOHPP055[[#This Row],[銷售訂單]])</f>
        <v/>
      </c>
    </row>
    <row r="3704" spans="1:13">
      <c r="A3704"/>
      <c r="B3704"/>
      <c r="C3704"/>
      <c r="D3704"/>
      <c r="E3704"/>
      <c r="F3704"/>
      <c r="G3704"/>
      <c r="H3704"/>
      <c r="I3704"/>
      <c r="J3704"/>
      <c r="K3704"/>
      <c r="L3704" t="str">
        <f>IF(COUNTIFS(ZSOHSD058[订单号数值], ZSOHPP055[[#This Row],[订单号数值]], ZSOHSD058[行項目], ZSOHPP055[[#This Row],[行項目]])&gt;0, "Y", "")</f>
        <v/>
      </c>
      <c r="M3704" t="str">
        <f>IF(ZSOHPP055[[#This Row],[銷售訂單]]="", "", --ZSOHPP055[[#This Row],[銷售訂單]])</f>
        <v/>
      </c>
    </row>
    <row r="3705" spans="1:13">
      <c r="A3705"/>
      <c r="B3705"/>
      <c r="C3705"/>
      <c r="D3705"/>
      <c r="E3705"/>
      <c r="F3705"/>
      <c r="G3705"/>
      <c r="H3705"/>
      <c r="I3705"/>
      <c r="J3705"/>
      <c r="K3705"/>
      <c r="L3705" t="str">
        <f>IF(COUNTIFS(ZSOHSD058[订单号数值], ZSOHPP055[[#This Row],[订单号数值]], ZSOHSD058[行項目], ZSOHPP055[[#This Row],[行項目]])&gt;0, "Y", "")</f>
        <v/>
      </c>
      <c r="M3705" t="str">
        <f>IF(ZSOHPP055[[#This Row],[銷售訂單]]="", "", --ZSOHPP055[[#This Row],[銷售訂單]])</f>
        <v/>
      </c>
    </row>
    <row r="3706" spans="1:13">
      <c r="A3706"/>
      <c r="B3706"/>
      <c r="C3706"/>
      <c r="D3706"/>
      <c r="E3706"/>
      <c r="F3706"/>
      <c r="G3706"/>
      <c r="H3706"/>
      <c r="I3706"/>
      <c r="J3706"/>
      <c r="K3706"/>
      <c r="L3706" t="str">
        <f>IF(COUNTIFS(ZSOHSD058[订单号数值], ZSOHPP055[[#This Row],[订单号数值]], ZSOHSD058[行項目], ZSOHPP055[[#This Row],[行項目]])&gt;0, "Y", "")</f>
        <v/>
      </c>
      <c r="M3706" t="str">
        <f>IF(ZSOHPP055[[#This Row],[銷售訂單]]="", "", --ZSOHPP055[[#This Row],[銷售訂單]])</f>
        <v/>
      </c>
    </row>
    <row r="3707" spans="1:13">
      <c r="A3707"/>
      <c r="B3707"/>
      <c r="C3707"/>
      <c r="D3707"/>
      <c r="E3707"/>
      <c r="F3707"/>
      <c r="G3707"/>
      <c r="H3707"/>
      <c r="I3707"/>
      <c r="J3707"/>
      <c r="K3707"/>
      <c r="L3707" t="str">
        <f>IF(COUNTIFS(ZSOHSD058[订单号数值], ZSOHPP055[[#This Row],[订单号数值]], ZSOHSD058[行項目], ZSOHPP055[[#This Row],[行項目]])&gt;0, "Y", "")</f>
        <v/>
      </c>
      <c r="M3707" t="str">
        <f>IF(ZSOHPP055[[#This Row],[銷售訂單]]="", "", --ZSOHPP055[[#This Row],[銷售訂單]])</f>
        <v/>
      </c>
    </row>
    <row r="3708" spans="1:13">
      <c r="A3708"/>
      <c r="B3708"/>
      <c r="C3708"/>
      <c r="D3708"/>
      <c r="E3708"/>
      <c r="F3708"/>
      <c r="G3708"/>
      <c r="H3708"/>
      <c r="I3708"/>
      <c r="J3708"/>
      <c r="K3708"/>
      <c r="L3708" t="str">
        <f>IF(COUNTIFS(ZSOHSD058[订单号数值], ZSOHPP055[[#This Row],[订单号数值]], ZSOHSD058[行項目], ZSOHPP055[[#This Row],[行項目]])&gt;0, "Y", "")</f>
        <v/>
      </c>
      <c r="M3708" t="str">
        <f>IF(ZSOHPP055[[#This Row],[銷售訂單]]="", "", --ZSOHPP055[[#This Row],[銷售訂單]])</f>
        <v/>
      </c>
    </row>
    <row r="3709" spans="1:13">
      <c r="A3709"/>
      <c r="B3709"/>
      <c r="C3709"/>
      <c r="D3709"/>
      <c r="E3709"/>
      <c r="F3709"/>
      <c r="G3709"/>
      <c r="H3709"/>
      <c r="I3709"/>
      <c r="J3709"/>
      <c r="K3709"/>
      <c r="L3709" t="str">
        <f>IF(COUNTIFS(ZSOHSD058[订单号数值], ZSOHPP055[[#This Row],[订单号数值]], ZSOHSD058[行項目], ZSOHPP055[[#This Row],[行項目]])&gt;0, "Y", "")</f>
        <v/>
      </c>
      <c r="M3709" t="str">
        <f>IF(ZSOHPP055[[#This Row],[銷售訂單]]="", "", --ZSOHPP055[[#This Row],[銷售訂單]])</f>
        <v/>
      </c>
    </row>
    <row r="3710" spans="1:13">
      <c r="A3710"/>
      <c r="B3710"/>
      <c r="C3710"/>
      <c r="D3710"/>
      <c r="E3710"/>
      <c r="F3710"/>
      <c r="G3710"/>
      <c r="H3710"/>
      <c r="I3710"/>
      <c r="J3710"/>
      <c r="K3710"/>
      <c r="L3710" t="str">
        <f>IF(COUNTIFS(ZSOHSD058[订单号数值], ZSOHPP055[[#This Row],[订单号数值]], ZSOHSD058[行項目], ZSOHPP055[[#This Row],[行項目]])&gt;0, "Y", "")</f>
        <v/>
      </c>
      <c r="M3710" t="str">
        <f>IF(ZSOHPP055[[#This Row],[銷售訂單]]="", "", --ZSOHPP055[[#This Row],[銷售訂單]])</f>
        <v/>
      </c>
    </row>
    <row r="3711" spans="1:13">
      <c r="A3711"/>
      <c r="B3711"/>
      <c r="C3711"/>
      <c r="D3711"/>
      <c r="E3711"/>
      <c r="F3711"/>
      <c r="G3711"/>
      <c r="H3711"/>
      <c r="I3711"/>
      <c r="J3711"/>
      <c r="K3711"/>
      <c r="L3711" t="str">
        <f>IF(COUNTIFS(ZSOHSD058[订单号数值], ZSOHPP055[[#This Row],[订单号数值]], ZSOHSD058[行項目], ZSOHPP055[[#This Row],[行項目]])&gt;0, "Y", "")</f>
        <v/>
      </c>
      <c r="M3711" t="str">
        <f>IF(ZSOHPP055[[#This Row],[銷售訂單]]="", "", --ZSOHPP055[[#This Row],[銷售訂單]])</f>
        <v/>
      </c>
    </row>
    <row r="3712" spans="1:13">
      <c r="A3712"/>
      <c r="B3712"/>
      <c r="C3712"/>
      <c r="D3712"/>
      <c r="E3712"/>
      <c r="F3712"/>
      <c r="G3712"/>
      <c r="H3712"/>
      <c r="I3712"/>
      <c r="J3712"/>
      <c r="K3712"/>
      <c r="L3712" t="str">
        <f>IF(COUNTIFS(ZSOHSD058[订单号数值], ZSOHPP055[[#This Row],[订单号数值]], ZSOHSD058[行項目], ZSOHPP055[[#This Row],[行項目]])&gt;0, "Y", "")</f>
        <v/>
      </c>
      <c r="M3712" t="str">
        <f>IF(ZSOHPP055[[#This Row],[銷售訂單]]="", "", --ZSOHPP055[[#This Row],[銷售訂單]])</f>
        <v/>
      </c>
    </row>
    <row r="3713" spans="1:13">
      <c r="A3713"/>
      <c r="B3713"/>
      <c r="C3713"/>
      <c r="D3713"/>
      <c r="E3713"/>
      <c r="F3713"/>
      <c r="G3713"/>
      <c r="H3713"/>
      <c r="I3713"/>
      <c r="J3713"/>
      <c r="K3713"/>
      <c r="L3713" t="str">
        <f>IF(COUNTIFS(ZSOHSD058[订单号数值], ZSOHPP055[[#This Row],[订单号数值]], ZSOHSD058[行項目], ZSOHPP055[[#This Row],[行項目]])&gt;0, "Y", "")</f>
        <v/>
      </c>
      <c r="M3713" t="str">
        <f>IF(ZSOHPP055[[#This Row],[銷售訂單]]="", "", --ZSOHPP055[[#This Row],[銷售訂單]])</f>
        <v/>
      </c>
    </row>
    <row r="3714" spans="1:13">
      <c r="A3714"/>
      <c r="B3714"/>
      <c r="C3714"/>
      <c r="D3714"/>
      <c r="E3714"/>
      <c r="F3714"/>
      <c r="G3714"/>
      <c r="H3714"/>
      <c r="I3714"/>
      <c r="J3714"/>
      <c r="K3714"/>
      <c r="L3714" t="str">
        <f>IF(COUNTIFS(ZSOHSD058[订单号数值], ZSOHPP055[[#This Row],[订单号数值]], ZSOHSD058[行項目], ZSOHPP055[[#This Row],[行項目]])&gt;0, "Y", "")</f>
        <v/>
      </c>
      <c r="M3714" t="str">
        <f>IF(ZSOHPP055[[#This Row],[銷售訂單]]="", "", --ZSOHPP055[[#This Row],[銷售訂單]])</f>
        <v/>
      </c>
    </row>
    <row r="3715" spans="1:13">
      <c r="A3715"/>
      <c r="B3715"/>
      <c r="C3715"/>
      <c r="D3715"/>
      <c r="E3715"/>
      <c r="F3715"/>
      <c r="G3715"/>
      <c r="H3715"/>
      <c r="I3715"/>
      <c r="J3715"/>
      <c r="K3715"/>
      <c r="L3715" t="str">
        <f>IF(COUNTIFS(ZSOHSD058[订单号数值], ZSOHPP055[[#This Row],[订单号数值]], ZSOHSD058[行項目], ZSOHPP055[[#This Row],[行項目]])&gt;0, "Y", "")</f>
        <v/>
      </c>
      <c r="M3715" t="str">
        <f>IF(ZSOHPP055[[#This Row],[銷售訂單]]="", "", --ZSOHPP055[[#This Row],[銷售訂單]])</f>
        <v/>
      </c>
    </row>
    <row r="3716" spans="1:13">
      <c r="A3716"/>
      <c r="B3716"/>
      <c r="C3716"/>
      <c r="D3716"/>
      <c r="E3716"/>
      <c r="F3716"/>
      <c r="G3716"/>
      <c r="H3716"/>
      <c r="I3716"/>
      <c r="J3716"/>
      <c r="K3716"/>
      <c r="L3716" t="str">
        <f>IF(COUNTIFS(ZSOHSD058[订单号数值], ZSOHPP055[[#This Row],[订单号数值]], ZSOHSD058[行項目], ZSOHPP055[[#This Row],[行項目]])&gt;0, "Y", "")</f>
        <v/>
      </c>
      <c r="M3716" t="str">
        <f>IF(ZSOHPP055[[#This Row],[銷售訂單]]="", "", --ZSOHPP055[[#This Row],[銷售訂單]])</f>
        <v/>
      </c>
    </row>
    <row r="3717" spans="1:13">
      <c r="A3717"/>
      <c r="B3717"/>
      <c r="C3717"/>
      <c r="D3717"/>
      <c r="E3717"/>
      <c r="F3717"/>
      <c r="G3717"/>
      <c r="H3717"/>
      <c r="I3717"/>
      <c r="J3717"/>
      <c r="K3717"/>
      <c r="L3717" t="str">
        <f>IF(COUNTIFS(ZSOHSD058[订单号数值], ZSOHPP055[[#This Row],[订单号数值]], ZSOHSD058[行項目], ZSOHPP055[[#This Row],[行項目]])&gt;0, "Y", "")</f>
        <v/>
      </c>
      <c r="M3717" t="str">
        <f>IF(ZSOHPP055[[#This Row],[銷售訂單]]="", "", --ZSOHPP055[[#This Row],[銷售訂單]])</f>
        <v/>
      </c>
    </row>
    <row r="3718" spans="1:13">
      <c r="A3718"/>
      <c r="B3718"/>
      <c r="C3718"/>
      <c r="D3718"/>
      <c r="E3718"/>
      <c r="F3718"/>
      <c r="G3718"/>
      <c r="H3718"/>
      <c r="I3718"/>
      <c r="J3718"/>
      <c r="K3718"/>
      <c r="L3718" t="str">
        <f>IF(COUNTIFS(ZSOHSD058[订单号数值], ZSOHPP055[[#This Row],[订单号数值]], ZSOHSD058[行項目], ZSOHPP055[[#This Row],[行項目]])&gt;0, "Y", "")</f>
        <v/>
      </c>
      <c r="M3718" t="str">
        <f>IF(ZSOHPP055[[#This Row],[銷售訂單]]="", "", --ZSOHPP055[[#This Row],[銷售訂單]])</f>
        <v/>
      </c>
    </row>
    <row r="3719" spans="1:13">
      <c r="A3719"/>
      <c r="B3719"/>
      <c r="C3719"/>
      <c r="D3719"/>
      <c r="E3719"/>
      <c r="F3719"/>
      <c r="G3719"/>
      <c r="H3719"/>
      <c r="I3719"/>
      <c r="J3719"/>
      <c r="K3719"/>
      <c r="L3719" t="str">
        <f>IF(COUNTIFS(ZSOHSD058[订单号数值], ZSOHPP055[[#This Row],[订单号数值]], ZSOHSD058[行項目], ZSOHPP055[[#This Row],[行項目]])&gt;0, "Y", "")</f>
        <v/>
      </c>
      <c r="M3719" t="str">
        <f>IF(ZSOHPP055[[#This Row],[銷售訂單]]="", "", --ZSOHPP055[[#This Row],[銷售訂單]])</f>
        <v/>
      </c>
    </row>
    <row r="3720" spans="1:13">
      <c r="A3720"/>
      <c r="B3720"/>
      <c r="C3720"/>
      <c r="D3720"/>
      <c r="E3720"/>
      <c r="F3720"/>
      <c r="G3720"/>
      <c r="H3720"/>
      <c r="I3720"/>
      <c r="J3720"/>
      <c r="K3720"/>
      <c r="L3720" t="str">
        <f>IF(COUNTIFS(ZSOHSD058[订单号数值], ZSOHPP055[[#This Row],[订单号数值]], ZSOHSD058[行項目], ZSOHPP055[[#This Row],[行項目]])&gt;0, "Y", "")</f>
        <v/>
      </c>
      <c r="M3720" t="str">
        <f>IF(ZSOHPP055[[#This Row],[銷售訂單]]="", "", --ZSOHPP055[[#This Row],[銷售訂單]])</f>
        <v/>
      </c>
    </row>
    <row r="3721" spans="1:13">
      <c r="A3721"/>
      <c r="B3721"/>
      <c r="C3721"/>
      <c r="D3721"/>
      <c r="E3721"/>
      <c r="F3721"/>
      <c r="G3721"/>
      <c r="H3721"/>
      <c r="I3721"/>
      <c r="J3721"/>
      <c r="K3721"/>
      <c r="L3721" t="str">
        <f>IF(COUNTIFS(ZSOHSD058[订单号数值], ZSOHPP055[[#This Row],[订单号数值]], ZSOHSD058[行項目], ZSOHPP055[[#This Row],[行項目]])&gt;0, "Y", "")</f>
        <v/>
      </c>
      <c r="M3721" t="str">
        <f>IF(ZSOHPP055[[#This Row],[銷售訂單]]="", "", --ZSOHPP055[[#This Row],[銷售訂單]])</f>
        <v/>
      </c>
    </row>
    <row r="3722" spans="1:13">
      <c r="A3722"/>
      <c r="B3722"/>
      <c r="C3722"/>
      <c r="D3722"/>
      <c r="E3722"/>
      <c r="F3722"/>
      <c r="G3722"/>
      <c r="H3722"/>
      <c r="I3722"/>
      <c r="J3722"/>
      <c r="K3722"/>
      <c r="L3722" t="str">
        <f>IF(COUNTIFS(ZSOHSD058[订单号数值], ZSOHPP055[[#This Row],[订单号数值]], ZSOHSD058[行項目], ZSOHPP055[[#This Row],[行項目]])&gt;0, "Y", "")</f>
        <v/>
      </c>
      <c r="M3722" t="str">
        <f>IF(ZSOHPP055[[#This Row],[銷售訂單]]="", "", --ZSOHPP055[[#This Row],[銷售訂單]])</f>
        <v/>
      </c>
    </row>
    <row r="3723" spans="1:13">
      <c r="A3723"/>
      <c r="B3723"/>
      <c r="C3723"/>
      <c r="D3723"/>
      <c r="E3723"/>
      <c r="F3723"/>
      <c r="G3723"/>
      <c r="H3723"/>
      <c r="I3723"/>
      <c r="J3723"/>
      <c r="K3723"/>
      <c r="L3723" t="str">
        <f>IF(COUNTIFS(ZSOHSD058[订单号数值], ZSOHPP055[[#This Row],[订单号数值]], ZSOHSD058[行項目], ZSOHPP055[[#This Row],[行項目]])&gt;0, "Y", "")</f>
        <v/>
      </c>
      <c r="M3723" t="str">
        <f>IF(ZSOHPP055[[#This Row],[銷售訂單]]="", "", --ZSOHPP055[[#This Row],[銷售訂單]])</f>
        <v/>
      </c>
    </row>
    <row r="3724" spans="1:13">
      <c r="A3724"/>
      <c r="B3724"/>
      <c r="C3724"/>
      <c r="D3724"/>
      <c r="E3724"/>
      <c r="F3724"/>
      <c r="G3724"/>
      <c r="H3724"/>
      <c r="I3724"/>
      <c r="J3724"/>
      <c r="K3724"/>
      <c r="L3724" t="str">
        <f>IF(COUNTIFS(ZSOHSD058[订单号数值], ZSOHPP055[[#This Row],[订单号数值]], ZSOHSD058[行項目], ZSOHPP055[[#This Row],[行項目]])&gt;0, "Y", "")</f>
        <v/>
      </c>
      <c r="M3724" t="str">
        <f>IF(ZSOHPP055[[#This Row],[銷售訂單]]="", "", --ZSOHPP055[[#This Row],[銷售訂單]])</f>
        <v/>
      </c>
    </row>
    <row r="3725" spans="1:13">
      <c r="A3725"/>
      <c r="B3725"/>
      <c r="C3725"/>
      <c r="D3725"/>
      <c r="E3725"/>
      <c r="F3725"/>
      <c r="G3725"/>
      <c r="H3725"/>
      <c r="I3725"/>
      <c r="J3725"/>
      <c r="K3725"/>
      <c r="L3725" t="str">
        <f>IF(COUNTIFS(ZSOHSD058[订单号数值], ZSOHPP055[[#This Row],[订单号数值]], ZSOHSD058[行項目], ZSOHPP055[[#This Row],[行項目]])&gt;0, "Y", "")</f>
        <v/>
      </c>
      <c r="M3725" t="str">
        <f>IF(ZSOHPP055[[#This Row],[銷售訂單]]="", "", --ZSOHPP055[[#This Row],[銷售訂單]])</f>
        <v/>
      </c>
    </row>
    <row r="3726" spans="1:13">
      <c r="A3726"/>
      <c r="B3726"/>
      <c r="C3726"/>
      <c r="D3726"/>
      <c r="E3726"/>
      <c r="F3726"/>
      <c r="G3726"/>
      <c r="H3726"/>
      <c r="I3726"/>
      <c r="J3726"/>
      <c r="K3726"/>
      <c r="L3726" t="str">
        <f>IF(COUNTIFS(ZSOHSD058[订单号数值], ZSOHPP055[[#This Row],[订单号数值]], ZSOHSD058[行項目], ZSOHPP055[[#This Row],[行項目]])&gt;0, "Y", "")</f>
        <v/>
      </c>
      <c r="M3726" t="str">
        <f>IF(ZSOHPP055[[#This Row],[銷售訂單]]="", "", --ZSOHPP055[[#This Row],[銷售訂單]])</f>
        <v/>
      </c>
    </row>
    <row r="3727" spans="1:13">
      <c r="A3727"/>
      <c r="B3727"/>
      <c r="C3727"/>
      <c r="D3727"/>
      <c r="E3727"/>
      <c r="F3727"/>
      <c r="G3727"/>
      <c r="H3727"/>
      <c r="I3727"/>
      <c r="J3727"/>
      <c r="K3727"/>
      <c r="L3727" t="str">
        <f>IF(COUNTIFS(ZSOHSD058[订单号数值], ZSOHPP055[[#This Row],[订单号数值]], ZSOHSD058[行項目], ZSOHPP055[[#This Row],[行項目]])&gt;0, "Y", "")</f>
        <v/>
      </c>
      <c r="M3727" t="str">
        <f>IF(ZSOHPP055[[#This Row],[銷售訂單]]="", "", --ZSOHPP055[[#This Row],[銷售訂單]])</f>
        <v/>
      </c>
    </row>
    <row r="3728" spans="1:13">
      <c r="A3728"/>
      <c r="B3728"/>
      <c r="C3728"/>
      <c r="D3728"/>
      <c r="E3728"/>
      <c r="F3728"/>
      <c r="G3728"/>
      <c r="H3728"/>
      <c r="I3728"/>
      <c r="J3728"/>
      <c r="K3728"/>
      <c r="L3728" t="str">
        <f>IF(COUNTIFS(ZSOHSD058[订单号数值], ZSOHPP055[[#This Row],[订单号数值]], ZSOHSD058[行項目], ZSOHPP055[[#This Row],[行項目]])&gt;0, "Y", "")</f>
        <v/>
      </c>
      <c r="M3728" t="str">
        <f>IF(ZSOHPP055[[#This Row],[銷售訂單]]="", "", --ZSOHPP055[[#This Row],[銷售訂單]])</f>
        <v/>
      </c>
    </row>
    <row r="3729" spans="1:13">
      <c r="A3729"/>
      <c r="B3729"/>
      <c r="C3729"/>
      <c r="D3729"/>
      <c r="E3729"/>
      <c r="F3729"/>
      <c r="G3729"/>
      <c r="H3729"/>
      <c r="I3729"/>
      <c r="J3729"/>
      <c r="K3729"/>
      <c r="L3729" t="str">
        <f>IF(COUNTIFS(ZSOHSD058[订单号数值], ZSOHPP055[[#This Row],[订单号数值]], ZSOHSD058[行項目], ZSOHPP055[[#This Row],[行項目]])&gt;0, "Y", "")</f>
        <v/>
      </c>
      <c r="M3729" t="str">
        <f>IF(ZSOHPP055[[#This Row],[銷售訂單]]="", "", --ZSOHPP055[[#This Row],[銷售訂單]])</f>
        <v/>
      </c>
    </row>
    <row r="3730" spans="1:13">
      <c r="A3730"/>
      <c r="B3730"/>
      <c r="C3730"/>
      <c r="D3730"/>
      <c r="E3730"/>
      <c r="F3730"/>
      <c r="G3730"/>
      <c r="H3730"/>
      <c r="I3730"/>
      <c r="J3730"/>
      <c r="K3730"/>
      <c r="L3730" t="str">
        <f>IF(COUNTIFS(ZSOHSD058[订单号数值], ZSOHPP055[[#This Row],[订单号数值]], ZSOHSD058[行項目], ZSOHPP055[[#This Row],[行項目]])&gt;0, "Y", "")</f>
        <v/>
      </c>
      <c r="M3730" t="str">
        <f>IF(ZSOHPP055[[#This Row],[銷售訂單]]="", "", --ZSOHPP055[[#This Row],[銷售訂單]])</f>
        <v/>
      </c>
    </row>
    <row r="3731" spans="1:13">
      <c r="A3731"/>
      <c r="B3731"/>
      <c r="C3731"/>
      <c r="D3731"/>
      <c r="E3731"/>
      <c r="F3731"/>
      <c r="G3731"/>
      <c r="H3731"/>
      <c r="I3731"/>
      <c r="J3731"/>
      <c r="K3731"/>
      <c r="L3731" t="str">
        <f>IF(COUNTIFS(ZSOHSD058[订单号数值], ZSOHPP055[[#This Row],[订单号数值]], ZSOHSD058[行項目], ZSOHPP055[[#This Row],[行項目]])&gt;0, "Y", "")</f>
        <v/>
      </c>
      <c r="M3731" t="str">
        <f>IF(ZSOHPP055[[#This Row],[銷售訂單]]="", "", --ZSOHPP055[[#This Row],[銷售訂單]])</f>
        <v/>
      </c>
    </row>
    <row r="3732" spans="1:13">
      <c r="A3732"/>
      <c r="B3732"/>
      <c r="C3732"/>
      <c r="D3732"/>
      <c r="E3732"/>
      <c r="F3732"/>
      <c r="G3732"/>
      <c r="H3732"/>
      <c r="I3732"/>
      <c r="J3732"/>
      <c r="K3732"/>
      <c r="L3732" t="str">
        <f>IF(COUNTIFS(ZSOHSD058[订单号数值], ZSOHPP055[[#This Row],[订单号数值]], ZSOHSD058[行項目], ZSOHPP055[[#This Row],[行項目]])&gt;0, "Y", "")</f>
        <v/>
      </c>
      <c r="M3732" t="str">
        <f>IF(ZSOHPP055[[#This Row],[銷售訂單]]="", "", --ZSOHPP055[[#This Row],[銷售訂單]])</f>
        <v/>
      </c>
    </row>
    <row r="3733" spans="1:13">
      <c r="A3733"/>
      <c r="B3733"/>
      <c r="C3733"/>
      <c r="D3733"/>
      <c r="E3733"/>
      <c r="F3733"/>
      <c r="G3733"/>
      <c r="H3733"/>
      <c r="I3733"/>
      <c r="J3733"/>
      <c r="K3733"/>
      <c r="L3733" t="str">
        <f>IF(COUNTIFS(ZSOHSD058[订单号数值], ZSOHPP055[[#This Row],[订单号数值]], ZSOHSD058[行項目], ZSOHPP055[[#This Row],[行項目]])&gt;0, "Y", "")</f>
        <v/>
      </c>
      <c r="M3733" t="str">
        <f>IF(ZSOHPP055[[#This Row],[銷售訂單]]="", "", --ZSOHPP055[[#This Row],[銷售訂單]])</f>
        <v/>
      </c>
    </row>
    <row r="3734" spans="1:13">
      <c r="A3734"/>
      <c r="B3734"/>
      <c r="C3734"/>
      <c r="D3734"/>
      <c r="E3734"/>
      <c r="F3734"/>
      <c r="G3734"/>
      <c r="H3734"/>
      <c r="I3734"/>
      <c r="J3734"/>
      <c r="K3734"/>
      <c r="L3734" t="str">
        <f>IF(COUNTIFS(ZSOHSD058[订单号数值], ZSOHPP055[[#This Row],[订单号数值]], ZSOHSD058[行項目], ZSOHPP055[[#This Row],[行項目]])&gt;0, "Y", "")</f>
        <v/>
      </c>
      <c r="M3734" t="str">
        <f>IF(ZSOHPP055[[#This Row],[銷售訂單]]="", "", --ZSOHPP055[[#This Row],[銷售訂單]])</f>
        <v/>
      </c>
    </row>
    <row r="3735" spans="1:13">
      <c r="A3735"/>
      <c r="B3735"/>
      <c r="C3735"/>
      <c r="D3735"/>
      <c r="E3735"/>
      <c r="F3735"/>
      <c r="G3735"/>
      <c r="H3735"/>
      <c r="I3735"/>
      <c r="J3735"/>
      <c r="K3735"/>
      <c r="L3735" t="str">
        <f>IF(COUNTIFS(ZSOHSD058[订单号数值], ZSOHPP055[[#This Row],[订单号数值]], ZSOHSD058[行項目], ZSOHPP055[[#This Row],[行項目]])&gt;0, "Y", "")</f>
        <v/>
      </c>
      <c r="M3735" t="str">
        <f>IF(ZSOHPP055[[#This Row],[銷售訂單]]="", "", --ZSOHPP055[[#This Row],[銷售訂單]])</f>
        <v/>
      </c>
    </row>
    <row r="3736" spans="1:13">
      <c r="A3736"/>
      <c r="B3736"/>
      <c r="C3736"/>
      <c r="D3736"/>
      <c r="E3736"/>
      <c r="F3736"/>
      <c r="G3736"/>
      <c r="H3736"/>
      <c r="I3736"/>
      <c r="J3736"/>
      <c r="K3736"/>
      <c r="L3736" t="str">
        <f>IF(COUNTIFS(ZSOHSD058[订单号数值], ZSOHPP055[[#This Row],[订单号数值]], ZSOHSD058[行項目], ZSOHPP055[[#This Row],[行項目]])&gt;0, "Y", "")</f>
        <v/>
      </c>
      <c r="M3736" t="str">
        <f>IF(ZSOHPP055[[#This Row],[銷售訂單]]="", "", --ZSOHPP055[[#This Row],[銷售訂單]])</f>
        <v/>
      </c>
    </row>
    <row r="3737" spans="1:13">
      <c r="A3737"/>
      <c r="B3737"/>
      <c r="C3737"/>
      <c r="D3737"/>
      <c r="E3737"/>
      <c r="F3737"/>
      <c r="G3737"/>
      <c r="H3737"/>
      <c r="I3737"/>
      <c r="J3737"/>
      <c r="K3737"/>
      <c r="L3737" t="str">
        <f>IF(COUNTIFS(ZSOHSD058[订单号数值], ZSOHPP055[[#This Row],[订单号数值]], ZSOHSD058[行項目], ZSOHPP055[[#This Row],[行項目]])&gt;0, "Y", "")</f>
        <v/>
      </c>
      <c r="M3737" t="str">
        <f>IF(ZSOHPP055[[#This Row],[銷售訂單]]="", "", --ZSOHPP055[[#This Row],[銷售訂單]])</f>
        <v/>
      </c>
    </row>
    <row r="3738" spans="1:13">
      <c r="A3738"/>
      <c r="B3738"/>
      <c r="C3738"/>
      <c r="D3738"/>
      <c r="E3738"/>
      <c r="F3738"/>
      <c r="G3738"/>
      <c r="H3738"/>
      <c r="I3738"/>
      <c r="J3738"/>
      <c r="K3738"/>
      <c r="L3738" t="str">
        <f>IF(COUNTIFS(ZSOHSD058[订单号数值], ZSOHPP055[[#This Row],[订单号数值]], ZSOHSD058[行項目], ZSOHPP055[[#This Row],[行項目]])&gt;0, "Y", "")</f>
        <v/>
      </c>
      <c r="M3738" t="str">
        <f>IF(ZSOHPP055[[#This Row],[銷售訂單]]="", "", --ZSOHPP055[[#This Row],[銷售訂單]])</f>
        <v/>
      </c>
    </row>
    <row r="3739" spans="1:13">
      <c r="A3739"/>
      <c r="B3739"/>
      <c r="C3739"/>
      <c r="D3739"/>
      <c r="E3739"/>
      <c r="F3739"/>
      <c r="G3739"/>
      <c r="H3739"/>
      <c r="I3739"/>
      <c r="J3739"/>
      <c r="K3739"/>
      <c r="L3739" t="str">
        <f>IF(COUNTIFS(ZSOHSD058[订单号数值], ZSOHPP055[[#This Row],[订单号数值]], ZSOHSD058[行項目], ZSOHPP055[[#This Row],[行項目]])&gt;0, "Y", "")</f>
        <v/>
      </c>
      <c r="M3739" t="str">
        <f>IF(ZSOHPP055[[#This Row],[銷售訂單]]="", "", --ZSOHPP055[[#This Row],[銷售訂單]])</f>
        <v/>
      </c>
    </row>
    <row r="3740" spans="1:13">
      <c r="A3740"/>
      <c r="B3740"/>
      <c r="C3740"/>
      <c r="D3740"/>
      <c r="E3740"/>
      <c r="F3740"/>
      <c r="G3740"/>
      <c r="H3740"/>
      <c r="I3740"/>
      <c r="J3740"/>
      <c r="K3740"/>
      <c r="L3740" t="str">
        <f>IF(COUNTIFS(ZSOHSD058[订单号数值], ZSOHPP055[[#This Row],[订单号数值]], ZSOHSD058[行項目], ZSOHPP055[[#This Row],[行項目]])&gt;0, "Y", "")</f>
        <v/>
      </c>
      <c r="M3740" t="str">
        <f>IF(ZSOHPP055[[#This Row],[銷售訂單]]="", "", --ZSOHPP055[[#This Row],[銷售訂單]])</f>
        <v/>
      </c>
    </row>
    <row r="3741" spans="1:13">
      <c r="A3741"/>
      <c r="B3741"/>
      <c r="C3741"/>
      <c r="D3741"/>
      <c r="E3741"/>
      <c r="F3741"/>
      <c r="G3741"/>
      <c r="H3741"/>
      <c r="I3741"/>
      <c r="J3741"/>
      <c r="K3741"/>
      <c r="L3741" t="str">
        <f>IF(COUNTIFS(ZSOHSD058[订单号数值], ZSOHPP055[[#This Row],[订单号数值]], ZSOHSD058[行項目], ZSOHPP055[[#This Row],[行項目]])&gt;0, "Y", "")</f>
        <v/>
      </c>
      <c r="M3741" t="str">
        <f>IF(ZSOHPP055[[#This Row],[銷售訂單]]="", "", --ZSOHPP055[[#This Row],[銷售訂單]])</f>
        <v/>
      </c>
    </row>
    <row r="3742" spans="1:13">
      <c r="A3742"/>
      <c r="B3742"/>
      <c r="C3742"/>
      <c r="D3742"/>
      <c r="E3742"/>
      <c r="F3742"/>
      <c r="G3742"/>
      <c r="H3742"/>
      <c r="I3742"/>
      <c r="J3742"/>
      <c r="K3742"/>
      <c r="L3742" t="str">
        <f>IF(COUNTIFS(ZSOHSD058[订单号数值], ZSOHPP055[[#This Row],[订单号数值]], ZSOHSD058[行項目], ZSOHPP055[[#This Row],[行項目]])&gt;0, "Y", "")</f>
        <v/>
      </c>
      <c r="M3742" t="str">
        <f>IF(ZSOHPP055[[#This Row],[銷售訂單]]="", "", --ZSOHPP055[[#This Row],[銷售訂單]])</f>
        <v/>
      </c>
    </row>
    <row r="3743" spans="1:13">
      <c r="A3743"/>
      <c r="B3743"/>
      <c r="C3743"/>
      <c r="D3743"/>
      <c r="E3743"/>
      <c r="F3743"/>
      <c r="G3743"/>
      <c r="H3743"/>
      <c r="I3743"/>
      <c r="J3743"/>
      <c r="K3743"/>
      <c r="L3743" t="str">
        <f>IF(COUNTIFS(ZSOHSD058[订单号数值], ZSOHPP055[[#This Row],[订单号数值]], ZSOHSD058[行項目], ZSOHPP055[[#This Row],[行項目]])&gt;0, "Y", "")</f>
        <v/>
      </c>
      <c r="M3743" t="str">
        <f>IF(ZSOHPP055[[#This Row],[銷售訂單]]="", "", --ZSOHPP055[[#This Row],[銷售訂單]])</f>
        <v/>
      </c>
    </row>
    <row r="3744" spans="1:13">
      <c r="A3744"/>
      <c r="B3744"/>
      <c r="C3744"/>
      <c r="D3744"/>
      <c r="E3744"/>
      <c r="F3744"/>
      <c r="G3744"/>
      <c r="H3744"/>
      <c r="I3744"/>
      <c r="J3744"/>
      <c r="K3744"/>
      <c r="L3744" t="str">
        <f>IF(COUNTIFS(ZSOHSD058[订单号数值], ZSOHPP055[[#This Row],[订单号数值]], ZSOHSD058[行項目], ZSOHPP055[[#This Row],[行項目]])&gt;0, "Y", "")</f>
        <v/>
      </c>
      <c r="M3744" t="str">
        <f>IF(ZSOHPP055[[#This Row],[銷售訂單]]="", "", --ZSOHPP055[[#This Row],[銷售訂單]])</f>
        <v/>
      </c>
    </row>
    <row r="3745" spans="1:13">
      <c r="A3745"/>
      <c r="B3745"/>
      <c r="C3745"/>
      <c r="D3745"/>
      <c r="E3745"/>
      <c r="F3745"/>
      <c r="G3745"/>
      <c r="H3745"/>
      <c r="I3745"/>
      <c r="J3745"/>
      <c r="K3745"/>
      <c r="L3745" t="str">
        <f>IF(COUNTIFS(ZSOHSD058[订单号数值], ZSOHPP055[[#This Row],[订单号数值]], ZSOHSD058[行項目], ZSOHPP055[[#This Row],[行項目]])&gt;0, "Y", "")</f>
        <v/>
      </c>
      <c r="M3745" t="str">
        <f>IF(ZSOHPP055[[#This Row],[銷售訂單]]="", "", --ZSOHPP055[[#This Row],[銷售訂單]])</f>
        <v/>
      </c>
    </row>
    <row r="3746" spans="1:13">
      <c r="A3746"/>
      <c r="B3746"/>
      <c r="C3746"/>
      <c r="D3746"/>
      <c r="E3746"/>
      <c r="F3746"/>
      <c r="G3746"/>
      <c r="H3746"/>
      <c r="I3746"/>
      <c r="J3746"/>
      <c r="K3746"/>
      <c r="L3746" t="str">
        <f>IF(COUNTIFS(ZSOHSD058[订单号数值], ZSOHPP055[[#This Row],[订单号数值]], ZSOHSD058[行項目], ZSOHPP055[[#This Row],[行項目]])&gt;0, "Y", "")</f>
        <v/>
      </c>
      <c r="M3746" t="str">
        <f>IF(ZSOHPP055[[#This Row],[銷售訂單]]="", "", --ZSOHPP055[[#This Row],[銷售訂單]])</f>
        <v/>
      </c>
    </row>
    <row r="3747" spans="1:13">
      <c r="A3747"/>
      <c r="B3747"/>
      <c r="C3747"/>
      <c r="D3747"/>
      <c r="E3747"/>
      <c r="F3747"/>
      <c r="G3747"/>
      <c r="H3747"/>
      <c r="I3747"/>
      <c r="J3747"/>
      <c r="K3747"/>
      <c r="L3747" t="str">
        <f>IF(COUNTIFS(ZSOHSD058[订单号数值], ZSOHPP055[[#This Row],[订单号数值]], ZSOHSD058[行項目], ZSOHPP055[[#This Row],[行項目]])&gt;0, "Y", "")</f>
        <v/>
      </c>
      <c r="M3747" t="str">
        <f>IF(ZSOHPP055[[#This Row],[銷售訂單]]="", "", --ZSOHPP055[[#This Row],[銷售訂單]])</f>
        <v/>
      </c>
    </row>
    <row r="3748" spans="1:13">
      <c r="A3748"/>
      <c r="B3748"/>
      <c r="C3748"/>
      <c r="D3748"/>
      <c r="E3748"/>
      <c r="F3748"/>
      <c r="G3748"/>
      <c r="H3748"/>
      <c r="I3748"/>
      <c r="J3748"/>
      <c r="K3748"/>
      <c r="L3748" t="str">
        <f>IF(COUNTIFS(ZSOHSD058[订单号数值], ZSOHPP055[[#This Row],[订单号数值]], ZSOHSD058[行項目], ZSOHPP055[[#This Row],[行項目]])&gt;0, "Y", "")</f>
        <v/>
      </c>
      <c r="M3748" t="str">
        <f>IF(ZSOHPP055[[#This Row],[銷售訂單]]="", "", --ZSOHPP055[[#This Row],[銷售訂單]])</f>
        <v/>
      </c>
    </row>
    <row r="3749" spans="1:13">
      <c r="A3749"/>
      <c r="B3749"/>
      <c r="C3749"/>
      <c r="D3749"/>
      <c r="E3749"/>
      <c r="F3749"/>
      <c r="G3749"/>
      <c r="H3749"/>
      <c r="I3749"/>
      <c r="J3749"/>
      <c r="K3749"/>
      <c r="L3749" t="str">
        <f>IF(COUNTIFS(ZSOHSD058[订单号数值], ZSOHPP055[[#This Row],[订单号数值]], ZSOHSD058[行項目], ZSOHPP055[[#This Row],[行項目]])&gt;0, "Y", "")</f>
        <v/>
      </c>
      <c r="M3749" t="str">
        <f>IF(ZSOHPP055[[#This Row],[銷售訂單]]="", "", --ZSOHPP055[[#This Row],[銷售訂單]])</f>
        <v/>
      </c>
    </row>
    <row r="3750" spans="1:13">
      <c r="A3750"/>
      <c r="B3750"/>
      <c r="C3750"/>
      <c r="D3750"/>
      <c r="E3750"/>
      <c r="F3750"/>
      <c r="G3750"/>
      <c r="H3750"/>
      <c r="I3750"/>
      <c r="J3750"/>
      <c r="K3750"/>
      <c r="L3750" t="str">
        <f>IF(COUNTIFS(ZSOHSD058[订单号数值], ZSOHPP055[[#This Row],[订单号数值]], ZSOHSD058[行項目], ZSOHPP055[[#This Row],[行項目]])&gt;0, "Y", "")</f>
        <v/>
      </c>
      <c r="M3750" t="str">
        <f>IF(ZSOHPP055[[#This Row],[銷售訂單]]="", "", --ZSOHPP055[[#This Row],[銷售訂單]])</f>
        <v/>
      </c>
    </row>
    <row r="3751" spans="1:13">
      <c r="A3751"/>
      <c r="B3751"/>
      <c r="C3751"/>
      <c r="D3751"/>
      <c r="E3751"/>
      <c r="F3751"/>
      <c r="G3751"/>
      <c r="H3751"/>
      <c r="I3751"/>
      <c r="J3751"/>
      <c r="K3751"/>
      <c r="L3751" t="str">
        <f>IF(COUNTIFS(ZSOHSD058[订单号数值], ZSOHPP055[[#This Row],[订单号数值]], ZSOHSD058[行項目], ZSOHPP055[[#This Row],[行項目]])&gt;0, "Y", "")</f>
        <v/>
      </c>
      <c r="M3751" t="str">
        <f>IF(ZSOHPP055[[#This Row],[銷售訂單]]="", "", --ZSOHPP055[[#This Row],[銷售訂單]])</f>
        <v/>
      </c>
    </row>
    <row r="3752" spans="1:13">
      <c r="A3752"/>
      <c r="B3752"/>
      <c r="C3752"/>
      <c r="D3752"/>
      <c r="E3752"/>
      <c r="F3752"/>
      <c r="G3752"/>
      <c r="H3752"/>
      <c r="I3752"/>
      <c r="J3752"/>
      <c r="K3752"/>
      <c r="L3752" t="str">
        <f>IF(COUNTIFS(ZSOHSD058[订单号数值], ZSOHPP055[[#This Row],[订单号数值]], ZSOHSD058[行項目], ZSOHPP055[[#This Row],[行項目]])&gt;0, "Y", "")</f>
        <v/>
      </c>
      <c r="M3752" t="str">
        <f>IF(ZSOHPP055[[#This Row],[銷售訂單]]="", "", --ZSOHPP055[[#This Row],[銷售訂單]])</f>
        <v/>
      </c>
    </row>
    <row r="3753" spans="1:13">
      <c r="A3753"/>
      <c r="B3753"/>
      <c r="C3753"/>
      <c r="D3753"/>
      <c r="E3753"/>
      <c r="F3753"/>
      <c r="G3753"/>
      <c r="H3753"/>
      <c r="I3753"/>
      <c r="J3753"/>
      <c r="K3753"/>
      <c r="L3753" t="str">
        <f>IF(COUNTIFS(ZSOHSD058[订单号数值], ZSOHPP055[[#This Row],[订单号数值]], ZSOHSD058[行項目], ZSOHPP055[[#This Row],[行項目]])&gt;0, "Y", "")</f>
        <v/>
      </c>
      <c r="M3753" t="str">
        <f>IF(ZSOHPP055[[#This Row],[銷售訂單]]="", "", --ZSOHPP055[[#This Row],[銷售訂單]])</f>
        <v/>
      </c>
    </row>
    <row r="3754" spans="1:13">
      <c r="A3754"/>
      <c r="B3754"/>
      <c r="C3754"/>
      <c r="D3754"/>
      <c r="E3754"/>
      <c r="F3754"/>
      <c r="G3754"/>
      <c r="H3754"/>
      <c r="I3754"/>
      <c r="J3754"/>
      <c r="K3754"/>
      <c r="L3754" t="str">
        <f>IF(COUNTIFS(ZSOHSD058[订单号数值], ZSOHPP055[[#This Row],[订单号数值]], ZSOHSD058[行項目], ZSOHPP055[[#This Row],[行項目]])&gt;0, "Y", "")</f>
        <v/>
      </c>
      <c r="M3754" t="str">
        <f>IF(ZSOHPP055[[#This Row],[銷售訂單]]="", "", --ZSOHPP055[[#This Row],[銷售訂單]])</f>
        <v/>
      </c>
    </row>
    <row r="3755" spans="1:13">
      <c r="A3755"/>
      <c r="B3755"/>
      <c r="C3755"/>
      <c r="D3755"/>
      <c r="E3755"/>
      <c r="F3755"/>
      <c r="G3755"/>
      <c r="H3755"/>
      <c r="I3755"/>
      <c r="J3755"/>
      <c r="K3755"/>
      <c r="L3755" t="str">
        <f>IF(COUNTIFS(ZSOHSD058[订单号数值], ZSOHPP055[[#This Row],[订单号数值]], ZSOHSD058[行項目], ZSOHPP055[[#This Row],[行項目]])&gt;0, "Y", "")</f>
        <v/>
      </c>
      <c r="M3755" t="str">
        <f>IF(ZSOHPP055[[#This Row],[銷售訂單]]="", "", --ZSOHPP055[[#This Row],[銷售訂單]])</f>
        <v/>
      </c>
    </row>
    <row r="3756" spans="1:13">
      <c r="A3756"/>
      <c r="B3756"/>
      <c r="C3756"/>
      <c r="D3756"/>
      <c r="E3756"/>
      <c r="F3756"/>
      <c r="G3756"/>
      <c r="H3756"/>
      <c r="I3756"/>
      <c r="J3756"/>
      <c r="K3756"/>
      <c r="L3756" t="str">
        <f>IF(COUNTIFS(ZSOHSD058[订单号数值], ZSOHPP055[[#This Row],[订单号数值]], ZSOHSD058[行項目], ZSOHPP055[[#This Row],[行項目]])&gt;0, "Y", "")</f>
        <v/>
      </c>
      <c r="M3756" t="str">
        <f>IF(ZSOHPP055[[#This Row],[銷售訂單]]="", "", --ZSOHPP055[[#This Row],[銷售訂單]])</f>
        <v/>
      </c>
    </row>
    <row r="3757" spans="1:13">
      <c r="A3757"/>
      <c r="B3757"/>
      <c r="C3757"/>
      <c r="D3757"/>
      <c r="E3757"/>
      <c r="F3757"/>
      <c r="G3757"/>
      <c r="H3757"/>
      <c r="I3757"/>
      <c r="J3757"/>
      <c r="K3757"/>
      <c r="L3757" t="str">
        <f>IF(COUNTIFS(ZSOHSD058[订单号数值], ZSOHPP055[[#This Row],[订单号数值]], ZSOHSD058[行項目], ZSOHPP055[[#This Row],[行項目]])&gt;0, "Y", "")</f>
        <v/>
      </c>
      <c r="M3757" t="str">
        <f>IF(ZSOHPP055[[#This Row],[銷售訂單]]="", "", --ZSOHPP055[[#This Row],[銷售訂單]])</f>
        <v/>
      </c>
    </row>
    <row r="3758" spans="1:13">
      <c r="A3758"/>
      <c r="B3758"/>
      <c r="C3758"/>
      <c r="D3758"/>
      <c r="E3758"/>
      <c r="F3758"/>
      <c r="G3758"/>
      <c r="H3758"/>
      <c r="I3758"/>
      <c r="J3758"/>
      <c r="K3758"/>
      <c r="L3758" t="str">
        <f>IF(COUNTIFS(ZSOHSD058[订单号数值], ZSOHPP055[[#This Row],[订单号数值]], ZSOHSD058[行項目], ZSOHPP055[[#This Row],[行項目]])&gt;0, "Y", "")</f>
        <v/>
      </c>
      <c r="M3758" t="str">
        <f>IF(ZSOHPP055[[#This Row],[銷售訂單]]="", "", --ZSOHPP055[[#This Row],[銷售訂單]])</f>
        <v/>
      </c>
    </row>
    <row r="3759" spans="1:13">
      <c r="A3759"/>
      <c r="B3759"/>
      <c r="C3759"/>
      <c r="D3759"/>
      <c r="E3759"/>
      <c r="F3759"/>
      <c r="G3759"/>
      <c r="H3759"/>
      <c r="I3759"/>
      <c r="J3759"/>
      <c r="K3759"/>
      <c r="L3759" t="str">
        <f>IF(COUNTIFS(ZSOHSD058[订单号数值], ZSOHPP055[[#This Row],[订单号数值]], ZSOHSD058[行項目], ZSOHPP055[[#This Row],[行項目]])&gt;0, "Y", "")</f>
        <v/>
      </c>
      <c r="M3759" t="str">
        <f>IF(ZSOHPP055[[#This Row],[銷售訂單]]="", "", --ZSOHPP055[[#This Row],[銷售訂單]])</f>
        <v/>
      </c>
    </row>
    <row r="3760" spans="1:13">
      <c r="A3760"/>
      <c r="B3760"/>
      <c r="C3760"/>
      <c r="D3760"/>
      <c r="E3760"/>
      <c r="F3760"/>
      <c r="G3760"/>
      <c r="H3760"/>
      <c r="I3760"/>
      <c r="J3760"/>
      <c r="K3760"/>
      <c r="L3760" t="str">
        <f>IF(COUNTIFS(ZSOHSD058[订单号数值], ZSOHPP055[[#This Row],[订单号数值]], ZSOHSD058[行項目], ZSOHPP055[[#This Row],[行項目]])&gt;0, "Y", "")</f>
        <v/>
      </c>
      <c r="M3760" t="str">
        <f>IF(ZSOHPP055[[#This Row],[銷售訂單]]="", "", --ZSOHPP055[[#This Row],[銷售訂單]])</f>
        <v/>
      </c>
    </row>
    <row r="3761" spans="1:13">
      <c r="A3761"/>
      <c r="B3761"/>
      <c r="C3761"/>
      <c r="D3761"/>
      <c r="E3761"/>
      <c r="F3761"/>
      <c r="G3761"/>
      <c r="H3761"/>
      <c r="I3761"/>
      <c r="J3761"/>
      <c r="K3761"/>
      <c r="L3761" t="str">
        <f>IF(COUNTIFS(ZSOHSD058[订单号数值], ZSOHPP055[[#This Row],[订单号数值]], ZSOHSD058[行項目], ZSOHPP055[[#This Row],[行項目]])&gt;0, "Y", "")</f>
        <v/>
      </c>
      <c r="M3761" t="str">
        <f>IF(ZSOHPP055[[#This Row],[銷售訂單]]="", "", --ZSOHPP055[[#This Row],[銷售訂單]])</f>
        <v/>
      </c>
    </row>
    <row r="3762" spans="1:13">
      <c r="A3762"/>
      <c r="B3762"/>
      <c r="C3762"/>
      <c r="D3762"/>
      <c r="E3762"/>
      <c r="F3762"/>
      <c r="G3762"/>
      <c r="H3762"/>
      <c r="I3762"/>
      <c r="J3762"/>
      <c r="K3762"/>
      <c r="L3762" t="str">
        <f>IF(COUNTIFS(ZSOHSD058[订单号数值], ZSOHPP055[[#This Row],[订单号数值]], ZSOHSD058[行項目], ZSOHPP055[[#This Row],[行項目]])&gt;0, "Y", "")</f>
        <v/>
      </c>
      <c r="M3762" t="str">
        <f>IF(ZSOHPP055[[#This Row],[銷售訂單]]="", "", --ZSOHPP055[[#This Row],[銷售訂單]])</f>
        <v/>
      </c>
    </row>
    <row r="3763" spans="1:13">
      <c r="A3763"/>
      <c r="B3763"/>
      <c r="C3763"/>
      <c r="D3763"/>
      <c r="E3763"/>
      <c r="F3763"/>
      <c r="G3763"/>
      <c r="H3763"/>
      <c r="I3763"/>
      <c r="J3763"/>
      <c r="K3763"/>
      <c r="L3763" t="str">
        <f>IF(COUNTIFS(ZSOHSD058[订单号数值], ZSOHPP055[[#This Row],[订单号数值]], ZSOHSD058[行項目], ZSOHPP055[[#This Row],[行項目]])&gt;0, "Y", "")</f>
        <v/>
      </c>
      <c r="M3763" t="str">
        <f>IF(ZSOHPP055[[#This Row],[銷售訂單]]="", "", --ZSOHPP055[[#This Row],[銷售訂單]])</f>
        <v/>
      </c>
    </row>
    <row r="3764" spans="1:13">
      <c r="A3764"/>
      <c r="B3764"/>
      <c r="C3764"/>
      <c r="D3764"/>
      <c r="E3764"/>
      <c r="F3764"/>
      <c r="G3764"/>
      <c r="H3764"/>
      <c r="I3764"/>
      <c r="J3764"/>
      <c r="K3764"/>
      <c r="L3764" t="str">
        <f>IF(COUNTIFS(ZSOHSD058[订单号数值], ZSOHPP055[[#This Row],[订单号数值]], ZSOHSD058[行項目], ZSOHPP055[[#This Row],[行項目]])&gt;0, "Y", "")</f>
        <v/>
      </c>
      <c r="M3764" t="str">
        <f>IF(ZSOHPP055[[#This Row],[銷售訂單]]="", "", --ZSOHPP055[[#This Row],[銷售訂單]])</f>
        <v/>
      </c>
    </row>
    <row r="3765" spans="1:13">
      <c r="A3765"/>
      <c r="B3765"/>
      <c r="C3765"/>
      <c r="D3765"/>
      <c r="E3765"/>
      <c r="F3765"/>
      <c r="G3765"/>
      <c r="H3765"/>
      <c r="I3765"/>
      <c r="J3765"/>
      <c r="K3765"/>
      <c r="L3765" t="str">
        <f>IF(COUNTIFS(ZSOHSD058[订单号数值], ZSOHPP055[[#This Row],[订单号数值]], ZSOHSD058[行項目], ZSOHPP055[[#This Row],[行項目]])&gt;0, "Y", "")</f>
        <v/>
      </c>
      <c r="M3765" t="str">
        <f>IF(ZSOHPP055[[#This Row],[銷售訂單]]="", "", --ZSOHPP055[[#This Row],[銷售訂單]])</f>
        <v/>
      </c>
    </row>
    <row r="3766" spans="1:13">
      <c r="A3766"/>
      <c r="B3766"/>
      <c r="C3766"/>
      <c r="D3766"/>
      <c r="E3766"/>
      <c r="F3766"/>
      <c r="G3766"/>
      <c r="H3766"/>
      <c r="I3766"/>
      <c r="J3766"/>
      <c r="K3766"/>
      <c r="L3766" t="str">
        <f>IF(COUNTIFS(ZSOHSD058[订单号数值], ZSOHPP055[[#This Row],[订单号数值]], ZSOHSD058[行項目], ZSOHPP055[[#This Row],[行項目]])&gt;0, "Y", "")</f>
        <v/>
      </c>
      <c r="M3766" t="str">
        <f>IF(ZSOHPP055[[#This Row],[銷售訂單]]="", "", --ZSOHPP055[[#This Row],[銷售訂單]])</f>
        <v/>
      </c>
    </row>
    <row r="3767" spans="1:13">
      <c r="A3767"/>
      <c r="B3767"/>
      <c r="C3767"/>
      <c r="D3767"/>
      <c r="E3767"/>
      <c r="F3767"/>
      <c r="G3767"/>
      <c r="H3767"/>
      <c r="I3767"/>
      <c r="J3767"/>
      <c r="K3767"/>
      <c r="L3767" t="str">
        <f>IF(COUNTIFS(ZSOHSD058[订单号数值], ZSOHPP055[[#This Row],[订单号数值]], ZSOHSD058[行項目], ZSOHPP055[[#This Row],[行項目]])&gt;0, "Y", "")</f>
        <v/>
      </c>
      <c r="M3767" t="str">
        <f>IF(ZSOHPP055[[#This Row],[銷售訂單]]="", "", --ZSOHPP055[[#This Row],[銷售訂單]])</f>
        <v/>
      </c>
    </row>
    <row r="3768" spans="1:13">
      <c r="A3768"/>
      <c r="B3768"/>
      <c r="C3768"/>
      <c r="D3768"/>
      <c r="E3768"/>
      <c r="F3768"/>
      <c r="G3768"/>
      <c r="H3768"/>
      <c r="I3768"/>
      <c r="J3768"/>
      <c r="K3768"/>
      <c r="L3768" t="str">
        <f>IF(COUNTIFS(ZSOHSD058[订单号数值], ZSOHPP055[[#This Row],[订单号数值]], ZSOHSD058[行項目], ZSOHPP055[[#This Row],[行項目]])&gt;0, "Y", "")</f>
        <v/>
      </c>
      <c r="M3768" t="str">
        <f>IF(ZSOHPP055[[#This Row],[銷售訂單]]="", "", --ZSOHPP055[[#This Row],[銷售訂單]])</f>
        <v/>
      </c>
    </row>
    <row r="3769" spans="1:13">
      <c r="A3769"/>
      <c r="B3769"/>
      <c r="C3769"/>
      <c r="D3769"/>
      <c r="E3769"/>
      <c r="F3769"/>
      <c r="G3769"/>
      <c r="H3769"/>
      <c r="I3769"/>
      <c r="J3769"/>
      <c r="K3769"/>
      <c r="L3769" t="str">
        <f>IF(COUNTIFS(ZSOHSD058[订单号数值], ZSOHPP055[[#This Row],[订单号数值]], ZSOHSD058[行項目], ZSOHPP055[[#This Row],[行項目]])&gt;0, "Y", "")</f>
        <v/>
      </c>
      <c r="M3769" t="str">
        <f>IF(ZSOHPP055[[#This Row],[銷售訂單]]="", "", --ZSOHPP055[[#This Row],[銷售訂單]])</f>
        <v/>
      </c>
    </row>
    <row r="3770" spans="1:13">
      <c r="A3770"/>
      <c r="B3770"/>
      <c r="C3770"/>
      <c r="D3770"/>
      <c r="E3770"/>
      <c r="F3770"/>
      <c r="G3770"/>
      <c r="H3770"/>
      <c r="I3770"/>
      <c r="J3770"/>
      <c r="K3770"/>
      <c r="L3770" t="str">
        <f>IF(COUNTIFS(ZSOHSD058[订单号数值], ZSOHPP055[[#This Row],[订单号数值]], ZSOHSD058[行項目], ZSOHPP055[[#This Row],[行項目]])&gt;0, "Y", "")</f>
        <v/>
      </c>
      <c r="M3770" t="str">
        <f>IF(ZSOHPP055[[#This Row],[銷售訂單]]="", "", --ZSOHPP055[[#This Row],[銷售訂單]])</f>
        <v/>
      </c>
    </row>
    <row r="3771" spans="1:13">
      <c r="A3771"/>
      <c r="B3771"/>
      <c r="C3771"/>
      <c r="D3771"/>
      <c r="E3771"/>
      <c r="F3771"/>
      <c r="G3771"/>
      <c r="H3771"/>
      <c r="I3771"/>
      <c r="J3771"/>
      <c r="K3771"/>
      <c r="L3771" t="str">
        <f>IF(COUNTIFS(ZSOHSD058[订单号数值], ZSOHPP055[[#This Row],[订单号数值]], ZSOHSD058[行項目], ZSOHPP055[[#This Row],[行項目]])&gt;0, "Y", "")</f>
        <v/>
      </c>
      <c r="M3771" t="str">
        <f>IF(ZSOHPP055[[#This Row],[銷售訂單]]="", "", --ZSOHPP055[[#This Row],[銷售訂單]])</f>
        <v/>
      </c>
    </row>
    <row r="3772" spans="1:13">
      <c r="A3772"/>
      <c r="B3772"/>
      <c r="C3772"/>
      <c r="D3772"/>
      <c r="E3772"/>
      <c r="F3772"/>
      <c r="G3772"/>
      <c r="H3772"/>
      <c r="I3772"/>
      <c r="J3772"/>
      <c r="K3772"/>
      <c r="L3772" t="str">
        <f>IF(COUNTIFS(ZSOHSD058[订单号数值], ZSOHPP055[[#This Row],[订单号数值]], ZSOHSD058[行項目], ZSOHPP055[[#This Row],[行項目]])&gt;0, "Y", "")</f>
        <v/>
      </c>
      <c r="M3772" t="str">
        <f>IF(ZSOHPP055[[#This Row],[銷售訂單]]="", "", --ZSOHPP055[[#This Row],[銷售訂單]])</f>
        <v/>
      </c>
    </row>
    <row r="3773" spans="1:13">
      <c r="A3773"/>
      <c r="B3773"/>
      <c r="C3773"/>
      <c r="D3773"/>
      <c r="E3773"/>
      <c r="F3773"/>
      <c r="G3773"/>
      <c r="H3773"/>
      <c r="I3773"/>
      <c r="J3773"/>
      <c r="K3773"/>
      <c r="L3773" t="str">
        <f>IF(COUNTIFS(ZSOHSD058[订单号数值], ZSOHPP055[[#This Row],[订单号数值]], ZSOHSD058[行項目], ZSOHPP055[[#This Row],[行項目]])&gt;0, "Y", "")</f>
        <v/>
      </c>
      <c r="M3773" t="str">
        <f>IF(ZSOHPP055[[#This Row],[銷售訂單]]="", "", --ZSOHPP055[[#This Row],[銷售訂單]])</f>
        <v/>
      </c>
    </row>
    <row r="3774" spans="1:13">
      <c r="A3774"/>
      <c r="B3774"/>
      <c r="C3774"/>
      <c r="D3774"/>
      <c r="E3774"/>
      <c r="F3774"/>
      <c r="G3774"/>
      <c r="H3774"/>
      <c r="I3774"/>
      <c r="J3774"/>
      <c r="K3774"/>
      <c r="L3774" t="str">
        <f>IF(COUNTIFS(ZSOHSD058[订单号数值], ZSOHPP055[[#This Row],[订单号数值]], ZSOHSD058[行項目], ZSOHPP055[[#This Row],[行項目]])&gt;0, "Y", "")</f>
        <v/>
      </c>
      <c r="M3774" t="str">
        <f>IF(ZSOHPP055[[#This Row],[銷售訂單]]="", "", --ZSOHPP055[[#This Row],[銷售訂單]])</f>
        <v/>
      </c>
    </row>
    <row r="3775" spans="1:13">
      <c r="A3775"/>
      <c r="B3775"/>
      <c r="C3775"/>
      <c r="D3775"/>
      <c r="E3775"/>
      <c r="F3775"/>
      <c r="G3775"/>
      <c r="H3775"/>
      <c r="I3775"/>
      <c r="J3775"/>
      <c r="K3775"/>
      <c r="L3775" t="str">
        <f>IF(COUNTIFS(ZSOHSD058[订单号数值], ZSOHPP055[[#This Row],[订单号数值]], ZSOHSD058[行項目], ZSOHPP055[[#This Row],[行項目]])&gt;0, "Y", "")</f>
        <v/>
      </c>
      <c r="M3775" t="str">
        <f>IF(ZSOHPP055[[#This Row],[銷售訂單]]="", "", --ZSOHPP055[[#This Row],[銷售訂單]])</f>
        <v/>
      </c>
    </row>
    <row r="3776" spans="1:13">
      <c r="A3776"/>
      <c r="B3776"/>
      <c r="C3776"/>
      <c r="D3776"/>
      <c r="E3776"/>
      <c r="F3776"/>
      <c r="G3776"/>
      <c r="H3776"/>
      <c r="I3776"/>
      <c r="J3776"/>
      <c r="K3776"/>
      <c r="L3776" t="str">
        <f>IF(COUNTIFS(ZSOHSD058[订单号数值], ZSOHPP055[[#This Row],[订单号数值]], ZSOHSD058[行項目], ZSOHPP055[[#This Row],[行項目]])&gt;0, "Y", "")</f>
        <v/>
      </c>
      <c r="M3776" t="str">
        <f>IF(ZSOHPP055[[#This Row],[銷售訂單]]="", "", --ZSOHPP055[[#This Row],[銷售訂單]])</f>
        <v/>
      </c>
    </row>
    <row r="3777" spans="1:13">
      <c r="A3777"/>
      <c r="B3777"/>
      <c r="C3777"/>
      <c r="D3777"/>
      <c r="E3777"/>
      <c r="F3777"/>
      <c r="G3777"/>
      <c r="H3777"/>
      <c r="I3777"/>
      <c r="J3777"/>
      <c r="K3777"/>
      <c r="L3777" t="str">
        <f>IF(COUNTIFS(ZSOHSD058[订单号数值], ZSOHPP055[[#This Row],[订单号数值]], ZSOHSD058[行項目], ZSOHPP055[[#This Row],[行項目]])&gt;0, "Y", "")</f>
        <v/>
      </c>
      <c r="M3777" t="str">
        <f>IF(ZSOHPP055[[#This Row],[銷售訂單]]="", "", --ZSOHPP055[[#This Row],[銷售訂單]])</f>
        <v/>
      </c>
    </row>
    <row r="3778" spans="1:13">
      <c r="A3778"/>
      <c r="B3778"/>
      <c r="C3778"/>
      <c r="D3778"/>
      <c r="E3778"/>
      <c r="F3778"/>
      <c r="G3778"/>
      <c r="H3778"/>
      <c r="I3778"/>
      <c r="J3778"/>
      <c r="K3778"/>
      <c r="L3778" t="str">
        <f>IF(COUNTIFS(ZSOHSD058[订单号数值], ZSOHPP055[[#This Row],[订单号数值]], ZSOHSD058[行項目], ZSOHPP055[[#This Row],[行項目]])&gt;0, "Y", "")</f>
        <v/>
      </c>
      <c r="M3778" t="str">
        <f>IF(ZSOHPP055[[#This Row],[銷售訂單]]="", "", --ZSOHPP055[[#This Row],[銷售訂單]])</f>
        <v/>
      </c>
    </row>
    <row r="3779" spans="1:13">
      <c r="A3779"/>
      <c r="B3779"/>
      <c r="C3779"/>
      <c r="D3779"/>
      <c r="E3779"/>
      <c r="F3779"/>
      <c r="G3779"/>
      <c r="H3779"/>
      <c r="I3779"/>
      <c r="J3779"/>
      <c r="K3779"/>
      <c r="L3779" t="str">
        <f>IF(COUNTIFS(ZSOHSD058[订单号数值], ZSOHPP055[[#This Row],[订单号数值]], ZSOHSD058[行項目], ZSOHPP055[[#This Row],[行項目]])&gt;0, "Y", "")</f>
        <v/>
      </c>
      <c r="M3779" t="str">
        <f>IF(ZSOHPP055[[#This Row],[銷售訂單]]="", "", --ZSOHPP055[[#This Row],[銷售訂單]])</f>
        <v/>
      </c>
    </row>
    <row r="3780" spans="1:13">
      <c r="A3780"/>
      <c r="B3780"/>
      <c r="C3780"/>
      <c r="D3780"/>
      <c r="E3780"/>
      <c r="F3780"/>
      <c r="G3780"/>
      <c r="H3780"/>
      <c r="I3780"/>
      <c r="J3780"/>
      <c r="K3780"/>
      <c r="L3780" t="str">
        <f>IF(COUNTIFS(ZSOHSD058[订单号数值], ZSOHPP055[[#This Row],[订单号数值]], ZSOHSD058[行項目], ZSOHPP055[[#This Row],[行項目]])&gt;0, "Y", "")</f>
        <v/>
      </c>
      <c r="M3780" t="str">
        <f>IF(ZSOHPP055[[#This Row],[銷售訂單]]="", "", --ZSOHPP055[[#This Row],[銷售訂單]])</f>
        <v/>
      </c>
    </row>
    <row r="3781" spans="1:13">
      <c r="A3781"/>
      <c r="B3781"/>
      <c r="C3781"/>
      <c r="D3781"/>
      <c r="E3781"/>
      <c r="F3781"/>
      <c r="G3781"/>
      <c r="H3781"/>
      <c r="I3781"/>
      <c r="J3781"/>
      <c r="K3781"/>
      <c r="L3781" t="str">
        <f>IF(COUNTIFS(ZSOHSD058[订单号数值], ZSOHPP055[[#This Row],[订单号数值]], ZSOHSD058[行項目], ZSOHPP055[[#This Row],[行項目]])&gt;0, "Y", "")</f>
        <v/>
      </c>
      <c r="M3781" t="str">
        <f>IF(ZSOHPP055[[#This Row],[銷售訂單]]="", "", --ZSOHPP055[[#This Row],[銷售訂單]])</f>
        <v/>
      </c>
    </row>
    <row r="3782" spans="1:13">
      <c r="A3782"/>
      <c r="B3782"/>
      <c r="C3782"/>
      <c r="D3782"/>
      <c r="E3782"/>
      <c r="F3782"/>
      <c r="G3782"/>
      <c r="H3782"/>
      <c r="I3782"/>
      <c r="J3782"/>
      <c r="K3782"/>
      <c r="L3782" t="str">
        <f>IF(COUNTIFS(ZSOHSD058[订单号数值], ZSOHPP055[[#This Row],[订单号数值]], ZSOHSD058[行項目], ZSOHPP055[[#This Row],[行項目]])&gt;0, "Y", "")</f>
        <v/>
      </c>
      <c r="M3782" t="str">
        <f>IF(ZSOHPP055[[#This Row],[銷售訂單]]="", "", --ZSOHPP055[[#This Row],[銷售訂單]])</f>
        <v/>
      </c>
    </row>
    <row r="3783" spans="1:13">
      <c r="A3783"/>
      <c r="B3783"/>
      <c r="C3783"/>
      <c r="D3783"/>
      <c r="E3783"/>
      <c r="F3783"/>
      <c r="G3783"/>
      <c r="H3783"/>
      <c r="I3783"/>
      <c r="J3783"/>
      <c r="K3783"/>
      <c r="L3783" t="str">
        <f>IF(COUNTIFS(ZSOHSD058[订单号数值], ZSOHPP055[[#This Row],[订单号数值]], ZSOHSD058[行項目], ZSOHPP055[[#This Row],[行項目]])&gt;0, "Y", "")</f>
        <v/>
      </c>
      <c r="M3783" t="str">
        <f>IF(ZSOHPP055[[#This Row],[銷售訂單]]="", "", --ZSOHPP055[[#This Row],[銷售訂單]])</f>
        <v/>
      </c>
    </row>
    <row r="3784" spans="1:13">
      <c r="A3784"/>
      <c r="B3784"/>
      <c r="C3784"/>
      <c r="D3784"/>
      <c r="E3784"/>
      <c r="F3784"/>
      <c r="G3784"/>
      <c r="H3784"/>
      <c r="I3784"/>
      <c r="J3784"/>
      <c r="K3784"/>
      <c r="L3784" t="str">
        <f>IF(COUNTIFS(ZSOHSD058[订单号数值], ZSOHPP055[[#This Row],[订单号数值]], ZSOHSD058[行項目], ZSOHPP055[[#This Row],[行項目]])&gt;0, "Y", "")</f>
        <v/>
      </c>
      <c r="M3784" t="str">
        <f>IF(ZSOHPP055[[#This Row],[銷售訂單]]="", "", --ZSOHPP055[[#This Row],[銷售訂單]])</f>
        <v/>
      </c>
    </row>
    <row r="3785" spans="1:13">
      <c r="A3785"/>
      <c r="B3785"/>
      <c r="C3785"/>
      <c r="D3785"/>
      <c r="E3785"/>
      <c r="F3785"/>
      <c r="G3785"/>
      <c r="H3785"/>
      <c r="I3785"/>
      <c r="J3785"/>
      <c r="K3785"/>
      <c r="L3785" t="str">
        <f>IF(COUNTIFS(ZSOHSD058[订单号数值], ZSOHPP055[[#This Row],[订单号数值]], ZSOHSD058[行項目], ZSOHPP055[[#This Row],[行項目]])&gt;0, "Y", "")</f>
        <v/>
      </c>
      <c r="M3785" t="str">
        <f>IF(ZSOHPP055[[#This Row],[銷售訂單]]="", "", --ZSOHPP055[[#This Row],[銷售訂單]])</f>
        <v/>
      </c>
    </row>
    <row r="3786" spans="1:13">
      <c r="A3786"/>
      <c r="B3786"/>
      <c r="C3786"/>
      <c r="D3786"/>
      <c r="E3786"/>
      <c r="F3786"/>
      <c r="G3786"/>
      <c r="H3786"/>
      <c r="I3786"/>
      <c r="J3786"/>
      <c r="K3786"/>
      <c r="L3786" t="str">
        <f>IF(COUNTIFS(ZSOHSD058[订单号数值], ZSOHPP055[[#This Row],[订单号数值]], ZSOHSD058[行項目], ZSOHPP055[[#This Row],[行項目]])&gt;0, "Y", "")</f>
        <v/>
      </c>
      <c r="M3786" t="str">
        <f>IF(ZSOHPP055[[#This Row],[銷售訂單]]="", "", --ZSOHPP055[[#This Row],[銷售訂單]])</f>
        <v/>
      </c>
    </row>
    <row r="3787" spans="1:13">
      <c r="A3787"/>
      <c r="B3787"/>
      <c r="C3787"/>
      <c r="D3787"/>
      <c r="E3787"/>
      <c r="F3787"/>
      <c r="G3787"/>
      <c r="H3787"/>
      <c r="I3787"/>
      <c r="J3787"/>
      <c r="K3787"/>
      <c r="L3787" t="str">
        <f>IF(COUNTIFS(ZSOHSD058[订单号数值], ZSOHPP055[[#This Row],[订单号数值]], ZSOHSD058[行項目], ZSOHPP055[[#This Row],[行項目]])&gt;0, "Y", "")</f>
        <v/>
      </c>
      <c r="M3787" t="str">
        <f>IF(ZSOHPP055[[#This Row],[銷售訂單]]="", "", --ZSOHPP055[[#This Row],[銷售訂單]])</f>
        <v/>
      </c>
    </row>
    <row r="3788" spans="1:13">
      <c r="A3788"/>
      <c r="B3788"/>
      <c r="C3788"/>
      <c r="D3788"/>
      <c r="E3788"/>
      <c r="F3788"/>
      <c r="G3788"/>
      <c r="H3788"/>
      <c r="I3788"/>
      <c r="J3788"/>
      <c r="K3788"/>
      <c r="L3788" t="str">
        <f>IF(COUNTIFS(ZSOHSD058[订单号数值], ZSOHPP055[[#This Row],[订单号数值]], ZSOHSD058[行項目], ZSOHPP055[[#This Row],[行項目]])&gt;0, "Y", "")</f>
        <v/>
      </c>
      <c r="M3788" t="str">
        <f>IF(ZSOHPP055[[#This Row],[銷售訂單]]="", "", --ZSOHPP055[[#This Row],[銷售訂單]])</f>
        <v/>
      </c>
    </row>
    <row r="3789" spans="1:13">
      <c r="A3789"/>
      <c r="B3789"/>
      <c r="C3789"/>
      <c r="D3789"/>
      <c r="E3789"/>
      <c r="F3789"/>
      <c r="G3789"/>
      <c r="H3789"/>
      <c r="I3789"/>
      <c r="J3789"/>
      <c r="K3789"/>
      <c r="L3789" t="str">
        <f>IF(COUNTIFS(ZSOHSD058[订单号数值], ZSOHPP055[[#This Row],[订单号数值]], ZSOHSD058[行項目], ZSOHPP055[[#This Row],[行項目]])&gt;0, "Y", "")</f>
        <v/>
      </c>
      <c r="M3789" t="str">
        <f>IF(ZSOHPP055[[#This Row],[銷售訂單]]="", "", --ZSOHPP055[[#This Row],[銷售訂單]])</f>
        <v/>
      </c>
    </row>
    <row r="3790" spans="1:13">
      <c r="A3790"/>
      <c r="B3790"/>
      <c r="C3790"/>
      <c r="D3790"/>
      <c r="E3790"/>
      <c r="F3790"/>
      <c r="G3790"/>
      <c r="H3790"/>
      <c r="I3790"/>
      <c r="J3790"/>
      <c r="K3790"/>
      <c r="L3790" t="str">
        <f>IF(COUNTIFS(ZSOHSD058[订单号数值], ZSOHPP055[[#This Row],[订单号数值]], ZSOHSD058[行項目], ZSOHPP055[[#This Row],[行項目]])&gt;0, "Y", "")</f>
        <v/>
      </c>
      <c r="M3790" t="str">
        <f>IF(ZSOHPP055[[#This Row],[銷售訂單]]="", "", --ZSOHPP055[[#This Row],[銷售訂單]])</f>
        <v/>
      </c>
    </row>
    <row r="3791" spans="1:13">
      <c r="A3791"/>
      <c r="B3791"/>
      <c r="C3791"/>
      <c r="D3791"/>
      <c r="E3791"/>
      <c r="F3791"/>
      <c r="G3791"/>
      <c r="H3791"/>
      <c r="I3791"/>
      <c r="J3791"/>
      <c r="K3791"/>
      <c r="L3791" t="str">
        <f>IF(COUNTIFS(ZSOHSD058[订单号数值], ZSOHPP055[[#This Row],[订单号数值]], ZSOHSD058[行項目], ZSOHPP055[[#This Row],[行項目]])&gt;0, "Y", "")</f>
        <v/>
      </c>
      <c r="M3791" t="str">
        <f>IF(ZSOHPP055[[#This Row],[銷售訂單]]="", "", --ZSOHPP055[[#This Row],[銷售訂單]])</f>
        <v/>
      </c>
    </row>
    <row r="3792" spans="1:13">
      <c r="A3792"/>
      <c r="B3792"/>
      <c r="C3792"/>
      <c r="D3792"/>
      <c r="E3792"/>
      <c r="F3792"/>
      <c r="G3792"/>
      <c r="H3792"/>
      <c r="I3792"/>
      <c r="J3792"/>
      <c r="K3792"/>
      <c r="L3792" t="str">
        <f>IF(COUNTIFS(ZSOHSD058[订单号数值], ZSOHPP055[[#This Row],[订单号数值]], ZSOHSD058[行項目], ZSOHPP055[[#This Row],[行項目]])&gt;0, "Y", "")</f>
        <v/>
      </c>
      <c r="M3792" t="str">
        <f>IF(ZSOHPP055[[#This Row],[銷售訂單]]="", "", --ZSOHPP055[[#This Row],[銷售訂單]])</f>
        <v/>
      </c>
    </row>
    <row r="3793" spans="1:13">
      <c r="A3793"/>
      <c r="B3793"/>
      <c r="C3793"/>
      <c r="D3793"/>
      <c r="E3793"/>
      <c r="F3793"/>
      <c r="G3793"/>
      <c r="H3793"/>
      <c r="I3793"/>
      <c r="J3793"/>
      <c r="K3793"/>
      <c r="L3793" t="str">
        <f>IF(COUNTIFS(ZSOHSD058[订单号数值], ZSOHPP055[[#This Row],[订单号数值]], ZSOHSD058[行項目], ZSOHPP055[[#This Row],[行項目]])&gt;0, "Y", "")</f>
        <v/>
      </c>
      <c r="M3793" t="str">
        <f>IF(ZSOHPP055[[#This Row],[銷售訂單]]="", "", --ZSOHPP055[[#This Row],[銷售訂單]])</f>
        <v/>
      </c>
    </row>
    <row r="3794" spans="1:13">
      <c r="A3794"/>
      <c r="B3794"/>
      <c r="C3794"/>
      <c r="D3794"/>
      <c r="E3794"/>
      <c r="F3794"/>
      <c r="G3794"/>
      <c r="H3794"/>
      <c r="I3794"/>
      <c r="J3794"/>
      <c r="K3794"/>
      <c r="L3794" t="str">
        <f>IF(COUNTIFS(ZSOHSD058[订单号数值], ZSOHPP055[[#This Row],[订单号数值]], ZSOHSD058[行項目], ZSOHPP055[[#This Row],[行項目]])&gt;0, "Y", "")</f>
        <v/>
      </c>
      <c r="M3794" t="str">
        <f>IF(ZSOHPP055[[#This Row],[銷售訂單]]="", "", --ZSOHPP055[[#This Row],[銷售訂單]])</f>
        <v/>
      </c>
    </row>
    <row r="3795" spans="1:13">
      <c r="A3795"/>
      <c r="B3795"/>
      <c r="C3795"/>
      <c r="D3795"/>
      <c r="E3795"/>
      <c r="F3795"/>
      <c r="G3795"/>
      <c r="H3795"/>
      <c r="I3795"/>
      <c r="J3795"/>
      <c r="K3795"/>
      <c r="L3795" t="str">
        <f>IF(COUNTIFS(ZSOHSD058[订单号数值], ZSOHPP055[[#This Row],[订单号数值]], ZSOHSD058[行項目], ZSOHPP055[[#This Row],[行項目]])&gt;0, "Y", "")</f>
        <v/>
      </c>
      <c r="M3795" t="str">
        <f>IF(ZSOHPP055[[#This Row],[銷售訂單]]="", "", --ZSOHPP055[[#This Row],[銷售訂單]])</f>
        <v/>
      </c>
    </row>
    <row r="3796" spans="1:13">
      <c r="A3796"/>
      <c r="B3796"/>
      <c r="C3796"/>
      <c r="D3796"/>
      <c r="E3796"/>
      <c r="F3796"/>
      <c r="G3796"/>
      <c r="H3796"/>
      <c r="I3796"/>
      <c r="J3796"/>
      <c r="K3796"/>
      <c r="L3796" t="str">
        <f>IF(COUNTIFS(ZSOHSD058[订单号数值], ZSOHPP055[[#This Row],[订单号数值]], ZSOHSD058[行項目], ZSOHPP055[[#This Row],[行項目]])&gt;0, "Y", "")</f>
        <v/>
      </c>
      <c r="M3796" t="str">
        <f>IF(ZSOHPP055[[#This Row],[銷售訂單]]="", "", --ZSOHPP055[[#This Row],[銷售訂單]])</f>
        <v/>
      </c>
    </row>
    <row r="3797" spans="1:13">
      <c r="A3797"/>
      <c r="B3797"/>
      <c r="C3797"/>
      <c r="D3797"/>
      <c r="E3797"/>
      <c r="F3797"/>
      <c r="G3797"/>
      <c r="H3797"/>
      <c r="I3797"/>
      <c r="J3797"/>
      <c r="K3797"/>
      <c r="L3797" t="str">
        <f>IF(COUNTIFS(ZSOHSD058[订单号数值], ZSOHPP055[[#This Row],[订单号数值]], ZSOHSD058[行項目], ZSOHPP055[[#This Row],[行項目]])&gt;0, "Y", "")</f>
        <v/>
      </c>
      <c r="M3797" t="str">
        <f>IF(ZSOHPP055[[#This Row],[銷售訂單]]="", "", --ZSOHPP055[[#This Row],[銷售訂單]])</f>
        <v/>
      </c>
    </row>
    <row r="3798" spans="1:13">
      <c r="A3798"/>
      <c r="B3798"/>
      <c r="C3798"/>
      <c r="D3798"/>
      <c r="E3798"/>
      <c r="F3798"/>
      <c r="G3798"/>
      <c r="H3798"/>
      <c r="I3798"/>
      <c r="J3798"/>
      <c r="K3798"/>
      <c r="L3798" t="str">
        <f>IF(COUNTIFS(ZSOHSD058[订单号数值], ZSOHPP055[[#This Row],[订单号数值]], ZSOHSD058[行項目], ZSOHPP055[[#This Row],[行項目]])&gt;0, "Y", "")</f>
        <v/>
      </c>
      <c r="M3798" t="str">
        <f>IF(ZSOHPP055[[#This Row],[銷售訂單]]="", "", --ZSOHPP055[[#This Row],[銷售訂單]])</f>
        <v/>
      </c>
    </row>
    <row r="3799" spans="1:13">
      <c r="A3799"/>
      <c r="B3799"/>
      <c r="C3799"/>
      <c r="D3799"/>
      <c r="E3799"/>
      <c r="F3799"/>
      <c r="G3799"/>
      <c r="H3799"/>
      <c r="I3799"/>
      <c r="J3799"/>
      <c r="K3799"/>
      <c r="L3799" t="str">
        <f>IF(COUNTIFS(ZSOHSD058[订单号数值], ZSOHPP055[[#This Row],[订单号数值]], ZSOHSD058[行項目], ZSOHPP055[[#This Row],[行項目]])&gt;0, "Y", "")</f>
        <v/>
      </c>
      <c r="M3799" t="str">
        <f>IF(ZSOHPP055[[#This Row],[銷售訂單]]="", "", --ZSOHPP055[[#This Row],[銷售訂單]])</f>
        <v/>
      </c>
    </row>
    <row r="3800" spans="1:13">
      <c r="A3800"/>
      <c r="B3800"/>
      <c r="C3800"/>
      <c r="D3800"/>
      <c r="E3800"/>
      <c r="F3800"/>
      <c r="G3800"/>
      <c r="H3800"/>
      <c r="I3800"/>
      <c r="J3800"/>
      <c r="K3800"/>
      <c r="L3800" t="str">
        <f>IF(COUNTIFS(ZSOHSD058[订单号数值], ZSOHPP055[[#This Row],[订单号数值]], ZSOHSD058[行項目], ZSOHPP055[[#This Row],[行項目]])&gt;0, "Y", "")</f>
        <v/>
      </c>
      <c r="M3800" t="str">
        <f>IF(ZSOHPP055[[#This Row],[銷售訂單]]="", "", --ZSOHPP055[[#This Row],[銷售訂單]])</f>
        <v/>
      </c>
    </row>
    <row r="3801" spans="1:13">
      <c r="A3801"/>
      <c r="B3801"/>
      <c r="C3801"/>
      <c r="D3801"/>
      <c r="E3801"/>
      <c r="F3801"/>
      <c r="G3801"/>
      <c r="H3801"/>
      <c r="I3801"/>
      <c r="J3801"/>
      <c r="K3801"/>
      <c r="L3801" t="str">
        <f>IF(COUNTIFS(ZSOHSD058[订单号数值], ZSOHPP055[[#This Row],[订单号数值]], ZSOHSD058[行項目], ZSOHPP055[[#This Row],[行項目]])&gt;0, "Y", "")</f>
        <v/>
      </c>
      <c r="M3801" t="str">
        <f>IF(ZSOHPP055[[#This Row],[銷售訂單]]="", "", --ZSOHPP055[[#This Row],[銷售訂單]])</f>
        <v/>
      </c>
    </row>
    <row r="3802" spans="1:13">
      <c r="A3802"/>
      <c r="B3802"/>
      <c r="C3802"/>
      <c r="D3802"/>
      <c r="E3802"/>
      <c r="F3802"/>
      <c r="G3802"/>
      <c r="H3802"/>
      <c r="I3802"/>
      <c r="J3802"/>
      <c r="K3802"/>
      <c r="L3802" t="str">
        <f>IF(COUNTIFS(ZSOHSD058[订单号数值], ZSOHPP055[[#This Row],[订单号数值]], ZSOHSD058[行項目], ZSOHPP055[[#This Row],[行項目]])&gt;0, "Y", "")</f>
        <v/>
      </c>
      <c r="M3802" t="str">
        <f>IF(ZSOHPP055[[#This Row],[銷售訂單]]="", "", --ZSOHPP055[[#This Row],[銷售訂單]])</f>
        <v/>
      </c>
    </row>
    <row r="3803" spans="1:13">
      <c r="A3803"/>
      <c r="B3803"/>
      <c r="C3803"/>
      <c r="D3803"/>
      <c r="E3803"/>
      <c r="F3803"/>
      <c r="G3803"/>
      <c r="H3803"/>
      <c r="I3803"/>
      <c r="J3803"/>
      <c r="K3803"/>
      <c r="L3803" t="str">
        <f>IF(COUNTIFS(ZSOHSD058[订单号数值], ZSOHPP055[[#This Row],[订单号数值]], ZSOHSD058[行項目], ZSOHPP055[[#This Row],[行項目]])&gt;0, "Y", "")</f>
        <v/>
      </c>
      <c r="M3803" t="str">
        <f>IF(ZSOHPP055[[#This Row],[銷售訂單]]="", "", --ZSOHPP055[[#This Row],[銷售訂單]])</f>
        <v/>
      </c>
    </row>
    <row r="3804" spans="1:13">
      <c r="A3804"/>
      <c r="B3804"/>
      <c r="C3804"/>
      <c r="D3804"/>
      <c r="E3804"/>
      <c r="F3804"/>
      <c r="G3804"/>
      <c r="H3804"/>
      <c r="I3804"/>
      <c r="J3804"/>
      <c r="K3804"/>
      <c r="L3804" t="str">
        <f>IF(COUNTIFS(ZSOHSD058[订单号数值], ZSOHPP055[[#This Row],[订单号数值]], ZSOHSD058[行項目], ZSOHPP055[[#This Row],[行項目]])&gt;0, "Y", "")</f>
        <v/>
      </c>
      <c r="M3804" t="str">
        <f>IF(ZSOHPP055[[#This Row],[銷售訂單]]="", "", --ZSOHPP055[[#This Row],[銷售訂單]])</f>
        <v/>
      </c>
    </row>
    <row r="3805" spans="1:13">
      <c r="A3805"/>
      <c r="B3805"/>
      <c r="C3805"/>
      <c r="D3805"/>
      <c r="E3805"/>
      <c r="F3805"/>
      <c r="G3805"/>
      <c r="H3805"/>
      <c r="I3805"/>
      <c r="J3805"/>
      <c r="K3805"/>
      <c r="L3805" t="str">
        <f>IF(COUNTIFS(ZSOHSD058[订单号数值], ZSOHPP055[[#This Row],[订单号数值]], ZSOHSD058[行項目], ZSOHPP055[[#This Row],[行項目]])&gt;0, "Y", "")</f>
        <v/>
      </c>
      <c r="M3805" t="str">
        <f>IF(ZSOHPP055[[#This Row],[銷售訂單]]="", "", --ZSOHPP055[[#This Row],[銷售訂單]])</f>
        <v/>
      </c>
    </row>
    <row r="3806" spans="1:13">
      <c r="A3806"/>
      <c r="B3806"/>
      <c r="C3806"/>
      <c r="D3806"/>
      <c r="E3806"/>
      <c r="F3806"/>
      <c r="G3806"/>
      <c r="H3806"/>
      <c r="I3806"/>
      <c r="J3806"/>
      <c r="K3806"/>
      <c r="L3806" t="str">
        <f>IF(COUNTIFS(ZSOHSD058[订单号数值], ZSOHPP055[[#This Row],[订单号数值]], ZSOHSD058[行項目], ZSOHPP055[[#This Row],[行項目]])&gt;0, "Y", "")</f>
        <v/>
      </c>
      <c r="M3806" t="str">
        <f>IF(ZSOHPP055[[#This Row],[銷售訂單]]="", "", --ZSOHPP055[[#This Row],[銷售訂單]])</f>
        <v/>
      </c>
    </row>
    <row r="3807" spans="1:13">
      <c r="A3807"/>
      <c r="B3807"/>
      <c r="C3807"/>
      <c r="D3807"/>
      <c r="E3807"/>
      <c r="F3807"/>
      <c r="G3807"/>
      <c r="H3807"/>
      <c r="I3807"/>
      <c r="J3807"/>
      <c r="K3807"/>
      <c r="L3807" t="str">
        <f>IF(COUNTIFS(ZSOHSD058[订单号数值], ZSOHPP055[[#This Row],[订单号数值]], ZSOHSD058[行項目], ZSOHPP055[[#This Row],[行項目]])&gt;0, "Y", "")</f>
        <v/>
      </c>
      <c r="M3807" t="str">
        <f>IF(ZSOHPP055[[#This Row],[銷售訂單]]="", "", --ZSOHPP055[[#This Row],[銷售訂單]])</f>
        <v/>
      </c>
    </row>
    <row r="3808" spans="1:13">
      <c r="A3808"/>
      <c r="B3808"/>
      <c r="C3808"/>
      <c r="D3808"/>
      <c r="E3808"/>
      <c r="F3808"/>
      <c r="G3808"/>
      <c r="H3808"/>
      <c r="I3808"/>
      <c r="J3808"/>
      <c r="K3808"/>
      <c r="L3808" t="str">
        <f>IF(COUNTIFS(ZSOHSD058[订单号数值], ZSOHPP055[[#This Row],[订单号数值]], ZSOHSD058[行項目], ZSOHPP055[[#This Row],[行項目]])&gt;0, "Y", "")</f>
        <v/>
      </c>
      <c r="M3808" t="str">
        <f>IF(ZSOHPP055[[#This Row],[銷售訂單]]="", "", --ZSOHPP055[[#This Row],[銷售訂單]])</f>
        <v/>
      </c>
    </row>
    <row r="3809" spans="1:13">
      <c r="A3809"/>
      <c r="B3809"/>
      <c r="C3809"/>
      <c r="D3809"/>
      <c r="E3809"/>
      <c r="F3809"/>
      <c r="G3809"/>
      <c r="H3809"/>
      <c r="I3809"/>
      <c r="J3809"/>
      <c r="K3809"/>
      <c r="L3809" t="str">
        <f>IF(COUNTIFS(ZSOHSD058[订单号数值], ZSOHPP055[[#This Row],[订单号数值]], ZSOHSD058[行項目], ZSOHPP055[[#This Row],[行項目]])&gt;0, "Y", "")</f>
        <v/>
      </c>
      <c r="M3809" t="str">
        <f>IF(ZSOHPP055[[#This Row],[銷售訂單]]="", "", --ZSOHPP055[[#This Row],[銷售訂單]])</f>
        <v/>
      </c>
    </row>
    <row r="3810" spans="1:13">
      <c r="A3810"/>
      <c r="B3810"/>
      <c r="C3810"/>
      <c r="D3810"/>
      <c r="E3810"/>
      <c r="F3810"/>
      <c r="G3810"/>
      <c r="H3810"/>
      <c r="I3810"/>
      <c r="J3810"/>
      <c r="K3810"/>
      <c r="L3810" t="str">
        <f>IF(COUNTIFS(ZSOHSD058[订单号数值], ZSOHPP055[[#This Row],[订单号数值]], ZSOHSD058[行項目], ZSOHPP055[[#This Row],[行項目]])&gt;0, "Y", "")</f>
        <v/>
      </c>
      <c r="M3810" t="str">
        <f>IF(ZSOHPP055[[#This Row],[銷售訂單]]="", "", --ZSOHPP055[[#This Row],[銷售訂單]])</f>
        <v/>
      </c>
    </row>
    <row r="3811" spans="1:13">
      <c r="A3811"/>
      <c r="B3811"/>
      <c r="C3811"/>
      <c r="D3811"/>
      <c r="E3811"/>
      <c r="F3811"/>
      <c r="G3811"/>
      <c r="H3811"/>
      <c r="I3811"/>
      <c r="J3811"/>
      <c r="K3811"/>
      <c r="L3811" t="str">
        <f>IF(COUNTIFS(ZSOHSD058[订单号数值], ZSOHPP055[[#This Row],[订单号数值]], ZSOHSD058[行項目], ZSOHPP055[[#This Row],[行項目]])&gt;0, "Y", "")</f>
        <v/>
      </c>
      <c r="M3811" t="str">
        <f>IF(ZSOHPP055[[#This Row],[銷售訂單]]="", "", --ZSOHPP055[[#This Row],[銷售訂單]])</f>
        <v/>
      </c>
    </row>
    <row r="3812" spans="1:13">
      <c r="A3812"/>
      <c r="B3812"/>
      <c r="C3812"/>
      <c r="D3812"/>
      <c r="E3812"/>
      <c r="F3812"/>
      <c r="G3812"/>
      <c r="H3812"/>
      <c r="I3812"/>
      <c r="J3812"/>
      <c r="K3812"/>
      <c r="L3812" t="str">
        <f>IF(COUNTIFS(ZSOHSD058[订单号数值], ZSOHPP055[[#This Row],[订单号数值]], ZSOHSD058[行項目], ZSOHPP055[[#This Row],[行項目]])&gt;0, "Y", "")</f>
        <v/>
      </c>
      <c r="M3812" t="str">
        <f>IF(ZSOHPP055[[#This Row],[銷售訂單]]="", "", --ZSOHPP055[[#This Row],[銷售訂單]])</f>
        <v/>
      </c>
    </row>
    <row r="3813" spans="1:13">
      <c r="A3813"/>
      <c r="B3813"/>
      <c r="C3813"/>
      <c r="D3813"/>
      <c r="E3813"/>
      <c r="F3813"/>
      <c r="G3813"/>
      <c r="H3813"/>
      <c r="I3813"/>
      <c r="J3813"/>
      <c r="K3813"/>
      <c r="L3813" t="str">
        <f>IF(COUNTIFS(ZSOHSD058[订单号数值], ZSOHPP055[[#This Row],[订单号数值]], ZSOHSD058[行項目], ZSOHPP055[[#This Row],[行項目]])&gt;0, "Y", "")</f>
        <v/>
      </c>
      <c r="M3813" t="str">
        <f>IF(ZSOHPP055[[#This Row],[銷售訂單]]="", "", --ZSOHPP055[[#This Row],[銷售訂單]])</f>
        <v/>
      </c>
    </row>
    <row r="3814" spans="1:13">
      <c r="A3814"/>
      <c r="B3814"/>
      <c r="C3814"/>
      <c r="D3814"/>
      <c r="E3814"/>
      <c r="F3814"/>
      <c r="G3814"/>
      <c r="H3814"/>
      <c r="I3814"/>
      <c r="J3814"/>
      <c r="K3814"/>
      <c r="L3814" t="str">
        <f>IF(COUNTIFS(ZSOHSD058[订单号数值], ZSOHPP055[[#This Row],[订单号数值]], ZSOHSD058[行項目], ZSOHPP055[[#This Row],[行項目]])&gt;0, "Y", "")</f>
        <v/>
      </c>
      <c r="M3814" t="str">
        <f>IF(ZSOHPP055[[#This Row],[銷售訂單]]="", "", --ZSOHPP055[[#This Row],[銷售訂單]])</f>
        <v/>
      </c>
    </row>
    <row r="3815" spans="1:13">
      <c r="A3815"/>
      <c r="B3815"/>
      <c r="C3815"/>
      <c r="D3815"/>
      <c r="E3815"/>
      <c r="F3815"/>
      <c r="G3815"/>
      <c r="H3815"/>
      <c r="I3815"/>
      <c r="J3815"/>
      <c r="K3815"/>
      <c r="L3815" t="str">
        <f>IF(COUNTIFS(ZSOHSD058[订单号数值], ZSOHPP055[[#This Row],[订单号数值]], ZSOHSD058[行項目], ZSOHPP055[[#This Row],[行項目]])&gt;0, "Y", "")</f>
        <v/>
      </c>
      <c r="M3815" t="str">
        <f>IF(ZSOHPP055[[#This Row],[銷售訂單]]="", "", --ZSOHPP055[[#This Row],[銷售訂單]])</f>
        <v/>
      </c>
    </row>
    <row r="3816" spans="1:13">
      <c r="A3816"/>
      <c r="B3816"/>
      <c r="C3816"/>
      <c r="D3816"/>
      <c r="E3816"/>
      <c r="F3816"/>
      <c r="G3816"/>
      <c r="H3816"/>
      <c r="I3816"/>
      <c r="J3816"/>
      <c r="K3816"/>
      <c r="L3816" t="str">
        <f>IF(COUNTIFS(ZSOHSD058[订单号数值], ZSOHPP055[[#This Row],[订单号数值]], ZSOHSD058[行項目], ZSOHPP055[[#This Row],[行項目]])&gt;0, "Y", "")</f>
        <v/>
      </c>
      <c r="M3816" t="str">
        <f>IF(ZSOHPP055[[#This Row],[銷售訂單]]="", "", --ZSOHPP055[[#This Row],[銷售訂單]])</f>
        <v/>
      </c>
    </row>
    <row r="3817" spans="1:13">
      <c r="A3817"/>
      <c r="B3817"/>
      <c r="C3817"/>
      <c r="D3817"/>
      <c r="E3817"/>
      <c r="F3817"/>
      <c r="G3817"/>
      <c r="H3817"/>
      <c r="I3817"/>
      <c r="J3817"/>
      <c r="K3817"/>
      <c r="L3817" t="str">
        <f>IF(COUNTIFS(ZSOHSD058[订单号数值], ZSOHPP055[[#This Row],[订单号数值]], ZSOHSD058[行項目], ZSOHPP055[[#This Row],[行項目]])&gt;0, "Y", "")</f>
        <v/>
      </c>
      <c r="M3817" t="str">
        <f>IF(ZSOHPP055[[#This Row],[銷售訂單]]="", "", --ZSOHPP055[[#This Row],[銷售訂單]])</f>
        <v/>
      </c>
    </row>
    <row r="3818" spans="1:13">
      <c r="A3818"/>
      <c r="B3818"/>
      <c r="C3818"/>
      <c r="D3818"/>
      <c r="E3818"/>
      <c r="F3818"/>
      <c r="G3818"/>
      <c r="H3818"/>
      <c r="I3818"/>
      <c r="J3818"/>
      <c r="K3818"/>
      <c r="L3818" t="str">
        <f>IF(COUNTIFS(ZSOHSD058[订单号数值], ZSOHPP055[[#This Row],[订单号数值]], ZSOHSD058[行項目], ZSOHPP055[[#This Row],[行項目]])&gt;0, "Y", "")</f>
        <v/>
      </c>
      <c r="M3818" t="str">
        <f>IF(ZSOHPP055[[#This Row],[銷售訂單]]="", "", --ZSOHPP055[[#This Row],[銷售訂單]])</f>
        <v/>
      </c>
    </row>
    <row r="3819" spans="1:13">
      <c r="A3819"/>
      <c r="B3819"/>
      <c r="C3819"/>
      <c r="D3819"/>
      <c r="E3819"/>
      <c r="F3819"/>
      <c r="G3819"/>
      <c r="H3819"/>
      <c r="I3819"/>
      <c r="J3819"/>
      <c r="K3819"/>
      <c r="L3819" t="str">
        <f>IF(COUNTIFS(ZSOHSD058[订单号数值], ZSOHPP055[[#This Row],[订单号数值]], ZSOHSD058[行項目], ZSOHPP055[[#This Row],[行項目]])&gt;0, "Y", "")</f>
        <v/>
      </c>
      <c r="M3819" t="str">
        <f>IF(ZSOHPP055[[#This Row],[銷售訂單]]="", "", --ZSOHPP055[[#This Row],[銷售訂單]])</f>
        <v/>
      </c>
    </row>
    <row r="3820" spans="1:13">
      <c r="A3820"/>
      <c r="B3820"/>
      <c r="C3820"/>
      <c r="D3820"/>
      <c r="E3820"/>
      <c r="F3820"/>
      <c r="G3820"/>
      <c r="H3820"/>
      <c r="I3820"/>
      <c r="J3820"/>
      <c r="K3820"/>
      <c r="L3820" t="str">
        <f>IF(COUNTIFS(ZSOHSD058[订单号数值], ZSOHPP055[[#This Row],[订单号数值]], ZSOHSD058[行項目], ZSOHPP055[[#This Row],[行項目]])&gt;0, "Y", "")</f>
        <v/>
      </c>
      <c r="M3820" t="str">
        <f>IF(ZSOHPP055[[#This Row],[銷售訂單]]="", "", --ZSOHPP055[[#This Row],[銷售訂單]])</f>
        <v/>
      </c>
    </row>
    <row r="3821" spans="1:13">
      <c r="A3821"/>
      <c r="B3821"/>
      <c r="C3821"/>
      <c r="D3821"/>
      <c r="E3821"/>
      <c r="F3821"/>
      <c r="G3821"/>
      <c r="H3821"/>
      <c r="I3821"/>
      <c r="J3821"/>
      <c r="K3821"/>
      <c r="L3821" t="str">
        <f>IF(COUNTIFS(ZSOHSD058[订单号数值], ZSOHPP055[[#This Row],[订单号数值]], ZSOHSD058[行項目], ZSOHPP055[[#This Row],[行項目]])&gt;0, "Y", "")</f>
        <v/>
      </c>
      <c r="M3821" t="str">
        <f>IF(ZSOHPP055[[#This Row],[銷售訂單]]="", "", --ZSOHPP055[[#This Row],[銷售訂單]])</f>
        <v/>
      </c>
    </row>
    <row r="3822" spans="1:13">
      <c r="A3822"/>
      <c r="B3822"/>
      <c r="C3822"/>
      <c r="D3822"/>
      <c r="E3822"/>
      <c r="F3822"/>
      <c r="G3822"/>
      <c r="H3822"/>
      <c r="I3822"/>
      <c r="J3822"/>
      <c r="K3822"/>
      <c r="L3822" t="str">
        <f>IF(COUNTIFS(ZSOHSD058[订单号数值], ZSOHPP055[[#This Row],[订单号数值]], ZSOHSD058[行項目], ZSOHPP055[[#This Row],[行項目]])&gt;0, "Y", "")</f>
        <v/>
      </c>
      <c r="M3822" t="str">
        <f>IF(ZSOHPP055[[#This Row],[銷售訂單]]="", "", --ZSOHPP055[[#This Row],[銷售訂單]])</f>
        <v/>
      </c>
    </row>
    <row r="3823" spans="1:13">
      <c r="A3823"/>
      <c r="B3823"/>
      <c r="C3823"/>
      <c r="D3823"/>
      <c r="E3823"/>
      <c r="F3823"/>
      <c r="G3823"/>
      <c r="H3823"/>
      <c r="I3823"/>
      <c r="J3823"/>
      <c r="K3823"/>
      <c r="L3823" t="str">
        <f>IF(COUNTIFS(ZSOHSD058[订单号数值], ZSOHPP055[[#This Row],[订单号数值]], ZSOHSD058[行項目], ZSOHPP055[[#This Row],[行項目]])&gt;0, "Y", "")</f>
        <v/>
      </c>
      <c r="M3823" t="str">
        <f>IF(ZSOHPP055[[#This Row],[銷售訂單]]="", "", --ZSOHPP055[[#This Row],[銷售訂單]])</f>
        <v/>
      </c>
    </row>
    <row r="3824" spans="1:13">
      <c r="A3824"/>
      <c r="B3824"/>
      <c r="C3824"/>
      <c r="D3824"/>
      <c r="E3824"/>
      <c r="F3824"/>
      <c r="G3824"/>
      <c r="H3824"/>
      <c r="I3824"/>
      <c r="J3824"/>
      <c r="K3824"/>
      <c r="L3824" t="str">
        <f>IF(COUNTIFS(ZSOHSD058[订单号数值], ZSOHPP055[[#This Row],[订单号数值]], ZSOHSD058[行項目], ZSOHPP055[[#This Row],[行項目]])&gt;0, "Y", "")</f>
        <v/>
      </c>
      <c r="M3824" t="str">
        <f>IF(ZSOHPP055[[#This Row],[銷售訂單]]="", "", --ZSOHPP055[[#This Row],[銷售訂單]])</f>
        <v/>
      </c>
    </row>
    <row r="3825" spans="1:13">
      <c r="A3825"/>
      <c r="B3825"/>
      <c r="C3825"/>
      <c r="D3825"/>
      <c r="E3825"/>
      <c r="F3825"/>
      <c r="G3825"/>
      <c r="H3825"/>
      <c r="I3825"/>
      <c r="J3825"/>
      <c r="K3825"/>
      <c r="L3825" t="str">
        <f>IF(COUNTIFS(ZSOHSD058[订单号数值], ZSOHPP055[[#This Row],[订单号数值]], ZSOHSD058[行項目], ZSOHPP055[[#This Row],[行項目]])&gt;0, "Y", "")</f>
        <v/>
      </c>
      <c r="M3825" t="str">
        <f>IF(ZSOHPP055[[#This Row],[銷售訂單]]="", "", --ZSOHPP055[[#This Row],[銷售訂單]])</f>
        <v/>
      </c>
    </row>
    <row r="3826" spans="1:13">
      <c r="A3826"/>
      <c r="B3826"/>
      <c r="C3826"/>
      <c r="D3826"/>
      <c r="E3826"/>
      <c r="F3826"/>
      <c r="G3826"/>
      <c r="H3826"/>
      <c r="I3826"/>
      <c r="J3826"/>
      <c r="K3826"/>
      <c r="L3826" t="str">
        <f>IF(COUNTIFS(ZSOHSD058[订单号数值], ZSOHPP055[[#This Row],[订单号数值]], ZSOHSD058[行項目], ZSOHPP055[[#This Row],[行項目]])&gt;0, "Y", "")</f>
        <v/>
      </c>
      <c r="M3826" t="str">
        <f>IF(ZSOHPP055[[#This Row],[銷售訂單]]="", "", --ZSOHPP055[[#This Row],[銷售訂單]])</f>
        <v/>
      </c>
    </row>
    <row r="3827" spans="1:13">
      <c r="A3827"/>
      <c r="B3827"/>
      <c r="C3827"/>
      <c r="D3827"/>
      <c r="E3827"/>
      <c r="F3827"/>
      <c r="G3827"/>
      <c r="H3827"/>
      <c r="I3827"/>
      <c r="J3827"/>
      <c r="K3827"/>
      <c r="L3827" t="str">
        <f>IF(COUNTIFS(ZSOHSD058[订单号数值], ZSOHPP055[[#This Row],[订单号数值]], ZSOHSD058[行項目], ZSOHPP055[[#This Row],[行項目]])&gt;0, "Y", "")</f>
        <v/>
      </c>
      <c r="M3827" t="str">
        <f>IF(ZSOHPP055[[#This Row],[銷售訂單]]="", "", --ZSOHPP055[[#This Row],[銷售訂單]])</f>
        <v/>
      </c>
    </row>
    <row r="3828" spans="1:13">
      <c r="A3828"/>
      <c r="B3828"/>
      <c r="C3828"/>
      <c r="D3828"/>
      <c r="E3828"/>
      <c r="F3828"/>
      <c r="G3828"/>
      <c r="H3828"/>
      <c r="I3828"/>
      <c r="J3828"/>
      <c r="K3828"/>
      <c r="L3828" t="str">
        <f>IF(COUNTIFS(ZSOHSD058[订单号数值], ZSOHPP055[[#This Row],[订单号数值]], ZSOHSD058[行項目], ZSOHPP055[[#This Row],[行項目]])&gt;0, "Y", "")</f>
        <v/>
      </c>
      <c r="M3828" t="str">
        <f>IF(ZSOHPP055[[#This Row],[銷售訂單]]="", "", --ZSOHPP055[[#This Row],[銷售訂單]])</f>
        <v/>
      </c>
    </row>
    <row r="3829" spans="1:13">
      <c r="A3829"/>
      <c r="B3829"/>
      <c r="C3829"/>
      <c r="D3829"/>
      <c r="E3829"/>
      <c r="F3829"/>
      <c r="G3829"/>
      <c r="H3829"/>
      <c r="I3829"/>
      <c r="J3829"/>
      <c r="K3829"/>
      <c r="L3829" t="str">
        <f>IF(COUNTIFS(ZSOHSD058[订单号数值], ZSOHPP055[[#This Row],[订单号数值]], ZSOHSD058[行項目], ZSOHPP055[[#This Row],[行項目]])&gt;0, "Y", "")</f>
        <v/>
      </c>
      <c r="M3829" t="str">
        <f>IF(ZSOHPP055[[#This Row],[銷售訂單]]="", "", --ZSOHPP055[[#This Row],[銷售訂單]])</f>
        <v/>
      </c>
    </row>
    <row r="3830" spans="1:13">
      <c r="A3830"/>
      <c r="B3830"/>
      <c r="C3830"/>
      <c r="D3830"/>
      <c r="E3830"/>
      <c r="F3830"/>
      <c r="G3830"/>
      <c r="H3830"/>
      <c r="I3830"/>
      <c r="J3830"/>
      <c r="K3830"/>
      <c r="L3830" t="str">
        <f>IF(COUNTIFS(ZSOHSD058[订单号数值], ZSOHPP055[[#This Row],[订单号数值]], ZSOHSD058[行項目], ZSOHPP055[[#This Row],[行項目]])&gt;0, "Y", "")</f>
        <v/>
      </c>
      <c r="M3830" t="str">
        <f>IF(ZSOHPP055[[#This Row],[銷售訂單]]="", "", --ZSOHPP055[[#This Row],[銷售訂單]])</f>
        <v/>
      </c>
    </row>
    <row r="3831" spans="1:13">
      <c r="A3831"/>
      <c r="B3831"/>
      <c r="C3831"/>
      <c r="D3831"/>
      <c r="E3831"/>
      <c r="F3831"/>
      <c r="G3831"/>
      <c r="H3831"/>
      <c r="I3831"/>
      <c r="J3831"/>
      <c r="K3831"/>
      <c r="L3831" t="str">
        <f>IF(COUNTIFS(ZSOHSD058[订单号数值], ZSOHPP055[[#This Row],[订单号数值]], ZSOHSD058[行項目], ZSOHPP055[[#This Row],[行項目]])&gt;0, "Y", "")</f>
        <v/>
      </c>
      <c r="M3831" t="str">
        <f>IF(ZSOHPP055[[#This Row],[銷售訂單]]="", "", --ZSOHPP055[[#This Row],[銷售訂單]])</f>
        <v/>
      </c>
    </row>
    <row r="3832" spans="1:13">
      <c r="A3832"/>
      <c r="B3832"/>
      <c r="C3832"/>
      <c r="D3832"/>
      <c r="E3832"/>
      <c r="F3832"/>
      <c r="G3832"/>
      <c r="H3832"/>
      <c r="I3832"/>
      <c r="J3832"/>
      <c r="K3832"/>
      <c r="L3832" t="str">
        <f>IF(COUNTIFS(ZSOHSD058[订单号数值], ZSOHPP055[[#This Row],[订单号数值]], ZSOHSD058[行項目], ZSOHPP055[[#This Row],[行項目]])&gt;0, "Y", "")</f>
        <v/>
      </c>
      <c r="M3832" t="str">
        <f>IF(ZSOHPP055[[#This Row],[銷售訂單]]="", "", --ZSOHPP055[[#This Row],[銷售訂單]])</f>
        <v/>
      </c>
    </row>
    <row r="3833" spans="1:13">
      <c r="A3833"/>
      <c r="B3833"/>
      <c r="C3833"/>
      <c r="D3833"/>
      <c r="E3833"/>
      <c r="F3833"/>
      <c r="G3833"/>
      <c r="H3833"/>
      <c r="I3833"/>
      <c r="J3833"/>
      <c r="K3833"/>
      <c r="L3833" t="str">
        <f>IF(COUNTIFS(ZSOHSD058[订单号数值], ZSOHPP055[[#This Row],[订单号数值]], ZSOHSD058[行項目], ZSOHPP055[[#This Row],[行項目]])&gt;0, "Y", "")</f>
        <v/>
      </c>
      <c r="M3833" t="str">
        <f>IF(ZSOHPP055[[#This Row],[銷售訂單]]="", "", --ZSOHPP055[[#This Row],[銷售訂單]])</f>
        <v/>
      </c>
    </row>
    <row r="3834" spans="1:13">
      <c r="A3834"/>
      <c r="B3834"/>
      <c r="C3834"/>
      <c r="D3834"/>
      <c r="E3834"/>
      <c r="F3834"/>
      <c r="G3834"/>
      <c r="H3834"/>
      <c r="I3834"/>
      <c r="J3834"/>
      <c r="K3834"/>
      <c r="L3834" t="str">
        <f>IF(COUNTIFS(ZSOHSD058[订单号数值], ZSOHPP055[[#This Row],[订单号数值]], ZSOHSD058[行項目], ZSOHPP055[[#This Row],[行項目]])&gt;0, "Y", "")</f>
        <v/>
      </c>
      <c r="M3834" t="str">
        <f>IF(ZSOHPP055[[#This Row],[銷售訂單]]="", "", --ZSOHPP055[[#This Row],[銷售訂單]])</f>
        <v/>
      </c>
    </row>
    <row r="3835" spans="1:13">
      <c r="A3835"/>
      <c r="B3835"/>
      <c r="C3835"/>
      <c r="D3835"/>
      <c r="E3835"/>
      <c r="F3835"/>
      <c r="G3835"/>
      <c r="H3835"/>
      <c r="I3835"/>
      <c r="J3835"/>
      <c r="K3835"/>
      <c r="L3835" t="str">
        <f>IF(COUNTIFS(ZSOHSD058[订单号数值], ZSOHPP055[[#This Row],[订单号数值]], ZSOHSD058[行項目], ZSOHPP055[[#This Row],[行項目]])&gt;0, "Y", "")</f>
        <v/>
      </c>
      <c r="M3835" t="str">
        <f>IF(ZSOHPP055[[#This Row],[銷售訂單]]="", "", --ZSOHPP055[[#This Row],[銷售訂單]])</f>
        <v/>
      </c>
    </row>
    <row r="3836" spans="1:13">
      <c r="A3836"/>
      <c r="B3836"/>
      <c r="C3836"/>
      <c r="D3836"/>
      <c r="E3836"/>
      <c r="F3836"/>
      <c r="G3836"/>
      <c r="H3836"/>
      <c r="I3836"/>
      <c r="J3836"/>
      <c r="K3836"/>
      <c r="L3836" t="str">
        <f>IF(COUNTIFS(ZSOHSD058[订单号数值], ZSOHPP055[[#This Row],[订单号数值]], ZSOHSD058[行項目], ZSOHPP055[[#This Row],[行項目]])&gt;0, "Y", "")</f>
        <v/>
      </c>
      <c r="M3836" t="str">
        <f>IF(ZSOHPP055[[#This Row],[銷售訂單]]="", "", --ZSOHPP055[[#This Row],[銷售訂單]])</f>
        <v/>
      </c>
    </row>
    <row r="3837" spans="1:13">
      <c r="A3837"/>
      <c r="B3837"/>
      <c r="C3837"/>
      <c r="D3837"/>
      <c r="E3837"/>
      <c r="F3837"/>
      <c r="G3837"/>
      <c r="H3837"/>
      <c r="I3837"/>
      <c r="J3837"/>
      <c r="K3837"/>
      <c r="L3837" t="str">
        <f>IF(COUNTIFS(ZSOHSD058[订单号数值], ZSOHPP055[[#This Row],[订单号数值]], ZSOHSD058[行項目], ZSOHPP055[[#This Row],[行項目]])&gt;0, "Y", "")</f>
        <v/>
      </c>
      <c r="M3837" t="str">
        <f>IF(ZSOHPP055[[#This Row],[銷售訂單]]="", "", --ZSOHPP055[[#This Row],[銷售訂單]])</f>
        <v/>
      </c>
    </row>
    <row r="3838" spans="1:13">
      <c r="A3838"/>
      <c r="B3838"/>
      <c r="C3838"/>
      <c r="D3838"/>
      <c r="E3838"/>
      <c r="F3838"/>
      <c r="G3838"/>
      <c r="H3838"/>
      <c r="I3838"/>
      <c r="J3838"/>
      <c r="K3838"/>
      <c r="L3838" t="str">
        <f>IF(COUNTIFS(ZSOHSD058[订单号数值], ZSOHPP055[[#This Row],[订单号数值]], ZSOHSD058[行項目], ZSOHPP055[[#This Row],[行項目]])&gt;0, "Y", "")</f>
        <v/>
      </c>
      <c r="M3838" t="str">
        <f>IF(ZSOHPP055[[#This Row],[銷售訂單]]="", "", --ZSOHPP055[[#This Row],[銷售訂單]])</f>
        <v/>
      </c>
    </row>
    <row r="3839" spans="1:13">
      <c r="A3839"/>
      <c r="B3839"/>
      <c r="C3839"/>
      <c r="D3839"/>
      <c r="E3839"/>
      <c r="F3839"/>
      <c r="G3839"/>
      <c r="H3839"/>
      <c r="I3839"/>
      <c r="J3839"/>
      <c r="K3839"/>
      <c r="L3839" t="str">
        <f>IF(COUNTIFS(ZSOHSD058[订单号数值], ZSOHPP055[[#This Row],[订单号数值]], ZSOHSD058[行項目], ZSOHPP055[[#This Row],[行項目]])&gt;0, "Y", "")</f>
        <v/>
      </c>
      <c r="M3839" t="str">
        <f>IF(ZSOHPP055[[#This Row],[銷售訂單]]="", "", --ZSOHPP055[[#This Row],[銷售訂單]])</f>
        <v/>
      </c>
    </row>
    <row r="3840" spans="1:13">
      <c r="A3840"/>
      <c r="B3840"/>
      <c r="C3840"/>
      <c r="D3840"/>
      <c r="E3840"/>
      <c r="F3840"/>
      <c r="G3840"/>
      <c r="H3840"/>
      <c r="I3840"/>
      <c r="J3840"/>
      <c r="K3840"/>
      <c r="L3840" t="str">
        <f>IF(COUNTIFS(ZSOHSD058[订单号数值], ZSOHPP055[[#This Row],[订单号数值]], ZSOHSD058[行項目], ZSOHPP055[[#This Row],[行項目]])&gt;0, "Y", "")</f>
        <v/>
      </c>
      <c r="M3840" t="str">
        <f>IF(ZSOHPP055[[#This Row],[銷售訂單]]="", "", --ZSOHPP055[[#This Row],[銷售訂單]])</f>
        <v/>
      </c>
    </row>
    <row r="3841" spans="1:13">
      <c r="A3841"/>
      <c r="B3841"/>
      <c r="C3841"/>
      <c r="D3841"/>
      <c r="E3841"/>
      <c r="F3841"/>
      <c r="G3841"/>
      <c r="H3841"/>
      <c r="I3841"/>
      <c r="J3841"/>
      <c r="K3841"/>
      <c r="L3841" t="str">
        <f>IF(COUNTIFS(ZSOHSD058[订单号数值], ZSOHPP055[[#This Row],[订单号数值]], ZSOHSD058[行項目], ZSOHPP055[[#This Row],[行項目]])&gt;0, "Y", "")</f>
        <v/>
      </c>
      <c r="M3841" t="str">
        <f>IF(ZSOHPP055[[#This Row],[銷售訂單]]="", "", --ZSOHPP055[[#This Row],[銷售訂單]])</f>
        <v/>
      </c>
    </row>
    <row r="3842" spans="1:13">
      <c r="A3842"/>
      <c r="B3842"/>
      <c r="C3842"/>
      <c r="D3842"/>
      <c r="E3842"/>
      <c r="F3842"/>
      <c r="G3842"/>
      <c r="H3842"/>
      <c r="I3842"/>
      <c r="J3842"/>
      <c r="K3842"/>
      <c r="L3842" t="str">
        <f>IF(COUNTIFS(ZSOHSD058[订单号数值], ZSOHPP055[[#This Row],[订单号数值]], ZSOHSD058[行項目], ZSOHPP055[[#This Row],[行項目]])&gt;0, "Y", "")</f>
        <v/>
      </c>
      <c r="M3842" t="str">
        <f>IF(ZSOHPP055[[#This Row],[銷售訂單]]="", "", --ZSOHPP055[[#This Row],[銷售訂單]])</f>
        <v/>
      </c>
    </row>
    <row r="3843" spans="1:13">
      <c r="A3843"/>
      <c r="B3843"/>
      <c r="C3843"/>
      <c r="D3843"/>
      <c r="E3843"/>
      <c r="F3843"/>
      <c r="G3843"/>
      <c r="H3843"/>
      <c r="I3843"/>
      <c r="J3843"/>
      <c r="K3843"/>
      <c r="L3843" t="str">
        <f>IF(COUNTIFS(ZSOHSD058[订单号数值], ZSOHPP055[[#This Row],[订单号数值]], ZSOHSD058[行項目], ZSOHPP055[[#This Row],[行項目]])&gt;0, "Y", "")</f>
        <v/>
      </c>
      <c r="M3843" t="str">
        <f>IF(ZSOHPP055[[#This Row],[銷售訂單]]="", "", --ZSOHPP055[[#This Row],[銷售訂單]])</f>
        <v/>
      </c>
    </row>
    <row r="3844" spans="1:13">
      <c r="A3844"/>
      <c r="B3844"/>
      <c r="C3844"/>
      <c r="D3844"/>
      <c r="E3844"/>
      <c r="F3844"/>
      <c r="G3844"/>
      <c r="H3844"/>
      <c r="I3844"/>
      <c r="J3844"/>
      <c r="K3844"/>
      <c r="L3844" t="str">
        <f>IF(COUNTIFS(ZSOHSD058[订单号数值], ZSOHPP055[[#This Row],[订单号数值]], ZSOHSD058[行項目], ZSOHPP055[[#This Row],[行項目]])&gt;0, "Y", "")</f>
        <v/>
      </c>
      <c r="M3844" t="str">
        <f>IF(ZSOHPP055[[#This Row],[銷售訂單]]="", "", --ZSOHPP055[[#This Row],[銷售訂單]])</f>
        <v/>
      </c>
    </row>
    <row r="3845" spans="1:13">
      <c r="A3845"/>
      <c r="B3845"/>
      <c r="C3845"/>
      <c r="D3845"/>
      <c r="E3845"/>
      <c r="F3845"/>
      <c r="G3845"/>
      <c r="H3845"/>
      <c r="I3845"/>
      <c r="J3845"/>
      <c r="K3845"/>
      <c r="L3845" t="str">
        <f>IF(COUNTIFS(ZSOHSD058[订单号数值], ZSOHPP055[[#This Row],[订单号数值]], ZSOHSD058[行項目], ZSOHPP055[[#This Row],[行項目]])&gt;0, "Y", "")</f>
        <v/>
      </c>
      <c r="M3845" t="str">
        <f>IF(ZSOHPP055[[#This Row],[銷售訂單]]="", "", --ZSOHPP055[[#This Row],[銷售訂單]])</f>
        <v/>
      </c>
    </row>
    <row r="3846" spans="1:13">
      <c r="A3846"/>
      <c r="B3846"/>
      <c r="C3846"/>
      <c r="D3846"/>
      <c r="E3846"/>
      <c r="F3846"/>
      <c r="G3846"/>
      <c r="H3846"/>
      <c r="I3846"/>
      <c r="J3846"/>
      <c r="K3846"/>
      <c r="L3846" t="str">
        <f>IF(COUNTIFS(ZSOHSD058[订单号数值], ZSOHPP055[[#This Row],[订单号数值]], ZSOHSD058[行項目], ZSOHPP055[[#This Row],[行項目]])&gt;0, "Y", "")</f>
        <v/>
      </c>
      <c r="M3846" t="str">
        <f>IF(ZSOHPP055[[#This Row],[銷售訂單]]="", "", --ZSOHPP055[[#This Row],[銷售訂單]])</f>
        <v/>
      </c>
    </row>
    <row r="3847" spans="1:13">
      <c r="A3847"/>
      <c r="B3847"/>
      <c r="C3847"/>
      <c r="D3847"/>
      <c r="E3847"/>
      <c r="F3847"/>
      <c r="G3847"/>
      <c r="H3847"/>
      <c r="I3847"/>
      <c r="J3847"/>
      <c r="K3847"/>
      <c r="L3847" t="str">
        <f>IF(COUNTIFS(ZSOHSD058[订单号数值], ZSOHPP055[[#This Row],[订单号数值]], ZSOHSD058[行項目], ZSOHPP055[[#This Row],[行項目]])&gt;0, "Y", "")</f>
        <v/>
      </c>
      <c r="M3847" t="str">
        <f>IF(ZSOHPP055[[#This Row],[銷售訂單]]="", "", --ZSOHPP055[[#This Row],[銷售訂單]])</f>
        <v/>
      </c>
    </row>
    <row r="3848" spans="1:13">
      <c r="A3848"/>
      <c r="B3848"/>
      <c r="C3848"/>
      <c r="D3848"/>
      <c r="E3848"/>
      <c r="F3848"/>
      <c r="G3848"/>
      <c r="H3848"/>
      <c r="I3848"/>
      <c r="J3848"/>
      <c r="K3848"/>
      <c r="L3848" t="str">
        <f>IF(COUNTIFS(ZSOHSD058[订单号数值], ZSOHPP055[[#This Row],[订单号数值]], ZSOHSD058[行項目], ZSOHPP055[[#This Row],[行項目]])&gt;0, "Y", "")</f>
        <v/>
      </c>
      <c r="M3848" t="str">
        <f>IF(ZSOHPP055[[#This Row],[銷售訂單]]="", "", --ZSOHPP055[[#This Row],[銷售訂單]])</f>
        <v/>
      </c>
    </row>
    <row r="3849" spans="1:13">
      <c r="A3849"/>
      <c r="B3849"/>
      <c r="C3849"/>
      <c r="D3849"/>
      <c r="E3849"/>
      <c r="F3849"/>
      <c r="G3849"/>
      <c r="H3849"/>
      <c r="I3849"/>
      <c r="J3849"/>
      <c r="K3849"/>
      <c r="L3849" t="str">
        <f>IF(COUNTIFS(ZSOHSD058[订单号数值], ZSOHPP055[[#This Row],[订单号数值]], ZSOHSD058[行項目], ZSOHPP055[[#This Row],[行項目]])&gt;0, "Y", "")</f>
        <v/>
      </c>
      <c r="M3849" t="str">
        <f>IF(ZSOHPP055[[#This Row],[銷售訂單]]="", "", --ZSOHPP055[[#This Row],[銷售訂單]])</f>
        <v/>
      </c>
    </row>
    <row r="3850" spans="1:13">
      <c r="A3850"/>
      <c r="B3850"/>
      <c r="C3850"/>
      <c r="D3850"/>
      <c r="E3850"/>
      <c r="F3850"/>
      <c r="G3850"/>
      <c r="H3850"/>
      <c r="I3850"/>
      <c r="J3850"/>
      <c r="K3850"/>
      <c r="L3850" t="str">
        <f>IF(COUNTIFS(ZSOHSD058[订单号数值], ZSOHPP055[[#This Row],[订单号数值]], ZSOHSD058[行項目], ZSOHPP055[[#This Row],[行項目]])&gt;0, "Y", "")</f>
        <v/>
      </c>
      <c r="M3850" t="str">
        <f>IF(ZSOHPP055[[#This Row],[銷售訂單]]="", "", --ZSOHPP055[[#This Row],[銷售訂單]])</f>
        <v/>
      </c>
    </row>
    <row r="3851" spans="1:13">
      <c r="A3851"/>
      <c r="B3851"/>
      <c r="C3851"/>
      <c r="D3851"/>
      <c r="E3851"/>
      <c r="F3851"/>
      <c r="G3851"/>
      <c r="H3851"/>
      <c r="I3851"/>
      <c r="J3851"/>
      <c r="K3851"/>
      <c r="L3851" t="str">
        <f>IF(COUNTIFS(ZSOHSD058[订单号数值], ZSOHPP055[[#This Row],[订单号数值]], ZSOHSD058[行項目], ZSOHPP055[[#This Row],[行項目]])&gt;0, "Y", "")</f>
        <v/>
      </c>
      <c r="M3851" t="str">
        <f>IF(ZSOHPP055[[#This Row],[銷售訂單]]="", "", --ZSOHPP055[[#This Row],[銷售訂單]])</f>
        <v/>
      </c>
    </row>
    <row r="3852" spans="1:13">
      <c r="A3852"/>
      <c r="B3852"/>
      <c r="C3852"/>
      <c r="D3852"/>
      <c r="E3852"/>
      <c r="F3852"/>
      <c r="G3852"/>
      <c r="H3852"/>
      <c r="I3852"/>
      <c r="J3852"/>
      <c r="K3852"/>
      <c r="L3852" t="str">
        <f>IF(COUNTIFS(ZSOHSD058[订单号数值], ZSOHPP055[[#This Row],[订单号数值]], ZSOHSD058[行項目], ZSOHPP055[[#This Row],[行項目]])&gt;0, "Y", "")</f>
        <v/>
      </c>
      <c r="M3852" t="str">
        <f>IF(ZSOHPP055[[#This Row],[銷售訂單]]="", "", --ZSOHPP055[[#This Row],[銷售訂單]])</f>
        <v/>
      </c>
    </row>
    <row r="3853" spans="1:13">
      <c r="A3853"/>
      <c r="B3853"/>
      <c r="C3853"/>
      <c r="D3853"/>
      <c r="E3853"/>
      <c r="F3853"/>
      <c r="G3853"/>
      <c r="H3853"/>
      <c r="I3853"/>
      <c r="J3853"/>
      <c r="K3853"/>
      <c r="L3853" t="str">
        <f>IF(COUNTIFS(ZSOHSD058[订单号数值], ZSOHPP055[[#This Row],[订单号数值]], ZSOHSD058[行項目], ZSOHPP055[[#This Row],[行項目]])&gt;0, "Y", "")</f>
        <v/>
      </c>
      <c r="M3853" t="str">
        <f>IF(ZSOHPP055[[#This Row],[銷售訂單]]="", "", --ZSOHPP055[[#This Row],[銷售訂單]])</f>
        <v/>
      </c>
    </row>
    <row r="3854" spans="1:13">
      <c r="A3854"/>
      <c r="B3854"/>
      <c r="C3854"/>
      <c r="D3854"/>
      <c r="E3854"/>
      <c r="F3854"/>
      <c r="G3854"/>
      <c r="H3854"/>
      <c r="I3854"/>
      <c r="J3854"/>
      <c r="K3854"/>
      <c r="L3854" t="str">
        <f>IF(COUNTIFS(ZSOHSD058[订单号数值], ZSOHPP055[[#This Row],[订单号数值]], ZSOHSD058[行項目], ZSOHPP055[[#This Row],[行項目]])&gt;0, "Y", "")</f>
        <v/>
      </c>
      <c r="M3854" t="str">
        <f>IF(ZSOHPP055[[#This Row],[銷售訂單]]="", "", --ZSOHPP055[[#This Row],[銷售訂單]])</f>
        <v/>
      </c>
    </row>
    <row r="3855" spans="1:13">
      <c r="A3855"/>
      <c r="B3855"/>
      <c r="C3855"/>
      <c r="D3855"/>
      <c r="E3855"/>
      <c r="F3855"/>
      <c r="G3855"/>
      <c r="H3855"/>
      <c r="I3855"/>
      <c r="J3855"/>
      <c r="K3855"/>
      <c r="L3855" t="str">
        <f>IF(COUNTIFS(ZSOHSD058[订单号数值], ZSOHPP055[[#This Row],[订单号数值]], ZSOHSD058[行項目], ZSOHPP055[[#This Row],[行項目]])&gt;0, "Y", "")</f>
        <v/>
      </c>
      <c r="M3855" t="str">
        <f>IF(ZSOHPP055[[#This Row],[銷售訂單]]="", "", --ZSOHPP055[[#This Row],[銷售訂單]])</f>
        <v/>
      </c>
    </row>
    <row r="3856" spans="1:13">
      <c r="A3856"/>
      <c r="B3856"/>
      <c r="C3856"/>
      <c r="D3856"/>
      <c r="E3856"/>
      <c r="F3856"/>
      <c r="G3856"/>
      <c r="H3856"/>
      <c r="I3856"/>
      <c r="J3856"/>
      <c r="K3856"/>
      <c r="L3856" t="str">
        <f>IF(COUNTIFS(ZSOHSD058[订单号数值], ZSOHPP055[[#This Row],[订单号数值]], ZSOHSD058[行項目], ZSOHPP055[[#This Row],[行項目]])&gt;0, "Y", "")</f>
        <v/>
      </c>
      <c r="M3856" t="str">
        <f>IF(ZSOHPP055[[#This Row],[銷售訂單]]="", "", --ZSOHPP055[[#This Row],[銷售訂單]])</f>
        <v/>
      </c>
    </row>
    <row r="3857" spans="1:13">
      <c r="A3857"/>
      <c r="B3857"/>
      <c r="C3857"/>
      <c r="D3857"/>
      <c r="E3857"/>
      <c r="F3857"/>
      <c r="G3857"/>
      <c r="H3857"/>
      <c r="I3857"/>
      <c r="J3857"/>
      <c r="K3857"/>
      <c r="L3857" t="str">
        <f>IF(COUNTIFS(ZSOHSD058[订单号数值], ZSOHPP055[[#This Row],[订单号数值]], ZSOHSD058[行項目], ZSOHPP055[[#This Row],[行項目]])&gt;0, "Y", "")</f>
        <v/>
      </c>
      <c r="M3857" t="str">
        <f>IF(ZSOHPP055[[#This Row],[銷售訂單]]="", "", --ZSOHPP055[[#This Row],[銷售訂單]])</f>
        <v/>
      </c>
    </row>
    <row r="3858" spans="1:13">
      <c r="A3858"/>
      <c r="B3858"/>
      <c r="C3858"/>
      <c r="D3858"/>
      <c r="E3858"/>
      <c r="F3858"/>
      <c r="G3858"/>
      <c r="H3858"/>
      <c r="I3858"/>
      <c r="J3858"/>
      <c r="K3858"/>
      <c r="L3858" t="str">
        <f>IF(COUNTIFS(ZSOHSD058[订单号数值], ZSOHPP055[[#This Row],[订单号数值]], ZSOHSD058[行項目], ZSOHPP055[[#This Row],[行項目]])&gt;0, "Y", "")</f>
        <v/>
      </c>
      <c r="M3858" t="str">
        <f>IF(ZSOHPP055[[#This Row],[銷售訂單]]="", "", --ZSOHPP055[[#This Row],[銷售訂單]])</f>
        <v/>
      </c>
    </row>
    <row r="3859" spans="1:13">
      <c r="A3859"/>
      <c r="B3859"/>
      <c r="C3859"/>
      <c r="D3859"/>
      <c r="E3859"/>
      <c r="F3859"/>
      <c r="G3859"/>
      <c r="H3859"/>
      <c r="I3859"/>
      <c r="J3859"/>
      <c r="K3859"/>
      <c r="L3859" t="str">
        <f>IF(COUNTIFS(ZSOHSD058[订单号数值], ZSOHPP055[[#This Row],[订单号数值]], ZSOHSD058[行項目], ZSOHPP055[[#This Row],[行項目]])&gt;0, "Y", "")</f>
        <v/>
      </c>
      <c r="M3859" t="str">
        <f>IF(ZSOHPP055[[#This Row],[銷售訂單]]="", "", --ZSOHPP055[[#This Row],[銷售訂單]])</f>
        <v/>
      </c>
    </row>
    <row r="3860" spans="1:13">
      <c r="A3860"/>
      <c r="B3860"/>
      <c r="C3860"/>
      <c r="D3860"/>
      <c r="E3860"/>
      <c r="F3860"/>
      <c r="G3860"/>
      <c r="H3860"/>
      <c r="I3860"/>
      <c r="J3860"/>
      <c r="K3860"/>
      <c r="L3860" t="str">
        <f>IF(COUNTIFS(ZSOHSD058[订单号数值], ZSOHPP055[[#This Row],[订单号数值]], ZSOHSD058[行項目], ZSOHPP055[[#This Row],[行項目]])&gt;0, "Y", "")</f>
        <v/>
      </c>
      <c r="M3860" t="str">
        <f>IF(ZSOHPP055[[#This Row],[銷售訂單]]="", "", --ZSOHPP055[[#This Row],[銷售訂單]])</f>
        <v/>
      </c>
    </row>
    <row r="3861" spans="1:13">
      <c r="A3861"/>
      <c r="B3861"/>
      <c r="C3861"/>
      <c r="D3861"/>
      <c r="E3861"/>
      <c r="F3861"/>
      <c r="G3861"/>
      <c r="H3861"/>
      <c r="I3861"/>
      <c r="J3861"/>
      <c r="K3861"/>
      <c r="L3861" t="str">
        <f>IF(COUNTIFS(ZSOHSD058[订单号数值], ZSOHPP055[[#This Row],[订单号数值]], ZSOHSD058[行項目], ZSOHPP055[[#This Row],[行項目]])&gt;0, "Y", "")</f>
        <v/>
      </c>
      <c r="M3861" t="str">
        <f>IF(ZSOHPP055[[#This Row],[銷售訂單]]="", "", --ZSOHPP055[[#This Row],[銷售訂單]])</f>
        <v/>
      </c>
    </row>
    <row r="3862" spans="1:13">
      <c r="A3862"/>
      <c r="B3862"/>
      <c r="C3862"/>
      <c r="D3862"/>
      <c r="E3862"/>
      <c r="F3862"/>
      <c r="G3862"/>
      <c r="H3862"/>
      <c r="I3862"/>
      <c r="J3862"/>
      <c r="K3862"/>
      <c r="L3862" t="str">
        <f>IF(COUNTIFS(ZSOHSD058[订单号数值], ZSOHPP055[[#This Row],[订单号数值]], ZSOHSD058[行項目], ZSOHPP055[[#This Row],[行項目]])&gt;0, "Y", "")</f>
        <v/>
      </c>
      <c r="M3862" t="str">
        <f>IF(ZSOHPP055[[#This Row],[銷售訂單]]="", "", --ZSOHPP055[[#This Row],[銷售訂單]])</f>
        <v/>
      </c>
    </row>
    <row r="3863" spans="1:13">
      <c r="A3863"/>
      <c r="B3863"/>
      <c r="C3863"/>
      <c r="D3863"/>
      <c r="E3863"/>
      <c r="F3863"/>
      <c r="G3863"/>
      <c r="H3863"/>
      <c r="I3863"/>
      <c r="J3863"/>
      <c r="K3863"/>
      <c r="L3863" t="str">
        <f>IF(COUNTIFS(ZSOHSD058[订单号数值], ZSOHPP055[[#This Row],[订单号数值]], ZSOHSD058[行項目], ZSOHPP055[[#This Row],[行項目]])&gt;0, "Y", "")</f>
        <v/>
      </c>
      <c r="M3863" t="str">
        <f>IF(ZSOHPP055[[#This Row],[銷售訂單]]="", "", --ZSOHPP055[[#This Row],[銷售訂單]])</f>
        <v/>
      </c>
    </row>
    <row r="3864" spans="1:13">
      <c r="A3864"/>
      <c r="B3864"/>
      <c r="C3864"/>
      <c r="D3864"/>
      <c r="E3864"/>
      <c r="F3864"/>
      <c r="G3864"/>
      <c r="H3864"/>
      <c r="I3864"/>
      <c r="J3864"/>
      <c r="K3864"/>
      <c r="L3864" t="str">
        <f>IF(COUNTIFS(ZSOHSD058[订单号数值], ZSOHPP055[[#This Row],[订单号数值]], ZSOHSD058[行項目], ZSOHPP055[[#This Row],[行項目]])&gt;0, "Y", "")</f>
        <v/>
      </c>
      <c r="M3864" t="str">
        <f>IF(ZSOHPP055[[#This Row],[銷售訂單]]="", "", --ZSOHPP055[[#This Row],[銷售訂單]])</f>
        <v/>
      </c>
    </row>
    <row r="3865" spans="1:13">
      <c r="A3865"/>
      <c r="B3865"/>
      <c r="C3865"/>
      <c r="D3865"/>
      <c r="E3865"/>
      <c r="F3865"/>
      <c r="G3865"/>
      <c r="H3865"/>
      <c r="I3865"/>
      <c r="J3865"/>
      <c r="K3865"/>
      <c r="L3865" t="str">
        <f>IF(COUNTIFS(ZSOHSD058[订单号数值], ZSOHPP055[[#This Row],[订单号数值]], ZSOHSD058[行項目], ZSOHPP055[[#This Row],[行項目]])&gt;0, "Y", "")</f>
        <v/>
      </c>
      <c r="M3865" t="str">
        <f>IF(ZSOHPP055[[#This Row],[銷售訂單]]="", "", --ZSOHPP055[[#This Row],[銷售訂單]])</f>
        <v/>
      </c>
    </row>
    <row r="3866" spans="1:13">
      <c r="A3866"/>
      <c r="B3866"/>
      <c r="C3866"/>
      <c r="D3866"/>
      <c r="E3866"/>
      <c r="F3866"/>
      <c r="G3866"/>
      <c r="H3866"/>
      <c r="I3866"/>
      <c r="J3866"/>
      <c r="K3866"/>
      <c r="L3866" t="str">
        <f>IF(COUNTIFS(ZSOHSD058[订单号数值], ZSOHPP055[[#This Row],[订单号数值]], ZSOHSD058[行項目], ZSOHPP055[[#This Row],[行項目]])&gt;0, "Y", "")</f>
        <v/>
      </c>
      <c r="M3866" t="str">
        <f>IF(ZSOHPP055[[#This Row],[銷售訂單]]="", "", --ZSOHPP055[[#This Row],[銷售訂單]])</f>
        <v/>
      </c>
    </row>
    <row r="3867" spans="1:13">
      <c r="A3867"/>
      <c r="B3867"/>
      <c r="C3867"/>
      <c r="D3867"/>
      <c r="E3867"/>
      <c r="F3867"/>
      <c r="G3867"/>
      <c r="H3867"/>
      <c r="I3867"/>
      <c r="J3867"/>
      <c r="K3867"/>
      <c r="L3867" t="str">
        <f>IF(COUNTIFS(ZSOHSD058[订单号数值], ZSOHPP055[[#This Row],[订单号数值]], ZSOHSD058[行項目], ZSOHPP055[[#This Row],[行項目]])&gt;0, "Y", "")</f>
        <v/>
      </c>
      <c r="M3867" t="str">
        <f>IF(ZSOHPP055[[#This Row],[銷售訂單]]="", "", --ZSOHPP055[[#This Row],[銷售訂單]])</f>
        <v/>
      </c>
    </row>
    <row r="3868" spans="1:13">
      <c r="A3868"/>
      <c r="B3868"/>
      <c r="C3868"/>
      <c r="D3868"/>
      <c r="E3868"/>
      <c r="F3868"/>
      <c r="G3868"/>
      <c r="H3868"/>
      <c r="I3868"/>
      <c r="J3868"/>
      <c r="K3868"/>
      <c r="L3868" t="str">
        <f>IF(COUNTIFS(ZSOHSD058[订单号数值], ZSOHPP055[[#This Row],[订单号数值]], ZSOHSD058[行項目], ZSOHPP055[[#This Row],[行項目]])&gt;0, "Y", "")</f>
        <v/>
      </c>
      <c r="M3868" t="str">
        <f>IF(ZSOHPP055[[#This Row],[銷售訂單]]="", "", --ZSOHPP055[[#This Row],[銷售訂單]])</f>
        <v/>
      </c>
    </row>
    <row r="3869" spans="1:13">
      <c r="A3869"/>
      <c r="B3869"/>
      <c r="C3869"/>
      <c r="D3869"/>
      <c r="E3869"/>
      <c r="F3869"/>
      <c r="G3869"/>
      <c r="H3869"/>
      <c r="I3869"/>
      <c r="J3869"/>
      <c r="K3869"/>
      <c r="L3869" t="str">
        <f>IF(COUNTIFS(ZSOHSD058[订单号数值], ZSOHPP055[[#This Row],[订单号数值]], ZSOHSD058[行項目], ZSOHPP055[[#This Row],[行項目]])&gt;0, "Y", "")</f>
        <v/>
      </c>
      <c r="M3869" t="str">
        <f>IF(ZSOHPP055[[#This Row],[銷售訂單]]="", "", --ZSOHPP055[[#This Row],[銷售訂單]])</f>
        <v/>
      </c>
    </row>
    <row r="3870" spans="1:13">
      <c r="A3870"/>
      <c r="B3870"/>
      <c r="C3870"/>
      <c r="D3870"/>
      <c r="E3870"/>
      <c r="F3870"/>
      <c r="G3870"/>
      <c r="H3870"/>
      <c r="I3870"/>
      <c r="J3870"/>
      <c r="K3870"/>
      <c r="L3870" t="str">
        <f>IF(COUNTIFS(ZSOHSD058[订单号数值], ZSOHPP055[[#This Row],[订单号数值]], ZSOHSD058[行項目], ZSOHPP055[[#This Row],[行項目]])&gt;0, "Y", "")</f>
        <v/>
      </c>
      <c r="M3870" t="str">
        <f>IF(ZSOHPP055[[#This Row],[銷售訂單]]="", "", --ZSOHPP055[[#This Row],[銷售訂單]])</f>
        <v/>
      </c>
    </row>
    <row r="3871" spans="1:13">
      <c r="A3871"/>
      <c r="B3871"/>
      <c r="C3871"/>
      <c r="D3871"/>
      <c r="E3871"/>
      <c r="F3871"/>
      <c r="G3871"/>
      <c r="H3871"/>
      <c r="I3871"/>
      <c r="J3871"/>
      <c r="K3871"/>
      <c r="L3871" t="str">
        <f>IF(COUNTIFS(ZSOHSD058[订单号数值], ZSOHPP055[[#This Row],[订单号数值]], ZSOHSD058[行項目], ZSOHPP055[[#This Row],[行項目]])&gt;0, "Y", "")</f>
        <v/>
      </c>
      <c r="M3871" t="str">
        <f>IF(ZSOHPP055[[#This Row],[銷售訂單]]="", "", --ZSOHPP055[[#This Row],[銷售訂單]])</f>
        <v/>
      </c>
    </row>
    <row r="3872" spans="1:13">
      <c r="A3872"/>
      <c r="B3872"/>
      <c r="C3872"/>
      <c r="D3872"/>
      <c r="E3872"/>
      <c r="F3872"/>
      <c r="G3872"/>
      <c r="H3872"/>
      <c r="I3872"/>
      <c r="J3872"/>
      <c r="K3872"/>
      <c r="L3872" t="str">
        <f>IF(COUNTIFS(ZSOHSD058[订单号数值], ZSOHPP055[[#This Row],[订单号数值]], ZSOHSD058[行項目], ZSOHPP055[[#This Row],[行項目]])&gt;0, "Y", "")</f>
        <v/>
      </c>
      <c r="M3872" t="str">
        <f>IF(ZSOHPP055[[#This Row],[銷售訂單]]="", "", --ZSOHPP055[[#This Row],[銷售訂單]])</f>
        <v/>
      </c>
    </row>
    <row r="3873" spans="1:13">
      <c r="A3873"/>
      <c r="B3873"/>
      <c r="C3873"/>
      <c r="D3873"/>
      <c r="E3873"/>
      <c r="F3873"/>
      <c r="G3873"/>
      <c r="H3873"/>
      <c r="I3873"/>
      <c r="J3873"/>
      <c r="K3873"/>
      <c r="L3873" t="str">
        <f>IF(COUNTIFS(ZSOHSD058[订单号数值], ZSOHPP055[[#This Row],[订单号数值]], ZSOHSD058[行項目], ZSOHPP055[[#This Row],[行項目]])&gt;0, "Y", "")</f>
        <v/>
      </c>
      <c r="M3873" t="str">
        <f>IF(ZSOHPP055[[#This Row],[銷售訂單]]="", "", --ZSOHPP055[[#This Row],[銷售訂單]])</f>
        <v/>
      </c>
    </row>
    <row r="3874" spans="1:13">
      <c r="A3874"/>
      <c r="B3874"/>
      <c r="C3874"/>
      <c r="D3874"/>
      <c r="E3874"/>
      <c r="F3874"/>
      <c r="G3874"/>
      <c r="H3874"/>
      <c r="I3874"/>
      <c r="J3874"/>
      <c r="K3874"/>
      <c r="L3874" t="str">
        <f>IF(COUNTIFS(ZSOHSD058[订单号数值], ZSOHPP055[[#This Row],[订单号数值]], ZSOHSD058[行項目], ZSOHPP055[[#This Row],[行項目]])&gt;0, "Y", "")</f>
        <v/>
      </c>
      <c r="M3874" t="str">
        <f>IF(ZSOHPP055[[#This Row],[銷售訂單]]="", "", --ZSOHPP055[[#This Row],[銷售訂單]])</f>
        <v/>
      </c>
    </row>
    <row r="3875" spans="1:13">
      <c r="A3875"/>
      <c r="B3875"/>
      <c r="C3875"/>
      <c r="D3875"/>
      <c r="E3875"/>
      <c r="F3875"/>
      <c r="G3875"/>
      <c r="H3875"/>
      <c r="I3875"/>
      <c r="J3875"/>
      <c r="K3875"/>
      <c r="L3875" t="str">
        <f>IF(COUNTIFS(ZSOHSD058[订单号数值], ZSOHPP055[[#This Row],[订单号数值]], ZSOHSD058[行項目], ZSOHPP055[[#This Row],[行項目]])&gt;0, "Y", "")</f>
        <v/>
      </c>
      <c r="M3875" t="str">
        <f>IF(ZSOHPP055[[#This Row],[銷售訂單]]="", "", --ZSOHPP055[[#This Row],[銷售訂單]])</f>
        <v/>
      </c>
    </row>
    <row r="3876" spans="1:13">
      <c r="A3876"/>
      <c r="B3876"/>
      <c r="C3876"/>
      <c r="D3876"/>
      <c r="E3876"/>
      <c r="F3876"/>
      <c r="G3876"/>
      <c r="H3876"/>
      <c r="I3876"/>
      <c r="J3876"/>
      <c r="K3876"/>
      <c r="L3876" t="str">
        <f>IF(COUNTIFS(ZSOHSD058[订单号数值], ZSOHPP055[[#This Row],[订单号数值]], ZSOHSD058[行項目], ZSOHPP055[[#This Row],[行項目]])&gt;0, "Y", "")</f>
        <v/>
      </c>
      <c r="M3876" t="str">
        <f>IF(ZSOHPP055[[#This Row],[銷售訂單]]="", "", --ZSOHPP055[[#This Row],[銷售訂單]])</f>
        <v/>
      </c>
    </row>
    <row r="3877" spans="1:13">
      <c r="A3877"/>
      <c r="B3877"/>
      <c r="C3877"/>
      <c r="D3877"/>
      <c r="E3877"/>
      <c r="F3877"/>
      <c r="G3877"/>
      <c r="H3877"/>
      <c r="I3877"/>
      <c r="J3877"/>
      <c r="K3877"/>
      <c r="L3877" t="str">
        <f>IF(COUNTIFS(ZSOHSD058[订单号数值], ZSOHPP055[[#This Row],[订单号数值]], ZSOHSD058[行項目], ZSOHPP055[[#This Row],[行項目]])&gt;0, "Y", "")</f>
        <v/>
      </c>
      <c r="M3877" t="str">
        <f>IF(ZSOHPP055[[#This Row],[銷售訂單]]="", "", --ZSOHPP055[[#This Row],[銷售訂單]])</f>
        <v/>
      </c>
    </row>
    <row r="3878" spans="1:13">
      <c r="A3878"/>
      <c r="B3878"/>
      <c r="C3878"/>
      <c r="D3878"/>
      <c r="E3878"/>
      <c r="F3878"/>
      <c r="G3878"/>
      <c r="H3878"/>
      <c r="I3878"/>
      <c r="J3878"/>
      <c r="K3878"/>
      <c r="L3878" t="str">
        <f>IF(COUNTIFS(ZSOHSD058[订单号数值], ZSOHPP055[[#This Row],[订单号数值]], ZSOHSD058[行項目], ZSOHPP055[[#This Row],[行項目]])&gt;0, "Y", "")</f>
        <v/>
      </c>
      <c r="M3878" t="str">
        <f>IF(ZSOHPP055[[#This Row],[銷售訂單]]="", "", --ZSOHPP055[[#This Row],[銷售訂單]])</f>
        <v/>
      </c>
    </row>
    <row r="3879" spans="1:13">
      <c r="A3879"/>
      <c r="B3879"/>
      <c r="C3879"/>
      <c r="D3879"/>
      <c r="E3879"/>
      <c r="F3879"/>
      <c r="G3879"/>
      <c r="H3879"/>
      <c r="I3879"/>
      <c r="J3879"/>
      <c r="K3879"/>
      <c r="L3879" t="str">
        <f>IF(COUNTIFS(ZSOHSD058[订单号数值], ZSOHPP055[[#This Row],[订单号数值]], ZSOHSD058[行項目], ZSOHPP055[[#This Row],[行項目]])&gt;0, "Y", "")</f>
        <v/>
      </c>
      <c r="M3879" t="str">
        <f>IF(ZSOHPP055[[#This Row],[銷售訂單]]="", "", --ZSOHPP055[[#This Row],[銷售訂單]])</f>
        <v/>
      </c>
    </row>
    <row r="3880" spans="1:13">
      <c r="A3880"/>
      <c r="B3880"/>
      <c r="C3880"/>
      <c r="D3880"/>
      <c r="E3880"/>
      <c r="F3880"/>
      <c r="G3880"/>
      <c r="H3880"/>
      <c r="I3880"/>
      <c r="J3880"/>
      <c r="K3880"/>
      <c r="L3880" t="str">
        <f>IF(COUNTIFS(ZSOHSD058[订单号数值], ZSOHPP055[[#This Row],[订单号数值]], ZSOHSD058[行項目], ZSOHPP055[[#This Row],[行項目]])&gt;0, "Y", "")</f>
        <v/>
      </c>
      <c r="M3880" t="str">
        <f>IF(ZSOHPP055[[#This Row],[銷售訂單]]="", "", --ZSOHPP055[[#This Row],[銷售訂單]])</f>
        <v/>
      </c>
    </row>
    <row r="3881" spans="1:13">
      <c r="A3881"/>
      <c r="B3881"/>
      <c r="C3881"/>
      <c r="D3881"/>
      <c r="E3881"/>
      <c r="F3881"/>
      <c r="G3881"/>
      <c r="H3881"/>
      <c r="I3881"/>
      <c r="J3881"/>
      <c r="K3881"/>
      <c r="L3881" t="str">
        <f>IF(COUNTIFS(ZSOHSD058[订单号数值], ZSOHPP055[[#This Row],[订单号数值]], ZSOHSD058[行項目], ZSOHPP055[[#This Row],[行項目]])&gt;0, "Y", "")</f>
        <v/>
      </c>
      <c r="M3881" t="str">
        <f>IF(ZSOHPP055[[#This Row],[銷售訂單]]="", "", --ZSOHPP055[[#This Row],[銷售訂單]])</f>
        <v/>
      </c>
    </row>
    <row r="3882" spans="1:13">
      <c r="A3882"/>
      <c r="B3882"/>
      <c r="C3882"/>
      <c r="D3882"/>
      <c r="E3882"/>
      <c r="F3882"/>
      <c r="G3882"/>
      <c r="H3882"/>
      <c r="I3882"/>
      <c r="J3882"/>
      <c r="K3882"/>
      <c r="L3882" t="str">
        <f>IF(COUNTIFS(ZSOHSD058[订单号数值], ZSOHPP055[[#This Row],[订单号数值]], ZSOHSD058[行項目], ZSOHPP055[[#This Row],[行項目]])&gt;0, "Y", "")</f>
        <v/>
      </c>
      <c r="M3882" t="str">
        <f>IF(ZSOHPP055[[#This Row],[銷售訂單]]="", "", --ZSOHPP055[[#This Row],[銷售訂單]])</f>
        <v/>
      </c>
    </row>
    <row r="3883" spans="1:13">
      <c r="A3883"/>
      <c r="B3883"/>
      <c r="C3883"/>
      <c r="D3883"/>
      <c r="E3883"/>
      <c r="F3883"/>
      <c r="G3883"/>
      <c r="H3883"/>
      <c r="I3883"/>
      <c r="J3883"/>
      <c r="K3883"/>
      <c r="L3883" t="str">
        <f>IF(COUNTIFS(ZSOHSD058[订单号数值], ZSOHPP055[[#This Row],[订单号数值]], ZSOHSD058[行項目], ZSOHPP055[[#This Row],[行項目]])&gt;0, "Y", "")</f>
        <v/>
      </c>
      <c r="M3883" t="str">
        <f>IF(ZSOHPP055[[#This Row],[銷售訂單]]="", "", --ZSOHPP055[[#This Row],[銷售訂單]])</f>
        <v/>
      </c>
    </row>
    <row r="3884" spans="1:13">
      <c r="A3884"/>
      <c r="B3884"/>
      <c r="C3884"/>
      <c r="D3884"/>
      <c r="E3884"/>
      <c r="F3884"/>
      <c r="G3884"/>
      <c r="H3884"/>
      <c r="I3884"/>
      <c r="J3884"/>
      <c r="K3884"/>
      <c r="L3884" t="str">
        <f>IF(COUNTIFS(ZSOHSD058[订单号数值], ZSOHPP055[[#This Row],[订单号数值]], ZSOHSD058[行項目], ZSOHPP055[[#This Row],[行項目]])&gt;0, "Y", "")</f>
        <v/>
      </c>
      <c r="M3884" t="str">
        <f>IF(ZSOHPP055[[#This Row],[銷售訂單]]="", "", --ZSOHPP055[[#This Row],[銷售訂單]])</f>
        <v/>
      </c>
    </row>
    <row r="3885" spans="1:13">
      <c r="A3885"/>
      <c r="B3885"/>
      <c r="C3885"/>
      <c r="D3885"/>
      <c r="E3885"/>
      <c r="F3885"/>
      <c r="G3885"/>
      <c r="H3885"/>
      <c r="I3885"/>
      <c r="J3885"/>
      <c r="K3885"/>
      <c r="L3885" t="str">
        <f>IF(COUNTIFS(ZSOHSD058[订单号数值], ZSOHPP055[[#This Row],[订单号数值]], ZSOHSD058[行項目], ZSOHPP055[[#This Row],[行項目]])&gt;0, "Y", "")</f>
        <v/>
      </c>
      <c r="M3885" t="str">
        <f>IF(ZSOHPP055[[#This Row],[銷售訂單]]="", "", --ZSOHPP055[[#This Row],[銷售訂單]])</f>
        <v/>
      </c>
    </row>
    <row r="3886" spans="1:13">
      <c r="A3886"/>
      <c r="B3886"/>
      <c r="C3886"/>
      <c r="D3886"/>
      <c r="E3886"/>
      <c r="F3886"/>
      <c r="G3886"/>
      <c r="H3886"/>
      <c r="I3886"/>
      <c r="J3886"/>
      <c r="K3886"/>
      <c r="L3886" t="str">
        <f>IF(COUNTIFS(ZSOHSD058[订单号数值], ZSOHPP055[[#This Row],[订单号数值]], ZSOHSD058[行項目], ZSOHPP055[[#This Row],[行項目]])&gt;0, "Y", "")</f>
        <v/>
      </c>
      <c r="M3886" t="str">
        <f>IF(ZSOHPP055[[#This Row],[銷售訂單]]="", "", --ZSOHPP055[[#This Row],[銷售訂單]])</f>
        <v/>
      </c>
    </row>
    <row r="3887" spans="1:13">
      <c r="A3887"/>
      <c r="B3887"/>
      <c r="C3887"/>
      <c r="D3887"/>
      <c r="E3887"/>
      <c r="F3887"/>
      <c r="G3887"/>
      <c r="H3887"/>
      <c r="I3887"/>
      <c r="J3887"/>
      <c r="K3887"/>
      <c r="L3887" t="str">
        <f>IF(COUNTIFS(ZSOHSD058[订单号数值], ZSOHPP055[[#This Row],[订单号数值]], ZSOHSD058[行項目], ZSOHPP055[[#This Row],[行項目]])&gt;0, "Y", "")</f>
        <v/>
      </c>
      <c r="M3887" t="str">
        <f>IF(ZSOHPP055[[#This Row],[銷售訂單]]="", "", --ZSOHPP055[[#This Row],[銷售訂單]])</f>
        <v/>
      </c>
    </row>
    <row r="3888" spans="1:13">
      <c r="A3888"/>
      <c r="B3888"/>
      <c r="C3888"/>
      <c r="D3888"/>
      <c r="E3888"/>
      <c r="F3888"/>
      <c r="G3888"/>
      <c r="H3888"/>
      <c r="I3888"/>
      <c r="J3888"/>
      <c r="K3888"/>
      <c r="L3888" t="str">
        <f>IF(COUNTIFS(ZSOHSD058[订单号数值], ZSOHPP055[[#This Row],[订单号数值]], ZSOHSD058[行項目], ZSOHPP055[[#This Row],[行項目]])&gt;0, "Y", "")</f>
        <v/>
      </c>
      <c r="M3888" t="str">
        <f>IF(ZSOHPP055[[#This Row],[銷售訂單]]="", "", --ZSOHPP055[[#This Row],[銷售訂單]])</f>
        <v/>
      </c>
    </row>
    <row r="3889" spans="1:13">
      <c r="A3889"/>
      <c r="B3889"/>
      <c r="C3889"/>
      <c r="D3889"/>
      <c r="E3889"/>
      <c r="F3889"/>
      <c r="G3889"/>
      <c r="H3889"/>
      <c r="I3889"/>
      <c r="J3889"/>
      <c r="K3889"/>
      <c r="L3889" t="str">
        <f>IF(COUNTIFS(ZSOHSD058[订单号数值], ZSOHPP055[[#This Row],[订单号数值]], ZSOHSD058[行項目], ZSOHPP055[[#This Row],[行項目]])&gt;0, "Y", "")</f>
        <v/>
      </c>
      <c r="M3889" t="str">
        <f>IF(ZSOHPP055[[#This Row],[銷售訂單]]="", "", --ZSOHPP055[[#This Row],[銷售訂單]])</f>
        <v/>
      </c>
    </row>
    <row r="3890" spans="1:13">
      <c r="A3890"/>
      <c r="B3890"/>
      <c r="C3890"/>
      <c r="D3890"/>
      <c r="E3890"/>
      <c r="F3890"/>
      <c r="G3890"/>
      <c r="H3890"/>
      <c r="I3890"/>
      <c r="J3890"/>
      <c r="K3890"/>
      <c r="L3890" t="str">
        <f>IF(COUNTIFS(ZSOHSD058[订单号数值], ZSOHPP055[[#This Row],[订单号数值]], ZSOHSD058[行項目], ZSOHPP055[[#This Row],[行項目]])&gt;0, "Y", "")</f>
        <v/>
      </c>
      <c r="M3890" t="str">
        <f>IF(ZSOHPP055[[#This Row],[銷售訂單]]="", "", --ZSOHPP055[[#This Row],[銷售訂單]])</f>
        <v/>
      </c>
    </row>
    <row r="3891" spans="1:13">
      <c r="A3891"/>
      <c r="B3891"/>
      <c r="C3891"/>
      <c r="D3891"/>
      <c r="E3891"/>
      <c r="F3891"/>
      <c r="G3891"/>
      <c r="H3891"/>
      <c r="I3891"/>
      <c r="J3891"/>
      <c r="K3891"/>
      <c r="L3891" t="str">
        <f>IF(COUNTIFS(ZSOHSD058[订单号数值], ZSOHPP055[[#This Row],[订单号数值]], ZSOHSD058[行項目], ZSOHPP055[[#This Row],[行項目]])&gt;0, "Y", "")</f>
        <v/>
      </c>
      <c r="M3891" t="str">
        <f>IF(ZSOHPP055[[#This Row],[銷售訂單]]="", "", --ZSOHPP055[[#This Row],[銷售訂單]])</f>
        <v/>
      </c>
    </row>
    <row r="3892" spans="1:13">
      <c r="A3892"/>
      <c r="B3892"/>
      <c r="C3892"/>
      <c r="D3892"/>
      <c r="E3892"/>
      <c r="F3892"/>
      <c r="G3892"/>
      <c r="H3892"/>
      <c r="I3892"/>
      <c r="J3892"/>
      <c r="K3892"/>
      <c r="L3892" t="str">
        <f>IF(COUNTIFS(ZSOHSD058[订单号数值], ZSOHPP055[[#This Row],[订单号数值]], ZSOHSD058[行項目], ZSOHPP055[[#This Row],[行項目]])&gt;0, "Y", "")</f>
        <v/>
      </c>
      <c r="M3892" t="str">
        <f>IF(ZSOHPP055[[#This Row],[銷售訂單]]="", "", --ZSOHPP055[[#This Row],[銷售訂單]])</f>
        <v/>
      </c>
    </row>
    <row r="3893" spans="1:13">
      <c r="A3893"/>
      <c r="B3893"/>
      <c r="C3893"/>
      <c r="D3893"/>
      <c r="E3893"/>
      <c r="F3893"/>
      <c r="G3893"/>
      <c r="H3893"/>
      <c r="I3893"/>
      <c r="J3893"/>
      <c r="K3893"/>
      <c r="L3893" t="str">
        <f>IF(COUNTIFS(ZSOHSD058[订单号数值], ZSOHPP055[[#This Row],[订单号数值]], ZSOHSD058[行項目], ZSOHPP055[[#This Row],[行項目]])&gt;0, "Y", "")</f>
        <v/>
      </c>
      <c r="M3893" t="str">
        <f>IF(ZSOHPP055[[#This Row],[銷售訂單]]="", "", --ZSOHPP055[[#This Row],[銷售訂單]])</f>
        <v/>
      </c>
    </row>
    <row r="3894" spans="1:13">
      <c r="A3894"/>
      <c r="B3894"/>
      <c r="C3894"/>
      <c r="D3894"/>
      <c r="E3894"/>
      <c r="F3894"/>
      <c r="G3894"/>
      <c r="H3894"/>
      <c r="I3894"/>
      <c r="J3894"/>
      <c r="K3894"/>
      <c r="L3894" t="str">
        <f>IF(COUNTIFS(ZSOHSD058[订单号数值], ZSOHPP055[[#This Row],[订单号数值]], ZSOHSD058[行項目], ZSOHPP055[[#This Row],[行項目]])&gt;0, "Y", "")</f>
        <v/>
      </c>
      <c r="M3894" t="str">
        <f>IF(ZSOHPP055[[#This Row],[銷售訂單]]="", "", --ZSOHPP055[[#This Row],[銷售訂單]])</f>
        <v/>
      </c>
    </row>
    <row r="3895" spans="1:13">
      <c r="A3895"/>
      <c r="B3895"/>
      <c r="C3895"/>
      <c r="D3895"/>
      <c r="E3895"/>
      <c r="F3895"/>
      <c r="G3895"/>
      <c r="H3895"/>
      <c r="I3895"/>
      <c r="J3895"/>
      <c r="K3895"/>
      <c r="L3895" t="str">
        <f>IF(COUNTIFS(ZSOHSD058[订单号数值], ZSOHPP055[[#This Row],[订单号数值]], ZSOHSD058[行項目], ZSOHPP055[[#This Row],[行項目]])&gt;0, "Y", "")</f>
        <v/>
      </c>
      <c r="M3895" t="str">
        <f>IF(ZSOHPP055[[#This Row],[銷售訂單]]="", "", --ZSOHPP055[[#This Row],[銷售訂單]])</f>
        <v/>
      </c>
    </row>
    <row r="3896" spans="1:13">
      <c r="A3896"/>
      <c r="B3896"/>
      <c r="C3896"/>
      <c r="D3896"/>
      <c r="E3896"/>
      <c r="F3896"/>
      <c r="G3896"/>
      <c r="H3896"/>
      <c r="I3896"/>
      <c r="J3896"/>
      <c r="K3896"/>
      <c r="L3896" t="str">
        <f>IF(COUNTIFS(ZSOHSD058[订单号数值], ZSOHPP055[[#This Row],[订单号数值]], ZSOHSD058[行項目], ZSOHPP055[[#This Row],[行項目]])&gt;0, "Y", "")</f>
        <v/>
      </c>
      <c r="M3896" t="str">
        <f>IF(ZSOHPP055[[#This Row],[銷售訂單]]="", "", --ZSOHPP055[[#This Row],[銷售訂單]])</f>
        <v/>
      </c>
    </row>
    <row r="3897" spans="1:13">
      <c r="A3897"/>
      <c r="B3897"/>
      <c r="C3897"/>
      <c r="D3897"/>
      <c r="E3897"/>
      <c r="F3897"/>
      <c r="G3897"/>
      <c r="H3897"/>
      <c r="I3897"/>
      <c r="J3897"/>
      <c r="K3897"/>
      <c r="L3897" t="str">
        <f>IF(COUNTIFS(ZSOHSD058[订单号数值], ZSOHPP055[[#This Row],[订单号数值]], ZSOHSD058[行項目], ZSOHPP055[[#This Row],[行項目]])&gt;0, "Y", "")</f>
        <v/>
      </c>
      <c r="M3897" t="str">
        <f>IF(ZSOHPP055[[#This Row],[銷售訂單]]="", "", --ZSOHPP055[[#This Row],[銷售訂單]])</f>
        <v/>
      </c>
    </row>
    <row r="3898" spans="1:13">
      <c r="A3898"/>
      <c r="B3898"/>
      <c r="C3898"/>
      <c r="D3898"/>
      <c r="E3898"/>
      <c r="F3898"/>
      <c r="G3898"/>
      <c r="H3898"/>
      <c r="I3898"/>
      <c r="J3898"/>
      <c r="K3898"/>
      <c r="L3898" t="str">
        <f>IF(COUNTIFS(ZSOHSD058[订单号数值], ZSOHPP055[[#This Row],[订单号数值]], ZSOHSD058[行項目], ZSOHPP055[[#This Row],[行項目]])&gt;0, "Y", "")</f>
        <v/>
      </c>
      <c r="M3898" t="str">
        <f>IF(ZSOHPP055[[#This Row],[銷售訂單]]="", "", --ZSOHPP055[[#This Row],[銷售訂單]])</f>
        <v/>
      </c>
    </row>
    <row r="3899" spans="1:13">
      <c r="A3899"/>
      <c r="B3899"/>
      <c r="C3899"/>
      <c r="D3899"/>
      <c r="E3899"/>
      <c r="F3899"/>
      <c r="G3899"/>
      <c r="H3899"/>
      <c r="I3899"/>
      <c r="J3899"/>
      <c r="K3899"/>
      <c r="L3899" t="str">
        <f>IF(COUNTIFS(ZSOHSD058[订单号数值], ZSOHPP055[[#This Row],[订单号数值]], ZSOHSD058[行項目], ZSOHPP055[[#This Row],[行項目]])&gt;0, "Y", "")</f>
        <v/>
      </c>
      <c r="M3899" t="str">
        <f>IF(ZSOHPP055[[#This Row],[銷售訂單]]="", "", --ZSOHPP055[[#This Row],[銷售訂單]])</f>
        <v/>
      </c>
    </row>
    <row r="3900" spans="1:13">
      <c r="A3900"/>
      <c r="B3900"/>
      <c r="C3900"/>
      <c r="D3900"/>
      <c r="E3900"/>
      <c r="F3900"/>
      <c r="G3900"/>
      <c r="H3900"/>
      <c r="I3900"/>
      <c r="J3900"/>
      <c r="K3900"/>
      <c r="L3900" t="str">
        <f>IF(COUNTIFS(ZSOHSD058[订单号数值], ZSOHPP055[[#This Row],[订单号数值]], ZSOHSD058[行項目], ZSOHPP055[[#This Row],[行項目]])&gt;0, "Y", "")</f>
        <v/>
      </c>
      <c r="M3900" t="str">
        <f>IF(ZSOHPP055[[#This Row],[銷售訂單]]="", "", --ZSOHPP055[[#This Row],[銷售訂單]])</f>
        <v/>
      </c>
    </row>
    <row r="3901" spans="1:13">
      <c r="A3901"/>
      <c r="B3901"/>
      <c r="C3901"/>
      <c r="D3901"/>
      <c r="E3901"/>
      <c r="F3901"/>
      <c r="G3901"/>
      <c r="H3901"/>
      <c r="I3901"/>
      <c r="J3901"/>
      <c r="K3901"/>
      <c r="L3901" t="str">
        <f>IF(COUNTIFS(ZSOHSD058[订单号数值], ZSOHPP055[[#This Row],[订单号数值]], ZSOHSD058[行項目], ZSOHPP055[[#This Row],[行項目]])&gt;0, "Y", "")</f>
        <v/>
      </c>
      <c r="M3901" t="str">
        <f>IF(ZSOHPP055[[#This Row],[銷售訂單]]="", "", --ZSOHPP055[[#This Row],[銷售訂單]])</f>
        <v/>
      </c>
    </row>
    <row r="3902" spans="1:13">
      <c r="A3902"/>
      <c r="B3902"/>
      <c r="C3902"/>
      <c r="D3902"/>
      <c r="E3902"/>
      <c r="F3902"/>
      <c r="G3902"/>
      <c r="H3902"/>
      <c r="I3902"/>
      <c r="J3902"/>
      <c r="K3902"/>
      <c r="L3902" t="str">
        <f>IF(COUNTIFS(ZSOHSD058[订单号数值], ZSOHPP055[[#This Row],[订单号数值]], ZSOHSD058[行項目], ZSOHPP055[[#This Row],[行項目]])&gt;0, "Y", "")</f>
        <v/>
      </c>
      <c r="M3902" t="str">
        <f>IF(ZSOHPP055[[#This Row],[銷售訂單]]="", "", --ZSOHPP055[[#This Row],[銷售訂單]])</f>
        <v/>
      </c>
    </row>
    <row r="3903" spans="1:13">
      <c r="A3903"/>
      <c r="B3903"/>
      <c r="C3903"/>
      <c r="D3903"/>
      <c r="E3903"/>
      <c r="F3903"/>
      <c r="G3903"/>
      <c r="H3903"/>
      <c r="I3903"/>
      <c r="J3903"/>
      <c r="K3903"/>
      <c r="L3903" t="str">
        <f>IF(COUNTIFS(ZSOHSD058[订单号数值], ZSOHPP055[[#This Row],[订单号数值]], ZSOHSD058[行項目], ZSOHPP055[[#This Row],[行項目]])&gt;0, "Y", "")</f>
        <v/>
      </c>
      <c r="M3903" t="str">
        <f>IF(ZSOHPP055[[#This Row],[銷售訂單]]="", "", --ZSOHPP055[[#This Row],[銷售訂單]])</f>
        <v/>
      </c>
    </row>
    <row r="3904" spans="1:13">
      <c r="A3904"/>
      <c r="B3904"/>
      <c r="C3904"/>
      <c r="D3904"/>
      <c r="E3904"/>
      <c r="F3904"/>
      <c r="G3904"/>
      <c r="H3904"/>
      <c r="I3904"/>
      <c r="J3904"/>
      <c r="K3904"/>
      <c r="L3904" t="str">
        <f>IF(COUNTIFS(ZSOHSD058[订单号数值], ZSOHPP055[[#This Row],[订单号数值]], ZSOHSD058[行項目], ZSOHPP055[[#This Row],[行項目]])&gt;0, "Y", "")</f>
        <v/>
      </c>
      <c r="M3904" t="str">
        <f>IF(ZSOHPP055[[#This Row],[銷售訂單]]="", "", --ZSOHPP055[[#This Row],[銷售訂單]])</f>
        <v/>
      </c>
    </row>
    <row r="3905" spans="1:13">
      <c r="A3905"/>
      <c r="B3905"/>
      <c r="C3905"/>
      <c r="D3905"/>
      <c r="E3905"/>
      <c r="F3905"/>
      <c r="G3905"/>
      <c r="H3905"/>
      <c r="I3905"/>
      <c r="J3905"/>
      <c r="K3905"/>
      <c r="L3905" t="str">
        <f>IF(COUNTIFS(ZSOHSD058[订单号数值], ZSOHPP055[[#This Row],[订单号数值]], ZSOHSD058[行項目], ZSOHPP055[[#This Row],[行項目]])&gt;0, "Y", "")</f>
        <v/>
      </c>
      <c r="M3905" t="str">
        <f>IF(ZSOHPP055[[#This Row],[銷售訂單]]="", "", --ZSOHPP055[[#This Row],[銷售訂單]])</f>
        <v/>
      </c>
    </row>
    <row r="3906" spans="1:13">
      <c r="A3906"/>
      <c r="B3906"/>
      <c r="C3906"/>
      <c r="D3906"/>
      <c r="E3906"/>
      <c r="F3906"/>
      <c r="G3906"/>
      <c r="H3906"/>
      <c r="I3906"/>
      <c r="J3906"/>
      <c r="K3906"/>
      <c r="L3906" t="str">
        <f>IF(COUNTIFS(ZSOHSD058[订单号数值], ZSOHPP055[[#This Row],[订单号数值]], ZSOHSD058[行項目], ZSOHPP055[[#This Row],[行項目]])&gt;0, "Y", "")</f>
        <v/>
      </c>
      <c r="M3906" t="str">
        <f>IF(ZSOHPP055[[#This Row],[銷售訂單]]="", "", --ZSOHPP055[[#This Row],[銷售訂單]])</f>
        <v/>
      </c>
    </row>
    <row r="3907" spans="1:13">
      <c r="A3907"/>
      <c r="B3907"/>
      <c r="C3907"/>
      <c r="D3907"/>
      <c r="E3907"/>
      <c r="F3907"/>
      <c r="G3907"/>
      <c r="H3907"/>
      <c r="I3907"/>
      <c r="J3907"/>
      <c r="K3907"/>
      <c r="L3907" t="str">
        <f>IF(COUNTIFS(ZSOHSD058[订单号数值], ZSOHPP055[[#This Row],[订单号数值]], ZSOHSD058[行項目], ZSOHPP055[[#This Row],[行項目]])&gt;0, "Y", "")</f>
        <v/>
      </c>
      <c r="M3907" t="str">
        <f>IF(ZSOHPP055[[#This Row],[銷售訂單]]="", "", --ZSOHPP055[[#This Row],[銷售訂單]])</f>
        <v/>
      </c>
    </row>
    <row r="3908" spans="1:13">
      <c r="A3908"/>
      <c r="B3908"/>
      <c r="C3908"/>
      <c r="D3908"/>
      <c r="E3908"/>
      <c r="F3908"/>
      <c r="G3908"/>
      <c r="H3908"/>
      <c r="I3908"/>
      <c r="J3908"/>
      <c r="K3908"/>
      <c r="L3908" t="str">
        <f>IF(COUNTIFS(ZSOHSD058[订单号数值], ZSOHPP055[[#This Row],[订单号数值]], ZSOHSD058[行項目], ZSOHPP055[[#This Row],[行項目]])&gt;0, "Y", "")</f>
        <v/>
      </c>
      <c r="M3908" t="str">
        <f>IF(ZSOHPP055[[#This Row],[銷售訂單]]="", "", --ZSOHPP055[[#This Row],[銷售訂單]])</f>
        <v/>
      </c>
    </row>
    <row r="3909" spans="1:13">
      <c r="A3909"/>
      <c r="B3909"/>
      <c r="C3909"/>
      <c r="D3909"/>
      <c r="E3909"/>
      <c r="F3909"/>
      <c r="G3909"/>
      <c r="H3909"/>
      <c r="I3909"/>
      <c r="J3909"/>
      <c r="K3909"/>
      <c r="L3909" t="str">
        <f>IF(COUNTIFS(ZSOHSD058[订单号数值], ZSOHPP055[[#This Row],[订单号数值]], ZSOHSD058[行項目], ZSOHPP055[[#This Row],[行項目]])&gt;0, "Y", "")</f>
        <v/>
      </c>
      <c r="M3909" t="str">
        <f>IF(ZSOHPP055[[#This Row],[銷售訂單]]="", "", --ZSOHPP055[[#This Row],[銷售訂單]])</f>
        <v/>
      </c>
    </row>
    <row r="3910" spans="1:13">
      <c r="A3910"/>
      <c r="B3910"/>
      <c r="C3910"/>
      <c r="D3910"/>
      <c r="E3910"/>
      <c r="F3910"/>
      <c r="G3910"/>
      <c r="H3910"/>
      <c r="I3910"/>
      <c r="J3910"/>
      <c r="K3910"/>
      <c r="L3910" t="str">
        <f>IF(COUNTIFS(ZSOHSD058[订单号数值], ZSOHPP055[[#This Row],[订单号数值]], ZSOHSD058[行項目], ZSOHPP055[[#This Row],[行項目]])&gt;0, "Y", "")</f>
        <v/>
      </c>
      <c r="M3910" t="str">
        <f>IF(ZSOHPP055[[#This Row],[銷售訂單]]="", "", --ZSOHPP055[[#This Row],[銷售訂單]])</f>
        <v/>
      </c>
    </row>
    <row r="3911" spans="1:13">
      <c r="A3911"/>
      <c r="B3911"/>
      <c r="C3911"/>
      <c r="D3911"/>
      <c r="E3911"/>
      <c r="F3911"/>
      <c r="G3911"/>
      <c r="H3911"/>
      <c r="I3911"/>
      <c r="J3911"/>
      <c r="K3911"/>
      <c r="L3911" t="str">
        <f>IF(COUNTIFS(ZSOHSD058[订单号数值], ZSOHPP055[[#This Row],[订单号数值]], ZSOHSD058[行項目], ZSOHPP055[[#This Row],[行項目]])&gt;0, "Y", "")</f>
        <v/>
      </c>
      <c r="M3911" t="str">
        <f>IF(ZSOHPP055[[#This Row],[銷售訂單]]="", "", --ZSOHPP055[[#This Row],[銷售訂單]])</f>
        <v/>
      </c>
    </row>
    <row r="3912" spans="1:13">
      <c r="A3912"/>
      <c r="B3912"/>
      <c r="C3912"/>
      <c r="D3912"/>
      <c r="E3912"/>
      <c r="F3912"/>
      <c r="G3912"/>
      <c r="H3912"/>
      <c r="I3912"/>
      <c r="J3912"/>
      <c r="K3912"/>
      <c r="L3912" t="str">
        <f>IF(COUNTIFS(ZSOHSD058[订单号数值], ZSOHPP055[[#This Row],[订单号数值]], ZSOHSD058[行項目], ZSOHPP055[[#This Row],[行項目]])&gt;0, "Y", "")</f>
        <v/>
      </c>
      <c r="M3912" t="str">
        <f>IF(ZSOHPP055[[#This Row],[銷售訂單]]="", "", --ZSOHPP055[[#This Row],[銷售訂單]])</f>
        <v/>
      </c>
    </row>
    <row r="3913" spans="1:13">
      <c r="A3913"/>
      <c r="B3913"/>
      <c r="C3913"/>
      <c r="D3913"/>
      <c r="E3913"/>
      <c r="F3913"/>
      <c r="G3913"/>
      <c r="H3913"/>
      <c r="I3913"/>
      <c r="J3913"/>
      <c r="K3913"/>
      <c r="L3913" t="str">
        <f>IF(COUNTIFS(ZSOHSD058[订单号数值], ZSOHPP055[[#This Row],[订单号数值]], ZSOHSD058[行項目], ZSOHPP055[[#This Row],[行項目]])&gt;0, "Y", "")</f>
        <v/>
      </c>
      <c r="M3913" t="str">
        <f>IF(ZSOHPP055[[#This Row],[銷售訂單]]="", "", --ZSOHPP055[[#This Row],[銷售訂單]])</f>
        <v/>
      </c>
    </row>
    <row r="3914" spans="1:13">
      <c r="A3914"/>
      <c r="B3914"/>
      <c r="C3914"/>
      <c r="D3914"/>
      <c r="E3914"/>
      <c r="F3914"/>
      <c r="G3914"/>
      <c r="H3914"/>
      <c r="I3914"/>
      <c r="J3914"/>
      <c r="K3914"/>
      <c r="L3914" t="str">
        <f>IF(COUNTIFS(ZSOHSD058[订单号数值], ZSOHPP055[[#This Row],[订单号数值]], ZSOHSD058[行項目], ZSOHPP055[[#This Row],[行項目]])&gt;0, "Y", "")</f>
        <v/>
      </c>
      <c r="M3914" t="str">
        <f>IF(ZSOHPP055[[#This Row],[銷售訂單]]="", "", --ZSOHPP055[[#This Row],[銷售訂單]])</f>
        <v/>
      </c>
    </row>
    <row r="3915" spans="1:13">
      <c r="A3915"/>
      <c r="B3915"/>
      <c r="C3915"/>
      <c r="D3915"/>
      <c r="E3915"/>
      <c r="F3915"/>
      <c r="G3915"/>
      <c r="H3915"/>
      <c r="I3915"/>
      <c r="J3915"/>
      <c r="K3915"/>
      <c r="L3915" t="str">
        <f>IF(COUNTIFS(ZSOHSD058[订单号数值], ZSOHPP055[[#This Row],[订单号数值]], ZSOHSD058[行項目], ZSOHPP055[[#This Row],[行項目]])&gt;0, "Y", "")</f>
        <v/>
      </c>
      <c r="M3915" t="str">
        <f>IF(ZSOHPP055[[#This Row],[銷售訂單]]="", "", --ZSOHPP055[[#This Row],[銷售訂單]])</f>
        <v/>
      </c>
    </row>
    <row r="3916" spans="1:13">
      <c r="A3916"/>
      <c r="B3916"/>
      <c r="C3916"/>
      <c r="D3916"/>
      <c r="E3916"/>
      <c r="F3916"/>
      <c r="G3916"/>
      <c r="H3916"/>
      <c r="I3916"/>
      <c r="J3916"/>
      <c r="K3916"/>
      <c r="L3916" t="str">
        <f>IF(COUNTIFS(ZSOHSD058[订单号数值], ZSOHPP055[[#This Row],[订单号数值]], ZSOHSD058[行項目], ZSOHPP055[[#This Row],[行項目]])&gt;0, "Y", "")</f>
        <v/>
      </c>
      <c r="M3916" t="str">
        <f>IF(ZSOHPP055[[#This Row],[銷售訂單]]="", "", --ZSOHPP055[[#This Row],[銷售訂單]])</f>
        <v/>
      </c>
    </row>
    <row r="3917" spans="1:13">
      <c r="A3917"/>
      <c r="B3917"/>
      <c r="C3917"/>
      <c r="D3917"/>
      <c r="E3917"/>
      <c r="F3917"/>
      <c r="G3917"/>
      <c r="H3917"/>
      <c r="I3917"/>
      <c r="J3917"/>
      <c r="K3917"/>
      <c r="L3917" t="str">
        <f>IF(COUNTIFS(ZSOHSD058[订单号数值], ZSOHPP055[[#This Row],[订单号数值]], ZSOHSD058[行項目], ZSOHPP055[[#This Row],[行項目]])&gt;0, "Y", "")</f>
        <v/>
      </c>
      <c r="M3917" t="str">
        <f>IF(ZSOHPP055[[#This Row],[銷售訂單]]="", "", --ZSOHPP055[[#This Row],[銷售訂單]])</f>
        <v/>
      </c>
    </row>
    <row r="3918" spans="1:13">
      <c r="A3918"/>
      <c r="B3918"/>
      <c r="C3918"/>
      <c r="D3918"/>
      <c r="E3918"/>
      <c r="F3918"/>
      <c r="G3918"/>
      <c r="H3918"/>
      <c r="I3918"/>
      <c r="J3918"/>
      <c r="K3918"/>
      <c r="L3918" t="str">
        <f>IF(COUNTIFS(ZSOHSD058[订单号数值], ZSOHPP055[[#This Row],[订单号数值]], ZSOHSD058[行項目], ZSOHPP055[[#This Row],[行項目]])&gt;0, "Y", "")</f>
        <v/>
      </c>
      <c r="M3918" t="str">
        <f>IF(ZSOHPP055[[#This Row],[銷售訂單]]="", "", --ZSOHPP055[[#This Row],[銷售訂單]])</f>
        <v/>
      </c>
    </row>
    <row r="3919" spans="1:13">
      <c r="A3919"/>
      <c r="B3919"/>
      <c r="C3919"/>
      <c r="D3919"/>
      <c r="E3919"/>
      <c r="F3919"/>
      <c r="G3919"/>
      <c r="H3919"/>
      <c r="I3919"/>
      <c r="J3919"/>
      <c r="K3919"/>
      <c r="L3919" t="str">
        <f>IF(COUNTIFS(ZSOHSD058[订单号数值], ZSOHPP055[[#This Row],[订单号数值]], ZSOHSD058[行項目], ZSOHPP055[[#This Row],[行項目]])&gt;0, "Y", "")</f>
        <v/>
      </c>
      <c r="M3919" t="str">
        <f>IF(ZSOHPP055[[#This Row],[銷售訂單]]="", "", --ZSOHPP055[[#This Row],[銷售訂單]])</f>
        <v/>
      </c>
    </row>
    <row r="3920" spans="1:13">
      <c r="A3920"/>
      <c r="B3920"/>
      <c r="C3920"/>
      <c r="D3920"/>
      <c r="E3920"/>
      <c r="F3920"/>
      <c r="G3920"/>
      <c r="H3920"/>
      <c r="I3920"/>
      <c r="J3920"/>
      <c r="K3920"/>
      <c r="L3920" t="str">
        <f>IF(COUNTIFS(ZSOHSD058[订单号数值], ZSOHPP055[[#This Row],[订单号数值]], ZSOHSD058[行項目], ZSOHPP055[[#This Row],[行項目]])&gt;0, "Y", "")</f>
        <v/>
      </c>
      <c r="M3920" t="str">
        <f>IF(ZSOHPP055[[#This Row],[銷售訂單]]="", "", --ZSOHPP055[[#This Row],[銷售訂單]])</f>
        <v/>
      </c>
    </row>
    <row r="3921" spans="1:13">
      <c r="A3921"/>
      <c r="B3921"/>
      <c r="C3921"/>
      <c r="D3921"/>
      <c r="E3921"/>
      <c r="F3921"/>
      <c r="G3921"/>
      <c r="H3921"/>
      <c r="I3921"/>
      <c r="J3921"/>
      <c r="K3921"/>
      <c r="L3921" t="str">
        <f>IF(COUNTIFS(ZSOHSD058[订单号数值], ZSOHPP055[[#This Row],[订单号数值]], ZSOHSD058[行項目], ZSOHPP055[[#This Row],[行項目]])&gt;0, "Y", "")</f>
        <v/>
      </c>
      <c r="M3921" t="str">
        <f>IF(ZSOHPP055[[#This Row],[銷售訂單]]="", "", --ZSOHPP055[[#This Row],[銷售訂單]])</f>
        <v/>
      </c>
    </row>
    <row r="3922" spans="1:13">
      <c r="A3922"/>
      <c r="B3922"/>
      <c r="C3922"/>
      <c r="D3922"/>
      <c r="E3922"/>
      <c r="F3922"/>
      <c r="G3922"/>
      <c r="H3922"/>
      <c r="I3922"/>
      <c r="J3922"/>
      <c r="K3922"/>
      <c r="L3922" t="str">
        <f>IF(COUNTIFS(ZSOHSD058[订单号数值], ZSOHPP055[[#This Row],[订单号数值]], ZSOHSD058[行項目], ZSOHPP055[[#This Row],[行項目]])&gt;0, "Y", "")</f>
        <v/>
      </c>
      <c r="M3922" t="str">
        <f>IF(ZSOHPP055[[#This Row],[銷售訂單]]="", "", --ZSOHPP055[[#This Row],[銷售訂單]])</f>
        <v/>
      </c>
    </row>
    <row r="3923" spans="1:13">
      <c r="A3923"/>
      <c r="B3923"/>
      <c r="C3923"/>
      <c r="D3923"/>
      <c r="E3923"/>
      <c r="F3923"/>
      <c r="G3923"/>
      <c r="H3923"/>
      <c r="I3923"/>
      <c r="J3923"/>
      <c r="K3923"/>
      <c r="L3923" t="str">
        <f>IF(COUNTIFS(ZSOHSD058[订单号数值], ZSOHPP055[[#This Row],[订单号数值]], ZSOHSD058[行項目], ZSOHPP055[[#This Row],[行項目]])&gt;0, "Y", "")</f>
        <v/>
      </c>
      <c r="M3923" t="str">
        <f>IF(ZSOHPP055[[#This Row],[銷售訂單]]="", "", --ZSOHPP055[[#This Row],[銷售訂單]])</f>
        <v/>
      </c>
    </row>
    <row r="3924" spans="1:13">
      <c r="A3924"/>
      <c r="B3924"/>
      <c r="C3924"/>
      <c r="D3924"/>
      <c r="E3924"/>
      <c r="F3924"/>
      <c r="G3924"/>
      <c r="H3924"/>
      <c r="I3924"/>
      <c r="J3924"/>
      <c r="K3924"/>
      <c r="L3924" t="str">
        <f>IF(COUNTIFS(ZSOHSD058[订单号数值], ZSOHPP055[[#This Row],[订单号数值]], ZSOHSD058[行項目], ZSOHPP055[[#This Row],[行項目]])&gt;0, "Y", "")</f>
        <v/>
      </c>
      <c r="M3924" t="str">
        <f>IF(ZSOHPP055[[#This Row],[銷售訂單]]="", "", --ZSOHPP055[[#This Row],[銷售訂單]])</f>
        <v/>
      </c>
    </row>
    <row r="3925" spans="1:13">
      <c r="A3925"/>
      <c r="B3925"/>
      <c r="C3925"/>
      <c r="D3925"/>
      <c r="E3925"/>
      <c r="F3925"/>
      <c r="G3925"/>
      <c r="H3925"/>
      <c r="I3925"/>
      <c r="J3925"/>
      <c r="K3925"/>
      <c r="L3925" t="str">
        <f>IF(COUNTIFS(ZSOHSD058[订单号数值], ZSOHPP055[[#This Row],[订单号数值]], ZSOHSD058[行項目], ZSOHPP055[[#This Row],[行項目]])&gt;0, "Y", "")</f>
        <v/>
      </c>
      <c r="M3925" t="str">
        <f>IF(ZSOHPP055[[#This Row],[銷售訂單]]="", "", --ZSOHPP055[[#This Row],[銷售訂單]])</f>
        <v/>
      </c>
    </row>
    <row r="3926" spans="1:13">
      <c r="A3926"/>
      <c r="B3926"/>
      <c r="C3926"/>
      <c r="D3926"/>
      <c r="E3926"/>
      <c r="F3926"/>
      <c r="G3926"/>
      <c r="H3926"/>
      <c r="I3926"/>
      <c r="J3926"/>
      <c r="K3926"/>
      <c r="L3926" t="str">
        <f>IF(COUNTIFS(ZSOHSD058[订单号数值], ZSOHPP055[[#This Row],[订单号数值]], ZSOHSD058[行項目], ZSOHPP055[[#This Row],[行項目]])&gt;0, "Y", "")</f>
        <v/>
      </c>
      <c r="M3926" t="str">
        <f>IF(ZSOHPP055[[#This Row],[銷售訂單]]="", "", --ZSOHPP055[[#This Row],[銷售訂單]])</f>
        <v/>
      </c>
    </row>
    <row r="3927" spans="1:13">
      <c r="A3927"/>
      <c r="B3927"/>
      <c r="C3927"/>
      <c r="D3927"/>
      <c r="E3927"/>
      <c r="F3927"/>
      <c r="G3927"/>
      <c r="H3927"/>
      <c r="I3927"/>
      <c r="J3927"/>
      <c r="K3927"/>
      <c r="L3927" t="str">
        <f>IF(COUNTIFS(ZSOHSD058[订单号数值], ZSOHPP055[[#This Row],[订单号数值]], ZSOHSD058[行項目], ZSOHPP055[[#This Row],[行項目]])&gt;0, "Y", "")</f>
        <v/>
      </c>
      <c r="M3927" t="str">
        <f>IF(ZSOHPP055[[#This Row],[銷售訂單]]="", "", --ZSOHPP055[[#This Row],[銷售訂單]])</f>
        <v/>
      </c>
    </row>
    <row r="3928" spans="1:13">
      <c r="A3928"/>
      <c r="B3928"/>
      <c r="C3928"/>
      <c r="D3928"/>
      <c r="E3928"/>
      <c r="F3928"/>
      <c r="G3928"/>
      <c r="H3928"/>
      <c r="I3928"/>
      <c r="J3928"/>
      <c r="K3928"/>
      <c r="L3928" t="str">
        <f>IF(COUNTIFS(ZSOHSD058[订单号数值], ZSOHPP055[[#This Row],[订单号数值]], ZSOHSD058[行項目], ZSOHPP055[[#This Row],[行項目]])&gt;0, "Y", "")</f>
        <v/>
      </c>
      <c r="M3928" t="str">
        <f>IF(ZSOHPP055[[#This Row],[銷售訂單]]="", "", --ZSOHPP055[[#This Row],[銷售訂單]])</f>
        <v/>
      </c>
    </row>
    <row r="3929" spans="1:13">
      <c r="A3929"/>
      <c r="B3929"/>
      <c r="C3929"/>
      <c r="D3929"/>
      <c r="E3929"/>
      <c r="F3929"/>
      <c r="G3929"/>
      <c r="H3929"/>
      <c r="I3929"/>
      <c r="J3929"/>
      <c r="K3929"/>
      <c r="L3929" t="str">
        <f>IF(COUNTIFS(ZSOHSD058[订单号数值], ZSOHPP055[[#This Row],[订单号数值]], ZSOHSD058[行項目], ZSOHPP055[[#This Row],[行項目]])&gt;0, "Y", "")</f>
        <v/>
      </c>
      <c r="M3929" t="str">
        <f>IF(ZSOHPP055[[#This Row],[銷售訂單]]="", "", --ZSOHPP055[[#This Row],[銷售訂單]])</f>
        <v/>
      </c>
    </row>
    <row r="3930" spans="1:13">
      <c r="A3930"/>
      <c r="B3930"/>
      <c r="C3930"/>
      <c r="D3930"/>
      <c r="E3930"/>
      <c r="F3930"/>
      <c r="G3930"/>
      <c r="H3930"/>
      <c r="I3930"/>
      <c r="J3930"/>
      <c r="K3930"/>
      <c r="L3930" t="str">
        <f>IF(COUNTIFS(ZSOHSD058[订单号数值], ZSOHPP055[[#This Row],[订单号数值]], ZSOHSD058[行項目], ZSOHPP055[[#This Row],[行項目]])&gt;0, "Y", "")</f>
        <v/>
      </c>
      <c r="M3930" t="str">
        <f>IF(ZSOHPP055[[#This Row],[銷售訂單]]="", "", --ZSOHPP055[[#This Row],[銷售訂單]])</f>
        <v/>
      </c>
    </row>
    <row r="3931" spans="1:13">
      <c r="A3931"/>
      <c r="B3931"/>
      <c r="C3931"/>
      <c r="D3931"/>
      <c r="E3931"/>
      <c r="F3931"/>
      <c r="G3931"/>
      <c r="H3931"/>
      <c r="I3931"/>
      <c r="J3931"/>
      <c r="K3931"/>
      <c r="L3931" t="str">
        <f>IF(COUNTIFS(ZSOHSD058[订单号数值], ZSOHPP055[[#This Row],[订单号数值]], ZSOHSD058[行項目], ZSOHPP055[[#This Row],[行項目]])&gt;0, "Y", "")</f>
        <v/>
      </c>
      <c r="M3931" t="str">
        <f>IF(ZSOHPP055[[#This Row],[銷售訂單]]="", "", --ZSOHPP055[[#This Row],[銷售訂單]])</f>
        <v/>
      </c>
    </row>
    <row r="3932" spans="1:13">
      <c r="A3932"/>
      <c r="B3932"/>
      <c r="C3932"/>
      <c r="D3932"/>
      <c r="E3932"/>
      <c r="F3932"/>
      <c r="G3932"/>
      <c r="H3932"/>
      <c r="I3932"/>
      <c r="J3932"/>
      <c r="K3932"/>
      <c r="L3932" t="str">
        <f>IF(COUNTIFS(ZSOHSD058[订单号数值], ZSOHPP055[[#This Row],[订单号数值]], ZSOHSD058[行項目], ZSOHPP055[[#This Row],[行項目]])&gt;0, "Y", "")</f>
        <v/>
      </c>
      <c r="M3932" t="str">
        <f>IF(ZSOHPP055[[#This Row],[銷售訂單]]="", "", --ZSOHPP055[[#This Row],[銷售訂單]])</f>
        <v/>
      </c>
    </row>
    <row r="3933" spans="1:13">
      <c r="A3933"/>
      <c r="B3933"/>
      <c r="C3933"/>
      <c r="D3933"/>
      <c r="E3933"/>
      <c r="F3933"/>
      <c r="G3933"/>
      <c r="H3933"/>
      <c r="I3933"/>
      <c r="J3933"/>
      <c r="K3933"/>
      <c r="L3933" t="str">
        <f>IF(COUNTIFS(ZSOHSD058[订单号数值], ZSOHPP055[[#This Row],[订单号数值]], ZSOHSD058[行項目], ZSOHPP055[[#This Row],[行項目]])&gt;0, "Y", "")</f>
        <v/>
      </c>
      <c r="M3933" t="str">
        <f>IF(ZSOHPP055[[#This Row],[銷售訂單]]="", "", --ZSOHPP055[[#This Row],[銷售訂單]])</f>
        <v/>
      </c>
    </row>
    <row r="3934" spans="1:13">
      <c r="A3934"/>
      <c r="B3934"/>
      <c r="C3934"/>
      <c r="D3934"/>
      <c r="E3934"/>
      <c r="F3934"/>
      <c r="G3934"/>
      <c r="H3934"/>
      <c r="I3934"/>
      <c r="J3934"/>
      <c r="K3934"/>
      <c r="L3934" t="str">
        <f>IF(COUNTIFS(ZSOHSD058[订单号数值], ZSOHPP055[[#This Row],[订单号数值]], ZSOHSD058[行項目], ZSOHPP055[[#This Row],[行項目]])&gt;0, "Y", "")</f>
        <v/>
      </c>
      <c r="M3934" t="str">
        <f>IF(ZSOHPP055[[#This Row],[銷售訂單]]="", "", --ZSOHPP055[[#This Row],[銷售訂單]])</f>
        <v/>
      </c>
    </row>
    <row r="3935" spans="1:13">
      <c r="A3935"/>
      <c r="B3935"/>
      <c r="C3935"/>
      <c r="D3935"/>
      <c r="E3935"/>
      <c r="F3935"/>
      <c r="G3935"/>
      <c r="H3935"/>
      <c r="I3935"/>
      <c r="J3935"/>
      <c r="K3935"/>
      <c r="L3935" t="str">
        <f>IF(COUNTIFS(ZSOHSD058[订单号数值], ZSOHPP055[[#This Row],[订单号数值]], ZSOHSD058[行項目], ZSOHPP055[[#This Row],[行項目]])&gt;0, "Y", "")</f>
        <v/>
      </c>
      <c r="M3935" t="str">
        <f>IF(ZSOHPP055[[#This Row],[銷售訂單]]="", "", --ZSOHPP055[[#This Row],[銷售訂單]])</f>
        <v/>
      </c>
    </row>
    <row r="3936" spans="1:13">
      <c r="A3936"/>
      <c r="B3936"/>
      <c r="C3936"/>
      <c r="D3936"/>
      <c r="E3936"/>
      <c r="F3936"/>
      <c r="G3936"/>
      <c r="H3936"/>
      <c r="I3936"/>
      <c r="J3936"/>
      <c r="K3936"/>
      <c r="L3936" t="str">
        <f>IF(COUNTIFS(ZSOHSD058[订单号数值], ZSOHPP055[[#This Row],[订单号数值]], ZSOHSD058[行項目], ZSOHPP055[[#This Row],[行項目]])&gt;0, "Y", "")</f>
        <v/>
      </c>
      <c r="M3936" t="str">
        <f>IF(ZSOHPP055[[#This Row],[銷售訂單]]="", "", --ZSOHPP055[[#This Row],[銷售訂單]])</f>
        <v/>
      </c>
    </row>
    <row r="3937" spans="1:13">
      <c r="A3937"/>
      <c r="B3937"/>
      <c r="C3937"/>
      <c r="D3937"/>
      <c r="E3937"/>
      <c r="F3937"/>
      <c r="G3937"/>
      <c r="H3937"/>
      <c r="I3937"/>
      <c r="J3937"/>
      <c r="K3937"/>
      <c r="L3937" t="str">
        <f>IF(COUNTIFS(ZSOHSD058[订单号数值], ZSOHPP055[[#This Row],[订单号数值]], ZSOHSD058[行項目], ZSOHPP055[[#This Row],[行項目]])&gt;0, "Y", "")</f>
        <v/>
      </c>
      <c r="M3937" t="str">
        <f>IF(ZSOHPP055[[#This Row],[銷售訂單]]="", "", --ZSOHPP055[[#This Row],[銷售訂單]])</f>
        <v/>
      </c>
    </row>
    <row r="3938" spans="1:13">
      <c r="A3938"/>
      <c r="B3938"/>
      <c r="C3938"/>
      <c r="D3938"/>
      <c r="E3938"/>
      <c r="F3938"/>
      <c r="G3938"/>
      <c r="H3938"/>
      <c r="I3938"/>
      <c r="J3938"/>
      <c r="K3938"/>
      <c r="L3938" t="str">
        <f>IF(COUNTIFS(ZSOHSD058[订单号数值], ZSOHPP055[[#This Row],[订单号数值]], ZSOHSD058[行項目], ZSOHPP055[[#This Row],[行項目]])&gt;0, "Y", "")</f>
        <v/>
      </c>
      <c r="M3938" t="str">
        <f>IF(ZSOHPP055[[#This Row],[銷售訂單]]="", "", --ZSOHPP055[[#This Row],[銷售訂單]])</f>
        <v/>
      </c>
    </row>
    <row r="3939" spans="1:13">
      <c r="A3939"/>
      <c r="B3939"/>
      <c r="C3939"/>
      <c r="D3939"/>
      <c r="E3939"/>
      <c r="F3939"/>
      <c r="G3939"/>
      <c r="H3939"/>
      <c r="I3939"/>
      <c r="J3939"/>
      <c r="K3939"/>
      <c r="L3939" t="str">
        <f>IF(COUNTIFS(ZSOHSD058[订单号数值], ZSOHPP055[[#This Row],[订单号数值]], ZSOHSD058[行項目], ZSOHPP055[[#This Row],[行項目]])&gt;0, "Y", "")</f>
        <v/>
      </c>
      <c r="M3939" t="str">
        <f>IF(ZSOHPP055[[#This Row],[銷售訂單]]="", "", --ZSOHPP055[[#This Row],[銷售訂單]])</f>
        <v/>
      </c>
    </row>
    <row r="3940" spans="1:13">
      <c r="A3940"/>
      <c r="B3940"/>
      <c r="C3940"/>
      <c r="D3940"/>
      <c r="E3940"/>
      <c r="F3940"/>
      <c r="G3940"/>
      <c r="H3940"/>
      <c r="I3940"/>
      <c r="J3940"/>
      <c r="K3940"/>
      <c r="L3940" t="str">
        <f>IF(COUNTIFS(ZSOHSD058[订单号数值], ZSOHPP055[[#This Row],[订单号数值]], ZSOHSD058[行項目], ZSOHPP055[[#This Row],[行項目]])&gt;0, "Y", "")</f>
        <v/>
      </c>
      <c r="M3940" t="str">
        <f>IF(ZSOHPP055[[#This Row],[銷售訂單]]="", "", --ZSOHPP055[[#This Row],[銷售訂單]])</f>
        <v/>
      </c>
    </row>
    <row r="3941" spans="1:13">
      <c r="A3941"/>
      <c r="B3941"/>
      <c r="C3941"/>
      <c r="D3941"/>
      <c r="E3941"/>
      <c r="F3941"/>
      <c r="G3941"/>
      <c r="H3941"/>
      <c r="I3941"/>
      <c r="J3941"/>
      <c r="K3941"/>
      <c r="L3941" t="str">
        <f>IF(COUNTIFS(ZSOHSD058[订单号数值], ZSOHPP055[[#This Row],[订单号数值]], ZSOHSD058[行項目], ZSOHPP055[[#This Row],[行項目]])&gt;0, "Y", "")</f>
        <v/>
      </c>
      <c r="M3941" t="str">
        <f>IF(ZSOHPP055[[#This Row],[銷售訂單]]="", "", --ZSOHPP055[[#This Row],[銷售訂單]])</f>
        <v/>
      </c>
    </row>
    <row r="3942" spans="1:13">
      <c r="A3942"/>
      <c r="B3942"/>
      <c r="C3942"/>
      <c r="D3942"/>
      <c r="E3942"/>
      <c r="F3942"/>
      <c r="G3942"/>
      <c r="H3942"/>
      <c r="I3942"/>
      <c r="J3942"/>
      <c r="K3942"/>
      <c r="L3942" t="str">
        <f>IF(COUNTIFS(ZSOHSD058[订单号数值], ZSOHPP055[[#This Row],[订单号数值]], ZSOHSD058[行項目], ZSOHPP055[[#This Row],[行項目]])&gt;0, "Y", "")</f>
        <v/>
      </c>
      <c r="M3942" t="str">
        <f>IF(ZSOHPP055[[#This Row],[銷售訂單]]="", "", --ZSOHPP055[[#This Row],[銷售訂單]])</f>
        <v/>
      </c>
    </row>
    <row r="3943" spans="1:13">
      <c r="A3943"/>
      <c r="B3943"/>
      <c r="C3943"/>
      <c r="D3943"/>
      <c r="E3943"/>
      <c r="F3943"/>
      <c r="G3943"/>
      <c r="H3943"/>
      <c r="I3943"/>
      <c r="J3943"/>
      <c r="K3943"/>
      <c r="L3943" t="str">
        <f>IF(COUNTIFS(ZSOHSD058[订单号数值], ZSOHPP055[[#This Row],[订单号数值]], ZSOHSD058[行項目], ZSOHPP055[[#This Row],[行項目]])&gt;0, "Y", "")</f>
        <v/>
      </c>
      <c r="M3943" t="str">
        <f>IF(ZSOHPP055[[#This Row],[銷售訂單]]="", "", --ZSOHPP055[[#This Row],[銷售訂單]])</f>
        <v/>
      </c>
    </row>
    <row r="3944" spans="1:13">
      <c r="A3944"/>
      <c r="B3944"/>
      <c r="C3944"/>
      <c r="D3944"/>
      <c r="E3944"/>
      <c r="F3944"/>
      <c r="G3944"/>
      <c r="H3944"/>
      <c r="I3944"/>
      <c r="J3944"/>
      <c r="K3944"/>
      <c r="L3944" t="str">
        <f>IF(COUNTIFS(ZSOHSD058[订单号数值], ZSOHPP055[[#This Row],[订单号数值]], ZSOHSD058[行項目], ZSOHPP055[[#This Row],[行項目]])&gt;0, "Y", "")</f>
        <v/>
      </c>
      <c r="M3944" t="str">
        <f>IF(ZSOHPP055[[#This Row],[銷售訂單]]="", "", --ZSOHPP055[[#This Row],[銷售訂單]])</f>
        <v/>
      </c>
    </row>
    <row r="3945" spans="1:13">
      <c r="A3945"/>
      <c r="B3945"/>
      <c r="C3945"/>
      <c r="D3945"/>
      <c r="E3945"/>
      <c r="F3945"/>
      <c r="G3945"/>
      <c r="H3945"/>
      <c r="I3945"/>
      <c r="J3945"/>
      <c r="K3945"/>
      <c r="L3945" t="str">
        <f>IF(COUNTIFS(ZSOHSD058[订单号数值], ZSOHPP055[[#This Row],[订单号数值]], ZSOHSD058[行項目], ZSOHPP055[[#This Row],[行項目]])&gt;0, "Y", "")</f>
        <v/>
      </c>
      <c r="M3945" t="str">
        <f>IF(ZSOHPP055[[#This Row],[銷售訂單]]="", "", --ZSOHPP055[[#This Row],[銷售訂單]])</f>
        <v/>
      </c>
    </row>
    <row r="3946" spans="1:13">
      <c r="A3946"/>
      <c r="B3946"/>
      <c r="C3946"/>
      <c r="D3946"/>
      <c r="E3946"/>
      <c r="F3946"/>
      <c r="G3946"/>
      <c r="H3946"/>
      <c r="I3946"/>
      <c r="J3946"/>
      <c r="K3946"/>
      <c r="L3946" t="str">
        <f>IF(COUNTIFS(ZSOHSD058[订单号数值], ZSOHPP055[[#This Row],[订单号数值]], ZSOHSD058[行項目], ZSOHPP055[[#This Row],[行項目]])&gt;0, "Y", "")</f>
        <v/>
      </c>
      <c r="M3946" t="str">
        <f>IF(ZSOHPP055[[#This Row],[銷售訂單]]="", "", --ZSOHPP055[[#This Row],[銷售訂單]])</f>
        <v/>
      </c>
    </row>
    <row r="3947" spans="1:13">
      <c r="A3947"/>
      <c r="B3947"/>
      <c r="C3947"/>
      <c r="D3947"/>
      <c r="E3947"/>
      <c r="F3947"/>
      <c r="G3947"/>
      <c r="H3947"/>
      <c r="I3947"/>
      <c r="J3947"/>
      <c r="K3947"/>
      <c r="L3947" t="str">
        <f>IF(COUNTIFS(ZSOHSD058[订单号数值], ZSOHPP055[[#This Row],[订单号数值]], ZSOHSD058[行項目], ZSOHPP055[[#This Row],[行項目]])&gt;0, "Y", "")</f>
        <v/>
      </c>
      <c r="M3947" t="str">
        <f>IF(ZSOHPP055[[#This Row],[銷售訂單]]="", "", --ZSOHPP055[[#This Row],[銷售訂單]])</f>
        <v/>
      </c>
    </row>
    <row r="3948" spans="1:13">
      <c r="A3948"/>
      <c r="B3948"/>
      <c r="C3948"/>
      <c r="D3948"/>
      <c r="E3948"/>
      <c r="F3948"/>
      <c r="G3948"/>
      <c r="H3948"/>
      <c r="I3948"/>
      <c r="J3948"/>
      <c r="K3948"/>
      <c r="L3948" t="str">
        <f>IF(COUNTIFS(ZSOHSD058[订单号数值], ZSOHPP055[[#This Row],[订单号数值]], ZSOHSD058[行項目], ZSOHPP055[[#This Row],[行項目]])&gt;0, "Y", "")</f>
        <v/>
      </c>
      <c r="M3948" t="str">
        <f>IF(ZSOHPP055[[#This Row],[銷售訂單]]="", "", --ZSOHPP055[[#This Row],[銷售訂單]])</f>
        <v/>
      </c>
    </row>
    <row r="3949" spans="1:13">
      <c r="A3949"/>
      <c r="B3949"/>
      <c r="C3949"/>
      <c r="D3949"/>
      <c r="E3949"/>
      <c r="F3949"/>
      <c r="G3949"/>
      <c r="H3949"/>
      <c r="I3949"/>
      <c r="J3949"/>
      <c r="K3949"/>
      <c r="L3949" t="str">
        <f>IF(COUNTIFS(ZSOHSD058[订单号数值], ZSOHPP055[[#This Row],[订单号数值]], ZSOHSD058[行項目], ZSOHPP055[[#This Row],[行項目]])&gt;0, "Y", "")</f>
        <v/>
      </c>
      <c r="M3949" t="str">
        <f>IF(ZSOHPP055[[#This Row],[銷售訂單]]="", "", --ZSOHPP055[[#This Row],[銷售訂單]])</f>
        <v/>
      </c>
    </row>
    <row r="3950" spans="1:13">
      <c r="A3950"/>
      <c r="B3950"/>
      <c r="C3950"/>
      <c r="D3950"/>
      <c r="E3950"/>
      <c r="F3950"/>
      <c r="G3950"/>
      <c r="H3950"/>
      <c r="I3950"/>
      <c r="J3950"/>
      <c r="K3950"/>
      <c r="L3950" t="str">
        <f>IF(COUNTIFS(ZSOHSD058[订单号数值], ZSOHPP055[[#This Row],[订单号数值]], ZSOHSD058[行項目], ZSOHPP055[[#This Row],[行項目]])&gt;0, "Y", "")</f>
        <v/>
      </c>
      <c r="M3950" t="str">
        <f>IF(ZSOHPP055[[#This Row],[銷售訂單]]="", "", --ZSOHPP055[[#This Row],[銷售訂單]])</f>
        <v/>
      </c>
    </row>
    <row r="3951" spans="1:13">
      <c r="A3951"/>
      <c r="B3951"/>
      <c r="C3951"/>
      <c r="D3951"/>
      <c r="E3951"/>
      <c r="F3951"/>
      <c r="G3951"/>
      <c r="H3951"/>
      <c r="I3951"/>
      <c r="J3951"/>
      <c r="K3951"/>
      <c r="L3951" t="str">
        <f>IF(COUNTIFS(ZSOHSD058[订单号数值], ZSOHPP055[[#This Row],[订单号数值]], ZSOHSD058[行項目], ZSOHPP055[[#This Row],[行項目]])&gt;0, "Y", "")</f>
        <v/>
      </c>
      <c r="M3951" t="str">
        <f>IF(ZSOHPP055[[#This Row],[銷售訂單]]="", "", --ZSOHPP055[[#This Row],[銷售訂單]])</f>
        <v/>
      </c>
    </row>
    <row r="3952" spans="1:13">
      <c r="A3952"/>
      <c r="B3952"/>
      <c r="C3952"/>
      <c r="D3952"/>
      <c r="E3952"/>
      <c r="F3952"/>
      <c r="G3952"/>
      <c r="H3952"/>
      <c r="I3952"/>
      <c r="J3952"/>
      <c r="K3952"/>
      <c r="L3952" t="str">
        <f>IF(COUNTIFS(ZSOHSD058[订单号数值], ZSOHPP055[[#This Row],[订单号数值]], ZSOHSD058[行項目], ZSOHPP055[[#This Row],[行項目]])&gt;0, "Y", "")</f>
        <v/>
      </c>
      <c r="M3952" t="str">
        <f>IF(ZSOHPP055[[#This Row],[銷售訂單]]="", "", --ZSOHPP055[[#This Row],[銷售訂單]])</f>
        <v/>
      </c>
    </row>
    <row r="3953" spans="1:13">
      <c r="A3953"/>
      <c r="B3953"/>
      <c r="C3953"/>
      <c r="D3953"/>
      <c r="E3953"/>
      <c r="F3953"/>
      <c r="G3953"/>
      <c r="H3953"/>
      <c r="I3953"/>
      <c r="J3953"/>
      <c r="K3953"/>
      <c r="L3953" t="str">
        <f>IF(COUNTIFS(ZSOHSD058[订单号数值], ZSOHPP055[[#This Row],[订单号数值]], ZSOHSD058[行項目], ZSOHPP055[[#This Row],[行項目]])&gt;0, "Y", "")</f>
        <v/>
      </c>
      <c r="M3953" t="str">
        <f>IF(ZSOHPP055[[#This Row],[銷售訂單]]="", "", --ZSOHPP055[[#This Row],[銷售訂單]])</f>
        <v/>
      </c>
    </row>
    <row r="3954" spans="1:13">
      <c r="A3954"/>
      <c r="B3954"/>
      <c r="C3954"/>
      <c r="D3954"/>
      <c r="E3954"/>
      <c r="F3954"/>
      <c r="G3954"/>
      <c r="H3954"/>
      <c r="I3954"/>
      <c r="J3954"/>
      <c r="K3954"/>
      <c r="L3954" t="str">
        <f>IF(COUNTIFS(ZSOHSD058[订单号数值], ZSOHPP055[[#This Row],[订单号数值]], ZSOHSD058[行項目], ZSOHPP055[[#This Row],[行項目]])&gt;0, "Y", "")</f>
        <v/>
      </c>
      <c r="M3954" t="str">
        <f>IF(ZSOHPP055[[#This Row],[銷售訂單]]="", "", --ZSOHPP055[[#This Row],[銷售訂單]])</f>
        <v/>
      </c>
    </row>
    <row r="3955" spans="1:13">
      <c r="A3955"/>
      <c r="B3955"/>
      <c r="C3955"/>
      <c r="D3955"/>
      <c r="E3955"/>
      <c r="F3955"/>
      <c r="G3955"/>
      <c r="H3955"/>
      <c r="I3955"/>
      <c r="J3955"/>
      <c r="K3955"/>
      <c r="L3955" t="str">
        <f>IF(COUNTIFS(ZSOHSD058[订单号数值], ZSOHPP055[[#This Row],[订单号数值]], ZSOHSD058[行項目], ZSOHPP055[[#This Row],[行項目]])&gt;0, "Y", "")</f>
        <v/>
      </c>
      <c r="M3955" t="str">
        <f>IF(ZSOHPP055[[#This Row],[銷售訂單]]="", "", --ZSOHPP055[[#This Row],[銷售訂單]])</f>
        <v/>
      </c>
    </row>
    <row r="3956" spans="1:13">
      <c r="A3956"/>
      <c r="B3956"/>
      <c r="C3956"/>
      <c r="D3956"/>
      <c r="E3956"/>
      <c r="F3956"/>
      <c r="G3956"/>
      <c r="H3956"/>
      <c r="I3956"/>
      <c r="J3956"/>
      <c r="K3956"/>
      <c r="L3956" t="str">
        <f>IF(COUNTIFS(ZSOHSD058[订单号数值], ZSOHPP055[[#This Row],[订单号数值]], ZSOHSD058[行項目], ZSOHPP055[[#This Row],[行項目]])&gt;0, "Y", "")</f>
        <v/>
      </c>
      <c r="M3956" t="str">
        <f>IF(ZSOHPP055[[#This Row],[銷售訂單]]="", "", --ZSOHPP055[[#This Row],[銷售訂單]])</f>
        <v/>
      </c>
    </row>
    <row r="3957" spans="1:13">
      <c r="A3957"/>
      <c r="B3957"/>
      <c r="C3957"/>
      <c r="D3957"/>
      <c r="E3957"/>
      <c r="F3957"/>
      <c r="G3957"/>
      <c r="H3957"/>
      <c r="I3957"/>
      <c r="J3957"/>
      <c r="K3957"/>
      <c r="L3957" t="str">
        <f>IF(COUNTIFS(ZSOHSD058[订单号数值], ZSOHPP055[[#This Row],[订单号数值]], ZSOHSD058[行項目], ZSOHPP055[[#This Row],[行項目]])&gt;0, "Y", "")</f>
        <v/>
      </c>
      <c r="M3957" t="str">
        <f>IF(ZSOHPP055[[#This Row],[銷售訂單]]="", "", --ZSOHPP055[[#This Row],[銷售訂單]])</f>
        <v/>
      </c>
    </row>
    <row r="3958" spans="1:13">
      <c r="A3958"/>
      <c r="B3958"/>
      <c r="C3958"/>
      <c r="D3958"/>
      <c r="E3958"/>
      <c r="F3958"/>
      <c r="G3958"/>
      <c r="H3958"/>
      <c r="I3958"/>
      <c r="J3958"/>
      <c r="K3958"/>
      <c r="L3958" t="str">
        <f>IF(COUNTIFS(ZSOHSD058[订单号数值], ZSOHPP055[[#This Row],[订单号数值]], ZSOHSD058[行項目], ZSOHPP055[[#This Row],[行項目]])&gt;0, "Y", "")</f>
        <v/>
      </c>
      <c r="M3958" t="str">
        <f>IF(ZSOHPP055[[#This Row],[銷售訂單]]="", "", --ZSOHPP055[[#This Row],[銷售訂單]])</f>
        <v/>
      </c>
    </row>
    <row r="3959" spans="1:13">
      <c r="A3959"/>
      <c r="B3959"/>
      <c r="C3959"/>
      <c r="D3959"/>
      <c r="E3959"/>
      <c r="F3959"/>
      <c r="G3959"/>
      <c r="H3959"/>
      <c r="I3959"/>
      <c r="J3959"/>
      <c r="K3959"/>
      <c r="L3959" t="str">
        <f>IF(COUNTIFS(ZSOHSD058[订单号数值], ZSOHPP055[[#This Row],[订单号数值]], ZSOHSD058[行項目], ZSOHPP055[[#This Row],[行項目]])&gt;0, "Y", "")</f>
        <v/>
      </c>
      <c r="M3959" t="str">
        <f>IF(ZSOHPP055[[#This Row],[銷售訂單]]="", "", --ZSOHPP055[[#This Row],[銷售訂單]])</f>
        <v/>
      </c>
    </row>
    <row r="3960" spans="1:13">
      <c r="A3960"/>
      <c r="B3960"/>
      <c r="C3960"/>
      <c r="D3960"/>
      <c r="E3960"/>
      <c r="F3960"/>
      <c r="G3960"/>
      <c r="H3960"/>
      <c r="I3960"/>
      <c r="J3960"/>
      <c r="K3960"/>
      <c r="L3960" t="str">
        <f>IF(COUNTIFS(ZSOHSD058[订单号数值], ZSOHPP055[[#This Row],[订单号数值]], ZSOHSD058[行項目], ZSOHPP055[[#This Row],[行項目]])&gt;0, "Y", "")</f>
        <v/>
      </c>
      <c r="M3960" t="str">
        <f>IF(ZSOHPP055[[#This Row],[銷售訂單]]="", "", --ZSOHPP055[[#This Row],[銷售訂單]])</f>
        <v/>
      </c>
    </row>
    <row r="3961" spans="1:13">
      <c r="A3961"/>
      <c r="B3961"/>
      <c r="C3961"/>
      <c r="D3961"/>
      <c r="E3961"/>
      <c r="F3961"/>
      <c r="G3961"/>
      <c r="H3961"/>
      <c r="I3961"/>
      <c r="J3961"/>
      <c r="K3961"/>
      <c r="L3961" t="str">
        <f>IF(COUNTIFS(ZSOHSD058[订单号数值], ZSOHPP055[[#This Row],[订单号数值]], ZSOHSD058[行項目], ZSOHPP055[[#This Row],[行項目]])&gt;0, "Y", "")</f>
        <v/>
      </c>
      <c r="M3961" t="str">
        <f>IF(ZSOHPP055[[#This Row],[銷售訂單]]="", "", --ZSOHPP055[[#This Row],[銷售訂單]])</f>
        <v/>
      </c>
    </row>
    <row r="3962" spans="1:13">
      <c r="A3962"/>
      <c r="B3962"/>
      <c r="C3962"/>
      <c r="D3962"/>
      <c r="E3962"/>
      <c r="F3962"/>
      <c r="G3962"/>
      <c r="H3962"/>
      <c r="I3962"/>
      <c r="J3962"/>
      <c r="K3962"/>
      <c r="L3962" t="str">
        <f>IF(COUNTIFS(ZSOHSD058[订单号数值], ZSOHPP055[[#This Row],[订单号数值]], ZSOHSD058[行項目], ZSOHPP055[[#This Row],[行項目]])&gt;0, "Y", "")</f>
        <v/>
      </c>
      <c r="M3962" t="str">
        <f>IF(ZSOHPP055[[#This Row],[銷售訂單]]="", "", --ZSOHPP055[[#This Row],[銷售訂單]])</f>
        <v/>
      </c>
    </row>
    <row r="3963" spans="1:13">
      <c r="A3963"/>
      <c r="B3963"/>
      <c r="C3963"/>
      <c r="D3963"/>
      <c r="E3963"/>
      <c r="F3963"/>
      <c r="G3963"/>
      <c r="H3963"/>
      <c r="I3963"/>
      <c r="J3963"/>
      <c r="K3963"/>
      <c r="L3963" t="str">
        <f>IF(COUNTIFS(ZSOHSD058[订单号数值], ZSOHPP055[[#This Row],[订单号数值]], ZSOHSD058[行項目], ZSOHPP055[[#This Row],[行項目]])&gt;0, "Y", "")</f>
        <v/>
      </c>
      <c r="M3963" t="str">
        <f>IF(ZSOHPP055[[#This Row],[銷售訂單]]="", "", --ZSOHPP055[[#This Row],[銷售訂單]])</f>
        <v/>
      </c>
    </row>
    <row r="3964" spans="1:13">
      <c r="A3964"/>
      <c r="B3964"/>
      <c r="C3964"/>
      <c r="D3964"/>
      <c r="E3964"/>
      <c r="F3964"/>
      <c r="G3964"/>
      <c r="H3964"/>
      <c r="I3964"/>
      <c r="J3964"/>
      <c r="K3964"/>
      <c r="L3964" t="str">
        <f>IF(COUNTIFS(ZSOHSD058[订单号数值], ZSOHPP055[[#This Row],[订单号数值]], ZSOHSD058[行項目], ZSOHPP055[[#This Row],[行項目]])&gt;0, "Y", "")</f>
        <v/>
      </c>
      <c r="M3964" t="str">
        <f>IF(ZSOHPP055[[#This Row],[銷售訂單]]="", "", --ZSOHPP055[[#This Row],[銷售訂單]])</f>
        <v/>
      </c>
    </row>
    <row r="3965" spans="1:13">
      <c r="A3965"/>
      <c r="B3965"/>
      <c r="C3965"/>
      <c r="D3965"/>
      <c r="E3965"/>
      <c r="F3965"/>
      <c r="G3965"/>
      <c r="H3965"/>
      <c r="I3965"/>
      <c r="J3965"/>
      <c r="K3965"/>
      <c r="L3965" t="str">
        <f>IF(COUNTIFS(ZSOHSD058[订单号数值], ZSOHPP055[[#This Row],[订单号数值]], ZSOHSD058[行項目], ZSOHPP055[[#This Row],[行項目]])&gt;0, "Y", "")</f>
        <v/>
      </c>
      <c r="M3965" t="str">
        <f>IF(ZSOHPP055[[#This Row],[銷售訂單]]="", "", --ZSOHPP055[[#This Row],[銷售訂單]])</f>
        <v/>
      </c>
    </row>
    <row r="3966" spans="1:13">
      <c r="A3966"/>
      <c r="B3966"/>
      <c r="C3966"/>
      <c r="D3966"/>
      <c r="E3966"/>
      <c r="F3966"/>
      <c r="G3966"/>
      <c r="H3966"/>
      <c r="I3966"/>
      <c r="J3966"/>
      <c r="K3966"/>
      <c r="L3966" t="str">
        <f>IF(COUNTIFS(ZSOHSD058[订单号数值], ZSOHPP055[[#This Row],[订单号数值]], ZSOHSD058[行項目], ZSOHPP055[[#This Row],[行項目]])&gt;0, "Y", "")</f>
        <v/>
      </c>
      <c r="M3966" t="str">
        <f>IF(ZSOHPP055[[#This Row],[銷售訂單]]="", "", --ZSOHPP055[[#This Row],[銷售訂單]])</f>
        <v/>
      </c>
    </row>
    <row r="3967" spans="1:13">
      <c r="A3967"/>
      <c r="B3967"/>
      <c r="C3967"/>
      <c r="D3967"/>
      <c r="E3967"/>
      <c r="F3967"/>
      <c r="G3967"/>
      <c r="H3967"/>
      <c r="I3967"/>
      <c r="J3967"/>
      <c r="K3967"/>
      <c r="L3967" t="str">
        <f>IF(COUNTIFS(ZSOHSD058[订单号数值], ZSOHPP055[[#This Row],[订单号数值]], ZSOHSD058[行項目], ZSOHPP055[[#This Row],[行項目]])&gt;0, "Y", "")</f>
        <v/>
      </c>
      <c r="M3967" t="str">
        <f>IF(ZSOHPP055[[#This Row],[銷售訂單]]="", "", --ZSOHPP055[[#This Row],[銷售訂單]])</f>
        <v/>
      </c>
    </row>
    <row r="3968" spans="1:13">
      <c r="A3968"/>
      <c r="B3968"/>
      <c r="C3968"/>
      <c r="D3968"/>
      <c r="E3968"/>
      <c r="F3968"/>
      <c r="G3968"/>
      <c r="H3968"/>
      <c r="I3968"/>
      <c r="J3968"/>
      <c r="K3968"/>
      <c r="L3968" t="str">
        <f>IF(COUNTIFS(ZSOHSD058[订单号数值], ZSOHPP055[[#This Row],[订单号数值]], ZSOHSD058[行項目], ZSOHPP055[[#This Row],[行項目]])&gt;0, "Y", "")</f>
        <v/>
      </c>
      <c r="M3968" t="str">
        <f>IF(ZSOHPP055[[#This Row],[銷售訂單]]="", "", --ZSOHPP055[[#This Row],[銷售訂單]])</f>
        <v/>
      </c>
    </row>
    <row r="3969" spans="1:13">
      <c r="A3969"/>
      <c r="B3969"/>
      <c r="C3969"/>
      <c r="D3969"/>
      <c r="E3969"/>
      <c r="F3969"/>
      <c r="G3969"/>
      <c r="H3969"/>
      <c r="I3969"/>
      <c r="J3969"/>
      <c r="K3969"/>
      <c r="L3969" t="str">
        <f>IF(COUNTIFS(ZSOHSD058[订单号数值], ZSOHPP055[[#This Row],[订单号数值]], ZSOHSD058[行項目], ZSOHPP055[[#This Row],[行項目]])&gt;0, "Y", "")</f>
        <v/>
      </c>
      <c r="M3969" t="str">
        <f>IF(ZSOHPP055[[#This Row],[銷售訂單]]="", "", --ZSOHPP055[[#This Row],[銷售訂單]])</f>
        <v/>
      </c>
    </row>
    <row r="3970" spans="1:13">
      <c r="A3970"/>
      <c r="B3970"/>
      <c r="C3970"/>
      <c r="D3970"/>
      <c r="E3970"/>
      <c r="F3970"/>
      <c r="G3970"/>
      <c r="H3970"/>
      <c r="I3970"/>
      <c r="J3970"/>
      <c r="K3970"/>
      <c r="L3970" t="str">
        <f>IF(COUNTIFS(ZSOHSD058[订单号数值], ZSOHPP055[[#This Row],[订单号数值]], ZSOHSD058[行項目], ZSOHPP055[[#This Row],[行項目]])&gt;0, "Y", "")</f>
        <v/>
      </c>
      <c r="M3970" t="str">
        <f>IF(ZSOHPP055[[#This Row],[銷售訂單]]="", "", --ZSOHPP055[[#This Row],[銷售訂單]])</f>
        <v/>
      </c>
    </row>
    <row r="3971" spans="1:13">
      <c r="A3971"/>
      <c r="B3971"/>
      <c r="C3971"/>
      <c r="D3971"/>
      <c r="E3971"/>
      <c r="F3971"/>
      <c r="G3971"/>
      <c r="H3971"/>
      <c r="I3971"/>
      <c r="J3971"/>
      <c r="K3971"/>
      <c r="L3971" t="str">
        <f>IF(COUNTIFS(ZSOHSD058[订单号数值], ZSOHPP055[[#This Row],[订单号数值]], ZSOHSD058[行項目], ZSOHPP055[[#This Row],[行項目]])&gt;0, "Y", "")</f>
        <v/>
      </c>
      <c r="M3971" t="str">
        <f>IF(ZSOHPP055[[#This Row],[銷售訂單]]="", "", --ZSOHPP055[[#This Row],[銷售訂單]])</f>
        <v/>
      </c>
    </row>
    <row r="3972" spans="1:13">
      <c r="A3972"/>
      <c r="B3972"/>
      <c r="C3972"/>
      <c r="D3972"/>
      <c r="E3972"/>
      <c r="F3972"/>
      <c r="G3972"/>
      <c r="H3972"/>
      <c r="I3972"/>
      <c r="J3972"/>
      <c r="K3972"/>
      <c r="L3972" t="str">
        <f>IF(COUNTIFS(ZSOHSD058[订单号数值], ZSOHPP055[[#This Row],[订单号数值]], ZSOHSD058[行項目], ZSOHPP055[[#This Row],[行項目]])&gt;0, "Y", "")</f>
        <v/>
      </c>
      <c r="M3972" t="str">
        <f>IF(ZSOHPP055[[#This Row],[銷售訂單]]="", "", --ZSOHPP055[[#This Row],[銷售訂單]])</f>
        <v/>
      </c>
    </row>
    <row r="3973" spans="1:13">
      <c r="A3973"/>
      <c r="B3973"/>
      <c r="C3973"/>
      <c r="D3973"/>
      <c r="E3973"/>
      <c r="F3973"/>
      <c r="G3973"/>
      <c r="H3973"/>
      <c r="I3973"/>
      <c r="J3973"/>
      <c r="K3973"/>
      <c r="L3973" t="str">
        <f>IF(COUNTIFS(ZSOHSD058[订单号数值], ZSOHPP055[[#This Row],[订单号数值]], ZSOHSD058[行項目], ZSOHPP055[[#This Row],[行項目]])&gt;0, "Y", "")</f>
        <v/>
      </c>
      <c r="M3973" t="str">
        <f>IF(ZSOHPP055[[#This Row],[銷售訂單]]="", "", --ZSOHPP055[[#This Row],[銷售訂單]])</f>
        <v/>
      </c>
    </row>
    <row r="3974" spans="1:13">
      <c r="A3974"/>
      <c r="B3974"/>
      <c r="C3974"/>
      <c r="D3974"/>
      <c r="E3974"/>
      <c r="F3974"/>
      <c r="G3974"/>
      <c r="H3974"/>
      <c r="I3974"/>
      <c r="J3974"/>
      <c r="K3974"/>
      <c r="L3974" t="str">
        <f>IF(COUNTIFS(ZSOHSD058[订单号数值], ZSOHPP055[[#This Row],[订单号数值]], ZSOHSD058[行項目], ZSOHPP055[[#This Row],[行項目]])&gt;0, "Y", "")</f>
        <v/>
      </c>
      <c r="M3974" t="str">
        <f>IF(ZSOHPP055[[#This Row],[銷售訂單]]="", "", --ZSOHPP055[[#This Row],[銷售訂單]])</f>
        <v/>
      </c>
    </row>
    <row r="3975" spans="1:13">
      <c r="A3975"/>
      <c r="B3975"/>
      <c r="C3975"/>
      <c r="D3975"/>
      <c r="E3975"/>
      <c r="F3975"/>
      <c r="G3975"/>
      <c r="H3975"/>
      <c r="I3975"/>
      <c r="J3975"/>
      <c r="K3975"/>
      <c r="L3975" t="str">
        <f>IF(COUNTIFS(ZSOHSD058[订单号数值], ZSOHPP055[[#This Row],[订单号数值]], ZSOHSD058[行項目], ZSOHPP055[[#This Row],[行項目]])&gt;0, "Y", "")</f>
        <v/>
      </c>
      <c r="M3975" t="str">
        <f>IF(ZSOHPP055[[#This Row],[銷售訂單]]="", "", --ZSOHPP055[[#This Row],[銷售訂單]])</f>
        <v/>
      </c>
    </row>
    <row r="3976" spans="1:13">
      <c r="A3976"/>
      <c r="B3976"/>
      <c r="C3976"/>
      <c r="D3976"/>
      <c r="E3976"/>
      <c r="F3976"/>
      <c r="G3976"/>
      <c r="H3976"/>
      <c r="I3976"/>
      <c r="J3976"/>
      <c r="K3976"/>
      <c r="L3976" t="str">
        <f>IF(COUNTIFS(ZSOHSD058[订单号数值], ZSOHPP055[[#This Row],[订单号数值]], ZSOHSD058[行項目], ZSOHPP055[[#This Row],[行項目]])&gt;0, "Y", "")</f>
        <v/>
      </c>
      <c r="M3976" t="str">
        <f>IF(ZSOHPP055[[#This Row],[銷售訂單]]="", "", --ZSOHPP055[[#This Row],[銷售訂單]])</f>
        <v/>
      </c>
    </row>
    <row r="3977" spans="1:13">
      <c r="A3977"/>
      <c r="B3977"/>
      <c r="C3977"/>
      <c r="D3977"/>
      <c r="E3977"/>
      <c r="F3977"/>
      <c r="G3977"/>
      <c r="H3977"/>
      <c r="I3977"/>
      <c r="J3977"/>
      <c r="K3977"/>
      <c r="L3977" t="str">
        <f>IF(COUNTIFS(ZSOHSD058[订单号数值], ZSOHPP055[[#This Row],[订单号数值]], ZSOHSD058[行項目], ZSOHPP055[[#This Row],[行項目]])&gt;0, "Y", "")</f>
        <v/>
      </c>
      <c r="M3977" t="str">
        <f>IF(ZSOHPP055[[#This Row],[銷售訂單]]="", "", --ZSOHPP055[[#This Row],[銷售訂單]])</f>
        <v/>
      </c>
    </row>
    <row r="3978" spans="1:13">
      <c r="A3978"/>
      <c r="B3978"/>
      <c r="C3978"/>
      <c r="D3978"/>
      <c r="E3978"/>
      <c r="F3978"/>
      <c r="G3978"/>
      <c r="H3978"/>
      <c r="I3978"/>
      <c r="J3978"/>
      <c r="K3978"/>
      <c r="L3978" t="str">
        <f>IF(COUNTIFS(ZSOHSD058[订单号数值], ZSOHPP055[[#This Row],[订单号数值]], ZSOHSD058[行項目], ZSOHPP055[[#This Row],[行項目]])&gt;0, "Y", "")</f>
        <v/>
      </c>
      <c r="M3978" t="str">
        <f>IF(ZSOHPP055[[#This Row],[銷售訂單]]="", "", --ZSOHPP055[[#This Row],[銷售訂單]])</f>
        <v/>
      </c>
    </row>
    <row r="3979" spans="1:13">
      <c r="A3979"/>
      <c r="B3979"/>
      <c r="C3979"/>
      <c r="D3979"/>
      <c r="E3979"/>
      <c r="F3979"/>
      <c r="G3979"/>
      <c r="H3979"/>
      <c r="I3979"/>
      <c r="J3979"/>
      <c r="K3979"/>
      <c r="L3979" t="str">
        <f>IF(COUNTIFS(ZSOHSD058[订单号数值], ZSOHPP055[[#This Row],[订单号数值]], ZSOHSD058[行項目], ZSOHPP055[[#This Row],[行項目]])&gt;0, "Y", "")</f>
        <v/>
      </c>
      <c r="M3979" t="str">
        <f>IF(ZSOHPP055[[#This Row],[銷售訂單]]="", "", --ZSOHPP055[[#This Row],[銷售訂單]])</f>
        <v/>
      </c>
    </row>
    <row r="3980" spans="1:13">
      <c r="A3980"/>
      <c r="B3980"/>
      <c r="C3980"/>
      <c r="D3980"/>
      <c r="E3980"/>
      <c r="F3980"/>
      <c r="G3980"/>
      <c r="H3980"/>
      <c r="I3980"/>
      <c r="J3980"/>
      <c r="K3980"/>
      <c r="L3980" t="str">
        <f>IF(COUNTIFS(ZSOHSD058[订单号数值], ZSOHPP055[[#This Row],[订单号数值]], ZSOHSD058[行項目], ZSOHPP055[[#This Row],[行項目]])&gt;0, "Y", "")</f>
        <v/>
      </c>
      <c r="M3980" t="str">
        <f>IF(ZSOHPP055[[#This Row],[銷售訂單]]="", "", --ZSOHPP055[[#This Row],[銷售訂單]])</f>
        <v/>
      </c>
    </row>
    <row r="3981" spans="1:13">
      <c r="A3981"/>
      <c r="B3981"/>
      <c r="C3981"/>
      <c r="D3981"/>
      <c r="E3981"/>
      <c r="F3981"/>
      <c r="G3981"/>
      <c r="H3981"/>
      <c r="I3981"/>
      <c r="J3981"/>
      <c r="K3981"/>
      <c r="L3981" t="str">
        <f>IF(COUNTIFS(ZSOHSD058[订单号数值], ZSOHPP055[[#This Row],[订单号数值]], ZSOHSD058[行項目], ZSOHPP055[[#This Row],[行項目]])&gt;0, "Y", "")</f>
        <v/>
      </c>
      <c r="M3981" t="str">
        <f>IF(ZSOHPP055[[#This Row],[銷售訂單]]="", "", --ZSOHPP055[[#This Row],[銷售訂單]])</f>
        <v/>
      </c>
    </row>
    <row r="3982" spans="1:13">
      <c r="A3982"/>
      <c r="B3982"/>
      <c r="C3982"/>
      <c r="D3982"/>
      <c r="E3982"/>
      <c r="F3982"/>
      <c r="G3982"/>
      <c r="H3982"/>
      <c r="I3982"/>
      <c r="J3982"/>
      <c r="K3982"/>
      <c r="L3982" t="str">
        <f>IF(COUNTIFS(ZSOHSD058[订单号数值], ZSOHPP055[[#This Row],[订单号数值]], ZSOHSD058[行項目], ZSOHPP055[[#This Row],[行項目]])&gt;0, "Y", "")</f>
        <v/>
      </c>
      <c r="M3982" t="str">
        <f>IF(ZSOHPP055[[#This Row],[銷售訂單]]="", "", --ZSOHPP055[[#This Row],[銷售訂單]])</f>
        <v/>
      </c>
    </row>
    <row r="3983" spans="1:13">
      <c r="A3983"/>
      <c r="B3983"/>
      <c r="C3983"/>
      <c r="D3983"/>
      <c r="E3983"/>
      <c r="F3983"/>
      <c r="G3983"/>
      <c r="H3983"/>
      <c r="I3983"/>
      <c r="J3983"/>
      <c r="K3983"/>
      <c r="L3983" t="str">
        <f>IF(COUNTIFS(ZSOHSD058[订单号数值], ZSOHPP055[[#This Row],[订单号数值]], ZSOHSD058[行項目], ZSOHPP055[[#This Row],[行項目]])&gt;0, "Y", "")</f>
        <v/>
      </c>
      <c r="M3983" t="str">
        <f>IF(ZSOHPP055[[#This Row],[銷售訂單]]="", "", --ZSOHPP055[[#This Row],[銷售訂單]])</f>
        <v/>
      </c>
    </row>
    <row r="3984" spans="1:13">
      <c r="A3984"/>
      <c r="B3984"/>
      <c r="C3984"/>
      <c r="D3984"/>
      <c r="E3984"/>
      <c r="F3984"/>
      <c r="G3984"/>
      <c r="H3984"/>
      <c r="I3984"/>
      <c r="J3984"/>
      <c r="K3984"/>
      <c r="L3984" t="str">
        <f>IF(COUNTIFS(ZSOHSD058[订单号数值], ZSOHPP055[[#This Row],[订单号数值]], ZSOHSD058[行項目], ZSOHPP055[[#This Row],[行項目]])&gt;0, "Y", "")</f>
        <v/>
      </c>
      <c r="M3984" t="str">
        <f>IF(ZSOHPP055[[#This Row],[銷售訂單]]="", "", --ZSOHPP055[[#This Row],[銷售訂單]])</f>
        <v/>
      </c>
    </row>
    <row r="3985" spans="1:13">
      <c r="A3985"/>
      <c r="B3985"/>
      <c r="C3985"/>
      <c r="D3985"/>
      <c r="E3985"/>
      <c r="F3985"/>
      <c r="G3985"/>
      <c r="H3985"/>
      <c r="I3985"/>
      <c r="J3985"/>
      <c r="K3985"/>
      <c r="L3985" t="str">
        <f>IF(COUNTIFS(ZSOHSD058[订单号数值], ZSOHPP055[[#This Row],[订单号数值]], ZSOHSD058[行項目], ZSOHPP055[[#This Row],[行項目]])&gt;0, "Y", "")</f>
        <v/>
      </c>
      <c r="M3985" t="str">
        <f>IF(ZSOHPP055[[#This Row],[銷售訂單]]="", "", --ZSOHPP055[[#This Row],[銷售訂單]])</f>
        <v/>
      </c>
    </row>
    <row r="3986" spans="1:13">
      <c r="A3986"/>
      <c r="B3986"/>
      <c r="C3986"/>
      <c r="D3986"/>
      <c r="E3986"/>
      <c r="F3986"/>
      <c r="G3986"/>
      <c r="H3986"/>
      <c r="I3986"/>
      <c r="J3986"/>
      <c r="K3986"/>
      <c r="L3986" t="str">
        <f>IF(COUNTIFS(ZSOHSD058[订单号数值], ZSOHPP055[[#This Row],[订单号数值]], ZSOHSD058[行項目], ZSOHPP055[[#This Row],[行項目]])&gt;0, "Y", "")</f>
        <v/>
      </c>
      <c r="M3986" t="str">
        <f>IF(ZSOHPP055[[#This Row],[銷售訂單]]="", "", --ZSOHPP055[[#This Row],[銷售訂單]])</f>
        <v/>
      </c>
    </row>
    <row r="3987" spans="1:13">
      <c r="A3987"/>
      <c r="B3987"/>
      <c r="C3987"/>
      <c r="D3987"/>
      <c r="E3987"/>
      <c r="F3987"/>
      <c r="G3987"/>
      <c r="H3987"/>
      <c r="I3987"/>
      <c r="J3987"/>
      <c r="K3987"/>
      <c r="L3987" t="str">
        <f>IF(COUNTIFS(ZSOHSD058[订单号数值], ZSOHPP055[[#This Row],[订单号数值]], ZSOHSD058[行項目], ZSOHPP055[[#This Row],[行項目]])&gt;0, "Y", "")</f>
        <v/>
      </c>
      <c r="M3987" t="str">
        <f>IF(ZSOHPP055[[#This Row],[銷售訂單]]="", "", --ZSOHPP055[[#This Row],[銷售訂單]])</f>
        <v/>
      </c>
    </row>
    <row r="3988" spans="1:13">
      <c r="A3988"/>
      <c r="B3988"/>
      <c r="C3988"/>
      <c r="D3988"/>
      <c r="E3988"/>
      <c r="F3988"/>
      <c r="G3988"/>
      <c r="H3988"/>
      <c r="I3988"/>
      <c r="J3988"/>
      <c r="K3988"/>
      <c r="L3988" t="str">
        <f>IF(COUNTIFS(ZSOHSD058[订单号数值], ZSOHPP055[[#This Row],[订单号数值]], ZSOHSD058[行項目], ZSOHPP055[[#This Row],[行項目]])&gt;0, "Y", "")</f>
        <v/>
      </c>
      <c r="M3988" t="str">
        <f>IF(ZSOHPP055[[#This Row],[銷售訂單]]="", "", --ZSOHPP055[[#This Row],[銷售訂單]])</f>
        <v/>
      </c>
    </row>
    <row r="3989" spans="1:13">
      <c r="A3989"/>
      <c r="B3989"/>
      <c r="C3989"/>
      <c r="D3989"/>
      <c r="E3989"/>
      <c r="F3989"/>
      <c r="G3989"/>
      <c r="H3989"/>
      <c r="I3989"/>
      <c r="J3989"/>
      <c r="K3989"/>
      <c r="L3989" t="str">
        <f>IF(COUNTIFS(ZSOHSD058[订单号数值], ZSOHPP055[[#This Row],[订单号数值]], ZSOHSD058[行項目], ZSOHPP055[[#This Row],[行項目]])&gt;0, "Y", "")</f>
        <v/>
      </c>
      <c r="M3989" t="str">
        <f>IF(ZSOHPP055[[#This Row],[銷售訂單]]="", "", --ZSOHPP055[[#This Row],[銷售訂單]])</f>
        <v/>
      </c>
    </row>
    <row r="3990" spans="1:13">
      <c r="A3990"/>
      <c r="B3990"/>
      <c r="C3990"/>
      <c r="D3990"/>
      <c r="E3990"/>
      <c r="F3990"/>
      <c r="G3990"/>
      <c r="H3990"/>
      <c r="I3990"/>
      <c r="J3990"/>
      <c r="K3990"/>
      <c r="L3990" t="str">
        <f>IF(COUNTIFS(ZSOHSD058[订单号数值], ZSOHPP055[[#This Row],[订单号数值]], ZSOHSD058[行項目], ZSOHPP055[[#This Row],[行項目]])&gt;0, "Y", "")</f>
        <v/>
      </c>
      <c r="M3990" t="str">
        <f>IF(ZSOHPP055[[#This Row],[銷售訂單]]="", "", --ZSOHPP055[[#This Row],[銷售訂單]])</f>
        <v/>
      </c>
    </row>
    <row r="3991" spans="1:13">
      <c r="A3991"/>
      <c r="B3991"/>
      <c r="C3991"/>
      <c r="D3991"/>
      <c r="E3991"/>
      <c r="F3991"/>
      <c r="G3991"/>
      <c r="H3991"/>
      <c r="I3991"/>
      <c r="J3991"/>
      <c r="K3991"/>
      <c r="L3991" t="str">
        <f>IF(COUNTIFS(ZSOHSD058[订单号数值], ZSOHPP055[[#This Row],[订单号数值]], ZSOHSD058[行項目], ZSOHPP055[[#This Row],[行項目]])&gt;0, "Y", "")</f>
        <v/>
      </c>
      <c r="M3991" t="str">
        <f>IF(ZSOHPP055[[#This Row],[銷售訂單]]="", "", --ZSOHPP055[[#This Row],[銷售訂單]])</f>
        <v/>
      </c>
    </row>
    <row r="3992" spans="1:13">
      <c r="A3992"/>
      <c r="B3992"/>
      <c r="C3992"/>
      <c r="D3992"/>
      <c r="E3992"/>
      <c r="F3992"/>
      <c r="G3992"/>
      <c r="H3992"/>
      <c r="I3992"/>
      <c r="J3992"/>
      <c r="K3992"/>
      <c r="L3992" t="str">
        <f>IF(COUNTIFS(ZSOHSD058[订单号数值], ZSOHPP055[[#This Row],[订单号数值]], ZSOHSD058[行項目], ZSOHPP055[[#This Row],[行項目]])&gt;0, "Y", "")</f>
        <v/>
      </c>
      <c r="M3992" t="str">
        <f>IF(ZSOHPP055[[#This Row],[銷售訂單]]="", "", --ZSOHPP055[[#This Row],[銷售訂單]])</f>
        <v/>
      </c>
    </row>
    <row r="3993" spans="1:13">
      <c r="A3993"/>
      <c r="B3993"/>
      <c r="C3993"/>
      <c r="D3993"/>
      <c r="E3993"/>
      <c r="F3993"/>
      <c r="G3993"/>
      <c r="H3993"/>
      <c r="I3993"/>
      <c r="J3993"/>
      <c r="K3993"/>
      <c r="L3993" t="str">
        <f>IF(COUNTIFS(ZSOHSD058[订单号数值], ZSOHPP055[[#This Row],[订单号数值]], ZSOHSD058[行項目], ZSOHPP055[[#This Row],[行項目]])&gt;0, "Y", "")</f>
        <v/>
      </c>
      <c r="M3993" t="str">
        <f>IF(ZSOHPP055[[#This Row],[銷售訂單]]="", "", --ZSOHPP055[[#This Row],[銷售訂單]])</f>
        <v/>
      </c>
    </row>
    <row r="3994" spans="1:13">
      <c r="A3994"/>
      <c r="B3994"/>
      <c r="C3994"/>
      <c r="D3994"/>
      <c r="E3994"/>
      <c r="F3994"/>
      <c r="G3994"/>
      <c r="H3994"/>
      <c r="I3994"/>
      <c r="J3994"/>
      <c r="K3994"/>
      <c r="L3994" t="str">
        <f>IF(COUNTIFS(ZSOHSD058[订单号数值], ZSOHPP055[[#This Row],[订单号数值]], ZSOHSD058[行項目], ZSOHPP055[[#This Row],[行項目]])&gt;0, "Y", "")</f>
        <v/>
      </c>
      <c r="M3994" t="str">
        <f>IF(ZSOHPP055[[#This Row],[銷售訂單]]="", "", --ZSOHPP055[[#This Row],[銷售訂單]])</f>
        <v/>
      </c>
    </row>
    <row r="3995" spans="1:13">
      <c r="A3995"/>
      <c r="B3995"/>
      <c r="C3995"/>
      <c r="D3995"/>
      <c r="E3995"/>
      <c r="F3995"/>
      <c r="G3995"/>
      <c r="H3995"/>
      <c r="I3995"/>
      <c r="J3995"/>
      <c r="K3995"/>
      <c r="L3995" t="str">
        <f>IF(COUNTIFS(ZSOHSD058[订单号数值], ZSOHPP055[[#This Row],[订单号数值]], ZSOHSD058[行項目], ZSOHPP055[[#This Row],[行項目]])&gt;0, "Y", "")</f>
        <v/>
      </c>
      <c r="M3995" t="str">
        <f>IF(ZSOHPP055[[#This Row],[銷售訂單]]="", "", --ZSOHPP055[[#This Row],[銷售訂單]])</f>
        <v/>
      </c>
    </row>
    <row r="3996" spans="1:13">
      <c r="A3996"/>
      <c r="B3996"/>
      <c r="C3996"/>
      <c r="D3996"/>
      <c r="E3996"/>
      <c r="F3996"/>
      <c r="G3996"/>
      <c r="H3996"/>
      <c r="I3996"/>
      <c r="J3996"/>
      <c r="K3996"/>
      <c r="L3996" t="str">
        <f>IF(COUNTIFS(ZSOHSD058[订单号数值], ZSOHPP055[[#This Row],[订单号数值]], ZSOHSD058[行項目], ZSOHPP055[[#This Row],[行項目]])&gt;0, "Y", "")</f>
        <v/>
      </c>
      <c r="M3996" t="str">
        <f>IF(ZSOHPP055[[#This Row],[銷售訂單]]="", "", --ZSOHPP055[[#This Row],[銷售訂單]])</f>
        <v/>
      </c>
    </row>
    <row r="3997" spans="1:13">
      <c r="A3997"/>
      <c r="B3997"/>
      <c r="C3997"/>
      <c r="D3997"/>
      <c r="E3997"/>
      <c r="F3997"/>
      <c r="G3997"/>
      <c r="H3997"/>
      <c r="I3997"/>
      <c r="J3997"/>
      <c r="K3997"/>
      <c r="L3997" t="str">
        <f>IF(COUNTIFS(ZSOHSD058[订单号数值], ZSOHPP055[[#This Row],[订单号数值]], ZSOHSD058[行項目], ZSOHPP055[[#This Row],[行項目]])&gt;0, "Y", "")</f>
        <v/>
      </c>
      <c r="M3997" t="str">
        <f>IF(ZSOHPP055[[#This Row],[銷售訂單]]="", "", --ZSOHPP055[[#This Row],[銷售訂單]])</f>
        <v/>
      </c>
    </row>
    <row r="3998" spans="1:13">
      <c r="A3998"/>
      <c r="B3998"/>
      <c r="C3998"/>
      <c r="D3998"/>
      <c r="E3998"/>
      <c r="F3998"/>
      <c r="G3998"/>
      <c r="H3998"/>
      <c r="I3998"/>
      <c r="J3998"/>
      <c r="K3998"/>
      <c r="L3998" t="str">
        <f>IF(COUNTIFS(ZSOHSD058[订单号数值], ZSOHPP055[[#This Row],[订单号数值]], ZSOHSD058[行項目], ZSOHPP055[[#This Row],[行項目]])&gt;0, "Y", "")</f>
        <v/>
      </c>
      <c r="M3998" t="str">
        <f>IF(ZSOHPP055[[#This Row],[銷售訂單]]="", "", --ZSOHPP055[[#This Row],[銷售訂單]])</f>
        <v/>
      </c>
    </row>
    <row r="3999" spans="1:13">
      <c r="A3999"/>
      <c r="B3999"/>
      <c r="C3999"/>
      <c r="D3999"/>
      <c r="E3999"/>
      <c r="F3999"/>
      <c r="G3999"/>
      <c r="H3999"/>
      <c r="I3999"/>
      <c r="J3999"/>
      <c r="K3999"/>
      <c r="L3999" t="str">
        <f>IF(COUNTIFS(ZSOHSD058[订单号数值], ZSOHPP055[[#This Row],[订单号数值]], ZSOHSD058[行項目], ZSOHPP055[[#This Row],[行項目]])&gt;0, "Y", "")</f>
        <v/>
      </c>
      <c r="M3999" t="str">
        <f>IF(ZSOHPP055[[#This Row],[銷售訂單]]="", "", --ZSOHPP055[[#This Row],[銷售訂單]])</f>
        <v/>
      </c>
    </row>
    <row r="4000" spans="1:13">
      <c r="A4000"/>
      <c r="B4000"/>
      <c r="C4000"/>
      <c r="D4000"/>
      <c r="E4000"/>
      <c r="F4000"/>
      <c r="G4000"/>
      <c r="H4000"/>
      <c r="I4000"/>
      <c r="J4000"/>
      <c r="K4000"/>
      <c r="L4000" t="str">
        <f>IF(COUNTIFS(ZSOHSD058[订单号数值], ZSOHPP055[[#This Row],[订单号数值]], ZSOHSD058[行項目], ZSOHPP055[[#This Row],[行項目]])&gt;0, "Y", "")</f>
        <v/>
      </c>
      <c r="M4000" t="str">
        <f>IF(ZSOHPP055[[#This Row],[銷售訂單]]="", "", --ZSOHPP055[[#This Row],[銷售訂單]])</f>
        <v/>
      </c>
    </row>
    <row r="4001" spans="1:13">
      <c r="A4001"/>
      <c r="B4001"/>
      <c r="C4001"/>
      <c r="D4001"/>
      <c r="E4001"/>
      <c r="F4001"/>
      <c r="G4001"/>
      <c r="H4001"/>
      <c r="I4001"/>
      <c r="J4001"/>
      <c r="K4001"/>
      <c r="L4001" t="str">
        <f>IF(COUNTIFS(ZSOHSD058[订单号数值], ZSOHPP055[[#This Row],[订单号数值]], ZSOHSD058[行項目], ZSOHPP055[[#This Row],[行項目]])&gt;0, "Y", "")</f>
        <v/>
      </c>
      <c r="M4001" t="str">
        <f>IF(ZSOHPP055[[#This Row],[銷售訂單]]="", "", --ZSOHPP055[[#This Row],[銷售訂單]])</f>
        <v/>
      </c>
    </row>
    <row r="4002" spans="1:13">
      <c r="A4002"/>
      <c r="B4002"/>
      <c r="C4002"/>
      <c r="D4002"/>
      <c r="E4002"/>
      <c r="F4002"/>
      <c r="G4002"/>
      <c r="H4002"/>
      <c r="I4002"/>
      <c r="J4002"/>
      <c r="K4002"/>
      <c r="L4002" t="str">
        <f>IF(COUNTIFS(ZSOHSD058[订单号数值], ZSOHPP055[[#This Row],[订单号数值]], ZSOHSD058[行項目], ZSOHPP055[[#This Row],[行項目]])&gt;0, "Y", "")</f>
        <v/>
      </c>
      <c r="M4002" t="str">
        <f>IF(ZSOHPP055[[#This Row],[銷售訂單]]="", "", --ZSOHPP055[[#This Row],[銷售訂單]])</f>
        <v/>
      </c>
    </row>
    <row r="4003" spans="1:13">
      <c r="A4003"/>
      <c r="B4003"/>
      <c r="C4003"/>
      <c r="D4003"/>
      <c r="E4003"/>
      <c r="F4003"/>
      <c r="G4003"/>
      <c r="H4003"/>
      <c r="I4003"/>
      <c r="J4003"/>
      <c r="K4003"/>
      <c r="L4003" t="str">
        <f>IF(COUNTIFS(ZSOHSD058[订单号数值], ZSOHPP055[[#This Row],[订单号数值]], ZSOHSD058[行項目], ZSOHPP055[[#This Row],[行項目]])&gt;0, "Y", "")</f>
        <v/>
      </c>
      <c r="M4003" t="str">
        <f>IF(ZSOHPP055[[#This Row],[銷售訂單]]="", "", --ZSOHPP055[[#This Row],[銷售訂單]])</f>
        <v/>
      </c>
    </row>
    <row r="4004" spans="1:13">
      <c r="A4004"/>
      <c r="B4004"/>
      <c r="C4004"/>
      <c r="D4004"/>
      <c r="E4004"/>
      <c r="F4004"/>
      <c r="G4004"/>
      <c r="H4004"/>
      <c r="I4004"/>
      <c r="J4004"/>
      <c r="K4004"/>
      <c r="L4004" t="str">
        <f>IF(COUNTIFS(ZSOHSD058[订单号数值], ZSOHPP055[[#This Row],[订单号数值]], ZSOHSD058[行項目], ZSOHPP055[[#This Row],[行項目]])&gt;0, "Y", "")</f>
        <v/>
      </c>
      <c r="M4004" t="str">
        <f>IF(ZSOHPP055[[#This Row],[銷售訂單]]="", "", --ZSOHPP055[[#This Row],[銷售訂單]])</f>
        <v/>
      </c>
    </row>
    <row r="4005" spans="1:13">
      <c r="A4005"/>
      <c r="B4005"/>
      <c r="C4005"/>
      <c r="D4005"/>
      <c r="E4005"/>
      <c r="F4005"/>
      <c r="G4005"/>
      <c r="H4005"/>
      <c r="I4005"/>
      <c r="J4005"/>
      <c r="K4005"/>
      <c r="L4005" t="str">
        <f>IF(COUNTIFS(ZSOHSD058[订单号数值], ZSOHPP055[[#This Row],[订单号数值]], ZSOHSD058[行項目], ZSOHPP055[[#This Row],[行項目]])&gt;0, "Y", "")</f>
        <v/>
      </c>
      <c r="M4005" t="str">
        <f>IF(ZSOHPP055[[#This Row],[銷售訂單]]="", "", --ZSOHPP055[[#This Row],[銷售訂單]])</f>
        <v/>
      </c>
    </row>
    <row r="4006" spans="1:13">
      <c r="A4006"/>
      <c r="B4006"/>
      <c r="C4006"/>
      <c r="D4006"/>
      <c r="E4006"/>
      <c r="F4006"/>
      <c r="G4006"/>
      <c r="H4006"/>
      <c r="I4006"/>
      <c r="J4006"/>
      <c r="K4006"/>
      <c r="L4006" t="str">
        <f>IF(COUNTIFS(ZSOHSD058[订单号数值], ZSOHPP055[[#This Row],[订单号数值]], ZSOHSD058[行項目], ZSOHPP055[[#This Row],[行項目]])&gt;0, "Y", "")</f>
        <v/>
      </c>
      <c r="M4006" t="str">
        <f>IF(ZSOHPP055[[#This Row],[銷售訂單]]="", "", --ZSOHPP055[[#This Row],[銷售訂單]])</f>
        <v/>
      </c>
    </row>
    <row r="4007" spans="1:13">
      <c r="A4007"/>
      <c r="B4007"/>
      <c r="C4007"/>
      <c r="D4007"/>
      <c r="E4007"/>
      <c r="F4007"/>
      <c r="G4007"/>
      <c r="H4007"/>
      <c r="I4007"/>
      <c r="J4007"/>
      <c r="K4007"/>
      <c r="L4007" t="str">
        <f>IF(COUNTIFS(ZSOHSD058[订单号数值], ZSOHPP055[[#This Row],[订单号数值]], ZSOHSD058[行項目], ZSOHPP055[[#This Row],[行項目]])&gt;0, "Y", "")</f>
        <v/>
      </c>
      <c r="M4007" t="str">
        <f>IF(ZSOHPP055[[#This Row],[銷售訂單]]="", "", --ZSOHPP055[[#This Row],[銷售訂單]])</f>
        <v/>
      </c>
    </row>
    <row r="4008" spans="1:13">
      <c r="A4008"/>
      <c r="B4008"/>
      <c r="C4008"/>
      <c r="D4008"/>
      <c r="E4008"/>
      <c r="F4008"/>
      <c r="G4008"/>
      <c r="H4008"/>
      <c r="I4008"/>
      <c r="J4008"/>
      <c r="K4008"/>
      <c r="L4008" t="str">
        <f>IF(COUNTIFS(ZSOHSD058[订单号数值], ZSOHPP055[[#This Row],[订单号数值]], ZSOHSD058[行項目], ZSOHPP055[[#This Row],[行項目]])&gt;0, "Y", "")</f>
        <v/>
      </c>
      <c r="M4008" t="str">
        <f>IF(ZSOHPP055[[#This Row],[銷售訂單]]="", "", --ZSOHPP055[[#This Row],[銷售訂單]])</f>
        <v/>
      </c>
    </row>
    <row r="4009" spans="1:13">
      <c r="A4009"/>
      <c r="B4009"/>
      <c r="C4009"/>
      <c r="D4009"/>
      <c r="E4009"/>
      <c r="F4009"/>
      <c r="G4009"/>
      <c r="H4009"/>
      <c r="I4009"/>
      <c r="J4009"/>
      <c r="K4009"/>
      <c r="L4009" t="str">
        <f>IF(COUNTIFS(ZSOHSD058[订单号数值], ZSOHPP055[[#This Row],[订单号数值]], ZSOHSD058[行項目], ZSOHPP055[[#This Row],[行項目]])&gt;0, "Y", "")</f>
        <v/>
      </c>
      <c r="M4009" t="str">
        <f>IF(ZSOHPP055[[#This Row],[銷售訂單]]="", "", --ZSOHPP055[[#This Row],[銷售訂單]])</f>
        <v/>
      </c>
    </row>
    <row r="4010" spans="1:13">
      <c r="A4010"/>
      <c r="B4010"/>
      <c r="C4010"/>
      <c r="D4010"/>
      <c r="E4010"/>
      <c r="F4010"/>
      <c r="G4010"/>
      <c r="H4010"/>
      <c r="I4010"/>
      <c r="J4010"/>
      <c r="K4010"/>
      <c r="L4010" t="str">
        <f>IF(COUNTIFS(ZSOHSD058[订单号数值], ZSOHPP055[[#This Row],[订单号数值]], ZSOHSD058[行項目], ZSOHPP055[[#This Row],[行項目]])&gt;0, "Y", "")</f>
        <v/>
      </c>
      <c r="M4010" t="str">
        <f>IF(ZSOHPP055[[#This Row],[銷售訂單]]="", "", --ZSOHPP055[[#This Row],[銷售訂單]])</f>
        <v/>
      </c>
    </row>
    <row r="4011" spans="1:13">
      <c r="A4011"/>
      <c r="B4011"/>
      <c r="C4011"/>
      <c r="D4011"/>
      <c r="E4011"/>
      <c r="F4011"/>
      <c r="G4011"/>
      <c r="H4011"/>
      <c r="I4011"/>
      <c r="J4011"/>
      <c r="K4011"/>
      <c r="L4011" t="str">
        <f>IF(COUNTIFS(ZSOHSD058[订单号数值], ZSOHPP055[[#This Row],[订单号数值]], ZSOHSD058[行項目], ZSOHPP055[[#This Row],[行項目]])&gt;0, "Y", "")</f>
        <v/>
      </c>
      <c r="M4011" t="str">
        <f>IF(ZSOHPP055[[#This Row],[銷售訂單]]="", "", --ZSOHPP055[[#This Row],[銷售訂單]])</f>
        <v/>
      </c>
    </row>
    <row r="4012" spans="1:13">
      <c r="A4012"/>
      <c r="B4012"/>
      <c r="C4012"/>
      <c r="D4012"/>
      <c r="E4012"/>
      <c r="F4012"/>
      <c r="G4012"/>
      <c r="H4012"/>
      <c r="I4012"/>
      <c r="J4012"/>
      <c r="K4012"/>
      <c r="L4012" t="str">
        <f>IF(COUNTIFS(ZSOHSD058[订单号数值], ZSOHPP055[[#This Row],[订单号数值]], ZSOHSD058[行項目], ZSOHPP055[[#This Row],[行項目]])&gt;0, "Y", "")</f>
        <v/>
      </c>
      <c r="M4012" t="str">
        <f>IF(ZSOHPP055[[#This Row],[銷售訂單]]="", "", --ZSOHPP055[[#This Row],[銷售訂單]])</f>
        <v/>
      </c>
    </row>
    <row r="4013" spans="1:13">
      <c r="A4013"/>
      <c r="B4013"/>
      <c r="C4013"/>
      <c r="D4013"/>
      <c r="E4013"/>
      <c r="F4013"/>
      <c r="G4013"/>
      <c r="H4013"/>
      <c r="I4013"/>
      <c r="J4013"/>
      <c r="K4013"/>
      <c r="L4013" t="str">
        <f>IF(COUNTIFS(ZSOHSD058[订单号数值], ZSOHPP055[[#This Row],[订单号数值]], ZSOHSD058[行項目], ZSOHPP055[[#This Row],[行項目]])&gt;0, "Y", "")</f>
        <v/>
      </c>
      <c r="M4013" t="str">
        <f>IF(ZSOHPP055[[#This Row],[銷售訂單]]="", "", --ZSOHPP055[[#This Row],[銷售訂單]])</f>
        <v/>
      </c>
    </row>
    <row r="4014" spans="1:13">
      <c r="A4014"/>
      <c r="B4014"/>
      <c r="C4014"/>
      <c r="D4014"/>
      <c r="E4014"/>
      <c r="F4014"/>
      <c r="G4014"/>
      <c r="H4014"/>
      <c r="I4014"/>
      <c r="J4014"/>
      <c r="K4014"/>
      <c r="L4014" t="str">
        <f>IF(COUNTIFS(ZSOHSD058[订单号数值], ZSOHPP055[[#This Row],[订单号数值]], ZSOHSD058[行項目], ZSOHPP055[[#This Row],[行項目]])&gt;0, "Y", "")</f>
        <v/>
      </c>
      <c r="M4014" t="str">
        <f>IF(ZSOHPP055[[#This Row],[銷售訂單]]="", "", --ZSOHPP055[[#This Row],[銷售訂單]])</f>
        <v/>
      </c>
    </row>
    <row r="4015" spans="1:13">
      <c r="A4015"/>
      <c r="B4015"/>
      <c r="C4015"/>
      <c r="D4015"/>
      <c r="E4015"/>
      <c r="F4015"/>
      <c r="G4015"/>
      <c r="H4015"/>
      <c r="I4015"/>
      <c r="J4015"/>
      <c r="K4015"/>
      <c r="L4015" t="str">
        <f>IF(COUNTIFS(ZSOHSD058[订单号数值], ZSOHPP055[[#This Row],[订单号数值]], ZSOHSD058[行項目], ZSOHPP055[[#This Row],[行項目]])&gt;0, "Y", "")</f>
        <v/>
      </c>
      <c r="M4015" t="str">
        <f>IF(ZSOHPP055[[#This Row],[銷售訂單]]="", "", --ZSOHPP055[[#This Row],[銷售訂單]])</f>
        <v/>
      </c>
    </row>
    <row r="4016" spans="1:13">
      <c r="A4016"/>
      <c r="B4016"/>
      <c r="C4016"/>
      <c r="D4016"/>
      <c r="E4016"/>
      <c r="F4016"/>
      <c r="G4016"/>
      <c r="H4016"/>
      <c r="I4016"/>
      <c r="J4016"/>
      <c r="K4016"/>
      <c r="L4016" t="str">
        <f>IF(COUNTIFS(ZSOHSD058[订单号数值], ZSOHPP055[[#This Row],[订单号数值]], ZSOHSD058[行項目], ZSOHPP055[[#This Row],[行項目]])&gt;0, "Y", "")</f>
        <v/>
      </c>
      <c r="M4016" t="str">
        <f>IF(ZSOHPP055[[#This Row],[銷售訂單]]="", "", --ZSOHPP055[[#This Row],[銷售訂單]])</f>
        <v/>
      </c>
    </row>
    <row r="4017" spans="1:13">
      <c r="A4017"/>
      <c r="B4017"/>
      <c r="C4017"/>
      <c r="D4017"/>
      <c r="E4017"/>
      <c r="F4017"/>
      <c r="G4017"/>
      <c r="H4017"/>
      <c r="I4017"/>
      <c r="J4017"/>
      <c r="K4017"/>
      <c r="L4017" t="str">
        <f>IF(COUNTIFS(ZSOHSD058[订单号数值], ZSOHPP055[[#This Row],[订单号数值]], ZSOHSD058[行項目], ZSOHPP055[[#This Row],[行項目]])&gt;0, "Y", "")</f>
        <v/>
      </c>
      <c r="M4017" t="str">
        <f>IF(ZSOHPP055[[#This Row],[銷售訂單]]="", "", --ZSOHPP055[[#This Row],[銷售訂單]])</f>
        <v/>
      </c>
    </row>
    <row r="4018" spans="1:13">
      <c r="A4018"/>
      <c r="B4018"/>
      <c r="C4018"/>
      <c r="D4018"/>
      <c r="E4018"/>
      <c r="F4018"/>
      <c r="G4018"/>
      <c r="H4018"/>
      <c r="I4018"/>
      <c r="J4018"/>
      <c r="K4018"/>
      <c r="L4018" t="str">
        <f>IF(COUNTIFS(ZSOHSD058[订单号数值], ZSOHPP055[[#This Row],[订单号数值]], ZSOHSD058[行項目], ZSOHPP055[[#This Row],[行項目]])&gt;0, "Y", "")</f>
        <v/>
      </c>
      <c r="M4018" t="str">
        <f>IF(ZSOHPP055[[#This Row],[銷售訂單]]="", "", --ZSOHPP055[[#This Row],[銷售訂單]])</f>
        <v/>
      </c>
    </row>
    <row r="4019" spans="1:13">
      <c r="A4019"/>
      <c r="B4019"/>
      <c r="C4019"/>
      <c r="D4019"/>
      <c r="E4019"/>
      <c r="F4019"/>
      <c r="G4019"/>
      <c r="H4019"/>
      <c r="I4019"/>
      <c r="J4019"/>
      <c r="K4019"/>
      <c r="L4019" t="str">
        <f>IF(COUNTIFS(ZSOHSD058[订单号数值], ZSOHPP055[[#This Row],[订单号数值]], ZSOHSD058[行項目], ZSOHPP055[[#This Row],[行項目]])&gt;0, "Y", "")</f>
        <v/>
      </c>
      <c r="M4019" t="str">
        <f>IF(ZSOHPP055[[#This Row],[銷售訂單]]="", "", --ZSOHPP055[[#This Row],[銷售訂單]])</f>
        <v/>
      </c>
    </row>
    <row r="4020" spans="1:13">
      <c r="A4020"/>
      <c r="B4020"/>
      <c r="C4020"/>
      <c r="D4020"/>
      <c r="E4020"/>
      <c r="F4020"/>
      <c r="G4020"/>
      <c r="H4020"/>
      <c r="I4020"/>
      <c r="J4020"/>
      <c r="K4020"/>
      <c r="L4020" t="str">
        <f>IF(COUNTIFS(ZSOHSD058[订单号数值], ZSOHPP055[[#This Row],[订单号数值]], ZSOHSD058[行項目], ZSOHPP055[[#This Row],[行項目]])&gt;0, "Y", "")</f>
        <v/>
      </c>
      <c r="M4020" t="str">
        <f>IF(ZSOHPP055[[#This Row],[銷售訂單]]="", "", --ZSOHPP055[[#This Row],[銷售訂單]])</f>
        <v/>
      </c>
    </row>
    <row r="4021" spans="1:13">
      <c r="A4021"/>
      <c r="B4021"/>
      <c r="C4021"/>
      <c r="D4021"/>
      <c r="E4021"/>
      <c r="F4021"/>
      <c r="G4021"/>
      <c r="H4021"/>
      <c r="I4021"/>
      <c r="J4021"/>
      <c r="K4021"/>
      <c r="L4021" t="str">
        <f>IF(COUNTIFS(ZSOHSD058[订单号数值], ZSOHPP055[[#This Row],[订单号数值]], ZSOHSD058[行項目], ZSOHPP055[[#This Row],[行項目]])&gt;0, "Y", "")</f>
        <v/>
      </c>
      <c r="M4021" t="str">
        <f>IF(ZSOHPP055[[#This Row],[銷售訂單]]="", "", --ZSOHPP055[[#This Row],[銷售訂單]])</f>
        <v/>
      </c>
    </row>
    <row r="4022" spans="1:13">
      <c r="A4022"/>
      <c r="B4022"/>
      <c r="C4022"/>
      <c r="D4022"/>
      <c r="E4022"/>
      <c r="F4022"/>
      <c r="G4022"/>
      <c r="H4022"/>
      <c r="I4022"/>
      <c r="J4022"/>
      <c r="K4022"/>
      <c r="L4022" t="str">
        <f>IF(COUNTIFS(ZSOHSD058[订单号数值], ZSOHPP055[[#This Row],[订单号数值]], ZSOHSD058[行項目], ZSOHPP055[[#This Row],[行項目]])&gt;0, "Y", "")</f>
        <v/>
      </c>
      <c r="M4022" t="str">
        <f>IF(ZSOHPP055[[#This Row],[銷售訂單]]="", "", --ZSOHPP055[[#This Row],[銷售訂單]])</f>
        <v/>
      </c>
    </row>
    <row r="4023" spans="1:13">
      <c r="A4023"/>
      <c r="B4023"/>
      <c r="C4023"/>
      <c r="D4023"/>
      <c r="E4023"/>
      <c r="F4023"/>
      <c r="G4023"/>
      <c r="H4023"/>
      <c r="I4023"/>
      <c r="J4023"/>
      <c r="K4023"/>
      <c r="L4023" t="str">
        <f>IF(COUNTIFS(ZSOHSD058[订单号数值], ZSOHPP055[[#This Row],[订单号数值]], ZSOHSD058[行項目], ZSOHPP055[[#This Row],[行項目]])&gt;0, "Y", "")</f>
        <v/>
      </c>
      <c r="M4023" t="str">
        <f>IF(ZSOHPP055[[#This Row],[銷售訂單]]="", "", --ZSOHPP055[[#This Row],[銷售訂單]])</f>
        <v/>
      </c>
    </row>
    <row r="4024" spans="1:13">
      <c r="A4024"/>
      <c r="B4024"/>
      <c r="C4024"/>
      <c r="D4024"/>
      <c r="E4024"/>
      <c r="F4024"/>
      <c r="G4024"/>
      <c r="H4024"/>
      <c r="I4024"/>
      <c r="J4024"/>
      <c r="K4024"/>
      <c r="L4024" t="str">
        <f>IF(COUNTIFS(ZSOHSD058[订单号数值], ZSOHPP055[[#This Row],[订单号数值]], ZSOHSD058[行項目], ZSOHPP055[[#This Row],[行項目]])&gt;0, "Y", "")</f>
        <v/>
      </c>
      <c r="M4024" t="str">
        <f>IF(ZSOHPP055[[#This Row],[銷售訂單]]="", "", --ZSOHPP055[[#This Row],[銷售訂單]])</f>
        <v/>
      </c>
    </row>
    <row r="4025" spans="1:13">
      <c r="A4025"/>
      <c r="B4025"/>
      <c r="C4025"/>
      <c r="D4025"/>
      <c r="E4025"/>
      <c r="F4025"/>
      <c r="G4025"/>
      <c r="H4025"/>
      <c r="I4025"/>
      <c r="J4025"/>
      <c r="K4025"/>
      <c r="L4025" t="str">
        <f>IF(COUNTIFS(ZSOHSD058[订单号数值], ZSOHPP055[[#This Row],[订单号数值]], ZSOHSD058[行項目], ZSOHPP055[[#This Row],[行項目]])&gt;0, "Y", "")</f>
        <v/>
      </c>
      <c r="M4025" t="str">
        <f>IF(ZSOHPP055[[#This Row],[銷售訂單]]="", "", --ZSOHPP055[[#This Row],[銷售訂單]])</f>
        <v/>
      </c>
    </row>
    <row r="4026" spans="1:13">
      <c r="A4026"/>
      <c r="B4026"/>
      <c r="C4026"/>
      <c r="D4026"/>
      <c r="E4026"/>
      <c r="F4026"/>
      <c r="G4026"/>
      <c r="H4026"/>
      <c r="I4026"/>
      <c r="J4026"/>
      <c r="K4026"/>
      <c r="L4026" t="str">
        <f>IF(COUNTIFS(ZSOHSD058[订单号数值], ZSOHPP055[[#This Row],[订单号数值]], ZSOHSD058[行項目], ZSOHPP055[[#This Row],[行項目]])&gt;0, "Y", "")</f>
        <v/>
      </c>
      <c r="M4026" t="str">
        <f>IF(ZSOHPP055[[#This Row],[銷售訂單]]="", "", --ZSOHPP055[[#This Row],[銷售訂單]])</f>
        <v/>
      </c>
    </row>
    <row r="4027" spans="1:13">
      <c r="A4027"/>
      <c r="B4027"/>
      <c r="C4027"/>
      <c r="D4027"/>
      <c r="E4027"/>
      <c r="F4027"/>
      <c r="G4027"/>
      <c r="H4027"/>
      <c r="I4027"/>
      <c r="J4027"/>
      <c r="K4027"/>
      <c r="L4027" t="str">
        <f>IF(COUNTIFS(ZSOHSD058[订单号数值], ZSOHPP055[[#This Row],[订单号数值]], ZSOHSD058[行項目], ZSOHPP055[[#This Row],[行項目]])&gt;0, "Y", "")</f>
        <v/>
      </c>
      <c r="M4027" t="str">
        <f>IF(ZSOHPP055[[#This Row],[銷售訂單]]="", "", --ZSOHPP055[[#This Row],[銷售訂單]])</f>
        <v/>
      </c>
    </row>
    <row r="4028" spans="1:13">
      <c r="A4028"/>
      <c r="B4028"/>
      <c r="C4028"/>
      <c r="D4028"/>
      <c r="E4028"/>
      <c r="F4028"/>
      <c r="G4028"/>
      <c r="H4028"/>
      <c r="I4028"/>
      <c r="J4028"/>
      <c r="K4028"/>
      <c r="L4028" t="str">
        <f>IF(COUNTIFS(ZSOHSD058[订单号数值], ZSOHPP055[[#This Row],[订单号数值]], ZSOHSD058[行項目], ZSOHPP055[[#This Row],[行項目]])&gt;0, "Y", "")</f>
        <v/>
      </c>
      <c r="M4028" t="str">
        <f>IF(ZSOHPP055[[#This Row],[銷售訂單]]="", "", --ZSOHPP055[[#This Row],[銷售訂單]])</f>
        <v/>
      </c>
    </row>
    <row r="4029" spans="1:13">
      <c r="A4029"/>
      <c r="B4029"/>
      <c r="C4029"/>
      <c r="D4029"/>
      <c r="E4029"/>
      <c r="F4029"/>
      <c r="G4029"/>
      <c r="H4029"/>
      <c r="I4029"/>
      <c r="J4029"/>
      <c r="K4029"/>
      <c r="L4029" t="str">
        <f>IF(COUNTIFS(ZSOHSD058[订单号数值], ZSOHPP055[[#This Row],[订单号数值]], ZSOHSD058[行項目], ZSOHPP055[[#This Row],[行項目]])&gt;0, "Y", "")</f>
        <v/>
      </c>
      <c r="M4029" t="str">
        <f>IF(ZSOHPP055[[#This Row],[銷售訂單]]="", "", --ZSOHPP055[[#This Row],[銷售訂單]])</f>
        <v/>
      </c>
    </row>
    <row r="4030" spans="1:13">
      <c r="A4030"/>
      <c r="B4030"/>
      <c r="C4030"/>
      <c r="D4030"/>
      <c r="E4030"/>
      <c r="F4030"/>
      <c r="G4030"/>
      <c r="H4030"/>
      <c r="I4030"/>
      <c r="J4030"/>
      <c r="K4030"/>
      <c r="L4030" t="str">
        <f>IF(COUNTIFS(ZSOHSD058[订单号数值], ZSOHPP055[[#This Row],[订单号数值]], ZSOHSD058[行項目], ZSOHPP055[[#This Row],[行項目]])&gt;0, "Y", "")</f>
        <v/>
      </c>
      <c r="M4030" t="str">
        <f>IF(ZSOHPP055[[#This Row],[銷售訂單]]="", "", --ZSOHPP055[[#This Row],[銷售訂單]])</f>
        <v/>
      </c>
    </row>
    <row r="4031" spans="1:13">
      <c r="A4031"/>
      <c r="B4031"/>
      <c r="C4031"/>
      <c r="D4031"/>
      <c r="E4031"/>
      <c r="F4031"/>
      <c r="G4031"/>
      <c r="H4031"/>
      <c r="I4031"/>
      <c r="J4031"/>
      <c r="K4031"/>
      <c r="L4031" t="str">
        <f>IF(COUNTIFS(ZSOHSD058[订单号数值], ZSOHPP055[[#This Row],[订单号数值]], ZSOHSD058[行項目], ZSOHPP055[[#This Row],[行項目]])&gt;0, "Y", "")</f>
        <v/>
      </c>
      <c r="M4031" t="str">
        <f>IF(ZSOHPP055[[#This Row],[銷售訂單]]="", "", --ZSOHPP055[[#This Row],[銷售訂單]])</f>
        <v/>
      </c>
    </row>
    <row r="4032" spans="1:13">
      <c r="A4032"/>
      <c r="B4032"/>
      <c r="C4032"/>
      <c r="D4032"/>
      <c r="E4032"/>
      <c r="F4032"/>
      <c r="G4032"/>
      <c r="H4032"/>
      <c r="I4032"/>
      <c r="J4032"/>
      <c r="K4032"/>
      <c r="L4032" t="str">
        <f>IF(COUNTIFS(ZSOHSD058[订单号数值], ZSOHPP055[[#This Row],[订单号数值]], ZSOHSD058[行項目], ZSOHPP055[[#This Row],[行項目]])&gt;0, "Y", "")</f>
        <v/>
      </c>
      <c r="M4032" t="str">
        <f>IF(ZSOHPP055[[#This Row],[銷售訂單]]="", "", --ZSOHPP055[[#This Row],[銷售訂單]])</f>
        <v/>
      </c>
    </row>
    <row r="4033" spans="1:13">
      <c r="A4033"/>
      <c r="B4033"/>
      <c r="C4033"/>
      <c r="D4033"/>
      <c r="E4033"/>
      <c r="F4033"/>
      <c r="G4033"/>
      <c r="H4033"/>
      <c r="I4033"/>
      <c r="J4033"/>
      <c r="K4033"/>
      <c r="L4033" t="str">
        <f>IF(COUNTIFS(ZSOHSD058[订单号数值], ZSOHPP055[[#This Row],[订单号数值]], ZSOHSD058[行項目], ZSOHPP055[[#This Row],[行項目]])&gt;0, "Y", "")</f>
        <v/>
      </c>
      <c r="M4033" t="str">
        <f>IF(ZSOHPP055[[#This Row],[銷售訂單]]="", "", --ZSOHPP055[[#This Row],[銷售訂單]])</f>
        <v/>
      </c>
    </row>
    <row r="4034" spans="1:13">
      <c r="A4034"/>
      <c r="B4034"/>
      <c r="C4034"/>
      <c r="D4034"/>
      <c r="E4034"/>
      <c r="F4034"/>
      <c r="G4034"/>
      <c r="H4034"/>
      <c r="I4034"/>
      <c r="J4034"/>
      <c r="K4034"/>
      <c r="L4034" t="str">
        <f>IF(COUNTIFS(ZSOHSD058[订单号数值], ZSOHPP055[[#This Row],[订单号数值]], ZSOHSD058[行項目], ZSOHPP055[[#This Row],[行項目]])&gt;0, "Y", "")</f>
        <v/>
      </c>
      <c r="M4034" t="str">
        <f>IF(ZSOHPP055[[#This Row],[銷售訂單]]="", "", --ZSOHPP055[[#This Row],[銷售訂單]])</f>
        <v/>
      </c>
    </row>
    <row r="4035" spans="1:13">
      <c r="A4035"/>
      <c r="B4035"/>
      <c r="C4035"/>
      <c r="D4035"/>
      <c r="E4035"/>
      <c r="F4035"/>
      <c r="G4035"/>
      <c r="H4035"/>
      <c r="I4035"/>
      <c r="J4035"/>
      <c r="K4035"/>
      <c r="L4035" t="str">
        <f>IF(COUNTIFS(ZSOHSD058[订单号数值], ZSOHPP055[[#This Row],[订单号数值]], ZSOHSD058[行項目], ZSOHPP055[[#This Row],[行項目]])&gt;0, "Y", "")</f>
        <v/>
      </c>
      <c r="M4035" t="str">
        <f>IF(ZSOHPP055[[#This Row],[銷售訂單]]="", "", --ZSOHPP055[[#This Row],[銷售訂單]])</f>
        <v/>
      </c>
    </row>
    <row r="4036" spans="1:13">
      <c r="A4036"/>
      <c r="B4036"/>
      <c r="C4036"/>
      <c r="D4036"/>
      <c r="E4036"/>
      <c r="F4036"/>
      <c r="G4036"/>
      <c r="H4036"/>
      <c r="I4036"/>
      <c r="J4036"/>
      <c r="K4036"/>
      <c r="L4036" t="str">
        <f>IF(COUNTIFS(ZSOHSD058[订单号数值], ZSOHPP055[[#This Row],[订单号数值]], ZSOHSD058[行項目], ZSOHPP055[[#This Row],[行項目]])&gt;0, "Y", "")</f>
        <v/>
      </c>
      <c r="M4036" t="str">
        <f>IF(ZSOHPP055[[#This Row],[銷售訂單]]="", "", --ZSOHPP055[[#This Row],[銷售訂單]])</f>
        <v/>
      </c>
    </row>
    <row r="4037" spans="1:13">
      <c r="A4037"/>
      <c r="B4037"/>
      <c r="C4037"/>
      <c r="D4037"/>
      <c r="E4037"/>
      <c r="F4037"/>
      <c r="G4037"/>
      <c r="H4037"/>
      <c r="I4037"/>
      <c r="J4037"/>
      <c r="K4037"/>
      <c r="L4037" t="str">
        <f>IF(COUNTIFS(ZSOHSD058[订单号数值], ZSOHPP055[[#This Row],[订单号数值]], ZSOHSD058[行項目], ZSOHPP055[[#This Row],[行項目]])&gt;0, "Y", "")</f>
        <v/>
      </c>
      <c r="M4037" t="str">
        <f>IF(ZSOHPP055[[#This Row],[銷售訂單]]="", "", --ZSOHPP055[[#This Row],[銷售訂單]])</f>
        <v/>
      </c>
    </row>
    <row r="4038" spans="1:13">
      <c r="A4038"/>
      <c r="B4038"/>
      <c r="C4038"/>
      <c r="D4038"/>
      <c r="E4038"/>
      <c r="F4038"/>
      <c r="G4038"/>
      <c r="H4038"/>
      <c r="I4038"/>
      <c r="J4038"/>
      <c r="K4038"/>
      <c r="L4038" t="str">
        <f>IF(COUNTIFS(ZSOHSD058[订单号数值], ZSOHPP055[[#This Row],[订单号数值]], ZSOHSD058[行項目], ZSOHPP055[[#This Row],[行項目]])&gt;0, "Y", "")</f>
        <v/>
      </c>
      <c r="M4038" t="str">
        <f>IF(ZSOHPP055[[#This Row],[銷售訂單]]="", "", --ZSOHPP055[[#This Row],[銷售訂單]])</f>
        <v/>
      </c>
    </row>
    <row r="4039" spans="1:13">
      <c r="A4039"/>
      <c r="B4039"/>
      <c r="C4039"/>
      <c r="D4039"/>
      <c r="E4039"/>
      <c r="F4039"/>
      <c r="G4039"/>
      <c r="H4039"/>
      <c r="I4039"/>
      <c r="J4039"/>
      <c r="K4039"/>
      <c r="L4039" t="str">
        <f>IF(COUNTIFS(ZSOHSD058[订单号数值], ZSOHPP055[[#This Row],[订单号数值]], ZSOHSD058[行項目], ZSOHPP055[[#This Row],[行項目]])&gt;0, "Y", "")</f>
        <v/>
      </c>
      <c r="M4039" t="str">
        <f>IF(ZSOHPP055[[#This Row],[銷售訂單]]="", "", --ZSOHPP055[[#This Row],[銷售訂單]])</f>
        <v/>
      </c>
    </row>
    <row r="4040" spans="1:13">
      <c r="A4040"/>
      <c r="B4040"/>
      <c r="C4040"/>
      <c r="D4040"/>
      <c r="E4040"/>
      <c r="F4040"/>
      <c r="G4040"/>
      <c r="H4040"/>
      <c r="I4040"/>
      <c r="J4040"/>
      <c r="K4040"/>
      <c r="L4040" t="str">
        <f>IF(COUNTIFS(ZSOHSD058[订单号数值], ZSOHPP055[[#This Row],[订单号数值]], ZSOHSD058[行項目], ZSOHPP055[[#This Row],[行項目]])&gt;0, "Y", "")</f>
        <v/>
      </c>
      <c r="M4040" t="str">
        <f>IF(ZSOHPP055[[#This Row],[銷售訂單]]="", "", --ZSOHPP055[[#This Row],[銷售訂單]])</f>
        <v/>
      </c>
    </row>
    <row r="4041" spans="1:13">
      <c r="A4041"/>
      <c r="B4041"/>
      <c r="C4041"/>
      <c r="D4041"/>
      <c r="E4041"/>
      <c r="F4041"/>
      <c r="G4041"/>
      <c r="H4041"/>
      <c r="I4041"/>
      <c r="J4041"/>
      <c r="K4041"/>
      <c r="L4041" t="str">
        <f>IF(COUNTIFS(ZSOHSD058[订单号数值], ZSOHPP055[[#This Row],[订单号数值]], ZSOHSD058[行項目], ZSOHPP055[[#This Row],[行項目]])&gt;0, "Y", "")</f>
        <v/>
      </c>
      <c r="M4041" t="str">
        <f>IF(ZSOHPP055[[#This Row],[銷售訂單]]="", "", --ZSOHPP055[[#This Row],[銷售訂單]])</f>
        <v/>
      </c>
    </row>
    <row r="4042" spans="1:13">
      <c r="A4042"/>
      <c r="B4042"/>
      <c r="C4042"/>
      <c r="D4042"/>
      <c r="E4042"/>
      <c r="F4042"/>
      <c r="G4042"/>
      <c r="H4042"/>
      <c r="I4042"/>
      <c r="J4042"/>
      <c r="K4042"/>
      <c r="L4042" t="str">
        <f>IF(COUNTIFS(ZSOHSD058[订单号数值], ZSOHPP055[[#This Row],[订单号数值]], ZSOHSD058[行項目], ZSOHPP055[[#This Row],[行項目]])&gt;0, "Y", "")</f>
        <v/>
      </c>
      <c r="M4042" t="str">
        <f>IF(ZSOHPP055[[#This Row],[銷售訂單]]="", "", --ZSOHPP055[[#This Row],[銷售訂單]])</f>
        <v/>
      </c>
    </row>
    <row r="4043" spans="1:13">
      <c r="A4043"/>
      <c r="B4043"/>
      <c r="C4043"/>
      <c r="D4043"/>
      <c r="E4043"/>
      <c r="F4043"/>
      <c r="G4043"/>
      <c r="H4043"/>
      <c r="I4043"/>
      <c r="J4043"/>
      <c r="K4043"/>
      <c r="L4043" t="str">
        <f>IF(COUNTIFS(ZSOHSD058[订单号数值], ZSOHPP055[[#This Row],[订单号数值]], ZSOHSD058[行項目], ZSOHPP055[[#This Row],[行項目]])&gt;0, "Y", "")</f>
        <v/>
      </c>
      <c r="M4043" t="str">
        <f>IF(ZSOHPP055[[#This Row],[銷售訂單]]="", "", --ZSOHPP055[[#This Row],[銷售訂單]])</f>
        <v/>
      </c>
    </row>
    <row r="4044" spans="1:13">
      <c r="A4044"/>
      <c r="B4044"/>
      <c r="C4044"/>
      <c r="D4044"/>
      <c r="E4044"/>
      <c r="F4044"/>
      <c r="G4044"/>
      <c r="H4044"/>
      <c r="I4044"/>
      <c r="J4044"/>
      <c r="K4044"/>
      <c r="L4044" t="str">
        <f>IF(COUNTIFS(ZSOHSD058[订单号数值], ZSOHPP055[[#This Row],[订单号数值]], ZSOHSD058[行項目], ZSOHPP055[[#This Row],[行項目]])&gt;0, "Y", "")</f>
        <v/>
      </c>
      <c r="M4044" t="str">
        <f>IF(ZSOHPP055[[#This Row],[銷售訂單]]="", "", --ZSOHPP055[[#This Row],[銷售訂單]])</f>
        <v/>
      </c>
    </row>
    <row r="4045" spans="1:13">
      <c r="A4045"/>
      <c r="B4045"/>
      <c r="C4045"/>
      <c r="D4045"/>
      <c r="E4045"/>
      <c r="F4045"/>
      <c r="G4045"/>
      <c r="H4045"/>
      <c r="I4045"/>
      <c r="J4045"/>
      <c r="K4045"/>
      <c r="L4045" t="str">
        <f>IF(COUNTIFS(ZSOHSD058[订单号数值], ZSOHPP055[[#This Row],[订单号数值]], ZSOHSD058[行項目], ZSOHPP055[[#This Row],[行項目]])&gt;0, "Y", "")</f>
        <v/>
      </c>
      <c r="M4045" t="str">
        <f>IF(ZSOHPP055[[#This Row],[銷售訂單]]="", "", --ZSOHPP055[[#This Row],[銷售訂單]])</f>
        <v/>
      </c>
    </row>
    <row r="4046" spans="1:13">
      <c r="A4046"/>
      <c r="B4046"/>
      <c r="C4046"/>
      <c r="D4046"/>
      <c r="E4046"/>
      <c r="F4046"/>
      <c r="G4046"/>
      <c r="H4046"/>
      <c r="I4046"/>
      <c r="J4046"/>
      <c r="K4046"/>
      <c r="L4046" t="str">
        <f>IF(COUNTIFS(ZSOHSD058[订单号数值], ZSOHPP055[[#This Row],[订单号数值]], ZSOHSD058[行項目], ZSOHPP055[[#This Row],[行項目]])&gt;0, "Y", "")</f>
        <v/>
      </c>
      <c r="M4046" t="str">
        <f>IF(ZSOHPP055[[#This Row],[銷售訂單]]="", "", --ZSOHPP055[[#This Row],[銷售訂單]])</f>
        <v/>
      </c>
    </row>
    <row r="4047" spans="1:13">
      <c r="A4047"/>
      <c r="B4047"/>
      <c r="C4047"/>
      <c r="D4047"/>
      <c r="E4047"/>
      <c r="F4047"/>
      <c r="G4047"/>
      <c r="H4047"/>
      <c r="I4047"/>
      <c r="J4047"/>
      <c r="K4047"/>
      <c r="L4047" t="str">
        <f>IF(COUNTIFS(ZSOHSD058[订单号数值], ZSOHPP055[[#This Row],[订单号数值]], ZSOHSD058[行項目], ZSOHPP055[[#This Row],[行項目]])&gt;0, "Y", "")</f>
        <v/>
      </c>
      <c r="M4047" t="str">
        <f>IF(ZSOHPP055[[#This Row],[銷售訂單]]="", "", --ZSOHPP055[[#This Row],[銷售訂單]])</f>
        <v/>
      </c>
    </row>
    <row r="4048" spans="1:13">
      <c r="A4048"/>
      <c r="B4048"/>
      <c r="C4048"/>
      <c r="D4048"/>
      <c r="E4048"/>
      <c r="F4048"/>
      <c r="G4048"/>
      <c r="H4048"/>
      <c r="I4048"/>
      <c r="J4048"/>
      <c r="K4048"/>
      <c r="L4048" t="str">
        <f>IF(COUNTIFS(ZSOHSD058[订单号数值], ZSOHPP055[[#This Row],[订单号数值]], ZSOHSD058[行項目], ZSOHPP055[[#This Row],[行項目]])&gt;0, "Y", "")</f>
        <v/>
      </c>
      <c r="M4048" t="str">
        <f>IF(ZSOHPP055[[#This Row],[銷售訂單]]="", "", --ZSOHPP055[[#This Row],[銷售訂單]])</f>
        <v/>
      </c>
    </row>
    <row r="4049" spans="1:13">
      <c r="A4049"/>
      <c r="B4049"/>
      <c r="C4049"/>
      <c r="D4049"/>
      <c r="E4049"/>
      <c r="F4049"/>
      <c r="G4049"/>
      <c r="H4049"/>
      <c r="I4049"/>
      <c r="J4049"/>
      <c r="K4049"/>
      <c r="L4049" t="str">
        <f>IF(COUNTIFS(ZSOHSD058[订单号数值], ZSOHPP055[[#This Row],[订单号数值]], ZSOHSD058[行項目], ZSOHPP055[[#This Row],[行項目]])&gt;0, "Y", "")</f>
        <v/>
      </c>
      <c r="M4049" t="str">
        <f>IF(ZSOHPP055[[#This Row],[銷售訂單]]="", "", --ZSOHPP055[[#This Row],[銷售訂單]])</f>
        <v/>
      </c>
    </row>
    <row r="4050" spans="1:13">
      <c r="A4050"/>
      <c r="B4050"/>
      <c r="C4050"/>
      <c r="D4050"/>
      <c r="E4050"/>
      <c r="F4050"/>
      <c r="G4050"/>
      <c r="H4050"/>
      <c r="I4050"/>
      <c r="J4050"/>
      <c r="K4050"/>
      <c r="L4050" t="str">
        <f>IF(COUNTIFS(ZSOHSD058[订单号数值], ZSOHPP055[[#This Row],[订单号数值]], ZSOHSD058[行項目], ZSOHPP055[[#This Row],[行項目]])&gt;0, "Y", "")</f>
        <v/>
      </c>
      <c r="M4050" t="str">
        <f>IF(ZSOHPP055[[#This Row],[銷售訂單]]="", "", --ZSOHPP055[[#This Row],[銷售訂單]])</f>
        <v/>
      </c>
    </row>
    <row r="4051" spans="1:13">
      <c r="A4051"/>
      <c r="B4051"/>
      <c r="C4051"/>
      <c r="D4051"/>
      <c r="E4051"/>
      <c r="F4051"/>
      <c r="G4051"/>
      <c r="H4051"/>
      <c r="I4051"/>
      <c r="J4051"/>
      <c r="K4051"/>
      <c r="L4051" t="str">
        <f>IF(COUNTIFS(ZSOHSD058[订单号数值], ZSOHPP055[[#This Row],[订单号数值]], ZSOHSD058[行項目], ZSOHPP055[[#This Row],[行項目]])&gt;0, "Y", "")</f>
        <v/>
      </c>
      <c r="M4051" t="str">
        <f>IF(ZSOHPP055[[#This Row],[銷售訂單]]="", "", --ZSOHPP055[[#This Row],[銷售訂單]])</f>
        <v/>
      </c>
    </row>
    <row r="4052" spans="1:13">
      <c r="A4052"/>
      <c r="B4052"/>
      <c r="C4052"/>
      <c r="D4052"/>
      <c r="E4052"/>
      <c r="F4052"/>
      <c r="G4052"/>
      <c r="H4052"/>
      <c r="I4052"/>
      <c r="J4052"/>
      <c r="K4052"/>
      <c r="L4052" t="str">
        <f>IF(COUNTIFS(ZSOHSD058[订单号数值], ZSOHPP055[[#This Row],[订单号数值]], ZSOHSD058[行項目], ZSOHPP055[[#This Row],[行項目]])&gt;0, "Y", "")</f>
        <v/>
      </c>
      <c r="M4052" t="str">
        <f>IF(ZSOHPP055[[#This Row],[銷售訂單]]="", "", --ZSOHPP055[[#This Row],[銷售訂單]])</f>
        <v/>
      </c>
    </row>
    <row r="4053" spans="1:13">
      <c r="A4053"/>
      <c r="B4053"/>
      <c r="C4053"/>
      <c r="D4053"/>
      <c r="E4053"/>
      <c r="F4053"/>
      <c r="G4053"/>
      <c r="H4053"/>
      <c r="I4053"/>
      <c r="J4053"/>
      <c r="K4053"/>
      <c r="L4053" t="str">
        <f>IF(COUNTIFS(ZSOHSD058[订单号数值], ZSOHPP055[[#This Row],[订单号数值]], ZSOHSD058[行項目], ZSOHPP055[[#This Row],[行項目]])&gt;0, "Y", "")</f>
        <v/>
      </c>
      <c r="M4053" t="str">
        <f>IF(ZSOHPP055[[#This Row],[銷售訂單]]="", "", --ZSOHPP055[[#This Row],[銷售訂單]])</f>
        <v/>
      </c>
    </row>
    <row r="4054" spans="1:13">
      <c r="A4054"/>
      <c r="B4054"/>
      <c r="C4054"/>
      <c r="D4054"/>
      <c r="E4054"/>
      <c r="F4054"/>
      <c r="G4054"/>
      <c r="H4054"/>
      <c r="I4054"/>
      <c r="J4054"/>
      <c r="K4054"/>
      <c r="L4054" t="str">
        <f>IF(COUNTIFS(ZSOHSD058[订单号数值], ZSOHPP055[[#This Row],[订单号数值]], ZSOHSD058[行項目], ZSOHPP055[[#This Row],[行項目]])&gt;0, "Y", "")</f>
        <v/>
      </c>
      <c r="M4054" t="str">
        <f>IF(ZSOHPP055[[#This Row],[銷售訂單]]="", "", --ZSOHPP055[[#This Row],[銷售訂單]])</f>
        <v/>
      </c>
    </row>
    <row r="4055" spans="1:13">
      <c r="A4055"/>
      <c r="B4055"/>
      <c r="C4055"/>
      <c r="D4055"/>
      <c r="E4055"/>
      <c r="F4055"/>
      <c r="G4055"/>
      <c r="H4055"/>
      <c r="I4055"/>
      <c r="J4055"/>
      <c r="K4055"/>
      <c r="L4055" t="str">
        <f>IF(COUNTIFS(ZSOHSD058[订单号数值], ZSOHPP055[[#This Row],[订单号数值]], ZSOHSD058[行項目], ZSOHPP055[[#This Row],[行項目]])&gt;0, "Y", "")</f>
        <v/>
      </c>
      <c r="M4055" t="str">
        <f>IF(ZSOHPP055[[#This Row],[銷售訂單]]="", "", --ZSOHPP055[[#This Row],[銷售訂單]])</f>
        <v/>
      </c>
    </row>
    <row r="4056" spans="1:13">
      <c r="A4056"/>
      <c r="B4056"/>
      <c r="C4056"/>
      <c r="D4056"/>
      <c r="E4056"/>
      <c r="F4056"/>
      <c r="G4056"/>
      <c r="H4056"/>
      <c r="I4056"/>
      <c r="J4056"/>
      <c r="K4056"/>
      <c r="L4056" t="str">
        <f>IF(COUNTIFS(ZSOHSD058[订单号数值], ZSOHPP055[[#This Row],[订单号数值]], ZSOHSD058[行項目], ZSOHPP055[[#This Row],[行項目]])&gt;0, "Y", "")</f>
        <v/>
      </c>
      <c r="M4056" t="str">
        <f>IF(ZSOHPP055[[#This Row],[銷售訂單]]="", "", --ZSOHPP055[[#This Row],[銷售訂單]])</f>
        <v/>
      </c>
    </row>
    <row r="4057" spans="1:13">
      <c r="A4057"/>
      <c r="B4057"/>
      <c r="C4057"/>
      <c r="D4057"/>
      <c r="E4057"/>
      <c r="F4057"/>
      <c r="G4057"/>
      <c r="H4057"/>
      <c r="I4057"/>
      <c r="J4057"/>
      <c r="K4057"/>
      <c r="L4057" t="str">
        <f>IF(COUNTIFS(ZSOHSD058[订单号数值], ZSOHPP055[[#This Row],[订单号数值]], ZSOHSD058[行項目], ZSOHPP055[[#This Row],[行項目]])&gt;0, "Y", "")</f>
        <v/>
      </c>
      <c r="M4057" t="str">
        <f>IF(ZSOHPP055[[#This Row],[銷售訂單]]="", "", --ZSOHPP055[[#This Row],[銷售訂單]])</f>
        <v/>
      </c>
    </row>
    <row r="4058" spans="1:13">
      <c r="A4058"/>
      <c r="B4058"/>
      <c r="C4058"/>
      <c r="D4058"/>
      <c r="E4058"/>
      <c r="F4058"/>
      <c r="G4058"/>
      <c r="H4058"/>
      <c r="I4058"/>
      <c r="J4058"/>
      <c r="K4058"/>
      <c r="L4058" t="str">
        <f>IF(COUNTIFS(ZSOHSD058[订单号数值], ZSOHPP055[[#This Row],[订单号数值]], ZSOHSD058[行項目], ZSOHPP055[[#This Row],[行項目]])&gt;0, "Y", "")</f>
        <v/>
      </c>
      <c r="M4058" t="str">
        <f>IF(ZSOHPP055[[#This Row],[銷售訂單]]="", "", --ZSOHPP055[[#This Row],[銷售訂單]])</f>
        <v/>
      </c>
    </row>
    <row r="4059" spans="1:13">
      <c r="A4059"/>
      <c r="B4059"/>
      <c r="C4059"/>
      <c r="D4059"/>
      <c r="E4059"/>
      <c r="F4059"/>
      <c r="G4059"/>
      <c r="H4059"/>
      <c r="I4059"/>
      <c r="J4059"/>
      <c r="K4059"/>
      <c r="L4059" t="str">
        <f>IF(COUNTIFS(ZSOHSD058[订单号数值], ZSOHPP055[[#This Row],[订单号数值]], ZSOHSD058[行項目], ZSOHPP055[[#This Row],[行項目]])&gt;0, "Y", "")</f>
        <v/>
      </c>
      <c r="M4059" t="str">
        <f>IF(ZSOHPP055[[#This Row],[銷售訂單]]="", "", --ZSOHPP055[[#This Row],[銷售訂單]])</f>
        <v/>
      </c>
    </row>
    <row r="4060" spans="1:13">
      <c r="A4060"/>
      <c r="B4060"/>
      <c r="C4060"/>
      <c r="D4060"/>
      <c r="E4060"/>
      <c r="F4060"/>
      <c r="G4060"/>
      <c r="H4060"/>
      <c r="I4060"/>
      <c r="J4060"/>
      <c r="K4060"/>
      <c r="L4060" t="str">
        <f>IF(COUNTIFS(ZSOHSD058[订单号数值], ZSOHPP055[[#This Row],[订单号数值]], ZSOHSD058[行項目], ZSOHPP055[[#This Row],[行項目]])&gt;0, "Y", "")</f>
        <v/>
      </c>
      <c r="M4060" t="str">
        <f>IF(ZSOHPP055[[#This Row],[銷售訂單]]="", "", --ZSOHPP055[[#This Row],[銷售訂單]])</f>
        <v/>
      </c>
    </row>
    <row r="4061" spans="1:13">
      <c r="A4061"/>
      <c r="B4061"/>
      <c r="C4061"/>
      <c r="D4061"/>
      <c r="E4061"/>
      <c r="F4061"/>
      <c r="G4061"/>
      <c r="H4061"/>
      <c r="I4061"/>
      <c r="J4061"/>
      <c r="K4061"/>
      <c r="L4061" t="str">
        <f>IF(COUNTIFS(ZSOHSD058[订单号数值], ZSOHPP055[[#This Row],[订单号数值]], ZSOHSD058[行項目], ZSOHPP055[[#This Row],[行項目]])&gt;0, "Y", "")</f>
        <v/>
      </c>
      <c r="M4061" t="str">
        <f>IF(ZSOHPP055[[#This Row],[銷售訂單]]="", "", --ZSOHPP055[[#This Row],[銷售訂單]])</f>
        <v/>
      </c>
    </row>
    <row r="4062" spans="1:13">
      <c r="A4062"/>
      <c r="B4062"/>
      <c r="C4062"/>
      <c r="D4062"/>
      <c r="E4062"/>
      <c r="F4062"/>
      <c r="G4062"/>
      <c r="H4062"/>
      <c r="I4062"/>
      <c r="J4062"/>
      <c r="K4062"/>
      <c r="L4062" t="str">
        <f>IF(COUNTIFS(ZSOHSD058[订单号数值], ZSOHPP055[[#This Row],[订单号数值]], ZSOHSD058[行項目], ZSOHPP055[[#This Row],[行項目]])&gt;0, "Y", "")</f>
        <v/>
      </c>
      <c r="M4062" t="str">
        <f>IF(ZSOHPP055[[#This Row],[銷售訂單]]="", "", --ZSOHPP055[[#This Row],[銷售訂單]])</f>
        <v/>
      </c>
    </row>
    <row r="4063" spans="1:13">
      <c r="A4063"/>
      <c r="B4063"/>
      <c r="C4063"/>
      <c r="D4063"/>
      <c r="E4063"/>
      <c r="F4063"/>
      <c r="G4063"/>
      <c r="H4063"/>
      <c r="I4063"/>
      <c r="J4063"/>
      <c r="K4063"/>
      <c r="L4063" t="str">
        <f>IF(COUNTIFS(ZSOHSD058[订单号数值], ZSOHPP055[[#This Row],[订单号数值]], ZSOHSD058[行項目], ZSOHPP055[[#This Row],[行項目]])&gt;0, "Y", "")</f>
        <v/>
      </c>
      <c r="M4063" t="str">
        <f>IF(ZSOHPP055[[#This Row],[銷售訂單]]="", "", --ZSOHPP055[[#This Row],[銷售訂單]])</f>
        <v/>
      </c>
    </row>
    <row r="4064" spans="1:13">
      <c r="A4064"/>
      <c r="B4064"/>
      <c r="C4064"/>
      <c r="D4064"/>
      <c r="E4064"/>
      <c r="F4064"/>
      <c r="G4064"/>
      <c r="H4064"/>
      <c r="I4064"/>
      <c r="J4064"/>
      <c r="K4064"/>
      <c r="L4064" t="str">
        <f>IF(COUNTIFS(ZSOHSD058[订单号数值], ZSOHPP055[[#This Row],[订单号数值]], ZSOHSD058[行項目], ZSOHPP055[[#This Row],[行項目]])&gt;0, "Y", "")</f>
        <v/>
      </c>
      <c r="M4064" t="str">
        <f>IF(ZSOHPP055[[#This Row],[銷售訂單]]="", "", --ZSOHPP055[[#This Row],[銷售訂單]])</f>
        <v/>
      </c>
    </row>
    <row r="4065" spans="1:13">
      <c r="A4065"/>
      <c r="B4065"/>
      <c r="C4065"/>
      <c r="D4065"/>
      <c r="E4065"/>
      <c r="F4065"/>
      <c r="G4065"/>
      <c r="H4065"/>
      <c r="I4065"/>
      <c r="J4065"/>
      <c r="K4065"/>
      <c r="L4065" t="str">
        <f>IF(COUNTIFS(ZSOHSD058[订单号数值], ZSOHPP055[[#This Row],[订单号数值]], ZSOHSD058[行項目], ZSOHPP055[[#This Row],[行項目]])&gt;0, "Y", "")</f>
        <v/>
      </c>
      <c r="M4065" t="str">
        <f>IF(ZSOHPP055[[#This Row],[銷售訂單]]="", "", --ZSOHPP055[[#This Row],[銷售訂單]])</f>
        <v/>
      </c>
    </row>
    <row r="4066" spans="1:13">
      <c r="A4066"/>
      <c r="B4066"/>
      <c r="C4066"/>
      <c r="D4066"/>
      <c r="E4066"/>
      <c r="F4066"/>
      <c r="G4066"/>
      <c r="H4066"/>
      <c r="I4066"/>
      <c r="J4066"/>
      <c r="K4066"/>
      <c r="L4066" t="str">
        <f>IF(COUNTIFS(ZSOHSD058[订单号数值], ZSOHPP055[[#This Row],[订单号数值]], ZSOHSD058[行項目], ZSOHPP055[[#This Row],[行項目]])&gt;0, "Y", "")</f>
        <v/>
      </c>
      <c r="M4066" t="str">
        <f>IF(ZSOHPP055[[#This Row],[銷售訂單]]="", "", --ZSOHPP055[[#This Row],[銷售訂單]])</f>
        <v/>
      </c>
    </row>
    <row r="4067" spans="1:13">
      <c r="A4067"/>
      <c r="B4067"/>
      <c r="C4067"/>
      <c r="D4067"/>
      <c r="E4067"/>
      <c r="F4067"/>
      <c r="G4067"/>
      <c r="H4067"/>
      <c r="I4067"/>
      <c r="J4067"/>
      <c r="K4067"/>
      <c r="L4067" t="str">
        <f>IF(COUNTIFS(ZSOHSD058[订单号数值], ZSOHPP055[[#This Row],[订单号数值]], ZSOHSD058[行項目], ZSOHPP055[[#This Row],[行項目]])&gt;0, "Y", "")</f>
        <v/>
      </c>
      <c r="M4067" t="str">
        <f>IF(ZSOHPP055[[#This Row],[銷售訂單]]="", "", --ZSOHPP055[[#This Row],[銷售訂單]])</f>
        <v/>
      </c>
    </row>
    <row r="4068" spans="1:13">
      <c r="A4068"/>
      <c r="B4068"/>
      <c r="C4068"/>
      <c r="D4068"/>
      <c r="E4068"/>
      <c r="F4068"/>
      <c r="G4068"/>
      <c r="H4068"/>
      <c r="I4068"/>
      <c r="J4068"/>
      <c r="K4068"/>
      <c r="L4068" t="str">
        <f>IF(COUNTIFS(ZSOHSD058[订单号数值], ZSOHPP055[[#This Row],[订单号数值]], ZSOHSD058[行項目], ZSOHPP055[[#This Row],[行項目]])&gt;0, "Y", "")</f>
        <v/>
      </c>
      <c r="M4068" t="str">
        <f>IF(ZSOHPP055[[#This Row],[銷售訂單]]="", "", --ZSOHPP055[[#This Row],[銷售訂單]])</f>
        <v/>
      </c>
    </row>
    <row r="4069" spans="1:13">
      <c r="A4069"/>
      <c r="B4069"/>
      <c r="C4069"/>
      <c r="D4069"/>
      <c r="E4069"/>
      <c r="F4069"/>
      <c r="G4069"/>
      <c r="H4069"/>
      <c r="I4069"/>
      <c r="J4069"/>
      <c r="K4069"/>
      <c r="L4069" t="str">
        <f>IF(COUNTIFS(ZSOHSD058[订单号数值], ZSOHPP055[[#This Row],[订单号数值]], ZSOHSD058[行項目], ZSOHPP055[[#This Row],[行項目]])&gt;0, "Y", "")</f>
        <v/>
      </c>
      <c r="M4069" t="str">
        <f>IF(ZSOHPP055[[#This Row],[銷售訂單]]="", "", --ZSOHPP055[[#This Row],[銷售訂單]])</f>
        <v/>
      </c>
    </row>
    <row r="4070" spans="1:13">
      <c r="A4070"/>
      <c r="B4070"/>
      <c r="C4070"/>
      <c r="D4070"/>
      <c r="E4070"/>
      <c r="F4070"/>
      <c r="G4070"/>
      <c r="H4070"/>
      <c r="I4070"/>
      <c r="J4070"/>
      <c r="K4070"/>
      <c r="L4070" t="str">
        <f>IF(COUNTIFS(ZSOHSD058[订单号数值], ZSOHPP055[[#This Row],[订单号数值]], ZSOHSD058[行項目], ZSOHPP055[[#This Row],[行項目]])&gt;0, "Y", "")</f>
        <v/>
      </c>
      <c r="M4070" t="str">
        <f>IF(ZSOHPP055[[#This Row],[銷售訂單]]="", "", --ZSOHPP055[[#This Row],[銷售訂單]])</f>
        <v/>
      </c>
    </row>
    <row r="4071" spans="1:13">
      <c r="A4071"/>
      <c r="B4071"/>
      <c r="C4071"/>
      <c r="D4071"/>
      <c r="E4071"/>
      <c r="F4071"/>
      <c r="G4071"/>
      <c r="H4071"/>
      <c r="I4071"/>
      <c r="J4071"/>
      <c r="K4071"/>
      <c r="L4071" t="str">
        <f>IF(COUNTIFS(ZSOHSD058[订单号数值], ZSOHPP055[[#This Row],[订单号数值]], ZSOHSD058[行項目], ZSOHPP055[[#This Row],[行項目]])&gt;0, "Y", "")</f>
        <v/>
      </c>
      <c r="M4071" t="str">
        <f>IF(ZSOHPP055[[#This Row],[銷售訂單]]="", "", --ZSOHPP055[[#This Row],[銷售訂單]])</f>
        <v/>
      </c>
    </row>
    <row r="4072" spans="1:13">
      <c r="A4072"/>
      <c r="B4072"/>
      <c r="C4072"/>
      <c r="D4072"/>
      <c r="E4072"/>
      <c r="F4072"/>
      <c r="G4072"/>
      <c r="H4072"/>
      <c r="I4072"/>
      <c r="J4072"/>
      <c r="K4072"/>
      <c r="L4072" t="str">
        <f>IF(COUNTIFS(ZSOHSD058[订单号数值], ZSOHPP055[[#This Row],[订单号数值]], ZSOHSD058[行項目], ZSOHPP055[[#This Row],[行項目]])&gt;0, "Y", "")</f>
        <v/>
      </c>
      <c r="M4072" t="str">
        <f>IF(ZSOHPP055[[#This Row],[銷售訂單]]="", "", --ZSOHPP055[[#This Row],[銷售訂單]])</f>
        <v/>
      </c>
    </row>
    <row r="4073" spans="1:13">
      <c r="A4073"/>
      <c r="B4073"/>
      <c r="C4073"/>
      <c r="D4073"/>
      <c r="E4073"/>
      <c r="F4073"/>
      <c r="G4073"/>
      <c r="H4073"/>
      <c r="I4073"/>
      <c r="J4073"/>
      <c r="K4073"/>
      <c r="L4073" t="str">
        <f>IF(COUNTIFS(ZSOHSD058[订单号数值], ZSOHPP055[[#This Row],[订单号数值]], ZSOHSD058[行項目], ZSOHPP055[[#This Row],[行項目]])&gt;0, "Y", "")</f>
        <v/>
      </c>
      <c r="M4073" t="str">
        <f>IF(ZSOHPP055[[#This Row],[銷售訂單]]="", "", --ZSOHPP055[[#This Row],[銷售訂單]])</f>
        <v/>
      </c>
    </row>
    <row r="4074" spans="1:13">
      <c r="A4074"/>
      <c r="B4074"/>
      <c r="C4074"/>
      <c r="D4074"/>
      <c r="E4074"/>
      <c r="F4074"/>
      <c r="G4074"/>
      <c r="H4074"/>
      <c r="I4074"/>
      <c r="J4074"/>
      <c r="K4074"/>
      <c r="L4074" t="str">
        <f>IF(COUNTIFS(ZSOHSD058[订单号数值], ZSOHPP055[[#This Row],[订单号数值]], ZSOHSD058[行項目], ZSOHPP055[[#This Row],[行項目]])&gt;0, "Y", "")</f>
        <v/>
      </c>
      <c r="M4074" t="str">
        <f>IF(ZSOHPP055[[#This Row],[銷售訂單]]="", "", --ZSOHPP055[[#This Row],[銷售訂單]])</f>
        <v/>
      </c>
    </row>
    <row r="4075" spans="1:13">
      <c r="A4075"/>
      <c r="B4075"/>
      <c r="C4075"/>
      <c r="D4075"/>
      <c r="E4075"/>
      <c r="F4075"/>
      <c r="G4075"/>
      <c r="H4075"/>
      <c r="I4075"/>
      <c r="J4075"/>
      <c r="K4075"/>
      <c r="L4075" t="str">
        <f>IF(COUNTIFS(ZSOHSD058[订单号数值], ZSOHPP055[[#This Row],[订单号数值]], ZSOHSD058[行項目], ZSOHPP055[[#This Row],[行項目]])&gt;0, "Y", "")</f>
        <v/>
      </c>
      <c r="M4075" t="str">
        <f>IF(ZSOHPP055[[#This Row],[銷售訂單]]="", "", --ZSOHPP055[[#This Row],[銷售訂單]])</f>
        <v/>
      </c>
    </row>
    <row r="4076" spans="1:13">
      <c r="A4076"/>
      <c r="B4076"/>
      <c r="C4076"/>
      <c r="D4076"/>
      <c r="E4076"/>
      <c r="F4076"/>
      <c r="G4076"/>
      <c r="H4076"/>
      <c r="I4076"/>
      <c r="J4076"/>
      <c r="K4076"/>
      <c r="L4076" t="str">
        <f>IF(COUNTIFS(ZSOHSD058[订单号数值], ZSOHPP055[[#This Row],[订单号数值]], ZSOHSD058[行項目], ZSOHPP055[[#This Row],[行項目]])&gt;0, "Y", "")</f>
        <v/>
      </c>
      <c r="M4076" t="str">
        <f>IF(ZSOHPP055[[#This Row],[銷售訂單]]="", "", --ZSOHPP055[[#This Row],[銷售訂單]])</f>
        <v/>
      </c>
    </row>
    <row r="4077" spans="1:13">
      <c r="A4077"/>
      <c r="B4077"/>
      <c r="C4077"/>
      <c r="D4077"/>
      <c r="E4077"/>
      <c r="F4077"/>
      <c r="G4077"/>
      <c r="H4077"/>
      <c r="I4077"/>
      <c r="J4077"/>
      <c r="K4077"/>
      <c r="L4077" t="str">
        <f>IF(COUNTIFS(ZSOHSD058[订单号数值], ZSOHPP055[[#This Row],[订单号数值]], ZSOHSD058[行項目], ZSOHPP055[[#This Row],[行項目]])&gt;0, "Y", "")</f>
        <v/>
      </c>
      <c r="M4077" t="str">
        <f>IF(ZSOHPP055[[#This Row],[銷售訂單]]="", "", --ZSOHPP055[[#This Row],[銷售訂單]])</f>
        <v/>
      </c>
    </row>
    <row r="4078" spans="1:13">
      <c r="A4078"/>
      <c r="B4078"/>
      <c r="C4078"/>
      <c r="D4078"/>
      <c r="E4078"/>
      <c r="F4078"/>
      <c r="G4078"/>
      <c r="H4078"/>
      <c r="I4078"/>
      <c r="J4078"/>
      <c r="K4078"/>
      <c r="L4078" t="str">
        <f>IF(COUNTIFS(ZSOHSD058[订单号数值], ZSOHPP055[[#This Row],[订单号数值]], ZSOHSD058[行項目], ZSOHPP055[[#This Row],[行項目]])&gt;0, "Y", "")</f>
        <v/>
      </c>
      <c r="M4078" t="str">
        <f>IF(ZSOHPP055[[#This Row],[銷售訂單]]="", "", --ZSOHPP055[[#This Row],[銷售訂單]])</f>
        <v/>
      </c>
    </row>
    <row r="4079" spans="1:13">
      <c r="A4079"/>
      <c r="B4079"/>
      <c r="C4079"/>
      <c r="D4079"/>
      <c r="E4079"/>
      <c r="F4079"/>
      <c r="G4079"/>
      <c r="H4079"/>
      <c r="I4079"/>
      <c r="J4079"/>
      <c r="K4079"/>
      <c r="L4079" t="str">
        <f>IF(COUNTIFS(ZSOHSD058[订单号数值], ZSOHPP055[[#This Row],[订单号数值]], ZSOHSD058[行項目], ZSOHPP055[[#This Row],[行項目]])&gt;0, "Y", "")</f>
        <v/>
      </c>
      <c r="M4079" t="str">
        <f>IF(ZSOHPP055[[#This Row],[銷售訂單]]="", "", --ZSOHPP055[[#This Row],[銷售訂單]])</f>
        <v/>
      </c>
    </row>
    <row r="4080" spans="1:13">
      <c r="A4080"/>
      <c r="B4080"/>
      <c r="C4080"/>
      <c r="D4080"/>
      <c r="E4080"/>
      <c r="F4080"/>
      <c r="G4080"/>
      <c r="H4080"/>
      <c r="I4080"/>
      <c r="J4080"/>
      <c r="K4080"/>
      <c r="L4080" t="str">
        <f>IF(COUNTIFS(ZSOHSD058[订单号数值], ZSOHPP055[[#This Row],[订单号数值]], ZSOHSD058[行項目], ZSOHPP055[[#This Row],[行項目]])&gt;0, "Y", "")</f>
        <v/>
      </c>
      <c r="M4080" t="str">
        <f>IF(ZSOHPP055[[#This Row],[銷售訂單]]="", "", --ZSOHPP055[[#This Row],[銷售訂單]])</f>
        <v/>
      </c>
    </row>
    <row r="4081" spans="1:13">
      <c r="A4081"/>
      <c r="B4081"/>
      <c r="C4081"/>
      <c r="D4081"/>
      <c r="E4081"/>
      <c r="F4081"/>
      <c r="G4081"/>
      <c r="H4081"/>
      <c r="I4081"/>
      <c r="J4081"/>
      <c r="K4081"/>
      <c r="L4081" t="str">
        <f>IF(COUNTIFS(ZSOHSD058[订单号数值], ZSOHPP055[[#This Row],[订单号数值]], ZSOHSD058[行項目], ZSOHPP055[[#This Row],[行項目]])&gt;0, "Y", "")</f>
        <v/>
      </c>
      <c r="M4081" t="str">
        <f>IF(ZSOHPP055[[#This Row],[銷售訂單]]="", "", --ZSOHPP055[[#This Row],[銷售訂單]])</f>
        <v/>
      </c>
    </row>
    <row r="4082" spans="1:13">
      <c r="A4082"/>
      <c r="B4082"/>
      <c r="C4082"/>
      <c r="D4082"/>
      <c r="E4082"/>
      <c r="F4082"/>
      <c r="G4082"/>
      <c r="H4082"/>
      <c r="I4082"/>
      <c r="J4082"/>
      <c r="K4082"/>
      <c r="L4082" t="str">
        <f>IF(COUNTIFS(ZSOHSD058[订单号数值], ZSOHPP055[[#This Row],[订单号数值]], ZSOHSD058[行項目], ZSOHPP055[[#This Row],[行項目]])&gt;0, "Y", "")</f>
        <v/>
      </c>
      <c r="M4082" t="str">
        <f>IF(ZSOHPP055[[#This Row],[銷售訂單]]="", "", --ZSOHPP055[[#This Row],[銷售訂單]])</f>
        <v/>
      </c>
    </row>
    <row r="4083" spans="1:13">
      <c r="A4083"/>
      <c r="B4083"/>
      <c r="C4083"/>
      <c r="D4083"/>
      <c r="E4083"/>
      <c r="F4083"/>
      <c r="G4083"/>
      <c r="H4083"/>
      <c r="I4083"/>
      <c r="J4083"/>
      <c r="K4083"/>
      <c r="L4083" t="str">
        <f>IF(COUNTIFS(ZSOHSD058[订单号数值], ZSOHPP055[[#This Row],[订单号数值]], ZSOHSD058[行項目], ZSOHPP055[[#This Row],[行項目]])&gt;0, "Y", "")</f>
        <v/>
      </c>
      <c r="M4083" t="str">
        <f>IF(ZSOHPP055[[#This Row],[銷售訂單]]="", "", --ZSOHPP055[[#This Row],[銷售訂單]])</f>
        <v/>
      </c>
    </row>
    <row r="4084" spans="1:13">
      <c r="A4084"/>
      <c r="B4084"/>
      <c r="C4084"/>
      <c r="D4084"/>
      <c r="E4084"/>
      <c r="F4084"/>
      <c r="G4084"/>
      <c r="H4084"/>
      <c r="I4084"/>
      <c r="J4084"/>
      <c r="K4084"/>
      <c r="L4084" t="str">
        <f>IF(COUNTIFS(ZSOHSD058[订单号数值], ZSOHPP055[[#This Row],[订单号数值]], ZSOHSD058[行項目], ZSOHPP055[[#This Row],[行項目]])&gt;0, "Y", "")</f>
        <v/>
      </c>
      <c r="M4084" t="str">
        <f>IF(ZSOHPP055[[#This Row],[銷售訂單]]="", "", --ZSOHPP055[[#This Row],[銷售訂單]])</f>
        <v/>
      </c>
    </row>
    <row r="4085" spans="1:13">
      <c r="A4085"/>
      <c r="B4085"/>
      <c r="C4085"/>
      <c r="D4085"/>
      <c r="E4085"/>
      <c r="F4085"/>
      <c r="G4085"/>
      <c r="H4085"/>
      <c r="I4085"/>
      <c r="J4085"/>
      <c r="K4085"/>
      <c r="L4085" t="str">
        <f>IF(COUNTIFS(ZSOHSD058[订单号数值], ZSOHPP055[[#This Row],[订单号数值]], ZSOHSD058[行項目], ZSOHPP055[[#This Row],[行項目]])&gt;0, "Y", "")</f>
        <v/>
      </c>
      <c r="M4085" t="str">
        <f>IF(ZSOHPP055[[#This Row],[銷售訂單]]="", "", --ZSOHPP055[[#This Row],[銷售訂單]])</f>
        <v/>
      </c>
    </row>
    <row r="4086" spans="1:13">
      <c r="A4086"/>
      <c r="B4086"/>
      <c r="C4086"/>
      <c r="D4086"/>
      <c r="E4086"/>
      <c r="F4086"/>
      <c r="G4086"/>
      <c r="H4086"/>
      <c r="I4086"/>
      <c r="J4086"/>
      <c r="K4086"/>
      <c r="L4086" t="str">
        <f>IF(COUNTIFS(ZSOHSD058[订单号数值], ZSOHPP055[[#This Row],[订单号数值]], ZSOHSD058[行項目], ZSOHPP055[[#This Row],[行項目]])&gt;0, "Y", "")</f>
        <v/>
      </c>
      <c r="M4086" t="str">
        <f>IF(ZSOHPP055[[#This Row],[銷售訂單]]="", "", --ZSOHPP055[[#This Row],[銷售訂單]])</f>
        <v/>
      </c>
    </row>
    <row r="4087" spans="1:13">
      <c r="A4087"/>
      <c r="B4087"/>
      <c r="C4087"/>
      <c r="D4087"/>
      <c r="E4087"/>
      <c r="F4087"/>
      <c r="G4087"/>
      <c r="H4087"/>
      <c r="I4087"/>
      <c r="J4087"/>
      <c r="K4087"/>
      <c r="L4087" t="str">
        <f>IF(COUNTIFS(ZSOHSD058[订单号数值], ZSOHPP055[[#This Row],[订单号数值]], ZSOHSD058[行項目], ZSOHPP055[[#This Row],[行項目]])&gt;0, "Y", "")</f>
        <v/>
      </c>
      <c r="M4087" t="str">
        <f>IF(ZSOHPP055[[#This Row],[銷售訂單]]="", "", --ZSOHPP055[[#This Row],[銷售訂單]])</f>
        <v/>
      </c>
    </row>
    <row r="4088" spans="1:13">
      <c r="A4088"/>
      <c r="B4088"/>
      <c r="C4088"/>
      <c r="D4088"/>
      <c r="E4088"/>
      <c r="F4088"/>
      <c r="G4088"/>
      <c r="H4088"/>
      <c r="I4088"/>
      <c r="J4088"/>
      <c r="K4088"/>
      <c r="L4088" t="str">
        <f>IF(COUNTIFS(ZSOHSD058[订单号数值], ZSOHPP055[[#This Row],[订单号数值]], ZSOHSD058[行項目], ZSOHPP055[[#This Row],[行項目]])&gt;0, "Y", "")</f>
        <v/>
      </c>
      <c r="M4088" t="str">
        <f>IF(ZSOHPP055[[#This Row],[銷售訂單]]="", "", --ZSOHPP055[[#This Row],[銷售訂單]])</f>
        <v/>
      </c>
    </row>
    <row r="4089" spans="1:13">
      <c r="A4089"/>
      <c r="B4089"/>
      <c r="C4089"/>
      <c r="D4089"/>
      <c r="E4089"/>
      <c r="F4089"/>
      <c r="G4089"/>
      <c r="H4089"/>
      <c r="I4089"/>
      <c r="J4089"/>
      <c r="K4089"/>
      <c r="L4089" t="str">
        <f>IF(COUNTIFS(ZSOHSD058[订单号数值], ZSOHPP055[[#This Row],[订单号数值]], ZSOHSD058[行項目], ZSOHPP055[[#This Row],[行項目]])&gt;0, "Y", "")</f>
        <v/>
      </c>
      <c r="M4089" t="str">
        <f>IF(ZSOHPP055[[#This Row],[銷售訂單]]="", "", --ZSOHPP055[[#This Row],[銷售訂單]])</f>
        <v/>
      </c>
    </row>
    <row r="4090" spans="1:13">
      <c r="A4090"/>
      <c r="B4090"/>
      <c r="C4090"/>
      <c r="D4090"/>
      <c r="E4090"/>
      <c r="F4090"/>
      <c r="G4090"/>
      <c r="H4090"/>
      <c r="I4090"/>
      <c r="J4090"/>
      <c r="K4090"/>
      <c r="L4090" t="str">
        <f>IF(COUNTIFS(ZSOHSD058[订单号数值], ZSOHPP055[[#This Row],[订单号数值]], ZSOHSD058[行項目], ZSOHPP055[[#This Row],[行項目]])&gt;0, "Y", "")</f>
        <v/>
      </c>
      <c r="M4090" t="str">
        <f>IF(ZSOHPP055[[#This Row],[銷售訂單]]="", "", --ZSOHPP055[[#This Row],[銷售訂單]])</f>
        <v/>
      </c>
    </row>
    <row r="4091" spans="1:13">
      <c r="A4091"/>
      <c r="B4091"/>
      <c r="C4091"/>
      <c r="D4091"/>
      <c r="E4091"/>
      <c r="F4091"/>
      <c r="G4091"/>
      <c r="H4091"/>
      <c r="I4091"/>
      <c r="J4091"/>
      <c r="K4091"/>
      <c r="L4091" t="str">
        <f>IF(COUNTIFS(ZSOHSD058[订单号数值], ZSOHPP055[[#This Row],[订单号数值]], ZSOHSD058[行項目], ZSOHPP055[[#This Row],[行項目]])&gt;0, "Y", "")</f>
        <v/>
      </c>
      <c r="M4091" t="str">
        <f>IF(ZSOHPP055[[#This Row],[銷售訂單]]="", "", --ZSOHPP055[[#This Row],[銷售訂單]])</f>
        <v/>
      </c>
    </row>
    <row r="4092" spans="1:13">
      <c r="A4092"/>
      <c r="B4092"/>
      <c r="C4092"/>
      <c r="D4092"/>
      <c r="E4092"/>
      <c r="F4092"/>
      <c r="G4092"/>
      <c r="H4092"/>
      <c r="I4092"/>
      <c r="J4092"/>
      <c r="K4092"/>
      <c r="L4092" t="str">
        <f>IF(COUNTIFS(ZSOHSD058[订单号数值], ZSOHPP055[[#This Row],[订单号数值]], ZSOHSD058[行項目], ZSOHPP055[[#This Row],[行項目]])&gt;0, "Y", "")</f>
        <v/>
      </c>
      <c r="M4092" t="str">
        <f>IF(ZSOHPP055[[#This Row],[銷售訂單]]="", "", --ZSOHPP055[[#This Row],[銷售訂單]])</f>
        <v/>
      </c>
    </row>
    <row r="4093" spans="1:13">
      <c r="A4093"/>
      <c r="B4093"/>
      <c r="C4093"/>
      <c r="D4093"/>
      <c r="E4093"/>
      <c r="F4093"/>
      <c r="G4093"/>
      <c r="H4093"/>
      <c r="I4093"/>
      <c r="J4093"/>
      <c r="K4093"/>
      <c r="L4093" t="str">
        <f>IF(COUNTIFS(ZSOHSD058[订单号数值], ZSOHPP055[[#This Row],[订单号数值]], ZSOHSD058[行項目], ZSOHPP055[[#This Row],[行項目]])&gt;0, "Y", "")</f>
        <v/>
      </c>
      <c r="M4093" t="str">
        <f>IF(ZSOHPP055[[#This Row],[銷售訂單]]="", "", --ZSOHPP055[[#This Row],[銷售訂單]])</f>
        <v/>
      </c>
    </row>
    <row r="4094" spans="1:13">
      <c r="A4094"/>
      <c r="B4094"/>
      <c r="C4094"/>
      <c r="D4094"/>
      <c r="E4094"/>
      <c r="F4094"/>
      <c r="G4094"/>
      <c r="H4094"/>
      <c r="I4094"/>
      <c r="J4094"/>
      <c r="K4094"/>
      <c r="L4094" t="str">
        <f>IF(COUNTIFS(ZSOHSD058[订单号数值], ZSOHPP055[[#This Row],[订单号数值]], ZSOHSD058[行項目], ZSOHPP055[[#This Row],[行項目]])&gt;0, "Y", "")</f>
        <v/>
      </c>
      <c r="M4094" t="str">
        <f>IF(ZSOHPP055[[#This Row],[銷售訂單]]="", "", --ZSOHPP055[[#This Row],[銷售訂單]])</f>
        <v/>
      </c>
    </row>
    <row r="4095" spans="1:13">
      <c r="A4095"/>
      <c r="B4095"/>
      <c r="C4095"/>
      <c r="D4095"/>
      <c r="E4095"/>
      <c r="F4095"/>
      <c r="G4095"/>
      <c r="H4095"/>
      <c r="I4095"/>
      <c r="J4095"/>
      <c r="K4095"/>
      <c r="L4095" t="str">
        <f>IF(COUNTIFS(ZSOHSD058[订单号数值], ZSOHPP055[[#This Row],[订单号数值]], ZSOHSD058[行項目], ZSOHPP055[[#This Row],[行項目]])&gt;0, "Y", "")</f>
        <v/>
      </c>
      <c r="M4095" t="str">
        <f>IF(ZSOHPP055[[#This Row],[銷售訂單]]="", "", --ZSOHPP055[[#This Row],[銷售訂單]])</f>
        <v/>
      </c>
    </row>
    <row r="4096" spans="1:13">
      <c r="A4096"/>
      <c r="B4096"/>
      <c r="C4096"/>
      <c r="D4096"/>
      <c r="E4096"/>
      <c r="F4096"/>
      <c r="G4096"/>
      <c r="H4096"/>
      <c r="I4096"/>
      <c r="J4096"/>
      <c r="K4096"/>
      <c r="L4096" t="str">
        <f>IF(COUNTIFS(ZSOHSD058[订单号数值], ZSOHPP055[[#This Row],[订单号数值]], ZSOHSD058[行項目], ZSOHPP055[[#This Row],[行項目]])&gt;0, "Y", "")</f>
        <v/>
      </c>
      <c r="M4096" t="str">
        <f>IF(ZSOHPP055[[#This Row],[銷售訂單]]="", "", --ZSOHPP055[[#This Row],[銷售訂單]])</f>
        <v/>
      </c>
    </row>
    <row r="4097" spans="1:13">
      <c r="A4097"/>
      <c r="B4097"/>
      <c r="C4097"/>
      <c r="D4097"/>
      <c r="E4097"/>
      <c r="F4097"/>
      <c r="G4097"/>
      <c r="H4097"/>
      <c r="I4097"/>
      <c r="J4097"/>
      <c r="K4097"/>
      <c r="L4097" t="str">
        <f>IF(COUNTIFS(ZSOHSD058[订单号数值], ZSOHPP055[[#This Row],[订单号数值]], ZSOHSD058[行項目], ZSOHPP055[[#This Row],[行項目]])&gt;0, "Y", "")</f>
        <v/>
      </c>
      <c r="M4097" t="str">
        <f>IF(ZSOHPP055[[#This Row],[銷售訂單]]="", "", --ZSOHPP055[[#This Row],[銷售訂單]])</f>
        <v/>
      </c>
    </row>
    <row r="4098" spans="1:13">
      <c r="A4098"/>
      <c r="B4098"/>
      <c r="C4098"/>
      <c r="D4098"/>
      <c r="E4098"/>
      <c r="F4098"/>
      <c r="G4098"/>
      <c r="H4098"/>
      <c r="I4098"/>
      <c r="J4098"/>
      <c r="K4098"/>
      <c r="L4098" t="str">
        <f>IF(COUNTIFS(ZSOHSD058[订单号数值], ZSOHPP055[[#This Row],[订单号数值]], ZSOHSD058[行項目], ZSOHPP055[[#This Row],[行項目]])&gt;0, "Y", "")</f>
        <v/>
      </c>
      <c r="M4098" t="str">
        <f>IF(ZSOHPP055[[#This Row],[銷售訂單]]="", "", --ZSOHPP055[[#This Row],[銷售訂單]])</f>
        <v/>
      </c>
    </row>
    <row r="4099" spans="1:13">
      <c r="A4099"/>
      <c r="B4099"/>
      <c r="C4099"/>
      <c r="D4099"/>
      <c r="E4099"/>
      <c r="F4099"/>
      <c r="G4099"/>
      <c r="H4099"/>
      <c r="I4099"/>
      <c r="J4099"/>
      <c r="K4099"/>
      <c r="L4099" t="str">
        <f>IF(COUNTIFS(ZSOHSD058[订单号数值], ZSOHPP055[[#This Row],[订单号数值]], ZSOHSD058[行項目], ZSOHPP055[[#This Row],[行項目]])&gt;0, "Y", "")</f>
        <v/>
      </c>
      <c r="M4099" t="str">
        <f>IF(ZSOHPP055[[#This Row],[銷售訂單]]="", "", --ZSOHPP055[[#This Row],[銷售訂單]])</f>
        <v/>
      </c>
    </row>
    <row r="4100" spans="1:13">
      <c r="A4100"/>
      <c r="B4100"/>
      <c r="C4100"/>
      <c r="D4100"/>
      <c r="E4100"/>
      <c r="F4100"/>
      <c r="G4100"/>
      <c r="H4100"/>
      <c r="I4100"/>
      <c r="J4100"/>
      <c r="K4100"/>
      <c r="L4100" t="str">
        <f>IF(COUNTIFS(ZSOHSD058[订单号数值], ZSOHPP055[[#This Row],[订单号数值]], ZSOHSD058[行項目], ZSOHPP055[[#This Row],[行項目]])&gt;0, "Y", "")</f>
        <v/>
      </c>
      <c r="M4100" t="str">
        <f>IF(ZSOHPP055[[#This Row],[銷售訂單]]="", "", --ZSOHPP055[[#This Row],[銷售訂單]])</f>
        <v/>
      </c>
    </row>
    <row r="4101" spans="1:13">
      <c r="A4101"/>
      <c r="B4101"/>
      <c r="C4101"/>
      <c r="D4101"/>
      <c r="E4101"/>
      <c r="F4101"/>
      <c r="G4101"/>
      <c r="H4101"/>
      <c r="I4101"/>
      <c r="J4101"/>
      <c r="K4101"/>
      <c r="L4101" t="str">
        <f>IF(COUNTIFS(ZSOHSD058[订单号数值], ZSOHPP055[[#This Row],[订单号数值]], ZSOHSD058[行項目], ZSOHPP055[[#This Row],[行項目]])&gt;0, "Y", "")</f>
        <v/>
      </c>
      <c r="M4101" t="str">
        <f>IF(ZSOHPP055[[#This Row],[銷售訂單]]="", "", --ZSOHPP055[[#This Row],[銷售訂單]])</f>
        <v/>
      </c>
    </row>
    <row r="4102" spans="1:13">
      <c r="A4102"/>
      <c r="B4102"/>
      <c r="C4102"/>
      <c r="D4102"/>
      <c r="E4102"/>
      <c r="F4102"/>
      <c r="G4102"/>
      <c r="H4102"/>
      <c r="I4102"/>
      <c r="J4102"/>
      <c r="K4102"/>
      <c r="L4102" t="str">
        <f>IF(COUNTIFS(ZSOHSD058[订单号数值], ZSOHPP055[[#This Row],[订单号数值]], ZSOHSD058[行項目], ZSOHPP055[[#This Row],[行項目]])&gt;0, "Y", "")</f>
        <v/>
      </c>
      <c r="M4102" t="str">
        <f>IF(ZSOHPP055[[#This Row],[銷售訂單]]="", "", --ZSOHPP055[[#This Row],[銷售訂單]])</f>
        <v/>
      </c>
    </row>
    <row r="4103" spans="1:13">
      <c r="A4103"/>
      <c r="B4103"/>
      <c r="C4103"/>
      <c r="D4103"/>
      <c r="E4103"/>
      <c r="F4103"/>
      <c r="G4103"/>
      <c r="H4103"/>
      <c r="I4103"/>
      <c r="J4103"/>
      <c r="K4103"/>
      <c r="L4103" t="str">
        <f>IF(COUNTIFS(ZSOHSD058[订单号数值], ZSOHPP055[[#This Row],[订单号数值]], ZSOHSD058[行項目], ZSOHPP055[[#This Row],[行項目]])&gt;0, "Y", "")</f>
        <v/>
      </c>
      <c r="M4103" t="str">
        <f>IF(ZSOHPP055[[#This Row],[銷售訂單]]="", "", --ZSOHPP055[[#This Row],[銷售訂單]])</f>
        <v/>
      </c>
    </row>
    <row r="4104" spans="1:13">
      <c r="A4104"/>
      <c r="B4104"/>
      <c r="C4104"/>
      <c r="D4104"/>
      <c r="E4104"/>
      <c r="F4104"/>
      <c r="G4104"/>
      <c r="H4104"/>
      <c r="I4104"/>
      <c r="J4104"/>
      <c r="K4104"/>
      <c r="L4104" t="str">
        <f>IF(COUNTIFS(ZSOHSD058[订单号数值], ZSOHPP055[[#This Row],[订单号数值]], ZSOHSD058[行項目], ZSOHPP055[[#This Row],[行項目]])&gt;0, "Y", "")</f>
        <v/>
      </c>
      <c r="M4104" t="str">
        <f>IF(ZSOHPP055[[#This Row],[銷售訂單]]="", "", --ZSOHPP055[[#This Row],[銷售訂單]])</f>
        <v/>
      </c>
    </row>
    <row r="4105" spans="1:13">
      <c r="A4105"/>
      <c r="B4105"/>
      <c r="C4105"/>
      <c r="D4105"/>
      <c r="E4105"/>
      <c r="F4105"/>
      <c r="G4105"/>
      <c r="H4105"/>
      <c r="I4105"/>
      <c r="J4105"/>
      <c r="K4105"/>
      <c r="L4105" t="str">
        <f>IF(COUNTIFS(ZSOHSD058[订单号数值], ZSOHPP055[[#This Row],[订单号数值]], ZSOHSD058[行項目], ZSOHPP055[[#This Row],[行項目]])&gt;0, "Y", "")</f>
        <v/>
      </c>
      <c r="M4105" t="str">
        <f>IF(ZSOHPP055[[#This Row],[銷售訂單]]="", "", --ZSOHPP055[[#This Row],[銷售訂單]])</f>
        <v/>
      </c>
    </row>
    <row r="4106" spans="1:13">
      <c r="A4106"/>
      <c r="B4106"/>
      <c r="C4106"/>
      <c r="D4106"/>
      <c r="E4106"/>
      <c r="F4106"/>
      <c r="G4106"/>
      <c r="H4106"/>
      <c r="I4106"/>
      <c r="J4106"/>
      <c r="K4106"/>
      <c r="L4106" t="str">
        <f>IF(COUNTIFS(ZSOHSD058[订单号数值], ZSOHPP055[[#This Row],[订单号数值]], ZSOHSD058[行項目], ZSOHPP055[[#This Row],[行項目]])&gt;0, "Y", "")</f>
        <v/>
      </c>
      <c r="M4106" t="str">
        <f>IF(ZSOHPP055[[#This Row],[銷售訂單]]="", "", --ZSOHPP055[[#This Row],[銷售訂單]])</f>
        <v/>
      </c>
    </row>
    <row r="4107" spans="1:13">
      <c r="A4107"/>
      <c r="B4107"/>
      <c r="C4107"/>
      <c r="D4107"/>
      <c r="E4107"/>
      <c r="F4107"/>
      <c r="G4107"/>
      <c r="H4107"/>
      <c r="I4107"/>
      <c r="J4107"/>
      <c r="K4107"/>
      <c r="L4107" t="str">
        <f>IF(COUNTIFS(ZSOHSD058[订单号数值], ZSOHPP055[[#This Row],[订单号数值]], ZSOHSD058[行項目], ZSOHPP055[[#This Row],[行項目]])&gt;0, "Y", "")</f>
        <v/>
      </c>
      <c r="M4107" t="str">
        <f>IF(ZSOHPP055[[#This Row],[銷售訂單]]="", "", --ZSOHPP055[[#This Row],[銷售訂單]])</f>
        <v/>
      </c>
    </row>
    <row r="4108" spans="1:13">
      <c r="A4108"/>
      <c r="B4108"/>
      <c r="C4108"/>
      <c r="D4108"/>
      <c r="E4108"/>
      <c r="F4108"/>
      <c r="G4108"/>
      <c r="H4108"/>
      <c r="I4108"/>
      <c r="J4108"/>
      <c r="K4108"/>
      <c r="L4108" t="str">
        <f>IF(COUNTIFS(ZSOHSD058[订单号数值], ZSOHPP055[[#This Row],[订单号数值]], ZSOHSD058[行項目], ZSOHPP055[[#This Row],[行項目]])&gt;0, "Y", "")</f>
        <v/>
      </c>
      <c r="M4108" t="str">
        <f>IF(ZSOHPP055[[#This Row],[銷售訂單]]="", "", --ZSOHPP055[[#This Row],[銷售訂單]])</f>
        <v/>
      </c>
    </row>
    <row r="4109" spans="1:13">
      <c r="A4109"/>
      <c r="B4109"/>
      <c r="C4109"/>
      <c r="D4109"/>
      <c r="E4109"/>
      <c r="F4109"/>
      <c r="G4109"/>
      <c r="H4109"/>
      <c r="I4109"/>
      <c r="J4109"/>
      <c r="K4109"/>
      <c r="L4109" t="str">
        <f>IF(COUNTIFS(ZSOHSD058[订单号数值], ZSOHPP055[[#This Row],[订单号数值]], ZSOHSD058[行項目], ZSOHPP055[[#This Row],[行項目]])&gt;0, "Y", "")</f>
        <v/>
      </c>
      <c r="M4109" t="str">
        <f>IF(ZSOHPP055[[#This Row],[銷售訂單]]="", "", --ZSOHPP055[[#This Row],[銷售訂單]])</f>
        <v/>
      </c>
    </row>
    <row r="4110" spans="1:13">
      <c r="A4110"/>
      <c r="B4110"/>
      <c r="C4110"/>
      <c r="D4110"/>
      <c r="E4110"/>
      <c r="F4110"/>
      <c r="G4110"/>
      <c r="H4110"/>
      <c r="I4110"/>
      <c r="J4110"/>
      <c r="K4110"/>
      <c r="L4110" t="str">
        <f>IF(COUNTIFS(ZSOHSD058[订单号数值], ZSOHPP055[[#This Row],[订单号数值]], ZSOHSD058[行項目], ZSOHPP055[[#This Row],[行項目]])&gt;0, "Y", "")</f>
        <v/>
      </c>
      <c r="M4110" t="str">
        <f>IF(ZSOHPP055[[#This Row],[銷售訂單]]="", "", --ZSOHPP055[[#This Row],[銷售訂單]])</f>
        <v/>
      </c>
    </row>
    <row r="4111" spans="1:13">
      <c r="A4111"/>
      <c r="B4111"/>
      <c r="C4111"/>
      <c r="D4111"/>
      <c r="E4111"/>
      <c r="F4111"/>
      <c r="G4111"/>
      <c r="H4111"/>
      <c r="I4111"/>
      <c r="J4111"/>
      <c r="K4111"/>
      <c r="L4111" t="str">
        <f>IF(COUNTIFS(ZSOHSD058[订单号数值], ZSOHPP055[[#This Row],[订单号数值]], ZSOHSD058[行項目], ZSOHPP055[[#This Row],[行項目]])&gt;0, "Y", "")</f>
        <v/>
      </c>
      <c r="M4111" t="str">
        <f>IF(ZSOHPP055[[#This Row],[銷售訂單]]="", "", --ZSOHPP055[[#This Row],[銷售訂單]])</f>
        <v/>
      </c>
    </row>
    <row r="4112" spans="1:13">
      <c r="A4112"/>
      <c r="B4112"/>
      <c r="C4112"/>
      <c r="D4112"/>
      <c r="E4112"/>
      <c r="F4112"/>
      <c r="G4112"/>
      <c r="H4112"/>
      <c r="I4112"/>
      <c r="J4112"/>
      <c r="K4112"/>
      <c r="L4112" t="str">
        <f>IF(COUNTIFS(ZSOHSD058[订单号数值], ZSOHPP055[[#This Row],[订单号数值]], ZSOHSD058[行項目], ZSOHPP055[[#This Row],[行項目]])&gt;0, "Y", "")</f>
        <v/>
      </c>
      <c r="M4112" t="str">
        <f>IF(ZSOHPP055[[#This Row],[銷售訂單]]="", "", --ZSOHPP055[[#This Row],[銷售訂單]])</f>
        <v/>
      </c>
    </row>
    <row r="4113" spans="1:13">
      <c r="A4113"/>
      <c r="B4113"/>
      <c r="C4113"/>
      <c r="D4113"/>
      <c r="E4113"/>
      <c r="F4113"/>
      <c r="G4113"/>
      <c r="H4113"/>
      <c r="I4113"/>
      <c r="J4113"/>
      <c r="K4113"/>
      <c r="L4113" t="str">
        <f>IF(COUNTIFS(ZSOHSD058[订单号数值], ZSOHPP055[[#This Row],[订单号数值]], ZSOHSD058[行項目], ZSOHPP055[[#This Row],[行項目]])&gt;0, "Y", "")</f>
        <v/>
      </c>
      <c r="M4113" t="str">
        <f>IF(ZSOHPP055[[#This Row],[銷售訂單]]="", "", --ZSOHPP055[[#This Row],[銷售訂單]])</f>
        <v/>
      </c>
    </row>
    <row r="4114" spans="1:13">
      <c r="A4114"/>
      <c r="B4114"/>
      <c r="C4114"/>
      <c r="D4114"/>
      <c r="E4114"/>
      <c r="F4114"/>
      <c r="G4114"/>
      <c r="H4114"/>
      <c r="I4114"/>
      <c r="J4114"/>
      <c r="K4114"/>
      <c r="L4114" t="str">
        <f>IF(COUNTIFS(ZSOHSD058[订单号数值], ZSOHPP055[[#This Row],[订单号数值]], ZSOHSD058[行項目], ZSOHPP055[[#This Row],[行項目]])&gt;0, "Y", "")</f>
        <v/>
      </c>
      <c r="M4114" t="str">
        <f>IF(ZSOHPP055[[#This Row],[銷售訂單]]="", "", --ZSOHPP055[[#This Row],[銷售訂單]])</f>
        <v/>
      </c>
    </row>
    <row r="4115" spans="1:13">
      <c r="A4115"/>
      <c r="B4115"/>
      <c r="C4115"/>
      <c r="D4115"/>
      <c r="E4115"/>
      <c r="F4115"/>
      <c r="G4115"/>
      <c r="H4115"/>
      <c r="I4115"/>
      <c r="J4115"/>
      <c r="K4115"/>
      <c r="L4115" t="str">
        <f>IF(COUNTIFS(ZSOHSD058[订单号数值], ZSOHPP055[[#This Row],[订单号数值]], ZSOHSD058[行項目], ZSOHPP055[[#This Row],[行項目]])&gt;0, "Y", "")</f>
        <v/>
      </c>
      <c r="M4115" t="str">
        <f>IF(ZSOHPP055[[#This Row],[銷售訂單]]="", "", --ZSOHPP055[[#This Row],[銷售訂單]])</f>
        <v/>
      </c>
    </row>
    <row r="4116" spans="1:13">
      <c r="A4116"/>
      <c r="B4116"/>
      <c r="C4116"/>
      <c r="D4116"/>
      <c r="E4116"/>
      <c r="F4116"/>
      <c r="G4116"/>
      <c r="H4116"/>
      <c r="I4116"/>
      <c r="J4116"/>
      <c r="K4116"/>
      <c r="L4116" t="str">
        <f>IF(COUNTIFS(ZSOHSD058[订单号数值], ZSOHPP055[[#This Row],[订单号数值]], ZSOHSD058[行項目], ZSOHPP055[[#This Row],[行項目]])&gt;0, "Y", "")</f>
        <v/>
      </c>
      <c r="M4116" t="str">
        <f>IF(ZSOHPP055[[#This Row],[銷售訂單]]="", "", --ZSOHPP055[[#This Row],[銷售訂單]])</f>
        <v/>
      </c>
    </row>
    <row r="4117" spans="1:13">
      <c r="A4117"/>
      <c r="B4117"/>
      <c r="C4117"/>
      <c r="D4117"/>
      <c r="E4117"/>
      <c r="F4117"/>
      <c r="G4117"/>
      <c r="H4117"/>
      <c r="I4117"/>
      <c r="J4117"/>
      <c r="K4117"/>
      <c r="L4117" t="str">
        <f>IF(COUNTIFS(ZSOHSD058[订单号数值], ZSOHPP055[[#This Row],[订单号数值]], ZSOHSD058[行項目], ZSOHPP055[[#This Row],[行項目]])&gt;0, "Y", "")</f>
        <v/>
      </c>
      <c r="M4117" t="str">
        <f>IF(ZSOHPP055[[#This Row],[銷售訂單]]="", "", --ZSOHPP055[[#This Row],[銷售訂單]])</f>
        <v/>
      </c>
    </row>
    <row r="4118" spans="1:13">
      <c r="A4118"/>
      <c r="B4118"/>
      <c r="C4118"/>
      <c r="D4118"/>
      <c r="E4118"/>
      <c r="F4118"/>
      <c r="G4118"/>
      <c r="H4118"/>
      <c r="I4118"/>
      <c r="J4118"/>
      <c r="K4118"/>
      <c r="L4118" t="str">
        <f>IF(COUNTIFS(ZSOHSD058[订单号数值], ZSOHPP055[[#This Row],[订单号数值]], ZSOHSD058[行項目], ZSOHPP055[[#This Row],[行項目]])&gt;0, "Y", "")</f>
        <v/>
      </c>
      <c r="M4118" t="str">
        <f>IF(ZSOHPP055[[#This Row],[銷售訂單]]="", "", --ZSOHPP055[[#This Row],[銷售訂單]])</f>
        <v/>
      </c>
    </row>
    <row r="4119" spans="1:13">
      <c r="A4119"/>
      <c r="B4119"/>
      <c r="C4119"/>
      <c r="D4119"/>
      <c r="E4119"/>
      <c r="F4119"/>
      <c r="G4119"/>
      <c r="H4119"/>
      <c r="I4119"/>
      <c r="J4119"/>
      <c r="K4119"/>
      <c r="L4119" t="str">
        <f>IF(COUNTIFS(ZSOHSD058[订单号数值], ZSOHPP055[[#This Row],[订单号数值]], ZSOHSD058[行項目], ZSOHPP055[[#This Row],[行項目]])&gt;0, "Y", "")</f>
        <v/>
      </c>
      <c r="M4119" t="str">
        <f>IF(ZSOHPP055[[#This Row],[銷售訂單]]="", "", --ZSOHPP055[[#This Row],[銷售訂單]])</f>
        <v/>
      </c>
    </row>
    <row r="4120" spans="1:13">
      <c r="A4120"/>
      <c r="B4120"/>
      <c r="C4120"/>
      <c r="D4120"/>
      <c r="E4120"/>
      <c r="F4120"/>
      <c r="G4120"/>
      <c r="H4120"/>
      <c r="I4120"/>
      <c r="J4120"/>
      <c r="K4120"/>
      <c r="L4120" t="str">
        <f>IF(COUNTIFS(ZSOHSD058[订单号数值], ZSOHPP055[[#This Row],[订单号数值]], ZSOHSD058[行項目], ZSOHPP055[[#This Row],[行項目]])&gt;0, "Y", "")</f>
        <v/>
      </c>
      <c r="M4120" t="str">
        <f>IF(ZSOHPP055[[#This Row],[銷售訂單]]="", "", --ZSOHPP055[[#This Row],[銷售訂單]])</f>
        <v/>
      </c>
    </row>
    <row r="4121" spans="1:13">
      <c r="A4121"/>
      <c r="B4121"/>
      <c r="C4121"/>
      <c r="D4121"/>
      <c r="E4121"/>
      <c r="F4121"/>
      <c r="G4121"/>
      <c r="H4121"/>
      <c r="I4121"/>
      <c r="J4121"/>
      <c r="K4121"/>
      <c r="L4121" t="str">
        <f>IF(COUNTIFS(ZSOHSD058[订单号数值], ZSOHPP055[[#This Row],[订单号数值]], ZSOHSD058[行項目], ZSOHPP055[[#This Row],[行項目]])&gt;0, "Y", "")</f>
        <v/>
      </c>
      <c r="M4121" t="str">
        <f>IF(ZSOHPP055[[#This Row],[銷售訂單]]="", "", --ZSOHPP055[[#This Row],[銷售訂單]])</f>
        <v/>
      </c>
    </row>
    <row r="4122" spans="1:13">
      <c r="A4122"/>
      <c r="B4122"/>
      <c r="C4122"/>
      <c r="D4122"/>
      <c r="E4122"/>
      <c r="F4122"/>
      <c r="G4122"/>
      <c r="H4122"/>
      <c r="I4122"/>
      <c r="J4122"/>
      <c r="K4122"/>
      <c r="L4122" t="str">
        <f>IF(COUNTIFS(ZSOHSD058[订单号数值], ZSOHPP055[[#This Row],[订单号数值]], ZSOHSD058[行項目], ZSOHPP055[[#This Row],[行項目]])&gt;0, "Y", "")</f>
        <v/>
      </c>
      <c r="M4122" t="str">
        <f>IF(ZSOHPP055[[#This Row],[銷售訂單]]="", "", --ZSOHPP055[[#This Row],[銷售訂單]])</f>
        <v/>
      </c>
    </row>
    <row r="4123" spans="1:13">
      <c r="A4123"/>
      <c r="B4123"/>
      <c r="C4123"/>
      <c r="D4123"/>
      <c r="E4123"/>
      <c r="F4123"/>
      <c r="G4123"/>
      <c r="H4123"/>
      <c r="I4123"/>
      <c r="J4123"/>
      <c r="K4123"/>
      <c r="L4123" t="str">
        <f>IF(COUNTIFS(ZSOHSD058[订单号数值], ZSOHPP055[[#This Row],[订单号数值]], ZSOHSD058[行項目], ZSOHPP055[[#This Row],[行項目]])&gt;0, "Y", "")</f>
        <v/>
      </c>
      <c r="M4123" t="str">
        <f>IF(ZSOHPP055[[#This Row],[銷售訂單]]="", "", --ZSOHPP055[[#This Row],[銷售訂單]])</f>
        <v/>
      </c>
    </row>
    <row r="4124" spans="1:13">
      <c r="A4124"/>
      <c r="B4124"/>
      <c r="C4124"/>
      <c r="D4124"/>
      <c r="E4124"/>
      <c r="F4124"/>
      <c r="G4124"/>
      <c r="H4124"/>
      <c r="I4124"/>
      <c r="J4124"/>
      <c r="K4124"/>
      <c r="L4124" t="str">
        <f>IF(COUNTIFS(ZSOHSD058[订单号数值], ZSOHPP055[[#This Row],[订单号数值]], ZSOHSD058[行項目], ZSOHPP055[[#This Row],[行項目]])&gt;0, "Y", "")</f>
        <v/>
      </c>
      <c r="M4124" t="str">
        <f>IF(ZSOHPP055[[#This Row],[銷售訂單]]="", "", --ZSOHPP055[[#This Row],[銷售訂單]])</f>
        <v/>
      </c>
    </row>
    <row r="4125" spans="1:13">
      <c r="A4125"/>
      <c r="B4125"/>
      <c r="C4125"/>
      <c r="D4125"/>
      <c r="E4125"/>
      <c r="F4125"/>
      <c r="G4125"/>
      <c r="H4125"/>
      <c r="I4125"/>
      <c r="J4125"/>
      <c r="K4125"/>
      <c r="L4125" t="str">
        <f>IF(COUNTIFS(ZSOHSD058[订单号数值], ZSOHPP055[[#This Row],[订单号数值]], ZSOHSD058[行項目], ZSOHPP055[[#This Row],[行項目]])&gt;0, "Y", "")</f>
        <v/>
      </c>
      <c r="M4125" t="str">
        <f>IF(ZSOHPP055[[#This Row],[銷售訂單]]="", "", --ZSOHPP055[[#This Row],[銷售訂單]])</f>
        <v/>
      </c>
    </row>
    <row r="4126" spans="1:13">
      <c r="A4126"/>
      <c r="B4126"/>
      <c r="C4126"/>
      <c r="D4126"/>
      <c r="E4126"/>
      <c r="F4126"/>
      <c r="G4126"/>
      <c r="H4126"/>
      <c r="I4126"/>
      <c r="J4126"/>
      <c r="K4126"/>
      <c r="L4126" t="str">
        <f>IF(COUNTIFS(ZSOHSD058[订单号数值], ZSOHPP055[[#This Row],[订单号数值]], ZSOHSD058[行項目], ZSOHPP055[[#This Row],[行項目]])&gt;0, "Y", "")</f>
        <v/>
      </c>
      <c r="M4126" t="str">
        <f>IF(ZSOHPP055[[#This Row],[銷售訂單]]="", "", --ZSOHPP055[[#This Row],[銷售訂單]])</f>
        <v/>
      </c>
    </row>
    <row r="4127" spans="1:13">
      <c r="A4127"/>
      <c r="B4127"/>
      <c r="C4127"/>
      <c r="D4127"/>
      <c r="E4127"/>
      <c r="F4127"/>
      <c r="G4127"/>
      <c r="H4127"/>
      <c r="I4127"/>
      <c r="J4127"/>
      <c r="K4127"/>
      <c r="L4127" t="str">
        <f>IF(COUNTIFS(ZSOHSD058[订单号数值], ZSOHPP055[[#This Row],[订单号数值]], ZSOHSD058[行項目], ZSOHPP055[[#This Row],[行項目]])&gt;0, "Y", "")</f>
        <v/>
      </c>
      <c r="M4127" t="str">
        <f>IF(ZSOHPP055[[#This Row],[銷售訂單]]="", "", --ZSOHPP055[[#This Row],[銷售訂單]])</f>
        <v/>
      </c>
    </row>
    <row r="4128" spans="1:13">
      <c r="A4128"/>
      <c r="B4128"/>
      <c r="C4128"/>
      <c r="D4128"/>
      <c r="E4128"/>
      <c r="F4128"/>
      <c r="G4128"/>
      <c r="H4128"/>
      <c r="I4128"/>
      <c r="J4128"/>
      <c r="K4128"/>
      <c r="L4128" t="str">
        <f>IF(COUNTIFS(ZSOHSD058[订单号数值], ZSOHPP055[[#This Row],[订单号数值]], ZSOHSD058[行項目], ZSOHPP055[[#This Row],[行項目]])&gt;0, "Y", "")</f>
        <v/>
      </c>
      <c r="M4128" t="str">
        <f>IF(ZSOHPP055[[#This Row],[銷售訂單]]="", "", --ZSOHPP055[[#This Row],[銷售訂單]])</f>
        <v/>
      </c>
    </row>
    <row r="4129" spans="1:13">
      <c r="A4129"/>
      <c r="B4129"/>
      <c r="C4129"/>
      <c r="D4129"/>
      <c r="E4129"/>
      <c r="F4129"/>
      <c r="G4129"/>
      <c r="H4129"/>
      <c r="I4129"/>
      <c r="J4129"/>
      <c r="K4129"/>
      <c r="L4129" t="str">
        <f>IF(COUNTIFS(ZSOHSD058[订单号数值], ZSOHPP055[[#This Row],[订单号数值]], ZSOHSD058[行項目], ZSOHPP055[[#This Row],[行項目]])&gt;0, "Y", "")</f>
        <v/>
      </c>
      <c r="M4129" t="str">
        <f>IF(ZSOHPP055[[#This Row],[銷售訂單]]="", "", --ZSOHPP055[[#This Row],[銷售訂單]])</f>
        <v/>
      </c>
    </row>
    <row r="4130" spans="1:13">
      <c r="A4130"/>
      <c r="B4130"/>
      <c r="C4130"/>
      <c r="D4130"/>
      <c r="E4130"/>
      <c r="F4130"/>
      <c r="G4130"/>
      <c r="H4130"/>
      <c r="I4130"/>
      <c r="J4130"/>
      <c r="K4130"/>
      <c r="L4130" t="str">
        <f>IF(COUNTIFS(ZSOHSD058[订单号数值], ZSOHPP055[[#This Row],[订单号数值]], ZSOHSD058[行項目], ZSOHPP055[[#This Row],[行項目]])&gt;0, "Y", "")</f>
        <v/>
      </c>
      <c r="M4130" t="str">
        <f>IF(ZSOHPP055[[#This Row],[銷售訂單]]="", "", --ZSOHPP055[[#This Row],[銷售訂單]])</f>
        <v/>
      </c>
    </row>
    <row r="4131" spans="1:13">
      <c r="A4131"/>
      <c r="B4131"/>
      <c r="C4131"/>
      <c r="D4131"/>
      <c r="E4131"/>
      <c r="F4131"/>
      <c r="G4131"/>
      <c r="H4131"/>
      <c r="I4131"/>
      <c r="J4131"/>
      <c r="K4131"/>
      <c r="L4131" t="str">
        <f>IF(COUNTIFS(ZSOHSD058[订单号数值], ZSOHPP055[[#This Row],[订单号数值]], ZSOHSD058[行項目], ZSOHPP055[[#This Row],[行項目]])&gt;0, "Y", "")</f>
        <v/>
      </c>
      <c r="M4131" t="str">
        <f>IF(ZSOHPP055[[#This Row],[銷售訂單]]="", "", --ZSOHPP055[[#This Row],[銷售訂單]])</f>
        <v/>
      </c>
    </row>
    <row r="4132" spans="1:13">
      <c r="A4132"/>
      <c r="B4132"/>
      <c r="C4132"/>
      <c r="D4132"/>
      <c r="E4132"/>
      <c r="F4132"/>
      <c r="G4132"/>
      <c r="H4132"/>
      <c r="I4132"/>
      <c r="J4132"/>
      <c r="K4132"/>
      <c r="L4132" t="str">
        <f>IF(COUNTIFS(ZSOHSD058[订单号数值], ZSOHPP055[[#This Row],[订单号数值]], ZSOHSD058[行項目], ZSOHPP055[[#This Row],[行項目]])&gt;0, "Y", "")</f>
        <v/>
      </c>
      <c r="M4132" t="str">
        <f>IF(ZSOHPP055[[#This Row],[銷售訂單]]="", "", --ZSOHPP055[[#This Row],[銷售訂單]])</f>
        <v/>
      </c>
    </row>
    <row r="4133" spans="1:13">
      <c r="A4133"/>
      <c r="B4133"/>
      <c r="C4133"/>
      <c r="D4133"/>
      <c r="E4133"/>
      <c r="F4133"/>
      <c r="G4133"/>
      <c r="H4133"/>
      <c r="I4133"/>
      <c r="J4133"/>
      <c r="K4133"/>
      <c r="L4133" t="str">
        <f>IF(COUNTIFS(ZSOHSD058[订单号数值], ZSOHPP055[[#This Row],[订单号数值]], ZSOHSD058[行項目], ZSOHPP055[[#This Row],[行項目]])&gt;0, "Y", "")</f>
        <v/>
      </c>
      <c r="M4133" t="str">
        <f>IF(ZSOHPP055[[#This Row],[銷售訂單]]="", "", --ZSOHPP055[[#This Row],[銷售訂單]])</f>
        <v/>
      </c>
    </row>
    <row r="4134" spans="1:13">
      <c r="A4134"/>
      <c r="B4134"/>
      <c r="C4134"/>
      <c r="D4134"/>
      <c r="E4134"/>
      <c r="F4134"/>
      <c r="G4134"/>
      <c r="H4134"/>
      <c r="I4134"/>
      <c r="J4134"/>
      <c r="K4134"/>
      <c r="L4134" t="str">
        <f>IF(COUNTIFS(ZSOHSD058[订单号数值], ZSOHPP055[[#This Row],[订单号数值]], ZSOHSD058[行項目], ZSOHPP055[[#This Row],[行項目]])&gt;0, "Y", "")</f>
        <v/>
      </c>
      <c r="M4134" t="str">
        <f>IF(ZSOHPP055[[#This Row],[銷售訂單]]="", "", --ZSOHPP055[[#This Row],[銷售訂單]])</f>
        <v/>
      </c>
    </row>
    <row r="4135" spans="1:13">
      <c r="A4135"/>
      <c r="B4135"/>
      <c r="C4135"/>
      <c r="D4135"/>
      <c r="E4135"/>
      <c r="F4135"/>
      <c r="G4135"/>
      <c r="H4135"/>
      <c r="I4135"/>
      <c r="J4135"/>
      <c r="K4135"/>
      <c r="L4135" t="str">
        <f>IF(COUNTIFS(ZSOHSD058[订单号数值], ZSOHPP055[[#This Row],[订单号数值]], ZSOHSD058[行項目], ZSOHPP055[[#This Row],[行項目]])&gt;0, "Y", "")</f>
        <v/>
      </c>
      <c r="M4135" t="str">
        <f>IF(ZSOHPP055[[#This Row],[銷售訂單]]="", "", --ZSOHPP055[[#This Row],[銷售訂單]])</f>
        <v/>
      </c>
    </row>
    <row r="4136" spans="1:13">
      <c r="A4136"/>
      <c r="B4136"/>
      <c r="C4136"/>
      <c r="D4136"/>
      <c r="E4136"/>
      <c r="F4136"/>
      <c r="G4136"/>
      <c r="H4136"/>
      <c r="I4136"/>
      <c r="J4136"/>
      <c r="K4136"/>
      <c r="L4136" t="str">
        <f>IF(COUNTIFS(ZSOHSD058[订单号数值], ZSOHPP055[[#This Row],[订单号数值]], ZSOHSD058[行項目], ZSOHPP055[[#This Row],[行項目]])&gt;0, "Y", "")</f>
        <v/>
      </c>
      <c r="M4136" t="str">
        <f>IF(ZSOHPP055[[#This Row],[銷售訂單]]="", "", --ZSOHPP055[[#This Row],[銷售訂單]])</f>
        <v/>
      </c>
    </row>
    <row r="4137" spans="1:13">
      <c r="A4137"/>
      <c r="B4137"/>
      <c r="C4137"/>
      <c r="D4137"/>
      <c r="E4137"/>
      <c r="F4137"/>
      <c r="G4137"/>
      <c r="H4137"/>
      <c r="I4137"/>
      <c r="J4137"/>
      <c r="K4137"/>
      <c r="L4137" t="str">
        <f>IF(COUNTIFS(ZSOHSD058[订单号数值], ZSOHPP055[[#This Row],[订单号数值]], ZSOHSD058[行項目], ZSOHPP055[[#This Row],[行項目]])&gt;0, "Y", "")</f>
        <v/>
      </c>
      <c r="M4137" t="str">
        <f>IF(ZSOHPP055[[#This Row],[銷售訂單]]="", "", --ZSOHPP055[[#This Row],[銷售訂單]])</f>
        <v/>
      </c>
    </row>
    <row r="4138" spans="1:13">
      <c r="A4138"/>
      <c r="B4138"/>
      <c r="C4138"/>
      <c r="D4138"/>
      <c r="E4138"/>
      <c r="F4138"/>
      <c r="G4138"/>
      <c r="H4138"/>
      <c r="I4138"/>
      <c r="J4138"/>
      <c r="K4138"/>
      <c r="L4138" t="str">
        <f>IF(COUNTIFS(ZSOHSD058[订单号数值], ZSOHPP055[[#This Row],[订单号数值]], ZSOHSD058[行項目], ZSOHPP055[[#This Row],[行項目]])&gt;0, "Y", "")</f>
        <v/>
      </c>
      <c r="M4138" t="str">
        <f>IF(ZSOHPP055[[#This Row],[銷售訂單]]="", "", --ZSOHPP055[[#This Row],[銷售訂單]])</f>
        <v/>
      </c>
    </row>
    <row r="4139" spans="1:13">
      <c r="A4139"/>
      <c r="B4139"/>
      <c r="C4139"/>
      <c r="D4139"/>
      <c r="E4139"/>
      <c r="F4139"/>
      <c r="G4139"/>
      <c r="H4139"/>
      <c r="I4139"/>
      <c r="J4139"/>
      <c r="K4139"/>
      <c r="L4139" t="str">
        <f>IF(COUNTIFS(ZSOHSD058[订单号数值], ZSOHPP055[[#This Row],[订单号数值]], ZSOHSD058[行項目], ZSOHPP055[[#This Row],[行項目]])&gt;0, "Y", "")</f>
        <v/>
      </c>
      <c r="M4139" t="str">
        <f>IF(ZSOHPP055[[#This Row],[銷售訂單]]="", "", --ZSOHPP055[[#This Row],[銷售訂單]])</f>
        <v/>
      </c>
    </row>
    <row r="4140" spans="1:13">
      <c r="A4140"/>
      <c r="B4140"/>
      <c r="C4140"/>
      <c r="D4140"/>
      <c r="E4140"/>
      <c r="F4140"/>
      <c r="G4140"/>
      <c r="H4140"/>
      <c r="I4140"/>
      <c r="J4140"/>
      <c r="K4140"/>
      <c r="L4140" t="str">
        <f>IF(COUNTIFS(ZSOHSD058[订单号数值], ZSOHPP055[[#This Row],[订单号数值]], ZSOHSD058[行項目], ZSOHPP055[[#This Row],[行項目]])&gt;0, "Y", "")</f>
        <v/>
      </c>
      <c r="M4140" t="str">
        <f>IF(ZSOHPP055[[#This Row],[銷售訂單]]="", "", --ZSOHPP055[[#This Row],[銷售訂單]])</f>
        <v/>
      </c>
    </row>
    <row r="4141" spans="1:13">
      <c r="A4141"/>
      <c r="B4141"/>
      <c r="C4141"/>
      <c r="D4141"/>
      <c r="E4141"/>
      <c r="F4141"/>
      <c r="G4141"/>
      <c r="H4141"/>
      <c r="I4141"/>
      <c r="J4141"/>
      <c r="K4141"/>
      <c r="L4141" t="str">
        <f>IF(COUNTIFS(ZSOHSD058[订单号数值], ZSOHPP055[[#This Row],[订单号数值]], ZSOHSD058[行項目], ZSOHPP055[[#This Row],[行項目]])&gt;0, "Y", "")</f>
        <v/>
      </c>
      <c r="M4141" t="str">
        <f>IF(ZSOHPP055[[#This Row],[銷售訂單]]="", "", --ZSOHPP055[[#This Row],[銷售訂單]])</f>
        <v/>
      </c>
    </row>
    <row r="4142" spans="1:13">
      <c r="A4142"/>
      <c r="B4142"/>
      <c r="C4142"/>
      <c r="D4142"/>
      <c r="E4142"/>
      <c r="F4142"/>
      <c r="G4142"/>
      <c r="H4142"/>
      <c r="I4142"/>
      <c r="J4142"/>
      <c r="K4142"/>
      <c r="L4142" t="str">
        <f>IF(COUNTIFS(ZSOHSD058[订单号数值], ZSOHPP055[[#This Row],[订单号数值]], ZSOHSD058[行項目], ZSOHPP055[[#This Row],[行項目]])&gt;0, "Y", "")</f>
        <v/>
      </c>
      <c r="M4142" t="str">
        <f>IF(ZSOHPP055[[#This Row],[銷售訂單]]="", "", --ZSOHPP055[[#This Row],[銷售訂單]])</f>
        <v/>
      </c>
    </row>
    <row r="4143" spans="1:13">
      <c r="A4143"/>
      <c r="B4143"/>
      <c r="C4143"/>
      <c r="D4143"/>
      <c r="E4143"/>
      <c r="F4143"/>
      <c r="G4143"/>
      <c r="H4143"/>
      <c r="I4143"/>
      <c r="J4143"/>
      <c r="K4143"/>
      <c r="L4143" t="str">
        <f>IF(COUNTIFS(ZSOHSD058[订单号数值], ZSOHPP055[[#This Row],[订单号数值]], ZSOHSD058[行項目], ZSOHPP055[[#This Row],[行項目]])&gt;0, "Y", "")</f>
        <v/>
      </c>
      <c r="M4143" t="str">
        <f>IF(ZSOHPP055[[#This Row],[銷售訂單]]="", "", --ZSOHPP055[[#This Row],[銷售訂單]])</f>
        <v/>
      </c>
    </row>
    <row r="4144" spans="1:13">
      <c r="A4144"/>
      <c r="B4144"/>
      <c r="C4144"/>
      <c r="D4144"/>
      <c r="E4144"/>
      <c r="F4144"/>
      <c r="G4144"/>
      <c r="H4144"/>
      <c r="I4144"/>
      <c r="J4144"/>
      <c r="K4144"/>
      <c r="L4144" t="str">
        <f>IF(COUNTIFS(ZSOHSD058[订单号数值], ZSOHPP055[[#This Row],[订单号数值]], ZSOHSD058[行項目], ZSOHPP055[[#This Row],[行項目]])&gt;0, "Y", "")</f>
        <v/>
      </c>
      <c r="M4144" t="str">
        <f>IF(ZSOHPP055[[#This Row],[銷售訂單]]="", "", --ZSOHPP055[[#This Row],[銷售訂單]])</f>
        <v/>
      </c>
    </row>
    <row r="4145" spans="1:13">
      <c r="A4145"/>
      <c r="B4145"/>
      <c r="C4145"/>
      <c r="D4145"/>
      <c r="E4145"/>
      <c r="F4145"/>
      <c r="G4145"/>
      <c r="H4145"/>
      <c r="I4145"/>
      <c r="J4145"/>
      <c r="K4145"/>
      <c r="L4145" t="str">
        <f>IF(COUNTIFS(ZSOHSD058[订单号数值], ZSOHPP055[[#This Row],[订单号数值]], ZSOHSD058[行項目], ZSOHPP055[[#This Row],[行項目]])&gt;0, "Y", "")</f>
        <v/>
      </c>
      <c r="M4145" t="str">
        <f>IF(ZSOHPP055[[#This Row],[銷售訂單]]="", "", --ZSOHPP055[[#This Row],[銷售訂單]])</f>
        <v/>
      </c>
    </row>
    <row r="4146" spans="1:13">
      <c r="A4146"/>
      <c r="B4146"/>
      <c r="C4146"/>
      <c r="D4146"/>
      <c r="E4146"/>
      <c r="F4146"/>
      <c r="G4146"/>
      <c r="H4146"/>
      <c r="I4146"/>
      <c r="J4146"/>
      <c r="K4146"/>
      <c r="L4146" t="str">
        <f>IF(COUNTIFS(ZSOHSD058[订单号数值], ZSOHPP055[[#This Row],[订单号数值]], ZSOHSD058[行項目], ZSOHPP055[[#This Row],[行項目]])&gt;0, "Y", "")</f>
        <v/>
      </c>
      <c r="M4146" t="str">
        <f>IF(ZSOHPP055[[#This Row],[銷售訂單]]="", "", --ZSOHPP055[[#This Row],[銷售訂單]])</f>
        <v/>
      </c>
    </row>
    <row r="4147" spans="1:13">
      <c r="A4147"/>
      <c r="B4147"/>
      <c r="C4147"/>
      <c r="D4147"/>
      <c r="E4147"/>
      <c r="F4147"/>
      <c r="G4147"/>
      <c r="H4147"/>
      <c r="I4147"/>
      <c r="J4147"/>
      <c r="K4147"/>
      <c r="L4147" t="str">
        <f>IF(COUNTIFS(ZSOHSD058[订单号数值], ZSOHPP055[[#This Row],[订单号数值]], ZSOHSD058[行項目], ZSOHPP055[[#This Row],[行項目]])&gt;0, "Y", "")</f>
        <v/>
      </c>
      <c r="M4147" t="str">
        <f>IF(ZSOHPP055[[#This Row],[銷售訂單]]="", "", --ZSOHPP055[[#This Row],[銷售訂單]])</f>
        <v/>
      </c>
    </row>
    <row r="4148" spans="1:13">
      <c r="A4148"/>
      <c r="B4148"/>
      <c r="C4148"/>
      <c r="D4148"/>
      <c r="E4148"/>
      <c r="F4148"/>
      <c r="G4148"/>
      <c r="H4148"/>
      <c r="I4148"/>
      <c r="J4148"/>
      <c r="K4148"/>
      <c r="L4148" t="str">
        <f>IF(COUNTIFS(ZSOHSD058[订单号数值], ZSOHPP055[[#This Row],[订单号数值]], ZSOHSD058[行項目], ZSOHPP055[[#This Row],[行項目]])&gt;0, "Y", "")</f>
        <v/>
      </c>
      <c r="M4148" t="str">
        <f>IF(ZSOHPP055[[#This Row],[銷售訂單]]="", "", --ZSOHPP055[[#This Row],[銷售訂單]])</f>
        <v/>
      </c>
    </row>
    <row r="4149" spans="1:13">
      <c r="A4149"/>
      <c r="B4149"/>
      <c r="C4149"/>
      <c r="D4149"/>
      <c r="E4149"/>
      <c r="F4149"/>
      <c r="G4149"/>
      <c r="H4149"/>
      <c r="I4149"/>
      <c r="J4149"/>
      <c r="K4149"/>
      <c r="L4149" t="str">
        <f>IF(COUNTIFS(ZSOHSD058[订单号数值], ZSOHPP055[[#This Row],[订单号数值]], ZSOHSD058[行項目], ZSOHPP055[[#This Row],[行項目]])&gt;0, "Y", "")</f>
        <v/>
      </c>
      <c r="M4149" t="str">
        <f>IF(ZSOHPP055[[#This Row],[銷售訂單]]="", "", --ZSOHPP055[[#This Row],[銷售訂單]])</f>
        <v/>
      </c>
    </row>
    <row r="4150" spans="1:13">
      <c r="A4150"/>
      <c r="B4150"/>
      <c r="C4150"/>
      <c r="D4150"/>
      <c r="E4150"/>
      <c r="F4150"/>
      <c r="G4150"/>
      <c r="H4150"/>
      <c r="I4150"/>
      <c r="J4150"/>
      <c r="K4150"/>
      <c r="L4150" t="str">
        <f>IF(COUNTIFS(ZSOHSD058[订单号数值], ZSOHPP055[[#This Row],[订单号数值]], ZSOHSD058[行項目], ZSOHPP055[[#This Row],[行項目]])&gt;0, "Y", "")</f>
        <v/>
      </c>
      <c r="M4150" t="str">
        <f>IF(ZSOHPP055[[#This Row],[銷售訂單]]="", "", --ZSOHPP055[[#This Row],[銷售訂單]])</f>
        <v/>
      </c>
    </row>
    <row r="4151" spans="1:13">
      <c r="A4151"/>
      <c r="B4151"/>
      <c r="C4151"/>
      <c r="D4151"/>
      <c r="E4151"/>
      <c r="F4151"/>
      <c r="G4151"/>
      <c r="H4151"/>
      <c r="I4151"/>
      <c r="J4151"/>
      <c r="K4151"/>
      <c r="L4151" t="str">
        <f>IF(COUNTIFS(ZSOHSD058[订单号数值], ZSOHPP055[[#This Row],[订单号数值]], ZSOHSD058[行項目], ZSOHPP055[[#This Row],[行項目]])&gt;0, "Y", "")</f>
        <v/>
      </c>
      <c r="M4151" t="str">
        <f>IF(ZSOHPP055[[#This Row],[銷售訂單]]="", "", --ZSOHPP055[[#This Row],[銷售訂單]])</f>
        <v/>
      </c>
    </row>
    <row r="4152" spans="1:13">
      <c r="A4152"/>
      <c r="B4152"/>
      <c r="C4152"/>
      <c r="D4152"/>
      <c r="E4152"/>
      <c r="F4152"/>
      <c r="G4152"/>
      <c r="H4152"/>
      <c r="I4152"/>
      <c r="J4152"/>
      <c r="K4152"/>
      <c r="L4152" t="str">
        <f>IF(COUNTIFS(ZSOHSD058[订单号数值], ZSOHPP055[[#This Row],[订单号数值]], ZSOHSD058[行項目], ZSOHPP055[[#This Row],[行項目]])&gt;0, "Y", "")</f>
        <v/>
      </c>
      <c r="M4152" t="str">
        <f>IF(ZSOHPP055[[#This Row],[銷售訂單]]="", "", --ZSOHPP055[[#This Row],[銷售訂單]])</f>
        <v/>
      </c>
    </row>
    <row r="4153" spans="1:13">
      <c r="A4153"/>
      <c r="B4153"/>
      <c r="C4153"/>
      <c r="D4153"/>
      <c r="E4153"/>
      <c r="F4153"/>
      <c r="G4153"/>
      <c r="H4153"/>
      <c r="I4153"/>
      <c r="J4153"/>
      <c r="K4153"/>
      <c r="L4153" t="str">
        <f>IF(COUNTIFS(ZSOHSD058[订单号数值], ZSOHPP055[[#This Row],[订单号数值]], ZSOHSD058[行項目], ZSOHPP055[[#This Row],[行項目]])&gt;0, "Y", "")</f>
        <v/>
      </c>
      <c r="M4153" t="str">
        <f>IF(ZSOHPP055[[#This Row],[銷售訂單]]="", "", --ZSOHPP055[[#This Row],[銷售訂單]])</f>
        <v/>
      </c>
    </row>
    <row r="4154" spans="1:13">
      <c r="A4154"/>
      <c r="B4154"/>
      <c r="C4154"/>
      <c r="D4154"/>
      <c r="E4154"/>
      <c r="F4154"/>
      <c r="G4154"/>
      <c r="H4154"/>
      <c r="I4154"/>
      <c r="J4154"/>
      <c r="K4154"/>
      <c r="L4154" t="str">
        <f>IF(COUNTIFS(ZSOHSD058[订单号数值], ZSOHPP055[[#This Row],[订单号数值]], ZSOHSD058[行項目], ZSOHPP055[[#This Row],[行項目]])&gt;0, "Y", "")</f>
        <v/>
      </c>
      <c r="M4154" t="str">
        <f>IF(ZSOHPP055[[#This Row],[銷售訂單]]="", "", --ZSOHPP055[[#This Row],[銷售訂單]])</f>
        <v/>
      </c>
    </row>
    <row r="4155" spans="1:13">
      <c r="A4155"/>
      <c r="B4155"/>
      <c r="C4155"/>
      <c r="D4155"/>
      <c r="E4155"/>
      <c r="F4155"/>
      <c r="G4155"/>
      <c r="H4155"/>
      <c r="I4155"/>
      <c r="J4155"/>
      <c r="K4155"/>
      <c r="L4155" t="str">
        <f>IF(COUNTIFS(ZSOHSD058[订单号数值], ZSOHPP055[[#This Row],[订单号数值]], ZSOHSD058[行項目], ZSOHPP055[[#This Row],[行項目]])&gt;0, "Y", "")</f>
        <v/>
      </c>
      <c r="M4155" t="str">
        <f>IF(ZSOHPP055[[#This Row],[銷售訂單]]="", "", --ZSOHPP055[[#This Row],[銷售訂單]])</f>
        <v/>
      </c>
    </row>
    <row r="4156" spans="1:13">
      <c r="A4156"/>
      <c r="B4156"/>
      <c r="C4156"/>
      <c r="D4156"/>
      <c r="E4156"/>
      <c r="F4156"/>
      <c r="G4156"/>
      <c r="H4156"/>
      <c r="I4156"/>
      <c r="J4156"/>
      <c r="K4156"/>
      <c r="L4156" t="str">
        <f>IF(COUNTIFS(ZSOHSD058[订单号数值], ZSOHPP055[[#This Row],[订单号数值]], ZSOHSD058[行項目], ZSOHPP055[[#This Row],[行項目]])&gt;0, "Y", "")</f>
        <v/>
      </c>
      <c r="M4156" t="str">
        <f>IF(ZSOHPP055[[#This Row],[銷售訂單]]="", "", --ZSOHPP055[[#This Row],[銷售訂單]])</f>
        <v/>
      </c>
    </row>
    <row r="4157" spans="1:13">
      <c r="A4157"/>
      <c r="B4157"/>
      <c r="C4157"/>
      <c r="D4157"/>
      <c r="E4157"/>
      <c r="F4157"/>
      <c r="G4157"/>
      <c r="H4157"/>
      <c r="I4157"/>
      <c r="J4157"/>
      <c r="K4157"/>
      <c r="L4157" t="str">
        <f>IF(COUNTIFS(ZSOHSD058[订单号数值], ZSOHPP055[[#This Row],[订单号数值]], ZSOHSD058[行項目], ZSOHPP055[[#This Row],[行項目]])&gt;0, "Y", "")</f>
        <v/>
      </c>
      <c r="M4157" t="str">
        <f>IF(ZSOHPP055[[#This Row],[銷售訂單]]="", "", --ZSOHPP055[[#This Row],[銷售訂單]])</f>
        <v/>
      </c>
    </row>
    <row r="4158" spans="1:13">
      <c r="A4158"/>
      <c r="B4158"/>
      <c r="C4158"/>
      <c r="D4158"/>
      <c r="E4158"/>
      <c r="F4158"/>
      <c r="G4158"/>
      <c r="H4158"/>
      <c r="I4158"/>
      <c r="J4158"/>
      <c r="K4158"/>
      <c r="L4158" t="str">
        <f>IF(COUNTIFS(ZSOHSD058[订单号数值], ZSOHPP055[[#This Row],[订单号数值]], ZSOHSD058[行項目], ZSOHPP055[[#This Row],[行項目]])&gt;0, "Y", "")</f>
        <v/>
      </c>
      <c r="M4158" t="str">
        <f>IF(ZSOHPP055[[#This Row],[銷售訂單]]="", "", --ZSOHPP055[[#This Row],[銷售訂單]])</f>
        <v/>
      </c>
    </row>
    <row r="4159" spans="1:13">
      <c r="A4159"/>
      <c r="B4159"/>
      <c r="C4159"/>
      <c r="D4159"/>
      <c r="E4159"/>
      <c r="F4159"/>
      <c r="G4159"/>
      <c r="H4159"/>
      <c r="I4159"/>
      <c r="J4159"/>
      <c r="K4159"/>
      <c r="L4159" t="str">
        <f>IF(COUNTIFS(ZSOHSD058[订单号数值], ZSOHPP055[[#This Row],[订单号数值]], ZSOHSD058[行項目], ZSOHPP055[[#This Row],[行項目]])&gt;0, "Y", "")</f>
        <v/>
      </c>
      <c r="M4159" t="str">
        <f>IF(ZSOHPP055[[#This Row],[銷售訂單]]="", "", --ZSOHPP055[[#This Row],[銷售訂單]])</f>
        <v/>
      </c>
    </row>
    <row r="4160" spans="1:13">
      <c r="A4160"/>
      <c r="B4160"/>
      <c r="C4160"/>
      <c r="D4160"/>
      <c r="E4160"/>
      <c r="F4160"/>
      <c r="G4160"/>
      <c r="H4160"/>
      <c r="I4160"/>
      <c r="J4160"/>
      <c r="K4160"/>
      <c r="L4160" t="str">
        <f>IF(COUNTIFS(ZSOHSD058[订单号数值], ZSOHPP055[[#This Row],[订单号数值]], ZSOHSD058[行項目], ZSOHPP055[[#This Row],[行項目]])&gt;0, "Y", "")</f>
        <v/>
      </c>
      <c r="M4160" t="str">
        <f>IF(ZSOHPP055[[#This Row],[銷售訂單]]="", "", --ZSOHPP055[[#This Row],[銷售訂單]])</f>
        <v/>
      </c>
    </row>
    <row r="4161" spans="1:13">
      <c r="A4161"/>
      <c r="B4161"/>
      <c r="C4161"/>
      <c r="D4161"/>
      <c r="E4161"/>
      <c r="F4161"/>
      <c r="G4161"/>
      <c r="H4161"/>
      <c r="I4161"/>
      <c r="J4161"/>
      <c r="K4161"/>
      <c r="L4161" t="str">
        <f>IF(COUNTIFS(ZSOHSD058[订单号数值], ZSOHPP055[[#This Row],[订单号数值]], ZSOHSD058[行項目], ZSOHPP055[[#This Row],[行項目]])&gt;0, "Y", "")</f>
        <v/>
      </c>
      <c r="M4161" t="str">
        <f>IF(ZSOHPP055[[#This Row],[銷售訂單]]="", "", --ZSOHPP055[[#This Row],[銷售訂單]])</f>
        <v/>
      </c>
    </row>
    <row r="4162" spans="1:13">
      <c r="A4162"/>
      <c r="B4162"/>
      <c r="C4162"/>
      <c r="D4162"/>
      <c r="E4162"/>
      <c r="F4162"/>
      <c r="G4162"/>
      <c r="H4162"/>
      <c r="I4162"/>
      <c r="J4162"/>
      <c r="K4162"/>
      <c r="L4162" t="str">
        <f>IF(COUNTIFS(ZSOHSD058[订单号数值], ZSOHPP055[[#This Row],[订单号数值]], ZSOHSD058[行項目], ZSOHPP055[[#This Row],[行項目]])&gt;0, "Y", "")</f>
        <v/>
      </c>
      <c r="M4162" t="str">
        <f>IF(ZSOHPP055[[#This Row],[銷售訂單]]="", "", --ZSOHPP055[[#This Row],[銷售訂單]])</f>
        <v/>
      </c>
    </row>
    <row r="4163" spans="1:13">
      <c r="A4163"/>
      <c r="B4163"/>
      <c r="C4163"/>
      <c r="D4163"/>
      <c r="E4163"/>
      <c r="F4163"/>
      <c r="G4163"/>
      <c r="H4163"/>
      <c r="I4163"/>
      <c r="J4163"/>
      <c r="K4163"/>
      <c r="L4163" t="str">
        <f>IF(COUNTIFS(ZSOHSD058[订单号数值], ZSOHPP055[[#This Row],[订单号数值]], ZSOHSD058[行項目], ZSOHPP055[[#This Row],[行項目]])&gt;0, "Y", "")</f>
        <v/>
      </c>
      <c r="M4163" t="str">
        <f>IF(ZSOHPP055[[#This Row],[銷售訂單]]="", "", --ZSOHPP055[[#This Row],[銷售訂單]])</f>
        <v/>
      </c>
    </row>
    <row r="4164" spans="1:13">
      <c r="A4164"/>
      <c r="B4164"/>
      <c r="C4164"/>
      <c r="D4164"/>
      <c r="E4164"/>
      <c r="F4164"/>
      <c r="G4164"/>
      <c r="H4164"/>
      <c r="I4164"/>
      <c r="J4164"/>
      <c r="K4164"/>
      <c r="L4164" t="str">
        <f>IF(COUNTIFS(ZSOHSD058[订单号数值], ZSOHPP055[[#This Row],[订单号数值]], ZSOHSD058[行項目], ZSOHPP055[[#This Row],[行項目]])&gt;0, "Y", "")</f>
        <v/>
      </c>
      <c r="M4164" t="str">
        <f>IF(ZSOHPP055[[#This Row],[銷售訂單]]="", "", --ZSOHPP055[[#This Row],[銷售訂單]])</f>
        <v/>
      </c>
    </row>
    <row r="4165" spans="1:13">
      <c r="A4165"/>
      <c r="B4165"/>
      <c r="C4165"/>
      <c r="D4165"/>
      <c r="E4165"/>
      <c r="F4165"/>
      <c r="G4165"/>
      <c r="H4165"/>
      <c r="I4165"/>
      <c r="J4165"/>
      <c r="K4165"/>
      <c r="L4165" t="str">
        <f>IF(COUNTIFS(ZSOHSD058[订单号数值], ZSOHPP055[[#This Row],[订单号数值]], ZSOHSD058[行項目], ZSOHPP055[[#This Row],[行項目]])&gt;0, "Y", "")</f>
        <v/>
      </c>
      <c r="M4165" t="str">
        <f>IF(ZSOHPP055[[#This Row],[銷售訂單]]="", "", --ZSOHPP055[[#This Row],[銷售訂單]])</f>
        <v/>
      </c>
    </row>
    <row r="4166" spans="1:13">
      <c r="A4166"/>
      <c r="B4166"/>
      <c r="C4166"/>
      <c r="D4166"/>
      <c r="E4166"/>
      <c r="F4166"/>
      <c r="G4166"/>
      <c r="H4166"/>
      <c r="I4166"/>
      <c r="J4166"/>
      <c r="K4166"/>
      <c r="L4166" t="str">
        <f>IF(COUNTIFS(ZSOHSD058[订单号数值], ZSOHPP055[[#This Row],[订单号数值]], ZSOHSD058[行項目], ZSOHPP055[[#This Row],[行項目]])&gt;0, "Y", "")</f>
        <v/>
      </c>
      <c r="M4166" t="str">
        <f>IF(ZSOHPP055[[#This Row],[銷售訂單]]="", "", --ZSOHPP055[[#This Row],[銷售訂單]])</f>
        <v/>
      </c>
    </row>
    <row r="4167" spans="1:13">
      <c r="A4167"/>
      <c r="B4167"/>
      <c r="C4167"/>
      <c r="D4167"/>
      <c r="E4167"/>
      <c r="F4167"/>
      <c r="G4167"/>
      <c r="H4167"/>
      <c r="I4167"/>
      <c r="J4167"/>
      <c r="K4167"/>
      <c r="L4167" t="str">
        <f>IF(COUNTIFS(ZSOHSD058[订单号数值], ZSOHPP055[[#This Row],[订单号数值]], ZSOHSD058[行項目], ZSOHPP055[[#This Row],[行項目]])&gt;0, "Y", "")</f>
        <v/>
      </c>
      <c r="M4167" t="str">
        <f>IF(ZSOHPP055[[#This Row],[銷售訂單]]="", "", --ZSOHPP055[[#This Row],[銷售訂單]])</f>
        <v/>
      </c>
    </row>
    <row r="4168" spans="1:13">
      <c r="A4168"/>
      <c r="B4168"/>
      <c r="C4168"/>
      <c r="D4168"/>
      <c r="E4168"/>
      <c r="F4168"/>
      <c r="G4168"/>
      <c r="H4168"/>
      <c r="I4168"/>
      <c r="J4168"/>
      <c r="K4168"/>
      <c r="L4168" t="str">
        <f>IF(COUNTIFS(ZSOHSD058[订单号数值], ZSOHPP055[[#This Row],[订单号数值]], ZSOHSD058[行項目], ZSOHPP055[[#This Row],[行項目]])&gt;0, "Y", "")</f>
        <v/>
      </c>
      <c r="M4168" t="str">
        <f>IF(ZSOHPP055[[#This Row],[銷售訂單]]="", "", --ZSOHPP055[[#This Row],[銷售訂單]])</f>
        <v/>
      </c>
    </row>
    <row r="4169" spans="1:13">
      <c r="A4169"/>
      <c r="B4169"/>
      <c r="C4169"/>
      <c r="D4169"/>
      <c r="E4169"/>
      <c r="F4169"/>
      <c r="G4169"/>
      <c r="H4169"/>
      <c r="I4169"/>
      <c r="J4169"/>
      <c r="K4169"/>
      <c r="L4169" t="str">
        <f>IF(COUNTIFS(ZSOHSD058[订单号数值], ZSOHPP055[[#This Row],[订单号数值]], ZSOHSD058[行項目], ZSOHPP055[[#This Row],[行項目]])&gt;0, "Y", "")</f>
        <v/>
      </c>
      <c r="M4169" t="str">
        <f>IF(ZSOHPP055[[#This Row],[銷售訂單]]="", "", --ZSOHPP055[[#This Row],[銷售訂單]])</f>
        <v/>
      </c>
    </row>
    <row r="4170" spans="1:13">
      <c r="A4170"/>
      <c r="B4170"/>
      <c r="C4170"/>
      <c r="D4170"/>
      <c r="E4170"/>
      <c r="F4170"/>
      <c r="G4170"/>
      <c r="H4170"/>
      <c r="I4170"/>
      <c r="J4170"/>
      <c r="K4170"/>
      <c r="L4170" t="str">
        <f>IF(COUNTIFS(ZSOHSD058[订单号数值], ZSOHPP055[[#This Row],[订单号数值]], ZSOHSD058[行項目], ZSOHPP055[[#This Row],[行項目]])&gt;0, "Y", "")</f>
        <v/>
      </c>
      <c r="M4170" t="str">
        <f>IF(ZSOHPP055[[#This Row],[銷售訂單]]="", "", --ZSOHPP055[[#This Row],[銷售訂單]])</f>
        <v/>
      </c>
    </row>
    <row r="4171" spans="1:13">
      <c r="A4171"/>
      <c r="B4171"/>
      <c r="C4171"/>
      <c r="D4171"/>
      <c r="E4171"/>
      <c r="F4171"/>
      <c r="G4171"/>
      <c r="H4171"/>
      <c r="I4171"/>
      <c r="J4171"/>
      <c r="K4171"/>
      <c r="L4171" t="str">
        <f>IF(COUNTIFS(ZSOHSD058[订单号数值], ZSOHPP055[[#This Row],[订单号数值]], ZSOHSD058[行項目], ZSOHPP055[[#This Row],[行項目]])&gt;0, "Y", "")</f>
        <v/>
      </c>
      <c r="M4171" t="str">
        <f>IF(ZSOHPP055[[#This Row],[銷售訂單]]="", "", --ZSOHPP055[[#This Row],[銷售訂單]])</f>
        <v/>
      </c>
    </row>
    <row r="4172" spans="1:13">
      <c r="A4172"/>
      <c r="B4172"/>
      <c r="C4172"/>
      <c r="D4172"/>
      <c r="E4172"/>
      <c r="F4172"/>
      <c r="G4172"/>
      <c r="H4172"/>
      <c r="I4172"/>
      <c r="J4172"/>
      <c r="K4172"/>
      <c r="L4172" t="str">
        <f>IF(COUNTIFS(ZSOHSD058[订单号数值], ZSOHPP055[[#This Row],[订单号数值]], ZSOHSD058[行項目], ZSOHPP055[[#This Row],[行項目]])&gt;0, "Y", "")</f>
        <v/>
      </c>
      <c r="M4172" t="str">
        <f>IF(ZSOHPP055[[#This Row],[銷售訂單]]="", "", --ZSOHPP055[[#This Row],[銷售訂單]])</f>
        <v/>
      </c>
    </row>
    <row r="4173" spans="1:13">
      <c r="A4173"/>
      <c r="B4173"/>
      <c r="C4173"/>
      <c r="D4173"/>
      <c r="E4173"/>
      <c r="F4173"/>
      <c r="G4173"/>
      <c r="H4173"/>
      <c r="I4173"/>
      <c r="J4173"/>
      <c r="K4173"/>
      <c r="L4173" t="str">
        <f>IF(COUNTIFS(ZSOHSD058[订单号数值], ZSOHPP055[[#This Row],[订单号数值]], ZSOHSD058[行項目], ZSOHPP055[[#This Row],[行項目]])&gt;0, "Y", "")</f>
        <v/>
      </c>
      <c r="M4173" t="str">
        <f>IF(ZSOHPP055[[#This Row],[銷售訂單]]="", "", --ZSOHPP055[[#This Row],[銷售訂單]])</f>
        <v/>
      </c>
    </row>
    <row r="4174" spans="1:13">
      <c r="A4174"/>
      <c r="B4174"/>
      <c r="C4174"/>
      <c r="D4174"/>
      <c r="E4174"/>
      <c r="F4174"/>
      <c r="G4174"/>
      <c r="H4174"/>
      <c r="I4174"/>
      <c r="J4174"/>
      <c r="K4174"/>
      <c r="L4174" t="str">
        <f>IF(COUNTIFS(ZSOHSD058[订单号数值], ZSOHPP055[[#This Row],[订单号数值]], ZSOHSD058[行項目], ZSOHPP055[[#This Row],[行項目]])&gt;0, "Y", "")</f>
        <v/>
      </c>
      <c r="M4174" t="str">
        <f>IF(ZSOHPP055[[#This Row],[銷售訂單]]="", "", --ZSOHPP055[[#This Row],[銷售訂單]])</f>
        <v/>
      </c>
    </row>
    <row r="4175" spans="1:13">
      <c r="A4175"/>
      <c r="B4175"/>
      <c r="C4175"/>
      <c r="D4175"/>
      <c r="E4175"/>
      <c r="F4175"/>
      <c r="G4175"/>
      <c r="H4175"/>
      <c r="I4175"/>
      <c r="J4175"/>
      <c r="K4175"/>
      <c r="L4175" t="str">
        <f>IF(COUNTIFS(ZSOHSD058[订单号数值], ZSOHPP055[[#This Row],[订单号数值]], ZSOHSD058[行項目], ZSOHPP055[[#This Row],[行項目]])&gt;0, "Y", "")</f>
        <v/>
      </c>
      <c r="M4175" t="str">
        <f>IF(ZSOHPP055[[#This Row],[銷售訂單]]="", "", --ZSOHPP055[[#This Row],[銷售訂單]])</f>
        <v/>
      </c>
    </row>
    <row r="4176" spans="1:13">
      <c r="A4176"/>
      <c r="B4176"/>
      <c r="C4176"/>
      <c r="D4176"/>
      <c r="E4176"/>
      <c r="F4176"/>
      <c r="G4176"/>
      <c r="H4176"/>
      <c r="I4176"/>
      <c r="J4176"/>
      <c r="K4176"/>
      <c r="L4176" t="str">
        <f>IF(COUNTIFS(ZSOHSD058[订单号数值], ZSOHPP055[[#This Row],[订单号数值]], ZSOHSD058[行項目], ZSOHPP055[[#This Row],[行項目]])&gt;0, "Y", "")</f>
        <v/>
      </c>
      <c r="M4176" t="str">
        <f>IF(ZSOHPP055[[#This Row],[銷售訂單]]="", "", --ZSOHPP055[[#This Row],[銷售訂單]])</f>
        <v/>
      </c>
    </row>
    <row r="4177" spans="1:13">
      <c r="A4177"/>
      <c r="B4177"/>
      <c r="C4177"/>
      <c r="D4177"/>
      <c r="E4177"/>
      <c r="F4177"/>
      <c r="G4177"/>
      <c r="H4177"/>
      <c r="I4177"/>
      <c r="J4177"/>
      <c r="K4177"/>
      <c r="L4177" t="str">
        <f>IF(COUNTIFS(ZSOHSD058[订单号数值], ZSOHPP055[[#This Row],[订单号数值]], ZSOHSD058[行項目], ZSOHPP055[[#This Row],[行項目]])&gt;0, "Y", "")</f>
        <v/>
      </c>
      <c r="M4177" t="str">
        <f>IF(ZSOHPP055[[#This Row],[銷售訂單]]="", "", --ZSOHPP055[[#This Row],[銷售訂單]])</f>
        <v/>
      </c>
    </row>
    <row r="4178" spans="1:13">
      <c r="A4178"/>
      <c r="B4178"/>
      <c r="C4178"/>
      <c r="D4178"/>
      <c r="E4178"/>
      <c r="F4178"/>
      <c r="G4178"/>
      <c r="H4178"/>
      <c r="I4178"/>
      <c r="J4178"/>
      <c r="K4178"/>
      <c r="L4178" t="str">
        <f>IF(COUNTIFS(ZSOHSD058[订单号数值], ZSOHPP055[[#This Row],[订单号数值]], ZSOHSD058[行項目], ZSOHPP055[[#This Row],[行項目]])&gt;0, "Y", "")</f>
        <v/>
      </c>
      <c r="M4178" t="str">
        <f>IF(ZSOHPP055[[#This Row],[銷售訂單]]="", "", --ZSOHPP055[[#This Row],[銷售訂單]])</f>
        <v/>
      </c>
    </row>
    <row r="4179" spans="1:13">
      <c r="A4179"/>
      <c r="B4179"/>
      <c r="C4179"/>
      <c r="D4179"/>
      <c r="E4179"/>
      <c r="F4179"/>
      <c r="G4179"/>
      <c r="H4179"/>
      <c r="I4179"/>
      <c r="J4179"/>
      <c r="K4179"/>
      <c r="L4179" t="str">
        <f>IF(COUNTIFS(ZSOHSD058[订单号数值], ZSOHPP055[[#This Row],[订单号数值]], ZSOHSD058[行項目], ZSOHPP055[[#This Row],[行項目]])&gt;0, "Y", "")</f>
        <v/>
      </c>
      <c r="M4179" t="str">
        <f>IF(ZSOHPP055[[#This Row],[銷售訂單]]="", "", --ZSOHPP055[[#This Row],[銷售訂單]])</f>
        <v/>
      </c>
    </row>
    <row r="4180" spans="1:13">
      <c r="A4180"/>
      <c r="B4180"/>
      <c r="C4180"/>
      <c r="D4180"/>
      <c r="E4180"/>
      <c r="F4180"/>
      <c r="G4180"/>
      <c r="H4180"/>
      <c r="I4180"/>
      <c r="J4180"/>
      <c r="K4180"/>
      <c r="L4180" t="str">
        <f>IF(COUNTIFS(ZSOHSD058[订单号数值], ZSOHPP055[[#This Row],[订单号数值]], ZSOHSD058[行項目], ZSOHPP055[[#This Row],[行項目]])&gt;0, "Y", "")</f>
        <v/>
      </c>
      <c r="M4180" t="str">
        <f>IF(ZSOHPP055[[#This Row],[銷售訂單]]="", "", --ZSOHPP055[[#This Row],[銷售訂單]])</f>
        <v/>
      </c>
    </row>
    <row r="4181" spans="1:13">
      <c r="A4181"/>
      <c r="B4181"/>
      <c r="C4181"/>
      <c r="D4181"/>
      <c r="E4181"/>
      <c r="F4181"/>
      <c r="G4181"/>
      <c r="H4181"/>
      <c r="I4181"/>
      <c r="J4181"/>
      <c r="K4181"/>
      <c r="L4181" t="str">
        <f>IF(COUNTIFS(ZSOHSD058[订单号数值], ZSOHPP055[[#This Row],[订单号数值]], ZSOHSD058[行項目], ZSOHPP055[[#This Row],[行項目]])&gt;0, "Y", "")</f>
        <v/>
      </c>
      <c r="M4181" t="str">
        <f>IF(ZSOHPP055[[#This Row],[銷售訂單]]="", "", --ZSOHPP055[[#This Row],[銷售訂單]])</f>
        <v/>
      </c>
    </row>
    <row r="4182" spans="1:13">
      <c r="A4182"/>
      <c r="B4182"/>
      <c r="C4182"/>
      <c r="D4182"/>
      <c r="E4182"/>
      <c r="F4182"/>
      <c r="G4182"/>
      <c r="H4182"/>
      <c r="I4182"/>
      <c r="J4182"/>
      <c r="K4182"/>
      <c r="L4182" t="str">
        <f>IF(COUNTIFS(ZSOHSD058[订单号数值], ZSOHPP055[[#This Row],[订单号数值]], ZSOHSD058[行項目], ZSOHPP055[[#This Row],[行項目]])&gt;0, "Y", "")</f>
        <v/>
      </c>
      <c r="M4182" t="str">
        <f>IF(ZSOHPP055[[#This Row],[銷售訂單]]="", "", --ZSOHPP055[[#This Row],[銷售訂單]])</f>
        <v/>
      </c>
    </row>
    <row r="4183" spans="1:13">
      <c r="A4183"/>
      <c r="B4183"/>
      <c r="C4183"/>
      <c r="D4183"/>
      <c r="E4183"/>
      <c r="F4183"/>
      <c r="G4183"/>
      <c r="H4183"/>
      <c r="I4183"/>
      <c r="J4183"/>
      <c r="K4183"/>
      <c r="L4183" t="str">
        <f>IF(COUNTIFS(ZSOHSD058[订单号数值], ZSOHPP055[[#This Row],[订单号数值]], ZSOHSD058[行項目], ZSOHPP055[[#This Row],[行項目]])&gt;0, "Y", "")</f>
        <v/>
      </c>
      <c r="M4183" t="str">
        <f>IF(ZSOHPP055[[#This Row],[銷售訂單]]="", "", --ZSOHPP055[[#This Row],[銷售訂單]])</f>
        <v/>
      </c>
    </row>
    <row r="4184" spans="1:13">
      <c r="A4184"/>
      <c r="B4184"/>
      <c r="C4184"/>
      <c r="D4184"/>
      <c r="E4184"/>
      <c r="F4184"/>
      <c r="G4184"/>
      <c r="H4184"/>
      <c r="I4184"/>
      <c r="J4184"/>
      <c r="K4184"/>
      <c r="L4184" t="str">
        <f>IF(COUNTIFS(ZSOHSD058[订单号数值], ZSOHPP055[[#This Row],[订单号数值]], ZSOHSD058[行項目], ZSOHPP055[[#This Row],[行項目]])&gt;0, "Y", "")</f>
        <v/>
      </c>
      <c r="M4184" t="str">
        <f>IF(ZSOHPP055[[#This Row],[銷售訂單]]="", "", --ZSOHPP055[[#This Row],[銷售訂單]])</f>
        <v/>
      </c>
    </row>
    <row r="4185" spans="1:13">
      <c r="A4185"/>
      <c r="B4185"/>
      <c r="C4185"/>
      <c r="D4185"/>
      <c r="E4185"/>
      <c r="F4185"/>
      <c r="G4185"/>
      <c r="H4185"/>
      <c r="I4185"/>
      <c r="J4185"/>
      <c r="K4185"/>
      <c r="L4185" t="str">
        <f>IF(COUNTIFS(ZSOHSD058[订单号数值], ZSOHPP055[[#This Row],[订单号数值]], ZSOHSD058[行項目], ZSOHPP055[[#This Row],[行項目]])&gt;0, "Y", "")</f>
        <v/>
      </c>
      <c r="M4185" t="str">
        <f>IF(ZSOHPP055[[#This Row],[銷售訂單]]="", "", --ZSOHPP055[[#This Row],[銷售訂單]])</f>
        <v/>
      </c>
    </row>
    <row r="4186" spans="1:13">
      <c r="A4186"/>
      <c r="B4186"/>
      <c r="C4186"/>
      <c r="D4186"/>
      <c r="E4186"/>
      <c r="F4186"/>
      <c r="G4186"/>
      <c r="H4186"/>
      <c r="I4186"/>
      <c r="J4186"/>
      <c r="K4186"/>
      <c r="L4186" t="str">
        <f>IF(COUNTIFS(ZSOHSD058[订单号数值], ZSOHPP055[[#This Row],[订单号数值]], ZSOHSD058[行項目], ZSOHPP055[[#This Row],[行項目]])&gt;0, "Y", "")</f>
        <v/>
      </c>
      <c r="M4186" t="str">
        <f>IF(ZSOHPP055[[#This Row],[銷售訂單]]="", "", --ZSOHPP055[[#This Row],[銷售訂單]])</f>
        <v/>
      </c>
    </row>
    <row r="4187" spans="1:13">
      <c r="A4187"/>
      <c r="B4187"/>
      <c r="C4187"/>
      <c r="D4187"/>
      <c r="E4187"/>
      <c r="F4187"/>
      <c r="G4187"/>
      <c r="H4187"/>
      <c r="I4187"/>
      <c r="J4187"/>
      <c r="K4187"/>
      <c r="L4187" t="str">
        <f>IF(COUNTIFS(ZSOHSD058[订单号数值], ZSOHPP055[[#This Row],[订单号数值]], ZSOHSD058[行項目], ZSOHPP055[[#This Row],[行項目]])&gt;0, "Y", "")</f>
        <v/>
      </c>
      <c r="M4187" t="str">
        <f>IF(ZSOHPP055[[#This Row],[銷售訂單]]="", "", --ZSOHPP055[[#This Row],[銷售訂單]])</f>
        <v/>
      </c>
    </row>
    <row r="4188" spans="1:13">
      <c r="A4188"/>
      <c r="B4188"/>
      <c r="C4188"/>
      <c r="D4188"/>
      <c r="E4188"/>
      <c r="F4188"/>
      <c r="G4188"/>
      <c r="H4188"/>
      <c r="I4188"/>
      <c r="J4188"/>
      <c r="K4188"/>
      <c r="L4188" t="str">
        <f>IF(COUNTIFS(ZSOHSD058[订单号数值], ZSOHPP055[[#This Row],[订单号数值]], ZSOHSD058[行項目], ZSOHPP055[[#This Row],[行項目]])&gt;0, "Y", "")</f>
        <v/>
      </c>
      <c r="M4188" t="str">
        <f>IF(ZSOHPP055[[#This Row],[銷售訂單]]="", "", --ZSOHPP055[[#This Row],[銷售訂單]])</f>
        <v/>
      </c>
    </row>
    <row r="4189" spans="1:13">
      <c r="A4189"/>
      <c r="B4189"/>
      <c r="C4189"/>
      <c r="D4189"/>
      <c r="E4189"/>
      <c r="F4189"/>
      <c r="G4189"/>
      <c r="H4189"/>
      <c r="I4189"/>
      <c r="J4189"/>
      <c r="K4189"/>
      <c r="L4189" t="str">
        <f>IF(COUNTIFS(ZSOHSD058[订单号数值], ZSOHPP055[[#This Row],[订单号数值]], ZSOHSD058[行項目], ZSOHPP055[[#This Row],[行項目]])&gt;0, "Y", "")</f>
        <v/>
      </c>
      <c r="M4189" t="str">
        <f>IF(ZSOHPP055[[#This Row],[銷售訂單]]="", "", --ZSOHPP055[[#This Row],[銷售訂單]])</f>
        <v/>
      </c>
    </row>
    <row r="4190" spans="1:13">
      <c r="A4190"/>
      <c r="B4190"/>
      <c r="C4190"/>
      <c r="D4190"/>
      <c r="E4190"/>
      <c r="F4190"/>
      <c r="G4190"/>
      <c r="H4190"/>
      <c r="I4190"/>
      <c r="J4190"/>
      <c r="K4190"/>
      <c r="L4190" t="str">
        <f>IF(COUNTIFS(ZSOHSD058[订单号数值], ZSOHPP055[[#This Row],[订单号数值]], ZSOHSD058[行項目], ZSOHPP055[[#This Row],[行項目]])&gt;0, "Y", "")</f>
        <v/>
      </c>
      <c r="M4190" t="str">
        <f>IF(ZSOHPP055[[#This Row],[銷售訂單]]="", "", --ZSOHPP055[[#This Row],[銷售訂單]])</f>
        <v/>
      </c>
    </row>
    <row r="4191" spans="1:13">
      <c r="A4191"/>
      <c r="B4191"/>
      <c r="C4191"/>
      <c r="D4191"/>
      <c r="E4191"/>
      <c r="F4191"/>
      <c r="G4191"/>
      <c r="H4191"/>
      <c r="I4191"/>
      <c r="J4191"/>
      <c r="K4191"/>
      <c r="L4191" t="str">
        <f>IF(COUNTIFS(ZSOHSD058[订单号数值], ZSOHPP055[[#This Row],[订单号数值]], ZSOHSD058[行項目], ZSOHPP055[[#This Row],[行項目]])&gt;0, "Y", "")</f>
        <v/>
      </c>
      <c r="M4191" t="str">
        <f>IF(ZSOHPP055[[#This Row],[銷售訂單]]="", "", --ZSOHPP055[[#This Row],[銷售訂單]])</f>
        <v/>
      </c>
    </row>
    <row r="4192" spans="1:13">
      <c r="A4192"/>
      <c r="B4192"/>
      <c r="C4192"/>
      <c r="D4192"/>
      <c r="E4192"/>
      <c r="F4192"/>
      <c r="G4192"/>
      <c r="H4192"/>
      <c r="I4192"/>
      <c r="J4192"/>
      <c r="K4192"/>
      <c r="L4192" t="str">
        <f>IF(COUNTIFS(ZSOHSD058[订单号数值], ZSOHPP055[[#This Row],[订单号数值]], ZSOHSD058[行項目], ZSOHPP055[[#This Row],[行項目]])&gt;0, "Y", "")</f>
        <v/>
      </c>
      <c r="M4192" t="str">
        <f>IF(ZSOHPP055[[#This Row],[銷售訂單]]="", "", --ZSOHPP055[[#This Row],[銷售訂單]])</f>
        <v/>
      </c>
    </row>
    <row r="4193" spans="1:13">
      <c r="A4193"/>
      <c r="B4193"/>
      <c r="C4193"/>
      <c r="D4193"/>
      <c r="E4193"/>
      <c r="F4193"/>
      <c r="G4193"/>
      <c r="H4193"/>
      <c r="I4193"/>
      <c r="J4193"/>
      <c r="K4193"/>
      <c r="L4193" t="str">
        <f>IF(COUNTIFS(ZSOHSD058[订单号数值], ZSOHPP055[[#This Row],[订单号数值]], ZSOHSD058[行項目], ZSOHPP055[[#This Row],[行項目]])&gt;0, "Y", "")</f>
        <v/>
      </c>
      <c r="M4193" t="str">
        <f>IF(ZSOHPP055[[#This Row],[銷售訂單]]="", "", --ZSOHPP055[[#This Row],[銷售訂單]])</f>
        <v/>
      </c>
    </row>
    <row r="4194" spans="1:13">
      <c r="A4194"/>
      <c r="B4194"/>
      <c r="C4194"/>
      <c r="D4194"/>
      <c r="E4194"/>
      <c r="F4194"/>
      <c r="G4194"/>
      <c r="H4194"/>
      <c r="I4194"/>
      <c r="J4194"/>
      <c r="K4194"/>
      <c r="L4194" t="str">
        <f>IF(COUNTIFS(ZSOHSD058[订单号数值], ZSOHPP055[[#This Row],[订单号数值]], ZSOHSD058[行項目], ZSOHPP055[[#This Row],[行項目]])&gt;0, "Y", "")</f>
        <v/>
      </c>
      <c r="M4194" t="str">
        <f>IF(ZSOHPP055[[#This Row],[銷售訂單]]="", "", --ZSOHPP055[[#This Row],[銷售訂單]])</f>
        <v/>
      </c>
    </row>
    <row r="4195" spans="1:13">
      <c r="A4195"/>
      <c r="B4195"/>
      <c r="C4195"/>
      <c r="D4195"/>
      <c r="E4195"/>
      <c r="F4195"/>
      <c r="G4195"/>
      <c r="H4195"/>
      <c r="I4195"/>
      <c r="J4195"/>
      <c r="K4195"/>
      <c r="L4195" t="str">
        <f>IF(COUNTIFS(ZSOHSD058[订单号数值], ZSOHPP055[[#This Row],[订单号数值]], ZSOHSD058[行項目], ZSOHPP055[[#This Row],[行項目]])&gt;0, "Y", "")</f>
        <v/>
      </c>
      <c r="M4195" t="str">
        <f>IF(ZSOHPP055[[#This Row],[銷售訂單]]="", "", --ZSOHPP055[[#This Row],[銷售訂單]])</f>
        <v/>
      </c>
    </row>
    <row r="4196" spans="1:13">
      <c r="A4196"/>
      <c r="B4196"/>
      <c r="C4196"/>
      <c r="D4196"/>
      <c r="E4196"/>
      <c r="F4196"/>
      <c r="G4196"/>
      <c r="H4196"/>
      <c r="I4196"/>
      <c r="J4196"/>
      <c r="K4196"/>
      <c r="L4196" t="str">
        <f>IF(COUNTIFS(ZSOHSD058[订单号数值], ZSOHPP055[[#This Row],[订单号数值]], ZSOHSD058[行項目], ZSOHPP055[[#This Row],[行項目]])&gt;0, "Y", "")</f>
        <v/>
      </c>
      <c r="M4196" t="str">
        <f>IF(ZSOHPP055[[#This Row],[銷售訂單]]="", "", --ZSOHPP055[[#This Row],[銷售訂單]])</f>
        <v/>
      </c>
    </row>
    <row r="4197" spans="1:13">
      <c r="A4197"/>
      <c r="B4197"/>
      <c r="C4197"/>
      <c r="D4197"/>
      <c r="E4197"/>
      <c r="F4197"/>
      <c r="G4197"/>
      <c r="H4197"/>
      <c r="I4197"/>
      <c r="J4197"/>
      <c r="K4197"/>
      <c r="L4197" t="str">
        <f>IF(COUNTIFS(ZSOHSD058[订单号数值], ZSOHPP055[[#This Row],[订单号数值]], ZSOHSD058[行項目], ZSOHPP055[[#This Row],[行項目]])&gt;0, "Y", "")</f>
        <v/>
      </c>
      <c r="M4197" t="str">
        <f>IF(ZSOHPP055[[#This Row],[銷售訂單]]="", "", --ZSOHPP055[[#This Row],[銷售訂單]])</f>
        <v/>
      </c>
    </row>
    <row r="4198" spans="1:13">
      <c r="A4198"/>
      <c r="B4198"/>
      <c r="C4198"/>
      <c r="D4198"/>
      <c r="E4198"/>
      <c r="F4198"/>
      <c r="G4198"/>
      <c r="H4198"/>
      <c r="I4198"/>
      <c r="J4198"/>
      <c r="K4198"/>
      <c r="L4198" t="str">
        <f>IF(COUNTIFS(ZSOHSD058[订单号数值], ZSOHPP055[[#This Row],[订单号数值]], ZSOHSD058[行項目], ZSOHPP055[[#This Row],[行項目]])&gt;0, "Y", "")</f>
        <v/>
      </c>
      <c r="M4198" t="str">
        <f>IF(ZSOHPP055[[#This Row],[銷售訂單]]="", "", --ZSOHPP055[[#This Row],[銷售訂單]])</f>
        <v/>
      </c>
    </row>
    <row r="4199" spans="1:13">
      <c r="A4199"/>
      <c r="B4199"/>
      <c r="C4199"/>
      <c r="D4199"/>
      <c r="E4199"/>
      <c r="F4199"/>
      <c r="G4199"/>
      <c r="H4199"/>
      <c r="I4199"/>
      <c r="J4199"/>
      <c r="K4199"/>
      <c r="L4199" t="str">
        <f>IF(COUNTIFS(ZSOHSD058[订单号数值], ZSOHPP055[[#This Row],[订单号数值]], ZSOHSD058[行項目], ZSOHPP055[[#This Row],[行項目]])&gt;0, "Y", "")</f>
        <v/>
      </c>
      <c r="M4199" t="str">
        <f>IF(ZSOHPP055[[#This Row],[銷售訂單]]="", "", --ZSOHPP055[[#This Row],[銷售訂單]])</f>
        <v/>
      </c>
    </row>
    <row r="4200" spans="1:13">
      <c r="A4200"/>
      <c r="B4200"/>
      <c r="C4200"/>
      <c r="D4200"/>
      <c r="E4200"/>
      <c r="F4200"/>
      <c r="G4200"/>
      <c r="H4200"/>
      <c r="I4200"/>
      <c r="J4200"/>
      <c r="K4200"/>
      <c r="L4200" t="str">
        <f>IF(COUNTIFS(ZSOHSD058[订单号数值], ZSOHPP055[[#This Row],[订单号数值]], ZSOHSD058[行項目], ZSOHPP055[[#This Row],[行項目]])&gt;0, "Y", "")</f>
        <v/>
      </c>
      <c r="M4200" t="str">
        <f>IF(ZSOHPP055[[#This Row],[銷售訂單]]="", "", --ZSOHPP055[[#This Row],[銷售訂單]])</f>
        <v/>
      </c>
    </row>
    <row r="4201" spans="1:13">
      <c r="A4201"/>
      <c r="B4201"/>
      <c r="C4201"/>
      <c r="D4201"/>
      <c r="E4201"/>
      <c r="F4201"/>
      <c r="G4201"/>
      <c r="H4201"/>
      <c r="I4201"/>
      <c r="J4201"/>
      <c r="K4201"/>
      <c r="L4201" t="str">
        <f>IF(COUNTIFS(ZSOHSD058[订单号数值], ZSOHPP055[[#This Row],[订单号数值]], ZSOHSD058[行項目], ZSOHPP055[[#This Row],[行項目]])&gt;0, "Y", "")</f>
        <v/>
      </c>
      <c r="M4201" t="str">
        <f>IF(ZSOHPP055[[#This Row],[銷售訂單]]="", "", --ZSOHPP055[[#This Row],[銷售訂單]])</f>
        <v/>
      </c>
    </row>
    <row r="4202" spans="1:13">
      <c r="A4202"/>
      <c r="B4202"/>
      <c r="C4202"/>
      <c r="D4202"/>
      <c r="E4202"/>
      <c r="F4202"/>
      <c r="G4202"/>
      <c r="H4202"/>
      <c r="I4202"/>
      <c r="J4202"/>
      <c r="K4202"/>
      <c r="L4202" t="str">
        <f>IF(COUNTIFS(ZSOHSD058[订单号数值], ZSOHPP055[[#This Row],[订单号数值]], ZSOHSD058[行項目], ZSOHPP055[[#This Row],[行項目]])&gt;0, "Y", "")</f>
        <v/>
      </c>
      <c r="M4202" t="str">
        <f>IF(ZSOHPP055[[#This Row],[銷售訂單]]="", "", --ZSOHPP055[[#This Row],[銷售訂單]])</f>
        <v/>
      </c>
    </row>
    <row r="4203" spans="1:13">
      <c r="A4203"/>
      <c r="B4203"/>
      <c r="C4203"/>
      <c r="D4203"/>
      <c r="E4203"/>
      <c r="F4203"/>
      <c r="G4203"/>
      <c r="H4203"/>
      <c r="I4203"/>
      <c r="J4203"/>
      <c r="K4203"/>
      <c r="L4203" t="str">
        <f>IF(COUNTIFS(ZSOHSD058[订单号数值], ZSOHPP055[[#This Row],[订单号数值]], ZSOHSD058[行項目], ZSOHPP055[[#This Row],[行項目]])&gt;0, "Y", "")</f>
        <v/>
      </c>
      <c r="M4203" t="str">
        <f>IF(ZSOHPP055[[#This Row],[銷售訂單]]="", "", --ZSOHPP055[[#This Row],[銷售訂單]])</f>
        <v/>
      </c>
    </row>
    <row r="4204" spans="1:13">
      <c r="A4204"/>
      <c r="B4204"/>
      <c r="C4204"/>
      <c r="D4204"/>
      <c r="E4204"/>
      <c r="F4204"/>
      <c r="G4204"/>
      <c r="H4204"/>
      <c r="I4204"/>
      <c r="J4204"/>
      <c r="K4204"/>
      <c r="L4204" t="str">
        <f>IF(COUNTIFS(ZSOHSD058[订单号数值], ZSOHPP055[[#This Row],[订单号数值]], ZSOHSD058[行項目], ZSOHPP055[[#This Row],[行項目]])&gt;0, "Y", "")</f>
        <v/>
      </c>
      <c r="M4204" t="str">
        <f>IF(ZSOHPP055[[#This Row],[銷售訂單]]="", "", --ZSOHPP055[[#This Row],[銷售訂單]])</f>
        <v/>
      </c>
    </row>
    <row r="4205" spans="1:13">
      <c r="A4205"/>
      <c r="B4205"/>
      <c r="C4205"/>
      <c r="D4205"/>
      <c r="E4205"/>
      <c r="F4205"/>
      <c r="G4205"/>
      <c r="H4205"/>
      <c r="I4205"/>
      <c r="J4205"/>
      <c r="K4205"/>
      <c r="L4205" t="str">
        <f>IF(COUNTIFS(ZSOHSD058[订单号数值], ZSOHPP055[[#This Row],[订单号数值]], ZSOHSD058[行項目], ZSOHPP055[[#This Row],[行項目]])&gt;0, "Y", "")</f>
        <v/>
      </c>
      <c r="M4205" t="str">
        <f>IF(ZSOHPP055[[#This Row],[銷售訂單]]="", "", --ZSOHPP055[[#This Row],[銷售訂單]])</f>
        <v/>
      </c>
    </row>
    <row r="4206" spans="1:13">
      <c r="A4206"/>
      <c r="B4206"/>
      <c r="C4206"/>
      <c r="D4206"/>
      <c r="E4206"/>
      <c r="F4206"/>
      <c r="G4206"/>
      <c r="H4206"/>
      <c r="I4206"/>
      <c r="J4206"/>
      <c r="K4206"/>
      <c r="L4206" t="str">
        <f>IF(COUNTIFS(ZSOHSD058[订单号数值], ZSOHPP055[[#This Row],[订单号数值]], ZSOHSD058[行項目], ZSOHPP055[[#This Row],[行項目]])&gt;0, "Y", "")</f>
        <v/>
      </c>
      <c r="M4206" t="str">
        <f>IF(ZSOHPP055[[#This Row],[銷售訂單]]="", "", --ZSOHPP055[[#This Row],[銷售訂單]])</f>
        <v/>
      </c>
    </row>
    <row r="4207" spans="1:13">
      <c r="A4207"/>
      <c r="B4207"/>
      <c r="C4207"/>
      <c r="D4207"/>
      <c r="E4207"/>
      <c r="F4207"/>
      <c r="G4207"/>
      <c r="H4207"/>
      <c r="I4207"/>
      <c r="J4207"/>
      <c r="K4207"/>
      <c r="L4207" t="str">
        <f>IF(COUNTIFS(ZSOHSD058[订单号数值], ZSOHPP055[[#This Row],[订单号数值]], ZSOHSD058[行項目], ZSOHPP055[[#This Row],[行項目]])&gt;0, "Y", "")</f>
        <v/>
      </c>
      <c r="M4207" t="str">
        <f>IF(ZSOHPP055[[#This Row],[銷售訂單]]="", "", --ZSOHPP055[[#This Row],[銷售訂單]])</f>
        <v/>
      </c>
    </row>
    <row r="4208" spans="1:13">
      <c r="A4208"/>
      <c r="B4208"/>
      <c r="C4208"/>
      <c r="D4208"/>
      <c r="E4208"/>
      <c r="F4208"/>
      <c r="G4208"/>
      <c r="H4208"/>
      <c r="I4208"/>
      <c r="J4208"/>
      <c r="K4208"/>
      <c r="L4208" t="str">
        <f>IF(COUNTIFS(ZSOHSD058[订单号数值], ZSOHPP055[[#This Row],[订单号数值]], ZSOHSD058[行項目], ZSOHPP055[[#This Row],[行項目]])&gt;0, "Y", "")</f>
        <v/>
      </c>
      <c r="M4208" t="str">
        <f>IF(ZSOHPP055[[#This Row],[銷售訂單]]="", "", --ZSOHPP055[[#This Row],[銷售訂單]])</f>
        <v/>
      </c>
    </row>
    <row r="4209" spans="1:13">
      <c r="A4209"/>
      <c r="B4209"/>
      <c r="C4209"/>
      <c r="D4209"/>
      <c r="E4209"/>
      <c r="F4209"/>
      <c r="G4209"/>
      <c r="H4209"/>
      <c r="I4209"/>
      <c r="J4209"/>
      <c r="K4209"/>
      <c r="L4209" t="str">
        <f>IF(COUNTIFS(ZSOHSD058[订单号数值], ZSOHPP055[[#This Row],[订单号数值]], ZSOHSD058[行項目], ZSOHPP055[[#This Row],[行項目]])&gt;0, "Y", "")</f>
        <v/>
      </c>
      <c r="M4209" t="str">
        <f>IF(ZSOHPP055[[#This Row],[銷售訂單]]="", "", --ZSOHPP055[[#This Row],[銷售訂單]])</f>
        <v/>
      </c>
    </row>
    <row r="4210" spans="1:13">
      <c r="A4210"/>
      <c r="B4210"/>
      <c r="C4210"/>
      <c r="D4210"/>
      <c r="E4210"/>
      <c r="F4210"/>
      <c r="G4210"/>
      <c r="H4210"/>
      <c r="I4210"/>
      <c r="J4210"/>
      <c r="K4210"/>
      <c r="L4210" t="str">
        <f>IF(COUNTIFS(ZSOHSD058[订单号数值], ZSOHPP055[[#This Row],[订单号数值]], ZSOHSD058[行項目], ZSOHPP055[[#This Row],[行項目]])&gt;0, "Y", "")</f>
        <v/>
      </c>
      <c r="M4210" t="str">
        <f>IF(ZSOHPP055[[#This Row],[銷售訂單]]="", "", --ZSOHPP055[[#This Row],[銷售訂單]])</f>
        <v/>
      </c>
    </row>
    <row r="4211" spans="1:13">
      <c r="A4211"/>
      <c r="B4211"/>
      <c r="C4211"/>
      <c r="D4211"/>
      <c r="E4211"/>
      <c r="F4211"/>
      <c r="G4211"/>
      <c r="H4211"/>
      <c r="I4211"/>
      <c r="J4211"/>
      <c r="K4211"/>
      <c r="L4211" t="str">
        <f>IF(COUNTIFS(ZSOHSD058[订单号数值], ZSOHPP055[[#This Row],[订单号数值]], ZSOHSD058[行項目], ZSOHPP055[[#This Row],[行項目]])&gt;0, "Y", "")</f>
        <v/>
      </c>
      <c r="M4211" t="str">
        <f>IF(ZSOHPP055[[#This Row],[銷售訂單]]="", "", --ZSOHPP055[[#This Row],[銷售訂單]])</f>
        <v/>
      </c>
    </row>
    <row r="4212" spans="1:13">
      <c r="A4212"/>
      <c r="B4212"/>
      <c r="C4212"/>
      <c r="D4212"/>
      <c r="E4212"/>
      <c r="F4212"/>
      <c r="G4212"/>
      <c r="H4212"/>
      <c r="I4212"/>
      <c r="J4212"/>
      <c r="K4212"/>
      <c r="L4212" t="str">
        <f>IF(COUNTIFS(ZSOHSD058[订单号数值], ZSOHPP055[[#This Row],[订单号数值]], ZSOHSD058[行項目], ZSOHPP055[[#This Row],[行項目]])&gt;0, "Y", "")</f>
        <v/>
      </c>
      <c r="M4212" t="str">
        <f>IF(ZSOHPP055[[#This Row],[銷售訂單]]="", "", --ZSOHPP055[[#This Row],[銷售訂單]])</f>
        <v/>
      </c>
    </row>
    <row r="4213" spans="1:13">
      <c r="A4213"/>
      <c r="B4213"/>
      <c r="C4213"/>
      <c r="D4213"/>
      <c r="E4213"/>
      <c r="F4213"/>
      <c r="G4213"/>
      <c r="H4213"/>
      <c r="I4213"/>
      <c r="J4213"/>
      <c r="K4213"/>
      <c r="L4213" t="str">
        <f>IF(COUNTIFS(ZSOHSD058[订单号数值], ZSOHPP055[[#This Row],[订单号数值]], ZSOHSD058[行項目], ZSOHPP055[[#This Row],[行項目]])&gt;0, "Y", "")</f>
        <v/>
      </c>
      <c r="M4213" t="str">
        <f>IF(ZSOHPP055[[#This Row],[銷售訂單]]="", "", --ZSOHPP055[[#This Row],[銷售訂單]])</f>
        <v/>
      </c>
    </row>
    <row r="4214" spans="1:13">
      <c r="A4214"/>
      <c r="B4214"/>
      <c r="C4214"/>
      <c r="D4214"/>
      <c r="E4214"/>
      <c r="F4214"/>
      <c r="G4214"/>
      <c r="H4214"/>
      <c r="I4214"/>
      <c r="J4214"/>
      <c r="K4214"/>
      <c r="L4214" t="str">
        <f>IF(COUNTIFS(ZSOHSD058[订单号数值], ZSOHPP055[[#This Row],[订单号数值]], ZSOHSD058[行項目], ZSOHPP055[[#This Row],[行項目]])&gt;0, "Y", "")</f>
        <v/>
      </c>
      <c r="M4214" t="str">
        <f>IF(ZSOHPP055[[#This Row],[銷售訂單]]="", "", --ZSOHPP055[[#This Row],[銷售訂單]])</f>
        <v/>
      </c>
    </row>
    <row r="4215" spans="1:13">
      <c r="A4215"/>
      <c r="B4215"/>
      <c r="C4215"/>
      <c r="D4215"/>
      <c r="E4215"/>
      <c r="F4215"/>
      <c r="G4215"/>
      <c r="H4215"/>
      <c r="I4215"/>
      <c r="J4215"/>
      <c r="K4215"/>
      <c r="L4215" t="str">
        <f>IF(COUNTIFS(ZSOHSD058[订单号数值], ZSOHPP055[[#This Row],[订单号数值]], ZSOHSD058[行項目], ZSOHPP055[[#This Row],[行項目]])&gt;0, "Y", "")</f>
        <v/>
      </c>
      <c r="M4215" t="str">
        <f>IF(ZSOHPP055[[#This Row],[銷售訂單]]="", "", --ZSOHPP055[[#This Row],[銷售訂單]])</f>
        <v/>
      </c>
    </row>
    <row r="4216" spans="1:13">
      <c r="A4216"/>
      <c r="B4216"/>
      <c r="C4216"/>
      <c r="D4216"/>
      <c r="E4216"/>
      <c r="F4216"/>
      <c r="G4216"/>
      <c r="H4216"/>
      <c r="I4216"/>
      <c r="J4216"/>
      <c r="K4216"/>
      <c r="L4216" t="str">
        <f>IF(COUNTIFS(ZSOHSD058[订单号数值], ZSOHPP055[[#This Row],[订单号数值]], ZSOHSD058[行項目], ZSOHPP055[[#This Row],[行項目]])&gt;0, "Y", "")</f>
        <v/>
      </c>
      <c r="M4216" t="str">
        <f>IF(ZSOHPP055[[#This Row],[銷售訂單]]="", "", --ZSOHPP055[[#This Row],[銷售訂單]])</f>
        <v/>
      </c>
    </row>
    <row r="4217" spans="1:13">
      <c r="A4217"/>
      <c r="B4217"/>
      <c r="C4217"/>
      <c r="D4217"/>
      <c r="E4217"/>
      <c r="F4217"/>
      <c r="G4217"/>
      <c r="H4217"/>
      <c r="I4217"/>
      <c r="J4217"/>
      <c r="K4217"/>
      <c r="L4217" t="str">
        <f>IF(COUNTIFS(ZSOHSD058[订单号数值], ZSOHPP055[[#This Row],[订单号数值]], ZSOHSD058[行項目], ZSOHPP055[[#This Row],[行項目]])&gt;0, "Y", "")</f>
        <v/>
      </c>
      <c r="M4217" t="str">
        <f>IF(ZSOHPP055[[#This Row],[銷售訂單]]="", "", --ZSOHPP055[[#This Row],[銷售訂單]])</f>
        <v/>
      </c>
    </row>
    <row r="4218" spans="1:13">
      <c r="A4218"/>
      <c r="B4218"/>
      <c r="C4218"/>
      <c r="D4218"/>
      <c r="E4218"/>
      <c r="F4218"/>
      <c r="G4218"/>
      <c r="H4218"/>
      <c r="I4218"/>
      <c r="J4218"/>
      <c r="K4218"/>
      <c r="L4218" t="str">
        <f>IF(COUNTIFS(ZSOHSD058[订单号数值], ZSOHPP055[[#This Row],[订单号数值]], ZSOHSD058[行項目], ZSOHPP055[[#This Row],[行項目]])&gt;0, "Y", "")</f>
        <v/>
      </c>
      <c r="M4218" t="str">
        <f>IF(ZSOHPP055[[#This Row],[銷售訂單]]="", "", --ZSOHPP055[[#This Row],[銷售訂單]])</f>
        <v/>
      </c>
    </row>
    <row r="4219" spans="1:13">
      <c r="A4219"/>
      <c r="B4219"/>
      <c r="C4219"/>
      <c r="D4219"/>
      <c r="E4219"/>
      <c r="F4219"/>
      <c r="G4219"/>
      <c r="H4219"/>
      <c r="I4219"/>
      <c r="J4219"/>
      <c r="K4219"/>
      <c r="L4219" t="str">
        <f>IF(COUNTIFS(ZSOHSD058[订单号数值], ZSOHPP055[[#This Row],[订单号数值]], ZSOHSD058[行項目], ZSOHPP055[[#This Row],[行項目]])&gt;0, "Y", "")</f>
        <v/>
      </c>
      <c r="M4219" t="str">
        <f>IF(ZSOHPP055[[#This Row],[銷售訂單]]="", "", --ZSOHPP055[[#This Row],[銷售訂單]])</f>
        <v/>
      </c>
    </row>
    <row r="4220" spans="1:13">
      <c r="A4220"/>
      <c r="B4220"/>
      <c r="C4220"/>
      <c r="D4220"/>
      <c r="E4220"/>
      <c r="F4220"/>
      <c r="G4220"/>
      <c r="H4220"/>
      <c r="I4220"/>
      <c r="J4220"/>
      <c r="K4220"/>
      <c r="L4220" t="str">
        <f>IF(COUNTIFS(ZSOHSD058[订单号数值], ZSOHPP055[[#This Row],[订单号数值]], ZSOHSD058[行項目], ZSOHPP055[[#This Row],[行項目]])&gt;0, "Y", "")</f>
        <v/>
      </c>
      <c r="M4220" t="str">
        <f>IF(ZSOHPP055[[#This Row],[銷售訂單]]="", "", --ZSOHPP055[[#This Row],[銷售訂單]])</f>
        <v/>
      </c>
    </row>
    <row r="4221" spans="1:13">
      <c r="A4221"/>
      <c r="B4221"/>
      <c r="C4221"/>
      <c r="D4221"/>
      <c r="E4221"/>
      <c r="F4221"/>
      <c r="G4221"/>
      <c r="H4221"/>
      <c r="I4221"/>
      <c r="J4221"/>
      <c r="K4221"/>
      <c r="L4221" t="str">
        <f>IF(COUNTIFS(ZSOHSD058[订单号数值], ZSOHPP055[[#This Row],[订单号数值]], ZSOHSD058[行項目], ZSOHPP055[[#This Row],[行項目]])&gt;0, "Y", "")</f>
        <v/>
      </c>
      <c r="M4221" t="str">
        <f>IF(ZSOHPP055[[#This Row],[銷售訂單]]="", "", --ZSOHPP055[[#This Row],[銷售訂單]])</f>
        <v/>
      </c>
    </row>
    <row r="4222" spans="1:13">
      <c r="A4222"/>
      <c r="B4222"/>
      <c r="C4222"/>
      <c r="D4222"/>
      <c r="E4222"/>
      <c r="F4222"/>
      <c r="G4222"/>
      <c r="H4222"/>
      <c r="I4222"/>
      <c r="J4222"/>
      <c r="K4222"/>
      <c r="L4222" t="str">
        <f>IF(COUNTIFS(ZSOHSD058[订单号数值], ZSOHPP055[[#This Row],[订单号数值]], ZSOHSD058[行項目], ZSOHPP055[[#This Row],[行項目]])&gt;0, "Y", "")</f>
        <v/>
      </c>
      <c r="M4222" t="str">
        <f>IF(ZSOHPP055[[#This Row],[銷售訂單]]="", "", --ZSOHPP055[[#This Row],[銷售訂單]])</f>
        <v/>
      </c>
    </row>
    <row r="4223" spans="1:13">
      <c r="A4223"/>
      <c r="B4223"/>
      <c r="C4223"/>
      <c r="D4223"/>
      <c r="E4223"/>
      <c r="F4223"/>
      <c r="G4223"/>
      <c r="H4223"/>
      <c r="I4223"/>
      <c r="J4223"/>
      <c r="K4223"/>
      <c r="L4223" t="str">
        <f>IF(COUNTIFS(ZSOHSD058[订单号数值], ZSOHPP055[[#This Row],[订单号数值]], ZSOHSD058[行項目], ZSOHPP055[[#This Row],[行項目]])&gt;0, "Y", "")</f>
        <v/>
      </c>
      <c r="M4223" t="str">
        <f>IF(ZSOHPP055[[#This Row],[銷售訂單]]="", "", --ZSOHPP055[[#This Row],[銷售訂單]])</f>
        <v/>
      </c>
    </row>
    <row r="4224" spans="1:13">
      <c r="A4224"/>
      <c r="B4224"/>
      <c r="C4224"/>
      <c r="D4224"/>
      <c r="E4224"/>
      <c r="F4224"/>
      <c r="G4224"/>
      <c r="H4224"/>
      <c r="I4224"/>
      <c r="J4224"/>
      <c r="K4224"/>
      <c r="L4224" t="str">
        <f>IF(COUNTIFS(ZSOHSD058[订单号数值], ZSOHPP055[[#This Row],[订单号数值]], ZSOHSD058[行項目], ZSOHPP055[[#This Row],[行項目]])&gt;0, "Y", "")</f>
        <v/>
      </c>
      <c r="M4224" t="str">
        <f>IF(ZSOHPP055[[#This Row],[銷售訂單]]="", "", --ZSOHPP055[[#This Row],[銷售訂單]])</f>
        <v/>
      </c>
    </row>
    <row r="4225" spans="1:13">
      <c r="A4225"/>
      <c r="B4225"/>
      <c r="C4225"/>
      <c r="D4225"/>
      <c r="E4225"/>
      <c r="F4225"/>
      <c r="G4225"/>
      <c r="H4225"/>
      <c r="I4225"/>
      <c r="J4225"/>
      <c r="K4225"/>
      <c r="L4225" t="str">
        <f>IF(COUNTIFS(ZSOHSD058[订单号数值], ZSOHPP055[[#This Row],[订单号数值]], ZSOHSD058[行項目], ZSOHPP055[[#This Row],[行項目]])&gt;0, "Y", "")</f>
        <v/>
      </c>
      <c r="M4225" t="str">
        <f>IF(ZSOHPP055[[#This Row],[銷售訂單]]="", "", --ZSOHPP055[[#This Row],[銷售訂單]])</f>
        <v/>
      </c>
    </row>
    <row r="4226" spans="1:13">
      <c r="A4226"/>
      <c r="B4226"/>
      <c r="C4226"/>
      <c r="D4226"/>
      <c r="E4226"/>
      <c r="F4226"/>
      <c r="G4226"/>
      <c r="H4226"/>
      <c r="I4226"/>
      <c r="J4226"/>
      <c r="K4226"/>
      <c r="L4226" t="str">
        <f>IF(COUNTIFS(ZSOHSD058[订单号数值], ZSOHPP055[[#This Row],[订单号数值]], ZSOHSD058[行項目], ZSOHPP055[[#This Row],[行項目]])&gt;0, "Y", "")</f>
        <v/>
      </c>
      <c r="M4226" t="str">
        <f>IF(ZSOHPP055[[#This Row],[銷售訂單]]="", "", --ZSOHPP055[[#This Row],[銷售訂單]])</f>
        <v/>
      </c>
    </row>
    <row r="4227" spans="1:13">
      <c r="A4227"/>
      <c r="B4227"/>
      <c r="C4227"/>
      <c r="D4227"/>
      <c r="E4227"/>
      <c r="F4227"/>
      <c r="G4227"/>
      <c r="H4227"/>
      <c r="I4227"/>
      <c r="J4227"/>
      <c r="K4227"/>
      <c r="L4227" t="str">
        <f>IF(COUNTIFS(ZSOHSD058[订单号数值], ZSOHPP055[[#This Row],[订单号数值]], ZSOHSD058[行項目], ZSOHPP055[[#This Row],[行項目]])&gt;0, "Y", "")</f>
        <v/>
      </c>
      <c r="M4227" t="str">
        <f>IF(ZSOHPP055[[#This Row],[銷售訂單]]="", "", --ZSOHPP055[[#This Row],[銷售訂單]])</f>
        <v/>
      </c>
    </row>
    <row r="4228" spans="1:13">
      <c r="A4228"/>
      <c r="B4228"/>
      <c r="C4228"/>
      <c r="D4228"/>
      <c r="E4228"/>
      <c r="F4228"/>
      <c r="G4228"/>
      <c r="H4228"/>
      <c r="I4228"/>
      <c r="J4228"/>
      <c r="K4228"/>
      <c r="L4228" t="str">
        <f>IF(COUNTIFS(ZSOHSD058[订单号数值], ZSOHPP055[[#This Row],[订单号数值]], ZSOHSD058[行項目], ZSOHPP055[[#This Row],[行項目]])&gt;0, "Y", "")</f>
        <v/>
      </c>
      <c r="M4228" t="str">
        <f>IF(ZSOHPP055[[#This Row],[銷售訂單]]="", "", --ZSOHPP055[[#This Row],[銷售訂單]])</f>
        <v/>
      </c>
    </row>
    <row r="4229" spans="1:13">
      <c r="A4229"/>
      <c r="B4229"/>
      <c r="C4229"/>
      <c r="D4229"/>
      <c r="E4229"/>
      <c r="F4229"/>
      <c r="G4229"/>
      <c r="H4229"/>
      <c r="I4229"/>
      <c r="J4229"/>
      <c r="K4229"/>
      <c r="L4229" t="str">
        <f>IF(COUNTIFS(ZSOHSD058[订单号数值], ZSOHPP055[[#This Row],[订单号数值]], ZSOHSD058[行項目], ZSOHPP055[[#This Row],[行項目]])&gt;0, "Y", "")</f>
        <v/>
      </c>
      <c r="M4229" t="str">
        <f>IF(ZSOHPP055[[#This Row],[銷售訂單]]="", "", --ZSOHPP055[[#This Row],[銷售訂單]])</f>
        <v/>
      </c>
    </row>
    <row r="4230" spans="1:13">
      <c r="A4230"/>
      <c r="B4230"/>
      <c r="C4230"/>
      <c r="D4230"/>
      <c r="E4230"/>
      <c r="F4230"/>
      <c r="G4230"/>
      <c r="H4230"/>
      <c r="I4230"/>
      <c r="J4230"/>
      <c r="K4230"/>
      <c r="L4230" t="str">
        <f>IF(COUNTIFS(ZSOHSD058[订单号数值], ZSOHPP055[[#This Row],[订单号数值]], ZSOHSD058[行項目], ZSOHPP055[[#This Row],[行項目]])&gt;0, "Y", "")</f>
        <v/>
      </c>
      <c r="M4230" t="str">
        <f>IF(ZSOHPP055[[#This Row],[銷售訂單]]="", "", --ZSOHPP055[[#This Row],[銷售訂單]])</f>
        <v/>
      </c>
    </row>
    <row r="4231" spans="1:13">
      <c r="A4231"/>
      <c r="B4231"/>
      <c r="C4231"/>
      <c r="D4231"/>
      <c r="E4231"/>
      <c r="F4231"/>
      <c r="G4231"/>
      <c r="H4231"/>
      <c r="I4231"/>
      <c r="J4231"/>
      <c r="K4231"/>
      <c r="L4231" t="str">
        <f>IF(COUNTIFS(ZSOHSD058[订单号数值], ZSOHPP055[[#This Row],[订单号数值]], ZSOHSD058[行項目], ZSOHPP055[[#This Row],[行項目]])&gt;0, "Y", "")</f>
        <v/>
      </c>
      <c r="M4231" t="str">
        <f>IF(ZSOHPP055[[#This Row],[銷售訂單]]="", "", --ZSOHPP055[[#This Row],[銷售訂單]])</f>
        <v/>
      </c>
    </row>
    <row r="4232" spans="1:13">
      <c r="A4232"/>
      <c r="B4232"/>
      <c r="C4232"/>
      <c r="D4232"/>
      <c r="E4232"/>
      <c r="F4232"/>
      <c r="G4232"/>
      <c r="H4232"/>
      <c r="I4232"/>
      <c r="J4232"/>
      <c r="K4232"/>
      <c r="L4232" t="str">
        <f>IF(COUNTIFS(ZSOHSD058[订单号数值], ZSOHPP055[[#This Row],[订单号数值]], ZSOHSD058[行項目], ZSOHPP055[[#This Row],[行項目]])&gt;0, "Y", "")</f>
        <v/>
      </c>
      <c r="M4232" t="str">
        <f>IF(ZSOHPP055[[#This Row],[銷售訂單]]="", "", --ZSOHPP055[[#This Row],[銷售訂單]])</f>
        <v/>
      </c>
    </row>
    <row r="4233" spans="1:13">
      <c r="A4233"/>
      <c r="B4233"/>
      <c r="C4233"/>
      <c r="D4233"/>
      <c r="E4233"/>
      <c r="F4233"/>
      <c r="G4233"/>
      <c r="H4233"/>
      <c r="I4233"/>
      <c r="J4233"/>
      <c r="K4233"/>
      <c r="L4233" t="str">
        <f>IF(COUNTIFS(ZSOHSD058[订单号数值], ZSOHPP055[[#This Row],[订单号数值]], ZSOHSD058[行項目], ZSOHPP055[[#This Row],[行項目]])&gt;0, "Y", "")</f>
        <v/>
      </c>
      <c r="M4233" t="str">
        <f>IF(ZSOHPP055[[#This Row],[銷售訂單]]="", "", --ZSOHPP055[[#This Row],[銷售訂單]])</f>
        <v/>
      </c>
    </row>
    <row r="4234" spans="1:13">
      <c r="A4234"/>
      <c r="B4234"/>
      <c r="C4234"/>
      <c r="D4234"/>
      <c r="E4234"/>
      <c r="F4234"/>
      <c r="G4234"/>
      <c r="H4234"/>
      <c r="I4234"/>
      <c r="J4234"/>
      <c r="K4234"/>
      <c r="L4234" t="str">
        <f>IF(COUNTIFS(ZSOHSD058[订单号数值], ZSOHPP055[[#This Row],[订单号数值]], ZSOHSD058[行項目], ZSOHPP055[[#This Row],[行項目]])&gt;0, "Y", "")</f>
        <v/>
      </c>
      <c r="M4234" t="str">
        <f>IF(ZSOHPP055[[#This Row],[銷售訂單]]="", "", --ZSOHPP055[[#This Row],[銷售訂單]])</f>
        <v/>
      </c>
    </row>
    <row r="4235" spans="1:13">
      <c r="A4235"/>
      <c r="B4235"/>
      <c r="C4235"/>
      <c r="D4235"/>
      <c r="E4235"/>
      <c r="F4235"/>
      <c r="G4235"/>
      <c r="H4235"/>
      <c r="I4235"/>
      <c r="J4235"/>
      <c r="K4235"/>
      <c r="L4235" t="str">
        <f>IF(COUNTIFS(ZSOHSD058[订单号数值], ZSOHPP055[[#This Row],[订单号数值]], ZSOHSD058[行項目], ZSOHPP055[[#This Row],[行項目]])&gt;0, "Y", "")</f>
        <v/>
      </c>
      <c r="M4235" t="str">
        <f>IF(ZSOHPP055[[#This Row],[銷售訂單]]="", "", --ZSOHPP055[[#This Row],[銷售訂單]])</f>
        <v/>
      </c>
    </row>
    <row r="4236" spans="1:13">
      <c r="A4236"/>
      <c r="B4236"/>
      <c r="C4236"/>
      <c r="D4236"/>
      <c r="E4236"/>
      <c r="F4236"/>
      <c r="G4236"/>
      <c r="H4236"/>
      <c r="I4236"/>
      <c r="J4236"/>
      <c r="K4236"/>
      <c r="L4236" t="str">
        <f>IF(COUNTIFS(ZSOHSD058[订单号数值], ZSOHPP055[[#This Row],[订单号数值]], ZSOHSD058[行項目], ZSOHPP055[[#This Row],[行項目]])&gt;0, "Y", "")</f>
        <v/>
      </c>
      <c r="M4236" t="str">
        <f>IF(ZSOHPP055[[#This Row],[銷售訂單]]="", "", --ZSOHPP055[[#This Row],[銷售訂單]])</f>
        <v/>
      </c>
    </row>
    <row r="4237" spans="1:13">
      <c r="A4237"/>
      <c r="B4237"/>
      <c r="C4237"/>
      <c r="D4237"/>
      <c r="E4237"/>
      <c r="F4237"/>
      <c r="G4237"/>
      <c r="H4237"/>
      <c r="I4237"/>
      <c r="J4237"/>
      <c r="K4237"/>
      <c r="L4237" t="str">
        <f>IF(COUNTIFS(ZSOHSD058[订单号数值], ZSOHPP055[[#This Row],[订单号数值]], ZSOHSD058[行項目], ZSOHPP055[[#This Row],[行項目]])&gt;0, "Y", "")</f>
        <v/>
      </c>
      <c r="M4237" t="str">
        <f>IF(ZSOHPP055[[#This Row],[銷售訂單]]="", "", --ZSOHPP055[[#This Row],[銷售訂單]])</f>
        <v/>
      </c>
    </row>
    <row r="4238" spans="1:13">
      <c r="A4238"/>
      <c r="B4238"/>
      <c r="C4238"/>
      <c r="D4238"/>
      <c r="E4238"/>
      <c r="F4238"/>
      <c r="G4238"/>
      <c r="H4238"/>
      <c r="I4238"/>
      <c r="J4238"/>
      <c r="K4238"/>
      <c r="L4238" t="str">
        <f>IF(COUNTIFS(ZSOHSD058[订单号数值], ZSOHPP055[[#This Row],[订单号数值]], ZSOHSD058[行項目], ZSOHPP055[[#This Row],[行項目]])&gt;0, "Y", "")</f>
        <v/>
      </c>
      <c r="M4238" t="str">
        <f>IF(ZSOHPP055[[#This Row],[銷售訂單]]="", "", --ZSOHPP055[[#This Row],[銷售訂單]])</f>
        <v/>
      </c>
    </row>
    <row r="4239" spans="1:13">
      <c r="A4239"/>
      <c r="B4239"/>
      <c r="C4239"/>
      <c r="D4239"/>
      <c r="E4239"/>
      <c r="F4239"/>
      <c r="G4239"/>
      <c r="H4239"/>
      <c r="I4239"/>
      <c r="J4239"/>
      <c r="K4239"/>
      <c r="L4239" t="str">
        <f>IF(COUNTIFS(ZSOHSD058[订单号数值], ZSOHPP055[[#This Row],[订单号数值]], ZSOHSD058[行項目], ZSOHPP055[[#This Row],[行項目]])&gt;0, "Y", "")</f>
        <v/>
      </c>
      <c r="M4239" t="str">
        <f>IF(ZSOHPP055[[#This Row],[銷售訂單]]="", "", --ZSOHPP055[[#This Row],[銷售訂單]])</f>
        <v/>
      </c>
    </row>
    <row r="4240" spans="1:13">
      <c r="A4240"/>
      <c r="B4240"/>
      <c r="C4240"/>
      <c r="D4240"/>
      <c r="E4240"/>
      <c r="F4240"/>
      <c r="G4240"/>
      <c r="H4240"/>
      <c r="I4240"/>
      <c r="J4240"/>
      <c r="K4240"/>
      <c r="L4240" t="str">
        <f>IF(COUNTIFS(ZSOHSD058[订单号数值], ZSOHPP055[[#This Row],[订单号数值]], ZSOHSD058[行項目], ZSOHPP055[[#This Row],[行項目]])&gt;0, "Y", "")</f>
        <v/>
      </c>
      <c r="M4240" t="str">
        <f>IF(ZSOHPP055[[#This Row],[銷售訂單]]="", "", --ZSOHPP055[[#This Row],[銷售訂單]])</f>
        <v/>
      </c>
    </row>
    <row r="4241" spans="1:13">
      <c r="A4241"/>
      <c r="B4241"/>
      <c r="C4241"/>
      <c r="D4241"/>
      <c r="E4241"/>
      <c r="F4241"/>
      <c r="G4241"/>
      <c r="H4241"/>
      <c r="I4241"/>
      <c r="J4241"/>
      <c r="K4241"/>
      <c r="L4241" t="str">
        <f>IF(COUNTIFS(ZSOHSD058[订单号数值], ZSOHPP055[[#This Row],[订单号数值]], ZSOHSD058[行項目], ZSOHPP055[[#This Row],[行項目]])&gt;0, "Y", "")</f>
        <v/>
      </c>
      <c r="M4241" t="str">
        <f>IF(ZSOHPP055[[#This Row],[銷售訂單]]="", "", --ZSOHPP055[[#This Row],[銷售訂單]])</f>
        <v/>
      </c>
    </row>
    <row r="4242" spans="1:13">
      <c r="A4242"/>
      <c r="B4242"/>
      <c r="C4242"/>
      <c r="D4242"/>
      <c r="E4242"/>
      <c r="F4242"/>
      <c r="G4242"/>
      <c r="H4242"/>
      <c r="I4242"/>
      <c r="J4242"/>
      <c r="K4242"/>
      <c r="L4242" t="str">
        <f>IF(COUNTIFS(ZSOHSD058[订单号数值], ZSOHPP055[[#This Row],[订单号数值]], ZSOHSD058[行項目], ZSOHPP055[[#This Row],[行項目]])&gt;0, "Y", "")</f>
        <v/>
      </c>
      <c r="M4242" t="str">
        <f>IF(ZSOHPP055[[#This Row],[銷售訂單]]="", "", --ZSOHPP055[[#This Row],[銷售訂單]])</f>
        <v/>
      </c>
    </row>
    <row r="4243" spans="1:13">
      <c r="A4243"/>
      <c r="B4243"/>
      <c r="C4243"/>
      <c r="D4243"/>
      <c r="E4243"/>
      <c r="F4243"/>
      <c r="G4243"/>
      <c r="H4243"/>
      <c r="I4243"/>
      <c r="J4243"/>
      <c r="K4243"/>
      <c r="L4243" t="str">
        <f>IF(COUNTIFS(ZSOHSD058[订单号数值], ZSOHPP055[[#This Row],[订单号数值]], ZSOHSD058[行項目], ZSOHPP055[[#This Row],[行項目]])&gt;0, "Y", "")</f>
        <v/>
      </c>
      <c r="M4243" t="str">
        <f>IF(ZSOHPP055[[#This Row],[銷售訂單]]="", "", --ZSOHPP055[[#This Row],[銷售訂單]])</f>
        <v/>
      </c>
    </row>
    <row r="4244" spans="1:13">
      <c r="A4244"/>
      <c r="B4244"/>
      <c r="C4244"/>
      <c r="D4244"/>
      <c r="E4244"/>
      <c r="F4244"/>
      <c r="G4244"/>
      <c r="H4244"/>
      <c r="I4244"/>
      <c r="J4244"/>
      <c r="K4244"/>
      <c r="L4244" t="str">
        <f>IF(COUNTIFS(ZSOHSD058[订单号数值], ZSOHPP055[[#This Row],[订单号数值]], ZSOHSD058[行項目], ZSOHPP055[[#This Row],[行項目]])&gt;0, "Y", "")</f>
        <v/>
      </c>
      <c r="M4244" t="str">
        <f>IF(ZSOHPP055[[#This Row],[銷售訂單]]="", "", --ZSOHPP055[[#This Row],[銷售訂單]])</f>
        <v/>
      </c>
    </row>
    <row r="4245" spans="1:13">
      <c r="A4245"/>
      <c r="B4245"/>
      <c r="C4245"/>
      <c r="D4245"/>
      <c r="E4245"/>
      <c r="F4245"/>
      <c r="G4245"/>
      <c r="H4245"/>
      <c r="I4245"/>
      <c r="J4245"/>
      <c r="K4245"/>
      <c r="L4245" t="str">
        <f>IF(COUNTIFS(ZSOHSD058[订单号数值], ZSOHPP055[[#This Row],[订单号数值]], ZSOHSD058[行項目], ZSOHPP055[[#This Row],[行項目]])&gt;0, "Y", "")</f>
        <v/>
      </c>
      <c r="M4245" t="str">
        <f>IF(ZSOHPP055[[#This Row],[銷售訂單]]="", "", --ZSOHPP055[[#This Row],[銷售訂單]])</f>
        <v/>
      </c>
    </row>
    <row r="4246" spans="1:13">
      <c r="A4246"/>
      <c r="B4246"/>
      <c r="C4246"/>
      <c r="D4246"/>
      <c r="E4246"/>
      <c r="F4246"/>
      <c r="G4246"/>
      <c r="H4246"/>
      <c r="I4246"/>
      <c r="J4246"/>
      <c r="K4246"/>
      <c r="L4246" t="str">
        <f>IF(COUNTIFS(ZSOHSD058[订单号数值], ZSOHPP055[[#This Row],[订单号数值]], ZSOHSD058[行項目], ZSOHPP055[[#This Row],[行項目]])&gt;0, "Y", "")</f>
        <v/>
      </c>
      <c r="M4246" t="str">
        <f>IF(ZSOHPP055[[#This Row],[銷售訂單]]="", "", --ZSOHPP055[[#This Row],[銷售訂單]])</f>
        <v/>
      </c>
    </row>
    <row r="4247" spans="1:13">
      <c r="A4247"/>
      <c r="B4247"/>
      <c r="C4247"/>
      <c r="D4247"/>
      <c r="E4247"/>
      <c r="F4247"/>
      <c r="G4247"/>
      <c r="H4247"/>
      <c r="I4247"/>
      <c r="J4247"/>
      <c r="K4247"/>
      <c r="L4247" t="str">
        <f>IF(COUNTIFS(ZSOHSD058[订单号数值], ZSOHPP055[[#This Row],[订单号数值]], ZSOHSD058[行項目], ZSOHPP055[[#This Row],[行項目]])&gt;0, "Y", "")</f>
        <v/>
      </c>
      <c r="M4247" t="str">
        <f>IF(ZSOHPP055[[#This Row],[銷售訂單]]="", "", --ZSOHPP055[[#This Row],[銷售訂單]])</f>
        <v/>
      </c>
    </row>
    <row r="4248" spans="1:13">
      <c r="A4248"/>
      <c r="B4248"/>
      <c r="C4248"/>
      <c r="D4248"/>
      <c r="E4248"/>
      <c r="F4248"/>
      <c r="G4248"/>
      <c r="H4248"/>
      <c r="I4248"/>
      <c r="J4248"/>
      <c r="K4248"/>
      <c r="L4248" t="str">
        <f>IF(COUNTIFS(ZSOHSD058[订单号数值], ZSOHPP055[[#This Row],[订单号数值]], ZSOHSD058[行項目], ZSOHPP055[[#This Row],[行項目]])&gt;0, "Y", "")</f>
        <v/>
      </c>
      <c r="M4248" t="str">
        <f>IF(ZSOHPP055[[#This Row],[銷售訂單]]="", "", --ZSOHPP055[[#This Row],[銷售訂單]])</f>
        <v/>
      </c>
    </row>
    <row r="4249" spans="1:13">
      <c r="A4249"/>
      <c r="B4249"/>
      <c r="C4249"/>
      <c r="D4249"/>
      <c r="E4249"/>
      <c r="F4249"/>
      <c r="G4249"/>
      <c r="H4249"/>
      <c r="I4249"/>
      <c r="J4249"/>
      <c r="K4249"/>
      <c r="L4249" t="str">
        <f>IF(COUNTIFS(ZSOHSD058[订单号数值], ZSOHPP055[[#This Row],[订单号数值]], ZSOHSD058[行項目], ZSOHPP055[[#This Row],[行項目]])&gt;0, "Y", "")</f>
        <v/>
      </c>
      <c r="M4249" t="str">
        <f>IF(ZSOHPP055[[#This Row],[銷售訂單]]="", "", --ZSOHPP055[[#This Row],[銷售訂單]])</f>
        <v/>
      </c>
    </row>
    <row r="4250" spans="1:13">
      <c r="A4250"/>
      <c r="B4250"/>
      <c r="C4250"/>
      <c r="D4250"/>
      <c r="E4250"/>
      <c r="F4250"/>
      <c r="G4250"/>
      <c r="H4250"/>
      <c r="I4250"/>
      <c r="J4250"/>
      <c r="K4250"/>
      <c r="L4250" t="str">
        <f>IF(COUNTIFS(ZSOHSD058[订单号数值], ZSOHPP055[[#This Row],[订单号数值]], ZSOHSD058[行項目], ZSOHPP055[[#This Row],[行項目]])&gt;0, "Y", "")</f>
        <v/>
      </c>
      <c r="M4250" t="str">
        <f>IF(ZSOHPP055[[#This Row],[銷售訂單]]="", "", --ZSOHPP055[[#This Row],[銷售訂單]])</f>
        <v/>
      </c>
    </row>
    <row r="4251" spans="1:13">
      <c r="A4251"/>
      <c r="B4251"/>
      <c r="C4251"/>
      <c r="D4251"/>
      <c r="E4251"/>
      <c r="F4251"/>
      <c r="G4251"/>
      <c r="H4251"/>
      <c r="I4251"/>
      <c r="J4251"/>
      <c r="K4251"/>
      <c r="L4251" t="str">
        <f>IF(COUNTIFS(ZSOHSD058[订单号数值], ZSOHPP055[[#This Row],[订单号数值]], ZSOHSD058[行項目], ZSOHPP055[[#This Row],[行項目]])&gt;0, "Y", "")</f>
        <v/>
      </c>
      <c r="M4251" t="str">
        <f>IF(ZSOHPP055[[#This Row],[銷售訂單]]="", "", --ZSOHPP055[[#This Row],[銷售訂單]])</f>
        <v/>
      </c>
    </row>
    <row r="4252" spans="1:13">
      <c r="A4252"/>
      <c r="B4252"/>
      <c r="C4252"/>
      <c r="D4252"/>
      <c r="E4252"/>
      <c r="F4252"/>
      <c r="G4252"/>
      <c r="H4252"/>
      <c r="I4252"/>
      <c r="J4252"/>
      <c r="K4252"/>
      <c r="L4252" t="str">
        <f>IF(COUNTIFS(ZSOHSD058[订单号数值], ZSOHPP055[[#This Row],[订单号数值]], ZSOHSD058[行項目], ZSOHPP055[[#This Row],[行項目]])&gt;0, "Y", "")</f>
        <v/>
      </c>
      <c r="M4252" t="str">
        <f>IF(ZSOHPP055[[#This Row],[銷售訂單]]="", "", --ZSOHPP055[[#This Row],[銷售訂單]])</f>
        <v/>
      </c>
    </row>
    <row r="4253" spans="1:13">
      <c r="A4253"/>
      <c r="B4253"/>
      <c r="C4253"/>
      <c r="D4253"/>
      <c r="E4253"/>
      <c r="F4253"/>
      <c r="G4253"/>
      <c r="H4253"/>
      <c r="I4253"/>
      <c r="J4253"/>
      <c r="K4253"/>
      <c r="L4253" t="str">
        <f>IF(COUNTIFS(ZSOHSD058[订单号数值], ZSOHPP055[[#This Row],[订单号数值]], ZSOHSD058[行項目], ZSOHPP055[[#This Row],[行項目]])&gt;0, "Y", "")</f>
        <v/>
      </c>
      <c r="M4253" t="str">
        <f>IF(ZSOHPP055[[#This Row],[銷售訂單]]="", "", --ZSOHPP055[[#This Row],[銷售訂單]])</f>
        <v/>
      </c>
    </row>
    <row r="4254" spans="1:13">
      <c r="A4254"/>
      <c r="B4254"/>
      <c r="C4254"/>
      <c r="D4254"/>
      <c r="E4254"/>
      <c r="F4254"/>
      <c r="G4254"/>
      <c r="H4254"/>
      <c r="I4254"/>
      <c r="J4254"/>
      <c r="K4254"/>
      <c r="L4254" t="str">
        <f>IF(COUNTIFS(ZSOHSD058[订单号数值], ZSOHPP055[[#This Row],[订单号数值]], ZSOHSD058[行項目], ZSOHPP055[[#This Row],[行項目]])&gt;0, "Y", "")</f>
        <v/>
      </c>
      <c r="M4254" t="str">
        <f>IF(ZSOHPP055[[#This Row],[銷售訂單]]="", "", --ZSOHPP055[[#This Row],[銷售訂單]])</f>
        <v/>
      </c>
    </row>
    <row r="4255" spans="1:13">
      <c r="A4255"/>
      <c r="B4255"/>
      <c r="C4255"/>
      <c r="D4255"/>
      <c r="E4255"/>
      <c r="F4255"/>
      <c r="G4255"/>
      <c r="H4255"/>
      <c r="I4255"/>
      <c r="J4255"/>
      <c r="K4255"/>
      <c r="L4255" t="str">
        <f>IF(COUNTIFS(ZSOHSD058[订单号数值], ZSOHPP055[[#This Row],[订单号数值]], ZSOHSD058[行項目], ZSOHPP055[[#This Row],[行項目]])&gt;0, "Y", "")</f>
        <v/>
      </c>
      <c r="M4255" t="str">
        <f>IF(ZSOHPP055[[#This Row],[銷售訂單]]="", "", --ZSOHPP055[[#This Row],[銷售訂單]])</f>
        <v/>
      </c>
    </row>
    <row r="4256" spans="1:13">
      <c r="A4256"/>
      <c r="B4256"/>
      <c r="C4256"/>
      <c r="D4256"/>
      <c r="E4256"/>
      <c r="F4256"/>
      <c r="G4256"/>
      <c r="H4256"/>
      <c r="I4256"/>
      <c r="J4256"/>
      <c r="K4256"/>
      <c r="L4256" t="str">
        <f>IF(COUNTIFS(ZSOHSD058[订单号数值], ZSOHPP055[[#This Row],[订单号数值]], ZSOHSD058[行項目], ZSOHPP055[[#This Row],[行項目]])&gt;0, "Y", "")</f>
        <v/>
      </c>
      <c r="M4256" t="str">
        <f>IF(ZSOHPP055[[#This Row],[銷售訂單]]="", "", --ZSOHPP055[[#This Row],[銷售訂單]])</f>
        <v/>
      </c>
    </row>
    <row r="4257" spans="1:13">
      <c r="A4257"/>
      <c r="B4257"/>
      <c r="C4257"/>
      <c r="D4257"/>
      <c r="E4257"/>
      <c r="F4257"/>
      <c r="G4257"/>
      <c r="H4257"/>
      <c r="I4257"/>
      <c r="J4257"/>
      <c r="K4257"/>
      <c r="L4257" t="str">
        <f>IF(COUNTIFS(ZSOHSD058[订单号数值], ZSOHPP055[[#This Row],[订单号数值]], ZSOHSD058[行項目], ZSOHPP055[[#This Row],[行項目]])&gt;0, "Y", "")</f>
        <v/>
      </c>
      <c r="M4257" t="str">
        <f>IF(ZSOHPP055[[#This Row],[銷售訂單]]="", "", --ZSOHPP055[[#This Row],[銷售訂單]])</f>
        <v/>
      </c>
    </row>
    <row r="4258" spans="1:13">
      <c r="A4258"/>
      <c r="B4258"/>
      <c r="C4258"/>
      <c r="D4258"/>
      <c r="E4258"/>
      <c r="F4258"/>
      <c r="G4258"/>
      <c r="H4258"/>
      <c r="I4258"/>
      <c r="J4258"/>
      <c r="K4258"/>
      <c r="L4258" t="str">
        <f>IF(COUNTIFS(ZSOHSD058[订单号数值], ZSOHPP055[[#This Row],[订单号数值]], ZSOHSD058[行項目], ZSOHPP055[[#This Row],[行項目]])&gt;0, "Y", "")</f>
        <v/>
      </c>
      <c r="M4258" t="str">
        <f>IF(ZSOHPP055[[#This Row],[銷售訂單]]="", "", --ZSOHPP055[[#This Row],[銷售訂單]])</f>
        <v/>
      </c>
    </row>
    <row r="4259" spans="1:13">
      <c r="A4259"/>
      <c r="B4259"/>
      <c r="C4259"/>
      <c r="D4259"/>
      <c r="E4259"/>
      <c r="F4259"/>
      <c r="G4259"/>
      <c r="H4259"/>
      <c r="I4259"/>
      <c r="J4259"/>
      <c r="K4259"/>
      <c r="L4259" t="str">
        <f>IF(COUNTIFS(ZSOHSD058[订单号数值], ZSOHPP055[[#This Row],[订单号数值]], ZSOHSD058[行項目], ZSOHPP055[[#This Row],[行項目]])&gt;0, "Y", "")</f>
        <v/>
      </c>
      <c r="M4259" t="str">
        <f>IF(ZSOHPP055[[#This Row],[銷售訂單]]="", "", --ZSOHPP055[[#This Row],[銷售訂單]])</f>
        <v/>
      </c>
    </row>
    <row r="4260" spans="1:13">
      <c r="A4260"/>
      <c r="B4260"/>
      <c r="C4260"/>
      <c r="D4260"/>
      <c r="E4260"/>
      <c r="F4260"/>
      <c r="G4260"/>
      <c r="H4260"/>
      <c r="I4260"/>
      <c r="J4260"/>
      <c r="K4260"/>
      <c r="L4260" t="str">
        <f>IF(COUNTIFS(ZSOHSD058[订单号数值], ZSOHPP055[[#This Row],[订单号数值]], ZSOHSD058[行項目], ZSOHPP055[[#This Row],[行項目]])&gt;0, "Y", "")</f>
        <v/>
      </c>
      <c r="M4260" t="str">
        <f>IF(ZSOHPP055[[#This Row],[銷售訂單]]="", "", --ZSOHPP055[[#This Row],[銷售訂單]])</f>
        <v/>
      </c>
    </row>
    <row r="4261" spans="1:13">
      <c r="A4261"/>
      <c r="B4261"/>
      <c r="C4261"/>
      <c r="D4261"/>
      <c r="E4261"/>
      <c r="F4261"/>
      <c r="G4261"/>
      <c r="H4261"/>
      <c r="I4261"/>
      <c r="J4261"/>
      <c r="K4261"/>
      <c r="L4261" t="str">
        <f>IF(COUNTIFS(ZSOHSD058[订单号数值], ZSOHPP055[[#This Row],[订单号数值]], ZSOHSD058[行項目], ZSOHPP055[[#This Row],[行項目]])&gt;0, "Y", "")</f>
        <v/>
      </c>
      <c r="M4261" t="str">
        <f>IF(ZSOHPP055[[#This Row],[銷售訂單]]="", "", --ZSOHPP055[[#This Row],[銷售訂單]])</f>
        <v/>
      </c>
    </row>
    <row r="4262" spans="1:13">
      <c r="A4262"/>
      <c r="B4262"/>
      <c r="C4262"/>
      <c r="D4262"/>
      <c r="E4262"/>
      <c r="F4262"/>
      <c r="G4262"/>
      <c r="H4262"/>
      <c r="I4262"/>
      <c r="J4262"/>
      <c r="K4262"/>
      <c r="L4262" t="str">
        <f>IF(COUNTIFS(ZSOHSD058[订单号数值], ZSOHPP055[[#This Row],[订单号数值]], ZSOHSD058[行項目], ZSOHPP055[[#This Row],[行項目]])&gt;0, "Y", "")</f>
        <v/>
      </c>
      <c r="M4262" t="str">
        <f>IF(ZSOHPP055[[#This Row],[銷售訂單]]="", "", --ZSOHPP055[[#This Row],[銷售訂單]])</f>
        <v/>
      </c>
    </row>
    <row r="4263" spans="1:13">
      <c r="A4263"/>
      <c r="B4263"/>
      <c r="C4263"/>
      <c r="D4263"/>
      <c r="E4263"/>
      <c r="F4263"/>
      <c r="G4263"/>
      <c r="H4263"/>
      <c r="I4263"/>
      <c r="J4263"/>
      <c r="K4263"/>
      <c r="L4263" t="str">
        <f>IF(COUNTIFS(ZSOHSD058[订单号数值], ZSOHPP055[[#This Row],[订单号数值]], ZSOHSD058[行項目], ZSOHPP055[[#This Row],[行項目]])&gt;0, "Y", "")</f>
        <v/>
      </c>
      <c r="M4263" t="str">
        <f>IF(ZSOHPP055[[#This Row],[銷售訂單]]="", "", --ZSOHPP055[[#This Row],[銷售訂單]])</f>
        <v/>
      </c>
    </row>
    <row r="4264" spans="1:13">
      <c r="A4264"/>
      <c r="B4264"/>
      <c r="C4264"/>
      <c r="D4264"/>
      <c r="E4264"/>
      <c r="F4264"/>
      <c r="G4264"/>
      <c r="H4264"/>
      <c r="I4264"/>
      <c r="J4264"/>
      <c r="K4264"/>
      <c r="L4264" t="str">
        <f>IF(COUNTIFS(ZSOHSD058[订单号数值], ZSOHPP055[[#This Row],[订单号数值]], ZSOHSD058[行項目], ZSOHPP055[[#This Row],[行項目]])&gt;0, "Y", "")</f>
        <v/>
      </c>
      <c r="M4264" t="str">
        <f>IF(ZSOHPP055[[#This Row],[銷售訂單]]="", "", --ZSOHPP055[[#This Row],[銷售訂單]])</f>
        <v/>
      </c>
    </row>
    <row r="4265" spans="1:13">
      <c r="A4265"/>
      <c r="B4265"/>
      <c r="C4265"/>
      <c r="D4265"/>
      <c r="E4265"/>
      <c r="F4265"/>
      <c r="G4265"/>
      <c r="H4265"/>
      <c r="I4265"/>
      <c r="J4265"/>
      <c r="K4265"/>
      <c r="L4265" t="str">
        <f>IF(COUNTIFS(ZSOHSD058[订单号数值], ZSOHPP055[[#This Row],[订单号数值]], ZSOHSD058[行項目], ZSOHPP055[[#This Row],[行項目]])&gt;0, "Y", "")</f>
        <v/>
      </c>
      <c r="M4265" t="str">
        <f>IF(ZSOHPP055[[#This Row],[銷售訂單]]="", "", --ZSOHPP055[[#This Row],[銷售訂單]])</f>
        <v/>
      </c>
    </row>
    <row r="4266" spans="1:13">
      <c r="A4266"/>
      <c r="B4266"/>
      <c r="C4266"/>
      <c r="D4266"/>
      <c r="E4266"/>
      <c r="F4266"/>
      <c r="G4266"/>
      <c r="H4266"/>
      <c r="I4266"/>
      <c r="J4266"/>
      <c r="K4266"/>
      <c r="L4266" t="str">
        <f>IF(COUNTIFS(ZSOHSD058[订单号数值], ZSOHPP055[[#This Row],[订单号数值]], ZSOHSD058[行項目], ZSOHPP055[[#This Row],[行項目]])&gt;0, "Y", "")</f>
        <v/>
      </c>
      <c r="M4266" t="str">
        <f>IF(ZSOHPP055[[#This Row],[銷售訂單]]="", "", --ZSOHPP055[[#This Row],[銷售訂單]])</f>
        <v/>
      </c>
    </row>
    <row r="4267" spans="1:13">
      <c r="A4267"/>
      <c r="B4267"/>
      <c r="C4267"/>
      <c r="D4267"/>
      <c r="E4267"/>
      <c r="F4267"/>
      <c r="G4267"/>
      <c r="H4267"/>
      <c r="I4267"/>
      <c r="J4267"/>
      <c r="K4267"/>
      <c r="L4267" t="str">
        <f>IF(COUNTIFS(ZSOHSD058[订单号数值], ZSOHPP055[[#This Row],[订单号数值]], ZSOHSD058[行項目], ZSOHPP055[[#This Row],[行項目]])&gt;0, "Y", "")</f>
        <v/>
      </c>
      <c r="M4267" t="str">
        <f>IF(ZSOHPP055[[#This Row],[銷售訂單]]="", "", --ZSOHPP055[[#This Row],[銷售訂單]])</f>
        <v/>
      </c>
    </row>
    <row r="4268" spans="1:13">
      <c r="A4268"/>
      <c r="B4268"/>
      <c r="C4268"/>
      <c r="D4268"/>
      <c r="E4268"/>
      <c r="F4268"/>
      <c r="G4268"/>
      <c r="H4268"/>
      <c r="I4268"/>
      <c r="J4268"/>
      <c r="K4268"/>
      <c r="L4268" t="str">
        <f>IF(COUNTIFS(ZSOHSD058[订单号数值], ZSOHPP055[[#This Row],[订单号数值]], ZSOHSD058[行項目], ZSOHPP055[[#This Row],[行項目]])&gt;0, "Y", "")</f>
        <v/>
      </c>
      <c r="M4268" t="str">
        <f>IF(ZSOHPP055[[#This Row],[銷售訂單]]="", "", --ZSOHPP055[[#This Row],[銷售訂單]])</f>
        <v/>
      </c>
    </row>
    <row r="4269" spans="1:13">
      <c r="A4269"/>
      <c r="B4269"/>
      <c r="C4269"/>
      <c r="D4269"/>
      <c r="E4269"/>
      <c r="F4269"/>
      <c r="G4269"/>
      <c r="H4269"/>
      <c r="I4269"/>
      <c r="J4269"/>
      <c r="K4269"/>
      <c r="L4269" t="str">
        <f>IF(COUNTIFS(ZSOHSD058[订单号数值], ZSOHPP055[[#This Row],[订单号数值]], ZSOHSD058[行項目], ZSOHPP055[[#This Row],[行項目]])&gt;0, "Y", "")</f>
        <v/>
      </c>
      <c r="M4269" t="str">
        <f>IF(ZSOHPP055[[#This Row],[銷售訂單]]="", "", --ZSOHPP055[[#This Row],[銷售訂單]])</f>
        <v/>
      </c>
    </row>
    <row r="4270" spans="1:13">
      <c r="A4270"/>
      <c r="B4270"/>
      <c r="C4270"/>
      <c r="D4270"/>
      <c r="E4270"/>
      <c r="F4270"/>
      <c r="G4270"/>
      <c r="H4270"/>
      <c r="I4270"/>
      <c r="J4270"/>
      <c r="K4270"/>
      <c r="L4270" t="str">
        <f>IF(COUNTIFS(ZSOHSD058[订单号数值], ZSOHPP055[[#This Row],[订单号数值]], ZSOHSD058[行項目], ZSOHPP055[[#This Row],[行項目]])&gt;0, "Y", "")</f>
        <v/>
      </c>
      <c r="M4270" t="str">
        <f>IF(ZSOHPP055[[#This Row],[銷售訂單]]="", "", --ZSOHPP055[[#This Row],[銷售訂單]])</f>
        <v/>
      </c>
    </row>
    <row r="4271" spans="1:13">
      <c r="A4271"/>
      <c r="B4271"/>
      <c r="C4271"/>
      <c r="D4271"/>
      <c r="E4271"/>
      <c r="F4271"/>
      <c r="G4271"/>
      <c r="H4271"/>
      <c r="I4271"/>
      <c r="J4271"/>
      <c r="K4271"/>
      <c r="L4271" t="str">
        <f>IF(COUNTIFS(ZSOHSD058[订单号数值], ZSOHPP055[[#This Row],[订单号数值]], ZSOHSD058[行項目], ZSOHPP055[[#This Row],[行項目]])&gt;0, "Y", "")</f>
        <v/>
      </c>
      <c r="M4271" t="str">
        <f>IF(ZSOHPP055[[#This Row],[銷售訂單]]="", "", --ZSOHPP055[[#This Row],[銷售訂單]])</f>
        <v/>
      </c>
    </row>
    <row r="4272" spans="1:13">
      <c r="A4272"/>
      <c r="B4272"/>
      <c r="C4272"/>
      <c r="D4272"/>
      <c r="E4272"/>
      <c r="F4272"/>
      <c r="G4272"/>
      <c r="H4272"/>
      <c r="I4272"/>
      <c r="J4272"/>
      <c r="K4272"/>
      <c r="L4272" t="str">
        <f>IF(COUNTIFS(ZSOHSD058[订单号数值], ZSOHPP055[[#This Row],[订单号数值]], ZSOHSD058[行項目], ZSOHPP055[[#This Row],[行項目]])&gt;0, "Y", "")</f>
        <v/>
      </c>
      <c r="M4272" t="str">
        <f>IF(ZSOHPP055[[#This Row],[銷售訂單]]="", "", --ZSOHPP055[[#This Row],[銷售訂單]])</f>
        <v/>
      </c>
    </row>
    <row r="4273" spans="1:13">
      <c r="A4273"/>
      <c r="B4273"/>
      <c r="C4273"/>
      <c r="D4273"/>
      <c r="E4273"/>
      <c r="F4273"/>
      <c r="G4273"/>
      <c r="H4273"/>
      <c r="I4273"/>
      <c r="J4273"/>
      <c r="K4273"/>
      <c r="L4273" t="str">
        <f>IF(COUNTIFS(ZSOHSD058[订单号数值], ZSOHPP055[[#This Row],[订单号数值]], ZSOHSD058[行項目], ZSOHPP055[[#This Row],[行項目]])&gt;0, "Y", "")</f>
        <v/>
      </c>
      <c r="M4273" t="str">
        <f>IF(ZSOHPP055[[#This Row],[銷售訂單]]="", "", --ZSOHPP055[[#This Row],[銷售訂單]])</f>
        <v/>
      </c>
    </row>
    <row r="4274" spans="1:13">
      <c r="A4274"/>
      <c r="B4274"/>
      <c r="C4274"/>
      <c r="D4274"/>
      <c r="E4274"/>
      <c r="F4274"/>
      <c r="G4274"/>
      <c r="H4274"/>
      <c r="I4274"/>
      <c r="J4274"/>
      <c r="K4274"/>
      <c r="L4274" t="str">
        <f>IF(COUNTIFS(ZSOHSD058[订单号数值], ZSOHPP055[[#This Row],[订单号数值]], ZSOHSD058[行項目], ZSOHPP055[[#This Row],[行項目]])&gt;0, "Y", "")</f>
        <v/>
      </c>
      <c r="M4274" t="str">
        <f>IF(ZSOHPP055[[#This Row],[銷售訂單]]="", "", --ZSOHPP055[[#This Row],[銷售訂單]])</f>
        <v/>
      </c>
    </row>
    <row r="4275" spans="1:13">
      <c r="A4275"/>
      <c r="B4275"/>
      <c r="C4275"/>
      <c r="D4275"/>
      <c r="E4275"/>
      <c r="F4275"/>
      <c r="G4275"/>
      <c r="H4275"/>
      <c r="I4275"/>
      <c r="J4275"/>
      <c r="K4275"/>
      <c r="L4275" t="str">
        <f>IF(COUNTIFS(ZSOHSD058[订单号数值], ZSOHPP055[[#This Row],[订单号数值]], ZSOHSD058[行項目], ZSOHPP055[[#This Row],[行項目]])&gt;0, "Y", "")</f>
        <v/>
      </c>
      <c r="M4275" t="str">
        <f>IF(ZSOHPP055[[#This Row],[銷售訂單]]="", "", --ZSOHPP055[[#This Row],[銷售訂單]])</f>
        <v/>
      </c>
    </row>
    <row r="4276" spans="1:13">
      <c r="A4276"/>
      <c r="B4276"/>
      <c r="C4276"/>
      <c r="D4276"/>
      <c r="E4276"/>
      <c r="F4276"/>
      <c r="G4276"/>
      <c r="H4276"/>
      <c r="I4276"/>
      <c r="J4276"/>
      <c r="K4276"/>
      <c r="L4276" t="str">
        <f>IF(COUNTIFS(ZSOHSD058[订单号数值], ZSOHPP055[[#This Row],[订单号数值]], ZSOHSD058[行項目], ZSOHPP055[[#This Row],[行項目]])&gt;0, "Y", "")</f>
        <v/>
      </c>
      <c r="M4276" t="str">
        <f>IF(ZSOHPP055[[#This Row],[銷售訂單]]="", "", --ZSOHPP055[[#This Row],[銷售訂單]])</f>
        <v/>
      </c>
    </row>
    <row r="4277" spans="1:13">
      <c r="A4277"/>
      <c r="B4277"/>
      <c r="C4277"/>
      <c r="D4277"/>
      <c r="E4277"/>
      <c r="F4277"/>
      <c r="G4277"/>
      <c r="H4277"/>
      <c r="I4277"/>
      <c r="J4277"/>
      <c r="K4277"/>
      <c r="L4277" t="str">
        <f>IF(COUNTIFS(ZSOHSD058[订单号数值], ZSOHPP055[[#This Row],[订单号数值]], ZSOHSD058[行項目], ZSOHPP055[[#This Row],[行項目]])&gt;0, "Y", "")</f>
        <v/>
      </c>
      <c r="M4277" t="str">
        <f>IF(ZSOHPP055[[#This Row],[銷售訂單]]="", "", --ZSOHPP055[[#This Row],[銷售訂單]])</f>
        <v/>
      </c>
    </row>
    <row r="4278" spans="1:13">
      <c r="A4278"/>
      <c r="B4278"/>
      <c r="C4278"/>
      <c r="D4278"/>
      <c r="E4278"/>
      <c r="F4278"/>
      <c r="G4278"/>
      <c r="H4278"/>
      <c r="I4278"/>
      <c r="J4278"/>
      <c r="K4278"/>
      <c r="L4278" t="str">
        <f>IF(COUNTIFS(ZSOHSD058[订单号数值], ZSOHPP055[[#This Row],[订单号数值]], ZSOHSD058[行項目], ZSOHPP055[[#This Row],[行項目]])&gt;0, "Y", "")</f>
        <v/>
      </c>
      <c r="M4278" t="str">
        <f>IF(ZSOHPP055[[#This Row],[銷售訂單]]="", "", --ZSOHPP055[[#This Row],[銷售訂單]])</f>
        <v/>
      </c>
    </row>
    <row r="4279" spans="1:13">
      <c r="A4279"/>
      <c r="B4279"/>
      <c r="C4279"/>
      <c r="D4279"/>
      <c r="E4279"/>
      <c r="F4279"/>
      <c r="G4279"/>
      <c r="H4279"/>
      <c r="I4279"/>
      <c r="J4279"/>
      <c r="K4279"/>
      <c r="L4279" t="str">
        <f>IF(COUNTIFS(ZSOHSD058[订单号数值], ZSOHPP055[[#This Row],[订单号数值]], ZSOHSD058[行項目], ZSOHPP055[[#This Row],[行項目]])&gt;0, "Y", "")</f>
        <v/>
      </c>
      <c r="M4279" t="str">
        <f>IF(ZSOHPP055[[#This Row],[銷售訂單]]="", "", --ZSOHPP055[[#This Row],[銷售訂單]])</f>
        <v/>
      </c>
    </row>
    <row r="4280" spans="1:13">
      <c r="A4280"/>
      <c r="B4280"/>
      <c r="C4280"/>
      <c r="D4280"/>
      <c r="E4280"/>
      <c r="F4280"/>
      <c r="G4280"/>
      <c r="H4280"/>
      <c r="I4280"/>
      <c r="J4280"/>
      <c r="K4280"/>
      <c r="L4280" t="str">
        <f>IF(COUNTIFS(ZSOHSD058[订单号数值], ZSOHPP055[[#This Row],[订单号数值]], ZSOHSD058[行項目], ZSOHPP055[[#This Row],[行項目]])&gt;0, "Y", "")</f>
        <v/>
      </c>
      <c r="M4280" t="str">
        <f>IF(ZSOHPP055[[#This Row],[銷售訂單]]="", "", --ZSOHPP055[[#This Row],[銷售訂單]])</f>
        <v/>
      </c>
    </row>
    <row r="4281" spans="1:13">
      <c r="A4281"/>
      <c r="B4281"/>
      <c r="C4281"/>
      <c r="D4281"/>
      <c r="E4281"/>
      <c r="F4281"/>
      <c r="G4281"/>
      <c r="H4281"/>
      <c r="I4281"/>
      <c r="J4281"/>
      <c r="K4281"/>
      <c r="L4281" t="str">
        <f>IF(COUNTIFS(ZSOHSD058[订单号数值], ZSOHPP055[[#This Row],[订单号数值]], ZSOHSD058[行項目], ZSOHPP055[[#This Row],[行項目]])&gt;0, "Y", "")</f>
        <v/>
      </c>
      <c r="M4281" t="str">
        <f>IF(ZSOHPP055[[#This Row],[銷售訂單]]="", "", --ZSOHPP055[[#This Row],[銷售訂單]])</f>
        <v/>
      </c>
    </row>
    <row r="4282" spans="1:13">
      <c r="A4282"/>
      <c r="B4282"/>
      <c r="C4282"/>
      <c r="D4282"/>
      <c r="E4282"/>
      <c r="F4282"/>
      <c r="G4282"/>
      <c r="H4282"/>
      <c r="I4282"/>
      <c r="J4282"/>
      <c r="K4282"/>
      <c r="L4282" t="str">
        <f>IF(COUNTIFS(ZSOHSD058[订单号数值], ZSOHPP055[[#This Row],[订单号数值]], ZSOHSD058[行項目], ZSOHPP055[[#This Row],[行項目]])&gt;0, "Y", "")</f>
        <v/>
      </c>
      <c r="M4282" t="str">
        <f>IF(ZSOHPP055[[#This Row],[銷售訂單]]="", "", --ZSOHPP055[[#This Row],[銷售訂單]])</f>
        <v/>
      </c>
    </row>
    <row r="4283" spans="1:13">
      <c r="A4283"/>
      <c r="B4283"/>
      <c r="C4283"/>
      <c r="D4283"/>
      <c r="E4283"/>
      <c r="F4283"/>
      <c r="G4283"/>
      <c r="H4283"/>
      <c r="I4283"/>
      <c r="J4283"/>
      <c r="K4283"/>
      <c r="L4283" t="str">
        <f>IF(COUNTIFS(ZSOHSD058[订单号数值], ZSOHPP055[[#This Row],[订单号数值]], ZSOHSD058[行項目], ZSOHPP055[[#This Row],[行項目]])&gt;0, "Y", "")</f>
        <v/>
      </c>
      <c r="M4283" t="str">
        <f>IF(ZSOHPP055[[#This Row],[銷售訂單]]="", "", --ZSOHPP055[[#This Row],[銷售訂單]])</f>
        <v/>
      </c>
    </row>
    <row r="4284" spans="1:13">
      <c r="A4284"/>
      <c r="B4284"/>
      <c r="C4284"/>
      <c r="D4284"/>
      <c r="E4284"/>
      <c r="F4284"/>
      <c r="G4284"/>
      <c r="H4284"/>
      <c r="I4284"/>
      <c r="J4284"/>
      <c r="K4284"/>
      <c r="L4284" t="str">
        <f>IF(COUNTIFS(ZSOHSD058[订单号数值], ZSOHPP055[[#This Row],[订单号数值]], ZSOHSD058[行項目], ZSOHPP055[[#This Row],[行項目]])&gt;0, "Y", "")</f>
        <v/>
      </c>
      <c r="M4284" t="str">
        <f>IF(ZSOHPP055[[#This Row],[銷售訂單]]="", "", --ZSOHPP055[[#This Row],[銷售訂單]])</f>
        <v/>
      </c>
    </row>
    <row r="4285" spans="1:13">
      <c r="A4285"/>
      <c r="B4285"/>
      <c r="C4285"/>
      <c r="D4285"/>
      <c r="E4285"/>
      <c r="F4285"/>
      <c r="G4285"/>
      <c r="H4285"/>
      <c r="I4285"/>
      <c r="J4285"/>
      <c r="K4285"/>
      <c r="L4285" t="str">
        <f>IF(COUNTIFS(ZSOHSD058[订单号数值], ZSOHPP055[[#This Row],[订单号数值]], ZSOHSD058[行項目], ZSOHPP055[[#This Row],[行項目]])&gt;0, "Y", "")</f>
        <v/>
      </c>
      <c r="M4285" t="str">
        <f>IF(ZSOHPP055[[#This Row],[銷售訂單]]="", "", --ZSOHPP055[[#This Row],[銷售訂單]])</f>
        <v/>
      </c>
    </row>
    <row r="4286" spans="1:13">
      <c r="A4286"/>
      <c r="B4286"/>
      <c r="C4286"/>
      <c r="D4286"/>
      <c r="E4286"/>
      <c r="F4286"/>
      <c r="G4286"/>
      <c r="H4286"/>
      <c r="I4286"/>
      <c r="J4286"/>
      <c r="K4286"/>
      <c r="L4286" t="str">
        <f>IF(COUNTIFS(ZSOHSD058[订单号数值], ZSOHPP055[[#This Row],[订单号数值]], ZSOHSD058[行項目], ZSOHPP055[[#This Row],[行項目]])&gt;0, "Y", "")</f>
        <v/>
      </c>
      <c r="M4286" t="str">
        <f>IF(ZSOHPP055[[#This Row],[銷售訂單]]="", "", --ZSOHPP055[[#This Row],[銷售訂單]])</f>
        <v/>
      </c>
    </row>
    <row r="4287" spans="1:13">
      <c r="A4287"/>
      <c r="B4287"/>
      <c r="C4287"/>
      <c r="D4287"/>
      <c r="E4287"/>
      <c r="F4287"/>
      <c r="G4287"/>
      <c r="H4287"/>
      <c r="I4287"/>
      <c r="J4287"/>
      <c r="K4287"/>
      <c r="L4287" t="str">
        <f>IF(COUNTIFS(ZSOHSD058[订单号数值], ZSOHPP055[[#This Row],[订单号数值]], ZSOHSD058[行項目], ZSOHPP055[[#This Row],[行項目]])&gt;0, "Y", "")</f>
        <v/>
      </c>
      <c r="M4287" t="str">
        <f>IF(ZSOHPP055[[#This Row],[銷售訂單]]="", "", --ZSOHPP055[[#This Row],[銷售訂單]])</f>
        <v/>
      </c>
    </row>
    <row r="4288" spans="1:13">
      <c r="A4288"/>
      <c r="B4288"/>
      <c r="C4288"/>
      <c r="D4288"/>
      <c r="E4288"/>
      <c r="F4288"/>
      <c r="G4288"/>
      <c r="H4288"/>
      <c r="I4288"/>
      <c r="J4288"/>
      <c r="K4288"/>
      <c r="L4288" t="str">
        <f>IF(COUNTIFS(ZSOHSD058[订单号数值], ZSOHPP055[[#This Row],[订单号数值]], ZSOHSD058[行項目], ZSOHPP055[[#This Row],[行項目]])&gt;0, "Y", "")</f>
        <v/>
      </c>
      <c r="M4288" t="str">
        <f>IF(ZSOHPP055[[#This Row],[銷售訂單]]="", "", --ZSOHPP055[[#This Row],[銷售訂單]])</f>
        <v/>
      </c>
    </row>
    <row r="4289" spans="1:13">
      <c r="A4289"/>
      <c r="B4289"/>
      <c r="C4289"/>
      <c r="D4289"/>
      <c r="E4289"/>
      <c r="F4289"/>
      <c r="G4289"/>
      <c r="H4289"/>
      <c r="I4289"/>
      <c r="J4289"/>
      <c r="K4289"/>
      <c r="L4289" t="str">
        <f>IF(COUNTIFS(ZSOHSD058[订单号数值], ZSOHPP055[[#This Row],[订单号数值]], ZSOHSD058[行項目], ZSOHPP055[[#This Row],[行項目]])&gt;0, "Y", "")</f>
        <v/>
      </c>
      <c r="M4289" t="str">
        <f>IF(ZSOHPP055[[#This Row],[銷售訂單]]="", "", --ZSOHPP055[[#This Row],[銷售訂單]])</f>
        <v/>
      </c>
    </row>
    <row r="4290" spans="1:13">
      <c r="A4290"/>
      <c r="B4290"/>
      <c r="C4290"/>
      <c r="D4290"/>
      <c r="E4290"/>
      <c r="F4290"/>
      <c r="G4290"/>
      <c r="H4290"/>
      <c r="I4290"/>
      <c r="J4290"/>
      <c r="K4290"/>
      <c r="L4290" t="str">
        <f>IF(COUNTIFS(ZSOHSD058[订单号数值], ZSOHPP055[[#This Row],[订单号数值]], ZSOHSD058[行項目], ZSOHPP055[[#This Row],[行項目]])&gt;0, "Y", "")</f>
        <v/>
      </c>
      <c r="M4290" t="str">
        <f>IF(ZSOHPP055[[#This Row],[銷售訂單]]="", "", --ZSOHPP055[[#This Row],[銷售訂單]])</f>
        <v/>
      </c>
    </row>
    <row r="4291" spans="1:13">
      <c r="A4291"/>
      <c r="B4291"/>
      <c r="C4291"/>
      <c r="D4291"/>
      <c r="E4291"/>
      <c r="F4291"/>
      <c r="G4291"/>
      <c r="H4291"/>
      <c r="I4291"/>
      <c r="J4291"/>
      <c r="K4291"/>
      <c r="L4291" t="str">
        <f>IF(COUNTIFS(ZSOHSD058[订单号数值], ZSOHPP055[[#This Row],[订单号数值]], ZSOHSD058[行項目], ZSOHPP055[[#This Row],[行項目]])&gt;0, "Y", "")</f>
        <v/>
      </c>
      <c r="M4291" t="str">
        <f>IF(ZSOHPP055[[#This Row],[銷售訂單]]="", "", --ZSOHPP055[[#This Row],[銷售訂單]])</f>
        <v/>
      </c>
    </row>
    <row r="4292" spans="1:13">
      <c r="A4292"/>
      <c r="B4292"/>
      <c r="C4292"/>
      <c r="D4292"/>
      <c r="E4292"/>
      <c r="F4292"/>
      <c r="G4292"/>
      <c r="H4292"/>
      <c r="I4292"/>
      <c r="J4292"/>
      <c r="K4292"/>
      <c r="L4292" t="str">
        <f>IF(COUNTIFS(ZSOHSD058[订单号数值], ZSOHPP055[[#This Row],[订单号数值]], ZSOHSD058[行項目], ZSOHPP055[[#This Row],[行項目]])&gt;0, "Y", "")</f>
        <v/>
      </c>
      <c r="M4292" t="str">
        <f>IF(ZSOHPP055[[#This Row],[銷售訂單]]="", "", --ZSOHPP055[[#This Row],[銷售訂單]])</f>
        <v/>
      </c>
    </row>
    <row r="4293" spans="1:13">
      <c r="A4293"/>
      <c r="B4293"/>
      <c r="C4293"/>
      <c r="D4293"/>
      <c r="E4293"/>
      <c r="F4293"/>
      <c r="G4293"/>
      <c r="H4293"/>
      <c r="I4293"/>
      <c r="J4293"/>
      <c r="K4293"/>
      <c r="L4293" t="str">
        <f>IF(COUNTIFS(ZSOHSD058[订单号数值], ZSOHPP055[[#This Row],[订单号数值]], ZSOHSD058[行項目], ZSOHPP055[[#This Row],[行項目]])&gt;0, "Y", "")</f>
        <v/>
      </c>
      <c r="M4293" t="str">
        <f>IF(ZSOHPP055[[#This Row],[銷售訂單]]="", "", --ZSOHPP055[[#This Row],[銷售訂單]])</f>
        <v/>
      </c>
    </row>
    <row r="4294" spans="1:13">
      <c r="A4294"/>
      <c r="B4294"/>
      <c r="C4294"/>
      <c r="D4294"/>
      <c r="E4294"/>
      <c r="F4294"/>
      <c r="G4294"/>
      <c r="H4294"/>
      <c r="I4294"/>
      <c r="J4294"/>
      <c r="K4294"/>
      <c r="L4294" t="str">
        <f>IF(COUNTIFS(ZSOHSD058[订单号数值], ZSOHPP055[[#This Row],[订单号数值]], ZSOHSD058[行項目], ZSOHPP055[[#This Row],[行項目]])&gt;0, "Y", "")</f>
        <v/>
      </c>
      <c r="M4294" t="str">
        <f>IF(ZSOHPP055[[#This Row],[銷售訂單]]="", "", --ZSOHPP055[[#This Row],[銷售訂單]])</f>
        <v/>
      </c>
    </row>
    <row r="4295" spans="1:13">
      <c r="A4295"/>
      <c r="B4295"/>
      <c r="C4295"/>
      <c r="D4295"/>
      <c r="E4295"/>
      <c r="F4295"/>
      <c r="G4295"/>
      <c r="H4295"/>
      <c r="I4295"/>
      <c r="J4295"/>
      <c r="K4295"/>
      <c r="L4295" t="str">
        <f>IF(COUNTIFS(ZSOHSD058[订单号数值], ZSOHPP055[[#This Row],[订单号数值]], ZSOHSD058[行項目], ZSOHPP055[[#This Row],[行項目]])&gt;0, "Y", "")</f>
        <v/>
      </c>
      <c r="M4295" t="str">
        <f>IF(ZSOHPP055[[#This Row],[銷售訂單]]="", "", --ZSOHPP055[[#This Row],[銷售訂單]])</f>
        <v/>
      </c>
    </row>
    <row r="4296" spans="1:13">
      <c r="A4296"/>
      <c r="B4296"/>
      <c r="C4296"/>
      <c r="D4296"/>
      <c r="E4296"/>
      <c r="F4296"/>
      <c r="G4296"/>
      <c r="H4296"/>
      <c r="I4296"/>
      <c r="J4296"/>
      <c r="K4296"/>
      <c r="L4296" t="str">
        <f>IF(COUNTIFS(ZSOHSD058[订单号数值], ZSOHPP055[[#This Row],[订单号数值]], ZSOHSD058[行項目], ZSOHPP055[[#This Row],[行項目]])&gt;0, "Y", "")</f>
        <v/>
      </c>
      <c r="M4296" t="str">
        <f>IF(ZSOHPP055[[#This Row],[銷售訂單]]="", "", --ZSOHPP055[[#This Row],[銷售訂單]])</f>
        <v/>
      </c>
    </row>
    <row r="4297" spans="1:13">
      <c r="A4297"/>
      <c r="B4297"/>
      <c r="C4297"/>
      <c r="D4297"/>
      <c r="E4297"/>
      <c r="F4297"/>
      <c r="G4297"/>
      <c r="H4297"/>
      <c r="I4297"/>
      <c r="J4297"/>
      <c r="K4297"/>
      <c r="L4297" t="str">
        <f>IF(COUNTIFS(ZSOHSD058[订单号数值], ZSOHPP055[[#This Row],[订单号数值]], ZSOHSD058[行項目], ZSOHPP055[[#This Row],[行項目]])&gt;0, "Y", "")</f>
        <v/>
      </c>
      <c r="M4297" t="str">
        <f>IF(ZSOHPP055[[#This Row],[銷售訂單]]="", "", --ZSOHPP055[[#This Row],[銷售訂單]])</f>
        <v/>
      </c>
    </row>
    <row r="4298" spans="1:13">
      <c r="A4298"/>
      <c r="B4298"/>
      <c r="C4298"/>
      <c r="D4298"/>
      <c r="E4298"/>
      <c r="F4298"/>
      <c r="G4298"/>
      <c r="H4298"/>
      <c r="I4298"/>
      <c r="J4298"/>
      <c r="K4298"/>
      <c r="L4298" t="str">
        <f>IF(COUNTIFS(ZSOHSD058[订单号数值], ZSOHPP055[[#This Row],[订单号数值]], ZSOHSD058[行項目], ZSOHPP055[[#This Row],[行項目]])&gt;0, "Y", "")</f>
        <v/>
      </c>
      <c r="M4298" t="str">
        <f>IF(ZSOHPP055[[#This Row],[銷售訂單]]="", "", --ZSOHPP055[[#This Row],[銷售訂單]])</f>
        <v/>
      </c>
    </row>
    <row r="4299" spans="1:13">
      <c r="A4299"/>
      <c r="B4299"/>
      <c r="C4299"/>
      <c r="D4299"/>
      <c r="E4299"/>
      <c r="F4299"/>
      <c r="G4299"/>
      <c r="H4299"/>
      <c r="I4299"/>
      <c r="J4299"/>
      <c r="K4299"/>
      <c r="L4299" t="str">
        <f>IF(COUNTIFS(ZSOHSD058[订单号数值], ZSOHPP055[[#This Row],[订单号数值]], ZSOHSD058[行項目], ZSOHPP055[[#This Row],[行項目]])&gt;0, "Y", "")</f>
        <v/>
      </c>
      <c r="M4299" t="str">
        <f>IF(ZSOHPP055[[#This Row],[銷售訂單]]="", "", --ZSOHPP055[[#This Row],[銷售訂單]])</f>
        <v/>
      </c>
    </row>
    <row r="4300" spans="1:13">
      <c r="A4300"/>
      <c r="B4300"/>
      <c r="C4300"/>
      <c r="D4300"/>
      <c r="E4300"/>
      <c r="F4300"/>
      <c r="G4300"/>
      <c r="H4300"/>
      <c r="I4300"/>
      <c r="J4300"/>
      <c r="K4300"/>
      <c r="L4300" t="str">
        <f>IF(COUNTIFS(ZSOHSD058[订单号数值], ZSOHPP055[[#This Row],[订单号数值]], ZSOHSD058[行項目], ZSOHPP055[[#This Row],[行項目]])&gt;0, "Y", "")</f>
        <v/>
      </c>
      <c r="M4300" t="str">
        <f>IF(ZSOHPP055[[#This Row],[銷售訂單]]="", "", --ZSOHPP055[[#This Row],[銷售訂單]])</f>
        <v/>
      </c>
    </row>
    <row r="4301" spans="1:13">
      <c r="A4301"/>
      <c r="B4301"/>
      <c r="C4301"/>
      <c r="D4301"/>
      <c r="E4301"/>
      <c r="F4301"/>
      <c r="G4301"/>
      <c r="H4301"/>
      <c r="I4301"/>
      <c r="J4301"/>
      <c r="K4301"/>
      <c r="L4301" t="str">
        <f>IF(COUNTIFS(ZSOHSD058[订单号数值], ZSOHPP055[[#This Row],[订单号数值]], ZSOHSD058[行項目], ZSOHPP055[[#This Row],[行項目]])&gt;0, "Y", "")</f>
        <v/>
      </c>
      <c r="M4301" t="str">
        <f>IF(ZSOHPP055[[#This Row],[銷售訂單]]="", "", --ZSOHPP055[[#This Row],[銷售訂單]])</f>
        <v/>
      </c>
    </row>
    <row r="4302" spans="1:13">
      <c r="A4302"/>
      <c r="B4302"/>
      <c r="C4302"/>
      <c r="D4302"/>
      <c r="E4302"/>
      <c r="F4302"/>
      <c r="G4302"/>
      <c r="H4302"/>
      <c r="I4302"/>
      <c r="J4302"/>
      <c r="K4302"/>
      <c r="L4302" t="str">
        <f>IF(COUNTIFS(ZSOHSD058[订单号数值], ZSOHPP055[[#This Row],[订单号数值]], ZSOHSD058[行項目], ZSOHPP055[[#This Row],[行項目]])&gt;0, "Y", "")</f>
        <v/>
      </c>
      <c r="M4302" t="str">
        <f>IF(ZSOHPP055[[#This Row],[銷售訂單]]="", "", --ZSOHPP055[[#This Row],[銷售訂單]])</f>
        <v/>
      </c>
    </row>
    <row r="4303" spans="1:13">
      <c r="A4303"/>
      <c r="B4303"/>
      <c r="C4303"/>
      <c r="D4303"/>
      <c r="E4303"/>
      <c r="F4303"/>
      <c r="G4303"/>
      <c r="H4303"/>
      <c r="I4303"/>
      <c r="J4303"/>
      <c r="K4303"/>
      <c r="L4303" t="str">
        <f>IF(COUNTIFS(ZSOHSD058[订单号数值], ZSOHPP055[[#This Row],[订单号数值]], ZSOHSD058[行項目], ZSOHPP055[[#This Row],[行項目]])&gt;0, "Y", "")</f>
        <v/>
      </c>
      <c r="M4303" t="str">
        <f>IF(ZSOHPP055[[#This Row],[銷售訂單]]="", "", --ZSOHPP055[[#This Row],[銷售訂單]])</f>
        <v/>
      </c>
    </row>
    <row r="4304" spans="1:13">
      <c r="A4304"/>
      <c r="B4304"/>
      <c r="C4304"/>
      <c r="D4304"/>
      <c r="E4304"/>
      <c r="F4304"/>
      <c r="G4304"/>
      <c r="H4304"/>
      <c r="I4304"/>
      <c r="J4304"/>
      <c r="K4304"/>
      <c r="L4304" t="str">
        <f>IF(COUNTIFS(ZSOHSD058[订单号数值], ZSOHPP055[[#This Row],[订单号数值]], ZSOHSD058[行項目], ZSOHPP055[[#This Row],[行項目]])&gt;0, "Y", "")</f>
        <v/>
      </c>
      <c r="M4304" t="str">
        <f>IF(ZSOHPP055[[#This Row],[銷售訂單]]="", "", --ZSOHPP055[[#This Row],[銷售訂單]])</f>
        <v/>
      </c>
    </row>
    <row r="4305" spans="1:13">
      <c r="A4305"/>
      <c r="B4305"/>
      <c r="C4305"/>
      <c r="D4305"/>
      <c r="E4305"/>
      <c r="F4305"/>
      <c r="G4305"/>
      <c r="H4305"/>
      <c r="I4305"/>
      <c r="J4305"/>
      <c r="K4305"/>
      <c r="L4305" t="str">
        <f>IF(COUNTIFS(ZSOHSD058[订单号数值], ZSOHPP055[[#This Row],[订单号数值]], ZSOHSD058[行項目], ZSOHPP055[[#This Row],[行項目]])&gt;0, "Y", "")</f>
        <v/>
      </c>
      <c r="M4305" t="str">
        <f>IF(ZSOHPP055[[#This Row],[銷售訂單]]="", "", --ZSOHPP055[[#This Row],[銷售訂單]])</f>
        <v/>
      </c>
    </row>
    <row r="4306" spans="1:13">
      <c r="A4306"/>
      <c r="B4306"/>
      <c r="C4306"/>
      <c r="D4306"/>
      <c r="E4306"/>
      <c r="F4306"/>
      <c r="G4306"/>
      <c r="H4306"/>
      <c r="I4306"/>
      <c r="J4306"/>
      <c r="K4306"/>
      <c r="L4306" t="str">
        <f>IF(COUNTIFS(ZSOHSD058[订单号数值], ZSOHPP055[[#This Row],[订单号数值]], ZSOHSD058[行項目], ZSOHPP055[[#This Row],[行項目]])&gt;0, "Y", "")</f>
        <v/>
      </c>
      <c r="M4306" t="str">
        <f>IF(ZSOHPP055[[#This Row],[銷售訂單]]="", "", --ZSOHPP055[[#This Row],[銷售訂單]])</f>
        <v/>
      </c>
    </row>
    <row r="4307" spans="1:13">
      <c r="A4307"/>
      <c r="B4307"/>
      <c r="C4307"/>
      <c r="D4307"/>
      <c r="E4307"/>
      <c r="F4307"/>
      <c r="G4307"/>
      <c r="H4307"/>
      <c r="I4307"/>
      <c r="J4307"/>
      <c r="K4307"/>
      <c r="L4307" t="str">
        <f>IF(COUNTIFS(ZSOHSD058[订单号数值], ZSOHPP055[[#This Row],[订单号数值]], ZSOHSD058[行項目], ZSOHPP055[[#This Row],[行項目]])&gt;0, "Y", "")</f>
        <v/>
      </c>
      <c r="M4307" t="str">
        <f>IF(ZSOHPP055[[#This Row],[銷售訂單]]="", "", --ZSOHPP055[[#This Row],[銷售訂單]])</f>
        <v/>
      </c>
    </row>
    <row r="4308" spans="1:13">
      <c r="A4308"/>
      <c r="B4308"/>
      <c r="C4308"/>
      <c r="D4308"/>
      <c r="E4308"/>
      <c r="F4308"/>
      <c r="G4308"/>
      <c r="H4308"/>
      <c r="I4308"/>
      <c r="J4308"/>
      <c r="K4308"/>
      <c r="L4308" t="str">
        <f>IF(COUNTIFS(ZSOHSD058[订单号数值], ZSOHPP055[[#This Row],[订单号数值]], ZSOHSD058[行項目], ZSOHPP055[[#This Row],[行項目]])&gt;0, "Y", "")</f>
        <v/>
      </c>
      <c r="M4308" t="str">
        <f>IF(ZSOHPP055[[#This Row],[銷售訂單]]="", "", --ZSOHPP055[[#This Row],[銷售訂單]])</f>
        <v/>
      </c>
    </row>
    <row r="4309" spans="1:13">
      <c r="A4309"/>
      <c r="B4309"/>
      <c r="C4309"/>
      <c r="D4309"/>
      <c r="E4309"/>
      <c r="F4309"/>
      <c r="G4309"/>
      <c r="H4309"/>
      <c r="I4309"/>
      <c r="J4309"/>
      <c r="K4309"/>
      <c r="L4309" t="str">
        <f>IF(COUNTIFS(ZSOHSD058[订单号数值], ZSOHPP055[[#This Row],[订单号数值]], ZSOHSD058[行項目], ZSOHPP055[[#This Row],[行項目]])&gt;0, "Y", "")</f>
        <v/>
      </c>
      <c r="M4309" t="str">
        <f>IF(ZSOHPP055[[#This Row],[銷售訂單]]="", "", --ZSOHPP055[[#This Row],[銷售訂單]])</f>
        <v/>
      </c>
    </row>
    <row r="4310" spans="1:13">
      <c r="A4310"/>
      <c r="B4310"/>
      <c r="C4310"/>
      <c r="D4310"/>
      <c r="E4310"/>
      <c r="F4310"/>
      <c r="G4310"/>
      <c r="H4310"/>
      <c r="I4310"/>
      <c r="J4310"/>
      <c r="K4310"/>
      <c r="L4310" t="str">
        <f>IF(COUNTIFS(ZSOHSD058[订单号数值], ZSOHPP055[[#This Row],[订单号数值]], ZSOHSD058[行項目], ZSOHPP055[[#This Row],[行項目]])&gt;0, "Y", "")</f>
        <v/>
      </c>
      <c r="M4310" t="str">
        <f>IF(ZSOHPP055[[#This Row],[銷售訂單]]="", "", --ZSOHPP055[[#This Row],[銷售訂單]])</f>
        <v/>
      </c>
    </row>
    <row r="4311" spans="1:13">
      <c r="A4311"/>
      <c r="B4311"/>
      <c r="C4311"/>
      <c r="D4311"/>
      <c r="E4311"/>
      <c r="F4311"/>
      <c r="G4311"/>
      <c r="H4311"/>
      <c r="I4311"/>
      <c r="J4311"/>
      <c r="K4311"/>
      <c r="L4311" t="str">
        <f>IF(COUNTIFS(ZSOHSD058[订单号数值], ZSOHPP055[[#This Row],[订单号数值]], ZSOHSD058[行項目], ZSOHPP055[[#This Row],[行項目]])&gt;0, "Y", "")</f>
        <v/>
      </c>
      <c r="M4311" t="str">
        <f>IF(ZSOHPP055[[#This Row],[銷售訂單]]="", "", --ZSOHPP055[[#This Row],[銷售訂單]])</f>
        <v/>
      </c>
    </row>
    <row r="4312" spans="1:13">
      <c r="A4312"/>
      <c r="B4312"/>
      <c r="C4312"/>
      <c r="D4312"/>
      <c r="E4312"/>
      <c r="F4312"/>
      <c r="G4312"/>
      <c r="H4312"/>
      <c r="I4312"/>
      <c r="J4312"/>
      <c r="K4312"/>
      <c r="L4312" t="str">
        <f>IF(COUNTIFS(ZSOHSD058[订单号数值], ZSOHPP055[[#This Row],[订单号数值]], ZSOHSD058[行項目], ZSOHPP055[[#This Row],[行項目]])&gt;0, "Y", "")</f>
        <v/>
      </c>
      <c r="M4312" t="str">
        <f>IF(ZSOHPP055[[#This Row],[銷售訂單]]="", "", --ZSOHPP055[[#This Row],[銷售訂單]])</f>
        <v/>
      </c>
    </row>
    <row r="4313" spans="1:13">
      <c r="A4313"/>
      <c r="B4313"/>
      <c r="C4313"/>
      <c r="D4313"/>
      <c r="E4313"/>
      <c r="F4313"/>
      <c r="G4313"/>
      <c r="H4313"/>
      <c r="I4313"/>
      <c r="J4313"/>
      <c r="K4313"/>
      <c r="L4313" t="str">
        <f>IF(COUNTIFS(ZSOHSD058[订单号数值], ZSOHPP055[[#This Row],[订单号数值]], ZSOHSD058[行項目], ZSOHPP055[[#This Row],[行項目]])&gt;0, "Y", "")</f>
        <v/>
      </c>
      <c r="M4313" t="str">
        <f>IF(ZSOHPP055[[#This Row],[銷售訂單]]="", "", --ZSOHPP055[[#This Row],[銷售訂單]])</f>
        <v/>
      </c>
    </row>
    <row r="4314" spans="1:13">
      <c r="A4314"/>
      <c r="B4314"/>
      <c r="C4314"/>
      <c r="D4314"/>
      <c r="E4314"/>
      <c r="F4314"/>
      <c r="G4314"/>
      <c r="H4314"/>
      <c r="I4314"/>
      <c r="J4314"/>
      <c r="K4314"/>
      <c r="L4314" t="str">
        <f>IF(COUNTIFS(ZSOHSD058[订单号数值], ZSOHPP055[[#This Row],[订单号数值]], ZSOHSD058[行項目], ZSOHPP055[[#This Row],[行項目]])&gt;0, "Y", "")</f>
        <v/>
      </c>
      <c r="M4314" t="str">
        <f>IF(ZSOHPP055[[#This Row],[銷售訂單]]="", "", --ZSOHPP055[[#This Row],[銷售訂單]])</f>
        <v/>
      </c>
    </row>
    <row r="4315" spans="1:13">
      <c r="A4315"/>
      <c r="B4315"/>
      <c r="C4315"/>
      <c r="D4315"/>
      <c r="E4315"/>
      <c r="F4315"/>
      <c r="G4315"/>
      <c r="H4315"/>
      <c r="I4315"/>
      <c r="J4315"/>
      <c r="K4315"/>
      <c r="L4315" t="str">
        <f>IF(COUNTIFS(ZSOHSD058[订单号数值], ZSOHPP055[[#This Row],[订单号数值]], ZSOHSD058[行項目], ZSOHPP055[[#This Row],[行項目]])&gt;0, "Y", "")</f>
        <v/>
      </c>
      <c r="M4315" t="str">
        <f>IF(ZSOHPP055[[#This Row],[銷售訂單]]="", "", --ZSOHPP055[[#This Row],[銷售訂單]])</f>
        <v/>
      </c>
    </row>
    <row r="4316" spans="1:13">
      <c r="A4316"/>
      <c r="B4316"/>
      <c r="C4316"/>
      <c r="D4316"/>
      <c r="E4316"/>
      <c r="F4316"/>
      <c r="G4316"/>
      <c r="H4316"/>
      <c r="I4316"/>
      <c r="J4316"/>
      <c r="K4316"/>
      <c r="L4316" t="str">
        <f>IF(COUNTIFS(ZSOHSD058[订单号数值], ZSOHPP055[[#This Row],[订单号数值]], ZSOHSD058[行項目], ZSOHPP055[[#This Row],[行項目]])&gt;0, "Y", "")</f>
        <v/>
      </c>
      <c r="M4316" t="str">
        <f>IF(ZSOHPP055[[#This Row],[銷售訂單]]="", "", --ZSOHPP055[[#This Row],[銷售訂單]])</f>
        <v/>
      </c>
    </row>
    <row r="4317" spans="1:13">
      <c r="A4317"/>
      <c r="B4317"/>
      <c r="C4317"/>
      <c r="D4317"/>
      <c r="E4317"/>
      <c r="F4317"/>
      <c r="G4317"/>
      <c r="H4317"/>
      <c r="I4317"/>
      <c r="J4317"/>
      <c r="K4317"/>
      <c r="L4317" t="str">
        <f>IF(COUNTIFS(ZSOHSD058[订单号数值], ZSOHPP055[[#This Row],[订单号数值]], ZSOHSD058[行項目], ZSOHPP055[[#This Row],[行項目]])&gt;0, "Y", "")</f>
        <v/>
      </c>
      <c r="M4317" t="str">
        <f>IF(ZSOHPP055[[#This Row],[銷售訂單]]="", "", --ZSOHPP055[[#This Row],[銷售訂單]])</f>
        <v/>
      </c>
    </row>
    <row r="4318" spans="1:13">
      <c r="A4318"/>
      <c r="B4318"/>
      <c r="C4318"/>
      <c r="D4318"/>
      <c r="E4318"/>
      <c r="F4318"/>
      <c r="G4318"/>
      <c r="H4318"/>
      <c r="I4318"/>
      <c r="J4318"/>
      <c r="K4318"/>
      <c r="L4318" t="str">
        <f>IF(COUNTIFS(ZSOHSD058[订单号数值], ZSOHPP055[[#This Row],[订单号数值]], ZSOHSD058[行項目], ZSOHPP055[[#This Row],[行項目]])&gt;0, "Y", "")</f>
        <v/>
      </c>
      <c r="M4318" t="str">
        <f>IF(ZSOHPP055[[#This Row],[銷售訂單]]="", "", --ZSOHPP055[[#This Row],[銷售訂單]])</f>
        <v/>
      </c>
    </row>
    <row r="4319" spans="1:13">
      <c r="A4319"/>
      <c r="B4319"/>
      <c r="C4319"/>
      <c r="D4319"/>
      <c r="E4319"/>
      <c r="F4319"/>
      <c r="G4319"/>
      <c r="H4319"/>
      <c r="I4319"/>
      <c r="J4319"/>
      <c r="K4319"/>
      <c r="L4319" t="str">
        <f>IF(COUNTIFS(ZSOHSD058[订单号数值], ZSOHPP055[[#This Row],[订单号数值]], ZSOHSD058[行項目], ZSOHPP055[[#This Row],[行項目]])&gt;0, "Y", "")</f>
        <v/>
      </c>
      <c r="M4319" t="str">
        <f>IF(ZSOHPP055[[#This Row],[銷售訂單]]="", "", --ZSOHPP055[[#This Row],[銷售訂單]])</f>
        <v/>
      </c>
    </row>
    <row r="4320" spans="1:13">
      <c r="A4320"/>
      <c r="B4320"/>
      <c r="C4320"/>
      <c r="D4320"/>
      <c r="E4320"/>
      <c r="F4320"/>
      <c r="G4320"/>
      <c r="H4320"/>
      <c r="I4320"/>
      <c r="J4320"/>
      <c r="K4320"/>
      <c r="L4320" t="str">
        <f>IF(COUNTIFS(ZSOHSD058[订单号数值], ZSOHPP055[[#This Row],[订单号数值]], ZSOHSD058[行項目], ZSOHPP055[[#This Row],[行項目]])&gt;0, "Y", "")</f>
        <v/>
      </c>
      <c r="M4320" t="str">
        <f>IF(ZSOHPP055[[#This Row],[銷售訂單]]="", "", --ZSOHPP055[[#This Row],[銷售訂單]])</f>
        <v/>
      </c>
    </row>
    <row r="4321" spans="1:13">
      <c r="A4321"/>
      <c r="B4321"/>
      <c r="C4321"/>
      <c r="D4321"/>
      <c r="E4321"/>
      <c r="F4321"/>
      <c r="G4321"/>
      <c r="H4321"/>
      <c r="I4321"/>
      <c r="J4321"/>
      <c r="K4321"/>
      <c r="L4321" t="str">
        <f>IF(COUNTIFS(ZSOHSD058[订单号数值], ZSOHPP055[[#This Row],[订单号数值]], ZSOHSD058[行項目], ZSOHPP055[[#This Row],[行項目]])&gt;0, "Y", "")</f>
        <v/>
      </c>
      <c r="M4321" t="str">
        <f>IF(ZSOHPP055[[#This Row],[銷售訂單]]="", "", --ZSOHPP055[[#This Row],[銷售訂單]])</f>
        <v/>
      </c>
    </row>
    <row r="4322" spans="1:13">
      <c r="A4322"/>
      <c r="B4322"/>
      <c r="C4322"/>
      <c r="D4322"/>
      <c r="E4322"/>
      <c r="F4322"/>
      <c r="G4322"/>
      <c r="H4322"/>
      <c r="I4322"/>
      <c r="J4322"/>
      <c r="K4322"/>
      <c r="L4322" t="str">
        <f>IF(COUNTIFS(ZSOHSD058[订单号数值], ZSOHPP055[[#This Row],[订单号数值]], ZSOHSD058[行項目], ZSOHPP055[[#This Row],[行項目]])&gt;0, "Y", "")</f>
        <v/>
      </c>
      <c r="M4322" t="str">
        <f>IF(ZSOHPP055[[#This Row],[銷售訂單]]="", "", --ZSOHPP055[[#This Row],[銷售訂單]])</f>
        <v/>
      </c>
    </row>
    <row r="4323" spans="1:13">
      <c r="A4323"/>
      <c r="B4323"/>
      <c r="C4323"/>
      <c r="D4323"/>
      <c r="E4323"/>
      <c r="F4323"/>
      <c r="G4323"/>
      <c r="H4323"/>
      <c r="I4323"/>
      <c r="J4323"/>
      <c r="K4323"/>
      <c r="L4323" t="str">
        <f>IF(COUNTIFS(ZSOHSD058[订单号数值], ZSOHPP055[[#This Row],[订单号数值]], ZSOHSD058[行項目], ZSOHPP055[[#This Row],[行項目]])&gt;0, "Y", "")</f>
        <v/>
      </c>
      <c r="M4323" t="str">
        <f>IF(ZSOHPP055[[#This Row],[銷售訂單]]="", "", --ZSOHPP055[[#This Row],[銷售訂單]])</f>
        <v/>
      </c>
    </row>
    <row r="4324" spans="1:13">
      <c r="A4324"/>
      <c r="B4324"/>
      <c r="C4324"/>
      <c r="D4324"/>
      <c r="E4324"/>
      <c r="F4324"/>
      <c r="G4324"/>
      <c r="H4324"/>
      <c r="I4324"/>
      <c r="J4324"/>
      <c r="K4324"/>
      <c r="L4324" t="str">
        <f>IF(COUNTIFS(ZSOHSD058[订单号数值], ZSOHPP055[[#This Row],[订单号数值]], ZSOHSD058[行項目], ZSOHPP055[[#This Row],[行項目]])&gt;0, "Y", "")</f>
        <v/>
      </c>
      <c r="M4324" t="str">
        <f>IF(ZSOHPP055[[#This Row],[銷售訂單]]="", "", --ZSOHPP055[[#This Row],[銷售訂單]])</f>
        <v/>
      </c>
    </row>
    <row r="4325" spans="1:13">
      <c r="A4325"/>
      <c r="B4325"/>
      <c r="C4325"/>
      <c r="D4325"/>
      <c r="E4325"/>
      <c r="F4325"/>
      <c r="G4325"/>
      <c r="H4325"/>
      <c r="I4325"/>
      <c r="J4325"/>
      <c r="K4325"/>
      <c r="L4325" t="str">
        <f>IF(COUNTIFS(ZSOHSD058[订单号数值], ZSOHPP055[[#This Row],[订单号数值]], ZSOHSD058[行項目], ZSOHPP055[[#This Row],[行項目]])&gt;0, "Y", "")</f>
        <v/>
      </c>
      <c r="M4325" t="str">
        <f>IF(ZSOHPP055[[#This Row],[銷售訂單]]="", "", --ZSOHPP055[[#This Row],[銷售訂單]])</f>
        <v/>
      </c>
    </row>
    <row r="4326" spans="1:13">
      <c r="A4326"/>
      <c r="B4326"/>
      <c r="C4326"/>
      <c r="D4326"/>
      <c r="E4326"/>
      <c r="F4326"/>
      <c r="G4326"/>
      <c r="H4326"/>
      <c r="I4326"/>
      <c r="J4326"/>
      <c r="K4326"/>
      <c r="L4326" t="str">
        <f>IF(COUNTIFS(ZSOHSD058[订单号数值], ZSOHPP055[[#This Row],[订单号数值]], ZSOHSD058[行項目], ZSOHPP055[[#This Row],[行項目]])&gt;0, "Y", "")</f>
        <v/>
      </c>
      <c r="M4326" t="str">
        <f>IF(ZSOHPP055[[#This Row],[銷售訂單]]="", "", --ZSOHPP055[[#This Row],[銷售訂單]])</f>
        <v/>
      </c>
    </row>
    <row r="4327" spans="1:13">
      <c r="A4327"/>
      <c r="B4327"/>
      <c r="C4327"/>
      <c r="D4327"/>
      <c r="E4327"/>
      <c r="F4327"/>
      <c r="G4327"/>
      <c r="H4327"/>
      <c r="I4327"/>
      <c r="J4327"/>
      <c r="K4327"/>
      <c r="L4327" t="str">
        <f>IF(COUNTIFS(ZSOHSD058[订单号数值], ZSOHPP055[[#This Row],[订单号数值]], ZSOHSD058[行項目], ZSOHPP055[[#This Row],[行項目]])&gt;0, "Y", "")</f>
        <v/>
      </c>
      <c r="M4327" t="str">
        <f>IF(ZSOHPP055[[#This Row],[銷售訂單]]="", "", --ZSOHPP055[[#This Row],[銷售訂單]])</f>
        <v/>
      </c>
    </row>
    <row r="4328" spans="1:13">
      <c r="A4328"/>
      <c r="B4328"/>
      <c r="C4328"/>
      <c r="D4328"/>
      <c r="E4328"/>
      <c r="F4328"/>
      <c r="G4328"/>
      <c r="H4328"/>
      <c r="I4328"/>
      <c r="J4328"/>
      <c r="K4328"/>
      <c r="L4328" t="str">
        <f>IF(COUNTIFS(ZSOHSD058[订单号数值], ZSOHPP055[[#This Row],[订单号数值]], ZSOHSD058[行項目], ZSOHPP055[[#This Row],[行項目]])&gt;0, "Y", "")</f>
        <v/>
      </c>
      <c r="M4328" t="str">
        <f>IF(ZSOHPP055[[#This Row],[銷售訂單]]="", "", --ZSOHPP055[[#This Row],[銷售訂單]])</f>
        <v/>
      </c>
    </row>
    <row r="4329" spans="1:13">
      <c r="A4329"/>
      <c r="B4329"/>
      <c r="C4329"/>
      <c r="D4329"/>
      <c r="E4329"/>
      <c r="F4329"/>
      <c r="G4329"/>
      <c r="H4329"/>
      <c r="I4329"/>
      <c r="J4329"/>
      <c r="K4329"/>
      <c r="L4329" t="str">
        <f>IF(COUNTIFS(ZSOHSD058[订单号数值], ZSOHPP055[[#This Row],[订单号数值]], ZSOHSD058[行項目], ZSOHPP055[[#This Row],[行項目]])&gt;0, "Y", "")</f>
        <v/>
      </c>
      <c r="M4329" t="str">
        <f>IF(ZSOHPP055[[#This Row],[銷售訂單]]="", "", --ZSOHPP055[[#This Row],[銷售訂單]])</f>
        <v/>
      </c>
    </row>
    <row r="4330" spans="1:13">
      <c r="A4330"/>
      <c r="B4330"/>
      <c r="C4330"/>
      <c r="D4330"/>
      <c r="E4330"/>
      <c r="F4330"/>
      <c r="G4330"/>
      <c r="H4330"/>
      <c r="I4330"/>
      <c r="J4330"/>
      <c r="K4330"/>
      <c r="L4330" t="str">
        <f>IF(COUNTIFS(ZSOHSD058[订单号数值], ZSOHPP055[[#This Row],[订单号数值]], ZSOHSD058[行項目], ZSOHPP055[[#This Row],[行項目]])&gt;0, "Y", "")</f>
        <v/>
      </c>
      <c r="M4330" t="str">
        <f>IF(ZSOHPP055[[#This Row],[銷售訂單]]="", "", --ZSOHPP055[[#This Row],[銷售訂單]])</f>
        <v/>
      </c>
    </row>
    <row r="4331" spans="1:13">
      <c r="A4331"/>
      <c r="B4331"/>
      <c r="C4331"/>
      <c r="D4331"/>
      <c r="E4331"/>
      <c r="F4331"/>
      <c r="G4331"/>
      <c r="H4331"/>
      <c r="I4331"/>
      <c r="J4331"/>
      <c r="K4331"/>
      <c r="L4331" t="str">
        <f>IF(COUNTIFS(ZSOHSD058[订单号数值], ZSOHPP055[[#This Row],[订单号数值]], ZSOHSD058[行項目], ZSOHPP055[[#This Row],[行項目]])&gt;0, "Y", "")</f>
        <v/>
      </c>
      <c r="M4331" t="str">
        <f>IF(ZSOHPP055[[#This Row],[銷售訂單]]="", "", --ZSOHPP055[[#This Row],[銷售訂單]])</f>
        <v/>
      </c>
    </row>
    <row r="4332" spans="1:13">
      <c r="A4332"/>
      <c r="B4332"/>
      <c r="C4332"/>
      <c r="D4332"/>
      <c r="E4332"/>
      <c r="F4332"/>
      <c r="G4332"/>
      <c r="H4332"/>
      <c r="I4332"/>
      <c r="J4332"/>
      <c r="K4332"/>
      <c r="L4332" t="str">
        <f>IF(COUNTIFS(ZSOHSD058[订单号数值], ZSOHPP055[[#This Row],[订单号数值]], ZSOHSD058[行項目], ZSOHPP055[[#This Row],[行項目]])&gt;0, "Y", "")</f>
        <v/>
      </c>
      <c r="M4332" t="str">
        <f>IF(ZSOHPP055[[#This Row],[銷售訂單]]="", "", --ZSOHPP055[[#This Row],[銷售訂單]])</f>
        <v/>
      </c>
    </row>
    <row r="4333" spans="1:13">
      <c r="A4333"/>
      <c r="B4333"/>
      <c r="C4333"/>
      <c r="D4333"/>
      <c r="E4333"/>
      <c r="F4333"/>
      <c r="G4333"/>
      <c r="H4333"/>
      <c r="I4333"/>
      <c r="J4333"/>
      <c r="K4333"/>
      <c r="L4333" t="str">
        <f>IF(COUNTIFS(ZSOHSD058[订单号数值], ZSOHPP055[[#This Row],[订单号数值]], ZSOHSD058[行項目], ZSOHPP055[[#This Row],[行項目]])&gt;0, "Y", "")</f>
        <v/>
      </c>
      <c r="M4333" t="str">
        <f>IF(ZSOHPP055[[#This Row],[銷售訂單]]="", "", --ZSOHPP055[[#This Row],[銷售訂單]])</f>
        <v/>
      </c>
    </row>
    <row r="4334" spans="1:13">
      <c r="A4334"/>
      <c r="B4334"/>
      <c r="C4334"/>
      <c r="D4334"/>
      <c r="E4334"/>
      <c r="F4334"/>
      <c r="G4334"/>
      <c r="H4334"/>
      <c r="I4334"/>
      <c r="J4334"/>
      <c r="K4334"/>
      <c r="L4334" t="str">
        <f>IF(COUNTIFS(ZSOHSD058[订单号数值], ZSOHPP055[[#This Row],[订单号数值]], ZSOHSD058[行項目], ZSOHPP055[[#This Row],[行項目]])&gt;0, "Y", "")</f>
        <v/>
      </c>
      <c r="M4334" t="str">
        <f>IF(ZSOHPP055[[#This Row],[銷售訂單]]="", "", --ZSOHPP055[[#This Row],[銷售訂單]])</f>
        <v/>
      </c>
    </row>
    <row r="4335" spans="1:13">
      <c r="A4335"/>
      <c r="B4335"/>
      <c r="C4335"/>
      <c r="D4335"/>
      <c r="E4335"/>
      <c r="F4335"/>
      <c r="G4335"/>
      <c r="H4335"/>
      <c r="I4335"/>
      <c r="J4335"/>
      <c r="K4335"/>
      <c r="L4335" t="str">
        <f>IF(COUNTIFS(ZSOHSD058[订单号数值], ZSOHPP055[[#This Row],[订单号数值]], ZSOHSD058[行項目], ZSOHPP055[[#This Row],[行項目]])&gt;0, "Y", "")</f>
        <v/>
      </c>
      <c r="M4335" t="str">
        <f>IF(ZSOHPP055[[#This Row],[銷售訂單]]="", "", --ZSOHPP055[[#This Row],[銷售訂單]])</f>
        <v/>
      </c>
    </row>
    <row r="4336" spans="1:13">
      <c r="A4336"/>
      <c r="B4336"/>
      <c r="C4336"/>
      <c r="D4336"/>
      <c r="E4336"/>
      <c r="F4336"/>
      <c r="G4336"/>
      <c r="H4336"/>
      <c r="I4336"/>
      <c r="J4336"/>
      <c r="K4336"/>
      <c r="L4336" t="str">
        <f>IF(COUNTIFS(ZSOHSD058[订单号数值], ZSOHPP055[[#This Row],[订单号数值]], ZSOHSD058[行項目], ZSOHPP055[[#This Row],[行項目]])&gt;0, "Y", "")</f>
        <v/>
      </c>
      <c r="M4336" t="str">
        <f>IF(ZSOHPP055[[#This Row],[銷售訂單]]="", "", --ZSOHPP055[[#This Row],[銷售訂單]])</f>
        <v/>
      </c>
    </row>
    <row r="4337" spans="1:13">
      <c r="A4337"/>
      <c r="B4337"/>
      <c r="C4337"/>
      <c r="D4337"/>
      <c r="E4337"/>
      <c r="F4337"/>
      <c r="G4337"/>
      <c r="H4337"/>
      <c r="I4337"/>
      <c r="J4337"/>
      <c r="K4337"/>
      <c r="L4337" t="str">
        <f>IF(COUNTIFS(ZSOHSD058[订单号数值], ZSOHPP055[[#This Row],[订单号数值]], ZSOHSD058[行項目], ZSOHPP055[[#This Row],[行項目]])&gt;0, "Y", "")</f>
        <v/>
      </c>
      <c r="M4337" t="str">
        <f>IF(ZSOHPP055[[#This Row],[銷售訂單]]="", "", --ZSOHPP055[[#This Row],[銷售訂單]])</f>
        <v/>
      </c>
    </row>
    <row r="4338" spans="1:13">
      <c r="A4338"/>
      <c r="B4338"/>
      <c r="C4338"/>
      <c r="D4338"/>
      <c r="E4338"/>
      <c r="F4338"/>
      <c r="G4338"/>
      <c r="H4338"/>
      <c r="I4338"/>
      <c r="J4338"/>
      <c r="K4338"/>
      <c r="L4338" t="str">
        <f>IF(COUNTIFS(ZSOHSD058[订单号数值], ZSOHPP055[[#This Row],[订单号数值]], ZSOHSD058[行項目], ZSOHPP055[[#This Row],[行項目]])&gt;0, "Y", "")</f>
        <v/>
      </c>
      <c r="M4338" t="str">
        <f>IF(ZSOHPP055[[#This Row],[銷售訂單]]="", "", --ZSOHPP055[[#This Row],[銷售訂單]])</f>
        <v/>
      </c>
    </row>
    <row r="4339" spans="1:13">
      <c r="A4339"/>
      <c r="B4339"/>
      <c r="C4339"/>
      <c r="D4339"/>
      <c r="E4339"/>
      <c r="F4339"/>
      <c r="G4339"/>
      <c r="H4339"/>
      <c r="I4339"/>
      <c r="J4339"/>
      <c r="K4339"/>
      <c r="L4339" t="str">
        <f>IF(COUNTIFS(ZSOHSD058[订单号数值], ZSOHPP055[[#This Row],[订单号数值]], ZSOHSD058[行項目], ZSOHPP055[[#This Row],[行項目]])&gt;0, "Y", "")</f>
        <v/>
      </c>
      <c r="M4339" t="str">
        <f>IF(ZSOHPP055[[#This Row],[銷售訂單]]="", "", --ZSOHPP055[[#This Row],[銷售訂單]])</f>
        <v/>
      </c>
    </row>
    <row r="4340" spans="1:13">
      <c r="A4340"/>
      <c r="B4340"/>
      <c r="C4340"/>
      <c r="D4340"/>
      <c r="E4340"/>
      <c r="F4340"/>
      <c r="G4340"/>
      <c r="H4340"/>
      <c r="I4340"/>
      <c r="J4340"/>
      <c r="K4340"/>
      <c r="L4340" t="str">
        <f>IF(COUNTIFS(ZSOHSD058[订单号数值], ZSOHPP055[[#This Row],[订单号数值]], ZSOHSD058[行項目], ZSOHPP055[[#This Row],[行項目]])&gt;0, "Y", "")</f>
        <v/>
      </c>
      <c r="M4340" t="str">
        <f>IF(ZSOHPP055[[#This Row],[銷售訂單]]="", "", --ZSOHPP055[[#This Row],[銷售訂單]])</f>
        <v/>
      </c>
    </row>
    <row r="4341" spans="1:13">
      <c r="A4341"/>
      <c r="B4341"/>
      <c r="C4341"/>
      <c r="D4341"/>
      <c r="E4341"/>
      <c r="F4341"/>
      <c r="G4341"/>
      <c r="H4341"/>
      <c r="I4341"/>
      <c r="J4341"/>
      <c r="K4341"/>
      <c r="L4341" t="str">
        <f>IF(COUNTIFS(ZSOHSD058[订单号数值], ZSOHPP055[[#This Row],[订单号数值]], ZSOHSD058[行項目], ZSOHPP055[[#This Row],[行項目]])&gt;0, "Y", "")</f>
        <v/>
      </c>
      <c r="M4341" t="str">
        <f>IF(ZSOHPP055[[#This Row],[銷售訂單]]="", "", --ZSOHPP055[[#This Row],[銷售訂單]])</f>
        <v/>
      </c>
    </row>
    <row r="4342" spans="1:13">
      <c r="A4342"/>
      <c r="B4342"/>
      <c r="C4342"/>
      <c r="D4342"/>
      <c r="E4342"/>
      <c r="F4342"/>
      <c r="G4342"/>
      <c r="H4342"/>
      <c r="I4342"/>
      <c r="J4342"/>
      <c r="K4342"/>
      <c r="L4342" t="str">
        <f>IF(COUNTIFS(ZSOHSD058[订单号数值], ZSOHPP055[[#This Row],[订单号数值]], ZSOHSD058[行項目], ZSOHPP055[[#This Row],[行項目]])&gt;0, "Y", "")</f>
        <v/>
      </c>
      <c r="M4342" t="str">
        <f>IF(ZSOHPP055[[#This Row],[銷售訂單]]="", "", --ZSOHPP055[[#This Row],[銷售訂單]])</f>
        <v/>
      </c>
    </row>
    <row r="4343" spans="1:13">
      <c r="A4343"/>
      <c r="B4343"/>
      <c r="C4343"/>
      <c r="D4343"/>
      <c r="E4343"/>
      <c r="F4343"/>
      <c r="G4343"/>
      <c r="H4343"/>
      <c r="I4343"/>
      <c r="J4343"/>
      <c r="K4343"/>
      <c r="L4343" t="str">
        <f>IF(COUNTIFS(ZSOHSD058[订单号数值], ZSOHPP055[[#This Row],[订单号数值]], ZSOHSD058[行項目], ZSOHPP055[[#This Row],[行項目]])&gt;0, "Y", "")</f>
        <v/>
      </c>
      <c r="M4343" t="str">
        <f>IF(ZSOHPP055[[#This Row],[銷售訂單]]="", "", --ZSOHPP055[[#This Row],[銷售訂單]])</f>
        <v/>
      </c>
    </row>
    <row r="4344" spans="1:13">
      <c r="A4344"/>
      <c r="B4344"/>
      <c r="C4344"/>
      <c r="D4344"/>
      <c r="E4344"/>
      <c r="F4344"/>
      <c r="G4344"/>
      <c r="H4344"/>
      <c r="I4344"/>
      <c r="J4344"/>
      <c r="K4344"/>
      <c r="L4344" t="str">
        <f>IF(COUNTIFS(ZSOHSD058[订单号数值], ZSOHPP055[[#This Row],[订单号数值]], ZSOHSD058[行項目], ZSOHPP055[[#This Row],[行項目]])&gt;0, "Y", "")</f>
        <v/>
      </c>
      <c r="M4344" t="str">
        <f>IF(ZSOHPP055[[#This Row],[銷售訂單]]="", "", --ZSOHPP055[[#This Row],[銷售訂單]])</f>
        <v/>
      </c>
    </row>
    <row r="4345" spans="1:13">
      <c r="A4345"/>
      <c r="B4345"/>
      <c r="C4345"/>
      <c r="D4345"/>
      <c r="E4345"/>
      <c r="F4345"/>
      <c r="G4345"/>
      <c r="H4345"/>
      <c r="I4345"/>
      <c r="J4345"/>
      <c r="K4345"/>
      <c r="L4345" t="str">
        <f>IF(COUNTIFS(ZSOHSD058[订单号数值], ZSOHPP055[[#This Row],[订单号数值]], ZSOHSD058[行項目], ZSOHPP055[[#This Row],[行項目]])&gt;0, "Y", "")</f>
        <v/>
      </c>
      <c r="M4345" t="str">
        <f>IF(ZSOHPP055[[#This Row],[銷售訂單]]="", "", --ZSOHPP055[[#This Row],[銷售訂單]])</f>
        <v/>
      </c>
    </row>
    <row r="4346" spans="1:13">
      <c r="A4346"/>
      <c r="B4346"/>
      <c r="C4346"/>
      <c r="D4346"/>
      <c r="E4346"/>
      <c r="F4346"/>
      <c r="G4346"/>
      <c r="H4346"/>
      <c r="I4346"/>
      <c r="J4346"/>
      <c r="K4346"/>
      <c r="L4346" t="str">
        <f>IF(COUNTIFS(ZSOHSD058[订单号数值], ZSOHPP055[[#This Row],[订单号数值]], ZSOHSD058[行項目], ZSOHPP055[[#This Row],[行項目]])&gt;0, "Y", "")</f>
        <v/>
      </c>
      <c r="M4346" t="str">
        <f>IF(ZSOHPP055[[#This Row],[銷售訂單]]="", "", --ZSOHPP055[[#This Row],[銷售訂單]])</f>
        <v/>
      </c>
    </row>
    <row r="4347" spans="1:13">
      <c r="A4347"/>
      <c r="B4347"/>
      <c r="C4347"/>
      <c r="D4347"/>
      <c r="E4347"/>
      <c r="F4347"/>
      <c r="G4347"/>
      <c r="H4347"/>
      <c r="I4347"/>
      <c r="J4347"/>
      <c r="K4347"/>
      <c r="L4347" t="str">
        <f>IF(COUNTIFS(ZSOHSD058[订单号数值], ZSOHPP055[[#This Row],[订单号数值]], ZSOHSD058[行項目], ZSOHPP055[[#This Row],[行項目]])&gt;0, "Y", "")</f>
        <v/>
      </c>
      <c r="M4347" t="str">
        <f>IF(ZSOHPP055[[#This Row],[銷售訂單]]="", "", --ZSOHPP055[[#This Row],[銷售訂單]])</f>
        <v/>
      </c>
    </row>
    <row r="4348" spans="1:13">
      <c r="A4348"/>
      <c r="B4348"/>
      <c r="C4348"/>
      <c r="D4348"/>
      <c r="E4348"/>
      <c r="F4348"/>
      <c r="G4348"/>
      <c r="H4348"/>
      <c r="I4348"/>
      <c r="J4348"/>
      <c r="K4348"/>
      <c r="L4348" t="str">
        <f>IF(COUNTIFS(ZSOHSD058[订单号数值], ZSOHPP055[[#This Row],[订单号数值]], ZSOHSD058[行項目], ZSOHPP055[[#This Row],[行項目]])&gt;0, "Y", "")</f>
        <v/>
      </c>
      <c r="M4348" t="str">
        <f>IF(ZSOHPP055[[#This Row],[銷售訂單]]="", "", --ZSOHPP055[[#This Row],[銷售訂單]])</f>
        <v/>
      </c>
    </row>
    <row r="4349" spans="1:13">
      <c r="A4349"/>
      <c r="B4349"/>
      <c r="C4349"/>
      <c r="D4349"/>
      <c r="E4349"/>
      <c r="F4349"/>
      <c r="G4349"/>
      <c r="H4349"/>
      <c r="I4349"/>
      <c r="J4349"/>
      <c r="K4349"/>
      <c r="L4349" t="str">
        <f>IF(COUNTIFS(ZSOHSD058[订单号数值], ZSOHPP055[[#This Row],[订单号数值]], ZSOHSD058[行項目], ZSOHPP055[[#This Row],[行項目]])&gt;0, "Y", "")</f>
        <v/>
      </c>
      <c r="M4349" t="str">
        <f>IF(ZSOHPP055[[#This Row],[銷售訂單]]="", "", --ZSOHPP055[[#This Row],[銷售訂單]])</f>
        <v/>
      </c>
    </row>
    <row r="4350" spans="1:13">
      <c r="A4350"/>
      <c r="B4350"/>
      <c r="C4350"/>
      <c r="D4350"/>
      <c r="E4350"/>
      <c r="F4350"/>
      <c r="G4350"/>
      <c r="H4350"/>
      <c r="I4350"/>
      <c r="J4350"/>
      <c r="K4350"/>
      <c r="L4350" t="str">
        <f>IF(COUNTIFS(ZSOHSD058[订单号数值], ZSOHPP055[[#This Row],[订单号数值]], ZSOHSD058[行項目], ZSOHPP055[[#This Row],[行項目]])&gt;0, "Y", "")</f>
        <v/>
      </c>
      <c r="M4350" t="str">
        <f>IF(ZSOHPP055[[#This Row],[銷售訂單]]="", "", --ZSOHPP055[[#This Row],[銷售訂單]])</f>
        <v/>
      </c>
    </row>
    <row r="4351" spans="1:13">
      <c r="A4351"/>
      <c r="B4351"/>
      <c r="C4351"/>
      <c r="D4351"/>
      <c r="E4351"/>
      <c r="F4351"/>
      <c r="G4351"/>
      <c r="H4351"/>
      <c r="I4351"/>
      <c r="J4351"/>
      <c r="K4351"/>
      <c r="L4351" t="str">
        <f>IF(COUNTIFS(ZSOHSD058[订单号数值], ZSOHPP055[[#This Row],[订单号数值]], ZSOHSD058[行項目], ZSOHPP055[[#This Row],[行項目]])&gt;0, "Y", "")</f>
        <v/>
      </c>
      <c r="M4351" t="str">
        <f>IF(ZSOHPP055[[#This Row],[銷售訂單]]="", "", --ZSOHPP055[[#This Row],[銷售訂單]])</f>
        <v/>
      </c>
    </row>
    <row r="4352" spans="1:13">
      <c r="A4352"/>
      <c r="B4352"/>
      <c r="C4352"/>
      <c r="D4352"/>
      <c r="E4352"/>
      <c r="F4352"/>
      <c r="G4352"/>
      <c r="H4352"/>
      <c r="I4352"/>
      <c r="J4352"/>
      <c r="K4352"/>
      <c r="L4352" t="str">
        <f>IF(COUNTIFS(ZSOHSD058[订单号数值], ZSOHPP055[[#This Row],[订单号数值]], ZSOHSD058[行項目], ZSOHPP055[[#This Row],[行項目]])&gt;0, "Y", "")</f>
        <v/>
      </c>
      <c r="M4352" t="str">
        <f>IF(ZSOHPP055[[#This Row],[銷售訂單]]="", "", --ZSOHPP055[[#This Row],[銷售訂單]])</f>
        <v/>
      </c>
    </row>
    <row r="4353" spans="1:13">
      <c r="A4353"/>
      <c r="B4353"/>
      <c r="C4353"/>
      <c r="D4353"/>
      <c r="E4353"/>
      <c r="F4353"/>
      <c r="G4353"/>
      <c r="H4353"/>
      <c r="I4353"/>
      <c r="J4353"/>
      <c r="K4353"/>
      <c r="L4353" t="str">
        <f>IF(COUNTIFS(ZSOHSD058[订单号数值], ZSOHPP055[[#This Row],[订单号数值]], ZSOHSD058[行項目], ZSOHPP055[[#This Row],[行項目]])&gt;0, "Y", "")</f>
        <v/>
      </c>
      <c r="M4353" t="str">
        <f>IF(ZSOHPP055[[#This Row],[銷售訂單]]="", "", --ZSOHPP055[[#This Row],[銷售訂單]])</f>
        <v/>
      </c>
    </row>
    <row r="4354" spans="1:13">
      <c r="A4354"/>
      <c r="B4354"/>
      <c r="C4354"/>
      <c r="D4354"/>
      <c r="E4354"/>
      <c r="F4354"/>
      <c r="G4354"/>
      <c r="H4354"/>
      <c r="I4354"/>
      <c r="J4354"/>
      <c r="K4354"/>
      <c r="L4354" t="str">
        <f>IF(COUNTIFS(ZSOHSD058[订单号数值], ZSOHPP055[[#This Row],[订单号数值]], ZSOHSD058[行項目], ZSOHPP055[[#This Row],[行項目]])&gt;0, "Y", "")</f>
        <v/>
      </c>
      <c r="M4354" t="str">
        <f>IF(ZSOHPP055[[#This Row],[銷售訂單]]="", "", --ZSOHPP055[[#This Row],[銷售訂單]])</f>
        <v/>
      </c>
    </row>
    <row r="4355" spans="1:13">
      <c r="A4355"/>
      <c r="B4355"/>
      <c r="C4355"/>
      <c r="D4355"/>
      <c r="E4355"/>
      <c r="F4355"/>
      <c r="G4355"/>
      <c r="H4355"/>
      <c r="I4355"/>
      <c r="J4355"/>
      <c r="K4355"/>
      <c r="L4355" t="str">
        <f>IF(COUNTIFS(ZSOHSD058[订单号数值], ZSOHPP055[[#This Row],[订单号数值]], ZSOHSD058[行項目], ZSOHPP055[[#This Row],[行項目]])&gt;0, "Y", "")</f>
        <v/>
      </c>
      <c r="M4355" t="str">
        <f>IF(ZSOHPP055[[#This Row],[銷售訂單]]="", "", --ZSOHPP055[[#This Row],[銷售訂單]])</f>
        <v/>
      </c>
    </row>
    <row r="4356" spans="1:13">
      <c r="A4356"/>
      <c r="B4356"/>
      <c r="C4356"/>
      <c r="D4356"/>
      <c r="E4356"/>
      <c r="F4356"/>
      <c r="G4356"/>
      <c r="H4356"/>
      <c r="I4356"/>
      <c r="J4356"/>
      <c r="K4356"/>
      <c r="L4356" t="str">
        <f>IF(COUNTIFS(ZSOHSD058[订单号数值], ZSOHPP055[[#This Row],[订单号数值]], ZSOHSD058[行項目], ZSOHPP055[[#This Row],[行項目]])&gt;0, "Y", "")</f>
        <v/>
      </c>
      <c r="M4356" t="str">
        <f>IF(ZSOHPP055[[#This Row],[銷售訂單]]="", "", --ZSOHPP055[[#This Row],[銷售訂單]])</f>
        <v/>
      </c>
    </row>
    <row r="4357" spans="1:13">
      <c r="A4357"/>
      <c r="B4357"/>
      <c r="C4357"/>
      <c r="D4357"/>
      <c r="E4357"/>
      <c r="F4357"/>
      <c r="G4357"/>
      <c r="H4357"/>
      <c r="I4357"/>
      <c r="J4357"/>
      <c r="K4357"/>
      <c r="L4357" t="str">
        <f>IF(COUNTIFS(ZSOHSD058[订单号数值], ZSOHPP055[[#This Row],[订单号数值]], ZSOHSD058[行項目], ZSOHPP055[[#This Row],[行項目]])&gt;0, "Y", "")</f>
        <v/>
      </c>
      <c r="M4357" t="str">
        <f>IF(ZSOHPP055[[#This Row],[銷售訂單]]="", "", --ZSOHPP055[[#This Row],[銷售訂單]])</f>
        <v/>
      </c>
    </row>
    <row r="4358" spans="1:13">
      <c r="A4358"/>
      <c r="B4358"/>
      <c r="C4358"/>
      <c r="D4358"/>
      <c r="E4358"/>
      <c r="F4358"/>
      <c r="G4358"/>
      <c r="H4358"/>
      <c r="I4358"/>
      <c r="J4358"/>
      <c r="K4358"/>
      <c r="L4358" t="str">
        <f>IF(COUNTIFS(ZSOHSD058[订单号数值], ZSOHPP055[[#This Row],[订单号数值]], ZSOHSD058[行項目], ZSOHPP055[[#This Row],[行項目]])&gt;0, "Y", "")</f>
        <v/>
      </c>
      <c r="M4358" t="str">
        <f>IF(ZSOHPP055[[#This Row],[銷售訂單]]="", "", --ZSOHPP055[[#This Row],[銷售訂單]])</f>
        <v/>
      </c>
    </row>
    <row r="4359" spans="1:13">
      <c r="A4359"/>
      <c r="B4359"/>
      <c r="C4359"/>
      <c r="D4359"/>
      <c r="E4359"/>
      <c r="F4359"/>
      <c r="G4359"/>
      <c r="H4359"/>
      <c r="I4359"/>
      <c r="J4359"/>
      <c r="K4359"/>
      <c r="L4359" t="str">
        <f>IF(COUNTIFS(ZSOHSD058[订单号数值], ZSOHPP055[[#This Row],[订单号数值]], ZSOHSD058[行項目], ZSOHPP055[[#This Row],[行項目]])&gt;0, "Y", "")</f>
        <v/>
      </c>
      <c r="M4359" t="str">
        <f>IF(ZSOHPP055[[#This Row],[銷售訂單]]="", "", --ZSOHPP055[[#This Row],[銷售訂單]])</f>
        <v/>
      </c>
    </row>
    <row r="4360" spans="1:13">
      <c r="A4360"/>
      <c r="B4360"/>
      <c r="C4360"/>
      <c r="D4360"/>
      <c r="E4360"/>
      <c r="F4360"/>
      <c r="G4360"/>
      <c r="H4360"/>
      <c r="I4360"/>
      <c r="J4360"/>
      <c r="K4360"/>
      <c r="L4360" t="str">
        <f>IF(COUNTIFS(ZSOHSD058[订单号数值], ZSOHPP055[[#This Row],[订单号数值]], ZSOHSD058[行項目], ZSOHPP055[[#This Row],[行項目]])&gt;0, "Y", "")</f>
        <v/>
      </c>
      <c r="M4360" t="str">
        <f>IF(ZSOHPP055[[#This Row],[銷售訂單]]="", "", --ZSOHPP055[[#This Row],[銷售訂單]])</f>
        <v/>
      </c>
    </row>
    <row r="4361" spans="1:13">
      <c r="A4361"/>
      <c r="B4361"/>
      <c r="C4361"/>
      <c r="D4361"/>
      <c r="E4361"/>
      <c r="F4361"/>
      <c r="G4361"/>
      <c r="H4361"/>
      <c r="I4361"/>
      <c r="J4361"/>
      <c r="K4361"/>
      <c r="L4361" t="str">
        <f>IF(COUNTIFS(ZSOHSD058[订单号数值], ZSOHPP055[[#This Row],[订单号数值]], ZSOHSD058[行項目], ZSOHPP055[[#This Row],[行項目]])&gt;0, "Y", "")</f>
        <v/>
      </c>
      <c r="M4361" t="str">
        <f>IF(ZSOHPP055[[#This Row],[銷售訂單]]="", "", --ZSOHPP055[[#This Row],[銷售訂單]])</f>
        <v/>
      </c>
    </row>
    <row r="4362" spans="1:13">
      <c r="A4362"/>
      <c r="B4362"/>
      <c r="C4362"/>
      <c r="D4362"/>
      <c r="E4362"/>
      <c r="F4362"/>
      <c r="G4362"/>
      <c r="H4362"/>
      <c r="I4362"/>
      <c r="J4362"/>
      <c r="K4362"/>
      <c r="L4362" t="str">
        <f>IF(COUNTIFS(ZSOHSD058[订单号数值], ZSOHPP055[[#This Row],[订单号数值]], ZSOHSD058[行項目], ZSOHPP055[[#This Row],[行項目]])&gt;0, "Y", "")</f>
        <v/>
      </c>
      <c r="M4362" t="str">
        <f>IF(ZSOHPP055[[#This Row],[銷售訂單]]="", "", --ZSOHPP055[[#This Row],[銷售訂單]])</f>
        <v/>
      </c>
    </row>
    <row r="4363" spans="1:13">
      <c r="A4363"/>
      <c r="B4363"/>
      <c r="C4363"/>
      <c r="D4363"/>
      <c r="E4363"/>
      <c r="F4363"/>
      <c r="G4363"/>
      <c r="H4363"/>
      <c r="I4363"/>
      <c r="J4363"/>
      <c r="K4363"/>
      <c r="L4363" t="str">
        <f>IF(COUNTIFS(ZSOHSD058[订单号数值], ZSOHPP055[[#This Row],[订单号数值]], ZSOHSD058[行項目], ZSOHPP055[[#This Row],[行項目]])&gt;0, "Y", "")</f>
        <v/>
      </c>
      <c r="M4363" t="str">
        <f>IF(ZSOHPP055[[#This Row],[銷售訂單]]="", "", --ZSOHPP055[[#This Row],[銷售訂單]])</f>
        <v/>
      </c>
    </row>
    <row r="4364" spans="1:13">
      <c r="A4364"/>
      <c r="B4364"/>
      <c r="C4364"/>
      <c r="D4364"/>
      <c r="E4364"/>
      <c r="F4364"/>
      <c r="G4364"/>
      <c r="H4364"/>
      <c r="I4364"/>
      <c r="J4364"/>
      <c r="K4364"/>
      <c r="L4364" t="str">
        <f>IF(COUNTIFS(ZSOHSD058[订单号数值], ZSOHPP055[[#This Row],[订单号数值]], ZSOHSD058[行項目], ZSOHPP055[[#This Row],[行項目]])&gt;0, "Y", "")</f>
        <v/>
      </c>
      <c r="M4364" t="str">
        <f>IF(ZSOHPP055[[#This Row],[銷售訂單]]="", "", --ZSOHPP055[[#This Row],[銷售訂單]])</f>
        <v/>
      </c>
    </row>
    <row r="4365" spans="1:13">
      <c r="A4365"/>
      <c r="B4365"/>
      <c r="C4365"/>
      <c r="D4365"/>
      <c r="E4365"/>
      <c r="F4365"/>
      <c r="G4365"/>
      <c r="H4365"/>
      <c r="I4365"/>
      <c r="J4365"/>
      <c r="K4365"/>
      <c r="L4365" t="str">
        <f>IF(COUNTIFS(ZSOHSD058[订单号数值], ZSOHPP055[[#This Row],[订单号数值]], ZSOHSD058[行項目], ZSOHPP055[[#This Row],[行項目]])&gt;0, "Y", "")</f>
        <v/>
      </c>
      <c r="M4365" t="str">
        <f>IF(ZSOHPP055[[#This Row],[銷售訂單]]="", "", --ZSOHPP055[[#This Row],[銷售訂單]])</f>
        <v/>
      </c>
    </row>
    <row r="4366" spans="1:13">
      <c r="A4366"/>
      <c r="B4366"/>
      <c r="C4366"/>
      <c r="D4366"/>
      <c r="E4366"/>
      <c r="F4366"/>
      <c r="G4366"/>
      <c r="H4366"/>
      <c r="I4366"/>
      <c r="J4366"/>
      <c r="K4366"/>
      <c r="L4366" t="str">
        <f>IF(COUNTIFS(ZSOHSD058[订单号数值], ZSOHPP055[[#This Row],[订单号数值]], ZSOHSD058[行項目], ZSOHPP055[[#This Row],[行項目]])&gt;0, "Y", "")</f>
        <v/>
      </c>
      <c r="M4366" t="str">
        <f>IF(ZSOHPP055[[#This Row],[銷售訂單]]="", "", --ZSOHPP055[[#This Row],[銷售訂單]])</f>
        <v/>
      </c>
    </row>
    <row r="4367" spans="1:13">
      <c r="A4367"/>
      <c r="B4367"/>
      <c r="C4367"/>
      <c r="D4367"/>
      <c r="E4367"/>
      <c r="F4367"/>
      <c r="G4367"/>
      <c r="H4367"/>
      <c r="I4367"/>
      <c r="J4367"/>
      <c r="K4367"/>
      <c r="L4367" t="str">
        <f>IF(COUNTIFS(ZSOHSD058[订单号数值], ZSOHPP055[[#This Row],[订单号数值]], ZSOHSD058[行項目], ZSOHPP055[[#This Row],[行項目]])&gt;0, "Y", "")</f>
        <v/>
      </c>
      <c r="M4367" t="str">
        <f>IF(ZSOHPP055[[#This Row],[銷售訂單]]="", "", --ZSOHPP055[[#This Row],[銷售訂單]])</f>
        <v/>
      </c>
    </row>
    <row r="4368" spans="1:13">
      <c r="A4368"/>
      <c r="B4368"/>
      <c r="C4368"/>
      <c r="D4368"/>
      <c r="E4368"/>
      <c r="F4368"/>
      <c r="G4368"/>
      <c r="H4368"/>
      <c r="I4368"/>
      <c r="J4368"/>
      <c r="K4368"/>
      <c r="L4368" t="str">
        <f>IF(COUNTIFS(ZSOHSD058[订单号数值], ZSOHPP055[[#This Row],[订单号数值]], ZSOHSD058[行項目], ZSOHPP055[[#This Row],[行項目]])&gt;0, "Y", "")</f>
        <v/>
      </c>
      <c r="M4368" t="str">
        <f>IF(ZSOHPP055[[#This Row],[銷售訂單]]="", "", --ZSOHPP055[[#This Row],[銷售訂單]])</f>
        <v/>
      </c>
    </row>
    <row r="4369" spans="1:13">
      <c r="A4369"/>
      <c r="B4369"/>
      <c r="C4369"/>
      <c r="D4369"/>
      <c r="E4369"/>
      <c r="F4369"/>
      <c r="G4369"/>
      <c r="H4369"/>
      <c r="I4369"/>
      <c r="J4369"/>
      <c r="K4369"/>
      <c r="L4369" t="str">
        <f>IF(COUNTIFS(ZSOHSD058[订单号数值], ZSOHPP055[[#This Row],[订单号数值]], ZSOHSD058[行項目], ZSOHPP055[[#This Row],[行項目]])&gt;0, "Y", "")</f>
        <v/>
      </c>
      <c r="M4369" t="str">
        <f>IF(ZSOHPP055[[#This Row],[銷售訂單]]="", "", --ZSOHPP055[[#This Row],[銷售訂單]])</f>
        <v/>
      </c>
    </row>
    <row r="4370" spans="1:13">
      <c r="A4370"/>
      <c r="B4370"/>
      <c r="C4370"/>
      <c r="D4370"/>
      <c r="E4370"/>
      <c r="F4370"/>
      <c r="G4370"/>
      <c r="H4370"/>
      <c r="I4370"/>
      <c r="J4370"/>
      <c r="K4370"/>
      <c r="L4370" t="str">
        <f>IF(COUNTIFS(ZSOHSD058[订单号数值], ZSOHPP055[[#This Row],[订单号数值]], ZSOHSD058[行項目], ZSOHPP055[[#This Row],[行項目]])&gt;0, "Y", "")</f>
        <v/>
      </c>
      <c r="M4370" t="str">
        <f>IF(ZSOHPP055[[#This Row],[銷售訂單]]="", "", --ZSOHPP055[[#This Row],[銷售訂單]])</f>
        <v/>
      </c>
    </row>
    <row r="4371" spans="1:13">
      <c r="A4371"/>
      <c r="B4371"/>
      <c r="C4371"/>
      <c r="D4371"/>
      <c r="E4371"/>
      <c r="F4371"/>
      <c r="G4371"/>
      <c r="H4371"/>
      <c r="I4371"/>
      <c r="J4371"/>
      <c r="K4371"/>
      <c r="L4371" t="str">
        <f>IF(COUNTIFS(ZSOHSD058[订单号数值], ZSOHPP055[[#This Row],[订单号数值]], ZSOHSD058[行項目], ZSOHPP055[[#This Row],[行項目]])&gt;0, "Y", "")</f>
        <v/>
      </c>
      <c r="M4371" t="str">
        <f>IF(ZSOHPP055[[#This Row],[銷售訂單]]="", "", --ZSOHPP055[[#This Row],[銷售訂單]])</f>
        <v/>
      </c>
    </row>
    <row r="4372" spans="1:13">
      <c r="A4372"/>
      <c r="B4372"/>
      <c r="C4372"/>
      <c r="D4372"/>
      <c r="E4372"/>
      <c r="F4372"/>
      <c r="G4372"/>
      <c r="H4372"/>
      <c r="I4372"/>
      <c r="J4372"/>
      <c r="K4372"/>
      <c r="L4372" t="str">
        <f>IF(COUNTIFS(ZSOHSD058[订单号数值], ZSOHPP055[[#This Row],[订单号数值]], ZSOHSD058[行項目], ZSOHPP055[[#This Row],[行項目]])&gt;0, "Y", "")</f>
        <v/>
      </c>
      <c r="M4372" t="str">
        <f>IF(ZSOHPP055[[#This Row],[銷售訂單]]="", "", --ZSOHPP055[[#This Row],[銷售訂單]])</f>
        <v/>
      </c>
    </row>
    <row r="4373" spans="1:13">
      <c r="A4373"/>
      <c r="B4373"/>
      <c r="C4373"/>
      <c r="D4373"/>
      <c r="E4373"/>
      <c r="F4373"/>
      <c r="G4373"/>
      <c r="H4373"/>
      <c r="I4373"/>
      <c r="J4373"/>
      <c r="K4373"/>
      <c r="L4373" t="str">
        <f>IF(COUNTIFS(ZSOHSD058[订单号数值], ZSOHPP055[[#This Row],[订单号数值]], ZSOHSD058[行項目], ZSOHPP055[[#This Row],[行項目]])&gt;0, "Y", "")</f>
        <v/>
      </c>
      <c r="M4373" t="str">
        <f>IF(ZSOHPP055[[#This Row],[銷售訂單]]="", "", --ZSOHPP055[[#This Row],[銷售訂單]])</f>
        <v/>
      </c>
    </row>
    <row r="4374" spans="1:13">
      <c r="A4374"/>
      <c r="B4374"/>
      <c r="C4374"/>
      <c r="D4374"/>
      <c r="E4374"/>
      <c r="F4374"/>
      <c r="G4374"/>
      <c r="H4374"/>
      <c r="I4374"/>
      <c r="J4374"/>
      <c r="K4374"/>
      <c r="L4374" t="str">
        <f>IF(COUNTIFS(ZSOHSD058[订单号数值], ZSOHPP055[[#This Row],[订单号数值]], ZSOHSD058[行項目], ZSOHPP055[[#This Row],[行項目]])&gt;0, "Y", "")</f>
        <v/>
      </c>
      <c r="M4374" t="str">
        <f>IF(ZSOHPP055[[#This Row],[銷售訂單]]="", "", --ZSOHPP055[[#This Row],[銷售訂單]])</f>
        <v/>
      </c>
    </row>
    <row r="4375" spans="1:13">
      <c r="A4375"/>
      <c r="B4375"/>
      <c r="C4375"/>
      <c r="D4375"/>
      <c r="E4375"/>
      <c r="F4375"/>
      <c r="G4375"/>
      <c r="H4375"/>
      <c r="I4375"/>
      <c r="J4375"/>
      <c r="K4375"/>
      <c r="L4375" t="str">
        <f>IF(COUNTIFS(ZSOHSD058[订单号数值], ZSOHPP055[[#This Row],[订单号数值]], ZSOHSD058[行項目], ZSOHPP055[[#This Row],[行項目]])&gt;0, "Y", "")</f>
        <v/>
      </c>
      <c r="M4375" t="str">
        <f>IF(ZSOHPP055[[#This Row],[銷售訂單]]="", "", --ZSOHPP055[[#This Row],[銷售訂單]])</f>
        <v/>
      </c>
    </row>
    <row r="4376" spans="1:13">
      <c r="A4376"/>
      <c r="B4376"/>
      <c r="C4376"/>
      <c r="D4376"/>
      <c r="E4376"/>
      <c r="F4376"/>
      <c r="G4376"/>
      <c r="H4376"/>
      <c r="I4376"/>
      <c r="J4376"/>
      <c r="K4376"/>
      <c r="L4376" t="str">
        <f>IF(COUNTIFS(ZSOHSD058[订单号数值], ZSOHPP055[[#This Row],[订单号数值]], ZSOHSD058[行項目], ZSOHPP055[[#This Row],[行項目]])&gt;0, "Y", "")</f>
        <v/>
      </c>
      <c r="M4376" t="str">
        <f>IF(ZSOHPP055[[#This Row],[銷售訂單]]="", "", --ZSOHPP055[[#This Row],[銷售訂單]])</f>
        <v/>
      </c>
    </row>
    <row r="4377" spans="1:13">
      <c r="A4377"/>
      <c r="B4377"/>
      <c r="C4377"/>
      <c r="D4377"/>
      <c r="E4377"/>
      <c r="F4377"/>
      <c r="G4377"/>
      <c r="H4377"/>
      <c r="I4377"/>
      <c r="J4377"/>
      <c r="K4377"/>
      <c r="L4377" t="str">
        <f>IF(COUNTIFS(ZSOHSD058[订单号数值], ZSOHPP055[[#This Row],[订单号数值]], ZSOHSD058[行項目], ZSOHPP055[[#This Row],[行項目]])&gt;0, "Y", "")</f>
        <v/>
      </c>
      <c r="M4377" t="str">
        <f>IF(ZSOHPP055[[#This Row],[銷售訂單]]="", "", --ZSOHPP055[[#This Row],[銷售訂單]])</f>
        <v/>
      </c>
    </row>
    <row r="4378" spans="1:13">
      <c r="A4378"/>
      <c r="B4378"/>
      <c r="C4378"/>
      <c r="D4378"/>
      <c r="E4378"/>
      <c r="F4378"/>
      <c r="G4378"/>
      <c r="H4378"/>
      <c r="I4378"/>
      <c r="J4378"/>
      <c r="K4378"/>
      <c r="L4378" t="str">
        <f>IF(COUNTIFS(ZSOHSD058[订单号数值], ZSOHPP055[[#This Row],[订单号数值]], ZSOHSD058[行項目], ZSOHPP055[[#This Row],[行項目]])&gt;0, "Y", "")</f>
        <v/>
      </c>
      <c r="M4378" t="str">
        <f>IF(ZSOHPP055[[#This Row],[銷售訂單]]="", "", --ZSOHPP055[[#This Row],[銷售訂單]])</f>
        <v/>
      </c>
    </row>
    <row r="4379" spans="1:13">
      <c r="A4379"/>
      <c r="B4379"/>
      <c r="C4379"/>
      <c r="D4379"/>
      <c r="E4379"/>
      <c r="F4379"/>
      <c r="G4379"/>
      <c r="H4379"/>
      <c r="I4379"/>
      <c r="J4379"/>
      <c r="K4379"/>
      <c r="L4379" t="str">
        <f>IF(COUNTIFS(ZSOHSD058[订单号数值], ZSOHPP055[[#This Row],[订单号数值]], ZSOHSD058[行項目], ZSOHPP055[[#This Row],[行項目]])&gt;0, "Y", "")</f>
        <v/>
      </c>
      <c r="M4379" t="str">
        <f>IF(ZSOHPP055[[#This Row],[銷售訂單]]="", "", --ZSOHPP055[[#This Row],[銷售訂單]])</f>
        <v/>
      </c>
    </row>
    <row r="4380" spans="1:13">
      <c r="A4380"/>
      <c r="B4380"/>
      <c r="C4380"/>
      <c r="D4380"/>
      <c r="E4380"/>
      <c r="F4380"/>
      <c r="G4380"/>
      <c r="H4380"/>
      <c r="I4380"/>
      <c r="J4380"/>
      <c r="K4380"/>
      <c r="L4380" t="str">
        <f>IF(COUNTIFS(ZSOHSD058[订单号数值], ZSOHPP055[[#This Row],[订单号数值]], ZSOHSD058[行項目], ZSOHPP055[[#This Row],[行項目]])&gt;0, "Y", "")</f>
        <v/>
      </c>
      <c r="M4380" t="str">
        <f>IF(ZSOHPP055[[#This Row],[銷售訂單]]="", "", --ZSOHPP055[[#This Row],[銷售訂單]])</f>
        <v/>
      </c>
    </row>
    <row r="4381" spans="1:13">
      <c r="A4381"/>
      <c r="B4381"/>
      <c r="C4381"/>
      <c r="D4381"/>
      <c r="E4381"/>
      <c r="F4381"/>
      <c r="G4381"/>
      <c r="H4381"/>
      <c r="I4381"/>
      <c r="J4381"/>
      <c r="K4381"/>
      <c r="L4381" t="str">
        <f>IF(COUNTIFS(ZSOHSD058[订单号数值], ZSOHPP055[[#This Row],[订单号数值]], ZSOHSD058[行項目], ZSOHPP055[[#This Row],[行項目]])&gt;0, "Y", "")</f>
        <v/>
      </c>
      <c r="M4381" t="str">
        <f>IF(ZSOHPP055[[#This Row],[銷售訂單]]="", "", --ZSOHPP055[[#This Row],[銷售訂單]])</f>
        <v/>
      </c>
    </row>
    <row r="4382" spans="1:13">
      <c r="A4382"/>
      <c r="B4382"/>
      <c r="C4382"/>
      <c r="D4382"/>
      <c r="E4382"/>
      <c r="F4382"/>
      <c r="G4382"/>
      <c r="H4382"/>
      <c r="I4382"/>
      <c r="J4382"/>
      <c r="K4382"/>
      <c r="L4382" t="str">
        <f>IF(COUNTIFS(ZSOHSD058[订单号数值], ZSOHPP055[[#This Row],[订单号数值]], ZSOHSD058[行項目], ZSOHPP055[[#This Row],[行項目]])&gt;0, "Y", "")</f>
        <v/>
      </c>
      <c r="M4382" t="str">
        <f>IF(ZSOHPP055[[#This Row],[銷售訂單]]="", "", --ZSOHPP055[[#This Row],[銷售訂單]])</f>
        <v/>
      </c>
    </row>
    <row r="4383" spans="1:13">
      <c r="A4383"/>
      <c r="B4383"/>
      <c r="C4383"/>
      <c r="D4383"/>
      <c r="E4383"/>
      <c r="F4383"/>
      <c r="G4383"/>
      <c r="H4383"/>
      <c r="I4383"/>
      <c r="J4383"/>
      <c r="K4383"/>
      <c r="L4383" t="str">
        <f>IF(COUNTIFS(ZSOHSD058[订单号数值], ZSOHPP055[[#This Row],[订单号数值]], ZSOHSD058[行項目], ZSOHPP055[[#This Row],[行項目]])&gt;0, "Y", "")</f>
        <v/>
      </c>
      <c r="M4383" t="str">
        <f>IF(ZSOHPP055[[#This Row],[銷售訂單]]="", "", --ZSOHPP055[[#This Row],[銷售訂單]])</f>
        <v/>
      </c>
    </row>
    <row r="4384" spans="1:13">
      <c r="A4384"/>
      <c r="B4384"/>
      <c r="C4384"/>
      <c r="D4384"/>
      <c r="E4384"/>
      <c r="F4384"/>
      <c r="G4384"/>
      <c r="H4384"/>
      <c r="I4384"/>
      <c r="J4384"/>
      <c r="K4384"/>
      <c r="L4384" t="str">
        <f>IF(COUNTIFS(ZSOHSD058[订单号数值], ZSOHPP055[[#This Row],[订单号数值]], ZSOHSD058[行項目], ZSOHPP055[[#This Row],[行項目]])&gt;0, "Y", "")</f>
        <v/>
      </c>
      <c r="M4384" t="str">
        <f>IF(ZSOHPP055[[#This Row],[銷售訂單]]="", "", --ZSOHPP055[[#This Row],[銷售訂單]])</f>
        <v/>
      </c>
    </row>
    <row r="4385" spans="1:13">
      <c r="A4385"/>
      <c r="B4385"/>
      <c r="C4385"/>
      <c r="D4385"/>
      <c r="E4385"/>
      <c r="F4385"/>
      <c r="G4385"/>
      <c r="H4385"/>
      <c r="I4385"/>
      <c r="J4385"/>
      <c r="K4385"/>
      <c r="L4385" t="str">
        <f>IF(COUNTIFS(ZSOHSD058[订单号数值], ZSOHPP055[[#This Row],[订单号数值]], ZSOHSD058[行項目], ZSOHPP055[[#This Row],[行項目]])&gt;0, "Y", "")</f>
        <v/>
      </c>
      <c r="M4385" t="str">
        <f>IF(ZSOHPP055[[#This Row],[銷售訂單]]="", "", --ZSOHPP055[[#This Row],[銷售訂單]])</f>
        <v/>
      </c>
    </row>
    <row r="4386" spans="1:13">
      <c r="A4386"/>
      <c r="B4386"/>
      <c r="C4386"/>
      <c r="D4386"/>
      <c r="E4386"/>
      <c r="F4386"/>
      <c r="G4386"/>
      <c r="H4386"/>
      <c r="I4386"/>
      <c r="J4386"/>
      <c r="K4386"/>
      <c r="L4386" t="str">
        <f>IF(COUNTIFS(ZSOHSD058[订单号数值], ZSOHPP055[[#This Row],[订单号数值]], ZSOHSD058[行項目], ZSOHPP055[[#This Row],[行項目]])&gt;0, "Y", "")</f>
        <v/>
      </c>
      <c r="M4386" t="str">
        <f>IF(ZSOHPP055[[#This Row],[銷售訂單]]="", "", --ZSOHPP055[[#This Row],[銷售訂單]])</f>
        <v/>
      </c>
    </row>
    <row r="4387" spans="1:13">
      <c r="A4387"/>
      <c r="B4387"/>
      <c r="C4387"/>
      <c r="D4387"/>
      <c r="E4387"/>
      <c r="F4387"/>
      <c r="G4387"/>
      <c r="H4387"/>
      <c r="I4387"/>
      <c r="J4387"/>
      <c r="K4387"/>
      <c r="L4387" t="str">
        <f>IF(COUNTIFS(ZSOHSD058[订单号数值], ZSOHPP055[[#This Row],[订单号数值]], ZSOHSD058[行項目], ZSOHPP055[[#This Row],[行項目]])&gt;0, "Y", "")</f>
        <v/>
      </c>
      <c r="M4387" t="str">
        <f>IF(ZSOHPP055[[#This Row],[銷售訂單]]="", "", --ZSOHPP055[[#This Row],[銷售訂單]])</f>
        <v/>
      </c>
    </row>
    <row r="4388" spans="1:13">
      <c r="A4388"/>
      <c r="B4388"/>
      <c r="C4388"/>
      <c r="D4388"/>
      <c r="E4388"/>
      <c r="F4388"/>
      <c r="G4388"/>
      <c r="H4388"/>
      <c r="I4388"/>
      <c r="J4388"/>
      <c r="K4388"/>
      <c r="L4388" t="str">
        <f>IF(COUNTIFS(ZSOHSD058[订单号数值], ZSOHPP055[[#This Row],[订单号数值]], ZSOHSD058[行項目], ZSOHPP055[[#This Row],[行項目]])&gt;0, "Y", "")</f>
        <v/>
      </c>
      <c r="M4388" t="str">
        <f>IF(ZSOHPP055[[#This Row],[銷售訂單]]="", "", --ZSOHPP055[[#This Row],[銷售訂單]])</f>
        <v/>
      </c>
    </row>
    <row r="4389" spans="1:13">
      <c r="A4389"/>
      <c r="B4389"/>
      <c r="C4389"/>
      <c r="D4389"/>
      <c r="E4389"/>
      <c r="F4389"/>
      <c r="G4389"/>
      <c r="H4389"/>
      <c r="I4389"/>
      <c r="J4389"/>
      <c r="K4389"/>
      <c r="L4389" t="str">
        <f>IF(COUNTIFS(ZSOHSD058[订单号数值], ZSOHPP055[[#This Row],[订单号数值]], ZSOHSD058[行項目], ZSOHPP055[[#This Row],[行項目]])&gt;0, "Y", "")</f>
        <v/>
      </c>
      <c r="M4389" t="str">
        <f>IF(ZSOHPP055[[#This Row],[銷售訂單]]="", "", --ZSOHPP055[[#This Row],[銷售訂單]])</f>
        <v/>
      </c>
    </row>
    <row r="4390" spans="1:13">
      <c r="A4390"/>
      <c r="B4390"/>
      <c r="C4390"/>
      <c r="D4390"/>
      <c r="E4390"/>
      <c r="F4390"/>
      <c r="G4390"/>
      <c r="H4390"/>
      <c r="I4390"/>
      <c r="J4390"/>
      <c r="K4390"/>
      <c r="L4390" t="str">
        <f>IF(COUNTIFS(ZSOHSD058[订单号数值], ZSOHPP055[[#This Row],[订单号数值]], ZSOHSD058[行項目], ZSOHPP055[[#This Row],[行項目]])&gt;0, "Y", "")</f>
        <v/>
      </c>
      <c r="M4390" t="str">
        <f>IF(ZSOHPP055[[#This Row],[銷售訂單]]="", "", --ZSOHPP055[[#This Row],[銷售訂單]])</f>
        <v/>
      </c>
    </row>
    <row r="4391" spans="1:13">
      <c r="A4391"/>
      <c r="B4391"/>
      <c r="C4391"/>
      <c r="D4391"/>
      <c r="E4391"/>
      <c r="F4391"/>
      <c r="G4391"/>
      <c r="H4391"/>
      <c r="I4391"/>
      <c r="J4391"/>
      <c r="K4391"/>
      <c r="L4391" t="str">
        <f>IF(COUNTIFS(ZSOHSD058[订单号数值], ZSOHPP055[[#This Row],[订单号数值]], ZSOHSD058[行項目], ZSOHPP055[[#This Row],[行項目]])&gt;0, "Y", "")</f>
        <v/>
      </c>
      <c r="M4391" t="str">
        <f>IF(ZSOHPP055[[#This Row],[銷售訂單]]="", "", --ZSOHPP055[[#This Row],[銷售訂單]])</f>
        <v/>
      </c>
    </row>
    <row r="4392" spans="1:13">
      <c r="A4392"/>
      <c r="B4392"/>
      <c r="C4392"/>
      <c r="D4392"/>
      <c r="E4392"/>
      <c r="F4392"/>
      <c r="G4392"/>
      <c r="H4392"/>
      <c r="I4392"/>
      <c r="J4392"/>
      <c r="K4392"/>
      <c r="L4392" t="str">
        <f>IF(COUNTIFS(ZSOHSD058[订单号数值], ZSOHPP055[[#This Row],[订单号数值]], ZSOHSD058[行項目], ZSOHPP055[[#This Row],[行項目]])&gt;0, "Y", "")</f>
        <v/>
      </c>
      <c r="M4392" t="str">
        <f>IF(ZSOHPP055[[#This Row],[銷售訂單]]="", "", --ZSOHPP055[[#This Row],[銷售訂單]])</f>
        <v/>
      </c>
    </row>
    <row r="4393" spans="1:13">
      <c r="A4393"/>
      <c r="B4393"/>
      <c r="C4393"/>
      <c r="D4393"/>
      <c r="E4393"/>
      <c r="F4393"/>
      <c r="G4393"/>
      <c r="H4393"/>
      <c r="I4393"/>
      <c r="J4393"/>
      <c r="K4393"/>
      <c r="L4393" t="str">
        <f>IF(COUNTIFS(ZSOHSD058[订单号数值], ZSOHPP055[[#This Row],[订单号数值]], ZSOHSD058[行項目], ZSOHPP055[[#This Row],[行項目]])&gt;0, "Y", "")</f>
        <v/>
      </c>
      <c r="M4393" t="str">
        <f>IF(ZSOHPP055[[#This Row],[銷售訂單]]="", "", --ZSOHPP055[[#This Row],[銷售訂單]])</f>
        <v/>
      </c>
    </row>
    <row r="4394" spans="1:13">
      <c r="A4394"/>
      <c r="B4394"/>
      <c r="C4394"/>
      <c r="D4394"/>
      <c r="E4394"/>
      <c r="F4394"/>
      <c r="G4394"/>
      <c r="H4394"/>
      <c r="I4394"/>
      <c r="J4394"/>
      <c r="K4394"/>
      <c r="L4394" t="str">
        <f>IF(COUNTIFS(ZSOHSD058[订单号数值], ZSOHPP055[[#This Row],[订单号数值]], ZSOHSD058[行項目], ZSOHPP055[[#This Row],[行項目]])&gt;0, "Y", "")</f>
        <v/>
      </c>
      <c r="M4394" t="str">
        <f>IF(ZSOHPP055[[#This Row],[銷售訂單]]="", "", --ZSOHPP055[[#This Row],[銷售訂單]])</f>
        <v/>
      </c>
    </row>
    <row r="4395" spans="1:13">
      <c r="A4395"/>
      <c r="B4395"/>
      <c r="C4395"/>
      <c r="D4395"/>
      <c r="E4395"/>
      <c r="F4395"/>
      <c r="G4395"/>
      <c r="H4395"/>
      <c r="I4395"/>
      <c r="J4395"/>
      <c r="K4395"/>
      <c r="L4395" t="str">
        <f>IF(COUNTIFS(ZSOHSD058[订单号数值], ZSOHPP055[[#This Row],[订单号数值]], ZSOHSD058[行項目], ZSOHPP055[[#This Row],[行項目]])&gt;0, "Y", "")</f>
        <v/>
      </c>
      <c r="M4395" t="str">
        <f>IF(ZSOHPP055[[#This Row],[銷售訂單]]="", "", --ZSOHPP055[[#This Row],[銷售訂單]])</f>
        <v/>
      </c>
    </row>
    <row r="4396" spans="1:13">
      <c r="A4396"/>
      <c r="B4396"/>
      <c r="C4396"/>
      <c r="D4396"/>
      <c r="E4396"/>
      <c r="F4396"/>
      <c r="G4396"/>
      <c r="H4396"/>
      <c r="I4396"/>
      <c r="J4396"/>
      <c r="K4396"/>
      <c r="L4396" t="str">
        <f>IF(COUNTIFS(ZSOHSD058[订单号数值], ZSOHPP055[[#This Row],[订单号数值]], ZSOHSD058[行項目], ZSOHPP055[[#This Row],[行項目]])&gt;0, "Y", "")</f>
        <v/>
      </c>
      <c r="M4396" t="str">
        <f>IF(ZSOHPP055[[#This Row],[銷售訂單]]="", "", --ZSOHPP055[[#This Row],[銷售訂單]])</f>
        <v/>
      </c>
    </row>
    <row r="4397" spans="1:13">
      <c r="A4397"/>
      <c r="B4397"/>
      <c r="C4397"/>
      <c r="D4397"/>
      <c r="E4397"/>
      <c r="F4397"/>
      <c r="G4397"/>
      <c r="H4397"/>
      <c r="I4397"/>
      <c r="J4397"/>
      <c r="K4397"/>
      <c r="L4397" t="str">
        <f>IF(COUNTIFS(ZSOHSD058[订单号数值], ZSOHPP055[[#This Row],[订单号数值]], ZSOHSD058[行項目], ZSOHPP055[[#This Row],[行項目]])&gt;0, "Y", "")</f>
        <v/>
      </c>
      <c r="M4397" t="str">
        <f>IF(ZSOHPP055[[#This Row],[銷售訂單]]="", "", --ZSOHPP055[[#This Row],[銷售訂單]])</f>
        <v/>
      </c>
    </row>
    <row r="4398" spans="1:13">
      <c r="A4398"/>
      <c r="B4398"/>
      <c r="C4398"/>
      <c r="D4398"/>
      <c r="E4398"/>
      <c r="F4398"/>
      <c r="G4398"/>
      <c r="H4398"/>
      <c r="I4398"/>
      <c r="J4398"/>
      <c r="K4398"/>
      <c r="L4398" t="str">
        <f>IF(COUNTIFS(ZSOHSD058[订单号数值], ZSOHPP055[[#This Row],[订单号数值]], ZSOHSD058[行項目], ZSOHPP055[[#This Row],[行項目]])&gt;0, "Y", "")</f>
        <v/>
      </c>
      <c r="M4398" t="str">
        <f>IF(ZSOHPP055[[#This Row],[銷售訂單]]="", "", --ZSOHPP055[[#This Row],[銷售訂單]])</f>
        <v/>
      </c>
    </row>
    <row r="4399" spans="1:13">
      <c r="A4399"/>
      <c r="B4399"/>
      <c r="C4399"/>
      <c r="D4399"/>
      <c r="E4399"/>
      <c r="F4399"/>
      <c r="G4399"/>
      <c r="H4399"/>
      <c r="I4399"/>
      <c r="J4399"/>
      <c r="K4399"/>
      <c r="L4399" t="str">
        <f>IF(COUNTIFS(ZSOHSD058[订单号数值], ZSOHPP055[[#This Row],[订单号数值]], ZSOHSD058[行項目], ZSOHPP055[[#This Row],[行項目]])&gt;0, "Y", "")</f>
        <v/>
      </c>
      <c r="M4399" t="str">
        <f>IF(ZSOHPP055[[#This Row],[銷售訂單]]="", "", --ZSOHPP055[[#This Row],[銷售訂單]])</f>
        <v/>
      </c>
    </row>
    <row r="4400" spans="1:13">
      <c r="A4400"/>
      <c r="B4400"/>
      <c r="C4400"/>
      <c r="D4400"/>
      <c r="E4400"/>
      <c r="F4400"/>
      <c r="G4400"/>
      <c r="H4400"/>
      <c r="I4400"/>
      <c r="J4400"/>
      <c r="K4400"/>
      <c r="L4400" t="str">
        <f>IF(COUNTIFS(ZSOHSD058[订单号数值], ZSOHPP055[[#This Row],[订单号数值]], ZSOHSD058[行項目], ZSOHPP055[[#This Row],[行項目]])&gt;0, "Y", "")</f>
        <v/>
      </c>
      <c r="M4400" t="str">
        <f>IF(ZSOHPP055[[#This Row],[銷售訂單]]="", "", --ZSOHPP055[[#This Row],[銷售訂單]])</f>
        <v/>
      </c>
    </row>
    <row r="4401" spans="1:13">
      <c r="A4401"/>
      <c r="B4401"/>
      <c r="C4401"/>
      <c r="D4401"/>
      <c r="E4401"/>
      <c r="F4401"/>
      <c r="G4401"/>
      <c r="H4401"/>
      <c r="I4401"/>
      <c r="J4401"/>
      <c r="K4401"/>
      <c r="L4401" t="str">
        <f>IF(COUNTIFS(ZSOHSD058[订单号数值], ZSOHPP055[[#This Row],[订单号数值]], ZSOHSD058[行項目], ZSOHPP055[[#This Row],[行項目]])&gt;0, "Y", "")</f>
        <v/>
      </c>
      <c r="M4401" t="str">
        <f>IF(ZSOHPP055[[#This Row],[銷售訂單]]="", "", --ZSOHPP055[[#This Row],[銷售訂單]])</f>
        <v/>
      </c>
    </row>
    <row r="4402" spans="1:13">
      <c r="A4402"/>
      <c r="B4402"/>
      <c r="C4402"/>
      <c r="D4402"/>
      <c r="E4402"/>
      <c r="F4402"/>
      <c r="G4402"/>
      <c r="H4402"/>
      <c r="I4402"/>
      <c r="J4402"/>
      <c r="K4402"/>
      <c r="L4402" t="str">
        <f>IF(COUNTIFS(ZSOHSD058[订单号数值], ZSOHPP055[[#This Row],[订单号数值]], ZSOHSD058[行項目], ZSOHPP055[[#This Row],[行項目]])&gt;0, "Y", "")</f>
        <v/>
      </c>
      <c r="M4402" t="str">
        <f>IF(ZSOHPP055[[#This Row],[銷售訂單]]="", "", --ZSOHPP055[[#This Row],[銷售訂單]])</f>
        <v/>
      </c>
    </row>
    <row r="4403" spans="1:13">
      <c r="A4403"/>
      <c r="B4403"/>
      <c r="C4403"/>
      <c r="D4403"/>
      <c r="E4403"/>
      <c r="F4403"/>
      <c r="G4403"/>
      <c r="H4403"/>
      <c r="I4403"/>
      <c r="J4403"/>
      <c r="K4403"/>
      <c r="L4403" t="str">
        <f>IF(COUNTIFS(ZSOHSD058[订单号数值], ZSOHPP055[[#This Row],[订单号数值]], ZSOHSD058[行項目], ZSOHPP055[[#This Row],[行項目]])&gt;0, "Y", "")</f>
        <v/>
      </c>
      <c r="M4403" t="str">
        <f>IF(ZSOHPP055[[#This Row],[銷售訂單]]="", "", --ZSOHPP055[[#This Row],[銷售訂單]])</f>
        <v/>
      </c>
    </row>
    <row r="4404" spans="1:13">
      <c r="A4404"/>
      <c r="B4404"/>
      <c r="C4404"/>
      <c r="D4404"/>
      <c r="E4404"/>
      <c r="F4404"/>
      <c r="G4404"/>
      <c r="H4404"/>
      <c r="I4404"/>
      <c r="J4404"/>
      <c r="K4404"/>
      <c r="L4404" t="str">
        <f>IF(COUNTIFS(ZSOHSD058[订单号数值], ZSOHPP055[[#This Row],[订单号数值]], ZSOHSD058[行項目], ZSOHPP055[[#This Row],[行項目]])&gt;0, "Y", "")</f>
        <v/>
      </c>
      <c r="M4404" t="str">
        <f>IF(ZSOHPP055[[#This Row],[銷售訂單]]="", "", --ZSOHPP055[[#This Row],[銷售訂單]])</f>
        <v/>
      </c>
    </row>
    <row r="4405" spans="1:13">
      <c r="A4405"/>
      <c r="B4405"/>
      <c r="C4405"/>
      <c r="D4405"/>
      <c r="E4405"/>
      <c r="F4405"/>
      <c r="G4405"/>
      <c r="H4405"/>
      <c r="I4405"/>
      <c r="J4405"/>
      <c r="K4405"/>
      <c r="L4405" t="str">
        <f>IF(COUNTIFS(ZSOHSD058[订单号数值], ZSOHPP055[[#This Row],[订单号数值]], ZSOHSD058[行項目], ZSOHPP055[[#This Row],[行項目]])&gt;0, "Y", "")</f>
        <v/>
      </c>
      <c r="M4405" t="str">
        <f>IF(ZSOHPP055[[#This Row],[銷售訂單]]="", "", --ZSOHPP055[[#This Row],[銷售訂單]])</f>
        <v/>
      </c>
    </row>
    <row r="4406" spans="1:13">
      <c r="A4406"/>
      <c r="B4406"/>
      <c r="C4406"/>
      <c r="D4406"/>
      <c r="E4406"/>
      <c r="F4406"/>
      <c r="G4406"/>
      <c r="H4406"/>
      <c r="I4406"/>
      <c r="J4406"/>
      <c r="K4406"/>
      <c r="L4406" t="str">
        <f>IF(COUNTIFS(ZSOHSD058[订单号数值], ZSOHPP055[[#This Row],[订单号数值]], ZSOHSD058[行項目], ZSOHPP055[[#This Row],[行項目]])&gt;0, "Y", "")</f>
        <v/>
      </c>
      <c r="M4406" t="str">
        <f>IF(ZSOHPP055[[#This Row],[銷售訂單]]="", "", --ZSOHPP055[[#This Row],[銷售訂單]])</f>
        <v/>
      </c>
    </row>
    <row r="4407" spans="1:13">
      <c r="A4407"/>
      <c r="B4407"/>
      <c r="C4407"/>
      <c r="D4407"/>
      <c r="E4407"/>
      <c r="F4407"/>
      <c r="G4407"/>
      <c r="H4407"/>
      <c r="I4407"/>
      <c r="J4407"/>
      <c r="K4407"/>
      <c r="L4407" t="str">
        <f>IF(COUNTIFS(ZSOHSD058[订单号数值], ZSOHPP055[[#This Row],[订单号数值]], ZSOHSD058[行項目], ZSOHPP055[[#This Row],[行項目]])&gt;0, "Y", "")</f>
        <v/>
      </c>
      <c r="M4407" t="str">
        <f>IF(ZSOHPP055[[#This Row],[銷售訂單]]="", "", --ZSOHPP055[[#This Row],[銷售訂單]])</f>
        <v/>
      </c>
    </row>
    <row r="4408" spans="1:13">
      <c r="A4408"/>
      <c r="B4408"/>
      <c r="C4408"/>
      <c r="D4408"/>
      <c r="E4408"/>
      <c r="F4408"/>
      <c r="G4408"/>
      <c r="H4408"/>
      <c r="I4408"/>
      <c r="J4408"/>
      <c r="K4408"/>
      <c r="L4408" t="str">
        <f>IF(COUNTIFS(ZSOHSD058[订单号数值], ZSOHPP055[[#This Row],[订单号数值]], ZSOHSD058[行項目], ZSOHPP055[[#This Row],[行項目]])&gt;0, "Y", "")</f>
        <v/>
      </c>
      <c r="M4408" t="str">
        <f>IF(ZSOHPP055[[#This Row],[銷售訂單]]="", "", --ZSOHPP055[[#This Row],[銷售訂單]])</f>
        <v/>
      </c>
    </row>
    <row r="4409" spans="1:13">
      <c r="A4409"/>
      <c r="B4409"/>
      <c r="C4409"/>
      <c r="D4409"/>
      <c r="E4409"/>
      <c r="F4409"/>
      <c r="G4409"/>
      <c r="H4409"/>
      <c r="I4409"/>
      <c r="J4409"/>
      <c r="K4409"/>
      <c r="L4409" t="str">
        <f>IF(COUNTIFS(ZSOHSD058[订单号数值], ZSOHPP055[[#This Row],[订单号数值]], ZSOHSD058[行項目], ZSOHPP055[[#This Row],[行項目]])&gt;0, "Y", "")</f>
        <v/>
      </c>
      <c r="M4409" t="str">
        <f>IF(ZSOHPP055[[#This Row],[銷售訂單]]="", "", --ZSOHPP055[[#This Row],[銷售訂單]])</f>
        <v/>
      </c>
    </row>
    <row r="4410" spans="1:13">
      <c r="A4410"/>
      <c r="B4410"/>
      <c r="C4410"/>
      <c r="D4410"/>
      <c r="E4410"/>
      <c r="F4410"/>
      <c r="G4410"/>
      <c r="H4410"/>
      <c r="I4410"/>
      <c r="J4410"/>
      <c r="K4410"/>
      <c r="L4410" t="str">
        <f>IF(COUNTIFS(ZSOHSD058[订单号数值], ZSOHPP055[[#This Row],[订单号数值]], ZSOHSD058[行項目], ZSOHPP055[[#This Row],[行項目]])&gt;0, "Y", "")</f>
        <v/>
      </c>
      <c r="M4410" t="str">
        <f>IF(ZSOHPP055[[#This Row],[銷售訂單]]="", "", --ZSOHPP055[[#This Row],[銷售訂單]])</f>
        <v/>
      </c>
    </row>
    <row r="4411" spans="1:13">
      <c r="A4411"/>
      <c r="B4411"/>
      <c r="C4411"/>
      <c r="D4411"/>
      <c r="E4411"/>
      <c r="F4411"/>
      <c r="G4411"/>
      <c r="H4411"/>
      <c r="I4411"/>
      <c r="J4411"/>
      <c r="K4411"/>
      <c r="L4411" t="str">
        <f>IF(COUNTIFS(ZSOHSD058[订单号数值], ZSOHPP055[[#This Row],[订单号数值]], ZSOHSD058[行項目], ZSOHPP055[[#This Row],[行項目]])&gt;0, "Y", "")</f>
        <v/>
      </c>
      <c r="M4411" t="str">
        <f>IF(ZSOHPP055[[#This Row],[銷售訂單]]="", "", --ZSOHPP055[[#This Row],[銷售訂單]])</f>
        <v/>
      </c>
    </row>
    <row r="4412" spans="1:13">
      <c r="A4412"/>
      <c r="B4412"/>
      <c r="C4412"/>
      <c r="D4412"/>
      <c r="E4412"/>
      <c r="F4412"/>
      <c r="G4412"/>
      <c r="H4412"/>
      <c r="I4412"/>
      <c r="J4412"/>
      <c r="K4412"/>
      <c r="L4412" t="str">
        <f>IF(COUNTIFS(ZSOHSD058[订单号数值], ZSOHPP055[[#This Row],[订单号数值]], ZSOHSD058[行項目], ZSOHPP055[[#This Row],[行項目]])&gt;0, "Y", "")</f>
        <v/>
      </c>
      <c r="M4412" t="str">
        <f>IF(ZSOHPP055[[#This Row],[銷售訂單]]="", "", --ZSOHPP055[[#This Row],[銷售訂單]])</f>
        <v/>
      </c>
    </row>
    <row r="4413" spans="1:13">
      <c r="A4413"/>
      <c r="B4413"/>
      <c r="C4413"/>
      <c r="D4413"/>
      <c r="E4413"/>
      <c r="F4413"/>
      <c r="G4413"/>
      <c r="H4413"/>
      <c r="I4413"/>
      <c r="J4413"/>
      <c r="K4413"/>
      <c r="L4413" t="str">
        <f>IF(COUNTIFS(ZSOHSD058[订单号数值], ZSOHPP055[[#This Row],[订单号数值]], ZSOHSD058[行項目], ZSOHPP055[[#This Row],[行項目]])&gt;0, "Y", "")</f>
        <v/>
      </c>
      <c r="M4413" t="str">
        <f>IF(ZSOHPP055[[#This Row],[銷售訂單]]="", "", --ZSOHPP055[[#This Row],[銷售訂單]])</f>
        <v/>
      </c>
    </row>
    <row r="4414" spans="1:13">
      <c r="A4414"/>
      <c r="B4414"/>
      <c r="C4414"/>
      <c r="D4414"/>
      <c r="E4414"/>
      <c r="F4414"/>
      <c r="G4414"/>
      <c r="H4414"/>
      <c r="I4414"/>
      <c r="J4414"/>
      <c r="K4414"/>
      <c r="L4414" t="str">
        <f>IF(COUNTIFS(ZSOHSD058[订单号数值], ZSOHPP055[[#This Row],[订单号数值]], ZSOHSD058[行項目], ZSOHPP055[[#This Row],[行項目]])&gt;0, "Y", "")</f>
        <v/>
      </c>
      <c r="M4414" t="str">
        <f>IF(ZSOHPP055[[#This Row],[銷售訂單]]="", "", --ZSOHPP055[[#This Row],[銷售訂單]])</f>
        <v/>
      </c>
    </row>
    <row r="4415" spans="1:13">
      <c r="A4415"/>
      <c r="B4415"/>
      <c r="C4415"/>
      <c r="D4415"/>
      <c r="E4415"/>
      <c r="F4415"/>
      <c r="G4415"/>
      <c r="H4415"/>
      <c r="I4415"/>
      <c r="J4415"/>
      <c r="K4415"/>
      <c r="L4415" t="str">
        <f>IF(COUNTIFS(ZSOHSD058[订单号数值], ZSOHPP055[[#This Row],[订单号数值]], ZSOHSD058[行項目], ZSOHPP055[[#This Row],[行項目]])&gt;0, "Y", "")</f>
        <v/>
      </c>
      <c r="M4415" t="str">
        <f>IF(ZSOHPP055[[#This Row],[銷售訂單]]="", "", --ZSOHPP055[[#This Row],[銷售訂單]])</f>
        <v/>
      </c>
    </row>
    <row r="4416" spans="1:13">
      <c r="A4416"/>
      <c r="B4416"/>
      <c r="C4416"/>
      <c r="D4416"/>
      <c r="E4416"/>
      <c r="F4416"/>
      <c r="G4416"/>
      <c r="H4416"/>
      <c r="I4416"/>
      <c r="J4416"/>
      <c r="K4416"/>
      <c r="L4416" t="str">
        <f>IF(COUNTIFS(ZSOHSD058[订单号数值], ZSOHPP055[[#This Row],[订单号数值]], ZSOHSD058[行項目], ZSOHPP055[[#This Row],[行項目]])&gt;0, "Y", "")</f>
        <v/>
      </c>
      <c r="M4416" t="str">
        <f>IF(ZSOHPP055[[#This Row],[銷售訂單]]="", "", --ZSOHPP055[[#This Row],[銷售訂單]])</f>
        <v/>
      </c>
    </row>
    <row r="4417" spans="1:13">
      <c r="A4417"/>
      <c r="B4417"/>
      <c r="C4417"/>
      <c r="D4417"/>
      <c r="E4417"/>
      <c r="F4417"/>
      <c r="G4417"/>
      <c r="H4417"/>
      <c r="I4417"/>
      <c r="J4417"/>
      <c r="K4417"/>
      <c r="L4417" t="str">
        <f>IF(COUNTIFS(ZSOHSD058[订单号数值], ZSOHPP055[[#This Row],[订单号数值]], ZSOHSD058[行項目], ZSOHPP055[[#This Row],[行項目]])&gt;0, "Y", "")</f>
        <v/>
      </c>
      <c r="M4417" t="str">
        <f>IF(ZSOHPP055[[#This Row],[銷售訂單]]="", "", --ZSOHPP055[[#This Row],[銷售訂單]])</f>
        <v/>
      </c>
    </row>
    <row r="4418" spans="1:13">
      <c r="A4418"/>
      <c r="B4418"/>
      <c r="C4418"/>
      <c r="D4418"/>
      <c r="E4418"/>
      <c r="F4418"/>
      <c r="G4418"/>
      <c r="H4418"/>
      <c r="I4418"/>
      <c r="J4418"/>
      <c r="K4418"/>
      <c r="L4418" t="str">
        <f>IF(COUNTIFS(ZSOHSD058[订单号数值], ZSOHPP055[[#This Row],[订单号数值]], ZSOHSD058[行項目], ZSOHPP055[[#This Row],[行項目]])&gt;0, "Y", "")</f>
        <v/>
      </c>
      <c r="M4418" t="str">
        <f>IF(ZSOHPP055[[#This Row],[銷售訂單]]="", "", --ZSOHPP055[[#This Row],[銷售訂單]])</f>
        <v/>
      </c>
    </row>
    <row r="4419" spans="1:13">
      <c r="A4419"/>
      <c r="B4419"/>
      <c r="C4419"/>
      <c r="D4419"/>
      <c r="E4419"/>
      <c r="F4419"/>
      <c r="G4419"/>
      <c r="H4419"/>
      <c r="I4419"/>
      <c r="J4419"/>
      <c r="K4419"/>
      <c r="L4419" t="str">
        <f>IF(COUNTIFS(ZSOHSD058[订单号数值], ZSOHPP055[[#This Row],[订单号数值]], ZSOHSD058[行項目], ZSOHPP055[[#This Row],[行項目]])&gt;0, "Y", "")</f>
        <v/>
      </c>
      <c r="M4419" t="str">
        <f>IF(ZSOHPP055[[#This Row],[銷售訂單]]="", "", --ZSOHPP055[[#This Row],[銷售訂單]])</f>
        <v/>
      </c>
    </row>
    <row r="4420" spans="1:13">
      <c r="A4420"/>
      <c r="B4420"/>
      <c r="C4420"/>
      <c r="D4420"/>
      <c r="E4420"/>
      <c r="F4420"/>
      <c r="G4420"/>
      <c r="H4420"/>
      <c r="I4420"/>
      <c r="J4420"/>
      <c r="K4420"/>
      <c r="L4420" t="str">
        <f>IF(COUNTIFS(ZSOHSD058[订单号数值], ZSOHPP055[[#This Row],[订单号数值]], ZSOHSD058[行項目], ZSOHPP055[[#This Row],[行項目]])&gt;0, "Y", "")</f>
        <v/>
      </c>
      <c r="M4420" t="str">
        <f>IF(ZSOHPP055[[#This Row],[銷售訂單]]="", "", --ZSOHPP055[[#This Row],[銷售訂單]])</f>
        <v/>
      </c>
    </row>
    <row r="4421" spans="1:13">
      <c r="A4421"/>
      <c r="B4421"/>
      <c r="C4421"/>
      <c r="D4421"/>
      <c r="E4421"/>
      <c r="F4421"/>
      <c r="G4421"/>
      <c r="H4421"/>
      <c r="I4421"/>
      <c r="J4421"/>
      <c r="K4421"/>
      <c r="L4421" t="str">
        <f>IF(COUNTIFS(ZSOHSD058[订单号数值], ZSOHPP055[[#This Row],[订单号数值]], ZSOHSD058[行項目], ZSOHPP055[[#This Row],[行項目]])&gt;0, "Y", "")</f>
        <v/>
      </c>
      <c r="M4421" t="str">
        <f>IF(ZSOHPP055[[#This Row],[銷售訂單]]="", "", --ZSOHPP055[[#This Row],[銷售訂單]])</f>
        <v/>
      </c>
    </row>
    <row r="4422" spans="1:13">
      <c r="A4422"/>
      <c r="B4422"/>
      <c r="C4422"/>
      <c r="D4422"/>
      <c r="E4422"/>
      <c r="F4422"/>
      <c r="G4422"/>
      <c r="H4422"/>
      <c r="I4422"/>
      <c r="J4422"/>
      <c r="K4422"/>
      <c r="L4422" t="str">
        <f>IF(COUNTIFS(ZSOHSD058[订单号数值], ZSOHPP055[[#This Row],[订单号数值]], ZSOHSD058[行項目], ZSOHPP055[[#This Row],[行項目]])&gt;0, "Y", "")</f>
        <v/>
      </c>
      <c r="M4422" t="str">
        <f>IF(ZSOHPP055[[#This Row],[銷售訂單]]="", "", --ZSOHPP055[[#This Row],[銷售訂單]])</f>
        <v/>
      </c>
    </row>
    <row r="4423" spans="1:13">
      <c r="A4423"/>
      <c r="B4423"/>
      <c r="C4423"/>
      <c r="D4423"/>
      <c r="E4423"/>
      <c r="F4423"/>
      <c r="G4423"/>
      <c r="H4423"/>
      <c r="I4423"/>
      <c r="J4423"/>
      <c r="K4423"/>
      <c r="L4423" t="str">
        <f>IF(COUNTIFS(ZSOHSD058[订单号数值], ZSOHPP055[[#This Row],[订单号数值]], ZSOHSD058[行項目], ZSOHPP055[[#This Row],[行項目]])&gt;0, "Y", "")</f>
        <v/>
      </c>
      <c r="M4423" t="str">
        <f>IF(ZSOHPP055[[#This Row],[銷售訂單]]="", "", --ZSOHPP055[[#This Row],[銷售訂單]])</f>
        <v/>
      </c>
    </row>
    <row r="4424" spans="1:13">
      <c r="A4424"/>
      <c r="B4424"/>
      <c r="C4424"/>
      <c r="D4424"/>
      <c r="E4424"/>
      <c r="F4424"/>
      <c r="G4424"/>
      <c r="H4424"/>
      <c r="I4424"/>
      <c r="J4424"/>
      <c r="K4424"/>
      <c r="L4424" t="str">
        <f>IF(COUNTIFS(ZSOHSD058[订单号数值], ZSOHPP055[[#This Row],[订单号数值]], ZSOHSD058[行項目], ZSOHPP055[[#This Row],[行項目]])&gt;0, "Y", "")</f>
        <v/>
      </c>
      <c r="M4424" t="str">
        <f>IF(ZSOHPP055[[#This Row],[銷售訂單]]="", "", --ZSOHPP055[[#This Row],[銷售訂單]])</f>
        <v/>
      </c>
    </row>
    <row r="4425" spans="1:13">
      <c r="A4425"/>
      <c r="B4425"/>
      <c r="C4425"/>
      <c r="D4425"/>
      <c r="E4425"/>
      <c r="F4425"/>
      <c r="G4425"/>
      <c r="H4425"/>
      <c r="I4425"/>
      <c r="J4425"/>
      <c r="K4425"/>
      <c r="L4425" t="str">
        <f>IF(COUNTIFS(ZSOHSD058[订单号数值], ZSOHPP055[[#This Row],[订单号数值]], ZSOHSD058[行項目], ZSOHPP055[[#This Row],[行項目]])&gt;0, "Y", "")</f>
        <v/>
      </c>
      <c r="M4425" t="str">
        <f>IF(ZSOHPP055[[#This Row],[銷售訂單]]="", "", --ZSOHPP055[[#This Row],[銷售訂單]])</f>
        <v/>
      </c>
    </row>
    <row r="4426" spans="1:13">
      <c r="A4426"/>
      <c r="B4426"/>
      <c r="C4426"/>
      <c r="D4426"/>
      <c r="E4426"/>
      <c r="F4426"/>
      <c r="G4426"/>
      <c r="H4426"/>
      <c r="I4426"/>
      <c r="J4426"/>
      <c r="K4426"/>
      <c r="L4426" t="str">
        <f>IF(COUNTIFS(ZSOHSD058[订单号数值], ZSOHPP055[[#This Row],[订单号数值]], ZSOHSD058[行項目], ZSOHPP055[[#This Row],[行項目]])&gt;0, "Y", "")</f>
        <v/>
      </c>
      <c r="M4426" t="str">
        <f>IF(ZSOHPP055[[#This Row],[銷售訂單]]="", "", --ZSOHPP055[[#This Row],[銷售訂單]])</f>
        <v/>
      </c>
    </row>
    <row r="4427" spans="1:13">
      <c r="A4427"/>
      <c r="B4427"/>
      <c r="C4427"/>
      <c r="D4427"/>
      <c r="E4427"/>
      <c r="F4427"/>
      <c r="G4427"/>
      <c r="H4427"/>
      <c r="I4427"/>
      <c r="J4427"/>
      <c r="K4427"/>
      <c r="L4427" t="str">
        <f>IF(COUNTIFS(ZSOHSD058[订单号数值], ZSOHPP055[[#This Row],[订单号数值]], ZSOHSD058[行項目], ZSOHPP055[[#This Row],[行項目]])&gt;0, "Y", "")</f>
        <v/>
      </c>
      <c r="M4427" t="str">
        <f>IF(ZSOHPP055[[#This Row],[銷售訂單]]="", "", --ZSOHPP055[[#This Row],[銷售訂單]])</f>
        <v/>
      </c>
    </row>
    <row r="4428" spans="1:13">
      <c r="A4428"/>
      <c r="B4428"/>
      <c r="C4428"/>
      <c r="D4428"/>
      <c r="E4428"/>
      <c r="F4428"/>
      <c r="G4428"/>
      <c r="H4428"/>
      <c r="I4428"/>
      <c r="J4428"/>
      <c r="K4428"/>
      <c r="L4428" t="str">
        <f>IF(COUNTIFS(ZSOHSD058[订单号数值], ZSOHPP055[[#This Row],[订单号数值]], ZSOHSD058[行項目], ZSOHPP055[[#This Row],[行項目]])&gt;0, "Y", "")</f>
        <v/>
      </c>
      <c r="M4428" t="str">
        <f>IF(ZSOHPP055[[#This Row],[銷售訂單]]="", "", --ZSOHPP055[[#This Row],[銷售訂單]])</f>
        <v/>
      </c>
    </row>
    <row r="4429" spans="1:13">
      <c r="A4429"/>
      <c r="B4429"/>
      <c r="C4429"/>
      <c r="D4429"/>
      <c r="E4429"/>
      <c r="F4429"/>
      <c r="G4429"/>
      <c r="H4429"/>
      <c r="I4429"/>
      <c r="J4429"/>
      <c r="K4429"/>
      <c r="L4429" t="str">
        <f>IF(COUNTIFS(ZSOHSD058[订单号数值], ZSOHPP055[[#This Row],[订单号数值]], ZSOHSD058[行項目], ZSOHPP055[[#This Row],[行項目]])&gt;0, "Y", "")</f>
        <v/>
      </c>
      <c r="M4429" t="str">
        <f>IF(ZSOHPP055[[#This Row],[銷售訂單]]="", "", --ZSOHPP055[[#This Row],[銷售訂單]])</f>
        <v/>
      </c>
    </row>
    <row r="4430" spans="1:13">
      <c r="A4430"/>
      <c r="B4430"/>
      <c r="C4430"/>
      <c r="D4430"/>
      <c r="E4430"/>
      <c r="F4430"/>
      <c r="G4430"/>
      <c r="H4430"/>
      <c r="I4430"/>
      <c r="J4430"/>
      <c r="K4430"/>
      <c r="L4430" t="str">
        <f>IF(COUNTIFS(ZSOHSD058[订单号数值], ZSOHPP055[[#This Row],[订单号数值]], ZSOHSD058[行項目], ZSOHPP055[[#This Row],[行項目]])&gt;0, "Y", "")</f>
        <v/>
      </c>
      <c r="M4430" t="str">
        <f>IF(ZSOHPP055[[#This Row],[銷售訂單]]="", "", --ZSOHPP055[[#This Row],[銷售訂單]])</f>
        <v/>
      </c>
    </row>
    <row r="4431" spans="1:13">
      <c r="A4431"/>
      <c r="B4431"/>
      <c r="C4431"/>
      <c r="D4431"/>
      <c r="E4431"/>
      <c r="F4431"/>
      <c r="G4431"/>
      <c r="H4431"/>
      <c r="I4431"/>
      <c r="J4431"/>
      <c r="K4431"/>
      <c r="L4431" t="str">
        <f>IF(COUNTIFS(ZSOHSD058[订单号数值], ZSOHPP055[[#This Row],[订单号数值]], ZSOHSD058[行項目], ZSOHPP055[[#This Row],[行項目]])&gt;0, "Y", "")</f>
        <v/>
      </c>
      <c r="M4431" t="str">
        <f>IF(ZSOHPP055[[#This Row],[銷售訂單]]="", "", --ZSOHPP055[[#This Row],[銷售訂單]])</f>
        <v/>
      </c>
    </row>
    <row r="4432" spans="1:13">
      <c r="A4432"/>
      <c r="B4432"/>
      <c r="C4432"/>
      <c r="D4432"/>
      <c r="E4432"/>
      <c r="F4432"/>
      <c r="G4432"/>
      <c r="H4432"/>
      <c r="I4432"/>
      <c r="J4432"/>
      <c r="K4432"/>
      <c r="L4432" t="str">
        <f>IF(COUNTIFS(ZSOHSD058[订单号数值], ZSOHPP055[[#This Row],[订单号数值]], ZSOHSD058[行項目], ZSOHPP055[[#This Row],[行項目]])&gt;0, "Y", "")</f>
        <v/>
      </c>
      <c r="M4432" t="str">
        <f>IF(ZSOHPP055[[#This Row],[銷售訂單]]="", "", --ZSOHPP055[[#This Row],[銷售訂單]])</f>
        <v/>
      </c>
    </row>
    <row r="4433" spans="1:13">
      <c r="A4433"/>
      <c r="B4433"/>
      <c r="C4433"/>
      <c r="D4433"/>
      <c r="E4433"/>
      <c r="F4433"/>
      <c r="G4433"/>
      <c r="H4433"/>
      <c r="I4433"/>
      <c r="J4433"/>
      <c r="K4433"/>
      <c r="L4433" t="str">
        <f>IF(COUNTIFS(ZSOHSD058[订单号数值], ZSOHPP055[[#This Row],[订单号数值]], ZSOHSD058[行項目], ZSOHPP055[[#This Row],[行項目]])&gt;0, "Y", "")</f>
        <v/>
      </c>
      <c r="M4433" t="str">
        <f>IF(ZSOHPP055[[#This Row],[銷售訂單]]="", "", --ZSOHPP055[[#This Row],[銷售訂單]])</f>
        <v/>
      </c>
    </row>
    <row r="4434" spans="1:13">
      <c r="A4434"/>
      <c r="B4434"/>
      <c r="C4434"/>
      <c r="D4434"/>
      <c r="E4434"/>
      <c r="F4434"/>
      <c r="G4434"/>
      <c r="H4434"/>
      <c r="I4434"/>
      <c r="J4434"/>
      <c r="K4434"/>
      <c r="L4434" t="str">
        <f>IF(COUNTIFS(ZSOHSD058[订单号数值], ZSOHPP055[[#This Row],[订单号数值]], ZSOHSD058[行項目], ZSOHPP055[[#This Row],[行項目]])&gt;0, "Y", "")</f>
        <v/>
      </c>
      <c r="M4434" t="str">
        <f>IF(ZSOHPP055[[#This Row],[銷售訂單]]="", "", --ZSOHPP055[[#This Row],[銷售訂單]])</f>
        <v/>
      </c>
    </row>
    <row r="4435" spans="1:13">
      <c r="A4435"/>
      <c r="B4435"/>
      <c r="C4435"/>
      <c r="D4435"/>
      <c r="E4435"/>
      <c r="F4435"/>
      <c r="G4435"/>
      <c r="H4435"/>
      <c r="I4435"/>
      <c r="J4435"/>
      <c r="K4435"/>
      <c r="L4435" t="str">
        <f>IF(COUNTIFS(ZSOHSD058[订单号数值], ZSOHPP055[[#This Row],[订单号数值]], ZSOHSD058[行項目], ZSOHPP055[[#This Row],[行項目]])&gt;0, "Y", "")</f>
        <v/>
      </c>
      <c r="M4435" t="str">
        <f>IF(ZSOHPP055[[#This Row],[銷售訂單]]="", "", --ZSOHPP055[[#This Row],[銷售訂單]])</f>
        <v/>
      </c>
    </row>
    <row r="4436" spans="1:13">
      <c r="A4436"/>
      <c r="B4436"/>
      <c r="C4436"/>
      <c r="D4436"/>
      <c r="E4436"/>
      <c r="F4436"/>
      <c r="G4436"/>
      <c r="H4436"/>
      <c r="I4436"/>
      <c r="J4436"/>
      <c r="K4436"/>
      <c r="L4436" t="str">
        <f>IF(COUNTIFS(ZSOHSD058[订单号数值], ZSOHPP055[[#This Row],[订单号数值]], ZSOHSD058[行項目], ZSOHPP055[[#This Row],[行項目]])&gt;0, "Y", "")</f>
        <v/>
      </c>
      <c r="M4436" t="str">
        <f>IF(ZSOHPP055[[#This Row],[銷售訂單]]="", "", --ZSOHPP055[[#This Row],[銷售訂單]])</f>
        <v/>
      </c>
    </row>
    <row r="4437" spans="1:13">
      <c r="A4437"/>
      <c r="B4437"/>
      <c r="C4437"/>
      <c r="D4437"/>
      <c r="E4437"/>
      <c r="F4437"/>
      <c r="G4437"/>
      <c r="H4437"/>
      <c r="I4437"/>
      <c r="J4437"/>
      <c r="K4437"/>
      <c r="L4437" t="str">
        <f>IF(COUNTIFS(ZSOHSD058[订单号数值], ZSOHPP055[[#This Row],[订单号数值]], ZSOHSD058[行項目], ZSOHPP055[[#This Row],[行項目]])&gt;0, "Y", "")</f>
        <v/>
      </c>
      <c r="M4437" t="str">
        <f>IF(ZSOHPP055[[#This Row],[銷售訂單]]="", "", --ZSOHPP055[[#This Row],[銷售訂單]])</f>
        <v/>
      </c>
    </row>
    <row r="4438" spans="1:13">
      <c r="A4438"/>
      <c r="B4438"/>
      <c r="C4438"/>
      <c r="D4438"/>
      <c r="E4438"/>
      <c r="F4438"/>
      <c r="G4438"/>
      <c r="H4438"/>
      <c r="I4438"/>
      <c r="J4438"/>
      <c r="K4438"/>
      <c r="L4438" t="str">
        <f>IF(COUNTIFS(ZSOHSD058[订单号数值], ZSOHPP055[[#This Row],[订单号数值]], ZSOHSD058[行項目], ZSOHPP055[[#This Row],[行項目]])&gt;0, "Y", "")</f>
        <v/>
      </c>
      <c r="M4438" t="str">
        <f>IF(ZSOHPP055[[#This Row],[銷售訂單]]="", "", --ZSOHPP055[[#This Row],[銷售訂單]])</f>
        <v/>
      </c>
    </row>
    <row r="4439" spans="1:13">
      <c r="A4439"/>
      <c r="B4439"/>
      <c r="C4439"/>
      <c r="D4439"/>
      <c r="E4439"/>
      <c r="F4439"/>
      <c r="G4439"/>
      <c r="H4439"/>
      <c r="I4439"/>
      <c r="J4439"/>
      <c r="K4439"/>
      <c r="L4439" t="str">
        <f>IF(COUNTIFS(ZSOHSD058[订单号数值], ZSOHPP055[[#This Row],[订单号数值]], ZSOHSD058[行項目], ZSOHPP055[[#This Row],[行項目]])&gt;0, "Y", "")</f>
        <v/>
      </c>
      <c r="M4439" t="str">
        <f>IF(ZSOHPP055[[#This Row],[銷售訂單]]="", "", --ZSOHPP055[[#This Row],[銷售訂單]])</f>
        <v/>
      </c>
    </row>
    <row r="4440" spans="1:13">
      <c r="A4440"/>
      <c r="B4440"/>
      <c r="C4440"/>
      <c r="D4440"/>
      <c r="E4440"/>
      <c r="F4440"/>
      <c r="G4440"/>
      <c r="H4440"/>
      <c r="I4440"/>
      <c r="J4440"/>
      <c r="K4440"/>
      <c r="L4440" t="str">
        <f>IF(COUNTIFS(ZSOHSD058[订单号数值], ZSOHPP055[[#This Row],[订单号数值]], ZSOHSD058[行項目], ZSOHPP055[[#This Row],[行項目]])&gt;0, "Y", "")</f>
        <v/>
      </c>
      <c r="M4440" t="str">
        <f>IF(ZSOHPP055[[#This Row],[銷售訂單]]="", "", --ZSOHPP055[[#This Row],[銷售訂單]])</f>
        <v/>
      </c>
    </row>
    <row r="4441" spans="1:13">
      <c r="A4441"/>
      <c r="B4441"/>
      <c r="C4441"/>
      <c r="D4441"/>
      <c r="E4441"/>
      <c r="F4441"/>
      <c r="G4441"/>
      <c r="H4441"/>
      <c r="I4441"/>
      <c r="J4441"/>
      <c r="K4441"/>
      <c r="L4441" t="str">
        <f>IF(COUNTIFS(ZSOHSD058[订单号数值], ZSOHPP055[[#This Row],[订单号数值]], ZSOHSD058[行項目], ZSOHPP055[[#This Row],[行項目]])&gt;0, "Y", "")</f>
        <v/>
      </c>
      <c r="M4441" t="str">
        <f>IF(ZSOHPP055[[#This Row],[銷售訂單]]="", "", --ZSOHPP055[[#This Row],[銷售訂單]])</f>
        <v/>
      </c>
    </row>
    <row r="4442" spans="1:13">
      <c r="A4442"/>
      <c r="B4442"/>
      <c r="C4442"/>
      <c r="D4442"/>
      <c r="E4442"/>
      <c r="F4442"/>
      <c r="G4442"/>
      <c r="H4442"/>
      <c r="I4442"/>
      <c r="J4442"/>
      <c r="K4442"/>
      <c r="L4442" t="str">
        <f>IF(COUNTIFS(ZSOHSD058[订单号数值], ZSOHPP055[[#This Row],[订单号数值]], ZSOHSD058[行項目], ZSOHPP055[[#This Row],[行項目]])&gt;0, "Y", "")</f>
        <v/>
      </c>
      <c r="M4442" t="str">
        <f>IF(ZSOHPP055[[#This Row],[銷售訂單]]="", "", --ZSOHPP055[[#This Row],[銷售訂單]])</f>
        <v/>
      </c>
    </row>
    <row r="4443" spans="1:13">
      <c r="A4443"/>
      <c r="B4443"/>
      <c r="C4443"/>
      <c r="D4443"/>
      <c r="E4443"/>
      <c r="F4443"/>
      <c r="G4443"/>
      <c r="H4443"/>
      <c r="I4443"/>
      <c r="J4443"/>
      <c r="K4443"/>
      <c r="L4443" t="str">
        <f>IF(COUNTIFS(ZSOHSD058[订单号数值], ZSOHPP055[[#This Row],[订单号数值]], ZSOHSD058[行項目], ZSOHPP055[[#This Row],[行項目]])&gt;0, "Y", "")</f>
        <v/>
      </c>
      <c r="M4443" t="str">
        <f>IF(ZSOHPP055[[#This Row],[銷售訂單]]="", "", --ZSOHPP055[[#This Row],[銷售訂單]])</f>
        <v/>
      </c>
    </row>
    <row r="4444" spans="1:13">
      <c r="A4444"/>
      <c r="B4444"/>
      <c r="C4444"/>
      <c r="D4444"/>
      <c r="E4444"/>
      <c r="F4444"/>
      <c r="G4444"/>
      <c r="H4444"/>
      <c r="I4444"/>
      <c r="J4444"/>
      <c r="K4444"/>
      <c r="L4444" t="str">
        <f>IF(COUNTIFS(ZSOHSD058[订单号数值], ZSOHPP055[[#This Row],[订单号数值]], ZSOHSD058[行項目], ZSOHPP055[[#This Row],[行項目]])&gt;0, "Y", "")</f>
        <v/>
      </c>
      <c r="M4444" t="str">
        <f>IF(ZSOHPP055[[#This Row],[銷售訂單]]="", "", --ZSOHPP055[[#This Row],[銷售訂單]])</f>
        <v/>
      </c>
    </row>
    <row r="4445" spans="1:13">
      <c r="A4445"/>
      <c r="B4445"/>
      <c r="C4445"/>
      <c r="D4445"/>
      <c r="E4445"/>
      <c r="F4445"/>
      <c r="G4445"/>
      <c r="H4445"/>
      <c r="I4445"/>
      <c r="J4445"/>
      <c r="K4445"/>
      <c r="L4445" t="str">
        <f>IF(COUNTIFS(ZSOHSD058[订单号数值], ZSOHPP055[[#This Row],[订单号数值]], ZSOHSD058[行項目], ZSOHPP055[[#This Row],[行項目]])&gt;0, "Y", "")</f>
        <v/>
      </c>
      <c r="M4445" t="str">
        <f>IF(ZSOHPP055[[#This Row],[銷售訂單]]="", "", --ZSOHPP055[[#This Row],[銷售訂單]])</f>
        <v/>
      </c>
    </row>
    <row r="4446" spans="1:13">
      <c r="A4446"/>
      <c r="B4446"/>
      <c r="C4446"/>
      <c r="D4446"/>
      <c r="E4446"/>
      <c r="F4446"/>
      <c r="G4446"/>
      <c r="H4446"/>
      <c r="I4446"/>
      <c r="J4446"/>
      <c r="K4446"/>
      <c r="L4446" t="str">
        <f>IF(COUNTIFS(ZSOHSD058[订单号数值], ZSOHPP055[[#This Row],[订单号数值]], ZSOHSD058[行項目], ZSOHPP055[[#This Row],[行項目]])&gt;0, "Y", "")</f>
        <v/>
      </c>
      <c r="M4446" t="str">
        <f>IF(ZSOHPP055[[#This Row],[銷售訂單]]="", "", --ZSOHPP055[[#This Row],[銷售訂單]])</f>
        <v/>
      </c>
    </row>
    <row r="4447" spans="1:13">
      <c r="A4447"/>
      <c r="B4447"/>
      <c r="C4447"/>
      <c r="D4447"/>
      <c r="E4447"/>
      <c r="F4447"/>
      <c r="G4447"/>
      <c r="H4447"/>
      <c r="I4447"/>
      <c r="J4447"/>
      <c r="K4447"/>
      <c r="L4447" t="str">
        <f>IF(COUNTIFS(ZSOHSD058[订单号数值], ZSOHPP055[[#This Row],[订单号数值]], ZSOHSD058[行項目], ZSOHPP055[[#This Row],[行項目]])&gt;0, "Y", "")</f>
        <v/>
      </c>
      <c r="M4447" t="str">
        <f>IF(ZSOHPP055[[#This Row],[銷售訂單]]="", "", --ZSOHPP055[[#This Row],[銷售訂單]])</f>
        <v/>
      </c>
    </row>
    <row r="4448" spans="1:13">
      <c r="A4448"/>
      <c r="B4448"/>
      <c r="C4448"/>
      <c r="D4448"/>
      <c r="E4448"/>
      <c r="F4448"/>
      <c r="G4448"/>
      <c r="H4448"/>
      <c r="I4448"/>
      <c r="J4448"/>
      <c r="K4448"/>
      <c r="L4448" t="str">
        <f>IF(COUNTIFS(ZSOHSD058[订单号数值], ZSOHPP055[[#This Row],[订单号数值]], ZSOHSD058[行項目], ZSOHPP055[[#This Row],[行項目]])&gt;0, "Y", "")</f>
        <v/>
      </c>
      <c r="M4448" t="str">
        <f>IF(ZSOHPP055[[#This Row],[銷售訂單]]="", "", --ZSOHPP055[[#This Row],[銷售訂單]])</f>
        <v/>
      </c>
    </row>
    <row r="4449" spans="1:13">
      <c r="A4449"/>
      <c r="B4449"/>
      <c r="C4449"/>
      <c r="D4449"/>
      <c r="E4449"/>
      <c r="F4449"/>
      <c r="G4449"/>
      <c r="H4449"/>
      <c r="I4449"/>
      <c r="J4449"/>
      <c r="K4449"/>
      <c r="L4449" t="str">
        <f>IF(COUNTIFS(ZSOHSD058[订单号数值], ZSOHPP055[[#This Row],[订单号数值]], ZSOHSD058[行項目], ZSOHPP055[[#This Row],[行項目]])&gt;0, "Y", "")</f>
        <v/>
      </c>
      <c r="M4449" t="str">
        <f>IF(ZSOHPP055[[#This Row],[銷售訂單]]="", "", --ZSOHPP055[[#This Row],[銷售訂單]])</f>
        <v/>
      </c>
    </row>
    <row r="4450" spans="1:13">
      <c r="A4450"/>
      <c r="B4450"/>
      <c r="C4450"/>
      <c r="D4450"/>
      <c r="E4450"/>
      <c r="F4450"/>
      <c r="G4450"/>
      <c r="H4450"/>
      <c r="I4450"/>
      <c r="J4450"/>
      <c r="K4450"/>
      <c r="L4450" t="str">
        <f>IF(COUNTIFS(ZSOHSD058[订单号数值], ZSOHPP055[[#This Row],[订单号数值]], ZSOHSD058[行項目], ZSOHPP055[[#This Row],[行項目]])&gt;0, "Y", "")</f>
        <v/>
      </c>
      <c r="M4450" t="str">
        <f>IF(ZSOHPP055[[#This Row],[銷售訂單]]="", "", --ZSOHPP055[[#This Row],[銷售訂單]])</f>
        <v/>
      </c>
    </row>
    <row r="4451" spans="1:13">
      <c r="A4451"/>
      <c r="B4451"/>
      <c r="C4451"/>
      <c r="D4451"/>
      <c r="E4451"/>
      <c r="F4451"/>
      <c r="G4451"/>
      <c r="H4451"/>
      <c r="I4451"/>
      <c r="J4451"/>
      <c r="K4451"/>
      <c r="L4451" t="str">
        <f>IF(COUNTIFS(ZSOHSD058[订单号数值], ZSOHPP055[[#This Row],[订单号数值]], ZSOHSD058[行項目], ZSOHPP055[[#This Row],[行項目]])&gt;0, "Y", "")</f>
        <v/>
      </c>
      <c r="M4451" t="str">
        <f>IF(ZSOHPP055[[#This Row],[銷售訂單]]="", "", --ZSOHPP055[[#This Row],[銷售訂單]])</f>
        <v/>
      </c>
    </row>
    <row r="4452" spans="1:13">
      <c r="A4452"/>
      <c r="B4452"/>
      <c r="C4452"/>
      <c r="D4452"/>
      <c r="E4452"/>
      <c r="F4452"/>
      <c r="G4452"/>
      <c r="H4452"/>
      <c r="I4452"/>
      <c r="J4452"/>
      <c r="K4452"/>
      <c r="L4452" t="str">
        <f>IF(COUNTIFS(ZSOHSD058[订单号数值], ZSOHPP055[[#This Row],[订单号数值]], ZSOHSD058[行項目], ZSOHPP055[[#This Row],[行項目]])&gt;0, "Y", "")</f>
        <v/>
      </c>
      <c r="M4452" t="str">
        <f>IF(ZSOHPP055[[#This Row],[銷售訂單]]="", "", --ZSOHPP055[[#This Row],[銷售訂單]])</f>
        <v/>
      </c>
    </row>
    <row r="4453" spans="1:13">
      <c r="A4453"/>
      <c r="B4453"/>
      <c r="C4453"/>
      <c r="D4453"/>
      <c r="E4453"/>
      <c r="F4453"/>
      <c r="G4453"/>
      <c r="H4453"/>
      <c r="I4453"/>
      <c r="J4453"/>
      <c r="K4453"/>
      <c r="L4453" t="str">
        <f>IF(COUNTIFS(ZSOHSD058[订单号数值], ZSOHPP055[[#This Row],[订单号数值]], ZSOHSD058[行項目], ZSOHPP055[[#This Row],[行項目]])&gt;0, "Y", "")</f>
        <v/>
      </c>
      <c r="M4453" t="str">
        <f>IF(ZSOHPP055[[#This Row],[銷售訂單]]="", "", --ZSOHPP055[[#This Row],[銷售訂單]])</f>
        <v/>
      </c>
    </row>
    <row r="4454" spans="1:13">
      <c r="A4454"/>
      <c r="B4454"/>
      <c r="C4454"/>
      <c r="D4454"/>
      <c r="E4454"/>
      <c r="F4454"/>
      <c r="G4454"/>
      <c r="H4454"/>
      <c r="I4454"/>
      <c r="J4454"/>
      <c r="K4454"/>
      <c r="L4454" t="str">
        <f>IF(COUNTIFS(ZSOHSD058[订单号数值], ZSOHPP055[[#This Row],[订单号数值]], ZSOHSD058[行項目], ZSOHPP055[[#This Row],[行項目]])&gt;0, "Y", "")</f>
        <v/>
      </c>
      <c r="M4454" t="str">
        <f>IF(ZSOHPP055[[#This Row],[銷售訂單]]="", "", --ZSOHPP055[[#This Row],[銷售訂單]])</f>
        <v/>
      </c>
    </row>
    <row r="4455" spans="1:13">
      <c r="A4455"/>
      <c r="B4455"/>
      <c r="C4455"/>
      <c r="D4455"/>
      <c r="E4455"/>
      <c r="F4455"/>
      <c r="G4455"/>
      <c r="H4455"/>
      <c r="I4455"/>
      <c r="J4455"/>
      <c r="K4455"/>
      <c r="L4455" t="str">
        <f>IF(COUNTIFS(ZSOHSD058[订单号数值], ZSOHPP055[[#This Row],[订单号数值]], ZSOHSD058[行項目], ZSOHPP055[[#This Row],[行項目]])&gt;0, "Y", "")</f>
        <v/>
      </c>
      <c r="M4455" t="str">
        <f>IF(ZSOHPP055[[#This Row],[銷售訂單]]="", "", --ZSOHPP055[[#This Row],[銷售訂單]])</f>
        <v/>
      </c>
    </row>
    <row r="4456" spans="1:13">
      <c r="A4456"/>
      <c r="B4456"/>
      <c r="C4456"/>
      <c r="D4456"/>
      <c r="E4456"/>
      <c r="F4456"/>
      <c r="G4456"/>
      <c r="H4456"/>
      <c r="I4456"/>
      <c r="J4456"/>
      <c r="K4456"/>
      <c r="L4456" t="str">
        <f>IF(COUNTIFS(ZSOHSD058[订单号数值], ZSOHPP055[[#This Row],[订单号数值]], ZSOHSD058[行項目], ZSOHPP055[[#This Row],[行項目]])&gt;0, "Y", "")</f>
        <v/>
      </c>
      <c r="M4456" t="str">
        <f>IF(ZSOHPP055[[#This Row],[銷售訂單]]="", "", --ZSOHPP055[[#This Row],[銷售訂單]])</f>
        <v/>
      </c>
    </row>
    <row r="4457" spans="1:13">
      <c r="A4457"/>
      <c r="B4457"/>
      <c r="C4457"/>
      <c r="D4457"/>
      <c r="E4457"/>
      <c r="F4457"/>
      <c r="G4457"/>
      <c r="H4457"/>
      <c r="I4457"/>
      <c r="J4457"/>
      <c r="K4457"/>
      <c r="L4457" t="str">
        <f>IF(COUNTIFS(ZSOHSD058[订单号数值], ZSOHPP055[[#This Row],[订单号数值]], ZSOHSD058[行項目], ZSOHPP055[[#This Row],[行項目]])&gt;0, "Y", "")</f>
        <v/>
      </c>
      <c r="M4457" t="str">
        <f>IF(ZSOHPP055[[#This Row],[銷售訂單]]="", "", --ZSOHPP055[[#This Row],[銷售訂單]])</f>
        <v/>
      </c>
    </row>
    <row r="4458" spans="1:13">
      <c r="A4458"/>
      <c r="B4458"/>
      <c r="C4458"/>
      <c r="D4458"/>
      <c r="E4458"/>
      <c r="F4458"/>
      <c r="G4458"/>
      <c r="H4458"/>
      <c r="I4458"/>
      <c r="J4458"/>
      <c r="K4458"/>
      <c r="L4458" t="str">
        <f>IF(COUNTIFS(ZSOHSD058[订单号数值], ZSOHPP055[[#This Row],[订单号数值]], ZSOHSD058[行項目], ZSOHPP055[[#This Row],[行項目]])&gt;0, "Y", "")</f>
        <v/>
      </c>
      <c r="M4458" t="str">
        <f>IF(ZSOHPP055[[#This Row],[銷售訂單]]="", "", --ZSOHPP055[[#This Row],[銷售訂單]])</f>
        <v/>
      </c>
    </row>
    <row r="4459" spans="1:13">
      <c r="A4459"/>
      <c r="B4459"/>
      <c r="C4459"/>
      <c r="D4459"/>
      <c r="E4459"/>
      <c r="F4459"/>
      <c r="G4459"/>
      <c r="H4459"/>
      <c r="I4459"/>
      <c r="J4459"/>
      <c r="K4459"/>
      <c r="L4459" t="str">
        <f>IF(COUNTIFS(ZSOHSD058[订单号数值], ZSOHPP055[[#This Row],[订单号数值]], ZSOHSD058[行項目], ZSOHPP055[[#This Row],[行項目]])&gt;0, "Y", "")</f>
        <v/>
      </c>
      <c r="M4459" t="str">
        <f>IF(ZSOHPP055[[#This Row],[銷售訂單]]="", "", --ZSOHPP055[[#This Row],[銷售訂單]])</f>
        <v/>
      </c>
    </row>
    <row r="4460" spans="1:13">
      <c r="A4460"/>
      <c r="B4460"/>
      <c r="C4460"/>
      <c r="D4460"/>
      <c r="E4460"/>
      <c r="F4460"/>
      <c r="G4460"/>
      <c r="H4460"/>
      <c r="I4460"/>
      <c r="J4460"/>
      <c r="K4460"/>
      <c r="L4460" t="str">
        <f>IF(COUNTIFS(ZSOHSD058[订单号数值], ZSOHPP055[[#This Row],[订单号数值]], ZSOHSD058[行項目], ZSOHPP055[[#This Row],[行項目]])&gt;0, "Y", "")</f>
        <v/>
      </c>
      <c r="M4460" t="str">
        <f>IF(ZSOHPP055[[#This Row],[銷售訂單]]="", "", --ZSOHPP055[[#This Row],[銷售訂單]])</f>
        <v/>
      </c>
    </row>
    <row r="4461" spans="1:13">
      <c r="A4461"/>
      <c r="B4461"/>
      <c r="C4461"/>
      <c r="D4461"/>
      <c r="E4461"/>
      <c r="F4461"/>
      <c r="G4461"/>
      <c r="H4461"/>
      <c r="I4461"/>
      <c r="J4461"/>
      <c r="K4461"/>
      <c r="L4461" t="str">
        <f>IF(COUNTIFS(ZSOHSD058[订单号数值], ZSOHPP055[[#This Row],[订单号数值]], ZSOHSD058[行項目], ZSOHPP055[[#This Row],[行項目]])&gt;0, "Y", "")</f>
        <v/>
      </c>
      <c r="M4461" t="str">
        <f>IF(ZSOHPP055[[#This Row],[銷售訂單]]="", "", --ZSOHPP055[[#This Row],[銷售訂單]])</f>
        <v/>
      </c>
    </row>
    <row r="4462" spans="1:13">
      <c r="A4462"/>
      <c r="B4462"/>
      <c r="C4462"/>
      <c r="D4462"/>
      <c r="E4462"/>
      <c r="F4462"/>
      <c r="G4462"/>
      <c r="H4462"/>
      <c r="I4462"/>
      <c r="J4462"/>
      <c r="K4462"/>
      <c r="L4462" t="str">
        <f>IF(COUNTIFS(ZSOHSD058[订单号数值], ZSOHPP055[[#This Row],[订单号数值]], ZSOHSD058[行項目], ZSOHPP055[[#This Row],[行項目]])&gt;0, "Y", "")</f>
        <v/>
      </c>
      <c r="M4462" t="str">
        <f>IF(ZSOHPP055[[#This Row],[銷售訂單]]="", "", --ZSOHPP055[[#This Row],[銷售訂單]])</f>
        <v/>
      </c>
    </row>
    <row r="4463" spans="1:13">
      <c r="A4463"/>
      <c r="B4463"/>
      <c r="C4463"/>
      <c r="D4463"/>
      <c r="E4463"/>
      <c r="F4463"/>
      <c r="G4463"/>
      <c r="H4463"/>
      <c r="I4463"/>
      <c r="J4463"/>
      <c r="K4463"/>
      <c r="L4463" t="str">
        <f>IF(COUNTIFS(ZSOHSD058[订单号数值], ZSOHPP055[[#This Row],[订单号数值]], ZSOHSD058[行項目], ZSOHPP055[[#This Row],[行項目]])&gt;0, "Y", "")</f>
        <v/>
      </c>
      <c r="M4463" t="str">
        <f>IF(ZSOHPP055[[#This Row],[銷售訂單]]="", "", --ZSOHPP055[[#This Row],[銷售訂單]])</f>
        <v/>
      </c>
    </row>
    <row r="4464" spans="1:13">
      <c r="A4464"/>
      <c r="B4464"/>
      <c r="C4464"/>
      <c r="D4464"/>
      <c r="E4464"/>
      <c r="F4464"/>
      <c r="G4464"/>
      <c r="H4464"/>
      <c r="I4464"/>
      <c r="J4464"/>
      <c r="K4464"/>
      <c r="L4464" t="str">
        <f>IF(COUNTIFS(ZSOHSD058[订单号数值], ZSOHPP055[[#This Row],[订单号数值]], ZSOHSD058[行項目], ZSOHPP055[[#This Row],[行項目]])&gt;0, "Y", "")</f>
        <v/>
      </c>
      <c r="M4464" t="str">
        <f>IF(ZSOHPP055[[#This Row],[銷售訂單]]="", "", --ZSOHPP055[[#This Row],[銷售訂單]])</f>
        <v/>
      </c>
    </row>
    <row r="4465" spans="1:13">
      <c r="A4465"/>
      <c r="B4465"/>
      <c r="C4465"/>
      <c r="D4465"/>
      <c r="E4465"/>
      <c r="F4465"/>
      <c r="G4465"/>
      <c r="H4465"/>
      <c r="I4465"/>
      <c r="J4465"/>
      <c r="K4465"/>
      <c r="L4465" t="str">
        <f>IF(COUNTIFS(ZSOHSD058[订单号数值], ZSOHPP055[[#This Row],[订单号数值]], ZSOHSD058[行項目], ZSOHPP055[[#This Row],[行項目]])&gt;0, "Y", "")</f>
        <v/>
      </c>
      <c r="M4465" t="str">
        <f>IF(ZSOHPP055[[#This Row],[銷售訂單]]="", "", --ZSOHPP055[[#This Row],[銷售訂單]])</f>
        <v/>
      </c>
    </row>
    <row r="4466" spans="1:13">
      <c r="A4466"/>
      <c r="B4466"/>
      <c r="C4466"/>
      <c r="D4466"/>
      <c r="E4466"/>
      <c r="F4466"/>
      <c r="G4466"/>
      <c r="H4466"/>
      <c r="I4466"/>
      <c r="J4466"/>
      <c r="K4466"/>
      <c r="L4466" t="str">
        <f>IF(COUNTIFS(ZSOHSD058[订单号数值], ZSOHPP055[[#This Row],[订单号数值]], ZSOHSD058[行項目], ZSOHPP055[[#This Row],[行項目]])&gt;0, "Y", "")</f>
        <v/>
      </c>
      <c r="M4466" t="str">
        <f>IF(ZSOHPP055[[#This Row],[銷售訂單]]="", "", --ZSOHPP055[[#This Row],[銷售訂單]])</f>
        <v/>
      </c>
    </row>
    <row r="4467" spans="1:13">
      <c r="A4467"/>
      <c r="B4467"/>
      <c r="C4467"/>
      <c r="D4467"/>
      <c r="E4467"/>
      <c r="F4467"/>
      <c r="G4467"/>
      <c r="H4467"/>
      <c r="I4467"/>
      <c r="J4467"/>
      <c r="K4467"/>
      <c r="L4467" t="str">
        <f>IF(COUNTIFS(ZSOHSD058[订单号数值], ZSOHPP055[[#This Row],[订单号数值]], ZSOHSD058[行項目], ZSOHPP055[[#This Row],[行項目]])&gt;0, "Y", "")</f>
        <v/>
      </c>
      <c r="M4467" t="str">
        <f>IF(ZSOHPP055[[#This Row],[銷售訂單]]="", "", --ZSOHPP055[[#This Row],[銷售訂單]])</f>
        <v/>
      </c>
    </row>
    <row r="4468" spans="1:13">
      <c r="A4468"/>
      <c r="B4468"/>
      <c r="C4468"/>
      <c r="D4468"/>
      <c r="E4468"/>
      <c r="F4468"/>
      <c r="G4468"/>
      <c r="H4468"/>
      <c r="I4468"/>
      <c r="J4468"/>
      <c r="K4468"/>
      <c r="L4468" t="str">
        <f>IF(COUNTIFS(ZSOHSD058[订单号数值], ZSOHPP055[[#This Row],[订单号数值]], ZSOHSD058[行項目], ZSOHPP055[[#This Row],[行項目]])&gt;0, "Y", "")</f>
        <v/>
      </c>
      <c r="M4468" t="str">
        <f>IF(ZSOHPP055[[#This Row],[銷售訂單]]="", "", --ZSOHPP055[[#This Row],[銷售訂單]])</f>
        <v/>
      </c>
    </row>
    <row r="4469" spans="1:13">
      <c r="A4469"/>
      <c r="B4469"/>
      <c r="C4469"/>
      <c r="D4469"/>
      <c r="E4469"/>
      <c r="F4469"/>
      <c r="G4469"/>
      <c r="H4469"/>
      <c r="I4469"/>
      <c r="J4469"/>
      <c r="K4469"/>
      <c r="L4469" t="str">
        <f>IF(COUNTIFS(ZSOHSD058[订单号数值], ZSOHPP055[[#This Row],[订单号数值]], ZSOHSD058[行項目], ZSOHPP055[[#This Row],[行項目]])&gt;0, "Y", "")</f>
        <v/>
      </c>
      <c r="M4469" t="str">
        <f>IF(ZSOHPP055[[#This Row],[銷售訂單]]="", "", --ZSOHPP055[[#This Row],[銷售訂單]])</f>
        <v/>
      </c>
    </row>
    <row r="4470" spans="1:13">
      <c r="A4470"/>
      <c r="B4470"/>
      <c r="C4470"/>
      <c r="D4470"/>
      <c r="E4470"/>
      <c r="F4470"/>
      <c r="G4470"/>
      <c r="H4470"/>
      <c r="I4470"/>
      <c r="J4470"/>
      <c r="K4470"/>
      <c r="L4470" t="str">
        <f>IF(COUNTIFS(ZSOHSD058[订单号数值], ZSOHPP055[[#This Row],[订单号数值]], ZSOHSD058[行項目], ZSOHPP055[[#This Row],[行項目]])&gt;0, "Y", "")</f>
        <v/>
      </c>
      <c r="M4470" t="str">
        <f>IF(ZSOHPP055[[#This Row],[銷售訂單]]="", "", --ZSOHPP055[[#This Row],[銷售訂單]])</f>
        <v/>
      </c>
    </row>
    <row r="4471" spans="1:13">
      <c r="A4471"/>
      <c r="B4471"/>
      <c r="C4471"/>
      <c r="D4471"/>
      <c r="E4471"/>
      <c r="F4471"/>
      <c r="G4471"/>
      <c r="H4471"/>
      <c r="I4471"/>
      <c r="J4471"/>
      <c r="K4471"/>
      <c r="L4471" t="str">
        <f>IF(COUNTIFS(ZSOHSD058[订单号数值], ZSOHPP055[[#This Row],[订单号数值]], ZSOHSD058[行項目], ZSOHPP055[[#This Row],[行項目]])&gt;0, "Y", "")</f>
        <v/>
      </c>
      <c r="M4471" t="str">
        <f>IF(ZSOHPP055[[#This Row],[銷售訂單]]="", "", --ZSOHPP055[[#This Row],[銷售訂單]])</f>
        <v/>
      </c>
    </row>
    <row r="4472" spans="1:13">
      <c r="A4472"/>
      <c r="B4472"/>
      <c r="C4472"/>
      <c r="D4472"/>
      <c r="E4472"/>
      <c r="F4472"/>
      <c r="G4472"/>
      <c r="H4472"/>
      <c r="I4472"/>
      <c r="J4472"/>
      <c r="K4472"/>
      <c r="L4472" t="str">
        <f>IF(COUNTIFS(ZSOHSD058[订单号数值], ZSOHPP055[[#This Row],[订单号数值]], ZSOHSD058[行項目], ZSOHPP055[[#This Row],[行項目]])&gt;0, "Y", "")</f>
        <v/>
      </c>
      <c r="M4472" t="str">
        <f>IF(ZSOHPP055[[#This Row],[銷售訂單]]="", "", --ZSOHPP055[[#This Row],[銷售訂單]])</f>
        <v/>
      </c>
    </row>
    <row r="4473" spans="1:13">
      <c r="A4473"/>
      <c r="B4473"/>
      <c r="C4473"/>
      <c r="D4473"/>
      <c r="E4473"/>
      <c r="F4473"/>
      <c r="G4473"/>
      <c r="H4473"/>
      <c r="I4473"/>
      <c r="J4473"/>
      <c r="K4473"/>
      <c r="L4473" t="str">
        <f>IF(COUNTIFS(ZSOHSD058[订单号数值], ZSOHPP055[[#This Row],[订单号数值]], ZSOHSD058[行項目], ZSOHPP055[[#This Row],[行項目]])&gt;0, "Y", "")</f>
        <v/>
      </c>
      <c r="M4473" t="str">
        <f>IF(ZSOHPP055[[#This Row],[銷售訂單]]="", "", --ZSOHPP055[[#This Row],[銷售訂單]])</f>
        <v/>
      </c>
    </row>
    <row r="4474" spans="1:13">
      <c r="A4474"/>
      <c r="B4474"/>
      <c r="C4474"/>
      <c r="D4474"/>
      <c r="E4474"/>
      <c r="F4474"/>
      <c r="G4474"/>
      <c r="H4474"/>
      <c r="I4474"/>
      <c r="J4474"/>
      <c r="K4474"/>
      <c r="L4474" t="str">
        <f>IF(COUNTIFS(ZSOHSD058[订单号数值], ZSOHPP055[[#This Row],[订单号数值]], ZSOHSD058[行項目], ZSOHPP055[[#This Row],[行項目]])&gt;0, "Y", "")</f>
        <v/>
      </c>
      <c r="M4474" t="str">
        <f>IF(ZSOHPP055[[#This Row],[銷售訂單]]="", "", --ZSOHPP055[[#This Row],[銷售訂單]])</f>
        <v/>
      </c>
    </row>
    <row r="4475" spans="1:13">
      <c r="A4475"/>
      <c r="B4475"/>
      <c r="C4475"/>
      <c r="D4475"/>
      <c r="E4475"/>
      <c r="F4475"/>
      <c r="G4475"/>
      <c r="H4475"/>
      <c r="I4475"/>
      <c r="J4475"/>
      <c r="K4475"/>
      <c r="L4475" t="str">
        <f>IF(COUNTIFS(ZSOHSD058[订单号数值], ZSOHPP055[[#This Row],[订单号数值]], ZSOHSD058[行項目], ZSOHPP055[[#This Row],[行項目]])&gt;0, "Y", "")</f>
        <v/>
      </c>
      <c r="M4475" t="str">
        <f>IF(ZSOHPP055[[#This Row],[銷售訂單]]="", "", --ZSOHPP055[[#This Row],[銷售訂單]])</f>
        <v/>
      </c>
    </row>
    <row r="4476" spans="1:13">
      <c r="A4476"/>
      <c r="B4476"/>
      <c r="C4476"/>
      <c r="D4476"/>
      <c r="E4476"/>
      <c r="F4476"/>
      <c r="G4476"/>
      <c r="H4476"/>
      <c r="I4476"/>
      <c r="J4476"/>
      <c r="K4476"/>
      <c r="L4476" t="str">
        <f>IF(COUNTIFS(ZSOHSD058[订单号数值], ZSOHPP055[[#This Row],[订单号数值]], ZSOHSD058[行項目], ZSOHPP055[[#This Row],[行項目]])&gt;0, "Y", "")</f>
        <v/>
      </c>
      <c r="M4476" t="str">
        <f>IF(ZSOHPP055[[#This Row],[銷售訂單]]="", "", --ZSOHPP055[[#This Row],[銷售訂單]])</f>
        <v/>
      </c>
    </row>
    <row r="4477" spans="1:13">
      <c r="A4477"/>
      <c r="B4477"/>
      <c r="C4477"/>
      <c r="D4477"/>
      <c r="E4477"/>
      <c r="F4477"/>
      <c r="G4477"/>
      <c r="H4477"/>
      <c r="I4477"/>
      <c r="J4477"/>
      <c r="K4477"/>
      <c r="L4477" t="str">
        <f>IF(COUNTIFS(ZSOHSD058[订单号数值], ZSOHPP055[[#This Row],[订单号数值]], ZSOHSD058[行項目], ZSOHPP055[[#This Row],[行項目]])&gt;0, "Y", "")</f>
        <v/>
      </c>
      <c r="M4477" t="str">
        <f>IF(ZSOHPP055[[#This Row],[銷售訂單]]="", "", --ZSOHPP055[[#This Row],[銷售訂單]])</f>
        <v/>
      </c>
    </row>
    <row r="4478" spans="1:13">
      <c r="A4478"/>
      <c r="B4478"/>
      <c r="C4478"/>
      <c r="D4478"/>
      <c r="E4478"/>
      <c r="F4478"/>
      <c r="G4478"/>
      <c r="H4478"/>
      <c r="I4478"/>
      <c r="J4478"/>
      <c r="K4478"/>
      <c r="L4478" t="str">
        <f>IF(COUNTIFS(ZSOHSD058[订单号数值], ZSOHPP055[[#This Row],[订单号数值]], ZSOHSD058[行項目], ZSOHPP055[[#This Row],[行項目]])&gt;0, "Y", "")</f>
        <v/>
      </c>
      <c r="M4478" t="str">
        <f>IF(ZSOHPP055[[#This Row],[銷售訂單]]="", "", --ZSOHPP055[[#This Row],[銷售訂單]])</f>
        <v/>
      </c>
    </row>
    <row r="4479" spans="1:13">
      <c r="A4479"/>
      <c r="B4479"/>
      <c r="C4479"/>
      <c r="D4479"/>
      <c r="E4479"/>
      <c r="F4479"/>
      <c r="G4479"/>
      <c r="H4479"/>
      <c r="I4479"/>
      <c r="J4479"/>
      <c r="K4479"/>
      <c r="L4479" t="str">
        <f>IF(COUNTIFS(ZSOHSD058[订单号数值], ZSOHPP055[[#This Row],[订单号数值]], ZSOHSD058[行項目], ZSOHPP055[[#This Row],[行項目]])&gt;0, "Y", "")</f>
        <v/>
      </c>
      <c r="M4479" t="str">
        <f>IF(ZSOHPP055[[#This Row],[銷售訂單]]="", "", --ZSOHPP055[[#This Row],[銷售訂單]])</f>
        <v/>
      </c>
    </row>
    <row r="4480" spans="1:13">
      <c r="A4480"/>
      <c r="B4480"/>
      <c r="C4480"/>
      <c r="D4480"/>
      <c r="E4480"/>
      <c r="F4480"/>
      <c r="G4480"/>
      <c r="H4480"/>
      <c r="I4480"/>
      <c r="J4480"/>
      <c r="K4480"/>
      <c r="L4480" t="str">
        <f>IF(COUNTIFS(ZSOHSD058[订单号数值], ZSOHPP055[[#This Row],[订单号数值]], ZSOHSD058[行項目], ZSOHPP055[[#This Row],[行項目]])&gt;0, "Y", "")</f>
        <v/>
      </c>
      <c r="M4480" t="str">
        <f>IF(ZSOHPP055[[#This Row],[銷售訂單]]="", "", --ZSOHPP055[[#This Row],[銷售訂單]])</f>
        <v/>
      </c>
    </row>
    <row r="4481" spans="1:13">
      <c r="A4481"/>
      <c r="B4481"/>
      <c r="C4481"/>
      <c r="D4481"/>
      <c r="E4481"/>
      <c r="F4481"/>
      <c r="G4481"/>
      <c r="H4481"/>
      <c r="I4481"/>
      <c r="J4481"/>
      <c r="K4481"/>
      <c r="L4481" t="str">
        <f>IF(COUNTIFS(ZSOHSD058[订单号数值], ZSOHPP055[[#This Row],[订单号数值]], ZSOHSD058[行項目], ZSOHPP055[[#This Row],[行項目]])&gt;0, "Y", "")</f>
        <v/>
      </c>
      <c r="M4481" t="str">
        <f>IF(ZSOHPP055[[#This Row],[銷售訂單]]="", "", --ZSOHPP055[[#This Row],[銷售訂單]])</f>
        <v/>
      </c>
    </row>
    <row r="4482" spans="1:13">
      <c r="A4482"/>
      <c r="B4482"/>
      <c r="C4482"/>
      <c r="D4482"/>
      <c r="E4482"/>
      <c r="F4482"/>
      <c r="G4482"/>
      <c r="H4482"/>
      <c r="I4482"/>
      <c r="J4482"/>
      <c r="K4482"/>
      <c r="L4482" t="str">
        <f>IF(COUNTIFS(ZSOHSD058[订单号数值], ZSOHPP055[[#This Row],[订单号数值]], ZSOHSD058[行項目], ZSOHPP055[[#This Row],[行項目]])&gt;0, "Y", "")</f>
        <v/>
      </c>
      <c r="M4482" t="str">
        <f>IF(ZSOHPP055[[#This Row],[銷售訂單]]="", "", --ZSOHPP055[[#This Row],[銷售訂單]])</f>
        <v/>
      </c>
    </row>
    <row r="4483" spans="1:13">
      <c r="A4483"/>
      <c r="B4483"/>
      <c r="C4483"/>
      <c r="D4483"/>
      <c r="E4483"/>
      <c r="F4483"/>
      <c r="G4483"/>
      <c r="H4483"/>
      <c r="I4483"/>
      <c r="J4483"/>
      <c r="K4483"/>
      <c r="L4483" t="str">
        <f>IF(COUNTIFS(ZSOHSD058[订单号数值], ZSOHPP055[[#This Row],[订单号数值]], ZSOHSD058[行項目], ZSOHPP055[[#This Row],[行項目]])&gt;0, "Y", "")</f>
        <v/>
      </c>
      <c r="M4483" t="str">
        <f>IF(ZSOHPP055[[#This Row],[銷售訂單]]="", "", --ZSOHPP055[[#This Row],[銷售訂單]])</f>
        <v/>
      </c>
    </row>
    <row r="4484" spans="1:13">
      <c r="A4484"/>
      <c r="B4484"/>
      <c r="C4484"/>
      <c r="D4484"/>
      <c r="E4484"/>
      <c r="F4484"/>
      <c r="G4484"/>
      <c r="H4484"/>
      <c r="I4484"/>
      <c r="J4484"/>
      <c r="K4484"/>
      <c r="L4484" t="str">
        <f>IF(COUNTIFS(ZSOHSD058[订单号数值], ZSOHPP055[[#This Row],[订单号数值]], ZSOHSD058[行項目], ZSOHPP055[[#This Row],[行項目]])&gt;0, "Y", "")</f>
        <v/>
      </c>
      <c r="M4484" t="str">
        <f>IF(ZSOHPP055[[#This Row],[銷售訂單]]="", "", --ZSOHPP055[[#This Row],[銷售訂單]])</f>
        <v/>
      </c>
    </row>
    <row r="4485" spans="1:13">
      <c r="A4485"/>
      <c r="B4485"/>
      <c r="C4485"/>
      <c r="D4485"/>
      <c r="E4485"/>
      <c r="F4485"/>
      <c r="G4485"/>
      <c r="H4485"/>
      <c r="I4485"/>
      <c r="J4485"/>
      <c r="K4485"/>
      <c r="L4485" t="str">
        <f>IF(COUNTIFS(ZSOHSD058[订单号数值], ZSOHPP055[[#This Row],[订单号数值]], ZSOHSD058[行項目], ZSOHPP055[[#This Row],[行項目]])&gt;0, "Y", "")</f>
        <v/>
      </c>
      <c r="M4485" t="str">
        <f>IF(ZSOHPP055[[#This Row],[銷售訂單]]="", "", --ZSOHPP055[[#This Row],[銷售訂單]])</f>
        <v/>
      </c>
    </row>
    <row r="4486" spans="1:13">
      <c r="A4486"/>
      <c r="B4486"/>
      <c r="C4486"/>
      <c r="D4486"/>
      <c r="E4486"/>
      <c r="F4486"/>
      <c r="G4486"/>
      <c r="H4486"/>
      <c r="I4486"/>
      <c r="J4486"/>
      <c r="K4486"/>
      <c r="L4486" t="str">
        <f>IF(COUNTIFS(ZSOHSD058[订单号数值], ZSOHPP055[[#This Row],[订单号数值]], ZSOHSD058[行項目], ZSOHPP055[[#This Row],[行項目]])&gt;0, "Y", "")</f>
        <v/>
      </c>
      <c r="M4486" t="str">
        <f>IF(ZSOHPP055[[#This Row],[銷售訂單]]="", "", --ZSOHPP055[[#This Row],[銷售訂單]])</f>
        <v/>
      </c>
    </row>
    <row r="4487" spans="1:13">
      <c r="A4487"/>
      <c r="B4487"/>
      <c r="C4487"/>
      <c r="D4487"/>
      <c r="E4487"/>
      <c r="F4487"/>
      <c r="G4487"/>
      <c r="H4487"/>
      <c r="I4487"/>
      <c r="J4487"/>
      <c r="K4487"/>
      <c r="L4487" t="str">
        <f>IF(COUNTIFS(ZSOHSD058[订单号数值], ZSOHPP055[[#This Row],[订单号数值]], ZSOHSD058[行項目], ZSOHPP055[[#This Row],[行項目]])&gt;0, "Y", "")</f>
        <v/>
      </c>
      <c r="M4487" t="str">
        <f>IF(ZSOHPP055[[#This Row],[銷售訂單]]="", "", --ZSOHPP055[[#This Row],[銷售訂單]])</f>
        <v/>
      </c>
    </row>
    <row r="4488" spans="1:13">
      <c r="A4488"/>
      <c r="B4488"/>
      <c r="C4488"/>
      <c r="D4488"/>
      <c r="E4488"/>
      <c r="F4488"/>
      <c r="G4488"/>
      <c r="H4488"/>
      <c r="I4488"/>
      <c r="J4488"/>
      <c r="K4488"/>
      <c r="L4488" t="str">
        <f>IF(COUNTIFS(ZSOHSD058[订单号数值], ZSOHPP055[[#This Row],[订单号数值]], ZSOHSD058[行項目], ZSOHPP055[[#This Row],[行項目]])&gt;0, "Y", "")</f>
        <v/>
      </c>
      <c r="M4488" t="str">
        <f>IF(ZSOHPP055[[#This Row],[銷售訂單]]="", "", --ZSOHPP055[[#This Row],[銷售訂單]])</f>
        <v/>
      </c>
    </row>
    <row r="4489" spans="1:13">
      <c r="A4489"/>
      <c r="B4489"/>
      <c r="C4489"/>
      <c r="D4489"/>
      <c r="E4489"/>
      <c r="F4489"/>
      <c r="G4489"/>
      <c r="H4489"/>
      <c r="I4489"/>
      <c r="J4489"/>
      <c r="K4489"/>
      <c r="L4489" t="str">
        <f>IF(COUNTIFS(ZSOHSD058[订单号数值], ZSOHPP055[[#This Row],[订单号数值]], ZSOHSD058[行項目], ZSOHPP055[[#This Row],[行項目]])&gt;0, "Y", "")</f>
        <v/>
      </c>
      <c r="M4489" t="str">
        <f>IF(ZSOHPP055[[#This Row],[銷售訂單]]="", "", --ZSOHPP055[[#This Row],[銷售訂單]])</f>
        <v/>
      </c>
    </row>
    <row r="4490" spans="1:13">
      <c r="A4490"/>
      <c r="B4490"/>
      <c r="C4490"/>
      <c r="D4490"/>
      <c r="E4490"/>
      <c r="F4490"/>
      <c r="G4490"/>
      <c r="H4490"/>
      <c r="I4490"/>
      <c r="J4490"/>
      <c r="K4490"/>
      <c r="L4490" t="str">
        <f>IF(COUNTIFS(ZSOHSD058[订单号数值], ZSOHPP055[[#This Row],[订单号数值]], ZSOHSD058[行項目], ZSOHPP055[[#This Row],[行項目]])&gt;0, "Y", "")</f>
        <v/>
      </c>
      <c r="M4490" t="str">
        <f>IF(ZSOHPP055[[#This Row],[銷售訂單]]="", "", --ZSOHPP055[[#This Row],[銷售訂單]])</f>
        <v/>
      </c>
    </row>
    <row r="4491" spans="1:13">
      <c r="A4491"/>
      <c r="B4491"/>
      <c r="C4491"/>
      <c r="D4491"/>
      <c r="E4491"/>
      <c r="F4491"/>
      <c r="G4491"/>
      <c r="H4491"/>
      <c r="I4491"/>
      <c r="J4491"/>
      <c r="K4491"/>
      <c r="L4491" t="str">
        <f>IF(COUNTIFS(ZSOHSD058[订单号数值], ZSOHPP055[[#This Row],[订单号数值]], ZSOHSD058[行項目], ZSOHPP055[[#This Row],[行項目]])&gt;0, "Y", "")</f>
        <v/>
      </c>
      <c r="M4491" t="str">
        <f>IF(ZSOHPP055[[#This Row],[銷售訂單]]="", "", --ZSOHPP055[[#This Row],[銷售訂單]])</f>
        <v/>
      </c>
    </row>
    <row r="4492" spans="1:13">
      <c r="A4492"/>
      <c r="B4492"/>
      <c r="C4492"/>
      <c r="D4492"/>
      <c r="E4492"/>
      <c r="F4492"/>
      <c r="G4492"/>
      <c r="H4492"/>
      <c r="I4492"/>
      <c r="J4492"/>
      <c r="K4492"/>
      <c r="L4492" t="str">
        <f>IF(COUNTIFS(ZSOHSD058[订单号数值], ZSOHPP055[[#This Row],[订单号数值]], ZSOHSD058[行項目], ZSOHPP055[[#This Row],[行項目]])&gt;0, "Y", "")</f>
        <v/>
      </c>
      <c r="M4492" t="str">
        <f>IF(ZSOHPP055[[#This Row],[銷售訂單]]="", "", --ZSOHPP055[[#This Row],[銷售訂單]])</f>
        <v/>
      </c>
    </row>
    <row r="4493" spans="1:13">
      <c r="A4493"/>
      <c r="B4493"/>
      <c r="C4493"/>
      <c r="D4493"/>
      <c r="E4493"/>
      <c r="F4493"/>
      <c r="G4493"/>
      <c r="H4493"/>
      <c r="I4493"/>
      <c r="J4493"/>
      <c r="K4493"/>
      <c r="L4493" t="str">
        <f>IF(COUNTIFS(ZSOHSD058[订单号数值], ZSOHPP055[[#This Row],[订单号数值]], ZSOHSD058[行項目], ZSOHPP055[[#This Row],[行項目]])&gt;0, "Y", "")</f>
        <v/>
      </c>
      <c r="M4493" t="str">
        <f>IF(ZSOHPP055[[#This Row],[銷售訂單]]="", "", --ZSOHPP055[[#This Row],[銷售訂單]])</f>
        <v/>
      </c>
    </row>
    <row r="4494" spans="1:13">
      <c r="A4494"/>
      <c r="B4494"/>
      <c r="C4494"/>
      <c r="D4494"/>
      <c r="E4494"/>
      <c r="F4494"/>
      <c r="G4494"/>
      <c r="H4494"/>
      <c r="I4494"/>
      <c r="J4494"/>
      <c r="K4494"/>
      <c r="L4494" t="str">
        <f>IF(COUNTIFS(ZSOHSD058[订单号数值], ZSOHPP055[[#This Row],[订单号数值]], ZSOHSD058[行項目], ZSOHPP055[[#This Row],[行項目]])&gt;0, "Y", "")</f>
        <v/>
      </c>
      <c r="M4494" t="str">
        <f>IF(ZSOHPP055[[#This Row],[銷售訂單]]="", "", --ZSOHPP055[[#This Row],[銷售訂單]])</f>
        <v/>
      </c>
    </row>
    <row r="4495" spans="1:13">
      <c r="A4495"/>
      <c r="B4495"/>
      <c r="C4495"/>
      <c r="D4495"/>
      <c r="E4495"/>
      <c r="F4495"/>
      <c r="G4495"/>
      <c r="H4495"/>
      <c r="I4495"/>
      <c r="J4495"/>
      <c r="K4495"/>
      <c r="L4495" t="str">
        <f>IF(COUNTIFS(ZSOHSD058[订单号数值], ZSOHPP055[[#This Row],[订单号数值]], ZSOHSD058[行項目], ZSOHPP055[[#This Row],[行項目]])&gt;0, "Y", "")</f>
        <v/>
      </c>
      <c r="M4495" t="str">
        <f>IF(ZSOHPP055[[#This Row],[銷售訂單]]="", "", --ZSOHPP055[[#This Row],[銷售訂單]])</f>
        <v/>
      </c>
    </row>
    <row r="4496" spans="1:13">
      <c r="A4496"/>
      <c r="B4496"/>
      <c r="C4496"/>
      <c r="D4496"/>
      <c r="E4496"/>
      <c r="F4496"/>
      <c r="G4496"/>
      <c r="H4496"/>
      <c r="I4496"/>
      <c r="J4496"/>
      <c r="K4496"/>
      <c r="L4496" t="str">
        <f>IF(COUNTIFS(ZSOHSD058[订单号数值], ZSOHPP055[[#This Row],[订单号数值]], ZSOHSD058[行項目], ZSOHPP055[[#This Row],[行項目]])&gt;0, "Y", "")</f>
        <v/>
      </c>
      <c r="M4496" t="str">
        <f>IF(ZSOHPP055[[#This Row],[銷售訂單]]="", "", --ZSOHPP055[[#This Row],[銷售訂單]])</f>
        <v/>
      </c>
    </row>
    <row r="4497" spans="1:13">
      <c r="A4497"/>
      <c r="B4497"/>
      <c r="C4497"/>
      <c r="D4497"/>
      <c r="E4497"/>
      <c r="F4497"/>
      <c r="G4497"/>
      <c r="H4497"/>
      <c r="I4497"/>
      <c r="J4497"/>
      <c r="K4497"/>
      <c r="L4497" t="str">
        <f>IF(COUNTIFS(ZSOHSD058[订单号数值], ZSOHPP055[[#This Row],[订单号数值]], ZSOHSD058[行項目], ZSOHPP055[[#This Row],[行項目]])&gt;0, "Y", "")</f>
        <v/>
      </c>
      <c r="M4497" t="str">
        <f>IF(ZSOHPP055[[#This Row],[銷售訂單]]="", "", --ZSOHPP055[[#This Row],[銷售訂單]])</f>
        <v/>
      </c>
    </row>
    <row r="4498" spans="1:13">
      <c r="A4498"/>
      <c r="B4498"/>
      <c r="C4498"/>
      <c r="D4498"/>
      <c r="E4498"/>
      <c r="F4498"/>
      <c r="G4498"/>
      <c r="H4498"/>
      <c r="I4498"/>
      <c r="J4498"/>
      <c r="K4498"/>
      <c r="L4498" t="str">
        <f>IF(COUNTIFS(ZSOHSD058[订单号数值], ZSOHPP055[[#This Row],[订单号数值]], ZSOHSD058[行項目], ZSOHPP055[[#This Row],[行項目]])&gt;0, "Y", "")</f>
        <v/>
      </c>
      <c r="M4498" t="str">
        <f>IF(ZSOHPP055[[#This Row],[銷售訂單]]="", "", --ZSOHPP055[[#This Row],[銷售訂單]])</f>
        <v/>
      </c>
    </row>
    <row r="4499" spans="1:13">
      <c r="A4499"/>
      <c r="B4499"/>
      <c r="C4499"/>
      <c r="D4499"/>
      <c r="E4499"/>
      <c r="F4499"/>
      <c r="G4499"/>
      <c r="H4499"/>
      <c r="I4499"/>
      <c r="J4499"/>
      <c r="K4499"/>
      <c r="L4499" t="str">
        <f>IF(COUNTIFS(ZSOHSD058[订单号数值], ZSOHPP055[[#This Row],[订单号数值]], ZSOHSD058[行項目], ZSOHPP055[[#This Row],[行項目]])&gt;0, "Y", "")</f>
        <v/>
      </c>
      <c r="M4499" t="str">
        <f>IF(ZSOHPP055[[#This Row],[銷售訂單]]="", "", --ZSOHPP055[[#This Row],[銷售訂單]])</f>
        <v/>
      </c>
    </row>
    <row r="4500" spans="1:13">
      <c r="A4500"/>
      <c r="B4500"/>
      <c r="C4500"/>
      <c r="D4500"/>
      <c r="E4500"/>
      <c r="F4500"/>
      <c r="G4500"/>
      <c r="H4500"/>
      <c r="I4500"/>
      <c r="J4500"/>
      <c r="K4500"/>
      <c r="L4500" t="str">
        <f>IF(COUNTIFS(ZSOHSD058[订单号数值], ZSOHPP055[[#This Row],[订单号数值]], ZSOHSD058[行項目], ZSOHPP055[[#This Row],[行項目]])&gt;0, "Y", "")</f>
        <v/>
      </c>
      <c r="M4500" t="str">
        <f>IF(ZSOHPP055[[#This Row],[銷售訂單]]="", "", --ZSOHPP055[[#This Row],[銷售訂單]])</f>
        <v/>
      </c>
    </row>
    <row r="4501" spans="1:13">
      <c r="A4501"/>
      <c r="B4501"/>
      <c r="C4501"/>
      <c r="D4501"/>
      <c r="E4501"/>
      <c r="F4501"/>
      <c r="G4501"/>
      <c r="H4501"/>
      <c r="I4501"/>
      <c r="J4501"/>
      <c r="K4501"/>
      <c r="L4501" t="str">
        <f>IF(COUNTIFS(ZSOHSD058[订单号数值], ZSOHPP055[[#This Row],[订单号数值]], ZSOHSD058[行項目], ZSOHPP055[[#This Row],[行項目]])&gt;0, "Y", "")</f>
        <v/>
      </c>
      <c r="M4501" t="str">
        <f>IF(ZSOHPP055[[#This Row],[銷售訂單]]="", "", --ZSOHPP055[[#This Row],[銷售訂單]])</f>
        <v/>
      </c>
    </row>
    <row r="4502" spans="1:13">
      <c r="A4502"/>
      <c r="B4502"/>
      <c r="C4502"/>
      <c r="D4502"/>
      <c r="E4502"/>
      <c r="F4502"/>
      <c r="G4502"/>
      <c r="H4502"/>
      <c r="I4502"/>
      <c r="J4502"/>
      <c r="K4502"/>
      <c r="L4502" t="str">
        <f>IF(COUNTIFS(ZSOHSD058[订单号数值], ZSOHPP055[[#This Row],[订单号数值]], ZSOHSD058[行項目], ZSOHPP055[[#This Row],[行項目]])&gt;0, "Y", "")</f>
        <v/>
      </c>
      <c r="M4502" t="str">
        <f>IF(ZSOHPP055[[#This Row],[銷售訂單]]="", "", --ZSOHPP055[[#This Row],[銷售訂單]])</f>
        <v/>
      </c>
    </row>
    <row r="4503" spans="1:13">
      <c r="A4503"/>
      <c r="B4503"/>
      <c r="C4503"/>
      <c r="D4503"/>
      <c r="E4503"/>
      <c r="F4503"/>
      <c r="G4503"/>
      <c r="H4503"/>
      <c r="I4503"/>
      <c r="J4503"/>
      <c r="K4503"/>
      <c r="L4503" t="str">
        <f>IF(COUNTIFS(ZSOHSD058[订单号数值], ZSOHPP055[[#This Row],[订单号数值]], ZSOHSD058[行項目], ZSOHPP055[[#This Row],[行項目]])&gt;0, "Y", "")</f>
        <v/>
      </c>
      <c r="M4503" t="str">
        <f>IF(ZSOHPP055[[#This Row],[銷售訂單]]="", "", --ZSOHPP055[[#This Row],[銷售訂單]])</f>
        <v/>
      </c>
    </row>
    <row r="4504" spans="1:13">
      <c r="A4504"/>
      <c r="B4504"/>
      <c r="C4504"/>
      <c r="D4504"/>
      <c r="E4504"/>
      <c r="F4504"/>
      <c r="G4504"/>
      <c r="H4504"/>
      <c r="I4504"/>
      <c r="J4504"/>
      <c r="K4504"/>
      <c r="L4504" t="str">
        <f>IF(COUNTIFS(ZSOHSD058[订单号数值], ZSOHPP055[[#This Row],[订单号数值]], ZSOHSD058[行項目], ZSOHPP055[[#This Row],[行項目]])&gt;0, "Y", "")</f>
        <v/>
      </c>
      <c r="M4504" t="str">
        <f>IF(ZSOHPP055[[#This Row],[銷售訂單]]="", "", --ZSOHPP055[[#This Row],[銷售訂單]])</f>
        <v/>
      </c>
    </row>
    <row r="4505" spans="1:13">
      <c r="A4505"/>
      <c r="B4505"/>
      <c r="C4505"/>
      <c r="D4505"/>
      <c r="E4505"/>
      <c r="F4505"/>
      <c r="G4505"/>
      <c r="H4505"/>
      <c r="I4505"/>
      <c r="J4505"/>
      <c r="K4505"/>
      <c r="L4505" t="str">
        <f>IF(COUNTIFS(ZSOHSD058[订单号数值], ZSOHPP055[[#This Row],[订单号数值]], ZSOHSD058[行項目], ZSOHPP055[[#This Row],[行項目]])&gt;0, "Y", "")</f>
        <v/>
      </c>
      <c r="M4505" t="str">
        <f>IF(ZSOHPP055[[#This Row],[銷售訂單]]="", "", --ZSOHPP055[[#This Row],[銷售訂單]])</f>
        <v/>
      </c>
    </row>
    <row r="4506" spans="1:13">
      <c r="A4506"/>
      <c r="B4506"/>
      <c r="C4506"/>
      <c r="D4506"/>
      <c r="E4506"/>
      <c r="F4506"/>
      <c r="G4506"/>
      <c r="H4506"/>
      <c r="I4506"/>
      <c r="J4506"/>
      <c r="K4506"/>
      <c r="L4506" t="str">
        <f>IF(COUNTIFS(ZSOHSD058[订单号数值], ZSOHPP055[[#This Row],[订单号数值]], ZSOHSD058[行項目], ZSOHPP055[[#This Row],[行項目]])&gt;0, "Y", "")</f>
        <v/>
      </c>
      <c r="M4506" t="str">
        <f>IF(ZSOHPP055[[#This Row],[銷售訂單]]="", "", --ZSOHPP055[[#This Row],[銷售訂單]])</f>
        <v/>
      </c>
    </row>
    <row r="4507" spans="1:13">
      <c r="A4507"/>
      <c r="B4507"/>
      <c r="C4507"/>
      <c r="D4507"/>
      <c r="E4507"/>
      <c r="F4507"/>
      <c r="G4507"/>
      <c r="H4507"/>
      <c r="I4507"/>
      <c r="J4507"/>
      <c r="K4507"/>
      <c r="L4507" t="str">
        <f>IF(COUNTIFS(ZSOHSD058[订单号数值], ZSOHPP055[[#This Row],[订单号数值]], ZSOHSD058[行項目], ZSOHPP055[[#This Row],[行項目]])&gt;0, "Y", "")</f>
        <v/>
      </c>
      <c r="M4507" t="str">
        <f>IF(ZSOHPP055[[#This Row],[銷售訂單]]="", "", --ZSOHPP055[[#This Row],[銷售訂單]])</f>
        <v/>
      </c>
    </row>
    <row r="4508" spans="1:13">
      <c r="A4508"/>
      <c r="B4508"/>
      <c r="C4508"/>
      <c r="D4508"/>
      <c r="E4508"/>
      <c r="F4508"/>
      <c r="G4508"/>
      <c r="H4508"/>
      <c r="I4508"/>
      <c r="J4508"/>
      <c r="K4508"/>
      <c r="L4508" t="str">
        <f>IF(COUNTIFS(ZSOHSD058[订单号数值], ZSOHPP055[[#This Row],[订单号数值]], ZSOHSD058[行項目], ZSOHPP055[[#This Row],[行項目]])&gt;0, "Y", "")</f>
        <v/>
      </c>
      <c r="M4508" t="str">
        <f>IF(ZSOHPP055[[#This Row],[銷售訂單]]="", "", --ZSOHPP055[[#This Row],[銷售訂單]])</f>
        <v/>
      </c>
    </row>
    <row r="4509" spans="1:13">
      <c r="A4509"/>
      <c r="B4509"/>
      <c r="C4509"/>
      <c r="D4509"/>
      <c r="E4509"/>
      <c r="F4509"/>
      <c r="G4509"/>
      <c r="H4509"/>
      <c r="I4509"/>
      <c r="J4509"/>
      <c r="K4509"/>
      <c r="L4509" t="str">
        <f>IF(COUNTIFS(ZSOHSD058[订单号数值], ZSOHPP055[[#This Row],[订单号数值]], ZSOHSD058[行項目], ZSOHPP055[[#This Row],[行項目]])&gt;0, "Y", "")</f>
        <v/>
      </c>
      <c r="M4509" t="str">
        <f>IF(ZSOHPP055[[#This Row],[銷售訂單]]="", "", --ZSOHPP055[[#This Row],[銷售訂單]])</f>
        <v/>
      </c>
    </row>
    <row r="4510" spans="1:13">
      <c r="A4510"/>
      <c r="B4510"/>
      <c r="C4510"/>
      <c r="D4510"/>
      <c r="E4510"/>
      <c r="F4510"/>
      <c r="G4510"/>
      <c r="H4510"/>
      <c r="I4510"/>
      <c r="J4510"/>
      <c r="K4510"/>
      <c r="L4510" t="str">
        <f>IF(COUNTIFS(ZSOHSD058[订单号数值], ZSOHPP055[[#This Row],[订单号数值]], ZSOHSD058[行項目], ZSOHPP055[[#This Row],[行項目]])&gt;0, "Y", "")</f>
        <v/>
      </c>
      <c r="M4510" t="str">
        <f>IF(ZSOHPP055[[#This Row],[銷售訂單]]="", "", --ZSOHPP055[[#This Row],[銷售訂單]])</f>
        <v/>
      </c>
    </row>
    <row r="4511" spans="1:13">
      <c r="A4511"/>
      <c r="B4511"/>
      <c r="C4511"/>
      <c r="D4511"/>
      <c r="E4511"/>
      <c r="F4511"/>
      <c r="G4511"/>
      <c r="H4511"/>
      <c r="I4511"/>
      <c r="J4511"/>
      <c r="K4511"/>
      <c r="L4511" t="str">
        <f>IF(COUNTIFS(ZSOHSD058[订单号数值], ZSOHPP055[[#This Row],[订单号数值]], ZSOHSD058[行項目], ZSOHPP055[[#This Row],[行項目]])&gt;0, "Y", "")</f>
        <v/>
      </c>
      <c r="M4511" t="str">
        <f>IF(ZSOHPP055[[#This Row],[銷售訂單]]="", "", --ZSOHPP055[[#This Row],[銷售訂單]])</f>
        <v/>
      </c>
    </row>
    <row r="4512" spans="1:13">
      <c r="A4512"/>
      <c r="B4512"/>
      <c r="C4512"/>
      <c r="D4512"/>
      <c r="E4512"/>
      <c r="F4512"/>
      <c r="G4512"/>
      <c r="H4512"/>
      <c r="I4512"/>
      <c r="J4512"/>
      <c r="K4512"/>
      <c r="L4512" t="str">
        <f>IF(COUNTIFS(ZSOHSD058[订单号数值], ZSOHPP055[[#This Row],[订单号数值]], ZSOHSD058[行項目], ZSOHPP055[[#This Row],[行項目]])&gt;0, "Y", "")</f>
        <v/>
      </c>
      <c r="M4512" t="str">
        <f>IF(ZSOHPP055[[#This Row],[銷售訂單]]="", "", --ZSOHPP055[[#This Row],[銷售訂單]])</f>
        <v/>
      </c>
    </row>
    <row r="4513" spans="1:13">
      <c r="A4513"/>
      <c r="B4513"/>
      <c r="C4513"/>
      <c r="D4513"/>
      <c r="E4513"/>
      <c r="F4513"/>
      <c r="G4513"/>
      <c r="H4513"/>
      <c r="I4513"/>
      <c r="J4513"/>
      <c r="K4513"/>
      <c r="L4513" t="str">
        <f>IF(COUNTIFS(ZSOHSD058[订单号数值], ZSOHPP055[[#This Row],[订单号数值]], ZSOHSD058[行項目], ZSOHPP055[[#This Row],[行項目]])&gt;0, "Y", "")</f>
        <v/>
      </c>
      <c r="M4513" t="str">
        <f>IF(ZSOHPP055[[#This Row],[銷售訂單]]="", "", --ZSOHPP055[[#This Row],[銷售訂單]])</f>
        <v/>
      </c>
    </row>
    <row r="4514" spans="1:13">
      <c r="A4514"/>
      <c r="B4514"/>
      <c r="C4514"/>
      <c r="D4514"/>
      <c r="E4514"/>
      <c r="F4514"/>
      <c r="G4514"/>
      <c r="H4514"/>
      <c r="I4514"/>
      <c r="J4514"/>
      <c r="K4514"/>
      <c r="L4514" t="str">
        <f>IF(COUNTIFS(ZSOHSD058[订单号数值], ZSOHPP055[[#This Row],[订单号数值]], ZSOHSD058[行項目], ZSOHPP055[[#This Row],[行項目]])&gt;0, "Y", "")</f>
        <v/>
      </c>
      <c r="M4514" t="str">
        <f>IF(ZSOHPP055[[#This Row],[銷售訂單]]="", "", --ZSOHPP055[[#This Row],[銷售訂單]])</f>
        <v/>
      </c>
    </row>
    <row r="4515" spans="1:13">
      <c r="A4515"/>
      <c r="B4515"/>
      <c r="C4515"/>
      <c r="D4515"/>
      <c r="E4515"/>
      <c r="F4515"/>
      <c r="G4515"/>
      <c r="H4515"/>
      <c r="I4515"/>
      <c r="J4515"/>
      <c r="K4515"/>
      <c r="L4515" t="str">
        <f>IF(COUNTIFS(ZSOHSD058[订单号数值], ZSOHPP055[[#This Row],[订单号数值]], ZSOHSD058[行項目], ZSOHPP055[[#This Row],[行項目]])&gt;0, "Y", "")</f>
        <v/>
      </c>
      <c r="M4515" t="str">
        <f>IF(ZSOHPP055[[#This Row],[銷售訂單]]="", "", --ZSOHPP055[[#This Row],[銷售訂單]])</f>
        <v/>
      </c>
    </row>
    <row r="4516" spans="1:13">
      <c r="A4516"/>
      <c r="B4516"/>
      <c r="C4516"/>
      <c r="D4516"/>
      <c r="E4516"/>
      <c r="F4516"/>
      <c r="G4516"/>
      <c r="H4516"/>
      <c r="I4516"/>
      <c r="J4516"/>
      <c r="K4516"/>
      <c r="L4516" t="str">
        <f>IF(COUNTIFS(ZSOHSD058[订单号数值], ZSOHPP055[[#This Row],[订单号数值]], ZSOHSD058[行項目], ZSOHPP055[[#This Row],[行項目]])&gt;0, "Y", "")</f>
        <v/>
      </c>
      <c r="M4516" t="str">
        <f>IF(ZSOHPP055[[#This Row],[銷售訂單]]="", "", --ZSOHPP055[[#This Row],[銷售訂單]])</f>
        <v/>
      </c>
    </row>
    <row r="4517" spans="1:13">
      <c r="A4517"/>
      <c r="B4517"/>
      <c r="C4517"/>
      <c r="D4517"/>
      <c r="E4517"/>
      <c r="F4517"/>
      <c r="G4517"/>
      <c r="H4517"/>
      <c r="I4517"/>
      <c r="J4517"/>
      <c r="K4517"/>
      <c r="L4517" t="str">
        <f>IF(COUNTIFS(ZSOHSD058[订单号数值], ZSOHPP055[[#This Row],[订单号数值]], ZSOHSD058[行項目], ZSOHPP055[[#This Row],[行項目]])&gt;0, "Y", "")</f>
        <v/>
      </c>
      <c r="M4517" t="str">
        <f>IF(ZSOHPP055[[#This Row],[銷售訂單]]="", "", --ZSOHPP055[[#This Row],[銷售訂單]])</f>
        <v/>
      </c>
    </row>
    <row r="4518" spans="1:13">
      <c r="A4518"/>
      <c r="B4518"/>
      <c r="C4518"/>
      <c r="D4518"/>
      <c r="E4518"/>
      <c r="F4518"/>
      <c r="G4518"/>
      <c r="H4518"/>
      <c r="I4518"/>
      <c r="J4518"/>
      <c r="K4518"/>
      <c r="L4518" t="str">
        <f>IF(COUNTIFS(ZSOHSD058[订单号数值], ZSOHPP055[[#This Row],[订单号数值]], ZSOHSD058[行項目], ZSOHPP055[[#This Row],[行項目]])&gt;0, "Y", "")</f>
        <v/>
      </c>
      <c r="M4518" t="str">
        <f>IF(ZSOHPP055[[#This Row],[銷售訂單]]="", "", --ZSOHPP055[[#This Row],[銷售訂單]])</f>
        <v/>
      </c>
    </row>
    <row r="4519" spans="1:13">
      <c r="A4519"/>
      <c r="B4519"/>
      <c r="C4519"/>
      <c r="D4519"/>
      <c r="E4519"/>
      <c r="F4519"/>
      <c r="G4519"/>
      <c r="H4519"/>
      <c r="I4519"/>
      <c r="J4519"/>
      <c r="K4519"/>
      <c r="L4519" t="str">
        <f>IF(COUNTIFS(ZSOHSD058[订单号数值], ZSOHPP055[[#This Row],[订单号数值]], ZSOHSD058[行項目], ZSOHPP055[[#This Row],[行項目]])&gt;0, "Y", "")</f>
        <v/>
      </c>
      <c r="M4519" t="str">
        <f>IF(ZSOHPP055[[#This Row],[銷售訂單]]="", "", --ZSOHPP055[[#This Row],[銷售訂單]])</f>
        <v/>
      </c>
    </row>
    <row r="4520" spans="1:13">
      <c r="A4520"/>
      <c r="B4520"/>
      <c r="C4520"/>
      <c r="D4520"/>
      <c r="E4520"/>
      <c r="F4520"/>
      <c r="G4520"/>
      <c r="H4520"/>
      <c r="I4520"/>
      <c r="J4520"/>
      <c r="K4520"/>
      <c r="L4520" t="str">
        <f>IF(COUNTIFS(ZSOHSD058[订单号数值], ZSOHPP055[[#This Row],[订单号数值]], ZSOHSD058[行項目], ZSOHPP055[[#This Row],[行項目]])&gt;0, "Y", "")</f>
        <v/>
      </c>
      <c r="M4520" t="str">
        <f>IF(ZSOHPP055[[#This Row],[銷售訂單]]="", "", --ZSOHPP055[[#This Row],[銷售訂單]])</f>
        <v/>
      </c>
    </row>
    <row r="4521" spans="1:13">
      <c r="A4521"/>
      <c r="B4521"/>
      <c r="C4521"/>
      <c r="D4521"/>
      <c r="E4521"/>
      <c r="F4521"/>
      <c r="G4521"/>
      <c r="H4521"/>
      <c r="I4521"/>
      <c r="J4521"/>
      <c r="K4521"/>
      <c r="L4521" t="str">
        <f>IF(COUNTIFS(ZSOHSD058[订单号数值], ZSOHPP055[[#This Row],[订单号数值]], ZSOHSD058[行項目], ZSOHPP055[[#This Row],[行項目]])&gt;0, "Y", "")</f>
        <v/>
      </c>
      <c r="M4521" t="str">
        <f>IF(ZSOHPP055[[#This Row],[銷售訂單]]="", "", --ZSOHPP055[[#This Row],[銷售訂單]])</f>
        <v/>
      </c>
    </row>
    <row r="4522" spans="1:13">
      <c r="A4522"/>
      <c r="B4522"/>
      <c r="C4522"/>
      <c r="D4522"/>
      <c r="E4522"/>
      <c r="F4522"/>
      <c r="G4522"/>
      <c r="H4522"/>
      <c r="I4522"/>
      <c r="J4522"/>
      <c r="K4522"/>
      <c r="L4522" t="str">
        <f>IF(COUNTIFS(ZSOHSD058[订单号数值], ZSOHPP055[[#This Row],[订单号数值]], ZSOHSD058[行項目], ZSOHPP055[[#This Row],[行項目]])&gt;0, "Y", "")</f>
        <v/>
      </c>
      <c r="M4522" t="str">
        <f>IF(ZSOHPP055[[#This Row],[銷售訂單]]="", "", --ZSOHPP055[[#This Row],[銷售訂單]])</f>
        <v/>
      </c>
    </row>
    <row r="4523" spans="1:13">
      <c r="A4523"/>
      <c r="B4523"/>
      <c r="C4523"/>
      <c r="D4523"/>
      <c r="E4523"/>
      <c r="F4523"/>
      <c r="G4523"/>
      <c r="H4523"/>
      <c r="I4523"/>
      <c r="J4523"/>
      <c r="K4523"/>
      <c r="L4523" t="str">
        <f>IF(COUNTIFS(ZSOHSD058[订单号数值], ZSOHPP055[[#This Row],[订单号数值]], ZSOHSD058[行項目], ZSOHPP055[[#This Row],[行項目]])&gt;0, "Y", "")</f>
        <v/>
      </c>
      <c r="M4523" t="str">
        <f>IF(ZSOHPP055[[#This Row],[銷售訂單]]="", "", --ZSOHPP055[[#This Row],[銷售訂單]])</f>
        <v/>
      </c>
    </row>
    <row r="4524" spans="1:13">
      <c r="A4524"/>
      <c r="B4524"/>
      <c r="C4524"/>
      <c r="D4524"/>
      <c r="E4524"/>
      <c r="F4524"/>
      <c r="G4524"/>
      <c r="H4524"/>
      <c r="I4524"/>
      <c r="J4524"/>
      <c r="K4524"/>
      <c r="L4524" t="str">
        <f>IF(COUNTIFS(ZSOHSD058[订单号数值], ZSOHPP055[[#This Row],[订单号数值]], ZSOHSD058[行項目], ZSOHPP055[[#This Row],[行項目]])&gt;0, "Y", "")</f>
        <v/>
      </c>
      <c r="M4524" t="str">
        <f>IF(ZSOHPP055[[#This Row],[銷售訂單]]="", "", --ZSOHPP055[[#This Row],[銷售訂單]])</f>
        <v/>
      </c>
    </row>
    <row r="4525" spans="1:13">
      <c r="A4525"/>
      <c r="B4525"/>
      <c r="C4525"/>
      <c r="D4525"/>
      <c r="E4525"/>
      <c r="F4525"/>
      <c r="G4525"/>
      <c r="H4525"/>
      <c r="I4525"/>
      <c r="J4525"/>
      <c r="K4525"/>
      <c r="L4525" t="str">
        <f>IF(COUNTIFS(ZSOHSD058[订单号数值], ZSOHPP055[[#This Row],[订单号数值]], ZSOHSD058[行項目], ZSOHPP055[[#This Row],[行項目]])&gt;0, "Y", "")</f>
        <v/>
      </c>
      <c r="M4525" t="str">
        <f>IF(ZSOHPP055[[#This Row],[銷售訂單]]="", "", --ZSOHPP055[[#This Row],[銷售訂單]])</f>
        <v/>
      </c>
    </row>
    <row r="4526" spans="1:13">
      <c r="A4526"/>
      <c r="B4526"/>
      <c r="C4526"/>
      <c r="D4526"/>
      <c r="E4526"/>
      <c r="F4526"/>
      <c r="G4526"/>
      <c r="H4526"/>
      <c r="I4526"/>
      <c r="J4526"/>
      <c r="K4526"/>
      <c r="L4526" t="str">
        <f>IF(COUNTIFS(ZSOHSD058[订单号数值], ZSOHPP055[[#This Row],[订单号数值]], ZSOHSD058[行項目], ZSOHPP055[[#This Row],[行項目]])&gt;0, "Y", "")</f>
        <v/>
      </c>
      <c r="M4526" t="str">
        <f>IF(ZSOHPP055[[#This Row],[銷售訂單]]="", "", --ZSOHPP055[[#This Row],[銷售訂單]])</f>
        <v/>
      </c>
    </row>
    <row r="4527" spans="1:13">
      <c r="A4527"/>
      <c r="B4527"/>
      <c r="C4527"/>
      <c r="D4527"/>
      <c r="E4527"/>
      <c r="F4527"/>
      <c r="G4527"/>
      <c r="H4527"/>
      <c r="I4527"/>
      <c r="J4527"/>
      <c r="K4527"/>
      <c r="L4527" t="str">
        <f>IF(COUNTIFS(ZSOHSD058[订单号数值], ZSOHPP055[[#This Row],[订单号数值]], ZSOHSD058[行項目], ZSOHPP055[[#This Row],[行項目]])&gt;0, "Y", "")</f>
        <v/>
      </c>
      <c r="M4527" t="str">
        <f>IF(ZSOHPP055[[#This Row],[銷售訂單]]="", "", --ZSOHPP055[[#This Row],[銷售訂單]])</f>
        <v/>
      </c>
    </row>
    <row r="4528" spans="1:13">
      <c r="A4528"/>
      <c r="B4528"/>
      <c r="C4528"/>
      <c r="D4528"/>
      <c r="E4528"/>
      <c r="F4528"/>
      <c r="G4528"/>
      <c r="H4528"/>
      <c r="I4528"/>
      <c r="J4528"/>
      <c r="K4528"/>
      <c r="L4528" t="str">
        <f>IF(COUNTIFS(ZSOHSD058[订单号数值], ZSOHPP055[[#This Row],[订单号数值]], ZSOHSD058[行項目], ZSOHPP055[[#This Row],[行項目]])&gt;0, "Y", "")</f>
        <v/>
      </c>
      <c r="M4528" t="str">
        <f>IF(ZSOHPP055[[#This Row],[銷售訂單]]="", "", --ZSOHPP055[[#This Row],[銷售訂單]])</f>
        <v/>
      </c>
    </row>
    <row r="4529" spans="1:13">
      <c r="A4529"/>
      <c r="B4529"/>
      <c r="C4529"/>
      <c r="D4529"/>
      <c r="E4529"/>
      <c r="F4529"/>
      <c r="G4529"/>
      <c r="H4529"/>
      <c r="I4529"/>
      <c r="J4529"/>
      <c r="K4529"/>
      <c r="L4529" t="str">
        <f>IF(COUNTIFS(ZSOHSD058[订单号数值], ZSOHPP055[[#This Row],[订单号数值]], ZSOHSD058[行項目], ZSOHPP055[[#This Row],[行項目]])&gt;0, "Y", "")</f>
        <v/>
      </c>
      <c r="M4529" t="str">
        <f>IF(ZSOHPP055[[#This Row],[銷售訂單]]="", "", --ZSOHPP055[[#This Row],[銷售訂單]])</f>
        <v/>
      </c>
    </row>
    <row r="4530" spans="1:13">
      <c r="A4530"/>
      <c r="B4530"/>
      <c r="C4530"/>
      <c r="D4530"/>
      <c r="E4530"/>
      <c r="F4530"/>
      <c r="G4530"/>
      <c r="H4530"/>
      <c r="I4530"/>
      <c r="J4530"/>
      <c r="K4530"/>
      <c r="L4530" t="str">
        <f>IF(COUNTIFS(ZSOHSD058[订单号数值], ZSOHPP055[[#This Row],[订单号数值]], ZSOHSD058[行項目], ZSOHPP055[[#This Row],[行項目]])&gt;0, "Y", "")</f>
        <v/>
      </c>
      <c r="M4530" t="str">
        <f>IF(ZSOHPP055[[#This Row],[銷售訂單]]="", "", --ZSOHPP055[[#This Row],[銷售訂單]])</f>
        <v/>
      </c>
    </row>
    <row r="4531" spans="1:13">
      <c r="A4531"/>
      <c r="B4531"/>
      <c r="C4531"/>
      <c r="D4531"/>
      <c r="E4531"/>
      <c r="F4531"/>
      <c r="G4531"/>
      <c r="H4531"/>
      <c r="I4531"/>
      <c r="J4531"/>
      <c r="K4531"/>
      <c r="L4531" t="str">
        <f>IF(COUNTIFS(ZSOHSD058[订单号数值], ZSOHPP055[[#This Row],[订单号数值]], ZSOHSD058[行項目], ZSOHPP055[[#This Row],[行項目]])&gt;0, "Y", "")</f>
        <v/>
      </c>
      <c r="M4531" t="str">
        <f>IF(ZSOHPP055[[#This Row],[銷售訂單]]="", "", --ZSOHPP055[[#This Row],[銷售訂單]])</f>
        <v/>
      </c>
    </row>
    <row r="4532" spans="1:13">
      <c r="A4532"/>
      <c r="B4532"/>
      <c r="C4532"/>
      <c r="D4532"/>
      <c r="E4532"/>
      <c r="F4532"/>
      <c r="G4532"/>
      <c r="H4532"/>
      <c r="I4532"/>
      <c r="J4532"/>
      <c r="K4532"/>
      <c r="L4532" t="str">
        <f>IF(COUNTIFS(ZSOHSD058[订单号数值], ZSOHPP055[[#This Row],[订单号数值]], ZSOHSD058[行項目], ZSOHPP055[[#This Row],[行項目]])&gt;0, "Y", "")</f>
        <v/>
      </c>
      <c r="M4532" t="str">
        <f>IF(ZSOHPP055[[#This Row],[銷售訂單]]="", "", --ZSOHPP055[[#This Row],[銷售訂單]])</f>
        <v/>
      </c>
    </row>
    <row r="4533" spans="1:13">
      <c r="A4533"/>
      <c r="B4533"/>
      <c r="C4533"/>
      <c r="D4533"/>
      <c r="E4533"/>
      <c r="F4533"/>
      <c r="G4533"/>
      <c r="H4533"/>
      <c r="I4533"/>
      <c r="J4533"/>
      <c r="K4533"/>
      <c r="L4533" t="str">
        <f>IF(COUNTIFS(ZSOHSD058[订单号数值], ZSOHPP055[[#This Row],[订单号数值]], ZSOHSD058[行項目], ZSOHPP055[[#This Row],[行項目]])&gt;0, "Y", "")</f>
        <v/>
      </c>
      <c r="M4533" t="str">
        <f>IF(ZSOHPP055[[#This Row],[銷售訂單]]="", "", --ZSOHPP055[[#This Row],[銷售訂單]])</f>
        <v/>
      </c>
    </row>
    <row r="4534" spans="1:13">
      <c r="A4534"/>
      <c r="B4534"/>
      <c r="C4534"/>
      <c r="D4534"/>
      <c r="E4534"/>
      <c r="F4534"/>
      <c r="G4534"/>
      <c r="H4534"/>
      <c r="I4534"/>
      <c r="J4534"/>
      <c r="K4534"/>
      <c r="L4534" t="str">
        <f>IF(COUNTIFS(ZSOHSD058[订单号数值], ZSOHPP055[[#This Row],[订单号数值]], ZSOHSD058[行項目], ZSOHPP055[[#This Row],[行項目]])&gt;0, "Y", "")</f>
        <v/>
      </c>
      <c r="M4534" t="str">
        <f>IF(ZSOHPP055[[#This Row],[銷售訂單]]="", "", --ZSOHPP055[[#This Row],[銷售訂單]])</f>
        <v/>
      </c>
    </row>
    <row r="4535" spans="1:13">
      <c r="A4535"/>
      <c r="B4535"/>
      <c r="C4535"/>
      <c r="D4535"/>
      <c r="E4535"/>
      <c r="F4535"/>
      <c r="G4535"/>
      <c r="H4535"/>
      <c r="I4535"/>
      <c r="J4535"/>
      <c r="K4535"/>
      <c r="L4535" t="str">
        <f>IF(COUNTIFS(ZSOHSD058[订单号数值], ZSOHPP055[[#This Row],[订单号数值]], ZSOHSD058[行項目], ZSOHPP055[[#This Row],[行項目]])&gt;0, "Y", "")</f>
        <v/>
      </c>
      <c r="M4535" t="str">
        <f>IF(ZSOHPP055[[#This Row],[銷售訂單]]="", "", --ZSOHPP055[[#This Row],[銷售訂單]])</f>
        <v/>
      </c>
    </row>
    <row r="4536" spans="1:13">
      <c r="A4536"/>
      <c r="B4536"/>
      <c r="C4536"/>
      <c r="D4536"/>
      <c r="E4536"/>
      <c r="F4536"/>
      <c r="G4536"/>
      <c r="H4536"/>
      <c r="I4536"/>
      <c r="J4536"/>
      <c r="K4536"/>
      <c r="L4536" t="str">
        <f>IF(COUNTIFS(ZSOHSD058[订单号数值], ZSOHPP055[[#This Row],[订单号数值]], ZSOHSD058[行項目], ZSOHPP055[[#This Row],[行項目]])&gt;0, "Y", "")</f>
        <v/>
      </c>
      <c r="M4536" t="str">
        <f>IF(ZSOHPP055[[#This Row],[銷售訂單]]="", "", --ZSOHPP055[[#This Row],[銷售訂單]])</f>
        <v/>
      </c>
    </row>
    <row r="4537" spans="1:13">
      <c r="A4537"/>
      <c r="B4537"/>
      <c r="C4537"/>
      <c r="D4537"/>
      <c r="E4537"/>
      <c r="F4537"/>
      <c r="G4537"/>
      <c r="H4537"/>
      <c r="I4537"/>
      <c r="J4537"/>
      <c r="K4537"/>
      <c r="L4537" t="str">
        <f>IF(COUNTIFS(ZSOHSD058[订单号数值], ZSOHPP055[[#This Row],[订单号数值]], ZSOHSD058[行項目], ZSOHPP055[[#This Row],[行項目]])&gt;0, "Y", "")</f>
        <v/>
      </c>
      <c r="M4537" t="str">
        <f>IF(ZSOHPP055[[#This Row],[銷售訂單]]="", "", --ZSOHPP055[[#This Row],[銷售訂單]])</f>
        <v/>
      </c>
    </row>
    <row r="4538" spans="1:13">
      <c r="A4538"/>
      <c r="B4538"/>
      <c r="C4538"/>
      <c r="D4538"/>
      <c r="E4538"/>
      <c r="F4538"/>
      <c r="G4538"/>
      <c r="H4538"/>
      <c r="I4538"/>
      <c r="J4538"/>
      <c r="K4538"/>
      <c r="L4538" t="str">
        <f>IF(COUNTIFS(ZSOHSD058[订单号数值], ZSOHPP055[[#This Row],[订单号数值]], ZSOHSD058[行項目], ZSOHPP055[[#This Row],[行項目]])&gt;0, "Y", "")</f>
        <v/>
      </c>
      <c r="M4538" t="str">
        <f>IF(ZSOHPP055[[#This Row],[銷售訂單]]="", "", --ZSOHPP055[[#This Row],[銷售訂單]])</f>
        <v/>
      </c>
    </row>
    <row r="4539" spans="1:13">
      <c r="A4539"/>
      <c r="B4539"/>
      <c r="C4539"/>
      <c r="D4539"/>
      <c r="E4539"/>
      <c r="F4539"/>
      <c r="G4539"/>
      <c r="H4539"/>
      <c r="I4539"/>
      <c r="J4539"/>
      <c r="K4539"/>
      <c r="L4539" t="str">
        <f>IF(COUNTIFS(ZSOHSD058[订单号数值], ZSOHPP055[[#This Row],[订单号数值]], ZSOHSD058[行項目], ZSOHPP055[[#This Row],[行項目]])&gt;0, "Y", "")</f>
        <v/>
      </c>
      <c r="M4539" t="str">
        <f>IF(ZSOHPP055[[#This Row],[銷售訂單]]="", "", --ZSOHPP055[[#This Row],[銷售訂單]])</f>
        <v/>
      </c>
    </row>
    <row r="4540" spans="1:13">
      <c r="A4540"/>
      <c r="B4540"/>
      <c r="C4540"/>
      <c r="D4540"/>
      <c r="E4540"/>
      <c r="F4540"/>
      <c r="G4540"/>
      <c r="H4540"/>
      <c r="I4540"/>
      <c r="J4540"/>
      <c r="K4540"/>
      <c r="L4540" t="str">
        <f>IF(COUNTIFS(ZSOHSD058[订单号数值], ZSOHPP055[[#This Row],[订单号数值]], ZSOHSD058[行項目], ZSOHPP055[[#This Row],[行項目]])&gt;0, "Y", "")</f>
        <v/>
      </c>
      <c r="M4540" t="str">
        <f>IF(ZSOHPP055[[#This Row],[銷售訂單]]="", "", --ZSOHPP055[[#This Row],[銷售訂單]])</f>
        <v/>
      </c>
    </row>
    <row r="4541" spans="1:13">
      <c r="A4541"/>
      <c r="B4541"/>
      <c r="C4541"/>
      <c r="D4541"/>
      <c r="E4541"/>
      <c r="F4541"/>
      <c r="G4541"/>
      <c r="H4541"/>
      <c r="I4541"/>
      <c r="J4541"/>
      <c r="K4541"/>
      <c r="L4541" t="str">
        <f>IF(COUNTIFS(ZSOHSD058[订单号数值], ZSOHPP055[[#This Row],[订单号数值]], ZSOHSD058[行項目], ZSOHPP055[[#This Row],[行項目]])&gt;0, "Y", "")</f>
        <v/>
      </c>
      <c r="M4541" t="str">
        <f>IF(ZSOHPP055[[#This Row],[銷售訂單]]="", "", --ZSOHPP055[[#This Row],[銷售訂單]])</f>
        <v/>
      </c>
    </row>
    <row r="4542" spans="1:13">
      <c r="A4542"/>
      <c r="B4542"/>
      <c r="C4542"/>
      <c r="D4542"/>
      <c r="E4542"/>
      <c r="F4542"/>
      <c r="G4542"/>
      <c r="H4542"/>
      <c r="I4542"/>
      <c r="J4542"/>
      <c r="K4542"/>
      <c r="L4542" t="str">
        <f>IF(COUNTIFS(ZSOHSD058[订单号数值], ZSOHPP055[[#This Row],[订单号数值]], ZSOHSD058[行項目], ZSOHPP055[[#This Row],[行項目]])&gt;0, "Y", "")</f>
        <v/>
      </c>
      <c r="M4542" t="str">
        <f>IF(ZSOHPP055[[#This Row],[銷售訂單]]="", "", --ZSOHPP055[[#This Row],[銷售訂單]])</f>
        <v/>
      </c>
    </row>
    <row r="4543" spans="1:13">
      <c r="A4543"/>
      <c r="B4543"/>
      <c r="C4543"/>
      <c r="D4543"/>
      <c r="E4543"/>
      <c r="F4543"/>
      <c r="G4543"/>
      <c r="H4543"/>
      <c r="I4543"/>
      <c r="J4543"/>
      <c r="K4543"/>
      <c r="L4543" t="str">
        <f>IF(COUNTIFS(ZSOHSD058[订单号数值], ZSOHPP055[[#This Row],[订单号数值]], ZSOHSD058[行項目], ZSOHPP055[[#This Row],[行項目]])&gt;0, "Y", "")</f>
        <v/>
      </c>
      <c r="M4543" t="str">
        <f>IF(ZSOHPP055[[#This Row],[銷售訂單]]="", "", --ZSOHPP055[[#This Row],[銷售訂單]])</f>
        <v/>
      </c>
    </row>
    <row r="4544" spans="1:13">
      <c r="A4544"/>
      <c r="B4544"/>
      <c r="C4544"/>
      <c r="D4544"/>
      <c r="E4544"/>
      <c r="F4544"/>
      <c r="G4544"/>
      <c r="H4544"/>
      <c r="I4544"/>
      <c r="J4544"/>
      <c r="K4544"/>
      <c r="L4544" t="str">
        <f>IF(COUNTIFS(ZSOHSD058[订单号数值], ZSOHPP055[[#This Row],[订单号数值]], ZSOHSD058[行項目], ZSOHPP055[[#This Row],[行項目]])&gt;0, "Y", "")</f>
        <v/>
      </c>
      <c r="M4544" t="str">
        <f>IF(ZSOHPP055[[#This Row],[銷售訂單]]="", "", --ZSOHPP055[[#This Row],[銷售訂單]])</f>
        <v/>
      </c>
    </row>
    <row r="4545" spans="1:13">
      <c r="A4545"/>
      <c r="B4545"/>
      <c r="C4545"/>
      <c r="D4545"/>
      <c r="E4545"/>
      <c r="F4545"/>
      <c r="G4545"/>
      <c r="H4545"/>
      <c r="I4545"/>
      <c r="J4545"/>
      <c r="K4545"/>
      <c r="L4545" t="str">
        <f>IF(COUNTIFS(ZSOHSD058[订单号数值], ZSOHPP055[[#This Row],[订单号数值]], ZSOHSD058[行項目], ZSOHPP055[[#This Row],[行項目]])&gt;0, "Y", "")</f>
        <v/>
      </c>
      <c r="M4545" t="str">
        <f>IF(ZSOHPP055[[#This Row],[銷售訂單]]="", "", --ZSOHPP055[[#This Row],[銷售訂單]])</f>
        <v/>
      </c>
    </row>
    <row r="4546" spans="1:13">
      <c r="A4546"/>
      <c r="B4546"/>
      <c r="C4546"/>
      <c r="D4546"/>
      <c r="E4546"/>
      <c r="F4546"/>
      <c r="G4546"/>
      <c r="H4546"/>
      <c r="I4546"/>
      <c r="J4546"/>
      <c r="K4546"/>
      <c r="L4546" t="str">
        <f>IF(COUNTIFS(ZSOHSD058[订单号数值], ZSOHPP055[[#This Row],[订单号数值]], ZSOHSD058[行項目], ZSOHPP055[[#This Row],[行項目]])&gt;0, "Y", "")</f>
        <v/>
      </c>
      <c r="M4546" t="str">
        <f>IF(ZSOHPP055[[#This Row],[銷售訂單]]="", "", --ZSOHPP055[[#This Row],[銷售訂單]])</f>
        <v/>
      </c>
    </row>
    <row r="4547" spans="1:13">
      <c r="A4547"/>
      <c r="B4547"/>
      <c r="C4547"/>
      <c r="D4547"/>
      <c r="E4547"/>
      <c r="F4547"/>
      <c r="G4547"/>
      <c r="H4547"/>
      <c r="I4547"/>
      <c r="J4547"/>
      <c r="K4547"/>
      <c r="L4547" t="str">
        <f>IF(COUNTIFS(ZSOHSD058[订单号数值], ZSOHPP055[[#This Row],[订单号数值]], ZSOHSD058[行項目], ZSOHPP055[[#This Row],[行項目]])&gt;0, "Y", "")</f>
        <v/>
      </c>
      <c r="M4547" t="str">
        <f>IF(ZSOHPP055[[#This Row],[銷售訂單]]="", "", --ZSOHPP055[[#This Row],[銷售訂單]])</f>
        <v/>
      </c>
    </row>
    <row r="4548" spans="1:13">
      <c r="A4548"/>
      <c r="B4548"/>
      <c r="C4548"/>
      <c r="D4548"/>
      <c r="E4548"/>
      <c r="F4548"/>
      <c r="G4548"/>
      <c r="H4548"/>
      <c r="I4548"/>
      <c r="J4548"/>
      <c r="K4548"/>
      <c r="L4548" t="str">
        <f>IF(COUNTIFS(ZSOHSD058[订单号数值], ZSOHPP055[[#This Row],[订单号数值]], ZSOHSD058[行項目], ZSOHPP055[[#This Row],[行項目]])&gt;0, "Y", "")</f>
        <v/>
      </c>
      <c r="M4548" t="str">
        <f>IF(ZSOHPP055[[#This Row],[銷售訂單]]="", "", --ZSOHPP055[[#This Row],[銷售訂單]])</f>
        <v/>
      </c>
    </row>
    <row r="4549" spans="1:13">
      <c r="A4549"/>
      <c r="B4549"/>
      <c r="C4549"/>
      <c r="D4549"/>
      <c r="E4549"/>
      <c r="F4549"/>
      <c r="G4549"/>
      <c r="H4549"/>
      <c r="I4549"/>
      <c r="J4549"/>
      <c r="K4549"/>
      <c r="L4549" t="str">
        <f>IF(COUNTIFS(ZSOHSD058[订单号数值], ZSOHPP055[[#This Row],[订单号数值]], ZSOHSD058[行項目], ZSOHPP055[[#This Row],[行項目]])&gt;0, "Y", "")</f>
        <v/>
      </c>
      <c r="M4549" t="str">
        <f>IF(ZSOHPP055[[#This Row],[銷售訂單]]="", "", --ZSOHPP055[[#This Row],[銷售訂單]])</f>
        <v/>
      </c>
    </row>
    <row r="4550" spans="1:13">
      <c r="A4550"/>
      <c r="B4550"/>
      <c r="C4550"/>
      <c r="D4550"/>
      <c r="E4550"/>
      <c r="F4550"/>
      <c r="G4550"/>
      <c r="H4550"/>
      <c r="I4550"/>
      <c r="J4550"/>
      <c r="K4550"/>
      <c r="L4550" t="str">
        <f>IF(COUNTIFS(ZSOHSD058[订单号数值], ZSOHPP055[[#This Row],[订单号数值]], ZSOHSD058[行項目], ZSOHPP055[[#This Row],[行項目]])&gt;0, "Y", "")</f>
        <v/>
      </c>
      <c r="M4550" t="str">
        <f>IF(ZSOHPP055[[#This Row],[銷售訂單]]="", "", --ZSOHPP055[[#This Row],[銷售訂單]])</f>
        <v/>
      </c>
    </row>
    <row r="4551" spans="1:13">
      <c r="A4551"/>
      <c r="B4551"/>
      <c r="C4551"/>
      <c r="D4551"/>
      <c r="E4551"/>
      <c r="F4551"/>
      <c r="G4551"/>
      <c r="H4551"/>
      <c r="I4551"/>
      <c r="J4551"/>
      <c r="K4551"/>
      <c r="L4551" t="str">
        <f>IF(COUNTIFS(ZSOHSD058[订单号数值], ZSOHPP055[[#This Row],[订单号数值]], ZSOHSD058[行項目], ZSOHPP055[[#This Row],[行項目]])&gt;0, "Y", "")</f>
        <v/>
      </c>
      <c r="M4551" t="str">
        <f>IF(ZSOHPP055[[#This Row],[銷售訂單]]="", "", --ZSOHPP055[[#This Row],[銷售訂單]])</f>
        <v/>
      </c>
    </row>
    <row r="4552" spans="1:13">
      <c r="A4552"/>
      <c r="B4552"/>
      <c r="C4552"/>
      <c r="D4552"/>
      <c r="E4552"/>
      <c r="F4552"/>
      <c r="G4552"/>
      <c r="H4552"/>
      <c r="I4552"/>
      <c r="J4552"/>
      <c r="K4552"/>
      <c r="L4552" t="str">
        <f>IF(COUNTIFS(ZSOHSD058[订单号数值], ZSOHPP055[[#This Row],[订单号数值]], ZSOHSD058[行項目], ZSOHPP055[[#This Row],[行項目]])&gt;0, "Y", "")</f>
        <v/>
      </c>
      <c r="M4552" t="str">
        <f>IF(ZSOHPP055[[#This Row],[銷售訂單]]="", "", --ZSOHPP055[[#This Row],[銷售訂單]])</f>
        <v/>
      </c>
    </row>
    <row r="4553" spans="1:13">
      <c r="A4553"/>
      <c r="B4553"/>
      <c r="C4553"/>
      <c r="D4553"/>
      <c r="E4553"/>
      <c r="F4553"/>
      <c r="G4553"/>
      <c r="H4553"/>
      <c r="I4553"/>
      <c r="J4553"/>
      <c r="K4553"/>
      <c r="L4553" t="str">
        <f>IF(COUNTIFS(ZSOHSD058[订单号数值], ZSOHPP055[[#This Row],[订单号数值]], ZSOHSD058[行項目], ZSOHPP055[[#This Row],[行項目]])&gt;0, "Y", "")</f>
        <v/>
      </c>
      <c r="M4553" t="str">
        <f>IF(ZSOHPP055[[#This Row],[銷售訂單]]="", "", --ZSOHPP055[[#This Row],[銷售訂單]])</f>
        <v/>
      </c>
    </row>
    <row r="4554" spans="1:13">
      <c r="A4554"/>
      <c r="B4554"/>
      <c r="C4554"/>
      <c r="D4554"/>
      <c r="E4554"/>
      <c r="F4554"/>
      <c r="G4554"/>
      <c r="H4554"/>
      <c r="I4554"/>
      <c r="J4554"/>
      <c r="K4554"/>
      <c r="L4554" t="str">
        <f>IF(COUNTIFS(ZSOHSD058[订单号数值], ZSOHPP055[[#This Row],[订单号数值]], ZSOHSD058[行項目], ZSOHPP055[[#This Row],[行項目]])&gt;0, "Y", "")</f>
        <v/>
      </c>
      <c r="M4554" t="str">
        <f>IF(ZSOHPP055[[#This Row],[銷售訂單]]="", "", --ZSOHPP055[[#This Row],[銷售訂單]])</f>
        <v/>
      </c>
    </row>
    <row r="4555" spans="1:13">
      <c r="A4555"/>
      <c r="B4555"/>
      <c r="C4555"/>
      <c r="D4555"/>
      <c r="E4555"/>
      <c r="F4555"/>
      <c r="G4555"/>
      <c r="H4555"/>
      <c r="I4555"/>
      <c r="J4555"/>
      <c r="K4555"/>
      <c r="L4555" t="str">
        <f>IF(COUNTIFS(ZSOHSD058[订单号数值], ZSOHPP055[[#This Row],[订单号数值]], ZSOHSD058[行項目], ZSOHPP055[[#This Row],[行項目]])&gt;0, "Y", "")</f>
        <v/>
      </c>
      <c r="M4555" t="str">
        <f>IF(ZSOHPP055[[#This Row],[銷售訂單]]="", "", --ZSOHPP055[[#This Row],[銷售訂單]])</f>
        <v/>
      </c>
    </row>
    <row r="4556" spans="1:13">
      <c r="A4556"/>
      <c r="B4556"/>
      <c r="C4556"/>
      <c r="D4556"/>
      <c r="E4556"/>
      <c r="F4556"/>
      <c r="G4556"/>
      <c r="H4556"/>
      <c r="I4556"/>
      <c r="J4556"/>
      <c r="K4556"/>
      <c r="L4556" t="str">
        <f>IF(COUNTIFS(ZSOHSD058[订单号数值], ZSOHPP055[[#This Row],[订单号数值]], ZSOHSD058[行項目], ZSOHPP055[[#This Row],[行項目]])&gt;0, "Y", "")</f>
        <v/>
      </c>
      <c r="M4556" t="str">
        <f>IF(ZSOHPP055[[#This Row],[銷售訂單]]="", "", --ZSOHPP055[[#This Row],[銷售訂單]])</f>
        <v/>
      </c>
    </row>
    <row r="4557" spans="1:13">
      <c r="A4557"/>
      <c r="B4557"/>
      <c r="C4557"/>
      <c r="D4557"/>
      <c r="E4557"/>
      <c r="F4557"/>
      <c r="G4557"/>
      <c r="H4557"/>
      <c r="I4557"/>
      <c r="J4557"/>
      <c r="K4557"/>
      <c r="L4557" t="str">
        <f>IF(COUNTIFS(ZSOHSD058[订单号数值], ZSOHPP055[[#This Row],[订单号数值]], ZSOHSD058[行項目], ZSOHPP055[[#This Row],[行項目]])&gt;0, "Y", "")</f>
        <v/>
      </c>
      <c r="M4557" t="str">
        <f>IF(ZSOHPP055[[#This Row],[銷售訂單]]="", "", --ZSOHPP055[[#This Row],[銷售訂單]])</f>
        <v/>
      </c>
    </row>
    <row r="4558" spans="1:13">
      <c r="A4558"/>
      <c r="B4558"/>
      <c r="C4558"/>
      <c r="D4558"/>
      <c r="E4558"/>
      <c r="F4558"/>
      <c r="G4558"/>
      <c r="H4558"/>
      <c r="I4558"/>
      <c r="J4558"/>
      <c r="K4558"/>
      <c r="L4558" t="str">
        <f>IF(COUNTIFS(ZSOHSD058[订单号数值], ZSOHPP055[[#This Row],[订单号数值]], ZSOHSD058[行項目], ZSOHPP055[[#This Row],[行項目]])&gt;0, "Y", "")</f>
        <v/>
      </c>
      <c r="M4558" t="str">
        <f>IF(ZSOHPP055[[#This Row],[銷售訂單]]="", "", --ZSOHPP055[[#This Row],[銷售訂單]])</f>
        <v/>
      </c>
    </row>
    <row r="4559" spans="1:13">
      <c r="A4559"/>
      <c r="B4559"/>
      <c r="C4559"/>
      <c r="D4559"/>
      <c r="E4559"/>
      <c r="F4559"/>
      <c r="G4559"/>
      <c r="H4559"/>
      <c r="I4559"/>
      <c r="J4559"/>
      <c r="K4559"/>
      <c r="L4559" t="str">
        <f>IF(COUNTIFS(ZSOHSD058[订单号数值], ZSOHPP055[[#This Row],[订单号数值]], ZSOHSD058[行項目], ZSOHPP055[[#This Row],[行項目]])&gt;0, "Y", "")</f>
        <v/>
      </c>
      <c r="M4559" t="str">
        <f>IF(ZSOHPP055[[#This Row],[銷售訂單]]="", "", --ZSOHPP055[[#This Row],[銷售訂單]])</f>
        <v/>
      </c>
    </row>
    <row r="4560" spans="1:13">
      <c r="A4560"/>
      <c r="B4560"/>
      <c r="C4560"/>
      <c r="D4560"/>
      <c r="E4560"/>
      <c r="F4560"/>
      <c r="G4560"/>
      <c r="H4560"/>
      <c r="I4560"/>
      <c r="J4560"/>
      <c r="K4560"/>
      <c r="L4560" t="str">
        <f>IF(COUNTIFS(ZSOHSD058[订单号数值], ZSOHPP055[[#This Row],[订单号数值]], ZSOHSD058[行項目], ZSOHPP055[[#This Row],[行項目]])&gt;0, "Y", "")</f>
        <v/>
      </c>
      <c r="M4560" t="str">
        <f>IF(ZSOHPP055[[#This Row],[銷售訂單]]="", "", --ZSOHPP055[[#This Row],[銷售訂單]])</f>
        <v/>
      </c>
    </row>
    <row r="4561" spans="1:13">
      <c r="A4561"/>
      <c r="B4561"/>
      <c r="C4561"/>
      <c r="D4561"/>
      <c r="E4561"/>
      <c r="F4561"/>
      <c r="G4561"/>
      <c r="H4561"/>
      <c r="I4561"/>
      <c r="J4561"/>
      <c r="K4561"/>
      <c r="L4561" t="str">
        <f>IF(COUNTIFS(ZSOHSD058[订单号数值], ZSOHPP055[[#This Row],[订单号数值]], ZSOHSD058[行項目], ZSOHPP055[[#This Row],[行項目]])&gt;0, "Y", "")</f>
        <v/>
      </c>
      <c r="M4561" t="str">
        <f>IF(ZSOHPP055[[#This Row],[銷售訂單]]="", "", --ZSOHPP055[[#This Row],[銷售訂單]])</f>
        <v/>
      </c>
    </row>
    <row r="4562" spans="1:13">
      <c r="A4562"/>
      <c r="B4562"/>
      <c r="C4562"/>
      <c r="D4562"/>
      <c r="E4562"/>
      <c r="F4562"/>
      <c r="G4562"/>
      <c r="H4562"/>
      <c r="I4562"/>
      <c r="J4562"/>
      <c r="K4562"/>
      <c r="L4562" t="str">
        <f>IF(COUNTIFS(ZSOHSD058[订单号数值], ZSOHPP055[[#This Row],[订单号数值]], ZSOHSD058[行項目], ZSOHPP055[[#This Row],[行項目]])&gt;0, "Y", "")</f>
        <v/>
      </c>
      <c r="M4562" t="str">
        <f>IF(ZSOHPP055[[#This Row],[銷售訂單]]="", "", --ZSOHPP055[[#This Row],[銷售訂單]])</f>
        <v/>
      </c>
    </row>
    <row r="4563" spans="1:13">
      <c r="A4563"/>
      <c r="B4563"/>
      <c r="C4563"/>
      <c r="D4563"/>
      <c r="E4563"/>
      <c r="F4563"/>
      <c r="G4563"/>
      <c r="H4563"/>
      <c r="I4563"/>
      <c r="J4563"/>
      <c r="K4563"/>
      <c r="L4563" t="str">
        <f>IF(COUNTIFS(ZSOHSD058[订单号数值], ZSOHPP055[[#This Row],[订单号数值]], ZSOHSD058[行項目], ZSOHPP055[[#This Row],[行項目]])&gt;0, "Y", "")</f>
        <v/>
      </c>
      <c r="M4563" t="str">
        <f>IF(ZSOHPP055[[#This Row],[銷售訂單]]="", "", --ZSOHPP055[[#This Row],[銷售訂單]])</f>
        <v/>
      </c>
    </row>
    <row r="4564" spans="1:13">
      <c r="A4564"/>
      <c r="B4564"/>
      <c r="C4564"/>
      <c r="D4564"/>
      <c r="E4564"/>
      <c r="F4564"/>
      <c r="G4564"/>
      <c r="H4564"/>
      <c r="I4564"/>
      <c r="J4564"/>
      <c r="K4564"/>
      <c r="L4564" t="str">
        <f>IF(COUNTIFS(ZSOHSD058[订单号数值], ZSOHPP055[[#This Row],[订单号数值]], ZSOHSD058[行項目], ZSOHPP055[[#This Row],[行項目]])&gt;0, "Y", "")</f>
        <v/>
      </c>
      <c r="M4564" t="str">
        <f>IF(ZSOHPP055[[#This Row],[銷售訂單]]="", "", --ZSOHPP055[[#This Row],[銷售訂單]])</f>
        <v/>
      </c>
    </row>
    <row r="4565" spans="1:13">
      <c r="A4565"/>
      <c r="B4565"/>
      <c r="C4565"/>
      <c r="D4565"/>
      <c r="E4565"/>
      <c r="F4565"/>
      <c r="G4565"/>
      <c r="H4565"/>
      <c r="I4565"/>
      <c r="J4565"/>
      <c r="K4565"/>
      <c r="L4565" t="str">
        <f>IF(COUNTIFS(ZSOHSD058[订单号数值], ZSOHPP055[[#This Row],[订单号数值]], ZSOHSD058[行項目], ZSOHPP055[[#This Row],[行項目]])&gt;0, "Y", "")</f>
        <v/>
      </c>
      <c r="M4565" t="str">
        <f>IF(ZSOHPP055[[#This Row],[銷售訂單]]="", "", --ZSOHPP055[[#This Row],[銷售訂單]])</f>
        <v/>
      </c>
    </row>
    <row r="4566" spans="1:13">
      <c r="A4566"/>
      <c r="B4566"/>
      <c r="C4566"/>
      <c r="D4566"/>
      <c r="E4566"/>
      <c r="F4566"/>
      <c r="G4566"/>
      <c r="H4566"/>
      <c r="I4566"/>
      <c r="J4566"/>
      <c r="K4566"/>
      <c r="L4566" t="str">
        <f>IF(COUNTIFS(ZSOHSD058[订单号数值], ZSOHPP055[[#This Row],[订单号数值]], ZSOHSD058[行項目], ZSOHPP055[[#This Row],[行項目]])&gt;0, "Y", "")</f>
        <v/>
      </c>
      <c r="M4566" t="str">
        <f>IF(ZSOHPP055[[#This Row],[銷售訂單]]="", "", --ZSOHPP055[[#This Row],[銷售訂單]])</f>
        <v/>
      </c>
    </row>
    <row r="4567" spans="1:13">
      <c r="A4567"/>
      <c r="B4567"/>
      <c r="C4567"/>
      <c r="D4567"/>
      <c r="E4567"/>
      <c r="F4567"/>
      <c r="G4567"/>
      <c r="H4567"/>
      <c r="I4567"/>
      <c r="J4567"/>
      <c r="K4567"/>
      <c r="L4567" t="str">
        <f>IF(COUNTIFS(ZSOHSD058[订单号数值], ZSOHPP055[[#This Row],[订单号数值]], ZSOHSD058[行項目], ZSOHPP055[[#This Row],[行項目]])&gt;0, "Y", "")</f>
        <v/>
      </c>
      <c r="M4567" t="str">
        <f>IF(ZSOHPP055[[#This Row],[銷售訂單]]="", "", --ZSOHPP055[[#This Row],[銷售訂單]])</f>
        <v/>
      </c>
    </row>
    <row r="4568" spans="1:13">
      <c r="A4568"/>
      <c r="B4568"/>
      <c r="C4568"/>
      <c r="D4568"/>
      <c r="E4568"/>
      <c r="F4568"/>
      <c r="G4568"/>
      <c r="H4568"/>
      <c r="I4568"/>
      <c r="J4568"/>
      <c r="K4568"/>
      <c r="L4568" t="str">
        <f>IF(COUNTIFS(ZSOHSD058[订单号数值], ZSOHPP055[[#This Row],[订单号数值]], ZSOHSD058[行項目], ZSOHPP055[[#This Row],[行項目]])&gt;0, "Y", "")</f>
        <v/>
      </c>
      <c r="M4568" t="str">
        <f>IF(ZSOHPP055[[#This Row],[銷售訂單]]="", "", --ZSOHPP055[[#This Row],[銷售訂單]])</f>
        <v/>
      </c>
    </row>
    <row r="4569" spans="1:13">
      <c r="A4569"/>
      <c r="B4569"/>
      <c r="C4569"/>
      <c r="D4569"/>
      <c r="E4569"/>
      <c r="F4569"/>
      <c r="G4569"/>
      <c r="H4569"/>
      <c r="I4569"/>
      <c r="J4569"/>
      <c r="K4569"/>
      <c r="L4569" t="str">
        <f>IF(COUNTIFS(ZSOHSD058[订单号数值], ZSOHPP055[[#This Row],[订单号数值]], ZSOHSD058[行項目], ZSOHPP055[[#This Row],[行項目]])&gt;0, "Y", "")</f>
        <v/>
      </c>
      <c r="M4569" t="str">
        <f>IF(ZSOHPP055[[#This Row],[銷售訂單]]="", "", --ZSOHPP055[[#This Row],[銷售訂單]])</f>
        <v/>
      </c>
    </row>
    <row r="4570" spans="1:13">
      <c r="A4570"/>
      <c r="B4570"/>
      <c r="C4570"/>
      <c r="D4570"/>
      <c r="E4570"/>
      <c r="F4570"/>
      <c r="G4570"/>
      <c r="H4570"/>
      <c r="I4570"/>
      <c r="J4570"/>
      <c r="K4570"/>
      <c r="L4570" t="str">
        <f>IF(COUNTIFS(ZSOHSD058[订单号数值], ZSOHPP055[[#This Row],[订单号数值]], ZSOHSD058[行項目], ZSOHPP055[[#This Row],[行項目]])&gt;0, "Y", "")</f>
        <v/>
      </c>
      <c r="M4570" t="str">
        <f>IF(ZSOHPP055[[#This Row],[銷售訂單]]="", "", --ZSOHPP055[[#This Row],[銷售訂單]])</f>
        <v/>
      </c>
    </row>
    <row r="4571" spans="1:13">
      <c r="A4571"/>
      <c r="B4571"/>
      <c r="C4571"/>
      <c r="D4571"/>
      <c r="E4571"/>
      <c r="F4571"/>
      <c r="G4571"/>
      <c r="H4571"/>
      <c r="I4571"/>
      <c r="J4571"/>
      <c r="K4571"/>
      <c r="L4571" t="str">
        <f>IF(COUNTIFS(ZSOHSD058[订单号数值], ZSOHPP055[[#This Row],[订单号数值]], ZSOHSD058[行項目], ZSOHPP055[[#This Row],[行項目]])&gt;0, "Y", "")</f>
        <v/>
      </c>
      <c r="M4571" t="str">
        <f>IF(ZSOHPP055[[#This Row],[銷售訂單]]="", "", --ZSOHPP055[[#This Row],[銷售訂單]])</f>
        <v/>
      </c>
    </row>
    <row r="4572" spans="1:13">
      <c r="A4572"/>
      <c r="B4572"/>
      <c r="C4572"/>
      <c r="D4572"/>
      <c r="E4572"/>
      <c r="F4572"/>
      <c r="G4572"/>
      <c r="H4572"/>
      <c r="I4572"/>
      <c r="J4572"/>
      <c r="K4572"/>
      <c r="L4572" t="str">
        <f>IF(COUNTIFS(ZSOHSD058[订单号数值], ZSOHPP055[[#This Row],[订单号数值]], ZSOHSD058[行項目], ZSOHPP055[[#This Row],[行項目]])&gt;0, "Y", "")</f>
        <v/>
      </c>
      <c r="M4572" t="str">
        <f>IF(ZSOHPP055[[#This Row],[銷售訂單]]="", "", --ZSOHPP055[[#This Row],[銷售訂單]])</f>
        <v/>
      </c>
    </row>
    <row r="4573" spans="1:13">
      <c r="A4573"/>
      <c r="B4573"/>
      <c r="C4573"/>
      <c r="D4573"/>
      <c r="E4573"/>
      <c r="F4573"/>
      <c r="G4573"/>
      <c r="H4573"/>
      <c r="I4573"/>
      <c r="J4573"/>
      <c r="K4573"/>
      <c r="L4573" t="str">
        <f>IF(COUNTIFS(ZSOHSD058[订单号数值], ZSOHPP055[[#This Row],[订单号数值]], ZSOHSD058[行項目], ZSOHPP055[[#This Row],[行項目]])&gt;0, "Y", "")</f>
        <v/>
      </c>
      <c r="M4573" t="str">
        <f>IF(ZSOHPP055[[#This Row],[銷售訂單]]="", "", --ZSOHPP055[[#This Row],[銷售訂單]])</f>
        <v/>
      </c>
    </row>
    <row r="4574" spans="1:13">
      <c r="A4574"/>
      <c r="B4574"/>
      <c r="C4574"/>
      <c r="D4574"/>
      <c r="E4574"/>
      <c r="F4574"/>
      <c r="G4574"/>
      <c r="H4574"/>
      <c r="I4574"/>
      <c r="J4574"/>
      <c r="K4574"/>
      <c r="L4574" t="str">
        <f>IF(COUNTIFS(ZSOHSD058[订单号数值], ZSOHPP055[[#This Row],[订单号数值]], ZSOHSD058[行項目], ZSOHPP055[[#This Row],[行項目]])&gt;0, "Y", "")</f>
        <v/>
      </c>
      <c r="M4574" t="str">
        <f>IF(ZSOHPP055[[#This Row],[銷售訂單]]="", "", --ZSOHPP055[[#This Row],[銷售訂單]])</f>
        <v/>
      </c>
    </row>
    <row r="4575" spans="1:13">
      <c r="A4575"/>
      <c r="B4575"/>
      <c r="C4575"/>
      <c r="D4575"/>
      <c r="E4575"/>
      <c r="F4575"/>
      <c r="G4575"/>
      <c r="H4575"/>
      <c r="I4575"/>
      <c r="J4575"/>
      <c r="K4575"/>
      <c r="L4575" t="str">
        <f>IF(COUNTIFS(ZSOHSD058[订单号数值], ZSOHPP055[[#This Row],[订单号数值]], ZSOHSD058[行項目], ZSOHPP055[[#This Row],[行項目]])&gt;0, "Y", "")</f>
        <v/>
      </c>
      <c r="M4575" t="str">
        <f>IF(ZSOHPP055[[#This Row],[銷售訂單]]="", "", --ZSOHPP055[[#This Row],[銷售訂單]])</f>
        <v/>
      </c>
    </row>
    <row r="4576" spans="1:13">
      <c r="A4576"/>
      <c r="B4576"/>
      <c r="C4576"/>
      <c r="D4576"/>
      <c r="E4576"/>
      <c r="F4576"/>
      <c r="G4576"/>
      <c r="H4576"/>
      <c r="I4576"/>
      <c r="J4576"/>
      <c r="K4576"/>
      <c r="L4576" t="str">
        <f>IF(COUNTIFS(ZSOHSD058[订单号数值], ZSOHPP055[[#This Row],[订单号数值]], ZSOHSD058[行項目], ZSOHPP055[[#This Row],[行項目]])&gt;0, "Y", "")</f>
        <v/>
      </c>
      <c r="M4576" t="str">
        <f>IF(ZSOHPP055[[#This Row],[銷售訂單]]="", "", --ZSOHPP055[[#This Row],[銷售訂單]])</f>
        <v/>
      </c>
    </row>
    <row r="4577" spans="1:13">
      <c r="A4577"/>
      <c r="B4577"/>
      <c r="C4577"/>
      <c r="D4577"/>
      <c r="E4577"/>
      <c r="F4577"/>
      <c r="G4577"/>
      <c r="H4577"/>
      <c r="I4577"/>
      <c r="J4577"/>
      <c r="K4577"/>
      <c r="L4577" t="str">
        <f>IF(COUNTIFS(ZSOHSD058[订单号数值], ZSOHPP055[[#This Row],[订单号数值]], ZSOHSD058[行項目], ZSOHPP055[[#This Row],[行項目]])&gt;0, "Y", "")</f>
        <v/>
      </c>
      <c r="M4577" t="str">
        <f>IF(ZSOHPP055[[#This Row],[銷售訂單]]="", "", --ZSOHPP055[[#This Row],[銷售訂單]])</f>
        <v/>
      </c>
    </row>
    <row r="4578" spans="1:13">
      <c r="A4578"/>
      <c r="B4578"/>
      <c r="C4578"/>
      <c r="D4578"/>
      <c r="E4578"/>
      <c r="F4578"/>
      <c r="G4578"/>
      <c r="H4578"/>
      <c r="I4578"/>
      <c r="J4578"/>
      <c r="K4578"/>
      <c r="L4578" t="str">
        <f>IF(COUNTIFS(ZSOHSD058[订单号数值], ZSOHPP055[[#This Row],[订单号数值]], ZSOHSD058[行項目], ZSOHPP055[[#This Row],[行項目]])&gt;0, "Y", "")</f>
        <v/>
      </c>
      <c r="M4578" t="str">
        <f>IF(ZSOHPP055[[#This Row],[銷售訂單]]="", "", --ZSOHPP055[[#This Row],[銷售訂單]])</f>
        <v/>
      </c>
    </row>
    <row r="4579" spans="1:13">
      <c r="A4579"/>
      <c r="B4579"/>
      <c r="C4579"/>
      <c r="D4579"/>
      <c r="E4579"/>
      <c r="F4579"/>
      <c r="G4579"/>
      <c r="H4579"/>
      <c r="I4579"/>
      <c r="J4579"/>
      <c r="K4579"/>
      <c r="L4579" t="str">
        <f>IF(COUNTIFS(ZSOHSD058[订单号数值], ZSOHPP055[[#This Row],[订单号数值]], ZSOHSD058[行項目], ZSOHPP055[[#This Row],[行項目]])&gt;0, "Y", "")</f>
        <v/>
      </c>
      <c r="M4579" t="str">
        <f>IF(ZSOHPP055[[#This Row],[銷售訂單]]="", "", --ZSOHPP055[[#This Row],[銷售訂單]])</f>
        <v/>
      </c>
    </row>
    <row r="4580" spans="1:13">
      <c r="A4580"/>
      <c r="B4580"/>
      <c r="C4580"/>
      <c r="D4580"/>
      <c r="E4580"/>
      <c r="F4580"/>
      <c r="G4580"/>
      <c r="H4580"/>
      <c r="I4580"/>
      <c r="J4580"/>
      <c r="K4580"/>
      <c r="L4580" t="str">
        <f>IF(COUNTIFS(ZSOHSD058[订单号数值], ZSOHPP055[[#This Row],[订单号数值]], ZSOHSD058[行項目], ZSOHPP055[[#This Row],[行項目]])&gt;0, "Y", "")</f>
        <v/>
      </c>
      <c r="M4580" t="str">
        <f>IF(ZSOHPP055[[#This Row],[銷售訂單]]="", "", --ZSOHPP055[[#This Row],[銷售訂單]])</f>
        <v/>
      </c>
    </row>
    <row r="4581" spans="1:13">
      <c r="A4581"/>
      <c r="B4581"/>
      <c r="C4581"/>
      <c r="D4581"/>
      <c r="E4581"/>
      <c r="F4581"/>
      <c r="G4581"/>
      <c r="H4581"/>
      <c r="I4581"/>
      <c r="J4581"/>
      <c r="K4581"/>
      <c r="L4581" t="str">
        <f>IF(COUNTIFS(ZSOHSD058[订单号数值], ZSOHPP055[[#This Row],[订单号数值]], ZSOHSD058[行項目], ZSOHPP055[[#This Row],[行項目]])&gt;0, "Y", "")</f>
        <v/>
      </c>
      <c r="M4581" t="str">
        <f>IF(ZSOHPP055[[#This Row],[銷售訂單]]="", "", --ZSOHPP055[[#This Row],[銷售訂單]])</f>
        <v/>
      </c>
    </row>
    <row r="4582" spans="1:13">
      <c r="A4582"/>
      <c r="B4582"/>
      <c r="C4582"/>
      <c r="D4582"/>
      <c r="E4582"/>
      <c r="F4582"/>
      <c r="G4582"/>
      <c r="H4582"/>
      <c r="I4582"/>
      <c r="J4582"/>
      <c r="K4582"/>
      <c r="L4582" t="str">
        <f>IF(COUNTIFS(ZSOHSD058[订单号数值], ZSOHPP055[[#This Row],[订单号数值]], ZSOHSD058[行項目], ZSOHPP055[[#This Row],[行項目]])&gt;0, "Y", "")</f>
        <v/>
      </c>
      <c r="M4582" t="str">
        <f>IF(ZSOHPP055[[#This Row],[銷售訂單]]="", "", --ZSOHPP055[[#This Row],[銷售訂單]])</f>
        <v/>
      </c>
    </row>
    <row r="4583" spans="1:13">
      <c r="A4583"/>
      <c r="B4583"/>
      <c r="C4583"/>
      <c r="D4583"/>
      <c r="E4583"/>
      <c r="F4583"/>
      <c r="G4583"/>
      <c r="H4583"/>
      <c r="I4583"/>
      <c r="J4583"/>
      <c r="K4583"/>
      <c r="L4583" t="str">
        <f>IF(COUNTIFS(ZSOHSD058[订单号数值], ZSOHPP055[[#This Row],[订单号数值]], ZSOHSD058[行項目], ZSOHPP055[[#This Row],[行項目]])&gt;0, "Y", "")</f>
        <v/>
      </c>
      <c r="M4583" t="str">
        <f>IF(ZSOHPP055[[#This Row],[銷售訂單]]="", "", --ZSOHPP055[[#This Row],[銷售訂單]])</f>
        <v/>
      </c>
    </row>
    <row r="4584" spans="1:13">
      <c r="A4584"/>
      <c r="B4584"/>
      <c r="C4584"/>
      <c r="D4584"/>
      <c r="E4584"/>
      <c r="F4584"/>
      <c r="G4584"/>
      <c r="H4584"/>
      <c r="I4584"/>
      <c r="J4584"/>
      <c r="K4584"/>
      <c r="L4584" t="str">
        <f>IF(COUNTIFS(ZSOHSD058[订单号数值], ZSOHPP055[[#This Row],[订单号数值]], ZSOHSD058[行項目], ZSOHPP055[[#This Row],[行項目]])&gt;0, "Y", "")</f>
        <v/>
      </c>
      <c r="M4584" t="str">
        <f>IF(ZSOHPP055[[#This Row],[銷售訂單]]="", "", --ZSOHPP055[[#This Row],[銷售訂單]])</f>
        <v/>
      </c>
    </row>
    <row r="4585" spans="1:13">
      <c r="A4585"/>
      <c r="B4585"/>
      <c r="C4585"/>
      <c r="D4585"/>
      <c r="E4585"/>
      <c r="F4585"/>
      <c r="G4585"/>
      <c r="H4585"/>
      <c r="I4585"/>
      <c r="J4585"/>
      <c r="K4585"/>
      <c r="L4585" t="str">
        <f>IF(COUNTIFS(ZSOHSD058[订单号数值], ZSOHPP055[[#This Row],[订单号数值]], ZSOHSD058[行項目], ZSOHPP055[[#This Row],[行項目]])&gt;0, "Y", "")</f>
        <v/>
      </c>
      <c r="M4585" t="str">
        <f>IF(ZSOHPP055[[#This Row],[銷售訂單]]="", "", --ZSOHPP055[[#This Row],[銷售訂單]])</f>
        <v/>
      </c>
    </row>
    <row r="4586" spans="1:13">
      <c r="A4586"/>
      <c r="B4586"/>
      <c r="C4586"/>
      <c r="D4586"/>
      <c r="E4586"/>
      <c r="F4586"/>
      <c r="G4586"/>
      <c r="H4586"/>
      <c r="I4586"/>
      <c r="J4586"/>
      <c r="K4586"/>
      <c r="L4586" t="str">
        <f>IF(COUNTIFS(ZSOHSD058[订单号数值], ZSOHPP055[[#This Row],[订单号数值]], ZSOHSD058[行項目], ZSOHPP055[[#This Row],[行項目]])&gt;0, "Y", "")</f>
        <v/>
      </c>
      <c r="M4586" t="str">
        <f>IF(ZSOHPP055[[#This Row],[銷售訂單]]="", "", --ZSOHPP055[[#This Row],[銷售訂單]])</f>
        <v/>
      </c>
    </row>
    <row r="4587" spans="1:13">
      <c r="A4587"/>
      <c r="B4587"/>
      <c r="C4587"/>
      <c r="D4587"/>
      <c r="E4587"/>
      <c r="F4587"/>
      <c r="G4587"/>
      <c r="H4587"/>
      <c r="I4587"/>
      <c r="J4587"/>
      <c r="K4587"/>
      <c r="L4587" t="str">
        <f>IF(COUNTIFS(ZSOHSD058[订单号数值], ZSOHPP055[[#This Row],[订单号数值]], ZSOHSD058[行項目], ZSOHPP055[[#This Row],[行項目]])&gt;0, "Y", "")</f>
        <v/>
      </c>
      <c r="M4587" t="str">
        <f>IF(ZSOHPP055[[#This Row],[銷售訂單]]="", "", --ZSOHPP055[[#This Row],[銷售訂單]])</f>
        <v/>
      </c>
    </row>
    <row r="4588" spans="1:13">
      <c r="A4588"/>
      <c r="B4588"/>
      <c r="C4588"/>
      <c r="D4588"/>
      <c r="E4588"/>
      <c r="F4588"/>
      <c r="G4588"/>
      <c r="H4588"/>
      <c r="I4588"/>
      <c r="J4588"/>
      <c r="K4588"/>
      <c r="L4588" t="str">
        <f>IF(COUNTIFS(ZSOHSD058[订单号数值], ZSOHPP055[[#This Row],[订单号数值]], ZSOHSD058[行項目], ZSOHPP055[[#This Row],[行項目]])&gt;0, "Y", "")</f>
        <v/>
      </c>
      <c r="M4588" t="str">
        <f>IF(ZSOHPP055[[#This Row],[銷售訂單]]="", "", --ZSOHPP055[[#This Row],[銷售訂單]])</f>
        <v/>
      </c>
    </row>
    <row r="4589" spans="1:13">
      <c r="A4589"/>
      <c r="B4589"/>
      <c r="C4589"/>
      <c r="D4589"/>
      <c r="E4589"/>
      <c r="F4589"/>
      <c r="G4589"/>
      <c r="H4589"/>
      <c r="I4589"/>
      <c r="J4589"/>
      <c r="K4589"/>
      <c r="L4589" t="str">
        <f>IF(COUNTIFS(ZSOHSD058[订单号数值], ZSOHPP055[[#This Row],[订单号数值]], ZSOHSD058[行項目], ZSOHPP055[[#This Row],[行項目]])&gt;0, "Y", "")</f>
        <v/>
      </c>
      <c r="M4589" t="str">
        <f>IF(ZSOHPP055[[#This Row],[銷售訂單]]="", "", --ZSOHPP055[[#This Row],[銷售訂單]])</f>
        <v/>
      </c>
    </row>
    <row r="4590" spans="1:13">
      <c r="A4590"/>
      <c r="B4590"/>
      <c r="C4590"/>
      <c r="D4590"/>
      <c r="E4590"/>
      <c r="F4590"/>
      <c r="G4590"/>
      <c r="H4590"/>
      <c r="I4590"/>
      <c r="J4590"/>
      <c r="K4590"/>
      <c r="L4590" t="str">
        <f>IF(COUNTIFS(ZSOHSD058[订单号数值], ZSOHPP055[[#This Row],[订单号数值]], ZSOHSD058[行項目], ZSOHPP055[[#This Row],[行項目]])&gt;0, "Y", "")</f>
        <v/>
      </c>
      <c r="M4590" t="str">
        <f>IF(ZSOHPP055[[#This Row],[銷售訂單]]="", "", --ZSOHPP055[[#This Row],[銷售訂單]])</f>
        <v/>
      </c>
    </row>
    <row r="4591" spans="1:13">
      <c r="A4591"/>
      <c r="B4591"/>
      <c r="C4591"/>
      <c r="D4591"/>
      <c r="E4591"/>
      <c r="F4591"/>
      <c r="G4591"/>
      <c r="H4591"/>
      <c r="I4591"/>
      <c r="J4591"/>
      <c r="K4591"/>
      <c r="L4591" t="str">
        <f>IF(COUNTIFS(ZSOHSD058[订单号数值], ZSOHPP055[[#This Row],[订单号数值]], ZSOHSD058[行項目], ZSOHPP055[[#This Row],[行項目]])&gt;0, "Y", "")</f>
        <v/>
      </c>
      <c r="M4591" t="str">
        <f>IF(ZSOHPP055[[#This Row],[銷售訂單]]="", "", --ZSOHPP055[[#This Row],[銷售訂單]])</f>
        <v/>
      </c>
    </row>
    <row r="4592" spans="1:13">
      <c r="A4592"/>
      <c r="B4592"/>
      <c r="C4592"/>
      <c r="D4592"/>
      <c r="E4592"/>
      <c r="F4592"/>
      <c r="G4592"/>
      <c r="H4592"/>
      <c r="I4592"/>
      <c r="J4592"/>
      <c r="K4592"/>
      <c r="L4592" t="str">
        <f>IF(COUNTIFS(ZSOHSD058[订单号数值], ZSOHPP055[[#This Row],[订单号数值]], ZSOHSD058[行項目], ZSOHPP055[[#This Row],[行項目]])&gt;0, "Y", "")</f>
        <v/>
      </c>
      <c r="M4592" t="str">
        <f>IF(ZSOHPP055[[#This Row],[銷售訂單]]="", "", --ZSOHPP055[[#This Row],[銷售訂單]])</f>
        <v/>
      </c>
    </row>
    <row r="4593" spans="1:13">
      <c r="A4593"/>
      <c r="B4593"/>
      <c r="C4593"/>
      <c r="D4593"/>
      <c r="E4593"/>
      <c r="F4593"/>
      <c r="G4593"/>
      <c r="H4593"/>
      <c r="I4593"/>
      <c r="J4593"/>
      <c r="K4593"/>
      <c r="L4593" t="str">
        <f>IF(COUNTIFS(ZSOHSD058[订单号数值], ZSOHPP055[[#This Row],[订单号数值]], ZSOHSD058[行項目], ZSOHPP055[[#This Row],[行項目]])&gt;0, "Y", "")</f>
        <v/>
      </c>
      <c r="M4593" t="str">
        <f>IF(ZSOHPP055[[#This Row],[銷售訂單]]="", "", --ZSOHPP055[[#This Row],[銷售訂單]])</f>
        <v/>
      </c>
    </row>
    <row r="4594" spans="1:13">
      <c r="A4594"/>
      <c r="B4594"/>
      <c r="C4594"/>
      <c r="D4594"/>
      <c r="E4594"/>
      <c r="F4594"/>
      <c r="G4594"/>
      <c r="H4594"/>
      <c r="I4594"/>
      <c r="J4594"/>
      <c r="K4594"/>
      <c r="L4594" t="str">
        <f>IF(COUNTIFS(ZSOHSD058[订单号数值], ZSOHPP055[[#This Row],[订单号数值]], ZSOHSD058[行項目], ZSOHPP055[[#This Row],[行項目]])&gt;0, "Y", "")</f>
        <v/>
      </c>
      <c r="M4594" t="str">
        <f>IF(ZSOHPP055[[#This Row],[銷售訂單]]="", "", --ZSOHPP055[[#This Row],[銷售訂單]])</f>
        <v/>
      </c>
    </row>
    <row r="4595" spans="1:13">
      <c r="A4595"/>
      <c r="B4595"/>
      <c r="C4595"/>
      <c r="D4595"/>
      <c r="E4595"/>
      <c r="F4595"/>
      <c r="G4595"/>
      <c r="H4595"/>
      <c r="I4595"/>
      <c r="J4595"/>
      <c r="K4595"/>
      <c r="L4595" t="str">
        <f>IF(COUNTIFS(ZSOHSD058[订单号数值], ZSOHPP055[[#This Row],[订单号数值]], ZSOHSD058[行項目], ZSOHPP055[[#This Row],[行項目]])&gt;0, "Y", "")</f>
        <v/>
      </c>
      <c r="M4595" t="str">
        <f>IF(ZSOHPP055[[#This Row],[銷售訂單]]="", "", --ZSOHPP055[[#This Row],[銷售訂單]])</f>
        <v/>
      </c>
    </row>
    <row r="4596" spans="1:13">
      <c r="A4596"/>
      <c r="B4596"/>
      <c r="C4596"/>
      <c r="D4596"/>
      <c r="E4596"/>
      <c r="F4596"/>
      <c r="G4596"/>
      <c r="H4596"/>
      <c r="I4596"/>
      <c r="J4596"/>
      <c r="K4596"/>
      <c r="L4596" t="str">
        <f>IF(COUNTIFS(ZSOHSD058[订单号数值], ZSOHPP055[[#This Row],[订单号数值]], ZSOHSD058[行項目], ZSOHPP055[[#This Row],[行項目]])&gt;0, "Y", "")</f>
        <v/>
      </c>
      <c r="M4596" t="str">
        <f>IF(ZSOHPP055[[#This Row],[銷售訂單]]="", "", --ZSOHPP055[[#This Row],[銷售訂單]])</f>
        <v/>
      </c>
    </row>
    <row r="4597" spans="1:13">
      <c r="A4597"/>
      <c r="B4597"/>
      <c r="C4597"/>
      <c r="D4597"/>
      <c r="E4597"/>
      <c r="F4597"/>
      <c r="G4597"/>
      <c r="H4597"/>
      <c r="I4597"/>
      <c r="J4597"/>
      <c r="K4597"/>
      <c r="L4597" t="str">
        <f>IF(COUNTIFS(ZSOHSD058[订单号数值], ZSOHPP055[[#This Row],[订单号数值]], ZSOHSD058[行項目], ZSOHPP055[[#This Row],[行項目]])&gt;0, "Y", "")</f>
        <v/>
      </c>
      <c r="M4597" t="str">
        <f>IF(ZSOHPP055[[#This Row],[銷售訂單]]="", "", --ZSOHPP055[[#This Row],[銷售訂單]])</f>
        <v/>
      </c>
    </row>
    <row r="4598" spans="1:13">
      <c r="A4598"/>
      <c r="B4598"/>
      <c r="C4598"/>
      <c r="D4598"/>
      <c r="E4598"/>
      <c r="F4598"/>
      <c r="G4598"/>
      <c r="H4598"/>
      <c r="I4598"/>
      <c r="J4598"/>
      <c r="K4598"/>
      <c r="L4598" t="str">
        <f>IF(COUNTIFS(ZSOHSD058[订单号数值], ZSOHPP055[[#This Row],[订单号数值]], ZSOHSD058[行項目], ZSOHPP055[[#This Row],[行項目]])&gt;0, "Y", "")</f>
        <v/>
      </c>
      <c r="M4598" t="str">
        <f>IF(ZSOHPP055[[#This Row],[銷售訂單]]="", "", --ZSOHPP055[[#This Row],[銷售訂單]])</f>
        <v/>
      </c>
    </row>
    <row r="4599" spans="1:13">
      <c r="A4599"/>
      <c r="B4599"/>
      <c r="C4599"/>
      <c r="D4599"/>
      <c r="E4599"/>
      <c r="F4599"/>
      <c r="G4599"/>
      <c r="H4599"/>
      <c r="I4599"/>
      <c r="J4599"/>
      <c r="K4599"/>
      <c r="L4599" t="str">
        <f>IF(COUNTIFS(ZSOHSD058[订单号数值], ZSOHPP055[[#This Row],[订单号数值]], ZSOHSD058[行項目], ZSOHPP055[[#This Row],[行項目]])&gt;0, "Y", "")</f>
        <v/>
      </c>
      <c r="M4599" t="str">
        <f>IF(ZSOHPP055[[#This Row],[銷售訂單]]="", "", --ZSOHPP055[[#This Row],[銷售訂單]])</f>
        <v/>
      </c>
    </row>
    <row r="4600" spans="1:13">
      <c r="A4600"/>
      <c r="B4600"/>
      <c r="C4600"/>
      <c r="D4600"/>
      <c r="E4600"/>
      <c r="F4600"/>
      <c r="G4600"/>
      <c r="H4600"/>
      <c r="I4600"/>
      <c r="J4600"/>
      <c r="K4600"/>
      <c r="L4600" t="str">
        <f>IF(COUNTIFS(ZSOHSD058[订单号数值], ZSOHPP055[[#This Row],[订单号数值]], ZSOHSD058[行項目], ZSOHPP055[[#This Row],[行項目]])&gt;0, "Y", "")</f>
        <v/>
      </c>
      <c r="M4600" t="str">
        <f>IF(ZSOHPP055[[#This Row],[銷售訂單]]="", "", --ZSOHPP055[[#This Row],[銷售訂單]])</f>
        <v/>
      </c>
    </row>
    <row r="4601" spans="1:13">
      <c r="A4601"/>
      <c r="B4601"/>
      <c r="C4601"/>
      <c r="D4601"/>
      <c r="E4601"/>
      <c r="F4601"/>
      <c r="G4601"/>
      <c r="H4601"/>
      <c r="I4601"/>
      <c r="J4601"/>
      <c r="K4601"/>
      <c r="L4601" t="str">
        <f>IF(COUNTIFS(ZSOHSD058[订单号数值], ZSOHPP055[[#This Row],[订单号数值]], ZSOHSD058[行項目], ZSOHPP055[[#This Row],[行項目]])&gt;0, "Y", "")</f>
        <v/>
      </c>
      <c r="M4601" t="str">
        <f>IF(ZSOHPP055[[#This Row],[銷售訂單]]="", "", --ZSOHPP055[[#This Row],[銷售訂單]])</f>
        <v/>
      </c>
    </row>
    <row r="4602" spans="1:13">
      <c r="A4602"/>
      <c r="B4602"/>
      <c r="C4602"/>
      <c r="D4602"/>
      <c r="E4602"/>
      <c r="F4602"/>
      <c r="G4602"/>
      <c r="H4602"/>
      <c r="I4602"/>
      <c r="J4602"/>
      <c r="K4602"/>
      <c r="L4602" t="str">
        <f>IF(COUNTIFS(ZSOHSD058[订单号数值], ZSOHPP055[[#This Row],[订单号数值]], ZSOHSD058[行項目], ZSOHPP055[[#This Row],[行項目]])&gt;0, "Y", "")</f>
        <v/>
      </c>
      <c r="M4602" t="str">
        <f>IF(ZSOHPP055[[#This Row],[銷售訂單]]="", "", --ZSOHPP055[[#This Row],[銷售訂單]])</f>
        <v/>
      </c>
    </row>
    <row r="4603" spans="1:13">
      <c r="A4603"/>
      <c r="B4603"/>
      <c r="C4603"/>
      <c r="D4603"/>
      <c r="E4603"/>
      <c r="F4603"/>
      <c r="G4603"/>
      <c r="H4603"/>
      <c r="I4603"/>
      <c r="J4603"/>
      <c r="K4603"/>
      <c r="L4603" t="str">
        <f>IF(COUNTIFS(ZSOHSD058[订单号数值], ZSOHPP055[[#This Row],[订单号数值]], ZSOHSD058[行項目], ZSOHPP055[[#This Row],[行項目]])&gt;0, "Y", "")</f>
        <v/>
      </c>
      <c r="M4603" t="str">
        <f>IF(ZSOHPP055[[#This Row],[銷售訂單]]="", "", --ZSOHPP055[[#This Row],[銷售訂單]])</f>
        <v/>
      </c>
    </row>
    <row r="4604" spans="1:13">
      <c r="A4604"/>
      <c r="B4604"/>
      <c r="C4604"/>
      <c r="D4604"/>
      <c r="E4604"/>
      <c r="F4604"/>
      <c r="G4604"/>
      <c r="H4604"/>
      <c r="I4604"/>
      <c r="J4604"/>
      <c r="K4604"/>
      <c r="L4604" t="str">
        <f>IF(COUNTIFS(ZSOHSD058[订单号数值], ZSOHPP055[[#This Row],[订单号数值]], ZSOHSD058[行項目], ZSOHPP055[[#This Row],[行項目]])&gt;0, "Y", "")</f>
        <v/>
      </c>
      <c r="M4604" t="str">
        <f>IF(ZSOHPP055[[#This Row],[銷售訂單]]="", "", --ZSOHPP055[[#This Row],[銷售訂單]])</f>
        <v/>
      </c>
    </row>
    <row r="4605" spans="1:13">
      <c r="A4605"/>
      <c r="B4605"/>
      <c r="C4605"/>
      <c r="D4605"/>
      <c r="E4605"/>
      <c r="F4605"/>
      <c r="G4605"/>
      <c r="H4605"/>
      <c r="I4605"/>
      <c r="J4605"/>
      <c r="K4605"/>
      <c r="L4605" t="str">
        <f>IF(COUNTIFS(ZSOHSD058[订单号数值], ZSOHPP055[[#This Row],[订单号数值]], ZSOHSD058[行項目], ZSOHPP055[[#This Row],[行項目]])&gt;0, "Y", "")</f>
        <v/>
      </c>
      <c r="M4605" t="str">
        <f>IF(ZSOHPP055[[#This Row],[銷售訂單]]="", "", --ZSOHPP055[[#This Row],[銷售訂單]])</f>
        <v/>
      </c>
    </row>
    <row r="4606" spans="1:13">
      <c r="A4606"/>
      <c r="B4606"/>
      <c r="C4606"/>
      <c r="D4606"/>
      <c r="E4606"/>
      <c r="F4606"/>
      <c r="G4606"/>
      <c r="H4606"/>
      <c r="I4606"/>
      <c r="J4606"/>
      <c r="K4606"/>
      <c r="L4606" t="str">
        <f>IF(COUNTIFS(ZSOHSD058[订单号数值], ZSOHPP055[[#This Row],[订单号数值]], ZSOHSD058[行項目], ZSOHPP055[[#This Row],[行項目]])&gt;0, "Y", "")</f>
        <v/>
      </c>
      <c r="M4606" t="str">
        <f>IF(ZSOHPP055[[#This Row],[銷售訂單]]="", "", --ZSOHPP055[[#This Row],[銷售訂單]])</f>
        <v/>
      </c>
    </row>
    <row r="4607" spans="1:13">
      <c r="A4607"/>
      <c r="B4607"/>
      <c r="C4607"/>
      <c r="D4607"/>
      <c r="E4607"/>
      <c r="F4607"/>
      <c r="G4607"/>
      <c r="H4607"/>
      <c r="I4607"/>
      <c r="J4607"/>
      <c r="K4607"/>
      <c r="L4607" t="str">
        <f>IF(COUNTIFS(ZSOHSD058[订单号数值], ZSOHPP055[[#This Row],[订单号数值]], ZSOHSD058[行項目], ZSOHPP055[[#This Row],[行項目]])&gt;0, "Y", "")</f>
        <v/>
      </c>
      <c r="M4607" t="str">
        <f>IF(ZSOHPP055[[#This Row],[銷售訂單]]="", "", --ZSOHPP055[[#This Row],[銷售訂單]])</f>
        <v/>
      </c>
    </row>
    <row r="4608" spans="1:13">
      <c r="A4608"/>
      <c r="B4608"/>
      <c r="C4608"/>
      <c r="D4608"/>
      <c r="E4608"/>
      <c r="F4608"/>
      <c r="G4608"/>
      <c r="H4608"/>
      <c r="I4608"/>
      <c r="J4608"/>
      <c r="K4608"/>
      <c r="L4608" t="str">
        <f>IF(COUNTIFS(ZSOHSD058[订单号数值], ZSOHPP055[[#This Row],[订单号数值]], ZSOHSD058[行項目], ZSOHPP055[[#This Row],[行項目]])&gt;0, "Y", "")</f>
        <v/>
      </c>
      <c r="M4608" t="str">
        <f>IF(ZSOHPP055[[#This Row],[銷售訂單]]="", "", --ZSOHPP055[[#This Row],[銷售訂單]])</f>
        <v/>
      </c>
    </row>
    <row r="4609" spans="1:13">
      <c r="A4609"/>
      <c r="B4609"/>
      <c r="C4609"/>
      <c r="D4609"/>
      <c r="E4609"/>
      <c r="F4609"/>
      <c r="G4609"/>
      <c r="H4609"/>
      <c r="I4609"/>
      <c r="J4609"/>
      <c r="K4609"/>
      <c r="L4609" t="str">
        <f>IF(COUNTIFS(ZSOHSD058[订单号数值], ZSOHPP055[[#This Row],[订单号数值]], ZSOHSD058[行項目], ZSOHPP055[[#This Row],[行項目]])&gt;0, "Y", "")</f>
        <v/>
      </c>
      <c r="M4609" t="str">
        <f>IF(ZSOHPP055[[#This Row],[銷售訂單]]="", "", --ZSOHPP055[[#This Row],[銷售訂單]])</f>
        <v/>
      </c>
    </row>
    <row r="4610" spans="1:13">
      <c r="A4610"/>
      <c r="B4610"/>
      <c r="C4610"/>
      <c r="D4610"/>
      <c r="E4610"/>
      <c r="F4610"/>
      <c r="G4610"/>
      <c r="H4610"/>
      <c r="I4610"/>
      <c r="J4610"/>
      <c r="K4610"/>
      <c r="L4610" t="str">
        <f>IF(COUNTIFS(ZSOHSD058[订单号数值], ZSOHPP055[[#This Row],[订单号数值]], ZSOHSD058[行項目], ZSOHPP055[[#This Row],[行項目]])&gt;0, "Y", "")</f>
        <v/>
      </c>
      <c r="M4610" t="str">
        <f>IF(ZSOHPP055[[#This Row],[銷售訂單]]="", "", --ZSOHPP055[[#This Row],[銷售訂單]])</f>
        <v/>
      </c>
    </row>
    <row r="4611" spans="1:13">
      <c r="A4611"/>
      <c r="B4611"/>
      <c r="C4611"/>
      <c r="D4611"/>
      <c r="E4611"/>
      <c r="F4611"/>
      <c r="G4611"/>
      <c r="H4611"/>
      <c r="I4611"/>
      <c r="J4611"/>
      <c r="K4611"/>
      <c r="L4611" t="str">
        <f>IF(COUNTIFS(ZSOHSD058[订单号数值], ZSOHPP055[[#This Row],[订单号数值]], ZSOHSD058[行項目], ZSOHPP055[[#This Row],[行項目]])&gt;0, "Y", "")</f>
        <v/>
      </c>
      <c r="M4611" t="str">
        <f>IF(ZSOHPP055[[#This Row],[銷售訂單]]="", "", --ZSOHPP055[[#This Row],[銷售訂單]])</f>
        <v/>
      </c>
    </row>
    <row r="4612" spans="1:13">
      <c r="A4612"/>
      <c r="B4612"/>
      <c r="C4612"/>
      <c r="D4612"/>
      <c r="E4612"/>
      <c r="F4612"/>
      <c r="G4612"/>
      <c r="H4612"/>
      <c r="I4612"/>
      <c r="J4612"/>
      <c r="K4612"/>
      <c r="L4612" t="str">
        <f>IF(COUNTIFS(ZSOHSD058[订单号数值], ZSOHPP055[[#This Row],[订单号数值]], ZSOHSD058[行項目], ZSOHPP055[[#This Row],[行項目]])&gt;0, "Y", "")</f>
        <v/>
      </c>
      <c r="M4612" t="str">
        <f>IF(ZSOHPP055[[#This Row],[銷售訂單]]="", "", --ZSOHPP055[[#This Row],[銷售訂單]])</f>
        <v/>
      </c>
    </row>
    <row r="4613" spans="1:13">
      <c r="A4613"/>
      <c r="B4613"/>
      <c r="C4613"/>
      <c r="D4613"/>
      <c r="E4613"/>
      <c r="F4613"/>
      <c r="G4613"/>
      <c r="H4613"/>
      <c r="I4613"/>
      <c r="J4613"/>
      <c r="K4613"/>
      <c r="L4613" t="str">
        <f>IF(COUNTIFS(ZSOHSD058[订单号数值], ZSOHPP055[[#This Row],[订单号数值]], ZSOHSD058[行項目], ZSOHPP055[[#This Row],[行項目]])&gt;0, "Y", "")</f>
        <v/>
      </c>
      <c r="M4613" t="str">
        <f>IF(ZSOHPP055[[#This Row],[銷售訂單]]="", "", --ZSOHPP055[[#This Row],[銷售訂單]])</f>
        <v/>
      </c>
    </row>
    <row r="4614" spans="1:13">
      <c r="A4614"/>
      <c r="B4614"/>
      <c r="C4614"/>
      <c r="D4614"/>
      <c r="E4614"/>
      <c r="F4614"/>
      <c r="G4614"/>
      <c r="H4614"/>
      <c r="I4614"/>
      <c r="J4614"/>
      <c r="K4614"/>
      <c r="L4614" t="str">
        <f>IF(COUNTIFS(ZSOHSD058[订单号数值], ZSOHPP055[[#This Row],[订单号数值]], ZSOHSD058[行項目], ZSOHPP055[[#This Row],[行項目]])&gt;0, "Y", "")</f>
        <v/>
      </c>
      <c r="M4614" t="str">
        <f>IF(ZSOHPP055[[#This Row],[銷售訂單]]="", "", --ZSOHPP055[[#This Row],[銷售訂單]])</f>
        <v/>
      </c>
    </row>
    <row r="4615" spans="1:13">
      <c r="A4615"/>
      <c r="B4615"/>
      <c r="C4615"/>
      <c r="D4615"/>
      <c r="E4615"/>
      <c r="F4615"/>
      <c r="G4615"/>
      <c r="H4615"/>
      <c r="I4615"/>
      <c r="J4615"/>
      <c r="K4615"/>
      <c r="L4615" t="str">
        <f>IF(COUNTIFS(ZSOHSD058[订单号数值], ZSOHPP055[[#This Row],[订单号数值]], ZSOHSD058[行項目], ZSOHPP055[[#This Row],[行項目]])&gt;0, "Y", "")</f>
        <v/>
      </c>
      <c r="M4615" t="str">
        <f>IF(ZSOHPP055[[#This Row],[銷售訂單]]="", "", --ZSOHPP055[[#This Row],[銷售訂單]])</f>
        <v/>
      </c>
    </row>
    <row r="4616" spans="1:13">
      <c r="A4616"/>
      <c r="B4616"/>
      <c r="C4616"/>
      <c r="D4616"/>
      <c r="E4616"/>
      <c r="F4616"/>
      <c r="G4616"/>
      <c r="H4616"/>
      <c r="I4616"/>
      <c r="J4616"/>
      <c r="K4616"/>
      <c r="L4616" t="str">
        <f>IF(COUNTIFS(ZSOHSD058[订单号数值], ZSOHPP055[[#This Row],[订单号数值]], ZSOHSD058[行項目], ZSOHPP055[[#This Row],[行項目]])&gt;0, "Y", "")</f>
        <v/>
      </c>
      <c r="M4616" t="str">
        <f>IF(ZSOHPP055[[#This Row],[銷售訂單]]="", "", --ZSOHPP055[[#This Row],[銷售訂單]])</f>
        <v/>
      </c>
    </row>
    <row r="4617" spans="1:13">
      <c r="A4617"/>
      <c r="B4617"/>
      <c r="C4617"/>
      <c r="D4617"/>
      <c r="E4617"/>
      <c r="F4617"/>
      <c r="G4617"/>
      <c r="H4617"/>
      <c r="I4617"/>
      <c r="J4617"/>
      <c r="K4617"/>
      <c r="L4617" t="str">
        <f>IF(COUNTIFS(ZSOHSD058[订单号数值], ZSOHPP055[[#This Row],[订单号数值]], ZSOHSD058[行項目], ZSOHPP055[[#This Row],[行項目]])&gt;0, "Y", "")</f>
        <v/>
      </c>
      <c r="M4617" t="str">
        <f>IF(ZSOHPP055[[#This Row],[銷售訂單]]="", "", --ZSOHPP055[[#This Row],[銷售訂單]])</f>
        <v/>
      </c>
    </row>
    <row r="4618" spans="1:13">
      <c r="A4618"/>
      <c r="B4618"/>
      <c r="C4618"/>
      <c r="D4618"/>
      <c r="E4618"/>
      <c r="F4618"/>
      <c r="G4618"/>
      <c r="H4618"/>
      <c r="I4618"/>
      <c r="J4618"/>
      <c r="K4618"/>
      <c r="L4618" t="str">
        <f>IF(COUNTIFS(ZSOHSD058[订单号数值], ZSOHPP055[[#This Row],[订单号数值]], ZSOHSD058[行項目], ZSOHPP055[[#This Row],[行項目]])&gt;0, "Y", "")</f>
        <v/>
      </c>
      <c r="M4618" t="str">
        <f>IF(ZSOHPP055[[#This Row],[銷售訂單]]="", "", --ZSOHPP055[[#This Row],[銷售訂單]])</f>
        <v/>
      </c>
    </row>
    <row r="4619" spans="1:13">
      <c r="A4619"/>
      <c r="B4619"/>
      <c r="C4619"/>
      <c r="D4619"/>
      <c r="E4619"/>
      <c r="F4619"/>
      <c r="G4619"/>
      <c r="H4619"/>
      <c r="I4619"/>
      <c r="J4619"/>
      <c r="K4619"/>
      <c r="L4619" t="str">
        <f>IF(COUNTIFS(ZSOHSD058[订单号数值], ZSOHPP055[[#This Row],[订单号数值]], ZSOHSD058[行項目], ZSOHPP055[[#This Row],[行項目]])&gt;0, "Y", "")</f>
        <v/>
      </c>
      <c r="M4619" t="str">
        <f>IF(ZSOHPP055[[#This Row],[銷售訂單]]="", "", --ZSOHPP055[[#This Row],[銷售訂單]])</f>
        <v/>
      </c>
    </row>
    <row r="4620" spans="1:13">
      <c r="A4620"/>
      <c r="B4620"/>
      <c r="C4620"/>
      <c r="D4620"/>
      <c r="E4620"/>
      <c r="F4620"/>
      <c r="G4620"/>
      <c r="H4620"/>
      <c r="I4620"/>
      <c r="J4620"/>
      <c r="K4620"/>
      <c r="L4620" t="str">
        <f>IF(COUNTIFS(ZSOHSD058[订单号数值], ZSOHPP055[[#This Row],[订单号数值]], ZSOHSD058[行項目], ZSOHPP055[[#This Row],[行項目]])&gt;0, "Y", "")</f>
        <v/>
      </c>
      <c r="M4620" t="str">
        <f>IF(ZSOHPP055[[#This Row],[銷售訂單]]="", "", --ZSOHPP055[[#This Row],[銷售訂單]])</f>
        <v/>
      </c>
    </row>
    <row r="4621" spans="1:13">
      <c r="A4621"/>
      <c r="B4621"/>
      <c r="C4621"/>
      <c r="D4621"/>
      <c r="E4621"/>
      <c r="F4621"/>
      <c r="G4621"/>
      <c r="H4621"/>
      <c r="I4621"/>
      <c r="J4621"/>
      <c r="K4621"/>
      <c r="L4621" t="str">
        <f>IF(COUNTIFS(ZSOHSD058[订单号数值], ZSOHPP055[[#This Row],[订单号数值]], ZSOHSD058[行項目], ZSOHPP055[[#This Row],[行項目]])&gt;0, "Y", "")</f>
        <v/>
      </c>
      <c r="M4621" t="str">
        <f>IF(ZSOHPP055[[#This Row],[銷售訂單]]="", "", --ZSOHPP055[[#This Row],[銷售訂單]])</f>
        <v/>
      </c>
    </row>
    <row r="4622" spans="1:13">
      <c r="A4622"/>
      <c r="B4622"/>
      <c r="C4622"/>
      <c r="D4622"/>
      <c r="E4622"/>
      <c r="F4622"/>
      <c r="G4622"/>
      <c r="H4622"/>
      <c r="I4622"/>
      <c r="J4622"/>
      <c r="K4622"/>
      <c r="L4622" t="str">
        <f>IF(COUNTIFS(ZSOHSD058[订单号数值], ZSOHPP055[[#This Row],[订单号数值]], ZSOHSD058[行項目], ZSOHPP055[[#This Row],[行項目]])&gt;0, "Y", "")</f>
        <v/>
      </c>
      <c r="M4622" t="str">
        <f>IF(ZSOHPP055[[#This Row],[銷售訂單]]="", "", --ZSOHPP055[[#This Row],[銷售訂單]])</f>
        <v/>
      </c>
    </row>
    <row r="4623" spans="1:13">
      <c r="A4623"/>
      <c r="B4623"/>
      <c r="C4623"/>
      <c r="D4623"/>
      <c r="E4623"/>
      <c r="F4623"/>
      <c r="G4623"/>
      <c r="H4623"/>
      <c r="I4623"/>
      <c r="J4623"/>
      <c r="K4623"/>
      <c r="L4623" t="str">
        <f>IF(COUNTIFS(ZSOHSD058[订单号数值], ZSOHPP055[[#This Row],[订单号数值]], ZSOHSD058[行項目], ZSOHPP055[[#This Row],[行項目]])&gt;0, "Y", "")</f>
        <v/>
      </c>
      <c r="M4623" t="str">
        <f>IF(ZSOHPP055[[#This Row],[銷售訂單]]="", "", --ZSOHPP055[[#This Row],[銷售訂單]])</f>
        <v/>
      </c>
    </row>
    <row r="4624" spans="1:13">
      <c r="A4624"/>
      <c r="B4624"/>
      <c r="C4624"/>
      <c r="D4624"/>
      <c r="E4624"/>
      <c r="F4624"/>
      <c r="G4624"/>
      <c r="H4624"/>
      <c r="I4624"/>
      <c r="J4624"/>
      <c r="K4624"/>
      <c r="L4624" t="str">
        <f>IF(COUNTIFS(ZSOHSD058[订单号数值], ZSOHPP055[[#This Row],[订单号数值]], ZSOHSD058[行項目], ZSOHPP055[[#This Row],[行項目]])&gt;0, "Y", "")</f>
        <v/>
      </c>
      <c r="M4624" t="str">
        <f>IF(ZSOHPP055[[#This Row],[銷售訂單]]="", "", --ZSOHPP055[[#This Row],[銷售訂單]])</f>
        <v/>
      </c>
    </row>
    <row r="4625" spans="1:13">
      <c r="A4625"/>
      <c r="B4625"/>
      <c r="C4625"/>
      <c r="D4625"/>
      <c r="E4625"/>
      <c r="F4625"/>
      <c r="G4625"/>
      <c r="H4625"/>
      <c r="I4625"/>
      <c r="J4625"/>
      <c r="K4625"/>
      <c r="L4625" t="str">
        <f>IF(COUNTIFS(ZSOHSD058[订单号数值], ZSOHPP055[[#This Row],[订单号数值]], ZSOHSD058[行項目], ZSOHPP055[[#This Row],[行項目]])&gt;0, "Y", "")</f>
        <v/>
      </c>
      <c r="M4625" t="str">
        <f>IF(ZSOHPP055[[#This Row],[銷售訂單]]="", "", --ZSOHPP055[[#This Row],[銷售訂單]])</f>
        <v/>
      </c>
    </row>
    <row r="4626" spans="1:13">
      <c r="A4626"/>
      <c r="B4626"/>
      <c r="C4626"/>
      <c r="D4626"/>
      <c r="E4626"/>
      <c r="F4626"/>
      <c r="G4626"/>
      <c r="H4626"/>
      <c r="I4626"/>
      <c r="J4626"/>
      <c r="K4626"/>
      <c r="L4626" t="str">
        <f>IF(COUNTIFS(ZSOHSD058[订单号数值], ZSOHPP055[[#This Row],[订单号数值]], ZSOHSD058[行項目], ZSOHPP055[[#This Row],[行項目]])&gt;0, "Y", "")</f>
        <v/>
      </c>
      <c r="M4626" t="str">
        <f>IF(ZSOHPP055[[#This Row],[銷售訂單]]="", "", --ZSOHPP055[[#This Row],[銷售訂單]])</f>
        <v/>
      </c>
    </row>
    <row r="4627" spans="1:13">
      <c r="A4627"/>
      <c r="B4627"/>
      <c r="C4627"/>
      <c r="D4627"/>
      <c r="E4627"/>
      <c r="F4627"/>
      <c r="G4627"/>
      <c r="H4627"/>
      <c r="I4627"/>
      <c r="J4627"/>
      <c r="K4627"/>
      <c r="L4627" t="str">
        <f>IF(COUNTIFS(ZSOHSD058[订单号数值], ZSOHPP055[[#This Row],[订单号数值]], ZSOHSD058[行項目], ZSOHPP055[[#This Row],[行項目]])&gt;0, "Y", "")</f>
        <v/>
      </c>
      <c r="M4627" t="str">
        <f>IF(ZSOHPP055[[#This Row],[銷售訂單]]="", "", --ZSOHPP055[[#This Row],[銷售訂單]])</f>
        <v/>
      </c>
    </row>
    <row r="4628" spans="1:13">
      <c r="A4628"/>
      <c r="B4628"/>
      <c r="C4628"/>
      <c r="D4628"/>
      <c r="E4628"/>
      <c r="F4628"/>
      <c r="G4628"/>
      <c r="H4628"/>
      <c r="I4628"/>
      <c r="J4628"/>
      <c r="K4628"/>
      <c r="L4628" t="str">
        <f>IF(COUNTIFS(ZSOHSD058[订单号数值], ZSOHPP055[[#This Row],[订单号数值]], ZSOHSD058[行項目], ZSOHPP055[[#This Row],[行項目]])&gt;0, "Y", "")</f>
        <v/>
      </c>
      <c r="M4628" t="str">
        <f>IF(ZSOHPP055[[#This Row],[銷售訂單]]="", "", --ZSOHPP055[[#This Row],[銷售訂單]])</f>
        <v/>
      </c>
    </row>
    <row r="4629" spans="1:13">
      <c r="A4629"/>
      <c r="B4629"/>
      <c r="C4629"/>
      <c r="D4629"/>
      <c r="E4629"/>
      <c r="F4629"/>
      <c r="G4629"/>
      <c r="H4629"/>
      <c r="I4629"/>
      <c r="J4629"/>
      <c r="K4629"/>
      <c r="L4629" t="str">
        <f>IF(COUNTIFS(ZSOHSD058[订单号数值], ZSOHPP055[[#This Row],[订单号数值]], ZSOHSD058[行項目], ZSOHPP055[[#This Row],[行項目]])&gt;0, "Y", "")</f>
        <v/>
      </c>
      <c r="M4629" t="str">
        <f>IF(ZSOHPP055[[#This Row],[銷售訂單]]="", "", --ZSOHPP055[[#This Row],[銷售訂單]])</f>
        <v/>
      </c>
    </row>
    <row r="4630" spans="1:13">
      <c r="A4630"/>
      <c r="B4630"/>
      <c r="C4630"/>
      <c r="D4630"/>
      <c r="E4630"/>
      <c r="F4630"/>
      <c r="G4630"/>
      <c r="H4630"/>
      <c r="I4630"/>
      <c r="J4630"/>
      <c r="K4630"/>
      <c r="L4630" t="str">
        <f>IF(COUNTIFS(ZSOHSD058[订单号数值], ZSOHPP055[[#This Row],[订单号数值]], ZSOHSD058[行項目], ZSOHPP055[[#This Row],[行項目]])&gt;0, "Y", "")</f>
        <v/>
      </c>
      <c r="M4630" t="str">
        <f>IF(ZSOHPP055[[#This Row],[銷售訂單]]="", "", --ZSOHPP055[[#This Row],[銷售訂單]])</f>
        <v/>
      </c>
    </row>
    <row r="4631" spans="1:13">
      <c r="A4631"/>
      <c r="B4631"/>
      <c r="C4631"/>
      <c r="D4631"/>
      <c r="E4631"/>
      <c r="F4631"/>
      <c r="G4631"/>
      <c r="H4631"/>
      <c r="I4631"/>
      <c r="J4631"/>
      <c r="K4631"/>
      <c r="L4631" t="str">
        <f>IF(COUNTIFS(ZSOHSD058[订单号数值], ZSOHPP055[[#This Row],[订单号数值]], ZSOHSD058[行項目], ZSOHPP055[[#This Row],[行項目]])&gt;0, "Y", "")</f>
        <v/>
      </c>
      <c r="M4631" t="str">
        <f>IF(ZSOHPP055[[#This Row],[銷售訂單]]="", "", --ZSOHPP055[[#This Row],[銷售訂單]])</f>
        <v/>
      </c>
    </row>
    <row r="4632" spans="1:13">
      <c r="A4632"/>
      <c r="B4632"/>
      <c r="C4632"/>
      <c r="D4632"/>
      <c r="E4632"/>
      <c r="F4632"/>
      <c r="G4632"/>
      <c r="H4632"/>
      <c r="I4632"/>
      <c r="J4632"/>
      <c r="K4632"/>
      <c r="L4632" t="str">
        <f>IF(COUNTIFS(ZSOHSD058[订单号数值], ZSOHPP055[[#This Row],[订单号数值]], ZSOHSD058[行項目], ZSOHPP055[[#This Row],[行項目]])&gt;0, "Y", "")</f>
        <v/>
      </c>
      <c r="M4632" t="str">
        <f>IF(ZSOHPP055[[#This Row],[銷售訂單]]="", "", --ZSOHPP055[[#This Row],[銷售訂單]])</f>
        <v/>
      </c>
    </row>
    <row r="4633" spans="1:13">
      <c r="A4633"/>
      <c r="B4633"/>
      <c r="C4633"/>
      <c r="D4633"/>
      <c r="E4633"/>
      <c r="F4633"/>
      <c r="G4633"/>
      <c r="H4633"/>
      <c r="I4633"/>
      <c r="J4633"/>
      <c r="K4633"/>
      <c r="L4633" t="str">
        <f>IF(COUNTIFS(ZSOHSD058[订单号数值], ZSOHPP055[[#This Row],[订单号数值]], ZSOHSD058[行項目], ZSOHPP055[[#This Row],[行項目]])&gt;0, "Y", "")</f>
        <v/>
      </c>
      <c r="M4633" t="str">
        <f>IF(ZSOHPP055[[#This Row],[銷售訂單]]="", "", --ZSOHPP055[[#This Row],[銷售訂單]])</f>
        <v/>
      </c>
    </row>
    <row r="4634" spans="1:13">
      <c r="A4634"/>
      <c r="B4634"/>
      <c r="C4634"/>
      <c r="D4634"/>
      <c r="E4634"/>
      <c r="F4634"/>
      <c r="G4634"/>
      <c r="H4634"/>
      <c r="I4634"/>
      <c r="J4634"/>
      <c r="K4634"/>
      <c r="L4634" t="str">
        <f>IF(COUNTIFS(ZSOHSD058[订单号数值], ZSOHPP055[[#This Row],[订单号数值]], ZSOHSD058[行項目], ZSOHPP055[[#This Row],[行項目]])&gt;0, "Y", "")</f>
        <v/>
      </c>
      <c r="M4634" t="str">
        <f>IF(ZSOHPP055[[#This Row],[銷售訂單]]="", "", --ZSOHPP055[[#This Row],[銷售訂單]])</f>
        <v/>
      </c>
    </row>
    <row r="4635" spans="1:13">
      <c r="A4635"/>
      <c r="B4635"/>
      <c r="C4635"/>
      <c r="D4635"/>
      <c r="E4635"/>
      <c r="F4635"/>
      <c r="G4635"/>
      <c r="H4635"/>
      <c r="I4635"/>
      <c r="J4635"/>
      <c r="K4635"/>
      <c r="L4635" t="str">
        <f>IF(COUNTIFS(ZSOHSD058[订单号数值], ZSOHPP055[[#This Row],[订单号数值]], ZSOHSD058[行項目], ZSOHPP055[[#This Row],[行項目]])&gt;0, "Y", "")</f>
        <v/>
      </c>
      <c r="M4635" t="str">
        <f>IF(ZSOHPP055[[#This Row],[銷售訂單]]="", "", --ZSOHPP055[[#This Row],[銷售訂單]])</f>
        <v/>
      </c>
    </row>
    <row r="4636" spans="1:13">
      <c r="A4636"/>
      <c r="B4636"/>
      <c r="C4636"/>
      <c r="D4636"/>
      <c r="E4636"/>
      <c r="F4636"/>
      <c r="G4636"/>
      <c r="H4636"/>
      <c r="I4636"/>
      <c r="J4636"/>
      <c r="K4636"/>
      <c r="L4636" t="str">
        <f>IF(COUNTIFS(ZSOHSD058[订单号数值], ZSOHPP055[[#This Row],[订单号数值]], ZSOHSD058[行項目], ZSOHPP055[[#This Row],[行項目]])&gt;0, "Y", "")</f>
        <v/>
      </c>
      <c r="M4636" t="str">
        <f>IF(ZSOHPP055[[#This Row],[銷售訂單]]="", "", --ZSOHPP055[[#This Row],[銷售訂單]])</f>
        <v/>
      </c>
    </row>
    <row r="4637" spans="1:13">
      <c r="A4637"/>
      <c r="B4637"/>
      <c r="C4637"/>
      <c r="D4637"/>
      <c r="E4637"/>
      <c r="F4637"/>
      <c r="G4637"/>
      <c r="H4637"/>
      <c r="I4637"/>
      <c r="J4637"/>
      <c r="K4637"/>
      <c r="L4637" t="str">
        <f>IF(COUNTIFS(ZSOHSD058[订单号数值], ZSOHPP055[[#This Row],[订单号数值]], ZSOHSD058[行項目], ZSOHPP055[[#This Row],[行項目]])&gt;0, "Y", "")</f>
        <v/>
      </c>
      <c r="M4637" t="str">
        <f>IF(ZSOHPP055[[#This Row],[銷售訂單]]="", "", --ZSOHPP055[[#This Row],[銷售訂單]])</f>
        <v/>
      </c>
    </row>
    <row r="4638" spans="1:13">
      <c r="A4638"/>
      <c r="B4638"/>
      <c r="C4638"/>
      <c r="D4638"/>
      <c r="E4638"/>
      <c r="F4638"/>
      <c r="G4638"/>
      <c r="H4638"/>
      <c r="I4638"/>
      <c r="J4638"/>
      <c r="K4638"/>
      <c r="L4638" t="str">
        <f>IF(COUNTIFS(ZSOHSD058[订单号数值], ZSOHPP055[[#This Row],[订单号数值]], ZSOHSD058[行項目], ZSOHPP055[[#This Row],[行項目]])&gt;0, "Y", "")</f>
        <v/>
      </c>
      <c r="M4638" t="str">
        <f>IF(ZSOHPP055[[#This Row],[銷售訂單]]="", "", --ZSOHPP055[[#This Row],[銷售訂單]])</f>
        <v/>
      </c>
    </row>
    <row r="4639" spans="1:13">
      <c r="A4639"/>
      <c r="B4639"/>
      <c r="C4639"/>
      <c r="D4639"/>
      <c r="E4639"/>
      <c r="F4639"/>
      <c r="G4639"/>
      <c r="H4639"/>
      <c r="I4639"/>
      <c r="J4639"/>
      <c r="K4639"/>
      <c r="L4639" t="str">
        <f>IF(COUNTIFS(ZSOHSD058[订单号数值], ZSOHPP055[[#This Row],[订单号数值]], ZSOHSD058[行項目], ZSOHPP055[[#This Row],[行項目]])&gt;0, "Y", "")</f>
        <v/>
      </c>
      <c r="M4639" t="str">
        <f>IF(ZSOHPP055[[#This Row],[銷售訂單]]="", "", --ZSOHPP055[[#This Row],[銷售訂單]])</f>
        <v/>
      </c>
    </row>
    <row r="4640" spans="1:13">
      <c r="A4640"/>
      <c r="B4640"/>
      <c r="C4640"/>
      <c r="D4640"/>
      <c r="E4640"/>
      <c r="F4640"/>
      <c r="G4640"/>
      <c r="H4640"/>
      <c r="I4640"/>
      <c r="J4640"/>
      <c r="K4640"/>
      <c r="L4640" t="str">
        <f>IF(COUNTIFS(ZSOHSD058[订单号数值], ZSOHPP055[[#This Row],[订单号数值]], ZSOHSD058[行項目], ZSOHPP055[[#This Row],[行項目]])&gt;0, "Y", "")</f>
        <v/>
      </c>
      <c r="M4640" t="str">
        <f>IF(ZSOHPP055[[#This Row],[銷售訂單]]="", "", --ZSOHPP055[[#This Row],[銷售訂單]])</f>
        <v/>
      </c>
    </row>
    <row r="4641" spans="1:13">
      <c r="A4641"/>
      <c r="B4641"/>
      <c r="C4641"/>
      <c r="D4641"/>
      <c r="E4641"/>
      <c r="F4641"/>
      <c r="G4641"/>
      <c r="H4641"/>
      <c r="I4641"/>
      <c r="J4641"/>
      <c r="K4641"/>
      <c r="L4641" t="str">
        <f>IF(COUNTIFS(ZSOHSD058[订单号数值], ZSOHPP055[[#This Row],[订单号数值]], ZSOHSD058[行項目], ZSOHPP055[[#This Row],[行項目]])&gt;0, "Y", "")</f>
        <v/>
      </c>
      <c r="M4641" t="str">
        <f>IF(ZSOHPP055[[#This Row],[銷售訂單]]="", "", --ZSOHPP055[[#This Row],[銷售訂單]])</f>
        <v/>
      </c>
    </row>
    <row r="4642" spans="1:13">
      <c r="A4642"/>
      <c r="B4642"/>
      <c r="C4642"/>
      <c r="D4642"/>
      <c r="E4642"/>
      <c r="F4642"/>
      <c r="G4642"/>
      <c r="H4642"/>
      <c r="I4642"/>
      <c r="J4642"/>
      <c r="K4642"/>
      <c r="L4642" t="str">
        <f>IF(COUNTIFS(ZSOHSD058[订单号数值], ZSOHPP055[[#This Row],[订单号数值]], ZSOHSD058[行項目], ZSOHPP055[[#This Row],[行項目]])&gt;0, "Y", "")</f>
        <v/>
      </c>
      <c r="M4642" t="str">
        <f>IF(ZSOHPP055[[#This Row],[銷售訂單]]="", "", --ZSOHPP055[[#This Row],[銷售訂單]])</f>
        <v/>
      </c>
    </row>
    <row r="4643" spans="1:13">
      <c r="A4643"/>
      <c r="B4643"/>
      <c r="C4643"/>
      <c r="D4643"/>
      <c r="E4643"/>
      <c r="F4643"/>
      <c r="G4643"/>
      <c r="H4643"/>
      <c r="I4643"/>
      <c r="J4643"/>
      <c r="K4643"/>
      <c r="L4643" t="str">
        <f>IF(COUNTIFS(ZSOHSD058[订单号数值], ZSOHPP055[[#This Row],[订单号数值]], ZSOHSD058[行項目], ZSOHPP055[[#This Row],[行項目]])&gt;0, "Y", "")</f>
        <v/>
      </c>
      <c r="M4643" t="str">
        <f>IF(ZSOHPP055[[#This Row],[銷售訂單]]="", "", --ZSOHPP055[[#This Row],[銷售訂單]])</f>
        <v/>
      </c>
    </row>
    <row r="4644" spans="1:13">
      <c r="A4644"/>
      <c r="B4644"/>
      <c r="C4644"/>
      <c r="D4644"/>
      <c r="E4644"/>
      <c r="F4644"/>
      <c r="G4644"/>
      <c r="H4644"/>
      <c r="I4644"/>
      <c r="J4644"/>
      <c r="K4644"/>
      <c r="L4644" t="str">
        <f>IF(COUNTIFS(ZSOHSD058[订单号数值], ZSOHPP055[[#This Row],[订单号数值]], ZSOHSD058[行項目], ZSOHPP055[[#This Row],[行項目]])&gt;0, "Y", "")</f>
        <v/>
      </c>
      <c r="M4644" t="str">
        <f>IF(ZSOHPP055[[#This Row],[銷售訂單]]="", "", --ZSOHPP055[[#This Row],[銷售訂單]])</f>
        <v/>
      </c>
    </row>
    <row r="4645" spans="1:13">
      <c r="A4645"/>
      <c r="B4645"/>
      <c r="C4645"/>
      <c r="D4645"/>
      <c r="E4645"/>
      <c r="F4645"/>
      <c r="G4645"/>
      <c r="H4645"/>
      <c r="I4645"/>
      <c r="J4645"/>
      <c r="K4645"/>
      <c r="L4645" t="str">
        <f>IF(COUNTIFS(ZSOHSD058[订单号数值], ZSOHPP055[[#This Row],[订单号数值]], ZSOHSD058[行項目], ZSOHPP055[[#This Row],[行項目]])&gt;0, "Y", "")</f>
        <v/>
      </c>
      <c r="M4645" t="str">
        <f>IF(ZSOHPP055[[#This Row],[銷售訂單]]="", "", --ZSOHPP055[[#This Row],[銷售訂單]])</f>
        <v/>
      </c>
    </row>
    <row r="4646" spans="1:13">
      <c r="A4646"/>
      <c r="B4646"/>
      <c r="C4646"/>
      <c r="D4646"/>
      <c r="E4646"/>
      <c r="F4646"/>
      <c r="G4646"/>
      <c r="H4646"/>
      <c r="I4646"/>
      <c r="J4646"/>
      <c r="K4646"/>
      <c r="L4646" t="str">
        <f>IF(COUNTIFS(ZSOHSD058[订单号数值], ZSOHPP055[[#This Row],[订单号数值]], ZSOHSD058[行項目], ZSOHPP055[[#This Row],[行項目]])&gt;0, "Y", "")</f>
        <v/>
      </c>
      <c r="M4646" t="str">
        <f>IF(ZSOHPP055[[#This Row],[銷售訂單]]="", "", --ZSOHPP055[[#This Row],[銷售訂單]])</f>
        <v/>
      </c>
    </row>
    <row r="4647" spans="1:13">
      <c r="A4647"/>
      <c r="B4647"/>
      <c r="C4647"/>
      <c r="D4647"/>
      <c r="E4647"/>
      <c r="F4647"/>
      <c r="G4647"/>
      <c r="H4647"/>
      <c r="I4647"/>
      <c r="J4647"/>
      <c r="K4647"/>
      <c r="L4647" t="str">
        <f>IF(COUNTIFS(ZSOHSD058[订单号数值], ZSOHPP055[[#This Row],[订单号数值]], ZSOHSD058[行項目], ZSOHPP055[[#This Row],[行項目]])&gt;0, "Y", "")</f>
        <v/>
      </c>
      <c r="M4647" t="str">
        <f>IF(ZSOHPP055[[#This Row],[銷售訂單]]="", "", --ZSOHPP055[[#This Row],[銷售訂單]])</f>
        <v/>
      </c>
    </row>
    <row r="4648" spans="1:13">
      <c r="A4648"/>
      <c r="B4648"/>
      <c r="C4648"/>
      <c r="D4648"/>
      <c r="E4648"/>
      <c r="F4648"/>
      <c r="G4648"/>
      <c r="H4648"/>
      <c r="I4648"/>
      <c r="J4648"/>
      <c r="K4648"/>
      <c r="L4648" t="str">
        <f>IF(COUNTIFS(ZSOHSD058[订单号数值], ZSOHPP055[[#This Row],[订单号数值]], ZSOHSD058[行項目], ZSOHPP055[[#This Row],[行項目]])&gt;0, "Y", "")</f>
        <v/>
      </c>
      <c r="M4648" t="str">
        <f>IF(ZSOHPP055[[#This Row],[銷售訂單]]="", "", --ZSOHPP055[[#This Row],[銷售訂單]])</f>
        <v/>
      </c>
    </row>
    <row r="4649" spans="1:13">
      <c r="A4649"/>
      <c r="B4649"/>
      <c r="C4649"/>
      <c r="D4649"/>
      <c r="E4649"/>
      <c r="F4649"/>
      <c r="G4649"/>
      <c r="H4649"/>
      <c r="I4649"/>
      <c r="J4649"/>
      <c r="K4649"/>
      <c r="L4649" t="str">
        <f>IF(COUNTIFS(ZSOHSD058[订单号数值], ZSOHPP055[[#This Row],[订单号数值]], ZSOHSD058[行項目], ZSOHPP055[[#This Row],[行項目]])&gt;0, "Y", "")</f>
        <v/>
      </c>
      <c r="M4649" t="str">
        <f>IF(ZSOHPP055[[#This Row],[銷售訂單]]="", "", --ZSOHPP055[[#This Row],[銷售訂單]])</f>
        <v/>
      </c>
    </row>
    <row r="4650" spans="1:13">
      <c r="A4650"/>
      <c r="B4650"/>
      <c r="C4650"/>
      <c r="D4650"/>
      <c r="E4650"/>
      <c r="F4650"/>
      <c r="G4650"/>
      <c r="H4650"/>
      <c r="I4650"/>
      <c r="J4650"/>
      <c r="K4650"/>
      <c r="L4650" t="str">
        <f>IF(COUNTIFS(ZSOHSD058[订单号数值], ZSOHPP055[[#This Row],[订单号数值]], ZSOHSD058[行項目], ZSOHPP055[[#This Row],[行項目]])&gt;0, "Y", "")</f>
        <v/>
      </c>
      <c r="M4650" t="str">
        <f>IF(ZSOHPP055[[#This Row],[銷售訂單]]="", "", --ZSOHPP055[[#This Row],[銷售訂單]])</f>
        <v/>
      </c>
    </row>
    <row r="4651" spans="1:13">
      <c r="A4651"/>
      <c r="B4651"/>
      <c r="C4651"/>
      <c r="D4651"/>
      <c r="E4651"/>
      <c r="F4651"/>
      <c r="G4651"/>
      <c r="H4651"/>
      <c r="I4651"/>
      <c r="J4651"/>
      <c r="K4651"/>
      <c r="L4651" t="str">
        <f>IF(COUNTIFS(ZSOHSD058[订单号数值], ZSOHPP055[[#This Row],[订单号数值]], ZSOHSD058[行項目], ZSOHPP055[[#This Row],[行項目]])&gt;0, "Y", "")</f>
        <v/>
      </c>
      <c r="M4651" t="str">
        <f>IF(ZSOHPP055[[#This Row],[銷售訂單]]="", "", --ZSOHPP055[[#This Row],[銷售訂單]])</f>
        <v/>
      </c>
    </row>
    <row r="4652" spans="1:13">
      <c r="A4652"/>
      <c r="B4652"/>
      <c r="C4652"/>
      <c r="D4652"/>
      <c r="E4652"/>
      <c r="F4652"/>
      <c r="G4652"/>
      <c r="H4652"/>
      <c r="I4652"/>
      <c r="J4652"/>
      <c r="K4652"/>
      <c r="L4652" t="str">
        <f>IF(COUNTIFS(ZSOHSD058[订单号数值], ZSOHPP055[[#This Row],[订单号数值]], ZSOHSD058[行項目], ZSOHPP055[[#This Row],[行項目]])&gt;0, "Y", "")</f>
        <v/>
      </c>
      <c r="M4652" t="str">
        <f>IF(ZSOHPP055[[#This Row],[銷售訂單]]="", "", --ZSOHPP055[[#This Row],[銷售訂單]])</f>
        <v/>
      </c>
    </row>
    <row r="4653" spans="1:13">
      <c r="A4653"/>
      <c r="B4653"/>
      <c r="C4653"/>
      <c r="D4653"/>
      <c r="E4653"/>
      <c r="F4653"/>
      <c r="G4653"/>
      <c r="H4653"/>
      <c r="I4653"/>
      <c r="J4653"/>
      <c r="K4653"/>
      <c r="L4653" t="str">
        <f>IF(COUNTIFS(ZSOHSD058[订单号数值], ZSOHPP055[[#This Row],[订单号数值]], ZSOHSD058[行項目], ZSOHPP055[[#This Row],[行項目]])&gt;0, "Y", "")</f>
        <v/>
      </c>
      <c r="M4653" t="str">
        <f>IF(ZSOHPP055[[#This Row],[銷售訂單]]="", "", --ZSOHPP055[[#This Row],[銷售訂單]])</f>
        <v/>
      </c>
    </row>
    <row r="4654" spans="1:13">
      <c r="A4654"/>
      <c r="B4654"/>
      <c r="C4654"/>
      <c r="D4654"/>
      <c r="E4654"/>
      <c r="F4654"/>
      <c r="G4654"/>
      <c r="H4654"/>
      <c r="I4654"/>
      <c r="J4654"/>
      <c r="K4654"/>
      <c r="L4654" t="str">
        <f>IF(COUNTIFS(ZSOHSD058[订单号数值], ZSOHPP055[[#This Row],[订单号数值]], ZSOHSD058[行項目], ZSOHPP055[[#This Row],[行項目]])&gt;0, "Y", "")</f>
        <v/>
      </c>
      <c r="M4654" t="str">
        <f>IF(ZSOHPP055[[#This Row],[銷售訂單]]="", "", --ZSOHPP055[[#This Row],[銷售訂單]])</f>
        <v/>
      </c>
    </row>
    <row r="4655" spans="1:13">
      <c r="A4655"/>
      <c r="B4655"/>
      <c r="C4655"/>
      <c r="D4655"/>
      <c r="E4655"/>
      <c r="F4655"/>
      <c r="G4655"/>
      <c r="H4655"/>
      <c r="I4655"/>
      <c r="J4655"/>
      <c r="K4655"/>
      <c r="L4655" t="str">
        <f>IF(COUNTIFS(ZSOHSD058[订单号数值], ZSOHPP055[[#This Row],[订单号数值]], ZSOHSD058[行項目], ZSOHPP055[[#This Row],[行項目]])&gt;0, "Y", "")</f>
        <v/>
      </c>
      <c r="M4655" t="str">
        <f>IF(ZSOHPP055[[#This Row],[銷售訂單]]="", "", --ZSOHPP055[[#This Row],[銷售訂單]])</f>
        <v/>
      </c>
    </row>
    <row r="4656" spans="1:13">
      <c r="A4656"/>
      <c r="B4656"/>
      <c r="C4656"/>
      <c r="D4656"/>
      <c r="E4656"/>
      <c r="F4656"/>
      <c r="G4656"/>
      <c r="H4656"/>
      <c r="I4656"/>
      <c r="J4656"/>
      <c r="K4656"/>
      <c r="L4656" t="str">
        <f>IF(COUNTIFS(ZSOHSD058[订单号数值], ZSOHPP055[[#This Row],[订单号数值]], ZSOHSD058[行項目], ZSOHPP055[[#This Row],[行項目]])&gt;0, "Y", "")</f>
        <v/>
      </c>
      <c r="M4656" t="str">
        <f>IF(ZSOHPP055[[#This Row],[銷售訂單]]="", "", --ZSOHPP055[[#This Row],[銷售訂單]])</f>
        <v/>
      </c>
    </row>
    <row r="4657" spans="1:13">
      <c r="A4657"/>
      <c r="B4657"/>
      <c r="C4657"/>
      <c r="D4657"/>
      <c r="E4657"/>
      <c r="F4657"/>
      <c r="G4657"/>
      <c r="H4657"/>
      <c r="I4657"/>
      <c r="J4657"/>
      <c r="K4657"/>
      <c r="L4657" t="str">
        <f>IF(COUNTIFS(ZSOHSD058[订单号数值], ZSOHPP055[[#This Row],[订单号数值]], ZSOHSD058[行項目], ZSOHPP055[[#This Row],[行項目]])&gt;0, "Y", "")</f>
        <v/>
      </c>
      <c r="M4657" t="str">
        <f>IF(ZSOHPP055[[#This Row],[銷售訂單]]="", "", --ZSOHPP055[[#This Row],[銷售訂單]])</f>
        <v/>
      </c>
    </row>
    <row r="4658" spans="1:13">
      <c r="A4658"/>
      <c r="B4658"/>
      <c r="C4658"/>
      <c r="D4658"/>
      <c r="E4658"/>
      <c r="F4658"/>
      <c r="G4658"/>
      <c r="H4658"/>
      <c r="I4658"/>
      <c r="J4658"/>
      <c r="K4658"/>
      <c r="L4658" t="str">
        <f>IF(COUNTIFS(ZSOHSD058[订单号数值], ZSOHPP055[[#This Row],[订单号数值]], ZSOHSD058[行項目], ZSOHPP055[[#This Row],[行項目]])&gt;0, "Y", "")</f>
        <v/>
      </c>
      <c r="M4658" t="str">
        <f>IF(ZSOHPP055[[#This Row],[銷售訂單]]="", "", --ZSOHPP055[[#This Row],[銷售訂單]])</f>
        <v/>
      </c>
    </row>
    <row r="4659" spans="1:13">
      <c r="A4659"/>
      <c r="B4659"/>
      <c r="C4659"/>
      <c r="D4659"/>
      <c r="E4659"/>
      <c r="F4659"/>
      <c r="G4659"/>
      <c r="H4659"/>
      <c r="I4659"/>
      <c r="J4659"/>
      <c r="K4659"/>
      <c r="L4659" t="str">
        <f>IF(COUNTIFS(ZSOHSD058[订单号数值], ZSOHPP055[[#This Row],[订单号数值]], ZSOHSD058[行項目], ZSOHPP055[[#This Row],[行項目]])&gt;0, "Y", "")</f>
        <v/>
      </c>
      <c r="M4659" t="str">
        <f>IF(ZSOHPP055[[#This Row],[銷售訂單]]="", "", --ZSOHPP055[[#This Row],[銷售訂單]])</f>
        <v/>
      </c>
    </row>
    <row r="4660" spans="1:13">
      <c r="A4660"/>
      <c r="B4660"/>
      <c r="C4660"/>
      <c r="D4660"/>
      <c r="E4660"/>
      <c r="F4660"/>
      <c r="G4660"/>
      <c r="H4660"/>
      <c r="I4660"/>
      <c r="J4660"/>
      <c r="K4660"/>
      <c r="L4660" t="str">
        <f>IF(COUNTIFS(ZSOHSD058[订单号数值], ZSOHPP055[[#This Row],[订单号数值]], ZSOHSD058[行項目], ZSOHPP055[[#This Row],[行項目]])&gt;0, "Y", "")</f>
        <v/>
      </c>
      <c r="M4660" t="str">
        <f>IF(ZSOHPP055[[#This Row],[銷售訂單]]="", "", --ZSOHPP055[[#This Row],[銷售訂單]])</f>
        <v/>
      </c>
    </row>
    <row r="4661" spans="1:13">
      <c r="A4661"/>
      <c r="B4661"/>
      <c r="C4661"/>
      <c r="D4661"/>
      <c r="E4661"/>
      <c r="F4661"/>
      <c r="G4661"/>
      <c r="H4661"/>
      <c r="I4661"/>
      <c r="J4661"/>
      <c r="K4661"/>
      <c r="L4661" t="str">
        <f>IF(COUNTIFS(ZSOHSD058[订单号数值], ZSOHPP055[[#This Row],[订单号数值]], ZSOHSD058[行項目], ZSOHPP055[[#This Row],[行項目]])&gt;0, "Y", "")</f>
        <v/>
      </c>
      <c r="M4661" t="str">
        <f>IF(ZSOHPP055[[#This Row],[銷售訂單]]="", "", --ZSOHPP055[[#This Row],[銷售訂單]])</f>
        <v/>
      </c>
    </row>
    <row r="4662" spans="1:13">
      <c r="A4662"/>
      <c r="B4662"/>
      <c r="C4662"/>
      <c r="D4662"/>
      <c r="E4662"/>
      <c r="F4662"/>
      <c r="G4662"/>
      <c r="H4662"/>
      <c r="I4662"/>
      <c r="J4662"/>
      <c r="K4662"/>
      <c r="L4662" t="str">
        <f>IF(COUNTIFS(ZSOHSD058[订单号数值], ZSOHPP055[[#This Row],[订单号数值]], ZSOHSD058[行項目], ZSOHPP055[[#This Row],[行項目]])&gt;0, "Y", "")</f>
        <v/>
      </c>
      <c r="M4662" t="str">
        <f>IF(ZSOHPP055[[#This Row],[銷售訂單]]="", "", --ZSOHPP055[[#This Row],[銷售訂單]])</f>
        <v/>
      </c>
    </row>
    <row r="4663" spans="1:13">
      <c r="A4663"/>
      <c r="B4663"/>
      <c r="C4663"/>
      <c r="D4663"/>
      <c r="E4663"/>
      <c r="F4663"/>
      <c r="G4663"/>
      <c r="H4663"/>
      <c r="I4663"/>
      <c r="J4663"/>
      <c r="K4663"/>
      <c r="L4663" t="str">
        <f>IF(COUNTIFS(ZSOHSD058[订单号数值], ZSOHPP055[[#This Row],[订单号数值]], ZSOHSD058[行項目], ZSOHPP055[[#This Row],[行項目]])&gt;0, "Y", "")</f>
        <v/>
      </c>
      <c r="M4663" t="str">
        <f>IF(ZSOHPP055[[#This Row],[銷售訂單]]="", "", --ZSOHPP055[[#This Row],[銷售訂單]])</f>
        <v/>
      </c>
    </row>
    <row r="4664" spans="1:13">
      <c r="A4664"/>
      <c r="B4664"/>
      <c r="C4664"/>
      <c r="D4664"/>
      <c r="E4664"/>
      <c r="F4664"/>
      <c r="G4664"/>
      <c r="H4664"/>
      <c r="I4664"/>
      <c r="J4664"/>
      <c r="K4664"/>
      <c r="L4664" t="str">
        <f>IF(COUNTIFS(ZSOHSD058[订单号数值], ZSOHPP055[[#This Row],[订单号数值]], ZSOHSD058[行項目], ZSOHPP055[[#This Row],[行項目]])&gt;0, "Y", "")</f>
        <v/>
      </c>
      <c r="M4664" t="str">
        <f>IF(ZSOHPP055[[#This Row],[銷售訂單]]="", "", --ZSOHPP055[[#This Row],[銷售訂單]])</f>
        <v/>
      </c>
    </row>
    <row r="4665" spans="1:13">
      <c r="A4665"/>
      <c r="B4665"/>
      <c r="C4665"/>
      <c r="D4665"/>
      <c r="E4665"/>
      <c r="F4665"/>
      <c r="G4665"/>
      <c r="H4665"/>
      <c r="I4665"/>
      <c r="J4665"/>
      <c r="K4665"/>
      <c r="L4665" t="str">
        <f>IF(COUNTIFS(ZSOHSD058[订单号数值], ZSOHPP055[[#This Row],[订单号数值]], ZSOHSD058[行項目], ZSOHPP055[[#This Row],[行項目]])&gt;0, "Y", "")</f>
        <v/>
      </c>
      <c r="M4665" t="str">
        <f>IF(ZSOHPP055[[#This Row],[銷售訂單]]="", "", --ZSOHPP055[[#This Row],[銷售訂單]])</f>
        <v/>
      </c>
    </row>
    <row r="4666" spans="1:13">
      <c r="A4666"/>
      <c r="B4666"/>
      <c r="C4666"/>
      <c r="D4666"/>
      <c r="E4666"/>
      <c r="F4666"/>
      <c r="G4666"/>
      <c r="H4666"/>
      <c r="I4666"/>
      <c r="J4666"/>
      <c r="K4666"/>
      <c r="L4666" t="str">
        <f>IF(COUNTIFS(ZSOHSD058[订单号数值], ZSOHPP055[[#This Row],[订单号数值]], ZSOHSD058[行項目], ZSOHPP055[[#This Row],[行項目]])&gt;0, "Y", "")</f>
        <v/>
      </c>
      <c r="M4666" t="str">
        <f>IF(ZSOHPP055[[#This Row],[銷售訂單]]="", "", --ZSOHPP055[[#This Row],[銷售訂單]])</f>
        <v/>
      </c>
    </row>
    <row r="4667" spans="1:13">
      <c r="A4667"/>
      <c r="B4667"/>
      <c r="C4667"/>
      <c r="D4667"/>
      <c r="E4667"/>
      <c r="F4667"/>
      <c r="G4667"/>
      <c r="H4667"/>
      <c r="I4667"/>
      <c r="J4667"/>
      <c r="K4667"/>
      <c r="L4667" t="str">
        <f>IF(COUNTIFS(ZSOHSD058[订单号数值], ZSOHPP055[[#This Row],[订单号数值]], ZSOHSD058[行項目], ZSOHPP055[[#This Row],[行項目]])&gt;0, "Y", "")</f>
        <v/>
      </c>
      <c r="M4667" t="str">
        <f>IF(ZSOHPP055[[#This Row],[銷售訂單]]="", "", --ZSOHPP055[[#This Row],[銷售訂單]])</f>
        <v/>
      </c>
    </row>
    <row r="4668" spans="1:13">
      <c r="A4668"/>
      <c r="B4668"/>
      <c r="C4668"/>
      <c r="D4668"/>
      <c r="E4668"/>
      <c r="F4668"/>
      <c r="G4668"/>
      <c r="H4668"/>
      <c r="I4668"/>
      <c r="J4668"/>
      <c r="K4668"/>
      <c r="L4668" t="str">
        <f>IF(COUNTIFS(ZSOHSD058[订单号数值], ZSOHPP055[[#This Row],[订单号数值]], ZSOHSD058[行項目], ZSOHPP055[[#This Row],[行項目]])&gt;0, "Y", "")</f>
        <v/>
      </c>
      <c r="M4668" t="str">
        <f>IF(ZSOHPP055[[#This Row],[銷售訂單]]="", "", --ZSOHPP055[[#This Row],[銷售訂單]])</f>
        <v/>
      </c>
    </row>
    <row r="4669" spans="1:13">
      <c r="A4669"/>
      <c r="B4669"/>
      <c r="C4669"/>
      <c r="D4669"/>
      <c r="E4669"/>
      <c r="F4669"/>
      <c r="G4669"/>
      <c r="H4669"/>
      <c r="I4669"/>
      <c r="J4669"/>
      <c r="K4669"/>
      <c r="L4669" t="str">
        <f>IF(COUNTIFS(ZSOHSD058[订单号数值], ZSOHPP055[[#This Row],[订单号数值]], ZSOHSD058[行項目], ZSOHPP055[[#This Row],[行項目]])&gt;0, "Y", "")</f>
        <v/>
      </c>
      <c r="M4669" t="str">
        <f>IF(ZSOHPP055[[#This Row],[銷售訂單]]="", "", --ZSOHPP055[[#This Row],[銷售訂單]])</f>
        <v/>
      </c>
    </row>
    <row r="4670" spans="1:13">
      <c r="A4670"/>
      <c r="B4670"/>
      <c r="C4670"/>
      <c r="D4670"/>
      <c r="E4670"/>
      <c r="F4670"/>
      <c r="G4670"/>
      <c r="H4670"/>
      <c r="I4670"/>
      <c r="J4670"/>
      <c r="K4670"/>
      <c r="L4670" t="str">
        <f>IF(COUNTIFS(ZSOHSD058[订单号数值], ZSOHPP055[[#This Row],[订单号数值]], ZSOHSD058[行項目], ZSOHPP055[[#This Row],[行項目]])&gt;0, "Y", "")</f>
        <v/>
      </c>
      <c r="M4670" t="str">
        <f>IF(ZSOHPP055[[#This Row],[銷售訂單]]="", "", --ZSOHPP055[[#This Row],[銷售訂單]])</f>
        <v/>
      </c>
    </row>
    <row r="4671" spans="1:13">
      <c r="A4671"/>
      <c r="B4671"/>
      <c r="C4671"/>
      <c r="D4671"/>
      <c r="E4671"/>
      <c r="F4671"/>
      <c r="G4671"/>
      <c r="H4671"/>
      <c r="I4671"/>
      <c r="J4671"/>
      <c r="K4671"/>
      <c r="L4671" t="str">
        <f>IF(COUNTIFS(ZSOHSD058[订单号数值], ZSOHPP055[[#This Row],[订单号数值]], ZSOHSD058[行項目], ZSOHPP055[[#This Row],[行項目]])&gt;0, "Y", "")</f>
        <v/>
      </c>
      <c r="M4671" t="str">
        <f>IF(ZSOHPP055[[#This Row],[銷售訂單]]="", "", --ZSOHPP055[[#This Row],[銷售訂單]])</f>
        <v/>
      </c>
    </row>
    <row r="4672" spans="1:13">
      <c r="A4672"/>
      <c r="B4672"/>
      <c r="C4672"/>
      <c r="D4672"/>
      <c r="E4672"/>
      <c r="F4672"/>
      <c r="G4672"/>
      <c r="H4672"/>
      <c r="I4672"/>
      <c r="J4672"/>
      <c r="K4672"/>
      <c r="L4672" t="str">
        <f>IF(COUNTIFS(ZSOHSD058[订单号数值], ZSOHPP055[[#This Row],[订单号数值]], ZSOHSD058[行項目], ZSOHPP055[[#This Row],[行項目]])&gt;0, "Y", "")</f>
        <v/>
      </c>
      <c r="M4672" t="str">
        <f>IF(ZSOHPP055[[#This Row],[銷售訂單]]="", "", --ZSOHPP055[[#This Row],[銷售訂單]])</f>
        <v/>
      </c>
    </row>
    <row r="4673" spans="1:13">
      <c r="A4673"/>
      <c r="B4673"/>
      <c r="C4673"/>
      <c r="D4673"/>
      <c r="E4673"/>
      <c r="F4673"/>
      <c r="G4673"/>
      <c r="H4673"/>
      <c r="I4673"/>
      <c r="J4673"/>
      <c r="K4673"/>
      <c r="L4673" t="str">
        <f>IF(COUNTIFS(ZSOHSD058[订单号数值], ZSOHPP055[[#This Row],[订单号数值]], ZSOHSD058[行項目], ZSOHPP055[[#This Row],[行項目]])&gt;0, "Y", "")</f>
        <v/>
      </c>
      <c r="M4673" t="str">
        <f>IF(ZSOHPP055[[#This Row],[銷售訂單]]="", "", --ZSOHPP055[[#This Row],[銷售訂單]])</f>
        <v/>
      </c>
    </row>
    <row r="4674" spans="1:13">
      <c r="A4674"/>
      <c r="B4674"/>
      <c r="C4674"/>
      <c r="D4674"/>
      <c r="E4674"/>
      <c r="F4674"/>
      <c r="G4674"/>
      <c r="H4674"/>
      <c r="I4674"/>
      <c r="J4674"/>
      <c r="K4674"/>
      <c r="L4674" t="str">
        <f>IF(COUNTIFS(ZSOHSD058[订单号数值], ZSOHPP055[[#This Row],[订单号数值]], ZSOHSD058[行項目], ZSOHPP055[[#This Row],[行項目]])&gt;0, "Y", "")</f>
        <v/>
      </c>
      <c r="M4674" t="str">
        <f>IF(ZSOHPP055[[#This Row],[銷售訂單]]="", "", --ZSOHPP055[[#This Row],[銷售訂單]])</f>
        <v/>
      </c>
    </row>
    <row r="4675" spans="1:13">
      <c r="A4675"/>
      <c r="B4675"/>
      <c r="C4675"/>
      <c r="D4675"/>
      <c r="E4675"/>
      <c r="F4675"/>
      <c r="G4675"/>
      <c r="H4675"/>
      <c r="I4675"/>
      <c r="J4675"/>
      <c r="K4675"/>
      <c r="L4675" t="str">
        <f>IF(COUNTIFS(ZSOHSD058[订单号数值], ZSOHPP055[[#This Row],[订单号数值]], ZSOHSD058[行項目], ZSOHPP055[[#This Row],[行項目]])&gt;0, "Y", "")</f>
        <v/>
      </c>
      <c r="M4675" t="str">
        <f>IF(ZSOHPP055[[#This Row],[銷售訂單]]="", "", --ZSOHPP055[[#This Row],[銷售訂單]])</f>
        <v/>
      </c>
    </row>
    <row r="4676" spans="1:13">
      <c r="A4676"/>
      <c r="B4676"/>
      <c r="C4676"/>
      <c r="D4676"/>
      <c r="E4676"/>
      <c r="F4676"/>
      <c r="G4676"/>
      <c r="H4676"/>
      <c r="I4676"/>
      <c r="J4676"/>
      <c r="K4676"/>
      <c r="L4676" t="str">
        <f>IF(COUNTIFS(ZSOHSD058[订单号数值], ZSOHPP055[[#This Row],[订单号数值]], ZSOHSD058[行項目], ZSOHPP055[[#This Row],[行項目]])&gt;0, "Y", "")</f>
        <v/>
      </c>
      <c r="M4676" t="str">
        <f>IF(ZSOHPP055[[#This Row],[銷售訂單]]="", "", --ZSOHPP055[[#This Row],[銷售訂單]])</f>
        <v/>
      </c>
    </row>
    <row r="4677" spans="1:13">
      <c r="A4677"/>
      <c r="B4677"/>
      <c r="C4677"/>
      <c r="D4677"/>
      <c r="E4677"/>
      <c r="F4677"/>
      <c r="G4677"/>
      <c r="H4677"/>
      <c r="I4677"/>
      <c r="J4677"/>
      <c r="K4677"/>
      <c r="L4677" t="str">
        <f>IF(COUNTIFS(ZSOHSD058[订单号数值], ZSOHPP055[[#This Row],[订单号数值]], ZSOHSD058[行項目], ZSOHPP055[[#This Row],[行項目]])&gt;0, "Y", "")</f>
        <v/>
      </c>
      <c r="M4677" t="str">
        <f>IF(ZSOHPP055[[#This Row],[銷售訂單]]="", "", --ZSOHPP055[[#This Row],[銷售訂單]])</f>
        <v/>
      </c>
    </row>
    <row r="4678" spans="1:13">
      <c r="A4678"/>
      <c r="B4678"/>
      <c r="C4678"/>
      <c r="D4678"/>
      <c r="E4678"/>
      <c r="F4678"/>
      <c r="G4678"/>
      <c r="H4678"/>
      <c r="I4678"/>
      <c r="J4678"/>
      <c r="K4678"/>
      <c r="L4678" t="str">
        <f>IF(COUNTIFS(ZSOHSD058[订单号数值], ZSOHPP055[[#This Row],[订单号数值]], ZSOHSD058[行項目], ZSOHPP055[[#This Row],[行項目]])&gt;0, "Y", "")</f>
        <v/>
      </c>
      <c r="M4678" t="str">
        <f>IF(ZSOHPP055[[#This Row],[銷售訂單]]="", "", --ZSOHPP055[[#This Row],[銷售訂單]])</f>
        <v/>
      </c>
    </row>
    <row r="4679" spans="1:13">
      <c r="A4679"/>
      <c r="B4679"/>
      <c r="C4679"/>
      <c r="D4679"/>
      <c r="E4679"/>
      <c r="F4679"/>
      <c r="G4679"/>
      <c r="H4679"/>
      <c r="I4679"/>
      <c r="J4679"/>
      <c r="K4679"/>
      <c r="L4679" t="str">
        <f>IF(COUNTIFS(ZSOHSD058[订单号数值], ZSOHPP055[[#This Row],[订单号数值]], ZSOHSD058[行項目], ZSOHPP055[[#This Row],[行項目]])&gt;0, "Y", "")</f>
        <v/>
      </c>
      <c r="M4679" t="str">
        <f>IF(ZSOHPP055[[#This Row],[銷售訂單]]="", "", --ZSOHPP055[[#This Row],[銷售訂單]])</f>
        <v/>
      </c>
    </row>
    <row r="4680" spans="1:13">
      <c r="A4680"/>
      <c r="B4680"/>
      <c r="C4680"/>
      <c r="D4680"/>
      <c r="E4680"/>
      <c r="F4680"/>
      <c r="G4680"/>
      <c r="H4680"/>
      <c r="I4680"/>
      <c r="J4680"/>
      <c r="K4680"/>
      <c r="L4680" t="str">
        <f>IF(COUNTIFS(ZSOHSD058[订单号数值], ZSOHPP055[[#This Row],[订单号数值]], ZSOHSD058[行項目], ZSOHPP055[[#This Row],[行項目]])&gt;0, "Y", "")</f>
        <v/>
      </c>
      <c r="M4680" t="str">
        <f>IF(ZSOHPP055[[#This Row],[銷售訂單]]="", "", --ZSOHPP055[[#This Row],[銷售訂單]])</f>
        <v/>
      </c>
    </row>
    <row r="4681" spans="1:13">
      <c r="A4681"/>
      <c r="B4681"/>
      <c r="C4681"/>
      <c r="D4681"/>
      <c r="E4681"/>
      <c r="F4681"/>
      <c r="G4681"/>
      <c r="H4681"/>
      <c r="I4681"/>
      <c r="J4681"/>
      <c r="K4681"/>
      <c r="L4681" t="str">
        <f>IF(COUNTIFS(ZSOHSD058[订单号数值], ZSOHPP055[[#This Row],[订单号数值]], ZSOHSD058[行項目], ZSOHPP055[[#This Row],[行項目]])&gt;0, "Y", "")</f>
        <v/>
      </c>
      <c r="M4681" t="str">
        <f>IF(ZSOHPP055[[#This Row],[銷售訂單]]="", "", --ZSOHPP055[[#This Row],[銷售訂單]])</f>
        <v/>
      </c>
    </row>
    <row r="4682" spans="1:13">
      <c r="A4682"/>
      <c r="B4682"/>
      <c r="C4682"/>
      <c r="D4682"/>
      <c r="E4682"/>
      <c r="F4682"/>
      <c r="G4682"/>
      <c r="H4682"/>
      <c r="I4682"/>
      <c r="J4682"/>
      <c r="K4682"/>
      <c r="L4682" t="str">
        <f>IF(COUNTIFS(ZSOHSD058[订单号数值], ZSOHPP055[[#This Row],[订单号数值]], ZSOHSD058[行項目], ZSOHPP055[[#This Row],[行項目]])&gt;0, "Y", "")</f>
        <v/>
      </c>
      <c r="M4682" t="str">
        <f>IF(ZSOHPP055[[#This Row],[銷售訂單]]="", "", --ZSOHPP055[[#This Row],[銷售訂單]])</f>
        <v/>
      </c>
    </row>
    <row r="4683" spans="1:13">
      <c r="A4683"/>
      <c r="B4683"/>
      <c r="C4683"/>
      <c r="D4683"/>
      <c r="E4683"/>
      <c r="F4683"/>
      <c r="G4683"/>
      <c r="H4683"/>
      <c r="I4683"/>
      <c r="J4683"/>
      <c r="K4683"/>
      <c r="L4683" t="str">
        <f>IF(COUNTIFS(ZSOHSD058[订单号数值], ZSOHPP055[[#This Row],[订单号数值]], ZSOHSD058[行項目], ZSOHPP055[[#This Row],[行項目]])&gt;0, "Y", "")</f>
        <v/>
      </c>
      <c r="M4683" t="str">
        <f>IF(ZSOHPP055[[#This Row],[銷售訂單]]="", "", --ZSOHPP055[[#This Row],[銷售訂單]])</f>
        <v/>
      </c>
    </row>
    <row r="4684" spans="1:13">
      <c r="A4684"/>
      <c r="B4684"/>
      <c r="C4684"/>
      <c r="D4684"/>
      <c r="E4684"/>
      <c r="F4684"/>
      <c r="G4684"/>
      <c r="H4684"/>
      <c r="I4684"/>
      <c r="J4684"/>
      <c r="K4684"/>
      <c r="L4684" t="str">
        <f>IF(COUNTIFS(ZSOHSD058[订单号数值], ZSOHPP055[[#This Row],[订单号数值]], ZSOHSD058[行項目], ZSOHPP055[[#This Row],[行項目]])&gt;0, "Y", "")</f>
        <v/>
      </c>
      <c r="M4684" t="str">
        <f>IF(ZSOHPP055[[#This Row],[銷售訂單]]="", "", --ZSOHPP055[[#This Row],[銷售訂單]])</f>
        <v/>
      </c>
    </row>
    <row r="4685" spans="1:13">
      <c r="A4685"/>
      <c r="B4685"/>
      <c r="C4685"/>
      <c r="D4685"/>
      <c r="E4685"/>
      <c r="F4685"/>
      <c r="G4685"/>
      <c r="H4685"/>
      <c r="I4685"/>
      <c r="J4685"/>
      <c r="K4685"/>
      <c r="L4685" t="str">
        <f>IF(COUNTIFS(ZSOHSD058[订单号数值], ZSOHPP055[[#This Row],[订单号数值]], ZSOHSD058[行項目], ZSOHPP055[[#This Row],[行項目]])&gt;0, "Y", "")</f>
        <v/>
      </c>
      <c r="M4685" t="str">
        <f>IF(ZSOHPP055[[#This Row],[銷售訂單]]="", "", --ZSOHPP055[[#This Row],[銷售訂單]])</f>
        <v/>
      </c>
    </row>
    <row r="4686" spans="1:13">
      <c r="A4686"/>
      <c r="B4686"/>
      <c r="C4686"/>
      <c r="D4686"/>
      <c r="E4686"/>
      <c r="F4686"/>
      <c r="G4686"/>
      <c r="H4686"/>
      <c r="I4686"/>
      <c r="J4686"/>
      <c r="K4686"/>
      <c r="L4686" t="str">
        <f>IF(COUNTIFS(ZSOHSD058[订单号数值], ZSOHPP055[[#This Row],[订单号数值]], ZSOHSD058[行項目], ZSOHPP055[[#This Row],[行項目]])&gt;0, "Y", "")</f>
        <v/>
      </c>
      <c r="M4686" t="str">
        <f>IF(ZSOHPP055[[#This Row],[銷售訂單]]="", "", --ZSOHPP055[[#This Row],[銷售訂單]])</f>
        <v/>
      </c>
    </row>
    <row r="4687" spans="1:13">
      <c r="A4687"/>
      <c r="B4687"/>
      <c r="C4687"/>
      <c r="D4687"/>
      <c r="E4687"/>
      <c r="F4687"/>
      <c r="G4687"/>
      <c r="H4687"/>
      <c r="I4687"/>
      <c r="J4687"/>
      <c r="K4687"/>
      <c r="L4687" t="str">
        <f>IF(COUNTIFS(ZSOHSD058[订单号数值], ZSOHPP055[[#This Row],[订单号数值]], ZSOHSD058[行項目], ZSOHPP055[[#This Row],[行項目]])&gt;0, "Y", "")</f>
        <v/>
      </c>
      <c r="M4687" t="str">
        <f>IF(ZSOHPP055[[#This Row],[銷售訂單]]="", "", --ZSOHPP055[[#This Row],[銷售訂單]])</f>
        <v/>
      </c>
    </row>
    <row r="4688" spans="1:13">
      <c r="A4688"/>
      <c r="B4688"/>
      <c r="C4688"/>
      <c r="D4688"/>
      <c r="E4688"/>
      <c r="F4688"/>
      <c r="G4688"/>
      <c r="H4688"/>
      <c r="I4688"/>
      <c r="J4688"/>
      <c r="K4688"/>
      <c r="L4688" t="str">
        <f>IF(COUNTIFS(ZSOHSD058[订单号数值], ZSOHPP055[[#This Row],[订单号数值]], ZSOHSD058[行項目], ZSOHPP055[[#This Row],[行項目]])&gt;0, "Y", "")</f>
        <v/>
      </c>
      <c r="M4688" t="str">
        <f>IF(ZSOHPP055[[#This Row],[銷售訂單]]="", "", --ZSOHPP055[[#This Row],[銷售訂單]])</f>
        <v/>
      </c>
    </row>
    <row r="4689" spans="1:13">
      <c r="A4689"/>
      <c r="B4689"/>
      <c r="C4689"/>
      <c r="D4689"/>
      <c r="E4689"/>
      <c r="F4689"/>
      <c r="G4689"/>
      <c r="H4689"/>
      <c r="I4689"/>
      <c r="J4689"/>
      <c r="K4689"/>
      <c r="L4689" t="str">
        <f>IF(COUNTIFS(ZSOHSD058[订单号数值], ZSOHPP055[[#This Row],[订单号数值]], ZSOHSD058[行項目], ZSOHPP055[[#This Row],[行項目]])&gt;0, "Y", "")</f>
        <v/>
      </c>
      <c r="M4689" t="str">
        <f>IF(ZSOHPP055[[#This Row],[銷售訂單]]="", "", --ZSOHPP055[[#This Row],[銷售訂單]])</f>
        <v/>
      </c>
    </row>
    <row r="4690" spans="1:13">
      <c r="A4690"/>
      <c r="B4690"/>
      <c r="C4690"/>
      <c r="D4690"/>
      <c r="E4690"/>
      <c r="F4690"/>
      <c r="G4690"/>
      <c r="H4690"/>
      <c r="I4690"/>
      <c r="J4690"/>
      <c r="K4690"/>
      <c r="L4690" t="str">
        <f>IF(COUNTIFS(ZSOHSD058[订单号数值], ZSOHPP055[[#This Row],[订单号数值]], ZSOHSD058[行項目], ZSOHPP055[[#This Row],[行項目]])&gt;0, "Y", "")</f>
        <v/>
      </c>
      <c r="M4690" t="str">
        <f>IF(ZSOHPP055[[#This Row],[銷售訂單]]="", "", --ZSOHPP055[[#This Row],[銷售訂單]])</f>
        <v/>
      </c>
    </row>
    <row r="4691" spans="1:13">
      <c r="A4691"/>
      <c r="B4691"/>
      <c r="C4691"/>
      <c r="D4691"/>
      <c r="E4691"/>
      <c r="F4691"/>
      <c r="G4691"/>
      <c r="H4691"/>
      <c r="I4691"/>
      <c r="J4691"/>
      <c r="K4691"/>
      <c r="L4691" t="str">
        <f>IF(COUNTIFS(ZSOHSD058[订单号数值], ZSOHPP055[[#This Row],[订单号数值]], ZSOHSD058[行項目], ZSOHPP055[[#This Row],[行項目]])&gt;0, "Y", "")</f>
        <v/>
      </c>
      <c r="M4691" t="str">
        <f>IF(ZSOHPP055[[#This Row],[銷售訂單]]="", "", --ZSOHPP055[[#This Row],[銷售訂單]])</f>
        <v/>
      </c>
    </row>
    <row r="4692" spans="1:13">
      <c r="A4692"/>
      <c r="B4692"/>
      <c r="C4692"/>
      <c r="D4692"/>
      <c r="E4692"/>
      <c r="F4692"/>
      <c r="G4692"/>
      <c r="H4692"/>
      <c r="I4692"/>
      <c r="J4692"/>
      <c r="K4692"/>
      <c r="L4692" t="str">
        <f>IF(COUNTIFS(ZSOHSD058[订单号数值], ZSOHPP055[[#This Row],[订单号数值]], ZSOHSD058[行項目], ZSOHPP055[[#This Row],[行項目]])&gt;0, "Y", "")</f>
        <v/>
      </c>
      <c r="M4692" t="str">
        <f>IF(ZSOHPP055[[#This Row],[銷售訂單]]="", "", --ZSOHPP055[[#This Row],[銷售訂單]])</f>
        <v/>
      </c>
    </row>
    <row r="4693" spans="1:13">
      <c r="A4693"/>
      <c r="B4693"/>
      <c r="C4693"/>
      <c r="D4693"/>
      <c r="E4693"/>
      <c r="F4693"/>
      <c r="G4693"/>
      <c r="H4693"/>
      <c r="I4693"/>
      <c r="J4693"/>
      <c r="K4693"/>
      <c r="L4693" t="str">
        <f>IF(COUNTIFS(ZSOHSD058[订单号数值], ZSOHPP055[[#This Row],[订单号数值]], ZSOHSD058[行項目], ZSOHPP055[[#This Row],[行項目]])&gt;0, "Y", "")</f>
        <v/>
      </c>
      <c r="M4693" t="str">
        <f>IF(ZSOHPP055[[#This Row],[銷售訂單]]="", "", --ZSOHPP055[[#This Row],[銷售訂單]])</f>
        <v/>
      </c>
    </row>
    <row r="4694" spans="1:13">
      <c r="A4694"/>
      <c r="B4694"/>
      <c r="C4694"/>
      <c r="D4694"/>
      <c r="E4694"/>
      <c r="F4694"/>
      <c r="G4694"/>
      <c r="H4694"/>
      <c r="I4694"/>
      <c r="J4694"/>
      <c r="K4694"/>
      <c r="L4694" t="str">
        <f>IF(COUNTIFS(ZSOHSD058[订单号数值], ZSOHPP055[[#This Row],[订单号数值]], ZSOHSD058[行項目], ZSOHPP055[[#This Row],[行項目]])&gt;0, "Y", "")</f>
        <v/>
      </c>
      <c r="M4694" t="str">
        <f>IF(ZSOHPP055[[#This Row],[銷售訂單]]="", "", --ZSOHPP055[[#This Row],[銷售訂單]])</f>
        <v/>
      </c>
    </row>
    <row r="4695" spans="1:13">
      <c r="A4695"/>
      <c r="B4695"/>
      <c r="C4695"/>
      <c r="D4695"/>
      <c r="E4695"/>
      <c r="F4695"/>
      <c r="G4695"/>
      <c r="H4695"/>
      <c r="I4695"/>
      <c r="J4695"/>
      <c r="K4695"/>
      <c r="L4695" t="str">
        <f>IF(COUNTIFS(ZSOHSD058[订单号数值], ZSOHPP055[[#This Row],[订单号数值]], ZSOHSD058[行項目], ZSOHPP055[[#This Row],[行項目]])&gt;0, "Y", "")</f>
        <v/>
      </c>
      <c r="M4695" t="str">
        <f>IF(ZSOHPP055[[#This Row],[銷售訂單]]="", "", --ZSOHPP055[[#This Row],[銷售訂單]])</f>
        <v/>
      </c>
    </row>
    <row r="4696" spans="1:13">
      <c r="A4696"/>
      <c r="B4696"/>
      <c r="C4696"/>
      <c r="D4696"/>
      <c r="E4696"/>
      <c r="F4696"/>
      <c r="G4696"/>
      <c r="H4696"/>
      <c r="I4696"/>
      <c r="J4696"/>
      <c r="K4696"/>
      <c r="L4696" t="str">
        <f>IF(COUNTIFS(ZSOHSD058[订单号数值], ZSOHPP055[[#This Row],[订单号数值]], ZSOHSD058[行項目], ZSOHPP055[[#This Row],[行項目]])&gt;0, "Y", "")</f>
        <v/>
      </c>
      <c r="M4696" t="str">
        <f>IF(ZSOHPP055[[#This Row],[銷售訂單]]="", "", --ZSOHPP055[[#This Row],[銷售訂單]])</f>
        <v/>
      </c>
    </row>
    <row r="4697" spans="1:13">
      <c r="A4697"/>
      <c r="B4697"/>
      <c r="C4697"/>
      <c r="D4697"/>
      <c r="E4697"/>
      <c r="F4697"/>
      <c r="G4697"/>
      <c r="H4697"/>
      <c r="I4697"/>
      <c r="J4697"/>
      <c r="K4697"/>
      <c r="L4697" t="str">
        <f>IF(COUNTIFS(ZSOHSD058[订单号数值], ZSOHPP055[[#This Row],[订单号数值]], ZSOHSD058[行項目], ZSOHPP055[[#This Row],[行項目]])&gt;0, "Y", "")</f>
        <v/>
      </c>
      <c r="M4697" t="str">
        <f>IF(ZSOHPP055[[#This Row],[銷售訂單]]="", "", --ZSOHPP055[[#This Row],[銷售訂單]])</f>
        <v/>
      </c>
    </row>
    <row r="4698" spans="1:13">
      <c r="A4698"/>
      <c r="B4698"/>
      <c r="C4698"/>
      <c r="D4698"/>
      <c r="E4698"/>
      <c r="F4698"/>
      <c r="G4698"/>
      <c r="H4698"/>
      <c r="I4698"/>
      <c r="J4698"/>
      <c r="K4698"/>
      <c r="L4698" t="str">
        <f>IF(COUNTIFS(ZSOHSD058[订单号数值], ZSOHPP055[[#This Row],[订单号数值]], ZSOHSD058[行項目], ZSOHPP055[[#This Row],[行項目]])&gt;0, "Y", "")</f>
        <v/>
      </c>
      <c r="M4698" t="str">
        <f>IF(ZSOHPP055[[#This Row],[銷售訂單]]="", "", --ZSOHPP055[[#This Row],[銷售訂單]])</f>
        <v/>
      </c>
    </row>
    <row r="4699" spans="1:13">
      <c r="A4699"/>
      <c r="B4699"/>
      <c r="C4699"/>
      <c r="D4699"/>
      <c r="E4699"/>
      <c r="F4699"/>
      <c r="G4699"/>
      <c r="H4699"/>
      <c r="I4699"/>
      <c r="J4699"/>
      <c r="K4699"/>
      <c r="L4699" t="str">
        <f>IF(COUNTIFS(ZSOHSD058[订单号数值], ZSOHPP055[[#This Row],[订单号数值]], ZSOHSD058[行項目], ZSOHPP055[[#This Row],[行項目]])&gt;0, "Y", "")</f>
        <v/>
      </c>
      <c r="M4699" t="str">
        <f>IF(ZSOHPP055[[#This Row],[銷售訂單]]="", "", --ZSOHPP055[[#This Row],[銷售訂單]])</f>
        <v/>
      </c>
    </row>
    <row r="4700" spans="1:13">
      <c r="A4700"/>
      <c r="B4700"/>
      <c r="C4700"/>
      <c r="D4700"/>
      <c r="E4700"/>
      <c r="F4700"/>
      <c r="G4700"/>
      <c r="H4700"/>
      <c r="I4700"/>
      <c r="J4700"/>
      <c r="K4700"/>
      <c r="L4700" t="str">
        <f>IF(COUNTIFS(ZSOHSD058[订单号数值], ZSOHPP055[[#This Row],[订单号数值]], ZSOHSD058[行項目], ZSOHPP055[[#This Row],[行項目]])&gt;0, "Y", "")</f>
        <v/>
      </c>
      <c r="M4700" t="str">
        <f>IF(ZSOHPP055[[#This Row],[銷售訂單]]="", "", --ZSOHPP055[[#This Row],[銷售訂單]])</f>
        <v/>
      </c>
    </row>
    <row r="4701" spans="1:13">
      <c r="A4701"/>
      <c r="B4701"/>
      <c r="C4701"/>
      <c r="D4701"/>
      <c r="E4701"/>
      <c r="F4701"/>
      <c r="G4701"/>
      <c r="H4701"/>
      <c r="I4701"/>
      <c r="J4701"/>
      <c r="K4701"/>
      <c r="L4701" t="str">
        <f>IF(COUNTIFS(ZSOHSD058[订单号数值], ZSOHPP055[[#This Row],[订单号数值]], ZSOHSD058[行項目], ZSOHPP055[[#This Row],[行項目]])&gt;0, "Y", "")</f>
        <v/>
      </c>
      <c r="M4701" t="str">
        <f>IF(ZSOHPP055[[#This Row],[銷售訂單]]="", "", --ZSOHPP055[[#This Row],[銷售訂單]])</f>
        <v/>
      </c>
    </row>
    <row r="4702" spans="1:13">
      <c r="A4702"/>
      <c r="B4702"/>
      <c r="C4702"/>
      <c r="D4702"/>
      <c r="E4702"/>
      <c r="F4702"/>
      <c r="G4702"/>
      <c r="H4702"/>
      <c r="I4702"/>
      <c r="J4702"/>
      <c r="K4702"/>
      <c r="L4702" t="str">
        <f>IF(COUNTIFS(ZSOHSD058[订单号数值], ZSOHPP055[[#This Row],[订单号数值]], ZSOHSD058[行項目], ZSOHPP055[[#This Row],[行項目]])&gt;0, "Y", "")</f>
        <v/>
      </c>
      <c r="M4702" t="str">
        <f>IF(ZSOHPP055[[#This Row],[銷售訂單]]="", "", --ZSOHPP055[[#This Row],[銷售訂單]])</f>
        <v/>
      </c>
    </row>
    <row r="4703" spans="1:13">
      <c r="A4703"/>
      <c r="B4703"/>
      <c r="C4703"/>
      <c r="D4703"/>
      <c r="E4703"/>
      <c r="F4703"/>
      <c r="G4703"/>
      <c r="H4703"/>
      <c r="I4703"/>
      <c r="J4703"/>
      <c r="K4703"/>
      <c r="L4703" t="str">
        <f>IF(COUNTIFS(ZSOHSD058[订单号数值], ZSOHPP055[[#This Row],[订单号数值]], ZSOHSD058[行項目], ZSOHPP055[[#This Row],[行項目]])&gt;0, "Y", "")</f>
        <v/>
      </c>
      <c r="M4703" t="str">
        <f>IF(ZSOHPP055[[#This Row],[銷售訂單]]="", "", --ZSOHPP055[[#This Row],[銷售訂單]])</f>
        <v/>
      </c>
    </row>
    <row r="4704" spans="1:13">
      <c r="A4704"/>
      <c r="B4704"/>
      <c r="C4704"/>
      <c r="D4704"/>
      <c r="E4704"/>
      <c r="F4704"/>
      <c r="G4704"/>
      <c r="H4704"/>
      <c r="I4704"/>
      <c r="J4704"/>
      <c r="K4704"/>
      <c r="L4704" t="str">
        <f>IF(COUNTIFS(ZSOHSD058[订单号数值], ZSOHPP055[[#This Row],[订单号数值]], ZSOHSD058[行項目], ZSOHPP055[[#This Row],[行項目]])&gt;0, "Y", "")</f>
        <v/>
      </c>
      <c r="M4704" t="str">
        <f>IF(ZSOHPP055[[#This Row],[銷售訂單]]="", "", --ZSOHPP055[[#This Row],[銷售訂單]])</f>
        <v/>
      </c>
    </row>
    <row r="4705" spans="1:13">
      <c r="A4705"/>
      <c r="B4705"/>
      <c r="C4705"/>
      <c r="D4705"/>
      <c r="E4705"/>
      <c r="F4705"/>
      <c r="G4705"/>
      <c r="H4705"/>
      <c r="I4705"/>
      <c r="J4705"/>
      <c r="K4705"/>
      <c r="L4705" t="str">
        <f>IF(COUNTIFS(ZSOHSD058[订单号数值], ZSOHPP055[[#This Row],[订单号数值]], ZSOHSD058[行項目], ZSOHPP055[[#This Row],[行項目]])&gt;0, "Y", "")</f>
        <v/>
      </c>
      <c r="M4705" t="str">
        <f>IF(ZSOHPP055[[#This Row],[銷售訂單]]="", "", --ZSOHPP055[[#This Row],[銷售訂單]])</f>
        <v/>
      </c>
    </row>
    <row r="4706" spans="1:13">
      <c r="A4706"/>
      <c r="B4706"/>
      <c r="C4706"/>
      <c r="D4706"/>
      <c r="E4706"/>
      <c r="F4706"/>
      <c r="G4706"/>
      <c r="H4706"/>
      <c r="I4706"/>
      <c r="J4706"/>
      <c r="K4706"/>
      <c r="L4706" t="str">
        <f>IF(COUNTIFS(ZSOHSD058[订单号数值], ZSOHPP055[[#This Row],[订单号数值]], ZSOHSD058[行項目], ZSOHPP055[[#This Row],[行項目]])&gt;0, "Y", "")</f>
        <v/>
      </c>
      <c r="M4706" t="str">
        <f>IF(ZSOHPP055[[#This Row],[銷售訂單]]="", "", --ZSOHPP055[[#This Row],[銷售訂單]])</f>
        <v/>
      </c>
    </row>
    <row r="4707" spans="1:13">
      <c r="A4707"/>
      <c r="B4707"/>
      <c r="C4707"/>
      <c r="D4707"/>
      <c r="E4707"/>
      <c r="F4707"/>
      <c r="G4707"/>
      <c r="H4707"/>
      <c r="I4707"/>
      <c r="J4707"/>
      <c r="K4707"/>
      <c r="L4707" t="str">
        <f>IF(COUNTIFS(ZSOHSD058[订单号数值], ZSOHPP055[[#This Row],[订单号数值]], ZSOHSD058[行項目], ZSOHPP055[[#This Row],[行項目]])&gt;0, "Y", "")</f>
        <v/>
      </c>
      <c r="M4707" t="str">
        <f>IF(ZSOHPP055[[#This Row],[銷售訂單]]="", "", --ZSOHPP055[[#This Row],[銷售訂單]])</f>
        <v/>
      </c>
    </row>
    <row r="4708" spans="1:13">
      <c r="A4708"/>
      <c r="B4708"/>
      <c r="C4708"/>
      <c r="D4708"/>
      <c r="E4708"/>
      <c r="F4708"/>
      <c r="G4708"/>
      <c r="H4708"/>
      <c r="I4708"/>
      <c r="J4708"/>
      <c r="K4708"/>
      <c r="L4708" t="str">
        <f>IF(COUNTIFS(ZSOHSD058[订单号数值], ZSOHPP055[[#This Row],[订单号数值]], ZSOHSD058[行項目], ZSOHPP055[[#This Row],[行項目]])&gt;0, "Y", "")</f>
        <v/>
      </c>
      <c r="M4708" t="str">
        <f>IF(ZSOHPP055[[#This Row],[銷售訂單]]="", "", --ZSOHPP055[[#This Row],[銷售訂單]])</f>
        <v/>
      </c>
    </row>
    <row r="4709" spans="1:13">
      <c r="A4709"/>
      <c r="B4709"/>
      <c r="C4709"/>
      <c r="D4709"/>
      <c r="E4709"/>
      <c r="F4709"/>
      <c r="G4709"/>
      <c r="H4709"/>
      <c r="I4709"/>
      <c r="J4709"/>
      <c r="K4709"/>
      <c r="L4709" t="str">
        <f>IF(COUNTIFS(ZSOHSD058[订单号数值], ZSOHPP055[[#This Row],[订单号数值]], ZSOHSD058[行項目], ZSOHPP055[[#This Row],[行項目]])&gt;0, "Y", "")</f>
        <v/>
      </c>
      <c r="M4709" t="str">
        <f>IF(ZSOHPP055[[#This Row],[銷售訂單]]="", "", --ZSOHPP055[[#This Row],[銷售訂單]])</f>
        <v/>
      </c>
    </row>
    <row r="4710" spans="1:13">
      <c r="A4710"/>
      <c r="B4710"/>
      <c r="C4710"/>
      <c r="D4710"/>
      <c r="E4710"/>
      <c r="F4710"/>
      <c r="G4710"/>
      <c r="H4710"/>
      <c r="I4710"/>
      <c r="J4710"/>
      <c r="K4710"/>
      <c r="L4710" t="str">
        <f>IF(COUNTIFS(ZSOHSD058[订单号数值], ZSOHPP055[[#This Row],[订单号数值]], ZSOHSD058[行項目], ZSOHPP055[[#This Row],[行項目]])&gt;0, "Y", "")</f>
        <v/>
      </c>
      <c r="M4710" t="str">
        <f>IF(ZSOHPP055[[#This Row],[銷售訂單]]="", "", --ZSOHPP055[[#This Row],[銷售訂單]])</f>
        <v/>
      </c>
    </row>
    <row r="4711" spans="1:13">
      <c r="A4711"/>
      <c r="B4711"/>
      <c r="C4711"/>
      <c r="D4711"/>
      <c r="E4711"/>
      <c r="F4711"/>
      <c r="G4711"/>
      <c r="H4711"/>
      <c r="I4711"/>
      <c r="J4711"/>
      <c r="K4711"/>
      <c r="L4711" t="str">
        <f>IF(COUNTIFS(ZSOHSD058[订单号数值], ZSOHPP055[[#This Row],[订单号数值]], ZSOHSD058[行項目], ZSOHPP055[[#This Row],[行項目]])&gt;0, "Y", "")</f>
        <v/>
      </c>
      <c r="M4711" t="str">
        <f>IF(ZSOHPP055[[#This Row],[銷售訂單]]="", "", --ZSOHPP055[[#This Row],[銷售訂單]])</f>
        <v/>
      </c>
    </row>
    <row r="4712" spans="1:13">
      <c r="A4712"/>
      <c r="B4712"/>
      <c r="C4712"/>
      <c r="D4712"/>
      <c r="E4712"/>
      <c r="F4712"/>
      <c r="G4712"/>
      <c r="H4712"/>
      <c r="I4712"/>
      <c r="J4712"/>
      <c r="K4712"/>
      <c r="L4712" t="str">
        <f>IF(COUNTIFS(ZSOHSD058[订单号数值], ZSOHPP055[[#This Row],[订单号数值]], ZSOHSD058[行項目], ZSOHPP055[[#This Row],[行項目]])&gt;0, "Y", "")</f>
        <v/>
      </c>
      <c r="M4712" t="str">
        <f>IF(ZSOHPP055[[#This Row],[銷售訂單]]="", "", --ZSOHPP055[[#This Row],[銷售訂單]])</f>
        <v/>
      </c>
    </row>
    <row r="4713" spans="1:13">
      <c r="A4713"/>
      <c r="B4713"/>
      <c r="C4713"/>
      <c r="D4713"/>
      <c r="E4713"/>
      <c r="F4713"/>
      <c r="G4713"/>
      <c r="H4713"/>
      <c r="I4713"/>
      <c r="J4713"/>
      <c r="K4713"/>
      <c r="L4713" t="str">
        <f>IF(COUNTIFS(ZSOHSD058[订单号数值], ZSOHPP055[[#This Row],[订单号数值]], ZSOHSD058[行項目], ZSOHPP055[[#This Row],[行項目]])&gt;0, "Y", "")</f>
        <v/>
      </c>
      <c r="M4713" t="str">
        <f>IF(ZSOHPP055[[#This Row],[銷售訂單]]="", "", --ZSOHPP055[[#This Row],[銷售訂單]])</f>
        <v/>
      </c>
    </row>
    <row r="4714" spans="1:13">
      <c r="A4714"/>
      <c r="B4714"/>
      <c r="C4714"/>
      <c r="D4714"/>
      <c r="E4714"/>
      <c r="F4714"/>
      <c r="G4714"/>
      <c r="H4714"/>
      <c r="I4714"/>
      <c r="J4714"/>
      <c r="K4714"/>
      <c r="L4714" t="str">
        <f>IF(COUNTIFS(ZSOHSD058[订单号数值], ZSOHPP055[[#This Row],[订单号数值]], ZSOHSD058[行項目], ZSOHPP055[[#This Row],[行項目]])&gt;0, "Y", "")</f>
        <v/>
      </c>
      <c r="M4714" t="str">
        <f>IF(ZSOHPP055[[#This Row],[銷售訂單]]="", "", --ZSOHPP055[[#This Row],[銷售訂單]])</f>
        <v/>
      </c>
    </row>
    <row r="4715" spans="1:13">
      <c r="A4715"/>
      <c r="B4715"/>
      <c r="C4715"/>
      <c r="D4715"/>
      <c r="E4715"/>
      <c r="F4715"/>
      <c r="G4715"/>
      <c r="H4715"/>
      <c r="I4715"/>
      <c r="J4715"/>
      <c r="K4715"/>
      <c r="L4715" t="str">
        <f>IF(COUNTIFS(ZSOHSD058[订单号数值], ZSOHPP055[[#This Row],[订单号数值]], ZSOHSD058[行項目], ZSOHPP055[[#This Row],[行項目]])&gt;0, "Y", "")</f>
        <v/>
      </c>
      <c r="M4715" t="str">
        <f>IF(ZSOHPP055[[#This Row],[銷售訂單]]="", "", --ZSOHPP055[[#This Row],[銷售訂單]])</f>
        <v/>
      </c>
    </row>
    <row r="4716" spans="1:13">
      <c r="A4716"/>
      <c r="B4716"/>
      <c r="C4716"/>
      <c r="D4716"/>
      <c r="E4716"/>
      <c r="F4716"/>
      <c r="G4716"/>
      <c r="H4716"/>
      <c r="I4716"/>
      <c r="J4716"/>
      <c r="K4716"/>
      <c r="L4716" t="str">
        <f>IF(COUNTIFS(ZSOHSD058[订单号数值], ZSOHPP055[[#This Row],[订单号数值]], ZSOHSD058[行項目], ZSOHPP055[[#This Row],[行項目]])&gt;0, "Y", "")</f>
        <v/>
      </c>
      <c r="M4716" t="str">
        <f>IF(ZSOHPP055[[#This Row],[銷售訂單]]="", "", --ZSOHPP055[[#This Row],[銷售訂單]])</f>
        <v/>
      </c>
    </row>
    <row r="4717" spans="1:13">
      <c r="A4717"/>
      <c r="B4717"/>
      <c r="C4717"/>
      <c r="D4717"/>
      <c r="E4717"/>
      <c r="F4717"/>
      <c r="G4717"/>
      <c r="H4717"/>
      <c r="I4717"/>
      <c r="J4717"/>
      <c r="K4717"/>
      <c r="L4717" t="str">
        <f>IF(COUNTIFS(ZSOHSD058[订单号数值], ZSOHPP055[[#This Row],[订单号数值]], ZSOHSD058[行項目], ZSOHPP055[[#This Row],[行項目]])&gt;0, "Y", "")</f>
        <v/>
      </c>
      <c r="M4717" t="str">
        <f>IF(ZSOHPP055[[#This Row],[銷售訂單]]="", "", --ZSOHPP055[[#This Row],[銷售訂單]])</f>
        <v/>
      </c>
    </row>
    <row r="4718" spans="1:13">
      <c r="A4718"/>
      <c r="B4718"/>
      <c r="C4718"/>
      <c r="D4718"/>
      <c r="E4718"/>
      <c r="F4718"/>
      <c r="G4718"/>
      <c r="H4718"/>
      <c r="I4718"/>
      <c r="J4718"/>
      <c r="K4718"/>
      <c r="L4718" t="str">
        <f>IF(COUNTIFS(ZSOHSD058[订单号数值], ZSOHPP055[[#This Row],[订单号数值]], ZSOHSD058[行項目], ZSOHPP055[[#This Row],[行項目]])&gt;0, "Y", "")</f>
        <v/>
      </c>
      <c r="M4718" t="str">
        <f>IF(ZSOHPP055[[#This Row],[銷售訂單]]="", "", --ZSOHPP055[[#This Row],[銷售訂單]])</f>
        <v/>
      </c>
    </row>
    <row r="4719" spans="1:13">
      <c r="A4719"/>
      <c r="B4719"/>
      <c r="C4719"/>
      <c r="D4719"/>
      <c r="E4719"/>
      <c r="F4719"/>
      <c r="G4719"/>
      <c r="H4719"/>
      <c r="I4719"/>
      <c r="J4719"/>
      <c r="K4719"/>
      <c r="L4719" t="str">
        <f>IF(COUNTIFS(ZSOHSD058[订单号数值], ZSOHPP055[[#This Row],[订单号数值]], ZSOHSD058[行項目], ZSOHPP055[[#This Row],[行項目]])&gt;0, "Y", "")</f>
        <v/>
      </c>
      <c r="M4719" t="str">
        <f>IF(ZSOHPP055[[#This Row],[銷售訂單]]="", "", --ZSOHPP055[[#This Row],[銷售訂單]])</f>
        <v/>
      </c>
    </row>
    <row r="4720" spans="1:13">
      <c r="A4720"/>
      <c r="B4720"/>
      <c r="C4720"/>
      <c r="D4720"/>
      <c r="E4720"/>
      <c r="F4720"/>
      <c r="G4720"/>
      <c r="H4720"/>
      <c r="I4720"/>
      <c r="J4720"/>
      <c r="K4720"/>
      <c r="L4720" t="str">
        <f>IF(COUNTIFS(ZSOHSD058[订单号数值], ZSOHPP055[[#This Row],[订单号数值]], ZSOHSD058[行項目], ZSOHPP055[[#This Row],[行項目]])&gt;0, "Y", "")</f>
        <v/>
      </c>
      <c r="M4720" t="str">
        <f>IF(ZSOHPP055[[#This Row],[銷售訂單]]="", "", --ZSOHPP055[[#This Row],[銷售訂單]])</f>
        <v/>
      </c>
    </row>
    <row r="4721" spans="1:13">
      <c r="A4721"/>
      <c r="B4721"/>
      <c r="C4721"/>
      <c r="D4721"/>
      <c r="E4721"/>
      <c r="F4721"/>
      <c r="G4721"/>
      <c r="H4721"/>
      <c r="I4721"/>
      <c r="J4721"/>
      <c r="K4721"/>
      <c r="L4721" t="str">
        <f>IF(COUNTIFS(ZSOHSD058[订单号数值], ZSOHPP055[[#This Row],[订单号数值]], ZSOHSD058[行項目], ZSOHPP055[[#This Row],[行項目]])&gt;0, "Y", "")</f>
        <v/>
      </c>
      <c r="M4721" t="str">
        <f>IF(ZSOHPP055[[#This Row],[銷售訂單]]="", "", --ZSOHPP055[[#This Row],[銷售訂單]])</f>
        <v/>
      </c>
    </row>
    <row r="4722" spans="1:13">
      <c r="A4722"/>
      <c r="B4722"/>
      <c r="C4722"/>
      <c r="D4722"/>
      <c r="E4722"/>
      <c r="F4722"/>
      <c r="G4722"/>
      <c r="H4722"/>
      <c r="I4722"/>
      <c r="J4722"/>
      <c r="K4722"/>
      <c r="L4722" t="str">
        <f>IF(COUNTIFS(ZSOHSD058[订单号数值], ZSOHPP055[[#This Row],[订单号数值]], ZSOHSD058[行項目], ZSOHPP055[[#This Row],[行項目]])&gt;0, "Y", "")</f>
        <v/>
      </c>
      <c r="M4722" t="str">
        <f>IF(ZSOHPP055[[#This Row],[銷售訂單]]="", "", --ZSOHPP055[[#This Row],[銷售訂單]])</f>
        <v/>
      </c>
    </row>
    <row r="4723" spans="1:13">
      <c r="A4723"/>
      <c r="B4723"/>
      <c r="C4723"/>
      <c r="D4723"/>
      <c r="E4723"/>
      <c r="F4723"/>
      <c r="G4723"/>
      <c r="H4723"/>
      <c r="I4723"/>
      <c r="J4723"/>
      <c r="K4723"/>
      <c r="L4723" t="str">
        <f>IF(COUNTIFS(ZSOHSD058[订单号数值], ZSOHPP055[[#This Row],[订单号数值]], ZSOHSD058[行項目], ZSOHPP055[[#This Row],[行項目]])&gt;0, "Y", "")</f>
        <v/>
      </c>
      <c r="M4723" t="str">
        <f>IF(ZSOHPP055[[#This Row],[銷售訂單]]="", "", --ZSOHPP055[[#This Row],[銷售訂單]])</f>
        <v/>
      </c>
    </row>
    <row r="4724" spans="1:13">
      <c r="A4724"/>
      <c r="B4724"/>
      <c r="C4724"/>
      <c r="D4724"/>
      <c r="E4724"/>
      <c r="F4724"/>
      <c r="G4724"/>
      <c r="H4724"/>
      <c r="I4724"/>
      <c r="J4724"/>
      <c r="K4724"/>
      <c r="L4724" t="str">
        <f>IF(COUNTIFS(ZSOHSD058[订单号数值], ZSOHPP055[[#This Row],[订单号数值]], ZSOHSD058[行項目], ZSOHPP055[[#This Row],[行項目]])&gt;0, "Y", "")</f>
        <v/>
      </c>
      <c r="M4724" t="str">
        <f>IF(ZSOHPP055[[#This Row],[銷售訂單]]="", "", --ZSOHPP055[[#This Row],[銷售訂單]])</f>
        <v/>
      </c>
    </row>
    <row r="4725" spans="1:13">
      <c r="A4725"/>
      <c r="B4725"/>
      <c r="C4725"/>
      <c r="D4725"/>
      <c r="E4725"/>
      <c r="F4725"/>
      <c r="G4725"/>
      <c r="H4725"/>
      <c r="I4725"/>
      <c r="J4725"/>
      <c r="K4725"/>
      <c r="L4725" t="str">
        <f>IF(COUNTIFS(ZSOHSD058[订单号数值], ZSOHPP055[[#This Row],[订单号数值]], ZSOHSD058[行項目], ZSOHPP055[[#This Row],[行項目]])&gt;0, "Y", "")</f>
        <v/>
      </c>
      <c r="M4725" t="str">
        <f>IF(ZSOHPP055[[#This Row],[銷售訂單]]="", "", --ZSOHPP055[[#This Row],[銷售訂單]])</f>
        <v/>
      </c>
    </row>
    <row r="4726" spans="1:13">
      <c r="A4726"/>
      <c r="B4726"/>
      <c r="C4726"/>
      <c r="D4726"/>
      <c r="E4726"/>
      <c r="F4726"/>
      <c r="G4726"/>
      <c r="H4726"/>
      <c r="I4726"/>
      <c r="J4726"/>
      <c r="K4726"/>
      <c r="L4726" t="str">
        <f>IF(COUNTIFS(ZSOHSD058[订单号数值], ZSOHPP055[[#This Row],[订单号数值]], ZSOHSD058[行項目], ZSOHPP055[[#This Row],[行項目]])&gt;0, "Y", "")</f>
        <v/>
      </c>
      <c r="M4726" t="str">
        <f>IF(ZSOHPP055[[#This Row],[銷售訂單]]="", "", --ZSOHPP055[[#This Row],[銷售訂單]])</f>
        <v/>
      </c>
    </row>
    <row r="4727" spans="1:13">
      <c r="A4727"/>
      <c r="B4727"/>
      <c r="C4727"/>
      <c r="D4727"/>
      <c r="E4727"/>
      <c r="F4727"/>
      <c r="G4727"/>
      <c r="H4727"/>
      <c r="I4727"/>
      <c r="J4727"/>
      <c r="K4727"/>
      <c r="L4727" t="str">
        <f>IF(COUNTIFS(ZSOHSD058[订单号数值], ZSOHPP055[[#This Row],[订单号数值]], ZSOHSD058[行項目], ZSOHPP055[[#This Row],[行項目]])&gt;0, "Y", "")</f>
        <v/>
      </c>
      <c r="M4727" t="str">
        <f>IF(ZSOHPP055[[#This Row],[銷售訂單]]="", "", --ZSOHPP055[[#This Row],[銷售訂單]])</f>
        <v/>
      </c>
    </row>
    <row r="4728" spans="1:13">
      <c r="A4728"/>
      <c r="B4728"/>
      <c r="C4728"/>
      <c r="D4728"/>
      <c r="E4728"/>
      <c r="F4728"/>
      <c r="G4728"/>
      <c r="H4728"/>
      <c r="I4728"/>
      <c r="J4728"/>
      <c r="K4728"/>
      <c r="L4728" t="str">
        <f>IF(COUNTIFS(ZSOHSD058[订单号数值], ZSOHPP055[[#This Row],[订单号数值]], ZSOHSD058[行項目], ZSOHPP055[[#This Row],[行項目]])&gt;0, "Y", "")</f>
        <v/>
      </c>
      <c r="M4728" t="str">
        <f>IF(ZSOHPP055[[#This Row],[銷售訂單]]="", "", --ZSOHPP055[[#This Row],[銷售訂單]])</f>
        <v/>
      </c>
    </row>
    <row r="4729" spans="1:13">
      <c r="A4729"/>
      <c r="B4729"/>
      <c r="C4729"/>
      <c r="D4729"/>
      <c r="E4729"/>
      <c r="F4729"/>
      <c r="G4729"/>
      <c r="H4729"/>
      <c r="I4729"/>
      <c r="J4729"/>
      <c r="K4729"/>
      <c r="L4729" t="str">
        <f>IF(COUNTIFS(ZSOHSD058[订单号数值], ZSOHPP055[[#This Row],[订单号数值]], ZSOHSD058[行項目], ZSOHPP055[[#This Row],[行項目]])&gt;0, "Y", "")</f>
        <v/>
      </c>
      <c r="M4729" t="str">
        <f>IF(ZSOHPP055[[#This Row],[銷售訂單]]="", "", --ZSOHPP055[[#This Row],[銷售訂單]])</f>
        <v/>
      </c>
    </row>
    <row r="4730" spans="1:13">
      <c r="A4730"/>
      <c r="B4730"/>
      <c r="C4730"/>
      <c r="D4730"/>
      <c r="E4730"/>
      <c r="F4730"/>
      <c r="G4730"/>
      <c r="H4730"/>
      <c r="I4730"/>
      <c r="J4730"/>
      <c r="K4730"/>
      <c r="L4730" t="str">
        <f>IF(COUNTIFS(ZSOHSD058[订单号数值], ZSOHPP055[[#This Row],[订单号数值]], ZSOHSD058[行項目], ZSOHPP055[[#This Row],[行項目]])&gt;0, "Y", "")</f>
        <v/>
      </c>
      <c r="M4730" t="str">
        <f>IF(ZSOHPP055[[#This Row],[銷售訂單]]="", "", --ZSOHPP055[[#This Row],[銷售訂單]])</f>
        <v/>
      </c>
    </row>
    <row r="4731" spans="1:13">
      <c r="A4731"/>
      <c r="B4731"/>
      <c r="C4731"/>
      <c r="D4731"/>
      <c r="E4731"/>
      <c r="F4731"/>
      <c r="G4731"/>
      <c r="H4731"/>
      <c r="I4731"/>
      <c r="J4731"/>
      <c r="K4731"/>
      <c r="L4731" t="str">
        <f>IF(COUNTIFS(ZSOHSD058[订单号数值], ZSOHPP055[[#This Row],[订单号数值]], ZSOHSD058[行項目], ZSOHPP055[[#This Row],[行項目]])&gt;0, "Y", "")</f>
        <v/>
      </c>
      <c r="M4731" t="str">
        <f>IF(ZSOHPP055[[#This Row],[銷售訂單]]="", "", --ZSOHPP055[[#This Row],[銷售訂單]])</f>
        <v/>
      </c>
    </row>
    <row r="4732" spans="1:13">
      <c r="A4732"/>
      <c r="B4732"/>
      <c r="C4732"/>
      <c r="D4732"/>
      <c r="E4732"/>
      <c r="F4732"/>
      <c r="G4732"/>
      <c r="H4732"/>
      <c r="I4732"/>
      <c r="J4732"/>
      <c r="K4732"/>
      <c r="L4732" t="str">
        <f>IF(COUNTIFS(ZSOHSD058[订单号数值], ZSOHPP055[[#This Row],[订单号数值]], ZSOHSD058[行項目], ZSOHPP055[[#This Row],[行項目]])&gt;0, "Y", "")</f>
        <v/>
      </c>
      <c r="M4732" t="str">
        <f>IF(ZSOHPP055[[#This Row],[銷售訂單]]="", "", --ZSOHPP055[[#This Row],[銷售訂單]])</f>
        <v/>
      </c>
    </row>
    <row r="4733" spans="1:13">
      <c r="A4733"/>
      <c r="B4733"/>
      <c r="C4733"/>
      <c r="D4733"/>
      <c r="E4733"/>
      <c r="F4733"/>
      <c r="G4733"/>
      <c r="H4733"/>
      <c r="I4733"/>
      <c r="J4733"/>
      <c r="K4733"/>
      <c r="L4733" t="str">
        <f>IF(COUNTIFS(ZSOHSD058[订单号数值], ZSOHPP055[[#This Row],[订单号数值]], ZSOHSD058[行項目], ZSOHPP055[[#This Row],[行項目]])&gt;0, "Y", "")</f>
        <v/>
      </c>
      <c r="M4733" t="str">
        <f>IF(ZSOHPP055[[#This Row],[銷售訂單]]="", "", --ZSOHPP055[[#This Row],[銷售訂單]])</f>
        <v/>
      </c>
    </row>
    <row r="4734" spans="1:13">
      <c r="A4734"/>
      <c r="B4734"/>
      <c r="C4734"/>
      <c r="D4734"/>
      <c r="E4734"/>
      <c r="F4734"/>
      <c r="G4734"/>
      <c r="H4734"/>
      <c r="I4734"/>
      <c r="J4734"/>
      <c r="K4734"/>
      <c r="L4734" t="str">
        <f>IF(COUNTIFS(ZSOHSD058[订单号数值], ZSOHPP055[[#This Row],[订单号数值]], ZSOHSD058[行項目], ZSOHPP055[[#This Row],[行項目]])&gt;0, "Y", "")</f>
        <v/>
      </c>
      <c r="M4734" t="str">
        <f>IF(ZSOHPP055[[#This Row],[銷售訂單]]="", "", --ZSOHPP055[[#This Row],[銷售訂單]])</f>
        <v/>
      </c>
    </row>
    <row r="4735" spans="1:13">
      <c r="A4735"/>
      <c r="B4735"/>
      <c r="C4735"/>
      <c r="D4735"/>
      <c r="E4735"/>
      <c r="F4735"/>
      <c r="G4735"/>
      <c r="H4735"/>
      <c r="I4735"/>
      <c r="J4735"/>
      <c r="K4735"/>
      <c r="L4735" t="str">
        <f>IF(COUNTIFS(ZSOHSD058[订单号数值], ZSOHPP055[[#This Row],[订单号数值]], ZSOHSD058[行項目], ZSOHPP055[[#This Row],[行項目]])&gt;0, "Y", "")</f>
        <v/>
      </c>
      <c r="M4735" t="str">
        <f>IF(ZSOHPP055[[#This Row],[銷售訂單]]="", "", --ZSOHPP055[[#This Row],[銷售訂單]])</f>
        <v/>
      </c>
    </row>
    <row r="4736" spans="1:13">
      <c r="A4736"/>
      <c r="B4736"/>
      <c r="C4736"/>
      <c r="D4736"/>
      <c r="E4736"/>
      <c r="F4736"/>
      <c r="G4736"/>
      <c r="H4736"/>
      <c r="I4736"/>
      <c r="J4736"/>
      <c r="K4736"/>
      <c r="L4736" t="str">
        <f>IF(COUNTIFS(ZSOHSD058[订单号数值], ZSOHPP055[[#This Row],[订单号数值]], ZSOHSD058[行項目], ZSOHPP055[[#This Row],[行項目]])&gt;0, "Y", "")</f>
        <v/>
      </c>
      <c r="M4736" t="str">
        <f>IF(ZSOHPP055[[#This Row],[銷售訂單]]="", "", --ZSOHPP055[[#This Row],[銷售訂單]])</f>
        <v/>
      </c>
    </row>
    <row r="4737" spans="1:13">
      <c r="A4737"/>
      <c r="B4737"/>
      <c r="C4737"/>
      <c r="D4737"/>
      <c r="E4737"/>
      <c r="F4737"/>
      <c r="G4737"/>
      <c r="H4737"/>
      <c r="I4737"/>
      <c r="J4737"/>
      <c r="K4737"/>
      <c r="L4737" t="str">
        <f>IF(COUNTIFS(ZSOHSD058[订单号数值], ZSOHPP055[[#This Row],[订单号数值]], ZSOHSD058[行項目], ZSOHPP055[[#This Row],[行項目]])&gt;0, "Y", "")</f>
        <v/>
      </c>
      <c r="M4737" t="str">
        <f>IF(ZSOHPP055[[#This Row],[銷售訂單]]="", "", --ZSOHPP055[[#This Row],[銷售訂單]])</f>
        <v/>
      </c>
    </row>
    <row r="4738" spans="1:13">
      <c r="A4738"/>
      <c r="B4738"/>
      <c r="C4738"/>
      <c r="D4738"/>
      <c r="E4738"/>
      <c r="F4738"/>
      <c r="G4738"/>
      <c r="H4738"/>
      <c r="I4738"/>
      <c r="J4738"/>
      <c r="K4738"/>
      <c r="L4738" t="str">
        <f>IF(COUNTIFS(ZSOHSD058[订单号数值], ZSOHPP055[[#This Row],[订单号数值]], ZSOHSD058[行項目], ZSOHPP055[[#This Row],[行項目]])&gt;0, "Y", "")</f>
        <v/>
      </c>
      <c r="M4738" t="str">
        <f>IF(ZSOHPP055[[#This Row],[銷售訂單]]="", "", --ZSOHPP055[[#This Row],[銷售訂單]])</f>
        <v/>
      </c>
    </row>
    <row r="4739" spans="1:13">
      <c r="A4739"/>
      <c r="B4739"/>
      <c r="C4739"/>
      <c r="D4739"/>
      <c r="E4739"/>
      <c r="F4739"/>
      <c r="G4739"/>
      <c r="H4739"/>
      <c r="I4739"/>
      <c r="J4739"/>
      <c r="K4739"/>
      <c r="L4739" t="str">
        <f>IF(COUNTIFS(ZSOHSD058[订单号数值], ZSOHPP055[[#This Row],[订单号数值]], ZSOHSD058[行項目], ZSOHPP055[[#This Row],[行項目]])&gt;0, "Y", "")</f>
        <v/>
      </c>
      <c r="M4739" t="str">
        <f>IF(ZSOHPP055[[#This Row],[銷售訂單]]="", "", --ZSOHPP055[[#This Row],[銷售訂單]])</f>
        <v/>
      </c>
    </row>
    <row r="4740" spans="1:13">
      <c r="A4740"/>
      <c r="B4740"/>
      <c r="C4740"/>
      <c r="D4740"/>
      <c r="E4740"/>
      <c r="F4740"/>
      <c r="G4740"/>
      <c r="H4740"/>
      <c r="I4740"/>
      <c r="J4740"/>
      <c r="K4740"/>
      <c r="L4740" t="str">
        <f>IF(COUNTIFS(ZSOHSD058[订单号数值], ZSOHPP055[[#This Row],[订单号数值]], ZSOHSD058[行項目], ZSOHPP055[[#This Row],[行項目]])&gt;0, "Y", "")</f>
        <v/>
      </c>
      <c r="M4740" t="str">
        <f>IF(ZSOHPP055[[#This Row],[銷售訂單]]="", "", --ZSOHPP055[[#This Row],[銷售訂單]])</f>
        <v/>
      </c>
    </row>
    <row r="4741" spans="1:13">
      <c r="A4741"/>
      <c r="B4741"/>
      <c r="C4741"/>
      <c r="D4741"/>
      <c r="E4741"/>
      <c r="F4741"/>
      <c r="G4741"/>
      <c r="H4741"/>
      <c r="I4741"/>
      <c r="J4741"/>
      <c r="K4741"/>
      <c r="L4741" t="str">
        <f>IF(COUNTIFS(ZSOHSD058[订单号数值], ZSOHPP055[[#This Row],[订单号数值]], ZSOHSD058[行項目], ZSOHPP055[[#This Row],[行項目]])&gt;0, "Y", "")</f>
        <v/>
      </c>
      <c r="M4741" t="str">
        <f>IF(ZSOHPP055[[#This Row],[銷售訂單]]="", "", --ZSOHPP055[[#This Row],[銷售訂單]])</f>
        <v/>
      </c>
    </row>
    <row r="4742" spans="1:13">
      <c r="A4742"/>
      <c r="B4742"/>
      <c r="C4742"/>
      <c r="D4742"/>
      <c r="E4742"/>
      <c r="F4742"/>
      <c r="G4742"/>
      <c r="H4742"/>
      <c r="I4742"/>
      <c r="J4742"/>
      <c r="K4742"/>
      <c r="L4742" t="str">
        <f>IF(COUNTIFS(ZSOHSD058[订单号数值], ZSOHPP055[[#This Row],[订单号数值]], ZSOHSD058[行項目], ZSOHPP055[[#This Row],[行項目]])&gt;0, "Y", "")</f>
        <v/>
      </c>
      <c r="M4742" t="str">
        <f>IF(ZSOHPP055[[#This Row],[銷售訂單]]="", "", --ZSOHPP055[[#This Row],[銷售訂單]])</f>
        <v/>
      </c>
    </row>
    <row r="4743" spans="1:13">
      <c r="A4743"/>
      <c r="B4743"/>
      <c r="C4743"/>
      <c r="D4743"/>
      <c r="E4743"/>
      <c r="F4743"/>
      <c r="G4743"/>
      <c r="H4743"/>
      <c r="I4743"/>
      <c r="J4743"/>
      <c r="K4743"/>
      <c r="L4743" t="str">
        <f>IF(COUNTIFS(ZSOHSD058[订单号数值], ZSOHPP055[[#This Row],[订单号数值]], ZSOHSD058[行項目], ZSOHPP055[[#This Row],[行項目]])&gt;0, "Y", "")</f>
        <v/>
      </c>
      <c r="M4743" t="str">
        <f>IF(ZSOHPP055[[#This Row],[銷售訂單]]="", "", --ZSOHPP055[[#This Row],[銷售訂單]])</f>
        <v/>
      </c>
    </row>
    <row r="4744" spans="1:13">
      <c r="A4744"/>
      <c r="B4744"/>
      <c r="C4744"/>
      <c r="D4744"/>
      <c r="E4744"/>
      <c r="F4744"/>
      <c r="G4744"/>
      <c r="H4744"/>
      <c r="I4744"/>
      <c r="J4744"/>
      <c r="K4744"/>
      <c r="L4744" t="str">
        <f>IF(COUNTIFS(ZSOHSD058[订单号数值], ZSOHPP055[[#This Row],[订单号数值]], ZSOHSD058[行項目], ZSOHPP055[[#This Row],[行項目]])&gt;0, "Y", "")</f>
        <v/>
      </c>
      <c r="M4744" t="str">
        <f>IF(ZSOHPP055[[#This Row],[銷售訂單]]="", "", --ZSOHPP055[[#This Row],[銷售訂單]])</f>
        <v/>
      </c>
    </row>
    <row r="4745" spans="1:13">
      <c r="A4745"/>
      <c r="B4745"/>
      <c r="C4745"/>
      <c r="D4745"/>
      <c r="E4745"/>
      <c r="F4745"/>
      <c r="G4745"/>
      <c r="H4745"/>
      <c r="I4745"/>
      <c r="J4745"/>
      <c r="K4745"/>
      <c r="L4745" t="str">
        <f>IF(COUNTIFS(ZSOHSD058[订单号数值], ZSOHPP055[[#This Row],[订单号数值]], ZSOHSD058[行項目], ZSOHPP055[[#This Row],[行項目]])&gt;0, "Y", "")</f>
        <v/>
      </c>
      <c r="M4745" t="str">
        <f>IF(ZSOHPP055[[#This Row],[銷售訂單]]="", "", --ZSOHPP055[[#This Row],[銷售訂單]])</f>
        <v/>
      </c>
    </row>
    <row r="4746" spans="1:13">
      <c r="A4746"/>
      <c r="B4746"/>
      <c r="C4746"/>
      <c r="D4746"/>
      <c r="E4746"/>
      <c r="F4746"/>
      <c r="G4746"/>
      <c r="H4746"/>
      <c r="I4746"/>
      <c r="J4746"/>
      <c r="K4746"/>
      <c r="L4746" t="str">
        <f>IF(COUNTIFS(ZSOHSD058[订单号数值], ZSOHPP055[[#This Row],[订单号数值]], ZSOHSD058[行項目], ZSOHPP055[[#This Row],[行項目]])&gt;0, "Y", "")</f>
        <v/>
      </c>
      <c r="M4746" t="str">
        <f>IF(ZSOHPP055[[#This Row],[銷售訂單]]="", "", --ZSOHPP055[[#This Row],[銷售訂單]])</f>
        <v/>
      </c>
    </row>
    <row r="4747" spans="1:13">
      <c r="A4747"/>
      <c r="B4747"/>
      <c r="C4747"/>
      <c r="D4747"/>
      <c r="E4747"/>
      <c r="F4747"/>
      <c r="G4747"/>
      <c r="H4747"/>
      <c r="I4747"/>
      <c r="J4747"/>
      <c r="K4747"/>
      <c r="L4747" t="str">
        <f>IF(COUNTIFS(ZSOHSD058[订单号数值], ZSOHPP055[[#This Row],[订单号数值]], ZSOHSD058[行項目], ZSOHPP055[[#This Row],[行項目]])&gt;0, "Y", "")</f>
        <v/>
      </c>
      <c r="M4747" t="str">
        <f>IF(ZSOHPP055[[#This Row],[銷售訂單]]="", "", --ZSOHPP055[[#This Row],[銷售訂單]])</f>
        <v/>
      </c>
    </row>
    <row r="4748" spans="1:13">
      <c r="A4748"/>
      <c r="B4748"/>
      <c r="C4748"/>
      <c r="D4748"/>
      <c r="E4748"/>
      <c r="F4748"/>
      <c r="G4748"/>
      <c r="H4748"/>
      <c r="I4748"/>
      <c r="J4748"/>
      <c r="K4748"/>
      <c r="L4748" t="str">
        <f>IF(COUNTIFS(ZSOHSD058[订单号数值], ZSOHPP055[[#This Row],[订单号数值]], ZSOHSD058[行項目], ZSOHPP055[[#This Row],[行項目]])&gt;0, "Y", "")</f>
        <v/>
      </c>
      <c r="M4748" t="str">
        <f>IF(ZSOHPP055[[#This Row],[銷售訂單]]="", "", --ZSOHPP055[[#This Row],[銷售訂單]])</f>
        <v/>
      </c>
    </row>
    <row r="4749" spans="1:13">
      <c r="A4749"/>
      <c r="B4749"/>
      <c r="C4749"/>
      <c r="D4749"/>
      <c r="E4749"/>
      <c r="F4749"/>
      <c r="G4749"/>
      <c r="H4749"/>
      <c r="I4749"/>
      <c r="J4749"/>
      <c r="K4749"/>
      <c r="L4749" t="str">
        <f>IF(COUNTIFS(ZSOHSD058[订单号数值], ZSOHPP055[[#This Row],[订单号数值]], ZSOHSD058[行項目], ZSOHPP055[[#This Row],[行項目]])&gt;0, "Y", "")</f>
        <v/>
      </c>
      <c r="M4749" t="str">
        <f>IF(ZSOHPP055[[#This Row],[銷售訂單]]="", "", --ZSOHPP055[[#This Row],[銷售訂單]])</f>
        <v/>
      </c>
    </row>
    <row r="4750" spans="1:13">
      <c r="A4750"/>
      <c r="B4750"/>
      <c r="C4750"/>
      <c r="D4750"/>
      <c r="E4750"/>
      <c r="F4750"/>
      <c r="G4750"/>
      <c r="H4750"/>
      <c r="I4750"/>
      <c r="J4750"/>
      <c r="K4750"/>
      <c r="L4750" t="str">
        <f>IF(COUNTIFS(ZSOHSD058[订单号数值], ZSOHPP055[[#This Row],[订单号数值]], ZSOHSD058[行項目], ZSOHPP055[[#This Row],[行項目]])&gt;0, "Y", "")</f>
        <v/>
      </c>
      <c r="M4750" t="str">
        <f>IF(ZSOHPP055[[#This Row],[銷售訂單]]="", "", --ZSOHPP055[[#This Row],[銷售訂單]])</f>
        <v/>
      </c>
    </row>
    <row r="4751" spans="1:13">
      <c r="A4751"/>
      <c r="B4751"/>
      <c r="C4751"/>
      <c r="D4751"/>
      <c r="E4751"/>
      <c r="F4751"/>
      <c r="G4751"/>
      <c r="H4751"/>
      <c r="I4751"/>
      <c r="J4751"/>
      <c r="K4751"/>
      <c r="L4751" t="str">
        <f>IF(COUNTIFS(ZSOHSD058[订单号数值], ZSOHPP055[[#This Row],[订单号数值]], ZSOHSD058[行項目], ZSOHPP055[[#This Row],[行項目]])&gt;0, "Y", "")</f>
        <v/>
      </c>
      <c r="M4751" t="str">
        <f>IF(ZSOHPP055[[#This Row],[銷售訂單]]="", "", --ZSOHPP055[[#This Row],[銷售訂單]])</f>
        <v/>
      </c>
    </row>
    <row r="4752" spans="1:13">
      <c r="A4752"/>
      <c r="B4752"/>
      <c r="C4752"/>
      <c r="D4752"/>
      <c r="E4752"/>
      <c r="F4752"/>
      <c r="G4752"/>
      <c r="H4752"/>
      <c r="I4752"/>
      <c r="J4752"/>
      <c r="K4752"/>
      <c r="L4752" t="str">
        <f>IF(COUNTIFS(ZSOHSD058[订单号数值], ZSOHPP055[[#This Row],[订单号数值]], ZSOHSD058[行項目], ZSOHPP055[[#This Row],[行項目]])&gt;0, "Y", "")</f>
        <v/>
      </c>
      <c r="M4752" t="str">
        <f>IF(ZSOHPP055[[#This Row],[銷售訂單]]="", "", --ZSOHPP055[[#This Row],[銷售訂單]])</f>
        <v/>
      </c>
    </row>
    <row r="4753" spans="1:13">
      <c r="A4753"/>
      <c r="B4753"/>
      <c r="C4753"/>
      <c r="D4753"/>
      <c r="E4753"/>
      <c r="F4753"/>
      <c r="G4753"/>
      <c r="H4753"/>
      <c r="I4753"/>
      <c r="J4753"/>
      <c r="K4753"/>
      <c r="L4753" t="str">
        <f>IF(COUNTIFS(ZSOHSD058[订单号数值], ZSOHPP055[[#This Row],[订单号数值]], ZSOHSD058[行項目], ZSOHPP055[[#This Row],[行項目]])&gt;0, "Y", "")</f>
        <v/>
      </c>
      <c r="M4753" t="str">
        <f>IF(ZSOHPP055[[#This Row],[銷售訂單]]="", "", --ZSOHPP055[[#This Row],[銷售訂單]])</f>
        <v/>
      </c>
    </row>
    <row r="4754" spans="1:13">
      <c r="A4754"/>
      <c r="B4754"/>
      <c r="C4754"/>
      <c r="D4754"/>
      <c r="E4754"/>
      <c r="F4754"/>
      <c r="G4754"/>
      <c r="H4754"/>
      <c r="I4754"/>
      <c r="J4754"/>
      <c r="K4754"/>
      <c r="L4754" t="str">
        <f>IF(COUNTIFS(ZSOHSD058[订单号数值], ZSOHPP055[[#This Row],[订单号数值]], ZSOHSD058[行項目], ZSOHPP055[[#This Row],[行項目]])&gt;0, "Y", "")</f>
        <v/>
      </c>
      <c r="M4754" t="str">
        <f>IF(ZSOHPP055[[#This Row],[銷售訂單]]="", "", --ZSOHPP055[[#This Row],[銷售訂單]])</f>
        <v/>
      </c>
    </row>
    <row r="4755" spans="1:13">
      <c r="A4755"/>
      <c r="B4755"/>
      <c r="C4755"/>
      <c r="D4755"/>
      <c r="E4755"/>
      <c r="F4755"/>
      <c r="G4755"/>
      <c r="H4755"/>
      <c r="I4755"/>
      <c r="J4755"/>
      <c r="K4755"/>
      <c r="L4755" t="str">
        <f>IF(COUNTIFS(ZSOHSD058[订单号数值], ZSOHPP055[[#This Row],[订单号数值]], ZSOHSD058[行項目], ZSOHPP055[[#This Row],[行項目]])&gt;0, "Y", "")</f>
        <v/>
      </c>
      <c r="M4755" t="str">
        <f>IF(ZSOHPP055[[#This Row],[銷售訂單]]="", "", --ZSOHPP055[[#This Row],[銷售訂單]])</f>
        <v/>
      </c>
    </row>
    <row r="4756" spans="1:13">
      <c r="A4756"/>
      <c r="B4756"/>
      <c r="C4756"/>
      <c r="D4756"/>
      <c r="E4756"/>
      <c r="F4756"/>
      <c r="G4756"/>
      <c r="H4756"/>
      <c r="I4756"/>
      <c r="J4756"/>
      <c r="K4756"/>
      <c r="L4756" t="str">
        <f>IF(COUNTIFS(ZSOHSD058[订单号数值], ZSOHPP055[[#This Row],[订单号数值]], ZSOHSD058[行項目], ZSOHPP055[[#This Row],[行項目]])&gt;0, "Y", "")</f>
        <v/>
      </c>
      <c r="M4756" t="str">
        <f>IF(ZSOHPP055[[#This Row],[銷售訂單]]="", "", --ZSOHPP055[[#This Row],[銷售訂單]])</f>
        <v/>
      </c>
    </row>
    <row r="4757" spans="1:13">
      <c r="A4757"/>
      <c r="B4757"/>
      <c r="C4757"/>
      <c r="D4757"/>
      <c r="E4757"/>
      <c r="F4757"/>
      <c r="G4757"/>
      <c r="H4757"/>
      <c r="I4757"/>
      <c r="J4757"/>
      <c r="K4757"/>
      <c r="L4757" t="str">
        <f>IF(COUNTIFS(ZSOHSD058[订单号数值], ZSOHPP055[[#This Row],[订单号数值]], ZSOHSD058[行項目], ZSOHPP055[[#This Row],[行項目]])&gt;0, "Y", "")</f>
        <v/>
      </c>
      <c r="M4757" t="str">
        <f>IF(ZSOHPP055[[#This Row],[銷售訂單]]="", "", --ZSOHPP055[[#This Row],[銷售訂單]])</f>
        <v/>
      </c>
    </row>
    <row r="4758" spans="1:13">
      <c r="A4758"/>
      <c r="B4758"/>
      <c r="C4758"/>
      <c r="D4758"/>
      <c r="E4758"/>
      <c r="F4758"/>
      <c r="G4758"/>
      <c r="H4758"/>
      <c r="I4758"/>
      <c r="J4758"/>
      <c r="K4758"/>
      <c r="L4758" t="str">
        <f>IF(COUNTIFS(ZSOHSD058[订单号数值], ZSOHPP055[[#This Row],[订单号数值]], ZSOHSD058[行項目], ZSOHPP055[[#This Row],[行項目]])&gt;0, "Y", "")</f>
        <v/>
      </c>
      <c r="M4758" t="str">
        <f>IF(ZSOHPP055[[#This Row],[銷售訂單]]="", "", --ZSOHPP055[[#This Row],[銷售訂單]])</f>
        <v/>
      </c>
    </row>
    <row r="4759" spans="1:13">
      <c r="A4759"/>
      <c r="B4759"/>
      <c r="C4759"/>
      <c r="D4759"/>
      <c r="E4759"/>
      <c r="F4759"/>
      <c r="G4759"/>
      <c r="H4759"/>
      <c r="I4759"/>
      <c r="J4759"/>
      <c r="K4759"/>
      <c r="L4759" t="str">
        <f>IF(COUNTIFS(ZSOHSD058[订单号数值], ZSOHPP055[[#This Row],[订单号数值]], ZSOHSD058[行項目], ZSOHPP055[[#This Row],[行項目]])&gt;0, "Y", "")</f>
        <v/>
      </c>
      <c r="M4759" t="str">
        <f>IF(ZSOHPP055[[#This Row],[銷售訂單]]="", "", --ZSOHPP055[[#This Row],[銷售訂單]])</f>
        <v/>
      </c>
    </row>
    <row r="4760" spans="1:13">
      <c r="A4760"/>
      <c r="B4760"/>
      <c r="C4760"/>
      <c r="D4760"/>
      <c r="E4760"/>
      <c r="F4760"/>
      <c r="G4760"/>
      <c r="H4760"/>
      <c r="I4760"/>
      <c r="J4760"/>
      <c r="K4760"/>
      <c r="L4760" t="str">
        <f>IF(COUNTIFS(ZSOHSD058[订单号数值], ZSOHPP055[[#This Row],[订单号数值]], ZSOHSD058[行項目], ZSOHPP055[[#This Row],[行項目]])&gt;0, "Y", "")</f>
        <v/>
      </c>
      <c r="M4760" t="str">
        <f>IF(ZSOHPP055[[#This Row],[銷售訂單]]="", "", --ZSOHPP055[[#This Row],[銷售訂單]])</f>
        <v/>
      </c>
    </row>
    <row r="4761" spans="1:13">
      <c r="A4761"/>
      <c r="B4761"/>
      <c r="C4761"/>
      <c r="D4761"/>
      <c r="E4761"/>
      <c r="F4761"/>
      <c r="G4761"/>
      <c r="H4761"/>
      <c r="I4761"/>
      <c r="J4761"/>
      <c r="K4761"/>
      <c r="L4761" t="str">
        <f>IF(COUNTIFS(ZSOHSD058[订单号数值], ZSOHPP055[[#This Row],[订单号数值]], ZSOHSD058[行項目], ZSOHPP055[[#This Row],[行項目]])&gt;0, "Y", "")</f>
        <v/>
      </c>
      <c r="M4761" t="str">
        <f>IF(ZSOHPP055[[#This Row],[銷售訂單]]="", "", --ZSOHPP055[[#This Row],[銷售訂單]])</f>
        <v/>
      </c>
    </row>
    <row r="4762" spans="1:13">
      <c r="A4762"/>
      <c r="B4762"/>
      <c r="C4762"/>
      <c r="D4762"/>
      <c r="E4762"/>
      <c r="F4762"/>
      <c r="G4762"/>
      <c r="H4762"/>
      <c r="I4762"/>
      <c r="J4762"/>
      <c r="K4762"/>
      <c r="L4762" t="str">
        <f>IF(COUNTIFS(ZSOHSD058[订单号数值], ZSOHPP055[[#This Row],[订单号数值]], ZSOHSD058[行項目], ZSOHPP055[[#This Row],[行項目]])&gt;0, "Y", "")</f>
        <v/>
      </c>
      <c r="M4762" t="str">
        <f>IF(ZSOHPP055[[#This Row],[銷售訂單]]="", "", --ZSOHPP055[[#This Row],[銷售訂單]])</f>
        <v/>
      </c>
    </row>
    <row r="4763" spans="1:13">
      <c r="A4763"/>
      <c r="B4763"/>
      <c r="C4763"/>
      <c r="D4763"/>
      <c r="E4763"/>
      <c r="F4763"/>
      <c r="G4763"/>
      <c r="H4763"/>
      <c r="I4763"/>
      <c r="J4763"/>
      <c r="K4763"/>
      <c r="L4763" t="str">
        <f>IF(COUNTIFS(ZSOHSD058[订单号数值], ZSOHPP055[[#This Row],[订单号数值]], ZSOHSD058[行項目], ZSOHPP055[[#This Row],[行項目]])&gt;0, "Y", "")</f>
        <v/>
      </c>
      <c r="M4763" t="str">
        <f>IF(ZSOHPP055[[#This Row],[銷售訂單]]="", "", --ZSOHPP055[[#This Row],[銷售訂單]])</f>
        <v/>
      </c>
    </row>
    <row r="4764" spans="1:13">
      <c r="A4764"/>
      <c r="B4764"/>
      <c r="C4764"/>
      <c r="D4764"/>
      <c r="E4764"/>
      <c r="F4764"/>
      <c r="G4764"/>
      <c r="H4764"/>
      <c r="I4764"/>
      <c r="J4764"/>
      <c r="K4764"/>
      <c r="L4764" t="str">
        <f>IF(COUNTIFS(ZSOHSD058[订单号数值], ZSOHPP055[[#This Row],[订单号数值]], ZSOHSD058[行項目], ZSOHPP055[[#This Row],[行項目]])&gt;0, "Y", "")</f>
        <v/>
      </c>
      <c r="M4764" t="str">
        <f>IF(ZSOHPP055[[#This Row],[銷售訂單]]="", "", --ZSOHPP055[[#This Row],[銷售訂單]])</f>
        <v/>
      </c>
    </row>
    <row r="4765" spans="1:13">
      <c r="A4765"/>
      <c r="B4765"/>
      <c r="C4765"/>
      <c r="D4765"/>
      <c r="E4765"/>
      <c r="F4765"/>
      <c r="G4765"/>
      <c r="H4765"/>
      <c r="I4765"/>
      <c r="J4765"/>
      <c r="K4765"/>
      <c r="L4765" t="str">
        <f>IF(COUNTIFS(ZSOHSD058[订单号数值], ZSOHPP055[[#This Row],[订单号数值]], ZSOHSD058[行項目], ZSOHPP055[[#This Row],[行項目]])&gt;0, "Y", "")</f>
        <v/>
      </c>
      <c r="M4765" t="str">
        <f>IF(ZSOHPP055[[#This Row],[銷售訂單]]="", "", --ZSOHPP055[[#This Row],[銷售訂單]])</f>
        <v/>
      </c>
    </row>
    <row r="4766" spans="1:13">
      <c r="A4766"/>
      <c r="B4766"/>
      <c r="C4766"/>
      <c r="D4766"/>
      <c r="E4766"/>
      <c r="F4766"/>
      <c r="G4766"/>
      <c r="H4766"/>
      <c r="I4766"/>
      <c r="J4766"/>
      <c r="K4766"/>
      <c r="L4766" t="str">
        <f>IF(COUNTIFS(ZSOHSD058[订单号数值], ZSOHPP055[[#This Row],[订单号数值]], ZSOHSD058[行項目], ZSOHPP055[[#This Row],[行項目]])&gt;0, "Y", "")</f>
        <v/>
      </c>
      <c r="M4766" t="str">
        <f>IF(ZSOHPP055[[#This Row],[銷售訂單]]="", "", --ZSOHPP055[[#This Row],[銷售訂單]])</f>
        <v/>
      </c>
    </row>
    <row r="4767" spans="1:13">
      <c r="A4767"/>
      <c r="B4767"/>
      <c r="C4767"/>
      <c r="D4767"/>
      <c r="E4767"/>
      <c r="F4767"/>
      <c r="G4767"/>
      <c r="H4767"/>
      <c r="I4767"/>
      <c r="J4767"/>
      <c r="K4767"/>
      <c r="L4767" t="str">
        <f>IF(COUNTIFS(ZSOHSD058[订单号数值], ZSOHPP055[[#This Row],[订单号数值]], ZSOHSD058[行項目], ZSOHPP055[[#This Row],[行項目]])&gt;0, "Y", "")</f>
        <v/>
      </c>
      <c r="M4767" t="str">
        <f>IF(ZSOHPP055[[#This Row],[銷售訂單]]="", "", --ZSOHPP055[[#This Row],[銷售訂單]])</f>
        <v/>
      </c>
    </row>
    <row r="4768" spans="1:13">
      <c r="A4768"/>
      <c r="B4768"/>
      <c r="C4768"/>
      <c r="D4768"/>
      <c r="E4768"/>
      <c r="F4768"/>
      <c r="G4768"/>
      <c r="H4768"/>
      <c r="I4768"/>
      <c r="J4768"/>
      <c r="K4768"/>
      <c r="L4768" t="str">
        <f>IF(COUNTIFS(ZSOHSD058[订单号数值], ZSOHPP055[[#This Row],[订单号数值]], ZSOHSD058[行項目], ZSOHPP055[[#This Row],[行項目]])&gt;0, "Y", "")</f>
        <v/>
      </c>
      <c r="M4768" t="str">
        <f>IF(ZSOHPP055[[#This Row],[銷售訂單]]="", "", --ZSOHPP055[[#This Row],[銷售訂單]])</f>
        <v/>
      </c>
    </row>
    <row r="4769" spans="1:13">
      <c r="A4769"/>
      <c r="B4769"/>
      <c r="C4769"/>
      <c r="D4769"/>
      <c r="E4769"/>
      <c r="F4769"/>
      <c r="G4769"/>
      <c r="H4769"/>
      <c r="I4769"/>
      <c r="J4769"/>
      <c r="K4769"/>
      <c r="L4769" t="str">
        <f>IF(COUNTIFS(ZSOHSD058[订单号数值], ZSOHPP055[[#This Row],[订单号数值]], ZSOHSD058[行項目], ZSOHPP055[[#This Row],[行項目]])&gt;0, "Y", "")</f>
        <v/>
      </c>
      <c r="M4769" t="str">
        <f>IF(ZSOHPP055[[#This Row],[銷售訂單]]="", "", --ZSOHPP055[[#This Row],[銷售訂單]])</f>
        <v/>
      </c>
    </row>
    <row r="4770" spans="1:13">
      <c r="A4770"/>
      <c r="B4770"/>
      <c r="C4770"/>
      <c r="D4770"/>
      <c r="E4770"/>
      <c r="F4770"/>
      <c r="G4770"/>
      <c r="H4770"/>
      <c r="I4770"/>
      <c r="J4770"/>
      <c r="K4770"/>
      <c r="L4770" t="str">
        <f>IF(COUNTIFS(ZSOHSD058[订单号数值], ZSOHPP055[[#This Row],[订单号数值]], ZSOHSD058[行項目], ZSOHPP055[[#This Row],[行項目]])&gt;0, "Y", "")</f>
        <v/>
      </c>
      <c r="M4770" t="str">
        <f>IF(ZSOHPP055[[#This Row],[銷售訂單]]="", "", --ZSOHPP055[[#This Row],[銷售訂單]])</f>
        <v/>
      </c>
    </row>
    <row r="4771" spans="1:13">
      <c r="A4771"/>
      <c r="B4771"/>
      <c r="C4771"/>
      <c r="D4771"/>
      <c r="E4771"/>
      <c r="F4771"/>
      <c r="G4771"/>
      <c r="H4771"/>
      <c r="I4771"/>
      <c r="J4771"/>
      <c r="K4771"/>
      <c r="L4771" t="str">
        <f>IF(COUNTIFS(ZSOHSD058[订单号数值], ZSOHPP055[[#This Row],[订单号数值]], ZSOHSD058[行項目], ZSOHPP055[[#This Row],[行項目]])&gt;0, "Y", "")</f>
        <v/>
      </c>
      <c r="M4771" t="str">
        <f>IF(ZSOHPP055[[#This Row],[銷售訂單]]="", "", --ZSOHPP055[[#This Row],[銷售訂單]])</f>
        <v/>
      </c>
    </row>
    <row r="4772" spans="1:13">
      <c r="A4772"/>
      <c r="B4772"/>
      <c r="C4772"/>
      <c r="D4772"/>
      <c r="E4772"/>
      <c r="F4772"/>
      <c r="G4772"/>
      <c r="H4772"/>
      <c r="I4772"/>
      <c r="J4772"/>
      <c r="K4772"/>
      <c r="L4772" t="str">
        <f>IF(COUNTIFS(ZSOHSD058[订单号数值], ZSOHPP055[[#This Row],[订单号数值]], ZSOHSD058[行項目], ZSOHPP055[[#This Row],[行項目]])&gt;0, "Y", "")</f>
        <v/>
      </c>
      <c r="M4772" t="str">
        <f>IF(ZSOHPP055[[#This Row],[銷售訂單]]="", "", --ZSOHPP055[[#This Row],[銷售訂單]])</f>
        <v/>
      </c>
    </row>
    <row r="4773" spans="1:13">
      <c r="A4773"/>
      <c r="B4773"/>
      <c r="C4773"/>
      <c r="D4773"/>
      <c r="E4773"/>
      <c r="F4773"/>
      <c r="G4773"/>
      <c r="H4773"/>
      <c r="I4773"/>
      <c r="J4773"/>
      <c r="K4773"/>
      <c r="L4773" t="str">
        <f>IF(COUNTIFS(ZSOHSD058[订单号数值], ZSOHPP055[[#This Row],[订单号数值]], ZSOHSD058[行項目], ZSOHPP055[[#This Row],[行項目]])&gt;0, "Y", "")</f>
        <v/>
      </c>
      <c r="M4773" t="str">
        <f>IF(ZSOHPP055[[#This Row],[銷售訂單]]="", "", --ZSOHPP055[[#This Row],[銷售訂單]])</f>
        <v/>
      </c>
    </row>
    <row r="4774" spans="1:13">
      <c r="A4774"/>
      <c r="B4774"/>
      <c r="C4774"/>
      <c r="D4774"/>
      <c r="E4774"/>
      <c r="F4774"/>
      <c r="G4774"/>
      <c r="H4774"/>
      <c r="I4774"/>
      <c r="J4774"/>
      <c r="K4774"/>
      <c r="L4774" t="str">
        <f>IF(COUNTIFS(ZSOHSD058[订单号数值], ZSOHPP055[[#This Row],[订单号数值]], ZSOHSD058[行項目], ZSOHPP055[[#This Row],[行項目]])&gt;0, "Y", "")</f>
        <v/>
      </c>
      <c r="M4774" t="str">
        <f>IF(ZSOHPP055[[#This Row],[銷售訂單]]="", "", --ZSOHPP055[[#This Row],[銷售訂單]])</f>
        <v/>
      </c>
    </row>
    <row r="4775" spans="1:13">
      <c r="A4775"/>
      <c r="B4775"/>
      <c r="C4775"/>
      <c r="D4775"/>
      <c r="E4775"/>
      <c r="F4775"/>
      <c r="G4775"/>
      <c r="H4775"/>
      <c r="I4775"/>
      <c r="J4775"/>
      <c r="K4775"/>
      <c r="L4775" t="str">
        <f>IF(COUNTIFS(ZSOHSD058[订单号数值], ZSOHPP055[[#This Row],[订单号数值]], ZSOHSD058[行項目], ZSOHPP055[[#This Row],[行項目]])&gt;0, "Y", "")</f>
        <v/>
      </c>
      <c r="M4775" t="str">
        <f>IF(ZSOHPP055[[#This Row],[銷售訂單]]="", "", --ZSOHPP055[[#This Row],[銷售訂單]])</f>
        <v/>
      </c>
    </row>
    <row r="4776" spans="1:13">
      <c r="A4776"/>
      <c r="B4776"/>
      <c r="C4776"/>
      <c r="D4776"/>
      <c r="E4776"/>
      <c r="F4776"/>
      <c r="G4776"/>
      <c r="H4776"/>
      <c r="I4776"/>
      <c r="J4776"/>
      <c r="K4776"/>
      <c r="L4776" t="str">
        <f>IF(COUNTIFS(ZSOHSD058[订单号数值], ZSOHPP055[[#This Row],[订单号数值]], ZSOHSD058[行項目], ZSOHPP055[[#This Row],[行項目]])&gt;0, "Y", "")</f>
        <v/>
      </c>
      <c r="M4776" t="str">
        <f>IF(ZSOHPP055[[#This Row],[銷售訂單]]="", "", --ZSOHPP055[[#This Row],[銷售訂單]])</f>
        <v/>
      </c>
    </row>
    <row r="4777" spans="1:13">
      <c r="A4777"/>
      <c r="B4777"/>
      <c r="C4777"/>
      <c r="D4777"/>
      <c r="E4777"/>
      <c r="F4777"/>
      <c r="G4777"/>
      <c r="H4777"/>
      <c r="I4777"/>
      <c r="J4777"/>
      <c r="K4777"/>
      <c r="L4777" t="str">
        <f>IF(COUNTIFS(ZSOHSD058[订单号数值], ZSOHPP055[[#This Row],[订单号数值]], ZSOHSD058[行項目], ZSOHPP055[[#This Row],[行項目]])&gt;0, "Y", "")</f>
        <v/>
      </c>
      <c r="M4777" t="str">
        <f>IF(ZSOHPP055[[#This Row],[銷售訂單]]="", "", --ZSOHPP055[[#This Row],[銷售訂單]])</f>
        <v/>
      </c>
    </row>
    <row r="4778" spans="1:13">
      <c r="A4778"/>
      <c r="B4778"/>
      <c r="C4778"/>
      <c r="D4778"/>
      <c r="E4778"/>
      <c r="F4778"/>
      <c r="G4778"/>
      <c r="H4778"/>
      <c r="I4778"/>
      <c r="J4778"/>
      <c r="K4778"/>
      <c r="L4778" t="str">
        <f>IF(COUNTIFS(ZSOHSD058[订单号数值], ZSOHPP055[[#This Row],[订单号数值]], ZSOHSD058[行項目], ZSOHPP055[[#This Row],[行項目]])&gt;0, "Y", "")</f>
        <v/>
      </c>
      <c r="M4778" t="str">
        <f>IF(ZSOHPP055[[#This Row],[銷售訂單]]="", "", --ZSOHPP055[[#This Row],[銷售訂單]])</f>
        <v/>
      </c>
    </row>
    <row r="4779" spans="1:13">
      <c r="A4779"/>
      <c r="B4779"/>
      <c r="C4779"/>
      <c r="D4779"/>
      <c r="E4779"/>
      <c r="F4779"/>
      <c r="G4779"/>
      <c r="H4779"/>
      <c r="I4779"/>
      <c r="J4779"/>
      <c r="K4779"/>
      <c r="L4779" t="str">
        <f>IF(COUNTIFS(ZSOHSD058[订单号数值], ZSOHPP055[[#This Row],[订单号数值]], ZSOHSD058[行項目], ZSOHPP055[[#This Row],[行項目]])&gt;0, "Y", "")</f>
        <v/>
      </c>
      <c r="M4779" t="str">
        <f>IF(ZSOHPP055[[#This Row],[銷售訂單]]="", "", --ZSOHPP055[[#This Row],[銷售訂單]])</f>
        <v/>
      </c>
    </row>
    <row r="4780" spans="1:13">
      <c r="A4780"/>
      <c r="B4780"/>
      <c r="C4780"/>
      <c r="D4780"/>
      <c r="E4780"/>
      <c r="F4780"/>
      <c r="G4780"/>
      <c r="H4780"/>
      <c r="I4780"/>
      <c r="J4780"/>
      <c r="K4780"/>
      <c r="L4780" t="str">
        <f>IF(COUNTIFS(ZSOHSD058[订单号数值], ZSOHPP055[[#This Row],[订单号数值]], ZSOHSD058[行項目], ZSOHPP055[[#This Row],[行項目]])&gt;0, "Y", "")</f>
        <v/>
      </c>
      <c r="M4780" t="str">
        <f>IF(ZSOHPP055[[#This Row],[銷售訂單]]="", "", --ZSOHPP055[[#This Row],[銷售訂單]])</f>
        <v/>
      </c>
    </row>
    <row r="4781" spans="1:13">
      <c r="A4781"/>
      <c r="B4781"/>
      <c r="C4781"/>
      <c r="D4781"/>
      <c r="E4781"/>
      <c r="F4781"/>
      <c r="G4781"/>
      <c r="H4781"/>
      <c r="I4781"/>
      <c r="J4781"/>
      <c r="K4781"/>
      <c r="L4781" t="str">
        <f>IF(COUNTIFS(ZSOHSD058[订单号数值], ZSOHPP055[[#This Row],[订单号数值]], ZSOHSD058[行項目], ZSOHPP055[[#This Row],[行項目]])&gt;0, "Y", "")</f>
        <v/>
      </c>
      <c r="M4781" t="str">
        <f>IF(ZSOHPP055[[#This Row],[銷售訂單]]="", "", --ZSOHPP055[[#This Row],[銷售訂單]])</f>
        <v/>
      </c>
    </row>
    <row r="4782" spans="1:13">
      <c r="A4782"/>
      <c r="B4782"/>
      <c r="C4782"/>
      <c r="D4782"/>
      <c r="E4782"/>
      <c r="F4782"/>
      <c r="G4782"/>
      <c r="H4782"/>
      <c r="I4782"/>
      <c r="J4782"/>
      <c r="K4782"/>
      <c r="L4782" t="str">
        <f>IF(COUNTIFS(ZSOHSD058[订单号数值], ZSOHPP055[[#This Row],[订单号数值]], ZSOHSD058[行項目], ZSOHPP055[[#This Row],[行項目]])&gt;0, "Y", "")</f>
        <v/>
      </c>
      <c r="M4782" t="str">
        <f>IF(ZSOHPP055[[#This Row],[銷售訂單]]="", "", --ZSOHPP055[[#This Row],[銷售訂單]])</f>
        <v/>
      </c>
    </row>
    <row r="4783" spans="1:13">
      <c r="A4783"/>
      <c r="B4783"/>
      <c r="C4783"/>
      <c r="D4783"/>
      <c r="E4783"/>
      <c r="F4783"/>
      <c r="G4783"/>
      <c r="H4783"/>
      <c r="I4783"/>
      <c r="J4783"/>
      <c r="K4783"/>
      <c r="L4783" t="str">
        <f>IF(COUNTIFS(ZSOHSD058[订单号数值], ZSOHPP055[[#This Row],[订单号数值]], ZSOHSD058[行項目], ZSOHPP055[[#This Row],[行項目]])&gt;0, "Y", "")</f>
        <v/>
      </c>
      <c r="M4783" t="str">
        <f>IF(ZSOHPP055[[#This Row],[銷售訂單]]="", "", --ZSOHPP055[[#This Row],[銷售訂單]])</f>
        <v/>
      </c>
    </row>
    <row r="4784" spans="1:13">
      <c r="A4784"/>
      <c r="B4784"/>
      <c r="C4784"/>
      <c r="D4784"/>
      <c r="E4784"/>
      <c r="F4784"/>
      <c r="G4784"/>
      <c r="H4784"/>
      <c r="I4784"/>
      <c r="J4784"/>
      <c r="K4784"/>
      <c r="L4784" t="str">
        <f>IF(COUNTIFS(ZSOHSD058[订单号数值], ZSOHPP055[[#This Row],[订单号数值]], ZSOHSD058[行項目], ZSOHPP055[[#This Row],[行項目]])&gt;0, "Y", "")</f>
        <v/>
      </c>
      <c r="M4784" t="str">
        <f>IF(ZSOHPP055[[#This Row],[銷售訂單]]="", "", --ZSOHPP055[[#This Row],[銷售訂單]])</f>
        <v/>
      </c>
    </row>
    <row r="4785" spans="1:13">
      <c r="A4785"/>
      <c r="B4785"/>
      <c r="C4785"/>
      <c r="D4785"/>
      <c r="E4785"/>
      <c r="F4785"/>
      <c r="G4785"/>
      <c r="H4785"/>
      <c r="I4785"/>
      <c r="J4785"/>
      <c r="K4785"/>
      <c r="L4785" t="str">
        <f>IF(COUNTIFS(ZSOHSD058[订单号数值], ZSOHPP055[[#This Row],[订单号数值]], ZSOHSD058[行項目], ZSOHPP055[[#This Row],[行項目]])&gt;0, "Y", "")</f>
        <v/>
      </c>
      <c r="M4785" t="str">
        <f>IF(ZSOHPP055[[#This Row],[銷售訂單]]="", "", --ZSOHPP055[[#This Row],[銷售訂單]])</f>
        <v/>
      </c>
    </row>
    <row r="4786" spans="1:13">
      <c r="A4786"/>
      <c r="B4786"/>
      <c r="C4786"/>
      <c r="D4786"/>
      <c r="E4786"/>
      <c r="F4786"/>
      <c r="G4786"/>
      <c r="H4786"/>
      <c r="I4786"/>
      <c r="J4786"/>
      <c r="K4786"/>
      <c r="L4786" t="str">
        <f>IF(COUNTIFS(ZSOHSD058[订单号数值], ZSOHPP055[[#This Row],[订单号数值]], ZSOHSD058[行項目], ZSOHPP055[[#This Row],[行項目]])&gt;0, "Y", "")</f>
        <v/>
      </c>
      <c r="M4786" t="str">
        <f>IF(ZSOHPP055[[#This Row],[銷售訂單]]="", "", --ZSOHPP055[[#This Row],[銷售訂單]])</f>
        <v/>
      </c>
    </row>
    <row r="4787" spans="1:13">
      <c r="A4787"/>
      <c r="B4787"/>
      <c r="C4787"/>
      <c r="D4787"/>
      <c r="E4787"/>
      <c r="F4787"/>
      <c r="G4787"/>
      <c r="H4787"/>
      <c r="I4787"/>
      <c r="J4787"/>
      <c r="K4787"/>
      <c r="L4787" t="str">
        <f>IF(COUNTIFS(ZSOHSD058[订单号数值], ZSOHPP055[[#This Row],[订单号数值]], ZSOHSD058[行項目], ZSOHPP055[[#This Row],[行項目]])&gt;0, "Y", "")</f>
        <v/>
      </c>
      <c r="M4787" t="str">
        <f>IF(ZSOHPP055[[#This Row],[銷售訂單]]="", "", --ZSOHPP055[[#This Row],[銷售訂單]])</f>
        <v/>
      </c>
    </row>
    <row r="4788" spans="1:13">
      <c r="A4788"/>
      <c r="B4788"/>
      <c r="C4788"/>
      <c r="D4788"/>
      <c r="E4788"/>
      <c r="F4788"/>
      <c r="G4788"/>
      <c r="H4788"/>
      <c r="I4788"/>
      <c r="J4788"/>
      <c r="K4788"/>
      <c r="L4788" t="str">
        <f>IF(COUNTIFS(ZSOHSD058[订单号数值], ZSOHPP055[[#This Row],[订单号数值]], ZSOHSD058[行項目], ZSOHPP055[[#This Row],[行項目]])&gt;0, "Y", "")</f>
        <v/>
      </c>
      <c r="M4788" t="str">
        <f>IF(ZSOHPP055[[#This Row],[銷售訂單]]="", "", --ZSOHPP055[[#This Row],[銷售訂單]])</f>
        <v/>
      </c>
    </row>
    <row r="4789" spans="1:13">
      <c r="A4789"/>
      <c r="B4789"/>
      <c r="C4789"/>
      <c r="D4789"/>
      <c r="E4789"/>
      <c r="F4789"/>
      <c r="G4789"/>
      <c r="H4789"/>
      <c r="I4789"/>
      <c r="J4789"/>
      <c r="K4789"/>
      <c r="L4789" t="str">
        <f>IF(COUNTIFS(ZSOHSD058[订单号数值], ZSOHPP055[[#This Row],[订单号数值]], ZSOHSD058[行項目], ZSOHPP055[[#This Row],[行項目]])&gt;0, "Y", "")</f>
        <v/>
      </c>
      <c r="M4789" t="str">
        <f>IF(ZSOHPP055[[#This Row],[銷售訂單]]="", "", --ZSOHPP055[[#This Row],[銷售訂單]])</f>
        <v/>
      </c>
    </row>
    <row r="4790" spans="1:13">
      <c r="A4790"/>
      <c r="B4790"/>
      <c r="C4790"/>
      <c r="D4790"/>
      <c r="E4790"/>
      <c r="F4790"/>
      <c r="G4790"/>
      <c r="H4790"/>
      <c r="I4790"/>
      <c r="J4790"/>
      <c r="K4790"/>
      <c r="L4790" t="str">
        <f>IF(COUNTIFS(ZSOHSD058[订单号数值], ZSOHPP055[[#This Row],[订单号数值]], ZSOHSD058[行項目], ZSOHPP055[[#This Row],[行項目]])&gt;0, "Y", "")</f>
        <v/>
      </c>
      <c r="M4790" t="str">
        <f>IF(ZSOHPP055[[#This Row],[銷售訂單]]="", "", --ZSOHPP055[[#This Row],[銷售訂單]])</f>
        <v/>
      </c>
    </row>
    <row r="4791" spans="1:13">
      <c r="A4791"/>
      <c r="B4791"/>
      <c r="C4791"/>
      <c r="D4791"/>
      <c r="E4791"/>
      <c r="F4791"/>
      <c r="G4791"/>
      <c r="H4791"/>
      <c r="I4791"/>
      <c r="J4791"/>
      <c r="K4791"/>
      <c r="L4791" t="str">
        <f>IF(COUNTIFS(ZSOHSD058[订单号数值], ZSOHPP055[[#This Row],[订单号数值]], ZSOHSD058[行項目], ZSOHPP055[[#This Row],[行項目]])&gt;0, "Y", "")</f>
        <v/>
      </c>
      <c r="M4791" t="str">
        <f>IF(ZSOHPP055[[#This Row],[銷售訂單]]="", "", --ZSOHPP055[[#This Row],[銷售訂單]])</f>
        <v/>
      </c>
    </row>
    <row r="4792" spans="1:13">
      <c r="A4792"/>
      <c r="B4792"/>
      <c r="C4792"/>
      <c r="D4792"/>
      <c r="E4792"/>
      <c r="F4792"/>
      <c r="G4792"/>
      <c r="H4792"/>
      <c r="I4792"/>
      <c r="J4792"/>
      <c r="K4792"/>
      <c r="L4792" t="str">
        <f>IF(COUNTIFS(ZSOHSD058[订单号数值], ZSOHPP055[[#This Row],[订单号数值]], ZSOHSD058[行項目], ZSOHPP055[[#This Row],[行項目]])&gt;0, "Y", "")</f>
        <v/>
      </c>
      <c r="M4792" t="str">
        <f>IF(ZSOHPP055[[#This Row],[銷售訂單]]="", "", --ZSOHPP055[[#This Row],[銷售訂單]])</f>
        <v/>
      </c>
    </row>
    <row r="4793" spans="1:13">
      <c r="A4793"/>
      <c r="B4793"/>
      <c r="C4793"/>
      <c r="D4793"/>
      <c r="E4793"/>
      <c r="F4793"/>
      <c r="G4793"/>
      <c r="H4793"/>
      <c r="I4793"/>
      <c r="J4793"/>
      <c r="K4793"/>
      <c r="L4793" t="str">
        <f>IF(COUNTIFS(ZSOHSD058[订单号数值], ZSOHPP055[[#This Row],[订单号数值]], ZSOHSD058[行項目], ZSOHPP055[[#This Row],[行項目]])&gt;0, "Y", "")</f>
        <v/>
      </c>
      <c r="M4793" t="str">
        <f>IF(ZSOHPP055[[#This Row],[銷售訂單]]="", "", --ZSOHPP055[[#This Row],[銷售訂單]])</f>
        <v/>
      </c>
    </row>
    <row r="4794" spans="1:13">
      <c r="A4794"/>
      <c r="B4794"/>
      <c r="C4794"/>
      <c r="D4794"/>
      <c r="E4794"/>
      <c r="F4794"/>
      <c r="G4794"/>
      <c r="H4794"/>
      <c r="I4794"/>
      <c r="J4794"/>
      <c r="K4794"/>
      <c r="L4794" t="str">
        <f>IF(COUNTIFS(ZSOHSD058[订单号数值], ZSOHPP055[[#This Row],[订单号数值]], ZSOHSD058[行項目], ZSOHPP055[[#This Row],[行項目]])&gt;0, "Y", "")</f>
        <v/>
      </c>
      <c r="M4794" t="str">
        <f>IF(ZSOHPP055[[#This Row],[銷售訂單]]="", "", --ZSOHPP055[[#This Row],[銷售訂單]])</f>
        <v/>
      </c>
    </row>
    <row r="4795" spans="1:13">
      <c r="A4795"/>
      <c r="B4795"/>
      <c r="C4795"/>
      <c r="D4795"/>
      <c r="E4795"/>
      <c r="F4795"/>
      <c r="G4795"/>
      <c r="H4795"/>
      <c r="I4795"/>
      <c r="J4795"/>
      <c r="K4795"/>
      <c r="L4795" t="str">
        <f>IF(COUNTIFS(ZSOHSD058[订单号数值], ZSOHPP055[[#This Row],[订单号数值]], ZSOHSD058[行項目], ZSOHPP055[[#This Row],[行項目]])&gt;0, "Y", "")</f>
        <v/>
      </c>
      <c r="M4795" t="str">
        <f>IF(ZSOHPP055[[#This Row],[銷售訂單]]="", "", --ZSOHPP055[[#This Row],[銷售訂單]])</f>
        <v/>
      </c>
    </row>
    <row r="4796" spans="1:13">
      <c r="A4796"/>
      <c r="B4796"/>
      <c r="C4796"/>
      <c r="D4796"/>
      <c r="E4796"/>
      <c r="F4796"/>
      <c r="G4796"/>
      <c r="H4796"/>
      <c r="I4796"/>
      <c r="J4796"/>
      <c r="K4796"/>
      <c r="L4796" t="str">
        <f>IF(COUNTIFS(ZSOHSD058[订单号数值], ZSOHPP055[[#This Row],[订单号数值]], ZSOHSD058[行項目], ZSOHPP055[[#This Row],[行項目]])&gt;0, "Y", "")</f>
        <v/>
      </c>
      <c r="M4796" t="str">
        <f>IF(ZSOHPP055[[#This Row],[銷售訂單]]="", "", --ZSOHPP055[[#This Row],[銷售訂單]])</f>
        <v/>
      </c>
    </row>
    <row r="4797" spans="1:13">
      <c r="A4797"/>
      <c r="B4797"/>
      <c r="C4797"/>
      <c r="D4797"/>
      <c r="E4797"/>
      <c r="F4797"/>
      <c r="G4797"/>
      <c r="H4797"/>
      <c r="I4797"/>
      <c r="J4797"/>
      <c r="K4797"/>
      <c r="L4797" t="str">
        <f>IF(COUNTIFS(ZSOHSD058[订单号数值], ZSOHPP055[[#This Row],[订单号数值]], ZSOHSD058[行項目], ZSOHPP055[[#This Row],[行項目]])&gt;0, "Y", "")</f>
        <v/>
      </c>
      <c r="M4797" t="str">
        <f>IF(ZSOHPP055[[#This Row],[銷售訂單]]="", "", --ZSOHPP055[[#This Row],[銷售訂單]])</f>
        <v/>
      </c>
    </row>
    <row r="4798" spans="1:13">
      <c r="A4798"/>
      <c r="B4798"/>
      <c r="C4798"/>
      <c r="D4798"/>
      <c r="E4798"/>
      <c r="F4798"/>
      <c r="G4798"/>
      <c r="H4798"/>
      <c r="I4798"/>
      <c r="J4798"/>
      <c r="K4798"/>
      <c r="L4798" t="str">
        <f>IF(COUNTIFS(ZSOHSD058[订单号数值], ZSOHPP055[[#This Row],[订单号数值]], ZSOHSD058[行項目], ZSOHPP055[[#This Row],[行項目]])&gt;0, "Y", "")</f>
        <v/>
      </c>
      <c r="M4798" t="str">
        <f>IF(ZSOHPP055[[#This Row],[銷售訂單]]="", "", --ZSOHPP055[[#This Row],[銷售訂單]])</f>
        <v/>
      </c>
    </row>
    <row r="4799" spans="1:13">
      <c r="A4799"/>
      <c r="B4799"/>
      <c r="C4799"/>
      <c r="D4799"/>
      <c r="E4799"/>
      <c r="F4799"/>
      <c r="G4799"/>
      <c r="H4799"/>
      <c r="I4799"/>
      <c r="J4799"/>
      <c r="K4799"/>
      <c r="L4799" t="str">
        <f>IF(COUNTIFS(ZSOHSD058[订单号数值], ZSOHPP055[[#This Row],[订单号数值]], ZSOHSD058[行項目], ZSOHPP055[[#This Row],[行項目]])&gt;0, "Y", "")</f>
        <v/>
      </c>
      <c r="M4799" t="str">
        <f>IF(ZSOHPP055[[#This Row],[銷售訂單]]="", "", --ZSOHPP055[[#This Row],[銷售訂單]])</f>
        <v/>
      </c>
    </row>
    <row r="4800" spans="1:13">
      <c r="A4800"/>
      <c r="B4800"/>
      <c r="C4800"/>
      <c r="D4800"/>
      <c r="E4800"/>
      <c r="F4800"/>
      <c r="G4800"/>
      <c r="H4800"/>
      <c r="I4800"/>
      <c r="J4800"/>
      <c r="K4800"/>
      <c r="L4800" t="str">
        <f>IF(COUNTIFS(ZSOHSD058[订单号数值], ZSOHPP055[[#This Row],[订单号数值]], ZSOHSD058[行項目], ZSOHPP055[[#This Row],[行項目]])&gt;0, "Y", "")</f>
        <v/>
      </c>
      <c r="M4800" t="str">
        <f>IF(ZSOHPP055[[#This Row],[銷售訂單]]="", "", --ZSOHPP055[[#This Row],[銷售訂單]])</f>
        <v/>
      </c>
    </row>
    <row r="4801" spans="1:13">
      <c r="A4801"/>
      <c r="B4801"/>
      <c r="C4801"/>
      <c r="D4801"/>
      <c r="E4801"/>
      <c r="F4801"/>
      <c r="G4801"/>
      <c r="H4801"/>
      <c r="I4801"/>
      <c r="J4801"/>
      <c r="K4801"/>
      <c r="L4801" t="str">
        <f>IF(COUNTIFS(ZSOHSD058[订单号数值], ZSOHPP055[[#This Row],[订单号数值]], ZSOHSD058[行項目], ZSOHPP055[[#This Row],[行項目]])&gt;0, "Y", "")</f>
        <v/>
      </c>
      <c r="M4801" t="str">
        <f>IF(ZSOHPP055[[#This Row],[銷售訂單]]="", "", --ZSOHPP055[[#This Row],[銷售訂單]])</f>
        <v/>
      </c>
    </row>
    <row r="4802" spans="1:13">
      <c r="A4802"/>
      <c r="B4802"/>
      <c r="C4802"/>
      <c r="D4802"/>
      <c r="E4802"/>
      <c r="F4802"/>
      <c r="G4802"/>
      <c r="H4802"/>
      <c r="I4802"/>
      <c r="J4802"/>
      <c r="K4802"/>
      <c r="L4802" t="str">
        <f>IF(COUNTIFS(ZSOHSD058[订单号数值], ZSOHPP055[[#This Row],[订单号数值]], ZSOHSD058[行項目], ZSOHPP055[[#This Row],[行項目]])&gt;0, "Y", "")</f>
        <v/>
      </c>
      <c r="M4802" t="str">
        <f>IF(ZSOHPP055[[#This Row],[銷售訂單]]="", "", --ZSOHPP055[[#This Row],[銷售訂單]])</f>
        <v/>
      </c>
    </row>
    <row r="4803" spans="1:13">
      <c r="A4803"/>
      <c r="B4803"/>
      <c r="C4803"/>
      <c r="D4803"/>
      <c r="E4803"/>
      <c r="F4803"/>
      <c r="G4803"/>
      <c r="H4803"/>
      <c r="I4803"/>
      <c r="J4803"/>
      <c r="K4803"/>
      <c r="L4803" t="str">
        <f>IF(COUNTIFS(ZSOHSD058[订单号数值], ZSOHPP055[[#This Row],[订单号数值]], ZSOHSD058[行項目], ZSOHPP055[[#This Row],[行項目]])&gt;0, "Y", "")</f>
        <v/>
      </c>
      <c r="M4803" t="str">
        <f>IF(ZSOHPP055[[#This Row],[銷售訂單]]="", "", --ZSOHPP055[[#This Row],[銷售訂單]])</f>
        <v/>
      </c>
    </row>
    <row r="4804" spans="1:13">
      <c r="A4804"/>
      <c r="B4804"/>
      <c r="C4804"/>
      <c r="D4804"/>
      <c r="E4804"/>
      <c r="F4804"/>
      <c r="G4804"/>
      <c r="H4804"/>
      <c r="I4804"/>
      <c r="J4804"/>
      <c r="K4804"/>
      <c r="L4804" t="str">
        <f>IF(COUNTIFS(ZSOHSD058[订单号数值], ZSOHPP055[[#This Row],[订单号数值]], ZSOHSD058[行項目], ZSOHPP055[[#This Row],[行項目]])&gt;0, "Y", "")</f>
        <v/>
      </c>
      <c r="M4804" t="str">
        <f>IF(ZSOHPP055[[#This Row],[銷售訂單]]="", "", --ZSOHPP055[[#This Row],[銷售訂單]])</f>
        <v/>
      </c>
    </row>
    <row r="4805" spans="1:13">
      <c r="A4805"/>
      <c r="B4805"/>
      <c r="C4805"/>
      <c r="D4805"/>
      <c r="E4805"/>
      <c r="F4805"/>
      <c r="G4805"/>
      <c r="H4805"/>
      <c r="I4805"/>
      <c r="J4805"/>
      <c r="K4805"/>
      <c r="L4805" t="str">
        <f>IF(COUNTIFS(ZSOHSD058[订单号数值], ZSOHPP055[[#This Row],[订单号数值]], ZSOHSD058[行項目], ZSOHPP055[[#This Row],[行項目]])&gt;0, "Y", "")</f>
        <v/>
      </c>
      <c r="M4805" t="str">
        <f>IF(ZSOHPP055[[#This Row],[銷售訂單]]="", "", --ZSOHPP055[[#This Row],[銷售訂單]])</f>
        <v/>
      </c>
    </row>
    <row r="4806" spans="1:13">
      <c r="A4806"/>
      <c r="B4806"/>
      <c r="C4806"/>
      <c r="D4806"/>
      <c r="E4806"/>
      <c r="F4806"/>
      <c r="G4806"/>
      <c r="H4806"/>
      <c r="I4806"/>
      <c r="J4806"/>
      <c r="K4806"/>
      <c r="L4806" t="str">
        <f>IF(COUNTIFS(ZSOHSD058[订单号数值], ZSOHPP055[[#This Row],[订单号数值]], ZSOHSD058[行項目], ZSOHPP055[[#This Row],[行項目]])&gt;0, "Y", "")</f>
        <v/>
      </c>
      <c r="M4806" t="str">
        <f>IF(ZSOHPP055[[#This Row],[銷售訂單]]="", "", --ZSOHPP055[[#This Row],[銷售訂單]])</f>
        <v/>
      </c>
    </row>
    <row r="4807" spans="1:13">
      <c r="A4807"/>
      <c r="B4807"/>
      <c r="C4807"/>
      <c r="D4807"/>
      <c r="E4807"/>
      <c r="F4807"/>
      <c r="G4807"/>
      <c r="H4807"/>
      <c r="I4807"/>
      <c r="J4807"/>
      <c r="K4807"/>
      <c r="L4807" t="str">
        <f>IF(COUNTIFS(ZSOHSD058[订单号数值], ZSOHPP055[[#This Row],[订单号数值]], ZSOHSD058[行項目], ZSOHPP055[[#This Row],[行項目]])&gt;0, "Y", "")</f>
        <v/>
      </c>
      <c r="M4807" t="str">
        <f>IF(ZSOHPP055[[#This Row],[銷售訂單]]="", "", --ZSOHPP055[[#This Row],[銷售訂單]])</f>
        <v/>
      </c>
    </row>
    <row r="4808" spans="1:13">
      <c r="A4808"/>
      <c r="B4808"/>
      <c r="C4808"/>
      <c r="D4808"/>
      <c r="E4808"/>
      <c r="F4808"/>
      <c r="G4808"/>
      <c r="H4808"/>
      <c r="I4808"/>
      <c r="J4808"/>
      <c r="K4808"/>
      <c r="L4808" t="str">
        <f>IF(COUNTIFS(ZSOHSD058[订单号数值], ZSOHPP055[[#This Row],[订单号数值]], ZSOHSD058[行項目], ZSOHPP055[[#This Row],[行項目]])&gt;0, "Y", "")</f>
        <v/>
      </c>
      <c r="M4808" t="str">
        <f>IF(ZSOHPP055[[#This Row],[銷售訂單]]="", "", --ZSOHPP055[[#This Row],[銷售訂單]])</f>
        <v/>
      </c>
    </row>
    <row r="4809" spans="1:13">
      <c r="A4809"/>
      <c r="B4809"/>
      <c r="C4809"/>
      <c r="D4809"/>
      <c r="E4809"/>
      <c r="F4809"/>
      <c r="G4809"/>
      <c r="H4809"/>
      <c r="I4809"/>
      <c r="J4809"/>
      <c r="K4809"/>
      <c r="L4809" t="str">
        <f>IF(COUNTIFS(ZSOHSD058[订单号数值], ZSOHPP055[[#This Row],[订单号数值]], ZSOHSD058[行項目], ZSOHPP055[[#This Row],[行項目]])&gt;0, "Y", "")</f>
        <v/>
      </c>
      <c r="M4809" t="str">
        <f>IF(ZSOHPP055[[#This Row],[銷售訂單]]="", "", --ZSOHPP055[[#This Row],[銷售訂單]])</f>
        <v/>
      </c>
    </row>
    <row r="4810" spans="1:13">
      <c r="A4810"/>
      <c r="B4810"/>
      <c r="C4810"/>
      <c r="D4810"/>
      <c r="E4810"/>
      <c r="F4810"/>
      <c r="G4810"/>
      <c r="H4810"/>
      <c r="I4810"/>
      <c r="J4810"/>
      <c r="K4810"/>
      <c r="L4810" t="str">
        <f>IF(COUNTIFS(ZSOHSD058[订单号数值], ZSOHPP055[[#This Row],[订单号数值]], ZSOHSD058[行項目], ZSOHPP055[[#This Row],[行項目]])&gt;0, "Y", "")</f>
        <v/>
      </c>
      <c r="M4810" t="str">
        <f>IF(ZSOHPP055[[#This Row],[銷售訂單]]="", "", --ZSOHPP055[[#This Row],[銷售訂單]])</f>
        <v/>
      </c>
    </row>
    <row r="4811" spans="1:13">
      <c r="A4811"/>
      <c r="B4811"/>
      <c r="C4811"/>
      <c r="D4811"/>
      <c r="E4811"/>
      <c r="F4811"/>
      <c r="G4811"/>
      <c r="H4811"/>
      <c r="I4811"/>
      <c r="J4811"/>
      <c r="K4811"/>
      <c r="L4811" t="str">
        <f>IF(COUNTIFS(ZSOHSD058[订单号数值], ZSOHPP055[[#This Row],[订单号数值]], ZSOHSD058[行項目], ZSOHPP055[[#This Row],[行項目]])&gt;0, "Y", "")</f>
        <v/>
      </c>
      <c r="M4811" t="str">
        <f>IF(ZSOHPP055[[#This Row],[銷售訂單]]="", "", --ZSOHPP055[[#This Row],[銷售訂單]])</f>
        <v/>
      </c>
    </row>
    <row r="4812" spans="1:13">
      <c r="A4812"/>
      <c r="B4812"/>
      <c r="C4812"/>
      <c r="D4812"/>
      <c r="E4812"/>
      <c r="F4812"/>
      <c r="G4812"/>
      <c r="H4812"/>
      <c r="I4812"/>
      <c r="J4812"/>
      <c r="K4812"/>
      <c r="L4812" t="str">
        <f>IF(COUNTIFS(ZSOHSD058[订单号数值], ZSOHPP055[[#This Row],[订单号数值]], ZSOHSD058[行項目], ZSOHPP055[[#This Row],[行項目]])&gt;0, "Y", "")</f>
        <v/>
      </c>
      <c r="M4812" t="str">
        <f>IF(ZSOHPP055[[#This Row],[銷售訂單]]="", "", --ZSOHPP055[[#This Row],[銷售訂單]])</f>
        <v/>
      </c>
    </row>
    <row r="4813" spans="1:13">
      <c r="A4813"/>
      <c r="B4813"/>
      <c r="C4813"/>
      <c r="D4813"/>
      <c r="E4813"/>
      <c r="F4813"/>
      <c r="G4813"/>
      <c r="H4813"/>
      <c r="I4813"/>
      <c r="J4813"/>
      <c r="K4813"/>
      <c r="L4813" t="str">
        <f>IF(COUNTIFS(ZSOHSD058[订单号数值], ZSOHPP055[[#This Row],[订单号数值]], ZSOHSD058[行項目], ZSOHPP055[[#This Row],[行項目]])&gt;0, "Y", "")</f>
        <v/>
      </c>
      <c r="M4813" t="str">
        <f>IF(ZSOHPP055[[#This Row],[銷售訂單]]="", "", --ZSOHPP055[[#This Row],[銷售訂單]])</f>
        <v/>
      </c>
    </row>
    <row r="4814" spans="1:13">
      <c r="A4814"/>
      <c r="B4814"/>
      <c r="C4814"/>
      <c r="D4814"/>
      <c r="E4814"/>
      <c r="F4814"/>
      <c r="G4814"/>
      <c r="H4814"/>
      <c r="I4814"/>
      <c r="J4814"/>
      <c r="K4814"/>
      <c r="L4814" t="str">
        <f>IF(COUNTIFS(ZSOHSD058[订单号数值], ZSOHPP055[[#This Row],[订单号数值]], ZSOHSD058[行項目], ZSOHPP055[[#This Row],[行項目]])&gt;0, "Y", "")</f>
        <v/>
      </c>
      <c r="M4814" t="str">
        <f>IF(ZSOHPP055[[#This Row],[銷售訂單]]="", "", --ZSOHPP055[[#This Row],[銷售訂單]])</f>
        <v/>
      </c>
    </row>
    <row r="4815" spans="1:13">
      <c r="A4815"/>
      <c r="B4815"/>
      <c r="C4815"/>
      <c r="D4815"/>
      <c r="E4815"/>
      <c r="F4815"/>
      <c r="G4815"/>
      <c r="H4815"/>
      <c r="I4815"/>
      <c r="J4815"/>
      <c r="K4815"/>
      <c r="L4815" t="str">
        <f>IF(COUNTIFS(ZSOHSD058[订单号数值], ZSOHPP055[[#This Row],[订单号数值]], ZSOHSD058[行項目], ZSOHPP055[[#This Row],[行項目]])&gt;0, "Y", "")</f>
        <v/>
      </c>
      <c r="M4815" t="str">
        <f>IF(ZSOHPP055[[#This Row],[銷售訂單]]="", "", --ZSOHPP055[[#This Row],[銷售訂單]])</f>
        <v/>
      </c>
    </row>
    <row r="4816" spans="1:13">
      <c r="A4816"/>
      <c r="B4816"/>
      <c r="C4816"/>
      <c r="D4816"/>
      <c r="E4816"/>
      <c r="F4816"/>
      <c r="G4816"/>
      <c r="H4816"/>
      <c r="I4816"/>
      <c r="J4816"/>
      <c r="K4816"/>
      <c r="L4816" t="str">
        <f>IF(COUNTIFS(ZSOHSD058[订单号数值], ZSOHPP055[[#This Row],[订单号数值]], ZSOHSD058[行項目], ZSOHPP055[[#This Row],[行項目]])&gt;0, "Y", "")</f>
        <v/>
      </c>
      <c r="M4816" t="str">
        <f>IF(ZSOHPP055[[#This Row],[銷售訂單]]="", "", --ZSOHPP055[[#This Row],[銷售訂單]])</f>
        <v/>
      </c>
    </row>
    <row r="4817" spans="1:13">
      <c r="A4817"/>
      <c r="B4817"/>
      <c r="C4817"/>
      <c r="D4817"/>
      <c r="E4817"/>
      <c r="F4817"/>
      <c r="G4817"/>
      <c r="H4817"/>
      <c r="I4817"/>
      <c r="J4817"/>
      <c r="K4817"/>
      <c r="L4817" t="str">
        <f>IF(COUNTIFS(ZSOHSD058[订单号数值], ZSOHPP055[[#This Row],[订单号数值]], ZSOHSD058[行項目], ZSOHPP055[[#This Row],[行項目]])&gt;0, "Y", "")</f>
        <v/>
      </c>
      <c r="M4817" t="str">
        <f>IF(ZSOHPP055[[#This Row],[銷售訂單]]="", "", --ZSOHPP055[[#This Row],[銷售訂單]])</f>
        <v/>
      </c>
    </row>
    <row r="4818" spans="1:13">
      <c r="A4818"/>
      <c r="B4818"/>
      <c r="C4818"/>
      <c r="D4818"/>
      <c r="E4818"/>
      <c r="F4818"/>
      <c r="G4818"/>
      <c r="H4818"/>
      <c r="I4818"/>
      <c r="J4818"/>
      <c r="K4818"/>
      <c r="L4818" t="str">
        <f>IF(COUNTIFS(ZSOHSD058[订单号数值], ZSOHPP055[[#This Row],[订单号数值]], ZSOHSD058[行項目], ZSOHPP055[[#This Row],[行項目]])&gt;0, "Y", "")</f>
        <v/>
      </c>
      <c r="M4818" t="str">
        <f>IF(ZSOHPP055[[#This Row],[銷售訂單]]="", "", --ZSOHPP055[[#This Row],[銷售訂單]])</f>
        <v/>
      </c>
    </row>
    <row r="4819" spans="1:13">
      <c r="A4819"/>
      <c r="B4819"/>
      <c r="C4819"/>
      <c r="D4819"/>
      <c r="E4819"/>
      <c r="F4819"/>
      <c r="G4819"/>
      <c r="H4819"/>
      <c r="I4819"/>
      <c r="J4819"/>
      <c r="K4819"/>
      <c r="L4819" t="str">
        <f>IF(COUNTIFS(ZSOHSD058[订单号数值], ZSOHPP055[[#This Row],[订单号数值]], ZSOHSD058[行項目], ZSOHPP055[[#This Row],[行項目]])&gt;0, "Y", "")</f>
        <v/>
      </c>
      <c r="M4819" t="str">
        <f>IF(ZSOHPP055[[#This Row],[銷售訂單]]="", "", --ZSOHPP055[[#This Row],[銷售訂單]])</f>
        <v/>
      </c>
    </row>
    <row r="4820" spans="1:13">
      <c r="A4820"/>
      <c r="B4820"/>
      <c r="C4820"/>
      <c r="D4820"/>
      <c r="E4820"/>
      <c r="F4820"/>
      <c r="G4820"/>
      <c r="H4820"/>
      <c r="I4820"/>
      <c r="J4820"/>
      <c r="K4820"/>
      <c r="L4820" t="str">
        <f>IF(COUNTIFS(ZSOHSD058[订单号数值], ZSOHPP055[[#This Row],[订单号数值]], ZSOHSD058[行項目], ZSOHPP055[[#This Row],[行項目]])&gt;0, "Y", "")</f>
        <v/>
      </c>
      <c r="M4820" t="str">
        <f>IF(ZSOHPP055[[#This Row],[銷售訂單]]="", "", --ZSOHPP055[[#This Row],[銷售訂單]])</f>
        <v/>
      </c>
    </row>
    <row r="4821" spans="1:13">
      <c r="A4821"/>
      <c r="B4821"/>
      <c r="C4821"/>
      <c r="D4821"/>
      <c r="E4821"/>
      <c r="F4821"/>
      <c r="G4821"/>
      <c r="H4821"/>
      <c r="I4821"/>
      <c r="J4821"/>
      <c r="K4821"/>
      <c r="L4821" t="str">
        <f>IF(COUNTIFS(ZSOHSD058[订单号数值], ZSOHPP055[[#This Row],[订单号数值]], ZSOHSD058[行項目], ZSOHPP055[[#This Row],[行項目]])&gt;0, "Y", "")</f>
        <v/>
      </c>
      <c r="M4821" t="str">
        <f>IF(ZSOHPP055[[#This Row],[銷售訂單]]="", "", --ZSOHPP055[[#This Row],[銷售訂單]])</f>
        <v/>
      </c>
    </row>
    <row r="4822" spans="1:13">
      <c r="A4822"/>
      <c r="B4822"/>
      <c r="C4822"/>
      <c r="D4822"/>
      <c r="E4822"/>
      <c r="F4822"/>
      <c r="G4822"/>
      <c r="H4822"/>
      <c r="I4822"/>
      <c r="J4822"/>
      <c r="K4822"/>
      <c r="L4822" t="str">
        <f>IF(COUNTIFS(ZSOHSD058[订单号数值], ZSOHPP055[[#This Row],[订单号数值]], ZSOHSD058[行項目], ZSOHPP055[[#This Row],[行項目]])&gt;0, "Y", "")</f>
        <v/>
      </c>
      <c r="M4822" t="str">
        <f>IF(ZSOHPP055[[#This Row],[銷售訂單]]="", "", --ZSOHPP055[[#This Row],[銷售訂單]])</f>
        <v/>
      </c>
    </row>
    <row r="4823" spans="1:13">
      <c r="A4823"/>
      <c r="B4823"/>
      <c r="C4823"/>
      <c r="D4823"/>
      <c r="E4823"/>
      <c r="F4823"/>
      <c r="G4823"/>
      <c r="H4823"/>
      <c r="I4823"/>
      <c r="J4823"/>
      <c r="K4823"/>
      <c r="L4823" t="str">
        <f>IF(COUNTIFS(ZSOHSD058[订单号数值], ZSOHPP055[[#This Row],[订单号数值]], ZSOHSD058[行項目], ZSOHPP055[[#This Row],[行項目]])&gt;0, "Y", "")</f>
        <v/>
      </c>
      <c r="M4823" t="str">
        <f>IF(ZSOHPP055[[#This Row],[銷售訂單]]="", "", --ZSOHPP055[[#This Row],[銷售訂單]])</f>
        <v/>
      </c>
    </row>
    <row r="4824" spans="1:13">
      <c r="A4824"/>
      <c r="B4824"/>
      <c r="C4824"/>
      <c r="D4824"/>
      <c r="E4824"/>
      <c r="F4824"/>
      <c r="G4824"/>
      <c r="H4824"/>
      <c r="I4824"/>
      <c r="J4824"/>
      <c r="K4824"/>
      <c r="L4824" t="str">
        <f>IF(COUNTIFS(ZSOHSD058[订单号数值], ZSOHPP055[[#This Row],[订单号数值]], ZSOHSD058[行項目], ZSOHPP055[[#This Row],[行項目]])&gt;0, "Y", "")</f>
        <v/>
      </c>
      <c r="M4824" t="str">
        <f>IF(ZSOHPP055[[#This Row],[銷售訂單]]="", "", --ZSOHPP055[[#This Row],[銷售訂單]])</f>
        <v/>
      </c>
    </row>
    <row r="4825" spans="1:13">
      <c r="A4825"/>
      <c r="B4825"/>
      <c r="C4825"/>
      <c r="D4825"/>
      <c r="E4825"/>
      <c r="F4825"/>
      <c r="G4825"/>
      <c r="H4825"/>
      <c r="I4825"/>
      <c r="J4825"/>
      <c r="K4825"/>
      <c r="L4825" t="str">
        <f>IF(COUNTIFS(ZSOHSD058[订单号数值], ZSOHPP055[[#This Row],[订单号数值]], ZSOHSD058[行項目], ZSOHPP055[[#This Row],[行項目]])&gt;0, "Y", "")</f>
        <v/>
      </c>
      <c r="M4825" t="str">
        <f>IF(ZSOHPP055[[#This Row],[銷售訂單]]="", "", --ZSOHPP055[[#This Row],[銷售訂單]])</f>
        <v/>
      </c>
    </row>
    <row r="4826" spans="1:13">
      <c r="A4826"/>
      <c r="B4826"/>
      <c r="C4826"/>
      <c r="D4826"/>
      <c r="E4826"/>
      <c r="F4826"/>
      <c r="G4826"/>
      <c r="H4826"/>
      <c r="I4826"/>
      <c r="J4826"/>
      <c r="K4826"/>
      <c r="L4826" t="str">
        <f>IF(COUNTIFS(ZSOHSD058[订单号数值], ZSOHPP055[[#This Row],[订单号数值]], ZSOHSD058[行項目], ZSOHPP055[[#This Row],[行項目]])&gt;0, "Y", "")</f>
        <v/>
      </c>
      <c r="M4826" t="str">
        <f>IF(ZSOHPP055[[#This Row],[銷售訂單]]="", "", --ZSOHPP055[[#This Row],[銷售訂單]])</f>
        <v/>
      </c>
    </row>
    <row r="4827" spans="1:13">
      <c r="A4827"/>
      <c r="B4827"/>
      <c r="C4827"/>
      <c r="D4827"/>
      <c r="E4827"/>
      <c r="F4827"/>
      <c r="G4827"/>
      <c r="H4827"/>
      <c r="I4827"/>
      <c r="J4827"/>
      <c r="K4827"/>
      <c r="L4827" t="str">
        <f>IF(COUNTIFS(ZSOHSD058[订单号数值], ZSOHPP055[[#This Row],[订单号数值]], ZSOHSD058[行項目], ZSOHPP055[[#This Row],[行項目]])&gt;0, "Y", "")</f>
        <v/>
      </c>
      <c r="M4827" t="str">
        <f>IF(ZSOHPP055[[#This Row],[銷售訂單]]="", "", --ZSOHPP055[[#This Row],[銷售訂單]])</f>
        <v/>
      </c>
    </row>
    <row r="4828" spans="1:13">
      <c r="A4828"/>
      <c r="B4828"/>
      <c r="C4828"/>
      <c r="D4828"/>
      <c r="E4828"/>
      <c r="F4828"/>
      <c r="G4828"/>
      <c r="H4828"/>
      <c r="I4828"/>
      <c r="J4828"/>
      <c r="K4828"/>
      <c r="L4828" t="str">
        <f>IF(COUNTIFS(ZSOHSD058[订单号数值], ZSOHPP055[[#This Row],[订单号数值]], ZSOHSD058[行項目], ZSOHPP055[[#This Row],[行項目]])&gt;0, "Y", "")</f>
        <v/>
      </c>
      <c r="M4828" t="str">
        <f>IF(ZSOHPP055[[#This Row],[銷售訂單]]="", "", --ZSOHPP055[[#This Row],[銷售訂單]])</f>
        <v/>
      </c>
    </row>
    <row r="4829" spans="1:13">
      <c r="A4829"/>
      <c r="B4829"/>
      <c r="C4829"/>
      <c r="D4829"/>
      <c r="E4829"/>
      <c r="F4829"/>
      <c r="G4829"/>
      <c r="H4829"/>
      <c r="I4829"/>
      <c r="J4829"/>
      <c r="K4829"/>
      <c r="L4829" t="str">
        <f>IF(COUNTIFS(ZSOHSD058[订单号数值], ZSOHPP055[[#This Row],[订单号数值]], ZSOHSD058[行項目], ZSOHPP055[[#This Row],[行項目]])&gt;0, "Y", "")</f>
        <v/>
      </c>
      <c r="M4829" t="str">
        <f>IF(ZSOHPP055[[#This Row],[銷售訂單]]="", "", --ZSOHPP055[[#This Row],[銷售訂單]])</f>
        <v/>
      </c>
    </row>
    <row r="4830" spans="1:13">
      <c r="A4830"/>
      <c r="B4830"/>
      <c r="C4830"/>
      <c r="D4830"/>
      <c r="E4830"/>
      <c r="F4830"/>
      <c r="G4830"/>
      <c r="H4830"/>
      <c r="I4830"/>
      <c r="J4830"/>
      <c r="K4830"/>
      <c r="L4830" t="str">
        <f>IF(COUNTIFS(ZSOHSD058[订单号数值], ZSOHPP055[[#This Row],[订单号数值]], ZSOHSD058[行項目], ZSOHPP055[[#This Row],[行項目]])&gt;0, "Y", "")</f>
        <v/>
      </c>
      <c r="M4830" t="str">
        <f>IF(ZSOHPP055[[#This Row],[銷售訂單]]="", "", --ZSOHPP055[[#This Row],[銷售訂單]])</f>
        <v/>
      </c>
    </row>
    <row r="4831" spans="1:13">
      <c r="A4831"/>
      <c r="B4831"/>
      <c r="C4831"/>
      <c r="D4831"/>
      <c r="E4831"/>
      <c r="F4831"/>
      <c r="G4831"/>
      <c r="H4831"/>
      <c r="I4831"/>
      <c r="J4831"/>
      <c r="K4831"/>
      <c r="L4831" t="str">
        <f>IF(COUNTIFS(ZSOHSD058[订单号数值], ZSOHPP055[[#This Row],[订单号数值]], ZSOHSD058[行項目], ZSOHPP055[[#This Row],[行項目]])&gt;0, "Y", "")</f>
        <v/>
      </c>
      <c r="M4831" t="str">
        <f>IF(ZSOHPP055[[#This Row],[銷售訂單]]="", "", --ZSOHPP055[[#This Row],[銷售訂單]])</f>
        <v/>
      </c>
    </row>
    <row r="4832" spans="1:13">
      <c r="A4832"/>
      <c r="B4832"/>
      <c r="C4832"/>
      <c r="D4832"/>
      <c r="E4832"/>
      <c r="F4832"/>
      <c r="G4832"/>
      <c r="H4832"/>
      <c r="I4832"/>
      <c r="J4832"/>
      <c r="K4832"/>
      <c r="L4832" t="str">
        <f>IF(COUNTIFS(ZSOHSD058[订单号数值], ZSOHPP055[[#This Row],[订单号数值]], ZSOHSD058[行項目], ZSOHPP055[[#This Row],[行項目]])&gt;0, "Y", "")</f>
        <v/>
      </c>
      <c r="M4832" t="str">
        <f>IF(ZSOHPP055[[#This Row],[銷售訂單]]="", "", --ZSOHPP055[[#This Row],[銷售訂單]])</f>
        <v/>
      </c>
    </row>
    <row r="4833" spans="1:13">
      <c r="A4833"/>
      <c r="B4833"/>
      <c r="C4833"/>
      <c r="D4833"/>
      <c r="E4833"/>
      <c r="F4833"/>
      <c r="G4833"/>
      <c r="H4833"/>
      <c r="I4833"/>
      <c r="J4833"/>
      <c r="K4833"/>
      <c r="L4833" t="str">
        <f>IF(COUNTIFS(ZSOHSD058[订单号数值], ZSOHPP055[[#This Row],[订单号数值]], ZSOHSD058[行項目], ZSOHPP055[[#This Row],[行項目]])&gt;0, "Y", "")</f>
        <v/>
      </c>
      <c r="M4833" t="str">
        <f>IF(ZSOHPP055[[#This Row],[銷售訂單]]="", "", --ZSOHPP055[[#This Row],[銷售訂單]])</f>
        <v/>
      </c>
    </row>
    <row r="4834" spans="1:13">
      <c r="A4834"/>
      <c r="B4834"/>
      <c r="C4834"/>
      <c r="D4834"/>
      <c r="E4834"/>
      <c r="F4834"/>
      <c r="G4834"/>
      <c r="H4834"/>
      <c r="I4834"/>
      <c r="J4834"/>
      <c r="K4834"/>
      <c r="L4834" t="str">
        <f>IF(COUNTIFS(ZSOHSD058[订单号数值], ZSOHPP055[[#This Row],[订单号数值]], ZSOHSD058[行項目], ZSOHPP055[[#This Row],[行項目]])&gt;0, "Y", "")</f>
        <v/>
      </c>
      <c r="M4834" t="str">
        <f>IF(ZSOHPP055[[#This Row],[銷售訂單]]="", "", --ZSOHPP055[[#This Row],[銷售訂單]])</f>
        <v/>
      </c>
    </row>
    <row r="4835" spans="1:13">
      <c r="A4835"/>
      <c r="B4835"/>
      <c r="C4835"/>
      <c r="D4835"/>
      <c r="E4835"/>
      <c r="F4835"/>
      <c r="G4835"/>
      <c r="H4835"/>
      <c r="I4835"/>
      <c r="J4835"/>
      <c r="K4835"/>
      <c r="L4835" t="str">
        <f>IF(COUNTIFS(ZSOHSD058[订单号数值], ZSOHPP055[[#This Row],[订单号数值]], ZSOHSD058[行項目], ZSOHPP055[[#This Row],[行項目]])&gt;0, "Y", "")</f>
        <v/>
      </c>
      <c r="M4835" t="str">
        <f>IF(ZSOHPP055[[#This Row],[銷售訂單]]="", "", --ZSOHPP055[[#This Row],[銷售訂單]])</f>
        <v/>
      </c>
    </row>
    <row r="4836" spans="1:13">
      <c r="A4836"/>
      <c r="B4836"/>
      <c r="C4836"/>
      <c r="D4836"/>
      <c r="E4836"/>
      <c r="F4836"/>
      <c r="G4836"/>
      <c r="H4836"/>
      <c r="I4836"/>
      <c r="J4836"/>
      <c r="K4836"/>
      <c r="L4836" t="str">
        <f>IF(COUNTIFS(ZSOHSD058[订单号数值], ZSOHPP055[[#This Row],[订单号数值]], ZSOHSD058[行項目], ZSOHPP055[[#This Row],[行項目]])&gt;0, "Y", "")</f>
        <v/>
      </c>
      <c r="M4836" t="str">
        <f>IF(ZSOHPP055[[#This Row],[銷售訂單]]="", "", --ZSOHPP055[[#This Row],[銷售訂單]])</f>
        <v/>
      </c>
    </row>
    <row r="4837" spans="1:13">
      <c r="A4837"/>
      <c r="B4837"/>
      <c r="C4837"/>
      <c r="D4837"/>
      <c r="E4837"/>
      <c r="F4837"/>
      <c r="G4837"/>
      <c r="H4837"/>
      <c r="I4837"/>
      <c r="J4837"/>
      <c r="K4837"/>
      <c r="L4837" t="str">
        <f>IF(COUNTIFS(ZSOHSD058[订单号数值], ZSOHPP055[[#This Row],[订单号数值]], ZSOHSD058[行項目], ZSOHPP055[[#This Row],[行項目]])&gt;0, "Y", "")</f>
        <v/>
      </c>
      <c r="M4837" t="str">
        <f>IF(ZSOHPP055[[#This Row],[銷售訂單]]="", "", --ZSOHPP055[[#This Row],[銷售訂單]])</f>
        <v/>
      </c>
    </row>
    <row r="4838" spans="1:13">
      <c r="A4838"/>
      <c r="B4838"/>
      <c r="C4838"/>
      <c r="D4838"/>
      <c r="E4838"/>
      <c r="F4838"/>
      <c r="G4838"/>
      <c r="H4838"/>
      <c r="I4838"/>
      <c r="J4838"/>
      <c r="K4838"/>
      <c r="L4838" t="str">
        <f>IF(COUNTIFS(ZSOHSD058[订单号数值], ZSOHPP055[[#This Row],[订单号数值]], ZSOHSD058[行項目], ZSOHPP055[[#This Row],[行項目]])&gt;0, "Y", "")</f>
        <v/>
      </c>
      <c r="M4838" t="str">
        <f>IF(ZSOHPP055[[#This Row],[銷售訂單]]="", "", --ZSOHPP055[[#This Row],[銷售訂單]])</f>
        <v/>
      </c>
    </row>
    <row r="4839" spans="1:13">
      <c r="A4839"/>
      <c r="B4839"/>
      <c r="C4839"/>
      <c r="D4839"/>
      <c r="E4839"/>
      <c r="F4839"/>
      <c r="G4839"/>
      <c r="H4839"/>
      <c r="I4839"/>
      <c r="J4839"/>
      <c r="K4839"/>
      <c r="L4839" t="str">
        <f>IF(COUNTIFS(ZSOHSD058[订单号数值], ZSOHPP055[[#This Row],[订单号数值]], ZSOHSD058[行項目], ZSOHPP055[[#This Row],[行項目]])&gt;0, "Y", "")</f>
        <v/>
      </c>
      <c r="M4839" t="str">
        <f>IF(ZSOHPP055[[#This Row],[銷售訂單]]="", "", --ZSOHPP055[[#This Row],[銷售訂單]])</f>
        <v/>
      </c>
    </row>
    <row r="4840" spans="1:13">
      <c r="A4840"/>
      <c r="B4840"/>
      <c r="C4840"/>
      <c r="D4840"/>
      <c r="E4840"/>
      <c r="F4840"/>
      <c r="G4840"/>
      <c r="H4840"/>
      <c r="I4840"/>
      <c r="J4840"/>
      <c r="K4840"/>
      <c r="L4840" t="str">
        <f>IF(COUNTIFS(ZSOHSD058[订单号数值], ZSOHPP055[[#This Row],[订单号数值]], ZSOHSD058[行項目], ZSOHPP055[[#This Row],[行項目]])&gt;0, "Y", "")</f>
        <v/>
      </c>
      <c r="M4840" t="str">
        <f>IF(ZSOHPP055[[#This Row],[銷售訂單]]="", "", --ZSOHPP055[[#This Row],[銷售訂單]])</f>
        <v/>
      </c>
    </row>
    <row r="4841" spans="1:13">
      <c r="A4841"/>
      <c r="B4841"/>
      <c r="C4841"/>
      <c r="D4841"/>
      <c r="E4841"/>
      <c r="F4841"/>
      <c r="G4841"/>
      <c r="H4841"/>
      <c r="I4841"/>
      <c r="J4841"/>
      <c r="K4841"/>
      <c r="L4841" t="str">
        <f>IF(COUNTIFS(ZSOHSD058[订单号数值], ZSOHPP055[[#This Row],[订单号数值]], ZSOHSD058[行項目], ZSOHPP055[[#This Row],[行項目]])&gt;0, "Y", "")</f>
        <v/>
      </c>
      <c r="M4841" t="str">
        <f>IF(ZSOHPP055[[#This Row],[銷售訂單]]="", "", --ZSOHPP055[[#This Row],[銷售訂單]])</f>
        <v/>
      </c>
    </row>
    <row r="4842" spans="1:13">
      <c r="A4842"/>
      <c r="B4842"/>
      <c r="C4842"/>
      <c r="D4842"/>
      <c r="E4842"/>
      <c r="F4842"/>
      <c r="G4842"/>
      <c r="H4842"/>
      <c r="I4842"/>
      <c r="J4842"/>
      <c r="K4842"/>
      <c r="L4842" t="str">
        <f>IF(COUNTIFS(ZSOHSD058[订单号数值], ZSOHPP055[[#This Row],[订单号数值]], ZSOHSD058[行項目], ZSOHPP055[[#This Row],[行項目]])&gt;0, "Y", "")</f>
        <v/>
      </c>
      <c r="M4842" t="str">
        <f>IF(ZSOHPP055[[#This Row],[銷售訂單]]="", "", --ZSOHPP055[[#This Row],[銷售訂單]])</f>
        <v/>
      </c>
    </row>
    <row r="4843" spans="1:13">
      <c r="A4843"/>
      <c r="B4843"/>
      <c r="C4843"/>
      <c r="D4843"/>
      <c r="E4843"/>
      <c r="F4843"/>
      <c r="G4843"/>
      <c r="H4843"/>
      <c r="I4843"/>
      <c r="J4843"/>
      <c r="K4843"/>
      <c r="L4843" t="str">
        <f>IF(COUNTIFS(ZSOHSD058[订单号数值], ZSOHPP055[[#This Row],[订单号数值]], ZSOHSD058[行項目], ZSOHPP055[[#This Row],[行項目]])&gt;0, "Y", "")</f>
        <v/>
      </c>
      <c r="M4843" t="str">
        <f>IF(ZSOHPP055[[#This Row],[銷售訂單]]="", "", --ZSOHPP055[[#This Row],[銷售訂單]])</f>
        <v/>
      </c>
    </row>
    <row r="4844" spans="1:13">
      <c r="A4844"/>
      <c r="B4844"/>
      <c r="C4844"/>
      <c r="D4844"/>
      <c r="E4844"/>
      <c r="F4844"/>
      <c r="G4844"/>
      <c r="H4844"/>
      <c r="I4844"/>
      <c r="J4844"/>
      <c r="K4844"/>
      <c r="L4844" t="str">
        <f>IF(COUNTIFS(ZSOHSD058[订单号数值], ZSOHPP055[[#This Row],[订单号数值]], ZSOHSD058[行項目], ZSOHPP055[[#This Row],[行項目]])&gt;0, "Y", "")</f>
        <v/>
      </c>
      <c r="M4844" t="str">
        <f>IF(ZSOHPP055[[#This Row],[銷售訂單]]="", "", --ZSOHPP055[[#This Row],[銷售訂單]])</f>
        <v/>
      </c>
    </row>
    <row r="4845" spans="1:13">
      <c r="A4845"/>
      <c r="B4845"/>
      <c r="C4845"/>
      <c r="D4845"/>
      <c r="E4845"/>
      <c r="F4845"/>
      <c r="G4845"/>
      <c r="H4845"/>
      <c r="I4845"/>
      <c r="J4845"/>
      <c r="K4845"/>
      <c r="L4845" t="str">
        <f>IF(COUNTIFS(ZSOHSD058[订单号数值], ZSOHPP055[[#This Row],[订单号数值]], ZSOHSD058[行項目], ZSOHPP055[[#This Row],[行項目]])&gt;0, "Y", "")</f>
        <v/>
      </c>
      <c r="M4845" t="str">
        <f>IF(ZSOHPP055[[#This Row],[銷售訂單]]="", "", --ZSOHPP055[[#This Row],[銷售訂單]])</f>
        <v/>
      </c>
    </row>
    <row r="4846" spans="1:13">
      <c r="A4846"/>
      <c r="B4846"/>
      <c r="C4846"/>
      <c r="D4846"/>
      <c r="E4846"/>
      <c r="F4846"/>
      <c r="G4846"/>
      <c r="H4846"/>
      <c r="I4846"/>
      <c r="J4846"/>
      <c r="K4846"/>
      <c r="L4846" t="str">
        <f>IF(COUNTIFS(ZSOHSD058[订单号数值], ZSOHPP055[[#This Row],[订单号数值]], ZSOHSD058[行項目], ZSOHPP055[[#This Row],[行項目]])&gt;0, "Y", "")</f>
        <v/>
      </c>
      <c r="M4846" t="str">
        <f>IF(ZSOHPP055[[#This Row],[銷售訂單]]="", "", --ZSOHPP055[[#This Row],[銷售訂單]])</f>
        <v/>
      </c>
    </row>
    <row r="4847" spans="1:13">
      <c r="A4847"/>
      <c r="B4847"/>
      <c r="C4847"/>
      <c r="D4847"/>
      <c r="E4847"/>
      <c r="F4847"/>
      <c r="G4847"/>
      <c r="H4847"/>
      <c r="I4847"/>
      <c r="J4847"/>
      <c r="K4847"/>
      <c r="L4847" t="str">
        <f>IF(COUNTIFS(ZSOHSD058[订单号数值], ZSOHPP055[[#This Row],[订单号数值]], ZSOHSD058[行項目], ZSOHPP055[[#This Row],[行項目]])&gt;0, "Y", "")</f>
        <v/>
      </c>
      <c r="M4847" t="str">
        <f>IF(ZSOHPP055[[#This Row],[銷售訂單]]="", "", --ZSOHPP055[[#This Row],[銷售訂單]])</f>
        <v/>
      </c>
    </row>
    <row r="4848" spans="1:13">
      <c r="A4848"/>
      <c r="B4848"/>
      <c r="C4848"/>
      <c r="D4848"/>
      <c r="E4848"/>
      <c r="F4848"/>
      <c r="G4848"/>
      <c r="H4848"/>
      <c r="I4848"/>
      <c r="J4848"/>
      <c r="K4848"/>
      <c r="L4848" t="str">
        <f>IF(COUNTIFS(ZSOHSD058[订单号数值], ZSOHPP055[[#This Row],[订单号数值]], ZSOHSD058[行項目], ZSOHPP055[[#This Row],[行項目]])&gt;0, "Y", "")</f>
        <v/>
      </c>
      <c r="M4848" t="str">
        <f>IF(ZSOHPP055[[#This Row],[銷售訂單]]="", "", --ZSOHPP055[[#This Row],[銷售訂單]])</f>
        <v/>
      </c>
    </row>
    <row r="4849" spans="1:13">
      <c r="A4849"/>
      <c r="B4849"/>
      <c r="C4849"/>
      <c r="D4849"/>
      <c r="E4849"/>
      <c r="F4849"/>
      <c r="G4849"/>
      <c r="H4849"/>
      <c r="I4849"/>
      <c r="J4849"/>
      <c r="K4849"/>
      <c r="L4849" t="str">
        <f>IF(COUNTIFS(ZSOHSD058[订单号数值], ZSOHPP055[[#This Row],[订单号数值]], ZSOHSD058[行項目], ZSOHPP055[[#This Row],[行項目]])&gt;0, "Y", "")</f>
        <v/>
      </c>
      <c r="M4849" t="str">
        <f>IF(ZSOHPP055[[#This Row],[銷售訂單]]="", "", --ZSOHPP055[[#This Row],[銷售訂單]])</f>
        <v/>
      </c>
    </row>
    <row r="4850" spans="1:13">
      <c r="A4850"/>
      <c r="B4850"/>
      <c r="C4850"/>
      <c r="D4850"/>
      <c r="E4850"/>
      <c r="F4850"/>
      <c r="G4850"/>
      <c r="H4850"/>
      <c r="I4850"/>
      <c r="J4850"/>
      <c r="K4850"/>
      <c r="L4850" t="str">
        <f>IF(COUNTIFS(ZSOHSD058[订单号数值], ZSOHPP055[[#This Row],[订单号数值]], ZSOHSD058[行項目], ZSOHPP055[[#This Row],[行項目]])&gt;0, "Y", "")</f>
        <v/>
      </c>
      <c r="M4850" t="str">
        <f>IF(ZSOHPP055[[#This Row],[銷售訂單]]="", "", --ZSOHPP055[[#This Row],[銷售訂單]])</f>
        <v/>
      </c>
    </row>
    <row r="4851" spans="1:13">
      <c r="A4851"/>
      <c r="B4851"/>
      <c r="C4851"/>
      <c r="D4851"/>
      <c r="E4851"/>
      <c r="F4851"/>
      <c r="G4851"/>
      <c r="H4851"/>
      <c r="I4851"/>
      <c r="J4851"/>
      <c r="K4851"/>
      <c r="L4851" t="str">
        <f>IF(COUNTIFS(ZSOHSD058[订单号数值], ZSOHPP055[[#This Row],[订单号数值]], ZSOHSD058[行項目], ZSOHPP055[[#This Row],[行項目]])&gt;0, "Y", "")</f>
        <v/>
      </c>
      <c r="M4851" t="str">
        <f>IF(ZSOHPP055[[#This Row],[銷售訂單]]="", "", --ZSOHPP055[[#This Row],[銷售訂單]])</f>
        <v/>
      </c>
    </row>
    <row r="4852" spans="1:13">
      <c r="A4852"/>
      <c r="B4852"/>
      <c r="C4852"/>
      <c r="D4852"/>
      <c r="E4852"/>
      <c r="F4852"/>
      <c r="G4852"/>
      <c r="H4852"/>
      <c r="I4852"/>
      <c r="J4852"/>
      <c r="K4852"/>
      <c r="L4852" t="str">
        <f>IF(COUNTIFS(ZSOHSD058[订单号数值], ZSOHPP055[[#This Row],[订单号数值]], ZSOHSD058[行項目], ZSOHPP055[[#This Row],[行項目]])&gt;0, "Y", "")</f>
        <v/>
      </c>
      <c r="M4852" t="str">
        <f>IF(ZSOHPP055[[#This Row],[銷售訂單]]="", "", --ZSOHPP055[[#This Row],[銷售訂單]])</f>
        <v/>
      </c>
    </row>
    <row r="4853" spans="1:13">
      <c r="A4853"/>
      <c r="B4853"/>
      <c r="C4853"/>
      <c r="D4853"/>
      <c r="E4853"/>
      <c r="F4853"/>
      <c r="G4853"/>
      <c r="H4853"/>
      <c r="I4853"/>
      <c r="J4853"/>
      <c r="K4853"/>
      <c r="L4853" t="str">
        <f>IF(COUNTIFS(ZSOHSD058[订单号数值], ZSOHPP055[[#This Row],[订单号数值]], ZSOHSD058[行項目], ZSOHPP055[[#This Row],[行項目]])&gt;0, "Y", "")</f>
        <v/>
      </c>
      <c r="M4853" t="str">
        <f>IF(ZSOHPP055[[#This Row],[銷售訂單]]="", "", --ZSOHPP055[[#This Row],[銷售訂單]])</f>
        <v/>
      </c>
    </row>
    <row r="4854" spans="1:13">
      <c r="A4854"/>
      <c r="B4854"/>
      <c r="C4854"/>
      <c r="D4854"/>
      <c r="E4854"/>
      <c r="F4854"/>
      <c r="G4854"/>
      <c r="H4854"/>
      <c r="I4854"/>
      <c r="J4854"/>
      <c r="K4854"/>
      <c r="L4854" t="str">
        <f>IF(COUNTIFS(ZSOHSD058[订单号数值], ZSOHPP055[[#This Row],[订单号数值]], ZSOHSD058[行項目], ZSOHPP055[[#This Row],[行項目]])&gt;0, "Y", "")</f>
        <v/>
      </c>
      <c r="M4854" t="str">
        <f>IF(ZSOHPP055[[#This Row],[銷售訂單]]="", "", --ZSOHPP055[[#This Row],[銷售訂單]])</f>
        <v/>
      </c>
    </row>
    <row r="4855" spans="1:13">
      <c r="A4855"/>
      <c r="B4855"/>
      <c r="C4855"/>
      <c r="D4855"/>
      <c r="E4855"/>
      <c r="F4855"/>
      <c r="G4855"/>
      <c r="H4855"/>
      <c r="I4855"/>
      <c r="J4855"/>
      <c r="K4855"/>
      <c r="L4855" t="str">
        <f>IF(COUNTIFS(ZSOHSD058[订单号数值], ZSOHPP055[[#This Row],[订单号数值]], ZSOHSD058[行項目], ZSOHPP055[[#This Row],[行項目]])&gt;0, "Y", "")</f>
        <v/>
      </c>
      <c r="M4855" t="str">
        <f>IF(ZSOHPP055[[#This Row],[銷售訂單]]="", "", --ZSOHPP055[[#This Row],[銷售訂單]])</f>
        <v/>
      </c>
    </row>
    <row r="4856" spans="1:13">
      <c r="A4856"/>
      <c r="B4856"/>
      <c r="C4856"/>
      <c r="D4856"/>
      <c r="E4856"/>
      <c r="F4856"/>
      <c r="G4856"/>
      <c r="H4856"/>
      <c r="I4856"/>
      <c r="J4856"/>
      <c r="K4856"/>
      <c r="L4856" t="str">
        <f>IF(COUNTIFS(ZSOHSD058[订单号数值], ZSOHPP055[[#This Row],[订单号数值]], ZSOHSD058[行項目], ZSOHPP055[[#This Row],[行項目]])&gt;0, "Y", "")</f>
        <v/>
      </c>
      <c r="M4856" t="str">
        <f>IF(ZSOHPP055[[#This Row],[銷售訂單]]="", "", --ZSOHPP055[[#This Row],[銷售訂單]])</f>
        <v/>
      </c>
    </row>
    <row r="4857" spans="1:13">
      <c r="A4857"/>
      <c r="B4857"/>
      <c r="C4857"/>
      <c r="D4857"/>
      <c r="E4857"/>
      <c r="F4857"/>
      <c r="G4857"/>
      <c r="H4857"/>
      <c r="I4857"/>
      <c r="J4857"/>
      <c r="K4857"/>
      <c r="L4857" t="str">
        <f>IF(COUNTIFS(ZSOHSD058[订单号数值], ZSOHPP055[[#This Row],[订单号数值]], ZSOHSD058[行項目], ZSOHPP055[[#This Row],[行項目]])&gt;0, "Y", "")</f>
        <v/>
      </c>
      <c r="M4857" t="str">
        <f>IF(ZSOHPP055[[#This Row],[銷售訂單]]="", "", --ZSOHPP055[[#This Row],[銷售訂單]])</f>
        <v/>
      </c>
    </row>
    <row r="4858" spans="1:13">
      <c r="A4858"/>
      <c r="B4858"/>
      <c r="C4858"/>
      <c r="D4858"/>
      <c r="E4858"/>
      <c r="F4858"/>
      <c r="G4858"/>
      <c r="H4858"/>
      <c r="I4858"/>
      <c r="J4858"/>
      <c r="K4858"/>
      <c r="L4858" t="str">
        <f>IF(COUNTIFS(ZSOHSD058[订单号数值], ZSOHPP055[[#This Row],[订单号数值]], ZSOHSD058[行項目], ZSOHPP055[[#This Row],[行項目]])&gt;0, "Y", "")</f>
        <v/>
      </c>
      <c r="M4858" t="str">
        <f>IF(ZSOHPP055[[#This Row],[銷售訂單]]="", "", --ZSOHPP055[[#This Row],[銷售訂單]])</f>
        <v/>
      </c>
    </row>
    <row r="4859" spans="1:13">
      <c r="A4859"/>
      <c r="B4859"/>
      <c r="C4859"/>
      <c r="D4859"/>
      <c r="E4859"/>
      <c r="F4859"/>
      <c r="G4859"/>
      <c r="H4859"/>
      <c r="I4859"/>
      <c r="J4859"/>
      <c r="K4859"/>
      <c r="L4859" t="str">
        <f>IF(COUNTIFS(ZSOHSD058[订单号数值], ZSOHPP055[[#This Row],[订单号数值]], ZSOHSD058[行項目], ZSOHPP055[[#This Row],[行項目]])&gt;0, "Y", "")</f>
        <v/>
      </c>
      <c r="M4859" t="str">
        <f>IF(ZSOHPP055[[#This Row],[銷售訂單]]="", "", --ZSOHPP055[[#This Row],[銷售訂單]])</f>
        <v/>
      </c>
    </row>
    <row r="4860" spans="1:13">
      <c r="A4860"/>
      <c r="B4860"/>
      <c r="C4860"/>
      <c r="D4860"/>
      <c r="E4860"/>
      <c r="F4860"/>
      <c r="G4860"/>
      <c r="H4860"/>
      <c r="I4860"/>
      <c r="J4860"/>
      <c r="K4860"/>
      <c r="L4860" t="str">
        <f>IF(COUNTIFS(ZSOHSD058[订单号数值], ZSOHPP055[[#This Row],[订单号数值]], ZSOHSD058[行項目], ZSOHPP055[[#This Row],[行項目]])&gt;0, "Y", "")</f>
        <v/>
      </c>
      <c r="M4860" t="str">
        <f>IF(ZSOHPP055[[#This Row],[銷售訂單]]="", "", --ZSOHPP055[[#This Row],[銷售訂單]])</f>
        <v/>
      </c>
    </row>
    <row r="4861" spans="1:13">
      <c r="A4861"/>
      <c r="B4861"/>
      <c r="C4861"/>
      <c r="D4861"/>
      <c r="E4861"/>
      <c r="F4861"/>
      <c r="G4861"/>
      <c r="H4861"/>
      <c r="I4861"/>
      <c r="J4861"/>
      <c r="K4861"/>
      <c r="L4861" t="str">
        <f>IF(COUNTIFS(ZSOHSD058[订单号数值], ZSOHPP055[[#This Row],[订单号数值]], ZSOHSD058[行項目], ZSOHPP055[[#This Row],[行項目]])&gt;0, "Y", "")</f>
        <v/>
      </c>
      <c r="M4861" t="str">
        <f>IF(ZSOHPP055[[#This Row],[銷售訂單]]="", "", --ZSOHPP055[[#This Row],[銷售訂單]])</f>
        <v/>
      </c>
    </row>
    <row r="4862" spans="1:13">
      <c r="A4862"/>
      <c r="B4862"/>
      <c r="C4862"/>
      <c r="D4862"/>
      <c r="E4862"/>
      <c r="F4862"/>
      <c r="G4862"/>
      <c r="H4862"/>
      <c r="I4862"/>
      <c r="J4862"/>
      <c r="K4862"/>
      <c r="L4862" t="str">
        <f>IF(COUNTIFS(ZSOHSD058[订单号数值], ZSOHPP055[[#This Row],[订单号数值]], ZSOHSD058[行項目], ZSOHPP055[[#This Row],[行項目]])&gt;0, "Y", "")</f>
        <v/>
      </c>
      <c r="M4862" t="str">
        <f>IF(ZSOHPP055[[#This Row],[銷售訂單]]="", "", --ZSOHPP055[[#This Row],[銷售訂單]])</f>
        <v/>
      </c>
    </row>
    <row r="4863" spans="1:13">
      <c r="A4863"/>
      <c r="B4863"/>
      <c r="C4863"/>
      <c r="D4863"/>
      <c r="E4863"/>
      <c r="F4863"/>
      <c r="G4863"/>
      <c r="H4863"/>
      <c r="I4863"/>
      <c r="J4863"/>
      <c r="K4863"/>
      <c r="L4863" t="str">
        <f>IF(COUNTIFS(ZSOHSD058[订单号数值], ZSOHPP055[[#This Row],[订单号数值]], ZSOHSD058[行項目], ZSOHPP055[[#This Row],[行項目]])&gt;0, "Y", "")</f>
        <v/>
      </c>
      <c r="M4863" t="str">
        <f>IF(ZSOHPP055[[#This Row],[銷售訂單]]="", "", --ZSOHPP055[[#This Row],[銷售訂單]])</f>
        <v/>
      </c>
    </row>
    <row r="4864" spans="1:13">
      <c r="A4864"/>
      <c r="B4864"/>
      <c r="C4864"/>
      <c r="D4864"/>
      <c r="E4864"/>
      <c r="F4864"/>
      <c r="G4864"/>
      <c r="H4864"/>
      <c r="I4864"/>
      <c r="J4864"/>
      <c r="K4864"/>
      <c r="L4864" t="str">
        <f>IF(COUNTIFS(ZSOHSD058[订单号数值], ZSOHPP055[[#This Row],[订单号数值]], ZSOHSD058[行項目], ZSOHPP055[[#This Row],[行項目]])&gt;0, "Y", "")</f>
        <v/>
      </c>
      <c r="M4864" t="str">
        <f>IF(ZSOHPP055[[#This Row],[銷售訂單]]="", "", --ZSOHPP055[[#This Row],[銷售訂單]])</f>
        <v/>
      </c>
    </row>
    <row r="4865" spans="1:13">
      <c r="A4865"/>
      <c r="B4865"/>
      <c r="C4865"/>
      <c r="D4865"/>
      <c r="E4865"/>
      <c r="F4865"/>
      <c r="G4865"/>
      <c r="H4865"/>
      <c r="I4865"/>
      <c r="J4865"/>
      <c r="K4865"/>
      <c r="L4865" t="str">
        <f>IF(COUNTIFS(ZSOHSD058[订单号数值], ZSOHPP055[[#This Row],[订单号数值]], ZSOHSD058[行項目], ZSOHPP055[[#This Row],[行項目]])&gt;0, "Y", "")</f>
        <v/>
      </c>
      <c r="M4865" t="str">
        <f>IF(ZSOHPP055[[#This Row],[銷售訂單]]="", "", --ZSOHPP055[[#This Row],[銷售訂單]])</f>
        <v/>
      </c>
    </row>
    <row r="4866" spans="1:13">
      <c r="A4866"/>
      <c r="B4866"/>
      <c r="C4866"/>
      <c r="D4866"/>
      <c r="E4866"/>
      <c r="F4866"/>
      <c r="G4866"/>
      <c r="H4866"/>
      <c r="I4866"/>
      <c r="J4866"/>
      <c r="K4866"/>
      <c r="L4866" t="str">
        <f>IF(COUNTIFS(ZSOHSD058[订单号数值], ZSOHPP055[[#This Row],[订单号数值]], ZSOHSD058[行項目], ZSOHPP055[[#This Row],[行項目]])&gt;0, "Y", "")</f>
        <v/>
      </c>
      <c r="M4866" t="str">
        <f>IF(ZSOHPP055[[#This Row],[銷售訂單]]="", "", --ZSOHPP055[[#This Row],[銷售訂單]])</f>
        <v/>
      </c>
    </row>
    <row r="4867" spans="1:13">
      <c r="A4867"/>
      <c r="B4867"/>
      <c r="C4867"/>
      <c r="D4867"/>
      <c r="E4867"/>
      <c r="F4867"/>
      <c r="G4867"/>
      <c r="H4867"/>
      <c r="I4867"/>
      <c r="J4867"/>
      <c r="K4867"/>
      <c r="L4867" t="str">
        <f>IF(COUNTIFS(ZSOHSD058[订单号数值], ZSOHPP055[[#This Row],[订单号数值]], ZSOHSD058[行項目], ZSOHPP055[[#This Row],[行項目]])&gt;0, "Y", "")</f>
        <v/>
      </c>
      <c r="M4867" t="str">
        <f>IF(ZSOHPP055[[#This Row],[銷售訂單]]="", "", --ZSOHPP055[[#This Row],[銷售訂單]])</f>
        <v/>
      </c>
    </row>
    <row r="4868" spans="1:13">
      <c r="A4868"/>
      <c r="B4868"/>
      <c r="C4868"/>
      <c r="D4868"/>
      <c r="E4868"/>
      <c r="F4868"/>
      <c r="G4868"/>
      <c r="H4868"/>
      <c r="I4868"/>
      <c r="J4868"/>
      <c r="K4868"/>
      <c r="L4868" t="str">
        <f>IF(COUNTIFS(ZSOHSD058[订单号数值], ZSOHPP055[[#This Row],[订单号数值]], ZSOHSD058[行項目], ZSOHPP055[[#This Row],[行項目]])&gt;0, "Y", "")</f>
        <v/>
      </c>
      <c r="M4868" t="str">
        <f>IF(ZSOHPP055[[#This Row],[銷售訂單]]="", "", --ZSOHPP055[[#This Row],[銷售訂單]])</f>
        <v/>
      </c>
    </row>
    <row r="4869" spans="1:13">
      <c r="A4869"/>
      <c r="B4869"/>
      <c r="C4869"/>
      <c r="D4869"/>
      <c r="E4869"/>
      <c r="F4869"/>
      <c r="G4869"/>
      <c r="H4869"/>
      <c r="I4869"/>
      <c r="J4869"/>
      <c r="K4869"/>
      <c r="L4869" t="str">
        <f>IF(COUNTIFS(ZSOHSD058[订单号数值], ZSOHPP055[[#This Row],[订单号数值]], ZSOHSD058[行項目], ZSOHPP055[[#This Row],[行項目]])&gt;0, "Y", "")</f>
        <v/>
      </c>
      <c r="M4869" t="str">
        <f>IF(ZSOHPP055[[#This Row],[銷售訂單]]="", "", --ZSOHPP055[[#This Row],[銷售訂單]])</f>
        <v/>
      </c>
    </row>
    <row r="4870" spans="1:13">
      <c r="A4870"/>
      <c r="B4870"/>
      <c r="C4870"/>
      <c r="D4870"/>
      <c r="E4870"/>
      <c r="F4870"/>
      <c r="G4870"/>
      <c r="H4870"/>
      <c r="I4870"/>
      <c r="J4870"/>
      <c r="K4870"/>
      <c r="L4870" t="str">
        <f>IF(COUNTIFS(ZSOHSD058[订单号数值], ZSOHPP055[[#This Row],[订单号数值]], ZSOHSD058[行項目], ZSOHPP055[[#This Row],[行項目]])&gt;0, "Y", "")</f>
        <v/>
      </c>
      <c r="M4870" t="str">
        <f>IF(ZSOHPP055[[#This Row],[銷售訂單]]="", "", --ZSOHPP055[[#This Row],[銷售訂單]])</f>
        <v/>
      </c>
    </row>
    <row r="4871" spans="1:13">
      <c r="A4871"/>
      <c r="B4871"/>
      <c r="C4871"/>
      <c r="D4871"/>
      <c r="E4871"/>
      <c r="F4871"/>
      <c r="G4871"/>
      <c r="H4871"/>
      <c r="I4871"/>
      <c r="J4871"/>
      <c r="K4871"/>
      <c r="L4871" t="str">
        <f>IF(COUNTIFS(ZSOHSD058[订单号数值], ZSOHPP055[[#This Row],[订单号数值]], ZSOHSD058[行項目], ZSOHPP055[[#This Row],[行項目]])&gt;0, "Y", "")</f>
        <v/>
      </c>
      <c r="M4871" t="str">
        <f>IF(ZSOHPP055[[#This Row],[銷售訂單]]="", "", --ZSOHPP055[[#This Row],[銷售訂單]])</f>
        <v/>
      </c>
    </row>
    <row r="4872" spans="1:13">
      <c r="A4872"/>
      <c r="B4872"/>
      <c r="C4872"/>
      <c r="D4872"/>
      <c r="E4872"/>
      <c r="F4872"/>
      <c r="G4872"/>
      <c r="H4872"/>
      <c r="I4872"/>
      <c r="J4872"/>
      <c r="K4872"/>
      <c r="L4872" t="str">
        <f>IF(COUNTIFS(ZSOHSD058[订单号数值], ZSOHPP055[[#This Row],[订单号数值]], ZSOHSD058[行項目], ZSOHPP055[[#This Row],[行項目]])&gt;0, "Y", "")</f>
        <v/>
      </c>
      <c r="M4872" t="str">
        <f>IF(ZSOHPP055[[#This Row],[銷售訂單]]="", "", --ZSOHPP055[[#This Row],[銷售訂單]])</f>
        <v/>
      </c>
    </row>
    <row r="4873" spans="1:13">
      <c r="A4873"/>
      <c r="B4873"/>
      <c r="C4873"/>
      <c r="D4873"/>
      <c r="E4873"/>
      <c r="F4873"/>
      <c r="G4873"/>
      <c r="H4873"/>
      <c r="I4873"/>
      <c r="J4873"/>
      <c r="K4873"/>
      <c r="L4873" t="str">
        <f>IF(COUNTIFS(ZSOHSD058[订单号数值], ZSOHPP055[[#This Row],[订单号数值]], ZSOHSD058[行項目], ZSOHPP055[[#This Row],[行項目]])&gt;0, "Y", "")</f>
        <v/>
      </c>
      <c r="M4873" t="str">
        <f>IF(ZSOHPP055[[#This Row],[銷售訂單]]="", "", --ZSOHPP055[[#This Row],[銷售訂單]])</f>
        <v/>
      </c>
    </row>
    <row r="4874" spans="1:13">
      <c r="A4874"/>
      <c r="B4874"/>
      <c r="C4874"/>
      <c r="D4874"/>
      <c r="E4874"/>
      <c r="F4874"/>
      <c r="G4874"/>
      <c r="H4874"/>
      <c r="I4874"/>
      <c r="J4874"/>
      <c r="K4874"/>
      <c r="L4874" t="str">
        <f>IF(COUNTIFS(ZSOHSD058[订单号数值], ZSOHPP055[[#This Row],[订单号数值]], ZSOHSD058[行項目], ZSOHPP055[[#This Row],[行項目]])&gt;0, "Y", "")</f>
        <v/>
      </c>
      <c r="M4874" t="str">
        <f>IF(ZSOHPP055[[#This Row],[銷售訂單]]="", "", --ZSOHPP055[[#This Row],[銷售訂單]])</f>
        <v/>
      </c>
    </row>
    <row r="4875" spans="1:13">
      <c r="A4875"/>
      <c r="B4875"/>
      <c r="C4875"/>
      <c r="D4875"/>
      <c r="E4875"/>
      <c r="F4875"/>
      <c r="G4875"/>
      <c r="H4875"/>
      <c r="I4875"/>
      <c r="J4875"/>
      <c r="K4875"/>
      <c r="L4875" t="str">
        <f>IF(COUNTIFS(ZSOHSD058[订单号数值], ZSOHPP055[[#This Row],[订单号数值]], ZSOHSD058[行項目], ZSOHPP055[[#This Row],[行項目]])&gt;0, "Y", "")</f>
        <v/>
      </c>
      <c r="M4875" t="str">
        <f>IF(ZSOHPP055[[#This Row],[銷售訂單]]="", "", --ZSOHPP055[[#This Row],[銷售訂單]])</f>
        <v/>
      </c>
    </row>
    <row r="4876" spans="1:13">
      <c r="A4876"/>
      <c r="B4876"/>
      <c r="C4876"/>
      <c r="D4876"/>
      <c r="E4876"/>
      <c r="F4876"/>
      <c r="G4876"/>
      <c r="H4876"/>
      <c r="I4876"/>
      <c r="J4876"/>
      <c r="K4876"/>
      <c r="L4876" t="str">
        <f>IF(COUNTIFS(ZSOHSD058[订单号数值], ZSOHPP055[[#This Row],[订单号数值]], ZSOHSD058[行項目], ZSOHPP055[[#This Row],[行項目]])&gt;0, "Y", "")</f>
        <v/>
      </c>
      <c r="M4876" t="str">
        <f>IF(ZSOHPP055[[#This Row],[銷售訂單]]="", "", --ZSOHPP055[[#This Row],[銷售訂單]])</f>
        <v/>
      </c>
    </row>
    <row r="4877" spans="1:13">
      <c r="A4877"/>
      <c r="B4877"/>
      <c r="C4877"/>
      <c r="D4877"/>
      <c r="E4877"/>
      <c r="F4877"/>
      <c r="G4877"/>
      <c r="H4877"/>
      <c r="I4877"/>
      <c r="J4877"/>
      <c r="K4877"/>
      <c r="L4877" t="str">
        <f>IF(COUNTIFS(ZSOHSD058[订单号数值], ZSOHPP055[[#This Row],[订单号数值]], ZSOHSD058[行項目], ZSOHPP055[[#This Row],[行項目]])&gt;0, "Y", "")</f>
        <v/>
      </c>
      <c r="M4877" t="str">
        <f>IF(ZSOHPP055[[#This Row],[銷售訂單]]="", "", --ZSOHPP055[[#This Row],[銷售訂單]])</f>
        <v/>
      </c>
    </row>
    <row r="4878" spans="1:13">
      <c r="A4878"/>
      <c r="B4878"/>
      <c r="C4878"/>
      <c r="D4878"/>
      <c r="E4878"/>
      <c r="F4878"/>
      <c r="G4878"/>
      <c r="H4878"/>
      <c r="I4878"/>
      <c r="J4878"/>
      <c r="K4878"/>
      <c r="L4878" t="str">
        <f>IF(COUNTIFS(ZSOHSD058[订单号数值], ZSOHPP055[[#This Row],[订单号数值]], ZSOHSD058[行項目], ZSOHPP055[[#This Row],[行項目]])&gt;0, "Y", "")</f>
        <v/>
      </c>
      <c r="M4878" t="str">
        <f>IF(ZSOHPP055[[#This Row],[銷售訂單]]="", "", --ZSOHPP055[[#This Row],[銷售訂單]])</f>
        <v/>
      </c>
    </row>
    <row r="4879" spans="1:13">
      <c r="A4879"/>
      <c r="B4879"/>
      <c r="C4879"/>
      <c r="D4879"/>
      <c r="E4879"/>
      <c r="F4879"/>
      <c r="G4879"/>
      <c r="H4879"/>
      <c r="I4879"/>
      <c r="J4879"/>
      <c r="K4879"/>
      <c r="L4879" t="str">
        <f>IF(COUNTIFS(ZSOHSD058[订单号数值], ZSOHPP055[[#This Row],[订单号数值]], ZSOHSD058[行項目], ZSOHPP055[[#This Row],[行項目]])&gt;0, "Y", "")</f>
        <v/>
      </c>
      <c r="M4879" t="str">
        <f>IF(ZSOHPP055[[#This Row],[銷售訂單]]="", "", --ZSOHPP055[[#This Row],[銷售訂單]])</f>
        <v/>
      </c>
    </row>
    <row r="4880" spans="1:13">
      <c r="A4880"/>
      <c r="B4880"/>
      <c r="C4880"/>
      <c r="D4880"/>
      <c r="E4880"/>
      <c r="F4880"/>
      <c r="G4880"/>
      <c r="H4880"/>
      <c r="I4880"/>
      <c r="J4880"/>
      <c r="K4880"/>
      <c r="L4880" t="str">
        <f>IF(COUNTIFS(ZSOHSD058[订单号数值], ZSOHPP055[[#This Row],[订单号数值]], ZSOHSD058[行項目], ZSOHPP055[[#This Row],[行項目]])&gt;0, "Y", "")</f>
        <v/>
      </c>
      <c r="M4880" t="str">
        <f>IF(ZSOHPP055[[#This Row],[銷售訂單]]="", "", --ZSOHPP055[[#This Row],[銷售訂單]])</f>
        <v/>
      </c>
    </row>
    <row r="4881" spans="1:13">
      <c r="A4881"/>
      <c r="B4881"/>
      <c r="C4881"/>
      <c r="D4881"/>
      <c r="E4881"/>
      <c r="F4881"/>
      <c r="G4881"/>
      <c r="H4881"/>
      <c r="I4881"/>
      <c r="J4881"/>
      <c r="K4881"/>
      <c r="L4881" t="str">
        <f>IF(COUNTIFS(ZSOHSD058[订单号数值], ZSOHPP055[[#This Row],[订单号数值]], ZSOHSD058[行項目], ZSOHPP055[[#This Row],[行項目]])&gt;0, "Y", "")</f>
        <v/>
      </c>
      <c r="M4881" t="str">
        <f>IF(ZSOHPP055[[#This Row],[銷售訂單]]="", "", --ZSOHPP055[[#This Row],[銷售訂單]])</f>
        <v/>
      </c>
    </row>
    <row r="4882" spans="1:13">
      <c r="A4882"/>
      <c r="B4882"/>
      <c r="C4882"/>
      <c r="D4882"/>
      <c r="E4882"/>
      <c r="F4882"/>
      <c r="G4882"/>
      <c r="H4882"/>
      <c r="I4882"/>
      <c r="J4882"/>
      <c r="K4882"/>
      <c r="L4882" t="str">
        <f>IF(COUNTIFS(ZSOHSD058[订单号数值], ZSOHPP055[[#This Row],[订单号数值]], ZSOHSD058[行項目], ZSOHPP055[[#This Row],[行項目]])&gt;0, "Y", "")</f>
        <v/>
      </c>
      <c r="M4882" t="str">
        <f>IF(ZSOHPP055[[#This Row],[銷售訂單]]="", "", --ZSOHPP055[[#This Row],[銷售訂單]])</f>
        <v/>
      </c>
    </row>
    <row r="4883" spans="1:13">
      <c r="A4883"/>
      <c r="B4883"/>
      <c r="C4883"/>
      <c r="D4883"/>
      <c r="E4883"/>
      <c r="F4883"/>
      <c r="G4883"/>
      <c r="H4883"/>
      <c r="I4883"/>
      <c r="J4883"/>
      <c r="K4883"/>
      <c r="L4883" t="str">
        <f>IF(COUNTIFS(ZSOHSD058[订单号数值], ZSOHPP055[[#This Row],[订单号数值]], ZSOHSD058[行項目], ZSOHPP055[[#This Row],[行項目]])&gt;0, "Y", "")</f>
        <v/>
      </c>
      <c r="M4883" t="str">
        <f>IF(ZSOHPP055[[#This Row],[銷售訂單]]="", "", --ZSOHPP055[[#This Row],[銷售訂單]])</f>
        <v/>
      </c>
    </row>
    <row r="4884" spans="1:13">
      <c r="A4884"/>
      <c r="B4884"/>
      <c r="C4884"/>
      <c r="D4884"/>
      <c r="E4884"/>
      <c r="F4884"/>
      <c r="G4884"/>
      <c r="H4884"/>
      <c r="I4884"/>
      <c r="J4884"/>
      <c r="K4884"/>
      <c r="L4884" t="str">
        <f>IF(COUNTIFS(ZSOHSD058[订单号数值], ZSOHPP055[[#This Row],[订单号数值]], ZSOHSD058[行項目], ZSOHPP055[[#This Row],[行項目]])&gt;0, "Y", "")</f>
        <v/>
      </c>
      <c r="M4884" t="str">
        <f>IF(ZSOHPP055[[#This Row],[銷售訂單]]="", "", --ZSOHPP055[[#This Row],[銷售訂單]])</f>
        <v/>
      </c>
    </row>
    <row r="4885" spans="1:13">
      <c r="A4885"/>
      <c r="B4885"/>
      <c r="C4885"/>
      <c r="D4885"/>
      <c r="E4885"/>
      <c r="F4885"/>
      <c r="G4885"/>
      <c r="H4885"/>
      <c r="I4885"/>
      <c r="J4885"/>
      <c r="K4885"/>
      <c r="L4885" t="str">
        <f>IF(COUNTIFS(ZSOHSD058[订单号数值], ZSOHPP055[[#This Row],[订单号数值]], ZSOHSD058[行項目], ZSOHPP055[[#This Row],[行項目]])&gt;0, "Y", "")</f>
        <v/>
      </c>
      <c r="M4885" t="str">
        <f>IF(ZSOHPP055[[#This Row],[銷售訂單]]="", "", --ZSOHPP055[[#This Row],[銷售訂單]])</f>
        <v/>
      </c>
    </row>
    <row r="4886" spans="1:13">
      <c r="A4886"/>
      <c r="B4886"/>
      <c r="C4886"/>
      <c r="D4886"/>
      <c r="E4886"/>
      <c r="F4886"/>
      <c r="G4886"/>
      <c r="H4886"/>
      <c r="I4886"/>
      <c r="J4886"/>
      <c r="K4886"/>
      <c r="L4886" t="str">
        <f>IF(COUNTIFS(ZSOHSD058[订单号数值], ZSOHPP055[[#This Row],[订单号数值]], ZSOHSD058[行項目], ZSOHPP055[[#This Row],[行項目]])&gt;0, "Y", "")</f>
        <v/>
      </c>
      <c r="M4886" t="str">
        <f>IF(ZSOHPP055[[#This Row],[銷售訂單]]="", "", --ZSOHPP055[[#This Row],[銷售訂單]])</f>
        <v/>
      </c>
    </row>
    <row r="4887" spans="1:13">
      <c r="A4887"/>
      <c r="B4887"/>
      <c r="C4887"/>
      <c r="D4887"/>
      <c r="E4887"/>
      <c r="F4887"/>
      <c r="G4887"/>
      <c r="H4887"/>
      <c r="I4887"/>
      <c r="J4887"/>
      <c r="K4887"/>
      <c r="L4887" t="str">
        <f>IF(COUNTIFS(ZSOHSD058[订单号数值], ZSOHPP055[[#This Row],[订单号数值]], ZSOHSD058[行項目], ZSOHPP055[[#This Row],[行項目]])&gt;0, "Y", "")</f>
        <v/>
      </c>
      <c r="M4887" t="str">
        <f>IF(ZSOHPP055[[#This Row],[銷售訂單]]="", "", --ZSOHPP055[[#This Row],[銷售訂單]])</f>
        <v/>
      </c>
    </row>
    <row r="4888" spans="1:13">
      <c r="A4888"/>
      <c r="B4888"/>
      <c r="C4888"/>
      <c r="D4888"/>
      <c r="E4888"/>
      <c r="F4888"/>
      <c r="G4888"/>
      <c r="H4888"/>
      <c r="I4888"/>
      <c r="J4888"/>
      <c r="K4888"/>
      <c r="L4888" t="str">
        <f>IF(COUNTIFS(ZSOHSD058[订单号数值], ZSOHPP055[[#This Row],[订单号数值]], ZSOHSD058[行項目], ZSOHPP055[[#This Row],[行項目]])&gt;0, "Y", "")</f>
        <v/>
      </c>
      <c r="M4888" t="str">
        <f>IF(ZSOHPP055[[#This Row],[銷售訂單]]="", "", --ZSOHPP055[[#This Row],[銷售訂單]])</f>
        <v/>
      </c>
    </row>
    <row r="4889" spans="1:13">
      <c r="A4889"/>
      <c r="B4889"/>
      <c r="C4889"/>
      <c r="D4889"/>
      <c r="E4889"/>
      <c r="F4889"/>
      <c r="G4889"/>
      <c r="H4889"/>
      <c r="I4889"/>
      <c r="J4889"/>
      <c r="K4889"/>
      <c r="L4889" t="str">
        <f>IF(COUNTIFS(ZSOHSD058[订单号数值], ZSOHPP055[[#This Row],[订单号数值]], ZSOHSD058[行項目], ZSOHPP055[[#This Row],[行項目]])&gt;0, "Y", "")</f>
        <v/>
      </c>
      <c r="M4889" t="str">
        <f>IF(ZSOHPP055[[#This Row],[銷售訂單]]="", "", --ZSOHPP055[[#This Row],[銷售訂單]])</f>
        <v/>
      </c>
    </row>
    <row r="4890" spans="1:13">
      <c r="A4890"/>
      <c r="B4890"/>
      <c r="C4890"/>
      <c r="D4890"/>
      <c r="E4890"/>
      <c r="F4890"/>
      <c r="G4890"/>
      <c r="H4890"/>
      <c r="I4890"/>
      <c r="J4890"/>
      <c r="K4890"/>
      <c r="L4890" t="str">
        <f>IF(COUNTIFS(ZSOHSD058[订单号数值], ZSOHPP055[[#This Row],[订单号数值]], ZSOHSD058[行項目], ZSOHPP055[[#This Row],[行項目]])&gt;0, "Y", "")</f>
        <v/>
      </c>
      <c r="M4890" t="str">
        <f>IF(ZSOHPP055[[#This Row],[銷售訂單]]="", "", --ZSOHPP055[[#This Row],[銷售訂單]])</f>
        <v/>
      </c>
    </row>
    <row r="4891" spans="1:13">
      <c r="A4891"/>
      <c r="B4891"/>
      <c r="C4891"/>
      <c r="D4891"/>
      <c r="E4891"/>
      <c r="F4891"/>
      <c r="G4891"/>
      <c r="H4891"/>
      <c r="I4891"/>
      <c r="J4891"/>
      <c r="K4891"/>
      <c r="L4891" t="str">
        <f>IF(COUNTIFS(ZSOHSD058[订单号数值], ZSOHPP055[[#This Row],[订单号数值]], ZSOHSD058[行項目], ZSOHPP055[[#This Row],[行項目]])&gt;0, "Y", "")</f>
        <v/>
      </c>
      <c r="M4891" t="str">
        <f>IF(ZSOHPP055[[#This Row],[銷售訂單]]="", "", --ZSOHPP055[[#This Row],[銷售訂單]])</f>
        <v/>
      </c>
    </row>
    <row r="4892" spans="1:13">
      <c r="A4892"/>
      <c r="B4892"/>
      <c r="C4892"/>
      <c r="D4892"/>
      <c r="E4892"/>
      <c r="F4892"/>
      <c r="G4892"/>
      <c r="H4892"/>
      <c r="I4892"/>
      <c r="J4892"/>
      <c r="K4892"/>
      <c r="L4892" t="str">
        <f>IF(COUNTIFS(ZSOHSD058[订单号数值], ZSOHPP055[[#This Row],[订单号数值]], ZSOHSD058[行項目], ZSOHPP055[[#This Row],[行項目]])&gt;0, "Y", "")</f>
        <v/>
      </c>
      <c r="M4892" t="str">
        <f>IF(ZSOHPP055[[#This Row],[銷售訂單]]="", "", --ZSOHPP055[[#This Row],[銷售訂單]])</f>
        <v/>
      </c>
    </row>
    <row r="4893" spans="1:13">
      <c r="A4893"/>
      <c r="B4893"/>
      <c r="C4893"/>
      <c r="D4893"/>
      <c r="E4893"/>
      <c r="F4893"/>
      <c r="G4893"/>
      <c r="H4893"/>
      <c r="I4893"/>
      <c r="J4893"/>
      <c r="K4893"/>
      <c r="L4893" t="str">
        <f>IF(COUNTIFS(ZSOHSD058[订单号数值], ZSOHPP055[[#This Row],[订单号数值]], ZSOHSD058[行項目], ZSOHPP055[[#This Row],[行項目]])&gt;0, "Y", "")</f>
        <v/>
      </c>
      <c r="M4893" t="str">
        <f>IF(ZSOHPP055[[#This Row],[銷售訂單]]="", "", --ZSOHPP055[[#This Row],[銷售訂單]])</f>
        <v/>
      </c>
    </row>
    <row r="4894" spans="1:13">
      <c r="A4894"/>
      <c r="B4894"/>
      <c r="C4894"/>
      <c r="D4894"/>
      <c r="E4894"/>
      <c r="F4894"/>
      <c r="G4894"/>
      <c r="H4894"/>
      <c r="I4894"/>
      <c r="J4894"/>
      <c r="K4894"/>
      <c r="L4894" t="str">
        <f>IF(COUNTIFS(ZSOHSD058[订单号数值], ZSOHPP055[[#This Row],[订单号数值]], ZSOHSD058[行項目], ZSOHPP055[[#This Row],[行項目]])&gt;0, "Y", "")</f>
        <v/>
      </c>
      <c r="M4894" t="str">
        <f>IF(ZSOHPP055[[#This Row],[銷售訂單]]="", "", --ZSOHPP055[[#This Row],[銷售訂單]])</f>
        <v/>
      </c>
    </row>
    <row r="4895" spans="1:13">
      <c r="A4895"/>
      <c r="B4895"/>
      <c r="C4895"/>
      <c r="D4895"/>
      <c r="E4895"/>
      <c r="F4895"/>
      <c r="G4895"/>
      <c r="H4895"/>
      <c r="I4895"/>
      <c r="J4895"/>
      <c r="K4895"/>
      <c r="L4895" t="str">
        <f>IF(COUNTIFS(ZSOHSD058[订单号数值], ZSOHPP055[[#This Row],[订单号数值]], ZSOHSD058[行項目], ZSOHPP055[[#This Row],[行項目]])&gt;0, "Y", "")</f>
        <v/>
      </c>
      <c r="M4895" t="str">
        <f>IF(ZSOHPP055[[#This Row],[銷售訂單]]="", "", --ZSOHPP055[[#This Row],[銷售訂單]])</f>
        <v/>
      </c>
    </row>
    <row r="4896" spans="1:13">
      <c r="A4896"/>
      <c r="B4896"/>
      <c r="C4896"/>
      <c r="D4896"/>
      <c r="E4896"/>
      <c r="F4896"/>
      <c r="G4896"/>
      <c r="H4896"/>
      <c r="I4896"/>
      <c r="J4896"/>
      <c r="K4896"/>
      <c r="L4896" t="str">
        <f>IF(COUNTIFS(ZSOHSD058[订单号数值], ZSOHPP055[[#This Row],[订单号数值]], ZSOHSD058[行項目], ZSOHPP055[[#This Row],[行項目]])&gt;0, "Y", "")</f>
        <v/>
      </c>
      <c r="M4896" t="str">
        <f>IF(ZSOHPP055[[#This Row],[銷售訂單]]="", "", --ZSOHPP055[[#This Row],[銷售訂單]])</f>
        <v/>
      </c>
    </row>
    <row r="4897" spans="1:13">
      <c r="A4897"/>
      <c r="B4897"/>
      <c r="C4897"/>
      <c r="D4897"/>
      <c r="E4897"/>
      <c r="F4897"/>
      <c r="G4897"/>
      <c r="H4897"/>
      <c r="I4897"/>
      <c r="J4897"/>
      <c r="K4897"/>
      <c r="L4897" t="str">
        <f>IF(COUNTIFS(ZSOHSD058[订单号数值], ZSOHPP055[[#This Row],[订单号数值]], ZSOHSD058[行項目], ZSOHPP055[[#This Row],[行項目]])&gt;0, "Y", "")</f>
        <v/>
      </c>
      <c r="M4897" t="str">
        <f>IF(ZSOHPP055[[#This Row],[銷售訂單]]="", "", --ZSOHPP055[[#This Row],[銷售訂單]])</f>
        <v/>
      </c>
    </row>
    <row r="4898" spans="1:13">
      <c r="A4898"/>
      <c r="B4898"/>
      <c r="C4898"/>
      <c r="D4898"/>
      <c r="E4898"/>
      <c r="F4898"/>
      <c r="G4898"/>
      <c r="H4898"/>
      <c r="I4898"/>
      <c r="J4898"/>
      <c r="K4898"/>
      <c r="L4898" t="str">
        <f>IF(COUNTIFS(ZSOHSD058[订单号数值], ZSOHPP055[[#This Row],[订单号数值]], ZSOHSD058[行項目], ZSOHPP055[[#This Row],[行項目]])&gt;0, "Y", "")</f>
        <v/>
      </c>
      <c r="M4898" t="str">
        <f>IF(ZSOHPP055[[#This Row],[銷售訂單]]="", "", --ZSOHPP055[[#This Row],[銷售訂單]])</f>
        <v/>
      </c>
    </row>
    <row r="4899" spans="1:13">
      <c r="A4899"/>
      <c r="B4899"/>
      <c r="C4899"/>
      <c r="D4899"/>
      <c r="E4899"/>
      <c r="F4899"/>
      <c r="G4899"/>
      <c r="H4899"/>
      <c r="I4899"/>
      <c r="J4899"/>
      <c r="K4899"/>
      <c r="L4899" t="str">
        <f>IF(COUNTIFS(ZSOHSD058[订单号数值], ZSOHPP055[[#This Row],[订单号数值]], ZSOHSD058[行項目], ZSOHPP055[[#This Row],[行項目]])&gt;0, "Y", "")</f>
        <v/>
      </c>
      <c r="M4899" t="str">
        <f>IF(ZSOHPP055[[#This Row],[銷售訂單]]="", "", --ZSOHPP055[[#This Row],[銷售訂單]])</f>
        <v/>
      </c>
    </row>
    <row r="4900" spans="1:13">
      <c r="A4900"/>
      <c r="B4900"/>
      <c r="C4900"/>
      <c r="D4900"/>
      <c r="E4900"/>
      <c r="F4900"/>
      <c r="G4900"/>
      <c r="H4900"/>
      <c r="I4900"/>
      <c r="J4900"/>
      <c r="K4900"/>
      <c r="L4900" t="str">
        <f>IF(COUNTIFS(ZSOHSD058[订单号数值], ZSOHPP055[[#This Row],[订单号数值]], ZSOHSD058[行項目], ZSOHPP055[[#This Row],[行項目]])&gt;0, "Y", "")</f>
        <v/>
      </c>
      <c r="M4900" t="str">
        <f>IF(ZSOHPP055[[#This Row],[銷售訂單]]="", "", --ZSOHPP055[[#This Row],[銷售訂單]])</f>
        <v/>
      </c>
    </row>
    <row r="4901" spans="1:13">
      <c r="A4901"/>
      <c r="B4901"/>
      <c r="C4901"/>
      <c r="D4901"/>
      <c r="E4901"/>
      <c r="F4901"/>
      <c r="G4901"/>
      <c r="H4901"/>
      <c r="I4901"/>
      <c r="J4901"/>
      <c r="K4901"/>
      <c r="L4901" t="str">
        <f>IF(COUNTIFS(ZSOHSD058[订单号数值], ZSOHPP055[[#This Row],[订单号数值]], ZSOHSD058[行項目], ZSOHPP055[[#This Row],[行項目]])&gt;0, "Y", "")</f>
        <v/>
      </c>
      <c r="M4901" t="str">
        <f>IF(ZSOHPP055[[#This Row],[銷售訂單]]="", "", --ZSOHPP055[[#This Row],[銷售訂單]])</f>
        <v/>
      </c>
    </row>
    <row r="4902" spans="1:13">
      <c r="A4902"/>
      <c r="B4902"/>
      <c r="C4902"/>
      <c r="D4902"/>
      <c r="E4902"/>
      <c r="F4902"/>
      <c r="G4902"/>
      <c r="H4902"/>
      <c r="I4902"/>
      <c r="J4902"/>
      <c r="K4902"/>
      <c r="L4902" t="str">
        <f>IF(COUNTIFS(ZSOHSD058[订单号数值], ZSOHPP055[[#This Row],[订单号数值]], ZSOHSD058[行項目], ZSOHPP055[[#This Row],[行項目]])&gt;0, "Y", "")</f>
        <v/>
      </c>
      <c r="M4902" t="str">
        <f>IF(ZSOHPP055[[#This Row],[銷售訂單]]="", "", --ZSOHPP055[[#This Row],[銷售訂單]])</f>
        <v/>
      </c>
    </row>
    <row r="4903" spans="1:13">
      <c r="A4903"/>
      <c r="B4903"/>
      <c r="C4903"/>
      <c r="D4903"/>
      <c r="E4903"/>
      <c r="F4903"/>
      <c r="G4903"/>
      <c r="H4903"/>
      <c r="I4903"/>
      <c r="J4903"/>
      <c r="K4903"/>
      <c r="L4903" t="str">
        <f>IF(COUNTIFS(ZSOHSD058[订单号数值], ZSOHPP055[[#This Row],[订单号数值]], ZSOHSD058[行項目], ZSOHPP055[[#This Row],[行項目]])&gt;0, "Y", "")</f>
        <v/>
      </c>
      <c r="M4903" t="str">
        <f>IF(ZSOHPP055[[#This Row],[銷售訂單]]="", "", --ZSOHPP055[[#This Row],[銷售訂單]])</f>
        <v/>
      </c>
    </row>
    <row r="4904" spans="1:13">
      <c r="A4904"/>
      <c r="B4904"/>
      <c r="C4904"/>
      <c r="D4904"/>
      <c r="E4904"/>
      <c r="F4904"/>
      <c r="G4904"/>
      <c r="H4904"/>
      <c r="I4904"/>
      <c r="J4904"/>
      <c r="K4904"/>
      <c r="L4904" t="str">
        <f>IF(COUNTIFS(ZSOHSD058[订单号数值], ZSOHPP055[[#This Row],[订单号数值]], ZSOHSD058[行項目], ZSOHPP055[[#This Row],[行項目]])&gt;0, "Y", "")</f>
        <v/>
      </c>
      <c r="M4904" t="str">
        <f>IF(ZSOHPP055[[#This Row],[銷售訂單]]="", "", --ZSOHPP055[[#This Row],[銷售訂單]])</f>
        <v/>
      </c>
    </row>
    <row r="4905" spans="1:13">
      <c r="A4905"/>
      <c r="B4905"/>
      <c r="C4905"/>
      <c r="D4905"/>
      <c r="E4905"/>
      <c r="F4905"/>
      <c r="G4905"/>
      <c r="H4905"/>
      <c r="I4905"/>
      <c r="J4905"/>
      <c r="K4905"/>
      <c r="L4905" t="str">
        <f>IF(COUNTIFS(ZSOHSD058[订单号数值], ZSOHPP055[[#This Row],[订单号数值]], ZSOHSD058[行項目], ZSOHPP055[[#This Row],[行項目]])&gt;0, "Y", "")</f>
        <v/>
      </c>
      <c r="M4905" t="str">
        <f>IF(ZSOHPP055[[#This Row],[銷售訂單]]="", "", --ZSOHPP055[[#This Row],[銷售訂單]])</f>
        <v/>
      </c>
    </row>
    <row r="4906" spans="1:13">
      <c r="A4906"/>
      <c r="B4906"/>
      <c r="C4906"/>
      <c r="D4906"/>
      <c r="E4906"/>
      <c r="F4906"/>
      <c r="G4906"/>
      <c r="H4906"/>
      <c r="I4906"/>
      <c r="J4906"/>
      <c r="K4906"/>
      <c r="L4906" t="str">
        <f>IF(COUNTIFS(ZSOHSD058[订单号数值], ZSOHPP055[[#This Row],[订单号数值]], ZSOHSD058[行項目], ZSOHPP055[[#This Row],[行項目]])&gt;0, "Y", "")</f>
        <v/>
      </c>
      <c r="M4906" t="str">
        <f>IF(ZSOHPP055[[#This Row],[銷售訂單]]="", "", --ZSOHPP055[[#This Row],[銷售訂單]])</f>
        <v/>
      </c>
    </row>
    <row r="4907" spans="1:13">
      <c r="A4907"/>
      <c r="B4907"/>
      <c r="C4907"/>
      <c r="D4907"/>
      <c r="E4907"/>
      <c r="F4907"/>
      <c r="G4907"/>
      <c r="H4907"/>
      <c r="I4907"/>
      <c r="J4907"/>
      <c r="K4907"/>
      <c r="L4907" t="str">
        <f>IF(COUNTIFS(ZSOHSD058[订单号数值], ZSOHPP055[[#This Row],[订单号数值]], ZSOHSD058[行項目], ZSOHPP055[[#This Row],[行項目]])&gt;0, "Y", "")</f>
        <v/>
      </c>
      <c r="M4907" t="str">
        <f>IF(ZSOHPP055[[#This Row],[銷售訂單]]="", "", --ZSOHPP055[[#This Row],[銷售訂單]])</f>
        <v/>
      </c>
    </row>
    <row r="4908" spans="1:13">
      <c r="A4908"/>
      <c r="B4908"/>
      <c r="C4908"/>
      <c r="D4908"/>
      <c r="E4908"/>
      <c r="F4908"/>
      <c r="G4908"/>
      <c r="H4908"/>
      <c r="I4908"/>
      <c r="J4908"/>
      <c r="K4908"/>
      <c r="L4908" t="str">
        <f>IF(COUNTIFS(ZSOHSD058[订单号数值], ZSOHPP055[[#This Row],[订单号数值]], ZSOHSD058[行項目], ZSOHPP055[[#This Row],[行項目]])&gt;0, "Y", "")</f>
        <v/>
      </c>
      <c r="M4908" t="str">
        <f>IF(ZSOHPP055[[#This Row],[銷售訂單]]="", "", --ZSOHPP055[[#This Row],[銷售訂單]])</f>
        <v/>
      </c>
    </row>
    <row r="4909" spans="1:13">
      <c r="A4909"/>
      <c r="B4909"/>
      <c r="C4909"/>
      <c r="D4909"/>
      <c r="E4909"/>
      <c r="F4909"/>
      <c r="G4909"/>
      <c r="H4909"/>
      <c r="I4909"/>
      <c r="J4909"/>
      <c r="K4909"/>
      <c r="L4909" t="str">
        <f>IF(COUNTIFS(ZSOHSD058[订单号数值], ZSOHPP055[[#This Row],[订单号数值]], ZSOHSD058[行項目], ZSOHPP055[[#This Row],[行項目]])&gt;0, "Y", "")</f>
        <v/>
      </c>
      <c r="M4909" t="str">
        <f>IF(ZSOHPP055[[#This Row],[銷售訂單]]="", "", --ZSOHPP055[[#This Row],[銷售訂單]])</f>
        <v/>
      </c>
    </row>
    <row r="4910" spans="1:13">
      <c r="A4910"/>
      <c r="B4910"/>
      <c r="C4910"/>
      <c r="D4910"/>
      <c r="E4910"/>
      <c r="F4910"/>
      <c r="G4910"/>
      <c r="H4910"/>
      <c r="I4910"/>
      <c r="J4910"/>
      <c r="K4910"/>
      <c r="L4910" t="str">
        <f>IF(COUNTIFS(ZSOHSD058[订单号数值], ZSOHPP055[[#This Row],[订单号数值]], ZSOHSD058[行項目], ZSOHPP055[[#This Row],[行項目]])&gt;0, "Y", "")</f>
        <v/>
      </c>
      <c r="M4910" t="str">
        <f>IF(ZSOHPP055[[#This Row],[銷售訂單]]="", "", --ZSOHPP055[[#This Row],[銷售訂單]])</f>
        <v/>
      </c>
    </row>
    <row r="4911" spans="1:13">
      <c r="A4911"/>
      <c r="B4911"/>
      <c r="C4911"/>
      <c r="D4911"/>
      <c r="E4911"/>
      <c r="F4911"/>
      <c r="G4911"/>
      <c r="H4911"/>
      <c r="I4911"/>
      <c r="J4911"/>
      <c r="K4911"/>
      <c r="L4911" t="str">
        <f>IF(COUNTIFS(ZSOHSD058[订单号数值], ZSOHPP055[[#This Row],[订单号数值]], ZSOHSD058[行項目], ZSOHPP055[[#This Row],[行項目]])&gt;0, "Y", "")</f>
        <v/>
      </c>
      <c r="M4911" t="str">
        <f>IF(ZSOHPP055[[#This Row],[銷售訂單]]="", "", --ZSOHPP055[[#This Row],[銷售訂單]])</f>
        <v/>
      </c>
    </row>
    <row r="4912" spans="1:13">
      <c r="A4912"/>
      <c r="B4912"/>
      <c r="C4912"/>
      <c r="D4912"/>
      <c r="E4912"/>
      <c r="F4912"/>
      <c r="G4912"/>
      <c r="H4912"/>
      <c r="I4912"/>
      <c r="J4912"/>
      <c r="K4912"/>
      <c r="L4912" t="str">
        <f>IF(COUNTIFS(ZSOHSD058[订单号数值], ZSOHPP055[[#This Row],[订单号数值]], ZSOHSD058[行項目], ZSOHPP055[[#This Row],[行項目]])&gt;0, "Y", "")</f>
        <v/>
      </c>
      <c r="M4912" t="str">
        <f>IF(ZSOHPP055[[#This Row],[銷售訂單]]="", "", --ZSOHPP055[[#This Row],[銷售訂單]])</f>
        <v/>
      </c>
    </row>
    <row r="4913" spans="1:13">
      <c r="A4913"/>
      <c r="B4913"/>
      <c r="C4913"/>
      <c r="D4913"/>
      <c r="E4913"/>
      <c r="F4913"/>
      <c r="G4913"/>
      <c r="H4913"/>
      <c r="I4913"/>
      <c r="J4913"/>
      <c r="K4913"/>
      <c r="L4913" t="str">
        <f>IF(COUNTIFS(ZSOHSD058[订单号数值], ZSOHPP055[[#This Row],[订单号数值]], ZSOHSD058[行項目], ZSOHPP055[[#This Row],[行項目]])&gt;0, "Y", "")</f>
        <v/>
      </c>
      <c r="M4913" t="str">
        <f>IF(ZSOHPP055[[#This Row],[銷售訂單]]="", "", --ZSOHPP055[[#This Row],[銷售訂單]])</f>
        <v/>
      </c>
    </row>
    <row r="4914" spans="1:13">
      <c r="A4914"/>
      <c r="B4914"/>
      <c r="C4914"/>
      <c r="D4914"/>
      <c r="E4914"/>
      <c r="F4914"/>
      <c r="G4914"/>
      <c r="H4914"/>
      <c r="I4914"/>
      <c r="J4914"/>
      <c r="K4914"/>
      <c r="L4914" t="str">
        <f>IF(COUNTIFS(ZSOHSD058[订单号数值], ZSOHPP055[[#This Row],[订单号数值]], ZSOHSD058[行項目], ZSOHPP055[[#This Row],[行項目]])&gt;0, "Y", "")</f>
        <v/>
      </c>
      <c r="M4914" t="str">
        <f>IF(ZSOHPP055[[#This Row],[銷售訂單]]="", "", --ZSOHPP055[[#This Row],[銷售訂單]])</f>
        <v/>
      </c>
    </row>
    <row r="4915" spans="1:13">
      <c r="A4915"/>
      <c r="B4915"/>
      <c r="C4915"/>
      <c r="D4915"/>
      <c r="E4915"/>
      <c r="F4915"/>
      <c r="G4915"/>
      <c r="H4915"/>
      <c r="I4915"/>
      <c r="J4915"/>
      <c r="K4915"/>
      <c r="L4915" t="str">
        <f>IF(COUNTIFS(ZSOHSD058[订单号数值], ZSOHPP055[[#This Row],[订单号数值]], ZSOHSD058[行項目], ZSOHPP055[[#This Row],[行項目]])&gt;0, "Y", "")</f>
        <v/>
      </c>
      <c r="M4915" t="str">
        <f>IF(ZSOHPP055[[#This Row],[銷售訂單]]="", "", --ZSOHPP055[[#This Row],[銷售訂單]])</f>
        <v/>
      </c>
    </row>
    <row r="4916" spans="1:13">
      <c r="A4916"/>
      <c r="B4916"/>
      <c r="C4916"/>
      <c r="D4916"/>
      <c r="E4916"/>
      <c r="F4916"/>
      <c r="G4916"/>
      <c r="H4916"/>
      <c r="I4916"/>
      <c r="J4916"/>
      <c r="K4916"/>
      <c r="L4916" t="str">
        <f>IF(COUNTIFS(ZSOHSD058[订单号数值], ZSOHPP055[[#This Row],[订单号数值]], ZSOHSD058[行項目], ZSOHPP055[[#This Row],[行項目]])&gt;0, "Y", "")</f>
        <v/>
      </c>
      <c r="M4916" t="str">
        <f>IF(ZSOHPP055[[#This Row],[銷售訂單]]="", "", --ZSOHPP055[[#This Row],[銷售訂單]])</f>
        <v/>
      </c>
    </row>
    <row r="4917" spans="1:13">
      <c r="A4917"/>
      <c r="B4917"/>
      <c r="C4917"/>
      <c r="D4917"/>
      <c r="E4917"/>
      <c r="F4917"/>
      <c r="G4917"/>
      <c r="H4917"/>
      <c r="I4917"/>
      <c r="J4917"/>
      <c r="K4917"/>
      <c r="L4917" t="str">
        <f>IF(COUNTIFS(ZSOHSD058[订单号数值], ZSOHPP055[[#This Row],[订单号数值]], ZSOHSD058[行項目], ZSOHPP055[[#This Row],[行項目]])&gt;0, "Y", "")</f>
        <v/>
      </c>
      <c r="M4917" t="str">
        <f>IF(ZSOHPP055[[#This Row],[銷售訂單]]="", "", --ZSOHPP055[[#This Row],[銷售訂單]])</f>
        <v/>
      </c>
    </row>
    <row r="4918" spans="1:13">
      <c r="A4918"/>
      <c r="B4918"/>
      <c r="C4918"/>
      <c r="D4918"/>
      <c r="E4918"/>
      <c r="F4918"/>
      <c r="G4918"/>
      <c r="H4918"/>
      <c r="I4918"/>
      <c r="J4918"/>
      <c r="K4918"/>
      <c r="L4918" t="str">
        <f>IF(COUNTIFS(ZSOHSD058[订单号数值], ZSOHPP055[[#This Row],[订单号数值]], ZSOHSD058[行項目], ZSOHPP055[[#This Row],[行項目]])&gt;0, "Y", "")</f>
        <v/>
      </c>
      <c r="M4918" t="str">
        <f>IF(ZSOHPP055[[#This Row],[銷售訂單]]="", "", --ZSOHPP055[[#This Row],[銷售訂單]])</f>
        <v/>
      </c>
    </row>
    <row r="4919" spans="1:13">
      <c r="A4919"/>
      <c r="B4919"/>
      <c r="C4919"/>
      <c r="D4919"/>
      <c r="E4919"/>
      <c r="F4919"/>
      <c r="G4919"/>
      <c r="H4919"/>
      <c r="I4919"/>
      <c r="J4919"/>
      <c r="K4919"/>
      <c r="L4919" t="str">
        <f>IF(COUNTIFS(ZSOHSD058[订单号数值], ZSOHPP055[[#This Row],[订单号数值]], ZSOHSD058[行項目], ZSOHPP055[[#This Row],[行項目]])&gt;0, "Y", "")</f>
        <v/>
      </c>
      <c r="M4919" t="str">
        <f>IF(ZSOHPP055[[#This Row],[銷售訂單]]="", "", --ZSOHPP055[[#This Row],[銷售訂單]])</f>
        <v/>
      </c>
    </row>
    <row r="4920" spans="1:13">
      <c r="A4920"/>
      <c r="B4920"/>
      <c r="C4920"/>
      <c r="D4920"/>
      <c r="E4920"/>
      <c r="F4920"/>
      <c r="G4920"/>
      <c r="H4920"/>
      <c r="I4920"/>
      <c r="J4920"/>
      <c r="K4920"/>
      <c r="L4920" t="str">
        <f>IF(COUNTIFS(ZSOHSD058[订单号数值], ZSOHPP055[[#This Row],[订单号数值]], ZSOHSD058[行項目], ZSOHPP055[[#This Row],[行項目]])&gt;0, "Y", "")</f>
        <v/>
      </c>
      <c r="M4920" t="str">
        <f>IF(ZSOHPP055[[#This Row],[銷售訂單]]="", "", --ZSOHPP055[[#This Row],[銷售訂單]])</f>
        <v/>
      </c>
    </row>
    <row r="4921" spans="1:13">
      <c r="A4921"/>
      <c r="B4921"/>
      <c r="C4921"/>
      <c r="D4921"/>
      <c r="E4921"/>
      <c r="F4921"/>
      <c r="G4921"/>
      <c r="H4921"/>
      <c r="I4921"/>
      <c r="J4921"/>
      <c r="K4921"/>
      <c r="L4921" t="str">
        <f>IF(COUNTIFS(ZSOHSD058[订单号数值], ZSOHPP055[[#This Row],[订单号数值]], ZSOHSD058[行項目], ZSOHPP055[[#This Row],[行項目]])&gt;0, "Y", "")</f>
        <v/>
      </c>
      <c r="M4921" t="str">
        <f>IF(ZSOHPP055[[#This Row],[銷售訂單]]="", "", --ZSOHPP055[[#This Row],[銷售訂單]])</f>
        <v/>
      </c>
    </row>
    <row r="4922" spans="1:13">
      <c r="A4922"/>
      <c r="B4922"/>
      <c r="C4922"/>
      <c r="D4922"/>
      <c r="E4922"/>
      <c r="F4922"/>
      <c r="G4922"/>
      <c r="H4922"/>
      <c r="I4922"/>
      <c r="J4922"/>
      <c r="K4922"/>
      <c r="L4922" t="str">
        <f>IF(COUNTIFS(ZSOHSD058[订单号数值], ZSOHPP055[[#This Row],[订单号数值]], ZSOHSD058[行項目], ZSOHPP055[[#This Row],[行項目]])&gt;0, "Y", "")</f>
        <v/>
      </c>
      <c r="M4922" t="str">
        <f>IF(ZSOHPP055[[#This Row],[銷售訂單]]="", "", --ZSOHPP055[[#This Row],[銷售訂單]])</f>
        <v/>
      </c>
    </row>
    <row r="4923" spans="1:13">
      <c r="A4923"/>
      <c r="B4923"/>
      <c r="C4923"/>
      <c r="D4923"/>
      <c r="E4923"/>
      <c r="F4923"/>
      <c r="G4923"/>
      <c r="H4923"/>
      <c r="I4923"/>
      <c r="J4923"/>
      <c r="K4923"/>
      <c r="L4923" t="str">
        <f>IF(COUNTIFS(ZSOHSD058[订单号数值], ZSOHPP055[[#This Row],[订单号数值]], ZSOHSD058[行項目], ZSOHPP055[[#This Row],[行項目]])&gt;0, "Y", "")</f>
        <v/>
      </c>
      <c r="M4923" t="str">
        <f>IF(ZSOHPP055[[#This Row],[銷售訂單]]="", "", --ZSOHPP055[[#This Row],[銷售訂單]])</f>
        <v/>
      </c>
    </row>
    <row r="4924" spans="1:13">
      <c r="A4924"/>
      <c r="B4924"/>
      <c r="C4924"/>
      <c r="D4924"/>
      <c r="E4924"/>
      <c r="F4924"/>
      <c r="G4924"/>
      <c r="H4924"/>
      <c r="I4924"/>
      <c r="J4924"/>
      <c r="K4924"/>
      <c r="L4924" t="str">
        <f>IF(COUNTIFS(ZSOHSD058[订单号数值], ZSOHPP055[[#This Row],[订单号数值]], ZSOHSD058[行項目], ZSOHPP055[[#This Row],[行項目]])&gt;0, "Y", "")</f>
        <v/>
      </c>
      <c r="M4924" t="str">
        <f>IF(ZSOHPP055[[#This Row],[銷售訂單]]="", "", --ZSOHPP055[[#This Row],[銷售訂單]])</f>
        <v/>
      </c>
    </row>
    <row r="4925" spans="1:13">
      <c r="A4925"/>
      <c r="B4925"/>
      <c r="C4925"/>
      <c r="D4925"/>
      <c r="E4925"/>
      <c r="F4925"/>
      <c r="G4925"/>
      <c r="H4925"/>
      <c r="I4925"/>
      <c r="J4925"/>
      <c r="K4925"/>
      <c r="L4925" t="str">
        <f>IF(COUNTIFS(ZSOHSD058[订单号数值], ZSOHPP055[[#This Row],[订单号数值]], ZSOHSD058[行項目], ZSOHPP055[[#This Row],[行項目]])&gt;0, "Y", "")</f>
        <v/>
      </c>
      <c r="M4925" t="str">
        <f>IF(ZSOHPP055[[#This Row],[銷售訂單]]="", "", --ZSOHPP055[[#This Row],[銷售訂單]])</f>
        <v/>
      </c>
    </row>
    <row r="4926" spans="1:13">
      <c r="A4926"/>
      <c r="B4926"/>
      <c r="C4926"/>
      <c r="D4926"/>
      <c r="E4926"/>
      <c r="F4926"/>
      <c r="G4926"/>
      <c r="H4926"/>
      <c r="I4926"/>
      <c r="J4926"/>
      <c r="K4926"/>
      <c r="L4926" t="str">
        <f>IF(COUNTIFS(ZSOHSD058[订单号数值], ZSOHPP055[[#This Row],[订单号数值]], ZSOHSD058[行項目], ZSOHPP055[[#This Row],[行項目]])&gt;0, "Y", "")</f>
        <v/>
      </c>
      <c r="M4926" t="str">
        <f>IF(ZSOHPP055[[#This Row],[銷售訂單]]="", "", --ZSOHPP055[[#This Row],[銷售訂單]])</f>
        <v/>
      </c>
    </row>
    <row r="4927" spans="1:13">
      <c r="A4927"/>
      <c r="B4927"/>
      <c r="C4927"/>
      <c r="D4927"/>
      <c r="E4927"/>
      <c r="F4927"/>
      <c r="G4927"/>
      <c r="H4927"/>
      <c r="I4927"/>
      <c r="J4927"/>
      <c r="K4927"/>
      <c r="L4927" t="str">
        <f>IF(COUNTIFS(ZSOHSD058[订单号数值], ZSOHPP055[[#This Row],[订单号数值]], ZSOHSD058[行項目], ZSOHPP055[[#This Row],[行項目]])&gt;0, "Y", "")</f>
        <v/>
      </c>
      <c r="M4927" t="str">
        <f>IF(ZSOHPP055[[#This Row],[銷售訂單]]="", "", --ZSOHPP055[[#This Row],[銷售訂單]])</f>
        <v/>
      </c>
    </row>
    <row r="4928" spans="1:13">
      <c r="A4928"/>
      <c r="B4928"/>
      <c r="C4928"/>
      <c r="D4928"/>
      <c r="E4928"/>
      <c r="F4928"/>
      <c r="G4928"/>
      <c r="H4928"/>
      <c r="I4928"/>
      <c r="J4928"/>
      <c r="K4928"/>
      <c r="L4928" t="str">
        <f>IF(COUNTIFS(ZSOHSD058[订单号数值], ZSOHPP055[[#This Row],[订单号数值]], ZSOHSD058[行項目], ZSOHPP055[[#This Row],[行項目]])&gt;0, "Y", "")</f>
        <v/>
      </c>
      <c r="M4928" t="str">
        <f>IF(ZSOHPP055[[#This Row],[銷售訂單]]="", "", --ZSOHPP055[[#This Row],[銷售訂單]])</f>
        <v/>
      </c>
    </row>
    <row r="4929" spans="1:13">
      <c r="A4929"/>
      <c r="B4929"/>
      <c r="C4929"/>
      <c r="D4929"/>
      <c r="E4929"/>
      <c r="F4929"/>
      <c r="G4929"/>
      <c r="H4929"/>
      <c r="I4929"/>
      <c r="J4929"/>
      <c r="K4929"/>
      <c r="L4929" t="str">
        <f>IF(COUNTIFS(ZSOHSD058[订单号数值], ZSOHPP055[[#This Row],[订单号数值]], ZSOHSD058[行項目], ZSOHPP055[[#This Row],[行項目]])&gt;0, "Y", "")</f>
        <v/>
      </c>
      <c r="M4929" t="str">
        <f>IF(ZSOHPP055[[#This Row],[銷售訂單]]="", "", --ZSOHPP055[[#This Row],[銷售訂單]])</f>
        <v/>
      </c>
    </row>
    <row r="4930" spans="1:13">
      <c r="A4930"/>
      <c r="B4930"/>
      <c r="C4930"/>
      <c r="D4930"/>
      <c r="E4930"/>
      <c r="F4930"/>
      <c r="G4930"/>
      <c r="H4930"/>
      <c r="I4930"/>
      <c r="J4930"/>
      <c r="K4930"/>
      <c r="L4930" t="str">
        <f>IF(COUNTIFS(ZSOHSD058[订单号数值], ZSOHPP055[[#This Row],[订单号数值]], ZSOHSD058[行項目], ZSOHPP055[[#This Row],[行項目]])&gt;0, "Y", "")</f>
        <v/>
      </c>
      <c r="M4930" t="str">
        <f>IF(ZSOHPP055[[#This Row],[銷售訂單]]="", "", --ZSOHPP055[[#This Row],[銷售訂單]])</f>
        <v/>
      </c>
    </row>
    <row r="4931" spans="1:13">
      <c r="A4931"/>
      <c r="B4931"/>
      <c r="C4931"/>
      <c r="D4931"/>
      <c r="E4931"/>
      <c r="F4931"/>
      <c r="G4931"/>
      <c r="H4931"/>
      <c r="I4931"/>
      <c r="J4931"/>
      <c r="K4931"/>
      <c r="L4931" t="str">
        <f>IF(COUNTIFS(ZSOHSD058[订单号数值], ZSOHPP055[[#This Row],[订单号数值]], ZSOHSD058[行項目], ZSOHPP055[[#This Row],[行項目]])&gt;0, "Y", "")</f>
        <v/>
      </c>
      <c r="M4931" t="str">
        <f>IF(ZSOHPP055[[#This Row],[銷售訂單]]="", "", --ZSOHPP055[[#This Row],[銷售訂單]])</f>
        <v/>
      </c>
    </row>
    <row r="4932" spans="1:13">
      <c r="A4932"/>
      <c r="B4932"/>
      <c r="C4932"/>
      <c r="D4932"/>
      <c r="E4932"/>
      <c r="F4932"/>
      <c r="G4932"/>
      <c r="H4932"/>
      <c r="I4932"/>
      <c r="J4932"/>
      <c r="K4932"/>
      <c r="L4932" t="str">
        <f>IF(COUNTIFS(ZSOHSD058[订单号数值], ZSOHPP055[[#This Row],[订单号数值]], ZSOHSD058[行項目], ZSOHPP055[[#This Row],[行項目]])&gt;0, "Y", "")</f>
        <v/>
      </c>
      <c r="M4932" t="str">
        <f>IF(ZSOHPP055[[#This Row],[銷售訂單]]="", "", --ZSOHPP055[[#This Row],[銷售訂單]])</f>
        <v/>
      </c>
    </row>
    <row r="4933" spans="1:13">
      <c r="A4933"/>
      <c r="B4933"/>
      <c r="C4933"/>
      <c r="D4933"/>
      <c r="E4933"/>
      <c r="F4933"/>
      <c r="G4933"/>
      <c r="H4933"/>
      <c r="I4933"/>
      <c r="J4933"/>
      <c r="K4933"/>
      <c r="L4933" t="str">
        <f>IF(COUNTIFS(ZSOHSD058[订单号数值], ZSOHPP055[[#This Row],[订单号数值]], ZSOHSD058[行項目], ZSOHPP055[[#This Row],[行項目]])&gt;0, "Y", "")</f>
        <v/>
      </c>
      <c r="M4933" t="str">
        <f>IF(ZSOHPP055[[#This Row],[銷售訂單]]="", "", --ZSOHPP055[[#This Row],[銷售訂單]])</f>
        <v/>
      </c>
    </row>
    <row r="4934" spans="1:13">
      <c r="A4934"/>
      <c r="B4934"/>
      <c r="C4934"/>
      <c r="D4934"/>
      <c r="E4934"/>
      <c r="F4934"/>
      <c r="G4934"/>
      <c r="H4934"/>
      <c r="I4934"/>
      <c r="J4934"/>
      <c r="K4934"/>
      <c r="L4934" t="str">
        <f>IF(COUNTIFS(ZSOHSD058[订单号数值], ZSOHPP055[[#This Row],[订单号数值]], ZSOHSD058[行項目], ZSOHPP055[[#This Row],[行項目]])&gt;0, "Y", "")</f>
        <v/>
      </c>
      <c r="M4934" t="str">
        <f>IF(ZSOHPP055[[#This Row],[銷售訂單]]="", "", --ZSOHPP055[[#This Row],[銷售訂單]])</f>
        <v/>
      </c>
    </row>
    <row r="4935" spans="1:13">
      <c r="A4935"/>
      <c r="B4935"/>
      <c r="C4935"/>
      <c r="D4935"/>
      <c r="E4935"/>
      <c r="F4935"/>
      <c r="G4935"/>
      <c r="H4935"/>
      <c r="I4935"/>
      <c r="J4935"/>
      <c r="K4935"/>
      <c r="L4935" t="str">
        <f>IF(COUNTIFS(ZSOHSD058[订单号数值], ZSOHPP055[[#This Row],[订单号数值]], ZSOHSD058[行項目], ZSOHPP055[[#This Row],[行項目]])&gt;0, "Y", "")</f>
        <v/>
      </c>
      <c r="M4935" t="str">
        <f>IF(ZSOHPP055[[#This Row],[銷售訂單]]="", "", --ZSOHPP055[[#This Row],[銷售訂單]])</f>
        <v/>
      </c>
    </row>
    <row r="4936" spans="1:13">
      <c r="A4936"/>
      <c r="B4936"/>
      <c r="C4936"/>
      <c r="D4936"/>
      <c r="E4936"/>
      <c r="F4936"/>
      <c r="G4936"/>
      <c r="H4936"/>
      <c r="I4936"/>
      <c r="J4936"/>
      <c r="K4936"/>
      <c r="L4936" t="str">
        <f>IF(COUNTIFS(ZSOHSD058[订单号数值], ZSOHPP055[[#This Row],[订单号数值]], ZSOHSD058[行項目], ZSOHPP055[[#This Row],[行項目]])&gt;0, "Y", "")</f>
        <v/>
      </c>
      <c r="M4936" t="str">
        <f>IF(ZSOHPP055[[#This Row],[銷售訂單]]="", "", --ZSOHPP055[[#This Row],[銷售訂單]])</f>
        <v/>
      </c>
    </row>
    <row r="4937" spans="1:13">
      <c r="A4937"/>
      <c r="B4937"/>
      <c r="C4937"/>
      <c r="D4937"/>
      <c r="E4937"/>
      <c r="F4937"/>
      <c r="G4937"/>
      <c r="H4937"/>
      <c r="I4937"/>
      <c r="J4937"/>
      <c r="K4937"/>
      <c r="L4937" t="str">
        <f>IF(COUNTIFS(ZSOHSD058[订单号数值], ZSOHPP055[[#This Row],[订单号数值]], ZSOHSD058[行項目], ZSOHPP055[[#This Row],[行項目]])&gt;0, "Y", "")</f>
        <v/>
      </c>
      <c r="M4937" t="str">
        <f>IF(ZSOHPP055[[#This Row],[銷售訂單]]="", "", --ZSOHPP055[[#This Row],[銷售訂單]])</f>
        <v/>
      </c>
    </row>
    <row r="4938" spans="1:13">
      <c r="A4938"/>
      <c r="B4938"/>
      <c r="C4938"/>
      <c r="D4938"/>
      <c r="E4938"/>
      <c r="F4938"/>
      <c r="G4938"/>
      <c r="H4938"/>
      <c r="I4938"/>
      <c r="J4938"/>
      <c r="K4938"/>
      <c r="L4938" t="str">
        <f>IF(COUNTIFS(ZSOHSD058[订单号数值], ZSOHPP055[[#This Row],[订单号数值]], ZSOHSD058[行項目], ZSOHPP055[[#This Row],[行項目]])&gt;0, "Y", "")</f>
        <v/>
      </c>
      <c r="M4938" t="str">
        <f>IF(ZSOHPP055[[#This Row],[銷售訂單]]="", "", --ZSOHPP055[[#This Row],[銷售訂單]])</f>
        <v/>
      </c>
    </row>
    <row r="4939" spans="1:13">
      <c r="A4939"/>
      <c r="B4939"/>
      <c r="C4939"/>
      <c r="D4939"/>
      <c r="E4939"/>
      <c r="F4939"/>
      <c r="G4939"/>
      <c r="H4939"/>
      <c r="I4939"/>
      <c r="J4939"/>
      <c r="K4939"/>
      <c r="L4939" t="str">
        <f>IF(COUNTIFS(ZSOHSD058[订单号数值], ZSOHPP055[[#This Row],[订单号数值]], ZSOHSD058[行項目], ZSOHPP055[[#This Row],[行項目]])&gt;0, "Y", "")</f>
        <v/>
      </c>
      <c r="M4939" t="str">
        <f>IF(ZSOHPP055[[#This Row],[銷售訂單]]="", "", --ZSOHPP055[[#This Row],[銷售訂單]])</f>
        <v/>
      </c>
    </row>
    <row r="4940" spans="1:13">
      <c r="A4940"/>
      <c r="B4940"/>
      <c r="C4940"/>
      <c r="D4940"/>
      <c r="E4940"/>
      <c r="F4940"/>
      <c r="G4940"/>
      <c r="H4940"/>
      <c r="I4940"/>
      <c r="J4940"/>
      <c r="K4940"/>
      <c r="L4940" t="str">
        <f>IF(COUNTIFS(ZSOHSD058[订单号数值], ZSOHPP055[[#This Row],[订单号数值]], ZSOHSD058[行項目], ZSOHPP055[[#This Row],[行項目]])&gt;0, "Y", "")</f>
        <v/>
      </c>
      <c r="M4940" t="str">
        <f>IF(ZSOHPP055[[#This Row],[銷售訂單]]="", "", --ZSOHPP055[[#This Row],[銷售訂單]])</f>
        <v/>
      </c>
    </row>
    <row r="4941" spans="1:13">
      <c r="A4941"/>
      <c r="B4941"/>
      <c r="C4941"/>
      <c r="D4941"/>
      <c r="E4941"/>
      <c r="F4941"/>
      <c r="G4941"/>
      <c r="H4941"/>
      <c r="I4941"/>
      <c r="J4941"/>
      <c r="K4941"/>
      <c r="L4941" t="str">
        <f>IF(COUNTIFS(ZSOHSD058[订单号数值], ZSOHPP055[[#This Row],[订单号数值]], ZSOHSD058[行項目], ZSOHPP055[[#This Row],[行項目]])&gt;0, "Y", "")</f>
        <v/>
      </c>
      <c r="M4941" t="str">
        <f>IF(ZSOHPP055[[#This Row],[銷售訂單]]="", "", --ZSOHPP055[[#This Row],[銷售訂單]])</f>
        <v/>
      </c>
    </row>
    <row r="4942" spans="1:13">
      <c r="A4942"/>
      <c r="B4942"/>
      <c r="C4942"/>
      <c r="D4942"/>
      <c r="E4942"/>
      <c r="F4942"/>
      <c r="G4942"/>
      <c r="H4942"/>
      <c r="I4942"/>
      <c r="J4942"/>
      <c r="K4942"/>
      <c r="L4942" t="str">
        <f>IF(COUNTIFS(ZSOHSD058[订单号数值], ZSOHPP055[[#This Row],[订单号数值]], ZSOHSD058[行項目], ZSOHPP055[[#This Row],[行項目]])&gt;0, "Y", "")</f>
        <v/>
      </c>
      <c r="M4942" t="str">
        <f>IF(ZSOHPP055[[#This Row],[銷售訂單]]="", "", --ZSOHPP055[[#This Row],[銷售訂單]])</f>
        <v/>
      </c>
    </row>
    <row r="4943" spans="1:13">
      <c r="A4943"/>
      <c r="B4943"/>
      <c r="C4943"/>
      <c r="D4943"/>
      <c r="E4943"/>
      <c r="F4943"/>
      <c r="G4943"/>
      <c r="H4943"/>
      <c r="I4943"/>
      <c r="J4943"/>
      <c r="K4943"/>
      <c r="L4943" t="str">
        <f>IF(COUNTIFS(ZSOHSD058[订单号数值], ZSOHPP055[[#This Row],[订单号数值]], ZSOHSD058[行項目], ZSOHPP055[[#This Row],[行項目]])&gt;0, "Y", "")</f>
        <v/>
      </c>
      <c r="M4943" t="str">
        <f>IF(ZSOHPP055[[#This Row],[銷售訂單]]="", "", --ZSOHPP055[[#This Row],[銷售訂單]])</f>
        <v/>
      </c>
    </row>
    <row r="4944" spans="1:13">
      <c r="A4944"/>
      <c r="B4944"/>
      <c r="C4944"/>
      <c r="D4944"/>
      <c r="E4944"/>
      <c r="F4944"/>
      <c r="G4944"/>
      <c r="H4944"/>
      <c r="I4944"/>
      <c r="J4944"/>
      <c r="K4944"/>
      <c r="L4944" t="str">
        <f>IF(COUNTIFS(ZSOHSD058[订单号数值], ZSOHPP055[[#This Row],[订单号数值]], ZSOHSD058[行項目], ZSOHPP055[[#This Row],[行項目]])&gt;0, "Y", "")</f>
        <v/>
      </c>
      <c r="M4944" t="str">
        <f>IF(ZSOHPP055[[#This Row],[銷售訂單]]="", "", --ZSOHPP055[[#This Row],[銷售訂單]])</f>
        <v/>
      </c>
    </row>
    <row r="4945" spans="1:13">
      <c r="A4945"/>
      <c r="B4945"/>
      <c r="C4945"/>
      <c r="D4945"/>
      <c r="E4945"/>
      <c r="F4945"/>
      <c r="G4945"/>
      <c r="H4945"/>
      <c r="I4945"/>
      <c r="J4945"/>
      <c r="K4945"/>
      <c r="L4945" t="str">
        <f>IF(COUNTIFS(ZSOHSD058[订单号数值], ZSOHPP055[[#This Row],[订单号数值]], ZSOHSD058[行項目], ZSOHPP055[[#This Row],[行項目]])&gt;0, "Y", "")</f>
        <v/>
      </c>
      <c r="M4945" t="str">
        <f>IF(ZSOHPP055[[#This Row],[銷售訂單]]="", "", --ZSOHPP055[[#This Row],[銷售訂單]])</f>
        <v/>
      </c>
    </row>
    <row r="4946" spans="1:13">
      <c r="A4946"/>
      <c r="B4946"/>
      <c r="C4946"/>
      <c r="D4946"/>
      <c r="E4946"/>
      <c r="F4946"/>
      <c r="G4946"/>
      <c r="H4946"/>
      <c r="I4946"/>
      <c r="J4946"/>
      <c r="K4946"/>
      <c r="L4946" t="str">
        <f>IF(COUNTIFS(ZSOHSD058[订单号数值], ZSOHPP055[[#This Row],[订单号数值]], ZSOHSD058[行項目], ZSOHPP055[[#This Row],[行項目]])&gt;0, "Y", "")</f>
        <v/>
      </c>
      <c r="M4946" t="str">
        <f>IF(ZSOHPP055[[#This Row],[銷售訂單]]="", "", --ZSOHPP055[[#This Row],[銷售訂單]])</f>
        <v/>
      </c>
    </row>
    <row r="4947" spans="1:13">
      <c r="A4947"/>
      <c r="B4947"/>
      <c r="C4947"/>
      <c r="D4947"/>
      <c r="E4947"/>
      <c r="F4947"/>
      <c r="G4947"/>
      <c r="H4947"/>
      <c r="I4947"/>
      <c r="J4947"/>
      <c r="K4947"/>
      <c r="L4947" t="str">
        <f>IF(COUNTIFS(ZSOHSD058[订单号数值], ZSOHPP055[[#This Row],[订单号数值]], ZSOHSD058[行項目], ZSOHPP055[[#This Row],[行項目]])&gt;0, "Y", "")</f>
        <v/>
      </c>
      <c r="M4947" t="str">
        <f>IF(ZSOHPP055[[#This Row],[銷售訂單]]="", "", --ZSOHPP055[[#This Row],[銷售訂單]])</f>
        <v/>
      </c>
    </row>
    <row r="4948" spans="1:13">
      <c r="A4948"/>
      <c r="B4948"/>
      <c r="C4948"/>
      <c r="D4948"/>
      <c r="E4948"/>
      <c r="F4948"/>
      <c r="G4948"/>
      <c r="H4948"/>
      <c r="I4948"/>
      <c r="J4948"/>
      <c r="K4948"/>
      <c r="L4948" t="str">
        <f>IF(COUNTIFS(ZSOHSD058[订单号数值], ZSOHPP055[[#This Row],[订单号数值]], ZSOHSD058[行項目], ZSOHPP055[[#This Row],[行項目]])&gt;0, "Y", "")</f>
        <v/>
      </c>
      <c r="M4948" t="str">
        <f>IF(ZSOHPP055[[#This Row],[銷售訂單]]="", "", --ZSOHPP055[[#This Row],[銷售訂單]])</f>
        <v/>
      </c>
    </row>
    <row r="4949" spans="1:13">
      <c r="A4949"/>
      <c r="B4949"/>
      <c r="C4949"/>
      <c r="D4949"/>
      <c r="E4949"/>
      <c r="F4949"/>
      <c r="G4949"/>
      <c r="H4949"/>
      <c r="I4949"/>
      <c r="J4949"/>
      <c r="K4949"/>
      <c r="L4949" t="str">
        <f>IF(COUNTIFS(ZSOHSD058[订单号数值], ZSOHPP055[[#This Row],[订单号数值]], ZSOHSD058[行項目], ZSOHPP055[[#This Row],[行項目]])&gt;0, "Y", "")</f>
        <v/>
      </c>
      <c r="M4949" t="str">
        <f>IF(ZSOHPP055[[#This Row],[銷售訂單]]="", "", --ZSOHPP055[[#This Row],[銷售訂單]])</f>
        <v/>
      </c>
    </row>
    <row r="4950" spans="1:13">
      <c r="A4950"/>
      <c r="B4950"/>
      <c r="C4950"/>
      <c r="D4950"/>
      <c r="E4950"/>
      <c r="F4950"/>
      <c r="G4950"/>
      <c r="H4950"/>
      <c r="I4950"/>
      <c r="J4950"/>
      <c r="K4950"/>
      <c r="L4950" t="str">
        <f>IF(COUNTIFS(ZSOHSD058[订单号数值], ZSOHPP055[[#This Row],[订单号数值]], ZSOHSD058[行項目], ZSOHPP055[[#This Row],[行項目]])&gt;0, "Y", "")</f>
        <v/>
      </c>
      <c r="M4950" t="str">
        <f>IF(ZSOHPP055[[#This Row],[銷售訂單]]="", "", --ZSOHPP055[[#This Row],[銷售訂單]])</f>
        <v/>
      </c>
    </row>
    <row r="4951" spans="1:13">
      <c r="A4951"/>
      <c r="B4951"/>
      <c r="C4951"/>
      <c r="D4951"/>
      <c r="E4951"/>
      <c r="F4951"/>
      <c r="G4951"/>
      <c r="H4951"/>
      <c r="I4951"/>
      <c r="J4951"/>
      <c r="K4951"/>
      <c r="L4951" t="str">
        <f>IF(COUNTIFS(ZSOHSD058[订单号数值], ZSOHPP055[[#This Row],[订单号数值]], ZSOHSD058[行項目], ZSOHPP055[[#This Row],[行項目]])&gt;0, "Y", "")</f>
        <v/>
      </c>
      <c r="M4951" t="str">
        <f>IF(ZSOHPP055[[#This Row],[銷售訂單]]="", "", --ZSOHPP055[[#This Row],[銷售訂單]])</f>
        <v/>
      </c>
    </row>
    <row r="4952" spans="1:13">
      <c r="A4952"/>
      <c r="B4952"/>
      <c r="C4952"/>
      <c r="D4952"/>
      <c r="E4952"/>
      <c r="F4952"/>
      <c r="G4952"/>
      <c r="H4952"/>
      <c r="I4952"/>
      <c r="J4952"/>
      <c r="K4952"/>
      <c r="L4952" t="str">
        <f>IF(COUNTIFS(ZSOHSD058[订单号数值], ZSOHPP055[[#This Row],[订单号数值]], ZSOHSD058[行項目], ZSOHPP055[[#This Row],[行項目]])&gt;0, "Y", "")</f>
        <v/>
      </c>
      <c r="M4952" t="str">
        <f>IF(ZSOHPP055[[#This Row],[銷售訂單]]="", "", --ZSOHPP055[[#This Row],[銷售訂單]])</f>
        <v/>
      </c>
    </row>
    <row r="4953" spans="1:13">
      <c r="A4953"/>
      <c r="B4953"/>
      <c r="C4953"/>
      <c r="D4953"/>
      <c r="E4953"/>
      <c r="F4953"/>
      <c r="G4953"/>
      <c r="H4953"/>
      <c r="I4953"/>
      <c r="J4953"/>
      <c r="K4953"/>
      <c r="L4953" t="str">
        <f>IF(COUNTIFS(ZSOHSD058[订单号数值], ZSOHPP055[[#This Row],[订单号数值]], ZSOHSD058[行項目], ZSOHPP055[[#This Row],[行項目]])&gt;0, "Y", "")</f>
        <v/>
      </c>
      <c r="M4953" t="str">
        <f>IF(ZSOHPP055[[#This Row],[銷售訂單]]="", "", --ZSOHPP055[[#This Row],[銷售訂單]])</f>
        <v/>
      </c>
    </row>
    <row r="4954" spans="1:13">
      <c r="A4954"/>
      <c r="B4954"/>
      <c r="C4954"/>
      <c r="D4954"/>
      <c r="E4954"/>
      <c r="F4954"/>
      <c r="G4954"/>
      <c r="H4954"/>
      <c r="I4954"/>
      <c r="J4954"/>
      <c r="K4954"/>
      <c r="L4954" t="str">
        <f>IF(COUNTIFS(ZSOHSD058[订单号数值], ZSOHPP055[[#This Row],[订单号数值]], ZSOHSD058[行項目], ZSOHPP055[[#This Row],[行項目]])&gt;0, "Y", "")</f>
        <v/>
      </c>
      <c r="M4954" t="str">
        <f>IF(ZSOHPP055[[#This Row],[銷售訂單]]="", "", --ZSOHPP055[[#This Row],[銷售訂單]])</f>
        <v/>
      </c>
    </row>
    <row r="4955" spans="1:13">
      <c r="A4955"/>
      <c r="B4955"/>
      <c r="C4955"/>
      <c r="D4955"/>
      <c r="E4955"/>
      <c r="F4955"/>
      <c r="G4955"/>
      <c r="H4955"/>
      <c r="I4955"/>
      <c r="J4955"/>
      <c r="K4955"/>
      <c r="L4955" t="str">
        <f>IF(COUNTIFS(ZSOHSD058[订单号数值], ZSOHPP055[[#This Row],[订单号数值]], ZSOHSD058[行項目], ZSOHPP055[[#This Row],[行項目]])&gt;0, "Y", "")</f>
        <v/>
      </c>
      <c r="M4955" t="str">
        <f>IF(ZSOHPP055[[#This Row],[銷售訂單]]="", "", --ZSOHPP055[[#This Row],[銷售訂單]])</f>
        <v/>
      </c>
    </row>
    <row r="4956" spans="1:13">
      <c r="A4956"/>
      <c r="B4956"/>
      <c r="C4956"/>
      <c r="D4956"/>
      <c r="E4956"/>
      <c r="F4956"/>
      <c r="G4956"/>
      <c r="H4956"/>
      <c r="I4956"/>
      <c r="J4956"/>
      <c r="K4956"/>
      <c r="L4956" t="str">
        <f>IF(COUNTIFS(ZSOHSD058[订单号数值], ZSOHPP055[[#This Row],[订单号数值]], ZSOHSD058[行項目], ZSOHPP055[[#This Row],[行項目]])&gt;0, "Y", "")</f>
        <v/>
      </c>
      <c r="M4956" t="str">
        <f>IF(ZSOHPP055[[#This Row],[銷售訂單]]="", "", --ZSOHPP055[[#This Row],[銷售訂單]])</f>
        <v/>
      </c>
    </row>
    <row r="4957" spans="1:13">
      <c r="A4957"/>
      <c r="B4957"/>
      <c r="C4957"/>
      <c r="D4957"/>
      <c r="E4957"/>
      <c r="F4957"/>
      <c r="G4957"/>
      <c r="H4957"/>
      <c r="I4957"/>
      <c r="J4957"/>
      <c r="K4957"/>
      <c r="L4957" t="str">
        <f>IF(COUNTIFS(ZSOHSD058[订单号数值], ZSOHPP055[[#This Row],[订单号数值]], ZSOHSD058[行項目], ZSOHPP055[[#This Row],[行項目]])&gt;0, "Y", "")</f>
        <v/>
      </c>
      <c r="M4957" t="str">
        <f>IF(ZSOHPP055[[#This Row],[銷售訂單]]="", "", --ZSOHPP055[[#This Row],[銷售訂單]])</f>
        <v/>
      </c>
    </row>
    <row r="4958" spans="1:13">
      <c r="A4958"/>
      <c r="B4958"/>
      <c r="C4958"/>
      <c r="D4958"/>
      <c r="E4958"/>
      <c r="F4958"/>
      <c r="G4958"/>
      <c r="H4958"/>
      <c r="I4958"/>
      <c r="J4958"/>
      <c r="K4958"/>
      <c r="L4958" t="str">
        <f>IF(COUNTIFS(ZSOHSD058[订单号数值], ZSOHPP055[[#This Row],[订单号数值]], ZSOHSD058[行項目], ZSOHPP055[[#This Row],[行項目]])&gt;0, "Y", "")</f>
        <v/>
      </c>
      <c r="M4958" t="str">
        <f>IF(ZSOHPP055[[#This Row],[銷售訂單]]="", "", --ZSOHPP055[[#This Row],[銷售訂單]])</f>
        <v/>
      </c>
    </row>
    <row r="4959" spans="1:13">
      <c r="A4959"/>
      <c r="B4959"/>
      <c r="C4959"/>
      <c r="D4959"/>
      <c r="E4959"/>
      <c r="F4959"/>
      <c r="G4959"/>
      <c r="H4959"/>
      <c r="I4959"/>
      <c r="J4959"/>
      <c r="K4959"/>
      <c r="L4959" t="str">
        <f>IF(COUNTIFS(ZSOHSD058[订单号数值], ZSOHPP055[[#This Row],[订单号数值]], ZSOHSD058[行項目], ZSOHPP055[[#This Row],[行項目]])&gt;0, "Y", "")</f>
        <v/>
      </c>
      <c r="M4959" t="str">
        <f>IF(ZSOHPP055[[#This Row],[銷售訂單]]="", "", --ZSOHPP055[[#This Row],[銷售訂單]])</f>
        <v/>
      </c>
    </row>
    <row r="4960" spans="1:13">
      <c r="A4960"/>
      <c r="B4960"/>
      <c r="C4960"/>
      <c r="D4960"/>
      <c r="E4960"/>
      <c r="F4960"/>
      <c r="G4960"/>
      <c r="H4960"/>
      <c r="I4960"/>
      <c r="J4960"/>
      <c r="K4960"/>
      <c r="L4960" t="str">
        <f>IF(COUNTIFS(ZSOHSD058[订单号数值], ZSOHPP055[[#This Row],[订单号数值]], ZSOHSD058[行項目], ZSOHPP055[[#This Row],[行項目]])&gt;0, "Y", "")</f>
        <v/>
      </c>
      <c r="M4960" t="str">
        <f>IF(ZSOHPP055[[#This Row],[銷售訂單]]="", "", --ZSOHPP055[[#This Row],[銷售訂單]])</f>
        <v/>
      </c>
    </row>
    <row r="4961" spans="1:13">
      <c r="A4961"/>
      <c r="B4961"/>
      <c r="C4961"/>
      <c r="D4961"/>
      <c r="E4961"/>
      <c r="F4961"/>
      <c r="G4961"/>
      <c r="H4961"/>
      <c r="I4961"/>
      <c r="J4961"/>
      <c r="K4961"/>
      <c r="L4961" t="str">
        <f>IF(COUNTIFS(ZSOHSD058[订单号数值], ZSOHPP055[[#This Row],[订单号数值]], ZSOHSD058[行項目], ZSOHPP055[[#This Row],[行項目]])&gt;0, "Y", "")</f>
        <v/>
      </c>
      <c r="M4961" t="str">
        <f>IF(ZSOHPP055[[#This Row],[銷售訂單]]="", "", --ZSOHPP055[[#This Row],[銷售訂單]])</f>
        <v/>
      </c>
    </row>
    <row r="4962" spans="1:13">
      <c r="A4962"/>
      <c r="B4962"/>
      <c r="C4962"/>
      <c r="D4962"/>
      <c r="E4962"/>
      <c r="F4962"/>
      <c r="G4962"/>
      <c r="H4962"/>
      <c r="I4962"/>
      <c r="J4962"/>
      <c r="K4962"/>
      <c r="L4962" t="str">
        <f>IF(COUNTIFS(ZSOHSD058[订单号数值], ZSOHPP055[[#This Row],[订单号数值]], ZSOHSD058[行項目], ZSOHPP055[[#This Row],[行項目]])&gt;0, "Y", "")</f>
        <v/>
      </c>
      <c r="M4962" t="str">
        <f>IF(ZSOHPP055[[#This Row],[銷售訂單]]="", "", --ZSOHPP055[[#This Row],[銷售訂單]])</f>
        <v/>
      </c>
    </row>
    <row r="4963" spans="1:13">
      <c r="A4963"/>
      <c r="B4963"/>
      <c r="C4963"/>
      <c r="D4963"/>
      <c r="E4963"/>
      <c r="F4963"/>
      <c r="G4963"/>
      <c r="H4963"/>
      <c r="I4963"/>
      <c r="J4963"/>
      <c r="K4963"/>
      <c r="L4963" t="str">
        <f>IF(COUNTIFS(ZSOHSD058[订单号数值], ZSOHPP055[[#This Row],[订单号数值]], ZSOHSD058[行項目], ZSOHPP055[[#This Row],[行項目]])&gt;0, "Y", "")</f>
        <v/>
      </c>
      <c r="M4963" t="str">
        <f>IF(ZSOHPP055[[#This Row],[銷售訂單]]="", "", --ZSOHPP055[[#This Row],[銷售訂單]])</f>
        <v/>
      </c>
    </row>
    <row r="4964" spans="1:13">
      <c r="A4964"/>
      <c r="B4964"/>
      <c r="C4964"/>
      <c r="D4964"/>
      <c r="E4964"/>
      <c r="F4964"/>
      <c r="G4964"/>
      <c r="H4964"/>
      <c r="I4964"/>
      <c r="J4964"/>
      <c r="K4964"/>
      <c r="L4964" t="str">
        <f>IF(COUNTIFS(ZSOHSD058[订单号数值], ZSOHPP055[[#This Row],[订单号数值]], ZSOHSD058[行項目], ZSOHPP055[[#This Row],[行項目]])&gt;0, "Y", "")</f>
        <v/>
      </c>
      <c r="M4964" t="str">
        <f>IF(ZSOHPP055[[#This Row],[銷售訂單]]="", "", --ZSOHPP055[[#This Row],[銷售訂單]])</f>
        <v/>
      </c>
    </row>
    <row r="4965" spans="1:13">
      <c r="A4965"/>
      <c r="B4965"/>
      <c r="C4965"/>
      <c r="D4965"/>
      <c r="E4965"/>
      <c r="F4965"/>
      <c r="G4965"/>
      <c r="H4965"/>
      <c r="I4965"/>
      <c r="J4965"/>
      <c r="K4965"/>
      <c r="L4965" t="str">
        <f>IF(COUNTIFS(ZSOHSD058[订单号数值], ZSOHPP055[[#This Row],[订单号数值]], ZSOHSD058[行項目], ZSOHPP055[[#This Row],[行項目]])&gt;0, "Y", "")</f>
        <v/>
      </c>
      <c r="M4965" t="str">
        <f>IF(ZSOHPP055[[#This Row],[銷售訂單]]="", "", --ZSOHPP055[[#This Row],[銷售訂單]])</f>
        <v/>
      </c>
    </row>
    <row r="4966" spans="1:13">
      <c r="A4966"/>
      <c r="B4966"/>
      <c r="C4966"/>
      <c r="D4966"/>
      <c r="E4966"/>
      <c r="F4966"/>
      <c r="G4966"/>
      <c r="H4966"/>
      <c r="I4966"/>
      <c r="J4966"/>
      <c r="K4966"/>
      <c r="L4966" t="str">
        <f>IF(COUNTIFS(ZSOHSD058[订单号数值], ZSOHPP055[[#This Row],[订单号数值]], ZSOHSD058[行項目], ZSOHPP055[[#This Row],[行項目]])&gt;0, "Y", "")</f>
        <v/>
      </c>
      <c r="M4966" t="str">
        <f>IF(ZSOHPP055[[#This Row],[銷售訂單]]="", "", --ZSOHPP055[[#This Row],[銷售訂單]])</f>
        <v/>
      </c>
    </row>
    <row r="4967" spans="1:13">
      <c r="A4967"/>
      <c r="B4967"/>
      <c r="C4967"/>
      <c r="D4967"/>
      <c r="E4967"/>
      <c r="F4967"/>
      <c r="G4967"/>
      <c r="H4967"/>
      <c r="I4967"/>
      <c r="J4967"/>
      <c r="K4967"/>
      <c r="L4967" t="str">
        <f>IF(COUNTIFS(ZSOHSD058[订单号数值], ZSOHPP055[[#This Row],[订单号数值]], ZSOHSD058[行項目], ZSOHPP055[[#This Row],[行項目]])&gt;0, "Y", "")</f>
        <v/>
      </c>
      <c r="M4967" t="str">
        <f>IF(ZSOHPP055[[#This Row],[銷售訂單]]="", "", --ZSOHPP055[[#This Row],[銷售訂單]])</f>
        <v/>
      </c>
    </row>
    <row r="4968" spans="1:13">
      <c r="A4968"/>
      <c r="B4968"/>
      <c r="C4968"/>
      <c r="D4968"/>
      <c r="E4968"/>
      <c r="F4968"/>
      <c r="G4968"/>
      <c r="H4968"/>
      <c r="I4968"/>
      <c r="J4968"/>
      <c r="K4968"/>
      <c r="L4968" t="str">
        <f>IF(COUNTIFS(ZSOHSD058[订单号数值], ZSOHPP055[[#This Row],[订单号数值]], ZSOHSD058[行項目], ZSOHPP055[[#This Row],[行項目]])&gt;0, "Y", "")</f>
        <v/>
      </c>
      <c r="M4968" t="str">
        <f>IF(ZSOHPP055[[#This Row],[銷售訂單]]="", "", --ZSOHPP055[[#This Row],[銷售訂單]])</f>
        <v/>
      </c>
    </row>
    <row r="4969" spans="1:13">
      <c r="A4969"/>
      <c r="B4969"/>
      <c r="C4969"/>
      <c r="D4969"/>
      <c r="E4969"/>
      <c r="F4969"/>
      <c r="G4969"/>
      <c r="H4969"/>
      <c r="I4969"/>
      <c r="J4969"/>
      <c r="K4969"/>
      <c r="L4969" t="str">
        <f>IF(COUNTIFS(ZSOHSD058[订单号数值], ZSOHPP055[[#This Row],[订单号数值]], ZSOHSD058[行項目], ZSOHPP055[[#This Row],[行項目]])&gt;0, "Y", "")</f>
        <v/>
      </c>
      <c r="M4969" t="str">
        <f>IF(ZSOHPP055[[#This Row],[銷售訂單]]="", "", --ZSOHPP055[[#This Row],[銷售訂單]])</f>
        <v/>
      </c>
    </row>
    <row r="4970" spans="1:13">
      <c r="A4970"/>
      <c r="B4970"/>
      <c r="C4970"/>
      <c r="D4970"/>
      <c r="E4970"/>
      <c r="F4970"/>
      <c r="G4970"/>
      <c r="H4970"/>
      <c r="I4970"/>
      <c r="J4970"/>
      <c r="K4970"/>
      <c r="L4970" t="str">
        <f>IF(COUNTIFS(ZSOHSD058[订单号数值], ZSOHPP055[[#This Row],[订单号数值]], ZSOHSD058[行項目], ZSOHPP055[[#This Row],[行項目]])&gt;0, "Y", "")</f>
        <v/>
      </c>
      <c r="M4970" t="str">
        <f>IF(ZSOHPP055[[#This Row],[銷售訂單]]="", "", --ZSOHPP055[[#This Row],[銷售訂單]])</f>
        <v/>
      </c>
    </row>
    <row r="4971" spans="1:13">
      <c r="A4971"/>
      <c r="B4971"/>
      <c r="C4971"/>
      <c r="D4971"/>
      <c r="E4971"/>
      <c r="F4971"/>
      <c r="G4971"/>
      <c r="H4971"/>
      <c r="I4971"/>
      <c r="J4971"/>
      <c r="K4971"/>
      <c r="L4971" t="str">
        <f>IF(COUNTIFS(ZSOHSD058[订单号数值], ZSOHPP055[[#This Row],[订单号数值]], ZSOHSD058[行項目], ZSOHPP055[[#This Row],[行項目]])&gt;0, "Y", "")</f>
        <v/>
      </c>
      <c r="M4971" t="str">
        <f>IF(ZSOHPP055[[#This Row],[銷售訂單]]="", "", --ZSOHPP055[[#This Row],[銷售訂單]])</f>
        <v/>
      </c>
    </row>
    <row r="4972" spans="1:13">
      <c r="A4972"/>
      <c r="B4972"/>
      <c r="C4972"/>
      <c r="D4972"/>
      <c r="E4972"/>
      <c r="F4972"/>
      <c r="G4972"/>
      <c r="H4972"/>
      <c r="I4972"/>
      <c r="J4972"/>
      <c r="K4972"/>
      <c r="L4972" t="str">
        <f>IF(COUNTIFS(ZSOHSD058[订单号数值], ZSOHPP055[[#This Row],[订单号数值]], ZSOHSD058[行項目], ZSOHPP055[[#This Row],[行項目]])&gt;0, "Y", "")</f>
        <v/>
      </c>
      <c r="M4972" t="str">
        <f>IF(ZSOHPP055[[#This Row],[銷售訂單]]="", "", --ZSOHPP055[[#This Row],[銷售訂單]])</f>
        <v/>
      </c>
    </row>
    <row r="4973" spans="1:13">
      <c r="A4973"/>
      <c r="B4973"/>
      <c r="C4973"/>
      <c r="D4973"/>
      <c r="E4973"/>
      <c r="F4973"/>
      <c r="G4973"/>
      <c r="H4973"/>
      <c r="I4973"/>
      <c r="J4973"/>
      <c r="K4973"/>
      <c r="L4973" t="str">
        <f>IF(COUNTIFS(ZSOHSD058[订单号数值], ZSOHPP055[[#This Row],[订单号数值]], ZSOHSD058[行項目], ZSOHPP055[[#This Row],[行項目]])&gt;0, "Y", "")</f>
        <v/>
      </c>
      <c r="M4973" t="str">
        <f>IF(ZSOHPP055[[#This Row],[銷售訂單]]="", "", --ZSOHPP055[[#This Row],[銷售訂單]])</f>
        <v/>
      </c>
    </row>
    <row r="4974" spans="1:13">
      <c r="A4974"/>
      <c r="B4974"/>
      <c r="C4974"/>
      <c r="D4974"/>
      <c r="E4974"/>
      <c r="F4974"/>
      <c r="G4974"/>
      <c r="H4974"/>
      <c r="I4974"/>
      <c r="J4974"/>
      <c r="K4974"/>
      <c r="L4974" t="str">
        <f>IF(COUNTIFS(ZSOHSD058[订单号数值], ZSOHPP055[[#This Row],[订单号数值]], ZSOHSD058[行項目], ZSOHPP055[[#This Row],[行項目]])&gt;0, "Y", "")</f>
        <v/>
      </c>
      <c r="M4974" t="str">
        <f>IF(ZSOHPP055[[#This Row],[銷售訂單]]="", "", --ZSOHPP055[[#This Row],[銷售訂單]])</f>
        <v/>
      </c>
    </row>
    <row r="4975" spans="1:13">
      <c r="A4975"/>
      <c r="B4975"/>
      <c r="C4975"/>
      <c r="D4975"/>
      <c r="E4975"/>
      <c r="F4975"/>
      <c r="G4975"/>
      <c r="H4975"/>
      <c r="I4975"/>
      <c r="J4975"/>
      <c r="K4975"/>
      <c r="L4975" t="str">
        <f>IF(COUNTIFS(ZSOHSD058[订单号数值], ZSOHPP055[[#This Row],[订单号数值]], ZSOHSD058[行項目], ZSOHPP055[[#This Row],[行項目]])&gt;0, "Y", "")</f>
        <v/>
      </c>
      <c r="M4975" t="str">
        <f>IF(ZSOHPP055[[#This Row],[銷售訂單]]="", "", --ZSOHPP055[[#This Row],[銷售訂單]])</f>
        <v/>
      </c>
    </row>
    <row r="4976" spans="1:13">
      <c r="A4976"/>
      <c r="B4976"/>
      <c r="C4976"/>
      <c r="D4976"/>
      <c r="E4976"/>
      <c r="F4976"/>
      <c r="G4976"/>
      <c r="H4976"/>
      <c r="I4976"/>
      <c r="J4976"/>
      <c r="K4976"/>
      <c r="L4976" t="str">
        <f>IF(COUNTIFS(ZSOHSD058[订单号数值], ZSOHPP055[[#This Row],[订单号数值]], ZSOHSD058[行項目], ZSOHPP055[[#This Row],[行項目]])&gt;0, "Y", "")</f>
        <v/>
      </c>
      <c r="M4976" t="str">
        <f>IF(ZSOHPP055[[#This Row],[銷售訂單]]="", "", --ZSOHPP055[[#This Row],[銷售訂單]])</f>
        <v/>
      </c>
    </row>
    <row r="4977" spans="1:13">
      <c r="A4977"/>
      <c r="B4977"/>
      <c r="C4977"/>
      <c r="D4977"/>
      <c r="E4977"/>
      <c r="F4977"/>
      <c r="G4977"/>
      <c r="H4977"/>
      <c r="I4977"/>
      <c r="J4977"/>
      <c r="K4977"/>
      <c r="L4977" t="str">
        <f>IF(COUNTIFS(ZSOHSD058[订单号数值], ZSOHPP055[[#This Row],[订单号数值]], ZSOHSD058[行項目], ZSOHPP055[[#This Row],[行項目]])&gt;0, "Y", "")</f>
        <v/>
      </c>
      <c r="M4977" t="str">
        <f>IF(ZSOHPP055[[#This Row],[銷售訂單]]="", "", --ZSOHPP055[[#This Row],[銷售訂單]])</f>
        <v/>
      </c>
    </row>
    <row r="4978" spans="1:13">
      <c r="A4978"/>
      <c r="B4978"/>
      <c r="C4978"/>
      <c r="D4978"/>
      <c r="E4978"/>
      <c r="F4978"/>
      <c r="G4978"/>
      <c r="H4978"/>
      <c r="I4978"/>
      <c r="J4978"/>
      <c r="K4978"/>
      <c r="L4978" t="str">
        <f>IF(COUNTIFS(ZSOHSD058[订单号数值], ZSOHPP055[[#This Row],[订单号数值]], ZSOHSD058[行項目], ZSOHPP055[[#This Row],[行項目]])&gt;0, "Y", "")</f>
        <v/>
      </c>
      <c r="M4978" t="str">
        <f>IF(ZSOHPP055[[#This Row],[銷售訂單]]="", "", --ZSOHPP055[[#This Row],[銷售訂單]])</f>
        <v/>
      </c>
    </row>
    <row r="4979" spans="1:13">
      <c r="A4979"/>
      <c r="B4979"/>
      <c r="C4979"/>
      <c r="D4979"/>
      <c r="E4979"/>
      <c r="F4979"/>
      <c r="G4979"/>
      <c r="H4979"/>
      <c r="I4979"/>
      <c r="J4979"/>
      <c r="K4979"/>
      <c r="L4979" t="str">
        <f>IF(COUNTIFS(ZSOHSD058[订单号数值], ZSOHPP055[[#This Row],[订单号数值]], ZSOHSD058[行項目], ZSOHPP055[[#This Row],[行項目]])&gt;0, "Y", "")</f>
        <v/>
      </c>
      <c r="M4979" t="str">
        <f>IF(ZSOHPP055[[#This Row],[銷售訂單]]="", "", --ZSOHPP055[[#This Row],[銷售訂單]])</f>
        <v/>
      </c>
    </row>
    <row r="4980" spans="1:13">
      <c r="A4980"/>
      <c r="B4980"/>
      <c r="C4980"/>
      <c r="D4980"/>
      <c r="E4980"/>
      <c r="F4980"/>
      <c r="G4980"/>
      <c r="H4980"/>
      <c r="I4980"/>
      <c r="J4980"/>
      <c r="K4980"/>
      <c r="L4980" t="str">
        <f>IF(COUNTIFS(ZSOHSD058[订单号数值], ZSOHPP055[[#This Row],[订单号数值]], ZSOHSD058[行項目], ZSOHPP055[[#This Row],[行項目]])&gt;0, "Y", "")</f>
        <v/>
      </c>
      <c r="M4980" t="str">
        <f>IF(ZSOHPP055[[#This Row],[銷售訂單]]="", "", --ZSOHPP055[[#This Row],[銷售訂單]])</f>
        <v/>
      </c>
    </row>
    <row r="4981" spans="1:13">
      <c r="A4981"/>
      <c r="B4981"/>
      <c r="C4981"/>
      <c r="D4981"/>
      <c r="E4981"/>
      <c r="F4981"/>
      <c r="G4981"/>
      <c r="H4981"/>
      <c r="I4981"/>
      <c r="J4981"/>
      <c r="K4981"/>
      <c r="L4981" t="str">
        <f>IF(COUNTIFS(ZSOHSD058[订单号数值], ZSOHPP055[[#This Row],[订单号数值]], ZSOHSD058[行項目], ZSOHPP055[[#This Row],[行項目]])&gt;0, "Y", "")</f>
        <v/>
      </c>
      <c r="M4981" t="str">
        <f>IF(ZSOHPP055[[#This Row],[銷售訂單]]="", "", --ZSOHPP055[[#This Row],[銷售訂單]])</f>
        <v/>
      </c>
    </row>
    <row r="4982" spans="1:13">
      <c r="A4982"/>
      <c r="B4982"/>
      <c r="C4982"/>
      <c r="D4982"/>
      <c r="E4982"/>
      <c r="F4982"/>
      <c r="G4982"/>
      <c r="H4982"/>
      <c r="I4982"/>
      <c r="J4982"/>
      <c r="K4982"/>
      <c r="L4982" t="str">
        <f>IF(COUNTIFS(ZSOHSD058[订单号数值], ZSOHPP055[[#This Row],[订单号数值]], ZSOHSD058[行項目], ZSOHPP055[[#This Row],[行項目]])&gt;0, "Y", "")</f>
        <v/>
      </c>
      <c r="M4982" t="str">
        <f>IF(ZSOHPP055[[#This Row],[銷售訂單]]="", "", --ZSOHPP055[[#This Row],[銷售訂單]])</f>
        <v/>
      </c>
    </row>
    <row r="4983" spans="1:13">
      <c r="A4983"/>
      <c r="B4983"/>
      <c r="C4983"/>
      <c r="D4983"/>
      <c r="E4983"/>
      <c r="F4983"/>
      <c r="G4983"/>
      <c r="H4983"/>
      <c r="I4983"/>
      <c r="J4983"/>
      <c r="K4983"/>
      <c r="L4983" t="str">
        <f>IF(COUNTIFS(ZSOHSD058[订单号数值], ZSOHPP055[[#This Row],[订单号数值]], ZSOHSD058[行項目], ZSOHPP055[[#This Row],[行項目]])&gt;0, "Y", "")</f>
        <v/>
      </c>
      <c r="M4983" t="str">
        <f>IF(ZSOHPP055[[#This Row],[銷售訂單]]="", "", --ZSOHPP055[[#This Row],[銷售訂單]])</f>
        <v/>
      </c>
    </row>
    <row r="4984" spans="1:13">
      <c r="A4984"/>
      <c r="B4984"/>
      <c r="C4984"/>
      <c r="D4984"/>
      <c r="E4984"/>
      <c r="F4984"/>
      <c r="G4984"/>
      <c r="H4984"/>
      <c r="I4984"/>
      <c r="J4984"/>
      <c r="K4984"/>
      <c r="L4984" t="str">
        <f>IF(COUNTIFS(ZSOHSD058[订单号数值], ZSOHPP055[[#This Row],[订单号数值]], ZSOHSD058[行項目], ZSOHPP055[[#This Row],[行項目]])&gt;0, "Y", "")</f>
        <v/>
      </c>
      <c r="M4984" t="str">
        <f>IF(ZSOHPP055[[#This Row],[銷售訂單]]="", "", --ZSOHPP055[[#This Row],[銷售訂單]])</f>
        <v/>
      </c>
    </row>
    <row r="4985" spans="1:13">
      <c r="A4985"/>
      <c r="B4985"/>
      <c r="C4985"/>
      <c r="D4985"/>
      <c r="E4985"/>
      <c r="F4985"/>
      <c r="G4985"/>
      <c r="H4985"/>
      <c r="I4985"/>
      <c r="J4985"/>
      <c r="K4985"/>
      <c r="L4985" t="str">
        <f>IF(COUNTIFS(ZSOHSD058[订单号数值], ZSOHPP055[[#This Row],[订单号数值]], ZSOHSD058[行項目], ZSOHPP055[[#This Row],[行項目]])&gt;0, "Y", "")</f>
        <v/>
      </c>
      <c r="M4985" t="str">
        <f>IF(ZSOHPP055[[#This Row],[銷售訂單]]="", "", --ZSOHPP055[[#This Row],[銷售訂單]])</f>
        <v/>
      </c>
    </row>
    <row r="4986" spans="1:13">
      <c r="A4986"/>
      <c r="B4986"/>
      <c r="C4986"/>
      <c r="D4986"/>
      <c r="E4986"/>
      <c r="F4986"/>
      <c r="G4986"/>
      <c r="H4986"/>
      <c r="I4986"/>
      <c r="J4986"/>
      <c r="K4986"/>
      <c r="L4986" t="str">
        <f>IF(COUNTIFS(ZSOHSD058[订单号数值], ZSOHPP055[[#This Row],[订单号数值]], ZSOHSD058[行項目], ZSOHPP055[[#This Row],[行項目]])&gt;0, "Y", "")</f>
        <v/>
      </c>
      <c r="M4986" t="str">
        <f>IF(ZSOHPP055[[#This Row],[銷售訂單]]="", "", --ZSOHPP055[[#This Row],[銷售訂單]])</f>
        <v/>
      </c>
    </row>
    <row r="4987" spans="1:13">
      <c r="A4987"/>
      <c r="B4987"/>
      <c r="C4987"/>
      <c r="D4987"/>
      <c r="E4987"/>
      <c r="F4987"/>
      <c r="G4987"/>
      <c r="H4987"/>
      <c r="I4987"/>
      <c r="J4987"/>
      <c r="K4987"/>
      <c r="L4987" t="str">
        <f>IF(COUNTIFS(ZSOHSD058[订单号数值], ZSOHPP055[[#This Row],[订单号数值]], ZSOHSD058[行項目], ZSOHPP055[[#This Row],[行項目]])&gt;0, "Y", "")</f>
        <v/>
      </c>
      <c r="M4987" t="str">
        <f>IF(ZSOHPP055[[#This Row],[銷售訂單]]="", "", --ZSOHPP055[[#This Row],[銷售訂單]])</f>
        <v/>
      </c>
    </row>
    <row r="4988" spans="1:13">
      <c r="A4988"/>
      <c r="B4988"/>
      <c r="C4988"/>
      <c r="D4988"/>
      <c r="E4988"/>
      <c r="F4988"/>
      <c r="G4988"/>
      <c r="H4988"/>
      <c r="I4988"/>
      <c r="J4988"/>
      <c r="K4988"/>
      <c r="L4988" t="str">
        <f>IF(COUNTIFS(ZSOHSD058[订单号数值], ZSOHPP055[[#This Row],[订单号数值]], ZSOHSD058[行項目], ZSOHPP055[[#This Row],[行項目]])&gt;0, "Y", "")</f>
        <v/>
      </c>
      <c r="M4988" t="str">
        <f>IF(ZSOHPP055[[#This Row],[銷售訂單]]="", "", --ZSOHPP055[[#This Row],[銷售訂單]])</f>
        <v/>
      </c>
    </row>
    <row r="4989" spans="1:13">
      <c r="A4989"/>
      <c r="B4989"/>
      <c r="C4989"/>
      <c r="D4989"/>
      <c r="E4989"/>
      <c r="F4989"/>
      <c r="G4989"/>
      <c r="H4989"/>
      <c r="I4989"/>
      <c r="J4989"/>
      <c r="K4989"/>
      <c r="L4989" t="str">
        <f>IF(COUNTIFS(ZSOHSD058[订单号数值], ZSOHPP055[[#This Row],[订单号数值]], ZSOHSD058[行項目], ZSOHPP055[[#This Row],[行項目]])&gt;0, "Y", "")</f>
        <v/>
      </c>
      <c r="M4989" t="str">
        <f>IF(ZSOHPP055[[#This Row],[銷售訂單]]="", "", --ZSOHPP055[[#This Row],[銷售訂單]])</f>
        <v/>
      </c>
    </row>
    <row r="4990" spans="1:13">
      <c r="A4990"/>
      <c r="B4990"/>
      <c r="C4990"/>
      <c r="D4990"/>
      <c r="E4990"/>
      <c r="F4990"/>
      <c r="G4990"/>
      <c r="H4990"/>
      <c r="I4990"/>
      <c r="J4990"/>
      <c r="K4990"/>
      <c r="L4990" t="str">
        <f>IF(COUNTIFS(ZSOHSD058[订单号数值], ZSOHPP055[[#This Row],[订单号数值]], ZSOHSD058[行項目], ZSOHPP055[[#This Row],[行項目]])&gt;0, "Y", "")</f>
        <v/>
      </c>
      <c r="M4990" t="str">
        <f>IF(ZSOHPP055[[#This Row],[銷售訂單]]="", "", --ZSOHPP055[[#This Row],[銷售訂單]])</f>
        <v/>
      </c>
    </row>
    <row r="4991" spans="1:13">
      <c r="A4991"/>
      <c r="B4991"/>
      <c r="C4991"/>
      <c r="D4991"/>
      <c r="E4991"/>
      <c r="F4991"/>
      <c r="G4991"/>
      <c r="H4991"/>
      <c r="I4991"/>
      <c r="J4991"/>
      <c r="K4991"/>
      <c r="L4991" t="str">
        <f>IF(COUNTIFS(ZSOHSD058[订单号数值], ZSOHPP055[[#This Row],[订单号数值]], ZSOHSD058[行項目], ZSOHPP055[[#This Row],[行項目]])&gt;0, "Y", "")</f>
        <v/>
      </c>
      <c r="M4991" t="str">
        <f>IF(ZSOHPP055[[#This Row],[銷售訂單]]="", "", --ZSOHPP055[[#This Row],[銷售訂單]])</f>
        <v/>
      </c>
    </row>
    <row r="4992" spans="1:13">
      <c r="A4992"/>
      <c r="B4992"/>
      <c r="C4992"/>
      <c r="D4992"/>
      <c r="E4992"/>
      <c r="F4992"/>
      <c r="G4992"/>
      <c r="H4992"/>
      <c r="I4992"/>
      <c r="J4992"/>
      <c r="K4992"/>
      <c r="L4992" t="str">
        <f>IF(COUNTIFS(ZSOHSD058[订单号数值], ZSOHPP055[[#This Row],[订单号数值]], ZSOHSD058[行項目], ZSOHPP055[[#This Row],[行項目]])&gt;0, "Y", "")</f>
        <v/>
      </c>
      <c r="M4992" t="str">
        <f>IF(ZSOHPP055[[#This Row],[銷售訂單]]="", "", --ZSOHPP055[[#This Row],[銷售訂單]])</f>
        <v/>
      </c>
    </row>
    <row r="4993" spans="1:13">
      <c r="A4993"/>
      <c r="B4993"/>
      <c r="C4993"/>
      <c r="D4993"/>
      <c r="E4993"/>
      <c r="F4993"/>
      <c r="G4993"/>
      <c r="H4993"/>
      <c r="I4993"/>
      <c r="J4993"/>
      <c r="K4993"/>
      <c r="L4993" t="str">
        <f>IF(COUNTIFS(ZSOHSD058[订单号数值], ZSOHPP055[[#This Row],[订单号数值]], ZSOHSD058[行項目], ZSOHPP055[[#This Row],[行項目]])&gt;0, "Y", "")</f>
        <v/>
      </c>
      <c r="M4993" t="str">
        <f>IF(ZSOHPP055[[#This Row],[銷售訂單]]="", "", --ZSOHPP055[[#This Row],[銷售訂單]])</f>
        <v/>
      </c>
    </row>
    <row r="4994" spans="1:13">
      <c r="A4994"/>
      <c r="B4994"/>
      <c r="C4994"/>
      <c r="D4994"/>
      <c r="E4994"/>
      <c r="F4994"/>
      <c r="G4994"/>
      <c r="H4994"/>
      <c r="I4994"/>
      <c r="J4994"/>
      <c r="K4994"/>
      <c r="L4994" t="str">
        <f>IF(COUNTIFS(ZSOHSD058[订单号数值], ZSOHPP055[[#This Row],[订单号数值]], ZSOHSD058[行項目], ZSOHPP055[[#This Row],[行項目]])&gt;0, "Y", "")</f>
        <v/>
      </c>
      <c r="M4994" t="str">
        <f>IF(ZSOHPP055[[#This Row],[銷售訂單]]="", "", --ZSOHPP055[[#This Row],[銷售訂單]])</f>
        <v/>
      </c>
    </row>
    <row r="4995" spans="1:13">
      <c r="A4995"/>
      <c r="B4995"/>
      <c r="C4995"/>
      <c r="D4995"/>
      <c r="E4995"/>
      <c r="F4995"/>
      <c r="G4995"/>
      <c r="H4995"/>
      <c r="I4995"/>
      <c r="J4995"/>
      <c r="K4995"/>
      <c r="L4995" t="str">
        <f>IF(COUNTIFS(ZSOHSD058[订单号数值], ZSOHPP055[[#This Row],[订单号数值]], ZSOHSD058[行項目], ZSOHPP055[[#This Row],[行項目]])&gt;0, "Y", "")</f>
        <v/>
      </c>
      <c r="M4995" t="str">
        <f>IF(ZSOHPP055[[#This Row],[銷售訂單]]="", "", --ZSOHPP055[[#This Row],[銷售訂單]])</f>
        <v/>
      </c>
    </row>
    <row r="4996" spans="1:13">
      <c r="A4996"/>
      <c r="B4996"/>
      <c r="C4996"/>
      <c r="D4996"/>
      <c r="E4996"/>
      <c r="F4996"/>
      <c r="G4996"/>
      <c r="H4996"/>
      <c r="I4996"/>
      <c r="J4996"/>
      <c r="K4996"/>
      <c r="L4996" t="str">
        <f>IF(COUNTIFS(ZSOHSD058[订单号数值], ZSOHPP055[[#This Row],[订单号数值]], ZSOHSD058[行項目], ZSOHPP055[[#This Row],[行項目]])&gt;0, "Y", "")</f>
        <v/>
      </c>
      <c r="M4996" t="str">
        <f>IF(ZSOHPP055[[#This Row],[銷售訂單]]="", "", --ZSOHPP055[[#This Row],[銷售訂單]])</f>
        <v/>
      </c>
    </row>
    <row r="4997" spans="1:13">
      <c r="A4997"/>
      <c r="B4997"/>
      <c r="C4997"/>
      <c r="D4997"/>
      <c r="E4997"/>
      <c r="F4997"/>
      <c r="G4997"/>
      <c r="H4997"/>
      <c r="I4997"/>
      <c r="J4997"/>
      <c r="K4997"/>
      <c r="L4997" t="str">
        <f>IF(COUNTIFS(ZSOHSD058[订单号数值], ZSOHPP055[[#This Row],[订单号数值]], ZSOHSD058[行項目], ZSOHPP055[[#This Row],[行項目]])&gt;0, "Y", "")</f>
        <v/>
      </c>
      <c r="M4997" t="str">
        <f>IF(ZSOHPP055[[#This Row],[銷售訂單]]="", "", --ZSOHPP055[[#This Row],[銷售訂單]])</f>
        <v/>
      </c>
    </row>
    <row r="4998" spans="1:13">
      <c r="A4998"/>
      <c r="B4998"/>
      <c r="C4998"/>
      <c r="D4998"/>
      <c r="E4998"/>
      <c r="F4998"/>
      <c r="G4998"/>
      <c r="H4998"/>
      <c r="I4998"/>
      <c r="J4998"/>
      <c r="K4998"/>
      <c r="L4998" t="str">
        <f>IF(COUNTIFS(ZSOHSD058[订单号数值], ZSOHPP055[[#This Row],[订单号数值]], ZSOHSD058[行項目], ZSOHPP055[[#This Row],[行項目]])&gt;0, "Y", "")</f>
        <v/>
      </c>
      <c r="M4998" t="str">
        <f>IF(ZSOHPP055[[#This Row],[銷售訂單]]="", "", --ZSOHPP055[[#This Row],[銷售訂單]])</f>
        <v/>
      </c>
    </row>
    <row r="4999" spans="1:13">
      <c r="A4999"/>
      <c r="B4999"/>
      <c r="C4999"/>
      <c r="D4999"/>
      <c r="E4999"/>
      <c r="F4999"/>
      <c r="G4999"/>
      <c r="H4999"/>
      <c r="I4999"/>
      <c r="J4999"/>
      <c r="K4999"/>
      <c r="L4999" t="str">
        <f>IF(COUNTIFS(ZSOHSD058[订单号数值], ZSOHPP055[[#This Row],[订单号数值]], ZSOHSD058[行項目], ZSOHPP055[[#This Row],[行項目]])&gt;0, "Y", "")</f>
        <v/>
      </c>
      <c r="M4999" t="str">
        <f>IF(ZSOHPP055[[#This Row],[銷售訂單]]="", "", --ZSOHPP055[[#This Row],[銷售訂單]])</f>
        <v/>
      </c>
    </row>
    <row r="5000" spans="1:13">
      <c r="A5000"/>
      <c r="B5000"/>
      <c r="C5000"/>
      <c r="D5000"/>
      <c r="E5000"/>
      <c r="F5000"/>
      <c r="G5000"/>
      <c r="H5000"/>
      <c r="I5000"/>
      <c r="J5000"/>
      <c r="K5000"/>
      <c r="L5000" t="str">
        <f>IF(COUNTIFS(ZSOHSD058[订单号数值], ZSOHPP055[[#This Row],[订单号数值]], ZSOHSD058[行項目], ZSOHPP055[[#This Row],[行項目]])&gt;0, "Y", "")</f>
        <v/>
      </c>
      <c r="M5000" t="str">
        <f>IF(ZSOHPP055[[#This Row],[銷售訂單]]="", "", --ZSOHPP055[[#This Row],[銷售訂單]])</f>
        <v/>
      </c>
    </row>
    <row r="5001" spans="1:13">
      <c r="A5001"/>
      <c r="B5001"/>
      <c r="C5001"/>
      <c r="D5001"/>
      <c r="E5001"/>
      <c r="F5001"/>
      <c r="G5001"/>
      <c r="H5001"/>
      <c r="I5001"/>
      <c r="J5001"/>
      <c r="K5001"/>
      <c r="L5001" t="str">
        <f>IF(COUNTIFS(ZSOHSD058[订单号数值], ZSOHPP055[[#This Row],[订单号数值]], ZSOHSD058[行項目], ZSOHPP055[[#This Row],[行項目]])&gt;0, "Y", "")</f>
        <v/>
      </c>
      <c r="M5001" t="str">
        <f>IF(ZSOHPP055[[#This Row],[銷售訂單]]="", "", --ZSOHPP055[[#This Row],[銷售訂單]])</f>
        <v/>
      </c>
    </row>
    <row r="5002" spans="1:13">
      <c r="A5002"/>
      <c r="B5002"/>
      <c r="C5002"/>
      <c r="D5002"/>
      <c r="E5002"/>
      <c r="F5002"/>
      <c r="G5002"/>
      <c r="H5002"/>
      <c r="I5002"/>
      <c r="J5002"/>
      <c r="K5002"/>
      <c r="L5002" t="str">
        <f>IF(COUNTIFS(ZSOHSD058[订单号数值], ZSOHPP055[[#This Row],[订单号数值]], ZSOHSD058[行項目], ZSOHPP055[[#This Row],[行項目]])&gt;0, "Y", "")</f>
        <v/>
      </c>
      <c r="M5002" t="str">
        <f>IF(ZSOHPP055[[#This Row],[銷售訂單]]="", "", --ZSOHPP055[[#This Row],[銷售訂單]])</f>
        <v/>
      </c>
    </row>
    <row r="5003" spans="1:13">
      <c r="A5003"/>
      <c r="B5003"/>
      <c r="C5003"/>
      <c r="D5003"/>
      <c r="E5003"/>
      <c r="F5003"/>
      <c r="G5003"/>
      <c r="H5003"/>
      <c r="I5003"/>
      <c r="J5003"/>
      <c r="K5003"/>
      <c r="L5003" t="str">
        <f>IF(COUNTIFS(ZSOHSD058[订单号数值], ZSOHPP055[[#This Row],[订单号数值]], ZSOHSD058[行項目], ZSOHPP055[[#This Row],[行項目]])&gt;0, "Y", "")</f>
        <v/>
      </c>
      <c r="M5003" t="str">
        <f>IF(ZSOHPP055[[#This Row],[銷售訂單]]="", "", --ZSOHPP055[[#This Row],[銷售訂單]])</f>
        <v/>
      </c>
    </row>
    <row r="5004" spans="1:13">
      <c r="A5004"/>
      <c r="B5004"/>
      <c r="C5004"/>
      <c r="D5004"/>
      <c r="E5004"/>
      <c r="F5004"/>
      <c r="G5004"/>
      <c r="H5004"/>
      <c r="I5004"/>
      <c r="J5004"/>
      <c r="K5004"/>
      <c r="L5004" t="str">
        <f>IF(COUNTIFS(ZSOHSD058[订单号数值], ZSOHPP055[[#This Row],[订单号数值]], ZSOHSD058[行項目], ZSOHPP055[[#This Row],[行項目]])&gt;0, "Y", "")</f>
        <v/>
      </c>
      <c r="M5004" t="str">
        <f>IF(ZSOHPP055[[#This Row],[銷售訂單]]="", "", --ZSOHPP055[[#This Row],[銷售訂單]])</f>
        <v/>
      </c>
    </row>
    <row r="5005" spans="1:13">
      <c r="A5005"/>
      <c r="B5005"/>
      <c r="C5005"/>
      <c r="D5005"/>
      <c r="E5005"/>
      <c r="F5005"/>
      <c r="G5005"/>
      <c r="H5005"/>
      <c r="I5005"/>
      <c r="J5005"/>
      <c r="K5005"/>
      <c r="L5005" t="str">
        <f>IF(COUNTIFS(ZSOHSD058[订单号数值], ZSOHPP055[[#This Row],[订单号数值]], ZSOHSD058[行項目], ZSOHPP055[[#This Row],[行項目]])&gt;0, "Y", "")</f>
        <v/>
      </c>
      <c r="M5005" t="str">
        <f>IF(ZSOHPP055[[#This Row],[銷售訂單]]="", "", --ZSOHPP055[[#This Row],[銷售訂單]])</f>
        <v/>
      </c>
    </row>
    <row r="5006" spans="1:13">
      <c r="A5006"/>
      <c r="B5006"/>
      <c r="C5006"/>
      <c r="D5006"/>
      <c r="E5006"/>
      <c r="F5006"/>
      <c r="G5006"/>
      <c r="H5006"/>
      <c r="I5006"/>
      <c r="J5006"/>
      <c r="K5006"/>
      <c r="L5006" t="str">
        <f>IF(COUNTIFS(ZSOHSD058[订单号数值], ZSOHPP055[[#This Row],[订单号数值]], ZSOHSD058[行項目], ZSOHPP055[[#This Row],[行項目]])&gt;0, "Y", "")</f>
        <v/>
      </c>
      <c r="M5006" t="str">
        <f>IF(ZSOHPP055[[#This Row],[銷售訂單]]="", "", --ZSOHPP055[[#This Row],[銷售訂單]])</f>
        <v/>
      </c>
    </row>
    <row r="5007" spans="1:13">
      <c r="A5007"/>
      <c r="B5007"/>
      <c r="C5007"/>
      <c r="D5007"/>
      <c r="E5007"/>
      <c r="F5007"/>
      <c r="G5007"/>
      <c r="H5007"/>
      <c r="I5007"/>
      <c r="J5007"/>
      <c r="K5007"/>
      <c r="L5007" t="str">
        <f>IF(COUNTIFS(ZSOHSD058[订单号数值], ZSOHPP055[[#This Row],[订单号数值]], ZSOHSD058[行項目], ZSOHPP055[[#This Row],[行項目]])&gt;0, "Y", "")</f>
        <v/>
      </c>
      <c r="M5007" t="str">
        <f>IF(ZSOHPP055[[#This Row],[銷售訂單]]="", "", --ZSOHPP055[[#This Row],[銷售訂單]])</f>
        <v/>
      </c>
    </row>
    <row r="5008" spans="1:13">
      <c r="A5008"/>
      <c r="B5008"/>
      <c r="C5008"/>
      <c r="D5008"/>
      <c r="E5008"/>
      <c r="F5008"/>
      <c r="G5008"/>
      <c r="H5008"/>
      <c r="I5008"/>
      <c r="J5008"/>
      <c r="K5008"/>
      <c r="L5008" t="str">
        <f>IF(COUNTIFS(ZSOHSD058[订单号数值], ZSOHPP055[[#This Row],[订单号数值]], ZSOHSD058[行項目], ZSOHPP055[[#This Row],[行項目]])&gt;0, "Y", "")</f>
        <v/>
      </c>
      <c r="M5008" t="str">
        <f>IF(ZSOHPP055[[#This Row],[銷售訂單]]="", "", --ZSOHPP055[[#This Row],[銷售訂單]])</f>
        <v/>
      </c>
    </row>
    <row r="5009" spans="1:13">
      <c r="A5009"/>
      <c r="B5009"/>
      <c r="C5009"/>
      <c r="D5009"/>
      <c r="E5009"/>
      <c r="F5009"/>
      <c r="G5009"/>
      <c r="H5009"/>
      <c r="I5009"/>
      <c r="J5009"/>
      <c r="K5009"/>
      <c r="L5009" t="str">
        <f>IF(COUNTIFS(ZSOHSD058[订单号数值], ZSOHPP055[[#This Row],[订单号数值]], ZSOHSD058[行項目], ZSOHPP055[[#This Row],[行項目]])&gt;0, "Y", "")</f>
        <v/>
      </c>
      <c r="M5009" t="str">
        <f>IF(ZSOHPP055[[#This Row],[銷售訂單]]="", "", --ZSOHPP055[[#This Row],[銷售訂單]])</f>
        <v/>
      </c>
    </row>
    <row r="5010" spans="1:13">
      <c r="A5010"/>
      <c r="B5010"/>
      <c r="C5010"/>
      <c r="D5010"/>
      <c r="E5010"/>
      <c r="F5010"/>
      <c r="G5010"/>
      <c r="H5010"/>
      <c r="I5010"/>
      <c r="J5010"/>
      <c r="K5010"/>
      <c r="L5010" t="str">
        <f>IF(COUNTIFS(ZSOHSD058[订单号数值], ZSOHPP055[[#This Row],[订单号数值]], ZSOHSD058[行項目], ZSOHPP055[[#This Row],[行項目]])&gt;0, "Y", "")</f>
        <v/>
      </c>
      <c r="M5010" t="str">
        <f>IF(ZSOHPP055[[#This Row],[銷售訂單]]="", "", --ZSOHPP055[[#This Row],[銷售訂單]])</f>
        <v/>
      </c>
    </row>
    <row r="5011" spans="1:13">
      <c r="A5011"/>
      <c r="B5011"/>
      <c r="C5011"/>
      <c r="D5011"/>
      <c r="E5011"/>
      <c r="F5011"/>
      <c r="G5011"/>
      <c r="H5011"/>
      <c r="I5011"/>
      <c r="J5011"/>
      <c r="K5011"/>
      <c r="L5011" t="str">
        <f>IF(COUNTIFS(ZSOHSD058[订单号数值], ZSOHPP055[[#This Row],[订单号数值]], ZSOHSD058[行項目], ZSOHPP055[[#This Row],[行項目]])&gt;0, "Y", "")</f>
        <v/>
      </c>
      <c r="M5011" t="str">
        <f>IF(ZSOHPP055[[#This Row],[銷售訂單]]="", "", --ZSOHPP055[[#This Row],[銷售訂單]])</f>
        <v/>
      </c>
    </row>
    <row r="5012" spans="1:13">
      <c r="A5012"/>
      <c r="B5012"/>
      <c r="C5012"/>
      <c r="D5012"/>
      <c r="E5012"/>
      <c r="F5012"/>
      <c r="G5012"/>
      <c r="H5012"/>
      <c r="I5012"/>
      <c r="J5012"/>
      <c r="K5012"/>
      <c r="L5012" t="str">
        <f>IF(COUNTIFS(ZSOHSD058[订单号数值], ZSOHPP055[[#This Row],[订单号数值]], ZSOHSD058[行項目], ZSOHPP055[[#This Row],[行項目]])&gt;0, "Y", "")</f>
        <v/>
      </c>
      <c r="M5012" t="str">
        <f>IF(ZSOHPP055[[#This Row],[銷售訂單]]="", "", --ZSOHPP055[[#This Row],[銷售訂單]])</f>
        <v/>
      </c>
    </row>
    <row r="5013" spans="1:13">
      <c r="A5013"/>
      <c r="B5013"/>
      <c r="C5013"/>
      <c r="D5013"/>
      <c r="E5013"/>
      <c r="F5013"/>
      <c r="G5013"/>
      <c r="H5013"/>
      <c r="I5013"/>
      <c r="J5013"/>
      <c r="K5013"/>
      <c r="L5013" t="str">
        <f>IF(COUNTIFS(ZSOHSD058[订单号数值], ZSOHPP055[[#This Row],[订单号数值]], ZSOHSD058[行項目], ZSOHPP055[[#This Row],[行項目]])&gt;0, "Y", "")</f>
        <v/>
      </c>
      <c r="M5013" t="str">
        <f>IF(ZSOHPP055[[#This Row],[銷售訂單]]="", "", --ZSOHPP055[[#This Row],[銷售訂單]])</f>
        <v/>
      </c>
    </row>
    <row r="5014" spans="1:13">
      <c r="A5014"/>
      <c r="B5014"/>
      <c r="C5014"/>
      <c r="D5014"/>
      <c r="E5014"/>
      <c r="F5014"/>
      <c r="G5014"/>
      <c r="H5014"/>
      <c r="I5014"/>
      <c r="J5014"/>
      <c r="K5014"/>
      <c r="L5014" t="str">
        <f>IF(COUNTIFS(ZSOHSD058[订单号数值], ZSOHPP055[[#This Row],[订单号数值]], ZSOHSD058[行項目], ZSOHPP055[[#This Row],[行項目]])&gt;0, "Y", "")</f>
        <v/>
      </c>
      <c r="M5014" t="str">
        <f>IF(ZSOHPP055[[#This Row],[銷售訂單]]="", "", --ZSOHPP055[[#This Row],[銷售訂單]])</f>
        <v/>
      </c>
    </row>
    <row r="5015" spans="1:13">
      <c r="A5015"/>
      <c r="B5015"/>
      <c r="C5015"/>
      <c r="D5015"/>
      <c r="E5015"/>
      <c r="F5015"/>
      <c r="G5015"/>
      <c r="H5015"/>
      <c r="I5015"/>
      <c r="J5015"/>
      <c r="K5015"/>
      <c r="L5015" t="str">
        <f>IF(COUNTIFS(ZSOHSD058[订单号数值], ZSOHPP055[[#This Row],[订单号数值]], ZSOHSD058[行項目], ZSOHPP055[[#This Row],[行項目]])&gt;0, "Y", "")</f>
        <v/>
      </c>
      <c r="M5015" t="str">
        <f>IF(ZSOHPP055[[#This Row],[銷售訂單]]="", "", --ZSOHPP055[[#This Row],[銷售訂單]])</f>
        <v/>
      </c>
    </row>
    <row r="5016" spans="1:13">
      <c r="A5016"/>
      <c r="B5016"/>
      <c r="C5016"/>
      <c r="D5016"/>
      <c r="E5016"/>
      <c r="F5016"/>
      <c r="G5016"/>
      <c r="H5016"/>
      <c r="I5016"/>
      <c r="J5016"/>
      <c r="K5016"/>
      <c r="L5016" t="str">
        <f>IF(COUNTIFS(ZSOHSD058[订单号数值], ZSOHPP055[[#This Row],[订单号数值]], ZSOHSD058[行項目], ZSOHPP055[[#This Row],[行項目]])&gt;0, "Y", "")</f>
        <v/>
      </c>
      <c r="M5016" t="str">
        <f>IF(ZSOHPP055[[#This Row],[銷售訂單]]="", "", --ZSOHPP055[[#This Row],[銷售訂單]])</f>
        <v/>
      </c>
    </row>
    <row r="5017" spans="1:13">
      <c r="A5017"/>
      <c r="B5017"/>
      <c r="C5017"/>
      <c r="D5017"/>
      <c r="E5017"/>
      <c r="F5017"/>
      <c r="G5017"/>
      <c r="H5017"/>
      <c r="I5017"/>
      <c r="J5017"/>
      <c r="K5017"/>
      <c r="L5017" t="str">
        <f>IF(COUNTIFS(ZSOHSD058[订单号数值], ZSOHPP055[[#This Row],[订单号数值]], ZSOHSD058[行項目], ZSOHPP055[[#This Row],[行項目]])&gt;0, "Y", "")</f>
        <v/>
      </c>
      <c r="M5017" t="str">
        <f>IF(ZSOHPP055[[#This Row],[銷售訂單]]="", "", --ZSOHPP055[[#This Row],[銷售訂單]])</f>
        <v/>
      </c>
    </row>
    <row r="5018" spans="1:13">
      <c r="A5018"/>
      <c r="B5018"/>
      <c r="C5018"/>
      <c r="D5018"/>
      <c r="E5018"/>
      <c r="F5018"/>
      <c r="G5018"/>
      <c r="H5018"/>
      <c r="I5018"/>
      <c r="J5018"/>
      <c r="K5018"/>
      <c r="L5018" t="str">
        <f>IF(COUNTIFS(ZSOHSD058[订单号数值], ZSOHPP055[[#This Row],[订单号数值]], ZSOHSD058[行項目], ZSOHPP055[[#This Row],[行項目]])&gt;0, "Y", "")</f>
        <v/>
      </c>
      <c r="M5018" t="str">
        <f>IF(ZSOHPP055[[#This Row],[銷售訂單]]="", "", --ZSOHPP055[[#This Row],[銷售訂單]])</f>
        <v/>
      </c>
    </row>
    <row r="5019" spans="1:13">
      <c r="A5019"/>
      <c r="B5019"/>
      <c r="C5019"/>
      <c r="D5019"/>
      <c r="E5019"/>
      <c r="F5019"/>
      <c r="G5019"/>
      <c r="H5019"/>
      <c r="I5019"/>
      <c r="J5019"/>
      <c r="K5019"/>
      <c r="L5019" t="str">
        <f>IF(COUNTIFS(ZSOHSD058[订单号数值], ZSOHPP055[[#This Row],[订单号数值]], ZSOHSD058[行項目], ZSOHPP055[[#This Row],[行項目]])&gt;0, "Y", "")</f>
        <v/>
      </c>
      <c r="M5019" t="str">
        <f>IF(ZSOHPP055[[#This Row],[銷售訂單]]="", "", --ZSOHPP055[[#This Row],[銷售訂單]])</f>
        <v/>
      </c>
    </row>
    <row r="5020" spans="1:13">
      <c r="A5020"/>
      <c r="B5020"/>
      <c r="C5020"/>
      <c r="D5020"/>
      <c r="E5020"/>
      <c r="F5020"/>
      <c r="G5020"/>
      <c r="H5020"/>
      <c r="I5020"/>
      <c r="J5020"/>
      <c r="K5020"/>
      <c r="L5020" t="str">
        <f>IF(COUNTIFS(ZSOHSD058[订单号数值], ZSOHPP055[[#This Row],[订单号数值]], ZSOHSD058[行項目], ZSOHPP055[[#This Row],[行項目]])&gt;0, "Y", "")</f>
        <v/>
      </c>
      <c r="M5020" t="str">
        <f>IF(ZSOHPP055[[#This Row],[銷售訂單]]="", "", --ZSOHPP055[[#This Row],[銷售訂單]])</f>
        <v/>
      </c>
    </row>
    <row r="5021" spans="1:13">
      <c r="A5021"/>
      <c r="B5021"/>
      <c r="C5021"/>
      <c r="D5021"/>
      <c r="E5021"/>
      <c r="F5021"/>
      <c r="G5021"/>
      <c r="H5021"/>
      <c r="I5021"/>
      <c r="J5021"/>
      <c r="K5021"/>
      <c r="L5021" t="str">
        <f>IF(COUNTIFS(ZSOHSD058[订单号数值], ZSOHPP055[[#This Row],[订单号数值]], ZSOHSD058[行項目], ZSOHPP055[[#This Row],[行項目]])&gt;0, "Y", "")</f>
        <v/>
      </c>
      <c r="M5021" t="str">
        <f>IF(ZSOHPP055[[#This Row],[銷售訂單]]="", "", --ZSOHPP055[[#This Row],[銷售訂單]])</f>
        <v/>
      </c>
    </row>
    <row r="5022" spans="1:13">
      <c r="A5022"/>
      <c r="B5022"/>
      <c r="C5022"/>
      <c r="D5022"/>
      <c r="E5022"/>
      <c r="F5022"/>
      <c r="G5022"/>
      <c r="H5022"/>
      <c r="I5022"/>
      <c r="J5022"/>
      <c r="K5022"/>
      <c r="L5022" t="str">
        <f>IF(COUNTIFS(ZSOHSD058[订单号数值], ZSOHPP055[[#This Row],[订单号数值]], ZSOHSD058[行項目], ZSOHPP055[[#This Row],[行項目]])&gt;0, "Y", "")</f>
        <v/>
      </c>
      <c r="M5022" t="str">
        <f>IF(ZSOHPP055[[#This Row],[銷售訂單]]="", "", --ZSOHPP055[[#This Row],[銷售訂單]])</f>
        <v/>
      </c>
    </row>
    <row r="5023" spans="1:13">
      <c r="A5023"/>
      <c r="B5023"/>
      <c r="C5023"/>
      <c r="D5023"/>
      <c r="E5023"/>
      <c r="F5023"/>
      <c r="G5023"/>
      <c r="H5023"/>
      <c r="I5023"/>
      <c r="J5023"/>
      <c r="K5023"/>
      <c r="L5023" t="str">
        <f>IF(COUNTIFS(ZSOHSD058[订单号数值], ZSOHPP055[[#This Row],[订单号数值]], ZSOHSD058[行項目], ZSOHPP055[[#This Row],[行項目]])&gt;0, "Y", "")</f>
        <v/>
      </c>
      <c r="M5023" t="str">
        <f>IF(ZSOHPP055[[#This Row],[銷售訂單]]="", "", --ZSOHPP055[[#This Row],[銷售訂單]])</f>
        <v/>
      </c>
    </row>
    <row r="5024" spans="1:13">
      <c r="A5024"/>
      <c r="B5024"/>
      <c r="C5024"/>
      <c r="D5024"/>
      <c r="E5024"/>
      <c r="F5024"/>
      <c r="G5024"/>
      <c r="H5024"/>
      <c r="I5024"/>
      <c r="J5024"/>
      <c r="K5024"/>
      <c r="L5024" t="str">
        <f>IF(COUNTIFS(ZSOHSD058[订单号数值], ZSOHPP055[[#This Row],[订单号数值]], ZSOHSD058[行項目], ZSOHPP055[[#This Row],[行項目]])&gt;0, "Y", "")</f>
        <v/>
      </c>
      <c r="M5024" t="str">
        <f>IF(ZSOHPP055[[#This Row],[銷售訂單]]="", "", --ZSOHPP055[[#This Row],[銷售訂單]])</f>
        <v/>
      </c>
    </row>
    <row r="5025" spans="1:13">
      <c r="A5025"/>
      <c r="B5025"/>
      <c r="C5025"/>
      <c r="D5025"/>
      <c r="E5025"/>
      <c r="F5025"/>
      <c r="G5025"/>
      <c r="H5025"/>
      <c r="I5025"/>
      <c r="J5025"/>
      <c r="K5025"/>
      <c r="L5025" t="str">
        <f>IF(COUNTIFS(ZSOHSD058[订单号数值], ZSOHPP055[[#This Row],[订单号数值]], ZSOHSD058[行項目], ZSOHPP055[[#This Row],[行項目]])&gt;0, "Y", "")</f>
        <v/>
      </c>
      <c r="M5025" t="str">
        <f>IF(ZSOHPP055[[#This Row],[銷售訂單]]="", "", --ZSOHPP055[[#This Row],[銷售訂單]])</f>
        <v/>
      </c>
    </row>
    <row r="5026" spans="1:13">
      <c r="A5026"/>
      <c r="B5026"/>
      <c r="C5026"/>
      <c r="D5026"/>
      <c r="E5026"/>
      <c r="F5026"/>
      <c r="G5026"/>
      <c r="H5026"/>
      <c r="I5026"/>
      <c r="J5026"/>
      <c r="K5026"/>
      <c r="L5026" t="str">
        <f>IF(COUNTIFS(ZSOHSD058[订单号数值], ZSOHPP055[[#This Row],[订单号数值]], ZSOHSD058[行項目], ZSOHPP055[[#This Row],[行項目]])&gt;0, "Y", "")</f>
        <v/>
      </c>
      <c r="M5026" t="str">
        <f>IF(ZSOHPP055[[#This Row],[銷售訂單]]="", "", --ZSOHPP055[[#This Row],[銷售訂單]])</f>
        <v/>
      </c>
    </row>
    <row r="5027" spans="1:13">
      <c r="A5027"/>
      <c r="B5027"/>
      <c r="C5027"/>
      <c r="D5027"/>
      <c r="E5027"/>
      <c r="F5027"/>
      <c r="G5027"/>
      <c r="H5027"/>
      <c r="I5027"/>
      <c r="J5027"/>
      <c r="K5027"/>
      <c r="L5027" t="str">
        <f>IF(COUNTIFS(ZSOHSD058[订单号数值], ZSOHPP055[[#This Row],[订单号数值]], ZSOHSD058[行項目], ZSOHPP055[[#This Row],[行項目]])&gt;0, "Y", "")</f>
        <v/>
      </c>
      <c r="M5027" t="str">
        <f>IF(ZSOHPP055[[#This Row],[銷售訂單]]="", "", --ZSOHPP055[[#This Row],[銷售訂單]])</f>
        <v/>
      </c>
    </row>
    <row r="5028" spans="1:13">
      <c r="A5028"/>
      <c r="B5028"/>
      <c r="C5028"/>
      <c r="D5028"/>
      <c r="E5028"/>
      <c r="F5028"/>
      <c r="G5028"/>
      <c r="H5028"/>
      <c r="I5028"/>
      <c r="J5028"/>
      <c r="K5028"/>
      <c r="L5028" t="str">
        <f>IF(COUNTIFS(ZSOHSD058[订单号数值], ZSOHPP055[[#This Row],[订单号数值]], ZSOHSD058[行項目], ZSOHPP055[[#This Row],[行項目]])&gt;0, "Y", "")</f>
        <v/>
      </c>
      <c r="M5028" t="str">
        <f>IF(ZSOHPP055[[#This Row],[銷售訂單]]="", "", --ZSOHPP055[[#This Row],[銷售訂單]])</f>
        <v/>
      </c>
    </row>
    <row r="5029" spans="1:13">
      <c r="A5029"/>
      <c r="B5029"/>
      <c r="C5029"/>
      <c r="D5029"/>
      <c r="E5029"/>
      <c r="F5029"/>
      <c r="G5029"/>
      <c r="H5029"/>
      <c r="I5029"/>
      <c r="J5029"/>
      <c r="K5029"/>
      <c r="L5029" t="str">
        <f>IF(COUNTIFS(ZSOHSD058[订单号数值], ZSOHPP055[[#This Row],[订单号数值]], ZSOHSD058[行項目], ZSOHPP055[[#This Row],[行項目]])&gt;0, "Y", "")</f>
        <v/>
      </c>
      <c r="M5029" t="str">
        <f>IF(ZSOHPP055[[#This Row],[銷售訂單]]="", "", --ZSOHPP055[[#This Row],[銷售訂單]])</f>
        <v/>
      </c>
    </row>
    <row r="5030" spans="1:13">
      <c r="A5030"/>
      <c r="B5030"/>
      <c r="C5030"/>
      <c r="D5030"/>
      <c r="E5030"/>
      <c r="F5030"/>
      <c r="G5030"/>
      <c r="H5030"/>
      <c r="I5030"/>
      <c r="J5030"/>
      <c r="K5030"/>
      <c r="L5030" t="str">
        <f>IF(COUNTIFS(ZSOHSD058[订单号数值], ZSOHPP055[[#This Row],[订单号数值]], ZSOHSD058[行項目], ZSOHPP055[[#This Row],[行項目]])&gt;0, "Y", "")</f>
        <v/>
      </c>
      <c r="M5030" t="str">
        <f>IF(ZSOHPP055[[#This Row],[銷售訂單]]="", "", --ZSOHPP055[[#This Row],[銷售訂單]])</f>
        <v/>
      </c>
    </row>
    <row r="5031" spans="1:13">
      <c r="A5031"/>
      <c r="B5031"/>
      <c r="C5031"/>
      <c r="D5031"/>
      <c r="E5031"/>
      <c r="F5031"/>
      <c r="G5031"/>
      <c r="H5031"/>
      <c r="I5031"/>
      <c r="J5031"/>
      <c r="K5031"/>
      <c r="L5031" t="str">
        <f>IF(COUNTIFS(ZSOHSD058[订单号数值], ZSOHPP055[[#This Row],[订单号数值]], ZSOHSD058[行項目], ZSOHPP055[[#This Row],[行項目]])&gt;0, "Y", "")</f>
        <v/>
      </c>
      <c r="M5031" t="str">
        <f>IF(ZSOHPP055[[#This Row],[銷售訂單]]="", "", --ZSOHPP055[[#This Row],[銷售訂單]])</f>
        <v/>
      </c>
    </row>
    <row r="5032" spans="1:13">
      <c r="A5032"/>
      <c r="B5032"/>
      <c r="C5032"/>
      <c r="D5032"/>
      <c r="E5032"/>
      <c r="F5032"/>
      <c r="G5032"/>
      <c r="H5032"/>
      <c r="I5032"/>
      <c r="J5032"/>
      <c r="K5032"/>
      <c r="L5032" t="str">
        <f>IF(COUNTIFS(ZSOHSD058[订单号数值], ZSOHPP055[[#This Row],[订单号数值]], ZSOHSD058[行項目], ZSOHPP055[[#This Row],[行項目]])&gt;0, "Y", "")</f>
        <v/>
      </c>
      <c r="M5032" t="str">
        <f>IF(ZSOHPP055[[#This Row],[銷售訂單]]="", "", --ZSOHPP055[[#This Row],[銷售訂單]])</f>
        <v/>
      </c>
    </row>
    <row r="5033" spans="1:13">
      <c r="A5033"/>
      <c r="B5033"/>
      <c r="C5033"/>
      <c r="D5033"/>
      <c r="E5033"/>
      <c r="F5033"/>
      <c r="G5033"/>
      <c r="H5033"/>
      <c r="I5033"/>
      <c r="J5033"/>
      <c r="K5033"/>
      <c r="L5033" t="str">
        <f>IF(COUNTIFS(ZSOHSD058[订单号数值], ZSOHPP055[[#This Row],[订单号数值]], ZSOHSD058[行項目], ZSOHPP055[[#This Row],[行項目]])&gt;0, "Y", "")</f>
        <v/>
      </c>
      <c r="M5033" t="str">
        <f>IF(ZSOHPP055[[#This Row],[銷售訂單]]="", "", --ZSOHPP055[[#This Row],[銷售訂單]])</f>
        <v/>
      </c>
    </row>
    <row r="5034" spans="1:13">
      <c r="A5034"/>
      <c r="B5034"/>
      <c r="C5034"/>
      <c r="D5034"/>
      <c r="E5034"/>
      <c r="F5034"/>
      <c r="G5034"/>
      <c r="H5034"/>
      <c r="I5034"/>
      <c r="J5034"/>
      <c r="K5034"/>
      <c r="L5034" t="str">
        <f>IF(COUNTIFS(ZSOHSD058[订单号数值], ZSOHPP055[[#This Row],[订单号数值]], ZSOHSD058[行項目], ZSOHPP055[[#This Row],[行項目]])&gt;0, "Y", "")</f>
        <v/>
      </c>
      <c r="M5034" t="str">
        <f>IF(ZSOHPP055[[#This Row],[銷售訂單]]="", "", --ZSOHPP055[[#This Row],[銷售訂單]])</f>
        <v/>
      </c>
    </row>
    <row r="5035" spans="1:13">
      <c r="A5035"/>
      <c r="B5035"/>
      <c r="C5035"/>
      <c r="D5035"/>
      <c r="E5035"/>
      <c r="F5035"/>
      <c r="G5035"/>
      <c r="H5035"/>
      <c r="I5035"/>
      <c r="J5035"/>
      <c r="K5035"/>
      <c r="L5035" t="str">
        <f>IF(COUNTIFS(ZSOHSD058[订单号数值], ZSOHPP055[[#This Row],[订单号数值]], ZSOHSD058[行項目], ZSOHPP055[[#This Row],[行項目]])&gt;0, "Y", "")</f>
        <v/>
      </c>
      <c r="M5035" t="str">
        <f>IF(ZSOHPP055[[#This Row],[銷售訂單]]="", "", --ZSOHPP055[[#This Row],[銷售訂單]])</f>
        <v/>
      </c>
    </row>
    <row r="5036" spans="1:13">
      <c r="A5036"/>
      <c r="B5036"/>
      <c r="C5036"/>
      <c r="D5036"/>
      <c r="E5036"/>
      <c r="F5036"/>
      <c r="G5036"/>
      <c r="H5036"/>
      <c r="I5036"/>
      <c r="J5036"/>
      <c r="K5036"/>
      <c r="L5036" t="str">
        <f>IF(COUNTIFS(ZSOHSD058[订单号数值], ZSOHPP055[[#This Row],[订单号数值]], ZSOHSD058[行項目], ZSOHPP055[[#This Row],[行項目]])&gt;0, "Y", "")</f>
        <v/>
      </c>
      <c r="M5036" t="str">
        <f>IF(ZSOHPP055[[#This Row],[銷售訂單]]="", "", --ZSOHPP055[[#This Row],[銷售訂單]])</f>
        <v/>
      </c>
    </row>
    <row r="5037" spans="1:13">
      <c r="A5037"/>
      <c r="B5037"/>
      <c r="C5037"/>
      <c r="D5037"/>
      <c r="E5037"/>
      <c r="F5037"/>
      <c r="G5037"/>
      <c r="H5037"/>
      <c r="I5037"/>
      <c r="J5037"/>
      <c r="K5037"/>
      <c r="L5037" t="str">
        <f>IF(COUNTIFS(ZSOHSD058[订单号数值], ZSOHPP055[[#This Row],[订单号数值]], ZSOHSD058[行項目], ZSOHPP055[[#This Row],[行項目]])&gt;0, "Y", "")</f>
        <v/>
      </c>
      <c r="M5037" t="str">
        <f>IF(ZSOHPP055[[#This Row],[銷售訂單]]="", "", --ZSOHPP055[[#This Row],[銷售訂單]])</f>
        <v/>
      </c>
    </row>
    <row r="5038" spans="1:13">
      <c r="A5038"/>
      <c r="B5038"/>
      <c r="C5038"/>
      <c r="D5038"/>
      <c r="E5038"/>
      <c r="F5038"/>
      <c r="G5038"/>
      <c r="H5038"/>
      <c r="I5038"/>
      <c r="J5038"/>
      <c r="K5038"/>
      <c r="L5038" t="str">
        <f>IF(COUNTIFS(ZSOHSD058[订单号数值], ZSOHPP055[[#This Row],[订单号数值]], ZSOHSD058[行項目], ZSOHPP055[[#This Row],[行項目]])&gt;0, "Y", "")</f>
        <v/>
      </c>
      <c r="M5038" t="str">
        <f>IF(ZSOHPP055[[#This Row],[銷售訂單]]="", "", --ZSOHPP055[[#This Row],[銷售訂單]])</f>
        <v/>
      </c>
    </row>
    <row r="5039" spans="1:13">
      <c r="A5039"/>
      <c r="B5039"/>
      <c r="C5039"/>
      <c r="D5039"/>
      <c r="E5039"/>
      <c r="F5039"/>
      <c r="G5039"/>
      <c r="H5039"/>
      <c r="I5039"/>
      <c r="J5039"/>
      <c r="K5039"/>
      <c r="L5039" t="str">
        <f>IF(COUNTIFS(ZSOHSD058[订单号数值], ZSOHPP055[[#This Row],[订单号数值]], ZSOHSD058[行項目], ZSOHPP055[[#This Row],[行項目]])&gt;0, "Y", "")</f>
        <v/>
      </c>
      <c r="M5039" t="str">
        <f>IF(ZSOHPP055[[#This Row],[銷售訂單]]="", "", --ZSOHPP055[[#This Row],[銷售訂單]])</f>
        <v/>
      </c>
    </row>
    <row r="5040" spans="1:13">
      <c r="A5040"/>
      <c r="B5040"/>
      <c r="C5040"/>
      <c r="D5040"/>
      <c r="E5040"/>
      <c r="F5040"/>
      <c r="G5040"/>
      <c r="H5040"/>
      <c r="I5040"/>
      <c r="J5040"/>
      <c r="K5040"/>
      <c r="L5040" t="str">
        <f>IF(COUNTIFS(ZSOHSD058[订单号数值], ZSOHPP055[[#This Row],[订单号数值]], ZSOHSD058[行項目], ZSOHPP055[[#This Row],[行項目]])&gt;0, "Y", "")</f>
        <v/>
      </c>
      <c r="M5040" t="str">
        <f>IF(ZSOHPP055[[#This Row],[銷售訂單]]="", "", --ZSOHPP055[[#This Row],[銷售訂單]])</f>
        <v/>
      </c>
    </row>
    <row r="5041" spans="1:13">
      <c r="A5041"/>
      <c r="B5041"/>
      <c r="C5041"/>
      <c r="D5041"/>
      <c r="E5041"/>
      <c r="F5041"/>
      <c r="G5041"/>
      <c r="H5041"/>
      <c r="I5041"/>
      <c r="J5041"/>
      <c r="K5041"/>
      <c r="L5041" t="str">
        <f>IF(COUNTIFS(ZSOHSD058[订单号数值], ZSOHPP055[[#This Row],[订单号数值]], ZSOHSD058[行項目], ZSOHPP055[[#This Row],[行項目]])&gt;0, "Y", "")</f>
        <v/>
      </c>
      <c r="M5041" t="str">
        <f>IF(ZSOHPP055[[#This Row],[銷售訂單]]="", "", --ZSOHPP055[[#This Row],[銷售訂單]])</f>
        <v/>
      </c>
    </row>
    <row r="5042" spans="1:13">
      <c r="A5042"/>
      <c r="B5042"/>
      <c r="C5042"/>
      <c r="D5042"/>
      <c r="E5042"/>
      <c r="F5042"/>
      <c r="G5042"/>
      <c r="H5042"/>
      <c r="I5042"/>
      <c r="J5042"/>
      <c r="K5042"/>
      <c r="L5042" t="str">
        <f>IF(COUNTIFS(ZSOHSD058[订单号数值], ZSOHPP055[[#This Row],[订单号数值]], ZSOHSD058[行項目], ZSOHPP055[[#This Row],[行項目]])&gt;0, "Y", "")</f>
        <v/>
      </c>
      <c r="M5042" t="str">
        <f>IF(ZSOHPP055[[#This Row],[銷售訂單]]="", "", --ZSOHPP055[[#This Row],[銷售訂單]])</f>
        <v/>
      </c>
    </row>
    <row r="5043" spans="1:13">
      <c r="A5043"/>
      <c r="B5043"/>
      <c r="C5043"/>
      <c r="D5043"/>
      <c r="E5043"/>
      <c r="F5043"/>
      <c r="G5043"/>
      <c r="H5043"/>
      <c r="I5043"/>
      <c r="J5043"/>
      <c r="K5043"/>
      <c r="L5043" t="str">
        <f>IF(COUNTIFS(ZSOHSD058[订单号数值], ZSOHPP055[[#This Row],[订单号数值]], ZSOHSD058[行項目], ZSOHPP055[[#This Row],[行項目]])&gt;0, "Y", "")</f>
        <v/>
      </c>
      <c r="M5043" t="str">
        <f>IF(ZSOHPP055[[#This Row],[銷售訂單]]="", "", --ZSOHPP055[[#This Row],[銷售訂單]])</f>
        <v/>
      </c>
    </row>
    <row r="5044" spans="1:13">
      <c r="A5044"/>
      <c r="B5044"/>
      <c r="C5044"/>
      <c r="D5044"/>
      <c r="E5044"/>
      <c r="F5044"/>
      <c r="G5044"/>
      <c r="H5044"/>
      <c r="I5044"/>
      <c r="J5044"/>
      <c r="K5044"/>
      <c r="L5044" t="str">
        <f>IF(COUNTIFS(ZSOHSD058[订单号数值], ZSOHPP055[[#This Row],[订单号数值]], ZSOHSD058[行項目], ZSOHPP055[[#This Row],[行項目]])&gt;0, "Y", "")</f>
        <v/>
      </c>
      <c r="M5044" t="str">
        <f>IF(ZSOHPP055[[#This Row],[銷售訂單]]="", "", --ZSOHPP055[[#This Row],[銷售訂單]])</f>
        <v/>
      </c>
    </row>
    <row r="5045" spans="1:13">
      <c r="A5045"/>
      <c r="B5045"/>
      <c r="C5045"/>
      <c r="D5045"/>
      <c r="E5045"/>
      <c r="F5045"/>
      <c r="G5045"/>
      <c r="H5045"/>
      <c r="I5045"/>
      <c r="J5045"/>
      <c r="K5045"/>
      <c r="L5045" t="str">
        <f>IF(COUNTIFS(ZSOHSD058[订单号数值], ZSOHPP055[[#This Row],[订单号数值]], ZSOHSD058[行項目], ZSOHPP055[[#This Row],[行項目]])&gt;0, "Y", "")</f>
        <v/>
      </c>
      <c r="M5045" t="str">
        <f>IF(ZSOHPP055[[#This Row],[銷售訂單]]="", "", --ZSOHPP055[[#This Row],[銷售訂單]])</f>
        <v/>
      </c>
    </row>
    <row r="5046" spans="1:13">
      <c r="A5046"/>
      <c r="B5046"/>
      <c r="C5046"/>
      <c r="D5046"/>
      <c r="E5046"/>
      <c r="F5046"/>
      <c r="G5046"/>
      <c r="H5046"/>
      <c r="I5046"/>
      <c r="J5046"/>
      <c r="K5046"/>
      <c r="L5046" t="str">
        <f>IF(COUNTIFS(ZSOHSD058[订单号数值], ZSOHPP055[[#This Row],[订单号数值]], ZSOHSD058[行項目], ZSOHPP055[[#This Row],[行項目]])&gt;0, "Y", "")</f>
        <v/>
      </c>
      <c r="M5046" t="str">
        <f>IF(ZSOHPP055[[#This Row],[銷售訂單]]="", "", --ZSOHPP055[[#This Row],[銷售訂單]])</f>
        <v/>
      </c>
    </row>
    <row r="5047" spans="1:13">
      <c r="A5047"/>
      <c r="B5047"/>
      <c r="C5047"/>
      <c r="D5047"/>
      <c r="E5047"/>
      <c r="F5047"/>
      <c r="G5047"/>
      <c r="H5047"/>
      <c r="I5047"/>
      <c r="J5047"/>
      <c r="K5047"/>
      <c r="L5047" t="str">
        <f>IF(COUNTIFS(ZSOHSD058[订单号数值], ZSOHPP055[[#This Row],[订单号数值]], ZSOHSD058[行項目], ZSOHPP055[[#This Row],[行項目]])&gt;0, "Y", "")</f>
        <v/>
      </c>
      <c r="M5047" t="str">
        <f>IF(ZSOHPP055[[#This Row],[銷售訂單]]="", "", --ZSOHPP055[[#This Row],[銷售訂單]])</f>
        <v/>
      </c>
    </row>
    <row r="5048" spans="1:13">
      <c r="A5048"/>
      <c r="B5048"/>
      <c r="C5048"/>
      <c r="D5048"/>
      <c r="E5048"/>
      <c r="F5048"/>
      <c r="G5048"/>
      <c r="H5048"/>
      <c r="I5048"/>
      <c r="J5048"/>
      <c r="K5048"/>
      <c r="L5048" t="str">
        <f>IF(COUNTIFS(ZSOHSD058[订单号数值], ZSOHPP055[[#This Row],[订单号数值]], ZSOHSD058[行項目], ZSOHPP055[[#This Row],[行項目]])&gt;0, "Y", "")</f>
        <v/>
      </c>
      <c r="M5048" t="str">
        <f>IF(ZSOHPP055[[#This Row],[銷售訂單]]="", "", --ZSOHPP055[[#This Row],[銷售訂單]])</f>
        <v/>
      </c>
    </row>
    <row r="5049" spans="1:13">
      <c r="A5049"/>
      <c r="B5049"/>
      <c r="C5049"/>
      <c r="D5049"/>
      <c r="E5049"/>
      <c r="F5049"/>
      <c r="G5049"/>
      <c r="H5049"/>
      <c r="I5049"/>
      <c r="J5049"/>
      <c r="K5049"/>
      <c r="L5049" t="str">
        <f>IF(COUNTIFS(ZSOHSD058[订单号数值], ZSOHPP055[[#This Row],[订单号数值]], ZSOHSD058[行項目], ZSOHPP055[[#This Row],[行項目]])&gt;0, "Y", "")</f>
        <v/>
      </c>
      <c r="M5049" t="str">
        <f>IF(ZSOHPP055[[#This Row],[銷售訂單]]="", "", --ZSOHPP055[[#This Row],[銷售訂單]])</f>
        <v/>
      </c>
    </row>
    <row r="5050" spans="1:13">
      <c r="A5050"/>
      <c r="B5050"/>
      <c r="C5050"/>
      <c r="D5050"/>
      <c r="E5050"/>
      <c r="F5050"/>
      <c r="G5050"/>
      <c r="H5050"/>
      <c r="I5050"/>
      <c r="J5050"/>
      <c r="K5050"/>
      <c r="L5050" t="str">
        <f>IF(COUNTIFS(ZSOHSD058[订单号数值], ZSOHPP055[[#This Row],[订单号数值]], ZSOHSD058[行項目], ZSOHPP055[[#This Row],[行項目]])&gt;0, "Y", "")</f>
        <v/>
      </c>
      <c r="M5050" t="str">
        <f>IF(ZSOHPP055[[#This Row],[銷售訂單]]="", "", --ZSOHPP055[[#This Row],[銷售訂單]])</f>
        <v/>
      </c>
    </row>
    <row r="5051" spans="1:13">
      <c r="A5051"/>
      <c r="B5051"/>
      <c r="C5051"/>
      <c r="D5051"/>
      <c r="E5051"/>
      <c r="F5051"/>
      <c r="G5051"/>
      <c r="H5051"/>
      <c r="I5051"/>
      <c r="J5051"/>
      <c r="K5051"/>
      <c r="L5051" t="str">
        <f>IF(COUNTIFS(ZSOHSD058[订单号数值], ZSOHPP055[[#This Row],[订单号数值]], ZSOHSD058[行項目], ZSOHPP055[[#This Row],[行項目]])&gt;0, "Y", "")</f>
        <v/>
      </c>
      <c r="M5051" t="str">
        <f>IF(ZSOHPP055[[#This Row],[銷售訂單]]="", "", --ZSOHPP055[[#This Row],[銷售訂單]])</f>
        <v/>
      </c>
    </row>
    <row r="5052" spans="1:13">
      <c r="A5052"/>
      <c r="B5052"/>
      <c r="C5052"/>
      <c r="D5052"/>
      <c r="E5052"/>
      <c r="F5052"/>
      <c r="G5052"/>
      <c r="H5052"/>
      <c r="I5052"/>
      <c r="J5052"/>
      <c r="K5052"/>
      <c r="L5052" t="str">
        <f>IF(COUNTIFS(ZSOHSD058[订单号数值], ZSOHPP055[[#This Row],[订单号数值]], ZSOHSD058[行項目], ZSOHPP055[[#This Row],[行項目]])&gt;0, "Y", "")</f>
        <v/>
      </c>
      <c r="M5052" t="str">
        <f>IF(ZSOHPP055[[#This Row],[銷售訂單]]="", "", --ZSOHPP055[[#This Row],[銷售訂單]])</f>
        <v/>
      </c>
    </row>
    <row r="5053" spans="1:13">
      <c r="A5053"/>
      <c r="B5053"/>
      <c r="C5053"/>
      <c r="D5053"/>
      <c r="E5053"/>
      <c r="F5053"/>
      <c r="G5053"/>
      <c r="H5053"/>
      <c r="I5053"/>
      <c r="J5053"/>
      <c r="K5053"/>
      <c r="L5053" t="str">
        <f>IF(COUNTIFS(ZSOHSD058[订单号数值], ZSOHPP055[[#This Row],[订单号数值]], ZSOHSD058[行項目], ZSOHPP055[[#This Row],[行項目]])&gt;0, "Y", "")</f>
        <v/>
      </c>
      <c r="M5053" t="str">
        <f>IF(ZSOHPP055[[#This Row],[銷售訂單]]="", "", --ZSOHPP055[[#This Row],[銷售訂單]])</f>
        <v/>
      </c>
    </row>
    <row r="5054" spans="1:13">
      <c r="A5054"/>
      <c r="B5054"/>
      <c r="C5054"/>
      <c r="D5054"/>
      <c r="E5054"/>
      <c r="F5054"/>
      <c r="G5054"/>
      <c r="H5054"/>
      <c r="I5054"/>
      <c r="J5054"/>
      <c r="K5054"/>
      <c r="L5054" t="str">
        <f>IF(COUNTIFS(ZSOHSD058[订单号数值], ZSOHPP055[[#This Row],[订单号数值]], ZSOHSD058[行項目], ZSOHPP055[[#This Row],[行項目]])&gt;0, "Y", "")</f>
        <v/>
      </c>
      <c r="M5054" t="str">
        <f>IF(ZSOHPP055[[#This Row],[銷售訂單]]="", "", --ZSOHPP055[[#This Row],[銷售訂單]])</f>
        <v/>
      </c>
    </row>
    <row r="5055" spans="1:13">
      <c r="A5055"/>
      <c r="B5055"/>
      <c r="C5055"/>
      <c r="D5055"/>
      <c r="E5055"/>
      <c r="F5055"/>
      <c r="G5055"/>
      <c r="H5055"/>
      <c r="I5055"/>
      <c r="J5055"/>
      <c r="K5055"/>
      <c r="L5055" t="str">
        <f>IF(COUNTIFS(ZSOHSD058[订单号数值], ZSOHPP055[[#This Row],[订单号数值]], ZSOHSD058[行項目], ZSOHPP055[[#This Row],[行項目]])&gt;0, "Y", "")</f>
        <v/>
      </c>
      <c r="M5055" t="str">
        <f>IF(ZSOHPP055[[#This Row],[銷售訂單]]="", "", --ZSOHPP055[[#This Row],[銷售訂單]])</f>
        <v/>
      </c>
    </row>
    <row r="5056" spans="1:13">
      <c r="A5056"/>
      <c r="B5056"/>
      <c r="C5056"/>
      <c r="D5056"/>
      <c r="E5056"/>
      <c r="F5056"/>
      <c r="G5056"/>
      <c r="H5056"/>
      <c r="I5056"/>
      <c r="J5056"/>
      <c r="K5056"/>
      <c r="L5056" t="str">
        <f>IF(COUNTIFS(ZSOHSD058[订单号数值], ZSOHPP055[[#This Row],[订单号数值]], ZSOHSD058[行項目], ZSOHPP055[[#This Row],[行項目]])&gt;0, "Y", "")</f>
        <v/>
      </c>
      <c r="M5056" t="str">
        <f>IF(ZSOHPP055[[#This Row],[銷售訂單]]="", "", --ZSOHPP055[[#This Row],[銷售訂單]])</f>
        <v/>
      </c>
    </row>
    <row r="5057" spans="1:13">
      <c r="A5057"/>
      <c r="B5057"/>
      <c r="C5057"/>
      <c r="D5057"/>
      <c r="E5057"/>
      <c r="F5057"/>
      <c r="G5057"/>
      <c r="H5057"/>
      <c r="I5057"/>
      <c r="J5057"/>
      <c r="K5057"/>
      <c r="L5057" t="str">
        <f>IF(COUNTIFS(ZSOHSD058[订单号数值], ZSOHPP055[[#This Row],[订单号数值]], ZSOHSD058[行項目], ZSOHPP055[[#This Row],[行項目]])&gt;0, "Y", "")</f>
        <v/>
      </c>
      <c r="M5057" t="str">
        <f>IF(ZSOHPP055[[#This Row],[銷售訂單]]="", "", --ZSOHPP055[[#This Row],[銷售訂單]])</f>
        <v/>
      </c>
    </row>
    <row r="5058" spans="1:13">
      <c r="A5058"/>
      <c r="B5058"/>
      <c r="C5058"/>
      <c r="D5058"/>
      <c r="E5058"/>
      <c r="F5058"/>
      <c r="G5058"/>
      <c r="H5058"/>
      <c r="I5058"/>
      <c r="J5058"/>
      <c r="K5058"/>
      <c r="L5058" t="str">
        <f>IF(COUNTIFS(ZSOHSD058[订单号数值], ZSOHPP055[[#This Row],[订单号数值]], ZSOHSD058[行項目], ZSOHPP055[[#This Row],[行項目]])&gt;0, "Y", "")</f>
        <v/>
      </c>
      <c r="M5058" t="str">
        <f>IF(ZSOHPP055[[#This Row],[銷售訂單]]="", "", --ZSOHPP055[[#This Row],[銷售訂單]])</f>
        <v/>
      </c>
    </row>
    <row r="5059" spans="1:13">
      <c r="A5059"/>
      <c r="B5059"/>
      <c r="C5059"/>
      <c r="D5059"/>
      <c r="E5059"/>
      <c r="F5059"/>
      <c r="G5059"/>
      <c r="H5059"/>
      <c r="I5059"/>
      <c r="J5059"/>
      <c r="K5059"/>
      <c r="L5059" t="str">
        <f>IF(COUNTIFS(ZSOHSD058[订单号数值], ZSOHPP055[[#This Row],[订单号数值]], ZSOHSD058[行項目], ZSOHPP055[[#This Row],[行項目]])&gt;0, "Y", "")</f>
        <v/>
      </c>
      <c r="M5059" t="str">
        <f>IF(ZSOHPP055[[#This Row],[銷售訂單]]="", "", --ZSOHPP055[[#This Row],[銷售訂單]])</f>
        <v/>
      </c>
    </row>
    <row r="5060" spans="1:13">
      <c r="A5060"/>
      <c r="B5060"/>
      <c r="C5060"/>
      <c r="D5060"/>
      <c r="E5060"/>
      <c r="F5060"/>
      <c r="G5060"/>
      <c r="H5060"/>
      <c r="I5060"/>
      <c r="J5060"/>
      <c r="K5060"/>
      <c r="L5060" t="str">
        <f>IF(COUNTIFS(ZSOHSD058[订单号数值], ZSOHPP055[[#This Row],[订单号数值]], ZSOHSD058[行項目], ZSOHPP055[[#This Row],[行項目]])&gt;0, "Y", "")</f>
        <v/>
      </c>
      <c r="M5060" t="str">
        <f>IF(ZSOHPP055[[#This Row],[銷售訂單]]="", "", --ZSOHPP055[[#This Row],[銷售訂單]])</f>
        <v/>
      </c>
    </row>
    <row r="5061" spans="1:13">
      <c r="A5061"/>
      <c r="B5061"/>
      <c r="C5061"/>
      <c r="D5061"/>
      <c r="E5061"/>
      <c r="F5061"/>
      <c r="G5061"/>
      <c r="H5061"/>
      <c r="I5061"/>
      <c r="J5061"/>
      <c r="K5061"/>
      <c r="L5061" t="str">
        <f>IF(COUNTIFS(ZSOHSD058[订单号数值], ZSOHPP055[[#This Row],[订单号数值]], ZSOHSD058[行項目], ZSOHPP055[[#This Row],[行項目]])&gt;0, "Y", "")</f>
        <v/>
      </c>
      <c r="M5061" t="str">
        <f>IF(ZSOHPP055[[#This Row],[銷售訂單]]="", "", --ZSOHPP055[[#This Row],[銷售訂單]])</f>
        <v/>
      </c>
    </row>
    <row r="5062" spans="1:13">
      <c r="A5062"/>
      <c r="B5062"/>
      <c r="C5062"/>
      <c r="D5062"/>
      <c r="E5062"/>
      <c r="F5062"/>
      <c r="G5062"/>
      <c r="H5062"/>
      <c r="I5062"/>
      <c r="J5062"/>
      <c r="K5062"/>
      <c r="L5062" t="str">
        <f>IF(COUNTIFS(ZSOHSD058[订单号数值], ZSOHPP055[[#This Row],[订单号数值]], ZSOHSD058[行項目], ZSOHPP055[[#This Row],[行項目]])&gt;0, "Y", "")</f>
        <v/>
      </c>
      <c r="M5062" t="str">
        <f>IF(ZSOHPP055[[#This Row],[銷售訂單]]="", "", --ZSOHPP055[[#This Row],[銷售訂單]])</f>
        <v/>
      </c>
    </row>
    <row r="5063" spans="1:13">
      <c r="A5063"/>
      <c r="B5063"/>
      <c r="C5063"/>
      <c r="D5063"/>
      <c r="E5063"/>
      <c r="F5063"/>
      <c r="G5063"/>
      <c r="H5063"/>
      <c r="I5063"/>
      <c r="J5063"/>
      <c r="K5063"/>
      <c r="L5063" t="str">
        <f>IF(COUNTIFS(ZSOHSD058[订单号数值], ZSOHPP055[[#This Row],[订单号数值]], ZSOHSD058[行項目], ZSOHPP055[[#This Row],[行項目]])&gt;0, "Y", "")</f>
        <v/>
      </c>
      <c r="M5063" t="str">
        <f>IF(ZSOHPP055[[#This Row],[銷售訂單]]="", "", --ZSOHPP055[[#This Row],[銷售訂單]])</f>
        <v/>
      </c>
    </row>
    <row r="5064" spans="1:13">
      <c r="A5064"/>
      <c r="B5064"/>
      <c r="C5064"/>
      <c r="D5064"/>
      <c r="E5064"/>
      <c r="F5064"/>
      <c r="G5064"/>
      <c r="H5064"/>
      <c r="I5064"/>
      <c r="J5064"/>
      <c r="K5064"/>
      <c r="L5064" t="str">
        <f>IF(COUNTIFS(ZSOHSD058[订单号数值], ZSOHPP055[[#This Row],[订单号数值]], ZSOHSD058[行項目], ZSOHPP055[[#This Row],[行項目]])&gt;0, "Y", "")</f>
        <v/>
      </c>
      <c r="M5064" t="str">
        <f>IF(ZSOHPP055[[#This Row],[銷售訂單]]="", "", --ZSOHPP055[[#This Row],[銷售訂單]])</f>
        <v/>
      </c>
    </row>
    <row r="5065" spans="1:13">
      <c r="A5065"/>
      <c r="B5065"/>
      <c r="C5065"/>
      <c r="D5065"/>
      <c r="E5065"/>
      <c r="F5065"/>
      <c r="G5065"/>
      <c r="H5065"/>
      <c r="I5065"/>
      <c r="J5065"/>
      <c r="K5065"/>
      <c r="L5065" t="str">
        <f>IF(COUNTIFS(ZSOHSD058[订单号数值], ZSOHPP055[[#This Row],[订单号数值]], ZSOHSD058[行項目], ZSOHPP055[[#This Row],[行項目]])&gt;0, "Y", "")</f>
        <v/>
      </c>
      <c r="M5065" t="str">
        <f>IF(ZSOHPP055[[#This Row],[銷售訂單]]="", "", --ZSOHPP055[[#This Row],[銷售訂單]])</f>
        <v/>
      </c>
    </row>
    <row r="5066" spans="1:13">
      <c r="A5066"/>
      <c r="B5066"/>
      <c r="C5066"/>
      <c r="D5066"/>
      <c r="E5066"/>
      <c r="F5066"/>
      <c r="G5066"/>
      <c r="H5066"/>
      <c r="I5066"/>
      <c r="J5066"/>
      <c r="K5066"/>
      <c r="L5066" t="str">
        <f>IF(COUNTIFS(ZSOHSD058[订单号数值], ZSOHPP055[[#This Row],[订单号数值]], ZSOHSD058[行項目], ZSOHPP055[[#This Row],[行項目]])&gt;0, "Y", "")</f>
        <v/>
      </c>
      <c r="M5066" t="str">
        <f>IF(ZSOHPP055[[#This Row],[銷售訂單]]="", "", --ZSOHPP055[[#This Row],[銷售訂單]])</f>
        <v/>
      </c>
    </row>
    <row r="5067" spans="1:13">
      <c r="A5067"/>
      <c r="B5067"/>
      <c r="C5067"/>
      <c r="D5067"/>
      <c r="E5067"/>
      <c r="F5067"/>
      <c r="G5067"/>
      <c r="H5067"/>
      <c r="I5067"/>
      <c r="J5067"/>
      <c r="K5067"/>
      <c r="L5067" t="str">
        <f>IF(COUNTIFS(ZSOHSD058[订单号数值], ZSOHPP055[[#This Row],[订单号数值]], ZSOHSD058[行項目], ZSOHPP055[[#This Row],[行項目]])&gt;0, "Y", "")</f>
        <v/>
      </c>
      <c r="M5067" t="str">
        <f>IF(ZSOHPP055[[#This Row],[銷售訂單]]="", "", --ZSOHPP055[[#This Row],[銷售訂單]])</f>
        <v/>
      </c>
    </row>
    <row r="5068" spans="1:13">
      <c r="A5068"/>
      <c r="B5068"/>
      <c r="C5068"/>
      <c r="D5068"/>
      <c r="E5068"/>
      <c r="F5068"/>
      <c r="G5068"/>
      <c r="H5068"/>
      <c r="I5068"/>
      <c r="J5068"/>
      <c r="K5068"/>
      <c r="L5068" t="str">
        <f>IF(COUNTIFS(ZSOHSD058[订单号数值], ZSOHPP055[[#This Row],[订单号数值]], ZSOHSD058[行項目], ZSOHPP055[[#This Row],[行項目]])&gt;0, "Y", "")</f>
        <v/>
      </c>
      <c r="M5068" t="str">
        <f>IF(ZSOHPP055[[#This Row],[銷售訂單]]="", "", --ZSOHPP055[[#This Row],[銷售訂單]])</f>
        <v/>
      </c>
    </row>
    <row r="5069" spans="1:13">
      <c r="A5069"/>
      <c r="B5069"/>
      <c r="C5069"/>
      <c r="D5069"/>
      <c r="E5069"/>
      <c r="F5069"/>
      <c r="G5069"/>
      <c r="H5069"/>
      <c r="I5069"/>
      <c r="J5069"/>
      <c r="K5069"/>
      <c r="L5069" t="str">
        <f>IF(COUNTIFS(ZSOHSD058[订单号数值], ZSOHPP055[[#This Row],[订单号数值]], ZSOHSD058[行項目], ZSOHPP055[[#This Row],[行項目]])&gt;0, "Y", "")</f>
        <v/>
      </c>
      <c r="M5069" t="str">
        <f>IF(ZSOHPP055[[#This Row],[銷售訂單]]="", "", --ZSOHPP055[[#This Row],[銷售訂單]])</f>
        <v/>
      </c>
    </row>
    <row r="5070" spans="1:13">
      <c r="A5070"/>
      <c r="B5070"/>
      <c r="C5070"/>
      <c r="D5070"/>
      <c r="E5070"/>
      <c r="F5070"/>
      <c r="G5070"/>
      <c r="H5070"/>
      <c r="I5070"/>
      <c r="J5070"/>
      <c r="K5070"/>
      <c r="L5070" t="str">
        <f>IF(COUNTIFS(ZSOHSD058[订单号数值], ZSOHPP055[[#This Row],[订单号数值]], ZSOHSD058[行項目], ZSOHPP055[[#This Row],[行項目]])&gt;0, "Y", "")</f>
        <v/>
      </c>
      <c r="M5070" t="str">
        <f>IF(ZSOHPP055[[#This Row],[銷售訂單]]="", "", --ZSOHPP055[[#This Row],[銷售訂單]])</f>
        <v/>
      </c>
    </row>
    <row r="5071" spans="1:13">
      <c r="A5071"/>
      <c r="B5071"/>
      <c r="C5071"/>
      <c r="D5071"/>
      <c r="E5071"/>
      <c r="F5071"/>
      <c r="G5071"/>
      <c r="H5071"/>
      <c r="I5071"/>
      <c r="J5071"/>
      <c r="K5071"/>
      <c r="L5071" t="str">
        <f>IF(COUNTIFS(ZSOHSD058[订单号数值], ZSOHPP055[[#This Row],[订单号数值]], ZSOHSD058[行項目], ZSOHPP055[[#This Row],[行項目]])&gt;0, "Y", "")</f>
        <v/>
      </c>
      <c r="M5071" t="str">
        <f>IF(ZSOHPP055[[#This Row],[銷售訂單]]="", "", --ZSOHPP055[[#This Row],[銷售訂單]])</f>
        <v/>
      </c>
    </row>
    <row r="5072" spans="1:13">
      <c r="A5072"/>
      <c r="B5072"/>
      <c r="C5072"/>
      <c r="D5072"/>
      <c r="E5072"/>
      <c r="F5072"/>
      <c r="G5072"/>
      <c r="H5072"/>
      <c r="I5072"/>
      <c r="J5072"/>
      <c r="K5072"/>
      <c r="L5072" t="str">
        <f>IF(COUNTIFS(ZSOHSD058[订单号数值], ZSOHPP055[[#This Row],[订单号数值]], ZSOHSD058[行項目], ZSOHPP055[[#This Row],[行項目]])&gt;0, "Y", "")</f>
        <v/>
      </c>
      <c r="M5072" t="str">
        <f>IF(ZSOHPP055[[#This Row],[銷售訂單]]="", "", --ZSOHPP055[[#This Row],[銷售訂單]])</f>
        <v/>
      </c>
    </row>
    <row r="5073" spans="1:13">
      <c r="A5073"/>
      <c r="B5073"/>
      <c r="C5073"/>
      <c r="D5073"/>
      <c r="E5073"/>
      <c r="F5073"/>
      <c r="G5073"/>
      <c r="H5073"/>
      <c r="I5073"/>
      <c r="J5073"/>
      <c r="K5073"/>
      <c r="L5073" t="str">
        <f>IF(COUNTIFS(ZSOHSD058[订单号数值], ZSOHPP055[[#This Row],[订单号数值]], ZSOHSD058[行項目], ZSOHPP055[[#This Row],[行項目]])&gt;0, "Y", "")</f>
        <v/>
      </c>
      <c r="M5073" t="str">
        <f>IF(ZSOHPP055[[#This Row],[銷售訂單]]="", "", --ZSOHPP055[[#This Row],[銷售訂單]])</f>
        <v/>
      </c>
    </row>
    <row r="5074" spans="1:13">
      <c r="A5074"/>
      <c r="B5074"/>
      <c r="C5074"/>
      <c r="D5074"/>
      <c r="E5074"/>
      <c r="F5074"/>
      <c r="G5074"/>
      <c r="H5074"/>
      <c r="I5074"/>
      <c r="J5074"/>
      <c r="K5074"/>
      <c r="L5074" t="str">
        <f>IF(COUNTIFS(ZSOHSD058[订单号数值], ZSOHPP055[[#This Row],[订单号数值]], ZSOHSD058[行項目], ZSOHPP055[[#This Row],[行項目]])&gt;0, "Y", "")</f>
        <v/>
      </c>
      <c r="M5074" t="str">
        <f>IF(ZSOHPP055[[#This Row],[銷售訂單]]="", "", --ZSOHPP055[[#This Row],[銷售訂單]])</f>
        <v/>
      </c>
    </row>
    <row r="5075" spans="1:13">
      <c r="A5075"/>
      <c r="B5075"/>
      <c r="C5075"/>
      <c r="D5075"/>
      <c r="E5075"/>
      <c r="F5075"/>
      <c r="G5075"/>
      <c r="H5075"/>
      <c r="I5075"/>
      <c r="J5075"/>
      <c r="K5075"/>
      <c r="L5075" t="str">
        <f>IF(COUNTIFS(ZSOHSD058[订单号数值], ZSOHPP055[[#This Row],[订单号数值]], ZSOHSD058[行項目], ZSOHPP055[[#This Row],[行項目]])&gt;0, "Y", "")</f>
        <v/>
      </c>
      <c r="M5075" t="str">
        <f>IF(ZSOHPP055[[#This Row],[銷售訂單]]="", "", --ZSOHPP055[[#This Row],[銷售訂單]])</f>
        <v/>
      </c>
    </row>
    <row r="5076" spans="1:13">
      <c r="A5076"/>
      <c r="B5076"/>
      <c r="C5076"/>
      <c r="D5076"/>
      <c r="E5076"/>
      <c r="F5076"/>
      <c r="G5076"/>
      <c r="H5076"/>
      <c r="I5076"/>
      <c r="J5076"/>
      <c r="K5076"/>
      <c r="L5076" t="str">
        <f>IF(COUNTIFS(ZSOHSD058[订单号数值], ZSOHPP055[[#This Row],[订单号数值]], ZSOHSD058[行項目], ZSOHPP055[[#This Row],[行項目]])&gt;0, "Y", "")</f>
        <v/>
      </c>
      <c r="M5076" t="str">
        <f>IF(ZSOHPP055[[#This Row],[銷售訂單]]="", "", --ZSOHPP055[[#This Row],[銷售訂單]])</f>
        <v/>
      </c>
    </row>
    <row r="5077" spans="1:13">
      <c r="A5077"/>
      <c r="B5077"/>
      <c r="C5077"/>
      <c r="D5077"/>
      <c r="E5077"/>
      <c r="F5077"/>
      <c r="G5077"/>
      <c r="H5077"/>
      <c r="I5077"/>
      <c r="J5077"/>
      <c r="K5077"/>
      <c r="L5077" t="str">
        <f>IF(COUNTIFS(ZSOHSD058[订单号数值], ZSOHPP055[[#This Row],[订单号数值]], ZSOHSD058[行項目], ZSOHPP055[[#This Row],[行項目]])&gt;0, "Y", "")</f>
        <v/>
      </c>
      <c r="M5077" t="str">
        <f>IF(ZSOHPP055[[#This Row],[銷售訂單]]="", "", --ZSOHPP055[[#This Row],[銷售訂單]])</f>
        <v/>
      </c>
    </row>
    <row r="5078" spans="1:13">
      <c r="A5078"/>
      <c r="B5078"/>
      <c r="C5078"/>
      <c r="D5078"/>
      <c r="E5078"/>
      <c r="F5078"/>
      <c r="G5078"/>
      <c r="H5078"/>
      <c r="I5078"/>
      <c r="J5078"/>
      <c r="K5078"/>
      <c r="L5078" t="str">
        <f>IF(COUNTIFS(ZSOHSD058[订单号数值], ZSOHPP055[[#This Row],[订单号数值]], ZSOHSD058[行項目], ZSOHPP055[[#This Row],[行項目]])&gt;0, "Y", "")</f>
        <v/>
      </c>
      <c r="M5078" t="str">
        <f>IF(ZSOHPP055[[#This Row],[銷售訂單]]="", "", --ZSOHPP055[[#This Row],[銷售訂單]])</f>
        <v/>
      </c>
    </row>
    <row r="5079" spans="1:13">
      <c r="A5079"/>
      <c r="B5079"/>
      <c r="C5079"/>
      <c r="D5079"/>
      <c r="E5079"/>
      <c r="F5079"/>
      <c r="G5079"/>
      <c r="H5079"/>
      <c r="I5079"/>
      <c r="J5079"/>
      <c r="K5079"/>
      <c r="L5079" t="str">
        <f>IF(COUNTIFS(ZSOHSD058[订单号数值], ZSOHPP055[[#This Row],[订单号数值]], ZSOHSD058[行項目], ZSOHPP055[[#This Row],[行項目]])&gt;0, "Y", "")</f>
        <v/>
      </c>
      <c r="M5079" t="str">
        <f>IF(ZSOHPP055[[#This Row],[銷售訂單]]="", "", --ZSOHPP055[[#This Row],[銷售訂單]])</f>
        <v/>
      </c>
    </row>
    <row r="5080" spans="1:13">
      <c r="A5080"/>
      <c r="B5080"/>
      <c r="C5080"/>
      <c r="D5080"/>
      <c r="E5080"/>
      <c r="F5080"/>
      <c r="G5080"/>
      <c r="H5080"/>
      <c r="I5080"/>
      <c r="J5080"/>
      <c r="K5080"/>
      <c r="L5080" t="str">
        <f>IF(COUNTIFS(ZSOHSD058[订单号数值], ZSOHPP055[[#This Row],[订单号数值]], ZSOHSD058[行項目], ZSOHPP055[[#This Row],[行項目]])&gt;0, "Y", "")</f>
        <v/>
      </c>
      <c r="M5080" t="str">
        <f>IF(ZSOHPP055[[#This Row],[銷售訂單]]="", "", --ZSOHPP055[[#This Row],[銷售訂單]])</f>
        <v/>
      </c>
    </row>
    <row r="5081" spans="1:13">
      <c r="A5081"/>
      <c r="B5081"/>
      <c r="C5081"/>
      <c r="D5081"/>
      <c r="E5081"/>
      <c r="F5081"/>
      <c r="G5081"/>
      <c r="H5081"/>
      <c r="I5081"/>
      <c r="J5081"/>
      <c r="K5081"/>
      <c r="L5081" t="str">
        <f>IF(COUNTIFS(ZSOHSD058[订单号数值], ZSOHPP055[[#This Row],[订单号数值]], ZSOHSD058[行項目], ZSOHPP055[[#This Row],[行項目]])&gt;0, "Y", "")</f>
        <v/>
      </c>
      <c r="M5081" t="str">
        <f>IF(ZSOHPP055[[#This Row],[銷售訂單]]="", "", --ZSOHPP055[[#This Row],[銷售訂單]])</f>
        <v/>
      </c>
    </row>
    <row r="5082" spans="1:13">
      <c r="A5082"/>
      <c r="B5082"/>
      <c r="C5082"/>
      <c r="D5082"/>
      <c r="E5082"/>
      <c r="F5082"/>
      <c r="G5082"/>
      <c r="H5082"/>
      <c r="I5082"/>
      <c r="J5082"/>
      <c r="K5082"/>
      <c r="L5082" t="str">
        <f>IF(COUNTIFS(ZSOHSD058[订单号数值], ZSOHPP055[[#This Row],[订单号数值]], ZSOHSD058[行項目], ZSOHPP055[[#This Row],[行項目]])&gt;0, "Y", "")</f>
        <v/>
      </c>
      <c r="M5082" t="str">
        <f>IF(ZSOHPP055[[#This Row],[銷售訂單]]="", "", --ZSOHPP055[[#This Row],[銷售訂單]])</f>
        <v/>
      </c>
    </row>
    <row r="5083" spans="1:13">
      <c r="A5083"/>
      <c r="B5083"/>
      <c r="C5083"/>
      <c r="D5083"/>
      <c r="E5083"/>
      <c r="F5083"/>
      <c r="G5083"/>
      <c r="H5083"/>
      <c r="I5083"/>
      <c r="J5083"/>
      <c r="K5083"/>
      <c r="L5083" t="str">
        <f>IF(COUNTIFS(ZSOHSD058[订单号数值], ZSOHPP055[[#This Row],[订单号数值]], ZSOHSD058[行項目], ZSOHPP055[[#This Row],[行項目]])&gt;0, "Y", "")</f>
        <v/>
      </c>
      <c r="M5083" t="str">
        <f>IF(ZSOHPP055[[#This Row],[銷售訂單]]="", "", --ZSOHPP055[[#This Row],[銷售訂單]])</f>
        <v/>
      </c>
    </row>
    <row r="5084" spans="1:13">
      <c r="A5084"/>
      <c r="B5084"/>
      <c r="C5084"/>
      <c r="D5084"/>
      <c r="E5084"/>
      <c r="F5084"/>
      <c r="G5084"/>
      <c r="H5084"/>
      <c r="I5084"/>
      <c r="J5084"/>
      <c r="K5084"/>
      <c r="L5084" t="str">
        <f>IF(COUNTIFS(ZSOHSD058[订单号数值], ZSOHPP055[[#This Row],[订单号数值]], ZSOHSD058[行項目], ZSOHPP055[[#This Row],[行項目]])&gt;0, "Y", "")</f>
        <v/>
      </c>
      <c r="M5084" t="str">
        <f>IF(ZSOHPP055[[#This Row],[銷售訂單]]="", "", --ZSOHPP055[[#This Row],[銷售訂單]])</f>
        <v/>
      </c>
    </row>
    <row r="5085" spans="1:13">
      <c r="A5085"/>
      <c r="B5085"/>
      <c r="C5085"/>
      <c r="D5085"/>
      <c r="E5085"/>
      <c r="F5085"/>
      <c r="G5085"/>
      <c r="H5085"/>
      <c r="I5085"/>
      <c r="J5085"/>
      <c r="K5085"/>
      <c r="L5085" t="str">
        <f>IF(COUNTIFS(ZSOHSD058[订单号数值], ZSOHPP055[[#This Row],[订单号数值]], ZSOHSD058[行項目], ZSOHPP055[[#This Row],[行項目]])&gt;0, "Y", "")</f>
        <v/>
      </c>
      <c r="M5085" t="str">
        <f>IF(ZSOHPP055[[#This Row],[銷售訂單]]="", "", --ZSOHPP055[[#This Row],[銷售訂單]])</f>
        <v/>
      </c>
    </row>
    <row r="5086" spans="1:13">
      <c r="A5086"/>
      <c r="B5086"/>
      <c r="C5086"/>
      <c r="D5086"/>
      <c r="E5086"/>
      <c r="F5086"/>
      <c r="G5086"/>
      <c r="H5086"/>
      <c r="I5086"/>
      <c r="J5086"/>
      <c r="K5086"/>
      <c r="L5086" t="str">
        <f>IF(COUNTIFS(ZSOHSD058[订单号数值], ZSOHPP055[[#This Row],[订单号数值]], ZSOHSD058[行項目], ZSOHPP055[[#This Row],[行項目]])&gt;0, "Y", "")</f>
        <v/>
      </c>
      <c r="M5086" t="str">
        <f>IF(ZSOHPP055[[#This Row],[銷售訂單]]="", "", --ZSOHPP055[[#This Row],[銷售訂單]])</f>
        <v/>
      </c>
    </row>
    <row r="5087" spans="1:13">
      <c r="A5087"/>
      <c r="B5087"/>
      <c r="C5087"/>
      <c r="D5087"/>
      <c r="E5087"/>
      <c r="F5087"/>
      <c r="G5087"/>
      <c r="H5087"/>
      <c r="I5087"/>
      <c r="J5087"/>
      <c r="K5087"/>
      <c r="L5087" t="str">
        <f>IF(COUNTIFS(ZSOHSD058[订单号数值], ZSOHPP055[[#This Row],[订单号数值]], ZSOHSD058[行項目], ZSOHPP055[[#This Row],[行項目]])&gt;0, "Y", "")</f>
        <v/>
      </c>
      <c r="M5087" t="str">
        <f>IF(ZSOHPP055[[#This Row],[銷售訂單]]="", "", --ZSOHPP055[[#This Row],[銷售訂單]])</f>
        <v/>
      </c>
    </row>
    <row r="5088" spans="1:13">
      <c r="A5088"/>
      <c r="B5088"/>
      <c r="C5088"/>
      <c r="D5088"/>
      <c r="E5088"/>
      <c r="F5088"/>
      <c r="G5088"/>
      <c r="H5088"/>
      <c r="I5088"/>
      <c r="J5088"/>
      <c r="K5088"/>
      <c r="L5088" t="str">
        <f>IF(COUNTIFS(ZSOHSD058[订单号数值], ZSOHPP055[[#This Row],[订单号数值]], ZSOHSD058[行項目], ZSOHPP055[[#This Row],[行項目]])&gt;0, "Y", "")</f>
        <v/>
      </c>
      <c r="M5088" t="str">
        <f>IF(ZSOHPP055[[#This Row],[銷售訂單]]="", "", --ZSOHPP055[[#This Row],[銷售訂單]])</f>
        <v/>
      </c>
    </row>
    <row r="5089" spans="1:13">
      <c r="A5089"/>
      <c r="B5089"/>
      <c r="C5089"/>
      <c r="D5089"/>
      <c r="E5089"/>
      <c r="F5089"/>
      <c r="G5089"/>
      <c r="H5089"/>
      <c r="I5089"/>
      <c r="J5089"/>
      <c r="K5089"/>
      <c r="L5089" t="str">
        <f>IF(COUNTIFS(ZSOHSD058[订单号数值], ZSOHPP055[[#This Row],[订单号数值]], ZSOHSD058[行項目], ZSOHPP055[[#This Row],[行項目]])&gt;0, "Y", "")</f>
        <v/>
      </c>
      <c r="M5089" t="str">
        <f>IF(ZSOHPP055[[#This Row],[銷售訂單]]="", "", --ZSOHPP055[[#This Row],[銷售訂單]])</f>
        <v/>
      </c>
    </row>
    <row r="5090" spans="1:13">
      <c r="A5090"/>
      <c r="B5090"/>
      <c r="C5090"/>
      <c r="D5090"/>
      <c r="E5090"/>
      <c r="F5090"/>
      <c r="G5090"/>
      <c r="H5090"/>
      <c r="I5090"/>
      <c r="J5090"/>
      <c r="K5090"/>
      <c r="L5090" t="str">
        <f>IF(COUNTIFS(ZSOHSD058[订单号数值], ZSOHPP055[[#This Row],[订单号数值]], ZSOHSD058[行項目], ZSOHPP055[[#This Row],[行項目]])&gt;0, "Y", "")</f>
        <v/>
      </c>
      <c r="M5090" t="str">
        <f>IF(ZSOHPP055[[#This Row],[銷售訂單]]="", "", --ZSOHPP055[[#This Row],[銷售訂單]])</f>
        <v/>
      </c>
    </row>
    <row r="5091" spans="1:13">
      <c r="A5091"/>
      <c r="B5091"/>
      <c r="C5091"/>
      <c r="D5091"/>
      <c r="E5091"/>
      <c r="F5091"/>
      <c r="G5091"/>
      <c r="H5091"/>
      <c r="I5091"/>
      <c r="J5091"/>
      <c r="K5091"/>
      <c r="L5091" t="str">
        <f>IF(COUNTIFS(ZSOHSD058[订单号数值], ZSOHPP055[[#This Row],[订单号数值]], ZSOHSD058[行項目], ZSOHPP055[[#This Row],[行項目]])&gt;0, "Y", "")</f>
        <v/>
      </c>
      <c r="M5091" t="str">
        <f>IF(ZSOHPP055[[#This Row],[銷售訂單]]="", "", --ZSOHPP055[[#This Row],[銷售訂單]])</f>
        <v/>
      </c>
    </row>
    <row r="5092" spans="1:13">
      <c r="A5092"/>
      <c r="B5092"/>
      <c r="C5092"/>
      <c r="D5092"/>
      <c r="E5092"/>
      <c r="F5092"/>
      <c r="G5092"/>
      <c r="H5092"/>
      <c r="I5092"/>
      <c r="J5092"/>
      <c r="K5092"/>
      <c r="L5092" t="str">
        <f>IF(COUNTIFS(ZSOHSD058[订单号数值], ZSOHPP055[[#This Row],[订单号数值]], ZSOHSD058[行項目], ZSOHPP055[[#This Row],[行項目]])&gt;0, "Y", "")</f>
        <v/>
      </c>
      <c r="M5092" t="str">
        <f>IF(ZSOHPP055[[#This Row],[銷售訂單]]="", "", --ZSOHPP055[[#This Row],[銷售訂單]])</f>
        <v/>
      </c>
    </row>
    <row r="5093" spans="1:13">
      <c r="A5093"/>
      <c r="B5093"/>
      <c r="C5093"/>
      <c r="D5093"/>
      <c r="E5093"/>
      <c r="F5093"/>
      <c r="G5093"/>
      <c r="H5093"/>
      <c r="I5093"/>
      <c r="J5093"/>
      <c r="K5093"/>
      <c r="L5093" t="str">
        <f>IF(COUNTIFS(ZSOHSD058[订单号数值], ZSOHPP055[[#This Row],[订单号数值]], ZSOHSD058[行項目], ZSOHPP055[[#This Row],[行項目]])&gt;0, "Y", "")</f>
        <v/>
      </c>
      <c r="M5093" t="str">
        <f>IF(ZSOHPP055[[#This Row],[銷售訂單]]="", "", --ZSOHPP055[[#This Row],[銷售訂單]])</f>
        <v/>
      </c>
    </row>
    <row r="5094" spans="1:13">
      <c r="A5094"/>
      <c r="B5094"/>
      <c r="C5094"/>
      <c r="D5094"/>
      <c r="E5094"/>
      <c r="F5094"/>
      <c r="G5094"/>
      <c r="H5094"/>
      <c r="I5094"/>
      <c r="J5094"/>
      <c r="K5094"/>
      <c r="L5094" t="str">
        <f>IF(COUNTIFS(ZSOHSD058[订单号数值], ZSOHPP055[[#This Row],[订单号数值]], ZSOHSD058[行項目], ZSOHPP055[[#This Row],[行項目]])&gt;0, "Y", "")</f>
        <v/>
      </c>
      <c r="M5094" t="str">
        <f>IF(ZSOHPP055[[#This Row],[銷售訂單]]="", "", --ZSOHPP055[[#This Row],[銷售訂單]])</f>
        <v/>
      </c>
    </row>
    <row r="5095" spans="1:13">
      <c r="A5095"/>
      <c r="B5095"/>
      <c r="C5095"/>
      <c r="D5095"/>
      <c r="E5095"/>
      <c r="F5095"/>
      <c r="G5095"/>
      <c r="H5095"/>
      <c r="I5095"/>
      <c r="J5095"/>
      <c r="K5095"/>
      <c r="L5095" t="str">
        <f>IF(COUNTIFS(ZSOHSD058[订单号数值], ZSOHPP055[[#This Row],[订单号数值]], ZSOHSD058[行項目], ZSOHPP055[[#This Row],[行項目]])&gt;0, "Y", "")</f>
        <v/>
      </c>
      <c r="M5095" t="str">
        <f>IF(ZSOHPP055[[#This Row],[銷售訂單]]="", "", --ZSOHPP055[[#This Row],[銷售訂單]])</f>
        <v/>
      </c>
    </row>
    <row r="5096" spans="1:13">
      <c r="A5096"/>
      <c r="B5096"/>
      <c r="C5096"/>
      <c r="D5096"/>
      <c r="E5096"/>
      <c r="F5096"/>
      <c r="G5096"/>
      <c r="H5096"/>
      <c r="I5096"/>
      <c r="J5096"/>
      <c r="K5096"/>
      <c r="L5096" t="str">
        <f>IF(COUNTIFS(ZSOHSD058[订单号数值], ZSOHPP055[[#This Row],[订单号数值]], ZSOHSD058[行項目], ZSOHPP055[[#This Row],[行項目]])&gt;0, "Y", "")</f>
        <v/>
      </c>
      <c r="M5096" t="str">
        <f>IF(ZSOHPP055[[#This Row],[銷售訂單]]="", "", --ZSOHPP055[[#This Row],[銷售訂單]])</f>
        <v/>
      </c>
    </row>
    <row r="5097" spans="1:13">
      <c r="A5097"/>
      <c r="B5097"/>
      <c r="C5097"/>
      <c r="D5097"/>
      <c r="E5097"/>
      <c r="F5097"/>
      <c r="G5097"/>
      <c r="H5097"/>
      <c r="I5097"/>
      <c r="J5097"/>
      <c r="K5097"/>
      <c r="L5097" t="str">
        <f>IF(COUNTIFS(ZSOHSD058[订单号数值], ZSOHPP055[[#This Row],[订单号数值]], ZSOHSD058[行項目], ZSOHPP055[[#This Row],[行項目]])&gt;0, "Y", "")</f>
        <v/>
      </c>
      <c r="M5097" t="str">
        <f>IF(ZSOHPP055[[#This Row],[銷售訂單]]="", "", --ZSOHPP055[[#This Row],[銷售訂單]])</f>
        <v/>
      </c>
    </row>
    <row r="5098" spans="1:13">
      <c r="A5098"/>
      <c r="B5098"/>
      <c r="C5098"/>
      <c r="D5098"/>
      <c r="E5098"/>
      <c r="F5098"/>
      <c r="G5098"/>
      <c r="H5098"/>
      <c r="I5098"/>
      <c r="J5098"/>
      <c r="K5098"/>
      <c r="L5098" t="str">
        <f>IF(COUNTIFS(ZSOHSD058[订单号数值], ZSOHPP055[[#This Row],[订单号数值]], ZSOHSD058[行項目], ZSOHPP055[[#This Row],[行項目]])&gt;0, "Y", "")</f>
        <v/>
      </c>
      <c r="M5098" t="str">
        <f>IF(ZSOHPP055[[#This Row],[銷售訂單]]="", "", --ZSOHPP055[[#This Row],[銷售訂單]])</f>
        <v/>
      </c>
    </row>
    <row r="5099" spans="1:13">
      <c r="A5099"/>
      <c r="B5099"/>
      <c r="C5099"/>
      <c r="D5099"/>
      <c r="E5099"/>
      <c r="F5099"/>
      <c r="G5099"/>
      <c r="H5099"/>
      <c r="I5099"/>
      <c r="J5099"/>
      <c r="K5099"/>
      <c r="L5099" t="str">
        <f>IF(COUNTIFS(ZSOHSD058[订单号数值], ZSOHPP055[[#This Row],[订单号数值]], ZSOHSD058[行項目], ZSOHPP055[[#This Row],[行項目]])&gt;0, "Y", "")</f>
        <v/>
      </c>
      <c r="M5099" t="str">
        <f>IF(ZSOHPP055[[#This Row],[銷售訂單]]="", "", --ZSOHPP055[[#This Row],[銷售訂單]])</f>
        <v/>
      </c>
    </row>
    <row r="5100" spans="1:13">
      <c r="A5100"/>
      <c r="B5100"/>
      <c r="C5100"/>
      <c r="D5100"/>
      <c r="E5100"/>
      <c r="F5100"/>
      <c r="G5100"/>
      <c r="H5100"/>
      <c r="I5100"/>
      <c r="J5100"/>
      <c r="K5100"/>
      <c r="L5100" t="str">
        <f>IF(COUNTIFS(ZSOHSD058[订单号数值], ZSOHPP055[[#This Row],[订单号数值]], ZSOHSD058[行項目], ZSOHPP055[[#This Row],[行項目]])&gt;0, "Y", "")</f>
        <v/>
      </c>
      <c r="M5100" t="str">
        <f>IF(ZSOHPP055[[#This Row],[銷售訂單]]="", "", --ZSOHPP055[[#This Row],[銷售訂單]])</f>
        <v/>
      </c>
    </row>
    <row r="5101" spans="1:13">
      <c r="A5101"/>
      <c r="B5101"/>
      <c r="C5101"/>
      <c r="D5101"/>
      <c r="E5101"/>
      <c r="F5101"/>
      <c r="G5101"/>
      <c r="H5101"/>
      <c r="I5101"/>
      <c r="J5101"/>
      <c r="K5101"/>
      <c r="L5101" t="str">
        <f>IF(COUNTIFS(ZSOHSD058[订单号数值], ZSOHPP055[[#This Row],[订单号数值]], ZSOHSD058[行項目], ZSOHPP055[[#This Row],[行項目]])&gt;0, "Y", "")</f>
        <v/>
      </c>
      <c r="M5101" t="str">
        <f>IF(ZSOHPP055[[#This Row],[銷售訂單]]="", "", --ZSOHPP055[[#This Row],[銷售訂單]])</f>
        <v/>
      </c>
    </row>
    <row r="5102" spans="1:13">
      <c r="A5102"/>
      <c r="B5102"/>
      <c r="C5102"/>
      <c r="D5102"/>
      <c r="E5102"/>
      <c r="F5102"/>
      <c r="G5102"/>
      <c r="H5102"/>
      <c r="I5102"/>
      <c r="J5102"/>
      <c r="K5102"/>
      <c r="L5102" t="str">
        <f>IF(COUNTIFS(ZSOHSD058[订单号数值], ZSOHPP055[[#This Row],[订单号数值]], ZSOHSD058[行項目], ZSOHPP055[[#This Row],[行項目]])&gt;0, "Y", "")</f>
        <v/>
      </c>
      <c r="M5102" t="str">
        <f>IF(ZSOHPP055[[#This Row],[銷售訂單]]="", "", --ZSOHPP055[[#This Row],[銷售訂單]])</f>
        <v/>
      </c>
    </row>
    <row r="5103" spans="1:13">
      <c r="A5103"/>
      <c r="B5103"/>
      <c r="C5103"/>
      <c r="D5103"/>
      <c r="E5103"/>
      <c r="F5103"/>
      <c r="G5103"/>
      <c r="H5103"/>
      <c r="I5103"/>
      <c r="J5103"/>
      <c r="K5103"/>
      <c r="L5103" t="str">
        <f>IF(COUNTIFS(ZSOHSD058[订单号数值], ZSOHPP055[[#This Row],[订单号数值]], ZSOHSD058[行項目], ZSOHPP055[[#This Row],[行項目]])&gt;0, "Y", "")</f>
        <v/>
      </c>
      <c r="M5103" t="str">
        <f>IF(ZSOHPP055[[#This Row],[銷售訂單]]="", "", --ZSOHPP055[[#This Row],[銷售訂單]])</f>
        <v/>
      </c>
    </row>
    <row r="5104" spans="1:13">
      <c r="A5104"/>
      <c r="B5104"/>
      <c r="C5104"/>
      <c r="D5104"/>
      <c r="E5104"/>
      <c r="F5104"/>
      <c r="G5104"/>
      <c r="H5104"/>
      <c r="I5104"/>
      <c r="J5104"/>
      <c r="K5104"/>
      <c r="L5104" t="str">
        <f>IF(COUNTIFS(ZSOHSD058[订单号数值], ZSOHPP055[[#This Row],[订单号数值]], ZSOHSD058[行項目], ZSOHPP055[[#This Row],[行項目]])&gt;0, "Y", "")</f>
        <v/>
      </c>
      <c r="M5104" t="str">
        <f>IF(ZSOHPP055[[#This Row],[銷售訂單]]="", "", --ZSOHPP055[[#This Row],[銷售訂單]])</f>
        <v/>
      </c>
    </row>
    <row r="5105" spans="1:13">
      <c r="A5105"/>
      <c r="B5105"/>
      <c r="C5105"/>
      <c r="D5105"/>
      <c r="E5105"/>
      <c r="F5105"/>
      <c r="G5105"/>
      <c r="H5105"/>
      <c r="I5105"/>
      <c r="J5105"/>
      <c r="K5105"/>
      <c r="L5105" t="str">
        <f>IF(COUNTIFS(ZSOHSD058[订单号数值], ZSOHPP055[[#This Row],[订单号数值]], ZSOHSD058[行項目], ZSOHPP055[[#This Row],[行項目]])&gt;0, "Y", "")</f>
        <v/>
      </c>
      <c r="M5105" t="str">
        <f>IF(ZSOHPP055[[#This Row],[銷售訂單]]="", "", --ZSOHPP055[[#This Row],[銷售訂單]])</f>
        <v/>
      </c>
    </row>
    <row r="5106" spans="1:13">
      <c r="A5106"/>
      <c r="B5106"/>
      <c r="C5106"/>
      <c r="D5106"/>
      <c r="E5106"/>
      <c r="F5106"/>
      <c r="G5106"/>
      <c r="H5106"/>
      <c r="I5106"/>
      <c r="J5106"/>
      <c r="K5106"/>
      <c r="L5106" t="str">
        <f>IF(COUNTIFS(ZSOHSD058[订单号数值], ZSOHPP055[[#This Row],[订单号数值]], ZSOHSD058[行項目], ZSOHPP055[[#This Row],[行項目]])&gt;0, "Y", "")</f>
        <v/>
      </c>
      <c r="M5106" t="str">
        <f>IF(ZSOHPP055[[#This Row],[銷售訂單]]="", "", --ZSOHPP055[[#This Row],[銷售訂單]])</f>
        <v/>
      </c>
    </row>
    <row r="5107" spans="1:13">
      <c r="A5107"/>
      <c r="B5107"/>
      <c r="C5107"/>
      <c r="D5107"/>
      <c r="E5107"/>
      <c r="F5107"/>
      <c r="G5107"/>
      <c r="H5107"/>
      <c r="I5107"/>
      <c r="J5107"/>
      <c r="K5107"/>
      <c r="L5107" t="str">
        <f>IF(COUNTIFS(ZSOHSD058[订单号数值], ZSOHPP055[[#This Row],[订单号数值]], ZSOHSD058[行項目], ZSOHPP055[[#This Row],[行項目]])&gt;0, "Y", "")</f>
        <v/>
      </c>
      <c r="M5107" t="str">
        <f>IF(ZSOHPP055[[#This Row],[銷售訂單]]="", "", --ZSOHPP055[[#This Row],[銷售訂單]])</f>
        <v/>
      </c>
    </row>
    <row r="5108" spans="1:13">
      <c r="A5108"/>
      <c r="B5108"/>
      <c r="C5108"/>
      <c r="D5108"/>
      <c r="E5108"/>
      <c r="F5108"/>
      <c r="G5108"/>
      <c r="H5108"/>
      <c r="I5108"/>
      <c r="J5108"/>
      <c r="K5108"/>
      <c r="L5108" t="str">
        <f>IF(COUNTIFS(ZSOHSD058[订单号数值], ZSOHPP055[[#This Row],[订单号数值]], ZSOHSD058[行項目], ZSOHPP055[[#This Row],[行項目]])&gt;0, "Y", "")</f>
        <v/>
      </c>
      <c r="M5108" t="str">
        <f>IF(ZSOHPP055[[#This Row],[銷售訂單]]="", "", --ZSOHPP055[[#This Row],[銷售訂單]])</f>
        <v/>
      </c>
    </row>
    <row r="5109" spans="1:13">
      <c r="A5109"/>
      <c r="B5109"/>
      <c r="C5109"/>
      <c r="D5109"/>
      <c r="E5109"/>
      <c r="F5109"/>
      <c r="G5109"/>
      <c r="H5109"/>
      <c r="I5109"/>
      <c r="J5109"/>
      <c r="K5109"/>
      <c r="L5109" t="str">
        <f>IF(COUNTIFS(ZSOHSD058[订单号数值], ZSOHPP055[[#This Row],[订单号数值]], ZSOHSD058[行項目], ZSOHPP055[[#This Row],[行項目]])&gt;0, "Y", "")</f>
        <v/>
      </c>
      <c r="M5109" t="str">
        <f>IF(ZSOHPP055[[#This Row],[銷售訂單]]="", "", --ZSOHPP055[[#This Row],[銷售訂單]])</f>
        <v/>
      </c>
    </row>
    <row r="5110" spans="1:13">
      <c r="A5110"/>
      <c r="B5110"/>
      <c r="C5110"/>
      <c r="D5110"/>
      <c r="E5110"/>
      <c r="F5110"/>
      <c r="G5110"/>
      <c r="H5110"/>
      <c r="I5110"/>
      <c r="J5110"/>
      <c r="K5110"/>
      <c r="L5110" t="str">
        <f>IF(COUNTIFS(ZSOHSD058[订单号数值], ZSOHPP055[[#This Row],[订单号数值]], ZSOHSD058[行項目], ZSOHPP055[[#This Row],[行項目]])&gt;0, "Y", "")</f>
        <v/>
      </c>
      <c r="M5110" t="str">
        <f>IF(ZSOHPP055[[#This Row],[銷售訂單]]="", "", --ZSOHPP055[[#This Row],[銷售訂單]])</f>
        <v/>
      </c>
    </row>
    <row r="5111" spans="1:13">
      <c r="A5111"/>
      <c r="B5111"/>
      <c r="C5111"/>
      <c r="D5111"/>
      <c r="E5111"/>
      <c r="F5111"/>
      <c r="G5111"/>
      <c r="H5111"/>
      <c r="I5111"/>
      <c r="J5111"/>
      <c r="K5111"/>
      <c r="L5111" t="str">
        <f>IF(COUNTIFS(ZSOHSD058[订单号数值], ZSOHPP055[[#This Row],[订单号数值]], ZSOHSD058[行項目], ZSOHPP055[[#This Row],[行項目]])&gt;0, "Y", "")</f>
        <v/>
      </c>
      <c r="M5111" t="str">
        <f>IF(ZSOHPP055[[#This Row],[銷售訂單]]="", "", --ZSOHPP055[[#This Row],[銷售訂單]])</f>
        <v/>
      </c>
    </row>
    <row r="5112" spans="1:13">
      <c r="A5112"/>
      <c r="B5112"/>
      <c r="C5112"/>
      <c r="D5112"/>
      <c r="E5112"/>
      <c r="F5112"/>
      <c r="G5112"/>
      <c r="H5112"/>
      <c r="I5112"/>
      <c r="J5112"/>
      <c r="K5112"/>
      <c r="L5112" t="str">
        <f>IF(COUNTIFS(ZSOHSD058[订单号数值], ZSOHPP055[[#This Row],[订单号数值]], ZSOHSD058[行項目], ZSOHPP055[[#This Row],[行項目]])&gt;0, "Y", "")</f>
        <v/>
      </c>
      <c r="M5112" t="str">
        <f>IF(ZSOHPP055[[#This Row],[銷售訂單]]="", "", --ZSOHPP055[[#This Row],[銷售訂單]])</f>
        <v/>
      </c>
    </row>
    <row r="5113" spans="1:13">
      <c r="A5113"/>
      <c r="B5113"/>
      <c r="C5113"/>
      <c r="D5113"/>
      <c r="E5113"/>
      <c r="F5113"/>
      <c r="G5113"/>
      <c r="H5113"/>
      <c r="I5113"/>
      <c r="J5113"/>
      <c r="K5113"/>
      <c r="L5113" t="str">
        <f>IF(COUNTIFS(ZSOHSD058[订单号数值], ZSOHPP055[[#This Row],[订单号数值]], ZSOHSD058[行項目], ZSOHPP055[[#This Row],[行項目]])&gt;0, "Y", "")</f>
        <v/>
      </c>
      <c r="M5113" t="str">
        <f>IF(ZSOHPP055[[#This Row],[銷售訂單]]="", "", --ZSOHPP055[[#This Row],[銷售訂單]])</f>
        <v/>
      </c>
    </row>
    <row r="5114" spans="1:13">
      <c r="A5114"/>
      <c r="B5114"/>
      <c r="C5114"/>
      <c r="D5114"/>
      <c r="E5114"/>
      <c r="F5114"/>
      <c r="G5114"/>
      <c r="H5114"/>
      <c r="I5114"/>
      <c r="J5114"/>
      <c r="K5114"/>
      <c r="L5114" t="str">
        <f>IF(COUNTIFS(ZSOHSD058[订单号数值], ZSOHPP055[[#This Row],[订单号数值]], ZSOHSD058[行項目], ZSOHPP055[[#This Row],[行項目]])&gt;0, "Y", "")</f>
        <v/>
      </c>
      <c r="M5114" t="str">
        <f>IF(ZSOHPP055[[#This Row],[銷售訂單]]="", "", --ZSOHPP055[[#This Row],[銷售訂單]])</f>
        <v/>
      </c>
    </row>
    <row r="5115" spans="1:13">
      <c r="A5115"/>
      <c r="B5115"/>
      <c r="C5115"/>
      <c r="D5115"/>
      <c r="E5115"/>
      <c r="F5115"/>
      <c r="G5115"/>
      <c r="H5115"/>
      <c r="I5115"/>
      <c r="J5115"/>
      <c r="K5115"/>
      <c r="L5115" t="str">
        <f>IF(COUNTIFS(ZSOHSD058[订单号数值], ZSOHPP055[[#This Row],[订单号数值]], ZSOHSD058[行項目], ZSOHPP055[[#This Row],[行項目]])&gt;0, "Y", "")</f>
        <v/>
      </c>
      <c r="M5115" t="str">
        <f>IF(ZSOHPP055[[#This Row],[銷售訂單]]="", "", --ZSOHPP055[[#This Row],[銷售訂單]])</f>
        <v/>
      </c>
    </row>
    <row r="5116" spans="1:13">
      <c r="A5116"/>
      <c r="B5116"/>
      <c r="C5116"/>
      <c r="D5116"/>
      <c r="E5116"/>
      <c r="F5116"/>
      <c r="G5116"/>
      <c r="H5116"/>
      <c r="I5116"/>
      <c r="J5116"/>
      <c r="K5116"/>
      <c r="L5116" t="str">
        <f>IF(COUNTIFS(ZSOHSD058[订单号数值], ZSOHPP055[[#This Row],[订单号数值]], ZSOHSD058[行項目], ZSOHPP055[[#This Row],[行項目]])&gt;0, "Y", "")</f>
        <v/>
      </c>
      <c r="M5116" t="str">
        <f>IF(ZSOHPP055[[#This Row],[銷售訂單]]="", "", --ZSOHPP055[[#This Row],[銷售訂單]])</f>
        <v/>
      </c>
    </row>
    <row r="5117" spans="1:13">
      <c r="A5117"/>
      <c r="B5117"/>
      <c r="C5117"/>
      <c r="D5117"/>
      <c r="E5117"/>
      <c r="F5117"/>
      <c r="G5117"/>
      <c r="H5117"/>
      <c r="I5117"/>
      <c r="J5117"/>
      <c r="K5117"/>
      <c r="L5117" t="str">
        <f>IF(COUNTIFS(ZSOHSD058[订单号数值], ZSOHPP055[[#This Row],[订单号数值]], ZSOHSD058[行項目], ZSOHPP055[[#This Row],[行項目]])&gt;0, "Y", "")</f>
        <v/>
      </c>
      <c r="M5117" t="str">
        <f>IF(ZSOHPP055[[#This Row],[銷售訂單]]="", "", --ZSOHPP055[[#This Row],[銷售訂單]])</f>
        <v/>
      </c>
    </row>
    <row r="5118" spans="1:13">
      <c r="A5118"/>
      <c r="B5118"/>
      <c r="C5118"/>
      <c r="D5118"/>
      <c r="E5118"/>
      <c r="F5118"/>
      <c r="G5118"/>
      <c r="H5118"/>
      <c r="I5118"/>
      <c r="J5118"/>
      <c r="K5118"/>
      <c r="L5118" t="str">
        <f>IF(COUNTIFS(ZSOHSD058[订单号数值], ZSOHPP055[[#This Row],[订单号数值]], ZSOHSD058[行項目], ZSOHPP055[[#This Row],[行項目]])&gt;0, "Y", "")</f>
        <v/>
      </c>
      <c r="M5118" t="str">
        <f>IF(ZSOHPP055[[#This Row],[銷售訂單]]="", "", --ZSOHPP055[[#This Row],[銷售訂單]])</f>
        <v/>
      </c>
    </row>
    <row r="5119" spans="1:13">
      <c r="A5119"/>
      <c r="B5119"/>
      <c r="C5119"/>
      <c r="D5119"/>
      <c r="E5119"/>
      <c r="F5119"/>
      <c r="G5119"/>
      <c r="H5119"/>
      <c r="I5119"/>
      <c r="J5119"/>
      <c r="K5119"/>
      <c r="L5119" t="str">
        <f>IF(COUNTIFS(ZSOHSD058[订单号数值], ZSOHPP055[[#This Row],[订单号数值]], ZSOHSD058[行項目], ZSOHPP055[[#This Row],[行項目]])&gt;0, "Y", "")</f>
        <v/>
      </c>
      <c r="M5119" t="str">
        <f>IF(ZSOHPP055[[#This Row],[銷售訂單]]="", "", --ZSOHPP055[[#This Row],[銷售訂單]])</f>
        <v/>
      </c>
    </row>
    <row r="5120" spans="1:13">
      <c r="A5120"/>
      <c r="B5120"/>
      <c r="C5120"/>
      <c r="D5120"/>
      <c r="E5120"/>
      <c r="F5120"/>
      <c r="G5120"/>
      <c r="H5120"/>
      <c r="I5120"/>
      <c r="J5120"/>
      <c r="K5120"/>
      <c r="L5120" t="str">
        <f>IF(COUNTIFS(ZSOHSD058[订单号数值], ZSOHPP055[[#This Row],[订单号数值]], ZSOHSD058[行項目], ZSOHPP055[[#This Row],[行項目]])&gt;0, "Y", "")</f>
        <v/>
      </c>
      <c r="M5120" t="str">
        <f>IF(ZSOHPP055[[#This Row],[銷售訂單]]="", "", --ZSOHPP055[[#This Row],[銷售訂單]])</f>
        <v/>
      </c>
    </row>
    <row r="5121" spans="1:13">
      <c r="A5121"/>
      <c r="B5121"/>
      <c r="C5121"/>
      <c r="D5121"/>
      <c r="E5121"/>
      <c r="F5121"/>
      <c r="G5121"/>
      <c r="H5121"/>
      <c r="I5121"/>
      <c r="J5121"/>
      <c r="K5121"/>
      <c r="L5121" t="str">
        <f>IF(COUNTIFS(ZSOHSD058[订单号数值], ZSOHPP055[[#This Row],[订单号数值]], ZSOHSD058[行項目], ZSOHPP055[[#This Row],[行項目]])&gt;0, "Y", "")</f>
        <v/>
      </c>
      <c r="M5121" t="str">
        <f>IF(ZSOHPP055[[#This Row],[銷售訂單]]="", "", --ZSOHPP055[[#This Row],[銷售訂單]])</f>
        <v/>
      </c>
    </row>
    <row r="5122" spans="1:13">
      <c r="A5122"/>
      <c r="B5122"/>
      <c r="C5122"/>
      <c r="D5122"/>
      <c r="E5122"/>
      <c r="F5122"/>
      <c r="G5122"/>
      <c r="H5122"/>
      <c r="I5122"/>
      <c r="J5122"/>
      <c r="K5122"/>
      <c r="L5122" t="str">
        <f>IF(COUNTIFS(ZSOHSD058[订单号数值], ZSOHPP055[[#This Row],[订单号数值]], ZSOHSD058[行項目], ZSOHPP055[[#This Row],[行項目]])&gt;0, "Y", "")</f>
        <v/>
      </c>
      <c r="M5122" t="str">
        <f>IF(ZSOHPP055[[#This Row],[銷售訂單]]="", "", --ZSOHPP055[[#This Row],[銷售訂單]])</f>
        <v/>
      </c>
    </row>
    <row r="5123" spans="1:13">
      <c r="A5123"/>
      <c r="B5123"/>
      <c r="C5123"/>
      <c r="D5123"/>
      <c r="E5123"/>
      <c r="F5123"/>
      <c r="G5123"/>
      <c r="H5123"/>
      <c r="I5123"/>
      <c r="J5123"/>
      <c r="K5123"/>
      <c r="L5123" t="str">
        <f>IF(COUNTIFS(ZSOHSD058[订单号数值], ZSOHPP055[[#This Row],[订单号数值]], ZSOHSD058[行項目], ZSOHPP055[[#This Row],[行項目]])&gt;0, "Y", "")</f>
        <v/>
      </c>
      <c r="M5123" t="str">
        <f>IF(ZSOHPP055[[#This Row],[銷售訂單]]="", "", --ZSOHPP055[[#This Row],[銷售訂單]])</f>
        <v/>
      </c>
    </row>
    <row r="5124" spans="1:13">
      <c r="A5124"/>
      <c r="B5124"/>
      <c r="C5124"/>
      <c r="D5124"/>
      <c r="E5124"/>
      <c r="F5124"/>
      <c r="G5124"/>
      <c r="H5124"/>
      <c r="I5124"/>
      <c r="J5124"/>
      <c r="K5124"/>
      <c r="L5124" t="str">
        <f>IF(COUNTIFS(ZSOHSD058[订单号数值], ZSOHPP055[[#This Row],[订单号数值]], ZSOHSD058[行項目], ZSOHPP055[[#This Row],[行項目]])&gt;0, "Y", "")</f>
        <v/>
      </c>
      <c r="M5124" t="str">
        <f>IF(ZSOHPP055[[#This Row],[銷售訂單]]="", "", --ZSOHPP055[[#This Row],[銷售訂單]])</f>
        <v/>
      </c>
    </row>
    <row r="5125" spans="1:13">
      <c r="A5125"/>
      <c r="B5125"/>
      <c r="C5125"/>
      <c r="D5125"/>
      <c r="E5125"/>
      <c r="F5125"/>
      <c r="G5125"/>
      <c r="H5125"/>
      <c r="I5125"/>
      <c r="J5125"/>
      <c r="K5125"/>
      <c r="L5125" t="str">
        <f>IF(COUNTIFS(ZSOHSD058[订单号数值], ZSOHPP055[[#This Row],[订单号数值]], ZSOHSD058[行項目], ZSOHPP055[[#This Row],[行項目]])&gt;0, "Y", "")</f>
        <v/>
      </c>
      <c r="M5125" t="str">
        <f>IF(ZSOHPP055[[#This Row],[銷售訂單]]="", "", --ZSOHPP055[[#This Row],[銷售訂單]])</f>
        <v/>
      </c>
    </row>
    <row r="5126" spans="1:13">
      <c r="A5126"/>
      <c r="B5126"/>
      <c r="C5126"/>
      <c r="D5126"/>
      <c r="E5126"/>
      <c r="F5126"/>
      <c r="G5126"/>
      <c r="H5126"/>
      <c r="I5126"/>
      <c r="J5126"/>
      <c r="K5126"/>
      <c r="L5126" t="str">
        <f>IF(COUNTIFS(ZSOHSD058[订单号数值], ZSOHPP055[[#This Row],[订单号数值]], ZSOHSD058[行項目], ZSOHPP055[[#This Row],[行項目]])&gt;0, "Y", "")</f>
        <v/>
      </c>
      <c r="M5126" t="str">
        <f>IF(ZSOHPP055[[#This Row],[銷售訂單]]="", "", --ZSOHPP055[[#This Row],[銷售訂單]])</f>
        <v/>
      </c>
    </row>
    <row r="5127" spans="1:13">
      <c r="A5127"/>
      <c r="B5127"/>
      <c r="C5127"/>
      <c r="D5127"/>
      <c r="E5127"/>
      <c r="F5127"/>
      <c r="G5127"/>
      <c r="H5127"/>
      <c r="I5127"/>
      <c r="J5127"/>
      <c r="K5127"/>
      <c r="L5127" t="str">
        <f>IF(COUNTIFS(ZSOHSD058[订单号数值], ZSOHPP055[[#This Row],[订单号数值]], ZSOHSD058[行項目], ZSOHPP055[[#This Row],[行項目]])&gt;0, "Y", "")</f>
        <v/>
      </c>
      <c r="M5127" t="str">
        <f>IF(ZSOHPP055[[#This Row],[銷售訂單]]="", "", --ZSOHPP055[[#This Row],[銷售訂單]])</f>
        <v/>
      </c>
    </row>
    <row r="5128" spans="1:13">
      <c r="A5128"/>
      <c r="B5128"/>
      <c r="C5128"/>
      <c r="D5128"/>
      <c r="E5128"/>
      <c r="F5128"/>
      <c r="G5128"/>
      <c r="H5128"/>
      <c r="I5128"/>
      <c r="J5128"/>
      <c r="K5128"/>
      <c r="L5128" t="str">
        <f>IF(COUNTIFS(ZSOHSD058[订单号数值], ZSOHPP055[[#This Row],[订单号数值]], ZSOHSD058[行項目], ZSOHPP055[[#This Row],[行項目]])&gt;0, "Y", "")</f>
        <v/>
      </c>
      <c r="M5128" t="str">
        <f>IF(ZSOHPP055[[#This Row],[銷售訂單]]="", "", --ZSOHPP055[[#This Row],[銷售訂單]])</f>
        <v/>
      </c>
    </row>
    <row r="5129" spans="1:13">
      <c r="A5129"/>
      <c r="B5129"/>
      <c r="C5129"/>
      <c r="D5129"/>
      <c r="E5129"/>
      <c r="F5129"/>
      <c r="G5129"/>
      <c r="H5129"/>
      <c r="I5129"/>
      <c r="J5129"/>
      <c r="K5129"/>
      <c r="L5129" t="str">
        <f>IF(COUNTIFS(ZSOHSD058[订单号数值], ZSOHPP055[[#This Row],[订单号数值]], ZSOHSD058[行項目], ZSOHPP055[[#This Row],[行項目]])&gt;0, "Y", "")</f>
        <v/>
      </c>
      <c r="M5129" t="str">
        <f>IF(ZSOHPP055[[#This Row],[銷售訂單]]="", "", --ZSOHPP055[[#This Row],[銷售訂單]])</f>
        <v/>
      </c>
    </row>
    <row r="5130" spans="1:13">
      <c r="A5130"/>
      <c r="B5130"/>
      <c r="C5130"/>
      <c r="D5130"/>
      <c r="E5130"/>
      <c r="F5130"/>
      <c r="G5130"/>
      <c r="H5130"/>
      <c r="I5130"/>
      <c r="J5130"/>
      <c r="K5130"/>
      <c r="L5130" t="str">
        <f>IF(COUNTIFS(ZSOHSD058[订单号数值], ZSOHPP055[[#This Row],[订单号数值]], ZSOHSD058[行項目], ZSOHPP055[[#This Row],[行項目]])&gt;0, "Y", "")</f>
        <v/>
      </c>
      <c r="M5130" t="str">
        <f>IF(ZSOHPP055[[#This Row],[銷售訂單]]="", "", --ZSOHPP055[[#This Row],[銷售訂單]])</f>
        <v/>
      </c>
    </row>
    <row r="5131" spans="1:13">
      <c r="A5131"/>
      <c r="B5131"/>
      <c r="C5131"/>
      <c r="D5131"/>
      <c r="E5131"/>
      <c r="F5131"/>
      <c r="G5131"/>
      <c r="H5131"/>
      <c r="I5131"/>
      <c r="J5131"/>
      <c r="K5131"/>
      <c r="L5131" t="str">
        <f>IF(COUNTIFS(ZSOHSD058[订单号数值], ZSOHPP055[[#This Row],[订单号数值]], ZSOHSD058[行項目], ZSOHPP055[[#This Row],[行項目]])&gt;0, "Y", "")</f>
        <v/>
      </c>
      <c r="M5131" t="str">
        <f>IF(ZSOHPP055[[#This Row],[銷售訂單]]="", "", --ZSOHPP055[[#This Row],[銷售訂單]])</f>
        <v/>
      </c>
    </row>
    <row r="5132" spans="1:13">
      <c r="A5132"/>
      <c r="B5132"/>
      <c r="C5132"/>
      <c r="D5132"/>
      <c r="E5132"/>
      <c r="F5132"/>
      <c r="G5132"/>
      <c r="H5132"/>
      <c r="I5132"/>
      <c r="J5132"/>
      <c r="K5132"/>
      <c r="L5132" t="str">
        <f>IF(COUNTIFS(ZSOHSD058[订单号数值], ZSOHPP055[[#This Row],[订单号数值]], ZSOHSD058[行項目], ZSOHPP055[[#This Row],[行項目]])&gt;0, "Y", "")</f>
        <v/>
      </c>
      <c r="M5132" t="str">
        <f>IF(ZSOHPP055[[#This Row],[銷售訂單]]="", "", --ZSOHPP055[[#This Row],[銷售訂單]])</f>
        <v/>
      </c>
    </row>
    <row r="5133" spans="1:13">
      <c r="A5133"/>
      <c r="B5133"/>
      <c r="C5133"/>
      <c r="D5133"/>
      <c r="E5133"/>
      <c r="F5133"/>
      <c r="G5133"/>
      <c r="H5133"/>
      <c r="I5133"/>
      <c r="J5133"/>
      <c r="K5133"/>
      <c r="L5133" t="str">
        <f>IF(COUNTIFS(ZSOHSD058[订单号数值], ZSOHPP055[[#This Row],[订单号数值]], ZSOHSD058[行項目], ZSOHPP055[[#This Row],[行項目]])&gt;0, "Y", "")</f>
        <v/>
      </c>
      <c r="M5133" t="str">
        <f>IF(ZSOHPP055[[#This Row],[銷售訂單]]="", "", --ZSOHPP055[[#This Row],[銷售訂單]])</f>
        <v/>
      </c>
    </row>
    <row r="5134" spans="1:13">
      <c r="A5134"/>
      <c r="B5134"/>
      <c r="C5134"/>
      <c r="D5134"/>
      <c r="E5134"/>
      <c r="F5134"/>
      <c r="G5134"/>
      <c r="H5134"/>
      <c r="I5134"/>
      <c r="J5134"/>
      <c r="K5134"/>
      <c r="L5134" t="str">
        <f>IF(COUNTIFS(ZSOHSD058[订单号数值], ZSOHPP055[[#This Row],[订单号数值]], ZSOHSD058[行項目], ZSOHPP055[[#This Row],[行項目]])&gt;0, "Y", "")</f>
        <v/>
      </c>
      <c r="M5134" t="str">
        <f>IF(ZSOHPP055[[#This Row],[銷售訂單]]="", "", --ZSOHPP055[[#This Row],[銷售訂單]])</f>
        <v/>
      </c>
    </row>
    <row r="5135" spans="1:13">
      <c r="A5135"/>
      <c r="B5135"/>
      <c r="C5135"/>
      <c r="D5135"/>
      <c r="E5135"/>
      <c r="F5135"/>
      <c r="G5135"/>
      <c r="H5135"/>
      <c r="I5135"/>
      <c r="J5135"/>
      <c r="K5135"/>
      <c r="L5135" t="str">
        <f>IF(COUNTIFS(ZSOHSD058[订单号数值], ZSOHPP055[[#This Row],[订单号数值]], ZSOHSD058[行項目], ZSOHPP055[[#This Row],[行項目]])&gt;0, "Y", "")</f>
        <v/>
      </c>
      <c r="M5135" t="str">
        <f>IF(ZSOHPP055[[#This Row],[銷售訂單]]="", "", --ZSOHPP055[[#This Row],[銷售訂單]])</f>
        <v/>
      </c>
    </row>
    <row r="5136" spans="1:13">
      <c r="A5136"/>
      <c r="B5136"/>
      <c r="C5136"/>
      <c r="D5136"/>
      <c r="E5136"/>
      <c r="F5136"/>
      <c r="G5136"/>
      <c r="H5136"/>
      <c r="I5136"/>
      <c r="J5136"/>
      <c r="K5136"/>
      <c r="L5136" t="str">
        <f>IF(COUNTIFS(ZSOHSD058[订单号数值], ZSOHPP055[[#This Row],[订单号数值]], ZSOHSD058[行項目], ZSOHPP055[[#This Row],[行項目]])&gt;0, "Y", "")</f>
        <v/>
      </c>
      <c r="M5136" t="str">
        <f>IF(ZSOHPP055[[#This Row],[銷售訂單]]="", "", --ZSOHPP055[[#This Row],[銷售訂單]])</f>
        <v/>
      </c>
    </row>
    <row r="5137" spans="1:13">
      <c r="A5137"/>
      <c r="B5137"/>
      <c r="C5137"/>
      <c r="D5137"/>
      <c r="E5137"/>
      <c r="F5137"/>
      <c r="G5137"/>
      <c r="H5137"/>
      <c r="I5137"/>
      <c r="J5137"/>
      <c r="K5137"/>
      <c r="L5137" t="str">
        <f>IF(COUNTIFS(ZSOHSD058[订单号数值], ZSOHPP055[[#This Row],[订单号数值]], ZSOHSD058[行項目], ZSOHPP055[[#This Row],[行項目]])&gt;0, "Y", "")</f>
        <v/>
      </c>
      <c r="M5137" t="str">
        <f>IF(ZSOHPP055[[#This Row],[銷售訂單]]="", "", --ZSOHPP055[[#This Row],[銷售訂單]])</f>
        <v/>
      </c>
    </row>
    <row r="5138" spans="1:13">
      <c r="A5138"/>
      <c r="B5138"/>
      <c r="C5138"/>
      <c r="D5138"/>
      <c r="E5138"/>
      <c r="F5138"/>
      <c r="G5138"/>
      <c r="H5138"/>
      <c r="I5138"/>
      <c r="J5138"/>
      <c r="K5138"/>
      <c r="L5138" t="str">
        <f>IF(COUNTIFS(ZSOHSD058[订单号数值], ZSOHPP055[[#This Row],[订单号数值]], ZSOHSD058[行項目], ZSOHPP055[[#This Row],[行項目]])&gt;0, "Y", "")</f>
        <v/>
      </c>
      <c r="M5138" t="str">
        <f>IF(ZSOHPP055[[#This Row],[銷售訂單]]="", "", --ZSOHPP055[[#This Row],[銷售訂單]])</f>
        <v/>
      </c>
    </row>
    <row r="5139" spans="1:13">
      <c r="A5139"/>
      <c r="B5139"/>
      <c r="C5139"/>
      <c r="D5139"/>
      <c r="E5139"/>
      <c r="F5139"/>
      <c r="G5139"/>
      <c r="H5139"/>
      <c r="I5139"/>
      <c r="J5139"/>
      <c r="K5139"/>
      <c r="L5139" t="str">
        <f>IF(COUNTIFS(ZSOHSD058[订单号数值], ZSOHPP055[[#This Row],[订单号数值]], ZSOHSD058[行項目], ZSOHPP055[[#This Row],[行項目]])&gt;0, "Y", "")</f>
        <v/>
      </c>
      <c r="M5139" t="str">
        <f>IF(ZSOHPP055[[#This Row],[銷售訂單]]="", "", --ZSOHPP055[[#This Row],[銷售訂單]])</f>
        <v/>
      </c>
    </row>
    <row r="5140" spans="1:13">
      <c r="A5140"/>
      <c r="B5140"/>
      <c r="C5140"/>
      <c r="D5140"/>
      <c r="E5140"/>
      <c r="F5140"/>
      <c r="G5140"/>
      <c r="H5140"/>
      <c r="I5140"/>
      <c r="J5140"/>
      <c r="K5140"/>
      <c r="L5140" t="str">
        <f>IF(COUNTIFS(ZSOHSD058[订单号数值], ZSOHPP055[[#This Row],[订单号数值]], ZSOHSD058[行項目], ZSOHPP055[[#This Row],[行項目]])&gt;0, "Y", "")</f>
        <v/>
      </c>
      <c r="M5140" t="str">
        <f>IF(ZSOHPP055[[#This Row],[銷售訂單]]="", "", --ZSOHPP055[[#This Row],[銷售訂單]])</f>
        <v/>
      </c>
    </row>
    <row r="5141" spans="1:13">
      <c r="A5141"/>
      <c r="B5141"/>
      <c r="C5141"/>
      <c r="D5141"/>
      <c r="E5141"/>
      <c r="F5141"/>
      <c r="G5141"/>
      <c r="H5141"/>
      <c r="I5141"/>
      <c r="J5141"/>
      <c r="K5141"/>
      <c r="L5141" t="str">
        <f>IF(COUNTIFS(ZSOHSD058[订单号数值], ZSOHPP055[[#This Row],[订单号数值]], ZSOHSD058[行項目], ZSOHPP055[[#This Row],[行項目]])&gt;0, "Y", "")</f>
        <v/>
      </c>
      <c r="M5141" t="str">
        <f>IF(ZSOHPP055[[#This Row],[銷售訂單]]="", "", --ZSOHPP055[[#This Row],[銷售訂單]])</f>
        <v/>
      </c>
    </row>
    <row r="5142" spans="1:13">
      <c r="A5142"/>
      <c r="B5142"/>
      <c r="C5142"/>
      <c r="D5142"/>
      <c r="E5142"/>
      <c r="F5142"/>
      <c r="G5142"/>
      <c r="H5142"/>
      <c r="I5142"/>
      <c r="J5142"/>
      <c r="K5142"/>
      <c r="L5142" t="str">
        <f>IF(COUNTIFS(ZSOHSD058[订单号数值], ZSOHPP055[[#This Row],[订单号数值]], ZSOHSD058[行項目], ZSOHPP055[[#This Row],[行項目]])&gt;0, "Y", "")</f>
        <v/>
      </c>
      <c r="M5142" t="str">
        <f>IF(ZSOHPP055[[#This Row],[銷售訂單]]="", "", --ZSOHPP055[[#This Row],[銷售訂單]])</f>
        <v/>
      </c>
    </row>
    <row r="5143" spans="1:13">
      <c r="A5143"/>
      <c r="B5143"/>
      <c r="C5143"/>
      <c r="D5143"/>
      <c r="E5143"/>
      <c r="F5143"/>
      <c r="G5143"/>
      <c r="H5143"/>
      <c r="I5143"/>
      <c r="J5143"/>
      <c r="K5143"/>
      <c r="L5143" t="str">
        <f>IF(COUNTIFS(ZSOHSD058[订单号数值], ZSOHPP055[[#This Row],[订单号数值]], ZSOHSD058[行項目], ZSOHPP055[[#This Row],[行項目]])&gt;0, "Y", "")</f>
        <v/>
      </c>
      <c r="M5143" t="str">
        <f>IF(ZSOHPP055[[#This Row],[銷售訂單]]="", "", --ZSOHPP055[[#This Row],[銷售訂單]])</f>
        <v/>
      </c>
    </row>
    <row r="5144" spans="1:13">
      <c r="A5144"/>
      <c r="B5144"/>
      <c r="C5144"/>
      <c r="D5144"/>
      <c r="E5144"/>
      <c r="F5144"/>
      <c r="G5144"/>
      <c r="H5144"/>
      <c r="I5144"/>
      <c r="J5144"/>
      <c r="K5144"/>
      <c r="L5144" t="str">
        <f>IF(COUNTIFS(ZSOHSD058[订单号数值], ZSOHPP055[[#This Row],[订单号数值]], ZSOHSD058[行項目], ZSOHPP055[[#This Row],[行項目]])&gt;0, "Y", "")</f>
        <v/>
      </c>
      <c r="M5144" t="str">
        <f>IF(ZSOHPP055[[#This Row],[銷售訂單]]="", "", --ZSOHPP055[[#This Row],[銷售訂單]])</f>
        <v/>
      </c>
    </row>
    <row r="5145" spans="1:13">
      <c r="A5145"/>
      <c r="B5145"/>
      <c r="C5145"/>
      <c r="D5145"/>
      <c r="E5145"/>
      <c r="F5145"/>
      <c r="G5145"/>
      <c r="H5145"/>
      <c r="I5145"/>
      <c r="J5145"/>
      <c r="K5145"/>
      <c r="L5145" t="str">
        <f>IF(COUNTIFS(ZSOHSD058[订单号数值], ZSOHPP055[[#This Row],[订单号数值]], ZSOHSD058[行項目], ZSOHPP055[[#This Row],[行項目]])&gt;0, "Y", "")</f>
        <v/>
      </c>
      <c r="M5145" t="str">
        <f>IF(ZSOHPP055[[#This Row],[銷售訂單]]="", "", --ZSOHPP055[[#This Row],[銷售訂單]])</f>
        <v/>
      </c>
    </row>
    <row r="5146" spans="1:13">
      <c r="A5146"/>
      <c r="B5146"/>
      <c r="C5146"/>
      <c r="D5146"/>
      <c r="E5146"/>
      <c r="F5146"/>
      <c r="G5146"/>
      <c r="H5146"/>
      <c r="I5146"/>
      <c r="J5146"/>
      <c r="K5146"/>
      <c r="L5146" t="str">
        <f>IF(COUNTIFS(ZSOHSD058[订单号数值], ZSOHPP055[[#This Row],[订单号数值]], ZSOHSD058[行項目], ZSOHPP055[[#This Row],[行項目]])&gt;0, "Y", "")</f>
        <v/>
      </c>
      <c r="M5146" t="str">
        <f>IF(ZSOHPP055[[#This Row],[銷售訂單]]="", "", --ZSOHPP055[[#This Row],[銷售訂單]])</f>
        <v/>
      </c>
    </row>
    <row r="5147" spans="1:13">
      <c r="A5147"/>
      <c r="B5147"/>
      <c r="C5147"/>
      <c r="D5147"/>
      <c r="E5147"/>
      <c r="F5147"/>
      <c r="G5147"/>
      <c r="H5147"/>
      <c r="I5147"/>
      <c r="J5147"/>
      <c r="K5147"/>
      <c r="L5147" t="str">
        <f>IF(COUNTIFS(ZSOHSD058[订单号数值], ZSOHPP055[[#This Row],[订单号数值]], ZSOHSD058[行項目], ZSOHPP055[[#This Row],[行項目]])&gt;0, "Y", "")</f>
        <v/>
      </c>
      <c r="M5147" t="str">
        <f>IF(ZSOHPP055[[#This Row],[銷售訂單]]="", "", --ZSOHPP055[[#This Row],[銷售訂單]])</f>
        <v/>
      </c>
    </row>
    <row r="5148" spans="1:13">
      <c r="A5148"/>
      <c r="B5148"/>
      <c r="C5148"/>
      <c r="D5148"/>
      <c r="E5148"/>
      <c r="F5148"/>
      <c r="G5148"/>
      <c r="H5148"/>
      <c r="I5148"/>
      <c r="J5148"/>
      <c r="K5148"/>
      <c r="L5148" t="str">
        <f>IF(COUNTIFS(ZSOHSD058[订单号数值], ZSOHPP055[[#This Row],[订单号数值]], ZSOHSD058[行項目], ZSOHPP055[[#This Row],[行項目]])&gt;0, "Y", "")</f>
        <v/>
      </c>
      <c r="M5148" t="str">
        <f>IF(ZSOHPP055[[#This Row],[銷售訂單]]="", "", --ZSOHPP055[[#This Row],[銷售訂單]])</f>
        <v/>
      </c>
    </row>
    <row r="5149" spans="1:13">
      <c r="A5149"/>
      <c r="B5149"/>
      <c r="C5149"/>
      <c r="D5149"/>
      <c r="E5149"/>
      <c r="F5149"/>
      <c r="G5149"/>
      <c r="H5149"/>
      <c r="I5149"/>
      <c r="J5149"/>
      <c r="K5149"/>
      <c r="L5149" t="str">
        <f>IF(COUNTIFS(ZSOHSD058[订单号数值], ZSOHPP055[[#This Row],[订单号数值]], ZSOHSD058[行項目], ZSOHPP055[[#This Row],[行項目]])&gt;0, "Y", "")</f>
        <v/>
      </c>
      <c r="M5149" t="str">
        <f>IF(ZSOHPP055[[#This Row],[銷售訂單]]="", "", --ZSOHPP055[[#This Row],[銷售訂單]])</f>
        <v/>
      </c>
    </row>
    <row r="5150" spans="1:13">
      <c r="A5150"/>
      <c r="B5150"/>
      <c r="C5150"/>
      <c r="D5150"/>
      <c r="E5150"/>
      <c r="F5150"/>
      <c r="G5150"/>
      <c r="H5150"/>
      <c r="I5150"/>
      <c r="J5150"/>
      <c r="K5150"/>
      <c r="L5150" t="str">
        <f>IF(COUNTIFS(ZSOHSD058[订单号数值], ZSOHPP055[[#This Row],[订单号数值]], ZSOHSD058[行項目], ZSOHPP055[[#This Row],[行項目]])&gt;0, "Y", "")</f>
        <v/>
      </c>
      <c r="M5150" t="str">
        <f>IF(ZSOHPP055[[#This Row],[銷售訂單]]="", "", --ZSOHPP055[[#This Row],[銷售訂單]])</f>
        <v/>
      </c>
    </row>
    <row r="5151" spans="1:13">
      <c r="A5151"/>
      <c r="B5151"/>
      <c r="C5151"/>
      <c r="D5151"/>
      <c r="E5151"/>
      <c r="F5151"/>
      <c r="G5151"/>
      <c r="H5151"/>
      <c r="I5151"/>
      <c r="J5151"/>
      <c r="K5151"/>
      <c r="L5151" t="str">
        <f>IF(COUNTIFS(ZSOHSD058[订单号数值], ZSOHPP055[[#This Row],[订单号数值]], ZSOHSD058[行項目], ZSOHPP055[[#This Row],[行項目]])&gt;0, "Y", "")</f>
        <v/>
      </c>
      <c r="M5151" t="str">
        <f>IF(ZSOHPP055[[#This Row],[銷售訂單]]="", "", --ZSOHPP055[[#This Row],[銷售訂單]])</f>
        <v/>
      </c>
    </row>
    <row r="5152" spans="1:13">
      <c r="A5152"/>
      <c r="B5152"/>
      <c r="C5152"/>
      <c r="D5152"/>
      <c r="E5152"/>
      <c r="F5152"/>
      <c r="G5152"/>
      <c r="H5152"/>
      <c r="I5152"/>
      <c r="J5152"/>
      <c r="K5152"/>
      <c r="L5152" t="str">
        <f>IF(COUNTIFS(ZSOHSD058[订单号数值], ZSOHPP055[[#This Row],[订单号数值]], ZSOHSD058[行項目], ZSOHPP055[[#This Row],[行項目]])&gt;0, "Y", "")</f>
        <v/>
      </c>
      <c r="M5152" t="str">
        <f>IF(ZSOHPP055[[#This Row],[銷售訂單]]="", "", --ZSOHPP055[[#This Row],[銷售訂單]])</f>
        <v/>
      </c>
    </row>
    <row r="5153" spans="1:13">
      <c r="A5153"/>
      <c r="B5153"/>
      <c r="C5153"/>
      <c r="D5153"/>
      <c r="E5153"/>
      <c r="F5153"/>
      <c r="G5153"/>
      <c r="H5153"/>
      <c r="I5153"/>
      <c r="J5153"/>
      <c r="K5153"/>
      <c r="L5153" t="str">
        <f>IF(COUNTIFS(ZSOHSD058[订单号数值], ZSOHPP055[[#This Row],[订单号数值]], ZSOHSD058[行項目], ZSOHPP055[[#This Row],[行項目]])&gt;0, "Y", "")</f>
        <v/>
      </c>
      <c r="M5153" t="str">
        <f>IF(ZSOHPP055[[#This Row],[銷售訂單]]="", "", --ZSOHPP055[[#This Row],[銷售訂單]])</f>
        <v/>
      </c>
    </row>
    <row r="5154" spans="1:13">
      <c r="A5154"/>
      <c r="B5154"/>
      <c r="C5154"/>
      <c r="D5154"/>
      <c r="E5154"/>
      <c r="F5154"/>
      <c r="G5154"/>
      <c r="H5154"/>
      <c r="I5154"/>
      <c r="J5154"/>
      <c r="K5154"/>
      <c r="L5154" t="str">
        <f>IF(COUNTIFS(ZSOHSD058[订单号数值], ZSOHPP055[[#This Row],[订单号数值]], ZSOHSD058[行項目], ZSOHPP055[[#This Row],[行項目]])&gt;0, "Y", "")</f>
        <v/>
      </c>
      <c r="M5154" t="str">
        <f>IF(ZSOHPP055[[#This Row],[銷售訂單]]="", "", --ZSOHPP055[[#This Row],[銷售訂單]])</f>
        <v/>
      </c>
    </row>
    <row r="5155" spans="1:13">
      <c r="A5155"/>
      <c r="B5155"/>
      <c r="C5155"/>
      <c r="D5155"/>
      <c r="E5155"/>
      <c r="F5155"/>
      <c r="G5155"/>
      <c r="H5155"/>
      <c r="I5155"/>
      <c r="J5155"/>
      <c r="K5155"/>
      <c r="L5155" t="str">
        <f>IF(COUNTIFS(ZSOHSD058[订单号数值], ZSOHPP055[[#This Row],[订单号数值]], ZSOHSD058[行項目], ZSOHPP055[[#This Row],[行項目]])&gt;0, "Y", "")</f>
        <v/>
      </c>
      <c r="M5155" t="str">
        <f>IF(ZSOHPP055[[#This Row],[銷售訂單]]="", "", --ZSOHPP055[[#This Row],[銷售訂單]])</f>
        <v/>
      </c>
    </row>
    <row r="5156" spans="1:13">
      <c r="A5156"/>
      <c r="B5156"/>
      <c r="C5156"/>
      <c r="D5156"/>
      <c r="E5156"/>
      <c r="F5156"/>
      <c r="G5156"/>
      <c r="H5156"/>
      <c r="I5156"/>
      <c r="J5156"/>
      <c r="K5156"/>
      <c r="L5156" t="str">
        <f>IF(COUNTIFS(ZSOHSD058[订单号数值], ZSOHPP055[[#This Row],[订单号数值]], ZSOHSD058[行項目], ZSOHPP055[[#This Row],[行項目]])&gt;0, "Y", "")</f>
        <v/>
      </c>
      <c r="M5156" t="str">
        <f>IF(ZSOHPP055[[#This Row],[銷售訂單]]="", "", --ZSOHPP055[[#This Row],[銷售訂單]])</f>
        <v/>
      </c>
    </row>
    <row r="5157" spans="1:13">
      <c r="A5157"/>
      <c r="B5157"/>
      <c r="C5157"/>
      <c r="D5157"/>
      <c r="E5157"/>
      <c r="F5157"/>
      <c r="G5157"/>
      <c r="H5157"/>
      <c r="I5157"/>
      <c r="J5157"/>
      <c r="K5157"/>
      <c r="L5157" t="str">
        <f>IF(COUNTIFS(ZSOHSD058[订单号数值], ZSOHPP055[[#This Row],[订单号数值]], ZSOHSD058[行項目], ZSOHPP055[[#This Row],[行項目]])&gt;0, "Y", "")</f>
        <v/>
      </c>
      <c r="M5157" t="str">
        <f>IF(ZSOHPP055[[#This Row],[銷售訂單]]="", "", --ZSOHPP055[[#This Row],[銷售訂單]])</f>
        <v/>
      </c>
    </row>
    <row r="5158" spans="1:13">
      <c r="A5158"/>
      <c r="B5158"/>
      <c r="C5158"/>
      <c r="D5158"/>
      <c r="E5158"/>
      <c r="F5158"/>
      <c r="G5158"/>
      <c r="H5158"/>
      <c r="I5158"/>
      <c r="J5158"/>
      <c r="K5158"/>
      <c r="L5158" t="str">
        <f>IF(COUNTIFS(ZSOHSD058[订单号数值], ZSOHPP055[[#This Row],[订单号数值]], ZSOHSD058[行項目], ZSOHPP055[[#This Row],[行項目]])&gt;0, "Y", "")</f>
        <v/>
      </c>
      <c r="M5158" t="str">
        <f>IF(ZSOHPP055[[#This Row],[銷售訂單]]="", "", --ZSOHPP055[[#This Row],[銷售訂單]])</f>
        <v/>
      </c>
    </row>
    <row r="5159" spans="1:13">
      <c r="A5159"/>
      <c r="B5159"/>
      <c r="C5159"/>
      <c r="D5159"/>
      <c r="E5159"/>
      <c r="F5159"/>
      <c r="G5159"/>
      <c r="H5159"/>
      <c r="I5159"/>
      <c r="J5159"/>
      <c r="K5159"/>
      <c r="L5159" t="str">
        <f>IF(COUNTIFS(ZSOHSD058[订单号数值], ZSOHPP055[[#This Row],[订单号数值]], ZSOHSD058[行項目], ZSOHPP055[[#This Row],[行項目]])&gt;0, "Y", "")</f>
        <v/>
      </c>
      <c r="M5159" t="str">
        <f>IF(ZSOHPP055[[#This Row],[銷售訂單]]="", "", --ZSOHPP055[[#This Row],[銷售訂單]])</f>
        <v/>
      </c>
    </row>
    <row r="5160" spans="1:13">
      <c r="A5160"/>
      <c r="B5160"/>
      <c r="C5160"/>
      <c r="D5160"/>
      <c r="E5160"/>
      <c r="F5160"/>
      <c r="G5160"/>
      <c r="H5160"/>
      <c r="I5160"/>
      <c r="J5160"/>
      <c r="K5160"/>
      <c r="L5160" t="str">
        <f>IF(COUNTIFS(ZSOHSD058[订单号数值], ZSOHPP055[[#This Row],[订单号数值]], ZSOHSD058[行項目], ZSOHPP055[[#This Row],[行項目]])&gt;0, "Y", "")</f>
        <v/>
      </c>
      <c r="M5160" t="str">
        <f>IF(ZSOHPP055[[#This Row],[銷售訂單]]="", "", --ZSOHPP055[[#This Row],[銷售訂單]])</f>
        <v/>
      </c>
    </row>
    <row r="5161" spans="1:13">
      <c r="A5161"/>
      <c r="B5161"/>
      <c r="C5161"/>
      <c r="D5161"/>
      <c r="E5161"/>
      <c r="F5161"/>
      <c r="G5161"/>
      <c r="H5161"/>
      <c r="I5161"/>
      <c r="J5161"/>
      <c r="K5161"/>
      <c r="L5161" t="str">
        <f>IF(COUNTIFS(ZSOHSD058[订单号数值], ZSOHPP055[[#This Row],[订单号数值]], ZSOHSD058[行項目], ZSOHPP055[[#This Row],[行項目]])&gt;0, "Y", "")</f>
        <v/>
      </c>
      <c r="M5161" t="str">
        <f>IF(ZSOHPP055[[#This Row],[銷售訂單]]="", "", --ZSOHPP055[[#This Row],[銷售訂單]])</f>
        <v/>
      </c>
    </row>
    <row r="5162" spans="1:13">
      <c r="A5162"/>
      <c r="B5162"/>
      <c r="C5162"/>
      <c r="D5162"/>
      <c r="E5162"/>
      <c r="F5162"/>
      <c r="G5162"/>
      <c r="H5162"/>
      <c r="I5162"/>
      <c r="J5162"/>
      <c r="K5162"/>
      <c r="L5162" t="str">
        <f>IF(COUNTIFS(ZSOHSD058[订单号数值], ZSOHPP055[[#This Row],[订单号数值]], ZSOHSD058[行項目], ZSOHPP055[[#This Row],[行項目]])&gt;0, "Y", "")</f>
        <v/>
      </c>
      <c r="M5162" t="str">
        <f>IF(ZSOHPP055[[#This Row],[銷售訂單]]="", "", --ZSOHPP055[[#This Row],[銷售訂單]])</f>
        <v/>
      </c>
    </row>
    <row r="5163" spans="1:13">
      <c r="A5163"/>
      <c r="B5163"/>
      <c r="C5163"/>
      <c r="D5163"/>
      <c r="E5163"/>
      <c r="F5163"/>
      <c r="G5163"/>
      <c r="H5163"/>
      <c r="I5163"/>
      <c r="J5163"/>
      <c r="K5163"/>
      <c r="L5163" t="str">
        <f>IF(COUNTIFS(ZSOHSD058[订单号数值], ZSOHPP055[[#This Row],[订单号数值]], ZSOHSD058[行項目], ZSOHPP055[[#This Row],[行項目]])&gt;0, "Y", "")</f>
        <v/>
      </c>
      <c r="M5163" t="str">
        <f>IF(ZSOHPP055[[#This Row],[銷售訂單]]="", "", --ZSOHPP055[[#This Row],[銷售訂單]])</f>
        <v/>
      </c>
    </row>
    <row r="5164" spans="1:13">
      <c r="A5164"/>
      <c r="B5164"/>
      <c r="C5164"/>
      <c r="D5164"/>
      <c r="E5164"/>
      <c r="F5164"/>
      <c r="G5164"/>
      <c r="H5164"/>
      <c r="I5164"/>
      <c r="J5164"/>
      <c r="K5164"/>
      <c r="L5164" t="str">
        <f>IF(COUNTIFS(ZSOHSD058[订单号数值], ZSOHPP055[[#This Row],[订单号数值]], ZSOHSD058[行項目], ZSOHPP055[[#This Row],[行項目]])&gt;0, "Y", "")</f>
        <v/>
      </c>
      <c r="M5164" t="str">
        <f>IF(ZSOHPP055[[#This Row],[銷售訂單]]="", "", --ZSOHPP055[[#This Row],[銷售訂單]])</f>
        <v/>
      </c>
    </row>
    <row r="5165" spans="1:13">
      <c r="A5165"/>
      <c r="B5165"/>
      <c r="C5165"/>
      <c r="D5165"/>
      <c r="E5165"/>
      <c r="F5165"/>
      <c r="G5165"/>
      <c r="H5165"/>
      <c r="I5165"/>
      <c r="J5165"/>
      <c r="K5165"/>
      <c r="L5165" t="str">
        <f>IF(COUNTIFS(ZSOHSD058[订单号数值], ZSOHPP055[[#This Row],[订单号数值]], ZSOHSD058[行項目], ZSOHPP055[[#This Row],[行項目]])&gt;0, "Y", "")</f>
        <v/>
      </c>
      <c r="M5165" t="str">
        <f>IF(ZSOHPP055[[#This Row],[銷售訂單]]="", "", --ZSOHPP055[[#This Row],[銷售訂單]])</f>
        <v/>
      </c>
    </row>
    <row r="5166" spans="1:13">
      <c r="A5166"/>
      <c r="B5166"/>
      <c r="C5166"/>
      <c r="D5166"/>
      <c r="E5166"/>
      <c r="F5166"/>
      <c r="G5166"/>
      <c r="H5166"/>
      <c r="I5166"/>
      <c r="J5166"/>
      <c r="K5166"/>
      <c r="L5166" t="str">
        <f>IF(COUNTIFS(ZSOHSD058[订单号数值], ZSOHPP055[[#This Row],[订单号数值]], ZSOHSD058[行項目], ZSOHPP055[[#This Row],[行項目]])&gt;0, "Y", "")</f>
        <v/>
      </c>
      <c r="M5166" t="str">
        <f>IF(ZSOHPP055[[#This Row],[銷售訂單]]="", "", --ZSOHPP055[[#This Row],[銷售訂單]])</f>
        <v/>
      </c>
    </row>
    <row r="5167" spans="1:13">
      <c r="A5167"/>
      <c r="B5167"/>
      <c r="C5167"/>
      <c r="D5167"/>
      <c r="E5167"/>
      <c r="F5167"/>
      <c r="G5167"/>
      <c r="H5167"/>
      <c r="I5167"/>
      <c r="J5167"/>
      <c r="K5167"/>
      <c r="L5167" t="str">
        <f>IF(COUNTIFS(ZSOHSD058[订单号数值], ZSOHPP055[[#This Row],[订单号数值]], ZSOHSD058[行項目], ZSOHPP055[[#This Row],[行項目]])&gt;0, "Y", "")</f>
        <v/>
      </c>
      <c r="M5167" t="str">
        <f>IF(ZSOHPP055[[#This Row],[銷售訂單]]="", "", --ZSOHPP055[[#This Row],[銷售訂單]])</f>
        <v/>
      </c>
    </row>
    <row r="5168" spans="1:13">
      <c r="A5168"/>
      <c r="B5168"/>
      <c r="C5168"/>
      <c r="D5168"/>
      <c r="E5168"/>
      <c r="F5168"/>
      <c r="G5168"/>
      <c r="H5168"/>
      <c r="I5168"/>
      <c r="J5168"/>
      <c r="K5168"/>
      <c r="L5168" t="str">
        <f>IF(COUNTIFS(ZSOHSD058[订单号数值], ZSOHPP055[[#This Row],[订单号数值]], ZSOHSD058[行項目], ZSOHPP055[[#This Row],[行項目]])&gt;0, "Y", "")</f>
        <v/>
      </c>
      <c r="M5168" t="str">
        <f>IF(ZSOHPP055[[#This Row],[銷售訂單]]="", "", --ZSOHPP055[[#This Row],[銷售訂單]])</f>
        <v/>
      </c>
    </row>
    <row r="5169" spans="1:13">
      <c r="A5169"/>
      <c r="B5169"/>
      <c r="C5169"/>
      <c r="D5169"/>
      <c r="E5169"/>
      <c r="F5169"/>
      <c r="G5169"/>
      <c r="H5169"/>
      <c r="I5169"/>
      <c r="J5169"/>
      <c r="K5169"/>
      <c r="L5169" t="str">
        <f>IF(COUNTIFS(ZSOHSD058[订单号数值], ZSOHPP055[[#This Row],[订单号数值]], ZSOHSD058[行項目], ZSOHPP055[[#This Row],[行項目]])&gt;0, "Y", "")</f>
        <v/>
      </c>
      <c r="M5169" t="str">
        <f>IF(ZSOHPP055[[#This Row],[銷售訂單]]="", "", --ZSOHPP055[[#This Row],[銷售訂單]])</f>
        <v/>
      </c>
    </row>
    <row r="5170" spans="1:13">
      <c r="A5170"/>
      <c r="B5170"/>
      <c r="C5170"/>
      <c r="D5170"/>
      <c r="E5170"/>
      <c r="F5170"/>
      <c r="G5170"/>
      <c r="H5170"/>
      <c r="I5170"/>
      <c r="J5170"/>
      <c r="K5170"/>
      <c r="L5170" t="str">
        <f>IF(COUNTIFS(ZSOHSD058[订单号数值], ZSOHPP055[[#This Row],[订单号数值]], ZSOHSD058[行項目], ZSOHPP055[[#This Row],[行項目]])&gt;0, "Y", "")</f>
        <v/>
      </c>
      <c r="M5170" t="str">
        <f>IF(ZSOHPP055[[#This Row],[銷售訂單]]="", "", --ZSOHPP055[[#This Row],[銷售訂單]])</f>
        <v/>
      </c>
    </row>
    <row r="5171" spans="1:13">
      <c r="A5171"/>
      <c r="B5171"/>
      <c r="C5171"/>
      <c r="D5171"/>
      <c r="E5171"/>
      <c r="F5171"/>
      <c r="G5171"/>
      <c r="H5171"/>
      <c r="I5171"/>
      <c r="J5171"/>
      <c r="K5171"/>
      <c r="L5171" t="str">
        <f>IF(COUNTIFS(ZSOHSD058[订单号数值], ZSOHPP055[[#This Row],[订单号数值]], ZSOHSD058[行項目], ZSOHPP055[[#This Row],[行項目]])&gt;0, "Y", "")</f>
        <v/>
      </c>
      <c r="M5171" t="str">
        <f>IF(ZSOHPP055[[#This Row],[銷售訂單]]="", "", --ZSOHPP055[[#This Row],[銷售訂單]])</f>
        <v/>
      </c>
    </row>
    <row r="5172" spans="1:13">
      <c r="A5172"/>
      <c r="B5172"/>
      <c r="C5172"/>
      <c r="D5172"/>
      <c r="E5172"/>
      <c r="F5172"/>
      <c r="G5172"/>
      <c r="H5172"/>
      <c r="I5172"/>
      <c r="J5172"/>
      <c r="K5172"/>
      <c r="L5172" t="str">
        <f>IF(COUNTIFS(ZSOHSD058[订单号数值], ZSOHPP055[[#This Row],[订单号数值]], ZSOHSD058[行項目], ZSOHPP055[[#This Row],[行項目]])&gt;0, "Y", "")</f>
        <v/>
      </c>
      <c r="M5172" t="str">
        <f>IF(ZSOHPP055[[#This Row],[銷售訂單]]="", "", --ZSOHPP055[[#This Row],[銷售訂單]])</f>
        <v/>
      </c>
    </row>
    <row r="5173" spans="1:13">
      <c r="A5173"/>
      <c r="B5173"/>
      <c r="C5173"/>
      <c r="D5173"/>
      <c r="E5173"/>
      <c r="F5173"/>
      <c r="G5173"/>
      <c r="H5173"/>
      <c r="I5173"/>
      <c r="J5173"/>
      <c r="K5173"/>
      <c r="L5173" t="str">
        <f>IF(COUNTIFS(ZSOHSD058[订单号数值], ZSOHPP055[[#This Row],[订单号数值]], ZSOHSD058[行項目], ZSOHPP055[[#This Row],[行項目]])&gt;0, "Y", "")</f>
        <v/>
      </c>
      <c r="M5173" t="str">
        <f>IF(ZSOHPP055[[#This Row],[銷售訂單]]="", "", --ZSOHPP055[[#This Row],[銷售訂單]])</f>
        <v/>
      </c>
    </row>
    <row r="5174" spans="1:13">
      <c r="A5174"/>
      <c r="B5174"/>
      <c r="C5174"/>
      <c r="D5174"/>
      <c r="E5174"/>
      <c r="F5174"/>
      <c r="G5174"/>
      <c r="H5174"/>
      <c r="I5174"/>
      <c r="J5174"/>
      <c r="K5174"/>
      <c r="L5174" t="str">
        <f>IF(COUNTIFS(ZSOHSD058[订单号数值], ZSOHPP055[[#This Row],[订单号数值]], ZSOHSD058[行項目], ZSOHPP055[[#This Row],[行項目]])&gt;0, "Y", "")</f>
        <v/>
      </c>
      <c r="M5174" t="str">
        <f>IF(ZSOHPP055[[#This Row],[銷售訂單]]="", "", --ZSOHPP055[[#This Row],[銷售訂單]])</f>
        <v/>
      </c>
    </row>
    <row r="5175" spans="1:13">
      <c r="A5175"/>
      <c r="B5175"/>
      <c r="C5175"/>
      <c r="D5175"/>
      <c r="E5175"/>
      <c r="F5175"/>
      <c r="G5175"/>
      <c r="H5175"/>
      <c r="I5175"/>
      <c r="J5175"/>
      <c r="K5175"/>
      <c r="L5175" t="str">
        <f>IF(COUNTIFS(ZSOHSD058[订单号数值], ZSOHPP055[[#This Row],[订单号数值]], ZSOHSD058[行項目], ZSOHPP055[[#This Row],[行項目]])&gt;0, "Y", "")</f>
        <v/>
      </c>
      <c r="M5175" t="str">
        <f>IF(ZSOHPP055[[#This Row],[銷售訂單]]="", "", --ZSOHPP055[[#This Row],[銷售訂單]])</f>
        <v/>
      </c>
    </row>
    <row r="5176" spans="1:13">
      <c r="A5176"/>
      <c r="B5176"/>
      <c r="C5176"/>
      <c r="D5176"/>
      <c r="E5176"/>
      <c r="F5176"/>
      <c r="G5176"/>
      <c r="H5176"/>
      <c r="I5176"/>
      <c r="J5176"/>
      <c r="K5176"/>
      <c r="L5176" t="str">
        <f>IF(COUNTIFS(ZSOHSD058[订单号数值], ZSOHPP055[[#This Row],[订单号数值]], ZSOHSD058[行項目], ZSOHPP055[[#This Row],[行項目]])&gt;0, "Y", "")</f>
        <v/>
      </c>
      <c r="M5176" t="str">
        <f>IF(ZSOHPP055[[#This Row],[銷售訂單]]="", "", --ZSOHPP055[[#This Row],[銷售訂單]])</f>
        <v/>
      </c>
    </row>
    <row r="5177" spans="1:13">
      <c r="A5177"/>
      <c r="B5177"/>
      <c r="C5177"/>
      <c r="D5177"/>
      <c r="E5177"/>
      <c r="F5177"/>
      <c r="G5177"/>
      <c r="H5177"/>
      <c r="I5177"/>
      <c r="J5177"/>
      <c r="K5177"/>
      <c r="L5177" t="str">
        <f>IF(COUNTIFS(ZSOHSD058[订单号数值], ZSOHPP055[[#This Row],[订单号数值]], ZSOHSD058[行項目], ZSOHPP055[[#This Row],[行項目]])&gt;0, "Y", "")</f>
        <v/>
      </c>
      <c r="M5177" t="str">
        <f>IF(ZSOHPP055[[#This Row],[銷售訂單]]="", "", --ZSOHPP055[[#This Row],[銷售訂單]])</f>
        <v/>
      </c>
    </row>
    <row r="5178" spans="1:13">
      <c r="A5178"/>
      <c r="B5178"/>
      <c r="C5178"/>
      <c r="D5178"/>
      <c r="E5178"/>
      <c r="F5178"/>
      <c r="G5178"/>
      <c r="H5178"/>
      <c r="I5178"/>
      <c r="J5178"/>
      <c r="K5178"/>
      <c r="L5178" t="str">
        <f>IF(COUNTIFS(ZSOHSD058[订单号数值], ZSOHPP055[[#This Row],[订单号数值]], ZSOHSD058[行項目], ZSOHPP055[[#This Row],[行項目]])&gt;0, "Y", "")</f>
        <v/>
      </c>
      <c r="M5178" t="str">
        <f>IF(ZSOHPP055[[#This Row],[銷售訂單]]="", "", --ZSOHPP055[[#This Row],[銷售訂單]])</f>
        <v/>
      </c>
    </row>
    <row r="5179" spans="1:13">
      <c r="A5179"/>
      <c r="B5179"/>
      <c r="C5179"/>
      <c r="D5179"/>
      <c r="E5179"/>
      <c r="F5179"/>
      <c r="G5179"/>
      <c r="H5179"/>
      <c r="I5179"/>
      <c r="J5179"/>
      <c r="K5179"/>
      <c r="L5179" t="str">
        <f>IF(COUNTIFS(ZSOHSD058[订单号数值], ZSOHPP055[[#This Row],[订单号数值]], ZSOHSD058[行項目], ZSOHPP055[[#This Row],[行項目]])&gt;0, "Y", "")</f>
        <v/>
      </c>
      <c r="M5179" t="str">
        <f>IF(ZSOHPP055[[#This Row],[銷售訂單]]="", "", --ZSOHPP055[[#This Row],[銷售訂單]])</f>
        <v/>
      </c>
    </row>
    <row r="5180" spans="1:13">
      <c r="A5180"/>
      <c r="B5180"/>
      <c r="C5180"/>
      <c r="D5180"/>
      <c r="E5180"/>
      <c r="F5180"/>
      <c r="G5180"/>
      <c r="H5180"/>
      <c r="I5180"/>
      <c r="J5180"/>
      <c r="K5180"/>
      <c r="L5180" t="str">
        <f>IF(COUNTIFS(ZSOHSD058[订单号数值], ZSOHPP055[[#This Row],[订单号数值]], ZSOHSD058[行項目], ZSOHPP055[[#This Row],[行項目]])&gt;0, "Y", "")</f>
        <v/>
      </c>
      <c r="M5180" t="str">
        <f>IF(ZSOHPP055[[#This Row],[銷售訂單]]="", "", --ZSOHPP055[[#This Row],[銷售訂單]])</f>
        <v/>
      </c>
    </row>
    <row r="5181" spans="1:13">
      <c r="A5181"/>
      <c r="B5181"/>
      <c r="C5181"/>
      <c r="D5181"/>
      <c r="E5181"/>
      <c r="F5181"/>
      <c r="G5181"/>
      <c r="H5181"/>
      <c r="I5181"/>
      <c r="J5181"/>
      <c r="K5181"/>
      <c r="L5181" t="str">
        <f>IF(COUNTIFS(ZSOHSD058[订单号数值], ZSOHPP055[[#This Row],[订单号数值]], ZSOHSD058[行項目], ZSOHPP055[[#This Row],[行項目]])&gt;0, "Y", "")</f>
        <v/>
      </c>
      <c r="M5181" t="str">
        <f>IF(ZSOHPP055[[#This Row],[銷售訂單]]="", "", --ZSOHPP055[[#This Row],[銷售訂單]])</f>
        <v/>
      </c>
    </row>
    <row r="5182" spans="1:13">
      <c r="A5182"/>
      <c r="B5182"/>
      <c r="C5182"/>
      <c r="D5182"/>
      <c r="E5182"/>
      <c r="F5182"/>
      <c r="G5182"/>
      <c r="H5182"/>
      <c r="I5182"/>
      <c r="J5182"/>
      <c r="K5182"/>
      <c r="L5182" t="str">
        <f>IF(COUNTIFS(ZSOHSD058[订单号数值], ZSOHPP055[[#This Row],[订单号数值]], ZSOHSD058[行項目], ZSOHPP055[[#This Row],[行項目]])&gt;0, "Y", "")</f>
        <v/>
      </c>
      <c r="M5182" t="str">
        <f>IF(ZSOHPP055[[#This Row],[銷售訂單]]="", "", --ZSOHPP055[[#This Row],[銷售訂單]])</f>
        <v/>
      </c>
    </row>
    <row r="5183" spans="1:13">
      <c r="A5183"/>
      <c r="B5183"/>
      <c r="C5183"/>
      <c r="D5183"/>
      <c r="E5183"/>
      <c r="F5183"/>
      <c r="G5183"/>
      <c r="H5183"/>
      <c r="I5183"/>
      <c r="J5183"/>
      <c r="K5183"/>
      <c r="L5183" t="str">
        <f>IF(COUNTIFS(ZSOHSD058[订单号数值], ZSOHPP055[[#This Row],[订单号数值]], ZSOHSD058[行項目], ZSOHPP055[[#This Row],[行項目]])&gt;0, "Y", "")</f>
        <v/>
      </c>
      <c r="M5183" t="str">
        <f>IF(ZSOHPP055[[#This Row],[銷售訂單]]="", "", --ZSOHPP055[[#This Row],[銷售訂單]])</f>
        <v/>
      </c>
    </row>
    <row r="5184" spans="1:13">
      <c r="A5184"/>
      <c r="B5184"/>
      <c r="C5184"/>
      <c r="D5184"/>
      <c r="E5184"/>
      <c r="F5184"/>
      <c r="G5184"/>
      <c r="H5184"/>
      <c r="I5184"/>
      <c r="J5184"/>
      <c r="K5184"/>
      <c r="L5184" t="str">
        <f>IF(COUNTIFS(ZSOHSD058[订单号数值], ZSOHPP055[[#This Row],[订单号数值]], ZSOHSD058[行項目], ZSOHPP055[[#This Row],[行項目]])&gt;0, "Y", "")</f>
        <v/>
      </c>
      <c r="M5184" t="str">
        <f>IF(ZSOHPP055[[#This Row],[銷售訂單]]="", "", --ZSOHPP055[[#This Row],[銷售訂單]])</f>
        <v/>
      </c>
    </row>
    <row r="5185" spans="1:13">
      <c r="A5185"/>
      <c r="B5185"/>
      <c r="C5185"/>
      <c r="D5185"/>
      <c r="E5185"/>
      <c r="F5185"/>
      <c r="G5185"/>
      <c r="H5185"/>
      <c r="I5185"/>
      <c r="J5185"/>
      <c r="K5185"/>
      <c r="L5185" t="str">
        <f>IF(COUNTIFS(ZSOHSD058[订单号数值], ZSOHPP055[[#This Row],[订单号数值]], ZSOHSD058[行項目], ZSOHPP055[[#This Row],[行項目]])&gt;0, "Y", "")</f>
        <v/>
      </c>
      <c r="M5185" t="str">
        <f>IF(ZSOHPP055[[#This Row],[銷售訂單]]="", "", --ZSOHPP055[[#This Row],[銷售訂單]])</f>
        <v/>
      </c>
    </row>
    <row r="5186" spans="1:13">
      <c r="A5186"/>
      <c r="B5186"/>
      <c r="C5186"/>
      <c r="D5186"/>
      <c r="E5186"/>
      <c r="F5186"/>
      <c r="G5186"/>
      <c r="H5186"/>
      <c r="I5186"/>
      <c r="J5186"/>
      <c r="K5186"/>
      <c r="L5186" t="str">
        <f>IF(COUNTIFS(ZSOHSD058[订单号数值], ZSOHPP055[[#This Row],[订单号数值]], ZSOHSD058[行項目], ZSOHPP055[[#This Row],[行項目]])&gt;0, "Y", "")</f>
        <v/>
      </c>
      <c r="M5186" t="str">
        <f>IF(ZSOHPP055[[#This Row],[銷售訂單]]="", "", --ZSOHPP055[[#This Row],[銷售訂單]])</f>
        <v/>
      </c>
    </row>
    <row r="5187" spans="1:13">
      <c r="A5187"/>
      <c r="B5187"/>
      <c r="C5187"/>
      <c r="D5187"/>
      <c r="E5187"/>
      <c r="F5187"/>
      <c r="G5187"/>
      <c r="H5187"/>
      <c r="I5187"/>
      <c r="J5187"/>
      <c r="K5187"/>
      <c r="L5187" t="str">
        <f>IF(COUNTIFS(ZSOHSD058[订单号数值], ZSOHPP055[[#This Row],[订单号数值]], ZSOHSD058[行項目], ZSOHPP055[[#This Row],[行項目]])&gt;0, "Y", "")</f>
        <v/>
      </c>
      <c r="M5187" t="str">
        <f>IF(ZSOHPP055[[#This Row],[銷售訂單]]="", "", --ZSOHPP055[[#This Row],[銷售訂單]])</f>
        <v/>
      </c>
    </row>
    <row r="5188" spans="1:13">
      <c r="A5188"/>
      <c r="B5188"/>
      <c r="C5188"/>
      <c r="D5188"/>
      <c r="E5188"/>
      <c r="F5188"/>
      <c r="G5188"/>
      <c r="H5188"/>
      <c r="I5188"/>
      <c r="J5188"/>
      <c r="K5188"/>
      <c r="L5188" t="str">
        <f>IF(COUNTIFS(ZSOHSD058[订单号数值], ZSOHPP055[[#This Row],[订单号数值]], ZSOHSD058[行項目], ZSOHPP055[[#This Row],[行項目]])&gt;0, "Y", "")</f>
        <v/>
      </c>
      <c r="M5188" t="str">
        <f>IF(ZSOHPP055[[#This Row],[銷售訂單]]="", "", --ZSOHPP055[[#This Row],[銷售訂單]])</f>
        <v/>
      </c>
    </row>
    <row r="5189" spans="1:13">
      <c r="A5189"/>
      <c r="B5189"/>
      <c r="C5189"/>
      <c r="D5189"/>
      <c r="E5189"/>
      <c r="F5189"/>
      <c r="G5189"/>
      <c r="H5189"/>
      <c r="I5189"/>
      <c r="J5189"/>
      <c r="K5189"/>
      <c r="L5189" t="str">
        <f>IF(COUNTIFS(ZSOHSD058[订单号数值], ZSOHPP055[[#This Row],[订单号数值]], ZSOHSD058[行項目], ZSOHPP055[[#This Row],[行項目]])&gt;0, "Y", "")</f>
        <v/>
      </c>
      <c r="M5189" t="str">
        <f>IF(ZSOHPP055[[#This Row],[銷售訂單]]="", "", --ZSOHPP055[[#This Row],[銷售訂單]])</f>
        <v/>
      </c>
    </row>
    <row r="5190" spans="1:13">
      <c r="A5190"/>
      <c r="B5190"/>
      <c r="C5190"/>
      <c r="D5190"/>
      <c r="E5190"/>
      <c r="F5190"/>
      <c r="G5190"/>
      <c r="H5190"/>
      <c r="I5190"/>
      <c r="J5190"/>
      <c r="K5190"/>
      <c r="L5190" t="str">
        <f>IF(COUNTIFS(ZSOHSD058[订单号数值], ZSOHPP055[[#This Row],[订单号数值]], ZSOHSD058[行項目], ZSOHPP055[[#This Row],[行項目]])&gt;0, "Y", "")</f>
        <v/>
      </c>
      <c r="M5190" t="str">
        <f>IF(ZSOHPP055[[#This Row],[銷售訂單]]="", "", --ZSOHPP055[[#This Row],[銷售訂單]])</f>
        <v/>
      </c>
    </row>
    <row r="5191" spans="1:13">
      <c r="A5191"/>
      <c r="B5191"/>
      <c r="C5191"/>
      <c r="D5191"/>
      <c r="E5191"/>
      <c r="F5191"/>
      <c r="G5191"/>
      <c r="H5191"/>
      <c r="I5191"/>
      <c r="J5191"/>
      <c r="K5191"/>
      <c r="L5191" t="str">
        <f>IF(COUNTIFS(ZSOHSD058[订单号数值], ZSOHPP055[[#This Row],[订单号数值]], ZSOHSD058[行項目], ZSOHPP055[[#This Row],[行項目]])&gt;0, "Y", "")</f>
        <v/>
      </c>
      <c r="M5191" t="str">
        <f>IF(ZSOHPP055[[#This Row],[銷售訂單]]="", "", --ZSOHPP055[[#This Row],[銷售訂單]])</f>
        <v/>
      </c>
    </row>
    <row r="5192" spans="1:13">
      <c r="A5192"/>
      <c r="B5192"/>
      <c r="C5192"/>
      <c r="D5192"/>
      <c r="E5192"/>
      <c r="F5192"/>
      <c r="G5192"/>
      <c r="H5192"/>
      <c r="I5192"/>
      <c r="J5192"/>
      <c r="K5192"/>
      <c r="L5192" t="str">
        <f>IF(COUNTIFS(ZSOHSD058[订单号数值], ZSOHPP055[[#This Row],[订单号数值]], ZSOHSD058[行項目], ZSOHPP055[[#This Row],[行項目]])&gt;0, "Y", "")</f>
        <v/>
      </c>
      <c r="M5192" t="str">
        <f>IF(ZSOHPP055[[#This Row],[銷售訂單]]="", "", --ZSOHPP055[[#This Row],[銷售訂單]])</f>
        <v/>
      </c>
    </row>
    <row r="5193" spans="1:13">
      <c r="A5193"/>
      <c r="B5193"/>
      <c r="C5193"/>
      <c r="D5193"/>
      <c r="E5193"/>
      <c r="F5193"/>
      <c r="G5193"/>
      <c r="H5193"/>
      <c r="I5193"/>
      <c r="J5193"/>
      <c r="K5193"/>
      <c r="L5193" t="str">
        <f>IF(COUNTIFS(ZSOHSD058[订单号数值], ZSOHPP055[[#This Row],[订单号数值]], ZSOHSD058[行項目], ZSOHPP055[[#This Row],[行項目]])&gt;0, "Y", "")</f>
        <v/>
      </c>
      <c r="M5193" t="str">
        <f>IF(ZSOHPP055[[#This Row],[銷售訂單]]="", "", --ZSOHPP055[[#This Row],[銷售訂單]])</f>
        <v/>
      </c>
    </row>
    <row r="5194" spans="1:13">
      <c r="A5194"/>
      <c r="B5194"/>
      <c r="C5194"/>
      <c r="D5194"/>
      <c r="E5194"/>
      <c r="F5194"/>
      <c r="G5194"/>
      <c r="H5194"/>
      <c r="I5194"/>
      <c r="J5194"/>
      <c r="K5194"/>
      <c r="L5194" t="str">
        <f>IF(COUNTIFS(ZSOHSD058[订单号数值], ZSOHPP055[[#This Row],[订单号数值]], ZSOHSD058[行項目], ZSOHPP055[[#This Row],[行項目]])&gt;0, "Y", "")</f>
        <v/>
      </c>
      <c r="M5194" t="str">
        <f>IF(ZSOHPP055[[#This Row],[銷售訂單]]="", "", --ZSOHPP055[[#This Row],[銷售訂單]])</f>
        <v/>
      </c>
    </row>
    <row r="5195" spans="1:13">
      <c r="A5195"/>
      <c r="B5195"/>
      <c r="C5195"/>
      <c r="D5195"/>
      <c r="E5195"/>
      <c r="F5195"/>
      <c r="G5195"/>
      <c r="H5195"/>
      <c r="I5195"/>
      <c r="J5195"/>
      <c r="K5195"/>
      <c r="L5195" t="str">
        <f>IF(COUNTIFS(ZSOHSD058[订单号数值], ZSOHPP055[[#This Row],[订单号数值]], ZSOHSD058[行項目], ZSOHPP055[[#This Row],[行項目]])&gt;0, "Y", "")</f>
        <v/>
      </c>
      <c r="M5195" t="str">
        <f>IF(ZSOHPP055[[#This Row],[銷售訂單]]="", "", --ZSOHPP055[[#This Row],[銷售訂單]])</f>
        <v/>
      </c>
    </row>
    <row r="5196" spans="1:13">
      <c r="A5196"/>
      <c r="B5196"/>
      <c r="C5196"/>
      <c r="D5196"/>
      <c r="E5196"/>
      <c r="F5196"/>
      <c r="G5196"/>
      <c r="H5196"/>
      <c r="I5196"/>
      <c r="J5196"/>
      <c r="K5196"/>
      <c r="L5196" t="str">
        <f>IF(COUNTIFS(ZSOHSD058[订单号数值], ZSOHPP055[[#This Row],[订单号数值]], ZSOHSD058[行項目], ZSOHPP055[[#This Row],[行項目]])&gt;0, "Y", "")</f>
        <v/>
      </c>
      <c r="M5196" t="str">
        <f>IF(ZSOHPP055[[#This Row],[銷售訂單]]="", "", --ZSOHPP055[[#This Row],[銷售訂單]])</f>
        <v/>
      </c>
    </row>
    <row r="5197" spans="1:13">
      <c r="A5197"/>
      <c r="B5197"/>
      <c r="C5197"/>
      <c r="D5197"/>
      <c r="E5197"/>
      <c r="F5197"/>
      <c r="G5197"/>
      <c r="H5197"/>
      <c r="I5197"/>
      <c r="J5197"/>
      <c r="K5197"/>
      <c r="L5197" t="str">
        <f>IF(COUNTIFS(ZSOHSD058[订单号数值], ZSOHPP055[[#This Row],[订单号数值]], ZSOHSD058[行項目], ZSOHPP055[[#This Row],[行項目]])&gt;0, "Y", "")</f>
        <v/>
      </c>
      <c r="M5197" t="str">
        <f>IF(ZSOHPP055[[#This Row],[銷售訂單]]="", "", --ZSOHPP055[[#This Row],[銷售訂單]])</f>
        <v/>
      </c>
    </row>
    <row r="5198" spans="1:13">
      <c r="A5198"/>
      <c r="B5198"/>
      <c r="C5198"/>
      <c r="D5198"/>
      <c r="E5198"/>
      <c r="F5198"/>
      <c r="G5198"/>
      <c r="H5198"/>
      <c r="I5198"/>
      <c r="J5198"/>
      <c r="K5198"/>
      <c r="L5198" t="str">
        <f>IF(COUNTIFS(ZSOHSD058[订单号数值], ZSOHPP055[[#This Row],[订单号数值]], ZSOHSD058[行項目], ZSOHPP055[[#This Row],[行項目]])&gt;0, "Y", "")</f>
        <v/>
      </c>
      <c r="M5198" t="str">
        <f>IF(ZSOHPP055[[#This Row],[銷售訂單]]="", "", --ZSOHPP055[[#This Row],[銷售訂單]])</f>
        <v/>
      </c>
    </row>
    <row r="5199" spans="1:13">
      <c r="A5199"/>
      <c r="B5199"/>
      <c r="C5199"/>
      <c r="D5199"/>
      <c r="E5199"/>
      <c r="F5199"/>
      <c r="G5199"/>
      <c r="H5199"/>
      <c r="I5199"/>
      <c r="J5199"/>
      <c r="K5199"/>
      <c r="L5199" t="str">
        <f>IF(COUNTIFS(ZSOHSD058[订单号数值], ZSOHPP055[[#This Row],[订单号数值]], ZSOHSD058[行項目], ZSOHPP055[[#This Row],[行項目]])&gt;0, "Y", "")</f>
        <v/>
      </c>
      <c r="M5199" t="str">
        <f>IF(ZSOHPP055[[#This Row],[銷售訂單]]="", "", --ZSOHPP055[[#This Row],[銷售訂單]])</f>
        <v/>
      </c>
    </row>
    <row r="5200" spans="1:13">
      <c r="A5200"/>
      <c r="B5200"/>
      <c r="C5200"/>
      <c r="D5200"/>
      <c r="E5200"/>
      <c r="F5200"/>
      <c r="G5200"/>
      <c r="H5200"/>
      <c r="I5200"/>
      <c r="J5200"/>
      <c r="K5200"/>
      <c r="L5200" t="str">
        <f>IF(COUNTIFS(ZSOHSD058[订单号数值], ZSOHPP055[[#This Row],[订单号数值]], ZSOHSD058[行項目], ZSOHPP055[[#This Row],[行項目]])&gt;0, "Y", "")</f>
        <v/>
      </c>
      <c r="M5200" t="str">
        <f>IF(ZSOHPP055[[#This Row],[銷售訂單]]="", "", --ZSOHPP055[[#This Row],[銷售訂單]])</f>
        <v/>
      </c>
    </row>
    <row r="5201" spans="1:13">
      <c r="A5201"/>
      <c r="B5201"/>
      <c r="C5201"/>
      <c r="D5201"/>
      <c r="E5201"/>
      <c r="F5201"/>
      <c r="G5201"/>
      <c r="H5201"/>
      <c r="I5201"/>
      <c r="J5201"/>
      <c r="K5201"/>
      <c r="L5201" t="str">
        <f>IF(COUNTIFS(ZSOHSD058[订单号数值], ZSOHPP055[[#This Row],[订单号数值]], ZSOHSD058[行項目], ZSOHPP055[[#This Row],[行項目]])&gt;0, "Y", "")</f>
        <v/>
      </c>
      <c r="M5201" t="str">
        <f>IF(ZSOHPP055[[#This Row],[銷售訂單]]="", "", --ZSOHPP055[[#This Row],[銷售訂單]])</f>
        <v/>
      </c>
    </row>
    <row r="5202" spans="1:13">
      <c r="A5202"/>
      <c r="B5202"/>
      <c r="C5202"/>
      <c r="D5202"/>
      <c r="E5202"/>
      <c r="F5202"/>
      <c r="G5202"/>
      <c r="H5202"/>
      <c r="I5202"/>
      <c r="J5202"/>
      <c r="K5202"/>
      <c r="L5202" t="str">
        <f>IF(COUNTIFS(ZSOHSD058[订单号数值], ZSOHPP055[[#This Row],[订单号数值]], ZSOHSD058[行項目], ZSOHPP055[[#This Row],[行項目]])&gt;0, "Y", "")</f>
        <v/>
      </c>
      <c r="M5202" t="str">
        <f>IF(ZSOHPP055[[#This Row],[銷售訂單]]="", "", --ZSOHPP055[[#This Row],[銷售訂單]])</f>
        <v/>
      </c>
    </row>
    <row r="5203" spans="1:13">
      <c r="A5203"/>
      <c r="B5203"/>
      <c r="C5203"/>
      <c r="D5203"/>
      <c r="E5203"/>
      <c r="F5203"/>
      <c r="G5203"/>
      <c r="H5203"/>
      <c r="I5203"/>
      <c r="J5203"/>
      <c r="K5203"/>
      <c r="L5203" t="str">
        <f>IF(COUNTIFS(ZSOHSD058[订单号数值], ZSOHPP055[[#This Row],[订单号数值]], ZSOHSD058[行項目], ZSOHPP055[[#This Row],[行項目]])&gt;0, "Y", "")</f>
        <v/>
      </c>
      <c r="M5203" t="str">
        <f>IF(ZSOHPP055[[#This Row],[銷售訂單]]="", "", --ZSOHPP055[[#This Row],[銷售訂單]])</f>
        <v/>
      </c>
    </row>
    <row r="5204" spans="1:13">
      <c r="A5204"/>
      <c r="B5204"/>
      <c r="C5204"/>
      <c r="D5204"/>
      <c r="E5204"/>
      <c r="F5204"/>
      <c r="G5204"/>
      <c r="H5204"/>
      <c r="I5204"/>
      <c r="J5204"/>
      <c r="K5204"/>
      <c r="L5204" t="str">
        <f>IF(COUNTIFS(ZSOHSD058[订单号数值], ZSOHPP055[[#This Row],[订单号数值]], ZSOHSD058[行項目], ZSOHPP055[[#This Row],[行項目]])&gt;0, "Y", "")</f>
        <v/>
      </c>
      <c r="M5204" t="str">
        <f>IF(ZSOHPP055[[#This Row],[銷售訂單]]="", "", --ZSOHPP055[[#This Row],[銷售訂單]])</f>
        <v/>
      </c>
    </row>
    <row r="5205" spans="1:13">
      <c r="A5205"/>
      <c r="B5205"/>
      <c r="C5205"/>
      <c r="D5205"/>
      <c r="E5205"/>
      <c r="F5205"/>
      <c r="G5205"/>
      <c r="H5205"/>
      <c r="I5205"/>
      <c r="J5205"/>
      <c r="K5205"/>
      <c r="L5205" t="str">
        <f>IF(COUNTIFS(ZSOHSD058[订单号数值], ZSOHPP055[[#This Row],[订单号数值]], ZSOHSD058[行項目], ZSOHPP055[[#This Row],[行項目]])&gt;0, "Y", "")</f>
        <v/>
      </c>
      <c r="M5205" t="str">
        <f>IF(ZSOHPP055[[#This Row],[銷售訂單]]="", "", --ZSOHPP055[[#This Row],[銷售訂單]])</f>
        <v/>
      </c>
    </row>
    <row r="5206" spans="1:13">
      <c r="A5206"/>
      <c r="B5206"/>
      <c r="C5206"/>
      <c r="D5206"/>
      <c r="E5206"/>
      <c r="F5206"/>
      <c r="G5206"/>
      <c r="H5206"/>
      <c r="I5206"/>
      <c r="J5206"/>
      <c r="K5206"/>
      <c r="L5206" t="str">
        <f>IF(COUNTIFS(ZSOHSD058[订单号数值], ZSOHPP055[[#This Row],[订单号数值]], ZSOHSD058[行項目], ZSOHPP055[[#This Row],[行項目]])&gt;0, "Y", "")</f>
        <v/>
      </c>
      <c r="M5206" t="str">
        <f>IF(ZSOHPP055[[#This Row],[銷售訂單]]="", "", --ZSOHPP055[[#This Row],[銷售訂單]])</f>
        <v/>
      </c>
    </row>
    <row r="5207" spans="1:13">
      <c r="A5207"/>
      <c r="B5207"/>
      <c r="C5207"/>
      <c r="D5207"/>
      <c r="E5207"/>
      <c r="F5207"/>
      <c r="G5207"/>
      <c r="H5207"/>
      <c r="I5207"/>
      <c r="J5207"/>
      <c r="K5207"/>
      <c r="L5207" t="str">
        <f>IF(COUNTIFS(ZSOHSD058[订单号数值], ZSOHPP055[[#This Row],[订单号数值]], ZSOHSD058[行項目], ZSOHPP055[[#This Row],[行項目]])&gt;0, "Y", "")</f>
        <v/>
      </c>
      <c r="M5207" t="str">
        <f>IF(ZSOHPP055[[#This Row],[銷售訂單]]="", "", --ZSOHPP055[[#This Row],[銷售訂單]])</f>
        <v/>
      </c>
    </row>
    <row r="5208" spans="1:13">
      <c r="A5208"/>
      <c r="B5208"/>
      <c r="C5208"/>
      <c r="D5208"/>
      <c r="E5208"/>
      <c r="F5208"/>
      <c r="G5208"/>
      <c r="H5208"/>
      <c r="I5208"/>
      <c r="J5208"/>
      <c r="K5208"/>
      <c r="L5208" t="str">
        <f>IF(COUNTIFS(ZSOHSD058[订单号数值], ZSOHPP055[[#This Row],[订单号数值]], ZSOHSD058[行項目], ZSOHPP055[[#This Row],[行項目]])&gt;0, "Y", "")</f>
        <v/>
      </c>
      <c r="M5208" t="str">
        <f>IF(ZSOHPP055[[#This Row],[銷售訂單]]="", "", --ZSOHPP055[[#This Row],[銷售訂單]])</f>
        <v/>
      </c>
    </row>
    <row r="5209" spans="1:13">
      <c r="A5209"/>
      <c r="B5209"/>
      <c r="C5209"/>
      <c r="D5209"/>
      <c r="E5209"/>
      <c r="F5209"/>
      <c r="G5209"/>
      <c r="H5209"/>
      <c r="I5209"/>
      <c r="J5209"/>
      <c r="K5209"/>
      <c r="L5209" t="str">
        <f>IF(COUNTIFS(ZSOHSD058[订单号数值], ZSOHPP055[[#This Row],[订单号数值]], ZSOHSD058[行項目], ZSOHPP055[[#This Row],[行項目]])&gt;0, "Y", "")</f>
        <v/>
      </c>
      <c r="M5209" t="str">
        <f>IF(ZSOHPP055[[#This Row],[銷售訂單]]="", "", --ZSOHPP055[[#This Row],[銷售訂單]])</f>
        <v/>
      </c>
    </row>
    <row r="5210" spans="1:13">
      <c r="A5210"/>
      <c r="B5210"/>
      <c r="C5210"/>
      <c r="D5210"/>
      <c r="E5210"/>
      <c r="F5210"/>
      <c r="G5210"/>
      <c r="H5210"/>
      <c r="I5210"/>
      <c r="J5210"/>
      <c r="K5210"/>
      <c r="L5210" t="str">
        <f>IF(COUNTIFS(ZSOHSD058[订单号数值], ZSOHPP055[[#This Row],[订单号数值]], ZSOHSD058[行項目], ZSOHPP055[[#This Row],[行項目]])&gt;0, "Y", "")</f>
        <v/>
      </c>
      <c r="M5210" t="str">
        <f>IF(ZSOHPP055[[#This Row],[銷售訂單]]="", "", --ZSOHPP055[[#This Row],[銷售訂單]])</f>
        <v/>
      </c>
    </row>
    <row r="5211" spans="1:13">
      <c r="A5211"/>
      <c r="B5211"/>
      <c r="C5211"/>
      <c r="D5211"/>
      <c r="E5211"/>
      <c r="F5211"/>
      <c r="G5211"/>
      <c r="H5211"/>
      <c r="I5211"/>
      <c r="J5211"/>
      <c r="K5211"/>
      <c r="L5211" t="str">
        <f>IF(COUNTIFS(ZSOHSD058[订单号数值], ZSOHPP055[[#This Row],[订单号数值]], ZSOHSD058[行項目], ZSOHPP055[[#This Row],[行項目]])&gt;0, "Y", "")</f>
        <v/>
      </c>
      <c r="M5211" t="str">
        <f>IF(ZSOHPP055[[#This Row],[銷售訂單]]="", "", --ZSOHPP055[[#This Row],[銷售訂單]])</f>
        <v/>
      </c>
    </row>
    <row r="5212" spans="1:13">
      <c r="A5212"/>
      <c r="B5212"/>
      <c r="C5212"/>
      <c r="D5212"/>
      <c r="E5212"/>
      <c r="F5212"/>
      <c r="G5212"/>
      <c r="H5212"/>
      <c r="I5212"/>
      <c r="J5212"/>
      <c r="K5212"/>
      <c r="L5212" t="str">
        <f>IF(COUNTIFS(ZSOHSD058[订单号数值], ZSOHPP055[[#This Row],[订单号数值]], ZSOHSD058[行項目], ZSOHPP055[[#This Row],[行項目]])&gt;0, "Y", "")</f>
        <v/>
      </c>
      <c r="M5212" t="str">
        <f>IF(ZSOHPP055[[#This Row],[銷售訂單]]="", "", --ZSOHPP055[[#This Row],[銷售訂單]])</f>
        <v/>
      </c>
    </row>
    <row r="5213" spans="1:13">
      <c r="A5213"/>
      <c r="B5213"/>
      <c r="C5213"/>
      <c r="D5213"/>
      <c r="E5213"/>
      <c r="F5213"/>
      <c r="G5213"/>
      <c r="H5213"/>
      <c r="I5213"/>
      <c r="J5213"/>
      <c r="K5213"/>
      <c r="L5213" t="str">
        <f>IF(COUNTIFS(ZSOHSD058[订单号数值], ZSOHPP055[[#This Row],[订单号数值]], ZSOHSD058[行項目], ZSOHPP055[[#This Row],[行項目]])&gt;0, "Y", "")</f>
        <v/>
      </c>
      <c r="M5213" t="str">
        <f>IF(ZSOHPP055[[#This Row],[銷售訂單]]="", "", --ZSOHPP055[[#This Row],[銷售訂單]])</f>
        <v/>
      </c>
    </row>
    <row r="5214" spans="1:13">
      <c r="A5214"/>
      <c r="B5214"/>
      <c r="C5214"/>
      <c r="D5214"/>
      <c r="E5214"/>
      <c r="F5214"/>
      <c r="G5214"/>
      <c r="H5214"/>
      <c r="I5214"/>
      <c r="J5214"/>
      <c r="K5214"/>
      <c r="L5214" t="str">
        <f>IF(COUNTIFS(ZSOHSD058[订单号数值], ZSOHPP055[[#This Row],[订单号数值]], ZSOHSD058[行項目], ZSOHPP055[[#This Row],[行項目]])&gt;0, "Y", "")</f>
        <v/>
      </c>
      <c r="M5214" t="str">
        <f>IF(ZSOHPP055[[#This Row],[銷售訂單]]="", "", --ZSOHPP055[[#This Row],[銷售訂單]])</f>
        <v/>
      </c>
    </row>
    <row r="5215" spans="1:13">
      <c r="A5215"/>
      <c r="B5215"/>
      <c r="C5215"/>
      <c r="D5215"/>
      <c r="E5215"/>
      <c r="F5215"/>
      <c r="G5215"/>
      <c r="H5215"/>
      <c r="I5215"/>
      <c r="J5215"/>
      <c r="K5215"/>
      <c r="L5215" t="str">
        <f>IF(COUNTIFS(ZSOHSD058[订单号数值], ZSOHPP055[[#This Row],[订单号数值]], ZSOHSD058[行項目], ZSOHPP055[[#This Row],[行項目]])&gt;0, "Y", "")</f>
        <v/>
      </c>
      <c r="M5215" t="str">
        <f>IF(ZSOHPP055[[#This Row],[銷售訂單]]="", "", --ZSOHPP055[[#This Row],[銷售訂單]])</f>
        <v/>
      </c>
    </row>
    <row r="5216" spans="1:13">
      <c r="A5216"/>
      <c r="B5216"/>
      <c r="C5216"/>
      <c r="D5216"/>
      <c r="E5216"/>
      <c r="F5216"/>
      <c r="G5216"/>
      <c r="H5216"/>
      <c r="I5216"/>
      <c r="J5216"/>
      <c r="K5216"/>
      <c r="L5216" t="str">
        <f>IF(COUNTIFS(ZSOHSD058[订单号数值], ZSOHPP055[[#This Row],[订单号数值]], ZSOHSD058[行項目], ZSOHPP055[[#This Row],[行項目]])&gt;0, "Y", "")</f>
        <v/>
      </c>
      <c r="M5216" t="str">
        <f>IF(ZSOHPP055[[#This Row],[銷售訂單]]="", "", --ZSOHPP055[[#This Row],[銷售訂單]])</f>
        <v/>
      </c>
    </row>
    <row r="5217" spans="1:13">
      <c r="A5217"/>
      <c r="B5217"/>
      <c r="C5217"/>
      <c r="D5217"/>
      <c r="E5217"/>
      <c r="F5217"/>
      <c r="G5217"/>
      <c r="H5217"/>
      <c r="I5217"/>
      <c r="J5217"/>
      <c r="K5217"/>
      <c r="L5217" t="str">
        <f>IF(COUNTIFS(ZSOHSD058[订单号数值], ZSOHPP055[[#This Row],[订单号数值]], ZSOHSD058[行項目], ZSOHPP055[[#This Row],[行項目]])&gt;0, "Y", "")</f>
        <v/>
      </c>
      <c r="M5217" t="str">
        <f>IF(ZSOHPP055[[#This Row],[銷售訂單]]="", "", --ZSOHPP055[[#This Row],[銷售訂單]])</f>
        <v/>
      </c>
    </row>
    <row r="5218" spans="1:13">
      <c r="A5218"/>
      <c r="B5218"/>
      <c r="C5218"/>
      <c r="D5218"/>
      <c r="E5218"/>
      <c r="F5218"/>
      <c r="G5218"/>
      <c r="H5218"/>
      <c r="I5218"/>
      <c r="J5218"/>
      <c r="K5218"/>
      <c r="L5218" t="str">
        <f>IF(COUNTIFS(ZSOHSD058[订单号数值], ZSOHPP055[[#This Row],[订单号数值]], ZSOHSD058[行項目], ZSOHPP055[[#This Row],[行項目]])&gt;0, "Y", "")</f>
        <v/>
      </c>
      <c r="M5218" t="str">
        <f>IF(ZSOHPP055[[#This Row],[銷售訂單]]="", "", --ZSOHPP055[[#This Row],[銷售訂單]])</f>
        <v/>
      </c>
    </row>
    <row r="5219" spans="1:13">
      <c r="A5219"/>
      <c r="B5219"/>
      <c r="C5219"/>
      <c r="D5219"/>
      <c r="E5219"/>
      <c r="F5219"/>
      <c r="G5219"/>
      <c r="H5219"/>
      <c r="I5219"/>
      <c r="J5219"/>
      <c r="K5219"/>
      <c r="L5219" t="str">
        <f>IF(COUNTIFS(ZSOHSD058[订单号数值], ZSOHPP055[[#This Row],[订单号数值]], ZSOHSD058[行項目], ZSOHPP055[[#This Row],[行項目]])&gt;0, "Y", "")</f>
        <v/>
      </c>
      <c r="M5219" t="str">
        <f>IF(ZSOHPP055[[#This Row],[銷售訂單]]="", "", --ZSOHPP055[[#This Row],[銷售訂單]])</f>
        <v/>
      </c>
    </row>
    <row r="5220" spans="1:13">
      <c r="A5220"/>
      <c r="B5220"/>
      <c r="C5220"/>
      <c r="D5220"/>
      <c r="E5220"/>
      <c r="F5220"/>
      <c r="G5220"/>
      <c r="H5220"/>
      <c r="I5220"/>
      <c r="J5220"/>
      <c r="K5220"/>
      <c r="L5220" t="str">
        <f>IF(COUNTIFS(ZSOHSD058[订单号数值], ZSOHPP055[[#This Row],[订单号数值]], ZSOHSD058[行項目], ZSOHPP055[[#This Row],[行項目]])&gt;0, "Y", "")</f>
        <v/>
      </c>
      <c r="M5220" t="str">
        <f>IF(ZSOHPP055[[#This Row],[銷售訂單]]="", "", --ZSOHPP055[[#This Row],[銷售訂單]])</f>
        <v/>
      </c>
    </row>
    <row r="5221" spans="1:13">
      <c r="A5221"/>
      <c r="B5221"/>
      <c r="C5221"/>
      <c r="D5221"/>
      <c r="E5221"/>
      <c r="F5221"/>
      <c r="G5221"/>
      <c r="H5221"/>
      <c r="I5221"/>
      <c r="J5221"/>
      <c r="K5221"/>
      <c r="L5221" t="str">
        <f>IF(COUNTIFS(ZSOHSD058[订单号数值], ZSOHPP055[[#This Row],[订单号数值]], ZSOHSD058[行項目], ZSOHPP055[[#This Row],[行項目]])&gt;0, "Y", "")</f>
        <v/>
      </c>
      <c r="M5221" t="str">
        <f>IF(ZSOHPP055[[#This Row],[銷售訂單]]="", "", --ZSOHPP055[[#This Row],[銷售訂單]])</f>
        <v/>
      </c>
    </row>
    <row r="5222" spans="1:13">
      <c r="A5222"/>
      <c r="B5222"/>
      <c r="C5222"/>
      <c r="D5222"/>
      <c r="E5222"/>
      <c r="F5222"/>
      <c r="G5222"/>
      <c r="H5222"/>
      <c r="I5222"/>
      <c r="J5222"/>
      <c r="K5222"/>
      <c r="L5222" t="str">
        <f>IF(COUNTIFS(ZSOHSD058[订单号数值], ZSOHPP055[[#This Row],[订单号数值]], ZSOHSD058[行項目], ZSOHPP055[[#This Row],[行項目]])&gt;0, "Y", "")</f>
        <v/>
      </c>
      <c r="M5222" t="str">
        <f>IF(ZSOHPP055[[#This Row],[銷售訂單]]="", "", --ZSOHPP055[[#This Row],[銷售訂單]])</f>
        <v/>
      </c>
    </row>
    <row r="5223" spans="1:13">
      <c r="A5223"/>
      <c r="B5223"/>
      <c r="C5223"/>
      <c r="D5223"/>
      <c r="E5223"/>
      <c r="F5223"/>
      <c r="G5223"/>
      <c r="H5223"/>
      <c r="I5223"/>
      <c r="J5223"/>
      <c r="K5223"/>
      <c r="L5223" t="str">
        <f>IF(COUNTIFS(ZSOHSD058[订单号数值], ZSOHPP055[[#This Row],[订单号数值]], ZSOHSD058[行項目], ZSOHPP055[[#This Row],[行項目]])&gt;0, "Y", "")</f>
        <v/>
      </c>
      <c r="M5223" t="str">
        <f>IF(ZSOHPP055[[#This Row],[銷售訂單]]="", "", --ZSOHPP055[[#This Row],[銷售訂單]])</f>
        <v/>
      </c>
    </row>
    <row r="5224" spans="1:13">
      <c r="A5224"/>
      <c r="B5224"/>
      <c r="C5224"/>
      <c r="D5224"/>
      <c r="E5224"/>
      <c r="F5224"/>
      <c r="G5224"/>
      <c r="H5224"/>
      <c r="I5224"/>
      <c r="J5224"/>
      <c r="K5224"/>
      <c r="L5224" t="str">
        <f>IF(COUNTIFS(ZSOHSD058[订单号数值], ZSOHPP055[[#This Row],[订单号数值]], ZSOHSD058[行項目], ZSOHPP055[[#This Row],[行項目]])&gt;0, "Y", "")</f>
        <v/>
      </c>
      <c r="M5224" t="str">
        <f>IF(ZSOHPP055[[#This Row],[銷售訂單]]="", "", --ZSOHPP055[[#This Row],[銷售訂單]])</f>
        <v/>
      </c>
    </row>
    <row r="5225" spans="1:13">
      <c r="A5225"/>
      <c r="B5225"/>
      <c r="C5225"/>
      <c r="D5225"/>
      <c r="E5225"/>
      <c r="F5225"/>
      <c r="G5225"/>
      <c r="H5225"/>
      <c r="I5225"/>
      <c r="J5225"/>
      <c r="K5225"/>
      <c r="L5225" t="str">
        <f>IF(COUNTIFS(ZSOHSD058[订单号数值], ZSOHPP055[[#This Row],[订单号数值]], ZSOHSD058[行項目], ZSOHPP055[[#This Row],[行項目]])&gt;0, "Y", "")</f>
        <v/>
      </c>
      <c r="M5225" t="str">
        <f>IF(ZSOHPP055[[#This Row],[銷售訂單]]="", "", --ZSOHPP055[[#This Row],[銷售訂單]])</f>
        <v/>
      </c>
    </row>
    <row r="5226" spans="1:13">
      <c r="A5226"/>
      <c r="B5226"/>
      <c r="C5226"/>
      <c r="D5226"/>
      <c r="E5226"/>
      <c r="F5226"/>
      <c r="G5226"/>
      <c r="H5226"/>
      <c r="I5226"/>
      <c r="J5226"/>
      <c r="K5226"/>
      <c r="L5226" t="str">
        <f>IF(COUNTIFS(ZSOHSD058[订单号数值], ZSOHPP055[[#This Row],[订单号数值]], ZSOHSD058[行項目], ZSOHPP055[[#This Row],[行項目]])&gt;0, "Y", "")</f>
        <v/>
      </c>
      <c r="M5226" t="str">
        <f>IF(ZSOHPP055[[#This Row],[銷售訂單]]="", "", --ZSOHPP055[[#This Row],[銷售訂單]])</f>
        <v/>
      </c>
    </row>
    <row r="5227" spans="1:13">
      <c r="A5227"/>
      <c r="B5227"/>
      <c r="C5227"/>
      <c r="D5227"/>
      <c r="E5227"/>
      <c r="F5227"/>
      <c r="G5227"/>
      <c r="H5227"/>
      <c r="I5227"/>
      <c r="J5227"/>
      <c r="K5227"/>
      <c r="L5227" t="str">
        <f>IF(COUNTIFS(ZSOHSD058[订单号数值], ZSOHPP055[[#This Row],[订单号数值]], ZSOHSD058[行項目], ZSOHPP055[[#This Row],[行項目]])&gt;0, "Y", "")</f>
        <v/>
      </c>
      <c r="M5227" t="str">
        <f>IF(ZSOHPP055[[#This Row],[銷售訂單]]="", "", --ZSOHPP055[[#This Row],[銷售訂單]])</f>
        <v/>
      </c>
    </row>
    <row r="5228" spans="1:13">
      <c r="A5228"/>
      <c r="B5228"/>
      <c r="C5228"/>
      <c r="D5228"/>
      <c r="E5228"/>
      <c r="F5228"/>
      <c r="G5228"/>
      <c r="H5228"/>
      <c r="I5228"/>
      <c r="J5228"/>
      <c r="K5228"/>
      <c r="L5228" t="str">
        <f>IF(COUNTIFS(ZSOHSD058[订单号数值], ZSOHPP055[[#This Row],[订单号数值]], ZSOHSD058[行項目], ZSOHPP055[[#This Row],[行項目]])&gt;0, "Y", "")</f>
        <v/>
      </c>
      <c r="M5228" t="str">
        <f>IF(ZSOHPP055[[#This Row],[銷售訂單]]="", "", --ZSOHPP055[[#This Row],[銷售訂單]])</f>
        <v/>
      </c>
    </row>
    <row r="5229" spans="1:13">
      <c r="A5229"/>
      <c r="B5229"/>
      <c r="C5229"/>
      <c r="D5229"/>
      <c r="E5229"/>
      <c r="F5229"/>
      <c r="G5229"/>
      <c r="H5229"/>
      <c r="I5229"/>
      <c r="J5229"/>
      <c r="K5229"/>
      <c r="L5229" t="str">
        <f>IF(COUNTIFS(ZSOHSD058[订单号数值], ZSOHPP055[[#This Row],[订单号数值]], ZSOHSD058[行項目], ZSOHPP055[[#This Row],[行項目]])&gt;0, "Y", "")</f>
        <v/>
      </c>
      <c r="M5229" t="str">
        <f>IF(ZSOHPP055[[#This Row],[銷售訂單]]="", "", --ZSOHPP055[[#This Row],[銷售訂單]])</f>
        <v/>
      </c>
    </row>
    <row r="5230" spans="1:13">
      <c r="A5230"/>
      <c r="B5230"/>
      <c r="C5230"/>
      <c r="D5230"/>
      <c r="E5230"/>
      <c r="F5230"/>
      <c r="G5230"/>
      <c r="H5230"/>
      <c r="I5230"/>
      <c r="J5230"/>
      <c r="K5230"/>
      <c r="L5230" t="str">
        <f>IF(COUNTIFS(ZSOHSD058[订单号数值], ZSOHPP055[[#This Row],[订单号数值]], ZSOHSD058[行項目], ZSOHPP055[[#This Row],[行項目]])&gt;0, "Y", "")</f>
        <v/>
      </c>
      <c r="M5230" t="str">
        <f>IF(ZSOHPP055[[#This Row],[銷售訂單]]="", "", --ZSOHPP055[[#This Row],[銷售訂單]])</f>
        <v/>
      </c>
    </row>
    <row r="5231" spans="1:13">
      <c r="A5231"/>
      <c r="B5231"/>
      <c r="C5231"/>
      <c r="D5231"/>
      <c r="E5231"/>
      <c r="F5231"/>
      <c r="G5231"/>
      <c r="H5231"/>
      <c r="I5231"/>
      <c r="J5231"/>
      <c r="K5231"/>
      <c r="L5231" t="str">
        <f>IF(COUNTIFS(ZSOHSD058[订单号数值], ZSOHPP055[[#This Row],[订单号数值]], ZSOHSD058[行項目], ZSOHPP055[[#This Row],[行項目]])&gt;0, "Y", "")</f>
        <v/>
      </c>
      <c r="M5231" t="str">
        <f>IF(ZSOHPP055[[#This Row],[銷售訂單]]="", "", --ZSOHPP055[[#This Row],[銷售訂單]])</f>
        <v/>
      </c>
    </row>
    <row r="5232" spans="1:13">
      <c r="A5232"/>
      <c r="B5232"/>
      <c r="C5232"/>
      <c r="D5232"/>
      <c r="E5232"/>
      <c r="F5232"/>
      <c r="G5232"/>
      <c r="H5232"/>
      <c r="I5232"/>
      <c r="J5232"/>
      <c r="K5232"/>
      <c r="L5232" t="str">
        <f>IF(COUNTIFS(ZSOHSD058[订单号数值], ZSOHPP055[[#This Row],[订单号数值]], ZSOHSD058[行項目], ZSOHPP055[[#This Row],[行項目]])&gt;0, "Y", "")</f>
        <v/>
      </c>
      <c r="M5232" t="str">
        <f>IF(ZSOHPP055[[#This Row],[銷售訂單]]="", "", --ZSOHPP055[[#This Row],[銷售訂單]])</f>
        <v/>
      </c>
    </row>
    <row r="5233" spans="1:13">
      <c r="A5233"/>
      <c r="B5233"/>
      <c r="C5233"/>
      <c r="D5233"/>
      <c r="E5233"/>
      <c r="F5233"/>
      <c r="G5233"/>
      <c r="H5233"/>
      <c r="I5233"/>
      <c r="J5233"/>
      <c r="K5233"/>
      <c r="L5233" t="str">
        <f>IF(COUNTIFS(ZSOHSD058[订单号数值], ZSOHPP055[[#This Row],[订单号数值]], ZSOHSD058[行項目], ZSOHPP055[[#This Row],[行項目]])&gt;0, "Y", "")</f>
        <v/>
      </c>
      <c r="M5233" t="str">
        <f>IF(ZSOHPP055[[#This Row],[銷售訂單]]="", "", --ZSOHPP055[[#This Row],[銷售訂單]])</f>
        <v/>
      </c>
    </row>
    <row r="5234" spans="1:13">
      <c r="A5234"/>
      <c r="B5234"/>
      <c r="C5234"/>
      <c r="D5234"/>
      <c r="E5234"/>
      <c r="F5234"/>
      <c r="G5234"/>
      <c r="H5234"/>
      <c r="I5234"/>
      <c r="J5234"/>
      <c r="K5234"/>
      <c r="L5234" t="str">
        <f>IF(COUNTIFS(ZSOHSD058[订单号数值], ZSOHPP055[[#This Row],[订单号数值]], ZSOHSD058[行項目], ZSOHPP055[[#This Row],[行項目]])&gt;0, "Y", "")</f>
        <v/>
      </c>
      <c r="M5234" t="str">
        <f>IF(ZSOHPP055[[#This Row],[銷售訂單]]="", "", --ZSOHPP055[[#This Row],[銷售訂單]])</f>
        <v/>
      </c>
    </row>
    <row r="5235" spans="1:13">
      <c r="A5235"/>
      <c r="B5235"/>
      <c r="C5235"/>
      <c r="D5235"/>
      <c r="E5235"/>
      <c r="F5235"/>
      <c r="G5235"/>
      <c r="H5235"/>
      <c r="I5235"/>
      <c r="J5235"/>
      <c r="K5235"/>
      <c r="L5235" t="str">
        <f>IF(COUNTIFS(ZSOHSD058[订单号数值], ZSOHPP055[[#This Row],[订单号数值]], ZSOHSD058[行項目], ZSOHPP055[[#This Row],[行項目]])&gt;0, "Y", "")</f>
        <v/>
      </c>
      <c r="M5235" t="str">
        <f>IF(ZSOHPP055[[#This Row],[銷售訂單]]="", "", --ZSOHPP055[[#This Row],[銷售訂單]])</f>
        <v/>
      </c>
    </row>
    <row r="5236" spans="1:13">
      <c r="A5236"/>
      <c r="B5236"/>
      <c r="C5236"/>
      <c r="D5236"/>
      <c r="E5236"/>
      <c r="F5236"/>
      <c r="G5236"/>
      <c r="H5236"/>
      <c r="I5236"/>
      <c r="J5236"/>
      <c r="K5236"/>
      <c r="L5236" t="str">
        <f>IF(COUNTIFS(ZSOHSD058[订单号数值], ZSOHPP055[[#This Row],[订单号数值]], ZSOHSD058[行項目], ZSOHPP055[[#This Row],[行項目]])&gt;0, "Y", "")</f>
        <v/>
      </c>
      <c r="M5236" t="str">
        <f>IF(ZSOHPP055[[#This Row],[銷售訂單]]="", "", --ZSOHPP055[[#This Row],[銷售訂單]])</f>
        <v/>
      </c>
    </row>
    <row r="5237" spans="1:13">
      <c r="A5237"/>
      <c r="B5237"/>
      <c r="C5237"/>
      <c r="D5237"/>
      <c r="E5237"/>
      <c r="F5237"/>
      <c r="G5237"/>
      <c r="H5237"/>
      <c r="I5237"/>
      <c r="J5237"/>
      <c r="K5237"/>
      <c r="L5237" t="str">
        <f>IF(COUNTIFS(ZSOHSD058[订单号数值], ZSOHPP055[[#This Row],[订单号数值]], ZSOHSD058[行項目], ZSOHPP055[[#This Row],[行項目]])&gt;0, "Y", "")</f>
        <v/>
      </c>
      <c r="M5237" t="str">
        <f>IF(ZSOHPP055[[#This Row],[銷售訂單]]="", "", --ZSOHPP055[[#This Row],[銷售訂單]])</f>
        <v/>
      </c>
    </row>
    <row r="5238" spans="1:13">
      <c r="A5238"/>
      <c r="B5238"/>
      <c r="C5238"/>
      <c r="D5238"/>
      <c r="E5238"/>
      <c r="F5238"/>
      <c r="G5238"/>
      <c r="H5238"/>
      <c r="I5238"/>
      <c r="J5238"/>
      <c r="K5238"/>
      <c r="L5238" t="str">
        <f>IF(COUNTIFS(ZSOHSD058[订单号数值], ZSOHPP055[[#This Row],[订单号数值]], ZSOHSD058[行項目], ZSOHPP055[[#This Row],[行項目]])&gt;0, "Y", "")</f>
        <v/>
      </c>
      <c r="M5238" t="str">
        <f>IF(ZSOHPP055[[#This Row],[銷售訂單]]="", "", --ZSOHPP055[[#This Row],[銷售訂單]])</f>
        <v/>
      </c>
    </row>
    <row r="5239" spans="1:13">
      <c r="A5239"/>
      <c r="B5239"/>
      <c r="C5239"/>
      <c r="D5239"/>
      <c r="E5239"/>
      <c r="F5239"/>
      <c r="G5239"/>
      <c r="H5239"/>
      <c r="I5239"/>
      <c r="J5239"/>
      <c r="K5239"/>
      <c r="L5239" t="str">
        <f>IF(COUNTIFS(ZSOHSD058[订单号数值], ZSOHPP055[[#This Row],[订单号数值]], ZSOHSD058[行項目], ZSOHPP055[[#This Row],[行項目]])&gt;0, "Y", "")</f>
        <v/>
      </c>
      <c r="M5239" t="str">
        <f>IF(ZSOHPP055[[#This Row],[銷售訂單]]="", "", --ZSOHPP055[[#This Row],[銷售訂單]])</f>
        <v/>
      </c>
    </row>
    <row r="5240" spans="1:13">
      <c r="A5240"/>
      <c r="B5240"/>
      <c r="C5240"/>
      <c r="D5240"/>
      <c r="E5240"/>
      <c r="F5240"/>
      <c r="G5240"/>
      <c r="H5240"/>
      <c r="I5240"/>
      <c r="J5240"/>
      <c r="K5240"/>
      <c r="L5240" t="str">
        <f>IF(COUNTIFS(ZSOHSD058[订单号数值], ZSOHPP055[[#This Row],[订单号数值]], ZSOHSD058[行項目], ZSOHPP055[[#This Row],[行項目]])&gt;0, "Y", "")</f>
        <v/>
      </c>
      <c r="M5240" t="str">
        <f>IF(ZSOHPP055[[#This Row],[銷售訂單]]="", "", --ZSOHPP055[[#This Row],[銷售訂單]])</f>
        <v/>
      </c>
    </row>
    <row r="5241" spans="1:13">
      <c r="A5241"/>
      <c r="B5241"/>
      <c r="C5241"/>
      <c r="D5241"/>
      <c r="E5241"/>
      <c r="F5241"/>
      <c r="G5241"/>
      <c r="H5241"/>
      <c r="I5241"/>
      <c r="J5241"/>
      <c r="K5241"/>
      <c r="L5241" t="str">
        <f>IF(COUNTIFS(ZSOHSD058[订单号数值], ZSOHPP055[[#This Row],[订单号数值]], ZSOHSD058[行項目], ZSOHPP055[[#This Row],[行項目]])&gt;0, "Y", "")</f>
        <v/>
      </c>
      <c r="M5241" t="str">
        <f>IF(ZSOHPP055[[#This Row],[銷售訂單]]="", "", --ZSOHPP055[[#This Row],[銷售訂單]])</f>
        <v/>
      </c>
    </row>
    <row r="5242" spans="1:13">
      <c r="A5242"/>
      <c r="B5242"/>
      <c r="C5242"/>
      <c r="D5242"/>
      <c r="E5242"/>
      <c r="F5242"/>
      <c r="G5242"/>
      <c r="H5242"/>
      <c r="I5242"/>
      <c r="J5242"/>
      <c r="K5242"/>
      <c r="L5242" t="str">
        <f>IF(COUNTIFS(ZSOHSD058[订单号数值], ZSOHPP055[[#This Row],[订单号数值]], ZSOHSD058[行項目], ZSOHPP055[[#This Row],[行項目]])&gt;0, "Y", "")</f>
        <v/>
      </c>
      <c r="M5242" t="str">
        <f>IF(ZSOHPP055[[#This Row],[銷售訂單]]="", "", --ZSOHPP055[[#This Row],[銷售訂單]])</f>
        <v/>
      </c>
    </row>
    <row r="5243" spans="1:13">
      <c r="A5243"/>
      <c r="B5243"/>
      <c r="C5243"/>
      <c r="D5243"/>
      <c r="E5243"/>
      <c r="F5243"/>
      <c r="G5243"/>
      <c r="H5243"/>
      <c r="I5243"/>
      <c r="J5243"/>
      <c r="K5243"/>
      <c r="L5243" t="str">
        <f>IF(COUNTIFS(ZSOHSD058[订单号数值], ZSOHPP055[[#This Row],[订单号数值]], ZSOHSD058[行項目], ZSOHPP055[[#This Row],[行項目]])&gt;0, "Y", "")</f>
        <v/>
      </c>
      <c r="M5243" t="str">
        <f>IF(ZSOHPP055[[#This Row],[銷售訂單]]="", "", --ZSOHPP055[[#This Row],[銷售訂單]])</f>
        <v/>
      </c>
    </row>
    <row r="5244" spans="1:13">
      <c r="A5244"/>
      <c r="B5244"/>
      <c r="C5244"/>
      <c r="D5244"/>
      <c r="E5244"/>
      <c r="F5244"/>
      <c r="G5244"/>
      <c r="H5244"/>
      <c r="I5244"/>
      <c r="J5244"/>
      <c r="K5244"/>
      <c r="L5244" t="str">
        <f>IF(COUNTIFS(ZSOHSD058[订单号数值], ZSOHPP055[[#This Row],[订单号数值]], ZSOHSD058[行項目], ZSOHPP055[[#This Row],[行項目]])&gt;0, "Y", "")</f>
        <v/>
      </c>
      <c r="M5244" t="str">
        <f>IF(ZSOHPP055[[#This Row],[銷售訂單]]="", "", --ZSOHPP055[[#This Row],[銷售訂單]])</f>
        <v/>
      </c>
    </row>
    <row r="5245" spans="1:13">
      <c r="A5245"/>
      <c r="B5245"/>
      <c r="C5245"/>
      <c r="D5245"/>
      <c r="E5245"/>
      <c r="F5245"/>
      <c r="G5245"/>
      <c r="H5245"/>
      <c r="I5245"/>
      <c r="J5245"/>
      <c r="K5245"/>
      <c r="L5245" t="str">
        <f>IF(COUNTIFS(ZSOHSD058[订单号数值], ZSOHPP055[[#This Row],[订单号数值]], ZSOHSD058[行項目], ZSOHPP055[[#This Row],[行項目]])&gt;0, "Y", "")</f>
        <v/>
      </c>
      <c r="M5245" t="str">
        <f>IF(ZSOHPP055[[#This Row],[銷售訂單]]="", "", --ZSOHPP055[[#This Row],[銷售訂單]])</f>
        <v/>
      </c>
    </row>
    <row r="5246" spans="1:13">
      <c r="A5246"/>
      <c r="B5246"/>
      <c r="C5246"/>
      <c r="D5246"/>
      <c r="E5246"/>
      <c r="F5246"/>
      <c r="G5246"/>
      <c r="H5246"/>
      <c r="I5246"/>
      <c r="J5246"/>
      <c r="K5246"/>
      <c r="L5246" t="str">
        <f>IF(COUNTIFS(ZSOHSD058[订单号数值], ZSOHPP055[[#This Row],[订单号数值]], ZSOHSD058[行項目], ZSOHPP055[[#This Row],[行項目]])&gt;0, "Y", "")</f>
        <v/>
      </c>
      <c r="M5246" t="str">
        <f>IF(ZSOHPP055[[#This Row],[銷售訂單]]="", "", --ZSOHPP055[[#This Row],[銷售訂單]])</f>
        <v/>
      </c>
    </row>
    <row r="5247" spans="1:13">
      <c r="A5247"/>
      <c r="B5247"/>
      <c r="C5247"/>
      <c r="D5247"/>
      <c r="E5247"/>
      <c r="F5247"/>
      <c r="G5247"/>
      <c r="H5247"/>
      <c r="I5247"/>
      <c r="J5247"/>
      <c r="K5247"/>
      <c r="L5247" t="str">
        <f>IF(COUNTIFS(ZSOHSD058[订单号数值], ZSOHPP055[[#This Row],[订单号数值]], ZSOHSD058[行項目], ZSOHPP055[[#This Row],[行項目]])&gt;0, "Y", "")</f>
        <v/>
      </c>
      <c r="M5247" t="str">
        <f>IF(ZSOHPP055[[#This Row],[銷售訂單]]="", "", --ZSOHPP055[[#This Row],[銷售訂單]])</f>
        <v/>
      </c>
    </row>
    <row r="5248" spans="1:13">
      <c r="A5248"/>
      <c r="B5248"/>
      <c r="C5248"/>
      <c r="D5248"/>
      <c r="E5248"/>
      <c r="F5248"/>
      <c r="G5248"/>
      <c r="H5248"/>
      <c r="I5248"/>
      <c r="J5248"/>
      <c r="K5248"/>
      <c r="L5248" t="str">
        <f>IF(COUNTIFS(ZSOHSD058[订单号数值], ZSOHPP055[[#This Row],[订单号数值]], ZSOHSD058[行項目], ZSOHPP055[[#This Row],[行項目]])&gt;0, "Y", "")</f>
        <v/>
      </c>
      <c r="M5248" t="str">
        <f>IF(ZSOHPP055[[#This Row],[銷售訂單]]="", "", --ZSOHPP055[[#This Row],[銷售訂單]])</f>
        <v/>
      </c>
    </row>
    <row r="5249" spans="1:13">
      <c r="A5249"/>
      <c r="B5249"/>
      <c r="C5249"/>
      <c r="D5249"/>
      <c r="E5249"/>
      <c r="F5249"/>
      <c r="G5249"/>
      <c r="H5249"/>
      <c r="I5249"/>
      <c r="J5249"/>
      <c r="K5249"/>
      <c r="L5249" t="str">
        <f>IF(COUNTIFS(ZSOHSD058[订单号数值], ZSOHPP055[[#This Row],[订单号数值]], ZSOHSD058[行項目], ZSOHPP055[[#This Row],[行項目]])&gt;0, "Y", "")</f>
        <v/>
      </c>
      <c r="M5249" t="str">
        <f>IF(ZSOHPP055[[#This Row],[銷售訂單]]="", "", --ZSOHPP055[[#This Row],[銷售訂單]])</f>
        <v/>
      </c>
    </row>
    <row r="5250" spans="1:13">
      <c r="A5250"/>
      <c r="B5250"/>
      <c r="C5250"/>
      <c r="D5250"/>
      <c r="E5250"/>
      <c r="F5250"/>
      <c r="G5250"/>
      <c r="H5250"/>
      <c r="I5250"/>
      <c r="J5250"/>
      <c r="K5250"/>
      <c r="L5250" t="str">
        <f>IF(COUNTIFS(ZSOHSD058[订单号数值], ZSOHPP055[[#This Row],[订单号数值]], ZSOHSD058[行項目], ZSOHPP055[[#This Row],[行項目]])&gt;0, "Y", "")</f>
        <v/>
      </c>
      <c r="M5250" t="str">
        <f>IF(ZSOHPP055[[#This Row],[銷售訂單]]="", "", --ZSOHPP055[[#This Row],[銷售訂單]])</f>
        <v/>
      </c>
    </row>
    <row r="5251" spans="1:13">
      <c r="A5251"/>
      <c r="B5251"/>
      <c r="C5251"/>
      <c r="D5251"/>
      <c r="E5251"/>
      <c r="F5251"/>
      <c r="G5251"/>
      <c r="H5251"/>
      <c r="I5251"/>
      <c r="J5251"/>
      <c r="K5251"/>
      <c r="L5251" t="str">
        <f>IF(COUNTIFS(ZSOHSD058[订单号数值], ZSOHPP055[[#This Row],[订单号数值]], ZSOHSD058[行項目], ZSOHPP055[[#This Row],[行項目]])&gt;0, "Y", "")</f>
        <v/>
      </c>
      <c r="M5251" t="str">
        <f>IF(ZSOHPP055[[#This Row],[銷售訂單]]="", "", --ZSOHPP055[[#This Row],[銷售訂單]])</f>
        <v/>
      </c>
    </row>
    <row r="5252" spans="1:13">
      <c r="A5252"/>
      <c r="B5252"/>
      <c r="C5252"/>
      <c r="D5252"/>
      <c r="E5252"/>
      <c r="F5252"/>
      <c r="G5252"/>
      <c r="H5252"/>
      <c r="I5252"/>
      <c r="J5252"/>
      <c r="K5252"/>
      <c r="L5252" t="str">
        <f>IF(COUNTIFS(ZSOHSD058[订单号数值], ZSOHPP055[[#This Row],[订单号数值]], ZSOHSD058[行項目], ZSOHPP055[[#This Row],[行項目]])&gt;0, "Y", "")</f>
        <v/>
      </c>
      <c r="M5252" t="str">
        <f>IF(ZSOHPP055[[#This Row],[銷售訂單]]="", "", --ZSOHPP055[[#This Row],[銷售訂單]])</f>
        <v/>
      </c>
    </row>
    <row r="5253" spans="1:13">
      <c r="A5253"/>
      <c r="B5253"/>
      <c r="C5253"/>
      <c r="D5253"/>
      <c r="E5253"/>
      <c r="F5253"/>
      <c r="G5253"/>
      <c r="H5253"/>
      <c r="I5253"/>
      <c r="J5253"/>
      <c r="K5253"/>
      <c r="L5253" t="str">
        <f>IF(COUNTIFS(ZSOHSD058[订单号数值], ZSOHPP055[[#This Row],[订单号数值]], ZSOHSD058[行項目], ZSOHPP055[[#This Row],[行項目]])&gt;0, "Y", "")</f>
        <v/>
      </c>
      <c r="M5253" t="str">
        <f>IF(ZSOHPP055[[#This Row],[銷售訂單]]="", "", --ZSOHPP055[[#This Row],[銷售訂單]])</f>
        <v/>
      </c>
    </row>
    <row r="5254" spans="1:13">
      <c r="A5254"/>
      <c r="B5254"/>
      <c r="C5254"/>
      <c r="D5254"/>
      <c r="E5254"/>
      <c r="F5254"/>
      <c r="G5254"/>
      <c r="H5254"/>
      <c r="I5254"/>
      <c r="J5254"/>
      <c r="K5254"/>
      <c r="L5254" t="str">
        <f>IF(COUNTIFS(ZSOHSD058[订单号数值], ZSOHPP055[[#This Row],[订单号数值]], ZSOHSD058[行項目], ZSOHPP055[[#This Row],[行項目]])&gt;0, "Y", "")</f>
        <v/>
      </c>
      <c r="M5254" t="str">
        <f>IF(ZSOHPP055[[#This Row],[銷售訂單]]="", "", --ZSOHPP055[[#This Row],[銷售訂單]])</f>
        <v/>
      </c>
    </row>
    <row r="5255" spans="1:13">
      <c r="A5255"/>
      <c r="B5255"/>
      <c r="C5255"/>
      <c r="D5255"/>
      <c r="E5255"/>
      <c r="F5255"/>
      <c r="G5255"/>
      <c r="H5255"/>
      <c r="I5255"/>
      <c r="J5255"/>
      <c r="K5255"/>
      <c r="L5255" t="str">
        <f>IF(COUNTIFS(ZSOHSD058[订单号数值], ZSOHPP055[[#This Row],[订单号数值]], ZSOHSD058[行項目], ZSOHPP055[[#This Row],[行項目]])&gt;0, "Y", "")</f>
        <v/>
      </c>
      <c r="M5255" t="str">
        <f>IF(ZSOHPP055[[#This Row],[銷售訂單]]="", "", --ZSOHPP055[[#This Row],[銷售訂單]])</f>
        <v/>
      </c>
    </row>
    <row r="5256" spans="1:13">
      <c r="A5256"/>
      <c r="B5256"/>
      <c r="C5256"/>
      <c r="D5256"/>
      <c r="E5256"/>
      <c r="F5256"/>
      <c r="G5256"/>
      <c r="H5256"/>
      <c r="I5256"/>
      <c r="J5256"/>
      <c r="K5256"/>
      <c r="L5256" t="str">
        <f>IF(COUNTIFS(ZSOHSD058[订单号数值], ZSOHPP055[[#This Row],[订单号数值]], ZSOHSD058[行項目], ZSOHPP055[[#This Row],[行項目]])&gt;0, "Y", "")</f>
        <v/>
      </c>
      <c r="M5256" t="str">
        <f>IF(ZSOHPP055[[#This Row],[銷售訂單]]="", "", --ZSOHPP055[[#This Row],[銷售訂單]])</f>
        <v/>
      </c>
    </row>
    <row r="5257" spans="1:13">
      <c r="A5257"/>
      <c r="B5257"/>
      <c r="C5257"/>
      <c r="D5257"/>
      <c r="E5257"/>
      <c r="F5257"/>
      <c r="G5257"/>
      <c r="H5257"/>
      <c r="I5257"/>
      <c r="J5257"/>
      <c r="K5257"/>
      <c r="L5257" t="str">
        <f>IF(COUNTIFS(ZSOHSD058[订单号数值], ZSOHPP055[[#This Row],[订单号数值]], ZSOHSD058[行項目], ZSOHPP055[[#This Row],[行項目]])&gt;0, "Y", "")</f>
        <v/>
      </c>
      <c r="M5257" t="str">
        <f>IF(ZSOHPP055[[#This Row],[銷售訂單]]="", "", --ZSOHPP055[[#This Row],[銷售訂單]])</f>
        <v/>
      </c>
    </row>
    <row r="5258" spans="1:13">
      <c r="A5258"/>
      <c r="B5258"/>
      <c r="C5258"/>
      <c r="D5258"/>
      <c r="E5258"/>
      <c r="F5258"/>
      <c r="G5258"/>
      <c r="H5258"/>
      <c r="I5258"/>
      <c r="J5258"/>
      <c r="K5258"/>
      <c r="L5258" t="str">
        <f>IF(COUNTIFS(ZSOHSD058[订单号数值], ZSOHPP055[[#This Row],[订单号数值]], ZSOHSD058[行項目], ZSOHPP055[[#This Row],[行項目]])&gt;0, "Y", "")</f>
        <v/>
      </c>
      <c r="M5258" t="str">
        <f>IF(ZSOHPP055[[#This Row],[銷售訂單]]="", "", --ZSOHPP055[[#This Row],[銷售訂單]])</f>
        <v/>
      </c>
    </row>
    <row r="5259" spans="1:13">
      <c r="A5259"/>
      <c r="B5259"/>
      <c r="C5259"/>
      <c r="D5259"/>
      <c r="E5259"/>
      <c r="F5259"/>
      <c r="G5259"/>
      <c r="H5259"/>
      <c r="I5259"/>
      <c r="J5259"/>
      <c r="K5259"/>
      <c r="L5259" t="str">
        <f>IF(COUNTIFS(ZSOHSD058[订单号数值], ZSOHPP055[[#This Row],[订单号数值]], ZSOHSD058[行項目], ZSOHPP055[[#This Row],[行項目]])&gt;0, "Y", "")</f>
        <v/>
      </c>
      <c r="M5259" t="str">
        <f>IF(ZSOHPP055[[#This Row],[銷售訂單]]="", "", --ZSOHPP055[[#This Row],[銷售訂單]])</f>
        <v/>
      </c>
    </row>
    <row r="5260" spans="1:13">
      <c r="A5260"/>
      <c r="B5260"/>
      <c r="C5260"/>
      <c r="D5260"/>
      <c r="E5260"/>
      <c r="F5260"/>
      <c r="G5260"/>
      <c r="H5260"/>
      <c r="I5260"/>
      <c r="J5260"/>
      <c r="K5260"/>
      <c r="L5260" t="str">
        <f>IF(COUNTIFS(ZSOHSD058[订单号数值], ZSOHPP055[[#This Row],[订单号数值]], ZSOHSD058[行項目], ZSOHPP055[[#This Row],[行項目]])&gt;0, "Y", "")</f>
        <v/>
      </c>
      <c r="M5260" t="str">
        <f>IF(ZSOHPP055[[#This Row],[銷售訂單]]="", "", --ZSOHPP055[[#This Row],[銷售訂單]])</f>
        <v/>
      </c>
    </row>
    <row r="5261" spans="1:13">
      <c r="A5261"/>
      <c r="B5261"/>
      <c r="C5261"/>
      <c r="D5261"/>
      <c r="E5261"/>
      <c r="F5261"/>
      <c r="G5261"/>
      <c r="H5261"/>
      <c r="I5261"/>
      <c r="J5261"/>
      <c r="K5261"/>
      <c r="L5261" t="str">
        <f>IF(COUNTIFS(ZSOHSD058[订单号数值], ZSOHPP055[[#This Row],[订单号数值]], ZSOHSD058[行項目], ZSOHPP055[[#This Row],[行項目]])&gt;0, "Y", "")</f>
        <v/>
      </c>
      <c r="M5261" t="str">
        <f>IF(ZSOHPP055[[#This Row],[銷售訂單]]="", "", --ZSOHPP055[[#This Row],[銷售訂單]])</f>
        <v/>
      </c>
    </row>
    <row r="5262" spans="1:13">
      <c r="A5262"/>
      <c r="B5262"/>
      <c r="C5262"/>
      <c r="D5262"/>
      <c r="E5262"/>
      <c r="F5262"/>
      <c r="G5262"/>
      <c r="H5262"/>
      <c r="I5262"/>
      <c r="J5262"/>
      <c r="K5262"/>
      <c r="L5262" t="str">
        <f>IF(COUNTIFS(ZSOHSD058[订单号数值], ZSOHPP055[[#This Row],[订单号数值]], ZSOHSD058[行項目], ZSOHPP055[[#This Row],[行項目]])&gt;0, "Y", "")</f>
        <v/>
      </c>
      <c r="M5262" t="str">
        <f>IF(ZSOHPP055[[#This Row],[銷售訂單]]="", "", --ZSOHPP055[[#This Row],[銷售訂單]])</f>
        <v/>
      </c>
    </row>
    <row r="5263" spans="1:13">
      <c r="A5263"/>
      <c r="B5263"/>
      <c r="C5263"/>
      <c r="D5263"/>
      <c r="E5263"/>
      <c r="F5263"/>
      <c r="G5263"/>
      <c r="H5263"/>
      <c r="I5263"/>
      <c r="J5263"/>
      <c r="K5263"/>
      <c r="L5263" t="str">
        <f>IF(COUNTIFS(ZSOHSD058[订单号数值], ZSOHPP055[[#This Row],[订单号数值]], ZSOHSD058[行項目], ZSOHPP055[[#This Row],[行項目]])&gt;0, "Y", "")</f>
        <v/>
      </c>
      <c r="M5263" t="str">
        <f>IF(ZSOHPP055[[#This Row],[銷售訂單]]="", "", --ZSOHPP055[[#This Row],[銷售訂單]])</f>
        <v/>
      </c>
    </row>
    <row r="5264" spans="1:13">
      <c r="A5264"/>
      <c r="B5264"/>
      <c r="C5264"/>
      <c r="D5264"/>
      <c r="E5264"/>
      <c r="F5264"/>
      <c r="G5264"/>
      <c r="H5264"/>
      <c r="I5264"/>
      <c r="J5264"/>
      <c r="K5264"/>
      <c r="L5264" t="str">
        <f>IF(COUNTIFS(ZSOHSD058[订单号数值], ZSOHPP055[[#This Row],[订单号数值]], ZSOHSD058[行項目], ZSOHPP055[[#This Row],[行項目]])&gt;0, "Y", "")</f>
        <v/>
      </c>
      <c r="M5264" t="str">
        <f>IF(ZSOHPP055[[#This Row],[銷售訂單]]="", "", --ZSOHPP055[[#This Row],[銷售訂單]])</f>
        <v/>
      </c>
    </row>
    <row r="5265" spans="1:13">
      <c r="A5265"/>
      <c r="B5265"/>
      <c r="C5265"/>
      <c r="D5265"/>
      <c r="E5265"/>
      <c r="F5265"/>
      <c r="G5265"/>
      <c r="H5265"/>
      <c r="I5265"/>
      <c r="J5265"/>
      <c r="K5265"/>
      <c r="L5265" t="str">
        <f>IF(COUNTIFS(ZSOHSD058[订单号数值], ZSOHPP055[[#This Row],[订单号数值]], ZSOHSD058[行項目], ZSOHPP055[[#This Row],[行項目]])&gt;0, "Y", "")</f>
        <v/>
      </c>
      <c r="M5265" t="str">
        <f>IF(ZSOHPP055[[#This Row],[銷售訂單]]="", "", --ZSOHPP055[[#This Row],[銷售訂單]])</f>
        <v/>
      </c>
    </row>
    <row r="5266" spans="1:13">
      <c r="A5266"/>
      <c r="B5266"/>
      <c r="C5266"/>
      <c r="D5266"/>
      <c r="E5266"/>
      <c r="F5266"/>
      <c r="G5266"/>
      <c r="H5266"/>
      <c r="I5266"/>
      <c r="J5266"/>
      <c r="K5266"/>
      <c r="L5266" t="str">
        <f>IF(COUNTIFS(ZSOHSD058[订单号数值], ZSOHPP055[[#This Row],[订单号数值]], ZSOHSD058[行項目], ZSOHPP055[[#This Row],[行項目]])&gt;0, "Y", "")</f>
        <v/>
      </c>
      <c r="M5266" t="str">
        <f>IF(ZSOHPP055[[#This Row],[銷售訂單]]="", "", --ZSOHPP055[[#This Row],[銷售訂單]])</f>
        <v/>
      </c>
    </row>
    <row r="5267" spans="1:13">
      <c r="A5267"/>
      <c r="B5267"/>
      <c r="C5267"/>
      <c r="D5267"/>
      <c r="E5267"/>
      <c r="F5267"/>
      <c r="G5267"/>
      <c r="H5267"/>
      <c r="I5267"/>
      <c r="J5267"/>
      <c r="K5267"/>
      <c r="L5267" t="str">
        <f>IF(COUNTIFS(ZSOHSD058[订单号数值], ZSOHPP055[[#This Row],[订单号数值]], ZSOHSD058[行項目], ZSOHPP055[[#This Row],[行項目]])&gt;0, "Y", "")</f>
        <v/>
      </c>
      <c r="M5267" t="str">
        <f>IF(ZSOHPP055[[#This Row],[銷售訂單]]="", "", --ZSOHPP055[[#This Row],[銷售訂單]])</f>
        <v/>
      </c>
    </row>
    <row r="5268" spans="1:13">
      <c r="A5268"/>
      <c r="B5268"/>
      <c r="C5268"/>
      <c r="D5268"/>
      <c r="E5268"/>
      <c r="F5268"/>
      <c r="G5268"/>
      <c r="H5268"/>
      <c r="I5268"/>
      <c r="J5268"/>
      <c r="K5268"/>
      <c r="L5268" t="str">
        <f>IF(COUNTIFS(ZSOHSD058[订单号数值], ZSOHPP055[[#This Row],[订单号数值]], ZSOHSD058[行項目], ZSOHPP055[[#This Row],[行項目]])&gt;0, "Y", "")</f>
        <v/>
      </c>
      <c r="M5268" t="str">
        <f>IF(ZSOHPP055[[#This Row],[銷售訂單]]="", "", --ZSOHPP055[[#This Row],[銷售訂單]])</f>
        <v/>
      </c>
    </row>
    <row r="5269" spans="1:13">
      <c r="A5269"/>
      <c r="B5269"/>
      <c r="C5269"/>
      <c r="D5269"/>
      <c r="E5269"/>
      <c r="F5269"/>
      <c r="G5269"/>
      <c r="H5269"/>
      <c r="I5269"/>
      <c r="J5269"/>
      <c r="K5269"/>
      <c r="L5269" t="str">
        <f>IF(COUNTIFS(ZSOHSD058[订单号数值], ZSOHPP055[[#This Row],[订单号数值]], ZSOHSD058[行項目], ZSOHPP055[[#This Row],[行項目]])&gt;0, "Y", "")</f>
        <v/>
      </c>
      <c r="M5269" t="str">
        <f>IF(ZSOHPP055[[#This Row],[銷售訂單]]="", "", --ZSOHPP055[[#This Row],[銷售訂單]])</f>
        <v/>
      </c>
    </row>
    <row r="5270" spans="1:13">
      <c r="A5270"/>
      <c r="B5270"/>
      <c r="C5270"/>
      <c r="D5270"/>
      <c r="E5270"/>
      <c r="F5270"/>
      <c r="G5270"/>
      <c r="H5270"/>
      <c r="I5270"/>
      <c r="J5270"/>
      <c r="K5270"/>
      <c r="L5270" t="str">
        <f>IF(COUNTIFS(ZSOHSD058[订单号数值], ZSOHPP055[[#This Row],[订单号数值]], ZSOHSD058[行項目], ZSOHPP055[[#This Row],[行項目]])&gt;0, "Y", "")</f>
        <v/>
      </c>
      <c r="M5270" t="str">
        <f>IF(ZSOHPP055[[#This Row],[銷售訂單]]="", "", --ZSOHPP055[[#This Row],[銷售訂單]])</f>
        <v/>
      </c>
    </row>
    <row r="5271" spans="1:13">
      <c r="A5271"/>
      <c r="B5271"/>
      <c r="C5271"/>
      <c r="D5271"/>
      <c r="E5271"/>
      <c r="F5271"/>
      <c r="G5271"/>
      <c r="H5271"/>
      <c r="I5271"/>
      <c r="J5271"/>
      <c r="K5271"/>
      <c r="L5271" t="str">
        <f>IF(COUNTIFS(ZSOHSD058[订单号数值], ZSOHPP055[[#This Row],[订单号数值]], ZSOHSD058[行項目], ZSOHPP055[[#This Row],[行項目]])&gt;0, "Y", "")</f>
        <v/>
      </c>
      <c r="M5271" t="str">
        <f>IF(ZSOHPP055[[#This Row],[銷售訂單]]="", "", --ZSOHPP055[[#This Row],[銷售訂單]])</f>
        <v/>
      </c>
    </row>
    <row r="5272" spans="1:13">
      <c r="A5272"/>
      <c r="B5272"/>
      <c r="C5272"/>
      <c r="D5272"/>
      <c r="E5272"/>
      <c r="F5272"/>
      <c r="G5272"/>
      <c r="H5272"/>
      <c r="I5272"/>
      <c r="J5272"/>
      <c r="K5272"/>
      <c r="L5272" t="str">
        <f>IF(COUNTIFS(ZSOHSD058[订单号数值], ZSOHPP055[[#This Row],[订单号数值]], ZSOHSD058[行項目], ZSOHPP055[[#This Row],[行項目]])&gt;0, "Y", "")</f>
        <v/>
      </c>
      <c r="M5272" t="str">
        <f>IF(ZSOHPP055[[#This Row],[銷售訂單]]="", "", --ZSOHPP055[[#This Row],[銷售訂單]])</f>
        <v/>
      </c>
    </row>
    <row r="5273" spans="1:13">
      <c r="A5273"/>
      <c r="B5273"/>
      <c r="C5273"/>
      <c r="D5273"/>
      <c r="E5273"/>
      <c r="F5273"/>
      <c r="G5273"/>
      <c r="H5273"/>
      <c r="I5273"/>
      <c r="J5273"/>
      <c r="K5273"/>
      <c r="L5273" t="str">
        <f>IF(COUNTIFS(ZSOHSD058[订单号数值], ZSOHPP055[[#This Row],[订单号数值]], ZSOHSD058[行項目], ZSOHPP055[[#This Row],[行項目]])&gt;0, "Y", "")</f>
        <v/>
      </c>
      <c r="M5273" t="str">
        <f>IF(ZSOHPP055[[#This Row],[銷售訂單]]="", "", --ZSOHPP055[[#This Row],[銷售訂單]])</f>
        <v/>
      </c>
    </row>
    <row r="5274" spans="1:13">
      <c r="A5274"/>
      <c r="B5274"/>
      <c r="C5274"/>
      <c r="D5274"/>
      <c r="E5274"/>
      <c r="F5274"/>
      <c r="G5274"/>
      <c r="H5274"/>
      <c r="I5274"/>
      <c r="J5274"/>
      <c r="K5274"/>
      <c r="L5274" t="str">
        <f>IF(COUNTIFS(ZSOHSD058[订单号数值], ZSOHPP055[[#This Row],[订单号数值]], ZSOHSD058[行項目], ZSOHPP055[[#This Row],[行項目]])&gt;0, "Y", "")</f>
        <v/>
      </c>
      <c r="M5274" t="str">
        <f>IF(ZSOHPP055[[#This Row],[銷售訂單]]="", "", --ZSOHPP055[[#This Row],[銷售訂單]])</f>
        <v/>
      </c>
    </row>
    <row r="5275" spans="1:13">
      <c r="A5275"/>
      <c r="B5275"/>
      <c r="C5275"/>
      <c r="D5275"/>
      <c r="E5275"/>
      <c r="F5275"/>
      <c r="G5275"/>
      <c r="H5275"/>
      <c r="I5275"/>
      <c r="J5275"/>
      <c r="K5275"/>
      <c r="L5275" t="str">
        <f>IF(COUNTIFS(ZSOHSD058[订单号数值], ZSOHPP055[[#This Row],[订单号数值]], ZSOHSD058[行項目], ZSOHPP055[[#This Row],[行項目]])&gt;0, "Y", "")</f>
        <v/>
      </c>
      <c r="M5275" t="str">
        <f>IF(ZSOHPP055[[#This Row],[銷售訂單]]="", "", --ZSOHPP055[[#This Row],[銷售訂單]])</f>
        <v/>
      </c>
    </row>
    <row r="5276" spans="1:13">
      <c r="A5276"/>
      <c r="B5276"/>
      <c r="C5276"/>
      <c r="D5276"/>
      <c r="E5276"/>
      <c r="F5276"/>
      <c r="G5276"/>
      <c r="H5276"/>
      <c r="I5276"/>
      <c r="J5276"/>
      <c r="K5276"/>
      <c r="L5276" t="str">
        <f>IF(COUNTIFS(ZSOHSD058[订单号数值], ZSOHPP055[[#This Row],[订单号数值]], ZSOHSD058[行項目], ZSOHPP055[[#This Row],[行項目]])&gt;0, "Y", "")</f>
        <v/>
      </c>
      <c r="M5276" t="str">
        <f>IF(ZSOHPP055[[#This Row],[銷售訂單]]="", "", --ZSOHPP055[[#This Row],[銷售訂單]])</f>
        <v/>
      </c>
    </row>
    <row r="5277" spans="1:13">
      <c r="A5277"/>
      <c r="B5277"/>
      <c r="C5277"/>
      <c r="D5277"/>
      <c r="E5277"/>
      <c r="F5277"/>
      <c r="G5277"/>
      <c r="H5277"/>
      <c r="I5277"/>
      <c r="J5277"/>
      <c r="K5277"/>
      <c r="L5277" t="str">
        <f>IF(COUNTIFS(ZSOHSD058[订单号数值], ZSOHPP055[[#This Row],[订单号数值]], ZSOHSD058[行項目], ZSOHPP055[[#This Row],[行項目]])&gt;0, "Y", "")</f>
        <v/>
      </c>
      <c r="M5277" t="str">
        <f>IF(ZSOHPP055[[#This Row],[銷售訂單]]="", "", --ZSOHPP055[[#This Row],[銷售訂單]])</f>
        <v/>
      </c>
    </row>
    <row r="5278" spans="1:13">
      <c r="A5278"/>
      <c r="B5278"/>
      <c r="C5278"/>
      <c r="D5278"/>
      <c r="E5278"/>
      <c r="F5278"/>
      <c r="G5278"/>
      <c r="H5278"/>
      <c r="I5278"/>
      <c r="J5278"/>
      <c r="K5278"/>
      <c r="L5278" t="str">
        <f>IF(COUNTIFS(ZSOHSD058[订单号数值], ZSOHPP055[[#This Row],[订单号数值]], ZSOHSD058[行項目], ZSOHPP055[[#This Row],[行項目]])&gt;0, "Y", "")</f>
        <v/>
      </c>
      <c r="M5278" t="str">
        <f>IF(ZSOHPP055[[#This Row],[銷售訂單]]="", "", --ZSOHPP055[[#This Row],[銷售訂單]])</f>
        <v/>
      </c>
    </row>
    <row r="5279" spans="1:13">
      <c r="A5279"/>
      <c r="B5279"/>
      <c r="C5279"/>
      <c r="D5279"/>
      <c r="E5279"/>
      <c r="F5279"/>
      <c r="G5279"/>
      <c r="H5279"/>
      <c r="I5279"/>
      <c r="J5279"/>
      <c r="K5279"/>
      <c r="L5279" t="str">
        <f>IF(COUNTIFS(ZSOHSD058[订单号数值], ZSOHPP055[[#This Row],[订单号数值]], ZSOHSD058[行項目], ZSOHPP055[[#This Row],[行項目]])&gt;0, "Y", "")</f>
        <v/>
      </c>
      <c r="M5279" t="str">
        <f>IF(ZSOHPP055[[#This Row],[銷售訂單]]="", "", --ZSOHPP055[[#This Row],[銷售訂單]])</f>
        <v/>
      </c>
    </row>
    <row r="5280" spans="1:13">
      <c r="A5280"/>
      <c r="B5280"/>
      <c r="C5280"/>
      <c r="D5280"/>
      <c r="E5280"/>
      <c r="F5280"/>
      <c r="G5280"/>
      <c r="H5280"/>
      <c r="I5280"/>
      <c r="J5280"/>
      <c r="K5280"/>
      <c r="L5280" t="str">
        <f>IF(COUNTIFS(ZSOHSD058[订单号数值], ZSOHPP055[[#This Row],[订单号数值]], ZSOHSD058[行項目], ZSOHPP055[[#This Row],[行項目]])&gt;0, "Y", "")</f>
        <v/>
      </c>
      <c r="M5280" t="str">
        <f>IF(ZSOHPP055[[#This Row],[銷售訂單]]="", "", --ZSOHPP055[[#This Row],[銷售訂單]])</f>
        <v/>
      </c>
    </row>
    <row r="5281" spans="1:13">
      <c r="A5281"/>
      <c r="B5281"/>
      <c r="C5281"/>
      <c r="D5281"/>
      <c r="E5281"/>
      <c r="F5281"/>
      <c r="G5281"/>
      <c r="H5281"/>
      <c r="I5281"/>
      <c r="J5281"/>
      <c r="K5281"/>
      <c r="L5281" t="str">
        <f>IF(COUNTIFS(ZSOHSD058[订单号数值], ZSOHPP055[[#This Row],[订单号数值]], ZSOHSD058[行項目], ZSOHPP055[[#This Row],[行項目]])&gt;0, "Y", "")</f>
        <v/>
      </c>
      <c r="M5281" t="str">
        <f>IF(ZSOHPP055[[#This Row],[銷售訂單]]="", "", --ZSOHPP055[[#This Row],[銷售訂單]])</f>
        <v/>
      </c>
    </row>
    <row r="5282" spans="1:13">
      <c r="A5282"/>
      <c r="B5282"/>
      <c r="C5282"/>
      <c r="D5282"/>
      <c r="E5282"/>
      <c r="F5282"/>
      <c r="G5282"/>
      <c r="H5282"/>
      <c r="I5282"/>
      <c r="J5282"/>
      <c r="K5282"/>
      <c r="L5282" t="str">
        <f>IF(COUNTIFS(ZSOHSD058[订单号数值], ZSOHPP055[[#This Row],[订单号数值]], ZSOHSD058[行項目], ZSOHPP055[[#This Row],[行項目]])&gt;0, "Y", "")</f>
        <v/>
      </c>
      <c r="M5282" t="str">
        <f>IF(ZSOHPP055[[#This Row],[銷售訂單]]="", "", --ZSOHPP055[[#This Row],[銷售訂單]])</f>
        <v/>
      </c>
    </row>
    <row r="5283" spans="1:13">
      <c r="A5283"/>
      <c r="B5283"/>
      <c r="C5283"/>
      <c r="D5283"/>
      <c r="E5283"/>
      <c r="F5283"/>
      <c r="G5283"/>
      <c r="H5283"/>
      <c r="I5283"/>
      <c r="J5283"/>
      <c r="K5283"/>
      <c r="L5283" t="str">
        <f>IF(COUNTIFS(ZSOHSD058[订单号数值], ZSOHPP055[[#This Row],[订单号数值]], ZSOHSD058[行項目], ZSOHPP055[[#This Row],[行項目]])&gt;0, "Y", "")</f>
        <v/>
      </c>
      <c r="M5283" t="str">
        <f>IF(ZSOHPP055[[#This Row],[銷售訂單]]="", "", --ZSOHPP055[[#This Row],[銷售訂單]])</f>
        <v/>
      </c>
    </row>
    <row r="5284" spans="1:13">
      <c r="A5284"/>
      <c r="B5284"/>
      <c r="C5284"/>
      <c r="D5284"/>
      <c r="E5284"/>
      <c r="F5284"/>
      <c r="G5284"/>
      <c r="H5284"/>
      <c r="I5284"/>
      <c r="J5284"/>
      <c r="K5284"/>
      <c r="L5284" t="str">
        <f>IF(COUNTIFS(ZSOHSD058[订单号数值], ZSOHPP055[[#This Row],[订单号数值]], ZSOHSD058[行項目], ZSOHPP055[[#This Row],[行項目]])&gt;0, "Y", "")</f>
        <v/>
      </c>
      <c r="M5284" t="str">
        <f>IF(ZSOHPP055[[#This Row],[銷售訂單]]="", "", --ZSOHPP055[[#This Row],[銷售訂單]])</f>
        <v/>
      </c>
    </row>
    <row r="5285" spans="1:13">
      <c r="A5285"/>
      <c r="B5285"/>
      <c r="C5285"/>
      <c r="D5285"/>
      <c r="E5285"/>
      <c r="F5285"/>
      <c r="G5285"/>
      <c r="H5285"/>
      <c r="I5285"/>
      <c r="J5285"/>
      <c r="K5285"/>
      <c r="L5285" t="str">
        <f>IF(COUNTIFS(ZSOHSD058[订单号数值], ZSOHPP055[[#This Row],[订单号数值]], ZSOHSD058[行項目], ZSOHPP055[[#This Row],[行項目]])&gt;0, "Y", "")</f>
        <v/>
      </c>
      <c r="M5285" t="str">
        <f>IF(ZSOHPP055[[#This Row],[銷售訂單]]="", "", --ZSOHPP055[[#This Row],[銷售訂單]])</f>
        <v/>
      </c>
    </row>
    <row r="5286" spans="1:13">
      <c r="A5286"/>
      <c r="B5286"/>
      <c r="C5286"/>
      <c r="D5286"/>
      <c r="E5286"/>
      <c r="F5286"/>
      <c r="G5286"/>
      <c r="H5286"/>
      <c r="I5286"/>
      <c r="J5286"/>
      <c r="K5286"/>
      <c r="L5286" t="str">
        <f>IF(COUNTIFS(ZSOHSD058[订单号数值], ZSOHPP055[[#This Row],[订单号数值]], ZSOHSD058[行項目], ZSOHPP055[[#This Row],[行項目]])&gt;0, "Y", "")</f>
        <v/>
      </c>
      <c r="M5286" t="str">
        <f>IF(ZSOHPP055[[#This Row],[銷售訂單]]="", "", --ZSOHPP055[[#This Row],[銷售訂單]])</f>
        <v/>
      </c>
    </row>
    <row r="5287" spans="1:13">
      <c r="A5287"/>
      <c r="B5287"/>
      <c r="C5287"/>
      <c r="D5287"/>
      <c r="E5287"/>
      <c r="F5287"/>
      <c r="G5287"/>
      <c r="H5287"/>
      <c r="I5287"/>
      <c r="J5287"/>
      <c r="K5287"/>
      <c r="L5287" t="str">
        <f>IF(COUNTIFS(ZSOHSD058[订单号数值], ZSOHPP055[[#This Row],[订单号数值]], ZSOHSD058[行項目], ZSOHPP055[[#This Row],[行項目]])&gt;0, "Y", "")</f>
        <v/>
      </c>
      <c r="M5287" t="str">
        <f>IF(ZSOHPP055[[#This Row],[銷售訂單]]="", "", --ZSOHPP055[[#This Row],[銷售訂單]])</f>
        <v/>
      </c>
    </row>
    <row r="5288" spans="1:13">
      <c r="A5288"/>
      <c r="B5288"/>
      <c r="C5288"/>
      <c r="D5288"/>
      <c r="E5288"/>
      <c r="F5288"/>
      <c r="G5288"/>
      <c r="H5288"/>
      <c r="I5288"/>
      <c r="J5288"/>
      <c r="K5288"/>
      <c r="L5288" t="str">
        <f>IF(COUNTIFS(ZSOHSD058[订单号数值], ZSOHPP055[[#This Row],[订单号数值]], ZSOHSD058[行項目], ZSOHPP055[[#This Row],[行項目]])&gt;0, "Y", "")</f>
        <v/>
      </c>
      <c r="M5288" t="str">
        <f>IF(ZSOHPP055[[#This Row],[銷售訂單]]="", "", --ZSOHPP055[[#This Row],[銷售訂單]])</f>
        <v/>
      </c>
    </row>
    <row r="5289" spans="1:13">
      <c r="A5289"/>
      <c r="B5289"/>
      <c r="C5289"/>
      <c r="D5289"/>
      <c r="E5289"/>
      <c r="F5289"/>
      <c r="G5289"/>
      <c r="H5289"/>
      <c r="I5289"/>
      <c r="J5289"/>
      <c r="K5289"/>
      <c r="L5289" t="str">
        <f>IF(COUNTIFS(ZSOHSD058[订单号数值], ZSOHPP055[[#This Row],[订单号数值]], ZSOHSD058[行項目], ZSOHPP055[[#This Row],[行項目]])&gt;0, "Y", "")</f>
        <v/>
      </c>
      <c r="M5289" t="str">
        <f>IF(ZSOHPP055[[#This Row],[銷售訂單]]="", "", --ZSOHPP055[[#This Row],[銷售訂單]])</f>
        <v/>
      </c>
    </row>
    <row r="5290" spans="1:13">
      <c r="A5290"/>
      <c r="B5290"/>
      <c r="C5290"/>
      <c r="D5290"/>
      <c r="E5290"/>
      <c r="F5290"/>
      <c r="G5290"/>
      <c r="H5290"/>
      <c r="I5290"/>
      <c r="J5290"/>
      <c r="K5290"/>
      <c r="L5290" t="str">
        <f>IF(COUNTIFS(ZSOHSD058[订单号数值], ZSOHPP055[[#This Row],[订单号数值]], ZSOHSD058[行項目], ZSOHPP055[[#This Row],[行項目]])&gt;0, "Y", "")</f>
        <v/>
      </c>
      <c r="M5290" t="str">
        <f>IF(ZSOHPP055[[#This Row],[銷售訂單]]="", "", --ZSOHPP055[[#This Row],[銷售訂單]])</f>
        <v/>
      </c>
    </row>
    <row r="5291" spans="1:13">
      <c r="A5291"/>
      <c r="B5291"/>
      <c r="C5291"/>
      <c r="D5291"/>
      <c r="E5291"/>
      <c r="F5291"/>
      <c r="G5291"/>
      <c r="H5291"/>
      <c r="I5291"/>
      <c r="J5291"/>
      <c r="K5291"/>
      <c r="L5291" t="str">
        <f>IF(COUNTIFS(ZSOHSD058[订单号数值], ZSOHPP055[[#This Row],[订单号数值]], ZSOHSD058[行項目], ZSOHPP055[[#This Row],[行項目]])&gt;0, "Y", "")</f>
        <v/>
      </c>
      <c r="M5291" t="str">
        <f>IF(ZSOHPP055[[#This Row],[銷售訂單]]="", "", --ZSOHPP055[[#This Row],[銷售訂單]])</f>
        <v/>
      </c>
    </row>
    <row r="5292" spans="1:13">
      <c r="A5292"/>
      <c r="B5292"/>
      <c r="C5292"/>
      <c r="D5292"/>
      <c r="E5292"/>
      <c r="F5292"/>
      <c r="G5292"/>
      <c r="H5292"/>
      <c r="I5292"/>
      <c r="J5292"/>
      <c r="K5292"/>
      <c r="L5292" t="str">
        <f>IF(COUNTIFS(ZSOHSD058[订单号数值], ZSOHPP055[[#This Row],[订单号数值]], ZSOHSD058[行項目], ZSOHPP055[[#This Row],[行項目]])&gt;0, "Y", "")</f>
        <v/>
      </c>
      <c r="M5292" t="str">
        <f>IF(ZSOHPP055[[#This Row],[銷售訂單]]="", "", --ZSOHPP055[[#This Row],[銷售訂單]])</f>
        <v/>
      </c>
    </row>
    <row r="5293" spans="1:13">
      <c r="A5293"/>
      <c r="B5293"/>
      <c r="C5293"/>
      <c r="D5293"/>
      <c r="E5293"/>
      <c r="F5293"/>
      <c r="G5293"/>
      <c r="H5293"/>
      <c r="I5293"/>
      <c r="J5293"/>
      <c r="K5293"/>
      <c r="L5293" t="str">
        <f>IF(COUNTIFS(ZSOHSD058[订单号数值], ZSOHPP055[[#This Row],[订单号数值]], ZSOHSD058[行項目], ZSOHPP055[[#This Row],[行項目]])&gt;0, "Y", "")</f>
        <v/>
      </c>
      <c r="M5293" t="str">
        <f>IF(ZSOHPP055[[#This Row],[銷售訂單]]="", "", --ZSOHPP055[[#This Row],[銷售訂單]])</f>
        <v/>
      </c>
    </row>
    <row r="5294" spans="1:13">
      <c r="A5294"/>
      <c r="B5294"/>
      <c r="C5294"/>
      <c r="D5294"/>
      <c r="E5294"/>
      <c r="F5294"/>
      <c r="G5294"/>
      <c r="H5294"/>
      <c r="I5294"/>
      <c r="J5294"/>
      <c r="K5294"/>
      <c r="L5294" t="str">
        <f>IF(COUNTIFS(ZSOHSD058[订单号数值], ZSOHPP055[[#This Row],[订单号数值]], ZSOHSD058[行項目], ZSOHPP055[[#This Row],[行項目]])&gt;0, "Y", "")</f>
        <v/>
      </c>
      <c r="M5294" t="str">
        <f>IF(ZSOHPP055[[#This Row],[銷售訂單]]="", "", --ZSOHPP055[[#This Row],[銷售訂單]])</f>
        <v/>
      </c>
    </row>
    <row r="5295" spans="1:13">
      <c r="A5295"/>
      <c r="B5295"/>
      <c r="C5295"/>
      <c r="D5295"/>
      <c r="E5295"/>
      <c r="F5295"/>
      <c r="G5295"/>
      <c r="H5295"/>
      <c r="I5295"/>
      <c r="J5295"/>
      <c r="K5295"/>
      <c r="L5295" t="str">
        <f>IF(COUNTIFS(ZSOHSD058[订单号数值], ZSOHPP055[[#This Row],[订单号数值]], ZSOHSD058[行項目], ZSOHPP055[[#This Row],[行項目]])&gt;0, "Y", "")</f>
        <v/>
      </c>
      <c r="M5295" t="str">
        <f>IF(ZSOHPP055[[#This Row],[銷售訂單]]="", "", --ZSOHPP055[[#This Row],[銷售訂單]])</f>
        <v/>
      </c>
    </row>
    <row r="5296" spans="1:13">
      <c r="A5296"/>
      <c r="B5296"/>
      <c r="C5296"/>
      <c r="D5296"/>
      <c r="E5296"/>
      <c r="F5296"/>
      <c r="G5296"/>
      <c r="H5296"/>
      <c r="I5296"/>
      <c r="J5296"/>
      <c r="K5296"/>
      <c r="L5296" t="str">
        <f>IF(COUNTIFS(ZSOHSD058[订单号数值], ZSOHPP055[[#This Row],[订单号数值]], ZSOHSD058[行項目], ZSOHPP055[[#This Row],[行項目]])&gt;0, "Y", "")</f>
        <v/>
      </c>
      <c r="M5296" t="str">
        <f>IF(ZSOHPP055[[#This Row],[銷售訂單]]="", "", --ZSOHPP055[[#This Row],[銷售訂單]])</f>
        <v/>
      </c>
    </row>
    <row r="5297" spans="1:13">
      <c r="A5297"/>
      <c r="B5297"/>
      <c r="C5297"/>
      <c r="D5297"/>
      <c r="E5297"/>
      <c r="F5297"/>
      <c r="G5297"/>
      <c r="H5297"/>
      <c r="I5297"/>
      <c r="J5297"/>
      <c r="K5297"/>
      <c r="L5297" t="str">
        <f>IF(COUNTIFS(ZSOHSD058[订单号数值], ZSOHPP055[[#This Row],[订单号数值]], ZSOHSD058[行項目], ZSOHPP055[[#This Row],[行項目]])&gt;0, "Y", "")</f>
        <v/>
      </c>
      <c r="M5297" t="str">
        <f>IF(ZSOHPP055[[#This Row],[銷售訂單]]="", "", --ZSOHPP055[[#This Row],[銷售訂單]])</f>
        <v/>
      </c>
    </row>
    <row r="5298" spans="1:13">
      <c r="A5298"/>
      <c r="B5298"/>
      <c r="C5298"/>
      <c r="D5298"/>
      <c r="E5298"/>
      <c r="F5298"/>
      <c r="G5298"/>
      <c r="H5298"/>
      <c r="I5298"/>
      <c r="J5298"/>
      <c r="K5298"/>
      <c r="L5298" t="str">
        <f>IF(COUNTIFS(ZSOHSD058[订单号数值], ZSOHPP055[[#This Row],[订单号数值]], ZSOHSD058[行項目], ZSOHPP055[[#This Row],[行項目]])&gt;0, "Y", "")</f>
        <v/>
      </c>
      <c r="M5298" t="str">
        <f>IF(ZSOHPP055[[#This Row],[銷售訂單]]="", "", --ZSOHPP055[[#This Row],[銷售訂單]])</f>
        <v/>
      </c>
    </row>
    <row r="5299" spans="1:13">
      <c r="A5299"/>
      <c r="B5299"/>
      <c r="C5299"/>
      <c r="D5299"/>
      <c r="E5299"/>
      <c r="F5299"/>
      <c r="G5299"/>
      <c r="H5299"/>
      <c r="I5299"/>
      <c r="J5299"/>
      <c r="K5299"/>
      <c r="L5299" t="str">
        <f>IF(COUNTIFS(ZSOHSD058[订单号数值], ZSOHPP055[[#This Row],[订单号数值]], ZSOHSD058[行項目], ZSOHPP055[[#This Row],[行項目]])&gt;0, "Y", "")</f>
        <v/>
      </c>
      <c r="M5299" t="str">
        <f>IF(ZSOHPP055[[#This Row],[銷售訂單]]="", "", --ZSOHPP055[[#This Row],[銷售訂單]])</f>
        <v/>
      </c>
    </row>
    <row r="5300" spans="1:13">
      <c r="A5300"/>
      <c r="B5300"/>
      <c r="C5300"/>
      <c r="D5300"/>
      <c r="E5300"/>
      <c r="F5300"/>
      <c r="G5300"/>
      <c r="H5300"/>
      <c r="I5300"/>
      <c r="J5300"/>
      <c r="K5300"/>
      <c r="L5300" t="str">
        <f>IF(COUNTIFS(ZSOHSD058[订单号数值], ZSOHPP055[[#This Row],[订单号数值]], ZSOHSD058[行項目], ZSOHPP055[[#This Row],[行項目]])&gt;0, "Y", "")</f>
        <v/>
      </c>
      <c r="M5300" t="str">
        <f>IF(ZSOHPP055[[#This Row],[銷售訂單]]="", "", --ZSOHPP055[[#This Row],[銷售訂單]])</f>
        <v/>
      </c>
    </row>
    <row r="5301" spans="1:13">
      <c r="A5301"/>
      <c r="B5301"/>
      <c r="C5301"/>
      <c r="D5301"/>
      <c r="E5301"/>
      <c r="F5301"/>
      <c r="G5301"/>
      <c r="H5301"/>
      <c r="I5301"/>
      <c r="J5301"/>
      <c r="K5301"/>
      <c r="L5301" t="str">
        <f>IF(COUNTIFS(ZSOHSD058[订单号数值], ZSOHPP055[[#This Row],[订单号数值]], ZSOHSD058[行項目], ZSOHPP055[[#This Row],[行項目]])&gt;0, "Y", "")</f>
        <v/>
      </c>
      <c r="M5301" t="str">
        <f>IF(ZSOHPP055[[#This Row],[銷售訂單]]="", "", --ZSOHPP055[[#This Row],[銷售訂單]])</f>
        <v/>
      </c>
    </row>
    <row r="5302" spans="1:13">
      <c r="A5302"/>
      <c r="B5302"/>
      <c r="C5302"/>
      <c r="D5302"/>
      <c r="E5302"/>
      <c r="F5302"/>
      <c r="G5302"/>
      <c r="H5302"/>
      <c r="I5302"/>
      <c r="J5302"/>
      <c r="K5302"/>
      <c r="L5302" t="str">
        <f>IF(COUNTIFS(ZSOHSD058[订单号数值], ZSOHPP055[[#This Row],[订单号数值]], ZSOHSD058[行項目], ZSOHPP055[[#This Row],[行項目]])&gt;0, "Y", "")</f>
        <v/>
      </c>
      <c r="M5302" t="str">
        <f>IF(ZSOHPP055[[#This Row],[銷售訂單]]="", "", --ZSOHPP055[[#This Row],[銷售訂單]])</f>
        <v/>
      </c>
    </row>
    <row r="5303" spans="1:13">
      <c r="A5303"/>
      <c r="B5303"/>
      <c r="C5303"/>
      <c r="D5303"/>
      <c r="E5303"/>
      <c r="F5303"/>
      <c r="G5303"/>
      <c r="H5303"/>
      <c r="I5303"/>
      <c r="J5303"/>
      <c r="K5303"/>
      <c r="L5303" t="str">
        <f>IF(COUNTIFS(ZSOHSD058[订单号数值], ZSOHPP055[[#This Row],[订单号数值]], ZSOHSD058[行項目], ZSOHPP055[[#This Row],[行項目]])&gt;0, "Y", "")</f>
        <v/>
      </c>
      <c r="M5303" t="str">
        <f>IF(ZSOHPP055[[#This Row],[銷售訂單]]="", "", --ZSOHPP055[[#This Row],[銷售訂單]])</f>
        <v/>
      </c>
    </row>
    <row r="5304" spans="1:13">
      <c r="A5304"/>
      <c r="B5304"/>
      <c r="C5304"/>
      <c r="D5304"/>
      <c r="E5304"/>
      <c r="F5304"/>
      <c r="G5304"/>
      <c r="H5304"/>
      <c r="I5304"/>
      <c r="J5304"/>
      <c r="K5304"/>
      <c r="L5304" t="str">
        <f>IF(COUNTIFS(ZSOHSD058[订单号数值], ZSOHPP055[[#This Row],[订单号数值]], ZSOHSD058[行項目], ZSOHPP055[[#This Row],[行項目]])&gt;0, "Y", "")</f>
        <v/>
      </c>
      <c r="M5304" t="str">
        <f>IF(ZSOHPP055[[#This Row],[銷售訂單]]="", "", --ZSOHPP055[[#This Row],[銷售訂單]])</f>
        <v/>
      </c>
    </row>
    <row r="5305" spans="1:13">
      <c r="A5305"/>
      <c r="B5305"/>
      <c r="C5305"/>
      <c r="D5305"/>
      <c r="E5305"/>
      <c r="F5305"/>
      <c r="G5305"/>
      <c r="H5305"/>
      <c r="I5305"/>
      <c r="J5305"/>
      <c r="K5305"/>
      <c r="L5305" t="str">
        <f>IF(COUNTIFS(ZSOHSD058[订单号数值], ZSOHPP055[[#This Row],[订单号数值]], ZSOHSD058[行項目], ZSOHPP055[[#This Row],[行項目]])&gt;0, "Y", "")</f>
        <v/>
      </c>
      <c r="M5305" t="str">
        <f>IF(ZSOHPP055[[#This Row],[銷售訂單]]="", "", --ZSOHPP055[[#This Row],[銷售訂單]])</f>
        <v/>
      </c>
    </row>
    <row r="5306" spans="1:13">
      <c r="A5306"/>
      <c r="B5306"/>
      <c r="C5306"/>
      <c r="D5306"/>
      <c r="E5306"/>
      <c r="F5306"/>
      <c r="G5306"/>
      <c r="H5306"/>
      <c r="I5306"/>
      <c r="J5306"/>
      <c r="K5306"/>
      <c r="L5306" t="str">
        <f>IF(COUNTIFS(ZSOHSD058[订单号数值], ZSOHPP055[[#This Row],[订单号数值]], ZSOHSD058[行項目], ZSOHPP055[[#This Row],[行項目]])&gt;0, "Y", "")</f>
        <v/>
      </c>
      <c r="M5306" t="str">
        <f>IF(ZSOHPP055[[#This Row],[銷售訂單]]="", "", --ZSOHPP055[[#This Row],[銷售訂單]])</f>
        <v/>
      </c>
    </row>
    <row r="5307" spans="1:13">
      <c r="A5307"/>
      <c r="B5307"/>
      <c r="C5307"/>
      <c r="D5307"/>
      <c r="E5307"/>
      <c r="F5307"/>
      <c r="G5307"/>
      <c r="H5307"/>
      <c r="I5307"/>
      <c r="J5307"/>
      <c r="K5307"/>
      <c r="L5307" t="str">
        <f>IF(COUNTIFS(ZSOHSD058[订单号数值], ZSOHPP055[[#This Row],[订单号数值]], ZSOHSD058[行項目], ZSOHPP055[[#This Row],[行項目]])&gt;0, "Y", "")</f>
        <v/>
      </c>
      <c r="M5307" t="str">
        <f>IF(ZSOHPP055[[#This Row],[銷售訂單]]="", "", --ZSOHPP055[[#This Row],[銷售訂單]])</f>
        <v/>
      </c>
    </row>
    <row r="5308" spans="1:13">
      <c r="A5308"/>
      <c r="B5308"/>
      <c r="C5308"/>
      <c r="D5308"/>
      <c r="E5308"/>
      <c r="F5308"/>
      <c r="G5308"/>
      <c r="H5308"/>
      <c r="I5308"/>
      <c r="J5308"/>
      <c r="K5308"/>
      <c r="L5308" t="str">
        <f>IF(COUNTIFS(ZSOHSD058[订单号数值], ZSOHPP055[[#This Row],[订单号数值]], ZSOHSD058[行項目], ZSOHPP055[[#This Row],[行項目]])&gt;0, "Y", "")</f>
        <v/>
      </c>
      <c r="M5308" t="str">
        <f>IF(ZSOHPP055[[#This Row],[銷售訂單]]="", "", --ZSOHPP055[[#This Row],[銷售訂單]])</f>
        <v/>
      </c>
    </row>
    <row r="5309" spans="1:13">
      <c r="A5309"/>
      <c r="B5309"/>
      <c r="C5309"/>
      <c r="D5309"/>
      <c r="E5309"/>
      <c r="F5309"/>
      <c r="G5309"/>
      <c r="H5309"/>
      <c r="I5309"/>
      <c r="J5309"/>
      <c r="K5309"/>
      <c r="L5309" t="str">
        <f>IF(COUNTIFS(ZSOHSD058[订单号数值], ZSOHPP055[[#This Row],[订单号数值]], ZSOHSD058[行項目], ZSOHPP055[[#This Row],[行項目]])&gt;0, "Y", "")</f>
        <v/>
      </c>
      <c r="M5309" t="str">
        <f>IF(ZSOHPP055[[#This Row],[銷售訂單]]="", "", --ZSOHPP055[[#This Row],[銷售訂單]])</f>
        <v/>
      </c>
    </row>
    <row r="5310" spans="1:13">
      <c r="A5310"/>
      <c r="B5310"/>
      <c r="C5310"/>
      <c r="D5310"/>
      <c r="E5310"/>
      <c r="F5310"/>
      <c r="G5310"/>
      <c r="H5310"/>
      <c r="I5310"/>
      <c r="J5310"/>
      <c r="K5310"/>
      <c r="L5310" t="str">
        <f>IF(COUNTIFS(ZSOHSD058[订单号数值], ZSOHPP055[[#This Row],[订单号数值]], ZSOHSD058[行項目], ZSOHPP055[[#This Row],[行項目]])&gt;0, "Y", "")</f>
        <v/>
      </c>
      <c r="M5310" t="str">
        <f>IF(ZSOHPP055[[#This Row],[銷售訂單]]="", "", --ZSOHPP055[[#This Row],[銷售訂單]])</f>
        <v/>
      </c>
    </row>
    <row r="5311" spans="1:13">
      <c r="A5311"/>
      <c r="B5311"/>
      <c r="C5311"/>
      <c r="D5311"/>
      <c r="E5311"/>
      <c r="F5311"/>
      <c r="G5311"/>
      <c r="H5311"/>
      <c r="I5311"/>
      <c r="J5311"/>
      <c r="K5311"/>
      <c r="L5311" t="str">
        <f>IF(COUNTIFS(ZSOHSD058[订单号数值], ZSOHPP055[[#This Row],[订单号数值]], ZSOHSD058[行項目], ZSOHPP055[[#This Row],[行項目]])&gt;0, "Y", "")</f>
        <v/>
      </c>
      <c r="M5311" t="str">
        <f>IF(ZSOHPP055[[#This Row],[銷售訂單]]="", "", --ZSOHPP055[[#This Row],[銷售訂單]])</f>
        <v/>
      </c>
    </row>
    <row r="5312" spans="1:13">
      <c r="A5312"/>
      <c r="B5312"/>
      <c r="C5312"/>
      <c r="D5312"/>
      <c r="E5312"/>
      <c r="F5312"/>
      <c r="G5312"/>
      <c r="H5312"/>
      <c r="I5312"/>
      <c r="J5312"/>
      <c r="K5312"/>
      <c r="L5312" t="str">
        <f>IF(COUNTIFS(ZSOHSD058[订单号数值], ZSOHPP055[[#This Row],[订单号数值]], ZSOHSD058[行項目], ZSOHPP055[[#This Row],[行項目]])&gt;0, "Y", "")</f>
        <v/>
      </c>
      <c r="M5312" t="str">
        <f>IF(ZSOHPP055[[#This Row],[銷售訂單]]="", "", --ZSOHPP055[[#This Row],[銷售訂單]])</f>
        <v/>
      </c>
    </row>
    <row r="5313" spans="1:13">
      <c r="A5313"/>
      <c r="B5313"/>
      <c r="C5313"/>
      <c r="D5313"/>
      <c r="E5313"/>
      <c r="F5313"/>
      <c r="G5313"/>
      <c r="H5313"/>
      <c r="I5313"/>
      <c r="J5313"/>
      <c r="K5313"/>
      <c r="L5313" t="str">
        <f>IF(COUNTIFS(ZSOHSD058[订单号数值], ZSOHPP055[[#This Row],[订单号数值]], ZSOHSD058[行項目], ZSOHPP055[[#This Row],[行項目]])&gt;0, "Y", "")</f>
        <v/>
      </c>
      <c r="M5313" t="str">
        <f>IF(ZSOHPP055[[#This Row],[銷售訂單]]="", "", --ZSOHPP055[[#This Row],[銷售訂單]])</f>
        <v/>
      </c>
    </row>
    <row r="5314" spans="1:13">
      <c r="A5314"/>
      <c r="B5314"/>
      <c r="C5314"/>
      <c r="D5314"/>
      <c r="E5314"/>
      <c r="F5314"/>
      <c r="G5314"/>
      <c r="H5314"/>
      <c r="I5314"/>
      <c r="J5314"/>
      <c r="K5314"/>
      <c r="L5314" t="str">
        <f>IF(COUNTIFS(ZSOHSD058[订单号数值], ZSOHPP055[[#This Row],[订单号数值]], ZSOHSD058[行項目], ZSOHPP055[[#This Row],[行項目]])&gt;0, "Y", "")</f>
        <v/>
      </c>
      <c r="M5314" t="str">
        <f>IF(ZSOHPP055[[#This Row],[銷售訂單]]="", "", --ZSOHPP055[[#This Row],[銷售訂單]])</f>
        <v/>
      </c>
    </row>
    <row r="5315" spans="1:13">
      <c r="A5315"/>
      <c r="B5315"/>
      <c r="C5315"/>
      <c r="D5315"/>
      <c r="E5315"/>
      <c r="F5315"/>
      <c r="G5315"/>
      <c r="H5315"/>
      <c r="I5315"/>
      <c r="J5315"/>
      <c r="K5315"/>
      <c r="L5315" t="str">
        <f>IF(COUNTIFS(ZSOHSD058[订单号数值], ZSOHPP055[[#This Row],[订单号数值]], ZSOHSD058[行項目], ZSOHPP055[[#This Row],[行項目]])&gt;0, "Y", "")</f>
        <v/>
      </c>
      <c r="M5315" t="str">
        <f>IF(ZSOHPP055[[#This Row],[銷售訂單]]="", "", --ZSOHPP055[[#This Row],[銷售訂單]])</f>
        <v/>
      </c>
    </row>
    <row r="5316" spans="1:13">
      <c r="A5316"/>
      <c r="B5316"/>
      <c r="C5316"/>
      <c r="D5316"/>
      <c r="E5316"/>
      <c r="F5316"/>
      <c r="G5316"/>
      <c r="H5316"/>
      <c r="I5316"/>
      <c r="J5316"/>
      <c r="K5316"/>
      <c r="L5316" t="str">
        <f>IF(COUNTIFS(ZSOHSD058[订单号数值], ZSOHPP055[[#This Row],[订单号数值]], ZSOHSD058[行項目], ZSOHPP055[[#This Row],[行項目]])&gt;0, "Y", "")</f>
        <v/>
      </c>
      <c r="M5316" t="str">
        <f>IF(ZSOHPP055[[#This Row],[銷售訂單]]="", "", --ZSOHPP055[[#This Row],[銷售訂單]])</f>
        <v/>
      </c>
    </row>
    <row r="5317" spans="1:13">
      <c r="A5317"/>
      <c r="B5317"/>
      <c r="C5317"/>
      <c r="D5317"/>
      <c r="E5317"/>
      <c r="F5317"/>
      <c r="G5317"/>
      <c r="H5317"/>
      <c r="I5317"/>
      <c r="J5317"/>
      <c r="K5317"/>
      <c r="L5317" t="str">
        <f>IF(COUNTIFS(ZSOHSD058[订单号数值], ZSOHPP055[[#This Row],[订单号数值]], ZSOHSD058[行項目], ZSOHPP055[[#This Row],[行項目]])&gt;0, "Y", "")</f>
        <v/>
      </c>
      <c r="M5317" t="str">
        <f>IF(ZSOHPP055[[#This Row],[銷售訂單]]="", "", --ZSOHPP055[[#This Row],[銷售訂單]])</f>
        <v/>
      </c>
    </row>
    <row r="5318" spans="1:13">
      <c r="A5318"/>
      <c r="B5318"/>
      <c r="C5318"/>
      <c r="D5318"/>
      <c r="E5318"/>
      <c r="F5318"/>
      <c r="G5318"/>
      <c r="H5318"/>
      <c r="I5318"/>
      <c r="J5318"/>
      <c r="K5318"/>
      <c r="L5318" t="str">
        <f>IF(COUNTIFS(ZSOHSD058[订单号数值], ZSOHPP055[[#This Row],[订单号数值]], ZSOHSD058[行項目], ZSOHPP055[[#This Row],[行項目]])&gt;0, "Y", "")</f>
        <v/>
      </c>
      <c r="M5318" t="str">
        <f>IF(ZSOHPP055[[#This Row],[銷售訂單]]="", "", --ZSOHPP055[[#This Row],[銷售訂單]])</f>
        <v/>
      </c>
    </row>
    <row r="5319" spans="1:13">
      <c r="A5319"/>
      <c r="B5319"/>
      <c r="C5319"/>
      <c r="D5319"/>
      <c r="E5319"/>
      <c r="F5319"/>
      <c r="G5319"/>
      <c r="H5319"/>
      <c r="I5319"/>
      <c r="J5319"/>
      <c r="K5319"/>
      <c r="L5319" t="str">
        <f>IF(COUNTIFS(ZSOHSD058[订单号数值], ZSOHPP055[[#This Row],[订单号数值]], ZSOHSD058[行項目], ZSOHPP055[[#This Row],[行項目]])&gt;0, "Y", "")</f>
        <v/>
      </c>
      <c r="M5319" t="str">
        <f>IF(ZSOHPP055[[#This Row],[銷售訂單]]="", "", --ZSOHPP055[[#This Row],[銷售訂單]])</f>
        <v/>
      </c>
    </row>
    <row r="5320" spans="1:13">
      <c r="A5320"/>
      <c r="B5320"/>
      <c r="C5320"/>
      <c r="D5320"/>
      <c r="E5320"/>
      <c r="F5320"/>
      <c r="G5320"/>
      <c r="H5320"/>
      <c r="I5320"/>
      <c r="J5320"/>
      <c r="K5320"/>
      <c r="L5320" t="str">
        <f>IF(COUNTIFS(ZSOHSD058[订单号数值], ZSOHPP055[[#This Row],[订单号数值]], ZSOHSD058[行項目], ZSOHPP055[[#This Row],[行項目]])&gt;0, "Y", "")</f>
        <v/>
      </c>
      <c r="M5320" t="str">
        <f>IF(ZSOHPP055[[#This Row],[銷售訂單]]="", "", --ZSOHPP055[[#This Row],[銷售訂單]])</f>
        <v/>
      </c>
    </row>
    <row r="5321" spans="1:13">
      <c r="A5321"/>
      <c r="B5321"/>
      <c r="C5321"/>
      <c r="D5321"/>
      <c r="E5321"/>
      <c r="F5321"/>
      <c r="G5321"/>
      <c r="H5321"/>
      <c r="I5321"/>
      <c r="J5321"/>
      <c r="K5321"/>
      <c r="L5321" t="str">
        <f>IF(COUNTIFS(ZSOHSD058[订单号数值], ZSOHPP055[[#This Row],[订单号数值]], ZSOHSD058[行項目], ZSOHPP055[[#This Row],[行項目]])&gt;0, "Y", "")</f>
        <v/>
      </c>
      <c r="M5321" t="str">
        <f>IF(ZSOHPP055[[#This Row],[銷售訂單]]="", "", --ZSOHPP055[[#This Row],[銷售訂單]])</f>
        <v/>
      </c>
    </row>
    <row r="5322" spans="1:13">
      <c r="A5322"/>
      <c r="B5322"/>
      <c r="C5322"/>
      <c r="D5322"/>
      <c r="E5322"/>
      <c r="F5322"/>
      <c r="G5322"/>
      <c r="H5322"/>
      <c r="I5322"/>
      <c r="J5322"/>
      <c r="K5322"/>
      <c r="L5322" t="str">
        <f>IF(COUNTIFS(ZSOHSD058[订单号数值], ZSOHPP055[[#This Row],[订单号数值]], ZSOHSD058[行項目], ZSOHPP055[[#This Row],[行項目]])&gt;0, "Y", "")</f>
        <v/>
      </c>
      <c r="M5322" t="str">
        <f>IF(ZSOHPP055[[#This Row],[銷售訂單]]="", "", --ZSOHPP055[[#This Row],[銷售訂單]])</f>
        <v/>
      </c>
    </row>
    <row r="5323" spans="1:13">
      <c r="A5323"/>
      <c r="B5323"/>
      <c r="C5323"/>
      <c r="D5323"/>
      <c r="E5323"/>
      <c r="F5323"/>
      <c r="G5323"/>
      <c r="H5323"/>
      <c r="I5323"/>
      <c r="J5323"/>
      <c r="K5323"/>
      <c r="L5323" t="str">
        <f>IF(COUNTIFS(ZSOHSD058[订单号数值], ZSOHPP055[[#This Row],[订单号数值]], ZSOHSD058[行項目], ZSOHPP055[[#This Row],[行項目]])&gt;0, "Y", "")</f>
        <v/>
      </c>
      <c r="M5323" t="str">
        <f>IF(ZSOHPP055[[#This Row],[銷售訂單]]="", "", --ZSOHPP055[[#This Row],[銷售訂單]])</f>
        <v/>
      </c>
    </row>
    <row r="5324" spans="1:13">
      <c r="A5324"/>
      <c r="B5324"/>
      <c r="C5324"/>
      <c r="D5324"/>
      <c r="E5324"/>
      <c r="F5324"/>
      <c r="G5324"/>
      <c r="H5324"/>
      <c r="I5324"/>
      <c r="J5324"/>
      <c r="K5324"/>
      <c r="L5324" t="str">
        <f>IF(COUNTIFS(ZSOHSD058[订单号数值], ZSOHPP055[[#This Row],[订单号数值]], ZSOHSD058[行項目], ZSOHPP055[[#This Row],[行項目]])&gt;0, "Y", "")</f>
        <v/>
      </c>
      <c r="M5324" t="str">
        <f>IF(ZSOHPP055[[#This Row],[銷售訂單]]="", "", --ZSOHPP055[[#This Row],[銷售訂單]])</f>
        <v/>
      </c>
    </row>
    <row r="5325" spans="1:13">
      <c r="A5325"/>
      <c r="B5325"/>
      <c r="C5325"/>
      <c r="D5325"/>
      <c r="E5325"/>
      <c r="F5325"/>
      <c r="G5325"/>
      <c r="H5325"/>
      <c r="I5325"/>
      <c r="J5325"/>
      <c r="K5325"/>
      <c r="L5325" t="str">
        <f>IF(COUNTIFS(ZSOHSD058[订单号数值], ZSOHPP055[[#This Row],[订单号数值]], ZSOHSD058[行項目], ZSOHPP055[[#This Row],[行項目]])&gt;0, "Y", "")</f>
        <v/>
      </c>
      <c r="M5325" t="str">
        <f>IF(ZSOHPP055[[#This Row],[銷售訂單]]="", "", --ZSOHPP055[[#This Row],[銷售訂單]])</f>
        <v/>
      </c>
    </row>
    <row r="5326" spans="1:13">
      <c r="A5326"/>
      <c r="B5326"/>
      <c r="C5326"/>
      <c r="D5326"/>
      <c r="E5326"/>
      <c r="F5326"/>
      <c r="G5326"/>
      <c r="H5326"/>
      <c r="I5326"/>
      <c r="J5326"/>
      <c r="K5326"/>
      <c r="L5326" t="str">
        <f>IF(COUNTIFS(ZSOHSD058[订单号数值], ZSOHPP055[[#This Row],[订单号数值]], ZSOHSD058[行項目], ZSOHPP055[[#This Row],[行項目]])&gt;0, "Y", "")</f>
        <v/>
      </c>
      <c r="M5326" t="str">
        <f>IF(ZSOHPP055[[#This Row],[銷售訂單]]="", "", --ZSOHPP055[[#This Row],[銷售訂單]])</f>
        <v/>
      </c>
    </row>
    <row r="5327" spans="1:13">
      <c r="A5327"/>
      <c r="B5327"/>
      <c r="C5327"/>
      <c r="D5327"/>
      <c r="E5327"/>
      <c r="F5327"/>
      <c r="G5327"/>
      <c r="H5327"/>
      <c r="I5327"/>
      <c r="J5327"/>
      <c r="K5327"/>
      <c r="L5327" t="str">
        <f>IF(COUNTIFS(ZSOHSD058[订单号数值], ZSOHPP055[[#This Row],[订单号数值]], ZSOHSD058[行項目], ZSOHPP055[[#This Row],[行項目]])&gt;0, "Y", "")</f>
        <v/>
      </c>
      <c r="M5327" t="str">
        <f>IF(ZSOHPP055[[#This Row],[銷售訂單]]="", "", --ZSOHPP055[[#This Row],[銷售訂單]])</f>
        <v/>
      </c>
    </row>
    <row r="5328" spans="1:13">
      <c r="A5328"/>
      <c r="B5328"/>
      <c r="C5328"/>
      <c r="D5328"/>
      <c r="E5328"/>
      <c r="F5328"/>
      <c r="G5328"/>
      <c r="H5328"/>
      <c r="I5328"/>
      <c r="J5328"/>
      <c r="K5328"/>
      <c r="L5328" t="str">
        <f>IF(COUNTIFS(ZSOHSD058[订单号数值], ZSOHPP055[[#This Row],[订单号数值]], ZSOHSD058[行項目], ZSOHPP055[[#This Row],[行項目]])&gt;0, "Y", "")</f>
        <v/>
      </c>
      <c r="M5328" t="str">
        <f>IF(ZSOHPP055[[#This Row],[銷售訂單]]="", "", --ZSOHPP055[[#This Row],[銷售訂單]])</f>
        <v/>
      </c>
    </row>
    <row r="5329" spans="1:13">
      <c r="A5329"/>
      <c r="B5329"/>
      <c r="C5329"/>
      <c r="D5329"/>
      <c r="E5329"/>
      <c r="F5329"/>
      <c r="G5329"/>
      <c r="H5329"/>
      <c r="I5329"/>
      <c r="J5329"/>
      <c r="K5329"/>
      <c r="L5329" t="str">
        <f>IF(COUNTIFS(ZSOHSD058[订单号数值], ZSOHPP055[[#This Row],[订单号数值]], ZSOHSD058[行項目], ZSOHPP055[[#This Row],[行項目]])&gt;0, "Y", "")</f>
        <v/>
      </c>
      <c r="M5329" t="str">
        <f>IF(ZSOHPP055[[#This Row],[銷售訂單]]="", "", --ZSOHPP055[[#This Row],[銷售訂單]])</f>
        <v/>
      </c>
    </row>
    <row r="5330" spans="1:13">
      <c r="A5330"/>
      <c r="B5330"/>
      <c r="C5330"/>
      <c r="D5330"/>
      <c r="E5330"/>
      <c r="F5330"/>
      <c r="G5330"/>
      <c r="H5330"/>
      <c r="I5330"/>
      <c r="J5330"/>
      <c r="K5330"/>
      <c r="L5330" t="str">
        <f>IF(COUNTIFS(ZSOHSD058[订单号数值], ZSOHPP055[[#This Row],[订单号数值]], ZSOHSD058[行項目], ZSOHPP055[[#This Row],[行項目]])&gt;0, "Y", "")</f>
        <v/>
      </c>
      <c r="M5330" t="str">
        <f>IF(ZSOHPP055[[#This Row],[銷售訂單]]="", "", --ZSOHPP055[[#This Row],[銷售訂單]])</f>
        <v/>
      </c>
    </row>
    <row r="5331" spans="1:13">
      <c r="A5331"/>
      <c r="B5331"/>
      <c r="C5331"/>
      <c r="D5331"/>
      <c r="E5331"/>
      <c r="F5331"/>
      <c r="G5331"/>
      <c r="H5331"/>
      <c r="I5331"/>
      <c r="J5331"/>
      <c r="K5331"/>
      <c r="L5331" t="str">
        <f>IF(COUNTIFS(ZSOHSD058[订单号数值], ZSOHPP055[[#This Row],[订单号数值]], ZSOHSD058[行項目], ZSOHPP055[[#This Row],[行項目]])&gt;0, "Y", "")</f>
        <v/>
      </c>
      <c r="M5331" t="str">
        <f>IF(ZSOHPP055[[#This Row],[銷售訂單]]="", "", --ZSOHPP055[[#This Row],[銷售訂單]])</f>
        <v/>
      </c>
    </row>
    <row r="5332" spans="1:13">
      <c r="A5332"/>
      <c r="B5332"/>
      <c r="C5332"/>
      <c r="D5332"/>
      <c r="E5332"/>
      <c r="F5332"/>
      <c r="G5332"/>
      <c r="H5332"/>
      <c r="I5332"/>
      <c r="J5332"/>
      <c r="K5332"/>
      <c r="L5332" t="str">
        <f>IF(COUNTIFS(ZSOHSD058[订单号数值], ZSOHPP055[[#This Row],[订单号数值]], ZSOHSD058[行項目], ZSOHPP055[[#This Row],[行項目]])&gt;0, "Y", "")</f>
        <v/>
      </c>
      <c r="M5332" t="str">
        <f>IF(ZSOHPP055[[#This Row],[銷售訂單]]="", "", --ZSOHPP055[[#This Row],[銷售訂單]])</f>
        <v/>
      </c>
    </row>
    <row r="5333" spans="1:13">
      <c r="A5333"/>
      <c r="B5333"/>
      <c r="C5333"/>
      <c r="D5333"/>
      <c r="E5333"/>
      <c r="F5333"/>
      <c r="G5333"/>
      <c r="H5333"/>
      <c r="I5333"/>
      <c r="J5333"/>
      <c r="K5333"/>
      <c r="L5333" t="str">
        <f>IF(COUNTIFS(ZSOHSD058[订单号数值], ZSOHPP055[[#This Row],[订单号数值]], ZSOHSD058[行項目], ZSOHPP055[[#This Row],[行項目]])&gt;0, "Y", "")</f>
        <v/>
      </c>
      <c r="M5333" t="str">
        <f>IF(ZSOHPP055[[#This Row],[銷售訂單]]="", "", --ZSOHPP055[[#This Row],[銷售訂單]])</f>
        <v/>
      </c>
    </row>
    <row r="5334" spans="1:13">
      <c r="A5334"/>
      <c r="B5334"/>
      <c r="C5334"/>
      <c r="D5334"/>
      <c r="E5334"/>
      <c r="F5334"/>
      <c r="G5334"/>
      <c r="H5334"/>
      <c r="I5334"/>
      <c r="J5334"/>
      <c r="K5334"/>
      <c r="L5334" t="str">
        <f>IF(COUNTIFS(ZSOHSD058[订单号数值], ZSOHPP055[[#This Row],[订单号数值]], ZSOHSD058[行項目], ZSOHPP055[[#This Row],[行項目]])&gt;0, "Y", "")</f>
        <v/>
      </c>
      <c r="M5334" t="str">
        <f>IF(ZSOHPP055[[#This Row],[銷售訂單]]="", "", --ZSOHPP055[[#This Row],[銷售訂單]])</f>
        <v/>
      </c>
    </row>
    <row r="5335" spans="1:13">
      <c r="A5335"/>
      <c r="B5335"/>
      <c r="C5335"/>
      <c r="D5335"/>
      <c r="E5335"/>
      <c r="F5335"/>
      <c r="G5335"/>
      <c r="H5335"/>
      <c r="I5335"/>
      <c r="J5335"/>
      <c r="K5335"/>
      <c r="L5335" t="str">
        <f>IF(COUNTIFS(ZSOHSD058[订单号数值], ZSOHPP055[[#This Row],[订单号数值]], ZSOHSD058[行項目], ZSOHPP055[[#This Row],[行項目]])&gt;0, "Y", "")</f>
        <v/>
      </c>
      <c r="M5335" t="str">
        <f>IF(ZSOHPP055[[#This Row],[銷售訂單]]="", "", --ZSOHPP055[[#This Row],[銷售訂單]])</f>
        <v/>
      </c>
    </row>
    <row r="5336" spans="1:13">
      <c r="A5336"/>
      <c r="B5336"/>
      <c r="C5336"/>
      <c r="D5336"/>
      <c r="E5336"/>
      <c r="F5336"/>
      <c r="G5336"/>
      <c r="H5336"/>
      <c r="I5336"/>
      <c r="J5336"/>
      <c r="K5336"/>
      <c r="L5336" t="str">
        <f>IF(COUNTIFS(ZSOHSD058[订单号数值], ZSOHPP055[[#This Row],[订单号数值]], ZSOHSD058[行項目], ZSOHPP055[[#This Row],[行項目]])&gt;0, "Y", "")</f>
        <v/>
      </c>
      <c r="M5336" t="str">
        <f>IF(ZSOHPP055[[#This Row],[銷售訂單]]="", "", --ZSOHPP055[[#This Row],[銷售訂單]])</f>
        <v/>
      </c>
    </row>
    <row r="5337" spans="1:13">
      <c r="A5337"/>
      <c r="B5337"/>
      <c r="C5337"/>
      <c r="D5337"/>
      <c r="E5337"/>
      <c r="F5337"/>
      <c r="G5337"/>
      <c r="H5337"/>
      <c r="I5337"/>
      <c r="J5337"/>
      <c r="K5337"/>
      <c r="L5337" t="str">
        <f>IF(COUNTIFS(ZSOHSD058[订单号数值], ZSOHPP055[[#This Row],[订单号数值]], ZSOHSD058[行項目], ZSOHPP055[[#This Row],[行項目]])&gt;0, "Y", "")</f>
        <v/>
      </c>
      <c r="M5337" t="str">
        <f>IF(ZSOHPP055[[#This Row],[銷售訂單]]="", "", --ZSOHPP055[[#This Row],[銷售訂單]])</f>
        <v/>
      </c>
    </row>
    <row r="5338" spans="1:13">
      <c r="A5338"/>
      <c r="B5338"/>
      <c r="C5338"/>
      <c r="D5338"/>
      <c r="E5338"/>
      <c r="F5338"/>
      <c r="G5338"/>
      <c r="H5338"/>
      <c r="I5338"/>
      <c r="J5338"/>
      <c r="K5338"/>
      <c r="L5338" t="str">
        <f>IF(COUNTIFS(ZSOHSD058[订单号数值], ZSOHPP055[[#This Row],[订单号数值]], ZSOHSD058[行項目], ZSOHPP055[[#This Row],[行項目]])&gt;0, "Y", "")</f>
        <v/>
      </c>
      <c r="M5338" t="str">
        <f>IF(ZSOHPP055[[#This Row],[銷售訂單]]="", "", --ZSOHPP055[[#This Row],[銷售訂單]])</f>
        <v/>
      </c>
    </row>
    <row r="5339" spans="1:13">
      <c r="A5339"/>
      <c r="B5339"/>
      <c r="C5339"/>
      <c r="D5339"/>
      <c r="E5339"/>
      <c r="F5339"/>
      <c r="G5339"/>
      <c r="H5339"/>
      <c r="I5339"/>
      <c r="J5339"/>
      <c r="K5339"/>
      <c r="L5339" t="str">
        <f>IF(COUNTIFS(ZSOHSD058[订单号数值], ZSOHPP055[[#This Row],[订单号数值]], ZSOHSD058[行項目], ZSOHPP055[[#This Row],[行項目]])&gt;0, "Y", "")</f>
        <v/>
      </c>
      <c r="M5339" t="str">
        <f>IF(ZSOHPP055[[#This Row],[銷售訂單]]="", "", --ZSOHPP055[[#This Row],[銷售訂單]])</f>
        <v/>
      </c>
    </row>
    <row r="5340" spans="1:13">
      <c r="A5340"/>
      <c r="B5340"/>
      <c r="C5340"/>
      <c r="D5340"/>
      <c r="E5340"/>
      <c r="F5340"/>
      <c r="G5340"/>
      <c r="H5340"/>
      <c r="I5340"/>
      <c r="J5340"/>
      <c r="K5340"/>
      <c r="L5340" t="str">
        <f>IF(COUNTIFS(ZSOHSD058[订单号数值], ZSOHPP055[[#This Row],[订单号数值]], ZSOHSD058[行項目], ZSOHPP055[[#This Row],[行項目]])&gt;0, "Y", "")</f>
        <v/>
      </c>
      <c r="M5340" t="str">
        <f>IF(ZSOHPP055[[#This Row],[銷售訂單]]="", "", --ZSOHPP055[[#This Row],[銷售訂單]])</f>
        <v/>
      </c>
    </row>
    <row r="5341" spans="1:13">
      <c r="A5341"/>
      <c r="B5341"/>
      <c r="C5341"/>
      <c r="D5341"/>
      <c r="E5341"/>
      <c r="F5341"/>
      <c r="G5341"/>
      <c r="H5341"/>
      <c r="I5341"/>
      <c r="J5341"/>
      <c r="K5341"/>
      <c r="L5341" t="str">
        <f>IF(COUNTIFS(ZSOHSD058[订单号数值], ZSOHPP055[[#This Row],[订单号数值]], ZSOHSD058[行項目], ZSOHPP055[[#This Row],[行項目]])&gt;0, "Y", "")</f>
        <v/>
      </c>
      <c r="M5341" t="str">
        <f>IF(ZSOHPP055[[#This Row],[銷售訂單]]="", "", --ZSOHPP055[[#This Row],[銷售訂單]])</f>
        <v/>
      </c>
    </row>
    <row r="5342" spans="1:13">
      <c r="A5342"/>
      <c r="B5342"/>
      <c r="C5342"/>
      <c r="D5342"/>
      <c r="E5342"/>
      <c r="F5342"/>
      <c r="G5342"/>
      <c r="H5342"/>
      <c r="I5342"/>
      <c r="J5342"/>
      <c r="K5342"/>
      <c r="L5342" t="str">
        <f>IF(COUNTIFS(ZSOHSD058[订单号数值], ZSOHPP055[[#This Row],[订单号数值]], ZSOHSD058[行項目], ZSOHPP055[[#This Row],[行項目]])&gt;0, "Y", "")</f>
        <v/>
      </c>
      <c r="M5342" t="str">
        <f>IF(ZSOHPP055[[#This Row],[銷售訂單]]="", "", --ZSOHPP055[[#This Row],[銷售訂單]])</f>
        <v/>
      </c>
    </row>
    <row r="5343" spans="1:13">
      <c r="A5343"/>
      <c r="B5343"/>
      <c r="C5343"/>
      <c r="D5343"/>
      <c r="E5343"/>
      <c r="F5343"/>
      <c r="G5343"/>
      <c r="H5343"/>
      <c r="I5343"/>
      <c r="J5343"/>
      <c r="K5343"/>
      <c r="L5343" t="str">
        <f>IF(COUNTIFS(ZSOHSD058[订单号数值], ZSOHPP055[[#This Row],[订单号数值]], ZSOHSD058[行項目], ZSOHPP055[[#This Row],[行項目]])&gt;0, "Y", "")</f>
        <v/>
      </c>
      <c r="M5343" t="str">
        <f>IF(ZSOHPP055[[#This Row],[銷售訂單]]="", "", --ZSOHPP055[[#This Row],[銷售訂單]])</f>
        <v/>
      </c>
    </row>
    <row r="5344" spans="1:13">
      <c r="A5344"/>
      <c r="B5344"/>
      <c r="C5344"/>
      <c r="D5344"/>
      <c r="E5344"/>
      <c r="F5344"/>
      <c r="G5344"/>
      <c r="H5344"/>
      <c r="I5344"/>
      <c r="J5344"/>
      <c r="K5344"/>
      <c r="L5344" t="str">
        <f>IF(COUNTIFS(ZSOHSD058[订单号数值], ZSOHPP055[[#This Row],[订单号数值]], ZSOHSD058[行項目], ZSOHPP055[[#This Row],[行項目]])&gt;0, "Y", "")</f>
        <v/>
      </c>
      <c r="M5344" t="str">
        <f>IF(ZSOHPP055[[#This Row],[銷售訂單]]="", "", --ZSOHPP055[[#This Row],[銷售訂單]])</f>
        <v/>
      </c>
    </row>
    <row r="5345" spans="1:13">
      <c r="A5345"/>
      <c r="B5345"/>
      <c r="C5345"/>
      <c r="D5345"/>
      <c r="E5345"/>
      <c r="F5345"/>
      <c r="G5345"/>
      <c r="H5345"/>
      <c r="I5345"/>
      <c r="J5345"/>
      <c r="K5345"/>
      <c r="L5345" t="str">
        <f>IF(COUNTIFS(ZSOHSD058[订单号数值], ZSOHPP055[[#This Row],[订单号数值]], ZSOHSD058[行項目], ZSOHPP055[[#This Row],[行項目]])&gt;0, "Y", "")</f>
        <v/>
      </c>
      <c r="M5345" t="str">
        <f>IF(ZSOHPP055[[#This Row],[銷售訂單]]="", "", --ZSOHPP055[[#This Row],[銷售訂單]])</f>
        <v/>
      </c>
    </row>
    <row r="5346" spans="1:13">
      <c r="A5346"/>
      <c r="B5346"/>
      <c r="C5346"/>
      <c r="D5346"/>
      <c r="E5346"/>
      <c r="F5346"/>
      <c r="G5346"/>
      <c r="H5346"/>
      <c r="I5346"/>
      <c r="J5346"/>
      <c r="K5346"/>
      <c r="L5346" t="str">
        <f>IF(COUNTIFS(ZSOHSD058[订单号数值], ZSOHPP055[[#This Row],[订单号数值]], ZSOHSD058[行項目], ZSOHPP055[[#This Row],[行項目]])&gt;0, "Y", "")</f>
        <v/>
      </c>
      <c r="M5346" t="str">
        <f>IF(ZSOHPP055[[#This Row],[銷售訂單]]="", "", --ZSOHPP055[[#This Row],[銷售訂單]])</f>
        <v/>
      </c>
    </row>
    <row r="5347" spans="1:13">
      <c r="A5347"/>
      <c r="B5347"/>
      <c r="C5347"/>
      <c r="D5347"/>
      <c r="E5347"/>
      <c r="F5347"/>
      <c r="G5347"/>
      <c r="H5347"/>
      <c r="I5347"/>
      <c r="J5347"/>
      <c r="K5347"/>
      <c r="L5347" t="str">
        <f>IF(COUNTIFS(ZSOHSD058[订单号数值], ZSOHPP055[[#This Row],[订单号数值]], ZSOHSD058[行項目], ZSOHPP055[[#This Row],[行項目]])&gt;0, "Y", "")</f>
        <v/>
      </c>
      <c r="M5347" t="str">
        <f>IF(ZSOHPP055[[#This Row],[銷售訂單]]="", "", --ZSOHPP055[[#This Row],[銷售訂單]])</f>
        <v/>
      </c>
    </row>
    <row r="5348" spans="1:13">
      <c r="A5348"/>
      <c r="B5348"/>
      <c r="C5348"/>
      <c r="D5348"/>
      <c r="E5348"/>
      <c r="F5348"/>
      <c r="G5348"/>
      <c r="H5348"/>
      <c r="I5348"/>
      <c r="J5348"/>
      <c r="K5348"/>
      <c r="L5348" t="str">
        <f>IF(COUNTIFS(ZSOHSD058[订单号数值], ZSOHPP055[[#This Row],[订单号数值]], ZSOHSD058[行項目], ZSOHPP055[[#This Row],[行項目]])&gt;0, "Y", "")</f>
        <v/>
      </c>
      <c r="M5348" t="str">
        <f>IF(ZSOHPP055[[#This Row],[銷售訂單]]="", "", --ZSOHPP055[[#This Row],[銷售訂單]])</f>
        <v/>
      </c>
    </row>
    <row r="5349" spans="1:13">
      <c r="A5349"/>
      <c r="B5349"/>
      <c r="C5349"/>
      <c r="D5349"/>
      <c r="E5349"/>
      <c r="F5349"/>
      <c r="G5349"/>
      <c r="H5349"/>
      <c r="I5349"/>
      <c r="J5349"/>
      <c r="K5349"/>
      <c r="L5349" t="str">
        <f>IF(COUNTIFS(ZSOHSD058[订单号数值], ZSOHPP055[[#This Row],[订单号数值]], ZSOHSD058[行項目], ZSOHPP055[[#This Row],[行項目]])&gt;0, "Y", "")</f>
        <v/>
      </c>
      <c r="M5349" t="str">
        <f>IF(ZSOHPP055[[#This Row],[銷售訂單]]="", "", --ZSOHPP055[[#This Row],[銷售訂單]])</f>
        <v/>
      </c>
    </row>
    <row r="5350" spans="1:13">
      <c r="A5350"/>
      <c r="B5350"/>
      <c r="C5350"/>
      <c r="D5350"/>
      <c r="E5350"/>
      <c r="F5350"/>
      <c r="G5350"/>
      <c r="H5350"/>
      <c r="I5350"/>
      <c r="J5350"/>
      <c r="K5350"/>
      <c r="L5350" t="str">
        <f>IF(COUNTIFS(ZSOHSD058[订单号数值], ZSOHPP055[[#This Row],[订单号数值]], ZSOHSD058[行項目], ZSOHPP055[[#This Row],[行項目]])&gt;0, "Y", "")</f>
        <v/>
      </c>
      <c r="M5350" t="str">
        <f>IF(ZSOHPP055[[#This Row],[銷售訂單]]="", "", --ZSOHPP055[[#This Row],[銷售訂單]])</f>
        <v/>
      </c>
    </row>
    <row r="5351" spans="1:13">
      <c r="A5351"/>
      <c r="B5351"/>
      <c r="C5351"/>
      <c r="D5351"/>
      <c r="E5351"/>
      <c r="F5351"/>
      <c r="G5351"/>
      <c r="H5351"/>
      <c r="I5351"/>
      <c r="J5351"/>
      <c r="K5351"/>
      <c r="L5351" t="str">
        <f>IF(COUNTIFS(ZSOHSD058[订单号数值], ZSOHPP055[[#This Row],[订单号数值]], ZSOHSD058[行項目], ZSOHPP055[[#This Row],[行項目]])&gt;0, "Y", "")</f>
        <v/>
      </c>
      <c r="M5351" t="str">
        <f>IF(ZSOHPP055[[#This Row],[銷售訂單]]="", "", --ZSOHPP055[[#This Row],[銷售訂單]])</f>
        <v/>
      </c>
    </row>
    <row r="5352" spans="1:13">
      <c r="A5352"/>
      <c r="B5352"/>
      <c r="C5352"/>
      <c r="D5352"/>
      <c r="E5352"/>
      <c r="F5352"/>
      <c r="G5352"/>
      <c r="H5352"/>
      <c r="I5352"/>
      <c r="J5352"/>
      <c r="K5352"/>
      <c r="L5352" t="str">
        <f>IF(COUNTIFS(ZSOHSD058[订单号数值], ZSOHPP055[[#This Row],[订单号数值]], ZSOHSD058[行項目], ZSOHPP055[[#This Row],[行項目]])&gt;0, "Y", "")</f>
        <v/>
      </c>
      <c r="M5352" t="str">
        <f>IF(ZSOHPP055[[#This Row],[銷售訂單]]="", "", --ZSOHPP055[[#This Row],[銷售訂單]])</f>
        <v/>
      </c>
    </row>
    <row r="5353" spans="1:13">
      <c r="A5353"/>
      <c r="B5353"/>
      <c r="C5353"/>
      <c r="D5353"/>
      <c r="E5353"/>
      <c r="F5353"/>
      <c r="G5353"/>
      <c r="H5353"/>
      <c r="I5353"/>
      <c r="J5353"/>
      <c r="K5353"/>
      <c r="L5353" t="str">
        <f>IF(COUNTIFS(ZSOHSD058[订单号数值], ZSOHPP055[[#This Row],[订单号数值]], ZSOHSD058[行項目], ZSOHPP055[[#This Row],[行項目]])&gt;0, "Y", "")</f>
        <v/>
      </c>
      <c r="M5353" t="str">
        <f>IF(ZSOHPP055[[#This Row],[銷售訂單]]="", "", --ZSOHPP055[[#This Row],[銷售訂單]])</f>
        <v/>
      </c>
    </row>
    <row r="5354" spans="1:13">
      <c r="A5354"/>
      <c r="B5354"/>
      <c r="C5354"/>
      <c r="D5354"/>
      <c r="E5354"/>
      <c r="F5354"/>
      <c r="G5354"/>
      <c r="H5354"/>
      <c r="I5354"/>
      <c r="J5354"/>
      <c r="K5354"/>
      <c r="L5354" t="str">
        <f>IF(COUNTIFS(ZSOHSD058[订单号数值], ZSOHPP055[[#This Row],[订单号数值]], ZSOHSD058[行項目], ZSOHPP055[[#This Row],[行項目]])&gt;0, "Y", "")</f>
        <v/>
      </c>
      <c r="M5354" t="str">
        <f>IF(ZSOHPP055[[#This Row],[銷售訂單]]="", "", --ZSOHPP055[[#This Row],[銷售訂單]])</f>
        <v/>
      </c>
    </row>
    <row r="5355" spans="1:13">
      <c r="A5355"/>
      <c r="B5355"/>
      <c r="C5355"/>
      <c r="D5355"/>
      <c r="E5355"/>
      <c r="F5355"/>
      <c r="G5355"/>
      <c r="H5355"/>
      <c r="I5355"/>
      <c r="J5355"/>
      <c r="K5355"/>
      <c r="L5355" t="str">
        <f>IF(COUNTIFS(ZSOHSD058[订单号数值], ZSOHPP055[[#This Row],[订单号数值]], ZSOHSD058[行項目], ZSOHPP055[[#This Row],[行項目]])&gt;0, "Y", "")</f>
        <v/>
      </c>
      <c r="M5355" t="str">
        <f>IF(ZSOHPP055[[#This Row],[銷售訂單]]="", "", --ZSOHPP055[[#This Row],[銷售訂單]])</f>
        <v/>
      </c>
    </row>
    <row r="5356" spans="1:13">
      <c r="A5356"/>
      <c r="B5356"/>
      <c r="C5356"/>
      <c r="D5356"/>
      <c r="E5356"/>
      <c r="F5356"/>
      <c r="G5356"/>
      <c r="H5356"/>
      <c r="I5356"/>
      <c r="J5356"/>
      <c r="K5356"/>
      <c r="L5356" t="str">
        <f>IF(COUNTIFS(ZSOHSD058[订单号数值], ZSOHPP055[[#This Row],[订单号数值]], ZSOHSD058[行項目], ZSOHPP055[[#This Row],[行項目]])&gt;0, "Y", "")</f>
        <v/>
      </c>
      <c r="M5356" t="str">
        <f>IF(ZSOHPP055[[#This Row],[銷售訂單]]="", "", --ZSOHPP055[[#This Row],[銷售訂單]])</f>
        <v/>
      </c>
    </row>
    <row r="5357" spans="1:13">
      <c r="A5357"/>
      <c r="B5357"/>
      <c r="C5357"/>
      <c r="D5357"/>
      <c r="E5357"/>
      <c r="F5357"/>
      <c r="G5357"/>
      <c r="H5357"/>
      <c r="I5357"/>
      <c r="J5357"/>
      <c r="K5357"/>
      <c r="L5357" t="str">
        <f>IF(COUNTIFS(ZSOHSD058[订单号数值], ZSOHPP055[[#This Row],[订单号数值]], ZSOHSD058[行項目], ZSOHPP055[[#This Row],[行項目]])&gt;0, "Y", "")</f>
        <v/>
      </c>
      <c r="M5357" t="str">
        <f>IF(ZSOHPP055[[#This Row],[銷售訂單]]="", "", --ZSOHPP055[[#This Row],[銷售訂單]])</f>
        <v/>
      </c>
    </row>
    <row r="5358" spans="1:13">
      <c r="A5358"/>
      <c r="B5358"/>
      <c r="C5358"/>
      <c r="D5358"/>
      <c r="E5358"/>
      <c r="F5358"/>
      <c r="G5358"/>
      <c r="H5358"/>
      <c r="I5358"/>
      <c r="J5358"/>
      <c r="K5358"/>
      <c r="L5358" t="str">
        <f>IF(COUNTIFS(ZSOHSD058[订单号数值], ZSOHPP055[[#This Row],[订单号数值]], ZSOHSD058[行項目], ZSOHPP055[[#This Row],[行項目]])&gt;0, "Y", "")</f>
        <v/>
      </c>
      <c r="M5358" t="str">
        <f>IF(ZSOHPP055[[#This Row],[銷售訂單]]="", "", --ZSOHPP055[[#This Row],[銷售訂單]])</f>
        <v/>
      </c>
    </row>
    <row r="5359" spans="1:13">
      <c r="A5359"/>
      <c r="B5359"/>
      <c r="C5359"/>
      <c r="D5359"/>
      <c r="E5359"/>
      <c r="F5359"/>
      <c r="G5359"/>
      <c r="H5359"/>
      <c r="I5359"/>
      <c r="J5359"/>
      <c r="K5359"/>
      <c r="L5359" t="str">
        <f>IF(COUNTIFS(ZSOHSD058[订单号数值], ZSOHPP055[[#This Row],[订单号数值]], ZSOHSD058[行項目], ZSOHPP055[[#This Row],[行項目]])&gt;0, "Y", "")</f>
        <v/>
      </c>
      <c r="M5359" t="str">
        <f>IF(ZSOHPP055[[#This Row],[銷售訂單]]="", "", --ZSOHPP055[[#This Row],[銷售訂單]])</f>
        <v/>
      </c>
    </row>
    <row r="5360" spans="1:13">
      <c r="A5360"/>
      <c r="B5360"/>
      <c r="C5360"/>
      <c r="D5360"/>
      <c r="E5360"/>
      <c r="F5360"/>
      <c r="G5360"/>
      <c r="H5360"/>
      <c r="I5360"/>
      <c r="J5360"/>
      <c r="K5360"/>
      <c r="L5360" t="str">
        <f>IF(COUNTIFS(ZSOHSD058[订单号数值], ZSOHPP055[[#This Row],[订单号数值]], ZSOHSD058[行項目], ZSOHPP055[[#This Row],[行項目]])&gt;0, "Y", "")</f>
        <v/>
      </c>
      <c r="M5360" t="str">
        <f>IF(ZSOHPP055[[#This Row],[銷售訂單]]="", "", --ZSOHPP055[[#This Row],[銷售訂單]])</f>
        <v/>
      </c>
    </row>
    <row r="5361" spans="1:13">
      <c r="A5361"/>
      <c r="B5361"/>
      <c r="C5361"/>
      <c r="D5361"/>
      <c r="E5361"/>
      <c r="F5361"/>
      <c r="G5361"/>
      <c r="H5361"/>
      <c r="I5361"/>
      <c r="J5361"/>
      <c r="K5361"/>
      <c r="L5361" t="str">
        <f>IF(COUNTIFS(ZSOHSD058[订单号数值], ZSOHPP055[[#This Row],[订单号数值]], ZSOHSD058[行項目], ZSOHPP055[[#This Row],[行項目]])&gt;0, "Y", "")</f>
        <v/>
      </c>
      <c r="M5361" t="str">
        <f>IF(ZSOHPP055[[#This Row],[銷售訂單]]="", "", --ZSOHPP055[[#This Row],[銷售訂單]])</f>
        <v/>
      </c>
    </row>
    <row r="5362" spans="1:13">
      <c r="A5362"/>
      <c r="B5362"/>
      <c r="C5362"/>
      <c r="D5362"/>
      <c r="E5362"/>
      <c r="F5362"/>
      <c r="G5362"/>
      <c r="H5362"/>
      <c r="I5362"/>
      <c r="J5362"/>
      <c r="K5362"/>
      <c r="L5362" t="str">
        <f>IF(COUNTIFS(ZSOHSD058[订单号数值], ZSOHPP055[[#This Row],[订单号数值]], ZSOHSD058[行項目], ZSOHPP055[[#This Row],[行項目]])&gt;0, "Y", "")</f>
        <v/>
      </c>
      <c r="M5362" t="str">
        <f>IF(ZSOHPP055[[#This Row],[銷售訂單]]="", "", --ZSOHPP055[[#This Row],[銷售訂單]])</f>
        <v/>
      </c>
    </row>
    <row r="5363" spans="1:13">
      <c r="A5363"/>
      <c r="B5363"/>
      <c r="C5363"/>
      <c r="D5363"/>
      <c r="E5363"/>
      <c r="F5363"/>
      <c r="G5363"/>
      <c r="H5363"/>
      <c r="I5363"/>
      <c r="J5363"/>
      <c r="K5363"/>
      <c r="L5363" t="str">
        <f>IF(COUNTIFS(ZSOHSD058[订单号数值], ZSOHPP055[[#This Row],[订单号数值]], ZSOHSD058[行項目], ZSOHPP055[[#This Row],[行項目]])&gt;0, "Y", "")</f>
        <v/>
      </c>
      <c r="M5363" t="str">
        <f>IF(ZSOHPP055[[#This Row],[銷售訂單]]="", "", --ZSOHPP055[[#This Row],[銷售訂單]])</f>
        <v/>
      </c>
    </row>
    <row r="5364" spans="1:13">
      <c r="A5364"/>
      <c r="B5364"/>
      <c r="C5364"/>
      <c r="D5364"/>
      <c r="E5364"/>
      <c r="F5364"/>
      <c r="G5364"/>
      <c r="H5364"/>
      <c r="I5364"/>
      <c r="J5364"/>
      <c r="K5364"/>
      <c r="L5364" t="str">
        <f>IF(COUNTIFS(ZSOHSD058[订单号数值], ZSOHPP055[[#This Row],[订单号数值]], ZSOHSD058[行項目], ZSOHPP055[[#This Row],[行項目]])&gt;0, "Y", "")</f>
        <v/>
      </c>
      <c r="M5364" t="str">
        <f>IF(ZSOHPP055[[#This Row],[銷售訂單]]="", "", --ZSOHPP055[[#This Row],[銷售訂單]])</f>
        <v/>
      </c>
    </row>
    <row r="5365" spans="1:13">
      <c r="A5365"/>
      <c r="B5365"/>
      <c r="C5365"/>
      <c r="D5365"/>
      <c r="E5365"/>
      <c r="F5365"/>
      <c r="G5365"/>
      <c r="H5365"/>
      <c r="I5365"/>
      <c r="J5365"/>
      <c r="K5365"/>
      <c r="L5365" t="str">
        <f>IF(COUNTIFS(ZSOHSD058[订单号数值], ZSOHPP055[[#This Row],[订单号数值]], ZSOHSD058[行項目], ZSOHPP055[[#This Row],[行項目]])&gt;0, "Y", "")</f>
        <v/>
      </c>
      <c r="M5365" t="str">
        <f>IF(ZSOHPP055[[#This Row],[銷售訂單]]="", "", --ZSOHPP055[[#This Row],[銷售訂單]])</f>
        <v/>
      </c>
    </row>
    <row r="5366" spans="1:13">
      <c r="A5366"/>
      <c r="B5366"/>
      <c r="C5366"/>
      <c r="D5366"/>
      <c r="E5366"/>
      <c r="F5366"/>
      <c r="G5366"/>
      <c r="H5366"/>
      <c r="I5366"/>
      <c r="J5366"/>
      <c r="K5366"/>
      <c r="L5366" t="str">
        <f>IF(COUNTIFS(ZSOHSD058[订单号数值], ZSOHPP055[[#This Row],[订单号数值]], ZSOHSD058[行項目], ZSOHPP055[[#This Row],[行項目]])&gt;0, "Y", "")</f>
        <v/>
      </c>
      <c r="M5366" t="str">
        <f>IF(ZSOHPP055[[#This Row],[銷售訂單]]="", "", --ZSOHPP055[[#This Row],[銷售訂單]])</f>
        <v/>
      </c>
    </row>
    <row r="5367" spans="1:13">
      <c r="A5367"/>
      <c r="B5367"/>
      <c r="C5367"/>
      <c r="D5367"/>
      <c r="E5367"/>
      <c r="F5367"/>
      <c r="G5367"/>
      <c r="H5367"/>
      <c r="I5367"/>
      <c r="J5367"/>
      <c r="K5367"/>
      <c r="L5367" t="str">
        <f>IF(COUNTIFS(ZSOHSD058[订单号数值], ZSOHPP055[[#This Row],[订单号数值]], ZSOHSD058[行項目], ZSOHPP055[[#This Row],[行項目]])&gt;0, "Y", "")</f>
        <v/>
      </c>
      <c r="M5367" t="str">
        <f>IF(ZSOHPP055[[#This Row],[銷售訂單]]="", "", --ZSOHPP055[[#This Row],[銷售訂單]])</f>
        <v/>
      </c>
    </row>
    <row r="5368" spans="1:13">
      <c r="A5368"/>
      <c r="B5368"/>
      <c r="C5368"/>
      <c r="D5368"/>
      <c r="E5368"/>
      <c r="F5368"/>
      <c r="G5368"/>
      <c r="H5368"/>
      <c r="I5368"/>
      <c r="J5368"/>
      <c r="K5368"/>
      <c r="L5368" t="str">
        <f>IF(COUNTIFS(ZSOHSD058[订单号数值], ZSOHPP055[[#This Row],[订单号数值]], ZSOHSD058[行項目], ZSOHPP055[[#This Row],[行項目]])&gt;0, "Y", "")</f>
        <v/>
      </c>
      <c r="M5368" t="str">
        <f>IF(ZSOHPP055[[#This Row],[銷售訂單]]="", "", --ZSOHPP055[[#This Row],[銷售訂單]])</f>
        <v/>
      </c>
    </row>
    <row r="5369" spans="1:13">
      <c r="A5369"/>
      <c r="B5369"/>
      <c r="C5369"/>
      <c r="D5369"/>
      <c r="E5369"/>
      <c r="F5369"/>
      <c r="G5369"/>
      <c r="H5369"/>
      <c r="I5369"/>
      <c r="J5369"/>
      <c r="K5369"/>
      <c r="L5369" t="str">
        <f>IF(COUNTIFS(ZSOHSD058[订单号数值], ZSOHPP055[[#This Row],[订单号数值]], ZSOHSD058[行項目], ZSOHPP055[[#This Row],[行項目]])&gt;0, "Y", "")</f>
        <v/>
      </c>
      <c r="M5369" t="str">
        <f>IF(ZSOHPP055[[#This Row],[銷售訂單]]="", "", --ZSOHPP055[[#This Row],[銷售訂單]])</f>
        <v/>
      </c>
    </row>
    <row r="5370" spans="1:13">
      <c r="A5370"/>
      <c r="B5370"/>
      <c r="C5370"/>
      <c r="D5370"/>
      <c r="E5370"/>
      <c r="F5370"/>
      <c r="G5370"/>
      <c r="H5370"/>
      <c r="I5370"/>
      <c r="J5370"/>
      <c r="K5370"/>
      <c r="L5370" t="str">
        <f>IF(COUNTIFS(ZSOHSD058[订单号数值], ZSOHPP055[[#This Row],[订单号数值]], ZSOHSD058[行項目], ZSOHPP055[[#This Row],[行項目]])&gt;0, "Y", "")</f>
        <v/>
      </c>
      <c r="M5370" t="str">
        <f>IF(ZSOHPP055[[#This Row],[銷售訂單]]="", "", --ZSOHPP055[[#This Row],[銷售訂單]])</f>
        <v/>
      </c>
    </row>
    <row r="5371" spans="1:13">
      <c r="A5371"/>
      <c r="B5371"/>
      <c r="C5371"/>
      <c r="D5371"/>
      <c r="E5371"/>
      <c r="F5371"/>
      <c r="G5371"/>
      <c r="H5371"/>
      <c r="I5371"/>
      <c r="J5371"/>
      <c r="K5371"/>
      <c r="L5371" t="str">
        <f>IF(COUNTIFS(ZSOHSD058[订单号数值], ZSOHPP055[[#This Row],[订单号数值]], ZSOHSD058[行項目], ZSOHPP055[[#This Row],[行項目]])&gt;0, "Y", "")</f>
        <v/>
      </c>
      <c r="M5371" t="str">
        <f>IF(ZSOHPP055[[#This Row],[銷售訂單]]="", "", --ZSOHPP055[[#This Row],[銷售訂單]])</f>
        <v/>
      </c>
    </row>
    <row r="5372" spans="1:13">
      <c r="A5372"/>
      <c r="B5372"/>
      <c r="C5372"/>
      <c r="D5372"/>
      <c r="E5372"/>
      <c r="F5372"/>
      <c r="G5372"/>
      <c r="H5372"/>
      <c r="I5372"/>
      <c r="J5372"/>
      <c r="K5372"/>
      <c r="L5372" t="str">
        <f>IF(COUNTIFS(ZSOHSD058[订单号数值], ZSOHPP055[[#This Row],[订单号数值]], ZSOHSD058[行項目], ZSOHPP055[[#This Row],[行項目]])&gt;0, "Y", "")</f>
        <v/>
      </c>
      <c r="M5372" t="str">
        <f>IF(ZSOHPP055[[#This Row],[銷售訂單]]="", "", --ZSOHPP055[[#This Row],[銷售訂單]])</f>
        <v/>
      </c>
    </row>
    <row r="5373" spans="1:13">
      <c r="A5373"/>
      <c r="B5373"/>
      <c r="C5373"/>
      <c r="D5373"/>
      <c r="E5373"/>
      <c r="F5373"/>
      <c r="G5373"/>
      <c r="H5373"/>
      <c r="I5373"/>
      <c r="J5373"/>
      <c r="K5373"/>
      <c r="L5373" t="str">
        <f>IF(COUNTIFS(ZSOHSD058[订单号数值], ZSOHPP055[[#This Row],[订单号数值]], ZSOHSD058[行項目], ZSOHPP055[[#This Row],[行項目]])&gt;0, "Y", "")</f>
        <v/>
      </c>
      <c r="M5373" t="str">
        <f>IF(ZSOHPP055[[#This Row],[銷售訂單]]="", "", --ZSOHPP055[[#This Row],[銷售訂單]])</f>
        <v/>
      </c>
    </row>
    <row r="5374" spans="1:13">
      <c r="A5374"/>
      <c r="B5374"/>
      <c r="C5374"/>
      <c r="D5374"/>
      <c r="E5374"/>
      <c r="F5374"/>
      <c r="G5374"/>
      <c r="H5374"/>
      <c r="I5374"/>
      <c r="J5374"/>
      <c r="K5374"/>
      <c r="L5374" t="str">
        <f>IF(COUNTIFS(ZSOHSD058[订单号数值], ZSOHPP055[[#This Row],[订单号数值]], ZSOHSD058[行項目], ZSOHPP055[[#This Row],[行項目]])&gt;0, "Y", "")</f>
        <v/>
      </c>
      <c r="M5374" t="str">
        <f>IF(ZSOHPP055[[#This Row],[銷售訂單]]="", "", --ZSOHPP055[[#This Row],[銷售訂單]])</f>
        <v/>
      </c>
    </row>
    <row r="5375" spans="1:13">
      <c r="A5375"/>
      <c r="B5375"/>
      <c r="C5375"/>
      <c r="D5375"/>
      <c r="E5375"/>
      <c r="F5375"/>
      <c r="G5375"/>
      <c r="H5375"/>
      <c r="I5375"/>
      <c r="J5375"/>
      <c r="K5375"/>
      <c r="L5375" t="str">
        <f>IF(COUNTIFS(ZSOHSD058[订单号数值], ZSOHPP055[[#This Row],[订单号数值]], ZSOHSD058[行項目], ZSOHPP055[[#This Row],[行項目]])&gt;0, "Y", "")</f>
        <v/>
      </c>
      <c r="M5375" t="str">
        <f>IF(ZSOHPP055[[#This Row],[銷售訂單]]="", "", --ZSOHPP055[[#This Row],[銷售訂單]])</f>
        <v/>
      </c>
    </row>
    <row r="5376" spans="1:13">
      <c r="A5376"/>
      <c r="B5376"/>
      <c r="C5376"/>
      <c r="D5376"/>
      <c r="E5376"/>
      <c r="F5376"/>
      <c r="G5376"/>
      <c r="H5376"/>
      <c r="I5376"/>
      <c r="J5376"/>
      <c r="K5376"/>
      <c r="L5376" t="str">
        <f>IF(COUNTIFS(ZSOHSD058[订单号数值], ZSOHPP055[[#This Row],[订单号数值]], ZSOHSD058[行項目], ZSOHPP055[[#This Row],[行項目]])&gt;0, "Y", "")</f>
        <v/>
      </c>
      <c r="M5376" t="str">
        <f>IF(ZSOHPP055[[#This Row],[銷售訂單]]="", "", --ZSOHPP055[[#This Row],[銷售訂單]])</f>
        <v/>
      </c>
    </row>
    <row r="5377" spans="1:13">
      <c r="A5377"/>
      <c r="B5377"/>
      <c r="C5377"/>
      <c r="D5377"/>
      <c r="E5377"/>
      <c r="F5377"/>
      <c r="G5377"/>
      <c r="H5377"/>
      <c r="I5377"/>
      <c r="J5377"/>
      <c r="K5377"/>
      <c r="L5377" t="str">
        <f>IF(COUNTIFS(ZSOHSD058[订单号数值], ZSOHPP055[[#This Row],[订单号数值]], ZSOHSD058[行項目], ZSOHPP055[[#This Row],[行項目]])&gt;0, "Y", "")</f>
        <v/>
      </c>
      <c r="M5377" t="str">
        <f>IF(ZSOHPP055[[#This Row],[銷售訂單]]="", "", --ZSOHPP055[[#This Row],[銷售訂單]])</f>
        <v/>
      </c>
    </row>
    <row r="5378" spans="1:13">
      <c r="A5378"/>
      <c r="B5378"/>
      <c r="C5378"/>
      <c r="D5378"/>
      <c r="E5378"/>
      <c r="F5378"/>
      <c r="G5378"/>
      <c r="H5378"/>
      <c r="I5378"/>
      <c r="J5378"/>
      <c r="K5378"/>
      <c r="L5378" t="str">
        <f>IF(COUNTIFS(ZSOHSD058[订单号数值], ZSOHPP055[[#This Row],[订单号数值]], ZSOHSD058[行項目], ZSOHPP055[[#This Row],[行項目]])&gt;0, "Y", "")</f>
        <v/>
      </c>
      <c r="M5378" t="str">
        <f>IF(ZSOHPP055[[#This Row],[銷售訂單]]="", "", --ZSOHPP055[[#This Row],[銷售訂單]])</f>
        <v/>
      </c>
    </row>
    <row r="5379" spans="1:13">
      <c r="A5379"/>
      <c r="B5379"/>
      <c r="C5379"/>
      <c r="D5379"/>
      <c r="E5379"/>
      <c r="F5379"/>
      <c r="G5379"/>
      <c r="H5379"/>
      <c r="I5379"/>
      <c r="J5379"/>
      <c r="K5379"/>
      <c r="L5379" t="str">
        <f>IF(COUNTIFS(ZSOHSD058[订单号数值], ZSOHPP055[[#This Row],[订单号数值]], ZSOHSD058[行項目], ZSOHPP055[[#This Row],[行項目]])&gt;0, "Y", "")</f>
        <v/>
      </c>
      <c r="M5379" t="str">
        <f>IF(ZSOHPP055[[#This Row],[銷售訂單]]="", "", --ZSOHPP055[[#This Row],[銷售訂單]])</f>
        <v/>
      </c>
    </row>
    <row r="5380" spans="1:13">
      <c r="A5380"/>
      <c r="B5380"/>
      <c r="C5380"/>
      <c r="D5380"/>
      <c r="E5380"/>
      <c r="F5380"/>
      <c r="G5380"/>
      <c r="H5380"/>
      <c r="I5380"/>
      <c r="J5380"/>
      <c r="K5380"/>
      <c r="L5380" t="str">
        <f>IF(COUNTIFS(ZSOHSD058[订单号数值], ZSOHPP055[[#This Row],[订单号数值]], ZSOHSD058[行項目], ZSOHPP055[[#This Row],[行項目]])&gt;0, "Y", "")</f>
        <v/>
      </c>
      <c r="M5380" t="str">
        <f>IF(ZSOHPP055[[#This Row],[銷售訂單]]="", "", --ZSOHPP055[[#This Row],[銷售訂單]])</f>
        <v/>
      </c>
    </row>
    <row r="5381" spans="1:13">
      <c r="A5381"/>
      <c r="B5381"/>
      <c r="C5381"/>
      <c r="D5381"/>
      <c r="E5381"/>
      <c r="F5381"/>
      <c r="G5381"/>
      <c r="H5381"/>
      <c r="I5381"/>
      <c r="J5381"/>
      <c r="K5381"/>
      <c r="L5381" t="str">
        <f>IF(COUNTIFS(ZSOHSD058[订单号数值], ZSOHPP055[[#This Row],[订单号数值]], ZSOHSD058[行項目], ZSOHPP055[[#This Row],[行項目]])&gt;0, "Y", "")</f>
        <v/>
      </c>
      <c r="M5381" t="str">
        <f>IF(ZSOHPP055[[#This Row],[銷售訂單]]="", "", --ZSOHPP055[[#This Row],[銷售訂單]])</f>
        <v/>
      </c>
    </row>
    <row r="5382" spans="1:13">
      <c r="A5382"/>
      <c r="B5382"/>
      <c r="C5382"/>
      <c r="D5382"/>
      <c r="E5382"/>
      <c r="F5382"/>
      <c r="G5382"/>
      <c r="H5382"/>
      <c r="I5382"/>
      <c r="J5382"/>
      <c r="K5382"/>
      <c r="L5382" t="str">
        <f>IF(COUNTIFS(ZSOHSD058[订单号数值], ZSOHPP055[[#This Row],[订单号数值]], ZSOHSD058[行項目], ZSOHPP055[[#This Row],[行項目]])&gt;0, "Y", "")</f>
        <v/>
      </c>
      <c r="M5382" t="str">
        <f>IF(ZSOHPP055[[#This Row],[銷售訂單]]="", "", --ZSOHPP055[[#This Row],[銷售訂單]])</f>
        <v/>
      </c>
    </row>
    <row r="5383" spans="1:13">
      <c r="A5383"/>
      <c r="B5383"/>
      <c r="C5383"/>
      <c r="D5383"/>
      <c r="E5383"/>
      <c r="F5383"/>
      <c r="G5383"/>
      <c r="H5383"/>
      <c r="I5383"/>
      <c r="J5383"/>
      <c r="K5383"/>
      <c r="L5383" t="str">
        <f>IF(COUNTIFS(ZSOHSD058[订单号数值], ZSOHPP055[[#This Row],[订单号数值]], ZSOHSD058[行項目], ZSOHPP055[[#This Row],[行項目]])&gt;0, "Y", "")</f>
        <v/>
      </c>
      <c r="M5383" t="str">
        <f>IF(ZSOHPP055[[#This Row],[銷售訂單]]="", "", --ZSOHPP055[[#This Row],[銷售訂單]])</f>
        <v/>
      </c>
    </row>
    <row r="5384" spans="1:13">
      <c r="A5384"/>
      <c r="B5384"/>
      <c r="C5384"/>
      <c r="D5384"/>
      <c r="E5384"/>
      <c r="F5384"/>
      <c r="G5384"/>
      <c r="H5384"/>
      <c r="I5384"/>
      <c r="J5384"/>
      <c r="K5384"/>
      <c r="L5384" t="str">
        <f>IF(COUNTIFS(ZSOHSD058[订单号数值], ZSOHPP055[[#This Row],[订单号数值]], ZSOHSD058[行項目], ZSOHPP055[[#This Row],[行項目]])&gt;0, "Y", "")</f>
        <v/>
      </c>
      <c r="M5384" t="str">
        <f>IF(ZSOHPP055[[#This Row],[銷售訂單]]="", "", --ZSOHPP055[[#This Row],[銷售訂單]])</f>
        <v/>
      </c>
    </row>
    <row r="5385" spans="1:13">
      <c r="A5385"/>
      <c r="B5385"/>
      <c r="C5385"/>
      <c r="D5385"/>
      <c r="E5385"/>
      <c r="F5385"/>
      <c r="G5385"/>
      <c r="H5385"/>
      <c r="I5385"/>
      <c r="J5385"/>
      <c r="K5385"/>
      <c r="L5385" t="str">
        <f>IF(COUNTIFS(ZSOHSD058[订单号数值], ZSOHPP055[[#This Row],[订单号数值]], ZSOHSD058[行項目], ZSOHPP055[[#This Row],[行項目]])&gt;0, "Y", "")</f>
        <v/>
      </c>
      <c r="M5385" t="str">
        <f>IF(ZSOHPP055[[#This Row],[銷售訂單]]="", "", --ZSOHPP055[[#This Row],[銷售訂單]])</f>
        <v/>
      </c>
    </row>
    <row r="5386" spans="1:13">
      <c r="A5386"/>
      <c r="B5386"/>
      <c r="C5386"/>
      <c r="D5386"/>
      <c r="E5386"/>
      <c r="F5386"/>
      <c r="G5386"/>
      <c r="H5386"/>
      <c r="I5386"/>
      <c r="J5386"/>
      <c r="K5386"/>
      <c r="L5386" t="str">
        <f>IF(COUNTIFS(ZSOHSD058[订单号数值], ZSOHPP055[[#This Row],[订单号数值]], ZSOHSD058[行項目], ZSOHPP055[[#This Row],[行項目]])&gt;0, "Y", "")</f>
        <v/>
      </c>
      <c r="M5386" t="str">
        <f>IF(ZSOHPP055[[#This Row],[銷售訂單]]="", "", --ZSOHPP055[[#This Row],[銷售訂單]])</f>
        <v/>
      </c>
    </row>
    <row r="5387" spans="1:13">
      <c r="A5387"/>
      <c r="B5387"/>
      <c r="C5387"/>
      <c r="D5387"/>
      <c r="E5387"/>
      <c r="F5387"/>
      <c r="G5387"/>
      <c r="H5387"/>
      <c r="I5387"/>
      <c r="J5387"/>
      <c r="K5387"/>
      <c r="L5387" t="str">
        <f>IF(COUNTIFS(ZSOHSD058[订单号数值], ZSOHPP055[[#This Row],[订单号数值]], ZSOHSD058[行項目], ZSOHPP055[[#This Row],[行項目]])&gt;0, "Y", "")</f>
        <v/>
      </c>
      <c r="M5387" t="str">
        <f>IF(ZSOHPP055[[#This Row],[銷售訂單]]="", "", --ZSOHPP055[[#This Row],[銷售訂單]])</f>
        <v/>
      </c>
    </row>
    <row r="5388" spans="1:13">
      <c r="A5388"/>
      <c r="B5388"/>
      <c r="C5388"/>
      <c r="D5388"/>
      <c r="E5388"/>
      <c r="F5388"/>
      <c r="G5388"/>
      <c r="H5388"/>
      <c r="I5388"/>
      <c r="J5388"/>
      <c r="K5388"/>
      <c r="L5388" t="str">
        <f>IF(COUNTIFS(ZSOHSD058[订单号数值], ZSOHPP055[[#This Row],[订单号数值]], ZSOHSD058[行項目], ZSOHPP055[[#This Row],[行項目]])&gt;0, "Y", "")</f>
        <v/>
      </c>
      <c r="M5388" t="str">
        <f>IF(ZSOHPP055[[#This Row],[銷售訂單]]="", "", --ZSOHPP055[[#This Row],[銷售訂單]])</f>
        <v/>
      </c>
    </row>
    <row r="5389" spans="1:13">
      <c r="A5389"/>
      <c r="B5389"/>
      <c r="C5389"/>
      <c r="D5389"/>
      <c r="E5389"/>
      <c r="F5389"/>
      <c r="G5389"/>
      <c r="H5389"/>
      <c r="I5389"/>
      <c r="J5389"/>
      <c r="K5389"/>
      <c r="L5389" t="str">
        <f>IF(COUNTIFS(ZSOHSD058[订单号数值], ZSOHPP055[[#This Row],[订单号数值]], ZSOHSD058[行項目], ZSOHPP055[[#This Row],[行項目]])&gt;0, "Y", "")</f>
        <v/>
      </c>
      <c r="M5389" t="str">
        <f>IF(ZSOHPP055[[#This Row],[銷售訂單]]="", "", --ZSOHPP055[[#This Row],[銷售訂單]])</f>
        <v/>
      </c>
    </row>
    <row r="5390" spans="1:13">
      <c r="A5390"/>
      <c r="B5390"/>
      <c r="C5390"/>
      <c r="D5390"/>
      <c r="E5390"/>
      <c r="F5390"/>
      <c r="G5390"/>
      <c r="H5390"/>
      <c r="I5390"/>
      <c r="J5390"/>
      <c r="K5390"/>
      <c r="L5390" t="str">
        <f>IF(COUNTIFS(ZSOHSD058[订单号数值], ZSOHPP055[[#This Row],[订单号数值]], ZSOHSD058[行項目], ZSOHPP055[[#This Row],[行項目]])&gt;0, "Y", "")</f>
        <v/>
      </c>
      <c r="M5390" t="str">
        <f>IF(ZSOHPP055[[#This Row],[銷售訂單]]="", "", --ZSOHPP055[[#This Row],[銷售訂單]])</f>
        <v/>
      </c>
    </row>
    <row r="5391" spans="1:13">
      <c r="A5391"/>
      <c r="B5391"/>
      <c r="C5391"/>
      <c r="D5391"/>
      <c r="E5391"/>
      <c r="F5391"/>
      <c r="G5391"/>
      <c r="H5391"/>
      <c r="I5391"/>
      <c r="J5391"/>
      <c r="K5391"/>
      <c r="L5391" t="str">
        <f>IF(COUNTIFS(ZSOHSD058[订单号数值], ZSOHPP055[[#This Row],[订单号数值]], ZSOHSD058[行項目], ZSOHPP055[[#This Row],[行項目]])&gt;0, "Y", "")</f>
        <v/>
      </c>
      <c r="M5391" t="str">
        <f>IF(ZSOHPP055[[#This Row],[銷售訂單]]="", "", --ZSOHPP055[[#This Row],[銷售訂單]])</f>
        <v/>
      </c>
    </row>
    <row r="5392" spans="1:13">
      <c r="A5392"/>
      <c r="B5392"/>
      <c r="C5392"/>
      <c r="D5392"/>
      <c r="E5392"/>
      <c r="F5392"/>
      <c r="G5392"/>
      <c r="H5392"/>
      <c r="I5392"/>
      <c r="J5392"/>
      <c r="K5392"/>
      <c r="L5392" t="str">
        <f>IF(COUNTIFS(ZSOHSD058[订单号数值], ZSOHPP055[[#This Row],[订单号数值]], ZSOHSD058[行項目], ZSOHPP055[[#This Row],[行項目]])&gt;0, "Y", "")</f>
        <v/>
      </c>
      <c r="M5392" t="str">
        <f>IF(ZSOHPP055[[#This Row],[銷售訂單]]="", "", --ZSOHPP055[[#This Row],[銷售訂單]])</f>
        <v/>
      </c>
    </row>
    <row r="5393" spans="1:13">
      <c r="A5393"/>
      <c r="B5393"/>
      <c r="C5393"/>
      <c r="D5393"/>
      <c r="E5393"/>
      <c r="F5393"/>
      <c r="G5393"/>
      <c r="H5393"/>
      <c r="I5393"/>
      <c r="J5393"/>
      <c r="K5393"/>
      <c r="L5393" t="str">
        <f>IF(COUNTIFS(ZSOHSD058[订单号数值], ZSOHPP055[[#This Row],[订单号数值]], ZSOHSD058[行項目], ZSOHPP055[[#This Row],[行項目]])&gt;0, "Y", "")</f>
        <v/>
      </c>
      <c r="M5393" t="str">
        <f>IF(ZSOHPP055[[#This Row],[銷售訂單]]="", "", --ZSOHPP055[[#This Row],[銷售訂單]])</f>
        <v/>
      </c>
    </row>
    <row r="5394" spans="1:13">
      <c r="A5394"/>
      <c r="B5394"/>
      <c r="C5394"/>
      <c r="D5394"/>
      <c r="E5394"/>
      <c r="F5394"/>
      <c r="G5394"/>
      <c r="H5394"/>
      <c r="I5394"/>
      <c r="J5394"/>
      <c r="K5394"/>
      <c r="L5394" t="str">
        <f>IF(COUNTIFS(ZSOHSD058[订单号数值], ZSOHPP055[[#This Row],[订单号数值]], ZSOHSD058[行項目], ZSOHPP055[[#This Row],[行項目]])&gt;0, "Y", "")</f>
        <v/>
      </c>
      <c r="M5394" t="str">
        <f>IF(ZSOHPP055[[#This Row],[銷售訂單]]="", "", --ZSOHPP055[[#This Row],[銷售訂單]])</f>
        <v/>
      </c>
    </row>
    <row r="5395" spans="1:13">
      <c r="A5395"/>
      <c r="B5395"/>
      <c r="C5395"/>
      <c r="D5395"/>
      <c r="E5395"/>
      <c r="F5395"/>
      <c r="G5395"/>
      <c r="H5395"/>
      <c r="I5395"/>
      <c r="J5395"/>
      <c r="K5395"/>
      <c r="L5395" t="str">
        <f>IF(COUNTIFS(ZSOHSD058[订单号数值], ZSOHPP055[[#This Row],[订单号数值]], ZSOHSD058[行項目], ZSOHPP055[[#This Row],[行項目]])&gt;0, "Y", "")</f>
        <v/>
      </c>
      <c r="M5395" t="str">
        <f>IF(ZSOHPP055[[#This Row],[銷售訂單]]="", "", --ZSOHPP055[[#This Row],[銷售訂單]])</f>
        <v/>
      </c>
    </row>
    <row r="5396" spans="1:13">
      <c r="A5396"/>
      <c r="B5396"/>
      <c r="C5396"/>
      <c r="D5396"/>
      <c r="E5396"/>
      <c r="F5396"/>
      <c r="G5396"/>
      <c r="H5396"/>
      <c r="I5396"/>
      <c r="J5396"/>
      <c r="K5396"/>
      <c r="L5396" t="str">
        <f>IF(COUNTIFS(ZSOHSD058[订单号数值], ZSOHPP055[[#This Row],[订单号数值]], ZSOHSD058[行項目], ZSOHPP055[[#This Row],[行項目]])&gt;0, "Y", "")</f>
        <v/>
      </c>
      <c r="M5396" t="str">
        <f>IF(ZSOHPP055[[#This Row],[銷售訂單]]="", "", --ZSOHPP055[[#This Row],[銷售訂單]])</f>
        <v/>
      </c>
    </row>
    <row r="5397" spans="1:13">
      <c r="A5397"/>
      <c r="B5397"/>
      <c r="C5397"/>
      <c r="D5397"/>
      <c r="E5397"/>
      <c r="F5397"/>
      <c r="G5397"/>
      <c r="H5397"/>
      <c r="I5397"/>
      <c r="J5397"/>
      <c r="K5397"/>
      <c r="L5397" t="str">
        <f>IF(COUNTIFS(ZSOHSD058[订单号数值], ZSOHPP055[[#This Row],[订单号数值]], ZSOHSD058[行項目], ZSOHPP055[[#This Row],[行項目]])&gt;0, "Y", "")</f>
        <v/>
      </c>
      <c r="M5397" t="str">
        <f>IF(ZSOHPP055[[#This Row],[銷售訂單]]="", "", --ZSOHPP055[[#This Row],[銷售訂單]])</f>
        <v/>
      </c>
    </row>
    <row r="5398" spans="1:13">
      <c r="A5398"/>
      <c r="B5398"/>
      <c r="C5398"/>
      <c r="D5398"/>
      <c r="E5398"/>
      <c r="F5398"/>
      <c r="G5398"/>
      <c r="H5398"/>
      <c r="I5398"/>
      <c r="J5398"/>
      <c r="K5398"/>
      <c r="L5398" t="str">
        <f>IF(COUNTIFS(ZSOHSD058[订单号数值], ZSOHPP055[[#This Row],[订单号数值]], ZSOHSD058[行項目], ZSOHPP055[[#This Row],[行項目]])&gt;0, "Y", "")</f>
        <v/>
      </c>
      <c r="M5398" t="str">
        <f>IF(ZSOHPP055[[#This Row],[銷售訂單]]="", "", --ZSOHPP055[[#This Row],[銷售訂單]])</f>
        <v/>
      </c>
    </row>
    <row r="5399" spans="1:13">
      <c r="A5399"/>
      <c r="B5399"/>
      <c r="C5399"/>
      <c r="D5399"/>
      <c r="E5399"/>
      <c r="F5399"/>
      <c r="G5399"/>
      <c r="H5399"/>
      <c r="I5399"/>
      <c r="J5399"/>
      <c r="K5399"/>
      <c r="L5399" t="str">
        <f>IF(COUNTIFS(ZSOHSD058[订单号数值], ZSOHPP055[[#This Row],[订单号数值]], ZSOHSD058[行項目], ZSOHPP055[[#This Row],[行項目]])&gt;0, "Y", "")</f>
        <v/>
      </c>
      <c r="M5399" t="str">
        <f>IF(ZSOHPP055[[#This Row],[銷售訂單]]="", "", --ZSOHPP055[[#This Row],[銷售訂單]])</f>
        <v/>
      </c>
    </row>
    <row r="5400" spans="1:13">
      <c r="A5400"/>
      <c r="B5400"/>
      <c r="C5400"/>
      <c r="D5400"/>
      <c r="E5400"/>
      <c r="F5400"/>
      <c r="G5400"/>
      <c r="H5400"/>
      <c r="I5400"/>
      <c r="J5400"/>
      <c r="K5400"/>
      <c r="L5400" t="str">
        <f>IF(COUNTIFS(ZSOHSD058[订单号数值], ZSOHPP055[[#This Row],[订单号数值]], ZSOHSD058[行項目], ZSOHPP055[[#This Row],[行項目]])&gt;0, "Y", "")</f>
        <v/>
      </c>
      <c r="M5400" t="str">
        <f>IF(ZSOHPP055[[#This Row],[銷售訂單]]="", "", --ZSOHPP055[[#This Row],[銷售訂單]])</f>
        <v/>
      </c>
    </row>
    <row r="5401" spans="1:13">
      <c r="A5401"/>
      <c r="B5401"/>
      <c r="C5401"/>
      <c r="D5401"/>
      <c r="E5401"/>
      <c r="F5401"/>
      <c r="G5401"/>
      <c r="H5401"/>
      <c r="I5401"/>
      <c r="J5401"/>
      <c r="K5401"/>
      <c r="L5401" t="str">
        <f>IF(COUNTIFS(ZSOHSD058[订单号数值], ZSOHPP055[[#This Row],[订单号数值]], ZSOHSD058[行項目], ZSOHPP055[[#This Row],[行項目]])&gt;0, "Y", "")</f>
        <v/>
      </c>
      <c r="M5401" t="str">
        <f>IF(ZSOHPP055[[#This Row],[銷售訂單]]="", "", --ZSOHPP055[[#This Row],[銷售訂單]])</f>
        <v/>
      </c>
    </row>
    <row r="5402" spans="1:13">
      <c r="A5402"/>
      <c r="B5402"/>
      <c r="C5402"/>
      <c r="D5402"/>
      <c r="E5402"/>
      <c r="F5402"/>
      <c r="G5402"/>
      <c r="H5402"/>
      <c r="I5402"/>
      <c r="J5402"/>
      <c r="K5402"/>
      <c r="L5402" t="str">
        <f>IF(COUNTIFS(ZSOHSD058[订单号数值], ZSOHPP055[[#This Row],[订单号数值]], ZSOHSD058[行項目], ZSOHPP055[[#This Row],[行項目]])&gt;0, "Y", "")</f>
        <v/>
      </c>
      <c r="M5402" t="str">
        <f>IF(ZSOHPP055[[#This Row],[銷售訂單]]="", "", --ZSOHPP055[[#This Row],[銷售訂單]])</f>
        <v/>
      </c>
    </row>
    <row r="5403" spans="1:13">
      <c r="A5403"/>
      <c r="B5403"/>
      <c r="C5403"/>
      <c r="D5403"/>
      <c r="E5403"/>
      <c r="F5403"/>
      <c r="G5403"/>
      <c r="H5403"/>
      <c r="I5403"/>
      <c r="J5403"/>
      <c r="K5403"/>
      <c r="L5403" t="str">
        <f>IF(COUNTIFS(ZSOHSD058[订单号数值], ZSOHPP055[[#This Row],[订单号数值]], ZSOHSD058[行項目], ZSOHPP055[[#This Row],[行項目]])&gt;0, "Y", "")</f>
        <v/>
      </c>
      <c r="M5403" t="str">
        <f>IF(ZSOHPP055[[#This Row],[銷售訂單]]="", "", --ZSOHPP055[[#This Row],[銷售訂單]])</f>
        <v/>
      </c>
    </row>
    <row r="5404" spans="1:13">
      <c r="A5404"/>
      <c r="B5404"/>
      <c r="C5404"/>
      <c r="D5404"/>
      <c r="E5404"/>
      <c r="F5404"/>
      <c r="G5404"/>
      <c r="H5404"/>
      <c r="I5404"/>
      <c r="J5404"/>
      <c r="K5404"/>
      <c r="L5404" t="str">
        <f>IF(COUNTIFS(ZSOHSD058[订单号数值], ZSOHPP055[[#This Row],[订单号数值]], ZSOHSD058[行項目], ZSOHPP055[[#This Row],[行項目]])&gt;0, "Y", "")</f>
        <v/>
      </c>
      <c r="M5404" t="str">
        <f>IF(ZSOHPP055[[#This Row],[銷售訂單]]="", "", --ZSOHPP055[[#This Row],[銷售訂單]])</f>
        <v/>
      </c>
    </row>
    <row r="5405" spans="1:13">
      <c r="A5405"/>
      <c r="B5405"/>
      <c r="C5405"/>
      <c r="D5405"/>
      <c r="E5405"/>
      <c r="F5405"/>
      <c r="G5405"/>
      <c r="H5405"/>
      <c r="I5405"/>
      <c r="J5405"/>
      <c r="K5405"/>
      <c r="L5405" t="str">
        <f>IF(COUNTIFS(ZSOHSD058[订单号数值], ZSOHPP055[[#This Row],[订单号数值]], ZSOHSD058[行項目], ZSOHPP055[[#This Row],[行項目]])&gt;0, "Y", "")</f>
        <v/>
      </c>
      <c r="M5405" t="str">
        <f>IF(ZSOHPP055[[#This Row],[銷售訂單]]="", "", --ZSOHPP055[[#This Row],[銷售訂單]])</f>
        <v/>
      </c>
    </row>
    <row r="5406" spans="1:13">
      <c r="A5406"/>
      <c r="B5406"/>
      <c r="C5406"/>
      <c r="D5406"/>
      <c r="E5406"/>
      <c r="F5406"/>
      <c r="G5406"/>
      <c r="H5406"/>
      <c r="I5406"/>
      <c r="J5406"/>
      <c r="K5406"/>
      <c r="L5406" t="str">
        <f>IF(COUNTIFS(ZSOHSD058[订单号数值], ZSOHPP055[[#This Row],[订单号数值]], ZSOHSD058[行項目], ZSOHPP055[[#This Row],[行項目]])&gt;0, "Y", "")</f>
        <v/>
      </c>
      <c r="M5406" t="str">
        <f>IF(ZSOHPP055[[#This Row],[銷售訂單]]="", "", --ZSOHPP055[[#This Row],[銷售訂單]])</f>
        <v/>
      </c>
    </row>
    <row r="5407" spans="1:13">
      <c r="A5407"/>
      <c r="B5407"/>
      <c r="C5407"/>
      <c r="D5407"/>
      <c r="E5407"/>
      <c r="F5407"/>
      <c r="G5407"/>
      <c r="H5407"/>
      <c r="I5407"/>
      <c r="J5407"/>
      <c r="K5407"/>
      <c r="L5407" t="str">
        <f>IF(COUNTIFS(ZSOHSD058[订单号数值], ZSOHPP055[[#This Row],[订单号数值]], ZSOHSD058[行項目], ZSOHPP055[[#This Row],[行項目]])&gt;0, "Y", "")</f>
        <v/>
      </c>
      <c r="M5407" t="str">
        <f>IF(ZSOHPP055[[#This Row],[銷售訂單]]="", "", --ZSOHPP055[[#This Row],[銷售訂單]])</f>
        <v/>
      </c>
    </row>
    <row r="5408" spans="1:13">
      <c r="A5408"/>
      <c r="B5408"/>
      <c r="C5408"/>
      <c r="D5408"/>
      <c r="E5408"/>
      <c r="F5408"/>
      <c r="G5408"/>
      <c r="H5408"/>
      <c r="I5408"/>
      <c r="J5408"/>
      <c r="K5408"/>
      <c r="L5408" t="str">
        <f>IF(COUNTIFS(ZSOHSD058[订单号数值], ZSOHPP055[[#This Row],[订单号数值]], ZSOHSD058[行項目], ZSOHPP055[[#This Row],[行項目]])&gt;0, "Y", "")</f>
        <v/>
      </c>
      <c r="M5408" t="str">
        <f>IF(ZSOHPP055[[#This Row],[銷售訂單]]="", "", --ZSOHPP055[[#This Row],[銷售訂單]])</f>
        <v/>
      </c>
    </row>
    <row r="5409" spans="1:13">
      <c r="A5409"/>
      <c r="B5409"/>
      <c r="C5409"/>
      <c r="D5409"/>
      <c r="E5409"/>
      <c r="F5409"/>
      <c r="G5409"/>
      <c r="H5409"/>
      <c r="I5409"/>
      <c r="J5409"/>
      <c r="K5409"/>
      <c r="L5409" t="str">
        <f>IF(COUNTIFS(ZSOHSD058[订单号数值], ZSOHPP055[[#This Row],[订单号数值]], ZSOHSD058[行項目], ZSOHPP055[[#This Row],[行項目]])&gt;0, "Y", "")</f>
        <v/>
      </c>
      <c r="M5409" t="str">
        <f>IF(ZSOHPP055[[#This Row],[銷售訂單]]="", "", --ZSOHPP055[[#This Row],[銷售訂單]])</f>
        <v/>
      </c>
    </row>
    <row r="5410" spans="1:13">
      <c r="A5410"/>
      <c r="B5410"/>
      <c r="C5410"/>
      <c r="D5410"/>
      <c r="E5410"/>
      <c r="F5410"/>
      <c r="G5410"/>
      <c r="H5410"/>
      <c r="I5410"/>
      <c r="J5410"/>
      <c r="K5410"/>
      <c r="L5410" t="str">
        <f>IF(COUNTIFS(ZSOHSD058[订单号数值], ZSOHPP055[[#This Row],[订单号数值]], ZSOHSD058[行項目], ZSOHPP055[[#This Row],[行項目]])&gt;0, "Y", "")</f>
        <v/>
      </c>
      <c r="M5410" t="str">
        <f>IF(ZSOHPP055[[#This Row],[銷售訂單]]="", "", --ZSOHPP055[[#This Row],[銷售訂單]])</f>
        <v/>
      </c>
    </row>
    <row r="5411" spans="1:13">
      <c r="A5411"/>
      <c r="B5411"/>
      <c r="C5411"/>
      <c r="D5411"/>
      <c r="E5411"/>
      <c r="F5411"/>
      <c r="G5411"/>
      <c r="H5411"/>
      <c r="I5411"/>
      <c r="J5411"/>
      <c r="K5411"/>
      <c r="L5411" t="str">
        <f>IF(COUNTIFS(ZSOHSD058[订单号数值], ZSOHPP055[[#This Row],[订单号数值]], ZSOHSD058[行項目], ZSOHPP055[[#This Row],[行項目]])&gt;0, "Y", "")</f>
        <v/>
      </c>
      <c r="M5411" t="str">
        <f>IF(ZSOHPP055[[#This Row],[銷售訂單]]="", "", --ZSOHPP055[[#This Row],[銷售訂單]])</f>
        <v/>
      </c>
    </row>
    <row r="5412" spans="1:13">
      <c r="A5412"/>
      <c r="B5412"/>
      <c r="C5412"/>
      <c r="D5412"/>
      <c r="E5412"/>
      <c r="F5412"/>
      <c r="G5412"/>
      <c r="H5412"/>
      <c r="I5412"/>
      <c r="J5412"/>
      <c r="K5412"/>
      <c r="L5412" t="str">
        <f>IF(COUNTIFS(ZSOHSD058[订单号数值], ZSOHPP055[[#This Row],[订单号数值]], ZSOHSD058[行項目], ZSOHPP055[[#This Row],[行項目]])&gt;0, "Y", "")</f>
        <v/>
      </c>
      <c r="M5412" t="str">
        <f>IF(ZSOHPP055[[#This Row],[銷售訂單]]="", "", --ZSOHPP055[[#This Row],[銷售訂單]])</f>
        <v/>
      </c>
    </row>
    <row r="5413" spans="1:13">
      <c r="A5413"/>
      <c r="B5413"/>
      <c r="C5413"/>
      <c r="D5413"/>
      <c r="E5413"/>
      <c r="F5413"/>
      <c r="G5413"/>
      <c r="H5413"/>
      <c r="I5413"/>
      <c r="J5413"/>
      <c r="K5413"/>
      <c r="L5413" t="str">
        <f>IF(COUNTIFS(ZSOHSD058[订单号数值], ZSOHPP055[[#This Row],[订单号数值]], ZSOHSD058[行項目], ZSOHPP055[[#This Row],[行項目]])&gt;0, "Y", "")</f>
        <v/>
      </c>
      <c r="M5413" t="str">
        <f>IF(ZSOHPP055[[#This Row],[銷售訂單]]="", "", --ZSOHPP055[[#This Row],[銷售訂單]])</f>
        <v/>
      </c>
    </row>
    <row r="5414" spans="1:13">
      <c r="A5414"/>
      <c r="B5414"/>
      <c r="C5414"/>
      <c r="D5414"/>
      <c r="E5414"/>
      <c r="F5414"/>
      <c r="G5414"/>
      <c r="H5414"/>
      <c r="I5414"/>
      <c r="J5414"/>
      <c r="K5414"/>
      <c r="L5414" t="str">
        <f>IF(COUNTIFS(ZSOHSD058[订单号数值], ZSOHPP055[[#This Row],[订单号数值]], ZSOHSD058[行項目], ZSOHPP055[[#This Row],[行項目]])&gt;0, "Y", "")</f>
        <v/>
      </c>
      <c r="M5414" t="str">
        <f>IF(ZSOHPP055[[#This Row],[銷售訂單]]="", "", --ZSOHPP055[[#This Row],[銷售訂單]])</f>
        <v/>
      </c>
    </row>
    <row r="5415" spans="1:13">
      <c r="A5415"/>
      <c r="B5415"/>
      <c r="C5415"/>
      <c r="D5415"/>
      <c r="E5415"/>
      <c r="F5415"/>
      <c r="G5415"/>
      <c r="H5415"/>
      <c r="I5415"/>
      <c r="J5415"/>
      <c r="K5415"/>
      <c r="L5415" t="str">
        <f>IF(COUNTIFS(ZSOHSD058[订单号数值], ZSOHPP055[[#This Row],[订单号数值]], ZSOHSD058[行項目], ZSOHPP055[[#This Row],[行項目]])&gt;0, "Y", "")</f>
        <v/>
      </c>
      <c r="M5415" t="str">
        <f>IF(ZSOHPP055[[#This Row],[銷售訂單]]="", "", --ZSOHPP055[[#This Row],[銷售訂單]])</f>
        <v/>
      </c>
    </row>
    <row r="5416" spans="1:13">
      <c r="A5416"/>
      <c r="B5416"/>
      <c r="C5416"/>
      <c r="D5416"/>
      <c r="E5416"/>
      <c r="F5416"/>
      <c r="G5416"/>
      <c r="H5416"/>
      <c r="I5416"/>
      <c r="J5416"/>
      <c r="K5416"/>
      <c r="L5416" t="str">
        <f>IF(COUNTIFS(ZSOHSD058[订单号数值], ZSOHPP055[[#This Row],[订单号数值]], ZSOHSD058[行項目], ZSOHPP055[[#This Row],[行項目]])&gt;0, "Y", "")</f>
        <v/>
      </c>
      <c r="M5416" t="str">
        <f>IF(ZSOHPP055[[#This Row],[銷售訂單]]="", "", --ZSOHPP055[[#This Row],[銷售訂單]])</f>
        <v/>
      </c>
    </row>
    <row r="5417" spans="1:13">
      <c r="A5417"/>
      <c r="B5417"/>
      <c r="C5417"/>
      <c r="D5417"/>
      <c r="E5417"/>
      <c r="F5417"/>
      <c r="G5417"/>
      <c r="H5417"/>
      <c r="I5417"/>
      <c r="J5417"/>
      <c r="K5417"/>
      <c r="L5417" t="str">
        <f>IF(COUNTIFS(ZSOHSD058[订单号数值], ZSOHPP055[[#This Row],[订单号数值]], ZSOHSD058[行項目], ZSOHPP055[[#This Row],[行項目]])&gt;0, "Y", "")</f>
        <v/>
      </c>
      <c r="M5417" t="str">
        <f>IF(ZSOHPP055[[#This Row],[銷售訂單]]="", "", --ZSOHPP055[[#This Row],[銷售訂單]])</f>
        <v/>
      </c>
    </row>
    <row r="5418" spans="1:13">
      <c r="A5418"/>
      <c r="B5418"/>
      <c r="C5418"/>
      <c r="D5418"/>
      <c r="E5418"/>
      <c r="F5418"/>
      <c r="G5418"/>
      <c r="H5418"/>
      <c r="I5418"/>
      <c r="J5418"/>
      <c r="K5418"/>
      <c r="L5418" t="str">
        <f>IF(COUNTIFS(ZSOHSD058[订单号数值], ZSOHPP055[[#This Row],[订单号数值]], ZSOHSD058[行項目], ZSOHPP055[[#This Row],[行項目]])&gt;0, "Y", "")</f>
        <v/>
      </c>
      <c r="M5418" t="str">
        <f>IF(ZSOHPP055[[#This Row],[銷售訂單]]="", "", --ZSOHPP055[[#This Row],[銷售訂單]])</f>
        <v/>
      </c>
    </row>
    <row r="5419" spans="1:13">
      <c r="A5419"/>
      <c r="B5419"/>
      <c r="C5419"/>
      <c r="D5419"/>
      <c r="E5419"/>
      <c r="F5419"/>
      <c r="G5419"/>
      <c r="H5419"/>
      <c r="I5419"/>
      <c r="J5419"/>
      <c r="K5419"/>
      <c r="L5419" t="str">
        <f>IF(COUNTIFS(ZSOHSD058[订单号数值], ZSOHPP055[[#This Row],[订单号数值]], ZSOHSD058[行項目], ZSOHPP055[[#This Row],[行項目]])&gt;0, "Y", "")</f>
        <v/>
      </c>
      <c r="M5419" t="str">
        <f>IF(ZSOHPP055[[#This Row],[銷售訂單]]="", "", --ZSOHPP055[[#This Row],[銷售訂單]])</f>
        <v/>
      </c>
    </row>
    <row r="5420" spans="1:13">
      <c r="A5420"/>
      <c r="B5420"/>
      <c r="C5420"/>
      <c r="D5420"/>
      <c r="E5420"/>
      <c r="F5420"/>
      <c r="G5420"/>
      <c r="H5420"/>
      <c r="I5420"/>
      <c r="J5420"/>
      <c r="K5420"/>
      <c r="L5420" t="str">
        <f>IF(COUNTIFS(ZSOHSD058[订单号数值], ZSOHPP055[[#This Row],[订单号数值]], ZSOHSD058[行項目], ZSOHPP055[[#This Row],[行項目]])&gt;0, "Y", "")</f>
        <v/>
      </c>
      <c r="M5420" t="str">
        <f>IF(ZSOHPP055[[#This Row],[銷售訂單]]="", "", --ZSOHPP055[[#This Row],[銷售訂單]])</f>
        <v/>
      </c>
    </row>
    <row r="5421" spans="1:13">
      <c r="A5421"/>
      <c r="B5421"/>
      <c r="C5421"/>
      <c r="D5421"/>
      <c r="E5421"/>
      <c r="F5421"/>
      <c r="G5421"/>
      <c r="H5421"/>
      <c r="I5421"/>
      <c r="J5421"/>
      <c r="K5421"/>
      <c r="L5421" t="str">
        <f>IF(COUNTIFS(ZSOHSD058[订单号数值], ZSOHPP055[[#This Row],[订单号数值]], ZSOHSD058[行項目], ZSOHPP055[[#This Row],[行項目]])&gt;0, "Y", "")</f>
        <v/>
      </c>
      <c r="M5421" t="str">
        <f>IF(ZSOHPP055[[#This Row],[銷售訂單]]="", "", --ZSOHPP055[[#This Row],[銷售訂單]])</f>
        <v/>
      </c>
    </row>
    <row r="5422" spans="1:13">
      <c r="A5422"/>
      <c r="B5422"/>
      <c r="C5422"/>
      <c r="D5422"/>
      <c r="E5422"/>
      <c r="F5422"/>
      <c r="G5422"/>
      <c r="H5422"/>
      <c r="I5422"/>
      <c r="J5422"/>
      <c r="K5422"/>
      <c r="L5422" t="str">
        <f>IF(COUNTIFS(ZSOHSD058[订单号数值], ZSOHPP055[[#This Row],[订单号数值]], ZSOHSD058[行項目], ZSOHPP055[[#This Row],[行項目]])&gt;0, "Y", "")</f>
        <v/>
      </c>
      <c r="M5422" t="str">
        <f>IF(ZSOHPP055[[#This Row],[銷售訂單]]="", "", --ZSOHPP055[[#This Row],[銷售訂單]])</f>
        <v/>
      </c>
    </row>
    <row r="5423" spans="1:13">
      <c r="A5423"/>
      <c r="B5423"/>
      <c r="C5423"/>
      <c r="D5423"/>
      <c r="E5423"/>
      <c r="F5423"/>
      <c r="G5423"/>
      <c r="H5423"/>
      <c r="I5423"/>
      <c r="J5423"/>
      <c r="K5423"/>
      <c r="L5423" t="str">
        <f>IF(COUNTIFS(ZSOHSD058[订单号数值], ZSOHPP055[[#This Row],[订单号数值]], ZSOHSD058[行項目], ZSOHPP055[[#This Row],[行項目]])&gt;0, "Y", "")</f>
        <v/>
      </c>
      <c r="M5423" t="str">
        <f>IF(ZSOHPP055[[#This Row],[銷售訂單]]="", "", --ZSOHPP055[[#This Row],[銷售訂單]])</f>
        <v/>
      </c>
    </row>
    <row r="5424" spans="1:13">
      <c r="A5424"/>
      <c r="B5424"/>
      <c r="C5424"/>
      <c r="D5424"/>
      <c r="E5424"/>
      <c r="F5424"/>
      <c r="G5424"/>
      <c r="H5424"/>
      <c r="I5424"/>
      <c r="J5424"/>
      <c r="K5424"/>
      <c r="L5424" t="str">
        <f>IF(COUNTIFS(ZSOHSD058[订单号数值], ZSOHPP055[[#This Row],[订单号数值]], ZSOHSD058[行項目], ZSOHPP055[[#This Row],[行項目]])&gt;0, "Y", "")</f>
        <v/>
      </c>
      <c r="M5424" t="str">
        <f>IF(ZSOHPP055[[#This Row],[銷售訂單]]="", "", --ZSOHPP055[[#This Row],[銷售訂單]])</f>
        <v/>
      </c>
    </row>
    <row r="5425" spans="1:13">
      <c r="A5425"/>
      <c r="B5425"/>
      <c r="C5425"/>
      <c r="D5425"/>
      <c r="E5425"/>
      <c r="F5425"/>
      <c r="G5425"/>
      <c r="H5425"/>
      <c r="I5425"/>
      <c r="J5425"/>
      <c r="K5425"/>
      <c r="L5425" t="str">
        <f>IF(COUNTIFS(ZSOHSD058[订单号数值], ZSOHPP055[[#This Row],[订单号数值]], ZSOHSD058[行項目], ZSOHPP055[[#This Row],[行項目]])&gt;0, "Y", "")</f>
        <v/>
      </c>
      <c r="M5425" t="str">
        <f>IF(ZSOHPP055[[#This Row],[銷售訂單]]="", "", --ZSOHPP055[[#This Row],[銷售訂單]])</f>
        <v/>
      </c>
    </row>
    <row r="5426" spans="1:13">
      <c r="A5426"/>
      <c r="B5426"/>
      <c r="C5426"/>
      <c r="D5426"/>
      <c r="E5426"/>
      <c r="F5426"/>
      <c r="G5426"/>
      <c r="H5426"/>
      <c r="I5426"/>
      <c r="J5426"/>
      <c r="K5426"/>
      <c r="L5426" t="str">
        <f>IF(COUNTIFS(ZSOHSD058[订单号数值], ZSOHPP055[[#This Row],[订单号数值]], ZSOHSD058[行項目], ZSOHPP055[[#This Row],[行項目]])&gt;0, "Y", "")</f>
        <v/>
      </c>
      <c r="M5426" t="str">
        <f>IF(ZSOHPP055[[#This Row],[銷售訂單]]="", "", --ZSOHPP055[[#This Row],[銷售訂單]])</f>
        <v/>
      </c>
    </row>
    <row r="5427" spans="1:13">
      <c r="A5427"/>
      <c r="B5427"/>
      <c r="C5427"/>
      <c r="D5427"/>
      <c r="E5427"/>
      <c r="F5427"/>
      <c r="G5427"/>
      <c r="H5427"/>
      <c r="I5427"/>
      <c r="J5427"/>
      <c r="K5427"/>
      <c r="L5427" t="str">
        <f>IF(COUNTIFS(ZSOHSD058[订单号数值], ZSOHPP055[[#This Row],[订单号数值]], ZSOHSD058[行項目], ZSOHPP055[[#This Row],[行項目]])&gt;0, "Y", "")</f>
        <v/>
      </c>
      <c r="M5427" t="str">
        <f>IF(ZSOHPP055[[#This Row],[銷售訂單]]="", "", --ZSOHPP055[[#This Row],[銷售訂單]])</f>
        <v/>
      </c>
    </row>
    <row r="5428" spans="1:13">
      <c r="A5428"/>
      <c r="B5428"/>
      <c r="C5428"/>
      <c r="D5428"/>
      <c r="E5428"/>
      <c r="F5428"/>
      <c r="G5428"/>
      <c r="H5428"/>
      <c r="I5428"/>
      <c r="J5428"/>
      <c r="K5428"/>
      <c r="L5428" t="str">
        <f>IF(COUNTIFS(ZSOHSD058[订单号数值], ZSOHPP055[[#This Row],[订单号数值]], ZSOHSD058[行項目], ZSOHPP055[[#This Row],[行項目]])&gt;0, "Y", "")</f>
        <v/>
      </c>
      <c r="M5428" t="str">
        <f>IF(ZSOHPP055[[#This Row],[銷售訂單]]="", "", --ZSOHPP055[[#This Row],[銷售訂單]])</f>
        <v/>
      </c>
    </row>
    <row r="5429" spans="1:13">
      <c r="A5429"/>
      <c r="B5429"/>
      <c r="C5429"/>
      <c r="D5429"/>
      <c r="E5429"/>
      <c r="F5429"/>
      <c r="G5429"/>
      <c r="H5429"/>
      <c r="I5429"/>
      <c r="J5429"/>
      <c r="K5429"/>
      <c r="L5429" t="str">
        <f>IF(COUNTIFS(ZSOHSD058[订单号数值], ZSOHPP055[[#This Row],[订单号数值]], ZSOHSD058[行項目], ZSOHPP055[[#This Row],[行項目]])&gt;0, "Y", "")</f>
        <v/>
      </c>
      <c r="M5429" t="str">
        <f>IF(ZSOHPP055[[#This Row],[銷售訂單]]="", "", --ZSOHPP055[[#This Row],[銷售訂單]])</f>
        <v/>
      </c>
    </row>
    <row r="5430" spans="1:13">
      <c r="A5430"/>
      <c r="B5430"/>
      <c r="C5430"/>
      <c r="D5430"/>
      <c r="E5430"/>
      <c r="F5430"/>
      <c r="G5430"/>
      <c r="H5430"/>
      <c r="I5430"/>
      <c r="J5430"/>
      <c r="K5430"/>
      <c r="L5430" t="str">
        <f>IF(COUNTIFS(ZSOHSD058[订单号数值], ZSOHPP055[[#This Row],[订单号数值]], ZSOHSD058[行項目], ZSOHPP055[[#This Row],[行項目]])&gt;0, "Y", "")</f>
        <v/>
      </c>
      <c r="M5430" t="str">
        <f>IF(ZSOHPP055[[#This Row],[銷售訂單]]="", "", --ZSOHPP055[[#This Row],[銷售訂單]])</f>
        <v/>
      </c>
    </row>
    <row r="5431" spans="1:13">
      <c r="A5431"/>
      <c r="B5431"/>
      <c r="C5431"/>
      <c r="D5431"/>
      <c r="E5431"/>
      <c r="F5431"/>
      <c r="G5431"/>
      <c r="H5431"/>
      <c r="I5431"/>
      <c r="J5431"/>
      <c r="K5431"/>
      <c r="L5431" t="str">
        <f>IF(COUNTIFS(ZSOHSD058[订单号数值], ZSOHPP055[[#This Row],[订单号数值]], ZSOHSD058[行項目], ZSOHPP055[[#This Row],[行項目]])&gt;0, "Y", "")</f>
        <v/>
      </c>
      <c r="M5431" t="str">
        <f>IF(ZSOHPP055[[#This Row],[銷售訂單]]="", "", --ZSOHPP055[[#This Row],[銷售訂單]])</f>
        <v/>
      </c>
    </row>
    <row r="5432" spans="1:13">
      <c r="A5432"/>
      <c r="B5432"/>
      <c r="C5432"/>
      <c r="D5432"/>
      <c r="E5432"/>
      <c r="F5432"/>
      <c r="G5432"/>
      <c r="H5432"/>
      <c r="I5432"/>
      <c r="J5432"/>
      <c r="K5432"/>
      <c r="L5432" t="str">
        <f>IF(COUNTIFS(ZSOHSD058[订单号数值], ZSOHPP055[[#This Row],[订单号数值]], ZSOHSD058[行項目], ZSOHPP055[[#This Row],[行項目]])&gt;0, "Y", "")</f>
        <v/>
      </c>
      <c r="M5432" t="str">
        <f>IF(ZSOHPP055[[#This Row],[銷售訂單]]="", "", --ZSOHPP055[[#This Row],[銷售訂單]])</f>
        <v/>
      </c>
    </row>
    <row r="5433" spans="1:13">
      <c r="A5433"/>
      <c r="B5433"/>
      <c r="C5433"/>
      <c r="D5433"/>
      <c r="E5433"/>
      <c r="F5433"/>
      <c r="G5433"/>
      <c r="H5433"/>
      <c r="I5433"/>
      <c r="J5433"/>
      <c r="K5433"/>
      <c r="L5433" t="str">
        <f>IF(COUNTIFS(ZSOHSD058[订单号数值], ZSOHPP055[[#This Row],[订单号数值]], ZSOHSD058[行項目], ZSOHPP055[[#This Row],[行項目]])&gt;0, "Y", "")</f>
        <v/>
      </c>
      <c r="M5433" t="str">
        <f>IF(ZSOHPP055[[#This Row],[銷售訂單]]="", "", --ZSOHPP055[[#This Row],[銷售訂單]])</f>
        <v/>
      </c>
    </row>
    <row r="5434" spans="1:13">
      <c r="A5434"/>
      <c r="B5434"/>
      <c r="C5434"/>
      <c r="D5434"/>
      <c r="E5434"/>
      <c r="F5434"/>
      <c r="G5434"/>
      <c r="H5434"/>
      <c r="I5434"/>
      <c r="J5434"/>
      <c r="K5434"/>
      <c r="L5434" t="str">
        <f>IF(COUNTIFS(ZSOHSD058[订单号数值], ZSOHPP055[[#This Row],[订单号数值]], ZSOHSD058[行項目], ZSOHPP055[[#This Row],[行項目]])&gt;0, "Y", "")</f>
        <v/>
      </c>
      <c r="M5434" t="str">
        <f>IF(ZSOHPP055[[#This Row],[銷售訂單]]="", "", --ZSOHPP055[[#This Row],[銷售訂單]])</f>
        <v/>
      </c>
    </row>
    <row r="5435" spans="1:13">
      <c r="A5435"/>
      <c r="B5435"/>
      <c r="C5435"/>
      <c r="D5435"/>
      <c r="E5435"/>
      <c r="F5435"/>
      <c r="G5435"/>
      <c r="H5435"/>
      <c r="I5435"/>
      <c r="J5435"/>
      <c r="K5435"/>
      <c r="L5435" t="str">
        <f>IF(COUNTIFS(ZSOHSD058[订单号数值], ZSOHPP055[[#This Row],[订单号数值]], ZSOHSD058[行項目], ZSOHPP055[[#This Row],[行項目]])&gt;0, "Y", "")</f>
        <v/>
      </c>
      <c r="M5435" t="str">
        <f>IF(ZSOHPP055[[#This Row],[銷售訂單]]="", "", --ZSOHPP055[[#This Row],[銷售訂單]])</f>
        <v/>
      </c>
    </row>
    <row r="5436" spans="1:13">
      <c r="A5436"/>
      <c r="B5436"/>
      <c r="C5436"/>
      <c r="D5436"/>
      <c r="E5436"/>
      <c r="F5436"/>
      <c r="G5436"/>
      <c r="H5436"/>
      <c r="I5436"/>
      <c r="J5436"/>
      <c r="K5436"/>
      <c r="L5436" t="str">
        <f>IF(COUNTIFS(ZSOHSD058[订单号数值], ZSOHPP055[[#This Row],[订单号数值]], ZSOHSD058[行項目], ZSOHPP055[[#This Row],[行項目]])&gt;0, "Y", "")</f>
        <v/>
      </c>
      <c r="M5436" t="str">
        <f>IF(ZSOHPP055[[#This Row],[銷售訂單]]="", "", --ZSOHPP055[[#This Row],[銷售訂單]])</f>
        <v/>
      </c>
    </row>
    <row r="5437" spans="1:13">
      <c r="A5437"/>
      <c r="B5437"/>
      <c r="C5437"/>
      <c r="D5437"/>
      <c r="E5437"/>
      <c r="F5437"/>
      <c r="G5437"/>
      <c r="H5437"/>
      <c r="I5437"/>
      <c r="J5437"/>
      <c r="K5437"/>
      <c r="L5437" t="str">
        <f>IF(COUNTIFS(ZSOHSD058[订单号数值], ZSOHPP055[[#This Row],[订单号数值]], ZSOHSD058[行項目], ZSOHPP055[[#This Row],[行項目]])&gt;0, "Y", "")</f>
        <v/>
      </c>
      <c r="M5437" t="str">
        <f>IF(ZSOHPP055[[#This Row],[銷售訂單]]="", "", --ZSOHPP055[[#This Row],[銷售訂單]])</f>
        <v/>
      </c>
    </row>
    <row r="5438" spans="1:13">
      <c r="A5438"/>
      <c r="B5438"/>
      <c r="C5438"/>
      <c r="D5438"/>
      <c r="E5438"/>
      <c r="F5438"/>
      <c r="G5438"/>
      <c r="H5438"/>
      <c r="I5438"/>
      <c r="J5438"/>
      <c r="K5438"/>
      <c r="L5438" t="str">
        <f>IF(COUNTIFS(ZSOHSD058[订单号数值], ZSOHPP055[[#This Row],[订单号数值]], ZSOHSD058[行項目], ZSOHPP055[[#This Row],[行項目]])&gt;0, "Y", "")</f>
        <v/>
      </c>
      <c r="M5438" t="str">
        <f>IF(ZSOHPP055[[#This Row],[銷售訂單]]="", "", --ZSOHPP055[[#This Row],[銷售訂單]])</f>
        <v/>
      </c>
    </row>
    <row r="5439" spans="1:13">
      <c r="A5439"/>
      <c r="B5439"/>
      <c r="C5439"/>
      <c r="D5439"/>
      <c r="E5439"/>
      <c r="F5439"/>
      <c r="G5439"/>
      <c r="H5439"/>
      <c r="I5439"/>
      <c r="J5439"/>
      <c r="K5439"/>
      <c r="L5439" t="str">
        <f>IF(COUNTIFS(ZSOHSD058[订单号数值], ZSOHPP055[[#This Row],[订单号数值]], ZSOHSD058[行項目], ZSOHPP055[[#This Row],[行項目]])&gt;0, "Y", "")</f>
        <v/>
      </c>
      <c r="M5439" t="str">
        <f>IF(ZSOHPP055[[#This Row],[銷售訂單]]="", "", --ZSOHPP055[[#This Row],[銷售訂單]])</f>
        <v/>
      </c>
    </row>
    <row r="5440" spans="1:13">
      <c r="A5440"/>
      <c r="B5440"/>
      <c r="C5440"/>
      <c r="D5440"/>
      <c r="E5440"/>
      <c r="F5440"/>
      <c r="G5440"/>
      <c r="H5440"/>
      <c r="I5440"/>
      <c r="J5440"/>
      <c r="K5440"/>
      <c r="L5440" t="str">
        <f>IF(COUNTIFS(ZSOHSD058[订单号数值], ZSOHPP055[[#This Row],[订单号数值]], ZSOHSD058[行項目], ZSOHPP055[[#This Row],[行項目]])&gt;0, "Y", "")</f>
        <v/>
      </c>
      <c r="M5440" t="str">
        <f>IF(ZSOHPP055[[#This Row],[銷售訂單]]="", "", --ZSOHPP055[[#This Row],[銷售訂單]])</f>
        <v/>
      </c>
    </row>
    <row r="5441" spans="1:13">
      <c r="A5441"/>
      <c r="B5441"/>
      <c r="C5441"/>
      <c r="D5441"/>
      <c r="E5441"/>
      <c r="F5441"/>
      <c r="G5441"/>
      <c r="H5441"/>
      <c r="I5441"/>
      <c r="J5441"/>
      <c r="K5441"/>
      <c r="L5441" t="str">
        <f>IF(COUNTIFS(ZSOHSD058[订单号数值], ZSOHPP055[[#This Row],[订单号数值]], ZSOHSD058[行項目], ZSOHPP055[[#This Row],[行項目]])&gt;0, "Y", "")</f>
        <v/>
      </c>
      <c r="M5441" t="str">
        <f>IF(ZSOHPP055[[#This Row],[銷售訂單]]="", "", --ZSOHPP055[[#This Row],[銷售訂單]])</f>
        <v/>
      </c>
    </row>
    <row r="5442" spans="1:13">
      <c r="A5442"/>
      <c r="B5442"/>
      <c r="C5442"/>
      <c r="D5442"/>
      <c r="E5442"/>
      <c r="F5442"/>
      <c r="G5442"/>
      <c r="H5442"/>
      <c r="I5442"/>
      <c r="J5442"/>
      <c r="K5442"/>
      <c r="L5442" t="str">
        <f>IF(COUNTIFS(ZSOHSD058[订单号数值], ZSOHPP055[[#This Row],[订单号数值]], ZSOHSD058[行項目], ZSOHPP055[[#This Row],[行項目]])&gt;0, "Y", "")</f>
        <v/>
      </c>
      <c r="M5442" t="str">
        <f>IF(ZSOHPP055[[#This Row],[銷售訂單]]="", "", --ZSOHPP055[[#This Row],[銷售訂單]])</f>
        <v/>
      </c>
    </row>
    <row r="5443" spans="1:13">
      <c r="A5443"/>
      <c r="B5443"/>
      <c r="C5443"/>
      <c r="D5443"/>
      <c r="E5443"/>
      <c r="F5443"/>
      <c r="G5443"/>
      <c r="H5443"/>
      <c r="I5443"/>
      <c r="J5443"/>
      <c r="K5443"/>
      <c r="L5443" t="str">
        <f>IF(COUNTIFS(ZSOHSD058[订单号数值], ZSOHPP055[[#This Row],[订单号数值]], ZSOHSD058[行項目], ZSOHPP055[[#This Row],[行項目]])&gt;0, "Y", "")</f>
        <v/>
      </c>
      <c r="M5443" t="str">
        <f>IF(ZSOHPP055[[#This Row],[銷售訂單]]="", "", --ZSOHPP055[[#This Row],[銷售訂單]])</f>
        <v/>
      </c>
    </row>
    <row r="5444" spans="1:13">
      <c r="A5444"/>
      <c r="B5444"/>
      <c r="C5444"/>
      <c r="D5444"/>
      <c r="E5444"/>
      <c r="F5444"/>
      <c r="G5444"/>
      <c r="H5444"/>
      <c r="I5444"/>
      <c r="J5444"/>
      <c r="K5444"/>
      <c r="L5444" t="str">
        <f>IF(COUNTIFS(ZSOHSD058[订单号数值], ZSOHPP055[[#This Row],[订单号数值]], ZSOHSD058[行項目], ZSOHPP055[[#This Row],[行項目]])&gt;0, "Y", "")</f>
        <v/>
      </c>
      <c r="M5444" t="str">
        <f>IF(ZSOHPP055[[#This Row],[銷售訂單]]="", "", --ZSOHPP055[[#This Row],[銷售訂單]])</f>
        <v/>
      </c>
    </row>
    <row r="5445" spans="1:13">
      <c r="A5445"/>
      <c r="B5445"/>
      <c r="C5445"/>
      <c r="D5445"/>
      <c r="E5445"/>
      <c r="F5445"/>
      <c r="G5445"/>
      <c r="H5445"/>
      <c r="I5445"/>
      <c r="J5445"/>
      <c r="K5445"/>
      <c r="L5445" t="str">
        <f>IF(COUNTIFS(ZSOHSD058[订单号数值], ZSOHPP055[[#This Row],[订单号数值]], ZSOHSD058[行項目], ZSOHPP055[[#This Row],[行項目]])&gt;0, "Y", "")</f>
        <v/>
      </c>
      <c r="M5445" t="str">
        <f>IF(ZSOHPP055[[#This Row],[銷售訂單]]="", "", --ZSOHPP055[[#This Row],[銷售訂單]])</f>
        <v/>
      </c>
    </row>
    <row r="5446" spans="1:13">
      <c r="A5446"/>
      <c r="B5446"/>
      <c r="C5446"/>
      <c r="D5446"/>
      <c r="E5446"/>
      <c r="F5446"/>
      <c r="G5446"/>
      <c r="H5446"/>
      <c r="I5446"/>
      <c r="J5446"/>
      <c r="K5446"/>
      <c r="L5446" t="str">
        <f>IF(COUNTIFS(ZSOHSD058[订单号数值], ZSOHPP055[[#This Row],[订单号数值]], ZSOHSD058[行項目], ZSOHPP055[[#This Row],[行項目]])&gt;0, "Y", "")</f>
        <v/>
      </c>
      <c r="M5446" t="str">
        <f>IF(ZSOHPP055[[#This Row],[銷售訂單]]="", "", --ZSOHPP055[[#This Row],[銷售訂單]])</f>
        <v/>
      </c>
    </row>
    <row r="5447" spans="1:13">
      <c r="A5447"/>
      <c r="B5447"/>
      <c r="C5447"/>
      <c r="D5447"/>
      <c r="E5447"/>
      <c r="F5447"/>
      <c r="G5447"/>
      <c r="H5447"/>
      <c r="I5447"/>
      <c r="J5447"/>
      <c r="K5447"/>
      <c r="L5447" t="str">
        <f>IF(COUNTIFS(ZSOHSD058[订单号数值], ZSOHPP055[[#This Row],[订单号数值]], ZSOHSD058[行項目], ZSOHPP055[[#This Row],[行項目]])&gt;0, "Y", "")</f>
        <v/>
      </c>
      <c r="M5447" t="str">
        <f>IF(ZSOHPP055[[#This Row],[銷售訂單]]="", "", --ZSOHPP055[[#This Row],[銷售訂單]])</f>
        <v/>
      </c>
    </row>
    <row r="5448" spans="1:13">
      <c r="A5448"/>
      <c r="B5448"/>
      <c r="C5448"/>
      <c r="D5448"/>
      <c r="E5448"/>
      <c r="F5448"/>
      <c r="G5448"/>
      <c r="H5448"/>
      <c r="I5448"/>
      <c r="J5448"/>
      <c r="K5448"/>
      <c r="L5448" t="str">
        <f>IF(COUNTIFS(ZSOHSD058[订单号数值], ZSOHPP055[[#This Row],[订单号数值]], ZSOHSD058[行項目], ZSOHPP055[[#This Row],[行項目]])&gt;0, "Y", "")</f>
        <v/>
      </c>
      <c r="M5448" t="str">
        <f>IF(ZSOHPP055[[#This Row],[銷售訂單]]="", "", --ZSOHPP055[[#This Row],[銷售訂單]])</f>
        <v/>
      </c>
    </row>
    <row r="5449" spans="1:13">
      <c r="A5449"/>
      <c r="B5449"/>
      <c r="C5449"/>
      <c r="D5449"/>
      <c r="E5449"/>
      <c r="F5449"/>
      <c r="G5449"/>
      <c r="H5449"/>
      <c r="I5449"/>
      <c r="J5449"/>
      <c r="K5449"/>
      <c r="L5449" t="str">
        <f>IF(COUNTIFS(ZSOHSD058[订单号数值], ZSOHPP055[[#This Row],[订单号数值]], ZSOHSD058[行項目], ZSOHPP055[[#This Row],[行項目]])&gt;0, "Y", "")</f>
        <v/>
      </c>
      <c r="M5449" t="str">
        <f>IF(ZSOHPP055[[#This Row],[銷售訂單]]="", "", --ZSOHPP055[[#This Row],[銷售訂單]])</f>
        <v/>
      </c>
    </row>
    <row r="5450" spans="1:13">
      <c r="A5450"/>
      <c r="B5450"/>
      <c r="C5450"/>
      <c r="D5450"/>
      <c r="E5450"/>
      <c r="F5450"/>
      <c r="G5450"/>
      <c r="H5450"/>
      <c r="I5450"/>
      <c r="J5450"/>
      <c r="K5450"/>
      <c r="L5450" t="str">
        <f>IF(COUNTIFS(ZSOHSD058[订单号数值], ZSOHPP055[[#This Row],[订单号数值]], ZSOHSD058[行項目], ZSOHPP055[[#This Row],[行項目]])&gt;0, "Y", "")</f>
        <v/>
      </c>
      <c r="M5450" t="str">
        <f>IF(ZSOHPP055[[#This Row],[銷售訂單]]="", "", --ZSOHPP055[[#This Row],[銷售訂單]])</f>
        <v/>
      </c>
    </row>
    <row r="5451" spans="1:13">
      <c r="A5451"/>
      <c r="B5451"/>
      <c r="C5451"/>
      <c r="D5451"/>
      <c r="E5451"/>
      <c r="F5451"/>
      <c r="G5451"/>
      <c r="H5451"/>
      <c r="I5451"/>
      <c r="J5451"/>
      <c r="K5451"/>
      <c r="L5451" t="str">
        <f>IF(COUNTIFS(ZSOHSD058[订单号数值], ZSOHPP055[[#This Row],[订单号数值]], ZSOHSD058[行項目], ZSOHPP055[[#This Row],[行項目]])&gt;0, "Y", "")</f>
        <v/>
      </c>
      <c r="M5451" t="str">
        <f>IF(ZSOHPP055[[#This Row],[銷售訂單]]="", "", --ZSOHPP055[[#This Row],[銷售訂單]])</f>
        <v/>
      </c>
    </row>
    <row r="5452" spans="1:13">
      <c r="A5452"/>
      <c r="B5452"/>
      <c r="C5452"/>
      <c r="D5452"/>
      <c r="E5452"/>
      <c r="F5452"/>
      <c r="G5452"/>
      <c r="H5452"/>
      <c r="I5452"/>
      <c r="J5452"/>
      <c r="K5452"/>
      <c r="L5452" t="str">
        <f>IF(COUNTIFS(ZSOHSD058[订单号数值], ZSOHPP055[[#This Row],[订单号数值]], ZSOHSD058[行項目], ZSOHPP055[[#This Row],[行項目]])&gt;0, "Y", "")</f>
        <v/>
      </c>
      <c r="M5452" t="str">
        <f>IF(ZSOHPP055[[#This Row],[銷售訂單]]="", "", --ZSOHPP055[[#This Row],[銷售訂單]])</f>
        <v/>
      </c>
    </row>
    <row r="5453" spans="1:13">
      <c r="A5453"/>
      <c r="B5453"/>
      <c r="C5453"/>
      <c r="D5453"/>
      <c r="E5453"/>
      <c r="F5453"/>
      <c r="G5453"/>
      <c r="H5453"/>
      <c r="I5453"/>
      <c r="J5453"/>
      <c r="K5453"/>
      <c r="L5453" t="str">
        <f>IF(COUNTIFS(ZSOHSD058[订单号数值], ZSOHPP055[[#This Row],[订单号数值]], ZSOHSD058[行項目], ZSOHPP055[[#This Row],[行項目]])&gt;0, "Y", "")</f>
        <v/>
      </c>
      <c r="M5453" t="str">
        <f>IF(ZSOHPP055[[#This Row],[銷售訂單]]="", "", --ZSOHPP055[[#This Row],[銷售訂單]])</f>
        <v/>
      </c>
    </row>
    <row r="5454" spans="1:13">
      <c r="A5454"/>
      <c r="B5454"/>
      <c r="C5454"/>
      <c r="D5454"/>
      <c r="E5454"/>
      <c r="F5454"/>
      <c r="G5454"/>
      <c r="H5454"/>
      <c r="I5454"/>
      <c r="J5454"/>
      <c r="K5454"/>
      <c r="L5454" t="str">
        <f>IF(COUNTIFS(ZSOHSD058[订单号数值], ZSOHPP055[[#This Row],[订单号数值]], ZSOHSD058[行項目], ZSOHPP055[[#This Row],[行項目]])&gt;0, "Y", "")</f>
        <v/>
      </c>
      <c r="M5454" t="str">
        <f>IF(ZSOHPP055[[#This Row],[銷售訂單]]="", "", --ZSOHPP055[[#This Row],[銷售訂單]])</f>
        <v/>
      </c>
    </row>
    <row r="5455" spans="1:13">
      <c r="A5455"/>
      <c r="B5455"/>
      <c r="C5455"/>
      <c r="D5455"/>
      <c r="E5455"/>
      <c r="F5455"/>
      <c r="G5455"/>
      <c r="H5455"/>
      <c r="I5455"/>
      <c r="J5455"/>
      <c r="K5455"/>
      <c r="L5455" t="str">
        <f>IF(COUNTIFS(ZSOHSD058[订单号数值], ZSOHPP055[[#This Row],[订单号数值]], ZSOHSD058[行項目], ZSOHPP055[[#This Row],[行項目]])&gt;0, "Y", "")</f>
        <v/>
      </c>
      <c r="M5455" t="str">
        <f>IF(ZSOHPP055[[#This Row],[銷售訂單]]="", "", --ZSOHPP055[[#This Row],[銷售訂單]])</f>
        <v/>
      </c>
    </row>
    <row r="5456" spans="1:13">
      <c r="A5456"/>
      <c r="B5456"/>
      <c r="C5456"/>
      <c r="D5456"/>
      <c r="E5456"/>
      <c r="F5456"/>
      <c r="G5456"/>
      <c r="H5456"/>
      <c r="I5456"/>
      <c r="J5456"/>
      <c r="K5456"/>
      <c r="L5456" t="str">
        <f>IF(COUNTIFS(ZSOHSD058[订单号数值], ZSOHPP055[[#This Row],[订单号数值]], ZSOHSD058[行項目], ZSOHPP055[[#This Row],[行項目]])&gt;0, "Y", "")</f>
        <v/>
      </c>
      <c r="M5456" t="str">
        <f>IF(ZSOHPP055[[#This Row],[銷售訂單]]="", "", --ZSOHPP055[[#This Row],[銷售訂單]])</f>
        <v/>
      </c>
    </row>
    <row r="5457" spans="1:13">
      <c r="A5457"/>
      <c r="B5457"/>
      <c r="C5457"/>
      <c r="D5457"/>
      <c r="E5457"/>
      <c r="F5457"/>
      <c r="G5457"/>
      <c r="H5457"/>
      <c r="I5457"/>
      <c r="J5457"/>
      <c r="K5457"/>
      <c r="L5457" t="str">
        <f>IF(COUNTIFS(ZSOHSD058[订单号数值], ZSOHPP055[[#This Row],[订单号数值]], ZSOHSD058[行項目], ZSOHPP055[[#This Row],[行項目]])&gt;0, "Y", "")</f>
        <v/>
      </c>
      <c r="M5457" t="str">
        <f>IF(ZSOHPP055[[#This Row],[銷售訂單]]="", "", --ZSOHPP055[[#This Row],[銷售訂單]])</f>
        <v/>
      </c>
    </row>
    <row r="5458" spans="1:13">
      <c r="A5458"/>
      <c r="B5458"/>
      <c r="C5458"/>
      <c r="D5458"/>
      <c r="E5458"/>
      <c r="F5458"/>
      <c r="G5458"/>
      <c r="H5458"/>
      <c r="I5458"/>
      <c r="J5458"/>
      <c r="K5458"/>
      <c r="L5458" t="str">
        <f>IF(COUNTIFS(ZSOHSD058[订单号数值], ZSOHPP055[[#This Row],[订单号数值]], ZSOHSD058[行項目], ZSOHPP055[[#This Row],[行項目]])&gt;0, "Y", "")</f>
        <v/>
      </c>
      <c r="M5458" t="str">
        <f>IF(ZSOHPP055[[#This Row],[銷售訂單]]="", "", --ZSOHPP055[[#This Row],[銷售訂單]])</f>
        <v/>
      </c>
    </row>
    <row r="5459" spans="1:13">
      <c r="A5459"/>
      <c r="B5459"/>
      <c r="C5459"/>
      <c r="D5459"/>
      <c r="E5459"/>
      <c r="F5459"/>
      <c r="G5459"/>
      <c r="H5459"/>
      <c r="I5459"/>
      <c r="J5459"/>
      <c r="K5459"/>
      <c r="L5459" t="str">
        <f>IF(COUNTIFS(ZSOHSD058[订单号数值], ZSOHPP055[[#This Row],[订单号数值]], ZSOHSD058[行項目], ZSOHPP055[[#This Row],[行項目]])&gt;0, "Y", "")</f>
        <v/>
      </c>
      <c r="M5459" t="str">
        <f>IF(ZSOHPP055[[#This Row],[銷售訂單]]="", "", --ZSOHPP055[[#This Row],[銷售訂單]])</f>
        <v/>
      </c>
    </row>
    <row r="5460" spans="1:13">
      <c r="A5460"/>
      <c r="B5460"/>
      <c r="C5460"/>
      <c r="D5460"/>
      <c r="E5460"/>
      <c r="F5460"/>
      <c r="G5460"/>
      <c r="H5460"/>
      <c r="I5460"/>
      <c r="J5460"/>
      <c r="K5460"/>
      <c r="L5460" t="str">
        <f>IF(COUNTIFS(ZSOHSD058[订单号数值], ZSOHPP055[[#This Row],[订单号数值]], ZSOHSD058[行項目], ZSOHPP055[[#This Row],[行項目]])&gt;0, "Y", "")</f>
        <v/>
      </c>
      <c r="M5460" t="str">
        <f>IF(ZSOHPP055[[#This Row],[銷售訂單]]="", "", --ZSOHPP055[[#This Row],[銷售訂單]])</f>
        <v/>
      </c>
    </row>
    <row r="5461" spans="1:13">
      <c r="A5461"/>
      <c r="B5461"/>
      <c r="C5461"/>
      <c r="D5461"/>
      <c r="E5461"/>
      <c r="F5461"/>
      <c r="G5461"/>
      <c r="H5461"/>
      <c r="I5461"/>
      <c r="J5461"/>
      <c r="K5461"/>
      <c r="L5461" t="str">
        <f>IF(COUNTIFS(ZSOHSD058[订单号数值], ZSOHPP055[[#This Row],[订单号数值]], ZSOHSD058[行項目], ZSOHPP055[[#This Row],[行項目]])&gt;0, "Y", "")</f>
        <v/>
      </c>
      <c r="M5461" t="str">
        <f>IF(ZSOHPP055[[#This Row],[銷售訂單]]="", "", --ZSOHPP055[[#This Row],[銷售訂單]])</f>
        <v/>
      </c>
    </row>
    <row r="5462" spans="1:13">
      <c r="A5462"/>
      <c r="B5462"/>
      <c r="C5462"/>
      <c r="D5462"/>
      <c r="E5462"/>
      <c r="F5462"/>
      <c r="G5462"/>
      <c r="H5462"/>
      <c r="I5462"/>
      <c r="J5462"/>
      <c r="K5462"/>
      <c r="L5462" t="str">
        <f>IF(COUNTIFS(ZSOHSD058[订单号数值], ZSOHPP055[[#This Row],[订单号数值]], ZSOHSD058[行項目], ZSOHPP055[[#This Row],[行項目]])&gt;0, "Y", "")</f>
        <v/>
      </c>
      <c r="M5462" t="str">
        <f>IF(ZSOHPP055[[#This Row],[銷售訂單]]="", "", --ZSOHPP055[[#This Row],[銷售訂單]])</f>
        <v/>
      </c>
    </row>
    <row r="5463" spans="1:13">
      <c r="A5463"/>
      <c r="B5463"/>
      <c r="C5463"/>
      <c r="D5463"/>
      <c r="E5463"/>
      <c r="F5463"/>
      <c r="G5463"/>
      <c r="H5463"/>
      <c r="I5463"/>
      <c r="J5463"/>
      <c r="K5463"/>
      <c r="L5463" t="str">
        <f>IF(COUNTIFS(ZSOHSD058[订单号数值], ZSOHPP055[[#This Row],[订单号数值]], ZSOHSD058[行項目], ZSOHPP055[[#This Row],[行項目]])&gt;0, "Y", "")</f>
        <v/>
      </c>
      <c r="M5463" t="str">
        <f>IF(ZSOHPP055[[#This Row],[銷售訂單]]="", "", --ZSOHPP055[[#This Row],[銷售訂單]])</f>
        <v/>
      </c>
    </row>
    <row r="5464" spans="1:13">
      <c r="A5464"/>
      <c r="B5464"/>
      <c r="C5464"/>
      <c r="D5464"/>
      <c r="E5464"/>
      <c r="F5464"/>
      <c r="G5464"/>
      <c r="H5464"/>
      <c r="I5464"/>
      <c r="J5464"/>
      <c r="K5464"/>
      <c r="L5464" t="str">
        <f>IF(COUNTIFS(ZSOHSD058[订单号数值], ZSOHPP055[[#This Row],[订单号数值]], ZSOHSD058[行項目], ZSOHPP055[[#This Row],[行項目]])&gt;0, "Y", "")</f>
        <v/>
      </c>
      <c r="M5464" t="str">
        <f>IF(ZSOHPP055[[#This Row],[銷售訂單]]="", "", --ZSOHPP055[[#This Row],[銷售訂單]])</f>
        <v/>
      </c>
    </row>
    <row r="5465" spans="1:13">
      <c r="A5465"/>
      <c r="B5465"/>
      <c r="C5465"/>
      <c r="D5465"/>
      <c r="E5465"/>
      <c r="F5465"/>
      <c r="G5465"/>
      <c r="H5465"/>
      <c r="I5465"/>
      <c r="J5465"/>
      <c r="K5465"/>
      <c r="L5465" t="str">
        <f>IF(COUNTIFS(ZSOHSD058[订单号数值], ZSOHPP055[[#This Row],[订单号数值]], ZSOHSD058[行項目], ZSOHPP055[[#This Row],[行項目]])&gt;0, "Y", "")</f>
        <v/>
      </c>
      <c r="M5465" t="str">
        <f>IF(ZSOHPP055[[#This Row],[銷售訂單]]="", "", --ZSOHPP055[[#This Row],[銷售訂單]])</f>
        <v/>
      </c>
    </row>
    <row r="5466" spans="1:13">
      <c r="A5466"/>
      <c r="B5466"/>
      <c r="C5466"/>
      <c r="D5466"/>
      <c r="E5466"/>
      <c r="F5466"/>
      <c r="G5466"/>
      <c r="H5466"/>
      <c r="I5466"/>
      <c r="J5466"/>
      <c r="K5466"/>
      <c r="L5466" t="str">
        <f>IF(COUNTIFS(ZSOHSD058[订单号数值], ZSOHPP055[[#This Row],[订单号数值]], ZSOHSD058[行項目], ZSOHPP055[[#This Row],[行項目]])&gt;0, "Y", "")</f>
        <v/>
      </c>
      <c r="M5466" t="str">
        <f>IF(ZSOHPP055[[#This Row],[銷售訂單]]="", "", --ZSOHPP055[[#This Row],[銷售訂單]])</f>
        <v/>
      </c>
    </row>
    <row r="5467" spans="1:13">
      <c r="A5467"/>
      <c r="B5467"/>
      <c r="C5467"/>
      <c r="D5467"/>
      <c r="E5467"/>
      <c r="F5467"/>
      <c r="G5467"/>
      <c r="H5467"/>
      <c r="I5467"/>
      <c r="J5467"/>
      <c r="K5467"/>
      <c r="L5467" t="str">
        <f>IF(COUNTIFS(ZSOHSD058[订单号数值], ZSOHPP055[[#This Row],[订单号数值]], ZSOHSD058[行項目], ZSOHPP055[[#This Row],[行項目]])&gt;0, "Y", "")</f>
        <v/>
      </c>
      <c r="M5467" t="str">
        <f>IF(ZSOHPP055[[#This Row],[銷售訂單]]="", "", --ZSOHPP055[[#This Row],[銷售訂單]])</f>
        <v/>
      </c>
    </row>
    <row r="5468" spans="1:13">
      <c r="A5468"/>
      <c r="B5468"/>
      <c r="C5468"/>
      <c r="D5468"/>
      <c r="E5468"/>
      <c r="F5468"/>
      <c r="G5468"/>
      <c r="H5468"/>
      <c r="I5468"/>
      <c r="J5468"/>
      <c r="K5468"/>
      <c r="L5468" t="str">
        <f>IF(COUNTIFS(ZSOHSD058[订单号数值], ZSOHPP055[[#This Row],[订单号数值]], ZSOHSD058[行項目], ZSOHPP055[[#This Row],[行項目]])&gt;0, "Y", "")</f>
        <v/>
      </c>
      <c r="M5468" t="str">
        <f>IF(ZSOHPP055[[#This Row],[銷售訂單]]="", "", --ZSOHPP055[[#This Row],[銷售訂單]])</f>
        <v/>
      </c>
    </row>
    <row r="5469" spans="1:13">
      <c r="A5469"/>
      <c r="B5469"/>
      <c r="C5469"/>
      <c r="D5469"/>
      <c r="E5469"/>
      <c r="F5469"/>
      <c r="G5469"/>
      <c r="H5469"/>
      <c r="I5469"/>
      <c r="J5469"/>
      <c r="K5469"/>
      <c r="L5469" t="str">
        <f>IF(COUNTIFS(ZSOHSD058[订单号数值], ZSOHPP055[[#This Row],[订单号数值]], ZSOHSD058[行項目], ZSOHPP055[[#This Row],[行項目]])&gt;0, "Y", "")</f>
        <v/>
      </c>
      <c r="M5469" t="str">
        <f>IF(ZSOHPP055[[#This Row],[銷售訂單]]="", "", --ZSOHPP055[[#This Row],[銷售訂單]])</f>
        <v/>
      </c>
    </row>
    <row r="5470" spans="1:13">
      <c r="A5470"/>
      <c r="B5470"/>
      <c r="C5470"/>
      <c r="D5470"/>
      <c r="E5470"/>
      <c r="F5470"/>
      <c r="G5470"/>
      <c r="H5470"/>
      <c r="I5470"/>
      <c r="J5470"/>
      <c r="K5470"/>
      <c r="L5470" t="str">
        <f>IF(COUNTIFS(ZSOHSD058[订单号数值], ZSOHPP055[[#This Row],[订单号数值]], ZSOHSD058[行項目], ZSOHPP055[[#This Row],[行項目]])&gt;0, "Y", "")</f>
        <v/>
      </c>
      <c r="M5470" t="str">
        <f>IF(ZSOHPP055[[#This Row],[銷售訂單]]="", "", --ZSOHPP055[[#This Row],[銷售訂單]])</f>
        <v/>
      </c>
    </row>
    <row r="5471" spans="1:13">
      <c r="A5471"/>
      <c r="B5471"/>
      <c r="C5471"/>
      <c r="D5471"/>
      <c r="E5471"/>
      <c r="F5471"/>
      <c r="G5471"/>
      <c r="H5471"/>
      <c r="I5471"/>
      <c r="J5471"/>
      <c r="K5471"/>
      <c r="L5471" t="str">
        <f>IF(COUNTIFS(ZSOHSD058[订单号数值], ZSOHPP055[[#This Row],[订单号数值]], ZSOHSD058[行項目], ZSOHPP055[[#This Row],[行項目]])&gt;0, "Y", "")</f>
        <v/>
      </c>
      <c r="M5471" t="str">
        <f>IF(ZSOHPP055[[#This Row],[銷售訂單]]="", "", --ZSOHPP055[[#This Row],[銷售訂單]])</f>
        <v/>
      </c>
    </row>
    <row r="5472" spans="1:13">
      <c r="A5472"/>
      <c r="B5472"/>
      <c r="C5472"/>
      <c r="D5472"/>
      <c r="E5472"/>
      <c r="F5472"/>
      <c r="G5472"/>
      <c r="H5472"/>
      <c r="I5472"/>
      <c r="J5472"/>
      <c r="K5472"/>
      <c r="L5472" t="str">
        <f>IF(COUNTIFS(ZSOHSD058[订单号数值], ZSOHPP055[[#This Row],[订单号数值]], ZSOHSD058[行項目], ZSOHPP055[[#This Row],[行項目]])&gt;0, "Y", "")</f>
        <v/>
      </c>
      <c r="M5472" t="str">
        <f>IF(ZSOHPP055[[#This Row],[銷售訂單]]="", "", --ZSOHPP055[[#This Row],[銷售訂單]])</f>
        <v/>
      </c>
    </row>
    <row r="5473" spans="1:13">
      <c r="A5473"/>
      <c r="B5473"/>
      <c r="C5473"/>
      <c r="D5473"/>
      <c r="E5473"/>
      <c r="F5473"/>
      <c r="G5473"/>
      <c r="H5473"/>
      <c r="I5473"/>
      <c r="J5473"/>
      <c r="K5473"/>
      <c r="L5473" t="str">
        <f>IF(COUNTIFS(ZSOHSD058[订单号数值], ZSOHPP055[[#This Row],[订单号数值]], ZSOHSD058[行項目], ZSOHPP055[[#This Row],[行項目]])&gt;0, "Y", "")</f>
        <v/>
      </c>
      <c r="M5473" t="str">
        <f>IF(ZSOHPP055[[#This Row],[銷售訂單]]="", "", --ZSOHPP055[[#This Row],[銷售訂單]])</f>
        <v/>
      </c>
    </row>
    <row r="5474" spans="1:13">
      <c r="A5474"/>
      <c r="B5474"/>
      <c r="C5474"/>
      <c r="D5474"/>
      <c r="E5474"/>
      <c r="F5474"/>
      <c r="G5474"/>
      <c r="H5474"/>
      <c r="I5474"/>
      <c r="J5474"/>
      <c r="K5474"/>
      <c r="L5474" t="str">
        <f>IF(COUNTIFS(ZSOHSD058[订单号数值], ZSOHPP055[[#This Row],[订单号数值]], ZSOHSD058[行項目], ZSOHPP055[[#This Row],[行項目]])&gt;0, "Y", "")</f>
        <v/>
      </c>
      <c r="M5474" t="str">
        <f>IF(ZSOHPP055[[#This Row],[銷售訂單]]="", "", --ZSOHPP055[[#This Row],[銷售訂單]])</f>
        <v/>
      </c>
    </row>
    <row r="5475" spans="1:13">
      <c r="A5475"/>
      <c r="B5475"/>
      <c r="C5475"/>
      <c r="D5475"/>
      <c r="E5475"/>
      <c r="F5475"/>
      <c r="G5475"/>
      <c r="H5475"/>
      <c r="I5475"/>
      <c r="J5475"/>
      <c r="K5475"/>
      <c r="L5475" t="str">
        <f>IF(COUNTIFS(ZSOHSD058[订单号数值], ZSOHPP055[[#This Row],[订单号数值]], ZSOHSD058[行項目], ZSOHPP055[[#This Row],[行項目]])&gt;0, "Y", "")</f>
        <v/>
      </c>
      <c r="M5475" t="str">
        <f>IF(ZSOHPP055[[#This Row],[銷售訂單]]="", "", --ZSOHPP055[[#This Row],[銷售訂單]])</f>
        <v/>
      </c>
    </row>
    <row r="5476" spans="1:13">
      <c r="A5476"/>
      <c r="B5476"/>
      <c r="C5476"/>
      <c r="D5476"/>
      <c r="E5476"/>
      <c r="F5476"/>
      <c r="G5476"/>
      <c r="H5476"/>
      <c r="I5476"/>
      <c r="J5476"/>
      <c r="K5476"/>
      <c r="L5476" t="str">
        <f>IF(COUNTIFS(ZSOHSD058[订单号数值], ZSOHPP055[[#This Row],[订单号数值]], ZSOHSD058[行項目], ZSOHPP055[[#This Row],[行項目]])&gt;0, "Y", "")</f>
        <v/>
      </c>
      <c r="M5476" t="str">
        <f>IF(ZSOHPP055[[#This Row],[銷售訂單]]="", "", --ZSOHPP055[[#This Row],[銷售訂單]])</f>
        <v/>
      </c>
    </row>
    <row r="5477" spans="1:13">
      <c r="A5477"/>
      <c r="B5477"/>
      <c r="C5477"/>
      <c r="D5477"/>
      <c r="E5477"/>
      <c r="F5477"/>
      <c r="G5477"/>
      <c r="H5477"/>
      <c r="I5477"/>
      <c r="J5477"/>
      <c r="K5477"/>
      <c r="L5477" t="str">
        <f>IF(COUNTIFS(ZSOHSD058[订单号数值], ZSOHPP055[[#This Row],[订单号数值]], ZSOHSD058[行項目], ZSOHPP055[[#This Row],[行項目]])&gt;0, "Y", "")</f>
        <v/>
      </c>
      <c r="M5477" t="str">
        <f>IF(ZSOHPP055[[#This Row],[銷售訂單]]="", "", --ZSOHPP055[[#This Row],[銷售訂單]])</f>
        <v/>
      </c>
    </row>
    <row r="5478" spans="1:13">
      <c r="A5478"/>
      <c r="B5478"/>
      <c r="C5478"/>
      <c r="D5478"/>
      <c r="E5478"/>
      <c r="F5478"/>
      <c r="G5478"/>
      <c r="H5478"/>
      <c r="I5478"/>
      <c r="J5478"/>
      <c r="K5478"/>
      <c r="L5478" t="str">
        <f>IF(COUNTIFS(ZSOHSD058[订单号数值], ZSOHPP055[[#This Row],[订单号数值]], ZSOHSD058[行項目], ZSOHPP055[[#This Row],[行項目]])&gt;0, "Y", "")</f>
        <v/>
      </c>
      <c r="M5478" t="str">
        <f>IF(ZSOHPP055[[#This Row],[銷售訂單]]="", "", --ZSOHPP055[[#This Row],[銷售訂單]])</f>
        <v/>
      </c>
    </row>
    <row r="5479" spans="1:13">
      <c r="A5479"/>
      <c r="B5479"/>
      <c r="C5479"/>
      <c r="D5479"/>
      <c r="E5479"/>
      <c r="F5479"/>
      <c r="G5479"/>
      <c r="H5479"/>
      <c r="I5479"/>
      <c r="J5479"/>
      <c r="K5479"/>
      <c r="L5479" t="str">
        <f>IF(COUNTIFS(ZSOHSD058[订单号数值], ZSOHPP055[[#This Row],[订单号数值]], ZSOHSD058[行項目], ZSOHPP055[[#This Row],[行項目]])&gt;0, "Y", "")</f>
        <v/>
      </c>
      <c r="M5479" t="str">
        <f>IF(ZSOHPP055[[#This Row],[銷售訂單]]="", "", --ZSOHPP055[[#This Row],[銷售訂單]])</f>
        <v/>
      </c>
    </row>
    <row r="5480" spans="1:13">
      <c r="A5480"/>
      <c r="B5480"/>
      <c r="C5480"/>
      <c r="D5480"/>
      <c r="E5480"/>
      <c r="F5480"/>
      <c r="G5480"/>
      <c r="H5480"/>
      <c r="I5480"/>
      <c r="J5480"/>
      <c r="K5480"/>
      <c r="L5480" t="str">
        <f>IF(COUNTIFS(ZSOHSD058[订单号数值], ZSOHPP055[[#This Row],[订单号数值]], ZSOHSD058[行項目], ZSOHPP055[[#This Row],[行項目]])&gt;0, "Y", "")</f>
        <v/>
      </c>
      <c r="M5480" t="str">
        <f>IF(ZSOHPP055[[#This Row],[銷售訂單]]="", "", --ZSOHPP055[[#This Row],[銷售訂單]])</f>
        <v/>
      </c>
    </row>
    <row r="5481" spans="1:13">
      <c r="A5481"/>
      <c r="B5481"/>
      <c r="C5481"/>
      <c r="D5481"/>
      <c r="E5481"/>
      <c r="F5481"/>
      <c r="G5481"/>
      <c r="H5481"/>
      <c r="I5481"/>
      <c r="J5481"/>
      <c r="K5481"/>
      <c r="L5481" t="str">
        <f>IF(COUNTIFS(ZSOHSD058[订单号数值], ZSOHPP055[[#This Row],[订单号数值]], ZSOHSD058[行項目], ZSOHPP055[[#This Row],[行項目]])&gt;0, "Y", "")</f>
        <v/>
      </c>
      <c r="M5481" t="str">
        <f>IF(ZSOHPP055[[#This Row],[銷售訂單]]="", "", --ZSOHPP055[[#This Row],[銷售訂單]])</f>
        <v/>
      </c>
    </row>
    <row r="5482" spans="1:13">
      <c r="A5482"/>
      <c r="B5482"/>
      <c r="C5482"/>
      <c r="D5482"/>
      <c r="E5482"/>
      <c r="F5482"/>
      <c r="G5482"/>
      <c r="H5482"/>
      <c r="I5482"/>
      <c r="J5482"/>
      <c r="K5482"/>
      <c r="L5482" t="str">
        <f>IF(COUNTIFS(ZSOHSD058[订单号数值], ZSOHPP055[[#This Row],[订单号数值]], ZSOHSD058[行項目], ZSOHPP055[[#This Row],[行項目]])&gt;0, "Y", "")</f>
        <v/>
      </c>
      <c r="M5482" t="str">
        <f>IF(ZSOHPP055[[#This Row],[銷售訂單]]="", "", --ZSOHPP055[[#This Row],[銷售訂單]])</f>
        <v/>
      </c>
    </row>
    <row r="5483" spans="1:13">
      <c r="A5483"/>
      <c r="B5483"/>
      <c r="C5483"/>
      <c r="D5483"/>
      <c r="E5483"/>
      <c r="F5483"/>
      <c r="G5483"/>
      <c r="H5483"/>
      <c r="I5483"/>
      <c r="J5483"/>
      <c r="K5483"/>
      <c r="L5483" t="str">
        <f>IF(COUNTIFS(ZSOHSD058[订单号数值], ZSOHPP055[[#This Row],[订单号数值]], ZSOHSD058[行項目], ZSOHPP055[[#This Row],[行項目]])&gt;0, "Y", "")</f>
        <v/>
      </c>
      <c r="M5483" t="str">
        <f>IF(ZSOHPP055[[#This Row],[銷售訂單]]="", "", --ZSOHPP055[[#This Row],[銷售訂單]])</f>
        <v/>
      </c>
    </row>
    <row r="5484" spans="1:13">
      <c r="A5484"/>
      <c r="B5484"/>
      <c r="C5484"/>
      <c r="D5484"/>
      <c r="E5484"/>
      <c r="F5484"/>
      <c r="G5484"/>
      <c r="H5484"/>
      <c r="I5484"/>
      <c r="J5484"/>
      <c r="K5484"/>
      <c r="L5484" t="str">
        <f>IF(COUNTIFS(ZSOHSD058[订单号数值], ZSOHPP055[[#This Row],[订单号数值]], ZSOHSD058[行項目], ZSOHPP055[[#This Row],[行項目]])&gt;0, "Y", "")</f>
        <v/>
      </c>
      <c r="M5484" t="str">
        <f>IF(ZSOHPP055[[#This Row],[銷售訂單]]="", "", --ZSOHPP055[[#This Row],[銷售訂單]])</f>
        <v/>
      </c>
    </row>
    <row r="5485" spans="1:13">
      <c r="A5485"/>
      <c r="B5485"/>
      <c r="C5485"/>
      <c r="D5485"/>
      <c r="E5485"/>
      <c r="F5485"/>
      <c r="G5485"/>
      <c r="H5485"/>
      <c r="I5485"/>
      <c r="J5485"/>
      <c r="K5485"/>
      <c r="L5485" t="str">
        <f>IF(COUNTIFS(ZSOHSD058[订单号数值], ZSOHPP055[[#This Row],[订单号数值]], ZSOHSD058[行項目], ZSOHPP055[[#This Row],[行項目]])&gt;0, "Y", "")</f>
        <v/>
      </c>
      <c r="M5485" t="str">
        <f>IF(ZSOHPP055[[#This Row],[銷售訂單]]="", "", --ZSOHPP055[[#This Row],[銷售訂單]])</f>
        <v/>
      </c>
    </row>
    <row r="5486" spans="1:13">
      <c r="A5486"/>
      <c r="B5486"/>
      <c r="C5486"/>
      <c r="D5486"/>
      <c r="E5486"/>
      <c r="F5486"/>
      <c r="G5486"/>
      <c r="H5486"/>
      <c r="I5486"/>
      <c r="J5486"/>
      <c r="K5486"/>
      <c r="L5486" t="str">
        <f>IF(COUNTIFS(ZSOHSD058[订单号数值], ZSOHPP055[[#This Row],[订单号数值]], ZSOHSD058[行項目], ZSOHPP055[[#This Row],[行項目]])&gt;0, "Y", "")</f>
        <v/>
      </c>
      <c r="M5486" t="str">
        <f>IF(ZSOHPP055[[#This Row],[銷售訂單]]="", "", --ZSOHPP055[[#This Row],[銷售訂單]])</f>
        <v/>
      </c>
    </row>
    <row r="5487" spans="1:13">
      <c r="A5487"/>
      <c r="B5487"/>
      <c r="C5487"/>
      <c r="D5487"/>
      <c r="E5487"/>
      <c r="F5487"/>
      <c r="G5487"/>
      <c r="H5487"/>
      <c r="I5487"/>
      <c r="J5487"/>
      <c r="K5487"/>
      <c r="L5487" t="str">
        <f>IF(COUNTIFS(ZSOHSD058[订单号数值], ZSOHPP055[[#This Row],[订单号数值]], ZSOHSD058[行項目], ZSOHPP055[[#This Row],[行項目]])&gt;0, "Y", "")</f>
        <v/>
      </c>
      <c r="M5487" t="str">
        <f>IF(ZSOHPP055[[#This Row],[銷售訂單]]="", "", --ZSOHPP055[[#This Row],[銷售訂單]])</f>
        <v/>
      </c>
    </row>
    <row r="5488" spans="1:13">
      <c r="A5488"/>
      <c r="B5488"/>
      <c r="C5488"/>
      <c r="D5488"/>
      <c r="E5488"/>
      <c r="F5488"/>
      <c r="G5488"/>
      <c r="H5488"/>
      <c r="I5488"/>
      <c r="J5488"/>
      <c r="K5488"/>
      <c r="L5488" t="str">
        <f>IF(COUNTIFS(ZSOHSD058[订单号数值], ZSOHPP055[[#This Row],[订单号数值]], ZSOHSD058[行項目], ZSOHPP055[[#This Row],[行項目]])&gt;0, "Y", "")</f>
        <v/>
      </c>
      <c r="M5488" t="str">
        <f>IF(ZSOHPP055[[#This Row],[銷售訂單]]="", "", --ZSOHPP055[[#This Row],[銷售訂單]])</f>
        <v/>
      </c>
    </row>
    <row r="5489" spans="1:13">
      <c r="A5489"/>
      <c r="B5489"/>
      <c r="C5489"/>
      <c r="D5489"/>
      <c r="E5489"/>
      <c r="F5489"/>
      <c r="G5489"/>
      <c r="H5489"/>
      <c r="I5489"/>
      <c r="J5489"/>
      <c r="K5489"/>
      <c r="L5489" t="str">
        <f>IF(COUNTIFS(ZSOHSD058[订单号数值], ZSOHPP055[[#This Row],[订单号数值]], ZSOHSD058[行項目], ZSOHPP055[[#This Row],[行項目]])&gt;0, "Y", "")</f>
        <v/>
      </c>
      <c r="M5489" t="str">
        <f>IF(ZSOHPP055[[#This Row],[銷售訂單]]="", "", --ZSOHPP055[[#This Row],[銷售訂單]])</f>
        <v/>
      </c>
    </row>
    <row r="5490" spans="1:13">
      <c r="A5490"/>
      <c r="B5490"/>
      <c r="C5490"/>
      <c r="D5490"/>
      <c r="E5490"/>
      <c r="F5490"/>
      <c r="G5490"/>
      <c r="H5490"/>
      <c r="I5490"/>
      <c r="J5490"/>
      <c r="K5490"/>
      <c r="L5490" t="str">
        <f>IF(COUNTIFS(ZSOHSD058[订单号数值], ZSOHPP055[[#This Row],[订单号数值]], ZSOHSD058[行項目], ZSOHPP055[[#This Row],[行項目]])&gt;0, "Y", "")</f>
        <v/>
      </c>
      <c r="M5490" t="str">
        <f>IF(ZSOHPP055[[#This Row],[銷售訂單]]="", "", --ZSOHPP055[[#This Row],[銷售訂單]])</f>
        <v/>
      </c>
    </row>
    <row r="5491" spans="1:13">
      <c r="A5491"/>
      <c r="B5491"/>
      <c r="C5491"/>
      <c r="D5491"/>
      <c r="E5491"/>
      <c r="F5491"/>
      <c r="G5491"/>
      <c r="H5491"/>
      <c r="I5491"/>
      <c r="J5491"/>
      <c r="K5491"/>
      <c r="L5491" t="str">
        <f>IF(COUNTIFS(ZSOHSD058[订单号数值], ZSOHPP055[[#This Row],[订单号数值]], ZSOHSD058[行項目], ZSOHPP055[[#This Row],[行項目]])&gt;0, "Y", "")</f>
        <v/>
      </c>
      <c r="M5491" t="str">
        <f>IF(ZSOHPP055[[#This Row],[銷售訂單]]="", "", --ZSOHPP055[[#This Row],[銷售訂單]])</f>
        <v/>
      </c>
    </row>
    <row r="5492" spans="1:13">
      <c r="A5492"/>
      <c r="B5492"/>
      <c r="C5492"/>
      <c r="D5492"/>
      <c r="E5492"/>
      <c r="F5492"/>
      <c r="G5492"/>
      <c r="H5492"/>
      <c r="I5492"/>
      <c r="J5492"/>
      <c r="K5492"/>
      <c r="L5492" t="str">
        <f>IF(COUNTIFS(ZSOHSD058[订单号数值], ZSOHPP055[[#This Row],[订单号数值]], ZSOHSD058[行項目], ZSOHPP055[[#This Row],[行項目]])&gt;0, "Y", "")</f>
        <v/>
      </c>
      <c r="M5492" t="str">
        <f>IF(ZSOHPP055[[#This Row],[銷售訂單]]="", "", --ZSOHPP055[[#This Row],[銷售訂單]])</f>
        <v/>
      </c>
    </row>
    <row r="5493" spans="1:13">
      <c r="A5493"/>
      <c r="B5493"/>
      <c r="C5493"/>
      <c r="D5493"/>
      <c r="E5493"/>
      <c r="F5493"/>
      <c r="G5493"/>
      <c r="H5493"/>
      <c r="I5493"/>
      <c r="J5493"/>
      <c r="K5493"/>
      <c r="L5493" t="str">
        <f>IF(COUNTIFS(ZSOHSD058[订单号数值], ZSOHPP055[[#This Row],[订单号数值]], ZSOHSD058[行項目], ZSOHPP055[[#This Row],[行項目]])&gt;0, "Y", "")</f>
        <v/>
      </c>
      <c r="M5493" t="str">
        <f>IF(ZSOHPP055[[#This Row],[銷售訂單]]="", "", --ZSOHPP055[[#This Row],[銷售訂單]])</f>
        <v/>
      </c>
    </row>
    <row r="5494" spans="1:13">
      <c r="A5494"/>
      <c r="B5494"/>
      <c r="C5494"/>
      <c r="D5494"/>
      <c r="E5494"/>
      <c r="F5494"/>
      <c r="G5494"/>
      <c r="H5494"/>
      <c r="I5494"/>
      <c r="J5494"/>
      <c r="K5494"/>
      <c r="L5494" t="str">
        <f>IF(COUNTIFS(ZSOHSD058[订单号数值], ZSOHPP055[[#This Row],[订单号数值]], ZSOHSD058[行項目], ZSOHPP055[[#This Row],[行項目]])&gt;0, "Y", "")</f>
        <v/>
      </c>
      <c r="M5494" t="str">
        <f>IF(ZSOHPP055[[#This Row],[銷售訂單]]="", "", --ZSOHPP055[[#This Row],[銷售訂單]])</f>
        <v/>
      </c>
    </row>
    <row r="5495" spans="1:13">
      <c r="A5495"/>
      <c r="B5495"/>
      <c r="C5495"/>
      <c r="D5495"/>
      <c r="E5495"/>
      <c r="F5495"/>
      <c r="G5495"/>
      <c r="H5495"/>
      <c r="I5495"/>
      <c r="J5495"/>
      <c r="K5495"/>
      <c r="L5495" t="str">
        <f>IF(COUNTIFS(ZSOHSD058[订单号数值], ZSOHPP055[[#This Row],[订单号数值]], ZSOHSD058[行項目], ZSOHPP055[[#This Row],[行項目]])&gt;0, "Y", "")</f>
        <v/>
      </c>
      <c r="M5495" t="str">
        <f>IF(ZSOHPP055[[#This Row],[銷售訂單]]="", "", --ZSOHPP055[[#This Row],[銷售訂單]])</f>
        <v/>
      </c>
    </row>
    <row r="5496" spans="1:13">
      <c r="A5496"/>
      <c r="B5496"/>
      <c r="C5496"/>
      <c r="D5496"/>
      <c r="E5496"/>
      <c r="F5496"/>
      <c r="G5496"/>
      <c r="H5496"/>
      <c r="I5496"/>
      <c r="J5496"/>
      <c r="K5496"/>
      <c r="L5496" t="str">
        <f>IF(COUNTIFS(ZSOHSD058[订单号数值], ZSOHPP055[[#This Row],[订单号数值]], ZSOHSD058[行項目], ZSOHPP055[[#This Row],[行項目]])&gt;0, "Y", "")</f>
        <v/>
      </c>
      <c r="M5496" t="str">
        <f>IF(ZSOHPP055[[#This Row],[銷售訂單]]="", "", --ZSOHPP055[[#This Row],[銷售訂單]])</f>
        <v/>
      </c>
    </row>
    <row r="5497" spans="1:13">
      <c r="A5497"/>
      <c r="B5497"/>
      <c r="C5497"/>
      <c r="D5497"/>
      <c r="E5497"/>
      <c r="F5497"/>
      <c r="G5497"/>
      <c r="H5497"/>
      <c r="I5497"/>
      <c r="J5497"/>
      <c r="K5497"/>
      <c r="L5497" t="str">
        <f>IF(COUNTIFS(ZSOHSD058[订单号数值], ZSOHPP055[[#This Row],[订单号数值]], ZSOHSD058[行項目], ZSOHPP055[[#This Row],[行項目]])&gt;0, "Y", "")</f>
        <v/>
      </c>
      <c r="M5497" t="str">
        <f>IF(ZSOHPP055[[#This Row],[銷售訂單]]="", "", --ZSOHPP055[[#This Row],[銷售訂單]])</f>
        <v/>
      </c>
    </row>
    <row r="5498" spans="1:13">
      <c r="A5498"/>
      <c r="B5498"/>
      <c r="C5498"/>
      <c r="D5498"/>
      <c r="E5498"/>
      <c r="F5498"/>
      <c r="G5498"/>
      <c r="H5498"/>
      <c r="I5498"/>
      <c r="J5498"/>
      <c r="K5498"/>
      <c r="L5498" t="str">
        <f>IF(COUNTIFS(ZSOHSD058[订单号数值], ZSOHPP055[[#This Row],[订单号数值]], ZSOHSD058[行項目], ZSOHPP055[[#This Row],[行項目]])&gt;0, "Y", "")</f>
        <v/>
      </c>
      <c r="M5498" t="str">
        <f>IF(ZSOHPP055[[#This Row],[銷售訂單]]="", "", --ZSOHPP055[[#This Row],[銷售訂單]])</f>
        <v/>
      </c>
    </row>
    <row r="5499" spans="1:13">
      <c r="A5499"/>
      <c r="B5499"/>
      <c r="C5499"/>
      <c r="D5499"/>
      <c r="E5499"/>
      <c r="F5499"/>
      <c r="G5499"/>
      <c r="H5499"/>
      <c r="I5499"/>
      <c r="J5499"/>
      <c r="K5499"/>
      <c r="L5499" t="str">
        <f>IF(COUNTIFS(ZSOHSD058[订单号数值], ZSOHPP055[[#This Row],[订单号数值]], ZSOHSD058[行項目], ZSOHPP055[[#This Row],[行項目]])&gt;0, "Y", "")</f>
        <v/>
      </c>
      <c r="M5499" t="str">
        <f>IF(ZSOHPP055[[#This Row],[銷售訂單]]="", "", --ZSOHPP055[[#This Row],[銷售訂單]])</f>
        <v/>
      </c>
    </row>
    <row r="5500" spans="1:13">
      <c r="A5500"/>
      <c r="B5500"/>
      <c r="C5500"/>
      <c r="D5500"/>
      <c r="E5500"/>
      <c r="F5500"/>
      <c r="G5500"/>
      <c r="H5500"/>
      <c r="I5500"/>
      <c r="J5500"/>
      <c r="K5500"/>
      <c r="L5500" t="str">
        <f>IF(COUNTIFS(ZSOHSD058[订单号数值], ZSOHPP055[[#This Row],[订单号数值]], ZSOHSD058[行項目], ZSOHPP055[[#This Row],[行項目]])&gt;0, "Y", "")</f>
        <v/>
      </c>
      <c r="M5500" t="str">
        <f>IF(ZSOHPP055[[#This Row],[銷售訂單]]="", "", --ZSOHPP055[[#This Row],[銷售訂單]])</f>
        <v/>
      </c>
    </row>
    <row r="5501" spans="1:13">
      <c r="A5501"/>
      <c r="B5501"/>
      <c r="C5501"/>
      <c r="D5501"/>
      <c r="E5501"/>
      <c r="F5501"/>
      <c r="G5501"/>
      <c r="H5501"/>
      <c r="I5501"/>
      <c r="J5501"/>
      <c r="K5501"/>
      <c r="L5501" t="str">
        <f>IF(COUNTIFS(ZSOHSD058[订单号数值], ZSOHPP055[[#This Row],[订单号数值]], ZSOHSD058[行項目], ZSOHPP055[[#This Row],[行項目]])&gt;0, "Y", "")</f>
        <v/>
      </c>
      <c r="M5501" t="str">
        <f>IF(ZSOHPP055[[#This Row],[銷售訂單]]="", "", --ZSOHPP055[[#This Row],[銷售訂單]])</f>
        <v/>
      </c>
    </row>
    <row r="5502" spans="1:13">
      <c r="A5502"/>
      <c r="B5502"/>
      <c r="C5502"/>
      <c r="D5502"/>
      <c r="E5502"/>
      <c r="F5502"/>
      <c r="G5502"/>
      <c r="H5502"/>
      <c r="I5502"/>
      <c r="J5502"/>
      <c r="K5502"/>
      <c r="L5502" t="str">
        <f>IF(COUNTIFS(ZSOHSD058[订单号数值], ZSOHPP055[[#This Row],[订单号数值]], ZSOHSD058[行項目], ZSOHPP055[[#This Row],[行項目]])&gt;0, "Y", "")</f>
        <v/>
      </c>
      <c r="M5502" t="str">
        <f>IF(ZSOHPP055[[#This Row],[銷售訂單]]="", "", --ZSOHPP055[[#This Row],[銷售訂單]])</f>
        <v/>
      </c>
    </row>
    <row r="5503" spans="1:13">
      <c r="A5503"/>
      <c r="B5503"/>
      <c r="C5503"/>
      <c r="D5503"/>
      <c r="E5503"/>
      <c r="F5503"/>
      <c r="G5503"/>
      <c r="H5503"/>
      <c r="I5503"/>
      <c r="J5503"/>
      <c r="K5503"/>
      <c r="L5503" t="str">
        <f>IF(COUNTIFS(ZSOHSD058[订单号数值], ZSOHPP055[[#This Row],[订单号数值]], ZSOHSD058[行項目], ZSOHPP055[[#This Row],[行項目]])&gt;0, "Y", "")</f>
        <v/>
      </c>
      <c r="M5503" t="str">
        <f>IF(ZSOHPP055[[#This Row],[銷售訂單]]="", "", --ZSOHPP055[[#This Row],[銷售訂單]])</f>
        <v/>
      </c>
    </row>
    <row r="5504" spans="1:13">
      <c r="A5504"/>
      <c r="B5504"/>
      <c r="C5504"/>
      <c r="D5504"/>
      <c r="E5504"/>
      <c r="F5504"/>
      <c r="G5504"/>
      <c r="H5504"/>
      <c r="I5504"/>
      <c r="J5504"/>
      <c r="K5504"/>
      <c r="L5504" t="str">
        <f>IF(COUNTIFS(ZSOHSD058[订单号数值], ZSOHPP055[[#This Row],[订单号数值]], ZSOHSD058[行項目], ZSOHPP055[[#This Row],[行項目]])&gt;0, "Y", "")</f>
        <v/>
      </c>
      <c r="M5504" t="str">
        <f>IF(ZSOHPP055[[#This Row],[銷售訂單]]="", "", --ZSOHPP055[[#This Row],[銷售訂單]])</f>
        <v/>
      </c>
    </row>
    <row r="5505" spans="1:13">
      <c r="A5505"/>
      <c r="B5505"/>
      <c r="C5505"/>
      <c r="D5505"/>
      <c r="E5505"/>
      <c r="F5505"/>
      <c r="G5505"/>
      <c r="H5505"/>
      <c r="I5505"/>
      <c r="J5505"/>
      <c r="K5505"/>
      <c r="L5505" t="str">
        <f>IF(COUNTIFS(ZSOHSD058[订单号数值], ZSOHPP055[[#This Row],[订单号数值]], ZSOHSD058[行項目], ZSOHPP055[[#This Row],[行項目]])&gt;0, "Y", "")</f>
        <v/>
      </c>
      <c r="M5505" t="str">
        <f>IF(ZSOHPP055[[#This Row],[銷售訂單]]="", "", --ZSOHPP055[[#This Row],[銷售訂單]])</f>
        <v/>
      </c>
    </row>
    <row r="5506" spans="1:13">
      <c r="A5506"/>
      <c r="B5506"/>
      <c r="C5506"/>
      <c r="D5506"/>
      <c r="E5506"/>
      <c r="F5506"/>
      <c r="G5506"/>
      <c r="H5506"/>
      <c r="I5506"/>
      <c r="J5506"/>
      <c r="K5506"/>
      <c r="L5506" t="str">
        <f>IF(COUNTIFS(ZSOHSD058[订单号数值], ZSOHPP055[[#This Row],[订单号数值]], ZSOHSD058[行項目], ZSOHPP055[[#This Row],[行項目]])&gt;0, "Y", "")</f>
        <v/>
      </c>
      <c r="M5506" t="str">
        <f>IF(ZSOHPP055[[#This Row],[銷售訂單]]="", "", --ZSOHPP055[[#This Row],[銷售訂單]])</f>
        <v/>
      </c>
    </row>
    <row r="5507" spans="1:13">
      <c r="A5507"/>
      <c r="B5507"/>
      <c r="C5507"/>
      <c r="D5507"/>
      <c r="E5507"/>
      <c r="F5507"/>
      <c r="G5507"/>
      <c r="H5507"/>
      <c r="I5507"/>
      <c r="J5507"/>
      <c r="K5507"/>
      <c r="L5507" t="str">
        <f>IF(COUNTIFS(ZSOHSD058[订单号数值], ZSOHPP055[[#This Row],[订单号数值]], ZSOHSD058[行項目], ZSOHPP055[[#This Row],[行項目]])&gt;0, "Y", "")</f>
        <v/>
      </c>
      <c r="M5507" t="str">
        <f>IF(ZSOHPP055[[#This Row],[銷售訂單]]="", "", --ZSOHPP055[[#This Row],[銷售訂單]])</f>
        <v/>
      </c>
    </row>
    <row r="5508" spans="1:13">
      <c r="A5508"/>
      <c r="B5508"/>
      <c r="C5508"/>
      <c r="D5508"/>
      <c r="E5508"/>
      <c r="F5508"/>
      <c r="G5508"/>
      <c r="H5508"/>
      <c r="I5508"/>
      <c r="J5508"/>
      <c r="K5508"/>
      <c r="L5508" t="str">
        <f>IF(COUNTIFS(ZSOHSD058[订单号数值], ZSOHPP055[[#This Row],[订单号数值]], ZSOHSD058[行項目], ZSOHPP055[[#This Row],[行項目]])&gt;0, "Y", "")</f>
        <v/>
      </c>
      <c r="M5508" t="str">
        <f>IF(ZSOHPP055[[#This Row],[銷售訂單]]="", "", --ZSOHPP055[[#This Row],[銷售訂單]])</f>
        <v/>
      </c>
    </row>
    <row r="5509" spans="1:13">
      <c r="A5509"/>
      <c r="B5509"/>
      <c r="C5509"/>
      <c r="D5509"/>
      <c r="E5509"/>
      <c r="F5509"/>
      <c r="G5509"/>
      <c r="H5509"/>
      <c r="I5509"/>
      <c r="J5509"/>
      <c r="K5509"/>
      <c r="L5509" t="str">
        <f>IF(COUNTIFS(ZSOHSD058[订单号数值], ZSOHPP055[[#This Row],[订单号数值]], ZSOHSD058[行項目], ZSOHPP055[[#This Row],[行項目]])&gt;0, "Y", "")</f>
        <v/>
      </c>
      <c r="M5509" t="str">
        <f>IF(ZSOHPP055[[#This Row],[銷售訂單]]="", "", --ZSOHPP055[[#This Row],[銷售訂單]])</f>
        <v/>
      </c>
    </row>
    <row r="5510" spans="1:13">
      <c r="A5510"/>
      <c r="B5510"/>
      <c r="C5510"/>
      <c r="D5510"/>
      <c r="E5510"/>
      <c r="F5510"/>
      <c r="G5510"/>
      <c r="H5510"/>
      <c r="I5510"/>
      <c r="J5510"/>
      <c r="K5510"/>
      <c r="L5510" t="str">
        <f>IF(COUNTIFS(ZSOHSD058[订单号数值], ZSOHPP055[[#This Row],[订单号数值]], ZSOHSD058[行項目], ZSOHPP055[[#This Row],[行項目]])&gt;0, "Y", "")</f>
        <v/>
      </c>
      <c r="M5510" t="str">
        <f>IF(ZSOHPP055[[#This Row],[銷售訂單]]="", "", --ZSOHPP055[[#This Row],[銷售訂單]])</f>
        <v/>
      </c>
    </row>
    <row r="5511" spans="1:13">
      <c r="A5511"/>
      <c r="B5511"/>
      <c r="C5511"/>
      <c r="D5511"/>
      <c r="E5511"/>
      <c r="F5511"/>
      <c r="G5511"/>
      <c r="H5511"/>
      <c r="I5511"/>
      <c r="J5511"/>
      <c r="K5511"/>
      <c r="L5511" t="str">
        <f>IF(COUNTIFS(ZSOHSD058[订单号数值], ZSOHPP055[[#This Row],[订单号数值]], ZSOHSD058[行項目], ZSOHPP055[[#This Row],[行項目]])&gt;0, "Y", "")</f>
        <v/>
      </c>
      <c r="M5511" t="str">
        <f>IF(ZSOHPP055[[#This Row],[銷售訂單]]="", "", --ZSOHPP055[[#This Row],[銷售訂單]])</f>
        <v/>
      </c>
    </row>
    <row r="5512" spans="1:13">
      <c r="A5512"/>
      <c r="B5512"/>
      <c r="C5512"/>
      <c r="D5512"/>
      <c r="E5512"/>
      <c r="F5512"/>
      <c r="G5512"/>
      <c r="H5512"/>
      <c r="I5512"/>
      <c r="J5512"/>
      <c r="K5512"/>
      <c r="L5512" t="str">
        <f>IF(COUNTIFS(ZSOHSD058[订单号数值], ZSOHPP055[[#This Row],[订单号数值]], ZSOHSD058[行項目], ZSOHPP055[[#This Row],[行項目]])&gt;0, "Y", "")</f>
        <v/>
      </c>
      <c r="M5512" t="str">
        <f>IF(ZSOHPP055[[#This Row],[銷售訂單]]="", "", --ZSOHPP055[[#This Row],[銷售訂單]])</f>
        <v/>
      </c>
    </row>
    <row r="5513" spans="1:13">
      <c r="A5513"/>
      <c r="B5513"/>
      <c r="C5513"/>
      <c r="D5513"/>
      <c r="E5513"/>
      <c r="F5513"/>
      <c r="G5513"/>
      <c r="H5513"/>
      <c r="I5513"/>
      <c r="J5513"/>
      <c r="K5513"/>
      <c r="L5513" t="str">
        <f>IF(COUNTIFS(ZSOHSD058[订单号数值], ZSOHPP055[[#This Row],[订单号数值]], ZSOHSD058[行項目], ZSOHPP055[[#This Row],[行項目]])&gt;0, "Y", "")</f>
        <v/>
      </c>
      <c r="M5513" t="str">
        <f>IF(ZSOHPP055[[#This Row],[銷售訂單]]="", "", --ZSOHPP055[[#This Row],[銷售訂單]])</f>
        <v/>
      </c>
    </row>
    <row r="5514" spans="1:13">
      <c r="A5514"/>
      <c r="B5514"/>
      <c r="C5514"/>
      <c r="D5514"/>
      <c r="E5514"/>
      <c r="F5514"/>
      <c r="G5514"/>
      <c r="H5514"/>
      <c r="I5514"/>
      <c r="J5514"/>
      <c r="K5514"/>
      <c r="L5514" t="str">
        <f>IF(COUNTIFS(ZSOHSD058[订单号数值], ZSOHPP055[[#This Row],[订单号数值]], ZSOHSD058[行項目], ZSOHPP055[[#This Row],[行項目]])&gt;0, "Y", "")</f>
        <v/>
      </c>
      <c r="M5514" t="str">
        <f>IF(ZSOHPP055[[#This Row],[銷售訂單]]="", "", --ZSOHPP055[[#This Row],[銷售訂單]])</f>
        <v/>
      </c>
    </row>
    <row r="5515" spans="1:13">
      <c r="A5515"/>
      <c r="B5515"/>
      <c r="C5515"/>
      <c r="D5515"/>
      <c r="E5515"/>
      <c r="F5515"/>
      <c r="G5515"/>
      <c r="H5515"/>
      <c r="I5515"/>
      <c r="J5515"/>
      <c r="K5515"/>
      <c r="L5515" t="str">
        <f>IF(COUNTIFS(ZSOHSD058[订单号数值], ZSOHPP055[[#This Row],[订单号数值]], ZSOHSD058[行項目], ZSOHPP055[[#This Row],[行項目]])&gt;0, "Y", "")</f>
        <v/>
      </c>
      <c r="M5515" t="str">
        <f>IF(ZSOHPP055[[#This Row],[銷售訂單]]="", "", --ZSOHPP055[[#This Row],[銷售訂單]])</f>
        <v/>
      </c>
    </row>
    <row r="5516" spans="1:13">
      <c r="A5516"/>
      <c r="B5516"/>
      <c r="C5516"/>
      <c r="D5516"/>
      <c r="E5516"/>
      <c r="F5516"/>
      <c r="G5516"/>
      <c r="H5516"/>
      <c r="I5516"/>
      <c r="J5516"/>
      <c r="K5516"/>
      <c r="L5516" t="str">
        <f>IF(COUNTIFS(ZSOHSD058[订单号数值], ZSOHPP055[[#This Row],[订单号数值]], ZSOHSD058[行項目], ZSOHPP055[[#This Row],[行項目]])&gt;0, "Y", "")</f>
        <v/>
      </c>
      <c r="M5516" t="str">
        <f>IF(ZSOHPP055[[#This Row],[銷售訂單]]="", "", --ZSOHPP055[[#This Row],[銷售訂單]])</f>
        <v/>
      </c>
    </row>
    <row r="5517" spans="1:13">
      <c r="A5517"/>
      <c r="B5517"/>
      <c r="C5517"/>
      <c r="D5517"/>
      <c r="E5517"/>
      <c r="F5517"/>
      <c r="G5517"/>
      <c r="H5517"/>
      <c r="I5517"/>
      <c r="J5517"/>
      <c r="K5517"/>
      <c r="L5517" t="str">
        <f>IF(COUNTIFS(ZSOHSD058[订单号数值], ZSOHPP055[[#This Row],[订单号数值]], ZSOHSD058[行項目], ZSOHPP055[[#This Row],[行項目]])&gt;0, "Y", "")</f>
        <v/>
      </c>
      <c r="M5517" t="str">
        <f>IF(ZSOHPP055[[#This Row],[銷售訂單]]="", "", --ZSOHPP055[[#This Row],[銷售訂單]])</f>
        <v/>
      </c>
    </row>
    <row r="5518" spans="1:13">
      <c r="A5518"/>
      <c r="B5518"/>
      <c r="C5518"/>
      <c r="D5518"/>
      <c r="E5518"/>
      <c r="F5518"/>
      <c r="G5518"/>
      <c r="H5518"/>
      <c r="I5518"/>
      <c r="J5518"/>
      <c r="K5518"/>
      <c r="L5518" t="str">
        <f>IF(COUNTIFS(ZSOHSD058[订单号数值], ZSOHPP055[[#This Row],[订单号数值]], ZSOHSD058[行項目], ZSOHPP055[[#This Row],[行項目]])&gt;0, "Y", "")</f>
        <v/>
      </c>
      <c r="M5518" t="str">
        <f>IF(ZSOHPP055[[#This Row],[銷售訂單]]="", "", --ZSOHPP055[[#This Row],[銷售訂單]])</f>
        <v/>
      </c>
    </row>
    <row r="5519" spans="1:13">
      <c r="A5519"/>
      <c r="B5519"/>
      <c r="C5519"/>
      <c r="D5519"/>
      <c r="E5519"/>
      <c r="F5519"/>
      <c r="G5519"/>
      <c r="H5519"/>
      <c r="I5519"/>
      <c r="J5519"/>
      <c r="K5519"/>
      <c r="L5519" t="str">
        <f>IF(COUNTIFS(ZSOHSD058[订单号数值], ZSOHPP055[[#This Row],[订单号数值]], ZSOHSD058[行項目], ZSOHPP055[[#This Row],[行項目]])&gt;0, "Y", "")</f>
        <v/>
      </c>
      <c r="M5519" t="str">
        <f>IF(ZSOHPP055[[#This Row],[銷售訂單]]="", "", --ZSOHPP055[[#This Row],[銷售訂單]])</f>
        <v/>
      </c>
    </row>
    <row r="5520" spans="1:13">
      <c r="A5520"/>
      <c r="B5520"/>
      <c r="C5520"/>
      <c r="D5520"/>
      <c r="E5520"/>
      <c r="F5520"/>
      <c r="G5520"/>
      <c r="H5520"/>
      <c r="I5520"/>
      <c r="J5520"/>
      <c r="K5520"/>
      <c r="L5520" t="str">
        <f>IF(COUNTIFS(ZSOHSD058[订单号数值], ZSOHPP055[[#This Row],[订单号数值]], ZSOHSD058[行項目], ZSOHPP055[[#This Row],[行項目]])&gt;0, "Y", "")</f>
        <v/>
      </c>
      <c r="M5520" t="str">
        <f>IF(ZSOHPP055[[#This Row],[銷售訂單]]="", "", --ZSOHPP055[[#This Row],[銷售訂單]])</f>
        <v/>
      </c>
    </row>
    <row r="5521" spans="1:13">
      <c r="A5521"/>
      <c r="B5521"/>
      <c r="C5521"/>
      <c r="D5521"/>
      <c r="E5521"/>
      <c r="F5521"/>
      <c r="G5521"/>
      <c r="H5521"/>
      <c r="I5521"/>
      <c r="J5521"/>
      <c r="K5521"/>
      <c r="L5521" t="str">
        <f>IF(COUNTIFS(ZSOHSD058[订单号数值], ZSOHPP055[[#This Row],[订单号数值]], ZSOHSD058[行項目], ZSOHPP055[[#This Row],[行項目]])&gt;0, "Y", "")</f>
        <v/>
      </c>
      <c r="M5521" t="str">
        <f>IF(ZSOHPP055[[#This Row],[銷售訂單]]="", "", --ZSOHPP055[[#This Row],[銷售訂單]])</f>
        <v/>
      </c>
    </row>
    <row r="5522" spans="1:13">
      <c r="A5522"/>
      <c r="B5522"/>
      <c r="C5522"/>
      <c r="D5522"/>
      <c r="E5522"/>
      <c r="F5522"/>
      <c r="G5522"/>
      <c r="H5522"/>
      <c r="I5522"/>
      <c r="J5522"/>
      <c r="K5522"/>
      <c r="L5522" t="str">
        <f>IF(COUNTIFS(ZSOHSD058[订单号数值], ZSOHPP055[[#This Row],[订单号数值]], ZSOHSD058[行項目], ZSOHPP055[[#This Row],[行項目]])&gt;0, "Y", "")</f>
        <v/>
      </c>
      <c r="M5522" t="str">
        <f>IF(ZSOHPP055[[#This Row],[銷售訂單]]="", "", --ZSOHPP055[[#This Row],[銷售訂單]])</f>
        <v/>
      </c>
    </row>
    <row r="5523" spans="1:13">
      <c r="A5523"/>
      <c r="B5523"/>
      <c r="C5523"/>
      <c r="D5523"/>
      <c r="E5523"/>
      <c r="F5523"/>
      <c r="G5523"/>
      <c r="H5523"/>
      <c r="I5523"/>
      <c r="J5523"/>
      <c r="K5523"/>
      <c r="L5523" t="str">
        <f>IF(COUNTIFS(ZSOHSD058[订单号数值], ZSOHPP055[[#This Row],[订单号数值]], ZSOHSD058[行項目], ZSOHPP055[[#This Row],[行項目]])&gt;0, "Y", "")</f>
        <v/>
      </c>
      <c r="M5523" t="str">
        <f>IF(ZSOHPP055[[#This Row],[銷售訂單]]="", "", --ZSOHPP055[[#This Row],[銷售訂單]])</f>
        <v/>
      </c>
    </row>
    <row r="5524" spans="1:13">
      <c r="A5524"/>
      <c r="B5524"/>
      <c r="C5524"/>
      <c r="D5524"/>
      <c r="E5524"/>
      <c r="F5524"/>
      <c r="G5524"/>
      <c r="H5524"/>
      <c r="I5524"/>
      <c r="J5524"/>
      <c r="K5524"/>
      <c r="L5524" t="str">
        <f>IF(COUNTIFS(ZSOHSD058[订单号数值], ZSOHPP055[[#This Row],[订单号数值]], ZSOHSD058[行項目], ZSOHPP055[[#This Row],[行項目]])&gt;0, "Y", "")</f>
        <v/>
      </c>
      <c r="M5524" t="str">
        <f>IF(ZSOHPP055[[#This Row],[銷售訂單]]="", "", --ZSOHPP055[[#This Row],[銷售訂單]])</f>
        <v/>
      </c>
    </row>
    <row r="5525" spans="1:13">
      <c r="A5525"/>
      <c r="B5525"/>
      <c r="C5525"/>
      <c r="D5525"/>
      <c r="E5525"/>
      <c r="F5525"/>
      <c r="G5525"/>
      <c r="H5525"/>
      <c r="I5525"/>
      <c r="J5525"/>
      <c r="K5525"/>
      <c r="L5525" t="str">
        <f>IF(COUNTIFS(ZSOHSD058[订单号数值], ZSOHPP055[[#This Row],[订单号数值]], ZSOHSD058[行項目], ZSOHPP055[[#This Row],[行項目]])&gt;0, "Y", "")</f>
        <v/>
      </c>
      <c r="M5525" t="str">
        <f>IF(ZSOHPP055[[#This Row],[銷售訂單]]="", "", --ZSOHPP055[[#This Row],[銷售訂單]])</f>
        <v/>
      </c>
    </row>
    <row r="5526" spans="1:13">
      <c r="A5526"/>
      <c r="B5526"/>
      <c r="C5526"/>
      <c r="D5526"/>
      <c r="E5526"/>
      <c r="F5526"/>
      <c r="G5526"/>
      <c r="H5526"/>
      <c r="I5526"/>
      <c r="J5526"/>
      <c r="K5526"/>
      <c r="L5526" t="str">
        <f>IF(COUNTIFS(ZSOHSD058[订单号数值], ZSOHPP055[[#This Row],[订单号数值]], ZSOHSD058[行項目], ZSOHPP055[[#This Row],[行項目]])&gt;0, "Y", "")</f>
        <v/>
      </c>
      <c r="M5526" t="str">
        <f>IF(ZSOHPP055[[#This Row],[銷售訂單]]="", "", --ZSOHPP055[[#This Row],[銷售訂單]])</f>
        <v/>
      </c>
    </row>
    <row r="5527" spans="1:13">
      <c r="A5527"/>
      <c r="B5527"/>
      <c r="C5527"/>
      <c r="D5527"/>
      <c r="E5527"/>
      <c r="F5527"/>
      <c r="G5527"/>
      <c r="H5527"/>
      <c r="I5527"/>
      <c r="J5527"/>
      <c r="K5527"/>
      <c r="L5527" t="str">
        <f>IF(COUNTIFS(ZSOHSD058[订单号数值], ZSOHPP055[[#This Row],[订单号数值]], ZSOHSD058[行項目], ZSOHPP055[[#This Row],[行項目]])&gt;0, "Y", "")</f>
        <v/>
      </c>
      <c r="M5527" t="str">
        <f>IF(ZSOHPP055[[#This Row],[銷售訂單]]="", "", --ZSOHPP055[[#This Row],[銷售訂單]])</f>
        <v/>
      </c>
    </row>
    <row r="5528" spans="1:13">
      <c r="A5528"/>
      <c r="B5528"/>
      <c r="C5528"/>
      <c r="D5528"/>
      <c r="E5528"/>
      <c r="F5528"/>
      <c r="G5528"/>
      <c r="H5528"/>
      <c r="I5528"/>
      <c r="J5528"/>
      <c r="K5528"/>
      <c r="L5528" t="str">
        <f>IF(COUNTIFS(ZSOHSD058[订单号数值], ZSOHPP055[[#This Row],[订单号数值]], ZSOHSD058[行項目], ZSOHPP055[[#This Row],[行項目]])&gt;0, "Y", "")</f>
        <v/>
      </c>
      <c r="M5528" t="str">
        <f>IF(ZSOHPP055[[#This Row],[銷售訂單]]="", "", --ZSOHPP055[[#This Row],[銷售訂單]])</f>
        <v/>
      </c>
    </row>
    <row r="5529" spans="1:13">
      <c r="A5529"/>
      <c r="B5529"/>
      <c r="C5529"/>
      <c r="D5529"/>
      <c r="E5529"/>
      <c r="F5529"/>
      <c r="G5529"/>
      <c r="H5529"/>
      <c r="I5529"/>
      <c r="J5529"/>
      <c r="K5529"/>
      <c r="L5529" t="str">
        <f>IF(COUNTIFS(ZSOHSD058[订单号数值], ZSOHPP055[[#This Row],[订单号数值]], ZSOHSD058[行項目], ZSOHPP055[[#This Row],[行項目]])&gt;0, "Y", "")</f>
        <v/>
      </c>
      <c r="M5529" t="str">
        <f>IF(ZSOHPP055[[#This Row],[銷售訂單]]="", "", --ZSOHPP055[[#This Row],[銷售訂單]])</f>
        <v/>
      </c>
    </row>
    <row r="5530" spans="1:13">
      <c r="A5530"/>
      <c r="B5530"/>
      <c r="C5530"/>
      <c r="D5530"/>
      <c r="E5530"/>
      <c r="F5530"/>
      <c r="G5530"/>
      <c r="H5530"/>
      <c r="I5530"/>
      <c r="J5530"/>
      <c r="K5530"/>
      <c r="L5530" t="str">
        <f>IF(COUNTIFS(ZSOHSD058[订单号数值], ZSOHPP055[[#This Row],[订单号数值]], ZSOHSD058[行項目], ZSOHPP055[[#This Row],[行項目]])&gt;0, "Y", "")</f>
        <v/>
      </c>
      <c r="M5530" t="str">
        <f>IF(ZSOHPP055[[#This Row],[銷售訂單]]="", "", --ZSOHPP055[[#This Row],[銷售訂單]])</f>
        <v/>
      </c>
    </row>
    <row r="5531" spans="1:13">
      <c r="A5531"/>
      <c r="B5531"/>
      <c r="C5531"/>
      <c r="D5531"/>
      <c r="E5531"/>
      <c r="F5531"/>
      <c r="G5531"/>
      <c r="H5531"/>
      <c r="I5531"/>
      <c r="J5531"/>
      <c r="K5531"/>
      <c r="L5531" t="str">
        <f>IF(COUNTIFS(ZSOHSD058[订单号数值], ZSOHPP055[[#This Row],[订单号数值]], ZSOHSD058[行項目], ZSOHPP055[[#This Row],[行項目]])&gt;0, "Y", "")</f>
        <v/>
      </c>
      <c r="M5531" t="str">
        <f>IF(ZSOHPP055[[#This Row],[銷售訂單]]="", "", --ZSOHPP055[[#This Row],[銷售訂單]])</f>
        <v/>
      </c>
    </row>
    <row r="5532" spans="1:13">
      <c r="A5532"/>
      <c r="B5532"/>
      <c r="C5532"/>
      <c r="D5532"/>
      <c r="E5532"/>
      <c r="F5532"/>
      <c r="G5532"/>
      <c r="H5532"/>
      <c r="I5532"/>
      <c r="J5532"/>
      <c r="K5532"/>
      <c r="L5532" t="str">
        <f>IF(COUNTIFS(ZSOHSD058[订单号数值], ZSOHPP055[[#This Row],[订单号数值]], ZSOHSD058[行項目], ZSOHPP055[[#This Row],[行項目]])&gt;0, "Y", "")</f>
        <v/>
      </c>
      <c r="M5532" t="str">
        <f>IF(ZSOHPP055[[#This Row],[銷售訂單]]="", "", --ZSOHPP055[[#This Row],[銷售訂單]])</f>
        <v/>
      </c>
    </row>
    <row r="5533" spans="1:13">
      <c r="A5533"/>
      <c r="B5533"/>
      <c r="C5533"/>
      <c r="D5533"/>
      <c r="E5533"/>
      <c r="F5533"/>
      <c r="G5533"/>
      <c r="H5533"/>
      <c r="I5533"/>
      <c r="J5533"/>
      <c r="K5533"/>
      <c r="L5533" t="str">
        <f>IF(COUNTIFS(ZSOHSD058[订单号数值], ZSOHPP055[[#This Row],[订单号数值]], ZSOHSD058[行項目], ZSOHPP055[[#This Row],[行項目]])&gt;0, "Y", "")</f>
        <v/>
      </c>
      <c r="M5533" t="str">
        <f>IF(ZSOHPP055[[#This Row],[銷售訂單]]="", "", --ZSOHPP055[[#This Row],[銷售訂單]])</f>
        <v/>
      </c>
    </row>
    <row r="5534" spans="1:13">
      <c r="A5534"/>
      <c r="B5534"/>
      <c r="C5534"/>
      <c r="D5534"/>
      <c r="E5534"/>
      <c r="F5534"/>
      <c r="G5534"/>
      <c r="H5534"/>
      <c r="I5534"/>
      <c r="J5534"/>
      <c r="K5534"/>
      <c r="L5534" t="str">
        <f>IF(COUNTIFS(ZSOHSD058[订单号数值], ZSOHPP055[[#This Row],[订单号数值]], ZSOHSD058[行項目], ZSOHPP055[[#This Row],[行項目]])&gt;0, "Y", "")</f>
        <v/>
      </c>
      <c r="M5534" t="str">
        <f>IF(ZSOHPP055[[#This Row],[銷售訂單]]="", "", --ZSOHPP055[[#This Row],[銷售訂單]])</f>
        <v/>
      </c>
    </row>
    <row r="5535" spans="1:13">
      <c r="A5535"/>
      <c r="B5535"/>
      <c r="C5535"/>
      <c r="D5535"/>
      <c r="E5535"/>
      <c r="F5535"/>
      <c r="G5535"/>
      <c r="H5535"/>
      <c r="I5535"/>
      <c r="J5535"/>
      <c r="K5535"/>
      <c r="L5535" t="str">
        <f>IF(COUNTIFS(ZSOHSD058[订单号数值], ZSOHPP055[[#This Row],[订单号数值]], ZSOHSD058[行項目], ZSOHPP055[[#This Row],[行項目]])&gt;0, "Y", "")</f>
        <v/>
      </c>
      <c r="M5535" t="str">
        <f>IF(ZSOHPP055[[#This Row],[銷售訂單]]="", "", --ZSOHPP055[[#This Row],[銷售訂單]])</f>
        <v/>
      </c>
    </row>
    <row r="5536" spans="1:13">
      <c r="A5536"/>
      <c r="B5536"/>
      <c r="C5536"/>
      <c r="D5536"/>
      <c r="E5536"/>
      <c r="F5536"/>
      <c r="G5536"/>
      <c r="H5536"/>
      <c r="I5536"/>
      <c r="J5536"/>
      <c r="K5536"/>
      <c r="L5536" t="str">
        <f>IF(COUNTIFS(ZSOHSD058[订单号数值], ZSOHPP055[[#This Row],[订单号数值]], ZSOHSD058[行項目], ZSOHPP055[[#This Row],[行項目]])&gt;0, "Y", "")</f>
        <v/>
      </c>
      <c r="M5536" t="str">
        <f>IF(ZSOHPP055[[#This Row],[銷售訂單]]="", "", --ZSOHPP055[[#This Row],[銷售訂單]])</f>
        <v/>
      </c>
    </row>
    <row r="5537" spans="1:13">
      <c r="A5537"/>
      <c r="B5537"/>
      <c r="C5537"/>
      <c r="D5537"/>
      <c r="E5537"/>
      <c r="F5537"/>
      <c r="G5537"/>
      <c r="H5537"/>
      <c r="I5537"/>
      <c r="J5537"/>
      <c r="K5537"/>
      <c r="L5537" t="str">
        <f>IF(COUNTIFS(ZSOHSD058[订单号数值], ZSOHPP055[[#This Row],[订单号数值]], ZSOHSD058[行項目], ZSOHPP055[[#This Row],[行項目]])&gt;0, "Y", "")</f>
        <v/>
      </c>
      <c r="M5537" t="str">
        <f>IF(ZSOHPP055[[#This Row],[銷售訂單]]="", "", --ZSOHPP055[[#This Row],[銷售訂單]])</f>
        <v/>
      </c>
    </row>
    <row r="5538" spans="1:13">
      <c r="A5538"/>
      <c r="B5538"/>
      <c r="C5538"/>
      <c r="D5538"/>
      <c r="E5538"/>
      <c r="F5538"/>
      <c r="G5538"/>
      <c r="H5538"/>
      <c r="I5538"/>
      <c r="J5538"/>
      <c r="K5538"/>
      <c r="L5538" t="str">
        <f>IF(COUNTIFS(ZSOHSD058[订单号数值], ZSOHPP055[[#This Row],[订单号数值]], ZSOHSD058[行項目], ZSOHPP055[[#This Row],[行項目]])&gt;0, "Y", "")</f>
        <v/>
      </c>
      <c r="M5538" t="str">
        <f>IF(ZSOHPP055[[#This Row],[銷售訂單]]="", "", --ZSOHPP055[[#This Row],[銷售訂單]])</f>
        <v/>
      </c>
    </row>
    <row r="5539" spans="1:13">
      <c r="A5539"/>
      <c r="B5539"/>
      <c r="C5539"/>
      <c r="D5539"/>
      <c r="E5539"/>
      <c r="F5539"/>
      <c r="G5539"/>
      <c r="H5539"/>
      <c r="I5539"/>
      <c r="J5539"/>
      <c r="K5539"/>
      <c r="L5539" t="str">
        <f>IF(COUNTIFS(ZSOHSD058[订单号数值], ZSOHPP055[[#This Row],[订单号数值]], ZSOHSD058[行項目], ZSOHPP055[[#This Row],[行項目]])&gt;0, "Y", "")</f>
        <v/>
      </c>
      <c r="M5539" t="str">
        <f>IF(ZSOHPP055[[#This Row],[銷售訂單]]="", "", --ZSOHPP055[[#This Row],[銷售訂單]])</f>
        <v/>
      </c>
    </row>
    <row r="5540" spans="1:13">
      <c r="A5540"/>
      <c r="B5540"/>
      <c r="C5540"/>
      <c r="D5540"/>
      <c r="E5540"/>
      <c r="F5540"/>
      <c r="G5540"/>
      <c r="H5540"/>
      <c r="I5540"/>
      <c r="J5540"/>
      <c r="K5540"/>
      <c r="L5540" t="str">
        <f>IF(COUNTIFS(ZSOHSD058[订单号数值], ZSOHPP055[[#This Row],[订单号数值]], ZSOHSD058[行項目], ZSOHPP055[[#This Row],[行項目]])&gt;0, "Y", "")</f>
        <v/>
      </c>
      <c r="M5540" t="str">
        <f>IF(ZSOHPP055[[#This Row],[銷售訂單]]="", "", --ZSOHPP055[[#This Row],[銷售訂單]])</f>
        <v/>
      </c>
    </row>
    <row r="5541" spans="1:13">
      <c r="A5541"/>
      <c r="B5541"/>
      <c r="C5541"/>
      <c r="D5541"/>
      <c r="E5541"/>
      <c r="F5541"/>
      <c r="G5541"/>
      <c r="H5541"/>
      <c r="I5541"/>
      <c r="J5541"/>
      <c r="K5541"/>
      <c r="L5541" t="str">
        <f>IF(COUNTIFS(ZSOHSD058[订单号数值], ZSOHPP055[[#This Row],[订单号数值]], ZSOHSD058[行項目], ZSOHPP055[[#This Row],[行項目]])&gt;0, "Y", "")</f>
        <v/>
      </c>
      <c r="M5541" t="str">
        <f>IF(ZSOHPP055[[#This Row],[銷售訂單]]="", "", --ZSOHPP055[[#This Row],[銷售訂單]])</f>
        <v/>
      </c>
    </row>
    <row r="5542" spans="1:13">
      <c r="A5542"/>
      <c r="B5542"/>
      <c r="C5542"/>
      <c r="D5542"/>
      <c r="E5542"/>
      <c r="F5542"/>
      <c r="G5542"/>
      <c r="H5542"/>
      <c r="I5542"/>
      <c r="J5542"/>
      <c r="K5542"/>
      <c r="L5542" t="str">
        <f>IF(COUNTIFS(ZSOHSD058[订单号数值], ZSOHPP055[[#This Row],[订单号数值]], ZSOHSD058[行項目], ZSOHPP055[[#This Row],[行項目]])&gt;0, "Y", "")</f>
        <v/>
      </c>
      <c r="M5542" t="str">
        <f>IF(ZSOHPP055[[#This Row],[銷售訂單]]="", "", --ZSOHPP055[[#This Row],[銷售訂單]])</f>
        <v/>
      </c>
    </row>
    <row r="5543" spans="1:13">
      <c r="A5543"/>
      <c r="B5543"/>
      <c r="C5543"/>
      <c r="D5543"/>
      <c r="E5543"/>
      <c r="F5543"/>
      <c r="G5543"/>
      <c r="H5543"/>
      <c r="I5543"/>
      <c r="J5543"/>
      <c r="K5543"/>
      <c r="L5543" t="str">
        <f>IF(COUNTIFS(ZSOHSD058[订单号数值], ZSOHPP055[[#This Row],[订单号数值]], ZSOHSD058[行項目], ZSOHPP055[[#This Row],[行項目]])&gt;0, "Y", "")</f>
        <v/>
      </c>
      <c r="M5543" t="str">
        <f>IF(ZSOHPP055[[#This Row],[銷售訂單]]="", "", --ZSOHPP055[[#This Row],[銷售訂單]])</f>
        <v/>
      </c>
    </row>
    <row r="5544" spans="1:13">
      <c r="A5544"/>
      <c r="B5544"/>
      <c r="C5544"/>
      <c r="D5544"/>
      <c r="E5544"/>
      <c r="F5544"/>
      <c r="G5544"/>
      <c r="H5544"/>
      <c r="I5544"/>
      <c r="J5544"/>
      <c r="K5544"/>
      <c r="L5544" t="str">
        <f>IF(COUNTIFS(ZSOHSD058[订单号数值], ZSOHPP055[[#This Row],[订单号数值]], ZSOHSD058[行項目], ZSOHPP055[[#This Row],[行項目]])&gt;0, "Y", "")</f>
        <v/>
      </c>
      <c r="M5544" t="str">
        <f>IF(ZSOHPP055[[#This Row],[銷售訂單]]="", "", --ZSOHPP055[[#This Row],[銷售訂單]])</f>
        <v/>
      </c>
    </row>
    <row r="5545" spans="1:13">
      <c r="A5545"/>
      <c r="B5545"/>
      <c r="C5545"/>
      <c r="D5545"/>
      <c r="E5545"/>
      <c r="F5545"/>
      <c r="G5545"/>
      <c r="H5545"/>
      <c r="I5545"/>
      <c r="J5545"/>
      <c r="K5545"/>
      <c r="L5545" t="str">
        <f>IF(COUNTIFS(ZSOHSD058[订单号数值], ZSOHPP055[[#This Row],[订单号数值]], ZSOHSD058[行項目], ZSOHPP055[[#This Row],[行項目]])&gt;0, "Y", "")</f>
        <v/>
      </c>
      <c r="M5545" t="str">
        <f>IF(ZSOHPP055[[#This Row],[銷售訂單]]="", "", --ZSOHPP055[[#This Row],[銷售訂單]])</f>
        <v/>
      </c>
    </row>
    <row r="5546" spans="1:13">
      <c r="A5546"/>
      <c r="B5546"/>
      <c r="C5546"/>
      <c r="D5546"/>
      <c r="E5546"/>
      <c r="F5546"/>
      <c r="G5546"/>
      <c r="H5546"/>
      <c r="I5546"/>
      <c r="J5546"/>
      <c r="K5546"/>
      <c r="L5546" t="str">
        <f>IF(COUNTIFS(ZSOHSD058[订单号数值], ZSOHPP055[[#This Row],[订单号数值]], ZSOHSD058[行項目], ZSOHPP055[[#This Row],[行項目]])&gt;0, "Y", "")</f>
        <v/>
      </c>
      <c r="M5546" t="str">
        <f>IF(ZSOHPP055[[#This Row],[銷售訂單]]="", "", --ZSOHPP055[[#This Row],[銷售訂單]])</f>
        <v/>
      </c>
    </row>
    <row r="5547" spans="1:13">
      <c r="A5547"/>
      <c r="B5547"/>
      <c r="C5547"/>
      <c r="D5547"/>
      <c r="E5547"/>
      <c r="F5547"/>
      <c r="G5547"/>
      <c r="H5547"/>
      <c r="I5547"/>
      <c r="J5547"/>
      <c r="K5547"/>
      <c r="L5547" t="str">
        <f>IF(COUNTIFS(ZSOHSD058[订单号数值], ZSOHPP055[[#This Row],[订单号数值]], ZSOHSD058[行項目], ZSOHPP055[[#This Row],[行項目]])&gt;0, "Y", "")</f>
        <v/>
      </c>
      <c r="M5547" t="str">
        <f>IF(ZSOHPP055[[#This Row],[銷售訂單]]="", "", --ZSOHPP055[[#This Row],[銷售訂單]])</f>
        <v/>
      </c>
    </row>
    <row r="5548" spans="1:13">
      <c r="A5548"/>
      <c r="B5548"/>
      <c r="C5548"/>
      <c r="D5548"/>
      <c r="E5548"/>
      <c r="F5548"/>
      <c r="G5548"/>
      <c r="H5548"/>
      <c r="I5548"/>
      <c r="J5548"/>
      <c r="K5548"/>
      <c r="L5548" t="str">
        <f>IF(COUNTIFS(ZSOHSD058[订单号数值], ZSOHPP055[[#This Row],[订单号数值]], ZSOHSD058[行項目], ZSOHPP055[[#This Row],[行項目]])&gt;0, "Y", "")</f>
        <v/>
      </c>
      <c r="M5548" t="str">
        <f>IF(ZSOHPP055[[#This Row],[銷售訂單]]="", "", --ZSOHPP055[[#This Row],[銷售訂單]])</f>
        <v/>
      </c>
    </row>
    <row r="5549" spans="1:13">
      <c r="A5549"/>
      <c r="B5549"/>
      <c r="C5549"/>
      <c r="D5549"/>
      <c r="E5549"/>
      <c r="F5549"/>
      <c r="G5549"/>
      <c r="H5549"/>
      <c r="I5549"/>
      <c r="J5549"/>
      <c r="K5549"/>
      <c r="L5549" t="str">
        <f>IF(COUNTIFS(ZSOHSD058[订单号数值], ZSOHPP055[[#This Row],[订单号数值]], ZSOHSD058[行項目], ZSOHPP055[[#This Row],[行項目]])&gt;0, "Y", "")</f>
        <v/>
      </c>
      <c r="M5549" t="str">
        <f>IF(ZSOHPP055[[#This Row],[銷售訂單]]="", "", --ZSOHPP055[[#This Row],[銷售訂單]])</f>
        <v/>
      </c>
    </row>
    <row r="5550" spans="1:13">
      <c r="A5550"/>
      <c r="B5550"/>
      <c r="C5550"/>
      <c r="D5550"/>
      <c r="E5550"/>
      <c r="F5550"/>
      <c r="G5550"/>
      <c r="H5550"/>
      <c r="I5550"/>
      <c r="J5550"/>
      <c r="K5550"/>
      <c r="L5550" t="str">
        <f>IF(COUNTIFS(ZSOHSD058[订单号数值], ZSOHPP055[[#This Row],[订单号数值]], ZSOHSD058[行項目], ZSOHPP055[[#This Row],[行項目]])&gt;0, "Y", "")</f>
        <v/>
      </c>
      <c r="M5550" t="str">
        <f>IF(ZSOHPP055[[#This Row],[銷售訂單]]="", "", --ZSOHPP055[[#This Row],[銷售訂單]])</f>
        <v/>
      </c>
    </row>
    <row r="5551" spans="1:13">
      <c r="A5551"/>
      <c r="B5551"/>
      <c r="C5551"/>
      <c r="D5551"/>
      <c r="E5551"/>
      <c r="F5551"/>
      <c r="G5551"/>
      <c r="H5551"/>
      <c r="I5551"/>
      <c r="J5551"/>
      <c r="K5551"/>
      <c r="L5551" t="str">
        <f>IF(COUNTIFS(ZSOHSD058[订单号数值], ZSOHPP055[[#This Row],[订单号数值]], ZSOHSD058[行項目], ZSOHPP055[[#This Row],[行項目]])&gt;0, "Y", "")</f>
        <v/>
      </c>
      <c r="M5551" t="str">
        <f>IF(ZSOHPP055[[#This Row],[銷售訂單]]="", "", --ZSOHPP055[[#This Row],[銷售訂單]])</f>
        <v/>
      </c>
    </row>
    <row r="5552" spans="1:13">
      <c r="A5552"/>
      <c r="B5552"/>
      <c r="C5552"/>
      <c r="D5552"/>
      <c r="E5552"/>
      <c r="F5552"/>
      <c r="G5552"/>
      <c r="H5552"/>
      <c r="I5552"/>
      <c r="J5552"/>
      <c r="K5552"/>
      <c r="L5552" t="str">
        <f>IF(COUNTIFS(ZSOHSD058[订单号数值], ZSOHPP055[[#This Row],[订单号数值]], ZSOHSD058[行項目], ZSOHPP055[[#This Row],[行項目]])&gt;0, "Y", "")</f>
        <v/>
      </c>
      <c r="M5552" t="str">
        <f>IF(ZSOHPP055[[#This Row],[銷售訂單]]="", "", --ZSOHPP055[[#This Row],[銷售訂單]])</f>
        <v/>
      </c>
    </row>
    <row r="5553" spans="1:13">
      <c r="A5553"/>
      <c r="B5553"/>
      <c r="C5553"/>
      <c r="D5553"/>
      <c r="E5553"/>
      <c r="F5553"/>
      <c r="G5553"/>
      <c r="H5553"/>
      <c r="I5553"/>
      <c r="J5553"/>
      <c r="K5553"/>
      <c r="L5553" t="str">
        <f>IF(COUNTIFS(ZSOHSD058[订单号数值], ZSOHPP055[[#This Row],[订单号数值]], ZSOHSD058[行項目], ZSOHPP055[[#This Row],[行項目]])&gt;0, "Y", "")</f>
        <v/>
      </c>
      <c r="M5553" t="str">
        <f>IF(ZSOHPP055[[#This Row],[銷售訂單]]="", "", --ZSOHPP055[[#This Row],[銷售訂單]])</f>
        <v/>
      </c>
    </row>
    <row r="5554" spans="1:13">
      <c r="A5554"/>
      <c r="B5554"/>
      <c r="C5554"/>
      <c r="D5554"/>
      <c r="E5554"/>
      <c r="F5554"/>
      <c r="G5554"/>
      <c r="H5554"/>
      <c r="I5554"/>
      <c r="J5554"/>
      <c r="K5554"/>
      <c r="L5554" t="str">
        <f>IF(COUNTIFS(ZSOHSD058[订单号数值], ZSOHPP055[[#This Row],[订单号数值]], ZSOHSD058[行項目], ZSOHPP055[[#This Row],[行項目]])&gt;0, "Y", "")</f>
        <v/>
      </c>
      <c r="M5554" t="str">
        <f>IF(ZSOHPP055[[#This Row],[銷售訂單]]="", "", --ZSOHPP055[[#This Row],[銷售訂單]])</f>
        <v/>
      </c>
    </row>
    <row r="5555" spans="1:13">
      <c r="A5555"/>
      <c r="B5555"/>
      <c r="C5555"/>
      <c r="D5555"/>
      <c r="E5555"/>
      <c r="F5555"/>
      <c r="G5555"/>
      <c r="H5555"/>
      <c r="I5555"/>
      <c r="J5555"/>
      <c r="K5555"/>
      <c r="L5555" t="str">
        <f>IF(COUNTIFS(ZSOHSD058[订单号数值], ZSOHPP055[[#This Row],[订单号数值]], ZSOHSD058[行項目], ZSOHPP055[[#This Row],[行項目]])&gt;0, "Y", "")</f>
        <v/>
      </c>
      <c r="M5555" t="str">
        <f>IF(ZSOHPP055[[#This Row],[銷售訂單]]="", "", --ZSOHPP055[[#This Row],[銷售訂單]])</f>
        <v/>
      </c>
    </row>
    <row r="5556" spans="1:13">
      <c r="A5556"/>
      <c r="B5556"/>
      <c r="C5556"/>
      <c r="D5556"/>
      <c r="E5556"/>
      <c r="F5556"/>
      <c r="G5556"/>
      <c r="H5556"/>
      <c r="I5556"/>
      <c r="J5556"/>
      <c r="K5556"/>
      <c r="L5556" t="str">
        <f>IF(COUNTIFS(ZSOHSD058[订单号数值], ZSOHPP055[[#This Row],[订单号数值]], ZSOHSD058[行項目], ZSOHPP055[[#This Row],[行項目]])&gt;0, "Y", "")</f>
        <v/>
      </c>
      <c r="M5556" t="str">
        <f>IF(ZSOHPP055[[#This Row],[銷售訂單]]="", "", --ZSOHPP055[[#This Row],[銷售訂單]])</f>
        <v/>
      </c>
    </row>
    <row r="5557" spans="1:13">
      <c r="A5557"/>
      <c r="B5557"/>
      <c r="C5557"/>
      <c r="D5557"/>
      <c r="E5557"/>
      <c r="F5557"/>
      <c r="G5557"/>
      <c r="H5557"/>
      <c r="I5557"/>
      <c r="J5557"/>
      <c r="K5557"/>
      <c r="L5557" t="str">
        <f>IF(COUNTIFS(ZSOHSD058[订单号数值], ZSOHPP055[[#This Row],[订单号数值]], ZSOHSD058[行項目], ZSOHPP055[[#This Row],[行項目]])&gt;0, "Y", "")</f>
        <v/>
      </c>
      <c r="M5557" t="str">
        <f>IF(ZSOHPP055[[#This Row],[銷售訂單]]="", "", --ZSOHPP055[[#This Row],[銷售訂單]])</f>
        <v/>
      </c>
    </row>
    <row r="5558" spans="1:13">
      <c r="A5558"/>
      <c r="B5558"/>
      <c r="C5558"/>
      <c r="D5558"/>
      <c r="E5558"/>
      <c r="F5558"/>
      <c r="G5558"/>
      <c r="H5558"/>
      <c r="I5558"/>
      <c r="J5558"/>
      <c r="K5558"/>
      <c r="L5558" t="str">
        <f>IF(COUNTIFS(ZSOHSD058[订单号数值], ZSOHPP055[[#This Row],[订单号数值]], ZSOHSD058[行項目], ZSOHPP055[[#This Row],[行項目]])&gt;0, "Y", "")</f>
        <v/>
      </c>
      <c r="M5558" t="str">
        <f>IF(ZSOHPP055[[#This Row],[銷售訂單]]="", "", --ZSOHPP055[[#This Row],[銷售訂單]])</f>
        <v/>
      </c>
    </row>
    <row r="5559" spans="1:13">
      <c r="A5559"/>
      <c r="B5559"/>
      <c r="C5559"/>
      <c r="D5559"/>
      <c r="E5559"/>
      <c r="F5559"/>
      <c r="G5559"/>
      <c r="H5559"/>
      <c r="I5559"/>
      <c r="J5559"/>
      <c r="K5559"/>
      <c r="L5559" t="str">
        <f>IF(COUNTIFS(ZSOHSD058[订单号数值], ZSOHPP055[[#This Row],[订单号数值]], ZSOHSD058[行項目], ZSOHPP055[[#This Row],[行項目]])&gt;0, "Y", "")</f>
        <v/>
      </c>
      <c r="M5559" t="str">
        <f>IF(ZSOHPP055[[#This Row],[銷售訂單]]="", "", --ZSOHPP055[[#This Row],[銷售訂單]])</f>
        <v/>
      </c>
    </row>
    <row r="5560" spans="1:13">
      <c r="A5560"/>
      <c r="B5560"/>
      <c r="C5560"/>
      <c r="D5560"/>
      <c r="E5560"/>
      <c r="F5560"/>
      <c r="G5560"/>
      <c r="H5560"/>
      <c r="I5560"/>
      <c r="J5560"/>
      <c r="K5560"/>
      <c r="L5560" t="str">
        <f>IF(COUNTIFS(ZSOHSD058[订单号数值], ZSOHPP055[[#This Row],[订单号数值]], ZSOHSD058[行項目], ZSOHPP055[[#This Row],[行項目]])&gt;0, "Y", "")</f>
        <v/>
      </c>
      <c r="M5560" t="str">
        <f>IF(ZSOHPP055[[#This Row],[銷售訂單]]="", "", --ZSOHPP055[[#This Row],[銷售訂單]])</f>
        <v/>
      </c>
    </row>
    <row r="5561" spans="1:13">
      <c r="A5561"/>
      <c r="B5561"/>
      <c r="C5561"/>
      <c r="D5561"/>
      <c r="E5561"/>
      <c r="F5561"/>
      <c r="G5561"/>
      <c r="H5561"/>
      <c r="I5561"/>
      <c r="J5561"/>
      <c r="K5561"/>
      <c r="L5561" t="str">
        <f>IF(COUNTIFS(ZSOHSD058[订单号数值], ZSOHPP055[[#This Row],[订单号数值]], ZSOHSD058[行項目], ZSOHPP055[[#This Row],[行項目]])&gt;0, "Y", "")</f>
        <v/>
      </c>
      <c r="M5561" t="str">
        <f>IF(ZSOHPP055[[#This Row],[銷售訂單]]="", "", --ZSOHPP055[[#This Row],[銷售訂單]])</f>
        <v/>
      </c>
    </row>
    <row r="5562" spans="1:13">
      <c r="A5562"/>
      <c r="B5562"/>
      <c r="C5562"/>
      <c r="D5562"/>
      <c r="E5562"/>
      <c r="F5562"/>
      <c r="G5562"/>
      <c r="H5562"/>
      <c r="I5562"/>
      <c r="J5562"/>
      <c r="K5562"/>
      <c r="L5562" t="str">
        <f>IF(COUNTIFS(ZSOHSD058[订单号数值], ZSOHPP055[[#This Row],[订单号数值]], ZSOHSD058[行項目], ZSOHPP055[[#This Row],[行項目]])&gt;0, "Y", "")</f>
        <v/>
      </c>
      <c r="M5562" t="str">
        <f>IF(ZSOHPP055[[#This Row],[銷售訂單]]="", "", --ZSOHPP055[[#This Row],[銷售訂單]])</f>
        <v/>
      </c>
    </row>
    <row r="5563" spans="1:13">
      <c r="A5563"/>
      <c r="B5563"/>
      <c r="C5563"/>
      <c r="D5563"/>
      <c r="E5563"/>
      <c r="F5563"/>
      <c r="G5563"/>
      <c r="H5563"/>
      <c r="I5563"/>
      <c r="J5563"/>
      <c r="K5563"/>
      <c r="L5563" t="str">
        <f>IF(COUNTIFS(ZSOHSD058[订单号数值], ZSOHPP055[[#This Row],[订单号数值]], ZSOHSD058[行項目], ZSOHPP055[[#This Row],[行項目]])&gt;0, "Y", "")</f>
        <v/>
      </c>
      <c r="M5563" t="str">
        <f>IF(ZSOHPP055[[#This Row],[銷售訂單]]="", "", --ZSOHPP055[[#This Row],[銷售訂單]])</f>
        <v/>
      </c>
    </row>
    <row r="5564" spans="1:13">
      <c r="A5564"/>
      <c r="B5564"/>
      <c r="C5564"/>
      <c r="D5564"/>
      <c r="E5564"/>
      <c r="F5564"/>
      <c r="G5564"/>
      <c r="H5564"/>
      <c r="I5564"/>
      <c r="J5564"/>
      <c r="K5564"/>
      <c r="L5564" t="str">
        <f>IF(COUNTIFS(ZSOHSD058[订单号数值], ZSOHPP055[[#This Row],[订单号数值]], ZSOHSD058[行項目], ZSOHPP055[[#This Row],[行項目]])&gt;0, "Y", "")</f>
        <v/>
      </c>
      <c r="M5564" t="str">
        <f>IF(ZSOHPP055[[#This Row],[銷售訂單]]="", "", --ZSOHPP055[[#This Row],[銷售訂單]])</f>
        <v/>
      </c>
    </row>
    <row r="5565" spans="1:13">
      <c r="A5565"/>
      <c r="B5565"/>
      <c r="C5565"/>
      <c r="D5565"/>
      <c r="E5565"/>
      <c r="F5565"/>
      <c r="G5565"/>
      <c r="H5565"/>
      <c r="I5565"/>
      <c r="J5565"/>
      <c r="K5565"/>
      <c r="L5565" t="str">
        <f>IF(COUNTIFS(ZSOHSD058[订单号数值], ZSOHPP055[[#This Row],[订单号数值]], ZSOHSD058[行項目], ZSOHPP055[[#This Row],[行項目]])&gt;0, "Y", "")</f>
        <v/>
      </c>
      <c r="M5565" t="str">
        <f>IF(ZSOHPP055[[#This Row],[銷售訂單]]="", "", --ZSOHPP055[[#This Row],[銷售訂單]])</f>
        <v/>
      </c>
    </row>
    <row r="5566" spans="1:13">
      <c r="A5566"/>
      <c r="B5566"/>
      <c r="C5566"/>
      <c r="D5566"/>
      <c r="E5566"/>
      <c r="F5566"/>
      <c r="G5566"/>
      <c r="H5566"/>
      <c r="I5566"/>
      <c r="J5566"/>
      <c r="K5566"/>
      <c r="L5566" t="str">
        <f>IF(COUNTIFS(ZSOHSD058[订单号数值], ZSOHPP055[[#This Row],[订单号数值]], ZSOHSD058[行項目], ZSOHPP055[[#This Row],[行項目]])&gt;0, "Y", "")</f>
        <v/>
      </c>
      <c r="M5566" t="str">
        <f>IF(ZSOHPP055[[#This Row],[銷售訂單]]="", "", --ZSOHPP055[[#This Row],[銷售訂單]])</f>
        <v/>
      </c>
    </row>
    <row r="5567" spans="1:13">
      <c r="A5567"/>
      <c r="B5567"/>
      <c r="C5567"/>
      <c r="D5567"/>
      <c r="E5567"/>
      <c r="F5567"/>
      <c r="G5567"/>
      <c r="H5567"/>
      <c r="I5567"/>
      <c r="J5567"/>
      <c r="K5567"/>
      <c r="L5567" t="str">
        <f>IF(COUNTIFS(ZSOHSD058[订单号数值], ZSOHPP055[[#This Row],[订单号数值]], ZSOHSD058[行項目], ZSOHPP055[[#This Row],[行項目]])&gt;0, "Y", "")</f>
        <v/>
      </c>
      <c r="M5567" t="str">
        <f>IF(ZSOHPP055[[#This Row],[銷售訂單]]="", "", --ZSOHPP055[[#This Row],[銷售訂單]])</f>
        <v/>
      </c>
    </row>
    <row r="5568" spans="1:13">
      <c r="A5568"/>
      <c r="B5568"/>
      <c r="C5568"/>
      <c r="D5568"/>
      <c r="E5568"/>
      <c r="F5568"/>
      <c r="G5568"/>
      <c r="H5568"/>
      <c r="I5568"/>
      <c r="J5568"/>
      <c r="K5568"/>
      <c r="L5568" t="str">
        <f>IF(COUNTIFS(ZSOHSD058[订单号数值], ZSOHPP055[[#This Row],[订单号数值]], ZSOHSD058[行項目], ZSOHPP055[[#This Row],[行項目]])&gt;0, "Y", "")</f>
        <v/>
      </c>
      <c r="M5568" t="str">
        <f>IF(ZSOHPP055[[#This Row],[銷售訂單]]="", "", --ZSOHPP055[[#This Row],[銷售訂單]])</f>
        <v/>
      </c>
    </row>
    <row r="5569" spans="1:13">
      <c r="A5569"/>
      <c r="B5569"/>
      <c r="C5569"/>
      <c r="D5569"/>
      <c r="E5569"/>
      <c r="F5569"/>
      <c r="G5569"/>
      <c r="H5569"/>
      <c r="I5569"/>
      <c r="J5569"/>
      <c r="K5569"/>
      <c r="L5569" t="str">
        <f>IF(COUNTIFS(ZSOHSD058[订单号数值], ZSOHPP055[[#This Row],[订单号数值]], ZSOHSD058[行項目], ZSOHPP055[[#This Row],[行項目]])&gt;0, "Y", "")</f>
        <v/>
      </c>
      <c r="M5569" t="str">
        <f>IF(ZSOHPP055[[#This Row],[銷售訂單]]="", "", --ZSOHPP055[[#This Row],[銷售訂單]])</f>
        <v/>
      </c>
    </row>
    <row r="5570" spans="1:13">
      <c r="A5570"/>
      <c r="B5570"/>
      <c r="C5570"/>
      <c r="D5570"/>
      <c r="E5570"/>
      <c r="F5570"/>
      <c r="G5570"/>
      <c r="H5570"/>
      <c r="I5570"/>
      <c r="J5570"/>
      <c r="K5570"/>
      <c r="L5570" t="str">
        <f>IF(COUNTIFS(ZSOHSD058[订单号数值], ZSOHPP055[[#This Row],[订单号数值]], ZSOHSD058[行項目], ZSOHPP055[[#This Row],[行項目]])&gt;0, "Y", "")</f>
        <v/>
      </c>
      <c r="M5570" t="str">
        <f>IF(ZSOHPP055[[#This Row],[銷售訂單]]="", "", --ZSOHPP055[[#This Row],[銷售訂單]])</f>
        <v/>
      </c>
    </row>
    <row r="5571" spans="1:13">
      <c r="A5571"/>
      <c r="B5571"/>
      <c r="C5571"/>
      <c r="D5571"/>
      <c r="E5571"/>
      <c r="F5571"/>
      <c r="G5571"/>
      <c r="H5571"/>
      <c r="I5571"/>
      <c r="J5571"/>
      <c r="K5571"/>
      <c r="L5571" t="str">
        <f>IF(COUNTIFS(ZSOHSD058[订单号数值], ZSOHPP055[[#This Row],[订单号数值]], ZSOHSD058[行項目], ZSOHPP055[[#This Row],[行項目]])&gt;0, "Y", "")</f>
        <v/>
      </c>
      <c r="M5571" t="str">
        <f>IF(ZSOHPP055[[#This Row],[銷售訂單]]="", "", --ZSOHPP055[[#This Row],[銷售訂單]])</f>
        <v/>
      </c>
    </row>
    <row r="5572" spans="1:13">
      <c r="A5572"/>
      <c r="B5572"/>
      <c r="C5572"/>
      <c r="D5572"/>
      <c r="E5572"/>
      <c r="F5572"/>
      <c r="G5572"/>
      <c r="H5572"/>
      <c r="I5572"/>
      <c r="J5572"/>
      <c r="K5572"/>
      <c r="L5572" t="str">
        <f>IF(COUNTIFS(ZSOHSD058[订单号数值], ZSOHPP055[[#This Row],[订单号数值]], ZSOHSD058[行項目], ZSOHPP055[[#This Row],[行項目]])&gt;0, "Y", "")</f>
        <v/>
      </c>
      <c r="M5572" t="str">
        <f>IF(ZSOHPP055[[#This Row],[銷售訂單]]="", "", --ZSOHPP055[[#This Row],[銷售訂單]])</f>
        <v/>
      </c>
    </row>
    <row r="5573" spans="1:13">
      <c r="A5573"/>
      <c r="B5573"/>
      <c r="C5573"/>
      <c r="D5573"/>
      <c r="E5573"/>
      <c r="F5573"/>
      <c r="G5573"/>
      <c r="H5573"/>
      <c r="I5573"/>
      <c r="J5573"/>
      <c r="K5573"/>
      <c r="L5573" t="str">
        <f>IF(COUNTIFS(ZSOHSD058[订单号数值], ZSOHPP055[[#This Row],[订单号数值]], ZSOHSD058[行項目], ZSOHPP055[[#This Row],[行項目]])&gt;0, "Y", "")</f>
        <v/>
      </c>
      <c r="M5573" t="str">
        <f>IF(ZSOHPP055[[#This Row],[銷售訂單]]="", "", --ZSOHPP055[[#This Row],[銷售訂單]])</f>
        <v/>
      </c>
    </row>
    <row r="5574" spans="1:13">
      <c r="A5574"/>
      <c r="B5574"/>
      <c r="C5574"/>
      <c r="D5574"/>
      <c r="E5574"/>
      <c r="F5574"/>
      <c r="G5574"/>
      <c r="H5574"/>
      <c r="I5574"/>
      <c r="J5574"/>
      <c r="K5574"/>
      <c r="L5574" t="str">
        <f>IF(COUNTIFS(ZSOHSD058[订单号数值], ZSOHPP055[[#This Row],[订单号数值]], ZSOHSD058[行項目], ZSOHPP055[[#This Row],[行項目]])&gt;0, "Y", "")</f>
        <v/>
      </c>
      <c r="M5574" t="str">
        <f>IF(ZSOHPP055[[#This Row],[銷售訂單]]="", "", --ZSOHPP055[[#This Row],[銷售訂單]])</f>
        <v/>
      </c>
    </row>
    <row r="5575" spans="1:13">
      <c r="A5575"/>
      <c r="B5575"/>
      <c r="C5575"/>
      <c r="D5575"/>
      <c r="E5575"/>
      <c r="F5575"/>
      <c r="G5575"/>
      <c r="H5575"/>
      <c r="I5575"/>
      <c r="J5575"/>
      <c r="K5575"/>
      <c r="L5575" t="str">
        <f>IF(COUNTIFS(ZSOHSD058[订单号数值], ZSOHPP055[[#This Row],[订单号数值]], ZSOHSD058[行項目], ZSOHPP055[[#This Row],[行項目]])&gt;0, "Y", "")</f>
        <v/>
      </c>
      <c r="M5575" t="str">
        <f>IF(ZSOHPP055[[#This Row],[銷售訂單]]="", "", --ZSOHPP055[[#This Row],[銷售訂單]])</f>
        <v/>
      </c>
    </row>
    <row r="5576" spans="1:13">
      <c r="A5576"/>
      <c r="B5576"/>
      <c r="C5576"/>
      <c r="D5576"/>
      <c r="E5576"/>
      <c r="F5576"/>
      <c r="G5576"/>
      <c r="H5576"/>
      <c r="I5576"/>
      <c r="J5576"/>
      <c r="K5576"/>
      <c r="L5576" t="str">
        <f>IF(COUNTIFS(ZSOHSD058[订单号数值], ZSOHPP055[[#This Row],[订单号数值]], ZSOHSD058[行項目], ZSOHPP055[[#This Row],[行項目]])&gt;0, "Y", "")</f>
        <v/>
      </c>
      <c r="M5576" t="str">
        <f>IF(ZSOHPP055[[#This Row],[銷售訂單]]="", "", --ZSOHPP055[[#This Row],[銷售訂單]])</f>
        <v/>
      </c>
    </row>
    <row r="5577" spans="1:13">
      <c r="A5577"/>
      <c r="B5577"/>
      <c r="C5577"/>
      <c r="D5577"/>
      <c r="E5577"/>
      <c r="F5577"/>
      <c r="G5577"/>
      <c r="H5577"/>
      <c r="I5577"/>
      <c r="J5577"/>
      <c r="K5577"/>
      <c r="L5577" t="str">
        <f>IF(COUNTIFS(ZSOHSD058[订单号数值], ZSOHPP055[[#This Row],[订单号数值]], ZSOHSD058[行項目], ZSOHPP055[[#This Row],[行項目]])&gt;0, "Y", "")</f>
        <v/>
      </c>
      <c r="M5577" t="str">
        <f>IF(ZSOHPP055[[#This Row],[銷售訂單]]="", "", --ZSOHPP055[[#This Row],[銷售訂單]])</f>
        <v/>
      </c>
    </row>
    <row r="5578" spans="1:13">
      <c r="A5578"/>
      <c r="B5578"/>
      <c r="C5578"/>
      <c r="D5578"/>
      <c r="E5578"/>
      <c r="F5578"/>
      <c r="G5578"/>
      <c r="H5578"/>
      <c r="I5578"/>
      <c r="J5578"/>
      <c r="K5578"/>
      <c r="L5578" t="str">
        <f>IF(COUNTIFS(ZSOHSD058[订单号数值], ZSOHPP055[[#This Row],[订单号数值]], ZSOHSD058[行項目], ZSOHPP055[[#This Row],[行項目]])&gt;0, "Y", "")</f>
        <v/>
      </c>
      <c r="M5578" t="str">
        <f>IF(ZSOHPP055[[#This Row],[銷售訂單]]="", "", --ZSOHPP055[[#This Row],[銷售訂單]])</f>
        <v/>
      </c>
    </row>
    <row r="5579" spans="1:13">
      <c r="A5579"/>
      <c r="B5579"/>
      <c r="C5579"/>
      <c r="D5579"/>
      <c r="E5579"/>
      <c r="F5579"/>
      <c r="G5579"/>
      <c r="H5579"/>
      <c r="I5579"/>
      <c r="J5579"/>
      <c r="K5579"/>
      <c r="L5579" t="str">
        <f>IF(COUNTIFS(ZSOHSD058[订单号数值], ZSOHPP055[[#This Row],[订单号数值]], ZSOHSD058[行項目], ZSOHPP055[[#This Row],[行項目]])&gt;0, "Y", "")</f>
        <v/>
      </c>
      <c r="M5579" t="str">
        <f>IF(ZSOHPP055[[#This Row],[銷售訂單]]="", "", --ZSOHPP055[[#This Row],[銷售訂單]])</f>
        <v/>
      </c>
    </row>
    <row r="5580" spans="1:13">
      <c r="A5580"/>
      <c r="B5580"/>
      <c r="C5580"/>
      <c r="D5580"/>
      <c r="E5580"/>
      <c r="F5580"/>
      <c r="G5580"/>
      <c r="H5580"/>
      <c r="I5580"/>
      <c r="J5580"/>
      <c r="K5580"/>
      <c r="L5580" t="str">
        <f>IF(COUNTIFS(ZSOHSD058[订单号数值], ZSOHPP055[[#This Row],[订单号数值]], ZSOHSD058[行項目], ZSOHPP055[[#This Row],[行項目]])&gt;0, "Y", "")</f>
        <v/>
      </c>
      <c r="M5580" t="str">
        <f>IF(ZSOHPP055[[#This Row],[銷售訂單]]="", "", --ZSOHPP055[[#This Row],[銷售訂單]])</f>
        <v/>
      </c>
    </row>
    <row r="5581" spans="1:13">
      <c r="A5581"/>
      <c r="B5581"/>
      <c r="C5581"/>
      <c r="D5581"/>
      <c r="E5581"/>
      <c r="F5581"/>
      <c r="G5581"/>
      <c r="H5581"/>
      <c r="I5581"/>
      <c r="J5581"/>
      <c r="K5581"/>
      <c r="L5581" t="str">
        <f>IF(COUNTIFS(ZSOHSD058[订单号数值], ZSOHPP055[[#This Row],[订单号数值]], ZSOHSD058[行項目], ZSOHPP055[[#This Row],[行項目]])&gt;0, "Y", "")</f>
        <v/>
      </c>
      <c r="M5581" t="str">
        <f>IF(ZSOHPP055[[#This Row],[銷售訂單]]="", "", --ZSOHPP055[[#This Row],[銷售訂單]])</f>
        <v/>
      </c>
    </row>
    <row r="5582" spans="1:13">
      <c r="A5582"/>
      <c r="B5582"/>
      <c r="C5582"/>
      <c r="D5582"/>
      <c r="E5582"/>
      <c r="F5582"/>
      <c r="G5582"/>
      <c r="H5582"/>
      <c r="I5582"/>
      <c r="J5582"/>
      <c r="K5582"/>
      <c r="L5582" t="str">
        <f>IF(COUNTIFS(ZSOHSD058[订单号数值], ZSOHPP055[[#This Row],[订单号数值]], ZSOHSD058[行項目], ZSOHPP055[[#This Row],[行項目]])&gt;0, "Y", "")</f>
        <v/>
      </c>
      <c r="M5582" t="str">
        <f>IF(ZSOHPP055[[#This Row],[銷售訂單]]="", "", --ZSOHPP055[[#This Row],[銷售訂單]])</f>
        <v/>
      </c>
    </row>
    <row r="5583" spans="1:13">
      <c r="A5583"/>
      <c r="B5583"/>
      <c r="C5583"/>
      <c r="D5583"/>
      <c r="E5583"/>
      <c r="F5583"/>
      <c r="G5583"/>
      <c r="H5583"/>
      <c r="I5583"/>
      <c r="J5583"/>
      <c r="K5583"/>
      <c r="L5583" t="str">
        <f>IF(COUNTIFS(ZSOHSD058[订单号数值], ZSOHPP055[[#This Row],[订单号数值]], ZSOHSD058[行項目], ZSOHPP055[[#This Row],[行項目]])&gt;0, "Y", "")</f>
        <v/>
      </c>
      <c r="M5583" t="str">
        <f>IF(ZSOHPP055[[#This Row],[銷售訂單]]="", "", --ZSOHPP055[[#This Row],[銷售訂單]])</f>
        <v/>
      </c>
    </row>
    <row r="5584" spans="1:13">
      <c r="A5584"/>
      <c r="B5584"/>
      <c r="C5584"/>
      <c r="D5584"/>
      <c r="E5584"/>
      <c r="F5584"/>
      <c r="G5584"/>
      <c r="H5584"/>
      <c r="I5584"/>
      <c r="J5584"/>
      <c r="K5584"/>
      <c r="L5584" t="str">
        <f>IF(COUNTIFS(ZSOHSD058[订单号数值], ZSOHPP055[[#This Row],[订单号数值]], ZSOHSD058[行項目], ZSOHPP055[[#This Row],[行項目]])&gt;0, "Y", "")</f>
        <v/>
      </c>
      <c r="M5584" t="str">
        <f>IF(ZSOHPP055[[#This Row],[銷售訂單]]="", "", --ZSOHPP055[[#This Row],[銷售訂單]])</f>
        <v/>
      </c>
    </row>
    <row r="5585" spans="1:13">
      <c r="A5585"/>
      <c r="B5585"/>
      <c r="C5585"/>
      <c r="D5585"/>
      <c r="E5585"/>
      <c r="F5585"/>
      <c r="G5585"/>
      <c r="H5585"/>
      <c r="I5585"/>
      <c r="J5585"/>
      <c r="K5585"/>
      <c r="L5585" t="str">
        <f>IF(COUNTIFS(ZSOHSD058[订单号数值], ZSOHPP055[[#This Row],[订单号数值]], ZSOHSD058[行項目], ZSOHPP055[[#This Row],[行項目]])&gt;0, "Y", "")</f>
        <v/>
      </c>
      <c r="M5585" t="str">
        <f>IF(ZSOHPP055[[#This Row],[銷售訂單]]="", "", --ZSOHPP055[[#This Row],[銷售訂單]])</f>
        <v/>
      </c>
    </row>
    <row r="5586" spans="1:13">
      <c r="A5586"/>
      <c r="B5586"/>
      <c r="C5586"/>
      <c r="D5586"/>
      <c r="E5586"/>
      <c r="F5586"/>
      <c r="G5586"/>
      <c r="H5586"/>
      <c r="I5586"/>
      <c r="J5586"/>
      <c r="K5586"/>
      <c r="L5586" t="str">
        <f>IF(COUNTIFS(ZSOHSD058[订单号数值], ZSOHPP055[[#This Row],[订单号数值]], ZSOHSD058[行項目], ZSOHPP055[[#This Row],[行項目]])&gt;0, "Y", "")</f>
        <v/>
      </c>
      <c r="M5586" t="str">
        <f>IF(ZSOHPP055[[#This Row],[銷售訂單]]="", "", --ZSOHPP055[[#This Row],[銷售訂單]])</f>
        <v/>
      </c>
    </row>
    <row r="5587" spans="1:13">
      <c r="A5587"/>
      <c r="B5587"/>
      <c r="C5587"/>
      <c r="D5587"/>
      <c r="E5587"/>
      <c r="F5587"/>
      <c r="G5587"/>
      <c r="H5587"/>
      <c r="I5587"/>
      <c r="J5587"/>
      <c r="K5587"/>
      <c r="L5587" t="str">
        <f>IF(COUNTIFS(ZSOHSD058[订单号数值], ZSOHPP055[[#This Row],[订单号数值]], ZSOHSD058[行項目], ZSOHPP055[[#This Row],[行項目]])&gt;0, "Y", "")</f>
        <v/>
      </c>
      <c r="M5587" t="str">
        <f>IF(ZSOHPP055[[#This Row],[銷售訂單]]="", "", --ZSOHPP055[[#This Row],[銷售訂單]])</f>
        <v/>
      </c>
    </row>
    <row r="5588" spans="1:13">
      <c r="A5588"/>
      <c r="B5588"/>
      <c r="C5588"/>
      <c r="D5588"/>
      <c r="E5588"/>
      <c r="F5588"/>
      <c r="G5588"/>
      <c r="H5588"/>
      <c r="I5588"/>
      <c r="J5588"/>
      <c r="K5588"/>
      <c r="L5588" t="str">
        <f>IF(COUNTIFS(ZSOHSD058[订单号数值], ZSOHPP055[[#This Row],[订单号数值]], ZSOHSD058[行項目], ZSOHPP055[[#This Row],[行項目]])&gt;0, "Y", "")</f>
        <v/>
      </c>
      <c r="M5588" t="str">
        <f>IF(ZSOHPP055[[#This Row],[銷售訂單]]="", "", --ZSOHPP055[[#This Row],[銷售訂單]])</f>
        <v/>
      </c>
    </row>
    <row r="5589" spans="1:13">
      <c r="A5589"/>
      <c r="B5589"/>
      <c r="C5589"/>
      <c r="D5589"/>
      <c r="E5589"/>
      <c r="F5589"/>
      <c r="G5589"/>
      <c r="H5589"/>
      <c r="I5589"/>
      <c r="J5589"/>
      <c r="K5589"/>
      <c r="L5589" t="str">
        <f>IF(COUNTIFS(ZSOHSD058[订单号数值], ZSOHPP055[[#This Row],[订单号数值]], ZSOHSD058[行項目], ZSOHPP055[[#This Row],[行項目]])&gt;0, "Y", "")</f>
        <v/>
      </c>
      <c r="M5589" t="str">
        <f>IF(ZSOHPP055[[#This Row],[銷售訂單]]="", "", --ZSOHPP055[[#This Row],[銷售訂單]])</f>
        <v/>
      </c>
    </row>
    <row r="5590" spans="1:13">
      <c r="A5590"/>
      <c r="B5590"/>
      <c r="C5590"/>
      <c r="D5590"/>
      <c r="E5590"/>
      <c r="F5590"/>
      <c r="G5590"/>
      <c r="H5590"/>
      <c r="I5590"/>
      <c r="J5590"/>
      <c r="K5590"/>
      <c r="L5590" t="str">
        <f>IF(COUNTIFS(ZSOHSD058[订单号数值], ZSOHPP055[[#This Row],[订单号数值]], ZSOHSD058[行項目], ZSOHPP055[[#This Row],[行項目]])&gt;0, "Y", "")</f>
        <v/>
      </c>
      <c r="M5590" t="str">
        <f>IF(ZSOHPP055[[#This Row],[銷售訂單]]="", "", --ZSOHPP055[[#This Row],[銷售訂單]])</f>
        <v/>
      </c>
    </row>
    <row r="5591" spans="1:13">
      <c r="A5591"/>
      <c r="B5591"/>
      <c r="C5591"/>
      <c r="D5591"/>
      <c r="E5591"/>
      <c r="F5591"/>
      <c r="G5591"/>
      <c r="H5591"/>
      <c r="I5591"/>
      <c r="J5591"/>
      <c r="K5591"/>
      <c r="L5591" t="str">
        <f>IF(COUNTIFS(ZSOHSD058[订单号数值], ZSOHPP055[[#This Row],[订单号数值]], ZSOHSD058[行項目], ZSOHPP055[[#This Row],[行項目]])&gt;0, "Y", "")</f>
        <v/>
      </c>
      <c r="M5591" t="str">
        <f>IF(ZSOHPP055[[#This Row],[銷售訂單]]="", "", --ZSOHPP055[[#This Row],[銷售訂單]])</f>
        <v/>
      </c>
    </row>
    <row r="5592" spans="1:13">
      <c r="A5592"/>
      <c r="B5592"/>
      <c r="C5592"/>
      <c r="D5592"/>
      <c r="E5592"/>
      <c r="F5592"/>
      <c r="G5592"/>
      <c r="H5592"/>
      <c r="I5592"/>
      <c r="J5592"/>
      <c r="K5592"/>
      <c r="L5592" t="str">
        <f>IF(COUNTIFS(ZSOHSD058[订单号数值], ZSOHPP055[[#This Row],[订单号数值]], ZSOHSD058[行項目], ZSOHPP055[[#This Row],[行項目]])&gt;0, "Y", "")</f>
        <v/>
      </c>
      <c r="M5592" t="str">
        <f>IF(ZSOHPP055[[#This Row],[銷售訂單]]="", "", --ZSOHPP055[[#This Row],[銷售訂單]])</f>
        <v/>
      </c>
    </row>
    <row r="5593" spans="1:13">
      <c r="A5593"/>
      <c r="B5593"/>
      <c r="C5593"/>
      <c r="D5593"/>
      <c r="E5593"/>
      <c r="F5593"/>
      <c r="G5593"/>
      <c r="H5593"/>
      <c r="I5593"/>
      <c r="J5593"/>
      <c r="K5593"/>
      <c r="L5593" t="str">
        <f>IF(COUNTIFS(ZSOHSD058[订单号数值], ZSOHPP055[[#This Row],[订单号数值]], ZSOHSD058[行項目], ZSOHPP055[[#This Row],[行項目]])&gt;0, "Y", "")</f>
        <v/>
      </c>
      <c r="M5593" t="str">
        <f>IF(ZSOHPP055[[#This Row],[銷售訂單]]="", "", --ZSOHPP055[[#This Row],[銷售訂單]])</f>
        <v/>
      </c>
    </row>
    <row r="5594" spans="1:13">
      <c r="A5594"/>
      <c r="B5594"/>
      <c r="C5594"/>
      <c r="D5594"/>
      <c r="E5594"/>
      <c r="F5594"/>
      <c r="G5594"/>
      <c r="H5594"/>
      <c r="I5594"/>
      <c r="J5594"/>
      <c r="K5594"/>
      <c r="L5594" t="str">
        <f>IF(COUNTIFS(ZSOHSD058[订单号数值], ZSOHPP055[[#This Row],[订单号数值]], ZSOHSD058[行項目], ZSOHPP055[[#This Row],[行項目]])&gt;0, "Y", "")</f>
        <v/>
      </c>
      <c r="M5594" t="str">
        <f>IF(ZSOHPP055[[#This Row],[銷售訂單]]="", "", --ZSOHPP055[[#This Row],[銷售訂單]])</f>
        <v/>
      </c>
    </row>
    <row r="5595" spans="1:13">
      <c r="A5595"/>
      <c r="B5595"/>
      <c r="C5595"/>
      <c r="D5595"/>
      <c r="E5595"/>
      <c r="F5595"/>
      <c r="G5595"/>
      <c r="H5595"/>
      <c r="I5595"/>
      <c r="J5595"/>
      <c r="K5595"/>
      <c r="L5595" t="str">
        <f>IF(COUNTIFS(ZSOHSD058[订单号数值], ZSOHPP055[[#This Row],[订单号数值]], ZSOHSD058[行項目], ZSOHPP055[[#This Row],[行項目]])&gt;0, "Y", "")</f>
        <v/>
      </c>
      <c r="M5595" t="str">
        <f>IF(ZSOHPP055[[#This Row],[銷售訂單]]="", "", --ZSOHPP055[[#This Row],[銷售訂單]])</f>
        <v/>
      </c>
    </row>
    <row r="5596" spans="1:13">
      <c r="A5596"/>
      <c r="B5596"/>
      <c r="C5596"/>
      <c r="D5596"/>
      <c r="E5596"/>
      <c r="F5596"/>
      <c r="G5596"/>
      <c r="H5596"/>
      <c r="I5596"/>
      <c r="J5596"/>
      <c r="K5596"/>
      <c r="L5596" t="str">
        <f>IF(COUNTIFS(ZSOHSD058[订单号数值], ZSOHPP055[[#This Row],[订单号数值]], ZSOHSD058[行項目], ZSOHPP055[[#This Row],[行項目]])&gt;0, "Y", "")</f>
        <v/>
      </c>
      <c r="M5596" t="str">
        <f>IF(ZSOHPP055[[#This Row],[銷售訂單]]="", "", --ZSOHPP055[[#This Row],[銷售訂單]])</f>
        <v/>
      </c>
    </row>
    <row r="5597" spans="1:13">
      <c r="A5597"/>
      <c r="B5597"/>
      <c r="C5597"/>
      <c r="D5597"/>
      <c r="E5597"/>
      <c r="F5597"/>
      <c r="G5597"/>
      <c r="H5597"/>
      <c r="I5597"/>
      <c r="J5597"/>
      <c r="K5597"/>
      <c r="L5597" t="str">
        <f>IF(COUNTIFS(ZSOHSD058[订单号数值], ZSOHPP055[[#This Row],[订单号数值]], ZSOHSD058[行項目], ZSOHPP055[[#This Row],[行項目]])&gt;0, "Y", "")</f>
        <v/>
      </c>
      <c r="M5597" t="str">
        <f>IF(ZSOHPP055[[#This Row],[銷售訂單]]="", "", --ZSOHPP055[[#This Row],[銷售訂單]])</f>
        <v/>
      </c>
    </row>
    <row r="5598" spans="1:13">
      <c r="A5598"/>
      <c r="B5598"/>
      <c r="C5598"/>
      <c r="D5598"/>
      <c r="E5598"/>
      <c r="F5598"/>
      <c r="G5598"/>
      <c r="H5598"/>
      <c r="I5598"/>
      <c r="J5598"/>
      <c r="K5598"/>
      <c r="L5598" t="str">
        <f>IF(COUNTIFS(ZSOHSD058[订单号数值], ZSOHPP055[[#This Row],[订单号数值]], ZSOHSD058[行項目], ZSOHPP055[[#This Row],[行項目]])&gt;0, "Y", "")</f>
        <v/>
      </c>
      <c r="M5598" t="str">
        <f>IF(ZSOHPP055[[#This Row],[銷售訂單]]="", "", --ZSOHPP055[[#This Row],[銷售訂單]])</f>
        <v/>
      </c>
    </row>
    <row r="5599" spans="1:13">
      <c r="A5599"/>
      <c r="B5599"/>
      <c r="C5599"/>
      <c r="D5599"/>
      <c r="E5599"/>
      <c r="F5599"/>
      <c r="G5599"/>
      <c r="H5599"/>
      <c r="I5599"/>
      <c r="J5599"/>
      <c r="K5599"/>
      <c r="L5599" t="str">
        <f>IF(COUNTIFS(ZSOHSD058[订单号数值], ZSOHPP055[[#This Row],[订单号数值]], ZSOHSD058[行項目], ZSOHPP055[[#This Row],[行項目]])&gt;0, "Y", "")</f>
        <v/>
      </c>
      <c r="M5599" t="str">
        <f>IF(ZSOHPP055[[#This Row],[銷售訂單]]="", "", --ZSOHPP055[[#This Row],[銷售訂單]])</f>
        <v/>
      </c>
    </row>
    <row r="5600" spans="1:13">
      <c r="A5600"/>
      <c r="B5600"/>
      <c r="C5600"/>
      <c r="D5600"/>
      <c r="E5600"/>
      <c r="F5600"/>
      <c r="G5600"/>
      <c r="H5600"/>
      <c r="I5600"/>
      <c r="J5600"/>
      <c r="K5600"/>
      <c r="L5600" t="str">
        <f>IF(COUNTIFS(ZSOHSD058[订单号数值], ZSOHPP055[[#This Row],[订单号数值]], ZSOHSD058[行項目], ZSOHPP055[[#This Row],[行項目]])&gt;0, "Y", "")</f>
        <v/>
      </c>
      <c r="M5600" t="str">
        <f>IF(ZSOHPP055[[#This Row],[銷售訂單]]="", "", --ZSOHPP055[[#This Row],[銷售訂單]])</f>
        <v/>
      </c>
    </row>
    <row r="5601" spans="1:13">
      <c r="A5601"/>
      <c r="B5601"/>
      <c r="C5601"/>
      <c r="D5601"/>
      <c r="E5601"/>
      <c r="F5601"/>
      <c r="G5601"/>
      <c r="H5601"/>
      <c r="I5601"/>
      <c r="J5601"/>
      <c r="K5601"/>
      <c r="L5601" t="str">
        <f>IF(COUNTIFS(ZSOHSD058[订单号数值], ZSOHPP055[[#This Row],[订单号数值]], ZSOHSD058[行項目], ZSOHPP055[[#This Row],[行項目]])&gt;0, "Y", "")</f>
        <v/>
      </c>
      <c r="M5601" t="str">
        <f>IF(ZSOHPP055[[#This Row],[銷售訂單]]="", "", --ZSOHPP055[[#This Row],[銷售訂單]])</f>
        <v/>
      </c>
    </row>
    <row r="5602" spans="1:13">
      <c r="A5602"/>
      <c r="B5602"/>
      <c r="C5602"/>
      <c r="D5602"/>
      <c r="E5602"/>
      <c r="F5602"/>
      <c r="G5602"/>
      <c r="H5602"/>
      <c r="I5602"/>
      <c r="J5602"/>
      <c r="K5602"/>
      <c r="L5602" t="str">
        <f>IF(COUNTIFS(ZSOHSD058[订单号数值], ZSOHPP055[[#This Row],[订单号数值]], ZSOHSD058[行項目], ZSOHPP055[[#This Row],[行項目]])&gt;0, "Y", "")</f>
        <v/>
      </c>
      <c r="M5602" t="str">
        <f>IF(ZSOHPP055[[#This Row],[銷售訂單]]="", "", --ZSOHPP055[[#This Row],[銷售訂單]])</f>
        <v/>
      </c>
    </row>
    <row r="5603" spans="1:13">
      <c r="A5603"/>
      <c r="B5603"/>
      <c r="C5603"/>
      <c r="D5603"/>
      <c r="E5603"/>
      <c r="F5603"/>
      <c r="G5603"/>
      <c r="H5603"/>
      <c r="I5603"/>
      <c r="J5603"/>
      <c r="K5603"/>
      <c r="L5603" t="str">
        <f>IF(COUNTIFS(ZSOHSD058[订单号数值], ZSOHPP055[[#This Row],[订单号数值]], ZSOHSD058[行項目], ZSOHPP055[[#This Row],[行項目]])&gt;0, "Y", "")</f>
        <v/>
      </c>
      <c r="M5603" t="str">
        <f>IF(ZSOHPP055[[#This Row],[銷售訂單]]="", "", --ZSOHPP055[[#This Row],[銷售訂單]])</f>
        <v/>
      </c>
    </row>
    <row r="5604" spans="1:13">
      <c r="A5604"/>
      <c r="B5604"/>
      <c r="C5604"/>
      <c r="D5604"/>
      <c r="E5604"/>
      <c r="F5604"/>
      <c r="G5604"/>
      <c r="H5604"/>
      <c r="I5604"/>
      <c r="J5604"/>
      <c r="K5604"/>
      <c r="L5604" t="str">
        <f>IF(COUNTIFS(ZSOHSD058[订单号数值], ZSOHPP055[[#This Row],[订单号数值]], ZSOHSD058[行項目], ZSOHPP055[[#This Row],[行項目]])&gt;0, "Y", "")</f>
        <v/>
      </c>
      <c r="M5604" t="str">
        <f>IF(ZSOHPP055[[#This Row],[銷售訂單]]="", "", --ZSOHPP055[[#This Row],[銷售訂單]])</f>
        <v/>
      </c>
    </row>
    <row r="5605" spans="1:13">
      <c r="A5605"/>
      <c r="B5605"/>
      <c r="C5605"/>
      <c r="D5605"/>
      <c r="E5605"/>
      <c r="F5605"/>
      <c r="G5605"/>
      <c r="H5605"/>
      <c r="I5605"/>
      <c r="J5605"/>
      <c r="K5605"/>
      <c r="L5605" t="str">
        <f>IF(COUNTIFS(ZSOHSD058[订单号数值], ZSOHPP055[[#This Row],[订单号数值]], ZSOHSD058[行項目], ZSOHPP055[[#This Row],[行項目]])&gt;0, "Y", "")</f>
        <v/>
      </c>
      <c r="M5605" t="str">
        <f>IF(ZSOHPP055[[#This Row],[銷售訂單]]="", "", --ZSOHPP055[[#This Row],[銷售訂單]])</f>
        <v/>
      </c>
    </row>
    <row r="5606" spans="1:13">
      <c r="A5606"/>
      <c r="B5606"/>
      <c r="C5606"/>
      <c r="D5606"/>
      <c r="E5606"/>
      <c r="F5606"/>
      <c r="G5606"/>
      <c r="H5606"/>
      <c r="I5606"/>
      <c r="J5606"/>
      <c r="K5606"/>
      <c r="L5606" t="str">
        <f>IF(COUNTIFS(ZSOHSD058[订单号数值], ZSOHPP055[[#This Row],[订单号数值]], ZSOHSD058[行項目], ZSOHPP055[[#This Row],[行項目]])&gt;0, "Y", "")</f>
        <v/>
      </c>
      <c r="M5606" t="str">
        <f>IF(ZSOHPP055[[#This Row],[銷售訂單]]="", "", --ZSOHPP055[[#This Row],[銷售訂單]])</f>
        <v/>
      </c>
    </row>
    <row r="5607" spans="1:13">
      <c r="A5607"/>
      <c r="B5607"/>
      <c r="C5607"/>
      <c r="D5607"/>
      <c r="E5607"/>
      <c r="F5607"/>
      <c r="G5607"/>
      <c r="H5607"/>
      <c r="I5607"/>
      <c r="J5607"/>
      <c r="K5607"/>
      <c r="L5607" t="str">
        <f>IF(COUNTIFS(ZSOHSD058[订单号数值], ZSOHPP055[[#This Row],[订单号数值]], ZSOHSD058[行項目], ZSOHPP055[[#This Row],[行項目]])&gt;0, "Y", "")</f>
        <v/>
      </c>
      <c r="M5607" t="str">
        <f>IF(ZSOHPP055[[#This Row],[銷售訂單]]="", "", --ZSOHPP055[[#This Row],[銷售訂單]])</f>
        <v/>
      </c>
    </row>
    <row r="5608" spans="1:13">
      <c r="A5608"/>
      <c r="B5608"/>
      <c r="C5608"/>
      <c r="D5608"/>
      <c r="E5608"/>
      <c r="F5608"/>
      <c r="G5608"/>
      <c r="H5608"/>
      <c r="I5608"/>
      <c r="J5608"/>
      <c r="K5608"/>
      <c r="L5608" t="str">
        <f>IF(COUNTIFS(ZSOHSD058[订单号数值], ZSOHPP055[[#This Row],[订单号数值]], ZSOHSD058[行項目], ZSOHPP055[[#This Row],[行項目]])&gt;0, "Y", "")</f>
        <v/>
      </c>
      <c r="M5608" t="str">
        <f>IF(ZSOHPP055[[#This Row],[銷售訂單]]="", "", --ZSOHPP055[[#This Row],[銷售訂單]])</f>
        <v/>
      </c>
    </row>
    <row r="5609" spans="1:13">
      <c r="A5609"/>
      <c r="B5609"/>
      <c r="C5609"/>
      <c r="D5609"/>
      <c r="E5609"/>
      <c r="F5609"/>
      <c r="G5609"/>
      <c r="H5609"/>
      <c r="I5609"/>
      <c r="J5609"/>
      <c r="K5609"/>
      <c r="L5609" t="str">
        <f>IF(COUNTIFS(ZSOHSD058[订单号数值], ZSOHPP055[[#This Row],[订单号数值]], ZSOHSD058[行項目], ZSOHPP055[[#This Row],[行項目]])&gt;0, "Y", "")</f>
        <v/>
      </c>
      <c r="M5609" t="str">
        <f>IF(ZSOHPP055[[#This Row],[銷售訂單]]="", "", --ZSOHPP055[[#This Row],[銷售訂單]])</f>
        <v/>
      </c>
    </row>
    <row r="5610" spans="1:13">
      <c r="A5610"/>
      <c r="B5610"/>
      <c r="C5610"/>
      <c r="D5610"/>
      <c r="E5610"/>
      <c r="F5610"/>
      <c r="G5610"/>
      <c r="H5610"/>
      <c r="I5610"/>
      <c r="J5610"/>
      <c r="K5610"/>
      <c r="L5610" t="str">
        <f>IF(COUNTIFS(ZSOHSD058[订单号数值], ZSOHPP055[[#This Row],[订单号数值]], ZSOHSD058[行項目], ZSOHPP055[[#This Row],[行項目]])&gt;0, "Y", "")</f>
        <v/>
      </c>
      <c r="M5610" t="str">
        <f>IF(ZSOHPP055[[#This Row],[銷售訂單]]="", "", --ZSOHPP055[[#This Row],[銷售訂單]])</f>
        <v/>
      </c>
    </row>
    <row r="5611" spans="1:13">
      <c r="A5611"/>
      <c r="B5611"/>
      <c r="C5611"/>
      <c r="D5611"/>
      <c r="E5611"/>
      <c r="F5611"/>
      <c r="G5611"/>
      <c r="H5611"/>
      <c r="I5611"/>
      <c r="J5611"/>
      <c r="K5611"/>
      <c r="L5611" t="str">
        <f>IF(COUNTIFS(ZSOHSD058[订单号数值], ZSOHPP055[[#This Row],[订单号数值]], ZSOHSD058[行項目], ZSOHPP055[[#This Row],[行項目]])&gt;0, "Y", "")</f>
        <v/>
      </c>
      <c r="M5611" t="str">
        <f>IF(ZSOHPP055[[#This Row],[銷售訂單]]="", "", --ZSOHPP055[[#This Row],[銷售訂單]])</f>
        <v/>
      </c>
    </row>
    <row r="5612" spans="1:13">
      <c r="A5612"/>
      <c r="B5612"/>
      <c r="C5612"/>
      <c r="D5612"/>
      <c r="E5612"/>
      <c r="F5612"/>
      <c r="G5612"/>
      <c r="H5612"/>
      <c r="I5612"/>
      <c r="J5612"/>
      <c r="K5612"/>
      <c r="L5612" t="str">
        <f>IF(COUNTIFS(ZSOHSD058[订单号数值], ZSOHPP055[[#This Row],[订单号数值]], ZSOHSD058[行項目], ZSOHPP055[[#This Row],[行項目]])&gt;0, "Y", "")</f>
        <v/>
      </c>
      <c r="M5612" t="str">
        <f>IF(ZSOHPP055[[#This Row],[銷售訂單]]="", "", --ZSOHPP055[[#This Row],[銷售訂單]])</f>
        <v/>
      </c>
    </row>
    <row r="5613" spans="1:13">
      <c r="A5613"/>
      <c r="B5613"/>
      <c r="C5613"/>
      <c r="D5613"/>
      <c r="E5613"/>
      <c r="F5613"/>
      <c r="G5613"/>
      <c r="H5613"/>
      <c r="I5613"/>
      <c r="J5613"/>
      <c r="K5613"/>
      <c r="L5613" t="str">
        <f>IF(COUNTIFS(ZSOHSD058[订单号数值], ZSOHPP055[[#This Row],[订单号数值]], ZSOHSD058[行項目], ZSOHPP055[[#This Row],[行項目]])&gt;0, "Y", "")</f>
        <v/>
      </c>
      <c r="M5613" t="str">
        <f>IF(ZSOHPP055[[#This Row],[銷售訂單]]="", "", --ZSOHPP055[[#This Row],[銷售訂單]])</f>
        <v/>
      </c>
    </row>
    <row r="5614" spans="1:13">
      <c r="A5614"/>
      <c r="B5614"/>
      <c r="C5614"/>
      <c r="D5614"/>
      <c r="E5614"/>
      <c r="F5614"/>
      <c r="G5614"/>
      <c r="H5614"/>
      <c r="I5614"/>
      <c r="J5614"/>
      <c r="K5614"/>
      <c r="L5614" t="str">
        <f>IF(COUNTIFS(ZSOHSD058[订单号数值], ZSOHPP055[[#This Row],[订单号数值]], ZSOHSD058[行項目], ZSOHPP055[[#This Row],[行項目]])&gt;0, "Y", "")</f>
        <v/>
      </c>
      <c r="M5614" t="str">
        <f>IF(ZSOHPP055[[#This Row],[銷售訂單]]="", "", --ZSOHPP055[[#This Row],[銷售訂單]])</f>
        <v/>
      </c>
    </row>
    <row r="5615" spans="1:13">
      <c r="A5615"/>
      <c r="B5615"/>
      <c r="C5615"/>
      <c r="D5615"/>
      <c r="E5615"/>
      <c r="F5615"/>
      <c r="G5615"/>
      <c r="H5615"/>
      <c r="I5615"/>
      <c r="J5615"/>
      <c r="K5615"/>
      <c r="L5615" t="str">
        <f>IF(COUNTIFS(ZSOHSD058[订单号数值], ZSOHPP055[[#This Row],[订单号数值]], ZSOHSD058[行項目], ZSOHPP055[[#This Row],[行項目]])&gt;0, "Y", "")</f>
        <v/>
      </c>
      <c r="M5615" t="str">
        <f>IF(ZSOHPP055[[#This Row],[銷售訂單]]="", "", --ZSOHPP055[[#This Row],[銷售訂單]])</f>
        <v/>
      </c>
    </row>
    <row r="5616" spans="1:13">
      <c r="A5616"/>
      <c r="B5616"/>
      <c r="C5616"/>
      <c r="D5616"/>
      <c r="E5616"/>
      <c r="F5616"/>
      <c r="G5616"/>
      <c r="H5616"/>
      <c r="I5616"/>
      <c r="J5616"/>
      <c r="K5616"/>
      <c r="L5616" t="str">
        <f>IF(COUNTIFS(ZSOHSD058[订单号数值], ZSOHPP055[[#This Row],[订单号数值]], ZSOHSD058[行項目], ZSOHPP055[[#This Row],[行項目]])&gt;0, "Y", "")</f>
        <v/>
      </c>
      <c r="M5616" t="str">
        <f>IF(ZSOHPP055[[#This Row],[銷售訂單]]="", "", --ZSOHPP055[[#This Row],[銷售訂單]])</f>
        <v/>
      </c>
    </row>
    <row r="5617" spans="1:13">
      <c r="A5617"/>
      <c r="B5617"/>
      <c r="C5617"/>
      <c r="D5617"/>
      <c r="E5617"/>
      <c r="F5617"/>
      <c r="G5617"/>
      <c r="H5617"/>
      <c r="I5617"/>
      <c r="J5617"/>
      <c r="K5617"/>
      <c r="L5617" t="str">
        <f>IF(COUNTIFS(ZSOHSD058[订单号数值], ZSOHPP055[[#This Row],[订单号数值]], ZSOHSD058[行項目], ZSOHPP055[[#This Row],[行項目]])&gt;0, "Y", "")</f>
        <v/>
      </c>
      <c r="M5617" t="str">
        <f>IF(ZSOHPP055[[#This Row],[銷售訂單]]="", "", --ZSOHPP055[[#This Row],[銷售訂單]])</f>
        <v/>
      </c>
    </row>
    <row r="5618" spans="1:13">
      <c r="A5618"/>
      <c r="B5618"/>
      <c r="C5618"/>
      <c r="D5618"/>
      <c r="E5618"/>
      <c r="F5618"/>
      <c r="G5618"/>
      <c r="H5618"/>
      <c r="I5618"/>
      <c r="J5618"/>
      <c r="K5618"/>
      <c r="L5618" t="str">
        <f>IF(COUNTIFS(ZSOHSD058[订单号数值], ZSOHPP055[[#This Row],[订单号数值]], ZSOHSD058[行項目], ZSOHPP055[[#This Row],[行項目]])&gt;0, "Y", "")</f>
        <v/>
      </c>
      <c r="M5618" t="str">
        <f>IF(ZSOHPP055[[#This Row],[銷售訂單]]="", "", --ZSOHPP055[[#This Row],[銷售訂單]])</f>
        <v/>
      </c>
    </row>
    <row r="5619" spans="1:13">
      <c r="A5619"/>
      <c r="B5619"/>
      <c r="C5619"/>
      <c r="D5619"/>
      <c r="E5619"/>
      <c r="F5619"/>
      <c r="G5619"/>
      <c r="H5619"/>
      <c r="I5619"/>
      <c r="J5619"/>
      <c r="K5619"/>
      <c r="L5619" t="str">
        <f>IF(COUNTIFS(ZSOHSD058[订单号数值], ZSOHPP055[[#This Row],[订单号数值]], ZSOHSD058[行項目], ZSOHPP055[[#This Row],[行項目]])&gt;0, "Y", "")</f>
        <v/>
      </c>
      <c r="M5619" t="str">
        <f>IF(ZSOHPP055[[#This Row],[銷售訂單]]="", "", --ZSOHPP055[[#This Row],[銷售訂單]])</f>
        <v/>
      </c>
    </row>
    <row r="5620" spans="1:13">
      <c r="A5620"/>
      <c r="B5620"/>
      <c r="C5620"/>
      <c r="D5620"/>
      <c r="E5620"/>
      <c r="F5620"/>
      <c r="G5620"/>
      <c r="H5620"/>
      <c r="I5620"/>
      <c r="J5620"/>
      <c r="K5620"/>
      <c r="L5620" t="str">
        <f>IF(COUNTIFS(ZSOHSD058[订单号数值], ZSOHPP055[[#This Row],[订单号数值]], ZSOHSD058[行項目], ZSOHPP055[[#This Row],[行項目]])&gt;0, "Y", "")</f>
        <v/>
      </c>
      <c r="M5620" t="str">
        <f>IF(ZSOHPP055[[#This Row],[銷售訂單]]="", "", --ZSOHPP055[[#This Row],[銷售訂單]])</f>
        <v/>
      </c>
    </row>
    <row r="5621" spans="1:13">
      <c r="A5621"/>
      <c r="B5621"/>
      <c r="C5621"/>
      <c r="D5621"/>
      <c r="E5621"/>
      <c r="F5621"/>
      <c r="G5621"/>
      <c r="H5621"/>
      <c r="I5621"/>
      <c r="J5621"/>
      <c r="K5621"/>
      <c r="L5621" t="str">
        <f>IF(COUNTIFS(ZSOHSD058[订单号数值], ZSOHPP055[[#This Row],[订单号数值]], ZSOHSD058[行項目], ZSOHPP055[[#This Row],[行項目]])&gt;0, "Y", "")</f>
        <v/>
      </c>
      <c r="M5621" t="str">
        <f>IF(ZSOHPP055[[#This Row],[銷售訂單]]="", "", --ZSOHPP055[[#This Row],[銷售訂單]])</f>
        <v/>
      </c>
    </row>
    <row r="5622" spans="1:13">
      <c r="A5622"/>
      <c r="B5622"/>
      <c r="C5622"/>
      <c r="D5622"/>
      <c r="E5622"/>
      <c r="F5622"/>
      <c r="G5622"/>
      <c r="H5622"/>
      <c r="I5622"/>
      <c r="J5622"/>
      <c r="K5622"/>
      <c r="L5622" t="str">
        <f>IF(COUNTIFS(ZSOHSD058[订单号数值], ZSOHPP055[[#This Row],[订单号数值]], ZSOHSD058[行項目], ZSOHPP055[[#This Row],[行項目]])&gt;0, "Y", "")</f>
        <v/>
      </c>
      <c r="M5622" t="str">
        <f>IF(ZSOHPP055[[#This Row],[銷售訂單]]="", "", --ZSOHPP055[[#This Row],[銷售訂單]])</f>
        <v/>
      </c>
    </row>
    <row r="5623" spans="1:13">
      <c r="A5623"/>
      <c r="B5623"/>
      <c r="C5623"/>
      <c r="D5623"/>
      <c r="E5623"/>
      <c r="F5623"/>
      <c r="G5623"/>
      <c r="H5623"/>
      <c r="I5623"/>
      <c r="J5623"/>
      <c r="K5623"/>
      <c r="L5623" t="str">
        <f>IF(COUNTIFS(ZSOHSD058[订单号数值], ZSOHPP055[[#This Row],[订单号数值]], ZSOHSD058[行項目], ZSOHPP055[[#This Row],[行項目]])&gt;0, "Y", "")</f>
        <v/>
      </c>
      <c r="M5623" t="str">
        <f>IF(ZSOHPP055[[#This Row],[銷售訂單]]="", "", --ZSOHPP055[[#This Row],[銷售訂單]])</f>
        <v/>
      </c>
    </row>
    <row r="5624" spans="1:13">
      <c r="A5624"/>
      <c r="B5624"/>
      <c r="C5624"/>
      <c r="D5624"/>
      <c r="E5624"/>
      <c r="F5624"/>
      <c r="G5624"/>
      <c r="H5624"/>
      <c r="I5624"/>
      <c r="J5624"/>
      <c r="K5624"/>
      <c r="L5624" t="str">
        <f>IF(COUNTIFS(ZSOHSD058[订单号数值], ZSOHPP055[[#This Row],[订单号数值]], ZSOHSD058[行項目], ZSOHPP055[[#This Row],[行項目]])&gt;0, "Y", "")</f>
        <v/>
      </c>
      <c r="M5624" t="str">
        <f>IF(ZSOHPP055[[#This Row],[銷售訂單]]="", "", --ZSOHPP055[[#This Row],[銷售訂單]])</f>
        <v/>
      </c>
    </row>
    <row r="5625" spans="1:13">
      <c r="A5625"/>
      <c r="B5625"/>
      <c r="C5625"/>
      <c r="D5625"/>
      <c r="E5625"/>
      <c r="F5625"/>
      <c r="G5625"/>
      <c r="H5625"/>
      <c r="I5625"/>
      <c r="J5625"/>
      <c r="K5625"/>
      <c r="L5625" t="str">
        <f>IF(COUNTIFS(ZSOHSD058[订单号数值], ZSOHPP055[[#This Row],[订单号数值]], ZSOHSD058[行項目], ZSOHPP055[[#This Row],[行項目]])&gt;0, "Y", "")</f>
        <v/>
      </c>
      <c r="M5625" t="str">
        <f>IF(ZSOHPP055[[#This Row],[銷售訂單]]="", "", --ZSOHPP055[[#This Row],[銷售訂單]])</f>
        <v/>
      </c>
    </row>
    <row r="5626" spans="1:13">
      <c r="A5626"/>
      <c r="B5626"/>
      <c r="C5626"/>
      <c r="D5626"/>
      <c r="E5626"/>
      <c r="F5626"/>
      <c r="G5626"/>
      <c r="H5626"/>
      <c r="I5626"/>
      <c r="J5626"/>
      <c r="K5626"/>
      <c r="L5626" t="str">
        <f>IF(COUNTIFS(ZSOHSD058[订单号数值], ZSOHPP055[[#This Row],[订单号数值]], ZSOHSD058[行項目], ZSOHPP055[[#This Row],[行項目]])&gt;0, "Y", "")</f>
        <v/>
      </c>
      <c r="M5626" t="str">
        <f>IF(ZSOHPP055[[#This Row],[銷售訂單]]="", "", --ZSOHPP055[[#This Row],[銷售訂單]])</f>
        <v/>
      </c>
    </row>
    <row r="5627" spans="1:13">
      <c r="A5627"/>
      <c r="B5627"/>
      <c r="C5627"/>
      <c r="D5627"/>
      <c r="E5627"/>
      <c r="F5627"/>
      <c r="G5627"/>
      <c r="H5627"/>
      <c r="I5627"/>
      <c r="J5627"/>
      <c r="K5627"/>
      <c r="L5627" t="str">
        <f>IF(COUNTIFS(ZSOHSD058[订单号数值], ZSOHPP055[[#This Row],[订单号数值]], ZSOHSD058[行項目], ZSOHPP055[[#This Row],[行項目]])&gt;0, "Y", "")</f>
        <v/>
      </c>
      <c r="M5627" t="str">
        <f>IF(ZSOHPP055[[#This Row],[銷售訂單]]="", "", --ZSOHPP055[[#This Row],[銷售訂單]])</f>
        <v/>
      </c>
    </row>
    <row r="5628" spans="1:13">
      <c r="A5628"/>
      <c r="B5628"/>
      <c r="C5628"/>
      <c r="D5628"/>
      <c r="E5628"/>
      <c r="F5628"/>
      <c r="G5628"/>
      <c r="H5628"/>
      <c r="I5628"/>
      <c r="J5628"/>
      <c r="K5628"/>
      <c r="L5628" t="str">
        <f>IF(COUNTIFS(ZSOHSD058[订单号数值], ZSOHPP055[[#This Row],[订单号数值]], ZSOHSD058[行項目], ZSOHPP055[[#This Row],[行項目]])&gt;0, "Y", "")</f>
        <v/>
      </c>
      <c r="M5628" t="str">
        <f>IF(ZSOHPP055[[#This Row],[銷售訂單]]="", "", --ZSOHPP055[[#This Row],[銷售訂單]])</f>
        <v/>
      </c>
    </row>
    <row r="5629" spans="1:13">
      <c r="A5629"/>
      <c r="B5629"/>
      <c r="C5629"/>
      <c r="D5629"/>
      <c r="E5629"/>
      <c r="F5629"/>
      <c r="G5629"/>
      <c r="H5629"/>
      <c r="I5629"/>
      <c r="J5629"/>
      <c r="K5629"/>
      <c r="L5629" t="str">
        <f>IF(COUNTIFS(ZSOHSD058[订单号数值], ZSOHPP055[[#This Row],[订单号数值]], ZSOHSD058[行項目], ZSOHPP055[[#This Row],[行項目]])&gt;0, "Y", "")</f>
        <v/>
      </c>
      <c r="M5629" t="str">
        <f>IF(ZSOHPP055[[#This Row],[銷售訂單]]="", "", --ZSOHPP055[[#This Row],[銷售訂單]])</f>
        <v/>
      </c>
    </row>
    <row r="5630" spans="1:13">
      <c r="A5630"/>
      <c r="B5630"/>
      <c r="C5630"/>
      <c r="D5630"/>
      <c r="E5630"/>
      <c r="F5630"/>
      <c r="G5630"/>
      <c r="H5630"/>
      <c r="I5630"/>
      <c r="J5630"/>
      <c r="K5630"/>
      <c r="L5630" t="str">
        <f>IF(COUNTIFS(ZSOHSD058[订单号数值], ZSOHPP055[[#This Row],[订单号数值]], ZSOHSD058[行項目], ZSOHPP055[[#This Row],[行項目]])&gt;0, "Y", "")</f>
        <v/>
      </c>
      <c r="M5630" t="str">
        <f>IF(ZSOHPP055[[#This Row],[銷售訂單]]="", "", --ZSOHPP055[[#This Row],[銷售訂單]])</f>
        <v/>
      </c>
    </row>
    <row r="5631" spans="1:13">
      <c r="A5631"/>
      <c r="B5631"/>
      <c r="C5631"/>
      <c r="D5631"/>
      <c r="E5631"/>
      <c r="F5631"/>
      <c r="G5631"/>
      <c r="H5631"/>
      <c r="I5631"/>
      <c r="J5631"/>
      <c r="K5631"/>
      <c r="L5631" t="str">
        <f>IF(COUNTIFS(ZSOHSD058[订单号数值], ZSOHPP055[[#This Row],[订单号数值]], ZSOHSD058[行項目], ZSOHPP055[[#This Row],[行項目]])&gt;0, "Y", "")</f>
        <v/>
      </c>
      <c r="M5631" t="str">
        <f>IF(ZSOHPP055[[#This Row],[銷售訂單]]="", "", --ZSOHPP055[[#This Row],[銷售訂單]])</f>
        <v/>
      </c>
    </row>
    <row r="5632" spans="1:13">
      <c r="A5632"/>
      <c r="B5632"/>
      <c r="C5632"/>
      <c r="D5632"/>
      <c r="E5632"/>
      <c r="F5632"/>
      <c r="G5632"/>
      <c r="H5632"/>
      <c r="I5632"/>
      <c r="J5632"/>
      <c r="K5632"/>
      <c r="L5632" t="str">
        <f>IF(COUNTIFS(ZSOHSD058[订单号数值], ZSOHPP055[[#This Row],[订单号数值]], ZSOHSD058[行項目], ZSOHPP055[[#This Row],[行項目]])&gt;0, "Y", "")</f>
        <v/>
      </c>
      <c r="M5632" t="str">
        <f>IF(ZSOHPP055[[#This Row],[銷售訂單]]="", "", --ZSOHPP055[[#This Row],[銷售訂單]])</f>
        <v/>
      </c>
    </row>
    <row r="5633" spans="1:13">
      <c r="A5633"/>
      <c r="B5633"/>
      <c r="C5633"/>
      <c r="D5633"/>
      <c r="E5633"/>
      <c r="F5633"/>
      <c r="G5633"/>
      <c r="H5633"/>
      <c r="I5633"/>
      <c r="J5633"/>
      <c r="K5633"/>
      <c r="L5633" t="str">
        <f>IF(COUNTIFS(ZSOHSD058[订单号数值], ZSOHPP055[[#This Row],[订单号数值]], ZSOHSD058[行項目], ZSOHPP055[[#This Row],[行項目]])&gt;0, "Y", "")</f>
        <v/>
      </c>
      <c r="M5633" t="str">
        <f>IF(ZSOHPP055[[#This Row],[銷售訂單]]="", "", --ZSOHPP055[[#This Row],[銷售訂單]])</f>
        <v/>
      </c>
    </row>
    <row r="5634" spans="1:13">
      <c r="A5634"/>
      <c r="B5634"/>
      <c r="C5634"/>
      <c r="D5634"/>
      <c r="E5634"/>
      <c r="F5634"/>
      <c r="G5634"/>
      <c r="H5634"/>
      <c r="I5634"/>
      <c r="J5634"/>
      <c r="K5634"/>
      <c r="L5634" t="str">
        <f>IF(COUNTIFS(ZSOHSD058[订单号数值], ZSOHPP055[[#This Row],[订单号数值]], ZSOHSD058[行項目], ZSOHPP055[[#This Row],[行項目]])&gt;0, "Y", "")</f>
        <v/>
      </c>
      <c r="M5634" t="str">
        <f>IF(ZSOHPP055[[#This Row],[銷售訂單]]="", "", --ZSOHPP055[[#This Row],[銷售訂單]])</f>
        <v/>
      </c>
    </row>
    <row r="5635" spans="1:13">
      <c r="A5635"/>
      <c r="B5635"/>
      <c r="C5635"/>
      <c r="D5635"/>
      <c r="E5635"/>
      <c r="F5635"/>
      <c r="G5635"/>
      <c r="H5635"/>
      <c r="I5635"/>
      <c r="J5635"/>
      <c r="K5635"/>
      <c r="L5635" t="str">
        <f>IF(COUNTIFS(ZSOHSD058[订单号数值], ZSOHPP055[[#This Row],[订单号数值]], ZSOHSD058[行項目], ZSOHPP055[[#This Row],[行項目]])&gt;0, "Y", "")</f>
        <v/>
      </c>
      <c r="M5635" t="str">
        <f>IF(ZSOHPP055[[#This Row],[銷售訂單]]="", "", --ZSOHPP055[[#This Row],[銷售訂單]])</f>
        <v/>
      </c>
    </row>
    <row r="5636" spans="1:13">
      <c r="A5636"/>
      <c r="B5636"/>
      <c r="C5636"/>
      <c r="D5636"/>
      <c r="E5636"/>
      <c r="F5636"/>
      <c r="G5636"/>
      <c r="H5636"/>
      <c r="I5636"/>
      <c r="J5636"/>
      <c r="K5636"/>
      <c r="L5636" t="str">
        <f>IF(COUNTIFS(ZSOHSD058[订单号数值], ZSOHPP055[[#This Row],[订单号数值]], ZSOHSD058[行項目], ZSOHPP055[[#This Row],[行項目]])&gt;0, "Y", "")</f>
        <v/>
      </c>
      <c r="M5636" t="str">
        <f>IF(ZSOHPP055[[#This Row],[銷售訂單]]="", "", --ZSOHPP055[[#This Row],[銷售訂單]])</f>
        <v/>
      </c>
    </row>
    <row r="5637" spans="1:13">
      <c r="A5637"/>
      <c r="B5637"/>
      <c r="C5637"/>
      <c r="D5637"/>
      <c r="E5637"/>
      <c r="F5637"/>
      <c r="G5637"/>
      <c r="H5637"/>
      <c r="I5637"/>
      <c r="J5637"/>
      <c r="K5637"/>
      <c r="L5637" t="str">
        <f>IF(COUNTIFS(ZSOHSD058[订单号数值], ZSOHPP055[[#This Row],[订单号数值]], ZSOHSD058[行項目], ZSOHPP055[[#This Row],[行項目]])&gt;0, "Y", "")</f>
        <v/>
      </c>
      <c r="M5637" t="str">
        <f>IF(ZSOHPP055[[#This Row],[銷售訂單]]="", "", --ZSOHPP055[[#This Row],[銷售訂單]])</f>
        <v/>
      </c>
    </row>
    <row r="5638" spans="1:13">
      <c r="A5638"/>
      <c r="B5638"/>
      <c r="C5638"/>
      <c r="D5638"/>
      <c r="E5638"/>
      <c r="F5638"/>
      <c r="G5638"/>
      <c r="H5638"/>
      <c r="I5638"/>
      <c r="J5638"/>
      <c r="K5638"/>
      <c r="L5638" t="str">
        <f>IF(COUNTIFS(ZSOHSD058[订单号数值], ZSOHPP055[[#This Row],[订单号数值]], ZSOHSD058[行項目], ZSOHPP055[[#This Row],[行項目]])&gt;0, "Y", "")</f>
        <v/>
      </c>
      <c r="M5638" t="str">
        <f>IF(ZSOHPP055[[#This Row],[銷售訂單]]="", "", --ZSOHPP055[[#This Row],[銷售訂單]])</f>
        <v/>
      </c>
    </row>
    <row r="5639" spans="1:13">
      <c r="A5639"/>
      <c r="B5639"/>
      <c r="C5639"/>
      <c r="D5639"/>
      <c r="E5639"/>
      <c r="F5639"/>
      <c r="G5639"/>
      <c r="H5639"/>
      <c r="I5639"/>
      <c r="J5639"/>
      <c r="K5639"/>
      <c r="L5639" t="str">
        <f>IF(COUNTIFS(ZSOHSD058[订单号数值], ZSOHPP055[[#This Row],[订单号数值]], ZSOHSD058[行項目], ZSOHPP055[[#This Row],[行項目]])&gt;0, "Y", "")</f>
        <v/>
      </c>
      <c r="M5639" t="str">
        <f>IF(ZSOHPP055[[#This Row],[銷售訂單]]="", "", --ZSOHPP055[[#This Row],[銷售訂單]])</f>
        <v/>
      </c>
    </row>
    <row r="5640" spans="1:13">
      <c r="A5640"/>
      <c r="B5640"/>
      <c r="C5640"/>
      <c r="D5640"/>
      <c r="E5640"/>
      <c r="F5640"/>
      <c r="G5640"/>
      <c r="H5640"/>
      <c r="I5640"/>
      <c r="J5640"/>
      <c r="K5640"/>
      <c r="L5640" t="str">
        <f>IF(COUNTIFS(ZSOHSD058[订单号数值], ZSOHPP055[[#This Row],[订单号数值]], ZSOHSD058[行項目], ZSOHPP055[[#This Row],[行項目]])&gt;0, "Y", "")</f>
        <v/>
      </c>
      <c r="M5640" t="str">
        <f>IF(ZSOHPP055[[#This Row],[銷售訂單]]="", "", --ZSOHPP055[[#This Row],[銷售訂單]])</f>
        <v/>
      </c>
    </row>
    <row r="5641" spans="1:13">
      <c r="A5641"/>
      <c r="B5641"/>
      <c r="C5641"/>
      <c r="D5641"/>
      <c r="E5641"/>
      <c r="F5641"/>
      <c r="G5641"/>
      <c r="H5641"/>
      <c r="I5641"/>
      <c r="J5641"/>
      <c r="K5641"/>
      <c r="L5641" t="str">
        <f>IF(COUNTIFS(ZSOHSD058[订单号数值], ZSOHPP055[[#This Row],[订单号数值]], ZSOHSD058[行項目], ZSOHPP055[[#This Row],[行項目]])&gt;0, "Y", "")</f>
        <v/>
      </c>
      <c r="M5641" t="str">
        <f>IF(ZSOHPP055[[#This Row],[銷售訂單]]="", "", --ZSOHPP055[[#This Row],[銷售訂單]])</f>
        <v/>
      </c>
    </row>
    <row r="5642" spans="1:13">
      <c r="A5642"/>
      <c r="B5642"/>
      <c r="C5642"/>
      <c r="D5642"/>
      <c r="E5642"/>
      <c r="F5642"/>
      <c r="G5642"/>
      <c r="H5642"/>
      <c r="I5642"/>
      <c r="J5642"/>
      <c r="K5642"/>
      <c r="L5642" t="str">
        <f>IF(COUNTIFS(ZSOHSD058[订单号数值], ZSOHPP055[[#This Row],[订单号数值]], ZSOHSD058[行項目], ZSOHPP055[[#This Row],[行項目]])&gt;0, "Y", "")</f>
        <v/>
      </c>
      <c r="M5642" t="str">
        <f>IF(ZSOHPP055[[#This Row],[銷售訂單]]="", "", --ZSOHPP055[[#This Row],[銷售訂單]])</f>
        <v/>
      </c>
    </row>
    <row r="5643" spans="1:13">
      <c r="A5643"/>
      <c r="B5643"/>
      <c r="C5643"/>
      <c r="D5643"/>
      <c r="E5643"/>
      <c r="F5643"/>
      <c r="G5643"/>
      <c r="H5643"/>
      <c r="I5643"/>
      <c r="J5643"/>
      <c r="K5643"/>
      <c r="L5643" t="str">
        <f>IF(COUNTIFS(ZSOHSD058[订单号数值], ZSOHPP055[[#This Row],[订单号数值]], ZSOHSD058[行項目], ZSOHPP055[[#This Row],[行項目]])&gt;0, "Y", "")</f>
        <v/>
      </c>
      <c r="M5643" t="str">
        <f>IF(ZSOHPP055[[#This Row],[銷售訂單]]="", "", --ZSOHPP055[[#This Row],[銷售訂單]])</f>
        <v/>
      </c>
    </row>
    <row r="5644" spans="1:13">
      <c r="A5644"/>
      <c r="B5644"/>
      <c r="C5644"/>
      <c r="D5644"/>
      <c r="E5644"/>
      <c r="F5644"/>
      <c r="G5644"/>
      <c r="H5644"/>
      <c r="I5644"/>
      <c r="J5644"/>
      <c r="K5644"/>
      <c r="L5644" t="str">
        <f>IF(COUNTIFS(ZSOHSD058[订单号数值], ZSOHPP055[[#This Row],[订单号数值]], ZSOHSD058[行項目], ZSOHPP055[[#This Row],[行項目]])&gt;0, "Y", "")</f>
        <v/>
      </c>
      <c r="M5644" t="str">
        <f>IF(ZSOHPP055[[#This Row],[銷售訂單]]="", "", --ZSOHPP055[[#This Row],[銷售訂單]])</f>
        <v/>
      </c>
    </row>
    <row r="5645" spans="1:13">
      <c r="A5645"/>
      <c r="B5645"/>
      <c r="C5645"/>
      <c r="D5645"/>
      <c r="E5645"/>
      <c r="F5645"/>
      <c r="G5645"/>
      <c r="H5645"/>
      <c r="I5645"/>
      <c r="J5645"/>
      <c r="K5645"/>
      <c r="L5645" t="str">
        <f>IF(COUNTIFS(ZSOHSD058[订单号数值], ZSOHPP055[[#This Row],[订单号数值]], ZSOHSD058[行項目], ZSOHPP055[[#This Row],[行項目]])&gt;0, "Y", "")</f>
        <v/>
      </c>
      <c r="M5645" t="str">
        <f>IF(ZSOHPP055[[#This Row],[銷售訂單]]="", "", --ZSOHPP055[[#This Row],[銷售訂單]])</f>
        <v/>
      </c>
    </row>
    <row r="5646" spans="1:13">
      <c r="A5646"/>
      <c r="B5646"/>
      <c r="C5646"/>
      <c r="D5646"/>
      <c r="E5646"/>
      <c r="F5646"/>
      <c r="G5646"/>
      <c r="H5646"/>
      <c r="I5646"/>
      <c r="J5646"/>
      <c r="K5646"/>
      <c r="L5646" t="str">
        <f>IF(COUNTIFS(ZSOHSD058[订单号数值], ZSOHPP055[[#This Row],[订单号数值]], ZSOHSD058[行項目], ZSOHPP055[[#This Row],[行項目]])&gt;0, "Y", "")</f>
        <v/>
      </c>
      <c r="M5646" t="str">
        <f>IF(ZSOHPP055[[#This Row],[銷售訂單]]="", "", --ZSOHPP055[[#This Row],[銷售訂單]])</f>
        <v/>
      </c>
    </row>
    <row r="5647" spans="1:13">
      <c r="A5647"/>
      <c r="B5647"/>
      <c r="C5647"/>
      <c r="D5647"/>
      <c r="E5647"/>
      <c r="F5647"/>
      <c r="G5647"/>
      <c r="H5647"/>
      <c r="I5647"/>
      <c r="J5647"/>
      <c r="K5647"/>
      <c r="L5647" t="str">
        <f>IF(COUNTIFS(ZSOHSD058[订单号数值], ZSOHPP055[[#This Row],[订单号数值]], ZSOHSD058[行項目], ZSOHPP055[[#This Row],[行項目]])&gt;0, "Y", "")</f>
        <v/>
      </c>
      <c r="M5647" t="str">
        <f>IF(ZSOHPP055[[#This Row],[銷售訂單]]="", "", --ZSOHPP055[[#This Row],[銷售訂單]])</f>
        <v/>
      </c>
    </row>
    <row r="5648" spans="1:13">
      <c r="A5648"/>
      <c r="B5648"/>
      <c r="C5648"/>
      <c r="D5648"/>
      <c r="E5648"/>
      <c r="F5648"/>
      <c r="G5648"/>
      <c r="H5648"/>
      <c r="I5648"/>
      <c r="J5648"/>
      <c r="K5648"/>
      <c r="L5648" t="str">
        <f>IF(COUNTIFS(ZSOHSD058[订单号数值], ZSOHPP055[[#This Row],[订单号数值]], ZSOHSD058[行項目], ZSOHPP055[[#This Row],[行項目]])&gt;0, "Y", "")</f>
        <v/>
      </c>
      <c r="M5648" t="str">
        <f>IF(ZSOHPP055[[#This Row],[銷售訂單]]="", "", --ZSOHPP055[[#This Row],[銷售訂單]])</f>
        <v/>
      </c>
    </row>
    <row r="5649" spans="1:13">
      <c r="A5649"/>
      <c r="B5649"/>
      <c r="C5649"/>
      <c r="D5649"/>
      <c r="E5649"/>
      <c r="F5649"/>
      <c r="G5649"/>
      <c r="H5649"/>
      <c r="I5649"/>
      <c r="J5649"/>
      <c r="K5649"/>
      <c r="L5649" t="str">
        <f>IF(COUNTIFS(ZSOHSD058[订单号数值], ZSOHPP055[[#This Row],[订单号数值]], ZSOHSD058[行項目], ZSOHPP055[[#This Row],[行項目]])&gt;0, "Y", "")</f>
        <v/>
      </c>
      <c r="M5649" t="str">
        <f>IF(ZSOHPP055[[#This Row],[銷售訂單]]="", "", --ZSOHPP055[[#This Row],[銷售訂單]])</f>
        <v/>
      </c>
    </row>
    <row r="5650" spans="1:13">
      <c r="A5650"/>
      <c r="B5650"/>
      <c r="C5650"/>
      <c r="D5650"/>
      <c r="E5650"/>
      <c r="F5650"/>
      <c r="G5650"/>
      <c r="H5650"/>
      <c r="I5650"/>
      <c r="J5650"/>
      <c r="K5650"/>
      <c r="L5650" t="str">
        <f>IF(COUNTIFS(ZSOHSD058[订单号数值], ZSOHPP055[[#This Row],[订单号数值]], ZSOHSD058[行項目], ZSOHPP055[[#This Row],[行項目]])&gt;0, "Y", "")</f>
        <v/>
      </c>
      <c r="M5650" t="str">
        <f>IF(ZSOHPP055[[#This Row],[銷售訂單]]="", "", --ZSOHPP055[[#This Row],[銷售訂單]])</f>
        <v/>
      </c>
    </row>
    <row r="5651" spans="1:13">
      <c r="A5651"/>
      <c r="B5651"/>
      <c r="C5651"/>
      <c r="D5651"/>
      <c r="E5651"/>
      <c r="F5651"/>
      <c r="G5651"/>
      <c r="H5651"/>
      <c r="I5651"/>
      <c r="J5651"/>
      <c r="K5651"/>
      <c r="L5651" t="str">
        <f>IF(COUNTIFS(ZSOHSD058[订单号数值], ZSOHPP055[[#This Row],[订单号数值]], ZSOHSD058[行項目], ZSOHPP055[[#This Row],[行項目]])&gt;0, "Y", "")</f>
        <v/>
      </c>
      <c r="M5651" t="str">
        <f>IF(ZSOHPP055[[#This Row],[銷售訂單]]="", "", --ZSOHPP055[[#This Row],[銷售訂單]])</f>
        <v/>
      </c>
    </row>
    <row r="5652" spans="1:13">
      <c r="A5652"/>
      <c r="B5652"/>
      <c r="C5652"/>
      <c r="D5652"/>
      <c r="E5652"/>
      <c r="F5652"/>
      <c r="G5652"/>
      <c r="H5652"/>
      <c r="I5652"/>
      <c r="J5652"/>
      <c r="K5652"/>
      <c r="L5652" t="str">
        <f>IF(COUNTIFS(ZSOHSD058[订单号数值], ZSOHPP055[[#This Row],[订单号数值]], ZSOHSD058[行項目], ZSOHPP055[[#This Row],[行項目]])&gt;0, "Y", "")</f>
        <v/>
      </c>
      <c r="M5652" t="str">
        <f>IF(ZSOHPP055[[#This Row],[銷售訂單]]="", "", --ZSOHPP055[[#This Row],[銷售訂單]])</f>
        <v/>
      </c>
    </row>
    <row r="5653" spans="1:13">
      <c r="A5653"/>
      <c r="B5653"/>
      <c r="C5653"/>
      <c r="D5653"/>
      <c r="E5653"/>
      <c r="F5653"/>
      <c r="G5653"/>
      <c r="H5653"/>
      <c r="I5653"/>
      <c r="J5653"/>
      <c r="K5653"/>
      <c r="L5653" t="str">
        <f>IF(COUNTIFS(ZSOHSD058[订单号数值], ZSOHPP055[[#This Row],[订单号数值]], ZSOHSD058[行項目], ZSOHPP055[[#This Row],[行項目]])&gt;0, "Y", "")</f>
        <v/>
      </c>
      <c r="M5653" t="str">
        <f>IF(ZSOHPP055[[#This Row],[銷售訂單]]="", "", --ZSOHPP055[[#This Row],[銷售訂單]])</f>
        <v/>
      </c>
    </row>
    <row r="5654" spans="1:13">
      <c r="A5654"/>
      <c r="B5654"/>
      <c r="C5654"/>
      <c r="D5654"/>
      <c r="E5654"/>
      <c r="F5654"/>
      <c r="G5654"/>
      <c r="H5654"/>
      <c r="I5654"/>
      <c r="J5654"/>
      <c r="K5654"/>
      <c r="L5654" t="str">
        <f>IF(COUNTIFS(ZSOHSD058[订单号数值], ZSOHPP055[[#This Row],[订单号数值]], ZSOHSD058[行項目], ZSOHPP055[[#This Row],[行項目]])&gt;0, "Y", "")</f>
        <v/>
      </c>
      <c r="M5654" t="str">
        <f>IF(ZSOHPP055[[#This Row],[銷售訂單]]="", "", --ZSOHPP055[[#This Row],[銷售訂單]])</f>
        <v/>
      </c>
    </row>
    <row r="5655" spans="1:13">
      <c r="A5655"/>
      <c r="B5655"/>
      <c r="C5655"/>
      <c r="D5655"/>
      <c r="E5655"/>
      <c r="F5655"/>
      <c r="G5655"/>
      <c r="H5655"/>
      <c r="I5655"/>
      <c r="J5655"/>
      <c r="K5655"/>
      <c r="L5655" t="str">
        <f>IF(COUNTIFS(ZSOHSD058[订单号数值], ZSOHPP055[[#This Row],[订单号数值]], ZSOHSD058[行項目], ZSOHPP055[[#This Row],[行項目]])&gt;0, "Y", "")</f>
        <v/>
      </c>
      <c r="M5655" t="str">
        <f>IF(ZSOHPP055[[#This Row],[銷售訂單]]="", "", --ZSOHPP055[[#This Row],[銷售訂單]])</f>
        <v/>
      </c>
    </row>
    <row r="5656" spans="1:13">
      <c r="A5656"/>
      <c r="B5656"/>
      <c r="C5656"/>
      <c r="D5656"/>
      <c r="E5656"/>
      <c r="F5656"/>
      <c r="G5656"/>
      <c r="H5656"/>
      <c r="I5656"/>
      <c r="J5656"/>
      <c r="K5656"/>
      <c r="L5656" t="str">
        <f>IF(COUNTIFS(ZSOHSD058[订单号数值], ZSOHPP055[[#This Row],[订单号数值]], ZSOHSD058[行項目], ZSOHPP055[[#This Row],[行項目]])&gt;0, "Y", "")</f>
        <v/>
      </c>
      <c r="M5656" t="str">
        <f>IF(ZSOHPP055[[#This Row],[銷售訂單]]="", "", --ZSOHPP055[[#This Row],[銷售訂單]])</f>
        <v/>
      </c>
    </row>
    <row r="5657" spans="1:13">
      <c r="A5657"/>
      <c r="B5657"/>
      <c r="C5657"/>
      <c r="D5657"/>
      <c r="E5657"/>
      <c r="F5657"/>
      <c r="G5657"/>
      <c r="H5657"/>
      <c r="I5657"/>
      <c r="J5657"/>
      <c r="K5657"/>
      <c r="L5657" t="str">
        <f>IF(COUNTIFS(ZSOHSD058[订单号数值], ZSOHPP055[[#This Row],[订单号数值]], ZSOHSD058[行項目], ZSOHPP055[[#This Row],[行項目]])&gt;0, "Y", "")</f>
        <v/>
      </c>
      <c r="M5657" t="str">
        <f>IF(ZSOHPP055[[#This Row],[銷售訂單]]="", "", --ZSOHPP055[[#This Row],[銷售訂單]])</f>
        <v/>
      </c>
    </row>
    <row r="5658" spans="1:13">
      <c r="A5658"/>
      <c r="B5658"/>
      <c r="C5658"/>
      <c r="D5658"/>
      <c r="E5658"/>
      <c r="F5658"/>
      <c r="G5658"/>
      <c r="H5658"/>
      <c r="I5658"/>
      <c r="J5658"/>
      <c r="K5658"/>
      <c r="L5658" t="str">
        <f>IF(COUNTIFS(ZSOHSD058[订单号数值], ZSOHPP055[[#This Row],[订单号数值]], ZSOHSD058[行項目], ZSOHPP055[[#This Row],[行項目]])&gt;0, "Y", "")</f>
        <v/>
      </c>
      <c r="M5658" t="str">
        <f>IF(ZSOHPP055[[#This Row],[銷售訂單]]="", "", --ZSOHPP055[[#This Row],[銷售訂單]])</f>
        <v/>
      </c>
    </row>
    <row r="5659" spans="1:13">
      <c r="A5659"/>
      <c r="B5659"/>
      <c r="C5659"/>
      <c r="D5659"/>
      <c r="E5659"/>
      <c r="F5659"/>
      <c r="G5659"/>
      <c r="H5659"/>
      <c r="I5659"/>
      <c r="J5659"/>
      <c r="K5659"/>
      <c r="L5659" t="str">
        <f>IF(COUNTIFS(ZSOHSD058[订单号数值], ZSOHPP055[[#This Row],[订单号数值]], ZSOHSD058[行項目], ZSOHPP055[[#This Row],[行項目]])&gt;0, "Y", "")</f>
        <v/>
      </c>
      <c r="M5659" t="str">
        <f>IF(ZSOHPP055[[#This Row],[銷售訂單]]="", "", --ZSOHPP055[[#This Row],[銷售訂單]])</f>
        <v/>
      </c>
    </row>
    <row r="5660" spans="1:13">
      <c r="A5660"/>
      <c r="B5660"/>
      <c r="C5660"/>
      <c r="D5660"/>
      <c r="E5660"/>
      <c r="F5660"/>
      <c r="G5660"/>
      <c r="H5660"/>
      <c r="I5660"/>
      <c r="J5660"/>
      <c r="K5660"/>
      <c r="L5660" t="str">
        <f>IF(COUNTIFS(ZSOHSD058[订单号数值], ZSOHPP055[[#This Row],[订单号数值]], ZSOHSD058[行項目], ZSOHPP055[[#This Row],[行項目]])&gt;0, "Y", "")</f>
        <v/>
      </c>
      <c r="M5660" t="str">
        <f>IF(ZSOHPP055[[#This Row],[銷售訂單]]="", "", --ZSOHPP055[[#This Row],[銷售訂單]])</f>
        <v/>
      </c>
    </row>
    <row r="5661" spans="1:13">
      <c r="A5661"/>
      <c r="B5661"/>
      <c r="C5661"/>
      <c r="D5661"/>
      <c r="E5661"/>
      <c r="F5661"/>
      <c r="G5661"/>
      <c r="H5661"/>
      <c r="I5661"/>
      <c r="J5661"/>
      <c r="K5661"/>
      <c r="L5661" t="str">
        <f>IF(COUNTIFS(ZSOHSD058[订单号数值], ZSOHPP055[[#This Row],[订单号数值]], ZSOHSD058[行項目], ZSOHPP055[[#This Row],[行項目]])&gt;0, "Y", "")</f>
        <v/>
      </c>
      <c r="M5661" t="str">
        <f>IF(ZSOHPP055[[#This Row],[銷售訂單]]="", "", --ZSOHPP055[[#This Row],[銷售訂單]])</f>
        <v/>
      </c>
    </row>
    <row r="5662" spans="1:13">
      <c r="A5662"/>
      <c r="B5662"/>
      <c r="C5662"/>
      <c r="D5662"/>
      <c r="E5662"/>
      <c r="F5662"/>
      <c r="G5662"/>
      <c r="H5662"/>
      <c r="I5662"/>
      <c r="J5662"/>
      <c r="K5662"/>
      <c r="L5662" t="str">
        <f>IF(COUNTIFS(ZSOHSD058[订单号数值], ZSOHPP055[[#This Row],[订单号数值]], ZSOHSD058[行項目], ZSOHPP055[[#This Row],[行項目]])&gt;0, "Y", "")</f>
        <v/>
      </c>
      <c r="M5662" t="str">
        <f>IF(ZSOHPP055[[#This Row],[銷售訂單]]="", "", --ZSOHPP055[[#This Row],[銷售訂單]])</f>
        <v/>
      </c>
    </row>
    <row r="5663" spans="1:13">
      <c r="A5663"/>
      <c r="B5663"/>
      <c r="C5663"/>
      <c r="D5663"/>
      <c r="E5663"/>
      <c r="F5663"/>
      <c r="G5663"/>
      <c r="H5663"/>
      <c r="I5663"/>
      <c r="J5663"/>
      <c r="K5663"/>
      <c r="L5663" t="str">
        <f>IF(COUNTIFS(ZSOHSD058[订单号数值], ZSOHPP055[[#This Row],[订单号数值]], ZSOHSD058[行項目], ZSOHPP055[[#This Row],[行項目]])&gt;0, "Y", "")</f>
        <v/>
      </c>
      <c r="M5663" t="str">
        <f>IF(ZSOHPP055[[#This Row],[銷售訂單]]="", "", --ZSOHPP055[[#This Row],[銷售訂單]])</f>
        <v/>
      </c>
    </row>
    <row r="5664" spans="1:13">
      <c r="A5664"/>
      <c r="B5664"/>
      <c r="C5664"/>
      <c r="D5664"/>
      <c r="E5664"/>
      <c r="F5664"/>
      <c r="G5664"/>
      <c r="H5664"/>
      <c r="I5664"/>
      <c r="J5664"/>
      <c r="K5664"/>
      <c r="L5664" t="str">
        <f>IF(COUNTIFS(ZSOHSD058[订单号数值], ZSOHPP055[[#This Row],[订单号数值]], ZSOHSD058[行項目], ZSOHPP055[[#This Row],[行項目]])&gt;0, "Y", "")</f>
        <v/>
      </c>
      <c r="M5664" t="str">
        <f>IF(ZSOHPP055[[#This Row],[銷售訂單]]="", "", --ZSOHPP055[[#This Row],[銷售訂單]])</f>
        <v/>
      </c>
    </row>
    <row r="5665" spans="1:13">
      <c r="A5665"/>
      <c r="B5665"/>
      <c r="C5665"/>
      <c r="D5665"/>
      <c r="E5665"/>
      <c r="F5665"/>
      <c r="G5665"/>
      <c r="H5665"/>
      <c r="I5665"/>
      <c r="J5665"/>
      <c r="K5665"/>
      <c r="L5665" t="str">
        <f>IF(COUNTIFS(ZSOHSD058[订单号数值], ZSOHPP055[[#This Row],[订单号数值]], ZSOHSD058[行項目], ZSOHPP055[[#This Row],[行項目]])&gt;0, "Y", "")</f>
        <v/>
      </c>
      <c r="M5665" t="str">
        <f>IF(ZSOHPP055[[#This Row],[銷售訂單]]="", "", --ZSOHPP055[[#This Row],[銷售訂單]])</f>
        <v/>
      </c>
    </row>
    <row r="5666" spans="1:13">
      <c r="A5666"/>
      <c r="B5666"/>
      <c r="C5666"/>
      <c r="D5666"/>
      <c r="E5666"/>
      <c r="F5666"/>
      <c r="G5666"/>
      <c r="H5666"/>
      <c r="I5666"/>
      <c r="J5666"/>
      <c r="K5666"/>
      <c r="L5666" t="str">
        <f>IF(COUNTIFS(ZSOHSD058[订单号数值], ZSOHPP055[[#This Row],[订单号数值]], ZSOHSD058[行項目], ZSOHPP055[[#This Row],[行項目]])&gt;0, "Y", "")</f>
        <v/>
      </c>
      <c r="M5666" t="str">
        <f>IF(ZSOHPP055[[#This Row],[銷售訂單]]="", "", --ZSOHPP055[[#This Row],[銷售訂單]])</f>
        <v/>
      </c>
    </row>
    <row r="5667" spans="1:13">
      <c r="A5667"/>
      <c r="B5667"/>
      <c r="C5667"/>
      <c r="D5667"/>
      <c r="E5667"/>
      <c r="F5667"/>
      <c r="G5667"/>
      <c r="H5667"/>
      <c r="I5667"/>
      <c r="J5667"/>
      <c r="K5667"/>
      <c r="L5667" t="str">
        <f>IF(COUNTIFS(ZSOHSD058[订单号数值], ZSOHPP055[[#This Row],[订单号数值]], ZSOHSD058[行項目], ZSOHPP055[[#This Row],[行項目]])&gt;0, "Y", "")</f>
        <v/>
      </c>
      <c r="M5667" t="str">
        <f>IF(ZSOHPP055[[#This Row],[銷售訂單]]="", "", --ZSOHPP055[[#This Row],[銷售訂單]])</f>
        <v/>
      </c>
    </row>
    <row r="5668" spans="1:13">
      <c r="A5668"/>
      <c r="B5668"/>
      <c r="C5668"/>
      <c r="D5668"/>
      <c r="E5668"/>
      <c r="F5668"/>
      <c r="G5668"/>
      <c r="H5668"/>
      <c r="I5668"/>
      <c r="J5668"/>
      <c r="K5668"/>
      <c r="L5668" t="str">
        <f>IF(COUNTIFS(ZSOHSD058[订单号数值], ZSOHPP055[[#This Row],[订单号数值]], ZSOHSD058[行項目], ZSOHPP055[[#This Row],[行項目]])&gt;0, "Y", "")</f>
        <v/>
      </c>
      <c r="M5668" t="str">
        <f>IF(ZSOHPP055[[#This Row],[銷售訂單]]="", "", --ZSOHPP055[[#This Row],[銷售訂單]])</f>
        <v/>
      </c>
    </row>
    <row r="5669" spans="1:13">
      <c r="A5669"/>
      <c r="B5669"/>
      <c r="C5669"/>
      <c r="D5669"/>
      <c r="E5669"/>
      <c r="F5669"/>
      <c r="G5669"/>
      <c r="H5669"/>
      <c r="I5669"/>
      <c r="J5669"/>
      <c r="K5669"/>
      <c r="L5669" t="str">
        <f>IF(COUNTIFS(ZSOHSD058[订单号数值], ZSOHPP055[[#This Row],[订单号数值]], ZSOHSD058[行項目], ZSOHPP055[[#This Row],[行項目]])&gt;0, "Y", "")</f>
        <v/>
      </c>
      <c r="M5669" t="str">
        <f>IF(ZSOHPP055[[#This Row],[銷售訂單]]="", "", --ZSOHPP055[[#This Row],[銷售訂單]])</f>
        <v/>
      </c>
    </row>
    <row r="5670" spans="1:13">
      <c r="A5670"/>
      <c r="B5670"/>
      <c r="C5670"/>
      <c r="D5670"/>
      <c r="E5670"/>
      <c r="F5670"/>
      <c r="G5670"/>
      <c r="H5670"/>
      <c r="I5670"/>
      <c r="J5670"/>
      <c r="K5670"/>
      <c r="L5670" t="str">
        <f>IF(COUNTIFS(ZSOHSD058[订单号数值], ZSOHPP055[[#This Row],[订单号数值]], ZSOHSD058[行項目], ZSOHPP055[[#This Row],[行項目]])&gt;0, "Y", "")</f>
        <v/>
      </c>
      <c r="M5670" t="str">
        <f>IF(ZSOHPP055[[#This Row],[銷售訂單]]="", "", --ZSOHPP055[[#This Row],[銷售訂單]])</f>
        <v/>
      </c>
    </row>
    <row r="5671" spans="1:13">
      <c r="A5671"/>
      <c r="B5671"/>
      <c r="C5671"/>
      <c r="D5671"/>
      <c r="E5671"/>
      <c r="F5671"/>
      <c r="G5671"/>
      <c r="H5671"/>
      <c r="I5671"/>
      <c r="J5671"/>
      <c r="K5671"/>
      <c r="L5671" t="str">
        <f>IF(COUNTIFS(ZSOHSD058[订单号数值], ZSOHPP055[[#This Row],[订单号数值]], ZSOHSD058[行項目], ZSOHPP055[[#This Row],[行項目]])&gt;0, "Y", "")</f>
        <v/>
      </c>
      <c r="M5671" t="str">
        <f>IF(ZSOHPP055[[#This Row],[銷售訂單]]="", "", --ZSOHPP055[[#This Row],[銷售訂單]])</f>
        <v/>
      </c>
    </row>
    <row r="5672" spans="1:13">
      <c r="A5672"/>
      <c r="B5672"/>
      <c r="C5672"/>
      <c r="D5672"/>
      <c r="E5672"/>
      <c r="F5672"/>
      <c r="G5672"/>
      <c r="H5672"/>
      <c r="I5672"/>
      <c r="J5672"/>
      <c r="K5672"/>
      <c r="L5672" t="str">
        <f>IF(COUNTIFS(ZSOHSD058[订单号数值], ZSOHPP055[[#This Row],[订单号数值]], ZSOHSD058[行項目], ZSOHPP055[[#This Row],[行項目]])&gt;0, "Y", "")</f>
        <v/>
      </c>
      <c r="M5672" t="str">
        <f>IF(ZSOHPP055[[#This Row],[銷售訂單]]="", "", --ZSOHPP055[[#This Row],[銷售訂單]])</f>
        <v/>
      </c>
    </row>
    <row r="5673" spans="1:13">
      <c r="A5673"/>
      <c r="B5673"/>
      <c r="C5673"/>
      <c r="D5673"/>
      <c r="E5673"/>
      <c r="F5673"/>
      <c r="G5673"/>
      <c r="H5673"/>
      <c r="I5673"/>
      <c r="J5673"/>
      <c r="K5673"/>
      <c r="L5673" t="str">
        <f>IF(COUNTIFS(ZSOHSD058[订单号数值], ZSOHPP055[[#This Row],[订单号数值]], ZSOHSD058[行項目], ZSOHPP055[[#This Row],[行項目]])&gt;0, "Y", "")</f>
        <v/>
      </c>
      <c r="M5673" t="str">
        <f>IF(ZSOHPP055[[#This Row],[銷售訂單]]="", "", --ZSOHPP055[[#This Row],[銷售訂單]])</f>
        <v/>
      </c>
    </row>
    <row r="5674" spans="1:13">
      <c r="A5674"/>
      <c r="B5674"/>
      <c r="C5674"/>
      <c r="D5674"/>
      <c r="E5674"/>
      <c r="F5674"/>
      <c r="G5674"/>
      <c r="H5674"/>
      <c r="I5674"/>
      <c r="J5674"/>
      <c r="K5674"/>
      <c r="L5674" t="str">
        <f>IF(COUNTIFS(ZSOHSD058[订单号数值], ZSOHPP055[[#This Row],[订单号数值]], ZSOHSD058[行項目], ZSOHPP055[[#This Row],[行項目]])&gt;0, "Y", "")</f>
        <v/>
      </c>
      <c r="M5674" t="str">
        <f>IF(ZSOHPP055[[#This Row],[銷售訂單]]="", "", --ZSOHPP055[[#This Row],[銷售訂單]])</f>
        <v/>
      </c>
    </row>
    <row r="5675" spans="1:13">
      <c r="A5675"/>
      <c r="B5675"/>
      <c r="C5675"/>
      <c r="D5675"/>
      <c r="E5675"/>
      <c r="F5675"/>
      <c r="G5675"/>
      <c r="H5675"/>
      <c r="I5675"/>
      <c r="J5675"/>
      <c r="K5675"/>
      <c r="L5675" t="str">
        <f>IF(COUNTIFS(ZSOHSD058[订单号数值], ZSOHPP055[[#This Row],[订单号数值]], ZSOHSD058[行項目], ZSOHPP055[[#This Row],[行項目]])&gt;0, "Y", "")</f>
        <v/>
      </c>
      <c r="M5675" t="str">
        <f>IF(ZSOHPP055[[#This Row],[銷售訂單]]="", "", --ZSOHPP055[[#This Row],[銷售訂單]])</f>
        <v/>
      </c>
    </row>
    <row r="5676" spans="1:13">
      <c r="A5676"/>
      <c r="B5676"/>
      <c r="C5676"/>
      <c r="D5676"/>
      <c r="E5676"/>
      <c r="F5676"/>
      <c r="G5676"/>
      <c r="H5676"/>
      <c r="I5676"/>
      <c r="J5676"/>
      <c r="K5676"/>
      <c r="L5676" t="str">
        <f>IF(COUNTIFS(ZSOHSD058[订单号数值], ZSOHPP055[[#This Row],[订单号数值]], ZSOHSD058[行項目], ZSOHPP055[[#This Row],[行項目]])&gt;0, "Y", "")</f>
        <v/>
      </c>
      <c r="M5676" t="str">
        <f>IF(ZSOHPP055[[#This Row],[銷售訂單]]="", "", --ZSOHPP055[[#This Row],[銷售訂單]])</f>
        <v/>
      </c>
    </row>
    <row r="5677" spans="1:13">
      <c r="A5677"/>
      <c r="B5677"/>
      <c r="C5677"/>
      <c r="D5677"/>
      <c r="E5677"/>
      <c r="F5677"/>
      <c r="G5677"/>
      <c r="H5677"/>
      <c r="I5677"/>
      <c r="J5677"/>
      <c r="K5677"/>
      <c r="L5677" t="str">
        <f>IF(COUNTIFS(ZSOHSD058[订单号数值], ZSOHPP055[[#This Row],[订单号数值]], ZSOHSD058[行項目], ZSOHPP055[[#This Row],[行項目]])&gt;0, "Y", "")</f>
        <v/>
      </c>
      <c r="M5677" t="str">
        <f>IF(ZSOHPP055[[#This Row],[銷售訂單]]="", "", --ZSOHPP055[[#This Row],[銷售訂單]])</f>
        <v/>
      </c>
    </row>
    <row r="5678" spans="1:13">
      <c r="A5678"/>
      <c r="B5678"/>
      <c r="C5678"/>
      <c r="D5678"/>
      <c r="E5678"/>
      <c r="F5678"/>
      <c r="G5678"/>
      <c r="H5678"/>
      <c r="I5678"/>
      <c r="J5678"/>
      <c r="K5678"/>
      <c r="L5678" t="str">
        <f>IF(COUNTIFS(ZSOHSD058[订单号数值], ZSOHPP055[[#This Row],[订单号数值]], ZSOHSD058[行項目], ZSOHPP055[[#This Row],[行項目]])&gt;0, "Y", "")</f>
        <v/>
      </c>
      <c r="M5678" t="str">
        <f>IF(ZSOHPP055[[#This Row],[銷售訂單]]="", "", --ZSOHPP055[[#This Row],[銷售訂單]])</f>
        <v/>
      </c>
    </row>
    <row r="5679" spans="1:13">
      <c r="A5679"/>
      <c r="B5679"/>
      <c r="C5679"/>
      <c r="D5679"/>
      <c r="E5679"/>
      <c r="F5679"/>
      <c r="G5679"/>
      <c r="H5679"/>
      <c r="I5679"/>
      <c r="J5679"/>
      <c r="K5679"/>
      <c r="L5679" t="str">
        <f>IF(COUNTIFS(ZSOHSD058[订单号数值], ZSOHPP055[[#This Row],[订单号数值]], ZSOHSD058[行項目], ZSOHPP055[[#This Row],[行項目]])&gt;0, "Y", "")</f>
        <v/>
      </c>
      <c r="M5679" t="str">
        <f>IF(ZSOHPP055[[#This Row],[銷售訂單]]="", "", --ZSOHPP055[[#This Row],[銷售訂單]])</f>
        <v/>
      </c>
    </row>
    <row r="5680" spans="1:13">
      <c r="A5680"/>
      <c r="B5680"/>
      <c r="C5680"/>
      <c r="D5680"/>
      <c r="E5680"/>
      <c r="F5680"/>
      <c r="G5680"/>
      <c r="H5680"/>
      <c r="I5680"/>
      <c r="J5680"/>
      <c r="K5680"/>
      <c r="L5680" t="str">
        <f>IF(COUNTIFS(ZSOHSD058[订单号数值], ZSOHPP055[[#This Row],[订单号数值]], ZSOHSD058[行項目], ZSOHPP055[[#This Row],[行項目]])&gt;0, "Y", "")</f>
        <v/>
      </c>
      <c r="M5680" t="str">
        <f>IF(ZSOHPP055[[#This Row],[銷售訂單]]="", "", --ZSOHPP055[[#This Row],[銷售訂單]])</f>
        <v/>
      </c>
    </row>
    <row r="5681" spans="1:13">
      <c r="A5681"/>
      <c r="B5681"/>
      <c r="C5681"/>
      <c r="D5681"/>
      <c r="E5681"/>
      <c r="F5681"/>
      <c r="G5681"/>
      <c r="H5681"/>
      <c r="I5681"/>
      <c r="J5681"/>
      <c r="K5681"/>
      <c r="L5681" t="str">
        <f>IF(COUNTIFS(ZSOHSD058[订单号数值], ZSOHPP055[[#This Row],[订单号数值]], ZSOHSD058[行項目], ZSOHPP055[[#This Row],[行項目]])&gt;0, "Y", "")</f>
        <v/>
      </c>
      <c r="M5681" t="str">
        <f>IF(ZSOHPP055[[#This Row],[銷售訂單]]="", "", --ZSOHPP055[[#This Row],[銷售訂單]])</f>
        <v/>
      </c>
    </row>
    <row r="5682" spans="1:13">
      <c r="A5682"/>
      <c r="B5682"/>
      <c r="C5682"/>
      <c r="D5682"/>
      <c r="E5682"/>
      <c r="F5682"/>
      <c r="G5682"/>
      <c r="H5682"/>
      <c r="I5682"/>
      <c r="J5682"/>
      <c r="K5682"/>
      <c r="L5682" t="str">
        <f>IF(COUNTIFS(ZSOHSD058[订单号数值], ZSOHPP055[[#This Row],[订单号数值]], ZSOHSD058[行項目], ZSOHPP055[[#This Row],[行項目]])&gt;0, "Y", "")</f>
        <v/>
      </c>
      <c r="M5682" t="str">
        <f>IF(ZSOHPP055[[#This Row],[銷售訂單]]="", "", --ZSOHPP055[[#This Row],[銷售訂單]])</f>
        <v/>
      </c>
    </row>
    <row r="5683" spans="1:13">
      <c r="A5683"/>
      <c r="B5683"/>
      <c r="C5683"/>
      <c r="D5683"/>
      <c r="E5683"/>
      <c r="F5683"/>
      <c r="G5683"/>
      <c r="H5683"/>
      <c r="I5683"/>
      <c r="J5683"/>
      <c r="K5683"/>
      <c r="L5683" t="str">
        <f>IF(COUNTIFS(ZSOHSD058[订单号数值], ZSOHPP055[[#This Row],[订单号数值]], ZSOHSD058[行項目], ZSOHPP055[[#This Row],[行項目]])&gt;0, "Y", "")</f>
        <v/>
      </c>
      <c r="M5683" t="str">
        <f>IF(ZSOHPP055[[#This Row],[銷售訂單]]="", "", --ZSOHPP055[[#This Row],[銷售訂單]])</f>
        <v/>
      </c>
    </row>
    <row r="5684" spans="1:13">
      <c r="A5684"/>
      <c r="B5684"/>
      <c r="C5684"/>
      <c r="D5684"/>
      <c r="E5684"/>
      <c r="F5684"/>
      <c r="G5684"/>
      <c r="H5684"/>
      <c r="I5684"/>
      <c r="J5684"/>
      <c r="K5684"/>
      <c r="L5684" t="str">
        <f>IF(COUNTIFS(ZSOHSD058[订单号数值], ZSOHPP055[[#This Row],[订单号数值]], ZSOHSD058[行項目], ZSOHPP055[[#This Row],[行項目]])&gt;0, "Y", "")</f>
        <v/>
      </c>
      <c r="M5684" t="str">
        <f>IF(ZSOHPP055[[#This Row],[銷售訂單]]="", "", --ZSOHPP055[[#This Row],[銷售訂單]])</f>
        <v/>
      </c>
    </row>
    <row r="5685" spans="1:13">
      <c r="A5685"/>
      <c r="B5685"/>
      <c r="C5685"/>
      <c r="D5685"/>
      <c r="E5685"/>
      <c r="F5685"/>
      <c r="G5685"/>
      <c r="H5685"/>
      <c r="I5685"/>
      <c r="J5685"/>
      <c r="K5685"/>
      <c r="L5685" t="str">
        <f>IF(COUNTIFS(ZSOHSD058[订单号数值], ZSOHPP055[[#This Row],[订单号数值]], ZSOHSD058[行項目], ZSOHPP055[[#This Row],[行項目]])&gt;0, "Y", "")</f>
        <v/>
      </c>
      <c r="M5685" t="str">
        <f>IF(ZSOHPP055[[#This Row],[銷售訂單]]="", "", --ZSOHPP055[[#This Row],[銷售訂單]])</f>
        <v/>
      </c>
    </row>
    <row r="5686" spans="1:13">
      <c r="A5686"/>
      <c r="B5686"/>
      <c r="C5686"/>
      <c r="D5686"/>
      <c r="E5686"/>
      <c r="F5686"/>
      <c r="G5686"/>
      <c r="H5686"/>
      <c r="I5686"/>
      <c r="J5686"/>
      <c r="K5686"/>
      <c r="L5686" t="str">
        <f>IF(COUNTIFS(ZSOHSD058[订单号数值], ZSOHPP055[[#This Row],[订单号数值]], ZSOHSD058[行項目], ZSOHPP055[[#This Row],[行項目]])&gt;0, "Y", "")</f>
        <v/>
      </c>
      <c r="M5686" t="str">
        <f>IF(ZSOHPP055[[#This Row],[銷售訂單]]="", "", --ZSOHPP055[[#This Row],[銷售訂單]])</f>
        <v/>
      </c>
    </row>
    <row r="5687" spans="1:13">
      <c r="A5687"/>
      <c r="B5687"/>
      <c r="C5687"/>
      <c r="D5687"/>
      <c r="E5687"/>
      <c r="F5687"/>
      <c r="G5687"/>
      <c r="H5687"/>
      <c r="I5687"/>
      <c r="J5687"/>
      <c r="K5687"/>
      <c r="L5687" t="str">
        <f>IF(COUNTIFS(ZSOHSD058[订单号数值], ZSOHPP055[[#This Row],[订单号数值]], ZSOHSD058[行項目], ZSOHPP055[[#This Row],[行項目]])&gt;0, "Y", "")</f>
        <v/>
      </c>
      <c r="M5687" t="str">
        <f>IF(ZSOHPP055[[#This Row],[銷售訂單]]="", "", --ZSOHPP055[[#This Row],[銷售訂單]])</f>
        <v/>
      </c>
    </row>
    <row r="5688" spans="1:13">
      <c r="A5688"/>
      <c r="B5688"/>
      <c r="C5688"/>
      <c r="D5688"/>
      <c r="E5688"/>
      <c r="F5688"/>
      <c r="G5688"/>
      <c r="H5688"/>
      <c r="I5688"/>
      <c r="J5688"/>
      <c r="K5688"/>
      <c r="L5688" t="str">
        <f>IF(COUNTIFS(ZSOHSD058[订单号数值], ZSOHPP055[[#This Row],[订单号数值]], ZSOHSD058[行項目], ZSOHPP055[[#This Row],[行項目]])&gt;0, "Y", "")</f>
        <v/>
      </c>
      <c r="M5688" t="str">
        <f>IF(ZSOHPP055[[#This Row],[銷售訂單]]="", "", --ZSOHPP055[[#This Row],[銷售訂單]])</f>
        <v/>
      </c>
    </row>
    <row r="5689" spans="1:13">
      <c r="A5689"/>
      <c r="B5689"/>
      <c r="C5689"/>
      <c r="D5689"/>
      <c r="E5689"/>
      <c r="F5689"/>
      <c r="G5689"/>
      <c r="H5689"/>
      <c r="I5689"/>
      <c r="J5689"/>
      <c r="K5689"/>
      <c r="L5689" t="str">
        <f>IF(COUNTIFS(ZSOHSD058[订单号数值], ZSOHPP055[[#This Row],[订单号数值]], ZSOHSD058[行項目], ZSOHPP055[[#This Row],[行項目]])&gt;0, "Y", "")</f>
        <v/>
      </c>
      <c r="M5689" t="str">
        <f>IF(ZSOHPP055[[#This Row],[銷售訂單]]="", "", --ZSOHPP055[[#This Row],[銷售訂單]])</f>
        <v/>
      </c>
    </row>
    <row r="5690" spans="1:13">
      <c r="A5690"/>
      <c r="B5690"/>
      <c r="C5690"/>
      <c r="D5690"/>
      <c r="E5690"/>
      <c r="F5690"/>
      <c r="G5690"/>
      <c r="H5690"/>
      <c r="I5690"/>
      <c r="J5690"/>
      <c r="K5690"/>
      <c r="L5690" t="str">
        <f>IF(COUNTIFS(ZSOHSD058[订单号数值], ZSOHPP055[[#This Row],[订单号数值]], ZSOHSD058[行項目], ZSOHPP055[[#This Row],[行項目]])&gt;0, "Y", "")</f>
        <v/>
      </c>
      <c r="M5690" t="str">
        <f>IF(ZSOHPP055[[#This Row],[銷售訂單]]="", "", --ZSOHPP055[[#This Row],[銷售訂單]])</f>
        <v/>
      </c>
    </row>
    <row r="5691" spans="1:13">
      <c r="A5691"/>
      <c r="B5691"/>
      <c r="C5691"/>
      <c r="D5691"/>
      <c r="E5691"/>
      <c r="F5691"/>
      <c r="G5691"/>
      <c r="H5691"/>
      <c r="I5691"/>
      <c r="J5691"/>
      <c r="K5691"/>
      <c r="L5691" t="str">
        <f>IF(COUNTIFS(ZSOHSD058[订单号数值], ZSOHPP055[[#This Row],[订单号数值]], ZSOHSD058[行項目], ZSOHPP055[[#This Row],[行項目]])&gt;0, "Y", "")</f>
        <v/>
      </c>
      <c r="M5691" t="str">
        <f>IF(ZSOHPP055[[#This Row],[銷售訂單]]="", "", --ZSOHPP055[[#This Row],[銷售訂單]])</f>
        <v/>
      </c>
    </row>
    <row r="5692" spans="1:13">
      <c r="A5692"/>
      <c r="B5692"/>
      <c r="C5692"/>
      <c r="D5692"/>
      <c r="E5692"/>
      <c r="F5692"/>
      <c r="G5692"/>
      <c r="H5692"/>
      <c r="I5692"/>
      <c r="J5692"/>
      <c r="K5692"/>
      <c r="L5692" t="str">
        <f>IF(COUNTIFS(ZSOHSD058[订单号数值], ZSOHPP055[[#This Row],[订单号数值]], ZSOHSD058[行項目], ZSOHPP055[[#This Row],[行項目]])&gt;0, "Y", "")</f>
        <v/>
      </c>
      <c r="M5692" t="str">
        <f>IF(ZSOHPP055[[#This Row],[銷售訂單]]="", "", --ZSOHPP055[[#This Row],[銷售訂單]])</f>
        <v/>
      </c>
    </row>
    <row r="5693" spans="1:13">
      <c r="A5693"/>
      <c r="B5693"/>
      <c r="C5693"/>
      <c r="D5693"/>
      <c r="E5693"/>
      <c r="F5693"/>
      <c r="G5693"/>
      <c r="H5693"/>
      <c r="I5693"/>
      <c r="J5693"/>
      <c r="K5693"/>
      <c r="L5693" t="str">
        <f>IF(COUNTIFS(ZSOHSD058[订单号数值], ZSOHPP055[[#This Row],[订单号数值]], ZSOHSD058[行項目], ZSOHPP055[[#This Row],[行項目]])&gt;0, "Y", "")</f>
        <v/>
      </c>
      <c r="M5693" t="str">
        <f>IF(ZSOHPP055[[#This Row],[銷售訂單]]="", "", --ZSOHPP055[[#This Row],[銷售訂單]])</f>
        <v/>
      </c>
    </row>
    <row r="5694" spans="1:13">
      <c r="A5694"/>
      <c r="B5694"/>
      <c r="C5694"/>
      <c r="D5694"/>
      <c r="E5694"/>
      <c r="F5694"/>
      <c r="G5694"/>
      <c r="H5694"/>
      <c r="I5694"/>
      <c r="J5694"/>
      <c r="K5694"/>
      <c r="L5694" t="str">
        <f>IF(COUNTIFS(ZSOHSD058[订单号数值], ZSOHPP055[[#This Row],[订单号数值]], ZSOHSD058[行項目], ZSOHPP055[[#This Row],[行項目]])&gt;0, "Y", "")</f>
        <v/>
      </c>
      <c r="M5694" t="str">
        <f>IF(ZSOHPP055[[#This Row],[銷售訂單]]="", "", --ZSOHPP055[[#This Row],[銷售訂單]])</f>
        <v/>
      </c>
    </row>
    <row r="5695" spans="1:13">
      <c r="A5695"/>
      <c r="B5695"/>
      <c r="C5695"/>
      <c r="D5695"/>
      <c r="E5695"/>
      <c r="F5695"/>
      <c r="G5695"/>
      <c r="H5695"/>
      <c r="I5695"/>
      <c r="J5695"/>
      <c r="K5695"/>
      <c r="L5695" t="str">
        <f>IF(COUNTIFS(ZSOHSD058[订单号数值], ZSOHPP055[[#This Row],[订单号数值]], ZSOHSD058[行項目], ZSOHPP055[[#This Row],[行項目]])&gt;0, "Y", "")</f>
        <v/>
      </c>
      <c r="M5695" t="str">
        <f>IF(ZSOHPP055[[#This Row],[銷售訂單]]="", "", --ZSOHPP055[[#This Row],[銷售訂單]])</f>
        <v/>
      </c>
    </row>
    <row r="5696" spans="1:13">
      <c r="A5696"/>
      <c r="B5696"/>
      <c r="C5696"/>
      <c r="D5696"/>
      <c r="E5696"/>
      <c r="F5696"/>
      <c r="G5696"/>
      <c r="H5696"/>
      <c r="I5696"/>
      <c r="J5696"/>
      <c r="K5696"/>
      <c r="L5696" t="str">
        <f>IF(COUNTIFS(ZSOHSD058[订单号数值], ZSOHPP055[[#This Row],[订单号数值]], ZSOHSD058[行項目], ZSOHPP055[[#This Row],[行項目]])&gt;0, "Y", "")</f>
        <v/>
      </c>
      <c r="M5696" t="str">
        <f>IF(ZSOHPP055[[#This Row],[銷售訂單]]="", "", --ZSOHPP055[[#This Row],[銷售訂單]])</f>
        <v/>
      </c>
    </row>
    <row r="5697" spans="1:13">
      <c r="A5697"/>
      <c r="B5697"/>
      <c r="C5697"/>
      <c r="D5697"/>
      <c r="E5697"/>
      <c r="F5697"/>
      <c r="G5697"/>
      <c r="H5697"/>
      <c r="I5697"/>
      <c r="J5697"/>
      <c r="K5697"/>
      <c r="L5697" t="str">
        <f>IF(COUNTIFS(ZSOHSD058[订单号数值], ZSOHPP055[[#This Row],[订单号数值]], ZSOHSD058[行項目], ZSOHPP055[[#This Row],[行項目]])&gt;0, "Y", "")</f>
        <v/>
      </c>
      <c r="M5697" t="str">
        <f>IF(ZSOHPP055[[#This Row],[銷售訂單]]="", "", --ZSOHPP055[[#This Row],[銷售訂單]])</f>
        <v/>
      </c>
    </row>
    <row r="5698" spans="1:13">
      <c r="A5698"/>
      <c r="B5698"/>
      <c r="C5698"/>
      <c r="D5698"/>
      <c r="E5698"/>
      <c r="F5698"/>
      <c r="G5698"/>
      <c r="H5698"/>
      <c r="I5698"/>
      <c r="J5698"/>
      <c r="K5698"/>
      <c r="L5698" t="str">
        <f>IF(COUNTIFS(ZSOHSD058[订单号数值], ZSOHPP055[[#This Row],[订单号数值]], ZSOHSD058[行項目], ZSOHPP055[[#This Row],[行項目]])&gt;0, "Y", "")</f>
        <v/>
      </c>
      <c r="M5698" t="str">
        <f>IF(ZSOHPP055[[#This Row],[銷售訂單]]="", "", --ZSOHPP055[[#This Row],[銷售訂單]])</f>
        <v/>
      </c>
    </row>
    <row r="5699" spans="1:13">
      <c r="A5699"/>
      <c r="B5699"/>
      <c r="C5699"/>
      <c r="D5699"/>
      <c r="E5699"/>
      <c r="F5699"/>
      <c r="G5699"/>
      <c r="H5699"/>
      <c r="I5699"/>
      <c r="J5699"/>
      <c r="K5699"/>
      <c r="L5699" t="str">
        <f>IF(COUNTIFS(ZSOHSD058[订单号数值], ZSOHPP055[[#This Row],[订单号数值]], ZSOHSD058[行項目], ZSOHPP055[[#This Row],[行項目]])&gt;0, "Y", "")</f>
        <v/>
      </c>
      <c r="M5699" t="str">
        <f>IF(ZSOHPP055[[#This Row],[銷售訂單]]="", "", --ZSOHPP055[[#This Row],[銷售訂單]])</f>
        <v/>
      </c>
    </row>
    <row r="5700" spans="1:13">
      <c r="A5700"/>
      <c r="B5700"/>
      <c r="C5700"/>
      <c r="D5700"/>
      <c r="E5700"/>
      <c r="F5700"/>
      <c r="G5700"/>
      <c r="H5700"/>
      <c r="I5700"/>
      <c r="J5700"/>
      <c r="K5700"/>
      <c r="L5700" t="str">
        <f>IF(COUNTIFS(ZSOHSD058[订单号数值], ZSOHPP055[[#This Row],[订单号数值]], ZSOHSD058[行項目], ZSOHPP055[[#This Row],[行項目]])&gt;0, "Y", "")</f>
        <v/>
      </c>
      <c r="M5700" t="str">
        <f>IF(ZSOHPP055[[#This Row],[銷售訂單]]="", "", --ZSOHPP055[[#This Row],[銷售訂單]])</f>
        <v/>
      </c>
    </row>
    <row r="5701" spans="1:13">
      <c r="A5701"/>
      <c r="B5701"/>
      <c r="C5701"/>
      <c r="D5701"/>
      <c r="E5701"/>
      <c r="F5701"/>
      <c r="G5701"/>
      <c r="H5701"/>
      <c r="I5701"/>
      <c r="J5701"/>
      <c r="K5701"/>
      <c r="L5701" t="str">
        <f>IF(COUNTIFS(ZSOHSD058[订单号数值], ZSOHPP055[[#This Row],[订单号数值]], ZSOHSD058[行項目], ZSOHPP055[[#This Row],[行項目]])&gt;0, "Y", "")</f>
        <v/>
      </c>
      <c r="M5701" t="str">
        <f>IF(ZSOHPP055[[#This Row],[銷售訂單]]="", "", --ZSOHPP055[[#This Row],[銷售訂單]])</f>
        <v/>
      </c>
    </row>
    <row r="5702" spans="1:13">
      <c r="A5702"/>
      <c r="B5702"/>
      <c r="C5702"/>
      <c r="D5702"/>
      <c r="E5702"/>
      <c r="F5702"/>
      <c r="G5702"/>
      <c r="H5702"/>
      <c r="I5702"/>
      <c r="J5702"/>
      <c r="K5702"/>
      <c r="L5702" t="str">
        <f>IF(COUNTIFS(ZSOHSD058[订单号数值], ZSOHPP055[[#This Row],[订单号数值]], ZSOHSD058[行項目], ZSOHPP055[[#This Row],[行項目]])&gt;0, "Y", "")</f>
        <v/>
      </c>
      <c r="M5702" t="str">
        <f>IF(ZSOHPP055[[#This Row],[銷售訂單]]="", "", --ZSOHPP055[[#This Row],[銷售訂單]])</f>
        <v/>
      </c>
    </row>
    <row r="5703" spans="1:13">
      <c r="A5703"/>
      <c r="B5703"/>
      <c r="C5703"/>
      <c r="D5703"/>
      <c r="E5703"/>
      <c r="F5703"/>
      <c r="G5703"/>
      <c r="H5703"/>
      <c r="I5703"/>
      <c r="J5703"/>
      <c r="K5703"/>
      <c r="L5703" t="str">
        <f>IF(COUNTIFS(ZSOHSD058[订单号数值], ZSOHPP055[[#This Row],[订单号数值]], ZSOHSD058[行項目], ZSOHPP055[[#This Row],[行項目]])&gt;0, "Y", "")</f>
        <v/>
      </c>
      <c r="M5703" t="str">
        <f>IF(ZSOHPP055[[#This Row],[銷售訂單]]="", "", --ZSOHPP055[[#This Row],[銷售訂單]])</f>
        <v/>
      </c>
    </row>
    <row r="5704" spans="1:13">
      <c r="A5704"/>
      <c r="B5704"/>
      <c r="C5704"/>
      <c r="D5704"/>
      <c r="E5704"/>
      <c r="F5704"/>
      <c r="G5704"/>
      <c r="H5704"/>
      <c r="I5704"/>
      <c r="J5704"/>
      <c r="K5704"/>
      <c r="L5704" t="str">
        <f>IF(COUNTIFS(ZSOHSD058[订单号数值], ZSOHPP055[[#This Row],[订单号数值]], ZSOHSD058[行項目], ZSOHPP055[[#This Row],[行項目]])&gt;0, "Y", "")</f>
        <v/>
      </c>
      <c r="M5704" t="str">
        <f>IF(ZSOHPP055[[#This Row],[銷售訂單]]="", "", --ZSOHPP055[[#This Row],[銷售訂單]])</f>
        <v/>
      </c>
    </row>
    <row r="5705" spans="1:13">
      <c r="A5705"/>
      <c r="B5705"/>
      <c r="C5705"/>
      <c r="D5705"/>
      <c r="E5705"/>
      <c r="F5705"/>
      <c r="G5705"/>
      <c r="H5705"/>
      <c r="I5705"/>
      <c r="J5705"/>
      <c r="K5705"/>
      <c r="L5705" t="str">
        <f>IF(COUNTIFS(ZSOHSD058[订单号数值], ZSOHPP055[[#This Row],[订单号数值]], ZSOHSD058[行項目], ZSOHPP055[[#This Row],[行項目]])&gt;0, "Y", "")</f>
        <v/>
      </c>
      <c r="M5705" t="str">
        <f>IF(ZSOHPP055[[#This Row],[銷售訂單]]="", "", --ZSOHPP055[[#This Row],[銷售訂單]])</f>
        <v/>
      </c>
    </row>
    <row r="5706" spans="1:13">
      <c r="A5706"/>
      <c r="B5706"/>
      <c r="C5706"/>
      <c r="D5706"/>
      <c r="E5706"/>
      <c r="F5706"/>
      <c r="G5706"/>
      <c r="H5706"/>
      <c r="I5706"/>
      <c r="J5706"/>
      <c r="K5706"/>
      <c r="L5706" t="str">
        <f>IF(COUNTIFS(ZSOHSD058[订单号数值], ZSOHPP055[[#This Row],[订单号数值]], ZSOHSD058[行項目], ZSOHPP055[[#This Row],[行項目]])&gt;0, "Y", "")</f>
        <v/>
      </c>
      <c r="M5706" t="str">
        <f>IF(ZSOHPP055[[#This Row],[銷售訂單]]="", "", --ZSOHPP055[[#This Row],[銷售訂單]])</f>
        <v/>
      </c>
    </row>
    <row r="5707" spans="1:13">
      <c r="A5707"/>
      <c r="B5707"/>
      <c r="C5707"/>
      <c r="D5707"/>
      <c r="E5707"/>
      <c r="F5707"/>
      <c r="G5707"/>
      <c r="H5707"/>
      <c r="I5707"/>
      <c r="J5707"/>
      <c r="K5707"/>
      <c r="L5707" t="str">
        <f>IF(COUNTIFS(ZSOHSD058[订单号数值], ZSOHPP055[[#This Row],[订单号数值]], ZSOHSD058[行項目], ZSOHPP055[[#This Row],[行項目]])&gt;0, "Y", "")</f>
        <v/>
      </c>
      <c r="M5707" t="str">
        <f>IF(ZSOHPP055[[#This Row],[銷售訂單]]="", "", --ZSOHPP055[[#This Row],[銷售訂單]])</f>
        <v/>
      </c>
    </row>
    <row r="5708" spans="1:13">
      <c r="A5708"/>
      <c r="B5708"/>
      <c r="C5708"/>
      <c r="D5708"/>
      <c r="E5708"/>
      <c r="F5708"/>
      <c r="G5708"/>
      <c r="H5708"/>
      <c r="I5708"/>
      <c r="J5708"/>
      <c r="K5708"/>
      <c r="L5708" t="str">
        <f>IF(COUNTIFS(ZSOHSD058[订单号数值], ZSOHPP055[[#This Row],[订单号数值]], ZSOHSD058[行項目], ZSOHPP055[[#This Row],[行項目]])&gt;0, "Y", "")</f>
        <v/>
      </c>
      <c r="M5708" t="str">
        <f>IF(ZSOHPP055[[#This Row],[銷售訂單]]="", "", --ZSOHPP055[[#This Row],[銷售訂單]])</f>
        <v/>
      </c>
    </row>
    <row r="5709" spans="1:13">
      <c r="A5709"/>
      <c r="B5709"/>
      <c r="C5709"/>
      <c r="D5709"/>
      <c r="E5709"/>
      <c r="F5709"/>
      <c r="G5709"/>
      <c r="H5709"/>
      <c r="I5709"/>
      <c r="J5709"/>
      <c r="K5709"/>
      <c r="L5709" t="str">
        <f>IF(COUNTIFS(ZSOHSD058[订单号数值], ZSOHPP055[[#This Row],[订单号数值]], ZSOHSD058[行項目], ZSOHPP055[[#This Row],[行項目]])&gt;0, "Y", "")</f>
        <v/>
      </c>
      <c r="M5709" t="str">
        <f>IF(ZSOHPP055[[#This Row],[銷售訂單]]="", "", --ZSOHPP055[[#This Row],[銷售訂單]])</f>
        <v/>
      </c>
    </row>
    <row r="5710" spans="1:13">
      <c r="A5710"/>
      <c r="B5710"/>
      <c r="C5710"/>
      <c r="D5710"/>
      <c r="E5710"/>
      <c r="F5710"/>
      <c r="G5710"/>
      <c r="H5710"/>
      <c r="I5710"/>
      <c r="J5710"/>
      <c r="K5710"/>
      <c r="L5710" t="str">
        <f>IF(COUNTIFS(ZSOHSD058[订单号数值], ZSOHPP055[[#This Row],[订单号数值]], ZSOHSD058[行項目], ZSOHPP055[[#This Row],[行項目]])&gt;0, "Y", "")</f>
        <v/>
      </c>
      <c r="M5710" t="str">
        <f>IF(ZSOHPP055[[#This Row],[銷售訂單]]="", "", --ZSOHPP055[[#This Row],[銷售訂單]])</f>
        <v/>
      </c>
    </row>
    <row r="5711" spans="1:13">
      <c r="A5711"/>
      <c r="B5711"/>
      <c r="C5711"/>
      <c r="D5711"/>
      <c r="E5711"/>
      <c r="F5711"/>
      <c r="G5711"/>
      <c r="H5711"/>
      <c r="I5711"/>
      <c r="J5711"/>
      <c r="K5711"/>
      <c r="L5711" t="str">
        <f>IF(COUNTIFS(ZSOHSD058[订单号数值], ZSOHPP055[[#This Row],[订单号数值]], ZSOHSD058[行項目], ZSOHPP055[[#This Row],[行項目]])&gt;0, "Y", "")</f>
        <v/>
      </c>
      <c r="M5711" t="str">
        <f>IF(ZSOHPP055[[#This Row],[銷售訂單]]="", "", --ZSOHPP055[[#This Row],[銷售訂單]])</f>
        <v/>
      </c>
    </row>
    <row r="5712" spans="1:13">
      <c r="A5712"/>
      <c r="B5712"/>
      <c r="C5712"/>
      <c r="D5712"/>
      <c r="E5712"/>
      <c r="F5712"/>
      <c r="G5712"/>
      <c r="H5712"/>
      <c r="I5712"/>
      <c r="J5712"/>
      <c r="K5712"/>
      <c r="L5712" t="str">
        <f>IF(COUNTIFS(ZSOHSD058[订单号数值], ZSOHPP055[[#This Row],[订单号数值]], ZSOHSD058[行項目], ZSOHPP055[[#This Row],[行項目]])&gt;0, "Y", "")</f>
        <v/>
      </c>
      <c r="M5712" t="str">
        <f>IF(ZSOHPP055[[#This Row],[銷售訂單]]="", "", --ZSOHPP055[[#This Row],[銷售訂單]])</f>
        <v/>
      </c>
    </row>
    <row r="5713" spans="1:13">
      <c r="A5713"/>
      <c r="B5713"/>
      <c r="C5713"/>
      <c r="D5713"/>
      <c r="E5713"/>
      <c r="F5713"/>
      <c r="G5713"/>
      <c r="H5713"/>
      <c r="I5713"/>
      <c r="J5713"/>
      <c r="K5713"/>
      <c r="L5713" t="str">
        <f>IF(COUNTIFS(ZSOHSD058[订单号数值], ZSOHPP055[[#This Row],[订单号数值]], ZSOHSD058[行項目], ZSOHPP055[[#This Row],[行項目]])&gt;0, "Y", "")</f>
        <v/>
      </c>
      <c r="M5713" t="str">
        <f>IF(ZSOHPP055[[#This Row],[銷售訂單]]="", "", --ZSOHPP055[[#This Row],[銷售訂單]])</f>
        <v/>
      </c>
    </row>
    <row r="5714" spans="1:13">
      <c r="A5714"/>
      <c r="B5714"/>
      <c r="C5714"/>
      <c r="D5714"/>
      <c r="E5714"/>
      <c r="F5714"/>
      <c r="G5714"/>
      <c r="H5714"/>
      <c r="I5714"/>
      <c r="J5714"/>
      <c r="K5714"/>
      <c r="L5714" t="str">
        <f>IF(COUNTIFS(ZSOHSD058[订单号数值], ZSOHPP055[[#This Row],[订单号数值]], ZSOHSD058[行項目], ZSOHPP055[[#This Row],[行項目]])&gt;0, "Y", "")</f>
        <v/>
      </c>
      <c r="M5714" t="str">
        <f>IF(ZSOHPP055[[#This Row],[銷售訂單]]="", "", --ZSOHPP055[[#This Row],[銷售訂單]])</f>
        <v/>
      </c>
    </row>
    <row r="5715" spans="1:13">
      <c r="A5715"/>
      <c r="B5715"/>
      <c r="C5715"/>
      <c r="D5715"/>
      <c r="E5715"/>
      <c r="F5715"/>
      <c r="G5715"/>
      <c r="H5715"/>
      <c r="I5715"/>
      <c r="J5715"/>
      <c r="K5715"/>
      <c r="L5715" t="str">
        <f>IF(COUNTIFS(ZSOHSD058[订单号数值], ZSOHPP055[[#This Row],[订单号数值]], ZSOHSD058[行項目], ZSOHPP055[[#This Row],[行項目]])&gt;0, "Y", "")</f>
        <v/>
      </c>
      <c r="M5715" t="str">
        <f>IF(ZSOHPP055[[#This Row],[銷售訂單]]="", "", --ZSOHPP055[[#This Row],[銷售訂單]])</f>
        <v/>
      </c>
    </row>
    <row r="5716" spans="1:13">
      <c r="A5716"/>
      <c r="B5716"/>
      <c r="C5716"/>
      <c r="D5716"/>
      <c r="E5716"/>
      <c r="F5716"/>
      <c r="G5716"/>
      <c r="H5716"/>
      <c r="I5716"/>
      <c r="J5716"/>
      <c r="K5716"/>
      <c r="L5716" t="str">
        <f>IF(COUNTIFS(ZSOHSD058[订单号数值], ZSOHPP055[[#This Row],[订单号数值]], ZSOHSD058[行項目], ZSOHPP055[[#This Row],[行項目]])&gt;0, "Y", "")</f>
        <v/>
      </c>
      <c r="M5716" t="str">
        <f>IF(ZSOHPP055[[#This Row],[銷售訂單]]="", "", --ZSOHPP055[[#This Row],[銷售訂單]])</f>
        <v/>
      </c>
    </row>
    <row r="5717" spans="1:13">
      <c r="A5717"/>
      <c r="B5717"/>
      <c r="C5717"/>
      <c r="D5717"/>
      <c r="E5717"/>
      <c r="F5717"/>
      <c r="G5717"/>
      <c r="H5717"/>
      <c r="I5717"/>
      <c r="J5717"/>
      <c r="K5717"/>
      <c r="L5717" t="str">
        <f>IF(COUNTIFS(ZSOHSD058[订单号数值], ZSOHPP055[[#This Row],[订单号数值]], ZSOHSD058[行項目], ZSOHPP055[[#This Row],[行項目]])&gt;0, "Y", "")</f>
        <v/>
      </c>
      <c r="M5717" t="str">
        <f>IF(ZSOHPP055[[#This Row],[銷售訂單]]="", "", --ZSOHPP055[[#This Row],[銷售訂單]])</f>
        <v/>
      </c>
    </row>
    <row r="5718" spans="1:13">
      <c r="A5718"/>
      <c r="B5718"/>
      <c r="C5718"/>
      <c r="D5718"/>
      <c r="E5718"/>
      <c r="F5718"/>
      <c r="G5718"/>
      <c r="H5718"/>
      <c r="I5718"/>
      <c r="J5718"/>
      <c r="K5718"/>
      <c r="L5718" t="str">
        <f>IF(COUNTIFS(ZSOHSD058[订单号数值], ZSOHPP055[[#This Row],[订单号数值]], ZSOHSD058[行項目], ZSOHPP055[[#This Row],[行項目]])&gt;0, "Y", "")</f>
        <v/>
      </c>
      <c r="M5718" t="str">
        <f>IF(ZSOHPP055[[#This Row],[銷售訂單]]="", "", --ZSOHPP055[[#This Row],[銷售訂單]])</f>
        <v/>
      </c>
    </row>
    <row r="5719" spans="1:13">
      <c r="A5719"/>
      <c r="B5719"/>
      <c r="C5719"/>
      <c r="D5719"/>
      <c r="E5719"/>
      <c r="F5719"/>
      <c r="G5719"/>
      <c r="H5719"/>
      <c r="I5719"/>
      <c r="J5719"/>
      <c r="K5719"/>
      <c r="L5719" t="str">
        <f>IF(COUNTIFS(ZSOHSD058[订单号数值], ZSOHPP055[[#This Row],[订单号数值]], ZSOHSD058[行項目], ZSOHPP055[[#This Row],[行項目]])&gt;0, "Y", "")</f>
        <v/>
      </c>
      <c r="M5719" t="str">
        <f>IF(ZSOHPP055[[#This Row],[銷售訂單]]="", "", --ZSOHPP055[[#This Row],[銷售訂單]])</f>
        <v/>
      </c>
    </row>
    <row r="5720" spans="1:13">
      <c r="A5720"/>
      <c r="B5720"/>
      <c r="C5720"/>
      <c r="D5720"/>
      <c r="E5720"/>
      <c r="F5720"/>
      <c r="G5720"/>
      <c r="H5720"/>
      <c r="I5720"/>
      <c r="J5720"/>
      <c r="K5720"/>
      <c r="L5720" t="str">
        <f>IF(COUNTIFS(ZSOHSD058[订单号数值], ZSOHPP055[[#This Row],[订单号数值]], ZSOHSD058[行項目], ZSOHPP055[[#This Row],[行項目]])&gt;0, "Y", "")</f>
        <v/>
      </c>
      <c r="M5720" t="str">
        <f>IF(ZSOHPP055[[#This Row],[銷售訂單]]="", "", --ZSOHPP055[[#This Row],[銷售訂單]])</f>
        <v/>
      </c>
    </row>
    <row r="5721" spans="1:13">
      <c r="A5721"/>
      <c r="B5721"/>
      <c r="C5721"/>
      <c r="D5721"/>
      <c r="E5721"/>
      <c r="F5721"/>
      <c r="G5721"/>
      <c r="H5721"/>
      <c r="I5721"/>
      <c r="J5721"/>
      <c r="K5721"/>
      <c r="L5721" t="str">
        <f>IF(COUNTIFS(ZSOHSD058[订单号数值], ZSOHPP055[[#This Row],[订单号数值]], ZSOHSD058[行項目], ZSOHPP055[[#This Row],[行項目]])&gt;0, "Y", "")</f>
        <v/>
      </c>
      <c r="M5721" t="str">
        <f>IF(ZSOHPP055[[#This Row],[銷售訂單]]="", "", --ZSOHPP055[[#This Row],[銷售訂單]])</f>
        <v/>
      </c>
    </row>
    <row r="5722" spans="1:13">
      <c r="A5722"/>
      <c r="B5722"/>
      <c r="C5722"/>
      <c r="D5722"/>
      <c r="E5722"/>
      <c r="F5722"/>
      <c r="G5722"/>
      <c r="H5722"/>
      <c r="I5722"/>
      <c r="J5722"/>
      <c r="K5722"/>
      <c r="L5722" t="str">
        <f>IF(COUNTIFS(ZSOHSD058[订单号数值], ZSOHPP055[[#This Row],[订单号数值]], ZSOHSD058[行項目], ZSOHPP055[[#This Row],[行項目]])&gt;0, "Y", "")</f>
        <v/>
      </c>
      <c r="M5722" t="str">
        <f>IF(ZSOHPP055[[#This Row],[銷售訂單]]="", "", --ZSOHPP055[[#This Row],[銷售訂單]])</f>
        <v/>
      </c>
    </row>
    <row r="5723" spans="1:13">
      <c r="A5723"/>
      <c r="B5723"/>
      <c r="C5723"/>
      <c r="D5723"/>
      <c r="E5723"/>
      <c r="F5723"/>
      <c r="G5723"/>
      <c r="H5723"/>
      <c r="I5723"/>
      <c r="J5723"/>
      <c r="K5723"/>
      <c r="L5723" t="str">
        <f>IF(COUNTIFS(ZSOHSD058[订单号数值], ZSOHPP055[[#This Row],[订单号数值]], ZSOHSD058[行項目], ZSOHPP055[[#This Row],[行項目]])&gt;0, "Y", "")</f>
        <v/>
      </c>
      <c r="M5723" t="str">
        <f>IF(ZSOHPP055[[#This Row],[銷售訂單]]="", "", --ZSOHPP055[[#This Row],[銷售訂單]])</f>
        <v/>
      </c>
    </row>
    <row r="5724" spans="1:13">
      <c r="A5724"/>
      <c r="B5724"/>
      <c r="C5724"/>
      <c r="D5724"/>
      <c r="E5724"/>
      <c r="F5724"/>
      <c r="G5724"/>
      <c r="H5724"/>
      <c r="I5724"/>
      <c r="J5724"/>
      <c r="K5724"/>
      <c r="L5724" t="str">
        <f>IF(COUNTIFS(ZSOHSD058[订单号数值], ZSOHPP055[[#This Row],[订单号数值]], ZSOHSD058[行項目], ZSOHPP055[[#This Row],[行項目]])&gt;0, "Y", "")</f>
        <v/>
      </c>
      <c r="M5724" t="str">
        <f>IF(ZSOHPP055[[#This Row],[銷售訂單]]="", "", --ZSOHPP055[[#This Row],[銷售訂單]])</f>
        <v/>
      </c>
    </row>
    <row r="5725" spans="1:13">
      <c r="A5725"/>
      <c r="B5725"/>
      <c r="C5725"/>
      <c r="D5725"/>
      <c r="E5725"/>
      <c r="F5725"/>
      <c r="G5725"/>
      <c r="H5725"/>
      <c r="I5725"/>
      <c r="J5725"/>
      <c r="K5725"/>
      <c r="L5725" t="str">
        <f>IF(COUNTIFS(ZSOHSD058[订单号数值], ZSOHPP055[[#This Row],[订单号数值]], ZSOHSD058[行項目], ZSOHPP055[[#This Row],[行項目]])&gt;0, "Y", "")</f>
        <v/>
      </c>
      <c r="M5725" t="str">
        <f>IF(ZSOHPP055[[#This Row],[銷售訂單]]="", "", --ZSOHPP055[[#This Row],[銷售訂單]])</f>
        <v/>
      </c>
    </row>
    <row r="5726" spans="1:13">
      <c r="A5726"/>
      <c r="B5726"/>
      <c r="C5726"/>
      <c r="D5726"/>
      <c r="E5726"/>
      <c r="F5726"/>
      <c r="G5726"/>
      <c r="H5726"/>
      <c r="I5726"/>
      <c r="J5726"/>
      <c r="K5726"/>
      <c r="L5726" t="str">
        <f>IF(COUNTIFS(ZSOHSD058[订单号数值], ZSOHPP055[[#This Row],[订单号数值]], ZSOHSD058[行項目], ZSOHPP055[[#This Row],[行項目]])&gt;0, "Y", "")</f>
        <v/>
      </c>
      <c r="M5726" t="str">
        <f>IF(ZSOHPP055[[#This Row],[銷售訂單]]="", "", --ZSOHPP055[[#This Row],[銷售訂單]])</f>
        <v/>
      </c>
    </row>
    <row r="5727" spans="1:13">
      <c r="A5727"/>
      <c r="B5727"/>
      <c r="C5727"/>
      <c r="D5727"/>
      <c r="E5727"/>
      <c r="F5727"/>
      <c r="G5727"/>
      <c r="H5727"/>
      <c r="I5727"/>
      <c r="J5727"/>
      <c r="K5727"/>
      <c r="L5727" t="str">
        <f>IF(COUNTIFS(ZSOHSD058[订单号数值], ZSOHPP055[[#This Row],[订单号数值]], ZSOHSD058[行項目], ZSOHPP055[[#This Row],[行項目]])&gt;0, "Y", "")</f>
        <v/>
      </c>
      <c r="M5727" t="str">
        <f>IF(ZSOHPP055[[#This Row],[銷售訂單]]="", "", --ZSOHPP055[[#This Row],[銷售訂單]])</f>
        <v/>
      </c>
    </row>
    <row r="5728" spans="1:13">
      <c r="A5728"/>
      <c r="B5728"/>
      <c r="C5728"/>
      <c r="D5728"/>
      <c r="E5728"/>
      <c r="F5728"/>
      <c r="G5728"/>
      <c r="H5728"/>
      <c r="I5728"/>
      <c r="J5728"/>
      <c r="K5728"/>
      <c r="L5728" t="str">
        <f>IF(COUNTIFS(ZSOHSD058[订单号数值], ZSOHPP055[[#This Row],[订单号数值]], ZSOHSD058[行項目], ZSOHPP055[[#This Row],[行項目]])&gt;0, "Y", "")</f>
        <v/>
      </c>
      <c r="M5728" t="str">
        <f>IF(ZSOHPP055[[#This Row],[銷售訂單]]="", "", --ZSOHPP055[[#This Row],[銷售訂單]])</f>
        <v/>
      </c>
    </row>
    <row r="5729" spans="1:13">
      <c r="A5729"/>
      <c r="B5729"/>
      <c r="C5729"/>
      <c r="D5729"/>
      <c r="E5729"/>
      <c r="F5729"/>
      <c r="G5729"/>
      <c r="H5729"/>
      <c r="I5729"/>
      <c r="J5729"/>
      <c r="K5729"/>
      <c r="L5729" t="str">
        <f>IF(COUNTIFS(ZSOHSD058[订单号数值], ZSOHPP055[[#This Row],[订单号数值]], ZSOHSD058[行項目], ZSOHPP055[[#This Row],[行項目]])&gt;0, "Y", "")</f>
        <v/>
      </c>
      <c r="M5729" t="str">
        <f>IF(ZSOHPP055[[#This Row],[銷售訂單]]="", "", --ZSOHPP055[[#This Row],[銷售訂單]])</f>
        <v/>
      </c>
    </row>
    <row r="5730" spans="1:13">
      <c r="A5730"/>
      <c r="B5730"/>
      <c r="C5730"/>
      <c r="D5730"/>
      <c r="E5730"/>
      <c r="F5730"/>
      <c r="G5730"/>
      <c r="H5730"/>
      <c r="I5730"/>
      <c r="J5730"/>
      <c r="K5730"/>
      <c r="L5730" t="str">
        <f>IF(COUNTIFS(ZSOHSD058[订单号数值], ZSOHPP055[[#This Row],[订单号数值]], ZSOHSD058[行項目], ZSOHPP055[[#This Row],[行項目]])&gt;0, "Y", "")</f>
        <v/>
      </c>
      <c r="M5730" t="str">
        <f>IF(ZSOHPP055[[#This Row],[銷售訂單]]="", "", --ZSOHPP055[[#This Row],[銷售訂單]])</f>
        <v/>
      </c>
    </row>
    <row r="5731" spans="1:13">
      <c r="A5731"/>
      <c r="B5731"/>
      <c r="C5731"/>
      <c r="D5731"/>
      <c r="E5731"/>
      <c r="F5731"/>
      <c r="G5731"/>
      <c r="H5731"/>
      <c r="I5731"/>
      <c r="J5731"/>
      <c r="K5731"/>
      <c r="L5731" t="str">
        <f>IF(COUNTIFS(ZSOHSD058[订单号数值], ZSOHPP055[[#This Row],[订单号数值]], ZSOHSD058[行項目], ZSOHPP055[[#This Row],[行項目]])&gt;0, "Y", "")</f>
        <v/>
      </c>
      <c r="M5731" t="str">
        <f>IF(ZSOHPP055[[#This Row],[銷售訂單]]="", "", --ZSOHPP055[[#This Row],[銷售訂單]])</f>
        <v/>
      </c>
    </row>
    <row r="5732" spans="1:13">
      <c r="A5732"/>
      <c r="B5732"/>
      <c r="C5732"/>
      <c r="D5732"/>
      <c r="E5732"/>
      <c r="F5732"/>
      <c r="G5732"/>
      <c r="H5732"/>
      <c r="I5732"/>
      <c r="J5732"/>
      <c r="K5732"/>
      <c r="L5732" t="str">
        <f>IF(COUNTIFS(ZSOHSD058[订单号数值], ZSOHPP055[[#This Row],[订单号数值]], ZSOHSD058[行項目], ZSOHPP055[[#This Row],[行項目]])&gt;0, "Y", "")</f>
        <v/>
      </c>
      <c r="M5732" t="str">
        <f>IF(ZSOHPP055[[#This Row],[銷售訂單]]="", "", --ZSOHPP055[[#This Row],[銷售訂單]])</f>
        <v/>
      </c>
    </row>
    <row r="5733" spans="1:13">
      <c r="A5733"/>
      <c r="B5733"/>
      <c r="C5733"/>
      <c r="D5733"/>
      <c r="E5733"/>
      <c r="F5733"/>
      <c r="G5733"/>
      <c r="H5733"/>
      <c r="I5733"/>
      <c r="J5733"/>
      <c r="K5733"/>
      <c r="L5733" t="str">
        <f>IF(COUNTIFS(ZSOHSD058[订单号数值], ZSOHPP055[[#This Row],[订单号数值]], ZSOHSD058[行項目], ZSOHPP055[[#This Row],[行項目]])&gt;0, "Y", "")</f>
        <v/>
      </c>
      <c r="M5733" t="str">
        <f>IF(ZSOHPP055[[#This Row],[銷售訂單]]="", "", --ZSOHPP055[[#This Row],[銷售訂單]])</f>
        <v/>
      </c>
    </row>
    <row r="5734" spans="1:13">
      <c r="A5734"/>
      <c r="B5734"/>
      <c r="C5734"/>
      <c r="D5734"/>
      <c r="E5734"/>
      <c r="F5734"/>
      <c r="G5734"/>
      <c r="H5734"/>
      <c r="I5734"/>
      <c r="J5734"/>
      <c r="K5734"/>
      <c r="L5734" t="str">
        <f>IF(COUNTIFS(ZSOHSD058[订单号数值], ZSOHPP055[[#This Row],[订单号数值]], ZSOHSD058[行項目], ZSOHPP055[[#This Row],[行項目]])&gt;0, "Y", "")</f>
        <v/>
      </c>
      <c r="M5734" t="str">
        <f>IF(ZSOHPP055[[#This Row],[銷售訂單]]="", "", --ZSOHPP055[[#This Row],[銷售訂單]])</f>
        <v/>
      </c>
    </row>
    <row r="5735" spans="1:13">
      <c r="A5735"/>
      <c r="B5735"/>
      <c r="C5735"/>
      <c r="D5735"/>
      <c r="E5735"/>
      <c r="F5735"/>
      <c r="G5735"/>
      <c r="H5735"/>
      <c r="I5735"/>
      <c r="J5735"/>
      <c r="K5735"/>
      <c r="L5735" t="str">
        <f>IF(COUNTIFS(ZSOHSD058[订单号数值], ZSOHPP055[[#This Row],[订单号数值]], ZSOHSD058[行項目], ZSOHPP055[[#This Row],[行項目]])&gt;0, "Y", "")</f>
        <v/>
      </c>
      <c r="M5735" t="str">
        <f>IF(ZSOHPP055[[#This Row],[銷售訂單]]="", "", --ZSOHPP055[[#This Row],[銷售訂單]])</f>
        <v/>
      </c>
    </row>
    <row r="5736" spans="1:13">
      <c r="A5736"/>
      <c r="B5736"/>
      <c r="C5736"/>
      <c r="D5736"/>
      <c r="E5736"/>
      <c r="F5736"/>
      <c r="G5736"/>
      <c r="H5736"/>
      <c r="I5736"/>
      <c r="J5736"/>
      <c r="K5736"/>
      <c r="L5736" t="str">
        <f>IF(COUNTIFS(ZSOHSD058[订单号数值], ZSOHPP055[[#This Row],[订单号数值]], ZSOHSD058[行項目], ZSOHPP055[[#This Row],[行項目]])&gt;0, "Y", "")</f>
        <v/>
      </c>
      <c r="M5736" t="str">
        <f>IF(ZSOHPP055[[#This Row],[銷售訂單]]="", "", --ZSOHPP055[[#This Row],[銷售訂單]])</f>
        <v/>
      </c>
    </row>
    <row r="5737" spans="1:13">
      <c r="A5737"/>
      <c r="B5737"/>
      <c r="C5737"/>
      <c r="D5737"/>
      <c r="E5737"/>
      <c r="F5737"/>
      <c r="G5737"/>
      <c r="H5737"/>
      <c r="I5737"/>
      <c r="J5737"/>
      <c r="K5737"/>
      <c r="L5737" t="str">
        <f>IF(COUNTIFS(ZSOHSD058[订单号数值], ZSOHPP055[[#This Row],[订单号数值]], ZSOHSD058[行項目], ZSOHPP055[[#This Row],[行項目]])&gt;0, "Y", "")</f>
        <v/>
      </c>
      <c r="M5737" t="str">
        <f>IF(ZSOHPP055[[#This Row],[銷售訂單]]="", "", --ZSOHPP055[[#This Row],[銷售訂單]])</f>
        <v/>
      </c>
    </row>
    <row r="5738" spans="1:13">
      <c r="A5738"/>
      <c r="B5738"/>
      <c r="C5738"/>
      <c r="D5738"/>
      <c r="E5738"/>
      <c r="F5738"/>
      <c r="G5738"/>
      <c r="H5738"/>
      <c r="I5738"/>
      <c r="J5738"/>
      <c r="K5738"/>
      <c r="L5738" t="str">
        <f>IF(COUNTIFS(ZSOHSD058[订单号数值], ZSOHPP055[[#This Row],[订单号数值]], ZSOHSD058[行項目], ZSOHPP055[[#This Row],[行項目]])&gt;0, "Y", "")</f>
        <v/>
      </c>
      <c r="M5738" t="str">
        <f>IF(ZSOHPP055[[#This Row],[銷售訂單]]="", "", --ZSOHPP055[[#This Row],[銷售訂單]])</f>
        <v/>
      </c>
    </row>
    <row r="5739" spans="1:13">
      <c r="A5739"/>
      <c r="B5739"/>
      <c r="C5739"/>
      <c r="D5739"/>
      <c r="E5739"/>
      <c r="F5739"/>
      <c r="G5739"/>
      <c r="H5739"/>
      <c r="I5739"/>
      <c r="J5739"/>
      <c r="K5739"/>
      <c r="L5739" t="str">
        <f>IF(COUNTIFS(ZSOHSD058[订单号数值], ZSOHPP055[[#This Row],[订单号数值]], ZSOHSD058[行項目], ZSOHPP055[[#This Row],[行項目]])&gt;0, "Y", "")</f>
        <v/>
      </c>
      <c r="M5739" t="str">
        <f>IF(ZSOHPP055[[#This Row],[銷售訂單]]="", "", --ZSOHPP055[[#This Row],[銷售訂單]])</f>
        <v/>
      </c>
    </row>
    <row r="5740" spans="1:13">
      <c r="A5740"/>
      <c r="B5740"/>
      <c r="C5740"/>
      <c r="D5740"/>
      <c r="E5740"/>
      <c r="F5740"/>
      <c r="G5740"/>
      <c r="H5740"/>
      <c r="I5740"/>
      <c r="J5740"/>
      <c r="K5740"/>
      <c r="L5740" t="str">
        <f>IF(COUNTIFS(ZSOHSD058[订单号数值], ZSOHPP055[[#This Row],[订单号数值]], ZSOHSD058[行項目], ZSOHPP055[[#This Row],[行項目]])&gt;0, "Y", "")</f>
        <v/>
      </c>
      <c r="M5740" t="str">
        <f>IF(ZSOHPP055[[#This Row],[銷售訂單]]="", "", --ZSOHPP055[[#This Row],[銷售訂單]])</f>
        <v/>
      </c>
    </row>
    <row r="5741" spans="1:13">
      <c r="A5741"/>
      <c r="B5741"/>
      <c r="C5741"/>
      <c r="D5741"/>
      <c r="E5741"/>
      <c r="F5741"/>
      <c r="G5741"/>
      <c r="H5741"/>
      <c r="I5741"/>
      <c r="J5741"/>
      <c r="K5741"/>
      <c r="L5741" t="str">
        <f>IF(COUNTIFS(ZSOHSD058[订单号数值], ZSOHPP055[[#This Row],[订单号数值]], ZSOHSD058[行項目], ZSOHPP055[[#This Row],[行項目]])&gt;0, "Y", "")</f>
        <v/>
      </c>
      <c r="M5741" t="str">
        <f>IF(ZSOHPP055[[#This Row],[銷售訂單]]="", "", --ZSOHPP055[[#This Row],[銷售訂單]])</f>
        <v/>
      </c>
    </row>
    <row r="5742" spans="1:13">
      <c r="A5742"/>
      <c r="B5742"/>
      <c r="C5742"/>
      <c r="D5742"/>
      <c r="E5742"/>
      <c r="F5742"/>
      <c r="G5742"/>
      <c r="H5742"/>
      <c r="I5742"/>
      <c r="J5742"/>
      <c r="K5742"/>
      <c r="L5742" t="str">
        <f>IF(COUNTIFS(ZSOHSD058[订单号数值], ZSOHPP055[[#This Row],[订单号数值]], ZSOHSD058[行項目], ZSOHPP055[[#This Row],[行項目]])&gt;0, "Y", "")</f>
        <v/>
      </c>
      <c r="M5742" t="str">
        <f>IF(ZSOHPP055[[#This Row],[銷售訂單]]="", "", --ZSOHPP055[[#This Row],[銷售訂單]])</f>
        <v/>
      </c>
    </row>
    <row r="5743" spans="1:13">
      <c r="A5743"/>
      <c r="B5743"/>
      <c r="C5743"/>
      <c r="D5743"/>
      <c r="E5743"/>
      <c r="F5743"/>
      <c r="G5743"/>
      <c r="H5743"/>
      <c r="I5743"/>
      <c r="J5743"/>
      <c r="K5743"/>
      <c r="L5743" t="str">
        <f>IF(COUNTIFS(ZSOHSD058[订单号数值], ZSOHPP055[[#This Row],[订单号数值]], ZSOHSD058[行項目], ZSOHPP055[[#This Row],[行項目]])&gt;0, "Y", "")</f>
        <v/>
      </c>
      <c r="M5743" t="str">
        <f>IF(ZSOHPP055[[#This Row],[銷售訂單]]="", "", --ZSOHPP055[[#This Row],[銷售訂單]])</f>
        <v/>
      </c>
    </row>
    <row r="5744" spans="1:13">
      <c r="A5744"/>
      <c r="B5744"/>
      <c r="C5744"/>
      <c r="D5744"/>
      <c r="E5744"/>
      <c r="F5744"/>
      <c r="G5744"/>
      <c r="H5744"/>
      <c r="I5744"/>
      <c r="J5744"/>
      <c r="K5744"/>
      <c r="L5744" t="str">
        <f>IF(COUNTIFS(ZSOHSD058[订单号数值], ZSOHPP055[[#This Row],[订单号数值]], ZSOHSD058[行項目], ZSOHPP055[[#This Row],[行項目]])&gt;0, "Y", "")</f>
        <v/>
      </c>
      <c r="M5744" t="str">
        <f>IF(ZSOHPP055[[#This Row],[銷售訂單]]="", "", --ZSOHPP055[[#This Row],[銷售訂單]])</f>
        <v/>
      </c>
    </row>
    <row r="5745" spans="1:13">
      <c r="A5745"/>
      <c r="B5745"/>
      <c r="C5745"/>
      <c r="D5745"/>
      <c r="E5745"/>
      <c r="F5745"/>
      <c r="G5745"/>
      <c r="H5745"/>
      <c r="I5745"/>
      <c r="J5745"/>
      <c r="K5745"/>
      <c r="L5745" t="str">
        <f>IF(COUNTIFS(ZSOHSD058[订单号数值], ZSOHPP055[[#This Row],[订单号数值]], ZSOHSD058[行項目], ZSOHPP055[[#This Row],[行項目]])&gt;0, "Y", "")</f>
        <v/>
      </c>
      <c r="M5745" t="str">
        <f>IF(ZSOHPP055[[#This Row],[銷售訂單]]="", "", --ZSOHPP055[[#This Row],[銷售訂單]])</f>
        <v/>
      </c>
    </row>
    <row r="5746" spans="1:13">
      <c r="A5746"/>
      <c r="B5746"/>
      <c r="C5746"/>
      <c r="D5746"/>
      <c r="E5746"/>
      <c r="F5746"/>
      <c r="G5746"/>
      <c r="H5746"/>
      <c r="I5746"/>
      <c r="J5746"/>
      <c r="K5746"/>
      <c r="L5746" t="str">
        <f>IF(COUNTIFS(ZSOHSD058[订单号数值], ZSOHPP055[[#This Row],[订单号数值]], ZSOHSD058[行項目], ZSOHPP055[[#This Row],[行項目]])&gt;0, "Y", "")</f>
        <v/>
      </c>
      <c r="M5746" t="str">
        <f>IF(ZSOHPP055[[#This Row],[銷售訂單]]="", "", --ZSOHPP055[[#This Row],[銷售訂單]])</f>
        <v/>
      </c>
    </row>
    <row r="5747" spans="1:13">
      <c r="A5747"/>
      <c r="B5747"/>
      <c r="C5747"/>
      <c r="D5747"/>
      <c r="E5747"/>
      <c r="F5747"/>
      <c r="G5747"/>
      <c r="H5747"/>
      <c r="I5747"/>
      <c r="J5747"/>
      <c r="K5747"/>
      <c r="L5747" t="str">
        <f>IF(COUNTIFS(ZSOHSD058[订单号数值], ZSOHPP055[[#This Row],[订单号数值]], ZSOHSD058[行項目], ZSOHPP055[[#This Row],[行項目]])&gt;0, "Y", "")</f>
        <v/>
      </c>
      <c r="M5747" t="str">
        <f>IF(ZSOHPP055[[#This Row],[銷售訂單]]="", "", --ZSOHPP055[[#This Row],[銷售訂單]])</f>
        <v/>
      </c>
    </row>
    <row r="5748" spans="1:13">
      <c r="A5748"/>
      <c r="B5748"/>
      <c r="C5748"/>
      <c r="D5748"/>
      <c r="E5748"/>
      <c r="F5748"/>
      <c r="G5748"/>
      <c r="H5748"/>
      <c r="I5748"/>
      <c r="J5748"/>
      <c r="K5748"/>
      <c r="L5748" t="str">
        <f>IF(COUNTIFS(ZSOHSD058[订单号数值], ZSOHPP055[[#This Row],[订单号数值]], ZSOHSD058[行項目], ZSOHPP055[[#This Row],[行項目]])&gt;0, "Y", "")</f>
        <v/>
      </c>
      <c r="M5748" t="str">
        <f>IF(ZSOHPP055[[#This Row],[銷售訂單]]="", "", --ZSOHPP055[[#This Row],[銷售訂單]])</f>
        <v/>
      </c>
    </row>
    <row r="5749" spans="1:13">
      <c r="A5749"/>
      <c r="B5749"/>
      <c r="C5749"/>
      <c r="D5749"/>
      <c r="E5749"/>
      <c r="F5749"/>
      <c r="G5749"/>
      <c r="H5749"/>
      <c r="I5749"/>
      <c r="J5749"/>
      <c r="K5749"/>
      <c r="L5749" t="str">
        <f>IF(COUNTIFS(ZSOHSD058[订单号数值], ZSOHPP055[[#This Row],[订单号数值]], ZSOHSD058[行項目], ZSOHPP055[[#This Row],[行項目]])&gt;0, "Y", "")</f>
        <v/>
      </c>
      <c r="M5749" t="str">
        <f>IF(ZSOHPP055[[#This Row],[銷售訂單]]="", "", --ZSOHPP055[[#This Row],[銷售訂單]])</f>
        <v/>
      </c>
    </row>
    <row r="5750" spans="1:13">
      <c r="A5750"/>
      <c r="B5750"/>
      <c r="C5750"/>
      <c r="D5750"/>
      <c r="E5750"/>
      <c r="F5750"/>
      <c r="G5750"/>
      <c r="H5750"/>
      <c r="I5750"/>
      <c r="J5750"/>
      <c r="K5750"/>
      <c r="L5750" t="str">
        <f>IF(COUNTIFS(ZSOHSD058[订单号数值], ZSOHPP055[[#This Row],[订单号数值]], ZSOHSD058[行項目], ZSOHPP055[[#This Row],[行項目]])&gt;0, "Y", "")</f>
        <v/>
      </c>
      <c r="M5750" t="str">
        <f>IF(ZSOHPP055[[#This Row],[銷售訂單]]="", "", --ZSOHPP055[[#This Row],[銷售訂單]])</f>
        <v/>
      </c>
    </row>
    <row r="5751" spans="1:13">
      <c r="A5751"/>
      <c r="B5751"/>
      <c r="C5751"/>
      <c r="D5751"/>
      <c r="E5751"/>
      <c r="F5751"/>
      <c r="G5751"/>
      <c r="H5751"/>
      <c r="I5751"/>
      <c r="J5751"/>
      <c r="K5751"/>
      <c r="L5751" t="str">
        <f>IF(COUNTIFS(ZSOHSD058[订单号数值], ZSOHPP055[[#This Row],[订单号数值]], ZSOHSD058[行項目], ZSOHPP055[[#This Row],[行項目]])&gt;0, "Y", "")</f>
        <v/>
      </c>
      <c r="M5751" t="str">
        <f>IF(ZSOHPP055[[#This Row],[銷售訂單]]="", "", --ZSOHPP055[[#This Row],[銷售訂單]])</f>
        <v/>
      </c>
    </row>
    <row r="5752" spans="1:13">
      <c r="A5752"/>
      <c r="B5752"/>
      <c r="C5752"/>
      <c r="D5752"/>
      <c r="E5752"/>
      <c r="F5752"/>
      <c r="G5752"/>
      <c r="H5752"/>
      <c r="I5752"/>
      <c r="J5752"/>
      <c r="K5752"/>
      <c r="L5752" t="str">
        <f>IF(COUNTIFS(ZSOHSD058[订单号数值], ZSOHPP055[[#This Row],[订单号数值]], ZSOHSD058[行項目], ZSOHPP055[[#This Row],[行項目]])&gt;0, "Y", "")</f>
        <v/>
      </c>
      <c r="M5752" t="str">
        <f>IF(ZSOHPP055[[#This Row],[銷售訂單]]="", "", --ZSOHPP055[[#This Row],[銷售訂單]])</f>
        <v/>
      </c>
    </row>
    <row r="5753" spans="1:13">
      <c r="A5753"/>
      <c r="B5753"/>
      <c r="C5753"/>
      <c r="D5753"/>
      <c r="E5753"/>
      <c r="F5753"/>
      <c r="G5753"/>
      <c r="H5753"/>
      <c r="I5753"/>
      <c r="J5753"/>
      <c r="K5753"/>
      <c r="L5753" t="str">
        <f>IF(COUNTIFS(ZSOHSD058[订单号数值], ZSOHPP055[[#This Row],[订单号数值]], ZSOHSD058[行項目], ZSOHPP055[[#This Row],[行項目]])&gt;0, "Y", "")</f>
        <v/>
      </c>
      <c r="M5753" t="str">
        <f>IF(ZSOHPP055[[#This Row],[銷售訂單]]="", "", --ZSOHPP055[[#This Row],[銷售訂單]])</f>
        <v/>
      </c>
    </row>
    <row r="5754" spans="1:13">
      <c r="A5754"/>
      <c r="B5754"/>
      <c r="C5754"/>
      <c r="D5754"/>
      <c r="E5754"/>
      <c r="F5754"/>
      <c r="G5754"/>
      <c r="H5754"/>
      <c r="I5754"/>
      <c r="J5754"/>
      <c r="K5754"/>
      <c r="L5754" t="str">
        <f>IF(COUNTIFS(ZSOHSD058[订单号数值], ZSOHPP055[[#This Row],[订单号数值]], ZSOHSD058[行項目], ZSOHPP055[[#This Row],[行項目]])&gt;0, "Y", "")</f>
        <v/>
      </c>
      <c r="M5754" t="str">
        <f>IF(ZSOHPP055[[#This Row],[銷售訂單]]="", "", --ZSOHPP055[[#This Row],[銷售訂單]])</f>
        <v/>
      </c>
    </row>
    <row r="5755" spans="1:13">
      <c r="A5755"/>
      <c r="B5755"/>
      <c r="C5755"/>
      <c r="D5755"/>
      <c r="E5755"/>
      <c r="F5755"/>
      <c r="G5755"/>
      <c r="H5755"/>
      <c r="I5755"/>
      <c r="J5755"/>
      <c r="K5755"/>
      <c r="L5755" t="str">
        <f>IF(COUNTIFS(ZSOHSD058[订单号数值], ZSOHPP055[[#This Row],[订单号数值]], ZSOHSD058[行項目], ZSOHPP055[[#This Row],[行項目]])&gt;0, "Y", "")</f>
        <v/>
      </c>
      <c r="M5755" t="str">
        <f>IF(ZSOHPP055[[#This Row],[銷售訂單]]="", "", --ZSOHPP055[[#This Row],[銷售訂單]])</f>
        <v/>
      </c>
    </row>
    <row r="5756" spans="1:13">
      <c r="A5756"/>
      <c r="B5756"/>
      <c r="C5756"/>
      <c r="D5756"/>
      <c r="E5756"/>
      <c r="F5756"/>
      <c r="G5756"/>
      <c r="H5756"/>
      <c r="I5756"/>
      <c r="J5756"/>
      <c r="K5756"/>
      <c r="L5756" t="str">
        <f>IF(COUNTIFS(ZSOHSD058[订单号数值], ZSOHPP055[[#This Row],[订单号数值]], ZSOHSD058[行項目], ZSOHPP055[[#This Row],[行項目]])&gt;0, "Y", "")</f>
        <v/>
      </c>
      <c r="M5756" t="str">
        <f>IF(ZSOHPP055[[#This Row],[銷售訂單]]="", "", --ZSOHPP055[[#This Row],[銷售訂單]])</f>
        <v/>
      </c>
    </row>
    <row r="5757" spans="1:13">
      <c r="A5757"/>
      <c r="B5757"/>
      <c r="C5757"/>
      <c r="D5757"/>
      <c r="E5757"/>
      <c r="F5757"/>
      <c r="G5757"/>
      <c r="H5757"/>
      <c r="I5757"/>
      <c r="J5757"/>
      <c r="K5757"/>
      <c r="L5757" t="str">
        <f>IF(COUNTIFS(ZSOHSD058[订单号数值], ZSOHPP055[[#This Row],[订单号数值]], ZSOHSD058[行項目], ZSOHPP055[[#This Row],[行項目]])&gt;0, "Y", "")</f>
        <v/>
      </c>
      <c r="M5757" t="str">
        <f>IF(ZSOHPP055[[#This Row],[銷售訂單]]="", "", --ZSOHPP055[[#This Row],[銷售訂單]])</f>
        <v/>
      </c>
    </row>
    <row r="5758" spans="1:13">
      <c r="A5758"/>
      <c r="B5758"/>
      <c r="C5758"/>
      <c r="D5758"/>
      <c r="E5758"/>
      <c r="F5758"/>
      <c r="G5758"/>
      <c r="H5758"/>
      <c r="I5758"/>
      <c r="J5758"/>
      <c r="K5758"/>
      <c r="L5758" t="str">
        <f>IF(COUNTIFS(ZSOHSD058[订单号数值], ZSOHPP055[[#This Row],[订单号数值]], ZSOHSD058[行項目], ZSOHPP055[[#This Row],[行項目]])&gt;0, "Y", "")</f>
        <v/>
      </c>
      <c r="M5758" t="str">
        <f>IF(ZSOHPP055[[#This Row],[銷售訂單]]="", "", --ZSOHPP055[[#This Row],[銷售訂單]])</f>
        <v/>
      </c>
    </row>
    <row r="5759" spans="1:13">
      <c r="A5759"/>
      <c r="B5759"/>
      <c r="C5759"/>
      <c r="D5759"/>
      <c r="E5759"/>
      <c r="F5759"/>
      <c r="G5759"/>
      <c r="H5759"/>
      <c r="I5759"/>
      <c r="J5759"/>
      <c r="K5759"/>
      <c r="L5759" t="str">
        <f>IF(COUNTIFS(ZSOHSD058[订单号数值], ZSOHPP055[[#This Row],[订单号数值]], ZSOHSD058[行項目], ZSOHPP055[[#This Row],[行項目]])&gt;0, "Y", "")</f>
        <v/>
      </c>
      <c r="M5759" t="str">
        <f>IF(ZSOHPP055[[#This Row],[銷售訂單]]="", "", --ZSOHPP055[[#This Row],[銷售訂單]])</f>
        <v/>
      </c>
    </row>
    <row r="5760" spans="1:13">
      <c r="A5760"/>
      <c r="B5760"/>
      <c r="C5760"/>
      <c r="D5760"/>
      <c r="E5760"/>
      <c r="F5760"/>
      <c r="G5760"/>
      <c r="H5760"/>
      <c r="I5760"/>
      <c r="J5760"/>
      <c r="K5760"/>
      <c r="L5760" t="str">
        <f>IF(COUNTIFS(ZSOHSD058[订单号数值], ZSOHPP055[[#This Row],[订单号数值]], ZSOHSD058[行項目], ZSOHPP055[[#This Row],[行項目]])&gt;0, "Y", "")</f>
        <v/>
      </c>
      <c r="M5760" t="str">
        <f>IF(ZSOHPP055[[#This Row],[銷售訂單]]="", "", --ZSOHPP055[[#This Row],[銷售訂單]])</f>
        <v/>
      </c>
    </row>
    <row r="5761" spans="1:13">
      <c r="A5761"/>
      <c r="B5761"/>
      <c r="C5761"/>
      <c r="D5761"/>
      <c r="E5761"/>
      <c r="F5761"/>
      <c r="G5761"/>
      <c r="H5761"/>
      <c r="I5761"/>
      <c r="J5761"/>
      <c r="K5761"/>
      <c r="L5761" t="str">
        <f>IF(COUNTIFS(ZSOHSD058[订单号数值], ZSOHPP055[[#This Row],[订单号数值]], ZSOHSD058[行項目], ZSOHPP055[[#This Row],[行項目]])&gt;0, "Y", "")</f>
        <v/>
      </c>
      <c r="M5761" t="str">
        <f>IF(ZSOHPP055[[#This Row],[銷售訂單]]="", "", --ZSOHPP055[[#This Row],[銷售訂單]])</f>
        <v/>
      </c>
    </row>
    <row r="5762" spans="1:13">
      <c r="A5762"/>
      <c r="B5762"/>
      <c r="C5762"/>
      <c r="D5762"/>
      <c r="E5762"/>
      <c r="F5762"/>
      <c r="G5762"/>
      <c r="H5762"/>
      <c r="I5762"/>
      <c r="J5762"/>
      <c r="K5762"/>
      <c r="L5762" t="str">
        <f>IF(COUNTIFS(ZSOHSD058[订单号数值], ZSOHPP055[[#This Row],[订单号数值]], ZSOHSD058[行項目], ZSOHPP055[[#This Row],[行項目]])&gt;0, "Y", "")</f>
        <v/>
      </c>
      <c r="M5762" t="str">
        <f>IF(ZSOHPP055[[#This Row],[銷售訂單]]="", "", --ZSOHPP055[[#This Row],[銷售訂單]])</f>
        <v/>
      </c>
    </row>
    <row r="5763" spans="1:13">
      <c r="A5763"/>
      <c r="B5763"/>
      <c r="C5763"/>
      <c r="D5763"/>
      <c r="E5763"/>
      <c r="F5763"/>
      <c r="G5763"/>
      <c r="H5763"/>
      <c r="I5763"/>
      <c r="J5763"/>
      <c r="K5763"/>
      <c r="L5763" t="str">
        <f>IF(COUNTIFS(ZSOHSD058[订单号数值], ZSOHPP055[[#This Row],[订单号数值]], ZSOHSD058[行項目], ZSOHPP055[[#This Row],[行項目]])&gt;0, "Y", "")</f>
        <v/>
      </c>
      <c r="M5763" t="str">
        <f>IF(ZSOHPP055[[#This Row],[銷售訂單]]="", "", --ZSOHPP055[[#This Row],[銷售訂單]])</f>
        <v/>
      </c>
    </row>
    <row r="5764" spans="1:13">
      <c r="A5764"/>
      <c r="B5764"/>
      <c r="C5764"/>
      <c r="D5764"/>
      <c r="E5764"/>
      <c r="F5764"/>
      <c r="G5764"/>
      <c r="H5764"/>
      <c r="I5764"/>
      <c r="J5764"/>
      <c r="K5764"/>
      <c r="L5764" t="str">
        <f>IF(COUNTIFS(ZSOHSD058[订单号数值], ZSOHPP055[[#This Row],[订单号数值]], ZSOHSD058[行項目], ZSOHPP055[[#This Row],[行項目]])&gt;0, "Y", "")</f>
        <v/>
      </c>
      <c r="M5764" t="str">
        <f>IF(ZSOHPP055[[#This Row],[銷售訂單]]="", "", --ZSOHPP055[[#This Row],[銷售訂單]])</f>
        <v/>
      </c>
    </row>
    <row r="5765" spans="1:13">
      <c r="A5765"/>
      <c r="B5765"/>
      <c r="C5765"/>
      <c r="D5765"/>
      <c r="E5765"/>
      <c r="F5765"/>
      <c r="G5765"/>
      <c r="H5765"/>
      <c r="I5765"/>
      <c r="J5765"/>
      <c r="K5765"/>
      <c r="L5765" t="str">
        <f>IF(COUNTIFS(ZSOHSD058[订单号数值], ZSOHPP055[[#This Row],[订单号数值]], ZSOHSD058[行項目], ZSOHPP055[[#This Row],[行項目]])&gt;0, "Y", "")</f>
        <v/>
      </c>
      <c r="M5765" t="str">
        <f>IF(ZSOHPP055[[#This Row],[銷售訂單]]="", "", --ZSOHPP055[[#This Row],[銷售訂單]])</f>
        <v/>
      </c>
    </row>
    <row r="5766" spans="1:13">
      <c r="A5766"/>
      <c r="B5766"/>
      <c r="C5766"/>
      <c r="D5766"/>
      <c r="E5766"/>
      <c r="F5766"/>
      <c r="G5766"/>
      <c r="H5766"/>
      <c r="I5766"/>
      <c r="J5766"/>
      <c r="K5766"/>
      <c r="L5766" t="str">
        <f>IF(COUNTIFS(ZSOHSD058[订单号数值], ZSOHPP055[[#This Row],[订单号数值]], ZSOHSD058[行項目], ZSOHPP055[[#This Row],[行項目]])&gt;0, "Y", "")</f>
        <v/>
      </c>
      <c r="M5766" t="str">
        <f>IF(ZSOHPP055[[#This Row],[銷售訂單]]="", "", --ZSOHPP055[[#This Row],[銷售訂單]])</f>
        <v/>
      </c>
    </row>
    <row r="5767" spans="1:13">
      <c r="A5767"/>
      <c r="B5767"/>
      <c r="C5767"/>
      <c r="D5767"/>
      <c r="E5767"/>
      <c r="F5767"/>
      <c r="G5767"/>
      <c r="H5767"/>
      <c r="I5767"/>
      <c r="J5767"/>
      <c r="K5767"/>
      <c r="L5767" t="str">
        <f>IF(COUNTIFS(ZSOHSD058[订单号数值], ZSOHPP055[[#This Row],[订单号数值]], ZSOHSD058[行項目], ZSOHPP055[[#This Row],[行項目]])&gt;0, "Y", "")</f>
        <v/>
      </c>
      <c r="M5767" t="str">
        <f>IF(ZSOHPP055[[#This Row],[銷售訂單]]="", "", --ZSOHPP055[[#This Row],[銷售訂單]])</f>
        <v/>
      </c>
    </row>
    <row r="5768" spans="1:13">
      <c r="A5768"/>
      <c r="B5768"/>
      <c r="C5768"/>
      <c r="D5768"/>
      <c r="E5768"/>
      <c r="F5768"/>
      <c r="G5768"/>
      <c r="H5768"/>
      <c r="I5768"/>
      <c r="J5768"/>
      <c r="K5768"/>
      <c r="L5768" t="str">
        <f>IF(COUNTIFS(ZSOHSD058[订单号数值], ZSOHPP055[[#This Row],[订单号数值]], ZSOHSD058[行項目], ZSOHPP055[[#This Row],[行項目]])&gt;0, "Y", "")</f>
        <v/>
      </c>
      <c r="M5768" t="str">
        <f>IF(ZSOHPP055[[#This Row],[銷售訂單]]="", "", --ZSOHPP055[[#This Row],[銷售訂單]])</f>
        <v/>
      </c>
    </row>
    <row r="5769" spans="1:13">
      <c r="A5769"/>
      <c r="B5769"/>
      <c r="C5769"/>
      <c r="D5769"/>
      <c r="E5769"/>
      <c r="F5769"/>
      <c r="G5769"/>
      <c r="H5769"/>
      <c r="I5769"/>
      <c r="J5769"/>
      <c r="K5769"/>
      <c r="L5769" t="str">
        <f>IF(COUNTIFS(ZSOHSD058[订单号数值], ZSOHPP055[[#This Row],[订单号数值]], ZSOHSD058[行項目], ZSOHPP055[[#This Row],[行項目]])&gt;0, "Y", "")</f>
        <v/>
      </c>
      <c r="M5769" t="str">
        <f>IF(ZSOHPP055[[#This Row],[銷售訂單]]="", "", --ZSOHPP055[[#This Row],[銷售訂單]])</f>
        <v/>
      </c>
    </row>
    <row r="5770" spans="1:13">
      <c r="A5770"/>
      <c r="B5770"/>
      <c r="C5770"/>
      <c r="D5770"/>
      <c r="E5770"/>
      <c r="F5770"/>
      <c r="G5770"/>
      <c r="H5770"/>
      <c r="I5770"/>
      <c r="J5770"/>
      <c r="K5770"/>
      <c r="L5770" t="str">
        <f>IF(COUNTIFS(ZSOHSD058[订单号数值], ZSOHPP055[[#This Row],[订单号数值]], ZSOHSD058[行項目], ZSOHPP055[[#This Row],[行項目]])&gt;0, "Y", "")</f>
        <v/>
      </c>
      <c r="M5770" t="str">
        <f>IF(ZSOHPP055[[#This Row],[銷售訂單]]="", "", --ZSOHPP055[[#This Row],[銷售訂單]])</f>
        <v/>
      </c>
    </row>
    <row r="5771" spans="1:13">
      <c r="A5771"/>
      <c r="B5771"/>
      <c r="C5771"/>
      <c r="D5771"/>
      <c r="E5771"/>
      <c r="F5771"/>
      <c r="G5771"/>
      <c r="H5771"/>
      <c r="I5771"/>
      <c r="J5771"/>
      <c r="K5771"/>
      <c r="L5771" t="str">
        <f>IF(COUNTIFS(ZSOHSD058[订单号数值], ZSOHPP055[[#This Row],[订单号数值]], ZSOHSD058[行項目], ZSOHPP055[[#This Row],[行項目]])&gt;0, "Y", "")</f>
        <v/>
      </c>
      <c r="M5771" t="str">
        <f>IF(ZSOHPP055[[#This Row],[銷售訂單]]="", "", --ZSOHPP055[[#This Row],[銷售訂單]])</f>
        <v/>
      </c>
    </row>
    <row r="5772" spans="1:13">
      <c r="A5772"/>
      <c r="B5772"/>
      <c r="C5772"/>
      <c r="D5772"/>
      <c r="E5772"/>
      <c r="F5772"/>
      <c r="G5772"/>
      <c r="H5772"/>
      <c r="I5772"/>
      <c r="J5772"/>
      <c r="K5772"/>
      <c r="L5772" t="str">
        <f>IF(COUNTIFS(ZSOHSD058[订单号数值], ZSOHPP055[[#This Row],[订单号数值]], ZSOHSD058[行項目], ZSOHPP055[[#This Row],[行項目]])&gt;0, "Y", "")</f>
        <v/>
      </c>
      <c r="M5772" t="str">
        <f>IF(ZSOHPP055[[#This Row],[銷售訂單]]="", "", --ZSOHPP055[[#This Row],[銷售訂單]])</f>
        <v/>
      </c>
    </row>
    <row r="5773" spans="1:13">
      <c r="A5773"/>
      <c r="B5773"/>
      <c r="C5773"/>
      <c r="D5773"/>
      <c r="E5773"/>
      <c r="F5773"/>
      <c r="G5773"/>
      <c r="H5773"/>
      <c r="I5773"/>
      <c r="J5773"/>
      <c r="K5773"/>
      <c r="L5773" t="str">
        <f>IF(COUNTIFS(ZSOHSD058[订单号数值], ZSOHPP055[[#This Row],[订单号数值]], ZSOHSD058[行項目], ZSOHPP055[[#This Row],[行項目]])&gt;0, "Y", "")</f>
        <v/>
      </c>
      <c r="M5773" t="str">
        <f>IF(ZSOHPP055[[#This Row],[銷售訂單]]="", "", --ZSOHPP055[[#This Row],[銷售訂單]])</f>
        <v/>
      </c>
    </row>
    <row r="5774" spans="1:13">
      <c r="A5774"/>
      <c r="B5774"/>
      <c r="C5774"/>
      <c r="D5774"/>
      <c r="E5774"/>
      <c r="F5774"/>
      <c r="G5774"/>
      <c r="H5774"/>
      <c r="I5774"/>
      <c r="J5774"/>
      <c r="K5774"/>
      <c r="L5774" t="str">
        <f>IF(COUNTIFS(ZSOHSD058[订单号数值], ZSOHPP055[[#This Row],[订单号数值]], ZSOHSD058[行項目], ZSOHPP055[[#This Row],[行項目]])&gt;0, "Y", "")</f>
        <v/>
      </c>
      <c r="M5774" t="str">
        <f>IF(ZSOHPP055[[#This Row],[銷售訂單]]="", "", --ZSOHPP055[[#This Row],[銷售訂單]])</f>
        <v/>
      </c>
    </row>
    <row r="5775" spans="1:13">
      <c r="A5775"/>
      <c r="B5775"/>
      <c r="C5775"/>
      <c r="D5775"/>
      <c r="E5775"/>
      <c r="F5775"/>
      <c r="G5775"/>
      <c r="H5775"/>
      <c r="I5775"/>
      <c r="J5775"/>
      <c r="K5775"/>
      <c r="L5775" t="str">
        <f>IF(COUNTIFS(ZSOHSD058[订单号数值], ZSOHPP055[[#This Row],[订单号数值]], ZSOHSD058[行項目], ZSOHPP055[[#This Row],[行項目]])&gt;0, "Y", "")</f>
        <v/>
      </c>
      <c r="M5775" t="str">
        <f>IF(ZSOHPP055[[#This Row],[銷售訂單]]="", "", --ZSOHPP055[[#This Row],[銷售訂單]])</f>
        <v/>
      </c>
    </row>
    <row r="5776" spans="1:13">
      <c r="A5776"/>
      <c r="B5776"/>
      <c r="C5776"/>
      <c r="D5776"/>
      <c r="E5776"/>
      <c r="F5776"/>
      <c r="G5776"/>
      <c r="H5776"/>
      <c r="I5776"/>
      <c r="J5776"/>
      <c r="K5776"/>
      <c r="L5776" t="str">
        <f>IF(COUNTIFS(ZSOHSD058[订单号数值], ZSOHPP055[[#This Row],[订单号数值]], ZSOHSD058[行項目], ZSOHPP055[[#This Row],[行項目]])&gt;0, "Y", "")</f>
        <v/>
      </c>
      <c r="M5776" t="str">
        <f>IF(ZSOHPP055[[#This Row],[銷售訂單]]="", "", --ZSOHPP055[[#This Row],[銷售訂單]])</f>
        <v/>
      </c>
    </row>
    <row r="5777" spans="1:13">
      <c r="A5777"/>
      <c r="B5777"/>
      <c r="C5777"/>
      <c r="D5777"/>
      <c r="E5777"/>
      <c r="F5777"/>
      <c r="G5777"/>
      <c r="H5777"/>
      <c r="I5777"/>
      <c r="J5777"/>
      <c r="K5777"/>
      <c r="L5777" t="str">
        <f>IF(COUNTIFS(ZSOHSD058[订单号数值], ZSOHPP055[[#This Row],[订单号数值]], ZSOHSD058[行項目], ZSOHPP055[[#This Row],[行項目]])&gt;0, "Y", "")</f>
        <v/>
      </c>
      <c r="M5777" t="str">
        <f>IF(ZSOHPP055[[#This Row],[銷售訂單]]="", "", --ZSOHPP055[[#This Row],[銷售訂單]])</f>
        <v/>
      </c>
    </row>
    <row r="5778" spans="1:13">
      <c r="A5778"/>
      <c r="B5778"/>
      <c r="C5778"/>
      <c r="D5778"/>
      <c r="E5778"/>
      <c r="F5778"/>
      <c r="G5778"/>
      <c r="H5778"/>
      <c r="I5778"/>
      <c r="J5778"/>
      <c r="K5778"/>
      <c r="L5778" t="str">
        <f>IF(COUNTIFS(ZSOHSD058[订单号数值], ZSOHPP055[[#This Row],[订单号数值]], ZSOHSD058[行項目], ZSOHPP055[[#This Row],[行項目]])&gt;0, "Y", "")</f>
        <v/>
      </c>
      <c r="M5778" t="str">
        <f>IF(ZSOHPP055[[#This Row],[銷售訂單]]="", "", --ZSOHPP055[[#This Row],[銷售訂單]])</f>
        <v/>
      </c>
    </row>
    <row r="5779" spans="1:13">
      <c r="A5779"/>
      <c r="B5779"/>
      <c r="C5779"/>
      <c r="D5779"/>
      <c r="E5779"/>
      <c r="F5779"/>
      <c r="G5779"/>
      <c r="H5779"/>
      <c r="I5779"/>
      <c r="J5779"/>
      <c r="K5779"/>
      <c r="L5779" t="str">
        <f>IF(COUNTIFS(ZSOHSD058[订单号数值], ZSOHPP055[[#This Row],[订单号数值]], ZSOHSD058[行項目], ZSOHPP055[[#This Row],[行項目]])&gt;0, "Y", "")</f>
        <v/>
      </c>
      <c r="M5779" t="str">
        <f>IF(ZSOHPP055[[#This Row],[銷售訂單]]="", "", --ZSOHPP055[[#This Row],[銷售訂單]])</f>
        <v/>
      </c>
    </row>
    <row r="5780" spans="1:13">
      <c r="A5780"/>
      <c r="B5780"/>
      <c r="C5780"/>
      <c r="D5780"/>
      <c r="E5780"/>
      <c r="F5780"/>
      <c r="G5780"/>
      <c r="H5780"/>
      <c r="I5780"/>
      <c r="J5780"/>
      <c r="K5780"/>
      <c r="L5780" t="str">
        <f>IF(COUNTIFS(ZSOHSD058[订单号数值], ZSOHPP055[[#This Row],[订单号数值]], ZSOHSD058[行項目], ZSOHPP055[[#This Row],[行項目]])&gt;0, "Y", "")</f>
        <v/>
      </c>
      <c r="M5780" t="str">
        <f>IF(ZSOHPP055[[#This Row],[銷售訂單]]="", "", --ZSOHPP055[[#This Row],[銷售訂單]])</f>
        <v/>
      </c>
    </row>
    <row r="5781" spans="1:13">
      <c r="A5781"/>
      <c r="B5781"/>
      <c r="C5781"/>
      <c r="D5781"/>
      <c r="E5781"/>
      <c r="F5781"/>
      <c r="G5781"/>
      <c r="H5781"/>
      <c r="I5781"/>
      <c r="J5781"/>
      <c r="K5781"/>
      <c r="L5781" t="str">
        <f>IF(COUNTIFS(ZSOHSD058[订单号数值], ZSOHPP055[[#This Row],[订单号数值]], ZSOHSD058[行項目], ZSOHPP055[[#This Row],[行項目]])&gt;0, "Y", "")</f>
        <v/>
      </c>
      <c r="M5781" t="str">
        <f>IF(ZSOHPP055[[#This Row],[銷售訂單]]="", "", --ZSOHPP055[[#This Row],[銷售訂單]])</f>
        <v/>
      </c>
    </row>
    <row r="5782" spans="1:13">
      <c r="A5782"/>
      <c r="B5782"/>
      <c r="C5782"/>
      <c r="D5782"/>
      <c r="E5782"/>
      <c r="F5782"/>
      <c r="G5782"/>
      <c r="H5782"/>
      <c r="I5782"/>
      <c r="J5782"/>
      <c r="K5782"/>
      <c r="L5782" t="str">
        <f>IF(COUNTIFS(ZSOHSD058[订单号数值], ZSOHPP055[[#This Row],[订单号数值]], ZSOHSD058[行項目], ZSOHPP055[[#This Row],[行項目]])&gt;0, "Y", "")</f>
        <v/>
      </c>
      <c r="M5782" t="str">
        <f>IF(ZSOHPP055[[#This Row],[銷售訂單]]="", "", --ZSOHPP055[[#This Row],[銷售訂單]])</f>
        <v/>
      </c>
    </row>
    <row r="5783" spans="1:13">
      <c r="A5783"/>
      <c r="B5783"/>
      <c r="C5783"/>
      <c r="D5783"/>
      <c r="E5783"/>
      <c r="F5783"/>
      <c r="G5783"/>
      <c r="H5783"/>
      <c r="I5783"/>
      <c r="J5783"/>
      <c r="K5783"/>
      <c r="L5783" t="str">
        <f>IF(COUNTIFS(ZSOHSD058[订单号数值], ZSOHPP055[[#This Row],[订单号数值]], ZSOHSD058[行項目], ZSOHPP055[[#This Row],[行項目]])&gt;0, "Y", "")</f>
        <v/>
      </c>
      <c r="M5783" t="str">
        <f>IF(ZSOHPP055[[#This Row],[銷售訂單]]="", "", --ZSOHPP055[[#This Row],[銷售訂單]])</f>
        <v/>
      </c>
    </row>
    <row r="5784" spans="1:13">
      <c r="A5784"/>
      <c r="B5784"/>
      <c r="C5784"/>
      <c r="D5784"/>
      <c r="E5784"/>
      <c r="F5784"/>
      <c r="G5784"/>
      <c r="H5784"/>
      <c r="I5784"/>
      <c r="J5784"/>
      <c r="K5784"/>
      <c r="L5784" t="str">
        <f>IF(COUNTIFS(ZSOHSD058[订单号数值], ZSOHPP055[[#This Row],[订单号数值]], ZSOHSD058[行項目], ZSOHPP055[[#This Row],[行項目]])&gt;0, "Y", "")</f>
        <v/>
      </c>
      <c r="M5784" t="str">
        <f>IF(ZSOHPP055[[#This Row],[銷售訂單]]="", "", --ZSOHPP055[[#This Row],[銷售訂單]])</f>
        <v/>
      </c>
    </row>
    <row r="5785" spans="1:13">
      <c r="A5785"/>
      <c r="B5785"/>
      <c r="C5785"/>
      <c r="D5785"/>
      <c r="E5785"/>
      <c r="F5785"/>
      <c r="G5785"/>
      <c r="H5785"/>
      <c r="I5785"/>
      <c r="J5785"/>
      <c r="K5785"/>
      <c r="L5785" t="str">
        <f>IF(COUNTIFS(ZSOHSD058[订单号数值], ZSOHPP055[[#This Row],[订单号数值]], ZSOHSD058[行項目], ZSOHPP055[[#This Row],[行項目]])&gt;0, "Y", "")</f>
        <v/>
      </c>
      <c r="M5785" t="str">
        <f>IF(ZSOHPP055[[#This Row],[銷售訂單]]="", "", --ZSOHPP055[[#This Row],[銷售訂單]])</f>
        <v/>
      </c>
    </row>
    <row r="5786" spans="1:13">
      <c r="A5786"/>
      <c r="B5786"/>
      <c r="C5786"/>
      <c r="D5786"/>
      <c r="E5786"/>
      <c r="F5786"/>
      <c r="G5786"/>
      <c r="H5786"/>
      <c r="I5786"/>
      <c r="J5786"/>
      <c r="K5786"/>
      <c r="L5786" t="str">
        <f>IF(COUNTIFS(ZSOHSD058[订单号数值], ZSOHPP055[[#This Row],[订单号数值]], ZSOHSD058[行項目], ZSOHPP055[[#This Row],[行項目]])&gt;0, "Y", "")</f>
        <v/>
      </c>
      <c r="M5786" t="str">
        <f>IF(ZSOHPP055[[#This Row],[銷售訂單]]="", "", --ZSOHPP055[[#This Row],[銷售訂單]])</f>
        <v/>
      </c>
    </row>
    <row r="5787" spans="1:13">
      <c r="A5787"/>
      <c r="B5787"/>
      <c r="C5787"/>
      <c r="D5787"/>
      <c r="E5787"/>
      <c r="F5787"/>
      <c r="G5787"/>
      <c r="H5787"/>
      <c r="I5787"/>
      <c r="J5787"/>
      <c r="K5787"/>
      <c r="L5787" t="str">
        <f>IF(COUNTIFS(ZSOHSD058[订单号数值], ZSOHPP055[[#This Row],[订单号数值]], ZSOHSD058[行項目], ZSOHPP055[[#This Row],[行項目]])&gt;0, "Y", "")</f>
        <v/>
      </c>
      <c r="M5787" t="str">
        <f>IF(ZSOHPP055[[#This Row],[銷售訂單]]="", "", --ZSOHPP055[[#This Row],[銷售訂單]])</f>
        <v/>
      </c>
    </row>
    <row r="5788" spans="1:13">
      <c r="A5788"/>
      <c r="B5788"/>
      <c r="C5788"/>
      <c r="D5788"/>
      <c r="E5788"/>
      <c r="F5788"/>
      <c r="G5788"/>
      <c r="H5788"/>
      <c r="I5788"/>
      <c r="J5788"/>
      <c r="K5788"/>
      <c r="L5788" t="str">
        <f>IF(COUNTIFS(ZSOHSD058[订单号数值], ZSOHPP055[[#This Row],[订单号数值]], ZSOHSD058[行項目], ZSOHPP055[[#This Row],[行項目]])&gt;0, "Y", "")</f>
        <v/>
      </c>
      <c r="M5788" t="str">
        <f>IF(ZSOHPP055[[#This Row],[銷售訂單]]="", "", --ZSOHPP055[[#This Row],[銷售訂單]])</f>
        <v/>
      </c>
    </row>
    <row r="5789" spans="1:13">
      <c r="A5789"/>
      <c r="B5789"/>
      <c r="C5789"/>
      <c r="D5789"/>
      <c r="E5789"/>
      <c r="F5789"/>
      <c r="G5789"/>
      <c r="H5789"/>
      <c r="I5789"/>
      <c r="J5789"/>
      <c r="K5789"/>
      <c r="L5789" t="str">
        <f>IF(COUNTIFS(ZSOHSD058[订单号数值], ZSOHPP055[[#This Row],[订单号数值]], ZSOHSD058[行項目], ZSOHPP055[[#This Row],[行項目]])&gt;0, "Y", "")</f>
        <v/>
      </c>
      <c r="M5789" t="str">
        <f>IF(ZSOHPP055[[#This Row],[銷售訂單]]="", "", --ZSOHPP055[[#This Row],[銷售訂單]])</f>
        <v/>
      </c>
    </row>
    <row r="5790" spans="1:13">
      <c r="A5790"/>
      <c r="B5790"/>
      <c r="C5790"/>
      <c r="D5790"/>
      <c r="E5790"/>
      <c r="F5790"/>
      <c r="G5790"/>
      <c r="H5790"/>
      <c r="I5790"/>
      <c r="J5790"/>
      <c r="K5790"/>
      <c r="L5790" t="str">
        <f>IF(COUNTIFS(ZSOHSD058[订单号数值], ZSOHPP055[[#This Row],[订单号数值]], ZSOHSD058[行項目], ZSOHPP055[[#This Row],[行項目]])&gt;0, "Y", "")</f>
        <v/>
      </c>
      <c r="M5790" t="str">
        <f>IF(ZSOHPP055[[#This Row],[銷售訂單]]="", "", --ZSOHPP055[[#This Row],[銷售訂單]])</f>
        <v/>
      </c>
    </row>
    <row r="5791" spans="1:13">
      <c r="A5791"/>
      <c r="B5791"/>
      <c r="C5791"/>
      <c r="D5791"/>
      <c r="E5791"/>
      <c r="F5791"/>
      <c r="G5791"/>
      <c r="H5791"/>
      <c r="I5791"/>
      <c r="J5791"/>
      <c r="K5791"/>
      <c r="L5791" t="str">
        <f>IF(COUNTIFS(ZSOHSD058[订单号数值], ZSOHPP055[[#This Row],[订单号数值]], ZSOHSD058[行項目], ZSOHPP055[[#This Row],[行項目]])&gt;0, "Y", "")</f>
        <v/>
      </c>
      <c r="M5791" t="str">
        <f>IF(ZSOHPP055[[#This Row],[銷售訂單]]="", "", --ZSOHPP055[[#This Row],[銷售訂單]])</f>
        <v/>
      </c>
    </row>
    <row r="5792" spans="1:13">
      <c r="A5792"/>
      <c r="B5792"/>
      <c r="C5792"/>
      <c r="D5792"/>
      <c r="E5792"/>
      <c r="F5792"/>
      <c r="G5792"/>
      <c r="H5792"/>
      <c r="I5792"/>
      <c r="J5792"/>
      <c r="K5792"/>
      <c r="L5792" t="str">
        <f>IF(COUNTIFS(ZSOHSD058[订单号数值], ZSOHPP055[[#This Row],[订单号数值]], ZSOHSD058[行項目], ZSOHPP055[[#This Row],[行項目]])&gt;0, "Y", "")</f>
        <v/>
      </c>
      <c r="M5792" t="str">
        <f>IF(ZSOHPP055[[#This Row],[銷售訂單]]="", "", --ZSOHPP055[[#This Row],[銷售訂單]])</f>
        <v/>
      </c>
    </row>
    <row r="5793" spans="1:13">
      <c r="A5793"/>
      <c r="B5793"/>
      <c r="C5793"/>
      <c r="D5793"/>
      <c r="E5793"/>
      <c r="F5793"/>
      <c r="G5793"/>
      <c r="H5793"/>
      <c r="I5793"/>
      <c r="J5793"/>
      <c r="K5793"/>
      <c r="L5793" t="str">
        <f>IF(COUNTIFS(ZSOHSD058[订单号数值], ZSOHPP055[[#This Row],[订单号数值]], ZSOHSD058[行項目], ZSOHPP055[[#This Row],[行項目]])&gt;0, "Y", "")</f>
        <v/>
      </c>
      <c r="M5793" t="str">
        <f>IF(ZSOHPP055[[#This Row],[銷售訂單]]="", "", --ZSOHPP055[[#This Row],[銷售訂單]])</f>
        <v/>
      </c>
    </row>
    <row r="5794" spans="1:13">
      <c r="A5794"/>
      <c r="B5794"/>
      <c r="C5794"/>
      <c r="D5794"/>
      <c r="E5794"/>
      <c r="F5794"/>
      <c r="G5794"/>
      <c r="H5794"/>
      <c r="I5794"/>
      <c r="J5794"/>
      <c r="K5794"/>
      <c r="L5794" t="str">
        <f>IF(COUNTIFS(ZSOHSD058[订单号数值], ZSOHPP055[[#This Row],[订单号数值]], ZSOHSD058[行項目], ZSOHPP055[[#This Row],[行項目]])&gt;0, "Y", "")</f>
        <v/>
      </c>
      <c r="M5794" t="str">
        <f>IF(ZSOHPP055[[#This Row],[銷售訂單]]="", "", --ZSOHPP055[[#This Row],[銷售訂單]])</f>
        <v/>
      </c>
    </row>
    <row r="5795" spans="1:13">
      <c r="A5795"/>
      <c r="B5795"/>
      <c r="C5795"/>
      <c r="D5795"/>
      <c r="E5795"/>
      <c r="F5795"/>
      <c r="G5795"/>
      <c r="H5795"/>
      <c r="I5795"/>
      <c r="J5795"/>
      <c r="K5795"/>
      <c r="L5795" t="str">
        <f>IF(COUNTIFS(ZSOHSD058[订单号数值], ZSOHPP055[[#This Row],[订单号数值]], ZSOHSD058[行項目], ZSOHPP055[[#This Row],[行項目]])&gt;0, "Y", "")</f>
        <v/>
      </c>
      <c r="M5795" t="str">
        <f>IF(ZSOHPP055[[#This Row],[銷售訂單]]="", "", --ZSOHPP055[[#This Row],[銷售訂單]])</f>
        <v/>
      </c>
    </row>
    <row r="5796" spans="1:13">
      <c r="A5796"/>
      <c r="B5796"/>
      <c r="C5796"/>
      <c r="D5796"/>
      <c r="E5796"/>
      <c r="F5796"/>
      <c r="G5796"/>
      <c r="H5796"/>
      <c r="I5796"/>
      <c r="J5796"/>
      <c r="K5796"/>
      <c r="L5796" t="str">
        <f>IF(COUNTIFS(ZSOHSD058[订单号数值], ZSOHPP055[[#This Row],[订单号数值]], ZSOHSD058[行項目], ZSOHPP055[[#This Row],[行項目]])&gt;0, "Y", "")</f>
        <v/>
      </c>
      <c r="M5796" t="str">
        <f>IF(ZSOHPP055[[#This Row],[銷售訂單]]="", "", --ZSOHPP055[[#This Row],[銷售訂單]])</f>
        <v/>
      </c>
    </row>
    <row r="5797" spans="1:13">
      <c r="A5797"/>
      <c r="B5797"/>
      <c r="C5797"/>
      <c r="D5797"/>
      <c r="E5797"/>
      <c r="F5797"/>
      <c r="G5797"/>
      <c r="H5797"/>
      <c r="I5797"/>
      <c r="J5797"/>
      <c r="K5797"/>
      <c r="L5797" t="str">
        <f>IF(COUNTIFS(ZSOHSD058[订单号数值], ZSOHPP055[[#This Row],[订单号数值]], ZSOHSD058[行項目], ZSOHPP055[[#This Row],[行項目]])&gt;0, "Y", "")</f>
        <v/>
      </c>
      <c r="M5797" t="str">
        <f>IF(ZSOHPP055[[#This Row],[銷售訂單]]="", "", --ZSOHPP055[[#This Row],[銷售訂單]])</f>
        <v/>
      </c>
    </row>
    <row r="5798" spans="1:13">
      <c r="A5798"/>
      <c r="B5798"/>
      <c r="C5798"/>
      <c r="D5798"/>
      <c r="E5798"/>
      <c r="F5798"/>
      <c r="G5798"/>
      <c r="H5798"/>
      <c r="I5798"/>
      <c r="J5798"/>
      <c r="K5798"/>
      <c r="L5798" t="str">
        <f>IF(COUNTIFS(ZSOHSD058[订单号数值], ZSOHPP055[[#This Row],[订单号数值]], ZSOHSD058[行項目], ZSOHPP055[[#This Row],[行項目]])&gt;0, "Y", "")</f>
        <v/>
      </c>
      <c r="M5798" t="str">
        <f>IF(ZSOHPP055[[#This Row],[銷售訂單]]="", "", --ZSOHPP055[[#This Row],[銷售訂單]])</f>
        <v/>
      </c>
    </row>
    <row r="5799" spans="1:13">
      <c r="A5799"/>
      <c r="B5799"/>
      <c r="C5799"/>
      <c r="D5799"/>
      <c r="E5799"/>
      <c r="F5799"/>
      <c r="G5799"/>
      <c r="H5799"/>
      <c r="I5799"/>
      <c r="J5799"/>
      <c r="K5799"/>
      <c r="L5799" t="str">
        <f>IF(COUNTIFS(ZSOHSD058[订单号数值], ZSOHPP055[[#This Row],[订单号数值]], ZSOHSD058[行項目], ZSOHPP055[[#This Row],[行項目]])&gt;0, "Y", "")</f>
        <v/>
      </c>
      <c r="M5799" t="str">
        <f>IF(ZSOHPP055[[#This Row],[銷售訂單]]="", "", --ZSOHPP055[[#This Row],[銷售訂單]])</f>
        <v/>
      </c>
    </row>
    <row r="5800" spans="1:13">
      <c r="A5800"/>
      <c r="B5800"/>
      <c r="C5800"/>
      <c r="D5800"/>
      <c r="E5800"/>
      <c r="F5800"/>
      <c r="G5800"/>
      <c r="H5800"/>
      <c r="I5800"/>
      <c r="J5800"/>
      <c r="K5800"/>
      <c r="L5800" t="str">
        <f>IF(COUNTIFS(ZSOHSD058[订单号数值], ZSOHPP055[[#This Row],[订单号数值]], ZSOHSD058[行項目], ZSOHPP055[[#This Row],[行項目]])&gt;0, "Y", "")</f>
        <v/>
      </c>
      <c r="M5800" t="str">
        <f>IF(ZSOHPP055[[#This Row],[銷售訂單]]="", "", --ZSOHPP055[[#This Row],[銷售訂單]])</f>
        <v/>
      </c>
    </row>
    <row r="5801" spans="1:13">
      <c r="A5801"/>
      <c r="B5801"/>
      <c r="C5801"/>
      <c r="D5801"/>
      <c r="E5801"/>
      <c r="F5801"/>
      <c r="G5801"/>
      <c r="H5801"/>
      <c r="I5801"/>
      <c r="J5801"/>
      <c r="K5801"/>
      <c r="L5801" t="str">
        <f>IF(COUNTIFS(ZSOHSD058[订单号数值], ZSOHPP055[[#This Row],[订单号数值]], ZSOHSD058[行項目], ZSOHPP055[[#This Row],[行項目]])&gt;0, "Y", "")</f>
        <v/>
      </c>
      <c r="M5801" t="str">
        <f>IF(ZSOHPP055[[#This Row],[銷售訂單]]="", "", --ZSOHPP055[[#This Row],[銷售訂單]])</f>
        <v/>
      </c>
    </row>
    <row r="5802" spans="1:13">
      <c r="A5802"/>
      <c r="B5802"/>
      <c r="C5802"/>
      <c r="D5802"/>
      <c r="E5802"/>
      <c r="F5802"/>
      <c r="G5802"/>
      <c r="H5802"/>
      <c r="I5802"/>
      <c r="J5802"/>
      <c r="K5802"/>
      <c r="L5802" t="str">
        <f>IF(COUNTIFS(ZSOHSD058[订单号数值], ZSOHPP055[[#This Row],[订单号数值]], ZSOHSD058[行項目], ZSOHPP055[[#This Row],[行項目]])&gt;0, "Y", "")</f>
        <v/>
      </c>
      <c r="M5802" t="str">
        <f>IF(ZSOHPP055[[#This Row],[銷售訂單]]="", "", --ZSOHPP055[[#This Row],[銷售訂單]])</f>
        <v/>
      </c>
    </row>
    <row r="5803" spans="1:13">
      <c r="A5803"/>
      <c r="B5803"/>
      <c r="C5803"/>
      <c r="D5803"/>
      <c r="E5803"/>
      <c r="F5803"/>
      <c r="G5803"/>
      <c r="H5803"/>
      <c r="I5803"/>
      <c r="J5803"/>
      <c r="K5803"/>
      <c r="L5803" t="str">
        <f>IF(COUNTIFS(ZSOHSD058[订单号数值], ZSOHPP055[[#This Row],[订单号数值]], ZSOHSD058[行項目], ZSOHPP055[[#This Row],[行項目]])&gt;0, "Y", "")</f>
        <v/>
      </c>
      <c r="M5803" t="str">
        <f>IF(ZSOHPP055[[#This Row],[銷售訂單]]="", "", --ZSOHPP055[[#This Row],[銷售訂單]])</f>
        <v/>
      </c>
    </row>
    <row r="5804" spans="1:13">
      <c r="A5804"/>
      <c r="B5804"/>
      <c r="C5804"/>
      <c r="D5804"/>
      <c r="E5804"/>
      <c r="F5804"/>
      <c r="G5804"/>
      <c r="H5804"/>
      <c r="I5804"/>
      <c r="J5804"/>
      <c r="K5804"/>
      <c r="L5804" t="str">
        <f>IF(COUNTIFS(ZSOHSD058[订单号数值], ZSOHPP055[[#This Row],[订单号数值]], ZSOHSD058[行項目], ZSOHPP055[[#This Row],[行項目]])&gt;0, "Y", "")</f>
        <v/>
      </c>
      <c r="M5804" t="str">
        <f>IF(ZSOHPP055[[#This Row],[銷售訂單]]="", "", --ZSOHPP055[[#This Row],[銷售訂單]])</f>
        <v/>
      </c>
    </row>
    <row r="5805" spans="1:13">
      <c r="A5805"/>
      <c r="B5805"/>
      <c r="C5805"/>
      <c r="D5805"/>
      <c r="E5805"/>
      <c r="F5805"/>
      <c r="G5805"/>
      <c r="H5805"/>
      <c r="I5805"/>
      <c r="J5805"/>
      <c r="K5805"/>
      <c r="L5805" t="str">
        <f>IF(COUNTIFS(ZSOHSD058[订单号数值], ZSOHPP055[[#This Row],[订单号数值]], ZSOHSD058[行項目], ZSOHPP055[[#This Row],[行項目]])&gt;0, "Y", "")</f>
        <v/>
      </c>
      <c r="M5805" t="str">
        <f>IF(ZSOHPP055[[#This Row],[銷售訂單]]="", "", --ZSOHPP055[[#This Row],[銷售訂單]])</f>
        <v/>
      </c>
    </row>
    <row r="5806" spans="1:13">
      <c r="A5806"/>
      <c r="B5806"/>
      <c r="C5806"/>
      <c r="D5806"/>
      <c r="E5806"/>
      <c r="F5806"/>
      <c r="G5806"/>
      <c r="H5806"/>
      <c r="I5806"/>
      <c r="J5806"/>
      <c r="K5806"/>
      <c r="L5806" t="str">
        <f>IF(COUNTIFS(ZSOHSD058[订单号数值], ZSOHPP055[[#This Row],[订单号数值]], ZSOHSD058[行項目], ZSOHPP055[[#This Row],[行項目]])&gt;0, "Y", "")</f>
        <v/>
      </c>
      <c r="M5806" t="str">
        <f>IF(ZSOHPP055[[#This Row],[銷售訂單]]="", "", --ZSOHPP055[[#This Row],[銷售訂單]])</f>
        <v/>
      </c>
    </row>
    <row r="5807" spans="1:13">
      <c r="A5807"/>
      <c r="B5807"/>
      <c r="C5807"/>
      <c r="D5807"/>
      <c r="E5807"/>
      <c r="F5807"/>
      <c r="G5807"/>
      <c r="H5807"/>
      <c r="I5807"/>
      <c r="J5807"/>
      <c r="K5807"/>
      <c r="L5807" t="str">
        <f>IF(COUNTIFS(ZSOHSD058[订单号数值], ZSOHPP055[[#This Row],[订单号数值]], ZSOHSD058[行項目], ZSOHPP055[[#This Row],[行項目]])&gt;0, "Y", "")</f>
        <v/>
      </c>
      <c r="M5807" t="str">
        <f>IF(ZSOHPP055[[#This Row],[銷售訂單]]="", "", --ZSOHPP055[[#This Row],[銷售訂單]])</f>
        <v/>
      </c>
    </row>
    <row r="5808" spans="1:13">
      <c r="A5808"/>
      <c r="B5808"/>
      <c r="C5808"/>
      <c r="D5808"/>
      <c r="E5808"/>
      <c r="F5808"/>
      <c r="G5808"/>
      <c r="H5808"/>
      <c r="I5808"/>
      <c r="J5808"/>
      <c r="K5808"/>
      <c r="L5808" t="str">
        <f>IF(COUNTIFS(ZSOHSD058[订单号数值], ZSOHPP055[[#This Row],[订单号数值]], ZSOHSD058[行項目], ZSOHPP055[[#This Row],[行項目]])&gt;0, "Y", "")</f>
        <v/>
      </c>
      <c r="M5808" t="str">
        <f>IF(ZSOHPP055[[#This Row],[銷售訂單]]="", "", --ZSOHPP055[[#This Row],[銷售訂單]])</f>
        <v/>
      </c>
    </row>
    <row r="5809" spans="1:13">
      <c r="A5809"/>
      <c r="B5809"/>
      <c r="C5809"/>
      <c r="D5809"/>
      <c r="E5809"/>
      <c r="F5809"/>
      <c r="G5809"/>
      <c r="H5809"/>
      <c r="I5809"/>
      <c r="J5809"/>
      <c r="K5809"/>
      <c r="L5809" t="str">
        <f>IF(COUNTIFS(ZSOHSD058[订单号数值], ZSOHPP055[[#This Row],[订单号数值]], ZSOHSD058[行項目], ZSOHPP055[[#This Row],[行項目]])&gt;0, "Y", "")</f>
        <v/>
      </c>
      <c r="M5809" t="str">
        <f>IF(ZSOHPP055[[#This Row],[銷售訂單]]="", "", --ZSOHPP055[[#This Row],[銷售訂單]])</f>
        <v/>
      </c>
    </row>
    <row r="5810" spans="1:13">
      <c r="A5810"/>
      <c r="B5810"/>
      <c r="C5810"/>
      <c r="D5810"/>
      <c r="E5810"/>
      <c r="F5810"/>
      <c r="G5810"/>
      <c r="H5810"/>
      <c r="I5810"/>
      <c r="J5810"/>
      <c r="K5810"/>
      <c r="L5810" t="str">
        <f>IF(COUNTIFS(ZSOHSD058[订单号数值], ZSOHPP055[[#This Row],[订单号数值]], ZSOHSD058[行項目], ZSOHPP055[[#This Row],[行項目]])&gt;0, "Y", "")</f>
        <v/>
      </c>
      <c r="M5810" t="str">
        <f>IF(ZSOHPP055[[#This Row],[銷售訂單]]="", "", --ZSOHPP055[[#This Row],[銷售訂單]])</f>
        <v/>
      </c>
    </row>
    <row r="5811" spans="1:13">
      <c r="A5811"/>
      <c r="B5811"/>
      <c r="C5811"/>
      <c r="D5811"/>
      <c r="E5811"/>
      <c r="F5811"/>
      <c r="G5811"/>
      <c r="H5811"/>
      <c r="I5811"/>
      <c r="J5811"/>
      <c r="K5811"/>
      <c r="L5811" t="str">
        <f>IF(COUNTIFS(ZSOHSD058[订单号数值], ZSOHPP055[[#This Row],[订单号数值]], ZSOHSD058[行項目], ZSOHPP055[[#This Row],[行項目]])&gt;0, "Y", "")</f>
        <v/>
      </c>
      <c r="M5811" t="str">
        <f>IF(ZSOHPP055[[#This Row],[銷售訂單]]="", "", --ZSOHPP055[[#This Row],[銷售訂單]])</f>
        <v/>
      </c>
    </row>
    <row r="5812" spans="1:13">
      <c r="A5812"/>
      <c r="B5812"/>
      <c r="C5812"/>
      <c r="D5812"/>
      <c r="E5812"/>
      <c r="F5812"/>
      <c r="G5812"/>
      <c r="H5812"/>
      <c r="I5812"/>
      <c r="J5812"/>
      <c r="K5812"/>
      <c r="L5812" t="str">
        <f>IF(COUNTIFS(ZSOHSD058[订单号数值], ZSOHPP055[[#This Row],[订单号数值]], ZSOHSD058[行項目], ZSOHPP055[[#This Row],[行項目]])&gt;0, "Y", "")</f>
        <v/>
      </c>
      <c r="M5812" t="str">
        <f>IF(ZSOHPP055[[#This Row],[銷售訂單]]="", "", --ZSOHPP055[[#This Row],[銷售訂單]])</f>
        <v/>
      </c>
    </row>
    <row r="5813" spans="1:13">
      <c r="A5813"/>
      <c r="B5813"/>
      <c r="C5813"/>
      <c r="D5813"/>
      <c r="E5813"/>
      <c r="F5813"/>
      <c r="G5813"/>
      <c r="H5813"/>
      <c r="I5813"/>
      <c r="J5813"/>
      <c r="K5813"/>
      <c r="L5813" t="str">
        <f>IF(COUNTIFS(ZSOHSD058[订单号数值], ZSOHPP055[[#This Row],[订单号数值]], ZSOHSD058[行項目], ZSOHPP055[[#This Row],[行項目]])&gt;0, "Y", "")</f>
        <v/>
      </c>
      <c r="M5813" t="str">
        <f>IF(ZSOHPP055[[#This Row],[銷售訂單]]="", "", --ZSOHPP055[[#This Row],[銷售訂單]])</f>
        <v/>
      </c>
    </row>
    <row r="5814" spans="1:13">
      <c r="A5814"/>
      <c r="B5814"/>
      <c r="C5814"/>
      <c r="D5814"/>
      <c r="E5814"/>
      <c r="F5814"/>
      <c r="G5814"/>
      <c r="H5814"/>
      <c r="I5814"/>
      <c r="J5814"/>
      <c r="K5814"/>
      <c r="L5814" t="str">
        <f>IF(COUNTIFS(ZSOHSD058[订单号数值], ZSOHPP055[[#This Row],[订单号数值]], ZSOHSD058[行項目], ZSOHPP055[[#This Row],[行項目]])&gt;0, "Y", "")</f>
        <v/>
      </c>
      <c r="M5814" t="str">
        <f>IF(ZSOHPP055[[#This Row],[銷售訂單]]="", "", --ZSOHPP055[[#This Row],[銷售訂單]])</f>
        <v/>
      </c>
    </row>
    <row r="5815" spans="1:13">
      <c r="A5815"/>
      <c r="B5815"/>
      <c r="C5815"/>
      <c r="D5815"/>
      <c r="E5815"/>
      <c r="F5815"/>
      <c r="G5815"/>
      <c r="H5815"/>
      <c r="I5815"/>
      <c r="J5815"/>
      <c r="K5815"/>
      <c r="L5815" t="str">
        <f>IF(COUNTIFS(ZSOHSD058[订单号数值], ZSOHPP055[[#This Row],[订单号数值]], ZSOHSD058[行項目], ZSOHPP055[[#This Row],[行項目]])&gt;0, "Y", "")</f>
        <v/>
      </c>
      <c r="M5815" t="str">
        <f>IF(ZSOHPP055[[#This Row],[銷售訂單]]="", "", --ZSOHPP055[[#This Row],[銷售訂單]])</f>
        <v/>
      </c>
    </row>
    <row r="5816" spans="1:13">
      <c r="A5816"/>
      <c r="B5816"/>
      <c r="C5816"/>
      <c r="D5816"/>
      <c r="E5816"/>
      <c r="F5816"/>
      <c r="G5816"/>
      <c r="H5816"/>
      <c r="I5816"/>
      <c r="J5816"/>
      <c r="K5816"/>
      <c r="L5816" t="str">
        <f>IF(COUNTIFS(ZSOHSD058[订单号数值], ZSOHPP055[[#This Row],[订单号数值]], ZSOHSD058[行項目], ZSOHPP055[[#This Row],[行項目]])&gt;0, "Y", "")</f>
        <v/>
      </c>
      <c r="M5816" t="str">
        <f>IF(ZSOHPP055[[#This Row],[銷售訂單]]="", "", --ZSOHPP055[[#This Row],[銷售訂單]])</f>
        <v/>
      </c>
    </row>
    <row r="5817" spans="1:13">
      <c r="A5817"/>
      <c r="B5817"/>
      <c r="C5817"/>
      <c r="D5817"/>
      <c r="E5817"/>
      <c r="F5817"/>
      <c r="G5817"/>
      <c r="H5817"/>
      <c r="I5817"/>
      <c r="J5817"/>
      <c r="K5817"/>
      <c r="L5817" t="str">
        <f>IF(COUNTIFS(ZSOHSD058[订单号数值], ZSOHPP055[[#This Row],[订单号数值]], ZSOHSD058[行項目], ZSOHPP055[[#This Row],[行項目]])&gt;0, "Y", "")</f>
        <v/>
      </c>
      <c r="M5817" t="str">
        <f>IF(ZSOHPP055[[#This Row],[銷售訂單]]="", "", --ZSOHPP055[[#This Row],[銷售訂單]])</f>
        <v/>
      </c>
    </row>
    <row r="5818" spans="1:13">
      <c r="A5818"/>
      <c r="B5818"/>
      <c r="C5818"/>
      <c r="D5818"/>
      <c r="E5818"/>
      <c r="F5818"/>
      <c r="G5818"/>
      <c r="H5818"/>
      <c r="I5818"/>
      <c r="J5818"/>
      <c r="K5818"/>
      <c r="L5818" t="str">
        <f>IF(COUNTIFS(ZSOHSD058[订单号数值], ZSOHPP055[[#This Row],[订单号数值]], ZSOHSD058[行項目], ZSOHPP055[[#This Row],[行項目]])&gt;0, "Y", "")</f>
        <v/>
      </c>
      <c r="M5818" t="str">
        <f>IF(ZSOHPP055[[#This Row],[銷售訂單]]="", "", --ZSOHPP055[[#This Row],[銷售訂單]])</f>
        <v/>
      </c>
    </row>
    <row r="5819" spans="1:13">
      <c r="A5819"/>
      <c r="B5819"/>
      <c r="C5819"/>
      <c r="D5819"/>
      <c r="E5819"/>
      <c r="F5819"/>
      <c r="G5819"/>
      <c r="H5819"/>
      <c r="I5819"/>
      <c r="J5819"/>
      <c r="K5819"/>
      <c r="L5819" t="str">
        <f>IF(COUNTIFS(ZSOHSD058[订单号数值], ZSOHPP055[[#This Row],[订单号数值]], ZSOHSD058[行項目], ZSOHPP055[[#This Row],[行項目]])&gt;0, "Y", "")</f>
        <v/>
      </c>
      <c r="M5819" t="str">
        <f>IF(ZSOHPP055[[#This Row],[銷售訂單]]="", "", --ZSOHPP055[[#This Row],[銷售訂單]])</f>
        <v/>
      </c>
    </row>
    <row r="5820" spans="1:13">
      <c r="A5820"/>
      <c r="B5820"/>
      <c r="C5820"/>
      <c r="D5820"/>
      <c r="E5820"/>
      <c r="F5820"/>
      <c r="G5820"/>
      <c r="H5820"/>
      <c r="I5820"/>
      <c r="J5820"/>
      <c r="K5820"/>
      <c r="L5820" t="str">
        <f>IF(COUNTIFS(ZSOHSD058[订单号数值], ZSOHPP055[[#This Row],[订单号数值]], ZSOHSD058[行項目], ZSOHPP055[[#This Row],[行項目]])&gt;0, "Y", "")</f>
        <v/>
      </c>
      <c r="M5820" t="str">
        <f>IF(ZSOHPP055[[#This Row],[銷售訂單]]="", "", --ZSOHPP055[[#This Row],[銷售訂單]])</f>
        <v/>
      </c>
    </row>
    <row r="5821" spans="1:13">
      <c r="A5821"/>
      <c r="B5821"/>
      <c r="C5821"/>
      <c r="D5821"/>
      <c r="E5821"/>
      <c r="F5821"/>
      <c r="G5821"/>
      <c r="H5821"/>
      <c r="I5821"/>
      <c r="J5821"/>
      <c r="K5821"/>
      <c r="L5821" t="str">
        <f>IF(COUNTIFS(ZSOHSD058[订单号数值], ZSOHPP055[[#This Row],[订单号数值]], ZSOHSD058[行項目], ZSOHPP055[[#This Row],[行項目]])&gt;0, "Y", "")</f>
        <v/>
      </c>
      <c r="M5821" t="str">
        <f>IF(ZSOHPP055[[#This Row],[銷售訂單]]="", "", --ZSOHPP055[[#This Row],[銷售訂單]])</f>
        <v/>
      </c>
    </row>
    <row r="5822" spans="1:13">
      <c r="A5822"/>
      <c r="B5822"/>
      <c r="C5822"/>
      <c r="D5822"/>
      <c r="E5822"/>
      <c r="F5822"/>
      <c r="G5822"/>
      <c r="H5822"/>
      <c r="I5822"/>
      <c r="J5822"/>
      <c r="K5822"/>
      <c r="L5822" t="str">
        <f>IF(COUNTIFS(ZSOHSD058[订单号数值], ZSOHPP055[[#This Row],[订单号数值]], ZSOHSD058[行項目], ZSOHPP055[[#This Row],[行項目]])&gt;0, "Y", "")</f>
        <v/>
      </c>
      <c r="M5822" t="str">
        <f>IF(ZSOHPP055[[#This Row],[銷售訂單]]="", "", --ZSOHPP055[[#This Row],[銷售訂單]])</f>
        <v/>
      </c>
    </row>
    <row r="5823" spans="1:13">
      <c r="A5823"/>
      <c r="B5823"/>
      <c r="C5823"/>
      <c r="D5823"/>
      <c r="E5823"/>
      <c r="F5823"/>
      <c r="G5823"/>
      <c r="H5823"/>
      <c r="I5823"/>
      <c r="J5823"/>
      <c r="K5823"/>
      <c r="L5823" t="str">
        <f>IF(COUNTIFS(ZSOHSD058[订单号数值], ZSOHPP055[[#This Row],[订单号数值]], ZSOHSD058[行項目], ZSOHPP055[[#This Row],[行項目]])&gt;0, "Y", "")</f>
        <v/>
      </c>
      <c r="M5823" t="str">
        <f>IF(ZSOHPP055[[#This Row],[銷售訂單]]="", "", --ZSOHPP055[[#This Row],[銷售訂單]])</f>
        <v/>
      </c>
    </row>
    <row r="5824" spans="1:13">
      <c r="A5824"/>
      <c r="B5824"/>
      <c r="C5824"/>
      <c r="D5824"/>
      <c r="E5824"/>
      <c r="F5824"/>
      <c r="G5824"/>
      <c r="H5824"/>
      <c r="I5824"/>
      <c r="J5824"/>
      <c r="K5824"/>
      <c r="L5824" t="str">
        <f>IF(COUNTIFS(ZSOHSD058[订单号数值], ZSOHPP055[[#This Row],[订单号数值]], ZSOHSD058[行項目], ZSOHPP055[[#This Row],[行項目]])&gt;0, "Y", "")</f>
        <v/>
      </c>
      <c r="M5824" t="str">
        <f>IF(ZSOHPP055[[#This Row],[銷售訂單]]="", "", --ZSOHPP055[[#This Row],[銷售訂單]])</f>
        <v/>
      </c>
    </row>
    <row r="5825" spans="1:13">
      <c r="A5825"/>
      <c r="B5825"/>
      <c r="C5825"/>
      <c r="D5825"/>
      <c r="E5825"/>
      <c r="F5825"/>
      <c r="G5825"/>
      <c r="H5825"/>
      <c r="I5825"/>
      <c r="J5825"/>
      <c r="K5825"/>
      <c r="L5825" t="str">
        <f>IF(COUNTIFS(ZSOHSD058[订单号数值], ZSOHPP055[[#This Row],[订单号数值]], ZSOHSD058[行項目], ZSOHPP055[[#This Row],[行項目]])&gt;0, "Y", "")</f>
        <v/>
      </c>
      <c r="M5825" t="str">
        <f>IF(ZSOHPP055[[#This Row],[銷售訂單]]="", "", --ZSOHPP055[[#This Row],[銷售訂單]])</f>
        <v/>
      </c>
    </row>
    <row r="5826" spans="1:13">
      <c r="A5826"/>
      <c r="B5826"/>
      <c r="C5826"/>
      <c r="D5826"/>
      <c r="E5826"/>
      <c r="F5826"/>
      <c r="G5826"/>
      <c r="H5826"/>
      <c r="I5826"/>
      <c r="J5826"/>
      <c r="K5826"/>
      <c r="L5826" t="str">
        <f>IF(COUNTIFS(ZSOHSD058[订单号数值], ZSOHPP055[[#This Row],[订单号数值]], ZSOHSD058[行項目], ZSOHPP055[[#This Row],[行項目]])&gt;0, "Y", "")</f>
        <v/>
      </c>
      <c r="M5826" t="str">
        <f>IF(ZSOHPP055[[#This Row],[銷售訂單]]="", "", --ZSOHPP055[[#This Row],[銷售訂單]])</f>
        <v/>
      </c>
    </row>
    <row r="5827" spans="1:13">
      <c r="A5827"/>
      <c r="B5827"/>
      <c r="C5827"/>
      <c r="D5827"/>
      <c r="E5827"/>
      <c r="F5827"/>
      <c r="G5827"/>
      <c r="H5827"/>
      <c r="I5827"/>
      <c r="J5827"/>
      <c r="K5827"/>
      <c r="L5827" t="str">
        <f>IF(COUNTIFS(ZSOHSD058[订单号数值], ZSOHPP055[[#This Row],[订单号数值]], ZSOHSD058[行項目], ZSOHPP055[[#This Row],[行項目]])&gt;0, "Y", "")</f>
        <v/>
      </c>
      <c r="M5827" t="str">
        <f>IF(ZSOHPP055[[#This Row],[銷售訂單]]="", "", --ZSOHPP055[[#This Row],[銷售訂單]])</f>
        <v/>
      </c>
    </row>
    <row r="5828" spans="1:13">
      <c r="A5828"/>
      <c r="B5828"/>
      <c r="C5828"/>
      <c r="D5828"/>
      <c r="E5828"/>
      <c r="F5828"/>
      <c r="G5828"/>
      <c r="H5828"/>
      <c r="I5828"/>
      <c r="J5828"/>
      <c r="K5828"/>
      <c r="L5828" t="str">
        <f>IF(COUNTIFS(ZSOHSD058[订单号数值], ZSOHPP055[[#This Row],[订单号数值]], ZSOHSD058[行項目], ZSOHPP055[[#This Row],[行項目]])&gt;0, "Y", "")</f>
        <v/>
      </c>
      <c r="M5828" t="str">
        <f>IF(ZSOHPP055[[#This Row],[銷售訂單]]="", "", --ZSOHPP055[[#This Row],[銷售訂單]])</f>
        <v/>
      </c>
    </row>
    <row r="5829" spans="1:13">
      <c r="A5829"/>
      <c r="B5829"/>
      <c r="C5829"/>
      <c r="D5829"/>
      <c r="E5829"/>
      <c r="F5829"/>
      <c r="G5829"/>
      <c r="H5829"/>
      <c r="I5829"/>
      <c r="J5829"/>
      <c r="K5829"/>
      <c r="L5829" t="str">
        <f>IF(COUNTIFS(ZSOHSD058[订单号数值], ZSOHPP055[[#This Row],[订单号数值]], ZSOHSD058[行項目], ZSOHPP055[[#This Row],[行項目]])&gt;0, "Y", "")</f>
        <v/>
      </c>
      <c r="M5829" t="str">
        <f>IF(ZSOHPP055[[#This Row],[銷售訂單]]="", "", --ZSOHPP055[[#This Row],[銷售訂單]])</f>
        <v/>
      </c>
    </row>
    <row r="5830" spans="1:13">
      <c r="A5830"/>
      <c r="B5830"/>
      <c r="C5830"/>
      <c r="D5830"/>
      <c r="E5830"/>
      <c r="F5830"/>
      <c r="G5830"/>
      <c r="H5830"/>
      <c r="I5830"/>
      <c r="J5830"/>
      <c r="K5830"/>
      <c r="L5830" t="str">
        <f>IF(COUNTIFS(ZSOHSD058[订单号数值], ZSOHPP055[[#This Row],[订单号数值]], ZSOHSD058[行項目], ZSOHPP055[[#This Row],[行項目]])&gt;0, "Y", "")</f>
        <v/>
      </c>
      <c r="M5830" t="str">
        <f>IF(ZSOHPP055[[#This Row],[銷售訂單]]="", "", --ZSOHPP055[[#This Row],[銷售訂單]])</f>
        <v/>
      </c>
    </row>
    <row r="5831" spans="1:13">
      <c r="A5831"/>
      <c r="B5831"/>
      <c r="C5831"/>
      <c r="D5831"/>
      <c r="E5831"/>
      <c r="F5831"/>
      <c r="G5831"/>
      <c r="H5831"/>
      <c r="I5831"/>
      <c r="J5831"/>
      <c r="K5831"/>
      <c r="L5831" t="str">
        <f>IF(COUNTIFS(ZSOHSD058[订单号数值], ZSOHPP055[[#This Row],[订单号数值]], ZSOHSD058[行項目], ZSOHPP055[[#This Row],[行項目]])&gt;0, "Y", "")</f>
        <v/>
      </c>
      <c r="M5831" t="str">
        <f>IF(ZSOHPP055[[#This Row],[銷售訂單]]="", "", --ZSOHPP055[[#This Row],[銷售訂單]])</f>
        <v/>
      </c>
    </row>
    <row r="5832" spans="1:13">
      <c r="A5832"/>
      <c r="B5832"/>
      <c r="C5832"/>
      <c r="D5832"/>
      <c r="E5832"/>
      <c r="F5832"/>
      <c r="G5832"/>
      <c r="H5832"/>
      <c r="I5832"/>
      <c r="J5832"/>
      <c r="K5832"/>
      <c r="L5832" t="str">
        <f>IF(COUNTIFS(ZSOHSD058[订单号数值], ZSOHPP055[[#This Row],[订单号数值]], ZSOHSD058[行項目], ZSOHPP055[[#This Row],[行項目]])&gt;0, "Y", "")</f>
        <v/>
      </c>
      <c r="M5832" t="str">
        <f>IF(ZSOHPP055[[#This Row],[銷售訂單]]="", "", --ZSOHPP055[[#This Row],[銷售訂單]])</f>
        <v/>
      </c>
    </row>
    <row r="5833" spans="1:13">
      <c r="A5833"/>
      <c r="B5833"/>
      <c r="C5833"/>
      <c r="D5833"/>
      <c r="E5833"/>
      <c r="F5833"/>
      <c r="G5833"/>
      <c r="H5833"/>
      <c r="I5833"/>
      <c r="J5833"/>
      <c r="K5833"/>
      <c r="L5833" t="str">
        <f>IF(COUNTIFS(ZSOHSD058[订单号数值], ZSOHPP055[[#This Row],[订单号数值]], ZSOHSD058[行項目], ZSOHPP055[[#This Row],[行項目]])&gt;0, "Y", "")</f>
        <v/>
      </c>
      <c r="M5833" t="str">
        <f>IF(ZSOHPP055[[#This Row],[銷售訂單]]="", "", --ZSOHPP055[[#This Row],[銷售訂單]])</f>
        <v/>
      </c>
    </row>
    <row r="5834" spans="1:13">
      <c r="A5834"/>
      <c r="B5834"/>
      <c r="C5834"/>
      <c r="D5834"/>
      <c r="E5834"/>
      <c r="F5834"/>
      <c r="G5834"/>
      <c r="H5834"/>
      <c r="I5834"/>
      <c r="J5834"/>
      <c r="K5834"/>
      <c r="L5834" t="str">
        <f>IF(COUNTIFS(ZSOHSD058[订单号数值], ZSOHPP055[[#This Row],[订单号数值]], ZSOHSD058[行項目], ZSOHPP055[[#This Row],[行項目]])&gt;0, "Y", "")</f>
        <v/>
      </c>
      <c r="M5834" t="str">
        <f>IF(ZSOHPP055[[#This Row],[銷售訂單]]="", "", --ZSOHPP055[[#This Row],[銷售訂單]])</f>
        <v/>
      </c>
    </row>
    <row r="5835" spans="1:13">
      <c r="A5835"/>
      <c r="B5835"/>
      <c r="C5835"/>
      <c r="D5835"/>
      <c r="E5835"/>
      <c r="F5835"/>
      <c r="G5835"/>
      <c r="H5835"/>
      <c r="I5835"/>
      <c r="J5835"/>
      <c r="K5835"/>
      <c r="L5835" t="str">
        <f>IF(COUNTIFS(ZSOHSD058[订单号数值], ZSOHPP055[[#This Row],[订单号数值]], ZSOHSD058[行項目], ZSOHPP055[[#This Row],[行項目]])&gt;0, "Y", "")</f>
        <v/>
      </c>
      <c r="M5835" t="str">
        <f>IF(ZSOHPP055[[#This Row],[銷售訂單]]="", "", --ZSOHPP055[[#This Row],[銷售訂單]])</f>
        <v/>
      </c>
    </row>
    <row r="5836" spans="1:13">
      <c r="A5836"/>
      <c r="B5836"/>
      <c r="C5836"/>
      <c r="D5836"/>
      <c r="E5836"/>
      <c r="F5836"/>
      <c r="G5836"/>
      <c r="H5836"/>
      <c r="I5836"/>
      <c r="J5836"/>
      <c r="K5836"/>
      <c r="L5836" t="str">
        <f>IF(COUNTIFS(ZSOHSD058[订单号数值], ZSOHPP055[[#This Row],[订单号数值]], ZSOHSD058[行項目], ZSOHPP055[[#This Row],[行項目]])&gt;0, "Y", "")</f>
        <v/>
      </c>
      <c r="M5836" t="str">
        <f>IF(ZSOHPP055[[#This Row],[銷售訂單]]="", "", --ZSOHPP055[[#This Row],[銷售訂單]])</f>
        <v/>
      </c>
    </row>
    <row r="5837" spans="1:13">
      <c r="A5837"/>
      <c r="B5837"/>
      <c r="C5837"/>
      <c r="D5837"/>
      <c r="E5837"/>
      <c r="F5837"/>
      <c r="G5837"/>
      <c r="H5837"/>
      <c r="I5837"/>
      <c r="J5837"/>
      <c r="K5837"/>
      <c r="L5837" t="str">
        <f>IF(COUNTIFS(ZSOHSD058[订单号数值], ZSOHPP055[[#This Row],[订单号数值]], ZSOHSD058[行項目], ZSOHPP055[[#This Row],[行項目]])&gt;0, "Y", "")</f>
        <v/>
      </c>
      <c r="M5837" t="str">
        <f>IF(ZSOHPP055[[#This Row],[銷售訂單]]="", "", --ZSOHPP055[[#This Row],[銷售訂單]])</f>
        <v/>
      </c>
    </row>
    <row r="5838" spans="1:13">
      <c r="A5838"/>
      <c r="B5838"/>
      <c r="C5838"/>
      <c r="D5838"/>
      <c r="E5838"/>
      <c r="F5838"/>
      <c r="G5838"/>
      <c r="H5838"/>
      <c r="I5838"/>
      <c r="J5838"/>
      <c r="K5838"/>
      <c r="L5838" t="str">
        <f>IF(COUNTIFS(ZSOHSD058[订单号数值], ZSOHPP055[[#This Row],[订单号数值]], ZSOHSD058[行項目], ZSOHPP055[[#This Row],[行項目]])&gt;0, "Y", "")</f>
        <v/>
      </c>
      <c r="M5838" t="str">
        <f>IF(ZSOHPP055[[#This Row],[銷售訂單]]="", "", --ZSOHPP055[[#This Row],[銷售訂單]])</f>
        <v/>
      </c>
    </row>
    <row r="5839" spans="1:13">
      <c r="A5839"/>
      <c r="B5839"/>
      <c r="C5839"/>
      <c r="D5839"/>
      <c r="E5839"/>
      <c r="F5839"/>
      <c r="G5839"/>
      <c r="H5839"/>
      <c r="I5839"/>
      <c r="J5839"/>
      <c r="K5839"/>
      <c r="L5839" t="str">
        <f>IF(COUNTIFS(ZSOHSD058[订单号数值], ZSOHPP055[[#This Row],[订单号数值]], ZSOHSD058[行項目], ZSOHPP055[[#This Row],[行項目]])&gt;0, "Y", "")</f>
        <v/>
      </c>
      <c r="M5839" t="str">
        <f>IF(ZSOHPP055[[#This Row],[銷售訂單]]="", "", --ZSOHPP055[[#This Row],[銷售訂單]])</f>
        <v/>
      </c>
    </row>
    <row r="5840" spans="1:13">
      <c r="A5840"/>
      <c r="B5840"/>
      <c r="C5840"/>
      <c r="D5840"/>
      <c r="E5840"/>
      <c r="F5840"/>
      <c r="G5840"/>
      <c r="H5840"/>
      <c r="I5840"/>
      <c r="J5840"/>
      <c r="K5840"/>
      <c r="L5840" t="str">
        <f>IF(COUNTIFS(ZSOHSD058[订单号数值], ZSOHPP055[[#This Row],[订单号数值]], ZSOHSD058[行項目], ZSOHPP055[[#This Row],[行項目]])&gt;0, "Y", "")</f>
        <v/>
      </c>
      <c r="M5840" t="str">
        <f>IF(ZSOHPP055[[#This Row],[銷售訂單]]="", "", --ZSOHPP055[[#This Row],[銷售訂單]])</f>
        <v/>
      </c>
    </row>
    <row r="5841" spans="1:13">
      <c r="A5841"/>
      <c r="B5841"/>
      <c r="C5841"/>
      <c r="D5841"/>
      <c r="E5841"/>
      <c r="F5841"/>
      <c r="G5841"/>
      <c r="H5841"/>
      <c r="I5841"/>
      <c r="J5841"/>
      <c r="K5841"/>
      <c r="L5841" t="str">
        <f>IF(COUNTIFS(ZSOHSD058[订单号数值], ZSOHPP055[[#This Row],[订单号数值]], ZSOHSD058[行項目], ZSOHPP055[[#This Row],[行項目]])&gt;0, "Y", "")</f>
        <v/>
      </c>
      <c r="M5841" t="str">
        <f>IF(ZSOHPP055[[#This Row],[銷售訂單]]="", "", --ZSOHPP055[[#This Row],[銷售訂單]])</f>
        <v/>
      </c>
    </row>
    <row r="5842" spans="1:13">
      <c r="A5842"/>
      <c r="B5842"/>
      <c r="C5842"/>
      <c r="D5842"/>
      <c r="E5842"/>
      <c r="F5842"/>
      <c r="G5842"/>
      <c r="H5842"/>
      <c r="I5842"/>
      <c r="J5842"/>
      <c r="K5842"/>
      <c r="L5842" t="str">
        <f>IF(COUNTIFS(ZSOHSD058[订单号数值], ZSOHPP055[[#This Row],[订单号数值]], ZSOHSD058[行項目], ZSOHPP055[[#This Row],[行項目]])&gt;0, "Y", "")</f>
        <v/>
      </c>
      <c r="M5842" t="str">
        <f>IF(ZSOHPP055[[#This Row],[銷售訂單]]="", "", --ZSOHPP055[[#This Row],[銷售訂單]])</f>
        <v/>
      </c>
    </row>
    <row r="5843" spans="1:13">
      <c r="A5843"/>
      <c r="B5843"/>
      <c r="C5843"/>
      <c r="D5843"/>
      <c r="E5843"/>
      <c r="F5843"/>
      <c r="G5843"/>
      <c r="H5843"/>
      <c r="I5843"/>
      <c r="J5843"/>
      <c r="K5843"/>
      <c r="L5843" t="str">
        <f>IF(COUNTIFS(ZSOHSD058[订单号数值], ZSOHPP055[[#This Row],[订单号数值]], ZSOHSD058[行項目], ZSOHPP055[[#This Row],[行項目]])&gt;0, "Y", "")</f>
        <v/>
      </c>
      <c r="M5843" t="str">
        <f>IF(ZSOHPP055[[#This Row],[銷售訂單]]="", "", --ZSOHPP055[[#This Row],[銷售訂單]])</f>
        <v/>
      </c>
    </row>
    <row r="5844" spans="1:13">
      <c r="A5844"/>
      <c r="B5844"/>
      <c r="C5844"/>
      <c r="D5844"/>
      <c r="E5844"/>
      <c r="F5844"/>
      <c r="G5844"/>
      <c r="H5844"/>
      <c r="I5844"/>
      <c r="J5844"/>
      <c r="K5844"/>
      <c r="L5844" t="str">
        <f>IF(COUNTIFS(ZSOHSD058[订单号数值], ZSOHPP055[[#This Row],[订单号数值]], ZSOHSD058[行項目], ZSOHPP055[[#This Row],[行項目]])&gt;0, "Y", "")</f>
        <v/>
      </c>
      <c r="M5844" t="str">
        <f>IF(ZSOHPP055[[#This Row],[銷售訂單]]="", "", --ZSOHPP055[[#This Row],[銷售訂單]])</f>
        <v/>
      </c>
    </row>
    <row r="5845" spans="1:13">
      <c r="A5845"/>
      <c r="B5845"/>
      <c r="C5845"/>
      <c r="D5845"/>
      <c r="E5845"/>
      <c r="F5845"/>
      <c r="G5845"/>
      <c r="H5845"/>
      <c r="I5845"/>
      <c r="J5845"/>
      <c r="K5845"/>
      <c r="L5845" t="str">
        <f>IF(COUNTIFS(ZSOHSD058[订单号数值], ZSOHPP055[[#This Row],[订单号数值]], ZSOHSD058[行項目], ZSOHPP055[[#This Row],[行項目]])&gt;0, "Y", "")</f>
        <v/>
      </c>
      <c r="M5845" t="str">
        <f>IF(ZSOHPP055[[#This Row],[銷售訂單]]="", "", --ZSOHPP055[[#This Row],[銷售訂單]])</f>
        <v/>
      </c>
    </row>
    <row r="5846" spans="1:13">
      <c r="A5846"/>
      <c r="B5846"/>
      <c r="C5846"/>
      <c r="D5846"/>
      <c r="E5846"/>
      <c r="F5846"/>
      <c r="G5846"/>
      <c r="H5846"/>
      <c r="I5846"/>
      <c r="J5846"/>
      <c r="K5846"/>
      <c r="L5846" t="str">
        <f>IF(COUNTIFS(ZSOHSD058[订单号数值], ZSOHPP055[[#This Row],[订单号数值]], ZSOHSD058[行項目], ZSOHPP055[[#This Row],[行項目]])&gt;0, "Y", "")</f>
        <v/>
      </c>
      <c r="M5846" t="str">
        <f>IF(ZSOHPP055[[#This Row],[銷售訂單]]="", "", --ZSOHPP055[[#This Row],[銷售訂單]])</f>
        <v/>
      </c>
    </row>
    <row r="5847" spans="1:13">
      <c r="A5847"/>
      <c r="B5847"/>
      <c r="C5847"/>
      <c r="D5847"/>
      <c r="E5847"/>
      <c r="F5847"/>
      <c r="G5847"/>
      <c r="H5847"/>
      <c r="I5847"/>
      <c r="J5847"/>
      <c r="K5847"/>
      <c r="L5847" t="str">
        <f>IF(COUNTIFS(ZSOHSD058[订单号数值], ZSOHPP055[[#This Row],[订单号数值]], ZSOHSD058[行項目], ZSOHPP055[[#This Row],[行項目]])&gt;0, "Y", "")</f>
        <v/>
      </c>
      <c r="M5847" t="str">
        <f>IF(ZSOHPP055[[#This Row],[銷售訂單]]="", "", --ZSOHPP055[[#This Row],[銷售訂單]])</f>
        <v/>
      </c>
    </row>
    <row r="5848" spans="1:13">
      <c r="A5848"/>
      <c r="B5848"/>
      <c r="C5848"/>
      <c r="D5848"/>
      <c r="E5848"/>
      <c r="F5848"/>
      <c r="G5848"/>
      <c r="H5848"/>
      <c r="I5848"/>
      <c r="J5848"/>
      <c r="K5848"/>
      <c r="L5848" t="str">
        <f>IF(COUNTIFS(ZSOHSD058[订单号数值], ZSOHPP055[[#This Row],[订单号数值]], ZSOHSD058[行項目], ZSOHPP055[[#This Row],[行項目]])&gt;0, "Y", "")</f>
        <v/>
      </c>
      <c r="M5848" t="str">
        <f>IF(ZSOHPP055[[#This Row],[銷售訂單]]="", "", --ZSOHPP055[[#This Row],[銷售訂單]])</f>
        <v/>
      </c>
    </row>
    <row r="5849" spans="1:13">
      <c r="A5849"/>
      <c r="B5849"/>
      <c r="C5849"/>
      <c r="D5849"/>
      <c r="E5849"/>
      <c r="F5849"/>
      <c r="G5849"/>
      <c r="H5849"/>
      <c r="I5849"/>
      <c r="J5849"/>
      <c r="K5849"/>
      <c r="L5849" t="str">
        <f>IF(COUNTIFS(ZSOHSD058[订单号数值], ZSOHPP055[[#This Row],[订单号数值]], ZSOHSD058[行項目], ZSOHPP055[[#This Row],[行項目]])&gt;0, "Y", "")</f>
        <v/>
      </c>
      <c r="M5849" t="str">
        <f>IF(ZSOHPP055[[#This Row],[銷售訂單]]="", "", --ZSOHPP055[[#This Row],[銷售訂單]])</f>
        <v/>
      </c>
    </row>
    <row r="5850" spans="1:13">
      <c r="A5850"/>
      <c r="B5850"/>
      <c r="C5850"/>
      <c r="D5850"/>
      <c r="E5850"/>
      <c r="F5850"/>
      <c r="G5850"/>
      <c r="H5850"/>
      <c r="I5850"/>
      <c r="J5850"/>
      <c r="K5850"/>
      <c r="L5850" t="str">
        <f>IF(COUNTIFS(ZSOHSD058[订单号数值], ZSOHPP055[[#This Row],[订单号数值]], ZSOHSD058[行項目], ZSOHPP055[[#This Row],[行項目]])&gt;0, "Y", "")</f>
        <v/>
      </c>
      <c r="M5850" t="str">
        <f>IF(ZSOHPP055[[#This Row],[銷售訂單]]="", "", --ZSOHPP055[[#This Row],[銷售訂單]])</f>
        <v/>
      </c>
    </row>
    <row r="5851" spans="1:13">
      <c r="A5851"/>
      <c r="B5851"/>
      <c r="C5851"/>
      <c r="D5851"/>
      <c r="E5851"/>
      <c r="F5851"/>
      <c r="G5851"/>
      <c r="H5851"/>
      <c r="I5851"/>
      <c r="J5851"/>
      <c r="K5851"/>
      <c r="L5851" t="str">
        <f>IF(COUNTIFS(ZSOHSD058[订单号数值], ZSOHPP055[[#This Row],[订单号数值]], ZSOHSD058[行項目], ZSOHPP055[[#This Row],[行項目]])&gt;0, "Y", "")</f>
        <v/>
      </c>
      <c r="M5851" t="str">
        <f>IF(ZSOHPP055[[#This Row],[銷售訂單]]="", "", --ZSOHPP055[[#This Row],[銷售訂單]])</f>
        <v/>
      </c>
    </row>
    <row r="5852" spans="1:13">
      <c r="A5852"/>
      <c r="B5852"/>
      <c r="C5852"/>
      <c r="D5852"/>
      <c r="E5852"/>
      <c r="F5852"/>
      <c r="G5852"/>
      <c r="H5852"/>
      <c r="I5852"/>
      <c r="J5852"/>
      <c r="K5852"/>
      <c r="L5852" t="str">
        <f>IF(COUNTIFS(ZSOHSD058[订单号数值], ZSOHPP055[[#This Row],[订单号数值]], ZSOHSD058[行項目], ZSOHPP055[[#This Row],[行項目]])&gt;0, "Y", "")</f>
        <v/>
      </c>
      <c r="M5852" t="str">
        <f>IF(ZSOHPP055[[#This Row],[銷售訂單]]="", "", --ZSOHPP055[[#This Row],[銷售訂單]])</f>
        <v/>
      </c>
    </row>
    <row r="5853" spans="1:13">
      <c r="A5853"/>
      <c r="B5853"/>
      <c r="C5853"/>
      <c r="D5853"/>
      <c r="E5853"/>
      <c r="F5853"/>
      <c r="G5853"/>
      <c r="H5853"/>
      <c r="I5853"/>
      <c r="J5853"/>
      <c r="K5853"/>
      <c r="L5853" t="str">
        <f>IF(COUNTIFS(ZSOHSD058[订单号数值], ZSOHPP055[[#This Row],[订单号数值]], ZSOHSD058[行項目], ZSOHPP055[[#This Row],[行項目]])&gt;0, "Y", "")</f>
        <v/>
      </c>
      <c r="M5853" t="str">
        <f>IF(ZSOHPP055[[#This Row],[銷售訂單]]="", "", --ZSOHPP055[[#This Row],[銷售訂單]])</f>
        <v/>
      </c>
    </row>
    <row r="5854" spans="1:13">
      <c r="A5854"/>
      <c r="B5854"/>
      <c r="C5854"/>
      <c r="D5854"/>
      <c r="E5854"/>
      <c r="F5854"/>
      <c r="G5854"/>
      <c r="H5854"/>
      <c r="I5854"/>
      <c r="J5854"/>
      <c r="K5854"/>
      <c r="L5854" t="str">
        <f>IF(COUNTIFS(ZSOHSD058[订单号数值], ZSOHPP055[[#This Row],[订单号数值]], ZSOHSD058[行項目], ZSOHPP055[[#This Row],[行項目]])&gt;0, "Y", "")</f>
        <v/>
      </c>
      <c r="M5854" t="str">
        <f>IF(ZSOHPP055[[#This Row],[銷售訂單]]="", "", --ZSOHPP055[[#This Row],[銷售訂單]])</f>
        <v/>
      </c>
    </row>
    <row r="5855" spans="1:13">
      <c r="A5855"/>
      <c r="B5855"/>
      <c r="C5855"/>
      <c r="D5855"/>
      <c r="E5855"/>
      <c r="F5855"/>
      <c r="G5855"/>
      <c r="H5855"/>
      <c r="I5855"/>
      <c r="J5855"/>
      <c r="K5855"/>
      <c r="L5855" t="str">
        <f>IF(COUNTIFS(ZSOHSD058[订单号数值], ZSOHPP055[[#This Row],[订单号数值]], ZSOHSD058[行項目], ZSOHPP055[[#This Row],[行項目]])&gt;0, "Y", "")</f>
        <v/>
      </c>
      <c r="M5855" t="str">
        <f>IF(ZSOHPP055[[#This Row],[銷售訂單]]="", "", --ZSOHPP055[[#This Row],[銷售訂單]])</f>
        <v/>
      </c>
    </row>
    <row r="5856" spans="1:13">
      <c r="A5856"/>
      <c r="B5856"/>
      <c r="C5856"/>
      <c r="D5856"/>
      <c r="E5856"/>
      <c r="F5856"/>
      <c r="G5856"/>
      <c r="H5856"/>
      <c r="I5856"/>
      <c r="J5856"/>
      <c r="K5856"/>
      <c r="L5856" t="str">
        <f>IF(COUNTIFS(ZSOHSD058[订单号数值], ZSOHPP055[[#This Row],[订单号数值]], ZSOHSD058[行項目], ZSOHPP055[[#This Row],[行項目]])&gt;0, "Y", "")</f>
        <v/>
      </c>
      <c r="M5856" t="str">
        <f>IF(ZSOHPP055[[#This Row],[銷售訂單]]="", "", --ZSOHPP055[[#This Row],[銷售訂單]])</f>
        <v/>
      </c>
    </row>
    <row r="5857" spans="1:13">
      <c r="A5857"/>
      <c r="B5857"/>
      <c r="C5857"/>
      <c r="D5857"/>
      <c r="E5857"/>
      <c r="F5857"/>
      <c r="G5857"/>
      <c r="H5857"/>
      <c r="I5857"/>
      <c r="J5857"/>
      <c r="K5857"/>
      <c r="L5857" t="str">
        <f>IF(COUNTIFS(ZSOHSD058[订单号数值], ZSOHPP055[[#This Row],[订单号数值]], ZSOHSD058[行項目], ZSOHPP055[[#This Row],[行項目]])&gt;0, "Y", "")</f>
        <v/>
      </c>
      <c r="M5857" t="str">
        <f>IF(ZSOHPP055[[#This Row],[銷售訂單]]="", "", --ZSOHPP055[[#This Row],[銷售訂單]])</f>
        <v/>
      </c>
    </row>
    <row r="5858" spans="1:13">
      <c r="A5858"/>
      <c r="B5858"/>
      <c r="C5858"/>
      <c r="D5858"/>
      <c r="E5858"/>
      <c r="F5858"/>
      <c r="G5858"/>
      <c r="H5858"/>
      <c r="I5858"/>
      <c r="J5858"/>
      <c r="K5858"/>
      <c r="L5858" t="str">
        <f>IF(COUNTIFS(ZSOHSD058[订单号数值], ZSOHPP055[[#This Row],[订单号数值]], ZSOHSD058[行項目], ZSOHPP055[[#This Row],[行項目]])&gt;0, "Y", "")</f>
        <v/>
      </c>
      <c r="M5858" t="str">
        <f>IF(ZSOHPP055[[#This Row],[銷售訂單]]="", "", --ZSOHPP055[[#This Row],[銷售訂單]])</f>
        <v/>
      </c>
    </row>
    <row r="5859" spans="1:13">
      <c r="A5859"/>
      <c r="B5859"/>
      <c r="C5859"/>
      <c r="D5859"/>
      <c r="E5859"/>
      <c r="F5859"/>
      <c r="G5859"/>
      <c r="H5859"/>
      <c r="I5859"/>
      <c r="J5859"/>
      <c r="K5859"/>
      <c r="L5859" t="str">
        <f>IF(COUNTIFS(ZSOHSD058[订单号数值], ZSOHPP055[[#This Row],[订单号数值]], ZSOHSD058[行項目], ZSOHPP055[[#This Row],[行項目]])&gt;0, "Y", "")</f>
        <v/>
      </c>
      <c r="M5859" t="str">
        <f>IF(ZSOHPP055[[#This Row],[銷售訂單]]="", "", --ZSOHPP055[[#This Row],[銷售訂單]])</f>
        <v/>
      </c>
    </row>
    <row r="5860" spans="1:13">
      <c r="A5860"/>
      <c r="B5860"/>
      <c r="C5860"/>
      <c r="D5860"/>
      <c r="E5860"/>
      <c r="F5860"/>
      <c r="G5860"/>
      <c r="H5860"/>
      <c r="I5860"/>
      <c r="J5860"/>
      <c r="K5860"/>
      <c r="L5860" t="str">
        <f>IF(COUNTIFS(ZSOHSD058[订单号数值], ZSOHPP055[[#This Row],[订单号数值]], ZSOHSD058[行項目], ZSOHPP055[[#This Row],[行項目]])&gt;0, "Y", "")</f>
        <v/>
      </c>
      <c r="M5860" t="str">
        <f>IF(ZSOHPP055[[#This Row],[銷售訂單]]="", "", --ZSOHPP055[[#This Row],[銷售訂單]])</f>
        <v/>
      </c>
    </row>
    <row r="5861" spans="1:13">
      <c r="A5861"/>
      <c r="B5861"/>
      <c r="C5861"/>
      <c r="D5861"/>
      <c r="E5861"/>
      <c r="F5861"/>
      <c r="G5861"/>
      <c r="H5861"/>
      <c r="I5861"/>
      <c r="J5861"/>
      <c r="K5861"/>
      <c r="L5861" t="str">
        <f>IF(COUNTIFS(ZSOHSD058[订单号数值], ZSOHPP055[[#This Row],[订单号数值]], ZSOHSD058[行項目], ZSOHPP055[[#This Row],[行項目]])&gt;0, "Y", "")</f>
        <v/>
      </c>
      <c r="M5861" t="str">
        <f>IF(ZSOHPP055[[#This Row],[銷售訂單]]="", "", --ZSOHPP055[[#This Row],[銷售訂單]])</f>
        <v/>
      </c>
    </row>
    <row r="5862" spans="1:13">
      <c r="A5862"/>
      <c r="B5862"/>
      <c r="C5862"/>
      <c r="D5862"/>
      <c r="E5862"/>
      <c r="F5862"/>
      <c r="G5862"/>
      <c r="H5862"/>
      <c r="I5862"/>
      <c r="J5862"/>
      <c r="K5862"/>
      <c r="L5862" t="str">
        <f>IF(COUNTIFS(ZSOHSD058[订单号数值], ZSOHPP055[[#This Row],[订单号数值]], ZSOHSD058[行項目], ZSOHPP055[[#This Row],[行項目]])&gt;0, "Y", "")</f>
        <v/>
      </c>
      <c r="M5862" t="str">
        <f>IF(ZSOHPP055[[#This Row],[銷售訂單]]="", "", --ZSOHPP055[[#This Row],[銷售訂單]])</f>
        <v/>
      </c>
    </row>
    <row r="5863" spans="1:13">
      <c r="A5863"/>
      <c r="B5863"/>
      <c r="C5863"/>
      <c r="D5863"/>
      <c r="E5863"/>
      <c r="F5863"/>
      <c r="G5863"/>
      <c r="H5863"/>
      <c r="I5863"/>
      <c r="J5863"/>
      <c r="K5863"/>
      <c r="L5863" t="str">
        <f>IF(COUNTIFS(ZSOHSD058[订单号数值], ZSOHPP055[[#This Row],[订单号数值]], ZSOHSD058[行項目], ZSOHPP055[[#This Row],[行項目]])&gt;0, "Y", "")</f>
        <v/>
      </c>
      <c r="M5863" t="str">
        <f>IF(ZSOHPP055[[#This Row],[銷售訂單]]="", "", --ZSOHPP055[[#This Row],[銷售訂單]])</f>
        <v/>
      </c>
    </row>
    <row r="5864" spans="1:13">
      <c r="A5864"/>
      <c r="B5864"/>
      <c r="C5864"/>
      <c r="D5864"/>
      <c r="E5864"/>
      <c r="F5864"/>
      <c r="G5864"/>
      <c r="H5864"/>
      <c r="I5864"/>
      <c r="J5864"/>
      <c r="K5864"/>
      <c r="L5864" t="str">
        <f>IF(COUNTIFS(ZSOHSD058[订单号数值], ZSOHPP055[[#This Row],[订单号数值]], ZSOHSD058[行項目], ZSOHPP055[[#This Row],[行項目]])&gt;0, "Y", "")</f>
        <v/>
      </c>
      <c r="M5864" t="str">
        <f>IF(ZSOHPP055[[#This Row],[銷售訂單]]="", "", --ZSOHPP055[[#This Row],[銷售訂單]])</f>
        <v/>
      </c>
    </row>
    <row r="5865" spans="1:13">
      <c r="A5865"/>
      <c r="B5865"/>
      <c r="C5865"/>
      <c r="D5865"/>
      <c r="E5865"/>
      <c r="F5865"/>
      <c r="G5865"/>
      <c r="H5865"/>
      <c r="I5865"/>
      <c r="J5865"/>
      <c r="K5865"/>
      <c r="L5865" t="str">
        <f>IF(COUNTIFS(ZSOHSD058[订单号数值], ZSOHPP055[[#This Row],[订单号数值]], ZSOHSD058[行項目], ZSOHPP055[[#This Row],[行項目]])&gt;0, "Y", "")</f>
        <v/>
      </c>
      <c r="M5865" t="str">
        <f>IF(ZSOHPP055[[#This Row],[銷售訂單]]="", "", --ZSOHPP055[[#This Row],[銷售訂單]])</f>
        <v/>
      </c>
    </row>
    <row r="5866" spans="1:13">
      <c r="A5866"/>
      <c r="B5866"/>
      <c r="C5866"/>
      <c r="D5866"/>
      <c r="E5866"/>
      <c r="F5866"/>
      <c r="G5866"/>
      <c r="H5866"/>
      <c r="I5866"/>
      <c r="J5866"/>
      <c r="K5866"/>
      <c r="L5866" t="str">
        <f>IF(COUNTIFS(ZSOHSD058[订单号数值], ZSOHPP055[[#This Row],[订单号数值]], ZSOHSD058[行項目], ZSOHPP055[[#This Row],[行項目]])&gt;0, "Y", "")</f>
        <v/>
      </c>
      <c r="M5866" t="str">
        <f>IF(ZSOHPP055[[#This Row],[銷售訂單]]="", "", --ZSOHPP055[[#This Row],[銷售訂單]])</f>
        <v/>
      </c>
    </row>
    <row r="5867" spans="1:13">
      <c r="A5867"/>
      <c r="B5867"/>
      <c r="C5867"/>
      <c r="D5867"/>
      <c r="E5867"/>
      <c r="F5867"/>
      <c r="G5867"/>
      <c r="H5867"/>
      <c r="I5867"/>
      <c r="J5867"/>
      <c r="K5867"/>
      <c r="L5867" t="str">
        <f>IF(COUNTIFS(ZSOHSD058[订单号数值], ZSOHPP055[[#This Row],[订单号数值]], ZSOHSD058[行項目], ZSOHPP055[[#This Row],[行項目]])&gt;0, "Y", "")</f>
        <v/>
      </c>
      <c r="M5867" t="str">
        <f>IF(ZSOHPP055[[#This Row],[銷售訂單]]="", "", --ZSOHPP055[[#This Row],[銷售訂單]])</f>
        <v/>
      </c>
    </row>
    <row r="5868" spans="1:13">
      <c r="A5868"/>
      <c r="B5868"/>
      <c r="C5868"/>
      <c r="D5868"/>
      <c r="E5868"/>
      <c r="F5868"/>
      <c r="G5868"/>
      <c r="H5868"/>
      <c r="I5868"/>
      <c r="J5868"/>
      <c r="K5868"/>
      <c r="L5868" t="str">
        <f>IF(COUNTIFS(ZSOHSD058[订单号数值], ZSOHPP055[[#This Row],[订单号数值]], ZSOHSD058[行項目], ZSOHPP055[[#This Row],[行項目]])&gt;0, "Y", "")</f>
        <v/>
      </c>
      <c r="M5868" t="str">
        <f>IF(ZSOHPP055[[#This Row],[銷售訂單]]="", "", --ZSOHPP055[[#This Row],[銷售訂單]])</f>
        <v/>
      </c>
    </row>
    <row r="5869" spans="1:13">
      <c r="A5869"/>
      <c r="B5869"/>
      <c r="C5869"/>
      <c r="D5869"/>
      <c r="E5869"/>
      <c r="F5869"/>
      <c r="G5869"/>
      <c r="H5869"/>
      <c r="I5869"/>
      <c r="J5869"/>
      <c r="K5869"/>
      <c r="L5869" t="str">
        <f>IF(COUNTIFS(ZSOHSD058[订单号数值], ZSOHPP055[[#This Row],[订单号数值]], ZSOHSD058[行項目], ZSOHPP055[[#This Row],[行項目]])&gt;0, "Y", "")</f>
        <v/>
      </c>
      <c r="M5869" t="str">
        <f>IF(ZSOHPP055[[#This Row],[銷售訂單]]="", "", --ZSOHPP055[[#This Row],[銷售訂單]])</f>
        <v/>
      </c>
    </row>
    <row r="5870" spans="1:13">
      <c r="A5870"/>
      <c r="B5870"/>
      <c r="C5870"/>
      <c r="D5870"/>
      <c r="E5870"/>
      <c r="F5870"/>
      <c r="G5870"/>
      <c r="H5870"/>
      <c r="I5870"/>
      <c r="J5870"/>
      <c r="K5870"/>
      <c r="L5870" t="str">
        <f>IF(COUNTIFS(ZSOHSD058[订单号数值], ZSOHPP055[[#This Row],[订单号数值]], ZSOHSD058[行項目], ZSOHPP055[[#This Row],[行項目]])&gt;0, "Y", "")</f>
        <v/>
      </c>
      <c r="M5870" t="str">
        <f>IF(ZSOHPP055[[#This Row],[銷售訂單]]="", "", --ZSOHPP055[[#This Row],[銷售訂單]])</f>
        <v/>
      </c>
    </row>
    <row r="5871" spans="1:13">
      <c r="A5871"/>
      <c r="B5871"/>
      <c r="C5871"/>
      <c r="D5871"/>
      <c r="E5871"/>
      <c r="F5871"/>
      <c r="G5871"/>
      <c r="H5871"/>
      <c r="I5871"/>
      <c r="J5871"/>
      <c r="K5871"/>
      <c r="L5871" t="str">
        <f>IF(COUNTIFS(ZSOHSD058[订单号数值], ZSOHPP055[[#This Row],[订单号数值]], ZSOHSD058[行項目], ZSOHPP055[[#This Row],[行項目]])&gt;0, "Y", "")</f>
        <v/>
      </c>
      <c r="M5871" t="str">
        <f>IF(ZSOHPP055[[#This Row],[銷售訂單]]="", "", --ZSOHPP055[[#This Row],[銷售訂單]])</f>
        <v/>
      </c>
    </row>
    <row r="5872" spans="1:13">
      <c r="A5872"/>
      <c r="B5872"/>
      <c r="C5872"/>
      <c r="D5872"/>
      <c r="E5872"/>
      <c r="F5872"/>
      <c r="G5872"/>
      <c r="H5872"/>
      <c r="I5872"/>
      <c r="J5872"/>
      <c r="K5872"/>
      <c r="L5872" t="str">
        <f>IF(COUNTIFS(ZSOHSD058[订单号数值], ZSOHPP055[[#This Row],[订单号数值]], ZSOHSD058[行項目], ZSOHPP055[[#This Row],[行項目]])&gt;0, "Y", "")</f>
        <v/>
      </c>
      <c r="M5872" t="str">
        <f>IF(ZSOHPP055[[#This Row],[銷售訂單]]="", "", --ZSOHPP055[[#This Row],[銷售訂單]])</f>
        <v/>
      </c>
    </row>
    <row r="5873" spans="1:13">
      <c r="A5873"/>
      <c r="B5873"/>
      <c r="C5873"/>
      <c r="D5873"/>
      <c r="E5873"/>
      <c r="F5873"/>
      <c r="G5873"/>
      <c r="H5873"/>
      <c r="I5873"/>
      <c r="J5873"/>
      <c r="K5873"/>
      <c r="L5873" t="str">
        <f>IF(COUNTIFS(ZSOHSD058[订单号数值], ZSOHPP055[[#This Row],[订单号数值]], ZSOHSD058[行項目], ZSOHPP055[[#This Row],[行項目]])&gt;0, "Y", "")</f>
        <v/>
      </c>
      <c r="M5873" t="str">
        <f>IF(ZSOHPP055[[#This Row],[銷售訂單]]="", "", --ZSOHPP055[[#This Row],[銷售訂單]])</f>
        <v/>
      </c>
    </row>
    <row r="5874" spans="1:13">
      <c r="A5874"/>
      <c r="B5874"/>
      <c r="C5874"/>
      <c r="D5874"/>
      <c r="E5874"/>
      <c r="F5874"/>
      <c r="G5874"/>
      <c r="H5874"/>
      <c r="I5874"/>
      <c r="J5874"/>
      <c r="K5874"/>
      <c r="L5874" t="str">
        <f>IF(COUNTIFS(ZSOHSD058[订单号数值], ZSOHPP055[[#This Row],[订单号数值]], ZSOHSD058[行項目], ZSOHPP055[[#This Row],[行項目]])&gt;0, "Y", "")</f>
        <v/>
      </c>
      <c r="M5874" t="str">
        <f>IF(ZSOHPP055[[#This Row],[銷售訂單]]="", "", --ZSOHPP055[[#This Row],[銷售訂單]])</f>
        <v/>
      </c>
    </row>
    <row r="5875" spans="1:13">
      <c r="A5875"/>
      <c r="B5875"/>
      <c r="C5875"/>
      <c r="D5875"/>
      <c r="E5875"/>
      <c r="F5875"/>
      <c r="G5875"/>
      <c r="H5875"/>
      <c r="I5875"/>
      <c r="J5875"/>
      <c r="K5875"/>
      <c r="L5875" t="str">
        <f>IF(COUNTIFS(ZSOHSD058[订单号数值], ZSOHPP055[[#This Row],[订单号数值]], ZSOHSD058[行項目], ZSOHPP055[[#This Row],[行項目]])&gt;0, "Y", "")</f>
        <v/>
      </c>
      <c r="M5875" t="str">
        <f>IF(ZSOHPP055[[#This Row],[銷售訂單]]="", "", --ZSOHPP055[[#This Row],[銷售訂單]])</f>
        <v/>
      </c>
    </row>
    <row r="5876" spans="1:13">
      <c r="A5876"/>
      <c r="B5876"/>
      <c r="C5876"/>
      <c r="D5876"/>
      <c r="E5876"/>
      <c r="F5876"/>
      <c r="G5876"/>
      <c r="H5876"/>
      <c r="I5876"/>
      <c r="J5876"/>
      <c r="K5876"/>
      <c r="L5876" t="str">
        <f>IF(COUNTIFS(ZSOHSD058[订单号数值], ZSOHPP055[[#This Row],[订单号数值]], ZSOHSD058[行項目], ZSOHPP055[[#This Row],[行項目]])&gt;0, "Y", "")</f>
        <v/>
      </c>
      <c r="M5876" t="str">
        <f>IF(ZSOHPP055[[#This Row],[銷售訂單]]="", "", --ZSOHPP055[[#This Row],[銷售訂單]])</f>
        <v/>
      </c>
    </row>
    <row r="5877" spans="1:13">
      <c r="A5877"/>
      <c r="B5877"/>
      <c r="C5877"/>
      <c r="D5877"/>
      <c r="E5877"/>
      <c r="F5877"/>
      <c r="G5877"/>
      <c r="H5877"/>
      <c r="I5877"/>
      <c r="J5877"/>
      <c r="K5877"/>
      <c r="L5877" t="str">
        <f>IF(COUNTIFS(ZSOHSD058[订单号数值], ZSOHPP055[[#This Row],[订单号数值]], ZSOHSD058[行項目], ZSOHPP055[[#This Row],[行項目]])&gt;0, "Y", "")</f>
        <v/>
      </c>
      <c r="M5877" t="str">
        <f>IF(ZSOHPP055[[#This Row],[銷售訂單]]="", "", --ZSOHPP055[[#This Row],[銷售訂單]])</f>
        <v/>
      </c>
    </row>
    <row r="5878" spans="1:13">
      <c r="A5878"/>
      <c r="B5878"/>
      <c r="C5878"/>
      <c r="D5878"/>
      <c r="E5878"/>
      <c r="F5878"/>
      <c r="G5878"/>
      <c r="H5878"/>
      <c r="I5878"/>
      <c r="J5878"/>
      <c r="K5878"/>
      <c r="L5878" t="str">
        <f>IF(COUNTIFS(ZSOHSD058[订单号数值], ZSOHPP055[[#This Row],[订单号数值]], ZSOHSD058[行項目], ZSOHPP055[[#This Row],[行項目]])&gt;0, "Y", "")</f>
        <v/>
      </c>
      <c r="M5878" t="str">
        <f>IF(ZSOHPP055[[#This Row],[銷售訂單]]="", "", --ZSOHPP055[[#This Row],[銷售訂單]])</f>
        <v/>
      </c>
    </row>
    <row r="5879" spans="1:13">
      <c r="A5879"/>
      <c r="B5879"/>
      <c r="C5879"/>
      <c r="D5879"/>
      <c r="E5879"/>
      <c r="F5879"/>
      <c r="G5879"/>
      <c r="H5879"/>
      <c r="I5879"/>
      <c r="J5879"/>
      <c r="K5879"/>
      <c r="L5879" t="str">
        <f>IF(COUNTIFS(ZSOHSD058[订单号数值], ZSOHPP055[[#This Row],[订单号数值]], ZSOHSD058[行項目], ZSOHPP055[[#This Row],[行項目]])&gt;0, "Y", "")</f>
        <v/>
      </c>
      <c r="M5879" t="str">
        <f>IF(ZSOHPP055[[#This Row],[銷售訂單]]="", "", --ZSOHPP055[[#This Row],[銷售訂單]])</f>
        <v/>
      </c>
    </row>
    <row r="5880" spans="1:13">
      <c r="A5880"/>
      <c r="B5880"/>
      <c r="C5880"/>
      <c r="D5880"/>
      <c r="E5880"/>
      <c r="F5880"/>
      <c r="G5880"/>
      <c r="H5880"/>
      <c r="I5880"/>
      <c r="J5880"/>
      <c r="K5880"/>
      <c r="L5880" t="str">
        <f>IF(COUNTIFS(ZSOHSD058[订单号数值], ZSOHPP055[[#This Row],[订单号数值]], ZSOHSD058[行項目], ZSOHPP055[[#This Row],[行項目]])&gt;0, "Y", "")</f>
        <v/>
      </c>
      <c r="M5880" t="str">
        <f>IF(ZSOHPP055[[#This Row],[銷售訂單]]="", "", --ZSOHPP055[[#This Row],[銷售訂單]])</f>
        <v/>
      </c>
    </row>
    <row r="5881" spans="1:13">
      <c r="A5881"/>
      <c r="B5881"/>
      <c r="C5881"/>
      <c r="D5881"/>
      <c r="E5881"/>
      <c r="F5881"/>
      <c r="G5881"/>
      <c r="H5881"/>
      <c r="I5881"/>
      <c r="J5881"/>
      <c r="K5881"/>
      <c r="L5881" t="str">
        <f>IF(COUNTIFS(ZSOHSD058[订单号数值], ZSOHPP055[[#This Row],[订单号数值]], ZSOHSD058[行項目], ZSOHPP055[[#This Row],[行項目]])&gt;0, "Y", "")</f>
        <v/>
      </c>
      <c r="M5881" t="str">
        <f>IF(ZSOHPP055[[#This Row],[銷售訂單]]="", "", --ZSOHPP055[[#This Row],[銷售訂單]])</f>
        <v/>
      </c>
    </row>
    <row r="5882" spans="1:13">
      <c r="A5882"/>
      <c r="B5882"/>
      <c r="C5882"/>
      <c r="D5882"/>
      <c r="E5882"/>
      <c r="F5882"/>
      <c r="G5882"/>
      <c r="H5882"/>
      <c r="I5882"/>
      <c r="J5882"/>
      <c r="K5882"/>
      <c r="L5882" t="str">
        <f>IF(COUNTIFS(ZSOHSD058[订单号数值], ZSOHPP055[[#This Row],[订单号数值]], ZSOHSD058[行項目], ZSOHPP055[[#This Row],[行項目]])&gt;0, "Y", "")</f>
        <v/>
      </c>
      <c r="M5882" t="str">
        <f>IF(ZSOHPP055[[#This Row],[銷售訂單]]="", "", --ZSOHPP055[[#This Row],[銷售訂單]])</f>
        <v/>
      </c>
    </row>
    <row r="5883" spans="1:13">
      <c r="A5883"/>
      <c r="B5883"/>
      <c r="C5883"/>
      <c r="D5883"/>
      <c r="E5883"/>
      <c r="F5883"/>
      <c r="G5883"/>
      <c r="H5883"/>
      <c r="I5883"/>
      <c r="J5883"/>
      <c r="K5883"/>
      <c r="L5883" t="str">
        <f>IF(COUNTIFS(ZSOHSD058[订单号数值], ZSOHPP055[[#This Row],[订单号数值]], ZSOHSD058[行項目], ZSOHPP055[[#This Row],[行項目]])&gt;0, "Y", "")</f>
        <v/>
      </c>
      <c r="M5883" t="str">
        <f>IF(ZSOHPP055[[#This Row],[銷售訂單]]="", "", --ZSOHPP055[[#This Row],[銷售訂單]])</f>
        <v/>
      </c>
    </row>
    <row r="5884" spans="1:13">
      <c r="A5884"/>
      <c r="B5884"/>
      <c r="C5884"/>
      <c r="D5884"/>
      <c r="E5884"/>
      <c r="F5884"/>
      <c r="G5884"/>
      <c r="H5884"/>
      <c r="I5884"/>
      <c r="J5884"/>
      <c r="K5884"/>
      <c r="L5884" t="str">
        <f>IF(COUNTIFS(ZSOHSD058[订单号数值], ZSOHPP055[[#This Row],[订单号数值]], ZSOHSD058[行項目], ZSOHPP055[[#This Row],[行項目]])&gt;0, "Y", "")</f>
        <v/>
      </c>
      <c r="M5884" t="str">
        <f>IF(ZSOHPP055[[#This Row],[銷售訂單]]="", "", --ZSOHPP055[[#This Row],[銷售訂單]])</f>
        <v/>
      </c>
    </row>
    <row r="5885" spans="1:13">
      <c r="A5885"/>
      <c r="B5885"/>
      <c r="C5885"/>
      <c r="D5885"/>
      <c r="E5885"/>
      <c r="F5885"/>
      <c r="G5885"/>
      <c r="H5885"/>
      <c r="I5885"/>
      <c r="J5885"/>
      <c r="K5885"/>
      <c r="L5885" t="str">
        <f>IF(COUNTIFS(ZSOHSD058[订单号数值], ZSOHPP055[[#This Row],[订单号数值]], ZSOHSD058[行項目], ZSOHPP055[[#This Row],[行項目]])&gt;0, "Y", "")</f>
        <v/>
      </c>
      <c r="M5885" t="str">
        <f>IF(ZSOHPP055[[#This Row],[銷售訂單]]="", "", --ZSOHPP055[[#This Row],[銷售訂單]])</f>
        <v/>
      </c>
    </row>
    <row r="5886" spans="1:13">
      <c r="A5886"/>
      <c r="B5886"/>
      <c r="C5886"/>
      <c r="D5886"/>
      <c r="E5886"/>
      <c r="F5886"/>
      <c r="G5886"/>
      <c r="H5886"/>
      <c r="I5886"/>
      <c r="J5886"/>
      <c r="K5886"/>
      <c r="L5886" t="str">
        <f>IF(COUNTIFS(ZSOHSD058[订单号数值], ZSOHPP055[[#This Row],[订单号数值]], ZSOHSD058[行項目], ZSOHPP055[[#This Row],[行項目]])&gt;0, "Y", "")</f>
        <v/>
      </c>
      <c r="M5886" t="str">
        <f>IF(ZSOHPP055[[#This Row],[銷售訂單]]="", "", --ZSOHPP055[[#This Row],[銷售訂單]])</f>
        <v/>
      </c>
    </row>
    <row r="5887" spans="1:13">
      <c r="A5887"/>
      <c r="B5887"/>
      <c r="C5887"/>
      <c r="D5887"/>
      <c r="E5887"/>
      <c r="F5887"/>
      <c r="G5887"/>
      <c r="H5887"/>
      <c r="I5887"/>
      <c r="J5887"/>
      <c r="K5887"/>
      <c r="L5887" t="str">
        <f>IF(COUNTIFS(ZSOHSD058[订单号数值], ZSOHPP055[[#This Row],[订单号数值]], ZSOHSD058[行項目], ZSOHPP055[[#This Row],[行項目]])&gt;0, "Y", "")</f>
        <v/>
      </c>
      <c r="M5887" t="str">
        <f>IF(ZSOHPP055[[#This Row],[銷售訂單]]="", "", --ZSOHPP055[[#This Row],[銷售訂單]])</f>
        <v/>
      </c>
    </row>
    <row r="5888" spans="1:13">
      <c r="A5888"/>
      <c r="B5888"/>
      <c r="C5888"/>
      <c r="D5888"/>
      <c r="E5888"/>
      <c r="F5888"/>
      <c r="G5888"/>
      <c r="H5888"/>
      <c r="I5888"/>
      <c r="J5888"/>
      <c r="K5888"/>
      <c r="L5888" t="str">
        <f>IF(COUNTIFS(ZSOHSD058[订单号数值], ZSOHPP055[[#This Row],[订单号数值]], ZSOHSD058[行項目], ZSOHPP055[[#This Row],[行項目]])&gt;0, "Y", "")</f>
        <v/>
      </c>
      <c r="M5888" t="str">
        <f>IF(ZSOHPP055[[#This Row],[銷售訂單]]="", "", --ZSOHPP055[[#This Row],[銷售訂單]])</f>
        <v/>
      </c>
    </row>
    <row r="5889" spans="1:13">
      <c r="A5889"/>
      <c r="B5889"/>
      <c r="C5889"/>
      <c r="D5889"/>
      <c r="E5889"/>
      <c r="F5889"/>
      <c r="G5889"/>
      <c r="H5889"/>
      <c r="I5889"/>
      <c r="J5889"/>
      <c r="K5889"/>
      <c r="L5889" t="str">
        <f>IF(COUNTIFS(ZSOHSD058[订单号数值], ZSOHPP055[[#This Row],[订单号数值]], ZSOHSD058[行項目], ZSOHPP055[[#This Row],[行項目]])&gt;0, "Y", "")</f>
        <v/>
      </c>
      <c r="M5889" t="str">
        <f>IF(ZSOHPP055[[#This Row],[銷售訂單]]="", "", --ZSOHPP055[[#This Row],[銷售訂單]])</f>
        <v/>
      </c>
    </row>
    <row r="5890" spans="1:13">
      <c r="A5890"/>
      <c r="B5890"/>
      <c r="C5890"/>
      <c r="D5890"/>
      <c r="E5890"/>
      <c r="F5890"/>
      <c r="G5890"/>
      <c r="H5890"/>
      <c r="I5890"/>
      <c r="J5890"/>
      <c r="K5890"/>
      <c r="L5890" t="str">
        <f>IF(COUNTIFS(ZSOHSD058[订单号数值], ZSOHPP055[[#This Row],[订单号数值]], ZSOHSD058[行項目], ZSOHPP055[[#This Row],[行項目]])&gt;0, "Y", "")</f>
        <v/>
      </c>
      <c r="M5890" t="str">
        <f>IF(ZSOHPP055[[#This Row],[銷售訂單]]="", "", --ZSOHPP055[[#This Row],[銷售訂單]])</f>
        <v/>
      </c>
    </row>
    <row r="5891" spans="1:13">
      <c r="A5891"/>
      <c r="B5891"/>
      <c r="C5891"/>
      <c r="D5891"/>
      <c r="E5891"/>
      <c r="F5891"/>
      <c r="G5891"/>
      <c r="H5891"/>
      <c r="I5891"/>
      <c r="J5891"/>
      <c r="K5891"/>
      <c r="L5891" t="str">
        <f>IF(COUNTIFS(ZSOHSD058[订单号数值], ZSOHPP055[[#This Row],[订单号数值]], ZSOHSD058[行項目], ZSOHPP055[[#This Row],[行項目]])&gt;0, "Y", "")</f>
        <v/>
      </c>
      <c r="M5891" t="str">
        <f>IF(ZSOHPP055[[#This Row],[銷售訂單]]="", "", --ZSOHPP055[[#This Row],[銷售訂單]])</f>
        <v/>
      </c>
    </row>
    <row r="5892" spans="1:13">
      <c r="A5892"/>
      <c r="B5892"/>
      <c r="C5892"/>
      <c r="D5892"/>
      <c r="E5892"/>
      <c r="F5892"/>
      <c r="G5892"/>
      <c r="H5892"/>
      <c r="I5892"/>
      <c r="J5892"/>
      <c r="K5892"/>
      <c r="L5892" t="str">
        <f>IF(COUNTIFS(ZSOHSD058[订单号数值], ZSOHPP055[[#This Row],[订单号数值]], ZSOHSD058[行項目], ZSOHPP055[[#This Row],[行項目]])&gt;0, "Y", "")</f>
        <v/>
      </c>
      <c r="M5892" t="str">
        <f>IF(ZSOHPP055[[#This Row],[銷售訂單]]="", "", --ZSOHPP055[[#This Row],[銷售訂單]])</f>
        <v/>
      </c>
    </row>
    <row r="5893" spans="1:13">
      <c r="A5893"/>
      <c r="B5893"/>
      <c r="C5893"/>
      <c r="D5893"/>
      <c r="E5893"/>
      <c r="F5893"/>
      <c r="G5893"/>
      <c r="H5893"/>
      <c r="I5893"/>
      <c r="J5893"/>
      <c r="K5893"/>
      <c r="L5893" t="str">
        <f>IF(COUNTIFS(ZSOHSD058[订单号数值], ZSOHPP055[[#This Row],[订单号数值]], ZSOHSD058[行項目], ZSOHPP055[[#This Row],[行項目]])&gt;0, "Y", "")</f>
        <v/>
      </c>
      <c r="M5893" t="str">
        <f>IF(ZSOHPP055[[#This Row],[銷售訂單]]="", "", --ZSOHPP055[[#This Row],[銷售訂單]])</f>
        <v/>
      </c>
    </row>
    <row r="5894" spans="1:13">
      <c r="A5894"/>
      <c r="B5894"/>
      <c r="C5894"/>
      <c r="D5894"/>
      <c r="E5894"/>
      <c r="F5894"/>
      <c r="G5894"/>
      <c r="H5894"/>
      <c r="I5894"/>
      <c r="J5894"/>
      <c r="K5894"/>
      <c r="L5894" t="str">
        <f>IF(COUNTIFS(ZSOHSD058[订单号数值], ZSOHPP055[[#This Row],[订单号数值]], ZSOHSD058[行項目], ZSOHPP055[[#This Row],[行項目]])&gt;0, "Y", "")</f>
        <v/>
      </c>
      <c r="M5894" t="str">
        <f>IF(ZSOHPP055[[#This Row],[銷售訂單]]="", "", --ZSOHPP055[[#This Row],[銷售訂單]])</f>
        <v/>
      </c>
    </row>
    <row r="5895" spans="1:13">
      <c r="A5895"/>
      <c r="B5895"/>
      <c r="C5895"/>
      <c r="D5895"/>
      <c r="E5895"/>
      <c r="F5895"/>
      <c r="G5895"/>
      <c r="H5895"/>
      <c r="I5895"/>
      <c r="J5895"/>
      <c r="K5895"/>
      <c r="L5895" t="str">
        <f>IF(COUNTIFS(ZSOHSD058[订单号数值], ZSOHPP055[[#This Row],[订单号数值]], ZSOHSD058[行項目], ZSOHPP055[[#This Row],[行項目]])&gt;0, "Y", "")</f>
        <v/>
      </c>
      <c r="M5895" t="str">
        <f>IF(ZSOHPP055[[#This Row],[銷售訂單]]="", "", --ZSOHPP055[[#This Row],[銷售訂單]])</f>
        <v/>
      </c>
    </row>
    <row r="5896" spans="1:13">
      <c r="A5896"/>
      <c r="B5896"/>
      <c r="C5896"/>
      <c r="D5896"/>
      <c r="E5896"/>
      <c r="F5896"/>
      <c r="G5896"/>
      <c r="H5896"/>
      <c r="I5896"/>
      <c r="J5896"/>
      <c r="K5896"/>
      <c r="L5896" t="str">
        <f>IF(COUNTIFS(ZSOHSD058[订单号数值], ZSOHPP055[[#This Row],[订单号数值]], ZSOHSD058[行項目], ZSOHPP055[[#This Row],[行項目]])&gt;0, "Y", "")</f>
        <v/>
      </c>
      <c r="M5896" t="str">
        <f>IF(ZSOHPP055[[#This Row],[銷售訂單]]="", "", --ZSOHPP055[[#This Row],[銷售訂單]])</f>
        <v/>
      </c>
    </row>
    <row r="5897" spans="1:13">
      <c r="A5897"/>
      <c r="B5897"/>
      <c r="C5897"/>
      <c r="D5897"/>
      <c r="E5897"/>
      <c r="F5897"/>
      <c r="G5897"/>
      <c r="H5897"/>
      <c r="I5897"/>
      <c r="J5897"/>
      <c r="K5897"/>
      <c r="L5897" t="str">
        <f>IF(COUNTIFS(ZSOHSD058[订单号数值], ZSOHPP055[[#This Row],[订单号数值]], ZSOHSD058[行項目], ZSOHPP055[[#This Row],[行項目]])&gt;0, "Y", "")</f>
        <v/>
      </c>
      <c r="M5897" t="str">
        <f>IF(ZSOHPP055[[#This Row],[銷售訂單]]="", "", --ZSOHPP055[[#This Row],[銷售訂單]])</f>
        <v/>
      </c>
    </row>
    <row r="5898" spans="1:13">
      <c r="A5898"/>
      <c r="B5898"/>
      <c r="C5898"/>
      <c r="D5898"/>
      <c r="E5898"/>
      <c r="F5898"/>
      <c r="G5898"/>
      <c r="H5898"/>
      <c r="I5898"/>
      <c r="J5898"/>
      <c r="K5898"/>
      <c r="L5898" t="str">
        <f>IF(COUNTIFS(ZSOHSD058[订单号数值], ZSOHPP055[[#This Row],[订单号数值]], ZSOHSD058[行項目], ZSOHPP055[[#This Row],[行項目]])&gt;0, "Y", "")</f>
        <v/>
      </c>
      <c r="M5898" t="str">
        <f>IF(ZSOHPP055[[#This Row],[銷售訂單]]="", "", --ZSOHPP055[[#This Row],[銷售訂單]])</f>
        <v/>
      </c>
    </row>
    <row r="5899" spans="1:13">
      <c r="A5899"/>
      <c r="B5899"/>
      <c r="C5899"/>
      <c r="D5899"/>
      <c r="E5899"/>
      <c r="F5899"/>
      <c r="G5899"/>
      <c r="H5899"/>
      <c r="I5899"/>
      <c r="J5899"/>
      <c r="K5899"/>
      <c r="L5899" t="str">
        <f>IF(COUNTIFS(ZSOHSD058[订单号数值], ZSOHPP055[[#This Row],[订单号数值]], ZSOHSD058[行項目], ZSOHPP055[[#This Row],[行項目]])&gt;0, "Y", "")</f>
        <v/>
      </c>
      <c r="M5899" t="str">
        <f>IF(ZSOHPP055[[#This Row],[銷售訂單]]="", "", --ZSOHPP055[[#This Row],[銷售訂單]])</f>
        <v/>
      </c>
    </row>
    <row r="5900" spans="1:13">
      <c r="A5900"/>
      <c r="B5900"/>
      <c r="C5900"/>
      <c r="D5900"/>
      <c r="E5900"/>
      <c r="F5900"/>
      <c r="G5900"/>
      <c r="H5900"/>
      <c r="I5900"/>
      <c r="J5900"/>
      <c r="K5900"/>
      <c r="L5900" t="str">
        <f>IF(COUNTIFS(ZSOHSD058[订单号数值], ZSOHPP055[[#This Row],[订单号数值]], ZSOHSD058[行項目], ZSOHPP055[[#This Row],[行項目]])&gt;0, "Y", "")</f>
        <v/>
      </c>
      <c r="M5900" t="str">
        <f>IF(ZSOHPP055[[#This Row],[銷售訂單]]="", "", --ZSOHPP055[[#This Row],[銷售訂單]])</f>
        <v/>
      </c>
    </row>
    <row r="5901" spans="1:13">
      <c r="A5901"/>
      <c r="B5901"/>
      <c r="C5901"/>
      <c r="D5901"/>
      <c r="E5901"/>
      <c r="F5901"/>
      <c r="G5901"/>
      <c r="H5901"/>
      <c r="I5901"/>
      <c r="J5901"/>
      <c r="K5901"/>
      <c r="L5901" t="str">
        <f>IF(COUNTIFS(ZSOHSD058[订单号数值], ZSOHPP055[[#This Row],[订单号数值]], ZSOHSD058[行項目], ZSOHPP055[[#This Row],[行項目]])&gt;0, "Y", "")</f>
        <v/>
      </c>
      <c r="M5901" t="str">
        <f>IF(ZSOHPP055[[#This Row],[銷售訂單]]="", "", --ZSOHPP055[[#This Row],[銷售訂單]])</f>
        <v/>
      </c>
    </row>
    <row r="5902" spans="1:13">
      <c r="A5902"/>
      <c r="B5902"/>
      <c r="C5902"/>
      <c r="D5902"/>
      <c r="E5902"/>
      <c r="F5902"/>
      <c r="G5902"/>
      <c r="H5902"/>
      <c r="I5902"/>
      <c r="J5902"/>
      <c r="K5902"/>
      <c r="L5902" t="str">
        <f>IF(COUNTIFS(ZSOHSD058[订单号数值], ZSOHPP055[[#This Row],[订单号数值]], ZSOHSD058[行項目], ZSOHPP055[[#This Row],[行項目]])&gt;0, "Y", "")</f>
        <v/>
      </c>
      <c r="M5902" t="str">
        <f>IF(ZSOHPP055[[#This Row],[銷售訂單]]="", "", --ZSOHPP055[[#This Row],[銷售訂單]])</f>
        <v/>
      </c>
    </row>
    <row r="5903" spans="1:13">
      <c r="A5903"/>
      <c r="B5903"/>
      <c r="C5903"/>
      <c r="D5903"/>
      <c r="E5903"/>
      <c r="F5903"/>
      <c r="G5903"/>
      <c r="H5903"/>
      <c r="I5903"/>
      <c r="J5903"/>
      <c r="K5903"/>
      <c r="L5903" t="str">
        <f>IF(COUNTIFS(ZSOHSD058[订单号数值], ZSOHPP055[[#This Row],[订单号数值]], ZSOHSD058[行項目], ZSOHPP055[[#This Row],[行項目]])&gt;0, "Y", "")</f>
        <v/>
      </c>
      <c r="M5903" t="str">
        <f>IF(ZSOHPP055[[#This Row],[銷售訂單]]="", "", --ZSOHPP055[[#This Row],[銷售訂單]])</f>
        <v/>
      </c>
    </row>
    <row r="5904" spans="1:13">
      <c r="A5904"/>
      <c r="B5904"/>
      <c r="C5904"/>
      <c r="D5904"/>
      <c r="E5904"/>
      <c r="F5904"/>
      <c r="G5904"/>
      <c r="H5904"/>
      <c r="I5904"/>
      <c r="J5904"/>
      <c r="K5904"/>
      <c r="L5904" t="str">
        <f>IF(COUNTIFS(ZSOHSD058[订单号数值], ZSOHPP055[[#This Row],[订单号数值]], ZSOHSD058[行項目], ZSOHPP055[[#This Row],[行項目]])&gt;0, "Y", "")</f>
        <v/>
      </c>
      <c r="M5904" t="str">
        <f>IF(ZSOHPP055[[#This Row],[銷售訂單]]="", "", --ZSOHPP055[[#This Row],[銷售訂單]])</f>
        <v/>
      </c>
    </row>
    <row r="5905" spans="1:13">
      <c r="A5905"/>
      <c r="B5905"/>
      <c r="C5905"/>
      <c r="D5905"/>
      <c r="E5905"/>
      <c r="F5905"/>
      <c r="G5905"/>
      <c r="H5905"/>
      <c r="I5905"/>
      <c r="J5905"/>
      <c r="K5905"/>
      <c r="L5905" t="str">
        <f>IF(COUNTIFS(ZSOHSD058[订单号数值], ZSOHPP055[[#This Row],[订单号数值]], ZSOHSD058[行項目], ZSOHPP055[[#This Row],[行項目]])&gt;0, "Y", "")</f>
        <v/>
      </c>
      <c r="M5905" t="str">
        <f>IF(ZSOHPP055[[#This Row],[銷售訂單]]="", "", --ZSOHPP055[[#This Row],[銷售訂單]])</f>
        <v/>
      </c>
    </row>
    <row r="5906" spans="1:13">
      <c r="A5906"/>
      <c r="B5906"/>
      <c r="C5906"/>
      <c r="D5906"/>
      <c r="E5906"/>
      <c r="F5906"/>
      <c r="G5906"/>
      <c r="H5906"/>
      <c r="I5906"/>
      <c r="J5906"/>
      <c r="K5906"/>
      <c r="L5906" t="str">
        <f>IF(COUNTIFS(ZSOHSD058[订单号数值], ZSOHPP055[[#This Row],[订单号数值]], ZSOHSD058[行項目], ZSOHPP055[[#This Row],[行項目]])&gt;0, "Y", "")</f>
        <v/>
      </c>
      <c r="M5906" t="str">
        <f>IF(ZSOHPP055[[#This Row],[銷售訂單]]="", "", --ZSOHPP055[[#This Row],[銷售訂單]])</f>
        <v/>
      </c>
    </row>
    <row r="5907" spans="1:13">
      <c r="A5907"/>
      <c r="B5907"/>
      <c r="C5907"/>
      <c r="D5907"/>
      <c r="E5907"/>
      <c r="F5907"/>
      <c r="G5907"/>
      <c r="H5907"/>
      <c r="I5907"/>
      <c r="J5907"/>
      <c r="K5907"/>
      <c r="L5907" t="str">
        <f>IF(COUNTIFS(ZSOHSD058[订单号数值], ZSOHPP055[[#This Row],[订单号数值]], ZSOHSD058[行項目], ZSOHPP055[[#This Row],[行項目]])&gt;0, "Y", "")</f>
        <v/>
      </c>
      <c r="M5907" t="str">
        <f>IF(ZSOHPP055[[#This Row],[銷售訂單]]="", "", --ZSOHPP055[[#This Row],[銷售訂單]])</f>
        <v/>
      </c>
    </row>
    <row r="5908" spans="1:13">
      <c r="A5908"/>
      <c r="B5908"/>
      <c r="C5908"/>
      <c r="D5908"/>
      <c r="E5908"/>
      <c r="F5908"/>
      <c r="G5908"/>
      <c r="H5908"/>
      <c r="I5908"/>
      <c r="J5908"/>
      <c r="K5908"/>
      <c r="L5908" t="str">
        <f>IF(COUNTIFS(ZSOHSD058[订单号数值], ZSOHPP055[[#This Row],[订单号数值]], ZSOHSD058[行項目], ZSOHPP055[[#This Row],[行項目]])&gt;0, "Y", "")</f>
        <v/>
      </c>
      <c r="M5908" t="str">
        <f>IF(ZSOHPP055[[#This Row],[銷售訂單]]="", "", --ZSOHPP055[[#This Row],[銷售訂單]])</f>
        <v/>
      </c>
    </row>
    <row r="5909" spans="1:13">
      <c r="A5909"/>
      <c r="B5909"/>
      <c r="C5909"/>
      <c r="D5909"/>
      <c r="E5909"/>
      <c r="F5909"/>
      <c r="G5909"/>
      <c r="H5909"/>
      <c r="I5909"/>
      <c r="J5909"/>
      <c r="K5909"/>
      <c r="L5909" t="str">
        <f>IF(COUNTIFS(ZSOHSD058[订单号数值], ZSOHPP055[[#This Row],[订单号数值]], ZSOHSD058[行項目], ZSOHPP055[[#This Row],[行項目]])&gt;0, "Y", "")</f>
        <v/>
      </c>
      <c r="M5909" t="str">
        <f>IF(ZSOHPP055[[#This Row],[銷售訂單]]="", "", --ZSOHPP055[[#This Row],[銷售訂單]])</f>
        <v/>
      </c>
    </row>
    <row r="5910" spans="1:13">
      <c r="A5910"/>
      <c r="B5910"/>
      <c r="C5910"/>
      <c r="D5910"/>
      <c r="E5910"/>
      <c r="F5910"/>
      <c r="G5910"/>
      <c r="H5910"/>
      <c r="I5910"/>
      <c r="J5910"/>
      <c r="K5910"/>
      <c r="L5910" t="str">
        <f>IF(COUNTIFS(ZSOHSD058[订单号数值], ZSOHPP055[[#This Row],[订单号数值]], ZSOHSD058[行項目], ZSOHPP055[[#This Row],[行項目]])&gt;0, "Y", "")</f>
        <v/>
      </c>
      <c r="M5910" t="str">
        <f>IF(ZSOHPP055[[#This Row],[銷售訂單]]="", "", --ZSOHPP055[[#This Row],[銷售訂單]])</f>
        <v/>
      </c>
    </row>
    <row r="5911" spans="1:13">
      <c r="A5911"/>
      <c r="B5911"/>
      <c r="C5911"/>
      <c r="D5911"/>
      <c r="E5911"/>
      <c r="F5911"/>
      <c r="G5911"/>
      <c r="H5911"/>
      <c r="I5911"/>
      <c r="J5911"/>
      <c r="K5911"/>
      <c r="L5911" t="str">
        <f>IF(COUNTIFS(ZSOHSD058[订单号数值], ZSOHPP055[[#This Row],[订单号数值]], ZSOHSD058[行項目], ZSOHPP055[[#This Row],[行項目]])&gt;0, "Y", "")</f>
        <v/>
      </c>
      <c r="M5911" t="str">
        <f>IF(ZSOHPP055[[#This Row],[銷售訂單]]="", "", --ZSOHPP055[[#This Row],[銷售訂單]])</f>
        <v/>
      </c>
    </row>
    <row r="5912" spans="1:13">
      <c r="A5912"/>
      <c r="B5912"/>
      <c r="C5912"/>
      <c r="D5912"/>
      <c r="E5912"/>
      <c r="F5912"/>
      <c r="G5912"/>
      <c r="H5912"/>
      <c r="I5912"/>
      <c r="J5912"/>
      <c r="K5912"/>
      <c r="L5912" t="str">
        <f>IF(COUNTIFS(ZSOHSD058[订单号数值], ZSOHPP055[[#This Row],[订单号数值]], ZSOHSD058[行項目], ZSOHPP055[[#This Row],[行項目]])&gt;0, "Y", "")</f>
        <v/>
      </c>
      <c r="M5912" t="str">
        <f>IF(ZSOHPP055[[#This Row],[銷售訂單]]="", "", --ZSOHPP055[[#This Row],[銷售訂單]])</f>
        <v/>
      </c>
    </row>
    <row r="5913" spans="1:13">
      <c r="A5913"/>
      <c r="B5913"/>
      <c r="C5913"/>
      <c r="D5913"/>
      <c r="E5913"/>
      <c r="F5913"/>
      <c r="G5913"/>
      <c r="H5913"/>
      <c r="I5913"/>
      <c r="J5913"/>
      <c r="K5913"/>
      <c r="L5913" t="str">
        <f>IF(COUNTIFS(ZSOHSD058[订单号数值], ZSOHPP055[[#This Row],[订单号数值]], ZSOHSD058[行項目], ZSOHPP055[[#This Row],[行項目]])&gt;0, "Y", "")</f>
        <v/>
      </c>
      <c r="M5913" t="str">
        <f>IF(ZSOHPP055[[#This Row],[銷售訂單]]="", "", --ZSOHPP055[[#This Row],[銷售訂單]])</f>
        <v/>
      </c>
    </row>
    <row r="5914" spans="1:13">
      <c r="A5914"/>
      <c r="B5914"/>
      <c r="C5914"/>
      <c r="D5914"/>
      <c r="E5914"/>
      <c r="F5914"/>
      <c r="G5914"/>
      <c r="H5914"/>
      <c r="I5914"/>
      <c r="J5914"/>
      <c r="K5914"/>
      <c r="L5914" t="str">
        <f>IF(COUNTIFS(ZSOHSD058[订单号数值], ZSOHPP055[[#This Row],[订单号数值]], ZSOHSD058[行項目], ZSOHPP055[[#This Row],[行項目]])&gt;0, "Y", "")</f>
        <v/>
      </c>
      <c r="M5914" t="str">
        <f>IF(ZSOHPP055[[#This Row],[銷售訂單]]="", "", --ZSOHPP055[[#This Row],[銷售訂單]])</f>
        <v/>
      </c>
    </row>
    <row r="5915" spans="1:13">
      <c r="A5915"/>
      <c r="B5915"/>
      <c r="C5915"/>
      <c r="D5915"/>
      <c r="E5915"/>
      <c r="F5915"/>
      <c r="G5915"/>
      <c r="H5915"/>
      <c r="I5915"/>
      <c r="J5915"/>
      <c r="K5915"/>
      <c r="L5915" t="str">
        <f>IF(COUNTIFS(ZSOHSD058[订单号数值], ZSOHPP055[[#This Row],[订单号数值]], ZSOHSD058[行項目], ZSOHPP055[[#This Row],[行項目]])&gt;0, "Y", "")</f>
        <v/>
      </c>
      <c r="M5915" t="str">
        <f>IF(ZSOHPP055[[#This Row],[銷售訂單]]="", "", --ZSOHPP055[[#This Row],[銷售訂單]])</f>
        <v/>
      </c>
    </row>
    <row r="5916" spans="1:13">
      <c r="A5916"/>
      <c r="B5916"/>
      <c r="C5916"/>
      <c r="D5916"/>
      <c r="E5916"/>
      <c r="F5916"/>
      <c r="G5916"/>
      <c r="H5916"/>
      <c r="I5916"/>
      <c r="J5916"/>
      <c r="K5916"/>
      <c r="L5916" t="str">
        <f>IF(COUNTIFS(ZSOHSD058[订单号数值], ZSOHPP055[[#This Row],[订单号数值]], ZSOHSD058[行項目], ZSOHPP055[[#This Row],[行項目]])&gt;0, "Y", "")</f>
        <v/>
      </c>
      <c r="M5916" t="str">
        <f>IF(ZSOHPP055[[#This Row],[銷售訂單]]="", "", --ZSOHPP055[[#This Row],[銷售訂單]])</f>
        <v/>
      </c>
    </row>
    <row r="5917" spans="1:13">
      <c r="A5917"/>
      <c r="B5917"/>
      <c r="C5917"/>
      <c r="D5917"/>
      <c r="E5917"/>
      <c r="F5917"/>
      <c r="G5917"/>
      <c r="H5917"/>
      <c r="I5917"/>
      <c r="J5917"/>
      <c r="K5917"/>
      <c r="L5917" t="str">
        <f>IF(COUNTIFS(ZSOHSD058[订单号数值], ZSOHPP055[[#This Row],[订单号数值]], ZSOHSD058[行項目], ZSOHPP055[[#This Row],[行項目]])&gt;0, "Y", "")</f>
        <v/>
      </c>
      <c r="M5917" t="str">
        <f>IF(ZSOHPP055[[#This Row],[銷售訂單]]="", "", --ZSOHPP055[[#This Row],[銷售訂單]])</f>
        <v/>
      </c>
    </row>
    <row r="5918" spans="1:13">
      <c r="A5918"/>
      <c r="B5918"/>
      <c r="C5918"/>
      <c r="D5918"/>
      <c r="E5918"/>
      <c r="F5918"/>
      <c r="G5918"/>
      <c r="H5918"/>
      <c r="I5918"/>
      <c r="J5918"/>
      <c r="K5918"/>
      <c r="L5918" t="str">
        <f>IF(COUNTIFS(ZSOHSD058[订单号数值], ZSOHPP055[[#This Row],[订单号数值]], ZSOHSD058[行項目], ZSOHPP055[[#This Row],[行項目]])&gt;0, "Y", "")</f>
        <v/>
      </c>
      <c r="M5918" t="str">
        <f>IF(ZSOHPP055[[#This Row],[銷售訂單]]="", "", --ZSOHPP055[[#This Row],[銷售訂單]])</f>
        <v/>
      </c>
    </row>
    <row r="5919" spans="1:13">
      <c r="A5919"/>
      <c r="B5919"/>
      <c r="C5919"/>
      <c r="D5919"/>
      <c r="E5919"/>
      <c r="F5919"/>
      <c r="G5919"/>
      <c r="H5919"/>
      <c r="I5919"/>
      <c r="J5919"/>
      <c r="K5919"/>
      <c r="L5919" t="str">
        <f>IF(COUNTIFS(ZSOHSD058[订单号数值], ZSOHPP055[[#This Row],[订单号数值]], ZSOHSD058[行項目], ZSOHPP055[[#This Row],[行項目]])&gt;0, "Y", "")</f>
        <v/>
      </c>
      <c r="M5919" t="str">
        <f>IF(ZSOHPP055[[#This Row],[銷售訂單]]="", "", --ZSOHPP055[[#This Row],[銷售訂單]])</f>
        <v/>
      </c>
    </row>
    <row r="5920" spans="1:13">
      <c r="A5920"/>
      <c r="B5920"/>
      <c r="C5920"/>
      <c r="D5920"/>
      <c r="E5920"/>
      <c r="F5920"/>
      <c r="G5920"/>
      <c r="H5920"/>
      <c r="I5920"/>
      <c r="J5920"/>
      <c r="K5920"/>
      <c r="L5920" t="str">
        <f>IF(COUNTIFS(ZSOHSD058[订单号数值], ZSOHPP055[[#This Row],[订单号数值]], ZSOHSD058[行項目], ZSOHPP055[[#This Row],[行項目]])&gt;0, "Y", "")</f>
        <v/>
      </c>
      <c r="M5920" t="str">
        <f>IF(ZSOHPP055[[#This Row],[銷售訂單]]="", "", --ZSOHPP055[[#This Row],[銷售訂單]])</f>
        <v/>
      </c>
    </row>
    <row r="5921" spans="1:13">
      <c r="A5921"/>
      <c r="B5921"/>
      <c r="C5921"/>
      <c r="D5921"/>
      <c r="E5921"/>
      <c r="F5921"/>
      <c r="G5921"/>
      <c r="H5921"/>
      <c r="I5921"/>
      <c r="J5921"/>
      <c r="K5921"/>
      <c r="L5921" t="str">
        <f>IF(COUNTIFS(ZSOHSD058[订单号数值], ZSOHPP055[[#This Row],[订单号数值]], ZSOHSD058[行項目], ZSOHPP055[[#This Row],[行項目]])&gt;0, "Y", "")</f>
        <v/>
      </c>
      <c r="M5921" t="str">
        <f>IF(ZSOHPP055[[#This Row],[銷售訂單]]="", "", --ZSOHPP055[[#This Row],[銷售訂單]])</f>
        <v/>
      </c>
    </row>
    <row r="5922" spans="1:13">
      <c r="A5922"/>
      <c r="B5922"/>
      <c r="C5922"/>
      <c r="D5922"/>
      <c r="E5922"/>
      <c r="F5922"/>
      <c r="G5922"/>
      <c r="H5922"/>
      <c r="I5922"/>
      <c r="J5922"/>
      <c r="K5922"/>
      <c r="L5922" t="str">
        <f>IF(COUNTIFS(ZSOHSD058[订单号数值], ZSOHPP055[[#This Row],[订单号数值]], ZSOHSD058[行項目], ZSOHPP055[[#This Row],[行項目]])&gt;0, "Y", "")</f>
        <v/>
      </c>
      <c r="M5922" t="str">
        <f>IF(ZSOHPP055[[#This Row],[銷售訂單]]="", "", --ZSOHPP055[[#This Row],[銷售訂單]])</f>
        <v/>
      </c>
    </row>
    <row r="5923" spans="1:13">
      <c r="A5923"/>
      <c r="B5923"/>
      <c r="C5923"/>
      <c r="D5923"/>
      <c r="E5923"/>
      <c r="F5923"/>
      <c r="G5923"/>
      <c r="H5923"/>
      <c r="I5923"/>
      <c r="J5923"/>
      <c r="K5923"/>
      <c r="L5923" t="str">
        <f>IF(COUNTIFS(ZSOHSD058[订单号数值], ZSOHPP055[[#This Row],[订单号数值]], ZSOHSD058[行項目], ZSOHPP055[[#This Row],[行項目]])&gt;0, "Y", "")</f>
        <v/>
      </c>
      <c r="M5923" t="str">
        <f>IF(ZSOHPP055[[#This Row],[銷售訂單]]="", "", --ZSOHPP055[[#This Row],[銷售訂單]])</f>
        <v/>
      </c>
    </row>
    <row r="5924" spans="1:13">
      <c r="A5924"/>
      <c r="B5924"/>
      <c r="C5924"/>
      <c r="D5924"/>
      <c r="E5924"/>
      <c r="F5924"/>
      <c r="G5924"/>
      <c r="H5924"/>
      <c r="I5924"/>
      <c r="J5924"/>
      <c r="K5924"/>
      <c r="L5924" t="str">
        <f>IF(COUNTIFS(ZSOHSD058[订单号数值], ZSOHPP055[[#This Row],[订单号数值]], ZSOHSD058[行項目], ZSOHPP055[[#This Row],[行項目]])&gt;0, "Y", "")</f>
        <v/>
      </c>
      <c r="M5924" t="str">
        <f>IF(ZSOHPP055[[#This Row],[銷售訂單]]="", "", --ZSOHPP055[[#This Row],[銷售訂單]])</f>
        <v/>
      </c>
    </row>
    <row r="5925" spans="1:13">
      <c r="A5925"/>
      <c r="B5925"/>
      <c r="C5925"/>
      <c r="D5925"/>
      <c r="E5925"/>
      <c r="F5925"/>
      <c r="G5925"/>
      <c r="H5925"/>
      <c r="I5925"/>
      <c r="J5925"/>
      <c r="K5925"/>
      <c r="L5925" t="str">
        <f>IF(COUNTIFS(ZSOHSD058[订单号数值], ZSOHPP055[[#This Row],[订单号数值]], ZSOHSD058[行項目], ZSOHPP055[[#This Row],[行項目]])&gt;0, "Y", "")</f>
        <v/>
      </c>
      <c r="M5925" t="str">
        <f>IF(ZSOHPP055[[#This Row],[銷售訂單]]="", "", --ZSOHPP055[[#This Row],[銷售訂單]])</f>
        <v/>
      </c>
    </row>
    <row r="5926" spans="1:13">
      <c r="A5926"/>
      <c r="B5926"/>
      <c r="C5926"/>
      <c r="D5926"/>
      <c r="E5926"/>
      <c r="F5926"/>
      <c r="G5926"/>
      <c r="H5926"/>
      <c r="I5926"/>
      <c r="J5926"/>
      <c r="K5926"/>
      <c r="L5926" t="str">
        <f>IF(COUNTIFS(ZSOHSD058[订单号数值], ZSOHPP055[[#This Row],[订单号数值]], ZSOHSD058[行項目], ZSOHPP055[[#This Row],[行項目]])&gt;0, "Y", "")</f>
        <v/>
      </c>
      <c r="M5926" t="str">
        <f>IF(ZSOHPP055[[#This Row],[銷售訂單]]="", "", --ZSOHPP055[[#This Row],[銷售訂單]])</f>
        <v/>
      </c>
    </row>
    <row r="5927" spans="1:13">
      <c r="A5927"/>
      <c r="B5927"/>
      <c r="C5927"/>
      <c r="D5927"/>
      <c r="E5927"/>
      <c r="F5927"/>
      <c r="G5927"/>
      <c r="H5927"/>
      <c r="I5927"/>
      <c r="J5927"/>
      <c r="K5927"/>
      <c r="L5927" t="str">
        <f>IF(COUNTIFS(ZSOHSD058[订单号数值], ZSOHPP055[[#This Row],[订单号数值]], ZSOHSD058[行項目], ZSOHPP055[[#This Row],[行項目]])&gt;0, "Y", "")</f>
        <v/>
      </c>
      <c r="M5927" t="str">
        <f>IF(ZSOHPP055[[#This Row],[銷售訂單]]="", "", --ZSOHPP055[[#This Row],[銷售訂單]])</f>
        <v/>
      </c>
    </row>
    <row r="5928" spans="1:13">
      <c r="A5928"/>
      <c r="B5928"/>
      <c r="C5928"/>
      <c r="D5928"/>
      <c r="E5928"/>
      <c r="F5928"/>
      <c r="G5928"/>
      <c r="H5928"/>
      <c r="I5928"/>
      <c r="J5928"/>
      <c r="K5928"/>
      <c r="L5928" t="str">
        <f>IF(COUNTIFS(ZSOHSD058[订单号数值], ZSOHPP055[[#This Row],[订单号数值]], ZSOHSD058[行項目], ZSOHPP055[[#This Row],[行項目]])&gt;0, "Y", "")</f>
        <v/>
      </c>
      <c r="M5928" t="str">
        <f>IF(ZSOHPP055[[#This Row],[銷售訂單]]="", "", --ZSOHPP055[[#This Row],[銷售訂單]])</f>
        <v/>
      </c>
    </row>
    <row r="5929" spans="1:13">
      <c r="A5929"/>
      <c r="B5929"/>
      <c r="C5929"/>
      <c r="D5929"/>
      <c r="E5929"/>
      <c r="F5929"/>
      <c r="G5929"/>
      <c r="H5929"/>
      <c r="I5929"/>
      <c r="J5929"/>
      <c r="K5929"/>
      <c r="L5929" t="str">
        <f>IF(COUNTIFS(ZSOHSD058[订单号数值], ZSOHPP055[[#This Row],[订单号数值]], ZSOHSD058[行項目], ZSOHPP055[[#This Row],[行項目]])&gt;0, "Y", "")</f>
        <v/>
      </c>
      <c r="M5929" t="str">
        <f>IF(ZSOHPP055[[#This Row],[銷售訂單]]="", "", --ZSOHPP055[[#This Row],[銷售訂單]])</f>
        <v/>
      </c>
    </row>
    <row r="5930" spans="1:13">
      <c r="A5930"/>
      <c r="B5930"/>
      <c r="C5930"/>
      <c r="D5930"/>
      <c r="E5930"/>
      <c r="F5930"/>
      <c r="G5930"/>
      <c r="H5930"/>
      <c r="I5930"/>
      <c r="J5930"/>
      <c r="K5930"/>
      <c r="L5930" t="str">
        <f>IF(COUNTIFS(ZSOHSD058[订单号数值], ZSOHPP055[[#This Row],[订单号数值]], ZSOHSD058[行項目], ZSOHPP055[[#This Row],[行項目]])&gt;0, "Y", "")</f>
        <v/>
      </c>
      <c r="M5930" t="str">
        <f>IF(ZSOHPP055[[#This Row],[銷售訂單]]="", "", --ZSOHPP055[[#This Row],[銷售訂單]])</f>
        <v/>
      </c>
    </row>
    <row r="5931" spans="1:13">
      <c r="A5931"/>
      <c r="B5931"/>
      <c r="C5931"/>
      <c r="D5931"/>
      <c r="E5931"/>
      <c r="F5931"/>
      <c r="G5931"/>
      <c r="H5931"/>
      <c r="I5931"/>
      <c r="J5931"/>
      <c r="K5931"/>
      <c r="L5931" t="str">
        <f>IF(COUNTIFS(ZSOHSD058[订单号数值], ZSOHPP055[[#This Row],[订单号数值]], ZSOHSD058[行項目], ZSOHPP055[[#This Row],[行項目]])&gt;0, "Y", "")</f>
        <v/>
      </c>
      <c r="M5931" t="str">
        <f>IF(ZSOHPP055[[#This Row],[銷售訂單]]="", "", --ZSOHPP055[[#This Row],[銷售訂單]])</f>
        <v/>
      </c>
    </row>
    <row r="5932" spans="1:13">
      <c r="A5932"/>
      <c r="B5932"/>
      <c r="C5932"/>
      <c r="D5932"/>
      <c r="E5932"/>
      <c r="F5932"/>
      <c r="G5932"/>
      <c r="H5932"/>
      <c r="I5932"/>
      <c r="J5932"/>
      <c r="K5932"/>
      <c r="L5932" t="str">
        <f>IF(COUNTIFS(ZSOHSD058[订单号数值], ZSOHPP055[[#This Row],[订单号数值]], ZSOHSD058[行項目], ZSOHPP055[[#This Row],[行項目]])&gt;0, "Y", "")</f>
        <v/>
      </c>
      <c r="M5932" t="str">
        <f>IF(ZSOHPP055[[#This Row],[銷售訂單]]="", "", --ZSOHPP055[[#This Row],[銷售訂單]])</f>
        <v/>
      </c>
    </row>
    <row r="5933" spans="1:13">
      <c r="A5933"/>
      <c r="B5933"/>
      <c r="C5933"/>
      <c r="D5933"/>
      <c r="E5933"/>
      <c r="F5933"/>
      <c r="G5933"/>
      <c r="H5933"/>
      <c r="I5933"/>
      <c r="J5933"/>
      <c r="K5933"/>
      <c r="L5933" t="str">
        <f>IF(COUNTIFS(ZSOHSD058[订单号数值], ZSOHPP055[[#This Row],[订单号数值]], ZSOHSD058[行項目], ZSOHPP055[[#This Row],[行項目]])&gt;0, "Y", "")</f>
        <v/>
      </c>
      <c r="M5933" t="str">
        <f>IF(ZSOHPP055[[#This Row],[銷售訂單]]="", "", --ZSOHPP055[[#This Row],[銷售訂單]])</f>
        <v/>
      </c>
    </row>
    <row r="5934" spans="1:13">
      <c r="A5934"/>
      <c r="B5934"/>
      <c r="C5934"/>
      <c r="D5934"/>
      <c r="E5934"/>
      <c r="F5934"/>
      <c r="G5934"/>
      <c r="H5934"/>
      <c r="I5934"/>
      <c r="J5934"/>
      <c r="K5934"/>
      <c r="L5934" t="str">
        <f>IF(COUNTIFS(ZSOHSD058[订单号数值], ZSOHPP055[[#This Row],[订单号数值]], ZSOHSD058[行項目], ZSOHPP055[[#This Row],[行項目]])&gt;0, "Y", "")</f>
        <v/>
      </c>
      <c r="M5934" t="str">
        <f>IF(ZSOHPP055[[#This Row],[銷售訂單]]="", "", --ZSOHPP055[[#This Row],[銷售訂單]])</f>
        <v/>
      </c>
    </row>
    <row r="5935" spans="1:13">
      <c r="A5935"/>
      <c r="B5935"/>
      <c r="C5935"/>
      <c r="D5935"/>
      <c r="E5935"/>
      <c r="F5935"/>
      <c r="G5935"/>
      <c r="H5935"/>
      <c r="I5935"/>
      <c r="J5935"/>
      <c r="K5935"/>
      <c r="L5935" t="str">
        <f>IF(COUNTIFS(ZSOHSD058[订单号数值], ZSOHPP055[[#This Row],[订单号数值]], ZSOHSD058[行項目], ZSOHPP055[[#This Row],[行項目]])&gt;0, "Y", "")</f>
        <v/>
      </c>
      <c r="M5935" t="str">
        <f>IF(ZSOHPP055[[#This Row],[銷售訂單]]="", "", --ZSOHPP055[[#This Row],[銷售訂單]])</f>
        <v/>
      </c>
    </row>
    <row r="5936" spans="1:13">
      <c r="A5936"/>
      <c r="B5936"/>
      <c r="C5936"/>
      <c r="D5936"/>
      <c r="E5936"/>
      <c r="F5936"/>
      <c r="G5936"/>
      <c r="H5936"/>
      <c r="I5936"/>
      <c r="J5936"/>
      <c r="K5936"/>
      <c r="L5936" t="str">
        <f>IF(COUNTIFS(ZSOHSD058[订单号数值], ZSOHPP055[[#This Row],[订单号数值]], ZSOHSD058[行項目], ZSOHPP055[[#This Row],[行項目]])&gt;0, "Y", "")</f>
        <v/>
      </c>
      <c r="M5936" t="str">
        <f>IF(ZSOHPP055[[#This Row],[銷售訂單]]="", "", --ZSOHPP055[[#This Row],[銷售訂單]])</f>
        <v/>
      </c>
    </row>
    <row r="5937" spans="1:13">
      <c r="A5937"/>
      <c r="B5937"/>
      <c r="C5937"/>
      <c r="D5937"/>
      <c r="E5937"/>
      <c r="F5937"/>
      <c r="G5937"/>
      <c r="H5937"/>
      <c r="I5937"/>
      <c r="J5937"/>
      <c r="K5937"/>
      <c r="L5937" t="str">
        <f>IF(COUNTIFS(ZSOHSD058[订单号数值], ZSOHPP055[[#This Row],[订单号数值]], ZSOHSD058[行項目], ZSOHPP055[[#This Row],[行項目]])&gt;0, "Y", "")</f>
        <v/>
      </c>
      <c r="M5937" t="str">
        <f>IF(ZSOHPP055[[#This Row],[銷售訂單]]="", "", --ZSOHPP055[[#This Row],[銷售訂單]])</f>
        <v/>
      </c>
    </row>
    <row r="5938" spans="1:13">
      <c r="A5938"/>
      <c r="B5938"/>
      <c r="C5938"/>
      <c r="D5938"/>
      <c r="E5938"/>
      <c r="F5938"/>
      <c r="G5938"/>
      <c r="H5938"/>
      <c r="I5938"/>
      <c r="J5938"/>
      <c r="K5938"/>
      <c r="L5938" t="str">
        <f>IF(COUNTIFS(ZSOHSD058[订单号数值], ZSOHPP055[[#This Row],[订单号数值]], ZSOHSD058[行項目], ZSOHPP055[[#This Row],[行項目]])&gt;0, "Y", "")</f>
        <v/>
      </c>
      <c r="M5938" t="str">
        <f>IF(ZSOHPP055[[#This Row],[銷售訂單]]="", "", --ZSOHPP055[[#This Row],[銷售訂單]])</f>
        <v/>
      </c>
    </row>
    <row r="5939" spans="1:13">
      <c r="A5939"/>
      <c r="B5939"/>
      <c r="C5939"/>
      <c r="D5939"/>
      <c r="E5939"/>
      <c r="F5939"/>
      <c r="G5939"/>
      <c r="H5939"/>
      <c r="I5939"/>
      <c r="J5939"/>
      <c r="K5939"/>
      <c r="L5939" t="str">
        <f>IF(COUNTIFS(ZSOHSD058[订单号数值], ZSOHPP055[[#This Row],[订单号数值]], ZSOHSD058[行項目], ZSOHPP055[[#This Row],[行項目]])&gt;0, "Y", "")</f>
        <v/>
      </c>
      <c r="M5939" t="str">
        <f>IF(ZSOHPP055[[#This Row],[銷售訂單]]="", "", --ZSOHPP055[[#This Row],[銷售訂單]])</f>
        <v/>
      </c>
    </row>
    <row r="5940" spans="1:13">
      <c r="A5940"/>
      <c r="B5940"/>
      <c r="C5940"/>
      <c r="D5940"/>
      <c r="E5940"/>
      <c r="F5940"/>
      <c r="G5940"/>
      <c r="H5940"/>
      <c r="I5940"/>
      <c r="J5940"/>
      <c r="K5940"/>
      <c r="L5940" t="str">
        <f>IF(COUNTIFS(ZSOHSD058[订单号数值], ZSOHPP055[[#This Row],[订单号数值]], ZSOHSD058[行項目], ZSOHPP055[[#This Row],[行項目]])&gt;0, "Y", "")</f>
        <v/>
      </c>
      <c r="M5940" t="str">
        <f>IF(ZSOHPP055[[#This Row],[銷售訂單]]="", "", --ZSOHPP055[[#This Row],[銷售訂單]])</f>
        <v/>
      </c>
    </row>
    <row r="5941" spans="1:13">
      <c r="A5941"/>
      <c r="B5941"/>
      <c r="C5941"/>
      <c r="D5941"/>
      <c r="E5941"/>
      <c r="F5941"/>
      <c r="G5941"/>
      <c r="H5941"/>
      <c r="I5941"/>
      <c r="J5941"/>
      <c r="K5941"/>
      <c r="L5941" t="str">
        <f>IF(COUNTIFS(ZSOHSD058[订单号数值], ZSOHPP055[[#This Row],[订单号数值]], ZSOHSD058[行項目], ZSOHPP055[[#This Row],[行項目]])&gt;0, "Y", "")</f>
        <v/>
      </c>
      <c r="M5941" t="str">
        <f>IF(ZSOHPP055[[#This Row],[銷售訂單]]="", "", --ZSOHPP055[[#This Row],[銷售訂單]])</f>
        <v/>
      </c>
    </row>
    <row r="5942" spans="1:13">
      <c r="A5942"/>
      <c r="B5942"/>
      <c r="C5942"/>
      <c r="D5942"/>
      <c r="E5942"/>
      <c r="F5942"/>
      <c r="G5942"/>
      <c r="H5942"/>
      <c r="I5942"/>
      <c r="J5942"/>
      <c r="K5942"/>
      <c r="L5942" t="str">
        <f>IF(COUNTIFS(ZSOHSD058[订单号数值], ZSOHPP055[[#This Row],[订单号数值]], ZSOHSD058[行項目], ZSOHPP055[[#This Row],[行項目]])&gt;0, "Y", "")</f>
        <v/>
      </c>
      <c r="M5942" t="str">
        <f>IF(ZSOHPP055[[#This Row],[銷售訂單]]="", "", --ZSOHPP055[[#This Row],[銷售訂單]])</f>
        <v/>
      </c>
    </row>
    <row r="5943" spans="1:13">
      <c r="A5943"/>
      <c r="B5943"/>
      <c r="C5943"/>
      <c r="D5943"/>
      <c r="E5943"/>
      <c r="F5943"/>
      <c r="G5943"/>
      <c r="H5943"/>
      <c r="I5943"/>
      <c r="J5943"/>
      <c r="K5943"/>
      <c r="L5943" t="str">
        <f>IF(COUNTIFS(ZSOHSD058[订单号数值], ZSOHPP055[[#This Row],[订单号数值]], ZSOHSD058[行項目], ZSOHPP055[[#This Row],[行項目]])&gt;0, "Y", "")</f>
        <v/>
      </c>
      <c r="M5943" t="str">
        <f>IF(ZSOHPP055[[#This Row],[銷售訂單]]="", "", --ZSOHPP055[[#This Row],[銷售訂單]])</f>
        <v/>
      </c>
    </row>
    <row r="5944" spans="1:13">
      <c r="A5944"/>
      <c r="B5944"/>
      <c r="C5944"/>
      <c r="D5944"/>
      <c r="E5944"/>
      <c r="F5944"/>
      <c r="G5944"/>
      <c r="H5944"/>
      <c r="I5944"/>
      <c r="J5944"/>
      <c r="K5944"/>
      <c r="L5944" t="str">
        <f>IF(COUNTIFS(ZSOHSD058[订单号数值], ZSOHPP055[[#This Row],[订单号数值]], ZSOHSD058[行項目], ZSOHPP055[[#This Row],[行項目]])&gt;0, "Y", "")</f>
        <v/>
      </c>
      <c r="M5944" t="str">
        <f>IF(ZSOHPP055[[#This Row],[銷售訂單]]="", "", --ZSOHPP055[[#This Row],[銷售訂單]])</f>
        <v/>
      </c>
    </row>
    <row r="5945" spans="1:13">
      <c r="A5945"/>
      <c r="B5945"/>
      <c r="C5945"/>
      <c r="D5945"/>
      <c r="E5945"/>
      <c r="F5945"/>
      <c r="G5945"/>
      <c r="H5945"/>
      <c r="I5945"/>
      <c r="J5945"/>
      <c r="K5945"/>
      <c r="L5945" t="str">
        <f>IF(COUNTIFS(ZSOHSD058[订单号数值], ZSOHPP055[[#This Row],[订单号数值]], ZSOHSD058[行項目], ZSOHPP055[[#This Row],[行項目]])&gt;0, "Y", "")</f>
        <v/>
      </c>
      <c r="M5945" t="str">
        <f>IF(ZSOHPP055[[#This Row],[銷售訂單]]="", "", --ZSOHPP055[[#This Row],[銷售訂單]])</f>
        <v/>
      </c>
    </row>
    <row r="5946" spans="1:13">
      <c r="A5946"/>
      <c r="B5946"/>
      <c r="C5946"/>
      <c r="D5946"/>
      <c r="E5946"/>
      <c r="F5946"/>
      <c r="G5946"/>
      <c r="H5946"/>
      <c r="I5946"/>
      <c r="J5946"/>
      <c r="K5946"/>
      <c r="L5946" t="str">
        <f>IF(COUNTIFS(ZSOHSD058[订单号数值], ZSOHPP055[[#This Row],[订单号数值]], ZSOHSD058[行項目], ZSOHPP055[[#This Row],[行項目]])&gt;0, "Y", "")</f>
        <v/>
      </c>
      <c r="M5946" t="str">
        <f>IF(ZSOHPP055[[#This Row],[銷售訂單]]="", "", --ZSOHPP055[[#This Row],[銷售訂單]])</f>
        <v/>
      </c>
    </row>
    <row r="5947" spans="1:13">
      <c r="A5947"/>
      <c r="B5947"/>
      <c r="C5947"/>
      <c r="D5947"/>
      <c r="E5947"/>
      <c r="F5947"/>
      <c r="G5947"/>
      <c r="H5947"/>
      <c r="I5947"/>
      <c r="J5947"/>
      <c r="K5947"/>
      <c r="L5947" t="str">
        <f>IF(COUNTIFS(ZSOHSD058[订单号数值], ZSOHPP055[[#This Row],[订单号数值]], ZSOHSD058[行項目], ZSOHPP055[[#This Row],[行項目]])&gt;0, "Y", "")</f>
        <v/>
      </c>
      <c r="M5947" t="str">
        <f>IF(ZSOHPP055[[#This Row],[銷售訂單]]="", "", --ZSOHPP055[[#This Row],[銷售訂單]])</f>
        <v/>
      </c>
    </row>
    <row r="5948" spans="1:13">
      <c r="A5948"/>
      <c r="B5948"/>
      <c r="C5948"/>
      <c r="D5948"/>
      <c r="E5948"/>
      <c r="F5948"/>
      <c r="G5948"/>
      <c r="H5948"/>
      <c r="I5948"/>
      <c r="J5948"/>
      <c r="K5948"/>
      <c r="L5948" t="str">
        <f>IF(COUNTIFS(ZSOHSD058[订单号数值], ZSOHPP055[[#This Row],[订单号数值]], ZSOHSD058[行項目], ZSOHPP055[[#This Row],[行項目]])&gt;0, "Y", "")</f>
        <v/>
      </c>
      <c r="M5948" t="str">
        <f>IF(ZSOHPP055[[#This Row],[銷售訂單]]="", "", --ZSOHPP055[[#This Row],[銷售訂單]])</f>
        <v/>
      </c>
    </row>
    <row r="5949" spans="1:13">
      <c r="A5949"/>
      <c r="B5949"/>
      <c r="C5949"/>
      <c r="D5949"/>
      <c r="E5949"/>
      <c r="F5949"/>
      <c r="G5949"/>
      <c r="H5949"/>
      <c r="I5949"/>
      <c r="J5949"/>
      <c r="K5949"/>
      <c r="L5949" t="str">
        <f>IF(COUNTIFS(ZSOHSD058[订单号数值], ZSOHPP055[[#This Row],[订单号数值]], ZSOHSD058[行項目], ZSOHPP055[[#This Row],[行項目]])&gt;0, "Y", "")</f>
        <v/>
      </c>
      <c r="M5949" t="str">
        <f>IF(ZSOHPP055[[#This Row],[銷售訂單]]="", "", --ZSOHPP055[[#This Row],[銷售訂單]])</f>
        <v/>
      </c>
    </row>
    <row r="5950" spans="1:13">
      <c r="A5950"/>
      <c r="B5950"/>
      <c r="C5950"/>
      <c r="D5950"/>
      <c r="E5950"/>
      <c r="F5950"/>
      <c r="G5950"/>
      <c r="H5950"/>
      <c r="I5950"/>
      <c r="J5950"/>
      <c r="K5950"/>
      <c r="L5950" t="str">
        <f>IF(COUNTIFS(ZSOHSD058[订单号数值], ZSOHPP055[[#This Row],[订单号数值]], ZSOHSD058[行項目], ZSOHPP055[[#This Row],[行項目]])&gt;0, "Y", "")</f>
        <v/>
      </c>
      <c r="M5950" t="str">
        <f>IF(ZSOHPP055[[#This Row],[銷售訂單]]="", "", --ZSOHPP055[[#This Row],[銷售訂單]])</f>
        <v/>
      </c>
    </row>
    <row r="5951" spans="1:13">
      <c r="A5951"/>
      <c r="B5951"/>
      <c r="C5951"/>
      <c r="D5951"/>
      <c r="E5951"/>
      <c r="F5951"/>
      <c r="G5951"/>
      <c r="H5951"/>
      <c r="I5951"/>
      <c r="J5951"/>
      <c r="K5951"/>
      <c r="L5951" t="str">
        <f>IF(COUNTIFS(ZSOHSD058[订单号数值], ZSOHPP055[[#This Row],[订单号数值]], ZSOHSD058[行項目], ZSOHPP055[[#This Row],[行項目]])&gt;0, "Y", "")</f>
        <v/>
      </c>
      <c r="M5951" t="str">
        <f>IF(ZSOHPP055[[#This Row],[銷售訂單]]="", "", --ZSOHPP055[[#This Row],[銷售訂單]])</f>
        <v/>
      </c>
    </row>
    <row r="5952" spans="1:13">
      <c r="A5952"/>
      <c r="B5952"/>
      <c r="C5952"/>
      <c r="D5952"/>
      <c r="E5952"/>
      <c r="F5952"/>
      <c r="G5952"/>
      <c r="H5952"/>
      <c r="I5952"/>
      <c r="J5952"/>
      <c r="K5952"/>
      <c r="L5952" t="str">
        <f>IF(COUNTIFS(ZSOHSD058[订单号数值], ZSOHPP055[[#This Row],[订单号数值]], ZSOHSD058[行項目], ZSOHPP055[[#This Row],[行項目]])&gt;0, "Y", "")</f>
        <v/>
      </c>
      <c r="M5952" t="str">
        <f>IF(ZSOHPP055[[#This Row],[銷售訂單]]="", "", --ZSOHPP055[[#This Row],[銷售訂單]])</f>
        <v/>
      </c>
    </row>
    <row r="5953" spans="1:13">
      <c r="A5953"/>
      <c r="B5953"/>
      <c r="C5953"/>
      <c r="D5953"/>
      <c r="E5953"/>
      <c r="F5953"/>
      <c r="G5953"/>
      <c r="H5953"/>
      <c r="I5953"/>
      <c r="J5953"/>
      <c r="K5953"/>
      <c r="L5953" t="str">
        <f>IF(COUNTIFS(ZSOHSD058[订单号数值], ZSOHPP055[[#This Row],[订单号数值]], ZSOHSD058[行項目], ZSOHPP055[[#This Row],[行項目]])&gt;0, "Y", "")</f>
        <v/>
      </c>
      <c r="M5953" t="str">
        <f>IF(ZSOHPP055[[#This Row],[銷售訂單]]="", "", --ZSOHPP055[[#This Row],[銷售訂單]])</f>
        <v/>
      </c>
    </row>
    <row r="5954" spans="1:13">
      <c r="A5954"/>
      <c r="B5954"/>
      <c r="C5954"/>
      <c r="D5954"/>
      <c r="E5954"/>
      <c r="F5954"/>
      <c r="G5954"/>
      <c r="H5954"/>
      <c r="I5954"/>
      <c r="J5954"/>
      <c r="K5954"/>
      <c r="L5954" t="str">
        <f>IF(COUNTIFS(ZSOHSD058[订单号数值], ZSOHPP055[[#This Row],[订单号数值]], ZSOHSD058[行項目], ZSOHPP055[[#This Row],[行項目]])&gt;0, "Y", "")</f>
        <v/>
      </c>
      <c r="M5954" t="str">
        <f>IF(ZSOHPP055[[#This Row],[銷售訂單]]="", "", --ZSOHPP055[[#This Row],[銷售訂單]])</f>
        <v/>
      </c>
    </row>
    <row r="5955" spans="1:13">
      <c r="A5955"/>
      <c r="B5955"/>
      <c r="C5955"/>
      <c r="D5955"/>
      <c r="E5955"/>
      <c r="F5955"/>
      <c r="G5955"/>
      <c r="H5955"/>
      <c r="I5955"/>
      <c r="J5955"/>
      <c r="K5955"/>
      <c r="L5955" t="str">
        <f>IF(COUNTIFS(ZSOHSD058[订单号数值], ZSOHPP055[[#This Row],[订单号数值]], ZSOHSD058[行項目], ZSOHPP055[[#This Row],[行項目]])&gt;0, "Y", "")</f>
        <v/>
      </c>
      <c r="M5955" t="str">
        <f>IF(ZSOHPP055[[#This Row],[銷售訂單]]="", "", --ZSOHPP055[[#This Row],[銷售訂單]])</f>
        <v/>
      </c>
    </row>
    <row r="5956" spans="1:13">
      <c r="A5956"/>
      <c r="B5956"/>
      <c r="C5956"/>
      <c r="D5956"/>
      <c r="E5956"/>
      <c r="F5956"/>
      <c r="G5956"/>
      <c r="H5956"/>
      <c r="I5956"/>
      <c r="J5956"/>
      <c r="K5956"/>
      <c r="L5956" t="str">
        <f>IF(COUNTIFS(ZSOHSD058[订单号数值], ZSOHPP055[[#This Row],[订单号数值]], ZSOHSD058[行項目], ZSOHPP055[[#This Row],[行項目]])&gt;0, "Y", "")</f>
        <v/>
      </c>
      <c r="M5956" t="str">
        <f>IF(ZSOHPP055[[#This Row],[銷售訂單]]="", "", --ZSOHPP055[[#This Row],[銷售訂單]])</f>
        <v/>
      </c>
    </row>
    <row r="5957" spans="1:13">
      <c r="A5957"/>
      <c r="B5957"/>
      <c r="C5957"/>
      <c r="D5957"/>
      <c r="E5957"/>
      <c r="F5957"/>
      <c r="G5957"/>
      <c r="H5957"/>
      <c r="I5957"/>
      <c r="J5957"/>
      <c r="K5957"/>
      <c r="L5957" t="str">
        <f>IF(COUNTIFS(ZSOHSD058[订单号数值], ZSOHPP055[[#This Row],[订单号数值]], ZSOHSD058[行項目], ZSOHPP055[[#This Row],[行項目]])&gt;0, "Y", "")</f>
        <v/>
      </c>
      <c r="M5957" t="str">
        <f>IF(ZSOHPP055[[#This Row],[銷售訂單]]="", "", --ZSOHPP055[[#This Row],[銷售訂單]])</f>
        <v/>
      </c>
    </row>
    <row r="5958" spans="1:13">
      <c r="A5958"/>
      <c r="B5958"/>
      <c r="C5958"/>
      <c r="D5958"/>
      <c r="E5958"/>
      <c r="F5958"/>
      <c r="G5958"/>
      <c r="H5958"/>
      <c r="I5958"/>
      <c r="J5958"/>
      <c r="K5958"/>
      <c r="L5958" t="str">
        <f>IF(COUNTIFS(ZSOHSD058[订单号数值], ZSOHPP055[[#This Row],[订单号数值]], ZSOHSD058[行項目], ZSOHPP055[[#This Row],[行項目]])&gt;0, "Y", "")</f>
        <v/>
      </c>
      <c r="M5958" t="str">
        <f>IF(ZSOHPP055[[#This Row],[銷售訂單]]="", "", --ZSOHPP055[[#This Row],[銷售訂單]])</f>
        <v/>
      </c>
    </row>
    <row r="5959" spans="1:13">
      <c r="A5959"/>
      <c r="B5959"/>
      <c r="C5959"/>
      <c r="D5959"/>
      <c r="E5959"/>
      <c r="F5959"/>
      <c r="G5959"/>
      <c r="H5959"/>
      <c r="I5959"/>
      <c r="J5959"/>
      <c r="K5959"/>
      <c r="L5959" t="str">
        <f>IF(COUNTIFS(ZSOHSD058[订单号数值], ZSOHPP055[[#This Row],[订单号数值]], ZSOHSD058[行項目], ZSOHPP055[[#This Row],[行項目]])&gt;0, "Y", "")</f>
        <v/>
      </c>
      <c r="M5959" t="str">
        <f>IF(ZSOHPP055[[#This Row],[銷售訂單]]="", "", --ZSOHPP055[[#This Row],[銷售訂單]])</f>
        <v/>
      </c>
    </row>
    <row r="5960" spans="1:13">
      <c r="A5960"/>
      <c r="B5960"/>
      <c r="C5960"/>
      <c r="D5960"/>
      <c r="E5960"/>
      <c r="F5960"/>
      <c r="G5960"/>
      <c r="H5960"/>
      <c r="I5960"/>
      <c r="J5960"/>
      <c r="K5960"/>
      <c r="L5960" t="str">
        <f>IF(COUNTIFS(ZSOHSD058[订单号数值], ZSOHPP055[[#This Row],[订单号数值]], ZSOHSD058[行項目], ZSOHPP055[[#This Row],[行項目]])&gt;0, "Y", "")</f>
        <v/>
      </c>
      <c r="M5960" t="str">
        <f>IF(ZSOHPP055[[#This Row],[銷售訂單]]="", "", --ZSOHPP055[[#This Row],[銷售訂單]])</f>
        <v/>
      </c>
    </row>
    <row r="5961" spans="1:13">
      <c r="A5961"/>
      <c r="B5961"/>
      <c r="C5961"/>
      <c r="D5961"/>
      <c r="E5961"/>
      <c r="F5961"/>
      <c r="G5961"/>
      <c r="H5961"/>
      <c r="I5961"/>
      <c r="J5961"/>
      <c r="K5961"/>
      <c r="L5961" t="str">
        <f>IF(COUNTIFS(ZSOHSD058[订单号数值], ZSOHPP055[[#This Row],[订单号数值]], ZSOHSD058[行項目], ZSOHPP055[[#This Row],[行項目]])&gt;0, "Y", "")</f>
        <v/>
      </c>
      <c r="M5961" t="str">
        <f>IF(ZSOHPP055[[#This Row],[銷售訂單]]="", "", --ZSOHPP055[[#This Row],[銷售訂單]])</f>
        <v/>
      </c>
    </row>
    <row r="5962" spans="1:13">
      <c r="A5962"/>
      <c r="B5962"/>
      <c r="C5962"/>
      <c r="D5962"/>
      <c r="E5962"/>
      <c r="F5962"/>
      <c r="G5962"/>
      <c r="H5962"/>
      <c r="I5962"/>
      <c r="J5962"/>
      <c r="K5962"/>
      <c r="L5962" t="str">
        <f>IF(COUNTIFS(ZSOHSD058[订单号数值], ZSOHPP055[[#This Row],[订单号数值]], ZSOHSD058[行項目], ZSOHPP055[[#This Row],[行項目]])&gt;0, "Y", "")</f>
        <v/>
      </c>
      <c r="M5962" t="str">
        <f>IF(ZSOHPP055[[#This Row],[銷售訂單]]="", "", --ZSOHPP055[[#This Row],[銷售訂單]])</f>
        <v/>
      </c>
    </row>
    <row r="5963" spans="1:13">
      <c r="A5963"/>
      <c r="B5963"/>
      <c r="C5963"/>
      <c r="D5963"/>
      <c r="E5963"/>
      <c r="F5963"/>
      <c r="G5963"/>
      <c r="H5963"/>
      <c r="I5963"/>
      <c r="J5963"/>
      <c r="K5963"/>
      <c r="L5963" t="str">
        <f>IF(COUNTIFS(ZSOHSD058[订单号数值], ZSOHPP055[[#This Row],[订单号数值]], ZSOHSD058[行項目], ZSOHPP055[[#This Row],[行項目]])&gt;0, "Y", "")</f>
        <v/>
      </c>
      <c r="M5963" t="str">
        <f>IF(ZSOHPP055[[#This Row],[銷售訂單]]="", "", --ZSOHPP055[[#This Row],[銷售訂單]])</f>
        <v/>
      </c>
    </row>
    <row r="5964" spans="1:13">
      <c r="A5964"/>
      <c r="B5964"/>
      <c r="C5964"/>
      <c r="D5964"/>
      <c r="E5964"/>
      <c r="F5964"/>
      <c r="G5964"/>
      <c r="H5964"/>
      <c r="I5964"/>
      <c r="J5964"/>
      <c r="K5964"/>
      <c r="L5964" t="str">
        <f>IF(COUNTIFS(ZSOHSD058[订单号数值], ZSOHPP055[[#This Row],[订单号数值]], ZSOHSD058[行項目], ZSOHPP055[[#This Row],[行項目]])&gt;0, "Y", "")</f>
        <v/>
      </c>
      <c r="M5964" t="str">
        <f>IF(ZSOHPP055[[#This Row],[銷售訂單]]="", "", --ZSOHPP055[[#This Row],[銷售訂單]])</f>
        <v/>
      </c>
    </row>
    <row r="5965" spans="1:13">
      <c r="A5965"/>
      <c r="B5965"/>
      <c r="C5965"/>
      <c r="D5965"/>
      <c r="E5965"/>
      <c r="F5965"/>
      <c r="G5965"/>
      <c r="H5965"/>
      <c r="I5965"/>
      <c r="J5965"/>
      <c r="K5965"/>
      <c r="L5965" t="str">
        <f>IF(COUNTIFS(ZSOHSD058[订单号数值], ZSOHPP055[[#This Row],[订单号数值]], ZSOHSD058[行項目], ZSOHPP055[[#This Row],[行項目]])&gt;0, "Y", "")</f>
        <v/>
      </c>
      <c r="M5965" t="str">
        <f>IF(ZSOHPP055[[#This Row],[銷售訂單]]="", "", --ZSOHPP055[[#This Row],[銷售訂單]])</f>
        <v/>
      </c>
    </row>
    <row r="5966" spans="1:13">
      <c r="A5966"/>
      <c r="B5966"/>
      <c r="C5966"/>
      <c r="D5966"/>
      <c r="E5966"/>
      <c r="F5966"/>
      <c r="G5966"/>
      <c r="H5966"/>
      <c r="I5966"/>
      <c r="J5966"/>
      <c r="K5966"/>
      <c r="L5966" t="str">
        <f>IF(COUNTIFS(ZSOHSD058[订单号数值], ZSOHPP055[[#This Row],[订单号数值]], ZSOHSD058[行項目], ZSOHPP055[[#This Row],[行項目]])&gt;0, "Y", "")</f>
        <v/>
      </c>
      <c r="M5966" t="str">
        <f>IF(ZSOHPP055[[#This Row],[銷售訂單]]="", "", --ZSOHPP055[[#This Row],[銷售訂單]])</f>
        <v/>
      </c>
    </row>
    <row r="5967" spans="1:13">
      <c r="A5967"/>
      <c r="B5967"/>
      <c r="C5967"/>
      <c r="D5967"/>
      <c r="E5967"/>
      <c r="F5967"/>
      <c r="G5967"/>
      <c r="H5967"/>
      <c r="I5967"/>
      <c r="J5967"/>
      <c r="K5967"/>
      <c r="L5967" t="str">
        <f>IF(COUNTIFS(ZSOHSD058[订单号数值], ZSOHPP055[[#This Row],[订单号数值]], ZSOHSD058[行項目], ZSOHPP055[[#This Row],[行項目]])&gt;0, "Y", "")</f>
        <v/>
      </c>
      <c r="M5967" t="str">
        <f>IF(ZSOHPP055[[#This Row],[銷售訂單]]="", "", --ZSOHPP055[[#This Row],[銷售訂單]])</f>
        <v/>
      </c>
    </row>
    <row r="5968" spans="1:13">
      <c r="A5968"/>
      <c r="B5968"/>
      <c r="C5968"/>
      <c r="D5968"/>
      <c r="E5968"/>
      <c r="F5968"/>
      <c r="G5968"/>
      <c r="H5968"/>
      <c r="I5968"/>
      <c r="J5968"/>
      <c r="K5968"/>
      <c r="L5968" t="str">
        <f>IF(COUNTIFS(ZSOHSD058[订单号数值], ZSOHPP055[[#This Row],[订单号数值]], ZSOHSD058[行項目], ZSOHPP055[[#This Row],[行項目]])&gt;0, "Y", "")</f>
        <v/>
      </c>
      <c r="M5968" t="str">
        <f>IF(ZSOHPP055[[#This Row],[銷售訂單]]="", "", --ZSOHPP055[[#This Row],[銷售訂單]])</f>
        <v/>
      </c>
    </row>
    <row r="5969" spans="1:13">
      <c r="A5969"/>
      <c r="B5969"/>
      <c r="C5969"/>
      <c r="D5969"/>
      <c r="E5969"/>
      <c r="F5969"/>
      <c r="G5969"/>
      <c r="H5969"/>
      <c r="I5969"/>
      <c r="J5969"/>
      <c r="K5969"/>
      <c r="L5969" t="str">
        <f>IF(COUNTIFS(ZSOHSD058[订单号数值], ZSOHPP055[[#This Row],[订单号数值]], ZSOHSD058[行項目], ZSOHPP055[[#This Row],[行項目]])&gt;0, "Y", "")</f>
        <v/>
      </c>
      <c r="M5969" t="str">
        <f>IF(ZSOHPP055[[#This Row],[銷售訂單]]="", "", --ZSOHPP055[[#This Row],[銷售訂單]])</f>
        <v/>
      </c>
    </row>
    <row r="5970" spans="1:13">
      <c r="A5970"/>
      <c r="B5970"/>
      <c r="C5970"/>
      <c r="D5970"/>
      <c r="E5970"/>
      <c r="F5970"/>
      <c r="G5970"/>
      <c r="H5970"/>
      <c r="I5970"/>
      <c r="J5970"/>
      <c r="K5970"/>
      <c r="L5970" t="str">
        <f>IF(COUNTIFS(ZSOHSD058[订单号数值], ZSOHPP055[[#This Row],[订单号数值]], ZSOHSD058[行項目], ZSOHPP055[[#This Row],[行項目]])&gt;0, "Y", "")</f>
        <v/>
      </c>
      <c r="M5970" t="str">
        <f>IF(ZSOHPP055[[#This Row],[銷售訂單]]="", "", --ZSOHPP055[[#This Row],[銷售訂單]])</f>
        <v/>
      </c>
    </row>
    <row r="5971" spans="1:13">
      <c r="A5971"/>
      <c r="B5971"/>
      <c r="C5971"/>
      <c r="D5971"/>
      <c r="E5971"/>
      <c r="F5971"/>
      <c r="G5971"/>
      <c r="H5971"/>
      <c r="I5971"/>
      <c r="J5971"/>
      <c r="K5971"/>
      <c r="L5971" t="str">
        <f>IF(COUNTIFS(ZSOHSD058[订单号数值], ZSOHPP055[[#This Row],[订单号数值]], ZSOHSD058[行項目], ZSOHPP055[[#This Row],[行項目]])&gt;0, "Y", "")</f>
        <v/>
      </c>
      <c r="M5971" t="str">
        <f>IF(ZSOHPP055[[#This Row],[銷售訂單]]="", "", --ZSOHPP055[[#This Row],[銷售訂單]])</f>
        <v/>
      </c>
    </row>
    <row r="5972" spans="1:13">
      <c r="A5972"/>
      <c r="B5972"/>
      <c r="C5972"/>
      <c r="D5972"/>
      <c r="E5972"/>
      <c r="F5972"/>
      <c r="G5972"/>
      <c r="H5972"/>
      <c r="I5972"/>
      <c r="J5972"/>
      <c r="K5972"/>
      <c r="L5972" t="str">
        <f>IF(COUNTIFS(ZSOHSD058[订单号数值], ZSOHPP055[[#This Row],[订单号数值]], ZSOHSD058[行項目], ZSOHPP055[[#This Row],[行項目]])&gt;0, "Y", "")</f>
        <v/>
      </c>
      <c r="M5972" t="str">
        <f>IF(ZSOHPP055[[#This Row],[銷售訂單]]="", "", --ZSOHPP055[[#This Row],[銷售訂單]])</f>
        <v/>
      </c>
    </row>
    <row r="5973" spans="1:13">
      <c r="A5973"/>
      <c r="B5973"/>
      <c r="C5973"/>
      <c r="D5973"/>
      <c r="E5973"/>
      <c r="F5973"/>
      <c r="G5973"/>
      <c r="H5973"/>
      <c r="I5973"/>
      <c r="J5973"/>
      <c r="K5973"/>
      <c r="L5973" t="str">
        <f>IF(COUNTIFS(ZSOHSD058[订单号数值], ZSOHPP055[[#This Row],[订单号数值]], ZSOHSD058[行項目], ZSOHPP055[[#This Row],[行項目]])&gt;0, "Y", "")</f>
        <v/>
      </c>
      <c r="M5973" t="str">
        <f>IF(ZSOHPP055[[#This Row],[銷售訂單]]="", "", --ZSOHPP055[[#This Row],[銷售訂單]])</f>
        <v/>
      </c>
    </row>
    <row r="5974" spans="1:13">
      <c r="A5974"/>
      <c r="B5974"/>
      <c r="C5974"/>
      <c r="D5974"/>
      <c r="E5974"/>
      <c r="F5974"/>
      <c r="G5974"/>
      <c r="H5974"/>
      <c r="I5974"/>
      <c r="J5974"/>
      <c r="K5974"/>
      <c r="L5974" t="str">
        <f>IF(COUNTIFS(ZSOHSD058[订单号数值], ZSOHPP055[[#This Row],[订单号数值]], ZSOHSD058[行項目], ZSOHPP055[[#This Row],[行項目]])&gt;0, "Y", "")</f>
        <v/>
      </c>
      <c r="M5974" t="str">
        <f>IF(ZSOHPP055[[#This Row],[銷售訂單]]="", "", --ZSOHPP055[[#This Row],[銷售訂單]])</f>
        <v/>
      </c>
    </row>
    <row r="5975" spans="1:13">
      <c r="A5975"/>
      <c r="B5975"/>
      <c r="C5975"/>
      <c r="D5975"/>
      <c r="E5975"/>
      <c r="F5975"/>
      <c r="G5975"/>
      <c r="H5975"/>
      <c r="I5975"/>
      <c r="J5975"/>
      <c r="K5975"/>
      <c r="L5975" t="str">
        <f>IF(COUNTIFS(ZSOHSD058[订单号数值], ZSOHPP055[[#This Row],[订单号数值]], ZSOHSD058[行項目], ZSOHPP055[[#This Row],[行項目]])&gt;0, "Y", "")</f>
        <v/>
      </c>
      <c r="M5975" t="str">
        <f>IF(ZSOHPP055[[#This Row],[銷售訂單]]="", "", --ZSOHPP055[[#This Row],[銷售訂單]])</f>
        <v/>
      </c>
    </row>
    <row r="5976" spans="1:13">
      <c r="A5976"/>
      <c r="B5976"/>
      <c r="C5976"/>
      <c r="D5976"/>
      <c r="E5976"/>
      <c r="F5976"/>
      <c r="G5976"/>
      <c r="H5976"/>
      <c r="I5976"/>
      <c r="J5976"/>
      <c r="K5976"/>
      <c r="L5976" t="str">
        <f>IF(COUNTIFS(ZSOHSD058[订单号数值], ZSOHPP055[[#This Row],[订单号数值]], ZSOHSD058[行項目], ZSOHPP055[[#This Row],[行項目]])&gt;0, "Y", "")</f>
        <v/>
      </c>
      <c r="M5976" t="str">
        <f>IF(ZSOHPP055[[#This Row],[銷售訂單]]="", "", --ZSOHPP055[[#This Row],[銷售訂單]])</f>
        <v/>
      </c>
    </row>
    <row r="5977" spans="1:13">
      <c r="A5977"/>
      <c r="B5977"/>
      <c r="C5977"/>
      <c r="D5977"/>
      <c r="E5977"/>
      <c r="F5977"/>
      <c r="G5977"/>
      <c r="H5977"/>
      <c r="I5977"/>
      <c r="J5977"/>
      <c r="K5977"/>
      <c r="L5977" t="str">
        <f>IF(COUNTIFS(ZSOHSD058[订单号数值], ZSOHPP055[[#This Row],[订单号数值]], ZSOHSD058[行項目], ZSOHPP055[[#This Row],[行項目]])&gt;0, "Y", "")</f>
        <v/>
      </c>
      <c r="M5977" t="str">
        <f>IF(ZSOHPP055[[#This Row],[銷售訂單]]="", "", --ZSOHPP055[[#This Row],[銷售訂單]])</f>
        <v/>
      </c>
    </row>
    <row r="5978" spans="1:13">
      <c r="A5978"/>
      <c r="B5978"/>
      <c r="C5978"/>
      <c r="D5978"/>
      <c r="E5978"/>
      <c r="F5978"/>
      <c r="G5978"/>
      <c r="H5978"/>
      <c r="I5978"/>
      <c r="J5978"/>
      <c r="K5978"/>
      <c r="L5978" t="str">
        <f>IF(COUNTIFS(ZSOHSD058[订单号数值], ZSOHPP055[[#This Row],[订单号数值]], ZSOHSD058[行項目], ZSOHPP055[[#This Row],[行項目]])&gt;0, "Y", "")</f>
        <v/>
      </c>
      <c r="M5978" t="str">
        <f>IF(ZSOHPP055[[#This Row],[銷售訂單]]="", "", --ZSOHPP055[[#This Row],[銷售訂單]])</f>
        <v/>
      </c>
    </row>
    <row r="5979" spans="1:13">
      <c r="A5979"/>
      <c r="B5979"/>
      <c r="C5979"/>
      <c r="D5979"/>
      <c r="E5979"/>
      <c r="F5979"/>
      <c r="G5979"/>
      <c r="H5979"/>
      <c r="I5979"/>
      <c r="J5979"/>
      <c r="K5979"/>
      <c r="L5979" t="str">
        <f>IF(COUNTIFS(ZSOHSD058[订单号数值], ZSOHPP055[[#This Row],[订单号数值]], ZSOHSD058[行項目], ZSOHPP055[[#This Row],[行項目]])&gt;0, "Y", "")</f>
        <v/>
      </c>
      <c r="M5979" t="str">
        <f>IF(ZSOHPP055[[#This Row],[銷售訂單]]="", "", --ZSOHPP055[[#This Row],[銷售訂單]])</f>
        <v/>
      </c>
    </row>
    <row r="5980" spans="1:13">
      <c r="A5980"/>
      <c r="B5980"/>
      <c r="C5980"/>
      <c r="D5980"/>
      <c r="E5980"/>
      <c r="F5980"/>
      <c r="G5980"/>
      <c r="H5980"/>
      <c r="I5980"/>
      <c r="J5980"/>
      <c r="K5980"/>
      <c r="L5980" t="str">
        <f>IF(COUNTIFS(ZSOHSD058[订单号数值], ZSOHPP055[[#This Row],[订单号数值]], ZSOHSD058[行項目], ZSOHPP055[[#This Row],[行項目]])&gt;0, "Y", "")</f>
        <v/>
      </c>
      <c r="M5980" t="str">
        <f>IF(ZSOHPP055[[#This Row],[銷售訂單]]="", "", --ZSOHPP055[[#This Row],[銷售訂單]])</f>
        <v/>
      </c>
    </row>
    <row r="5981" spans="1:13">
      <c r="A5981"/>
      <c r="B5981"/>
      <c r="C5981"/>
      <c r="D5981"/>
      <c r="E5981"/>
      <c r="F5981"/>
      <c r="G5981"/>
      <c r="H5981"/>
      <c r="I5981"/>
      <c r="J5981"/>
      <c r="K5981"/>
      <c r="L5981" t="str">
        <f>IF(COUNTIFS(ZSOHSD058[订单号数值], ZSOHPP055[[#This Row],[订单号数值]], ZSOHSD058[行項目], ZSOHPP055[[#This Row],[行項目]])&gt;0, "Y", "")</f>
        <v/>
      </c>
      <c r="M5981" t="str">
        <f>IF(ZSOHPP055[[#This Row],[銷售訂單]]="", "", --ZSOHPP055[[#This Row],[銷售訂單]])</f>
        <v/>
      </c>
    </row>
    <row r="5982" spans="1:13">
      <c r="A5982"/>
      <c r="B5982"/>
      <c r="C5982"/>
      <c r="D5982"/>
      <c r="E5982"/>
      <c r="F5982"/>
      <c r="G5982"/>
      <c r="H5982"/>
      <c r="I5982"/>
      <c r="J5982"/>
      <c r="K5982"/>
      <c r="L5982" t="str">
        <f>IF(COUNTIFS(ZSOHSD058[订单号数值], ZSOHPP055[[#This Row],[订单号数值]], ZSOHSD058[行項目], ZSOHPP055[[#This Row],[行項目]])&gt;0, "Y", "")</f>
        <v/>
      </c>
      <c r="M5982" t="str">
        <f>IF(ZSOHPP055[[#This Row],[銷售訂單]]="", "", --ZSOHPP055[[#This Row],[銷售訂單]])</f>
        <v/>
      </c>
    </row>
    <row r="5983" spans="1:13">
      <c r="A5983"/>
      <c r="B5983"/>
      <c r="C5983"/>
      <c r="D5983"/>
      <c r="E5983"/>
      <c r="F5983"/>
      <c r="G5983"/>
      <c r="H5983"/>
      <c r="I5983"/>
      <c r="J5983"/>
      <c r="K5983"/>
      <c r="L5983" t="str">
        <f>IF(COUNTIFS(ZSOHSD058[订单号数值], ZSOHPP055[[#This Row],[订单号数值]], ZSOHSD058[行項目], ZSOHPP055[[#This Row],[行項目]])&gt;0, "Y", "")</f>
        <v/>
      </c>
      <c r="M5983" t="str">
        <f>IF(ZSOHPP055[[#This Row],[銷售訂單]]="", "", --ZSOHPP055[[#This Row],[銷售訂單]])</f>
        <v/>
      </c>
    </row>
    <row r="5984" spans="1:13">
      <c r="A5984"/>
      <c r="B5984"/>
      <c r="C5984"/>
      <c r="D5984"/>
      <c r="E5984"/>
      <c r="F5984"/>
      <c r="G5984"/>
      <c r="H5984"/>
      <c r="I5984"/>
      <c r="J5984"/>
      <c r="K5984"/>
      <c r="L5984" t="str">
        <f>IF(COUNTIFS(ZSOHSD058[订单号数值], ZSOHPP055[[#This Row],[订单号数值]], ZSOHSD058[行項目], ZSOHPP055[[#This Row],[行項目]])&gt;0, "Y", "")</f>
        <v/>
      </c>
      <c r="M5984" t="str">
        <f>IF(ZSOHPP055[[#This Row],[銷售訂單]]="", "", --ZSOHPP055[[#This Row],[銷售訂單]])</f>
        <v/>
      </c>
    </row>
    <row r="5985" spans="1:13">
      <c r="A5985"/>
      <c r="B5985"/>
      <c r="C5985"/>
      <c r="D5985"/>
      <c r="E5985"/>
      <c r="F5985"/>
      <c r="G5985"/>
      <c r="H5985"/>
      <c r="I5985"/>
      <c r="J5985"/>
      <c r="K5985"/>
      <c r="L5985" t="str">
        <f>IF(COUNTIFS(ZSOHSD058[订单号数值], ZSOHPP055[[#This Row],[订单号数值]], ZSOHSD058[行項目], ZSOHPP055[[#This Row],[行項目]])&gt;0, "Y", "")</f>
        <v/>
      </c>
      <c r="M5985" t="str">
        <f>IF(ZSOHPP055[[#This Row],[銷售訂單]]="", "", --ZSOHPP055[[#This Row],[銷售訂單]])</f>
        <v/>
      </c>
    </row>
    <row r="5986" spans="1:13">
      <c r="A5986"/>
      <c r="B5986"/>
      <c r="C5986"/>
      <c r="D5986"/>
      <c r="E5986"/>
      <c r="F5986"/>
      <c r="G5986"/>
      <c r="H5986"/>
      <c r="I5986"/>
      <c r="J5986"/>
      <c r="K5986"/>
      <c r="L5986" t="str">
        <f>IF(COUNTIFS(ZSOHSD058[订单号数值], ZSOHPP055[[#This Row],[订单号数值]], ZSOHSD058[行項目], ZSOHPP055[[#This Row],[行項目]])&gt;0, "Y", "")</f>
        <v/>
      </c>
      <c r="M5986" t="str">
        <f>IF(ZSOHPP055[[#This Row],[銷售訂單]]="", "", --ZSOHPP055[[#This Row],[銷售訂單]])</f>
        <v/>
      </c>
    </row>
    <row r="5987" spans="1:13">
      <c r="A5987"/>
      <c r="B5987"/>
      <c r="C5987"/>
      <c r="D5987"/>
      <c r="E5987"/>
      <c r="F5987"/>
      <c r="G5987"/>
      <c r="H5987"/>
      <c r="I5987"/>
      <c r="J5987"/>
      <c r="K5987"/>
      <c r="L5987" t="str">
        <f>IF(COUNTIFS(ZSOHSD058[订单号数值], ZSOHPP055[[#This Row],[订单号数值]], ZSOHSD058[行項目], ZSOHPP055[[#This Row],[行項目]])&gt;0, "Y", "")</f>
        <v/>
      </c>
      <c r="M5987" t="str">
        <f>IF(ZSOHPP055[[#This Row],[銷售訂單]]="", "", --ZSOHPP055[[#This Row],[銷售訂單]])</f>
        <v/>
      </c>
    </row>
    <row r="5988" spans="1:13">
      <c r="A5988"/>
      <c r="B5988"/>
      <c r="C5988"/>
      <c r="D5988"/>
      <c r="E5988"/>
      <c r="F5988"/>
      <c r="G5988"/>
      <c r="H5988"/>
      <c r="I5988"/>
      <c r="J5988"/>
      <c r="K5988"/>
      <c r="L5988" t="str">
        <f>IF(COUNTIFS(ZSOHSD058[订单号数值], ZSOHPP055[[#This Row],[订单号数值]], ZSOHSD058[行項目], ZSOHPP055[[#This Row],[行項目]])&gt;0, "Y", "")</f>
        <v/>
      </c>
      <c r="M5988" t="str">
        <f>IF(ZSOHPP055[[#This Row],[銷售訂單]]="", "", --ZSOHPP055[[#This Row],[銷售訂單]])</f>
        <v/>
      </c>
    </row>
    <row r="5989" spans="1:13">
      <c r="A5989"/>
      <c r="B5989"/>
      <c r="C5989"/>
      <c r="D5989"/>
      <c r="E5989"/>
      <c r="F5989"/>
      <c r="G5989"/>
      <c r="H5989"/>
      <c r="I5989"/>
      <c r="J5989"/>
      <c r="K5989"/>
      <c r="L5989" t="str">
        <f>IF(COUNTIFS(ZSOHSD058[订单号数值], ZSOHPP055[[#This Row],[订单号数值]], ZSOHSD058[行項目], ZSOHPP055[[#This Row],[行項目]])&gt;0, "Y", "")</f>
        <v/>
      </c>
      <c r="M5989" t="str">
        <f>IF(ZSOHPP055[[#This Row],[銷售訂單]]="", "", --ZSOHPP055[[#This Row],[銷售訂單]])</f>
        <v/>
      </c>
    </row>
    <row r="5990" spans="1:13">
      <c r="A5990"/>
      <c r="B5990"/>
      <c r="C5990"/>
      <c r="D5990"/>
      <c r="E5990"/>
      <c r="F5990"/>
      <c r="G5990"/>
      <c r="H5990"/>
      <c r="I5990"/>
      <c r="J5990"/>
      <c r="K5990"/>
      <c r="L5990" t="str">
        <f>IF(COUNTIFS(ZSOHSD058[订单号数值], ZSOHPP055[[#This Row],[订单号数值]], ZSOHSD058[行項目], ZSOHPP055[[#This Row],[行項目]])&gt;0, "Y", "")</f>
        <v/>
      </c>
      <c r="M5990" t="str">
        <f>IF(ZSOHPP055[[#This Row],[銷售訂單]]="", "", --ZSOHPP055[[#This Row],[銷售訂單]])</f>
        <v/>
      </c>
    </row>
    <row r="5991" spans="1:13">
      <c r="A5991"/>
      <c r="B5991"/>
      <c r="C5991"/>
      <c r="D5991"/>
      <c r="E5991"/>
      <c r="F5991"/>
      <c r="G5991"/>
      <c r="H5991"/>
      <c r="I5991"/>
      <c r="J5991"/>
      <c r="K5991"/>
      <c r="L5991" t="str">
        <f>IF(COUNTIFS(ZSOHSD058[订单号数值], ZSOHPP055[[#This Row],[订单号数值]], ZSOHSD058[行項目], ZSOHPP055[[#This Row],[行項目]])&gt;0, "Y", "")</f>
        <v/>
      </c>
      <c r="M5991" t="str">
        <f>IF(ZSOHPP055[[#This Row],[銷售訂單]]="", "", --ZSOHPP055[[#This Row],[銷售訂單]])</f>
        <v/>
      </c>
    </row>
    <row r="5992" spans="1:13">
      <c r="A5992"/>
      <c r="B5992"/>
      <c r="C5992"/>
      <c r="D5992"/>
      <c r="E5992"/>
      <c r="F5992"/>
      <c r="G5992"/>
      <c r="H5992"/>
      <c r="I5992"/>
      <c r="J5992"/>
      <c r="K5992"/>
      <c r="L5992" t="str">
        <f>IF(COUNTIFS(ZSOHSD058[订单号数值], ZSOHPP055[[#This Row],[订单号数值]], ZSOHSD058[行項目], ZSOHPP055[[#This Row],[行項目]])&gt;0, "Y", "")</f>
        <v/>
      </c>
      <c r="M5992" t="str">
        <f>IF(ZSOHPP055[[#This Row],[銷售訂單]]="", "", --ZSOHPP055[[#This Row],[銷售訂單]])</f>
        <v/>
      </c>
    </row>
    <row r="5993" spans="1:13">
      <c r="A5993"/>
      <c r="B5993"/>
      <c r="C5993"/>
      <c r="D5993"/>
      <c r="E5993"/>
      <c r="F5993"/>
      <c r="G5993"/>
      <c r="H5993"/>
      <c r="I5993"/>
      <c r="J5993"/>
      <c r="K5993"/>
      <c r="L5993" t="str">
        <f>IF(COUNTIFS(ZSOHSD058[订单号数值], ZSOHPP055[[#This Row],[订单号数值]], ZSOHSD058[行項目], ZSOHPP055[[#This Row],[行項目]])&gt;0, "Y", "")</f>
        <v/>
      </c>
      <c r="M5993" t="str">
        <f>IF(ZSOHPP055[[#This Row],[銷售訂單]]="", "", --ZSOHPP055[[#This Row],[銷售訂單]])</f>
        <v/>
      </c>
    </row>
    <row r="5994" spans="1:13">
      <c r="A5994"/>
      <c r="B5994"/>
      <c r="C5994"/>
      <c r="D5994"/>
      <c r="E5994"/>
      <c r="F5994"/>
      <c r="G5994"/>
      <c r="H5994"/>
      <c r="I5994"/>
      <c r="J5994"/>
      <c r="K5994"/>
      <c r="L5994" t="str">
        <f>IF(COUNTIFS(ZSOHSD058[订单号数值], ZSOHPP055[[#This Row],[订单号数值]], ZSOHSD058[行項目], ZSOHPP055[[#This Row],[行項目]])&gt;0, "Y", "")</f>
        <v/>
      </c>
      <c r="M5994" t="str">
        <f>IF(ZSOHPP055[[#This Row],[銷售訂單]]="", "", --ZSOHPP055[[#This Row],[銷售訂單]])</f>
        <v/>
      </c>
    </row>
    <row r="5995" spans="1:13">
      <c r="A5995"/>
      <c r="B5995"/>
      <c r="C5995"/>
      <c r="D5995"/>
      <c r="E5995"/>
      <c r="F5995"/>
      <c r="G5995"/>
      <c r="H5995"/>
      <c r="I5995"/>
      <c r="J5995"/>
      <c r="K5995"/>
      <c r="L5995" t="str">
        <f>IF(COUNTIFS(ZSOHSD058[订单号数值], ZSOHPP055[[#This Row],[订单号数值]], ZSOHSD058[行項目], ZSOHPP055[[#This Row],[行項目]])&gt;0, "Y", "")</f>
        <v/>
      </c>
      <c r="M5995" t="str">
        <f>IF(ZSOHPP055[[#This Row],[銷售訂單]]="", "", --ZSOHPP055[[#This Row],[銷售訂單]])</f>
        <v/>
      </c>
    </row>
    <row r="5996" spans="1:13">
      <c r="A5996"/>
      <c r="B5996"/>
      <c r="C5996"/>
      <c r="D5996"/>
      <c r="E5996"/>
      <c r="F5996"/>
      <c r="G5996"/>
      <c r="H5996"/>
      <c r="I5996"/>
      <c r="J5996"/>
      <c r="K5996"/>
      <c r="L5996" t="str">
        <f>IF(COUNTIFS(ZSOHSD058[订单号数值], ZSOHPP055[[#This Row],[订单号数值]], ZSOHSD058[行項目], ZSOHPP055[[#This Row],[行項目]])&gt;0, "Y", "")</f>
        <v/>
      </c>
      <c r="M5996" t="str">
        <f>IF(ZSOHPP055[[#This Row],[銷售訂單]]="", "", --ZSOHPP055[[#This Row],[銷售訂單]])</f>
        <v/>
      </c>
    </row>
    <row r="5997" spans="1:13">
      <c r="A5997"/>
      <c r="B5997"/>
      <c r="C5997"/>
      <c r="D5997"/>
      <c r="E5997"/>
      <c r="F5997"/>
      <c r="G5997"/>
      <c r="H5997"/>
      <c r="I5997"/>
      <c r="J5997"/>
      <c r="K5997"/>
      <c r="L5997" t="str">
        <f>IF(COUNTIFS(ZSOHSD058[订单号数值], ZSOHPP055[[#This Row],[订单号数值]], ZSOHSD058[行項目], ZSOHPP055[[#This Row],[行項目]])&gt;0, "Y", "")</f>
        <v/>
      </c>
      <c r="M5997" t="str">
        <f>IF(ZSOHPP055[[#This Row],[銷售訂單]]="", "", --ZSOHPP055[[#This Row],[銷售訂單]])</f>
        <v/>
      </c>
    </row>
    <row r="5998" spans="1:13">
      <c r="A5998"/>
      <c r="B5998"/>
      <c r="C5998"/>
      <c r="D5998"/>
      <c r="E5998"/>
      <c r="F5998"/>
      <c r="G5998"/>
      <c r="H5998"/>
      <c r="I5998"/>
      <c r="J5998"/>
      <c r="K5998"/>
      <c r="L5998" t="str">
        <f>IF(COUNTIFS(ZSOHSD058[订单号数值], ZSOHPP055[[#This Row],[订单号数值]], ZSOHSD058[行項目], ZSOHPP055[[#This Row],[行項目]])&gt;0, "Y", "")</f>
        <v/>
      </c>
      <c r="M5998" t="str">
        <f>IF(ZSOHPP055[[#This Row],[銷售訂單]]="", "", --ZSOHPP055[[#This Row],[銷售訂單]])</f>
        <v/>
      </c>
    </row>
    <row r="5999" spans="1:13">
      <c r="A5999"/>
      <c r="B5999"/>
      <c r="C5999"/>
      <c r="D5999"/>
      <c r="E5999"/>
      <c r="F5999"/>
      <c r="G5999"/>
      <c r="H5999"/>
      <c r="I5999"/>
      <c r="J5999"/>
      <c r="K5999"/>
      <c r="L5999" t="str">
        <f>IF(COUNTIFS(ZSOHSD058[订单号数值], ZSOHPP055[[#This Row],[订单号数值]], ZSOHSD058[行項目], ZSOHPP055[[#This Row],[行項目]])&gt;0, "Y", "")</f>
        <v/>
      </c>
      <c r="M5999" t="str">
        <f>IF(ZSOHPP055[[#This Row],[銷售訂單]]="", "", --ZSOHPP055[[#This Row],[銷售訂單]])</f>
        <v/>
      </c>
    </row>
    <row r="6000" spans="1:13">
      <c r="A6000"/>
      <c r="B6000"/>
      <c r="C6000"/>
      <c r="D6000"/>
      <c r="E6000"/>
      <c r="F6000"/>
      <c r="G6000"/>
      <c r="H6000"/>
      <c r="I6000"/>
      <c r="J6000"/>
      <c r="K6000"/>
      <c r="L6000" t="str">
        <f>IF(COUNTIFS(ZSOHSD058[订单号数值], ZSOHPP055[[#This Row],[订单号数值]], ZSOHSD058[行項目], ZSOHPP055[[#This Row],[行項目]])&gt;0, "Y", "")</f>
        <v/>
      </c>
      <c r="M6000" t="str">
        <f>IF(ZSOHPP055[[#This Row],[銷售訂單]]="", "", --ZSOHPP055[[#This Row],[銷售訂單]])</f>
        <v/>
      </c>
    </row>
    <row r="6001" spans="1:13">
      <c r="A6001"/>
      <c r="B6001"/>
      <c r="C6001"/>
      <c r="D6001"/>
      <c r="E6001"/>
      <c r="F6001"/>
      <c r="G6001"/>
      <c r="H6001"/>
      <c r="I6001"/>
      <c r="J6001"/>
      <c r="K6001"/>
      <c r="L6001" t="str">
        <f>IF(COUNTIFS(ZSOHSD058[订单号数值], ZSOHPP055[[#This Row],[订单号数值]], ZSOHSD058[行項目], ZSOHPP055[[#This Row],[行項目]])&gt;0, "Y", "")</f>
        <v/>
      </c>
      <c r="M6001" t="str">
        <f>IF(ZSOHPP055[[#This Row],[銷售訂單]]="", "", --ZSOHPP055[[#This Row],[銷售訂單]])</f>
        <v/>
      </c>
    </row>
    <row r="6002" spans="1:13">
      <c r="A6002"/>
      <c r="B6002"/>
      <c r="C6002"/>
      <c r="D6002"/>
      <c r="E6002"/>
      <c r="F6002"/>
      <c r="G6002"/>
      <c r="H6002"/>
      <c r="I6002"/>
      <c r="J6002"/>
      <c r="K6002"/>
      <c r="L6002" t="str">
        <f>IF(COUNTIFS(ZSOHSD058[订单号数值], ZSOHPP055[[#This Row],[订单号数值]], ZSOHSD058[行項目], ZSOHPP055[[#This Row],[行項目]])&gt;0, "Y", "")</f>
        <v/>
      </c>
      <c r="M6002" t="str">
        <f>IF(ZSOHPP055[[#This Row],[銷售訂單]]="", "", --ZSOHPP055[[#This Row],[銷售訂單]])</f>
        <v/>
      </c>
    </row>
    <row r="6003" spans="1:13">
      <c r="A6003"/>
      <c r="B6003"/>
      <c r="C6003"/>
      <c r="D6003"/>
      <c r="E6003"/>
      <c r="F6003"/>
      <c r="G6003"/>
      <c r="H6003"/>
      <c r="I6003"/>
      <c r="J6003"/>
      <c r="K6003"/>
      <c r="L6003" t="str">
        <f>IF(COUNTIFS(ZSOHSD058[订单号数值], ZSOHPP055[[#This Row],[订单号数值]], ZSOHSD058[行項目], ZSOHPP055[[#This Row],[行項目]])&gt;0, "Y", "")</f>
        <v/>
      </c>
      <c r="M6003" t="str">
        <f>IF(ZSOHPP055[[#This Row],[銷售訂單]]="", "", --ZSOHPP055[[#This Row],[銷售訂單]])</f>
        <v/>
      </c>
    </row>
    <row r="6004" spans="1:13">
      <c r="A6004"/>
      <c r="B6004"/>
      <c r="C6004"/>
      <c r="D6004"/>
      <c r="E6004"/>
      <c r="F6004"/>
      <c r="G6004"/>
      <c r="H6004"/>
      <c r="I6004"/>
      <c r="J6004"/>
      <c r="K6004"/>
      <c r="L6004" t="str">
        <f>IF(COUNTIFS(ZSOHSD058[订单号数值], ZSOHPP055[[#This Row],[订单号数值]], ZSOHSD058[行項目], ZSOHPP055[[#This Row],[行項目]])&gt;0, "Y", "")</f>
        <v/>
      </c>
      <c r="M6004" t="str">
        <f>IF(ZSOHPP055[[#This Row],[銷售訂單]]="", "", --ZSOHPP055[[#This Row],[銷售訂單]])</f>
        <v/>
      </c>
    </row>
    <row r="6005" spans="1:13">
      <c r="A6005"/>
      <c r="B6005"/>
      <c r="C6005"/>
      <c r="D6005"/>
      <c r="E6005"/>
      <c r="F6005"/>
      <c r="G6005"/>
      <c r="H6005"/>
      <c r="I6005"/>
      <c r="J6005"/>
      <c r="K6005"/>
      <c r="L6005" t="str">
        <f>IF(COUNTIFS(ZSOHSD058[订单号数值], ZSOHPP055[[#This Row],[订单号数值]], ZSOHSD058[行項目], ZSOHPP055[[#This Row],[行項目]])&gt;0, "Y", "")</f>
        <v/>
      </c>
      <c r="M6005" t="str">
        <f>IF(ZSOHPP055[[#This Row],[銷售訂單]]="", "", --ZSOHPP055[[#This Row],[銷售訂單]])</f>
        <v/>
      </c>
    </row>
    <row r="6006" spans="1:13">
      <c r="A6006"/>
      <c r="B6006"/>
      <c r="C6006"/>
      <c r="D6006"/>
      <c r="E6006"/>
      <c r="F6006"/>
      <c r="G6006"/>
      <c r="H6006"/>
      <c r="I6006"/>
      <c r="J6006"/>
      <c r="K6006"/>
      <c r="L6006" t="str">
        <f>IF(COUNTIFS(ZSOHSD058[订单号数值], ZSOHPP055[[#This Row],[订单号数值]], ZSOHSD058[行項目], ZSOHPP055[[#This Row],[行項目]])&gt;0, "Y", "")</f>
        <v/>
      </c>
      <c r="M6006" t="str">
        <f>IF(ZSOHPP055[[#This Row],[銷售訂單]]="", "", --ZSOHPP055[[#This Row],[銷售訂單]])</f>
        <v/>
      </c>
    </row>
    <row r="6007" spans="1:13">
      <c r="A6007"/>
      <c r="B6007"/>
      <c r="C6007"/>
      <c r="D6007"/>
      <c r="E6007"/>
      <c r="F6007"/>
      <c r="G6007"/>
      <c r="H6007"/>
      <c r="I6007"/>
      <c r="J6007"/>
      <c r="K6007"/>
      <c r="L6007" t="str">
        <f>IF(COUNTIFS(ZSOHSD058[订单号数值], ZSOHPP055[[#This Row],[订单号数值]], ZSOHSD058[行項目], ZSOHPP055[[#This Row],[行項目]])&gt;0, "Y", "")</f>
        <v/>
      </c>
      <c r="M6007" t="str">
        <f>IF(ZSOHPP055[[#This Row],[銷售訂單]]="", "", --ZSOHPP055[[#This Row],[銷售訂單]])</f>
        <v/>
      </c>
    </row>
    <row r="6008" spans="1:13">
      <c r="A6008"/>
      <c r="B6008"/>
      <c r="C6008"/>
      <c r="D6008"/>
      <c r="E6008"/>
      <c r="F6008"/>
      <c r="G6008"/>
      <c r="H6008"/>
      <c r="I6008"/>
      <c r="J6008"/>
      <c r="K6008"/>
      <c r="L6008" t="str">
        <f>IF(COUNTIFS(ZSOHSD058[订单号数值], ZSOHPP055[[#This Row],[订单号数值]], ZSOHSD058[行項目], ZSOHPP055[[#This Row],[行項目]])&gt;0, "Y", "")</f>
        <v/>
      </c>
      <c r="M6008" t="str">
        <f>IF(ZSOHPP055[[#This Row],[銷售訂單]]="", "", --ZSOHPP055[[#This Row],[銷售訂單]])</f>
        <v/>
      </c>
    </row>
    <row r="6009" spans="1:13">
      <c r="A6009"/>
      <c r="B6009"/>
      <c r="C6009"/>
      <c r="D6009"/>
      <c r="E6009"/>
      <c r="F6009"/>
      <c r="G6009"/>
      <c r="H6009"/>
      <c r="I6009"/>
      <c r="J6009"/>
      <c r="K6009"/>
      <c r="L6009" t="str">
        <f>IF(COUNTIFS(ZSOHSD058[订单号数值], ZSOHPP055[[#This Row],[订单号数值]], ZSOHSD058[行項目], ZSOHPP055[[#This Row],[行項目]])&gt;0, "Y", "")</f>
        <v/>
      </c>
      <c r="M6009" t="str">
        <f>IF(ZSOHPP055[[#This Row],[銷售訂單]]="", "", --ZSOHPP055[[#This Row],[銷售訂單]])</f>
        <v/>
      </c>
    </row>
    <row r="6010" spans="1:13">
      <c r="A6010"/>
      <c r="B6010"/>
      <c r="C6010"/>
      <c r="D6010"/>
      <c r="E6010"/>
      <c r="F6010"/>
      <c r="G6010"/>
      <c r="H6010"/>
      <c r="I6010"/>
      <c r="J6010"/>
      <c r="K6010"/>
      <c r="L6010" t="str">
        <f>IF(COUNTIFS(ZSOHSD058[订单号数值], ZSOHPP055[[#This Row],[订单号数值]], ZSOHSD058[行項目], ZSOHPP055[[#This Row],[行項目]])&gt;0, "Y", "")</f>
        <v/>
      </c>
      <c r="M6010" t="str">
        <f>IF(ZSOHPP055[[#This Row],[銷售訂單]]="", "", --ZSOHPP055[[#This Row],[銷售訂單]])</f>
        <v/>
      </c>
    </row>
    <row r="6011" spans="1:13">
      <c r="A6011"/>
      <c r="B6011"/>
      <c r="C6011"/>
      <c r="D6011"/>
      <c r="E6011"/>
      <c r="F6011"/>
      <c r="G6011"/>
      <c r="H6011"/>
      <c r="I6011"/>
      <c r="J6011"/>
      <c r="K6011"/>
      <c r="L6011" t="str">
        <f>IF(COUNTIFS(ZSOHSD058[订单号数值], ZSOHPP055[[#This Row],[订单号数值]], ZSOHSD058[行項目], ZSOHPP055[[#This Row],[行項目]])&gt;0, "Y", "")</f>
        <v/>
      </c>
      <c r="M6011" t="str">
        <f>IF(ZSOHPP055[[#This Row],[銷售訂單]]="", "", --ZSOHPP055[[#This Row],[銷售訂單]])</f>
        <v/>
      </c>
    </row>
    <row r="6012" spans="1:13">
      <c r="A6012"/>
      <c r="B6012"/>
      <c r="C6012"/>
      <c r="D6012"/>
      <c r="E6012"/>
      <c r="F6012"/>
      <c r="G6012"/>
      <c r="H6012"/>
      <c r="I6012"/>
      <c r="J6012"/>
      <c r="K6012"/>
      <c r="L6012" t="str">
        <f>IF(COUNTIFS(ZSOHSD058[订单号数值], ZSOHPP055[[#This Row],[订单号数值]], ZSOHSD058[行項目], ZSOHPP055[[#This Row],[行項目]])&gt;0, "Y", "")</f>
        <v/>
      </c>
      <c r="M6012" t="str">
        <f>IF(ZSOHPP055[[#This Row],[銷售訂單]]="", "", --ZSOHPP055[[#This Row],[銷售訂單]])</f>
        <v/>
      </c>
    </row>
    <row r="6013" spans="1:13">
      <c r="A6013"/>
      <c r="B6013"/>
      <c r="C6013"/>
      <c r="D6013"/>
      <c r="E6013"/>
      <c r="F6013"/>
      <c r="G6013"/>
      <c r="H6013"/>
      <c r="I6013"/>
      <c r="J6013"/>
      <c r="K6013"/>
      <c r="L6013" t="str">
        <f>IF(COUNTIFS(ZSOHSD058[订单号数值], ZSOHPP055[[#This Row],[订单号数值]], ZSOHSD058[行項目], ZSOHPP055[[#This Row],[行項目]])&gt;0, "Y", "")</f>
        <v/>
      </c>
      <c r="M6013" t="str">
        <f>IF(ZSOHPP055[[#This Row],[銷售訂單]]="", "", --ZSOHPP055[[#This Row],[銷售訂單]])</f>
        <v/>
      </c>
    </row>
    <row r="6014" spans="1:13">
      <c r="A6014"/>
      <c r="B6014"/>
      <c r="C6014"/>
      <c r="D6014"/>
      <c r="E6014"/>
      <c r="F6014"/>
      <c r="G6014"/>
      <c r="H6014"/>
      <c r="I6014"/>
      <c r="J6014"/>
      <c r="K6014"/>
      <c r="L6014" t="str">
        <f>IF(COUNTIFS(ZSOHSD058[订单号数值], ZSOHPP055[[#This Row],[订单号数值]], ZSOHSD058[行項目], ZSOHPP055[[#This Row],[行項目]])&gt;0, "Y", "")</f>
        <v/>
      </c>
      <c r="M6014" t="str">
        <f>IF(ZSOHPP055[[#This Row],[銷售訂單]]="", "", --ZSOHPP055[[#This Row],[銷售訂單]])</f>
        <v/>
      </c>
    </row>
    <row r="6015" spans="1:13">
      <c r="A6015"/>
      <c r="B6015"/>
      <c r="C6015"/>
      <c r="D6015"/>
      <c r="E6015"/>
      <c r="F6015"/>
      <c r="G6015"/>
      <c r="H6015"/>
      <c r="I6015"/>
      <c r="J6015"/>
      <c r="K6015"/>
      <c r="L6015" t="str">
        <f>IF(COUNTIFS(ZSOHSD058[订单号数值], ZSOHPP055[[#This Row],[订单号数值]], ZSOHSD058[行項目], ZSOHPP055[[#This Row],[行項目]])&gt;0, "Y", "")</f>
        <v/>
      </c>
      <c r="M6015" t="str">
        <f>IF(ZSOHPP055[[#This Row],[銷售訂單]]="", "", --ZSOHPP055[[#This Row],[銷售訂單]])</f>
        <v/>
      </c>
    </row>
    <row r="6016" spans="1:13">
      <c r="A6016"/>
      <c r="B6016"/>
      <c r="C6016"/>
      <c r="D6016"/>
      <c r="E6016"/>
      <c r="F6016"/>
      <c r="G6016"/>
      <c r="H6016"/>
      <c r="I6016"/>
      <c r="J6016"/>
      <c r="K6016"/>
      <c r="L6016" t="str">
        <f>IF(COUNTIFS(ZSOHSD058[订单号数值], ZSOHPP055[[#This Row],[订单号数值]], ZSOHSD058[行項目], ZSOHPP055[[#This Row],[行項目]])&gt;0, "Y", "")</f>
        <v/>
      </c>
      <c r="M6016" t="str">
        <f>IF(ZSOHPP055[[#This Row],[銷售訂單]]="", "", --ZSOHPP055[[#This Row],[銷售訂單]])</f>
        <v/>
      </c>
    </row>
    <row r="6017" spans="1:13">
      <c r="A6017"/>
      <c r="B6017"/>
      <c r="C6017"/>
      <c r="D6017"/>
      <c r="E6017"/>
      <c r="F6017"/>
      <c r="G6017"/>
      <c r="H6017"/>
      <c r="I6017"/>
      <c r="J6017"/>
      <c r="K6017"/>
      <c r="L6017" t="str">
        <f>IF(COUNTIFS(ZSOHSD058[订单号数值], ZSOHPP055[[#This Row],[订单号数值]], ZSOHSD058[行項目], ZSOHPP055[[#This Row],[行項目]])&gt;0, "Y", "")</f>
        <v/>
      </c>
      <c r="M6017" t="str">
        <f>IF(ZSOHPP055[[#This Row],[銷售訂單]]="", "", --ZSOHPP055[[#This Row],[銷售訂單]])</f>
        <v/>
      </c>
    </row>
    <row r="6018" spans="1:13">
      <c r="A6018"/>
      <c r="B6018"/>
      <c r="C6018"/>
      <c r="D6018"/>
      <c r="E6018"/>
      <c r="F6018"/>
      <c r="G6018"/>
      <c r="H6018"/>
      <c r="I6018"/>
      <c r="J6018"/>
      <c r="K6018"/>
      <c r="L6018" t="str">
        <f>IF(COUNTIFS(ZSOHSD058[订单号数值], ZSOHPP055[[#This Row],[订单号数值]], ZSOHSD058[行項目], ZSOHPP055[[#This Row],[行項目]])&gt;0, "Y", "")</f>
        <v/>
      </c>
      <c r="M6018" t="str">
        <f>IF(ZSOHPP055[[#This Row],[銷售訂單]]="", "", --ZSOHPP055[[#This Row],[銷售訂單]])</f>
        <v/>
      </c>
    </row>
    <row r="6019" spans="1:13">
      <c r="A6019"/>
      <c r="B6019"/>
      <c r="C6019"/>
      <c r="D6019"/>
      <c r="E6019"/>
      <c r="F6019"/>
      <c r="G6019"/>
      <c r="H6019"/>
      <c r="I6019"/>
      <c r="J6019"/>
      <c r="K6019"/>
      <c r="L6019" t="str">
        <f>IF(COUNTIFS(ZSOHSD058[订单号数值], ZSOHPP055[[#This Row],[订单号数值]], ZSOHSD058[行項目], ZSOHPP055[[#This Row],[行項目]])&gt;0, "Y", "")</f>
        <v/>
      </c>
      <c r="M6019" t="str">
        <f>IF(ZSOHPP055[[#This Row],[銷售訂單]]="", "", --ZSOHPP055[[#This Row],[銷售訂單]])</f>
        <v/>
      </c>
    </row>
    <row r="6020" spans="1:13">
      <c r="A6020"/>
      <c r="B6020"/>
      <c r="C6020"/>
      <c r="D6020"/>
      <c r="E6020"/>
      <c r="F6020"/>
      <c r="G6020"/>
      <c r="H6020"/>
      <c r="I6020"/>
      <c r="J6020"/>
      <c r="K6020"/>
      <c r="L6020" t="str">
        <f>IF(COUNTIFS(ZSOHSD058[订单号数值], ZSOHPP055[[#This Row],[订单号数值]], ZSOHSD058[行項目], ZSOHPP055[[#This Row],[行項目]])&gt;0, "Y", "")</f>
        <v/>
      </c>
      <c r="M6020" t="str">
        <f>IF(ZSOHPP055[[#This Row],[銷售訂單]]="", "", --ZSOHPP055[[#This Row],[銷售訂單]])</f>
        <v/>
      </c>
    </row>
    <row r="6021" spans="1:13">
      <c r="A6021"/>
      <c r="B6021"/>
      <c r="C6021"/>
      <c r="D6021"/>
      <c r="E6021"/>
      <c r="F6021"/>
      <c r="G6021"/>
      <c r="H6021"/>
      <c r="I6021"/>
      <c r="J6021"/>
      <c r="K6021"/>
      <c r="L6021" t="str">
        <f>IF(COUNTIFS(ZSOHSD058[订单号数值], ZSOHPP055[[#This Row],[订单号数值]], ZSOHSD058[行項目], ZSOHPP055[[#This Row],[行項目]])&gt;0, "Y", "")</f>
        <v/>
      </c>
      <c r="M6021" t="str">
        <f>IF(ZSOHPP055[[#This Row],[銷售訂單]]="", "", --ZSOHPP055[[#This Row],[銷售訂單]])</f>
        <v/>
      </c>
    </row>
    <row r="6022" spans="1:13">
      <c r="A6022"/>
      <c r="B6022"/>
      <c r="C6022"/>
      <c r="D6022"/>
      <c r="E6022"/>
      <c r="F6022"/>
      <c r="G6022"/>
      <c r="H6022"/>
      <c r="I6022"/>
      <c r="J6022"/>
      <c r="K6022"/>
      <c r="L6022" t="str">
        <f>IF(COUNTIFS(ZSOHSD058[订单号数值], ZSOHPP055[[#This Row],[订单号数值]], ZSOHSD058[行項目], ZSOHPP055[[#This Row],[行項目]])&gt;0, "Y", "")</f>
        <v/>
      </c>
      <c r="M6022" t="str">
        <f>IF(ZSOHPP055[[#This Row],[銷售訂單]]="", "", --ZSOHPP055[[#This Row],[銷售訂單]])</f>
        <v/>
      </c>
    </row>
    <row r="6023" spans="1:13">
      <c r="A6023"/>
      <c r="B6023"/>
      <c r="C6023"/>
      <c r="D6023"/>
      <c r="E6023"/>
      <c r="F6023"/>
      <c r="G6023"/>
      <c r="H6023"/>
      <c r="I6023"/>
      <c r="J6023"/>
      <c r="K6023"/>
      <c r="L6023" t="str">
        <f>IF(COUNTIFS(ZSOHSD058[订单号数值], ZSOHPP055[[#This Row],[订单号数值]], ZSOHSD058[行項目], ZSOHPP055[[#This Row],[行項目]])&gt;0, "Y", "")</f>
        <v/>
      </c>
      <c r="M6023" t="str">
        <f>IF(ZSOHPP055[[#This Row],[銷售訂單]]="", "", --ZSOHPP055[[#This Row],[銷售訂單]])</f>
        <v/>
      </c>
    </row>
    <row r="6024" spans="1:13">
      <c r="A6024"/>
      <c r="B6024"/>
      <c r="C6024"/>
      <c r="D6024"/>
      <c r="E6024"/>
      <c r="F6024"/>
      <c r="G6024"/>
      <c r="H6024"/>
      <c r="I6024"/>
      <c r="J6024"/>
      <c r="K6024"/>
      <c r="L6024" t="str">
        <f>IF(COUNTIFS(ZSOHSD058[订单号数值], ZSOHPP055[[#This Row],[订单号数值]], ZSOHSD058[行項目], ZSOHPP055[[#This Row],[行項目]])&gt;0, "Y", "")</f>
        <v/>
      </c>
      <c r="M6024" t="str">
        <f>IF(ZSOHPP055[[#This Row],[銷售訂單]]="", "", --ZSOHPP055[[#This Row],[銷售訂單]])</f>
        <v/>
      </c>
    </row>
    <row r="6025" spans="1:13">
      <c r="A6025"/>
      <c r="B6025"/>
      <c r="C6025"/>
      <c r="D6025"/>
      <c r="E6025"/>
      <c r="F6025"/>
      <c r="G6025"/>
      <c r="H6025"/>
      <c r="I6025"/>
      <c r="J6025"/>
      <c r="K6025"/>
      <c r="L6025" t="str">
        <f>IF(COUNTIFS(ZSOHSD058[订单号数值], ZSOHPP055[[#This Row],[订单号数值]], ZSOHSD058[行項目], ZSOHPP055[[#This Row],[行項目]])&gt;0, "Y", "")</f>
        <v/>
      </c>
      <c r="M6025" t="str">
        <f>IF(ZSOHPP055[[#This Row],[銷售訂單]]="", "", --ZSOHPP055[[#This Row],[銷售訂單]])</f>
        <v/>
      </c>
    </row>
    <row r="6026" spans="1:13">
      <c r="A6026"/>
      <c r="B6026"/>
      <c r="C6026"/>
      <c r="D6026"/>
      <c r="E6026"/>
      <c r="F6026"/>
      <c r="G6026"/>
      <c r="H6026"/>
      <c r="I6026"/>
      <c r="J6026"/>
      <c r="K6026"/>
      <c r="L6026" t="str">
        <f>IF(COUNTIFS(ZSOHSD058[订单号数值], ZSOHPP055[[#This Row],[订单号数值]], ZSOHSD058[行項目], ZSOHPP055[[#This Row],[行項目]])&gt;0, "Y", "")</f>
        <v/>
      </c>
      <c r="M6026" t="str">
        <f>IF(ZSOHPP055[[#This Row],[銷售訂單]]="", "", --ZSOHPP055[[#This Row],[銷售訂單]])</f>
        <v/>
      </c>
    </row>
    <row r="6027" spans="1:13">
      <c r="A6027"/>
      <c r="B6027"/>
      <c r="C6027"/>
      <c r="D6027"/>
      <c r="E6027"/>
      <c r="F6027"/>
      <c r="G6027"/>
      <c r="H6027"/>
      <c r="I6027"/>
      <c r="J6027"/>
      <c r="K6027"/>
      <c r="L6027" t="str">
        <f>IF(COUNTIFS(ZSOHSD058[订单号数值], ZSOHPP055[[#This Row],[订单号数值]], ZSOHSD058[行項目], ZSOHPP055[[#This Row],[行項目]])&gt;0, "Y", "")</f>
        <v/>
      </c>
      <c r="M6027" t="str">
        <f>IF(ZSOHPP055[[#This Row],[銷售訂單]]="", "", --ZSOHPP055[[#This Row],[銷售訂單]])</f>
        <v/>
      </c>
    </row>
    <row r="6028" spans="1:13">
      <c r="A6028"/>
      <c r="B6028"/>
      <c r="C6028"/>
      <c r="D6028"/>
      <c r="E6028"/>
      <c r="F6028"/>
      <c r="G6028"/>
      <c r="H6028"/>
      <c r="I6028"/>
      <c r="J6028"/>
      <c r="K6028"/>
      <c r="L6028" t="str">
        <f>IF(COUNTIFS(ZSOHSD058[订单号数值], ZSOHPP055[[#This Row],[订单号数值]], ZSOHSD058[行項目], ZSOHPP055[[#This Row],[行項目]])&gt;0, "Y", "")</f>
        <v/>
      </c>
      <c r="M6028" t="str">
        <f>IF(ZSOHPP055[[#This Row],[銷售訂單]]="", "", --ZSOHPP055[[#This Row],[銷售訂單]])</f>
        <v/>
      </c>
    </row>
    <row r="6029" spans="1:13">
      <c r="A6029"/>
      <c r="B6029"/>
      <c r="C6029"/>
      <c r="D6029"/>
      <c r="E6029"/>
      <c r="F6029"/>
      <c r="G6029"/>
      <c r="H6029"/>
      <c r="I6029"/>
      <c r="J6029"/>
      <c r="K6029"/>
      <c r="L6029" t="str">
        <f>IF(COUNTIFS(ZSOHSD058[订单号数值], ZSOHPP055[[#This Row],[订单号数值]], ZSOHSD058[行項目], ZSOHPP055[[#This Row],[行項目]])&gt;0, "Y", "")</f>
        <v/>
      </c>
      <c r="M6029" t="str">
        <f>IF(ZSOHPP055[[#This Row],[銷售訂單]]="", "", --ZSOHPP055[[#This Row],[銷售訂單]])</f>
        <v/>
      </c>
    </row>
    <row r="6030" spans="1:13">
      <c r="A6030"/>
      <c r="B6030"/>
      <c r="C6030"/>
      <c r="D6030"/>
      <c r="E6030"/>
      <c r="F6030"/>
      <c r="G6030"/>
      <c r="H6030"/>
      <c r="I6030"/>
      <c r="J6030"/>
      <c r="K6030"/>
      <c r="L6030" t="str">
        <f>IF(COUNTIFS(ZSOHSD058[订单号数值], ZSOHPP055[[#This Row],[订单号数值]], ZSOHSD058[行項目], ZSOHPP055[[#This Row],[行項目]])&gt;0, "Y", "")</f>
        <v/>
      </c>
      <c r="M6030" t="str">
        <f>IF(ZSOHPP055[[#This Row],[銷售訂單]]="", "", --ZSOHPP055[[#This Row],[銷售訂單]])</f>
        <v/>
      </c>
    </row>
    <row r="6031" spans="1:13">
      <c r="A6031"/>
      <c r="B6031"/>
      <c r="C6031"/>
      <c r="D6031"/>
      <c r="E6031"/>
      <c r="F6031"/>
      <c r="G6031"/>
      <c r="H6031"/>
      <c r="I6031"/>
      <c r="J6031"/>
      <c r="K6031"/>
      <c r="L6031" t="str">
        <f>IF(COUNTIFS(ZSOHSD058[订单号数值], ZSOHPP055[[#This Row],[订单号数值]], ZSOHSD058[行項目], ZSOHPP055[[#This Row],[行項目]])&gt;0, "Y", "")</f>
        <v/>
      </c>
      <c r="M6031" t="str">
        <f>IF(ZSOHPP055[[#This Row],[銷售訂單]]="", "", --ZSOHPP055[[#This Row],[銷售訂單]])</f>
        <v/>
      </c>
    </row>
    <row r="6032" spans="1:13">
      <c r="A6032"/>
      <c r="B6032"/>
      <c r="C6032"/>
      <c r="D6032"/>
      <c r="E6032"/>
      <c r="F6032"/>
      <c r="G6032"/>
      <c r="H6032"/>
      <c r="I6032"/>
      <c r="J6032"/>
      <c r="K6032"/>
      <c r="L6032" t="str">
        <f>IF(COUNTIFS(ZSOHSD058[订单号数值], ZSOHPP055[[#This Row],[订单号数值]], ZSOHSD058[行項目], ZSOHPP055[[#This Row],[行項目]])&gt;0, "Y", "")</f>
        <v/>
      </c>
      <c r="M6032" t="str">
        <f>IF(ZSOHPP055[[#This Row],[銷售訂單]]="", "", --ZSOHPP055[[#This Row],[銷售訂單]])</f>
        <v/>
      </c>
    </row>
    <row r="6033" spans="1:13">
      <c r="A6033"/>
      <c r="B6033"/>
      <c r="C6033"/>
      <c r="D6033"/>
      <c r="E6033"/>
      <c r="F6033"/>
      <c r="G6033"/>
      <c r="H6033"/>
      <c r="I6033"/>
      <c r="J6033"/>
      <c r="K6033"/>
      <c r="L6033" t="str">
        <f>IF(COUNTIFS(ZSOHSD058[订单号数值], ZSOHPP055[[#This Row],[订单号数值]], ZSOHSD058[行項目], ZSOHPP055[[#This Row],[行項目]])&gt;0, "Y", "")</f>
        <v/>
      </c>
      <c r="M6033" t="str">
        <f>IF(ZSOHPP055[[#This Row],[銷售訂單]]="", "", --ZSOHPP055[[#This Row],[銷售訂單]])</f>
        <v/>
      </c>
    </row>
    <row r="6034" spans="1:13">
      <c r="A6034"/>
      <c r="B6034"/>
      <c r="C6034"/>
      <c r="D6034"/>
      <c r="E6034"/>
      <c r="F6034"/>
      <c r="G6034"/>
      <c r="H6034"/>
      <c r="I6034"/>
      <c r="J6034"/>
      <c r="K6034"/>
      <c r="L6034" t="str">
        <f>IF(COUNTIFS(ZSOHSD058[订单号数值], ZSOHPP055[[#This Row],[订单号数值]], ZSOHSD058[行項目], ZSOHPP055[[#This Row],[行項目]])&gt;0, "Y", "")</f>
        <v/>
      </c>
      <c r="M6034" t="str">
        <f>IF(ZSOHPP055[[#This Row],[銷售訂單]]="", "", --ZSOHPP055[[#This Row],[銷售訂單]])</f>
        <v/>
      </c>
    </row>
    <row r="6035" spans="1:13">
      <c r="A6035"/>
      <c r="B6035"/>
      <c r="C6035"/>
      <c r="D6035"/>
      <c r="E6035"/>
      <c r="F6035"/>
      <c r="G6035"/>
      <c r="H6035"/>
      <c r="I6035"/>
      <c r="J6035"/>
      <c r="K6035"/>
      <c r="L6035" t="str">
        <f>IF(COUNTIFS(ZSOHSD058[订单号数值], ZSOHPP055[[#This Row],[订单号数值]], ZSOHSD058[行項目], ZSOHPP055[[#This Row],[行項目]])&gt;0, "Y", "")</f>
        <v/>
      </c>
      <c r="M6035" t="str">
        <f>IF(ZSOHPP055[[#This Row],[銷售訂單]]="", "", --ZSOHPP055[[#This Row],[銷售訂單]])</f>
        <v/>
      </c>
    </row>
    <row r="6036" spans="1:13">
      <c r="A6036"/>
      <c r="B6036"/>
      <c r="C6036"/>
      <c r="D6036"/>
      <c r="E6036"/>
      <c r="F6036"/>
      <c r="G6036"/>
      <c r="H6036"/>
      <c r="I6036"/>
      <c r="J6036"/>
      <c r="K6036"/>
      <c r="L6036" t="str">
        <f>IF(COUNTIFS(ZSOHSD058[订单号数值], ZSOHPP055[[#This Row],[订单号数值]], ZSOHSD058[行項目], ZSOHPP055[[#This Row],[行項目]])&gt;0, "Y", "")</f>
        <v/>
      </c>
      <c r="M6036" t="str">
        <f>IF(ZSOHPP055[[#This Row],[銷售訂單]]="", "", --ZSOHPP055[[#This Row],[銷售訂單]])</f>
        <v/>
      </c>
    </row>
    <row r="6037" spans="1:13">
      <c r="A6037"/>
      <c r="B6037"/>
      <c r="C6037"/>
      <c r="D6037"/>
      <c r="E6037"/>
      <c r="F6037"/>
      <c r="G6037"/>
      <c r="H6037"/>
      <c r="I6037"/>
      <c r="J6037"/>
      <c r="K6037"/>
      <c r="L6037" t="str">
        <f>IF(COUNTIFS(ZSOHSD058[订单号数值], ZSOHPP055[[#This Row],[订单号数值]], ZSOHSD058[行項目], ZSOHPP055[[#This Row],[行項目]])&gt;0, "Y", "")</f>
        <v/>
      </c>
      <c r="M6037" t="str">
        <f>IF(ZSOHPP055[[#This Row],[銷售訂單]]="", "", --ZSOHPP055[[#This Row],[銷售訂單]])</f>
        <v/>
      </c>
    </row>
    <row r="6038" spans="1:13">
      <c r="A6038"/>
      <c r="B6038"/>
      <c r="C6038"/>
      <c r="D6038"/>
      <c r="E6038"/>
      <c r="F6038"/>
      <c r="G6038"/>
      <c r="H6038"/>
      <c r="I6038"/>
      <c r="J6038"/>
      <c r="K6038"/>
      <c r="L6038" t="str">
        <f>IF(COUNTIFS(ZSOHSD058[订单号数值], ZSOHPP055[[#This Row],[订单号数值]], ZSOHSD058[行項目], ZSOHPP055[[#This Row],[行項目]])&gt;0, "Y", "")</f>
        <v/>
      </c>
      <c r="M6038" t="str">
        <f>IF(ZSOHPP055[[#This Row],[銷售訂單]]="", "", --ZSOHPP055[[#This Row],[銷售訂單]])</f>
        <v/>
      </c>
    </row>
    <row r="6039" spans="1:13">
      <c r="A6039"/>
      <c r="B6039"/>
      <c r="C6039"/>
      <c r="D6039"/>
      <c r="E6039"/>
      <c r="F6039"/>
      <c r="G6039"/>
      <c r="H6039"/>
      <c r="I6039"/>
      <c r="J6039"/>
      <c r="K6039"/>
      <c r="L6039" t="str">
        <f>IF(COUNTIFS(ZSOHSD058[订单号数值], ZSOHPP055[[#This Row],[订单号数值]], ZSOHSD058[行項目], ZSOHPP055[[#This Row],[行項目]])&gt;0, "Y", "")</f>
        <v/>
      </c>
      <c r="M6039" t="str">
        <f>IF(ZSOHPP055[[#This Row],[銷售訂單]]="", "", --ZSOHPP055[[#This Row],[銷售訂單]])</f>
        <v/>
      </c>
    </row>
    <row r="6040" spans="1:13">
      <c r="A6040"/>
      <c r="B6040"/>
      <c r="C6040"/>
      <c r="D6040"/>
      <c r="E6040"/>
      <c r="F6040"/>
      <c r="G6040"/>
      <c r="H6040"/>
      <c r="I6040"/>
      <c r="J6040"/>
      <c r="K6040"/>
      <c r="L6040" t="str">
        <f>IF(COUNTIFS(ZSOHSD058[订单号数值], ZSOHPP055[[#This Row],[订单号数值]], ZSOHSD058[行項目], ZSOHPP055[[#This Row],[行項目]])&gt;0, "Y", "")</f>
        <v/>
      </c>
      <c r="M6040" t="str">
        <f>IF(ZSOHPP055[[#This Row],[銷售訂單]]="", "", --ZSOHPP055[[#This Row],[銷售訂單]])</f>
        <v/>
      </c>
    </row>
    <row r="6041" spans="1:13">
      <c r="A6041"/>
      <c r="B6041"/>
      <c r="C6041"/>
      <c r="D6041"/>
      <c r="E6041"/>
      <c r="F6041"/>
      <c r="G6041"/>
      <c r="H6041"/>
      <c r="I6041"/>
      <c r="J6041"/>
      <c r="K6041"/>
      <c r="L6041" t="str">
        <f>IF(COUNTIFS(ZSOHSD058[订单号数值], ZSOHPP055[[#This Row],[订单号数值]], ZSOHSD058[行項目], ZSOHPP055[[#This Row],[行項目]])&gt;0, "Y", "")</f>
        <v/>
      </c>
      <c r="M6041" t="str">
        <f>IF(ZSOHPP055[[#This Row],[銷售訂單]]="", "", --ZSOHPP055[[#This Row],[銷售訂單]])</f>
        <v/>
      </c>
    </row>
    <row r="6042" spans="1:13">
      <c r="A6042"/>
      <c r="B6042"/>
      <c r="C6042"/>
      <c r="D6042"/>
      <c r="E6042"/>
      <c r="F6042"/>
      <c r="G6042"/>
      <c r="H6042"/>
      <c r="I6042"/>
      <c r="J6042"/>
      <c r="K6042"/>
      <c r="L6042" t="str">
        <f>IF(COUNTIFS(ZSOHSD058[订单号数值], ZSOHPP055[[#This Row],[订单号数值]], ZSOHSD058[行項目], ZSOHPP055[[#This Row],[行項目]])&gt;0, "Y", "")</f>
        <v/>
      </c>
      <c r="M6042" t="str">
        <f>IF(ZSOHPP055[[#This Row],[銷售訂單]]="", "", --ZSOHPP055[[#This Row],[銷售訂單]])</f>
        <v/>
      </c>
    </row>
    <row r="6043" spans="1:13">
      <c r="A6043"/>
      <c r="B6043"/>
      <c r="C6043"/>
      <c r="D6043"/>
      <c r="E6043"/>
      <c r="F6043"/>
      <c r="G6043"/>
      <c r="H6043"/>
      <c r="I6043"/>
      <c r="J6043"/>
      <c r="K6043"/>
      <c r="L6043" t="str">
        <f>IF(COUNTIFS(ZSOHSD058[订单号数值], ZSOHPP055[[#This Row],[订单号数值]], ZSOHSD058[行項目], ZSOHPP055[[#This Row],[行項目]])&gt;0, "Y", "")</f>
        <v/>
      </c>
      <c r="M6043" t="str">
        <f>IF(ZSOHPP055[[#This Row],[銷售訂單]]="", "", --ZSOHPP055[[#This Row],[銷售訂單]])</f>
        <v/>
      </c>
    </row>
    <row r="6044" spans="1:13">
      <c r="A6044"/>
      <c r="B6044"/>
      <c r="C6044"/>
      <c r="D6044"/>
      <c r="E6044"/>
      <c r="F6044"/>
      <c r="G6044"/>
      <c r="H6044"/>
      <c r="I6044"/>
      <c r="J6044"/>
      <c r="K6044"/>
      <c r="L6044" t="str">
        <f>IF(COUNTIFS(ZSOHSD058[订单号数值], ZSOHPP055[[#This Row],[订单号数值]], ZSOHSD058[行項目], ZSOHPP055[[#This Row],[行項目]])&gt;0, "Y", "")</f>
        <v/>
      </c>
      <c r="M6044" t="str">
        <f>IF(ZSOHPP055[[#This Row],[銷售訂單]]="", "", --ZSOHPP055[[#This Row],[銷售訂單]])</f>
        <v/>
      </c>
    </row>
    <row r="6045" spans="1:13">
      <c r="A6045"/>
      <c r="B6045"/>
      <c r="C6045"/>
      <c r="D6045"/>
      <c r="E6045"/>
      <c r="F6045"/>
      <c r="G6045"/>
      <c r="H6045"/>
      <c r="I6045"/>
      <c r="J6045"/>
      <c r="K6045"/>
      <c r="L6045" t="str">
        <f>IF(COUNTIFS(ZSOHSD058[订单号数值], ZSOHPP055[[#This Row],[订单号数值]], ZSOHSD058[行項目], ZSOHPP055[[#This Row],[行項目]])&gt;0, "Y", "")</f>
        <v/>
      </c>
      <c r="M6045" t="str">
        <f>IF(ZSOHPP055[[#This Row],[銷售訂單]]="", "", --ZSOHPP055[[#This Row],[銷售訂單]])</f>
        <v/>
      </c>
    </row>
    <row r="6046" spans="1:13">
      <c r="A6046"/>
      <c r="B6046"/>
      <c r="C6046"/>
      <c r="D6046"/>
      <c r="E6046"/>
      <c r="F6046"/>
      <c r="G6046"/>
      <c r="H6046"/>
      <c r="I6046"/>
      <c r="J6046"/>
      <c r="K6046"/>
      <c r="L6046" t="str">
        <f>IF(COUNTIFS(ZSOHSD058[订单号数值], ZSOHPP055[[#This Row],[订单号数值]], ZSOHSD058[行項目], ZSOHPP055[[#This Row],[行項目]])&gt;0, "Y", "")</f>
        <v/>
      </c>
      <c r="M6046" t="str">
        <f>IF(ZSOHPP055[[#This Row],[銷售訂單]]="", "", --ZSOHPP055[[#This Row],[銷售訂單]])</f>
        <v/>
      </c>
    </row>
    <row r="6047" spans="1:13">
      <c r="A6047"/>
      <c r="B6047"/>
      <c r="C6047"/>
      <c r="D6047"/>
      <c r="E6047"/>
      <c r="F6047"/>
      <c r="G6047"/>
      <c r="H6047"/>
      <c r="I6047"/>
      <c r="J6047"/>
      <c r="K6047"/>
      <c r="L6047" t="str">
        <f>IF(COUNTIFS(ZSOHSD058[订单号数值], ZSOHPP055[[#This Row],[订单号数值]], ZSOHSD058[行項目], ZSOHPP055[[#This Row],[行項目]])&gt;0, "Y", "")</f>
        <v/>
      </c>
      <c r="M6047" t="str">
        <f>IF(ZSOHPP055[[#This Row],[銷售訂單]]="", "", --ZSOHPP055[[#This Row],[銷售訂單]])</f>
        <v/>
      </c>
    </row>
    <row r="6048" spans="1:13">
      <c r="A6048"/>
      <c r="B6048"/>
      <c r="C6048"/>
      <c r="D6048"/>
      <c r="E6048"/>
      <c r="F6048"/>
      <c r="G6048"/>
      <c r="H6048"/>
      <c r="I6048"/>
      <c r="J6048"/>
      <c r="K6048"/>
      <c r="L6048" t="str">
        <f>IF(COUNTIFS(ZSOHSD058[订单号数值], ZSOHPP055[[#This Row],[订单号数值]], ZSOHSD058[行項目], ZSOHPP055[[#This Row],[行項目]])&gt;0, "Y", "")</f>
        <v/>
      </c>
      <c r="M6048" t="str">
        <f>IF(ZSOHPP055[[#This Row],[銷售訂單]]="", "", --ZSOHPP055[[#This Row],[銷售訂單]])</f>
        <v/>
      </c>
    </row>
    <row r="6049" spans="1:13">
      <c r="A6049"/>
      <c r="B6049"/>
      <c r="C6049"/>
      <c r="D6049"/>
      <c r="E6049"/>
      <c r="F6049"/>
      <c r="G6049"/>
      <c r="H6049"/>
      <c r="I6049"/>
      <c r="J6049"/>
      <c r="K6049"/>
      <c r="L6049" t="str">
        <f>IF(COUNTIFS(ZSOHSD058[订单号数值], ZSOHPP055[[#This Row],[订单号数值]], ZSOHSD058[行項目], ZSOHPP055[[#This Row],[行項目]])&gt;0, "Y", "")</f>
        <v/>
      </c>
      <c r="M6049" t="str">
        <f>IF(ZSOHPP055[[#This Row],[銷售訂單]]="", "", --ZSOHPP055[[#This Row],[銷售訂單]])</f>
        <v/>
      </c>
    </row>
    <row r="6050" spans="1:13">
      <c r="A6050"/>
      <c r="B6050"/>
      <c r="C6050"/>
      <c r="D6050"/>
      <c r="E6050"/>
      <c r="F6050"/>
      <c r="G6050"/>
      <c r="H6050"/>
      <c r="I6050"/>
      <c r="J6050"/>
      <c r="K6050"/>
      <c r="L6050" t="str">
        <f>IF(COUNTIFS(ZSOHSD058[订单号数值], ZSOHPP055[[#This Row],[订单号数值]], ZSOHSD058[行項目], ZSOHPP055[[#This Row],[行項目]])&gt;0, "Y", "")</f>
        <v/>
      </c>
      <c r="M6050" t="str">
        <f>IF(ZSOHPP055[[#This Row],[銷售訂單]]="", "", --ZSOHPP055[[#This Row],[銷售訂單]])</f>
        <v/>
      </c>
    </row>
    <row r="6051" spans="1:13">
      <c r="A6051"/>
      <c r="B6051"/>
      <c r="C6051"/>
      <c r="D6051"/>
      <c r="E6051"/>
      <c r="F6051"/>
      <c r="G6051"/>
      <c r="H6051"/>
      <c r="I6051"/>
      <c r="J6051"/>
      <c r="K6051"/>
      <c r="L6051" t="str">
        <f>IF(COUNTIFS(ZSOHSD058[订单号数值], ZSOHPP055[[#This Row],[订单号数值]], ZSOHSD058[行項目], ZSOHPP055[[#This Row],[行項目]])&gt;0, "Y", "")</f>
        <v/>
      </c>
      <c r="M6051" t="str">
        <f>IF(ZSOHPP055[[#This Row],[銷售訂單]]="", "", --ZSOHPP055[[#This Row],[銷售訂單]])</f>
        <v/>
      </c>
    </row>
    <row r="6052" spans="1:13">
      <c r="A6052"/>
      <c r="B6052"/>
      <c r="C6052"/>
      <c r="D6052"/>
      <c r="E6052"/>
      <c r="F6052"/>
      <c r="G6052"/>
      <c r="H6052"/>
      <c r="I6052"/>
      <c r="J6052"/>
      <c r="K6052"/>
      <c r="L6052" t="str">
        <f>IF(COUNTIFS(ZSOHSD058[订单号数值], ZSOHPP055[[#This Row],[订单号数值]], ZSOHSD058[行項目], ZSOHPP055[[#This Row],[行項目]])&gt;0, "Y", "")</f>
        <v/>
      </c>
      <c r="M6052" t="str">
        <f>IF(ZSOHPP055[[#This Row],[銷售訂單]]="", "", --ZSOHPP055[[#This Row],[銷售訂單]])</f>
        <v/>
      </c>
    </row>
    <row r="6053" spans="1:13">
      <c r="A6053"/>
      <c r="B6053"/>
      <c r="C6053"/>
      <c r="D6053"/>
      <c r="E6053"/>
      <c r="F6053"/>
      <c r="G6053"/>
      <c r="H6053"/>
      <c r="I6053"/>
      <c r="J6053"/>
      <c r="K6053"/>
      <c r="L6053" t="str">
        <f>IF(COUNTIFS(ZSOHSD058[订单号数值], ZSOHPP055[[#This Row],[订单号数值]], ZSOHSD058[行項目], ZSOHPP055[[#This Row],[行項目]])&gt;0, "Y", "")</f>
        <v/>
      </c>
      <c r="M6053" t="str">
        <f>IF(ZSOHPP055[[#This Row],[銷售訂單]]="", "", --ZSOHPP055[[#This Row],[銷售訂單]])</f>
        <v/>
      </c>
    </row>
    <row r="6054" spans="1:13">
      <c r="A6054"/>
      <c r="B6054"/>
      <c r="C6054"/>
      <c r="D6054"/>
      <c r="E6054"/>
      <c r="F6054"/>
      <c r="G6054"/>
      <c r="H6054"/>
      <c r="I6054"/>
      <c r="J6054"/>
      <c r="K6054"/>
      <c r="L6054" t="str">
        <f>IF(COUNTIFS(ZSOHSD058[订单号数值], ZSOHPP055[[#This Row],[订单号数值]], ZSOHSD058[行項目], ZSOHPP055[[#This Row],[行項目]])&gt;0, "Y", "")</f>
        <v/>
      </c>
      <c r="M6054" t="str">
        <f>IF(ZSOHPP055[[#This Row],[銷售訂單]]="", "", --ZSOHPP055[[#This Row],[銷售訂單]])</f>
        <v/>
      </c>
    </row>
    <row r="6055" spans="1:13">
      <c r="A6055"/>
      <c r="B6055"/>
      <c r="C6055"/>
      <c r="D6055"/>
      <c r="E6055"/>
      <c r="F6055"/>
      <c r="G6055"/>
      <c r="H6055"/>
      <c r="I6055"/>
      <c r="J6055"/>
      <c r="K6055"/>
      <c r="L6055" t="str">
        <f>IF(COUNTIFS(ZSOHSD058[订单号数值], ZSOHPP055[[#This Row],[订单号数值]], ZSOHSD058[行項目], ZSOHPP055[[#This Row],[行項目]])&gt;0, "Y", "")</f>
        <v/>
      </c>
      <c r="M6055" t="str">
        <f>IF(ZSOHPP055[[#This Row],[銷售訂單]]="", "", --ZSOHPP055[[#This Row],[銷售訂單]])</f>
        <v/>
      </c>
    </row>
    <row r="6056" spans="1:13">
      <c r="A6056"/>
      <c r="B6056"/>
      <c r="C6056"/>
      <c r="D6056"/>
      <c r="E6056"/>
      <c r="F6056"/>
      <c r="G6056"/>
      <c r="H6056"/>
      <c r="I6056"/>
      <c r="J6056"/>
      <c r="K6056"/>
      <c r="L6056" t="str">
        <f>IF(COUNTIFS(ZSOHSD058[订单号数值], ZSOHPP055[[#This Row],[订单号数值]], ZSOHSD058[行項目], ZSOHPP055[[#This Row],[行項目]])&gt;0, "Y", "")</f>
        <v/>
      </c>
      <c r="M6056" t="str">
        <f>IF(ZSOHPP055[[#This Row],[銷售訂單]]="", "", --ZSOHPP055[[#This Row],[銷售訂單]])</f>
        <v/>
      </c>
    </row>
    <row r="6057" spans="1:13">
      <c r="A6057"/>
      <c r="B6057"/>
      <c r="C6057"/>
      <c r="D6057"/>
      <c r="E6057"/>
      <c r="F6057"/>
      <c r="G6057"/>
      <c r="H6057"/>
      <c r="I6057"/>
      <c r="J6057"/>
      <c r="K6057"/>
      <c r="L6057" t="str">
        <f>IF(COUNTIFS(ZSOHSD058[订单号数值], ZSOHPP055[[#This Row],[订单号数值]], ZSOHSD058[行項目], ZSOHPP055[[#This Row],[行項目]])&gt;0, "Y", "")</f>
        <v/>
      </c>
      <c r="M6057" t="str">
        <f>IF(ZSOHPP055[[#This Row],[銷售訂單]]="", "", --ZSOHPP055[[#This Row],[銷售訂單]])</f>
        <v/>
      </c>
    </row>
    <row r="6058" spans="1:13">
      <c r="A6058"/>
      <c r="B6058"/>
      <c r="C6058"/>
      <c r="D6058"/>
      <c r="E6058"/>
      <c r="F6058"/>
      <c r="G6058"/>
      <c r="H6058"/>
      <c r="I6058"/>
      <c r="J6058"/>
      <c r="K6058"/>
      <c r="L6058" t="str">
        <f>IF(COUNTIFS(ZSOHSD058[订单号数值], ZSOHPP055[[#This Row],[订单号数值]], ZSOHSD058[行項目], ZSOHPP055[[#This Row],[行項目]])&gt;0, "Y", "")</f>
        <v/>
      </c>
      <c r="M6058" t="str">
        <f>IF(ZSOHPP055[[#This Row],[銷售訂單]]="", "", --ZSOHPP055[[#This Row],[銷售訂單]])</f>
        <v/>
      </c>
    </row>
    <row r="6059" spans="1:13">
      <c r="A6059"/>
      <c r="B6059"/>
      <c r="C6059"/>
      <c r="D6059"/>
      <c r="E6059"/>
      <c r="F6059"/>
      <c r="G6059"/>
      <c r="H6059"/>
      <c r="I6059"/>
      <c r="J6059"/>
      <c r="K6059"/>
      <c r="L6059" t="str">
        <f>IF(COUNTIFS(ZSOHSD058[订单号数值], ZSOHPP055[[#This Row],[订单号数值]], ZSOHSD058[行項目], ZSOHPP055[[#This Row],[行項目]])&gt;0, "Y", "")</f>
        <v/>
      </c>
      <c r="M6059" t="str">
        <f>IF(ZSOHPP055[[#This Row],[銷售訂單]]="", "", --ZSOHPP055[[#This Row],[銷售訂單]])</f>
        <v/>
      </c>
    </row>
    <row r="6060" spans="1:13">
      <c r="A6060"/>
      <c r="B6060"/>
      <c r="C6060"/>
      <c r="D6060"/>
      <c r="E6060"/>
      <c r="F6060"/>
      <c r="G6060"/>
      <c r="H6060"/>
      <c r="I6060"/>
      <c r="J6060"/>
      <c r="K6060"/>
      <c r="L6060" t="str">
        <f>IF(COUNTIFS(ZSOHSD058[订单号数值], ZSOHPP055[[#This Row],[订单号数值]], ZSOHSD058[行項目], ZSOHPP055[[#This Row],[行項目]])&gt;0, "Y", "")</f>
        <v/>
      </c>
      <c r="M6060" t="str">
        <f>IF(ZSOHPP055[[#This Row],[銷售訂單]]="", "", --ZSOHPP055[[#This Row],[銷售訂單]])</f>
        <v/>
      </c>
    </row>
    <row r="6061" spans="1:13">
      <c r="A6061"/>
      <c r="B6061"/>
      <c r="C6061"/>
      <c r="D6061"/>
      <c r="E6061"/>
      <c r="F6061"/>
      <c r="G6061"/>
      <c r="H6061"/>
      <c r="I6061"/>
      <c r="J6061"/>
      <c r="K6061"/>
      <c r="L6061" t="str">
        <f>IF(COUNTIFS(ZSOHSD058[订单号数值], ZSOHPP055[[#This Row],[订单号数值]], ZSOHSD058[行項目], ZSOHPP055[[#This Row],[行項目]])&gt;0, "Y", "")</f>
        <v/>
      </c>
      <c r="M6061" t="str">
        <f>IF(ZSOHPP055[[#This Row],[銷售訂單]]="", "", --ZSOHPP055[[#This Row],[銷售訂單]])</f>
        <v/>
      </c>
    </row>
    <row r="6062" spans="1:13">
      <c r="A6062"/>
      <c r="B6062"/>
      <c r="C6062"/>
      <c r="D6062"/>
      <c r="E6062"/>
      <c r="F6062"/>
      <c r="G6062"/>
      <c r="H6062"/>
      <c r="I6062"/>
      <c r="J6062"/>
      <c r="K6062"/>
      <c r="L6062" t="str">
        <f>IF(COUNTIFS(ZSOHSD058[订单号数值], ZSOHPP055[[#This Row],[订单号数值]], ZSOHSD058[行項目], ZSOHPP055[[#This Row],[行項目]])&gt;0, "Y", "")</f>
        <v/>
      </c>
      <c r="M6062" t="str">
        <f>IF(ZSOHPP055[[#This Row],[銷售訂單]]="", "", --ZSOHPP055[[#This Row],[銷售訂單]])</f>
        <v/>
      </c>
    </row>
    <row r="6063" spans="1:13">
      <c r="A6063"/>
      <c r="B6063"/>
      <c r="C6063"/>
      <c r="D6063"/>
      <c r="E6063"/>
      <c r="F6063"/>
      <c r="G6063"/>
      <c r="H6063"/>
      <c r="I6063"/>
      <c r="J6063"/>
      <c r="K6063"/>
      <c r="L6063" t="str">
        <f>IF(COUNTIFS(ZSOHSD058[订单号数值], ZSOHPP055[[#This Row],[订单号数值]], ZSOHSD058[行項目], ZSOHPP055[[#This Row],[行項目]])&gt;0, "Y", "")</f>
        <v/>
      </c>
      <c r="M6063" t="str">
        <f>IF(ZSOHPP055[[#This Row],[銷售訂單]]="", "", --ZSOHPP055[[#This Row],[銷售訂單]])</f>
        <v/>
      </c>
    </row>
    <row r="6064" spans="1:13">
      <c r="A6064"/>
      <c r="B6064"/>
      <c r="C6064"/>
      <c r="D6064"/>
      <c r="E6064"/>
      <c r="F6064"/>
      <c r="G6064"/>
      <c r="H6064"/>
      <c r="I6064"/>
      <c r="J6064"/>
      <c r="K6064"/>
      <c r="L6064" t="str">
        <f>IF(COUNTIFS(ZSOHSD058[订单号数值], ZSOHPP055[[#This Row],[订单号数值]], ZSOHSD058[行項目], ZSOHPP055[[#This Row],[行項目]])&gt;0, "Y", "")</f>
        <v/>
      </c>
      <c r="M6064" t="str">
        <f>IF(ZSOHPP055[[#This Row],[銷售訂單]]="", "", --ZSOHPP055[[#This Row],[銷售訂單]])</f>
        <v/>
      </c>
    </row>
    <row r="6065" spans="1:13">
      <c r="A6065"/>
      <c r="B6065"/>
      <c r="C6065"/>
      <c r="D6065"/>
      <c r="E6065"/>
      <c r="F6065"/>
      <c r="G6065"/>
      <c r="H6065"/>
      <c r="I6065"/>
      <c r="J6065"/>
      <c r="K6065"/>
      <c r="L6065" t="str">
        <f>IF(COUNTIFS(ZSOHSD058[订单号数值], ZSOHPP055[[#This Row],[订单号数值]], ZSOHSD058[行項目], ZSOHPP055[[#This Row],[行項目]])&gt;0, "Y", "")</f>
        <v/>
      </c>
      <c r="M6065" t="str">
        <f>IF(ZSOHPP055[[#This Row],[銷售訂單]]="", "", --ZSOHPP055[[#This Row],[銷售訂單]])</f>
        <v/>
      </c>
    </row>
    <row r="6066" spans="1:13">
      <c r="A6066"/>
      <c r="B6066"/>
      <c r="C6066"/>
      <c r="D6066"/>
      <c r="E6066"/>
      <c r="F6066"/>
      <c r="G6066"/>
      <c r="H6066"/>
      <c r="I6066"/>
      <c r="J6066"/>
      <c r="K6066"/>
      <c r="L6066" t="str">
        <f>IF(COUNTIFS(ZSOHSD058[订单号数值], ZSOHPP055[[#This Row],[订单号数值]], ZSOHSD058[行項目], ZSOHPP055[[#This Row],[行項目]])&gt;0, "Y", "")</f>
        <v/>
      </c>
      <c r="M6066" t="str">
        <f>IF(ZSOHPP055[[#This Row],[銷售訂單]]="", "", --ZSOHPP055[[#This Row],[銷售訂單]])</f>
        <v/>
      </c>
    </row>
    <row r="6067" spans="1:13">
      <c r="A6067"/>
      <c r="B6067"/>
      <c r="C6067"/>
      <c r="D6067"/>
      <c r="E6067"/>
      <c r="F6067"/>
      <c r="G6067"/>
      <c r="H6067"/>
      <c r="I6067"/>
      <c r="J6067"/>
      <c r="K6067"/>
      <c r="L6067" t="str">
        <f>IF(COUNTIFS(ZSOHSD058[订单号数值], ZSOHPP055[[#This Row],[订单号数值]], ZSOHSD058[行項目], ZSOHPP055[[#This Row],[行項目]])&gt;0, "Y", "")</f>
        <v/>
      </c>
      <c r="M6067" t="str">
        <f>IF(ZSOHPP055[[#This Row],[銷售訂單]]="", "", --ZSOHPP055[[#This Row],[銷售訂單]])</f>
        <v/>
      </c>
    </row>
    <row r="6068" spans="1:13">
      <c r="A6068"/>
      <c r="B6068"/>
      <c r="C6068"/>
      <c r="D6068"/>
      <c r="E6068"/>
      <c r="F6068"/>
      <c r="G6068"/>
      <c r="H6068"/>
      <c r="I6068"/>
      <c r="J6068"/>
      <c r="K6068"/>
      <c r="L6068" t="str">
        <f>IF(COUNTIFS(ZSOHSD058[订单号数值], ZSOHPP055[[#This Row],[订单号数值]], ZSOHSD058[行項目], ZSOHPP055[[#This Row],[行項目]])&gt;0, "Y", "")</f>
        <v/>
      </c>
      <c r="M6068" t="str">
        <f>IF(ZSOHPP055[[#This Row],[銷售訂單]]="", "", --ZSOHPP055[[#This Row],[銷售訂單]])</f>
        <v/>
      </c>
    </row>
    <row r="6069" spans="1:13">
      <c r="A6069"/>
      <c r="B6069"/>
      <c r="C6069"/>
      <c r="D6069"/>
      <c r="E6069"/>
      <c r="F6069"/>
      <c r="G6069"/>
      <c r="H6069"/>
      <c r="I6069"/>
      <c r="J6069"/>
      <c r="K6069"/>
      <c r="L6069" t="str">
        <f>IF(COUNTIFS(ZSOHSD058[订单号数值], ZSOHPP055[[#This Row],[订单号数值]], ZSOHSD058[行項目], ZSOHPP055[[#This Row],[行項目]])&gt;0, "Y", "")</f>
        <v/>
      </c>
      <c r="M6069" t="str">
        <f>IF(ZSOHPP055[[#This Row],[銷售訂單]]="", "", --ZSOHPP055[[#This Row],[銷售訂單]])</f>
        <v/>
      </c>
    </row>
    <row r="6070" spans="1:13">
      <c r="A6070"/>
      <c r="B6070"/>
      <c r="C6070"/>
      <c r="D6070"/>
      <c r="E6070"/>
      <c r="F6070"/>
      <c r="G6070"/>
      <c r="H6070"/>
      <c r="I6070"/>
      <c r="J6070"/>
      <c r="K6070"/>
      <c r="L6070" t="str">
        <f>IF(COUNTIFS(ZSOHSD058[订单号数值], ZSOHPP055[[#This Row],[订单号数值]], ZSOHSD058[行項目], ZSOHPP055[[#This Row],[行項目]])&gt;0, "Y", "")</f>
        <v/>
      </c>
      <c r="M6070" t="str">
        <f>IF(ZSOHPP055[[#This Row],[銷售訂單]]="", "", --ZSOHPP055[[#This Row],[銷售訂單]])</f>
        <v/>
      </c>
    </row>
    <row r="6071" spans="1:13">
      <c r="A6071"/>
      <c r="B6071"/>
      <c r="C6071"/>
      <c r="D6071"/>
      <c r="E6071"/>
      <c r="F6071"/>
      <c r="G6071"/>
      <c r="H6071"/>
      <c r="I6071"/>
      <c r="J6071"/>
      <c r="K6071"/>
      <c r="L6071" t="str">
        <f>IF(COUNTIFS(ZSOHSD058[订单号数值], ZSOHPP055[[#This Row],[订单号数值]], ZSOHSD058[行項目], ZSOHPP055[[#This Row],[行項目]])&gt;0, "Y", "")</f>
        <v/>
      </c>
      <c r="M6071" t="str">
        <f>IF(ZSOHPP055[[#This Row],[銷售訂單]]="", "", --ZSOHPP055[[#This Row],[銷售訂單]])</f>
        <v/>
      </c>
    </row>
    <row r="6072" spans="1:13">
      <c r="A6072"/>
      <c r="B6072"/>
      <c r="C6072"/>
      <c r="D6072"/>
      <c r="E6072"/>
      <c r="F6072"/>
      <c r="G6072"/>
      <c r="H6072"/>
      <c r="I6072"/>
      <c r="J6072"/>
      <c r="K6072"/>
      <c r="L6072" t="str">
        <f>IF(COUNTIFS(ZSOHSD058[订单号数值], ZSOHPP055[[#This Row],[订单号数值]], ZSOHSD058[行項目], ZSOHPP055[[#This Row],[行項目]])&gt;0, "Y", "")</f>
        <v/>
      </c>
      <c r="M6072" t="str">
        <f>IF(ZSOHPP055[[#This Row],[銷售訂單]]="", "", --ZSOHPP055[[#This Row],[銷售訂單]])</f>
        <v/>
      </c>
    </row>
    <row r="6073" spans="1:13">
      <c r="A6073"/>
      <c r="B6073"/>
      <c r="C6073"/>
      <c r="D6073"/>
      <c r="E6073"/>
      <c r="F6073"/>
      <c r="G6073"/>
      <c r="H6073"/>
      <c r="I6073"/>
      <c r="J6073"/>
      <c r="K6073"/>
      <c r="L6073" t="str">
        <f>IF(COUNTIFS(ZSOHSD058[订单号数值], ZSOHPP055[[#This Row],[订单号数值]], ZSOHSD058[行項目], ZSOHPP055[[#This Row],[行項目]])&gt;0, "Y", "")</f>
        <v/>
      </c>
      <c r="M6073" t="str">
        <f>IF(ZSOHPP055[[#This Row],[銷售訂單]]="", "", --ZSOHPP055[[#This Row],[銷售訂單]])</f>
        <v/>
      </c>
    </row>
    <row r="6074" spans="1:13">
      <c r="A6074"/>
      <c r="B6074"/>
      <c r="C6074"/>
      <c r="D6074"/>
      <c r="E6074"/>
      <c r="F6074"/>
      <c r="G6074"/>
      <c r="H6074"/>
      <c r="I6074"/>
      <c r="J6074"/>
      <c r="K6074"/>
      <c r="L6074" t="str">
        <f>IF(COUNTIFS(ZSOHSD058[订单号数值], ZSOHPP055[[#This Row],[订单号数值]], ZSOHSD058[行項目], ZSOHPP055[[#This Row],[行項目]])&gt;0, "Y", "")</f>
        <v/>
      </c>
      <c r="M6074" t="str">
        <f>IF(ZSOHPP055[[#This Row],[銷售訂單]]="", "", --ZSOHPP055[[#This Row],[銷售訂單]])</f>
        <v/>
      </c>
    </row>
    <row r="6075" spans="1:13">
      <c r="A6075"/>
      <c r="B6075"/>
      <c r="C6075"/>
      <c r="D6075"/>
      <c r="E6075"/>
      <c r="F6075"/>
      <c r="G6075"/>
      <c r="H6075"/>
      <c r="I6075"/>
      <c r="J6075"/>
      <c r="K6075"/>
      <c r="L6075" t="str">
        <f>IF(COUNTIFS(ZSOHSD058[订单号数值], ZSOHPP055[[#This Row],[订单号数值]], ZSOHSD058[行項目], ZSOHPP055[[#This Row],[行項目]])&gt;0, "Y", "")</f>
        <v/>
      </c>
      <c r="M6075" t="str">
        <f>IF(ZSOHPP055[[#This Row],[銷售訂單]]="", "", --ZSOHPP055[[#This Row],[銷售訂單]])</f>
        <v/>
      </c>
    </row>
    <row r="6076" spans="1:13">
      <c r="A6076"/>
      <c r="B6076"/>
      <c r="C6076"/>
      <c r="D6076"/>
      <c r="E6076"/>
      <c r="F6076"/>
      <c r="G6076"/>
      <c r="H6076"/>
      <c r="I6076"/>
      <c r="J6076"/>
      <c r="K6076"/>
      <c r="L6076" t="str">
        <f>IF(COUNTIFS(ZSOHSD058[订单号数值], ZSOHPP055[[#This Row],[订单号数值]], ZSOHSD058[行項目], ZSOHPP055[[#This Row],[行項目]])&gt;0, "Y", "")</f>
        <v/>
      </c>
      <c r="M6076" t="str">
        <f>IF(ZSOHPP055[[#This Row],[銷售訂單]]="", "", --ZSOHPP055[[#This Row],[銷售訂單]])</f>
        <v/>
      </c>
    </row>
    <row r="6077" spans="1:13">
      <c r="A6077"/>
      <c r="B6077"/>
      <c r="C6077"/>
      <c r="D6077"/>
      <c r="E6077"/>
      <c r="F6077"/>
      <c r="G6077"/>
      <c r="H6077"/>
      <c r="I6077"/>
      <c r="J6077"/>
      <c r="K6077"/>
      <c r="L6077" t="str">
        <f>IF(COUNTIFS(ZSOHSD058[订单号数值], ZSOHPP055[[#This Row],[订单号数值]], ZSOHSD058[行項目], ZSOHPP055[[#This Row],[行項目]])&gt;0, "Y", "")</f>
        <v/>
      </c>
      <c r="M6077" t="str">
        <f>IF(ZSOHPP055[[#This Row],[銷售訂單]]="", "", --ZSOHPP055[[#This Row],[銷售訂單]])</f>
        <v/>
      </c>
    </row>
    <row r="6078" spans="1:13">
      <c r="A6078"/>
      <c r="B6078"/>
      <c r="C6078"/>
      <c r="D6078"/>
      <c r="E6078"/>
      <c r="F6078"/>
      <c r="G6078"/>
      <c r="H6078"/>
      <c r="I6078"/>
      <c r="J6078"/>
      <c r="K6078"/>
      <c r="L6078" t="str">
        <f>IF(COUNTIFS(ZSOHSD058[订单号数值], ZSOHPP055[[#This Row],[订单号数值]], ZSOHSD058[行項目], ZSOHPP055[[#This Row],[行項目]])&gt;0, "Y", "")</f>
        <v/>
      </c>
      <c r="M6078" t="str">
        <f>IF(ZSOHPP055[[#This Row],[銷售訂單]]="", "", --ZSOHPP055[[#This Row],[銷售訂單]])</f>
        <v/>
      </c>
    </row>
    <row r="6079" spans="1:13">
      <c r="A6079"/>
      <c r="B6079"/>
      <c r="C6079"/>
      <c r="D6079"/>
      <c r="E6079"/>
      <c r="F6079"/>
      <c r="G6079"/>
      <c r="H6079"/>
      <c r="I6079"/>
      <c r="J6079"/>
      <c r="K6079"/>
      <c r="L6079" t="str">
        <f>IF(COUNTIFS(ZSOHSD058[订单号数值], ZSOHPP055[[#This Row],[订单号数值]], ZSOHSD058[行項目], ZSOHPP055[[#This Row],[行項目]])&gt;0, "Y", "")</f>
        <v/>
      </c>
      <c r="M6079" t="str">
        <f>IF(ZSOHPP055[[#This Row],[銷售訂單]]="", "", --ZSOHPP055[[#This Row],[銷售訂單]])</f>
        <v/>
      </c>
    </row>
    <row r="6080" spans="1:13">
      <c r="A6080"/>
      <c r="B6080"/>
      <c r="C6080"/>
      <c r="D6080"/>
      <c r="E6080"/>
      <c r="F6080"/>
      <c r="G6080"/>
      <c r="H6080"/>
      <c r="I6080"/>
      <c r="J6080"/>
      <c r="K6080"/>
      <c r="L6080" t="str">
        <f>IF(COUNTIFS(ZSOHSD058[订单号数值], ZSOHPP055[[#This Row],[订单号数值]], ZSOHSD058[行項目], ZSOHPP055[[#This Row],[行項目]])&gt;0, "Y", "")</f>
        <v/>
      </c>
      <c r="M6080" t="str">
        <f>IF(ZSOHPP055[[#This Row],[銷售訂單]]="", "", --ZSOHPP055[[#This Row],[銷售訂單]])</f>
        <v/>
      </c>
    </row>
    <row r="6081" spans="1:13">
      <c r="A6081"/>
      <c r="B6081"/>
      <c r="C6081"/>
      <c r="D6081"/>
      <c r="E6081"/>
      <c r="F6081"/>
      <c r="G6081"/>
      <c r="H6081"/>
      <c r="I6081"/>
      <c r="J6081"/>
      <c r="K6081"/>
      <c r="L6081" t="str">
        <f>IF(COUNTIFS(ZSOHSD058[订单号数值], ZSOHPP055[[#This Row],[订单号数值]], ZSOHSD058[行項目], ZSOHPP055[[#This Row],[行項目]])&gt;0, "Y", "")</f>
        <v/>
      </c>
      <c r="M6081" t="str">
        <f>IF(ZSOHPP055[[#This Row],[銷售訂單]]="", "", --ZSOHPP055[[#This Row],[銷售訂單]])</f>
        <v/>
      </c>
    </row>
    <row r="6082" spans="1:13">
      <c r="A6082"/>
      <c r="B6082"/>
      <c r="C6082"/>
      <c r="D6082"/>
      <c r="E6082"/>
      <c r="F6082"/>
      <c r="G6082"/>
      <c r="H6082"/>
      <c r="I6082"/>
      <c r="J6082"/>
      <c r="K6082"/>
      <c r="L6082" t="str">
        <f>IF(COUNTIFS(ZSOHSD058[订单号数值], ZSOHPP055[[#This Row],[订单号数值]], ZSOHSD058[行項目], ZSOHPP055[[#This Row],[行項目]])&gt;0, "Y", "")</f>
        <v/>
      </c>
      <c r="M6082" t="str">
        <f>IF(ZSOHPP055[[#This Row],[銷售訂單]]="", "", --ZSOHPP055[[#This Row],[銷售訂單]])</f>
        <v/>
      </c>
    </row>
    <row r="6083" spans="1:13">
      <c r="A6083"/>
      <c r="B6083"/>
      <c r="C6083"/>
      <c r="D6083"/>
      <c r="E6083"/>
      <c r="F6083"/>
      <c r="G6083"/>
      <c r="H6083"/>
      <c r="I6083"/>
      <c r="J6083"/>
      <c r="K6083"/>
      <c r="L6083" t="str">
        <f>IF(COUNTIFS(ZSOHSD058[订单号数值], ZSOHPP055[[#This Row],[订单号数值]], ZSOHSD058[行項目], ZSOHPP055[[#This Row],[行項目]])&gt;0, "Y", "")</f>
        <v/>
      </c>
      <c r="M6083" t="str">
        <f>IF(ZSOHPP055[[#This Row],[銷售訂單]]="", "", --ZSOHPP055[[#This Row],[銷售訂單]])</f>
        <v/>
      </c>
    </row>
    <row r="6084" spans="1:13">
      <c r="A6084"/>
      <c r="B6084"/>
      <c r="C6084"/>
      <c r="D6084"/>
      <c r="E6084"/>
      <c r="F6084"/>
      <c r="G6084"/>
      <c r="H6084"/>
      <c r="I6084"/>
      <c r="J6084"/>
      <c r="K6084"/>
      <c r="L6084" t="str">
        <f>IF(COUNTIFS(ZSOHSD058[订单号数值], ZSOHPP055[[#This Row],[订单号数值]], ZSOHSD058[行項目], ZSOHPP055[[#This Row],[行項目]])&gt;0, "Y", "")</f>
        <v/>
      </c>
      <c r="M6084" t="str">
        <f>IF(ZSOHPP055[[#This Row],[銷售訂單]]="", "", --ZSOHPP055[[#This Row],[銷售訂單]])</f>
        <v/>
      </c>
    </row>
    <row r="6085" spans="1:13">
      <c r="A6085"/>
      <c r="B6085"/>
      <c r="C6085"/>
      <c r="D6085"/>
      <c r="E6085"/>
      <c r="F6085"/>
      <c r="G6085"/>
      <c r="H6085"/>
      <c r="I6085"/>
      <c r="J6085"/>
      <c r="K6085"/>
      <c r="L6085" t="str">
        <f>IF(COUNTIFS(ZSOHSD058[订单号数值], ZSOHPP055[[#This Row],[订单号数值]], ZSOHSD058[行項目], ZSOHPP055[[#This Row],[行項目]])&gt;0, "Y", "")</f>
        <v/>
      </c>
      <c r="M6085" t="str">
        <f>IF(ZSOHPP055[[#This Row],[銷售訂單]]="", "", --ZSOHPP055[[#This Row],[銷售訂單]])</f>
        <v/>
      </c>
    </row>
    <row r="6086" spans="1:13">
      <c r="A6086"/>
      <c r="B6086"/>
      <c r="C6086"/>
      <c r="D6086"/>
      <c r="E6086"/>
      <c r="F6086"/>
      <c r="G6086"/>
      <c r="H6086"/>
      <c r="I6086"/>
      <c r="J6086"/>
      <c r="K6086"/>
      <c r="L6086" t="str">
        <f>IF(COUNTIFS(ZSOHSD058[订单号数值], ZSOHPP055[[#This Row],[订单号数值]], ZSOHSD058[行項目], ZSOHPP055[[#This Row],[行項目]])&gt;0, "Y", "")</f>
        <v/>
      </c>
      <c r="M6086" t="str">
        <f>IF(ZSOHPP055[[#This Row],[銷售訂單]]="", "", --ZSOHPP055[[#This Row],[銷售訂單]])</f>
        <v/>
      </c>
    </row>
    <row r="6087" spans="1:13">
      <c r="A6087"/>
      <c r="B6087"/>
      <c r="C6087"/>
      <c r="D6087"/>
      <c r="E6087"/>
      <c r="F6087"/>
      <c r="G6087"/>
      <c r="H6087"/>
      <c r="I6087"/>
      <c r="J6087"/>
      <c r="K6087"/>
      <c r="L6087" t="str">
        <f>IF(COUNTIFS(ZSOHSD058[订单号数值], ZSOHPP055[[#This Row],[订单号数值]], ZSOHSD058[行項目], ZSOHPP055[[#This Row],[行項目]])&gt;0, "Y", "")</f>
        <v/>
      </c>
      <c r="M6087" t="str">
        <f>IF(ZSOHPP055[[#This Row],[銷售訂單]]="", "", --ZSOHPP055[[#This Row],[銷售訂單]])</f>
        <v/>
      </c>
    </row>
    <row r="6088" spans="1:13">
      <c r="A6088"/>
      <c r="B6088"/>
      <c r="C6088"/>
      <c r="D6088"/>
      <c r="E6088"/>
      <c r="F6088"/>
      <c r="G6088"/>
      <c r="H6088"/>
      <c r="I6088"/>
      <c r="J6088"/>
      <c r="K6088"/>
      <c r="L6088" t="str">
        <f>IF(COUNTIFS(ZSOHSD058[订单号数值], ZSOHPP055[[#This Row],[订单号数值]], ZSOHSD058[行項目], ZSOHPP055[[#This Row],[行項目]])&gt;0, "Y", "")</f>
        <v/>
      </c>
      <c r="M6088" t="str">
        <f>IF(ZSOHPP055[[#This Row],[銷售訂單]]="", "", --ZSOHPP055[[#This Row],[銷售訂單]])</f>
        <v/>
      </c>
    </row>
    <row r="6089" spans="1:13">
      <c r="A6089"/>
      <c r="B6089"/>
      <c r="C6089"/>
      <c r="D6089"/>
      <c r="E6089"/>
      <c r="F6089"/>
      <c r="G6089"/>
      <c r="H6089"/>
      <c r="I6089"/>
      <c r="J6089"/>
      <c r="K6089"/>
      <c r="L6089" t="str">
        <f>IF(COUNTIFS(ZSOHSD058[订单号数值], ZSOHPP055[[#This Row],[订单号数值]], ZSOHSD058[行項目], ZSOHPP055[[#This Row],[行項目]])&gt;0, "Y", "")</f>
        <v/>
      </c>
      <c r="M6089" t="str">
        <f>IF(ZSOHPP055[[#This Row],[銷售訂單]]="", "", --ZSOHPP055[[#This Row],[銷售訂單]])</f>
        <v/>
      </c>
    </row>
    <row r="6090" spans="1:13">
      <c r="A6090"/>
      <c r="B6090"/>
      <c r="C6090"/>
      <c r="D6090"/>
      <c r="E6090"/>
      <c r="F6090"/>
      <c r="G6090"/>
      <c r="H6090"/>
      <c r="I6090"/>
      <c r="J6090"/>
      <c r="K6090"/>
      <c r="L6090" t="str">
        <f>IF(COUNTIFS(ZSOHSD058[订单号数值], ZSOHPP055[[#This Row],[订单号数值]], ZSOHSD058[行項目], ZSOHPP055[[#This Row],[行項目]])&gt;0, "Y", "")</f>
        <v/>
      </c>
      <c r="M6090" t="str">
        <f>IF(ZSOHPP055[[#This Row],[銷售訂單]]="", "", --ZSOHPP055[[#This Row],[銷售訂單]])</f>
        <v/>
      </c>
    </row>
    <row r="6091" spans="1:13">
      <c r="A6091"/>
      <c r="B6091"/>
      <c r="C6091"/>
      <c r="D6091"/>
      <c r="E6091"/>
      <c r="F6091"/>
      <c r="G6091"/>
      <c r="H6091"/>
      <c r="I6091"/>
      <c r="J6091"/>
      <c r="K6091"/>
      <c r="L6091" t="str">
        <f>IF(COUNTIFS(ZSOHSD058[订单号数值], ZSOHPP055[[#This Row],[订单号数值]], ZSOHSD058[行項目], ZSOHPP055[[#This Row],[行項目]])&gt;0, "Y", "")</f>
        <v/>
      </c>
      <c r="M6091" t="str">
        <f>IF(ZSOHPP055[[#This Row],[銷售訂單]]="", "", --ZSOHPP055[[#This Row],[銷售訂單]])</f>
        <v/>
      </c>
    </row>
    <row r="6092" spans="1:13">
      <c r="A6092"/>
      <c r="B6092"/>
      <c r="C6092"/>
      <c r="D6092"/>
      <c r="E6092"/>
      <c r="F6092"/>
      <c r="G6092"/>
      <c r="H6092"/>
      <c r="I6092"/>
      <c r="J6092"/>
      <c r="K6092"/>
      <c r="L6092" t="str">
        <f>IF(COUNTIFS(ZSOHSD058[订单号数值], ZSOHPP055[[#This Row],[订单号数值]], ZSOHSD058[行項目], ZSOHPP055[[#This Row],[行項目]])&gt;0, "Y", "")</f>
        <v/>
      </c>
      <c r="M6092" t="str">
        <f>IF(ZSOHPP055[[#This Row],[銷售訂單]]="", "", --ZSOHPP055[[#This Row],[銷售訂單]])</f>
        <v/>
      </c>
    </row>
    <row r="6093" spans="1:13">
      <c r="A6093"/>
      <c r="B6093"/>
      <c r="C6093"/>
      <c r="D6093"/>
      <c r="E6093"/>
      <c r="F6093"/>
      <c r="G6093"/>
      <c r="H6093"/>
      <c r="I6093"/>
      <c r="J6093"/>
      <c r="K6093"/>
      <c r="L6093" t="str">
        <f>IF(COUNTIFS(ZSOHSD058[订单号数值], ZSOHPP055[[#This Row],[订单号数值]], ZSOHSD058[行項目], ZSOHPP055[[#This Row],[行項目]])&gt;0, "Y", "")</f>
        <v/>
      </c>
      <c r="M6093" t="str">
        <f>IF(ZSOHPP055[[#This Row],[銷售訂單]]="", "", --ZSOHPP055[[#This Row],[銷售訂單]])</f>
        <v/>
      </c>
    </row>
    <row r="6094" spans="1:13">
      <c r="A6094"/>
      <c r="B6094"/>
      <c r="C6094"/>
      <c r="D6094"/>
      <c r="E6094"/>
      <c r="F6094"/>
      <c r="G6094"/>
      <c r="H6094"/>
      <c r="I6094"/>
      <c r="J6094"/>
      <c r="K6094"/>
      <c r="L6094" t="str">
        <f>IF(COUNTIFS(ZSOHSD058[订单号数值], ZSOHPP055[[#This Row],[订单号数值]], ZSOHSD058[行項目], ZSOHPP055[[#This Row],[行項目]])&gt;0, "Y", "")</f>
        <v/>
      </c>
      <c r="M6094" t="str">
        <f>IF(ZSOHPP055[[#This Row],[銷售訂單]]="", "", --ZSOHPP055[[#This Row],[銷售訂單]])</f>
        <v/>
      </c>
    </row>
    <row r="6095" spans="1:13">
      <c r="A6095"/>
      <c r="B6095"/>
      <c r="C6095"/>
      <c r="D6095"/>
      <c r="E6095"/>
      <c r="F6095"/>
      <c r="G6095"/>
      <c r="H6095"/>
      <c r="I6095"/>
      <c r="J6095"/>
      <c r="K6095"/>
      <c r="L6095" t="str">
        <f>IF(COUNTIFS(ZSOHSD058[订单号数值], ZSOHPP055[[#This Row],[订单号数值]], ZSOHSD058[行項目], ZSOHPP055[[#This Row],[行項目]])&gt;0, "Y", "")</f>
        <v/>
      </c>
      <c r="M6095" t="str">
        <f>IF(ZSOHPP055[[#This Row],[銷售訂單]]="", "", --ZSOHPP055[[#This Row],[銷售訂單]])</f>
        <v/>
      </c>
    </row>
    <row r="6096" spans="1:13">
      <c r="A6096"/>
      <c r="B6096"/>
      <c r="C6096"/>
      <c r="D6096"/>
      <c r="E6096"/>
      <c r="F6096"/>
      <c r="G6096"/>
      <c r="H6096"/>
      <c r="I6096"/>
      <c r="J6096"/>
      <c r="K6096"/>
      <c r="L6096" t="str">
        <f>IF(COUNTIFS(ZSOHSD058[订单号数值], ZSOHPP055[[#This Row],[订单号数值]], ZSOHSD058[行項目], ZSOHPP055[[#This Row],[行項目]])&gt;0, "Y", "")</f>
        <v/>
      </c>
      <c r="M6096" t="str">
        <f>IF(ZSOHPP055[[#This Row],[銷售訂單]]="", "", --ZSOHPP055[[#This Row],[銷售訂單]])</f>
        <v/>
      </c>
    </row>
    <row r="6097" spans="1:13">
      <c r="A6097"/>
      <c r="B6097"/>
      <c r="C6097"/>
      <c r="D6097"/>
      <c r="E6097"/>
      <c r="F6097"/>
      <c r="G6097"/>
      <c r="H6097"/>
      <c r="I6097"/>
      <c r="J6097"/>
      <c r="K6097"/>
      <c r="L6097" t="str">
        <f>IF(COUNTIFS(ZSOHSD058[订单号数值], ZSOHPP055[[#This Row],[订单号数值]], ZSOHSD058[行項目], ZSOHPP055[[#This Row],[行項目]])&gt;0, "Y", "")</f>
        <v/>
      </c>
      <c r="M6097" t="str">
        <f>IF(ZSOHPP055[[#This Row],[銷售訂單]]="", "", --ZSOHPP055[[#This Row],[銷售訂單]])</f>
        <v/>
      </c>
    </row>
    <row r="6098" spans="1:13">
      <c r="A6098"/>
      <c r="B6098"/>
      <c r="C6098"/>
      <c r="D6098"/>
      <c r="E6098"/>
      <c r="F6098"/>
      <c r="G6098"/>
      <c r="H6098"/>
      <c r="I6098"/>
      <c r="J6098"/>
      <c r="K6098"/>
      <c r="L6098" t="str">
        <f>IF(COUNTIFS(ZSOHSD058[订单号数值], ZSOHPP055[[#This Row],[订单号数值]], ZSOHSD058[行項目], ZSOHPP055[[#This Row],[行項目]])&gt;0, "Y", "")</f>
        <v/>
      </c>
      <c r="M6098" t="str">
        <f>IF(ZSOHPP055[[#This Row],[銷售訂單]]="", "", --ZSOHPP055[[#This Row],[銷售訂單]])</f>
        <v/>
      </c>
    </row>
    <row r="6099" spans="1:13">
      <c r="A6099"/>
      <c r="B6099"/>
      <c r="C6099"/>
      <c r="D6099"/>
      <c r="E6099"/>
      <c r="F6099"/>
      <c r="G6099"/>
      <c r="H6099"/>
      <c r="I6099"/>
      <c r="J6099"/>
      <c r="K6099"/>
      <c r="L6099" t="str">
        <f>IF(COUNTIFS(ZSOHSD058[订单号数值], ZSOHPP055[[#This Row],[订单号数值]], ZSOHSD058[行項目], ZSOHPP055[[#This Row],[行項目]])&gt;0, "Y", "")</f>
        <v/>
      </c>
      <c r="M6099" t="str">
        <f>IF(ZSOHPP055[[#This Row],[銷售訂單]]="", "", --ZSOHPP055[[#This Row],[銷售訂單]])</f>
        <v/>
      </c>
    </row>
    <row r="6100" spans="1:13">
      <c r="A6100"/>
      <c r="B6100"/>
      <c r="C6100"/>
      <c r="D6100"/>
      <c r="E6100"/>
      <c r="F6100"/>
      <c r="G6100"/>
      <c r="H6100"/>
      <c r="I6100"/>
      <c r="J6100"/>
      <c r="K6100"/>
      <c r="L6100" t="str">
        <f>IF(COUNTIFS(ZSOHSD058[订单号数值], ZSOHPP055[[#This Row],[订单号数值]], ZSOHSD058[行項目], ZSOHPP055[[#This Row],[行項目]])&gt;0, "Y", "")</f>
        <v/>
      </c>
      <c r="M6100" t="str">
        <f>IF(ZSOHPP055[[#This Row],[銷售訂單]]="", "", --ZSOHPP055[[#This Row],[銷售訂單]])</f>
        <v/>
      </c>
    </row>
    <row r="6101" spans="1:13">
      <c r="A6101"/>
      <c r="B6101"/>
      <c r="C6101"/>
      <c r="D6101"/>
      <c r="E6101"/>
      <c r="F6101"/>
      <c r="G6101"/>
      <c r="H6101"/>
      <c r="I6101"/>
      <c r="J6101"/>
      <c r="K6101"/>
      <c r="L6101" t="str">
        <f>IF(COUNTIFS(ZSOHSD058[订单号数值], ZSOHPP055[[#This Row],[订单号数值]], ZSOHSD058[行項目], ZSOHPP055[[#This Row],[行項目]])&gt;0, "Y", "")</f>
        <v/>
      </c>
      <c r="M6101" t="str">
        <f>IF(ZSOHPP055[[#This Row],[銷售訂單]]="", "", --ZSOHPP055[[#This Row],[銷售訂單]])</f>
        <v/>
      </c>
    </row>
    <row r="6102" spans="1:13">
      <c r="A6102"/>
      <c r="B6102"/>
      <c r="C6102"/>
      <c r="D6102"/>
      <c r="E6102"/>
      <c r="F6102"/>
      <c r="G6102"/>
      <c r="H6102"/>
      <c r="I6102"/>
      <c r="J6102"/>
      <c r="K6102"/>
      <c r="L6102" t="str">
        <f>IF(COUNTIFS(ZSOHSD058[订单号数值], ZSOHPP055[[#This Row],[订单号数值]], ZSOHSD058[行項目], ZSOHPP055[[#This Row],[行項目]])&gt;0, "Y", "")</f>
        <v/>
      </c>
      <c r="M6102" t="str">
        <f>IF(ZSOHPP055[[#This Row],[銷售訂單]]="", "", --ZSOHPP055[[#This Row],[銷售訂單]])</f>
        <v/>
      </c>
    </row>
    <row r="6103" spans="1:13">
      <c r="A6103"/>
      <c r="B6103"/>
      <c r="C6103"/>
      <c r="D6103"/>
      <c r="E6103"/>
      <c r="F6103"/>
      <c r="G6103"/>
      <c r="H6103"/>
      <c r="I6103"/>
      <c r="J6103"/>
      <c r="K6103"/>
      <c r="L6103" t="str">
        <f>IF(COUNTIFS(ZSOHSD058[订单号数值], ZSOHPP055[[#This Row],[订单号数值]], ZSOHSD058[行項目], ZSOHPP055[[#This Row],[行項目]])&gt;0, "Y", "")</f>
        <v/>
      </c>
      <c r="M6103" t="str">
        <f>IF(ZSOHPP055[[#This Row],[銷售訂單]]="", "", --ZSOHPP055[[#This Row],[銷售訂單]])</f>
        <v/>
      </c>
    </row>
    <row r="6104" spans="1:13">
      <c r="A6104"/>
      <c r="B6104"/>
      <c r="C6104"/>
      <c r="D6104"/>
      <c r="E6104"/>
      <c r="F6104"/>
      <c r="G6104"/>
      <c r="H6104"/>
      <c r="I6104"/>
      <c r="J6104"/>
      <c r="K6104"/>
      <c r="L6104" t="str">
        <f>IF(COUNTIFS(ZSOHSD058[订单号数值], ZSOHPP055[[#This Row],[订单号数值]], ZSOHSD058[行項目], ZSOHPP055[[#This Row],[行項目]])&gt;0, "Y", "")</f>
        <v/>
      </c>
      <c r="M6104" t="str">
        <f>IF(ZSOHPP055[[#This Row],[銷售訂單]]="", "", --ZSOHPP055[[#This Row],[銷售訂單]])</f>
        <v/>
      </c>
    </row>
    <row r="6105" spans="1:13">
      <c r="A6105"/>
      <c r="B6105"/>
      <c r="C6105"/>
      <c r="D6105"/>
      <c r="E6105"/>
      <c r="F6105"/>
      <c r="G6105"/>
      <c r="H6105"/>
      <c r="I6105"/>
      <c r="J6105"/>
      <c r="K6105"/>
      <c r="L6105" t="str">
        <f>IF(COUNTIFS(ZSOHSD058[订单号数值], ZSOHPP055[[#This Row],[订单号数值]], ZSOHSD058[行項目], ZSOHPP055[[#This Row],[行項目]])&gt;0, "Y", "")</f>
        <v/>
      </c>
      <c r="M6105" t="str">
        <f>IF(ZSOHPP055[[#This Row],[銷售訂單]]="", "", --ZSOHPP055[[#This Row],[銷售訂單]])</f>
        <v/>
      </c>
    </row>
    <row r="6106" spans="1:13">
      <c r="A6106"/>
      <c r="B6106"/>
      <c r="C6106"/>
      <c r="D6106"/>
      <c r="E6106"/>
      <c r="F6106"/>
      <c r="G6106"/>
      <c r="H6106"/>
      <c r="I6106"/>
      <c r="J6106"/>
      <c r="K6106"/>
      <c r="L6106" t="str">
        <f>IF(COUNTIFS(ZSOHSD058[订单号数值], ZSOHPP055[[#This Row],[订单号数值]], ZSOHSD058[行項目], ZSOHPP055[[#This Row],[行項目]])&gt;0, "Y", "")</f>
        <v/>
      </c>
      <c r="M6106" t="str">
        <f>IF(ZSOHPP055[[#This Row],[銷售訂單]]="", "", --ZSOHPP055[[#This Row],[銷售訂單]])</f>
        <v/>
      </c>
    </row>
    <row r="6107" spans="1:13">
      <c r="A6107"/>
      <c r="B6107"/>
      <c r="C6107"/>
      <c r="D6107"/>
      <c r="E6107"/>
      <c r="F6107"/>
      <c r="G6107"/>
      <c r="H6107"/>
      <c r="I6107"/>
      <c r="J6107"/>
      <c r="K6107"/>
      <c r="L6107" t="str">
        <f>IF(COUNTIFS(ZSOHSD058[订单号数值], ZSOHPP055[[#This Row],[订单号数值]], ZSOHSD058[行項目], ZSOHPP055[[#This Row],[行項目]])&gt;0, "Y", "")</f>
        <v/>
      </c>
      <c r="M6107" t="str">
        <f>IF(ZSOHPP055[[#This Row],[銷售訂單]]="", "", --ZSOHPP055[[#This Row],[銷售訂單]])</f>
        <v/>
      </c>
    </row>
    <row r="6108" spans="1:13">
      <c r="A6108"/>
      <c r="B6108"/>
      <c r="C6108"/>
      <c r="D6108"/>
      <c r="E6108"/>
      <c r="F6108"/>
      <c r="G6108"/>
      <c r="H6108"/>
      <c r="I6108"/>
      <c r="J6108"/>
      <c r="K6108"/>
      <c r="L6108" t="str">
        <f>IF(COUNTIFS(ZSOHSD058[订单号数值], ZSOHPP055[[#This Row],[订单号数值]], ZSOHSD058[行項目], ZSOHPP055[[#This Row],[行項目]])&gt;0, "Y", "")</f>
        <v/>
      </c>
      <c r="M6108" t="str">
        <f>IF(ZSOHPP055[[#This Row],[銷售訂單]]="", "", --ZSOHPP055[[#This Row],[銷售訂單]])</f>
        <v/>
      </c>
    </row>
    <row r="6109" spans="1:13">
      <c r="A6109"/>
      <c r="B6109"/>
      <c r="C6109"/>
      <c r="D6109"/>
      <c r="E6109"/>
      <c r="F6109"/>
      <c r="G6109"/>
      <c r="H6109"/>
      <c r="I6109"/>
      <c r="J6109"/>
      <c r="K6109"/>
      <c r="L6109" t="str">
        <f>IF(COUNTIFS(ZSOHSD058[订单号数值], ZSOHPP055[[#This Row],[订单号数值]], ZSOHSD058[行項目], ZSOHPP055[[#This Row],[行項目]])&gt;0, "Y", "")</f>
        <v/>
      </c>
      <c r="M6109" t="str">
        <f>IF(ZSOHPP055[[#This Row],[銷售訂單]]="", "", --ZSOHPP055[[#This Row],[銷售訂單]])</f>
        <v/>
      </c>
    </row>
    <row r="6110" spans="1:13">
      <c r="A6110"/>
      <c r="B6110"/>
      <c r="C6110"/>
      <c r="D6110"/>
      <c r="E6110"/>
      <c r="F6110"/>
      <c r="G6110"/>
      <c r="H6110"/>
      <c r="I6110"/>
      <c r="J6110"/>
      <c r="K6110"/>
      <c r="L6110" t="str">
        <f>IF(COUNTIFS(ZSOHSD058[订单号数值], ZSOHPP055[[#This Row],[订单号数值]], ZSOHSD058[行項目], ZSOHPP055[[#This Row],[行項目]])&gt;0, "Y", "")</f>
        <v/>
      </c>
      <c r="M6110" t="str">
        <f>IF(ZSOHPP055[[#This Row],[銷售訂單]]="", "", --ZSOHPP055[[#This Row],[銷售訂單]])</f>
        <v/>
      </c>
    </row>
    <row r="6111" spans="1:13">
      <c r="A6111"/>
      <c r="B6111"/>
      <c r="C6111"/>
      <c r="D6111"/>
      <c r="E6111"/>
      <c r="F6111"/>
      <c r="G6111"/>
      <c r="H6111"/>
      <c r="I6111"/>
      <c r="J6111"/>
      <c r="K6111"/>
      <c r="L6111" t="str">
        <f>IF(COUNTIFS(ZSOHSD058[订单号数值], ZSOHPP055[[#This Row],[订单号数值]], ZSOHSD058[行項目], ZSOHPP055[[#This Row],[行項目]])&gt;0, "Y", "")</f>
        <v/>
      </c>
      <c r="M6111" t="str">
        <f>IF(ZSOHPP055[[#This Row],[銷售訂單]]="", "", --ZSOHPP055[[#This Row],[銷售訂單]])</f>
        <v/>
      </c>
    </row>
    <row r="6112" spans="1:13">
      <c r="A6112"/>
      <c r="B6112"/>
      <c r="C6112"/>
      <c r="D6112"/>
      <c r="E6112"/>
      <c r="F6112"/>
      <c r="G6112"/>
      <c r="H6112"/>
      <c r="I6112"/>
      <c r="J6112"/>
      <c r="K6112"/>
      <c r="L6112" t="str">
        <f>IF(COUNTIFS(ZSOHSD058[订单号数值], ZSOHPP055[[#This Row],[订单号数值]], ZSOHSD058[行項目], ZSOHPP055[[#This Row],[行項目]])&gt;0, "Y", "")</f>
        <v/>
      </c>
      <c r="M6112" t="str">
        <f>IF(ZSOHPP055[[#This Row],[銷售訂單]]="", "", --ZSOHPP055[[#This Row],[銷售訂單]])</f>
        <v/>
      </c>
    </row>
    <row r="6113" spans="1:13">
      <c r="A6113"/>
      <c r="B6113"/>
      <c r="C6113"/>
      <c r="D6113"/>
      <c r="E6113"/>
      <c r="F6113"/>
      <c r="G6113"/>
      <c r="H6113"/>
      <c r="I6113"/>
      <c r="J6113"/>
      <c r="K6113"/>
      <c r="L6113" t="str">
        <f>IF(COUNTIFS(ZSOHSD058[订单号数值], ZSOHPP055[[#This Row],[订单号数值]], ZSOHSD058[行項目], ZSOHPP055[[#This Row],[行項目]])&gt;0, "Y", "")</f>
        <v/>
      </c>
      <c r="M6113" t="str">
        <f>IF(ZSOHPP055[[#This Row],[銷售訂單]]="", "", --ZSOHPP055[[#This Row],[銷售訂單]])</f>
        <v/>
      </c>
    </row>
    <row r="6114" spans="1:13">
      <c r="A6114"/>
      <c r="B6114"/>
      <c r="C6114"/>
      <c r="D6114"/>
      <c r="E6114"/>
      <c r="F6114"/>
      <c r="G6114"/>
      <c r="H6114"/>
      <c r="I6114"/>
      <c r="J6114"/>
      <c r="K6114"/>
      <c r="L6114" t="str">
        <f>IF(COUNTIFS(ZSOHSD058[订单号数值], ZSOHPP055[[#This Row],[订单号数值]], ZSOHSD058[行項目], ZSOHPP055[[#This Row],[行項目]])&gt;0, "Y", "")</f>
        <v/>
      </c>
      <c r="M6114" t="str">
        <f>IF(ZSOHPP055[[#This Row],[銷售訂單]]="", "", --ZSOHPP055[[#This Row],[銷售訂單]])</f>
        <v/>
      </c>
    </row>
    <row r="6115" spans="1:13">
      <c r="A6115"/>
      <c r="B6115"/>
      <c r="C6115"/>
      <c r="D6115"/>
      <c r="E6115"/>
      <c r="F6115"/>
      <c r="G6115"/>
      <c r="H6115"/>
      <c r="I6115"/>
      <c r="J6115"/>
      <c r="K6115"/>
      <c r="L6115" t="str">
        <f>IF(COUNTIFS(ZSOHSD058[订单号数值], ZSOHPP055[[#This Row],[订单号数值]], ZSOHSD058[行項目], ZSOHPP055[[#This Row],[行項目]])&gt;0, "Y", "")</f>
        <v/>
      </c>
      <c r="M6115" t="str">
        <f>IF(ZSOHPP055[[#This Row],[銷售訂單]]="", "", --ZSOHPP055[[#This Row],[銷售訂單]])</f>
        <v/>
      </c>
    </row>
    <row r="6116" spans="1:13">
      <c r="A6116"/>
      <c r="B6116"/>
      <c r="C6116"/>
      <c r="D6116"/>
      <c r="E6116"/>
      <c r="F6116"/>
      <c r="G6116"/>
      <c r="H6116"/>
      <c r="I6116"/>
      <c r="J6116"/>
      <c r="K6116"/>
      <c r="L6116" t="str">
        <f>IF(COUNTIFS(ZSOHSD058[订单号数值], ZSOHPP055[[#This Row],[订单号数值]], ZSOHSD058[行項目], ZSOHPP055[[#This Row],[行項目]])&gt;0, "Y", "")</f>
        <v/>
      </c>
      <c r="M6116" t="str">
        <f>IF(ZSOHPP055[[#This Row],[銷售訂單]]="", "", --ZSOHPP055[[#This Row],[銷售訂單]])</f>
        <v/>
      </c>
    </row>
    <row r="6117" spans="1:13">
      <c r="A6117"/>
      <c r="B6117"/>
      <c r="C6117"/>
      <c r="D6117"/>
      <c r="E6117"/>
      <c r="F6117"/>
      <c r="G6117"/>
      <c r="H6117"/>
      <c r="I6117"/>
      <c r="J6117"/>
      <c r="K6117"/>
      <c r="L6117" t="str">
        <f>IF(COUNTIFS(ZSOHSD058[订单号数值], ZSOHPP055[[#This Row],[订单号数值]], ZSOHSD058[行項目], ZSOHPP055[[#This Row],[行項目]])&gt;0, "Y", "")</f>
        <v/>
      </c>
      <c r="M6117" t="str">
        <f>IF(ZSOHPP055[[#This Row],[銷售訂單]]="", "", --ZSOHPP055[[#This Row],[銷售訂單]])</f>
        <v/>
      </c>
    </row>
    <row r="6118" spans="1:13">
      <c r="A6118"/>
      <c r="B6118"/>
      <c r="C6118"/>
      <c r="D6118"/>
      <c r="E6118"/>
      <c r="F6118"/>
      <c r="G6118"/>
      <c r="H6118"/>
      <c r="I6118"/>
      <c r="J6118"/>
      <c r="K6118"/>
      <c r="L6118" t="str">
        <f>IF(COUNTIFS(ZSOHSD058[订单号数值], ZSOHPP055[[#This Row],[订单号数值]], ZSOHSD058[行項目], ZSOHPP055[[#This Row],[行項目]])&gt;0, "Y", "")</f>
        <v/>
      </c>
      <c r="M6118" t="str">
        <f>IF(ZSOHPP055[[#This Row],[銷售訂單]]="", "", --ZSOHPP055[[#This Row],[銷售訂單]])</f>
        <v/>
      </c>
    </row>
    <row r="6119" spans="1:13">
      <c r="A6119"/>
      <c r="B6119"/>
      <c r="C6119"/>
      <c r="D6119"/>
      <c r="E6119"/>
      <c r="F6119"/>
      <c r="G6119"/>
      <c r="H6119"/>
      <c r="I6119"/>
      <c r="J6119"/>
      <c r="K6119"/>
      <c r="L6119" t="str">
        <f>IF(COUNTIFS(ZSOHSD058[订单号数值], ZSOHPP055[[#This Row],[订单号数值]], ZSOHSD058[行項目], ZSOHPP055[[#This Row],[行項目]])&gt;0, "Y", "")</f>
        <v/>
      </c>
      <c r="M6119" t="str">
        <f>IF(ZSOHPP055[[#This Row],[銷售訂單]]="", "", --ZSOHPP055[[#This Row],[銷售訂單]])</f>
        <v/>
      </c>
    </row>
    <row r="6120" spans="1:13">
      <c r="A6120"/>
      <c r="B6120"/>
      <c r="C6120"/>
      <c r="D6120"/>
      <c r="E6120"/>
      <c r="F6120"/>
      <c r="G6120"/>
      <c r="H6120"/>
      <c r="I6120"/>
      <c r="J6120"/>
      <c r="K6120"/>
      <c r="L6120" t="str">
        <f>IF(COUNTIFS(ZSOHSD058[订单号数值], ZSOHPP055[[#This Row],[订单号数值]], ZSOHSD058[行項目], ZSOHPP055[[#This Row],[行項目]])&gt;0, "Y", "")</f>
        <v/>
      </c>
      <c r="M6120" t="str">
        <f>IF(ZSOHPP055[[#This Row],[銷售訂單]]="", "", --ZSOHPP055[[#This Row],[銷售訂單]])</f>
        <v/>
      </c>
    </row>
    <row r="6121" spans="1:13">
      <c r="A6121"/>
      <c r="B6121"/>
      <c r="C6121"/>
      <c r="D6121"/>
      <c r="E6121"/>
      <c r="F6121"/>
      <c r="G6121"/>
      <c r="H6121"/>
      <c r="I6121"/>
      <c r="J6121"/>
      <c r="K6121"/>
      <c r="L6121" t="str">
        <f>IF(COUNTIFS(ZSOHSD058[订单号数值], ZSOHPP055[[#This Row],[订单号数值]], ZSOHSD058[行項目], ZSOHPP055[[#This Row],[行項目]])&gt;0, "Y", "")</f>
        <v/>
      </c>
      <c r="M6121" t="str">
        <f>IF(ZSOHPP055[[#This Row],[銷售訂單]]="", "", --ZSOHPP055[[#This Row],[銷售訂單]])</f>
        <v/>
      </c>
    </row>
    <row r="6122" spans="1:13">
      <c r="A6122"/>
      <c r="B6122"/>
      <c r="C6122"/>
      <c r="D6122"/>
      <c r="E6122"/>
      <c r="F6122"/>
      <c r="G6122"/>
      <c r="H6122"/>
      <c r="I6122"/>
      <c r="J6122"/>
      <c r="K6122"/>
      <c r="L6122" t="str">
        <f>IF(COUNTIFS(ZSOHSD058[订单号数值], ZSOHPP055[[#This Row],[订单号数值]], ZSOHSD058[行項目], ZSOHPP055[[#This Row],[行項目]])&gt;0, "Y", "")</f>
        <v/>
      </c>
      <c r="M6122" t="str">
        <f>IF(ZSOHPP055[[#This Row],[銷售訂單]]="", "", --ZSOHPP055[[#This Row],[銷售訂單]])</f>
        <v/>
      </c>
    </row>
    <row r="6123" spans="1:13">
      <c r="A6123"/>
      <c r="B6123"/>
      <c r="C6123"/>
      <c r="D6123"/>
      <c r="E6123"/>
      <c r="F6123"/>
      <c r="G6123"/>
      <c r="H6123"/>
      <c r="I6123"/>
      <c r="J6123"/>
      <c r="K6123"/>
      <c r="L6123" t="str">
        <f>IF(COUNTIFS(ZSOHSD058[订单号数值], ZSOHPP055[[#This Row],[订单号数值]], ZSOHSD058[行項目], ZSOHPP055[[#This Row],[行項目]])&gt;0, "Y", "")</f>
        <v/>
      </c>
      <c r="M6123" t="str">
        <f>IF(ZSOHPP055[[#This Row],[銷售訂單]]="", "", --ZSOHPP055[[#This Row],[銷售訂單]])</f>
        <v/>
      </c>
    </row>
    <row r="6124" spans="1:13">
      <c r="A6124"/>
      <c r="B6124"/>
      <c r="C6124"/>
      <c r="D6124"/>
      <c r="E6124"/>
      <c r="F6124"/>
      <c r="G6124"/>
      <c r="H6124"/>
      <c r="I6124"/>
      <c r="J6124"/>
      <c r="K6124"/>
      <c r="L6124" t="str">
        <f>IF(COUNTIFS(ZSOHSD058[订单号数值], ZSOHPP055[[#This Row],[订单号数值]], ZSOHSD058[行項目], ZSOHPP055[[#This Row],[行項目]])&gt;0, "Y", "")</f>
        <v/>
      </c>
      <c r="M6124" t="str">
        <f>IF(ZSOHPP055[[#This Row],[銷售訂單]]="", "", --ZSOHPP055[[#This Row],[銷售訂單]])</f>
        <v/>
      </c>
    </row>
    <row r="6125" spans="1:13">
      <c r="A6125"/>
      <c r="B6125"/>
      <c r="C6125"/>
      <c r="D6125"/>
      <c r="E6125"/>
      <c r="F6125"/>
      <c r="G6125"/>
      <c r="H6125"/>
      <c r="I6125"/>
      <c r="J6125"/>
      <c r="K6125"/>
      <c r="L6125" t="str">
        <f>IF(COUNTIFS(ZSOHSD058[订单号数值], ZSOHPP055[[#This Row],[订单号数值]], ZSOHSD058[行項目], ZSOHPP055[[#This Row],[行項目]])&gt;0, "Y", "")</f>
        <v/>
      </c>
      <c r="M6125" t="str">
        <f>IF(ZSOHPP055[[#This Row],[銷售訂單]]="", "", --ZSOHPP055[[#This Row],[銷售訂單]])</f>
        <v/>
      </c>
    </row>
    <row r="6126" spans="1:13">
      <c r="A6126"/>
      <c r="B6126"/>
      <c r="C6126"/>
      <c r="D6126"/>
      <c r="E6126"/>
      <c r="F6126"/>
      <c r="G6126"/>
      <c r="H6126"/>
      <c r="I6126"/>
      <c r="J6126"/>
      <c r="K6126"/>
      <c r="L6126" t="str">
        <f>IF(COUNTIFS(ZSOHSD058[订单号数值], ZSOHPP055[[#This Row],[订单号数值]], ZSOHSD058[行項目], ZSOHPP055[[#This Row],[行項目]])&gt;0, "Y", "")</f>
        <v/>
      </c>
      <c r="M6126" t="str">
        <f>IF(ZSOHPP055[[#This Row],[銷售訂單]]="", "", --ZSOHPP055[[#This Row],[銷售訂單]])</f>
        <v/>
      </c>
    </row>
    <row r="6127" spans="1:13">
      <c r="A6127"/>
      <c r="B6127"/>
      <c r="C6127"/>
      <c r="D6127"/>
      <c r="E6127"/>
      <c r="F6127"/>
      <c r="G6127"/>
      <c r="H6127"/>
      <c r="I6127"/>
      <c r="J6127"/>
      <c r="K6127"/>
      <c r="L6127" t="str">
        <f>IF(COUNTIFS(ZSOHSD058[订单号数值], ZSOHPP055[[#This Row],[订单号数值]], ZSOHSD058[行項目], ZSOHPP055[[#This Row],[行項目]])&gt;0, "Y", "")</f>
        <v/>
      </c>
      <c r="M6127" t="str">
        <f>IF(ZSOHPP055[[#This Row],[銷售訂單]]="", "", --ZSOHPP055[[#This Row],[銷售訂單]])</f>
        <v/>
      </c>
    </row>
    <row r="6128" spans="1:13">
      <c r="A6128"/>
      <c r="B6128"/>
      <c r="C6128"/>
      <c r="D6128"/>
      <c r="E6128"/>
      <c r="F6128"/>
      <c r="G6128"/>
      <c r="H6128"/>
      <c r="I6128"/>
      <c r="J6128"/>
      <c r="K6128"/>
      <c r="L6128" t="str">
        <f>IF(COUNTIFS(ZSOHSD058[订单号数值], ZSOHPP055[[#This Row],[订单号数值]], ZSOHSD058[行項目], ZSOHPP055[[#This Row],[行項目]])&gt;0, "Y", "")</f>
        <v/>
      </c>
      <c r="M6128" t="str">
        <f>IF(ZSOHPP055[[#This Row],[銷售訂單]]="", "", --ZSOHPP055[[#This Row],[銷售訂單]])</f>
        <v/>
      </c>
    </row>
    <row r="6129" spans="1:13">
      <c r="A6129"/>
      <c r="B6129"/>
      <c r="C6129"/>
      <c r="D6129"/>
      <c r="E6129"/>
      <c r="F6129"/>
      <c r="G6129"/>
      <c r="H6129"/>
      <c r="I6129"/>
      <c r="J6129"/>
      <c r="K6129"/>
      <c r="L6129" t="str">
        <f>IF(COUNTIFS(ZSOHSD058[订单号数值], ZSOHPP055[[#This Row],[订单号数值]], ZSOHSD058[行項目], ZSOHPP055[[#This Row],[行項目]])&gt;0, "Y", "")</f>
        <v/>
      </c>
      <c r="M6129" t="str">
        <f>IF(ZSOHPP055[[#This Row],[銷售訂單]]="", "", --ZSOHPP055[[#This Row],[銷售訂單]])</f>
        <v/>
      </c>
    </row>
    <row r="6130" spans="1:13">
      <c r="A6130"/>
      <c r="B6130"/>
      <c r="C6130"/>
      <c r="D6130"/>
      <c r="E6130"/>
      <c r="F6130"/>
      <c r="G6130"/>
      <c r="H6130"/>
      <c r="I6130"/>
      <c r="J6130"/>
      <c r="K6130"/>
      <c r="L6130" t="str">
        <f>IF(COUNTIFS(ZSOHSD058[订单号数值], ZSOHPP055[[#This Row],[订单号数值]], ZSOHSD058[行項目], ZSOHPP055[[#This Row],[行項目]])&gt;0, "Y", "")</f>
        <v/>
      </c>
      <c r="M6130" t="str">
        <f>IF(ZSOHPP055[[#This Row],[銷售訂單]]="", "", --ZSOHPP055[[#This Row],[銷售訂單]])</f>
        <v/>
      </c>
    </row>
    <row r="6131" spans="1:13">
      <c r="A6131"/>
      <c r="B6131"/>
      <c r="C6131"/>
      <c r="D6131"/>
      <c r="E6131"/>
      <c r="F6131"/>
      <c r="G6131"/>
      <c r="H6131"/>
      <c r="I6131"/>
      <c r="J6131"/>
      <c r="K6131"/>
      <c r="L6131" t="str">
        <f>IF(COUNTIFS(ZSOHSD058[订单号数值], ZSOHPP055[[#This Row],[订单号数值]], ZSOHSD058[行項目], ZSOHPP055[[#This Row],[行項目]])&gt;0, "Y", "")</f>
        <v/>
      </c>
      <c r="M6131" t="str">
        <f>IF(ZSOHPP055[[#This Row],[銷售訂單]]="", "", --ZSOHPP055[[#This Row],[銷售訂單]])</f>
        <v/>
      </c>
    </row>
    <row r="6132" spans="1:13">
      <c r="A6132"/>
      <c r="B6132"/>
      <c r="C6132"/>
      <c r="D6132"/>
      <c r="E6132"/>
      <c r="F6132"/>
      <c r="G6132"/>
      <c r="H6132"/>
      <c r="I6132"/>
      <c r="J6132"/>
      <c r="K6132"/>
      <c r="L6132" t="str">
        <f>IF(COUNTIFS(ZSOHSD058[订单号数值], ZSOHPP055[[#This Row],[订单号数值]], ZSOHSD058[行項目], ZSOHPP055[[#This Row],[行項目]])&gt;0, "Y", "")</f>
        <v/>
      </c>
      <c r="M6132" t="str">
        <f>IF(ZSOHPP055[[#This Row],[銷售訂單]]="", "", --ZSOHPP055[[#This Row],[銷售訂單]])</f>
        <v/>
      </c>
    </row>
    <row r="6133" spans="1:13">
      <c r="A6133"/>
      <c r="B6133"/>
      <c r="C6133"/>
      <c r="D6133"/>
      <c r="E6133"/>
      <c r="F6133"/>
      <c r="G6133"/>
      <c r="H6133"/>
      <c r="I6133"/>
      <c r="J6133"/>
      <c r="K6133"/>
      <c r="L6133" t="str">
        <f>IF(COUNTIFS(ZSOHSD058[订单号数值], ZSOHPP055[[#This Row],[订单号数值]], ZSOHSD058[行項目], ZSOHPP055[[#This Row],[行項目]])&gt;0, "Y", "")</f>
        <v/>
      </c>
      <c r="M6133" t="str">
        <f>IF(ZSOHPP055[[#This Row],[銷售訂單]]="", "", --ZSOHPP055[[#This Row],[銷售訂單]])</f>
        <v/>
      </c>
    </row>
    <row r="6134" spans="1:13">
      <c r="A6134"/>
      <c r="B6134"/>
      <c r="C6134"/>
      <c r="D6134"/>
      <c r="E6134"/>
      <c r="F6134"/>
      <c r="G6134"/>
      <c r="H6134"/>
      <c r="I6134"/>
      <c r="J6134"/>
      <c r="K6134"/>
      <c r="L6134" t="str">
        <f>IF(COUNTIFS(ZSOHSD058[订单号数值], ZSOHPP055[[#This Row],[订单号数值]], ZSOHSD058[行項目], ZSOHPP055[[#This Row],[行項目]])&gt;0, "Y", "")</f>
        <v/>
      </c>
      <c r="M6134" t="str">
        <f>IF(ZSOHPP055[[#This Row],[銷售訂單]]="", "", --ZSOHPP055[[#This Row],[銷售訂單]])</f>
        <v/>
      </c>
    </row>
    <row r="6135" spans="1:13">
      <c r="A6135"/>
      <c r="B6135"/>
      <c r="C6135"/>
      <c r="D6135"/>
      <c r="E6135"/>
      <c r="F6135"/>
      <c r="G6135"/>
      <c r="H6135"/>
      <c r="I6135"/>
      <c r="J6135"/>
      <c r="K6135"/>
      <c r="L6135" t="str">
        <f>IF(COUNTIFS(ZSOHSD058[订单号数值], ZSOHPP055[[#This Row],[订单号数值]], ZSOHSD058[行項目], ZSOHPP055[[#This Row],[行項目]])&gt;0, "Y", "")</f>
        <v/>
      </c>
      <c r="M6135" t="str">
        <f>IF(ZSOHPP055[[#This Row],[銷售訂單]]="", "", --ZSOHPP055[[#This Row],[銷售訂單]])</f>
        <v/>
      </c>
    </row>
    <row r="6136" spans="1:13">
      <c r="A6136"/>
      <c r="B6136"/>
      <c r="C6136"/>
      <c r="D6136"/>
      <c r="E6136"/>
      <c r="F6136"/>
      <c r="G6136"/>
      <c r="H6136"/>
      <c r="I6136"/>
      <c r="J6136"/>
      <c r="K6136"/>
      <c r="L6136" t="str">
        <f>IF(COUNTIFS(ZSOHSD058[订单号数值], ZSOHPP055[[#This Row],[订单号数值]], ZSOHSD058[行項目], ZSOHPP055[[#This Row],[行項目]])&gt;0, "Y", "")</f>
        <v/>
      </c>
      <c r="M6136" t="str">
        <f>IF(ZSOHPP055[[#This Row],[銷售訂單]]="", "", --ZSOHPP055[[#This Row],[銷售訂單]])</f>
        <v/>
      </c>
    </row>
    <row r="6137" spans="1:13">
      <c r="A6137"/>
      <c r="B6137"/>
      <c r="C6137"/>
      <c r="D6137"/>
      <c r="E6137"/>
      <c r="F6137"/>
      <c r="G6137"/>
      <c r="H6137"/>
      <c r="I6137"/>
      <c r="J6137"/>
      <c r="K6137"/>
      <c r="L6137" t="str">
        <f>IF(COUNTIFS(ZSOHSD058[订单号数值], ZSOHPP055[[#This Row],[订单号数值]], ZSOHSD058[行項目], ZSOHPP055[[#This Row],[行項目]])&gt;0, "Y", "")</f>
        <v/>
      </c>
      <c r="M6137" t="str">
        <f>IF(ZSOHPP055[[#This Row],[銷售訂單]]="", "", --ZSOHPP055[[#This Row],[銷售訂單]])</f>
        <v/>
      </c>
    </row>
    <row r="6138" spans="1:13">
      <c r="A6138"/>
      <c r="B6138"/>
      <c r="C6138"/>
      <c r="D6138"/>
      <c r="E6138"/>
      <c r="F6138"/>
      <c r="G6138"/>
      <c r="H6138"/>
      <c r="I6138"/>
      <c r="J6138"/>
      <c r="K6138"/>
      <c r="L6138" t="str">
        <f>IF(COUNTIFS(ZSOHSD058[订单号数值], ZSOHPP055[[#This Row],[订单号数值]], ZSOHSD058[行項目], ZSOHPP055[[#This Row],[行項目]])&gt;0, "Y", "")</f>
        <v/>
      </c>
      <c r="M6138" t="str">
        <f>IF(ZSOHPP055[[#This Row],[銷售訂單]]="", "", --ZSOHPP055[[#This Row],[銷售訂單]])</f>
        <v/>
      </c>
    </row>
    <row r="6139" spans="1:13">
      <c r="A6139"/>
      <c r="B6139"/>
      <c r="C6139"/>
      <c r="D6139"/>
      <c r="E6139"/>
      <c r="F6139"/>
      <c r="G6139"/>
      <c r="H6139"/>
      <c r="I6139"/>
      <c r="J6139"/>
      <c r="K6139"/>
      <c r="L6139" t="str">
        <f>IF(COUNTIFS(ZSOHSD058[订单号数值], ZSOHPP055[[#This Row],[订单号数值]], ZSOHSD058[行項目], ZSOHPP055[[#This Row],[行項目]])&gt;0, "Y", "")</f>
        <v/>
      </c>
      <c r="M6139" t="str">
        <f>IF(ZSOHPP055[[#This Row],[銷售訂單]]="", "", --ZSOHPP055[[#This Row],[銷售訂單]])</f>
        <v/>
      </c>
    </row>
    <row r="6140" spans="1:13">
      <c r="A6140"/>
      <c r="B6140"/>
      <c r="C6140"/>
      <c r="D6140"/>
      <c r="E6140"/>
      <c r="F6140"/>
      <c r="G6140"/>
      <c r="H6140"/>
      <c r="I6140"/>
      <c r="J6140"/>
      <c r="K6140"/>
      <c r="L6140" t="str">
        <f>IF(COUNTIFS(ZSOHSD058[订单号数值], ZSOHPP055[[#This Row],[订单号数值]], ZSOHSD058[行項目], ZSOHPP055[[#This Row],[行項目]])&gt;0, "Y", "")</f>
        <v/>
      </c>
      <c r="M6140" t="str">
        <f>IF(ZSOHPP055[[#This Row],[銷售訂單]]="", "", --ZSOHPP055[[#This Row],[銷售訂單]])</f>
        <v/>
      </c>
    </row>
    <row r="6141" spans="1:13">
      <c r="A6141"/>
      <c r="B6141"/>
      <c r="C6141"/>
      <c r="D6141"/>
      <c r="E6141"/>
      <c r="F6141"/>
      <c r="G6141"/>
      <c r="H6141"/>
      <c r="I6141"/>
      <c r="J6141"/>
      <c r="K6141"/>
      <c r="L6141" t="str">
        <f>IF(COUNTIFS(ZSOHSD058[订单号数值], ZSOHPP055[[#This Row],[订单号数值]], ZSOHSD058[行項目], ZSOHPP055[[#This Row],[行項目]])&gt;0, "Y", "")</f>
        <v/>
      </c>
      <c r="M6141" t="str">
        <f>IF(ZSOHPP055[[#This Row],[銷售訂單]]="", "", --ZSOHPP055[[#This Row],[銷售訂單]])</f>
        <v/>
      </c>
    </row>
    <row r="6142" spans="1:13">
      <c r="A6142"/>
      <c r="B6142"/>
      <c r="C6142"/>
      <c r="D6142"/>
      <c r="E6142"/>
      <c r="F6142"/>
      <c r="G6142"/>
      <c r="H6142"/>
      <c r="I6142"/>
      <c r="J6142"/>
      <c r="K6142"/>
      <c r="L6142" t="str">
        <f>IF(COUNTIFS(ZSOHSD058[订单号数值], ZSOHPP055[[#This Row],[订单号数值]], ZSOHSD058[行項目], ZSOHPP055[[#This Row],[行項目]])&gt;0, "Y", "")</f>
        <v/>
      </c>
      <c r="M6142" t="str">
        <f>IF(ZSOHPP055[[#This Row],[銷售訂單]]="", "", --ZSOHPP055[[#This Row],[銷售訂單]])</f>
        <v/>
      </c>
    </row>
    <row r="6143" spans="1:13">
      <c r="A6143"/>
      <c r="B6143"/>
      <c r="C6143"/>
      <c r="D6143"/>
      <c r="E6143"/>
      <c r="F6143"/>
      <c r="G6143"/>
      <c r="H6143"/>
      <c r="I6143"/>
      <c r="J6143"/>
      <c r="K6143"/>
      <c r="L6143" t="str">
        <f>IF(COUNTIFS(ZSOHSD058[订单号数值], ZSOHPP055[[#This Row],[订单号数值]], ZSOHSD058[行項目], ZSOHPP055[[#This Row],[行項目]])&gt;0, "Y", "")</f>
        <v/>
      </c>
      <c r="M6143" t="str">
        <f>IF(ZSOHPP055[[#This Row],[銷售訂單]]="", "", --ZSOHPP055[[#This Row],[銷售訂單]])</f>
        <v/>
      </c>
    </row>
    <row r="6144" spans="1:13">
      <c r="A6144"/>
      <c r="B6144"/>
      <c r="C6144"/>
      <c r="D6144"/>
      <c r="E6144"/>
      <c r="F6144"/>
      <c r="G6144"/>
      <c r="H6144"/>
      <c r="I6144"/>
      <c r="J6144"/>
      <c r="K6144"/>
      <c r="L6144" t="str">
        <f>IF(COUNTIFS(ZSOHSD058[订单号数值], ZSOHPP055[[#This Row],[订单号数值]], ZSOHSD058[行項目], ZSOHPP055[[#This Row],[行項目]])&gt;0, "Y", "")</f>
        <v/>
      </c>
      <c r="M6144" t="str">
        <f>IF(ZSOHPP055[[#This Row],[銷售訂單]]="", "", --ZSOHPP055[[#This Row],[銷售訂單]])</f>
        <v/>
      </c>
    </row>
    <row r="6145" spans="1:13">
      <c r="A6145"/>
      <c r="B6145"/>
      <c r="C6145"/>
      <c r="D6145"/>
      <c r="E6145"/>
      <c r="F6145"/>
      <c r="G6145"/>
      <c r="H6145"/>
      <c r="I6145"/>
      <c r="J6145"/>
      <c r="K6145"/>
      <c r="L6145" t="str">
        <f>IF(COUNTIFS(ZSOHSD058[订单号数值], ZSOHPP055[[#This Row],[订单号数值]], ZSOHSD058[行項目], ZSOHPP055[[#This Row],[行項目]])&gt;0, "Y", "")</f>
        <v/>
      </c>
      <c r="M6145" t="str">
        <f>IF(ZSOHPP055[[#This Row],[銷售訂單]]="", "", --ZSOHPP055[[#This Row],[銷售訂單]])</f>
        <v/>
      </c>
    </row>
    <row r="6146" spans="1:13">
      <c r="A6146"/>
      <c r="B6146"/>
      <c r="C6146"/>
      <c r="D6146"/>
      <c r="E6146"/>
      <c r="F6146"/>
      <c r="G6146"/>
      <c r="H6146"/>
      <c r="I6146"/>
      <c r="J6146"/>
      <c r="K6146"/>
      <c r="L6146" t="str">
        <f>IF(COUNTIFS(ZSOHSD058[订单号数值], ZSOHPP055[[#This Row],[订单号数值]], ZSOHSD058[行項目], ZSOHPP055[[#This Row],[行項目]])&gt;0, "Y", "")</f>
        <v/>
      </c>
      <c r="M6146" t="str">
        <f>IF(ZSOHPP055[[#This Row],[銷售訂單]]="", "", --ZSOHPP055[[#This Row],[銷售訂單]])</f>
        <v/>
      </c>
    </row>
    <row r="6147" spans="1:13">
      <c r="A6147"/>
      <c r="B6147"/>
      <c r="C6147"/>
      <c r="D6147"/>
      <c r="E6147"/>
      <c r="F6147"/>
      <c r="G6147"/>
      <c r="H6147"/>
      <c r="I6147"/>
      <c r="J6147"/>
      <c r="K6147"/>
      <c r="L6147" t="str">
        <f>IF(COUNTIFS(ZSOHSD058[订单号数值], ZSOHPP055[[#This Row],[订单号数值]], ZSOHSD058[行項目], ZSOHPP055[[#This Row],[行項目]])&gt;0, "Y", "")</f>
        <v/>
      </c>
      <c r="M6147" t="str">
        <f>IF(ZSOHPP055[[#This Row],[銷售訂單]]="", "", --ZSOHPP055[[#This Row],[銷售訂單]])</f>
        <v/>
      </c>
    </row>
    <row r="6148" spans="1:13">
      <c r="A6148"/>
      <c r="B6148"/>
      <c r="C6148"/>
      <c r="D6148"/>
      <c r="E6148"/>
      <c r="F6148"/>
      <c r="G6148"/>
      <c r="H6148"/>
      <c r="I6148"/>
      <c r="J6148"/>
      <c r="K6148"/>
      <c r="L6148" t="str">
        <f>IF(COUNTIFS(ZSOHSD058[订单号数值], ZSOHPP055[[#This Row],[订单号数值]], ZSOHSD058[行項目], ZSOHPP055[[#This Row],[行項目]])&gt;0, "Y", "")</f>
        <v/>
      </c>
      <c r="M6148" t="str">
        <f>IF(ZSOHPP055[[#This Row],[銷售訂單]]="", "", --ZSOHPP055[[#This Row],[銷售訂單]])</f>
        <v/>
      </c>
    </row>
    <row r="6149" spans="1:13">
      <c r="A6149"/>
      <c r="B6149"/>
      <c r="C6149"/>
      <c r="D6149"/>
      <c r="E6149"/>
      <c r="F6149"/>
      <c r="G6149"/>
      <c r="H6149"/>
      <c r="I6149"/>
      <c r="J6149"/>
      <c r="K6149"/>
      <c r="L6149" t="str">
        <f>IF(COUNTIFS(ZSOHSD058[订单号数值], ZSOHPP055[[#This Row],[订单号数值]], ZSOHSD058[行項目], ZSOHPP055[[#This Row],[行項目]])&gt;0, "Y", "")</f>
        <v/>
      </c>
      <c r="M6149" t="str">
        <f>IF(ZSOHPP055[[#This Row],[銷售訂單]]="", "", --ZSOHPP055[[#This Row],[銷售訂單]])</f>
        <v/>
      </c>
    </row>
    <row r="6150" spans="1:13">
      <c r="A6150"/>
      <c r="B6150"/>
      <c r="C6150"/>
      <c r="D6150"/>
      <c r="E6150"/>
      <c r="F6150"/>
      <c r="G6150"/>
      <c r="H6150"/>
      <c r="I6150"/>
      <c r="J6150"/>
      <c r="K6150"/>
      <c r="L6150" t="str">
        <f>IF(COUNTIFS(ZSOHSD058[订单号数值], ZSOHPP055[[#This Row],[订单号数值]], ZSOHSD058[行項目], ZSOHPP055[[#This Row],[行項目]])&gt;0, "Y", "")</f>
        <v/>
      </c>
      <c r="M6150" t="str">
        <f>IF(ZSOHPP055[[#This Row],[銷售訂單]]="", "", --ZSOHPP055[[#This Row],[銷售訂單]])</f>
        <v/>
      </c>
    </row>
    <row r="6151" spans="1:13">
      <c r="A6151"/>
      <c r="B6151"/>
      <c r="C6151"/>
      <c r="D6151"/>
      <c r="E6151"/>
      <c r="F6151"/>
      <c r="G6151"/>
      <c r="H6151"/>
      <c r="I6151"/>
      <c r="J6151"/>
      <c r="K6151"/>
      <c r="L6151" t="str">
        <f>IF(COUNTIFS(ZSOHSD058[订单号数值], ZSOHPP055[[#This Row],[订单号数值]], ZSOHSD058[行項目], ZSOHPP055[[#This Row],[行項目]])&gt;0, "Y", "")</f>
        <v/>
      </c>
      <c r="M6151" t="str">
        <f>IF(ZSOHPP055[[#This Row],[銷售訂單]]="", "", --ZSOHPP055[[#This Row],[銷售訂單]])</f>
        <v/>
      </c>
    </row>
    <row r="6152" spans="1:13">
      <c r="A6152"/>
      <c r="B6152"/>
      <c r="C6152"/>
      <c r="D6152"/>
      <c r="E6152"/>
      <c r="F6152"/>
      <c r="G6152"/>
      <c r="H6152"/>
      <c r="I6152"/>
      <c r="J6152"/>
      <c r="K6152"/>
      <c r="L6152" t="str">
        <f>IF(COUNTIFS(ZSOHSD058[订单号数值], ZSOHPP055[[#This Row],[订单号数值]], ZSOHSD058[行項目], ZSOHPP055[[#This Row],[行項目]])&gt;0, "Y", "")</f>
        <v/>
      </c>
      <c r="M6152" t="str">
        <f>IF(ZSOHPP055[[#This Row],[銷售訂單]]="", "", --ZSOHPP055[[#This Row],[銷售訂單]])</f>
        <v/>
      </c>
    </row>
    <row r="6153" spans="1:13">
      <c r="A6153"/>
      <c r="B6153"/>
      <c r="C6153"/>
      <c r="D6153"/>
      <c r="E6153"/>
      <c r="F6153"/>
      <c r="G6153"/>
      <c r="H6153"/>
      <c r="I6153"/>
      <c r="J6153"/>
      <c r="K6153"/>
      <c r="L6153" t="str">
        <f>IF(COUNTIFS(ZSOHSD058[订单号数值], ZSOHPP055[[#This Row],[订单号数值]], ZSOHSD058[行項目], ZSOHPP055[[#This Row],[行項目]])&gt;0, "Y", "")</f>
        <v/>
      </c>
      <c r="M6153" t="str">
        <f>IF(ZSOHPP055[[#This Row],[銷售訂單]]="", "", --ZSOHPP055[[#This Row],[銷售訂單]])</f>
        <v/>
      </c>
    </row>
    <row r="6154" spans="1:13">
      <c r="A6154"/>
      <c r="B6154"/>
      <c r="C6154"/>
      <c r="D6154"/>
      <c r="E6154"/>
      <c r="F6154"/>
      <c r="G6154"/>
      <c r="H6154"/>
      <c r="I6154"/>
      <c r="J6154"/>
      <c r="K6154"/>
      <c r="L6154" t="str">
        <f>IF(COUNTIFS(ZSOHSD058[订单号数值], ZSOHPP055[[#This Row],[订单号数值]], ZSOHSD058[行項目], ZSOHPP055[[#This Row],[行項目]])&gt;0, "Y", "")</f>
        <v/>
      </c>
      <c r="M6154" t="str">
        <f>IF(ZSOHPP055[[#This Row],[銷售訂單]]="", "", --ZSOHPP055[[#This Row],[銷售訂單]])</f>
        <v/>
      </c>
    </row>
    <row r="6155" spans="1:13">
      <c r="A6155"/>
      <c r="B6155"/>
      <c r="C6155"/>
      <c r="D6155"/>
      <c r="E6155"/>
      <c r="F6155"/>
      <c r="G6155"/>
      <c r="H6155"/>
      <c r="I6155"/>
      <c r="J6155"/>
      <c r="K6155"/>
      <c r="L6155" t="str">
        <f>IF(COUNTIFS(ZSOHSD058[订单号数值], ZSOHPP055[[#This Row],[订单号数值]], ZSOHSD058[行項目], ZSOHPP055[[#This Row],[行項目]])&gt;0, "Y", "")</f>
        <v/>
      </c>
      <c r="M6155" t="str">
        <f>IF(ZSOHPP055[[#This Row],[銷售訂單]]="", "", --ZSOHPP055[[#This Row],[銷售訂單]])</f>
        <v/>
      </c>
    </row>
    <row r="6156" spans="1:13">
      <c r="A6156"/>
      <c r="B6156"/>
      <c r="C6156"/>
      <c r="D6156"/>
      <c r="E6156"/>
      <c r="F6156"/>
      <c r="G6156"/>
      <c r="H6156"/>
      <c r="I6156"/>
      <c r="J6156"/>
      <c r="K6156"/>
      <c r="L6156" t="str">
        <f>IF(COUNTIFS(ZSOHSD058[订单号数值], ZSOHPP055[[#This Row],[订单号数值]], ZSOHSD058[行項目], ZSOHPP055[[#This Row],[行項目]])&gt;0, "Y", "")</f>
        <v/>
      </c>
      <c r="M6156" t="str">
        <f>IF(ZSOHPP055[[#This Row],[銷售訂單]]="", "", --ZSOHPP055[[#This Row],[銷售訂單]])</f>
        <v/>
      </c>
    </row>
    <row r="6157" spans="1:13">
      <c r="A6157"/>
      <c r="B6157"/>
      <c r="C6157"/>
      <c r="D6157"/>
      <c r="E6157"/>
      <c r="F6157"/>
      <c r="G6157"/>
      <c r="H6157"/>
      <c r="I6157"/>
      <c r="J6157"/>
      <c r="K6157"/>
      <c r="L6157" t="str">
        <f>IF(COUNTIFS(ZSOHSD058[订单号数值], ZSOHPP055[[#This Row],[订单号数值]], ZSOHSD058[行項目], ZSOHPP055[[#This Row],[行項目]])&gt;0, "Y", "")</f>
        <v/>
      </c>
      <c r="M6157" t="str">
        <f>IF(ZSOHPP055[[#This Row],[銷售訂單]]="", "", --ZSOHPP055[[#This Row],[銷售訂單]])</f>
        <v/>
      </c>
    </row>
    <row r="6158" spans="1:13">
      <c r="A6158"/>
      <c r="B6158"/>
      <c r="C6158"/>
      <c r="D6158"/>
      <c r="E6158"/>
      <c r="F6158"/>
      <c r="G6158"/>
      <c r="H6158"/>
      <c r="I6158"/>
      <c r="J6158"/>
      <c r="K6158"/>
      <c r="L6158" t="str">
        <f>IF(COUNTIFS(ZSOHSD058[订单号数值], ZSOHPP055[[#This Row],[订单号数值]], ZSOHSD058[行項目], ZSOHPP055[[#This Row],[行項目]])&gt;0, "Y", "")</f>
        <v/>
      </c>
      <c r="M6158" t="str">
        <f>IF(ZSOHPP055[[#This Row],[銷售訂單]]="", "", --ZSOHPP055[[#This Row],[銷售訂單]])</f>
        <v/>
      </c>
    </row>
    <row r="6159" spans="1:13">
      <c r="A6159"/>
      <c r="B6159"/>
      <c r="C6159"/>
      <c r="D6159"/>
      <c r="E6159"/>
      <c r="F6159"/>
      <c r="G6159"/>
      <c r="H6159"/>
      <c r="I6159"/>
      <c r="J6159"/>
      <c r="K6159"/>
      <c r="L6159" t="str">
        <f>IF(COUNTIFS(ZSOHSD058[订单号数值], ZSOHPP055[[#This Row],[订单号数值]], ZSOHSD058[行項目], ZSOHPP055[[#This Row],[行項目]])&gt;0, "Y", "")</f>
        <v/>
      </c>
      <c r="M6159" t="str">
        <f>IF(ZSOHPP055[[#This Row],[銷售訂單]]="", "", --ZSOHPP055[[#This Row],[銷售訂單]])</f>
        <v/>
      </c>
    </row>
    <row r="6160" spans="1:13">
      <c r="A6160"/>
      <c r="B6160"/>
      <c r="C6160"/>
      <c r="D6160"/>
      <c r="E6160"/>
      <c r="F6160"/>
      <c r="G6160"/>
      <c r="H6160"/>
      <c r="I6160"/>
      <c r="J6160"/>
      <c r="K6160"/>
      <c r="L6160" t="str">
        <f>IF(COUNTIFS(ZSOHSD058[订单号数值], ZSOHPP055[[#This Row],[订单号数值]], ZSOHSD058[行項目], ZSOHPP055[[#This Row],[行項目]])&gt;0, "Y", "")</f>
        <v/>
      </c>
      <c r="M6160" t="str">
        <f>IF(ZSOHPP055[[#This Row],[銷售訂單]]="", "", --ZSOHPP055[[#This Row],[銷售訂單]])</f>
        <v/>
      </c>
    </row>
    <row r="6161" spans="1:13">
      <c r="A6161"/>
      <c r="B6161"/>
      <c r="C6161"/>
      <c r="D6161"/>
      <c r="E6161"/>
      <c r="F6161"/>
      <c r="G6161"/>
      <c r="H6161"/>
      <c r="I6161"/>
      <c r="J6161"/>
      <c r="K6161"/>
      <c r="L6161" t="str">
        <f>IF(COUNTIFS(ZSOHSD058[订单号数值], ZSOHPP055[[#This Row],[订单号数值]], ZSOHSD058[行項目], ZSOHPP055[[#This Row],[行項目]])&gt;0, "Y", "")</f>
        <v/>
      </c>
      <c r="M6161" t="str">
        <f>IF(ZSOHPP055[[#This Row],[銷售訂單]]="", "", --ZSOHPP055[[#This Row],[銷售訂單]])</f>
        <v/>
      </c>
    </row>
    <row r="6162" spans="1:13">
      <c r="A6162"/>
      <c r="B6162"/>
      <c r="C6162"/>
      <c r="D6162"/>
      <c r="E6162"/>
      <c r="F6162"/>
      <c r="G6162"/>
      <c r="H6162"/>
      <c r="I6162"/>
      <c r="J6162"/>
      <c r="K6162"/>
      <c r="L6162" t="str">
        <f>IF(COUNTIFS(ZSOHSD058[订单号数值], ZSOHPP055[[#This Row],[订单号数值]], ZSOHSD058[行項目], ZSOHPP055[[#This Row],[行項目]])&gt;0, "Y", "")</f>
        <v/>
      </c>
      <c r="M6162" t="str">
        <f>IF(ZSOHPP055[[#This Row],[銷售訂單]]="", "", --ZSOHPP055[[#This Row],[銷售訂單]])</f>
        <v/>
      </c>
    </row>
    <row r="6163" spans="1:13">
      <c r="A6163"/>
      <c r="B6163"/>
      <c r="C6163"/>
      <c r="D6163"/>
      <c r="E6163"/>
      <c r="F6163"/>
      <c r="G6163"/>
      <c r="H6163"/>
      <c r="I6163"/>
      <c r="J6163"/>
      <c r="K6163"/>
      <c r="L6163" t="str">
        <f>IF(COUNTIFS(ZSOHSD058[订单号数值], ZSOHPP055[[#This Row],[订单号数值]], ZSOHSD058[行項目], ZSOHPP055[[#This Row],[行項目]])&gt;0, "Y", "")</f>
        <v/>
      </c>
      <c r="M6163" t="str">
        <f>IF(ZSOHPP055[[#This Row],[銷售訂單]]="", "", --ZSOHPP055[[#This Row],[銷售訂單]])</f>
        <v/>
      </c>
    </row>
    <row r="6164" spans="1:13">
      <c r="A6164"/>
      <c r="B6164"/>
      <c r="C6164"/>
      <c r="D6164"/>
      <c r="E6164"/>
      <c r="F6164"/>
      <c r="G6164"/>
      <c r="H6164"/>
      <c r="I6164"/>
      <c r="J6164"/>
      <c r="K6164"/>
      <c r="L6164" t="str">
        <f>IF(COUNTIFS(ZSOHSD058[订单号数值], ZSOHPP055[[#This Row],[订单号数值]], ZSOHSD058[行項目], ZSOHPP055[[#This Row],[行項目]])&gt;0, "Y", "")</f>
        <v/>
      </c>
      <c r="M6164" t="str">
        <f>IF(ZSOHPP055[[#This Row],[銷售訂單]]="", "", --ZSOHPP055[[#This Row],[銷售訂單]])</f>
        <v/>
      </c>
    </row>
    <row r="6165" spans="1:13">
      <c r="A6165"/>
      <c r="B6165"/>
      <c r="C6165"/>
      <c r="D6165"/>
      <c r="E6165"/>
      <c r="F6165"/>
      <c r="G6165"/>
      <c r="H6165"/>
      <c r="I6165"/>
      <c r="J6165"/>
      <c r="K6165"/>
      <c r="L6165" t="str">
        <f>IF(COUNTIFS(ZSOHSD058[订单号数值], ZSOHPP055[[#This Row],[订单号数值]], ZSOHSD058[行項目], ZSOHPP055[[#This Row],[行項目]])&gt;0, "Y", "")</f>
        <v/>
      </c>
      <c r="M6165" t="str">
        <f>IF(ZSOHPP055[[#This Row],[銷售訂單]]="", "", --ZSOHPP055[[#This Row],[銷售訂單]])</f>
        <v/>
      </c>
    </row>
    <row r="6166" spans="1:13">
      <c r="A6166"/>
      <c r="B6166"/>
      <c r="C6166"/>
      <c r="D6166"/>
      <c r="E6166"/>
      <c r="F6166"/>
      <c r="G6166"/>
      <c r="H6166"/>
      <c r="I6166"/>
      <c r="J6166"/>
      <c r="K6166"/>
      <c r="L6166" t="str">
        <f>IF(COUNTIFS(ZSOHSD058[订单号数值], ZSOHPP055[[#This Row],[订单号数值]], ZSOHSD058[行項目], ZSOHPP055[[#This Row],[行項目]])&gt;0, "Y", "")</f>
        <v/>
      </c>
      <c r="M6166" t="str">
        <f>IF(ZSOHPP055[[#This Row],[銷售訂單]]="", "", --ZSOHPP055[[#This Row],[銷售訂單]])</f>
        <v/>
      </c>
    </row>
    <row r="6167" spans="1:13">
      <c r="A6167"/>
      <c r="B6167"/>
      <c r="C6167"/>
      <c r="D6167"/>
      <c r="E6167"/>
      <c r="F6167"/>
      <c r="G6167"/>
      <c r="H6167"/>
      <c r="I6167"/>
      <c r="J6167"/>
      <c r="K6167"/>
      <c r="L6167" t="str">
        <f>IF(COUNTIFS(ZSOHSD058[订单号数值], ZSOHPP055[[#This Row],[订单号数值]], ZSOHSD058[行項目], ZSOHPP055[[#This Row],[行項目]])&gt;0, "Y", "")</f>
        <v/>
      </c>
      <c r="M6167" t="str">
        <f>IF(ZSOHPP055[[#This Row],[銷售訂單]]="", "", --ZSOHPP055[[#This Row],[銷售訂單]])</f>
        <v/>
      </c>
    </row>
    <row r="6168" spans="1:13">
      <c r="A6168"/>
      <c r="B6168"/>
      <c r="C6168"/>
      <c r="D6168"/>
      <c r="E6168"/>
      <c r="F6168"/>
      <c r="G6168"/>
      <c r="H6168"/>
      <c r="I6168"/>
      <c r="J6168"/>
      <c r="K6168"/>
      <c r="L6168" t="str">
        <f>IF(COUNTIFS(ZSOHSD058[订单号数值], ZSOHPP055[[#This Row],[订单号数值]], ZSOHSD058[行項目], ZSOHPP055[[#This Row],[行項目]])&gt;0, "Y", "")</f>
        <v/>
      </c>
      <c r="M6168" t="str">
        <f>IF(ZSOHPP055[[#This Row],[銷售訂單]]="", "", --ZSOHPP055[[#This Row],[銷售訂單]])</f>
        <v/>
      </c>
    </row>
    <row r="6169" spans="1:13">
      <c r="A6169"/>
      <c r="B6169"/>
      <c r="C6169"/>
      <c r="D6169"/>
      <c r="E6169"/>
      <c r="F6169"/>
      <c r="G6169"/>
      <c r="H6169"/>
      <c r="I6169"/>
      <c r="J6169"/>
      <c r="K6169"/>
      <c r="L6169" t="str">
        <f>IF(COUNTIFS(ZSOHSD058[订单号数值], ZSOHPP055[[#This Row],[订单号数值]], ZSOHSD058[行項目], ZSOHPP055[[#This Row],[行項目]])&gt;0, "Y", "")</f>
        <v/>
      </c>
      <c r="M6169" t="str">
        <f>IF(ZSOHPP055[[#This Row],[銷售訂單]]="", "", --ZSOHPP055[[#This Row],[銷售訂單]])</f>
        <v/>
      </c>
    </row>
    <row r="6170" spans="1:13">
      <c r="A6170"/>
      <c r="B6170"/>
      <c r="C6170"/>
      <c r="D6170"/>
      <c r="E6170"/>
      <c r="F6170"/>
      <c r="G6170"/>
      <c r="H6170"/>
      <c r="I6170"/>
      <c r="J6170"/>
      <c r="K6170"/>
      <c r="L6170" t="str">
        <f>IF(COUNTIFS(ZSOHSD058[订单号数值], ZSOHPP055[[#This Row],[订单号数值]], ZSOHSD058[行項目], ZSOHPP055[[#This Row],[行項目]])&gt;0, "Y", "")</f>
        <v/>
      </c>
      <c r="M6170" t="str">
        <f>IF(ZSOHPP055[[#This Row],[銷售訂單]]="", "", --ZSOHPP055[[#This Row],[銷售訂單]])</f>
        <v/>
      </c>
    </row>
    <row r="6171" spans="1:13">
      <c r="A6171"/>
      <c r="B6171"/>
      <c r="C6171"/>
      <c r="D6171"/>
      <c r="E6171"/>
      <c r="F6171"/>
      <c r="G6171"/>
      <c r="H6171"/>
      <c r="I6171"/>
      <c r="J6171"/>
      <c r="K6171"/>
      <c r="L6171" t="str">
        <f>IF(COUNTIFS(ZSOHSD058[订单号数值], ZSOHPP055[[#This Row],[订单号数值]], ZSOHSD058[行項目], ZSOHPP055[[#This Row],[行項目]])&gt;0, "Y", "")</f>
        <v/>
      </c>
      <c r="M6171" t="str">
        <f>IF(ZSOHPP055[[#This Row],[銷售訂單]]="", "", --ZSOHPP055[[#This Row],[銷售訂單]])</f>
        <v/>
      </c>
    </row>
    <row r="6172" spans="1:13">
      <c r="A6172"/>
      <c r="B6172"/>
      <c r="C6172"/>
      <c r="D6172"/>
      <c r="E6172"/>
      <c r="F6172"/>
      <c r="G6172"/>
      <c r="H6172"/>
      <c r="I6172"/>
      <c r="J6172"/>
      <c r="K6172"/>
      <c r="L6172" t="str">
        <f>IF(COUNTIFS(ZSOHSD058[订单号数值], ZSOHPP055[[#This Row],[订单号数值]], ZSOHSD058[行項目], ZSOHPP055[[#This Row],[行項目]])&gt;0, "Y", "")</f>
        <v/>
      </c>
      <c r="M6172" t="str">
        <f>IF(ZSOHPP055[[#This Row],[銷售訂單]]="", "", --ZSOHPP055[[#This Row],[銷售訂單]])</f>
        <v/>
      </c>
    </row>
    <row r="6173" spans="1:13">
      <c r="A6173"/>
      <c r="B6173"/>
      <c r="C6173"/>
      <c r="D6173"/>
      <c r="E6173"/>
      <c r="F6173"/>
      <c r="G6173"/>
      <c r="H6173"/>
      <c r="I6173"/>
      <c r="J6173"/>
      <c r="K6173"/>
      <c r="L6173" t="str">
        <f>IF(COUNTIFS(ZSOHSD058[订单号数值], ZSOHPP055[[#This Row],[订单号数值]], ZSOHSD058[行項目], ZSOHPP055[[#This Row],[行項目]])&gt;0, "Y", "")</f>
        <v/>
      </c>
      <c r="M6173" t="str">
        <f>IF(ZSOHPP055[[#This Row],[銷售訂單]]="", "", --ZSOHPP055[[#This Row],[銷售訂單]])</f>
        <v/>
      </c>
    </row>
    <row r="6174" spans="1:13">
      <c r="A6174"/>
      <c r="B6174"/>
      <c r="C6174"/>
      <c r="D6174"/>
      <c r="E6174"/>
      <c r="F6174"/>
      <c r="G6174"/>
      <c r="H6174"/>
      <c r="I6174"/>
      <c r="J6174"/>
      <c r="K6174"/>
      <c r="L6174" t="str">
        <f>IF(COUNTIFS(ZSOHSD058[订单号数值], ZSOHPP055[[#This Row],[订单号数值]], ZSOHSD058[行項目], ZSOHPP055[[#This Row],[行項目]])&gt;0, "Y", "")</f>
        <v/>
      </c>
      <c r="M6174" t="str">
        <f>IF(ZSOHPP055[[#This Row],[銷售訂單]]="", "", --ZSOHPP055[[#This Row],[銷售訂單]])</f>
        <v/>
      </c>
    </row>
    <row r="6175" spans="1:13">
      <c r="A6175"/>
      <c r="B6175"/>
      <c r="C6175"/>
      <c r="D6175"/>
      <c r="E6175"/>
      <c r="F6175"/>
      <c r="G6175"/>
      <c r="H6175"/>
      <c r="I6175"/>
      <c r="J6175"/>
      <c r="K6175"/>
      <c r="L6175" t="str">
        <f>IF(COUNTIFS(ZSOHSD058[订单号数值], ZSOHPP055[[#This Row],[订单号数值]], ZSOHSD058[行項目], ZSOHPP055[[#This Row],[行項目]])&gt;0, "Y", "")</f>
        <v/>
      </c>
      <c r="M6175" t="str">
        <f>IF(ZSOHPP055[[#This Row],[銷售訂單]]="", "", --ZSOHPP055[[#This Row],[銷售訂單]])</f>
        <v/>
      </c>
    </row>
    <row r="6176" spans="1:13">
      <c r="A6176"/>
      <c r="B6176"/>
      <c r="C6176"/>
      <c r="D6176"/>
      <c r="E6176"/>
      <c r="F6176"/>
      <c r="G6176"/>
      <c r="H6176"/>
      <c r="I6176"/>
      <c r="J6176"/>
      <c r="K6176"/>
      <c r="L6176" t="str">
        <f>IF(COUNTIFS(ZSOHSD058[订单号数值], ZSOHPP055[[#This Row],[订单号数值]], ZSOHSD058[行項目], ZSOHPP055[[#This Row],[行項目]])&gt;0, "Y", "")</f>
        <v/>
      </c>
      <c r="M6176" t="str">
        <f>IF(ZSOHPP055[[#This Row],[銷售訂單]]="", "", --ZSOHPP055[[#This Row],[銷售訂單]])</f>
        <v/>
      </c>
    </row>
    <row r="6177" spans="1:13">
      <c r="A6177"/>
      <c r="B6177"/>
      <c r="C6177"/>
      <c r="D6177"/>
      <c r="E6177"/>
      <c r="F6177"/>
      <c r="G6177"/>
      <c r="H6177"/>
      <c r="I6177"/>
      <c r="J6177"/>
      <c r="K6177"/>
      <c r="L6177" t="str">
        <f>IF(COUNTIFS(ZSOHSD058[订单号数值], ZSOHPP055[[#This Row],[订单号数值]], ZSOHSD058[行項目], ZSOHPP055[[#This Row],[行項目]])&gt;0, "Y", "")</f>
        <v/>
      </c>
      <c r="M6177" t="str">
        <f>IF(ZSOHPP055[[#This Row],[銷售訂單]]="", "", --ZSOHPP055[[#This Row],[銷售訂單]])</f>
        <v/>
      </c>
    </row>
    <row r="6178" spans="1:13">
      <c r="A6178"/>
      <c r="B6178"/>
      <c r="C6178"/>
      <c r="D6178"/>
      <c r="E6178"/>
      <c r="F6178"/>
      <c r="G6178"/>
      <c r="H6178"/>
      <c r="I6178"/>
      <c r="J6178"/>
      <c r="K6178"/>
      <c r="L6178" t="str">
        <f>IF(COUNTIFS(ZSOHSD058[订单号数值], ZSOHPP055[[#This Row],[订单号数值]], ZSOHSD058[行項目], ZSOHPP055[[#This Row],[行項目]])&gt;0, "Y", "")</f>
        <v/>
      </c>
      <c r="M6178" t="str">
        <f>IF(ZSOHPP055[[#This Row],[銷售訂單]]="", "", --ZSOHPP055[[#This Row],[銷售訂單]])</f>
        <v/>
      </c>
    </row>
    <row r="6179" spans="1:13">
      <c r="A6179"/>
      <c r="B6179"/>
      <c r="C6179"/>
      <c r="D6179"/>
      <c r="E6179"/>
      <c r="F6179"/>
      <c r="G6179"/>
      <c r="H6179"/>
      <c r="I6179"/>
      <c r="J6179"/>
      <c r="K6179"/>
      <c r="L6179" t="str">
        <f>IF(COUNTIFS(ZSOHSD058[订单号数值], ZSOHPP055[[#This Row],[订单号数值]], ZSOHSD058[行項目], ZSOHPP055[[#This Row],[行項目]])&gt;0, "Y", "")</f>
        <v/>
      </c>
      <c r="M6179" t="str">
        <f>IF(ZSOHPP055[[#This Row],[銷售訂單]]="", "", --ZSOHPP055[[#This Row],[銷售訂單]])</f>
        <v/>
      </c>
    </row>
    <row r="6180" spans="1:13">
      <c r="A6180"/>
      <c r="B6180"/>
      <c r="C6180"/>
      <c r="D6180"/>
      <c r="E6180"/>
      <c r="F6180"/>
      <c r="G6180"/>
      <c r="H6180"/>
      <c r="I6180"/>
      <c r="J6180"/>
      <c r="K6180"/>
      <c r="L6180" t="str">
        <f>IF(COUNTIFS(ZSOHSD058[订单号数值], ZSOHPP055[[#This Row],[订单号数值]], ZSOHSD058[行項目], ZSOHPP055[[#This Row],[行項目]])&gt;0, "Y", "")</f>
        <v/>
      </c>
      <c r="M6180" t="str">
        <f>IF(ZSOHPP055[[#This Row],[銷售訂單]]="", "", --ZSOHPP055[[#This Row],[銷售訂單]])</f>
        <v/>
      </c>
    </row>
    <row r="6181" spans="1:13">
      <c r="A6181"/>
      <c r="B6181"/>
      <c r="C6181"/>
      <c r="D6181"/>
      <c r="E6181"/>
      <c r="F6181"/>
      <c r="G6181"/>
      <c r="H6181"/>
      <c r="I6181"/>
      <c r="J6181"/>
      <c r="K6181"/>
      <c r="L6181" t="str">
        <f>IF(COUNTIFS(ZSOHSD058[订单号数值], ZSOHPP055[[#This Row],[订单号数值]], ZSOHSD058[行項目], ZSOHPP055[[#This Row],[行項目]])&gt;0, "Y", "")</f>
        <v/>
      </c>
      <c r="M6181" t="str">
        <f>IF(ZSOHPP055[[#This Row],[銷售訂單]]="", "", --ZSOHPP055[[#This Row],[銷售訂單]])</f>
        <v/>
      </c>
    </row>
    <row r="6182" spans="1:13">
      <c r="A6182"/>
      <c r="B6182"/>
      <c r="C6182"/>
      <c r="D6182"/>
      <c r="E6182"/>
      <c r="F6182"/>
      <c r="G6182"/>
      <c r="H6182"/>
      <c r="I6182"/>
      <c r="J6182"/>
      <c r="K6182"/>
      <c r="L6182" t="str">
        <f>IF(COUNTIFS(ZSOHSD058[订单号数值], ZSOHPP055[[#This Row],[订单号数值]], ZSOHSD058[行項目], ZSOHPP055[[#This Row],[行項目]])&gt;0, "Y", "")</f>
        <v/>
      </c>
      <c r="M6182" t="str">
        <f>IF(ZSOHPP055[[#This Row],[銷售訂單]]="", "", --ZSOHPP055[[#This Row],[銷售訂單]])</f>
        <v/>
      </c>
    </row>
    <row r="6183" spans="1:13">
      <c r="A6183"/>
      <c r="B6183"/>
      <c r="C6183"/>
      <c r="D6183"/>
      <c r="E6183"/>
      <c r="F6183"/>
      <c r="G6183"/>
      <c r="H6183"/>
      <c r="I6183"/>
      <c r="J6183"/>
      <c r="K6183"/>
      <c r="L6183" t="str">
        <f>IF(COUNTIFS(ZSOHSD058[订单号数值], ZSOHPP055[[#This Row],[订单号数值]], ZSOHSD058[行項目], ZSOHPP055[[#This Row],[行項目]])&gt;0, "Y", "")</f>
        <v/>
      </c>
      <c r="M6183" t="str">
        <f>IF(ZSOHPP055[[#This Row],[銷售訂單]]="", "", --ZSOHPP055[[#This Row],[銷售訂單]])</f>
        <v/>
      </c>
    </row>
    <row r="6184" spans="1:13">
      <c r="A6184"/>
      <c r="B6184"/>
      <c r="C6184"/>
      <c r="D6184"/>
      <c r="E6184"/>
      <c r="F6184"/>
      <c r="G6184"/>
      <c r="H6184"/>
      <c r="I6184"/>
      <c r="J6184"/>
      <c r="K6184"/>
      <c r="L6184" t="str">
        <f>IF(COUNTIFS(ZSOHSD058[订单号数值], ZSOHPP055[[#This Row],[订单号数值]], ZSOHSD058[行項目], ZSOHPP055[[#This Row],[行項目]])&gt;0, "Y", "")</f>
        <v/>
      </c>
      <c r="M6184" t="str">
        <f>IF(ZSOHPP055[[#This Row],[銷售訂單]]="", "", --ZSOHPP055[[#This Row],[銷售訂單]])</f>
        <v/>
      </c>
    </row>
    <row r="6185" spans="1:13">
      <c r="A6185"/>
      <c r="B6185"/>
      <c r="C6185"/>
      <c r="D6185"/>
      <c r="E6185"/>
      <c r="F6185"/>
      <c r="G6185"/>
      <c r="H6185"/>
      <c r="I6185"/>
      <c r="J6185"/>
      <c r="K6185"/>
      <c r="L6185" t="str">
        <f>IF(COUNTIFS(ZSOHSD058[订单号数值], ZSOHPP055[[#This Row],[订单号数值]], ZSOHSD058[行項目], ZSOHPP055[[#This Row],[行項目]])&gt;0, "Y", "")</f>
        <v/>
      </c>
      <c r="M6185" t="str">
        <f>IF(ZSOHPP055[[#This Row],[銷售訂單]]="", "", --ZSOHPP055[[#This Row],[銷售訂單]])</f>
        <v/>
      </c>
    </row>
    <row r="6186" spans="1:13">
      <c r="A6186"/>
      <c r="B6186"/>
      <c r="C6186"/>
      <c r="D6186"/>
      <c r="E6186"/>
      <c r="F6186"/>
      <c r="G6186"/>
      <c r="H6186"/>
      <c r="I6186"/>
      <c r="J6186"/>
      <c r="K6186"/>
      <c r="L6186" t="str">
        <f>IF(COUNTIFS(ZSOHSD058[订单号数值], ZSOHPP055[[#This Row],[订单号数值]], ZSOHSD058[行項目], ZSOHPP055[[#This Row],[行項目]])&gt;0, "Y", "")</f>
        <v/>
      </c>
      <c r="M6186" t="str">
        <f>IF(ZSOHPP055[[#This Row],[銷售訂單]]="", "", --ZSOHPP055[[#This Row],[銷售訂單]])</f>
        <v/>
      </c>
    </row>
    <row r="6187" spans="1:13">
      <c r="A6187"/>
      <c r="B6187"/>
      <c r="C6187"/>
      <c r="D6187"/>
      <c r="E6187"/>
      <c r="F6187"/>
      <c r="G6187"/>
      <c r="H6187"/>
      <c r="I6187"/>
      <c r="J6187"/>
      <c r="K6187"/>
      <c r="L6187" t="str">
        <f>IF(COUNTIFS(ZSOHSD058[订单号数值], ZSOHPP055[[#This Row],[订单号数值]], ZSOHSD058[行項目], ZSOHPP055[[#This Row],[行項目]])&gt;0, "Y", "")</f>
        <v/>
      </c>
      <c r="M6187" t="str">
        <f>IF(ZSOHPP055[[#This Row],[銷售訂單]]="", "", --ZSOHPP055[[#This Row],[銷售訂單]])</f>
        <v/>
      </c>
    </row>
    <row r="6188" spans="1:13">
      <c r="A6188"/>
      <c r="B6188"/>
      <c r="C6188"/>
      <c r="D6188"/>
      <c r="E6188"/>
      <c r="F6188"/>
      <c r="G6188"/>
      <c r="H6188"/>
      <c r="I6188"/>
      <c r="J6188"/>
      <c r="K6188"/>
      <c r="L6188" t="str">
        <f>IF(COUNTIFS(ZSOHSD058[订单号数值], ZSOHPP055[[#This Row],[订单号数值]], ZSOHSD058[行項目], ZSOHPP055[[#This Row],[行項目]])&gt;0, "Y", "")</f>
        <v/>
      </c>
      <c r="M6188" t="str">
        <f>IF(ZSOHPP055[[#This Row],[銷售訂單]]="", "", --ZSOHPP055[[#This Row],[銷售訂單]])</f>
        <v/>
      </c>
    </row>
    <row r="6189" spans="1:13">
      <c r="A6189"/>
      <c r="B6189"/>
      <c r="C6189"/>
      <c r="D6189"/>
      <c r="E6189"/>
      <c r="F6189"/>
      <c r="G6189"/>
      <c r="H6189"/>
      <c r="I6189"/>
      <c r="J6189"/>
      <c r="K6189"/>
      <c r="L6189" t="str">
        <f>IF(COUNTIFS(ZSOHSD058[订单号数值], ZSOHPP055[[#This Row],[订单号数值]], ZSOHSD058[行項目], ZSOHPP055[[#This Row],[行項目]])&gt;0, "Y", "")</f>
        <v/>
      </c>
      <c r="M6189" t="str">
        <f>IF(ZSOHPP055[[#This Row],[銷售訂單]]="", "", --ZSOHPP055[[#This Row],[銷售訂單]])</f>
        <v/>
      </c>
    </row>
    <row r="6190" spans="1:13">
      <c r="A6190"/>
      <c r="B6190"/>
      <c r="C6190"/>
      <c r="D6190"/>
      <c r="E6190"/>
      <c r="F6190"/>
      <c r="G6190"/>
      <c r="H6190"/>
      <c r="I6190"/>
      <c r="J6190"/>
      <c r="K6190"/>
      <c r="L6190" t="str">
        <f>IF(COUNTIFS(ZSOHSD058[订单号数值], ZSOHPP055[[#This Row],[订单号数值]], ZSOHSD058[行項目], ZSOHPP055[[#This Row],[行項目]])&gt;0, "Y", "")</f>
        <v/>
      </c>
      <c r="M6190" t="str">
        <f>IF(ZSOHPP055[[#This Row],[銷售訂單]]="", "", --ZSOHPP055[[#This Row],[銷售訂單]])</f>
        <v/>
      </c>
    </row>
    <row r="6191" spans="1:13">
      <c r="A6191"/>
      <c r="B6191"/>
      <c r="C6191"/>
      <c r="D6191"/>
      <c r="E6191"/>
      <c r="F6191"/>
      <c r="G6191"/>
      <c r="H6191"/>
      <c r="I6191"/>
      <c r="J6191"/>
      <c r="K6191"/>
      <c r="L6191" t="str">
        <f>IF(COUNTIFS(ZSOHSD058[订单号数值], ZSOHPP055[[#This Row],[订单号数值]], ZSOHSD058[行項目], ZSOHPP055[[#This Row],[行項目]])&gt;0, "Y", "")</f>
        <v/>
      </c>
      <c r="M6191" t="str">
        <f>IF(ZSOHPP055[[#This Row],[銷售訂單]]="", "", --ZSOHPP055[[#This Row],[銷售訂單]])</f>
        <v/>
      </c>
    </row>
    <row r="6192" spans="1:13">
      <c r="A6192"/>
      <c r="B6192"/>
      <c r="C6192"/>
      <c r="D6192"/>
      <c r="E6192"/>
      <c r="F6192"/>
      <c r="G6192"/>
      <c r="H6192"/>
      <c r="I6192"/>
      <c r="J6192"/>
      <c r="K6192"/>
      <c r="L6192" t="str">
        <f>IF(COUNTIFS(ZSOHSD058[订单号数值], ZSOHPP055[[#This Row],[订单号数值]], ZSOHSD058[行項目], ZSOHPP055[[#This Row],[行項目]])&gt;0, "Y", "")</f>
        <v/>
      </c>
      <c r="M6192" t="str">
        <f>IF(ZSOHPP055[[#This Row],[銷售訂單]]="", "", --ZSOHPP055[[#This Row],[銷售訂單]])</f>
        <v/>
      </c>
    </row>
    <row r="6193" spans="1:13">
      <c r="A6193"/>
      <c r="B6193"/>
      <c r="C6193"/>
      <c r="D6193"/>
      <c r="E6193"/>
      <c r="F6193"/>
      <c r="G6193"/>
      <c r="H6193"/>
      <c r="I6193"/>
      <c r="J6193"/>
      <c r="K6193"/>
      <c r="L6193" t="str">
        <f>IF(COUNTIFS(ZSOHSD058[订单号数值], ZSOHPP055[[#This Row],[订单号数值]], ZSOHSD058[行項目], ZSOHPP055[[#This Row],[行項目]])&gt;0, "Y", "")</f>
        <v/>
      </c>
      <c r="M6193" t="str">
        <f>IF(ZSOHPP055[[#This Row],[銷售訂單]]="", "", --ZSOHPP055[[#This Row],[銷售訂單]])</f>
        <v/>
      </c>
    </row>
    <row r="6194" spans="1:13">
      <c r="A6194"/>
      <c r="B6194"/>
      <c r="C6194"/>
      <c r="D6194"/>
      <c r="E6194"/>
      <c r="F6194"/>
      <c r="G6194"/>
      <c r="H6194"/>
      <c r="I6194"/>
      <c r="J6194"/>
      <c r="K6194"/>
      <c r="L6194" t="str">
        <f>IF(COUNTIFS(ZSOHSD058[订单号数值], ZSOHPP055[[#This Row],[订单号数值]], ZSOHSD058[行項目], ZSOHPP055[[#This Row],[行項目]])&gt;0, "Y", "")</f>
        <v/>
      </c>
      <c r="M6194" t="str">
        <f>IF(ZSOHPP055[[#This Row],[銷售訂單]]="", "", --ZSOHPP055[[#This Row],[銷售訂單]])</f>
        <v/>
      </c>
    </row>
    <row r="6195" spans="1:13">
      <c r="A6195"/>
      <c r="B6195"/>
      <c r="C6195"/>
      <c r="D6195"/>
      <c r="E6195"/>
      <c r="F6195"/>
      <c r="G6195"/>
      <c r="H6195"/>
      <c r="I6195"/>
      <c r="J6195"/>
      <c r="K6195"/>
      <c r="L6195" t="str">
        <f>IF(COUNTIFS(ZSOHSD058[订单号数值], ZSOHPP055[[#This Row],[订单号数值]], ZSOHSD058[行項目], ZSOHPP055[[#This Row],[行項目]])&gt;0, "Y", "")</f>
        <v/>
      </c>
      <c r="M6195" t="str">
        <f>IF(ZSOHPP055[[#This Row],[銷售訂單]]="", "", --ZSOHPP055[[#This Row],[銷售訂單]])</f>
        <v/>
      </c>
    </row>
    <row r="6196" spans="1:13">
      <c r="A6196"/>
      <c r="B6196"/>
      <c r="C6196"/>
      <c r="D6196"/>
      <c r="E6196"/>
      <c r="F6196"/>
      <c r="G6196"/>
      <c r="H6196"/>
      <c r="I6196"/>
      <c r="J6196"/>
      <c r="K6196"/>
      <c r="L6196" t="str">
        <f>IF(COUNTIFS(ZSOHSD058[订单号数值], ZSOHPP055[[#This Row],[订单号数值]], ZSOHSD058[行項目], ZSOHPP055[[#This Row],[行項目]])&gt;0, "Y", "")</f>
        <v/>
      </c>
      <c r="M6196" t="str">
        <f>IF(ZSOHPP055[[#This Row],[銷售訂單]]="", "", --ZSOHPP055[[#This Row],[銷售訂單]])</f>
        <v/>
      </c>
    </row>
    <row r="6197" spans="1:13">
      <c r="A6197"/>
      <c r="B6197"/>
      <c r="C6197"/>
      <c r="D6197"/>
      <c r="E6197"/>
      <c r="F6197"/>
      <c r="G6197"/>
      <c r="H6197"/>
      <c r="I6197"/>
      <c r="J6197"/>
      <c r="K6197"/>
      <c r="L6197" t="str">
        <f>IF(COUNTIFS(ZSOHSD058[订单号数值], ZSOHPP055[[#This Row],[订单号数值]], ZSOHSD058[行項目], ZSOHPP055[[#This Row],[行項目]])&gt;0, "Y", "")</f>
        <v/>
      </c>
      <c r="M6197" t="str">
        <f>IF(ZSOHPP055[[#This Row],[銷售訂單]]="", "", --ZSOHPP055[[#This Row],[銷售訂單]])</f>
        <v/>
      </c>
    </row>
    <row r="6198" spans="1:13">
      <c r="A6198"/>
      <c r="B6198"/>
      <c r="C6198"/>
      <c r="D6198"/>
      <c r="E6198"/>
      <c r="F6198"/>
      <c r="G6198"/>
      <c r="H6198"/>
      <c r="I6198"/>
      <c r="J6198"/>
      <c r="K6198"/>
      <c r="L6198" t="str">
        <f>IF(COUNTIFS(ZSOHSD058[订单号数值], ZSOHPP055[[#This Row],[订单号数值]], ZSOHSD058[行項目], ZSOHPP055[[#This Row],[行項目]])&gt;0, "Y", "")</f>
        <v/>
      </c>
      <c r="M6198" t="str">
        <f>IF(ZSOHPP055[[#This Row],[銷售訂單]]="", "", --ZSOHPP055[[#This Row],[銷售訂單]])</f>
        <v/>
      </c>
    </row>
    <row r="6199" spans="1:13">
      <c r="A6199"/>
      <c r="B6199"/>
      <c r="C6199"/>
      <c r="D6199"/>
      <c r="E6199"/>
      <c r="F6199"/>
      <c r="G6199"/>
      <c r="H6199"/>
      <c r="I6199"/>
      <c r="J6199"/>
      <c r="K6199"/>
      <c r="L6199" t="str">
        <f>IF(COUNTIFS(ZSOHSD058[订单号数值], ZSOHPP055[[#This Row],[订单号数值]], ZSOHSD058[行項目], ZSOHPP055[[#This Row],[行項目]])&gt;0, "Y", "")</f>
        <v/>
      </c>
      <c r="M6199" t="str">
        <f>IF(ZSOHPP055[[#This Row],[銷售訂單]]="", "", --ZSOHPP055[[#This Row],[銷售訂單]])</f>
        <v/>
      </c>
    </row>
    <row r="6200" spans="1:13">
      <c r="A6200"/>
      <c r="B6200"/>
      <c r="C6200"/>
      <c r="D6200"/>
      <c r="E6200"/>
      <c r="F6200"/>
      <c r="G6200"/>
      <c r="H6200"/>
      <c r="I6200"/>
      <c r="J6200"/>
      <c r="K6200"/>
      <c r="L6200" t="str">
        <f>IF(COUNTIFS(ZSOHSD058[订单号数值], ZSOHPP055[[#This Row],[订单号数值]], ZSOHSD058[行項目], ZSOHPP055[[#This Row],[行項目]])&gt;0, "Y", "")</f>
        <v/>
      </c>
      <c r="M6200" t="str">
        <f>IF(ZSOHPP055[[#This Row],[銷售訂單]]="", "", --ZSOHPP055[[#This Row],[銷售訂單]])</f>
        <v/>
      </c>
    </row>
    <row r="6201" spans="1:13">
      <c r="A6201"/>
      <c r="B6201"/>
      <c r="C6201"/>
      <c r="D6201"/>
      <c r="E6201"/>
      <c r="F6201"/>
      <c r="G6201"/>
      <c r="H6201"/>
      <c r="I6201"/>
      <c r="J6201"/>
      <c r="K6201"/>
      <c r="L6201" t="str">
        <f>IF(COUNTIFS(ZSOHSD058[订单号数值], ZSOHPP055[[#This Row],[订单号数值]], ZSOHSD058[行項目], ZSOHPP055[[#This Row],[行項目]])&gt;0, "Y", "")</f>
        <v/>
      </c>
      <c r="M6201" t="str">
        <f>IF(ZSOHPP055[[#This Row],[銷售訂單]]="", "", --ZSOHPP055[[#This Row],[銷售訂單]])</f>
        <v/>
      </c>
    </row>
    <row r="6202" spans="1:13">
      <c r="A6202"/>
      <c r="B6202"/>
      <c r="C6202"/>
      <c r="D6202"/>
      <c r="E6202"/>
      <c r="F6202"/>
      <c r="G6202"/>
      <c r="H6202"/>
      <c r="I6202"/>
      <c r="J6202"/>
      <c r="K6202"/>
      <c r="L6202" t="str">
        <f>IF(COUNTIFS(ZSOHSD058[订单号数值], ZSOHPP055[[#This Row],[订单号数值]], ZSOHSD058[行項目], ZSOHPP055[[#This Row],[行項目]])&gt;0, "Y", "")</f>
        <v/>
      </c>
      <c r="M6202" t="str">
        <f>IF(ZSOHPP055[[#This Row],[銷售訂單]]="", "", --ZSOHPP055[[#This Row],[銷售訂單]])</f>
        <v/>
      </c>
    </row>
    <row r="6203" spans="1:13">
      <c r="A6203"/>
      <c r="B6203"/>
      <c r="C6203"/>
      <c r="D6203"/>
      <c r="E6203"/>
      <c r="F6203"/>
      <c r="G6203"/>
      <c r="H6203"/>
      <c r="I6203"/>
      <c r="J6203"/>
      <c r="K6203"/>
      <c r="L6203" t="str">
        <f>IF(COUNTIFS(ZSOHSD058[订单号数值], ZSOHPP055[[#This Row],[订单号数值]], ZSOHSD058[行項目], ZSOHPP055[[#This Row],[行項目]])&gt;0, "Y", "")</f>
        <v/>
      </c>
      <c r="M6203" t="str">
        <f>IF(ZSOHPP055[[#This Row],[銷售訂單]]="", "", --ZSOHPP055[[#This Row],[銷售訂單]])</f>
        <v/>
      </c>
    </row>
    <row r="6204" spans="1:13">
      <c r="A6204"/>
      <c r="B6204"/>
      <c r="C6204"/>
      <c r="D6204"/>
      <c r="E6204"/>
      <c r="F6204"/>
      <c r="G6204"/>
      <c r="H6204"/>
      <c r="I6204"/>
      <c r="J6204"/>
      <c r="K6204"/>
      <c r="L6204" t="str">
        <f>IF(COUNTIFS(ZSOHSD058[订单号数值], ZSOHPP055[[#This Row],[订单号数值]], ZSOHSD058[行項目], ZSOHPP055[[#This Row],[行項目]])&gt;0, "Y", "")</f>
        <v/>
      </c>
      <c r="M6204" t="str">
        <f>IF(ZSOHPP055[[#This Row],[銷售訂單]]="", "", --ZSOHPP055[[#This Row],[銷售訂單]])</f>
        <v/>
      </c>
    </row>
    <row r="6205" spans="1:13">
      <c r="A6205"/>
      <c r="B6205"/>
      <c r="C6205"/>
      <c r="D6205"/>
      <c r="E6205"/>
      <c r="F6205"/>
      <c r="G6205"/>
      <c r="H6205"/>
      <c r="I6205"/>
      <c r="J6205"/>
      <c r="K6205"/>
      <c r="L6205" t="str">
        <f>IF(COUNTIFS(ZSOHSD058[订单号数值], ZSOHPP055[[#This Row],[订单号数值]], ZSOHSD058[行項目], ZSOHPP055[[#This Row],[行項目]])&gt;0, "Y", "")</f>
        <v/>
      </c>
      <c r="M6205" t="str">
        <f>IF(ZSOHPP055[[#This Row],[銷售訂單]]="", "", --ZSOHPP055[[#This Row],[銷售訂單]])</f>
        <v/>
      </c>
    </row>
    <row r="6206" spans="1:13">
      <c r="A6206"/>
      <c r="B6206"/>
      <c r="C6206"/>
      <c r="D6206"/>
      <c r="E6206"/>
      <c r="F6206"/>
      <c r="G6206"/>
      <c r="H6206"/>
      <c r="I6206"/>
      <c r="J6206"/>
      <c r="K6206"/>
      <c r="L6206" t="str">
        <f>IF(COUNTIFS(ZSOHSD058[订单号数值], ZSOHPP055[[#This Row],[订单号数值]], ZSOHSD058[行項目], ZSOHPP055[[#This Row],[行項目]])&gt;0, "Y", "")</f>
        <v/>
      </c>
      <c r="M6206" t="str">
        <f>IF(ZSOHPP055[[#This Row],[銷售訂單]]="", "", --ZSOHPP055[[#This Row],[銷售訂單]])</f>
        <v/>
      </c>
    </row>
    <row r="6207" spans="1:13">
      <c r="A6207"/>
      <c r="B6207"/>
      <c r="C6207"/>
      <c r="D6207"/>
      <c r="E6207"/>
      <c r="F6207"/>
      <c r="G6207"/>
      <c r="H6207"/>
      <c r="I6207"/>
      <c r="J6207"/>
      <c r="K6207"/>
      <c r="L6207" t="str">
        <f>IF(COUNTIFS(ZSOHSD058[订单号数值], ZSOHPP055[[#This Row],[订单号数值]], ZSOHSD058[行項目], ZSOHPP055[[#This Row],[行項目]])&gt;0, "Y", "")</f>
        <v/>
      </c>
      <c r="M6207" t="str">
        <f>IF(ZSOHPP055[[#This Row],[銷售訂單]]="", "", --ZSOHPP055[[#This Row],[銷售訂單]])</f>
        <v/>
      </c>
    </row>
    <row r="6208" spans="1:13">
      <c r="A6208"/>
      <c r="B6208"/>
      <c r="C6208"/>
      <c r="D6208"/>
      <c r="E6208"/>
      <c r="F6208"/>
      <c r="G6208"/>
      <c r="H6208"/>
      <c r="I6208"/>
      <c r="J6208"/>
      <c r="K6208"/>
      <c r="L6208" t="str">
        <f>IF(COUNTIFS(ZSOHSD058[订单号数值], ZSOHPP055[[#This Row],[订单号数值]], ZSOHSD058[行項目], ZSOHPP055[[#This Row],[行項目]])&gt;0, "Y", "")</f>
        <v/>
      </c>
      <c r="M6208" t="str">
        <f>IF(ZSOHPP055[[#This Row],[銷售訂單]]="", "", --ZSOHPP055[[#This Row],[銷售訂單]])</f>
        <v/>
      </c>
    </row>
    <row r="6209" spans="1:13">
      <c r="A6209"/>
      <c r="B6209"/>
      <c r="C6209"/>
      <c r="D6209"/>
      <c r="E6209"/>
      <c r="F6209"/>
      <c r="G6209"/>
      <c r="H6209"/>
      <c r="I6209"/>
      <c r="J6209"/>
      <c r="K6209"/>
      <c r="L6209" t="str">
        <f>IF(COUNTIFS(ZSOHSD058[订单号数值], ZSOHPP055[[#This Row],[订单号数值]], ZSOHSD058[行項目], ZSOHPP055[[#This Row],[行項目]])&gt;0, "Y", "")</f>
        <v/>
      </c>
      <c r="M6209" t="str">
        <f>IF(ZSOHPP055[[#This Row],[銷售訂單]]="", "", --ZSOHPP055[[#This Row],[銷售訂單]])</f>
        <v/>
      </c>
    </row>
    <row r="6210" spans="1:13">
      <c r="A6210"/>
      <c r="B6210"/>
      <c r="C6210"/>
      <c r="D6210"/>
      <c r="E6210"/>
      <c r="F6210"/>
      <c r="G6210"/>
      <c r="H6210"/>
      <c r="I6210"/>
      <c r="J6210"/>
      <c r="K6210"/>
      <c r="L6210" t="str">
        <f>IF(COUNTIFS(ZSOHSD058[订单号数值], ZSOHPP055[[#This Row],[订单号数值]], ZSOHSD058[行項目], ZSOHPP055[[#This Row],[行項目]])&gt;0, "Y", "")</f>
        <v/>
      </c>
      <c r="M6210" t="str">
        <f>IF(ZSOHPP055[[#This Row],[銷售訂單]]="", "", --ZSOHPP055[[#This Row],[銷售訂單]])</f>
        <v/>
      </c>
    </row>
    <row r="6211" spans="1:13">
      <c r="A6211"/>
      <c r="B6211"/>
      <c r="C6211"/>
      <c r="D6211"/>
      <c r="E6211"/>
      <c r="F6211"/>
      <c r="G6211"/>
      <c r="H6211"/>
      <c r="I6211"/>
      <c r="J6211"/>
      <c r="K6211"/>
      <c r="L6211" t="str">
        <f>IF(COUNTIFS(ZSOHSD058[订单号数值], ZSOHPP055[[#This Row],[订单号数值]], ZSOHSD058[行項目], ZSOHPP055[[#This Row],[行項目]])&gt;0, "Y", "")</f>
        <v/>
      </c>
      <c r="M6211" t="str">
        <f>IF(ZSOHPP055[[#This Row],[銷售訂單]]="", "", --ZSOHPP055[[#This Row],[銷售訂單]])</f>
        <v/>
      </c>
    </row>
    <row r="6212" spans="1:13">
      <c r="A6212"/>
      <c r="B6212"/>
      <c r="C6212"/>
      <c r="D6212"/>
      <c r="E6212"/>
      <c r="F6212"/>
      <c r="G6212"/>
      <c r="H6212"/>
      <c r="I6212"/>
      <c r="J6212"/>
      <c r="K6212"/>
      <c r="L6212" t="str">
        <f>IF(COUNTIFS(ZSOHSD058[订单号数值], ZSOHPP055[[#This Row],[订单号数值]], ZSOHSD058[行項目], ZSOHPP055[[#This Row],[行項目]])&gt;0, "Y", "")</f>
        <v/>
      </c>
      <c r="M6212" t="str">
        <f>IF(ZSOHPP055[[#This Row],[銷售訂單]]="", "", --ZSOHPP055[[#This Row],[銷售訂單]])</f>
        <v/>
      </c>
    </row>
    <row r="6213" spans="1:13">
      <c r="A6213"/>
      <c r="B6213"/>
      <c r="C6213"/>
      <c r="D6213"/>
      <c r="E6213"/>
      <c r="F6213"/>
      <c r="G6213"/>
      <c r="H6213"/>
      <c r="I6213"/>
      <c r="J6213"/>
      <c r="K6213"/>
      <c r="L6213" t="str">
        <f>IF(COUNTIFS(ZSOHSD058[订单号数值], ZSOHPP055[[#This Row],[订单号数值]], ZSOHSD058[行項目], ZSOHPP055[[#This Row],[行項目]])&gt;0, "Y", "")</f>
        <v/>
      </c>
      <c r="M6213" t="str">
        <f>IF(ZSOHPP055[[#This Row],[銷售訂單]]="", "", --ZSOHPP055[[#This Row],[銷售訂單]])</f>
        <v/>
      </c>
    </row>
    <row r="6214" spans="1:13">
      <c r="A6214"/>
      <c r="B6214"/>
      <c r="C6214"/>
      <c r="D6214"/>
      <c r="E6214"/>
      <c r="F6214"/>
      <c r="G6214"/>
      <c r="H6214"/>
      <c r="I6214"/>
      <c r="J6214"/>
      <c r="K6214"/>
      <c r="L6214" t="str">
        <f>IF(COUNTIFS(ZSOHSD058[订单号数值], ZSOHPP055[[#This Row],[订单号数值]], ZSOHSD058[行項目], ZSOHPP055[[#This Row],[行項目]])&gt;0, "Y", "")</f>
        <v/>
      </c>
      <c r="M6214" t="str">
        <f>IF(ZSOHPP055[[#This Row],[銷售訂單]]="", "", --ZSOHPP055[[#This Row],[銷售訂單]])</f>
        <v/>
      </c>
    </row>
    <row r="6215" spans="1:13">
      <c r="A6215"/>
      <c r="B6215"/>
      <c r="C6215"/>
      <c r="D6215"/>
      <c r="E6215"/>
      <c r="F6215"/>
      <c r="G6215"/>
      <c r="H6215"/>
      <c r="I6215"/>
      <c r="J6215"/>
      <c r="K6215"/>
      <c r="L6215" t="str">
        <f>IF(COUNTIFS(ZSOHSD058[订单号数值], ZSOHPP055[[#This Row],[订单号数值]], ZSOHSD058[行項目], ZSOHPP055[[#This Row],[行項目]])&gt;0, "Y", "")</f>
        <v/>
      </c>
      <c r="M6215" t="str">
        <f>IF(ZSOHPP055[[#This Row],[銷售訂單]]="", "", --ZSOHPP055[[#This Row],[銷售訂單]])</f>
        <v/>
      </c>
    </row>
    <row r="6216" spans="1:13">
      <c r="A6216"/>
      <c r="B6216"/>
      <c r="C6216"/>
      <c r="D6216"/>
      <c r="E6216"/>
      <c r="F6216"/>
      <c r="G6216"/>
      <c r="H6216"/>
      <c r="I6216"/>
      <c r="J6216"/>
      <c r="K6216"/>
      <c r="L6216" t="str">
        <f>IF(COUNTIFS(ZSOHSD058[订单号数值], ZSOHPP055[[#This Row],[订单号数值]], ZSOHSD058[行項目], ZSOHPP055[[#This Row],[行項目]])&gt;0, "Y", "")</f>
        <v/>
      </c>
      <c r="M6216" t="str">
        <f>IF(ZSOHPP055[[#This Row],[銷售訂單]]="", "", --ZSOHPP055[[#This Row],[銷售訂單]])</f>
        <v/>
      </c>
    </row>
    <row r="6217" spans="1:13">
      <c r="A6217"/>
      <c r="B6217"/>
      <c r="C6217"/>
      <c r="D6217"/>
      <c r="E6217"/>
      <c r="F6217"/>
      <c r="G6217"/>
      <c r="H6217"/>
      <c r="I6217"/>
      <c r="J6217"/>
      <c r="K6217"/>
      <c r="L6217" t="str">
        <f>IF(COUNTIFS(ZSOHSD058[订单号数值], ZSOHPP055[[#This Row],[订单号数值]], ZSOHSD058[行項目], ZSOHPP055[[#This Row],[行項目]])&gt;0, "Y", "")</f>
        <v/>
      </c>
      <c r="M6217" t="str">
        <f>IF(ZSOHPP055[[#This Row],[銷售訂單]]="", "", --ZSOHPP055[[#This Row],[銷售訂單]])</f>
        <v/>
      </c>
    </row>
    <row r="6218" spans="1:13">
      <c r="A6218"/>
      <c r="B6218"/>
      <c r="C6218"/>
      <c r="D6218"/>
      <c r="E6218"/>
      <c r="F6218"/>
      <c r="G6218"/>
      <c r="H6218"/>
      <c r="I6218"/>
      <c r="J6218"/>
      <c r="K6218"/>
      <c r="L6218" t="str">
        <f>IF(COUNTIFS(ZSOHSD058[订单号数值], ZSOHPP055[[#This Row],[订单号数值]], ZSOHSD058[行項目], ZSOHPP055[[#This Row],[行項目]])&gt;0, "Y", "")</f>
        <v/>
      </c>
      <c r="M6218" t="str">
        <f>IF(ZSOHPP055[[#This Row],[銷售訂單]]="", "", --ZSOHPP055[[#This Row],[銷售訂單]])</f>
        <v/>
      </c>
    </row>
    <row r="6219" spans="1:13">
      <c r="A6219"/>
      <c r="B6219"/>
      <c r="C6219"/>
      <c r="D6219"/>
      <c r="E6219"/>
      <c r="F6219"/>
      <c r="G6219"/>
      <c r="H6219"/>
      <c r="I6219"/>
      <c r="J6219"/>
      <c r="K6219"/>
      <c r="L6219" t="str">
        <f>IF(COUNTIFS(ZSOHSD058[订单号数值], ZSOHPP055[[#This Row],[订单号数值]], ZSOHSD058[行項目], ZSOHPP055[[#This Row],[行項目]])&gt;0, "Y", "")</f>
        <v/>
      </c>
      <c r="M6219" t="str">
        <f>IF(ZSOHPP055[[#This Row],[銷售訂單]]="", "", --ZSOHPP055[[#This Row],[銷售訂單]])</f>
        <v/>
      </c>
    </row>
    <row r="6220" spans="1:13">
      <c r="A6220"/>
      <c r="B6220"/>
      <c r="C6220"/>
      <c r="D6220"/>
      <c r="E6220"/>
      <c r="F6220"/>
      <c r="G6220"/>
      <c r="H6220"/>
      <c r="I6220"/>
      <c r="J6220"/>
      <c r="K6220"/>
      <c r="L6220" t="str">
        <f>IF(COUNTIFS(ZSOHSD058[订单号数值], ZSOHPP055[[#This Row],[订单号数值]], ZSOHSD058[行項目], ZSOHPP055[[#This Row],[行項目]])&gt;0, "Y", "")</f>
        <v/>
      </c>
      <c r="M6220" t="str">
        <f>IF(ZSOHPP055[[#This Row],[銷售訂單]]="", "", --ZSOHPP055[[#This Row],[銷售訂單]])</f>
        <v/>
      </c>
    </row>
    <row r="6221" spans="1:13">
      <c r="A6221"/>
      <c r="B6221"/>
      <c r="C6221"/>
      <c r="D6221"/>
      <c r="E6221"/>
      <c r="F6221"/>
      <c r="G6221"/>
      <c r="H6221"/>
      <c r="I6221"/>
      <c r="J6221"/>
      <c r="K6221"/>
      <c r="L6221" t="str">
        <f>IF(COUNTIFS(ZSOHSD058[订单号数值], ZSOHPP055[[#This Row],[订单号数值]], ZSOHSD058[行項目], ZSOHPP055[[#This Row],[行項目]])&gt;0, "Y", "")</f>
        <v/>
      </c>
      <c r="M6221" t="str">
        <f>IF(ZSOHPP055[[#This Row],[銷售訂單]]="", "", --ZSOHPP055[[#This Row],[銷售訂單]])</f>
        <v/>
      </c>
    </row>
    <row r="6222" spans="1:13">
      <c r="A6222"/>
      <c r="B6222"/>
      <c r="C6222"/>
      <c r="D6222"/>
      <c r="E6222"/>
      <c r="F6222"/>
      <c r="G6222"/>
      <c r="H6222"/>
      <c r="I6222"/>
      <c r="J6222"/>
      <c r="K6222"/>
      <c r="L6222" t="str">
        <f>IF(COUNTIFS(ZSOHSD058[订单号数值], ZSOHPP055[[#This Row],[订单号数值]], ZSOHSD058[行項目], ZSOHPP055[[#This Row],[行項目]])&gt;0, "Y", "")</f>
        <v/>
      </c>
      <c r="M6222" t="str">
        <f>IF(ZSOHPP055[[#This Row],[銷售訂單]]="", "", --ZSOHPP055[[#This Row],[銷售訂單]])</f>
        <v/>
      </c>
    </row>
    <row r="6223" spans="1:13">
      <c r="A6223"/>
      <c r="B6223"/>
      <c r="C6223"/>
      <c r="D6223"/>
      <c r="E6223"/>
      <c r="F6223"/>
      <c r="G6223"/>
      <c r="H6223"/>
      <c r="I6223"/>
      <c r="J6223"/>
      <c r="K6223"/>
      <c r="L6223" t="str">
        <f>IF(COUNTIFS(ZSOHSD058[订单号数值], ZSOHPP055[[#This Row],[订单号数值]], ZSOHSD058[行項目], ZSOHPP055[[#This Row],[行項目]])&gt;0, "Y", "")</f>
        <v/>
      </c>
      <c r="M6223" t="str">
        <f>IF(ZSOHPP055[[#This Row],[銷售訂單]]="", "", --ZSOHPP055[[#This Row],[銷售訂單]])</f>
        <v/>
      </c>
    </row>
    <row r="6224" spans="1:13">
      <c r="A6224"/>
      <c r="B6224"/>
      <c r="C6224"/>
      <c r="D6224"/>
      <c r="E6224"/>
      <c r="F6224"/>
      <c r="G6224"/>
      <c r="H6224"/>
      <c r="I6224"/>
      <c r="J6224"/>
      <c r="K6224"/>
      <c r="L6224" t="str">
        <f>IF(COUNTIFS(ZSOHSD058[订单号数值], ZSOHPP055[[#This Row],[订单号数值]], ZSOHSD058[行項目], ZSOHPP055[[#This Row],[行項目]])&gt;0, "Y", "")</f>
        <v/>
      </c>
      <c r="M6224" t="str">
        <f>IF(ZSOHPP055[[#This Row],[銷售訂單]]="", "", --ZSOHPP055[[#This Row],[銷售訂單]])</f>
        <v/>
      </c>
    </row>
    <row r="6225" spans="1:13">
      <c r="A6225"/>
      <c r="B6225"/>
      <c r="C6225"/>
      <c r="D6225"/>
      <c r="E6225"/>
      <c r="F6225"/>
      <c r="G6225"/>
      <c r="H6225"/>
      <c r="I6225"/>
      <c r="J6225"/>
      <c r="K6225"/>
      <c r="L6225" t="str">
        <f>IF(COUNTIFS(ZSOHSD058[订单号数值], ZSOHPP055[[#This Row],[订单号数值]], ZSOHSD058[行項目], ZSOHPP055[[#This Row],[行項目]])&gt;0, "Y", "")</f>
        <v/>
      </c>
      <c r="M6225" t="str">
        <f>IF(ZSOHPP055[[#This Row],[銷售訂單]]="", "", --ZSOHPP055[[#This Row],[銷售訂單]])</f>
        <v/>
      </c>
    </row>
    <row r="6226" spans="1:13">
      <c r="A6226"/>
      <c r="B6226"/>
      <c r="C6226"/>
      <c r="D6226"/>
      <c r="E6226"/>
      <c r="F6226"/>
      <c r="G6226"/>
      <c r="H6226"/>
      <c r="I6226"/>
      <c r="J6226"/>
      <c r="K6226"/>
      <c r="L6226" t="str">
        <f>IF(COUNTIFS(ZSOHSD058[订单号数值], ZSOHPP055[[#This Row],[订单号数值]], ZSOHSD058[行項目], ZSOHPP055[[#This Row],[行項目]])&gt;0, "Y", "")</f>
        <v/>
      </c>
      <c r="M6226" t="str">
        <f>IF(ZSOHPP055[[#This Row],[銷售訂單]]="", "", --ZSOHPP055[[#This Row],[銷售訂單]])</f>
        <v/>
      </c>
    </row>
    <row r="6227" spans="1:13">
      <c r="A6227"/>
      <c r="B6227"/>
      <c r="C6227"/>
      <c r="D6227"/>
      <c r="E6227"/>
      <c r="F6227"/>
      <c r="G6227"/>
      <c r="H6227"/>
      <c r="I6227"/>
      <c r="J6227"/>
      <c r="K6227"/>
      <c r="L6227" t="str">
        <f>IF(COUNTIFS(ZSOHSD058[订单号数值], ZSOHPP055[[#This Row],[订单号数值]], ZSOHSD058[行項目], ZSOHPP055[[#This Row],[行項目]])&gt;0, "Y", "")</f>
        <v/>
      </c>
      <c r="M6227" t="str">
        <f>IF(ZSOHPP055[[#This Row],[銷售訂單]]="", "", --ZSOHPP055[[#This Row],[銷售訂單]])</f>
        <v/>
      </c>
    </row>
    <row r="6228" spans="1:13">
      <c r="A6228"/>
      <c r="B6228"/>
      <c r="C6228"/>
      <c r="D6228"/>
      <c r="E6228"/>
      <c r="F6228"/>
      <c r="G6228"/>
      <c r="H6228"/>
      <c r="I6228"/>
      <c r="J6228"/>
      <c r="K6228"/>
      <c r="L6228" t="str">
        <f>IF(COUNTIFS(ZSOHSD058[订单号数值], ZSOHPP055[[#This Row],[订单号数值]], ZSOHSD058[行項目], ZSOHPP055[[#This Row],[行項目]])&gt;0, "Y", "")</f>
        <v/>
      </c>
      <c r="M6228" t="str">
        <f>IF(ZSOHPP055[[#This Row],[銷售訂單]]="", "", --ZSOHPP055[[#This Row],[銷售訂單]])</f>
        <v/>
      </c>
    </row>
    <row r="6229" spans="1:13">
      <c r="A6229"/>
      <c r="B6229"/>
      <c r="C6229"/>
      <c r="D6229"/>
      <c r="E6229"/>
      <c r="F6229"/>
      <c r="G6229"/>
      <c r="H6229"/>
      <c r="I6229"/>
      <c r="J6229"/>
      <c r="K6229"/>
      <c r="L6229" t="str">
        <f>IF(COUNTIFS(ZSOHSD058[订单号数值], ZSOHPP055[[#This Row],[订单号数值]], ZSOHSD058[行項目], ZSOHPP055[[#This Row],[行項目]])&gt;0, "Y", "")</f>
        <v/>
      </c>
      <c r="M6229" t="str">
        <f>IF(ZSOHPP055[[#This Row],[銷售訂單]]="", "", --ZSOHPP055[[#This Row],[銷售訂單]])</f>
        <v/>
      </c>
    </row>
    <row r="6230" spans="1:13">
      <c r="A6230"/>
      <c r="B6230"/>
      <c r="C6230"/>
      <c r="D6230"/>
      <c r="E6230"/>
      <c r="F6230"/>
      <c r="G6230"/>
      <c r="H6230"/>
      <c r="I6230"/>
      <c r="J6230"/>
      <c r="K6230"/>
      <c r="L6230" t="str">
        <f>IF(COUNTIFS(ZSOHSD058[订单号数值], ZSOHPP055[[#This Row],[订单号数值]], ZSOHSD058[行項目], ZSOHPP055[[#This Row],[行項目]])&gt;0, "Y", "")</f>
        <v/>
      </c>
      <c r="M6230" t="str">
        <f>IF(ZSOHPP055[[#This Row],[銷售訂單]]="", "", --ZSOHPP055[[#This Row],[銷售訂單]])</f>
        <v/>
      </c>
    </row>
    <row r="6231" spans="1:13">
      <c r="A6231"/>
      <c r="B6231"/>
      <c r="C6231"/>
      <c r="D6231"/>
      <c r="E6231"/>
      <c r="F6231"/>
      <c r="G6231"/>
      <c r="H6231"/>
      <c r="I6231"/>
      <c r="J6231"/>
      <c r="K6231"/>
      <c r="L6231" t="str">
        <f>IF(COUNTIFS(ZSOHSD058[订单号数值], ZSOHPP055[[#This Row],[订单号数值]], ZSOHSD058[行項目], ZSOHPP055[[#This Row],[行項目]])&gt;0, "Y", "")</f>
        <v/>
      </c>
      <c r="M6231" t="str">
        <f>IF(ZSOHPP055[[#This Row],[銷售訂單]]="", "", --ZSOHPP055[[#This Row],[銷售訂單]])</f>
        <v/>
      </c>
    </row>
    <row r="6232" spans="1:13">
      <c r="A6232"/>
      <c r="B6232"/>
      <c r="C6232"/>
      <c r="D6232"/>
      <c r="E6232"/>
      <c r="F6232"/>
      <c r="G6232"/>
      <c r="H6232"/>
      <c r="I6232"/>
      <c r="J6232"/>
      <c r="K6232"/>
      <c r="L6232" t="str">
        <f>IF(COUNTIFS(ZSOHSD058[订单号数值], ZSOHPP055[[#This Row],[订单号数值]], ZSOHSD058[行項目], ZSOHPP055[[#This Row],[行項目]])&gt;0, "Y", "")</f>
        <v/>
      </c>
      <c r="M6232" t="str">
        <f>IF(ZSOHPP055[[#This Row],[銷售訂單]]="", "", --ZSOHPP055[[#This Row],[銷售訂單]])</f>
        <v/>
      </c>
    </row>
    <row r="6233" spans="1:13">
      <c r="A6233"/>
      <c r="B6233"/>
      <c r="C6233"/>
      <c r="D6233"/>
      <c r="E6233"/>
      <c r="F6233"/>
      <c r="G6233"/>
      <c r="H6233"/>
      <c r="I6233"/>
      <c r="J6233"/>
      <c r="K6233"/>
      <c r="L6233" t="str">
        <f>IF(COUNTIFS(ZSOHSD058[订单号数值], ZSOHPP055[[#This Row],[订单号数值]], ZSOHSD058[行項目], ZSOHPP055[[#This Row],[行項目]])&gt;0, "Y", "")</f>
        <v/>
      </c>
      <c r="M6233" t="str">
        <f>IF(ZSOHPP055[[#This Row],[銷售訂單]]="", "", --ZSOHPP055[[#This Row],[銷售訂單]])</f>
        <v/>
      </c>
    </row>
    <row r="6234" spans="1:13">
      <c r="A6234"/>
      <c r="B6234"/>
      <c r="C6234"/>
      <c r="D6234"/>
      <c r="E6234"/>
      <c r="F6234"/>
      <c r="G6234"/>
      <c r="H6234"/>
      <c r="I6234"/>
      <c r="J6234"/>
      <c r="K6234"/>
      <c r="L6234" t="str">
        <f>IF(COUNTIFS(ZSOHSD058[订单号数值], ZSOHPP055[[#This Row],[订单号数值]], ZSOHSD058[行項目], ZSOHPP055[[#This Row],[行項目]])&gt;0, "Y", "")</f>
        <v/>
      </c>
      <c r="M6234" t="str">
        <f>IF(ZSOHPP055[[#This Row],[銷售訂單]]="", "", --ZSOHPP055[[#This Row],[銷售訂單]])</f>
        <v/>
      </c>
    </row>
    <row r="6235" spans="1:13">
      <c r="A6235"/>
      <c r="B6235"/>
      <c r="C6235"/>
      <c r="D6235"/>
      <c r="E6235"/>
      <c r="F6235"/>
      <c r="G6235"/>
      <c r="H6235"/>
      <c r="I6235"/>
      <c r="J6235"/>
      <c r="K6235"/>
      <c r="L6235" t="str">
        <f>IF(COUNTIFS(ZSOHSD058[订单号数值], ZSOHPP055[[#This Row],[订单号数值]], ZSOHSD058[行項目], ZSOHPP055[[#This Row],[行項目]])&gt;0, "Y", "")</f>
        <v/>
      </c>
      <c r="M6235" t="str">
        <f>IF(ZSOHPP055[[#This Row],[銷售訂單]]="", "", --ZSOHPP055[[#This Row],[銷售訂單]])</f>
        <v/>
      </c>
    </row>
    <row r="6236" spans="1:13">
      <c r="A6236"/>
      <c r="B6236"/>
      <c r="C6236"/>
      <c r="D6236"/>
      <c r="E6236"/>
      <c r="F6236"/>
      <c r="G6236"/>
      <c r="H6236"/>
      <c r="I6236"/>
      <c r="J6236"/>
      <c r="K6236"/>
      <c r="L6236" t="str">
        <f>IF(COUNTIFS(ZSOHSD058[订单号数值], ZSOHPP055[[#This Row],[订单号数值]], ZSOHSD058[行項目], ZSOHPP055[[#This Row],[行項目]])&gt;0, "Y", "")</f>
        <v/>
      </c>
      <c r="M6236" t="str">
        <f>IF(ZSOHPP055[[#This Row],[銷售訂單]]="", "", --ZSOHPP055[[#This Row],[銷售訂單]])</f>
        <v/>
      </c>
    </row>
    <row r="6237" spans="1:13">
      <c r="A6237"/>
      <c r="B6237"/>
      <c r="C6237"/>
      <c r="D6237"/>
      <c r="E6237"/>
      <c r="F6237"/>
      <c r="G6237"/>
      <c r="H6237"/>
      <c r="I6237"/>
      <c r="J6237"/>
      <c r="K6237"/>
      <c r="L6237" t="str">
        <f>IF(COUNTIFS(ZSOHSD058[订单号数值], ZSOHPP055[[#This Row],[订单号数值]], ZSOHSD058[行項目], ZSOHPP055[[#This Row],[行項目]])&gt;0, "Y", "")</f>
        <v/>
      </c>
      <c r="M6237" t="str">
        <f>IF(ZSOHPP055[[#This Row],[銷售訂單]]="", "", --ZSOHPP055[[#This Row],[銷售訂單]])</f>
        <v/>
      </c>
    </row>
    <row r="6238" spans="1:13">
      <c r="A6238"/>
      <c r="B6238"/>
      <c r="C6238"/>
      <c r="D6238"/>
      <c r="E6238"/>
      <c r="F6238"/>
      <c r="G6238"/>
      <c r="H6238"/>
      <c r="I6238"/>
      <c r="J6238"/>
      <c r="K6238"/>
      <c r="L6238" t="str">
        <f>IF(COUNTIFS(ZSOHSD058[订单号数值], ZSOHPP055[[#This Row],[订单号数值]], ZSOHSD058[行項目], ZSOHPP055[[#This Row],[行項目]])&gt;0, "Y", "")</f>
        <v/>
      </c>
      <c r="M6238" t="str">
        <f>IF(ZSOHPP055[[#This Row],[銷售訂單]]="", "", --ZSOHPP055[[#This Row],[銷售訂單]])</f>
        <v/>
      </c>
    </row>
    <row r="6239" spans="1:13">
      <c r="A6239"/>
      <c r="B6239"/>
      <c r="C6239"/>
      <c r="D6239"/>
      <c r="E6239"/>
      <c r="F6239"/>
      <c r="G6239"/>
      <c r="H6239"/>
      <c r="I6239"/>
      <c r="J6239"/>
      <c r="K6239"/>
      <c r="L6239" t="str">
        <f>IF(COUNTIFS(ZSOHSD058[订单号数值], ZSOHPP055[[#This Row],[订单号数值]], ZSOHSD058[行項目], ZSOHPP055[[#This Row],[行項目]])&gt;0, "Y", "")</f>
        <v/>
      </c>
      <c r="M6239" t="str">
        <f>IF(ZSOHPP055[[#This Row],[銷售訂單]]="", "", --ZSOHPP055[[#This Row],[銷售訂單]])</f>
        <v/>
      </c>
    </row>
    <row r="6240" spans="1:13">
      <c r="A6240"/>
      <c r="B6240"/>
      <c r="C6240"/>
      <c r="D6240"/>
      <c r="E6240"/>
      <c r="F6240"/>
      <c r="G6240"/>
      <c r="H6240"/>
      <c r="I6240"/>
      <c r="J6240"/>
      <c r="K6240"/>
      <c r="L6240" t="str">
        <f>IF(COUNTIFS(ZSOHSD058[订单号数值], ZSOHPP055[[#This Row],[订单号数值]], ZSOHSD058[行項目], ZSOHPP055[[#This Row],[行項目]])&gt;0, "Y", "")</f>
        <v/>
      </c>
      <c r="M6240" t="str">
        <f>IF(ZSOHPP055[[#This Row],[銷售訂單]]="", "", --ZSOHPP055[[#This Row],[銷售訂單]])</f>
        <v/>
      </c>
    </row>
    <row r="6241" spans="1:13">
      <c r="A6241"/>
      <c r="B6241"/>
      <c r="C6241"/>
      <c r="D6241"/>
      <c r="E6241"/>
      <c r="F6241"/>
      <c r="G6241"/>
      <c r="H6241"/>
      <c r="I6241"/>
      <c r="J6241"/>
      <c r="K6241"/>
      <c r="L6241" t="str">
        <f>IF(COUNTIFS(ZSOHSD058[订单号数值], ZSOHPP055[[#This Row],[订单号数值]], ZSOHSD058[行項目], ZSOHPP055[[#This Row],[行項目]])&gt;0, "Y", "")</f>
        <v/>
      </c>
      <c r="M6241" t="str">
        <f>IF(ZSOHPP055[[#This Row],[銷售訂單]]="", "", --ZSOHPP055[[#This Row],[銷售訂單]])</f>
        <v/>
      </c>
    </row>
    <row r="6242" spans="1:13">
      <c r="A6242"/>
      <c r="B6242"/>
      <c r="C6242"/>
      <c r="D6242"/>
      <c r="E6242"/>
      <c r="F6242"/>
      <c r="G6242"/>
      <c r="H6242"/>
      <c r="I6242"/>
      <c r="J6242"/>
      <c r="K6242"/>
      <c r="L6242" t="str">
        <f>IF(COUNTIFS(ZSOHSD058[订单号数值], ZSOHPP055[[#This Row],[订单号数值]], ZSOHSD058[行項目], ZSOHPP055[[#This Row],[行項目]])&gt;0, "Y", "")</f>
        <v/>
      </c>
      <c r="M6242" t="str">
        <f>IF(ZSOHPP055[[#This Row],[銷售訂單]]="", "", --ZSOHPP055[[#This Row],[銷售訂單]])</f>
        <v/>
      </c>
    </row>
    <row r="6243" spans="1:13">
      <c r="A6243"/>
      <c r="B6243"/>
      <c r="C6243"/>
      <c r="D6243"/>
      <c r="E6243"/>
      <c r="F6243"/>
      <c r="G6243"/>
      <c r="H6243"/>
      <c r="I6243"/>
      <c r="J6243"/>
      <c r="K6243"/>
      <c r="L6243" t="str">
        <f>IF(COUNTIFS(ZSOHSD058[订单号数值], ZSOHPP055[[#This Row],[订单号数值]], ZSOHSD058[行項目], ZSOHPP055[[#This Row],[行項目]])&gt;0, "Y", "")</f>
        <v/>
      </c>
      <c r="M6243" t="str">
        <f>IF(ZSOHPP055[[#This Row],[銷售訂單]]="", "", --ZSOHPP055[[#This Row],[銷售訂單]])</f>
        <v/>
      </c>
    </row>
    <row r="6244" spans="1:13">
      <c r="A6244"/>
      <c r="B6244"/>
      <c r="C6244"/>
      <c r="D6244"/>
      <c r="E6244"/>
      <c r="F6244"/>
      <c r="G6244"/>
      <c r="H6244"/>
      <c r="I6244"/>
      <c r="J6244"/>
      <c r="K6244"/>
      <c r="L6244" t="str">
        <f>IF(COUNTIFS(ZSOHSD058[订单号数值], ZSOHPP055[[#This Row],[订单号数值]], ZSOHSD058[行項目], ZSOHPP055[[#This Row],[行項目]])&gt;0, "Y", "")</f>
        <v/>
      </c>
      <c r="M6244" t="str">
        <f>IF(ZSOHPP055[[#This Row],[銷售訂單]]="", "", --ZSOHPP055[[#This Row],[銷售訂單]])</f>
        <v/>
      </c>
    </row>
    <row r="6245" spans="1:13">
      <c r="A6245"/>
      <c r="B6245"/>
      <c r="C6245"/>
      <c r="D6245"/>
      <c r="E6245"/>
      <c r="F6245"/>
      <c r="G6245"/>
      <c r="H6245"/>
      <c r="I6245"/>
      <c r="J6245"/>
      <c r="K6245"/>
      <c r="L6245" t="str">
        <f>IF(COUNTIFS(ZSOHSD058[订单号数值], ZSOHPP055[[#This Row],[订单号数值]], ZSOHSD058[行項目], ZSOHPP055[[#This Row],[行項目]])&gt;0, "Y", "")</f>
        <v/>
      </c>
      <c r="M6245" t="str">
        <f>IF(ZSOHPP055[[#This Row],[銷售訂單]]="", "", --ZSOHPP055[[#This Row],[銷售訂單]])</f>
        <v/>
      </c>
    </row>
    <row r="6246" spans="1:13">
      <c r="A6246"/>
      <c r="B6246"/>
      <c r="C6246"/>
      <c r="D6246"/>
      <c r="E6246"/>
      <c r="F6246"/>
      <c r="G6246"/>
      <c r="H6246"/>
      <c r="I6246"/>
      <c r="J6246"/>
      <c r="K6246"/>
      <c r="L6246" t="str">
        <f>IF(COUNTIFS(ZSOHSD058[订单号数值], ZSOHPP055[[#This Row],[订单号数值]], ZSOHSD058[行項目], ZSOHPP055[[#This Row],[行項目]])&gt;0, "Y", "")</f>
        <v/>
      </c>
      <c r="M6246" t="str">
        <f>IF(ZSOHPP055[[#This Row],[銷售訂單]]="", "", --ZSOHPP055[[#This Row],[銷售訂單]])</f>
        <v/>
      </c>
    </row>
    <row r="6247" spans="1:13">
      <c r="A6247"/>
      <c r="B6247"/>
      <c r="C6247"/>
      <c r="D6247"/>
      <c r="E6247"/>
      <c r="F6247"/>
      <c r="G6247"/>
      <c r="H6247"/>
      <c r="I6247"/>
      <c r="J6247"/>
      <c r="K6247"/>
      <c r="L6247" t="str">
        <f>IF(COUNTIFS(ZSOHSD058[订单号数值], ZSOHPP055[[#This Row],[订单号数值]], ZSOHSD058[行項目], ZSOHPP055[[#This Row],[行項目]])&gt;0, "Y", "")</f>
        <v/>
      </c>
      <c r="M6247" t="str">
        <f>IF(ZSOHPP055[[#This Row],[銷售訂單]]="", "", --ZSOHPP055[[#This Row],[銷售訂單]])</f>
        <v/>
      </c>
    </row>
    <row r="6248" spans="1:13">
      <c r="A6248"/>
      <c r="B6248"/>
      <c r="C6248"/>
      <c r="D6248"/>
      <c r="E6248"/>
      <c r="F6248"/>
      <c r="G6248"/>
      <c r="H6248"/>
      <c r="I6248"/>
      <c r="J6248"/>
      <c r="K6248"/>
      <c r="L6248" t="str">
        <f>IF(COUNTIFS(ZSOHSD058[订单号数值], ZSOHPP055[[#This Row],[订单号数值]], ZSOHSD058[行項目], ZSOHPP055[[#This Row],[行項目]])&gt;0, "Y", "")</f>
        <v/>
      </c>
      <c r="M6248" t="str">
        <f>IF(ZSOHPP055[[#This Row],[銷售訂單]]="", "", --ZSOHPP055[[#This Row],[銷售訂單]])</f>
        <v/>
      </c>
    </row>
    <row r="6249" spans="1:13">
      <c r="A6249"/>
      <c r="B6249"/>
      <c r="C6249"/>
      <c r="D6249"/>
      <c r="E6249"/>
      <c r="F6249"/>
      <c r="G6249"/>
      <c r="H6249"/>
      <c r="I6249"/>
      <c r="J6249"/>
      <c r="K6249"/>
      <c r="L6249" t="str">
        <f>IF(COUNTIFS(ZSOHSD058[订单号数值], ZSOHPP055[[#This Row],[订单号数值]], ZSOHSD058[行項目], ZSOHPP055[[#This Row],[行項目]])&gt;0, "Y", "")</f>
        <v/>
      </c>
      <c r="M6249" t="str">
        <f>IF(ZSOHPP055[[#This Row],[銷售訂單]]="", "", --ZSOHPP055[[#This Row],[銷售訂單]])</f>
        <v/>
      </c>
    </row>
    <row r="6250" spans="1:13">
      <c r="A6250"/>
      <c r="B6250"/>
      <c r="C6250"/>
      <c r="D6250"/>
      <c r="E6250"/>
      <c r="F6250"/>
      <c r="G6250"/>
      <c r="H6250"/>
      <c r="I6250"/>
      <c r="J6250"/>
      <c r="K6250"/>
      <c r="L6250" t="str">
        <f>IF(COUNTIFS(ZSOHSD058[订单号数值], ZSOHPP055[[#This Row],[订单号数值]], ZSOHSD058[行項目], ZSOHPP055[[#This Row],[行項目]])&gt;0, "Y", "")</f>
        <v/>
      </c>
      <c r="M6250" t="str">
        <f>IF(ZSOHPP055[[#This Row],[銷售訂單]]="", "", --ZSOHPP055[[#This Row],[銷售訂單]])</f>
        <v/>
      </c>
    </row>
    <row r="6251" spans="1:13">
      <c r="A6251"/>
      <c r="B6251"/>
      <c r="C6251"/>
      <c r="D6251"/>
      <c r="E6251"/>
      <c r="F6251"/>
      <c r="G6251"/>
      <c r="H6251"/>
      <c r="I6251"/>
      <c r="J6251"/>
      <c r="K6251"/>
      <c r="L6251" t="str">
        <f>IF(COUNTIFS(ZSOHSD058[订单号数值], ZSOHPP055[[#This Row],[订单号数值]], ZSOHSD058[行項目], ZSOHPP055[[#This Row],[行項目]])&gt;0, "Y", "")</f>
        <v/>
      </c>
      <c r="M6251" t="str">
        <f>IF(ZSOHPP055[[#This Row],[銷售訂單]]="", "", --ZSOHPP055[[#This Row],[銷售訂單]])</f>
        <v/>
      </c>
    </row>
    <row r="6252" spans="1:13">
      <c r="A6252"/>
      <c r="B6252"/>
      <c r="C6252"/>
      <c r="D6252"/>
      <c r="E6252"/>
      <c r="F6252"/>
      <c r="G6252"/>
      <c r="H6252"/>
      <c r="I6252"/>
      <c r="J6252"/>
      <c r="K6252"/>
      <c r="L6252" t="str">
        <f>IF(COUNTIFS(ZSOHSD058[订单号数值], ZSOHPP055[[#This Row],[订单号数值]], ZSOHSD058[行項目], ZSOHPP055[[#This Row],[行項目]])&gt;0, "Y", "")</f>
        <v/>
      </c>
      <c r="M6252" t="str">
        <f>IF(ZSOHPP055[[#This Row],[銷售訂單]]="", "", --ZSOHPP055[[#This Row],[銷售訂單]])</f>
        <v/>
      </c>
    </row>
    <row r="6253" spans="1:13">
      <c r="A6253"/>
      <c r="B6253"/>
      <c r="C6253"/>
      <c r="D6253"/>
      <c r="E6253"/>
      <c r="F6253"/>
      <c r="G6253"/>
      <c r="H6253"/>
      <c r="I6253"/>
      <c r="J6253"/>
      <c r="K6253"/>
      <c r="L6253" t="str">
        <f>IF(COUNTIFS(ZSOHSD058[订单号数值], ZSOHPP055[[#This Row],[订单号数值]], ZSOHSD058[行項目], ZSOHPP055[[#This Row],[行項目]])&gt;0, "Y", "")</f>
        <v/>
      </c>
      <c r="M6253" t="str">
        <f>IF(ZSOHPP055[[#This Row],[銷售訂單]]="", "", --ZSOHPP055[[#This Row],[銷售訂單]])</f>
        <v/>
      </c>
    </row>
    <row r="6254" spans="1:13">
      <c r="A6254"/>
      <c r="B6254"/>
      <c r="C6254"/>
      <c r="D6254"/>
      <c r="E6254"/>
      <c r="F6254"/>
      <c r="G6254"/>
      <c r="H6254"/>
      <c r="I6254"/>
      <c r="J6254"/>
      <c r="K6254"/>
      <c r="L6254" t="str">
        <f>IF(COUNTIFS(ZSOHSD058[订单号数值], ZSOHPP055[[#This Row],[订单号数值]], ZSOHSD058[行項目], ZSOHPP055[[#This Row],[行項目]])&gt;0, "Y", "")</f>
        <v/>
      </c>
      <c r="M6254" t="str">
        <f>IF(ZSOHPP055[[#This Row],[銷售訂單]]="", "", --ZSOHPP055[[#This Row],[銷售訂單]])</f>
        <v/>
      </c>
    </row>
    <row r="6255" spans="1:13">
      <c r="A6255"/>
      <c r="B6255"/>
      <c r="C6255"/>
      <c r="D6255"/>
      <c r="E6255"/>
      <c r="F6255"/>
      <c r="G6255"/>
      <c r="H6255"/>
      <c r="I6255"/>
      <c r="J6255"/>
      <c r="K6255"/>
      <c r="L6255" t="str">
        <f>IF(COUNTIFS(ZSOHSD058[订单号数值], ZSOHPP055[[#This Row],[订单号数值]], ZSOHSD058[行項目], ZSOHPP055[[#This Row],[行項目]])&gt;0, "Y", "")</f>
        <v/>
      </c>
      <c r="M6255" t="str">
        <f>IF(ZSOHPP055[[#This Row],[銷售訂單]]="", "", --ZSOHPP055[[#This Row],[銷售訂單]])</f>
        <v/>
      </c>
    </row>
    <row r="6256" spans="1:13">
      <c r="A6256"/>
      <c r="B6256"/>
      <c r="C6256"/>
      <c r="D6256"/>
      <c r="E6256"/>
      <c r="F6256"/>
      <c r="G6256"/>
      <c r="H6256"/>
      <c r="I6256"/>
      <c r="J6256"/>
      <c r="K6256"/>
      <c r="L6256" t="str">
        <f>IF(COUNTIFS(ZSOHSD058[订单号数值], ZSOHPP055[[#This Row],[订单号数值]], ZSOHSD058[行項目], ZSOHPP055[[#This Row],[行項目]])&gt;0, "Y", "")</f>
        <v/>
      </c>
      <c r="M6256" t="str">
        <f>IF(ZSOHPP055[[#This Row],[銷售訂單]]="", "", --ZSOHPP055[[#This Row],[銷售訂單]])</f>
        <v/>
      </c>
    </row>
    <row r="6257" spans="1:13">
      <c r="A6257"/>
      <c r="B6257"/>
      <c r="C6257"/>
      <c r="D6257"/>
      <c r="E6257"/>
      <c r="F6257"/>
      <c r="G6257"/>
      <c r="H6257"/>
      <c r="I6257"/>
      <c r="J6257"/>
      <c r="K6257"/>
      <c r="L6257" t="str">
        <f>IF(COUNTIFS(ZSOHSD058[订单号数值], ZSOHPP055[[#This Row],[订单号数值]], ZSOHSD058[行項目], ZSOHPP055[[#This Row],[行項目]])&gt;0, "Y", "")</f>
        <v/>
      </c>
      <c r="M6257" t="str">
        <f>IF(ZSOHPP055[[#This Row],[銷售訂單]]="", "", --ZSOHPP055[[#This Row],[銷售訂單]])</f>
        <v/>
      </c>
    </row>
    <row r="6258" spans="1:13">
      <c r="A6258"/>
      <c r="B6258"/>
      <c r="C6258"/>
      <c r="D6258"/>
      <c r="E6258"/>
      <c r="F6258"/>
      <c r="G6258"/>
      <c r="H6258"/>
      <c r="I6258"/>
      <c r="J6258"/>
      <c r="K6258"/>
      <c r="L6258" t="str">
        <f>IF(COUNTIFS(ZSOHSD058[订单号数值], ZSOHPP055[[#This Row],[订单号数值]], ZSOHSD058[行項目], ZSOHPP055[[#This Row],[行項目]])&gt;0, "Y", "")</f>
        <v/>
      </c>
      <c r="M6258" t="str">
        <f>IF(ZSOHPP055[[#This Row],[銷售訂單]]="", "", --ZSOHPP055[[#This Row],[銷售訂單]])</f>
        <v/>
      </c>
    </row>
    <row r="6259" spans="1:13">
      <c r="A6259"/>
      <c r="B6259"/>
      <c r="C6259"/>
      <c r="D6259"/>
      <c r="E6259"/>
      <c r="F6259"/>
      <c r="G6259"/>
      <c r="H6259"/>
      <c r="I6259"/>
      <c r="J6259"/>
      <c r="K6259"/>
      <c r="L6259" t="str">
        <f>IF(COUNTIFS(ZSOHSD058[订单号数值], ZSOHPP055[[#This Row],[订单号数值]], ZSOHSD058[行項目], ZSOHPP055[[#This Row],[行項目]])&gt;0, "Y", "")</f>
        <v/>
      </c>
      <c r="M6259" t="str">
        <f>IF(ZSOHPP055[[#This Row],[銷售訂單]]="", "", --ZSOHPP055[[#This Row],[銷售訂單]])</f>
        <v/>
      </c>
    </row>
    <row r="6260" spans="1:13">
      <c r="A6260"/>
      <c r="B6260"/>
      <c r="C6260"/>
      <c r="D6260"/>
      <c r="E6260"/>
      <c r="F6260"/>
      <c r="G6260"/>
      <c r="H6260"/>
      <c r="I6260"/>
      <c r="J6260"/>
      <c r="K6260"/>
      <c r="L6260" t="str">
        <f>IF(COUNTIFS(ZSOHSD058[订单号数值], ZSOHPP055[[#This Row],[订单号数值]], ZSOHSD058[行項目], ZSOHPP055[[#This Row],[行項目]])&gt;0, "Y", "")</f>
        <v/>
      </c>
      <c r="M6260" t="str">
        <f>IF(ZSOHPP055[[#This Row],[銷售訂單]]="", "", --ZSOHPP055[[#This Row],[銷售訂單]])</f>
        <v/>
      </c>
    </row>
    <row r="6261" spans="1:13">
      <c r="A6261"/>
      <c r="B6261"/>
      <c r="C6261"/>
      <c r="D6261"/>
      <c r="E6261"/>
      <c r="F6261"/>
      <c r="G6261"/>
      <c r="H6261"/>
      <c r="I6261"/>
      <c r="J6261"/>
      <c r="K6261"/>
      <c r="L6261" t="str">
        <f>IF(COUNTIFS(ZSOHSD058[订单号数值], ZSOHPP055[[#This Row],[订单号数值]], ZSOHSD058[行項目], ZSOHPP055[[#This Row],[行項目]])&gt;0, "Y", "")</f>
        <v/>
      </c>
      <c r="M6261" t="str">
        <f>IF(ZSOHPP055[[#This Row],[銷售訂單]]="", "", --ZSOHPP055[[#This Row],[銷售訂單]])</f>
        <v/>
      </c>
    </row>
    <row r="6262" spans="1:13">
      <c r="A6262"/>
      <c r="B6262"/>
      <c r="C6262"/>
      <c r="D6262"/>
      <c r="E6262"/>
      <c r="F6262"/>
      <c r="G6262"/>
      <c r="H6262"/>
      <c r="I6262"/>
      <c r="J6262"/>
      <c r="K6262"/>
      <c r="L6262" t="str">
        <f>IF(COUNTIFS(ZSOHSD058[订单号数值], ZSOHPP055[[#This Row],[订单号数值]], ZSOHSD058[行項目], ZSOHPP055[[#This Row],[行項目]])&gt;0, "Y", "")</f>
        <v/>
      </c>
      <c r="M6262" t="str">
        <f>IF(ZSOHPP055[[#This Row],[銷售訂單]]="", "", --ZSOHPP055[[#This Row],[銷售訂單]])</f>
        <v/>
      </c>
    </row>
    <row r="6263" spans="1:13">
      <c r="A6263"/>
      <c r="B6263"/>
      <c r="C6263"/>
      <c r="D6263"/>
      <c r="E6263"/>
      <c r="F6263"/>
      <c r="G6263"/>
      <c r="H6263"/>
      <c r="I6263"/>
      <c r="J6263"/>
      <c r="K6263"/>
      <c r="L6263" t="str">
        <f>IF(COUNTIFS(ZSOHSD058[订单号数值], ZSOHPP055[[#This Row],[订单号数值]], ZSOHSD058[行項目], ZSOHPP055[[#This Row],[行項目]])&gt;0, "Y", "")</f>
        <v/>
      </c>
      <c r="M6263" t="str">
        <f>IF(ZSOHPP055[[#This Row],[銷售訂單]]="", "", --ZSOHPP055[[#This Row],[銷售訂單]])</f>
        <v/>
      </c>
    </row>
    <row r="6264" spans="1:13">
      <c r="A6264"/>
      <c r="B6264"/>
      <c r="C6264"/>
      <c r="D6264"/>
      <c r="E6264"/>
      <c r="F6264"/>
      <c r="G6264"/>
      <c r="H6264"/>
      <c r="I6264"/>
      <c r="J6264"/>
      <c r="K6264"/>
      <c r="L6264" t="str">
        <f>IF(COUNTIFS(ZSOHSD058[订单号数值], ZSOHPP055[[#This Row],[订单号数值]], ZSOHSD058[行項目], ZSOHPP055[[#This Row],[行項目]])&gt;0, "Y", "")</f>
        <v/>
      </c>
      <c r="M6264" t="str">
        <f>IF(ZSOHPP055[[#This Row],[銷售訂單]]="", "", --ZSOHPP055[[#This Row],[銷售訂單]])</f>
        <v/>
      </c>
    </row>
    <row r="6265" spans="1:13">
      <c r="A6265"/>
      <c r="B6265"/>
      <c r="C6265"/>
      <c r="D6265"/>
      <c r="E6265"/>
      <c r="F6265"/>
      <c r="G6265"/>
      <c r="H6265"/>
      <c r="I6265"/>
      <c r="J6265"/>
      <c r="K6265"/>
      <c r="L6265" t="str">
        <f>IF(COUNTIFS(ZSOHSD058[订单号数值], ZSOHPP055[[#This Row],[订单号数值]], ZSOHSD058[行項目], ZSOHPP055[[#This Row],[行項目]])&gt;0, "Y", "")</f>
        <v/>
      </c>
      <c r="M6265" t="str">
        <f>IF(ZSOHPP055[[#This Row],[銷售訂單]]="", "", --ZSOHPP055[[#This Row],[銷售訂單]])</f>
        <v/>
      </c>
    </row>
    <row r="6266" spans="1:13">
      <c r="A6266"/>
      <c r="B6266"/>
      <c r="C6266"/>
      <c r="D6266"/>
      <c r="E6266"/>
      <c r="F6266"/>
      <c r="G6266"/>
      <c r="H6266"/>
      <c r="I6266"/>
      <c r="J6266"/>
      <c r="K6266"/>
      <c r="L6266" t="str">
        <f>IF(COUNTIFS(ZSOHSD058[订单号数值], ZSOHPP055[[#This Row],[订单号数值]], ZSOHSD058[行項目], ZSOHPP055[[#This Row],[行項目]])&gt;0, "Y", "")</f>
        <v/>
      </c>
      <c r="M6266" t="str">
        <f>IF(ZSOHPP055[[#This Row],[銷售訂單]]="", "", --ZSOHPP055[[#This Row],[銷售訂單]])</f>
        <v/>
      </c>
    </row>
    <row r="6267" spans="1:13">
      <c r="A6267"/>
      <c r="B6267"/>
      <c r="C6267"/>
      <c r="D6267"/>
      <c r="E6267"/>
      <c r="F6267"/>
      <c r="G6267"/>
      <c r="H6267"/>
      <c r="I6267"/>
      <c r="J6267"/>
      <c r="K6267"/>
      <c r="L6267" t="str">
        <f>IF(COUNTIFS(ZSOHSD058[订单号数值], ZSOHPP055[[#This Row],[订单号数值]], ZSOHSD058[行項目], ZSOHPP055[[#This Row],[行項目]])&gt;0, "Y", "")</f>
        <v/>
      </c>
      <c r="M6267" t="str">
        <f>IF(ZSOHPP055[[#This Row],[銷售訂單]]="", "", --ZSOHPP055[[#This Row],[銷售訂單]])</f>
        <v/>
      </c>
    </row>
    <row r="6268" spans="1:13">
      <c r="A6268"/>
      <c r="B6268"/>
      <c r="C6268"/>
      <c r="D6268"/>
      <c r="E6268"/>
      <c r="F6268"/>
      <c r="G6268"/>
      <c r="H6268"/>
      <c r="I6268"/>
      <c r="J6268"/>
      <c r="K6268"/>
      <c r="L6268" t="str">
        <f>IF(COUNTIFS(ZSOHSD058[订单号数值], ZSOHPP055[[#This Row],[订单号数值]], ZSOHSD058[行項目], ZSOHPP055[[#This Row],[行項目]])&gt;0, "Y", "")</f>
        <v/>
      </c>
      <c r="M6268" t="str">
        <f>IF(ZSOHPP055[[#This Row],[銷售訂單]]="", "", --ZSOHPP055[[#This Row],[銷售訂單]])</f>
        <v/>
      </c>
    </row>
    <row r="6269" spans="1:13">
      <c r="A6269"/>
      <c r="B6269"/>
      <c r="C6269"/>
      <c r="D6269"/>
      <c r="E6269"/>
      <c r="F6269"/>
      <c r="G6269"/>
      <c r="H6269"/>
      <c r="I6269"/>
      <c r="J6269"/>
      <c r="K6269"/>
      <c r="L6269" t="str">
        <f>IF(COUNTIFS(ZSOHSD058[订单号数值], ZSOHPP055[[#This Row],[订单号数值]], ZSOHSD058[行項目], ZSOHPP055[[#This Row],[行項目]])&gt;0, "Y", "")</f>
        <v/>
      </c>
      <c r="M6269" t="str">
        <f>IF(ZSOHPP055[[#This Row],[銷售訂單]]="", "", --ZSOHPP055[[#This Row],[銷售訂單]])</f>
        <v/>
      </c>
    </row>
    <row r="6270" spans="1:13">
      <c r="A6270"/>
      <c r="B6270"/>
      <c r="C6270"/>
      <c r="D6270"/>
      <c r="E6270"/>
      <c r="F6270"/>
      <c r="G6270"/>
      <c r="H6270"/>
      <c r="I6270"/>
      <c r="J6270"/>
      <c r="K6270"/>
      <c r="L6270" t="str">
        <f>IF(COUNTIFS(ZSOHSD058[订单号数值], ZSOHPP055[[#This Row],[订单号数值]], ZSOHSD058[行項目], ZSOHPP055[[#This Row],[行項目]])&gt;0, "Y", "")</f>
        <v/>
      </c>
      <c r="M6270" t="str">
        <f>IF(ZSOHPP055[[#This Row],[銷售訂單]]="", "", --ZSOHPP055[[#This Row],[銷售訂單]])</f>
        <v/>
      </c>
    </row>
    <row r="6271" spans="1:13">
      <c r="A6271"/>
      <c r="B6271"/>
      <c r="C6271"/>
      <c r="D6271"/>
      <c r="E6271"/>
      <c r="F6271"/>
      <c r="G6271"/>
      <c r="H6271"/>
      <c r="I6271"/>
      <c r="J6271"/>
      <c r="K6271"/>
      <c r="L6271" t="str">
        <f>IF(COUNTIFS(ZSOHSD058[订单号数值], ZSOHPP055[[#This Row],[订单号数值]], ZSOHSD058[行項目], ZSOHPP055[[#This Row],[行項目]])&gt;0, "Y", "")</f>
        <v/>
      </c>
      <c r="M6271" t="str">
        <f>IF(ZSOHPP055[[#This Row],[銷售訂單]]="", "", --ZSOHPP055[[#This Row],[銷售訂單]])</f>
        <v/>
      </c>
    </row>
    <row r="6272" spans="1:13">
      <c r="A6272"/>
      <c r="B6272"/>
      <c r="C6272"/>
      <c r="D6272"/>
      <c r="E6272"/>
      <c r="F6272"/>
      <c r="G6272"/>
      <c r="H6272"/>
      <c r="I6272"/>
      <c r="J6272"/>
      <c r="K6272"/>
      <c r="L6272" t="str">
        <f>IF(COUNTIFS(ZSOHSD058[订单号数值], ZSOHPP055[[#This Row],[订单号数值]], ZSOHSD058[行項目], ZSOHPP055[[#This Row],[行項目]])&gt;0, "Y", "")</f>
        <v/>
      </c>
      <c r="M6272" t="str">
        <f>IF(ZSOHPP055[[#This Row],[銷售訂單]]="", "", --ZSOHPP055[[#This Row],[銷售訂單]])</f>
        <v/>
      </c>
    </row>
    <row r="6273" spans="1:13">
      <c r="A6273"/>
      <c r="B6273"/>
      <c r="C6273"/>
      <c r="D6273"/>
      <c r="E6273"/>
      <c r="F6273"/>
      <c r="G6273"/>
      <c r="H6273"/>
      <c r="I6273"/>
      <c r="J6273"/>
      <c r="K6273"/>
      <c r="L6273" t="str">
        <f>IF(COUNTIFS(ZSOHSD058[订单号数值], ZSOHPP055[[#This Row],[订单号数值]], ZSOHSD058[行項目], ZSOHPP055[[#This Row],[行項目]])&gt;0, "Y", "")</f>
        <v/>
      </c>
      <c r="M6273" t="str">
        <f>IF(ZSOHPP055[[#This Row],[銷售訂單]]="", "", --ZSOHPP055[[#This Row],[銷售訂單]])</f>
        <v/>
      </c>
    </row>
    <row r="6274" spans="1:13">
      <c r="A6274"/>
      <c r="B6274"/>
      <c r="C6274"/>
      <c r="D6274"/>
      <c r="E6274"/>
      <c r="F6274"/>
      <c r="G6274"/>
      <c r="H6274"/>
      <c r="I6274"/>
      <c r="J6274"/>
      <c r="K6274"/>
      <c r="L6274" t="str">
        <f>IF(COUNTIFS(ZSOHSD058[订单号数值], ZSOHPP055[[#This Row],[订单号数值]], ZSOHSD058[行項目], ZSOHPP055[[#This Row],[行項目]])&gt;0, "Y", "")</f>
        <v/>
      </c>
      <c r="M6274" t="str">
        <f>IF(ZSOHPP055[[#This Row],[銷售訂單]]="", "", --ZSOHPP055[[#This Row],[銷售訂單]])</f>
        <v/>
      </c>
    </row>
    <row r="6275" spans="1:13">
      <c r="A6275"/>
      <c r="B6275"/>
      <c r="C6275"/>
      <c r="D6275"/>
      <c r="E6275"/>
      <c r="F6275"/>
      <c r="G6275"/>
      <c r="H6275"/>
      <c r="I6275"/>
      <c r="J6275"/>
      <c r="K6275"/>
      <c r="L6275" t="str">
        <f>IF(COUNTIFS(ZSOHSD058[订单号数值], ZSOHPP055[[#This Row],[订单号数值]], ZSOHSD058[行項目], ZSOHPP055[[#This Row],[行項目]])&gt;0, "Y", "")</f>
        <v/>
      </c>
      <c r="M6275" t="str">
        <f>IF(ZSOHPP055[[#This Row],[銷售訂單]]="", "", --ZSOHPP055[[#This Row],[銷售訂單]])</f>
        <v/>
      </c>
    </row>
    <row r="6276" spans="1:13">
      <c r="A6276"/>
      <c r="B6276"/>
      <c r="C6276"/>
      <c r="D6276"/>
      <c r="E6276"/>
      <c r="F6276"/>
      <c r="G6276"/>
      <c r="H6276"/>
      <c r="I6276"/>
      <c r="J6276"/>
      <c r="K6276"/>
      <c r="L6276" t="str">
        <f>IF(COUNTIFS(ZSOHSD058[订单号数值], ZSOHPP055[[#This Row],[订单号数值]], ZSOHSD058[行項目], ZSOHPP055[[#This Row],[行項目]])&gt;0, "Y", "")</f>
        <v/>
      </c>
      <c r="M6276" t="str">
        <f>IF(ZSOHPP055[[#This Row],[銷售訂單]]="", "", --ZSOHPP055[[#This Row],[銷售訂單]])</f>
        <v/>
      </c>
    </row>
    <row r="6277" spans="1:13">
      <c r="A6277"/>
      <c r="B6277"/>
      <c r="C6277"/>
      <c r="D6277"/>
      <c r="E6277"/>
      <c r="F6277"/>
      <c r="G6277"/>
      <c r="H6277"/>
      <c r="I6277"/>
      <c r="J6277"/>
      <c r="K6277"/>
      <c r="L6277" t="str">
        <f>IF(COUNTIFS(ZSOHSD058[订单号数值], ZSOHPP055[[#This Row],[订单号数值]], ZSOHSD058[行項目], ZSOHPP055[[#This Row],[行項目]])&gt;0, "Y", "")</f>
        <v/>
      </c>
      <c r="M6277" t="str">
        <f>IF(ZSOHPP055[[#This Row],[銷售訂單]]="", "", --ZSOHPP055[[#This Row],[銷售訂單]])</f>
        <v/>
      </c>
    </row>
    <row r="6278" spans="1:13">
      <c r="A6278"/>
      <c r="B6278"/>
      <c r="C6278"/>
      <c r="D6278"/>
      <c r="E6278"/>
      <c r="F6278"/>
      <c r="G6278"/>
      <c r="H6278"/>
      <c r="I6278"/>
      <c r="J6278"/>
      <c r="K6278"/>
      <c r="L6278" t="str">
        <f>IF(COUNTIFS(ZSOHSD058[订单号数值], ZSOHPP055[[#This Row],[订单号数值]], ZSOHSD058[行項目], ZSOHPP055[[#This Row],[行項目]])&gt;0, "Y", "")</f>
        <v/>
      </c>
      <c r="M6278" t="str">
        <f>IF(ZSOHPP055[[#This Row],[銷售訂單]]="", "", --ZSOHPP055[[#This Row],[銷售訂單]])</f>
        <v/>
      </c>
    </row>
    <row r="6279" spans="1:13">
      <c r="A6279"/>
      <c r="B6279"/>
      <c r="C6279"/>
      <c r="D6279"/>
      <c r="E6279"/>
      <c r="F6279"/>
      <c r="G6279"/>
      <c r="H6279"/>
      <c r="I6279"/>
      <c r="J6279"/>
      <c r="K6279"/>
      <c r="L6279" t="str">
        <f>IF(COUNTIFS(ZSOHSD058[订单号数值], ZSOHPP055[[#This Row],[订单号数值]], ZSOHSD058[行項目], ZSOHPP055[[#This Row],[行項目]])&gt;0, "Y", "")</f>
        <v/>
      </c>
      <c r="M6279" t="str">
        <f>IF(ZSOHPP055[[#This Row],[銷售訂單]]="", "", --ZSOHPP055[[#This Row],[銷售訂單]])</f>
        <v/>
      </c>
    </row>
    <row r="6280" spans="1:13">
      <c r="A6280"/>
      <c r="B6280"/>
      <c r="C6280"/>
      <c r="D6280"/>
      <c r="E6280"/>
      <c r="F6280"/>
      <c r="G6280"/>
      <c r="H6280"/>
      <c r="I6280"/>
      <c r="J6280"/>
      <c r="K6280"/>
      <c r="L6280" t="str">
        <f>IF(COUNTIFS(ZSOHSD058[订单号数值], ZSOHPP055[[#This Row],[订单号数值]], ZSOHSD058[行項目], ZSOHPP055[[#This Row],[行項目]])&gt;0, "Y", "")</f>
        <v/>
      </c>
      <c r="M6280" t="str">
        <f>IF(ZSOHPP055[[#This Row],[銷售訂單]]="", "", --ZSOHPP055[[#This Row],[銷售訂單]])</f>
        <v/>
      </c>
    </row>
    <row r="6281" spans="1:13">
      <c r="A6281"/>
      <c r="B6281"/>
      <c r="C6281"/>
      <c r="D6281"/>
      <c r="E6281"/>
      <c r="F6281"/>
      <c r="G6281"/>
      <c r="H6281"/>
      <c r="I6281"/>
      <c r="J6281"/>
      <c r="K6281"/>
      <c r="L6281" t="str">
        <f>IF(COUNTIFS(ZSOHSD058[订单号数值], ZSOHPP055[[#This Row],[订单号数值]], ZSOHSD058[行項目], ZSOHPP055[[#This Row],[行項目]])&gt;0, "Y", "")</f>
        <v/>
      </c>
      <c r="M6281" t="str">
        <f>IF(ZSOHPP055[[#This Row],[銷售訂單]]="", "", --ZSOHPP055[[#This Row],[銷售訂單]])</f>
        <v/>
      </c>
    </row>
    <row r="6282" spans="1:13">
      <c r="A6282"/>
      <c r="B6282"/>
      <c r="C6282"/>
      <c r="D6282"/>
      <c r="E6282"/>
      <c r="F6282"/>
      <c r="G6282"/>
      <c r="H6282"/>
      <c r="I6282"/>
      <c r="J6282"/>
      <c r="K6282"/>
      <c r="L6282" t="str">
        <f>IF(COUNTIFS(ZSOHSD058[订单号数值], ZSOHPP055[[#This Row],[订单号数值]], ZSOHSD058[行項目], ZSOHPP055[[#This Row],[行項目]])&gt;0, "Y", "")</f>
        <v/>
      </c>
      <c r="M6282" t="str">
        <f>IF(ZSOHPP055[[#This Row],[銷售訂單]]="", "", --ZSOHPP055[[#This Row],[銷售訂單]])</f>
        <v/>
      </c>
    </row>
    <row r="6283" spans="1:13">
      <c r="A6283"/>
      <c r="B6283"/>
      <c r="C6283"/>
      <c r="D6283"/>
      <c r="E6283"/>
      <c r="F6283"/>
      <c r="G6283"/>
      <c r="H6283"/>
      <c r="I6283"/>
      <c r="J6283"/>
      <c r="K6283"/>
      <c r="L6283" t="str">
        <f>IF(COUNTIFS(ZSOHSD058[订单号数值], ZSOHPP055[[#This Row],[订单号数值]], ZSOHSD058[行項目], ZSOHPP055[[#This Row],[行項目]])&gt;0, "Y", "")</f>
        <v/>
      </c>
      <c r="M6283" t="str">
        <f>IF(ZSOHPP055[[#This Row],[銷售訂單]]="", "", --ZSOHPP055[[#This Row],[銷售訂單]])</f>
        <v/>
      </c>
    </row>
    <row r="6284" spans="1:13">
      <c r="A6284"/>
      <c r="B6284"/>
      <c r="C6284"/>
      <c r="D6284"/>
      <c r="E6284"/>
      <c r="F6284"/>
      <c r="G6284"/>
      <c r="H6284"/>
      <c r="I6284"/>
      <c r="J6284"/>
      <c r="K6284"/>
      <c r="L6284" t="str">
        <f>IF(COUNTIFS(ZSOHSD058[订单号数值], ZSOHPP055[[#This Row],[订单号数值]], ZSOHSD058[行項目], ZSOHPP055[[#This Row],[行項目]])&gt;0, "Y", "")</f>
        <v/>
      </c>
      <c r="M6284" t="str">
        <f>IF(ZSOHPP055[[#This Row],[銷售訂單]]="", "", --ZSOHPP055[[#This Row],[銷售訂單]])</f>
        <v/>
      </c>
    </row>
    <row r="6285" spans="1:13">
      <c r="A6285"/>
      <c r="B6285"/>
      <c r="C6285"/>
      <c r="D6285"/>
      <c r="E6285"/>
      <c r="F6285"/>
      <c r="G6285"/>
      <c r="H6285"/>
      <c r="I6285"/>
      <c r="J6285"/>
      <c r="K6285"/>
      <c r="L6285" t="str">
        <f>IF(COUNTIFS(ZSOHSD058[订单号数值], ZSOHPP055[[#This Row],[订单号数值]], ZSOHSD058[行項目], ZSOHPP055[[#This Row],[行項目]])&gt;0, "Y", "")</f>
        <v/>
      </c>
      <c r="M6285" t="str">
        <f>IF(ZSOHPP055[[#This Row],[銷售訂單]]="", "", --ZSOHPP055[[#This Row],[銷售訂單]])</f>
        <v/>
      </c>
    </row>
    <row r="6286" spans="1:13">
      <c r="A6286"/>
      <c r="B6286"/>
      <c r="C6286"/>
      <c r="D6286"/>
      <c r="E6286"/>
      <c r="F6286"/>
      <c r="G6286"/>
      <c r="H6286"/>
      <c r="I6286"/>
      <c r="J6286"/>
      <c r="K6286"/>
      <c r="L6286" t="str">
        <f>IF(COUNTIFS(ZSOHSD058[订单号数值], ZSOHPP055[[#This Row],[订单号数值]], ZSOHSD058[行項目], ZSOHPP055[[#This Row],[行項目]])&gt;0, "Y", "")</f>
        <v/>
      </c>
      <c r="M6286" t="str">
        <f>IF(ZSOHPP055[[#This Row],[銷售訂單]]="", "", --ZSOHPP055[[#This Row],[銷售訂單]])</f>
        <v/>
      </c>
    </row>
    <row r="6287" spans="1:13">
      <c r="A6287"/>
      <c r="B6287"/>
      <c r="C6287"/>
      <c r="D6287"/>
      <c r="E6287"/>
      <c r="F6287"/>
      <c r="G6287"/>
      <c r="H6287"/>
      <c r="I6287"/>
      <c r="J6287"/>
      <c r="K6287"/>
      <c r="L6287" t="str">
        <f>IF(COUNTIFS(ZSOHSD058[订单号数值], ZSOHPP055[[#This Row],[订单号数值]], ZSOHSD058[行項目], ZSOHPP055[[#This Row],[行項目]])&gt;0, "Y", "")</f>
        <v/>
      </c>
      <c r="M6287" t="str">
        <f>IF(ZSOHPP055[[#This Row],[銷售訂單]]="", "", --ZSOHPP055[[#This Row],[銷售訂單]])</f>
        <v/>
      </c>
    </row>
    <row r="6288" spans="1:13">
      <c r="A6288"/>
      <c r="B6288"/>
      <c r="C6288"/>
      <c r="D6288"/>
      <c r="E6288"/>
      <c r="F6288"/>
      <c r="G6288"/>
      <c r="H6288"/>
      <c r="I6288"/>
      <c r="J6288"/>
      <c r="K6288"/>
      <c r="L6288" t="str">
        <f>IF(COUNTIFS(ZSOHSD058[订单号数值], ZSOHPP055[[#This Row],[订单号数值]], ZSOHSD058[行項目], ZSOHPP055[[#This Row],[行項目]])&gt;0, "Y", "")</f>
        <v/>
      </c>
      <c r="M6288" t="str">
        <f>IF(ZSOHPP055[[#This Row],[銷售訂單]]="", "", --ZSOHPP055[[#This Row],[銷售訂單]])</f>
        <v/>
      </c>
    </row>
    <row r="6289" spans="1:13">
      <c r="A6289"/>
      <c r="B6289"/>
      <c r="C6289"/>
      <c r="D6289"/>
      <c r="E6289"/>
      <c r="F6289"/>
      <c r="G6289"/>
      <c r="H6289"/>
      <c r="I6289"/>
      <c r="J6289"/>
      <c r="K6289"/>
      <c r="L6289" t="str">
        <f>IF(COUNTIFS(ZSOHSD058[订单号数值], ZSOHPP055[[#This Row],[订单号数值]], ZSOHSD058[行項目], ZSOHPP055[[#This Row],[行項目]])&gt;0, "Y", "")</f>
        <v/>
      </c>
      <c r="M6289" t="str">
        <f>IF(ZSOHPP055[[#This Row],[銷售訂單]]="", "", --ZSOHPP055[[#This Row],[銷售訂單]])</f>
        <v/>
      </c>
    </row>
    <row r="6290" spans="1:13">
      <c r="A6290"/>
      <c r="B6290"/>
      <c r="C6290"/>
      <c r="D6290"/>
      <c r="E6290"/>
      <c r="F6290"/>
      <c r="G6290"/>
      <c r="H6290"/>
      <c r="I6290"/>
      <c r="J6290"/>
      <c r="K6290"/>
      <c r="L6290" t="str">
        <f>IF(COUNTIFS(ZSOHSD058[订单号数值], ZSOHPP055[[#This Row],[订单号数值]], ZSOHSD058[行項目], ZSOHPP055[[#This Row],[行項目]])&gt;0, "Y", "")</f>
        <v/>
      </c>
      <c r="M6290" t="str">
        <f>IF(ZSOHPP055[[#This Row],[銷售訂單]]="", "", --ZSOHPP055[[#This Row],[銷售訂單]])</f>
        <v/>
      </c>
    </row>
    <row r="6291" spans="1:13">
      <c r="A6291"/>
      <c r="B6291"/>
      <c r="C6291"/>
      <c r="D6291"/>
      <c r="E6291"/>
      <c r="F6291"/>
      <c r="G6291"/>
      <c r="H6291"/>
      <c r="I6291"/>
      <c r="J6291"/>
      <c r="K6291"/>
      <c r="L6291" t="str">
        <f>IF(COUNTIFS(ZSOHSD058[订单号数值], ZSOHPP055[[#This Row],[订单号数值]], ZSOHSD058[行項目], ZSOHPP055[[#This Row],[行項目]])&gt;0, "Y", "")</f>
        <v/>
      </c>
      <c r="M6291" t="str">
        <f>IF(ZSOHPP055[[#This Row],[銷售訂單]]="", "", --ZSOHPP055[[#This Row],[銷售訂單]])</f>
        <v/>
      </c>
    </row>
    <row r="6292" spans="1:13">
      <c r="A6292"/>
      <c r="B6292"/>
      <c r="C6292"/>
      <c r="D6292"/>
      <c r="E6292"/>
      <c r="F6292"/>
      <c r="G6292"/>
      <c r="H6292"/>
      <c r="I6292"/>
      <c r="J6292"/>
      <c r="K6292"/>
      <c r="L6292" t="str">
        <f>IF(COUNTIFS(ZSOHSD058[订单号数值], ZSOHPP055[[#This Row],[订单号数值]], ZSOHSD058[行項目], ZSOHPP055[[#This Row],[行項目]])&gt;0, "Y", "")</f>
        <v/>
      </c>
      <c r="M6292" t="str">
        <f>IF(ZSOHPP055[[#This Row],[銷售訂單]]="", "", --ZSOHPP055[[#This Row],[銷售訂單]])</f>
        <v/>
      </c>
    </row>
    <row r="6293" spans="1:13">
      <c r="A6293"/>
      <c r="B6293"/>
      <c r="C6293"/>
      <c r="D6293"/>
      <c r="E6293"/>
      <c r="F6293"/>
      <c r="G6293"/>
      <c r="H6293"/>
      <c r="I6293"/>
      <c r="J6293"/>
      <c r="K6293"/>
      <c r="L6293" t="str">
        <f>IF(COUNTIFS(ZSOHSD058[订单号数值], ZSOHPP055[[#This Row],[订单号数值]], ZSOHSD058[行項目], ZSOHPP055[[#This Row],[行項目]])&gt;0, "Y", "")</f>
        <v/>
      </c>
      <c r="M6293" t="str">
        <f>IF(ZSOHPP055[[#This Row],[銷售訂單]]="", "", --ZSOHPP055[[#This Row],[銷售訂單]])</f>
        <v/>
      </c>
    </row>
    <row r="6294" spans="1:13">
      <c r="A6294"/>
      <c r="B6294"/>
      <c r="C6294"/>
      <c r="D6294"/>
      <c r="E6294"/>
      <c r="F6294"/>
      <c r="G6294"/>
      <c r="H6294"/>
      <c r="I6294"/>
      <c r="J6294"/>
      <c r="K6294"/>
      <c r="L6294" t="str">
        <f>IF(COUNTIFS(ZSOHSD058[订单号数值], ZSOHPP055[[#This Row],[订单号数值]], ZSOHSD058[行項目], ZSOHPP055[[#This Row],[行項目]])&gt;0, "Y", "")</f>
        <v/>
      </c>
      <c r="M6294" t="str">
        <f>IF(ZSOHPP055[[#This Row],[銷售訂單]]="", "", --ZSOHPP055[[#This Row],[銷售訂單]])</f>
        <v/>
      </c>
    </row>
    <row r="6295" spans="1:13">
      <c r="A6295"/>
      <c r="B6295"/>
      <c r="C6295"/>
      <c r="D6295"/>
      <c r="E6295"/>
      <c r="F6295"/>
      <c r="G6295"/>
      <c r="H6295"/>
      <c r="I6295"/>
      <c r="J6295"/>
      <c r="K6295"/>
      <c r="L6295" t="str">
        <f>IF(COUNTIFS(ZSOHSD058[订单号数值], ZSOHPP055[[#This Row],[订单号数值]], ZSOHSD058[行項目], ZSOHPP055[[#This Row],[行項目]])&gt;0, "Y", "")</f>
        <v/>
      </c>
      <c r="M6295" t="str">
        <f>IF(ZSOHPP055[[#This Row],[銷售訂單]]="", "", --ZSOHPP055[[#This Row],[銷售訂單]])</f>
        <v/>
      </c>
    </row>
    <row r="6296" spans="1:13">
      <c r="A6296"/>
      <c r="B6296"/>
      <c r="C6296"/>
      <c r="D6296"/>
      <c r="E6296"/>
      <c r="F6296"/>
      <c r="G6296"/>
      <c r="H6296"/>
      <c r="I6296"/>
      <c r="J6296"/>
      <c r="K6296"/>
      <c r="L6296" t="str">
        <f>IF(COUNTIFS(ZSOHSD058[订单号数值], ZSOHPP055[[#This Row],[订单号数值]], ZSOHSD058[行項目], ZSOHPP055[[#This Row],[行項目]])&gt;0, "Y", "")</f>
        <v/>
      </c>
      <c r="M6296" t="str">
        <f>IF(ZSOHPP055[[#This Row],[銷售訂單]]="", "", --ZSOHPP055[[#This Row],[銷售訂單]])</f>
        <v/>
      </c>
    </row>
    <row r="6297" spans="1:13">
      <c r="A6297"/>
      <c r="B6297"/>
      <c r="C6297"/>
      <c r="D6297"/>
      <c r="E6297"/>
      <c r="F6297"/>
      <c r="G6297"/>
      <c r="H6297"/>
      <c r="I6297"/>
      <c r="J6297"/>
      <c r="K6297"/>
      <c r="L6297" t="str">
        <f>IF(COUNTIFS(ZSOHSD058[订单号数值], ZSOHPP055[[#This Row],[订单号数值]], ZSOHSD058[行項目], ZSOHPP055[[#This Row],[行項目]])&gt;0, "Y", "")</f>
        <v/>
      </c>
      <c r="M6297" t="str">
        <f>IF(ZSOHPP055[[#This Row],[銷售訂單]]="", "", --ZSOHPP055[[#This Row],[銷售訂單]])</f>
        <v/>
      </c>
    </row>
    <row r="6298" spans="1:13">
      <c r="A6298"/>
      <c r="B6298"/>
      <c r="C6298"/>
      <c r="D6298"/>
      <c r="E6298"/>
      <c r="F6298"/>
      <c r="G6298"/>
      <c r="H6298"/>
      <c r="I6298"/>
      <c r="J6298"/>
      <c r="K6298"/>
      <c r="L6298" t="str">
        <f>IF(COUNTIFS(ZSOHSD058[订单号数值], ZSOHPP055[[#This Row],[订单号数值]], ZSOHSD058[行項目], ZSOHPP055[[#This Row],[行項目]])&gt;0, "Y", "")</f>
        <v/>
      </c>
      <c r="M6298" t="str">
        <f>IF(ZSOHPP055[[#This Row],[銷售訂單]]="", "", --ZSOHPP055[[#This Row],[銷售訂單]])</f>
        <v/>
      </c>
    </row>
    <row r="6299" spans="1:13">
      <c r="A6299"/>
      <c r="B6299"/>
      <c r="C6299"/>
      <c r="D6299"/>
      <c r="E6299"/>
      <c r="F6299"/>
      <c r="G6299"/>
      <c r="H6299"/>
      <c r="I6299"/>
      <c r="J6299"/>
      <c r="K6299"/>
      <c r="L6299" t="str">
        <f>IF(COUNTIFS(ZSOHSD058[订单号数值], ZSOHPP055[[#This Row],[订单号数值]], ZSOHSD058[行項目], ZSOHPP055[[#This Row],[行項目]])&gt;0, "Y", "")</f>
        <v/>
      </c>
      <c r="M6299" t="str">
        <f>IF(ZSOHPP055[[#This Row],[銷售訂單]]="", "", --ZSOHPP055[[#This Row],[銷售訂單]])</f>
        <v/>
      </c>
    </row>
    <row r="6300" spans="1:13">
      <c r="A6300"/>
      <c r="B6300"/>
      <c r="C6300"/>
      <c r="D6300"/>
      <c r="E6300"/>
      <c r="F6300"/>
      <c r="G6300"/>
      <c r="H6300"/>
      <c r="I6300"/>
      <c r="J6300"/>
      <c r="K6300"/>
      <c r="L6300" t="str">
        <f>IF(COUNTIFS(ZSOHSD058[订单号数值], ZSOHPP055[[#This Row],[订单号数值]], ZSOHSD058[行項目], ZSOHPP055[[#This Row],[行項目]])&gt;0, "Y", "")</f>
        <v/>
      </c>
      <c r="M6300" t="str">
        <f>IF(ZSOHPP055[[#This Row],[銷售訂單]]="", "", --ZSOHPP055[[#This Row],[銷售訂單]])</f>
        <v/>
      </c>
    </row>
    <row r="6301" spans="1:13">
      <c r="A6301"/>
      <c r="B6301"/>
      <c r="C6301"/>
      <c r="D6301"/>
      <c r="E6301"/>
      <c r="F6301"/>
      <c r="G6301"/>
      <c r="H6301"/>
      <c r="I6301"/>
      <c r="J6301"/>
      <c r="K6301"/>
      <c r="L6301" t="str">
        <f>IF(COUNTIFS(ZSOHSD058[订单号数值], ZSOHPP055[[#This Row],[订单号数值]], ZSOHSD058[行項目], ZSOHPP055[[#This Row],[行項目]])&gt;0, "Y", "")</f>
        <v/>
      </c>
      <c r="M6301" t="str">
        <f>IF(ZSOHPP055[[#This Row],[銷售訂單]]="", "", --ZSOHPP055[[#This Row],[銷售訂單]])</f>
        <v/>
      </c>
    </row>
    <row r="6302" spans="1:13">
      <c r="A6302"/>
      <c r="B6302"/>
      <c r="C6302"/>
      <c r="D6302"/>
      <c r="E6302"/>
      <c r="F6302"/>
      <c r="G6302"/>
      <c r="H6302"/>
      <c r="I6302"/>
      <c r="J6302"/>
      <c r="K6302"/>
      <c r="L6302" t="str">
        <f>IF(COUNTIFS(ZSOHSD058[订单号数值], ZSOHPP055[[#This Row],[订单号数值]], ZSOHSD058[行項目], ZSOHPP055[[#This Row],[行項目]])&gt;0, "Y", "")</f>
        <v/>
      </c>
      <c r="M6302" t="str">
        <f>IF(ZSOHPP055[[#This Row],[銷售訂單]]="", "", --ZSOHPP055[[#This Row],[銷售訂單]])</f>
        <v/>
      </c>
    </row>
    <row r="6303" spans="1:13">
      <c r="A6303"/>
      <c r="B6303"/>
      <c r="C6303"/>
      <c r="D6303"/>
      <c r="E6303"/>
      <c r="F6303"/>
      <c r="G6303"/>
      <c r="H6303"/>
      <c r="I6303"/>
      <c r="J6303"/>
      <c r="K6303"/>
      <c r="L6303" t="str">
        <f>IF(COUNTIFS(ZSOHSD058[订单号数值], ZSOHPP055[[#This Row],[订单号数值]], ZSOHSD058[行項目], ZSOHPP055[[#This Row],[行項目]])&gt;0, "Y", "")</f>
        <v/>
      </c>
      <c r="M6303" t="str">
        <f>IF(ZSOHPP055[[#This Row],[銷售訂單]]="", "", --ZSOHPP055[[#This Row],[銷售訂單]])</f>
        <v/>
      </c>
    </row>
    <row r="6304" spans="1:13">
      <c r="A6304"/>
      <c r="B6304"/>
      <c r="C6304"/>
      <c r="D6304"/>
      <c r="E6304"/>
      <c r="F6304"/>
      <c r="G6304"/>
      <c r="H6304"/>
      <c r="I6304"/>
      <c r="J6304"/>
      <c r="K6304"/>
      <c r="L6304" t="str">
        <f>IF(COUNTIFS(ZSOHSD058[订单号数值], ZSOHPP055[[#This Row],[订单号数值]], ZSOHSD058[行項目], ZSOHPP055[[#This Row],[行項目]])&gt;0, "Y", "")</f>
        <v/>
      </c>
      <c r="M6304" t="str">
        <f>IF(ZSOHPP055[[#This Row],[銷售訂單]]="", "", --ZSOHPP055[[#This Row],[銷售訂單]])</f>
        <v/>
      </c>
    </row>
    <row r="6305" spans="1:13">
      <c r="A6305"/>
      <c r="B6305"/>
      <c r="C6305"/>
      <c r="D6305"/>
      <c r="E6305"/>
      <c r="F6305"/>
      <c r="G6305"/>
      <c r="H6305"/>
      <c r="I6305"/>
      <c r="J6305"/>
      <c r="K6305"/>
      <c r="L6305" t="str">
        <f>IF(COUNTIFS(ZSOHSD058[订单号数值], ZSOHPP055[[#This Row],[订单号数值]], ZSOHSD058[行項目], ZSOHPP055[[#This Row],[行項目]])&gt;0, "Y", "")</f>
        <v/>
      </c>
      <c r="M6305" t="str">
        <f>IF(ZSOHPP055[[#This Row],[銷售訂單]]="", "", --ZSOHPP055[[#This Row],[銷售訂單]])</f>
        <v/>
      </c>
    </row>
    <row r="6306" spans="1:13">
      <c r="A6306"/>
      <c r="B6306"/>
      <c r="C6306"/>
      <c r="D6306"/>
      <c r="E6306"/>
      <c r="F6306"/>
      <c r="G6306"/>
      <c r="H6306"/>
      <c r="I6306"/>
      <c r="J6306"/>
      <c r="K6306"/>
      <c r="L6306" t="str">
        <f>IF(COUNTIFS(ZSOHSD058[订单号数值], ZSOHPP055[[#This Row],[订单号数值]], ZSOHSD058[行項目], ZSOHPP055[[#This Row],[行項目]])&gt;0, "Y", "")</f>
        <v/>
      </c>
      <c r="M6306" t="str">
        <f>IF(ZSOHPP055[[#This Row],[銷售訂單]]="", "", --ZSOHPP055[[#This Row],[銷售訂單]])</f>
        <v/>
      </c>
    </row>
    <row r="6307" spans="1:13">
      <c r="A6307"/>
      <c r="B6307"/>
      <c r="C6307"/>
      <c r="D6307"/>
      <c r="E6307"/>
      <c r="F6307"/>
      <c r="G6307"/>
      <c r="H6307"/>
      <c r="I6307"/>
      <c r="J6307"/>
      <c r="K6307"/>
      <c r="L6307" t="str">
        <f>IF(COUNTIFS(ZSOHSD058[订单号数值], ZSOHPP055[[#This Row],[订单号数值]], ZSOHSD058[行項目], ZSOHPP055[[#This Row],[行項目]])&gt;0, "Y", "")</f>
        <v/>
      </c>
      <c r="M6307" t="str">
        <f>IF(ZSOHPP055[[#This Row],[銷售訂單]]="", "", --ZSOHPP055[[#This Row],[銷售訂單]])</f>
        <v/>
      </c>
    </row>
    <row r="6308" spans="1:13">
      <c r="A6308"/>
      <c r="B6308"/>
      <c r="C6308"/>
      <c r="D6308"/>
      <c r="E6308"/>
      <c r="F6308"/>
      <c r="G6308"/>
      <c r="H6308"/>
      <c r="I6308"/>
      <c r="J6308"/>
      <c r="K6308"/>
      <c r="L6308" t="str">
        <f>IF(COUNTIFS(ZSOHSD058[订单号数值], ZSOHPP055[[#This Row],[订单号数值]], ZSOHSD058[行項目], ZSOHPP055[[#This Row],[行項目]])&gt;0, "Y", "")</f>
        <v/>
      </c>
      <c r="M6308" t="str">
        <f>IF(ZSOHPP055[[#This Row],[銷售訂單]]="", "", --ZSOHPP055[[#This Row],[銷售訂單]])</f>
        <v/>
      </c>
    </row>
    <row r="6309" spans="1:13">
      <c r="A6309"/>
      <c r="B6309"/>
      <c r="C6309"/>
      <c r="D6309"/>
      <c r="E6309"/>
      <c r="F6309"/>
      <c r="G6309"/>
      <c r="H6309"/>
      <c r="I6309"/>
      <c r="J6309"/>
      <c r="K6309"/>
      <c r="L6309" t="str">
        <f>IF(COUNTIFS(ZSOHSD058[订单号数值], ZSOHPP055[[#This Row],[订单号数值]], ZSOHSD058[行項目], ZSOHPP055[[#This Row],[行項目]])&gt;0, "Y", "")</f>
        <v/>
      </c>
      <c r="M6309" t="str">
        <f>IF(ZSOHPP055[[#This Row],[銷售訂單]]="", "", --ZSOHPP055[[#This Row],[銷售訂單]])</f>
        <v/>
      </c>
    </row>
    <row r="6310" spans="1:13">
      <c r="A6310"/>
      <c r="B6310"/>
      <c r="C6310"/>
      <c r="D6310"/>
      <c r="E6310"/>
      <c r="F6310"/>
      <c r="G6310"/>
      <c r="H6310"/>
      <c r="I6310"/>
      <c r="J6310"/>
      <c r="K6310"/>
      <c r="L6310" t="str">
        <f>IF(COUNTIFS(ZSOHSD058[订单号数值], ZSOHPP055[[#This Row],[订单号数值]], ZSOHSD058[行項目], ZSOHPP055[[#This Row],[行項目]])&gt;0, "Y", "")</f>
        <v/>
      </c>
      <c r="M6310" t="str">
        <f>IF(ZSOHPP055[[#This Row],[銷售訂單]]="", "", --ZSOHPP055[[#This Row],[銷售訂單]])</f>
        <v/>
      </c>
    </row>
    <row r="6311" spans="1:13">
      <c r="A6311"/>
      <c r="B6311"/>
      <c r="C6311"/>
      <c r="D6311"/>
      <c r="E6311"/>
      <c r="F6311"/>
      <c r="G6311"/>
      <c r="H6311"/>
      <c r="I6311"/>
      <c r="J6311"/>
      <c r="K6311"/>
      <c r="L6311" t="str">
        <f>IF(COUNTIFS(ZSOHSD058[订单号数值], ZSOHPP055[[#This Row],[订单号数值]], ZSOHSD058[行項目], ZSOHPP055[[#This Row],[行項目]])&gt;0, "Y", "")</f>
        <v/>
      </c>
      <c r="M6311" t="str">
        <f>IF(ZSOHPP055[[#This Row],[銷售訂單]]="", "", --ZSOHPP055[[#This Row],[銷售訂單]])</f>
        <v/>
      </c>
    </row>
    <row r="6312" spans="1:13">
      <c r="A6312"/>
      <c r="B6312"/>
      <c r="C6312"/>
      <c r="D6312"/>
      <c r="E6312"/>
      <c r="F6312"/>
      <c r="G6312"/>
      <c r="H6312"/>
      <c r="I6312"/>
      <c r="J6312"/>
      <c r="K6312"/>
      <c r="L6312" t="str">
        <f>IF(COUNTIFS(ZSOHSD058[订单号数值], ZSOHPP055[[#This Row],[订单号数值]], ZSOHSD058[行項目], ZSOHPP055[[#This Row],[行項目]])&gt;0, "Y", "")</f>
        <v/>
      </c>
      <c r="M6312" t="str">
        <f>IF(ZSOHPP055[[#This Row],[銷售訂單]]="", "", --ZSOHPP055[[#This Row],[銷售訂單]])</f>
        <v/>
      </c>
    </row>
    <row r="6313" spans="1:13">
      <c r="A6313"/>
      <c r="B6313"/>
      <c r="C6313"/>
      <c r="D6313"/>
      <c r="E6313"/>
      <c r="F6313"/>
      <c r="G6313"/>
      <c r="H6313"/>
      <c r="I6313"/>
      <c r="J6313"/>
      <c r="K6313"/>
      <c r="L6313" t="str">
        <f>IF(COUNTIFS(ZSOHSD058[订单号数值], ZSOHPP055[[#This Row],[订单号数值]], ZSOHSD058[行項目], ZSOHPP055[[#This Row],[行項目]])&gt;0, "Y", "")</f>
        <v/>
      </c>
      <c r="M6313" t="str">
        <f>IF(ZSOHPP055[[#This Row],[銷售訂單]]="", "", --ZSOHPP055[[#This Row],[銷售訂單]])</f>
        <v/>
      </c>
    </row>
    <row r="6314" spans="1:13">
      <c r="A6314"/>
      <c r="B6314"/>
      <c r="C6314"/>
      <c r="D6314"/>
      <c r="E6314"/>
      <c r="F6314"/>
      <c r="G6314"/>
      <c r="H6314"/>
      <c r="I6314"/>
      <c r="J6314"/>
      <c r="K6314"/>
      <c r="L6314" t="str">
        <f>IF(COUNTIFS(ZSOHSD058[订单号数值], ZSOHPP055[[#This Row],[订单号数值]], ZSOHSD058[行項目], ZSOHPP055[[#This Row],[行項目]])&gt;0, "Y", "")</f>
        <v/>
      </c>
      <c r="M6314" t="str">
        <f>IF(ZSOHPP055[[#This Row],[銷售訂單]]="", "", --ZSOHPP055[[#This Row],[銷售訂單]])</f>
        <v/>
      </c>
    </row>
    <row r="6315" spans="1:13">
      <c r="A6315"/>
      <c r="B6315"/>
      <c r="C6315"/>
      <c r="D6315"/>
      <c r="E6315"/>
      <c r="F6315"/>
      <c r="G6315"/>
      <c r="H6315"/>
      <c r="I6315"/>
      <c r="J6315"/>
      <c r="K6315"/>
      <c r="L6315" t="str">
        <f>IF(COUNTIFS(ZSOHSD058[订单号数值], ZSOHPP055[[#This Row],[订单号数值]], ZSOHSD058[行項目], ZSOHPP055[[#This Row],[行項目]])&gt;0, "Y", "")</f>
        <v/>
      </c>
      <c r="M6315" t="str">
        <f>IF(ZSOHPP055[[#This Row],[銷售訂單]]="", "", --ZSOHPP055[[#This Row],[銷售訂單]])</f>
        <v/>
      </c>
    </row>
    <row r="6316" spans="1:13">
      <c r="A6316"/>
      <c r="B6316"/>
      <c r="C6316"/>
      <c r="D6316"/>
      <c r="E6316"/>
      <c r="F6316"/>
      <c r="G6316"/>
      <c r="H6316"/>
      <c r="I6316"/>
      <c r="J6316"/>
      <c r="K6316"/>
      <c r="L6316" t="str">
        <f>IF(COUNTIFS(ZSOHSD058[订单号数值], ZSOHPP055[[#This Row],[订单号数值]], ZSOHSD058[行項目], ZSOHPP055[[#This Row],[行項目]])&gt;0, "Y", "")</f>
        <v/>
      </c>
      <c r="M6316" t="str">
        <f>IF(ZSOHPP055[[#This Row],[銷售訂單]]="", "", --ZSOHPP055[[#This Row],[銷售訂單]])</f>
        <v/>
      </c>
    </row>
    <row r="6317" spans="1:13">
      <c r="A6317"/>
      <c r="B6317"/>
      <c r="C6317"/>
      <c r="D6317"/>
      <c r="E6317"/>
      <c r="F6317"/>
      <c r="G6317"/>
      <c r="H6317"/>
      <c r="I6317"/>
      <c r="J6317"/>
      <c r="K6317"/>
      <c r="L6317" t="str">
        <f>IF(COUNTIFS(ZSOHSD058[订单号数值], ZSOHPP055[[#This Row],[订单号数值]], ZSOHSD058[行項目], ZSOHPP055[[#This Row],[行項目]])&gt;0, "Y", "")</f>
        <v/>
      </c>
      <c r="M6317" t="str">
        <f>IF(ZSOHPP055[[#This Row],[銷售訂單]]="", "", --ZSOHPP055[[#This Row],[銷售訂單]])</f>
        <v/>
      </c>
    </row>
    <row r="6318" spans="1:13">
      <c r="A6318"/>
      <c r="B6318"/>
      <c r="C6318"/>
      <c r="D6318"/>
      <c r="E6318"/>
      <c r="F6318"/>
      <c r="G6318"/>
      <c r="H6318"/>
      <c r="I6318"/>
      <c r="J6318"/>
      <c r="K6318"/>
      <c r="L6318" t="str">
        <f>IF(COUNTIFS(ZSOHSD058[订单号数值], ZSOHPP055[[#This Row],[订单号数值]], ZSOHSD058[行項目], ZSOHPP055[[#This Row],[行項目]])&gt;0, "Y", "")</f>
        <v/>
      </c>
      <c r="M6318" t="str">
        <f>IF(ZSOHPP055[[#This Row],[銷售訂單]]="", "", --ZSOHPP055[[#This Row],[銷售訂單]])</f>
        <v/>
      </c>
    </row>
    <row r="6319" spans="1:13">
      <c r="A6319"/>
      <c r="B6319"/>
      <c r="C6319"/>
      <c r="D6319"/>
      <c r="E6319"/>
      <c r="F6319"/>
      <c r="G6319"/>
      <c r="H6319"/>
      <c r="I6319"/>
      <c r="J6319"/>
      <c r="K6319"/>
      <c r="L6319" t="str">
        <f>IF(COUNTIFS(ZSOHSD058[订单号数值], ZSOHPP055[[#This Row],[订单号数值]], ZSOHSD058[行項目], ZSOHPP055[[#This Row],[行項目]])&gt;0, "Y", "")</f>
        <v/>
      </c>
      <c r="M6319" t="str">
        <f>IF(ZSOHPP055[[#This Row],[銷售訂單]]="", "", --ZSOHPP055[[#This Row],[銷售訂單]])</f>
        <v/>
      </c>
    </row>
    <row r="6320" spans="1:13">
      <c r="A6320"/>
      <c r="B6320"/>
      <c r="C6320"/>
      <c r="D6320"/>
      <c r="E6320"/>
      <c r="F6320"/>
      <c r="G6320"/>
      <c r="H6320"/>
      <c r="I6320"/>
      <c r="J6320"/>
      <c r="K6320"/>
      <c r="L6320" t="str">
        <f>IF(COUNTIFS(ZSOHSD058[订单号数值], ZSOHPP055[[#This Row],[订单号数值]], ZSOHSD058[行項目], ZSOHPP055[[#This Row],[行項目]])&gt;0, "Y", "")</f>
        <v/>
      </c>
      <c r="M6320" t="str">
        <f>IF(ZSOHPP055[[#This Row],[銷售訂單]]="", "", --ZSOHPP055[[#This Row],[銷售訂單]])</f>
        <v/>
      </c>
    </row>
    <row r="6321" spans="1:13">
      <c r="A6321"/>
      <c r="B6321"/>
      <c r="C6321"/>
      <c r="D6321"/>
      <c r="E6321"/>
      <c r="F6321"/>
      <c r="G6321"/>
      <c r="H6321"/>
      <c r="I6321"/>
      <c r="J6321"/>
      <c r="K6321"/>
      <c r="L6321" t="str">
        <f>IF(COUNTIFS(ZSOHSD058[订单号数值], ZSOHPP055[[#This Row],[订单号数值]], ZSOHSD058[行項目], ZSOHPP055[[#This Row],[行項目]])&gt;0, "Y", "")</f>
        <v/>
      </c>
      <c r="M6321" t="str">
        <f>IF(ZSOHPP055[[#This Row],[銷售訂單]]="", "", --ZSOHPP055[[#This Row],[銷售訂單]])</f>
        <v/>
      </c>
    </row>
    <row r="6322" spans="1:13">
      <c r="A6322"/>
      <c r="B6322"/>
      <c r="C6322"/>
      <c r="D6322"/>
      <c r="E6322"/>
      <c r="F6322"/>
      <c r="G6322"/>
      <c r="H6322"/>
      <c r="I6322"/>
      <c r="J6322"/>
      <c r="K6322"/>
      <c r="L6322" t="str">
        <f>IF(COUNTIFS(ZSOHSD058[订单号数值], ZSOHPP055[[#This Row],[订单号数值]], ZSOHSD058[行項目], ZSOHPP055[[#This Row],[行項目]])&gt;0, "Y", "")</f>
        <v/>
      </c>
      <c r="M6322" t="str">
        <f>IF(ZSOHPP055[[#This Row],[銷售訂單]]="", "", --ZSOHPP055[[#This Row],[銷售訂單]])</f>
        <v/>
      </c>
    </row>
    <row r="6323" spans="1:13">
      <c r="A6323"/>
      <c r="B6323"/>
      <c r="C6323"/>
      <c r="D6323"/>
      <c r="E6323"/>
      <c r="F6323"/>
      <c r="G6323"/>
      <c r="H6323"/>
      <c r="I6323"/>
      <c r="J6323"/>
      <c r="K6323"/>
      <c r="L6323" t="str">
        <f>IF(COUNTIFS(ZSOHSD058[订单号数值], ZSOHPP055[[#This Row],[订单号数值]], ZSOHSD058[行項目], ZSOHPP055[[#This Row],[行項目]])&gt;0, "Y", "")</f>
        <v/>
      </c>
      <c r="M6323" t="str">
        <f>IF(ZSOHPP055[[#This Row],[銷售訂單]]="", "", --ZSOHPP055[[#This Row],[銷售訂單]])</f>
        <v/>
      </c>
    </row>
    <row r="6324" spans="1:13">
      <c r="A6324"/>
      <c r="B6324"/>
      <c r="C6324"/>
      <c r="D6324"/>
      <c r="E6324"/>
      <c r="F6324"/>
      <c r="G6324"/>
      <c r="H6324"/>
      <c r="I6324"/>
      <c r="J6324"/>
      <c r="K6324"/>
      <c r="L6324" t="str">
        <f>IF(COUNTIFS(ZSOHSD058[订单号数值], ZSOHPP055[[#This Row],[订单号数值]], ZSOHSD058[行項目], ZSOHPP055[[#This Row],[行項目]])&gt;0, "Y", "")</f>
        <v/>
      </c>
      <c r="M6324" t="str">
        <f>IF(ZSOHPP055[[#This Row],[銷售訂單]]="", "", --ZSOHPP055[[#This Row],[銷售訂單]])</f>
        <v/>
      </c>
    </row>
    <row r="6325" spans="1:13">
      <c r="A6325"/>
      <c r="B6325"/>
      <c r="C6325"/>
      <c r="D6325"/>
      <c r="E6325"/>
      <c r="F6325"/>
      <c r="G6325"/>
      <c r="H6325"/>
      <c r="I6325"/>
      <c r="J6325"/>
      <c r="K6325"/>
      <c r="L6325" t="str">
        <f>IF(COUNTIFS(ZSOHSD058[订单号数值], ZSOHPP055[[#This Row],[订单号数值]], ZSOHSD058[行項目], ZSOHPP055[[#This Row],[行項目]])&gt;0, "Y", "")</f>
        <v/>
      </c>
      <c r="M6325" t="str">
        <f>IF(ZSOHPP055[[#This Row],[銷售訂單]]="", "", --ZSOHPP055[[#This Row],[銷售訂單]])</f>
        <v/>
      </c>
    </row>
    <row r="6326" spans="1:13">
      <c r="A6326"/>
      <c r="B6326"/>
      <c r="C6326"/>
      <c r="D6326"/>
      <c r="E6326"/>
      <c r="F6326"/>
      <c r="G6326"/>
      <c r="H6326"/>
      <c r="I6326"/>
      <c r="J6326"/>
      <c r="K6326"/>
      <c r="L6326" t="str">
        <f>IF(COUNTIFS(ZSOHSD058[订单号数值], ZSOHPP055[[#This Row],[订单号数值]], ZSOHSD058[行項目], ZSOHPP055[[#This Row],[行項目]])&gt;0, "Y", "")</f>
        <v/>
      </c>
      <c r="M6326" t="str">
        <f>IF(ZSOHPP055[[#This Row],[銷售訂單]]="", "", --ZSOHPP055[[#This Row],[銷售訂單]])</f>
        <v/>
      </c>
    </row>
    <row r="6327" spans="1:13">
      <c r="A6327"/>
      <c r="B6327"/>
      <c r="C6327"/>
      <c r="D6327"/>
      <c r="E6327"/>
      <c r="F6327"/>
      <c r="G6327"/>
      <c r="H6327"/>
      <c r="I6327"/>
      <c r="J6327"/>
      <c r="K6327"/>
      <c r="L6327" t="str">
        <f>IF(COUNTIFS(ZSOHSD058[订单号数值], ZSOHPP055[[#This Row],[订单号数值]], ZSOHSD058[行項目], ZSOHPP055[[#This Row],[行項目]])&gt;0, "Y", "")</f>
        <v/>
      </c>
      <c r="M6327" t="str">
        <f>IF(ZSOHPP055[[#This Row],[銷售訂單]]="", "", --ZSOHPP055[[#This Row],[銷售訂單]])</f>
        <v/>
      </c>
    </row>
    <row r="6328" spans="1:13">
      <c r="A6328"/>
      <c r="B6328"/>
      <c r="C6328"/>
      <c r="D6328"/>
      <c r="E6328"/>
      <c r="F6328"/>
      <c r="G6328"/>
      <c r="H6328"/>
      <c r="I6328"/>
      <c r="J6328"/>
      <c r="K6328"/>
      <c r="L6328" t="str">
        <f>IF(COUNTIFS(ZSOHSD058[订单号数值], ZSOHPP055[[#This Row],[订单号数值]], ZSOHSD058[行項目], ZSOHPP055[[#This Row],[行項目]])&gt;0, "Y", "")</f>
        <v/>
      </c>
      <c r="M6328" t="str">
        <f>IF(ZSOHPP055[[#This Row],[銷售訂單]]="", "", --ZSOHPP055[[#This Row],[銷售訂單]])</f>
        <v/>
      </c>
    </row>
    <row r="6329" spans="1:13">
      <c r="A6329"/>
      <c r="B6329"/>
      <c r="C6329"/>
      <c r="D6329"/>
      <c r="E6329"/>
      <c r="F6329"/>
      <c r="G6329"/>
      <c r="H6329"/>
      <c r="I6329"/>
      <c r="J6329"/>
      <c r="K6329"/>
      <c r="L6329" t="str">
        <f>IF(COUNTIFS(ZSOHSD058[订单号数值], ZSOHPP055[[#This Row],[订单号数值]], ZSOHSD058[行項目], ZSOHPP055[[#This Row],[行項目]])&gt;0, "Y", "")</f>
        <v/>
      </c>
      <c r="M6329" t="str">
        <f>IF(ZSOHPP055[[#This Row],[銷售訂單]]="", "", --ZSOHPP055[[#This Row],[銷售訂單]])</f>
        <v/>
      </c>
    </row>
    <row r="6330" spans="1:13">
      <c r="A6330"/>
      <c r="B6330"/>
      <c r="C6330"/>
      <c r="D6330"/>
      <c r="E6330"/>
      <c r="F6330"/>
      <c r="G6330"/>
      <c r="H6330"/>
      <c r="I6330"/>
      <c r="J6330"/>
      <c r="K6330"/>
      <c r="L6330" t="str">
        <f>IF(COUNTIFS(ZSOHSD058[订单号数值], ZSOHPP055[[#This Row],[订单号数值]], ZSOHSD058[行項目], ZSOHPP055[[#This Row],[行項目]])&gt;0, "Y", "")</f>
        <v/>
      </c>
      <c r="M6330" t="str">
        <f>IF(ZSOHPP055[[#This Row],[銷售訂單]]="", "", --ZSOHPP055[[#This Row],[銷售訂單]])</f>
        <v/>
      </c>
    </row>
    <row r="6331" spans="1:13">
      <c r="A6331"/>
      <c r="B6331"/>
      <c r="C6331"/>
      <c r="D6331"/>
      <c r="E6331"/>
      <c r="F6331"/>
      <c r="G6331"/>
      <c r="H6331"/>
      <c r="I6331"/>
      <c r="J6331"/>
      <c r="K6331"/>
      <c r="L6331" t="str">
        <f>IF(COUNTIFS(ZSOHSD058[订单号数值], ZSOHPP055[[#This Row],[订单号数值]], ZSOHSD058[行項目], ZSOHPP055[[#This Row],[行項目]])&gt;0, "Y", "")</f>
        <v/>
      </c>
      <c r="M6331" t="str">
        <f>IF(ZSOHPP055[[#This Row],[銷售訂單]]="", "", --ZSOHPP055[[#This Row],[銷售訂單]])</f>
        <v/>
      </c>
    </row>
    <row r="6332" spans="1:13">
      <c r="A6332"/>
      <c r="B6332"/>
      <c r="C6332"/>
      <c r="D6332"/>
      <c r="E6332"/>
      <c r="F6332"/>
      <c r="G6332"/>
      <c r="H6332"/>
      <c r="I6332"/>
      <c r="J6332"/>
      <c r="K6332"/>
      <c r="L6332" t="str">
        <f>IF(COUNTIFS(ZSOHSD058[订单号数值], ZSOHPP055[[#This Row],[订单号数值]], ZSOHSD058[行項目], ZSOHPP055[[#This Row],[行項目]])&gt;0, "Y", "")</f>
        <v/>
      </c>
      <c r="M6332" t="str">
        <f>IF(ZSOHPP055[[#This Row],[銷售訂單]]="", "", --ZSOHPP055[[#This Row],[銷售訂單]])</f>
        <v/>
      </c>
    </row>
    <row r="6333" spans="1:13">
      <c r="A6333"/>
      <c r="B6333"/>
      <c r="C6333"/>
      <c r="D6333"/>
      <c r="E6333"/>
      <c r="F6333"/>
      <c r="G6333"/>
      <c r="H6333"/>
      <c r="I6333"/>
      <c r="J6333"/>
      <c r="K6333"/>
      <c r="L6333" t="str">
        <f>IF(COUNTIFS(ZSOHSD058[订单号数值], ZSOHPP055[[#This Row],[订单号数值]], ZSOHSD058[行項目], ZSOHPP055[[#This Row],[行項目]])&gt;0, "Y", "")</f>
        <v/>
      </c>
      <c r="M6333" t="str">
        <f>IF(ZSOHPP055[[#This Row],[銷售訂單]]="", "", --ZSOHPP055[[#This Row],[銷售訂單]])</f>
        <v/>
      </c>
    </row>
    <row r="6334" spans="1:13">
      <c r="A6334"/>
      <c r="B6334"/>
      <c r="C6334"/>
      <c r="D6334"/>
      <c r="E6334"/>
      <c r="F6334"/>
      <c r="G6334"/>
      <c r="H6334"/>
      <c r="I6334"/>
      <c r="J6334"/>
      <c r="K6334"/>
      <c r="L6334" t="str">
        <f>IF(COUNTIFS(ZSOHSD058[订单号数值], ZSOHPP055[[#This Row],[订单号数值]], ZSOHSD058[行項目], ZSOHPP055[[#This Row],[行項目]])&gt;0, "Y", "")</f>
        <v/>
      </c>
      <c r="M6334" t="str">
        <f>IF(ZSOHPP055[[#This Row],[銷售訂單]]="", "", --ZSOHPP055[[#This Row],[銷售訂單]])</f>
        <v/>
      </c>
    </row>
    <row r="6335" spans="1:13">
      <c r="A6335"/>
      <c r="B6335"/>
      <c r="C6335"/>
      <c r="D6335"/>
      <c r="E6335"/>
      <c r="F6335"/>
      <c r="G6335"/>
      <c r="H6335"/>
      <c r="I6335"/>
      <c r="J6335"/>
      <c r="K6335"/>
      <c r="L6335" t="str">
        <f>IF(COUNTIFS(ZSOHSD058[订单号数值], ZSOHPP055[[#This Row],[订单号数值]], ZSOHSD058[行項目], ZSOHPP055[[#This Row],[行項目]])&gt;0, "Y", "")</f>
        <v/>
      </c>
      <c r="M6335" t="str">
        <f>IF(ZSOHPP055[[#This Row],[銷售訂單]]="", "", --ZSOHPP055[[#This Row],[銷售訂單]])</f>
        <v/>
      </c>
    </row>
    <row r="6336" spans="1:13">
      <c r="A6336"/>
      <c r="B6336"/>
      <c r="C6336"/>
      <c r="D6336"/>
      <c r="E6336"/>
      <c r="F6336"/>
      <c r="G6336"/>
      <c r="H6336"/>
      <c r="I6336"/>
      <c r="J6336"/>
      <c r="K6336"/>
      <c r="L6336" t="str">
        <f>IF(COUNTIFS(ZSOHSD058[订单号数值], ZSOHPP055[[#This Row],[订单号数值]], ZSOHSD058[行項目], ZSOHPP055[[#This Row],[行項目]])&gt;0, "Y", "")</f>
        <v/>
      </c>
      <c r="M6336" t="str">
        <f>IF(ZSOHPP055[[#This Row],[銷售訂單]]="", "", --ZSOHPP055[[#This Row],[銷售訂單]])</f>
        <v/>
      </c>
    </row>
    <row r="6337" spans="1:13">
      <c r="A6337"/>
      <c r="B6337"/>
      <c r="C6337"/>
      <c r="D6337"/>
      <c r="E6337"/>
      <c r="F6337"/>
      <c r="G6337"/>
      <c r="H6337"/>
      <c r="I6337"/>
      <c r="J6337"/>
      <c r="K6337"/>
      <c r="L6337" t="str">
        <f>IF(COUNTIFS(ZSOHSD058[订单号数值], ZSOHPP055[[#This Row],[订单号数值]], ZSOHSD058[行項目], ZSOHPP055[[#This Row],[行項目]])&gt;0, "Y", "")</f>
        <v/>
      </c>
      <c r="M6337" t="str">
        <f>IF(ZSOHPP055[[#This Row],[銷售訂單]]="", "", --ZSOHPP055[[#This Row],[銷售訂單]])</f>
        <v/>
      </c>
    </row>
    <row r="6338" spans="1:13">
      <c r="A6338"/>
      <c r="B6338"/>
      <c r="C6338"/>
      <c r="D6338"/>
      <c r="E6338"/>
      <c r="F6338"/>
      <c r="G6338"/>
      <c r="H6338"/>
      <c r="I6338"/>
      <c r="J6338"/>
      <c r="K6338"/>
      <c r="L6338" t="str">
        <f>IF(COUNTIFS(ZSOHSD058[订单号数值], ZSOHPP055[[#This Row],[订单号数值]], ZSOHSD058[行項目], ZSOHPP055[[#This Row],[行項目]])&gt;0, "Y", "")</f>
        <v/>
      </c>
      <c r="M6338" t="str">
        <f>IF(ZSOHPP055[[#This Row],[銷售訂單]]="", "", --ZSOHPP055[[#This Row],[銷售訂單]])</f>
        <v/>
      </c>
    </row>
    <row r="6339" spans="1:13">
      <c r="A6339"/>
      <c r="B6339"/>
      <c r="C6339"/>
      <c r="D6339"/>
      <c r="E6339"/>
      <c r="F6339"/>
      <c r="G6339"/>
      <c r="H6339"/>
      <c r="I6339"/>
      <c r="J6339"/>
      <c r="K6339"/>
      <c r="L6339" t="str">
        <f>IF(COUNTIFS(ZSOHSD058[订单号数值], ZSOHPP055[[#This Row],[订单号数值]], ZSOHSD058[行項目], ZSOHPP055[[#This Row],[行項目]])&gt;0, "Y", "")</f>
        <v/>
      </c>
      <c r="M6339" t="str">
        <f>IF(ZSOHPP055[[#This Row],[銷售訂單]]="", "", --ZSOHPP055[[#This Row],[銷售訂單]])</f>
        <v/>
      </c>
    </row>
    <row r="6340" spans="1:13">
      <c r="A6340"/>
      <c r="B6340"/>
      <c r="C6340"/>
      <c r="D6340"/>
      <c r="E6340"/>
      <c r="F6340"/>
      <c r="G6340"/>
      <c r="H6340"/>
      <c r="I6340"/>
      <c r="J6340"/>
      <c r="K6340"/>
      <c r="L6340" t="str">
        <f>IF(COUNTIFS(ZSOHSD058[订单号数值], ZSOHPP055[[#This Row],[订单号数值]], ZSOHSD058[行項目], ZSOHPP055[[#This Row],[行項目]])&gt;0, "Y", "")</f>
        <v/>
      </c>
      <c r="M6340" t="str">
        <f>IF(ZSOHPP055[[#This Row],[銷售訂單]]="", "", --ZSOHPP055[[#This Row],[銷售訂單]])</f>
        <v/>
      </c>
    </row>
    <row r="6341" spans="1:13">
      <c r="A6341"/>
      <c r="B6341"/>
      <c r="C6341"/>
      <c r="D6341"/>
      <c r="E6341"/>
      <c r="F6341"/>
      <c r="G6341"/>
      <c r="H6341"/>
      <c r="I6341"/>
      <c r="J6341"/>
      <c r="K6341"/>
      <c r="L6341" t="str">
        <f>IF(COUNTIFS(ZSOHSD058[订单号数值], ZSOHPP055[[#This Row],[订单号数值]], ZSOHSD058[行項目], ZSOHPP055[[#This Row],[行項目]])&gt;0, "Y", "")</f>
        <v/>
      </c>
      <c r="M6341" t="str">
        <f>IF(ZSOHPP055[[#This Row],[銷售訂單]]="", "", --ZSOHPP055[[#This Row],[銷售訂單]])</f>
        <v/>
      </c>
    </row>
    <row r="6342" spans="1:13">
      <c r="A6342"/>
      <c r="B6342"/>
      <c r="C6342"/>
      <c r="D6342"/>
      <c r="E6342"/>
      <c r="F6342"/>
      <c r="G6342"/>
      <c r="H6342"/>
      <c r="I6342"/>
      <c r="J6342"/>
      <c r="K6342"/>
      <c r="L6342" t="str">
        <f>IF(COUNTIFS(ZSOHSD058[订单号数值], ZSOHPP055[[#This Row],[订单号数值]], ZSOHSD058[行項目], ZSOHPP055[[#This Row],[行項目]])&gt;0, "Y", "")</f>
        <v/>
      </c>
      <c r="M6342" t="str">
        <f>IF(ZSOHPP055[[#This Row],[銷售訂單]]="", "", --ZSOHPP055[[#This Row],[銷售訂單]])</f>
        <v/>
      </c>
    </row>
    <row r="6343" spans="1:13">
      <c r="A6343"/>
      <c r="B6343"/>
      <c r="C6343"/>
      <c r="D6343"/>
      <c r="E6343"/>
      <c r="F6343"/>
      <c r="G6343"/>
      <c r="H6343"/>
      <c r="I6343"/>
      <c r="J6343"/>
      <c r="K6343"/>
      <c r="L6343" t="str">
        <f>IF(COUNTIFS(ZSOHSD058[订单号数值], ZSOHPP055[[#This Row],[订单号数值]], ZSOHSD058[行項目], ZSOHPP055[[#This Row],[行項目]])&gt;0, "Y", "")</f>
        <v/>
      </c>
      <c r="M6343" t="str">
        <f>IF(ZSOHPP055[[#This Row],[銷售訂單]]="", "", --ZSOHPP055[[#This Row],[銷售訂單]])</f>
        <v/>
      </c>
    </row>
    <row r="6344" spans="1:13">
      <c r="A6344"/>
      <c r="B6344"/>
      <c r="C6344"/>
      <c r="D6344"/>
      <c r="E6344"/>
      <c r="F6344"/>
      <c r="G6344"/>
      <c r="H6344"/>
      <c r="I6344"/>
      <c r="J6344"/>
      <c r="K6344"/>
      <c r="L6344" t="str">
        <f>IF(COUNTIFS(ZSOHSD058[订单号数值], ZSOHPP055[[#This Row],[订单号数值]], ZSOHSD058[行項目], ZSOHPP055[[#This Row],[行項目]])&gt;0, "Y", "")</f>
        <v/>
      </c>
      <c r="M6344" t="str">
        <f>IF(ZSOHPP055[[#This Row],[銷售訂單]]="", "", --ZSOHPP055[[#This Row],[銷售訂單]])</f>
        <v/>
      </c>
    </row>
    <row r="6345" spans="1:13">
      <c r="A6345"/>
      <c r="B6345"/>
      <c r="C6345"/>
      <c r="D6345"/>
      <c r="E6345"/>
      <c r="F6345"/>
      <c r="G6345"/>
      <c r="H6345"/>
      <c r="I6345"/>
      <c r="J6345"/>
      <c r="K6345"/>
      <c r="L6345" t="str">
        <f>IF(COUNTIFS(ZSOHSD058[订单号数值], ZSOHPP055[[#This Row],[订单号数值]], ZSOHSD058[行項目], ZSOHPP055[[#This Row],[行項目]])&gt;0, "Y", "")</f>
        <v/>
      </c>
      <c r="M6345" t="str">
        <f>IF(ZSOHPP055[[#This Row],[銷售訂單]]="", "", --ZSOHPP055[[#This Row],[銷售訂單]])</f>
        <v/>
      </c>
    </row>
    <row r="6346" spans="1:13">
      <c r="A6346"/>
      <c r="B6346"/>
      <c r="C6346"/>
      <c r="D6346"/>
      <c r="E6346"/>
      <c r="F6346"/>
      <c r="G6346"/>
      <c r="H6346"/>
      <c r="I6346"/>
      <c r="J6346"/>
      <c r="K6346"/>
      <c r="L6346" t="str">
        <f>IF(COUNTIFS(ZSOHSD058[订单号数值], ZSOHPP055[[#This Row],[订单号数值]], ZSOHSD058[行項目], ZSOHPP055[[#This Row],[行項目]])&gt;0, "Y", "")</f>
        <v/>
      </c>
      <c r="M6346" t="str">
        <f>IF(ZSOHPP055[[#This Row],[銷售訂單]]="", "", --ZSOHPP055[[#This Row],[銷售訂單]])</f>
        <v/>
      </c>
    </row>
    <row r="6347" spans="1:13">
      <c r="A6347"/>
      <c r="B6347"/>
      <c r="C6347"/>
      <c r="D6347"/>
      <c r="E6347"/>
      <c r="F6347"/>
      <c r="G6347"/>
      <c r="H6347"/>
      <c r="I6347"/>
      <c r="J6347"/>
      <c r="K6347"/>
      <c r="L6347" t="str">
        <f>IF(COUNTIFS(ZSOHSD058[订单号数值], ZSOHPP055[[#This Row],[订单号数值]], ZSOHSD058[行項目], ZSOHPP055[[#This Row],[行項目]])&gt;0, "Y", "")</f>
        <v/>
      </c>
      <c r="M6347" t="str">
        <f>IF(ZSOHPP055[[#This Row],[銷售訂單]]="", "", --ZSOHPP055[[#This Row],[銷售訂單]])</f>
        <v/>
      </c>
    </row>
    <row r="6348" spans="1:13">
      <c r="A6348"/>
      <c r="B6348"/>
      <c r="C6348"/>
      <c r="D6348"/>
      <c r="E6348"/>
      <c r="F6348"/>
      <c r="G6348"/>
      <c r="H6348"/>
      <c r="I6348"/>
      <c r="J6348"/>
      <c r="K6348"/>
      <c r="L6348" t="str">
        <f>IF(COUNTIFS(ZSOHSD058[订单号数值], ZSOHPP055[[#This Row],[订单号数值]], ZSOHSD058[行項目], ZSOHPP055[[#This Row],[行項目]])&gt;0, "Y", "")</f>
        <v/>
      </c>
      <c r="M6348" t="str">
        <f>IF(ZSOHPP055[[#This Row],[銷售訂單]]="", "", --ZSOHPP055[[#This Row],[銷售訂單]])</f>
        <v/>
      </c>
    </row>
    <row r="6349" spans="1:13">
      <c r="A6349"/>
      <c r="B6349"/>
      <c r="C6349"/>
      <c r="D6349"/>
      <c r="E6349"/>
      <c r="F6349"/>
      <c r="G6349"/>
      <c r="H6349"/>
      <c r="I6349"/>
      <c r="J6349"/>
      <c r="K6349"/>
      <c r="L6349" t="str">
        <f>IF(COUNTIFS(ZSOHSD058[订单号数值], ZSOHPP055[[#This Row],[订单号数值]], ZSOHSD058[行項目], ZSOHPP055[[#This Row],[行項目]])&gt;0, "Y", "")</f>
        <v/>
      </c>
      <c r="M6349" t="str">
        <f>IF(ZSOHPP055[[#This Row],[銷售訂單]]="", "", --ZSOHPP055[[#This Row],[銷售訂單]])</f>
        <v/>
      </c>
    </row>
    <row r="6350" spans="1:13">
      <c r="A6350"/>
      <c r="B6350"/>
      <c r="C6350"/>
      <c r="D6350"/>
      <c r="E6350"/>
      <c r="F6350"/>
      <c r="G6350"/>
      <c r="H6350"/>
      <c r="I6350"/>
      <c r="J6350"/>
      <c r="K6350"/>
      <c r="L6350" t="str">
        <f>IF(COUNTIFS(ZSOHSD058[订单号数值], ZSOHPP055[[#This Row],[订单号数值]], ZSOHSD058[行項目], ZSOHPP055[[#This Row],[行項目]])&gt;0, "Y", "")</f>
        <v/>
      </c>
      <c r="M6350" t="str">
        <f>IF(ZSOHPP055[[#This Row],[銷售訂單]]="", "", --ZSOHPP055[[#This Row],[銷售訂單]])</f>
        <v/>
      </c>
    </row>
    <row r="6351" spans="1:13">
      <c r="A6351"/>
      <c r="B6351"/>
      <c r="C6351"/>
      <c r="D6351"/>
      <c r="E6351"/>
      <c r="F6351"/>
      <c r="G6351"/>
      <c r="H6351"/>
      <c r="I6351"/>
      <c r="J6351"/>
      <c r="K6351"/>
      <c r="L6351" t="str">
        <f>IF(COUNTIFS(ZSOHSD058[订单号数值], ZSOHPP055[[#This Row],[订单号数值]], ZSOHSD058[行項目], ZSOHPP055[[#This Row],[行項目]])&gt;0, "Y", "")</f>
        <v/>
      </c>
      <c r="M6351" t="str">
        <f>IF(ZSOHPP055[[#This Row],[銷售訂單]]="", "", --ZSOHPP055[[#This Row],[銷售訂單]])</f>
        <v/>
      </c>
    </row>
    <row r="6352" spans="1:13">
      <c r="A6352"/>
      <c r="B6352"/>
      <c r="C6352"/>
      <c r="D6352"/>
      <c r="E6352"/>
      <c r="F6352"/>
      <c r="G6352"/>
      <c r="H6352"/>
      <c r="I6352"/>
      <c r="J6352"/>
      <c r="K6352"/>
      <c r="L6352" t="str">
        <f>IF(COUNTIFS(ZSOHSD058[订单号数值], ZSOHPP055[[#This Row],[订单号数值]], ZSOHSD058[行項目], ZSOHPP055[[#This Row],[行項目]])&gt;0, "Y", "")</f>
        <v/>
      </c>
      <c r="M6352" t="str">
        <f>IF(ZSOHPP055[[#This Row],[銷售訂單]]="", "", --ZSOHPP055[[#This Row],[銷售訂單]])</f>
        <v/>
      </c>
    </row>
    <row r="6353" spans="1:13">
      <c r="A6353"/>
      <c r="B6353"/>
      <c r="C6353"/>
      <c r="D6353"/>
      <c r="E6353"/>
      <c r="F6353"/>
      <c r="G6353"/>
      <c r="H6353"/>
      <c r="I6353"/>
      <c r="J6353"/>
      <c r="K6353"/>
      <c r="L6353" t="str">
        <f>IF(COUNTIFS(ZSOHSD058[订单号数值], ZSOHPP055[[#This Row],[订单号数值]], ZSOHSD058[行項目], ZSOHPP055[[#This Row],[行項目]])&gt;0, "Y", "")</f>
        <v/>
      </c>
      <c r="M6353" t="str">
        <f>IF(ZSOHPP055[[#This Row],[銷售訂單]]="", "", --ZSOHPP055[[#This Row],[銷售訂單]])</f>
        <v/>
      </c>
    </row>
    <row r="6354" spans="1:13">
      <c r="A6354"/>
      <c r="B6354"/>
      <c r="C6354"/>
      <c r="D6354"/>
      <c r="E6354"/>
      <c r="F6354"/>
      <c r="G6354"/>
      <c r="H6354"/>
      <c r="I6354"/>
      <c r="J6354"/>
      <c r="K6354"/>
      <c r="L6354" t="str">
        <f>IF(COUNTIFS(ZSOHSD058[订单号数值], ZSOHPP055[[#This Row],[订单号数值]], ZSOHSD058[行項目], ZSOHPP055[[#This Row],[行項目]])&gt;0, "Y", "")</f>
        <v/>
      </c>
      <c r="M6354" t="str">
        <f>IF(ZSOHPP055[[#This Row],[銷售訂單]]="", "", --ZSOHPP055[[#This Row],[銷售訂單]])</f>
        <v/>
      </c>
    </row>
    <row r="6355" spans="1:13">
      <c r="A6355"/>
      <c r="B6355"/>
      <c r="C6355"/>
      <c r="D6355"/>
      <c r="E6355"/>
      <c r="F6355"/>
      <c r="G6355"/>
      <c r="H6355"/>
      <c r="I6355"/>
      <c r="J6355"/>
      <c r="K6355"/>
      <c r="L6355" t="str">
        <f>IF(COUNTIFS(ZSOHSD058[订单号数值], ZSOHPP055[[#This Row],[订单号数值]], ZSOHSD058[行項目], ZSOHPP055[[#This Row],[行項目]])&gt;0, "Y", "")</f>
        <v/>
      </c>
      <c r="M6355" t="str">
        <f>IF(ZSOHPP055[[#This Row],[銷售訂單]]="", "", --ZSOHPP055[[#This Row],[銷售訂單]])</f>
        <v/>
      </c>
    </row>
    <row r="6356" spans="1:13">
      <c r="A6356"/>
      <c r="B6356"/>
      <c r="C6356"/>
      <c r="D6356"/>
      <c r="E6356"/>
      <c r="F6356"/>
      <c r="G6356"/>
      <c r="H6356"/>
      <c r="I6356"/>
      <c r="J6356"/>
      <c r="K6356"/>
      <c r="L6356" t="str">
        <f>IF(COUNTIFS(ZSOHSD058[订单号数值], ZSOHPP055[[#This Row],[订单号数值]], ZSOHSD058[行項目], ZSOHPP055[[#This Row],[行項目]])&gt;0, "Y", "")</f>
        <v/>
      </c>
      <c r="M6356" t="str">
        <f>IF(ZSOHPP055[[#This Row],[銷售訂單]]="", "", --ZSOHPP055[[#This Row],[銷售訂單]])</f>
        <v/>
      </c>
    </row>
    <row r="6357" spans="1:13">
      <c r="A6357"/>
      <c r="B6357"/>
      <c r="C6357"/>
      <c r="D6357"/>
      <c r="E6357"/>
      <c r="F6357"/>
      <c r="G6357"/>
      <c r="H6357"/>
      <c r="I6357"/>
      <c r="J6357"/>
      <c r="K6357"/>
      <c r="L6357" t="str">
        <f>IF(COUNTIFS(ZSOHSD058[订单号数值], ZSOHPP055[[#This Row],[订单号数值]], ZSOHSD058[行項目], ZSOHPP055[[#This Row],[行項目]])&gt;0, "Y", "")</f>
        <v/>
      </c>
      <c r="M6357" t="str">
        <f>IF(ZSOHPP055[[#This Row],[銷售訂單]]="", "", --ZSOHPP055[[#This Row],[銷售訂單]])</f>
        <v/>
      </c>
    </row>
    <row r="6358" spans="1:13">
      <c r="A6358"/>
      <c r="B6358"/>
      <c r="C6358"/>
      <c r="D6358"/>
      <c r="E6358"/>
      <c r="F6358"/>
      <c r="G6358"/>
      <c r="H6358"/>
      <c r="I6358"/>
      <c r="J6358"/>
      <c r="K6358"/>
      <c r="L6358" t="str">
        <f>IF(COUNTIFS(ZSOHSD058[订单号数值], ZSOHPP055[[#This Row],[订单号数值]], ZSOHSD058[行項目], ZSOHPP055[[#This Row],[行項目]])&gt;0, "Y", "")</f>
        <v/>
      </c>
      <c r="M6358" t="str">
        <f>IF(ZSOHPP055[[#This Row],[銷售訂單]]="", "", --ZSOHPP055[[#This Row],[銷售訂單]])</f>
        <v/>
      </c>
    </row>
    <row r="6359" spans="1:13">
      <c r="A6359"/>
      <c r="B6359"/>
      <c r="C6359"/>
      <c r="D6359"/>
      <c r="E6359"/>
      <c r="F6359"/>
      <c r="G6359"/>
      <c r="H6359"/>
      <c r="I6359"/>
      <c r="J6359"/>
      <c r="K6359"/>
      <c r="L6359" t="str">
        <f>IF(COUNTIFS(ZSOHSD058[订单号数值], ZSOHPP055[[#This Row],[订单号数值]], ZSOHSD058[行項目], ZSOHPP055[[#This Row],[行項目]])&gt;0, "Y", "")</f>
        <v/>
      </c>
      <c r="M6359" t="str">
        <f>IF(ZSOHPP055[[#This Row],[銷售訂單]]="", "", --ZSOHPP055[[#This Row],[銷售訂單]])</f>
        <v/>
      </c>
    </row>
    <row r="6360" spans="1:13">
      <c r="A6360"/>
      <c r="B6360"/>
      <c r="C6360"/>
      <c r="D6360"/>
      <c r="E6360"/>
      <c r="F6360"/>
      <c r="G6360"/>
      <c r="H6360"/>
      <c r="I6360"/>
      <c r="J6360"/>
      <c r="K6360"/>
      <c r="L6360" t="str">
        <f>IF(COUNTIFS(ZSOHSD058[订单号数值], ZSOHPP055[[#This Row],[订单号数值]], ZSOHSD058[行項目], ZSOHPP055[[#This Row],[行項目]])&gt;0, "Y", "")</f>
        <v/>
      </c>
      <c r="M6360" t="str">
        <f>IF(ZSOHPP055[[#This Row],[銷售訂單]]="", "", --ZSOHPP055[[#This Row],[銷售訂單]])</f>
        <v/>
      </c>
    </row>
    <row r="6361" spans="1:13">
      <c r="A6361"/>
      <c r="B6361"/>
      <c r="C6361"/>
      <c r="D6361"/>
      <c r="E6361"/>
      <c r="F6361"/>
      <c r="G6361"/>
      <c r="H6361"/>
      <c r="I6361"/>
      <c r="J6361"/>
      <c r="K6361"/>
      <c r="L6361" t="str">
        <f>IF(COUNTIFS(ZSOHSD058[订单号数值], ZSOHPP055[[#This Row],[订单号数值]], ZSOHSD058[行項目], ZSOHPP055[[#This Row],[行項目]])&gt;0, "Y", "")</f>
        <v/>
      </c>
      <c r="M6361" t="str">
        <f>IF(ZSOHPP055[[#This Row],[銷售訂單]]="", "", --ZSOHPP055[[#This Row],[銷售訂單]])</f>
        <v/>
      </c>
    </row>
    <row r="6362" spans="1:13">
      <c r="A6362"/>
      <c r="B6362"/>
      <c r="C6362"/>
      <c r="D6362"/>
      <c r="E6362"/>
      <c r="F6362"/>
      <c r="G6362"/>
      <c r="H6362"/>
      <c r="I6362"/>
      <c r="J6362"/>
      <c r="K6362"/>
      <c r="L6362" t="str">
        <f>IF(COUNTIFS(ZSOHSD058[订单号数值], ZSOHPP055[[#This Row],[订单号数值]], ZSOHSD058[行項目], ZSOHPP055[[#This Row],[行項目]])&gt;0, "Y", "")</f>
        <v/>
      </c>
      <c r="M6362" t="str">
        <f>IF(ZSOHPP055[[#This Row],[銷售訂單]]="", "", --ZSOHPP055[[#This Row],[銷售訂單]])</f>
        <v/>
      </c>
    </row>
    <row r="6363" spans="1:13">
      <c r="A6363"/>
      <c r="B6363"/>
      <c r="C6363"/>
      <c r="D6363"/>
      <c r="E6363"/>
      <c r="F6363"/>
      <c r="G6363"/>
      <c r="H6363"/>
      <c r="I6363"/>
      <c r="J6363"/>
      <c r="K6363"/>
      <c r="L6363" t="str">
        <f>IF(COUNTIFS(ZSOHSD058[订单号数值], ZSOHPP055[[#This Row],[订单号数值]], ZSOHSD058[行項目], ZSOHPP055[[#This Row],[行項目]])&gt;0, "Y", "")</f>
        <v/>
      </c>
      <c r="M6363" t="str">
        <f>IF(ZSOHPP055[[#This Row],[銷售訂單]]="", "", --ZSOHPP055[[#This Row],[銷售訂單]])</f>
        <v/>
      </c>
    </row>
    <row r="6364" spans="1:13">
      <c r="A6364"/>
      <c r="B6364"/>
      <c r="C6364"/>
      <c r="D6364"/>
      <c r="E6364"/>
      <c r="F6364"/>
      <c r="G6364"/>
      <c r="H6364"/>
      <c r="I6364"/>
      <c r="J6364"/>
      <c r="K6364"/>
      <c r="L6364" t="str">
        <f>IF(COUNTIFS(ZSOHSD058[订单号数值], ZSOHPP055[[#This Row],[订单号数值]], ZSOHSD058[行項目], ZSOHPP055[[#This Row],[行項目]])&gt;0, "Y", "")</f>
        <v/>
      </c>
      <c r="M6364" t="str">
        <f>IF(ZSOHPP055[[#This Row],[銷售訂單]]="", "", --ZSOHPP055[[#This Row],[銷售訂單]])</f>
        <v/>
      </c>
    </row>
    <row r="6365" spans="1:13">
      <c r="A6365"/>
      <c r="B6365"/>
      <c r="C6365"/>
      <c r="D6365"/>
      <c r="E6365"/>
      <c r="F6365"/>
      <c r="G6365"/>
      <c r="H6365"/>
      <c r="I6365"/>
      <c r="J6365"/>
      <c r="K6365"/>
      <c r="L6365" t="str">
        <f>IF(COUNTIFS(ZSOHSD058[订单号数值], ZSOHPP055[[#This Row],[订单号数值]], ZSOHSD058[行項目], ZSOHPP055[[#This Row],[行項目]])&gt;0, "Y", "")</f>
        <v/>
      </c>
      <c r="M6365" t="str">
        <f>IF(ZSOHPP055[[#This Row],[銷售訂單]]="", "", --ZSOHPP055[[#This Row],[銷售訂單]])</f>
        <v/>
      </c>
    </row>
    <row r="6366" spans="1:13">
      <c r="A6366"/>
      <c r="B6366"/>
      <c r="C6366"/>
      <c r="D6366"/>
      <c r="E6366"/>
      <c r="F6366"/>
      <c r="G6366"/>
      <c r="H6366"/>
      <c r="I6366"/>
      <c r="J6366"/>
      <c r="K6366"/>
      <c r="L6366" t="str">
        <f>IF(COUNTIFS(ZSOHSD058[订单号数值], ZSOHPP055[[#This Row],[订单号数值]], ZSOHSD058[行項目], ZSOHPP055[[#This Row],[行項目]])&gt;0, "Y", "")</f>
        <v/>
      </c>
      <c r="M6366" t="str">
        <f>IF(ZSOHPP055[[#This Row],[銷售訂單]]="", "", --ZSOHPP055[[#This Row],[銷售訂單]])</f>
        <v/>
      </c>
    </row>
    <row r="6367" spans="1:13">
      <c r="A6367"/>
      <c r="B6367"/>
      <c r="C6367"/>
      <c r="D6367"/>
      <c r="E6367"/>
      <c r="F6367"/>
      <c r="G6367"/>
      <c r="H6367"/>
      <c r="I6367"/>
      <c r="J6367"/>
      <c r="K6367"/>
      <c r="L6367" t="str">
        <f>IF(COUNTIFS(ZSOHSD058[订单号数值], ZSOHPP055[[#This Row],[订单号数值]], ZSOHSD058[行項目], ZSOHPP055[[#This Row],[行項目]])&gt;0, "Y", "")</f>
        <v/>
      </c>
      <c r="M6367" t="str">
        <f>IF(ZSOHPP055[[#This Row],[銷售訂單]]="", "", --ZSOHPP055[[#This Row],[銷售訂單]])</f>
        <v/>
      </c>
    </row>
    <row r="6368" spans="1:13">
      <c r="A6368"/>
      <c r="B6368"/>
      <c r="C6368"/>
      <c r="D6368"/>
      <c r="E6368"/>
      <c r="F6368"/>
      <c r="G6368"/>
      <c r="H6368"/>
      <c r="I6368"/>
      <c r="J6368"/>
      <c r="K6368"/>
      <c r="L6368" t="str">
        <f>IF(COUNTIFS(ZSOHSD058[订单号数值], ZSOHPP055[[#This Row],[订单号数值]], ZSOHSD058[行項目], ZSOHPP055[[#This Row],[行項目]])&gt;0, "Y", "")</f>
        <v/>
      </c>
      <c r="M6368" t="str">
        <f>IF(ZSOHPP055[[#This Row],[銷售訂單]]="", "", --ZSOHPP055[[#This Row],[銷售訂單]])</f>
        <v/>
      </c>
    </row>
    <row r="6369" spans="1:13">
      <c r="A6369"/>
      <c r="B6369"/>
      <c r="C6369"/>
      <c r="D6369"/>
      <c r="E6369"/>
      <c r="F6369"/>
      <c r="G6369"/>
      <c r="H6369"/>
      <c r="I6369"/>
      <c r="J6369"/>
      <c r="K6369"/>
      <c r="L6369" t="str">
        <f>IF(COUNTIFS(ZSOHSD058[订单号数值], ZSOHPP055[[#This Row],[订单号数值]], ZSOHSD058[行項目], ZSOHPP055[[#This Row],[行項目]])&gt;0, "Y", "")</f>
        <v/>
      </c>
      <c r="M6369" t="str">
        <f>IF(ZSOHPP055[[#This Row],[銷售訂單]]="", "", --ZSOHPP055[[#This Row],[銷售訂單]])</f>
        <v/>
      </c>
    </row>
    <row r="6370" spans="1:13">
      <c r="A6370"/>
      <c r="B6370"/>
      <c r="C6370"/>
      <c r="D6370"/>
      <c r="E6370"/>
      <c r="F6370"/>
      <c r="G6370"/>
      <c r="H6370"/>
      <c r="I6370"/>
      <c r="J6370"/>
      <c r="K6370"/>
      <c r="L6370" t="str">
        <f>IF(COUNTIFS(ZSOHSD058[订单号数值], ZSOHPP055[[#This Row],[订单号数值]], ZSOHSD058[行項目], ZSOHPP055[[#This Row],[行項目]])&gt;0, "Y", "")</f>
        <v/>
      </c>
      <c r="M6370" t="str">
        <f>IF(ZSOHPP055[[#This Row],[銷售訂單]]="", "", --ZSOHPP055[[#This Row],[銷售訂單]])</f>
        <v/>
      </c>
    </row>
    <row r="6371" spans="1:13">
      <c r="A6371"/>
      <c r="B6371"/>
      <c r="C6371"/>
      <c r="D6371"/>
      <c r="E6371"/>
      <c r="F6371"/>
      <c r="G6371"/>
      <c r="H6371"/>
      <c r="I6371"/>
      <c r="J6371"/>
      <c r="K6371"/>
      <c r="L6371" t="str">
        <f>IF(COUNTIFS(ZSOHSD058[订单号数值], ZSOHPP055[[#This Row],[订单号数值]], ZSOHSD058[行項目], ZSOHPP055[[#This Row],[行項目]])&gt;0, "Y", "")</f>
        <v/>
      </c>
      <c r="M6371" t="str">
        <f>IF(ZSOHPP055[[#This Row],[銷售訂單]]="", "", --ZSOHPP055[[#This Row],[銷售訂單]])</f>
        <v/>
      </c>
    </row>
    <row r="6372" spans="1:13">
      <c r="A6372"/>
      <c r="B6372"/>
      <c r="C6372"/>
      <c r="D6372"/>
      <c r="E6372"/>
      <c r="F6372"/>
      <c r="G6372"/>
      <c r="H6372"/>
      <c r="I6372"/>
      <c r="J6372"/>
      <c r="K6372"/>
      <c r="L6372" t="str">
        <f>IF(COUNTIFS(ZSOHSD058[订单号数值], ZSOHPP055[[#This Row],[订单号数值]], ZSOHSD058[行項目], ZSOHPP055[[#This Row],[行項目]])&gt;0, "Y", "")</f>
        <v/>
      </c>
      <c r="M6372" t="str">
        <f>IF(ZSOHPP055[[#This Row],[銷售訂單]]="", "", --ZSOHPP055[[#This Row],[銷售訂單]])</f>
        <v/>
      </c>
    </row>
    <row r="6373" spans="1:13">
      <c r="A6373"/>
      <c r="B6373"/>
      <c r="C6373"/>
      <c r="D6373"/>
      <c r="E6373"/>
      <c r="F6373"/>
      <c r="G6373"/>
      <c r="H6373"/>
      <c r="I6373"/>
      <c r="J6373"/>
      <c r="K6373"/>
      <c r="L6373" t="str">
        <f>IF(COUNTIFS(ZSOHSD058[订单号数值], ZSOHPP055[[#This Row],[订单号数值]], ZSOHSD058[行項目], ZSOHPP055[[#This Row],[行項目]])&gt;0, "Y", "")</f>
        <v/>
      </c>
      <c r="M6373" t="str">
        <f>IF(ZSOHPP055[[#This Row],[銷售訂單]]="", "", --ZSOHPP055[[#This Row],[銷售訂單]])</f>
        <v/>
      </c>
    </row>
    <row r="6374" spans="1:13">
      <c r="A6374"/>
      <c r="B6374"/>
      <c r="C6374"/>
      <c r="D6374"/>
      <c r="E6374"/>
      <c r="F6374"/>
      <c r="G6374"/>
      <c r="H6374"/>
      <c r="I6374"/>
      <c r="J6374"/>
      <c r="K6374"/>
      <c r="L6374" t="str">
        <f>IF(COUNTIFS(ZSOHSD058[订单号数值], ZSOHPP055[[#This Row],[订单号数值]], ZSOHSD058[行項目], ZSOHPP055[[#This Row],[行項目]])&gt;0, "Y", "")</f>
        <v/>
      </c>
      <c r="M6374" t="str">
        <f>IF(ZSOHPP055[[#This Row],[銷售訂單]]="", "", --ZSOHPP055[[#This Row],[銷售訂單]])</f>
        <v/>
      </c>
    </row>
    <row r="6375" spans="1:13">
      <c r="A6375"/>
      <c r="B6375"/>
      <c r="C6375"/>
      <c r="D6375"/>
      <c r="E6375"/>
      <c r="F6375"/>
      <c r="G6375"/>
      <c r="H6375"/>
      <c r="I6375"/>
      <c r="J6375"/>
      <c r="K6375"/>
      <c r="L6375" t="str">
        <f>IF(COUNTIFS(ZSOHSD058[订单号数值], ZSOHPP055[[#This Row],[订单号数值]], ZSOHSD058[行項目], ZSOHPP055[[#This Row],[行項目]])&gt;0, "Y", "")</f>
        <v/>
      </c>
      <c r="M6375" t="str">
        <f>IF(ZSOHPP055[[#This Row],[銷售訂單]]="", "", --ZSOHPP055[[#This Row],[銷售訂單]])</f>
        <v/>
      </c>
    </row>
    <row r="6376" spans="1:13">
      <c r="A6376"/>
      <c r="B6376"/>
      <c r="C6376"/>
      <c r="D6376"/>
      <c r="E6376"/>
      <c r="F6376"/>
      <c r="G6376"/>
      <c r="H6376"/>
      <c r="I6376"/>
      <c r="J6376"/>
      <c r="K6376"/>
      <c r="L6376" t="str">
        <f>IF(COUNTIFS(ZSOHSD058[订单号数值], ZSOHPP055[[#This Row],[订单号数值]], ZSOHSD058[行項目], ZSOHPP055[[#This Row],[行項目]])&gt;0, "Y", "")</f>
        <v/>
      </c>
      <c r="M6376" t="str">
        <f>IF(ZSOHPP055[[#This Row],[銷售訂單]]="", "", --ZSOHPP055[[#This Row],[銷售訂單]])</f>
        <v/>
      </c>
    </row>
    <row r="6377" spans="1:13">
      <c r="A6377"/>
      <c r="B6377"/>
      <c r="C6377"/>
      <c r="D6377"/>
      <c r="E6377"/>
      <c r="F6377"/>
      <c r="G6377"/>
      <c r="H6377"/>
      <c r="I6377"/>
      <c r="J6377"/>
      <c r="K6377"/>
      <c r="L6377" t="str">
        <f>IF(COUNTIFS(ZSOHSD058[订单号数值], ZSOHPP055[[#This Row],[订单号数值]], ZSOHSD058[行項目], ZSOHPP055[[#This Row],[行項目]])&gt;0, "Y", "")</f>
        <v/>
      </c>
      <c r="M6377" t="str">
        <f>IF(ZSOHPP055[[#This Row],[銷售訂單]]="", "", --ZSOHPP055[[#This Row],[銷售訂單]])</f>
        <v/>
      </c>
    </row>
    <row r="6378" spans="1:13">
      <c r="A6378"/>
      <c r="B6378"/>
      <c r="C6378"/>
      <c r="D6378"/>
      <c r="E6378"/>
      <c r="F6378"/>
      <c r="G6378"/>
      <c r="H6378"/>
      <c r="I6378"/>
      <c r="J6378"/>
      <c r="K6378"/>
      <c r="L6378" t="str">
        <f>IF(COUNTIFS(ZSOHSD058[订单号数值], ZSOHPP055[[#This Row],[订单号数值]], ZSOHSD058[行項目], ZSOHPP055[[#This Row],[行項目]])&gt;0, "Y", "")</f>
        <v/>
      </c>
      <c r="M6378" t="str">
        <f>IF(ZSOHPP055[[#This Row],[銷售訂單]]="", "", --ZSOHPP055[[#This Row],[銷售訂單]])</f>
        <v/>
      </c>
    </row>
    <row r="6379" spans="1:13">
      <c r="A6379"/>
      <c r="B6379"/>
      <c r="C6379"/>
      <c r="D6379"/>
      <c r="E6379"/>
      <c r="F6379"/>
      <c r="G6379"/>
      <c r="H6379"/>
      <c r="I6379"/>
      <c r="J6379"/>
      <c r="K6379"/>
      <c r="L6379" t="str">
        <f>IF(COUNTIFS(ZSOHSD058[订单号数值], ZSOHPP055[[#This Row],[订单号数值]], ZSOHSD058[行項目], ZSOHPP055[[#This Row],[行項目]])&gt;0, "Y", "")</f>
        <v/>
      </c>
      <c r="M6379" t="str">
        <f>IF(ZSOHPP055[[#This Row],[銷售訂單]]="", "", --ZSOHPP055[[#This Row],[銷售訂單]])</f>
        <v/>
      </c>
    </row>
    <row r="6380" spans="1:13">
      <c r="A6380"/>
      <c r="B6380"/>
      <c r="C6380"/>
      <c r="D6380"/>
      <c r="E6380"/>
      <c r="F6380"/>
      <c r="G6380"/>
      <c r="H6380"/>
      <c r="I6380"/>
      <c r="J6380"/>
      <c r="K6380"/>
      <c r="L6380" t="str">
        <f>IF(COUNTIFS(ZSOHSD058[订单号数值], ZSOHPP055[[#This Row],[订单号数值]], ZSOHSD058[行項目], ZSOHPP055[[#This Row],[行項目]])&gt;0, "Y", "")</f>
        <v/>
      </c>
      <c r="M6380" t="str">
        <f>IF(ZSOHPP055[[#This Row],[銷售訂單]]="", "", --ZSOHPP055[[#This Row],[銷售訂單]])</f>
        <v/>
      </c>
    </row>
    <row r="6381" spans="1:13">
      <c r="A6381"/>
      <c r="B6381"/>
      <c r="C6381"/>
      <c r="D6381"/>
      <c r="E6381"/>
      <c r="F6381"/>
      <c r="G6381"/>
      <c r="H6381"/>
      <c r="I6381"/>
      <c r="J6381"/>
      <c r="K6381"/>
      <c r="L6381" t="str">
        <f>IF(COUNTIFS(ZSOHSD058[订单号数值], ZSOHPP055[[#This Row],[订单号数值]], ZSOHSD058[行項目], ZSOHPP055[[#This Row],[行項目]])&gt;0, "Y", "")</f>
        <v/>
      </c>
      <c r="M6381" t="str">
        <f>IF(ZSOHPP055[[#This Row],[銷售訂單]]="", "", --ZSOHPP055[[#This Row],[銷售訂單]])</f>
        <v/>
      </c>
    </row>
    <row r="6382" spans="1:13">
      <c r="A6382"/>
      <c r="B6382"/>
      <c r="C6382"/>
      <c r="D6382"/>
      <c r="E6382"/>
      <c r="F6382"/>
      <c r="G6382"/>
      <c r="H6382"/>
      <c r="I6382"/>
      <c r="J6382"/>
      <c r="K6382"/>
      <c r="L6382" t="str">
        <f>IF(COUNTIFS(ZSOHSD058[订单号数值], ZSOHPP055[[#This Row],[订单号数值]], ZSOHSD058[行項目], ZSOHPP055[[#This Row],[行項目]])&gt;0, "Y", "")</f>
        <v/>
      </c>
      <c r="M6382" t="str">
        <f>IF(ZSOHPP055[[#This Row],[銷售訂單]]="", "", --ZSOHPP055[[#This Row],[銷售訂單]])</f>
        <v/>
      </c>
    </row>
    <row r="6383" spans="1:13">
      <c r="A6383"/>
      <c r="B6383"/>
      <c r="C6383"/>
      <c r="D6383"/>
      <c r="E6383"/>
      <c r="F6383"/>
      <c r="G6383"/>
      <c r="H6383"/>
      <c r="I6383"/>
      <c r="J6383"/>
      <c r="K6383"/>
      <c r="L6383" t="str">
        <f>IF(COUNTIFS(ZSOHSD058[订单号数值], ZSOHPP055[[#This Row],[订单号数值]], ZSOHSD058[行項目], ZSOHPP055[[#This Row],[行項目]])&gt;0, "Y", "")</f>
        <v/>
      </c>
      <c r="M6383" t="str">
        <f>IF(ZSOHPP055[[#This Row],[銷售訂單]]="", "", --ZSOHPP055[[#This Row],[銷售訂單]])</f>
        <v/>
      </c>
    </row>
    <row r="6384" spans="1:13">
      <c r="A6384"/>
      <c r="B6384"/>
      <c r="C6384"/>
      <c r="D6384"/>
      <c r="E6384"/>
      <c r="F6384"/>
      <c r="G6384"/>
      <c r="H6384"/>
      <c r="I6384"/>
      <c r="J6384"/>
      <c r="K6384"/>
      <c r="L6384" t="str">
        <f>IF(COUNTIFS(ZSOHSD058[订单号数值], ZSOHPP055[[#This Row],[订单号数值]], ZSOHSD058[行項目], ZSOHPP055[[#This Row],[行項目]])&gt;0, "Y", "")</f>
        <v/>
      </c>
      <c r="M6384" t="str">
        <f>IF(ZSOHPP055[[#This Row],[銷售訂單]]="", "", --ZSOHPP055[[#This Row],[銷售訂單]])</f>
        <v/>
      </c>
    </row>
    <row r="6385" spans="1:13">
      <c r="A6385"/>
      <c r="B6385"/>
      <c r="C6385"/>
      <c r="D6385"/>
      <c r="E6385"/>
      <c r="F6385"/>
      <c r="G6385"/>
      <c r="H6385"/>
      <c r="I6385"/>
      <c r="J6385"/>
      <c r="K6385"/>
      <c r="L6385" t="str">
        <f>IF(COUNTIFS(ZSOHSD058[订单号数值], ZSOHPP055[[#This Row],[订单号数值]], ZSOHSD058[行項目], ZSOHPP055[[#This Row],[行項目]])&gt;0, "Y", "")</f>
        <v/>
      </c>
      <c r="M6385" t="str">
        <f>IF(ZSOHPP055[[#This Row],[銷售訂單]]="", "", --ZSOHPP055[[#This Row],[銷售訂單]])</f>
        <v/>
      </c>
    </row>
    <row r="6386" spans="1:13">
      <c r="A6386"/>
      <c r="B6386"/>
      <c r="C6386"/>
      <c r="D6386"/>
      <c r="E6386"/>
      <c r="F6386"/>
      <c r="G6386"/>
      <c r="H6386"/>
      <c r="I6386"/>
      <c r="J6386"/>
      <c r="K6386"/>
      <c r="L6386" t="str">
        <f>IF(COUNTIFS(ZSOHSD058[订单号数值], ZSOHPP055[[#This Row],[订单号数值]], ZSOHSD058[行項目], ZSOHPP055[[#This Row],[行項目]])&gt;0, "Y", "")</f>
        <v/>
      </c>
      <c r="M6386" t="str">
        <f>IF(ZSOHPP055[[#This Row],[銷售訂單]]="", "", --ZSOHPP055[[#This Row],[銷售訂單]])</f>
        <v/>
      </c>
    </row>
    <row r="6387" spans="1:13">
      <c r="A6387"/>
      <c r="B6387"/>
      <c r="C6387"/>
      <c r="D6387"/>
      <c r="E6387"/>
      <c r="F6387"/>
      <c r="G6387"/>
      <c r="H6387"/>
      <c r="I6387"/>
      <c r="J6387"/>
      <c r="K6387"/>
      <c r="L6387" t="str">
        <f>IF(COUNTIFS(ZSOHSD058[订单号数值], ZSOHPP055[[#This Row],[订单号数值]], ZSOHSD058[行項目], ZSOHPP055[[#This Row],[行項目]])&gt;0, "Y", "")</f>
        <v/>
      </c>
      <c r="M6387" t="str">
        <f>IF(ZSOHPP055[[#This Row],[銷售訂單]]="", "", --ZSOHPP055[[#This Row],[銷售訂單]])</f>
        <v/>
      </c>
    </row>
    <row r="6388" spans="1:13">
      <c r="A6388"/>
      <c r="B6388"/>
      <c r="C6388"/>
      <c r="D6388"/>
      <c r="E6388"/>
      <c r="F6388"/>
      <c r="G6388"/>
      <c r="H6388"/>
      <c r="I6388"/>
      <c r="J6388"/>
      <c r="K6388"/>
      <c r="L6388" t="str">
        <f>IF(COUNTIFS(ZSOHSD058[订单号数值], ZSOHPP055[[#This Row],[订单号数值]], ZSOHSD058[行項目], ZSOHPP055[[#This Row],[行項目]])&gt;0, "Y", "")</f>
        <v/>
      </c>
      <c r="M6388" t="str">
        <f>IF(ZSOHPP055[[#This Row],[銷售訂單]]="", "", --ZSOHPP055[[#This Row],[銷售訂單]])</f>
        <v/>
      </c>
    </row>
    <row r="6389" spans="1:13">
      <c r="A6389"/>
      <c r="B6389"/>
      <c r="C6389"/>
      <c r="D6389"/>
      <c r="E6389"/>
      <c r="F6389"/>
      <c r="G6389"/>
      <c r="H6389"/>
      <c r="I6389"/>
      <c r="J6389"/>
      <c r="K6389"/>
      <c r="L6389" t="str">
        <f>IF(COUNTIFS(ZSOHSD058[订单号数值], ZSOHPP055[[#This Row],[订单号数值]], ZSOHSD058[行項目], ZSOHPP055[[#This Row],[行項目]])&gt;0, "Y", "")</f>
        <v/>
      </c>
      <c r="M6389" t="str">
        <f>IF(ZSOHPP055[[#This Row],[銷售訂單]]="", "", --ZSOHPP055[[#This Row],[銷售訂單]])</f>
        <v/>
      </c>
    </row>
    <row r="6390" spans="1:13">
      <c r="A6390"/>
      <c r="B6390"/>
      <c r="C6390"/>
      <c r="D6390"/>
      <c r="E6390"/>
      <c r="F6390"/>
      <c r="G6390"/>
      <c r="H6390"/>
      <c r="I6390"/>
      <c r="J6390"/>
      <c r="K6390"/>
      <c r="L6390" t="str">
        <f>IF(COUNTIFS(ZSOHSD058[订单号数值], ZSOHPP055[[#This Row],[订单号数值]], ZSOHSD058[行項目], ZSOHPP055[[#This Row],[行項目]])&gt;0, "Y", "")</f>
        <v/>
      </c>
      <c r="M6390" t="str">
        <f>IF(ZSOHPP055[[#This Row],[銷售訂單]]="", "", --ZSOHPP055[[#This Row],[銷售訂單]])</f>
        <v/>
      </c>
    </row>
    <row r="6391" spans="1:13">
      <c r="A6391"/>
      <c r="B6391"/>
      <c r="C6391"/>
      <c r="D6391"/>
      <c r="E6391"/>
      <c r="F6391"/>
      <c r="G6391"/>
      <c r="H6391"/>
      <c r="I6391"/>
      <c r="J6391"/>
      <c r="K6391"/>
      <c r="L6391" t="str">
        <f>IF(COUNTIFS(ZSOHSD058[订单号数值], ZSOHPP055[[#This Row],[订单号数值]], ZSOHSD058[行項目], ZSOHPP055[[#This Row],[行項目]])&gt;0, "Y", "")</f>
        <v/>
      </c>
      <c r="M6391" t="str">
        <f>IF(ZSOHPP055[[#This Row],[銷售訂單]]="", "", --ZSOHPP055[[#This Row],[銷售訂單]])</f>
        <v/>
      </c>
    </row>
    <row r="6392" spans="1:13">
      <c r="A6392"/>
      <c r="B6392"/>
      <c r="C6392"/>
      <c r="D6392"/>
      <c r="E6392"/>
      <c r="F6392"/>
      <c r="G6392"/>
      <c r="H6392"/>
      <c r="I6392"/>
      <c r="J6392"/>
      <c r="K6392"/>
      <c r="L6392" t="str">
        <f>IF(COUNTIFS(ZSOHSD058[订单号数值], ZSOHPP055[[#This Row],[订单号数值]], ZSOHSD058[行項目], ZSOHPP055[[#This Row],[行項目]])&gt;0, "Y", "")</f>
        <v/>
      </c>
      <c r="M6392" t="str">
        <f>IF(ZSOHPP055[[#This Row],[銷售訂單]]="", "", --ZSOHPP055[[#This Row],[銷售訂單]])</f>
        <v/>
      </c>
    </row>
    <row r="6393" spans="1:13">
      <c r="A6393"/>
      <c r="B6393"/>
      <c r="C6393"/>
      <c r="D6393"/>
      <c r="E6393"/>
      <c r="F6393"/>
      <c r="G6393"/>
      <c r="H6393"/>
      <c r="I6393"/>
      <c r="J6393"/>
      <c r="K6393"/>
      <c r="L6393" t="str">
        <f>IF(COUNTIFS(ZSOHSD058[订单号数值], ZSOHPP055[[#This Row],[订单号数值]], ZSOHSD058[行項目], ZSOHPP055[[#This Row],[行項目]])&gt;0, "Y", "")</f>
        <v/>
      </c>
      <c r="M6393" t="str">
        <f>IF(ZSOHPP055[[#This Row],[銷售訂單]]="", "", --ZSOHPP055[[#This Row],[銷售訂單]])</f>
        <v/>
      </c>
    </row>
    <row r="6394" spans="1:13">
      <c r="A6394"/>
      <c r="B6394"/>
      <c r="C6394"/>
      <c r="D6394"/>
      <c r="E6394"/>
      <c r="F6394"/>
      <c r="G6394"/>
      <c r="H6394"/>
      <c r="I6394"/>
      <c r="J6394"/>
      <c r="K6394"/>
      <c r="L6394" t="str">
        <f>IF(COUNTIFS(ZSOHSD058[订单号数值], ZSOHPP055[[#This Row],[订单号数值]], ZSOHSD058[行項目], ZSOHPP055[[#This Row],[行項目]])&gt;0, "Y", "")</f>
        <v/>
      </c>
      <c r="M6394" t="str">
        <f>IF(ZSOHPP055[[#This Row],[銷售訂單]]="", "", --ZSOHPP055[[#This Row],[銷售訂單]])</f>
        <v/>
      </c>
    </row>
    <row r="6395" spans="1:13">
      <c r="A6395"/>
      <c r="B6395"/>
      <c r="C6395"/>
      <c r="D6395"/>
      <c r="E6395"/>
      <c r="F6395"/>
      <c r="G6395"/>
      <c r="H6395"/>
      <c r="I6395"/>
      <c r="J6395"/>
      <c r="K6395"/>
      <c r="L6395" t="str">
        <f>IF(COUNTIFS(ZSOHSD058[订单号数值], ZSOHPP055[[#This Row],[订单号数值]], ZSOHSD058[行項目], ZSOHPP055[[#This Row],[行項目]])&gt;0, "Y", "")</f>
        <v/>
      </c>
      <c r="M6395" t="str">
        <f>IF(ZSOHPP055[[#This Row],[銷售訂單]]="", "", --ZSOHPP055[[#This Row],[銷售訂單]])</f>
        <v/>
      </c>
    </row>
    <row r="6396" spans="1:13">
      <c r="A6396"/>
      <c r="B6396"/>
      <c r="C6396"/>
      <c r="D6396"/>
      <c r="E6396"/>
      <c r="F6396"/>
      <c r="G6396"/>
      <c r="H6396"/>
      <c r="I6396"/>
      <c r="J6396"/>
      <c r="K6396"/>
      <c r="L6396" t="str">
        <f>IF(COUNTIFS(ZSOHSD058[订单号数值], ZSOHPP055[[#This Row],[订单号数值]], ZSOHSD058[行項目], ZSOHPP055[[#This Row],[行項目]])&gt;0, "Y", "")</f>
        <v/>
      </c>
      <c r="M6396" t="str">
        <f>IF(ZSOHPP055[[#This Row],[銷售訂單]]="", "", --ZSOHPP055[[#This Row],[銷售訂單]])</f>
        <v/>
      </c>
    </row>
    <row r="6397" spans="1:13">
      <c r="A6397"/>
      <c r="B6397"/>
      <c r="C6397"/>
      <c r="D6397"/>
      <c r="E6397"/>
      <c r="F6397"/>
      <c r="G6397"/>
      <c r="H6397"/>
      <c r="I6397"/>
      <c r="J6397"/>
      <c r="K6397"/>
      <c r="L6397" t="str">
        <f>IF(COUNTIFS(ZSOHSD058[订单号数值], ZSOHPP055[[#This Row],[订单号数值]], ZSOHSD058[行項目], ZSOHPP055[[#This Row],[行項目]])&gt;0, "Y", "")</f>
        <v/>
      </c>
      <c r="M6397" t="str">
        <f>IF(ZSOHPP055[[#This Row],[銷售訂單]]="", "", --ZSOHPP055[[#This Row],[銷售訂單]])</f>
        <v/>
      </c>
    </row>
    <row r="6398" spans="1:13">
      <c r="A6398"/>
      <c r="B6398"/>
      <c r="C6398"/>
      <c r="D6398"/>
      <c r="E6398"/>
      <c r="F6398"/>
      <c r="G6398"/>
      <c r="H6398"/>
      <c r="I6398"/>
      <c r="J6398"/>
      <c r="K6398"/>
      <c r="L6398" t="str">
        <f>IF(COUNTIFS(ZSOHSD058[订单号数值], ZSOHPP055[[#This Row],[订单号数值]], ZSOHSD058[行項目], ZSOHPP055[[#This Row],[行項目]])&gt;0, "Y", "")</f>
        <v/>
      </c>
      <c r="M6398" t="str">
        <f>IF(ZSOHPP055[[#This Row],[銷售訂單]]="", "", --ZSOHPP055[[#This Row],[銷售訂單]])</f>
        <v/>
      </c>
    </row>
    <row r="6399" spans="1:13">
      <c r="A6399"/>
      <c r="B6399"/>
      <c r="C6399"/>
      <c r="D6399"/>
      <c r="E6399"/>
      <c r="F6399"/>
      <c r="G6399"/>
      <c r="H6399"/>
      <c r="I6399"/>
      <c r="J6399"/>
      <c r="K6399"/>
      <c r="L6399" t="str">
        <f>IF(COUNTIFS(ZSOHSD058[订单号数值], ZSOHPP055[[#This Row],[订单号数值]], ZSOHSD058[行項目], ZSOHPP055[[#This Row],[行項目]])&gt;0, "Y", "")</f>
        <v/>
      </c>
      <c r="M6399" t="str">
        <f>IF(ZSOHPP055[[#This Row],[銷售訂單]]="", "", --ZSOHPP055[[#This Row],[銷售訂單]])</f>
        <v/>
      </c>
    </row>
    <row r="6400" spans="1:13">
      <c r="A6400"/>
      <c r="B6400"/>
      <c r="C6400"/>
      <c r="D6400"/>
      <c r="E6400"/>
      <c r="F6400"/>
      <c r="G6400"/>
      <c r="H6400"/>
      <c r="I6400"/>
      <c r="J6400"/>
      <c r="K6400"/>
      <c r="L6400" t="str">
        <f>IF(COUNTIFS(ZSOHSD058[订单号数值], ZSOHPP055[[#This Row],[订单号数值]], ZSOHSD058[行項目], ZSOHPP055[[#This Row],[行項目]])&gt;0, "Y", "")</f>
        <v/>
      </c>
      <c r="M6400" t="str">
        <f>IF(ZSOHPP055[[#This Row],[銷售訂單]]="", "", --ZSOHPP055[[#This Row],[銷售訂單]])</f>
        <v/>
      </c>
    </row>
    <row r="6401" spans="1:13">
      <c r="A6401"/>
      <c r="B6401"/>
      <c r="C6401"/>
      <c r="D6401"/>
      <c r="E6401"/>
      <c r="F6401"/>
      <c r="G6401"/>
      <c r="H6401"/>
      <c r="I6401"/>
      <c r="J6401"/>
      <c r="K6401"/>
      <c r="L6401" t="str">
        <f>IF(COUNTIFS(ZSOHSD058[订单号数值], ZSOHPP055[[#This Row],[订单号数值]], ZSOHSD058[行項目], ZSOHPP055[[#This Row],[行項目]])&gt;0, "Y", "")</f>
        <v/>
      </c>
      <c r="M6401" t="str">
        <f>IF(ZSOHPP055[[#This Row],[銷售訂單]]="", "", --ZSOHPP055[[#This Row],[銷售訂單]])</f>
        <v/>
      </c>
    </row>
    <row r="6402" spans="1:13">
      <c r="A6402"/>
      <c r="B6402"/>
      <c r="C6402"/>
      <c r="D6402"/>
      <c r="E6402"/>
      <c r="F6402"/>
      <c r="G6402"/>
      <c r="H6402"/>
      <c r="I6402"/>
      <c r="J6402"/>
      <c r="K6402"/>
      <c r="L6402" t="str">
        <f>IF(COUNTIFS(ZSOHSD058[订单号数值], ZSOHPP055[[#This Row],[订单号数值]], ZSOHSD058[行項目], ZSOHPP055[[#This Row],[行項目]])&gt;0, "Y", "")</f>
        <v/>
      </c>
      <c r="M6402" t="str">
        <f>IF(ZSOHPP055[[#This Row],[銷售訂單]]="", "", --ZSOHPP055[[#This Row],[銷售訂單]])</f>
        <v/>
      </c>
    </row>
    <row r="6403" spans="1:13">
      <c r="A6403"/>
      <c r="B6403"/>
      <c r="C6403"/>
      <c r="D6403"/>
      <c r="E6403"/>
      <c r="F6403"/>
      <c r="G6403"/>
      <c r="H6403"/>
      <c r="I6403"/>
      <c r="J6403"/>
      <c r="K6403"/>
      <c r="L6403" t="str">
        <f>IF(COUNTIFS(ZSOHSD058[订单号数值], ZSOHPP055[[#This Row],[订单号数值]], ZSOHSD058[行項目], ZSOHPP055[[#This Row],[行項目]])&gt;0, "Y", "")</f>
        <v/>
      </c>
      <c r="M6403" t="str">
        <f>IF(ZSOHPP055[[#This Row],[銷售訂單]]="", "", --ZSOHPP055[[#This Row],[銷售訂單]])</f>
        <v/>
      </c>
    </row>
    <row r="6404" spans="1:13">
      <c r="A6404"/>
      <c r="B6404"/>
      <c r="C6404"/>
      <c r="D6404"/>
      <c r="E6404"/>
      <c r="F6404"/>
      <c r="G6404"/>
      <c r="H6404"/>
      <c r="I6404"/>
      <c r="J6404"/>
      <c r="K6404"/>
      <c r="L6404" t="str">
        <f>IF(COUNTIFS(ZSOHSD058[订单号数值], ZSOHPP055[[#This Row],[订单号数值]], ZSOHSD058[行項目], ZSOHPP055[[#This Row],[行項目]])&gt;0, "Y", "")</f>
        <v/>
      </c>
      <c r="M6404" t="str">
        <f>IF(ZSOHPP055[[#This Row],[銷售訂單]]="", "", --ZSOHPP055[[#This Row],[銷售訂單]])</f>
        <v/>
      </c>
    </row>
    <row r="6405" spans="1:13">
      <c r="A6405"/>
      <c r="B6405"/>
      <c r="C6405"/>
      <c r="D6405"/>
      <c r="E6405"/>
      <c r="F6405"/>
      <c r="G6405"/>
      <c r="H6405"/>
      <c r="I6405"/>
      <c r="J6405"/>
      <c r="K6405"/>
      <c r="L6405" t="str">
        <f>IF(COUNTIFS(ZSOHSD058[订单号数值], ZSOHPP055[[#This Row],[订单号数值]], ZSOHSD058[行項目], ZSOHPP055[[#This Row],[行項目]])&gt;0, "Y", "")</f>
        <v/>
      </c>
      <c r="M6405" t="str">
        <f>IF(ZSOHPP055[[#This Row],[銷售訂單]]="", "", --ZSOHPP055[[#This Row],[銷售訂單]])</f>
        <v/>
      </c>
    </row>
    <row r="6406" spans="1:13">
      <c r="A6406"/>
      <c r="B6406"/>
      <c r="C6406"/>
      <c r="D6406"/>
      <c r="E6406"/>
      <c r="F6406"/>
      <c r="G6406"/>
      <c r="H6406"/>
      <c r="I6406"/>
      <c r="J6406"/>
      <c r="K6406"/>
      <c r="L6406" t="str">
        <f>IF(COUNTIFS(ZSOHSD058[订单号数值], ZSOHPP055[[#This Row],[订单号数值]], ZSOHSD058[行項目], ZSOHPP055[[#This Row],[行項目]])&gt;0, "Y", "")</f>
        <v/>
      </c>
      <c r="M6406" t="str">
        <f>IF(ZSOHPP055[[#This Row],[銷售訂單]]="", "", --ZSOHPP055[[#This Row],[銷售訂單]])</f>
        <v/>
      </c>
    </row>
    <row r="6407" spans="1:13">
      <c r="A6407"/>
      <c r="B6407"/>
      <c r="C6407"/>
      <c r="D6407"/>
      <c r="E6407"/>
      <c r="F6407"/>
      <c r="G6407"/>
      <c r="H6407"/>
      <c r="I6407"/>
      <c r="J6407"/>
      <c r="K6407"/>
      <c r="L6407" t="str">
        <f>IF(COUNTIFS(ZSOHSD058[订单号数值], ZSOHPP055[[#This Row],[订单号数值]], ZSOHSD058[行項目], ZSOHPP055[[#This Row],[行項目]])&gt;0, "Y", "")</f>
        <v/>
      </c>
      <c r="M6407" t="str">
        <f>IF(ZSOHPP055[[#This Row],[銷售訂單]]="", "", --ZSOHPP055[[#This Row],[銷售訂單]])</f>
        <v/>
      </c>
    </row>
    <row r="6408" spans="1:13">
      <c r="A6408"/>
      <c r="B6408"/>
      <c r="C6408"/>
      <c r="D6408"/>
      <c r="E6408"/>
      <c r="F6408"/>
      <c r="G6408"/>
      <c r="H6408"/>
      <c r="I6408"/>
      <c r="J6408"/>
      <c r="K6408"/>
      <c r="L6408" t="str">
        <f>IF(COUNTIFS(ZSOHSD058[订单号数值], ZSOHPP055[[#This Row],[订单号数值]], ZSOHSD058[行項目], ZSOHPP055[[#This Row],[行項目]])&gt;0, "Y", "")</f>
        <v/>
      </c>
      <c r="M6408" t="str">
        <f>IF(ZSOHPP055[[#This Row],[銷售訂單]]="", "", --ZSOHPP055[[#This Row],[銷售訂單]])</f>
        <v/>
      </c>
    </row>
    <row r="6409" spans="1:13">
      <c r="A6409"/>
      <c r="B6409"/>
      <c r="C6409"/>
      <c r="D6409"/>
      <c r="E6409"/>
      <c r="F6409"/>
      <c r="G6409"/>
      <c r="H6409"/>
      <c r="I6409"/>
      <c r="J6409"/>
      <c r="K6409"/>
      <c r="L6409" t="str">
        <f>IF(COUNTIFS(ZSOHSD058[订单号数值], ZSOHPP055[[#This Row],[订单号数值]], ZSOHSD058[行項目], ZSOHPP055[[#This Row],[行項目]])&gt;0, "Y", "")</f>
        <v/>
      </c>
      <c r="M6409" t="str">
        <f>IF(ZSOHPP055[[#This Row],[銷售訂單]]="", "", --ZSOHPP055[[#This Row],[銷售訂單]])</f>
        <v/>
      </c>
    </row>
    <row r="6410" spans="1:13">
      <c r="A6410"/>
      <c r="B6410"/>
      <c r="C6410"/>
      <c r="D6410"/>
      <c r="E6410"/>
      <c r="F6410"/>
      <c r="G6410"/>
      <c r="H6410"/>
      <c r="I6410"/>
      <c r="J6410"/>
      <c r="K6410"/>
      <c r="L6410" t="str">
        <f>IF(COUNTIFS(ZSOHSD058[订单号数值], ZSOHPP055[[#This Row],[订单号数值]], ZSOHSD058[行項目], ZSOHPP055[[#This Row],[行項目]])&gt;0, "Y", "")</f>
        <v/>
      </c>
      <c r="M6410" t="str">
        <f>IF(ZSOHPP055[[#This Row],[銷售訂單]]="", "", --ZSOHPP055[[#This Row],[銷售訂單]])</f>
        <v/>
      </c>
    </row>
    <row r="6411" spans="1:13">
      <c r="A6411"/>
      <c r="B6411"/>
      <c r="C6411"/>
      <c r="D6411"/>
      <c r="E6411"/>
      <c r="F6411"/>
      <c r="G6411"/>
      <c r="H6411"/>
      <c r="I6411"/>
      <c r="J6411"/>
      <c r="K6411"/>
      <c r="L6411" t="str">
        <f>IF(COUNTIFS(ZSOHSD058[订单号数值], ZSOHPP055[[#This Row],[订单号数值]], ZSOHSD058[行項目], ZSOHPP055[[#This Row],[行項目]])&gt;0, "Y", "")</f>
        <v/>
      </c>
      <c r="M6411" t="str">
        <f>IF(ZSOHPP055[[#This Row],[銷售訂單]]="", "", --ZSOHPP055[[#This Row],[銷售訂單]])</f>
        <v/>
      </c>
    </row>
    <row r="6412" spans="1:13">
      <c r="A6412"/>
      <c r="B6412"/>
      <c r="C6412"/>
      <c r="D6412"/>
      <c r="E6412"/>
      <c r="F6412"/>
      <c r="G6412"/>
      <c r="H6412"/>
      <c r="I6412"/>
      <c r="J6412"/>
      <c r="K6412"/>
      <c r="L6412" t="str">
        <f>IF(COUNTIFS(ZSOHSD058[订单号数值], ZSOHPP055[[#This Row],[订单号数值]], ZSOHSD058[行項目], ZSOHPP055[[#This Row],[行項目]])&gt;0, "Y", "")</f>
        <v/>
      </c>
      <c r="M6412" t="str">
        <f>IF(ZSOHPP055[[#This Row],[銷售訂單]]="", "", --ZSOHPP055[[#This Row],[銷售訂單]])</f>
        <v/>
      </c>
    </row>
    <row r="6413" spans="1:13">
      <c r="A6413"/>
      <c r="B6413"/>
      <c r="C6413"/>
      <c r="D6413"/>
      <c r="E6413"/>
      <c r="F6413"/>
      <c r="G6413"/>
      <c r="H6413"/>
      <c r="I6413"/>
      <c r="J6413"/>
      <c r="K6413"/>
      <c r="L6413" t="str">
        <f>IF(COUNTIFS(ZSOHSD058[订单号数值], ZSOHPP055[[#This Row],[订单号数值]], ZSOHSD058[行項目], ZSOHPP055[[#This Row],[行項目]])&gt;0, "Y", "")</f>
        <v/>
      </c>
      <c r="M6413" t="str">
        <f>IF(ZSOHPP055[[#This Row],[銷售訂單]]="", "", --ZSOHPP055[[#This Row],[銷售訂單]])</f>
        <v/>
      </c>
    </row>
    <row r="6414" spans="1:13">
      <c r="A6414"/>
      <c r="B6414"/>
      <c r="C6414"/>
      <c r="D6414"/>
      <c r="E6414"/>
      <c r="F6414"/>
      <c r="G6414"/>
      <c r="H6414"/>
      <c r="I6414"/>
      <c r="J6414"/>
      <c r="K6414"/>
      <c r="L6414" t="str">
        <f>IF(COUNTIFS(ZSOHSD058[订单号数值], ZSOHPP055[[#This Row],[订单号数值]], ZSOHSD058[行項目], ZSOHPP055[[#This Row],[行項目]])&gt;0, "Y", "")</f>
        <v/>
      </c>
      <c r="M6414" t="str">
        <f>IF(ZSOHPP055[[#This Row],[銷售訂單]]="", "", --ZSOHPP055[[#This Row],[銷售訂單]])</f>
        <v/>
      </c>
    </row>
    <row r="6415" spans="1:13">
      <c r="A6415"/>
      <c r="B6415"/>
      <c r="C6415"/>
      <c r="D6415"/>
      <c r="E6415"/>
      <c r="F6415"/>
      <c r="G6415"/>
      <c r="H6415"/>
      <c r="I6415"/>
      <c r="J6415"/>
      <c r="K6415"/>
      <c r="L6415" t="str">
        <f>IF(COUNTIFS(ZSOHSD058[订单号数值], ZSOHPP055[[#This Row],[订单号数值]], ZSOHSD058[行項目], ZSOHPP055[[#This Row],[行項目]])&gt;0, "Y", "")</f>
        <v/>
      </c>
      <c r="M6415" t="str">
        <f>IF(ZSOHPP055[[#This Row],[銷售訂單]]="", "", --ZSOHPP055[[#This Row],[銷售訂單]])</f>
        <v/>
      </c>
    </row>
    <row r="6416" spans="1:13">
      <c r="A6416"/>
      <c r="B6416"/>
      <c r="C6416"/>
      <c r="D6416"/>
      <c r="E6416"/>
      <c r="F6416"/>
      <c r="G6416"/>
      <c r="H6416"/>
      <c r="I6416"/>
      <c r="J6416"/>
      <c r="K6416"/>
      <c r="L6416" t="str">
        <f>IF(COUNTIFS(ZSOHSD058[订单号数值], ZSOHPP055[[#This Row],[订单号数值]], ZSOHSD058[行項目], ZSOHPP055[[#This Row],[行項目]])&gt;0, "Y", "")</f>
        <v/>
      </c>
      <c r="M6416" t="str">
        <f>IF(ZSOHPP055[[#This Row],[銷售訂單]]="", "", --ZSOHPP055[[#This Row],[銷售訂單]])</f>
        <v/>
      </c>
    </row>
    <row r="6417" spans="1:13">
      <c r="A6417"/>
      <c r="B6417"/>
      <c r="C6417"/>
      <c r="D6417"/>
      <c r="E6417"/>
      <c r="F6417"/>
      <c r="G6417"/>
      <c r="H6417"/>
      <c r="I6417"/>
      <c r="J6417"/>
      <c r="K6417"/>
      <c r="L6417" t="str">
        <f>IF(COUNTIFS(ZSOHSD058[订单号数值], ZSOHPP055[[#This Row],[订单号数值]], ZSOHSD058[行項目], ZSOHPP055[[#This Row],[行項目]])&gt;0, "Y", "")</f>
        <v/>
      </c>
      <c r="M6417" t="str">
        <f>IF(ZSOHPP055[[#This Row],[銷售訂單]]="", "", --ZSOHPP055[[#This Row],[銷售訂單]])</f>
        <v/>
      </c>
    </row>
    <row r="6418" spans="1:13">
      <c r="A6418"/>
      <c r="B6418"/>
      <c r="C6418"/>
      <c r="D6418"/>
      <c r="E6418"/>
      <c r="F6418"/>
      <c r="G6418"/>
      <c r="H6418"/>
      <c r="I6418"/>
      <c r="J6418"/>
      <c r="K6418"/>
      <c r="L6418" t="str">
        <f>IF(COUNTIFS(ZSOHSD058[订单号数值], ZSOHPP055[[#This Row],[订单号数值]], ZSOHSD058[行項目], ZSOHPP055[[#This Row],[行項目]])&gt;0, "Y", "")</f>
        <v/>
      </c>
      <c r="M6418" t="str">
        <f>IF(ZSOHPP055[[#This Row],[銷售訂單]]="", "", --ZSOHPP055[[#This Row],[銷售訂單]])</f>
        <v/>
      </c>
    </row>
    <row r="6419" spans="1:13">
      <c r="A6419"/>
      <c r="B6419"/>
      <c r="C6419"/>
      <c r="D6419"/>
      <c r="E6419"/>
      <c r="F6419"/>
      <c r="G6419"/>
      <c r="H6419"/>
      <c r="I6419"/>
      <c r="J6419"/>
      <c r="K6419"/>
      <c r="L6419" t="str">
        <f>IF(COUNTIFS(ZSOHSD058[订单号数值], ZSOHPP055[[#This Row],[订单号数值]], ZSOHSD058[行項目], ZSOHPP055[[#This Row],[行項目]])&gt;0, "Y", "")</f>
        <v/>
      </c>
      <c r="M6419" t="str">
        <f>IF(ZSOHPP055[[#This Row],[銷售訂單]]="", "", --ZSOHPP055[[#This Row],[銷售訂單]])</f>
        <v/>
      </c>
    </row>
    <row r="6420" spans="1:13">
      <c r="A6420"/>
      <c r="B6420"/>
      <c r="C6420"/>
      <c r="D6420"/>
      <c r="E6420"/>
      <c r="F6420"/>
      <c r="G6420"/>
      <c r="H6420"/>
      <c r="I6420"/>
      <c r="J6420"/>
      <c r="K6420"/>
      <c r="L6420" t="str">
        <f>IF(COUNTIFS(ZSOHSD058[订单号数值], ZSOHPP055[[#This Row],[订单号数值]], ZSOHSD058[行項目], ZSOHPP055[[#This Row],[行項目]])&gt;0, "Y", "")</f>
        <v/>
      </c>
      <c r="M6420" t="str">
        <f>IF(ZSOHPP055[[#This Row],[銷售訂單]]="", "", --ZSOHPP055[[#This Row],[銷售訂單]])</f>
        <v/>
      </c>
    </row>
    <row r="6421" spans="1:13">
      <c r="A6421"/>
      <c r="B6421"/>
      <c r="C6421"/>
      <c r="D6421"/>
      <c r="E6421"/>
      <c r="F6421"/>
      <c r="G6421"/>
      <c r="H6421"/>
      <c r="I6421"/>
      <c r="J6421"/>
      <c r="K6421"/>
      <c r="L6421" t="str">
        <f>IF(COUNTIFS(ZSOHSD058[订单号数值], ZSOHPP055[[#This Row],[订单号数值]], ZSOHSD058[行項目], ZSOHPP055[[#This Row],[行項目]])&gt;0, "Y", "")</f>
        <v/>
      </c>
      <c r="M6421" t="str">
        <f>IF(ZSOHPP055[[#This Row],[銷售訂單]]="", "", --ZSOHPP055[[#This Row],[銷售訂單]])</f>
        <v/>
      </c>
    </row>
    <row r="6422" spans="1:13">
      <c r="A6422"/>
      <c r="B6422"/>
      <c r="C6422"/>
      <c r="D6422"/>
      <c r="E6422"/>
      <c r="F6422"/>
      <c r="G6422"/>
      <c r="H6422"/>
      <c r="I6422"/>
      <c r="J6422"/>
      <c r="K6422"/>
      <c r="L6422" t="str">
        <f>IF(COUNTIFS(ZSOHSD058[订单号数值], ZSOHPP055[[#This Row],[订单号数值]], ZSOHSD058[行項目], ZSOHPP055[[#This Row],[行項目]])&gt;0, "Y", "")</f>
        <v/>
      </c>
      <c r="M6422" t="str">
        <f>IF(ZSOHPP055[[#This Row],[銷售訂單]]="", "", --ZSOHPP055[[#This Row],[銷售訂單]])</f>
        <v/>
      </c>
    </row>
    <row r="6423" spans="1:13">
      <c r="A6423"/>
      <c r="B6423"/>
      <c r="C6423"/>
      <c r="D6423"/>
      <c r="E6423"/>
      <c r="F6423"/>
      <c r="G6423"/>
      <c r="H6423"/>
      <c r="I6423"/>
      <c r="J6423"/>
      <c r="K6423"/>
      <c r="L6423" t="str">
        <f>IF(COUNTIFS(ZSOHSD058[订单号数值], ZSOHPP055[[#This Row],[订单号数值]], ZSOHSD058[行項目], ZSOHPP055[[#This Row],[行項目]])&gt;0, "Y", "")</f>
        <v/>
      </c>
      <c r="M6423" t="str">
        <f>IF(ZSOHPP055[[#This Row],[銷售訂單]]="", "", --ZSOHPP055[[#This Row],[銷售訂單]])</f>
        <v/>
      </c>
    </row>
    <row r="6424" spans="1:13">
      <c r="A6424"/>
      <c r="B6424"/>
      <c r="C6424"/>
      <c r="D6424"/>
      <c r="E6424"/>
      <c r="F6424"/>
      <c r="G6424"/>
      <c r="H6424"/>
      <c r="I6424"/>
      <c r="J6424"/>
      <c r="K6424"/>
      <c r="L6424" t="str">
        <f>IF(COUNTIFS(ZSOHSD058[订单号数值], ZSOHPP055[[#This Row],[订单号数值]], ZSOHSD058[行項目], ZSOHPP055[[#This Row],[行項目]])&gt;0, "Y", "")</f>
        <v/>
      </c>
      <c r="M6424" t="str">
        <f>IF(ZSOHPP055[[#This Row],[銷售訂單]]="", "", --ZSOHPP055[[#This Row],[銷售訂單]])</f>
        <v/>
      </c>
    </row>
    <row r="6425" spans="1:13">
      <c r="A6425"/>
      <c r="B6425"/>
      <c r="C6425"/>
      <c r="D6425"/>
      <c r="E6425"/>
      <c r="F6425"/>
      <c r="G6425"/>
      <c r="H6425"/>
      <c r="I6425"/>
      <c r="J6425"/>
      <c r="K6425"/>
      <c r="L6425" t="str">
        <f>IF(COUNTIFS(ZSOHSD058[订单号数值], ZSOHPP055[[#This Row],[订单号数值]], ZSOHSD058[行項目], ZSOHPP055[[#This Row],[行項目]])&gt;0, "Y", "")</f>
        <v/>
      </c>
      <c r="M6425" t="str">
        <f>IF(ZSOHPP055[[#This Row],[銷售訂單]]="", "", --ZSOHPP055[[#This Row],[銷售訂單]])</f>
        <v/>
      </c>
    </row>
    <row r="6426" spans="1:13">
      <c r="A6426"/>
      <c r="B6426"/>
      <c r="C6426"/>
      <c r="D6426"/>
      <c r="E6426"/>
      <c r="F6426"/>
      <c r="G6426"/>
      <c r="H6426"/>
      <c r="I6426"/>
      <c r="J6426"/>
      <c r="K6426"/>
      <c r="L6426" t="str">
        <f>IF(COUNTIFS(ZSOHSD058[订单号数值], ZSOHPP055[[#This Row],[订单号数值]], ZSOHSD058[行項目], ZSOHPP055[[#This Row],[行項目]])&gt;0, "Y", "")</f>
        <v/>
      </c>
      <c r="M6426" t="str">
        <f>IF(ZSOHPP055[[#This Row],[銷售訂單]]="", "", --ZSOHPP055[[#This Row],[銷售訂單]])</f>
        <v/>
      </c>
    </row>
    <row r="6427" spans="1:13">
      <c r="A6427"/>
      <c r="B6427"/>
      <c r="C6427"/>
      <c r="D6427"/>
      <c r="E6427"/>
      <c r="F6427"/>
      <c r="G6427"/>
      <c r="H6427"/>
      <c r="I6427"/>
      <c r="J6427"/>
      <c r="K6427"/>
      <c r="L6427" t="str">
        <f>IF(COUNTIFS(ZSOHSD058[订单号数值], ZSOHPP055[[#This Row],[订单号数值]], ZSOHSD058[行項目], ZSOHPP055[[#This Row],[行項目]])&gt;0, "Y", "")</f>
        <v/>
      </c>
      <c r="M6427" t="str">
        <f>IF(ZSOHPP055[[#This Row],[銷售訂單]]="", "", --ZSOHPP055[[#This Row],[銷售訂單]])</f>
        <v/>
      </c>
    </row>
    <row r="6428" spans="1:13">
      <c r="A6428"/>
      <c r="B6428"/>
      <c r="C6428"/>
      <c r="D6428"/>
      <c r="E6428"/>
      <c r="F6428"/>
      <c r="G6428"/>
      <c r="H6428"/>
      <c r="I6428"/>
      <c r="J6428"/>
      <c r="K6428"/>
      <c r="L6428" t="str">
        <f>IF(COUNTIFS(ZSOHSD058[订单号数值], ZSOHPP055[[#This Row],[订单号数值]], ZSOHSD058[行項目], ZSOHPP055[[#This Row],[行項目]])&gt;0, "Y", "")</f>
        <v/>
      </c>
      <c r="M6428" t="str">
        <f>IF(ZSOHPP055[[#This Row],[銷售訂單]]="", "", --ZSOHPP055[[#This Row],[銷售訂單]])</f>
        <v/>
      </c>
    </row>
    <row r="6429" spans="1:13">
      <c r="A6429"/>
      <c r="B6429"/>
      <c r="C6429"/>
      <c r="D6429"/>
      <c r="E6429"/>
      <c r="F6429"/>
      <c r="G6429"/>
      <c r="H6429"/>
      <c r="I6429"/>
      <c r="J6429"/>
      <c r="K6429"/>
      <c r="L6429" t="str">
        <f>IF(COUNTIFS(ZSOHSD058[订单号数值], ZSOHPP055[[#This Row],[订单号数值]], ZSOHSD058[行項目], ZSOHPP055[[#This Row],[行項目]])&gt;0, "Y", "")</f>
        <v/>
      </c>
      <c r="M6429" t="str">
        <f>IF(ZSOHPP055[[#This Row],[銷售訂單]]="", "", --ZSOHPP055[[#This Row],[銷售訂單]])</f>
        <v/>
      </c>
    </row>
    <row r="6430" spans="1:13">
      <c r="A6430"/>
      <c r="B6430"/>
      <c r="C6430"/>
      <c r="D6430"/>
      <c r="E6430"/>
      <c r="F6430"/>
      <c r="G6430"/>
      <c r="H6430"/>
      <c r="I6430"/>
      <c r="J6430"/>
      <c r="K6430"/>
      <c r="L6430" t="str">
        <f>IF(COUNTIFS(ZSOHSD058[订单号数值], ZSOHPP055[[#This Row],[订单号数值]], ZSOHSD058[行項目], ZSOHPP055[[#This Row],[行項目]])&gt;0, "Y", "")</f>
        <v/>
      </c>
      <c r="M6430" t="str">
        <f>IF(ZSOHPP055[[#This Row],[銷售訂單]]="", "", --ZSOHPP055[[#This Row],[銷售訂單]])</f>
        <v/>
      </c>
    </row>
    <row r="6431" spans="1:13">
      <c r="A6431"/>
      <c r="B6431"/>
      <c r="C6431"/>
      <c r="D6431"/>
      <c r="E6431"/>
      <c r="F6431"/>
      <c r="G6431"/>
      <c r="H6431"/>
      <c r="I6431"/>
      <c r="J6431"/>
      <c r="K6431"/>
      <c r="L6431" t="str">
        <f>IF(COUNTIFS(ZSOHSD058[订单号数值], ZSOHPP055[[#This Row],[订单号数值]], ZSOHSD058[行項目], ZSOHPP055[[#This Row],[行項目]])&gt;0, "Y", "")</f>
        <v/>
      </c>
      <c r="M6431" t="str">
        <f>IF(ZSOHPP055[[#This Row],[銷售訂單]]="", "", --ZSOHPP055[[#This Row],[銷售訂單]])</f>
        <v/>
      </c>
    </row>
    <row r="6432" spans="1:13">
      <c r="A6432"/>
      <c r="B6432"/>
      <c r="C6432"/>
      <c r="D6432"/>
      <c r="E6432"/>
      <c r="F6432"/>
      <c r="G6432"/>
      <c r="H6432"/>
      <c r="I6432"/>
      <c r="J6432"/>
      <c r="K6432"/>
      <c r="L6432" t="str">
        <f>IF(COUNTIFS(ZSOHSD058[订单号数值], ZSOHPP055[[#This Row],[订单号数值]], ZSOHSD058[行項目], ZSOHPP055[[#This Row],[行項目]])&gt;0, "Y", "")</f>
        <v/>
      </c>
      <c r="M6432" t="str">
        <f>IF(ZSOHPP055[[#This Row],[銷售訂單]]="", "", --ZSOHPP055[[#This Row],[銷售訂單]])</f>
        <v/>
      </c>
    </row>
    <row r="6433" spans="1:13">
      <c r="A6433"/>
      <c r="B6433"/>
      <c r="C6433"/>
      <c r="D6433"/>
      <c r="E6433"/>
      <c r="F6433"/>
      <c r="G6433"/>
      <c r="H6433"/>
      <c r="I6433"/>
      <c r="J6433"/>
      <c r="K6433"/>
      <c r="L6433" t="str">
        <f>IF(COUNTIFS(ZSOHSD058[订单号数值], ZSOHPP055[[#This Row],[订单号数值]], ZSOHSD058[行項目], ZSOHPP055[[#This Row],[行項目]])&gt;0, "Y", "")</f>
        <v/>
      </c>
      <c r="M6433" t="str">
        <f>IF(ZSOHPP055[[#This Row],[銷售訂單]]="", "", --ZSOHPP055[[#This Row],[銷售訂單]])</f>
        <v/>
      </c>
    </row>
    <row r="6434" spans="1:13">
      <c r="A6434"/>
      <c r="B6434"/>
      <c r="C6434"/>
      <c r="D6434"/>
      <c r="E6434"/>
      <c r="F6434"/>
      <c r="G6434"/>
      <c r="H6434"/>
      <c r="I6434"/>
      <c r="J6434"/>
      <c r="K6434"/>
      <c r="L6434" t="str">
        <f>IF(COUNTIFS(ZSOHSD058[订单号数值], ZSOHPP055[[#This Row],[订单号数值]], ZSOHSD058[行項目], ZSOHPP055[[#This Row],[行項目]])&gt;0, "Y", "")</f>
        <v/>
      </c>
      <c r="M6434" t="str">
        <f>IF(ZSOHPP055[[#This Row],[銷售訂單]]="", "", --ZSOHPP055[[#This Row],[銷售訂單]])</f>
        <v/>
      </c>
    </row>
    <row r="6435" spans="1:13">
      <c r="A6435"/>
      <c r="B6435"/>
      <c r="C6435"/>
      <c r="D6435"/>
      <c r="E6435"/>
      <c r="F6435"/>
      <c r="G6435"/>
      <c r="H6435"/>
      <c r="I6435"/>
      <c r="J6435"/>
      <c r="K6435"/>
      <c r="L6435" t="str">
        <f>IF(COUNTIFS(ZSOHSD058[订单号数值], ZSOHPP055[[#This Row],[订单号数值]], ZSOHSD058[行項目], ZSOHPP055[[#This Row],[行項目]])&gt;0, "Y", "")</f>
        <v/>
      </c>
      <c r="M6435" t="str">
        <f>IF(ZSOHPP055[[#This Row],[銷售訂單]]="", "", --ZSOHPP055[[#This Row],[銷售訂單]])</f>
        <v/>
      </c>
    </row>
    <row r="6436" spans="1:13">
      <c r="A6436"/>
      <c r="B6436"/>
      <c r="C6436"/>
      <c r="D6436"/>
      <c r="E6436"/>
      <c r="F6436"/>
      <c r="G6436"/>
      <c r="H6436"/>
      <c r="I6436"/>
      <c r="J6436"/>
      <c r="K6436"/>
      <c r="L6436" t="str">
        <f>IF(COUNTIFS(ZSOHSD058[订单号数值], ZSOHPP055[[#This Row],[订单号数值]], ZSOHSD058[行項目], ZSOHPP055[[#This Row],[行項目]])&gt;0, "Y", "")</f>
        <v/>
      </c>
      <c r="M6436" t="str">
        <f>IF(ZSOHPP055[[#This Row],[銷售訂單]]="", "", --ZSOHPP055[[#This Row],[銷售訂單]])</f>
        <v/>
      </c>
    </row>
    <row r="6437" spans="1:13">
      <c r="A6437"/>
      <c r="B6437"/>
      <c r="C6437"/>
      <c r="D6437"/>
      <c r="E6437"/>
      <c r="F6437"/>
      <c r="G6437"/>
      <c r="H6437"/>
      <c r="I6437"/>
      <c r="J6437"/>
      <c r="K6437"/>
      <c r="L6437" t="str">
        <f>IF(COUNTIFS(ZSOHSD058[订单号数值], ZSOHPP055[[#This Row],[订单号数值]], ZSOHSD058[行項目], ZSOHPP055[[#This Row],[行項目]])&gt;0, "Y", "")</f>
        <v/>
      </c>
      <c r="M6437" t="str">
        <f>IF(ZSOHPP055[[#This Row],[銷售訂單]]="", "", --ZSOHPP055[[#This Row],[銷售訂單]])</f>
        <v/>
      </c>
    </row>
    <row r="6438" spans="1:13">
      <c r="A6438"/>
      <c r="B6438"/>
      <c r="C6438"/>
      <c r="D6438"/>
      <c r="E6438"/>
      <c r="F6438"/>
      <c r="G6438"/>
      <c r="H6438"/>
      <c r="I6438"/>
      <c r="J6438"/>
      <c r="K6438"/>
      <c r="L6438" t="str">
        <f>IF(COUNTIFS(ZSOHSD058[订单号数值], ZSOHPP055[[#This Row],[订单号数值]], ZSOHSD058[行項目], ZSOHPP055[[#This Row],[行項目]])&gt;0, "Y", "")</f>
        <v/>
      </c>
      <c r="M6438" t="str">
        <f>IF(ZSOHPP055[[#This Row],[銷售訂單]]="", "", --ZSOHPP055[[#This Row],[銷售訂單]])</f>
        <v/>
      </c>
    </row>
    <row r="6439" spans="1:13">
      <c r="A6439"/>
      <c r="B6439"/>
      <c r="C6439"/>
      <c r="D6439"/>
      <c r="E6439"/>
      <c r="F6439"/>
      <c r="G6439"/>
      <c r="H6439"/>
      <c r="I6439"/>
      <c r="J6439"/>
      <c r="K6439"/>
      <c r="L6439" t="str">
        <f>IF(COUNTIFS(ZSOHSD058[订单号数值], ZSOHPP055[[#This Row],[订单号数值]], ZSOHSD058[行項目], ZSOHPP055[[#This Row],[行項目]])&gt;0, "Y", "")</f>
        <v/>
      </c>
      <c r="M6439" t="str">
        <f>IF(ZSOHPP055[[#This Row],[銷售訂單]]="", "", --ZSOHPP055[[#This Row],[銷售訂單]])</f>
        <v/>
      </c>
    </row>
    <row r="6440" spans="1:13">
      <c r="A6440"/>
      <c r="B6440"/>
      <c r="C6440"/>
      <c r="D6440"/>
      <c r="E6440"/>
      <c r="F6440"/>
      <c r="G6440"/>
      <c r="H6440"/>
      <c r="I6440"/>
      <c r="J6440"/>
      <c r="K6440"/>
      <c r="L6440" t="str">
        <f>IF(COUNTIFS(ZSOHSD058[订单号数值], ZSOHPP055[[#This Row],[订单号数值]], ZSOHSD058[行項目], ZSOHPP055[[#This Row],[行項目]])&gt;0, "Y", "")</f>
        <v/>
      </c>
      <c r="M6440" t="str">
        <f>IF(ZSOHPP055[[#This Row],[銷售訂單]]="", "", --ZSOHPP055[[#This Row],[銷售訂單]])</f>
        <v/>
      </c>
    </row>
    <row r="6441" spans="1:13">
      <c r="A6441"/>
      <c r="B6441"/>
      <c r="C6441"/>
      <c r="D6441"/>
      <c r="E6441"/>
      <c r="F6441"/>
      <c r="G6441"/>
      <c r="H6441"/>
      <c r="I6441"/>
      <c r="J6441"/>
      <c r="K6441"/>
      <c r="L6441" t="str">
        <f>IF(COUNTIFS(ZSOHSD058[订单号数值], ZSOHPP055[[#This Row],[订单号数值]], ZSOHSD058[行項目], ZSOHPP055[[#This Row],[行項目]])&gt;0, "Y", "")</f>
        <v/>
      </c>
      <c r="M6441" t="str">
        <f>IF(ZSOHPP055[[#This Row],[銷售訂單]]="", "", --ZSOHPP055[[#This Row],[銷售訂單]])</f>
        <v/>
      </c>
    </row>
    <row r="6442" spans="1:13">
      <c r="A6442"/>
      <c r="B6442"/>
      <c r="C6442"/>
      <c r="D6442"/>
      <c r="E6442"/>
      <c r="F6442"/>
      <c r="G6442"/>
      <c r="H6442"/>
      <c r="I6442"/>
      <c r="J6442"/>
      <c r="K6442"/>
      <c r="L6442" t="str">
        <f>IF(COUNTIFS(ZSOHSD058[订单号数值], ZSOHPP055[[#This Row],[订单号数值]], ZSOHSD058[行項目], ZSOHPP055[[#This Row],[行項目]])&gt;0, "Y", "")</f>
        <v/>
      </c>
      <c r="M6442" t="str">
        <f>IF(ZSOHPP055[[#This Row],[銷售訂單]]="", "", --ZSOHPP055[[#This Row],[銷售訂單]])</f>
        <v/>
      </c>
    </row>
    <row r="6443" spans="1:13">
      <c r="A6443"/>
      <c r="B6443"/>
      <c r="C6443"/>
      <c r="D6443"/>
      <c r="E6443"/>
      <c r="F6443"/>
      <c r="G6443"/>
      <c r="H6443"/>
      <c r="I6443"/>
      <c r="J6443"/>
      <c r="K6443"/>
      <c r="L6443" t="str">
        <f>IF(COUNTIFS(ZSOHSD058[订单号数值], ZSOHPP055[[#This Row],[订单号数值]], ZSOHSD058[行項目], ZSOHPP055[[#This Row],[行項目]])&gt;0, "Y", "")</f>
        <v/>
      </c>
      <c r="M6443" t="str">
        <f>IF(ZSOHPP055[[#This Row],[銷售訂單]]="", "", --ZSOHPP055[[#This Row],[銷售訂單]])</f>
        <v/>
      </c>
    </row>
    <row r="6444" spans="1:13">
      <c r="A6444"/>
      <c r="B6444"/>
      <c r="C6444"/>
      <c r="D6444"/>
      <c r="E6444"/>
      <c r="F6444"/>
      <c r="G6444"/>
      <c r="H6444"/>
      <c r="I6444"/>
      <c r="J6444"/>
      <c r="K6444"/>
      <c r="L6444" t="str">
        <f>IF(COUNTIFS(ZSOHSD058[订单号数值], ZSOHPP055[[#This Row],[订单号数值]], ZSOHSD058[行項目], ZSOHPP055[[#This Row],[行項目]])&gt;0, "Y", "")</f>
        <v/>
      </c>
      <c r="M6444" t="str">
        <f>IF(ZSOHPP055[[#This Row],[銷售訂單]]="", "", --ZSOHPP055[[#This Row],[銷售訂單]])</f>
        <v/>
      </c>
    </row>
    <row r="6445" spans="1:13">
      <c r="A6445"/>
      <c r="B6445"/>
      <c r="C6445"/>
      <c r="D6445"/>
      <c r="E6445"/>
      <c r="F6445"/>
      <c r="G6445"/>
      <c r="H6445"/>
      <c r="I6445"/>
      <c r="J6445"/>
      <c r="K6445"/>
      <c r="L6445" t="str">
        <f>IF(COUNTIFS(ZSOHSD058[订单号数值], ZSOHPP055[[#This Row],[订单号数值]], ZSOHSD058[行項目], ZSOHPP055[[#This Row],[行項目]])&gt;0, "Y", "")</f>
        <v/>
      </c>
      <c r="M6445" t="str">
        <f>IF(ZSOHPP055[[#This Row],[銷售訂單]]="", "", --ZSOHPP055[[#This Row],[銷售訂單]])</f>
        <v/>
      </c>
    </row>
    <row r="6446" spans="1:13">
      <c r="A6446"/>
      <c r="B6446"/>
      <c r="C6446"/>
      <c r="D6446"/>
      <c r="E6446"/>
      <c r="F6446"/>
      <c r="G6446"/>
      <c r="H6446"/>
      <c r="I6446"/>
      <c r="J6446"/>
      <c r="K6446"/>
      <c r="L6446" t="str">
        <f>IF(COUNTIFS(ZSOHSD058[订单号数值], ZSOHPP055[[#This Row],[订单号数值]], ZSOHSD058[行項目], ZSOHPP055[[#This Row],[行項目]])&gt;0, "Y", "")</f>
        <v/>
      </c>
      <c r="M6446" t="str">
        <f>IF(ZSOHPP055[[#This Row],[銷售訂單]]="", "", --ZSOHPP055[[#This Row],[銷售訂單]])</f>
        <v/>
      </c>
    </row>
    <row r="6447" spans="1:13">
      <c r="A6447"/>
      <c r="B6447"/>
      <c r="C6447"/>
      <c r="D6447"/>
      <c r="E6447"/>
      <c r="F6447"/>
      <c r="G6447"/>
      <c r="H6447"/>
      <c r="I6447"/>
      <c r="J6447"/>
      <c r="K6447"/>
      <c r="L6447" t="str">
        <f>IF(COUNTIFS(ZSOHSD058[订单号数值], ZSOHPP055[[#This Row],[订单号数值]], ZSOHSD058[行項目], ZSOHPP055[[#This Row],[行項目]])&gt;0, "Y", "")</f>
        <v/>
      </c>
      <c r="M6447" t="str">
        <f>IF(ZSOHPP055[[#This Row],[銷售訂單]]="", "", --ZSOHPP055[[#This Row],[銷售訂單]])</f>
        <v/>
      </c>
    </row>
    <row r="6448" spans="1:13">
      <c r="A6448"/>
      <c r="B6448"/>
      <c r="C6448"/>
      <c r="D6448"/>
      <c r="E6448"/>
      <c r="F6448"/>
      <c r="G6448"/>
      <c r="H6448"/>
      <c r="I6448"/>
      <c r="J6448"/>
      <c r="K6448"/>
      <c r="L6448" t="str">
        <f>IF(COUNTIFS(ZSOHSD058[订单号数值], ZSOHPP055[[#This Row],[订单号数值]], ZSOHSD058[行項目], ZSOHPP055[[#This Row],[行項目]])&gt;0, "Y", "")</f>
        <v/>
      </c>
      <c r="M6448" t="str">
        <f>IF(ZSOHPP055[[#This Row],[銷售訂單]]="", "", --ZSOHPP055[[#This Row],[銷售訂單]])</f>
        <v/>
      </c>
    </row>
    <row r="6449" spans="1:13">
      <c r="A6449"/>
      <c r="B6449"/>
      <c r="C6449"/>
      <c r="D6449"/>
      <c r="E6449"/>
      <c r="F6449"/>
      <c r="G6449"/>
      <c r="H6449"/>
      <c r="I6449"/>
      <c r="J6449"/>
      <c r="K6449"/>
      <c r="L6449" t="str">
        <f>IF(COUNTIFS(ZSOHSD058[订单号数值], ZSOHPP055[[#This Row],[订单号数值]], ZSOHSD058[行項目], ZSOHPP055[[#This Row],[行項目]])&gt;0, "Y", "")</f>
        <v/>
      </c>
      <c r="M6449" t="str">
        <f>IF(ZSOHPP055[[#This Row],[銷售訂單]]="", "", --ZSOHPP055[[#This Row],[銷售訂單]])</f>
        <v/>
      </c>
    </row>
    <row r="6450" spans="1:13">
      <c r="A6450"/>
      <c r="B6450"/>
      <c r="C6450"/>
      <c r="D6450"/>
      <c r="E6450"/>
      <c r="F6450"/>
      <c r="G6450"/>
      <c r="H6450"/>
      <c r="I6450"/>
      <c r="J6450"/>
      <c r="K6450"/>
      <c r="L6450" t="str">
        <f>IF(COUNTIFS(ZSOHSD058[订单号数值], ZSOHPP055[[#This Row],[订单号数值]], ZSOHSD058[行項目], ZSOHPP055[[#This Row],[行項目]])&gt;0, "Y", "")</f>
        <v/>
      </c>
      <c r="M6450" t="str">
        <f>IF(ZSOHPP055[[#This Row],[銷售訂單]]="", "", --ZSOHPP055[[#This Row],[銷售訂單]])</f>
        <v/>
      </c>
    </row>
    <row r="6451" spans="1:13">
      <c r="A6451"/>
      <c r="B6451"/>
      <c r="C6451"/>
      <c r="D6451"/>
      <c r="E6451"/>
      <c r="F6451"/>
      <c r="G6451"/>
      <c r="H6451"/>
      <c r="I6451"/>
      <c r="J6451"/>
      <c r="K6451"/>
      <c r="L6451" t="str">
        <f>IF(COUNTIFS(ZSOHSD058[订单号数值], ZSOHPP055[[#This Row],[订单号数值]], ZSOHSD058[行項目], ZSOHPP055[[#This Row],[行項目]])&gt;0, "Y", "")</f>
        <v/>
      </c>
      <c r="M6451" t="str">
        <f>IF(ZSOHPP055[[#This Row],[銷售訂單]]="", "", --ZSOHPP055[[#This Row],[銷售訂單]])</f>
        <v/>
      </c>
    </row>
    <row r="6452" spans="1:13">
      <c r="A6452"/>
      <c r="B6452"/>
      <c r="C6452"/>
      <c r="D6452"/>
      <c r="E6452"/>
      <c r="F6452"/>
      <c r="G6452"/>
      <c r="H6452"/>
      <c r="I6452"/>
      <c r="J6452"/>
      <c r="K6452"/>
      <c r="L6452" t="str">
        <f>IF(COUNTIFS(ZSOHSD058[订单号数值], ZSOHPP055[[#This Row],[订单号数值]], ZSOHSD058[行項目], ZSOHPP055[[#This Row],[行項目]])&gt;0, "Y", "")</f>
        <v/>
      </c>
      <c r="M6452" t="str">
        <f>IF(ZSOHPP055[[#This Row],[銷售訂單]]="", "", --ZSOHPP055[[#This Row],[銷售訂單]])</f>
        <v/>
      </c>
    </row>
    <row r="6453" spans="1:13">
      <c r="A6453"/>
      <c r="B6453"/>
      <c r="C6453"/>
      <c r="D6453"/>
      <c r="E6453"/>
      <c r="F6453"/>
      <c r="G6453"/>
      <c r="H6453"/>
      <c r="I6453"/>
      <c r="J6453"/>
      <c r="K6453"/>
      <c r="L6453" t="str">
        <f>IF(COUNTIFS(ZSOHSD058[订单号数值], ZSOHPP055[[#This Row],[订单号数值]], ZSOHSD058[行項目], ZSOHPP055[[#This Row],[行項目]])&gt;0, "Y", "")</f>
        <v/>
      </c>
      <c r="M6453" t="str">
        <f>IF(ZSOHPP055[[#This Row],[銷售訂單]]="", "", --ZSOHPP055[[#This Row],[銷售訂單]])</f>
        <v/>
      </c>
    </row>
    <row r="6454" spans="1:13">
      <c r="A6454"/>
      <c r="B6454"/>
      <c r="C6454"/>
      <c r="D6454"/>
      <c r="E6454"/>
      <c r="F6454"/>
      <c r="G6454"/>
      <c r="H6454"/>
      <c r="I6454"/>
      <c r="J6454"/>
      <c r="K6454"/>
      <c r="L6454" t="str">
        <f>IF(COUNTIFS(ZSOHSD058[订单号数值], ZSOHPP055[[#This Row],[订单号数值]], ZSOHSD058[行項目], ZSOHPP055[[#This Row],[行項目]])&gt;0, "Y", "")</f>
        <v/>
      </c>
      <c r="M6454" t="str">
        <f>IF(ZSOHPP055[[#This Row],[銷售訂單]]="", "", --ZSOHPP055[[#This Row],[銷售訂單]])</f>
        <v/>
      </c>
    </row>
    <row r="6455" spans="1:13">
      <c r="A6455"/>
      <c r="B6455"/>
      <c r="C6455"/>
      <c r="D6455"/>
      <c r="E6455"/>
      <c r="F6455"/>
      <c r="G6455"/>
      <c r="H6455"/>
      <c r="I6455"/>
      <c r="J6455"/>
      <c r="K6455"/>
      <c r="L6455" t="str">
        <f>IF(COUNTIFS(ZSOHSD058[订单号数值], ZSOHPP055[[#This Row],[订单号数值]], ZSOHSD058[行項目], ZSOHPP055[[#This Row],[行項目]])&gt;0, "Y", "")</f>
        <v/>
      </c>
      <c r="M6455" t="str">
        <f>IF(ZSOHPP055[[#This Row],[銷售訂單]]="", "", --ZSOHPP055[[#This Row],[銷售訂單]])</f>
        <v/>
      </c>
    </row>
    <row r="6456" spans="1:13">
      <c r="A6456"/>
      <c r="B6456"/>
      <c r="C6456"/>
      <c r="D6456"/>
      <c r="E6456"/>
      <c r="F6456"/>
      <c r="G6456"/>
      <c r="H6456"/>
      <c r="I6456"/>
      <c r="J6456"/>
      <c r="K6456"/>
      <c r="L6456" t="str">
        <f>IF(COUNTIFS(ZSOHSD058[订单号数值], ZSOHPP055[[#This Row],[订单号数值]], ZSOHSD058[行項目], ZSOHPP055[[#This Row],[行項目]])&gt;0, "Y", "")</f>
        <v/>
      </c>
      <c r="M6456" t="str">
        <f>IF(ZSOHPP055[[#This Row],[銷售訂單]]="", "", --ZSOHPP055[[#This Row],[銷售訂單]])</f>
        <v/>
      </c>
    </row>
    <row r="6457" spans="1:13">
      <c r="A6457"/>
      <c r="B6457"/>
      <c r="C6457"/>
      <c r="D6457"/>
      <c r="E6457"/>
      <c r="F6457"/>
      <c r="G6457"/>
      <c r="H6457"/>
      <c r="I6457"/>
      <c r="J6457"/>
      <c r="K6457"/>
      <c r="L6457" t="str">
        <f>IF(COUNTIFS(ZSOHSD058[订单号数值], ZSOHPP055[[#This Row],[订单号数值]], ZSOHSD058[行項目], ZSOHPP055[[#This Row],[行項目]])&gt;0, "Y", "")</f>
        <v/>
      </c>
      <c r="M6457" t="str">
        <f>IF(ZSOHPP055[[#This Row],[銷售訂單]]="", "", --ZSOHPP055[[#This Row],[銷售訂單]])</f>
        <v/>
      </c>
    </row>
    <row r="6458" spans="1:13">
      <c r="A6458"/>
      <c r="B6458"/>
      <c r="C6458"/>
      <c r="D6458"/>
      <c r="E6458"/>
      <c r="F6458"/>
      <c r="G6458"/>
      <c r="H6458"/>
      <c r="I6458"/>
      <c r="J6458"/>
      <c r="K6458"/>
      <c r="L6458" t="str">
        <f>IF(COUNTIFS(ZSOHSD058[订单号数值], ZSOHPP055[[#This Row],[订单号数值]], ZSOHSD058[行項目], ZSOHPP055[[#This Row],[行項目]])&gt;0, "Y", "")</f>
        <v/>
      </c>
      <c r="M6458" t="str">
        <f>IF(ZSOHPP055[[#This Row],[銷售訂單]]="", "", --ZSOHPP055[[#This Row],[銷售訂單]])</f>
        <v/>
      </c>
    </row>
    <row r="6459" spans="1:13">
      <c r="A6459"/>
      <c r="B6459"/>
      <c r="C6459"/>
      <c r="D6459"/>
      <c r="E6459"/>
      <c r="F6459"/>
      <c r="G6459"/>
      <c r="H6459"/>
      <c r="I6459"/>
      <c r="J6459"/>
      <c r="K6459"/>
      <c r="L6459" t="str">
        <f>IF(COUNTIFS(ZSOHSD058[订单号数值], ZSOHPP055[[#This Row],[订单号数值]], ZSOHSD058[行項目], ZSOHPP055[[#This Row],[行項目]])&gt;0, "Y", "")</f>
        <v/>
      </c>
      <c r="M6459" t="str">
        <f>IF(ZSOHPP055[[#This Row],[銷售訂單]]="", "", --ZSOHPP055[[#This Row],[銷售訂單]])</f>
        <v/>
      </c>
    </row>
    <row r="6460" spans="1:13">
      <c r="A6460"/>
      <c r="B6460"/>
      <c r="C6460"/>
      <c r="D6460"/>
      <c r="E6460"/>
      <c r="F6460"/>
      <c r="G6460"/>
      <c r="H6460"/>
      <c r="I6460"/>
      <c r="J6460"/>
      <c r="K6460"/>
      <c r="L6460" t="str">
        <f>IF(COUNTIFS(ZSOHSD058[订单号数值], ZSOHPP055[[#This Row],[订单号数值]], ZSOHSD058[行項目], ZSOHPP055[[#This Row],[行項目]])&gt;0, "Y", "")</f>
        <v/>
      </c>
      <c r="M6460" t="str">
        <f>IF(ZSOHPP055[[#This Row],[銷售訂單]]="", "", --ZSOHPP055[[#This Row],[銷售訂單]])</f>
        <v/>
      </c>
    </row>
    <row r="6461" spans="1:13">
      <c r="A6461"/>
      <c r="B6461"/>
      <c r="C6461"/>
      <c r="D6461"/>
      <c r="E6461"/>
      <c r="F6461"/>
      <c r="G6461"/>
      <c r="H6461"/>
      <c r="I6461"/>
      <c r="J6461"/>
      <c r="K6461"/>
      <c r="L6461" t="str">
        <f>IF(COUNTIFS(ZSOHSD058[订单号数值], ZSOHPP055[[#This Row],[订单号数值]], ZSOHSD058[行項目], ZSOHPP055[[#This Row],[行項目]])&gt;0, "Y", "")</f>
        <v/>
      </c>
      <c r="M6461" t="str">
        <f>IF(ZSOHPP055[[#This Row],[銷售訂單]]="", "", --ZSOHPP055[[#This Row],[銷售訂單]])</f>
        <v/>
      </c>
    </row>
    <row r="6462" spans="1:13">
      <c r="A6462"/>
      <c r="B6462"/>
      <c r="C6462"/>
      <c r="D6462"/>
      <c r="E6462"/>
      <c r="F6462"/>
      <c r="G6462"/>
      <c r="H6462"/>
      <c r="I6462"/>
      <c r="J6462"/>
      <c r="K6462"/>
      <c r="L6462" t="str">
        <f>IF(COUNTIFS(ZSOHSD058[订单号数值], ZSOHPP055[[#This Row],[订单号数值]], ZSOHSD058[行項目], ZSOHPP055[[#This Row],[行項目]])&gt;0, "Y", "")</f>
        <v/>
      </c>
      <c r="M6462" t="str">
        <f>IF(ZSOHPP055[[#This Row],[銷售訂單]]="", "", --ZSOHPP055[[#This Row],[銷售訂單]])</f>
        <v/>
      </c>
    </row>
    <row r="6463" spans="1:13">
      <c r="A6463"/>
      <c r="B6463"/>
      <c r="C6463"/>
      <c r="D6463"/>
      <c r="E6463"/>
      <c r="F6463"/>
      <c r="G6463"/>
      <c r="H6463"/>
      <c r="I6463"/>
      <c r="J6463"/>
      <c r="K6463"/>
      <c r="L6463" t="str">
        <f>IF(COUNTIFS(ZSOHSD058[订单号数值], ZSOHPP055[[#This Row],[订单号数值]], ZSOHSD058[行項目], ZSOHPP055[[#This Row],[行項目]])&gt;0, "Y", "")</f>
        <v/>
      </c>
      <c r="M6463" t="str">
        <f>IF(ZSOHPP055[[#This Row],[銷售訂單]]="", "", --ZSOHPP055[[#This Row],[銷售訂單]])</f>
        <v/>
      </c>
    </row>
    <row r="6464" spans="1:13">
      <c r="A6464"/>
      <c r="B6464"/>
      <c r="C6464"/>
      <c r="D6464"/>
      <c r="E6464"/>
      <c r="F6464"/>
      <c r="G6464"/>
      <c r="H6464"/>
      <c r="I6464"/>
      <c r="J6464"/>
      <c r="K6464"/>
      <c r="L6464" t="str">
        <f>IF(COUNTIFS(ZSOHSD058[订单号数值], ZSOHPP055[[#This Row],[订单号数值]], ZSOHSD058[行項目], ZSOHPP055[[#This Row],[行項目]])&gt;0, "Y", "")</f>
        <v/>
      </c>
      <c r="M6464" t="str">
        <f>IF(ZSOHPP055[[#This Row],[銷售訂單]]="", "", --ZSOHPP055[[#This Row],[銷售訂單]])</f>
        <v/>
      </c>
    </row>
    <row r="6465" spans="1:13">
      <c r="A6465"/>
      <c r="B6465"/>
      <c r="C6465"/>
      <c r="D6465"/>
      <c r="E6465"/>
      <c r="F6465"/>
      <c r="G6465"/>
      <c r="H6465"/>
      <c r="I6465"/>
      <c r="J6465"/>
      <c r="K6465"/>
      <c r="L6465" t="str">
        <f>IF(COUNTIFS(ZSOHSD058[订单号数值], ZSOHPP055[[#This Row],[订单号数值]], ZSOHSD058[行項目], ZSOHPP055[[#This Row],[行項目]])&gt;0, "Y", "")</f>
        <v/>
      </c>
      <c r="M6465" t="str">
        <f>IF(ZSOHPP055[[#This Row],[銷售訂單]]="", "", --ZSOHPP055[[#This Row],[銷售訂單]])</f>
        <v/>
      </c>
    </row>
    <row r="6466" spans="1:13">
      <c r="A6466"/>
      <c r="B6466"/>
      <c r="C6466"/>
      <c r="D6466"/>
      <c r="E6466"/>
      <c r="F6466"/>
      <c r="G6466"/>
      <c r="H6466"/>
      <c r="I6466"/>
      <c r="J6466"/>
      <c r="K6466"/>
      <c r="L6466" t="str">
        <f>IF(COUNTIFS(ZSOHSD058[订单号数值], ZSOHPP055[[#This Row],[订单号数值]], ZSOHSD058[行項目], ZSOHPP055[[#This Row],[行項目]])&gt;0, "Y", "")</f>
        <v/>
      </c>
      <c r="M6466" t="str">
        <f>IF(ZSOHPP055[[#This Row],[銷售訂單]]="", "", --ZSOHPP055[[#This Row],[銷售訂單]])</f>
        <v/>
      </c>
    </row>
    <row r="6467" spans="1:13">
      <c r="A6467"/>
      <c r="B6467"/>
      <c r="C6467"/>
      <c r="D6467"/>
      <c r="E6467"/>
      <c r="F6467"/>
      <c r="G6467"/>
      <c r="H6467"/>
      <c r="I6467"/>
      <c r="J6467"/>
      <c r="K6467"/>
      <c r="L6467" t="str">
        <f>IF(COUNTIFS(ZSOHSD058[订单号数值], ZSOHPP055[[#This Row],[订单号数值]], ZSOHSD058[行項目], ZSOHPP055[[#This Row],[行項目]])&gt;0, "Y", "")</f>
        <v/>
      </c>
      <c r="M6467" t="str">
        <f>IF(ZSOHPP055[[#This Row],[銷售訂單]]="", "", --ZSOHPP055[[#This Row],[銷售訂單]])</f>
        <v/>
      </c>
    </row>
    <row r="6468" spans="1:13">
      <c r="A6468"/>
      <c r="B6468"/>
      <c r="C6468"/>
      <c r="D6468"/>
      <c r="E6468"/>
      <c r="F6468"/>
      <c r="G6468"/>
      <c r="H6468"/>
      <c r="I6468"/>
      <c r="J6468"/>
      <c r="K6468"/>
      <c r="L6468" t="str">
        <f>IF(COUNTIFS(ZSOHSD058[订单号数值], ZSOHPP055[[#This Row],[订单号数值]], ZSOHSD058[行項目], ZSOHPP055[[#This Row],[行項目]])&gt;0, "Y", "")</f>
        <v/>
      </c>
      <c r="M6468" t="str">
        <f>IF(ZSOHPP055[[#This Row],[銷售訂單]]="", "", --ZSOHPP055[[#This Row],[銷售訂單]])</f>
        <v/>
      </c>
    </row>
    <row r="6469" spans="1:13">
      <c r="A6469"/>
      <c r="B6469"/>
      <c r="C6469"/>
      <c r="D6469"/>
      <c r="E6469"/>
      <c r="F6469"/>
      <c r="G6469"/>
      <c r="H6469"/>
      <c r="I6469"/>
      <c r="J6469"/>
      <c r="K6469"/>
      <c r="L6469" t="str">
        <f>IF(COUNTIFS(ZSOHSD058[订单号数值], ZSOHPP055[[#This Row],[订单号数值]], ZSOHSD058[行項目], ZSOHPP055[[#This Row],[行項目]])&gt;0, "Y", "")</f>
        <v/>
      </c>
      <c r="M6469" t="str">
        <f>IF(ZSOHPP055[[#This Row],[銷售訂單]]="", "", --ZSOHPP055[[#This Row],[銷售訂單]])</f>
        <v/>
      </c>
    </row>
    <row r="6470" spans="1:13">
      <c r="A6470"/>
      <c r="B6470"/>
      <c r="C6470"/>
      <c r="D6470"/>
      <c r="E6470"/>
      <c r="F6470"/>
      <c r="G6470"/>
      <c r="H6470"/>
      <c r="I6470"/>
      <c r="J6470"/>
      <c r="K6470"/>
      <c r="L6470" t="str">
        <f>IF(COUNTIFS(ZSOHSD058[订单号数值], ZSOHPP055[[#This Row],[订单号数值]], ZSOHSD058[行項目], ZSOHPP055[[#This Row],[行項目]])&gt;0, "Y", "")</f>
        <v/>
      </c>
      <c r="M6470" t="str">
        <f>IF(ZSOHPP055[[#This Row],[銷售訂單]]="", "", --ZSOHPP055[[#This Row],[銷售訂單]])</f>
        <v/>
      </c>
    </row>
    <row r="6471" spans="1:13">
      <c r="A6471"/>
      <c r="B6471"/>
      <c r="C6471"/>
      <c r="D6471"/>
      <c r="E6471"/>
      <c r="F6471"/>
      <c r="G6471"/>
      <c r="H6471"/>
      <c r="I6471"/>
      <c r="J6471"/>
      <c r="K6471"/>
      <c r="L6471" t="str">
        <f>IF(COUNTIFS(ZSOHSD058[订单号数值], ZSOHPP055[[#This Row],[订单号数值]], ZSOHSD058[行項目], ZSOHPP055[[#This Row],[行項目]])&gt;0, "Y", "")</f>
        <v/>
      </c>
      <c r="M6471" t="str">
        <f>IF(ZSOHPP055[[#This Row],[銷售訂單]]="", "", --ZSOHPP055[[#This Row],[銷售訂單]])</f>
        <v/>
      </c>
    </row>
    <row r="6472" spans="1:13">
      <c r="A6472"/>
      <c r="B6472"/>
      <c r="C6472"/>
      <c r="D6472"/>
      <c r="E6472"/>
      <c r="F6472"/>
      <c r="G6472"/>
      <c r="H6472"/>
      <c r="I6472"/>
      <c r="J6472"/>
      <c r="K6472"/>
      <c r="L6472" t="str">
        <f>IF(COUNTIFS(ZSOHSD058[订单号数值], ZSOHPP055[[#This Row],[订单号数值]], ZSOHSD058[行項目], ZSOHPP055[[#This Row],[行項目]])&gt;0, "Y", "")</f>
        <v/>
      </c>
      <c r="M6472" t="str">
        <f>IF(ZSOHPP055[[#This Row],[銷售訂單]]="", "", --ZSOHPP055[[#This Row],[銷售訂單]])</f>
        <v/>
      </c>
    </row>
    <row r="6473" spans="1:13">
      <c r="A6473"/>
      <c r="B6473"/>
      <c r="C6473"/>
      <c r="D6473"/>
      <c r="E6473"/>
      <c r="F6473"/>
      <c r="G6473"/>
      <c r="H6473"/>
      <c r="I6473"/>
      <c r="J6473"/>
      <c r="K6473"/>
      <c r="L6473" t="str">
        <f>IF(COUNTIFS(ZSOHSD058[订单号数值], ZSOHPP055[[#This Row],[订单号数值]], ZSOHSD058[行項目], ZSOHPP055[[#This Row],[行項目]])&gt;0, "Y", "")</f>
        <v/>
      </c>
      <c r="M6473" t="str">
        <f>IF(ZSOHPP055[[#This Row],[銷售訂單]]="", "", --ZSOHPP055[[#This Row],[銷售訂單]])</f>
        <v/>
      </c>
    </row>
    <row r="6474" spans="1:13">
      <c r="A6474"/>
      <c r="B6474"/>
      <c r="C6474"/>
      <c r="D6474"/>
      <c r="E6474"/>
      <c r="F6474"/>
      <c r="G6474"/>
      <c r="H6474"/>
      <c r="I6474"/>
      <c r="J6474"/>
      <c r="K6474"/>
      <c r="L6474" t="str">
        <f>IF(COUNTIFS(ZSOHSD058[订单号数值], ZSOHPP055[[#This Row],[订单号数值]], ZSOHSD058[行項目], ZSOHPP055[[#This Row],[行項目]])&gt;0, "Y", "")</f>
        <v/>
      </c>
      <c r="M6474" t="str">
        <f>IF(ZSOHPP055[[#This Row],[銷售訂單]]="", "", --ZSOHPP055[[#This Row],[銷售訂單]])</f>
        <v/>
      </c>
    </row>
    <row r="6475" spans="1:13">
      <c r="A6475"/>
      <c r="B6475"/>
      <c r="C6475"/>
      <c r="D6475"/>
      <c r="E6475"/>
      <c r="F6475"/>
      <c r="G6475"/>
      <c r="H6475"/>
      <c r="I6475"/>
      <c r="J6475"/>
      <c r="K6475"/>
      <c r="L6475" t="str">
        <f>IF(COUNTIFS(ZSOHSD058[订单号数值], ZSOHPP055[[#This Row],[订单号数值]], ZSOHSD058[行項目], ZSOHPP055[[#This Row],[行項目]])&gt;0, "Y", "")</f>
        <v/>
      </c>
      <c r="M6475" t="str">
        <f>IF(ZSOHPP055[[#This Row],[銷售訂單]]="", "", --ZSOHPP055[[#This Row],[銷售訂單]])</f>
        <v/>
      </c>
    </row>
    <row r="6476" spans="1:13">
      <c r="A6476"/>
      <c r="B6476"/>
      <c r="C6476"/>
      <c r="D6476"/>
      <c r="E6476"/>
      <c r="F6476"/>
      <c r="G6476"/>
      <c r="H6476"/>
      <c r="I6476"/>
      <c r="J6476"/>
      <c r="K6476"/>
      <c r="L6476" t="str">
        <f>IF(COUNTIFS(ZSOHSD058[订单号数值], ZSOHPP055[[#This Row],[订单号数值]], ZSOHSD058[行項目], ZSOHPP055[[#This Row],[行項目]])&gt;0, "Y", "")</f>
        <v/>
      </c>
      <c r="M6476" t="str">
        <f>IF(ZSOHPP055[[#This Row],[銷售訂單]]="", "", --ZSOHPP055[[#This Row],[銷售訂單]])</f>
        <v/>
      </c>
    </row>
    <row r="6477" spans="1:13">
      <c r="A6477"/>
      <c r="B6477"/>
      <c r="C6477"/>
      <c r="D6477"/>
      <c r="E6477"/>
      <c r="F6477"/>
      <c r="G6477"/>
      <c r="H6477"/>
      <c r="I6477"/>
      <c r="J6477"/>
      <c r="K6477"/>
      <c r="L6477" t="str">
        <f>IF(COUNTIFS(ZSOHSD058[订单号数值], ZSOHPP055[[#This Row],[订单号数值]], ZSOHSD058[行項目], ZSOHPP055[[#This Row],[行項目]])&gt;0, "Y", "")</f>
        <v/>
      </c>
      <c r="M6477" t="str">
        <f>IF(ZSOHPP055[[#This Row],[銷售訂單]]="", "", --ZSOHPP055[[#This Row],[銷售訂單]])</f>
        <v/>
      </c>
    </row>
    <row r="6478" spans="1:13">
      <c r="A6478"/>
      <c r="B6478"/>
      <c r="C6478"/>
      <c r="D6478"/>
      <c r="E6478"/>
      <c r="F6478"/>
      <c r="G6478"/>
      <c r="H6478"/>
      <c r="I6478"/>
      <c r="J6478"/>
      <c r="K6478"/>
      <c r="L6478" t="str">
        <f>IF(COUNTIFS(ZSOHSD058[订单号数值], ZSOHPP055[[#This Row],[订单号数值]], ZSOHSD058[行項目], ZSOHPP055[[#This Row],[行項目]])&gt;0, "Y", "")</f>
        <v/>
      </c>
      <c r="M6478" t="str">
        <f>IF(ZSOHPP055[[#This Row],[銷售訂單]]="", "", --ZSOHPP055[[#This Row],[銷售訂單]])</f>
        <v/>
      </c>
    </row>
    <row r="6479" spans="1:13">
      <c r="A6479"/>
      <c r="B6479"/>
      <c r="C6479"/>
      <c r="D6479"/>
      <c r="E6479"/>
      <c r="F6479"/>
      <c r="G6479"/>
      <c r="H6479"/>
      <c r="I6479"/>
      <c r="J6479"/>
      <c r="K6479"/>
      <c r="L6479" t="str">
        <f>IF(COUNTIFS(ZSOHSD058[订单号数值], ZSOHPP055[[#This Row],[订单号数值]], ZSOHSD058[行項目], ZSOHPP055[[#This Row],[行項目]])&gt;0, "Y", "")</f>
        <v/>
      </c>
      <c r="M6479" t="str">
        <f>IF(ZSOHPP055[[#This Row],[銷售訂單]]="", "", --ZSOHPP055[[#This Row],[銷售訂單]])</f>
        <v/>
      </c>
    </row>
    <row r="6480" spans="1:13">
      <c r="A6480"/>
      <c r="B6480"/>
      <c r="C6480"/>
      <c r="D6480"/>
      <c r="E6480"/>
      <c r="F6480"/>
      <c r="G6480"/>
      <c r="H6480"/>
      <c r="I6480"/>
      <c r="J6480"/>
      <c r="K6480"/>
      <c r="L6480" t="str">
        <f>IF(COUNTIFS(ZSOHSD058[订单号数值], ZSOHPP055[[#This Row],[订单号数值]], ZSOHSD058[行項目], ZSOHPP055[[#This Row],[行項目]])&gt;0, "Y", "")</f>
        <v/>
      </c>
      <c r="M6480" t="str">
        <f>IF(ZSOHPP055[[#This Row],[銷售訂單]]="", "", --ZSOHPP055[[#This Row],[銷售訂單]])</f>
        <v/>
      </c>
    </row>
    <row r="6481" spans="1:13">
      <c r="A6481"/>
      <c r="B6481"/>
      <c r="C6481"/>
      <c r="D6481"/>
      <c r="E6481"/>
      <c r="F6481"/>
      <c r="G6481"/>
      <c r="H6481"/>
      <c r="I6481"/>
      <c r="J6481"/>
      <c r="K6481"/>
      <c r="L6481" t="str">
        <f>IF(COUNTIFS(ZSOHSD058[订单号数值], ZSOHPP055[[#This Row],[订单号数值]], ZSOHSD058[行項目], ZSOHPP055[[#This Row],[行項目]])&gt;0, "Y", "")</f>
        <v/>
      </c>
      <c r="M6481" t="str">
        <f>IF(ZSOHPP055[[#This Row],[銷售訂單]]="", "", --ZSOHPP055[[#This Row],[銷售訂單]])</f>
        <v/>
      </c>
    </row>
    <row r="6482" spans="1:13">
      <c r="A6482"/>
      <c r="B6482"/>
      <c r="C6482"/>
      <c r="D6482"/>
      <c r="E6482"/>
      <c r="F6482"/>
      <c r="G6482"/>
      <c r="H6482"/>
      <c r="I6482"/>
      <c r="J6482"/>
      <c r="K6482"/>
      <c r="L6482" t="str">
        <f>IF(COUNTIFS(ZSOHSD058[订单号数值], ZSOHPP055[[#This Row],[订单号数值]], ZSOHSD058[行項目], ZSOHPP055[[#This Row],[行項目]])&gt;0, "Y", "")</f>
        <v/>
      </c>
      <c r="M6482" t="str">
        <f>IF(ZSOHPP055[[#This Row],[銷售訂單]]="", "", --ZSOHPP055[[#This Row],[銷售訂單]])</f>
        <v/>
      </c>
    </row>
    <row r="6483" spans="1:13">
      <c r="A6483"/>
      <c r="B6483"/>
      <c r="C6483"/>
      <c r="D6483"/>
      <c r="E6483"/>
      <c r="F6483"/>
      <c r="G6483"/>
      <c r="H6483"/>
      <c r="I6483"/>
      <c r="J6483"/>
      <c r="K6483"/>
      <c r="L6483" t="str">
        <f>IF(COUNTIFS(ZSOHSD058[订单号数值], ZSOHPP055[[#This Row],[订单号数值]], ZSOHSD058[行項目], ZSOHPP055[[#This Row],[行項目]])&gt;0, "Y", "")</f>
        <v/>
      </c>
      <c r="M6483" t="str">
        <f>IF(ZSOHPP055[[#This Row],[銷售訂單]]="", "", --ZSOHPP055[[#This Row],[銷售訂單]])</f>
        <v/>
      </c>
    </row>
    <row r="6484" spans="1:13">
      <c r="A6484"/>
      <c r="B6484"/>
      <c r="C6484"/>
      <c r="D6484"/>
      <c r="E6484"/>
      <c r="F6484"/>
      <c r="G6484"/>
      <c r="H6484"/>
      <c r="I6484"/>
      <c r="J6484"/>
      <c r="K6484"/>
      <c r="L6484" t="str">
        <f>IF(COUNTIFS(ZSOHSD058[订单号数值], ZSOHPP055[[#This Row],[订单号数值]], ZSOHSD058[行項目], ZSOHPP055[[#This Row],[行項目]])&gt;0, "Y", "")</f>
        <v/>
      </c>
      <c r="M6484" t="str">
        <f>IF(ZSOHPP055[[#This Row],[銷售訂單]]="", "", --ZSOHPP055[[#This Row],[銷售訂單]])</f>
        <v/>
      </c>
    </row>
    <row r="6485" spans="1:13">
      <c r="A6485"/>
      <c r="B6485"/>
      <c r="C6485"/>
      <c r="D6485"/>
      <c r="E6485"/>
      <c r="F6485"/>
      <c r="G6485"/>
      <c r="H6485"/>
      <c r="I6485"/>
      <c r="J6485"/>
      <c r="K6485"/>
      <c r="L6485" t="str">
        <f>IF(COUNTIFS(ZSOHSD058[订单号数值], ZSOHPP055[[#This Row],[订单号数值]], ZSOHSD058[行項目], ZSOHPP055[[#This Row],[行項目]])&gt;0, "Y", "")</f>
        <v/>
      </c>
      <c r="M6485" t="str">
        <f>IF(ZSOHPP055[[#This Row],[銷售訂單]]="", "", --ZSOHPP055[[#This Row],[銷售訂單]])</f>
        <v/>
      </c>
    </row>
    <row r="6486" spans="1:13">
      <c r="A6486"/>
      <c r="B6486"/>
      <c r="C6486"/>
      <c r="D6486"/>
      <c r="E6486"/>
      <c r="F6486"/>
      <c r="G6486"/>
      <c r="H6486"/>
      <c r="I6486"/>
      <c r="J6486"/>
      <c r="K6486"/>
      <c r="L6486" t="str">
        <f>IF(COUNTIFS(ZSOHSD058[订单号数值], ZSOHPP055[[#This Row],[订单号数值]], ZSOHSD058[行項目], ZSOHPP055[[#This Row],[行項目]])&gt;0, "Y", "")</f>
        <v/>
      </c>
      <c r="M6486" t="str">
        <f>IF(ZSOHPP055[[#This Row],[銷售訂單]]="", "", --ZSOHPP055[[#This Row],[銷售訂單]])</f>
        <v/>
      </c>
    </row>
    <row r="6487" spans="1:13">
      <c r="A6487"/>
      <c r="B6487"/>
      <c r="C6487"/>
      <c r="D6487"/>
      <c r="E6487"/>
      <c r="F6487"/>
      <c r="G6487"/>
      <c r="H6487"/>
      <c r="I6487"/>
      <c r="J6487"/>
      <c r="K6487"/>
      <c r="L6487" t="str">
        <f>IF(COUNTIFS(ZSOHSD058[订单号数值], ZSOHPP055[[#This Row],[订单号数值]], ZSOHSD058[行項目], ZSOHPP055[[#This Row],[行項目]])&gt;0, "Y", "")</f>
        <v/>
      </c>
      <c r="M6487" t="str">
        <f>IF(ZSOHPP055[[#This Row],[銷售訂單]]="", "", --ZSOHPP055[[#This Row],[銷售訂單]])</f>
        <v/>
      </c>
    </row>
    <row r="6488" spans="1:13">
      <c r="A6488"/>
      <c r="B6488"/>
      <c r="C6488"/>
      <c r="D6488"/>
      <c r="E6488"/>
      <c r="F6488"/>
      <c r="G6488"/>
      <c r="H6488"/>
      <c r="I6488"/>
      <c r="J6488"/>
      <c r="K6488"/>
      <c r="L6488" t="str">
        <f>IF(COUNTIFS(ZSOHSD058[订单号数值], ZSOHPP055[[#This Row],[订单号数值]], ZSOHSD058[行項目], ZSOHPP055[[#This Row],[行項目]])&gt;0, "Y", "")</f>
        <v/>
      </c>
      <c r="M6488" t="str">
        <f>IF(ZSOHPP055[[#This Row],[銷售訂單]]="", "", --ZSOHPP055[[#This Row],[銷售訂單]])</f>
        <v/>
      </c>
    </row>
    <row r="6489" spans="1:13">
      <c r="A6489"/>
      <c r="B6489"/>
      <c r="C6489"/>
      <c r="D6489"/>
      <c r="E6489"/>
      <c r="F6489"/>
      <c r="G6489"/>
      <c r="H6489"/>
      <c r="I6489"/>
      <c r="J6489"/>
      <c r="K6489"/>
      <c r="L6489" t="str">
        <f>IF(COUNTIFS(ZSOHSD058[订单号数值], ZSOHPP055[[#This Row],[订单号数值]], ZSOHSD058[行項目], ZSOHPP055[[#This Row],[行項目]])&gt;0, "Y", "")</f>
        <v/>
      </c>
      <c r="M6489" t="str">
        <f>IF(ZSOHPP055[[#This Row],[銷售訂單]]="", "", --ZSOHPP055[[#This Row],[銷售訂單]])</f>
        <v/>
      </c>
    </row>
    <row r="6490" spans="1:13">
      <c r="A6490"/>
      <c r="B6490"/>
      <c r="C6490"/>
      <c r="D6490"/>
      <c r="E6490"/>
      <c r="F6490"/>
      <c r="G6490"/>
      <c r="H6490"/>
      <c r="I6490"/>
      <c r="J6490"/>
      <c r="K6490"/>
      <c r="L6490" t="str">
        <f>IF(COUNTIFS(ZSOHSD058[订单号数值], ZSOHPP055[[#This Row],[订单号数值]], ZSOHSD058[行項目], ZSOHPP055[[#This Row],[行項目]])&gt;0, "Y", "")</f>
        <v/>
      </c>
      <c r="M6490" t="str">
        <f>IF(ZSOHPP055[[#This Row],[銷售訂單]]="", "", --ZSOHPP055[[#This Row],[銷售訂單]])</f>
        <v/>
      </c>
    </row>
    <row r="6491" spans="1:13">
      <c r="A6491"/>
      <c r="B6491"/>
      <c r="C6491"/>
      <c r="D6491"/>
      <c r="E6491"/>
      <c r="F6491"/>
      <c r="G6491"/>
      <c r="H6491"/>
      <c r="I6491"/>
      <c r="J6491"/>
      <c r="K6491"/>
      <c r="L6491" t="str">
        <f>IF(COUNTIFS(ZSOHSD058[订单号数值], ZSOHPP055[[#This Row],[订单号数值]], ZSOHSD058[行項目], ZSOHPP055[[#This Row],[行項目]])&gt;0, "Y", "")</f>
        <v/>
      </c>
      <c r="M6491" t="str">
        <f>IF(ZSOHPP055[[#This Row],[銷售訂單]]="", "", --ZSOHPP055[[#This Row],[銷售訂單]])</f>
        <v/>
      </c>
    </row>
    <row r="6492" spans="1:13">
      <c r="A6492"/>
      <c r="B6492"/>
      <c r="C6492"/>
      <c r="D6492"/>
      <c r="E6492"/>
      <c r="F6492"/>
      <c r="G6492"/>
      <c r="H6492"/>
      <c r="I6492"/>
      <c r="J6492"/>
      <c r="K6492"/>
      <c r="L6492" t="str">
        <f>IF(COUNTIFS(ZSOHSD058[订单号数值], ZSOHPP055[[#This Row],[订单号数值]], ZSOHSD058[行項目], ZSOHPP055[[#This Row],[行項目]])&gt;0, "Y", "")</f>
        <v/>
      </c>
      <c r="M6492" t="str">
        <f>IF(ZSOHPP055[[#This Row],[銷售訂單]]="", "", --ZSOHPP055[[#This Row],[銷售訂單]])</f>
        <v/>
      </c>
    </row>
    <row r="6493" spans="1:13">
      <c r="A6493"/>
      <c r="B6493"/>
      <c r="C6493"/>
      <c r="D6493"/>
      <c r="E6493"/>
      <c r="F6493"/>
      <c r="G6493"/>
      <c r="H6493"/>
      <c r="I6493"/>
      <c r="J6493"/>
      <c r="K6493"/>
      <c r="L6493" t="str">
        <f>IF(COUNTIFS(ZSOHSD058[订单号数值], ZSOHPP055[[#This Row],[订单号数值]], ZSOHSD058[行項目], ZSOHPP055[[#This Row],[行項目]])&gt;0, "Y", "")</f>
        <v/>
      </c>
      <c r="M6493" t="str">
        <f>IF(ZSOHPP055[[#This Row],[銷售訂單]]="", "", --ZSOHPP055[[#This Row],[銷售訂單]])</f>
        <v/>
      </c>
    </row>
    <row r="6494" spans="1:13">
      <c r="A6494"/>
      <c r="B6494"/>
      <c r="C6494"/>
      <c r="D6494"/>
      <c r="E6494"/>
      <c r="F6494"/>
      <c r="G6494"/>
      <c r="H6494"/>
      <c r="I6494"/>
      <c r="J6494"/>
      <c r="K6494"/>
      <c r="L6494" t="str">
        <f>IF(COUNTIFS(ZSOHSD058[订单号数值], ZSOHPP055[[#This Row],[订单号数值]], ZSOHSD058[行項目], ZSOHPP055[[#This Row],[行項目]])&gt;0, "Y", "")</f>
        <v/>
      </c>
      <c r="M6494" t="str">
        <f>IF(ZSOHPP055[[#This Row],[銷售訂單]]="", "", --ZSOHPP055[[#This Row],[銷售訂單]])</f>
        <v/>
      </c>
    </row>
    <row r="6495" spans="1:13">
      <c r="A6495"/>
      <c r="B6495"/>
      <c r="C6495"/>
      <c r="D6495"/>
      <c r="E6495"/>
      <c r="F6495"/>
      <c r="G6495"/>
      <c r="H6495"/>
      <c r="I6495"/>
      <c r="J6495"/>
      <c r="K6495"/>
      <c r="L6495" t="str">
        <f>IF(COUNTIFS(ZSOHSD058[订单号数值], ZSOHPP055[[#This Row],[订单号数值]], ZSOHSD058[行項目], ZSOHPP055[[#This Row],[行項目]])&gt;0, "Y", "")</f>
        <v/>
      </c>
      <c r="M6495" t="str">
        <f>IF(ZSOHPP055[[#This Row],[銷售訂單]]="", "", --ZSOHPP055[[#This Row],[銷售訂單]])</f>
        <v/>
      </c>
    </row>
    <row r="6496" spans="1:13">
      <c r="A6496"/>
      <c r="B6496"/>
      <c r="C6496"/>
      <c r="D6496"/>
      <c r="E6496"/>
      <c r="F6496"/>
      <c r="G6496"/>
      <c r="H6496"/>
      <c r="I6496"/>
      <c r="J6496"/>
      <c r="K6496"/>
      <c r="L6496" t="str">
        <f>IF(COUNTIFS(ZSOHSD058[订单号数值], ZSOHPP055[[#This Row],[订单号数值]], ZSOHSD058[行項目], ZSOHPP055[[#This Row],[行項目]])&gt;0, "Y", "")</f>
        <v/>
      </c>
      <c r="M6496" t="str">
        <f>IF(ZSOHPP055[[#This Row],[銷售訂單]]="", "", --ZSOHPP055[[#This Row],[銷售訂單]])</f>
        <v/>
      </c>
    </row>
    <row r="6497" spans="1:13">
      <c r="A6497"/>
      <c r="B6497"/>
      <c r="C6497"/>
      <c r="D6497"/>
      <c r="E6497"/>
      <c r="F6497"/>
      <c r="G6497"/>
      <c r="H6497"/>
      <c r="I6497"/>
      <c r="J6497"/>
      <c r="K6497"/>
      <c r="L6497" t="str">
        <f>IF(COUNTIFS(ZSOHSD058[订单号数值], ZSOHPP055[[#This Row],[订单号数值]], ZSOHSD058[行項目], ZSOHPP055[[#This Row],[行項目]])&gt;0, "Y", "")</f>
        <v/>
      </c>
      <c r="M6497" t="str">
        <f>IF(ZSOHPP055[[#This Row],[銷售訂單]]="", "", --ZSOHPP055[[#This Row],[銷售訂單]])</f>
        <v/>
      </c>
    </row>
    <row r="6498" spans="1:13">
      <c r="A6498"/>
      <c r="B6498"/>
      <c r="C6498"/>
      <c r="D6498"/>
      <c r="E6498"/>
      <c r="F6498"/>
      <c r="G6498"/>
      <c r="H6498"/>
      <c r="I6498"/>
      <c r="J6498"/>
      <c r="K6498"/>
      <c r="L6498" t="str">
        <f>IF(COUNTIFS(ZSOHSD058[订单号数值], ZSOHPP055[[#This Row],[订单号数值]], ZSOHSD058[行項目], ZSOHPP055[[#This Row],[行項目]])&gt;0, "Y", "")</f>
        <v/>
      </c>
      <c r="M6498" t="str">
        <f>IF(ZSOHPP055[[#This Row],[銷售訂單]]="", "", --ZSOHPP055[[#This Row],[銷售訂單]])</f>
        <v/>
      </c>
    </row>
    <row r="6499" spans="1:13">
      <c r="A6499"/>
      <c r="B6499"/>
      <c r="C6499"/>
      <c r="D6499"/>
      <c r="E6499"/>
      <c r="F6499"/>
      <c r="G6499"/>
      <c r="H6499"/>
      <c r="I6499"/>
      <c r="J6499"/>
      <c r="K6499"/>
      <c r="L6499" t="str">
        <f>IF(COUNTIFS(ZSOHSD058[订单号数值], ZSOHPP055[[#This Row],[订单号数值]], ZSOHSD058[行項目], ZSOHPP055[[#This Row],[行項目]])&gt;0, "Y", "")</f>
        <v/>
      </c>
      <c r="M6499" t="str">
        <f>IF(ZSOHPP055[[#This Row],[銷售訂單]]="", "", --ZSOHPP055[[#This Row],[銷售訂單]])</f>
        <v/>
      </c>
    </row>
    <row r="6500" spans="1:13">
      <c r="A6500"/>
      <c r="B6500"/>
      <c r="C6500"/>
      <c r="D6500"/>
      <c r="E6500"/>
      <c r="F6500"/>
      <c r="G6500"/>
      <c r="H6500"/>
      <c r="I6500"/>
      <c r="J6500"/>
      <c r="K6500"/>
      <c r="L6500" t="str">
        <f>IF(COUNTIFS(ZSOHSD058[订单号数值], ZSOHPP055[[#This Row],[订单号数值]], ZSOHSD058[行項目], ZSOHPP055[[#This Row],[行項目]])&gt;0, "Y", "")</f>
        <v/>
      </c>
      <c r="M6500" t="str">
        <f>IF(ZSOHPP055[[#This Row],[銷售訂單]]="", "", --ZSOHPP055[[#This Row],[銷售訂單]])</f>
        <v/>
      </c>
    </row>
    <row r="6501" spans="1:13">
      <c r="A6501"/>
      <c r="B6501"/>
      <c r="C6501"/>
      <c r="D6501"/>
      <c r="E6501"/>
      <c r="F6501"/>
      <c r="G6501"/>
      <c r="H6501"/>
      <c r="I6501"/>
      <c r="J6501"/>
      <c r="K6501"/>
      <c r="L6501" t="str">
        <f>IF(COUNTIFS(ZSOHSD058[订单号数值], ZSOHPP055[[#This Row],[订单号数值]], ZSOHSD058[行項目], ZSOHPP055[[#This Row],[行項目]])&gt;0, "Y", "")</f>
        <v/>
      </c>
      <c r="M6501" t="str">
        <f>IF(ZSOHPP055[[#This Row],[銷售訂單]]="", "", --ZSOHPP055[[#This Row],[銷售訂單]])</f>
        <v/>
      </c>
    </row>
    <row r="6502" spans="1:13">
      <c r="A6502"/>
      <c r="B6502"/>
      <c r="C6502"/>
      <c r="D6502"/>
      <c r="E6502"/>
      <c r="F6502"/>
      <c r="G6502"/>
      <c r="H6502"/>
      <c r="I6502"/>
      <c r="J6502"/>
      <c r="K6502"/>
      <c r="L6502" t="str">
        <f>IF(COUNTIFS(ZSOHSD058[订单号数值], ZSOHPP055[[#This Row],[订单号数值]], ZSOHSD058[行項目], ZSOHPP055[[#This Row],[行項目]])&gt;0, "Y", "")</f>
        <v/>
      </c>
      <c r="M6502" t="str">
        <f>IF(ZSOHPP055[[#This Row],[銷售訂單]]="", "", --ZSOHPP055[[#This Row],[銷售訂單]])</f>
        <v/>
      </c>
    </row>
    <row r="6503" spans="1:13">
      <c r="A6503"/>
      <c r="B6503"/>
      <c r="C6503"/>
      <c r="D6503"/>
      <c r="E6503"/>
      <c r="F6503"/>
      <c r="G6503"/>
      <c r="H6503"/>
      <c r="I6503"/>
      <c r="J6503"/>
      <c r="K6503"/>
      <c r="L6503" t="str">
        <f>IF(COUNTIFS(ZSOHSD058[订单号数值], ZSOHPP055[[#This Row],[订单号数值]], ZSOHSD058[行項目], ZSOHPP055[[#This Row],[行項目]])&gt;0, "Y", "")</f>
        <v/>
      </c>
      <c r="M6503" t="str">
        <f>IF(ZSOHPP055[[#This Row],[銷售訂單]]="", "", --ZSOHPP055[[#This Row],[銷售訂單]])</f>
        <v/>
      </c>
    </row>
    <row r="6504" spans="1:13">
      <c r="A6504"/>
      <c r="B6504"/>
      <c r="C6504"/>
      <c r="D6504"/>
      <c r="E6504"/>
      <c r="F6504"/>
      <c r="G6504"/>
      <c r="H6504"/>
      <c r="I6504"/>
      <c r="J6504"/>
      <c r="K6504"/>
      <c r="L6504" t="str">
        <f>IF(COUNTIFS(ZSOHSD058[订单号数值], ZSOHPP055[[#This Row],[订单号数值]], ZSOHSD058[行項目], ZSOHPP055[[#This Row],[行項目]])&gt;0, "Y", "")</f>
        <v/>
      </c>
      <c r="M6504" t="str">
        <f>IF(ZSOHPP055[[#This Row],[銷售訂單]]="", "", --ZSOHPP055[[#This Row],[銷售訂單]])</f>
        <v/>
      </c>
    </row>
    <row r="6505" spans="1:13">
      <c r="A6505"/>
      <c r="B6505"/>
      <c r="C6505"/>
      <c r="D6505"/>
      <c r="E6505"/>
      <c r="F6505"/>
      <c r="G6505"/>
      <c r="H6505"/>
      <c r="I6505"/>
      <c r="J6505"/>
      <c r="K6505"/>
      <c r="L6505" t="str">
        <f>IF(COUNTIFS(ZSOHSD058[订单号数值], ZSOHPP055[[#This Row],[订单号数值]], ZSOHSD058[行項目], ZSOHPP055[[#This Row],[行項目]])&gt;0, "Y", "")</f>
        <v/>
      </c>
      <c r="M6505" t="str">
        <f>IF(ZSOHPP055[[#This Row],[銷售訂單]]="", "", --ZSOHPP055[[#This Row],[銷售訂單]])</f>
        <v/>
      </c>
    </row>
    <row r="6506" spans="1:13">
      <c r="A6506"/>
      <c r="B6506"/>
      <c r="C6506"/>
      <c r="D6506"/>
      <c r="E6506"/>
      <c r="F6506"/>
      <c r="G6506"/>
      <c r="H6506"/>
      <c r="I6506"/>
      <c r="J6506"/>
      <c r="K6506"/>
      <c r="L6506" t="str">
        <f>IF(COUNTIFS(ZSOHSD058[订单号数值], ZSOHPP055[[#This Row],[订单号数值]], ZSOHSD058[行項目], ZSOHPP055[[#This Row],[行項目]])&gt;0, "Y", "")</f>
        <v/>
      </c>
      <c r="M6506" t="str">
        <f>IF(ZSOHPP055[[#This Row],[銷售訂單]]="", "", --ZSOHPP055[[#This Row],[銷售訂單]])</f>
        <v/>
      </c>
    </row>
    <row r="6507" spans="1:13">
      <c r="A6507"/>
      <c r="B6507"/>
      <c r="C6507"/>
      <c r="D6507"/>
      <c r="E6507"/>
      <c r="F6507"/>
      <c r="G6507"/>
      <c r="H6507"/>
      <c r="I6507"/>
      <c r="J6507"/>
      <c r="K6507"/>
      <c r="L6507" t="str">
        <f>IF(COUNTIFS(ZSOHSD058[订单号数值], ZSOHPP055[[#This Row],[订单号数值]], ZSOHSD058[行項目], ZSOHPP055[[#This Row],[行項目]])&gt;0, "Y", "")</f>
        <v/>
      </c>
      <c r="M6507" t="str">
        <f>IF(ZSOHPP055[[#This Row],[銷售訂單]]="", "", --ZSOHPP055[[#This Row],[銷售訂單]])</f>
        <v/>
      </c>
    </row>
    <row r="6508" spans="1:13">
      <c r="A6508"/>
      <c r="B6508"/>
      <c r="C6508"/>
      <c r="D6508"/>
      <c r="E6508"/>
      <c r="F6508"/>
      <c r="G6508"/>
      <c r="H6508"/>
      <c r="I6508"/>
      <c r="J6508"/>
      <c r="K6508"/>
      <c r="L6508" t="str">
        <f>IF(COUNTIFS(ZSOHSD058[订单号数值], ZSOHPP055[[#This Row],[订单号数值]], ZSOHSD058[行項目], ZSOHPP055[[#This Row],[行項目]])&gt;0, "Y", "")</f>
        <v/>
      </c>
      <c r="M6508" t="str">
        <f>IF(ZSOHPP055[[#This Row],[銷售訂單]]="", "", --ZSOHPP055[[#This Row],[銷售訂單]])</f>
        <v/>
      </c>
    </row>
    <row r="6509" spans="1:13">
      <c r="A6509"/>
      <c r="B6509"/>
      <c r="C6509"/>
      <c r="D6509"/>
      <c r="E6509"/>
      <c r="F6509"/>
      <c r="G6509"/>
      <c r="H6509"/>
      <c r="I6509"/>
      <c r="J6509"/>
      <c r="K6509"/>
      <c r="L6509" t="str">
        <f>IF(COUNTIFS(ZSOHSD058[订单号数值], ZSOHPP055[[#This Row],[订单号数值]], ZSOHSD058[行項目], ZSOHPP055[[#This Row],[行項目]])&gt;0, "Y", "")</f>
        <v/>
      </c>
      <c r="M6509" t="str">
        <f>IF(ZSOHPP055[[#This Row],[銷售訂單]]="", "", --ZSOHPP055[[#This Row],[銷售訂單]])</f>
        <v/>
      </c>
    </row>
    <row r="6510" spans="1:13">
      <c r="A6510"/>
      <c r="B6510"/>
      <c r="C6510"/>
      <c r="D6510"/>
      <c r="E6510"/>
      <c r="F6510"/>
      <c r="G6510"/>
      <c r="H6510"/>
      <c r="I6510"/>
      <c r="J6510"/>
      <c r="K6510"/>
      <c r="L6510" t="str">
        <f>IF(COUNTIFS(ZSOHSD058[订单号数值], ZSOHPP055[[#This Row],[订单号数值]], ZSOHSD058[行項目], ZSOHPP055[[#This Row],[行項目]])&gt;0, "Y", "")</f>
        <v/>
      </c>
      <c r="M6510" t="str">
        <f>IF(ZSOHPP055[[#This Row],[銷售訂單]]="", "", --ZSOHPP055[[#This Row],[銷售訂單]])</f>
        <v/>
      </c>
    </row>
    <row r="6511" spans="1:13">
      <c r="A6511"/>
      <c r="B6511"/>
      <c r="C6511"/>
      <c r="D6511"/>
      <c r="E6511"/>
      <c r="F6511"/>
      <c r="G6511"/>
      <c r="H6511"/>
      <c r="I6511"/>
      <c r="J6511"/>
      <c r="K6511"/>
      <c r="L6511" t="str">
        <f>IF(COUNTIFS(ZSOHSD058[订单号数值], ZSOHPP055[[#This Row],[订单号数值]], ZSOHSD058[行項目], ZSOHPP055[[#This Row],[行項目]])&gt;0, "Y", "")</f>
        <v/>
      </c>
      <c r="M6511" t="str">
        <f>IF(ZSOHPP055[[#This Row],[銷售訂單]]="", "", --ZSOHPP055[[#This Row],[銷售訂單]])</f>
        <v/>
      </c>
    </row>
    <row r="6512" spans="1:13">
      <c r="A6512"/>
      <c r="B6512"/>
      <c r="C6512"/>
      <c r="D6512"/>
      <c r="E6512"/>
      <c r="F6512"/>
      <c r="G6512"/>
      <c r="H6512"/>
      <c r="I6512"/>
      <c r="J6512"/>
      <c r="K6512"/>
      <c r="L6512" t="str">
        <f>IF(COUNTIFS(ZSOHSD058[订单号数值], ZSOHPP055[[#This Row],[订单号数值]], ZSOHSD058[行項目], ZSOHPP055[[#This Row],[行項目]])&gt;0, "Y", "")</f>
        <v/>
      </c>
      <c r="M6512" t="str">
        <f>IF(ZSOHPP055[[#This Row],[銷售訂單]]="", "", --ZSOHPP055[[#This Row],[銷售訂單]])</f>
        <v/>
      </c>
    </row>
    <row r="6513" spans="1:13">
      <c r="A6513"/>
      <c r="B6513"/>
      <c r="C6513"/>
      <c r="D6513"/>
      <c r="E6513"/>
      <c r="F6513"/>
      <c r="G6513"/>
      <c r="H6513"/>
      <c r="I6513"/>
      <c r="J6513"/>
      <c r="K6513"/>
      <c r="L6513" t="str">
        <f>IF(COUNTIFS(ZSOHSD058[订单号数值], ZSOHPP055[[#This Row],[订单号数值]], ZSOHSD058[行項目], ZSOHPP055[[#This Row],[行項目]])&gt;0, "Y", "")</f>
        <v/>
      </c>
      <c r="M6513" t="str">
        <f>IF(ZSOHPP055[[#This Row],[銷售訂單]]="", "", --ZSOHPP055[[#This Row],[銷售訂單]])</f>
        <v/>
      </c>
    </row>
    <row r="6514" spans="1:13">
      <c r="A6514"/>
      <c r="B6514"/>
      <c r="C6514"/>
      <c r="D6514"/>
      <c r="E6514"/>
      <c r="F6514"/>
      <c r="G6514"/>
      <c r="H6514"/>
      <c r="I6514"/>
      <c r="J6514"/>
      <c r="K6514"/>
      <c r="L6514" t="str">
        <f>IF(COUNTIFS(ZSOHSD058[订单号数值], ZSOHPP055[[#This Row],[订单号数值]], ZSOHSD058[行項目], ZSOHPP055[[#This Row],[行項目]])&gt;0, "Y", "")</f>
        <v/>
      </c>
      <c r="M6514" t="str">
        <f>IF(ZSOHPP055[[#This Row],[銷售訂單]]="", "", --ZSOHPP055[[#This Row],[銷售訂單]])</f>
        <v/>
      </c>
    </row>
    <row r="6515" spans="1:13">
      <c r="A6515"/>
      <c r="B6515"/>
      <c r="C6515"/>
      <c r="D6515"/>
      <c r="E6515"/>
      <c r="F6515"/>
      <c r="G6515"/>
      <c r="H6515"/>
      <c r="I6515"/>
      <c r="J6515"/>
      <c r="K6515"/>
      <c r="L6515" t="str">
        <f>IF(COUNTIFS(ZSOHSD058[订单号数值], ZSOHPP055[[#This Row],[订单号数值]], ZSOHSD058[行項目], ZSOHPP055[[#This Row],[行項目]])&gt;0, "Y", "")</f>
        <v/>
      </c>
      <c r="M6515" t="str">
        <f>IF(ZSOHPP055[[#This Row],[銷售訂單]]="", "", --ZSOHPP055[[#This Row],[銷售訂單]])</f>
        <v/>
      </c>
    </row>
    <row r="6516" spans="1:13">
      <c r="A6516"/>
      <c r="B6516"/>
      <c r="C6516"/>
      <c r="D6516"/>
      <c r="E6516"/>
      <c r="F6516"/>
      <c r="G6516"/>
      <c r="H6516"/>
      <c r="I6516"/>
      <c r="J6516"/>
      <c r="K6516"/>
      <c r="L6516" t="str">
        <f>IF(COUNTIFS(ZSOHSD058[订单号数值], ZSOHPP055[[#This Row],[订单号数值]], ZSOHSD058[行項目], ZSOHPP055[[#This Row],[行項目]])&gt;0, "Y", "")</f>
        <v/>
      </c>
      <c r="M6516" t="str">
        <f>IF(ZSOHPP055[[#This Row],[銷售訂單]]="", "", --ZSOHPP055[[#This Row],[銷售訂單]])</f>
        <v/>
      </c>
    </row>
    <row r="6517" spans="1:13">
      <c r="A6517"/>
      <c r="B6517"/>
      <c r="C6517"/>
      <c r="D6517"/>
      <c r="E6517"/>
      <c r="F6517"/>
      <c r="G6517"/>
      <c r="H6517"/>
      <c r="I6517"/>
      <c r="J6517"/>
      <c r="K6517"/>
      <c r="L6517" t="str">
        <f>IF(COUNTIFS(ZSOHSD058[订单号数值], ZSOHPP055[[#This Row],[订单号数值]], ZSOHSD058[行項目], ZSOHPP055[[#This Row],[行項目]])&gt;0, "Y", "")</f>
        <v/>
      </c>
      <c r="M6517" t="str">
        <f>IF(ZSOHPP055[[#This Row],[銷售訂單]]="", "", --ZSOHPP055[[#This Row],[銷售訂單]])</f>
        <v/>
      </c>
    </row>
    <row r="6518" spans="1:13">
      <c r="A6518"/>
      <c r="B6518"/>
      <c r="C6518"/>
      <c r="D6518"/>
      <c r="E6518"/>
      <c r="F6518"/>
      <c r="G6518"/>
      <c r="H6518"/>
      <c r="I6518"/>
      <c r="J6518"/>
      <c r="K6518"/>
      <c r="L6518" t="str">
        <f>IF(COUNTIFS(ZSOHSD058[订单号数值], ZSOHPP055[[#This Row],[订单号数值]], ZSOHSD058[行項目], ZSOHPP055[[#This Row],[行項目]])&gt;0, "Y", "")</f>
        <v/>
      </c>
      <c r="M6518" t="str">
        <f>IF(ZSOHPP055[[#This Row],[銷售訂單]]="", "", --ZSOHPP055[[#This Row],[銷售訂單]])</f>
        <v/>
      </c>
    </row>
    <row r="6519" spans="1:13">
      <c r="A6519"/>
      <c r="B6519"/>
      <c r="C6519"/>
      <c r="D6519"/>
      <c r="E6519"/>
      <c r="F6519"/>
      <c r="G6519"/>
      <c r="H6519"/>
      <c r="I6519"/>
      <c r="J6519"/>
      <c r="K6519"/>
      <c r="L6519" t="str">
        <f>IF(COUNTIFS(ZSOHSD058[订单号数值], ZSOHPP055[[#This Row],[订单号数值]], ZSOHSD058[行項目], ZSOHPP055[[#This Row],[行項目]])&gt;0, "Y", "")</f>
        <v/>
      </c>
      <c r="M6519" t="str">
        <f>IF(ZSOHPP055[[#This Row],[銷售訂單]]="", "", --ZSOHPP055[[#This Row],[銷售訂單]])</f>
        <v/>
      </c>
    </row>
    <row r="6520" spans="1:13">
      <c r="A6520"/>
      <c r="B6520"/>
      <c r="C6520"/>
      <c r="D6520"/>
      <c r="E6520"/>
      <c r="F6520"/>
      <c r="G6520"/>
      <c r="H6520"/>
      <c r="I6520"/>
      <c r="J6520"/>
      <c r="K6520"/>
      <c r="L6520" t="str">
        <f>IF(COUNTIFS(ZSOHSD058[订单号数值], ZSOHPP055[[#This Row],[订单号数值]], ZSOHSD058[行項目], ZSOHPP055[[#This Row],[行項目]])&gt;0, "Y", "")</f>
        <v/>
      </c>
      <c r="M6520" t="str">
        <f>IF(ZSOHPP055[[#This Row],[銷售訂單]]="", "", --ZSOHPP055[[#This Row],[銷售訂單]])</f>
        <v/>
      </c>
    </row>
    <row r="6521" spans="1:13">
      <c r="A6521"/>
      <c r="B6521"/>
      <c r="C6521"/>
      <c r="D6521"/>
      <c r="E6521"/>
      <c r="F6521"/>
      <c r="G6521"/>
      <c r="H6521"/>
      <c r="I6521"/>
      <c r="J6521"/>
      <c r="K6521"/>
      <c r="L6521" t="str">
        <f>IF(COUNTIFS(ZSOHSD058[订单号数值], ZSOHPP055[[#This Row],[订单号数值]], ZSOHSD058[行項目], ZSOHPP055[[#This Row],[行項目]])&gt;0, "Y", "")</f>
        <v/>
      </c>
      <c r="M6521" t="str">
        <f>IF(ZSOHPP055[[#This Row],[銷售訂單]]="", "", --ZSOHPP055[[#This Row],[銷售訂單]])</f>
        <v/>
      </c>
    </row>
    <row r="6522" spans="1:13">
      <c r="A6522"/>
      <c r="B6522"/>
      <c r="C6522"/>
      <c r="D6522"/>
      <c r="E6522"/>
      <c r="F6522"/>
      <c r="G6522"/>
      <c r="H6522"/>
      <c r="I6522"/>
      <c r="J6522"/>
      <c r="K6522"/>
      <c r="L6522" t="str">
        <f>IF(COUNTIFS(ZSOHSD058[订单号数值], ZSOHPP055[[#This Row],[订单号数值]], ZSOHSD058[行項目], ZSOHPP055[[#This Row],[行項目]])&gt;0, "Y", "")</f>
        <v/>
      </c>
      <c r="M6522" t="str">
        <f>IF(ZSOHPP055[[#This Row],[銷售訂單]]="", "", --ZSOHPP055[[#This Row],[銷售訂單]])</f>
        <v/>
      </c>
    </row>
    <row r="6523" spans="1:13">
      <c r="A6523"/>
      <c r="B6523"/>
      <c r="C6523"/>
      <c r="D6523"/>
      <c r="E6523"/>
      <c r="F6523"/>
      <c r="G6523"/>
      <c r="H6523"/>
      <c r="I6523"/>
      <c r="J6523"/>
      <c r="K6523"/>
      <c r="L6523" t="str">
        <f>IF(COUNTIFS(ZSOHSD058[订单号数值], ZSOHPP055[[#This Row],[订单号数值]], ZSOHSD058[行項目], ZSOHPP055[[#This Row],[行項目]])&gt;0, "Y", "")</f>
        <v/>
      </c>
      <c r="M6523" t="str">
        <f>IF(ZSOHPP055[[#This Row],[銷售訂單]]="", "", --ZSOHPP055[[#This Row],[銷售訂單]])</f>
        <v/>
      </c>
    </row>
    <row r="6524" spans="1:13">
      <c r="A6524"/>
      <c r="B6524"/>
      <c r="C6524"/>
      <c r="D6524"/>
      <c r="E6524"/>
      <c r="F6524"/>
      <c r="G6524"/>
      <c r="H6524"/>
      <c r="I6524"/>
      <c r="J6524"/>
      <c r="K6524"/>
      <c r="L6524" t="str">
        <f>IF(COUNTIFS(ZSOHSD058[订单号数值], ZSOHPP055[[#This Row],[订单号数值]], ZSOHSD058[行項目], ZSOHPP055[[#This Row],[行項目]])&gt;0, "Y", "")</f>
        <v/>
      </c>
      <c r="M6524" t="str">
        <f>IF(ZSOHPP055[[#This Row],[銷售訂單]]="", "", --ZSOHPP055[[#This Row],[銷售訂單]])</f>
        <v/>
      </c>
    </row>
    <row r="6525" spans="1:13">
      <c r="A6525"/>
      <c r="B6525"/>
      <c r="C6525"/>
      <c r="D6525"/>
      <c r="E6525"/>
      <c r="F6525"/>
      <c r="G6525"/>
      <c r="H6525"/>
      <c r="I6525"/>
      <c r="J6525"/>
      <c r="K6525"/>
      <c r="L6525" t="str">
        <f>IF(COUNTIFS(ZSOHSD058[订单号数值], ZSOHPP055[[#This Row],[订单号数值]], ZSOHSD058[行項目], ZSOHPP055[[#This Row],[行項目]])&gt;0, "Y", "")</f>
        <v/>
      </c>
      <c r="M6525" t="str">
        <f>IF(ZSOHPP055[[#This Row],[銷售訂單]]="", "", --ZSOHPP055[[#This Row],[銷售訂單]])</f>
        <v/>
      </c>
    </row>
    <row r="6526" spans="1:13">
      <c r="A6526"/>
      <c r="B6526"/>
      <c r="C6526"/>
      <c r="D6526"/>
      <c r="E6526"/>
      <c r="F6526"/>
      <c r="G6526"/>
      <c r="H6526"/>
      <c r="I6526"/>
      <c r="J6526"/>
      <c r="K6526"/>
      <c r="L6526" t="str">
        <f>IF(COUNTIFS(ZSOHSD058[订单号数值], ZSOHPP055[[#This Row],[订单号数值]], ZSOHSD058[行項目], ZSOHPP055[[#This Row],[行項目]])&gt;0, "Y", "")</f>
        <v/>
      </c>
      <c r="M6526" t="str">
        <f>IF(ZSOHPP055[[#This Row],[銷售訂單]]="", "", --ZSOHPP055[[#This Row],[銷售訂單]])</f>
        <v/>
      </c>
    </row>
    <row r="6527" spans="1:13">
      <c r="A6527"/>
      <c r="B6527"/>
      <c r="C6527"/>
      <c r="D6527"/>
      <c r="E6527"/>
      <c r="F6527"/>
      <c r="G6527"/>
      <c r="H6527"/>
      <c r="I6527"/>
      <c r="J6527"/>
      <c r="K6527"/>
      <c r="L6527" t="str">
        <f>IF(COUNTIFS(ZSOHSD058[订单号数值], ZSOHPP055[[#This Row],[订单号数值]], ZSOHSD058[行項目], ZSOHPP055[[#This Row],[行項目]])&gt;0, "Y", "")</f>
        <v/>
      </c>
      <c r="M6527" t="str">
        <f>IF(ZSOHPP055[[#This Row],[銷售訂單]]="", "", --ZSOHPP055[[#This Row],[銷售訂單]])</f>
        <v/>
      </c>
    </row>
    <row r="6528" spans="1:13">
      <c r="A6528"/>
      <c r="B6528"/>
      <c r="C6528"/>
      <c r="D6528"/>
      <c r="E6528"/>
      <c r="F6528"/>
      <c r="G6528"/>
      <c r="H6528"/>
      <c r="I6528"/>
      <c r="J6528"/>
      <c r="K6528"/>
      <c r="L6528" t="str">
        <f>IF(COUNTIFS(ZSOHSD058[订单号数值], ZSOHPP055[[#This Row],[订单号数值]], ZSOHSD058[行項目], ZSOHPP055[[#This Row],[行項目]])&gt;0, "Y", "")</f>
        <v/>
      </c>
      <c r="M6528" t="str">
        <f>IF(ZSOHPP055[[#This Row],[銷售訂單]]="", "", --ZSOHPP055[[#This Row],[銷售訂單]])</f>
        <v/>
      </c>
    </row>
    <row r="6529" spans="1:13">
      <c r="A6529"/>
      <c r="B6529"/>
      <c r="C6529"/>
      <c r="D6529"/>
      <c r="E6529"/>
      <c r="F6529"/>
      <c r="G6529"/>
      <c r="H6529"/>
      <c r="I6529"/>
      <c r="J6529"/>
      <c r="K6529"/>
      <c r="L6529" t="str">
        <f>IF(COUNTIFS(ZSOHSD058[订单号数值], ZSOHPP055[[#This Row],[订单号数值]], ZSOHSD058[行項目], ZSOHPP055[[#This Row],[行項目]])&gt;0, "Y", "")</f>
        <v/>
      </c>
      <c r="M6529" t="str">
        <f>IF(ZSOHPP055[[#This Row],[銷售訂單]]="", "", --ZSOHPP055[[#This Row],[銷售訂單]])</f>
        <v/>
      </c>
    </row>
    <row r="6530" spans="1:13">
      <c r="A6530"/>
      <c r="B6530"/>
      <c r="C6530"/>
      <c r="D6530"/>
      <c r="E6530"/>
      <c r="F6530"/>
      <c r="G6530"/>
      <c r="H6530"/>
      <c r="I6530"/>
      <c r="J6530"/>
      <c r="K6530"/>
      <c r="L6530" t="str">
        <f>IF(COUNTIFS(ZSOHSD058[订单号数值], ZSOHPP055[[#This Row],[订单号数值]], ZSOHSD058[行項目], ZSOHPP055[[#This Row],[行項目]])&gt;0, "Y", "")</f>
        <v/>
      </c>
      <c r="M6530" t="str">
        <f>IF(ZSOHPP055[[#This Row],[銷售訂單]]="", "", --ZSOHPP055[[#This Row],[銷售訂單]])</f>
        <v/>
      </c>
    </row>
    <row r="6531" spans="1:13">
      <c r="A6531"/>
      <c r="B6531"/>
      <c r="C6531"/>
      <c r="D6531"/>
      <c r="E6531"/>
      <c r="F6531"/>
      <c r="G6531"/>
      <c r="H6531"/>
      <c r="I6531"/>
      <c r="J6531"/>
      <c r="K6531"/>
      <c r="L6531" t="str">
        <f>IF(COUNTIFS(ZSOHSD058[订单号数值], ZSOHPP055[[#This Row],[订单号数值]], ZSOHSD058[行項目], ZSOHPP055[[#This Row],[行項目]])&gt;0, "Y", "")</f>
        <v/>
      </c>
      <c r="M6531" t="str">
        <f>IF(ZSOHPP055[[#This Row],[銷售訂單]]="", "", --ZSOHPP055[[#This Row],[銷售訂單]])</f>
        <v/>
      </c>
    </row>
    <row r="6532" spans="1:13">
      <c r="A6532"/>
      <c r="B6532"/>
      <c r="C6532"/>
      <c r="D6532"/>
      <c r="E6532"/>
      <c r="F6532"/>
      <c r="G6532"/>
      <c r="H6532"/>
      <c r="I6532"/>
      <c r="J6532"/>
      <c r="K6532"/>
      <c r="L6532" t="str">
        <f>IF(COUNTIFS(ZSOHSD058[订单号数值], ZSOHPP055[[#This Row],[订单号数值]], ZSOHSD058[行項目], ZSOHPP055[[#This Row],[行項目]])&gt;0, "Y", "")</f>
        <v/>
      </c>
      <c r="M6532" t="str">
        <f>IF(ZSOHPP055[[#This Row],[銷售訂單]]="", "", --ZSOHPP055[[#This Row],[銷售訂單]])</f>
        <v/>
      </c>
    </row>
    <row r="6533" spans="1:13">
      <c r="A6533"/>
      <c r="B6533"/>
      <c r="C6533"/>
      <c r="D6533"/>
      <c r="E6533"/>
      <c r="F6533"/>
      <c r="G6533"/>
      <c r="H6533"/>
      <c r="I6533"/>
      <c r="J6533"/>
      <c r="K6533"/>
      <c r="L6533" t="str">
        <f>IF(COUNTIFS(ZSOHSD058[订单号数值], ZSOHPP055[[#This Row],[订单号数值]], ZSOHSD058[行項目], ZSOHPP055[[#This Row],[行項目]])&gt;0, "Y", "")</f>
        <v/>
      </c>
      <c r="M6533" t="str">
        <f>IF(ZSOHPP055[[#This Row],[銷售訂單]]="", "", --ZSOHPP055[[#This Row],[銷售訂單]])</f>
        <v/>
      </c>
    </row>
    <row r="6534" spans="1:13">
      <c r="A6534"/>
      <c r="B6534"/>
      <c r="C6534"/>
      <c r="D6534"/>
      <c r="E6534"/>
      <c r="F6534"/>
      <c r="G6534"/>
      <c r="H6534"/>
      <c r="I6534"/>
      <c r="J6534"/>
      <c r="K6534"/>
      <c r="L6534" t="str">
        <f>IF(COUNTIFS(ZSOHSD058[订单号数值], ZSOHPP055[[#This Row],[订单号数值]], ZSOHSD058[行項目], ZSOHPP055[[#This Row],[行項目]])&gt;0, "Y", "")</f>
        <v/>
      </c>
      <c r="M6534" t="str">
        <f>IF(ZSOHPP055[[#This Row],[銷售訂單]]="", "", --ZSOHPP055[[#This Row],[銷售訂單]])</f>
        <v/>
      </c>
    </row>
    <row r="6535" spans="1:13">
      <c r="A6535"/>
      <c r="B6535"/>
      <c r="C6535"/>
      <c r="D6535"/>
      <c r="E6535"/>
      <c r="F6535"/>
      <c r="G6535"/>
      <c r="H6535"/>
      <c r="I6535"/>
      <c r="J6535"/>
      <c r="K6535"/>
      <c r="L6535" t="str">
        <f>IF(COUNTIFS(ZSOHSD058[订单号数值], ZSOHPP055[[#This Row],[订单号数值]], ZSOHSD058[行項目], ZSOHPP055[[#This Row],[行項目]])&gt;0, "Y", "")</f>
        <v/>
      </c>
      <c r="M6535" t="str">
        <f>IF(ZSOHPP055[[#This Row],[銷售訂單]]="", "", --ZSOHPP055[[#This Row],[銷售訂單]])</f>
        <v/>
      </c>
    </row>
    <row r="6536" spans="1:13">
      <c r="A6536"/>
      <c r="B6536"/>
      <c r="C6536"/>
      <c r="D6536"/>
      <c r="E6536"/>
      <c r="F6536"/>
      <c r="G6536"/>
      <c r="H6536"/>
      <c r="I6536"/>
      <c r="J6536"/>
      <c r="K6536"/>
      <c r="L6536" t="str">
        <f>IF(COUNTIFS(ZSOHSD058[订单号数值], ZSOHPP055[[#This Row],[订单号数值]], ZSOHSD058[行項目], ZSOHPP055[[#This Row],[行項目]])&gt;0, "Y", "")</f>
        <v/>
      </c>
      <c r="M6536" t="str">
        <f>IF(ZSOHPP055[[#This Row],[銷售訂單]]="", "", --ZSOHPP055[[#This Row],[銷售訂單]])</f>
        <v/>
      </c>
    </row>
    <row r="6537" spans="1:13">
      <c r="A6537"/>
      <c r="B6537"/>
      <c r="C6537"/>
      <c r="D6537"/>
      <c r="E6537"/>
      <c r="F6537"/>
      <c r="G6537"/>
      <c r="H6537"/>
      <c r="I6537"/>
      <c r="J6537"/>
      <c r="K6537"/>
      <c r="L6537" t="str">
        <f>IF(COUNTIFS(ZSOHSD058[订单号数值], ZSOHPP055[[#This Row],[订单号数值]], ZSOHSD058[行項目], ZSOHPP055[[#This Row],[行項目]])&gt;0, "Y", "")</f>
        <v/>
      </c>
      <c r="M6537" t="str">
        <f>IF(ZSOHPP055[[#This Row],[銷售訂單]]="", "", --ZSOHPP055[[#This Row],[銷售訂單]])</f>
        <v/>
      </c>
    </row>
    <row r="6538" spans="1:13">
      <c r="A6538"/>
      <c r="B6538"/>
      <c r="C6538"/>
      <c r="D6538"/>
      <c r="E6538"/>
      <c r="F6538"/>
      <c r="G6538"/>
      <c r="H6538"/>
      <c r="I6538"/>
      <c r="J6538"/>
      <c r="K6538"/>
      <c r="L6538" t="str">
        <f>IF(COUNTIFS(ZSOHSD058[订单号数值], ZSOHPP055[[#This Row],[订单号数值]], ZSOHSD058[行項目], ZSOHPP055[[#This Row],[行項目]])&gt;0, "Y", "")</f>
        <v/>
      </c>
      <c r="M6538" t="str">
        <f>IF(ZSOHPP055[[#This Row],[銷售訂單]]="", "", --ZSOHPP055[[#This Row],[銷售訂單]])</f>
        <v/>
      </c>
    </row>
    <row r="6539" spans="1:13">
      <c r="A6539"/>
      <c r="B6539"/>
      <c r="C6539"/>
      <c r="D6539"/>
      <c r="E6539"/>
      <c r="F6539"/>
      <c r="G6539"/>
      <c r="H6539"/>
      <c r="I6539"/>
      <c r="J6539"/>
      <c r="K6539"/>
      <c r="L6539" t="str">
        <f>IF(COUNTIFS(ZSOHSD058[订单号数值], ZSOHPP055[[#This Row],[订单号数值]], ZSOHSD058[行項目], ZSOHPP055[[#This Row],[行項目]])&gt;0, "Y", "")</f>
        <v/>
      </c>
      <c r="M6539" t="str">
        <f>IF(ZSOHPP055[[#This Row],[銷售訂單]]="", "", --ZSOHPP055[[#This Row],[銷售訂單]])</f>
        <v/>
      </c>
    </row>
    <row r="6540" spans="1:13">
      <c r="A6540"/>
      <c r="B6540"/>
      <c r="C6540"/>
      <c r="D6540"/>
      <c r="E6540"/>
      <c r="F6540"/>
      <c r="G6540"/>
      <c r="H6540"/>
      <c r="I6540"/>
      <c r="J6540"/>
      <c r="K6540"/>
      <c r="L6540" t="str">
        <f>IF(COUNTIFS(ZSOHSD058[订单号数值], ZSOHPP055[[#This Row],[订单号数值]], ZSOHSD058[行項目], ZSOHPP055[[#This Row],[行項目]])&gt;0, "Y", "")</f>
        <v/>
      </c>
      <c r="M6540" t="str">
        <f>IF(ZSOHPP055[[#This Row],[銷售訂單]]="", "", --ZSOHPP055[[#This Row],[銷售訂單]])</f>
        <v/>
      </c>
    </row>
    <row r="6541" spans="1:13">
      <c r="A6541"/>
      <c r="B6541"/>
      <c r="C6541"/>
      <c r="D6541"/>
      <c r="E6541"/>
      <c r="F6541"/>
      <c r="G6541"/>
      <c r="H6541"/>
      <c r="I6541"/>
      <c r="J6541"/>
      <c r="K6541"/>
      <c r="L6541" t="str">
        <f>IF(COUNTIFS(ZSOHSD058[订单号数值], ZSOHPP055[[#This Row],[订单号数值]], ZSOHSD058[行項目], ZSOHPP055[[#This Row],[行項目]])&gt;0, "Y", "")</f>
        <v/>
      </c>
      <c r="M6541" t="str">
        <f>IF(ZSOHPP055[[#This Row],[銷售訂單]]="", "", --ZSOHPP055[[#This Row],[銷售訂單]])</f>
        <v/>
      </c>
    </row>
    <row r="6542" spans="1:13">
      <c r="A6542"/>
      <c r="B6542"/>
      <c r="C6542"/>
      <c r="D6542"/>
      <c r="E6542"/>
      <c r="F6542"/>
      <c r="G6542"/>
      <c r="H6542"/>
      <c r="I6542"/>
      <c r="J6542"/>
      <c r="K6542"/>
      <c r="L6542" t="str">
        <f>IF(COUNTIFS(ZSOHSD058[订单号数值], ZSOHPP055[[#This Row],[订单号数值]], ZSOHSD058[行項目], ZSOHPP055[[#This Row],[行項目]])&gt;0, "Y", "")</f>
        <v/>
      </c>
      <c r="M6542" t="str">
        <f>IF(ZSOHPP055[[#This Row],[銷售訂單]]="", "", --ZSOHPP055[[#This Row],[銷售訂單]])</f>
        <v/>
      </c>
    </row>
    <row r="6543" spans="1:13">
      <c r="A6543"/>
      <c r="B6543"/>
      <c r="C6543"/>
      <c r="D6543"/>
      <c r="E6543"/>
      <c r="F6543"/>
      <c r="G6543"/>
      <c r="H6543"/>
      <c r="I6543"/>
      <c r="J6543"/>
      <c r="K6543"/>
      <c r="L6543" t="str">
        <f>IF(COUNTIFS(ZSOHSD058[订单号数值], ZSOHPP055[[#This Row],[订单号数值]], ZSOHSD058[行項目], ZSOHPP055[[#This Row],[行項目]])&gt;0, "Y", "")</f>
        <v/>
      </c>
      <c r="M6543" t="str">
        <f>IF(ZSOHPP055[[#This Row],[銷售訂單]]="", "", --ZSOHPP055[[#This Row],[銷售訂單]])</f>
        <v/>
      </c>
    </row>
    <row r="6544" spans="1:13">
      <c r="A6544"/>
      <c r="B6544"/>
      <c r="C6544"/>
      <c r="D6544"/>
      <c r="E6544"/>
      <c r="F6544"/>
      <c r="G6544"/>
      <c r="H6544"/>
      <c r="I6544"/>
      <c r="J6544"/>
      <c r="K6544"/>
      <c r="L6544" t="str">
        <f>IF(COUNTIFS(ZSOHSD058[订单号数值], ZSOHPP055[[#This Row],[订单号数值]], ZSOHSD058[行項目], ZSOHPP055[[#This Row],[行項目]])&gt;0, "Y", "")</f>
        <v/>
      </c>
      <c r="M6544" t="str">
        <f>IF(ZSOHPP055[[#This Row],[銷售訂單]]="", "", --ZSOHPP055[[#This Row],[銷售訂單]])</f>
        <v/>
      </c>
    </row>
    <row r="6545" spans="1:13">
      <c r="A6545"/>
      <c r="B6545"/>
      <c r="C6545"/>
      <c r="D6545"/>
      <c r="E6545"/>
      <c r="F6545"/>
      <c r="G6545"/>
      <c r="H6545"/>
      <c r="I6545"/>
      <c r="J6545"/>
      <c r="K6545"/>
      <c r="L6545" t="str">
        <f>IF(COUNTIFS(ZSOHSD058[订单号数值], ZSOHPP055[[#This Row],[订单号数值]], ZSOHSD058[行項目], ZSOHPP055[[#This Row],[行項目]])&gt;0, "Y", "")</f>
        <v/>
      </c>
      <c r="M6545" t="str">
        <f>IF(ZSOHPP055[[#This Row],[銷售訂單]]="", "", --ZSOHPP055[[#This Row],[銷售訂單]])</f>
        <v/>
      </c>
    </row>
    <row r="6546" spans="1:13">
      <c r="A6546"/>
      <c r="B6546"/>
      <c r="C6546"/>
      <c r="D6546"/>
      <c r="E6546"/>
      <c r="F6546"/>
      <c r="G6546"/>
      <c r="H6546"/>
      <c r="I6546"/>
      <c r="J6546"/>
      <c r="K6546"/>
      <c r="L6546" t="str">
        <f>IF(COUNTIFS(ZSOHSD058[订单号数值], ZSOHPP055[[#This Row],[订单号数值]], ZSOHSD058[行項目], ZSOHPP055[[#This Row],[行項目]])&gt;0, "Y", "")</f>
        <v/>
      </c>
      <c r="M6546" t="str">
        <f>IF(ZSOHPP055[[#This Row],[銷售訂單]]="", "", --ZSOHPP055[[#This Row],[銷售訂單]])</f>
        <v/>
      </c>
    </row>
    <row r="6547" spans="1:13">
      <c r="A6547"/>
      <c r="B6547"/>
      <c r="C6547"/>
      <c r="D6547"/>
      <c r="E6547"/>
      <c r="F6547"/>
      <c r="G6547"/>
      <c r="H6547"/>
      <c r="I6547"/>
      <c r="J6547"/>
      <c r="K6547"/>
      <c r="L6547" t="str">
        <f>IF(COUNTIFS(ZSOHSD058[订单号数值], ZSOHPP055[[#This Row],[订单号数值]], ZSOHSD058[行項目], ZSOHPP055[[#This Row],[行項目]])&gt;0, "Y", "")</f>
        <v/>
      </c>
      <c r="M6547" t="str">
        <f>IF(ZSOHPP055[[#This Row],[銷售訂單]]="", "", --ZSOHPP055[[#This Row],[銷售訂單]])</f>
        <v/>
      </c>
    </row>
    <row r="6548" spans="1:13">
      <c r="A6548"/>
      <c r="B6548"/>
      <c r="C6548"/>
      <c r="D6548"/>
      <c r="E6548"/>
      <c r="F6548"/>
      <c r="G6548"/>
      <c r="H6548"/>
      <c r="I6548"/>
      <c r="J6548"/>
      <c r="K6548"/>
      <c r="L6548" t="str">
        <f>IF(COUNTIFS(ZSOHSD058[订单号数值], ZSOHPP055[[#This Row],[订单号数值]], ZSOHSD058[行項目], ZSOHPP055[[#This Row],[行項目]])&gt;0, "Y", "")</f>
        <v/>
      </c>
      <c r="M6548" t="str">
        <f>IF(ZSOHPP055[[#This Row],[銷售訂單]]="", "", --ZSOHPP055[[#This Row],[銷售訂單]])</f>
        <v/>
      </c>
    </row>
    <row r="6549" spans="1:13">
      <c r="A6549"/>
      <c r="B6549"/>
      <c r="C6549"/>
      <c r="D6549"/>
      <c r="E6549"/>
      <c r="F6549"/>
      <c r="G6549"/>
      <c r="H6549"/>
      <c r="I6549"/>
      <c r="J6549"/>
      <c r="K6549"/>
      <c r="L6549" t="str">
        <f>IF(COUNTIFS(ZSOHSD058[订单号数值], ZSOHPP055[[#This Row],[订单号数值]], ZSOHSD058[行項目], ZSOHPP055[[#This Row],[行項目]])&gt;0, "Y", "")</f>
        <v/>
      </c>
      <c r="M6549" t="str">
        <f>IF(ZSOHPP055[[#This Row],[銷售訂單]]="", "", --ZSOHPP055[[#This Row],[銷售訂單]])</f>
        <v/>
      </c>
    </row>
    <row r="6550" spans="1:13">
      <c r="A6550"/>
      <c r="B6550"/>
      <c r="C6550"/>
      <c r="D6550"/>
      <c r="E6550"/>
      <c r="F6550"/>
      <c r="G6550"/>
      <c r="H6550"/>
      <c r="I6550"/>
      <c r="J6550"/>
      <c r="K6550"/>
      <c r="L6550" t="str">
        <f>IF(COUNTIFS(ZSOHSD058[订单号数值], ZSOHPP055[[#This Row],[订单号数值]], ZSOHSD058[行項目], ZSOHPP055[[#This Row],[行項目]])&gt;0, "Y", "")</f>
        <v/>
      </c>
      <c r="M6550" t="str">
        <f>IF(ZSOHPP055[[#This Row],[銷售訂單]]="", "", --ZSOHPP055[[#This Row],[銷售訂單]])</f>
        <v/>
      </c>
    </row>
    <row r="6551" spans="1:13">
      <c r="A6551"/>
      <c r="B6551"/>
      <c r="C6551"/>
      <c r="D6551"/>
      <c r="E6551"/>
      <c r="F6551"/>
      <c r="G6551"/>
      <c r="H6551"/>
      <c r="I6551"/>
      <c r="J6551"/>
      <c r="K6551"/>
      <c r="L6551" t="str">
        <f>IF(COUNTIFS(ZSOHSD058[订单号数值], ZSOHPP055[[#This Row],[订单号数值]], ZSOHSD058[行項目], ZSOHPP055[[#This Row],[行項目]])&gt;0, "Y", "")</f>
        <v/>
      </c>
      <c r="M6551" t="str">
        <f>IF(ZSOHPP055[[#This Row],[銷售訂單]]="", "", --ZSOHPP055[[#This Row],[銷售訂單]])</f>
        <v/>
      </c>
    </row>
    <row r="6552" spans="1:13">
      <c r="A6552"/>
      <c r="B6552"/>
      <c r="C6552"/>
      <c r="D6552"/>
      <c r="E6552"/>
      <c r="F6552"/>
      <c r="G6552"/>
      <c r="H6552"/>
      <c r="I6552"/>
      <c r="J6552"/>
      <c r="K6552"/>
      <c r="L6552" t="str">
        <f>IF(COUNTIFS(ZSOHSD058[订单号数值], ZSOHPP055[[#This Row],[订单号数值]], ZSOHSD058[行項目], ZSOHPP055[[#This Row],[行項目]])&gt;0, "Y", "")</f>
        <v/>
      </c>
      <c r="M6552" t="str">
        <f>IF(ZSOHPP055[[#This Row],[銷售訂單]]="", "", --ZSOHPP055[[#This Row],[銷售訂單]])</f>
        <v/>
      </c>
    </row>
    <row r="6553" spans="1:13">
      <c r="A6553"/>
      <c r="B6553"/>
      <c r="C6553"/>
      <c r="D6553"/>
      <c r="E6553"/>
      <c r="F6553"/>
      <c r="G6553"/>
      <c r="H6553"/>
      <c r="I6553"/>
      <c r="J6553"/>
      <c r="K6553"/>
      <c r="L6553" t="str">
        <f>IF(COUNTIFS(ZSOHSD058[订单号数值], ZSOHPP055[[#This Row],[订单号数值]], ZSOHSD058[行項目], ZSOHPP055[[#This Row],[行項目]])&gt;0, "Y", "")</f>
        <v/>
      </c>
      <c r="M6553" t="str">
        <f>IF(ZSOHPP055[[#This Row],[銷售訂單]]="", "", --ZSOHPP055[[#This Row],[銷售訂單]])</f>
        <v/>
      </c>
    </row>
    <row r="6554" spans="1:13">
      <c r="A6554"/>
      <c r="B6554"/>
      <c r="C6554"/>
      <c r="D6554"/>
      <c r="E6554"/>
      <c r="F6554"/>
      <c r="G6554"/>
      <c r="H6554"/>
      <c r="I6554"/>
      <c r="J6554"/>
      <c r="K6554"/>
      <c r="L6554" t="str">
        <f>IF(COUNTIFS(ZSOHSD058[订单号数值], ZSOHPP055[[#This Row],[订单号数值]], ZSOHSD058[行項目], ZSOHPP055[[#This Row],[行項目]])&gt;0, "Y", "")</f>
        <v/>
      </c>
      <c r="M6554" t="str">
        <f>IF(ZSOHPP055[[#This Row],[銷售訂單]]="", "", --ZSOHPP055[[#This Row],[銷售訂單]])</f>
        <v/>
      </c>
    </row>
    <row r="6555" spans="1:13">
      <c r="A6555"/>
      <c r="B6555"/>
      <c r="C6555"/>
      <c r="D6555"/>
      <c r="E6555"/>
      <c r="F6555"/>
      <c r="G6555"/>
      <c r="H6555"/>
      <c r="I6555"/>
      <c r="J6555"/>
      <c r="K6555"/>
      <c r="L6555" t="str">
        <f>IF(COUNTIFS(ZSOHSD058[订单号数值], ZSOHPP055[[#This Row],[订单号数值]], ZSOHSD058[行項目], ZSOHPP055[[#This Row],[行項目]])&gt;0, "Y", "")</f>
        <v/>
      </c>
      <c r="M6555" t="str">
        <f>IF(ZSOHPP055[[#This Row],[銷售訂單]]="", "", --ZSOHPP055[[#This Row],[銷售訂單]])</f>
        <v/>
      </c>
    </row>
    <row r="6556" spans="1:13">
      <c r="A6556"/>
      <c r="B6556"/>
      <c r="C6556"/>
      <c r="D6556"/>
      <c r="E6556"/>
      <c r="F6556"/>
      <c r="G6556"/>
      <c r="H6556"/>
      <c r="I6556"/>
      <c r="J6556"/>
      <c r="K6556"/>
      <c r="L6556" t="str">
        <f>IF(COUNTIFS(ZSOHSD058[订单号数值], ZSOHPP055[[#This Row],[订单号数值]], ZSOHSD058[行項目], ZSOHPP055[[#This Row],[行項目]])&gt;0, "Y", "")</f>
        <v/>
      </c>
      <c r="M6556" t="str">
        <f>IF(ZSOHPP055[[#This Row],[銷售訂單]]="", "", --ZSOHPP055[[#This Row],[銷售訂單]])</f>
        <v/>
      </c>
    </row>
    <row r="6557" spans="1:13">
      <c r="A6557"/>
      <c r="B6557"/>
      <c r="C6557"/>
      <c r="D6557"/>
      <c r="E6557"/>
      <c r="F6557"/>
      <c r="G6557"/>
      <c r="H6557"/>
      <c r="I6557"/>
      <c r="J6557"/>
      <c r="K6557"/>
      <c r="L6557" t="str">
        <f>IF(COUNTIFS(ZSOHSD058[订单号数值], ZSOHPP055[[#This Row],[订单号数值]], ZSOHSD058[行項目], ZSOHPP055[[#This Row],[行項目]])&gt;0, "Y", "")</f>
        <v/>
      </c>
      <c r="M6557" t="str">
        <f>IF(ZSOHPP055[[#This Row],[銷售訂單]]="", "", --ZSOHPP055[[#This Row],[銷售訂單]])</f>
        <v/>
      </c>
    </row>
    <row r="6558" spans="1:13">
      <c r="A6558"/>
      <c r="B6558"/>
      <c r="C6558"/>
      <c r="D6558"/>
      <c r="E6558"/>
      <c r="F6558"/>
      <c r="G6558"/>
      <c r="H6558"/>
      <c r="I6558"/>
      <c r="J6558"/>
      <c r="K6558"/>
      <c r="L6558" t="str">
        <f>IF(COUNTIFS(ZSOHSD058[订单号数值], ZSOHPP055[[#This Row],[订单号数值]], ZSOHSD058[行項目], ZSOHPP055[[#This Row],[行項目]])&gt;0, "Y", "")</f>
        <v/>
      </c>
      <c r="M6558" t="str">
        <f>IF(ZSOHPP055[[#This Row],[銷售訂單]]="", "", --ZSOHPP055[[#This Row],[銷售訂單]])</f>
        <v/>
      </c>
    </row>
    <row r="6559" spans="1:13">
      <c r="A6559"/>
      <c r="B6559"/>
      <c r="C6559"/>
      <c r="D6559"/>
      <c r="E6559"/>
      <c r="F6559"/>
      <c r="G6559"/>
      <c r="H6559"/>
      <c r="I6559"/>
      <c r="J6559"/>
      <c r="K6559"/>
      <c r="L6559" t="str">
        <f>IF(COUNTIFS(ZSOHSD058[订单号数值], ZSOHPP055[[#This Row],[订单号数值]], ZSOHSD058[行項目], ZSOHPP055[[#This Row],[行項目]])&gt;0, "Y", "")</f>
        <v/>
      </c>
      <c r="M6559" t="str">
        <f>IF(ZSOHPP055[[#This Row],[銷售訂單]]="", "", --ZSOHPP055[[#This Row],[銷售訂單]])</f>
        <v/>
      </c>
    </row>
    <row r="6560" spans="1:13">
      <c r="A6560"/>
      <c r="B6560"/>
      <c r="C6560"/>
      <c r="D6560"/>
      <c r="E6560"/>
      <c r="F6560"/>
      <c r="G6560"/>
      <c r="H6560"/>
      <c r="I6560"/>
      <c r="J6560"/>
      <c r="K6560"/>
      <c r="L6560" t="str">
        <f>IF(COUNTIFS(ZSOHSD058[订单号数值], ZSOHPP055[[#This Row],[订单号数值]], ZSOHSD058[行項目], ZSOHPP055[[#This Row],[行項目]])&gt;0, "Y", "")</f>
        <v/>
      </c>
      <c r="M6560" t="str">
        <f>IF(ZSOHPP055[[#This Row],[銷售訂單]]="", "", --ZSOHPP055[[#This Row],[銷售訂單]])</f>
        <v/>
      </c>
    </row>
    <row r="6561" spans="1:13">
      <c r="A6561"/>
      <c r="B6561"/>
      <c r="C6561"/>
      <c r="D6561"/>
      <c r="E6561"/>
      <c r="F6561"/>
      <c r="G6561"/>
      <c r="H6561"/>
      <c r="I6561"/>
      <c r="J6561"/>
      <c r="K6561"/>
      <c r="L6561" t="str">
        <f>IF(COUNTIFS(ZSOHSD058[订单号数值], ZSOHPP055[[#This Row],[订单号数值]], ZSOHSD058[行項目], ZSOHPP055[[#This Row],[行項目]])&gt;0, "Y", "")</f>
        <v/>
      </c>
      <c r="M6561" t="str">
        <f>IF(ZSOHPP055[[#This Row],[銷售訂單]]="", "", --ZSOHPP055[[#This Row],[銷售訂單]])</f>
        <v/>
      </c>
    </row>
    <row r="6562" spans="1:13">
      <c r="A6562"/>
      <c r="B6562"/>
      <c r="C6562"/>
      <c r="D6562"/>
      <c r="E6562"/>
      <c r="F6562"/>
      <c r="G6562"/>
      <c r="H6562"/>
      <c r="I6562"/>
      <c r="J6562"/>
      <c r="K6562"/>
      <c r="L6562" t="str">
        <f>IF(COUNTIFS(ZSOHSD058[订单号数值], ZSOHPP055[[#This Row],[订单号数值]], ZSOHSD058[行項目], ZSOHPP055[[#This Row],[行項目]])&gt;0, "Y", "")</f>
        <v/>
      </c>
      <c r="M6562" t="str">
        <f>IF(ZSOHPP055[[#This Row],[銷售訂單]]="", "", --ZSOHPP055[[#This Row],[銷售訂單]])</f>
        <v/>
      </c>
    </row>
    <row r="6563" spans="1:13">
      <c r="A6563"/>
      <c r="B6563"/>
      <c r="C6563"/>
      <c r="D6563"/>
      <c r="E6563"/>
      <c r="F6563"/>
      <c r="G6563"/>
      <c r="H6563"/>
      <c r="I6563"/>
      <c r="J6563"/>
      <c r="K6563"/>
      <c r="L6563" t="str">
        <f>IF(COUNTIFS(ZSOHSD058[订单号数值], ZSOHPP055[[#This Row],[订单号数值]], ZSOHSD058[行項目], ZSOHPP055[[#This Row],[行項目]])&gt;0, "Y", "")</f>
        <v/>
      </c>
      <c r="M6563" t="str">
        <f>IF(ZSOHPP055[[#This Row],[銷售訂單]]="", "", --ZSOHPP055[[#This Row],[銷售訂單]])</f>
        <v/>
      </c>
    </row>
    <row r="6564" spans="1:13">
      <c r="A6564"/>
      <c r="B6564"/>
      <c r="C6564"/>
      <c r="D6564"/>
      <c r="E6564"/>
      <c r="F6564"/>
      <c r="G6564"/>
      <c r="H6564"/>
      <c r="I6564"/>
      <c r="J6564"/>
      <c r="K6564"/>
      <c r="L6564" t="str">
        <f>IF(COUNTIFS(ZSOHSD058[订单号数值], ZSOHPP055[[#This Row],[订单号数值]], ZSOHSD058[行項目], ZSOHPP055[[#This Row],[行項目]])&gt;0, "Y", "")</f>
        <v/>
      </c>
      <c r="M6564" t="str">
        <f>IF(ZSOHPP055[[#This Row],[銷售訂單]]="", "", --ZSOHPP055[[#This Row],[銷售訂單]])</f>
        <v/>
      </c>
    </row>
    <row r="6565" spans="1:13">
      <c r="A6565"/>
      <c r="B6565"/>
      <c r="C6565"/>
      <c r="D6565"/>
      <c r="E6565"/>
      <c r="F6565"/>
      <c r="G6565"/>
      <c r="H6565"/>
      <c r="I6565"/>
      <c r="J6565"/>
      <c r="K6565"/>
      <c r="L6565" t="str">
        <f>IF(COUNTIFS(ZSOHSD058[订单号数值], ZSOHPP055[[#This Row],[订单号数值]], ZSOHSD058[行項目], ZSOHPP055[[#This Row],[行項目]])&gt;0, "Y", "")</f>
        <v/>
      </c>
      <c r="M6565" t="str">
        <f>IF(ZSOHPP055[[#This Row],[銷售訂單]]="", "", --ZSOHPP055[[#This Row],[銷售訂單]])</f>
        <v/>
      </c>
    </row>
    <row r="6566" spans="1:13">
      <c r="A6566"/>
      <c r="B6566"/>
      <c r="C6566"/>
      <c r="D6566"/>
      <c r="E6566"/>
      <c r="F6566"/>
      <c r="G6566"/>
      <c r="H6566"/>
      <c r="I6566"/>
      <c r="J6566"/>
      <c r="K6566"/>
      <c r="L6566" t="str">
        <f>IF(COUNTIFS(ZSOHSD058[订单号数值], ZSOHPP055[[#This Row],[订单号数值]], ZSOHSD058[行項目], ZSOHPP055[[#This Row],[行項目]])&gt;0, "Y", "")</f>
        <v/>
      </c>
      <c r="M6566" t="str">
        <f>IF(ZSOHPP055[[#This Row],[銷售訂單]]="", "", --ZSOHPP055[[#This Row],[銷售訂單]])</f>
        <v/>
      </c>
    </row>
    <row r="6567" spans="1:13">
      <c r="A6567"/>
      <c r="B6567"/>
      <c r="C6567"/>
      <c r="D6567"/>
      <c r="E6567"/>
      <c r="F6567"/>
      <c r="G6567"/>
      <c r="H6567"/>
      <c r="I6567"/>
      <c r="J6567"/>
      <c r="K6567"/>
      <c r="L6567" t="str">
        <f>IF(COUNTIFS(ZSOHSD058[订单号数值], ZSOHPP055[[#This Row],[订单号数值]], ZSOHSD058[行項目], ZSOHPP055[[#This Row],[行項目]])&gt;0, "Y", "")</f>
        <v/>
      </c>
      <c r="M6567" t="str">
        <f>IF(ZSOHPP055[[#This Row],[銷售訂單]]="", "", --ZSOHPP055[[#This Row],[銷售訂單]])</f>
        <v/>
      </c>
    </row>
    <row r="6568" spans="1:13">
      <c r="A6568"/>
      <c r="B6568"/>
      <c r="C6568"/>
      <c r="D6568"/>
      <c r="E6568"/>
      <c r="F6568"/>
      <c r="G6568"/>
      <c r="H6568"/>
      <c r="I6568"/>
      <c r="J6568"/>
      <c r="K6568"/>
      <c r="L6568" t="str">
        <f>IF(COUNTIFS(ZSOHSD058[订单号数值], ZSOHPP055[[#This Row],[订单号数值]], ZSOHSD058[行項目], ZSOHPP055[[#This Row],[行項目]])&gt;0, "Y", "")</f>
        <v/>
      </c>
      <c r="M6568" t="str">
        <f>IF(ZSOHPP055[[#This Row],[銷售訂單]]="", "", --ZSOHPP055[[#This Row],[銷售訂單]])</f>
        <v/>
      </c>
    </row>
    <row r="6569" spans="1:13">
      <c r="A6569"/>
      <c r="B6569"/>
      <c r="C6569"/>
      <c r="D6569"/>
      <c r="E6569"/>
      <c r="F6569"/>
      <c r="G6569"/>
      <c r="H6569"/>
      <c r="I6569"/>
      <c r="J6569"/>
      <c r="K6569"/>
      <c r="L6569" t="str">
        <f>IF(COUNTIFS(ZSOHSD058[订单号数值], ZSOHPP055[[#This Row],[订单号数值]], ZSOHSD058[行項目], ZSOHPP055[[#This Row],[行項目]])&gt;0, "Y", "")</f>
        <v/>
      </c>
      <c r="M6569" t="str">
        <f>IF(ZSOHPP055[[#This Row],[銷售訂單]]="", "", --ZSOHPP055[[#This Row],[銷售訂單]])</f>
        <v/>
      </c>
    </row>
    <row r="6570" spans="1:13">
      <c r="A6570"/>
      <c r="B6570"/>
      <c r="C6570"/>
      <c r="D6570"/>
      <c r="E6570"/>
      <c r="F6570"/>
      <c r="G6570"/>
      <c r="H6570"/>
      <c r="I6570"/>
      <c r="J6570"/>
      <c r="K6570"/>
      <c r="L6570" t="str">
        <f>IF(COUNTIFS(ZSOHSD058[订单号数值], ZSOHPP055[[#This Row],[订单号数值]], ZSOHSD058[行項目], ZSOHPP055[[#This Row],[行項目]])&gt;0, "Y", "")</f>
        <v/>
      </c>
      <c r="M6570" t="str">
        <f>IF(ZSOHPP055[[#This Row],[銷售訂單]]="", "", --ZSOHPP055[[#This Row],[銷售訂單]])</f>
        <v/>
      </c>
    </row>
    <row r="6571" spans="1:13">
      <c r="A6571"/>
      <c r="B6571"/>
      <c r="C6571"/>
      <c r="D6571"/>
      <c r="E6571"/>
      <c r="F6571"/>
      <c r="G6571"/>
      <c r="H6571"/>
      <c r="I6571"/>
      <c r="J6571"/>
      <c r="K6571"/>
      <c r="L6571" t="str">
        <f>IF(COUNTIFS(ZSOHSD058[订单号数值], ZSOHPP055[[#This Row],[订单号数值]], ZSOHSD058[行項目], ZSOHPP055[[#This Row],[行項目]])&gt;0, "Y", "")</f>
        <v/>
      </c>
      <c r="M6571" t="str">
        <f>IF(ZSOHPP055[[#This Row],[銷售訂單]]="", "", --ZSOHPP055[[#This Row],[銷售訂單]])</f>
        <v/>
      </c>
    </row>
    <row r="6572" spans="1:13">
      <c r="A6572"/>
      <c r="B6572"/>
      <c r="C6572"/>
      <c r="D6572"/>
      <c r="E6572"/>
      <c r="F6572"/>
      <c r="G6572"/>
      <c r="H6572"/>
      <c r="I6572"/>
      <c r="J6572"/>
      <c r="K6572"/>
      <c r="L6572" t="str">
        <f>IF(COUNTIFS(ZSOHSD058[订单号数值], ZSOHPP055[[#This Row],[订单号数值]], ZSOHSD058[行項目], ZSOHPP055[[#This Row],[行項目]])&gt;0, "Y", "")</f>
        <v/>
      </c>
      <c r="M6572" t="str">
        <f>IF(ZSOHPP055[[#This Row],[銷售訂單]]="", "", --ZSOHPP055[[#This Row],[銷售訂單]])</f>
        <v/>
      </c>
    </row>
    <row r="6573" spans="1:13">
      <c r="A6573"/>
      <c r="B6573"/>
      <c r="C6573"/>
      <c r="D6573"/>
      <c r="E6573"/>
      <c r="F6573"/>
      <c r="G6573"/>
      <c r="H6573"/>
      <c r="I6573"/>
      <c r="J6573"/>
      <c r="K6573"/>
      <c r="L6573" t="str">
        <f>IF(COUNTIFS(ZSOHSD058[订单号数值], ZSOHPP055[[#This Row],[订单号数值]], ZSOHSD058[行項目], ZSOHPP055[[#This Row],[行項目]])&gt;0, "Y", "")</f>
        <v/>
      </c>
      <c r="M6573" t="str">
        <f>IF(ZSOHPP055[[#This Row],[銷售訂單]]="", "", --ZSOHPP055[[#This Row],[銷售訂單]])</f>
        <v/>
      </c>
    </row>
    <row r="6574" spans="1:13">
      <c r="A6574"/>
      <c r="B6574"/>
      <c r="C6574"/>
      <c r="D6574"/>
      <c r="E6574"/>
      <c r="F6574"/>
      <c r="G6574"/>
      <c r="H6574"/>
      <c r="I6574"/>
      <c r="J6574"/>
      <c r="K6574"/>
      <c r="L6574" t="str">
        <f>IF(COUNTIFS(ZSOHSD058[订单号数值], ZSOHPP055[[#This Row],[订单号数值]], ZSOHSD058[行項目], ZSOHPP055[[#This Row],[行項目]])&gt;0, "Y", "")</f>
        <v/>
      </c>
      <c r="M6574" t="str">
        <f>IF(ZSOHPP055[[#This Row],[銷售訂單]]="", "", --ZSOHPP055[[#This Row],[銷售訂單]])</f>
        <v/>
      </c>
    </row>
    <row r="6575" spans="1:13">
      <c r="A6575"/>
      <c r="B6575"/>
      <c r="C6575"/>
      <c r="D6575"/>
      <c r="E6575"/>
      <c r="F6575"/>
      <c r="G6575"/>
      <c r="H6575"/>
      <c r="I6575"/>
      <c r="J6575"/>
      <c r="K6575"/>
      <c r="L6575" t="str">
        <f>IF(COUNTIFS(ZSOHSD058[订单号数值], ZSOHPP055[[#This Row],[订单号数值]], ZSOHSD058[行項目], ZSOHPP055[[#This Row],[行項目]])&gt;0, "Y", "")</f>
        <v/>
      </c>
      <c r="M6575" t="str">
        <f>IF(ZSOHPP055[[#This Row],[銷售訂單]]="", "", --ZSOHPP055[[#This Row],[銷售訂單]])</f>
        <v/>
      </c>
    </row>
    <row r="6576" spans="1:13">
      <c r="A6576"/>
      <c r="B6576"/>
      <c r="C6576"/>
      <c r="D6576"/>
      <c r="E6576"/>
      <c r="F6576"/>
      <c r="G6576"/>
      <c r="H6576"/>
      <c r="I6576"/>
      <c r="J6576"/>
      <c r="K6576"/>
      <c r="L6576" t="str">
        <f>IF(COUNTIFS(ZSOHSD058[订单号数值], ZSOHPP055[[#This Row],[订单号数值]], ZSOHSD058[行項目], ZSOHPP055[[#This Row],[行項目]])&gt;0, "Y", "")</f>
        <v/>
      </c>
      <c r="M6576" t="str">
        <f>IF(ZSOHPP055[[#This Row],[銷售訂單]]="", "", --ZSOHPP055[[#This Row],[銷售訂單]])</f>
        <v/>
      </c>
    </row>
    <row r="6577" spans="1:13">
      <c r="A6577"/>
      <c r="B6577"/>
      <c r="C6577"/>
      <c r="D6577"/>
      <c r="E6577"/>
      <c r="F6577"/>
      <c r="G6577"/>
      <c r="H6577"/>
      <c r="I6577"/>
      <c r="J6577"/>
      <c r="K6577"/>
      <c r="L6577" t="str">
        <f>IF(COUNTIFS(ZSOHSD058[订单号数值], ZSOHPP055[[#This Row],[订单号数值]], ZSOHSD058[行項目], ZSOHPP055[[#This Row],[行項目]])&gt;0, "Y", "")</f>
        <v/>
      </c>
      <c r="M6577" t="str">
        <f>IF(ZSOHPP055[[#This Row],[銷售訂單]]="", "", --ZSOHPP055[[#This Row],[銷售訂單]])</f>
        <v/>
      </c>
    </row>
    <row r="6578" spans="1:13">
      <c r="A6578"/>
      <c r="B6578"/>
      <c r="C6578"/>
      <c r="D6578"/>
      <c r="E6578"/>
      <c r="F6578"/>
      <c r="G6578"/>
      <c r="H6578"/>
      <c r="I6578"/>
      <c r="J6578"/>
      <c r="K6578"/>
      <c r="L6578" t="str">
        <f>IF(COUNTIFS(ZSOHSD058[订单号数值], ZSOHPP055[[#This Row],[订单号数值]], ZSOHSD058[行項目], ZSOHPP055[[#This Row],[行項目]])&gt;0, "Y", "")</f>
        <v/>
      </c>
      <c r="M6578" t="str">
        <f>IF(ZSOHPP055[[#This Row],[銷售訂單]]="", "", --ZSOHPP055[[#This Row],[銷售訂單]])</f>
        <v/>
      </c>
    </row>
    <row r="6579" spans="1:13">
      <c r="A6579"/>
      <c r="B6579"/>
      <c r="C6579"/>
      <c r="D6579"/>
      <c r="E6579"/>
      <c r="F6579"/>
      <c r="G6579"/>
      <c r="H6579"/>
      <c r="I6579"/>
      <c r="J6579"/>
      <c r="K6579"/>
      <c r="L6579" t="str">
        <f>IF(COUNTIFS(ZSOHSD058[订单号数值], ZSOHPP055[[#This Row],[订单号数值]], ZSOHSD058[行項目], ZSOHPP055[[#This Row],[行項目]])&gt;0, "Y", "")</f>
        <v/>
      </c>
      <c r="M6579" t="str">
        <f>IF(ZSOHPP055[[#This Row],[銷售訂單]]="", "", --ZSOHPP055[[#This Row],[銷售訂單]])</f>
        <v/>
      </c>
    </row>
    <row r="6580" spans="1:13">
      <c r="A6580"/>
      <c r="B6580"/>
      <c r="C6580"/>
      <c r="D6580"/>
      <c r="E6580"/>
      <c r="F6580"/>
      <c r="G6580"/>
      <c r="H6580"/>
      <c r="I6580"/>
      <c r="J6580"/>
      <c r="K6580"/>
      <c r="L6580" t="str">
        <f>IF(COUNTIFS(ZSOHSD058[订单号数值], ZSOHPP055[[#This Row],[订单号数值]], ZSOHSD058[行項目], ZSOHPP055[[#This Row],[行項目]])&gt;0, "Y", "")</f>
        <v/>
      </c>
      <c r="M6580" t="str">
        <f>IF(ZSOHPP055[[#This Row],[銷售訂單]]="", "", --ZSOHPP055[[#This Row],[銷售訂單]])</f>
        <v/>
      </c>
    </row>
    <row r="6581" spans="1:13">
      <c r="A6581"/>
      <c r="B6581"/>
      <c r="C6581"/>
      <c r="D6581"/>
      <c r="E6581"/>
      <c r="F6581"/>
      <c r="G6581"/>
      <c r="H6581"/>
      <c r="I6581"/>
      <c r="J6581"/>
      <c r="K6581"/>
      <c r="L6581" t="str">
        <f>IF(COUNTIFS(ZSOHSD058[订单号数值], ZSOHPP055[[#This Row],[订单号数值]], ZSOHSD058[行項目], ZSOHPP055[[#This Row],[行項目]])&gt;0, "Y", "")</f>
        <v/>
      </c>
      <c r="M6581" t="str">
        <f>IF(ZSOHPP055[[#This Row],[銷售訂單]]="", "", --ZSOHPP055[[#This Row],[銷售訂單]])</f>
        <v/>
      </c>
    </row>
    <row r="6582" spans="1:13">
      <c r="A6582"/>
      <c r="B6582"/>
      <c r="C6582"/>
      <c r="D6582"/>
      <c r="E6582"/>
      <c r="F6582"/>
      <c r="G6582"/>
      <c r="H6582"/>
      <c r="I6582"/>
      <c r="J6582"/>
      <c r="K6582"/>
      <c r="L6582" t="str">
        <f>IF(COUNTIFS(ZSOHSD058[订单号数值], ZSOHPP055[[#This Row],[订单号数值]], ZSOHSD058[行項目], ZSOHPP055[[#This Row],[行項目]])&gt;0, "Y", "")</f>
        <v/>
      </c>
      <c r="M6582" t="str">
        <f>IF(ZSOHPP055[[#This Row],[銷售訂單]]="", "", --ZSOHPP055[[#This Row],[銷售訂單]])</f>
        <v/>
      </c>
    </row>
    <row r="6583" spans="1:13">
      <c r="A6583"/>
      <c r="B6583"/>
      <c r="C6583"/>
      <c r="D6583"/>
      <c r="E6583"/>
      <c r="F6583"/>
      <c r="G6583"/>
      <c r="H6583"/>
      <c r="I6583"/>
      <c r="J6583"/>
      <c r="K6583"/>
      <c r="L6583" t="str">
        <f>IF(COUNTIFS(ZSOHSD058[订单号数值], ZSOHPP055[[#This Row],[订单号数值]], ZSOHSD058[行項目], ZSOHPP055[[#This Row],[行項目]])&gt;0, "Y", "")</f>
        <v/>
      </c>
      <c r="M6583" t="str">
        <f>IF(ZSOHPP055[[#This Row],[銷售訂單]]="", "", --ZSOHPP055[[#This Row],[銷售訂單]])</f>
        <v/>
      </c>
    </row>
    <row r="6584" spans="1:13">
      <c r="A6584"/>
      <c r="B6584"/>
      <c r="C6584"/>
      <c r="D6584"/>
      <c r="E6584"/>
      <c r="F6584"/>
      <c r="G6584"/>
      <c r="H6584"/>
      <c r="I6584"/>
      <c r="J6584"/>
      <c r="K6584"/>
      <c r="L6584" t="str">
        <f>IF(COUNTIFS(ZSOHSD058[订单号数值], ZSOHPP055[[#This Row],[订单号数值]], ZSOHSD058[行項目], ZSOHPP055[[#This Row],[行項目]])&gt;0, "Y", "")</f>
        <v/>
      </c>
      <c r="M6584" t="str">
        <f>IF(ZSOHPP055[[#This Row],[銷售訂單]]="", "", --ZSOHPP055[[#This Row],[銷售訂單]])</f>
        <v/>
      </c>
    </row>
    <row r="6585" spans="1:13">
      <c r="A6585"/>
      <c r="B6585"/>
      <c r="C6585"/>
      <c r="D6585"/>
      <c r="E6585"/>
      <c r="F6585"/>
      <c r="G6585"/>
      <c r="H6585"/>
      <c r="I6585"/>
      <c r="J6585"/>
      <c r="K6585"/>
      <c r="L6585" t="str">
        <f>IF(COUNTIFS(ZSOHSD058[订单号数值], ZSOHPP055[[#This Row],[订单号数值]], ZSOHSD058[行項目], ZSOHPP055[[#This Row],[行項目]])&gt;0, "Y", "")</f>
        <v/>
      </c>
      <c r="M6585" t="str">
        <f>IF(ZSOHPP055[[#This Row],[銷售訂單]]="", "", --ZSOHPP055[[#This Row],[銷售訂單]])</f>
        <v/>
      </c>
    </row>
    <row r="6586" spans="1:13">
      <c r="A6586"/>
      <c r="B6586"/>
      <c r="C6586"/>
      <c r="D6586"/>
      <c r="E6586"/>
      <c r="F6586"/>
      <c r="G6586"/>
      <c r="H6586"/>
      <c r="I6586"/>
      <c r="J6586"/>
      <c r="K6586"/>
      <c r="L6586" t="str">
        <f>IF(COUNTIFS(ZSOHSD058[订单号数值], ZSOHPP055[[#This Row],[订单号数值]], ZSOHSD058[行項目], ZSOHPP055[[#This Row],[行項目]])&gt;0, "Y", "")</f>
        <v/>
      </c>
      <c r="M6586" t="str">
        <f>IF(ZSOHPP055[[#This Row],[銷售訂單]]="", "", --ZSOHPP055[[#This Row],[銷售訂單]])</f>
        <v/>
      </c>
    </row>
    <row r="6587" spans="1:13">
      <c r="A6587"/>
      <c r="B6587"/>
      <c r="C6587"/>
      <c r="D6587"/>
      <c r="E6587"/>
      <c r="F6587"/>
      <c r="G6587"/>
      <c r="H6587"/>
      <c r="I6587"/>
      <c r="J6587"/>
      <c r="K6587"/>
      <c r="L6587" t="str">
        <f>IF(COUNTIFS(ZSOHSD058[订单号数值], ZSOHPP055[[#This Row],[订单号数值]], ZSOHSD058[行項目], ZSOHPP055[[#This Row],[行項目]])&gt;0, "Y", "")</f>
        <v/>
      </c>
      <c r="M6587" t="str">
        <f>IF(ZSOHPP055[[#This Row],[銷售訂單]]="", "", --ZSOHPP055[[#This Row],[銷售訂單]])</f>
        <v/>
      </c>
    </row>
    <row r="6588" spans="1:13">
      <c r="A6588"/>
      <c r="B6588"/>
      <c r="C6588"/>
      <c r="D6588"/>
      <c r="E6588"/>
      <c r="F6588"/>
      <c r="G6588"/>
      <c r="H6588"/>
      <c r="I6588"/>
      <c r="J6588"/>
      <c r="K6588"/>
      <c r="L6588" t="str">
        <f>IF(COUNTIFS(ZSOHSD058[订单号数值], ZSOHPP055[[#This Row],[订单号数值]], ZSOHSD058[行項目], ZSOHPP055[[#This Row],[行項目]])&gt;0, "Y", "")</f>
        <v/>
      </c>
      <c r="M6588" t="str">
        <f>IF(ZSOHPP055[[#This Row],[銷售訂單]]="", "", --ZSOHPP055[[#This Row],[銷售訂單]])</f>
        <v/>
      </c>
    </row>
    <row r="6589" spans="1:13">
      <c r="A6589"/>
      <c r="B6589"/>
      <c r="C6589"/>
      <c r="D6589"/>
      <c r="E6589"/>
      <c r="F6589"/>
      <c r="G6589"/>
      <c r="H6589"/>
      <c r="I6589"/>
      <c r="J6589"/>
      <c r="K6589"/>
      <c r="L6589" t="str">
        <f>IF(COUNTIFS(ZSOHSD058[订单号数值], ZSOHPP055[[#This Row],[订单号数值]], ZSOHSD058[行項目], ZSOHPP055[[#This Row],[行項目]])&gt;0, "Y", "")</f>
        <v/>
      </c>
      <c r="M6589" t="str">
        <f>IF(ZSOHPP055[[#This Row],[銷售訂單]]="", "", --ZSOHPP055[[#This Row],[銷售訂單]])</f>
        <v/>
      </c>
    </row>
    <row r="6590" spans="1:13">
      <c r="A6590"/>
      <c r="B6590"/>
      <c r="C6590"/>
      <c r="D6590"/>
      <c r="E6590"/>
      <c r="F6590"/>
      <c r="G6590"/>
      <c r="H6590"/>
      <c r="I6590"/>
      <c r="J6590"/>
      <c r="K6590"/>
      <c r="L6590" t="str">
        <f>IF(COUNTIFS(ZSOHSD058[订单号数值], ZSOHPP055[[#This Row],[订单号数值]], ZSOHSD058[行項目], ZSOHPP055[[#This Row],[行項目]])&gt;0, "Y", "")</f>
        <v/>
      </c>
      <c r="M6590" t="str">
        <f>IF(ZSOHPP055[[#This Row],[銷售訂單]]="", "", --ZSOHPP055[[#This Row],[銷售訂單]])</f>
        <v/>
      </c>
    </row>
    <row r="6591" spans="1:13">
      <c r="A6591"/>
      <c r="B6591"/>
      <c r="C6591"/>
      <c r="D6591"/>
      <c r="E6591"/>
      <c r="F6591"/>
      <c r="G6591"/>
      <c r="H6591"/>
      <c r="I6591"/>
      <c r="J6591"/>
      <c r="K6591"/>
      <c r="L6591" t="str">
        <f>IF(COUNTIFS(ZSOHSD058[订单号数值], ZSOHPP055[[#This Row],[订单号数值]], ZSOHSD058[行項目], ZSOHPP055[[#This Row],[行項目]])&gt;0, "Y", "")</f>
        <v/>
      </c>
      <c r="M6591" t="str">
        <f>IF(ZSOHPP055[[#This Row],[銷售訂單]]="", "", --ZSOHPP055[[#This Row],[銷售訂單]])</f>
        <v/>
      </c>
    </row>
    <row r="6592" spans="1:13">
      <c r="A6592"/>
      <c r="B6592"/>
      <c r="C6592"/>
      <c r="D6592"/>
      <c r="E6592"/>
      <c r="F6592"/>
      <c r="G6592"/>
      <c r="H6592"/>
      <c r="I6592"/>
      <c r="J6592"/>
      <c r="K6592"/>
      <c r="L6592" t="str">
        <f>IF(COUNTIFS(ZSOHSD058[订单号数值], ZSOHPP055[[#This Row],[订单号数值]], ZSOHSD058[行項目], ZSOHPP055[[#This Row],[行項目]])&gt;0, "Y", "")</f>
        <v/>
      </c>
      <c r="M6592" t="str">
        <f>IF(ZSOHPP055[[#This Row],[銷售訂單]]="", "", --ZSOHPP055[[#This Row],[銷售訂單]])</f>
        <v/>
      </c>
    </row>
    <row r="6593" spans="1:13">
      <c r="A6593"/>
      <c r="B6593"/>
      <c r="C6593"/>
      <c r="D6593"/>
      <c r="E6593"/>
      <c r="F6593"/>
      <c r="G6593"/>
      <c r="H6593"/>
      <c r="I6593"/>
      <c r="J6593"/>
      <c r="K6593"/>
      <c r="L6593" t="str">
        <f>IF(COUNTIFS(ZSOHSD058[订单号数值], ZSOHPP055[[#This Row],[订单号数值]], ZSOHSD058[行項目], ZSOHPP055[[#This Row],[行項目]])&gt;0, "Y", "")</f>
        <v/>
      </c>
      <c r="M6593" t="str">
        <f>IF(ZSOHPP055[[#This Row],[銷售訂單]]="", "", --ZSOHPP055[[#This Row],[銷售訂單]])</f>
        <v/>
      </c>
    </row>
    <row r="6594" spans="1:13">
      <c r="A6594"/>
      <c r="B6594"/>
      <c r="C6594"/>
      <c r="D6594"/>
      <c r="E6594"/>
      <c r="F6594"/>
      <c r="G6594"/>
      <c r="H6594"/>
      <c r="I6594"/>
      <c r="J6594"/>
      <c r="K6594"/>
      <c r="L6594" t="str">
        <f>IF(COUNTIFS(ZSOHSD058[订单号数值], ZSOHPP055[[#This Row],[订单号数值]], ZSOHSD058[行項目], ZSOHPP055[[#This Row],[行項目]])&gt;0, "Y", "")</f>
        <v/>
      </c>
      <c r="M6594" t="str">
        <f>IF(ZSOHPP055[[#This Row],[銷售訂單]]="", "", --ZSOHPP055[[#This Row],[銷售訂單]])</f>
        <v/>
      </c>
    </row>
    <row r="6595" spans="1:13">
      <c r="A6595"/>
      <c r="B6595"/>
      <c r="C6595"/>
      <c r="D6595"/>
      <c r="E6595"/>
      <c r="F6595"/>
      <c r="G6595"/>
      <c r="H6595"/>
      <c r="I6595"/>
      <c r="J6595"/>
      <c r="K6595"/>
      <c r="L6595" t="str">
        <f>IF(COUNTIFS(ZSOHSD058[订单号数值], ZSOHPP055[[#This Row],[订单号数值]], ZSOHSD058[行項目], ZSOHPP055[[#This Row],[行項目]])&gt;0, "Y", "")</f>
        <v/>
      </c>
      <c r="M6595" t="str">
        <f>IF(ZSOHPP055[[#This Row],[銷售訂單]]="", "", --ZSOHPP055[[#This Row],[銷售訂單]])</f>
        <v/>
      </c>
    </row>
    <row r="6596" spans="1:13">
      <c r="A6596"/>
      <c r="B6596"/>
      <c r="C6596"/>
      <c r="D6596"/>
      <c r="E6596"/>
      <c r="F6596"/>
      <c r="G6596"/>
      <c r="H6596"/>
      <c r="I6596"/>
      <c r="J6596"/>
      <c r="K6596"/>
      <c r="L6596" t="str">
        <f>IF(COUNTIFS(ZSOHSD058[订单号数值], ZSOHPP055[[#This Row],[订单号数值]], ZSOHSD058[行項目], ZSOHPP055[[#This Row],[行項目]])&gt;0, "Y", "")</f>
        <v/>
      </c>
      <c r="M6596" t="str">
        <f>IF(ZSOHPP055[[#This Row],[銷售訂單]]="", "", --ZSOHPP055[[#This Row],[銷售訂單]])</f>
        <v/>
      </c>
    </row>
    <row r="6597" spans="1:13">
      <c r="A6597"/>
      <c r="B6597"/>
      <c r="C6597"/>
      <c r="D6597"/>
      <c r="E6597"/>
      <c r="F6597"/>
      <c r="G6597"/>
      <c r="H6597"/>
      <c r="I6597"/>
      <c r="J6597"/>
      <c r="K6597"/>
      <c r="L6597" t="str">
        <f>IF(COUNTIFS(ZSOHSD058[订单号数值], ZSOHPP055[[#This Row],[订单号数值]], ZSOHSD058[行項目], ZSOHPP055[[#This Row],[行項目]])&gt;0, "Y", "")</f>
        <v/>
      </c>
      <c r="M6597" t="str">
        <f>IF(ZSOHPP055[[#This Row],[銷售訂單]]="", "", --ZSOHPP055[[#This Row],[銷售訂單]])</f>
        <v/>
      </c>
    </row>
    <row r="6598" spans="1:13">
      <c r="A6598"/>
      <c r="B6598"/>
      <c r="C6598"/>
      <c r="D6598"/>
      <c r="E6598"/>
      <c r="F6598"/>
      <c r="G6598"/>
      <c r="H6598"/>
      <c r="I6598"/>
      <c r="J6598"/>
      <c r="K6598"/>
      <c r="L6598" t="str">
        <f>IF(COUNTIFS(ZSOHSD058[订单号数值], ZSOHPP055[[#This Row],[订单号数值]], ZSOHSD058[行項目], ZSOHPP055[[#This Row],[行項目]])&gt;0, "Y", "")</f>
        <v/>
      </c>
      <c r="M6598" t="str">
        <f>IF(ZSOHPP055[[#This Row],[銷售訂單]]="", "", --ZSOHPP055[[#This Row],[銷售訂單]])</f>
        <v/>
      </c>
    </row>
    <row r="6599" spans="1:13">
      <c r="A6599"/>
      <c r="B6599"/>
      <c r="C6599"/>
      <c r="D6599"/>
      <c r="E6599"/>
      <c r="F6599"/>
      <c r="G6599"/>
      <c r="H6599"/>
      <c r="I6599"/>
      <c r="J6599"/>
      <c r="K6599"/>
      <c r="L6599" t="str">
        <f>IF(COUNTIFS(ZSOHSD058[订单号数值], ZSOHPP055[[#This Row],[订单号数值]], ZSOHSD058[行項目], ZSOHPP055[[#This Row],[行項目]])&gt;0, "Y", "")</f>
        <v/>
      </c>
      <c r="M6599" t="str">
        <f>IF(ZSOHPP055[[#This Row],[銷售訂單]]="", "", --ZSOHPP055[[#This Row],[銷售訂單]])</f>
        <v/>
      </c>
    </row>
    <row r="6600" spans="1:13">
      <c r="A6600"/>
      <c r="B6600"/>
      <c r="C6600"/>
      <c r="D6600"/>
      <c r="E6600"/>
      <c r="F6600"/>
      <c r="G6600"/>
      <c r="H6600"/>
      <c r="I6600"/>
      <c r="J6600"/>
      <c r="K6600"/>
      <c r="L6600" t="str">
        <f>IF(COUNTIFS(ZSOHSD058[订单号数值], ZSOHPP055[[#This Row],[订单号数值]], ZSOHSD058[行項目], ZSOHPP055[[#This Row],[行項目]])&gt;0, "Y", "")</f>
        <v/>
      </c>
      <c r="M6600" t="str">
        <f>IF(ZSOHPP055[[#This Row],[銷售訂單]]="", "", --ZSOHPP055[[#This Row],[銷售訂單]])</f>
        <v/>
      </c>
    </row>
    <row r="6601" spans="1:13">
      <c r="A6601"/>
      <c r="B6601"/>
      <c r="C6601"/>
      <c r="D6601"/>
      <c r="E6601"/>
      <c r="F6601"/>
      <c r="G6601"/>
      <c r="H6601"/>
      <c r="I6601"/>
      <c r="J6601"/>
      <c r="K6601"/>
      <c r="L6601" t="str">
        <f>IF(COUNTIFS(ZSOHSD058[订单号数值], ZSOHPP055[[#This Row],[订单号数值]], ZSOHSD058[行項目], ZSOHPP055[[#This Row],[行項目]])&gt;0, "Y", "")</f>
        <v/>
      </c>
      <c r="M6601" t="str">
        <f>IF(ZSOHPP055[[#This Row],[銷售訂單]]="", "", --ZSOHPP055[[#This Row],[銷售訂單]])</f>
        <v/>
      </c>
    </row>
    <row r="6602" spans="1:13">
      <c r="A6602"/>
      <c r="B6602"/>
      <c r="C6602"/>
      <c r="D6602"/>
      <c r="E6602"/>
      <c r="F6602"/>
      <c r="G6602"/>
      <c r="H6602"/>
      <c r="I6602"/>
      <c r="J6602"/>
      <c r="K6602"/>
      <c r="L6602" t="str">
        <f>IF(COUNTIFS(ZSOHSD058[订单号数值], ZSOHPP055[[#This Row],[订单号数值]], ZSOHSD058[行項目], ZSOHPP055[[#This Row],[行項目]])&gt;0, "Y", "")</f>
        <v/>
      </c>
      <c r="M6602" t="str">
        <f>IF(ZSOHPP055[[#This Row],[銷售訂單]]="", "", --ZSOHPP055[[#This Row],[銷售訂單]])</f>
        <v/>
      </c>
    </row>
    <row r="6603" spans="1:13">
      <c r="A6603"/>
      <c r="B6603"/>
      <c r="C6603"/>
      <c r="D6603"/>
      <c r="E6603"/>
      <c r="F6603"/>
      <c r="G6603"/>
      <c r="H6603"/>
      <c r="I6603"/>
      <c r="J6603"/>
      <c r="K6603"/>
      <c r="L6603" t="str">
        <f>IF(COUNTIFS(ZSOHSD058[订单号数值], ZSOHPP055[[#This Row],[订单号数值]], ZSOHSD058[行項目], ZSOHPP055[[#This Row],[行項目]])&gt;0, "Y", "")</f>
        <v/>
      </c>
      <c r="M6603" t="str">
        <f>IF(ZSOHPP055[[#This Row],[銷售訂單]]="", "", --ZSOHPP055[[#This Row],[銷售訂單]])</f>
        <v/>
      </c>
    </row>
    <row r="6604" spans="1:13">
      <c r="A6604"/>
      <c r="B6604"/>
      <c r="C6604"/>
      <c r="D6604"/>
      <c r="E6604"/>
      <c r="F6604"/>
      <c r="G6604"/>
      <c r="H6604"/>
      <c r="I6604"/>
      <c r="J6604"/>
      <c r="K6604"/>
      <c r="L6604" t="str">
        <f>IF(COUNTIFS(ZSOHSD058[订单号数值], ZSOHPP055[[#This Row],[订单号数值]], ZSOHSD058[行項目], ZSOHPP055[[#This Row],[行項目]])&gt;0, "Y", "")</f>
        <v/>
      </c>
      <c r="M6604" t="str">
        <f>IF(ZSOHPP055[[#This Row],[銷售訂單]]="", "", --ZSOHPP055[[#This Row],[銷售訂單]])</f>
        <v/>
      </c>
    </row>
    <row r="6605" spans="1:13">
      <c r="A6605"/>
      <c r="B6605"/>
      <c r="C6605"/>
      <c r="D6605"/>
      <c r="E6605"/>
      <c r="F6605"/>
      <c r="G6605"/>
      <c r="H6605"/>
      <c r="I6605"/>
      <c r="J6605"/>
      <c r="K6605"/>
      <c r="L6605" t="str">
        <f>IF(COUNTIFS(ZSOHSD058[订单号数值], ZSOHPP055[[#This Row],[订单号数值]], ZSOHSD058[行項目], ZSOHPP055[[#This Row],[行項目]])&gt;0, "Y", "")</f>
        <v/>
      </c>
      <c r="M6605" t="str">
        <f>IF(ZSOHPP055[[#This Row],[銷售訂單]]="", "", --ZSOHPP055[[#This Row],[銷售訂單]])</f>
        <v/>
      </c>
    </row>
    <row r="6606" spans="1:13">
      <c r="A6606"/>
      <c r="B6606"/>
      <c r="C6606"/>
      <c r="D6606"/>
      <c r="E6606"/>
      <c r="F6606"/>
      <c r="G6606"/>
      <c r="H6606"/>
      <c r="I6606"/>
      <c r="J6606"/>
      <c r="K6606"/>
      <c r="L6606" t="str">
        <f>IF(COUNTIFS(ZSOHSD058[订单号数值], ZSOHPP055[[#This Row],[订单号数值]], ZSOHSD058[行項目], ZSOHPP055[[#This Row],[行項目]])&gt;0, "Y", "")</f>
        <v/>
      </c>
      <c r="M6606" t="str">
        <f>IF(ZSOHPP055[[#This Row],[銷售訂單]]="", "", --ZSOHPP055[[#This Row],[銷售訂單]])</f>
        <v/>
      </c>
    </row>
    <row r="6607" spans="1:13">
      <c r="A6607"/>
      <c r="B6607"/>
      <c r="C6607"/>
      <c r="D6607"/>
      <c r="E6607"/>
      <c r="F6607"/>
      <c r="G6607"/>
      <c r="H6607"/>
      <c r="I6607"/>
      <c r="J6607"/>
      <c r="K6607"/>
      <c r="L6607" t="str">
        <f>IF(COUNTIFS(ZSOHSD058[订单号数值], ZSOHPP055[[#This Row],[订单号数值]], ZSOHSD058[行項目], ZSOHPP055[[#This Row],[行項目]])&gt;0, "Y", "")</f>
        <v/>
      </c>
      <c r="M6607" t="str">
        <f>IF(ZSOHPP055[[#This Row],[銷售訂單]]="", "", --ZSOHPP055[[#This Row],[銷售訂單]])</f>
        <v/>
      </c>
    </row>
    <row r="6608" spans="1:13">
      <c r="A6608"/>
      <c r="B6608"/>
      <c r="C6608"/>
      <c r="D6608"/>
      <c r="E6608"/>
      <c r="F6608"/>
      <c r="G6608"/>
      <c r="H6608"/>
      <c r="I6608"/>
      <c r="J6608"/>
      <c r="K6608"/>
      <c r="L6608" t="str">
        <f>IF(COUNTIFS(ZSOHSD058[订单号数值], ZSOHPP055[[#This Row],[订单号数值]], ZSOHSD058[行項目], ZSOHPP055[[#This Row],[行項目]])&gt;0, "Y", "")</f>
        <v/>
      </c>
      <c r="M6608" t="str">
        <f>IF(ZSOHPP055[[#This Row],[銷售訂單]]="", "", --ZSOHPP055[[#This Row],[銷售訂單]])</f>
        <v/>
      </c>
    </row>
    <row r="6609" spans="1:13">
      <c r="A6609"/>
      <c r="B6609"/>
      <c r="C6609"/>
      <c r="D6609"/>
      <c r="E6609"/>
      <c r="F6609"/>
      <c r="G6609"/>
      <c r="H6609"/>
      <c r="I6609"/>
      <c r="J6609"/>
      <c r="K6609"/>
      <c r="L6609" t="str">
        <f>IF(COUNTIFS(ZSOHSD058[订单号数值], ZSOHPP055[[#This Row],[订单号数值]], ZSOHSD058[行項目], ZSOHPP055[[#This Row],[行項目]])&gt;0, "Y", "")</f>
        <v/>
      </c>
      <c r="M6609" t="str">
        <f>IF(ZSOHPP055[[#This Row],[銷售訂單]]="", "", --ZSOHPP055[[#This Row],[銷售訂單]])</f>
        <v/>
      </c>
    </row>
    <row r="6610" spans="1:13">
      <c r="A6610"/>
      <c r="B6610"/>
      <c r="C6610"/>
      <c r="D6610"/>
      <c r="E6610"/>
      <c r="F6610"/>
      <c r="G6610"/>
      <c r="H6610"/>
      <c r="I6610"/>
      <c r="J6610"/>
      <c r="K6610"/>
      <c r="L6610" t="str">
        <f>IF(COUNTIFS(ZSOHSD058[订单号数值], ZSOHPP055[[#This Row],[订单号数值]], ZSOHSD058[行項目], ZSOHPP055[[#This Row],[行項目]])&gt;0, "Y", "")</f>
        <v/>
      </c>
      <c r="M6610" t="str">
        <f>IF(ZSOHPP055[[#This Row],[銷售訂單]]="", "", --ZSOHPP055[[#This Row],[銷售訂單]])</f>
        <v/>
      </c>
    </row>
    <row r="6611" spans="1:13">
      <c r="A6611"/>
      <c r="B6611"/>
      <c r="C6611"/>
      <c r="D6611"/>
      <c r="E6611"/>
      <c r="F6611"/>
      <c r="G6611"/>
      <c r="H6611"/>
      <c r="I6611"/>
      <c r="J6611"/>
      <c r="K6611"/>
      <c r="L6611" t="str">
        <f>IF(COUNTIFS(ZSOHSD058[订单号数值], ZSOHPP055[[#This Row],[订单号数值]], ZSOHSD058[行項目], ZSOHPP055[[#This Row],[行項目]])&gt;0, "Y", "")</f>
        <v/>
      </c>
      <c r="M6611" t="str">
        <f>IF(ZSOHPP055[[#This Row],[銷售訂單]]="", "", --ZSOHPP055[[#This Row],[銷售訂單]])</f>
        <v/>
      </c>
    </row>
    <row r="6612" spans="1:13">
      <c r="A6612"/>
      <c r="B6612"/>
      <c r="C6612"/>
      <c r="D6612"/>
      <c r="E6612"/>
      <c r="F6612"/>
      <c r="G6612"/>
      <c r="H6612"/>
      <c r="I6612"/>
      <c r="J6612"/>
      <c r="K6612"/>
      <c r="L6612" t="str">
        <f>IF(COUNTIFS(ZSOHSD058[订单号数值], ZSOHPP055[[#This Row],[订单号数值]], ZSOHSD058[行項目], ZSOHPP055[[#This Row],[行項目]])&gt;0, "Y", "")</f>
        <v/>
      </c>
      <c r="M6612" t="str">
        <f>IF(ZSOHPP055[[#This Row],[銷售訂單]]="", "", --ZSOHPP055[[#This Row],[銷售訂單]])</f>
        <v/>
      </c>
    </row>
    <row r="6613" spans="1:13">
      <c r="A6613"/>
      <c r="B6613"/>
      <c r="C6613"/>
      <c r="D6613"/>
      <c r="E6613"/>
      <c r="F6613"/>
      <c r="G6613"/>
      <c r="H6613"/>
      <c r="I6613"/>
      <c r="J6613"/>
      <c r="K6613"/>
      <c r="L6613" t="str">
        <f>IF(COUNTIFS(ZSOHSD058[订单号数值], ZSOHPP055[[#This Row],[订单号数值]], ZSOHSD058[行項目], ZSOHPP055[[#This Row],[行項目]])&gt;0, "Y", "")</f>
        <v/>
      </c>
      <c r="M6613" t="str">
        <f>IF(ZSOHPP055[[#This Row],[銷售訂單]]="", "", --ZSOHPP055[[#This Row],[銷售訂單]])</f>
        <v/>
      </c>
    </row>
    <row r="6614" spans="1:13">
      <c r="A6614"/>
      <c r="B6614"/>
      <c r="C6614"/>
      <c r="D6614"/>
      <c r="E6614"/>
      <c r="F6614"/>
      <c r="G6614"/>
      <c r="H6614"/>
      <c r="I6614"/>
      <c r="J6614"/>
      <c r="K6614"/>
      <c r="L6614" t="str">
        <f>IF(COUNTIFS(ZSOHSD058[订单号数值], ZSOHPP055[[#This Row],[订单号数值]], ZSOHSD058[行項目], ZSOHPP055[[#This Row],[行項目]])&gt;0, "Y", "")</f>
        <v/>
      </c>
      <c r="M6614" t="str">
        <f>IF(ZSOHPP055[[#This Row],[銷售訂單]]="", "", --ZSOHPP055[[#This Row],[銷售訂單]])</f>
        <v/>
      </c>
    </row>
    <row r="6615" spans="1:13">
      <c r="A6615"/>
      <c r="B6615"/>
      <c r="C6615"/>
      <c r="D6615"/>
      <c r="E6615"/>
      <c r="F6615"/>
      <c r="G6615"/>
      <c r="H6615"/>
      <c r="I6615"/>
      <c r="J6615"/>
      <c r="K6615"/>
      <c r="L6615" t="str">
        <f>IF(COUNTIFS(ZSOHSD058[订单号数值], ZSOHPP055[[#This Row],[订单号数值]], ZSOHSD058[行項目], ZSOHPP055[[#This Row],[行項目]])&gt;0, "Y", "")</f>
        <v/>
      </c>
      <c r="M6615" t="str">
        <f>IF(ZSOHPP055[[#This Row],[銷售訂單]]="", "", --ZSOHPP055[[#This Row],[銷售訂單]])</f>
        <v/>
      </c>
    </row>
    <row r="6616" spans="1:13">
      <c r="A6616"/>
      <c r="B6616"/>
      <c r="C6616"/>
      <c r="D6616"/>
      <c r="E6616"/>
      <c r="F6616"/>
      <c r="G6616"/>
      <c r="H6616"/>
      <c r="I6616"/>
      <c r="J6616"/>
      <c r="K6616"/>
      <c r="L6616" t="str">
        <f>IF(COUNTIFS(ZSOHSD058[订单号数值], ZSOHPP055[[#This Row],[订单号数值]], ZSOHSD058[行項目], ZSOHPP055[[#This Row],[行項目]])&gt;0, "Y", "")</f>
        <v/>
      </c>
      <c r="M6616" t="str">
        <f>IF(ZSOHPP055[[#This Row],[銷售訂單]]="", "", --ZSOHPP055[[#This Row],[銷售訂單]])</f>
        <v/>
      </c>
    </row>
    <row r="6617" spans="1:13">
      <c r="A6617"/>
      <c r="B6617"/>
      <c r="C6617"/>
      <c r="D6617"/>
      <c r="E6617"/>
      <c r="F6617"/>
      <c r="G6617"/>
      <c r="H6617"/>
      <c r="I6617"/>
      <c r="J6617"/>
      <c r="K6617"/>
      <c r="L6617" t="str">
        <f>IF(COUNTIFS(ZSOHSD058[订单号数值], ZSOHPP055[[#This Row],[订单号数值]], ZSOHSD058[行項目], ZSOHPP055[[#This Row],[行項目]])&gt;0, "Y", "")</f>
        <v/>
      </c>
      <c r="M6617" t="str">
        <f>IF(ZSOHPP055[[#This Row],[銷售訂單]]="", "", --ZSOHPP055[[#This Row],[銷售訂單]])</f>
        <v/>
      </c>
    </row>
    <row r="6618" spans="1:13">
      <c r="A6618"/>
      <c r="B6618"/>
      <c r="C6618"/>
      <c r="D6618"/>
      <c r="E6618"/>
      <c r="F6618"/>
      <c r="G6618"/>
      <c r="H6618"/>
      <c r="I6618"/>
      <c r="J6618"/>
      <c r="K6618"/>
      <c r="L6618" t="str">
        <f>IF(COUNTIFS(ZSOHSD058[订单号数值], ZSOHPP055[[#This Row],[订单号数值]], ZSOHSD058[行項目], ZSOHPP055[[#This Row],[行項目]])&gt;0, "Y", "")</f>
        <v/>
      </c>
      <c r="M6618" t="str">
        <f>IF(ZSOHPP055[[#This Row],[銷售訂單]]="", "", --ZSOHPP055[[#This Row],[銷售訂單]])</f>
        <v/>
      </c>
    </row>
    <row r="6619" spans="1:13">
      <c r="A6619"/>
      <c r="B6619"/>
      <c r="C6619"/>
      <c r="D6619"/>
      <c r="E6619"/>
      <c r="F6619"/>
      <c r="G6619"/>
      <c r="H6619"/>
      <c r="I6619"/>
      <c r="J6619"/>
      <c r="K6619"/>
      <c r="L6619" t="str">
        <f>IF(COUNTIFS(ZSOHSD058[订单号数值], ZSOHPP055[[#This Row],[订单号数值]], ZSOHSD058[行項目], ZSOHPP055[[#This Row],[行項目]])&gt;0, "Y", "")</f>
        <v/>
      </c>
      <c r="M6619" t="str">
        <f>IF(ZSOHPP055[[#This Row],[銷售訂單]]="", "", --ZSOHPP055[[#This Row],[銷售訂單]])</f>
        <v/>
      </c>
    </row>
    <row r="6620" spans="1:13">
      <c r="A6620"/>
      <c r="B6620"/>
      <c r="C6620"/>
      <c r="D6620"/>
      <c r="E6620"/>
      <c r="F6620"/>
      <c r="G6620"/>
      <c r="H6620"/>
      <c r="I6620"/>
      <c r="J6620"/>
      <c r="K6620"/>
      <c r="L6620" t="str">
        <f>IF(COUNTIFS(ZSOHSD058[订单号数值], ZSOHPP055[[#This Row],[订单号数值]], ZSOHSD058[行項目], ZSOHPP055[[#This Row],[行項目]])&gt;0, "Y", "")</f>
        <v/>
      </c>
      <c r="M6620" t="str">
        <f>IF(ZSOHPP055[[#This Row],[銷售訂單]]="", "", --ZSOHPP055[[#This Row],[銷售訂單]])</f>
        <v/>
      </c>
    </row>
    <row r="6621" spans="1:13">
      <c r="A6621"/>
      <c r="B6621"/>
      <c r="C6621"/>
      <c r="D6621"/>
      <c r="E6621"/>
      <c r="F6621"/>
      <c r="G6621"/>
      <c r="H6621"/>
      <c r="I6621"/>
      <c r="J6621"/>
      <c r="K6621"/>
      <c r="L6621" t="str">
        <f>IF(COUNTIFS(ZSOHSD058[订单号数值], ZSOHPP055[[#This Row],[订单号数值]], ZSOHSD058[行項目], ZSOHPP055[[#This Row],[行項目]])&gt;0, "Y", "")</f>
        <v/>
      </c>
      <c r="M6621" t="str">
        <f>IF(ZSOHPP055[[#This Row],[銷售訂單]]="", "", --ZSOHPP055[[#This Row],[銷售訂單]])</f>
        <v/>
      </c>
    </row>
    <row r="6622" spans="1:13">
      <c r="A6622"/>
      <c r="B6622"/>
      <c r="C6622"/>
      <c r="D6622"/>
      <c r="E6622"/>
      <c r="F6622"/>
      <c r="G6622"/>
      <c r="H6622"/>
      <c r="I6622"/>
      <c r="J6622"/>
      <c r="K6622"/>
      <c r="L6622" t="str">
        <f>IF(COUNTIFS(ZSOHSD058[订单号数值], ZSOHPP055[[#This Row],[订单号数值]], ZSOHSD058[行項目], ZSOHPP055[[#This Row],[行項目]])&gt;0, "Y", "")</f>
        <v/>
      </c>
      <c r="M6622" t="str">
        <f>IF(ZSOHPP055[[#This Row],[銷售訂單]]="", "", --ZSOHPP055[[#This Row],[銷售訂單]])</f>
        <v/>
      </c>
    </row>
    <row r="6623" spans="1:13">
      <c r="A6623"/>
      <c r="B6623"/>
      <c r="C6623"/>
      <c r="D6623"/>
      <c r="E6623"/>
      <c r="F6623"/>
      <c r="G6623"/>
      <c r="H6623"/>
      <c r="I6623"/>
      <c r="J6623"/>
      <c r="K6623"/>
      <c r="L6623" t="str">
        <f>IF(COUNTIFS(ZSOHSD058[订单号数值], ZSOHPP055[[#This Row],[订单号数值]], ZSOHSD058[行項目], ZSOHPP055[[#This Row],[行項目]])&gt;0, "Y", "")</f>
        <v/>
      </c>
      <c r="M6623" t="str">
        <f>IF(ZSOHPP055[[#This Row],[銷售訂單]]="", "", --ZSOHPP055[[#This Row],[銷售訂單]])</f>
        <v/>
      </c>
    </row>
    <row r="6624" spans="1:13">
      <c r="A6624"/>
      <c r="B6624"/>
      <c r="C6624"/>
      <c r="D6624"/>
      <c r="E6624"/>
      <c r="F6624"/>
      <c r="G6624"/>
      <c r="H6624"/>
      <c r="I6624"/>
      <c r="J6624"/>
      <c r="K6624"/>
      <c r="L6624" t="str">
        <f>IF(COUNTIFS(ZSOHSD058[订单号数值], ZSOHPP055[[#This Row],[订单号数值]], ZSOHSD058[行項目], ZSOHPP055[[#This Row],[行項目]])&gt;0, "Y", "")</f>
        <v/>
      </c>
      <c r="M6624" t="str">
        <f>IF(ZSOHPP055[[#This Row],[銷售訂單]]="", "", --ZSOHPP055[[#This Row],[銷售訂單]])</f>
        <v/>
      </c>
    </row>
    <row r="6625" spans="1:13">
      <c r="A6625"/>
      <c r="B6625"/>
      <c r="C6625"/>
      <c r="D6625"/>
      <c r="E6625"/>
      <c r="F6625"/>
      <c r="G6625"/>
      <c r="H6625"/>
      <c r="I6625"/>
      <c r="J6625"/>
      <c r="K6625"/>
      <c r="L6625" t="str">
        <f>IF(COUNTIFS(ZSOHSD058[订单号数值], ZSOHPP055[[#This Row],[订单号数值]], ZSOHSD058[行項目], ZSOHPP055[[#This Row],[行項目]])&gt;0, "Y", "")</f>
        <v/>
      </c>
      <c r="M6625" t="str">
        <f>IF(ZSOHPP055[[#This Row],[銷售訂單]]="", "", --ZSOHPP055[[#This Row],[銷售訂單]])</f>
        <v/>
      </c>
    </row>
    <row r="6626" spans="1:13">
      <c r="A6626"/>
      <c r="B6626"/>
      <c r="C6626"/>
      <c r="D6626"/>
      <c r="E6626"/>
      <c r="F6626"/>
      <c r="G6626"/>
      <c r="H6626"/>
      <c r="I6626"/>
      <c r="J6626"/>
      <c r="K6626"/>
      <c r="L6626" t="str">
        <f>IF(COUNTIFS(ZSOHSD058[订单号数值], ZSOHPP055[[#This Row],[订单号数值]], ZSOHSD058[行項目], ZSOHPP055[[#This Row],[行項目]])&gt;0, "Y", "")</f>
        <v/>
      </c>
      <c r="M6626" t="str">
        <f>IF(ZSOHPP055[[#This Row],[銷售訂單]]="", "", --ZSOHPP055[[#This Row],[銷售訂單]])</f>
        <v/>
      </c>
    </row>
    <row r="6627" spans="1:13">
      <c r="A6627"/>
      <c r="B6627"/>
      <c r="C6627"/>
      <c r="D6627"/>
      <c r="E6627"/>
      <c r="F6627"/>
      <c r="G6627"/>
      <c r="H6627"/>
      <c r="I6627"/>
      <c r="J6627"/>
      <c r="K6627"/>
      <c r="L6627" t="str">
        <f>IF(COUNTIFS(ZSOHSD058[订单号数值], ZSOHPP055[[#This Row],[订单号数值]], ZSOHSD058[行項目], ZSOHPP055[[#This Row],[行項目]])&gt;0, "Y", "")</f>
        <v/>
      </c>
      <c r="M6627" t="str">
        <f>IF(ZSOHPP055[[#This Row],[銷售訂單]]="", "", --ZSOHPP055[[#This Row],[銷售訂單]])</f>
        <v/>
      </c>
    </row>
    <row r="6628" spans="1:13">
      <c r="A6628"/>
      <c r="B6628"/>
      <c r="C6628"/>
      <c r="D6628"/>
      <c r="E6628"/>
      <c r="F6628"/>
      <c r="G6628"/>
      <c r="H6628"/>
      <c r="I6628"/>
      <c r="J6628"/>
      <c r="K6628"/>
      <c r="L6628" t="str">
        <f>IF(COUNTIFS(ZSOHSD058[订单号数值], ZSOHPP055[[#This Row],[订单号数值]], ZSOHSD058[行項目], ZSOHPP055[[#This Row],[行項目]])&gt;0, "Y", "")</f>
        <v/>
      </c>
      <c r="M6628" t="str">
        <f>IF(ZSOHPP055[[#This Row],[銷售訂單]]="", "", --ZSOHPP055[[#This Row],[銷售訂單]])</f>
        <v/>
      </c>
    </row>
    <row r="6629" spans="1:13">
      <c r="A6629"/>
      <c r="B6629"/>
      <c r="C6629"/>
      <c r="D6629"/>
      <c r="E6629"/>
      <c r="F6629"/>
      <c r="G6629"/>
      <c r="H6629"/>
      <c r="I6629"/>
      <c r="J6629"/>
      <c r="K6629"/>
      <c r="L6629" t="str">
        <f>IF(COUNTIFS(ZSOHSD058[订单号数值], ZSOHPP055[[#This Row],[订单号数值]], ZSOHSD058[行項目], ZSOHPP055[[#This Row],[行項目]])&gt;0, "Y", "")</f>
        <v/>
      </c>
      <c r="M6629" t="str">
        <f>IF(ZSOHPP055[[#This Row],[銷售訂單]]="", "", --ZSOHPP055[[#This Row],[銷售訂單]])</f>
        <v/>
      </c>
    </row>
    <row r="6630" spans="1:13">
      <c r="A6630"/>
      <c r="B6630"/>
      <c r="C6630"/>
      <c r="D6630"/>
      <c r="E6630"/>
      <c r="F6630"/>
      <c r="G6630"/>
      <c r="H6630"/>
      <c r="I6630"/>
      <c r="J6630"/>
      <c r="K6630"/>
      <c r="L6630" t="str">
        <f>IF(COUNTIFS(ZSOHSD058[订单号数值], ZSOHPP055[[#This Row],[订单号数值]], ZSOHSD058[行項目], ZSOHPP055[[#This Row],[行項目]])&gt;0, "Y", "")</f>
        <v/>
      </c>
      <c r="M6630" t="str">
        <f>IF(ZSOHPP055[[#This Row],[銷售訂單]]="", "", --ZSOHPP055[[#This Row],[銷售訂單]])</f>
        <v/>
      </c>
    </row>
    <row r="6631" spans="1:13">
      <c r="A6631"/>
      <c r="B6631"/>
      <c r="C6631"/>
      <c r="D6631"/>
      <c r="E6631"/>
      <c r="F6631"/>
      <c r="G6631"/>
      <c r="H6631"/>
      <c r="I6631"/>
      <c r="J6631"/>
      <c r="K6631"/>
      <c r="L6631" t="str">
        <f>IF(COUNTIFS(ZSOHSD058[订单号数值], ZSOHPP055[[#This Row],[订单号数值]], ZSOHSD058[行項目], ZSOHPP055[[#This Row],[行項目]])&gt;0, "Y", "")</f>
        <v/>
      </c>
      <c r="M6631" t="str">
        <f>IF(ZSOHPP055[[#This Row],[銷售訂單]]="", "", --ZSOHPP055[[#This Row],[銷售訂單]])</f>
        <v/>
      </c>
    </row>
    <row r="6632" spans="1:13">
      <c r="A6632"/>
      <c r="B6632"/>
      <c r="C6632"/>
      <c r="D6632"/>
      <c r="E6632"/>
      <c r="F6632"/>
      <c r="G6632"/>
      <c r="H6632"/>
      <c r="I6632"/>
      <c r="J6632"/>
      <c r="K6632"/>
      <c r="L6632" t="str">
        <f>IF(COUNTIFS(ZSOHSD058[订单号数值], ZSOHPP055[[#This Row],[订单号数值]], ZSOHSD058[行項目], ZSOHPP055[[#This Row],[行項目]])&gt;0, "Y", "")</f>
        <v/>
      </c>
      <c r="M6632" t="str">
        <f>IF(ZSOHPP055[[#This Row],[銷售訂單]]="", "", --ZSOHPP055[[#This Row],[銷售訂單]])</f>
        <v/>
      </c>
    </row>
    <row r="6633" spans="1:13">
      <c r="A6633"/>
      <c r="B6633"/>
      <c r="C6633"/>
      <c r="D6633"/>
      <c r="E6633"/>
      <c r="F6633"/>
      <c r="G6633"/>
      <c r="H6633"/>
      <c r="I6633"/>
      <c r="J6633"/>
      <c r="K6633"/>
      <c r="L6633" t="str">
        <f>IF(COUNTIFS(ZSOHSD058[订单号数值], ZSOHPP055[[#This Row],[订单号数值]], ZSOHSD058[行項目], ZSOHPP055[[#This Row],[行項目]])&gt;0, "Y", "")</f>
        <v/>
      </c>
      <c r="M6633" t="str">
        <f>IF(ZSOHPP055[[#This Row],[銷售訂單]]="", "", --ZSOHPP055[[#This Row],[銷售訂單]])</f>
        <v/>
      </c>
    </row>
    <row r="6634" spans="1:13">
      <c r="A6634"/>
      <c r="B6634"/>
      <c r="C6634"/>
      <c r="D6634"/>
      <c r="E6634"/>
      <c r="F6634"/>
      <c r="G6634"/>
      <c r="H6634"/>
      <c r="I6634"/>
      <c r="J6634"/>
      <c r="K6634"/>
      <c r="L6634" t="str">
        <f>IF(COUNTIFS(ZSOHSD058[订单号数值], ZSOHPP055[[#This Row],[订单号数值]], ZSOHSD058[行項目], ZSOHPP055[[#This Row],[行項目]])&gt;0, "Y", "")</f>
        <v/>
      </c>
      <c r="M6634" t="str">
        <f>IF(ZSOHPP055[[#This Row],[銷售訂單]]="", "", --ZSOHPP055[[#This Row],[銷售訂單]])</f>
        <v/>
      </c>
    </row>
    <row r="6635" spans="1:13">
      <c r="A6635"/>
      <c r="B6635"/>
      <c r="C6635"/>
      <c r="D6635"/>
      <c r="E6635"/>
      <c r="F6635"/>
      <c r="G6635"/>
      <c r="H6635"/>
      <c r="I6635"/>
      <c r="J6635"/>
      <c r="K6635"/>
      <c r="L6635" t="str">
        <f>IF(COUNTIFS(ZSOHSD058[订单号数值], ZSOHPP055[[#This Row],[订单号数值]], ZSOHSD058[行項目], ZSOHPP055[[#This Row],[行項目]])&gt;0, "Y", "")</f>
        <v/>
      </c>
      <c r="M6635" t="str">
        <f>IF(ZSOHPP055[[#This Row],[銷售訂單]]="", "", --ZSOHPP055[[#This Row],[銷售訂單]])</f>
        <v/>
      </c>
    </row>
    <row r="6636" spans="1:13">
      <c r="A6636"/>
      <c r="B6636"/>
      <c r="C6636"/>
      <c r="D6636"/>
      <c r="E6636"/>
      <c r="F6636"/>
      <c r="G6636"/>
      <c r="H6636"/>
      <c r="I6636"/>
      <c r="J6636"/>
      <c r="K6636"/>
      <c r="L6636" t="str">
        <f>IF(COUNTIFS(ZSOHSD058[订单号数值], ZSOHPP055[[#This Row],[订单号数值]], ZSOHSD058[行項目], ZSOHPP055[[#This Row],[行項目]])&gt;0, "Y", "")</f>
        <v/>
      </c>
      <c r="M6636" t="str">
        <f>IF(ZSOHPP055[[#This Row],[銷售訂單]]="", "", --ZSOHPP055[[#This Row],[銷售訂單]])</f>
        <v/>
      </c>
    </row>
    <row r="6637" spans="1:13">
      <c r="A6637"/>
      <c r="B6637"/>
      <c r="C6637"/>
      <c r="D6637"/>
      <c r="E6637"/>
      <c r="F6637"/>
      <c r="G6637"/>
      <c r="H6637"/>
      <c r="I6637"/>
      <c r="J6637"/>
      <c r="K6637"/>
      <c r="L6637" t="str">
        <f>IF(COUNTIFS(ZSOHSD058[订单号数值], ZSOHPP055[[#This Row],[订单号数值]], ZSOHSD058[行項目], ZSOHPP055[[#This Row],[行項目]])&gt;0, "Y", "")</f>
        <v/>
      </c>
      <c r="M6637" t="str">
        <f>IF(ZSOHPP055[[#This Row],[銷售訂單]]="", "", --ZSOHPP055[[#This Row],[銷售訂單]])</f>
        <v/>
      </c>
    </row>
    <row r="6638" spans="1:13">
      <c r="A6638"/>
      <c r="B6638"/>
      <c r="C6638"/>
      <c r="D6638"/>
      <c r="E6638"/>
      <c r="F6638"/>
      <c r="G6638"/>
      <c r="H6638"/>
      <c r="I6638"/>
      <c r="J6638"/>
      <c r="K6638"/>
      <c r="L6638" t="str">
        <f>IF(COUNTIFS(ZSOHSD058[订单号数值], ZSOHPP055[[#This Row],[订单号数值]], ZSOHSD058[行項目], ZSOHPP055[[#This Row],[行項目]])&gt;0, "Y", "")</f>
        <v/>
      </c>
      <c r="M6638" t="str">
        <f>IF(ZSOHPP055[[#This Row],[銷售訂單]]="", "", --ZSOHPP055[[#This Row],[銷售訂單]])</f>
        <v/>
      </c>
    </row>
    <row r="6639" spans="1:13">
      <c r="A6639"/>
      <c r="B6639"/>
      <c r="C6639"/>
      <c r="D6639"/>
      <c r="E6639"/>
      <c r="F6639"/>
      <c r="G6639"/>
      <c r="H6639"/>
      <c r="I6639"/>
      <c r="J6639"/>
      <c r="K6639"/>
      <c r="L6639" t="str">
        <f>IF(COUNTIFS(ZSOHSD058[订单号数值], ZSOHPP055[[#This Row],[订单号数值]], ZSOHSD058[行項目], ZSOHPP055[[#This Row],[行項目]])&gt;0, "Y", "")</f>
        <v/>
      </c>
      <c r="M6639" t="str">
        <f>IF(ZSOHPP055[[#This Row],[銷售訂單]]="", "", --ZSOHPP055[[#This Row],[銷售訂單]])</f>
        <v/>
      </c>
    </row>
    <row r="6640" spans="1:13">
      <c r="A6640"/>
      <c r="B6640"/>
      <c r="C6640"/>
      <c r="D6640"/>
      <c r="E6640"/>
      <c r="F6640"/>
      <c r="G6640"/>
      <c r="H6640"/>
      <c r="I6640"/>
      <c r="J6640"/>
      <c r="K6640"/>
      <c r="L6640" t="str">
        <f>IF(COUNTIFS(ZSOHSD058[订单号数值], ZSOHPP055[[#This Row],[订单号数值]], ZSOHSD058[行項目], ZSOHPP055[[#This Row],[行項目]])&gt;0, "Y", "")</f>
        <v/>
      </c>
      <c r="M6640" t="str">
        <f>IF(ZSOHPP055[[#This Row],[銷售訂單]]="", "", --ZSOHPP055[[#This Row],[銷售訂單]])</f>
        <v/>
      </c>
    </row>
    <row r="6641" spans="1:13">
      <c r="A6641"/>
      <c r="B6641"/>
      <c r="C6641"/>
      <c r="D6641"/>
      <c r="E6641"/>
      <c r="F6641"/>
      <c r="G6641"/>
      <c r="H6641"/>
      <c r="I6641"/>
      <c r="J6641"/>
      <c r="K6641"/>
      <c r="L6641" t="str">
        <f>IF(COUNTIFS(ZSOHSD058[订单号数值], ZSOHPP055[[#This Row],[订单号数值]], ZSOHSD058[行項目], ZSOHPP055[[#This Row],[行項目]])&gt;0, "Y", "")</f>
        <v/>
      </c>
      <c r="M6641" t="str">
        <f>IF(ZSOHPP055[[#This Row],[銷售訂單]]="", "", --ZSOHPP055[[#This Row],[銷售訂單]])</f>
        <v/>
      </c>
    </row>
    <row r="6642" spans="1:13">
      <c r="A6642"/>
      <c r="B6642"/>
      <c r="C6642"/>
      <c r="D6642"/>
      <c r="E6642"/>
      <c r="F6642"/>
      <c r="G6642"/>
      <c r="H6642"/>
      <c r="I6642"/>
      <c r="J6642"/>
      <c r="K6642"/>
      <c r="L6642" t="str">
        <f>IF(COUNTIFS(ZSOHSD058[订单号数值], ZSOHPP055[[#This Row],[订单号数值]], ZSOHSD058[行項目], ZSOHPP055[[#This Row],[行項目]])&gt;0, "Y", "")</f>
        <v/>
      </c>
      <c r="M6642" t="str">
        <f>IF(ZSOHPP055[[#This Row],[銷售訂單]]="", "", --ZSOHPP055[[#This Row],[銷售訂單]])</f>
        <v/>
      </c>
    </row>
    <row r="6643" spans="1:13">
      <c r="A6643"/>
      <c r="B6643"/>
      <c r="C6643"/>
      <c r="D6643"/>
      <c r="E6643"/>
      <c r="F6643"/>
      <c r="G6643"/>
      <c r="H6643"/>
      <c r="I6643"/>
      <c r="J6643"/>
      <c r="K6643"/>
      <c r="L6643" t="str">
        <f>IF(COUNTIFS(ZSOHSD058[订单号数值], ZSOHPP055[[#This Row],[订单号数值]], ZSOHSD058[行項目], ZSOHPP055[[#This Row],[行項目]])&gt;0, "Y", "")</f>
        <v/>
      </c>
      <c r="M6643" t="str">
        <f>IF(ZSOHPP055[[#This Row],[銷售訂單]]="", "", --ZSOHPP055[[#This Row],[銷售訂單]])</f>
        <v/>
      </c>
    </row>
    <row r="6644" spans="1:13">
      <c r="A6644"/>
      <c r="B6644"/>
      <c r="C6644"/>
      <c r="D6644"/>
      <c r="E6644"/>
      <c r="F6644"/>
      <c r="G6644"/>
      <c r="H6644"/>
      <c r="I6644"/>
      <c r="J6644"/>
      <c r="K6644"/>
      <c r="L6644" t="str">
        <f>IF(COUNTIFS(ZSOHSD058[订单号数值], ZSOHPP055[[#This Row],[订单号数值]], ZSOHSD058[行項目], ZSOHPP055[[#This Row],[行項目]])&gt;0, "Y", "")</f>
        <v/>
      </c>
      <c r="M6644" t="str">
        <f>IF(ZSOHPP055[[#This Row],[銷售訂單]]="", "", --ZSOHPP055[[#This Row],[銷售訂單]])</f>
        <v/>
      </c>
    </row>
    <row r="6645" spans="1:13">
      <c r="A6645"/>
      <c r="B6645"/>
      <c r="C6645"/>
      <c r="D6645"/>
      <c r="E6645"/>
      <c r="F6645"/>
      <c r="G6645"/>
      <c r="H6645"/>
      <c r="I6645"/>
      <c r="J6645"/>
      <c r="K6645"/>
      <c r="L6645" t="str">
        <f>IF(COUNTIFS(ZSOHSD058[订单号数值], ZSOHPP055[[#This Row],[订单号数值]], ZSOHSD058[行項目], ZSOHPP055[[#This Row],[行項目]])&gt;0, "Y", "")</f>
        <v/>
      </c>
      <c r="M6645" t="str">
        <f>IF(ZSOHPP055[[#This Row],[銷售訂單]]="", "", --ZSOHPP055[[#This Row],[銷售訂單]])</f>
        <v/>
      </c>
    </row>
    <row r="6646" spans="1:13">
      <c r="A6646"/>
      <c r="B6646"/>
      <c r="C6646"/>
      <c r="D6646"/>
      <c r="E6646"/>
      <c r="F6646"/>
      <c r="G6646"/>
      <c r="H6646"/>
      <c r="I6646"/>
      <c r="J6646"/>
      <c r="K6646"/>
      <c r="L6646" t="str">
        <f>IF(COUNTIFS(ZSOHSD058[订单号数值], ZSOHPP055[[#This Row],[订单号数值]], ZSOHSD058[行項目], ZSOHPP055[[#This Row],[行項目]])&gt;0, "Y", "")</f>
        <v/>
      </c>
      <c r="M6646" t="str">
        <f>IF(ZSOHPP055[[#This Row],[銷售訂單]]="", "", --ZSOHPP055[[#This Row],[銷售訂單]])</f>
        <v/>
      </c>
    </row>
    <row r="6647" spans="1:13">
      <c r="A6647"/>
      <c r="B6647"/>
      <c r="C6647"/>
      <c r="D6647"/>
      <c r="E6647"/>
      <c r="F6647"/>
      <c r="G6647"/>
      <c r="H6647"/>
      <c r="I6647"/>
      <c r="J6647"/>
      <c r="K6647"/>
      <c r="L6647" t="str">
        <f>IF(COUNTIFS(ZSOHSD058[订单号数值], ZSOHPP055[[#This Row],[订单号数值]], ZSOHSD058[行項目], ZSOHPP055[[#This Row],[行項目]])&gt;0, "Y", "")</f>
        <v/>
      </c>
      <c r="M6647" t="str">
        <f>IF(ZSOHPP055[[#This Row],[銷售訂單]]="", "", --ZSOHPP055[[#This Row],[銷售訂單]])</f>
        <v/>
      </c>
    </row>
    <row r="6648" spans="1:13">
      <c r="A6648"/>
      <c r="B6648"/>
      <c r="C6648"/>
      <c r="D6648"/>
      <c r="E6648"/>
      <c r="F6648"/>
      <c r="G6648"/>
      <c r="H6648"/>
      <c r="I6648"/>
      <c r="J6648"/>
      <c r="K6648"/>
      <c r="L6648" t="str">
        <f>IF(COUNTIFS(ZSOHSD058[订单号数值], ZSOHPP055[[#This Row],[订单号数值]], ZSOHSD058[行項目], ZSOHPP055[[#This Row],[行項目]])&gt;0, "Y", "")</f>
        <v/>
      </c>
      <c r="M6648" t="str">
        <f>IF(ZSOHPP055[[#This Row],[銷售訂單]]="", "", --ZSOHPP055[[#This Row],[銷售訂單]])</f>
        <v/>
      </c>
    </row>
    <row r="6649" spans="1:13">
      <c r="A6649"/>
      <c r="B6649"/>
      <c r="C6649"/>
      <c r="D6649"/>
      <c r="E6649"/>
      <c r="F6649"/>
      <c r="G6649"/>
      <c r="H6649"/>
      <c r="I6649"/>
      <c r="J6649"/>
      <c r="K6649"/>
      <c r="L6649" t="str">
        <f>IF(COUNTIFS(ZSOHSD058[订单号数值], ZSOHPP055[[#This Row],[订单号数值]], ZSOHSD058[行項目], ZSOHPP055[[#This Row],[行項目]])&gt;0, "Y", "")</f>
        <v/>
      </c>
      <c r="M6649" t="str">
        <f>IF(ZSOHPP055[[#This Row],[銷售訂單]]="", "", --ZSOHPP055[[#This Row],[銷售訂單]])</f>
        <v/>
      </c>
    </row>
    <row r="6650" spans="1:13">
      <c r="A6650"/>
      <c r="B6650"/>
      <c r="C6650"/>
      <c r="D6650"/>
      <c r="E6650"/>
      <c r="F6650"/>
      <c r="G6650"/>
      <c r="H6650"/>
      <c r="I6650"/>
      <c r="J6650"/>
      <c r="K6650"/>
      <c r="L6650" t="str">
        <f>IF(COUNTIFS(ZSOHSD058[订单号数值], ZSOHPP055[[#This Row],[订单号数值]], ZSOHSD058[行項目], ZSOHPP055[[#This Row],[行項目]])&gt;0, "Y", "")</f>
        <v/>
      </c>
      <c r="M6650" t="str">
        <f>IF(ZSOHPP055[[#This Row],[銷售訂單]]="", "", --ZSOHPP055[[#This Row],[銷售訂單]])</f>
        <v/>
      </c>
    </row>
    <row r="6651" spans="1:13">
      <c r="A6651"/>
      <c r="B6651"/>
      <c r="C6651"/>
      <c r="D6651"/>
      <c r="E6651"/>
      <c r="F6651"/>
      <c r="G6651"/>
      <c r="H6651"/>
      <c r="I6651"/>
      <c r="J6651"/>
      <c r="K6651"/>
      <c r="L6651" t="str">
        <f>IF(COUNTIFS(ZSOHSD058[订单号数值], ZSOHPP055[[#This Row],[订单号数值]], ZSOHSD058[行項目], ZSOHPP055[[#This Row],[行項目]])&gt;0, "Y", "")</f>
        <v/>
      </c>
      <c r="M6651" t="str">
        <f>IF(ZSOHPP055[[#This Row],[銷售訂單]]="", "", --ZSOHPP055[[#This Row],[銷售訂單]])</f>
        <v/>
      </c>
    </row>
    <row r="6652" spans="1:13">
      <c r="A6652"/>
      <c r="B6652"/>
      <c r="C6652"/>
      <c r="D6652"/>
      <c r="E6652"/>
      <c r="F6652"/>
      <c r="G6652"/>
      <c r="H6652"/>
      <c r="I6652"/>
      <c r="J6652"/>
      <c r="K6652"/>
      <c r="L6652" t="str">
        <f>IF(COUNTIFS(ZSOHSD058[订单号数值], ZSOHPP055[[#This Row],[订单号数值]], ZSOHSD058[行項目], ZSOHPP055[[#This Row],[行項目]])&gt;0, "Y", "")</f>
        <v/>
      </c>
      <c r="M6652" t="str">
        <f>IF(ZSOHPP055[[#This Row],[銷售訂單]]="", "", --ZSOHPP055[[#This Row],[銷售訂單]])</f>
        <v/>
      </c>
    </row>
    <row r="6653" spans="1:13">
      <c r="A6653"/>
      <c r="B6653"/>
      <c r="C6653"/>
      <c r="D6653"/>
      <c r="E6653"/>
      <c r="F6653"/>
      <c r="G6653"/>
      <c r="H6653"/>
      <c r="I6653"/>
      <c r="J6653"/>
      <c r="K6653"/>
      <c r="L6653" t="str">
        <f>IF(COUNTIFS(ZSOHSD058[订单号数值], ZSOHPP055[[#This Row],[订单号数值]], ZSOHSD058[行項目], ZSOHPP055[[#This Row],[行項目]])&gt;0, "Y", "")</f>
        <v/>
      </c>
      <c r="M6653" t="str">
        <f>IF(ZSOHPP055[[#This Row],[銷售訂單]]="", "", --ZSOHPP055[[#This Row],[銷售訂單]])</f>
        <v/>
      </c>
    </row>
    <row r="6654" spans="1:13">
      <c r="A6654"/>
      <c r="B6654"/>
      <c r="C6654"/>
      <c r="D6654"/>
      <c r="E6654"/>
      <c r="F6654"/>
      <c r="G6654"/>
      <c r="H6654"/>
      <c r="I6654"/>
      <c r="J6654"/>
      <c r="K6654"/>
      <c r="L6654" t="str">
        <f>IF(COUNTIFS(ZSOHSD058[订单号数值], ZSOHPP055[[#This Row],[订单号数值]], ZSOHSD058[行項目], ZSOHPP055[[#This Row],[行項目]])&gt;0, "Y", "")</f>
        <v/>
      </c>
      <c r="M6654" t="str">
        <f>IF(ZSOHPP055[[#This Row],[銷售訂單]]="", "", --ZSOHPP055[[#This Row],[銷售訂單]])</f>
        <v/>
      </c>
    </row>
    <row r="6655" spans="1:13">
      <c r="A6655"/>
      <c r="B6655"/>
      <c r="C6655"/>
      <c r="D6655"/>
      <c r="E6655"/>
      <c r="F6655"/>
      <c r="G6655"/>
      <c r="H6655"/>
      <c r="I6655"/>
      <c r="J6655"/>
      <c r="K6655"/>
      <c r="L6655" t="str">
        <f>IF(COUNTIFS(ZSOHSD058[订单号数值], ZSOHPP055[[#This Row],[订单号数值]], ZSOHSD058[行項目], ZSOHPP055[[#This Row],[行項目]])&gt;0, "Y", "")</f>
        <v/>
      </c>
      <c r="M6655" t="str">
        <f>IF(ZSOHPP055[[#This Row],[銷售訂單]]="", "", --ZSOHPP055[[#This Row],[銷售訂單]])</f>
        <v/>
      </c>
    </row>
    <row r="6656" spans="1:13">
      <c r="A6656"/>
      <c r="B6656"/>
      <c r="C6656"/>
      <c r="D6656"/>
      <c r="E6656"/>
      <c r="F6656"/>
      <c r="G6656"/>
      <c r="H6656"/>
      <c r="I6656"/>
      <c r="J6656"/>
      <c r="K6656"/>
      <c r="L6656" t="str">
        <f>IF(COUNTIFS(ZSOHSD058[订单号数值], ZSOHPP055[[#This Row],[订单号数值]], ZSOHSD058[行項目], ZSOHPP055[[#This Row],[行項目]])&gt;0, "Y", "")</f>
        <v/>
      </c>
      <c r="M6656" t="str">
        <f>IF(ZSOHPP055[[#This Row],[銷售訂單]]="", "", --ZSOHPP055[[#This Row],[銷售訂單]])</f>
        <v/>
      </c>
    </row>
    <row r="6657" spans="1:13">
      <c r="A6657"/>
      <c r="B6657"/>
      <c r="C6657"/>
      <c r="D6657"/>
      <c r="E6657"/>
      <c r="F6657"/>
      <c r="G6657"/>
      <c r="H6657"/>
      <c r="I6657"/>
      <c r="J6657"/>
      <c r="K6657"/>
      <c r="L6657" t="str">
        <f>IF(COUNTIFS(ZSOHSD058[订单号数值], ZSOHPP055[[#This Row],[订单号数值]], ZSOHSD058[行項目], ZSOHPP055[[#This Row],[行項目]])&gt;0, "Y", "")</f>
        <v/>
      </c>
      <c r="M6657" t="str">
        <f>IF(ZSOHPP055[[#This Row],[銷售訂單]]="", "", --ZSOHPP055[[#This Row],[銷售訂單]])</f>
        <v/>
      </c>
    </row>
    <row r="6658" spans="1:13">
      <c r="A6658"/>
      <c r="B6658"/>
      <c r="C6658"/>
      <c r="D6658"/>
      <c r="E6658"/>
      <c r="F6658"/>
      <c r="G6658"/>
      <c r="H6658"/>
      <c r="I6658"/>
      <c r="J6658"/>
      <c r="K6658"/>
      <c r="L6658" t="str">
        <f>IF(COUNTIFS(ZSOHSD058[订单号数值], ZSOHPP055[[#This Row],[订单号数值]], ZSOHSD058[行項目], ZSOHPP055[[#This Row],[行項目]])&gt;0, "Y", "")</f>
        <v/>
      </c>
      <c r="M6658" t="str">
        <f>IF(ZSOHPP055[[#This Row],[銷售訂單]]="", "", --ZSOHPP055[[#This Row],[銷售訂單]])</f>
        <v/>
      </c>
    </row>
    <row r="6659" spans="1:13">
      <c r="A6659"/>
      <c r="B6659"/>
      <c r="C6659"/>
      <c r="D6659"/>
      <c r="E6659"/>
      <c r="F6659"/>
      <c r="G6659"/>
      <c r="H6659"/>
      <c r="I6659"/>
      <c r="J6659"/>
      <c r="K6659"/>
      <c r="L6659" t="str">
        <f>IF(COUNTIFS(ZSOHSD058[订单号数值], ZSOHPP055[[#This Row],[订单号数值]], ZSOHSD058[行項目], ZSOHPP055[[#This Row],[行項目]])&gt;0, "Y", "")</f>
        <v/>
      </c>
      <c r="M6659" t="str">
        <f>IF(ZSOHPP055[[#This Row],[銷售訂單]]="", "", --ZSOHPP055[[#This Row],[銷售訂單]])</f>
        <v/>
      </c>
    </row>
    <row r="6660" spans="1:13">
      <c r="A6660"/>
      <c r="B6660"/>
      <c r="C6660"/>
      <c r="D6660"/>
      <c r="E6660"/>
      <c r="F6660"/>
      <c r="G6660"/>
      <c r="H6660"/>
      <c r="I6660"/>
      <c r="J6660"/>
      <c r="K6660"/>
      <c r="L6660" t="str">
        <f>IF(COUNTIFS(ZSOHSD058[订单号数值], ZSOHPP055[[#This Row],[订单号数值]], ZSOHSD058[行項目], ZSOHPP055[[#This Row],[行項目]])&gt;0, "Y", "")</f>
        <v/>
      </c>
      <c r="M6660" t="str">
        <f>IF(ZSOHPP055[[#This Row],[銷售訂單]]="", "", --ZSOHPP055[[#This Row],[銷售訂單]])</f>
        <v/>
      </c>
    </row>
    <row r="6661" spans="1:13">
      <c r="A6661"/>
      <c r="B6661"/>
      <c r="C6661"/>
      <c r="D6661"/>
      <c r="E6661"/>
      <c r="F6661"/>
      <c r="G6661"/>
      <c r="H6661"/>
      <c r="I6661"/>
      <c r="J6661"/>
      <c r="K6661"/>
      <c r="L6661" t="str">
        <f>IF(COUNTIFS(ZSOHSD058[订单号数值], ZSOHPP055[[#This Row],[订单号数值]], ZSOHSD058[行項目], ZSOHPP055[[#This Row],[行項目]])&gt;0, "Y", "")</f>
        <v/>
      </c>
      <c r="M6661" t="str">
        <f>IF(ZSOHPP055[[#This Row],[銷售訂單]]="", "", --ZSOHPP055[[#This Row],[銷售訂單]])</f>
        <v/>
      </c>
    </row>
    <row r="6662" spans="1:13">
      <c r="A6662"/>
      <c r="B6662"/>
      <c r="C6662"/>
      <c r="D6662"/>
      <c r="E6662"/>
      <c r="F6662"/>
      <c r="G6662"/>
      <c r="H6662"/>
      <c r="I6662"/>
      <c r="J6662"/>
      <c r="K6662"/>
      <c r="L6662" t="str">
        <f>IF(COUNTIFS(ZSOHSD058[订单号数值], ZSOHPP055[[#This Row],[订单号数值]], ZSOHSD058[行項目], ZSOHPP055[[#This Row],[行項目]])&gt;0, "Y", "")</f>
        <v/>
      </c>
      <c r="M6662" t="str">
        <f>IF(ZSOHPP055[[#This Row],[銷售訂單]]="", "", --ZSOHPP055[[#This Row],[銷售訂單]])</f>
        <v/>
      </c>
    </row>
    <row r="6663" spans="1:13">
      <c r="A6663"/>
      <c r="B6663"/>
      <c r="C6663"/>
      <c r="D6663"/>
      <c r="E6663"/>
      <c r="F6663"/>
      <c r="G6663"/>
      <c r="H6663"/>
      <c r="I6663"/>
      <c r="J6663"/>
      <c r="K6663"/>
      <c r="L6663" t="str">
        <f>IF(COUNTIFS(ZSOHSD058[订单号数值], ZSOHPP055[[#This Row],[订单号数值]], ZSOHSD058[行項目], ZSOHPP055[[#This Row],[行項目]])&gt;0, "Y", "")</f>
        <v/>
      </c>
      <c r="M6663" t="str">
        <f>IF(ZSOHPP055[[#This Row],[銷售訂單]]="", "", --ZSOHPP055[[#This Row],[銷售訂單]])</f>
        <v/>
      </c>
    </row>
    <row r="6664" spans="1:13">
      <c r="A6664"/>
      <c r="B6664"/>
      <c r="C6664"/>
      <c r="D6664"/>
      <c r="E6664"/>
      <c r="F6664"/>
      <c r="G6664"/>
      <c r="H6664"/>
      <c r="I6664"/>
      <c r="J6664"/>
      <c r="K6664"/>
      <c r="L6664" t="str">
        <f>IF(COUNTIFS(ZSOHSD058[订单号数值], ZSOHPP055[[#This Row],[订单号数值]], ZSOHSD058[行項目], ZSOHPP055[[#This Row],[行項目]])&gt;0, "Y", "")</f>
        <v/>
      </c>
      <c r="M6664" t="str">
        <f>IF(ZSOHPP055[[#This Row],[銷售訂單]]="", "", --ZSOHPP055[[#This Row],[銷售訂單]])</f>
        <v/>
      </c>
    </row>
    <row r="6665" spans="1:13">
      <c r="A6665"/>
      <c r="B6665"/>
      <c r="C6665"/>
      <c r="D6665"/>
      <c r="E6665"/>
      <c r="F6665"/>
      <c r="G6665"/>
      <c r="H6665"/>
      <c r="I6665"/>
      <c r="J6665"/>
      <c r="K6665"/>
      <c r="L6665" t="str">
        <f>IF(COUNTIFS(ZSOHSD058[订单号数值], ZSOHPP055[[#This Row],[订单号数值]], ZSOHSD058[行項目], ZSOHPP055[[#This Row],[行項目]])&gt;0, "Y", "")</f>
        <v/>
      </c>
      <c r="M6665" t="str">
        <f>IF(ZSOHPP055[[#This Row],[銷售訂單]]="", "", --ZSOHPP055[[#This Row],[銷售訂單]])</f>
        <v/>
      </c>
    </row>
    <row r="6666" spans="1:13">
      <c r="A6666"/>
      <c r="B6666"/>
      <c r="C6666"/>
      <c r="D6666"/>
      <c r="E6666"/>
      <c r="F6666"/>
      <c r="G6666"/>
      <c r="H6666"/>
      <c r="I6666"/>
      <c r="J6666"/>
      <c r="K6666"/>
      <c r="L6666" t="str">
        <f>IF(COUNTIFS(ZSOHSD058[订单号数值], ZSOHPP055[[#This Row],[订单号数值]], ZSOHSD058[行項目], ZSOHPP055[[#This Row],[行項目]])&gt;0, "Y", "")</f>
        <v/>
      </c>
      <c r="M6666" t="str">
        <f>IF(ZSOHPP055[[#This Row],[銷售訂單]]="", "", --ZSOHPP055[[#This Row],[銷售訂單]])</f>
        <v/>
      </c>
    </row>
    <row r="6667" spans="1:13">
      <c r="A6667"/>
      <c r="B6667"/>
      <c r="C6667"/>
      <c r="D6667"/>
      <c r="E6667"/>
      <c r="F6667"/>
      <c r="G6667"/>
      <c r="H6667"/>
      <c r="I6667"/>
      <c r="J6667"/>
      <c r="K6667"/>
      <c r="L6667" t="str">
        <f>IF(COUNTIFS(ZSOHSD058[订单号数值], ZSOHPP055[[#This Row],[订单号数值]], ZSOHSD058[行項目], ZSOHPP055[[#This Row],[行項目]])&gt;0, "Y", "")</f>
        <v/>
      </c>
      <c r="M6667" t="str">
        <f>IF(ZSOHPP055[[#This Row],[銷售訂單]]="", "", --ZSOHPP055[[#This Row],[銷售訂單]])</f>
        <v/>
      </c>
    </row>
    <row r="6668" spans="1:13">
      <c r="A6668"/>
      <c r="B6668"/>
      <c r="C6668"/>
      <c r="D6668"/>
      <c r="E6668"/>
      <c r="F6668"/>
      <c r="G6668"/>
      <c r="H6668"/>
      <c r="I6668"/>
      <c r="J6668"/>
      <c r="K6668"/>
      <c r="L6668" t="str">
        <f>IF(COUNTIFS(ZSOHSD058[订单号数值], ZSOHPP055[[#This Row],[订单号数值]], ZSOHSD058[行項目], ZSOHPP055[[#This Row],[行項目]])&gt;0, "Y", "")</f>
        <v/>
      </c>
      <c r="M6668" t="str">
        <f>IF(ZSOHPP055[[#This Row],[銷售訂單]]="", "", --ZSOHPP055[[#This Row],[銷售訂單]])</f>
        <v/>
      </c>
    </row>
    <row r="6669" spans="1:13">
      <c r="A6669"/>
      <c r="B6669"/>
      <c r="C6669"/>
      <c r="D6669"/>
      <c r="E6669"/>
      <c r="F6669"/>
      <c r="G6669"/>
      <c r="H6669"/>
      <c r="I6669"/>
      <c r="J6669"/>
      <c r="K6669"/>
      <c r="L6669" t="str">
        <f>IF(COUNTIFS(ZSOHSD058[订单号数值], ZSOHPP055[[#This Row],[订单号数值]], ZSOHSD058[行項目], ZSOHPP055[[#This Row],[行項目]])&gt;0, "Y", "")</f>
        <v/>
      </c>
      <c r="M6669" t="str">
        <f>IF(ZSOHPP055[[#This Row],[銷售訂單]]="", "", --ZSOHPP055[[#This Row],[銷售訂單]])</f>
        <v/>
      </c>
    </row>
    <row r="6670" spans="1:13">
      <c r="A6670"/>
      <c r="B6670"/>
      <c r="C6670"/>
      <c r="D6670"/>
      <c r="E6670"/>
      <c r="F6670"/>
      <c r="G6670"/>
      <c r="H6670"/>
      <c r="I6670"/>
      <c r="J6670"/>
      <c r="K6670"/>
      <c r="L6670" t="str">
        <f>IF(COUNTIFS(ZSOHSD058[订单号数值], ZSOHPP055[[#This Row],[订单号数值]], ZSOHSD058[行項目], ZSOHPP055[[#This Row],[行項目]])&gt;0, "Y", "")</f>
        <v/>
      </c>
      <c r="M6670" t="str">
        <f>IF(ZSOHPP055[[#This Row],[銷售訂單]]="", "", --ZSOHPP055[[#This Row],[銷售訂單]])</f>
        <v/>
      </c>
    </row>
    <row r="6671" spans="1:13">
      <c r="A6671"/>
      <c r="B6671"/>
      <c r="C6671"/>
      <c r="D6671"/>
      <c r="E6671"/>
      <c r="F6671"/>
      <c r="G6671"/>
      <c r="H6671"/>
      <c r="I6671"/>
      <c r="J6671"/>
      <c r="K6671"/>
      <c r="L6671" t="str">
        <f>IF(COUNTIFS(ZSOHSD058[订单号数值], ZSOHPP055[[#This Row],[订单号数值]], ZSOHSD058[行項目], ZSOHPP055[[#This Row],[行項目]])&gt;0, "Y", "")</f>
        <v/>
      </c>
      <c r="M6671" t="str">
        <f>IF(ZSOHPP055[[#This Row],[銷售訂單]]="", "", --ZSOHPP055[[#This Row],[銷售訂單]])</f>
        <v/>
      </c>
    </row>
    <row r="6672" spans="1:13">
      <c r="A6672"/>
      <c r="B6672"/>
      <c r="C6672"/>
      <c r="D6672"/>
      <c r="E6672"/>
      <c r="F6672"/>
      <c r="G6672"/>
      <c r="H6672"/>
      <c r="I6672"/>
      <c r="J6672"/>
      <c r="K6672"/>
      <c r="L6672" t="str">
        <f>IF(COUNTIFS(ZSOHSD058[订单号数值], ZSOHPP055[[#This Row],[订单号数值]], ZSOHSD058[行項目], ZSOHPP055[[#This Row],[行項目]])&gt;0, "Y", "")</f>
        <v/>
      </c>
      <c r="M6672" t="str">
        <f>IF(ZSOHPP055[[#This Row],[銷售訂單]]="", "", --ZSOHPP055[[#This Row],[銷售訂單]])</f>
        <v/>
      </c>
    </row>
    <row r="6673" spans="1:13">
      <c r="A6673"/>
      <c r="B6673"/>
      <c r="C6673"/>
      <c r="D6673"/>
      <c r="E6673"/>
      <c r="F6673"/>
      <c r="G6673"/>
      <c r="H6673"/>
      <c r="I6673"/>
      <c r="J6673"/>
      <c r="K6673"/>
      <c r="L6673" t="str">
        <f>IF(COUNTIFS(ZSOHSD058[订单号数值], ZSOHPP055[[#This Row],[订单号数值]], ZSOHSD058[行項目], ZSOHPP055[[#This Row],[行項目]])&gt;0, "Y", "")</f>
        <v/>
      </c>
      <c r="M6673" t="str">
        <f>IF(ZSOHPP055[[#This Row],[銷售訂單]]="", "", --ZSOHPP055[[#This Row],[銷售訂單]])</f>
        <v/>
      </c>
    </row>
    <row r="6674" spans="1:13">
      <c r="A6674"/>
      <c r="B6674"/>
      <c r="C6674"/>
      <c r="D6674"/>
      <c r="E6674"/>
      <c r="F6674"/>
      <c r="G6674"/>
      <c r="H6674"/>
      <c r="I6674"/>
      <c r="J6674"/>
      <c r="K6674"/>
      <c r="L6674" t="str">
        <f>IF(COUNTIFS(ZSOHSD058[订单号数值], ZSOHPP055[[#This Row],[订单号数值]], ZSOHSD058[行項目], ZSOHPP055[[#This Row],[行項目]])&gt;0, "Y", "")</f>
        <v/>
      </c>
      <c r="M6674" t="str">
        <f>IF(ZSOHPP055[[#This Row],[銷售訂單]]="", "", --ZSOHPP055[[#This Row],[銷售訂單]])</f>
        <v/>
      </c>
    </row>
    <row r="6675" spans="1:13">
      <c r="A6675"/>
      <c r="B6675"/>
      <c r="C6675"/>
      <c r="D6675"/>
      <c r="E6675"/>
      <c r="F6675"/>
      <c r="G6675"/>
      <c r="H6675"/>
      <c r="I6675"/>
      <c r="J6675"/>
      <c r="K6675"/>
      <c r="L6675" t="str">
        <f>IF(COUNTIFS(ZSOHSD058[订单号数值], ZSOHPP055[[#This Row],[订单号数值]], ZSOHSD058[行項目], ZSOHPP055[[#This Row],[行項目]])&gt;0, "Y", "")</f>
        <v/>
      </c>
      <c r="M6675" t="str">
        <f>IF(ZSOHPP055[[#This Row],[銷售訂單]]="", "", --ZSOHPP055[[#This Row],[銷售訂單]])</f>
        <v/>
      </c>
    </row>
    <row r="6676" spans="1:13">
      <c r="A6676"/>
      <c r="B6676"/>
      <c r="C6676"/>
      <c r="D6676"/>
      <c r="E6676"/>
      <c r="F6676"/>
      <c r="G6676"/>
      <c r="H6676"/>
      <c r="I6676"/>
      <c r="J6676"/>
      <c r="K6676"/>
      <c r="L6676" t="str">
        <f>IF(COUNTIFS(ZSOHSD058[订单号数值], ZSOHPP055[[#This Row],[订单号数值]], ZSOHSD058[行項目], ZSOHPP055[[#This Row],[行項目]])&gt;0, "Y", "")</f>
        <v/>
      </c>
      <c r="M6676" t="str">
        <f>IF(ZSOHPP055[[#This Row],[銷售訂單]]="", "", --ZSOHPP055[[#This Row],[銷售訂單]])</f>
        <v/>
      </c>
    </row>
    <row r="6677" spans="1:13">
      <c r="A6677"/>
      <c r="B6677"/>
      <c r="C6677"/>
      <c r="D6677"/>
      <c r="E6677"/>
      <c r="F6677"/>
      <c r="G6677"/>
      <c r="H6677"/>
      <c r="I6677"/>
      <c r="J6677"/>
      <c r="K6677"/>
      <c r="L6677" t="str">
        <f>IF(COUNTIFS(ZSOHSD058[订单号数值], ZSOHPP055[[#This Row],[订单号数值]], ZSOHSD058[行項目], ZSOHPP055[[#This Row],[行項目]])&gt;0, "Y", "")</f>
        <v/>
      </c>
      <c r="M6677" t="str">
        <f>IF(ZSOHPP055[[#This Row],[銷售訂單]]="", "", --ZSOHPP055[[#This Row],[銷售訂單]])</f>
        <v/>
      </c>
    </row>
    <row r="6678" spans="1:13">
      <c r="A6678"/>
      <c r="B6678"/>
      <c r="C6678"/>
      <c r="D6678"/>
      <c r="E6678"/>
      <c r="F6678"/>
      <c r="G6678"/>
      <c r="H6678"/>
      <c r="I6678"/>
      <c r="J6678"/>
      <c r="K6678"/>
      <c r="L6678" t="str">
        <f>IF(COUNTIFS(ZSOHSD058[订单号数值], ZSOHPP055[[#This Row],[订单号数值]], ZSOHSD058[行項目], ZSOHPP055[[#This Row],[行項目]])&gt;0, "Y", "")</f>
        <v/>
      </c>
      <c r="M6678" t="str">
        <f>IF(ZSOHPP055[[#This Row],[銷售訂單]]="", "", --ZSOHPP055[[#This Row],[銷售訂單]])</f>
        <v/>
      </c>
    </row>
    <row r="6679" spans="1:13">
      <c r="A6679"/>
      <c r="B6679"/>
      <c r="C6679"/>
      <c r="D6679"/>
      <c r="E6679"/>
      <c r="F6679"/>
      <c r="G6679"/>
      <c r="H6679"/>
      <c r="I6679"/>
      <c r="J6679"/>
      <c r="K6679"/>
      <c r="L6679" t="str">
        <f>IF(COUNTIFS(ZSOHSD058[订单号数值], ZSOHPP055[[#This Row],[订单号数值]], ZSOHSD058[行項目], ZSOHPP055[[#This Row],[行項目]])&gt;0, "Y", "")</f>
        <v/>
      </c>
      <c r="M6679" t="str">
        <f>IF(ZSOHPP055[[#This Row],[銷售訂單]]="", "", --ZSOHPP055[[#This Row],[銷售訂單]])</f>
        <v/>
      </c>
    </row>
    <row r="6680" spans="1:13">
      <c r="A6680"/>
      <c r="B6680"/>
      <c r="C6680"/>
      <c r="D6680"/>
      <c r="E6680"/>
      <c r="F6680"/>
      <c r="G6680"/>
      <c r="H6680"/>
      <c r="I6680"/>
      <c r="J6680"/>
      <c r="K6680"/>
      <c r="L6680" t="str">
        <f>IF(COUNTIFS(ZSOHSD058[订单号数值], ZSOHPP055[[#This Row],[订单号数值]], ZSOHSD058[行項目], ZSOHPP055[[#This Row],[行項目]])&gt;0, "Y", "")</f>
        <v/>
      </c>
      <c r="M6680" t="str">
        <f>IF(ZSOHPP055[[#This Row],[銷售訂單]]="", "", --ZSOHPP055[[#This Row],[銷售訂單]])</f>
        <v/>
      </c>
    </row>
    <row r="6681" spans="1:13">
      <c r="A6681"/>
      <c r="B6681"/>
      <c r="C6681"/>
      <c r="D6681"/>
      <c r="E6681"/>
      <c r="F6681"/>
      <c r="G6681"/>
      <c r="H6681"/>
      <c r="I6681"/>
      <c r="J6681"/>
      <c r="K6681"/>
      <c r="L6681" t="str">
        <f>IF(COUNTIFS(ZSOHSD058[订单号数值], ZSOHPP055[[#This Row],[订单号数值]], ZSOHSD058[行項目], ZSOHPP055[[#This Row],[行項目]])&gt;0, "Y", "")</f>
        <v/>
      </c>
      <c r="M6681" t="str">
        <f>IF(ZSOHPP055[[#This Row],[銷售訂單]]="", "", --ZSOHPP055[[#This Row],[銷售訂單]])</f>
        <v/>
      </c>
    </row>
    <row r="6682" spans="1:13">
      <c r="A6682"/>
      <c r="B6682"/>
      <c r="C6682"/>
      <c r="D6682"/>
      <c r="E6682"/>
      <c r="F6682"/>
      <c r="G6682"/>
      <c r="H6682"/>
      <c r="I6682"/>
      <c r="J6682"/>
      <c r="K6682"/>
      <c r="L6682" t="str">
        <f>IF(COUNTIFS(ZSOHSD058[订单号数值], ZSOHPP055[[#This Row],[订单号数值]], ZSOHSD058[行項目], ZSOHPP055[[#This Row],[行項目]])&gt;0, "Y", "")</f>
        <v/>
      </c>
      <c r="M6682" t="str">
        <f>IF(ZSOHPP055[[#This Row],[銷售訂單]]="", "", --ZSOHPP055[[#This Row],[銷售訂單]])</f>
        <v/>
      </c>
    </row>
    <row r="6683" spans="1:13">
      <c r="A6683"/>
      <c r="B6683"/>
      <c r="C6683"/>
      <c r="D6683"/>
      <c r="E6683"/>
      <c r="F6683"/>
      <c r="G6683"/>
      <c r="H6683"/>
      <c r="I6683"/>
      <c r="J6683"/>
      <c r="K6683"/>
      <c r="L6683" t="str">
        <f>IF(COUNTIFS(ZSOHSD058[订单号数值], ZSOHPP055[[#This Row],[订单号数值]], ZSOHSD058[行項目], ZSOHPP055[[#This Row],[行項目]])&gt;0, "Y", "")</f>
        <v/>
      </c>
      <c r="M6683" t="str">
        <f>IF(ZSOHPP055[[#This Row],[銷售訂單]]="", "", --ZSOHPP055[[#This Row],[銷售訂單]])</f>
        <v/>
      </c>
    </row>
    <row r="6684" spans="1:13">
      <c r="A6684"/>
      <c r="B6684"/>
      <c r="C6684"/>
      <c r="D6684"/>
      <c r="E6684"/>
      <c r="F6684"/>
      <c r="G6684"/>
      <c r="H6684"/>
      <c r="I6684"/>
      <c r="J6684"/>
      <c r="K6684"/>
      <c r="L6684" t="str">
        <f>IF(COUNTIFS(ZSOHSD058[订单号数值], ZSOHPP055[[#This Row],[订单号数值]], ZSOHSD058[行項目], ZSOHPP055[[#This Row],[行項目]])&gt;0, "Y", "")</f>
        <v/>
      </c>
      <c r="M6684" t="str">
        <f>IF(ZSOHPP055[[#This Row],[銷售訂單]]="", "", --ZSOHPP055[[#This Row],[銷售訂單]])</f>
        <v/>
      </c>
    </row>
    <row r="6685" spans="1:13">
      <c r="A6685"/>
      <c r="B6685"/>
      <c r="C6685"/>
      <c r="D6685"/>
      <c r="E6685"/>
      <c r="F6685"/>
      <c r="G6685"/>
      <c r="H6685"/>
      <c r="I6685"/>
      <c r="J6685"/>
      <c r="K6685"/>
      <c r="L6685" t="str">
        <f>IF(COUNTIFS(ZSOHSD058[订单号数值], ZSOHPP055[[#This Row],[订单号数值]], ZSOHSD058[行項目], ZSOHPP055[[#This Row],[行項目]])&gt;0, "Y", "")</f>
        <v/>
      </c>
      <c r="M6685" t="str">
        <f>IF(ZSOHPP055[[#This Row],[銷售訂單]]="", "", --ZSOHPP055[[#This Row],[銷售訂單]])</f>
        <v/>
      </c>
    </row>
    <row r="6686" spans="1:13">
      <c r="A6686"/>
      <c r="B6686"/>
      <c r="C6686"/>
      <c r="D6686"/>
      <c r="E6686"/>
      <c r="F6686"/>
      <c r="G6686"/>
      <c r="H6686"/>
      <c r="I6686"/>
      <c r="J6686"/>
      <c r="K6686"/>
      <c r="L6686" t="str">
        <f>IF(COUNTIFS(ZSOHSD058[订单号数值], ZSOHPP055[[#This Row],[订单号数值]], ZSOHSD058[行項目], ZSOHPP055[[#This Row],[行項目]])&gt;0, "Y", "")</f>
        <v/>
      </c>
      <c r="M6686" t="str">
        <f>IF(ZSOHPP055[[#This Row],[銷售訂單]]="", "", --ZSOHPP055[[#This Row],[銷售訂單]])</f>
        <v/>
      </c>
    </row>
    <row r="6687" spans="1:13">
      <c r="A6687"/>
      <c r="B6687"/>
      <c r="C6687"/>
      <c r="D6687"/>
      <c r="E6687"/>
      <c r="F6687"/>
      <c r="G6687"/>
      <c r="H6687"/>
      <c r="I6687"/>
      <c r="J6687"/>
      <c r="K6687"/>
      <c r="L6687" t="str">
        <f>IF(COUNTIFS(ZSOHSD058[订单号数值], ZSOHPP055[[#This Row],[订单号数值]], ZSOHSD058[行項目], ZSOHPP055[[#This Row],[行項目]])&gt;0, "Y", "")</f>
        <v/>
      </c>
      <c r="M6687" t="str">
        <f>IF(ZSOHPP055[[#This Row],[銷售訂單]]="", "", --ZSOHPP055[[#This Row],[銷售訂單]])</f>
        <v/>
      </c>
    </row>
    <row r="6688" spans="1:13">
      <c r="A6688"/>
      <c r="B6688"/>
      <c r="C6688"/>
      <c r="D6688"/>
      <c r="E6688"/>
      <c r="F6688"/>
      <c r="G6688"/>
      <c r="H6688"/>
      <c r="I6688"/>
      <c r="J6688"/>
      <c r="K6688"/>
      <c r="L6688" t="str">
        <f>IF(COUNTIFS(ZSOHSD058[订单号数值], ZSOHPP055[[#This Row],[订单号数值]], ZSOHSD058[行項目], ZSOHPP055[[#This Row],[行項目]])&gt;0, "Y", "")</f>
        <v/>
      </c>
      <c r="M6688" t="str">
        <f>IF(ZSOHPP055[[#This Row],[銷售訂單]]="", "", --ZSOHPP055[[#This Row],[銷售訂單]])</f>
        <v/>
      </c>
    </row>
    <row r="6689" spans="1:13">
      <c r="A6689"/>
      <c r="B6689"/>
      <c r="C6689"/>
      <c r="D6689"/>
      <c r="E6689"/>
      <c r="F6689"/>
      <c r="G6689"/>
      <c r="H6689"/>
      <c r="I6689"/>
      <c r="J6689"/>
      <c r="K6689"/>
      <c r="L6689" t="str">
        <f>IF(COUNTIFS(ZSOHSD058[订单号数值], ZSOHPP055[[#This Row],[订单号数值]], ZSOHSD058[行項目], ZSOHPP055[[#This Row],[行項目]])&gt;0, "Y", "")</f>
        <v/>
      </c>
      <c r="M6689" t="str">
        <f>IF(ZSOHPP055[[#This Row],[銷售訂單]]="", "", --ZSOHPP055[[#This Row],[銷售訂單]])</f>
        <v/>
      </c>
    </row>
    <row r="6690" spans="1:13">
      <c r="A6690"/>
      <c r="B6690"/>
      <c r="C6690"/>
      <c r="D6690"/>
      <c r="E6690"/>
      <c r="F6690"/>
      <c r="G6690"/>
      <c r="H6690"/>
      <c r="I6690"/>
      <c r="J6690"/>
      <c r="K6690"/>
      <c r="L6690" t="str">
        <f>IF(COUNTIFS(ZSOHSD058[订单号数值], ZSOHPP055[[#This Row],[订单号数值]], ZSOHSD058[行項目], ZSOHPP055[[#This Row],[行項目]])&gt;0, "Y", "")</f>
        <v/>
      </c>
      <c r="M6690" t="str">
        <f>IF(ZSOHPP055[[#This Row],[銷售訂單]]="", "", --ZSOHPP055[[#This Row],[銷售訂單]])</f>
        <v/>
      </c>
    </row>
    <row r="6691" spans="1:13">
      <c r="A6691"/>
      <c r="B6691"/>
      <c r="C6691"/>
      <c r="D6691"/>
      <c r="E6691"/>
      <c r="F6691"/>
      <c r="G6691"/>
      <c r="H6691"/>
      <c r="I6691"/>
      <c r="J6691"/>
      <c r="K6691"/>
      <c r="L6691" t="str">
        <f>IF(COUNTIFS(ZSOHSD058[订单号数值], ZSOHPP055[[#This Row],[订单号数值]], ZSOHSD058[行項目], ZSOHPP055[[#This Row],[行項目]])&gt;0, "Y", "")</f>
        <v/>
      </c>
      <c r="M6691" t="str">
        <f>IF(ZSOHPP055[[#This Row],[銷售訂單]]="", "", --ZSOHPP055[[#This Row],[銷售訂單]])</f>
        <v/>
      </c>
    </row>
    <row r="6692" spans="1:13">
      <c r="A6692"/>
      <c r="B6692"/>
      <c r="C6692"/>
      <c r="D6692"/>
      <c r="E6692"/>
      <c r="F6692"/>
      <c r="G6692"/>
      <c r="H6692"/>
      <c r="I6692"/>
      <c r="J6692"/>
      <c r="K6692"/>
      <c r="L6692" t="str">
        <f>IF(COUNTIFS(ZSOHSD058[订单号数值], ZSOHPP055[[#This Row],[订单号数值]], ZSOHSD058[行項目], ZSOHPP055[[#This Row],[行項目]])&gt;0, "Y", "")</f>
        <v/>
      </c>
      <c r="M6692" t="str">
        <f>IF(ZSOHPP055[[#This Row],[銷售訂單]]="", "", --ZSOHPP055[[#This Row],[銷售訂單]])</f>
        <v/>
      </c>
    </row>
    <row r="6693" spans="1:13">
      <c r="A6693"/>
      <c r="B6693"/>
      <c r="C6693"/>
      <c r="D6693"/>
      <c r="E6693"/>
      <c r="F6693"/>
      <c r="G6693"/>
      <c r="H6693"/>
      <c r="I6693"/>
      <c r="J6693"/>
      <c r="K6693"/>
      <c r="L6693" t="str">
        <f>IF(COUNTIFS(ZSOHSD058[订单号数值], ZSOHPP055[[#This Row],[订单号数值]], ZSOHSD058[行項目], ZSOHPP055[[#This Row],[行項目]])&gt;0, "Y", "")</f>
        <v/>
      </c>
      <c r="M6693" t="str">
        <f>IF(ZSOHPP055[[#This Row],[銷售訂單]]="", "", --ZSOHPP055[[#This Row],[銷售訂單]])</f>
        <v/>
      </c>
    </row>
    <row r="6694" spans="1:13">
      <c r="A6694"/>
      <c r="B6694"/>
      <c r="C6694"/>
      <c r="D6694"/>
      <c r="E6694"/>
      <c r="F6694"/>
      <c r="G6694"/>
      <c r="H6694"/>
      <c r="I6694"/>
      <c r="J6694"/>
      <c r="K6694"/>
      <c r="L6694" t="str">
        <f>IF(COUNTIFS(ZSOHSD058[订单号数值], ZSOHPP055[[#This Row],[订单号数值]], ZSOHSD058[行項目], ZSOHPP055[[#This Row],[行項目]])&gt;0, "Y", "")</f>
        <v/>
      </c>
      <c r="M6694" t="str">
        <f>IF(ZSOHPP055[[#This Row],[銷售訂單]]="", "", --ZSOHPP055[[#This Row],[銷售訂單]])</f>
        <v/>
      </c>
    </row>
    <row r="6695" spans="1:13">
      <c r="A6695"/>
      <c r="B6695"/>
      <c r="C6695"/>
      <c r="D6695"/>
      <c r="E6695"/>
      <c r="F6695"/>
      <c r="G6695"/>
      <c r="H6695"/>
      <c r="I6695"/>
      <c r="J6695"/>
      <c r="K6695"/>
      <c r="L6695" t="str">
        <f>IF(COUNTIFS(ZSOHSD058[订单号数值], ZSOHPP055[[#This Row],[订单号数值]], ZSOHSD058[行項目], ZSOHPP055[[#This Row],[行項目]])&gt;0, "Y", "")</f>
        <v/>
      </c>
      <c r="M6695" t="str">
        <f>IF(ZSOHPP055[[#This Row],[銷售訂單]]="", "", --ZSOHPP055[[#This Row],[銷售訂單]])</f>
        <v/>
      </c>
    </row>
    <row r="6696" spans="1:13">
      <c r="A6696"/>
      <c r="B6696"/>
      <c r="C6696"/>
      <c r="D6696"/>
      <c r="E6696"/>
      <c r="F6696"/>
      <c r="G6696"/>
      <c r="H6696"/>
      <c r="I6696"/>
      <c r="J6696"/>
      <c r="K6696"/>
      <c r="L6696" t="str">
        <f>IF(COUNTIFS(ZSOHSD058[订单号数值], ZSOHPP055[[#This Row],[订单号数值]], ZSOHSD058[行項目], ZSOHPP055[[#This Row],[行項目]])&gt;0, "Y", "")</f>
        <v/>
      </c>
      <c r="M6696" t="str">
        <f>IF(ZSOHPP055[[#This Row],[銷售訂單]]="", "", --ZSOHPP055[[#This Row],[銷售訂單]])</f>
        <v/>
      </c>
    </row>
    <row r="6697" spans="1:13">
      <c r="A6697"/>
      <c r="B6697"/>
      <c r="C6697"/>
      <c r="D6697"/>
      <c r="E6697"/>
      <c r="F6697"/>
      <c r="G6697"/>
      <c r="H6697"/>
      <c r="I6697"/>
      <c r="J6697"/>
      <c r="K6697"/>
      <c r="L6697" t="str">
        <f>IF(COUNTIFS(ZSOHSD058[订单号数值], ZSOHPP055[[#This Row],[订单号数值]], ZSOHSD058[行項目], ZSOHPP055[[#This Row],[行項目]])&gt;0, "Y", "")</f>
        <v/>
      </c>
      <c r="M6697" t="str">
        <f>IF(ZSOHPP055[[#This Row],[銷售訂單]]="", "", --ZSOHPP055[[#This Row],[銷售訂單]])</f>
        <v/>
      </c>
    </row>
    <row r="6698" spans="1:13">
      <c r="A6698"/>
      <c r="B6698"/>
      <c r="C6698"/>
      <c r="D6698"/>
      <c r="E6698"/>
      <c r="F6698"/>
      <c r="G6698"/>
      <c r="H6698"/>
      <c r="I6698"/>
      <c r="J6698"/>
      <c r="K6698"/>
      <c r="L6698" t="str">
        <f>IF(COUNTIFS(ZSOHSD058[订单号数值], ZSOHPP055[[#This Row],[订单号数值]], ZSOHSD058[行項目], ZSOHPP055[[#This Row],[行項目]])&gt;0, "Y", "")</f>
        <v/>
      </c>
      <c r="M6698" t="str">
        <f>IF(ZSOHPP055[[#This Row],[銷售訂單]]="", "", --ZSOHPP055[[#This Row],[銷售訂單]])</f>
        <v/>
      </c>
    </row>
    <row r="6699" spans="1:13">
      <c r="A6699"/>
      <c r="B6699"/>
      <c r="C6699"/>
      <c r="D6699"/>
      <c r="E6699"/>
      <c r="F6699"/>
      <c r="G6699"/>
      <c r="H6699"/>
      <c r="I6699"/>
      <c r="J6699"/>
      <c r="K6699"/>
      <c r="L6699" t="str">
        <f>IF(COUNTIFS(ZSOHSD058[订单号数值], ZSOHPP055[[#This Row],[订单号数值]], ZSOHSD058[行項目], ZSOHPP055[[#This Row],[行項目]])&gt;0, "Y", "")</f>
        <v/>
      </c>
      <c r="M6699" t="str">
        <f>IF(ZSOHPP055[[#This Row],[銷售訂單]]="", "", --ZSOHPP055[[#This Row],[銷售訂單]])</f>
        <v/>
      </c>
    </row>
    <row r="6700" spans="1:13">
      <c r="A6700"/>
      <c r="B6700"/>
      <c r="C6700"/>
      <c r="D6700"/>
      <c r="E6700"/>
      <c r="F6700"/>
      <c r="G6700"/>
      <c r="H6700"/>
      <c r="I6700"/>
      <c r="J6700"/>
      <c r="K6700"/>
      <c r="L6700" t="str">
        <f>IF(COUNTIFS(ZSOHSD058[订单号数值], ZSOHPP055[[#This Row],[订单号数值]], ZSOHSD058[行項目], ZSOHPP055[[#This Row],[行項目]])&gt;0, "Y", "")</f>
        <v/>
      </c>
      <c r="M6700" t="str">
        <f>IF(ZSOHPP055[[#This Row],[銷售訂單]]="", "", --ZSOHPP055[[#This Row],[銷售訂單]])</f>
        <v/>
      </c>
    </row>
    <row r="6701" spans="1:13">
      <c r="A6701"/>
      <c r="B6701"/>
      <c r="C6701"/>
      <c r="D6701"/>
      <c r="E6701"/>
      <c r="F6701"/>
      <c r="G6701"/>
      <c r="H6701"/>
      <c r="I6701"/>
      <c r="J6701"/>
      <c r="K6701"/>
      <c r="L6701" t="str">
        <f>IF(COUNTIFS(ZSOHSD058[订单号数值], ZSOHPP055[[#This Row],[订单号数值]], ZSOHSD058[行項目], ZSOHPP055[[#This Row],[行項目]])&gt;0, "Y", "")</f>
        <v/>
      </c>
      <c r="M6701" t="str">
        <f>IF(ZSOHPP055[[#This Row],[銷售訂單]]="", "", --ZSOHPP055[[#This Row],[銷售訂單]])</f>
        <v/>
      </c>
    </row>
    <row r="6702" spans="1:13">
      <c r="A6702"/>
      <c r="B6702"/>
      <c r="C6702"/>
      <c r="D6702"/>
      <c r="E6702"/>
      <c r="F6702"/>
      <c r="G6702"/>
      <c r="H6702"/>
      <c r="I6702"/>
      <c r="J6702"/>
      <c r="K6702"/>
      <c r="L6702" t="str">
        <f>IF(COUNTIFS(ZSOHSD058[订单号数值], ZSOHPP055[[#This Row],[订单号数值]], ZSOHSD058[行項目], ZSOHPP055[[#This Row],[行項目]])&gt;0, "Y", "")</f>
        <v/>
      </c>
      <c r="M6702" t="str">
        <f>IF(ZSOHPP055[[#This Row],[銷售訂單]]="", "", --ZSOHPP055[[#This Row],[銷售訂單]])</f>
        <v/>
      </c>
    </row>
    <row r="6703" spans="1:13">
      <c r="A6703"/>
      <c r="B6703"/>
      <c r="C6703"/>
      <c r="D6703"/>
      <c r="E6703"/>
      <c r="F6703"/>
      <c r="G6703"/>
      <c r="H6703"/>
      <c r="I6703"/>
      <c r="J6703"/>
      <c r="K6703"/>
      <c r="L6703" t="str">
        <f>IF(COUNTIFS(ZSOHSD058[订单号数值], ZSOHPP055[[#This Row],[订单号数值]], ZSOHSD058[行項目], ZSOHPP055[[#This Row],[行項目]])&gt;0, "Y", "")</f>
        <v/>
      </c>
      <c r="M6703" t="str">
        <f>IF(ZSOHPP055[[#This Row],[銷售訂單]]="", "", --ZSOHPP055[[#This Row],[銷售訂單]])</f>
        <v/>
      </c>
    </row>
    <row r="6704" spans="1:13">
      <c r="A6704"/>
      <c r="B6704"/>
      <c r="C6704"/>
      <c r="D6704"/>
      <c r="E6704"/>
      <c r="F6704"/>
      <c r="G6704"/>
      <c r="H6704"/>
      <c r="I6704"/>
      <c r="J6704"/>
      <c r="K6704"/>
      <c r="L6704" t="str">
        <f>IF(COUNTIFS(ZSOHSD058[订单号数值], ZSOHPP055[[#This Row],[订单号数值]], ZSOHSD058[行項目], ZSOHPP055[[#This Row],[行項目]])&gt;0, "Y", "")</f>
        <v/>
      </c>
      <c r="M6704" t="str">
        <f>IF(ZSOHPP055[[#This Row],[銷售訂單]]="", "", --ZSOHPP055[[#This Row],[銷售訂單]])</f>
        <v/>
      </c>
    </row>
    <row r="6705" spans="1:13">
      <c r="A6705"/>
      <c r="B6705"/>
      <c r="C6705"/>
      <c r="D6705"/>
      <c r="E6705"/>
      <c r="F6705"/>
      <c r="G6705"/>
      <c r="H6705"/>
      <c r="I6705"/>
      <c r="J6705"/>
      <c r="K6705"/>
      <c r="L6705" t="str">
        <f>IF(COUNTIFS(ZSOHSD058[订单号数值], ZSOHPP055[[#This Row],[订单号数值]], ZSOHSD058[行項目], ZSOHPP055[[#This Row],[行項目]])&gt;0, "Y", "")</f>
        <v/>
      </c>
      <c r="M6705" t="str">
        <f>IF(ZSOHPP055[[#This Row],[銷售訂單]]="", "", --ZSOHPP055[[#This Row],[銷售訂單]])</f>
        <v/>
      </c>
    </row>
    <row r="6706" spans="1:13">
      <c r="A6706"/>
      <c r="B6706"/>
      <c r="C6706"/>
      <c r="D6706"/>
      <c r="E6706"/>
      <c r="F6706"/>
      <c r="G6706"/>
      <c r="H6706"/>
      <c r="I6706"/>
      <c r="J6706"/>
      <c r="K6706"/>
      <c r="L6706" t="str">
        <f>IF(COUNTIFS(ZSOHSD058[订单号数值], ZSOHPP055[[#This Row],[订单号数值]], ZSOHSD058[行項目], ZSOHPP055[[#This Row],[行項目]])&gt;0, "Y", "")</f>
        <v/>
      </c>
      <c r="M6706" t="str">
        <f>IF(ZSOHPP055[[#This Row],[銷售訂單]]="", "", --ZSOHPP055[[#This Row],[銷售訂單]])</f>
        <v/>
      </c>
    </row>
    <row r="6707" spans="1:13">
      <c r="A6707"/>
      <c r="B6707"/>
      <c r="C6707"/>
      <c r="D6707"/>
      <c r="E6707"/>
      <c r="F6707"/>
      <c r="G6707"/>
      <c r="H6707"/>
      <c r="I6707"/>
      <c r="J6707"/>
      <c r="K6707"/>
      <c r="L6707" t="str">
        <f>IF(COUNTIFS(ZSOHSD058[订单号数值], ZSOHPP055[[#This Row],[订单号数值]], ZSOHSD058[行項目], ZSOHPP055[[#This Row],[行項目]])&gt;0, "Y", "")</f>
        <v/>
      </c>
      <c r="M6707" t="str">
        <f>IF(ZSOHPP055[[#This Row],[銷售訂單]]="", "", --ZSOHPP055[[#This Row],[銷售訂單]])</f>
        <v/>
      </c>
    </row>
    <row r="6708" spans="1:13">
      <c r="A6708"/>
      <c r="B6708"/>
      <c r="C6708"/>
      <c r="D6708"/>
      <c r="E6708"/>
      <c r="F6708"/>
      <c r="G6708"/>
      <c r="H6708"/>
      <c r="I6708"/>
      <c r="J6708"/>
      <c r="K6708"/>
      <c r="L6708" t="str">
        <f>IF(COUNTIFS(ZSOHSD058[订单号数值], ZSOHPP055[[#This Row],[订单号数值]], ZSOHSD058[行項目], ZSOHPP055[[#This Row],[行項目]])&gt;0, "Y", "")</f>
        <v/>
      </c>
      <c r="M6708" t="str">
        <f>IF(ZSOHPP055[[#This Row],[銷售訂單]]="", "", --ZSOHPP055[[#This Row],[銷售訂單]])</f>
        <v/>
      </c>
    </row>
    <row r="6709" spans="1:13">
      <c r="A6709"/>
      <c r="B6709"/>
      <c r="C6709"/>
      <c r="D6709"/>
      <c r="E6709"/>
      <c r="F6709"/>
      <c r="G6709"/>
      <c r="H6709"/>
      <c r="I6709"/>
      <c r="J6709"/>
      <c r="K6709"/>
      <c r="L6709" t="str">
        <f>IF(COUNTIFS(ZSOHSD058[订单号数值], ZSOHPP055[[#This Row],[订单号数值]], ZSOHSD058[行項目], ZSOHPP055[[#This Row],[行項目]])&gt;0, "Y", "")</f>
        <v/>
      </c>
      <c r="M6709" t="str">
        <f>IF(ZSOHPP055[[#This Row],[銷售訂單]]="", "", --ZSOHPP055[[#This Row],[銷售訂單]])</f>
        <v/>
      </c>
    </row>
    <row r="6710" spans="1:13">
      <c r="A6710"/>
      <c r="B6710"/>
      <c r="C6710"/>
      <c r="D6710"/>
      <c r="E6710"/>
      <c r="F6710"/>
      <c r="G6710"/>
      <c r="H6710"/>
      <c r="I6710"/>
      <c r="J6710"/>
      <c r="K6710"/>
      <c r="L6710" t="str">
        <f>IF(COUNTIFS(ZSOHSD058[订单号数值], ZSOHPP055[[#This Row],[订单号数值]], ZSOHSD058[行項目], ZSOHPP055[[#This Row],[行項目]])&gt;0, "Y", "")</f>
        <v/>
      </c>
      <c r="M6710" t="str">
        <f>IF(ZSOHPP055[[#This Row],[銷售訂單]]="", "", --ZSOHPP055[[#This Row],[銷售訂單]])</f>
        <v/>
      </c>
    </row>
    <row r="6711" spans="1:13">
      <c r="A6711"/>
      <c r="B6711"/>
      <c r="C6711"/>
      <c r="D6711"/>
      <c r="E6711"/>
      <c r="F6711"/>
      <c r="G6711"/>
      <c r="H6711"/>
      <c r="I6711"/>
      <c r="J6711"/>
      <c r="K6711"/>
      <c r="L6711" t="str">
        <f>IF(COUNTIFS(ZSOHSD058[订单号数值], ZSOHPP055[[#This Row],[订单号数值]], ZSOHSD058[行項目], ZSOHPP055[[#This Row],[行項目]])&gt;0, "Y", "")</f>
        <v/>
      </c>
      <c r="M6711" t="str">
        <f>IF(ZSOHPP055[[#This Row],[銷售訂單]]="", "", --ZSOHPP055[[#This Row],[銷售訂單]])</f>
        <v/>
      </c>
    </row>
    <row r="6712" spans="1:13">
      <c r="A6712"/>
      <c r="B6712"/>
      <c r="C6712"/>
      <c r="D6712"/>
      <c r="E6712"/>
      <c r="F6712"/>
      <c r="G6712"/>
      <c r="H6712"/>
      <c r="I6712"/>
      <c r="J6712"/>
      <c r="K6712"/>
      <c r="L6712" t="str">
        <f>IF(COUNTIFS(ZSOHSD058[订单号数值], ZSOHPP055[[#This Row],[订单号数值]], ZSOHSD058[行項目], ZSOHPP055[[#This Row],[行項目]])&gt;0, "Y", "")</f>
        <v/>
      </c>
      <c r="M6712" t="str">
        <f>IF(ZSOHPP055[[#This Row],[銷售訂單]]="", "", --ZSOHPP055[[#This Row],[銷售訂單]])</f>
        <v/>
      </c>
    </row>
    <row r="6713" spans="1:13">
      <c r="A6713"/>
      <c r="B6713"/>
      <c r="C6713"/>
      <c r="D6713"/>
      <c r="E6713"/>
      <c r="F6713"/>
      <c r="G6713"/>
      <c r="H6713"/>
      <c r="I6713"/>
      <c r="J6713"/>
      <c r="K6713"/>
      <c r="L6713" t="str">
        <f>IF(COUNTIFS(ZSOHSD058[订单号数值], ZSOHPP055[[#This Row],[订单号数值]], ZSOHSD058[行項目], ZSOHPP055[[#This Row],[行項目]])&gt;0, "Y", "")</f>
        <v/>
      </c>
      <c r="M6713" t="str">
        <f>IF(ZSOHPP055[[#This Row],[銷售訂單]]="", "", --ZSOHPP055[[#This Row],[銷售訂單]])</f>
        <v/>
      </c>
    </row>
    <row r="6714" spans="1:13">
      <c r="A6714"/>
      <c r="B6714"/>
      <c r="C6714"/>
      <c r="D6714"/>
      <c r="E6714"/>
      <c r="F6714"/>
      <c r="G6714"/>
      <c r="H6714"/>
      <c r="I6714"/>
      <c r="J6714"/>
      <c r="K6714"/>
      <c r="L6714" t="str">
        <f>IF(COUNTIFS(ZSOHSD058[订单号数值], ZSOHPP055[[#This Row],[订单号数值]], ZSOHSD058[行項目], ZSOHPP055[[#This Row],[行項目]])&gt;0, "Y", "")</f>
        <v/>
      </c>
      <c r="M6714" t="str">
        <f>IF(ZSOHPP055[[#This Row],[銷售訂單]]="", "", --ZSOHPP055[[#This Row],[銷售訂單]])</f>
        <v/>
      </c>
    </row>
    <row r="6715" spans="1:13">
      <c r="A6715"/>
      <c r="B6715"/>
      <c r="C6715"/>
      <c r="D6715"/>
      <c r="E6715"/>
      <c r="F6715"/>
      <c r="G6715"/>
      <c r="H6715"/>
      <c r="I6715"/>
      <c r="J6715"/>
      <c r="K6715"/>
      <c r="L6715" t="str">
        <f>IF(COUNTIFS(ZSOHSD058[订单号数值], ZSOHPP055[[#This Row],[订单号数值]], ZSOHSD058[行項目], ZSOHPP055[[#This Row],[行項目]])&gt;0, "Y", "")</f>
        <v/>
      </c>
      <c r="M6715" t="str">
        <f>IF(ZSOHPP055[[#This Row],[銷售訂單]]="", "", --ZSOHPP055[[#This Row],[銷售訂單]])</f>
        <v/>
      </c>
    </row>
    <row r="6716" spans="1:13">
      <c r="A6716"/>
      <c r="B6716"/>
      <c r="C6716"/>
      <c r="D6716"/>
      <c r="E6716"/>
      <c r="F6716"/>
      <c r="G6716"/>
      <c r="H6716"/>
      <c r="I6716"/>
      <c r="J6716"/>
      <c r="K6716"/>
      <c r="L6716" t="str">
        <f>IF(COUNTIFS(ZSOHSD058[订单号数值], ZSOHPP055[[#This Row],[订单号数值]], ZSOHSD058[行項目], ZSOHPP055[[#This Row],[行項目]])&gt;0, "Y", "")</f>
        <v/>
      </c>
      <c r="M6716" t="str">
        <f>IF(ZSOHPP055[[#This Row],[銷售訂單]]="", "", --ZSOHPP055[[#This Row],[銷售訂單]])</f>
        <v/>
      </c>
    </row>
    <row r="6717" spans="1:13">
      <c r="A6717"/>
      <c r="B6717"/>
      <c r="C6717"/>
      <c r="D6717"/>
      <c r="E6717"/>
      <c r="F6717"/>
      <c r="G6717"/>
      <c r="H6717"/>
      <c r="I6717"/>
      <c r="J6717"/>
      <c r="K6717"/>
      <c r="L6717" t="str">
        <f>IF(COUNTIFS(ZSOHSD058[订单号数值], ZSOHPP055[[#This Row],[订单号数值]], ZSOHSD058[行項目], ZSOHPP055[[#This Row],[行項目]])&gt;0, "Y", "")</f>
        <v/>
      </c>
      <c r="M6717" t="str">
        <f>IF(ZSOHPP055[[#This Row],[銷售訂單]]="", "", --ZSOHPP055[[#This Row],[銷售訂單]])</f>
        <v/>
      </c>
    </row>
    <row r="6718" spans="1:13">
      <c r="A6718"/>
      <c r="B6718"/>
      <c r="C6718"/>
      <c r="D6718"/>
      <c r="E6718"/>
      <c r="F6718"/>
      <c r="G6718"/>
      <c r="H6718"/>
      <c r="I6718"/>
      <c r="J6718"/>
      <c r="K6718"/>
      <c r="L6718" t="str">
        <f>IF(COUNTIFS(ZSOHSD058[订单号数值], ZSOHPP055[[#This Row],[订单号数值]], ZSOHSD058[行項目], ZSOHPP055[[#This Row],[行項目]])&gt;0, "Y", "")</f>
        <v/>
      </c>
      <c r="M6718" t="str">
        <f>IF(ZSOHPP055[[#This Row],[銷售訂單]]="", "", --ZSOHPP055[[#This Row],[銷售訂單]])</f>
        <v/>
      </c>
    </row>
    <row r="6719" spans="1:13">
      <c r="A6719"/>
      <c r="B6719"/>
      <c r="C6719"/>
      <c r="D6719"/>
      <c r="E6719"/>
      <c r="F6719"/>
      <c r="G6719"/>
      <c r="H6719"/>
      <c r="I6719"/>
      <c r="J6719"/>
      <c r="K6719"/>
      <c r="L6719" t="str">
        <f>IF(COUNTIFS(ZSOHSD058[订单号数值], ZSOHPP055[[#This Row],[订单号数值]], ZSOHSD058[行項目], ZSOHPP055[[#This Row],[行項目]])&gt;0, "Y", "")</f>
        <v/>
      </c>
      <c r="M6719" t="str">
        <f>IF(ZSOHPP055[[#This Row],[銷售訂單]]="", "", --ZSOHPP055[[#This Row],[銷售訂單]])</f>
        <v/>
      </c>
    </row>
    <row r="6720" spans="1:13">
      <c r="A6720"/>
      <c r="B6720"/>
      <c r="C6720"/>
      <c r="D6720"/>
      <c r="E6720"/>
      <c r="F6720"/>
      <c r="G6720"/>
      <c r="H6720"/>
      <c r="I6720"/>
      <c r="J6720"/>
      <c r="K6720"/>
      <c r="L6720" t="str">
        <f>IF(COUNTIFS(ZSOHSD058[订单号数值], ZSOHPP055[[#This Row],[订单号数值]], ZSOHSD058[行項目], ZSOHPP055[[#This Row],[行項目]])&gt;0, "Y", "")</f>
        <v/>
      </c>
      <c r="M6720" t="str">
        <f>IF(ZSOHPP055[[#This Row],[銷售訂單]]="", "", --ZSOHPP055[[#This Row],[銷售訂單]])</f>
        <v/>
      </c>
    </row>
    <row r="6721" spans="1:13">
      <c r="A6721"/>
      <c r="B6721"/>
      <c r="C6721"/>
      <c r="D6721"/>
      <c r="E6721"/>
      <c r="F6721"/>
      <c r="G6721"/>
      <c r="H6721"/>
      <c r="I6721"/>
      <c r="J6721"/>
      <c r="K6721"/>
      <c r="L6721" t="str">
        <f>IF(COUNTIFS(ZSOHSD058[订单号数值], ZSOHPP055[[#This Row],[订单号数值]], ZSOHSD058[行項目], ZSOHPP055[[#This Row],[行項目]])&gt;0, "Y", "")</f>
        <v/>
      </c>
      <c r="M6721" t="str">
        <f>IF(ZSOHPP055[[#This Row],[銷售訂單]]="", "", --ZSOHPP055[[#This Row],[銷售訂單]])</f>
        <v/>
      </c>
    </row>
    <row r="6722" spans="1:13">
      <c r="A6722"/>
      <c r="B6722"/>
      <c r="C6722"/>
      <c r="D6722"/>
      <c r="E6722"/>
      <c r="F6722"/>
      <c r="G6722"/>
      <c r="H6722"/>
      <c r="I6722"/>
      <c r="J6722"/>
      <c r="K6722"/>
      <c r="L6722" t="str">
        <f>IF(COUNTIFS(ZSOHSD058[订单号数值], ZSOHPP055[[#This Row],[订单号数值]], ZSOHSD058[行項目], ZSOHPP055[[#This Row],[行項目]])&gt;0, "Y", "")</f>
        <v/>
      </c>
      <c r="M6722" t="str">
        <f>IF(ZSOHPP055[[#This Row],[銷售訂單]]="", "", --ZSOHPP055[[#This Row],[銷售訂單]])</f>
        <v/>
      </c>
    </row>
    <row r="6723" spans="1:13">
      <c r="A6723"/>
      <c r="B6723"/>
      <c r="C6723"/>
      <c r="D6723"/>
      <c r="E6723"/>
      <c r="F6723"/>
      <c r="G6723"/>
      <c r="H6723"/>
      <c r="I6723"/>
      <c r="J6723"/>
      <c r="K6723"/>
      <c r="L6723" t="str">
        <f>IF(COUNTIFS(ZSOHSD058[订单号数值], ZSOHPP055[[#This Row],[订单号数值]], ZSOHSD058[行項目], ZSOHPP055[[#This Row],[行項目]])&gt;0, "Y", "")</f>
        <v/>
      </c>
      <c r="M6723" t="str">
        <f>IF(ZSOHPP055[[#This Row],[銷售訂單]]="", "", --ZSOHPP055[[#This Row],[銷售訂單]])</f>
        <v/>
      </c>
    </row>
    <row r="6724" spans="1:13">
      <c r="A6724"/>
      <c r="B6724"/>
      <c r="C6724"/>
      <c r="D6724"/>
      <c r="E6724"/>
      <c r="F6724"/>
      <c r="G6724"/>
      <c r="H6724"/>
      <c r="I6724"/>
      <c r="J6724"/>
      <c r="K6724"/>
      <c r="L6724" t="str">
        <f>IF(COUNTIFS(ZSOHSD058[订单号数值], ZSOHPP055[[#This Row],[订单号数值]], ZSOHSD058[行項目], ZSOHPP055[[#This Row],[行項目]])&gt;0, "Y", "")</f>
        <v/>
      </c>
      <c r="M6724" t="str">
        <f>IF(ZSOHPP055[[#This Row],[銷售訂單]]="", "", --ZSOHPP055[[#This Row],[銷售訂單]])</f>
        <v/>
      </c>
    </row>
    <row r="6725" spans="1:13">
      <c r="A6725"/>
      <c r="B6725"/>
      <c r="C6725"/>
      <c r="D6725"/>
      <c r="E6725"/>
      <c r="F6725"/>
      <c r="G6725"/>
      <c r="H6725"/>
      <c r="I6725"/>
      <c r="J6725"/>
      <c r="K6725"/>
      <c r="L6725" t="str">
        <f>IF(COUNTIFS(ZSOHSD058[订单号数值], ZSOHPP055[[#This Row],[订单号数值]], ZSOHSD058[行項目], ZSOHPP055[[#This Row],[行項目]])&gt;0, "Y", "")</f>
        <v/>
      </c>
      <c r="M6725" t="str">
        <f>IF(ZSOHPP055[[#This Row],[銷售訂單]]="", "", --ZSOHPP055[[#This Row],[銷售訂單]])</f>
        <v/>
      </c>
    </row>
    <row r="6726" spans="1:13">
      <c r="A6726"/>
      <c r="B6726"/>
      <c r="C6726"/>
      <c r="D6726"/>
      <c r="E6726"/>
      <c r="F6726"/>
      <c r="G6726"/>
      <c r="H6726"/>
      <c r="I6726"/>
      <c r="J6726"/>
      <c r="K6726"/>
      <c r="L6726" t="str">
        <f>IF(COUNTIFS(ZSOHSD058[订单号数值], ZSOHPP055[[#This Row],[订单号数值]], ZSOHSD058[行項目], ZSOHPP055[[#This Row],[行項目]])&gt;0, "Y", "")</f>
        <v/>
      </c>
      <c r="M6726" t="str">
        <f>IF(ZSOHPP055[[#This Row],[銷售訂單]]="", "", --ZSOHPP055[[#This Row],[銷售訂單]])</f>
        <v/>
      </c>
    </row>
    <row r="6727" spans="1:13">
      <c r="A6727"/>
      <c r="B6727"/>
      <c r="C6727"/>
      <c r="D6727"/>
      <c r="E6727"/>
      <c r="F6727"/>
      <c r="G6727"/>
      <c r="H6727"/>
      <c r="I6727"/>
      <c r="J6727"/>
      <c r="K6727"/>
      <c r="L6727" t="str">
        <f>IF(COUNTIFS(ZSOHSD058[订单号数值], ZSOHPP055[[#This Row],[订单号数值]], ZSOHSD058[行項目], ZSOHPP055[[#This Row],[行項目]])&gt;0, "Y", "")</f>
        <v/>
      </c>
      <c r="M6727" t="str">
        <f>IF(ZSOHPP055[[#This Row],[銷售訂單]]="", "", --ZSOHPP055[[#This Row],[銷售訂單]])</f>
        <v/>
      </c>
    </row>
    <row r="6728" spans="1:13">
      <c r="A6728"/>
      <c r="B6728"/>
      <c r="C6728"/>
      <c r="D6728"/>
      <c r="E6728"/>
      <c r="F6728"/>
      <c r="G6728"/>
      <c r="H6728"/>
      <c r="I6728"/>
      <c r="J6728"/>
      <c r="K6728"/>
      <c r="L6728" t="str">
        <f>IF(COUNTIFS(ZSOHSD058[订单号数值], ZSOHPP055[[#This Row],[订单号数值]], ZSOHSD058[行項目], ZSOHPP055[[#This Row],[行項目]])&gt;0, "Y", "")</f>
        <v/>
      </c>
      <c r="M6728" t="str">
        <f>IF(ZSOHPP055[[#This Row],[銷售訂單]]="", "", --ZSOHPP055[[#This Row],[銷售訂單]])</f>
        <v/>
      </c>
    </row>
    <row r="6729" spans="1:13">
      <c r="A6729"/>
      <c r="B6729"/>
      <c r="C6729"/>
      <c r="D6729"/>
      <c r="E6729"/>
      <c r="F6729"/>
      <c r="G6729"/>
      <c r="H6729"/>
      <c r="I6729"/>
      <c r="J6729"/>
      <c r="K6729"/>
      <c r="L6729" t="str">
        <f>IF(COUNTIFS(ZSOHSD058[订单号数值], ZSOHPP055[[#This Row],[订单号数值]], ZSOHSD058[行項目], ZSOHPP055[[#This Row],[行項目]])&gt;0, "Y", "")</f>
        <v/>
      </c>
      <c r="M6729" t="str">
        <f>IF(ZSOHPP055[[#This Row],[銷售訂單]]="", "", --ZSOHPP055[[#This Row],[銷售訂單]])</f>
        <v/>
      </c>
    </row>
    <row r="6730" spans="1:13">
      <c r="A6730"/>
      <c r="B6730"/>
      <c r="C6730"/>
      <c r="D6730"/>
      <c r="E6730"/>
      <c r="F6730"/>
      <c r="G6730"/>
      <c r="H6730"/>
      <c r="I6730"/>
      <c r="J6730"/>
      <c r="K6730"/>
      <c r="L6730" t="str">
        <f>IF(COUNTIFS(ZSOHSD058[订单号数值], ZSOHPP055[[#This Row],[订单号数值]], ZSOHSD058[行項目], ZSOHPP055[[#This Row],[行項目]])&gt;0, "Y", "")</f>
        <v/>
      </c>
      <c r="M6730" t="str">
        <f>IF(ZSOHPP055[[#This Row],[銷售訂單]]="", "", --ZSOHPP055[[#This Row],[銷售訂單]])</f>
        <v/>
      </c>
    </row>
    <row r="6731" spans="1:13">
      <c r="A6731"/>
      <c r="B6731"/>
      <c r="C6731"/>
      <c r="D6731"/>
      <c r="E6731"/>
      <c r="F6731"/>
      <c r="G6731"/>
      <c r="H6731"/>
      <c r="I6731"/>
      <c r="J6731"/>
      <c r="K6731"/>
      <c r="L6731" t="str">
        <f>IF(COUNTIFS(ZSOHSD058[订单号数值], ZSOHPP055[[#This Row],[订单号数值]], ZSOHSD058[行項目], ZSOHPP055[[#This Row],[行項目]])&gt;0, "Y", "")</f>
        <v/>
      </c>
      <c r="M6731" t="str">
        <f>IF(ZSOHPP055[[#This Row],[銷售訂單]]="", "", --ZSOHPP055[[#This Row],[銷售訂單]])</f>
        <v/>
      </c>
    </row>
    <row r="6732" spans="1:13">
      <c r="A6732"/>
      <c r="B6732"/>
      <c r="C6732"/>
      <c r="D6732"/>
      <c r="E6732"/>
      <c r="F6732"/>
      <c r="G6732"/>
      <c r="H6732"/>
      <c r="I6732"/>
      <c r="J6732"/>
      <c r="K6732"/>
      <c r="L6732" t="str">
        <f>IF(COUNTIFS(ZSOHSD058[订单号数值], ZSOHPP055[[#This Row],[订单号数值]], ZSOHSD058[行項目], ZSOHPP055[[#This Row],[行項目]])&gt;0, "Y", "")</f>
        <v/>
      </c>
      <c r="M6732" t="str">
        <f>IF(ZSOHPP055[[#This Row],[銷售訂單]]="", "", --ZSOHPP055[[#This Row],[銷售訂單]])</f>
        <v/>
      </c>
    </row>
    <row r="6733" spans="1:13">
      <c r="A6733"/>
      <c r="B6733"/>
      <c r="C6733"/>
      <c r="D6733"/>
      <c r="E6733"/>
      <c r="F6733"/>
      <c r="G6733"/>
      <c r="H6733"/>
      <c r="I6733"/>
      <c r="J6733"/>
      <c r="K6733"/>
      <c r="L6733" t="str">
        <f>IF(COUNTIFS(ZSOHSD058[订单号数值], ZSOHPP055[[#This Row],[订单号数值]], ZSOHSD058[行項目], ZSOHPP055[[#This Row],[行項目]])&gt;0, "Y", "")</f>
        <v/>
      </c>
      <c r="M6733" t="str">
        <f>IF(ZSOHPP055[[#This Row],[銷售訂單]]="", "", --ZSOHPP055[[#This Row],[銷售訂單]])</f>
        <v/>
      </c>
    </row>
    <row r="6734" spans="1:13">
      <c r="A6734"/>
      <c r="B6734"/>
      <c r="C6734"/>
      <c r="D6734"/>
      <c r="E6734"/>
      <c r="F6734"/>
      <c r="G6734"/>
      <c r="H6734"/>
      <c r="I6734"/>
      <c r="J6734"/>
      <c r="K6734"/>
      <c r="L6734" t="str">
        <f>IF(COUNTIFS(ZSOHSD058[订单号数值], ZSOHPP055[[#This Row],[订单号数值]], ZSOHSD058[行項目], ZSOHPP055[[#This Row],[行項目]])&gt;0, "Y", "")</f>
        <v/>
      </c>
      <c r="M6734" t="str">
        <f>IF(ZSOHPP055[[#This Row],[銷售訂單]]="", "", --ZSOHPP055[[#This Row],[銷售訂單]])</f>
        <v/>
      </c>
    </row>
    <row r="6735" spans="1:13">
      <c r="A6735"/>
      <c r="B6735"/>
      <c r="C6735"/>
      <c r="D6735"/>
      <c r="E6735"/>
      <c r="F6735"/>
      <c r="G6735"/>
      <c r="H6735"/>
      <c r="I6735"/>
      <c r="J6735"/>
      <c r="K6735"/>
      <c r="L6735" t="str">
        <f>IF(COUNTIFS(ZSOHSD058[订单号数值], ZSOHPP055[[#This Row],[订单号数值]], ZSOHSD058[行項目], ZSOHPP055[[#This Row],[行項目]])&gt;0, "Y", "")</f>
        <v/>
      </c>
      <c r="M6735" t="str">
        <f>IF(ZSOHPP055[[#This Row],[銷售訂單]]="", "", --ZSOHPP055[[#This Row],[銷售訂單]])</f>
        <v/>
      </c>
    </row>
    <row r="6736" spans="1:13">
      <c r="A6736"/>
      <c r="B6736"/>
      <c r="C6736"/>
      <c r="D6736"/>
      <c r="E6736"/>
      <c r="F6736"/>
      <c r="G6736"/>
      <c r="H6736"/>
      <c r="I6736"/>
      <c r="J6736"/>
      <c r="K6736"/>
      <c r="L6736" t="str">
        <f>IF(COUNTIFS(ZSOHSD058[订单号数值], ZSOHPP055[[#This Row],[订单号数值]], ZSOHSD058[行項目], ZSOHPP055[[#This Row],[行項目]])&gt;0, "Y", "")</f>
        <v/>
      </c>
      <c r="M6736" t="str">
        <f>IF(ZSOHPP055[[#This Row],[銷售訂單]]="", "", --ZSOHPP055[[#This Row],[銷售訂單]])</f>
        <v/>
      </c>
    </row>
    <row r="6737" spans="1:13">
      <c r="A6737"/>
      <c r="B6737"/>
      <c r="C6737"/>
      <c r="D6737"/>
      <c r="E6737"/>
      <c r="F6737"/>
      <c r="G6737"/>
      <c r="H6737"/>
      <c r="I6737"/>
      <c r="J6737"/>
      <c r="K6737"/>
      <c r="L6737" t="str">
        <f>IF(COUNTIFS(ZSOHSD058[订单号数值], ZSOHPP055[[#This Row],[订单号数值]], ZSOHSD058[行項目], ZSOHPP055[[#This Row],[行項目]])&gt;0, "Y", "")</f>
        <v/>
      </c>
      <c r="M6737" t="str">
        <f>IF(ZSOHPP055[[#This Row],[銷售訂單]]="", "", --ZSOHPP055[[#This Row],[銷售訂單]])</f>
        <v/>
      </c>
    </row>
    <row r="6738" spans="1:13">
      <c r="A6738"/>
      <c r="B6738"/>
      <c r="C6738"/>
      <c r="D6738"/>
      <c r="E6738"/>
      <c r="F6738"/>
      <c r="G6738"/>
      <c r="H6738"/>
      <c r="I6738"/>
      <c r="J6738"/>
      <c r="K6738"/>
      <c r="L6738" t="str">
        <f>IF(COUNTIFS(ZSOHSD058[订单号数值], ZSOHPP055[[#This Row],[订单号数值]], ZSOHSD058[行項目], ZSOHPP055[[#This Row],[行項目]])&gt;0, "Y", "")</f>
        <v/>
      </c>
      <c r="M6738" t="str">
        <f>IF(ZSOHPP055[[#This Row],[銷售訂單]]="", "", --ZSOHPP055[[#This Row],[銷售訂單]])</f>
        <v/>
      </c>
    </row>
    <row r="6739" spans="1:13">
      <c r="A6739"/>
      <c r="B6739"/>
      <c r="C6739"/>
      <c r="D6739"/>
      <c r="E6739"/>
      <c r="F6739"/>
      <c r="G6739"/>
      <c r="H6739"/>
      <c r="I6739"/>
      <c r="J6739"/>
      <c r="K6739"/>
      <c r="L6739" t="str">
        <f>IF(COUNTIFS(ZSOHSD058[订单号数值], ZSOHPP055[[#This Row],[订单号数值]], ZSOHSD058[行項目], ZSOHPP055[[#This Row],[行項目]])&gt;0, "Y", "")</f>
        <v/>
      </c>
      <c r="M6739" t="str">
        <f>IF(ZSOHPP055[[#This Row],[銷售訂單]]="", "", --ZSOHPP055[[#This Row],[銷售訂單]])</f>
        <v/>
      </c>
    </row>
    <row r="6740" spans="1:13">
      <c r="A6740"/>
      <c r="B6740"/>
      <c r="C6740"/>
      <c r="D6740"/>
      <c r="E6740"/>
      <c r="F6740"/>
      <c r="G6740"/>
      <c r="H6740"/>
      <c r="I6740"/>
      <c r="J6740"/>
      <c r="K6740"/>
      <c r="L6740" t="str">
        <f>IF(COUNTIFS(ZSOHSD058[订单号数值], ZSOHPP055[[#This Row],[订单号数值]], ZSOHSD058[行項目], ZSOHPP055[[#This Row],[行項目]])&gt;0, "Y", "")</f>
        <v/>
      </c>
      <c r="M6740" t="str">
        <f>IF(ZSOHPP055[[#This Row],[銷售訂單]]="", "", --ZSOHPP055[[#This Row],[銷售訂單]])</f>
        <v/>
      </c>
    </row>
    <row r="6741" spans="1:13">
      <c r="A6741"/>
      <c r="B6741"/>
      <c r="C6741"/>
      <c r="D6741"/>
      <c r="E6741"/>
      <c r="F6741"/>
      <c r="G6741"/>
      <c r="H6741"/>
      <c r="I6741"/>
      <c r="J6741"/>
      <c r="K6741"/>
      <c r="L6741" t="str">
        <f>IF(COUNTIFS(ZSOHSD058[订单号数值], ZSOHPP055[[#This Row],[订单号数值]], ZSOHSD058[行項目], ZSOHPP055[[#This Row],[行項目]])&gt;0, "Y", "")</f>
        <v/>
      </c>
      <c r="M6741" t="str">
        <f>IF(ZSOHPP055[[#This Row],[銷售訂單]]="", "", --ZSOHPP055[[#This Row],[銷售訂單]])</f>
        <v/>
      </c>
    </row>
    <row r="6742" spans="1:13">
      <c r="A6742"/>
      <c r="B6742"/>
      <c r="C6742"/>
      <c r="D6742"/>
      <c r="E6742"/>
      <c r="F6742"/>
      <c r="G6742"/>
      <c r="H6742"/>
      <c r="I6742"/>
      <c r="J6742"/>
      <c r="K6742"/>
      <c r="L6742" t="str">
        <f>IF(COUNTIFS(ZSOHSD058[订单号数值], ZSOHPP055[[#This Row],[订单号数值]], ZSOHSD058[行項目], ZSOHPP055[[#This Row],[行項目]])&gt;0, "Y", "")</f>
        <v/>
      </c>
      <c r="M6742" t="str">
        <f>IF(ZSOHPP055[[#This Row],[銷售訂單]]="", "", --ZSOHPP055[[#This Row],[銷售訂單]])</f>
        <v/>
      </c>
    </row>
    <row r="6743" spans="1:13">
      <c r="A6743"/>
      <c r="B6743"/>
      <c r="C6743"/>
      <c r="D6743"/>
      <c r="E6743"/>
      <c r="F6743"/>
      <c r="G6743"/>
      <c r="H6743"/>
      <c r="I6743"/>
      <c r="J6743"/>
      <c r="K6743"/>
      <c r="L6743" t="str">
        <f>IF(COUNTIFS(ZSOHSD058[订单号数值], ZSOHPP055[[#This Row],[订单号数值]], ZSOHSD058[行項目], ZSOHPP055[[#This Row],[行項目]])&gt;0, "Y", "")</f>
        <v/>
      </c>
      <c r="M6743" t="str">
        <f>IF(ZSOHPP055[[#This Row],[銷售訂單]]="", "", --ZSOHPP055[[#This Row],[銷售訂單]])</f>
        <v/>
      </c>
    </row>
    <row r="6744" spans="1:13">
      <c r="A6744"/>
      <c r="B6744"/>
      <c r="C6744"/>
      <c r="D6744"/>
      <c r="E6744"/>
      <c r="F6744"/>
      <c r="G6744"/>
      <c r="H6744"/>
      <c r="I6744"/>
      <c r="J6744"/>
      <c r="K6744"/>
      <c r="L6744" t="str">
        <f>IF(COUNTIFS(ZSOHSD058[订单号数值], ZSOHPP055[[#This Row],[订单号数值]], ZSOHSD058[行項目], ZSOHPP055[[#This Row],[行項目]])&gt;0, "Y", "")</f>
        <v/>
      </c>
      <c r="M6744" t="str">
        <f>IF(ZSOHPP055[[#This Row],[銷售訂單]]="", "", --ZSOHPP055[[#This Row],[銷售訂單]])</f>
        <v/>
      </c>
    </row>
    <row r="6745" spans="1:13">
      <c r="A6745"/>
      <c r="B6745"/>
      <c r="C6745"/>
      <c r="D6745"/>
      <c r="E6745"/>
      <c r="F6745"/>
      <c r="G6745"/>
      <c r="H6745"/>
      <c r="I6745"/>
      <c r="J6745"/>
      <c r="K6745"/>
      <c r="L6745" t="str">
        <f>IF(COUNTIFS(ZSOHSD058[订单号数值], ZSOHPP055[[#This Row],[订单号数值]], ZSOHSD058[行項目], ZSOHPP055[[#This Row],[行項目]])&gt;0, "Y", "")</f>
        <v/>
      </c>
      <c r="M6745" t="str">
        <f>IF(ZSOHPP055[[#This Row],[銷售訂單]]="", "", --ZSOHPP055[[#This Row],[銷售訂單]])</f>
        <v/>
      </c>
    </row>
    <row r="6746" spans="1:13">
      <c r="A6746"/>
      <c r="B6746"/>
      <c r="C6746"/>
      <c r="D6746"/>
      <c r="E6746"/>
      <c r="F6746"/>
      <c r="G6746"/>
      <c r="H6746"/>
      <c r="I6746"/>
      <c r="J6746"/>
      <c r="K6746"/>
      <c r="L6746" t="str">
        <f>IF(COUNTIFS(ZSOHSD058[订单号数值], ZSOHPP055[[#This Row],[订单号数值]], ZSOHSD058[行項目], ZSOHPP055[[#This Row],[行項目]])&gt;0, "Y", "")</f>
        <v/>
      </c>
      <c r="M6746" t="str">
        <f>IF(ZSOHPP055[[#This Row],[銷售訂單]]="", "", --ZSOHPP055[[#This Row],[銷售訂單]])</f>
        <v/>
      </c>
    </row>
    <row r="6747" spans="1:13">
      <c r="A6747"/>
      <c r="B6747"/>
      <c r="C6747"/>
      <c r="D6747"/>
      <c r="E6747"/>
      <c r="F6747"/>
      <c r="G6747"/>
      <c r="H6747"/>
      <c r="I6747"/>
      <c r="J6747"/>
      <c r="K6747"/>
      <c r="L6747" t="str">
        <f>IF(COUNTIFS(ZSOHSD058[订单号数值], ZSOHPP055[[#This Row],[订单号数值]], ZSOHSD058[行項目], ZSOHPP055[[#This Row],[行項目]])&gt;0, "Y", "")</f>
        <v/>
      </c>
      <c r="M6747" t="str">
        <f>IF(ZSOHPP055[[#This Row],[銷售訂單]]="", "", --ZSOHPP055[[#This Row],[銷售訂單]])</f>
        <v/>
      </c>
    </row>
    <row r="6748" spans="1:13">
      <c r="A6748"/>
      <c r="B6748"/>
      <c r="C6748"/>
      <c r="D6748"/>
      <c r="E6748"/>
      <c r="F6748"/>
      <c r="G6748"/>
      <c r="H6748"/>
      <c r="I6748"/>
      <c r="J6748"/>
      <c r="K6748"/>
      <c r="L6748" t="str">
        <f>IF(COUNTIFS(ZSOHSD058[订单号数值], ZSOHPP055[[#This Row],[订单号数值]], ZSOHSD058[行項目], ZSOHPP055[[#This Row],[行項目]])&gt;0, "Y", "")</f>
        <v/>
      </c>
      <c r="M6748" t="str">
        <f>IF(ZSOHPP055[[#This Row],[銷售訂單]]="", "", --ZSOHPP055[[#This Row],[銷售訂單]])</f>
        <v/>
      </c>
    </row>
    <row r="6749" spans="1:13">
      <c r="A6749"/>
      <c r="B6749"/>
      <c r="C6749"/>
      <c r="D6749"/>
      <c r="E6749"/>
      <c r="F6749"/>
      <c r="G6749"/>
      <c r="H6749"/>
      <c r="I6749"/>
      <c r="J6749"/>
      <c r="K6749"/>
      <c r="L6749" t="str">
        <f>IF(COUNTIFS(ZSOHSD058[订单号数值], ZSOHPP055[[#This Row],[订单号数值]], ZSOHSD058[行項目], ZSOHPP055[[#This Row],[行項目]])&gt;0, "Y", "")</f>
        <v/>
      </c>
      <c r="M6749" t="str">
        <f>IF(ZSOHPP055[[#This Row],[銷售訂單]]="", "", --ZSOHPP055[[#This Row],[銷售訂單]])</f>
        <v/>
      </c>
    </row>
    <row r="6750" spans="1:13">
      <c r="A6750"/>
      <c r="B6750"/>
      <c r="C6750"/>
      <c r="D6750"/>
      <c r="E6750"/>
      <c r="F6750"/>
      <c r="G6750"/>
      <c r="H6750"/>
      <c r="I6750"/>
      <c r="J6750"/>
      <c r="K6750"/>
      <c r="L6750" t="str">
        <f>IF(COUNTIFS(ZSOHSD058[订单号数值], ZSOHPP055[[#This Row],[订单号数值]], ZSOHSD058[行項目], ZSOHPP055[[#This Row],[行項目]])&gt;0, "Y", "")</f>
        <v/>
      </c>
      <c r="M6750" t="str">
        <f>IF(ZSOHPP055[[#This Row],[銷售訂單]]="", "", --ZSOHPP055[[#This Row],[銷售訂單]])</f>
        <v/>
      </c>
    </row>
    <row r="6751" spans="1:13">
      <c r="A6751"/>
      <c r="B6751"/>
      <c r="C6751"/>
      <c r="D6751"/>
      <c r="E6751"/>
      <c r="F6751"/>
      <c r="G6751"/>
      <c r="H6751"/>
      <c r="I6751"/>
      <c r="J6751"/>
      <c r="K6751"/>
      <c r="L6751" t="str">
        <f>IF(COUNTIFS(ZSOHSD058[订单号数值], ZSOHPP055[[#This Row],[订单号数值]], ZSOHSD058[行項目], ZSOHPP055[[#This Row],[行項目]])&gt;0, "Y", "")</f>
        <v/>
      </c>
      <c r="M6751" t="str">
        <f>IF(ZSOHPP055[[#This Row],[銷售訂單]]="", "", --ZSOHPP055[[#This Row],[銷售訂單]])</f>
        <v/>
      </c>
    </row>
    <row r="6752" spans="1:13">
      <c r="A6752"/>
      <c r="B6752"/>
      <c r="C6752"/>
      <c r="D6752"/>
      <c r="E6752"/>
      <c r="F6752"/>
      <c r="G6752"/>
      <c r="H6752"/>
      <c r="I6752"/>
      <c r="J6752"/>
      <c r="K6752"/>
      <c r="L6752" t="str">
        <f>IF(COUNTIFS(ZSOHSD058[订单号数值], ZSOHPP055[[#This Row],[订单号数值]], ZSOHSD058[行項目], ZSOHPP055[[#This Row],[行項目]])&gt;0, "Y", "")</f>
        <v/>
      </c>
      <c r="M6752" t="str">
        <f>IF(ZSOHPP055[[#This Row],[銷售訂單]]="", "", --ZSOHPP055[[#This Row],[銷售訂單]])</f>
        <v/>
      </c>
    </row>
    <row r="6753" spans="1:13">
      <c r="A6753"/>
      <c r="B6753"/>
      <c r="C6753"/>
      <c r="D6753"/>
      <c r="E6753"/>
      <c r="F6753"/>
      <c r="G6753"/>
      <c r="H6753"/>
      <c r="I6753"/>
      <c r="J6753"/>
      <c r="K6753"/>
      <c r="L6753" t="str">
        <f>IF(COUNTIFS(ZSOHSD058[订单号数值], ZSOHPP055[[#This Row],[订单号数值]], ZSOHSD058[行項目], ZSOHPP055[[#This Row],[行項目]])&gt;0, "Y", "")</f>
        <v/>
      </c>
      <c r="M6753" t="str">
        <f>IF(ZSOHPP055[[#This Row],[銷售訂單]]="", "", --ZSOHPP055[[#This Row],[銷售訂單]])</f>
        <v/>
      </c>
    </row>
    <row r="6754" spans="1:13">
      <c r="A6754"/>
      <c r="B6754"/>
      <c r="C6754"/>
      <c r="D6754"/>
      <c r="E6754"/>
      <c r="F6754"/>
      <c r="G6754"/>
      <c r="H6754"/>
      <c r="I6754"/>
      <c r="J6754"/>
      <c r="K6754"/>
      <c r="L6754" t="str">
        <f>IF(COUNTIFS(ZSOHSD058[订单号数值], ZSOHPP055[[#This Row],[订单号数值]], ZSOHSD058[行項目], ZSOHPP055[[#This Row],[行項目]])&gt;0, "Y", "")</f>
        <v/>
      </c>
      <c r="M6754" t="str">
        <f>IF(ZSOHPP055[[#This Row],[銷售訂單]]="", "", --ZSOHPP055[[#This Row],[銷售訂單]])</f>
        <v/>
      </c>
    </row>
    <row r="6755" spans="1:13">
      <c r="A6755"/>
      <c r="B6755"/>
      <c r="C6755"/>
      <c r="D6755"/>
      <c r="E6755"/>
      <c r="F6755"/>
      <c r="G6755"/>
      <c r="H6755"/>
      <c r="I6755"/>
      <c r="J6755"/>
      <c r="K6755"/>
      <c r="L6755" t="str">
        <f>IF(COUNTIFS(ZSOHSD058[订单号数值], ZSOHPP055[[#This Row],[订单号数值]], ZSOHSD058[行項目], ZSOHPP055[[#This Row],[行項目]])&gt;0, "Y", "")</f>
        <v/>
      </c>
      <c r="M6755" t="str">
        <f>IF(ZSOHPP055[[#This Row],[銷售訂單]]="", "", --ZSOHPP055[[#This Row],[銷售訂單]])</f>
        <v/>
      </c>
    </row>
    <row r="6756" spans="1:13">
      <c r="A6756"/>
      <c r="B6756"/>
      <c r="C6756"/>
      <c r="D6756"/>
      <c r="E6756"/>
      <c r="F6756"/>
      <c r="G6756"/>
      <c r="H6756"/>
      <c r="I6756"/>
      <c r="J6756"/>
      <c r="K6756"/>
      <c r="L6756" t="str">
        <f>IF(COUNTIFS(ZSOHSD058[订单号数值], ZSOHPP055[[#This Row],[订单号数值]], ZSOHSD058[行項目], ZSOHPP055[[#This Row],[行項目]])&gt;0, "Y", "")</f>
        <v/>
      </c>
      <c r="M6756" t="str">
        <f>IF(ZSOHPP055[[#This Row],[銷售訂單]]="", "", --ZSOHPP055[[#This Row],[銷售訂單]])</f>
        <v/>
      </c>
    </row>
    <row r="6757" spans="1:13">
      <c r="A6757"/>
      <c r="B6757"/>
      <c r="C6757"/>
      <c r="D6757"/>
      <c r="E6757"/>
      <c r="F6757"/>
      <c r="G6757"/>
      <c r="H6757"/>
      <c r="I6757"/>
      <c r="J6757"/>
      <c r="K6757"/>
      <c r="L6757" t="str">
        <f>IF(COUNTIFS(ZSOHSD058[订单号数值], ZSOHPP055[[#This Row],[订单号数值]], ZSOHSD058[行項目], ZSOHPP055[[#This Row],[行項目]])&gt;0, "Y", "")</f>
        <v/>
      </c>
      <c r="M6757" t="str">
        <f>IF(ZSOHPP055[[#This Row],[銷售訂單]]="", "", --ZSOHPP055[[#This Row],[銷售訂單]])</f>
        <v/>
      </c>
    </row>
    <row r="6758" spans="1:13">
      <c r="A6758"/>
      <c r="B6758"/>
      <c r="C6758"/>
      <c r="D6758"/>
      <c r="E6758"/>
      <c r="F6758"/>
      <c r="G6758"/>
      <c r="H6758"/>
      <c r="I6758"/>
      <c r="J6758"/>
      <c r="K6758"/>
      <c r="L6758" t="str">
        <f>IF(COUNTIFS(ZSOHSD058[订单号数值], ZSOHPP055[[#This Row],[订单号数值]], ZSOHSD058[行項目], ZSOHPP055[[#This Row],[行項目]])&gt;0, "Y", "")</f>
        <v/>
      </c>
      <c r="M6758" t="str">
        <f>IF(ZSOHPP055[[#This Row],[銷售訂單]]="", "", --ZSOHPP055[[#This Row],[銷售訂單]])</f>
        <v/>
      </c>
    </row>
    <row r="6759" spans="1:13">
      <c r="A6759"/>
      <c r="B6759"/>
      <c r="C6759"/>
      <c r="D6759"/>
      <c r="E6759"/>
      <c r="F6759"/>
      <c r="G6759"/>
      <c r="H6759"/>
      <c r="I6759"/>
      <c r="J6759"/>
      <c r="K6759"/>
      <c r="L6759" t="str">
        <f>IF(COUNTIFS(ZSOHSD058[订单号数值], ZSOHPP055[[#This Row],[订单号数值]], ZSOHSD058[行項目], ZSOHPP055[[#This Row],[行項目]])&gt;0, "Y", "")</f>
        <v/>
      </c>
      <c r="M6759" t="str">
        <f>IF(ZSOHPP055[[#This Row],[銷售訂單]]="", "", --ZSOHPP055[[#This Row],[銷售訂單]])</f>
        <v/>
      </c>
    </row>
    <row r="6760" spans="1:13">
      <c r="A6760"/>
      <c r="B6760"/>
      <c r="C6760"/>
      <c r="D6760"/>
      <c r="E6760"/>
      <c r="F6760"/>
      <c r="G6760"/>
      <c r="H6760"/>
      <c r="I6760"/>
      <c r="J6760"/>
      <c r="K6760"/>
      <c r="L6760" t="str">
        <f>IF(COUNTIFS(ZSOHSD058[订单号数值], ZSOHPP055[[#This Row],[订单号数值]], ZSOHSD058[行項目], ZSOHPP055[[#This Row],[行項目]])&gt;0, "Y", "")</f>
        <v/>
      </c>
      <c r="M6760" t="str">
        <f>IF(ZSOHPP055[[#This Row],[銷售訂單]]="", "", --ZSOHPP055[[#This Row],[銷售訂單]])</f>
        <v/>
      </c>
    </row>
    <row r="6761" spans="1:13">
      <c r="A6761"/>
      <c r="B6761"/>
      <c r="C6761"/>
      <c r="D6761"/>
      <c r="E6761"/>
      <c r="F6761"/>
      <c r="G6761"/>
      <c r="H6761"/>
      <c r="I6761"/>
      <c r="J6761"/>
      <c r="K6761"/>
      <c r="L6761" t="str">
        <f>IF(COUNTIFS(ZSOHSD058[订单号数值], ZSOHPP055[[#This Row],[订单号数值]], ZSOHSD058[行項目], ZSOHPP055[[#This Row],[行項目]])&gt;0, "Y", "")</f>
        <v/>
      </c>
      <c r="M6761" t="str">
        <f>IF(ZSOHPP055[[#This Row],[銷售訂單]]="", "", --ZSOHPP055[[#This Row],[銷售訂單]])</f>
        <v/>
      </c>
    </row>
    <row r="6762" spans="1:13">
      <c r="A6762"/>
      <c r="B6762"/>
      <c r="C6762"/>
      <c r="D6762"/>
      <c r="E6762"/>
      <c r="F6762"/>
      <c r="G6762"/>
      <c r="H6762"/>
      <c r="I6762"/>
      <c r="J6762"/>
      <c r="K6762"/>
      <c r="L6762" t="str">
        <f>IF(COUNTIFS(ZSOHSD058[订单号数值], ZSOHPP055[[#This Row],[订单号数值]], ZSOHSD058[行項目], ZSOHPP055[[#This Row],[行項目]])&gt;0, "Y", "")</f>
        <v/>
      </c>
      <c r="M6762" t="str">
        <f>IF(ZSOHPP055[[#This Row],[銷售訂單]]="", "", --ZSOHPP055[[#This Row],[銷售訂單]])</f>
        <v/>
      </c>
    </row>
    <row r="6763" spans="1:13">
      <c r="A6763"/>
      <c r="B6763"/>
      <c r="C6763"/>
      <c r="D6763"/>
      <c r="E6763"/>
      <c r="F6763"/>
      <c r="G6763"/>
      <c r="H6763"/>
      <c r="I6763"/>
      <c r="J6763"/>
      <c r="K6763"/>
      <c r="L6763" t="str">
        <f>IF(COUNTIFS(ZSOHSD058[订单号数值], ZSOHPP055[[#This Row],[订单号数值]], ZSOHSD058[行項目], ZSOHPP055[[#This Row],[行項目]])&gt;0, "Y", "")</f>
        <v/>
      </c>
      <c r="M6763" t="str">
        <f>IF(ZSOHPP055[[#This Row],[銷售訂單]]="", "", --ZSOHPP055[[#This Row],[銷售訂單]])</f>
        <v/>
      </c>
    </row>
    <row r="6764" spans="1:13">
      <c r="A6764"/>
      <c r="B6764"/>
      <c r="C6764"/>
      <c r="D6764"/>
      <c r="E6764"/>
      <c r="F6764"/>
      <c r="G6764"/>
      <c r="H6764"/>
      <c r="I6764"/>
      <c r="J6764"/>
      <c r="K6764"/>
      <c r="L6764" t="str">
        <f>IF(COUNTIFS(ZSOHSD058[订单号数值], ZSOHPP055[[#This Row],[订单号数值]], ZSOHSD058[行項目], ZSOHPP055[[#This Row],[行項目]])&gt;0, "Y", "")</f>
        <v/>
      </c>
      <c r="M6764" t="str">
        <f>IF(ZSOHPP055[[#This Row],[銷售訂單]]="", "", --ZSOHPP055[[#This Row],[銷售訂單]])</f>
        <v/>
      </c>
    </row>
    <row r="6765" spans="1:13">
      <c r="A6765"/>
      <c r="B6765"/>
      <c r="C6765"/>
      <c r="D6765"/>
      <c r="E6765"/>
      <c r="F6765"/>
      <c r="G6765"/>
      <c r="H6765"/>
      <c r="I6765"/>
      <c r="J6765"/>
      <c r="K6765"/>
      <c r="L6765" t="str">
        <f>IF(COUNTIFS(ZSOHSD058[订单号数值], ZSOHPP055[[#This Row],[订单号数值]], ZSOHSD058[行項目], ZSOHPP055[[#This Row],[行項目]])&gt;0, "Y", "")</f>
        <v/>
      </c>
      <c r="M6765" t="str">
        <f>IF(ZSOHPP055[[#This Row],[銷售訂單]]="", "", --ZSOHPP055[[#This Row],[銷售訂單]])</f>
        <v/>
      </c>
    </row>
    <row r="6766" spans="1:13">
      <c r="A6766"/>
      <c r="B6766"/>
      <c r="C6766"/>
      <c r="D6766"/>
      <c r="E6766"/>
      <c r="F6766"/>
      <c r="G6766"/>
      <c r="H6766"/>
      <c r="I6766"/>
      <c r="J6766"/>
      <c r="K6766"/>
      <c r="L6766" t="str">
        <f>IF(COUNTIFS(ZSOHSD058[订单号数值], ZSOHPP055[[#This Row],[订单号数值]], ZSOHSD058[行項目], ZSOHPP055[[#This Row],[行項目]])&gt;0, "Y", "")</f>
        <v/>
      </c>
      <c r="M6766" t="str">
        <f>IF(ZSOHPP055[[#This Row],[銷售訂單]]="", "", --ZSOHPP055[[#This Row],[銷售訂單]])</f>
        <v/>
      </c>
    </row>
    <row r="6767" spans="1:13">
      <c r="A6767"/>
      <c r="B6767"/>
      <c r="C6767"/>
      <c r="D6767"/>
      <c r="E6767"/>
      <c r="F6767"/>
      <c r="G6767"/>
      <c r="H6767"/>
      <c r="I6767"/>
      <c r="J6767"/>
      <c r="K6767"/>
      <c r="L6767" t="str">
        <f>IF(COUNTIFS(ZSOHSD058[订单号数值], ZSOHPP055[[#This Row],[订单号数值]], ZSOHSD058[行項目], ZSOHPP055[[#This Row],[行項目]])&gt;0, "Y", "")</f>
        <v/>
      </c>
      <c r="M6767" t="str">
        <f>IF(ZSOHPP055[[#This Row],[銷售訂單]]="", "", --ZSOHPP055[[#This Row],[銷售訂單]])</f>
        <v/>
      </c>
    </row>
    <row r="6768" spans="1:13">
      <c r="A6768"/>
      <c r="B6768"/>
      <c r="C6768"/>
      <c r="D6768"/>
      <c r="E6768"/>
      <c r="F6768"/>
      <c r="G6768"/>
      <c r="H6768"/>
      <c r="I6768"/>
      <c r="J6768"/>
      <c r="K6768"/>
      <c r="L6768" t="str">
        <f>IF(COUNTIFS(ZSOHSD058[订单号数值], ZSOHPP055[[#This Row],[订单号数值]], ZSOHSD058[行項目], ZSOHPP055[[#This Row],[行項目]])&gt;0, "Y", "")</f>
        <v/>
      </c>
      <c r="M6768" t="str">
        <f>IF(ZSOHPP055[[#This Row],[銷售訂單]]="", "", --ZSOHPP055[[#This Row],[銷售訂單]])</f>
        <v/>
      </c>
    </row>
    <row r="6769" spans="1:13">
      <c r="A6769"/>
      <c r="B6769"/>
      <c r="C6769"/>
      <c r="D6769"/>
      <c r="E6769"/>
      <c r="F6769"/>
      <c r="G6769"/>
      <c r="H6769"/>
      <c r="I6769"/>
      <c r="J6769"/>
      <c r="K6769"/>
      <c r="L6769" t="str">
        <f>IF(COUNTIFS(ZSOHSD058[订单号数值], ZSOHPP055[[#This Row],[订单号数值]], ZSOHSD058[行項目], ZSOHPP055[[#This Row],[行項目]])&gt;0, "Y", "")</f>
        <v/>
      </c>
      <c r="M6769" t="str">
        <f>IF(ZSOHPP055[[#This Row],[銷售訂單]]="", "", --ZSOHPP055[[#This Row],[銷售訂單]])</f>
        <v/>
      </c>
    </row>
    <row r="6770" spans="1:13">
      <c r="A6770"/>
      <c r="B6770"/>
      <c r="C6770"/>
      <c r="D6770"/>
      <c r="E6770"/>
      <c r="F6770"/>
      <c r="G6770"/>
      <c r="H6770"/>
      <c r="I6770"/>
      <c r="J6770"/>
      <c r="K6770"/>
      <c r="L6770" t="str">
        <f>IF(COUNTIFS(ZSOHSD058[订单号数值], ZSOHPP055[[#This Row],[订单号数值]], ZSOHSD058[行項目], ZSOHPP055[[#This Row],[行項目]])&gt;0, "Y", "")</f>
        <v/>
      </c>
      <c r="M6770" t="str">
        <f>IF(ZSOHPP055[[#This Row],[銷售訂單]]="", "", --ZSOHPP055[[#This Row],[銷售訂單]])</f>
        <v/>
      </c>
    </row>
    <row r="6771" spans="1:13">
      <c r="A6771"/>
      <c r="B6771"/>
      <c r="C6771"/>
      <c r="D6771"/>
      <c r="E6771"/>
      <c r="F6771"/>
      <c r="G6771"/>
      <c r="H6771"/>
      <c r="I6771"/>
      <c r="J6771"/>
      <c r="K6771"/>
      <c r="L6771" t="str">
        <f>IF(COUNTIFS(ZSOHSD058[订单号数值], ZSOHPP055[[#This Row],[订单号数值]], ZSOHSD058[行項目], ZSOHPP055[[#This Row],[行項目]])&gt;0, "Y", "")</f>
        <v/>
      </c>
      <c r="M6771" t="str">
        <f>IF(ZSOHPP055[[#This Row],[銷售訂單]]="", "", --ZSOHPP055[[#This Row],[銷售訂單]])</f>
        <v/>
      </c>
    </row>
    <row r="6772" spans="1:13">
      <c r="A6772"/>
      <c r="B6772"/>
      <c r="C6772"/>
      <c r="D6772"/>
      <c r="E6772"/>
      <c r="F6772"/>
      <c r="G6772"/>
      <c r="H6772"/>
      <c r="I6772"/>
      <c r="J6772"/>
      <c r="K6772"/>
      <c r="L6772" t="str">
        <f>IF(COUNTIFS(ZSOHSD058[订单号数值], ZSOHPP055[[#This Row],[订单号数值]], ZSOHSD058[行項目], ZSOHPP055[[#This Row],[行項目]])&gt;0, "Y", "")</f>
        <v/>
      </c>
      <c r="M6772" t="str">
        <f>IF(ZSOHPP055[[#This Row],[銷售訂單]]="", "", --ZSOHPP055[[#This Row],[銷售訂單]])</f>
        <v/>
      </c>
    </row>
    <row r="6773" spans="1:13">
      <c r="A6773"/>
      <c r="B6773"/>
      <c r="C6773"/>
      <c r="D6773"/>
      <c r="E6773"/>
      <c r="F6773"/>
      <c r="G6773"/>
      <c r="H6773"/>
      <c r="I6773"/>
      <c r="J6773"/>
      <c r="K6773"/>
      <c r="L6773" t="str">
        <f>IF(COUNTIFS(ZSOHSD058[订单号数值], ZSOHPP055[[#This Row],[订单号数值]], ZSOHSD058[行項目], ZSOHPP055[[#This Row],[行項目]])&gt;0, "Y", "")</f>
        <v/>
      </c>
      <c r="M6773" t="str">
        <f>IF(ZSOHPP055[[#This Row],[銷售訂單]]="", "", --ZSOHPP055[[#This Row],[銷售訂單]])</f>
        <v/>
      </c>
    </row>
    <row r="6774" spans="1:13">
      <c r="A6774"/>
      <c r="B6774"/>
      <c r="C6774"/>
      <c r="D6774"/>
      <c r="E6774"/>
      <c r="F6774"/>
      <c r="G6774"/>
      <c r="H6774"/>
      <c r="I6774"/>
      <c r="J6774"/>
      <c r="K6774"/>
      <c r="L6774" t="str">
        <f>IF(COUNTIFS(ZSOHSD058[订单号数值], ZSOHPP055[[#This Row],[订单号数值]], ZSOHSD058[行項目], ZSOHPP055[[#This Row],[行項目]])&gt;0, "Y", "")</f>
        <v/>
      </c>
      <c r="M6774" t="str">
        <f>IF(ZSOHPP055[[#This Row],[銷售訂單]]="", "", --ZSOHPP055[[#This Row],[銷售訂單]])</f>
        <v/>
      </c>
    </row>
    <row r="6775" spans="1:13">
      <c r="A6775"/>
      <c r="B6775"/>
      <c r="C6775"/>
      <c r="D6775"/>
      <c r="E6775"/>
      <c r="F6775"/>
      <c r="G6775"/>
      <c r="H6775"/>
      <c r="I6775"/>
      <c r="J6775"/>
      <c r="K6775"/>
      <c r="L6775" t="str">
        <f>IF(COUNTIFS(ZSOHSD058[订单号数值], ZSOHPP055[[#This Row],[订单号数值]], ZSOHSD058[行項目], ZSOHPP055[[#This Row],[行項目]])&gt;0, "Y", "")</f>
        <v/>
      </c>
      <c r="M6775" t="str">
        <f>IF(ZSOHPP055[[#This Row],[銷售訂單]]="", "", --ZSOHPP055[[#This Row],[銷售訂單]])</f>
        <v/>
      </c>
    </row>
    <row r="6776" spans="1:13">
      <c r="A6776"/>
      <c r="B6776"/>
      <c r="C6776"/>
      <c r="D6776"/>
      <c r="E6776"/>
      <c r="F6776"/>
      <c r="G6776"/>
      <c r="H6776"/>
      <c r="I6776"/>
      <c r="J6776"/>
      <c r="K6776"/>
      <c r="L6776" t="str">
        <f>IF(COUNTIFS(ZSOHSD058[订单号数值], ZSOHPP055[[#This Row],[订单号数值]], ZSOHSD058[行項目], ZSOHPP055[[#This Row],[行項目]])&gt;0, "Y", "")</f>
        <v/>
      </c>
      <c r="M6776" t="str">
        <f>IF(ZSOHPP055[[#This Row],[銷售訂單]]="", "", --ZSOHPP055[[#This Row],[銷售訂單]])</f>
        <v/>
      </c>
    </row>
    <row r="6777" spans="1:13">
      <c r="A6777"/>
      <c r="B6777"/>
      <c r="C6777"/>
      <c r="D6777"/>
      <c r="E6777"/>
      <c r="F6777"/>
      <c r="G6777"/>
      <c r="H6777"/>
      <c r="I6777"/>
      <c r="J6777"/>
      <c r="K6777"/>
      <c r="L6777" t="str">
        <f>IF(COUNTIFS(ZSOHSD058[订单号数值], ZSOHPP055[[#This Row],[订单号数值]], ZSOHSD058[行項目], ZSOHPP055[[#This Row],[行項目]])&gt;0, "Y", "")</f>
        <v/>
      </c>
      <c r="M6777" t="str">
        <f>IF(ZSOHPP055[[#This Row],[銷售訂單]]="", "", --ZSOHPP055[[#This Row],[銷售訂單]])</f>
        <v/>
      </c>
    </row>
    <row r="6778" spans="1:13">
      <c r="A6778"/>
      <c r="B6778"/>
      <c r="C6778"/>
      <c r="D6778"/>
      <c r="E6778"/>
      <c r="F6778"/>
      <c r="G6778"/>
      <c r="H6778"/>
      <c r="I6778"/>
      <c r="J6778"/>
      <c r="K6778"/>
      <c r="L6778" t="str">
        <f>IF(COUNTIFS(ZSOHSD058[订单号数值], ZSOHPP055[[#This Row],[订单号数值]], ZSOHSD058[行項目], ZSOHPP055[[#This Row],[行項目]])&gt;0, "Y", "")</f>
        <v/>
      </c>
      <c r="M6778" t="str">
        <f>IF(ZSOHPP055[[#This Row],[銷售訂單]]="", "", --ZSOHPP055[[#This Row],[銷售訂單]])</f>
        <v/>
      </c>
    </row>
    <row r="6779" spans="1:13">
      <c r="A6779"/>
      <c r="B6779"/>
      <c r="C6779"/>
      <c r="D6779"/>
      <c r="E6779"/>
      <c r="F6779"/>
      <c r="G6779"/>
      <c r="H6779"/>
      <c r="I6779"/>
      <c r="J6779"/>
      <c r="K6779"/>
      <c r="L6779" t="str">
        <f>IF(COUNTIFS(ZSOHSD058[订单号数值], ZSOHPP055[[#This Row],[订单号数值]], ZSOHSD058[行項目], ZSOHPP055[[#This Row],[行項目]])&gt;0, "Y", "")</f>
        <v/>
      </c>
      <c r="M6779" t="str">
        <f>IF(ZSOHPP055[[#This Row],[銷售訂單]]="", "", --ZSOHPP055[[#This Row],[銷售訂單]])</f>
        <v/>
      </c>
    </row>
    <row r="6780" spans="1:13">
      <c r="A6780"/>
      <c r="B6780"/>
      <c r="C6780"/>
      <c r="D6780"/>
      <c r="E6780"/>
      <c r="F6780"/>
      <c r="G6780"/>
      <c r="H6780"/>
      <c r="I6780"/>
      <c r="J6780"/>
      <c r="K6780"/>
      <c r="L6780" t="str">
        <f>IF(COUNTIFS(ZSOHSD058[订单号数值], ZSOHPP055[[#This Row],[订单号数值]], ZSOHSD058[行項目], ZSOHPP055[[#This Row],[行項目]])&gt;0, "Y", "")</f>
        <v/>
      </c>
      <c r="M6780" t="str">
        <f>IF(ZSOHPP055[[#This Row],[銷售訂單]]="", "", --ZSOHPP055[[#This Row],[銷售訂單]])</f>
        <v/>
      </c>
    </row>
    <row r="6781" spans="1:13">
      <c r="A6781"/>
      <c r="B6781"/>
      <c r="C6781"/>
      <c r="D6781"/>
      <c r="E6781"/>
      <c r="F6781"/>
      <c r="G6781"/>
      <c r="H6781"/>
      <c r="I6781"/>
      <c r="J6781"/>
      <c r="K6781"/>
      <c r="L6781" t="str">
        <f>IF(COUNTIFS(ZSOHSD058[订单号数值], ZSOHPP055[[#This Row],[订单号数值]], ZSOHSD058[行項目], ZSOHPP055[[#This Row],[行項目]])&gt;0, "Y", "")</f>
        <v/>
      </c>
      <c r="M6781" t="str">
        <f>IF(ZSOHPP055[[#This Row],[銷售訂單]]="", "", --ZSOHPP055[[#This Row],[銷售訂單]])</f>
        <v/>
      </c>
    </row>
    <row r="6782" spans="1:13">
      <c r="A6782"/>
      <c r="B6782"/>
      <c r="C6782"/>
      <c r="D6782"/>
      <c r="E6782"/>
      <c r="F6782"/>
      <c r="G6782"/>
      <c r="H6782"/>
      <c r="I6782"/>
      <c r="J6782"/>
      <c r="K6782"/>
      <c r="L6782" t="str">
        <f>IF(COUNTIFS(ZSOHSD058[订单号数值], ZSOHPP055[[#This Row],[订单号数值]], ZSOHSD058[行項目], ZSOHPP055[[#This Row],[行項目]])&gt;0, "Y", "")</f>
        <v/>
      </c>
      <c r="M6782" t="str">
        <f>IF(ZSOHPP055[[#This Row],[銷售訂單]]="", "", --ZSOHPP055[[#This Row],[銷售訂單]])</f>
        <v/>
      </c>
    </row>
    <row r="6783" spans="1:13">
      <c r="A6783"/>
      <c r="B6783"/>
      <c r="C6783"/>
      <c r="D6783"/>
      <c r="E6783"/>
      <c r="F6783"/>
      <c r="G6783"/>
      <c r="H6783"/>
      <c r="I6783"/>
      <c r="J6783"/>
      <c r="K6783"/>
      <c r="L6783" t="str">
        <f>IF(COUNTIFS(ZSOHSD058[订单号数值], ZSOHPP055[[#This Row],[订单号数值]], ZSOHSD058[行項目], ZSOHPP055[[#This Row],[行項目]])&gt;0, "Y", "")</f>
        <v/>
      </c>
      <c r="M6783" t="str">
        <f>IF(ZSOHPP055[[#This Row],[銷售訂單]]="", "", --ZSOHPP055[[#This Row],[銷售訂單]])</f>
        <v/>
      </c>
    </row>
    <row r="6784" spans="1:13">
      <c r="A6784"/>
      <c r="B6784"/>
      <c r="C6784"/>
      <c r="D6784"/>
      <c r="E6784"/>
      <c r="F6784"/>
      <c r="G6784"/>
      <c r="H6784"/>
      <c r="I6784"/>
      <c r="J6784"/>
      <c r="K6784"/>
      <c r="L6784" t="str">
        <f>IF(COUNTIFS(ZSOHSD058[订单号数值], ZSOHPP055[[#This Row],[订单号数值]], ZSOHSD058[行項目], ZSOHPP055[[#This Row],[行項目]])&gt;0, "Y", "")</f>
        <v/>
      </c>
      <c r="M6784" t="str">
        <f>IF(ZSOHPP055[[#This Row],[銷售訂單]]="", "", --ZSOHPP055[[#This Row],[銷售訂單]])</f>
        <v/>
      </c>
    </row>
    <row r="6785" spans="1:13">
      <c r="A6785"/>
      <c r="B6785"/>
      <c r="C6785"/>
      <c r="D6785"/>
      <c r="E6785"/>
      <c r="F6785"/>
      <c r="G6785"/>
      <c r="H6785"/>
      <c r="I6785"/>
      <c r="J6785"/>
      <c r="K6785"/>
      <c r="L6785" t="str">
        <f>IF(COUNTIFS(ZSOHSD058[订单号数值], ZSOHPP055[[#This Row],[订单号数值]], ZSOHSD058[行項目], ZSOHPP055[[#This Row],[行項目]])&gt;0, "Y", "")</f>
        <v/>
      </c>
      <c r="M6785" t="str">
        <f>IF(ZSOHPP055[[#This Row],[銷售訂單]]="", "", --ZSOHPP055[[#This Row],[銷售訂單]])</f>
        <v/>
      </c>
    </row>
    <row r="6786" spans="1:13">
      <c r="A6786"/>
      <c r="B6786"/>
      <c r="C6786"/>
      <c r="D6786"/>
      <c r="E6786"/>
      <c r="F6786"/>
      <c r="G6786"/>
      <c r="H6786"/>
      <c r="I6786"/>
      <c r="J6786"/>
      <c r="K6786"/>
      <c r="L6786" t="str">
        <f>IF(COUNTIFS(ZSOHSD058[订单号数值], ZSOHPP055[[#This Row],[订单号数值]], ZSOHSD058[行項目], ZSOHPP055[[#This Row],[行項目]])&gt;0, "Y", "")</f>
        <v/>
      </c>
      <c r="M6786" t="str">
        <f>IF(ZSOHPP055[[#This Row],[銷售訂單]]="", "", --ZSOHPP055[[#This Row],[銷售訂單]])</f>
        <v/>
      </c>
    </row>
    <row r="6787" spans="1:13">
      <c r="A6787"/>
      <c r="B6787"/>
      <c r="C6787"/>
      <c r="D6787"/>
      <c r="E6787"/>
      <c r="F6787"/>
      <c r="G6787"/>
      <c r="H6787"/>
      <c r="I6787"/>
      <c r="J6787"/>
      <c r="K6787"/>
      <c r="L6787" t="str">
        <f>IF(COUNTIFS(ZSOHSD058[订单号数值], ZSOHPP055[[#This Row],[订单号数值]], ZSOHSD058[行項目], ZSOHPP055[[#This Row],[行項目]])&gt;0, "Y", "")</f>
        <v/>
      </c>
      <c r="M6787" t="str">
        <f>IF(ZSOHPP055[[#This Row],[銷售訂單]]="", "", --ZSOHPP055[[#This Row],[銷售訂單]])</f>
        <v/>
      </c>
    </row>
    <row r="6788" spans="1:13">
      <c r="A6788"/>
      <c r="B6788"/>
      <c r="C6788"/>
      <c r="D6788"/>
      <c r="E6788"/>
      <c r="F6788"/>
      <c r="G6788"/>
      <c r="H6788"/>
      <c r="I6788"/>
      <c r="J6788"/>
      <c r="K6788"/>
      <c r="L6788" t="str">
        <f>IF(COUNTIFS(ZSOHSD058[订单号数值], ZSOHPP055[[#This Row],[订单号数值]], ZSOHSD058[行項目], ZSOHPP055[[#This Row],[行項目]])&gt;0, "Y", "")</f>
        <v/>
      </c>
      <c r="M6788" t="str">
        <f>IF(ZSOHPP055[[#This Row],[銷售訂單]]="", "", --ZSOHPP055[[#This Row],[銷售訂單]])</f>
        <v/>
      </c>
    </row>
    <row r="6789" spans="1:13">
      <c r="A6789"/>
      <c r="B6789"/>
      <c r="C6789"/>
      <c r="D6789"/>
      <c r="E6789"/>
      <c r="F6789"/>
      <c r="G6789"/>
      <c r="H6789"/>
      <c r="I6789"/>
      <c r="J6789"/>
      <c r="K6789"/>
      <c r="L6789" t="str">
        <f>IF(COUNTIFS(ZSOHSD058[订单号数值], ZSOHPP055[[#This Row],[订单号数值]], ZSOHSD058[行項目], ZSOHPP055[[#This Row],[行項目]])&gt;0, "Y", "")</f>
        <v/>
      </c>
      <c r="M6789" t="str">
        <f>IF(ZSOHPP055[[#This Row],[銷售訂單]]="", "", --ZSOHPP055[[#This Row],[銷售訂單]])</f>
        <v/>
      </c>
    </row>
    <row r="6790" spans="1:13">
      <c r="A6790"/>
      <c r="B6790"/>
      <c r="C6790"/>
      <c r="D6790"/>
      <c r="E6790"/>
      <c r="F6790"/>
      <c r="G6790"/>
      <c r="H6790"/>
      <c r="I6790"/>
      <c r="J6790"/>
      <c r="K6790"/>
      <c r="L6790" t="str">
        <f>IF(COUNTIFS(ZSOHSD058[订单号数值], ZSOHPP055[[#This Row],[订单号数值]], ZSOHSD058[行項目], ZSOHPP055[[#This Row],[行項目]])&gt;0, "Y", "")</f>
        <v/>
      </c>
      <c r="M6790" t="str">
        <f>IF(ZSOHPP055[[#This Row],[銷售訂單]]="", "", --ZSOHPP055[[#This Row],[銷售訂單]])</f>
        <v/>
      </c>
    </row>
    <row r="6791" spans="1:13">
      <c r="A6791"/>
      <c r="B6791"/>
      <c r="C6791"/>
      <c r="D6791"/>
      <c r="E6791"/>
      <c r="F6791"/>
      <c r="G6791"/>
      <c r="H6791"/>
      <c r="I6791"/>
      <c r="J6791"/>
      <c r="K6791"/>
      <c r="L6791" t="str">
        <f>IF(COUNTIFS(ZSOHSD058[订单号数值], ZSOHPP055[[#This Row],[订单号数值]], ZSOHSD058[行項目], ZSOHPP055[[#This Row],[行項目]])&gt;0, "Y", "")</f>
        <v/>
      </c>
      <c r="M6791" t="str">
        <f>IF(ZSOHPP055[[#This Row],[銷售訂單]]="", "", --ZSOHPP055[[#This Row],[銷售訂單]])</f>
        <v/>
      </c>
    </row>
    <row r="6792" spans="1:13">
      <c r="A6792"/>
      <c r="B6792"/>
      <c r="C6792"/>
      <c r="D6792"/>
      <c r="E6792"/>
      <c r="F6792"/>
      <c r="G6792"/>
      <c r="H6792"/>
      <c r="I6792"/>
      <c r="J6792"/>
      <c r="K6792"/>
      <c r="L6792" t="str">
        <f>IF(COUNTIFS(ZSOHSD058[订单号数值], ZSOHPP055[[#This Row],[订单号数值]], ZSOHSD058[行項目], ZSOHPP055[[#This Row],[行項目]])&gt;0, "Y", "")</f>
        <v/>
      </c>
      <c r="M6792" t="str">
        <f>IF(ZSOHPP055[[#This Row],[銷售訂單]]="", "", --ZSOHPP055[[#This Row],[銷售訂單]])</f>
        <v/>
      </c>
    </row>
    <row r="6793" spans="1:13">
      <c r="A6793"/>
      <c r="B6793"/>
      <c r="C6793"/>
      <c r="D6793"/>
      <c r="E6793"/>
      <c r="F6793"/>
      <c r="G6793"/>
      <c r="H6793"/>
      <c r="I6793"/>
      <c r="J6793"/>
      <c r="K6793"/>
      <c r="L6793" t="str">
        <f>IF(COUNTIFS(ZSOHSD058[订单号数值], ZSOHPP055[[#This Row],[订单号数值]], ZSOHSD058[行項目], ZSOHPP055[[#This Row],[行項目]])&gt;0, "Y", "")</f>
        <v/>
      </c>
      <c r="M6793" t="str">
        <f>IF(ZSOHPP055[[#This Row],[銷售訂單]]="", "", --ZSOHPP055[[#This Row],[銷售訂單]])</f>
        <v/>
      </c>
    </row>
    <row r="6794" spans="1:13">
      <c r="A6794"/>
      <c r="B6794"/>
      <c r="C6794"/>
      <c r="D6794"/>
      <c r="E6794"/>
      <c r="F6794"/>
      <c r="G6794"/>
      <c r="H6794"/>
      <c r="I6794"/>
      <c r="J6794"/>
      <c r="K6794"/>
      <c r="L6794" t="str">
        <f>IF(COUNTIFS(ZSOHSD058[订单号数值], ZSOHPP055[[#This Row],[订单号数值]], ZSOHSD058[行項目], ZSOHPP055[[#This Row],[行項目]])&gt;0, "Y", "")</f>
        <v/>
      </c>
      <c r="M6794" t="str">
        <f>IF(ZSOHPP055[[#This Row],[銷售訂單]]="", "", --ZSOHPP055[[#This Row],[銷售訂單]])</f>
        <v/>
      </c>
    </row>
    <row r="6795" spans="1:13">
      <c r="A6795"/>
      <c r="B6795"/>
      <c r="C6795"/>
      <c r="D6795"/>
      <c r="E6795"/>
      <c r="F6795"/>
      <c r="G6795"/>
      <c r="H6795"/>
      <c r="I6795"/>
      <c r="J6795"/>
      <c r="K6795"/>
      <c r="L6795" t="str">
        <f>IF(COUNTIFS(ZSOHSD058[订单号数值], ZSOHPP055[[#This Row],[订单号数值]], ZSOHSD058[行項目], ZSOHPP055[[#This Row],[行項目]])&gt;0, "Y", "")</f>
        <v/>
      </c>
      <c r="M6795" t="str">
        <f>IF(ZSOHPP055[[#This Row],[銷售訂單]]="", "", --ZSOHPP055[[#This Row],[銷售訂單]])</f>
        <v/>
      </c>
    </row>
    <row r="6796" spans="1:13">
      <c r="A6796"/>
      <c r="B6796"/>
      <c r="C6796"/>
      <c r="D6796"/>
      <c r="E6796"/>
      <c r="F6796"/>
      <c r="G6796"/>
      <c r="H6796"/>
      <c r="I6796"/>
      <c r="J6796"/>
      <c r="K6796"/>
      <c r="L6796" t="str">
        <f>IF(COUNTIFS(ZSOHSD058[订单号数值], ZSOHPP055[[#This Row],[订单号数值]], ZSOHSD058[行項目], ZSOHPP055[[#This Row],[行項目]])&gt;0, "Y", "")</f>
        <v/>
      </c>
      <c r="M6796" t="str">
        <f>IF(ZSOHPP055[[#This Row],[銷售訂單]]="", "", --ZSOHPP055[[#This Row],[銷售訂單]])</f>
        <v/>
      </c>
    </row>
    <row r="6797" spans="1:13">
      <c r="A6797"/>
      <c r="B6797"/>
      <c r="C6797"/>
      <c r="D6797"/>
      <c r="E6797"/>
      <c r="F6797"/>
      <c r="G6797"/>
      <c r="H6797"/>
      <c r="I6797"/>
      <c r="J6797"/>
      <c r="K6797"/>
      <c r="L6797" t="str">
        <f>IF(COUNTIFS(ZSOHSD058[订单号数值], ZSOHPP055[[#This Row],[订单号数值]], ZSOHSD058[行項目], ZSOHPP055[[#This Row],[行項目]])&gt;0, "Y", "")</f>
        <v/>
      </c>
      <c r="M6797" t="str">
        <f>IF(ZSOHPP055[[#This Row],[銷售訂單]]="", "", --ZSOHPP055[[#This Row],[銷售訂單]])</f>
        <v/>
      </c>
    </row>
    <row r="6798" spans="1:13">
      <c r="A6798"/>
      <c r="B6798"/>
      <c r="C6798"/>
      <c r="D6798"/>
      <c r="E6798"/>
      <c r="F6798"/>
      <c r="G6798"/>
      <c r="H6798"/>
      <c r="I6798"/>
      <c r="J6798"/>
      <c r="K6798"/>
      <c r="L6798" t="str">
        <f>IF(COUNTIFS(ZSOHSD058[订单号数值], ZSOHPP055[[#This Row],[订单号数值]], ZSOHSD058[行項目], ZSOHPP055[[#This Row],[行項目]])&gt;0, "Y", "")</f>
        <v/>
      </c>
      <c r="M6798" t="str">
        <f>IF(ZSOHPP055[[#This Row],[銷售訂單]]="", "", --ZSOHPP055[[#This Row],[銷售訂單]])</f>
        <v/>
      </c>
    </row>
    <row r="6799" spans="1:13">
      <c r="A6799"/>
      <c r="B6799"/>
      <c r="C6799"/>
      <c r="D6799"/>
      <c r="E6799"/>
      <c r="F6799"/>
      <c r="G6799"/>
      <c r="H6799"/>
      <c r="I6799"/>
      <c r="J6799"/>
      <c r="K6799"/>
      <c r="L6799" t="str">
        <f>IF(COUNTIFS(ZSOHSD058[订单号数值], ZSOHPP055[[#This Row],[订单号数值]], ZSOHSD058[行項目], ZSOHPP055[[#This Row],[行項目]])&gt;0, "Y", "")</f>
        <v/>
      </c>
      <c r="M6799" t="str">
        <f>IF(ZSOHPP055[[#This Row],[銷售訂單]]="", "", --ZSOHPP055[[#This Row],[銷售訂單]])</f>
        <v/>
      </c>
    </row>
    <row r="6800" spans="1:13">
      <c r="A6800"/>
      <c r="B6800"/>
      <c r="C6800"/>
      <c r="D6800"/>
      <c r="E6800"/>
      <c r="F6800"/>
      <c r="G6800"/>
      <c r="H6800"/>
      <c r="I6800"/>
      <c r="J6800"/>
      <c r="K6800"/>
      <c r="L6800" t="str">
        <f>IF(COUNTIFS(ZSOHSD058[订单号数值], ZSOHPP055[[#This Row],[订单号数值]], ZSOHSD058[行項目], ZSOHPP055[[#This Row],[行項目]])&gt;0, "Y", "")</f>
        <v/>
      </c>
      <c r="M6800" t="str">
        <f>IF(ZSOHPP055[[#This Row],[銷售訂單]]="", "", --ZSOHPP055[[#This Row],[銷售訂單]])</f>
        <v/>
      </c>
    </row>
    <row r="6801" spans="1:13">
      <c r="A6801"/>
      <c r="B6801"/>
      <c r="C6801"/>
      <c r="D6801"/>
      <c r="E6801"/>
      <c r="F6801"/>
      <c r="G6801"/>
      <c r="H6801"/>
      <c r="I6801"/>
      <c r="J6801"/>
      <c r="K6801"/>
      <c r="L6801" t="str">
        <f>IF(COUNTIFS(ZSOHSD058[订单号数值], ZSOHPP055[[#This Row],[订单号数值]], ZSOHSD058[行項目], ZSOHPP055[[#This Row],[行項目]])&gt;0, "Y", "")</f>
        <v/>
      </c>
      <c r="M6801" t="str">
        <f>IF(ZSOHPP055[[#This Row],[銷售訂單]]="", "", --ZSOHPP055[[#This Row],[銷售訂單]])</f>
        <v/>
      </c>
    </row>
    <row r="6802" spans="1:13">
      <c r="A6802"/>
      <c r="B6802"/>
      <c r="C6802"/>
      <c r="D6802"/>
      <c r="E6802"/>
      <c r="F6802"/>
      <c r="G6802"/>
      <c r="H6802"/>
      <c r="I6802"/>
      <c r="J6802"/>
      <c r="K6802"/>
      <c r="L6802" t="str">
        <f>IF(COUNTIFS(ZSOHSD058[订单号数值], ZSOHPP055[[#This Row],[订单号数值]], ZSOHSD058[行項目], ZSOHPP055[[#This Row],[行項目]])&gt;0, "Y", "")</f>
        <v/>
      </c>
      <c r="M6802" t="str">
        <f>IF(ZSOHPP055[[#This Row],[銷售訂單]]="", "", --ZSOHPP055[[#This Row],[銷售訂單]])</f>
        <v/>
      </c>
    </row>
    <row r="6803" spans="1:13">
      <c r="A6803"/>
      <c r="B6803"/>
      <c r="C6803"/>
      <c r="D6803"/>
      <c r="E6803"/>
      <c r="F6803"/>
      <c r="G6803"/>
      <c r="H6803"/>
      <c r="I6803"/>
      <c r="J6803"/>
      <c r="K6803"/>
      <c r="L6803" t="str">
        <f>IF(COUNTIFS(ZSOHSD058[订单号数值], ZSOHPP055[[#This Row],[订单号数值]], ZSOHSD058[行項目], ZSOHPP055[[#This Row],[行項目]])&gt;0, "Y", "")</f>
        <v/>
      </c>
      <c r="M6803" t="str">
        <f>IF(ZSOHPP055[[#This Row],[銷售訂單]]="", "", --ZSOHPP055[[#This Row],[銷售訂單]])</f>
        <v/>
      </c>
    </row>
    <row r="6804" spans="1:13">
      <c r="A6804"/>
      <c r="B6804"/>
      <c r="C6804"/>
      <c r="D6804"/>
      <c r="E6804"/>
      <c r="F6804"/>
      <c r="G6804"/>
      <c r="H6804"/>
      <c r="I6804"/>
      <c r="J6804"/>
      <c r="K6804"/>
      <c r="L6804" t="str">
        <f>IF(COUNTIFS(ZSOHSD058[订单号数值], ZSOHPP055[[#This Row],[订单号数值]], ZSOHSD058[行項目], ZSOHPP055[[#This Row],[行項目]])&gt;0, "Y", "")</f>
        <v/>
      </c>
      <c r="M6804" t="str">
        <f>IF(ZSOHPP055[[#This Row],[銷售訂單]]="", "", --ZSOHPP055[[#This Row],[銷售訂單]])</f>
        <v/>
      </c>
    </row>
    <row r="6805" spans="1:13">
      <c r="A6805"/>
      <c r="B6805"/>
      <c r="C6805"/>
      <c r="D6805"/>
      <c r="E6805"/>
      <c r="F6805"/>
      <c r="G6805"/>
      <c r="H6805"/>
      <c r="I6805"/>
      <c r="J6805"/>
      <c r="K6805"/>
      <c r="L6805" t="str">
        <f>IF(COUNTIFS(ZSOHSD058[订单号数值], ZSOHPP055[[#This Row],[订单号数值]], ZSOHSD058[行項目], ZSOHPP055[[#This Row],[行項目]])&gt;0, "Y", "")</f>
        <v/>
      </c>
      <c r="M6805" t="str">
        <f>IF(ZSOHPP055[[#This Row],[銷售訂單]]="", "", --ZSOHPP055[[#This Row],[銷售訂單]])</f>
        <v/>
      </c>
    </row>
    <row r="6806" spans="1:13">
      <c r="A6806"/>
      <c r="B6806"/>
      <c r="C6806"/>
      <c r="D6806"/>
      <c r="E6806"/>
      <c r="F6806"/>
      <c r="G6806"/>
      <c r="H6806"/>
      <c r="I6806"/>
      <c r="J6806"/>
      <c r="K6806"/>
      <c r="L6806" t="str">
        <f>IF(COUNTIFS(ZSOHSD058[订单号数值], ZSOHPP055[[#This Row],[订单号数值]], ZSOHSD058[行項目], ZSOHPP055[[#This Row],[行項目]])&gt;0, "Y", "")</f>
        <v/>
      </c>
      <c r="M6806" t="str">
        <f>IF(ZSOHPP055[[#This Row],[銷售訂單]]="", "", --ZSOHPP055[[#This Row],[銷售訂單]])</f>
        <v/>
      </c>
    </row>
    <row r="6807" spans="1:13">
      <c r="A6807"/>
      <c r="B6807"/>
      <c r="C6807"/>
      <c r="D6807"/>
      <c r="E6807"/>
      <c r="F6807"/>
      <c r="G6807"/>
      <c r="H6807"/>
      <c r="I6807"/>
      <c r="J6807"/>
      <c r="K6807"/>
      <c r="L6807" t="str">
        <f>IF(COUNTIFS(ZSOHSD058[订单号数值], ZSOHPP055[[#This Row],[订单号数值]], ZSOHSD058[行項目], ZSOHPP055[[#This Row],[行項目]])&gt;0, "Y", "")</f>
        <v/>
      </c>
      <c r="M6807" t="str">
        <f>IF(ZSOHPP055[[#This Row],[銷售訂單]]="", "", --ZSOHPP055[[#This Row],[銷售訂單]])</f>
        <v/>
      </c>
    </row>
    <row r="6808" spans="1:13">
      <c r="A6808"/>
      <c r="B6808"/>
      <c r="C6808"/>
      <c r="D6808"/>
      <c r="E6808"/>
      <c r="F6808"/>
      <c r="G6808"/>
      <c r="H6808"/>
      <c r="I6808"/>
      <c r="J6808"/>
      <c r="K6808"/>
      <c r="L6808" t="str">
        <f>IF(COUNTIFS(ZSOHSD058[订单号数值], ZSOHPP055[[#This Row],[订单号数值]], ZSOHSD058[行項目], ZSOHPP055[[#This Row],[行項目]])&gt;0, "Y", "")</f>
        <v/>
      </c>
      <c r="M6808" t="str">
        <f>IF(ZSOHPP055[[#This Row],[銷售訂單]]="", "", --ZSOHPP055[[#This Row],[銷售訂單]])</f>
        <v/>
      </c>
    </row>
    <row r="6809" spans="1:13">
      <c r="A6809"/>
      <c r="B6809"/>
      <c r="C6809"/>
      <c r="D6809"/>
      <c r="E6809"/>
      <c r="F6809"/>
      <c r="G6809"/>
      <c r="H6809"/>
      <c r="I6809"/>
      <c r="J6809"/>
      <c r="K6809"/>
      <c r="L6809" t="str">
        <f>IF(COUNTIFS(ZSOHSD058[订单号数值], ZSOHPP055[[#This Row],[订单号数值]], ZSOHSD058[行項目], ZSOHPP055[[#This Row],[行項目]])&gt;0, "Y", "")</f>
        <v/>
      </c>
      <c r="M6809" t="str">
        <f>IF(ZSOHPP055[[#This Row],[銷售訂單]]="", "", --ZSOHPP055[[#This Row],[銷售訂單]])</f>
        <v/>
      </c>
    </row>
    <row r="6810" spans="1:13">
      <c r="A6810"/>
      <c r="B6810"/>
      <c r="C6810"/>
      <c r="D6810"/>
      <c r="E6810"/>
      <c r="F6810"/>
      <c r="G6810"/>
      <c r="H6810"/>
      <c r="I6810"/>
      <c r="J6810"/>
      <c r="K6810"/>
      <c r="L6810" t="str">
        <f>IF(COUNTIFS(ZSOHSD058[订单号数值], ZSOHPP055[[#This Row],[订单号数值]], ZSOHSD058[行項目], ZSOHPP055[[#This Row],[行項目]])&gt;0, "Y", "")</f>
        <v/>
      </c>
      <c r="M6810" t="str">
        <f>IF(ZSOHPP055[[#This Row],[銷售訂單]]="", "", --ZSOHPP055[[#This Row],[銷售訂單]])</f>
        <v/>
      </c>
    </row>
    <row r="6811" spans="1:13">
      <c r="A6811"/>
      <c r="B6811"/>
      <c r="C6811"/>
      <c r="D6811"/>
      <c r="E6811"/>
      <c r="F6811"/>
      <c r="G6811"/>
      <c r="H6811"/>
      <c r="I6811"/>
      <c r="J6811"/>
      <c r="K6811"/>
      <c r="L6811" t="str">
        <f>IF(COUNTIFS(ZSOHSD058[订单号数值], ZSOHPP055[[#This Row],[订单号数值]], ZSOHSD058[行項目], ZSOHPP055[[#This Row],[行項目]])&gt;0, "Y", "")</f>
        <v/>
      </c>
      <c r="M6811" t="str">
        <f>IF(ZSOHPP055[[#This Row],[銷售訂單]]="", "", --ZSOHPP055[[#This Row],[銷售訂單]])</f>
        <v/>
      </c>
    </row>
    <row r="6812" spans="1:13">
      <c r="A6812"/>
      <c r="B6812"/>
      <c r="C6812"/>
      <c r="D6812"/>
      <c r="E6812"/>
      <c r="F6812"/>
      <c r="G6812"/>
      <c r="H6812"/>
      <c r="I6812"/>
      <c r="J6812"/>
      <c r="K6812"/>
      <c r="L6812" t="str">
        <f>IF(COUNTIFS(ZSOHSD058[订单号数值], ZSOHPP055[[#This Row],[订单号数值]], ZSOHSD058[行項目], ZSOHPP055[[#This Row],[行項目]])&gt;0, "Y", "")</f>
        <v/>
      </c>
      <c r="M6812" t="str">
        <f>IF(ZSOHPP055[[#This Row],[銷售訂單]]="", "", --ZSOHPP055[[#This Row],[銷售訂單]])</f>
        <v/>
      </c>
    </row>
    <row r="6813" spans="1:13">
      <c r="A6813"/>
      <c r="B6813"/>
      <c r="C6813"/>
      <c r="D6813"/>
      <c r="E6813"/>
      <c r="F6813"/>
      <c r="G6813"/>
      <c r="H6813"/>
      <c r="I6813"/>
      <c r="J6813"/>
      <c r="K6813"/>
      <c r="L6813" t="str">
        <f>IF(COUNTIFS(ZSOHSD058[订单号数值], ZSOHPP055[[#This Row],[订单号数值]], ZSOHSD058[行項目], ZSOHPP055[[#This Row],[行項目]])&gt;0, "Y", "")</f>
        <v/>
      </c>
      <c r="M6813" t="str">
        <f>IF(ZSOHPP055[[#This Row],[銷售訂單]]="", "", --ZSOHPP055[[#This Row],[銷售訂單]])</f>
        <v/>
      </c>
    </row>
    <row r="6814" spans="1:13">
      <c r="A6814"/>
      <c r="B6814"/>
      <c r="C6814"/>
      <c r="D6814"/>
      <c r="E6814"/>
      <c r="F6814"/>
      <c r="G6814"/>
      <c r="H6814"/>
      <c r="I6814"/>
      <c r="J6814"/>
      <c r="K6814"/>
      <c r="L6814" t="str">
        <f>IF(COUNTIFS(ZSOHSD058[订单号数值], ZSOHPP055[[#This Row],[订单号数值]], ZSOHSD058[行項目], ZSOHPP055[[#This Row],[行項目]])&gt;0, "Y", "")</f>
        <v/>
      </c>
      <c r="M6814" t="str">
        <f>IF(ZSOHPP055[[#This Row],[銷售訂單]]="", "", --ZSOHPP055[[#This Row],[銷售訂單]])</f>
        <v/>
      </c>
    </row>
    <row r="6815" spans="1:13">
      <c r="A6815"/>
      <c r="B6815"/>
      <c r="C6815"/>
      <c r="D6815"/>
      <c r="E6815"/>
      <c r="F6815"/>
      <c r="G6815"/>
      <c r="H6815"/>
      <c r="I6815"/>
      <c r="J6815"/>
      <c r="K6815"/>
      <c r="L6815" t="str">
        <f>IF(COUNTIFS(ZSOHSD058[订单号数值], ZSOHPP055[[#This Row],[订单号数值]], ZSOHSD058[行項目], ZSOHPP055[[#This Row],[行項目]])&gt;0, "Y", "")</f>
        <v/>
      </c>
      <c r="M6815" t="str">
        <f>IF(ZSOHPP055[[#This Row],[銷售訂單]]="", "", --ZSOHPP055[[#This Row],[銷售訂單]])</f>
        <v/>
      </c>
    </row>
    <row r="6816" spans="1:13">
      <c r="A6816"/>
      <c r="B6816"/>
      <c r="C6816"/>
      <c r="D6816"/>
      <c r="E6816"/>
      <c r="F6816"/>
      <c r="G6816"/>
      <c r="H6816"/>
      <c r="I6816"/>
      <c r="J6816"/>
      <c r="K6816"/>
      <c r="L6816" t="str">
        <f>IF(COUNTIFS(ZSOHSD058[订单号数值], ZSOHPP055[[#This Row],[订单号数值]], ZSOHSD058[行項目], ZSOHPP055[[#This Row],[行項目]])&gt;0, "Y", "")</f>
        <v/>
      </c>
      <c r="M6816" t="str">
        <f>IF(ZSOHPP055[[#This Row],[銷售訂單]]="", "", --ZSOHPP055[[#This Row],[銷售訂單]])</f>
        <v/>
      </c>
    </row>
    <row r="6817" spans="1:13">
      <c r="A6817"/>
      <c r="B6817"/>
      <c r="C6817"/>
      <c r="D6817"/>
      <c r="E6817"/>
      <c r="F6817"/>
      <c r="G6817"/>
      <c r="H6817"/>
      <c r="I6817"/>
      <c r="J6817"/>
      <c r="K6817"/>
      <c r="L6817" t="str">
        <f>IF(COUNTIFS(ZSOHSD058[订单号数值], ZSOHPP055[[#This Row],[订单号数值]], ZSOHSD058[行項目], ZSOHPP055[[#This Row],[行項目]])&gt;0, "Y", "")</f>
        <v/>
      </c>
      <c r="M6817" t="str">
        <f>IF(ZSOHPP055[[#This Row],[銷售訂單]]="", "", --ZSOHPP055[[#This Row],[銷售訂單]])</f>
        <v/>
      </c>
    </row>
    <row r="6818" spans="1:13">
      <c r="A6818"/>
      <c r="B6818"/>
      <c r="C6818"/>
      <c r="D6818"/>
      <c r="E6818"/>
      <c r="F6818"/>
      <c r="G6818"/>
      <c r="H6818"/>
      <c r="I6818"/>
      <c r="J6818"/>
      <c r="K6818"/>
      <c r="L6818" t="str">
        <f>IF(COUNTIFS(ZSOHSD058[订单号数值], ZSOHPP055[[#This Row],[订单号数值]], ZSOHSD058[行項目], ZSOHPP055[[#This Row],[行項目]])&gt;0, "Y", "")</f>
        <v/>
      </c>
      <c r="M6818" t="str">
        <f>IF(ZSOHPP055[[#This Row],[銷售訂單]]="", "", --ZSOHPP055[[#This Row],[銷售訂單]])</f>
        <v/>
      </c>
    </row>
    <row r="6819" spans="1:13">
      <c r="A6819"/>
      <c r="B6819"/>
      <c r="C6819"/>
      <c r="D6819"/>
      <c r="E6819"/>
      <c r="F6819"/>
      <c r="G6819"/>
      <c r="H6819"/>
      <c r="I6819"/>
      <c r="J6819"/>
      <c r="K6819"/>
      <c r="L6819" t="str">
        <f>IF(COUNTIFS(ZSOHSD058[订单号数值], ZSOHPP055[[#This Row],[订单号数值]], ZSOHSD058[行項目], ZSOHPP055[[#This Row],[行項目]])&gt;0, "Y", "")</f>
        <v/>
      </c>
      <c r="M6819" t="str">
        <f>IF(ZSOHPP055[[#This Row],[銷售訂單]]="", "", --ZSOHPP055[[#This Row],[銷售訂單]])</f>
        <v/>
      </c>
    </row>
    <row r="6820" spans="1:13">
      <c r="A6820"/>
      <c r="B6820"/>
      <c r="C6820"/>
      <c r="D6820"/>
      <c r="E6820"/>
      <c r="F6820"/>
      <c r="G6820"/>
      <c r="H6820"/>
      <c r="I6820"/>
      <c r="J6820"/>
      <c r="K6820"/>
      <c r="L6820" t="str">
        <f>IF(COUNTIFS(ZSOHSD058[订单号数值], ZSOHPP055[[#This Row],[订单号数值]], ZSOHSD058[行項目], ZSOHPP055[[#This Row],[行項目]])&gt;0, "Y", "")</f>
        <v/>
      </c>
      <c r="M6820" t="str">
        <f>IF(ZSOHPP055[[#This Row],[銷售訂單]]="", "", --ZSOHPP055[[#This Row],[銷售訂單]])</f>
        <v/>
      </c>
    </row>
    <row r="6821" spans="1:13">
      <c r="A6821"/>
      <c r="B6821"/>
      <c r="C6821"/>
      <c r="D6821"/>
      <c r="E6821"/>
      <c r="F6821"/>
      <c r="G6821"/>
      <c r="H6821"/>
      <c r="I6821"/>
      <c r="J6821"/>
      <c r="K6821"/>
      <c r="L6821" t="str">
        <f>IF(COUNTIFS(ZSOHSD058[订单号数值], ZSOHPP055[[#This Row],[订单号数值]], ZSOHSD058[行項目], ZSOHPP055[[#This Row],[行項目]])&gt;0, "Y", "")</f>
        <v/>
      </c>
      <c r="M6821" t="str">
        <f>IF(ZSOHPP055[[#This Row],[銷售訂單]]="", "", --ZSOHPP055[[#This Row],[銷售訂單]])</f>
        <v/>
      </c>
    </row>
    <row r="6822" spans="1:13">
      <c r="A6822"/>
      <c r="B6822"/>
      <c r="C6822"/>
      <c r="D6822"/>
      <c r="E6822"/>
      <c r="F6822"/>
      <c r="G6822"/>
      <c r="H6822"/>
      <c r="I6822"/>
      <c r="J6822"/>
      <c r="K6822"/>
      <c r="L6822" t="str">
        <f>IF(COUNTIFS(ZSOHSD058[订单号数值], ZSOHPP055[[#This Row],[订单号数值]], ZSOHSD058[行項目], ZSOHPP055[[#This Row],[行項目]])&gt;0, "Y", "")</f>
        <v/>
      </c>
      <c r="M6822" t="str">
        <f>IF(ZSOHPP055[[#This Row],[銷售訂單]]="", "", --ZSOHPP055[[#This Row],[銷售訂單]])</f>
        <v/>
      </c>
    </row>
    <row r="6823" spans="1:13">
      <c r="A6823"/>
      <c r="B6823"/>
      <c r="C6823"/>
      <c r="D6823"/>
      <c r="E6823"/>
      <c r="F6823"/>
      <c r="G6823"/>
      <c r="H6823"/>
      <c r="I6823"/>
      <c r="J6823"/>
      <c r="K6823"/>
      <c r="L6823" t="str">
        <f>IF(COUNTIFS(ZSOHSD058[订单号数值], ZSOHPP055[[#This Row],[订单号数值]], ZSOHSD058[行項目], ZSOHPP055[[#This Row],[行項目]])&gt;0, "Y", "")</f>
        <v/>
      </c>
      <c r="M6823" t="str">
        <f>IF(ZSOHPP055[[#This Row],[銷售訂單]]="", "", --ZSOHPP055[[#This Row],[銷售訂單]])</f>
        <v/>
      </c>
    </row>
    <row r="6824" spans="1:13">
      <c r="A6824"/>
      <c r="B6824"/>
      <c r="C6824"/>
      <c r="D6824"/>
      <c r="E6824"/>
      <c r="F6824"/>
      <c r="G6824"/>
      <c r="H6824"/>
      <c r="I6824"/>
      <c r="J6824"/>
      <c r="K6824"/>
      <c r="L6824" t="str">
        <f>IF(COUNTIFS(ZSOHSD058[订单号数值], ZSOHPP055[[#This Row],[订单号数值]], ZSOHSD058[行項目], ZSOHPP055[[#This Row],[行項目]])&gt;0, "Y", "")</f>
        <v/>
      </c>
      <c r="M6824" t="str">
        <f>IF(ZSOHPP055[[#This Row],[銷售訂單]]="", "", --ZSOHPP055[[#This Row],[銷售訂單]])</f>
        <v/>
      </c>
    </row>
    <row r="6825" spans="1:13">
      <c r="A6825"/>
      <c r="B6825"/>
      <c r="C6825"/>
      <c r="D6825"/>
      <c r="E6825"/>
      <c r="F6825"/>
      <c r="G6825"/>
      <c r="H6825"/>
      <c r="I6825"/>
      <c r="J6825"/>
      <c r="K6825"/>
      <c r="L6825" t="str">
        <f>IF(COUNTIFS(ZSOHSD058[订单号数值], ZSOHPP055[[#This Row],[订单号数值]], ZSOHSD058[行項目], ZSOHPP055[[#This Row],[行項目]])&gt;0, "Y", "")</f>
        <v/>
      </c>
      <c r="M6825" t="str">
        <f>IF(ZSOHPP055[[#This Row],[銷售訂單]]="", "", --ZSOHPP055[[#This Row],[銷售訂單]])</f>
        <v/>
      </c>
    </row>
    <row r="6826" spans="1:13">
      <c r="A6826"/>
      <c r="B6826"/>
      <c r="C6826"/>
      <c r="D6826"/>
      <c r="E6826"/>
      <c r="F6826"/>
      <c r="G6826"/>
      <c r="H6826"/>
      <c r="I6826"/>
      <c r="J6826"/>
      <c r="K6826"/>
      <c r="L6826" t="str">
        <f>IF(COUNTIFS(ZSOHSD058[订单号数值], ZSOHPP055[[#This Row],[订单号数值]], ZSOHSD058[行項目], ZSOHPP055[[#This Row],[行項目]])&gt;0, "Y", "")</f>
        <v/>
      </c>
      <c r="M6826" t="str">
        <f>IF(ZSOHPP055[[#This Row],[銷售訂單]]="", "", --ZSOHPP055[[#This Row],[銷售訂單]])</f>
        <v/>
      </c>
    </row>
    <row r="6827" spans="1:13">
      <c r="A6827"/>
      <c r="B6827"/>
      <c r="C6827"/>
      <c r="D6827"/>
      <c r="E6827"/>
      <c r="F6827"/>
      <c r="G6827"/>
      <c r="H6827"/>
      <c r="I6827"/>
      <c r="J6827"/>
      <c r="K6827"/>
      <c r="L6827" t="str">
        <f>IF(COUNTIFS(ZSOHSD058[订单号数值], ZSOHPP055[[#This Row],[订单号数值]], ZSOHSD058[行項目], ZSOHPP055[[#This Row],[行項目]])&gt;0, "Y", "")</f>
        <v/>
      </c>
      <c r="M6827" t="str">
        <f>IF(ZSOHPP055[[#This Row],[銷售訂單]]="", "", --ZSOHPP055[[#This Row],[銷售訂單]])</f>
        <v/>
      </c>
    </row>
    <row r="6828" spans="1:13">
      <c r="A6828"/>
      <c r="B6828"/>
      <c r="C6828"/>
      <c r="D6828"/>
      <c r="E6828"/>
      <c r="F6828"/>
      <c r="G6828"/>
      <c r="H6828"/>
      <c r="I6828"/>
      <c r="J6828"/>
      <c r="K6828"/>
      <c r="L6828" t="str">
        <f>IF(COUNTIFS(ZSOHSD058[订单号数值], ZSOHPP055[[#This Row],[订单号数值]], ZSOHSD058[行項目], ZSOHPP055[[#This Row],[行項目]])&gt;0, "Y", "")</f>
        <v/>
      </c>
      <c r="M6828" t="str">
        <f>IF(ZSOHPP055[[#This Row],[銷售訂單]]="", "", --ZSOHPP055[[#This Row],[銷售訂單]])</f>
        <v/>
      </c>
    </row>
    <row r="6829" spans="1:13">
      <c r="A6829"/>
      <c r="B6829"/>
      <c r="C6829"/>
      <c r="D6829"/>
      <c r="E6829"/>
      <c r="F6829"/>
      <c r="G6829"/>
      <c r="H6829"/>
      <c r="I6829"/>
      <c r="J6829"/>
      <c r="K6829"/>
      <c r="L6829" t="str">
        <f>IF(COUNTIFS(ZSOHSD058[订单号数值], ZSOHPP055[[#This Row],[订单号数值]], ZSOHSD058[行項目], ZSOHPP055[[#This Row],[行項目]])&gt;0, "Y", "")</f>
        <v/>
      </c>
      <c r="M6829" t="str">
        <f>IF(ZSOHPP055[[#This Row],[銷售訂單]]="", "", --ZSOHPP055[[#This Row],[銷售訂單]])</f>
        <v/>
      </c>
    </row>
    <row r="6830" spans="1:13">
      <c r="A6830"/>
      <c r="B6830"/>
      <c r="C6830"/>
      <c r="D6830"/>
      <c r="E6830"/>
      <c r="F6830"/>
      <c r="G6830"/>
      <c r="H6830"/>
      <c r="I6830"/>
      <c r="J6830"/>
      <c r="K6830"/>
      <c r="L6830" t="str">
        <f>IF(COUNTIFS(ZSOHSD058[订单号数值], ZSOHPP055[[#This Row],[订单号数值]], ZSOHSD058[行項目], ZSOHPP055[[#This Row],[行項目]])&gt;0, "Y", "")</f>
        <v/>
      </c>
      <c r="M6830" t="str">
        <f>IF(ZSOHPP055[[#This Row],[銷售訂單]]="", "", --ZSOHPP055[[#This Row],[銷售訂單]])</f>
        <v/>
      </c>
    </row>
    <row r="6831" spans="1:13">
      <c r="A6831"/>
      <c r="B6831"/>
      <c r="C6831"/>
      <c r="D6831"/>
      <c r="E6831"/>
      <c r="F6831"/>
      <c r="G6831"/>
      <c r="H6831"/>
      <c r="I6831"/>
      <c r="J6831"/>
      <c r="K6831"/>
      <c r="L6831" t="str">
        <f>IF(COUNTIFS(ZSOHSD058[订单号数值], ZSOHPP055[[#This Row],[订单号数值]], ZSOHSD058[行項目], ZSOHPP055[[#This Row],[行項目]])&gt;0, "Y", "")</f>
        <v/>
      </c>
      <c r="M6831" t="str">
        <f>IF(ZSOHPP055[[#This Row],[銷售訂單]]="", "", --ZSOHPP055[[#This Row],[銷售訂單]])</f>
        <v/>
      </c>
    </row>
    <row r="6832" spans="1:13">
      <c r="A6832"/>
      <c r="B6832"/>
      <c r="C6832"/>
      <c r="D6832"/>
      <c r="E6832"/>
      <c r="F6832"/>
      <c r="G6832"/>
      <c r="H6832"/>
      <c r="I6832"/>
      <c r="J6832"/>
      <c r="K6832"/>
      <c r="L6832" t="str">
        <f>IF(COUNTIFS(ZSOHSD058[订单号数值], ZSOHPP055[[#This Row],[订单号数值]], ZSOHSD058[行項目], ZSOHPP055[[#This Row],[行項目]])&gt;0, "Y", "")</f>
        <v/>
      </c>
      <c r="M6832" t="str">
        <f>IF(ZSOHPP055[[#This Row],[銷售訂單]]="", "", --ZSOHPP055[[#This Row],[銷售訂單]])</f>
        <v/>
      </c>
    </row>
    <row r="6833" spans="1:13">
      <c r="A6833"/>
      <c r="B6833"/>
      <c r="C6833"/>
      <c r="D6833"/>
      <c r="E6833"/>
      <c r="F6833"/>
      <c r="G6833"/>
      <c r="H6833"/>
      <c r="I6833"/>
      <c r="J6833"/>
      <c r="K6833"/>
      <c r="L6833" t="str">
        <f>IF(COUNTIFS(ZSOHSD058[订单号数值], ZSOHPP055[[#This Row],[订单号数值]], ZSOHSD058[行項目], ZSOHPP055[[#This Row],[行項目]])&gt;0, "Y", "")</f>
        <v/>
      </c>
      <c r="M6833" t="str">
        <f>IF(ZSOHPP055[[#This Row],[銷售訂單]]="", "", --ZSOHPP055[[#This Row],[銷售訂單]])</f>
        <v/>
      </c>
    </row>
    <row r="6834" spans="1:13">
      <c r="A6834"/>
      <c r="B6834"/>
      <c r="C6834"/>
      <c r="D6834"/>
      <c r="E6834"/>
      <c r="F6834"/>
      <c r="G6834"/>
      <c r="H6834"/>
      <c r="I6834"/>
      <c r="J6834"/>
      <c r="K6834"/>
      <c r="L6834" t="str">
        <f>IF(COUNTIFS(ZSOHSD058[订单号数值], ZSOHPP055[[#This Row],[订单号数值]], ZSOHSD058[行項目], ZSOHPP055[[#This Row],[行項目]])&gt;0, "Y", "")</f>
        <v/>
      </c>
      <c r="M6834" t="str">
        <f>IF(ZSOHPP055[[#This Row],[銷售訂單]]="", "", --ZSOHPP055[[#This Row],[銷售訂單]])</f>
        <v/>
      </c>
    </row>
    <row r="6835" spans="1:13">
      <c r="A6835"/>
      <c r="B6835"/>
      <c r="C6835"/>
      <c r="D6835"/>
      <c r="E6835"/>
      <c r="F6835"/>
      <c r="G6835"/>
      <c r="H6835"/>
      <c r="I6835"/>
      <c r="J6835"/>
      <c r="K6835"/>
      <c r="L6835" t="str">
        <f>IF(COUNTIFS(ZSOHSD058[订单号数值], ZSOHPP055[[#This Row],[订单号数值]], ZSOHSD058[行項目], ZSOHPP055[[#This Row],[行項目]])&gt;0, "Y", "")</f>
        <v/>
      </c>
      <c r="M6835" t="str">
        <f>IF(ZSOHPP055[[#This Row],[銷售訂單]]="", "", --ZSOHPP055[[#This Row],[銷售訂單]])</f>
        <v/>
      </c>
    </row>
    <row r="6836" spans="1:13">
      <c r="A6836"/>
      <c r="B6836"/>
      <c r="C6836"/>
      <c r="D6836"/>
      <c r="E6836"/>
      <c r="F6836"/>
      <c r="G6836"/>
      <c r="H6836"/>
      <c r="I6836"/>
      <c r="J6836"/>
      <c r="K6836"/>
      <c r="L6836" t="str">
        <f>IF(COUNTIFS(ZSOHSD058[订单号数值], ZSOHPP055[[#This Row],[订单号数值]], ZSOHSD058[行項目], ZSOHPP055[[#This Row],[行項目]])&gt;0, "Y", "")</f>
        <v/>
      </c>
      <c r="M6836" t="str">
        <f>IF(ZSOHPP055[[#This Row],[銷售訂單]]="", "", --ZSOHPP055[[#This Row],[銷售訂單]])</f>
        <v/>
      </c>
    </row>
    <row r="6837" spans="1:13">
      <c r="A6837"/>
      <c r="B6837"/>
      <c r="C6837"/>
      <c r="D6837"/>
      <c r="E6837"/>
      <c r="F6837"/>
      <c r="G6837"/>
      <c r="H6837"/>
      <c r="I6837"/>
      <c r="J6837"/>
      <c r="K6837"/>
      <c r="L6837" t="str">
        <f>IF(COUNTIFS(ZSOHSD058[订单号数值], ZSOHPP055[[#This Row],[订单号数值]], ZSOHSD058[行項目], ZSOHPP055[[#This Row],[行項目]])&gt;0, "Y", "")</f>
        <v/>
      </c>
      <c r="M6837" t="str">
        <f>IF(ZSOHPP055[[#This Row],[銷售訂單]]="", "", --ZSOHPP055[[#This Row],[銷售訂單]])</f>
        <v/>
      </c>
    </row>
    <row r="6838" spans="1:13">
      <c r="A6838"/>
      <c r="B6838"/>
      <c r="C6838"/>
      <c r="D6838"/>
      <c r="E6838"/>
      <c r="F6838"/>
      <c r="G6838"/>
      <c r="H6838"/>
      <c r="I6838"/>
      <c r="J6838"/>
      <c r="K6838"/>
      <c r="L6838" t="str">
        <f>IF(COUNTIFS(ZSOHSD058[订单号数值], ZSOHPP055[[#This Row],[订单号数值]], ZSOHSD058[行項目], ZSOHPP055[[#This Row],[行項目]])&gt;0, "Y", "")</f>
        <v/>
      </c>
      <c r="M6838" t="str">
        <f>IF(ZSOHPP055[[#This Row],[銷售訂單]]="", "", --ZSOHPP055[[#This Row],[銷售訂單]])</f>
        <v/>
      </c>
    </row>
    <row r="6839" spans="1:13">
      <c r="A6839"/>
      <c r="B6839"/>
      <c r="C6839"/>
      <c r="D6839"/>
      <c r="E6839"/>
      <c r="F6839"/>
      <c r="G6839"/>
      <c r="H6839"/>
      <c r="I6839"/>
      <c r="J6839"/>
      <c r="K6839"/>
      <c r="L6839" t="str">
        <f>IF(COUNTIFS(ZSOHSD058[订单号数值], ZSOHPP055[[#This Row],[订单号数值]], ZSOHSD058[行項目], ZSOHPP055[[#This Row],[行項目]])&gt;0, "Y", "")</f>
        <v/>
      </c>
      <c r="M6839" t="str">
        <f>IF(ZSOHPP055[[#This Row],[銷售訂單]]="", "", --ZSOHPP055[[#This Row],[銷售訂單]])</f>
        <v/>
      </c>
    </row>
    <row r="6840" spans="1:13">
      <c r="A6840"/>
      <c r="B6840"/>
      <c r="C6840"/>
      <c r="D6840"/>
      <c r="E6840"/>
      <c r="F6840"/>
      <c r="G6840"/>
      <c r="H6840"/>
      <c r="I6840"/>
      <c r="J6840"/>
      <c r="K6840"/>
      <c r="L6840" t="str">
        <f>IF(COUNTIFS(ZSOHSD058[订单号数值], ZSOHPP055[[#This Row],[订单号数值]], ZSOHSD058[行項目], ZSOHPP055[[#This Row],[行項目]])&gt;0, "Y", "")</f>
        <v/>
      </c>
      <c r="M6840" t="str">
        <f>IF(ZSOHPP055[[#This Row],[銷售訂單]]="", "", --ZSOHPP055[[#This Row],[銷售訂單]])</f>
        <v/>
      </c>
    </row>
    <row r="6841" spans="1:13">
      <c r="A6841"/>
      <c r="B6841"/>
      <c r="C6841"/>
      <c r="D6841"/>
      <c r="E6841"/>
      <c r="F6841"/>
      <c r="G6841"/>
      <c r="H6841"/>
      <c r="I6841"/>
      <c r="J6841"/>
      <c r="K6841"/>
      <c r="L6841" t="str">
        <f>IF(COUNTIFS(ZSOHSD058[订单号数值], ZSOHPP055[[#This Row],[订单号数值]], ZSOHSD058[行項目], ZSOHPP055[[#This Row],[行項目]])&gt;0, "Y", "")</f>
        <v/>
      </c>
      <c r="M6841" t="str">
        <f>IF(ZSOHPP055[[#This Row],[銷售訂單]]="", "", --ZSOHPP055[[#This Row],[銷售訂單]])</f>
        <v/>
      </c>
    </row>
    <row r="6842" spans="1:13">
      <c r="A6842"/>
      <c r="B6842"/>
      <c r="C6842"/>
      <c r="D6842"/>
      <c r="E6842"/>
      <c r="F6842"/>
      <c r="G6842"/>
      <c r="H6842"/>
      <c r="I6842"/>
      <c r="J6842"/>
      <c r="K6842"/>
      <c r="L6842" t="str">
        <f>IF(COUNTIFS(ZSOHSD058[订单号数值], ZSOHPP055[[#This Row],[订单号数值]], ZSOHSD058[行項目], ZSOHPP055[[#This Row],[行項目]])&gt;0, "Y", "")</f>
        <v/>
      </c>
      <c r="M6842" t="str">
        <f>IF(ZSOHPP055[[#This Row],[銷售訂單]]="", "", --ZSOHPP055[[#This Row],[銷售訂單]])</f>
        <v/>
      </c>
    </row>
    <row r="6843" spans="1:13">
      <c r="A6843"/>
      <c r="B6843"/>
      <c r="C6843"/>
      <c r="D6843"/>
      <c r="E6843"/>
      <c r="F6843"/>
      <c r="G6843"/>
      <c r="H6843"/>
      <c r="I6843"/>
      <c r="J6843"/>
      <c r="K6843"/>
      <c r="L6843" t="str">
        <f>IF(COUNTIFS(ZSOHSD058[订单号数值], ZSOHPP055[[#This Row],[订单号数值]], ZSOHSD058[行項目], ZSOHPP055[[#This Row],[行項目]])&gt;0, "Y", "")</f>
        <v/>
      </c>
      <c r="M6843" t="str">
        <f>IF(ZSOHPP055[[#This Row],[銷售訂單]]="", "", --ZSOHPP055[[#This Row],[銷售訂單]])</f>
        <v/>
      </c>
    </row>
    <row r="6844" spans="1:13">
      <c r="A6844"/>
      <c r="B6844"/>
      <c r="C6844"/>
      <c r="D6844"/>
      <c r="E6844"/>
      <c r="F6844"/>
      <c r="G6844"/>
      <c r="H6844"/>
      <c r="I6844"/>
      <c r="J6844"/>
      <c r="K6844"/>
      <c r="L6844" t="str">
        <f>IF(COUNTIFS(ZSOHSD058[订单号数值], ZSOHPP055[[#This Row],[订单号数值]], ZSOHSD058[行項目], ZSOHPP055[[#This Row],[行項目]])&gt;0, "Y", "")</f>
        <v/>
      </c>
      <c r="M6844" t="str">
        <f>IF(ZSOHPP055[[#This Row],[銷售訂單]]="", "", --ZSOHPP055[[#This Row],[銷售訂單]])</f>
        <v/>
      </c>
    </row>
    <row r="6845" spans="1:13">
      <c r="A6845"/>
      <c r="B6845"/>
      <c r="C6845"/>
      <c r="D6845"/>
      <c r="E6845"/>
      <c r="F6845"/>
      <c r="G6845"/>
      <c r="H6845"/>
      <c r="I6845"/>
      <c r="J6845"/>
      <c r="K6845"/>
      <c r="L6845" t="str">
        <f>IF(COUNTIFS(ZSOHSD058[订单号数值], ZSOHPP055[[#This Row],[订单号数值]], ZSOHSD058[行項目], ZSOHPP055[[#This Row],[行項目]])&gt;0, "Y", "")</f>
        <v/>
      </c>
      <c r="M6845" t="str">
        <f>IF(ZSOHPP055[[#This Row],[銷售訂單]]="", "", --ZSOHPP055[[#This Row],[銷售訂單]])</f>
        <v/>
      </c>
    </row>
    <row r="6846" spans="1:13">
      <c r="A6846"/>
      <c r="B6846"/>
      <c r="C6846"/>
      <c r="D6846"/>
      <c r="E6846"/>
      <c r="F6846"/>
      <c r="G6846"/>
      <c r="H6846"/>
      <c r="I6846"/>
      <c r="J6846"/>
      <c r="K6846"/>
      <c r="L6846" t="str">
        <f>IF(COUNTIFS(ZSOHSD058[订单号数值], ZSOHPP055[[#This Row],[订单号数值]], ZSOHSD058[行項目], ZSOHPP055[[#This Row],[行項目]])&gt;0, "Y", "")</f>
        <v/>
      </c>
      <c r="M6846" t="str">
        <f>IF(ZSOHPP055[[#This Row],[銷售訂單]]="", "", --ZSOHPP055[[#This Row],[銷售訂單]])</f>
        <v/>
      </c>
    </row>
    <row r="6847" spans="1:13">
      <c r="A6847"/>
      <c r="B6847"/>
      <c r="C6847"/>
      <c r="D6847"/>
      <c r="E6847"/>
      <c r="F6847"/>
      <c r="G6847"/>
      <c r="H6847"/>
      <c r="I6847"/>
      <c r="J6847"/>
      <c r="K6847"/>
      <c r="L6847" t="str">
        <f>IF(COUNTIFS(ZSOHSD058[订单号数值], ZSOHPP055[[#This Row],[订单号数值]], ZSOHSD058[行項目], ZSOHPP055[[#This Row],[行項目]])&gt;0, "Y", "")</f>
        <v/>
      </c>
      <c r="M6847" t="str">
        <f>IF(ZSOHPP055[[#This Row],[銷售訂單]]="", "", --ZSOHPP055[[#This Row],[銷售訂單]])</f>
        <v/>
      </c>
    </row>
    <row r="6848" spans="1:13">
      <c r="A6848"/>
      <c r="B6848"/>
      <c r="C6848"/>
      <c r="D6848"/>
      <c r="E6848"/>
      <c r="F6848"/>
      <c r="G6848"/>
      <c r="H6848"/>
      <c r="I6848"/>
      <c r="J6848"/>
      <c r="K6848"/>
      <c r="L6848" t="str">
        <f>IF(COUNTIFS(ZSOHSD058[订单号数值], ZSOHPP055[[#This Row],[订单号数值]], ZSOHSD058[行項目], ZSOHPP055[[#This Row],[行項目]])&gt;0, "Y", "")</f>
        <v/>
      </c>
      <c r="M6848" t="str">
        <f>IF(ZSOHPP055[[#This Row],[銷售訂單]]="", "", --ZSOHPP055[[#This Row],[銷售訂單]])</f>
        <v/>
      </c>
    </row>
    <row r="6849" spans="1:13">
      <c r="A6849"/>
      <c r="B6849"/>
      <c r="C6849"/>
      <c r="D6849"/>
      <c r="E6849"/>
      <c r="F6849"/>
      <c r="G6849"/>
      <c r="H6849"/>
      <c r="I6849"/>
      <c r="J6849"/>
      <c r="K6849"/>
      <c r="L6849" t="str">
        <f>IF(COUNTIFS(ZSOHSD058[订单号数值], ZSOHPP055[[#This Row],[订单号数值]], ZSOHSD058[行項目], ZSOHPP055[[#This Row],[行項目]])&gt;0, "Y", "")</f>
        <v/>
      </c>
      <c r="M6849" t="str">
        <f>IF(ZSOHPP055[[#This Row],[銷售訂單]]="", "", --ZSOHPP055[[#This Row],[銷售訂單]])</f>
        <v/>
      </c>
    </row>
    <row r="6850" spans="1:13">
      <c r="A6850"/>
      <c r="B6850"/>
      <c r="C6850"/>
      <c r="D6850"/>
      <c r="E6850"/>
      <c r="F6850"/>
      <c r="G6850"/>
      <c r="H6850"/>
      <c r="I6850"/>
      <c r="J6850"/>
      <c r="K6850"/>
      <c r="L6850" t="str">
        <f>IF(COUNTIFS(ZSOHSD058[订单号数值], ZSOHPP055[[#This Row],[订单号数值]], ZSOHSD058[行項目], ZSOHPP055[[#This Row],[行項目]])&gt;0, "Y", "")</f>
        <v/>
      </c>
      <c r="M6850" t="str">
        <f>IF(ZSOHPP055[[#This Row],[銷售訂單]]="", "", --ZSOHPP055[[#This Row],[銷售訂單]])</f>
        <v/>
      </c>
    </row>
    <row r="6851" spans="1:13">
      <c r="A6851"/>
      <c r="B6851"/>
      <c r="C6851"/>
      <c r="D6851"/>
      <c r="E6851"/>
      <c r="F6851"/>
      <c r="G6851"/>
      <c r="H6851"/>
      <c r="I6851"/>
      <c r="J6851"/>
      <c r="K6851"/>
      <c r="L6851" t="str">
        <f>IF(COUNTIFS(ZSOHSD058[订单号数值], ZSOHPP055[[#This Row],[订单号数值]], ZSOHSD058[行項目], ZSOHPP055[[#This Row],[行項目]])&gt;0, "Y", "")</f>
        <v/>
      </c>
      <c r="M6851" t="str">
        <f>IF(ZSOHPP055[[#This Row],[銷售訂單]]="", "", --ZSOHPP055[[#This Row],[銷售訂單]])</f>
        <v/>
      </c>
    </row>
    <row r="6852" spans="1:13">
      <c r="A6852"/>
      <c r="B6852"/>
      <c r="C6852"/>
      <c r="D6852"/>
      <c r="E6852"/>
      <c r="F6852"/>
      <c r="G6852"/>
      <c r="H6852"/>
      <c r="I6852"/>
      <c r="J6852"/>
      <c r="K6852"/>
      <c r="L6852" t="str">
        <f>IF(COUNTIFS(ZSOHSD058[订单号数值], ZSOHPP055[[#This Row],[订单号数值]], ZSOHSD058[行項目], ZSOHPP055[[#This Row],[行項目]])&gt;0, "Y", "")</f>
        <v/>
      </c>
      <c r="M6852" t="str">
        <f>IF(ZSOHPP055[[#This Row],[銷售訂單]]="", "", --ZSOHPP055[[#This Row],[銷售訂單]])</f>
        <v/>
      </c>
    </row>
    <row r="6853" spans="1:13">
      <c r="A6853"/>
      <c r="B6853"/>
      <c r="C6853"/>
      <c r="D6853"/>
      <c r="E6853"/>
      <c r="F6853"/>
      <c r="G6853"/>
      <c r="H6853"/>
      <c r="I6853"/>
      <c r="J6853"/>
      <c r="K6853"/>
      <c r="L6853" t="str">
        <f>IF(COUNTIFS(ZSOHSD058[订单号数值], ZSOHPP055[[#This Row],[订单号数值]], ZSOHSD058[行項目], ZSOHPP055[[#This Row],[行項目]])&gt;0, "Y", "")</f>
        <v/>
      </c>
      <c r="M6853" t="str">
        <f>IF(ZSOHPP055[[#This Row],[銷售訂單]]="", "", --ZSOHPP055[[#This Row],[銷售訂單]])</f>
        <v/>
      </c>
    </row>
    <row r="6854" spans="1:13">
      <c r="A6854"/>
      <c r="B6854"/>
      <c r="C6854"/>
      <c r="D6854"/>
      <c r="E6854"/>
      <c r="F6854"/>
      <c r="G6854"/>
      <c r="H6854"/>
      <c r="I6854"/>
      <c r="J6854"/>
      <c r="K6854"/>
      <c r="L6854" t="str">
        <f>IF(COUNTIFS(ZSOHSD058[订单号数值], ZSOHPP055[[#This Row],[订单号数值]], ZSOHSD058[行項目], ZSOHPP055[[#This Row],[行項目]])&gt;0, "Y", "")</f>
        <v/>
      </c>
      <c r="M6854" t="str">
        <f>IF(ZSOHPP055[[#This Row],[銷售訂單]]="", "", --ZSOHPP055[[#This Row],[銷售訂單]])</f>
        <v/>
      </c>
    </row>
    <row r="6855" spans="1:13">
      <c r="A6855"/>
      <c r="B6855"/>
      <c r="C6855"/>
      <c r="D6855"/>
      <c r="E6855"/>
      <c r="F6855"/>
      <c r="G6855"/>
      <c r="H6855"/>
      <c r="I6855"/>
      <c r="J6855"/>
      <c r="K6855"/>
      <c r="L6855" t="str">
        <f>IF(COUNTIFS(ZSOHSD058[订单号数值], ZSOHPP055[[#This Row],[订单号数值]], ZSOHSD058[行項目], ZSOHPP055[[#This Row],[行項目]])&gt;0, "Y", "")</f>
        <v/>
      </c>
      <c r="M6855" t="str">
        <f>IF(ZSOHPP055[[#This Row],[銷售訂單]]="", "", --ZSOHPP055[[#This Row],[銷售訂單]])</f>
        <v/>
      </c>
    </row>
    <row r="6856" spans="1:13">
      <c r="A6856"/>
      <c r="B6856"/>
      <c r="C6856"/>
      <c r="D6856"/>
      <c r="E6856"/>
      <c r="F6856"/>
      <c r="G6856"/>
      <c r="H6856"/>
      <c r="I6856"/>
      <c r="J6856"/>
      <c r="K6856"/>
      <c r="L6856" t="str">
        <f>IF(COUNTIFS(ZSOHSD058[订单号数值], ZSOHPP055[[#This Row],[订单号数值]], ZSOHSD058[行項目], ZSOHPP055[[#This Row],[行項目]])&gt;0, "Y", "")</f>
        <v/>
      </c>
      <c r="M6856" t="str">
        <f>IF(ZSOHPP055[[#This Row],[銷售訂單]]="", "", --ZSOHPP055[[#This Row],[銷售訂單]])</f>
        <v/>
      </c>
    </row>
    <row r="6857" spans="1:13">
      <c r="A6857"/>
      <c r="B6857"/>
      <c r="C6857"/>
      <c r="D6857"/>
      <c r="E6857"/>
      <c r="F6857"/>
      <c r="G6857"/>
      <c r="H6857"/>
      <c r="I6857"/>
      <c r="J6857"/>
      <c r="K6857"/>
      <c r="L6857" t="str">
        <f>IF(COUNTIFS(ZSOHSD058[订单号数值], ZSOHPP055[[#This Row],[订单号数值]], ZSOHSD058[行項目], ZSOHPP055[[#This Row],[行項目]])&gt;0, "Y", "")</f>
        <v/>
      </c>
      <c r="M6857" t="str">
        <f>IF(ZSOHPP055[[#This Row],[銷售訂單]]="", "", --ZSOHPP055[[#This Row],[銷售訂單]])</f>
        <v/>
      </c>
    </row>
    <row r="6858" spans="1:13">
      <c r="A6858"/>
      <c r="B6858"/>
      <c r="C6858"/>
      <c r="D6858"/>
      <c r="E6858"/>
      <c r="F6858"/>
      <c r="G6858"/>
      <c r="H6858"/>
      <c r="I6858"/>
      <c r="J6858"/>
      <c r="K6858"/>
      <c r="L6858" t="str">
        <f>IF(COUNTIFS(ZSOHSD058[订单号数值], ZSOHPP055[[#This Row],[订单号数值]], ZSOHSD058[行項目], ZSOHPP055[[#This Row],[行項目]])&gt;0, "Y", "")</f>
        <v/>
      </c>
      <c r="M6858" t="str">
        <f>IF(ZSOHPP055[[#This Row],[銷售訂單]]="", "", --ZSOHPP055[[#This Row],[銷售訂單]])</f>
        <v/>
      </c>
    </row>
    <row r="6859" spans="1:13">
      <c r="A6859"/>
      <c r="B6859"/>
      <c r="C6859"/>
      <c r="D6859"/>
      <c r="E6859"/>
      <c r="F6859"/>
      <c r="G6859"/>
      <c r="H6859"/>
      <c r="I6859"/>
      <c r="J6859"/>
      <c r="K6859"/>
      <c r="L6859" t="str">
        <f>IF(COUNTIFS(ZSOHSD058[订单号数值], ZSOHPP055[[#This Row],[订单号数值]], ZSOHSD058[行項目], ZSOHPP055[[#This Row],[行項目]])&gt;0, "Y", "")</f>
        <v/>
      </c>
      <c r="M6859" t="str">
        <f>IF(ZSOHPP055[[#This Row],[銷售訂單]]="", "", --ZSOHPP055[[#This Row],[銷售訂單]])</f>
        <v/>
      </c>
    </row>
    <row r="6860" spans="1:13">
      <c r="A6860"/>
      <c r="B6860"/>
      <c r="C6860"/>
      <c r="D6860"/>
      <c r="E6860"/>
      <c r="F6860"/>
      <c r="G6860"/>
      <c r="H6860"/>
      <c r="I6860"/>
      <c r="J6860"/>
      <c r="K6860"/>
      <c r="L6860" t="str">
        <f>IF(COUNTIFS(ZSOHSD058[订单号数值], ZSOHPP055[[#This Row],[订单号数值]], ZSOHSD058[行項目], ZSOHPP055[[#This Row],[行項目]])&gt;0, "Y", "")</f>
        <v/>
      </c>
      <c r="M6860" t="str">
        <f>IF(ZSOHPP055[[#This Row],[銷售訂單]]="", "", --ZSOHPP055[[#This Row],[銷售訂單]])</f>
        <v/>
      </c>
    </row>
    <row r="6861" spans="1:13">
      <c r="A6861"/>
      <c r="B6861"/>
      <c r="C6861"/>
      <c r="D6861"/>
      <c r="E6861"/>
      <c r="F6861"/>
      <c r="G6861"/>
      <c r="H6861"/>
      <c r="I6861"/>
      <c r="J6861"/>
      <c r="K6861"/>
      <c r="L6861" t="str">
        <f>IF(COUNTIFS(ZSOHSD058[订单号数值], ZSOHPP055[[#This Row],[订单号数值]], ZSOHSD058[行項目], ZSOHPP055[[#This Row],[行項目]])&gt;0, "Y", "")</f>
        <v/>
      </c>
      <c r="M6861" t="str">
        <f>IF(ZSOHPP055[[#This Row],[銷售訂單]]="", "", --ZSOHPP055[[#This Row],[銷售訂單]])</f>
        <v/>
      </c>
    </row>
    <row r="6862" spans="1:13">
      <c r="A6862"/>
      <c r="B6862"/>
      <c r="C6862"/>
      <c r="D6862"/>
      <c r="E6862"/>
      <c r="F6862"/>
      <c r="G6862"/>
      <c r="H6862"/>
      <c r="I6862"/>
      <c r="J6862"/>
      <c r="K6862"/>
      <c r="L6862" t="str">
        <f>IF(COUNTIFS(ZSOHSD058[订单号数值], ZSOHPP055[[#This Row],[订单号数值]], ZSOHSD058[行項目], ZSOHPP055[[#This Row],[行項目]])&gt;0, "Y", "")</f>
        <v/>
      </c>
      <c r="M6862" t="str">
        <f>IF(ZSOHPP055[[#This Row],[銷售訂單]]="", "", --ZSOHPP055[[#This Row],[銷售訂單]])</f>
        <v/>
      </c>
    </row>
    <row r="6863" spans="1:13">
      <c r="A6863"/>
      <c r="B6863"/>
      <c r="C6863"/>
      <c r="D6863"/>
      <c r="E6863"/>
      <c r="F6863"/>
      <c r="G6863"/>
      <c r="H6863"/>
      <c r="I6863"/>
      <c r="J6863"/>
      <c r="K6863"/>
      <c r="L6863" t="str">
        <f>IF(COUNTIFS(ZSOHSD058[订单号数值], ZSOHPP055[[#This Row],[订单号数值]], ZSOHSD058[行項目], ZSOHPP055[[#This Row],[行項目]])&gt;0, "Y", "")</f>
        <v/>
      </c>
      <c r="M6863" t="str">
        <f>IF(ZSOHPP055[[#This Row],[銷售訂單]]="", "", --ZSOHPP055[[#This Row],[銷售訂單]])</f>
        <v/>
      </c>
    </row>
    <row r="6864" spans="1:13">
      <c r="A6864"/>
      <c r="B6864"/>
      <c r="C6864"/>
      <c r="D6864"/>
      <c r="E6864"/>
      <c r="F6864"/>
      <c r="G6864"/>
      <c r="H6864"/>
      <c r="I6864"/>
      <c r="J6864"/>
      <c r="K6864"/>
      <c r="L6864" t="str">
        <f>IF(COUNTIFS(ZSOHSD058[订单号数值], ZSOHPP055[[#This Row],[订单号数值]], ZSOHSD058[行項目], ZSOHPP055[[#This Row],[行項目]])&gt;0, "Y", "")</f>
        <v/>
      </c>
      <c r="M6864" t="str">
        <f>IF(ZSOHPP055[[#This Row],[銷售訂單]]="", "", --ZSOHPP055[[#This Row],[銷售訂單]])</f>
        <v/>
      </c>
    </row>
    <row r="6865" spans="1:13">
      <c r="A6865"/>
      <c r="B6865"/>
      <c r="C6865"/>
      <c r="D6865"/>
      <c r="E6865"/>
      <c r="F6865"/>
      <c r="G6865"/>
      <c r="H6865"/>
      <c r="I6865"/>
      <c r="J6865"/>
      <c r="K6865"/>
      <c r="L6865" t="str">
        <f>IF(COUNTIFS(ZSOHSD058[订单号数值], ZSOHPP055[[#This Row],[订单号数值]], ZSOHSD058[行項目], ZSOHPP055[[#This Row],[行項目]])&gt;0, "Y", "")</f>
        <v/>
      </c>
      <c r="M6865" t="str">
        <f>IF(ZSOHPP055[[#This Row],[銷售訂單]]="", "", --ZSOHPP055[[#This Row],[銷售訂單]])</f>
        <v/>
      </c>
    </row>
    <row r="6866" spans="1:13">
      <c r="A6866"/>
      <c r="B6866"/>
      <c r="C6866"/>
      <c r="D6866"/>
      <c r="E6866"/>
      <c r="F6866"/>
      <c r="G6866"/>
      <c r="H6866"/>
      <c r="I6866"/>
      <c r="J6866"/>
      <c r="K6866"/>
      <c r="L6866" t="str">
        <f>IF(COUNTIFS(ZSOHSD058[订单号数值], ZSOHPP055[[#This Row],[订单号数值]], ZSOHSD058[行項目], ZSOHPP055[[#This Row],[行項目]])&gt;0, "Y", "")</f>
        <v/>
      </c>
      <c r="M6866" t="str">
        <f>IF(ZSOHPP055[[#This Row],[銷售訂單]]="", "", --ZSOHPP055[[#This Row],[銷售訂單]])</f>
        <v/>
      </c>
    </row>
    <row r="6867" spans="1:13">
      <c r="A6867"/>
      <c r="B6867"/>
      <c r="C6867"/>
      <c r="D6867"/>
      <c r="E6867"/>
      <c r="F6867"/>
      <c r="G6867"/>
      <c r="H6867"/>
      <c r="I6867"/>
      <c r="J6867"/>
      <c r="K6867"/>
      <c r="L6867" t="str">
        <f>IF(COUNTIFS(ZSOHSD058[订单号数值], ZSOHPP055[[#This Row],[订单号数值]], ZSOHSD058[行項目], ZSOHPP055[[#This Row],[行項目]])&gt;0, "Y", "")</f>
        <v/>
      </c>
      <c r="M6867" t="str">
        <f>IF(ZSOHPP055[[#This Row],[銷售訂單]]="", "", --ZSOHPP055[[#This Row],[銷售訂單]])</f>
        <v/>
      </c>
    </row>
    <row r="6868" spans="1:13">
      <c r="A6868"/>
      <c r="B6868"/>
      <c r="C6868"/>
      <c r="D6868"/>
      <c r="E6868"/>
      <c r="F6868"/>
      <c r="G6868"/>
      <c r="H6868"/>
      <c r="I6868"/>
      <c r="J6868"/>
      <c r="K6868"/>
      <c r="L6868" t="str">
        <f>IF(COUNTIFS(ZSOHSD058[订单号数值], ZSOHPP055[[#This Row],[订单号数值]], ZSOHSD058[行項目], ZSOHPP055[[#This Row],[行項目]])&gt;0, "Y", "")</f>
        <v/>
      </c>
      <c r="M6868" t="str">
        <f>IF(ZSOHPP055[[#This Row],[銷售訂單]]="", "", --ZSOHPP055[[#This Row],[銷售訂單]])</f>
        <v/>
      </c>
    </row>
    <row r="6869" spans="1:13">
      <c r="A6869"/>
      <c r="B6869"/>
      <c r="C6869"/>
      <c r="D6869"/>
      <c r="E6869"/>
      <c r="F6869"/>
      <c r="G6869"/>
      <c r="H6869"/>
      <c r="I6869"/>
      <c r="J6869"/>
      <c r="K6869"/>
      <c r="L6869" t="str">
        <f>IF(COUNTIFS(ZSOHSD058[订单号数值], ZSOHPP055[[#This Row],[订单号数值]], ZSOHSD058[行項目], ZSOHPP055[[#This Row],[行項目]])&gt;0, "Y", "")</f>
        <v/>
      </c>
      <c r="M6869" t="str">
        <f>IF(ZSOHPP055[[#This Row],[銷售訂單]]="", "", --ZSOHPP055[[#This Row],[銷售訂單]])</f>
        <v/>
      </c>
    </row>
    <row r="6870" spans="1:13">
      <c r="A6870"/>
      <c r="B6870"/>
      <c r="C6870"/>
      <c r="D6870"/>
      <c r="E6870"/>
      <c r="F6870"/>
      <c r="G6870"/>
      <c r="H6870"/>
      <c r="I6870"/>
      <c r="J6870"/>
      <c r="K6870"/>
      <c r="L6870" t="str">
        <f>IF(COUNTIFS(ZSOHSD058[订单号数值], ZSOHPP055[[#This Row],[订单号数值]], ZSOHSD058[行項目], ZSOHPP055[[#This Row],[行項目]])&gt;0, "Y", "")</f>
        <v/>
      </c>
      <c r="M6870" t="str">
        <f>IF(ZSOHPP055[[#This Row],[銷售訂單]]="", "", --ZSOHPP055[[#This Row],[銷售訂單]])</f>
        <v/>
      </c>
    </row>
    <row r="6871" spans="1:13">
      <c r="A6871"/>
      <c r="B6871"/>
      <c r="C6871"/>
      <c r="D6871"/>
      <c r="E6871"/>
      <c r="F6871"/>
      <c r="G6871"/>
      <c r="H6871"/>
      <c r="I6871"/>
      <c r="J6871"/>
      <c r="K6871"/>
      <c r="L6871" t="str">
        <f>IF(COUNTIFS(ZSOHSD058[订单号数值], ZSOHPP055[[#This Row],[订单号数值]], ZSOHSD058[行項目], ZSOHPP055[[#This Row],[行項目]])&gt;0, "Y", "")</f>
        <v/>
      </c>
      <c r="M6871" t="str">
        <f>IF(ZSOHPP055[[#This Row],[銷售訂單]]="", "", --ZSOHPP055[[#This Row],[銷售訂單]])</f>
        <v/>
      </c>
    </row>
    <row r="6872" spans="1:13">
      <c r="A6872"/>
      <c r="B6872"/>
      <c r="C6872"/>
      <c r="D6872"/>
      <c r="E6872"/>
      <c r="F6872"/>
      <c r="G6872"/>
      <c r="H6872"/>
      <c r="I6872"/>
      <c r="J6872"/>
      <c r="K6872"/>
      <c r="L6872" t="str">
        <f>IF(COUNTIFS(ZSOHSD058[订单号数值], ZSOHPP055[[#This Row],[订单号数值]], ZSOHSD058[行項目], ZSOHPP055[[#This Row],[行項目]])&gt;0, "Y", "")</f>
        <v/>
      </c>
      <c r="M6872" t="str">
        <f>IF(ZSOHPP055[[#This Row],[銷售訂單]]="", "", --ZSOHPP055[[#This Row],[銷售訂單]])</f>
        <v/>
      </c>
    </row>
    <row r="6873" spans="1:13">
      <c r="A6873"/>
      <c r="B6873"/>
      <c r="C6873"/>
      <c r="D6873"/>
      <c r="E6873"/>
      <c r="F6873"/>
      <c r="G6873"/>
      <c r="H6873"/>
      <c r="I6873"/>
      <c r="J6873"/>
      <c r="K6873"/>
      <c r="L6873" t="str">
        <f>IF(COUNTIFS(ZSOHSD058[订单号数值], ZSOHPP055[[#This Row],[订单号数值]], ZSOHSD058[行項目], ZSOHPP055[[#This Row],[行項目]])&gt;0, "Y", "")</f>
        <v/>
      </c>
      <c r="M6873" t="str">
        <f>IF(ZSOHPP055[[#This Row],[銷售訂單]]="", "", --ZSOHPP055[[#This Row],[銷售訂單]])</f>
        <v/>
      </c>
    </row>
    <row r="6874" spans="1:13">
      <c r="A6874"/>
      <c r="B6874"/>
      <c r="C6874"/>
      <c r="D6874"/>
      <c r="E6874"/>
      <c r="F6874"/>
      <c r="G6874"/>
      <c r="H6874"/>
      <c r="I6874"/>
      <c r="J6874"/>
      <c r="K6874"/>
      <c r="L6874" t="str">
        <f>IF(COUNTIFS(ZSOHSD058[订单号数值], ZSOHPP055[[#This Row],[订单号数值]], ZSOHSD058[行項目], ZSOHPP055[[#This Row],[行項目]])&gt;0, "Y", "")</f>
        <v/>
      </c>
      <c r="M6874" t="str">
        <f>IF(ZSOHPP055[[#This Row],[銷售訂單]]="", "", --ZSOHPP055[[#This Row],[銷售訂單]])</f>
        <v/>
      </c>
    </row>
    <row r="6875" spans="1:13">
      <c r="A6875"/>
      <c r="B6875"/>
      <c r="C6875"/>
      <c r="D6875"/>
      <c r="E6875"/>
      <c r="F6875"/>
      <c r="G6875"/>
      <c r="H6875"/>
      <c r="I6875"/>
      <c r="J6875"/>
      <c r="K6875"/>
      <c r="L6875" t="str">
        <f>IF(COUNTIFS(ZSOHSD058[订单号数值], ZSOHPP055[[#This Row],[订单号数值]], ZSOHSD058[行項目], ZSOHPP055[[#This Row],[行項目]])&gt;0, "Y", "")</f>
        <v/>
      </c>
      <c r="M6875" t="str">
        <f>IF(ZSOHPP055[[#This Row],[銷售訂單]]="", "", --ZSOHPP055[[#This Row],[銷售訂單]])</f>
        <v/>
      </c>
    </row>
    <row r="6876" spans="1:13">
      <c r="A6876"/>
      <c r="B6876"/>
      <c r="C6876"/>
      <c r="D6876"/>
      <c r="E6876"/>
      <c r="F6876"/>
      <c r="G6876"/>
      <c r="H6876"/>
      <c r="I6876"/>
      <c r="J6876"/>
      <c r="K6876"/>
      <c r="L6876" t="str">
        <f>IF(COUNTIFS(ZSOHSD058[订单号数值], ZSOHPP055[[#This Row],[订单号数值]], ZSOHSD058[行項目], ZSOHPP055[[#This Row],[行項目]])&gt;0, "Y", "")</f>
        <v/>
      </c>
      <c r="M6876" t="str">
        <f>IF(ZSOHPP055[[#This Row],[銷售訂單]]="", "", --ZSOHPP055[[#This Row],[銷售訂單]])</f>
        <v/>
      </c>
    </row>
    <row r="6877" spans="1:13">
      <c r="A6877"/>
      <c r="B6877"/>
      <c r="C6877"/>
      <c r="D6877"/>
      <c r="E6877"/>
      <c r="F6877"/>
      <c r="G6877"/>
      <c r="H6877"/>
      <c r="I6877"/>
      <c r="J6877"/>
      <c r="K6877"/>
      <c r="L6877" t="str">
        <f>IF(COUNTIFS(ZSOHSD058[订单号数值], ZSOHPP055[[#This Row],[订单号数值]], ZSOHSD058[行項目], ZSOHPP055[[#This Row],[行項目]])&gt;0, "Y", "")</f>
        <v/>
      </c>
      <c r="M6877" t="str">
        <f>IF(ZSOHPP055[[#This Row],[銷售訂單]]="", "", --ZSOHPP055[[#This Row],[銷售訂單]])</f>
        <v/>
      </c>
    </row>
    <row r="6878" spans="1:13">
      <c r="A6878"/>
      <c r="B6878"/>
      <c r="C6878"/>
      <c r="D6878"/>
      <c r="E6878"/>
      <c r="F6878"/>
      <c r="G6878"/>
      <c r="H6878"/>
      <c r="I6878"/>
      <c r="J6878"/>
      <c r="K6878"/>
      <c r="L6878" t="str">
        <f>IF(COUNTIFS(ZSOHSD058[订单号数值], ZSOHPP055[[#This Row],[订单号数值]], ZSOHSD058[行項目], ZSOHPP055[[#This Row],[行項目]])&gt;0, "Y", "")</f>
        <v/>
      </c>
      <c r="M6878" t="str">
        <f>IF(ZSOHPP055[[#This Row],[銷售訂單]]="", "", --ZSOHPP055[[#This Row],[銷售訂單]])</f>
        <v/>
      </c>
    </row>
    <row r="6879" spans="1:13">
      <c r="A6879"/>
      <c r="B6879"/>
      <c r="C6879"/>
      <c r="D6879"/>
      <c r="E6879"/>
      <c r="F6879"/>
      <c r="G6879"/>
      <c r="H6879"/>
      <c r="I6879"/>
      <c r="J6879"/>
      <c r="K6879"/>
      <c r="L6879" t="str">
        <f>IF(COUNTIFS(ZSOHSD058[订单号数值], ZSOHPP055[[#This Row],[订单号数值]], ZSOHSD058[行項目], ZSOHPP055[[#This Row],[行項目]])&gt;0, "Y", "")</f>
        <v/>
      </c>
      <c r="M6879" t="str">
        <f>IF(ZSOHPP055[[#This Row],[銷售訂單]]="", "", --ZSOHPP055[[#This Row],[銷售訂單]])</f>
        <v/>
      </c>
    </row>
    <row r="6880" spans="1:13">
      <c r="A6880"/>
      <c r="B6880"/>
      <c r="C6880"/>
      <c r="D6880"/>
      <c r="E6880"/>
      <c r="F6880"/>
      <c r="G6880"/>
      <c r="H6880"/>
      <c r="I6880"/>
      <c r="J6880"/>
      <c r="K6880"/>
      <c r="L6880" t="str">
        <f>IF(COUNTIFS(ZSOHSD058[订单号数值], ZSOHPP055[[#This Row],[订单号数值]], ZSOHSD058[行項目], ZSOHPP055[[#This Row],[行項目]])&gt;0, "Y", "")</f>
        <v/>
      </c>
      <c r="M6880" t="str">
        <f>IF(ZSOHPP055[[#This Row],[銷售訂單]]="", "", --ZSOHPP055[[#This Row],[銷售訂單]])</f>
        <v/>
      </c>
    </row>
    <row r="6881" spans="1:13">
      <c r="A6881"/>
      <c r="B6881"/>
      <c r="C6881"/>
      <c r="D6881"/>
      <c r="E6881"/>
      <c r="F6881"/>
      <c r="G6881"/>
      <c r="H6881"/>
      <c r="I6881"/>
      <c r="J6881"/>
      <c r="K6881"/>
      <c r="L6881" t="str">
        <f>IF(COUNTIFS(ZSOHSD058[订单号数值], ZSOHPP055[[#This Row],[订单号数值]], ZSOHSD058[行項目], ZSOHPP055[[#This Row],[行項目]])&gt;0, "Y", "")</f>
        <v/>
      </c>
      <c r="M6881" t="str">
        <f>IF(ZSOHPP055[[#This Row],[銷售訂單]]="", "", --ZSOHPP055[[#This Row],[銷售訂單]])</f>
        <v/>
      </c>
    </row>
    <row r="6882" spans="1:13">
      <c r="A6882"/>
      <c r="B6882"/>
      <c r="C6882"/>
      <c r="D6882"/>
      <c r="E6882"/>
      <c r="F6882"/>
      <c r="G6882"/>
      <c r="H6882"/>
      <c r="I6882"/>
      <c r="J6882"/>
      <c r="K6882"/>
      <c r="L6882" t="str">
        <f>IF(COUNTIFS(ZSOHSD058[订单号数值], ZSOHPP055[[#This Row],[订单号数值]], ZSOHSD058[行項目], ZSOHPP055[[#This Row],[行項目]])&gt;0, "Y", "")</f>
        <v/>
      </c>
      <c r="M6882" t="str">
        <f>IF(ZSOHPP055[[#This Row],[銷售訂單]]="", "", --ZSOHPP055[[#This Row],[銷售訂單]])</f>
        <v/>
      </c>
    </row>
    <row r="6883" spans="1:13">
      <c r="A6883"/>
      <c r="B6883"/>
      <c r="C6883"/>
      <c r="D6883"/>
      <c r="E6883"/>
      <c r="F6883"/>
      <c r="G6883"/>
      <c r="H6883"/>
      <c r="I6883"/>
      <c r="J6883"/>
      <c r="K6883"/>
      <c r="L6883" t="str">
        <f>IF(COUNTIFS(ZSOHSD058[订单号数值], ZSOHPP055[[#This Row],[订单号数值]], ZSOHSD058[行項目], ZSOHPP055[[#This Row],[行項目]])&gt;0, "Y", "")</f>
        <v/>
      </c>
      <c r="M6883" t="str">
        <f>IF(ZSOHPP055[[#This Row],[銷售訂單]]="", "", --ZSOHPP055[[#This Row],[銷售訂單]])</f>
        <v/>
      </c>
    </row>
    <row r="6884" spans="1:13">
      <c r="A6884"/>
      <c r="B6884"/>
      <c r="C6884"/>
      <c r="D6884"/>
      <c r="E6884"/>
      <c r="F6884"/>
      <c r="G6884"/>
      <c r="H6884"/>
      <c r="I6884"/>
      <c r="J6884"/>
      <c r="K6884"/>
      <c r="L6884" t="str">
        <f>IF(COUNTIFS(ZSOHSD058[订单号数值], ZSOHPP055[[#This Row],[订单号数值]], ZSOHSD058[行項目], ZSOHPP055[[#This Row],[行項目]])&gt;0, "Y", "")</f>
        <v/>
      </c>
      <c r="M6884" t="str">
        <f>IF(ZSOHPP055[[#This Row],[銷售訂單]]="", "", --ZSOHPP055[[#This Row],[銷售訂單]])</f>
        <v/>
      </c>
    </row>
    <row r="6885" spans="1:13">
      <c r="A6885"/>
      <c r="B6885"/>
      <c r="C6885"/>
      <c r="D6885"/>
      <c r="E6885"/>
      <c r="F6885"/>
      <c r="G6885"/>
      <c r="H6885"/>
      <c r="I6885"/>
      <c r="J6885"/>
      <c r="K6885"/>
      <c r="L6885" t="str">
        <f>IF(COUNTIFS(ZSOHSD058[订单号数值], ZSOHPP055[[#This Row],[订单号数值]], ZSOHSD058[行項目], ZSOHPP055[[#This Row],[行項目]])&gt;0, "Y", "")</f>
        <v/>
      </c>
      <c r="M6885" t="str">
        <f>IF(ZSOHPP055[[#This Row],[銷售訂單]]="", "", --ZSOHPP055[[#This Row],[銷售訂單]])</f>
        <v/>
      </c>
    </row>
    <row r="6886" spans="1:13">
      <c r="A6886"/>
      <c r="B6886"/>
      <c r="C6886"/>
      <c r="D6886"/>
      <c r="E6886"/>
      <c r="F6886"/>
      <c r="G6886"/>
      <c r="H6886"/>
      <c r="I6886"/>
      <c r="J6886"/>
      <c r="K6886"/>
      <c r="L6886" t="str">
        <f>IF(COUNTIFS(ZSOHSD058[订单号数值], ZSOHPP055[[#This Row],[订单号数值]], ZSOHSD058[行項目], ZSOHPP055[[#This Row],[行項目]])&gt;0, "Y", "")</f>
        <v/>
      </c>
      <c r="M6886" t="str">
        <f>IF(ZSOHPP055[[#This Row],[銷售訂單]]="", "", --ZSOHPP055[[#This Row],[銷售訂單]])</f>
        <v/>
      </c>
    </row>
    <row r="6887" spans="1:13">
      <c r="A6887"/>
      <c r="B6887"/>
      <c r="C6887"/>
      <c r="D6887"/>
      <c r="E6887"/>
      <c r="F6887"/>
      <c r="G6887"/>
      <c r="H6887"/>
      <c r="I6887"/>
      <c r="J6887"/>
      <c r="K6887"/>
      <c r="L6887" t="str">
        <f>IF(COUNTIFS(ZSOHSD058[订单号数值], ZSOHPP055[[#This Row],[订单号数值]], ZSOHSD058[行項目], ZSOHPP055[[#This Row],[行項目]])&gt;0, "Y", "")</f>
        <v/>
      </c>
      <c r="M6887" t="str">
        <f>IF(ZSOHPP055[[#This Row],[銷售訂單]]="", "", --ZSOHPP055[[#This Row],[銷售訂單]])</f>
        <v/>
      </c>
    </row>
    <row r="6888" spans="1:13">
      <c r="A6888"/>
      <c r="B6888"/>
      <c r="C6888"/>
      <c r="D6888"/>
      <c r="E6888"/>
      <c r="F6888"/>
      <c r="G6888"/>
      <c r="H6888"/>
      <c r="I6888"/>
      <c r="J6888"/>
      <c r="K6888"/>
      <c r="L6888" t="str">
        <f>IF(COUNTIFS(ZSOHSD058[订单号数值], ZSOHPP055[[#This Row],[订单号数值]], ZSOHSD058[行項目], ZSOHPP055[[#This Row],[行項目]])&gt;0, "Y", "")</f>
        <v/>
      </c>
      <c r="M6888" t="str">
        <f>IF(ZSOHPP055[[#This Row],[銷售訂單]]="", "", --ZSOHPP055[[#This Row],[銷售訂單]])</f>
        <v/>
      </c>
    </row>
    <row r="6889" spans="1:13">
      <c r="A6889"/>
      <c r="B6889"/>
      <c r="C6889"/>
      <c r="D6889"/>
      <c r="E6889"/>
      <c r="F6889"/>
      <c r="G6889"/>
      <c r="H6889"/>
      <c r="I6889"/>
      <c r="J6889"/>
      <c r="K6889"/>
      <c r="L6889" t="str">
        <f>IF(COUNTIFS(ZSOHSD058[订单号数值], ZSOHPP055[[#This Row],[订单号数值]], ZSOHSD058[行項目], ZSOHPP055[[#This Row],[行項目]])&gt;0, "Y", "")</f>
        <v/>
      </c>
      <c r="M6889" t="str">
        <f>IF(ZSOHPP055[[#This Row],[銷售訂單]]="", "", --ZSOHPP055[[#This Row],[銷售訂單]])</f>
        <v/>
      </c>
    </row>
    <row r="6890" spans="1:13">
      <c r="A6890"/>
      <c r="B6890"/>
      <c r="C6890"/>
      <c r="D6890"/>
      <c r="E6890"/>
      <c r="F6890"/>
      <c r="G6890"/>
      <c r="H6890"/>
      <c r="I6890"/>
      <c r="J6890"/>
      <c r="K6890"/>
      <c r="L6890" t="str">
        <f>IF(COUNTIFS(ZSOHSD058[订单号数值], ZSOHPP055[[#This Row],[订单号数值]], ZSOHSD058[行項目], ZSOHPP055[[#This Row],[行項目]])&gt;0, "Y", "")</f>
        <v/>
      </c>
      <c r="M6890" t="str">
        <f>IF(ZSOHPP055[[#This Row],[銷售訂單]]="", "", --ZSOHPP055[[#This Row],[銷售訂單]])</f>
        <v/>
      </c>
    </row>
    <row r="6891" spans="1:13">
      <c r="A6891"/>
      <c r="B6891"/>
      <c r="C6891"/>
      <c r="D6891"/>
      <c r="E6891"/>
      <c r="F6891"/>
      <c r="G6891"/>
      <c r="H6891"/>
      <c r="I6891"/>
      <c r="J6891"/>
      <c r="K6891"/>
      <c r="L6891" t="str">
        <f>IF(COUNTIFS(ZSOHSD058[订单号数值], ZSOHPP055[[#This Row],[订单号数值]], ZSOHSD058[行項目], ZSOHPP055[[#This Row],[行項目]])&gt;0, "Y", "")</f>
        <v/>
      </c>
      <c r="M6891" t="str">
        <f>IF(ZSOHPP055[[#This Row],[銷售訂單]]="", "", --ZSOHPP055[[#This Row],[銷售訂單]])</f>
        <v/>
      </c>
    </row>
    <row r="6892" spans="1:13">
      <c r="A6892"/>
      <c r="B6892"/>
      <c r="C6892"/>
      <c r="D6892"/>
      <c r="E6892"/>
      <c r="F6892"/>
      <c r="G6892"/>
      <c r="H6892"/>
      <c r="I6892"/>
      <c r="J6892"/>
      <c r="K6892"/>
      <c r="L6892" t="str">
        <f>IF(COUNTIFS(ZSOHSD058[订单号数值], ZSOHPP055[[#This Row],[订单号数值]], ZSOHSD058[行項目], ZSOHPP055[[#This Row],[行項目]])&gt;0, "Y", "")</f>
        <v/>
      </c>
      <c r="M6892" t="str">
        <f>IF(ZSOHPP055[[#This Row],[銷售訂單]]="", "", --ZSOHPP055[[#This Row],[銷售訂單]])</f>
        <v/>
      </c>
    </row>
    <row r="6893" spans="1:13">
      <c r="A6893"/>
      <c r="B6893"/>
      <c r="C6893"/>
      <c r="D6893"/>
      <c r="E6893"/>
      <c r="F6893"/>
      <c r="G6893"/>
      <c r="H6893"/>
      <c r="I6893"/>
      <c r="J6893"/>
      <c r="K6893"/>
      <c r="L6893" t="str">
        <f>IF(COUNTIFS(ZSOHSD058[订单号数值], ZSOHPP055[[#This Row],[订单号数值]], ZSOHSD058[行項目], ZSOHPP055[[#This Row],[行項目]])&gt;0, "Y", "")</f>
        <v/>
      </c>
      <c r="M6893" t="str">
        <f>IF(ZSOHPP055[[#This Row],[銷售訂單]]="", "", --ZSOHPP055[[#This Row],[銷售訂單]])</f>
        <v/>
      </c>
    </row>
    <row r="6894" spans="1:13">
      <c r="A6894"/>
      <c r="B6894"/>
      <c r="C6894"/>
      <c r="D6894"/>
      <c r="E6894"/>
      <c r="F6894"/>
      <c r="G6894"/>
      <c r="H6894"/>
      <c r="I6894"/>
      <c r="J6894"/>
      <c r="K6894"/>
      <c r="L6894" t="str">
        <f>IF(COUNTIFS(ZSOHSD058[订单号数值], ZSOHPP055[[#This Row],[订单号数值]], ZSOHSD058[行項目], ZSOHPP055[[#This Row],[行項目]])&gt;0, "Y", "")</f>
        <v/>
      </c>
      <c r="M6894" t="str">
        <f>IF(ZSOHPP055[[#This Row],[銷售訂單]]="", "", --ZSOHPP055[[#This Row],[銷售訂單]])</f>
        <v/>
      </c>
    </row>
    <row r="6895" spans="1:13">
      <c r="A6895"/>
      <c r="B6895"/>
      <c r="C6895"/>
      <c r="D6895"/>
      <c r="E6895"/>
      <c r="F6895"/>
      <c r="G6895"/>
      <c r="H6895"/>
      <c r="I6895"/>
      <c r="J6895"/>
      <c r="K6895"/>
      <c r="L6895" t="str">
        <f>IF(COUNTIFS(ZSOHSD058[订单号数值], ZSOHPP055[[#This Row],[订单号数值]], ZSOHSD058[行項目], ZSOHPP055[[#This Row],[行項目]])&gt;0, "Y", "")</f>
        <v/>
      </c>
      <c r="M6895" t="str">
        <f>IF(ZSOHPP055[[#This Row],[銷售訂單]]="", "", --ZSOHPP055[[#This Row],[銷售訂單]])</f>
        <v/>
      </c>
    </row>
    <row r="6896" spans="1:13">
      <c r="A6896"/>
      <c r="B6896"/>
      <c r="C6896"/>
      <c r="D6896"/>
      <c r="E6896"/>
      <c r="F6896"/>
      <c r="G6896"/>
      <c r="H6896"/>
      <c r="I6896"/>
      <c r="J6896"/>
      <c r="K6896"/>
      <c r="L6896" t="str">
        <f>IF(COUNTIFS(ZSOHSD058[订单号数值], ZSOHPP055[[#This Row],[订单号数值]], ZSOHSD058[行項目], ZSOHPP055[[#This Row],[行項目]])&gt;0, "Y", "")</f>
        <v/>
      </c>
      <c r="M6896" t="str">
        <f>IF(ZSOHPP055[[#This Row],[銷售訂單]]="", "", --ZSOHPP055[[#This Row],[銷售訂單]])</f>
        <v/>
      </c>
    </row>
    <row r="6897" spans="1:13">
      <c r="A6897"/>
      <c r="B6897"/>
      <c r="C6897"/>
      <c r="D6897"/>
      <c r="E6897"/>
      <c r="F6897"/>
      <c r="G6897"/>
      <c r="H6897"/>
      <c r="I6897"/>
      <c r="J6897"/>
      <c r="K6897"/>
      <c r="L6897" t="str">
        <f>IF(COUNTIFS(ZSOHSD058[订单号数值], ZSOHPP055[[#This Row],[订单号数值]], ZSOHSD058[行項目], ZSOHPP055[[#This Row],[行項目]])&gt;0, "Y", "")</f>
        <v/>
      </c>
      <c r="M6897" t="str">
        <f>IF(ZSOHPP055[[#This Row],[銷售訂單]]="", "", --ZSOHPP055[[#This Row],[銷售訂單]])</f>
        <v/>
      </c>
    </row>
    <row r="6898" spans="1:13">
      <c r="A6898"/>
      <c r="B6898"/>
      <c r="C6898"/>
      <c r="D6898"/>
      <c r="E6898"/>
      <c r="F6898"/>
      <c r="G6898"/>
      <c r="H6898"/>
      <c r="I6898"/>
      <c r="J6898"/>
      <c r="K6898"/>
      <c r="L6898" t="str">
        <f>IF(COUNTIFS(ZSOHSD058[订单号数值], ZSOHPP055[[#This Row],[订单号数值]], ZSOHSD058[行項目], ZSOHPP055[[#This Row],[行項目]])&gt;0, "Y", "")</f>
        <v/>
      </c>
      <c r="M6898" t="str">
        <f>IF(ZSOHPP055[[#This Row],[銷售訂單]]="", "", --ZSOHPP055[[#This Row],[銷售訂單]])</f>
        <v/>
      </c>
    </row>
    <row r="6899" spans="1:13">
      <c r="A6899"/>
      <c r="B6899"/>
      <c r="C6899"/>
      <c r="D6899"/>
      <c r="E6899"/>
      <c r="F6899"/>
      <c r="G6899"/>
      <c r="H6899"/>
      <c r="I6899"/>
      <c r="J6899"/>
      <c r="K6899"/>
      <c r="L6899" t="str">
        <f>IF(COUNTIFS(ZSOHSD058[订单号数值], ZSOHPP055[[#This Row],[订单号数值]], ZSOHSD058[行項目], ZSOHPP055[[#This Row],[行項目]])&gt;0, "Y", "")</f>
        <v/>
      </c>
      <c r="M6899" t="str">
        <f>IF(ZSOHPP055[[#This Row],[銷售訂單]]="", "", --ZSOHPP055[[#This Row],[銷售訂單]])</f>
        <v/>
      </c>
    </row>
    <row r="6900" spans="1:13">
      <c r="A6900"/>
      <c r="B6900"/>
      <c r="C6900"/>
      <c r="D6900"/>
      <c r="E6900"/>
      <c r="F6900"/>
      <c r="G6900"/>
      <c r="H6900"/>
      <c r="I6900"/>
      <c r="J6900"/>
      <c r="K6900"/>
      <c r="L6900" t="str">
        <f>IF(COUNTIFS(ZSOHSD058[订单号数值], ZSOHPP055[[#This Row],[订单号数值]], ZSOHSD058[行項目], ZSOHPP055[[#This Row],[行項目]])&gt;0, "Y", "")</f>
        <v/>
      </c>
      <c r="M6900" t="str">
        <f>IF(ZSOHPP055[[#This Row],[銷售訂單]]="", "", --ZSOHPP055[[#This Row],[銷售訂單]])</f>
        <v/>
      </c>
    </row>
    <row r="6901" spans="1:13">
      <c r="A6901"/>
      <c r="B6901"/>
      <c r="C6901"/>
      <c r="D6901"/>
      <c r="E6901"/>
      <c r="F6901"/>
      <c r="G6901"/>
      <c r="H6901"/>
      <c r="I6901"/>
      <c r="J6901"/>
      <c r="K6901"/>
      <c r="L6901" t="str">
        <f>IF(COUNTIFS(ZSOHSD058[订单号数值], ZSOHPP055[[#This Row],[订单号数值]], ZSOHSD058[行項目], ZSOHPP055[[#This Row],[行項目]])&gt;0, "Y", "")</f>
        <v/>
      </c>
      <c r="M6901" t="str">
        <f>IF(ZSOHPP055[[#This Row],[銷售訂單]]="", "", --ZSOHPP055[[#This Row],[銷售訂單]])</f>
        <v/>
      </c>
    </row>
    <row r="6902" spans="1:13">
      <c r="A6902"/>
      <c r="B6902"/>
      <c r="C6902"/>
      <c r="D6902"/>
      <c r="E6902"/>
      <c r="F6902"/>
      <c r="G6902"/>
      <c r="H6902"/>
      <c r="I6902"/>
      <c r="J6902"/>
      <c r="K6902"/>
      <c r="L6902" t="str">
        <f>IF(COUNTIFS(ZSOHSD058[订单号数值], ZSOHPP055[[#This Row],[订单号数值]], ZSOHSD058[行項目], ZSOHPP055[[#This Row],[行項目]])&gt;0, "Y", "")</f>
        <v/>
      </c>
      <c r="M6902" t="str">
        <f>IF(ZSOHPP055[[#This Row],[銷售訂單]]="", "", --ZSOHPP055[[#This Row],[銷售訂單]])</f>
        <v/>
      </c>
    </row>
    <row r="6903" spans="1:13">
      <c r="A6903"/>
      <c r="B6903"/>
      <c r="C6903"/>
      <c r="D6903"/>
      <c r="E6903"/>
      <c r="F6903"/>
      <c r="G6903"/>
      <c r="H6903"/>
      <c r="I6903"/>
      <c r="J6903"/>
      <c r="K6903"/>
      <c r="L6903" t="str">
        <f>IF(COUNTIFS(ZSOHSD058[订单号数值], ZSOHPP055[[#This Row],[订单号数值]], ZSOHSD058[行項目], ZSOHPP055[[#This Row],[行項目]])&gt;0, "Y", "")</f>
        <v/>
      </c>
      <c r="M6903" t="str">
        <f>IF(ZSOHPP055[[#This Row],[銷售訂單]]="", "", --ZSOHPP055[[#This Row],[銷售訂單]])</f>
        <v/>
      </c>
    </row>
    <row r="6904" spans="1:13">
      <c r="A6904"/>
      <c r="B6904"/>
      <c r="C6904"/>
      <c r="D6904"/>
      <c r="E6904"/>
      <c r="F6904"/>
      <c r="G6904"/>
      <c r="H6904"/>
      <c r="I6904"/>
      <c r="J6904"/>
      <c r="K6904"/>
      <c r="L6904" t="str">
        <f>IF(COUNTIFS(ZSOHSD058[订单号数值], ZSOHPP055[[#This Row],[订单号数值]], ZSOHSD058[行項目], ZSOHPP055[[#This Row],[行項目]])&gt;0, "Y", "")</f>
        <v/>
      </c>
      <c r="M6904" t="str">
        <f>IF(ZSOHPP055[[#This Row],[銷售訂單]]="", "", --ZSOHPP055[[#This Row],[銷售訂單]])</f>
        <v/>
      </c>
    </row>
    <row r="6905" spans="1:13">
      <c r="A6905"/>
      <c r="B6905"/>
      <c r="C6905"/>
      <c r="D6905"/>
      <c r="E6905"/>
      <c r="F6905"/>
      <c r="G6905"/>
      <c r="H6905"/>
      <c r="I6905"/>
      <c r="J6905"/>
      <c r="K6905"/>
      <c r="L6905" t="str">
        <f>IF(COUNTIFS(ZSOHSD058[订单号数值], ZSOHPP055[[#This Row],[订单号数值]], ZSOHSD058[行項目], ZSOHPP055[[#This Row],[行項目]])&gt;0, "Y", "")</f>
        <v/>
      </c>
      <c r="M6905" t="str">
        <f>IF(ZSOHPP055[[#This Row],[銷售訂單]]="", "", --ZSOHPP055[[#This Row],[銷售訂單]])</f>
        <v/>
      </c>
    </row>
    <row r="6906" spans="1:13">
      <c r="A6906"/>
      <c r="B6906"/>
      <c r="C6906"/>
      <c r="D6906"/>
      <c r="E6906"/>
      <c r="F6906"/>
      <c r="G6906"/>
      <c r="H6906"/>
      <c r="I6906"/>
      <c r="J6906"/>
      <c r="K6906"/>
      <c r="L6906" t="str">
        <f>IF(COUNTIFS(ZSOHSD058[订单号数值], ZSOHPP055[[#This Row],[订单号数值]], ZSOHSD058[行項目], ZSOHPP055[[#This Row],[行項目]])&gt;0, "Y", "")</f>
        <v/>
      </c>
      <c r="M6906" t="str">
        <f>IF(ZSOHPP055[[#This Row],[銷售訂單]]="", "", --ZSOHPP055[[#This Row],[銷售訂單]])</f>
        <v/>
      </c>
    </row>
    <row r="6907" spans="1:13">
      <c r="A6907"/>
      <c r="B6907"/>
      <c r="C6907"/>
      <c r="D6907"/>
      <c r="E6907"/>
      <c r="F6907"/>
      <c r="G6907"/>
      <c r="H6907"/>
      <c r="I6907"/>
      <c r="J6907"/>
      <c r="K6907"/>
      <c r="L6907" t="str">
        <f>IF(COUNTIFS(ZSOHSD058[订单号数值], ZSOHPP055[[#This Row],[订单号数值]], ZSOHSD058[行項目], ZSOHPP055[[#This Row],[行項目]])&gt;0, "Y", "")</f>
        <v/>
      </c>
      <c r="M6907" t="str">
        <f>IF(ZSOHPP055[[#This Row],[銷售訂單]]="", "", --ZSOHPP055[[#This Row],[銷售訂單]])</f>
        <v/>
      </c>
    </row>
    <row r="6908" spans="1:13">
      <c r="A6908"/>
      <c r="B6908"/>
      <c r="C6908"/>
      <c r="D6908"/>
      <c r="E6908"/>
      <c r="F6908"/>
      <c r="G6908"/>
      <c r="H6908"/>
      <c r="I6908"/>
      <c r="J6908"/>
      <c r="K6908"/>
      <c r="L6908" t="str">
        <f>IF(COUNTIFS(ZSOHSD058[订单号数值], ZSOHPP055[[#This Row],[订单号数值]], ZSOHSD058[行項目], ZSOHPP055[[#This Row],[行項目]])&gt;0, "Y", "")</f>
        <v/>
      </c>
      <c r="M6908" t="str">
        <f>IF(ZSOHPP055[[#This Row],[銷售訂單]]="", "", --ZSOHPP055[[#This Row],[銷售訂單]])</f>
        <v/>
      </c>
    </row>
    <row r="6909" spans="1:13">
      <c r="A6909"/>
      <c r="B6909"/>
      <c r="C6909"/>
      <c r="D6909"/>
      <c r="E6909"/>
      <c r="F6909"/>
      <c r="G6909"/>
      <c r="H6909"/>
      <c r="I6909"/>
      <c r="J6909"/>
      <c r="K6909"/>
      <c r="L6909" t="str">
        <f>IF(COUNTIFS(ZSOHSD058[订单号数值], ZSOHPP055[[#This Row],[订单号数值]], ZSOHSD058[行項目], ZSOHPP055[[#This Row],[行項目]])&gt;0, "Y", "")</f>
        <v/>
      </c>
      <c r="M6909" t="str">
        <f>IF(ZSOHPP055[[#This Row],[銷售訂單]]="", "", --ZSOHPP055[[#This Row],[銷售訂單]])</f>
        <v/>
      </c>
    </row>
    <row r="6910" spans="1:13">
      <c r="A6910"/>
      <c r="B6910"/>
      <c r="C6910"/>
      <c r="D6910"/>
      <c r="E6910"/>
      <c r="F6910"/>
      <c r="G6910"/>
      <c r="H6910"/>
      <c r="I6910"/>
      <c r="J6910"/>
      <c r="K6910"/>
      <c r="L6910" t="str">
        <f>IF(COUNTIFS(ZSOHSD058[订单号数值], ZSOHPP055[[#This Row],[订单号数值]], ZSOHSD058[行項目], ZSOHPP055[[#This Row],[行項目]])&gt;0, "Y", "")</f>
        <v/>
      </c>
      <c r="M6910" t="str">
        <f>IF(ZSOHPP055[[#This Row],[銷售訂單]]="", "", --ZSOHPP055[[#This Row],[銷售訂單]])</f>
        <v/>
      </c>
    </row>
    <row r="6911" spans="1:13">
      <c r="A6911"/>
      <c r="B6911"/>
      <c r="C6911"/>
      <c r="D6911"/>
      <c r="E6911"/>
      <c r="F6911"/>
      <c r="G6911"/>
      <c r="H6911"/>
      <c r="I6911"/>
      <c r="J6911"/>
      <c r="K6911"/>
      <c r="L6911" t="str">
        <f>IF(COUNTIFS(ZSOHSD058[订单号数值], ZSOHPP055[[#This Row],[订单号数值]], ZSOHSD058[行項目], ZSOHPP055[[#This Row],[行項目]])&gt;0, "Y", "")</f>
        <v/>
      </c>
      <c r="M6911" t="str">
        <f>IF(ZSOHPP055[[#This Row],[銷售訂單]]="", "", --ZSOHPP055[[#This Row],[銷售訂單]])</f>
        <v/>
      </c>
    </row>
    <row r="6912" spans="1:13">
      <c r="A6912"/>
      <c r="B6912"/>
      <c r="C6912"/>
      <c r="D6912"/>
      <c r="E6912"/>
      <c r="F6912"/>
      <c r="G6912"/>
      <c r="H6912"/>
      <c r="I6912"/>
      <c r="J6912"/>
      <c r="K6912"/>
      <c r="L6912" t="str">
        <f>IF(COUNTIFS(ZSOHSD058[订单号数值], ZSOHPP055[[#This Row],[订单号数值]], ZSOHSD058[行項目], ZSOHPP055[[#This Row],[行項目]])&gt;0, "Y", "")</f>
        <v/>
      </c>
      <c r="M6912" t="str">
        <f>IF(ZSOHPP055[[#This Row],[銷售訂單]]="", "", --ZSOHPP055[[#This Row],[銷售訂單]])</f>
        <v/>
      </c>
    </row>
    <row r="6913" spans="1:13">
      <c r="A6913"/>
      <c r="B6913"/>
      <c r="C6913"/>
      <c r="D6913"/>
      <c r="E6913"/>
      <c r="F6913"/>
      <c r="G6913"/>
      <c r="H6913"/>
      <c r="I6913"/>
      <c r="J6913"/>
      <c r="K6913"/>
      <c r="L6913" t="str">
        <f>IF(COUNTIFS(ZSOHSD058[订单号数值], ZSOHPP055[[#This Row],[订单号数值]], ZSOHSD058[行項目], ZSOHPP055[[#This Row],[行項目]])&gt;0, "Y", "")</f>
        <v/>
      </c>
      <c r="M6913" t="str">
        <f>IF(ZSOHPP055[[#This Row],[銷售訂單]]="", "", --ZSOHPP055[[#This Row],[銷售訂單]])</f>
        <v/>
      </c>
    </row>
    <row r="6914" spans="1:13">
      <c r="A6914"/>
      <c r="B6914"/>
      <c r="C6914"/>
      <c r="D6914"/>
      <c r="E6914"/>
      <c r="F6914"/>
      <c r="G6914"/>
      <c r="H6914"/>
      <c r="I6914"/>
      <c r="J6914"/>
      <c r="K6914"/>
      <c r="L6914" t="str">
        <f>IF(COUNTIFS(ZSOHSD058[订单号数值], ZSOHPP055[[#This Row],[订单号数值]], ZSOHSD058[行項目], ZSOHPP055[[#This Row],[行項目]])&gt;0, "Y", "")</f>
        <v/>
      </c>
      <c r="M6914" t="str">
        <f>IF(ZSOHPP055[[#This Row],[銷售訂單]]="", "", --ZSOHPP055[[#This Row],[銷售訂單]])</f>
        <v/>
      </c>
    </row>
    <row r="6915" spans="1:13">
      <c r="A6915"/>
      <c r="B6915"/>
      <c r="C6915"/>
      <c r="D6915"/>
      <c r="E6915"/>
      <c r="F6915"/>
      <c r="G6915"/>
      <c r="H6915"/>
      <c r="I6915"/>
      <c r="J6915"/>
      <c r="K6915"/>
      <c r="L6915" t="str">
        <f>IF(COUNTIFS(ZSOHSD058[订单号数值], ZSOHPP055[[#This Row],[订单号数值]], ZSOHSD058[行項目], ZSOHPP055[[#This Row],[行項目]])&gt;0, "Y", "")</f>
        <v/>
      </c>
      <c r="M6915" t="str">
        <f>IF(ZSOHPP055[[#This Row],[銷售訂單]]="", "", --ZSOHPP055[[#This Row],[銷售訂單]])</f>
        <v/>
      </c>
    </row>
    <row r="6916" spans="1:13">
      <c r="A6916"/>
      <c r="B6916"/>
      <c r="C6916"/>
      <c r="D6916"/>
      <c r="E6916"/>
      <c r="F6916"/>
      <c r="G6916"/>
      <c r="H6916"/>
      <c r="I6916"/>
      <c r="J6916"/>
      <c r="K6916"/>
      <c r="L6916" t="str">
        <f>IF(COUNTIFS(ZSOHSD058[订单号数值], ZSOHPP055[[#This Row],[订单号数值]], ZSOHSD058[行項目], ZSOHPP055[[#This Row],[行項目]])&gt;0, "Y", "")</f>
        <v/>
      </c>
      <c r="M6916" t="str">
        <f>IF(ZSOHPP055[[#This Row],[銷售訂單]]="", "", --ZSOHPP055[[#This Row],[銷售訂單]])</f>
        <v/>
      </c>
    </row>
    <row r="6917" spans="1:13">
      <c r="A6917"/>
      <c r="B6917"/>
      <c r="C6917"/>
      <c r="D6917"/>
      <c r="E6917"/>
      <c r="F6917"/>
      <c r="G6917"/>
      <c r="H6917"/>
      <c r="I6917"/>
      <c r="J6917"/>
      <c r="K6917"/>
      <c r="L6917" t="str">
        <f>IF(COUNTIFS(ZSOHSD058[订单号数值], ZSOHPP055[[#This Row],[订单号数值]], ZSOHSD058[行項目], ZSOHPP055[[#This Row],[行項目]])&gt;0, "Y", "")</f>
        <v/>
      </c>
      <c r="M6917" t="str">
        <f>IF(ZSOHPP055[[#This Row],[銷售訂單]]="", "", --ZSOHPP055[[#This Row],[銷售訂單]])</f>
        <v/>
      </c>
    </row>
    <row r="6918" spans="1:13">
      <c r="A6918"/>
      <c r="B6918"/>
      <c r="C6918"/>
      <c r="D6918"/>
      <c r="E6918"/>
      <c r="F6918"/>
      <c r="G6918"/>
      <c r="H6918"/>
      <c r="I6918"/>
      <c r="J6918"/>
      <c r="K6918"/>
      <c r="L6918" t="str">
        <f>IF(COUNTIFS(ZSOHSD058[订单号数值], ZSOHPP055[[#This Row],[订单号数值]], ZSOHSD058[行項目], ZSOHPP055[[#This Row],[行項目]])&gt;0, "Y", "")</f>
        <v/>
      </c>
      <c r="M6918" t="str">
        <f>IF(ZSOHPP055[[#This Row],[銷售訂單]]="", "", --ZSOHPP055[[#This Row],[銷售訂單]])</f>
        <v/>
      </c>
    </row>
    <row r="6919" spans="1:13">
      <c r="A6919"/>
      <c r="B6919"/>
      <c r="C6919"/>
      <c r="D6919"/>
      <c r="E6919"/>
      <c r="F6919"/>
      <c r="G6919"/>
      <c r="H6919"/>
      <c r="I6919"/>
      <c r="J6919"/>
      <c r="K6919"/>
      <c r="L6919" t="str">
        <f>IF(COUNTIFS(ZSOHSD058[订单号数值], ZSOHPP055[[#This Row],[订单号数值]], ZSOHSD058[行項目], ZSOHPP055[[#This Row],[行項目]])&gt;0, "Y", "")</f>
        <v/>
      </c>
      <c r="M6919" t="str">
        <f>IF(ZSOHPP055[[#This Row],[銷售訂單]]="", "", --ZSOHPP055[[#This Row],[銷售訂單]])</f>
        <v/>
      </c>
    </row>
    <row r="6920" spans="1:13">
      <c r="A6920"/>
      <c r="B6920"/>
      <c r="C6920"/>
      <c r="D6920"/>
      <c r="E6920"/>
      <c r="F6920"/>
      <c r="G6920"/>
      <c r="H6920"/>
      <c r="I6920"/>
      <c r="J6920"/>
      <c r="K6920"/>
      <c r="L6920" t="str">
        <f>IF(COUNTIFS(ZSOHSD058[订单号数值], ZSOHPP055[[#This Row],[订单号数值]], ZSOHSD058[行項目], ZSOHPP055[[#This Row],[行項目]])&gt;0, "Y", "")</f>
        <v/>
      </c>
      <c r="M6920" t="str">
        <f>IF(ZSOHPP055[[#This Row],[銷售訂單]]="", "", --ZSOHPP055[[#This Row],[銷售訂單]])</f>
        <v/>
      </c>
    </row>
    <row r="6921" spans="1:13">
      <c r="A6921"/>
      <c r="B6921"/>
      <c r="C6921"/>
      <c r="D6921"/>
      <c r="E6921"/>
      <c r="F6921"/>
      <c r="G6921"/>
      <c r="H6921"/>
      <c r="I6921"/>
      <c r="J6921"/>
      <c r="K6921"/>
      <c r="L6921" t="str">
        <f>IF(COUNTIFS(ZSOHSD058[订单号数值], ZSOHPP055[[#This Row],[订单号数值]], ZSOHSD058[行項目], ZSOHPP055[[#This Row],[行項目]])&gt;0, "Y", "")</f>
        <v/>
      </c>
      <c r="M6921" t="str">
        <f>IF(ZSOHPP055[[#This Row],[銷售訂單]]="", "", --ZSOHPP055[[#This Row],[銷售訂單]])</f>
        <v/>
      </c>
    </row>
    <row r="6922" spans="1:13">
      <c r="A6922"/>
      <c r="B6922"/>
      <c r="C6922"/>
      <c r="D6922"/>
      <c r="E6922"/>
      <c r="F6922"/>
      <c r="G6922"/>
      <c r="H6922"/>
      <c r="I6922"/>
      <c r="J6922"/>
      <c r="K6922"/>
      <c r="L6922" t="str">
        <f>IF(COUNTIFS(ZSOHSD058[订单号数值], ZSOHPP055[[#This Row],[订单号数值]], ZSOHSD058[行項目], ZSOHPP055[[#This Row],[行項目]])&gt;0, "Y", "")</f>
        <v/>
      </c>
      <c r="M6922" t="str">
        <f>IF(ZSOHPP055[[#This Row],[銷售訂單]]="", "", --ZSOHPP055[[#This Row],[銷售訂單]])</f>
        <v/>
      </c>
    </row>
    <row r="6923" spans="1:13">
      <c r="A6923"/>
      <c r="B6923"/>
      <c r="C6923"/>
      <c r="D6923"/>
      <c r="E6923"/>
      <c r="F6923"/>
      <c r="G6923"/>
      <c r="H6923"/>
      <c r="I6923"/>
      <c r="J6923"/>
      <c r="K6923"/>
      <c r="L6923" t="str">
        <f>IF(COUNTIFS(ZSOHSD058[订单号数值], ZSOHPP055[[#This Row],[订单号数值]], ZSOHSD058[行項目], ZSOHPP055[[#This Row],[行項目]])&gt;0, "Y", "")</f>
        <v/>
      </c>
      <c r="M6923" t="str">
        <f>IF(ZSOHPP055[[#This Row],[銷售訂單]]="", "", --ZSOHPP055[[#This Row],[銷售訂單]])</f>
        <v/>
      </c>
    </row>
    <row r="6924" spans="1:13">
      <c r="A6924"/>
      <c r="B6924"/>
      <c r="C6924"/>
      <c r="D6924"/>
      <c r="E6924"/>
      <c r="F6924"/>
      <c r="G6924"/>
      <c r="H6924"/>
      <c r="I6924"/>
      <c r="J6924"/>
      <c r="K6924"/>
      <c r="L6924" t="str">
        <f>IF(COUNTIFS(ZSOHSD058[订单号数值], ZSOHPP055[[#This Row],[订单号数值]], ZSOHSD058[行項目], ZSOHPP055[[#This Row],[行項目]])&gt;0, "Y", "")</f>
        <v/>
      </c>
      <c r="M6924" t="str">
        <f>IF(ZSOHPP055[[#This Row],[銷售訂單]]="", "", --ZSOHPP055[[#This Row],[銷售訂單]])</f>
        <v/>
      </c>
    </row>
    <row r="6925" spans="1:13">
      <c r="A6925"/>
      <c r="B6925"/>
      <c r="C6925"/>
      <c r="D6925"/>
      <c r="E6925"/>
      <c r="F6925"/>
      <c r="G6925"/>
      <c r="H6925"/>
      <c r="I6925"/>
      <c r="J6925"/>
      <c r="K6925"/>
      <c r="L6925" t="str">
        <f>IF(COUNTIFS(ZSOHSD058[订单号数值], ZSOHPP055[[#This Row],[订单号数值]], ZSOHSD058[行項目], ZSOHPP055[[#This Row],[行項目]])&gt;0, "Y", "")</f>
        <v/>
      </c>
      <c r="M6925" t="str">
        <f>IF(ZSOHPP055[[#This Row],[銷售訂單]]="", "", --ZSOHPP055[[#This Row],[銷售訂單]])</f>
        <v/>
      </c>
    </row>
    <row r="6926" spans="1:13">
      <c r="A6926"/>
      <c r="B6926"/>
      <c r="C6926"/>
      <c r="D6926"/>
      <c r="E6926"/>
      <c r="F6926"/>
      <c r="G6926"/>
      <c r="H6926"/>
      <c r="I6926"/>
      <c r="J6926"/>
      <c r="K6926"/>
      <c r="L6926" t="str">
        <f>IF(COUNTIFS(ZSOHSD058[订单号数值], ZSOHPP055[[#This Row],[订单号数值]], ZSOHSD058[行項目], ZSOHPP055[[#This Row],[行項目]])&gt;0, "Y", "")</f>
        <v/>
      </c>
      <c r="M6926" t="str">
        <f>IF(ZSOHPP055[[#This Row],[銷售訂單]]="", "", --ZSOHPP055[[#This Row],[銷售訂單]])</f>
        <v/>
      </c>
    </row>
    <row r="6927" spans="1:13">
      <c r="A6927"/>
      <c r="B6927"/>
      <c r="C6927"/>
      <c r="D6927"/>
      <c r="E6927"/>
      <c r="F6927"/>
      <c r="G6927"/>
      <c r="H6927"/>
      <c r="I6927"/>
      <c r="J6927"/>
      <c r="K6927"/>
      <c r="L6927" t="str">
        <f>IF(COUNTIFS(ZSOHSD058[订单号数值], ZSOHPP055[[#This Row],[订单号数值]], ZSOHSD058[行項目], ZSOHPP055[[#This Row],[行項目]])&gt;0, "Y", "")</f>
        <v/>
      </c>
      <c r="M6927" t="str">
        <f>IF(ZSOHPP055[[#This Row],[銷售訂單]]="", "", --ZSOHPP055[[#This Row],[銷售訂單]])</f>
        <v/>
      </c>
    </row>
    <row r="6928" spans="1:13">
      <c r="A6928"/>
      <c r="B6928"/>
      <c r="C6928"/>
      <c r="D6928"/>
      <c r="E6928"/>
      <c r="F6928"/>
      <c r="G6928"/>
      <c r="H6928"/>
      <c r="I6928"/>
      <c r="J6928"/>
      <c r="K6928"/>
      <c r="L6928" t="str">
        <f>IF(COUNTIFS(ZSOHSD058[订单号数值], ZSOHPP055[[#This Row],[订单号数值]], ZSOHSD058[行項目], ZSOHPP055[[#This Row],[行項目]])&gt;0, "Y", "")</f>
        <v/>
      </c>
      <c r="M6928" t="str">
        <f>IF(ZSOHPP055[[#This Row],[銷售訂單]]="", "", --ZSOHPP055[[#This Row],[銷售訂單]])</f>
        <v/>
      </c>
    </row>
    <row r="6929" spans="1:13">
      <c r="A6929"/>
      <c r="B6929"/>
      <c r="C6929"/>
      <c r="D6929"/>
      <c r="E6929"/>
      <c r="F6929"/>
      <c r="G6929"/>
      <c r="H6929"/>
      <c r="I6929"/>
      <c r="J6929"/>
      <c r="K6929"/>
      <c r="L6929" t="str">
        <f>IF(COUNTIFS(ZSOHSD058[订单号数值], ZSOHPP055[[#This Row],[订单号数值]], ZSOHSD058[行項目], ZSOHPP055[[#This Row],[行項目]])&gt;0, "Y", "")</f>
        <v/>
      </c>
      <c r="M6929" t="str">
        <f>IF(ZSOHPP055[[#This Row],[銷售訂單]]="", "", --ZSOHPP055[[#This Row],[銷售訂單]])</f>
        <v/>
      </c>
    </row>
    <row r="6930" spans="1:13">
      <c r="A6930"/>
      <c r="B6930"/>
      <c r="C6930"/>
      <c r="D6930"/>
      <c r="E6930"/>
      <c r="F6930"/>
      <c r="G6930"/>
      <c r="H6930"/>
      <c r="I6930"/>
      <c r="J6930"/>
      <c r="K6930"/>
      <c r="L6930" t="str">
        <f>IF(COUNTIFS(ZSOHSD058[订单号数值], ZSOHPP055[[#This Row],[订单号数值]], ZSOHSD058[行項目], ZSOHPP055[[#This Row],[行項目]])&gt;0, "Y", "")</f>
        <v/>
      </c>
      <c r="M6930" t="str">
        <f>IF(ZSOHPP055[[#This Row],[銷售訂單]]="", "", --ZSOHPP055[[#This Row],[銷售訂單]])</f>
        <v/>
      </c>
    </row>
    <row r="6931" spans="1:13">
      <c r="A6931"/>
      <c r="B6931"/>
      <c r="C6931"/>
      <c r="D6931"/>
      <c r="E6931"/>
      <c r="F6931"/>
      <c r="G6931"/>
      <c r="H6931"/>
      <c r="I6931"/>
      <c r="J6931"/>
      <c r="K6931"/>
      <c r="L6931" t="str">
        <f>IF(COUNTIFS(ZSOHSD058[订单号数值], ZSOHPP055[[#This Row],[订单号数值]], ZSOHSD058[行項目], ZSOHPP055[[#This Row],[行項目]])&gt;0, "Y", "")</f>
        <v/>
      </c>
      <c r="M6931" t="str">
        <f>IF(ZSOHPP055[[#This Row],[銷售訂單]]="", "", --ZSOHPP055[[#This Row],[銷售訂單]])</f>
        <v/>
      </c>
    </row>
    <row r="6932" spans="1:13">
      <c r="A6932"/>
      <c r="B6932"/>
      <c r="C6932"/>
      <c r="D6932"/>
      <c r="E6932"/>
      <c r="F6932"/>
      <c r="G6932"/>
      <c r="H6932"/>
      <c r="I6932"/>
      <c r="J6932"/>
      <c r="K6932"/>
      <c r="L6932" t="str">
        <f>IF(COUNTIFS(ZSOHSD058[订单号数值], ZSOHPP055[[#This Row],[订单号数值]], ZSOHSD058[行項目], ZSOHPP055[[#This Row],[行項目]])&gt;0, "Y", "")</f>
        <v/>
      </c>
      <c r="M6932" t="str">
        <f>IF(ZSOHPP055[[#This Row],[銷售訂單]]="", "", --ZSOHPP055[[#This Row],[銷售訂單]])</f>
        <v/>
      </c>
    </row>
    <row r="6933" spans="1:13">
      <c r="A6933"/>
      <c r="B6933"/>
      <c r="C6933"/>
      <c r="D6933"/>
      <c r="E6933"/>
      <c r="F6933"/>
      <c r="G6933"/>
      <c r="H6933"/>
      <c r="I6933"/>
      <c r="J6933"/>
      <c r="K6933"/>
      <c r="L6933" t="str">
        <f>IF(COUNTIFS(ZSOHSD058[订单号数值], ZSOHPP055[[#This Row],[订单号数值]], ZSOHSD058[行項目], ZSOHPP055[[#This Row],[行項目]])&gt;0, "Y", "")</f>
        <v/>
      </c>
      <c r="M6933" t="str">
        <f>IF(ZSOHPP055[[#This Row],[銷售訂單]]="", "", --ZSOHPP055[[#This Row],[銷售訂單]])</f>
        <v/>
      </c>
    </row>
    <row r="6934" spans="1:13">
      <c r="A6934"/>
      <c r="B6934"/>
      <c r="C6934"/>
      <c r="D6934"/>
      <c r="E6934"/>
      <c r="F6934"/>
      <c r="G6934"/>
      <c r="H6934"/>
      <c r="I6934"/>
      <c r="J6934"/>
      <c r="K6934"/>
      <c r="L6934" t="str">
        <f>IF(COUNTIFS(ZSOHSD058[订单号数值], ZSOHPP055[[#This Row],[订单号数值]], ZSOHSD058[行項目], ZSOHPP055[[#This Row],[行項目]])&gt;0, "Y", "")</f>
        <v/>
      </c>
      <c r="M6934" t="str">
        <f>IF(ZSOHPP055[[#This Row],[銷售訂單]]="", "", --ZSOHPP055[[#This Row],[銷售訂單]])</f>
        <v/>
      </c>
    </row>
    <row r="6935" spans="1:13">
      <c r="A6935"/>
      <c r="B6935"/>
      <c r="C6935"/>
      <c r="D6935"/>
      <c r="E6935"/>
      <c r="F6935"/>
      <c r="G6935"/>
      <c r="H6935"/>
      <c r="I6935"/>
      <c r="J6935"/>
      <c r="K6935"/>
      <c r="L6935" t="str">
        <f>IF(COUNTIFS(ZSOHSD058[订单号数值], ZSOHPP055[[#This Row],[订单号数值]], ZSOHSD058[行項目], ZSOHPP055[[#This Row],[行項目]])&gt;0, "Y", "")</f>
        <v/>
      </c>
      <c r="M6935" t="str">
        <f>IF(ZSOHPP055[[#This Row],[銷售訂單]]="", "", --ZSOHPP055[[#This Row],[銷售訂單]])</f>
        <v/>
      </c>
    </row>
    <row r="6936" spans="1:13">
      <c r="A6936"/>
      <c r="B6936"/>
      <c r="C6936"/>
      <c r="D6936"/>
      <c r="E6936"/>
      <c r="F6936"/>
      <c r="G6936"/>
      <c r="H6936"/>
      <c r="I6936"/>
      <c r="J6936"/>
      <c r="K6936"/>
      <c r="L6936" t="str">
        <f>IF(COUNTIFS(ZSOHSD058[订单号数值], ZSOHPP055[[#This Row],[订单号数值]], ZSOHSD058[行項目], ZSOHPP055[[#This Row],[行項目]])&gt;0, "Y", "")</f>
        <v/>
      </c>
      <c r="M6936" t="str">
        <f>IF(ZSOHPP055[[#This Row],[銷售訂單]]="", "", --ZSOHPP055[[#This Row],[銷售訂單]])</f>
        <v/>
      </c>
    </row>
    <row r="6937" spans="1:13">
      <c r="A6937"/>
      <c r="B6937"/>
      <c r="C6937"/>
      <c r="D6937"/>
      <c r="E6937"/>
      <c r="F6937"/>
      <c r="G6937"/>
      <c r="H6937"/>
      <c r="I6937"/>
      <c r="J6937"/>
      <c r="K6937"/>
      <c r="L6937" t="str">
        <f>IF(COUNTIFS(ZSOHSD058[订单号数值], ZSOHPP055[[#This Row],[订单号数值]], ZSOHSD058[行項目], ZSOHPP055[[#This Row],[行項目]])&gt;0, "Y", "")</f>
        <v/>
      </c>
      <c r="M6937" t="str">
        <f>IF(ZSOHPP055[[#This Row],[銷售訂單]]="", "", --ZSOHPP055[[#This Row],[銷售訂單]])</f>
        <v/>
      </c>
    </row>
    <row r="6938" spans="1:13">
      <c r="A6938"/>
      <c r="B6938"/>
      <c r="C6938"/>
      <c r="D6938"/>
      <c r="E6938"/>
      <c r="F6938"/>
      <c r="G6938"/>
      <c r="H6938"/>
      <c r="I6938"/>
      <c r="J6938"/>
      <c r="K6938"/>
      <c r="L6938" t="str">
        <f>IF(COUNTIFS(ZSOHSD058[订单号数值], ZSOHPP055[[#This Row],[订单号数值]], ZSOHSD058[行項目], ZSOHPP055[[#This Row],[行項目]])&gt;0, "Y", "")</f>
        <v/>
      </c>
      <c r="M6938" t="str">
        <f>IF(ZSOHPP055[[#This Row],[銷售訂單]]="", "", --ZSOHPP055[[#This Row],[銷售訂單]])</f>
        <v/>
      </c>
    </row>
    <row r="6939" spans="1:13">
      <c r="A6939"/>
      <c r="B6939"/>
      <c r="C6939"/>
      <c r="D6939"/>
      <c r="E6939"/>
      <c r="F6939"/>
      <c r="G6939"/>
      <c r="H6939"/>
      <c r="I6939"/>
      <c r="J6939"/>
      <c r="K6939"/>
      <c r="L6939" t="str">
        <f>IF(COUNTIFS(ZSOHSD058[订单号数值], ZSOHPP055[[#This Row],[订单号数值]], ZSOHSD058[行項目], ZSOHPP055[[#This Row],[行項目]])&gt;0, "Y", "")</f>
        <v/>
      </c>
      <c r="M6939" t="str">
        <f>IF(ZSOHPP055[[#This Row],[銷售訂單]]="", "", --ZSOHPP055[[#This Row],[銷售訂單]])</f>
        <v/>
      </c>
    </row>
    <row r="6940" spans="1:13">
      <c r="A6940"/>
      <c r="B6940"/>
      <c r="C6940"/>
      <c r="D6940"/>
      <c r="E6940"/>
      <c r="F6940"/>
      <c r="G6940"/>
      <c r="H6940"/>
      <c r="I6940"/>
      <c r="J6940"/>
      <c r="K6940"/>
      <c r="L6940" t="str">
        <f>IF(COUNTIFS(ZSOHSD058[订单号数值], ZSOHPP055[[#This Row],[订单号数值]], ZSOHSD058[行項目], ZSOHPP055[[#This Row],[行項目]])&gt;0, "Y", "")</f>
        <v/>
      </c>
      <c r="M6940" t="str">
        <f>IF(ZSOHPP055[[#This Row],[銷售訂單]]="", "", --ZSOHPP055[[#This Row],[銷售訂單]])</f>
        <v/>
      </c>
    </row>
    <row r="6941" spans="1:13">
      <c r="A6941"/>
      <c r="B6941"/>
      <c r="C6941"/>
      <c r="D6941"/>
      <c r="E6941"/>
      <c r="F6941"/>
      <c r="G6941"/>
      <c r="H6941"/>
      <c r="I6941"/>
      <c r="J6941"/>
      <c r="K6941"/>
      <c r="L6941" t="str">
        <f>IF(COUNTIFS(ZSOHSD058[订单号数值], ZSOHPP055[[#This Row],[订单号数值]], ZSOHSD058[行項目], ZSOHPP055[[#This Row],[行項目]])&gt;0, "Y", "")</f>
        <v/>
      </c>
      <c r="M6941" t="str">
        <f>IF(ZSOHPP055[[#This Row],[銷售訂單]]="", "", --ZSOHPP055[[#This Row],[銷售訂單]])</f>
        <v/>
      </c>
    </row>
    <row r="6942" spans="1:13">
      <c r="A6942"/>
      <c r="B6942"/>
      <c r="C6942"/>
      <c r="D6942"/>
      <c r="E6942"/>
      <c r="F6942"/>
      <c r="G6942"/>
      <c r="H6942"/>
      <c r="I6942"/>
      <c r="J6942"/>
      <c r="K6942"/>
      <c r="L6942" t="str">
        <f>IF(COUNTIFS(ZSOHSD058[订单号数值], ZSOHPP055[[#This Row],[订单号数值]], ZSOHSD058[行項目], ZSOHPP055[[#This Row],[行項目]])&gt;0, "Y", "")</f>
        <v/>
      </c>
      <c r="M6942" t="str">
        <f>IF(ZSOHPP055[[#This Row],[銷售訂單]]="", "", --ZSOHPP055[[#This Row],[銷售訂單]])</f>
        <v/>
      </c>
    </row>
    <row r="6943" spans="1:13">
      <c r="A6943"/>
      <c r="B6943"/>
      <c r="C6943"/>
      <c r="D6943"/>
      <c r="E6943"/>
      <c r="F6943"/>
      <c r="G6943"/>
      <c r="H6943"/>
      <c r="I6943"/>
      <c r="J6943"/>
      <c r="K6943"/>
      <c r="L6943" t="str">
        <f>IF(COUNTIFS(ZSOHSD058[订单号数值], ZSOHPP055[[#This Row],[订单号数值]], ZSOHSD058[行項目], ZSOHPP055[[#This Row],[行項目]])&gt;0, "Y", "")</f>
        <v/>
      </c>
      <c r="M6943" t="str">
        <f>IF(ZSOHPP055[[#This Row],[銷售訂單]]="", "", --ZSOHPP055[[#This Row],[銷售訂單]])</f>
        <v/>
      </c>
    </row>
    <row r="6944" spans="1:13">
      <c r="A6944"/>
      <c r="B6944"/>
      <c r="C6944"/>
      <c r="D6944"/>
      <c r="E6944"/>
      <c r="F6944"/>
      <c r="G6944"/>
      <c r="H6944"/>
      <c r="I6944"/>
      <c r="J6944"/>
      <c r="K6944"/>
      <c r="L6944" t="str">
        <f>IF(COUNTIFS(ZSOHSD058[订单号数值], ZSOHPP055[[#This Row],[订单号数值]], ZSOHSD058[行項目], ZSOHPP055[[#This Row],[行項目]])&gt;0, "Y", "")</f>
        <v/>
      </c>
      <c r="M6944" t="str">
        <f>IF(ZSOHPP055[[#This Row],[銷售訂單]]="", "", --ZSOHPP055[[#This Row],[銷售訂單]])</f>
        <v/>
      </c>
    </row>
    <row r="6945" spans="1:13">
      <c r="A6945"/>
      <c r="B6945"/>
      <c r="C6945"/>
      <c r="D6945"/>
      <c r="E6945"/>
      <c r="F6945"/>
      <c r="G6945"/>
      <c r="H6945"/>
      <c r="I6945"/>
      <c r="J6945"/>
      <c r="K6945"/>
      <c r="L6945" t="str">
        <f>IF(COUNTIFS(ZSOHSD058[订单号数值], ZSOHPP055[[#This Row],[订单号数值]], ZSOHSD058[行項目], ZSOHPP055[[#This Row],[行項目]])&gt;0, "Y", "")</f>
        <v/>
      </c>
      <c r="M6945" t="str">
        <f>IF(ZSOHPP055[[#This Row],[銷售訂單]]="", "", --ZSOHPP055[[#This Row],[銷售訂單]])</f>
        <v/>
      </c>
    </row>
    <row r="6946" spans="1:13">
      <c r="A6946"/>
      <c r="B6946"/>
      <c r="C6946"/>
      <c r="D6946"/>
      <c r="E6946"/>
      <c r="F6946"/>
      <c r="G6946"/>
      <c r="H6946"/>
      <c r="I6946"/>
      <c r="J6946"/>
      <c r="K6946"/>
      <c r="L6946" t="str">
        <f>IF(COUNTIFS(ZSOHSD058[订单号数值], ZSOHPP055[[#This Row],[订单号数值]], ZSOHSD058[行項目], ZSOHPP055[[#This Row],[行項目]])&gt;0, "Y", "")</f>
        <v/>
      </c>
      <c r="M6946" t="str">
        <f>IF(ZSOHPP055[[#This Row],[銷售訂單]]="", "", --ZSOHPP055[[#This Row],[銷售訂單]])</f>
        <v/>
      </c>
    </row>
    <row r="6947" spans="1:13">
      <c r="A6947"/>
      <c r="B6947"/>
      <c r="C6947"/>
      <c r="D6947"/>
      <c r="E6947"/>
      <c r="F6947"/>
      <c r="G6947"/>
      <c r="H6947"/>
      <c r="I6947"/>
      <c r="J6947"/>
      <c r="K6947"/>
      <c r="L6947" t="str">
        <f>IF(COUNTIFS(ZSOHSD058[订单号数值], ZSOHPP055[[#This Row],[订单号数值]], ZSOHSD058[行項目], ZSOHPP055[[#This Row],[行項目]])&gt;0, "Y", "")</f>
        <v/>
      </c>
      <c r="M6947" t="str">
        <f>IF(ZSOHPP055[[#This Row],[銷售訂單]]="", "", --ZSOHPP055[[#This Row],[銷售訂單]])</f>
        <v/>
      </c>
    </row>
    <row r="6948" spans="1:13">
      <c r="A6948"/>
      <c r="B6948"/>
      <c r="C6948"/>
      <c r="D6948"/>
      <c r="E6948"/>
      <c r="F6948"/>
      <c r="G6948"/>
      <c r="H6948"/>
      <c r="I6948"/>
      <c r="J6948"/>
      <c r="K6948"/>
      <c r="L6948" t="str">
        <f>IF(COUNTIFS(ZSOHSD058[订单号数值], ZSOHPP055[[#This Row],[订单号数值]], ZSOHSD058[行項目], ZSOHPP055[[#This Row],[行項目]])&gt;0, "Y", "")</f>
        <v/>
      </c>
      <c r="M6948" t="str">
        <f>IF(ZSOHPP055[[#This Row],[銷售訂單]]="", "", --ZSOHPP055[[#This Row],[銷售訂單]])</f>
        <v/>
      </c>
    </row>
    <row r="6949" spans="1:13">
      <c r="A6949"/>
      <c r="B6949"/>
      <c r="C6949"/>
      <c r="D6949"/>
      <c r="E6949"/>
      <c r="F6949"/>
      <c r="G6949"/>
      <c r="H6949"/>
      <c r="I6949"/>
      <c r="J6949"/>
      <c r="K6949"/>
      <c r="L6949" t="str">
        <f>IF(COUNTIFS(ZSOHSD058[订单号数值], ZSOHPP055[[#This Row],[订单号数值]], ZSOHSD058[行項目], ZSOHPP055[[#This Row],[行項目]])&gt;0, "Y", "")</f>
        <v/>
      </c>
      <c r="M6949" t="str">
        <f>IF(ZSOHPP055[[#This Row],[銷售訂單]]="", "", --ZSOHPP055[[#This Row],[銷售訂單]])</f>
        <v/>
      </c>
    </row>
    <row r="6950" spans="1:13">
      <c r="A6950"/>
      <c r="B6950"/>
      <c r="C6950"/>
      <c r="D6950"/>
      <c r="E6950"/>
      <c r="F6950"/>
      <c r="G6950"/>
      <c r="H6950"/>
      <c r="I6950"/>
      <c r="J6950"/>
      <c r="K6950"/>
      <c r="L6950" t="str">
        <f>IF(COUNTIFS(ZSOHSD058[订单号数值], ZSOHPP055[[#This Row],[订单号数值]], ZSOHSD058[行項目], ZSOHPP055[[#This Row],[行項目]])&gt;0, "Y", "")</f>
        <v/>
      </c>
      <c r="M6950" t="str">
        <f>IF(ZSOHPP055[[#This Row],[銷售訂單]]="", "", --ZSOHPP055[[#This Row],[銷售訂單]])</f>
        <v/>
      </c>
    </row>
    <row r="6951" spans="1:13">
      <c r="A6951"/>
      <c r="B6951"/>
      <c r="C6951"/>
      <c r="D6951"/>
      <c r="E6951"/>
      <c r="F6951"/>
      <c r="G6951"/>
      <c r="H6951"/>
      <c r="I6951"/>
      <c r="J6951"/>
      <c r="K6951"/>
      <c r="L6951" t="str">
        <f>IF(COUNTIFS(ZSOHSD058[订单号数值], ZSOHPP055[[#This Row],[订单号数值]], ZSOHSD058[行項目], ZSOHPP055[[#This Row],[行項目]])&gt;0, "Y", "")</f>
        <v/>
      </c>
      <c r="M6951" t="str">
        <f>IF(ZSOHPP055[[#This Row],[銷售訂單]]="", "", --ZSOHPP055[[#This Row],[銷售訂單]])</f>
        <v/>
      </c>
    </row>
    <row r="6952" spans="1:13">
      <c r="A6952"/>
      <c r="B6952"/>
      <c r="C6952"/>
      <c r="D6952"/>
      <c r="E6952"/>
      <c r="F6952"/>
      <c r="G6952"/>
      <c r="H6952"/>
      <c r="I6952"/>
      <c r="J6952"/>
      <c r="K6952"/>
      <c r="L6952" t="str">
        <f>IF(COUNTIFS(ZSOHSD058[订单号数值], ZSOHPP055[[#This Row],[订单号数值]], ZSOHSD058[行項目], ZSOHPP055[[#This Row],[行項目]])&gt;0, "Y", "")</f>
        <v/>
      </c>
      <c r="M6952" t="str">
        <f>IF(ZSOHPP055[[#This Row],[銷售訂單]]="", "", --ZSOHPP055[[#This Row],[銷售訂單]])</f>
        <v/>
      </c>
    </row>
    <row r="6953" spans="1:13">
      <c r="A6953"/>
      <c r="B6953"/>
      <c r="C6953"/>
      <c r="D6953"/>
      <c r="E6953"/>
      <c r="F6953"/>
      <c r="G6953"/>
      <c r="H6953"/>
      <c r="I6953"/>
      <c r="J6953"/>
      <c r="K6953"/>
      <c r="L6953" t="str">
        <f>IF(COUNTIFS(ZSOHSD058[订单号数值], ZSOHPP055[[#This Row],[订单号数值]], ZSOHSD058[行項目], ZSOHPP055[[#This Row],[行項目]])&gt;0, "Y", "")</f>
        <v/>
      </c>
      <c r="M6953" t="str">
        <f>IF(ZSOHPP055[[#This Row],[銷售訂單]]="", "", --ZSOHPP055[[#This Row],[銷售訂單]])</f>
        <v/>
      </c>
    </row>
    <row r="6954" spans="1:13">
      <c r="A6954"/>
      <c r="B6954"/>
      <c r="C6954"/>
      <c r="D6954"/>
      <c r="E6954"/>
      <c r="F6954"/>
      <c r="G6954"/>
      <c r="H6954"/>
      <c r="I6954"/>
      <c r="J6954"/>
      <c r="K6954"/>
      <c r="L6954" t="str">
        <f>IF(COUNTIFS(ZSOHSD058[订单号数值], ZSOHPP055[[#This Row],[订单号数值]], ZSOHSD058[行項目], ZSOHPP055[[#This Row],[行項目]])&gt;0, "Y", "")</f>
        <v/>
      </c>
      <c r="M6954" t="str">
        <f>IF(ZSOHPP055[[#This Row],[銷售訂單]]="", "", --ZSOHPP055[[#This Row],[銷售訂單]])</f>
        <v/>
      </c>
    </row>
    <row r="6955" spans="1:13">
      <c r="A6955"/>
      <c r="B6955"/>
      <c r="C6955"/>
      <c r="D6955"/>
      <c r="E6955"/>
      <c r="F6955"/>
      <c r="G6955"/>
      <c r="H6955"/>
      <c r="I6955"/>
      <c r="J6955"/>
      <c r="K6955"/>
      <c r="L6955" t="str">
        <f>IF(COUNTIFS(ZSOHSD058[订单号数值], ZSOHPP055[[#This Row],[订单号数值]], ZSOHSD058[行項目], ZSOHPP055[[#This Row],[行項目]])&gt;0, "Y", "")</f>
        <v/>
      </c>
      <c r="M6955" t="str">
        <f>IF(ZSOHPP055[[#This Row],[銷售訂單]]="", "", --ZSOHPP055[[#This Row],[銷售訂單]])</f>
        <v/>
      </c>
    </row>
    <row r="6956" spans="1:13">
      <c r="A6956"/>
      <c r="B6956"/>
      <c r="C6956"/>
      <c r="D6956"/>
      <c r="E6956"/>
      <c r="F6956"/>
      <c r="G6956"/>
      <c r="H6956"/>
      <c r="I6956"/>
      <c r="J6956"/>
      <c r="K6956"/>
      <c r="L6956" t="str">
        <f>IF(COUNTIFS(ZSOHSD058[订单号数值], ZSOHPP055[[#This Row],[订单号数值]], ZSOHSD058[行項目], ZSOHPP055[[#This Row],[行項目]])&gt;0, "Y", "")</f>
        <v/>
      </c>
      <c r="M6956" t="str">
        <f>IF(ZSOHPP055[[#This Row],[銷售訂單]]="", "", --ZSOHPP055[[#This Row],[銷售訂單]])</f>
        <v/>
      </c>
    </row>
    <row r="6957" spans="1:13">
      <c r="A6957"/>
      <c r="B6957"/>
      <c r="C6957"/>
      <c r="D6957"/>
      <c r="E6957"/>
      <c r="F6957"/>
      <c r="G6957"/>
      <c r="H6957"/>
      <c r="I6957"/>
      <c r="J6957"/>
      <c r="K6957"/>
      <c r="L6957" t="str">
        <f>IF(COUNTIFS(ZSOHSD058[订单号数值], ZSOHPP055[[#This Row],[订单号数值]], ZSOHSD058[行項目], ZSOHPP055[[#This Row],[行項目]])&gt;0, "Y", "")</f>
        <v/>
      </c>
      <c r="M6957" t="str">
        <f>IF(ZSOHPP055[[#This Row],[銷售訂單]]="", "", --ZSOHPP055[[#This Row],[銷售訂單]])</f>
        <v/>
      </c>
    </row>
    <row r="6958" spans="1:13">
      <c r="A6958"/>
      <c r="B6958"/>
      <c r="C6958"/>
      <c r="D6958"/>
      <c r="E6958"/>
      <c r="F6958"/>
      <c r="G6958"/>
      <c r="H6958"/>
      <c r="I6958"/>
      <c r="J6958"/>
      <c r="K6958"/>
      <c r="L6958" t="str">
        <f>IF(COUNTIFS(ZSOHSD058[订单号数值], ZSOHPP055[[#This Row],[订单号数值]], ZSOHSD058[行項目], ZSOHPP055[[#This Row],[行項目]])&gt;0, "Y", "")</f>
        <v/>
      </c>
      <c r="M6958" t="str">
        <f>IF(ZSOHPP055[[#This Row],[銷售訂單]]="", "", --ZSOHPP055[[#This Row],[銷售訂單]])</f>
        <v/>
      </c>
    </row>
    <row r="6959" spans="1:13">
      <c r="A6959"/>
      <c r="B6959"/>
      <c r="C6959"/>
      <c r="D6959"/>
      <c r="E6959"/>
      <c r="F6959"/>
      <c r="G6959"/>
      <c r="H6959"/>
      <c r="I6959"/>
      <c r="J6959"/>
      <c r="K6959"/>
      <c r="L6959" t="str">
        <f>IF(COUNTIFS(ZSOHSD058[订单号数值], ZSOHPP055[[#This Row],[订单号数值]], ZSOHSD058[行項目], ZSOHPP055[[#This Row],[行項目]])&gt;0, "Y", "")</f>
        <v/>
      </c>
      <c r="M6959" t="str">
        <f>IF(ZSOHPP055[[#This Row],[銷售訂單]]="", "", --ZSOHPP055[[#This Row],[銷售訂單]])</f>
        <v/>
      </c>
    </row>
    <row r="6960" spans="1:13">
      <c r="A6960"/>
      <c r="B6960"/>
      <c r="C6960"/>
      <c r="D6960"/>
      <c r="E6960"/>
      <c r="F6960"/>
      <c r="G6960"/>
      <c r="H6960"/>
      <c r="I6960"/>
      <c r="J6960"/>
      <c r="K6960"/>
      <c r="L6960" t="str">
        <f>IF(COUNTIFS(ZSOHSD058[订单号数值], ZSOHPP055[[#This Row],[订单号数值]], ZSOHSD058[行項目], ZSOHPP055[[#This Row],[行項目]])&gt;0, "Y", "")</f>
        <v/>
      </c>
      <c r="M6960" t="str">
        <f>IF(ZSOHPP055[[#This Row],[銷售訂單]]="", "", --ZSOHPP055[[#This Row],[銷售訂單]])</f>
        <v/>
      </c>
    </row>
    <row r="6961" spans="1:13">
      <c r="A6961"/>
      <c r="B6961"/>
      <c r="C6961"/>
      <c r="D6961"/>
      <c r="E6961"/>
      <c r="F6961"/>
      <c r="G6961"/>
      <c r="H6961"/>
      <c r="I6961"/>
      <c r="J6961"/>
      <c r="K6961"/>
      <c r="L6961" t="str">
        <f>IF(COUNTIFS(ZSOHSD058[订单号数值], ZSOHPP055[[#This Row],[订单号数值]], ZSOHSD058[行項目], ZSOHPP055[[#This Row],[行項目]])&gt;0, "Y", "")</f>
        <v/>
      </c>
      <c r="M6961" t="str">
        <f>IF(ZSOHPP055[[#This Row],[銷售訂單]]="", "", --ZSOHPP055[[#This Row],[銷售訂單]])</f>
        <v/>
      </c>
    </row>
    <row r="6962" spans="1:13">
      <c r="A6962"/>
      <c r="B6962"/>
      <c r="C6962"/>
      <c r="D6962"/>
      <c r="E6962"/>
      <c r="F6962"/>
      <c r="G6962"/>
      <c r="H6962"/>
      <c r="I6962"/>
      <c r="J6962"/>
      <c r="K6962"/>
      <c r="L6962" t="str">
        <f>IF(COUNTIFS(ZSOHSD058[订单号数值], ZSOHPP055[[#This Row],[订单号数值]], ZSOHSD058[行項目], ZSOHPP055[[#This Row],[行項目]])&gt;0, "Y", "")</f>
        <v/>
      </c>
      <c r="M6962" t="str">
        <f>IF(ZSOHPP055[[#This Row],[銷售訂單]]="", "", --ZSOHPP055[[#This Row],[銷售訂單]])</f>
        <v/>
      </c>
    </row>
    <row r="6963" spans="1:13">
      <c r="A6963"/>
      <c r="B6963"/>
      <c r="C6963"/>
      <c r="D6963"/>
      <c r="E6963"/>
      <c r="F6963"/>
      <c r="G6963"/>
      <c r="H6963"/>
      <c r="I6963"/>
      <c r="J6963"/>
      <c r="K6963"/>
      <c r="L6963" t="str">
        <f>IF(COUNTIFS(ZSOHSD058[订单号数值], ZSOHPP055[[#This Row],[订单号数值]], ZSOHSD058[行項目], ZSOHPP055[[#This Row],[行項目]])&gt;0, "Y", "")</f>
        <v/>
      </c>
      <c r="M6963" t="str">
        <f>IF(ZSOHPP055[[#This Row],[銷售訂單]]="", "", --ZSOHPP055[[#This Row],[銷售訂單]])</f>
        <v/>
      </c>
    </row>
    <row r="6964" spans="1:13">
      <c r="A6964"/>
      <c r="B6964"/>
      <c r="C6964"/>
      <c r="D6964"/>
      <c r="E6964"/>
      <c r="F6964"/>
      <c r="G6964"/>
      <c r="H6964"/>
      <c r="I6964"/>
      <c r="J6964"/>
      <c r="K6964"/>
      <c r="L6964" t="str">
        <f>IF(COUNTIFS(ZSOHSD058[订单号数值], ZSOHPP055[[#This Row],[订单号数值]], ZSOHSD058[行項目], ZSOHPP055[[#This Row],[行項目]])&gt;0, "Y", "")</f>
        <v/>
      </c>
      <c r="M6964" t="str">
        <f>IF(ZSOHPP055[[#This Row],[銷售訂單]]="", "", --ZSOHPP055[[#This Row],[銷售訂單]])</f>
        <v/>
      </c>
    </row>
    <row r="6965" spans="1:13">
      <c r="A6965"/>
      <c r="B6965"/>
      <c r="C6965"/>
      <c r="D6965"/>
      <c r="E6965"/>
      <c r="F6965"/>
      <c r="G6965"/>
      <c r="H6965"/>
      <c r="I6965"/>
      <c r="J6965"/>
      <c r="K6965"/>
      <c r="L6965" t="str">
        <f>IF(COUNTIFS(ZSOHSD058[订单号数值], ZSOHPP055[[#This Row],[订单号数值]], ZSOHSD058[行項目], ZSOHPP055[[#This Row],[行項目]])&gt;0, "Y", "")</f>
        <v/>
      </c>
      <c r="M6965" t="str">
        <f>IF(ZSOHPP055[[#This Row],[銷售訂單]]="", "", --ZSOHPP055[[#This Row],[銷售訂單]])</f>
        <v/>
      </c>
    </row>
    <row r="6966" spans="1:13">
      <c r="A6966"/>
      <c r="B6966"/>
      <c r="C6966"/>
      <c r="D6966"/>
      <c r="E6966"/>
      <c r="F6966"/>
      <c r="G6966"/>
      <c r="H6966"/>
      <c r="I6966"/>
      <c r="J6966"/>
      <c r="K6966"/>
      <c r="L6966" t="str">
        <f>IF(COUNTIFS(ZSOHSD058[订单号数值], ZSOHPP055[[#This Row],[订单号数值]], ZSOHSD058[行項目], ZSOHPP055[[#This Row],[行項目]])&gt;0, "Y", "")</f>
        <v/>
      </c>
      <c r="M6966" t="str">
        <f>IF(ZSOHPP055[[#This Row],[銷售訂單]]="", "", --ZSOHPP055[[#This Row],[銷售訂單]])</f>
        <v/>
      </c>
    </row>
    <row r="6967" spans="1:13">
      <c r="A6967"/>
      <c r="B6967"/>
      <c r="C6967"/>
      <c r="D6967"/>
      <c r="E6967"/>
      <c r="F6967"/>
      <c r="G6967"/>
      <c r="H6967"/>
      <c r="I6967"/>
      <c r="J6967"/>
      <c r="K6967"/>
      <c r="L6967" t="str">
        <f>IF(COUNTIFS(ZSOHSD058[订单号数值], ZSOHPP055[[#This Row],[订单号数值]], ZSOHSD058[行項目], ZSOHPP055[[#This Row],[行項目]])&gt;0, "Y", "")</f>
        <v/>
      </c>
      <c r="M6967" t="str">
        <f>IF(ZSOHPP055[[#This Row],[銷售訂單]]="", "", --ZSOHPP055[[#This Row],[銷售訂單]])</f>
        <v/>
      </c>
    </row>
    <row r="6968" spans="1:13">
      <c r="A6968"/>
      <c r="B6968"/>
      <c r="C6968"/>
      <c r="D6968"/>
      <c r="E6968"/>
      <c r="F6968"/>
      <c r="G6968"/>
      <c r="H6968"/>
      <c r="I6968"/>
      <c r="J6968"/>
      <c r="K6968"/>
      <c r="L6968" t="str">
        <f>IF(COUNTIFS(ZSOHSD058[订单号数值], ZSOHPP055[[#This Row],[订单号数值]], ZSOHSD058[行項目], ZSOHPP055[[#This Row],[行項目]])&gt;0, "Y", "")</f>
        <v/>
      </c>
      <c r="M6968" t="str">
        <f>IF(ZSOHPP055[[#This Row],[銷售訂單]]="", "", --ZSOHPP055[[#This Row],[銷售訂單]])</f>
        <v/>
      </c>
    </row>
    <row r="6969" spans="1:13">
      <c r="A6969"/>
      <c r="B6969"/>
      <c r="C6969"/>
      <c r="D6969"/>
      <c r="E6969"/>
      <c r="F6969"/>
      <c r="G6969"/>
      <c r="H6969"/>
      <c r="I6969"/>
      <c r="J6969"/>
      <c r="K6969"/>
      <c r="L6969" t="str">
        <f>IF(COUNTIFS(ZSOHSD058[订单号数值], ZSOHPP055[[#This Row],[订单号数值]], ZSOHSD058[行項目], ZSOHPP055[[#This Row],[行項目]])&gt;0, "Y", "")</f>
        <v/>
      </c>
      <c r="M6969" t="str">
        <f>IF(ZSOHPP055[[#This Row],[銷售訂單]]="", "", --ZSOHPP055[[#This Row],[銷售訂單]])</f>
        <v/>
      </c>
    </row>
    <row r="6970" spans="1:13">
      <c r="A6970"/>
      <c r="B6970"/>
      <c r="C6970"/>
      <c r="D6970"/>
      <c r="E6970"/>
      <c r="F6970"/>
      <c r="G6970"/>
      <c r="H6970"/>
      <c r="I6970"/>
      <c r="J6970"/>
      <c r="K6970"/>
      <c r="L6970" t="str">
        <f>IF(COUNTIFS(ZSOHSD058[订单号数值], ZSOHPP055[[#This Row],[订单号数值]], ZSOHSD058[行項目], ZSOHPP055[[#This Row],[行項目]])&gt;0, "Y", "")</f>
        <v/>
      </c>
      <c r="M6970" t="str">
        <f>IF(ZSOHPP055[[#This Row],[銷售訂單]]="", "", --ZSOHPP055[[#This Row],[銷售訂單]])</f>
        <v/>
      </c>
    </row>
    <row r="6971" spans="1:13">
      <c r="A6971"/>
      <c r="B6971"/>
      <c r="C6971"/>
      <c r="D6971"/>
      <c r="E6971"/>
      <c r="F6971"/>
      <c r="G6971"/>
      <c r="H6971"/>
      <c r="I6971"/>
      <c r="J6971"/>
      <c r="K6971"/>
      <c r="L6971" t="str">
        <f>IF(COUNTIFS(ZSOHSD058[订单号数值], ZSOHPP055[[#This Row],[订单号数值]], ZSOHSD058[行項目], ZSOHPP055[[#This Row],[行項目]])&gt;0, "Y", "")</f>
        <v/>
      </c>
      <c r="M6971" t="str">
        <f>IF(ZSOHPP055[[#This Row],[銷售訂單]]="", "", --ZSOHPP055[[#This Row],[銷售訂單]])</f>
        <v/>
      </c>
    </row>
    <row r="6972" spans="1:13">
      <c r="A6972"/>
      <c r="B6972"/>
      <c r="C6972"/>
      <c r="D6972"/>
      <c r="E6972"/>
      <c r="F6972"/>
      <c r="G6972"/>
      <c r="H6972"/>
      <c r="I6972"/>
      <c r="J6972"/>
      <c r="K6972"/>
      <c r="L6972" t="str">
        <f>IF(COUNTIFS(ZSOHSD058[订单号数值], ZSOHPP055[[#This Row],[订单号数值]], ZSOHSD058[行項目], ZSOHPP055[[#This Row],[行項目]])&gt;0, "Y", "")</f>
        <v/>
      </c>
      <c r="M6972" t="str">
        <f>IF(ZSOHPP055[[#This Row],[銷售訂單]]="", "", --ZSOHPP055[[#This Row],[銷售訂單]])</f>
        <v/>
      </c>
    </row>
    <row r="6973" spans="1:13">
      <c r="A6973"/>
      <c r="B6973"/>
      <c r="C6973"/>
      <c r="D6973"/>
      <c r="E6973"/>
      <c r="F6973"/>
      <c r="G6973"/>
      <c r="H6973"/>
      <c r="I6973"/>
      <c r="J6973"/>
      <c r="K6973"/>
      <c r="L6973" t="str">
        <f>IF(COUNTIFS(ZSOHSD058[订单号数值], ZSOHPP055[[#This Row],[订单号数值]], ZSOHSD058[行項目], ZSOHPP055[[#This Row],[行項目]])&gt;0, "Y", "")</f>
        <v/>
      </c>
      <c r="M6973" t="str">
        <f>IF(ZSOHPP055[[#This Row],[銷售訂單]]="", "", --ZSOHPP055[[#This Row],[銷售訂單]])</f>
        <v/>
      </c>
    </row>
    <row r="6974" spans="1:13">
      <c r="A6974"/>
      <c r="B6974"/>
      <c r="C6974"/>
      <c r="D6974"/>
      <c r="E6974"/>
      <c r="F6974"/>
      <c r="G6974"/>
      <c r="H6974"/>
      <c r="I6974"/>
      <c r="J6974"/>
      <c r="K6974"/>
      <c r="L6974" t="str">
        <f>IF(COUNTIFS(ZSOHSD058[订单号数值], ZSOHPP055[[#This Row],[订单号数值]], ZSOHSD058[行項目], ZSOHPP055[[#This Row],[行項目]])&gt;0, "Y", "")</f>
        <v/>
      </c>
      <c r="M6974" t="str">
        <f>IF(ZSOHPP055[[#This Row],[銷售訂單]]="", "", --ZSOHPP055[[#This Row],[銷售訂單]])</f>
        <v/>
      </c>
    </row>
    <row r="6975" spans="1:13">
      <c r="A6975"/>
      <c r="B6975"/>
      <c r="C6975"/>
      <c r="D6975"/>
      <c r="E6975"/>
      <c r="F6975"/>
      <c r="G6975"/>
      <c r="H6975"/>
      <c r="I6975"/>
      <c r="J6975"/>
      <c r="K6975"/>
      <c r="L6975" t="str">
        <f>IF(COUNTIFS(ZSOHSD058[订单号数值], ZSOHPP055[[#This Row],[订单号数值]], ZSOHSD058[行項目], ZSOHPP055[[#This Row],[行項目]])&gt;0, "Y", "")</f>
        <v/>
      </c>
      <c r="M6975" t="str">
        <f>IF(ZSOHPP055[[#This Row],[銷售訂單]]="", "", --ZSOHPP055[[#This Row],[銷售訂單]])</f>
        <v/>
      </c>
    </row>
    <row r="6976" spans="1:13">
      <c r="A6976"/>
      <c r="B6976"/>
      <c r="C6976"/>
      <c r="D6976"/>
      <c r="E6976"/>
      <c r="F6976"/>
      <c r="G6976"/>
      <c r="H6976"/>
      <c r="I6976"/>
      <c r="J6976"/>
      <c r="K6976"/>
      <c r="L6976" t="str">
        <f>IF(COUNTIFS(ZSOHSD058[订单号数值], ZSOHPP055[[#This Row],[订单号数值]], ZSOHSD058[行項目], ZSOHPP055[[#This Row],[行項目]])&gt;0, "Y", "")</f>
        <v/>
      </c>
      <c r="M6976" t="str">
        <f>IF(ZSOHPP055[[#This Row],[銷售訂單]]="", "", --ZSOHPP055[[#This Row],[銷售訂單]])</f>
        <v/>
      </c>
    </row>
    <row r="6977" spans="1:13">
      <c r="A6977"/>
      <c r="B6977"/>
      <c r="C6977"/>
      <c r="D6977"/>
      <c r="E6977"/>
      <c r="F6977"/>
      <c r="G6977"/>
      <c r="H6977"/>
      <c r="I6977"/>
      <c r="J6977"/>
      <c r="K6977"/>
      <c r="L6977" t="str">
        <f>IF(COUNTIFS(ZSOHSD058[订单号数值], ZSOHPP055[[#This Row],[订单号数值]], ZSOHSD058[行項目], ZSOHPP055[[#This Row],[行項目]])&gt;0, "Y", "")</f>
        <v/>
      </c>
      <c r="M6977" t="str">
        <f>IF(ZSOHPP055[[#This Row],[銷售訂單]]="", "", --ZSOHPP055[[#This Row],[銷售訂單]])</f>
        <v/>
      </c>
    </row>
    <row r="6978" spans="1:13">
      <c r="A6978"/>
      <c r="B6978"/>
      <c r="C6978"/>
      <c r="D6978"/>
      <c r="E6978"/>
      <c r="F6978"/>
      <c r="G6978"/>
      <c r="H6978"/>
      <c r="I6978"/>
      <c r="J6978"/>
      <c r="K6978"/>
      <c r="L6978" t="str">
        <f>IF(COUNTIFS(ZSOHSD058[订单号数值], ZSOHPP055[[#This Row],[订单号数值]], ZSOHSD058[行項目], ZSOHPP055[[#This Row],[行項目]])&gt;0, "Y", "")</f>
        <v/>
      </c>
      <c r="M6978" t="str">
        <f>IF(ZSOHPP055[[#This Row],[銷售訂單]]="", "", --ZSOHPP055[[#This Row],[銷售訂單]])</f>
        <v/>
      </c>
    </row>
    <row r="6979" spans="1:13">
      <c r="A6979"/>
      <c r="B6979"/>
      <c r="C6979"/>
      <c r="D6979"/>
      <c r="E6979"/>
      <c r="F6979"/>
      <c r="G6979"/>
      <c r="H6979"/>
      <c r="I6979"/>
      <c r="J6979"/>
      <c r="K6979"/>
      <c r="L6979" t="str">
        <f>IF(COUNTIFS(ZSOHSD058[订单号数值], ZSOHPP055[[#This Row],[订单号数值]], ZSOHSD058[行項目], ZSOHPP055[[#This Row],[行項目]])&gt;0, "Y", "")</f>
        <v/>
      </c>
      <c r="M6979" t="str">
        <f>IF(ZSOHPP055[[#This Row],[銷售訂單]]="", "", --ZSOHPP055[[#This Row],[銷售訂單]])</f>
        <v/>
      </c>
    </row>
    <row r="6980" spans="1:13">
      <c r="A6980"/>
      <c r="B6980"/>
      <c r="C6980"/>
      <c r="D6980"/>
      <c r="E6980"/>
      <c r="F6980"/>
      <c r="G6980"/>
      <c r="H6980"/>
      <c r="I6980"/>
      <c r="J6980"/>
      <c r="K6980"/>
      <c r="L6980" t="str">
        <f>IF(COUNTIFS(ZSOHSD058[订单号数值], ZSOHPP055[[#This Row],[订单号数值]], ZSOHSD058[行項目], ZSOHPP055[[#This Row],[行項目]])&gt;0, "Y", "")</f>
        <v/>
      </c>
      <c r="M6980" t="str">
        <f>IF(ZSOHPP055[[#This Row],[銷售訂單]]="", "", --ZSOHPP055[[#This Row],[銷售訂單]])</f>
        <v/>
      </c>
    </row>
    <row r="6981" spans="1:13">
      <c r="A6981"/>
      <c r="B6981"/>
      <c r="C6981"/>
      <c r="D6981"/>
      <c r="E6981"/>
      <c r="F6981"/>
      <c r="G6981"/>
      <c r="H6981"/>
      <c r="I6981"/>
      <c r="J6981"/>
      <c r="K6981"/>
      <c r="L6981" t="str">
        <f>IF(COUNTIFS(ZSOHSD058[订单号数值], ZSOHPP055[[#This Row],[订单号数值]], ZSOHSD058[行項目], ZSOHPP055[[#This Row],[行項目]])&gt;0, "Y", "")</f>
        <v/>
      </c>
      <c r="M6981" t="str">
        <f>IF(ZSOHPP055[[#This Row],[銷售訂單]]="", "", --ZSOHPP055[[#This Row],[銷售訂單]])</f>
        <v/>
      </c>
    </row>
    <row r="6982" spans="1:13">
      <c r="A6982"/>
      <c r="B6982"/>
      <c r="C6982"/>
      <c r="D6982"/>
      <c r="E6982"/>
      <c r="F6982"/>
      <c r="G6982"/>
      <c r="H6982"/>
      <c r="I6982"/>
      <c r="J6982"/>
      <c r="K6982"/>
      <c r="L6982" t="str">
        <f>IF(COUNTIFS(ZSOHSD058[订单号数值], ZSOHPP055[[#This Row],[订单号数值]], ZSOHSD058[行項目], ZSOHPP055[[#This Row],[行項目]])&gt;0, "Y", "")</f>
        <v/>
      </c>
      <c r="M6982" t="str">
        <f>IF(ZSOHPP055[[#This Row],[銷售訂單]]="", "", --ZSOHPP055[[#This Row],[銷售訂單]])</f>
        <v/>
      </c>
    </row>
    <row r="6983" spans="1:13">
      <c r="A6983"/>
      <c r="B6983"/>
      <c r="C6983"/>
      <c r="D6983"/>
      <c r="E6983"/>
      <c r="F6983"/>
      <c r="G6983"/>
      <c r="H6983"/>
      <c r="I6983"/>
      <c r="J6983"/>
      <c r="K6983"/>
      <c r="L6983" t="str">
        <f>IF(COUNTIFS(ZSOHSD058[订单号数值], ZSOHPP055[[#This Row],[订单号数值]], ZSOHSD058[行項目], ZSOHPP055[[#This Row],[行項目]])&gt;0, "Y", "")</f>
        <v/>
      </c>
      <c r="M6983" t="str">
        <f>IF(ZSOHPP055[[#This Row],[銷售訂單]]="", "", --ZSOHPP055[[#This Row],[銷售訂單]])</f>
        <v/>
      </c>
    </row>
    <row r="6984" spans="1:13">
      <c r="A6984"/>
      <c r="B6984"/>
      <c r="C6984"/>
      <c r="D6984"/>
      <c r="E6984"/>
      <c r="F6984"/>
      <c r="G6984"/>
      <c r="H6984"/>
      <c r="I6984"/>
      <c r="J6984"/>
      <c r="K6984"/>
      <c r="L6984" t="str">
        <f>IF(COUNTIFS(ZSOHSD058[订单号数值], ZSOHPP055[[#This Row],[订单号数值]], ZSOHSD058[行項目], ZSOHPP055[[#This Row],[行項目]])&gt;0, "Y", "")</f>
        <v/>
      </c>
      <c r="M6984" t="str">
        <f>IF(ZSOHPP055[[#This Row],[銷售訂單]]="", "", --ZSOHPP055[[#This Row],[銷售訂單]])</f>
        <v/>
      </c>
    </row>
    <row r="6985" spans="1:13">
      <c r="A6985"/>
      <c r="B6985"/>
      <c r="C6985"/>
      <c r="D6985"/>
      <c r="E6985"/>
      <c r="F6985"/>
      <c r="G6985"/>
      <c r="H6985"/>
      <c r="I6985"/>
      <c r="J6985"/>
      <c r="K6985"/>
      <c r="L6985" t="str">
        <f>IF(COUNTIFS(ZSOHSD058[订单号数值], ZSOHPP055[[#This Row],[订单号数值]], ZSOHSD058[行項目], ZSOHPP055[[#This Row],[行項目]])&gt;0, "Y", "")</f>
        <v/>
      </c>
      <c r="M6985" t="str">
        <f>IF(ZSOHPP055[[#This Row],[銷售訂單]]="", "", --ZSOHPP055[[#This Row],[銷售訂單]])</f>
        <v/>
      </c>
    </row>
    <row r="6986" spans="1:13">
      <c r="A6986"/>
      <c r="B6986"/>
      <c r="C6986"/>
      <c r="D6986"/>
      <c r="E6986"/>
      <c r="F6986"/>
      <c r="G6986"/>
      <c r="H6986"/>
      <c r="I6986"/>
      <c r="J6986"/>
      <c r="K6986"/>
      <c r="L6986" t="str">
        <f>IF(COUNTIFS(ZSOHSD058[订单号数值], ZSOHPP055[[#This Row],[订单号数值]], ZSOHSD058[行項目], ZSOHPP055[[#This Row],[行項目]])&gt;0, "Y", "")</f>
        <v/>
      </c>
      <c r="M6986" t="str">
        <f>IF(ZSOHPP055[[#This Row],[銷售訂單]]="", "", --ZSOHPP055[[#This Row],[銷售訂單]])</f>
        <v/>
      </c>
    </row>
    <row r="6987" spans="1:13">
      <c r="A6987"/>
      <c r="B6987"/>
      <c r="C6987"/>
      <c r="D6987"/>
      <c r="E6987"/>
      <c r="F6987"/>
      <c r="G6987"/>
      <c r="H6987"/>
      <c r="I6987"/>
      <c r="J6987"/>
      <c r="K6987"/>
      <c r="L6987" t="str">
        <f>IF(COUNTIFS(ZSOHSD058[订单号数值], ZSOHPP055[[#This Row],[订单号数值]], ZSOHSD058[行項目], ZSOHPP055[[#This Row],[行項目]])&gt;0, "Y", "")</f>
        <v/>
      </c>
      <c r="M6987" t="str">
        <f>IF(ZSOHPP055[[#This Row],[銷售訂單]]="", "", --ZSOHPP055[[#This Row],[銷售訂單]])</f>
        <v/>
      </c>
    </row>
    <row r="6988" spans="1:13">
      <c r="A6988"/>
      <c r="B6988"/>
      <c r="C6988"/>
      <c r="D6988"/>
      <c r="E6988"/>
      <c r="F6988"/>
      <c r="G6988"/>
      <c r="H6988"/>
      <c r="I6988"/>
      <c r="J6988"/>
      <c r="K6988"/>
      <c r="L6988" t="str">
        <f>IF(COUNTIFS(ZSOHSD058[订单号数值], ZSOHPP055[[#This Row],[订单号数值]], ZSOHSD058[行項目], ZSOHPP055[[#This Row],[行項目]])&gt;0, "Y", "")</f>
        <v/>
      </c>
      <c r="M6988" t="str">
        <f>IF(ZSOHPP055[[#This Row],[銷售訂單]]="", "", --ZSOHPP055[[#This Row],[銷售訂單]])</f>
        <v/>
      </c>
    </row>
    <row r="6989" spans="1:13">
      <c r="A6989"/>
      <c r="B6989"/>
      <c r="C6989"/>
      <c r="D6989"/>
      <c r="E6989"/>
      <c r="F6989"/>
      <c r="G6989"/>
      <c r="H6989"/>
      <c r="I6989"/>
      <c r="J6989"/>
      <c r="K6989"/>
      <c r="L6989" t="str">
        <f>IF(COUNTIFS(ZSOHSD058[订单号数值], ZSOHPP055[[#This Row],[订单号数值]], ZSOHSD058[行項目], ZSOHPP055[[#This Row],[行項目]])&gt;0, "Y", "")</f>
        <v/>
      </c>
      <c r="M6989" t="str">
        <f>IF(ZSOHPP055[[#This Row],[銷售訂單]]="", "", --ZSOHPP055[[#This Row],[銷售訂單]])</f>
        <v/>
      </c>
    </row>
    <row r="6990" spans="1:13">
      <c r="A6990"/>
      <c r="B6990"/>
      <c r="C6990"/>
      <c r="D6990"/>
      <c r="E6990"/>
      <c r="F6990"/>
      <c r="G6990"/>
      <c r="H6990"/>
      <c r="I6990"/>
      <c r="J6990"/>
      <c r="K6990"/>
      <c r="L6990" t="str">
        <f>IF(COUNTIFS(ZSOHSD058[订单号数值], ZSOHPP055[[#This Row],[订单号数值]], ZSOHSD058[行項目], ZSOHPP055[[#This Row],[行項目]])&gt;0, "Y", "")</f>
        <v/>
      </c>
      <c r="M6990" t="str">
        <f>IF(ZSOHPP055[[#This Row],[銷售訂單]]="", "", --ZSOHPP055[[#This Row],[銷售訂單]])</f>
        <v/>
      </c>
    </row>
    <row r="6991" spans="1:13">
      <c r="A6991"/>
      <c r="B6991"/>
      <c r="C6991"/>
      <c r="D6991"/>
      <c r="E6991"/>
      <c r="F6991"/>
      <c r="G6991"/>
      <c r="H6991"/>
      <c r="I6991"/>
      <c r="J6991"/>
      <c r="K6991"/>
      <c r="L6991" t="str">
        <f>IF(COUNTIFS(ZSOHSD058[订单号数值], ZSOHPP055[[#This Row],[订单号数值]], ZSOHSD058[行項目], ZSOHPP055[[#This Row],[行項目]])&gt;0, "Y", "")</f>
        <v/>
      </c>
      <c r="M6991" t="str">
        <f>IF(ZSOHPP055[[#This Row],[銷售訂單]]="", "", --ZSOHPP055[[#This Row],[銷售訂單]])</f>
        <v/>
      </c>
    </row>
    <row r="6992" spans="1:13">
      <c r="A6992"/>
      <c r="B6992"/>
      <c r="C6992"/>
      <c r="D6992"/>
      <c r="E6992"/>
      <c r="F6992"/>
      <c r="G6992"/>
      <c r="H6992"/>
      <c r="I6992"/>
      <c r="J6992"/>
      <c r="K6992"/>
      <c r="L6992" t="str">
        <f>IF(COUNTIFS(ZSOHSD058[订单号数值], ZSOHPP055[[#This Row],[订单号数值]], ZSOHSD058[行項目], ZSOHPP055[[#This Row],[行項目]])&gt;0, "Y", "")</f>
        <v/>
      </c>
      <c r="M6992" t="str">
        <f>IF(ZSOHPP055[[#This Row],[銷售訂單]]="", "", --ZSOHPP055[[#This Row],[銷售訂單]])</f>
        <v/>
      </c>
    </row>
    <row r="6993" spans="1:13">
      <c r="A6993"/>
      <c r="B6993"/>
      <c r="C6993"/>
      <c r="D6993"/>
      <c r="E6993"/>
      <c r="F6993"/>
      <c r="G6993"/>
      <c r="H6993"/>
      <c r="I6993"/>
      <c r="J6993"/>
      <c r="K6993"/>
      <c r="L6993" t="str">
        <f>IF(COUNTIFS(ZSOHSD058[订单号数值], ZSOHPP055[[#This Row],[订单号数值]], ZSOHSD058[行項目], ZSOHPP055[[#This Row],[行項目]])&gt;0, "Y", "")</f>
        <v/>
      </c>
      <c r="M6993" t="str">
        <f>IF(ZSOHPP055[[#This Row],[銷售訂單]]="", "", --ZSOHPP055[[#This Row],[銷售訂單]])</f>
        <v/>
      </c>
    </row>
    <row r="6994" spans="1:13">
      <c r="A6994"/>
      <c r="B6994"/>
      <c r="C6994"/>
      <c r="D6994"/>
      <c r="E6994"/>
      <c r="F6994"/>
      <c r="G6994"/>
      <c r="H6994"/>
      <c r="I6994"/>
      <c r="J6994"/>
      <c r="K6994"/>
      <c r="L6994" t="str">
        <f>IF(COUNTIFS(ZSOHSD058[订单号数值], ZSOHPP055[[#This Row],[订单号数值]], ZSOHSD058[行項目], ZSOHPP055[[#This Row],[行項目]])&gt;0, "Y", "")</f>
        <v/>
      </c>
      <c r="M6994" t="str">
        <f>IF(ZSOHPP055[[#This Row],[銷售訂單]]="", "", --ZSOHPP055[[#This Row],[銷售訂單]])</f>
        <v/>
      </c>
    </row>
    <row r="6995" spans="1:13">
      <c r="A6995"/>
      <c r="B6995"/>
      <c r="C6995"/>
      <c r="D6995"/>
      <c r="E6995"/>
      <c r="F6995"/>
      <c r="G6995"/>
      <c r="H6995"/>
      <c r="I6995"/>
      <c r="J6995"/>
      <c r="K6995"/>
      <c r="L6995" t="str">
        <f>IF(COUNTIFS(ZSOHSD058[订单号数值], ZSOHPP055[[#This Row],[订单号数值]], ZSOHSD058[行項目], ZSOHPP055[[#This Row],[行項目]])&gt;0, "Y", "")</f>
        <v/>
      </c>
      <c r="M6995" t="str">
        <f>IF(ZSOHPP055[[#This Row],[銷售訂單]]="", "", --ZSOHPP055[[#This Row],[銷售訂單]])</f>
        <v/>
      </c>
    </row>
    <row r="6996" spans="1:13">
      <c r="A6996"/>
      <c r="B6996"/>
      <c r="C6996"/>
      <c r="D6996"/>
      <c r="E6996"/>
      <c r="F6996"/>
      <c r="G6996"/>
      <c r="H6996"/>
      <c r="I6996"/>
      <c r="J6996"/>
      <c r="K6996"/>
      <c r="L6996" t="str">
        <f>IF(COUNTIFS(ZSOHSD058[订单号数值], ZSOHPP055[[#This Row],[订单号数值]], ZSOHSD058[行項目], ZSOHPP055[[#This Row],[行項目]])&gt;0, "Y", "")</f>
        <v/>
      </c>
      <c r="M6996" t="str">
        <f>IF(ZSOHPP055[[#This Row],[銷售訂單]]="", "", --ZSOHPP055[[#This Row],[銷售訂單]])</f>
        <v/>
      </c>
    </row>
    <row r="6997" spans="1:13">
      <c r="A6997"/>
      <c r="B6997"/>
      <c r="C6997"/>
      <c r="D6997"/>
      <c r="E6997"/>
      <c r="F6997"/>
      <c r="G6997"/>
      <c r="H6997"/>
      <c r="I6997"/>
      <c r="J6997"/>
      <c r="K6997"/>
      <c r="L6997" t="str">
        <f>IF(COUNTIFS(ZSOHSD058[订单号数值], ZSOHPP055[[#This Row],[订单号数值]], ZSOHSD058[行項目], ZSOHPP055[[#This Row],[行項目]])&gt;0, "Y", "")</f>
        <v/>
      </c>
      <c r="M6997" t="str">
        <f>IF(ZSOHPP055[[#This Row],[銷售訂單]]="", "", --ZSOHPP055[[#This Row],[銷售訂單]])</f>
        <v/>
      </c>
    </row>
    <row r="6998" spans="1:13">
      <c r="A6998"/>
      <c r="B6998"/>
      <c r="C6998"/>
      <c r="D6998"/>
      <c r="E6998"/>
      <c r="F6998"/>
      <c r="G6998"/>
      <c r="H6998"/>
      <c r="I6998"/>
      <c r="J6998"/>
      <c r="K6998"/>
      <c r="L6998" t="str">
        <f>IF(COUNTIFS(ZSOHSD058[订单号数值], ZSOHPP055[[#This Row],[订单号数值]], ZSOHSD058[行項目], ZSOHPP055[[#This Row],[行項目]])&gt;0, "Y", "")</f>
        <v/>
      </c>
      <c r="M6998" t="str">
        <f>IF(ZSOHPP055[[#This Row],[銷售訂單]]="", "", --ZSOHPP055[[#This Row],[銷售訂單]])</f>
        <v/>
      </c>
    </row>
    <row r="6999" spans="1:13">
      <c r="A6999"/>
      <c r="B6999"/>
      <c r="C6999"/>
      <c r="D6999"/>
      <c r="E6999"/>
      <c r="F6999"/>
      <c r="G6999"/>
      <c r="H6999"/>
      <c r="I6999"/>
      <c r="J6999"/>
      <c r="K6999"/>
      <c r="L6999" t="str">
        <f>IF(COUNTIFS(ZSOHSD058[订单号数值], ZSOHPP055[[#This Row],[订单号数值]], ZSOHSD058[行項目], ZSOHPP055[[#This Row],[行項目]])&gt;0, "Y", "")</f>
        <v/>
      </c>
      <c r="M6999" t="str">
        <f>IF(ZSOHPP055[[#This Row],[銷售訂單]]="", "", --ZSOHPP055[[#This Row],[銷售訂單]])</f>
        <v/>
      </c>
    </row>
    <row r="7000" spans="1:13">
      <c r="A7000"/>
      <c r="B7000"/>
      <c r="C7000"/>
      <c r="D7000"/>
      <c r="E7000"/>
      <c r="F7000"/>
      <c r="G7000"/>
      <c r="H7000"/>
      <c r="I7000"/>
      <c r="J7000"/>
      <c r="K7000"/>
      <c r="L7000" t="str">
        <f>IF(COUNTIFS(ZSOHSD058[订单号数值], ZSOHPP055[[#This Row],[订单号数值]], ZSOHSD058[行項目], ZSOHPP055[[#This Row],[行項目]])&gt;0, "Y", "")</f>
        <v/>
      </c>
      <c r="M7000" t="str">
        <f>IF(ZSOHPP055[[#This Row],[銷售訂單]]="", "", --ZSOHPP055[[#This Row],[銷售訂單]])</f>
        <v/>
      </c>
    </row>
    <row r="7001" spans="1:13">
      <c r="A7001"/>
      <c r="B7001"/>
      <c r="C7001"/>
      <c r="D7001"/>
      <c r="E7001"/>
      <c r="F7001"/>
      <c r="G7001"/>
      <c r="H7001"/>
      <c r="I7001"/>
      <c r="J7001"/>
      <c r="K7001"/>
      <c r="L7001" t="str">
        <f>IF(COUNTIFS(ZSOHSD058[订单号数值], ZSOHPP055[[#This Row],[订单号数值]], ZSOHSD058[行項目], ZSOHPP055[[#This Row],[行項目]])&gt;0, "Y", "")</f>
        <v/>
      </c>
      <c r="M7001" t="str">
        <f>IF(ZSOHPP055[[#This Row],[銷售訂單]]="", "", --ZSOHPP055[[#This Row],[銷售訂單]])</f>
        <v/>
      </c>
    </row>
    <row r="7002" spans="1:13">
      <c r="A7002"/>
      <c r="B7002"/>
      <c r="C7002"/>
      <c r="D7002"/>
      <c r="E7002"/>
      <c r="F7002"/>
      <c r="G7002"/>
      <c r="H7002"/>
      <c r="I7002"/>
      <c r="J7002"/>
      <c r="K7002"/>
      <c r="L7002" t="str">
        <f>IF(COUNTIFS(ZSOHSD058[订单号数值], ZSOHPP055[[#This Row],[订单号数值]], ZSOHSD058[行項目], ZSOHPP055[[#This Row],[行項目]])&gt;0, "Y", "")</f>
        <v/>
      </c>
      <c r="M7002" t="str">
        <f>IF(ZSOHPP055[[#This Row],[銷售訂單]]="", "", --ZSOHPP055[[#This Row],[銷售訂單]])</f>
        <v/>
      </c>
    </row>
    <row r="7003" spans="1:13">
      <c r="A7003"/>
      <c r="B7003"/>
      <c r="C7003"/>
      <c r="D7003"/>
      <c r="E7003"/>
      <c r="F7003"/>
      <c r="G7003"/>
      <c r="H7003"/>
      <c r="I7003"/>
      <c r="J7003"/>
      <c r="K7003"/>
      <c r="L7003" t="str">
        <f>IF(COUNTIFS(ZSOHSD058[订单号数值], ZSOHPP055[[#This Row],[订单号数值]], ZSOHSD058[行項目], ZSOHPP055[[#This Row],[行項目]])&gt;0, "Y", "")</f>
        <v/>
      </c>
      <c r="M7003" t="str">
        <f>IF(ZSOHPP055[[#This Row],[銷售訂單]]="", "", --ZSOHPP055[[#This Row],[銷售訂單]])</f>
        <v/>
      </c>
    </row>
    <row r="7004" spans="1:13">
      <c r="A7004"/>
      <c r="B7004"/>
      <c r="C7004"/>
      <c r="D7004"/>
      <c r="E7004"/>
      <c r="F7004"/>
      <c r="G7004"/>
      <c r="H7004"/>
      <c r="I7004"/>
      <c r="J7004"/>
      <c r="K7004"/>
      <c r="L7004" t="str">
        <f>IF(COUNTIFS(ZSOHSD058[订单号数值], ZSOHPP055[[#This Row],[订单号数值]], ZSOHSD058[行項目], ZSOHPP055[[#This Row],[行項目]])&gt;0, "Y", "")</f>
        <v/>
      </c>
      <c r="M7004" t="str">
        <f>IF(ZSOHPP055[[#This Row],[銷售訂單]]="", "", --ZSOHPP055[[#This Row],[銷售訂單]])</f>
        <v/>
      </c>
    </row>
    <row r="7005" spans="1:13">
      <c r="A7005"/>
      <c r="B7005"/>
      <c r="C7005"/>
      <c r="D7005"/>
      <c r="E7005"/>
      <c r="F7005"/>
      <c r="G7005"/>
      <c r="H7005"/>
      <c r="I7005"/>
      <c r="J7005"/>
      <c r="K7005"/>
      <c r="L7005" t="str">
        <f>IF(COUNTIFS(ZSOHSD058[订单号数值], ZSOHPP055[[#This Row],[订单号数值]], ZSOHSD058[行項目], ZSOHPP055[[#This Row],[行項目]])&gt;0, "Y", "")</f>
        <v/>
      </c>
      <c r="M7005" t="str">
        <f>IF(ZSOHPP055[[#This Row],[銷售訂單]]="", "", --ZSOHPP055[[#This Row],[銷售訂單]])</f>
        <v/>
      </c>
    </row>
    <row r="7006" spans="1:13">
      <c r="A7006"/>
      <c r="B7006"/>
      <c r="C7006"/>
      <c r="D7006"/>
      <c r="E7006"/>
      <c r="F7006"/>
      <c r="G7006"/>
      <c r="H7006"/>
      <c r="I7006"/>
      <c r="J7006"/>
      <c r="K7006"/>
      <c r="L7006" t="str">
        <f>IF(COUNTIFS(ZSOHSD058[订单号数值], ZSOHPP055[[#This Row],[订单号数值]], ZSOHSD058[行項目], ZSOHPP055[[#This Row],[行項目]])&gt;0, "Y", "")</f>
        <v/>
      </c>
      <c r="M7006" t="str">
        <f>IF(ZSOHPP055[[#This Row],[銷售訂單]]="", "", --ZSOHPP055[[#This Row],[銷售訂單]])</f>
        <v/>
      </c>
    </row>
    <row r="7007" spans="1:13">
      <c r="A7007"/>
      <c r="B7007"/>
      <c r="C7007"/>
      <c r="D7007"/>
      <c r="E7007"/>
      <c r="F7007"/>
      <c r="G7007"/>
      <c r="H7007"/>
      <c r="I7007"/>
      <c r="J7007"/>
      <c r="K7007"/>
      <c r="L7007" t="str">
        <f>IF(COUNTIFS(ZSOHSD058[订单号数值], ZSOHPP055[[#This Row],[订单号数值]], ZSOHSD058[行項目], ZSOHPP055[[#This Row],[行項目]])&gt;0, "Y", "")</f>
        <v/>
      </c>
      <c r="M7007" t="str">
        <f>IF(ZSOHPP055[[#This Row],[銷售訂單]]="", "", --ZSOHPP055[[#This Row],[銷售訂單]])</f>
        <v/>
      </c>
    </row>
    <row r="7008" spans="1:13">
      <c r="A7008"/>
      <c r="B7008"/>
      <c r="C7008"/>
      <c r="D7008"/>
      <c r="E7008"/>
      <c r="F7008"/>
      <c r="G7008"/>
      <c r="H7008"/>
      <c r="I7008"/>
      <c r="J7008"/>
      <c r="K7008"/>
      <c r="L7008" t="str">
        <f>IF(COUNTIFS(ZSOHSD058[订单号数值], ZSOHPP055[[#This Row],[订单号数值]], ZSOHSD058[行項目], ZSOHPP055[[#This Row],[行項目]])&gt;0, "Y", "")</f>
        <v/>
      </c>
      <c r="M7008" t="str">
        <f>IF(ZSOHPP055[[#This Row],[銷售訂單]]="", "", --ZSOHPP055[[#This Row],[銷售訂單]])</f>
        <v/>
      </c>
    </row>
    <row r="7009" spans="1:13">
      <c r="A7009"/>
      <c r="B7009"/>
      <c r="C7009"/>
      <c r="D7009"/>
      <c r="E7009"/>
      <c r="F7009"/>
      <c r="G7009"/>
      <c r="H7009"/>
      <c r="I7009"/>
      <c r="J7009"/>
      <c r="K7009"/>
      <c r="L7009" t="str">
        <f>IF(COUNTIFS(ZSOHSD058[订单号数值], ZSOHPP055[[#This Row],[订单号数值]], ZSOHSD058[行項目], ZSOHPP055[[#This Row],[行項目]])&gt;0, "Y", "")</f>
        <v/>
      </c>
      <c r="M7009" t="str">
        <f>IF(ZSOHPP055[[#This Row],[銷售訂單]]="", "", --ZSOHPP055[[#This Row],[銷售訂單]])</f>
        <v/>
      </c>
    </row>
    <row r="7010" spans="1:13">
      <c r="A7010"/>
      <c r="B7010"/>
      <c r="C7010"/>
      <c r="D7010"/>
      <c r="E7010"/>
      <c r="F7010"/>
      <c r="G7010"/>
      <c r="H7010"/>
      <c r="I7010"/>
      <c r="J7010"/>
      <c r="K7010"/>
      <c r="L7010" t="str">
        <f>IF(COUNTIFS(ZSOHSD058[订单号数值], ZSOHPP055[[#This Row],[订单号数值]], ZSOHSD058[行項目], ZSOHPP055[[#This Row],[行項目]])&gt;0, "Y", "")</f>
        <v/>
      </c>
      <c r="M7010" t="str">
        <f>IF(ZSOHPP055[[#This Row],[銷售訂單]]="", "", --ZSOHPP055[[#This Row],[銷售訂單]])</f>
        <v/>
      </c>
    </row>
    <row r="7011" spans="1:13">
      <c r="A7011"/>
      <c r="B7011"/>
      <c r="C7011"/>
      <c r="D7011"/>
      <c r="E7011"/>
      <c r="F7011"/>
      <c r="G7011"/>
      <c r="H7011"/>
      <c r="I7011"/>
      <c r="J7011"/>
      <c r="K7011"/>
      <c r="L7011" t="str">
        <f>IF(COUNTIFS(ZSOHSD058[订单号数值], ZSOHPP055[[#This Row],[订单号数值]], ZSOHSD058[行項目], ZSOHPP055[[#This Row],[行項目]])&gt;0, "Y", "")</f>
        <v/>
      </c>
      <c r="M7011" t="str">
        <f>IF(ZSOHPP055[[#This Row],[銷售訂單]]="", "", --ZSOHPP055[[#This Row],[銷售訂單]])</f>
        <v/>
      </c>
    </row>
    <row r="7012" spans="1:13">
      <c r="A7012"/>
      <c r="B7012"/>
      <c r="C7012"/>
      <c r="D7012"/>
      <c r="E7012"/>
      <c r="F7012"/>
      <c r="G7012"/>
      <c r="H7012"/>
      <c r="I7012"/>
      <c r="J7012"/>
      <c r="K7012"/>
      <c r="L7012" t="str">
        <f>IF(COUNTIFS(ZSOHSD058[订单号数值], ZSOHPP055[[#This Row],[订单号数值]], ZSOHSD058[行項目], ZSOHPP055[[#This Row],[行項目]])&gt;0, "Y", "")</f>
        <v/>
      </c>
      <c r="M7012" t="str">
        <f>IF(ZSOHPP055[[#This Row],[銷售訂單]]="", "", --ZSOHPP055[[#This Row],[銷售訂單]])</f>
        <v/>
      </c>
    </row>
    <row r="7013" spans="1:13">
      <c r="A7013"/>
      <c r="B7013"/>
      <c r="C7013"/>
      <c r="D7013"/>
      <c r="E7013"/>
      <c r="F7013"/>
      <c r="G7013"/>
      <c r="H7013"/>
      <c r="I7013"/>
      <c r="J7013"/>
      <c r="K7013"/>
      <c r="L7013" t="str">
        <f>IF(COUNTIFS(ZSOHSD058[订单号数值], ZSOHPP055[[#This Row],[订单号数值]], ZSOHSD058[行項目], ZSOHPP055[[#This Row],[行項目]])&gt;0, "Y", "")</f>
        <v/>
      </c>
      <c r="M7013" t="str">
        <f>IF(ZSOHPP055[[#This Row],[銷售訂單]]="", "", --ZSOHPP055[[#This Row],[銷售訂單]])</f>
        <v/>
      </c>
    </row>
    <row r="7014" spans="1:13">
      <c r="A7014"/>
      <c r="B7014"/>
      <c r="C7014"/>
      <c r="D7014"/>
      <c r="E7014"/>
      <c r="F7014"/>
      <c r="G7014"/>
      <c r="H7014"/>
      <c r="I7014"/>
      <c r="J7014"/>
      <c r="K7014"/>
      <c r="L7014" t="str">
        <f>IF(COUNTIFS(ZSOHSD058[订单号数值], ZSOHPP055[[#This Row],[订单号数值]], ZSOHSD058[行項目], ZSOHPP055[[#This Row],[行項目]])&gt;0, "Y", "")</f>
        <v/>
      </c>
      <c r="M7014" t="str">
        <f>IF(ZSOHPP055[[#This Row],[銷售訂單]]="", "", --ZSOHPP055[[#This Row],[銷售訂單]])</f>
        <v/>
      </c>
    </row>
    <row r="7015" spans="1:13">
      <c r="A7015"/>
      <c r="B7015"/>
      <c r="C7015"/>
      <c r="D7015"/>
      <c r="E7015"/>
      <c r="F7015"/>
      <c r="G7015"/>
      <c r="H7015"/>
      <c r="I7015"/>
      <c r="J7015"/>
      <c r="K7015"/>
      <c r="L7015" t="str">
        <f>IF(COUNTIFS(ZSOHSD058[订单号数值], ZSOHPP055[[#This Row],[订单号数值]], ZSOHSD058[行項目], ZSOHPP055[[#This Row],[行項目]])&gt;0, "Y", "")</f>
        <v/>
      </c>
      <c r="M7015" t="str">
        <f>IF(ZSOHPP055[[#This Row],[銷售訂單]]="", "", --ZSOHPP055[[#This Row],[銷售訂單]])</f>
        <v/>
      </c>
    </row>
    <row r="7016" spans="1:13">
      <c r="A7016"/>
      <c r="B7016"/>
      <c r="C7016"/>
      <c r="D7016"/>
      <c r="E7016"/>
      <c r="F7016"/>
      <c r="G7016"/>
      <c r="H7016"/>
      <c r="I7016"/>
      <c r="J7016"/>
      <c r="K7016"/>
      <c r="L7016" t="str">
        <f>IF(COUNTIFS(ZSOHSD058[订单号数值], ZSOHPP055[[#This Row],[订单号数值]], ZSOHSD058[行項目], ZSOHPP055[[#This Row],[行項目]])&gt;0, "Y", "")</f>
        <v/>
      </c>
      <c r="M7016" t="str">
        <f>IF(ZSOHPP055[[#This Row],[銷售訂單]]="", "", --ZSOHPP055[[#This Row],[銷售訂單]])</f>
        <v/>
      </c>
    </row>
    <row r="7017" spans="1:13">
      <c r="A7017"/>
      <c r="B7017"/>
      <c r="C7017"/>
      <c r="D7017"/>
      <c r="E7017"/>
      <c r="F7017"/>
      <c r="G7017"/>
      <c r="H7017"/>
      <c r="I7017"/>
      <c r="J7017"/>
      <c r="K7017"/>
      <c r="L7017" t="str">
        <f>IF(COUNTIFS(ZSOHSD058[订单号数值], ZSOHPP055[[#This Row],[订单号数值]], ZSOHSD058[行項目], ZSOHPP055[[#This Row],[行項目]])&gt;0, "Y", "")</f>
        <v/>
      </c>
      <c r="M7017" t="str">
        <f>IF(ZSOHPP055[[#This Row],[銷售訂單]]="", "", --ZSOHPP055[[#This Row],[銷售訂單]])</f>
        <v/>
      </c>
    </row>
    <row r="7018" spans="1:13">
      <c r="A7018"/>
      <c r="B7018"/>
      <c r="C7018"/>
      <c r="D7018"/>
      <c r="E7018"/>
      <c r="F7018"/>
      <c r="G7018"/>
      <c r="H7018"/>
      <c r="I7018"/>
      <c r="J7018"/>
      <c r="K7018"/>
      <c r="L7018" t="str">
        <f>IF(COUNTIFS(ZSOHSD058[订单号数值], ZSOHPP055[[#This Row],[订单号数值]], ZSOHSD058[行項目], ZSOHPP055[[#This Row],[行項目]])&gt;0, "Y", "")</f>
        <v/>
      </c>
      <c r="M7018" t="str">
        <f>IF(ZSOHPP055[[#This Row],[銷售訂單]]="", "", --ZSOHPP055[[#This Row],[銷售訂單]])</f>
        <v/>
      </c>
    </row>
    <row r="7019" spans="1:13">
      <c r="A7019"/>
      <c r="B7019"/>
      <c r="C7019"/>
      <c r="D7019"/>
      <c r="E7019"/>
      <c r="F7019"/>
      <c r="G7019"/>
      <c r="H7019"/>
      <c r="I7019"/>
      <c r="J7019"/>
      <c r="K7019"/>
      <c r="L7019" t="str">
        <f>IF(COUNTIFS(ZSOHSD058[订单号数值], ZSOHPP055[[#This Row],[订单号数值]], ZSOHSD058[行項目], ZSOHPP055[[#This Row],[行項目]])&gt;0, "Y", "")</f>
        <v/>
      </c>
      <c r="M7019" t="str">
        <f>IF(ZSOHPP055[[#This Row],[銷售訂單]]="", "", --ZSOHPP055[[#This Row],[銷售訂單]])</f>
        <v/>
      </c>
    </row>
    <row r="7020" spans="1:13">
      <c r="A7020"/>
      <c r="B7020"/>
      <c r="C7020"/>
      <c r="D7020"/>
      <c r="E7020"/>
      <c r="F7020"/>
      <c r="G7020"/>
      <c r="H7020"/>
      <c r="I7020"/>
      <c r="J7020"/>
      <c r="K7020"/>
      <c r="L7020" t="str">
        <f>IF(COUNTIFS(ZSOHSD058[订单号数值], ZSOHPP055[[#This Row],[订单号数值]], ZSOHSD058[行項目], ZSOHPP055[[#This Row],[行項目]])&gt;0, "Y", "")</f>
        <v/>
      </c>
      <c r="M7020" t="str">
        <f>IF(ZSOHPP055[[#This Row],[銷售訂單]]="", "", --ZSOHPP055[[#This Row],[銷售訂單]])</f>
        <v/>
      </c>
    </row>
    <row r="7021" spans="1:13">
      <c r="A7021"/>
      <c r="B7021"/>
      <c r="C7021"/>
      <c r="D7021"/>
      <c r="E7021"/>
      <c r="F7021"/>
      <c r="G7021"/>
      <c r="H7021"/>
      <c r="I7021"/>
      <c r="J7021"/>
      <c r="K7021"/>
      <c r="L7021" t="str">
        <f>IF(COUNTIFS(ZSOHSD058[订单号数值], ZSOHPP055[[#This Row],[订单号数值]], ZSOHSD058[行項目], ZSOHPP055[[#This Row],[行項目]])&gt;0, "Y", "")</f>
        <v/>
      </c>
      <c r="M7021" t="str">
        <f>IF(ZSOHPP055[[#This Row],[銷售訂單]]="", "", --ZSOHPP055[[#This Row],[銷售訂單]])</f>
        <v/>
      </c>
    </row>
    <row r="7022" spans="1:13">
      <c r="A7022"/>
      <c r="B7022"/>
      <c r="C7022"/>
      <c r="D7022"/>
      <c r="E7022"/>
      <c r="F7022"/>
      <c r="G7022"/>
      <c r="H7022"/>
      <c r="I7022"/>
      <c r="J7022"/>
      <c r="K7022"/>
      <c r="L7022" t="str">
        <f>IF(COUNTIFS(ZSOHSD058[订单号数值], ZSOHPP055[[#This Row],[订单号数值]], ZSOHSD058[行項目], ZSOHPP055[[#This Row],[行項目]])&gt;0, "Y", "")</f>
        <v/>
      </c>
      <c r="M7022" t="str">
        <f>IF(ZSOHPP055[[#This Row],[銷售訂單]]="", "", --ZSOHPP055[[#This Row],[銷售訂單]])</f>
        <v/>
      </c>
    </row>
    <row r="7023" spans="1:13">
      <c r="A7023"/>
      <c r="B7023"/>
      <c r="C7023"/>
      <c r="D7023"/>
      <c r="E7023"/>
      <c r="F7023"/>
      <c r="G7023"/>
      <c r="H7023"/>
      <c r="I7023"/>
      <c r="J7023"/>
      <c r="K7023"/>
      <c r="L7023" t="str">
        <f>IF(COUNTIFS(ZSOHSD058[订单号数值], ZSOHPP055[[#This Row],[订单号数值]], ZSOHSD058[行項目], ZSOHPP055[[#This Row],[行項目]])&gt;0, "Y", "")</f>
        <v/>
      </c>
      <c r="M7023" t="str">
        <f>IF(ZSOHPP055[[#This Row],[銷售訂單]]="", "", --ZSOHPP055[[#This Row],[銷售訂單]])</f>
        <v/>
      </c>
    </row>
    <row r="7024" spans="1:13">
      <c r="A7024"/>
      <c r="B7024"/>
      <c r="C7024"/>
      <c r="D7024"/>
      <c r="E7024"/>
      <c r="F7024"/>
      <c r="G7024"/>
      <c r="H7024"/>
      <c r="I7024"/>
      <c r="J7024"/>
      <c r="K7024"/>
      <c r="L7024" t="str">
        <f>IF(COUNTIFS(ZSOHSD058[订单号数值], ZSOHPP055[[#This Row],[订单号数值]], ZSOHSD058[行項目], ZSOHPP055[[#This Row],[行項目]])&gt;0, "Y", "")</f>
        <v/>
      </c>
      <c r="M7024" t="str">
        <f>IF(ZSOHPP055[[#This Row],[銷售訂單]]="", "", --ZSOHPP055[[#This Row],[銷售訂單]])</f>
        <v/>
      </c>
    </row>
    <row r="7025" spans="1:13">
      <c r="A7025"/>
      <c r="B7025"/>
      <c r="C7025"/>
      <c r="D7025"/>
      <c r="E7025"/>
      <c r="F7025"/>
      <c r="G7025"/>
      <c r="H7025"/>
      <c r="I7025"/>
      <c r="J7025"/>
      <c r="K7025"/>
      <c r="L7025" t="str">
        <f>IF(COUNTIFS(ZSOHSD058[订单号数值], ZSOHPP055[[#This Row],[订单号数值]], ZSOHSD058[行項目], ZSOHPP055[[#This Row],[行項目]])&gt;0, "Y", "")</f>
        <v/>
      </c>
      <c r="M7025" t="str">
        <f>IF(ZSOHPP055[[#This Row],[銷售訂單]]="", "", --ZSOHPP055[[#This Row],[銷售訂單]])</f>
        <v/>
      </c>
    </row>
    <row r="7026" spans="1:13">
      <c r="A7026"/>
      <c r="B7026"/>
      <c r="C7026"/>
      <c r="D7026"/>
      <c r="E7026"/>
      <c r="F7026"/>
      <c r="G7026"/>
      <c r="H7026"/>
      <c r="I7026"/>
      <c r="J7026"/>
      <c r="K7026"/>
      <c r="L7026" t="str">
        <f>IF(COUNTIFS(ZSOHSD058[订单号数值], ZSOHPP055[[#This Row],[订单号数值]], ZSOHSD058[行項目], ZSOHPP055[[#This Row],[行項目]])&gt;0, "Y", "")</f>
        <v/>
      </c>
      <c r="M7026" t="str">
        <f>IF(ZSOHPP055[[#This Row],[銷售訂單]]="", "", --ZSOHPP055[[#This Row],[銷售訂單]])</f>
        <v/>
      </c>
    </row>
    <row r="7027" spans="1:13">
      <c r="A7027"/>
      <c r="B7027"/>
      <c r="C7027"/>
      <c r="D7027"/>
      <c r="E7027"/>
      <c r="F7027"/>
      <c r="G7027"/>
      <c r="H7027"/>
      <c r="I7027"/>
      <c r="J7027"/>
      <c r="K7027"/>
      <c r="L7027" t="str">
        <f>IF(COUNTIFS(ZSOHSD058[订单号数值], ZSOHPP055[[#This Row],[订单号数值]], ZSOHSD058[行項目], ZSOHPP055[[#This Row],[行項目]])&gt;0, "Y", "")</f>
        <v/>
      </c>
      <c r="M7027" t="str">
        <f>IF(ZSOHPP055[[#This Row],[銷售訂單]]="", "", --ZSOHPP055[[#This Row],[銷售訂單]])</f>
        <v/>
      </c>
    </row>
    <row r="7028" spans="1:13">
      <c r="A7028"/>
      <c r="B7028"/>
      <c r="C7028"/>
      <c r="D7028"/>
      <c r="E7028"/>
      <c r="F7028"/>
      <c r="G7028"/>
      <c r="H7028"/>
      <c r="I7028"/>
      <c r="J7028"/>
      <c r="K7028"/>
      <c r="L7028" t="str">
        <f>IF(COUNTIFS(ZSOHSD058[订单号数值], ZSOHPP055[[#This Row],[订单号数值]], ZSOHSD058[行項目], ZSOHPP055[[#This Row],[行項目]])&gt;0, "Y", "")</f>
        <v/>
      </c>
      <c r="M7028" t="str">
        <f>IF(ZSOHPP055[[#This Row],[銷售訂單]]="", "", --ZSOHPP055[[#This Row],[銷售訂單]])</f>
        <v/>
      </c>
    </row>
    <row r="7029" spans="1:13">
      <c r="A7029"/>
      <c r="B7029"/>
      <c r="C7029"/>
      <c r="D7029"/>
      <c r="E7029"/>
      <c r="F7029"/>
      <c r="G7029"/>
      <c r="H7029"/>
      <c r="I7029"/>
      <c r="J7029"/>
      <c r="K7029"/>
      <c r="L7029" t="str">
        <f>IF(COUNTIFS(ZSOHSD058[订单号数值], ZSOHPP055[[#This Row],[订单号数值]], ZSOHSD058[行項目], ZSOHPP055[[#This Row],[行項目]])&gt;0, "Y", "")</f>
        <v/>
      </c>
      <c r="M7029" t="str">
        <f>IF(ZSOHPP055[[#This Row],[銷售訂單]]="", "", --ZSOHPP055[[#This Row],[銷售訂單]])</f>
        <v/>
      </c>
    </row>
    <row r="7030" spans="1:13">
      <c r="A7030"/>
      <c r="B7030"/>
      <c r="C7030"/>
      <c r="D7030"/>
      <c r="E7030"/>
      <c r="F7030"/>
      <c r="G7030"/>
      <c r="H7030"/>
      <c r="I7030"/>
      <c r="J7030"/>
      <c r="K7030"/>
      <c r="L7030" t="str">
        <f>IF(COUNTIFS(ZSOHSD058[订单号数值], ZSOHPP055[[#This Row],[订单号数值]], ZSOHSD058[行項目], ZSOHPP055[[#This Row],[行項目]])&gt;0, "Y", "")</f>
        <v/>
      </c>
      <c r="M7030" t="str">
        <f>IF(ZSOHPP055[[#This Row],[銷售訂單]]="", "", --ZSOHPP055[[#This Row],[銷售訂單]])</f>
        <v/>
      </c>
    </row>
    <row r="7031" spans="1:13">
      <c r="A7031"/>
      <c r="B7031"/>
      <c r="C7031"/>
      <c r="D7031"/>
      <c r="E7031"/>
      <c r="F7031"/>
      <c r="G7031"/>
      <c r="H7031"/>
      <c r="I7031"/>
      <c r="J7031"/>
      <c r="K7031"/>
      <c r="L7031" t="str">
        <f>IF(COUNTIFS(ZSOHSD058[订单号数值], ZSOHPP055[[#This Row],[订单号数值]], ZSOHSD058[行項目], ZSOHPP055[[#This Row],[行項目]])&gt;0, "Y", "")</f>
        <v/>
      </c>
      <c r="M7031" t="str">
        <f>IF(ZSOHPP055[[#This Row],[銷售訂單]]="", "", --ZSOHPP055[[#This Row],[銷售訂單]])</f>
        <v/>
      </c>
    </row>
    <row r="7032" spans="1:13">
      <c r="A7032"/>
      <c r="B7032"/>
      <c r="C7032"/>
      <c r="D7032"/>
      <c r="E7032"/>
      <c r="F7032"/>
      <c r="G7032"/>
      <c r="H7032"/>
      <c r="I7032"/>
      <c r="J7032"/>
      <c r="K7032"/>
      <c r="L7032" t="str">
        <f>IF(COUNTIFS(ZSOHSD058[订单号数值], ZSOHPP055[[#This Row],[订单号数值]], ZSOHSD058[行項目], ZSOHPP055[[#This Row],[行項目]])&gt;0, "Y", "")</f>
        <v/>
      </c>
      <c r="M7032" t="str">
        <f>IF(ZSOHPP055[[#This Row],[銷售訂單]]="", "", --ZSOHPP055[[#This Row],[銷售訂單]])</f>
        <v/>
      </c>
    </row>
    <row r="7033" spans="1:13">
      <c r="A7033"/>
      <c r="B7033"/>
      <c r="C7033"/>
      <c r="D7033"/>
      <c r="E7033"/>
      <c r="F7033"/>
      <c r="G7033"/>
      <c r="H7033"/>
      <c r="I7033"/>
      <c r="J7033"/>
      <c r="K7033"/>
      <c r="L7033" t="str">
        <f>IF(COUNTIFS(ZSOHSD058[订单号数值], ZSOHPP055[[#This Row],[订单号数值]], ZSOHSD058[行項目], ZSOHPP055[[#This Row],[行項目]])&gt;0, "Y", "")</f>
        <v/>
      </c>
      <c r="M7033" t="str">
        <f>IF(ZSOHPP055[[#This Row],[銷售訂單]]="", "", --ZSOHPP055[[#This Row],[銷售訂單]])</f>
        <v/>
      </c>
    </row>
    <row r="7034" spans="1:13">
      <c r="A7034"/>
      <c r="B7034"/>
      <c r="C7034"/>
      <c r="D7034"/>
      <c r="E7034"/>
      <c r="F7034"/>
      <c r="G7034"/>
      <c r="H7034"/>
      <c r="I7034"/>
      <c r="J7034"/>
      <c r="K7034"/>
      <c r="L7034" t="str">
        <f>IF(COUNTIFS(ZSOHSD058[订单号数值], ZSOHPP055[[#This Row],[订单号数值]], ZSOHSD058[行項目], ZSOHPP055[[#This Row],[行項目]])&gt;0, "Y", "")</f>
        <v/>
      </c>
      <c r="M7034" t="str">
        <f>IF(ZSOHPP055[[#This Row],[銷售訂單]]="", "", --ZSOHPP055[[#This Row],[銷售訂單]])</f>
        <v/>
      </c>
    </row>
    <row r="7035" spans="1:13">
      <c r="A7035"/>
      <c r="B7035"/>
      <c r="C7035"/>
      <c r="D7035"/>
      <c r="E7035"/>
      <c r="F7035"/>
      <c r="G7035"/>
      <c r="H7035"/>
      <c r="I7035"/>
      <c r="J7035"/>
      <c r="K7035"/>
      <c r="L7035" t="str">
        <f>IF(COUNTIFS(ZSOHSD058[订单号数值], ZSOHPP055[[#This Row],[订单号数值]], ZSOHSD058[行項目], ZSOHPP055[[#This Row],[行項目]])&gt;0, "Y", "")</f>
        <v/>
      </c>
      <c r="M7035" t="str">
        <f>IF(ZSOHPP055[[#This Row],[銷售訂單]]="", "", --ZSOHPP055[[#This Row],[銷售訂單]])</f>
        <v/>
      </c>
    </row>
    <row r="7036" spans="1:13">
      <c r="A7036"/>
      <c r="B7036"/>
      <c r="C7036"/>
      <c r="D7036"/>
      <c r="E7036"/>
      <c r="F7036"/>
      <c r="G7036"/>
      <c r="H7036"/>
      <c r="I7036"/>
      <c r="J7036"/>
      <c r="K7036"/>
      <c r="L7036" t="str">
        <f>IF(COUNTIFS(ZSOHSD058[订单号数值], ZSOHPP055[[#This Row],[订单号数值]], ZSOHSD058[行項目], ZSOHPP055[[#This Row],[行項目]])&gt;0, "Y", "")</f>
        <v/>
      </c>
      <c r="M7036" t="str">
        <f>IF(ZSOHPP055[[#This Row],[銷售訂單]]="", "", --ZSOHPP055[[#This Row],[銷售訂單]])</f>
        <v/>
      </c>
    </row>
    <row r="7037" spans="1:13">
      <c r="A7037"/>
      <c r="B7037"/>
      <c r="C7037"/>
      <c r="D7037"/>
      <c r="E7037"/>
      <c r="F7037"/>
      <c r="G7037"/>
      <c r="H7037"/>
      <c r="I7037"/>
      <c r="J7037"/>
      <c r="K7037"/>
      <c r="L7037" t="str">
        <f>IF(COUNTIFS(ZSOHSD058[订单号数值], ZSOHPP055[[#This Row],[订单号数值]], ZSOHSD058[行項目], ZSOHPP055[[#This Row],[行項目]])&gt;0, "Y", "")</f>
        <v/>
      </c>
      <c r="M7037" t="str">
        <f>IF(ZSOHPP055[[#This Row],[銷售訂單]]="", "", --ZSOHPP055[[#This Row],[銷售訂單]])</f>
        <v/>
      </c>
    </row>
    <row r="7038" spans="1:13">
      <c r="A7038"/>
      <c r="B7038"/>
      <c r="C7038"/>
      <c r="D7038"/>
      <c r="E7038"/>
      <c r="F7038"/>
      <c r="G7038"/>
      <c r="H7038"/>
      <c r="I7038"/>
      <c r="J7038"/>
      <c r="K7038"/>
      <c r="L7038" t="str">
        <f>IF(COUNTIFS(ZSOHSD058[订单号数值], ZSOHPP055[[#This Row],[订单号数值]], ZSOHSD058[行項目], ZSOHPP055[[#This Row],[行項目]])&gt;0, "Y", "")</f>
        <v/>
      </c>
      <c r="M7038" t="str">
        <f>IF(ZSOHPP055[[#This Row],[銷售訂單]]="", "", --ZSOHPP055[[#This Row],[銷售訂單]])</f>
        <v/>
      </c>
    </row>
    <row r="7039" spans="1:13">
      <c r="A7039"/>
      <c r="B7039"/>
      <c r="C7039"/>
      <c r="D7039"/>
      <c r="E7039"/>
      <c r="F7039"/>
      <c r="G7039"/>
      <c r="H7039"/>
      <c r="I7039"/>
      <c r="J7039"/>
      <c r="K7039"/>
      <c r="L7039" t="str">
        <f>IF(COUNTIFS(ZSOHSD058[订单号数值], ZSOHPP055[[#This Row],[订单号数值]], ZSOHSD058[行項目], ZSOHPP055[[#This Row],[行項目]])&gt;0, "Y", "")</f>
        <v/>
      </c>
      <c r="M7039" t="str">
        <f>IF(ZSOHPP055[[#This Row],[銷售訂單]]="", "", --ZSOHPP055[[#This Row],[銷售訂單]])</f>
        <v/>
      </c>
    </row>
    <row r="7040" spans="1:13">
      <c r="A7040"/>
      <c r="B7040"/>
      <c r="C7040"/>
      <c r="D7040"/>
      <c r="E7040"/>
      <c r="F7040"/>
      <c r="G7040"/>
      <c r="H7040"/>
      <c r="I7040"/>
      <c r="J7040"/>
      <c r="K7040"/>
      <c r="L7040" t="str">
        <f>IF(COUNTIFS(ZSOHSD058[订单号数值], ZSOHPP055[[#This Row],[订单号数值]], ZSOHSD058[行項目], ZSOHPP055[[#This Row],[行項目]])&gt;0, "Y", "")</f>
        <v/>
      </c>
      <c r="M7040" t="str">
        <f>IF(ZSOHPP055[[#This Row],[銷售訂單]]="", "", --ZSOHPP055[[#This Row],[銷售訂單]])</f>
        <v/>
      </c>
    </row>
    <row r="7041" spans="1:13">
      <c r="A7041"/>
      <c r="B7041"/>
      <c r="C7041"/>
      <c r="D7041"/>
      <c r="E7041"/>
      <c r="F7041"/>
      <c r="G7041"/>
      <c r="H7041"/>
      <c r="I7041"/>
      <c r="J7041"/>
      <c r="K7041"/>
      <c r="L7041" t="str">
        <f>IF(COUNTIFS(ZSOHSD058[订单号数值], ZSOHPP055[[#This Row],[订单号数值]], ZSOHSD058[行項目], ZSOHPP055[[#This Row],[行項目]])&gt;0, "Y", "")</f>
        <v/>
      </c>
      <c r="M7041" t="str">
        <f>IF(ZSOHPP055[[#This Row],[銷售訂單]]="", "", --ZSOHPP055[[#This Row],[銷售訂單]])</f>
        <v/>
      </c>
    </row>
    <row r="7042" spans="1:13">
      <c r="A7042"/>
      <c r="B7042"/>
      <c r="C7042"/>
      <c r="D7042"/>
      <c r="E7042"/>
      <c r="F7042"/>
      <c r="G7042"/>
      <c r="H7042"/>
      <c r="I7042"/>
      <c r="J7042"/>
      <c r="K7042"/>
      <c r="L7042" t="str">
        <f>IF(COUNTIFS(ZSOHSD058[订单号数值], ZSOHPP055[[#This Row],[订单号数值]], ZSOHSD058[行項目], ZSOHPP055[[#This Row],[行項目]])&gt;0, "Y", "")</f>
        <v/>
      </c>
      <c r="M7042" t="str">
        <f>IF(ZSOHPP055[[#This Row],[銷售訂單]]="", "", --ZSOHPP055[[#This Row],[銷售訂單]])</f>
        <v/>
      </c>
    </row>
    <row r="7043" spans="1:13">
      <c r="A7043"/>
      <c r="B7043"/>
      <c r="C7043"/>
      <c r="D7043"/>
      <c r="E7043"/>
      <c r="F7043"/>
      <c r="G7043"/>
      <c r="H7043"/>
      <c r="I7043"/>
      <c r="J7043"/>
      <c r="K7043"/>
      <c r="L7043" t="str">
        <f>IF(COUNTIFS(ZSOHSD058[订单号数值], ZSOHPP055[[#This Row],[订单号数值]], ZSOHSD058[行項目], ZSOHPP055[[#This Row],[行項目]])&gt;0, "Y", "")</f>
        <v/>
      </c>
      <c r="M7043" t="str">
        <f>IF(ZSOHPP055[[#This Row],[銷售訂單]]="", "", --ZSOHPP055[[#This Row],[銷售訂單]])</f>
        <v/>
      </c>
    </row>
    <row r="7044" spans="1:13">
      <c r="A7044"/>
      <c r="B7044"/>
      <c r="C7044"/>
      <c r="D7044"/>
      <c r="E7044"/>
      <c r="F7044"/>
      <c r="G7044"/>
      <c r="H7044"/>
      <c r="I7044"/>
      <c r="J7044"/>
      <c r="K7044"/>
      <c r="L7044" t="str">
        <f>IF(COUNTIFS(ZSOHSD058[订单号数值], ZSOHPP055[[#This Row],[订单号数值]], ZSOHSD058[行項目], ZSOHPP055[[#This Row],[行項目]])&gt;0, "Y", "")</f>
        <v/>
      </c>
      <c r="M7044" t="str">
        <f>IF(ZSOHPP055[[#This Row],[銷售訂單]]="", "", --ZSOHPP055[[#This Row],[銷售訂單]])</f>
        <v/>
      </c>
    </row>
    <row r="7045" spans="1:13">
      <c r="A7045"/>
      <c r="B7045"/>
      <c r="C7045"/>
      <c r="D7045"/>
      <c r="E7045"/>
      <c r="F7045"/>
      <c r="G7045"/>
      <c r="H7045"/>
      <c r="I7045"/>
      <c r="J7045"/>
      <c r="K7045"/>
      <c r="L7045" t="str">
        <f>IF(COUNTIFS(ZSOHSD058[订单号数值], ZSOHPP055[[#This Row],[订单号数值]], ZSOHSD058[行項目], ZSOHPP055[[#This Row],[行項目]])&gt;0, "Y", "")</f>
        <v/>
      </c>
      <c r="M7045" t="str">
        <f>IF(ZSOHPP055[[#This Row],[銷售訂單]]="", "", --ZSOHPP055[[#This Row],[銷售訂單]])</f>
        <v/>
      </c>
    </row>
    <row r="7046" spans="1:13">
      <c r="A7046"/>
      <c r="B7046"/>
      <c r="C7046"/>
      <c r="D7046"/>
      <c r="E7046"/>
      <c r="F7046"/>
      <c r="G7046"/>
      <c r="H7046"/>
      <c r="I7046"/>
      <c r="J7046"/>
      <c r="K7046"/>
      <c r="L7046" t="str">
        <f>IF(COUNTIFS(ZSOHSD058[订单号数值], ZSOHPP055[[#This Row],[订单号数值]], ZSOHSD058[行項目], ZSOHPP055[[#This Row],[行項目]])&gt;0, "Y", "")</f>
        <v/>
      </c>
      <c r="M7046" t="str">
        <f>IF(ZSOHPP055[[#This Row],[銷售訂單]]="", "", --ZSOHPP055[[#This Row],[銷售訂單]])</f>
        <v/>
      </c>
    </row>
    <row r="7047" spans="1:13">
      <c r="A7047"/>
      <c r="B7047"/>
      <c r="C7047"/>
      <c r="D7047"/>
      <c r="E7047"/>
      <c r="F7047"/>
      <c r="G7047"/>
      <c r="H7047"/>
      <c r="I7047"/>
      <c r="J7047"/>
      <c r="K7047"/>
      <c r="L7047" t="str">
        <f>IF(COUNTIFS(ZSOHSD058[订单号数值], ZSOHPP055[[#This Row],[订单号数值]], ZSOHSD058[行項目], ZSOHPP055[[#This Row],[行項目]])&gt;0, "Y", "")</f>
        <v/>
      </c>
      <c r="M7047" t="str">
        <f>IF(ZSOHPP055[[#This Row],[銷售訂單]]="", "", --ZSOHPP055[[#This Row],[銷售訂單]])</f>
        <v/>
      </c>
    </row>
    <row r="7048" spans="1:13">
      <c r="A7048"/>
      <c r="B7048"/>
      <c r="C7048"/>
      <c r="D7048"/>
      <c r="E7048"/>
      <c r="F7048"/>
      <c r="G7048"/>
      <c r="H7048"/>
      <c r="I7048"/>
      <c r="J7048"/>
      <c r="K7048"/>
      <c r="L7048" t="str">
        <f>IF(COUNTIFS(ZSOHSD058[订单号数值], ZSOHPP055[[#This Row],[订单号数值]], ZSOHSD058[行項目], ZSOHPP055[[#This Row],[行項目]])&gt;0, "Y", "")</f>
        <v/>
      </c>
      <c r="M7048" t="str">
        <f>IF(ZSOHPP055[[#This Row],[銷售訂單]]="", "", --ZSOHPP055[[#This Row],[銷售訂單]])</f>
        <v/>
      </c>
    </row>
    <row r="7049" spans="1:13">
      <c r="A7049"/>
      <c r="B7049"/>
      <c r="C7049"/>
      <c r="D7049"/>
      <c r="E7049"/>
      <c r="F7049"/>
      <c r="G7049"/>
      <c r="H7049"/>
      <c r="I7049"/>
      <c r="J7049"/>
      <c r="K7049"/>
      <c r="L7049" t="str">
        <f>IF(COUNTIFS(ZSOHSD058[订单号数值], ZSOHPP055[[#This Row],[订单号数值]], ZSOHSD058[行項目], ZSOHPP055[[#This Row],[行項目]])&gt;0, "Y", "")</f>
        <v/>
      </c>
      <c r="M7049" t="str">
        <f>IF(ZSOHPP055[[#This Row],[銷售訂單]]="", "", --ZSOHPP055[[#This Row],[銷售訂單]])</f>
        <v/>
      </c>
    </row>
    <row r="7050" spans="1:13">
      <c r="A7050"/>
      <c r="B7050"/>
      <c r="C7050"/>
      <c r="D7050"/>
      <c r="E7050"/>
      <c r="F7050"/>
      <c r="G7050"/>
      <c r="H7050"/>
      <c r="I7050"/>
      <c r="J7050"/>
      <c r="K7050"/>
      <c r="L7050" t="str">
        <f>IF(COUNTIFS(ZSOHSD058[订单号数值], ZSOHPP055[[#This Row],[订单号数值]], ZSOHSD058[行項目], ZSOHPP055[[#This Row],[行項目]])&gt;0, "Y", "")</f>
        <v/>
      </c>
      <c r="M7050" t="str">
        <f>IF(ZSOHPP055[[#This Row],[銷售訂單]]="", "", --ZSOHPP055[[#This Row],[銷售訂單]])</f>
        <v/>
      </c>
    </row>
    <row r="7051" spans="1:13">
      <c r="A7051"/>
      <c r="B7051"/>
      <c r="C7051"/>
      <c r="D7051"/>
      <c r="E7051"/>
      <c r="F7051"/>
      <c r="G7051"/>
      <c r="H7051"/>
      <c r="I7051"/>
      <c r="J7051"/>
      <c r="K7051"/>
      <c r="L7051" t="str">
        <f>IF(COUNTIFS(ZSOHSD058[订单号数值], ZSOHPP055[[#This Row],[订单号数值]], ZSOHSD058[行項目], ZSOHPP055[[#This Row],[行項目]])&gt;0, "Y", "")</f>
        <v/>
      </c>
      <c r="M7051" t="str">
        <f>IF(ZSOHPP055[[#This Row],[銷售訂單]]="", "", --ZSOHPP055[[#This Row],[銷售訂單]])</f>
        <v/>
      </c>
    </row>
    <row r="7052" spans="1:13">
      <c r="A7052"/>
      <c r="B7052"/>
      <c r="C7052"/>
      <c r="D7052"/>
      <c r="E7052"/>
      <c r="F7052"/>
      <c r="G7052"/>
      <c r="H7052"/>
      <c r="I7052"/>
      <c r="J7052"/>
      <c r="K7052"/>
      <c r="L7052" t="str">
        <f>IF(COUNTIFS(ZSOHSD058[订单号数值], ZSOHPP055[[#This Row],[订单号数值]], ZSOHSD058[行項目], ZSOHPP055[[#This Row],[行項目]])&gt;0, "Y", "")</f>
        <v/>
      </c>
      <c r="M7052" t="str">
        <f>IF(ZSOHPP055[[#This Row],[銷售訂單]]="", "", --ZSOHPP055[[#This Row],[銷售訂單]])</f>
        <v/>
      </c>
    </row>
    <row r="7053" spans="1:13">
      <c r="A7053"/>
      <c r="B7053"/>
      <c r="C7053"/>
      <c r="D7053"/>
      <c r="E7053"/>
      <c r="F7053"/>
      <c r="G7053"/>
      <c r="H7053"/>
      <c r="I7053"/>
      <c r="J7053"/>
      <c r="K7053"/>
      <c r="L7053" t="str">
        <f>IF(COUNTIFS(ZSOHSD058[订单号数值], ZSOHPP055[[#This Row],[订单号数值]], ZSOHSD058[行項目], ZSOHPP055[[#This Row],[行項目]])&gt;0, "Y", "")</f>
        <v/>
      </c>
      <c r="M7053" t="str">
        <f>IF(ZSOHPP055[[#This Row],[銷售訂單]]="", "", --ZSOHPP055[[#This Row],[銷售訂單]])</f>
        <v/>
      </c>
    </row>
    <row r="7054" spans="1:13">
      <c r="A7054"/>
      <c r="B7054"/>
      <c r="C7054"/>
      <c r="D7054"/>
      <c r="E7054"/>
      <c r="F7054"/>
      <c r="G7054"/>
      <c r="H7054"/>
      <c r="I7054"/>
      <c r="J7054"/>
      <c r="K7054"/>
      <c r="L7054" t="str">
        <f>IF(COUNTIFS(ZSOHSD058[订单号数值], ZSOHPP055[[#This Row],[订单号数值]], ZSOHSD058[行項目], ZSOHPP055[[#This Row],[行項目]])&gt;0, "Y", "")</f>
        <v/>
      </c>
      <c r="M7054" t="str">
        <f>IF(ZSOHPP055[[#This Row],[銷售訂單]]="", "", --ZSOHPP055[[#This Row],[銷售訂單]])</f>
        <v/>
      </c>
    </row>
    <row r="7055" spans="1:13">
      <c r="A7055"/>
      <c r="B7055"/>
      <c r="C7055"/>
      <c r="D7055"/>
      <c r="E7055"/>
      <c r="F7055"/>
      <c r="G7055"/>
      <c r="H7055"/>
      <c r="I7055"/>
      <c r="J7055"/>
      <c r="K7055"/>
      <c r="L7055" t="str">
        <f>IF(COUNTIFS(ZSOHSD058[订单号数值], ZSOHPP055[[#This Row],[订单号数值]], ZSOHSD058[行項目], ZSOHPP055[[#This Row],[行項目]])&gt;0, "Y", "")</f>
        <v/>
      </c>
      <c r="M7055" t="str">
        <f>IF(ZSOHPP055[[#This Row],[銷售訂單]]="", "", --ZSOHPP055[[#This Row],[銷售訂單]])</f>
        <v/>
      </c>
    </row>
    <row r="7056" spans="1:13">
      <c r="A7056"/>
      <c r="B7056"/>
      <c r="C7056"/>
      <c r="D7056"/>
      <c r="E7056"/>
      <c r="F7056"/>
      <c r="G7056"/>
      <c r="H7056"/>
      <c r="I7056"/>
      <c r="J7056"/>
      <c r="K7056"/>
      <c r="L7056" t="str">
        <f>IF(COUNTIFS(ZSOHSD058[订单号数值], ZSOHPP055[[#This Row],[订单号数值]], ZSOHSD058[行項目], ZSOHPP055[[#This Row],[行項目]])&gt;0, "Y", "")</f>
        <v/>
      </c>
      <c r="M7056" t="str">
        <f>IF(ZSOHPP055[[#This Row],[銷售訂單]]="", "", --ZSOHPP055[[#This Row],[銷售訂單]])</f>
        <v/>
      </c>
    </row>
    <row r="7057" spans="1:13">
      <c r="A7057"/>
      <c r="B7057"/>
      <c r="C7057"/>
      <c r="D7057"/>
      <c r="E7057"/>
      <c r="F7057"/>
      <c r="G7057"/>
      <c r="H7057"/>
      <c r="I7057"/>
      <c r="J7057"/>
      <c r="K7057"/>
      <c r="L7057" t="str">
        <f>IF(COUNTIFS(ZSOHSD058[订单号数值], ZSOHPP055[[#This Row],[订单号数值]], ZSOHSD058[行項目], ZSOHPP055[[#This Row],[行項目]])&gt;0, "Y", "")</f>
        <v/>
      </c>
      <c r="M7057" t="str">
        <f>IF(ZSOHPP055[[#This Row],[銷售訂單]]="", "", --ZSOHPP055[[#This Row],[銷售訂單]])</f>
        <v/>
      </c>
    </row>
    <row r="7058" spans="1:13">
      <c r="A7058"/>
      <c r="B7058"/>
      <c r="C7058"/>
      <c r="D7058"/>
      <c r="E7058"/>
      <c r="F7058"/>
      <c r="G7058"/>
      <c r="H7058"/>
      <c r="I7058"/>
      <c r="J7058"/>
      <c r="K7058"/>
      <c r="L7058" t="str">
        <f>IF(COUNTIFS(ZSOHSD058[订单号数值], ZSOHPP055[[#This Row],[订单号数值]], ZSOHSD058[行項目], ZSOHPP055[[#This Row],[行項目]])&gt;0, "Y", "")</f>
        <v/>
      </c>
      <c r="M7058" t="str">
        <f>IF(ZSOHPP055[[#This Row],[銷售訂單]]="", "", --ZSOHPP055[[#This Row],[銷售訂單]])</f>
        <v/>
      </c>
    </row>
    <row r="7059" spans="1:13">
      <c r="A7059"/>
      <c r="B7059"/>
      <c r="C7059"/>
      <c r="D7059"/>
      <c r="E7059"/>
      <c r="F7059"/>
      <c r="G7059"/>
      <c r="H7059"/>
      <c r="I7059"/>
      <c r="J7059"/>
      <c r="K7059"/>
      <c r="L7059" t="str">
        <f>IF(COUNTIFS(ZSOHSD058[订单号数值], ZSOHPP055[[#This Row],[订单号数值]], ZSOHSD058[行項目], ZSOHPP055[[#This Row],[行項目]])&gt;0, "Y", "")</f>
        <v/>
      </c>
      <c r="M7059" t="str">
        <f>IF(ZSOHPP055[[#This Row],[銷售訂單]]="", "", --ZSOHPP055[[#This Row],[銷售訂單]])</f>
        <v/>
      </c>
    </row>
    <row r="7060" spans="1:13">
      <c r="A7060"/>
      <c r="B7060"/>
      <c r="C7060"/>
      <c r="D7060"/>
      <c r="E7060"/>
      <c r="F7060"/>
      <c r="G7060"/>
      <c r="H7060"/>
      <c r="I7060"/>
      <c r="J7060"/>
      <c r="K7060"/>
      <c r="L7060" t="str">
        <f>IF(COUNTIFS(ZSOHSD058[订单号数值], ZSOHPP055[[#This Row],[订单号数值]], ZSOHSD058[行項目], ZSOHPP055[[#This Row],[行項目]])&gt;0, "Y", "")</f>
        <v/>
      </c>
      <c r="M7060" t="str">
        <f>IF(ZSOHPP055[[#This Row],[銷售訂單]]="", "", --ZSOHPP055[[#This Row],[銷售訂單]])</f>
        <v/>
      </c>
    </row>
    <row r="7061" spans="1:13">
      <c r="A7061"/>
      <c r="B7061"/>
      <c r="C7061"/>
      <c r="D7061"/>
      <c r="E7061"/>
      <c r="F7061"/>
      <c r="G7061"/>
      <c r="H7061"/>
      <c r="I7061"/>
      <c r="J7061"/>
      <c r="K7061"/>
      <c r="L7061" t="str">
        <f>IF(COUNTIFS(ZSOHSD058[订单号数值], ZSOHPP055[[#This Row],[订单号数值]], ZSOHSD058[行項目], ZSOHPP055[[#This Row],[行項目]])&gt;0, "Y", "")</f>
        <v/>
      </c>
      <c r="M7061" t="str">
        <f>IF(ZSOHPP055[[#This Row],[銷售訂單]]="", "", --ZSOHPP055[[#This Row],[銷售訂單]])</f>
        <v/>
      </c>
    </row>
    <row r="7062" spans="1:13">
      <c r="A7062"/>
      <c r="B7062"/>
      <c r="C7062"/>
      <c r="D7062"/>
      <c r="E7062"/>
      <c r="F7062"/>
      <c r="G7062"/>
      <c r="H7062"/>
      <c r="I7062"/>
      <c r="J7062"/>
      <c r="K7062"/>
      <c r="L7062" t="str">
        <f>IF(COUNTIFS(ZSOHSD058[订单号数值], ZSOHPP055[[#This Row],[订单号数值]], ZSOHSD058[行項目], ZSOHPP055[[#This Row],[行項目]])&gt;0, "Y", "")</f>
        <v/>
      </c>
      <c r="M7062" t="str">
        <f>IF(ZSOHPP055[[#This Row],[銷售訂單]]="", "", --ZSOHPP055[[#This Row],[銷售訂單]])</f>
        <v/>
      </c>
    </row>
    <row r="7063" spans="1:13">
      <c r="A7063"/>
      <c r="B7063"/>
      <c r="C7063"/>
      <c r="D7063"/>
      <c r="E7063"/>
      <c r="F7063"/>
      <c r="G7063"/>
      <c r="H7063"/>
      <c r="I7063"/>
      <c r="J7063"/>
      <c r="K7063"/>
      <c r="L7063" t="str">
        <f>IF(COUNTIFS(ZSOHSD058[订单号数值], ZSOHPP055[[#This Row],[订单号数值]], ZSOHSD058[行項目], ZSOHPP055[[#This Row],[行項目]])&gt;0, "Y", "")</f>
        <v/>
      </c>
      <c r="M7063" t="str">
        <f>IF(ZSOHPP055[[#This Row],[銷售訂單]]="", "", --ZSOHPP055[[#This Row],[銷售訂單]])</f>
        <v/>
      </c>
    </row>
    <row r="7064" spans="1:13">
      <c r="A7064"/>
      <c r="B7064"/>
      <c r="C7064"/>
      <c r="D7064"/>
      <c r="E7064"/>
      <c r="F7064"/>
      <c r="G7064"/>
      <c r="H7064"/>
      <c r="I7064"/>
      <c r="J7064"/>
      <c r="K7064"/>
      <c r="L7064" t="str">
        <f>IF(COUNTIFS(ZSOHSD058[订单号数值], ZSOHPP055[[#This Row],[订单号数值]], ZSOHSD058[行項目], ZSOHPP055[[#This Row],[行項目]])&gt;0, "Y", "")</f>
        <v/>
      </c>
      <c r="M7064" t="str">
        <f>IF(ZSOHPP055[[#This Row],[銷售訂單]]="", "", --ZSOHPP055[[#This Row],[銷售訂單]])</f>
        <v/>
      </c>
    </row>
    <row r="7065" spans="1:13">
      <c r="A7065"/>
      <c r="B7065"/>
      <c r="C7065"/>
      <c r="D7065"/>
      <c r="E7065"/>
      <c r="F7065"/>
      <c r="G7065"/>
      <c r="H7065"/>
      <c r="I7065"/>
      <c r="J7065"/>
      <c r="K7065"/>
      <c r="L7065" t="str">
        <f>IF(COUNTIFS(ZSOHSD058[订单号数值], ZSOHPP055[[#This Row],[订单号数值]], ZSOHSD058[行項目], ZSOHPP055[[#This Row],[行項目]])&gt;0, "Y", "")</f>
        <v/>
      </c>
      <c r="M7065" t="str">
        <f>IF(ZSOHPP055[[#This Row],[銷售訂單]]="", "", --ZSOHPP055[[#This Row],[銷售訂單]])</f>
        <v/>
      </c>
    </row>
    <row r="7066" spans="1:13">
      <c r="A7066"/>
      <c r="B7066"/>
      <c r="C7066"/>
      <c r="D7066"/>
      <c r="E7066"/>
      <c r="F7066"/>
      <c r="G7066"/>
      <c r="H7066"/>
      <c r="I7066"/>
      <c r="J7066"/>
      <c r="K7066"/>
      <c r="L7066" t="str">
        <f>IF(COUNTIFS(ZSOHSD058[订单号数值], ZSOHPP055[[#This Row],[订单号数值]], ZSOHSD058[行項目], ZSOHPP055[[#This Row],[行項目]])&gt;0, "Y", "")</f>
        <v/>
      </c>
      <c r="M7066" t="str">
        <f>IF(ZSOHPP055[[#This Row],[銷售訂單]]="", "", --ZSOHPP055[[#This Row],[銷售訂單]])</f>
        <v/>
      </c>
    </row>
    <row r="7067" spans="1:13">
      <c r="A7067"/>
      <c r="B7067"/>
      <c r="C7067"/>
      <c r="D7067"/>
      <c r="E7067"/>
      <c r="F7067"/>
      <c r="G7067"/>
      <c r="H7067"/>
      <c r="I7067"/>
      <c r="J7067"/>
      <c r="K7067"/>
      <c r="L7067" t="str">
        <f>IF(COUNTIFS(ZSOHSD058[订单号数值], ZSOHPP055[[#This Row],[订单号数值]], ZSOHSD058[行項目], ZSOHPP055[[#This Row],[行項目]])&gt;0, "Y", "")</f>
        <v/>
      </c>
      <c r="M7067" t="str">
        <f>IF(ZSOHPP055[[#This Row],[銷售訂單]]="", "", --ZSOHPP055[[#This Row],[銷售訂單]])</f>
        <v/>
      </c>
    </row>
    <row r="7068" spans="1:13">
      <c r="A7068"/>
      <c r="B7068"/>
      <c r="C7068"/>
      <c r="D7068"/>
      <c r="E7068"/>
      <c r="F7068"/>
      <c r="G7068"/>
      <c r="H7068"/>
      <c r="I7068"/>
      <c r="J7068"/>
      <c r="K7068"/>
      <c r="L7068" t="str">
        <f>IF(COUNTIFS(ZSOHSD058[订单号数值], ZSOHPP055[[#This Row],[订单号数值]], ZSOHSD058[行項目], ZSOHPP055[[#This Row],[行項目]])&gt;0, "Y", "")</f>
        <v/>
      </c>
      <c r="M7068" t="str">
        <f>IF(ZSOHPP055[[#This Row],[銷售訂單]]="", "", --ZSOHPP055[[#This Row],[銷售訂單]])</f>
        <v/>
      </c>
    </row>
    <row r="7069" spans="1:13">
      <c r="A7069"/>
      <c r="B7069"/>
      <c r="C7069"/>
      <c r="D7069"/>
      <c r="E7069"/>
      <c r="F7069"/>
      <c r="G7069"/>
      <c r="H7069"/>
      <c r="I7069"/>
      <c r="J7069"/>
      <c r="K7069"/>
      <c r="L7069" t="str">
        <f>IF(COUNTIFS(ZSOHSD058[订单号数值], ZSOHPP055[[#This Row],[订单号数值]], ZSOHSD058[行項目], ZSOHPP055[[#This Row],[行項目]])&gt;0, "Y", "")</f>
        <v/>
      </c>
      <c r="M7069" t="str">
        <f>IF(ZSOHPP055[[#This Row],[銷售訂單]]="", "", --ZSOHPP055[[#This Row],[銷售訂單]])</f>
        <v/>
      </c>
    </row>
    <row r="7070" spans="1:13">
      <c r="A7070"/>
      <c r="B7070"/>
      <c r="C7070"/>
      <c r="D7070"/>
      <c r="E7070"/>
      <c r="F7070"/>
      <c r="G7070"/>
      <c r="H7070"/>
      <c r="I7070"/>
      <c r="J7070"/>
      <c r="K7070"/>
      <c r="L7070" t="str">
        <f>IF(COUNTIFS(ZSOHSD058[订单号数值], ZSOHPP055[[#This Row],[订单号数值]], ZSOHSD058[行項目], ZSOHPP055[[#This Row],[行項目]])&gt;0, "Y", "")</f>
        <v/>
      </c>
      <c r="M7070" t="str">
        <f>IF(ZSOHPP055[[#This Row],[銷售訂單]]="", "", --ZSOHPP055[[#This Row],[銷售訂單]])</f>
        <v/>
      </c>
    </row>
    <row r="7071" spans="1:13">
      <c r="A7071"/>
      <c r="B7071"/>
      <c r="C7071"/>
      <c r="D7071"/>
      <c r="E7071"/>
      <c r="F7071"/>
      <c r="G7071"/>
      <c r="H7071"/>
      <c r="I7071"/>
      <c r="J7071"/>
      <c r="K7071"/>
      <c r="L7071" t="str">
        <f>IF(COUNTIFS(ZSOHSD058[订单号数值], ZSOHPP055[[#This Row],[订单号数值]], ZSOHSD058[行項目], ZSOHPP055[[#This Row],[行項目]])&gt;0, "Y", "")</f>
        <v/>
      </c>
      <c r="M7071" t="str">
        <f>IF(ZSOHPP055[[#This Row],[銷售訂單]]="", "", --ZSOHPP055[[#This Row],[銷售訂單]])</f>
        <v/>
      </c>
    </row>
    <row r="7072" spans="1:13">
      <c r="A7072"/>
      <c r="B7072"/>
      <c r="C7072"/>
      <c r="D7072"/>
      <c r="E7072"/>
      <c r="F7072"/>
      <c r="G7072"/>
      <c r="H7072"/>
      <c r="I7072"/>
      <c r="J7072"/>
      <c r="K7072"/>
      <c r="L7072" t="str">
        <f>IF(COUNTIFS(ZSOHSD058[订单号数值], ZSOHPP055[[#This Row],[订单号数值]], ZSOHSD058[行項目], ZSOHPP055[[#This Row],[行項目]])&gt;0, "Y", "")</f>
        <v/>
      </c>
      <c r="M7072" t="str">
        <f>IF(ZSOHPP055[[#This Row],[銷售訂單]]="", "", --ZSOHPP055[[#This Row],[銷售訂單]])</f>
        <v/>
      </c>
    </row>
    <row r="7073" spans="1:13">
      <c r="A7073"/>
      <c r="B7073"/>
      <c r="C7073"/>
      <c r="D7073"/>
      <c r="E7073"/>
      <c r="F7073"/>
      <c r="G7073"/>
      <c r="H7073"/>
      <c r="I7073"/>
      <c r="J7073"/>
      <c r="K7073"/>
      <c r="L7073" t="str">
        <f>IF(COUNTIFS(ZSOHSD058[订单号数值], ZSOHPP055[[#This Row],[订单号数值]], ZSOHSD058[行項目], ZSOHPP055[[#This Row],[行項目]])&gt;0, "Y", "")</f>
        <v/>
      </c>
      <c r="M7073" t="str">
        <f>IF(ZSOHPP055[[#This Row],[銷售訂單]]="", "", --ZSOHPP055[[#This Row],[銷售訂單]])</f>
        <v/>
      </c>
    </row>
    <row r="7074" spans="1:13">
      <c r="A7074"/>
      <c r="B7074"/>
      <c r="C7074"/>
      <c r="D7074"/>
      <c r="E7074"/>
      <c r="F7074"/>
      <c r="G7074"/>
      <c r="H7074"/>
      <c r="I7074"/>
      <c r="J7074"/>
      <c r="K7074"/>
      <c r="L7074" t="str">
        <f>IF(COUNTIFS(ZSOHSD058[订单号数值], ZSOHPP055[[#This Row],[订单号数值]], ZSOHSD058[行項目], ZSOHPP055[[#This Row],[行項目]])&gt;0, "Y", "")</f>
        <v/>
      </c>
      <c r="M7074" t="str">
        <f>IF(ZSOHPP055[[#This Row],[銷售訂單]]="", "", --ZSOHPP055[[#This Row],[銷售訂單]])</f>
        <v/>
      </c>
    </row>
    <row r="7075" spans="1:13">
      <c r="A7075"/>
      <c r="B7075"/>
      <c r="C7075"/>
      <c r="D7075"/>
      <c r="E7075"/>
      <c r="F7075"/>
      <c r="G7075"/>
      <c r="H7075"/>
      <c r="I7075"/>
      <c r="J7075"/>
      <c r="K7075"/>
      <c r="L7075" t="str">
        <f>IF(COUNTIFS(ZSOHSD058[订单号数值], ZSOHPP055[[#This Row],[订单号数值]], ZSOHSD058[行項目], ZSOHPP055[[#This Row],[行項目]])&gt;0, "Y", "")</f>
        <v/>
      </c>
      <c r="M7075" t="str">
        <f>IF(ZSOHPP055[[#This Row],[銷售訂單]]="", "", --ZSOHPP055[[#This Row],[銷售訂單]])</f>
        <v/>
      </c>
    </row>
    <row r="7076" spans="1:13">
      <c r="A7076"/>
      <c r="B7076"/>
      <c r="C7076"/>
      <c r="D7076"/>
      <c r="E7076"/>
      <c r="F7076"/>
      <c r="G7076"/>
      <c r="H7076"/>
      <c r="I7076"/>
      <c r="J7076"/>
      <c r="K7076"/>
      <c r="L7076" t="str">
        <f>IF(COUNTIFS(ZSOHSD058[订单号数值], ZSOHPP055[[#This Row],[订单号数值]], ZSOHSD058[行項目], ZSOHPP055[[#This Row],[行項目]])&gt;0, "Y", "")</f>
        <v/>
      </c>
      <c r="M7076" t="str">
        <f>IF(ZSOHPP055[[#This Row],[銷售訂單]]="", "", --ZSOHPP055[[#This Row],[銷售訂單]])</f>
        <v/>
      </c>
    </row>
    <row r="7077" spans="1:13">
      <c r="A7077"/>
      <c r="B7077"/>
      <c r="C7077"/>
      <c r="D7077"/>
      <c r="E7077"/>
      <c r="F7077"/>
      <c r="G7077"/>
      <c r="H7077"/>
      <c r="I7077"/>
      <c r="J7077"/>
      <c r="K7077"/>
      <c r="L7077" t="str">
        <f>IF(COUNTIFS(ZSOHSD058[订单号数值], ZSOHPP055[[#This Row],[订单号数值]], ZSOHSD058[行項目], ZSOHPP055[[#This Row],[行項目]])&gt;0, "Y", "")</f>
        <v/>
      </c>
      <c r="M7077" t="str">
        <f>IF(ZSOHPP055[[#This Row],[銷售訂單]]="", "", --ZSOHPP055[[#This Row],[銷售訂單]])</f>
        <v/>
      </c>
    </row>
    <row r="7078" spans="1:13">
      <c r="A7078"/>
      <c r="B7078"/>
      <c r="C7078"/>
      <c r="D7078"/>
      <c r="E7078"/>
      <c r="F7078"/>
      <c r="G7078"/>
      <c r="H7078"/>
      <c r="I7078"/>
      <c r="J7078"/>
      <c r="K7078"/>
      <c r="L7078" t="str">
        <f>IF(COUNTIFS(ZSOHSD058[订单号数值], ZSOHPP055[[#This Row],[订单号数值]], ZSOHSD058[行項目], ZSOHPP055[[#This Row],[行項目]])&gt;0, "Y", "")</f>
        <v/>
      </c>
      <c r="M7078" t="str">
        <f>IF(ZSOHPP055[[#This Row],[銷售訂單]]="", "", --ZSOHPP055[[#This Row],[銷售訂單]])</f>
        <v/>
      </c>
    </row>
    <row r="7079" spans="1:13">
      <c r="A7079"/>
      <c r="B7079"/>
      <c r="C7079"/>
      <c r="D7079"/>
      <c r="E7079"/>
      <c r="F7079"/>
      <c r="G7079"/>
      <c r="H7079"/>
      <c r="I7079"/>
      <c r="J7079"/>
      <c r="K7079"/>
      <c r="L7079" t="str">
        <f>IF(COUNTIFS(ZSOHSD058[订单号数值], ZSOHPP055[[#This Row],[订单号数值]], ZSOHSD058[行項目], ZSOHPP055[[#This Row],[行項目]])&gt;0, "Y", "")</f>
        <v/>
      </c>
      <c r="M7079" t="str">
        <f>IF(ZSOHPP055[[#This Row],[銷售訂單]]="", "", --ZSOHPP055[[#This Row],[銷售訂單]])</f>
        <v/>
      </c>
    </row>
    <row r="7080" spans="1:13">
      <c r="A7080"/>
      <c r="B7080"/>
      <c r="C7080"/>
      <c r="D7080"/>
      <c r="E7080"/>
      <c r="F7080"/>
      <c r="G7080"/>
      <c r="H7080"/>
      <c r="I7080"/>
      <c r="J7080"/>
      <c r="K7080"/>
      <c r="L7080" t="str">
        <f>IF(COUNTIFS(ZSOHSD058[订单号数值], ZSOHPP055[[#This Row],[订单号数值]], ZSOHSD058[行項目], ZSOHPP055[[#This Row],[行項目]])&gt;0, "Y", "")</f>
        <v/>
      </c>
      <c r="M7080" t="str">
        <f>IF(ZSOHPP055[[#This Row],[銷售訂單]]="", "", --ZSOHPP055[[#This Row],[銷售訂單]])</f>
        <v/>
      </c>
    </row>
    <row r="7081" spans="1:13">
      <c r="A7081"/>
      <c r="B7081"/>
      <c r="C7081"/>
      <c r="D7081"/>
      <c r="E7081"/>
      <c r="F7081"/>
      <c r="G7081"/>
      <c r="H7081"/>
      <c r="I7081"/>
      <c r="J7081"/>
      <c r="K7081"/>
      <c r="L7081" t="str">
        <f>IF(COUNTIFS(ZSOHSD058[订单号数值], ZSOHPP055[[#This Row],[订单号数值]], ZSOHSD058[行項目], ZSOHPP055[[#This Row],[行項目]])&gt;0, "Y", "")</f>
        <v/>
      </c>
      <c r="M7081" t="str">
        <f>IF(ZSOHPP055[[#This Row],[銷售訂單]]="", "", --ZSOHPP055[[#This Row],[銷售訂單]])</f>
        <v/>
      </c>
    </row>
    <row r="7082" spans="1:13">
      <c r="A7082"/>
      <c r="B7082"/>
      <c r="C7082"/>
      <c r="D7082"/>
      <c r="E7082"/>
      <c r="F7082"/>
      <c r="G7082"/>
      <c r="H7082"/>
      <c r="I7082"/>
      <c r="J7082"/>
      <c r="K7082"/>
      <c r="L7082" t="str">
        <f>IF(COUNTIFS(ZSOHSD058[订单号数值], ZSOHPP055[[#This Row],[订单号数值]], ZSOHSD058[行項目], ZSOHPP055[[#This Row],[行項目]])&gt;0, "Y", "")</f>
        <v/>
      </c>
      <c r="M7082" t="str">
        <f>IF(ZSOHPP055[[#This Row],[銷售訂單]]="", "", --ZSOHPP055[[#This Row],[銷售訂單]])</f>
        <v/>
      </c>
    </row>
    <row r="7083" spans="1:13">
      <c r="A7083"/>
      <c r="B7083"/>
      <c r="C7083"/>
      <c r="D7083"/>
      <c r="E7083"/>
      <c r="F7083"/>
      <c r="G7083"/>
      <c r="H7083"/>
      <c r="I7083"/>
      <c r="J7083"/>
      <c r="K7083"/>
      <c r="L7083" t="str">
        <f>IF(COUNTIFS(ZSOHSD058[订单号数值], ZSOHPP055[[#This Row],[订单号数值]], ZSOHSD058[行項目], ZSOHPP055[[#This Row],[行項目]])&gt;0, "Y", "")</f>
        <v/>
      </c>
      <c r="M7083" t="str">
        <f>IF(ZSOHPP055[[#This Row],[銷售訂單]]="", "", --ZSOHPP055[[#This Row],[銷售訂單]])</f>
        <v/>
      </c>
    </row>
    <row r="7084" spans="1:13">
      <c r="A7084"/>
      <c r="B7084"/>
      <c r="C7084"/>
      <c r="D7084"/>
      <c r="E7084"/>
      <c r="F7084"/>
      <c r="G7084"/>
      <c r="H7084"/>
      <c r="I7084"/>
      <c r="J7084"/>
      <c r="K7084"/>
      <c r="L7084" t="str">
        <f>IF(COUNTIFS(ZSOHSD058[订单号数值], ZSOHPP055[[#This Row],[订单号数值]], ZSOHSD058[行項目], ZSOHPP055[[#This Row],[行項目]])&gt;0, "Y", "")</f>
        <v/>
      </c>
      <c r="M7084" t="str">
        <f>IF(ZSOHPP055[[#This Row],[銷售訂單]]="", "", --ZSOHPP055[[#This Row],[銷售訂單]])</f>
        <v/>
      </c>
    </row>
    <row r="7085" spans="1:13">
      <c r="A7085"/>
      <c r="B7085"/>
      <c r="C7085"/>
      <c r="D7085"/>
      <c r="E7085"/>
      <c r="F7085"/>
      <c r="G7085"/>
      <c r="H7085"/>
      <c r="I7085"/>
      <c r="J7085"/>
      <c r="K7085"/>
      <c r="L7085" t="str">
        <f>IF(COUNTIFS(ZSOHSD058[订单号数值], ZSOHPP055[[#This Row],[订单号数值]], ZSOHSD058[行項目], ZSOHPP055[[#This Row],[行項目]])&gt;0, "Y", "")</f>
        <v/>
      </c>
      <c r="M7085" t="str">
        <f>IF(ZSOHPP055[[#This Row],[銷售訂單]]="", "", --ZSOHPP055[[#This Row],[銷售訂單]])</f>
        <v/>
      </c>
    </row>
    <row r="7086" spans="1:13">
      <c r="A7086"/>
      <c r="B7086"/>
      <c r="C7086"/>
      <c r="D7086"/>
      <c r="E7086"/>
      <c r="F7086"/>
      <c r="G7086"/>
      <c r="H7086"/>
      <c r="I7086"/>
      <c r="J7086"/>
      <c r="K7086"/>
      <c r="L7086" t="str">
        <f>IF(COUNTIFS(ZSOHSD058[订单号数值], ZSOHPP055[[#This Row],[订单号数值]], ZSOHSD058[行項目], ZSOHPP055[[#This Row],[行項目]])&gt;0, "Y", "")</f>
        <v/>
      </c>
      <c r="M7086" t="str">
        <f>IF(ZSOHPP055[[#This Row],[銷售訂單]]="", "", --ZSOHPP055[[#This Row],[銷售訂單]])</f>
        <v/>
      </c>
    </row>
    <row r="7087" spans="1:13">
      <c r="A7087"/>
      <c r="B7087"/>
      <c r="C7087"/>
      <c r="D7087"/>
      <c r="E7087"/>
      <c r="F7087"/>
      <c r="G7087"/>
      <c r="H7087"/>
      <c r="I7087"/>
      <c r="J7087"/>
      <c r="K7087"/>
      <c r="L7087" t="str">
        <f>IF(COUNTIFS(ZSOHSD058[订单号数值], ZSOHPP055[[#This Row],[订单号数值]], ZSOHSD058[行項目], ZSOHPP055[[#This Row],[行項目]])&gt;0, "Y", "")</f>
        <v/>
      </c>
      <c r="M7087" t="str">
        <f>IF(ZSOHPP055[[#This Row],[銷售訂單]]="", "", --ZSOHPP055[[#This Row],[銷售訂單]])</f>
        <v/>
      </c>
    </row>
    <row r="7088" spans="1:13">
      <c r="A7088"/>
      <c r="B7088"/>
      <c r="C7088"/>
      <c r="D7088"/>
      <c r="E7088"/>
      <c r="F7088"/>
      <c r="G7088"/>
      <c r="H7088"/>
      <c r="I7088"/>
      <c r="J7088"/>
      <c r="K7088"/>
      <c r="L7088" t="str">
        <f>IF(COUNTIFS(ZSOHSD058[订单号数值], ZSOHPP055[[#This Row],[订单号数值]], ZSOHSD058[行項目], ZSOHPP055[[#This Row],[行項目]])&gt;0, "Y", "")</f>
        <v/>
      </c>
      <c r="M7088" t="str">
        <f>IF(ZSOHPP055[[#This Row],[銷售訂單]]="", "", --ZSOHPP055[[#This Row],[銷售訂單]])</f>
        <v/>
      </c>
    </row>
    <row r="7089" spans="1:13">
      <c r="A7089"/>
      <c r="B7089"/>
      <c r="C7089"/>
      <c r="D7089"/>
      <c r="E7089"/>
      <c r="F7089"/>
      <c r="G7089"/>
      <c r="H7089"/>
      <c r="I7089"/>
      <c r="J7089"/>
      <c r="K7089"/>
      <c r="L7089" t="str">
        <f>IF(COUNTIFS(ZSOHSD058[订单号数值], ZSOHPP055[[#This Row],[订单号数值]], ZSOHSD058[行項目], ZSOHPP055[[#This Row],[行項目]])&gt;0, "Y", "")</f>
        <v/>
      </c>
      <c r="M7089" t="str">
        <f>IF(ZSOHPP055[[#This Row],[銷售訂單]]="", "", --ZSOHPP055[[#This Row],[銷售訂單]])</f>
        <v/>
      </c>
    </row>
    <row r="7090" spans="1:13">
      <c r="A7090"/>
      <c r="B7090"/>
      <c r="C7090"/>
      <c r="D7090"/>
      <c r="E7090"/>
      <c r="F7090"/>
      <c r="G7090"/>
      <c r="H7090"/>
      <c r="I7090"/>
      <c r="J7090"/>
      <c r="K7090"/>
      <c r="L7090" t="str">
        <f>IF(COUNTIFS(ZSOHSD058[订单号数值], ZSOHPP055[[#This Row],[订单号数值]], ZSOHSD058[行項目], ZSOHPP055[[#This Row],[行項目]])&gt;0, "Y", "")</f>
        <v/>
      </c>
      <c r="M7090" t="str">
        <f>IF(ZSOHPP055[[#This Row],[銷售訂單]]="", "", --ZSOHPP055[[#This Row],[銷售訂單]])</f>
        <v/>
      </c>
    </row>
    <row r="7091" spans="1:13">
      <c r="A7091"/>
      <c r="B7091"/>
      <c r="C7091"/>
      <c r="D7091"/>
      <c r="E7091"/>
      <c r="F7091"/>
      <c r="G7091"/>
      <c r="H7091"/>
      <c r="I7091"/>
      <c r="J7091"/>
      <c r="K7091"/>
      <c r="L7091" t="str">
        <f>IF(COUNTIFS(ZSOHSD058[订单号数值], ZSOHPP055[[#This Row],[订单号数值]], ZSOHSD058[行項目], ZSOHPP055[[#This Row],[行項目]])&gt;0, "Y", "")</f>
        <v/>
      </c>
      <c r="M7091" t="str">
        <f>IF(ZSOHPP055[[#This Row],[銷售訂單]]="", "", --ZSOHPP055[[#This Row],[銷售訂單]])</f>
        <v/>
      </c>
    </row>
    <row r="7092" spans="1:13">
      <c r="A7092"/>
      <c r="B7092"/>
      <c r="C7092"/>
      <c r="D7092"/>
      <c r="E7092"/>
      <c r="F7092"/>
      <c r="G7092"/>
      <c r="H7092"/>
      <c r="I7092"/>
      <c r="J7092"/>
      <c r="K7092"/>
      <c r="L7092" t="str">
        <f>IF(COUNTIFS(ZSOHSD058[订单号数值], ZSOHPP055[[#This Row],[订单号数值]], ZSOHSD058[行項目], ZSOHPP055[[#This Row],[行項目]])&gt;0, "Y", "")</f>
        <v/>
      </c>
      <c r="M7092" t="str">
        <f>IF(ZSOHPP055[[#This Row],[銷售訂單]]="", "", --ZSOHPP055[[#This Row],[銷售訂單]])</f>
        <v/>
      </c>
    </row>
    <row r="7093" spans="1:13">
      <c r="A7093"/>
      <c r="B7093"/>
      <c r="C7093"/>
      <c r="D7093"/>
      <c r="E7093"/>
      <c r="F7093"/>
      <c r="G7093"/>
      <c r="H7093"/>
      <c r="I7093"/>
      <c r="J7093"/>
      <c r="K7093"/>
      <c r="L7093" t="str">
        <f>IF(COUNTIFS(ZSOHSD058[订单号数值], ZSOHPP055[[#This Row],[订单号数值]], ZSOHSD058[行項目], ZSOHPP055[[#This Row],[行項目]])&gt;0, "Y", "")</f>
        <v/>
      </c>
      <c r="M7093" t="str">
        <f>IF(ZSOHPP055[[#This Row],[銷售訂單]]="", "", --ZSOHPP055[[#This Row],[銷售訂單]])</f>
        <v/>
      </c>
    </row>
    <row r="7094" spans="1:13">
      <c r="A7094"/>
      <c r="B7094"/>
      <c r="C7094"/>
      <c r="D7094"/>
      <c r="E7094"/>
      <c r="F7094"/>
      <c r="G7094"/>
      <c r="H7094"/>
      <c r="I7094"/>
      <c r="J7094"/>
      <c r="K7094"/>
      <c r="L7094" t="str">
        <f>IF(COUNTIFS(ZSOHSD058[订单号数值], ZSOHPP055[[#This Row],[订单号数值]], ZSOHSD058[行項目], ZSOHPP055[[#This Row],[行項目]])&gt;0, "Y", "")</f>
        <v/>
      </c>
      <c r="M7094" t="str">
        <f>IF(ZSOHPP055[[#This Row],[銷售訂單]]="", "", --ZSOHPP055[[#This Row],[銷售訂單]])</f>
        <v/>
      </c>
    </row>
    <row r="7095" spans="1:13">
      <c r="A7095"/>
      <c r="B7095"/>
      <c r="C7095"/>
      <c r="D7095"/>
      <c r="E7095"/>
      <c r="F7095"/>
      <c r="G7095"/>
      <c r="H7095"/>
      <c r="I7095"/>
      <c r="J7095"/>
      <c r="K7095"/>
      <c r="L7095" t="str">
        <f>IF(COUNTIFS(ZSOHSD058[订单号数值], ZSOHPP055[[#This Row],[订单号数值]], ZSOHSD058[行項目], ZSOHPP055[[#This Row],[行項目]])&gt;0, "Y", "")</f>
        <v/>
      </c>
      <c r="M7095" t="str">
        <f>IF(ZSOHPP055[[#This Row],[銷售訂單]]="", "", --ZSOHPP055[[#This Row],[銷售訂單]])</f>
        <v/>
      </c>
    </row>
    <row r="7096" spans="1:13">
      <c r="A7096"/>
      <c r="B7096"/>
      <c r="C7096"/>
      <c r="D7096"/>
      <c r="E7096"/>
      <c r="F7096"/>
      <c r="G7096"/>
      <c r="H7096"/>
      <c r="I7096"/>
      <c r="J7096"/>
      <c r="K7096"/>
      <c r="L7096" t="str">
        <f>IF(COUNTIFS(ZSOHSD058[订单号数值], ZSOHPP055[[#This Row],[订单号数值]], ZSOHSD058[行項目], ZSOHPP055[[#This Row],[行項目]])&gt;0, "Y", "")</f>
        <v/>
      </c>
      <c r="M7096" t="str">
        <f>IF(ZSOHPP055[[#This Row],[銷售訂單]]="", "", --ZSOHPP055[[#This Row],[銷售訂單]])</f>
        <v/>
      </c>
    </row>
    <row r="7097" spans="1:13">
      <c r="A7097"/>
      <c r="B7097"/>
      <c r="C7097"/>
      <c r="D7097"/>
      <c r="E7097"/>
      <c r="F7097"/>
      <c r="G7097"/>
      <c r="H7097"/>
      <c r="I7097"/>
      <c r="J7097"/>
      <c r="K7097"/>
      <c r="L7097" t="str">
        <f>IF(COUNTIFS(ZSOHSD058[订单号数值], ZSOHPP055[[#This Row],[订单号数值]], ZSOHSD058[行項目], ZSOHPP055[[#This Row],[行項目]])&gt;0, "Y", "")</f>
        <v/>
      </c>
      <c r="M7097" t="str">
        <f>IF(ZSOHPP055[[#This Row],[銷售訂單]]="", "", --ZSOHPP055[[#This Row],[銷售訂單]])</f>
        <v/>
      </c>
    </row>
    <row r="7098" spans="1:13">
      <c r="A7098"/>
      <c r="B7098"/>
      <c r="C7098"/>
      <c r="D7098"/>
      <c r="E7098"/>
      <c r="F7098"/>
      <c r="G7098"/>
      <c r="H7098"/>
      <c r="I7098"/>
      <c r="J7098"/>
      <c r="K7098"/>
      <c r="L7098" t="str">
        <f>IF(COUNTIFS(ZSOHSD058[订单号数值], ZSOHPP055[[#This Row],[订单号数值]], ZSOHSD058[行項目], ZSOHPP055[[#This Row],[行項目]])&gt;0, "Y", "")</f>
        <v/>
      </c>
      <c r="M7098" t="str">
        <f>IF(ZSOHPP055[[#This Row],[銷售訂單]]="", "", --ZSOHPP055[[#This Row],[銷售訂單]])</f>
        <v/>
      </c>
    </row>
    <row r="7099" spans="1:13">
      <c r="A7099"/>
      <c r="B7099"/>
      <c r="C7099"/>
      <c r="D7099"/>
      <c r="E7099"/>
      <c r="F7099"/>
      <c r="G7099"/>
      <c r="H7099"/>
      <c r="I7099"/>
      <c r="J7099"/>
      <c r="K7099"/>
      <c r="L7099" t="str">
        <f>IF(COUNTIFS(ZSOHSD058[订单号数值], ZSOHPP055[[#This Row],[订单号数值]], ZSOHSD058[行項目], ZSOHPP055[[#This Row],[行項目]])&gt;0, "Y", "")</f>
        <v/>
      </c>
      <c r="M7099" t="str">
        <f>IF(ZSOHPP055[[#This Row],[銷售訂單]]="", "", --ZSOHPP055[[#This Row],[銷售訂單]])</f>
        <v/>
      </c>
    </row>
    <row r="7100" spans="1:13">
      <c r="A7100"/>
      <c r="B7100"/>
      <c r="C7100"/>
      <c r="D7100"/>
      <c r="E7100"/>
      <c r="F7100"/>
      <c r="G7100"/>
      <c r="H7100"/>
      <c r="I7100"/>
      <c r="J7100"/>
      <c r="K7100"/>
      <c r="L7100" t="str">
        <f>IF(COUNTIFS(ZSOHSD058[订单号数值], ZSOHPP055[[#This Row],[订单号数值]], ZSOHSD058[行項目], ZSOHPP055[[#This Row],[行項目]])&gt;0, "Y", "")</f>
        <v/>
      </c>
      <c r="M7100" t="str">
        <f>IF(ZSOHPP055[[#This Row],[銷售訂單]]="", "", --ZSOHPP055[[#This Row],[銷售訂單]])</f>
        <v/>
      </c>
    </row>
    <row r="7101" spans="1:13">
      <c r="A7101"/>
      <c r="B7101"/>
      <c r="C7101"/>
      <c r="D7101"/>
      <c r="E7101"/>
      <c r="F7101"/>
      <c r="G7101"/>
      <c r="H7101"/>
      <c r="I7101"/>
      <c r="J7101"/>
      <c r="K7101"/>
      <c r="L7101" t="str">
        <f>IF(COUNTIFS(ZSOHSD058[订单号数值], ZSOHPP055[[#This Row],[订单号数值]], ZSOHSD058[行項目], ZSOHPP055[[#This Row],[行項目]])&gt;0, "Y", "")</f>
        <v/>
      </c>
      <c r="M7101" t="str">
        <f>IF(ZSOHPP055[[#This Row],[銷售訂單]]="", "", --ZSOHPP055[[#This Row],[銷售訂單]])</f>
        <v/>
      </c>
    </row>
    <row r="7102" spans="1:13">
      <c r="A7102"/>
      <c r="B7102"/>
      <c r="C7102"/>
      <c r="D7102"/>
      <c r="E7102"/>
      <c r="F7102"/>
      <c r="G7102"/>
      <c r="H7102"/>
      <c r="I7102"/>
      <c r="J7102"/>
      <c r="K7102"/>
      <c r="L7102" t="str">
        <f>IF(COUNTIFS(ZSOHSD058[订单号数值], ZSOHPP055[[#This Row],[订单号数值]], ZSOHSD058[行項目], ZSOHPP055[[#This Row],[行項目]])&gt;0, "Y", "")</f>
        <v/>
      </c>
      <c r="M7102" t="str">
        <f>IF(ZSOHPP055[[#This Row],[銷售訂單]]="", "", --ZSOHPP055[[#This Row],[銷售訂單]])</f>
        <v/>
      </c>
    </row>
    <row r="7103" spans="1:13">
      <c r="A7103"/>
      <c r="B7103"/>
      <c r="C7103"/>
      <c r="D7103"/>
      <c r="E7103"/>
      <c r="F7103"/>
      <c r="G7103"/>
      <c r="H7103"/>
      <c r="I7103"/>
      <c r="J7103"/>
      <c r="K7103"/>
      <c r="L7103" t="str">
        <f>IF(COUNTIFS(ZSOHSD058[订单号数值], ZSOHPP055[[#This Row],[订单号数值]], ZSOHSD058[行項目], ZSOHPP055[[#This Row],[行項目]])&gt;0, "Y", "")</f>
        <v/>
      </c>
      <c r="M7103" t="str">
        <f>IF(ZSOHPP055[[#This Row],[銷售訂單]]="", "", --ZSOHPP055[[#This Row],[銷售訂單]])</f>
        <v/>
      </c>
    </row>
    <row r="7104" spans="1:13">
      <c r="A7104"/>
      <c r="B7104"/>
      <c r="C7104"/>
      <c r="D7104"/>
      <c r="E7104"/>
      <c r="F7104"/>
      <c r="G7104"/>
      <c r="H7104"/>
      <c r="I7104"/>
      <c r="J7104"/>
      <c r="K7104"/>
      <c r="L7104" t="str">
        <f>IF(COUNTIFS(ZSOHSD058[订单号数值], ZSOHPP055[[#This Row],[订单号数值]], ZSOHSD058[行項目], ZSOHPP055[[#This Row],[行項目]])&gt;0, "Y", "")</f>
        <v/>
      </c>
      <c r="M7104" t="str">
        <f>IF(ZSOHPP055[[#This Row],[銷售訂單]]="", "", --ZSOHPP055[[#This Row],[銷售訂單]])</f>
        <v/>
      </c>
    </row>
    <row r="7105" spans="1:13">
      <c r="A7105"/>
      <c r="B7105"/>
      <c r="C7105"/>
      <c r="D7105"/>
      <c r="E7105"/>
      <c r="F7105"/>
      <c r="G7105"/>
      <c r="H7105"/>
      <c r="I7105"/>
      <c r="J7105"/>
      <c r="K7105"/>
      <c r="L7105" t="str">
        <f>IF(COUNTIFS(ZSOHSD058[订单号数值], ZSOHPP055[[#This Row],[订单号数值]], ZSOHSD058[行項目], ZSOHPP055[[#This Row],[行項目]])&gt;0, "Y", "")</f>
        <v/>
      </c>
      <c r="M7105" t="str">
        <f>IF(ZSOHPP055[[#This Row],[銷售訂單]]="", "", --ZSOHPP055[[#This Row],[銷售訂單]])</f>
        <v/>
      </c>
    </row>
    <row r="7106" spans="1:13">
      <c r="A7106"/>
      <c r="B7106"/>
      <c r="C7106"/>
      <c r="D7106"/>
      <c r="E7106"/>
      <c r="F7106"/>
      <c r="G7106"/>
      <c r="H7106"/>
      <c r="I7106"/>
      <c r="J7106"/>
      <c r="K7106"/>
      <c r="L7106" t="str">
        <f>IF(COUNTIFS(ZSOHSD058[订单号数值], ZSOHPP055[[#This Row],[订单号数值]], ZSOHSD058[行項目], ZSOHPP055[[#This Row],[行項目]])&gt;0, "Y", "")</f>
        <v/>
      </c>
      <c r="M7106" t="str">
        <f>IF(ZSOHPP055[[#This Row],[銷售訂單]]="", "", --ZSOHPP055[[#This Row],[銷售訂單]])</f>
        <v/>
      </c>
    </row>
    <row r="7107" spans="1:13">
      <c r="A7107"/>
      <c r="B7107"/>
      <c r="C7107"/>
      <c r="D7107"/>
      <c r="E7107"/>
      <c r="F7107"/>
      <c r="G7107"/>
      <c r="H7107"/>
      <c r="I7107"/>
      <c r="J7107"/>
      <c r="K7107"/>
      <c r="L7107" t="str">
        <f>IF(COUNTIFS(ZSOHSD058[订单号数值], ZSOHPP055[[#This Row],[订单号数值]], ZSOHSD058[行項目], ZSOHPP055[[#This Row],[行項目]])&gt;0, "Y", "")</f>
        <v/>
      </c>
      <c r="M7107" t="str">
        <f>IF(ZSOHPP055[[#This Row],[銷售訂單]]="", "", --ZSOHPP055[[#This Row],[銷售訂單]])</f>
        <v/>
      </c>
    </row>
    <row r="7108" spans="1:13">
      <c r="A7108"/>
      <c r="B7108"/>
      <c r="C7108"/>
      <c r="D7108"/>
      <c r="E7108"/>
      <c r="F7108"/>
      <c r="G7108"/>
      <c r="H7108"/>
      <c r="I7108"/>
      <c r="J7108"/>
      <c r="K7108"/>
      <c r="L7108" t="str">
        <f>IF(COUNTIFS(ZSOHSD058[订单号数值], ZSOHPP055[[#This Row],[订单号数值]], ZSOHSD058[行項目], ZSOHPP055[[#This Row],[行項目]])&gt;0, "Y", "")</f>
        <v/>
      </c>
      <c r="M7108" t="str">
        <f>IF(ZSOHPP055[[#This Row],[銷售訂單]]="", "", --ZSOHPP055[[#This Row],[銷售訂單]])</f>
        <v/>
      </c>
    </row>
    <row r="7109" spans="1:13">
      <c r="A7109"/>
      <c r="B7109"/>
      <c r="C7109"/>
      <c r="D7109"/>
      <c r="E7109"/>
      <c r="F7109"/>
      <c r="G7109"/>
      <c r="H7109"/>
      <c r="I7109"/>
      <c r="J7109"/>
      <c r="K7109"/>
      <c r="L7109" t="str">
        <f>IF(COUNTIFS(ZSOHSD058[订单号数值], ZSOHPP055[[#This Row],[订单号数值]], ZSOHSD058[行項目], ZSOHPP055[[#This Row],[行項目]])&gt;0, "Y", "")</f>
        <v/>
      </c>
      <c r="M7109" t="str">
        <f>IF(ZSOHPP055[[#This Row],[銷售訂單]]="", "", --ZSOHPP055[[#This Row],[銷售訂單]])</f>
        <v/>
      </c>
    </row>
    <row r="7110" spans="1:13">
      <c r="A7110"/>
      <c r="B7110"/>
      <c r="C7110"/>
      <c r="D7110"/>
      <c r="E7110"/>
      <c r="F7110"/>
      <c r="G7110"/>
      <c r="H7110"/>
      <c r="I7110"/>
      <c r="J7110"/>
      <c r="K7110"/>
      <c r="L7110" t="str">
        <f>IF(COUNTIFS(ZSOHSD058[订单号数值], ZSOHPP055[[#This Row],[订单号数值]], ZSOHSD058[行項目], ZSOHPP055[[#This Row],[行項目]])&gt;0, "Y", "")</f>
        <v/>
      </c>
      <c r="M7110" t="str">
        <f>IF(ZSOHPP055[[#This Row],[銷售訂單]]="", "", --ZSOHPP055[[#This Row],[銷售訂單]])</f>
        <v/>
      </c>
    </row>
    <row r="7111" spans="1:13">
      <c r="A7111"/>
      <c r="B7111"/>
      <c r="C7111"/>
      <c r="D7111"/>
      <c r="E7111"/>
      <c r="F7111"/>
      <c r="G7111"/>
      <c r="H7111"/>
      <c r="I7111"/>
      <c r="J7111"/>
      <c r="K7111"/>
      <c r="L7111" t="str">
        <f>IF(COUNTIFS(ZSOHSD058[订单号数值], ZSOHPP055[[#This Row],[订单号数值]], ZSOHSD058[行項目], ZSOHPP055[[#This Row],[行項目]])&gt;0, "Y", "")</f>
        <v/>
      </c>
      <c r="M7111" t="str">
        <f>IF(ZSOHPP055[[#This Row],[銷售訂單]]="", "", --ZSOHPP055[[#This Row],[銷售訂單]])</f>
        <v/>
      </c>
    </row>
    <row r="7112" spans="1:13">
      <c r="A7112"/>
      <c r="B7112"/>
      <c r="C7112"/>
      <c r="D7112"/>
      <c r="E7112"/>
      <c r="F7112"/>
      <c r="G7112"/>
      <c r="H7112"/>
      <c r="I7112"/>
      <c r="J7112"/>
      <c r="K7112"/>
      <c r="L7112" t="str">
        <f>IF(COUNTIFS(ZSOHSD058[订单号数值], ZSOHPP055[[#This Row],[订单号数值]], ZSOHSD058[行項目], ZSOHPP055[[#This Row],[行項目]])&gt;0, "Y", "")</f>
        <v/>
      </c>
      <c r="M7112" t="str">
        <f>IF(ZSOHPP055[[#This Row],[銷售訂單]]="", "", --ZSOHPP055[[#This Row],[銷售訂單]])</f>
        <v/>
      </c>
    </row>
    <row r="7113" spans="1:13">
      <c r="A7113"/>
      <c r="B7113"/>
      <c r="C7113"/>
      <c r="D7113"/>
      <c r="E7113"/>
      <c r="F7113"/>
      <c r="G7113"/>
      <c r="H7113"/>
      <c r="I7113"/>
      <c r="J7113"/>
      <c r="K7113"/>
      <c r="L7113" t="str">
        <f>IF(COUNTIFS(ZSOHSD058[订单号数值], ZSOHPP055[[#This Row],[订单号数值]], ZSOHSD058[行項目], ZSOHPP055[[#This Row],[行項目]])&gt;0, "Y", "")</f>
        <v/>
      </c>
      <c r="M7113" t="str">
        <f>IF(ZSOHPP055[[#This Row],[銷售訂單]]="", "", --ZSOHPP055[[#This Row],[銷售訂單]])</f>
        <v/>
      </c>
    </row>
    <row r="7114" spans="1:13">
      <c r="A7114"/>
      <c r="B7114"/>
      <c r="C7114"/>
      <c r="D7114"/>
      <c r="E7114"/>
      <c r="F7114"/>
      <c r="G7114"/>
      <c r="H7114"/>
      <c r="I7114"/>
      <c r="J7114"/>
      <c r="K7114"/>
      <c r="L7114" t="str">
        <f>IF(COUNTIFS(ZSOHSD058[订单号数值], ZSOHPP055[[#This Row],[订单号数值]], ZSOHSD058[行項目], ZSOHPP055[[#This Row],[行項目]])&gt;0, "Y", "")</f>
        <v/>
      </c>
      <c r="M7114" t="str">
        <f>IF(ZSOHPP055[[#This Row],[銷售訂單]]="", "", --ZSOHPP055[[#This Row],[銷售訂單]])</f>
        <v/>
      </c>
    </row>
    <row r="7115" spans="1:13">
      <c r="A7115"/>
      <c r="B7115"/>
      <c r="C7115"/>
      <c r="D7115"/>
      <c r="E7115"/>
      <c r="F7115"/>
      <c r="G7115"/>
      <c r="H7115"/>
      <c r="I7115"/>
      <c r="J7115"/>
      <c r="K7115"/>
      <c r="L7115" t="str">
        <f>IF(COUNTIFS(ZSOHSD058[订单号数值], ZSOHPP055[[#This Row],[订单号数值]], ZSOHSD058[行項目], ZSOHPP055[[#This Row],[行項目]])&gt;0, "Y", "")</f>
        <v/>
      </c>
      <c r="M7115" t="str">
        <f>IF(ZSOHPP055[[#This Row],[銷售訂單]]="", "", --ZSOHPP055[[#This Row],[銷售訂單]])</f>
        <v/>
      </c>
    </row>
    <row r="7116" spans="1:13">
      <c r="A7116"/>
      <c r="B7116"/>
      <c r="C7116"/>
      <c r="D7116"/>
      <c r="E7116"/>
      <c r="F7116"/>
      <c r="G7116"/>
      <c r="H7116"/>
      <c r="I7116"/>
      <c r="J7116"/>
      <c r="K7116"/>
      <c r="L7116" t="str">
        <f>IF(COUNTIFS(ZSOHSD058[订单号数值], ZSOHPP055[[#This Row],[订单号数值]], ZSOHSD058[行項目], ZSOHPP055[[#This Row],[行項目]])&gt;0, "Y", "")</f>
        <v/>
      </c>
      <c r="M7116" t="str">
        <f>IF(ZSOHPP055[[#This Row],[銷售訂單]]="", "", --ZSOHPP055[[#This Row],[銷售訂單]])</f>
        <v/>
      </c>
    </row>
    <row r="7117" spans="1:13">
      <c r="A7117"/>
      <c r="B7117"/>
      <c r="C7117"/>
      <c r="D7117"/>
      <c r="E7117"/>
      <c r="F7117"/>
      <c r="G7117"/>
      <c r="H7117"/>
      <c r="I7117"/>
      <c r="J7117"/>
      <c r="K7117"/>
      <c r="L7117" t="str">
        <f>IF(COUNTIFS(ZSOHSD058[订单号数值], ZSOHPP055[[#This Row],[订单号数值]], ZSOHSD058[行項目], ZSOHPP055[[#This Row],[行項目]])&gt;0, "Y", "")</f>
        <v/>
      </c>
      <c r="M7117" t="str">
        <f>IF(ZSOHPP055[[#This Row],[銷售訂單]]="", "", --ZSOHPP055[[#This Row],[銷售訂單]])</f>
        <v/>
      </c>
    </row>
    <row r="7118" spans="1:13">
      <c r="A7118"/>
      <c r="B7118"/>
      <c r="C7118"/>
      <c r="D7118"/>
      <c r="E7118"/>
      <c r="F7118"/>
      <c r="G7118"/>
      <c r="H7118"/>
      <c r="I7118"/>
      <c r="J7118"/>
      <c r="K7118"/>
      <c r="L7118" t="str">
        <f>IF(COUNTIFS(ZSOHSD058[订单号数值], ZSOHPP055[[#This Row],[订单号数值]], ZSOHSD058[行項目], ZSOHPP055[[#This Row],[行項目]])&gt;0, "Y", "")</f>
        <v/>
      </c>
      <c r="M7118" t="str">
        <f>IF(ZSOHPP055[[#This Row],[銷售訂單]]="", "", --ZSOHPP055[[#This Row],[銷售訂單]])</f>
        <v/>
      </c>
    </row>
    <row r="7119" spans="1:13">
      <c r="A7119"/>
      <c r="B7119"/>
      <c r="C7119"/>
      <c r="D7119"/>
      <c r="E7119"/>
      <c r="F7119"/>
      <c r="G7119"/>
      <c r="H7119"/>
      <c r="I7119"/>
      <c r="J7119"/>
      <c r="K7119"/>
      <c r="L7119" t="str">
        <f>IF(COUNTIFS(ZSOHSD058[订单号数值], ZSOHPP055[[#This Row],[订单号数值]], ZSOHSD058[行項目], ZSOHPP055[[#This Row],[行項目]])&gt;0, "Y", "")</f>
        <v/>
      </c>
      <c r="M7119" t="str">
        <f>IF(ZSOHPP055[[#This Row],[銷售訂單]]="", "", --ZSOHPP055[[#This Row],[銷售訂單]])</f>
        <v/>
      </c>
    </row>
    <row r="7120" spans="1:13">
      <c r="A7120"/>
      <c r="B7120"/>
      <c r="C7120"/>
      <c r="D7120"/>
      <c r="E7120"/>
      <c r="F7120"/>
      <c r="G7120"/>
      <c r="H7120"/>
      <c r="I7120"/>
      <c r="J7120"/>
      <c r="K7120"/>
      <c r="L7120" t="str">
        <f>IF(COUNTIFS(ZSOHSD058[订单号数值], ZSOHPP055[[#This Row],[订单号数值]], ZSOHSD058[行項目], ZSOHPP055[[#This Row],[行項目]])&gt;0, "Y", "")</f>
        <v/>
      </c>
      <c r="M7120" t="str">
        <f>IF(ZSOHPP055[[#This Row],[銷售訂單]]="", "", --ZSOHPP055[[#This Row],[銷售訂單]])</f>
        <v/>
      </c>
    </row>
    <row r="7121" spans="1:13">
      <c r="A7121"/>
      <c r="B7121"/>
      <c r="C7121"/>
      <c r="D7121"/>
      <c r="E7121"/>
      <c r="F7121"/>
      <c r="G7121"/>
      <c r="H7121"/>
      <c r="I7121"/>
      <c r="J7121"/>
      <c r="K7121"/>
      <c r="L7121" t="str">
        <f>IF(COUNTIFS(ZSOHSD058[订单号数值], ZSOHPP055[[#This Row],[订单号数值]], ZSOHSD058[行項目], ZSOHPP055[[#This Row],[行項目]])&gt;0, "Y", "")</f>
        <v/>
      </c>
      <c r="M7121" t="str">
        <f>IF(ZSOHPP055[[#This Row],[銷售訂單]]="", "", --ZSOHPP055[[#This Row],[銷售訂單]])</f>
        <v/>
      </c>
    </row>
    <row r="7122" spans="1:13">
      <c r="A7122"/>
      <c r="B7122"/>
      <c r="C7122"/>
      <c r="D7122"/>
      <c r="E7122"/>
      <c r="F7122"/>
      <c r="G7122"/>
      <c r="H7122"/>
      <c r="I7122"/>
      <c r="J7122"/>
      <c r="K7122"/>
      <c r="L7122" t="str">
        <f>IF(COUNTIFS(ZSOHSD058[订单号数值], ZSOHPP055[[#This Row],[订单号数值]], ZSOHSD058[行項目], ZSOHPP055[[#This Row],[行項目]])&gt;0, "Y", "")</f>
        <v/>
      </c>
      <c r="M7122" t="str">
        <f>IF(ZSOHPP055[[#This Row],[銷售訂單]]="", "", --ZSOHPP055[[#This Row],[銷售訂單]])</f>
        <v/>
      </c>
    </row>
    <row r="7123" spans="1:13">
      <c r="A7123"/>
      <c r="B7123"/>
      <c r="C7123"/>
      <c r="D7123"/>
      <c r="E7123"/>
      <c r="F7123"/>
      <c r="G7123"/>
      <c r="H7123"/>
      <c r="I7123"/>
      <c r="J7123"/>
      <c r="K7123"/>
      <c r="L7123" t="str">
        <f>IF(COUNTIFS(ZSOHSD058[订单号数值], ZSOHPP055[[#This Row],[订单号数值]], ZSOHSD058[行項目], ZSOHPP055[[#This Row],[行項目]])&gt;0, "Y", "")</f>
        <v/>
      </c>
      <c r="M7123" t="str">
        <f>IF(ZSOHPP055[[#This Row],[銷售訂單]]="", "", --ZSOHPP055[[#This Row],[銷售訂單]])</f>
        <v/>
      </c>
    </row>
    <row r="7124" spans="1:13">
      <c r="A7124"/>
      <c r="B7124"/>
      <c r="C7124"/>
      <c r="D7124"/>
      <c r="E7124"/>
      <c r="F7124"/>
      <c r="G7124"/>
      <c r="H7124"/>
      <c r="I7124"/>
      <c r="J7124"/>
      <c r="K7124"/>
      <c r="L7124" t="str">
        <f>IF(COUNTIFS(ZSOHSD058[订单号数值], ZSOHPP055[[#This Row],[订单号数值]], ZSOHSD058[行項目], ZSOHPP055[[#This Row],[行項目]])&gt;0, "Y", "")</f>
        <v/>
      </c>
      <c r="M7124" t="str">
        <f>IF(ZSOHPP055[[#This Row],[銷售訂單]]="", "", --ZSOHPP055[[#This Row],[銷售訂單]])</f>
        <v/>
      </c>
    </row>
    <row r="7125" spans="1:13">
      <c r="A7125"/>
      <c r="B7125"/>
      <c r="C7125"/>
      <c r="D7125"/>
      <c r="E7125"/>
      <c r="F7125"/>
      <c r="G7125"/>
      <c r="H7125"/>
      <c r="I7125"/>
      <c r="J7125"/>
      <c r="K7125"/>
      <c r="L7125" t="str">
        <f>IF(COUNTIFS(ZSOHSD058[订单号数值], ZSOHPP055[[#This Row],[订单号数值]], ZSOHSD058[行項目], ZSOHPP055[[#This Row],[行項目]])&gt;0, "Y", "")</f>
        <v/>
      </c>
      <c r="M7125" t="str">
        <f>IF(ZSOHPP055[[#This Row],[銷售訂單]]="", "", --ZSOHPP055[[#This Row],[銷售訂單]])</f>
        <v/>
      </c>
    </row>
    <row r="7126" spans="1:13">
      <c r="A7126"/>
      <c r="B7126"/>
      <c r="C7126"/>
      <c r="D7126"/>
      <c r="E7126"/>
      <c r="F7126"/>
      <c r="G7126"/>
      <c r="H7126"/>
      <c r="I7126"/>
      <c r="J7126"/>
      <c r="K7126"/>
      <c r="L7126" t="str">
        <f>IF(COUNTIFS(ZSOHSD058[订单号数值], ZSOHPP055[[#This Row],[订单号数值]], ZSOHSD058[行項目], ZSOHPP055[[#This Row],[行項目]])&gt;0, "Y", "")</f>
        <v/>
      </c>
      <c r="M7126" t="str">
        <f>IF(ZSOHPP055[[#This Row],[銷售訂單]]="", "", --ZSOHPP055[[#This Row],[銷售訂單]])</f>
        <v/>
      </c>
    </row>
    <row r="7127" spans="1:13">
      <c r="A7127"/>
      <c r="B7127"/>
      <c r="C7127"/>
      <c r="D7127"/>
      <c r="E7127"/>
      <c r="F7127"/>
      <c r="G7127"/>
      <c r="H7127"/>
      <c r="I7127"/>
      <c r="J7127"/>
      <c r="K7127"/>
      <c r="L7127" t="str">
        <f>IF(COUNTIFS(ZSOHSD058[订单号数值], ZSOHPP055[[#This Row],[订单号数值]], ZSOHSD058[行項目], ZSOHPP055[[#This Row],[行項目]])&gt;0, "Y", "")</f>
        <v/>
      </c>
      <c r="M7127" t="str">
        <f>IF(ZSOHPP055[[#This Row],[銷售訂單]]="", "", --ZSOHPP055[[#This Row],[銷售訂單]])</f>
        <v/>
      </c>
    </row>
    <row r="7128" spans="1:13">
      <c r="A7128"/>
      <c r="B7128"/>
      <c r="C7128"/>
      <c r="D7128"/>
      <c r="E7128"/>
      <c r="F7128"/>
      <c r="G7128"/>
      <c r="H7128"/>
      <c r="I7128"/>
      <c r="J7128"/>
      <c r="K7128"/>
      <c r="L7128" t="str">
        <f>IF(COUNTIFS(ZSOHSD058[订单号数值], ZSOHPP055[[#This Row],[订单号数值]], ZSOHSD058[行項目], ZSOHPP055[[#This Row],[行項目]])&gt;0, "Y", "")</f>
        <v/>
      </c>
      <c r="M7128" t="str">
        <f>IF(ZSOHPP055[[#This Row],[銷售訂單]]="", "", --ZSOHPP055[[#This Row],[銷售訂單]])</f>
        <v/>
      </c>
    </row>
    <row r="7129" spans="1:13">
      <c r="A7129"/>
      <c r="B7129"/>
      <c r="C7129"/>
      <c r="D7129"/>
      <c r="E7129"/>
      <c r="F7129"/>
      <c r="G7129"/>
      <c r="H7129"/>
      <c r="I7129"/>
      <c r="J7129"/>
      <c r="K7129"/>
      <c r="L7129" t="str">
        <f>IF(COUNTIFS(ZSOHSD058[订单号数值], ZSOHPP055[[#This Row],[订单号数值]], ZSOHSD058[行項目], ZSOHPP055[[#This Row],[行項目]])&gt;0, "Y", "")</f>
        <v/>
      </c>
      <c r="M7129" t="str">
        <f>IF(ZSOHPP055[[#This Row],[銷售訂單]]="", "", --ZSOHPP055[[#This Row],[銷售訂單]])</f>
        <v/>
      </c>
    </row>
    <row r="7130" spans="1:13">
      <c r="A7130"/>
      <c r="B7130"/>
      <c r="C7130"/>
      <c r="D7130"/>
      <c r="E7130"/>
      <c r="F7130"/>
      <c r="G7130"/>
      <c r="H7130"/>
      <c r="I7130"/>
      <c r="J7130"/>
      <c r="K7130"/>
      <c r="L7130" t="str">
        <f>IF(COUNTIFS(ZSOHSD058[订单号数值], ZSOHPP055[[#This Row],[订单号数值]], ZSOHSD058[行項目], ZSOHPP055[[#This Row],[行項目]])&gt;0, "Y", "")</f>
        <v/>
      </c>
      <c r="M7130" t="str">
        <f>IF(ZSOHPP055[[#This Row],[銷售訂單]]="", "", --ZSOHPP055[[#This Row],[銷售訂單]])</f>
        <v/>
      </c>
    </row>
    <row r="7131" spans="1:13">
      <c r="A7131"/>
      <c r="B7131"/>
      <c r="C7131"/>
      <c r="D7131"/>
      <c r="E7131"/>
      <c r="F7131"/>
      <c r="G7131"/>
      <c r="H7131"/>
      <c r="I7131"/>
      <c r="J7131"/>
      <c r="K7131"/>
      <c r="L7131" t="str">
        <f>IF(COUNTIFS(ZSOHSD058[订单号数值], ZSOHPP055[[#This Row],[订单号数值]], ZSOHSD058[行項目], ZSOHPP055[[#This Row],[行項目]])&gt;0, "Y", "")</f>
        <v/>
      </c>
      <c r="M7131" t="str">
        <f>IF(ZSOHPP055[[#This Row],[銷售訂單]]="", "", --ZSOHPP055[[#This Row],[銷售訂單]])</f>
        <v/>
      </c>
    </row>
    <row r="7132" spans="1:13">
      <c r="A7132"/>
      <c r="B7132"/>
      <c r="C7132"/>
      <c r="D7132"/>
      <c r="E7132"/>
      <c r="F7132"/>
      <c r="G7132"/>
      <c r="H7132"/>
      <c r="I7132"/>
      <c r="J7132"/>
      <c r="K7132"/>
      <c r="L7132" t="str">
        <f>IF(COUNTIFS(ZSOHSD058[订单号数值], ZSOHPP055[[#This Row],[订单号数值]], ZSOHSD058[行項目], ZSOHPP055[[#This Row],[行項目]])&gt;0, "Y", "")</f>
        <v/>
      </c>
      <c r="M7132" t="str">
        <f>IF(ZSOHPP055[[#This Row],[銷售訂單]]="", "", --ZSOHPP055[[#This Row],[銷售訂單]])</f>
        <v/>
      </c>
    </row>
    <row r="7133" spans="1:13">
      <c r="A7133"/>
      <c r="B7133"/>
      <c r="C7133"/>
      <c r="D7133"/>
      <c r="E7133"/>
      <c r="F7133"/>
      <c r="G7133"/>
      <c r="H7133"/>
      <c r="I7133"/>
      <c r="J7133"/>
      <c r="K7133"/>
      <c r="L7133" t="str">
        <f>IF(COUNTIFS(ZSOHSD058[订单号数值], ZSOHPP055[[#This Row],[订单号数值]], ZSOHSD058[行項目], ZSOHPP055[[#This Row],[行項目]])&gt;0, "Y", "")</f>
        <v/>
      </c>
      <c r="M7133" t="str">
        <f>IF(ZSOHPP055[[#This Row],[銷售訂單]]="", "", --ZSOHPP055[[#This Row],[銷售訂單]])</f>
        <v/>
      </c>
    </row>
    <row r="7134" spans="1:13">
      <c r="A7134"/>
      <c r="B7134"/>
      <c r="C7134"/>
      <c r="D7134"/>
      <c r="E7134"/>
      <c r="F7134"/>
      <c r="G7134"/>
      <c r="H7134"/>
      <c r="I7134"/>
      <c r="J7134"/>
      <c r="K7134"/>
      <c r="L7134" t="str">
        <f>IF(COUNTIFS(ZSOHSD058[订单号数值], ZSOHPP055[[#This Row],[订单号数值]], ZSOHSD058[行項目], ZSOHPP055[[#This Row],[行項目]])&gt;0, "Y", "")</f>
        <v/>
      </c>
      <c r="M7134" t="str">
        <f>IF(ZSOHPP055[[#This Row],[銷售訂單]]="", "", --ZSOHPP055[[#This Row],[銷售訂單]])</f>
        <v/>
      </c>
    </row>
    <row r="7135" spans="1:13">
      <c r="A7135"/>
      <c r="B7135"/>
      <c r="C7135"/>
      <c r="D7135"/>
      <c r="E7135"/>
      <c r="F7135"/>
      <c r="G7135"/>
      <c r="H7135"/>
      <c r="I7135"/>
      <c r="J7135"/>
      <c r="K7135"/>
      <c r="L7135" t="str">
        <f>IF(COUNTIFS(ZSOHSD058[订单号数值], ZSOHPP055[[#This Row],[订单号数值]], ZSOHSD058[行項目], ZSOHPP055[[#This Row],[行項目]])&gt;0, "Y", "")</f>
        <v/>
      </c>
      <c r="M7135" t="str">
        <f>IF(ZSOHPP055[[#This Row],[銷售訂單]]="", "", --ZSOHPP055[[#This Row],[銷售訂單]])</f>
        <v/>
      </c>
    </row>
    <row r="7136" spans="1:13">
      <c r="A7136"/>
      <c r="B7136"/>
      <c r="C7136"/>
      <c r="D7136"/>
      <c r="E7136"/>
      <c r="F7136"/>
      <c r="G7136"/>
      <c r="H7136"/>
      <c r="I7136"/>
      <c r="J7136"/>
      <c r="K7136"/>
      <c r="L7136" t="str">
        <f>IF(COUNTIFS(ZSOHSD058[订单号数值], ZSOHPP055[[#This Row],[订单号数值]], ZSOHSD058[行項目], ZSOHPP055[[#This Row],[行項目]])&gt;0, "Y", "")</f>
        <v/>
      </c>
      <c r="M7136" t="str">
        <f>IF(ZSOHPP055[[#This Row],[銷售訂單]]="", "", --ZSOHPP055[[#This Row],[銷售訂單]])</f>
        <v/>
      </c>
    </row>
    <row r="7137" spans="1:13">
      <c r="A7137"/>
      <c r="B7137"/>
      <c r="C7137"/>
      <c r="D7137"/>
      <c r="E7137"/>
      <c r="F7137"/>
      <c r="G7137"/>
      <c r="H7137"/>
      <c r="I7137"/>
      <c r="J7137"/>
      <c r="K7137"/>
      <c r="L7137" t="str">
        <f>IF(COUNTIFS(ZSOHSD058[订单号数值], ZSOHPP055[[#This Row],[订单号数值]], ZSOHSD058[行項目], ZSOHPP055[[#This Row],[行項目]])&gt;0, "Y", "")</f>
        <v/>
      </c>
      <c r="M7137" t="str">
        <f>IF(ZSOHPP055[[#This Row],[銷售訂單]]="", "", --ZSOHPP055[[#This Row],[銷售訂單]])</f>
        <v/>
      </c>
    </row>
    <row r="7138" spans="1:13">
      <c r="A7138"/>
      <c r="B7138"/>
      <c r="C7138"/>
      <c r="D7138"/>
      <c r="E7138"/>
      <c r="F7138"/>
      <c r="G7138"/>
      <c r="H7138"/>
      <c r="I7138"/>
      <c r="J7138"/>
      <c r="K7138"/>
      <c r="L7138" t="str">
        <f>IF(COUNTIFS(ZSOHSD058[订单号数值], ZSOHPP055[[#This Row],[订单号数值]], ZSOHSD058[行項目], ZSOHPP055[[#This Row],[行項目]])&gt;0, "Y", "")</f>
        <v/>
      </c>
      <c r="M7138" t="str">
        <f>IF(ZSOHPP055[[#This Row],[銷售訂單]]="", "", --ZSOHPP055[[#This Row],[銷售訂單]])</f>
        <v/>
      </c>
    </row>
    <row r="7139" spans="1:13">
      <c r="A7139"/>
      <c r="B7139"/>
      <c r="C7139"/>
      <c r="D7139"/>
      <c r="E7139"/>
      <c r="F7139"/>
      <c r="G7139"/>
      <c r="H7139"/>
      <c r="I7139"/>
      <c r="J7139"/>
      <c r="K7139"/>
      <c r="L7139" t="str">
        <f>IF(COUNTIFS(ZSOHSD058[订单号数值], ZSOHPP055[[#This Row],[订单号数值]], ZSOHSD058[行項目], ZSOHPP055[[#This Row],[行項目]])&gt;0, "Y", "")</f>
        <v/>
      </c>
      <c r="M7139" t="str">
        <f>IF(ZSOHPP055[[#This Row],[銷售訂單]]="", "", --ZSOHPP055[[#This Row],[銷售訂單]])</f>
        <v/>
      </c>
    </row>
    <row r="7140" spans="1:13">
      <c r="A7140"/>
      <c r="B7140"/>
      <c r="C7140"/>
      <c r="D7140"/>
      <c r="E7140"/>
      <c r="F7140"/>
      <c r="G7140"/>
      <c r="H7140"/>
      <c r="I7140"/>
      <c r="J7140"/>
      <c r="K7140"/>
      <c r="L7140" t="str">
        <f>IF(COUNTIFS(ZSOHSD058[订单号数值], ZSOHPP055[[#This Row],[订单号数值]], ZSOHSD058[行項目], ZSOHPP055[[#This Row],[行項目]])&gt;0, "Y", "")</f>
        <v/>
      </c>
      <c r="M7140" t="str">
        <f>IF(ZSOHPP055[[#This Row],[銷售訂單]]="", "", --ZSOHPP055[[#This Row],[銷售訂單]])</f>
        <v/>
      </c>
    </row>
    <row r="7141" spans="1:13">
      <c r="A7141"/>
      <c r="B7141"/>
      <c r="C7141"/>
      <c r="D7141"/>
      <c r="E7141"/>
      <c r="F7141"/>
      <c r="G7141"/>
      <c r="H7141"/>
      <c r="I7141"/>
      <c r="J7141"/>
      <c r="K7141"/>
      <c r="L7141" t="str">
        <f>IF(COUNTIFS(ZSOHSD058[订单号数值], ZSOHPP055[[#This Row],[订单号数值]], ZSOHSD058[行項目], ZSOHPP055[[#This Row],[行項目]])&gt;0, "Y", "")</f>
        <v/>
      </c>
      <c r="M7141" t="str">
        <f>IF(ZSOHPP055[[#This Row],[銷售訂單]]="", "", --ZSOHPP055[[#This Row],[銷售訂單]])</f>
        <v/>
      </c>
    </row>
    <row r="7142" spans="1:13">
      <c r="A7142"/>
      <c r="B7142"/>
      <c r="C7142"/>
      <c r="D7142"/>
      <c r="E7142"/>
      <c r="F7142"/>
      <c r="G7142"/>
      <c r="H7142"/>
      <c r="I7142"/>
      <c r="J7142"/>
      <c r="K7142"/>
      <c r="L7142" t="str">
        <f>IF(COUNTIFS(ZSOHSD058[订单号数值], ZSOHPP055[[#This Row],[订单号数值]], ZSOHSD058[行項目], ZSOHPP055[[#This Row],[行項目]])&gt;0, "Y", "")</f>
        <v/>
      </c>
      <c r="M7142" t="str">
        <f>IF(ZSOHPP055[[#This Row],[銷售訂單]]="", "", --ZSOHPP055[[#This Row],[銷售訂單]])</f>
        <v/>
      </c>
    </row>
    <row r="7143" spans="1:13">
      <c r="A7143"/>
      <c r="B7143"/>
      <c r="C7143"/>
      <c r="D7143"/>
      <c r="E7143"/>
      <c r="F7143"/>
      <c r="G7143"/>
      <c r="H7143"/>
      <c r="I7143"/>
      <c r="J7143"/>
      <c r="K7143"/>
      <c r="L7143" t="str">
        <f>IF(COUNTIFS(ZSOHSD058[订单号数值], ZSOHPP055[[#This Row],[订单号数值]], ZSOHSD058[行項目], ZSOHPP055[[#This Row],[行項目]])&gt;0, "Y", "")</f>
        <v/>
      </c>
      <c r="M7143" t="str">
        <f>IF(ZSOHPP055[[#This Row],[銷售訂單]]="", "", --ZSOHPP055[[#This Row],[銷售訂單]])</f>
        <v/>
      </c>
    </row>
    <row r="7144" spans="1:13">
      <c r="A7144"/>
      <c r="B7144"/>
      <c r="C7144"/>
      <c r="D7144"/>
      <c r="E7144"/>
      <c r="F7144"/>
      <c r="G7144"/>
      <c r="H7144"/>
      <c r="I7144"/>
      <c r="J7144"/>
      <c r="K7144"/>
      <c r="L7144" t="str">
        <f>IF(COUNTIFS(ZSOHSD058[订单号数值], ZSOHPP055[[#This Row],[订单号数值]], ZSOHSD058[行項目], ZSOHPP055[[#This Row],[行項目]])&gt;0, "Y", "")</f>
        <v/>
      </c>
      <c r="M7144" t="str">
        <f>IF(ZSOHPP055[[#This Row],[銷售訂單]]="", "", --ZSOHPP055[[#This Row],[銷售訂單]])</f>
        <v/>
      </c>
    </row>
    <row r="7145" spans="1:13">
      <c r="A7145"/>
      <c r="B7145"/>
      <c r="C7145"/>
      <c r="D7145"/>
      <c r="E7145"/>
      <c r="F7145"/>
      <c r="G7145"/>
      <c r="H7145"/>
      <c r="I7145"/>
      <c r="J7145"/>
      <c r="K7145"/>
      <c r="L7145" t="str">
        <f>IF(COUNTIFS(ZSOHSD058[订单号数值], ZSOHPP055[[#This Row],[订单号数值]], ZSOHSD058[行項目], ZSOHPP055[[#This Row],[行項目]])&gt;0, "Y", "")</f>
        <v/>
      </c>
      <c r="M7145" t="str">
        <f>IF(ZSOHPP055[[#This Row],[銷售訂單]]="", "", --ZSOHPP055[[#This Row],[銷售訂單]])</f>
        <v/>
      </c>
    </row>
    <row r="7146" spans="1:13">
      <c r="A7146"/>
      <c r="B7146"/>
      <c r="C7146"/>
      <c r="D7146"/>
      <c r="E7146"/>
      <c r="F7146"/>
      <c r="G7146"/>
      <c r="H7146"/>
      <c r="I7146"/>
      <c r="J7146"/>
      <c r="K7146"/>
      <c r="L7146" t="str">
        <f>IF(COUNTIFS(ZSOHSD058[订单号数值], ZSOHPP055[[#This Row],[订单号数值]], ZSOHSD058[行項目], ZSOHPP055[[#This Row],[行項目]])&gt;0, "Y", "")</f>
        <v/>
      </c>
      <c r="M7146" t="str">
        <f>IF(ZSOHPP055[[#This Row],[銷售訂單]]="", "", --ZSOHPP055[[#This Row],[銷售訂單]])</f>
        <v/>
      </c>
    </row>
    <row r="7147" spans="1:13">
      <c r="A7147"/>
      <c r="B7147"/>
      <c r="C7147"/>
      <c r="D7147"/>
      <c r="E7147"/>
      <c r="F7147"/>
      <c r="G7147"/>
      <c r="H7147"/>
      <c r="I7147"/>
      <c r="J7147"/>
      <c r="K7147"/>
      <c r="L7147" t="str">
        <f>IF(COUNTIFS(ZSOHSD058[订单号数值], ZSOHPP055[[#This Row],[订单号数值]], ZSOHSD058[行項目], ZSOHPP055[[#This Row],[行項目]])&gt;0, "Y", "")</f>
        <v/>
      </c>
      <c r="M7147" t="str">
        <f>IF(ZSOHPP055[[#This Row],[銷售訂單]]="", "", --ZSOHPP055[[#This Row],[銷售訂單]])</f>
        <v/>
      </c>
    </row>
    <row r="7148" spans="1:13">
      <c r="A7148"/>
      <c r="B7148"/>
      <c r="C7148"/>
      <c r="D7148"/>
      <c r="E7148"/>
      <c r="F7148"/>
      <c r="G7148"/>
      <c r="H7148"/>
      <c r="I7148"/>
      <c r="J7148"/>
      <c r="K7148"/>
      <c r="L7148" t="str">
        <f>IF(COUNTIFS(ZSOHSD058[订单号数值], ZSOHPP055[[#This Row],[订单号数值]], ZSOHSD058[行項目], ZSOHPP055[[#This Row],[行項目]])&gt;0, "Y", "")</f>
        <v/>
      </c>
      <c r="M7148" t="str">
        <f>IF(ZSOHPP055[[#This Row],[銷售訂單]]="", "", --ZSOHPP055[[#This Row],[銷售訂單]])</f>
        <v/>
      </c>
    </row>
    <row r="7149" spans="1:13">
      <c r="A7149"/>
      <c r="B7149"/>
      <c r="C7149"/>
      <c r="D7149"/>
      <c r="E7149"/>
      <c r="F7149"/>
      <c r="G7149"/>
      <c r="H7149"/>
      <c r="I7149"/>
      <c r="J7149"/>
      <c r="K7149"/>
      <c r="L7149" t="str">
        <f>IF(COUNTIFS(ZSOHSD058[订单号数值], ZSOHPP055[[#This Row],[订单号数值]], ZSOHSD058[行項目], ZSOHPP055[[#This Row],[行項目]])&gt;0, "Y", "")</f>
        <v/>
      </c>
      <c r="M7149" t="str">
        <f>IF(ZSOHPP055[[#This Row],[銷售訂單]]="", "", --ZSOHPP055[[#This Row],[銷售訂單]])</f>
        <v/>
      </c>
    </row>
    <row r="7150" spans="1:13">
      <c r="A7150"/>
      <c r="B7150"/>
      <c r="C7150"/>
      <c r="D7150"/>
      <c r="E7150"/>
      <c r="F7150"/>
      <c r="G7150"/>
      <c r="H7150"/>
      <c r="I7150"/>
      <c r="J7150"/>
      <c r="K7150"/>
      <c r="L7150" t="str">
        <f>IF(COUNTIFS(ZSOHSD058[订单号数值], ZSOHPP055[[#This Row],[订单号数值]], ZSOHSD058[行項目], ZSOHPP055[[#This Row],[行項目]])&gt;0, "Y", "")</f>
        <v/>
      </c>
      <c r="M7150" t="str">
        <f>IF(ZSOHPP055[[#This Row],[銷售訂單]]="", "", --ZSOHPP055[[#This Row],[銷售訂單]])</f>
        <v/>
      </c>
    </row>
    <row r="7151" spans="1:13">
      <c r="A7151"/>
      <c r="B7151"/>
      <c r="C7151"/>
      <c r="D7151"/>
      <c r="E7151"/>
      <c r="F7151"/>
      <c r="G7151"/>
      <c r="H7151"/>
      <c r="I7151"/>
      <c r="J7151"/>
      <c r="K7151"/>
      <c r="L7151" t="str">
        <f>IF(COUNTIFS(ZSOHSD058[订单号数值], ZSOHPP055[[#This Row],[订单号数值]], ZSOHSD058[行項目], ZSOHPP055[[#This Row],[行項目]])&gt;0, "Y", "")</f>
        <v/>
      </c>
      <c r="M7151" t="str">
        <f>IF(ZSOHPP055[[#This Row],[銷售訂單]]="", "", --ZSOHPP055[[#This Row],[銷售訂單]])</f>
        <v/>
      </c>
    </row>
    <row r="7152" spans="1:13">
      <c r="A7152"/>
      <c r="B7152"/>
      <c r="C7152"/>
      <c r="D7152"/>
      <c r="E7152"/>
      <c r="F7152"/>
      <c r="G7152"/>
      <c r="H7152"/>
      <c r="I7152"/>
      <c r="J7152"/>
      <c r="K7152"/>
      <c r="L7152" t="str">
        <f>IF(COUNTIFS(ZSOHSD058[订单号数值], ZSOHPP055[[#This Row],[订单号数值]], ZSOHSD058[行項目], ZSOHPP055[[#This Row],[行項目]])&gt;0, "Y", "")</f>
        <v/>
      </c>
      <c r="M7152" t="str">
        <f>IF(ZSOHPP055[[#This Row],[銷售訂單]]="", "", --ZSOHPP055[[#This Row],[銷售訂單]])</f>
        <v/>
      </c>
    </row>
    <row r="7153" spans="1:13">
      <c r="A7153"/>
      <c r="B7153"/>
      <c r="C7153"/>
      <c r="D7153"/>
      <c r="E7153"/>
      <c r="F7153"/>
      <c r="G7153"/>
      <c r="H7153"/>
      <c r="I7153"/>
      <c r="J7153"/>
      <c r="K7153"/>
      <c r="L7153" t="str">
        <f>IF(COUNTIFS(ZSOHSD058[订单号数值], ZSOHPP055[[#This Row],[订单号数值]], ZSOHSD058[行項目], ZSOHPP055[[#This Row],[行項目]])&gt;0, "Y", "")</f>
        <v/>
      </c>
      <c r="M7153" t="str">
        <f>IF(ZSOHPP055[[#This Row],[銷售訂單]]="", "", --ZSOHPP055[[#This Row],[銷售訂單]])</f>
        <v/>
      </c>
    </row>
    <row r="7154" spans="1:13">
      <c r="A7154"/>
      <c r="B7154"/>
      <c r="C7154"/>
      <c r="D7154"/>
      <c r="E7154"/>
      <c r="F7154"/>
      <c r="G7154"/>
      <c r="H7154"/>
      <c r="I7154"/>
      <c r="J7154"/>
      <c r="K7154"/>
      <c r="L7154" t="str">
        <f>IF(COUNTIFS(ZSOHSD058[订单号数值], ZSOHPP055[[#This Row],[订单号数值]], ZSOHSD058[行項目], ZSOHPP055[[#This Row],[行項目]])&gt;0, "Y", "")</f>
        <v/>
      </c>
      <c r="M7154" t="str">
        <f>IF(ZSOHPP055[[#This Row],[銷售訂單]]="", "", --ZSOHPP055[[#This Row],[銷售訂單]])</f>
        <v/>
      </c>
    </row>
    <row r="7155" spans="1:13">
      <c r="A7155"/>
      <c r="B7155"/>
      <c r="C7155"/>
      <c r="D7155"/>
      <c r="E7155"/>
      <c r="F7155"/>
      <c r="G7155"/>
      <c r="H7155"/>
      <c r="I7155"/>
      <c r="J7155"/>
      <c r="K7155"/>
      <c r="L7155" t="str">
        <f>IF(COUNTIFS(ZSOHSD058[订单号数值], ZSOHPP055[[#This Row],[订单号数值]], ZSOHSD058[行項目], ZSOHPP055[[#This Row],[行項目]])&gt;0, "Y", "")</f>
        <v/>
      </c>
      <c r="M7155" t="str">
        <f>IF(ZSOHPP055[[#This Row],[銷售訂單]]="", "", --ZSOHPP055[[#This Row],[銷售訂單]])</f>
        <v/>
      </c>
    </row>
    <row r="7156" spans="1:13">
      <c r="A7156"/>
      <c r="B7156"/>
      <c r="C7156"/>
      <c r="D7156"/>
      <c r="E7156"/>
      <c r="F7156"/>
      <c r="G7156"/>
      <c r="H7156"/>
      <c r="I7156"/>
      <c r="J7156"/>
      <c r="K7156"/>
      <c r="L7156" t="str">
        <f>IF(COUNTIFS(ZSOHSD058[订单号数值], ZSOHPP055[[#This Row],[订单号数值]], ZSOHSD058[行項目], ZSOHPP055[[#This Row],[行項目]])&gt;0, "Y", "")</f>
        <v/>
      </c>
      <c r="M7156" t="str">
        <f>IF(ZSOHPP055[[#This Row],[銷售訂單]]="", "", --ZSOHPP055[[#This Row],[銷售訂單]])</f>
        <v/>
      </c>
    </row>
    <row r="7157" spans="1:13">
      <c r="A7157"/>
      <c r="B7157"/>
      <c r="C7157"/>
      <c r="D7157"/>
      <c r="E7157"/>
      <c r="F7157"/>
      <c r="G7157"/>
      <c r="H7157"/>
      <c r="I7157"/>
      <c r="J7157"/>
      <c r="K7157"/>
      <c r="L7157" t="str">
        <f>IF(COUNTIFS(ZSOHSD058[订单号数值], ZSOHPP055[[#This Row],[订单号数值]], ZSOHSD058[行項目], ZSOHPP055[[#This Row],[行項目]])&gt;0, "Y", "")</f>
        <v/>
      </c>
      <c r="M7157" t="str">
        <f>IF(ZSOHPP055[[#This Row],[銷售訂單]]="", "", --ZSOHPP055[[#This Row],[銷售訂單]])</f>
        <v/>
      </c>
    </row>
    <row r="7158" spans="1:13">
      <c r="A7158"/>
      <c r="B7158"/>
      <c r="C7158"/>
      <c r="D7158"/>
      <c r="E7158"/>
      <c r="F7158"/>
      <c r="G7158"/>
      <c r="H7158"/>
      <c r="I7158"/>
      <c r="J7158"/>
      <c r="K7158"/>
      <c r="L7158" t="str">
        <f>IF(COUNTIFS(ZSOHSD058[订单号数值], ZSOHPP055[[#This Row],[订单号数值]], ZSOHSD058[行項目], ZSOHPP055[[#This Row],[行項目]])&gt;0, "Y", "")</f>
        <v/>
      </c>
      <c r="M7158" t="str">
        <f>IF(ZSOHPP055[[#This Row],[銷售訂單]]="", "", --ZSOHPP055[[#This Row],[銷售訂單]])</f>
        <v/>
      </c>
    </row>
    <row r="7159" spans="1:13">
      <c r="A7159"/>
      <c r="B7159"/>
      <c r="C7159"/>
      <c r="D7159"/>
      <c r="E7159"/>
      <c r="F7159"/>
      <c r="G7159"/>
      <c r="H7159"/>
      <c r="I7159"/>
      <c r="J7159"/>
      <c r="K7159"/>
      <c r="L7159" t="str">
        <f>IF(COUNTIFS(ZSOHSD058[订单号数值], ZSOHPP055[[#This Row],[订单号数值]], ZSOHSD058[行項目], ZSOHPP055[[#This Row],[行項目]])&gt;0, "Y", "")</f>
        <v/>
      </c>
      <c r="M7159" t="str">
        <f>IF(ZSOHPP055[[#This Row],[銷售訂單]]="", "", --ZSOHPP055[[#This Row],[銷售訂單]])</f>
        <v/>
      </c>
    </row>
    <row r="7160" spans="1:13">
      <c r="A7160"/>
      <c r="B7160"/>
      <c r="C7160"/>
      <c r="D7160"/>
      <c r="E7160"/>
      <c r="F7160"/>
      <c r="G7160"/>
      <c r="H7160"/>
      <c r="I7160"/>
      <c r="J7160"/>
      <c r="K7160"/>
      <c r="L7160" t="str">
        <f>IF(COUNTIFS(ZSOHSD058[订单号数值], ZSOHPP055[[#This Row],[订单号数值]], ZSOHSD058[行項目], ZSOHPP055[[#This Row],[行項目]])&gt;0, "Y", "")</f>
        <v/>
      </c>
      <c r="M7160" t="str">
        <f>IF(ZSOHPP055[[#This Row],[銷售訂單]]="", "", --ZSOHPP055[[#This Row],[銷售訂單]])</f>
        <v/>
      </c>
    </row>
    <row r="7161" spans="1:13">
      <c r="A7161"/>
      <c r="B7161"/>
      <c r="C7161"/>
      <c r="D7161"/>
      <c r="E7161"/>
      <c r="F7161"/>
      <c r="G7161"/>
      <c r="H7161"/>
      <c r="I7161"/>
      <c r="J7161"/>
      <c r="K7161"/>
      <c r="L7161" t="str">
        <f>IF(COUNTIFS(ZSOHSD058[订单号数值], ZSOHPP055[[#This Row],[订单号数值]], ZSOHSD058[行項目], ZSOHPP055[[#This Row],[行項目]])&gt;0, "Y", "")</f>
        <v/>
      </c>
      <c r="M7161" t="str">
        <f>IF(ZSOHPP055[[#This Row],[銷售訂單]]="", "", --ZSOHPP055[[#This Row],[銷售訂單]])</f>
        <v/>
      </c>
    </row>
    <row r="7162" spans="1:13">
      <c r="A7162"/>
      <c r="B7162"/>
      <c r="C7162"/>
      <c r="D7162"/>
      <c r="E7162"/>
      <c r="F7162"/>
      <c r="G7162"/>
      <c r="H7162"/>
      <c r="I7162"/>
      <c r="J7162"/>
      <c r="K7162"/>
      <c r="L7162" t="str">
        <f>IF(COUNTIFS(ZSOHSD058[订单号数值], ZSOHPP055[[#This Row],[订单号数值]], ZSOHSD058[行項目], ZSOHPP055[[#This Row],[行項目]])&gt;0, "Y", "")</f>
        <v/>
      </c>
      <c r="M7162" t="str">
        <f>IF(ZSOHPP055[[#This Row],[銷售訂單]]="", "", --ZSOHPP055[[#This Row],[銷售訂單]])</f>
        <v/>
      </c>
    </row>
    <row r="7163" spans="1:13">
      <c r="A7163"/>
      <c r="B7163"/>
      <c r="C7163"/>
      <c r="D7163"/>
      <c r="E7163"/>
      <c r="F7163"/>
      <c r="G7163"/>
      <c r="H7163"/>
      <c r="I7163"/>
      <c r="J7163"/>
      <c r="K7163"/>
      <c r="L7163" t="str">
        <f>IF(COUNTIFS(ZSOHSD058[订单号数值], ZSOHPP055[[#This Row],[订单号数值]], ZSOHSD058[行項目], ZSOHPP055[[#This Row],[行項目]])&gt;0, "Y", "")</f>
        <v/>
      </c>
      <c r="M7163" t="str">
        <f>IF(ZSOHPP055[[#This Row],[銷售訂單]]="", "", --ZSOHPP055[[#This Row],[銷售訂單]])</f>
        <v/>
      </c>
    </row>
    <row r="7164" spans="1:13">
      <c r="A7164"/>
      <c r="B7164"/>
      <c r="C7164"/>
      <c r="D7164"/>
      <c r="E7164"/>
      <c r="F7164"/>
      <c r="G7164"/>
      <c r="H7164"/>
      <c r="I7164"/>
      <c r="J7164"/>
      <c r="K7164"/>
      <c r="L7164" t="str">
        <f>IF(COUNTIFS(ZSOHSD058[订单号数值], ZSOHPP055[[#This Row],[订单号数值]], ZSOHSD058[行項目], ZSOHPP055[[#This Row],[行項目]])&gt;0, "Y", "")</f>
        <v/>
      </c>
      <c r="M7164" t="str">
        <f>IF(ZSOHPP055[[#This Row],[銷售訂單]]="", "", --ZSOHPP055[[#This Row],[銷售訂單]])</f>
        <v/>
      </c>
    </row>
    <row r="7165" spans="1:13">
      <c r="A7165"/>
      <c r="B7165"/>
      <c r="C7165"/>
      <c r="D7165"/>
      <c r="E7165"/>
      <c r="F7165"/>
      <c r="G7165"/>
      <c r="H7165"/>
      <c r="I7165"/>
      <c r="J7165"/>
      <c r="K7165"/>
      <c r="L7165" t="str">
        <f>IF(COUNTIFS(ZSOHSD058[订单号数值], ZSOHPP055[[#This Row],[订单号数值]], ZSOHSD058[行項目], ZSOHPP055[[#This Row],[行項目]])&gt;0, "Y", "")</f>
        <v/>
      </c>
      <c r="M7165" t="str">
        <f>IF(ZSOHPP055[[#This Row],[銷售訂單]]="", "", --ZSOHPP055[[#This Row],[銷售訂單]])</f>
        <v/>
      </c>
    </row>
    <row r="7166" spans="1:13">
      <c r="A7166"/>
      <c r="B7166"/>
      <c r="C7166"/>
      <c r="D7166"/>
      <c r="E7166"/>
      <c r="F7166"/>
      <c r="G7166"/>
      <c r="H7166"/>
      <c r="I7166"/>
      <c r="J7166"/>
      <c r="K7166"/>
      <c r="L7166" t="str">
        <f>IF(COUNTIFS(ZSOHSD058[订单号数值], ZSOHPP055[[#This Row],[订单号数值]], ZSOHSD058[行項目], ZSOHPP055[[#This Row],[行項目]])&gt;0, "Y", "")</f>
        <v/>
      </c>
      <c r="M7166" t="str">
        <f>IF(ZSOHPP055[[#This Row],[銷售訂單]]="", "", --ZSOHPP055[[#This Row],[銷售訂單]])</f>
        <v/>
      </c>
    </row>
    <row r="7167" spans="1:13">
      <c r="A7167"/>
      <c r="B7167"/>
      <c r="C7167"/>
      <c r="D7167"/>
      <c r="E7167"/>
      <c r="F7167"/>
      <c r="G7167"/>
      <c r="H7167"/>
      <c r="I7167"/>
      <c r="J7167"/>
      <c r="K7167"/>
      <c r="L7167" t="str">
        <f>IF(COUNTIFS(ZSOHSD058[订单号数值], ZSOHPP055[[#This Row],[订单号数值]], ZSOHSD058[行項目], ZSOHPP055[[#This Row],[行項目]])&gt;0, "Y", "")</f>
        <v/>
      </c>
      <c r="M7167" t="str">
        <f>IF(ZSOHPP055[[#This Row],[銷售訂單]]="", "", --ZSOHPP055[[#This Row],[銷售訂單]])</f>
        <v/>
      </c>
    </row>
    <row r="7168" spans="1:13">
      <c r="A7168"/>
      <c r="B7168"/>
      <c r="C7168"/>
      <c r="D7168"/>
      <c r="E7168"/>
      <c r="F7168"/>
      <c r="G7168"/>
      <c r="H7168"/>
      <c r="I7168"/>
      <c r="J7168"/>
      <c r="K7168"/>
      <c r="L7168" t="str">
        <f>IF(COUNTIFS(ZSOHSD058[订单号数值], ZSOHPP055[[#This Row],[订单号数值]], ZSOHSD058[行項目], ZSOHPP055[[#This Row],[行項目]])&gt;0, "Y", "")</f>
        <v/>
      </c>
      <c r="M7168" t="str">
        <f>IF(ZSOHPP055[[#This Row],[銷售訂單]]="", "", --ZSOHPP055[[#This Row],[銷售訂單]])</f>
        <v/>
      </c>
    </row>
    <row r="7169" spans="1:13">
      <c r="A7169"/>
      <c r="B7169"/>
      <c r="C7169"/>
      <c r="D7169"/>
      <c r="E7169"/>
      <c r="F7169"/>
      <c r="G7169"/>
      <c r="H7169"/>
      <c r="I7169"/>
      <c r="J7169"/>
      <c r="K7169"/>
      <c r="L7169" t="str">
        <f>IF(COUNTIFS(ZSOHSD058[订单号数值], ZSOHPP055[[#This Row],[订单号数值]], ZSOHSD058[行項目], ZSOHPP055[[#This Row],[行項目]])&gt;0, "Y", "")</f>
        <v/>
      </c>
      <c r="M7169" t="str">
        <f>IF(ZSOHPP055[[#This Row],[銷售訂單]]="", "", --ZSOHPP055[[#This Row],[銷售訂單]])</f>
        <v/>
      </c>
    </row>
    <row r="7170" spans="1:13">
      <c r="A7170"/>
      <c r="B7170"/>
      <c r="C7170"/>
      <c r="D7170"/>
      <c r="E7170"/>
      <c r="F7170"/>
      <c r="G7170"/>
      <c r="H7170"/>
      <c r="I7170"/>
      <c r="J7170"/>
      <c r="K7170"/>
      <c r="L7170" t="str">
        <f>IF(COUNTIFS(ZSOHSD058[订单号数值], ZSOHPP055[[#This Row],[订单号数值]], ZSOHSD058[行項目], ZSOHPP055[[#This Row],[行項目]])&gt;0, "Y", "")</f>
        <v/>
      </c>
      <c r="M7170" t="str">
        <f>IF(ZSOHPP055[[#This Row],[銷售訂單]]="", "", --ZSOHPP055[[#This Row],[銷售訂單]])</f>
        <v/>
      </c>
    </row>
    <row r="7171" spans="1:13">
      <c r="A7171"/>
      <c r="B7171"/>
      <c r="C7171"/>
      <c r="D7171"/>
      <c r="E7171"/>
      <c r="F7171"/>
      <c r="G7171"/>
      <c r="H7171"/>
      <c r="I7171"/>
      <c r="J7171"/>
      <c r="K7171"/>
      <c r="L7171" t="str">
        <f>IF(COUNTIFS(ZSOHSD058[订单号数值], ZSOHPP055[[#This Row],[订单号数值]], ZSOHSD058[行項目], ZSOHPP055[[#This Row],[行項目]])&gt;0, "Y", "")</f>
        <v/>
      </c>
      <c r="M7171" t="str">
        <f>IF(ZSOHPP055[[#This Row],[銷售訂單]]="", "", --ZSOHPP055[[#This Row],[銷售訂單]])</f>
        <v/>
      </c>
    </row>
    <row r="7172" spans="1:13">
      <c r="A7172"/>
      <c r="B7172"/>
      <c r="C7172"/>
      <c r="D7172"/>
      <c r="E7172"/>
      <c r="F7172"/>
      <c r="G7172"/>
      <c r="H7172"/>
      <c r="I7172"/>
      <c r="J7172"/>
      <c r="K7172"/>
      <c r="L7172" t="str">
        <f>IF(COUNTIFS(ZSOHSD058[订单号数值], ZSOHPP055[[#This Row],[订单号数值]], ZSOHSD058[行項目], ZSOHPP055[[#This Row],[行項目]])&gt;0, "Y", "")</f>
        <v/>
      </c>
      <c r="M7172" t="str">
        <f>IF(ZSOHPP055[[#This Row],[銷售訂單]]="", "", --ZSOHPP055[[#This Row],[銷售訂單]])</f>
        <v/>
      </c>
    </row>
    <row r="7173" spans="1:13">
      <c r="A7173"/>
      <c r="B7173"/>
      <c r="C7173"/>
      <c r="D7173"/>
      <c r="E7173"/>
      <c r="F7173"/>
      <c r="G7173"/>
      <c r="H7173"/>
      <c r="I7173"/>
      <c r="J7173"/>
      <c r="K7173"/>
      <c r="L7173" t="str">
        <f>IF(COUNTIFS(ZSOHSD058[订单号数值], ZSOHPP055[[#This Row],[订单号数值]], ZSOHSD058[行項目], ZSOHPP055[[#This Row],[行項目]])&gt;0, "Y", "")</f>
        <v/>
      </c>
      <c r="M7173" t="str">
        <f>IF(ZSOHPP055[[#This Row],[銷售訂單]]="", "", --ZSOHPP055[[#This Row],[銷售訂單]])</f>
        <v/>
      </c>
    </row>
    <row r="7174" spans="1:13">
      <c r="A7174"/>
      <c r="B7174"/>
      <c r="C7174"/>
      <c r="D7174"/>
      <c r="E7174"/>
      <c r="F7174"/>
      <c r="G7174"/>
      <c r="H7174"/>
      <c r="I7174"/>
      <c r="J7174"/>
      <c r="K7174"/>
      <c r="L7174" t="str">
        <f>IF(COUNTIFS(ZSOHSD058[订单号数值], ZSOHPP055[[#This Row],[订单号数值]], ZSOHSD058[行項目], ZSOHPP055[[#This Row],[行項目]])&gt;0, "Y", "")</f>
        <v/>
      </c>
      <c r="M7174" t="str">
        <f>IF(ZSOHPP055[[#This Row],[銷售訂單]]="", "", --ZSOHPP055[[#This Row],[銷售訂單]])</f>
        <v/>
      </c>
    </row>
    <row r="7175" spans="1:13">
      <c r="A7175"/>
      <c r="B7175"/>
      <c r="C7175"/>
      <c r="D7175"/>
      <c r="E7175"/>
      <c r="F7175"/>
      <c r="G7175"/>
      <c r="H7175"/>
      <c r="I7175"/>
      <c r="J7175"/>
      <c r="K7175"/>
      <c r="L7175" t="str">
        <f>IF(COUNTIFS(ZSOHSD058[订单号数值], ZSOHPP055[[#This Row],[订单号数值]], ZSOHSD058[行項目], ZSOHPP055[[#This Row],[行項目]])&gt;0, "Y", "")</f>
        <v/>
      </c>
      <c r="M7175" t="str">
        <f>IF(ZSOHPP055[[#This Row],[銷售訂單]]="", "", --ZSOHPP055[[#This Row],[銷售訂單]])</f>
        <v/>
      </c>
    </row>
    <row r="7176" spans="1:13">
      <c r="A7176"/>
      <c r="B7176"/>
      <c r="C7176"/>
      <c r="D7176"/>
      <c r="E7176"/>
      <c r="F7176"/>
      <c r="G7176"/>
      <c r="H7176"/>
      <c r="I7176"/>
      <c r="J7176"/>
      <c r="K7176"/>
      <c r="L7176" t="str">
        <f>IF(COUNTIFS(ZSOHSD058[订单号数值], ZSOHPP055[[#This Row],[订单号数值]], ZSOHSD058[行項目], ZSOHPP055[[#This Row],[行項目]])&gt;0, "Y", "")</f>
        <v/>
      </c>
      <c r="M7176" t="str">
        <f>IF(ZSOHPP055[[#This Row],[銷售訂單]]="", "", --ZSOHPP055[[#This Row],[銷售訂單]])</f>
        <v/>
      </c>
    </row>
    <row r="7177" spans="1:13">
      <c r="A7177"/>
      <c r="B7177"/>
      <c r="C7177"/>
      <c r="D7177"/>
      <c r="E7177"/>
      <c r="F7177"/>
      <c r="G7177"/>
      <c r="H7177"/>
      <c r="I7177"/>
      <c r="J7177"/>
      <c r="K7177"/>
      <c r="L7177" t="str">
        <f>IF(COUNTIFS(ZSOHSD058[订单号数值], ZSOHPP055[[#This Row],[订单号数值]], ZSOHSD058[行項目], ZSOHPP055[[#This Row],[行項目]])&gt;0, "Y", "")</f>
        <v/>
      </c>
      <c r="M7177" t="str">
        <f>IF(ZSOHPP055[[#This Row],[銷售訂單]]="", "", --ZSOHPP055[[#This Row],[銷售訂單]])</f>
        <v/>
      </c>
    </row>
    <row r="7178" spans="1:13">
      <c r="A7178"/>
      <c r="B7178"/>
      <c r="C7178"/>
      <c r="D7178"/>
      <c r="E7178"/>
      <c r="F7178"/>
      <c r="G7178"/>
      <c r="H7178"/>
      <c r="I7178"/>
      <c r="J7178"/>
      <c r="K7178"/>
      <c r="L7178" t="str">
        <f>IF(COUNTIFS(ZSOHSD058[订单号数值], ZSOHPP055[[#This Row],[订单号数值]], ZSOHSD058[行項目], ZSOHPP055[[#This Row],[行項目]])&gt;0, "Y", "")</f>
        <v/>
      </c>
      <c r="M7178" t="str">
        <f>IF(ZSOHPP055[[#This Row],[銷售訂單]]="", "", --ZSOHPP055[[#This Row],[銷售訂單]])</f>
        <v/>
      </c>
    </row>
    <row r="7179" spans="1:13">
      <c r="A7179"/>
      <c r="B7179"/>
      <c r="C7179"/>
      <c r="D7179"/>
      <c r="E7179"/>
      <c r="F7179"/>
      <c r="G7179"/>
      <c r="H7179"/>
      <c r="I7179"/>
      <c r="J7179"/>
      <c r="K7179"/>
      <c r="L7179" t="str">
        <f>IF(COUNTIFS(ZSOHSD058[订单号数值], ZSOHPP055[[#This Row],[订单号数值]], ZSOHSD058[行項目], ZSOHPP055[[#This Row],[行項目]])&gt;0, "Y", "")</f>
        <v/>
      </c>
      <c r="M7179" t="str">
        <f>IF(ZSOHPP055[[#This Row],[銷售訂單]]="", "", --ZSOHPP055[[#This Row],[銷售訂單]])</f>
        <v/>
      </c>
    </row>
    <row r="7180" spans="1:13">
      <c r="A7180"/>
      <c r="B7180"/>
      <c r="C7180"/>
      <c r="D7180"/>
      <c r="E7180"/>
      <c r="F7180"/>
      <c r="G7180"/>
      <c r="H7180"/>
      <c r="I7180"/>
      <c r="J7180"/>
      <c r="K7180"/>
      <c r="L7180" t="str">
        <f>IF(COUNTIFS(ZSOHSD058[订单号数值], ZSOHPP055[[#This Row],[订单号数值]], ZSOHSD058[行項目], ZSOHPP055[[#This Row],[行項目]])&gt;0, "Y", "")</f>
        <v/>
      </c>
      <c r="M7180" t="str">
        <f>IF(ZSOHPP055[[#This Row],[銷售訂單]]="", "", --ZSOHPP055[[#This Row],[銷售訂單]])</f>
        <v/>
      </c>
    </row>
    <row r="7181" spans="1:13">
      <c r="A7181"/>
      <c r="B7181"/>
      <c r="C7181"/>
      <c r="D7181"/>
      <c r="E7181"/>
      <c r="F7181"/>
      <c r="G7181"/>
      <c r="H7181"/>
      <c r="I7181"/>
      <c r="J7181"/>
      <c r="K7181"/>
      <c r="L7181" t="str">
        <f>IF(COUNTIFS(ZSOHSD058[订单号数值], ZSOHPP055[[#This Row],[订单号数值]], ZSOHSD058[行項目], ZSOHPP055[[#This Row],[行項目]])&gt;0, "Y", "")</f>
        <v/>
      </c>
      <c r="M7181" t="str">
        <f>IF(ZSOHPP055[[#This Row],[銷售訂單]]="", "", --ZSOHPP055[[#This Row],[銷售訂單]])</f>
        <v/>
      </c>
    </row>
    <row r="7182" spans="1:13">
      <c r="A7182"/>
      <c r="B7182"/>
      <c r="C7182"/>
      <c r="D7182"/>
      <c r="E7182"/>
      <c r="F7182"/>
      <c r="G7182"/>
      <c r="H7182"/>
      <c r="I7182"/>
      <c r="J7182"/>
      <c r="K7182"/>
      <c r="L7182" t="str">
        <f>IF(COUNTIFS(ZSOHSD058[订单号数值], ZSOHPP055[[#This Row],[订单号数值]], ZSOHSD058[行項目], ZSOHPP055[[#This Row],[行項目]])&gt;0, "Y", "")</f>
        <v/>
      </c>
      <c r="M7182" t="str">
        <f>IF(ZSOHPP055[[#This Row],[銷售訂單]]="", "", --ZSOHPP055[[#This Row],[銷售訂單]])</f>
        <v/>
      </c>
    </row>
    <row r="7183" spans="1:13">
      <c r="A7183"/>
      <c r="B7183"/>
      <c r="C7183"/>
      <c r="D7183"/>
      <c r="E7183"/>
      <c r="F7183"/>
      <c r="G7183"/>
      <c r="H7183"/>
      <c r="I7183"/>
      <c r="J7183"/>
      <c r="K7183"/>
      <c r="L7183" t="str">
        <f>IF(COUNTIFS(ZSOHSD058[订单号数值], ZSOHPP055[[#This Row],[订单号数值]], ZSOHSD058[行項目], ZSOHPP055[[#This Row],[行項目]])&gt;0, "Y", "")</f>
        <v/>
      </c>
      <c r="M7183" t="str">
        <f>IF(ZSOHPP055[[#This Row],[銷售訂單]]="", "", --ZSOHPP055[[#This Row],[銷售訂單]])</f>
        <v/>
      </c>
    </row>
    <row r="7184" spans="1:13">
      <c r="A7184"/>
      <c r="B7184"/>
      <c r="C7184"/>
      <c r="D7184"/>
      <c r="E7184"/>
      <c r="F7184"/>
      <c r="G7184"/>
      <c r="H7184"/>
      <c r="I7184"/>
      <c r="J7184"/>
      <c r="K7184"/>
      <c r="L7184" t="str">
        <f>IF(COUNTIFS(ZSOHSD058[订单号数值], ZSOHPP055[[#This Row],[订单号数值]], ZSOHSD058[行項目], ZSOHPP055[[#This Row],[行項目]])&gt;0, "Y", "")</f>
        <v/>
      </c>
      <c r="M7184" t="str">
        <f>IF(ZSOHPP055[[#This Row],[銷售訂單]]="", "", --ZSOHPP055[[#This Row],[銷售訂單]])</f>
        <v/>
      </c>
    </row>
    <row r="7185" spans="1:13">
      <c r="A7185"/>
      <c r="B7185"/>
      <c r="C7185"/>
      <c r="D7185"/>
      <c r="E7185"/>
      <c r="F7185"/>
      <c r="G7185"/>
      <c r="H7185"/>
      <c r="I7185"/>
      <c r="J7185"/>
      <c r="K7185"/>
      <c r="L7185" t="str">
        <f>IF(COUNTIFS(ZSOHSD058[订单号数值], ZSOHPP055[[#This Row],[订单号数值]], ZSOHSD058[行項目], ZSOHPP055[[#This Row],[行項目]])&gt;0, "Y", "")</f>
        <v/>
      </c>
      <c r="M7185" t="str">
        <f>IF(ZSOHPP055[[#This Row],[銷售訂單]]="", "", --ZSOHPP055[[#This Row],[銷售訂單]])</f>
        <v/>
      </c>
    </row>
    <row r="7186" spans="1:13">
      <c r="A7186"/>
      <c r="B7186"/>
      <c r="C7186"/>
      <c r="D7186"/>
      <c r="E7186"/>
      <c r="F7186"/>
      <c r="G7186"/>
      <c r="H7186"/>
      <c r="I7186"/>
      <c r="J7186"/>
      <c r="K7186"/>
      <c r="L7186" t="str">
        <f>IF(COUNTIFS(ZSOHSD058[订单号数值], ZSOHPP055[[#This Row],[订单号数值]], ZSOHSD058[行項目], ZSOHPP055[[#This Row],[行項目]])&gt;0, "Y", "")</f>
        <v/>
      </c>
      <c r="M7186" t="str">
        <f>IF(ZSOHPP055[[#This Row],[銷售訂單]]="", "", --ZSOHPP055[[#This Row],[銷售訂單]])</f>
        <v/>
      </c>
    </row>
    <row r="7187" spans="1:13">
      <c r="A7187"/>
      <c r="B7187"/>
      <c r="C7187"/>
      <c r="D7187"/>
      <c r="E7187"/>
      <c r="F7187"/>
      <c r="G7187"/>
      <c r="H7187"/>
      <c r="I7187"/>
      <c r="J7187"/>
      <c r="K7187"/>
      <c r="L7187" t="str">
        <f>IF(COUNTIFS(ZSOHSD058[订单号数值], ZSOHPP055[[#This Row],[订单号数值]], ZSOHSD058[行項目], ZSOHPP055[[#This Row],[行項目]])&gt;0, "Y", "")</f>
        <v/>
      </c>
      <c r="M7187" t="str">
        <f>IF(ZSOHPP055[[#This Row],[銷售訂單]]="", "", --ZSOHPP055[[#This Row],[銷售訂單]])</f>
        <v/>
      </c>
    </row>
    <row r="7188" spans="1:13">
      <c r="A7188"/>
      <c r="B7188"/>
      <c r="C7188"/>
      <c r="D7188"/>
      <c r="E7188"/>
      <c r="F7188"/>
      <c r="G7188"/>
      <c r="H7188"/>
      <c r="I7188"/>
      <c r="J7188"/>
      <c r="K7188"/>
      <c r="L7188" t="str">
        <f>IF(COUNTIFS(ZSOHSD058[订单号数值], ZSOHPP055[[#This Row],[订单号数值]], ZSOHSD058[行項目], ZSOHPP055[[#This Row],[行項目]])&gt;0, "Y", "")</f>
        <v/>
      </c>
      <c r="M7188" t="str">
        <f>IF(ZSOHPP055[[#This Row],[銷售訂單]]="", "", --ZSOHPP055[[#This Row],[銷售訂單]])</f>
        <v/>
      </c>
    </row>
    <row r="7189" spans="1:13">
      <c r="A7189"/>
      <c r="B7189"/>
      <c r="C7189"/>
      <c r="D7189"/>
      <c r="E7189"/>
      <c r="F7189"/>
      <c r="G7189"/>
      <c r="H7189"/>
      <c r="I7189"/>
      <c r="J7189"/>
      <c r="K7189"/>
      <c r="L7189" t="str">
        <f>IF(COUNTIFS(ZSOHSD058[订单号数值], ZSOHPP055[[#This Row],[订单号数值]], ZSOHSD058[行項目], ZSOHPP055[[#This Row],[行項目]])&gt;0, "Y", "")</f>
        <v/>
      </c>
      <c r="M7189" t="str">
        <f>IF(ZSOHPP055[[#This Row],[銷售訂單]]="", "", --ZSOHPP055[[#This Row],[銷售訂單]])</f>
        <v/>
      </c>
    </row>
    <row r="7190" spans="1:13">
      <c r="A7190"/>
      <c r="B7190"/>
      <c r="C7190"/>
      <c r="D7190"/>
      <c r="E7190"/>
      <c r="F7190"/>
      <c r="G7190"/>
      <c r="H7190"/>
      <c r="I7190"/>
      <c r="J7190"/>
      <c r="K7190"/>
      <c r="L7190" t="str">
        <f>IF(COUNTIFS(ZSOHSD058[订单号数值], ZSOHPP055[[#This Row],[订单号数值]], ZSOHSD058[行項目], ZSOHPP055[[#This Row],[行項目]])&gt;0, "Y", "")</f>
        <v/>
      </c>
      <c r="M7190" t="str">
        <f>IF(ZSOHPP055[[#This Row],[銷售訂單]]="", "", --ZSOHPP055[[#This Row],[銷售訂單]])</f>
        <v/>
      </c>
    </row>
    <row r="7191" spans="1:13">
      <c r="A7191"/>
      <c r="B7191"/>
      <c r="C7191"/>
      <c r="D7191"/>
      <c r="E7191"/>
      <c r="F7191"/>
      <c r="G7191"/>
      <c r="H7191"/>
      <c r="I7191"/>
      <c r="J7191"/>
      <c r="K7191"/>
      <c r="L7191" t="str">
        <f>IF(COUNTIFS(ZSOHSD058[订单号数值], ZSOHPP055[[#This Row],[订单号数值]], ZSOHSD058[行項目], ZSOHPP055[[#This Row],[行項目]])&gt;0, "Y", "")</f>
        <v/>
      </c>
      <c r="M7191" t="str">
        <f>IF(ZSOHPP055[[#This Row],[銷售訂單]]="", "", --ZSOHPP055[[#This Row],[銷售訂單]])</f>
        <v/>
      </c>
    </row>
    <row r="7192" spans="1:13">
      <c r="A7192"/>
      <c r="B7192"/>
      <c r="C7192"/>
      <c r="D7192"/>
      <c r="E7192"/>
      <c r="F7192"/>
      <c r="G7192"/>
      <c r="H7192"/>
      <c r="I7192"/>
      <c r="J7192"/>
      <c r="K7192"/>
      <c r="L7192" t="str">
        <f>IF(COUNTIFS(ZSOHSD058[订单号数值], ZSOHPP055[[#This Row],[订单号数值]], ZSOHSD058[行項目], ZSOHPP055[[#This Row],[行項目]])&gt;0, "Y", "")</f>
        <v/>
      </c>
      <c r="M7192" t="str">
        <f>IF(ZSOHPP055[[#This Row],[銷售訂單]]="", "", --ZSOHPP055[[#This Row],[銷售訂單]])</f>
        <v/>
      </c>
    </row>
    <row r="7193" spans="1:13">
      <c r="A7193"/>
      <c r="B7193"/>
      <c r="C7193"/>
      <c r="D7193"/>
      <c r="E7193"/>
      <c r="F7193"/>
      <c r="G7193"/>
      <c r="H7193"/>
      <c r="I7193"/>
      <c r="J7193"/>
      <c r="K7193"/>
      <c r="L7193" t="str">
        <f>IF(COUNTIFS(ZSOHSD058[订单号数值], ZSOHPP055[[#This Row],[订单号数值]], ZSOHSD058[行項目], ZSOHPP055[[#This Row],[行項目]])&gt;0, "Y", "")</f>
        <v/>
      </c>
      <c r="M7193" t="str">
        <f>IF(ZSOHPP055[[#This Row],[銷售訂單]]="", "", --ZSOHPP055[[#This Row],[銷售訂單]])</f>
        <v/>
      </c>
    </row>
    <row r="7194" spans="1:13">
      <c r="A7194"/>
      <c r="B7194"/>
      <c r="C7194"/>
      <c r="D7194"/>
      <c r="E7194"/>
      <c r="F7194"/>
      <c r="G7194"/>
      <c r="H7194"/>
      <c r="I7194"/>
      <c r="J7194"/>
      <c r="K7194"/>
      <c r="L7194" t="str">
        <f>IF(COUNTIFS(ZSOHSD058[订单号数值], ZSOHPP055[[#This Row],[订单号数值]], ZSOHSD058[行項目], ZSOHPP055[[#This Row],[行項目]])&gt;0, "Y", "")</f>
        <v/>
      </c>
      <c r="M7194" t="str">
        <f>IF(ZSOHPP055[[#This Row],[銷售訂單]]="", "", --ZSOHPP055[[#This Row],[銷售訂單]])</f>
        <v/>
      </c>
    </row>
    <row r="7195" spans="1:13">
      <c r="A7195"/>
      <c r="B7195"/>
      <c r="C7195"/>
      <c r="D7195"/>
      <c r="E7195"/>
      <c r="F7195"/>
      <c r="G7195"/>
      <c r="H7195"/>
      <c r="I7195"/>
      <c r="J7195"/>
      <c r="K7195"/>
      <c r="L7195" t="str">
        <f>IF(COUNTIFS(ZSOHSD058[订单号数值], ZSOHPP055[[#This Row],[订单号数值]], ZSOHSD058[行項目], ZSOHPP055[[#This Row],[行項目]])&gt;0, "Y", "")</f>
        <v/>
      </c>
      <c r="M7195" t="str">
        <f>IF(ZSOHPP055[[#This Row],[銷售訂單]]="", "", --ZSOHPP055[[#This Row],[銷售訂單]])</f>
        <v/>
      </c>
    </row>
    <row r="7196" spans="1:13">
      <c r="A7196"/>
      <c r="B7196"/>
      <c r="C7196"/>
      <c r="D7196"/>
      <c r="E7196"/>
      <c r="F7196"/>
      <c r="G7196"/>
      <c r="H7196"/>
      <c r="I7196"/>
      <c r="J7196"/>
      <c r="K7196"/>
      <c r="L7196" t="str">
        <f>IF(COUNTIFS(ZSOHSD058[订单号数值], ZSOHPP055[[#This Row],[订单号数值]], ZSOHSD058[行項目], ZSOHPP055[[#This Row],[行項目]])&gt;0, "Y", "")</f>
        <v/>
      </c>
      <c r="M7196" t="str">
        <f>IF(ZSOHPP055[[#This Row],[銷售訂單]]="", "", --ZSOHPP055[[#This Row],[銷售訂單]])</f>
        <v/>
      </c>
    </row>
    <row r="7197" spans="1:13">
      <c r="A7197"/>
      <c r="B7197"/>
      <c r="C7197"/>
      <c r="D7197"/>
      <c r="E7197"/>
      <c r="F7197"/>
      <c r="G7197"/>
      <c r="H7197"/>
      <c r="I7197"/>
      <c r="J7197"/>
      <c r="K7197"/>
      <c r="L7197" t="str">
        <f>IF(COUNTIFS(ZSOHSD058[订单号数值], ZSOHPP055[[#This Row],[订单号数值]], ZSOHSD058[行項目], ZSOHPP055[[#This Row],[行項目]])&gt;0, "Y", "")</f>
        <v/>
      </c>
      <c r="M7197" t="str">
        <f>IF(ZSOHPP055[[#This Row],[銷售訂單]]="", "", --ZSOHPP055[[#This Row],[銷售訂單]])</f>
        <v/>
      </c>
    </row>
    <row r="7198" spans="1:13">
      <c r="A7198"/>
      <c r="B7198"/>
      <c r="C7198"/>
      <c r="D7198"/>
      <c r="E7198"/>
      <c r="F7198"/>
      <c r="G7198"/>
      <c r="H7198"/>
      <c r="I7198"/>
      <c r="J7198"/>
      <c r="K7198"/>
      <c r="L7198" t="str">
        <f>IF(COUNTIFS(ZSOHSD058[订单号数值], ZSOHPP055[[#This Row],[订单号数值]], ZSOHSD058[行項目], ZSOHPP055[[#This Row],[行項目]])&gt;0, "Y", "")</f>
        <v/>
      </c>
      <c r="M7198" t="str">
        <f>IF(ZSOHPP055[[#This Row],[銷售訂單]]="", "", --ZSOHPP055[[#This Row],[銷售訂單]])</f>
        <v/>
      </c>
    </row>
    <row r="7199" spans="1:13">
      <c r="A7199"/>
      <c r="B7199"/>
      <c r="C7199"/>
      <c r="D7199"/>
      <c r="E7199"/>
      <c r="F7199"/>
      <c r="G7199"/>
      <c r="H7199"/>
      <c r="I7199"/>
      <c r="J7199"/>
      <c r="K7199"/>
      <c r="L7199" t="str">
        <f>IF(COUNTIFS(ZSOHSD058[订单号数值], ZSOHPP055[[#This Row],[订单号数值]], ZSOHSD058[行項目], ZSOHPP055[[#This Row],[行項目]])&gt;0, "Y", "")</f>
        <v/>
      </c>
      <c r="M7199" t="str">
        <f>IF(ZSOHPP055[[#This Row],[銷售訂單]]="", "", --ZSOHPP055[[#This Row],[銷售訂單]])</f>
        <v/>
      </c>
    </row>
    <row r="7200" spans="1:13">
      <c r="A7200"/>
      <c r="B7200"/>
      <c r="C7200"/>
      <c r="D7200"/>
      <c r="E7200"/>
      <c r="F7200"/>
      <c r="G7200"/>
      <c r="H7200"/>
      <c r="I7200"/>
      <c r="J7200"/>
      <c r="K7200"/>
      <c r="L7200" t="str">
        <f>IF(COUNTIFS(ZSOHSD058[订单号数值], ZSOHPP055[[#This Row],[订单号数值]], ZSOHSD058[行項目], ZSOHPP055[[#This Row],[行項目]])&gt;0, "Y", "")</f>
        <v/>
      </c>
      <c r="M7200" t="str">
        <f>IF(ZSOHPP055[[#This Row],[銷售訂單]]="", "", --ZSOHPP055[[#This Row],[銷售訂單]])</f>
        <v/>
      </c>
    </row>
    <row r="7201" spans="1:13">
      <c r="A7201"/>
      <c r="B7201"/>
      <c r="C7201"/>
      <c r="D7201"/>
      <c r="E7201"/>
      <c r="F7201"/>
      <c r="G7201"/>
      <c r="H7201"/>
      <c r="I7201"/>
      <c r="J7201"/>
      <c r="K7201"/>
      <c r="L7201" t="str">
        <f>IF(COUNTIFS(ZSOHSD058[订单号数值], ZSOHPP055[[#This Row],[订单号数值]], ZSOHSD058[行項目], ZSOHPP055[[#This Row],[行項目]])&gt;0, "Y", "")</f>
        <v/>
      </c>
      <c r="M7201" t="str">
        <f>IF(ZSOHPP055[[#This Row],[銷售訂單]]="", "", --ZSOHPP055[[#This Row],[銷售訂單]])</f>
        <v/>
      </c>
    </row>
    <row r="7202" spans="1:13">
      <c r="A7202"/>
      <c r="B7202"/>
      <c r="C7202"/>
      <c r="D7202"/>
      <c r="E7202"/>
      <c r="F7202"/>
      <c r="G7202"/>
      <c r="H7202"/>
      <c r="I7202"/>
      <c r="J7202"/>
      <c r="K7202"/>
      <c r="L7202" t="str">
        <f>IF(COUNTIFS(ZSOHSD058[订单号数值], ZSOHPP055[[#This Row],[订单号数值]], ZSOHSD058[行項目], ZSOHPP055[[#This Row],[行項目]])&gt;0, "Y", "")</f>
        <v/>
      </c>
      <c r="M7202" t="str">
        <f>IF(ZSOHPP055[[#This Row],[銷售訂單]]="", "", --ZSOHPP055[[#This Row],[銷售訂單]])</f>
        <v/>
      </c>
    </row>
    <row r="7203" spans="1:13">
      <c r="A7203"/>
      <c r="B7203"/>
      <c r="C7203"/>
      <c r="D7203"/>
      <c r="E7203"/>
      <c r="F7203"/>
      <c r="G7203"/>
      <c r="H7203"/>
      <c r="I7203"/>
      <c r="J7203"/>
      <c r="K7203"/>
      <c r="L7203" t="str">
        <f>IF(COUNTIFS(ZSOHSD058[订单号数值], ZSOHPP055[[#This Row],[订单号数值]], ZSOHSD058[行項目], ZSOHPP055[[#This Row],[行項目]])&gt;0, "Y", "")</f>
        <v/>
      </c>
      <c r="M7203" t="str">
        <f>IF(ZSOHPP055[[#This Row],[銷售訂單]]="", "", --ZSOHPP055[[#This Row],[銷售訂單]])</f>
        <v/>
      </c>
    </row>
    <row r="7204" spans="1:13">
      <c r="A7204"/>
      <c r="B7204"/>
      <c r="C7204"/>
      <c r="D7204"/>
      <c r="E7204"/>
      <c r="F7204"/>
      <c r="G7204"/>
      <c r="H7204"/>
      <c r="I7204"/>
      <c r="J7204"/>
      <c r="K7204"/>
      <c r="L7204" t="str">
        <f>IF(COUNTIFS(ZSOHSD058[订单号数值], ZSOHPP055[[#This Row],[订单号数值]], ZSOHSD058[行項目], ZSOHPP055[[#This Row],[行項目]])&gt;0, "Y", "")</f>
        <v/>
      </c>
      <c r="M7204" t="str">
        <f>IF(ZSOHPP055[[#This Row],[銷售訂單]]="", "", --ZSOHPP055[[#This Row],[銷售訂單]])</f>
        <v/>
      </c>
    </row>
    <row r="7205" spans="1:13">
      <c r="A7205"/>
      <c r="B7205"/>
      <c r="C7205"/>
      <c r="D7205"/>
      <c r="E7205"/>
      <c r="F7205"/>
      <c r="G7205"/>
      <c r="H7205"/>
      <c r="I7205"/>
      <c r="J7205"/>
      <c r="K7205"/>
      <c r="L7205" t="str">
        <f>IF(COUNTIFS(ZSOHSD058[订单号数值], ZSOHPP055[[#This Row],[订单号数值]], ZSOHSD058[行項目], ZSOHPP055[[#This Row],[行項目]])&gt;0, "Y", "")</f>
        <v/>
      </c>
      <c r="M7205" t="str">
        <f>IF(ZSOHPP055[[#This Row],[銷售訂單]]="", "", --ZSOHPP055[[#This Row],[銷售訂單]])</f>
        <v/>
      </c>
    </row>
    <row r="7206" spans="1:13">
      <c r="A7206"/>
      <c r="B7206"/>
      <c r="C7206"/>
      <c r="D7206"/>
      <c r="E7206"/>
      <c r="F7206"/>
      <c r="G7206"/>
      <c r="H7206"/>
      <c r="I7206"/>
      <c r="J7206"/>
      <c r="K7206"/>
      <c r="L7206" t="str">
        <f>IF(COUNTIFS(ZSOHSD058[订单号数值], ZSOHPP055[[#This Row],[订单号数值]], ZSOHSD058[行項目], ZSOHPP055[[#This Row],[行項目]])&gt;0, "Y", "")</f>
        <v/>
      </c>
      <c r="M7206" t="str">
        <f>IF(ZSOHPP055[[#This Row],[銷售訂單]]="", "", --ZSOHPP055[[#This Row],[銷售訂單]])</f>
        <v/>
      </c>
    </row>
    <row r="7207" spans="1:13">
      <c r="A7207"/>
      <c r="B7207"/>
      <c r="C7207"/>
      <c r="D7207"/>
      <c r="E7207"/>
      <c r="F7207"/>
      <c r="G7207"/>
      <c r="H7207"/>
      <c r="I7207"/>
      <c r="J7207"/>
      <c r="K7207"/>
      <c r="L7207" t="str">
        <f>IF(COUNTIFS(ZSOHSD058[订单号数值], ZSOHPP055[[#This Row],[订单号数值]], ZSOHSD058[行項目], ZSOHPP055[[#This Row],[行項目]])&gt;0, "Y", "")</f>
        <v/>
      </c>
      <c r="M7207" t="str">
        <f>IF(ZSOHPP055[[#This Row],[銷售訂單]]="", "", --ZSOHPP055[[#This Row],[銷售訂單]])</f>
        <v/>
      </c>
    </row>
    <row r="7208" spans="1:13">
      <c r="A7208"/>
      <c r="B7208"/>
      <c r="C7208"/>
      <c r="D7208"/>
      <c r="E7208"/>
      <c r="F7208"/>
      <c r="G7208"/>
      <c r="H7208"/>
      <c r="I7208"/>
      <c r="J7208"/>
      <c r="K7208"/>
      <c r="L7208" t="str">
        <f>IF(COUNTIFS(ZSOHSD058[订单号数值], ZSOHPP055[[#This Row],[订单号数值]], ZSOHSD058[行項目], ZSOHPP055[[#This Row],[行項目]])&gt;0, "Y", "")</f>
        <v/>
      </c>
      <c r="M7208" t="str">
        <f>IF(ZSOHPP055[[#This Row],[銷售訂單]]="", "", --ZSOHPP055[[#This Row],[銷售訂單]])</f>
        <v/>
      </c>
    </row>
    <row r="7209" spans="1:13">
      <c r="A7209"/>
      <c r="B7209"/>
      <c r="C7209"/>
      <c r="D7209"/>
      <c r="E7209"/>
      <c r="F7209"/>
      <c r="G7209"/>
      <c r="H7209"/>
      <c r="I7209"/>
      <c r="J7209"/>
      <c r="K7209"/>
      <c r="L7209" t="str">
        <f>IF(COUNTIFS(ZSOHSD058[订单号数值], ZSOHPP055[[#This Row],[订单号数值]], ZSOHSD058[行項目], ZSOHPP055[[#This Row],[行項目]])&gt;0, "Y", "")</f>
        <v/>
      </c>
      <c r="M7209" t="str">
        <f>IF(ZSOHPP055[[#This Row],[銷售訂單]]="", "", --ZSOHPP055[[#This Row],[銷售訂單]])</f>
        <v/>
      </c>
    </row>
    <row r="7210" spans="1:13">
      <c r="A7210"/>
      <c r="B7210"/>
      <c r="C7210"/>
      <c r="D7210"/>
      <c r="E7210"/>
      <c r="F7210"/>
      <c r="G7210"/>
      <c r="H7210"/>
      <c r="I7210"/>
      <c r="J7210"/>
      <c r="K7210"/>
      <c r="L7210" t="str">
        <f>IF(COUNTIFS(ZSOHSD058[订单号数值], ZSOHPP055[[#This Row],[订单号数值]], ZSOHSD058[行項目], ZSOHPP055[[#This Row],[行項目]])&gt;0, "Y", "")</f>
        <v/>
      </c>
      <c r="M7210" t="str">
        <f>IF(ZSOHPP055[[#This Row],[銷售訂單]]="", "", --ZSOHPP055[[#This Row],[銷售訂單]])</f>
        <v/>
      </c>
    </row>
    <row r="7211" spans="1:13">
      <c r="A7211"/>
      <c r="B7211"/>
      <c r="C7211"/>
      <c r="D7211"/>
      <c r="E7211"/>
      <c r="F7211"/>
      <c r="G7211"/>
      <c r="H7211"/>
      <c r="I7211"/>
      <c r="J7211"/>
      <c r="K7211"/>
      <c r="L7211" t="str">
        <f>IF(COUNTIFS(ZSOHSD058[订单号数值], ZSOHPP055[[#This Row],[订单号数值]], ZSOHSD058[行項目], ZSOHPP055[[#This Row],[行項目]])&gt;0, "Y", "")</f>
        <v/>
      </c>
      <c r="M7211" t="str">
        <f>IF(ZSOHPP055[[#This Row],[銷售訂單]]="", "", --ZSOHPP055[[#This Row],[銷售訂單]])</f>
        <v/>
      </c>
    </row>
    <row r="7212" spans="1:13">
      <c r="A7212"/>
      <c r="B7212"/>
      <c r="C7212"/>
      <c r="D7212"/>
      <c r="E7212"/>
      <c r="F7212"/>
      <c r="G7212"/>
      <c r="H7212"/>
      <c r="I7212"/>
      <c r="J7212"/>
      <c r="K7212"/>
      <c r="L7212" t="str">
        <f>IF(COUNTIFS(ZSOHSD058[订单号数值], ZSOHPP055[[#This Row],[订单号数值]], ZSOHSD058[行項目], ZSOHPP055[[#This Row],[行項目]])&gt;0, "Y", "")</f>
        <v/>
      </c>
      <c r="M7212" t="str">
        <f>IF(ZSOHPP055[[#This Row],[銷售訂單]]="", "", --ZSOHPP055[[#This Row],[銷售訂單]])</f>
        <v/>
      </c>
    </row>
    <row r="7213" spans="1:13">
      <c r="A7213"/>
      <c r="B7213"/>
      <c r="C7213"/>
      <c r="D7213"/>
      <c r="E7213"/>
      <c r="F7213"/>
      <c r="G7213"/>
      <c r="H7213"/>
      <c r="I7213"/>
      <c r="J7213"/>
      <c r="K7213"/>
      <c r="L7213" t="str">
        <f>IF(COUNTIFS(ZSOHSD058[订单号数值], ZSOHPP055[[#This Row],[订单号数值]], ZSOHSD058[行項目], ZSOHPP055[[#This Row],[行項目]])&gt;0, "Y", "")</f>
        <v/>
      </c>
      <c r="M7213" t="str">
        <f>IF(ZSOHPP055[[#This Row],[銷售訂單]]="", "", --ZSOHPP055[[#This Row],[銷售訂單]])</f>
        <v/>
      </c>
    </row>
    <row r="7214" spans="1:13">
      <c r="A7214"/>
      <c r="B7214"/>
      <c r="C7214"/>
      <c r="D7214"/>
      <c r="E7214"/>
      <c r="F7214"/>
      <c r="G7214"/>
      <c r="H7214"/>
      <c r="I7214"/>
      <c r="J7214"/>
      <c r="K7214"/>
      <c r="L7214" t="str">
        <f>IF(COUNTIFS(ZSOHSD058[订单号数值], ZSOHPP055[[#This Row],[订单号数值]], ZSOHSD058[行項目], ZSOHPP055[[#This Row],[行項目]])&gt;0, "Y", "")</f>
        <v/>
      </c>
      <c r="M7214" t="str">
        <f>IF(ZSOHPP055[[#This Row],[銷售訂單]]="", "", --ZSOHPP055[[#This Row],[銷售訂單]])</f>
        <v/>
      </c>
    </row>
    <row r="7215" spans="1:13">
      <c r="A7215"/>
      <c r="B7215"/>
      <c r="C7215"/>
      <c r="D7215"/>
      <c r="E7215"/>
      <c r="F7215"/>
      <c r="G7215"/>
      <c r="H7215"/>
      <c r="I7215"/>
      <c r="J7215"/>
      <c r="K7215"/>
      <c r="L7215" t="str">
        <f>IF(COUNTIFS(ZSOHSD058[订单号数值], ZSOHPP055[[#This Row],[订单号数值]], ZSOHSD058[行項目], ZSOHPP055[[#This Row],[行項目]])&gt;0, "Y", "")</f>
        <v/>
      </c>
      <c r="M7215" t="str">
        <f>IF(ZSOHPP055[[#This Row],[銷售訂單]]="", "", --ZSOHPP055[[#This Row],[銷售訂單]])</f>
        <v/>
      </c>
    </row>
    <row r="7216" spans="1:13">
      <c r="A7216"/>
      <c r="B7216"/>
      <c r="C7216"/>
      <c r="D7216"/>
      <c r="E7216"/>
      <c r="F7216"/>
      <c r="G7216"/>
      <c r="H7216"/>
      <c r="I7216"/>
      <c r="J7216"/>
      <c r="K7216"/>
      <c r="L7216" t="str">
        <f>IF(COUNTIFS(ZSOHSD058[订单号数值], ZSOHPP055[[#This Row],[订单号数值]], ZSOHSD058[行項目], ZSOHPP055[[#This Row],[行項目]])&gt;0, "Y", "")</f>
        <v/>
      </c>
      <c r="M7216" t="str">
        <f>IF(ZSOHPP055[[#This Row],[銷售訂單]]="", "", --ZSOHPP055[[#This Row],[銷售訂單]])</f>
        <v/>
      </c>
    </row>
    <row r="7217" spans="1:13">
      <c r="A7217"/>
      <c r="B7217"/>
      <c r="C7217"/>
      <c r="D7217"/>
      <c r="E7217"/>
      <c r="F7217"/>
      <c r="G7217"/>
      <c r="H7217"/>
      <c r="I7217"/>
      <c r="J7217"/>
      <c r="K7217"/>
      <c r="L7217" t="str">
        <f>IF(COUNTIFS(ZSOHSD058[订单号数值], ZSOHPP055[[#This Row],[订单号数值]], ZSOHSD058[行項目], ZSOHPP055[[#This Row],[行項目]])&gt;0, "Y", "")</f>
        <v/>
      </c>
      <c r="M7217" t="str">
        <f>IF(ZSOHPP055[[#This Row],[銷售訂單]]="", "", --ZSOHPP055[[#This Row],[銷售訂單]])</f>
        <v/>
      </c>
    </row>
    <row r="7218" spans="1:13">
      <c r="A7218"/>
      <c r="B7218"/>
      <c r="C7218"/>
      <c r="D7218"/>
      <c r="E7218"/>
      <c r="F7218"/>
      <c r="G7218"/>
      <c r="H7218"/>
      <c r="I7218"/>
      <c r="J7218"/>
      <c r="K7218"/>
      <c r="L7218" t="str">
        <f>IF(COUNTIFS(ZSOHSD058[订单号数值], ZSOHPP055[[#This Row],[订单号数值]], ZSOHSD058[行項目], ZSOHPP055[[#This Row],[行項目]])&gt;0, "Y", "")</f>
        <v/>
      </c>
      <c r="M7218" t="str">
        <f>IF(ZSOHPP055[[#This Row],[銷售訂單]]="", "", --ZSOHPP055[[#This Row],[銷售訂單]])</f>
        <v/>
      </c>
    </row>
    <row r="7219" spans="1:13">
      <c r="A7219"/>
      <c r="B7219"/>
      <c r="C7219"/>
      <c r="D7219"/>
      <c r="E7219"/>
      <c r="F7219"/>
      <c r="G7219"/>
      <c r="H7219"/>
      <c r="I7219"/>
      <c r="J7219"/>
      <c r="K7219"/>
      <c r="L7219" t="str">
        <f>IF(COUNTIFS(ZSOHSD058[订单号数值], ZSOHPP055[[#This Row],[订单号数值]], ZSOHSD058[行項目], ZSOHPP055[[#This Row],[行項目]])&gt;0, "Y", "")</f>
        <v/>
      </c>
      <c r="M7219" t="str">
        <f>IF(ZSOHPP055[[#This Row],[銷售訂單]]="", "", --ZSOHPP055[[#This Row],[銷售訂單]])</f>
        <v/>
      </c>
    </row>
    <row r="7220" spans="1:13">
      <c r="A7220"/>
      <c r="B7220"/>
      <c r="C7220"/>
      <c r="D7220"/>
      <c r="E7220"/>
      <c r="F7220"/>
      <c r="G7220"/>
      <c r="H7220"/>
      <c r="I7220"/>
      <c r="J7220"/>
      <c r="K7220"/>
      <c r="L7220" t="str">
        <f>IF(COUNTIFS(ZSOHSD058[订单号数值], ZSOHPP055[[#This Row],[订单号数值]], ZSOHSD058[行項目], ZSOHPP055[[#This Row],[行項目]])&gt;0, "Y", "")</f>
        <v/>
      </c>
      <c r="M7220" t="str">
        <f>IF(ZSOHPP055[[#This Row],[銷售訂單]]="", "", --ZSOHPP055[[#This Row],[銷售訂單]])</f>
        <v/>
      </c>
    </row>
    <row r="7221" spans="1:13">
      <c r="A7221"/>
      <c r="B7221"/>
      <c r="C7221"/>
      <c r="D7221"/>
      <c r="E7221"/>
      <c r="F7221"/>
      <c r="G7221"/>
      <c r="H7221"/>
      <c r="I7221"/>
      <c r="J7221"/>
      <c r="K7221"/>
      <c r="L7221" t="str">
        <f>IF(COUNTIFS(ZSOHSD058[订单号数值], ZSOHPP055[[#This Row],[订单号数值]], ZSOHSD058[行項目], ZSOHPP055[[#This Row],[行項目]])&gt;0, "Y", "")</f>
        <v/>
      </c>
      <c r="M7221" t="str">
        <f>IF(ZSOHPP055[[#This Row],[銷售訂單]]="", "", --ZSOHPP055[[#This Row],[銷售訂單]])</f>
        <v/>
      </c>
    </row>
    <row r="7222" spans="1:13">
      <c r="A7222"/>
      <c r="B7222"/>
      <c r="C7222"/>
      <c r="D7222"/>
      <c r="E7222"/>
      <c r="F7222"/>
      <c r="G7222"/>
      <c r="H7222"/>
      <c r="I7222"/>
      <c r="J7222"/>
      <c r="K7222"/>
      <c r="L7222" t="str">
        <f>IF(COUNTIFS(ZSOHSD058[订单号数值], ZSOHPP055[[#This Row],[订单号数值]], ZSOHSD058[行項目], ZSOHPP055[[#This Row],[行項目]])&gt;0, "Y", "")</f>
        <v/>
      </c>
      <c r="M7222" t="str">
        <f>IF(ZSOHPP055[[#This Row],[銷售訂單]]="", "", --ZSOHPP055[[#This Row],[銷售訂單]])</f>
        <v/>
      </c>
    </row>
    <row r="7223" spans="1:13">
      <c r="A7223"/>
      <c r="B7223"/>
      <c r="C7223"/>
      <c r="D7223"/>
      <c r="E7223"/>
      <c r="F7223"/>
      <c r="G7223"/>
      <c r="H7223"/>
      <c r="I7223"/>
      <c r="J7223"/>
      <c r="K7223"/>
      <c r="L7223" t="str">
        <f>IF(COUNTIFS(ZSOHSD058[订单号数值], ZSOHPP055[[#This Row],[订单号数值]], ZSOHSD058[行項目], ZSOHPP055[[#This Row],[行項目]])&gt;0, "Y", "")</f>
        <v/>
      </c>
      <c r="M7223" t="str">
        <f>IF(ZSOHPP055[[#This Row],[銷售訂單]]="", "", --ZSOHPP055[[#This Row],[銷售訂單]])</f>
        <v/>
      </c>
    </row>
    <row r="7224" spans="1:13">
      <c r="A7224"/>
      <c r="B7224"/>
      <c r="C7224"/>
      <c r="D7224"/>
      <c r="E7224"/>
      <c r="F7224"/>
      <c r="G7224"/>
      <c r="H7224"/>
      <c r="I7224"/>
      <c r="J7224"/>
      <c r="K7224"/>
      <c r="L7224" t="str">
        <f>IF(COUNTIFS(ZSOHSD058[订单号数值], ZSOHPP055[[#This Row],[订单号数值]], ZSOHSD058[行項目], ZSOHPP055[[#This Row],[行項目]])&gt;0, "Y", "")</f>
        <v/>
      </c>
      <c r="M7224" t="str">
        <f>IF(ZSOHPP055[[#This Row],[銷售訂單]]="", "", --ZSOHPP055[[#This Row],[銷售訂單]])</f>
        <v/>
      </c>
    </row>
    <row r="7225" spans="1:13">
      <c r="A7225"/>
      <c r="B7225"/>
      <c r="C7225"/>
      <c r="D7225"/>
      <c r="E7225"/>
      <c r="F7225"/>
      <c r="G7225"/>
      <c r="H7225"/>
      <c r="I7225"/>
      <c r="J7225"/>
      <c r="K7225"/>
      <c r="L7225" t="str">
        <f>IF(COUNTIFS(ZSOHSD058[订单号数值], ZSOHPP055[[#This Row],[订单号数值]], ZSOHSD058[行項目], ZSOHPP055[[#This Row],[行項目]])&gt;0, "Y", "")</f>
        <v/>
      </c>
      <c r="M7225" t="str">
        <f>IF(ZSOHPP055[[#This Row],[銷售訂單]]="", "", --ZSOHPP055[[#This Row],[銷售訂單]])</f>
        <v/>
      </c>
    </row>
    <row r="7226" spans="1:13">
      <c r="A7226"/>
      <c r="B7226"/>
      <c r="C7226"/>
      <c r="D7226"/>
      <c r="E7226"/>
      <c r="F7226"/>
      <c r="G7226"/>
      <c r="H7226"/>
      <c r="I7226"/>
      <c r="J7226"/>
      <c r="K7226"/>
      <c r="L7226" t="str">
        <f>IF(COUNTIFS(ZSOHSD058[订单号数值], ZSOHPP055[[#This Row],[订单号数值]], ZSOHSD058[行項目], ZSOHPP055[[#This Row],[行項目]])&gt;0, "Y", "")</f>
        <v/>
      </c>
      <c r="M7226" t="str">
        <f>IF(ZSOHPP055[[#This Row],[銷售訂單]]="", "", --ZSOHPP055[[#This Row],[銷售訂單]])</f>
        <v/>
      </c>
    </row>
    <row r="7227" spans="1:13">
      <c r="A7227"/>
      <c r="B7227"/>
      <c r="C7227"/>
      <c r="D7227"/>
      <c r="E7227"/>
      <c r="F7227"/>
      <c r="G7227"/>
      <c r="H7227"/>
      <c r="I7227"/>
      <c r="J7227"/>
      <c r="K7227"/>
      <c r="L7227" t="str">
        <f>IF(COUNTIFS(ZSOHSD058[订单号数值], ZSOHPP055[[#This Row],[订单号数值]], ZSOHSD058[行項目], ZSOHPP055[[#This Row],[行項目]])&gt;0, "Y", "")</f>
        <v/>
      </c>
      <c r="M7227" t="str">
        <f>IF(ZSOHPP055[[#This Row],[銷售訂單]]="", "", --ZSOHPP055[[#This Row],[銷售訂單]])</f>
        <v/>
      </c>
    </row>
    <row r="7228" spans="1:13">
      <c r="A7228"/>
      <c r="B7228"/>
      <c r="C7228"/>
      <c r="D7228"/>
      <c r="E7228"/>
      <c r="F7228"/>
      <c r="G7228"/>
      <c r="H7228"/>
      <c r="I7228"/>
      <c r="J7228"/>
      <c r="K7228"/>
      <c r="L7228" t="str">
        <f>IF(COUNTIFS(ZSOHSD058[订单号数值], ZSOHPP055[[#This Row],[订单号数值]], ZSOHSD058[行項目], ZSOHPP055[[#This Row],[行項目]])&gt;0, "Y", "")</f>
        <v/>
      </c>
      <c r="M7228" t="str">
        <f>IF(ZSOHPP055[[#This Row],[銷售訂單]]="", "", --ZSOHPP055[[#This Row],[銷售訂單]])</f>
        <v/>
      </c>
    </row>
    <row r="7229" spans="1:13">
      <c r="A7229"/>
      <c r="B7229"/>
      <c r="C7229"/>
      <c r="D7229"/>
      <c r="E7229"/>
      <c r="F7229"/>
      <c r="G7229"/>
      <c r="H7229"/>
      <c r="I7229"/>
      <c r="J7229"/>
      <c r="K7229"/>
      <c r="L7229" t="str">
        <f>IF(COUNTIFS(ZSOHSD058[订单号数值], ZSOHPP055[[#This Row],[订单号数值]], ZSOHSD058[行項目], ZSOHPP055[[#This Row],[行項目]])&gt;0, "Y", "")</f>
        <v/>
      </c>
      <c r="M7229" t="str">
        <f>IF(ZSOHPP055[[#This Row],[銷售訂單]]="", "", --ZSOHPP055[[#This Row],[銷售訂單]])</f>
        <v/>
      </c>
    </row>
    <row r="7230" spans="1:13">
      <c r="A7230"/>
      <c r="B7230"/>
      <c r="C7230"/>
      <c r="D7230"/>
      <c r="E7230"/>
      <c r="F7230"/>
      <c r="G7230"/>
      <c r="H7230"/>
      <c r="I7230"/>
      <c r="J7230"/>
      <c r="K7230"/>
      <c r="L7230" t="str">
        <f>IF(COUNTIFS(ZSOHSD058[订单号数值], ZSOHPP055[[#This Row],[订单号数值]], ZSOHSD058[行項目], ZSOHPP055[[#This Row],[行項目]])&gt;0, "Y", "")</f>
        <v/>
      </c>
      <c r="M7230" t="str">
        <f>IF(ZSOHPP055[[#This Row],[銷售訂單]]="", "", --ZSOHPP055[[#This Row],[銷售訂單]])</f>
        <v/>
      </c>
    </row>
    <row r="7231" spans="1:13">
      <c r="A7231"/>
      <c r="B7231"/>
      <c r="C7231"/>
      <c r="D7231"/>
      <c r="E7231"/>
      <c r="F7231"/>
      <c r="G7231"/>
      <c r="H7231"/>
      <c r="I7231"/>
      <c r="J7231"/>
      <c r="K7231"/>
      <c r="L7231" t="str">
        <f>IF(COUNTIFS(ZSOHSD058[订单号数值], ZSOHPP055[[#This Row],[订单号数值]], ZSOHSD058[行項目], ZSOHPP055[[#This Row],[行項目]])&gt;0, "Y", "")</f>
        <v/>
      </c>
      <c r="M7231" t="str">
        <f>IF(ZSOHPP055[[#This Row],[銷售訂單]]="", "", --ZSOHPP055[[#This Row],[銷售訂單]])</f>
        <v/>
      </c>
    </row>
    <row r="7232" spans="1:13">
      <c r="A7232"/>
      <c r="B7232"/>
      <c r="C7232"/>
      <c r="D7232"/>
      <c r="E7232"/>
      <c r="F7232"/>
      <c r="G7232"/>
      <c r="H7232"/>
      <c r="I7232"/>
      <c r="J7232"/>
      <c r="K7232"/>
      <c r="L7232" t="str">
        <f>IF(COUNTIFS(ZSOHSD058[订单号数值], ZSOHPP055[[#This Row],[订单号数值]], ZSOHSD058[行項目], ZSOHPP055[[#This Row],[行項目]])&gt;0, "Y", "")</f>
        <v/>
      </c>
      <c r="M7232" t="str">
        <f>IF(ZSOHPP055[[#This Row],[銷售訂單]]="", "", --ZSOHPP055[[#This Row],[銷售訂單]])</f>
        <v/>
      </c>
    </row>
    <row r="7233" spans="1:13">
      <c r="A7233"/>
      <c r="B7233"/>
      <c r="C7233"/>
      <c r="D7233"/>
      <c r="E7233"/>
      <c r="F7233"/>
      <c r="G7233"/>
      <c r="H7233"/>
      <c r="I7233"/>
      <c r="J7233"/>
      <c r="K7233"/>
      <c r="L7233" t="str">
        <f>IF(COUNTIFS(ZSOHSD058[订单号数值], ZSOHPP055[[#This Row],[订单号数值]], ZSOHSD058[行項目], ZSOHPP055[[#This Row],[行項目]])&gt;0, "Y", "")</f>
        <v/>
      </c>
      <c r="M7233" t="str">
        <f>IF(ZSOHPP055[[#This Row],[銷售訂單]]="", "", --ZSOHPP055[[#This Row],[銷售訂單]])</f>
        <v/>
      </c>
    </row>
    <row r="7234" spans="1:13">
      <c r="A7234"/>
      <c r="B7234"/>
      <c r="C7234"/>
      <c r="D7234"/>
      <c r="E7234"/>
      <c r="F7234"/>
      <c r="G7234"/>
      <c r="H7234"/>
      <c r="I7234"/>
      <c r="J7234"/>
      <c r="K7234"/>
      <c r="L7234" t="str">
        <f>IF(COUNTIFS(ZSOHSD058[订单号数值], ZSOHPP055[[#This Row],[订单号数值]], ZSOHSD058[行項目], ZSOHPP055[[#This Row],[行項目]])&gt;0, "Y", "")</f>
        <v/>
      </c>
      <c r="M7234" t="str">
        <f>IF(ZSOHPP055[[#This Row],[銷售訂單]]="", "", --ZSOHPP055[[#This Row],[銷售訂單]])</f>
        <v/>
      </c>
    </row>
    <row r="7235" spans="1:13">
      <c r="A7235"/>
      <c r="B7235"/>
      <c r="C7235"/>
      <c r="D7235"/>
      <c r="E7235"/>
      <c r="F7235"/>
      <c r="G7235"/>
      <c r="H7235"/>
      <c r="I7235"/>
      <c r="J7235"/>
      <c r="K7235"/>
      <c r="L7235" t="str">
        <f>IF(COUNTIFS(ZSOHSD058[订单号数值], ZSOHPP055[[#This Row],[订单号数值]], ZSOHSD058[行項目], ZSOHPP055[[#This Row],[行項目]])&gt;0, "Y", "")</f>
        <v/>
      </c>
      <c r="M7235" t="str">
        <f>IF(ZSOHPP055[[#This Row],[銷售訂單]]="", "", --ZSOHPP055[[#This Row],[銷售訂單]])</f>
        <v/>
      </c>
    </row>
    <row r="7236" spans="1:13">
      <c r="A7236"/>
      <c r="B7236"/>
      <c r="C7236"/>
      <c r="D7236"/>
      <c r="E7236"/>
      <c r="F7236"/>
      <c r="G7236"/>
      <c r="H7236"/>
      <c r="I7236"/>
      <c r="J7236"/>
      <c r="K7236"/>
      <c r="L7236" t="str">
        <f>IF(COUNTIFS(ZSOHSD058[订单号数值], ZSOHPP055[[#This Row],[订单号数值]], ZSOHSD058[行項目], ZSOHPP055[[#This Row],[行項目]])&gt;0, "Y", "")</f>
        <v/>
      </c>
      <c r="M7236" t="str">
        <f>IF(ZSOHPP055[[#This Row],[銷售訂單]]="", "", --ZSOHPP055[[#This Row],[銷售訂單]])</f>
        <v/>
      </c>
    </row>
    <row r="7237" spans="1:13">
      <c r="A7237"/>
      <c r="B7237"/>
      <c r="C7237"/>
      <c r="D7237"/>
      <c r="E7237"/>
      <c r="F7237"/>
      <c r="G7237"/>
      <c r="H7237"/>
      <c r="I7237"/>
      <c r="J7237"/>
      <c r="K7237"/>
      <c r="L7237" t="str">
        <f>IF(COUNTIFS(ZSOHSD058[订单号数值], ZSOHPP055[[#This Row],[订单号数值]], ZSOHSD058[行項目], ZSOHPP055[[#This Row],[行項目]])&gt;0, "Y", "")</f>
        <v/>
      </c>
      <c r="M7237" t="str">
        <f>IF(ZSOHPP055[[#This Row],[銷售訂單]]="", "", --ZSOHPP055[[#This Row],[銷售訂單]])</f>
        <v/>
      </c>
    </row>
    <row r="7238" spans="1:13">
      <c r="A7238"/>
      <c r="B7238"/>
      <c r="C7238"/>
      <c r="D7238"/>
      <c r="E7238"/>
      <c r="F7238"/>
      <c r="G7238"/>
      <c r="H7238"/>
      <c r="I7238"/>
      <c r="J7238"/>
      <c r="K7238"/>
      <c r="L7238" t="str">
        <f>IF(COUNTIFS(ZSOHSD058[订单号数值], ZSOHPP055[[#This Row],[订单号数值]], ZSOHSD058[行項目], ZSOHPP055[[#This Row],[行項目]])&gt;0, "Y", "")</f>
        <v/>
      </c>
      <c r="M7238" t="str">
        <f>IF(ZSOHPP055[[#This Row],[銷售訂單]]="", "", --ZSOHPP055[[#This Row],[銷售訂單]])</f>
        <v/>
      </c>
    </row>
    <row r="7239" spans="1:13">
      <c r="A7239"/>
      <c r="B7239"/>
      <c r="C7239"/>
      <c r="D7239"/>
      <c r="E7239"/>
      <c r="F7239"/>
      <c r="G7239"/>
      <c r="H7239"/>
      <c r="I7239"/>
      <c r="J7239"/>
      <c r="K7239"/>
      <c r="L7239" t="str">
        <f>IF(COUNTIFS(ZSOHSD058[订单号数值], ZSOHPP055[[#This Row],[订单号数值]], ZSOHSD058[行項目], ZSOHPP055[[#This Row],[行項目]])&gt;0, "Y", "")</f>
        <v/>
      </c>
      <c r="M7239" t="str">
        <f>IF(ZSOHPP055[[#This Row],[銷售訂單]]="", "", --ZSOHPP055[[#This Row],[銷售訂單]])</f>
        <v/>
      </c>
    </row>
    <row r="7240" spans="1:13">
      <c r="A7240"/>
      <c r="B7240"/>
      <c r="C7240"/>
      <c r="D7240"/>
      <c r="E7240"/>
      <c r="F7240"/>
      <c r="G7240"/>
      <c r="H7240"/>
      <c r="I7240"/>
      <c r="J7240"/>
      <c r="K7240"/>
      <c r="L7240" t="str">
        <f>IF(COUNTIFS(ZSOHSD058[订单号数值], ZSOHPP055[[#This Row],[订单号数值]], ZSOHSD058[行項目], ZSOHPP055[[#This Row],[行項目]])&gt;0, "Y", "")</f>
        <v/>
      </c>
      <c r="M7240" t="str">
        <f>IF(ZSOHPP055[[#This Row],[銷售訂單]]="", "", --ZSOHPP055[[#This Row],[銷售訂單]])</f>
        <v/>
      </c>
    </row>
    <row r="7241" spans="1:13">
      <c r="A7241"/>
      <c r="B7241"/>
      <c r="C7241"/>
      <c r="D7241"/>
      <c r="E7241"/>
      <c r="F7241"/>
      <c r="G7241"/>
      <c r="H7241"/>
      <c r="I7241"/>
      <c r="J7241"/>
      <c r="K7241"/>
      <c r="L7241" t="str">
        <f>IF(COUNTIFS(ZSOHSD058[订单号数值], ZSOHPP055[[#This Row],[订单号数值]], ZSOHSD058[行項目], ZSOHPP055[[#This Row],[行項目]])&gt;0, "Y", "")</f>
        <v/>
      </c>
      <c r="M7241" t="str">
        <f>IF(ZSOHPP055[[#This Row],[銷售訂單]]="", "", --ZSOHPP055[[#This Row],[銷售訂單]])</f>
        <v/>
      </c>
    </row>
    <row r="7242" spans="1:13">
      <c r="A7242"/>
      <c r="B7242"/>
      <c r="C7242"/>
      <c r="D7242"/>
      <c r="E7242"/>
      <c r="F7242"/>
      <c r="G7242"/>
      <c r="H7242"/>
      <c r="I7242"/>
      <c r="J7242"/>
      <c r="K7242"/>
      <c r="L7242" t="str">
        <f>IF(COUNTIFS(ZSOHSD058[订单号数值], ZSOHPP055[[#This Row],[订单号数值]], ZSOHSD058[行項目], ZSOHPP055[[#This Row],[行項目]])&gt;0, "Y", "")</f>
        <v/>
      </c>
      <c r="M7242" t="str">
        <f>IF(ZSOHPP055[[#This Row],[銷售訂單]]="", "", --ZSOHPP055[[#This Row],[銷售訂單]])</f>
        <v/>
      </c>
    </row>
    <row r="7243" spans="1:13">
      <c r="A7243"/>
      <c r="B7243"/>
      <c r="C7243"/>
      <c r="D7243"/>
      <c r="E7243"/>
      <c r="F7243"/>
      <c r="G7243"/>
      <c r="H7243"/>
      <c r="I7243"/>
      <c r="J7243"/>
      <c r="K7243"/>
      <c r="L7243" t="str">
        <f>IF(COUNTIFS(ZSOHSD058[订单号数值], ZSOHPP055[[#This Row],[订单号数值]], ZSOHSD058[行項目], ZSOHPP055[[#This Row],[行項目]])&gt;0, "Y", "")</f>
        <v/>
      </c>
      <c r="M7243" t="str">
        <f>IF(ZSOHPP055[[#This Row],[銷售訂單]]="", "", --ZSOHPP055[[#This Row],[銷售訂單]])</f>
        <v/>
      </c>
    </row>
    <row r="7244" spans="1:13">
      <c r="A7244"/>
      <c r="B7244"/>
      <c r="C7244"/>
      <c r="D7244"/>
      <c r="E7244"/>
      <c r="F7244"/>
      <c r="G7244"/>
      <c r="H7244"/>
      <c r="I7244"/>
      <c r="J7244"/>
      <c r="K7244"/>
      <c r="L7244" t="str">
        <f>IF(COUNTIFS(ZSOHSD058[订单号数值], ZSOHPP055[[#This Row],[订单号数值]], ZSOHSD058[行項目], ZSOHPP055[[#This Row],[行項目]])&gt;0, "Y", "")</f>
        <v/>
      </c>
      <c r="M7244" t="str">
        <f>IF(ZSOHPP055[[#This Row],[銷售訂單]]="", "", --ZSOHPP055[[#This Row],[銷售訂單]])</f>
        <v/>
      </c>
    </row>
    <row r="7245" spans="1:13">
      <c r="A7245"/>
      <c r="B7245"/>
      <c r="C7245"/>
      <c r="D7245"/>
      <c r="E7245"/>
      <c r="F7245"/>
      <c r="G7245"/>
      <c r="H7245"/>
      <c r="I7245"/>
      <c r="J7245"/>
      <c r="K7245"/>
      <c r="L7245" t="str">
        <f>IF(COUNTIFS(ZSOHSD058[订单号数值], ZSOHPP055[[#This Row],[订单号数值]], ZSOHSD058[行項目], ZSOHPP055[[#This Row],[行項目]])&gt;0, "Y", "")</f>
        <v/>
      </c>
      <c r="M7245" t="str">
        <f>IF(ZSOHPP055[[#This Row],[銷售訂單]]="", "", --ZSOHPP055[[#This Row],[銷售訂單]])</f>
        <v/>
      </c>
    </row>
    <row r="7246" spans="1:13">
      <c r="A7246"/>
      <c r="B7246"/>
      <c r="C7246"/>
      <c r="D7246"/>
      <c r="E7246"/>
      <c r="F7246"/>
      <c r="G7246"/>
      <c r="H7246"/>
      <c r="I7246"/>
      <c r="J7246"/>
      <c r="K7246"/>
      <c r="L7246" t="str">
        <f>IF(COUNTIFS(ZSOHSD058[订单号数值], ZSOHPP055[[#This Row],[订单号数值]], ZSOHSD058[行項目], ZSOHPP055[[#This Row],[行項目]])&gt;0, "Y", "")</f>
        <v/>
      </c>
      <c r="M7246" t="str">
        <f>IF(ZSOHPP055[[#This Row],[銷售訂單]]="", "", --ZSOHPP055[[#This Row],[銷售訂單]])</f>
        <v/>
      </c>
    </row>
    <row r="7247" spans="1:13">
      <c r="A7247"/>
      <c r="B7247"/>
      <c r="C7247"/>
      <c r="D7247"/>
      <c r="E7247"/>
      <c r="F7247"/>
      <c r="G7247"/>
      <c r="H7247"/>
      <c r="I7247"/>
      <c r="J7247"/>
      <c r="K7247"/>
      <c r="L7247" t="str">
        <f>IF(COUNTIFS(ZSOHSD058[订单号数值], ZSOHPP055[[#This Row],[订单号数值]], ZSOHSD058[行項目], ZSOHPP055[[#This Row],[行項目]])&gt;0, "Y", "")</f>
        <v/>
      </c>
      <c r="M7247" t="str">
        <f>IF(ZSOHPP055[[#This Row],[銷售訂單]]="", "", --ZSOHPP055[[#This Row],[銷售訂單]])</f>
        <v/>
      </c>
    </row>
    <row r="7248" spans="1:13">
      <c r="A7248"/>
      <c r="B7248"/>
      <c r="C7248"/>
      <c r="D7248"/>
      <c r="E7248"/>
      <c r="F7248"/>
      <c r="G7248"/>
      <c r="H7248"/>
      <c r="I7248"/>
      <c r="J7248"/>
      <c r="K7248"/>
      <c r="L7248" t="str">
        <f>IF(COUNTIFS(ZSOHSD058[订单号数值], ZSOHPP055[[#This Row],[订单号数值]], ZSOHSD058[行項目], ZSOHPP055[[#This Row],[行項目]])&gt;0, "Y", "")</f>
        <v/>
      </c>
      <c r="M7248" t="str">
        <f>IF(ZSOHPP055[[#This Row],[銷售訂單]]="", "", --ZSOHPP055[[#This Row],[銷售訂單]])</f>
        <v/>
      </c>
    </row>
    <row r="7249" spans="1:13">
      <c r="A7249"/>
      <c r="B7249"/>
      <c r="C7249"/>
      <c r="D7249"/>
      <c r="E7249"/>
      <c r="F7249"/>
      <c r="G7249"/>
      <c r="H7249"/>
      <c r="I7249"/>
      <c r="J7249"/>
      <c r="K7249"/>
      <c r="L7249" t="str">
        <f>IF(COUNTIFS(ZSOHSD058[订单号数值], ZSOHPP055[[#This Row],[订单号数值]], ZSOHSD058[行項目], ZSOHPP055[[#This Row],[行項目]])&gt;0, "Y", "")</f>
        <v/>
      </c>
      <c r="M7249" t="str">
        <f>IF(ZSOHPP055[[#This Row],[銷售訂單]]="", "", --ZSOHPP055[[#This Row],[銷售訂單]])</f>
        <v/>
      </c>
    </row>
    <row r="7250" spans="1:13">
      <c r="A7250"/>
      <c r="B7250"/>
      <c r="C7250"/>
      <c r="D7250"/>
      <c r="E7250"/>
      <c r="F7250"/>
      <c r="G7250"/>
      <c r="H7250"/>
      <c r="I7250"/>
      <c r="J7250"/>
      <c r="K7250"/>
      <c r="L7250" t="str">
        <f>IF(COUNTIFS(ZSOHSD058[订单号数值], ZSOHPP055[[#This Row],[订单号数值]], ZSOHSD058[行項目], ZSOHPP055[[#This Row],[行項目]])&gt;0, "Y", "")</f>
        <v/>
      </c>
      <c r="M7250" t="str">
        <f>IF(ZSOHPP055[[#This Row],[銷售訂單]]="", "", --ZSOHPP055[[#This Row],[銷售訂單]])</f>
        <v/>
      </c>
    </row>
    <row r="7251" spans="1:13">
      <c r="A7251"/>
      <c r="B7251"/>
      <c r="C7251"/>
      <c r="D7251"/>
      <c r="E7251"/>
      <c r="F7251"/>
      <c r="G7251"/>
      <c r="H7251"/>
      <c r="I7251"/>
      <c r="J7251"/>
      <c r="K7251"/>
      <c r="L7251" t="str">
        <f>IF(COUNTIFS(ZSOHSD058[订单号数值], ZSOHPP055[[#This Row],[订单号数值]], ZSOHSD058[行項目], ZSOHPP055[[#This Row],[行項目]])&gt;0, "Y", "")</f>
        <v/>
      </c>
      <c r="M7251" t="str">
        <f>IF(ZSOHPP055[[#This Row],[銷售訂單]]="", "", --ZSOHPP055[[#This Row],[銷售訂單]])</f>
        <v/>
      </c>
    </row>
    <row r="7252" spans="1:13">
      <c r="A7252"/>
      <c r="B7252"/>
      <c r="C7252"/>
      <c r="D7252"/>
      <c r="E7252"/>
      <c r="F7252"/>
      <c r="G7252"/>
      <c r="H7252"/>
      <c r="I7252"/>
      <c r="J7252"/>
      <c r="K7252"/>
      <c r="L7252" t="str">
        <f>IF(COUNTIFS(ZSOHSD058[订单号数值], ZSOHPP055[[#This Row],[订单号数值]], ZSOHSD058[行項目], ZSOHPP055[[#This Row],[行項目]])&gt;0, "Y", "")</f>
        <v/>
      </c>
      <c r="M7252" t="str">
        <f>IF(ZSOHPP055[[#This Row],[銷售訂單]]="", "", --ZSOHPP055[[#This Row],[銷售訂單]])</f>
        <v/>
      </c>
    </row>
    <row r="7253" spans="1:13">
      <c r="A7253"/>
      <c r="B7253"/>
      <c r="C7253"/>
      <c r="D7253"/>
      <c r="E7253"/>
      <c r="F7253"/>
      <c r="G7253"/>
      <c r="H7253"/>
      <c r="I7253"/>
      <c r="J7253"/>
      <c r="K7253"/>
      <c r="L7253" t="str">
        <f>IF(COUNTIFS(ZSOHSD058[订单号数值], ZSOHPP055[[#This Row],[订单号数值]], ZSOHSD058[行項目], ZSOHPP055[[#This Row],[行項目]])&gt;0, "Y", "")</f>
        <v/>
      </c>
      <c r="M7253" t="str">
        <f>IF(ZSOHPP055[[#This Row],[銷售訂單]]="", "", --ZSOHPP055[[#This Row],[銷售訂單]])</f>
        <v/>
      </c>
    </row>
    <row r="7254" spans="1:13">
      <c r="A7254"/>
      <c r="B7254"/>
      <c r="C7254"/>
      <c r="D7254"/>
      <c r="E7254"/>
      <c r="F7254"/>
      <c r="G7254"/>
      <c r="H7254"/>
      <c r="I7254"/>
      <c r="J7254"/>
      <c r="K7254"/>
      <c r="L7254" t="str">
        <f>IF(COUNTIFS(ZSOHSD058[订单号数值], ZSOHPP055[[#This Row],[订单号数值]], ZSOHSD058[行項目], ZSOHPP055[[#This Row],[行項目]])&gt;0, "Y", "")</f>
        <v/>
      </c>
      <c r="M7254" t="str">
        <f>IF(ZSOHPP055[[#This Row],[銷售訂單]]="", "", --ZSOHPP055[[#This Row],[銷售訂單]])</f>
        <v/>
      </c>
    </row>
    <row r="7255" spans="1:13">
      <c r="A7255"/>
      <c r="B7255"/>
      <c r="C7255"/>
      <c r="D7255"/>
      <c r="E7255"/>
      <c r="F7255"/>
      <c r="G7255"/>
      <c r="H7255"/>
      <c r="I7255"/>
      <c r="J7255"/>
      <c r="K7255"/>
      <c r="L7255" t="str">
        <f>IF(COUNTIFS(ZSOHSD058[订单号数值], ZSOHPP055[[#This Row],[订单号数值]], ZSOHSD058[行項目], ZSOHPP055[[#This Row],[行項目]])&gt;0, "Y", "")</f>
        <v/>
      </c>
      <c r="M7255" t="str">
        <f>IF(ZSOHPP055[[#This Row],[銷售訂單]]="", "", --ZSOHPP055[[#This Row],[銷售訂單]])</f>
        <v/>
      </c>
    </row>
    <row r="7256" spans="1:13">
      <c r="A7256"/>
      <c r="B7256"/>
      <c r="C7256"/>
      <c r="D7256"/>
      <c r="E7256"/>
      <c r="F7256"/>
      <c r="G7256"/>
      <c r="H7256"/>
      <c r="I7256"/>
      <c r="J7256"/>
      <c r="K7256"/>
      <c r="L7256" t="str">
        <f>IF(COUNTIFS(ZSOHSD058[订单号数值], ZSOHPP055[[#This Row],[订单号数值]], ZSOHSD058[行項目], ZSOHPP055[[#This Row],[行項目]])&gt;0, "Y", "")</f>
        <v/>
      </c>
      <c r="M7256" t="str">
        <f>IF(ZSOHPP055[[#This Row],[銷售訂單]]="", "", --ZSOHPP055[[#This Row],[銷售訂單]])</f>
        <v/>
      </c>
    </row>
    <row r="7257" spans="1:13">
      <c r="A7257"/>
      <c r="B7257"/>
      <c r="C7257"/>
      <c r="D7257"/>
      <c r="E7257"/>
      <c r="F7257"/>
      <c r="G7257"/>
      <c r="H7257"/>
      <c r="I7257"/>
      <c r="J7257"/>
      <c r="K7257"/>
      <c r="L7257" t="str">
        <f>IF(COUNTIFS(ZSOHSD058[订单号数值], ZSOHPP055[[#This Row],[订单号数值]], ZSOHSD058[行項目], ZSOHPP055[[#This Row],[行項目]])&gt;0, "Y", "")</f>
        <v/>
      </c>
      <c r="M7257" t="str">
        <f>IF(ZSOHPP055[[#This Row],[銷售訂單]]="", "", --ZSOHPP055[[#This Row],[銷售訂單]])</f>
        <v/>
      </c>
    </row>
    <row r="7258" spans="1:13">
      <c r="A7258"/>
      <c r="B7258"/>
      <c r="C7258"/>
      <c r="D7258"/>
      <c r="E7258"/>
      <c r="F7258"/>
      <c r="G7258"/>
      <c r="H7258"/>
      <c r="I7258"/>
      <c r="J7258"/>
      <c r="K7258"/>
      <c r="L7258" t="str">
        <f>IF(COUNTIFS(ZSOHSD058[订单号数值], ZSOHPP055[[#This Row],[订单号数值]], ZSOHSD058[行項目], ZSOHPP055[[#This Row],[行項目]])&gt;0, "Y", "")</f>
        <v/>
      </c>
      <c r="M7258" t="str">
        <f>IF(ZSOHPP055[[#This Row],[銷售訂單]]="", "", --ZSOHPP055[[#This Row],[銷售訂單]])</f>
        <v/>
      </c>
    </row>
    <row r="7259" spans="1:13">
      <c r="A7259"/>
      <c r="B7259"/>
      <c r="C7259"/>
      <c r="D7259"/>
      <c r="E7259"/>
      <c r="F7259"/>
      <c r="G7259"/>
      <c r="H7259"/>
      <c r="I7259"/>
      <c r="J7259"/>
      <c r="K7259"/>
      <c r="L7259" t="str">
        <f>IF(COUNTIFS(ZSOHSD058[订单号数值], ZSOHPP055[[#This Row],[订单号数值]], ZSOHSD058[行項目], ZSOHPP055[[#This Row],[行項目]])&gt;0, "Y", "")</f>
        <v/>
      </c>
      <c r="M7259" t="str">
        <f>IF(ZSOHPP055[[#This Row],[銷售訂單]]="", "", --ZSOHPP055[[#This Row],[銷售訂單]])</f>
        <v/>
      </c>
    </row>
    <row r="7260" spans="1:13">
      <c r="A7260"/>
      <c r="B7260"/>
      <c r="C7260"/>
      <c r="D7260"/>
      <c r="E7260"/>
      <c r="F7260"/>
      <c r="G7260"/>
      <c r="H7260"/>
      <c r="I7260"/>
      <c r="J7260"/>
      <c r="K7260"/>
      <c r="L7260" t="str">
        <f>IF(COUNTIFS(ZSOHSD058[订单号数值], ZSOHPP055[[#This Row],[订单号数值]], ZSOHSD058[行項目], ZSOHPP055[[#This Row],[行項目]])&gt;0, "Y", "")</f>
        <v/>
      </c>
      <c r="M7260" t="str">
        <f>IF(ZSOHPP055[[#This Row],[銷售訂單]]="", "", --ZSOHPP055[[#This Row],[銷售訂單]])</f>
        <v/>
      </c>
    </row>
    <row r="7261" spans="1:13">
      <c r="A7261"/>
      <c r="B7261"/>
      <c r="C7261"/>
      <c r="D7261"/>
      <c r="E7261"/>
      <c r="F7261"/>
      <c r="G7261"/>
      <c r="H7261"/>
      <c r="I7261"/>
      <c r="J7261"/>
      <c r="K7261"/>
      <c r="L7261" t="str">
        <f>IF(COUNTIFS(ZSOHSD058[订单号数值], ZSOHPP055[[#This Row],[订单号数值]], ZSOHSD058[行項目], ZSOHPP055[[#This Row],[行項目]])&gt;0, "Y", "")</f>
        <v/>
      </c>
      <c r="M7261" t="str">
        <f>IF(ZSOHPP055[[#This Row],[銷售訂單]]="", "", --ZSOHPP055[[#This Row],[銷售訂單]])</f>
        <v/>
      </c>
    </row>
    <row r="7262" spans="1:13">
      <c r="A7262"/>
      <c r="B7262"/>
      <c r="C7262"/>
      <c r="D7262"/>
      <c r="E7262"/>
      <c r="F7262"/>
      <c r="G7262"/>
      <c r="H7262"/>
      <c r="I7262"/>
      <c r="J7262"/>
      <c r="K7262"/>
      <c r="L7262" t="str">
        <f>IF(COUNTIFS(ZSOHSD058[订单号数值], ZSOHPP055[[#This Row],[订单号数值]], ZSOHSD058[行項目], ZSOHPP055[[#This Row],[行項目]])&gt;0, "Y", "")</f>
        <v/>
      </c>
      <c r="M7262" t="str">
        <f>IF(ZSOHPP055[[#This Row],[銷售訂單]]="", "", --ZSOHPP055[[#This Row],[銷售訂單]])</f>
        <v/>
      </c>
    </row>
    <row r="7263" spans="1:13">
      <c r="A7263"/>
      <c r="B7263"/>
      <c r="C7263"/>
      <c r="D7263"/>
      <c r="E7263"/>
      <c r="F7263"/>
      <c r="G7263"/>
      <c r="H7263"/>
      <c r="I7263"/>
      <c r="J7263"/>
      <c r="K7263"/>
      <c r="L7263" t="str">
        <f>IF(COUNTIFS(ZSOHSD058[订单号数值], ZSOHPP055[[#This Row],[订单号数值]], ZSOHSD058[行項目], ZSOHPP055[[#This Row],[行項目]])&gt;0, "Y", "")</f>
        <v/>
      </c>
      <c r="M7263" t="str">
        <f>IF(ZSOHPP055[[#This Row],[銷售訂單]]="", "", --ZSOHPP055[[#This Row],[銷售訂單]])</f>
        <v/>
      </c>
    </row>
    <row r="7264" spans="1:13">
      <c r="A7264"/>
      <c r="B7264"/>
      <c r="C7264"/>
      <c r="D7264"/>
      <c r="E7264"/>
      <c r="F7264"/>
      <c r="G7264"/>
      <c r="H7264"/>
      <c r="I7264"/>
      <c r="J7264"/>
      <c r="K7264"/>
      <c r="L7264" t="str">
        <f>IF(COUNTIFS(ZSOHSD058[订单号数值], ZSOHPP055[[#This Row],[订单号数值]], ZSOHSD058[行項目], ZSOHPP055[[#This Row],[行項目]])&gt;0, "Y", "")</f>
        <v/>
      </c>
      <c r="M7264" t="str">
        <f>IF(ZSOHPP055[[#This Row],[銷售訂單]]="", "", --ZSOHPP055[[#This Row],[銷售訂單]])</f>
        <v/>
      </c>
    </row>
    <row r="7265" spans="1:13">
      <c r="A7265"/>
      <c r="B7265"/>
      <c r="C7265"/>
      <c r="D7265"/>
      <c r="E7265"/>
      <c r="F7265"/>
      <c r="G7265"/>
      <c r="H7265"/>
      <c r="I7265"/>
      <c r="J7265"/>
      <c r="K7265"/>
      <c r="L7265" t="str">
        <f>IF(COUNTIFS(ZSOHSD058[订单号数值], ZSOHPP055[[#This Row],[订单号数值]], ZSOHSD058[行項目], ZSOHPP055[[#This Row],[行項目]])&gt;0, "Y", "")</f>
        <v/>
      </c>
      <c r="M7265" t="str">
        <f>IF(ZSOHPP055[[#This Row],[銷售訂單]]="", "", --ZSOHPP055[[#This Row],[銷售訂單]])</f>
        <v/>
      </c>
    </row>
    <row r="7266" spans="1:13">
      <c r="A7266"/>
      <c r="B7266"/>
      <c r="C7266"/>
      <c r="D7266"/>
      <c r="E7266"/>
      <c r="F7266"/>
      <c r="G7266"/>
      <c r="H7266"/>
      <c r="I7266"/>
      <c r="J7266"/>
      <c r="K7266"/>
      <c r="L7266" t="str">
        <f>IF(COUNTIFS(ZSOHSD058[订单号数值], ZSOHPP055[[#This Row],[订单号数值]], ZSOHSD058[行項目], ZSOHPP055[[#This Row],[行項目]])&gt;0, "Y", "")</f>
        <v/>
      </c>
      <c r="M7266" t="str">
        <f>IF(ZSOHPP055[[#This Row],[銷售訂單]]="", "", --ZSOHPP055[[#This Row],[銷售訂單]])</f>
        <v/>
      </c>
    </row>
    <row r="7267" spans="1:13">
      <c r="A7267"/>
      <c r="B7267"/>
      <c r="C7267"/>
      <c r="D7267"/>
      <c r="E7267"/>
      <c r="F7267"/>
      <c r="G7267"/>
      <c r="H7267"/>
      <c r="I7267"/>
      <c r="J7267"/>
      <c r="K7267"/>
      <c r="L7267" t="str">
        <f>IF(COUNTIFS(ZSOHSD058[订单号数值], ZSOHPP055[[#This Row],[订单号数值]], ZSOHSD058[行項目], ZSOHPP055[[#This Row],[行項目]])&gt;0, "Y", "")</f>
        <v/>
      </c>
      <c r="M7267" t="str">
        <f>IF(ZSOHPP055[[#This Row],[銷售訂單]]="", "", --ZSOHPP055[[#This Row],[銷售訂單]])</f>
        <v/>
      </c>
    </row>
    <row r="7268" spans="1:13">
      <c r="A7268"/>
      <c r="B7268"/>
      <c r="C7268"/>
      <c r="D7268"/>
      <c r="E7268"/>
      <c r="F7268"/>
      <c r="G7268"/>
      <c r="H7268"/>
      <c r="I7268"/>
      <c r="J7268"/>
      <c r="K7268"/>
      <c r="L7268" t="str">
        <f>IF(COUNTIFS(ZSOHSD058[订单号数值], ZSOHPP055[[#This Row],[订单号数值]], ZSOHSD058[行項目], ZSOHPP055[[#This Row],[行項目]])&gt;0, "Y", "")</f>
        <v/>
      </c>
      <c r="M7268" t="str">
        <f>IF(ZSOHPP055[[#This Row],[銷售訂單]]="", "", --ZSOHPP055[[#This Row],[銷售訂單]])</f>
        <v/>
      </c>
    </row>
    <row r="7269" spans="1:13">
      <c r="A7269"/>
      <c r="B7269"/>
      <c r="C7269"/>
      <c r="D7269"/>
      <c r="E7269"/>
      <c r="F7269"/>
      <c r="G7269"/>
      <c r="H7269"/>
      <c r="I7269"/>
      <c r="J7269"/>
      <c r="K7269"/>
      <c r="L7269" t="str">
        <f>IF(COUNTIFS(ZSOHSD058[订单号数值], ZSOHPP055[[#This Row],[订单号数值]], ZSOHSD058[行項目], ZSOHPP055[[#This Row],[行項目]])&gt;0, "Y", "")</f>
        <v/>
      </c>
      <c r="M7269" t="str">
        <f>IF(ZSOHPP055[[#This Row],[銷售訂單]]="", "", --ZSOHPP055[[#This Row],[銷售訂單]])</f>
        <v/>
      </c>
    </row>
    <row r="7270" spans="1:13">
      <c r="A7270"/>
      <c r="B7270"/>
      <c r="C7270"/>
      <c r="D7270"/>
      <c r="E7270"/>
      <c r="F7270"/>
      <c r="G7270"/>
      <c r="H7270"/>
      <c r="I7270"/>
      <c r="J7270"/>
      <c r="K7270"/>
      <c r="L7270" t="str">
        <f>IF(COUNTIFS(ZSOHSD058[订单号数值], ZSOHPP055[[#This Row],[订单号数值]], ZSOHSD058[行項目], ZSOHPP055[[#This Row],[行項目]])&gt;0, "Y", "")</f>
        <v/>
      </c>
      <c r="M7270" t="str">
        <f>IF(ZSOHPP055[[#This Row],[銷售訂單]]="", "", --ZSOHPP055[[#This Row],[銷售訂單]])</f>
        <v/>
      </c>
    </row>
    <row r="7271" spans="1:13">
      <c r="A7271"/>
      <c r="B7271"/>
      <c r="C7271"/>
      <c r="D7271"/>
      <c r="E7271"/>
      <c r="F7271"/>
      <c r="G7271"/>
      <c r="H7271"/>
      <c r="I7271"/>
      <c r="J7271"/>
      <c r="K7271"/>
      <c r="L7271" t="str">
        <f>IF(COUNTIFS(ZSOHSD058[订单号数值], ZSOHPP055[[#This Row],[订单号数值]], ZSOHSD058[行項目], ZSOHPP055[[#This Row],[行項目]])&gt;0, "Y", "")</f>
        <v/>
      </c>
      <c r="M7271" t="str">
        <f>IF(ZSOHPP055[[#This Row],[銷售訂單]]="", "", --ZSOHPP055[[#This Row],[銷售訂單]])</f>
        <v/>
      </c>
    </row>
    <row r="7272" spans="1:13">
      <c r="A7272"/>
      <c r="B7272"/>
      <c r="C7272"/>
      <c r="D7272"/>
      <c r="E7272"/>
      <c r="F7272"/>
      <c r="G7272"/>
      <c r="H7272"/>
      <c r="I7272"/>
      <c r="J7272"/>
      <c r="K7272"/>
      <c r="L7272" t="str">
        <f>IF(COUNTIFS(ZSOHSD058[订单号数值], ZSOHPP055[[#This Row],[订单号数值]], ZSOHSD058[行項目], ZSOHPP055[[#This Row],[行項目]])&gt;0, "Y", "")</f>
        <v/>
      </c>
      <c r="M7272" t="str">
        <f>IF(ZSOHPP055[[#This Row],[銷售訂單]]="", "", --ZSOHPP055[[#This Row],[銷售訂單]])</f>
        <v/>
      </c>
    </row>
    <row r="7273" spans="1:13">
      <c r="A7273"/>
      <c r="B7273"/>
      <c r="C7273"/>
      <c r="D7273"/>
      <c r="E7273"/>
      <c r="F7273"/>
      <c r="G7273"/>
      <c r="H7273"/>
      <c r="I7273"/>
      <c r="J7273"/>
      <c r="K7273"/>
      <c r="L7273" t="str">
        <f>IF(COUNTIFS(ZSOHSD058[订单号数值], ZSOHPP055[[#This Row],[订单号数值]], ZSOHSD058[行項目], ZSOHPP055[[#This Row],[行項目]])&gt;0, "Y", "")</f>
        <v/>
      </c>
      <c r="M7273" t="str">
        <f>IF(ZSOHPP055[[#This Row],[銷售訂單]]="", "", --ZSOHPP055[[#This Row],[銷售訂單]])</f>
        <v/>
      </c>
    </row>
    <row r="7274" spans="1:13">
      <c r="A7274"/>
      <c r="B7274"/>
      <c r="C7274"/>
      <c r="D7274"/>
      <c r="E7274"/>
      <c r="F7274"/>
      <c r="G7274"/>
      <c r="H7274"/>
      <c r="I7274"/>
      <c r="J7274"/>
      <c r="K7274"/>
      <c r="L7274" t="str">
        <f>IF(COUNTIFS(ZSOHSD058[订单号数值], ZSOHPP055[[#This Row],[订单号数值]], ZSOHSD058[行項目], ZSOHPP055[[#This Row],[行項目]])&gt;0, "Y", "")</f>
        <v/>
      </c>
      <c r="M7274" t="str">
        <f>IF(ZSOHPP055[[#This Row],[銷售訂單]]="", "", --ZSOHPP055[[#This Row],[銷售訂單]])</f>
        <v/>
      </c>
    </row>
    <row r="7275" spans="1:13">
      <c r="A7275"/>
      <c r="B7275"/>
      <c r="C7275"/>
      <c r="D7275"/>
      <c r="E7275"/>
      <c r="F7275"/>
      <c r="G7275"/>
      <c r="H7275"/>
      <c r="I7275"/>
      <c r="J7275"/>
      <c r="K7275"/>
      <c r="L7275" t="str">
        <f>IF(COUNTIFS(ZSOHSD058[订单号数值], ZSOHPP055[[#This Row],[订单号数值]], ZSOHSD058[行項目], ZSOHPP055[[#This Row],[行項目]])&gt;0, "Y", "")</f>
        <v/>
      </c>
      <c r="M7275" t="str">
        <f>IF(ZSOHPP055[[#This Row],[銷售訂單]]="", "", --ZSOHPP055[[#This Row],[銷售訂單]])</f>
        <v/>
      </c>
    </row>
    <row r="7276" spans="1:13">
      <c r="A7276"/>
      <c r="B7276"/>
      <c r="C7276"/>
      <c r="D7276"/>
      <c r="E7276"/>
      <c r="F7276"/>
      <c r="G7276"/>
      <c r="H7276"/>
      <c r="I7276"/>
      <c r="J7276"/>
      <c r="K7276"/>
      <c r="L7276" t="str">
        <f>IF(COUNTIFS(ZSOHSD058[订单号数值], ZSOHPP055[[#This Row],[订单号数值]], ZSOHSD058[行項目], ZSOHPP055[[#This Row],[行項目]])&gt;0, "Y", "")</f>
        <v/>
      </c>
      <c r="M7276" t="str">
        <f>IF(ZSOHPP055[[#This Row],[銷售訂單]]="", "", --ZSOHPP055[[#This Row],[銷售訂單]])</f>
        <v/>
      </c>
    </row>
    <row r="7277" spans="1:13">
      <c r="A7277"/>
      <c r="B7277"/>
      <c r="C7277"/>
      <c r="D7277"/>
      <c r="E7277"/>
      <c r="F7277"/>
      <c r="G7277"/>
      <c r="H7277"/>
      <c r="I7277"/>
      <c r="J7277"/>
      <c r="K7277"/>
      <c r="L7277" t="str">
        <f>IF(COUNTIFS(ZSOHSD058[订单号数值], ZSOHPP055[[#This Row],[订单号数值]], ZSOHSD058[行項目], ZSOHPP055[[#This Row],[行項目]])&gt;0, "Y", "")</f>
        <v/>
      </c>
      <c r="M7277" t="str">
        <f>IF(ZSOHPP055[[#This Row],[銷售訂單]]="", "", --ZSOHPP055[[#This Row],[銷售訂單]])</f>
        <v/>
      </c>
    </row>
    <row r="7278" spans="1:13">
      <c r="A7278"/>
      <c r="B7278"/>
      <c r="C7278"/>
      <c r="D7278"/>
      <c r="E7278"/>
      <c r="F7278"/>
      <c r="G7278"/>
      <c r="H7278"/>
      <c r="I7278"/>
      <c r="J7278"/>
      <c r="K7278"/>
      <c r="L7278" t="str">
        <f>IF(COUNTIFS(ZSOHSD058[订单号数值], ZSOHPP055[[#This Row],[订单号数值]], ZSOHSD058[行項目], ZSOHPP055[[#This Row],[行項目]])&gt;0, "Y", "")</f>
        <v/>
      </c>
      <c r="M7278" t="str">
        <f>IF(ZSOHPP055[[#This Row],[銷售訂單]]="", "", --ZSOHPP055[[#This Row],[銷售訂單]])</f>
        <v/>
      </c>
    </row>
    <row r="7279" spans="1:13">
      <c r="A7279"/>
      <c r="B7279"/>
      <c r="C7279"/>
      <c r="D7279"/>
      <c r="E7279"/>
      <c r="F7279"/>
      <c r="G7279"/>
      <c r="H7279"/>
      <c r="I7279"/>
      <c r="J7279"/>
      <c r="K7279"/>
      <c r="L7279" t="str">
        <f>IF(COUNTIFS(ZSOHSD058[订单号数值], ZSOHPP055[[#This Row],[订单号数值]], ZSOHSD058[行項目], ZSOHPP055[[#This Row],[行項目]])&gt;0, "Y", "")</f>
        <v/>
      </c>
      <c r="M7279" t="str">
        <f>IF(ZSOHPP055[[#This Row],[銷售訂單]]="", "", --ZSOHPP055[[#This Row],[銷售訂單]])</f>
        <v/>
      </c>
    </row>
    <row r="7280" spans="1:13">
      <c r="A7280"/>
      <c r="B7280"/>
      <c r="C7280"/>
      <c r="D7280"/>
      <c r="E7280"/>
      <c r="F7280"/>
      <c r="G7280"/>
      <c r="H7280"/>
      <c r="I7280"/>
      <c r="J7280"/>
      <c r="K7280"/>
      <c r="L7280" t="str">
        <f>IF(COUNTIFS(ZSOHSD058[订单号数值], ZSOHPP055[[#This Row],[订单号数值]], ZSOHSD058[行項目], ZSOHPP055[[#This Row],[行項目]])&gt;0, "Y", "")</f>
        <v/>
      </c>
      <c r="M7280" t="str">
        <f>IF(ZSOHPP055[[#This Row],[銷售訂單]]="", "", --ZSOHPP055[[#This Row],[銷售訂單]])</f>
        <v/>
      </c>
    </row>
    <row r="7281" spans="1:13">
      <c r="A7281"/>
      <c r="B7281"/>
      <c r="C7281"/>
      <c r="D7281"/>
      <c r="E7281"/>
      <c r="F7281"/>
      <c r="G7281"/>
      <c r="H7281"/>
      <c r="I7281"/>
      <c r="J7281"/>
      <c r="K7281"/>
      <c r="L7281" t="str">
        <f>IF(COUNTIFS(ZSOHSD058[订单号数值], ZSOHPP055[[#This Row],[订单号数值]], ZSOHSD058[行項目], ZSOHPP055[[#This Row],[行項目]])&gt;0, "Y", "")</f>
        <v/>
      </c>
      <c r="M7281" t="str">
        <f>IF(ZSOHPP055[[#This Row],[銷售訂單]]="", "", --ZSOHPP055[[#This Row],[銷售訂單]])</f>
        <v/>
      </c>
    </row>
    <row r="7282" spans="1:13">
      <c r="A7282"/>
      <c r="B7282"/>
      <c r="C7282"/>
      <c r="D7282"/>
      <c r="E7282"/>
      <c r="F7282"/>
      <c r="G7282"/>
      <c r="H7282"/>
      <c r="I7282"/>
      <c r="J7282"/>
      <c r="K7282"/>
      <c r="L7282" t="str">
        <f>IF(COUNTIFS(ZSOHSD058[订单号数值], ZSOHPP055[[#This Row],[订单号数值]], ZSOHSD058[行項目], ZSOHPP055[[#This Row],[行項目]])&gt;0, "Y", "")</f>
        <v/>
      </c>
      <c r="M7282" t="str">
        <f>IF(ZSOHPP055[[#This Row],[銷售訂單]]="", "", --ZSOHPP055[[#This Row],[銷售訂單]])</f>
        <v/>
      </c>
    </row>
    <row r="7283" spans="1:13">
      <c r="A7283"/>
      <c r="B7283"/>
      <c r="C7283"/>
      <c r="D7283"/>
      <c r="E7283"/>
      <c r="F7283"/>
      <c r="G7283"/>
      <c r="H7283"/>
      <c r="I7283"/>
      <c r="J7283"/>
      <c r="K7283"/>
      <c r="L7283" t="str">
        <f>IF(COUNTIFS(ZSOHSD058[订单号数值], ZSOHPP055[[#This Row],[订单号数值]], ZSOHSD058[行項目], ZSOHPP055[[#This Row],[行項目]])&gt;0, "Y", "")</f>
        <v/>
      </c>
      <c r="M7283" t="str">
        <f>IF(ZSOHPP055[[#This Row],[銷售訂單]]="", "", --ZSOHPP055[[#This Row],[銷售訂單]])</f>
        <v/>
      </c>
    </row>
    <row r="7284" spans="1:13">
      <c r="A7284"/>
      <c r="B7284"/>
      <c r="C7284"/>
      <c r="D7284"/>
      <c r="E7284"/>
      <c r="F7284"/>
      <c r="G7284"/>
      <c r="H7284"/>
      <c r="I7284"/>
      <c r="J7284"/>
      <c r="K7284"/>
      <c r="L7284" t="str">
        <f>IF(COUNTIFS(ZSOHSD058[订单号数值], ZSOHPP055[[#This Row],[订单号数值]], ZSOHSD058[行項目], ZSOHPP055[[#This Row],[行項目]])&gt;0, "Y", "")</f>
        <v/>
      </c>
      <c r="M7284" t="str">
        <f>IF(ZSOHPP055[[#This Row],[銷售訂單]]="", "", --ZSOHPP055[[#This Row],[銷售訂單]])</f>
        <v/>
      </c>
    </row>
    <row r="7285" spans="1:13">
      <c r="A7285"/>
      <c r="B7285"/>
      <c r="C7285"/>
      <c r="D7285"/>
      <c r="E7285"/>
      <c r="F7285"/>
      <c r="G7285"/>
      <c r="H7285"/>
      <c r="I7285"/>
      <c r="J7285"/>
      <c r="K7285"/>
      <c r="L7285" t="str">
        <f>IF(COUNTIFS(ZSOHSD058[订单号数值], ZSOHPP055[[#This Row],[订单号数值]], ZSOHSD058[行項目], ZSOHPP055[[#This Row],[行項目]])&gt;0, "Y", "")</f>
        <v/>
      </c>
      <c r="M7285" t="str">
        <f>IF(ZSOHPP055[[#This Row],[銷售訂單]]="", "", --ZSOHPP055[[#This Row],[銷售訂單]])</f>
        <v/>
      </c>
    </row>
    <row r="7286" spans="1:13">
      <c r="A7286"/>
      <c r="B7286"/>
      <c r="C7286"/>
      <c r="D7286"/>
      <c r="E7286"/>
      <c r="F7286"/>
      <c r="G7286"/>
      <c r="H7286"/>
      <c r="I7286"/>
      <c r="J7286"/>
      <c r="K7286"/>
      <c r="L7286" t="str">
        <f>IF(COUNTIFS(ZSOHSD058[订单号数值], ZSOHPP055[[#This Row],[订单号数值]], ZSOHSD058[行項目], ZSOHPP055[[#This Row],[行項目]])&gt;0, "Y", "")</f>
        <v/>
      </c>
      <c r="M7286" t="str">
        <f>IF(ZSOHPP055[[#This Row],[銷售訂單]]="", "", --ZSOHPP055[[#This Row],[銷售訂單]])</f>
        <v/>
      </c>
    </row>
    <row r="7287" spans="1:13">
      <c r="A7287"/>
      <c r="B7287"/>
      <c r="C7287"/>
      <c r="D7287"/>
      <c r="E7287"/>
      <c r="F7287"/>
      <c r="G7287"/>
      <c r="H7287"/>
      <c r="I7287"/>
      <c r="J7287"/>
      <c r="K7287"/>
      <c r="L7287" t="str">
        <f>IF(COUNTIFS(ZSOHSD058[订单号数值], ZSOHPP055[[#This Row],[订单号数值]], ZSOHSD058[行項目], ZSOHPP055[[#This Row],[行項目]])&gt;0, "Y", "")</f>
        <v/>
      </c>
      <c r="M7287" t="str">
        <f>IF(ZSOHPP055[[#This Row],[銷售訂單]]="", "", --ZSOHPP055[[#This Row],[銷售訂單]])</f>
        <v/>
      </c>
    </row>
    <row r="7288" spans="1:13">
      <c r="A7288"/>
      <c r="B7288"/>
      <c r="C7288"/>
      <c r="D7288"/>
      <c r="E7288"/>
      <c r="F7288"/>
      <c r="G7288"/>
      <c r="H7288"/>
      <c r="I7288"/>
      <c r="J7288"/>
      <c r="K7288"/>
      <c r="L7288" t="str">
        <f>IF(COUNTIFS(ZSOHSD058[订单号数值], ZSOHPP055[[#This Row],[订单号数值]], ZSOHSD058[行項目], ZSOHPP055[[#This Row],[行項目]])&gt;0, "Y", "")</f>
        <v/>
      </c>
      <c r="M7288" t="str">
        <f>IF(ZSOHPP055[[#This Row],[銷售訂單]]="", "", --ZSOHPP055[[#This Row],[銷售訂單]])</f>
        <v/>
      </c>
    </row>
    <row r="7289" spans="1:13">
      <c r="A7289"/>
      <c r="B7289"/>
      <c r="C7289"/>
      <c r="D7289"/>
      <c r="E7289"/>
      <c r="F7289"/>
      <c r="G7289"/>
      <c r="H7289"/>
      <c r="I7289"/>
      <c r="J7289"/>
      <c r="K7289"/>
      <c r="L7289" t="str">
        <f>IF(COUNTIFS(ZSOHSD058[订单号数值], ZSOHPP055[[#This Row],[订单号数值]], ZSOHSD058[行項目], ZSOHPP055[[#This Row],[行項目]])&gt;0, "Y", "")</f>
        <v/>
      </c>
      <c r="M7289" t="str">
        <f>IF(ZSOHPP055[[#This Row],[銷售訂單]]="", "", --ZSOHPP055[[#This Row],[銷售訂單]])</f>
        <v/>
      </c>
    </row>
    <row r="7290" spans="1:13">
      <c r="A7290"/>
      <c r="B7290"/>
      <c r="C7290"/>
      <c r="D7290"/>
      <c r="E7290"/>
      <c r="F7290"/>
      <c r="G7290"/>
      <c r="H7290"/>
      <c r="I7290"/>
      <c r="J7290"/>
      <c r="K7290"/>
      <c r="L7290" t="str">
        <f>IF(COUNTIFS(ZSOHSD058[订单号数值], ZSOHPP055[[#This Row],[订单号数值]], ZSOHSD058[行項目], ZSOHPP055[[#This Row],[行項目]])&gt;0, "Y", "")</f>
        <v/>
      </c>
      <c r="M7290" t="str">
        <f>IF(ZSOHPP055[[#This Row],[銷售訂單]]="", "", --ZSOHPP055[[#This Row],[銷售訂單]])</f>
        <v/>
      </c>
    </row>
    <row r="7291" spans="1:13">
      <c r="A7291"/>
      <c r="B7291"/>
      <c r="C7291"/>
      <c r="D7291"/>
      <c r="E7291"/>
      <c r="F7291"/>
      <c r="G7291"/>
      <c r="H7291"/>
      <c r="I7291"/>
      <c r="J7291"/>
      <c r="K7291"/>
      <c r="L7291" t="str">
        <f>IF(COUNTIFS(ZSOHSD058[订单号数值], ZSOHPP055[[#This Row],[订单号数值]], ZSOHSD058[行項目], ZSOHPP055[[#This Row],[行項目]])&gt;0, "Y", "")</f>
        <v/>
      </c>
      <c r="M7291" t="str">
        <f>IF(ZSOHPP055[[#This Row],[銷售訂單]]="", "", --ZSOHPP055[[#This Row],[銷售訂單]])</f>
        <v/>
      </c>
    </row>
    <row r="7292" spans="1:13">
      <c r="A7292"/>
      <c r="B7292"/>
      <c r="C7292"/>
      <c r="D7292"/>
      <c r="E7292"/>
      <c r="F7292"/>
      <c r="G7292"/>
      <c r="H7292"/>
      <c r="I7292"/>
      <c r="J7292"/>
      <c r="K7292"/>
      <c r="L7292" t="str">
        <f>IF(COUNTIFS(ZSOHSD058[订单号数值], ZSOHPP055[[#This Row],[订单号数值]], ZSOHSD058[行項目], ZSOHPP055[[#This Row],[行項目]])&gt;0, "Y", "")</f>
        <v/>
      </c>
      <c r="M7292" t="str">
        <f>IF(ZSOHPP055[[#This Row],[銷售訂單]]="", "", --ZSOHPP055[[#This Row],[銷售訂單]])</f>
        <v/>
      </c>
    </row>
    <row r="7293" spans="1:13">
      <c r="A7293"/>
      <c r="B7293"/>
      <c r="C7293"/>
      <c r="D7293"/>
      <c r="E7293"/>
      <c r="F7293"/>
      <c r="G7293"/>
      <c r="H7293"/>
      <c r="I7293"/>
      <c r="J7293"/>
      <c r="K7293"/>
      <c r="L7293" t="str">
        <f>IF(COUNTIFS(ZSOHSD058[订单号数值], ZSOHPP055[[#This Row],[订单号数值]], ZSOHSD058[行項目], ZSOHPP055[[#This Row],[行項目]])&gt;0, "Y", "")</f>
        <v/>
      </c>
      <c r="M7293" t="str">
        <f>IF(ZSOHPP055[[#This Row],[銷售訂單]]="", "", --ZSOHPP055[[#This Row],[銷售訂單]])</f>
        <v/>
      </c>
    </row>
    <row r="7294" spans="1:13">
      <c r="A7294"/>
      <c r="B7294"/>
      <c r="C7294"/>
      <c r="D7294"/>
      <c r="E7294"/>
      <c r="F7294"/>
      <c r="G7294"/>
      <c r="H7294"/>
      <c r="I7294"/>
      <c r="J7294"/>
      <c r="K7294"/>
      <c r="L7294" t="str">
        <f>IF(COUNTIFS(ZSOHSD058[订单号数值], ZSOHPP055[[#This Row],[订单号数值]], ZSOHSD058[行項目], ZSOHPP055[[#This Row],[行項目]])&gt;0, "Y", "")</f>
        <v/>
      </c>
      <c r="M7294" t="str">
        <f>IF(ZSOHPP055[[#This Row],[銷售訂單]]="", "", --ZSOHPP055[[#This Row],[銷售訂單]])</f>
        <v/>
      </c>
    </row>
    <row r="7295" spans="1:13">
      <c r="A7295"/>
      <c r="B7295"/>
      <c r="C7295"/>
      <c r="D7295"/>
      <c r="E7295"/>
      <c r="F7295"/>
      <c r="G7295"/>
      <c r="H7295"/>
      <c r="I7295"/>
      <c r="J7295"/>
      <c r="K7295"/>
      <c r="L7295" t="str">
        <f>IF(COUNTIFS(ZSOHSD058[订单号数值], ZSOHPP055[[#This Row],[订单号数值]], ZSOHSD058[行項目], ZSOHPP055[[#This Row],[行項目]])&gt;0, "Y", "")</f>
        <v/>
      </c>
      <c r="M7295" t="str">
        <f>IF(ZSOHPP055[[#This Row],[銷售訂單]]="", "", --ZSOHPP055[[#This Row],[銷售訂單]])</f>
        <v/>
      </c>
    </row>
    <row r="7296" spans="1:13">
      <c r="A7296"/>
      <c r="B7296"/>
      <c r="C7296"/>
      <c r="D7296"/>
      <c r="E7296"/>
      <c r="F7296"/>
      <c r="G7296"/>
      <c r="H7296"/>
      <c r="I7296"/>
      <c r="J7296"/>
      <c r="K7296"/>
      <c r="L7296" t="str">
        <f>IF(COUNTIFS(ZSOHSD058[订单号数值], ZSOHPP055[[#This Row],[订单号数值]], ZSOHSD058[行項目], ZSOHPP055[[#This Row],[行項目]])&gt;0, "Y", "")</f>
        <v/>
      </c>
      <c r="M7296" t="str">
        <f>IF(ZSOHPP055[[#This Row],[銷售訂單]]="", "", --ZSOHPP055[[#This Row],[銷售訂單]])</f>
        <v/>
      </c>
    </row>
    <row r="7297" spans="1:13">
      <c r="A7297"/>
      <c r="B7297"/>
      <c r="C7297"/>
      <c r="D7297"/>
      <c r="E7297"/>
      <c r="F7297"/>
      <c r="G7297"/>
      <c r="H7297"/>
      <c r="I7297"/>
      <c r="J7297"/>
      <c r="K7297"/>
      <c r="L7297" t="str">
        <f>IF(COUNTIFS(ZSOHSD058[订单号数值], ZSOHPP055[[#This Row],[订单号数值]], ZSOHSD058[行項目], ZSOHPP055[[#This Row],[行項目]])&gt;0, "Y", "")</f>
        <v/>
      </c>
      <c r="M7297" t="str">
        <f>IF(ZSOHPP055[[#This Row],[銷售訂單]]="", "", --ZSOHPP055[[#This Row],[銷售訂單]])</f>
        <v/>
      </c>
    </row>
    <row r="7298" spans="1:13">
      <c r="A7298"/>
      <c r="B7298"/>
      <c r="C7298"/>
      <c r="D7298"/>
      <c r="E7298"/>
      <c r="F7298"/>
      <c r="G7298"/>
      <c r="H7298"/>
      <c r="I7298"/>
      <c r="J7298"/>
      <c r="K7298"/>
      <c r="L7298" t="str">
        <f>IF(COUNTIFS(ZSOHSD058[订单号数值], ZSOHPP055[[#This Row],[订单号数值]], ZSOHSD058[行項目], ZSOHPP055[[#This Row],[行項目]])&gt;0, "Y", "")</f>
        <v/>
      </c>
      <c r="M7298" t="str">
        <f>IF(ZSOHPP055[[#This Row],[銷售訂單]]="", "", --ZSOHPP055[[#This Row],[銷售訂單]])</f>
        <v/>
      </c>
    </row>
    <row r="7299" spans="1:13">
      <c r="A7299"/>
      <c r="B7299"/>
      <c r="C7299"/>
      <c r="D7299"/>
      <c r="E7299"/>
      <c r="F7299"/>
      <c r="G7299"/>
      <c r="H7299"/>
      <c r="I7299"/>
      <c r="J7299"/>
      <c r="K7299"/>
      <c r="L7299" t="str">
        <f>IF(COUNTIFS(ZSOHSD058[订单号数值], ZSOHPP055[[#This Row],[订单号数值]], ZSOHSD058[行項目], ZSOHPP055[[#This Row],[行項目]])&gt;0, "Y", "")</f>
        <v/>
      </c>
      <c r="M7299" t="str">
        <f>IF(ZSOHPP055[[#This Row],[銷售訂單]]="", "", --ZSOHPP055[[#This Row],[銷售訂單]])</f>
        <v/>
      </c>
    </row>
    <row r="7300" spans="1:13">
      <c r="A7300"/>
      <c r="B7300"/>
      <c r="C7300"/>
      <c r="D7300"/>
      <c r="E7300"/>
      <c r="F7300"/>
      <c r="G7300"/>
      <c r="H7300"/>
      <c r="I7300"/>
      <c r="J7300"/>
      <c r="K7300"/>
      <c r="L7300" t="str">
        <f>IF(COUNTIFS(ZSOHSD058[订单号数值], ZSOHPP055[[#This Row],[订单号数值]], ZSOHSD058[行項目], ZSOHPP055[[#This Row],[行項目]])&gt;0, "Y", "")</f>
        <v/>
      </c>
      <c r="M7300" t="str">
        <f>IF(ZSOHPP055[[#This Row],[銷售訂單]]="", "", --ZSOHPP055[[#This Row],[銷售訂單]])</f>
        <v/>
      </c>
    </row>
    <row r="7301" spans="1:13">
      <c r="A7301"/>
      <c r="B7301"/>
      <c r="C7301"/>
      <c r="D7301"/>
      <c r="E7301"/>
      <c r="F7301"/>
      <c r="G7301"/>
      <c r="H7301"/>
      <c r="I7301"/>
      <c r="J7301"/>
      <c r="K7301"/>
      <c r="L7301" t="str">
        <f>IF(COUNTIFS(ZSOHSD058[订单号数值], ZSOHPP055[[#This Row],[订单号数值]], ZSOHSD058[行項目], ZSOHPP055[[#This Row],[行項目]])&gt;0, "Y", "")</f>
        <v/>
      </c>
      <c r="M7301" t="str">
        <f>IF(ZSOHPP055[[#This Row],[銷售訂單]]="", "", --ZSOHPP055[[#This Row],[銷售訂單]])</f>
        <v/>
      </c>
    </row>
    <row r="7302" spans="1:13">
      <c r="A7302"/>
      <c r="B7302"/>
      <c r="C7302"/>
      <c r="D7302"/>
      <c r="E7302"/>
      <c r="F7302"/>
      <c r="G7302"/>
      <c r="H7302"/>
      <c r="I7302"/>
      <c r="J7302"/>
      <c r="K7302"/>
      <c r="L7302" t="str">
        <f>IF(COUNTIFS(ZSOHSD058[订单号数值], ZSOHPP055[[#This Row],[订单号数值]], ZSOHSD058[行項目], ZSOHPP055[[#This Row],[行項目]])&gt;0, "Y", "")</f>
        <v/>
      </c>
      <c r="M7302" t="str">
        <f>IF(ZSOHPP055[[#This Row],[銷售訂單]]="", "", --ZSOHPP055[[#This Row],[銷售訂單]])</f>
        <v/>
      </c>
    </row>
    <row r="7303" spans="1:13">
      <c r="A7303"/>
      <c r="B7303"/>
      <c r="C7303"/>
      <c r="D7303"/>
      <c r="E7303"/>
      <c r="F7303"/>
      <c r="G7303"/>
      <c r="H7303"/>
      <c r="I7303"/>
      <c r="J7303"/>
      <c r="K7303"/>
      <c r="L7303" t="str">
        <f>IF(COUNTIFS(ZSOHSD058[订单号数值], ZSOHPP055[[#This Row],[订单号数值]], ZSOHSD058[行項目], ZSOHPP055[[#This Row],[行項目]])&gt;0, "Y", "")</f>
        <v/>
      </c>
      <c r="M7303" t="str">
        <f>IF(ZSOHPP055[[#This Row],[銷售訂單]]="", "", --ZSOHPP055[[#This Row],[銷售訂單]])</f>
        <v/>
      </c>
    </row>
    <row r="7304" spans="1:13">
      <c r="A7304"/>
      <c r="B7304"/>
      <c r="C7304"/>
      <c r="D7304"/>
      <c r="E7304"/>
      <c r="F7304"/>
      <c r="G7304"/>
      <c r="H7304"/>
      <c r="I7304"/>
      <c r="J7304"/>
      <c r="K7304"/>
      <c r="L7304" t="str">
        <f>IF(COUNTIFS(ZSOHSD058[订单号数值], ZSOHPP055[[#This Row],[订单号数值]], ZSOHSD058[行項目], ZSOHPP055[[#This Row],[行項目]])&gt;0, "Y", "")</f>
        <v/>
      </c>
      <c r="M7304" t="str">
        <f>IF(ZSOHPP055[[#This Row],[銷售訂單]]="", "", --ZSOHPP055[[#This Row],[銷售訂單]])</f>
        <v/>
      </c>
    </row>
    <row r="7305" spans="1:13">
      <c r="A7305"/>
      <c r="B7305"/>
      <c r="C7305"/>
      <c r="D7305"/>
      <c r="E7305"/>
      <c r="F7305"/>
      <c r="G7305"/>
      <c r="H7305"/>
      <c r="I7305"/>
      <c r="J7305"/>
      <c r="K7305"/>
      <c r="L7305" t="str">
        <f>IF(COUNTIFS(ZSOHSD058[订单号数值], ZSOHPP055[[#This Row],[订单号数值]], ZSOHSD058[行項目], ZSOHPP055[[#This Row],[行項目]])&gt;0, "Y", "")</f>
        <v/>
      </c>
      <c r="M7305" t="str">
        <f>IF(ZSOHPP055[[#This Row],[銷售訂單]]="", "", --ZSOHPP055[[#This Row],[銷售訂單]])</f>
        <v/>
      </c>
    </row>
    <row r="7306" spans="1:13">
      <c r="A7306"/>
      <c r="B7306"/>
      <c r="C7306"/>
      <c r="D7306"/>
      <c r="E7306"/>
      <c r="F7306"/>
      <c r="G7306"/>
      <c r="H7306"/>
      <c r="I7306"/>
      <c r="J7306"/>
      <c r="K7306"/>
      <c r="L7306" t="str">
        <f>IF(COUNTIFS(ZSOHSD058[订单号数值], ZSOHPP055[[#This Row],[订单号数值]], ZSOHSD058[行項目], ZSOHPP055[[#This Row],[行項目]])&gt;0, "Y", "")</f>
        <v/>
      </c>
      <c r="M7306" t="str">
        <f>IF(ZSOHPP055[[#This Row],[銷售訂單]]="", "", --ZSOHPP055[[#This Row],[銷售訂單]])</f>
        <v/>
      </c>
    </row>
    <row r="7307" spans="1:13">
      <c r="A7307"/>
      <c r="B7307"/>
      <c r="C7307"/>
      <c r="D7307"/>
      <c r="E7307"/>
      <c r="F7307"/>
      <c r="G7307"/>
      <c r="H7307"/>
      <c r="I7307"/>
      <c r="J7307"/>
      <c r="K7307"/>
      <c r="L7307" t="str">
        <f>IF(COUNTIFS(ZSOHSD058[订单号数值], ZSOHPP055[[#This Row],[订单号数值]], ZSOHSD058[行項目], ZSOHPP055[[#This Row],[行項目]])&gt;0, "Y", "")</f>
        <v/>
      </c>
      <c r="M7307" t="str">
        <f>IF(ZSOHPP055[[#This Row],[銷售訂單]]="", "", --ZSOHPP055[[#This Row],[銷售訂單]])</f>
        <v/>
      </c>
    </row>
    <row r="7308" spans="1:13">
      <c r="A7308"/>
      <c r="B7308"/>
      <c r="C7308"/>
      <c r="D7308"/>
      <c r="E7308"/>
      <c r="F7308"/>
      <c r="G7308"/>
      <c r="H7308"/>
      <c r="I7308"/>
      <c r="J7308"/>
      <c r="K7308"/>
      <c r="L7308" t="str">
        <f>IF(COUNTIFS(ZSOHSD058[订单号数值], ZSOHPP055[[#This Row],[订单号数值]], ZSOHSD058[行項目], ZSOHPP055[[#This Row],[行項目]])&gt;0, "Y", "")</f>
        <v/>
      </c>
      <c r="M7308" t="str">
        <f>IF(ZSOHPP055[[#This Row],[銷售訂單]]="", "", --ZSOHPP055[[#This Row],[銷售訂單]])</f>
        <v/>
      </c>
    </row>
    <row r="7309" spans="1:13">
      <c r="A7309"/>
      <c r="B7309"/>
      <c r="C7309"/>
      <c r="D7309"/>
      <c r="E7309"/>
      <c r="F7309"/>
      <c r="G7309"/>
      <c r="H7309"/>
      <c r="I7309"/>
      <c r="J7309"/>
      <c r="K7309"/>
      <c r="L7309" t="str">
        <f>IF(COUNTIFS(ZSOHSD058[订单号数值], ZSOHPP055[[#This Row],[订单号数值]], ZSOHSD058[行項目], ZSOHPP055[[#This Row],[行項目]])&gt;0, "Y", "")</f>
        <v/>
      </c>
      <c r="M7309" t="str">
        <f>IF(ZSOHPP055[[#This Row],[銷售訂單]]="", "", --ZSOHPP055[[#This Row],[銷售訂單]])</f>
        <v/>
      </c>
    </row>
    <row r="7310" spans="1:13">
      <c r="A7310"/>
      <c r="B7310"/>
      <c r="C7310"/>
      <c r="D7310"/>
      <c r="E7310"/>
      <c r="F7310"/>
      <c r="G7310"/>
      <c r="H7310"/>
      <c r="I7310"/>
      <c r="J7310"/>
      <c r="K7310"/>
      <c r="L7310" t="str">
        <f>IF(COUNTIFS(ZSOHSD058[订单号数值], ZSOHPP055[[#This Row],[订单号数值]], ZSOHSD058[行項目], ZSOHPP055[[#This Row],[行項目]])&gt;0, "Y", "")</f>
        <v/>
      </c>
      <c r="M7310" t="str">
        <f>IF(ZSOHPP055[[#This Row],[銷售訂單]]="", "", --ZSOHPP055[[#This Row],[銷售訂單]])</f>
        <v/>
      </c>
    </row>
    <row r="7311" spans="1:13">
      <c r="A7311"/>
      <c r="B7311"/>
      <c r="C7311"/>
      <c r="D7311"/>
      <c r="E7311"/>
      <c r="F7311"/>
      <c r="G7311"/>
      <c r="H7311"/>
      <c r="I7311"/>
      <c r="J7311"/>
      <c r="K7311"/>
      <c r="L7311" t="str">
        <f>IF(COUNTIFS(ZSOHSD058[订单号数值], ZSOHPP055[[#This Row],[订单号数值]], ZSOHSD058[行項目], ZSOHPP055[[#This Row],[行項目]])&gt;0, "Y", "")</f>
        <v/>
      </c>
      <c r="M7311" t="str">
        <f>IF(ZSOHPP055[[#This Row],[銷售訂單]]="", "", --ZSOHPP055[[#This Row],[銷售訂單]])</f>
        <v/>
      </c>
    </row>
    <row r="7312" spans="1:13">
      <c r="A7312"/>
      <c r="B7312"/>
      <c r="C7312"/>
      <c r="D7312"/>
      <c r="E7312"/>
      <c r="F7312"/>
      <c r="G7312"/>
      <c r="H7312"/>
      <c r="I7312"/>
      <c r="J7312"/>
      <c r="K7312"/>
      <c r="L7312" t="str">
        <f>IF(COUNTIFS(ZSOHSD058[订单号数值], ZSOHPP055[[#This Row],[订单号数值]], ZSOHSD058[行項目], ZSOHPP055[[#This Row],[行項目]])&gt;0, "Y", "")</f>
        <v/>
      </c>
      <c r="M7312" t="str">
        <f>IF(ZSOHPP055[[#This Row],[銷售訂單]]="", "", --ZSOHPP055[[#This Row],[銷售訂單]])</f>
        <v/>
      </c>
    </row>
    <row r="7313" spans="1:13">
      <c r="A7313"/>
      <c r="B7313"/>
      <c r="C7313"/>
      <c r="D7313"/>
      <c r="E7313"/>
      <c r="F7313"/>
      <c r="G7313"/>
      <c r="H7313"/>
      <c r="I7313"/>
      <c r="J7313"/>
      <c r="K7313"/>
      <c r="L7313" t="str">
        <f>IF(COUNTIFS(ZSOHSD058[订单号数值], ZSOHPP055[[#This Row],[订单号数值]], ZSOHSD058[行項目], ZSOHPP055[[#This Row],[行項目]])&gt;0, "Y", "")</f>
        <v/>
      </c>
      <c r="M7313" t="str">
        <f>IF(ZSOHPP055[[#This Row],[銷售訂單]]="", "", --ZSOHPP055[[#This Row],[銷售訂單]])</f>
        <v/>
      </c>
    </row>
    <row r="7314" spans="1:13">
      <c r="A7314"/>
      <c r="B7314"/>
      <c r="C7314"/>
      <c r="D7314"/>
      <c r="E7314"/>
      <c r="F7314"/>
      <c r="G7314"/>
      <c r="H7314"/>
      <c r="I7314"/>
      <c r="J7314"/>
      <c r="K7314"/>
      <c r="L7314" t="str">
        <f>IF(COUNTIFS(ZSOHSD058[订单号数值], ZSOHPP055[[#This Row],[订单号数值]], ZSOHSD058[行項目], ZSOHPP055[[#This Row],[行項目]])&gt;0, "Y", "")</f>
        <v/>
      </c>
      <c r="M7314" t="str">
        <f>IF(ZSOHPP055[[#This Row],[銷售訂單]]="", "", --ZSOHPP055[[#This Row],[銷售訂單]])</f>
        <v/>
      </c>
    </row>
    <row r="7315" spans="1:13">
      <c r="A7315"/>
      <c r="B7315"/>
      <c r="C7315"/>
      <c r="D7315"/>
      <c r="E7315"/>
      <c r="F7315"/>
      <c r="G7315"/>
      <c r="H7315"/>
      <c r="I7315"/>
      <c r="J7315"/>
      <c r="K7315"/>
      <c r="L7315" t="str">
        <f>IF(COUNTIFS(ZSOHSD058[订单号数值], ZSOHPP055[[#This Row],[订单号数值]], ZSOHSD058[行項目], ZSOHPP055[[#This Row],[行項目]])&gt;0, "Y", "")</f>
        <v/>
      </c>
      <c r="M7315" t="str">
        <f>IF(ZSOHPP055[[#This Row],[銷售訂單]]="", "", --ZSOHPP055[[#This Row],[銷售訂單]])</f>
        <v/>
      </c>
    </row>
    <row r="7316" spans="1:13">
      <c r="A7316"/>
      <c r="B7316"/>
      <c r="C7316"/>
      <c r="D7316"/>
      <c r="E7316"/>
      <c r="F7316"/>
      <c r="G7316"/>
      <c r="H7316"/>
      <c r="I7316"/>
      <c r="J7316"/>
      <c r="K7316"/>
      <c r="L7316" t="str">
        <f>IF(COUNTIFS(ZSOHSD058[订单号数值], ZSOHPP055[[#This Row],[订单号数值]], ZSOHSD058[行項目], ZSOHPP055[[#This Row],[行項目]])&gt;0, "Y", "")</f>
        <v/>
      </c>
      <c r="M7316" t="str">
        <f>IF(ZSOHPP055[[#This Row],[銷售訂單]]="", "", --ZSOHPP055[[#This Row],[銷售訂單]])</f>
        <v/>
      </c>
    </row>
    <row r="7317" spans="1:13">
      <c r="A7317"/>
      <c r="B7317"/>
      <c r="C7317"/>
      <c r="D7317"/>
      <c r="E7317"/>
      <c r="F7317"/>
      <c r="G7317"/>
      <c r="H7317"/>
      <c r="I7317"/>
      <c r="J7317"/>
      <c r="K7317"/>
      <c r="L7317" t="str">
        <f>IF(COUNTIFS(ZSOHSD058[订单号数值], ZSOHPP055[[#This Row],[订单号数值]], ZSOHSD058[行項目], ZSOHPP055[[#This Row],[行項目]])&gt;0, "Y", "")</f>
        <v/>
      </c>
      <c r="M7317" t="str">
        <f>IF(ZSOHPP055[[#This Row],[銷售訂單]]="", "", --ZSOHPP055[[#This Row],[銷售訂單]])</f>
        <v/>
      </c>
    </row>
    <row r="7318" spans="1:13">
      <c r="A7318"/>
      <c r="B7318"/>
      <c r="C7318"/>
      <c r="D7318"/>
      <c r="E7318"/>
      <c r="F7318"/>
      <c r="G7318"/>
      <c r="H7318"/>
      <c r="I7318"/>
      <c r="J7318"/>
      <c r="K7318"/>
      <c r="L7318" t="str">
        <f>IF(COUNTIFS(ZSOHSD058[订单号数值], ZSOHPP055[[#This Row],[订单号数值]], ZSOHSD058[行項目], ZSOHPP055[[#This Row],[行項目]])&gt;0, "Y", "")</f>
        <v/>
      </c>
      <c r="M7318" t="str">
        <f>IF(ZSOHPP055[[#This Row],[銷售訂單]]="", "", --ZSOHPP055[[#This Row],[銷售訂單]])</f>
        <v/>
      </c>
    </row>
    <row r="7319" spans="1:13">
      <c r="A7319"/>
      <c r="B7319"/>
      <c r="C7319"/>
      <c r="D7319"/>
      <c r="E7319"/>
      <c r="F7319"/>
      <c r="G7319"/>
      <c r="H7319"/>
      <c r="I7319"/>
      <c r="J7319"/>
      <c r="K7319"/>
      <c r="L7319" t="str">
        <f>IF(COUNTIFS(ZSOHSD058[订单号数值], ZSOHPP055[[#This Row],[订单号数值]], ZSOHSD058[行項目], ZSOHPP055[[#This Row],[行項目]])&gt;0, "Y", "")</f>
        <v/>
      </c>
      <c r="M7319" t="str">
        <f>IF(ZSOHPP055[[#This Row],[銷售訂單]]="", "", --ZSOHPP055[[#This Row],[銷售訂單]])</f>
        <v/>
      </c>
    </row>
    <row r="7320" spans="1:13">
      <c r="A7320"/>
      <c r="B7320"/>
      <c r="C7320"/>
      <c r="D7320"/>
      <c r="E7320"/>
      <c r="F7320"/>
      <c r="G7320"/>
      <c r="H7320"/>
      <c r="I7320"/>
      <c r="J7320"/>
      <c r="K7320"/>
      <c r="L7320" t="str">
        <f>IF(COUNTIFS(ZSOHSD058[订单号数值], ZSOHPP055[[#This Row],[订单号数值]], ZSOHSD058[行項目], ZSOHPP055[[#This Row],[行項目]])&gt;0, "Y", "")</f>
        <v/>
      </c>
      <c r="M7320" t="str">
        <f>IF(ZSOHPP055[[#This Row],[銷售訂單]]="", "", --ZSOHPP055[[#This Row],[銷售訂單]])</f>
        <v/>
      </c>
    </row>
    <row r="7321" spans="1:13">
      <c r="A7321"/>
      <c r="B7321"/>
      <c r="C7321"/>
      <c r="D7321"/>
      <c r="E7321"/>
      <c r="F7321"/>
      <c r="G7321"/>
      <c r="H7321"/>
      <c r="I7321"/>
      <c r="J7321"/>
      <c r="K7321"/>
      <c r="L7321" t="str">
        <f>IF(COUNTIFS(ZSOHSD058[订单号数值], ZSOHPP055[[#This Row],[订单号数值]], ZSOHSD058[行項目], ZSOHPP055[[#This Row],[行項目]])&gt;0, "Y", "")</f>
        <v/>
      </c>
      <c r="M7321" t="str">
        <f>IF(ZSOHPP055[[#This Row],[銷售訂單]]="", "", --ZSOHPP055[[#This Row],[銷售訂單]])</f>
        <v/>
      </c>
    </row>
    <row r="7322" spans="1:13">
      <c r="A7322"/>
      <c r="B7322"/>
      <c r="C7322"/>
      <c r="D7322"/>
      <c r="E7322"/>
      <c r="F7322"/>
      <c r="G7322"/>
      <c r="H7322"/>
      <c r="I7322"/>
      <c r="J7322"/>
      <c r="K7322"/>
      <c r="L7322" t="str">
        <f>IF(COUNTIFS(ZSOHSD058[订单号数值], ZSOHPP055[[#This Row],[订单号数值]], ZSOHSD058[行項目], ZSOHPP055[[#This Row],[行項目]])&gt;0, "Y", "")</f>
        <v/>
      </c>
      <c r="M7322" t="str">
        <f>IF(ZSOHPP055[[#This Row],[銷售訂單]]="", "", --ZSOHPP055[[#This Row],[銷售訂單]])</f>
        <v/>
      </c>
    </row>
    <row r="7323" spans="1:13">
      <c r="A7323"/>
      <c r="B7323"/>
      <c r="C7323"/>
      <c r="D7323"/>
      <c r="E7323"/>
      <c r="F7323"/>
      <c r="G7323"/>
      <c r="H7323"/>
      <c r="I7323"/>
      <c r="J7323"/>
      <c r="K7323"/>
      <c r="L7323" t="str">
        <f>IF(COUNTIFS(ZSOHSD058[订单号数值], ZSOHPP055[[#This Row],[订单号数值]], ZSOHSD058[行項目], ZSOHPP055[[#This Row],[行項目]])&gt;0, "Y", "")</f>
        <v/>
      </c>
      <c r="M7323" t="str">
        <f>IF(ZSOHPP055[[#This Row],[銷售訂單]]="", "", --ZSOHPP055[[#This Row],[銷售訂單]])</f>
        <v/>
      </c>
    </row>
    <row r="7324" spans="1:13">
      <c r="A7324"/>
      <c r="B7324"/>
      <c r="C7324"/>
      <c r="D7324"/>
      <c r="E7324"/>
      <c r="F7324"/>
      <c r="G7324"/>
      <c r="H7324"/>
      <c r="I7324"/>
      <c r="J7324"/>
      <c r="K7324"/>
      <c r="L7324" t="str">
        <f>IF(COUNTIFS(ZSOHSD058[订单号数值], ZSOHPP055[[#This Row],[订单号数值]], ZSOHSD058[行項目], ZSOHPP055[[#This Row],[行項目]])&gt;0, "Y", "")</f>
        <v/>
      </c>
      <c r="M7324" t="str">
        <f>IF(ZSOHPP055[[#This Row],[銷售訂單]]="", "", --ZSOHPP055[[#This Row],[銷售訂單]])</f>
        <v/>
      </c>
    </row>
    <row r="7325" spans="1:13">
      <c r="A7325"/>
      <c r="B7325"/>
      <c r="C7325"/>
      <c r="D7325"/>
      <c r="E7325"/>
      <c r="F7325"/>
      <c r="G7325"/>
      <c r="H7325"/>
      <c r="I7325"/>
      <c r="J7325"/>
      <c r="K7325"/>
      <c r="L7325" t="str">
        <f>IF(COUNTIFS(ZSOHSD058[订单号数值], ZSOHPP055[[#This Row],[订单号数值]], ZSOHSD058[行項目], ZSOHPP055[[#This Row],[行項目]])&gt;0, "Y", "")</f>
        <v/>
      </c>
      <c r="M7325" t="str">
        <f>IF(ZSOHPP055[[#This Row],[銷售訂單]]="", "", --ZSOHPP055[[#This Row],[銷售訂單]])</f>
        <v/>
      </c>
    </row>
    <row r="7326" spans="1:13">
      <c r="A7326"/>
      <c r="B7326"/>
      <c r="C7326"/>
      <c r="D7326"/>
      <c r="E7326"/>
      <c r="F7326"/>
      <c r="G7326"/>
      <c r="H7326"/>
      <c r="I7326"/>
      <c r="J7326"/>
      <c r="K7326"/>
      <c r="L7326" t="str">
        <f>IF(COUNTIFS(ZSOHSD058[订单号数值], ZSOHPP055[[#This Row],[订单号数值]], ZSOHSD058[行項目], ZSOHPP055[[#This Row],[行項目]])&gt;0, "Y", "")</f>
        <v/>
      </c>
      <c r="M7326" t="str">
        <f>IF(ZSOHPP055[[#This Row],[銷售訂單]]="", "", --ZSOHPP055[[#This Row],[銷售訂單]])</f>
        <v/>
      </c>
    </row>
    <row r="7327" spans="1:13">
      <c r="A7327"/>
      <c r="B7327"/>
      <c r="C7327"/>
      <c r="D7327"/>
      <c r="E7327"/>
      <c r="F7327"/>
      <c r="G7327"/>
      <c r="H7327"/>
      <c r="I7327"/>
      <c r="J7327"/>
      <c r="K7327"/>
      <c r="L7327" t="str">
        <f>IF(COUNTIFS(ZSOHSD058[订单号数值], ZSOHPP055[[#This Row],[订单号数值]], ZSOHSD058[行項目], ZSOHPP055[[#This Row],[行項目]])&gt;0, "Y", "")</f>
        <v/>
      </c>
      <c r="M7327" t="str">
        <f>IF(ZSOHPP055[[#This Row],[銷售訂單]]="", "", --ZSOHPP055[[#This Row],[銷售訂單]])</f>
        <v/>
      </c>
    </row>
    <row r="7328" spans="1:13">
      <c r="A7328"/>
      <c r="B7328"/>
      <c r="C7328"/>
      <c r="D7328"/>
      <c r="E7328"/>
      <c r="F7328"/>
      <c r="G7328"/>
      <c r="H7328"/>
      <c r="I7328"/>
      <c r="J7328"/>
      <c r="K7328"/>
      <c r="L7328" t="str">
        <f>IF(COUNTIFS(ZSOHSD058[订单号数值], ZSOHPP055[[#This Row],[订单号数值]], ZSOHSD058[行項目], ZSOHPP055[[#This Row],[行項目]])&gt;0, "Y", "")</f>
        <v/>
      </c>
      <c r="M7328" t="str">
        <f>IF(ZSOHPP055[[#This Row],[銷售訂單]]="", "", --ZSOHPP055[[#This Row],[銷售訂單]])</f>
        <v/>
      </c>
    </row>
    <row r="7329" spans="1:13">
      <c r="A7329"/>
      <c r="B7329"/>
      <c r="C7329"/>
      <c r="D7329"/>
      <c r="E7329"/>
      <c r="F7329"/>
      <c r="G7329"/>
      <c r="H7329"/>
      <c r="I7329"/>
      <c r="J7329"/>
      <c r="K7329"/>
      <c r="L7329" t="str">
        <f>IF(COUNTIFS(ZSOHSD058[订单号数值], ZSOHPP055[[#This Row],[订单号数值]], ZSOHSD058[行項目], ZSOHPP055[[#This Row],[行項目]])&gt;0, "Y", "")</f>
        <v/>
      </c>
      <c r="M7329" t="str">
        <f>IF(ZSOHPP055[[#This Row],[銷售訂單]]="", "", --ZSOHPP055[[#This Row],[銷售訂單]])</f>
        <v/>
      </c>
    </row>
    <row r="7330" spans="1:13">
      <c r="A7330"/>
      <c r="B7330"/>
      <c r="C7330"/>
      <c r="D7330"/>
      <c r="E7330"/>
      <c r="F7330"/>
      <c r="G7330"/>
      <c r="H7330"/>
      <c r="I7330"/>
      <c r="J7330"/>
      <c r="K7330"/>
      <c r="L7330" t="str">
        <f>IF(COUNTIFS(ZSOHSD058[订单号数值], ZSOHPP055[[#This Row],[订单号数值]], ZSOHSD058[行項目], ZSOHPP055[[#This Row],[行項目]])&gt;0, "Y", "")</f>
        <v/>
      </c>
      <c r="M7330" t="str">
        <f>IF(ZSOHPP055[[#This Row],[銷售訂單]]="", "", --ZSOHPP055[[#This Row],[銷售訂單]])</f>
        <v/>
      </c>
    </row>
    <row r="7331" spans="1:13">
      <c r="A7331"/>
      <c r="B7331"/>
      <c r="C7331"/>
      <c r="D7331"/>
      <c r="E7331"/>
      <c r="F7331"/>
      <c r="G7331"/>
      <c r="H7331"/>
      <c r="I7331"/>
      <c r="J7331"/>
      <c r="K7331"/>
      <c r="L7331" t="str">
        <f>IF(COUNTIFS(ZSOHSD058[订单号数值], ZSOHPP055[[#This Row],[订单号数值]], ZSOHSD058[行項目], ZSOHPP055[[#This Row],[行項目]])&gt;0, "Y", "")</f>
        <v/>
      </c>
      <c r="M7331" t="str">
        <f>IF(ZSOHPP055[[#This Row],[銷售訂單]]="", "", --ZSOHPP055[[#This Row],[銷售訂單]])</f>
        <v/>
      </c>
    </row>
    <row r="7332" spans="1:13">
      <c r="A7332"/>
      <c r="B7332"/>
      <c r="C7332"/>
      <c r="D7332"/>
      <c r="E7332"/>
      <c r="F7332"/>
      <c r="G7332"/>
      <c r="H7332"/>
      <c r="I7332"/>
      <c r="J7332"/>
      <c r="K7332"/>
      <c r="L7332" t="str">
        <f>IF(COUNTIFS(ZSOHSD058[订单号数值], ZSOHPP055[[#This Row],[订单号数值]], ZSOHSD058[行項目], ZSOHPP055[[#This Row],[行項目]])&gt;0, "Y", "")</f>
        <v/>
      </c>
      <c r="M7332" t="str">
        <f>IF(ZSOHPP055[[#This Row],[銷售訂單]]="", "", --ZSOHPP055[[#This Row],[銷售訂單]])</f>
        <v/>
      </c>
    </row>
    <row r="7333" spans="1:13">
      <c r="A7333"/>
      <c r="B7333"/>
      <c r="C7333"/>
      <c r="D7333"/>
      <c r="E7333"/>
      <c r="F7333"/>
      <c r="G7333"/>
      <c r="H7333"/>
      <c r="I7333"/>
      <c r="J7333"/>
      <c r="K7333"/>
      <c r="L7333" t="str">
        <f>IF(COUNTIFS(ZSOHSD058[订单号数值], ZSOHPP055[[#This Row],[订单号数值]], ZSOHSD058[行項目], ZSOHPP055[[#This Row],[行項目]])&gt;0, "Y", "")</f>
        <v/>
      </c>
      <c r="M7333" t="str">
        <f>IF(ZSOHPP055[[#This Row],[銷售訂單]]="", "", --ZSOHPP055[[#This Row],[銷售訂單]])</f>
        <v/>
      </c>
    </row>
    <row r="7334" spans="1:13">
      <c r="A7334"/>
      <c r="B7334"/>
      <c r="C7334"/>
      <c r="D7334"/>
      <c r="E7334"/>
      <c r="F7334"/>
      <c r="G7334"/>
      <c r="H7334"/>
      <c r="I7334"/>
      <c r="J7334"/>
      <c r="K7334"/>
      <c r="L7334" t="str">
        <f>IF(COUNTIFS(ZSOHSD058[订单号数值], ZSOHPP055[[#This Row],[订单号数值]], ZSOHSD058[行項目], ZSOHPP055[[#This Row],[行項目]])&gt;0, "Y", "")</f>
        <v/>
      </c>
      <c r="M7334" t="str">
        <f>IF(ZSOHPP055[[#This Row],[銷售訂單]]="", "", --ZSOHPP055[[#This Row],[銷售訂單]])</f>
        <v/>
      </c>
    </row>
    <row r="7335" spans="1:13">
      <c r="A7335"/>
      <c r="B7335"/>
      <c r="C7335"/>
      <c r="D7335"/>
      <c r="E7335"/>
      <c r="F7335"/>
      <c r="G7335"/>
      <c r="H7335"/>
      <c r="I7335"/>
      <c r="J7335"/>
      <c r="K7335"/>
      <c r="L7335" t="str">
        <f>IF(COUNTIFS(ZSOHSD058[订单号数值], ZSOHPP055[[#This Row],[订单号数值]], ZSOHSD058[行項目], ZSOHPP055[[#This Row],[行項目]])&gt;0, "Y", "")</f>
        <v/>
      </c>
      <c r="M7335" t="str">
        <f>IF(ZSOHPP055[[#This Row],[銷售訂單]]="", "", --ZSOHPP055[[#This Row],[銷售訂單]])</f>
        <v/>
      </c>
    </row>
    <row r="7336" spans="1:13">
      <c r="A7336"/>
      <c r="B7336"/>
      <c r="C7336"/>
      <c r="D7336"/>
      <c r="E7336"/>
      <c r="F7336"/>
      <c r="G7336"/>
      <c r="H7336"/>
      <c r="I7336"/>
      <c r="J7336"/>
      <c r="K7336"/>
      <c r="L7336" t="str">
        <f>IF(COUNTIFS(ZSOHSD058[订单号数值], ZSOHPP055[[#This Row],[订单号数值]], ZSOHSD058[行項目], ZSOHPP055[[#This Row],[行項目]])&gt;0, "Y", "")</f>
        <v/>
      </c>
      <c r="M7336" t="str">
        <f>IF(ZSOHPP055[[#This Row],[銷售訂單]]="", "", --ZSOHPP055[[#This Row],[銷售訂單]])</f>
        <v/>
      </c>
    </row>
    <row r="7337" spans="1:13">
      <c r="A7337"/>
      <c r="B7337"/>
      <c r="C7337"/>
      <c r="D7337"/>
      <c r="E7337"/>
      <c r="F7337"/>
      <c r="G7337"/>
      <c r="H7337"/>
      <c r="I7337"/>
      <c r="J7337"/>
      <c r="K7337"/>
      <c r="L7337" t="str">
        <f>IF(COUNTIFS(ZSOHSD058[订单号数值], ZSOHPP055[[#This Row],[订单号数值]], ZSOHSD058[行項目], ZSOHPP055[[#This Row],[行項目]])&gt;0, "Y", "")</f>
        <v/>
      </c>
      <c r="M7337" t="str">
        <f>IF(ZSOHPP055[[#This Row],[銷售訂單]]="", "", --ZSOHPP055[[#This Row],[銷售訂單]])</f>
        <v/>
      </c>
    </row>
    <row r="7338" spans="1:13">
      <c r="A7338"/>
      <c r="B7338"/>
      <c r="C7338"/>
      <c r="D7338"/>
      <c r="E7338"/>
      <c r="F7338"/>
      <c r="G7338"/>
      <c r="H7338"/>
      <c r="I7338"/>
      <c r="J7338"/>
      <c r="K7338"/>
      <c r="L7338" t="str">
        <f>IF(COUNTIFS(ZSOHSD058[订单号数值], ZSOHPP055[[#This Row],[订单号数值]], ZSOHSD058[行項目], ZSOHPP055[[#This Row],[行項目]])&gt;0, "Y", "")</f>
        <v/>
      </c>
      <c r="M7338" t="str">
        <f>IF(ZSOHPP055[[#This Row],[銷售訂單]]="", "", --ZSOHPP055[[#This Row],[銷售訂單]])</f>
        <v/>
      </c>
    </row>
    <row r="7339" spans="1:13">
      <c r="A7339"/>
      <c r="B7339"/>
      <c r="C7339"/>
      <c r="D7339"/>
      <c r="E7339"/>
      <c r="F7339"/>
      <c r="G7339"/>
      <c r="H7339"/>
      <c r="I7339"/>
      <c r="J7339"/>
      <c r="K7339"/>
      <c r="L7339" t="str">
        <f>IF(COUNTIFS(ZSOHSD058[订单号数值], ZSOHPP055[[#This Row],[订单号数值]], ZSOHSD058[行項目], ZSOHPP055[[#This Row],[行項目]])&gt;0, "Y", "")</f>
        <v/>
      </c>
      <c r="M7339" t="str">
        <f>IF(ZSOHPP055[[#This Row],[銷售訂單]]="", "", --ZSOHPP055[[#This Row],[銷售訂單]])</f>
        <v/>
      </c>
    </row>
    <row r="7340" spans="1:13">
      <c r="A7340"/>
      <c r="B7340"/>
      <c r="C7340"/>
      <c r="D7340"/>
      <c r="E7340"/>
      <c r="F7340"/>
      <c r="G7340"/>
      <c r="H7340"/>
      <c r="I7340"/>
      <c r="J7340"/>
      <c r="K7340"/>
      <c r="L7340" t="str">
        <f>IF(COUNTIFS(ZSOHSD058[订单号数值], ZSOHPP055[[#This Row],[订单号数值]], ZSOHSD058[行項目], ZSOHPP055[[#This Row],[行項目]])&gt;0, "Y", "")</f>
        <v/>
      </c>
      <c r="M7340" t="str">
        <f>IF(ZSOHPP055[[#This Row],[銷售訂單]]="", "", --ZSOHPP055[[#This Row],[銷售訂單]])</f>
        <v/>
      </c>
    </row>
    <row r="7341" spans="1:13">
      <c r="A7341"/>
      <c r="B7341"/>
      <c r="C7341"/>
      <c r="D7341"/>
      <c r="E7341"/>
      <c r="F7341"/>
      <c r="G7341"/>
      <c r="H7341"/>
      <c r="I7341"/>
      <c r="J7341"/>
      <c r="K7341"/>
      <c r="L7341" t="str">
        <f>IF(COUNTIFS(ZSOHSD058[订单号数值], ZSOHPP055[[#This Row],[订单号数值]], ZSOHSD058[行項目], ZSOHPP055[[#This Row],[行項目]])&gt;0, "Y", "")</f>
        <v/>
      </c>
      <c r="M7341" t="str">
        <f>IF(ZSOHPP055[[#This Row],[銷售訂單]]="", "", --ZSOHPP055[[#This Row],[銷售訂單]])</f>
        <v/>
      </c>
    </row>
    <row r="7342" spans="1:13">
      <c r="A7342"/>
      <c r="B7342"/>
      <c r="C7342"/>
      <c r="D7342"/>
      <c r="E7342"/>
      <c r="F7342"/>
      <c r="G7342"/>
      <c r="H7342"/>
      <c r="I7342"/>
      <c r="J7342"/>
      <c r="K7342"/>
      <c r="L7342" t="str">
        <f>IF(COUNTIFS(ZSOHSD058[订单号数值], ZSOHPP055[[#This Row],[订单号数值]], ZSOHSD058[行項目], ZSOHPP055[[#This Row],[行項目]])&gt;0, "Y", "")</f>
        <v/>
      </c>
      <c r="M7342" t="str">
        <f>IF(ZSOHPP055[[#This Row],[銷售訂單]]="", "", --ZSOHPP055[[#This Row],[銷售訂單]])</f>
        <v/>
      </c>
    </row>
    <row r="7343" spans="1:13">
      <c r="A7343"/>
      <c r="B7343"/>
      <c r="C7343"/>
      <c r="D7343"/>
      <c r="E7343"/>
      <c r="F7343"/>
      <c r="G7343"/>
      <c r="H7343"/>
      <c r="I7343"/>
      <c r="J7343"/>
      <c r="K7343"/>
      <c r="L7343" t="str">
        <f>IF(COUNTIFS(ZSOHSD058[订单号数值], ZSOHPP055[[#This Row],[订单号数值]], ZSOHSD058[行項目], ZSOHPP055[[#This Row],[行項目]])&gt;0, "Y", "")</f>
        <v/>
      </c>
      <c r="M7343" t="str">
        <f>IF(ZSOHPP055[[#This Row],[銷售訂單]]="", "", --ZSOHPP055[[#This Row],[銷售訂單]])</f>
        <v/>
      </c>
    </row>
    <row r="7344" spans="1:13">
      <c r="A7344"/>
      <c r="B7344"/>
      <c r="C7344"/>
      <c r="D7344"/>
      <c r="E7344"/>
      <c r="F7344"/>
      <c r="G7344"/>
      <c r="H7344"/>
      <c r="I7344"/>
      <c r="J7344"/>
      <c r="K7344"/>
      <c r="L7344" t="str">
        <f>IF(COUNTIFS(ZSOHSD058[订单号数值], ZSOHPP055[[#This Row],[订单号数值]], ZSOHSD058[行項目], ZSOHPP055[[#This Row],[行項目]])&gt;0, "Y", "")</f>
        <v/>
      </c>
      <c r="M7344" t="str">
        <f>IF(ZSOHPP055[[#This Row],[銷售訂單]]="", "", --ZSOHPP055[[#This Row],[銷售訂單]])</f>
        <v/>
      </c>
    </row>
    <row r="7345" spans="1:13">
      <c r="A7345"/>
      <c r="B7345"/>
      <c r="C7345"/>
      <c r="D7345"/>
      <c r="E7345"/>
      <c r="F7345"/>
      <c r="G7345"/>
      <c r="H7345"/>
      <c r="I7345"/>
      <c r="J7345"/>
      <c r="K7345"/>
      <c r="L7345" t="str">
        <f>IF(COUNTIFS(ZSOHSD058[订单号数值], ZSOHPP055[[#This Row],[订单号数值]], ZSOHSD058[行項目], ZSOHPP055[[#This Row],[行項目]])&gt;0, "Y", "")</f>
        <v/>
      </c>
      <c r="M7345" t="str">
        <f>IF(ZSOHPP055[[#This Row],[銷售訂單]]="", "", --ZSOHPP055[[#This Row],[銷售訂單]])</f>
        <v/>
      </c>
    </row>
    <row r="7346" spans="1:13">
      <c r="A7346"/>
      <c r="B7346"/>
      <c r="C7346"/>
      <c r="D7346"/>
      <c r="E7346"/>
      <c r="F7346"/>
      <c r="G7346"/>
      <c r="H7346"/>
      <c r="I7346"/>
      <c r="J7346"/>
      <c r="K7346"/>
      <c r="L7346" t="str">
        <f>IF(COUNTIFS(ZSOHSD058[订单号数值], ZSOHPP055[[#This Row],[订单号数值]], ZSOHSD058[行項目], ZSOHPP055[[#This Row],[行項目]])&gt;0, "Y", "")</f>
        <v/>
      </c>
      <c r="M7346" t="str">
        <f>IF(ZSOHPP055[[#This Row],[銷售訂單]]="", "", --ZSOHPP055[[#This Row],[銷售訂單]])</f>
        <v/>
      </c>
    </row>
    <row r="7347" spans="1:13">
      <c r="A7347"/>
      <c r="B7347"/>
      <c r="C7347"/>
      <c r="D7347"/>
      <c r="E7347"/>
      <c r="F7347"/>
      <c r="G7347"/>
      <c r="H7347"/>
      <c r="I7347"/>
      <c r="J7347"/>
      <c r="K7347"/>
      <c r="L7347" t="str">
        <f>IF(COUNTIFS(ZSOHSD058[订单号数值], ZSOHPP055[[#This Row],[订单号数值]], ZSOHSD058[行項目], ZSOHPP055[[#This Row],[行項目]])&gt;0, "Y", "")</f>
        <v/>
      </c>
      <c r="M7347" t="str">
        <f>IF(ZSOHPP055[[#This Row],[銷售訂單]]="", "", --ZSOHPP055[[#This Row],[銷售訂單]])</f>
        <v/>
      </c>
    </row>
    <row r="7348" spans="1:13">
      <c r="A7348"/>
      <c r="B7348"/>
      <c r="C7348"/>
      <c r="D7348"/>
      <c r="E7348"/>
      <c r="F7348"/>
      <c r="G7348"/>
      <c r="H7348"/>
      <c r="I7348"/>
      <c r="J7348"/>
      <c r="K7348"/>
      <c r="L7348" t="str">
        <f>IF(COUNTIFS(ZSOHSD058[订单号数值], ZSOHPP055[[#This Row],[订单号数值]], ZSOHSD058[行項目], ZSOHPP055[[#This Row],[行項目]])&gt;0, "Y", "")</f>
        <v/>
      </c>
      <c r="M7348" t="str">
        <f>IF(ZSOHPP055[[#This Row],[銷售訂單]]="", "", --ZSOHPP055[[#This Row],[銷售訂單]])</f>
        <v/>
      </c>
    </row>
    <row r="7349" spans="1:13">
      <c r="A7349"/>
      <c r="B7349"/>
      <c r="C7349"/>
      <c r="D7349"/>
      <c r="E7349"/>
      <c r="F7349"/>
      <c r="G7349"/>
      <c r="H7349"/>
      <c r="I7349"/>
      <c r="J7349"/>
      <c r="K7349"/>
      <c r="L7349" t="str">
        <f>IF(COUNTIFS(ZSOHSD058[订单号数值], ZSOHPP055[[#This Row],[订单号数值]], ZSOHSD058[行項目], ZSOHPP055[[#This Row],[行項目]])&gt;0, "Y", "")</f>
        <v/>
      </c>
      <c r="M7349" t="str">
        <f>IF(ZSOHPP055[[#This Row],[銷售訂單]]="", "", --ZSOHPP055[[#This Row],[銷售訂單]])</f>
        <v/>
      </c>
    </row>
    <row r="7350" spans="1:13">
      <c r="A7350"/>
      <c r="B7350"/>
      <c r="C7350"/>
      <c r="D7350"/>
      <c r="E7350"/>
      <c r="F7350"/>
      <c r="G7350"/>
      <c r="H7350"/>
      <c r="I7350"/>
      <c r="J7350"/>
      <c r="K7350"/>
      <c r="L7350" t="str">
        <f>IF(COUNTIFS(ZSOHSD058[订单号数值], ZSOHPP055[[#This Row],[订单号数值]], ZSOHSD058[行項目], ZSOHPP055[[#This Row],[行項目]])&gt;0, "Y", "")</f>
        <v/>
      </c>
      <c r="M7350" t="str">
        <f>IF(ZSOHPP055[[#This Row],[銷售訂單]]="", "", --ZSOHPP055[[#This Row],[銷售訂單]])</f>
        <v/>
      </c>
    </row>
    <row r="7351" spans="1:13">
      <c r="A7351"/>
      <c r="B7351"/>
      <c r="C7351"/>
      <c r="D7351"/>
      <c r="E7351"/>
      <c r="F7351"/>
      <c r="G7351"/>
      <c r="H7351"/>
      <c r="I7351"/>
      <c r="J7351"/>
      <c r="K7351"/>
      <c r="L7351" t="str">
        <f>IF(COUNTIFS(ZSOHSD058[订单号数值], ZSOHPP055[[#This Row],[订单号数值]], ZSOHSD058[行項目], ZSOHPP055[[#This Row],[行項目]])&gt;0, "Y", "")</f>
        <v/>
      </c>
      <c r="M7351" t="str">
        <f>IF(ZSOHPP055[[#This Row],[銷售訂單]]="", "", --ZSOHPP055[[#This Row],[銷售訂單]])</f>
        <v/>
      </c>
    </row>
    <row r="7352" spans="1:13">
      <c r="A7352"/>
      <c r="B7352"/>
      <c r="C7352"/>
      <c r="D7352"/>
      <c r="E7352"/>
      <c r="F7352"/>
      <c r="G7352"/>
      <c r="H7352"/>
      <c r="I7352"/>
      <c r="J7352"/>
      <c r="K7352"/>
      <c r="L7352" t="str">
        <f>IF(COUNTIFS(ZSOHSD058[订单号数值], ZSOHPP055[[#This Row],[订单号数值]], ZSOHSD058[行項目], ZSOHPP055[[#This Row],[行項目]])&gt;0, "Y", "")</f>
        <v/>
      </c>
      <c r="M7352" t="str">
        <f>IF(ZSOHPP055[[#This Row],[銷售訂單]]="", "", --ZSOHPP055[[#This Row],[銷售訂單]])</f>
        <v/>
      </c>
    </row>
    <row r="7353" spans="1:13">
      <c r="A7353"/>
      <c r="B7353"/>
      <c r="C7353"/>
      <c r="D7353"/>
      <c r="E7353"/>
      <c r="F7353"/>
      <c r="G7353"/>
      <c r="H7353"/>
      <c r="I7353"/>
      <c r="J7353"/>
      <c r="K7353"/>
      <c r="L7353" t="str">
        <f>IF(COUNTIFS(ZSOHSD058[订单号数值], ZSOHPP055[[#This Row],[订单号数值]], ZSOHSD058[行項目], ZSOHPP055[[#This Row],[行項目]])&gt;0, "Y", "")</f>
        <v/>
      </c>
      <c r="M7353" t="str">
        <f>IF(ZSOHPP055[[#This Row],[銷售訂單]]="", "", --ZSOHPP055[[#This Row],[銷售訂單]])</f>
        <v/>
      </c>
    </row>
    <row r="7354" spans="1:13">
      <c r="A7354"/>
      <c r="B7354"/>
      <c r="C7354"/>
      <c r="D7354"/>
      <c r="E7354"/>
      <c r="F7354"/>
      <c r="G7354"/>
      <c r="H7354"/>
      <c r="I7354"/>
      <c r="J7354"/>
      <c r="K7354"/>
      <c r="L7354" t="str">
        <f>IF(COUNTIFS(ZSOHSD058[订单号数值], ZSOHPP055[[#This Row],[订单号数值]], ZSOHSD058[行項目], ZSOHPP055[[#This Row],[行項目]])&gt;0, "Y", "")</f>
        <v/>
      </c>
      <c r="M7354" t="str">
        <f>IF(ZSOHPP055[[#This Row],[銷售訂單]]="", "", --ZSOHPP055[[#This Row],[銷售訂單]])</f>
        <v/>
      </c>
    </row>
    <row r="7355" spans="1:13">
      <c r="A7355"/>
      <c r="B7355"/>
      <c r="C7355"/>
      <c r="D7355"/>
      <c r="E7355"/>
      <c r="F7355"/>
      <c r="G7355"/>
      <c r="H7355"/>
      <c r="I7355"/>
      <c r="J7355"/>
      <c r="K7355"/>
      <c r="L7355" t="str">
        <f>IF(COUNTIFS(ZSOHSD058[订单号数值], ZSOHPP055[[#This Row],[订单号数值]], ZSOHSD058[行項目], ZSOHPP055[[#This Row],[行項目]])&gt;0, "Y", "")</f>
        <v/>
      </c>
      <c r="M7355" t="str">
        <f>IF(ZSOHPP055[[#This Row],[銷售訂單]]="", "", --ZSOHPP055[[#This Row],[銷售訂單]])</f>
        <v/>
      </c>
    </row>
    <row r="7356" spans="1:13">
      <c r="A7356"/>
      <c r="B7356"/>
      <c r="C7356"/>
      <c r="D7356"/>
      <c r="E7356"/>
      <c r="F7356"/>
      <c r="G7356"/>
      <c r="H7356"/>
      <c r="I7356"/>
      <c r="J7356"/>
      <c r="K7356"/>
      <c r="L7356" t="str">
        <f>IF(COUNTIFS(ZSOHSD058[订单号数值], ZSOHPP055[[#This Row],[订单号数值]], ZSOHSD058[行項目], ZSOHPP055[[#This Row],[行項目]])&gt;0, "Y", "")</f>
        <v/>
      </c>
      <c r="M7356" t="str">
        <f>IF(ZSOHPP055[[#This Row],[銷售訂單]]="", "", --ZSOHPP055[[#This Row],[銷售訂單]])</f>
        <v/>
      </c>
    </row>
    <row r="7357" spans="1:13">
      <c r="A7357"/>
      <c r="B7357"/>
      <c r="C7357"/>
      <c r="D7357"/>
      <c r="E7357"/>
      <c r="F7357"/>
      <c r="G7357"/>
      <c r="H7357"/>
      <c r="I7357"/>
      <c r="J7357"/>
      <c r="K7357"/>
      <c r="L7357" t="str">
        <f>IF(COUNTIFS(ZSOHSD058[订单号数值], ZSOHPP055[[#This Row],[订单号数值]], ZSOHSD058[行項目], ZSOHPP055[[#This Row],[行項目]])&gt;0, "Y", "")</f>
        <v/>
      </c>
      <c r="M7357" t="str">
        <f>IF(ZSOHPP055[[#This Row],[銷售訂單]]="", "", --ZSOHPP055[[#This Row],[銷售訂單]])</f>
        <v/>
      </c>
    </row>
    <row r="7358" spans="1:13">
      <c r="A7358"/>
      <c r="B7358"/>
      <c r="C7358"/>
      <c r="D7358"/>
      <c r="E7358"/>
      <c r="F7358"/>
      <c r="G7358"/>
      <c r="H7358"/>
      <c r="I7358"/>
      <c r="J7358"/>
      <c r="K7358"/>
      <c r="L7358" t="str">
        <f>IF(COUNTIFS(ZSOHSD058[订单号数值], ZSOHPP055[[#This Row],[订单号数值]], ZSOHSD058[行項目], ZSOHPP055[[#This Row],[行項目]])&gt;0, "Y", "")</f>
        <v/>
      </c>
      <c r="M7358" t="str">
        <f>IF(ZSOHPP055[[#This Row],[銷售訂單]]="", "", --ZSOHPP055[[#This Row],[銷售訂單]])</f>
        <v/>
      </c>
    </row>
    <row r="7359" spans="1:13">
      <c r="A7359"/>
      <c r="B7359"/>
      <c r="C7359"/>
      <c r="D7359"/>
      <c r="E7359"/>
      <c r="F7359"/>
      <c r="G7359"/>
      <c r="H7359"/>
      <c r="I7359"/>
      <c r="J7359"/>
      <c r="K7359"/>
      <c r="L7359" t="str">
        <f>IF(COUNTIFS(ZSOHSD058[订单号数值], ZSOHPP055[[#This Row],[订单号数值]], ZSOHSD058[行項目], ZSOHPP055[[#This Row],[行項目]])&gt;0, "Y", "")</f>
        <v/>
      </c>
      <c r="M7359" t="str">
        <f>IF(ZSOHPP055[[#This Row],[銷售訂單]]="", "", --ZSOHPP055[[#This Row],[銷售訂單]])</f>
        <v/>
      </c>
    </row>
    <row r="7360" spans="1:13">
      <c r="A7360"/>
      <c r="B7360"/>
      <c r="C7360"/>
      <c r="D7360"/>
      <c r="E7360"/>
      <c r="F7360"/>
      <c r="G7360"/>
      <c r="H7360"/>
      <c r="I7360"/>
      <c r="J7360"/>
      <c r="K7360"/>
      <c r="L7360" t="str">
        <f>IF(COUNTIFS(ZSOHSD058[订单号数值], ZSOHPP055[[#This Row],[订单号数值]], ZSOHSD058[行項目], ZSOHPP055[[#This Row],[行項目]])&gt;0, "Y", "")</f>
        <v/>
      </c>
      <c r="M7360" t="str">
        <f>IF(ZSOHPP055[[#This Row],[銷售訂單]]="", "", --ZSOHPP055[[#This Row],[銷售訂單]])</f>
        <v/>
      </c>
    </row>
    <row r="7361" spans="1:13">
      <c r="A7361"/>
      <c r="B7361"/>
      <c r="C7361"/>
      <c r="D7361"/>
      <c r="E7361"/>
      <c r="F7361"/>
      <c r="G7361"/>
      <c r="H7361"/>
      <c r="I7361"/>
      <c r="J7361"/>
      <c r="K7361"/>
      <c r="L7361" t="str">
        <f>IF(COUNTIFS(ZSOHSD058[订单号数值], ZSOHPP055[[#This Row],[订单号数值]], ZSOHSD058[行項目], ZSOHPP055[[#This Row],[行項目]])&gt;0, "Y", "")</f>
        <v/>
      </c>
      <c r="M7361" t="str">
        <f>IF(ZSOHPP055[[#This Row],[銷售訂單]]="", "", --ZSOHPP055[[#This Row],[銷售訂單]])</f>
        <v/>
      </c>
    </row>
    <row r="7362" spans="1:13">
      <c r="A7362"/>
      <c r="B7362"/>
      <c r="C7362"/>
      <c r="D7362"/>
      <c r="E7362"/>
      <c r="F7362"/>
      <c r="G7362"/>
      <c r="H7362"/>
      <c r="I7362"/>
      <c r="J7362"/>
      <c r="K7362"/>
      <c r="L7362" t="str">
        <f>IF(COUNTIFS(ZSOHSD058[订单号数值], ZSOHPP055[[#This Row],[订单号数值]], ZSOHSD058[行項目], ZSOHPP055[[#This Row],[行項目]])&gt;0, "Y", "")</f>
        <v/>
      </c>
      <c r="M7362" t="str">
        <f>IF(ZSOHPP055[[#This Row],[銷售訂單]]="", "", --ZSOHPP055[[#This Row],[銷售訂單]])</f>
        <v/>
      </c>
    </row>
    <row r="7363" spans="1:13">
      <c r="A7363"/>
      <c r="B7363"/>
      <c r="C7363"/>
      <c r="D7363"/>
      <c r="E7363"/>
      <c r="F7363"/>
      <c r="G7363"/>
      <c r="H7363"/>
      <c r="I7363"/>
      <c r="J7363"/>
      <c r="K7363"/>
      <c r="L7363" t="str">
        <f>IF(COUNTIFS(ZSOHSD058[订单号数值], ZSOHPP055[[#This Row],[订单号数值]], ZSOHSD058[行項目], ZSOHPP055[[#This Row],[行項目]])&gt;0, "Y", "")</f>
        <v/>
      </c>
      <c r="M7363" t="str">
        <f>IF(ZSOHPP055[[#This Row],[銷售訂單]]="", "", --ZSOHPP055[[#This Row],[銷售訂單]])</f>
        <v/>
      </c>
    </row>
    <row r="7364" spans="1:13">
      <c r="A7364"/>
      <c r="B7364"/>
      <c r="C7364"/>
      <c r="D7364"/>
      <c r="E7364"/>
      <c r="F7364"/>
      <c r="G7364"/>
      <c r="H7364"/>
      <c r="I7364"/>
      <c r="J7364"/>
      <c r="K7364"/>
      <c r="L7364" t="str">
        <f>IF(COUNTIFS(ZSOHSD058[订单号数值], ZSOHPP055[[#This Row],[订单号数值]], ZSOHSD058[行項目], ZSOHPP055[[#This Row],[行項目]])&gt;0, "Y", "")</f>
        <v/>
      </c>
      <c r="M7364" t="str">
        <f>IF(ZSOHPP055[[#This Row],[銷售訂單]]="", "", --ZSOHPP055[[#This Row],[銷售訂單]])</f>
        <v/>
      </c>
    </row>
    <row r="7365" spans="1:13">
      <c r="A7365"/>
      <c r="B7365"/>
      <c r="C7365"/>
      <c r="D7365"/>
      <c r="E7365"/>
      <c r="F7365"/>
      <c r="G7365"/>
      <c r="H7365"/>
      <c r="I7365"/>
      <c r="J7365"/>
      <c r="K7365"/>
      <c r="L7365" t="str">
        <f>IF(COUNTIFS(ZSOHSD058[订单号数值], ZSOHPP055[[#This Row],[订单号数值]], ZSOHSD058[行項目], ZSOHPP055[[#This Row],[行項目]])&gt;0, "Y", "")</f>
        <v/>
      </c>
      <c r="M7365" t="str">
        <f>IF(ZSOHPP055[[#This Row],[銷售訂單]]="", "", --ZSOHPP055[[#This Row],[銷售訂單]])</f>
        <v/>
      </c>
    </row>
    <row r="7366" spans="1:13">
      <c r="A7366"/>
      <c r="B7366"/>
      <c r="C7366"/>
      <c r="D7366"/>
      <c r="E7366"/>
      <c r="F7366"/>
      <c r="G7366"/>
      <c r="H7366"/>
      <c r="I7366"/>
      <c r="J7366"/>
      <c r="K7366"/>
      <c r="L7366" t="str">
        <f>IF(COUNTIFS(ZSOHSD058[订单号数值], ZSOHPP055[[#This Row],[订单号数值]], ZSOHSD058[行項目], ZSOHPP055[[#This Row],[行項目]])&gt;0, "Y", "")</f>
        <v/>
      </c>
      <c r="M7366" t="str">
        <f>IF(ZSOHPP055[[#This Row],[銷售訂單]]="", "", --ZSOHPP055[[#This Row],[銷售訂單]])</f>
        <v/>
      </c>
    </row>
    <row r="7367" spans="1:13">
      <c r="A7367"/>
      <c r="B7367"/>
      <c r="C7367"/>
      <c r="D7367"/>
      <c r="E7367"/>
      <c r="F7367"/>
      <c r="G7367"/>
      <c r="H7367"/>
      <c r="I7367"/>
      <c r="J7367"/>
      <c r="K7367"/>
      <c r="L7367" t="str">
        <f>IF(COUNTIFS(ZSOHSD058[订单号数值], ZSOHPP055[[#This Row],[订单号数值]], ZSOHSD058[行項目], ZSOHPP055[[#This Row],[行項目]])&gt;0, "Y", "")</f>
        <v/>
      </c>
      <c r="M7367" t="str">
        <f>IF(ZSOHPP055[[#This Row],[銷售訂單]]="", "", --ZSOHPP055[[#This Row],[銷售訂單]])</f>
        <v/>
      </c>
    </row>
    <row r="7368" spans="1:13">
      <c r="A7368"/>
      <c r="B7368"/>
      <c r="C7368"/>
      <c r="D7368"/>
      <c r="E7368"/>
      <c r="F7368"/>
      <c r="G7368"/>
      <c r="H7368"/>
      <c r="I7368"/>
      <c r="J7368"/>
      <c r="K7368"/>
      <c r="L7368" t="str">
        <f>IF(COUNTIFS(ZSOHSD058[订单号数值], ZSOHPP055[[#This Row],[订单号数值]], ZSOHSD058[行項目], ZSOHPP055[[#This Row],[行項目]])&gt;0, "Y", "")</f>
        <v/>
      </c>
      <c r="M7368" t="str">
        <f>IF(ZSOHPP055[[#This Row],[銷售訂單]]="", "", --ZSOHPP055[[#This Row],[銷售訂單]])</f>
        <v/>
      </c>
    </row>
    <row r="7369" spans="1:13">
      <c r="A7369"/>
      <c r="B7369"/>
      <c r="C7369"/>
      <c r="D7369"/>
      <c r="E7369"/>
      <c r="F7369"/>
      <c r="G7369"/>
      <c r="H7369"/>
      <c r="I7369"/>
      <c r="J7369"/>
      <c r="K7369"/>
      <c r="L7369" t="str">
        <f>IF(COUNTIFS(ZSOHSD058[订单号数值], ZSOHPP055[[#This Row],[订单号数值]], ZSOHSD058[行項目], ZSOHPP055[[#This Row],[行項目]])&gt;0, "Y", "")</f>
        <v/>
      </c>
      <c r="M7369" t="str">
        <f>IF(ZSOHPP055[[#This Row],[銷售訂單]]="", "", --ZSOHPP055[[#This Row],[銷售訂單]])</f>
        <v/>
      </c>
    </row>
    <row r="7370" spans="1:13">
      <c r="A7370"/>
      <c r="B7370"/>
      <c r="C7370"/>
      <c r="D7370"/>
      <c r="E7370"/>
      <c r="F7370"/>
      <c r="G7370"/>
      <c r="H7370"/>
      <c r="I7370"/>
      <c r="J7370"/>
      <c r="K7370"/>
      <c r="L7370" t="str">
        <f>IF(COUNTIFS(ZSOHSD058[订单号数值], ZSOHPP055[[#This Row],[订单号数值]], ZSOHSD058[行項目], ZSOHPP055[[#This Row],[行項目]])&gt;0, "Y", "")</f>
        <v/>
      </c>
      <c r="M7370" t="str">
        <f>IF(ZSOHPP055[[#This Row],[銷售訂單]]="", "", --ZSOHPP055[[#This Row],[銷售訂單]])</f>
        <v/>
      </c>
    </row>
    <row r="7371" spans="1:13">
      <c r="A7371"/>
      <c r="B7371"/>
      <c r="C7371"/>
      <c r="D7371"/>
      <c r="E7371"/>
      <c r="F7371"/>
      <c r="G7371"/>
      <c r="H7371"/>
      <c r="I7371"/>
      <c r="J7371"/>
      <c r="K7371"/>
      <c r="L7371" t="str">
        <f>IF(COUNTIFS(ZSOHSD058[订单号数值], ZSOHPP055[[#This Row],[订单号数值]], ZSOHSD058[行項目], ZSOHPP055[[#This Row],[行項目]])&gt;0, "Y", "")</f>
        <v/>
      </c>
      <c r="M7371" t="str">
        <f>IF(ZSOHPP055[[#This Row],[銷售訂單]]="", "", --ZSOHPP055[[#This Row],[銷售訂單]])</f>
        <v/>
      </c>
    </row>
    <row r="7372" spans="1:13">
      <c r="A7372"/>
      <c r="B7372"/>
      <c r="C7372"/>
      <c r="D7372"/>
      <c r="E7372"/>
      <c r="F7372"/>
      <c r="G7372"/>
      <c r="H7372"/>
      <c r="I7372"/>
      <c r="J7372"/>
      <c r="K7372"/>
      <c r="L7372" t="str">
        <f>IF(COUNTIFS(ZSOHSD058[订单号数值], ZSOHPP055[[#This Row],[订单号数值]], ZSOHSD058[行項目], ZSOHPP055[[#This Row],[行項目]])&gt;0, "Y", "")</f>
        <v/>
      </c>
      <c r="M7372" t="str">
        <f>IF(ZSOHPP055[[#This Row],[銷售訂單]]="", "", --ZSOHPP055[[#This Row],[銷售訂單]])</f>
        <v/>
      </c>
    </row>
    <row r="7373" spans="1:13">
      <c r="A7373"/>
      <c r="B7373"/>
      <c r="C7373"/>
      <c r="D7373"/>
      <c r="E7373"/>
      <c r="F7373"/>
      <c r="G7373"/>
      <c r="H7373"/>
      <c r="I7373"/>
      <c r="J7373"/>
      <c r="K7373"/>
      <c r="L7373" t="str">
        <f>IF(COUNTIFS(ZSOHSD058[订单号数值], ZSOHPP055[[#This Row],[订单号数值]], ZSOHSD058[行項目], ZSOHPP055[[#This Row],[行項目]])&gt;0, "Y", "")</f>
        <v/>
      </c>
      <c r="M7373" t="str">
        <f>IF(ZSOHPP055[[#This Row],[銷售訂單]]="", "", --ZSOHPP055[[#This Row],[銷售訂單]])</f>
        <v/>
      </c>
    </row>
    <row r="7374" spans="1:13">
      <c r="A7374"/>
      <c r="B7374"/>
      <c r="C7374"/>
      <c r="D7374"/>
      <c r="E7374"/>
      <c r="F7374"/>
      <c r="G7374"/>
      <c r="H7374"/>
      <c r="I7374"/>
      <c r="J7374"/>
      <c r="K7374"/>
      <c r="L7374" t="str">
        <f>IF(COUNTIFS(ZSOHSD058[订单号数值], ZSOHPP055[[#This Row],[订单号数值]], ZSOHSD058[行項目], ZSOHPP055[[#This Row],[行項目]])&gt;0, "Y", "")</f>
        <v/>
      </c>
      <c r="M7374" t="str">
        <f>IF(ZSOHPP055[[#This Row],[銷售訂單]]="", "", --ZSOHPP055[[#This Row],[銷售訂單]])</f>
        <v/>
      </c>
    </row>
    <row r="7375" spans="1:13">
      <c r="A7375"/>
      <c r="B7375"/>
      <c r="C7375"/>
      <c r="D7375"/>
      <c r="E7375"/>
      <c r="F7375"/>
      <c r="G7375"/>
      <c r="H7375"/>
      <c r="I7375"/>
      <c r="J7375"/>
      <c r="K7375"/>
      <c r="L7375" t="str">
        <f>IF(COUNTIFS(ZSOHSD058[订单号数值], ZSOHPP055[[#This Row],[订单号数值]], ZSOHSD058[行項目], ZSOHPP055[[#This Row],[行項目]])&gt;0, "Y", "")</f>
        <v/>
      </c>
      <c r="M7375" t="str">
        <f>IF(ZSOHPP055[[#This Row],[銷售訂單]]="", "", --ZSOHPP055[[#This Row],[銷售訂單]])</f>
        <v/>
      </c>
    </row>
    <row r="7376" spans="1:13">
      <c r="A7376"/>
      <c r="B7376"/>
      <c r="C7376"/>
      <c r="D7376"/>
      <c r="E7376"/>
      <c r="F7376"/>
      <c r="G7376"/>
      <c r="H7376"/>
      <c r="I7376"/>
      <c r="J7376"/>
      <c r="K7376"/>
      <c r="L7376" t="str">
        <f>IF(COUNTIFS(ZSOHSD058[订单号数值], ZSOHPP055[[#This Row],[订单号数值]], ZSOHSD058[行項目], ZSOHPP055[[#This Row],[行項目]])&gt;0, "Y", "")</f>
        <v/>
      </c>
      <c r="M7376" t="str">
        <f>IF(ZSOHPP055[[#This Row],[銷售訂單]]="", "", --ZSOHPP055[[#This Row],[銷售訂單]])</f>
        <v/>
      </c>
    </row>
    <row r="7377" spans="1:13">
      <c r="A7377"/>
      <c r="B7377"/>
      <c r="C7377"/>
      <c r="D7377"/>
      <c r="E7377"/>
      <c r="F7377"/>
      <c r="G7377"/>
      <c r="H7377"/>
      <c r="I7377"/>
      <c r="J7377"/>
      <c r="K7377"/>
      <c r="L7377" t="str">
        <f>IF(COUNTIFS(ZSOHSD058[订单号数值], ZSOHPP055[[#This Row],[订单号数值]], ZSOHSD058[行項目], ZSOHPP055[[#This Row],[行項目]])&gt;0, "Y", "")</f>
        <v/>
      </c>
      <c r="M7377" t="str">
        <f>IF(ZSOHPP055[[#This Row],[銷售訂單]]="", "", --ZSOHPP055[[#This Row],[銷售訂單]])</f>
        <v/>
      </c>
    </row>
    <row r="7378" spans="1:13">
      <c r="A7378"/>
      <c r="B7378"/>
      <c r="C7378"/>
      <c r="D7378"/>
      <c r="E7378"/>
      <c r="F7378"/>
      <c r="G7378"/>
      <c r="H7378"/>
      <c r="I7378"/>
      <c r="J7378"/>
      <c r="K7378"/>
      <c r="L7378" t="str">
        <f>IF(COUNTIFS(ZSOHSD058[订单号数值], ZSOHPP055[[#This Row],[订单号数值]], ZSOHSD058[行項目], ZSOHPP055[[#This Row],[行項目]])&gt;0, "Y", "")</f>
        <v/>
      </c>
      <c r="M7378" t="str">
        <f>IF(ZSOHPP055[[#This Row],[銷售訂單]]="", "", --ZSOHPP055[[#This Row],[銷售訂單]])</f>
        <v/>
      </c>
    </row>
    <row r="7379" spans="1:13">
      <c r="A7379"/>
      <c r="B7379"/>
      <c r="C7379"/>
      <c r="D7379"/>
      <c r="E7379"/>
      <c r="F7379"/>
      <c r="G7379"/>
      <c r="H7379"/>
      <c r="I7379"/>
      <c r="J7379"/>
      <c r="K7379"/>
      <c r="L7379" t="str">
        <f>IF(COUNTIFS(ZSOHSD058[订单号数值], ZSOHPP055[[#This Row],[订单号数值]], ZSOHSD058[行項目], ZSOHPP055[[#This Row],[行項目]])&gt;0, "Y", "")</f>
        <v/>
      </c>
      <c r="M7379" t="str">
        <f>IF(ZSOHPP055[[#This Row],[銷售訂單]]="", "", --ZSOHPP055[[#This Row],[銷售訂單]])</f>
        <v/>
      </c>
    </row>
    <row r="7380" spans="1:13">
      <c r="A7380"/>
      <c r="B7380"/>
      <c r="C7380"/>
      <c r="D7380"/>
      <c r="E7380"/>
      <c r="F7380"/>
      <c r="G7380"/>
      <c r="H7380"/>
      <c r="I7380"/>
      <c r="J7380"/>
      <c r="K7380"/>
      <c r="L7380" t="str">
        <f>IF(COUNTIFS(ZSOHSD058[订单号数值], ZSOHPP055[[#This Row],[订单号数值]], ZSOHSD058[行項目], ZSOHPP055[[#This Row],[行項目]])&gt;0, "Y", "")</f>
        <v/>
      </c>
      <c r="M7380" t="str">
        <f>IF(ZSOHPP055[[#This Row],[銷售訂單]]="", "", --ZSOHPP055[[#This Row],[銷售訂單]])</f>
        <v/>
      </c>
    </row>
    <row r="7381" spans="1:13">
      <c r="A7381"/>
      <c r="B7381"/>
      <c r="C7381"/>
      <c r="D7381"/>
      <c r="E7381"/>
      <c r="F7381"/>
      <c r="G7381"/>
      <c r="H7381"/>
      <c r="I7381"/>
      <c r="J7381"/>
      <c r="K7381"/>
      <c r="L7381" t="str">
        <f>IF(COUNTIFS(ZSOHSD058[订单号数值], ZSOHPP055[[#This Row],[订单号数值]], ZSOHSD058[行項目], ZSOHPP055[[#This Row],[行項目]])&gt;0, "Y", "")</f>
        <v/>
      </c>
      <c r="M7381" t="str">
        <f>IF(ZSOHPP055[[#This Row],[銷售訂單]]="", "", --ZSOHPP055[[#This Row],[銷售訂單]])</f>
        <v/>
      </c>
    </row>
    <row r="7382" spans="1:13">
      <c r="A7382"/>
      <c r="B7382"/>
      <c r="C7382"/>
      <c r="D7382"/>
      <c r="E7382"/>
      <c r="F7382"/>
      <c r="G7382"/>
      <c r="H7382"/>
      <c r="I7382"/>
      <c r="J7382"/>
      <c r="K7382"/>
      <c r="L7382" t="str">
        <f>IF(COUNTIFS(ZSOHSD058[订单号数值], ZSOHPP055[[#This Row],[订单号数值]], ZSOHSD058[行項目], ZSOHPP055[[#This Row],[行項目]])&gt;0, "Y", "")</f>
        <v/>
      </c>
      <c r="M7382" t="str">
        <f>IF(ZSOHPP055[[#This Row],[銷售訂單]]="", "", --ZSOHPP055[[#This Row],[銷售訂單]])</f>
        <v/>
      </c>
    </row>
    <row r="7383" spans="1:13">
      <c r="A7383"/>
      <c r="B7383"/>
      <c r="C7383"/>
      <c r="D7383"/>
      <c r="E7383"/>
      <c r="F7383"/>
      <c r="G7383"/>
      <c r="H7383"/>
      <c r="I7383"/>
      <c r="J7383"/>
      <c r="K7383"/>
      <c r="L7383" t="str">
        <f>IF(COUNTIFS(ZSOHSD058[订单号数值], ZSOHPP055[[#This Row],[订单号数值]], ZSOHSD058[行項目], ZSOHPP055[[#This Row],[行項目]])&gt;0, "Y", "")</f>
        <v/>
      </c>
      <c r="M7383" t="str">
        <f>IF(ZSOHPP055[[#This Row],[銷售訂單]]="", "", --ZSOHPP055[[#This Row],[銷售訂單]])</f>
        <v/>
      </c>
    </row>
    <row r="7384" spans="1:13">
      <c r="A7384"/>
      <c r="B7384"/>
      <c r="C7384"/>
      <c r="D7384"/>
      <c r="E7384"/>
      <c r="F7384"/>
      <c r="G7384"/>
      <c r="H7384"/>
      <c r="I7384"/>
      <c r="J7384"/>
      <c r="K7384"/>
      <c r="L7384" t="str">
        <f>IF(COUNTIFS(ZSOHSD058[订单号数值], ZSOHPP055[[#This Row],[订单号数值]], ZSOHSD058[行項目], ZSOHPP055[[#This Row],[行項目]])&gt;0, "Y", "")</f>
        <v/>
      </c>
      <c r="M7384" t="str">
        <f>IF(ZSOHPP055[[#This Row],[銷售訂單]]="", "", --ZSOHPP055[[#This Row],[銷售訂單]])</f>
        <v/>
      </c>
    </row>
    <row r="7385" spans="1:13">
      <c r="A7385"/>
      <c r="B7385"/>
      <c r="C7385"/>
      <c r="D7385"/>
      <c r="E7385"/>
      <c r="F7385"/>
      <c r="G7385"/>
      <c r="H7385"/>
      <c r="I7385"/>
      <c r="J7385"/>
      <c r="K7385"/>
      <c r="L7385" t="str">
        <f>IF(COUNTIFS(ZSOHSD058[订单号数值], ZSOHPP055[[#This Row],[订单号数值]], ZSOHSD058[行項目], ZSOHPP055[[#This Row],[行項目]])&gt;0, "Y", "")</f>
        <v/>
      </c>
      <c r="M7385" t="str">
        <f>IF(ZSOHPP055[[#This Row],[銷售訂單]]="", "", --ZSOHPP055[[#This Row],[銷售訂單]])</f>
        <v/>
      </c>
    </row>
    <row r="7386" spans="1:13">
      <c r="A7386"/>
      <c r="B7386"/>
      <c r="C7386"/>
      <c r="D7386"/>
      <c r="E7386"/>
      <c r="F7386"/>
      <c r="G7386"/>
      <c r="H7386"/>
      <c r="I7386"/>
      <c r="J7386"/>
      <c r="K7386"/>
      <c r="L7386" t="str">
        <f>IF(COUNTIFS(ZSOHSD058[订单号数值], ZSOHPP055[[#This Row],[订单号数值]], ZSOHSD058[行項目], ZSOHPP055[[#This Row],[行項目]])&gt;0, "Y", "")</f>
        <v/>
      </c>
      <c r="M7386" t="str">
        <f>IF(ZSOHPP055[[#This Row],[銷售訂單]]="", "", --ZSOHPP055[[#This Row],[銷售訂單]])</f>
        <v/>
      </c>
    </row>
    <row r="7387" spans="1:13">
      <c r="A7387"/>
      <c r="B7387"/>
      <c r="C7387"/>
      <c r="D7387"/>
      <c r="E7387"/>
      <c r="F7387"/>
      <c r="G7387"/>
      <c r="H7387"/>
      <c r="I7387"/>
      <c r="J7387"/>
      <c r="K7387"/>
      <c r="L7387" t="str">
        <f>IF(COUNTIFS(ZSOHSD058[订单号数值], ZSOHPP055[[#This Row],[订单号数值]], ZSOHSD058[行項目], ZSOHPP055[[#This Row],[行項目]])&gt;0, "Y", "")</f>
        <v/>
      </c>
      <c r="M7387" t="str">
        <f>IF(ZSOHPP055[[#This Row],[銷售訂單]]="", "", --ZSOHPP055[[#This Row],[銷售訂單]])</f>
        <v/>
      </c>
    </row>
    <row r="7388" spans="1:13">
      <c r="A7388"/>
      <c r="B7388"/>
      <c r="C7388"/>
      <c r="D7388"/>
      <c r="E7388"/>
      <c r="F7388"/>
      <c r="G7388"/>
      <c r="H7388"/>
      <c r="I7388"/>
      <c r="J7388"/>
      <c r="K7388"/>
      <c r="L7388" t="str">
        <f>IF(COUNTIFS(ZSOHSD058[订单号数值], ZSOHPP055[[#This Row],[订单号数值]], ZSOHSD058[行項目], ZSOHPP055[[#This Row],[行項目]])&gt;0, "Y", "")</f>
        <v/>
      </c>
      <c r="M7388" t="str">
        <f>IF(ZSOHPP055[[#This Row],[銷售訂單]]="", "", --ZSOHPP055[[#This Row],[銷售訂單]])</f>
        <v/>
      </c>
    </row>
    <row r="7389" spans="1:13">
      <c r="A7389"/>
      <c r="B7389"/>
      <c r="C7389"/>
      <c r="D7389"/>
      <c r="E7389"/>
      <c r="F7389"/>
      <c r="G7389"/>
      <c r="H7389"/>
      <c r="I7389"/>
      <c r="J7389"/>
      <c r="K7389"/>
      <c r="L7389" t="str">
        <f>IF(COUNTIFS(ZSOHSD058[订单号数值], ZSOHPP055[[#This Row],[订单号数值]], ZSOHSD058[行項目], ZSOHPP055[[#This Row],[行項目]])&gt;0, "Y", "")</f>
        <v/>
      </c>
      <c r="M7389" t="str">
        <f>IF(ZSOHPP055[[#This Row],[銷售訂單]]="", "", --ZSOHPP055[[#This Row],[銷售訂單]])</f>
        <v/>
      </c>
    </row>
    <row r="7390" spans="1:13">
      <c r="A7390"/>
      <c r="B7390"/>
      <c r="C7390"/>
      <c r="D7390"/>
      <c r="E7390"/>
      <c r="F7390"/>
      <c r="G7390"/>
      <c r="H7390"/>
      <c r="I7390"/>
      <c r="J7390"/>
      <c r="K7390"/>
      <c r="L7390" t="str">
        <f>IF(COUNTIFS(ZSOHSD058[订单号数值], ZSOHPP055[[#This Row],[订单号数值]], ZSOHSD058[行項目], ZSOHPP055[[#This Row],[行項目]])&gt;0, "Y", "")</f>
        <v/>
      </c>
      <c r="M7390" t="str">
        <f>IF(ZSOHPP055[[#This Row],[銷售訂單]]="", "", --ZSOHPP055[[#This Row],[銷售訂單]])</f>
        <v/>
      </c>
    </row>
    <row r="7391" spans="1:13">
      <c r="A7391"/>
      <c r="B7391"/>
      <c r="C7391"/>
      <c r="D7391"/>
      <c r="E7391"/>
      <c r="F7391"/>
      <c r="G7391"/>
      <c r="H7391"/>
      <c r="I7391"/>
      <c r="J7391"/>
      <c r="K7391"/>
      <c r="L7391" t="str">
        <f>IF(COUNTIFS(ZSOHSD058[订单号数值], ZSOHPP055[[#This Row],[订单号数值]], ZSOHSD058[行項目], ZSOHPP055[[#This Row],[行項目]])&gt;0, "Y", "")</f>
        <v/>
      </c>
      <c r="M7391" t="str">
        <f>IF(ZSOHPP055[[#This Row],[銷售訂單]]="", "", --ZSOHPP055[[#This Row],[銷售訂單]])</f>
        <v/>
      </c>
    </row>
    <row r="7392" spans="1:13">
      <c r="A7392"/>
      <c r="B7392"/>
      <c r="C7392"/>
      <c r="D7392"/>
      <c r="E7392"/>
      <c r="F7392"/>
      <c r="G7392"/>
      <c r="H7392"/>
      <c r="I7392"/>
      <c r="J7392"/>
      <c r="K7392"/>
      <c r="L7392" t="str">
        <f>IF(COUNTIFS(ZSOHSD058[订单号数值], ZSOHPP055[[#This Row],[订单号数值]], ZSOHSD058[行項目], ZSOHPP055[[#This Row],[行項目]])&gt;0, "Y", "")</f>
        <v/>
      </c>
      <c r="M7392" t="str">
        <f>IF(ZSOHPP055[[#This Row],[銷售訂單]]="", "", --ZSOHPP055[[#This Row],[銷售訂單]])</f>
        <v/>
      </c>
    </row>
    <row r="7393" spans="1:13">
      <c r="A7393"/>
      <c r="B7393"/>
      <c r="C7393"/>
      <c r="D7393"/>
      <c r="E7393"/>
      <c r="F7393"/>
      <c r="G7393"/>
      <c r="H7393"/>
      <c r="I7393"/>
      <c r="J7393"/>
      <c r="K7393"/>
      <c r="L7393" t="str">
        <f>IF(COUNTIFS(ZSOHSD058[订单号数值], ZSOHPP055[[#This Row],[订单号数值]], ZSOHSD058[行項目], ZSOHPP055[[#This Row],[行項目]])&gt;0, "Y", "")</f>
        <v/>
      </c>
      <c r="M7393" t="str">
        <f>IF(ZSOHPP055[[#This Row],[銷售訂單]]="", "", --ZSOHPP055[[#This Row],[銷售訂單]])</f>
        <v/>
      </c>
    </row>
    <row r="7394" spans="1:13">
      <c r="A7394"/>
      <c r="B7394"/>
      <c r="C7394"/>
      <c r="D7394"/>
      <c r="E7394"/>
      <c r="F7394"/>
      <c r="G7394"/>
      <c r="H7394"/>
      <c r="I7394"/>
      <c r="J7394"/>
      <c r="K7394"/>
      <c r="L7394" t="str">
        <f>IF(COUNTIFS(ZSOHSD058[订单号数值], ZSOHPP055[[#This Row],[订单号数值]], ZSOHSD058[行項目], ZSOHPP055[[#This Row],[行項目]])&gt;0, "Y", "")</f>
        <v/>
      </c>
      <c r="M7394" t="str">
        <f>IF(ZSOHPP055[[#This Row],[銷售訂單]]="", "", --ZSOHPP055[[#This Row],[銷售訂單]])</f>
        <v/>
      </c>
    </row>
    <row r="7395" spans="1:13">
      <c r="A7395"/>
      <c r="B7395"/>
      <c r="C7395"/>
      <c r="D7395"/>
      <c r="E7395"/>
      <c r="F7395"/>
      <c r="G7395"/>
      <c r="H7395"/>
      <c r="I7395"/>
      <c r="J7395"/>
      <c r="K7395"/>
      <c r="L7395" t="str">
        <f>IF(COUNTIFS(ZSOHSD058[订单号数值], ZSOHPP055[[#This Row],[订单号数值]], ZSOHSD058[行項目], ZSOHPP055[[#This Row],[行項目]])&gt;0, "Y", "")</f>
        <v/>
      </c>
      <c r="M7395" t="str">
        <f>IF(ZSOHPP055[[#This Row],[銷售訂單]]="", "", --ZSOHPP055[[#This Row],[銷售訂單]])</f>
        <v/>
      </c>
    </row>
    <row r="7396" spans="1:13">
      <c r="A7396"/>
      <c r="B7396"/>
      <c r="C7396"/>
      <c r="D7396"/>
      <c r="E7396"/>
      <c r="F7396"/>
      <c r="G7396"/>
      <c r="H7396"/>
      <c r="I7396"/>
      <c r="J7396"/>
      <c r="K7396"/>
      <c r="L7396" t="str">
        <f>IF(COUNTIFS(ZSOHSD058[订单号数值], ZSOHPP055[[#This Row],[订单号数值]], ZSOHSD058[行項目], ZSOHPP055[[#This Row],[行項目]])&gt;0, "Y", "")</f>
        <v/>
      </c>
      <c r="M7396" t="str">
        <f>IF(ZSOHPP055[[#This Row],[銷售訂單]]="", "", --ZSOHPP055[[#This Row],[銷售訂單]])</f>
        <v/>
      </c>
    </row>
    <row r="7397" spans="1:13">
      <c r="A7397"/>
      <c r="B7397"/>
      <c r="C7397"/>
      <c r="D7397"/>
      <c r="E7397"/>
      <c r="F7397"/>
      <c r="G7397"/>
      <c r="H7397"/>
      <c r="I7397"/>
      <c r="J7397"/>
      <c r="K7397"/>
      <c r="L7397" t="str">
        <f>IF(COUNTIFS(ZSOHSD058[订单号数值], ZSOHPP055[[#This Row],[订单号数值]], ZSOHSD058[行項目], ZSOHPP055[[#This Row],[行項目]])&gt;0, "Y", "")</f>
        <v/>
      </c>
      <c r="M7397" t="str">
        <f>IF(ZSOHPP055[[#This Row],[銷售訂單]]="", "", --ZSOHPP055[[#This Row],[銷售訂單]])</f>
        <v/>
      </c>
    </row>
    <row r="7398" spans="1:13">
      <c r="A7398"/>
      <c r="B7398"/>
      <c r="C7398"/>
      <c r="D7398"/>
      <c r="E7398"/>
      <c r="F7398"/>
      <c r="G7398"/>
      <c r="H7398"/>
      <c r="I7398"/>
      <c r="J7398"/>
      <c r="K7398"/>
      <c r="L7398" t="str">
        <f>IF(COUNTIFS(ZSOHSD058[订单号数值], ZSOHPP055[[#This Row],[订单号数值]], ZSOHSD058[行項目], ZSOHPP055[[#This Row],[行項目]])&gt;0, "Y", "")</f>
        <v/>
      </c>
      <c r="M7398" t="str">
        <f>IF(ZSOHPP055[[#This Row],[銷售訂單]]="", "", --ZSOHPP055[[#This Row],[銷售訂單]])</f>
        <v/>
      </c>
    </row>
    <row r="7399" spans="1:13">
      <c r="A7399"/>
      <c r="B7399"/>
      <c r="C7399"/>
      <c r="D7399"/>
      <c r="E7399"/>
      <c r="F7399"/>
      <c r="G7399"/>
      <c r="H7399"/>
      <c r="I7399"/>
      <c r="J7399"/>
      <c r="K7399"/>
      <c r="L7399" t="str">
        <f>IF(COUNTIFS(ZSOHSD058[订单号数值], ZSOHPP055[[#This Row],[订单号数值]], ZSOHSD058[行項目], ZSOHPP055[[#This Row],[行項目]])&gt;0, "Y", "")</f>
        <v/>
      </c>
      <c r="M7399" t="str">
        <f>IF(ZSOHPP055[[#This Row],[銷售訂單]]="", "", --ZSOHPP055[[#This Row],[銷售訂單]])</f>
        <v/>
      </c>
    </row>
    <row r="7400" spans="1:13">
      <c r="A7400"/>
      <c r="B7400"/>
      <c r="C7400"/>
      <c r="D7400"/>
      <c r="E7400"/>
      <c r="F7400"/>
      <c r="G7400"/>
      <c r="H7400"/>
      <c r="I7400"/>
      <c r="J7400"/>
      <c r="K7400"/>
      <c r="L7400" t="str">
        <f>IF(COUNTIFS(ZSOHSD058[订单号数值], ZSOHPP055[[#This Row],[订单号数值]], ZSOHSD058[行項目], ZSOHPP055[[#This Row],[行項目]])&gt;0, "Y", "")</f>
        <v/>
      </c>
      <c r="M7400" t="str">
        <f>IF(ZSOHPP055[[#This Row],[銷售訂單]]="", "", --ZSOHPP055[[#This Row],[銷售訂單]])</f>
        <v/>
      </c>
    </row>
    <row r="7401" spans="1:13">
      <c r="A7401"/>
      <c r="B7401"/>
      <c r="C7401"/>
      <c r="D7401"/>
      <c r="E7401"/>
      <c r="F7401"/>
      <c r="G7401"/>
      <c r="H7401"/>
      <c r="I7401"/>
      <c r="J7401"/>
      <c r="K7401"/>
      <c r="L7401" t="str">
        <f>IF(COUNTIFS(ZSOHSD058[订单号数值], ZSOHPP055[[#This Row],[订单号数值]], ZSOHSD058[行項目], ZSOHPP055[[#This Row],[行項目]])&gt;0, "Y", "")</f>
        <v/>
      </c>
      <c r="M7401" t="str">
        <f>IF(ZSOHPP055[[#This Row],[銷售訂單]]="", "", --ZSOHPP055[[#This Row],[銷售訂單]])</f>
        <v/>
      </c>
    </row>
    <row r="7402" spans="1:13">
      <c r="A7402"/>
      <c r="B7402"/>
      <c r="C7402"/>
      <c r="D7402"/>
      <c r="E7402"/>
      <c r="F7402"/>
      <c r="G7402"/>
      <c r="H7402"/>
      <c r="I7402"/>
      <c r="J7402"/>
      <c r="K7402"/>
      <c r="L7402" t="str">
        <f>IF(COUNTIFS(ZSOHSD058[订单号数值], ZSOHPP055[[#This Row],[订单号数值]], ZSOHSD058[行項目], ZSOHPP055[[#This Row],[行項目]])&gt;0, "Y", "")</f>
        <v/>
      </c>
      <c r="M7402" t="str">
        <f>IF(ZSOHPP055[[#This Row],[銷售訂單]]="", "", --ZSOHPP055[[#This Row],[銷售訂單]])</f>
        <v/>
      </c>
    </row>
    <row r="7403" spans="1:13">
      <c r="A7403"/>
      <c r="B7403"/>
      <c r="C7403"/>
      <c r="D7403"/>
      <c r="E7403"/>
      <c r="F7403"/>
      <c r="G7403"/>
      <c r="H7403"/>
      <c r="I7403"/>
      <c r="J7403"/>
      <c r="K7403"/>
      <c r="L7403" t="str">
        <f>IF(COUNTIFS(ZSOHSD058[订单号数值], ZSOHPP055[[#This Row],[订单号数值]], ZSOHSD058[行項目], ZSOHPP055[[#This Row],[行項目]])&gt;0, "Y", "")</f>
        <v/>
      </c>
      <c r="M7403" t="str">
        <f>IF(ZSOHPP055[[#This Row],[銷售訂單]]="", "", --ZSOHPP055[[#This Row],[銷售訂單]])</f>
        <v/>
      </c>
    </row>
    <row r="7404" spans="1:13">
      <c r="A7404"/>
      <c r="B7404"/>
      <c r="C7404"/>
      <c r="D7404"/>
      <c r="E7404"/>
      <c r="F7404"/>
      <c r="G7404"/>
      <c r="H7404"/>
      <c r="I7404"/>
      <c r="J7404"/>
      <c r="K7404"/>
      <c r="L7404" t="str">
        <f>IF(COUNTIFS(ZSOHSD058[订单号数值], ZSOHPP055[[#This Row],[订单号数值]], ZSOHSD058[行項目], ZSOHPP055[[#This Row],[行項目]])&gt;0, "Y", "")</f>
        <v/>
      </c>
      <c r="M7404" t="str">
        <f>IF(ZSOHPP055[[#This Row],[銷售訂單]]="", "", --ZSOHPP055[[#This Row],[銷售訂單]])</f>
        <v/>
      </c>
    </row>
    <row r="7405" spans="1:13">
      <c r="A7405"/>
      <c r="B7405"/>
      <c r="C7405"/>
      <c r="D7405"/>
      <c r="E7405"/>
      <c r="F7405"/>
      <c r="G7405"/>
      <c r="H7405"/>
      <c r="I7405"/>
      <c r="J7405"/>
      <c r="K7405"/>
      <c r="L7405" t="str">
        <f>IF(COUNTIFS(ZSOHSD058[订单号数值], ZSOHPP055[[#This Row],[订单号数值]], ZSOHSD058[行項目], ZSOHPP055[[#This Row],[行項目]])&gt;0, "Y", "")</f>
        <v/>
      </c>
      <c r="M7405" t="str">
        <f>IF(ZSOHPP055[[#This Row],[銷售訂單]]="", "", --ZSOHPP055[[#This Row],[銷售訂單]])</f>
        <v/>
      </c>
    </row>
    <row r="7406" spans="1:13">
      <c r="A7406"/>
      <c r="B7406"/>
      <c r="C7406"/>
      <c r="D7406"/>
      <c r="E7406"/>
      <c r="F7406"/>
      <c r="G7406"/>
      <c r="H7406"/>
      <c r="I7406"/>
      <c r="J7406"/>
      <c r="K7406"/>
      <c r="L7406" t="str">
        <f>IF(COUNTIFS(ZSOHSD058[订单号数值], ZSOHPP055[[#This Row],[订单号数值]], ZSOHSD058[行項目], ZSOHPP055[[#This Row],[行項目]])&gt;0, "Y", "")</f>
        <v/>
      </c>
      <c r="M7406" t="str">
        <f>IF(ZSOHPP055[[#This Row],[銷售訂單]]="", "", --ZSOHPP055[[#This Row],[銷售訂單]])</f>
        <v/>
      </c>
    </row>
    <row r="7407" spans="1:13">
      <c r="A7407"/>
      <c r="B7407"/>
      <c r="C7407"/>
      <c r="D7407"/>
      <c r="E7407"/>
      <c r="F7407"/>
      <c r="G7407"/>
      <c r="H7407"/>
      <c r="I7407"/>
      <c r="J7407"/>
      <c r="K7407"/>
      <c r="L7407" t="str">
        <f>IF(COUNTIFS(ZSOHSD058[订单号数值], ZSOHPP055[[#This Row],[订单号数值]], ZSOHSD058[行項目], ZSOHPP055[[#This Row],[行項目]])&gt;0, "Y", "")</f>
        <v/>
      </c>
      <c r="M7407" t="str">
        <f>IF(ZSOHPP055[[#This Row],[銷售訂單]]="", "", --ZSOHPP055[[#This Row],[銷售訂單]])</f>
        <v/>
      </c>
    </row>
    <row r="7408" spans="1:13">
      <c r="A7408"/>
      <c r="B7408"/>
      <c r="C7408"/>
      <c r="D7408"/>
      <c r="E7408"/>
      <c r="F7408"/>
      <c r="G7408"/>
      <c r="H7408"/>
      <c r="I7408"/>
      <c r="J7408"/>
      <c r="K7408"/>
      <c r="L7408" t="str">
        <f>IF(COUNTIFS(ZSOHSD058[订单号数值], ZSOHPP055[[#This Row],[订单号数值]], ZSOHSD058[行項目], ZSOHPP055[[#This Row],[行項目]])&gt;0, "Y", "")</f>
        <v/>
      </c>
      <c r="M7408" t="str">
        <f>IF(ZSOHPP055[[#This Row],[銷售訂單]]="", "", --ZSOHPP055[[#This Row],[銷售訂單]])</f>
        <v/>
      </c>
    </row>
    <row r="7409" spans="1:13">
      <c r="A7409"/>
      <c r="B7409"/>
      <c r="C7409"/>
      <c r="D7409"/>
      <c r="E7409"/>
      <c r="F7409"/>
      <c r="G7409"/>
      <c r="H7409"/>
      <c r="I7409"/>
      <c r="J7409"/>
      <c r="K7409"/>
      <c r="L7409" t="str">
        <f>IF(COUNTIFS(ZSOHSD058[订单号数值], ZSOHPP055[[#This Row],[订单号数值]], ZSOHSD058[行項目], ZSOHPP055[[#This Row],[行項目]])&gt;0, "Y", "")</f>
        <v/>
      </c>
      <c r="M7409" t="str">
        <f>IF(ZSOHPP055[[#This Row],[銷售訂單]]="", "", --ZSOHPP055[[#This Row],[銷售訂單]])</f>
        <v/>
      </c>
    </row>
    <row r="7410" spans="1:13">
      <c r="A7410"/>
      <c r="B7410"/>
      <c r="C7410"/>
      <c r="D7410"/>
      <c r="E7410"/>
      <c r="F7410"/>
      <c r="G7410"/>
      <c r="H7410"/>
      <c r="I7410"/>
      <c r="J7410"/>
      <c r="K7410"/>
      <c r="L7410" t="str">
        <f>IF(COUNTIFS(ZSOHSD058[订单号数值], ZSOHPP055[[#This Row],[订单号数值]], ZSOHSD058[行項目], ZSOHPP055[[#This Row],[行項目]])&gt;0, "Y", "")</f>
        <v/>
      </c>
      <c r="M7410" t="str">
        <f>IF(ZSOHPP055[[#This Row],[銷售訂單]]="", "", --ZSOHPP055[[#This Row],[銷售訂單]])</f>
        <v/>
      </c>
    </row>
    <row r="7411" spans="1:13">
      <c r="A7411"/>
      <c r="B7411"/>
      <c r="C7411"/>
      <c r="D7411"/>
      <c r="E7411"/>
      <c r="F7411"/>
      <c r="G7411"/>
      <c r="H7411"/>
      <c r="I7411"/>
      <c r="J7411"/>
      <c r="K7411"/>
      <c r="L7411" t="str">
        <f>IF(COUNTIFS(ZSOHSD058[订单号数值], ZSOHPP055[[#This Row],[订单号数值]], ZSOHSD058[行項目], ZSOHPP055[[#This Row],[行項目]])&gt;0, "Y", "")</f>
        <v/>
      </c>
      <c r="M7411" t="str">
        <f>IF(ZSOHPP055[[#This Row],[銷售訂單]]="", "", --ZSOHPP055[[#This Row],[銷售訂單]])</f>
        <v/>
      </c>
    </row>
    <row r="7412" spans="1:13">
      <c r="A7412"/>
      <c r="B7412"/>
      <c r="C7412"/>
      <c r="D7412"/>
      <c r="E7412"/>
      <c r="F7412"/>
      <c r="G7412"/>
      <c r="H7412"/>
      <c r="I7412"/>
      <c r="J7412"/>
      <c r="K7412"/>
      <c r="L7412" t="str">
        <f>IF(COUNTIFS(ZSOHSD058[订单号数值], ZSOHPP055[[#This Row],[订单号数值]], ZSOHSD058[行項目], ZSOHPP055[[#This Row],[行項目]])&gt;0, "Y", "")</f>
        <v/>
      </c>
      <c r="M7412" t="str">
        <f>IF(ZSOHPP055[[#This Row],[銷售訂單]]="", "", --ZSOHPP055[[#This Row],[銷售訂單]])</f>
        <v/>
      </c>
    </row>
    <row r="7413" spans="1:13">
      <c r="A7413"/>
      <c r="B7413"/>
      <c r="C7413"/>
      <c r="D7413"/>
      <c r="E7413"/>
      <c r="F7413"/>
      <c r="G7413"/>
      <c r="H7413"/>
      <c r="I7413"/>
      <c r="J7413"/>
      <c r="K7413"/>
      <c r="L7413" t="str">
        <f>IF(COUNTIFS(ZSOHSD058[订单号数值], ZSOHPP055[[#This Row],[订单号数值]], ZSOHSD058[行項目], ZSOHPP055[[#This Row],[行項目]])&gt;0, "Y", "")</f>
        <v/>
      </c>
      <c r="M7413" t="str">
        <f>IF(ZSOHPP055[[#This Row],[銷售訂單]]="", "", --ZSOHPP055[[#This Row],[銷售訂單]])</f>
        <v/>
      </c>
    </row>
    <row r="7414" spans="1:13">
      <c r="A7414"/>
      <c r="B7414"/>
      <c r="C7414"/>
      <c r="D7414"/>
      <c r="E7414"/>
      <c r="F7414"/>
      <c r="G7414"/>
      <c r="H7414"/>
      <c r="I7414"/>
      <c r="J7414"/>
      <c r="K7414"/>
      <c r="L7414" t="str">
        <f>IF(COUNTIFS(ZSOHSD058[订单号数值], ZSOHPP055[[#This Row],[订单号数值]], ZSOHSD058[行項目], ZSOHPP055[[#This Row],[行項目]])&gt;0, "Y", "")</f>
        <v/>
      </c>
      <c r="M7414" t="str">
        <f>IF(ZSOHPP055[[#This Row],[銷售訂單]]="", "", --ZSOHPP055[[#This Row],[銷售訂單]])</f>
        <v/>
      </c>
    </row>
    <row r="7415" spans="1:13">
      <c r="A7415"/>
      <c r="B7415"/>
      <c r="C7415"/>
      <c r="D7415"/>
      <c r="E7415"/>
      <c r="F7415"/>
      <c r="G7415"/>
      <c r="H7415"/>
      <c r="I7415"/>
      <c r="J7415"/>
      <c r="K7415"/>
      <c r="L7415" t="str">
        <f>IF(COUNTIFS(ZSOHSD058[订单号数值], ZSOHPP055[[#This Row],[订单号数值]], ZSOHSD058[行項目], ZSOHPP055[[#This Row],[行項目]])&gt;0, "Y", "")</f>
        <v/>
      </c>
      <c r="M7415" t="str">
        <f>IF(ZSOHPP055[[#This Row],[銷售訂單]]="", "", --ZSOHPP055[[#This Row],[銷售訂單]])</f>
        <v/>
      </c>
    </row>
    <row r="7416" spans="1:13">
      <c r="A7416"/>
      <c r="B7416"/>
      <c r="C7416"/>
      <c r="D7416"/>
      <c r="E7416"/>
      <c r="F7416"/>
      <c r="G7416"/>
      <c r="H7416"/>
      <c r="I7416"/>
      <c r="J7416"/>
      <c r="K7416"/>
      <c r="L7416" t="str">
        <f>IF(COUNTIFS(ZSOHSD058[订单号数值], ZSOHPP055[[#This Row],[订单号数值]], ZSOHSD058[行項目], ZSOHPP055[[#This Row],[行項目]])&gt;0, "Y", "")</f>
        <v/>
      </c>
      <c r="M7416" t="str">
        <f>IF(ZSOHPP055[[#This Row],[銷售訂單]]="", "", --ZSOHPP055[[#This Row],[銷售訂單]])</f>
        <v/>
      </c>
    </row>
    <row r="7417" spans="1:13">
      <c r="A7417"/>
      <c r="B7417"/>
      <c r="C7417"/>
      <c r="D7417"/>
      <c r="E7417"/>
      <c r="F7417"/>
      <c r="G7417"/>
      <c r="H7417"/>
      <c r="I7417"/>
      <c r="J7417"/>
      <c r="K7417"/>
      <c r="L7417" t="str">
        <f>IF(COUNTIFS(ZSOHSD058[订单号数值], ZSOHPP055[[#This Row],[订单号数值]], ZSOHSD058[行項目], ZSOHPP055[[#This Row],[行項目]])&gt;0, "Y", "")</f>
        <v/>
      </c>
      <c r="M7417" t="str">
        <f>IF(ZSOHPP055[[#This Row],[銷售訂單]]="", "", --ZSOHPP055[[#This Row],[銷售訂單]])</f>
        <v/>
      </c>
    </row>
    <row r="7418" spans="1:13">
      <c r="A7418"/>
      <c r="B7418"/>
      <c r="C7418"/>
      <c r="D7418"/>
      <c r="E7418"/>
      <c r="F7418"/>
      <c r="G7418"/>
      <c r="H7418"/>
      <c r="I7418"/>
      <c r="J7418"/>
      <c r="K7418"/>
      <c r="L7418" t="str">
        <f>IF(COUNTIFS(ZSOHSD058[订单号数值], ZSOHPP055[[#This Row],[订单号数值]], ZSOHSD058[行項目], ZSOHPP055[[#This Row],[行項目]])&gt;0, "Y", "")</f>
        <v/>
      </c>
      <c r="M7418" t="str">
        <f>IF(ZSOHPP055[[#This Row],[銷售訂單]]="", "", --ZSOHPP055[[#This Row],[銷售訂單]])</f>
        <v/>
      </c>
    </row>
    <row r="7419" spans="1:13">
      <c r="A7419"/>
      <c r="B7419"/>
      <c r="C7419"/>
      <c r="D7419"/>
      <c r="E7419"/>
      <c r="F7419"/>
      <c r="G7419"/>
      <c r="H7419"/>
      <c r="I7419"/>
      <c r="J7419"/>
      <c r="K7419"/>
      <c r="L7419" t="str">
        <f>IF(COUNTIFS(ZSOHSD058[订单号数值], ZSOHPP055[[#This Row],[订单号数值]], ZSOHSD058[行項目], ZSOHPP055[[#This Row],[行項目]])&gt;0, "Y", "")</f>
        <v/>
      </c>
      <c r="M7419" t="str">
        <f>IF(ZSOHPP055[[#This Row],[銷售訂單]]="", "", --ZSOHPP055[[#This Row],[銷售訂單]])</f>
        <v/>
      </c>
    </row>
    <row r="7420" spans="1:13">
      <c r="A7420"/>
      <c r="B7420"/>
      <c r="C7420"/>
      <c r="D7420"/>
      <c r="E7420"/>
      <c r="F7420"/>
      <c r="G7420"/>
      <c r="H7420"/>
      <c r="I7420"/>
      <c r="J7420"/>
      <c r="K7420"/>
      <c r="L7420" t="str">
        <f>IF(COUNTIFS(ZSOHSD058[订单号数值], ZSOHPP055[[#This Row],[订单号数值]], ZSOHSD058[行項目], ZSOHPP055[[#This Row],[行項目]])&gt;0, "Y", "")</f>
        <v/>
      </c>
      <c r="M7420" t="str">
        <f>IF(ZSOHPP055[[#This Row],[銷售訂單]]="", "", --ZSOHPP055[[#This Row],[銷售訂單]])</f>
        <v/>
      </c>
    </row>
    <row r="7421" spans="1:13">
      <c r="A7421"/>
      <c r="B7421"/>
      <c r="C7421"/>
      <c r="D7421"/>
      <c r="E7421"/>
      <c r="F7421"/>
      <c r="G7421"/>
      <c r="H7421"/>
      <c r="I7421"/>
      <c r="J7421"/>
      <c r="K7421"/>
      <c r="L7421" t="str">
        <f>IF(COUNTIFS(ZSOHSD058[订单号数值], ZSOHPP055[[#This Row],[订单号数值]], ZSOHSD058[行項目], ZSOHPP055[[#This Row],[行項目]])&gt;0, "Y", "")</f>
        <v/>
      </c>
      <c r="M7421" t="str">
        <f>IF(ZSOHPP055[[#This Row],[銷售訂單]]="", "", --ZSOHPP055[[#This Row],[銷售訂單]])</f>
        <v/>
      </c>
    </row>
    <row r="7422" spans="1:13">
      <c r="A7422"/>
      <c r="B7422"/>
      <c r="C7422"/>
      <c r="D7422"/>
      <c r="E7422"/>
      <c r="F7422"/>
      <c r="G7422"/>
      <c r="H7422"/>
      <c r="I7422"/>
      <c r="J7422"/>
      <c r="K7422"/>
      <c r="L7422" t="str">
        <f>IF(COUNTIFS(ZSOHSD058[订单号数值], ZSOHPP055[[#This Row],[订单号数值]], ZSOHSD058[行項目], ZSOHPP055[[#This Row],[行項目]])&gt;0, "Y", "")</f>
        <v/>
      </c>
      <c r="M7422" t="str">
        <f>IF(ZSOHPP055[[#This Row],[銷售訂單]]="", "", --ZSOHPP055[[#This Row],[銷售訂單]])</f>
        <v/>
      </c>
    </row>
    <row r="7423" spans="1:13">
      <c r="A7423"/>
      <c r="B7423"/>
      <c r="C7423"/>
      <c r="D7423"/>
      <c r="E7423"/>
      <c r="F7423"/>
      <c r="G7423"/>
      <c r="H7423"/>
      <c r="I7423"/>
      <c r="J7423"/>
      <c r="K7423"/>
      <c r="L7423" t="str">
        <f>IF(COUNTIFS(ZSOHSD058[订单号数值], ZSOHPP055[[#This Row],[订单号数值]], ZSOHSD058[行項目], ZSOHPP055[[#This Row],[行項目]])&gt;0, "Y", "")</f>
        <v/>
      </c>
      <c r="M7423" t="str">
        <f>IF(ZSOHPP055[[#This Row],[銷售訂單]]="", "", --ZSOHPP055[[#This Row],[銷售訂單]])</f>
        <v/>
      </c>
    </row>
    <row r="7424" spans="1:13">
      <c r="A7424"/>
      <c r="B7424"/>
      <c r="C7424"/>
      <c r="D7424"/>
      <c r="E7424"/>
      <c r="F7424"/>
      <c r="G7424"/>
      <c r="H7424"/>
      <c r="I7424"/>
      <c r="J7424"/>
      <c r="K7424"/>
      <c r="L7424" t="str">
        <f>IF(COUNTIFS(ZSOHSD058[订单号数值], ZSOHPP055[[#This Row],[订单号数值]], ZSOHSD058[行項目], ZSOHPP055[[#This Row],[行項目]])&gt;0, "Y", "")</f>
        <v/>
      </c>
      <c r="M7424" t="str">
        <f>IF(ZSOHPP055[[#This Row],[銷售訂單]]="", "", --ZSOHPP055[[#This Row],[銷售訂單]])</f>
        <v/>
      </c>
    </row>
    <row r="7425" spans="1:13">
      <c r="A7425"/>
      <c r="B7425"/>
      <c r="C7425"/>
      <c r="D7425"/>
      <c r="E7425"/>
      <c r="F7425"/>
      <c r="G7425"/>
      <c r="H7425"/>
      <c r="I7425"/>
      <c r="J7425"/>
      <c r="K7425"/>
      <c r="L7425" t="str">
        <f>IF(COUNTIFS(ZSOHSD058[订单号数值], ZSOHPP055[[#This Row],[订单号数值]], ZSOHSD058[行項目], ZSOHPP055[[#This Row],[行項目]])&gt;0, "Y", "")</f>
        <v/>
      </c>
      <c r="M7425" t="str">
        <f>IF(ZSOHPP055[[#This Row],[銷售訂單]]="", "", --ZSOHPP055[[#This Row],[銷售訂單]])</f>
        <v/>
      </c>
    </row>
    <row r="7426" spans="1:13">
      <c r="A7426"/>
      <c r="B7426"/>
      <c r="C7426"/>
      <c r="D7426"/>
      <c r="E7426"/>
      <c r="F7426"/>
      <c r="G7426"/>
      <c r="H7426"/>
      <c r="I7426"/>
      <c r="J7426"/>
      <c r="K7426"/>
      <c r="L7426" t="str">
        <f>IF(COUNTIFS(ZSOHSD058[订单号数值], ZSOHPP055[[#This Row],[订单号数值]], ZSOHSD058[行項目], ZSOHPP055[[#This Row],[行項目]])&gt;0, "Y", "")</f>
        <v/>
      </c>
      <c r="M7426" t="str">
        <f>IF(ZSOHPP055[[#This Row],[銷售訂單]]="", "", --ZSOHPP055[[#This Row],[銷售訂單]])</f>
        <v/>
      </c>
    </row>
    <row r="7427" spans="1:13">
      <c r="A7427"/>
      <c r="B7427"/>
      <c r="C7427"/>
      <c r="D7427"/>
      <c r="E7427"/>
      <c r="F7427"/>
      <c r="G7427"/>
      <c r="H7427"/>
      <c r="I7427"/>
      <c r="J7427"/>
      <c r="K7427"/>
      <c r="L7427" t="str">
        <f>IF(COUNTIFS(ZSOHSD058[订单号数值], ZSOHPP055[[#This Row],[订单号数值]], ZSOHSD058[行項目], ZSOHPP055[[#This Row],[行項目]])&gt;0, "Y", "")</f>
        <v/>
      </c>
      <c r="M7427" t="str">
        <f>IF(ZSOHPP055[[#This Row],[銷售訂單]]="", "", --ZSOHPP055[[#This Row],[銷售訂單]])</f>
        <v/>
      </c>
    </row>
    <row r="7428" spans="1:13">
      <c r="A7428"/>
      <c r="B7428"/>
      <c r="C7428"/>
      <c r="D7428"/>
      <c r="E7428"/>
      <c r="F7428"/>
      <c r="G7428"/>
      <c r="H7428"/>
      <c r="I7428"/>
      <c r="J7428"/>
      <c r="K7428"/>
      <c r="L7428" t="str">
        <f>IF(COUNTIFS(ZSOHSD058[订单号数值], ZSOHPP055[[#This Row],[订单号数值]], ZSOHSD058[行項目], ZSOHPP055[[#This Row],[行項目]])&gt;0, "Y", "")</f>
        <v/>
      </c>
      <c r="M7428" t="str">
        <f>IF(ZSOHPP055[[#This Row],[銷售訂單]]="", "", --ZSOHPP055[[#This Row],[銷售訂單]])</f>
        <v/>
      </c>
    </row>
    <row r="7429" spans="1:13">
      <c r="A7429"/>
      <c r="B7429"/>
      <c r="C7429"/>
      <c r="D7429"/>
      <c r="E7429"/>
      <c r="F7429"/>
      <c r="G7429"/>
      <c r="H7429"/>
      <c r="I7429"/>
      <c r="J7429"/>
      <c r="K7429"/>
      <c r="L7429" t="str">
        <f>IF(COUNTIFS(ZSOHSD058[订单号数值], ZSOHPP055[[#This Row],[订单号数值]], ZSOHSD058[行項目], ZSOHPP055[[#This Row],[行項目]])&gt;0, "Y", "")</f>
        <v/>
      </c>
      <c r="M7429" t="str">
        <f>IF(ZSOHPP055[[#This Row],[銷售訂單]]="", "", --ZSOHPP055[[#This Row],[銷售訂單]])</f>
        <v/>
      </c>
    </row>
    <row r="7430" spans="1:13">
      <c r="A7430"/>
      <c r="B7430"/>
      <c r="C7430"/>
      <c r="D7430"/>
      <c r="E7430"/>
      <c r="F7430"/>
      <c r="G7430"/>
      <c r="H7430"/>
      <c r="I7430"/>
      <c r="J7430"/>
      <c r="K7430"/>
      <c r="L7430" t="str">
        <f>IF(COUNTIFS(ZSOHSD058[订单号数值], ZSOHPP055[[#This Row],[订单号数值]], ZSOHSD058[行項目], ZSOHPP055[[#This Row],[行項目]])&gt;0, "Y", "")</f>
        <v/>
      </c>
      <c r="M7430" t="str">
        <f>IF(ZSOHPP055[[#This Row],[銷售訂單]]="", "", --ZSOHPP055[[#This Row],[銷售訂單]])</f>
        <v/>
      </c>
    </row>
    <row r="7431" spans="1:13">
      <c r="A7431"/>
      <c r="B7431"/>
      <c r="C7431"/>
      <c r="D7431"/>
      <c r="E7431"/>
      <c r="F7431"/>
      <c r="G7431"/>
      <c r="H7431"/>
      <c r="I7431"/>
      <c r="J7431"/>
      <c r="K7431"/>
      <c r="L7431" t="str">
        <f>IF(COUNTIFS(ZSOHSD058[订单号数值], ZSOHPP055[[#This Row],[订单号数值]], ZSOHSD058[行項目], ZSOHPP055[[#This Row],[行項目]])&gt;0, "Y", "")</f>
        <v/>
      </c>
      <c r="M7431" t="str">
        <f>IF(ZSOHPP055[[#This Row],[銷售訂單]]="", "", --ZSOHPP055[[#This Row],[銷售訂單]])</f>
        <v/>
      </c>
    </row>
    <row r="7432" spans="1:13">
      <c r="A7432"/>
      <c r="B7432"/>
      <c r="C7432"/>
      <c r="D7432"/>
      <c r="E7432"/>
      <c r="F7432"/>
      <c r="G7432"/>
      <c r="H7432"/>
      <c r="I7432"/>
      <c r="J7432"/>
      <c r="K7432"/>
      <c r="L7432" t="str">
        <f>IF(COUNTIFS(ZSOHSD058[订单号数值], ZSOHPP055[[#This Row],[订单号数值]], ZSOHSD058[行項目], ZSOHPP055[[#This Row],[行項目]])&gt;0, "Y", "")</f>
        <v/>
      </c>
      <c r="M7432" t="str">
        <f>IF(ZSOHPP055[[#This Row],[銷售訂單]]="", "", --ZSOHPP055[[#This Row],[銷售訂單]])</f>
        <v/>
      </c>
    </row>
    <row r="7433" spans="1:13">
      <c r="A7433"/>
      <c r="B7433"/>
      <c r="C7433"/>
      <c r="D7433"/>
      <c r="E7433"/>
      <c r="F7433"/>
      <c r="G7433"/>
      <c r="H7433"/>
      <c r="I7433"/>
      <c r="J7433"/>
      <c r="K7433"/>
      <c r="L7433" t="str">
        <f>IF(COUNTIFS(ZSOHSD058[订单号数值], ZSOHPP055[[#This Row],[订单号数值]], ZSOHSD058[行項目], ZSOHPP055[[#This Row],[行項目]])&gt;0, "Y", "")</f>
        <v/>
      </c>
      <c r="M7433" t="str">
        <f>IF(ZSOHPP055[[#This Row],[銷售訂單]]="", "", --ZSOHPP055[[#This Row],[銷售訂單]])</f>
        <v/>
      </c>
    </row>
    <row r="7434" spans="1:13">
      <c r="A7434"/>
      <c r="B7434"/>
      <c r="C7434"/>
      <c r="D7434"/>
      <c r="E7434"/>
      <c r="F7434"/>
      <c r="G7434"/>
      <c r="H7434"/>
      <c r="I7434"/>
      <c r="J7434"/>
      <c r="K7434"/>
      <c r="L7434" t="str">
        <f>IF(COUNTIFS(ZSOHSD058[订单号数值], ZSOHPP055[[#This Row],[订单号数值]], ZSOHSD058[行項目], ZSOHPP055[[#This Row],[行項目]])&gt;0, "Y", "")</f>
        <v/>
      </c>
      <c r="M7434" t="str">
        <f>IF(ZSOHPP055[[#This Row],[銷售訂單]]="", "", --ZSOHPP055[[#This Row],[銷售訂單]])</f>
        <v/>
      </c>
    </row>
    <row r="7435" spans="1:13">
      <c r="A7435"/>
      <c r="B7435"/>
      <c r="C7435"/>
      <c r="D7435"/>
      <c r="E7435"/>
      <c r="F7435"/>
      <c r="G7435"/>
      <c r="H7435"/>
      <c r="I7435"/>
      <c r="J7435"/>
      <c r="K7435"/>
      <c r="L7435" t="str">
        <f>IF(COUNTIFS(ZSOHSD058[订单号数值], ZSOHPP055[[#This Row],[订单号数值]], ZSOHSD058[行項目], ZSOHPP055[[#This Row],[行項目]])&gt;0, "Y", "")</f>
        <v/>
      </c>
      <c r="M7435" t="str">
        <f>IF(ZSOHPP055[[#This Row],[銷售訂單]]="", "", --ZSOHPP055[[#This Row],[銷售訂單]])</f>
        <v/>
      </c>
    </row>
    <row r="7436" spans="1:13">
      <c r="A7436"/>
      <c r="B7436"/>
      <c r="C7436"/>
      <c r="D7436"/>
      <c r="E7436"/>
      <c r="F7436"/>
      <c r="G7436"/>
      <c r="H7436"/>
      <c r="I7436"/>
      <c r="J7436"/>
      <c r="K7436"/>
      <c r="L7436" t="str">
        <f>IF(COUNTIFS(ZSOHSD058[订单号数值], ZSOHPP055[[#This Row],[订单号数值]], ZSOHSD058[行項目], ZSOHPP055[[#This Row],[行項目]])&gt;0, "Y", "")</f>
        <v/>
      </c>
      <c r="M7436" t="str">
        <f>IF(ZSOHPP055[[#This Row],[銷售訂單]]="", "", --ZSOHPP055[[#This Row],[銷售訂單]])</f>
        <v/>
      </c>
    </row>
    <row r="7437" spans="1:13">
      <c r="A7437"/>
      <c r="B7437"/>
      <c r="C7437"/>
      <c r="D7437"/>
      <c r="E7437"/>
      <c r="F7437"/>
      <c r="G7437"/>
      <c r="H7437"/>
      <c r="I7437"/>
      <c r="J7437"/>
      <c r="K7437"/>
      <c r="L7437" t="str">
        <f>IF(COUNTIFS(ZSOHSD058[订单号数值], ZSOHPP055[[#This Row],[订单号数值]], ZSOHSD058[行項目], ZSOHPP055[[#This Row],[行項目]])&gt;0, "Y", "")</f>
        <v/>
      </c>
      <c r="M7437" t="str">
        <f>IF(ZSOHPP055[[#This Row],[銷售訂單]]="", "", --ZSOHPP055[[#This Row],[銷售訂單]])</f>
        <v/>
      </c>
    </row>
    <row r="7438" spans="1:13">
      <c r="A7438"/>
      <c r="B7438"/>
      <c r="C7438"/>
      <c r="D7438"/>
      <c r="E7438"/>
      <c r="F7438"/>
      <c r="G7438"/>
      <c r="H7438"/>
      <c r="I7438"/>
      <c r="J7438"/>
      <c r="K7438"/>
      <c r="L7438" t="str">
        <f>IF(COUNTIFS(ZSOHSD058[订单号数值], ZSOHPP055[[#This Row],[订单号数值]], ZSOHSD058[行項目], ZSOHPP055[[#This Row],[行項目]])&gt;0, "Y", "")</f>
        <v/>
      </c>
      <c r="M7438" t="str">
        <f>IF(ZSOHPP055[[#This Row],[銷售訂單]]="", "", --ZSOHPP055[[#This Row],[銷售訂單]])</f>
        <v/>
      </c>
    </row>
    <row r="7439" spans="1:13">
      <c r="A7439"/>
      <c r="B7439"/>
      <c r="C7439"/>
      <c r="D7439"/>
      <c r="E7439"/>
      <c r="F7439"/>
      <c r="G7439"/>
      <c r="H7439"/>
      <c r="I7439"/>
      <c r="J7439"/>
      <c r="K7439"/>
      <c r="L7439" t="str">
        <f>IF(COUNTIFS(ZSOHSD058[订单号数值], ZSOHPP055[[#This Row],[订单号数值]], ZSOHSD058[行項目], ZSOHPP055[[#This Row],[行項目]])&gt;0, "Y", "")</f>
        <v/>
      </c>
      <c r="M7439" t="str">
        <f>IF(ZSOHPP055[[#This Row],[銷售訂單]]="", "", --ZSOHPP055[[#This Row],[銷售訂單]])</f>
        <v/>
      </c>
    </row>
    <row r="7440" spans="1:13">
      <c r="A7440"/>
      <c r="B7440"/>
      <c r="C7440"/>
      <c r="D7440"/>
      <c r="E7440"/>
      <c r="F7440"/>
      <c r="G7440"/>
      <c r="H7440"/>
      <c r="I7440"/>
      <c r="J7440"/>
      <c r="K7440"/>
      <c r="L7440" t="str">
        <f>IF(COUNTIFS(ZSOHSD058[订单号数值], ZSOHPP055[[#This Row],[订单号数值]], ZSOHSD058[行項目], ZSOHPP055[[#This Row],[行項目]])&gt;0, "Y", "")</f>
        <v/>
      </c>
      <c r="M7440" t="str">
        <f>IF(ZSOHPP055[[#This Row],[銷售訂單]]="", "", --ZSOHPP055[[#This Row],[銷售訂單]])</f>
        <v/>
      </c>
    </row>
    <row r="7441" spans="1:13">
      <c r="A7441"/>
      <c r="B7441"/>
      <c r="C7441"/>
      <c r="D7441"/>
      <c r="E7441"/>
      <c r="F7441"/>
      <c r="G7441"/>
      <c r="H7441"/>
      <c r="I7441"/>
      <c r="J7441"/>
      <c r="K7441"/>
      <c r="L7441" t="str">
        <f>IF(COUNTIFS(ZSOHSD058[订单号数值], ZSOHPP055[[#This Row],[订单号数值]], ZSOHSD058[行項目], ZSOHPP055[[#This Row],[行項目]])&gt;0, "Y", "")</f>
        <v/>
      </c>
      <c r="M7441" t="str">
        <f>IF(ZSOHPP055[[#This Row],[銷售訂單]]="", "", --ZSOHPP055[[#This Row],[銷售訂單]])</f>
        <v/>
      </c>
    </row>
    <row r="7442" spans="1:13">
      <c r="A7442"/>
      <c r="B7442"/>
      <c r="C7442"/>
      <c r="D7442"/>
      <c r="E7442"/>
      <c r="F7442"/>
      <c r="G7442"/>
      <c r="H7442"/>
      <c r="I7442"/>
      <c r="J7442"/>
      <c r="K7442"/>
      <c r="L7442" t="str">
        <f>IF(COUNTIFS(ZSOHSD058[订单号数值], ZSOHPP055[[#This Row],[订单号数值]], ZSOHSD058[行項目], ZSOHPP055[[#This Row],[行項目]])&gt;0, "Y", "")</f>
        <v/>
      </c>
      <c r="M7442" t="str">
        <f>IF(ZSOHPP055[[#This Row],[銷售訂單]]="", "", --ZSOHPP055[[#This Row],[銷售訂單]])</f>
        <v/>
      </c>
    </row>
    <row r="7443" spans="1:13">
      <c r="A7443"/>
      <c r="B7443"/>
      <c r="C7443"/>
      <c r="D7443"/>
      <c r="E7443"/>
      <c r="F7443"/>
      <c r="G7443"/>
      <c r="H7443"/>
      <c r="I7443"/>
      <c r="J7443"/>
      <c r="K7443"/>
      <c r="L7443" t="str">
        <f>IF(COUNTIFS(ZSOHSD058[订单号数值], ZSOHPP055[[#This Row],[订单号数值]], ZSOHSD058[行項目], ZSOHPP055[[#This Row],[行項目]])&gt;0, "Y", "")</f>
        <v/>
      </c>
      <c r="M7443" t="str">
        <f>IF(ZSOHPP055[[#This Row],[銷售訂單]]="", "", --ZSOHPP055[[#This Row],[銷售訂單]])</f>
        <v/>
      </c>
    </row>
    <row r="7444" spans="1:13">
      <c r="A7444"/>
      <c r="B7444"/>
      <c r="C7444"/>
      <c r="D7444"/>
      <c r="E7444"/>
      <c r="F7444"/>
      <c r="G7444"/>
      <c r="H7444"/>
      <c r="I7444"/>
      <c r="J7444"/>
      <c r="K7444"/>
      <c r="L7444" t="str">
        <f>IF(COUNTIFS(ZSOHSD058[订单号数值], ZSOHPP055[[#This Row],[订单号数值]], ZSOHSD058[行項目], ZSOHPP055[[#This Row],[行項目]])&gt;0, "Y", "")</f>
        <v/>
      </c>
      <c r="M7444" t="str">
        <f>IF(ZSOHPP055[[#This Row],[銷售訂單]]="", "", --ZSOHPP055[[#This Row],[銷售訂單]])</f>
        <v/>
      </c>
    </row>
    <row r="7445" spans="1:13">
      <c r="A7445"/>
      <c r="B7445"/>
      <c r="C7445"/>
      <c r="D7445"/>
      <c r="E7445"/>
      <c r="F7445"/>
      <c r="G7445"/>
      <c r="H7445"/>
      <c r="I7445"/>
      <c r="J7445"/>
      <c r="K7445"/>
      <c r="L7445" t="str">
        <f>IF(COUNTIFS(ZSOHSD058[订单号数值], ZSOHPP055[[#This Row],[订单号数值]], ZSOHSD058[行項目], ZSOHPP055[[#This Row],[行項目]])&gt;0, "Y", "")</f>
        <v/>
      </c>
      <c r="M7445" t="str">
        <f>IF(ZSOHPP055[[#This Row],[銷售訂單]]="", "", --ZSOHPP055[[#This Row],[銷售訂單]])</f>
        <v/>
      </c>
    </row>
    <row r="7446" spans="1:13">
      <c r="A7446"/>
      <c r="B7446"/>
      <c r="C7446"/>
      <c r="D7446"/>
      <c r="E7446"/>
      <c r="F7446"/>
      <c r="G7446"/>
      <c r="H7446"/>
      <c r="I7446"/>
      <c r="J7446"/>
      <c r="K7446"/>
      <c r="L7446" t="str">
        <f>IF(COUNTIFS(ZSOHSD058[订单号数值], ZSOHPP055[[#This Row],[订单号数值]], ZSOHSD058[行項目], ZSOHPP055[[#This Row],[行項目]])&gt;0, "Y", "")</f>
        <v/>
      </c>
      <c r="M7446" t="str">
        <f>IF(ZSOHPP055[[#This Row],[銷售訂單]]="", "", --ZSOHPP055[[#This Row],[銷售訂單]])</f>
        <v/>
      </c>
    </row>
    <row r="7447" spans="1:13">
      <c r="A7447"/>
      <c r="B7447"/>
      <c r="C7447"/>
      <c r="D7447"/>
      <c r="E7447"/>
      <c r="F7447"/>
      <c r="G7447"/>
      <c r="H7447"/>
      <c r="I7447"/>
      <c r="J7447"/>
      <c r="K7447"/>
      <c r="L7447" t="str">
        <f>IF(COUNTIFS(ZSOHSD058[订单号数值], ZSOHPP055[[#This Row],[订单号数值]], ZSOHSD058[行項目], ZSOHPP055[[#This Row],[行項目]])&gt;0, "Y", "")</f>
        <v/>
      </c>
      <c r="M7447" t="str">
        <f>IF(ZSOHPP055[[#This Row],[銷售訂單]]="", "", --ZSOHPP055[[#This Row],[銷售訂單]])</f>
        <v/>
      </c>
    </row>
    <row r="7448" spans="1:13">
      <c r="A7448"/>
      <c r="B7448"/>
      <c r="C7448"/>
      <c r="D7448"/>
      <c r="E7448"/>
      <c r="F7448"/>
      <c r="G7448"/>
      <c r="H7448"/>
      <c r="I7448"/>
      <c r="J7448"/>
      <c r="K7448"/>
      <c r="L7448" t="str">
        <f>IF(COUNTIFS(ZSOHSD058[订单号数值], ZSOHPP055[[#This Row],[订单号数值]], ZSOHSD058[行項目], ZSOHPP055[[#This Row],[行項目]])&gt;0, "Y", "")</f>
        <v/>
      </c>
      <c r="M7448" t="str">
        <f>IF(ZSOHPP055[[#This Row],[銷售訂單]]="", "", --ZSOHPP055[[#This Row],[銷售訂單]])</f>
        <v/>
      </c>
    </row>
    <row r="7449" spans="1:13">
      <c r="A7449"/>
      <c r="B7449"/>
      <c r="C7449"/>
      <c r="D7449"/>
      <c r="E7449"/>
      <c r="F7449"/>
      <c r="G7449"/>
      <c r="H7449"/>
      <c r="I7449"/>
      <c r="J7449"/>
      <c r="K7449"/>
      <c r="L7449" t="str">
        <f>IF(COUNTIFS(ZSOHSD058[订单号数值], ZSOHPP055[[#This Row],[订单号数值]], ZSOHSD058[行項目], ZSOHPP055[[#This Row],[行項目]])&gt;0, "Y", "")</f>
        <v/>
      </c>
      <c r="M7449" t="str">
        <f>IF(ZSOHPP055[[#This Row],[銷售訂單]]="", "", --ZSOHPP055[[#This Row],[銷售訂單]])</f>
        <v/>
      </c>
    </row>
    <row r="7450" spans="1:13">
      <c r="A7450"/>
      <c r="B7450"/>
      <c r="C7450"/>
      <c r="D7450"/>
      <c r="E7450"/>
      <c r="F7450"/>
      <c r="G7450"/>
      <c r="H7450"/>
      <c r="I7450"/>
      <c r="J7450"/>
      <c r="K7450"/>
      <c r="L7450" t="str">
        <f>IF(COUNTIFS(ZSOHSD058[订单号数值], ZSOHPP055[[#This Row],[订单号数值]], ZSOHSD058[行項目], ZSOHPP055[[#This Row],[行項目]])&gt;0, "Y", "")</f>
        <v/>
      </c>
      <c r="M7450" t="str">
        <f>IF(ZSOHPP055[[#This Row],[銷售訂單]]="", "", --ZSOHPP055[[#This Row],[銷售訂單]])</f>
        <v/>
      </c>
    </row>
    <row r="7451" spans="1:13">
      <c r="A7451"/>
      <c r="B7451"/>
      <c r="C7451"/>
      <c r="D7451"/>
      <c r="E7451"/>
      <c r="F7451"/>
      <c r="G7451"/>
      <c r="H7451"/>
      <c r="I7451"/>
      <c r="J7451"/>
      <c r="K7451"/>
      <c r="L7451" t="str">
        <f>IF(COUNTIFS(ZSOHSD058[订单号数值], ZSOHPP055[[#This Row],[订单号数值]], ZSOHSD058[行項目], ZSOHPP055[[#This Row],[行項目]])&gt;0, "Y", "")</f>
        <v/>
      </c>
      <c r="M7451" t="str">
        <f>IF(ZSOHPP055[[#This Row],[銷售訂單]]="", "", --ZSOHPP055[[#This Row],[銷售訂單]])</f>
        <v/>
      </c>
    </row>
    <row r="7452" spans="1:13">
      <c r="A7452"/>
      <c r="B7452"/>
      <c r="C7452"/>
      <c r="D7452"/>
      <c r="E7452"/>
      <c r="F7452"/>
      <c r="G7452"/>
      <c r="H7452"/>
      <c r="I7452"/>
      <c r="J7452"/>
      <c r="K7452"/>
      <c r="L7452" t="str">
        <f>IF(COUNTIFS(ZSOHSD058[订单号数值], ZSOHPP055[[#This Row],[订单号数值]], ZSOHSD058[行項目], ZSOHPP055[[#This Row],[行項目]])&gt;0, "Y", "")</f>
        <v/>
      </c>
      <c r="M7452" t="str">
        <f>IF(ZSOHPP055[[#This Row],[銷售訂單]]="", "", --ZSOHPP055[[#This Row],[銷售訂單]])</f>
        <v/>
      </c>
    </row>
    <row r="7453" spans="1:13">
      <c r="A7453"/>
      <c r="B7453"/>
      <c r="C7453"/>
      <c r="D7453"/>
      <c r="E7453"/>
      <c r="F7453"/>
      <c r="G7453"/>
      <c r="H7453"/>
      <c r="I7453"/>
      <c r="J7453"/>
      <c r="K7453"/>
      <c r="L7453" t="str">
        <f>IF(COUNTIFS(ZSOHSD058[订单号数值], ZSOHPP055[[#This Row],[订单号数值]], ZSOHSD058[行項目], ZSOHPP055[[#This Row],[行項目]])&gt;0, "Y", "")</f>
        <v/>
      </c>
      <c r="M7453" t="str">
        <f>IF(ZSOHPP055[[#This Row],[銷售訂單]]="", "", --ZSOHPP055[[#This Row],[銷售訂單]])</f>
        <v/>
      </c>
    </row>
    <row r="7454" spans="1:13">
      <c r="A7454"/>
      <c r="B7454"/>
      <c r="C7454"/>
      <c r="D7454"/>
      <c r="E7454"/>
      <c r="F7454"/>
      <c r="G7454"/>
      <c r="H7454"/>
      <c r="I7454"/>
      <c r="J7454"/>
      <c r="K7454"/>
      <c r="L7454" t="str">
        <f>IF(COUNTIFS(ZSOHSD058[订单号数值], ZSOHPP055[[#This Row],[订单号数值]], ZSOHSD058[行項目], ZSOHPP055[[#This Row],[行項目]])&gt;0, "Y", "")</f>
        <v/>
      </c>
      <c r="M7454" t="str">
        <f>IF(ZSOHPP055[[#This Row],[銷售訂單]]="", "", --ZSOHPP055[[#This Row],[銷售訂單]])</f>
        <v/>
      </c>
    </row>
    <row r="7455" spans="1:13">
      <c r="A7455"/>
      <c r="B7455"/>
      <c r="C7455"/>
      <c r="D7455"/>
      <c r="E7455"/>
      <c r="F7455"/>
      <c r="G7455"/>
      <c r="H7455"/>
      <c r="I7455"/>
      <c r="J7455"/>
      <c r="K7455"/>
      <c r="L7455" t="str">
        <f>IF(COUNTIFS(ZSOHSD058[订单号数值], ZSOHPP055[[#This Row],[订单号数值]], ZSOHSD058[行項目], ZSOHPP055[[#This Row],[行項目]])&gt;0, "Y", "")</f>
        <v/>
      </c>
      <c r="M7455" t="str">
        <f>IF(ZSOHPP055[[#This Row],[銷售訂單]]="", "", --ZSOHPP055[[#This Row],[銷售訂單]])</f>
        <v/>
      </c>
    </row>
    <row r="7456" spans="1:13">
      <c r="A7456"/>
      <c r="B7456"/>
      <c r="C7456"/>
      <c r="D7456"/>
      <c r="E7456"/>
      <c r="F7456"/>
      <c r="G7456"/>
      <c r="H7456"/>
      <c r="I7456"/>
      <c r="J7456"/>
      <c r="K7456"/>
      <c r="L7456" t="str">
        <f>IF(COUNTIFS(ZSOHSD058[订单号数值], ZSOHPP055[[#This Row],[订单号数值]], ZSOHSD058[行項目], ZSOHPP055[[#This Row],[行項目]])&gt;0, "Y", "")</f>
        <v/>
      </c>
      <c r="M7456" t="str">
        <f>IF(ZSOHPP055[[#This Row],[銷售訂單]]="", "", --ZSOHPP055[[#This Row],[銷售訂單]])</f>
        <v/>
      </c>
    </row>
    <row r="7457" spans="1:13">
      <c r="A7457"/>
      <c r="B7457"/>
      <c r="C7457"/>
      <c r="D7457"/>
      <c r="E7457"/>
      <c r="F7457"/>
      <c r="G7457"/>
      <c r="H7457"/>
      <c r="I7457"/>
      <c r="J7457"/>
      <c r="K7457"/>
      <c r="L7457" t="str">
        <f>IF(COUNTIFS(ZSOHSD058[订单号数值], ZSOHPP055[[#This Row],[订单号数值]], ZSOHSD058[行項目], ZSOHPP055[[#This Row],[行項目]])&gt;0, "Y", "")</f>
        <v/>
      </c>
      <c r="M7457" t="str">
        <f>IF(ZSOHPP055[[#This Row],[銷售訂單]]="", "", --ZSOHPP055[[#This Row],[銷售訂單]])</f>
        <v/>
      </c>
    </row>
    <row r="7458" spans="1:13">
      <c r="A7458"/>
      <c r="B7458"/>
      <c r="C7458"/>
      <c r="D7458"/>
      <c r="E7458"/>
      <c r="F7458"/>
      <c r="G7458"/>
      <c r="H7458"/>
      <c r="I7458"/>
      <c r="J7458"/>
      <c r="K7458"/>
      <c r="L7458" t="str">
        <f>IF(COUNTIFS(ZSOHSD058[订单号数值], ZSOHPP055[[#This Row],[订单号数值]], ZSOHSD058[行項目], ZSOHPP055[[#This Row],[行項目]])&gt;0, "Y", "")</f>
        <v/>
      </c>
      <c r="M7458" t="str">
        <f>IF(ZSOHPP055[[#This Row],[銷售訂單]]="", "", --ZSOHPP055[[#This Row],[銷售訂單]])</f>
        <v/>
      </c>
    </row>
    <row r="7459" spans="1:13">
      <c r="A7459"/>
      <c r="B7459"/>
      <c r="C7459"/>
      <c r="D7459"/>
      <c r="E7459"/>
      <c r="F7459"/>
      <c r="G7459"/>
      <c r="H7459"/>
      <c r="I7459"/>
      <c r="J7459"/>
      <c r="K7459"/>
      <c r="L7459" t="str">
        <f>IF(COUNTIFS(ZSOHSD058[订单号数值], ZSOHPP055[[#This Row],[订单号数值]], ZSOHSD058[行項目], ZSOHPP055[[#This Row],[行項目]])&gt;0, "Y", "")</f>
        <v/>
      </c>
      <c r="M7459" t="str">
        <f>IF(ZSOHPP055[[#This Row],[銷售訂單]]="", "", --ZSOHPP055[[#This Row],[銷售訂單]])</f>
        <v/>
      </c>
    </row>
    <row r="7460" spans="1:13">
      <c r="A7460"/>
      <c r="B7460"/>
      <c r="C7460"/>
      <c r="D7460"/>
      <c r="E7460"/>
      <c r="F7460"/>
      <c r="G7460"/>
      <c r="H7460"/>
      <c r="I7460"/>
      <c r="J7460"/>
      <c r="K7460"/>
      <c r="L7460" t="str">
        <f>IF(COUNTIFS(ZSOHSD058[订单号数值], ZSOHPP055[[#This Row],[订单号数值]], ZSOHSD058[行項目], ZSOHPP055[[#This Row],[行項目]])&gt;0, "Y", "")</f>
        <v/>
      </c>
      <c r="M7460" t="str">
        <f>IF(ZSOHPP055[[#This Row],[銷售訂單]]="", "", --ZSOHPP055[[#This Row],[銷售訂單]])</f>
        <v/>
      </c>
    </row>
    <row r="7461" spans="1:13">
      <c r="A7461"/>
      <c r="B7461"/>
      <c r="C7461"/>
      <c r="D7461"/>
      <c r="E7461"/>
      <c r="F7461"/>
      <c r="G7461"/>
      <c r="H7461"/>
      <c r="I7461"/>
      <c r="J7461"/>
      <c r="K7461"/>
      <c r="L7461" t="str">
        <f>IF(COUNTIFS(ZSOHSD058[订单号数值], ZSOHPP055[[#This Row],[订单号数值]], ZSOHSD058[行項目], ZSOHPP055[[#This Row],[行項目]])&gt;0, "Y", "")</f>
        <v/>
      </c>
      <c r="M7461" t="str">
        <f>IF(ZSOHPP055[[#This Row],[銷售訂單]]="", "", --ZSOHPP055[[#This Row],[銷售訂單]])</f>
        <v/>
      </c>
    </row>
    <row r="7462" spans="1:13">
      <c r="A7462"/>
      <c r="B7462"/>
      <c r="C7462"/>
      <c r="D7462"/>
      <c r="E7462"/>
      <c r="F7462"/>
      <c r="G7462"/>
      <c r="H7462"/>
      <c r="I7462"/>
      <c r="J7462"/>
      <c r="K7462"/>
      <c r="L7462" t="str">
        <f>IF(COUNTIFS(ZSOHSD058[订单号数值], ZSOHPP055[[#This Row],[订单号数值]], ZSOHSD058[行項目], ZSOHPP055[[#This Row],[行項目]])&gt;0, "Y", "")</f>
        <v/>
      </c>
      <c r="M7462" t="str">
        <f>IF(ZSOHPP055[[#This Row],[銷售訂單]]="", "", --ZSOHPP055[[#This Row],[銷售訂單]])</f>
        <v/>
      </c>
    </row>
    <row r="7463" spans="1:13">
      <c r="A7463"/>
      <c r="B7463"/>
      <c r="C7463"/>
      <c r="D7463"/>
      <c r="E7463"/>
      <c r="F7463"/>
      <c r="G7463"/>
      <c r="H7463"/>
      <c r="I7463"/>
      <c r="J7463"/>
      <c r="K7463"/>
      <c r="L7463" t="str">
        <f>IF(COUNTIFS(ZSOHSD058[订单号数值], ZSOHPP055[[#This Row],[订单号数值]], ZSOHSD058[行項目], ZSOHPP055[[#This Row],[行項目]])&gt;0, "Y", "")</f>
        <v/>
      </c>
      <c r="M7463" t="str">
        <f>IF(ZSOHPP055[[#This Row],[銷售訂單]]="", "", --ZSOHPP055[[#This Row],[銷售訂單]])</f>
        <v/>
      </c>
    </row>
    <row r="7464" spans="1:13">
      <c r="A7464"/>
      <c r="B7464"/>
      <c r="C7464"/>
      <c r="D7464"/>
      <c r="E7464"/>
      <c r="F7464"/>
      <c r="G7464"/>
      <c r="H7464"/>
      <c r="I7464"/>
      <c r="J7464"/>
      <c r="K7464"/>
      <c r="L7464" t="str">
        <f>IF(COUNTIFS(ZSOHSD058[订单号数值], ZSOHPP055[[#This Row],[订单号数值]], ZSOHSD058[行項目], ZSOHPP055[[#This Row],[行項目]])&gt;0, "Y", "")</f>
        <v/>
      </c>
      <c r="M7464" t="str">
        <f>IF(ZSOHPP055[[#This Row],[銷售訂單]]="", "", --ZSOHPP055[[#This Row],[銷售訂單]])</f>
        <v/>
      </c>
    </row>
    <row r="7465" spans="1:13">
      <c r="A7465"/>
      <c r="B7465"/>
      <c r="C7465"/>
      <c r="D7465"/>
      <c r="E7465"/>
      <c r="F7465"/>
      <c r="G7465"/>
      <c r="H7465"/>
      <c r="I7465"/>
      <c r="J7465"/>
      <c r="K7465"/>
      <c r="L7465" t="str">
        <f>IF(COUNTIFS(ZSOHSD058[订单号数值], ZSOHPP055[[#This Row],[订单号数值]], ZSOHSD058[行項目], ZSOHPP055[[#This Row],[行項目]])&gt;0, "Y", "")</f>
        <v/>
      </c>
      <c r="M7465" t="str">
        <f>IF(ZSOHPP055[[#This Row],[銷售訂單]]="", "", --ZSOHPP055[[#This Row],[銷售訂單]])</f>
        <v/>
      </c>
    </row>
    <row r="7466" spans="1:13">
      <c r="A7466"/>
      <c r="B7466"/>
      <c r="C7466"/>
      <c r="D7466"/>
      <c r="E7466"/>
      <c r="F7466"/>
      <c r="G7466"/>
      <c r="H7466"/>
      <c r="I7466"/>
      <c r="J7466"/>
      <c r="K7466"/>
      <c r="L7466" t="str">
        <f>IF(COUNTIFS(ZSOHSD058[订单号数值], ZSOHPP055[[#This Row],[订单号数值]], ZSOHSD058[行項目], ZSOHPP055[[#This Row],[行項目]])&gt;0, "Y", "")</f>
        <v/>
      </c>
      <c r="M7466" t="str">
        <f>IF(ZSOHPP055[[#This Row],[銷售訂單]]="", "", --ZSOHPP055[[#This Row],[銷售訂單]])</f>
        <v/>
      </c>
    </row>
    <row r="7467" spans="1:13">
      <c r="A7467"/>
      <c r="B7467"/>
      <c r="C7467"/>
      <c r="D7467"/>
      <c r="E7467"/>
      <c r="F7467"/>
      <c r="G7467"/>
      <c r="H7467"/>
      <c r="I7467"/>
      <c r="J7467"/>
      <c r="K7467"/>
      <c r="L7467" t="str">
        <f>IF(COUNTIFS(ZSOHSD058[订单号数值], ZSOHPP055[[#This Row],[订单号数值]], ZSOHSD058[行項目], ZSOHPP055[[#This Row],[行項目]])&gt;0, "Y", "")</f>
        <v/>
      </c>
      <c r="M7467" t="str">
        <f>IF(ZSOHPP055[[#This Row],[銷售訂單]]="", "", --ZSOHPP055[[#This Row],[銷售訂單]])</f>
        <v/>
      </c>
    </row>
    <row r="7468" spans="1:13">
      <c r="A7468"/>
      <c r="B7468"/>
      <c r="C7468"/>
      <c r="D7468"/>
      <c r="E7468"/>
      <c r="F7468"/>
      <c r="G7468"/>
      <c r="H7468"/>
      <c r="I7468"/>
      <c r="J7468"/>
      <c r="K7468"/>
      <c r="L7468" t="str">
        <f>IF(COUNTIFS(ZSOHSD058[订单号数值], ZSOHPP055[[#This Row],[订单号数值]], ZSOHSD058[行項目], ZSOHPP055[[#This Row],[行項目]])&gt;0, "Y", "")</f>
        <v/>
      </c>
      <c r="M7468" t="str">
        <f>IF(ZSOHPP055[[#This Row],[銷售訂單]]="", "", --ZSOHPP055[[#This Row],[銷售訂單]])</f>
        <v/>
      </c>
    </row>
    <row r="7469" spans="1:13">
      <c r="A7469"/>
      <c r="B7469"/>
      <c r="C7469"/>
      <c r="D7469"/>
      <c r="E7469"/>
      <c r="F7469"/>
      <c r="G7469"/>
      <c r="H7469"/>
      <c r="I7469"/>
      <c r="J7469"/>
      <c r="K7469"/>
      <c r="L7469" t="str">
        <f>IF(COUNTIFS(ZSOHSD058[订单号数值], ZSOHPP055[[#This Row],[订单号数值]], ZSOHSD058[行項目], ZSOHPP055[[#This Row],[行項目]])&gt;0, "Y", "")</f>
        <v/>
      </c>
      <c r="M7469" t="str">
        <f>IF(ZSOHPP055[[#This Row],[銷售訂單]]="", "", --ZSOHPP055[[#This Row],[銷售訂單]])</f>
        <v/>
      </c>
    </row>
    <row r="7470" spans="1:13">
      <c r="A7470"/>
      <c r="B7470"/>
      <c r="C7470"/>
      <c r="D7470"/>
      <c r="E7470"/>
      <c r="F7470"/>
      <c r="G7470"/>
      <c r="H7470"/>
      <c r="I7470"/>
      <c r="J7470"/>
      <c r="K7470"/>
      <c r="L7470" t="str">
        <f>IF(COUNTIFS(ZSOHSD058[订单号数值], ZSOHPP055[[#This Row],[订单号数值]], ZSOHSD058[行項目], ZSOHPP055[[#This Row],[行項目]])&gt;0, "Y", "")</f>
        <v/>
      </c>
      <c r="M7470" t="str">
        <f>IF(ZSOHPP055[[#This Row],[銷售訂單]]="", "", --ZSOHPP055[[#This Row],[銷售訂單]])</f>
        <v/>
      </c>
    </row>
    <row r="7471" spans="1:13">
      <c r="A7471"/>
      <c r="B7471"/>
      <c r="C7471"/>
      <c r="D7471"/>
      <c r="E7471"/>
      <c r="F7471"/>
      <c r="G7471"/>
      <c r="H7471"/>
      <c r="I7471"/>
      <c r="J7471"/>
      <c r="K7471"/>
      <c r="L7471" t="str">
        <f>IF(COUNTIFS(ZSOHSD058[订单号数值], ZSOHPP055[[#This Row],[订单号数值]], ZSOHSD058[行項目], ZSOHPP055[[#This Row],[行項目]])&gt;0, "Y", "")</f>
        <v/>
      </c>
      <c r="M7471" t="str">
        <f>IF(ZSOHPP055[[#This Row],[銷售訂單]]="", "", --ZSOHPP055[[#This Row],[銷售訂單]])</f>
        <v/>
      </c>
    </row>
    <row r="7472" spans="1:13">
      <c r="A7472"/>
      <c r="B7472"/>
      <c r="C7472"/>
      <c r="D7472"/>
      <c r="E7472"/>
      <c r="F7472"/>
      <c r="G7472"/>
      <c r="H7472"/>
      <c r="I7472"/>
      <c r="J7472"/>
      <c r="K7472"/>
      <c r="L7472" t="str">
        <f>IF(COUNTIFS(ZSOHSD058[订单号数值], ZSOHPP055[[#This Row],[订单号数值]], ZSOHSD058[行項目], ZSOHPP055[[#This Row],[行項目]])&gt;0, "Y", "")</f>
        <v/>
      </c>
      <c r="M7472" t="str">
        <f>IF(ZSOHPP055[[#This Row],[銷售訂單]]="", "", --ZSOHPP055[[#This Row],[銷售訂單]])</f>
        <v/>
      </c>
    </row>
    <row r="7473" spans="1:13">
      <c r="A7473"/>
      <c r="B7473"/>
      <c r="C7473"/>
      <c r="D7473"/>
      <c r="E7473"/>
      <c r="F7473"/>
      <c r="G7473"/>
      <c r="H7473"/>
      <c r="I7473"/>
      <c r="J7473"/>
      <c r="K7473"/>
      <c r="L7473" t="str">
        <f>IF(COUNTIFS(ZSOHSD058[订单号数值], ZSOHPP055[[#This Row],[订单号数值]], ZSOHSD058[行項目], ZSOHPP055[[#This Row],[行項目]])&gt;0, "Y", "")</f>
        <v/>
      </c>
      <c r="M7473" t="str">
        <f>IF(ZSOHPP055[[#This Row],[銷售訂單]]="", "", --ZSOHPP055[[#This Row],[銷售訂單]])</f>
        <v/>
      </c>
    </row>
    <row r="7474" spans="1:13">
      <c r="A7474"/>
      <c r="B7474"/>
      <c r="C7474"/>
      <c r="D7474"/>
      <c r="E7474"/>
      <c r="F7474"/>
      <c r="G7474"/>
      <c r="H7474"/>
      <c r="I7474"/>
      <c r="J7474"/>
      <c r="K7474"/>
      <c r="L7474" t="str">
        <f>IF(COUNTIFS(ZSOHSD058[订单号数值], ZSOHPP055[[#This Row],[订单号数值]], ZSOHSD058[行項目], ZSOHPP055[[#This Row],[行項目]])&gt;0, "Y", "")</f>
        <v/>
      </c>
      <c r="M7474" t="str">
        <f>IF(ZSOHPP055[[#This Row],[銷售訂單]]="", "", --ZSOHPP055[[#This Row],[銷售訂單]])</f>
        <v/>
      </c>
    </row>
    <row r="7475" spans="1:13">
      <c r="A7475"/>
      <c r="B7475"/>
      <c r="C7475"/>
      <c r="D7475"/>
      <c r="E7475"/>
      <c r="F7475"/>
      <c r="G7475"/>
      <c r="H7475"/>
      <c r="I7475"/>
      <c r="J7475"/>
      <c r="K7475"/>
      <c r="L7475" t="str">
        <f>IF(COUNTIFS(ZSOHSD058[订单号数值], ZSOHPP055[[#This Row],[订单号数值]], ZSOHSD058[行項目], ZSOHPP055[[#This Row],[行項目]])&gt;0, "Y", "")</f>
        <v/>
      </c>
      <c r="M7475" t="str">
        <f>IF(ZSOHPP055[[#This Row],[銷售訂單]]="", "", --ZSOHPP055[[#This Row],[銷售訂單]])</f>
        <v/>
      </c>
    </row>
    <row r="7476" spans="1:13">
      <c r="A7476"/>
      <c r="B7476"/>
      <c r="C7476"/>
      <c r="D7476"/>
      <c r="E7476"/>
      <c r="F7476"/>
      <c r="G7476"/>
      <c r="H7476"/>
      <c r="I7476"/>
      <c r="J7476"/>
      <c r="K7476"/>
      <c r="L7476" t="str">
        <f>IF(COUNTIFS(ZSOHSD058[订单号数值], ZSOHPP055[[#This Row],[订单号数值]], ZSOHSD058[行項目], ZSOHPP055[[#This Row],[行項目]])&gt;0, "Y", "")</f>
        <v/>
      </c>
      <c r="M7476" t="str">
        <f>IF(ZSOHPP055[[#This Row],[銷售訂單]]="", "", --ZSOHPP055[[#This Row],[銷售訂單]])</f>
        <v/>
      </c>
    </row>
    <row r="7477" spans="1:13">
      <c r="A7477"/>
      <c r="B7477"/>
      <c r="C7477"/>
      <c r="D7477"/>
      <c r="E7477"/>
      <c r="F7477"/>
      <c r="G7477"/>
      <c r="H7477"/>
      <c r="I7477"/>
      <c r="J7477"/>
      <c r="K7477"/>
      <c r="L7477" t="str">
        <f>IF(COUNTIFS(ZSOHSD058[订单号数值], ZSOHPP055[[#This Row],[订单号数值]], ZSOHSD058[行項目], ZSOHPP055[[#This Row],[行項目]])&gt;0, "Y", "")</f>
        <v/>
      </c>
      <c r="M7477" t="str">
        <f>IF(ZSOHPP055[[#This Row],[銷售訂單]]="", "", --ZSOHPP055[[#This Row],[銷售訂單]])</f>
        <v/>
      </c>
    </row>
    <row r="7478" spans="1:13">
      <c r="A7478"/>
      <c r="B7478"/>
      <c r="C7478"/>
      <c r="D7478"/>
      <c r="E7478"/>
      <c r="F7478"/>
      <c r="G7478"/>
      <c r="H7478"/>
      <c r="I7478"/>
      <c r="J7478"/>
      <c r="K7478"/>
      <c r="L7478" t="str">
        <f>IF(COUNTIFS(ZSOHSD058[订单号数值], ZSOHPP055[[#This Row],[订单号数值]], ZSOHSD058[行項目], ZSOHPP055[[#This Row],[行項目]])&gt;0, "Y", "")</f>
        <v/>
      </c>
      <c r="M7478" t="str">
        <f>IF(ZSOHPP055[[#This Row],[銷售訂單]]="", "", --ZSOHPP055[[#This Row],[銷售訂單]])</f>
        <v/>
      </c>
    </row>
    <row r="7479" spans="1:13">
      <c r="A7479"/>
      <c r="B7479"/>
      <c r="C7479"/>
      <c r="D7479"/>
      <c r="E7479"/>
      <c r="F7479"/>
      <c r="G7479"/>
      <c r="H7479"/>
      <c r="I7479"/>
      <c r="J7479"/>
      <c r="K7479"/>
      <c r="L7479" t="str">
        <f>IF(COUNTIFS(ZSOHSD058[订单号数值], ZSOHPP055[[#This Row],[订单号数值]], ZSOHSD058[行項目], ZSOHPP055[[#This Row],[行項目]])&gt;0, "Y", "")</f>
        <v/>
      </c>
      <c r="M7479" t="str">
        <f>IF(ZSOHPP055[[#This Row],[銷售訂單]]="", "", --ZSOHPP055[[#This Row],[銷售訂單]])</f>
        <v/>
      </c>
    </row>
    <row r="7480" spans="1:13">
      <c r="A7480"/>
      <c r="B7480"/>
      <c r="C7480"/>
      <c r="D7480"/>
      <c r="E7480"/>
      <c r="F7480"/>
      <c r="G7480"/>
      <c r="H7480"/>
      <c r="I7480"/>
      <c r="J7480"/>
      <c r="K7480"/>
      <c r="L7480" t="str">
        <f>IF(COUNTIFS(ZSOHSD058[订单号数值], ZSOHPP055[[#This Row],[订单号数值]], ZSOHSD058[行項目], ZSOHPP055[[#This Row],[行項目]])&gt;0, "Y", "")</f>
        <v/>
      </c>
      <c r="M7480" t="str">
        <f>IF(ZSOHPP055[[#This Row],[銷售訂單]]="", "", --ZSOHPP055[[#This Row],[銷售訂單]])</f>
        <v/>
      </c>
    </row>
    <row r="7481" spans="1:13">
      <c r="A7481"/>
      <c r="B7481"/>
      <c r="C7481"/>
      <c r="D7481"/>
      <c r="E7481"/>
      <c r="F7481"/>
      <c r="G7481"/>
      <c r="H7481"/>
      <c r="I7481"/>
      <c r="J7481"/>
      <c r="K7481"/>
      <c r="L7481" t="str">
        <f>IF(COUNTIFS(ZSOHSD058[订单号数值], ZSOHPP055[[#This Row],[订单号数值]], ZSOHSD058[行項目], ZSOHPP055[[#This Row],[行項目]])&gt;0, "Y", "")</f>
        <v/>
      </c>
      <c r="M7481" t="str">
        <f>IF(ZSOHPP055[[#This Row],[銷售訂單]]="", "", --ZSOHPP055[[#This Row],[銷售訂單]])</f>
        <v/>
      </c>
    </row>
    <row r="7482" spans="1:13">
      <c r="A7482"/>
      <c r="B7482"/>
      <c r="C7482"/>
      <c r="D7482"/>
      <c r="E7482"/>
      <c r="F7482"/>
      <c r="G7482"/>
      <c r="H7482"/>
      <c r="I7482"/>
      <c r="J7482"/>
      <c r="K7482"/>
      <c r="L7482" t="str">
        <f>IF(COUNTIFS(ZSOHSD058[订单号数值], ZSOHPP055[[#This Row],[订单号数值]], ZSOHSD058[行項目], ZSOHPP055[[#This Row],[行項目]])&gt;0, "Y", "")</f>
        <v/>
      </c>
      <c r="M7482" t="str">
        <f>IF(ZSOHPP055[[#This Row],[銷售訂單]]="", "", --ZSOHPP055[[#This Row],[銷售訂單]])</f>
        <v/>
      </c>
    </row>
    <row r="7483" spans="1:13">
      <c r="A7483"/>
      <c r="B7483"/>
      <c r="C7483"/>
      <c r="D7483"/>
      <c r="E7483"/>
      <c r="F7483"/>
      <c r="G7483"/>
      <c r="H7483"/>
      <c r="I7483"/>
      <c r="J7483"/>
      <c r="K7483"/>
      <c r="L7483" t="str">
        <f>IF(COUNTIFS(ZSOHSD058[订单号数值], ZSOHPP055[[#This Row],[订单号数值]], ZSOHSD058[行項目], ZSOHPP055[[#This Row],[行項目]])&gt;0, "Y", "")</f>
        <v/>
      </c>
      <c r="M7483" t="str">
        <f>IF(ZSOHPP055[[#This Row],[銷售訂單]]="", "", --ZSOHPP055[[#This Row],[銷售訂單]])</f>
        <v/>
      </c>
    </row>
    <row r="7484" spans="1:13">
      <c r="A7484"/>
      <c r="B7484"/>
      <c r="C7484"/>
      <c r="D7484"/>
      <c r="E7484"/>
      <c r="F7484"/>
      <c r="G7484"/>
      <c r="H7484"/>
      <c r="I7484"/>
      <c r="J7484"/>
      <c r="K7484"/>
      <c r="L7484" t="str">
        <f>IF(COUNTIFS(ZSOHSD058[订单号数值], ZSOHPP055[[#This Row],[订单号数值]], ZSOHSD058[行項目], ZSOHPP055[[#This Row],[行項目]])&gt;0, "Y", "")</f>
        <v/>
      </c>
      <c r="M7484" t="str">
        <f>IF(ZSOHPP055[[#This Row],[銷售訂單]]="", "", --ZSOHPP055[[#This Row],[銷售訂單]])</f>
        <v/>
      </c>
    </row>
    <row r="7485" spans="1:13">
      <c r="A7485"/>
      <c r="B7485"/>
      <c r="C7485"/>
      <c r="D7485"/>
      <c r="E7485"/>
      <c r="F7485"/>
      <c r="G7485"/>
      <c r="H7485"/>
      <c r="I7485"/>
      <c r="J7485"/>
      <c r="K7485"/>
      <c r="L7485" t="str">
        <f>IF(COUNTIFS(ZSOHSD058[订单号数值], ZSOHPP055[[#This Row],[订单号数值]], ZSOHSD058[行項目], ZSOHPP055[[#This Row],[行項目]])&gt;0, "Y", "")</f>
        <v/>
      </c>
      <c r="M7485" t="str">
        <f>IF(ZSOHPP055[[#This Row],[銷售訂單]]="", "", --ZSOHPP055[[#This Row],[銷售訂單]])</f>
        <v/>
      </c>
    </row>
    <row r="7486" spans="1:13">
      <c r="A7486"/>
      <c r="B7486"/>
      <c r="C7486"/>
      <c r="D7486"/>
      <c r="E7486"/>
      <c r="F7486"/>
      <c r="G7486"/>
      <c r="H7486"/>
      <c r="I7486"/>
      <c r="J7486"/>
      <c r="K7486"/>
      <c r="L7486" t="str">
        <f>IF(COUNTIFS(ZSOHSD058[订单号数值], ZSOHPP055[[#This Row],[订单号数值]], ZSOHSD058[行項目], ZSOHPP055[[#This Row],[行項目]])&gt;0, "Y", "")</f>
        <v/>
      </c>
      <c r="M7486" t="str">
        <f>IF(ZSOHPP055[[#This Row],[銷售訂單]]="", "", --ZSOHPP055[[#This Row],[銷售訂單]])</f>
        <v/>
      </c>
    </row>
    <row r="7487" spans="1:13">
      <c r="A7487"/>
      <c r="B7487"/>
      <c r="C7487"/>
      <c r="D7487"/>
      <c r="E7487"/>
      <c r="F7487"/>
      <c r="G7487"/>
      <c r="H7487"/>
      <c r="I7487"/>
      <c r="J7487"/>
      <c r="K7487"/>
      <c r="L7487" t="str">
        <f>IF(COUNTIFS(ZSOHSD058[订单号数值], ZSOHPP055[[#This Row],[订单号数值]], ZSOHSD058[行項目], ZSOHPP055[[#This Row],[行項目]])&gt;0, "Y", "")</f>
        <v/>
      </c>
      <c r="M7487" t="str">
        <f>IF(ZSOHPP055[[#This Row],[銷售訂單]]="", "", --ZSOHPP055[[#This Row],[銷售訂單]])</f>
        <v/>
      </c>
    </row>
    <row r="7488" spans="1:13">
      <c r="A7488"/>
      <c r="B7488"/>
      <c r="C7488"/>
      <c r="D7488"/>
      <c r="E7488"/>
      <c r="F7488"/>
      <c r="G7488"/>
      <c r="H7488"/>
      <c r="I7488"/>
      <c r="J7488"/>
      <c r="K7488"/>
      <c r="L7488" t="str">
        <f>IF(COUNTIFS(ZSOHSD058[订单号数值], ZSOHPP055[[#This Row],[订单号数值]], ZSOHSD058[行項目], ZSOHPP055[[#This Row],[行項目]])&gt;0, "Y", "")</f>
        <v/>
      </c>
      <c r="M7488" t="str">
        <f>IF(ZSOHPP055[[#This Row],[銷售訂單]]="", "", --ZSOHPP055[[#This Row],[銷售訂單]])</f>
        <v/>
      </c>
    </row>
    <row r="7489" spans="1:13">
      <c r="A7489"/>
      <c r="B7489"/>
      <c r="C7489"/>
      <c r="D7489"/>
      <c r="E7489"/>
      <c r="F7489"/>
      <c r="G7489"/>
      <c r="H7489"/>
      <c r="I7489"/>
      <c r="J7489"/>
      <c r="K7489"/>
      <c r="L7489" t="str">
        <f>IF(COUNTIFS(ZSOHSD058[订单号数值], ZSOHPP055[[#This Row],[订单号数值]], ZSOHSD058[行項目], ZSOHPP055[[#This Row],[行項目]])&gt;0, "Y", "")</f>
        <v/>
      </c>
      <c r="M7489" t="str">
        <f>IF(ZSOHPP055[[#This Row],[銷售訂單]]="", "", --ZSOHPP055[[#This Row],[銷售訂單]])</f>
        <v/>
      </c>
    </row>
    <row r="7490" spans="1:13">
      <c r="A7490"/>
      <c r="B7490"/>
      <c r="C7490"/>
      <c r="D7490"/>
      <c r="E7490"/>
      <c r="F7490"/>
      <c r="G7490"/>
      <c r="H7490"/>
      <c r="I7490"/>
      <c r="J7490"/>
      <c r="K7490"/>
      <c r="L7490" t="str">
        <f>IF(COUNTIFS(ZSOHSD058[订单号数值], ZSOHPP055[[#This Row],[订单号数值]], ZSOHSD058[行項目], ZSOHPP055[[#This Row],[行項目]])&gt;0, "Y", "")</f>
        <v/>
      </c>
      <c r="M7490" t="str">
        <f>IF(ZSOHPP055[[#This Row],[銷售訂單]]="", "", --ZSOHPP055[[#This Row],[銷售訂單]])</f>
        <v/>
      </c>
    </row>
    <row r="7491" spans="1:13">
      <c r="A7491"/>
      <c r="B7491"/>
      <c r="C7491"/>
      <c r="D7491"/>
      <c r="E7491"/>
      <c r="F7491"/>
      <c r="G7491"/>
      <c r="H7491"/>
      <c r="I7491"/>
      <c r="J7491"/>
      <c r="K7491"/>
      <c r="L7491" t="str">
        <f>IF(COUNTIFS(ZSOHSD058[订单号数值], ZSOHPP055[[#This Row],[订单号数值]], ZSOHSD058[行項目], ZSOHPP055[[#This Row],[行項目]])&gt;0, "Y", "")</f>
        <v/>
      </c>
      <c r="M7491" t="str">
        <f>IF(ZSOHPP055[[#This Row],[銷售訂單]]="", "", --ZSOHPP055[[#This Row],[銷售訂單]])</f>
        <v/>
      </c>
    </row>
    <row r="7492" spans="1:13">
      <c r="A7492"/>
      <c r="B7492"/>
      <c r="C7492"/>
      <c r="D7492"/>
      <c r="E7492"/>
      <c r="F7492"/>
      <c r="G7492"/>
      <c r="H7492"/>
      <c r="I7492"/>
      <c r="J7492"/>
      <c r="K7492"/>
      <c r="L7492" t="str">
        <f>IF(COUNTIFS(ZSOHSD058[订单号数值], ZSOHPP055[[#This Row],[订单号数值]], ZSOHSD058[行項目], ZSOHPP055[[#This Row],[行項目]])&gt;0, "Y", "")</f>
        <v/>
      </c>
      <c r="M7492" t="str">
        <f>IF(ZSOHPP055[[#This Row],[銷售訂單]]="", "", --ZSOHPP055[[#This Row],[銷售訂單]])</f>
        <v/>
      </c>
    </row>
    <row r="7493" spans="1:13">
      <c r="A7493"/>
      <c r="B7493"/>
      <c r="C7493"/>
      <c r="D7493"/>
      <c r="E7493"/>
      <c r="F7493"/>
      <c r="G7493"/>
      <c r="H7493"/>
      <c r="I7493"/>
      <c r="J7493"/>
      <c r="K7493"/>
      <c r="L7493" t="str">
        <f>IF(COUNTIFS(ZSOHSD058[订单号数值], ZSOHPP055[[#This Row],[订单号数值]], ZSOHSD058[行項目], ZSOHPP055[[#This Row],[行項目]])&gt;0, "Y", "")</f>
        <v/>
      </c>
      <c r="M7493" t="str">
        <f>IF(ZSOHPP055[[#This Row],[銷售訂單]]="", "", --ZSOHPP055[[#This Row],[銷售訂單]])</f>
        <v/>
      </c>
    </row>
    <row r="7494" spans="1:13">
      <c r="A7494"/>
      <c r="B7494"/>
      <c r="C7494"/>
      <c r="D7494"/>
      <c r="E7494"/>
      <c r="F7494"/>
      <c r="G7494"/>
      <c r="H7494"/>
      <c r="I7494"/>
      <c r="J7494"/>
      <c r="K7494"/>
      <c r="L7494" t="str">
        <f>IF(COUNTIFS(ZSOHSD058[订单号数值], ZSOHPP055[[#This Row],[订单号数值]], ZSOHSD058[行項目], ZSOHPP055[[#This Row],[行項目]])&gt;0, "Y", "")</f>
        <v/>
      </c>
      <c r="M7494" t="str">
        <f>IF(ZSOHPP055[[#This Row],[銷售訂單]]="", "", --ZSOHPP055[[#This Row],[銷售訂單]])</f>
        <v/>
      </c>
    </row>
    <row r="7495" spans="1:13">
      <c r="A7495"/>
      <c r="B7495"/>
      <c r="C7495"/>
      <c r="D7495"/>
      <c r="E7495"/>
      <c r="F7495"/>
      <c r="G7495"/>
      <c r="H7495"/>
      <c r="I7495"/>
      <c r="J7495"/>
      <c r="K7495"/>
      <c r="L7495" t="str">
        <f>IF(COUNTIFS(ZSOHSD058[订单号数值], ZSOHPP055[[#This Row],[订单号数值]], ZSOHSD058[行項目], ZSOHPP055[[#This Row],[行項目]])&gt;0, "Y", "")</f>
        <v/>
      </c>
      <c r="M7495" t="str">
        <f>IF(ZSOHPP055[[#This Row],[銷售訂單]]="", "", --ZSOHPP055[[#This Row],[銷售訂單]])</f>
        <v/>
      </c>
    </row>
    <row r="7496" spans="1:13">
      <c r="A7496"/>
      <c r="B7496"/>
      <c r="C7496"/>
      <c r="D7496"/>
      <c r="E7496"/>
      <c r="F7496"/>
      <c r="G7496"/>
      <c r="H7496"/>
      <c r="I7496"/>
      <c r="J7496"/>
      <c r="K7496"/>
      <c r="L7496" t="str">
        <f>IF(COUNTIFS(ZSOHSD058[订单号数值], ZSOHPP055[[#This Row],[订单号数值]], ZSOHSD058[行項目], ZSOHPP055[[#This Row],[行項目]])&gt;0, "Y", "")</f>
        <v/>
      </c>
      <c r="M7496" t="str">
        <f>IF(ZSOHPP055[[#This Row],[銷售訂單]]="", "", --ZSOHPP055[[#This Row],[銷售訂單]])</f>
        <v/>
      </c>
    </row>
    <row r="7497" spans="1:13">
      <c r="A7497"/>
      <c r="B7497"/>
      <c r="C7497"/>
      <c r="D7497"/>
      <c r="E7497"/>
      <c r="F7497"/>
      <c r="G7497"/>
      <c r="H7497"/>
      <c r="I7497"/>
      <c r="J7497"/>
      <c r="K7497"/>
      <c r="L7497" t="str">
        <f>IF(COUNTIFS(ZSOHSD058[订单号数值], ZSOHPP055[[#This Row],[订单号数值]], ZSOHSD058[行項目], ZSOHPP055[[#This Row],[行項目]])&gt;0, "Y", "")</f>
        <v/>
      </c>
      <c r="M7497" t="str">
        <f>IF(ZSOHPP055[[#This Row],[銷售訂單]]="", "", --ZSOHPP055[[#This Row],[銷售訂單]])</f>
        <v/>
      </c>
    </row>
    <row r="7498" spans="1:13">
      <c r="A7498"/>
      <c r="B7498"/>
      <c r="C7498"/>
      <c r="D7498"/>
      <c r="E7498"/>
      <c r="F7498"/>
      <c r="G7498"/>
      <c r="H7498"/>
      <c r="I7498"/>
      <c r="J7498"/>
      <c r="K7498"/>
      <c r="L7498" t="str">
        <f>IF(COUNTIFS(ZSOHSD058[订单号数值], ZSOHPP055[[#This Row],[订单号数值]], ZSOHSD058[行項目], ZSOHPP055[[#This Row],[行項目]])&gt;0, "Y", "")</f>
        <v/>
      </c>
      <c r="M7498" t="str">
        <f>IF(ZSOHPP055[[#This Row],[銷售訂單]]="", "", --ZSOHPP055[[#This Row],[銷售訂單]])</f>
        <v/>
      </c>
    </row>
    <row r="7499" spans="1:13">
      <c r="A7499"/>
      <c r="B7499"/>
      <c r="C7499"/>
      <c r="D7499"/>
      <c r="E7499"/>
      <c r="F7499"/>
      <c r="G7499"/>
      <c r="H7499"/>
      <c r="I7499"/>
      <c r="J7499"/>
      <c r="K7499"/>
      <c r="L7499" t="str">
        <f>IF(COUNTIFS(ZSOHSD058[订单号数值], ZSOHPP055[[#This Row],[订单号数值]], ZSOHSD058[行項目], ZSOHPP055[[#This Row],[行項目]])&gt;0, "Y", "")</f>
        <v/>
      </c>
      <c r="M7499" t="str">
        <f>IF(ZSOHPP055[[#This Row],[銷售訂單]]="", "", --ZSOHPP055[[#This Row],[銷售訂單]])</f>
        <v/>
      </c>
    </row>
    <row r="7500" spans="1:13">
      <c r="A7500"/>
      <c r="B7500"/>
      <c r="C7500"/>
      <c r="D7500"/>
      <c r="E7500"/>
      <c r="F7500"/>
      <c r="G7500"/>
      <c r="H7500"/>
      <c r="I7500"/>
      <c r="J7500"/>
      <c r="K7500"/>
      <c r="L7500" t="str">
        <f>IF(COUNTIFS(ZSOHSD058[订单号数值], ZSOHPP055[[#This Row],[订单号数值]], ZSOHSD058[行項目], ZSOHPP055[[#This Row],[行項目]])&gt;0, "Y", "")</f>
        <v/>
      </c>
      <c r="M7500" t="str">
        <f>IF(ZSOHPP055[[#This Row],[銷售訂單]]="", "", --ZSOHPP055[[#This Row],[銷售訂單]])</f>
        <v/>
      </c>
    </row>
    <row r="7501" spans="1:13">
      <c r="A7501"/>
      <c r="B7501"/>
      <c r="C7501"/>
      <c r="D7501"/>
      <c r="E7501"/>
      <c r="F7501"/>
      <c r="G7501"/>
      <c r="H7501"/>
      <c r="I7501"/>
      <c r="J7501"/>
      <c r="K7501"/>
      <c r="L7501" t="str">
        <f>IF(COUNTIFS(ZSOHSD058[订单号数值], ZSOHPP055[[#This Row],[订单号数值]], ZSOHSD058[行項目], ZSOHPP055[[#This Row],[行項目]])&gt;0, "Y", "")</f>
        <v/>
      </c>
      <c r="M7501" t="str">
        <f>IF(ZSOHPP055[[#This Row],[銷售訂單]]="", "", --ZSOHPP055[[#This Row],[銷售訂單]])</f>
        <v/>
      </c>
    </row>
    <row r="7502" spans="1:13">
      <c r="A7502"/>
      <c r="B7502"/>
      <c r="C7502"/>
      <c r="D7502"/>
      <c r="E7502"/>
      <c r="F7502"/>
      <c r="G7502"/>
      <c r="H7502"/>
      <c r="I7502"/>
      <c r="J7502"/>
      <c r="K7502"/>
      <c r="L7502" t="str">
        <f>IF(COUNTIFS(ZSOHSD058[订单号数值], ZSOHPP055[[#This Row],[订单号数值]], ZSOHSD058[行項目], ZSOHPP055[[#This Row],[行項目]])&gt;0, "Y", "")</f>
        <v/>
      </c>
      <c r="M7502" t="str">
        <f>IF(ZSOHPP055[[#This Row],[銷售訂單]]="", "", --ZSOHPP055[[#This Row],[銷售訂單]])</f>
        <v/>
      </c>
    </row>
    <row r="7503" spans="1:13">
      <c r="A7503"/>
      <c r="B7503"/>
      <c r="C7503"/>
      <c r="D7503"/>
      <c r="E7503"/>
      <c r="F7503"/>
      <c r="G7503"/>
      <c r="H7503"/>
      <c r="I7503"/>
      <c r="J7503"/>
      <c r="K7503"/>
      <c r="L7503" t="str">
        <f>IF(COUNTIFS(ZSOHSD058[订单号数值], ZSOHPP055[[#This Row],[订单号数值]], ZSOHSD058[行項目], ZSOHPP055[[#This Row],[行項目]])&gt;0, "Y", "")</f>
        <v/>
      </c>
      <c r="M7503" t="str">
        <f>IF(ZSOHPP055[[#This Row],[銷售訂單]]="", "", --ZSOHPP055[[#This Row],[銷售訂單]])</f>
        <v/>
      </c>
    </row>
    <row r="7504" spans="1:13">
      <c r="A7504"/>
      <c r="B7504"/>
      <c r="C7504"/>
      <c r="D7504"/>
      <c r="E7504"/>
      <c r="F7504"/>
      <c r="G7504"/>
      <c r="H7504"/>
      <c r="I7504"/>
      <c r="J7504"/>
      <c r="K7504"/>
      <c r="L7504" t="str">
        <f>IF(COUNTIFS(ZSOHSD058[订单号数值], ZSOHPP055[[#This Row],[订单号数值]], ZSOHSD058[行項目], ZSOHPP055[[#This Row],[行項目]])&gt;0, "Y", "")</f>
        <v/>
      </c>
      <c r="M7504" t="str">
        <f>IF(ZSOHPP055[[#This Row],[銷售訂單]]="", "", --ZSOHPP055[[#This Row],[銷售訂單]])</f>
        <v/>
      </c>
    </row>
    <row r="7505" spans="1:13">
      <c r="A7505"/>
      <c r="B7505"/>
      <c r="C7505"/>
      <c r="D7505"/>
      <c r="E7505"/>
      <c r="F7505"/>
      <c r="G7505"/>
      <c r="H7505"/>
      <c r="I7505"/>
      <c r="J7505"/>
      <c r="K7505"/>
      <c r="L7505" t="str">
        <f>IF(COUNTIFS(ZSOHSD058[订单号数值], ZSOHPP055[[#This Row],[订单号数值]], ZSOHSD058[行項目], ZSOHPP055[[#This Row],[行項目]])&gt;0, "Y", "")</f>
        <v/>
      </c>
      <c r="M7505" t="str">
        <f>IF(ZSOHPP055[[#This Row],[銷售訂單]]="", "", --ZSOHPP055[[#This Row],[銷售訂單]])</f>
        <v/>
      </c>
    </row>
    <row r="7506" spans="1:13">
      <c r="A7506"/>
      <c r="B7506"/>
      <c r="C7506"/>
      <c r="D7506"/>
      <c r="E7506"/>
      <c r="F7506"/>
      <c r="G7506"/>
      <c r="H7506"/>
      <c r="I7506"/>
      <c r="J7506"/>
      <c r="K7506"/>
      <c r="L7506" t="str">
        <f>IF(COUNTIFS(ZSOHSD058[订单号数值], ZSOHPP055[[#This Row],[订单号数值]], ZSOHSD058[行項目], ZSOHPP055[[#This Row],[行項目]])&gt;0, "Y", "")</f>
        <v/>
      </c>
      <c r="M7506" t="str">
        <f>IF(ZSOHPP055[[#This Row],[銷售訂單]]="", "", --ZSOHPP055[[#This Row],[銷售訂單]])</f>
        <v/>
      </c>
    </row>
    <row r="7507" spans="1:13">
      <c r="A7507"/>
      <c r="B7507"/>
      <c r="C7507"/>
      <c r="D7507"/>
      <c r="E7507"/>
      <c r="F7507"/>
      <c r="G7507"/>
      <c r="H7507"/>
      <c r="I7507"/>
      <c r="J7507"/>
      <c r="K7507"/>
      <c r="L7507" t="str">
        <f>IF(COUNTIFS(ZSOHSD058[订单号数值], ZSOHPP055[[#This Row],[订单号数值]], ZSOHSD058[行項目], ZSOHPP055[[#This Row],[行項目]])&gt;0, "Y", "")</f>
        <v/>
      </c>
      <c r="M7507" t="str">
        <f>IF(ZSOHPP055[[#This Row],[銷售訂單]]="", "", --ZSOHPP055[[#This Row],[銷售訂單]])</f>
        <v/>
      </c>
    </row>
    <row r="7508" spans="1:13">
      <c r="A7508"/>
      <c r="B7508"/>
      <c r="C7508"/>
      <c r="D7508"/>
      <c r="E7508"/>
      <c r="F7508"/>
      <c r="G7508"/>
      <c r="H7508"/>
      <c r="I7508"/>
      <c r="J7508"/>
      <c r="K7508"/>
      <c r="L7508" t="str">
        <f>IF(COUNTIFS(ZSOHSD058[订单号数值], ZSOHPP055[[#This Row],[订单号数值]], ZSOHSD058[行項目], ZSOHPP055[[#This Row],[行項目]])&gt;0, "Y", "")</f>
        <v/>
      </c>
      <c r="M7508" t="str">
        <f>IF(ZSOHPP055[[#This Row],[銷售訂單]]="", "", --ZSOHPP055[[#This Row],[銷售訂單]])</f>
        <v/>
      </c>
    </row>
    <row r="7509" spans="1:13">
      <c r="A7509"/>
      <c r="B7509"/>
      <c r="C7509"/>
      <c r="D7509"/>
      <c r="E7509"/>
      <c r="F7509"/>
      <c r="G7509"/>
      <c r="H7509"/>
      <c r="I7509"/>
      <c r="J7509"/>
      <c r="K7509"/>
      <c r="L7509" t="str">
        <f>IF(COUNTIFS(ZSOHSD058[订单号数值], ZSOHPP055[[#This Row],[订单号数值]], ZSOHSD058[行項目], ZSOHPP055[[#This Row],[行項目]])&gt;0, "Y", "")</f>
        <v/>
      </c>
      <c r="M7509" t="str">
        <f>IF(ZSOHPP055[[#This Row],[銷售訂單]]="", "", --ZSOHPP055[[#This Row],[銷售訂單]])</f>
        <v/>
      </c>
    </row>
    <row r="7510" spans="1:13">
      <c r="A7510"/>
      <c r="B7510"/>
      <c r="C7510"/>
      <c r="D7510"/>
      <c r="E7510"/>
      <c r="F7510"/>
      <c r="G7510"/>
      <c r="H7510"/>
      <c r="I7510"/>
      <c r="J7510"/>
      <c r="K7510"/>
      <c r="L7510" t="str">
        <f>IF(COUNTIFS(ZSOHSD058[订单号数值], ZSOHPP055[[#This Row],[订单号数值]], ZSOHSD058[行項目], ZSOHPP055[[#This Row],[行項目]])&gt;0, "Y", "")</f>
        <v/>
      </c>
      <c r="M7510" t="str">
        <f>IF(ZSOHPP055[[#This Row],[銷售訂單]]="", "", --ZSOHPP055[[#This Row],[銷售訂單]])</f>
        <v/>
      </c>
    </row>
    <row r="7511" spans="1:13">
      <c r="A7511"/>
      <c r="B7511"/>
      <c r="C7511"/>
      <c r="D7511"/>
      <c r="E7511"/>
      <c r="F7511"/>
      <c r="G7511"/>
      <c r="H7511"/>
      <c r="I7511"/>
      <c r="J7511"/>
      <c r="K7511"/>
      <c r="L7511" t="str">
        <f>IF(COUNTIFS(ZSOHSD058[订单号数值], ZSOHPP055[[#This Row],[订单号数值]], ZSOHSD058[行項目], ZSOHPP055[[#This Row],[行項目]])&gt;0, "Y", "")</f>
        <v/>
      </c>
      <c r="M7511" t="str">
        <f>IF(ZSOHPP055[[#This Row],[銷售訂單]]="", "", --ZSOHPP055[[#This Row],[銷售訂單]])</f>
        <v/>
      </c>
    </row>
    <row r="7512" spans="1:13">
      <c r="A7512"/>
      <c r="B7512"/>
      <c r="C7512"/>
      <c r="D7512"/>
      <c r="E7512"/>
      <c r="F7512"/>
      <c r="G7512"/>
      <c r="H7512"/>
      <c r="I7512"/>
      <c r="J7512"/>
      <c r="K7512"/>
      <c r="L7512" t="str">
        <f>IF(COUNTIFS(ZSOHSD058[订单号数值], ZSOHPP055[[#This Row],[订单号数值]], ZSOHSD058[行項目], ZSOHPP055[[#This Row],[行項目]])&gt;0, "Y", "")</f>
        <v/>
      </c>
      <c r="M7512" t="str">
        <f>IF(ZSOHPP055[[#This Row],[銷售訂單]]="", "", --ZSOHPP055[[#This Row],[銷售訂單]])</f>
        <v/>
      </c>
    </row>
    <row r="7513" spans="1:13">
      <c r="A7513"/>
      <c r="B7513"/>
      <c r="C7513"/>
      <c r="D7513"/>
      <c r="E7513"/>
      <c r="F7513"/>
      <c r="G7513"/>
      <c r="H7513"/>
      <c r="I7513"/>
      <c r="J7513"/>
      <c r="K7513"/>
      <c r="L7513" t="str">
        <f>IF(COUNTIFS(ZSOHSD058[订单号数值], ZSOHPP055[[#This Row],[订单号数值]], ZSOHSD058[行項目], ZSOHPP055[[#This Row],[行項目]])&gt;0, "Y", "")</f>
        <v/>
      </c>
      <c r="M7513" t="str">
        <f>IF(ZSOHPP055[[#This Row],[銷售訂單]]="", "", --ZSOHPP055[[#This Row],[銷售訂單]])</f>
        <v/>
      </c>
    </row>
    <row r="7514" spans="1:13">
      <c r="A7514"/>
      <c r="B7514"/>
      <c r="C7514"/>
      <c r="D7514"/>
      <c r="E7514"/>
      <c r="F7514"/>
      <c r="G7514"/>
      <c r="H7514"/>
      <c r="I7514"/>
      <c r="J7514"/>
      <c r="K7514"/>
      <c r="L7514" t="str">
        <f>IF(COUNTIFS(ZSOHSD058[订单号数值], ZSOHPP055[[#This Row],[订单号数值]], ZSOHSD058[行項目], ZSOHPP055[[#This Row],[行項目]])&gt;0, "Y", "")</f>
        <v/>
      </c>
      <c r="M7514" t="str">
        <f>IF(ZSOHPP055[[#This Row],[銷售訂單]]="", "", --ZSOHPP055[[#This Row],[銷售訂單]])</f>
        <v/>
      </c>
    </row>
    <row r="7515" spans="1:13">
      <c r="A7515"/>
      <c r="B7515"/>
      <c r="C7515"/>
      <c r="D7515"/>
      <c r="E7515"/>
      <c r="F7515"/>
      <c r="G7515"/>
      <c r="H7515"/>
      <c r="I7515"/>
      <c r="J7515"/>
      <c r="K7515"/>
      <c r="L7515" t="str">
        <f>IF(COUNTIFS(ZSOHSD058[订单号数值], ZSOHPP055[[#This Row],[订单号数值]], ZSOHSD058[行項目], ZSOHPP055[[#This Row],[行項目]])&gt;0, "Y", "")</f>
        <v/>
      </c>
      <c r="M7515" t="str">
        <f>IF(ZSOHPP055[[#This Row],[銷售訂單]]="", "", --ZSOHPP055[[#This Row],[銷售訂單]])</f>
        <v/>
      </c>
    </row>
    <row r="7516" spans="1:13">
      <c r="A7516"/>
      <c r="B7516"/>
      <c r="C7516"/>
      <c r="D7516"/>
      <c r="E7516"/>
      <c r="F7516"/>
      <c r="G7516"/>
      <c r="H7516"/>
      <c r="I7516"/>
      <c r="J7516"/>
      <c r="K7516"/>
      <c r="L7516" t="str">
        <f>IF(COUNTIFS(ZSOHSD058[订单号数值], ZSOHPP055[[#This Row],[订单号数值]], ZSOHSD058[行項目], ZSOHPP055[[#This Row],[行項目]])&gt;0, "Y", "")</f>
        <v/>
      </c>
      <c r="M7516" t="str">
        <f>IF(ZSOHPP055[[#This Row],[銷售訂單]]="", "", --ZSOHPP055[[#This Row],[銷售訂單]])</f>
        <v/>
      </c>
    </row>
    <row r="7517" spans="1:13">
      <c r="A7517"/>
      <c r="B7517"/>
      <c r="C7517"/>
      <c r="D7517"/>
      <c r="E7517"/>
      <c r="F7517"/>
      <c r="G7517"/>
      <c r="H7517"/>
      <c r="I7517"/>
      <c r="J7517"/>
      <c r="K7517"/>
      <c r="L7517" t="str">
        <f>IF(COUNTIFS(ZSOHSD058[订单号数值], ZSOHPP055[[#This Row],[订单号数值]], ZSOHSD058[行項目], ZSOHPP055[[#This Row],[行項目]])&gt;0, "Y", "")</f>
        <v/>
      </c>
      <c r="M7517" t="str">
        <f>IF(ZSOHPP055[[#This Row],[銷售訂單]]="", "", --ZSOHPP055[[#This Row],[銷售訂單]])</f>
        <v/>
      </c>
    </row>
    <row r="7518" spans="1:13">
      <c r="A7518"/>
      <c r="B7518"/>
      <c r="C7518"/>
      <c r="D7518"/>
      <c r="E7518"/>
      <c r="F7518"/>
      <c r="G7518"/>
      <c r="H7518"/>
      <c r="I7518"/>
      <c r="J7518"/>
      <c r="K7518"/>
      <c r="L7518" t="str">
        <f>IF(COUNTIFS(ZSOHSD058[订单号数值], ZSOHPP055[[#This Row],[订单号数值]], ZSOHSD058[行項目], ZSOHPP055[[#This Row],[行項目]])&gt;0, "Y", "")</f>
        <v/>
      </c>
      <c r="M7518" t="str">
        <f>IF(ZSOHPP055[[#This Row],[銷售訂單]]="", "", --ZSOHPP055[[#This Row],[銷售訂單]])</f>
        <v/>
      </c>
    </row>
    <row r="7519" spans="1:13">
      <c r="A7519"/>
      <c r="B7519"/>
      <c r="C7519"/>
      <c r="D7519"/>
      <c r="E7519"/>
      <c r="F7519"/>
      <c r="G7519"/>
      <c r="H7519"/>
      <c r="I7519"/>
      <c r="J7519"/>
      <c r="K7519"/>
      <c r="L7519" t="str">
        <f>IF(COUNTIFS(ZSOHSD058[订单号数值], ZSOHPP055[[#This Row],[订单号数值]], ZSOHSD058[行項目], ZSOHPP055[[#This Row],[行項目]])&gt;0, "Y", "")</f>
        <v/>
      </c>
      <c r="M7519" t="str">
        <f>IF(ZSOHPP055[[#This Row],[銷售訂單]]="", "", --ZSOHPP055[[#This Row],[銷售訂單]])</f>
        <v/>
      </c>
    </row>
    <row r="7520" spans="1:13">
      <c r="A7520"/>
      <c r="B7520"/>
      <c r="C7520"/>
      <c r="D7520"/>
      <c r="E7520"/>
      <c r="F7520"/>
      <c r="G7520"/>
      <c r="H7520"/>
      <c r="I7520"/>
      <c r="J7520"/>
      <c r="K7520"/>
      <c r="L7520" t="str">
        <f>IF(COUNTIFS(ZSOHSD058[订单号数值], ZSOHPP055[[#This Row],[订单号数值]], ZSOHSD058[行項目], ZSOHPP055[[#This Row],[行項目]])&gt;0, "Y", "")</f>
        <v/>
      </c>
      <c r="M7520" t="str">
        <f>IF(ZSOHPP055[[#This Row],[銷售訂單]]="", "", --ZSOHPP055[[#This Row],[銷售訂單]])</f>
        <v/>
      </c>
    </row>
    <row r="7521" spans="1:13">
      <c r="A7521"/>
      <c r="B7521"/>
      <c r="C7521"/>
      <c r="D7521"/>
      <c r="E7521"/>
      <c r="F7521"/>
      <c r="G7521"/>
      <c r="H7521"/>
      <c r="I7521"/>
      <c r="J7521"/>
      <c r="K7521"/>
      <c r="L7521" t="str">
        <f>IF(COUNTIFS(ZSOHSD058[订单号数值], ZSOHPP055[[#This Row],[订单号数值]], ZSOHSD058[行項目], ZSOHPP055[[#This Row],[行項目]])&gt;0, "Y", "")</f>
        <v/>
      </c>
      <c r="M7521" t="str">
        <f>IF(ZSOHPP055[[#This Row],[銷售訂單]]="", "", --ZSOHPP055[[#This Row],[銷售訂單]])</f>
        <v/>
      </c>
    </row>
    <row r="7522" spans="1:13">
      <c r="A7522"/>
      <c r="B7522"/>
      <c r="C7522"/>
      <c r="D7522"/>
      <c r="E7522"/>
      <c r="F7522"/>
      <c r="G7522"/>
      <c r="H7522"/>
      <c r="I7522"/>
      <c r="J7522"/>
      <c r="K7522"/>
      <c r="L7522" t="str">
        <f>IF(COUNTIFS(ZSOHSD058[订单号数值], ZSOHPP055[[#This Row],[订单号数值]], ZSOHSD058[行項目], ZSOHPP055[[#This Row],[行項目]])&gt;0, "Y", "")</f>
        <v/>
      </c>
      <c r="M7522" t="str">
        <f>IF(ZSOHPP055[[#This Row],[銷售訂單]]="", "", --ZSOHPP055[[#This Row],[銷售訂單]])</f>
        <v/>
      </c>
    </row>
    <row r="7523" spans="1:13">
      <c r="A7523"/>
      <c r="B7523"/>
      <c r="C7523"/>
      <c r="D7523"/>
      <c r="E7523"/>
      <c r="F7523"/>
      <c r="G7523"/>
      <c r="H7523"/>
      <c r="I7523"/>
      <c r="J7523"/>
      <c r="K7523"/>
      <c r="L7523" t="str">
        <f>IF(COUNTIFS(ZSOHSD058[订单号数值], ZSOHPP055[[#This Row],[订单号数值]], ZSOHSD058[行項目], ZSOHPP055[[#This Row],[行項目]])&gt;0, "Y", "")</f>
        <v/>
      </c>
      <c r="M7523" t="str">
        <f>IF(ZSOHPP055[[#This Row],[銷售訂單]]="", "", --ZSOHPP055[[#This Row],[銷售訂單]])</f>
        <v/>
      </c>
    </row>
    <row r="7524" spans="1:13">
      <c r="A7524"/>
      <c r="B7524"/>
      <c r="C7524"/>
      <c r="D7524"/>
      <c r="E7524"/>
      <c r="F7524"/>
      <c r="G7524"/>
      <c r="H7524"/>
      <c r="I7524"/>
      <c r="J7524"/>
      <c r="K7524"/>
      <c r="L7524" t="str">
        <f>IF(COUNTIFS(ZSOHSD058[订单号数值], ZSOHPP055[[#This Row],[订单号数值]], ZSOHSD058[行項目], ZSOHPP055[[#This Row],[行項目]])&gt;0, "Y", "")</f>
        <v/>
      </c>
      <c r="M7524" t="str">
        <f>IF(ZSOHPP055[[#This Row],[銷售訂單]]="", "", --ZSOHPP055[[#This Row],[銷售訂單]])</f>
        <v/>
      </c>
    </row>
    <row r="7525" spans="1:13">
      <c r="A7525"/>
      <c r="B7525"/>
      <c r="C7525"/>
      <c r="D7525"/>
      <c r="E7525"/>
      <c r="F7525"/>
      <c r="G7525"/>
      <c r="H7525"/>
      <c r="I7525"/>
      <c r="J7525"/>
      <c r="K7525"/>
      <c r="L7525" t="str">
        <f>IF(COUNTIFS(ZSOHSD058[订单号数值], ZSOHPP055[[#This Row],[订单号数值]], ZSOHSD058[行項目], ZSOHPP055[[#This Row],[行項目]])&gt;0, "Y", "")</f>
        <v/>
      </c>
      <c r="M7525" t="str">
        <f>IF(ZSOHPP055[[#This Row],[銷售訂單]]="", "", --ZSOHPP055[[#This Row],[銷售訂單]])</f>
        <v/>
      </c>
    </row>
    <row r="7526" spans="1:13">
      <c r="A7526"/>
      <c r="B7526"/>
      <c r="C7526"/>
      <c r="D7526"/>
      <c r="E7526"/>
      <c r="F7526"/>
      <c r="G7526"/>
      <c r="H7526"/>
      <c r="I7526"/>
      <c r="J7526"/>
      <c r="K7526"/>
      <c r="L7526" t="str">
        <f>IF(COUNTIFS(ZSOHSD058[订单号数值], ZSOHPP055[[#This Row],[订单号数值]], ZSOHSD058[行項目], ZSOHPP055[[#This Row],[行項目]])&gt;0, "Y", "")</f>
        <v/>
      </c>
      <c r="M7526" t="str">
        <f>IF(ZSOHPP055[[#This Row],[銷售訂單]]="", "", --ZSOHPP055[[#This Row],[銷售訂單]])</f>
        <v/>
      </c>
    </row>
    <row r="7527" spans="1:13">
      <c r="A7527"/>
      <c r="B7527"/>
      <c r="C7527"/>
      <c r="D7527"/>
      <c r="E7527"/>
      <c r="F7527"/>
      <c r="G7527"/>
      <c r="H7527"/>
      <c r="I7527"/>
      <c r="J7527"/>
      <c r="K7527"/>
      <c r="L7527" t="str">
        <f>IF(COUNTIFS(ZSOHSD058[订单号数值], ZSOHPP055[[#This Row],[订单号数值]], ZSOHSD058[行項目], ZSOHPP055[[#This Row],[行項目]])&gt;0, "Y", "")</f>
        <v/>
      </c>
      <c r="M7527" t="str">
        <f>IF(ZSOHPP055[[#This Row],[銷售訂單]]="", "", --ZSOHPP055[[#This Row],[銷售訂單]])</f>
        <v/>
      </c>
    </row>
    <row r="7528" spans="1:13">
      <c r="A7528"/>
      <c r="B7528"/>
      <c r="C7528"/>
      <c r="D7528"/>
      <c r="E7528"/>
      <c r="F7528"/>
      <c r="G7528"/>
      <c r="H7528"/>
      <c r="I7528"/>
      <c r="J7528"/>
      <c r="K7528"/>
      <c r="L7528" t="str">
        <f>IF(COUNTIFS(ZSOHSD058[订单号数值], ZSOHPP055[[#This Row],[订单号数值]], ZSOHSD058[行項目], ZSOHPP055[[#This Row],[行項目]])&gt;0, "Y", "")</f>
        <v/>
      </c>
      <c r="M7528" t="str">
        <f>IF(ZSOHPP055[[#This Row],[銷售訂單]]="", "", --ZSOHPP055[[#This Row],[銷售訂單]])</f>
        <v/>
      </c>
    </row>
    <row r="7529" spans="1:13">
      <c r="A7529"/>
      <c r="B7529"/>
      <c r="C7529"/>
      <c r="D7529"/>
      <c r="E7529"/>
      <c r="F7529"/>
      <c r="G7529"/>
      <c r="H7529"/>
      <c r="I7529"/>
      <c r="J7529"/>
      <c r="K7529"/>
      <c r="L7529" t="str">
        <f>IF(COUNTIFS(ZSOHSD058[订单号数值], ZSOHPP055[[#This Row],[订单号数值]], ZSOHSD058[行項目], ZSOHPP055[[#This Row],[行項目]])&gt;0, "Y", "")</f>
        <v/>
      </c>
      <c r="M7529" t="str">
        <f>IF(ZSOHPP055[[#This Row],[銷售訂單]]="", "", --ZSOHPP055[[#This Row],[銷售訂單]])</f>
        <v/>
      </c>
    </row>
    <row r="7530" spans="1:13">
      <c r="A7530"/>
      <c r="B7530"/>
      <c r="C7530"/>
      <c r="D7530"/>
      <c r="E7530"/>
      <c r="F7530"/>
      <c r="G7530"/>
      <c r="H7530"/>
      <c r="I7530"/>
      <c r="J7530"/>
      <c r="K7530"/>
      <c r="L7530" t="str">
        <f>IF(COUNTIFS(ZSOHSD058[订单号数值], ZSOHPP055[[#This Row],[订单号数值]], ZSOHSD058[行項目], ZSOHPP055[[#This Row],[行項目]])&gt;0, "Y", "")</f>
        <v/>
      </c>
      <c r="M7530" t="str">
        <f>IF(ZSOHPP055[[#This Row],[銷售訂單]]="", "", --ZSOHPP055[[#This Row],[銷售訂單]])</f>
        <v/>
      </c>
    </row>
    <row r="7531" spans="1:13">
      <c r="A7531"/>
      <c r="B7531"/>
      <c r="C7531"/>
      <c r="D7531"/>
      <c r="E7531"/>
      <c r="F7531"/>
      <c r="G7531"/>
      <c r="H7531"/>
      <c r="I7531"/>
      <c r="J7531"/>
      <c r="K7531"/>
      <c r="L7531" t="str">
        <f>IF(COUNTIFS(ZSOHSD058[订单号数值], ZSOHPP055[[#This Row],[订单号数值]], ZSOHSD058[行項目], ZSOHPP055[[#This Row],[行項目]])&gt;0, "Y", "")</f>
        <v/>
      </c>
      <c r="M7531" t="str">
        <f>IF(ZSOHPP055[[#This Row],[銷售訂單]]="", "", --ZSOHPP055[[#This Row],[銷售訂單]])</f>
        <v/>
      </c>
    </row>
    <row r="7532" spans="1:13">
      <c r="A7532"/>
      <c r="B7532"/>
      <c r="C7532"/>
      <c r="D7532"/>
      <c r="E7532"/>
      <c r="F7532"/>
      <c r="G7532"/>
      <c r="H7532"/>
      <c r="I7532"/>
      <c r="J7532"/>
      <c r="K7532"/>
      <c r="L7532" t="str">
        <f>IF(COUNTIFS(ZSOHSD058[订单号数值], ZSOHPP055[[#This Row],[订单号数值]], ZSOHSD058[行項目], ZSOHPP055[[#This Row],[行項目]])&gt;0, "Y", "")</f>
        <v/>
      </c>
      <c r="M7532" t="str">
        <f>IF(ZSOHPP055[[#This Row],[銷售訂單]]="", "", --ZSOHPP055[[#This Row],[銷售訂單]])</f>
        <v/>
      </c>
    </row>
    <row r="7533" spans="1:13">
      <c r="A7533"/>
      <c r="B7533"/>
      <c r="C7533"/>
      <c r="D7533"/>
      <c r="E7533"/>
      <c r="F7533"/>
      <c r="G7533"/>
      <c r="H7533"/>
      <c r="I7533"/>
      <c r="J7533"/>
      <c r="K7533"/>
      <c r="L7533" t="str">
        <f>IF(COUNTIFS(ZSOHSD058[订单号数值], ZSOHPP055[[#This Row],[订单号数值]], ZSOHSD058[行項目], ZSOHPP055[[#This Row],[行項目]])&gt;0, "Y", "")</f>
        <v/>
      </c>
      <c r="M7533" t="str">
        <f>IF(ZSOHPP055[[#This Row],[銷售訂單]]="", "", --ZSOHPP055[[#This Row],[銷售訂單]])</f>
        <v/>
      </c>
    </row>
    <row r="7534" spans="1:13">
      <c r="A7534"/>
      <c r="B7534"/>
      <c r="C7534"/>
      <c r="D7534"/>
      <c r="E7534"/>
      <c r="F7534"/>
      <c r="G7534"/>
      <c r="H7534"/>
      <c r="I7534"/>
      <c r="J7534"/>
      <c r="K7534"/>
      <c r="L7534" t="str">
        <f>IF(COUNTIFS(ZSOHSD058[订单号数值], ZSOHPP055[[#This Row],[订单号数值]], ZSOHSD058[行項目], ZSOHPP055[[#This Row],[行項目]])&gt;0, "Y", "")</f>
        <v/>
      </c>
      <c r="M7534" t="str">
        <f>IF(ZSOHPP055[[#This Row],[銷售訂單]]="", "", --ZSOHPP055[[#This Row],[銷售訂單]])</f>
        <v/>
      </c>
    </row>
    <row r="7535" spans="1:13">
      <c r="A7535"/>
      <c r="B7535"/>
      <c r="C7535"/>
      <c r="D7535"/>
      <c r="E7535"/>
      <c r="F7535"/>
      <c r="G7535"/>
      <c r="H7535"/>
      <c r="I7535"/>
      <c r="J7535"/>
      <c r="K7535"/>
      <c r="L7535" t="str">
        <f>IF(COUNTIFS(ZSOHSD058[订单号数值], ZSOHPP055[[#This Row],[订单号数值]], ZSOHSD058[行項目], ZSOHPP055[[#This Row],[行項目]])&gt;0, "Y", "")</f>
        <v/>
      </c>
      <c r="M7535" t="str">
        <f>IF(ZSOHPP055[[#This Row],[銷售訂單]]="", "", --ZSOHPP055[[#This Row],[銷售訂單]])</f>
        <v/>
      </c>
    </row>
    <row r="7536" spans="1:13">
      <c r="A7536"/>
      <c r="B7536"/>
      <c r="C7536"/>
      <c r="D7536"/>
      <c r="E7536"/>
      <c r="F7536"/>
      <c r="G7536"/>
      <c r="H7536"/>
      <c r="I7536"/>
      <c r="J7536"/>
      <c r="K7536"/>
      <c r="L7536" t="str">
        <f>IF(COUNTIFS(ZSOHSD058[订单号数值], ZSOHPP055[[#This Row],[订单号数值]], ZSOHSD058[行項目], ZSOHPP055[[#This Row],[行項目]])&gt;0, "Y", "")</f>
        <v/>
      </c>
      <c r="M7536" t="str">
        <f>IF(ZSOHPP055[[#This Row],[銷售訂單]]="", "", --ZSOHPP055[[#This Row],[銷售訂單]])</f>
        <v/>
      </c>
    </row>
    <row r="7537" spans="1:13">
      <c r="A7537"/>
      <c r="B7537"/>
      <c r="C7537"/>
      <c r="D7537"/>
      <c r="E7537"/>
      <c r="F7537"/>
      <c r="G7537"/>
      <c r="H7537"/>
      <c r="I7537"/>
      <c r="J7537"/>
      <c r="K7537"/>
      <c r="L7537" t="str">
        <f>IF(COUNTIFS(ZSOHSD058[订单号数值], ZSOHPP055[[#This Row],[订单号数值]], ZSOHSD058[行項目], ZSOHPP055[[#This Row],[行項目]])&gt;0, "Y", "")</f>
        <v/>
      </c>
      <c r="M7537" t="str">
        <f>IF(ZSOHPP055[[#This Row],[銷售訂單]]="", "", --ZSOHPP055[[#This Row],[銷售訂單]])</f>
        <v/>
      </c>
    </row>
    <row r="7538" spans="1:13">
      <c r="A7538"/>
      <c r="B7538"/>
      <c r="C7538"/>
      <c r="D7538"/>
      <c r="E7538"/>
      <c r="F7538"/>
      <c r="G7538"/>
      <c r="H7538"/>
      <c r="I7538"/>
      <c r="J7538"/>
      <c r="K7538"/>
      <c r="L7538" t="str">
        <f>IF(COUNTIFS(ZSOHSD058[订单号数值], ZSOHPP055[[#This Row],[订单号数值]], ZSOHSD058[行項目], ZSOHPP055[[#This Row],[行項目]])&gt;0, "Y", "")</f>
        <v/>
      </c>
      <c r="M7538" t="str">
        <f>IF(ZSOHPP055[[#This Row],[銷售訂單]]="", "", --ZSOHPP055[[#This Row],[銷售訂單]])</f>
        <v/>
      </c>
    </row>
    <row r="7539" spans="1:13">
      <c r="A7539"/>
      <c r="B7539"/>
      <c r="C7539"/>
      <c r="D7539"/>
      <c r="E7539"/>
      <c r="F7539"/>
      <c r="G7539"/>
      <c r="H7539"/>
      <c r="I7539"/>
      <c r="J7539"/>
      <c r="K7539"/>
      <c r="L7539" t="str">
        <f>IF(COUNTIFS(ZSOHSD058[订单号数值], ZSOHPP055[[#This Row],[订单号数值]], ZSOHSD058[行項目], ZSOHPP055[[#This Row],[行項目]])&gt;0, "Y", "")</f>
        <v/>
      </c>
      <c r="M7539" t="str">
        <f>IF(ZSOHPP055[[#This Row],[銷售訂單]]="", "", --ZSOHPP055[[#This Row],[銷售訂單]])</f>
        <v/>
      </c>
    </row>
    <row r="7540" spans="1:13">
      <c r="A7540"/>
      <c r="B7540"/>
      <c r="C7540"/>
      <c r="D7540"/>
      <c r="E7540"/>
      <c r="F7540"/>
      <c r="G7540"/>
      <c r="H7540"/>
      <c r="I7540"/>
      <c r="J7540"/>
      <c r="K7540"/>
      <c r="L7540" t="str">
        <f>IF(COUNTIFS(ZSOHSD058[订单号数值], ZSOHPP055[[#This Row],[订单号数值]], ZSOHSD058[行項目], ZSOHPP055[[#This Row],[行項目]])&gt;0, "Y", "")</f>
        <v/>
      </c>
      <c r="M7540" t="str">
        <f>IF(ZSOHPP055[[#This Row],[銷售訂單]]="", "", --ZSOHPP055[[#This Row],[銷售訂單]])</f>
        <v/>
      </c>
    </row>
    <row r="7541" spans="1:13">
      <c r="A7541"/>
      <c r="B7541"/>
      <c r="C7541"/>
      <c r="D7541"/>
      <c r="E7541"/>
      <c r="F7541"/>
      <c r="G7541"/>
      <c r="H7541"/>
      <c r="I7541"/>
      <c r="J7541"/>
      <c r="K7541"/>
      <c r="L7541" t="str">
        <f>IF(COUNTIFS(ZSOHSD058[订单号数值], ZSOHPP055[[#This Row],[订单号数值]], ZSOHSD058[行項目], ZSOHPP055[[#This Row],[行項目]])&gt;0, "Y", "")</f>
        <v/>
      </c>
      <c r="M7541" t="str">
        <f>IF(ZSOHPP055[[#This Row],[銷售訂單]]="", "", --ZSOHPP055[[#This Row],[銷售訂單]])</f>
        <v/>
      </c>
    </row>
    <row r="7542" spans="1:13">
      <c r="A7542"/>
      <c r="B7542"/>
      <c r="C7542"/>
      <c r="D7542"/>
      <c r="E7542"/>
      <c r="F7542"/>
      <c r="G7542"/>
      <c r="H7542"/>
      <c r="I7542"/>
      <c r="J7542"/>
      <c r="K7542"/>
      <c r="L7542" t="str">
        <f>IF(COUNTIFS(ZSOHSD058[订单号数值], ZSOHPP055[[#This Row],[订单号数值]], ZSOHSD058[行項目], ZSOHPP055[[#This Row],[行項目]])&gt;0, "Y", "")</f>
        <v/>
      </c>
      <c r="M7542" t="str">
        <f>IF(ZSOHPP055[[#This Row],[銷售訂單]]="", "", --ZSOHPP055[[#This Row],[銷售訂單]])</f>
        <v/>
      </c>
    </row>
    <row r="7543" spans="1:13">
      <c r="A7543"/>
      <c r="B7543"/>
      <c r="C7543"/>
      <c r="D7543"/>
      <c r="E7543"/>
      <c r="F7543"/>
      <c r="G7543"/>
      <c r="H7543"/>
      <c r="I7543"/>
      <c r="J7543"/>
      <c r="K7543"/>
      <c r="L7543" t="str">
        <f>IF(COUNTIFS(ZSOHSD058[订单号数值], ZSOHPP055[[#This Row],[订单号数值]], ZSOHSD058[行項目], ZSOHPP055[[#This Row],[行項目]])&gt;0, "Y", "")</f>
        <v/>
      </c>
      <c r="M7543" t="str">
        <f>IF(ZSOHPP055[[#This Row],[銷售訂單]]="", "", --ZSOHPP055[[#This Row],[銷售訂單]])</f>
        <v/>
      </c>
    </row>
    <row r="7544" spans="1:13">
      <c r="A7544"/>
      <c r="B7544"/>
      <c r="C7544"/>
      <c r="D7544"/>
      <c r="E7544"/>
      <c r="F7544"/>
      <c r="G7544"/>
      <c r="H7544"/>
      <c r="I7544"/>
      <c r="J7544"/>
      <c r="K7544"/>
      <c r="L7544" t="str">
        <f>IF(COUNTIFS(ZSOHSD058[订单号数值], ZSOHPP055[[#This Row],[订单号数值]], ZSOHSD058[行項目], ZSOHPP055[[#This Row],[行項目]])&gt;0, "Y", "")</f>
        <v/>
      </c>
      <c r="M7544" t="str">
        <f>IF(ZSOHPP055[[#This Row],[銷售訂單]]="", "", --ZSOHPP055[[#This Row],[銷售訂單]])</f>
        <v/>
      </c>
    </row>
    <row r="7545" spans="1:13">
      <c r="A7545"/>
      <c r="B7545"/>
      <c r="C7545"/>
      <c r="D7545"/>
      <c r="E7545"/>
      <c r="F7545"/>
      <c r="G7545"/>
      <c r="H7545"/>
      <c r="I7545"/>
      <c r="J7545"/>
      <c r="K7545"/>
      <c r="L7545" t="str">
        <f>IF(COUNTIFS(ZSOHSD058[订单号数值], ZSOHPP055[[#This Row],[订单号数值]], ZSOHSD058[行項目], ZSOHPP055[[#This Row],[行項目]])&gt;0, "Y", "")</f>
        <v/>
      </c>
      <c r="M7545" t="str">
        <f>IF(ZSOHPP055[[#This Row],[銷售訂單]]="", "", --ZSOHPP055[[#This Row],[銷售訂單]])</f>
        <v/>
      </c>
    </row>
    <row r="7546" spans="1:13">
      <c r="A7546"/>
      <c r="B7546"/>
      <c r="C7546"/>
      <c r="D7546"/>
      <c r="E7546"/>
      <c r="F7546"/>
      <c r="G7546"/>
      <c r="H7546"/>
      <c r="I7546"/>
      <c r="J7546"/>
      <c r="K7546"/>
      <c r="L7546" t="str">
        <f>IF(COUNTIFS(ZSOHSD058[订单号数值], ZSOHPP055[[#This Row],[订单号数值]], ZSOHSD058[行項目], ZSOHPP055[[#This Row],[行項目]])&gt;0, "Y", "")</f>
        <v/>
      </c>
      <c r="M7546" t="str">
        <f>IF(ZSOHPP055[[#This Row],[銷售訂單]]="", "", --ZSOHPP055[[#This Row],[銷售訂單]])</f>
        <v/>
      </c>
    </row>
    <row r="7547" spans="1:13">
      <c r="A7547"/>
      <c r="B7547"/>
      <c r="C7547"/>
      <c r="D7547"/>
      <c r="E7547"/>
      <c r="F7547"/>
      <c r="G7547"/>
      <c r="H7547"/>
      <c r="I7547"/>
      <c r="J7547"/>
      <c r="K7547"/>
      <c r="L7547" t="str">
        <f>IF(COUNTIFS(ZSOHSD058[订单号数值], ZSOHPP055[[#This Row],[订单号数值]], ZSOHSD058[行項目], ZSOHPP055[[#This Row],[行項目]])&gt;0, "Y", "")</f>
        <v/>
      </c>
      <c r="M7547" t="str">
        <f>IF(ZSOHPP055[[#This Row],[銷售訂單]]="", "", --ZSOHPP055[[#This Row],[銷售訂單]])</f>
        <v/>
      </c>
    </row>
    <row r="7548" spans="1:13">
      <c r="A7548"/>
      <c r="B7548"/>
      <c r="C7548"/>
      <c r="D7548"/>
      <c r="E7548"/>
      <c r="F7548"/>
      <c r="G7548"/>
      <c r="H7548"/>
      <c r="I7548"/>
      <c r="J7548"/>
      <c r="K7548"/>
      <c r="L7548" t="str">
        <f>IF(COUNTIFS(ZSOHSD058[订单号数值], ZSOHPP055[[#This Row],[订单号数值]], ZSOHSD058[行項目], ZSOHPP055[[#This Row],[行項目]])&gt;0, "Y", "")</f>
        <v/>
      </c>
      <c r="M7548" t="str">
        <f>IF(ZSOHPP055[[#This Row],[銷售訂單]]="", "", --ZSOHPP055[[#This Row],[銷售訂單]])</f>
        <v/>
      </c>
    </row>
    <row r="7549" spans="1:13">
      <c r="A7549"/>
      <c r="B7549"/>
      <c r="C7549"/>
      <c r="D7549"/>
      <c r="E7549"/>
      <c r="F7549"/>
      <c r="G7549"/>
      <c r="H7549"/>
      <c r="I7549"/>
      <c r="J7549"/>
      <c r="K7549"/>
      <c r="L7549" t="str">
        <f>IF(COUNTIFS(ZSOHSD058[订单号数值], ZSOHPP055[[#This Row],[订单号数值]], ZSOHSD058[行項目], ZSOHPP055[[#This Row],[行項目]])&gt;0, "Y", "")</f>
        <v/>
      </c>
      <c r="M7549" t="str">
        <f>IF(ZSOHPP055[[#This Row],[銷售訂單]]="", "", --ZSOHPP055[[#This Row],[銷售訂單]])</f>
        <v/>
      </c>
    </row>
    <row r="7550" spans="1:13">
      <c r="A7550"/>
      <c r="B7550"/>
      <c r="C7550"/>
      <c r="D7550"/>
      <c r="E7550"/>
      <c r="F7550"/>
      <c r="G7550"/>
      <c r="H7550"/>
      <c r="I7550"/>
      <c r="J7550"/>
      <c r="K7550"/>
      <c r="L7550" t="str">
        <f>IF(COUNTIFS(ZSOHSD058[订单号数值], ZSOHPP055[[#This Row],[订单号数值]], ZSOHSD058[行項目], ZSOHPP055[[#This Row],[行項目]])&gt;0, "Y", "")</f>
        <v/>
      </c>
      <c r="M7550" t="str">
        <f>IF(ZSOHPP055[[#This Row],[銷售訂單]]="", "", --ZSOHPP055[[#This Row],[銷售訂單]])</f>
        <v/>
      </c>
    </row>
    <row r="7551" spans="1:13">
      <c r="A7551"/>
      <c r="B7551"/>
      <c r="C7551"/>
      <c r="D7551"/>
      <c r="E7551"/>
      <c r="F7551"/>
      <c r="G7551"/>
      <c r="H7551"/>
      <c r="I7551"/>
      <c r="J7551"/>
      <c r="K7551"/>
      <c r="L7551" t="str">
        <f>IF(COUNTIFS(ZSOHSD058[订单号数值], ZSOHPP055[[#This Row],[订单号数值]], ZSOHSD058[行項目], ZSOHPP055[[#This Row],[行項目]])&gt;0, "Y", "")</f>
        <v/>
      </c>
      <c r="M7551" t="str">
        <f>IF(ZSOHPP055[[#This Row],[銷售訂單]]="", "", --ZSOHPP055[[#This Row],[銷售訂單]])</f>
        <v/>
      </c>
    </row>
    <row r="7552" spans="1:13">
      <c r="A7552"/>
      <c r="B7552"/>
      <c r="C7552"/>
      <c r="D7552"/>
      <c r="E7552"/>
      <c r="F7552"/>
      <c r="G7552"/>
      <c r="H7552"/>
      <c r="I7552"/>
      <c r="J7552"/>
      <c r="K7552"/>
      <c r="L7552" t="str">
        <f>IF(COUNTIFS(ZSOHSD058[订单号数值], ZSOHPP055[[#This Row],[订单号数值]], ZSOHSD058[行項目], ZSOHPP055[[#This Row],[行項目]])&gt;0, "Y", "")</f>
        <v/>
      </c>
      <c r="M7552" t="str">
        <f>IF(ZSOHPP055[[#This Row],[銷售訂單]]="", "", --ZSOHPP055[[#This Row],[銷售訂單]])</f>
        <v/>
      </c>
    </row>
    <row r="7553" spans="1:13">
      <c r="A7553"/>
      <c r="B7553"/>
      <c r="C7553"/>
      <c r="D7553"/>
      <c r="E7553"/>
      <c r="F7553"/>
      <c r="G7553"/>
      <c r="H7553"/>
      <c r="I7553"/>
      <c r="J7553"/>
      <c r="K7553"/>
      <c r="L7553" t="str">
        <f>IF(COUNTIFS(ZSOHSD058[订单号数值], ZSOHPP055[[#This Row],[订单号数值]], ZSOHSD058[行項目], ZSOHPP055[[#This Row],[行項目]])&gt;0, "Y", "")</f>
        <v/>
      </c>
      <c r="M7553" t="str">
        <f>IF(ZSOHPP055[[#This Row],[銷售訂單]]="", "", --ZSOHPP055[[#This Row],[銷售訂單]])</f>
        <v/>
      </c>
    </row>
    <row r="7554" spans="1:13">
      <c r="A7554"/>
      <c r="B7554"/>
      <c r="C7554"/>
      <c r="D7554"/>
      <c r="E7554"/>
      <c r="F7554"/>
      <c r="G7554"/>
      <c r="H7554"/>
      <c r="I7554"/>
      <c r="J7554"/>
      <c r="K7554"/>
      <c r="L7554" t="str">
        <f>IF(COUNTIFS(ZSOHSD058[订单号数值], ZSOHPP055[[#This Row],[订单号数值]], ZSOHSD058[行項目], ZSOHPP055[[#This Row],[行項目]])&gt;0, "Y", "")</f>
        <v/>
      </c>
      <c r="M7554" t="str">
        <f>IF(ZSOHPP055[[#This Row],[銷售訂單]]="", "", --ZSOHPP055[[#This Row],[銷售訂單]])</f>
        <v/>
      </c>
    </row>
    <row r="7555" spans="1:13">
      <c r="A7555"/>
      <c r="B7555"/>
      <c r="C7555"/>
      <c r="D7555"/>
      <c r="E7555"/>
      <c r="F7555"/>
      <c r="G7555"/>
      <c r="H7555"/>
      <c r="I7555"/>
      <c r="J7555"/>
      <c r="K7555"/>
      <c r="L7555" t="str">
        <f>IF(COUNTIFS(ZSOHSD058[订单号数值], ZSOHPP055[[#This Row],[订单号数值]], ZSOHSD058[行項目], ZSOHPP055[[#This Row],[行項目]])&gt;0, "Y", "")</f>
        <v/>
      </c>
      <c r="M7555" t="str">
        <f>IF(ZSOHPP055[[#This Row],[銷售訂單]]="", "", --ZSOHPP055[[#This Row],[銷售訂單]])</f>
        <v/>
      </c>
    </row>
    <row r="7556" spans="1:13">
      <c r="A7556"/>
      <c r="B7556"/>
      <c r="C7556"/>
      <c r="D7556"/>
      <c r="E7556"/>
      <c r="F7556"/>
      <c r="G7556"/>
      <c r="H7556"/>
      <c r="I7556"/>
      <c r="J7556"/>
      <c r="K7556"/>
      <c r="L7556" t="str">
        <f>IF(COUNTIFS(ZSOHSD058[订单号数值], ZSOHPP055[[#This Row],[订单号数值]], ZSOHSD058[行項目], ZSOHPP055[[#This Row],[行項目]])&gt;0, "Y", "")</f>
        <v/>
      </c>
      <c r="M7556" t="str">
        <f>IF(ZSOHPP055[[#This Row],[銷售訂單]]="", "", --ZSOHPP055[[#This Row],[銷售訂單]])</f>
        <v/>
      </c>
    </row>
    <row r="7557" spans="1:13">
      <c r="A7557"/>
      <c r="B7557"/>
      <c r="C7557"/>
      <c r="D7557"/>
      <c r="E7557"/>
      <c r="F7557"/>
      <c r="G7557"/>
      <c r="H7557"/>
      <c r="I7557"/>
      <c r="J7557"/>
      <c r="K7557"/>
      <c r="L7557" t="str">
        <f>IF(COUNTIFS(ZSOHSD058[订单号数值], ZSOHPP055[[#This Row],[订单号数值]], ZSOHSD058[行項目], ZSOHPP055[[#This Row],[行項目]])&gt;0, "Y", "")</f>
        <v/>
      </c>
      <c r="M7557" t="str">
        <f>IF(ZSOHPP055[[#This Row],[銷售訂單]]="", "", --ZSOHPP055[[#This Row],[銷售訂單]])</f>
        <v/>
      </c>
    </row>
    <row r="7558" spans="1:13">
      <c r="A7558"/>
      <c r="B7558"/>
      <c r="C7558"/>
      <c r="D7558"/>
      <c r="E7558"/>
      <c r="F7558"/>
      <c r="G7558"/>
      <c r="H7558"/>
      <c r="I7558"/>
      <c r="J7558"/>
      <c r="K7558"/>
      <c r="L7558" t="str">
        <f>IF(COUNTIFS(ZSOHSD058[订单号数值], ZSOHPP055[[#This Row],[订单号数值]], ZSOHSD058[行項目], ZSOHPP055[[#This Row],[行項目]])&gt;0, "Y", "")</f>
        <v/>
      </c>
      <c r="M7558" t="str">
        <f>IF(ZSOHPP055[[#This Row],[銷售訂單]]="", "", --ZSOHPP055[[#This Row],[銷售訂單]])</f>
        <v/>
      </c>
    </row>
    <row r="7559" spans="1:13">
      <c r="A7559"/>
      <c r="B7559"/>
      <c r="C7559"/>
      <c r="D7559"/>
      <c r="E7559"/>
      <c r="F7559"/>
      <c r="G7559"/>
      <c r="H7559"/>
      <c r="I7559"/>
      <c r="J7559"/>
      <c r="K7559"/>
      <c r="L7559" t="str">
        <f>IF(COUNTIFS(ZSOHSD058[订单号数值], ZSOHPP055[[#This Row],[订单号数值]], ZSOHSD058[行項目], ZSOHPP055[[#This Row],[行項目]])&gt;0, "Y", "")</f>
        <v/>
      </c>
      <c r="M7559" t="str">
        <f>IF(ZSOHPP055[[#This Row],[銷售訂單]]="", "", --ZSOHPP055[[#This Row],[銷售訂單]])</f>
        <v/>
      </c>
    </row>
    <row r="7560" spans="1:13">
      <c r="A7560"/>
      <c r="B7560"/>
      <c r="C7560"/>
      <c r="D7560"/>
      <c r="E7560"/>
      <c r="F7560"/>
      <c r="G7560"/>
      <c r="H7560"/>
      <c r="I7560"/>
      <c r="J7560"/>
      <c r="K7560"/>
      <c r="L7560" t="str">
        <f>IF(COUNTIFS(ZSOHSD058[订单号数值], ZSOHPP055[[#This Row],[订单号数值]], ZSOHSD058[行項目], ZSOHPP055[[#This Row],[行項目]])&gt;0, "Y", "")</f>
        <v/>
      </c>
      <c r="M7560" t="str">
        <f>IF(ZSOHPP055[[#This Row],[銷售訂單]]="", "", --ZSOHPP055[[#This Row],[銷售訂單]])</f>
        <v/>
      </c>
    </row>
    <row r="7561" spans="1:13">
      <c r="A7561"/>
      <c r="B7561"/>
      <c r="C7561"/>
      <c r="D7561"/>
      <c r="E7561"/>
      <c r="F7561"/>
      <c r="G7561"/>
      <c r="H7561"/>
      <c r="I7561"/>
      <c r="J7561"/>
      <c r="K7561"/>
      <c r="L7561" t="str">
        <f>IF(COUNTIFS(ZSOHSD058[订单号数值], ZSOHPP055[[#This Row],[订单号数值]], ZSOHSD058[行項目], ZSOHPP055[[#This Row],[行項目]])&gt;0, "Y", "")</f>
        <v/>
      </c>
      <c r="M7561" t="str">
        <f>IF(ZSOHPP055[[#This Row],[銷售訂單]]="", "", --ZSOHPP055[[#This Row],[銷售訂單]])</f>
        <v/>
      </c>
    </row>
    <row r="7562" spans="1:13">
      <c r="A7562"/>
      <c r="B7562"/>
      <c r="C7562"/>
      <c r="D7562"/>
      <c r="E7562"/>
      <c r="F7562"/>
      <c r="G7562"/>
      <c r="H7562"/>
      <c r="I7562"/>
      <c r="J7562"/>
      <c r="K7562"/>
      <c r="L7562" t="str">
        <f>IF(COUNTIFS(ZSOHSD058[订单号数值], ZSOHPP055[[#This Row],[订单号数值]], ZSOHSD058[行項目], ZSOHPP055[[#This Row],[行項目]])&gt;0, "Y", "")</f>
        <v/>
      </c>
      <c r="M7562" t="str">
        <f>IF(ZSOHPP055[[#This Row],[銷售訂單]]="", "", --ZSOHPP055[[#This Row],[銷售訂單]])</f>
        <v/>
      </c>
    </row>
    <row r="7563" spans="1:13">
      <c r="A7563"/>
      <c r="B7563"/>
      <c r="C7563"/>
      <c r="D7563"/>
      <c r="E7563"/>
      <c r="F7563"/>
      <c r="G7563"/>
      <c r="H7563"/>
      <c r="I7563"/>
      <c r="J7563"/>
      <c r="K7563"/>
      <c r="L7563" t="str">
        <f>IF(COUNTIFS(ZSOHSD058[订单号数值], ZSOHPP055[[#This Row],[订单号数值]], ZSOHSD058[行項目], ZSOHPP055[[#This Row],[行項目]])&gt;0, "Y", "")</f>
        <v/>
      </c>
      <c r="M7563" t="str">
        <f>IF(ZSOHPP055[[#This Row],[銷售訂單]]="", "", --ZSOHPP055[[#This Row],[銷售訂單]])</f>
        <v/>
      </c>
    </row>
    <row r="7564" spans="1:13">
      <c r="A7564"/>
      <c r="B7564"/>
      <c r="C7564"/>
      <c r="D7564"/>
      <c r="E7564"/>
      <c r="F7564"/>
      <c r="G7564"/>
      <c r="H7564"/>
      <c r="I7564"/>
      <c r="J7564"/>
      <c r="K7564"/>
      <c r="L7564" t="str">
        <f>IF(COUNTIFS(ZSOHSD058[订单号数值], ZSOHPP055[[#This Row],[订单号数值]], ZSOHSD058[行項目], ZSOHPP055[[#This Row],[行項目]])&gt;0, "Y", "")</f>
        <v/>
      </c>
      <c r="M7564" t="str">
        <f>IF(ZSOHPP055[[#This Row],[銷售訂單]]="", "", --ZSOHPP055[[#This Row],[銷售訂單]])</f>
        <v/>
      </c>
    </row>
    <row r="7565" spans="1:13">
      <c r="A7565"/>
      <c r="B7565"/>
      <c r="C7565"/>
      <c r="D7565"/>
      <c r="E7565"/>
      <c r="F7565"/>
      <c r="G7565"/>
      <c r="H7565"/>
      <c r="I7565"/>
      <c r="J7565"/>
      <c r="K7565"/>
      <c r="L7565" t="str">
        <f>IF(COUNTIFS(ZSOHSD058[订单号数值], ZSOHPP055[[#This Row],[订单号数值]], ZSOHSD058[行項目], ZSOHPP055[[#This Row],[行項目]])&gt;0, "Y", "")</f>
        <v/>
      </c>
      <c r="M7565" t="str">
        <f>IF(ZSOHPP055[[#This Row],[銷售訂單]]="", "", --ZSOHPP055[[#This Row],[銷售訂單]])</f>
        <v/>
      </c>
    </row>
    <row r="7566" spans="1:13">
      <c r="A7566"/>
      <c r="B7566"/>
      <c r="C7566"/>
      <c r="D7566"/>
      <c r="E7566"/>
      <c r="F7566"/>
      <c r="G7566"/>
      <c r="H7566"/>
      <c r="I7566"/>
      <c r="J7566"/>
      <c r="K7566"/>
      <c r="L7566" t="str">
        <f>IF(COUNTIFS(ZSOHSD058[订单号数值], ZSOHPP055[[#This Row],[订单号数值]], ZSOHSD058[行項目], ZSOHPP055[[#This Row],[行項目]])&gt;0, "Y", "")</f>
        <v/>
      </c>
      <c r="M7566" t="str">
        <f>IF(ZSOHPP055[[#This Row],[銷售訂單]]="", "", --ZSOHPP055[[#This Row],[銷售訂單]])</f>
        <v/>
      </c>
    </row>
    <row r="7567" spans="1:13">
      <c r="A7567"/>
      <c r="B7567"/>
      <c r="C7567"/>
      <c r="D7567"/>
      <c r="E7567"/>
      <c r="F7567"/>
      <c r="G7567"/>
      <c r="H7567"/>
      <c r="I7567"/>
      <c r="J7567"/>
      <c r="K7567"/>
      <c r="L7567" t="str">
        <f>IF(COUNTIFS(ZSOHSD058[订单号数值], ZSOHPP055[[#This Row],[订单号数值]], ZSOHSD058[行項目], ZSOHPP055[[#This Row],[行項目]])&gt;0, "Y", "")</f>
        <v/>
      </c>
      <c r="M7567" t="str">
        <f>IF(ZSOHPP055[[#This Row],[銷售訂單]]="", "", --ZSOHPP055[[#This Row],[銷售訂單]])</f>
        <v/>
      </c>
    </row>
    <row r="7568" spans="1:13">
      <c r="A7568"/>
      <c r="B7568"/>
      <c r="C7568"/>
      <c r="D7568"/>
      <c r="E7568"/>
      <c r="F7568"/>
      <c r="G7568"/>
      <c r="H7568"/>
      <c r="I7568"/>
      <c r="J7568"/>
      <c r="K7568"/>
      <c r="L7568" t="str">
        <f>IF(COUNTIFS(ZSOHSD058[订单号数值], ZSOHPP055[[#This Row],[订单号数值]], ZSOHSD058[行項目], ZSOHPP055[[#This Row],[行項目]])&gt;0, "Y", "")</f>
        <v/>
      </c>
      <c r="M7568" t="str">
        <f>IF(ZSOHPP055[[#This Row],[銷售訂單]]="", "", --ZSOHPP055[[#This Row],[銷售訂單]])</f>
        <v/>
      </c>
    </row>
    <row r="7569" spans="1:13">
      <c r="A7569"/>
      <c r="B7569"/>
      <c r="C7569"/>
      <c r="D7569"/>
      <c r="E7569"/>
      <c r="F7569"/>
      <c r="G7569"/>
      <c r="H7569"/>
      <c r="I7569"/>
      <c r="J7569"/>
      <c r="K7569"/>
      <c r="L7569" t="str">
        <f>IF(COUNTIFS(ZSOHSD058[订单号数值], ZSOHPP055[[#This Row],[订单号数值]], ZSOHSD058[行項目], ZSOHPP055[[#This Row],[行項目]])&gt;0, "Y", "")</f>
        <v/>
      </c>
      <c r="M7569" t="str">
        <f>IF(ZSOHPP055[[#This Row],[銷售訂單]]="", "", --ZSOHPP055[[#This Row],[銷售訂單]])</f>
        <v/>
      </c>
    </row>
    <row r="7570" spans="1:13">
      <c r="A7570"/>
      <c r="B7570"/>
      <c r="C7570"/>
      <c r="D7570"/>
      <c r="E7570"/>
      <c r="F7570"/>
      <c r="G7570"/>
      <c r="H7570"/>
      <c r="I7570"/>
      <c r="J7570"/>
      <c r="K7570"/>
      <c r="L7570" t="str">
        <f>IF(COUNTIFS(ZSOHSD058[订单号数值], ZSOHPP055[[#This Row],[订单号数值]], ZSOHSD058[行項目], ZSOHPP055[[#This Row],[行項目]])&gt;0, "Y", "")</f>
        <v/>
      </c>
      <c r="M7570" t="str">
        <f>IF(ZSOHPP055[[#This Row],[銷售訂單]]="", "", --ZSOHPP055[[#This Row],[銷售訂單]])</f>
        <v/>
      </c>
    </row>
    <row r="7571" spans="1:13">
      <c r="A7571"/>
      <c r="B7571"/>
      <c r="C7571"/>
      <c r="D7571"/>
      <c r="E7571"/>
      <c r="F7571"/>
      <c r="G7571"/>
      <c r="H7571"/>
      <c r="I7571"/>
      <c r="J7571"/>
      <c r="K7571"/>
      <c r="L7571" t="str">
        <f>IF(COUNTIFS(ZSOHSD058[订单号数值], ZSOHPP055[[#This Row],[订单号数值]], ZSOHSD058[行項目], ZSOHPP055[[#This Row],[行項目]])&gt;0, "Y", "")</f>
        <v/>
      </c>
      <c r="M7571" t="str">
        <f>IF(ZSOHPP055[[#This Row],[銷售訂單]]="", "", --ZSOHPP055[[#This Row],[銷售訂單]])</f>
        <v/>
      </c>
    </row>
    <row r="7572" spans="1:13">
      <c r="A7572"/>
      <c r="B7572"/>
      <c r="C7572"/>
      <c r="D7572"/>
      <c r="E7572"/>
      <c r="F7572"/>
      <c r="G7572"/>
      <c r="H7572"/>
      <c r="I7572"/>
      <c r="J7572"/>
      <c r="K7572"/>
      <c r="L7572" t="str">
        <f>IF(COUNTIFS(ZSOHSD058[订单号数值], ZSOHPP055[[#This Row],[订单号数值]], ZSOHSD058[行項目], ZSOHPP055[[#This Row],[行項目]])&gt;0, "Y", "")</f>
        <v/>
      </c>
      <c r="M7572" t="str">
        <f>IF(ZSOHPP055[[#This Row],[銷售訂單]]="", "", --ZSOHPP055[[#This Row],[銷售訂單]])</f>
        <v/>
      </c>
    </row>
    <row r="7573" spans="1:13">
      <c r="A7573"/>
      <c r="B7573"/>
      <c r="C7573"/>
      <c r="D7573"/>
      <c r="E7573"/>
      <c r="F7573"/>
      <c r="G7573"/>
      <c r="H7573"/>
      <c r="I7573"/>
      <c r="J7573"/>
      <c r="K7573"/>
      <c r="L7573" t="str">
        <f>IF(COUNTIFS(ZSOHSD058[订单号数值], ZSOHPP055[[#This Row],[订单号数值]], ZSOHSD058[行項目], ZSOHPP055[[#This Row],[行項目]])&gt;0, "Y", "")</f>
        <v/>
      </c>
      <c r="M7573" t="str">
        <f>IF(ZSOHPP055[[#This Row],[銷售訂單]]="", "", --ZSOHPP055[[#This Row],[銷售訂單]])</f>
        <v/>
      </c>
    </row>
    <row r="7574" spans="1:13">
      <c r="A7574"/>
      <c r="B7574"/>
      <c r="C7574"/>
      <c r="D7574"/>
      <c r="E7574"/>
      <c r="F7574"/>
      <c r="G7574"/>
      <c r="H7574"/>
      <c r="I7574"/>
      <c r="J7574"/>
      <c r="K7574"/>
      <c r="L7574" t="str">
        <f>IF(COUNTIFS(ZSOHSD058[订单号数值], ZSOHPP055[[#This Row],[订单号数值]], ZSOHSD058[行項目], ZSOHPP055[[#This Row],[行項目]])&gt;0, "Y", "")</f>
        <v/>
      </c>
      <c r="M7574" t="str">
        <f>IF(ZSOHPP055[[#This Row],[銷售訂單]]="", "", --ZSOHPP055[[#This Row],[銷售訂單]])</f>
        <v/>
      </c>
    </row>
    <row r="7575" spans="1:13">
      <c r="A7575"/>
      <c r="B7575"/>
      <c r="C7575"/>
      <c r="D7575"/>
      <c r="E7575"/>
      <c r="F7575"/>
      <c r="G7575"/>
      <c r="H7575"/>
      <c r="I7575"/>
      <c r="J7575"/>
      <c r="K7575"/>
      <c r="L7575" t="str">
        <f>IF(COUNTIFS(ZSOHSD058[订单号数值], ZSOHPP055[[#This Row],[订单号数值]], ZSOHSD058[行項目], ZSOHPP055[[#This Row],[行項目]])&gt;0, "Y", "")</f>
        <v/>
      </c>
      <c r="M7575" t="str">
        <f>IF(ZSOHPP055[[#This Row],[銷售訂單]]="", "", --ZSOHPP055[[#This Row],[銷售訂單]])</f>
        <v/>
      </c>
    </row>
    <row r="7576" spans="1:13">
      <c r="A7576"/>
      <c r="B7576"/>
      <c r="C7576"/>
      <c r="D7576"/>
      <c r="E7576"/>
      <c r="F7576"/>
      <c r="G7576"/>
      <c r="H7576"/>
      <c r="I7576"/>
      <c r="J7576"/>
      <c r="K7576"/>
      <c r="L7576" t="str">
        <f>IF(COUNTIFS(ZSOHSD058[订单号数值], ZSOHPP055[[#This Row],[订单号数值]], ZSOHSD058[行項目], ZSOHPP055[[#This Row],[行項目]])&gt;0, "Y", "")</f>
        <v/>
      </c>
      <c r="M7576" t="str">
        <f>IF(ZSOHPP055[[#This Row],[銷售訂單]]="", "", --ZSOHPP055[[#This Row],[銷售訂單]])</f>
        <v/>
      </c>
    </row>
    <row r="7577" spans="1:13">
      <c r="A7577"/>
      <c r="B7577"/>
      <c r="C7577"/>
      <c r="D7577"/>
      <c r="E7577"/>
      <c r="F7577"/>
      <c r="G7577"/>
      <c r="H7577"/>
      <c r="I7577"/>
      <c r="J7577"/>
      <c r="K7577"/>
      <c r="L7577" t="str">
        <f>IF(COUNTIFS(ZSOHSD058[订单号数值], ZSOHPP055[[#This Row],[订单号数值]], ZSOHSD058[行項目], ZSOHPP055[[#This Row],[行項目]])&gt;0, "Y", "")</f>
        <v/>
      </c>
      <c r="M7577" t="str">
        <f>IF(ZSOHPP055[[#This Row],[銷售訂單]]="", "", --ZSOHPP055[[#This Row],[銷售訂單]])</f>
        <v/>
      </c>
    </row>
    <row r="7578" spans="1:13">
      <c r="A7578"/>
      <c r="B7578"/>
      <c r="C7578"/>
      <c r="D7578"/>
      <c r="E7578"/>
      <c r="F7578"/>
      <c r="G7578"/>
      <c r="H7578"/>
      <c r="I7578"/>
      <c r="J7578"/>
      <c r="K7578"/>
      <c r="L7578" t="str">
        <f>IF(COUNTIFS(ZSOHSD058[订单号数值], ZSOHPP055[[#This Row],[订单号数值]], ZSOHSD058[行項目], ZSOHPP055[[#This Row],[行項目]])&gt;0, "Y", "")</f>
        <v/>
      </c>
      <c r="M7578" t="str">
        <f>IF(ZSOHPP055[[#This Row],[銷售訂單]]="", "", --ZSOHPP055[[#This Row],[銷售訂單]])</f>
        <v/>
      </c>
    </row>
    <row r="7579" spans="1:13">
      <c r="A7579"/>
      <c r="B7579"/>
      <c r="C7579"/>
      <c r="D7579"/>
      <c r="E7579"/>
      <c r="F7579"/>
      <c r="G7579"/>
      <c r="H7579"/>
      <c r="I7579"/>
      <c r="J7579"/>
      <c r="K7579"/>
      <c r="L7579" t="str">
        <f>IF(COUNTIFS(ZSOHSD058[订单号数值], ZSOHPP055[[#This Row],[订单号数值]], ZSOHSD058[行項目], ZSOHPP055[[#This Row],[行項目]])&gt;0, "Y", "")</f>
        <v/>
      </c>
      <c r="M7579" t="str">
        <f>IF(ZSOHPP055[[#This Row],[銷售訂單]]="", "", --ZSOHPP055[[#This Row],[銷售訂單]])</f>
        <v/>
      </c>
    </row>
    <row r="7580" spans="1:13">
      <c r="A7580"/>
      <c r="B7580"/>
      <c r="C7580"/>
      <c r="D7580"/>
      <c r="E7580"/>
      <c r="F7580"/>
      <c r="G7580"/>
      <c r="H7580"/>
      <c r="I7580"/>
      <c r="J7580"/>
      <c r="K7580"/>
      <c r="L7580" t="str">
        <f>IF(COUNTIFS(ZSOHSD058[订单号数值], ZSOHPP055[[#This Row],[订单号数值]], ZSOHSD058[行項目], ZSOHPP055[[#This Row],[行項目]])&gt;0, "Y", "")</f>
        <v/>
      </c>
      <c r="M7580" t="str">
        <f>IF(ZSOHPP055[[#This Row],[銷售訂單]]="", "", --ZSOHPP055[[#This Row],[銷售訂單]])</f>
        <v/>
      </c>
    </row>
    <row r="7581" spans="1:13">
      <c r="A7581"/>
      <c r="B7581"/>
      <c r="C7581"/>
      <c r="D7581"/>
      <c r="E7581"/>
      <c r="F7581"/>
      <c r="G7581"/>
      <c r="H7581"/>
      <c r="I7581"/>
      <c r="J7581"/>
      <c r="K7581"/>
      <c r="L7581" t="str">
        <f>IF(COUNTIFS(ZSOHSD058[订单号数值], ZSOHPP055[[#This Row],[订单号数值]], ZSOHSD058[行項目], ZSOHPP055[[#This Row],[行項目]])&gt;0, "Y", "")</f>
        <v/>
      </c>
      <c r="M7581" t="str">
        <f>IF(ZSOHPP055[[#This Row],[銷售訂單]]="", "", --ZSOHPP055[[#This Row],[銷售訂單]])</f>
        <v/>
      </c>
    </row>
    <row r="7582" spans="1:13">
      <c r="A7582"/>
      <c r="B7582"/>
      <c r="C7582"/>
      <c r="D7582"/>
      <c r="E7582"/>
      <c r="F7582"/>
      <c r="G7582"/>
      <c r="H7582"/>
      <c r="I7582"/>
      <c r="J7582"/>
      <c r="K7582"/>
      <c r="L7582" t="str">
        <f>IF(COUNTIFS(ZSOHSD058[订单号数值], ZSOHPP055[[#This Row],[订单号数值]], ZSOHSD058[行項目], ZSOHPP055[[#This Row],[行項目]])&gt;0, "Y", "")</f>
        <v/>
      </c>
      <c r="M7582" t="str">
        <f>IF(ZSOHPP055[[#This Row],[銷售訂單]]="", "", --ZSOHPP055[[#This Row],[銷售訂單]])</f>
        <v/>
      </c>
    </row>
    <row r="7583" spans="1:13">
      <c r="A7583"/>
      <c r="B7583"/>
      <c r="C7583"/>
      <c r="D7583"/>
      <c r="E7583"/>
      <c r="F7583"/>
      <c r="G7583"/>
      <c r="H7583"/>
      <c r="I7583"/>
      <c r="J7583"/>
      <c r="K7583"/>
      <c r="L7583" t="str">
        <f>IF(COUNTIFS(ZSOHSD058[订单号数值], ZSOHPP055[[#This Row],[订单号数值]], ZSOHSD058[行項目], ZSOHPP055[[#This Row],[行項目]])&gt;0, "Y", "")</f>
        <v/>
      </c>
      <c r="M7583" t="str">
        <f>IF(ZSOHPP055[[#This Row],[銷售訂單]]="", "", --ZSOHPP055[[#This Row],[銷售訂單]])</f>
        <v/>
      </c>
    </row>
    <row r="7584" spans="1:13">
      <c r="A7584"/>
      <c r="B7584"/>
      <c r="C7584"/>
      <c r="D7584"/>
      <c r="E7584"/>
      <c r="F7584"/>
      <c r="G7584"/>
      <c r="H7584"/>
      <c r="I7584"/>
      <c r="J7584"/>
      <c r="K7584"/>
      <c r="L7584" t="str">
        <f>IF(COUNTIFS(ZSOHSD058[订单号数值], ZSOHPP055[[#This Row],[订单号数值]], ZSOHSD058[行項目], ZSOHPP055[[#This Row],[行項目]])&gt;0, "Y", "")</f>
        <v/>
      </c>
      <c r="M7584" t="str">
        <f>IF(ZSOHPP055[[#This Row],[銷售訂單]]="", "", --ZSOHPP055[[#This Row],[銷售訂單]])</f>
        <v/>
      </c>
    </row>
    <row r="7585" spans="1:13">
      <c r="A7585"/>
      <c r="B7585"/>
      <c r="C7585"/>
      <c r="D7585"/>
      <c r="E7585"/>
      <c r="F7585"/>
      <c r="G7585"/>
      <c r="H7585"/>
      <c r="I7585"/>
      <c r="J7585"/>
      <c r="K7585"/>
      <c r="L7585" t="str">
        <f>IF(COUNTIFS(ZSOHSD058[订单号数值], ZSOHPP055[[#This Row],[订单号数值]], ZSOHSD058[行項目], ZSOHPP055[[#This Row],[行項目]])&gt;0, "Y", "")</f>
        <v/>
      </c>
      <c r="M7585" t="str">
        <f>IF(ZSOHPP055[[#This Row],[銷售訂單]]="", "", --ZSOHPP055[[#This Row],[銷售訂單]])</f>
        <v/>
      </c>
    </row>
    <row r="7586" spans="1:13">
      <c r="A7586"/>
      <c r="B7586"/>
      <c r="C7586"/>
      <c r="D7586"/>
      <c r="E7586"/>
      <c r="F7586"/>
      <c r="G7586"/>
      <c r="H7586"/>
      <c r="I7586"/>
      <c r="J7586"/>
      <c r="K7586"/>
      <c r="L7586" t="str">
        <f>IF(COUNTIFS(ZSOHSD058[订单号数值], ZSOHPP055[[#This Row],[订单号数值]], ZSOHSD058[行項目], ZSOHPP055[[#This Row],[行項目]])&gt;0, "Y", "")</f>
        <v/>
      </c>
      <c r="M7586" t="str">
        <f>IF(ZSOHPP055[[#This Row],[銷售訂單]]="", "", --ZSOHPP055[[#This Row],[銷售訂單]])</f>
        <v/>
      </c>
    </row>
    <row r="7587" spans="1:13">
      <c r="A7587"/>
      <c r="B7587"/>
      <c r="C7587"/>
      <c r="D7587"/>
      <c r="E7587"/>
      <c r="F7587"/>
      <c r="G7587"/>
      <c r="H7587"/>
      <c r="I7587"/>
      <c r="J7587"/>
      <c r="K7587"/>
      <c r="L7587" t="str">
        <f>IF(COUNTIFS(ZSOHSD058[订单号数值], ZSOHPP055[[#This Row],[订单号数值]], ZSOHSD058[行項目], ZSOHPP055[[#This Row],[行項目]])&gt;0, "Y", "")</f>
        <v/>
      </c>
      <c r="M7587" t="str">
        <f>IF(ZSOHPP055[[#This Row],[銷售訂單]]="", "", --ZSOHPP055[[#This Row],[銷售訂單]])</f>
        <v/>
      </c>
    </row>
    <row r="7588" spans="1:13">
      <c r="A7588"/>
      <c r="B7588"/>
      <c r="C7588"/>
      <c r="D7588"/>
      <c r="E7588"/>
      <c r="F7588"/>
      <c r="G7588"/>
      <c r="H7588"/>
      <c r="I7588"/>
      <c r="J7588"/>
      <c r="K7588"/>
      <c r="L7588" t="str">
        <f>IF(COUNTIFS(ZSOHSD058[订单号数值], ZSOHPP055[[#This Row],[订单号数值]], ZSOHSD058[行項目], ZSOHPP055[[#This Row],[行項目]])&gt;0, "Y", "")</f>
        <v/>
      </c>
      <c r="M7588" t="str">
        <f>IF(ZSOHPP055[[#This Row],[銷售訂單]]="", "", --ZSOHPP055[[#This Row],[銷售訂單]])</f>
        <v/>
      </c>
    </row>
    <row r="7589" spans="1:13">
      <c r="A7589"/>
      <c r="B7589"/>
      <c r="C7589"/>
      <c r="D7589"/>
      <c r="E7589"/>
      <c r="F7589"/>
      <c r="G7589"/>
      <c r="H7589"/>
      <c r="I7589"/>
      <c r="J7589"/>
      <c r="K7589"/>
      <c r="L7589" t="str">
        <f>IF(COUNTIFS(ZSOHSD058[订单号数值], ZSOHPP055[[#This Row],[订单号数值]], ZSOHSD058[行項目], ZSOHPP055[[#This Row],[行項目]])&gt;0, "Y", "")</f>
        <v/>
      </c>
      <c r="M7589" t="str">
        <f>IF(ZSOHPP055[[#This Row],[銷售訂單]]="", "", --ZSOHPP055[[#This Row],[銷售訂單]])</f>
        <v/>
      </c>
    </row>
    <row r="7590" spans="1:13">
      <c r="A7590"/>
      <c r="B7590"/>
      <c r="C7590"/>
      <c r="D7590"/>
      <c r="E7590"/>
      <c r="F7590"/>
      <c r="G7590"/>
      <c r="H7590"/>
      <c r="I7590"/>
      <c r="J7590"/>
      <c r="K7590"/>
      <c r="L7590" t="str">
        <f>IF(COUNTIFS(ZSOHSD058[订单号数值], ZSOHPP055[[#This Row],[订单号数值]], ZSOHSD058[行項目], ZSOHPP055[[#This Row],[行項目]])&gt;0, "Y", "")</f>
        <v/>
      </c>
      <c r="M7590" t="str">
        <f>IF(ZSOHPP055[[#This Row],[銷售訂單]]="", "", --ZSOHPP055[[#This Row],[銷售訂單]])</f>
        <v/>
      </c>
    </row>
    <row r="7591" spans="1:13">
      <c r="A7591"/>
      <c r="B7591"/>
      <c r="C7591"/>
      <c r="D7591"/>
      <c r="E7591"/>
      <c r="F7591"/>
      <c r="G7591"/>
      <c r="H7591"/>
      <c r="I7591"/>
      <c r="J7591"/>
      <c r="K7591"/>
      <c r="L7591" t="str">
        <f>IF(COUNTIFS(ZSOHSD058[订单号数值], ZSOHPP055[[#This Row],[订单号数值]], ZSOHSD058[行項目], ZSOHPP055[[#This Row],[行項目]])&gt;0, "Y", "")</f>
        <v/>
      </c>
      <c r="M7591" t="str">
        <f>IF(ZSOHPP055[[#This Row],[銷售訂單]]="", "", --ZSOHPP055[[#This Row],[銷售訂單]])</f>
        <v/>
      </c>
    </row>
    <row r="7592" spans="1:13">
      <c r="A7592"/>
      <c r="B7592"/>
      <c r="C7592"/>
      <c r="D7592"/>
      <c r="E7592"/>
      <c r="F7592"/>
      <c r="G7592"/>
      <c r="H7592"/>
      <c r="I7592"/>
      <c r="J7592"/>
      <c r="K7592"/>
      <c r="L7592" t="str">
        <f>IF(COUNTIFS(ZSOHSD058[订单号数值], ZSOHPP055[[#This Row],[订单号数值]], ZSOHSD058[行項目], ZSOHPP055[[#This Row],[行項目]])&gt;0, "Y", "")</f>
        <v/>
      </c>
      <c r="M7592" t="str">
        <f>IF(ZSOHPP055[[#This Row],[銷售訂單]]="", "", --ZSOHPP055[[#This Row],[銷售訂單]])</f>
        <v/>
      </c>
    </row>
    <row r="7593" spans="1:13">
      <c r="A7593"/>
      <c r="B7593"/>
      <c r="C7593"/>
      <c r="D7593"/>
      <c r="E7593"/>
      <c r="F7593"/>
      <c r="G7593"/>
      <c r="H7593"/>
      <c r="I7593"/>
      <c r="J7593"/>
      <c r="K7593"/>
      <c r="L7593" t="str">
        <f>IF(COUNTIFS(ZSOHSD058[订单号数值], ZSOHPP055[[#This Row],[订单号数值]], ZSOHSD058[行項目], ZSOHPP055[[#This Row],[行項目]])&gt;0, "Y", "")</f>
        <v/>
      </c>
      <c r="M7593" t="str">
        <f>IF(ZSOHPP055[[#This Row],[銷售訂單]]="", "", --ZSOHPP055[[#This Row],[銷售訂單]])</f>
        <v/>
      </c>
    </row>
    <row r="7594" spans="1:13">
      <c r="A7594"/>
      <c r="B7594"/>
      <c r="C7594"/>
      <c r="D7594"/>
      <c r="E7594"/>
      <c r="F7594"/>
      <c r="G7594"/>
      <c r="H7594"/>
      <c r="I7594"/>
      <c r="J7594"/>
      <c r="K7594"/>
      <c r="L7594" t="str">
        <f>IF(COUNTIFS(ZSOHSD058[订单号数值], ZSOHPP055[[#This Row],[订单号数值]], ZSOHSD058[行項目], ZSOHPP055[[#This Row],[行項目]])&gt;0, "Y", "")</f>
        <v/>
      </c>
      <c r="M7594" t="str">
        <f>IF(ZSOHPP055[[#This Row],[銷售訂單]]="", "", --ZSOHPP055[[#This Row],[銷售訂單]])</f>
        <v/>
      </c>
    </row>
    <row r="7595" spans="1:13">
      <c r="A7595"/>
      <c r="B7595"/>
      <c r="C7595"/>
      <c r="D7595"/>
      <c r="E7595"/>
      <c r="F7595"/>
      <c r="G7595"/>
      <c r="H7595"/>
      <c r="I7595"/>
      <c r="J7595"/>
      <c r="K7595"/>
      <c r="L7595" t="str">
        <f>IF(COUNTIFS(ZSOHSD058[订单号数值], ZSOHPP055[[#This Row],[订单号数值]], ZSOHSD058[行項目], ZSOHPP055[[#This Row],[行項目]])&gt;0, "Y", "")</f>
        <v/>
      </c>
      <c r="M7595" t="str">
        <f>IF(ZSOHPP055[[#This Row],[銷售訂單]]="", "", --ZSOHPP055[[#This Row],[銷售訂單]])</f>
        <v/>
      </c>
    </row>
    <row r="7596" spans="1:13">
      <c r="A7596"/>
      <c r="B7596"/>
      <c r="C7596"/>
      <c r="D7596"/>
      <c r="E7596"/>
      <c r="F7596"/>
      <c r="G7596"/>
      <c r="H7596"/>
      <c r="I7596"/>
      <c r="J7596"/>
      <c r="K7596"/>
      <c r="L7596" t="str">
        <f>IF(COUNTIFS(ZSOHSD058[订单号数值], ZSOHPP055[[#This Row],[订单号数值]], ZSOHSD058[行項目], ZSOHPP055[[#This Row],[行項目]])&gt;0, "Y", "")</f>
        <v/>
      </c>
      <c r="M7596" t="str">
        <f>IF(ZSOHPP055[[#This Row],[銷售訂單]]="", "", --ZSOHPP055[[#This Row],[銷售訂單]])</f>
        <v/>
      </c>
    </row>
    <row r="7597" spans="1:13">
      <c r="A7597"/>
      <c r="B7597"/>
      <c r="C7597"/>
      <c r="D7597"/>
      <c r="E7597"/>
      <c r="F7597"/>
      <c r="G7597"/>
      <c r="H7597"/>
      <c r="I7597"/>
      <c r="J7597"/>
      <c r="K7597"/>
      <c r="L7597" t="str">
        <f>IF(COUNTIFS(ZSOHSD058[订单号数值], ZSOHPP055[[#This Row],[订单号数值]], ZSOHSD058[行項目], ZSOHPP055[[#This Row],[行項目]])&gt;0, "Y", "")</f>
        <v/>
      </c>
      <c r="M7597" t="str">
        <f>IF(ZSOHPP055[[#This Row],[銷售訂單]]="", "", --ZSOHPP055[[#This Row],[銷售訂單]])</f>
        <v/>
      </c>
    </row>
    <row r="7598" spans="1:13">
      <c r="A7598"/>
      <c r="B7598"/>
      <c r="C7598"/>
      <c r="D7598"/>
      <c r="E7598"/>
      <c r="F7598"/>
      <c r="G7598"/>
      <c r="H7598"/>
      <c r="I7598"/>
      <c r="J7598"/>
      <c r="K7598"/>
      <c r="L7598" t="str">
        <f>IF(COUNTIFS(ZSOHSD058[订单号数值], ZSOHPP055[[#This Row],[订单号数值]], ZSOHSD058[行項目], ZSOHPP055[[#This Row],[行項目]])&gt;0, "Y", "")</f>
        <v/>
      </c>
      <c r="M7598" t="str">
        <f>IF(ZSOHPP055[[#This Row],[銷售訂單]]="", "", --ZSOHPP055[[#This Row],[銷售訂單]])</f>
        <v/>
      </c>
    </row>
    <row r="7599" spans="1:13">
      <c r="A7599"/>
      <c r="B7599"/>
      <c r="C7599"/>
      <c r="D7599"/>
      <c r="E7599"/>
      <c r="F7599"/>
      <c r="G7599"/>
      <c r="H7599"/>
      <c r="I7599"/>
      <c r="J7599"/>
      <c r="K7599"/>
      <c r="L7599" t="str">
        <f>IF(COUNTIFS(ZSOHSD058[订单号数值], ZSOHPP055[[#This Row],[订单号数值]], ZSOHSD058[行項目], ZSOHPP055[[#This Row],[行項目]])&gt;0, "Y", "")</f>
        <v/>
      </c>
      <c r="M7599" t="str">
        <f>IF(ZSOHPP055[[#This Row],[銷售訂單]]="", "", --ZSOHPP055[[#This Row],[銷售訂單]])</f>
        <v/>
      </c>
    </row>
    <row r="7600" spans="1:13">
      <c r="A7600"/>
      <c r="B7600"/>
      <c r="C7600"/>
      <c r="D7600"/>
      <c r="E7600"/>
      <c r="F7600"/>
      <c r="G7600"/>
      <c r="H7600"/>
      <c r="I7600"/>
      <c r="J7600"/>
      <c r="K7600"/>
      <c r="L7600" t="str">
        <f>IF(COUNTIFS(ZSOHSD058[订单号数值], ZSOHPP055[[#This Row],[订单号数值]], ZSOHSD058[行項目], ZSOHPP055[[#This Row],[行項目]])&gt;0, "Y", "")</f>
        <v/>
      </c>
      <c r="M7600" t="str">
        <f>IF(ZSOHPP055[[#This Row],[銷售訂單]]="", "", --ZSOHPP055[[#This Row],[銷售訂單]])</f>
        <v/>
      </c>
    </row>
    <row r="7601" spans="1:13">
      <c r="A7601"/>
      <c r="B7601"/>
      <c r="C7601"/>
      <c r="D7601"/>
      <c r="E7601"/>
      <c r="F7601"/>
      <c r="G7601"/>
      <c r="H7601"/>
      <c r="I7601"/>
      <c r="J7601"/>
      <c r="K7601"/>
      <c r="L7601" t="str">
        <f>IF(COUNTIFS(ZSOHSD058[订单号数值], ZSOHPP055[[#This Row],[订单号数值]], ZSOHSD058[行項目], ZSOHPP055[[#This Row],[行項目]])&gt;0, "Y", "")</f>
        <v/>
      </c>
      <c r="M7601" t="str">
        <f>IF(ZSOHPP055[[#This Row],[銷售訂單]]="", "", --ZSOHPP055[[#This Row],[銷售訂單]])</f>
        <v/>
      </c>
    </row>
    <row r="7602" spans="1:13">
      <c r="A7602"/>
      <c r="B7602"/>
      <c r="C7602"/>
      <c r="D7602"/>
      <c r="E7602"/>
      <c r="F7602"/>
      <c r="G7602"/>
      <c r="H7602"/>
      <c r="I7602"/>
      <c r="J7602"/>
      <c r="K7602"/>
      <c r="L7602" t="str">
        <f>IF(COUNTIFS(ZSOHSD058[订单号数值], ZSOHPP055[[#This Row],[订单号数值]], ZSOHSD058[行項目], ZSOHPP055[[#This Row],[行項目]])&gt;0, "Y", "")</f>
        <v/>
      </c>
      <c r="M7602" t="str">
        <f>IF(ZSOHPP055[[#This Row],[銷售訂單]]="", "", --ZSOHPP055[[#This Row],[銷售訂單]])</f>
        <v/>
      </c>
    </row>
    <row r="7603" spans="1:13">
      <c r="A7603"/>
      <c r="B7603"/>
      <c r="C7603"/>
      <c r="D7603"/>
      <c r="E7603"/>
      <c r="F7603"/>
      <c r="G7603"/>
      <c r="H7603"/>
      <c r="I7603"/>
      <c r="J7603"/>
      <c r="K7603"/>
      <c r="L7603" t="str">
        <f>IF(COUNTIFS(ZSOHSD058[订单号数值], ZSOHPP055[[#This Row],[订单号数值]], ZSOHSD058[行項目], ZSOHPP055[[#This Row],[行項目]])&gt;0, "Y", "")</f>
        <v/>
      </c>
      <c r="M7603" t="str">
        <f>IF(ZSOHPP055[[#This Row],[銷售訂單]]="", "", --ZSOHPP055[[#This Row],[銷售訂單]])</f>
        <v/>
      </c>
    </row>
    <row r="7604" spans="1:13">
      <c r="A7604"/>
      <c r="B7604"/>
      <c r="C7604"/>
      <c r="D7604"/>
      <c r="E7604"/>
      <c r="F7604"/>
      <c r="G7604"/>
      <c r="H7604"/>
      <c r="I7604"/>
      <c r="J7604"/>
      <c r="K7604"/>
      <c r="L7604" t="str">
        <f>IF(COUNTIFS(ZSOHSD058[订单号数值], ZSOHPP055[[#This Row],[订单号数值]], ZSOHSD058[行項目], ZSOHPP055[[#This Row],[行項目]])&gt;0, "Y", "")</f>
        <v/>
      </c>
      <c r="M7604" t="str">
        <f>IF(ZSOHPP055[[#This Row],[銷售訂單]]="", "", --ZSOHPP055[[#This Row],[銷售訂單]])</f>
        <v/>
      </c>
    </row>
    <row r="7605" spans="1:13">
      <c r="A7605"/>
      <c r="B7605"/>
      <c r="C7605"/>
      <c r="D7605"/>
      <c r="E7605"/>
      <c r="F7605"/>
      <c r="G7605"/>
      <c r="H7605"/>
      <c r="I7605"/>
      <c r="J7605"/>
      <c r="K7605"/>
      <c r="L7605" t="str">
        <f>IF(COUNTIFS(ZSOHSD058[订单号数值], ZSOHPP055[[#This Row],[订单号数值]], ZSOHSD058[行項目], ZSOHPP055[[#This Row],[行項目]])&gt;0, "Y", "")</f>
        <v/>
      </c>
      <c r="M7605" t="str">
        <f>IF(ZSOHPP055[[#This Row],[銷售訂單]]="", "", --ZSOHPP055[[#This Row],[銷售訂單]])</f>
        <v/>
      </c>
    </row>
    <row r="7606" spans="1:13">
      <c r="A7606"/>
      <c r="B7606"/>
      <c r="C7606"/>
      <c r="D7606"/>
      <c r="E7606"/>
      <c r="F7606"/>
      <c r="G7606"/>
      <c r="H7606"/>
      <c r="I7606"/>
      <c r="J7606"/>
      <c r="K7606"/>
      <c r="L7606" t="str">
        <f>IF(COUNTIFS(ZSOHSD058[订单号数值], ZSOHPP055[[#This Row],[订单号数值]], ZSOHSD058[行項目], ZSOHPP055[[#This Row],[行項目]])&gt;0, "Y", "")</f>
        <v/>
      </c>
      <c r="M7606" t="str">
        <f>IF(ZSOHPP055[[#This Row],[銷售訂單]]="", "", --ZSOHPP055[[#This Row],[銷售訂單]])</f>
        <v/>
      </c>
    </row>
    <row r="7607" spans="1:13">
      <c r="A7607"/>
      <c r="B7607"/>
      <c r="C7607"/>
      <c r="D7607"/>
      <c r="E7607"/>
      <c r="F7607"/>
      <c r="G7607"/>
      <c r="H7607"/>
      <c r="I7607"/>
      <c r="J7607"/>
      <c r="K7607"/>
      <c r="L7607" t="str">
        <f>IF(COUNTIFS(ZSOHSD058[订单号数值], ZSOHPP055[[#This Row],[订单号数值]], ZSOHSD058[行項目], ZSOHPP055[[#This Row],[行項目]])&gt;0, "Y", "")</f>
        <v/>
      </c>
      <c r="M7607" t="str">
        <f>IF(ZSOHPP055[[#This Row],[銷售訂單]]="", "", --ZSOHPP055[[#This Row],[銷售訂單]])</f>
        <v/>
      </c>
    </row>
    <row r="7608" spans="1:13">
      <c r="A7608"/>
      <c r="B7608"/>
      <c r="C7608"/>
      <c r="D7608"/>
      <c r="E7608"/>
      <c r="F7608"/>
      <c r="G7608"/>
      <c r="H7608"/>
      <c r="I7608"/>
      <c r="J7608"/>
      <c r="K7608"/>
      <c r="L7608" t="str">
        <f>IF(COUNTIFS(ZSOHSD058[订单号数值], ZSOHPP055[[#This Row],[订单号数值]], ZSOHSD058[行項目], ZSOHPP055[[#This Row],[行項目]])&gt;0, "Y", "")</f>
        <v/>
      </c>
      <c r="M7608" t="str">
        <f>IF(ZSOHPP055[[#This Row],[銷售訂單]]="", "", --ZSOHPP055[[#This Row],[銷售訂單]])</f>
        <v/>
      </c>
    </row>
    <row r="7609" spans="1:13">
      <c r="A7609"/>
      <c r="B7609"/>
      <c r="C7609"/>
      <c r="D7609"/>
      <c r="E7609"/>
      <c r="F7609"/>
      <c r="G7609"/>
      <c r="H7609"/>
      <c r="I7609"/>
      <c r="J7609"/>
      <c r="K7609"/>
      <c r="L7609" t="str">
        <f>IF(COUNTIFS(ZSOHSD058[订单号数值], ZSOHPP055[[#This Row],[订单号数值]], ZSOHSD058[行項目], ZSOHPP055[[#This Row],[行項目]])&gt;0, "Y", "")</f>
        <v/>
      </c>
      <c r="M7609" t="str">
        <f>IF(ZSOHPP055[[#This Row],[銷售訂單]]="", "", --ZSOHPP055[[#This Row],[銷售訂單]])</f>
        <v/>
      </c>
    </row>
    <row r="7610" spans="1:13">
      <c r="A7610"/>
      <c r="B7610"/>
      <c r="C7610"/>
      <c r="D7610"/>
      <c r="E7610"/>
      <c r="F7610"/>
      <c r="G7610"/>
      <c r="H7610"/>
      <c r="I7610"/>
      <c r="J7610"/>
      <c r="K7610"/>
      <c r="L7610" t="str">
        <f>IF(COUNTIFS(ZSOHSD058[订单号数值], ZSOHPP055[[#This Row],[订单号数值]], ZSOHSD058[行項目], ZSOHPP055[[#This Row],[行項目]])&gt;0, "Y", "")</f>
        <v/>
      </c>
      <c r="M7610" t="str">
        <f>IF(ZSOHPP055[[#This Row],[銷售訂單]]="", "", --ZSOHPP055[[#This Row],[銷售訂單]])</f>
        <v/>
      </c>
    </row>
    <row r="7611" spans="1:13">
      <c r="A7611"/>
      <c r="B7611"/>
      <c r="C7611"/>
      <c r="D7611"/>
      <c r="E7611"/>
      <c r="F7611"/>
      <c r="G7611"/>
      <c r="H7611"/>
      <c r="I7611"/>
      <c r="J7611"/>
      <c r="K7611"/>
      <c r="L7611" t="str">
        <f>IF(COUNTIFS(ZSOHSD058[订单号数值], ZSOHPP055[[#This Row],[订单号数值]], ZSOHSD058[行項目], ZSOHPP055[[#This Row],[行項目]])&gt;0, "Y", "")</f>
        <v/>
      </c>
      <c r="M7611" t="str">
        <f>IF(ZSOHPP055[[#This Row],[銷售訂單]]="", "", --ZSOHPP055[[#This Row],[銷售訂單]])</f>
        <v/>
      </c>
    </row>
    <row r="7612" spans="1:13">
      <c r="A7612"/>
      <c r="B7612"/>
      <c r="C7612"/>
      <c r="D7612"/>
      <c r="E7612"/>
      <c r="F7612"/>
      <c r="G7612"/>
      <c r="H7612"/>
      <c r="I7612"/>
      <c r="J7612"/>
      <c r="K7612"/>
      <c r="L7612" t="str">
        <f>IF(COUNTIFS(ZSOHSD058[订单号数值], ZSOHPP055[[#This Row],[订单号数值]], ZSOHSD058[行項目], ZSOHPP055[[#This Row],[行項目]])&gt;0, "Y", "")</f>
        <v/>
      </c>
      <c r="M7612" t="str">
        <f>IF(ZSOHPP055[[#This Row],[銷售訂單]]="", "", --ZSOHPP055[[#This Row],[銷售訂單]])</f>
        <v/>
      </c>
    </row>
    <row r="7613" spans="1:13">
      <c r="A7613"/>
      <c r="B7613"/>
      <c r="C7613"/>
      <c r="D7613"/>
      <c r="E7613"/>
      <c r="F7613"/>
      <c r="G7613"/>
      <c r="H7613"/>
      <c r="I7613"/>
      <c r="J7613"/>
      <c r="K7613"/>
      <c r="L7613" t="str">
        <f>IF(COUNTIFS(ZSOHSD058[订单号数值], ZSOHPP055[[#This Row],[订单号数值]], ZSOHSD058[行項目], ZSOHPP055[[#This Row],[行項目]])&gt;0, "Y", "")</f>
        <v/>
      </c>
      <c r="M7613" t="str">
        <f>IF(ZSOHPP055[[#This Row],[銷售訂單]]="", "", --ZSOHPP055[[#This Row],[銷售訂單]])</f>
        <v/>
      </c>
    </row>
    <row r="7614" spans="1:13">
      <c r="A7614"/>
      <c r="B7614"/>
      <c r="C7614"/>
      <c r="D7614"/>
      <c r="E7614"/>
      <c r="F7614"/>
      <c r="G7614"/>
      <c r="H7614"/>
      <c r="I7614"/>
      <c r="J7614"/>
      <c r="K7614"/>
      <c r="L7614" t="str">
        <f>IF(COUNTIFS(ZSOHSD058[订单号数值], ZSOHPP055[[#This Row],[订单号数值]], ZSOHSD058[行項目], ZSOHPP055[[#This Row],[行項目]])&gt;0, "Y", "")</f>
        <v/>
      </c>
      <c r="M7614" t="str">
        <f>IF(ZSOHPP055[[#This Row],[銷售訂單]]="", "", --ZSOHPP055[[#This Row],[銷售訂單]])</f>
        <v/>
      </c>
    </row>
    <row r="7615" spans="1:13">
      <c r="A7615"/>
      <c r="B7615"/>
      <c r="C7615"/>
      <c r="D7615"/>
      <c r="E7615"/>
      <c r="F7615"/>
      <c r="G7615"/>
      <c r="H7615"/>
      <c r="I7615"/>
      <c r="J7615"/>
      <c r="K7615"/>
      <c r="L7615" t="str">
        <f>IF(COUNTIFS(ZSOHSD058[订单号数值], ZSOHPP055[[#This Row],[订单号数值]], ZSOHSD058[行項目], ZSOHPP055[[#This Row],[行項目]])&gt;0, "Y", "")</f>
        <v/>
      </c>
      <c r="M7615" t="str">
        <f>IF(ZSOHPP055[[#This Row],[銷售訂單]]="", "", --ZSOHPP055[[#This Row],[銷售訂單]])</f>
        <v/>
      </c>
    </row>
    <row r="7616" spans="1:13">
      <c r="A7616"/>
      <c r="B7616"/>
      <c r="C7616"/>
      <c r="D7616"/>
      <c r="E7616"/>
      <c r="F7616"/>
      <c r="G7616"/>
      <c r="H7616"/>
      <c r="I7616"/>
      <c r="J7616"/>
      <c r="K7616"/>
      <c r="L7616" t="str">
        <f>IF(COUNTIFS(ZSOHSD058[订单号数值], ZSOHPP055[[#This Row],[订单号数值]], ZSOHSD058[行項目], ZSOHPP055[[#This Row],[行項目]])&gt;0, "Y", "")</f>
        <v/>
      </c>
      <c r="M7616" t="str">
        <f>IF(ZSOHPP055[[#This Row],[銷售訂單]]="", "", --ZSOHPP055[[#This Row],[銷售訂單]])</f>
        <v/>
      </c>
    </row>
    <row r="7617" spans="1:13">
      <c r="A7617"/>
      <c r="B7617"/>
      <c r="C7617"/>
      <c r="D7617"/>
      <c r="E7617"/>
      <c r="F7617"/>
      <c r="G7617"/>
      <c r="H7617"/>
      <c r="I7617"/>
      <c r="J7617"/>
      <c r="K7617"/>
      <c r="L7617" t="str">
        <f>IF(COUNTIFS(ZSOHSD058[订单号数值], ZSOHPP055[[#This Row],[订单号数值]], ZSOHSD058[行項目], ZSOHPP055[[#This Row],[行項目]])&gt;0, "Y", "")</f>
        <v/>
      </c>
      <c r="M7617" t="str">
        <f>IF(ZSOHPP055[[#This Row],[銷售訂單]]="", "", --ZSOHPP055[[#This Row],[銷售訂單]])</f>
        <v/>
      </c>
    </row>
    <row r="7618" spans="1:13">
      <c r="A7618"/>
      <c r="B7618"/>
      <c r="C7618"/>
      <c r="D7618"/>
      <c r="E7618"/>
      <c r="F7618"/>
      <c r="G7618"/>
      <c r="H7618"/>
      <c r="I7618"/>
      <c r="J7618"/>
      <c r="K7618"/>
      <c r="L7618" t="str">
        <f>IF(COUNTIFS(ZSOHSD058[订单号数值], ZSOHPP055[[#This Row],[订单号数值]], ZSOHSD058[行項目], ZSOHPP055[[#This Row],[行項目]])&gt;0, "Y", "")</f>
        <v/>
      </c>
      <c r="M7618" t="str">
        <f>IF(ZSOHPP055[[#This Row],[銷售訂單]]="", "", --ZSOHPP055[[#This Row],[銷售訂單]])</f>
        <v/>
      </c>
    </row>
    <row r="7619" spans="1:13">
      <c r="A7619"/>
      <c r="B7619"/>
      <c r="C7619"/>
      <c r="D7619"/>
      <c r="E7619"/>
      <c r="F7619"/>
      <c r="G7619"/>
      <c r="H7619"/>
      <c r="I7619"/>
      <c r="J7619"/>
      <c r="K7619"/>
      <c r="L7619" t="str">
        <f>IF(COUNTIFS(ZSOHSD058[订单号数值], ZSOHPP055[[#This Row],[订单号数值]], ZSOHSD058[行項目], ZSOHPP055[[#This Row],[行項目]])&gt;0, "Y", "")</f>
        <v/>
      </c>
      <c r="M7619" t="str">
        <f>IF(ZSOHPP055[[#This Row],[銷售訂單]]="", "", --ZSOHPP055[[#This Row],[銷售訂單]])</f>
        <v/>
      </c>
    </row>
    <row r="7620" spans="1:13">
      <c r="A7620"/>
      <c r="B7620"/>
      <c r="C7620"/>
      <c r="D7620"/>
      <c r="E7620"/>
      <c r="F7620"/>
      <c r="G7620"/>
      <c r="H7620"/>
      <c r="I7620"/>
      <c r="J7620"/>
      <c r="K7620"/>
      <c r="L7620" t="str">
        <f>IF(COUNTIFS(ZSOHSD058[订单号数值], ZSOHPP055[[#This Row],[订单号数值]], ZSOHSD058[行項目], ZSOHPP055[[#This Row],[行項目]])&gt;0, "Y", "")</f>
        <v/>
      </c>
      <c r="M7620" t="str">
        <f>IF(ZSOHPP055[[#This Row],[銷售訂單]]="", "", --ZSOHPP055[[#This Row],[銷售訂單]])</f>
        <v/>
      </c>
    </row>
    <row r="7621" spans="1:13">
      <c r="A7621"/>
      <c r="B7621"/>
      <c r="C7621"/>
      <c r="D7621"/>
      <c r="E7621"/>
      <c r="F7621"/>
      <c r="G7621"/>
      <c r="H7621"/>
      <c r="I7621"/>
      <c r="J7621"/>
      <c r="K7621"/>
      <c r="L7621" t="str">
        <f>IF(COUNTIFS(ZSOHSD058[订单号数值], ZSOHPP055[[#This Row],[订单号数值]], ZSOHSD058[行項目], ZSOHPP055[[#This Row],[行項目]])&gt;0, "Y", "")</f>
        <v/>
      </c>
      <c r="M7621" t="str">
        <f>IF(ZSOHPP055[[#This Row],[銷售訂單]]="", "", --ZSOHPP055[[#This Row],[銷售訂單]])</f>
        <v/>
      </c>
    </row>
    <row r="7622" spans="1:13">
      <c r="A7622"/>
      <c r="B7622"/>
      <c r="C7622"/>
      <c r="D7622"/>
      <c r="E7622"/>
      <c r="F7622"/>
      <c r="G7622"/>
      <c r="H7622"/>
      <c r="I7622"/>
      <c r="J7622"/>
      <c r="K7622"/>
      <c r="L7622" t="str">
        <f>IF(COUNTIFS(ZSOHSD058[订单号数值], ZSOHPP055[[#This Row],[订单号数值]], ZSOHSD058[行項目], ZSOHPP055[[#This Row],[行項目]])&gt;0, "Y", "")</f>
        <v/>
      </c>
      <c r="M7622" t="str">
        <f>IF(ZSOHPP055[[#This Row],[銷售訂單]]="", "", --ZSOHPP055[[#This Row],[銷售訂單]])</f>
        <v/>
      </c>
    </row>
    <row r="7623" spans="1:13">
      <c r="A7623"/>
      <c r="B7623"/>
      <c r="C7623"/>
      <c r="D7623"/>
      <c r="E7623"/>
      <c r="F7623"/>
      <c r="G7623"/>
      <c r="H7623"/>
      <c r="I7623"/>
      <c r="J7623"/>
      <c r="K7623"/>
      <c r="L7623" t="str">
        <f>IF(COUNTIFS(ZSOHSD058[订单号数值], ZSOHPP055[[#This Row],[订单号数值]], ZSOHSD058[行項目], ZSOHPP055[[#This Row],[行項目]])&gt;0, "Y", "")</f>
        <v/>
      </c>
      <c r="M7623" t="str">
        <f>IF(ZSOHPP055[[#This Row],[銷售訂單]]="", "", --ZSOHPP055[[#This Row],[銷售訂單]])</f>
        <v/>
      </c>
    </row>
    <row r="7624" spans="1:13">
      <c r="A7624"/>
      <c r="B7624"/>
      <c r="C7624"/>
      <c r="D7624"/>
      <c r="E7624"/>
      <c r="F7624"/>
      <c r="G7624"/>
      <c r="H7624"/>
      <c r="I7624"/>
      <c r="J7624"/>
      <c r="K7624"/>
      <c r="L7624" t="str">
        <f>IF(COUNTIFS(ZSOHSD058[订单号数值], ZSOHPP055[[#This Row],[订单号数值]], ZSOHSD058[行項目], ZSOHPP055[[#This Row],[行項目]])&gt;0, "Y", "")</f>
        <v/>
      </c>
      <c r="M7624" t="str">
        <f>IF(ZSOHPP055[[#This Row],[銷售訂單]]="", "", --ZSOHPP055[[#This Row],[銷售訂單]])</f>
        <v/>
      </c>
    </row>
    <row r="7625" spans="1:13">
      <c r="A7625"/>
      <c r="B7625"/>
      <c r="C7625"/>
      <c r="D7625"/>
      <c r="E7625"/>
      <c r="F7625"/>
      <c r="G7625"/>
      <c r="H7625"/>
      <c r="I7625"/>
      <c r="J7625"/>
      <c r="K7625"/>
      <c r="L7625" t="str">
        <f>IF(COUNTIFS(ZSOHSD058[订单号数值], ZSOHPP055[[#This Row],[订单号数值]], ZSOHSD058[行項目], ZSOHPP055[[#This Row],[行項目]])&gt;0, "Y", "")</f>
        <v/>
      </c>
      <c r="M7625" t="str">
        <f>IF(ZSOHPP055[[#This Row],[銷售訂單]]="", "", --ZSOHPP055[[#This Row],[銷售訂單]])</f>
        <v/>
      </c>
    </row>
    <row r="7626" spans="1:13">
      <c r="A7626"/>
      <c r="B7626"/>
      <c r="C7626"/>
      <c r="D7626"/>
      <c r="E7626"/>
      <c r="F7626"/>
      <c r="G7626"/>
      <c r="H7626"/>
      <c r="I7626"/>
      <c r="J7626"/>
      <c r="K7626"/>
      <c r="L7626" t="str">
        <f>IF(COUNTIFS(ZSOHSD058[订单号数值], ZSOHPP055[[#This Row],[订单号数值]], ZSOHSD058[行項目], ZSOHPP055[[#This Row],[行項目]])&gt;0, "Y", "")</f>
        <v/>
      </c>
      <c r="M7626" t="str">
        <f>IF(ZSOHPP055[[#This Row],[銷售訂單]]="", "", --ZSOHPP055[[#This Row],[銷售訂單]])</f>
        <v/>
      </c>
    </row>
    <row r="7627" spans="1:13">
      <c r="A7627"/>
      <c r="B7627"/>
      <c r="C7627"/>
      <c r="D7627"/>
      <c r="E7627"/>
      <c r="F7627"/>
      <c r="G7627"/>
      <c r="H7627"/>
      <c r="I7627"/>
      <c r="J7627"/>
      <c r="K7627"/>
      <c r="L7627" t="str">
        <f>IF(COUNTIFS(ZSOHSD058[订单号数值], ZSOHPP055[[#This Row],[订单号数值]], ZSOHSD058[行項目], ZSOHPP055[[#This Row],[行項目]])&gt;0, "Y", "")</f>
        <v/>
      </c>
      <c r="M7627" t="str">
        <f>IF(ZSOHPP055[[#This Row],[銷售訂單]]="", "", --ZSOHPP055[[#This Row],[銷售訂單]])</f>
        <v/>
      </c>
    </row>
    <row r="7628" spans="1:13">
      <c r="A7628"/>
      <c r="B7628"/>
      <c r="C7628"/>
      <c r="D7628"/>
      <c r="E7628"/>
      <c r="F7628"/>
      <c r="G7628"/>
      <c r="H7628"/>
      <c r="I7628"/>
      <c r="J7628"/>
      <c r="K7628"/>
      <c r="L7628" t="str">
        <f>IF(COUNTIFS(ZSOHSD058[订单号数值], ZSOHPP055[[#This Row],[订单号数值]], ZSOHSD058[行項目], ZSOHPP055[[#This Row],[行項目]])&gt;0, "Y", "")</f>
        <v/>
      </c>
      <c r="M7628" t="str">
        <f>IF(ZSOHPP055[[#This Row],[銷售訂單]]="", "", --ZSOHPP055[[#This Row],[銷售訂單]])</f>
        <v/>
      </c>
    </row>
    <row r="7629" spans="1:13">
      <c r="A7629"/>
      <c r="B7629"/>
      <c r="C7629"/>
      <c r="D7629"/>
      <c r="E7629"/>
      <c r="F7629"/>
      <c r="G7629"/>
      <c r="H7629"/>
      <c r="I7629"/>
      <c r="J7629"/>
      <c r="K7629"/>
      <c r="L7629" t="str">
        <f>IF(COUNTIFS(ZSOHSD058[订单号数值], ZSOHPP055[[#This Row],[订单号数值]], ZSOHSD058[行項目], ZSOHPP055[[#This Row],[行項目]])&gt;0, "Y", "")</f>
        <v/>
      </c>
      <c r="M7629" t="str">
        <f>IF(ZSOHPP055[[#This Row],[銷售訂單]]="", "", --ZSOHPP055[[#This Row],[銷售訂單]])</f>
        <v/>
      </c>
    </row>
    <row r="7630" spans="1:13">
      <c r="A7630"/>
      <c r="B7630"/>
      <c r="C7630"/>
      <c r="D7630"/>
      <c r="E7630"/>
      <c r="F7630"/>
      <c r="G7630"/>
      <c r="H7630"/>
      <c r="I7630"/>
      <c r="J7630"/>
      <c r="K7630"/>
      <c r="L7630" t="str">
        <f>IF(COUNTIFS(ZSOHSD058[订单号数值], ZSOHPP055[[#This Row],[订单号数值]], ZSOHSD058[行項目], ZSOHPP055[[#This Row],[行項目]])&gt;0, "Y", "")</f>
        <v/>
      </c>
      <c r="M7630" t="str">
        <f>IF(ZSOHPP055[[#This Row],[銷售訂單]]="", "", --ZSOHPP055[[#This Row],[銷售訂單]])</f>
        <v/>
      </c>
    </row>
    <row r="7631" spans="1:13">
      <c r="A7631"/>
      <c r="B7631"/>
      <c r="C7631"/>
      <c r="D7631"/>
      <c r="E7631"/>
      <c r="F7631"/>
      <c r="G7631"/>
      <c r="H7631"/>
      <c r="I7631"/>
      <c r="J7631"/>
      <c r="K7631"/>
      <c r="L7631" t="str">
        <f>IF(COUNTIFS(ZSOHSD058[订单号数值], ZSOHPP055[[#This Row],[订单号数值]], ZSOHSD058[行項目], ZSOHPP055[[#This Row],[行項目]])&gt;0, "Y", "")</f>
        <v/>
      </c>
      <c r="M7631" t="str">
        <f>IF(ZSOHPP055[[#This Row],[銷售訂單]]="", "", --ZSOHPP055[[#This Row],[銷售訂單]])</f>
        <v/>
      </c>
    </row>
    <row r="7632" spans="1:13">
      <c r="A7632"/>
      <c r="B7632"/>
      <c r="C7632"/>
      <c r="D7632"/>
      <c r="E7632"/>
      <c r="F7632"/>
      <c r="G7632"/>
      <c r="H7632"/>
      <c r="I7632"/>
      <c r="J7632"/>
      <c r="K7632"/>
      <c r="L7632" t="str">
        <f>IF(COUNTIFS(ZSOHSD058[订单号数值], ZSOHPP055[[#This Row],[订单号数值]], ZSOHSD058[行項目], ZSOHPP055[[#This Row],[行項目]])&gt;0, "Y", "")</f>
        <v/>
      </c>
      <c r="M7632" t="str">
        <f>IF(ZSOHPP055[[#This Row],[銷售訂單]]="", "", --ZSOHPP055[[#This Row],[銷售訂單]])</f>
        <v/>
      </c>
    </row>
    <row r="7633" spans="1:13">
      <c r="A7633"/>
      <c r="B7633"/>
      <c r="C7633"/>
      <c r="D7633"/>
      <c r="E7633"/>
      <c r="F7633"/>
      <c r="G7633"/>
      <c r="H7633"/>
      <c r="I7633"/>
      <c r="J7633"/>
      <c r="K7633"/>
      <c r="L7633" t="str">
        <f>IF(COUNTIFS(ZSOHSD058[订单号数值], ZSOHPP055[[#This Row],[订单号数值]], ZSOHSD058[行項目], ZSOHPP055[[#This Row],[行項目]])&gt;0, "Y", "")</f>
        <v/>
      </c>
      <c r="M7633" t="str">
        <f>IF(ZSOHPP055[[#This Row],[銷售訂單]]="", "", --ZSOHPP055[[#This Row],[銷售訂單]])</f>
        <v/>
      </c>
    </row>
    <row r="7634" spans="1:13">
      <c r="A7634"/>
      <c r="B7634"/>
      <c r="C7634"/>
      <c r="D7634"/>
      <c r="E7634"/>
      <c r="F7634"/>
      <c r="G7634"/>
      <c r="H7634"/>
      <c r="I7634"/>
      <c r="J7634"/>
      <c r="K7634"/>
      <c r="L7634" t="str">
        <f>IF(COUNTIFS(ZSOHSD058[订单号数值], ZSOHPP055[[#This Row],[订单号数值]], ZSOHSD058[行項目], ZSOHPP055[[#This Row],[行項目]])&gt;0, "Y", "")</f>
        <v/>
      </c>
      <c r="M7634" t="str">
        <f>IF(ZSOHPP055[[#This Row],[銷售訂單]]="", "", --ZSOHPP055[[#This Row],[銷售訂單]])</f>
        <v/>
      </c>
    </row>
    <row r="7635" spans="1:13">
      <c r="A7635"/>
      <c r="B7635"/>
      <c r="C7635"/>
      <c r="D7635"/>
      <c r="E7635"/>
      <c r="F7635"/>
      <c r="G7635"/>
      <c r="H7635"/>
      <c r="I7635"/>
      <c r="J7635"/>
      <c r="K7635"/>
      <c r="L7635" t="str">
        <f>IF(COUNTIFS(ZSOHSD058[订单号数值], ZSOHPP055[[#This Row],[订单号数值]], ZSOHSD058[行項目], ZSOHPP055[[#This Row],[行項目]])&gt;0, "Y", "")</f>
        <v/>
      </c>
      <c r="M7635" t="str">
        <f>IF(ZSOHPP055[[#This Row],[銷售訂單]]="", "", --ZSOHPP055[[#This Row],[銷售訂單]])</f>
        <v/>
      </c>
    </row>
    <row r="7636" spans="1:13">
      <c r="A7636"/>
      <c r="B7636"/>
      <c r="C7636"/>
      <c r="D7636"/>
      <c r="E7636"/>
      <c r="F7636"/>
      <c r="G7636"/>
      <c r="H7636"/>
      <c r="I7636"/>
      <c r="J7636"/>
      <c r="K7636"/>
      <c r="L7636" t="str">
        <f>IF(COUNTIFS(ZSOHSD058[订单号数值], ZSOHPP055[[#This Row],[订单号数值]], ZSOHSD058[行項目], ZSOHPP055[[#This Row],[行項目]])&gt;0, "Y", "")</f>
        <v/>
      </c>
      <c r="M7636" t="str">
        <f>IF(ZSOHPP055[[#This Row],[銷售訂單]]="", "", --ZSOHPP055[[#This Row],[銷售訂單]])</f>
        <v/>
      </c>
    </row>
    <row r="7637" spans="1:13">
      <c r="A7637"/>
      <c r="B7637"/>
      <c r="C7637"/>
      <c r="D7637"/>
      <c r="E7637"/>
      <c r="F7637"/>
      <c r="G7637"/>
      <c r="H7637"/>
      <c r="I7637"/>
      <c r="J7637"/>
      <c r="K7637"/>
      <c r="L7637" t="str">
        <f>IF(COUNTIFS(ZSOHSD058[订单号数值], ZSOHPP055[[#This Row],[订单号数值]], ZSOHSD058[行項目], ZSOHPP055[[#This Row],[行項目]])&gt;0, "Y", "")</f>
        <v/>
      </c>
      <c r="M7637" t="str">
        <f>IF(ZSOHPP055[[#This Row],[銷售訂單]]="", "", --ZSOHPP055[[#This Row],[銷售訂單]])</f>
        <v/>
      </c>
    </row>
    <row r="7638" spans="1:13">
      <c r="A7638"/>
      <c r="B7638"/>
      <c r="C7638"/>
      <c r="D7638"/>
      <c r="E7638"/>
      <c r="F7638"/>
      <c r="G7638"/>
      <c r="H7638"/>
      <c r="I7638"/>
      <c r="J7638"/>
      <c r="K7638"/>
      <c r="L7638" t="str">
        <f>IF(COUNTIFS(ZSOHSD058[订单号数值], ZSOHPP055[[#This Row],[订单号数值]], ZSOHSD058[行項目], ZSOHPP055[[#This Row],[行項目]])&gt;0, "Y", "")</f>
        <v/>
      </c>
      <c r="M7638" t="str">
        <f>IF(ZSOHPP055[[#This Row],[銷售訂單]]="", "", --ZSOHPP055[[#This Row],[銷售訂單]])</f>
        <v/>
      </c>
    </row>
    <row r="7639" spans="1:13">
      <c r="A7639"/>
      <c r="B7639"/>
      <c r="C7639"/>
      <c r="D7639"/>
      <c r="E7639"/>
      <c r="F7639"/>
      <c r="G7639"/>
      <c r="H7639"/>
      <c r="I7639"/>
      <c r="J7639"/>
      <c r="K7639"/>
      <c r="L7639" t="str">
        <f>IF(COUNTIFS(ZSOHSD058[订单号数值], ZSOHPP055[[#This Row],[订单号数值]], ZSOHSD058[行項目], ZSOHPP055[[#This Row],[行項目]])&gt;0, "Y", "")</f>
        <v/>
      </c>
      <c r="M7639" t="str">
        <f>IF(ZSOHPP055[[#This Row],[銷售訂單]]="", "", --ZSOHPP055[[#This Row],[銷售訂單]])</f>
        <v/>
      </c>
    </row>
    <row r="7640" spans="1:13">
      <c r="A7640"/>
      <c r="B7640"/>
      <c r="C7640"/>
      <c r="D7640"/>
      <c r="E7640"/>
      <c r="F7640"/>
      <c r="G7640"/>
      <c r="H7640"/>
      <c r="I7640"/>
      <c r="J7640"/>
      <c r="K7640"/>
      <c r="L7640" t="str">
        <f>IF(COUNTIFS(ZSOHSD058[订单号数值], ZSOHPP055[[#This Row],[订单号数值]], ZSOHSD058[行項目], ZSOHPP055[[#This Row],[行項目]])&gt;0, "Y", "")</f>
        <v/>
      </c>
      <c r="M7640" t="str">
        <f>IF(ZSOHPP055[[#This Row],[銷售訂單]]="", "", --ZSOHPP055[[#This Row],[銷售訂單]])</f>
        <v/>
      </c>
    </row>
    <row r="7641" spans="1:13">
      <c r="A7641"/>
      <c r="B7641"/>
      <c r="C7641"/>
      <c r="D7641"/>
      <c r="E7641"/>
      <c r="F7641"/>
      <c r="G7641"/>
      <c r="H7641"/>
      <c r="I7641"/>
      <c r="J7641"/>
      <c r="K7641"/>
      <c r="L7641" t="str">
        <f>IF(COUNTIFS(ZSOHSD058[订单号数值], ZSOHPP055[[#This Row],[订单号数值]], ZSOHSD058[行項目], ZSOHPP055[[#This Row],[行項目]])&gt;0, "Y", "")</f>
        <v/>
      </c>
      <c r="M7641" t="str">
        <f>IF(ZSOHPP055[[#This Row],[銷售訂單]]="", "", --ZSOHPP055[[#This Row],[銷售訂單]])</f>
        <v/>
      </c>
    </row>
    <row r="7642" spans="1:13">
      <c r="A7642"/>
      <c r="B7642"/>
      <c r="C7642"/>
      <c r="D7642"/>
      <c r="E7642"/>
      <c r="F7642"/>
      <c r="G7642"/>
      <c r="H7642"/>
      <c r="I7642"/>
      <c r="J7642"/>
      <c r="K7642"/>
      <c r="L7642" t="str">
        <f>IF(COUNTIFS(ZSOHSD058[订单号数值], ZSOHPP055[[#This Row],[订单号数值]], ZSOHSD058[行項目], ZSOHPP055[[#This Row],[行項目]])&gt;0, "Y", "")</f>
        <v/>
      </c>
      <c r="M7642" t="str">
        <f>IF(ZSOHPP055[[#This Row],[銷售訂單]]="", "", --ZSOHPP055[[#This Row],[銷售訂單]])</f>
        <v/>
      </c>
    </row>
    <row r="7643" spans="1:13">
      <c r="A7643"/>
      <c r="B7643"/>
      <c r="C7643"/>
      <c r="D7643"/>
      <c r="E7643"/>
      <c r="F7643"/>
      <c r="G7643"/>
      <c r="H7643"/>
      <c r="I7643"/>
      <c r="J7643"/>
      <c r="K7643"/>
      <c r="L7643" t="str">
        <f>IF(COUNTIFS(ZSOHSD058[订单号数值], ZSOHPP055[[#This Row],[订单号数值]], ZSOHSD058[行項目], ZSOHPP055[[#This Row],[行項目]])&gt;0, "Y", "")</f>
        <v/>
      </c>
      <c r="M7643" t="str">
        <f>IF(ZSOHPP055[[#This Row],[銷售訂單]]="", "", --ZSOHPP055[[#This Row],[銷售訂單]])</f>
        <v/>
      </c>
    </row>
    <row r="7644" spans="1:13">
      <c r="A7644"/>
      <c r="B7644"/>
      <c r="C7644"/>
      <c r="D7644"/>
      <c r="E7644"/>
      <c r="F7644"/>
      <c r="G7644"/>
      <c r="H7644"/>
      <c r="I7644"/>
      <c r="J7644"/>
      <c r="K7644"/>
      <c r="L7644" t="str">
        <f>IF(COUNTIFS(ZSOHSD058[订单号数值], ZSOHPP055[[#This Row],[订单号数值]], ZSOHSD058[行項目], ZSOHPP055[[#This Row],[行項目]])&gt;0, "Y", "")</f>
        <v/>
      </c>
      <c r="M7644" t="str">
        <f>IF(ZSOHPP055[[#This Row],[銷售訂單]]="", "", --ZSOHPP055[[#This Row],[銷售訂單]])</f>
        <v/>
      </c>
    </row>
    <row r="7645" spans="1:13">
      <c r="A7645"/>
      <c r="B7645"/>
      <c r="C7645"/>
      <c r="D7645"/>
      <c r="E7645"/>
      <c r="F7645"/>
      <c r="G7645"/>
      <c r="H7645"/>
      <c r="I7645"/>
      <c r="J7645"/>
      <c r="K7645"/>
      <c r="L7645" t="str">
        <f>IF(COUNTIFS(ZSOHSD058[订单号数值], ZSOHPP055[[#This Row],[订单号数值]], ZSOHSD058[行項目], ZSOHPP055[[#This Row],[行項目]])&gt;0, "Y", "")</f>
        <v/>
      </c>
      <c r="M7645" t="str">
        <f>IF(ZSOHPP055[[#This Row],[銷售訂單]]="", "", --ZSOHPP055[[#This Row],[銷售訂單]])</f>
        <v/>
      </c>
    </row>
    <row r="7646" spans="1:13">
      <c r="A7646"/>
      <c r="B7646"/>
      <c r="C7646"/>
      <c r="D7646"/>
      <c r="E7646"/>
      <c r="F7646"/>
      <c r="G7646"/>
      <c r="H7646"/>
      <c r="I7646"/>
      <c r="J7646"/>
      <c r="K7646"/>
      <c r="L7646" t="str">
        <f>IF(COUNTIFS(ZSOHSD058[订单号数值], ZSOHPP055[[#This Row],[订单号数值]], ZSOHSD058[行項目], ZSOHPP055[[#This Row],[行項目]])&gt;0, "Y", "")</f>
        <v/>
      </c>
      <c r="M7646" t="str">
        <f>IF(ZSOHPP055[[#This Row],[銷售訂單]]="", "", --ZSOHPP055[[#This Row],[銷售訂單]])</f>
        <v/>
      </c>
    </row>
    <row r="7647" spans="1:13">
      <c r="A7647"/>
      <c r="B7647"/>
      <c r="C7647"/>
      <c r="D7647"/>
      <c r="E7647"/>
      <c r="F7647"/>
      <c r="G7647"/>
      <c r="H7647"/>
      <c r="I7647"/>
      <c r="J7647"/>
      <c r="K7647"/>
      <c r="L7647" t="str">
        <f>IF(COUNTIFS(ZSOHSD058[订单号数值], ZSOHPP055[[#This Row],[订单号数值]], ZSOHSD058[行項目], ZSOHPP055[[#This Row],[行項目]])&gt;0, "Y", "")</f>
        <v/>
      </c>
      <c r="M7647" t="str">
        <f>IF(ZSOHPP055[[#This Row],[銷售訂單]]="", "", --ZSOHPP055[[#This Row],[銷售訂單]])</f>
        <v/>
      </c>
    </row>
    <row r="7648" spans="1:13">
      <c r="A7648"/>
      <c r="B7648"/>
      <c r="C7648"/>
      <c r="D7648"/>
      <c r="E7648"/>
      <c r="F7648"/>
      <c r="G7648"/>
      <c r="H7648"/>
      <c r="I7648"/>
      <c r="J7648"/>
      <c r="K7648"/>
      <c r="L7648" t="str">
        <f>IF(COUNTIFS(ZSOHSD058[订单号数值], ZSOHPP055[[#This Row],[订单号数值]], ZSOHSD058[行項目], ZSOHPP055[[#This Row],[行項目]])&gt;0, "Y", "")</f>
        <v/>
      </c>
      <c r="M7648" t="str">
        <f>IF(ZSOHPP055[[#This Row],[銷售訂單]]="", "", --ZSOHPP055[[#This Row],[銷售訂單]])</f>
        <v/>
      </c>
    </row>
    <row r="7649" spans="1:13">
      <c r="A7649"/>
      <c r="B7649"/>
      <c r="C7649"/>
      <c r="D7649"/>
      <c r="E7649"/>
      <c r="F7649"/>
      <c r="G7649"/>
      <c r="H7649"/>
      <c r="I7649"/>
      <c r="J7649"/>
      <c r="K7649"/>
      <c r="L7649" t="str">
        <f>IF(COUNTIFS(ZSOHSD058[订单号数值], ZSOHPP055[[#This Row],[订单号数值]], ZSOHSD058[行項目], ZSOHPP055[[#This Row],[行項目]])&gt;0, "Y", "")</f>
        <v/>
      </c>
      <c r="M7649" t="str">
        <f>IF(ZSOHPP055[[#This Row],[銷售訂單]]="", "", --ZSOHPP055[[#This Row],[銷售訂單]])</f>
        <v/>
      </c>
    </row>
    <row r="7650" spans="1:13">
      <c r="A7650"/>
      <c r="B7650"/>
      <c r="C7650"/>
      <c r="D7650"/>
      <c r="E7650"/>
      <c r="F7650"/>
      <c r="G7650"/>
      <c r="H7650"/>
      <c r="I7650"/>
      <c r="J7650"/>
      <c r="K7650"/>
      <c r="L7650" t="str">
        <f>IF(COUNTIFS(ZSOHSD058[订单号数值], ZSOHPP055[[#This Row],[订单号数值]], ZSOHSD058[行項目], ZSOHPP055[[#This Row],[行項目]])&gt;0, "Y", "")</f>
        <v/>
      </c>
      <c r="M7650" t="str">
        <f>IF(ZSOHPP055[[#This Row],[銷售訂單]]="", "", --ZSOHPP055[[#This Row],[銷售訂單]])</f>
        <v/>
      </c>
    </row>
    <row r="7651" spans="1:13">
      <c r="A7651"/>
      <c r="B7651"/>
      <c r="C7651"/>
      <c r="D7651"/>
      <c r="E7651"/>
      <c r="F7651"/>
      <c r="G7651"/>
      <c r="H7651"/>
      <c r="I7651"/>
      <c r="J7651"/>
      <c r="K7651"/>
      <c r="L7651" t="str">
        <f>IF(COUNTIFS(ZSOHSD058[订单号数值], ZSOHPP055[[#This Row],[订单号数值]], ZSOHSD058[行項目], ZSOHPP055[[#This Row],[行項目]])&gt;0, "Y", "")</f>
        <v/>
      </c>
      <c r="M7651" t="str">
        <f>IF(ZSOHPP055[[#This Row],[銷售訂單]]="", "", --ZSOHPP055[[#This Row],[銷售訂單]])</f>
        <v/>
      </c>
    </row>
    <row r="7652" spans="1:13">
      <c r="A7652"/>
      <c r="B7652"/>
      <c r="C7652"/>
      <c r="D7652"/>
      <c r="E7652"/>
      <c r="F7652"/>
      <c r="G7652"/>
      <c r="H7652"/>
      <c r="I7652"/>
      <c r="J7652"/>
      <c r="K7652"/>
      <c r="L7652" t="str">
        <f>IF(COUNTIFS(ZSOHSD058[订单号数值], ZSOHPP055[[#This Row],[订单号数值]], ZSOHSD058[行項目], ZSOHPP055[[#This Row],[行項目]])&gt;0, "Y", "")</f>
        <v/>
      </c>
      <c r="M7652" t="str">
        <f>IF(ZSOHPP055[[#This Row],[銷售訂單]]="", "", --ZSOHPP055[[#This Row],[銷售訂單]])</f>
        <v/>
      </c>
    </row>
    <row r="7653" spans="1:13">
      <c r="A7653"/>
      <c r="B7653"/>
      <c r="C7653"/>
      <c r="D7653"/>
      <c r="E7653"/>
      <c r="F7653"/>
      <c r="G7653"/>
      <c r="H7653"/>
      <c r="I7653"/>
      <c r="J7653"/>
      <c r="K7653"/>
      <c r="L7653" t="str">
        <f>IF(COUNTIFS(ZSOHSD058[订单号数值], ZSOHPP055[[#This Row],[订单号数值]], ZSOHSD058[行項目], ZSOHPP055[[#This Row],[行項目]])&gt;0, "Y", "")</f>
        <v/>
      </c>
      <c r="M7653" t="str">
        <f>IF(ZSOHPP055[[#This Row],[銷售訂單]]="", "", --ZSOHPP055[[#This Row],[銷售訂單]])</f>
        <v/>
      </c>
    </row>
    <row r="7654" spans="1:13">
      <c r="A7654"/>
      <c r="B7654"/>
      <c r="C7654"/>
      <c r="D7654"/>
      <c r="E7654"/>
      <c r="F7654"/>
      <c r="G7654"/>
      <c r="H7654"/>
      <c r="I7654"/>
      <c r="J7654"/>
      <c r="K7654"/>
      <c r="L7654" t="str">
        <f>IF(COUNTIFS(ZSOHSD058[订单号数值], ZSOHPP055[[#This Row],[订单号数值]], ZSOHSD058[行項目], ZSOHPP055[[#This Row],[行項目]])&gt;0, "Y", "")</f>
        <v/>
      </c>
      <c r="M7654" t="str">
        <f>IF(ZSOHPP055[[#This Row],[銷售訂單]]="", "", --ZSOHPP055[[#This Row],[銷售訂單]])</f>
        <v/>
      </c>
    </row>
    <row r="7655" spans="1:13">
      <c r="A7655"/>
      <c r="B7655"/>
      <c r="C7655"/>
      <c r="D7655"/>
      <c r="E7655"/>
      <c r="F7655"/>
      <c r="G7655"/>
      <c r="H7655"/>
      <c r="I7655"/>
      <c r="J7655"/>
      <c r="K7655"/>
      <c r="L7655" t="str">
        <f>IF(COUNTIFS(ZSOHSD058[订单号数值], ZSOHPP055[[#This Row],[订单号数值]], ZSOHSD058[行項目], ZSOHPP055[[#This Row],[行項目]])&gt;0, "Y", "")</f>
        <v/>
      </c>
      <c r="M7655" t="str">
        <f>IF(ZSOHPP055[[#This Row],[銷售訂單]]="", "", --ZSOHPP055[[#This Row],[銷售訂單]])</f>
        <v/>
      </c>
    </row>
    <row r="7656" spans="1:13">
      <c r="A7656"/>
      <c r="B7656"/>
      <c r="C7656"/>
      <c r="D7656"/>
      <c r="E7656"/>
      <c r="F7656"/>
      <c r="G7656"/>
      <c r="H7656"/>
      <c r="I7656"/>
      <c r="J7656"/>
      <c r="K7656"/>
      <c r="L7656" t="str">
        <f>IF(COUNTIFS(ZSOHSD058[订单号数值], ZSOHPP055[[#This Row],[订单号数值]], ZSOHSD058[行項目], ZSOHPP055[[#This Row],[行項目]])&gt;0, "Y", "")</f>
        <v/>
      </c>
      <c r="M7656" t="str">
        <f>IF(ZSOHPP055[[#This Row],[銷售訂單]]="", "", --ZSOHPP055[[#This Row],[銷售訂單]])</f>
        <v/>
      </c>
    </row>
    <row r="7657" spans="1:13">
      <c r="A7657"/>
      <c r="B7657"/>
      <c r="C7657"/>
      <c r="D7657"/>
      <c r="E7657"/>
      <c r="F7657"/>
      <c r="G7657"/>
      <c r="H7657"/>
      <c r="I7657"/>
      <c r="J7657"/>
      <c r="K7657"/>
      <c r="L7657" t="str">
        <f>IF(COUNTIFS(ZSOHSD058[订单号数值], ZSOHPP055[[#This Row],[订单号数值]], ZSOHSD058[行項目], ZSOHPP055[[#This Row],[行項目]])&gt;0, "Y", "")</f>
        <v/>
      </c>
      <c r="M7657" t="str">
        <f>IF(ZSOHPP055[[#This Row],[銷售訂單]]="", "", --ZSOHPP055[[#This Row],[銷售訂單]])</f>
        <v/>
      </c>
    </row>
    <row r="7658" spans="1:13">
      <c r="A7658"/>
      <c r="B7658"/>
      <c r="C7658"/>
      <c r="D7658"/>
      <c r="E7658"/>
      <c r="F7658"/>
      <c r="G7658"/>
      <c r="H7658"/>
      <c r="I7658"/>
      <c r="J7658"/>
      <c r="K7658"/>
      <c r="L7658" t="str">
        <f>IF(COUNTIFS(ZSOHSD058[订单号数值], ZSOHPP055[[#This Row],[订单号数值]], ZSOHSD058[行項目], ZSOHPP055[[#This Row],[行項目]])&gt;0, "Y", "")</f>
        <v/>
      </c>
      <c r="M7658" t="str">
        <f>IF(ZSOHPP055[[#This Row],[銷售訂單]]="", "", --ZSOHPP055[[#This Row],[銷售訂單]])</f>
        <v/>
      </c>
    </row>
    <row r="7659" spans="1:13">
      <c r="A7659"/>
      <c r="B7659"/>
      <c r="C7659"/>
      <c r="D7659"/>
      <c r="E7659"/>
      <c r="F7659"/>
      <c r="G7659"/>
      <c r="H7659"/>
      <c r="I7659"/>
      <c r="J7659"/>
      <c r="K7659"/>
      <c r="L7659" t="str">
        <f>IF(COUNTIFS(ZSOHSD058[订单号数值], ZSOHPP055[[#This Row],[订单号数值]], ZSOHSD058[行項目], ZSOHPP055[[#This Row],[行項目]])&gt;0, "Y", "")</f>
        <v/>
      </c>
      <c r="M7659" t="str">
        <f>IF(ZSOHPP055[[#This Row],[銷售訂單]]="", "", --ZSOHPP055[[#This Row],[銷售訂單]])</f>
        <v/>
      </c>
    </row>
    <row r="7660" spans="1:13">
      <c r="A7660"/>
      <c r="B7660"/>
      <c r="C7660"/>
      <c r="D7660"/>
      <c r="E7660"/>
      <c r="F7660"/>
      <c r="G7660"/>
      <c r="H7660"/>
      <c r="I7660"/>
      <c r="J7660"/>
      <c r="K7660"/>
      <c r="L7660" t="str">
        <f>IF(COUNTIFS(ZSOHSD058[订单号数值], ZSOHPP055[[#This Row],[订单号数值]], ZSOHSD058[行項目], ZSOHPP055[[#This Row],[行項目]])&gt;0, "Y", "")</f>
        <v/>
      </c>
      <c r="M7660" t="str">
        <f>IF(ZSOHPP055[[#This Row],[銷售訂單]]="", "", --ZSOHPP055[[#This Row],[銷售訂單]])</f>
        <v/>
      </c>
    </row>
    <row r="7661" spans="1:13">
      <c r="A7661"/>
      <c r="B7661"/>
      <c r="C7661"/>
      <c r="D7661"/>
      <c r="E7661"/>
      <c r="F7661"/>
      <c r="G7661"/>
      <c r="H7661"/>
      <c r="I7661"/>
      <c r="J7661"/>
      <c r="K7661"/>
      <c r="L7661" t="str">
        <f>IF(COUNTIFS(ZSOHSD058[订单号数值], ZSOHPP055[[#This Row],[订单号数值]], ZSOHSD058[行項目], ZSOHPP055[[#This Row],[行項目]])&gt;0, "Y", "")</f>
        <v/>
      </c>
      <c r="M7661" t="str">
        <f>IF(ZSOHPP055[[#This Row],[銷售訂單]]="", "", --ZSOHPP055[[#This Row],[銷售訂單]])</f>
        <v/>
      </c>
    </row>
    <row r="7662" spans="1:13">
      <c r="A7662"/>
      <c r="B7662"/>
      <c r="C7662"/>
      <c r="D7662"/>
      <c r="E7662"/>
      <c r="F7662"/>
      <c r="G7662"/>
      <c r="H7662"/>
      <c r="I7662"/>
      <c r="J7662"/>
      <c r="K7662"/>
      <c r="L7662" t="str">
        <f>IF(COUNTIFS(ZSOHSD058[订单号数值], ZSOHPP055[[#This Row],[订单号数值]], ZSOHSD058[行項目], ZSOHPP055[[#This Row],[行項目]])&gt;0, "Y", "")</f>
        <v/>
      </c>
      <c r="M7662" t="str">
        <f>IF(ZSOHPP055[[#This Row],[銷售訂單]]="", "", --ZSOHPP055[[#This Row],[銷售訂單]])</f>
        <v/>
      </c>
    </row>
    <row r="7663" spans="1:13">
      <c r="A7663"/>
      <c r="B7663"/>
      <c r="C7663"/>
      <c r="D7663"/>
      <c r="E7663"/>
      <c r="F7663"/>
      <c r="G7663"/>
      <c r="H7663"/>
      <c r="I7663"/>
      <c r="J7663"/>
      <c r="K7663"/>
      <c r="L7663" t="str">
        <f>IF(COUNTIFS(ZSOHSD058[订单号数值], ZSOHPP055[[#This Row],[订单号数值]], ZSOHSD058[行項目], ZSOHPP055[[#This Row],[行項目]])&gt;0, "Y", "")</f>
        <v/>
      </c>
      <c r="M7663" t="str">
        <f>IF(ZSOHPP055[[#This Row],[銷售訂單]]="", "", --ZSOHPP055[[#This Row],[銷售訂單]])</f>
        <v/>
      </c>
    </row>
    <row r="7664" spans="1:13">
      <c r="A7664"/>
      <c r="B7664"/>
      <c r="C7664"/>
      <c r="D7664"/>
      <c r="E7664"/>
      <c r="F7664"/>
      <c r="G7664"/>
      <c r="H7664"/>
      <c r="I7664"/>
      <c r="J7664"/>
      <c r="K7664"/>
      <c r="L7664" t="str">
        <f>IF(COUNTIFS(ZSOHSD058[订单号数值], ZSOHPP055[[#This Row],[订单号数值]], ZSOHSD058[行項目], ZSOHPP055[[#This Row],[行項目]])&gt;0, "Y", "")</f>
        <v/>
      </c>
      <c r="M7664" t="str">
        <f>IF(ZSOHPP055[[#This Row],[銷售訂單]]="", "", --ZSOHPP055[[#This Row],[銷售訂單]])</f>
        <v/>
      </c>
    </row>
    <row r="7665" spans="1:13">
      <c r="A7665"/>
      <c r="B7665"/>
      <c r="C7665"/>
      <c r="D7665"/>
      <c r="E7665"/>
      <c r="F7665"/>
      <c r="G7665"/>
      <c r="H7665"/>
      <c r="I7665"/>
      <c r="J7665"/>
      <c r="K7665"/>
      <c r="L7665" t="str">
        <f>IF(COUNTIFS(ZSOHSD058[订单号数值], ZSOHPP055[[#This Row],[订单号数值]], ZSOHSD058[行項目], ZSOHPP055[[#This Row],[行項目]])&gt;0, "Y", "")</f>
        <v/>
      </c>
      <c r="M7665" t="str">
        <f>IF(ZSOHPP055[[#This Row],[銷售訂單]]="", "", --ZSOHPP055[[#This Row],[銷售訂單]])</f>
        <v/>
      </c>
    </row>
    <row r="7666" spans="1:13">
      <c r="A7666"/>
      <c r="B7666"/>
      <c r="C7666"/>
      <c r="D7666"/>
      <c r="E7666"/>
      <c r="F7666"/>
      <c r="G7666"/>
      <c r="H7666"/>
      <c r="I7666"/>
      <c r="J7666"/>
      <c r="K7666"/>
      <c r="L7666" t="str">
        <f>IF(COUNTIFS(ZSOHSD058[订单号数值], ZSOHPP055[[#This Row],[订单号数值]], ZSOHSD058[行項目], ZSOHPP055[[#This Row],[行項目]])&gt;0, "Y", "")</f>
        <v/>
      </c>
      <c r="M7666" t="str">
        <f>IF(ZSOHPP055[[#This Row],[銷售訂單]]="", "", --ZSOHPP055[[#This Row],[銷售訂單]])</f>
        <v/>
      </c>
    </row>
    <row r="7667" spans="1:13">
      <c r="A7667"/>
      <c r="B7667"/>
      <c r="C7667"/>
      <c r="D7667"/>
      <c r="E7667"/>
      <c r="F7667"/>
      <c r="G7667"/>
      <c r="H7667"/>
      <c r="I7667"/>
      <c r="J7667"/>
      <c r="K7667"/>
      <c r="L7667" t="str">
        <f>IF(COUNTIFS(ZSOHSD058[订单号数值], ZSOHPP055[[#This Row],[订单号数值]], ZSOHSD058[行項目], ZSOHPP055[[#This Row],[行項目]])&gt;0, "Y", "")</f>
        <v/>
      </c>
      <c r="M7667" t="str">
        <f>IF(ZSOHPP055[[#This Row],[銷售訂單]]="", "", --ZSOHPP055[[#This Row],[銷售訂單]])</f>
        <v/>
      </c>
    </row>
    <row r="7668" spans="1:13">
      <c r="A7668"/>
      <c r="B7668"/>
      <c r="C7668"/>
      <c r="D7668"/>
      <c r="E7668"/>
      <c r="F7668"/>
      <c r="G7668"/>
      <c r="H7668"/>
      <c r="I7668"/>
      <c r="J7668"/>
      <c r="K7668"/>
      <c r="L7668" t="str">
        <f>IF(COUNTIFS(ZSOHSD058[订单号数值], ZSOHPP055[[#This Row],[订单号数值]], ZSOHSD058[行項目], ZSOHPP055[[#This Row],[行項目]])&gt;0, "Y", "")</f>
        <v/>
      </c>
      <c r="M7668" t="str">
        <f>IF(ZSOHPP055[[#This Row],[銷售訂單]]="", "", --ZSOHPP055[[#This Row],[銷售訂單]])</f>
        <v/>
      </c>
    </row>
    <row r="7669" spans="1:13">
      <c r="A7669"/>
      <c r="B7669"/>
      <c r="C7669"/>
      <c r="D7669"/>
      <c r="E7669"/>
      <c r="F7669"/>
      <c r="G7669"/>
      <c r="H7669"/>
      <c r="I7669"/>
      <c r="J7669"/>
      <c r="K7669"/>
      <c r="L7669" t="str">
        <f>IF(COUNTIFS(ZSOHSD058[订单号数值], ZSOHPP055[[#This Row],[订单号数值]], ZSOHSD058[行項目], ZSOHPP055[[#This Row],[行項目]])&gt;0, "Y", "")</f>
        <v/>
      </c>
      <c r="M7669" t="str">
        <f>IF(ZSOHPP055[[#This Row],[銷售訂單]]="", "", --ZSOHPP055[[#This Row],[銷售訂單]])</f>
        <v/>
      </c>
    </row>
    <row r="7670" spans="1:13">
      <c r="A7670"/>
      <c r="B7670"/>
      <c r="C7670"/>
      <c r="D7670"/>
      <c r="E7670"/>
      <c r="F7670"/>
      <c r="G7670"/>
      <c r="H7670"/>
      <c r="I7670"/>
      <c r="J7670"/>
      <c r="K7670"/>
      <c r="L7670" t="str">
        <f>IF(COUNTIFS(ZSOHSD058[订单号数值], ZSOHPP055[[#This Row],[订单号数值]], ZSOHSD058[行項目], ZSOHPP055[[#This Row],[行項目]])&gt;0, "Y", "")</f>
        <v/>
      </c>
      <c r="M7670" t="str">
        <f>IF(ZSOHPP055[[#This Row],[銷售訂單]]="", "", --ZSOHPP055[[#This Row],[銷售訂單]])</f>
        <v/>
      </c>
    </row>
    <row r="7671" spans="1:13">
      <c r="A7671"/>
      <c r="B7671"/>
      <c r="C7671"/>
      <c r="D7671"/>
      <c r="E7671"/>
      <c r="F7671"/>
      <c r="G7671"/>
      <c r="H7671"/>
      <c r="I7671"/>
      <c r="J7671"/>
      <c r="K7671"/>
      <c r="L7671" t="str">
        <f>IF(COUNTIFS(ZSOHSD058[订单号数值], ZSOHPP055[[#This Row],[订单号数值]], ZSOHSD058[行項目], ZSOHPP055[[#This Row],[行項目]])&gt;0, "Y", "")</f>
        <v/>
      </c>
      <c r="M7671" t="str">
        <f>IF(ZSOHPP055[[#This Row],[銷售訂單]]="", "", --ZSOHPP055[[#This Row],[銷售訂單]])</f>
        <v/>
      </c>
    </row>
    <row r="7672" spans="1:13">
      <c r="A7672"/>
      <c r="B7672"/>
      <c r="C7672"/>
      <c r="D7672"/>
      <c r="E7672"/>
      <c r="F7672"/>
      <c r="G7672"/>
      <c r="H7672"/>
      <c r="I7672"/>
      <c r="J7672"/>
      <c r="K7672"/>
      <c r="L7672" t="str">
        <f>IF(COUNTIFS(ZSOHSD058[订单号数值], ZSOHPP055[[#This Row],[订单号数值]], ZSOHSD058[行項目], ZSOHPP055[[#This Row],[行項目]])&gt;0, "Y", "")</f>
        <v/>
      </c>
      <c r="M7672" t="str">
        <f>IF(ZSOHPP055[[#This Row],[銷售訂單]]="", "", --ZSOHPP055[[#This Row],[銷售訂單]])</f>
        <v/>
      </c>
    </row>
    <row r="7673" spans="1:13">
      <c r="A7673"/>
      <c r="B7673"/>
      <c r="C7673"/>
      <c r="D7673"/>
      <c r="E7673"/>
      <c r="F7673"/>
      <c r="G7673"/>
      <c r="H7673"/>
      <c r="I7673"/>
      <c r="J7673"/>
      <c r="K7673"/>
      <c r="L7673" t="str">
        <f>IF(COUNTIFS(ZSOHSD058[订单号数值], ZSOHPP055[[#This Row],[订单号数值]], ZSOHSD058[行項目], ZSOHPP055[[#This Row],[行項目]])&gt;0, "Y", "")</f>
        <v/>
      </c>
      <c r="M7673" t="str">
        <f>IF(ZSOHPP055[[#This Row],[銷售訂單]]="", "", --ZSOHPP055[[#This Row],[銷售訂單]])</f>
        <v/>
      </c>
    </row>
    <row r="7674" spans="1:13">
      <c r="A7674"/>
      <c r="B7674"/>
      <c r="C7674"/>
      <c r="D7674"/>
      <c r="E7674"/>
      <c r="F7674"/>
      <c r="G7674"/>
      <c r="H7674"/>
      <c r="I7674"/>
      <c r="J7674"/>
      <c r="K7674"/>
      <c r="L7674" t="str">
        <f>IF(COUNTIFS(ZSOHSD058[订单号数值], ZSOHPP055[[#This Row],[订单号数值]], ZSOHSD058[行項目], ZSOHPP055[[#This Row],[行項目]])&gt;0, "Y", "")</f>
        <v/>
      </c>
      <c r="M7674" t="str">
        <f>IF(ZSOHPP055[[#This Row],[銷售訂單]]="", "", --ZSOHPP055[[#This Row],[銷售訂單]])</f>
        <v/>
      </c>
    </row>
    <row r="7675" spans="1:13">
      <c r="A7675"/>
      <c r="B7675"/>
      <c r="C7675"/>
      <c r="D7675"/>
      <c r="E7675"/>
      <c r="F7675"/>
      <c r="G7675"/>
      <c r="H7675"/>
      <c r="I7675"/>
      <c r="J7675"/>
      <c r="K7675"/>
      <c r="L7675" t="str">
        <f>IF(COUNTIFS(ZSOHSD058[订单号数值], ZSOHPP055[[#This Row],[订单号数值]], ZSOHSD058[行項目], ZSOHPP055[[#This Row],[行項目]])&gt;0, "Y", "")</f>
        <v/>
      </c>
      <c r="M7675" t="str">
        <f>IF(ZSOHPP055[[#This Row],[銷售訂單]]="", "", --ZSOHPP055[[#This Row],[銷售訂單]])</f>
        <v/>
      </c>
    </row>
    <row r="7676" spans="1:13">
      <c r="A7676"/>
      <c r="B7676"/>
      <c r="C7676"/>
      <c r="D7676"/>
      <c r="E7676"/>
      <c r="F7676"/>
      <c r="G7676"/>
      <c r="H7676"/>
      <c r="I7676"/>
      <c r="J7676"/>
      <c r="K7676"/>
      <c r="L7676" t="str">
        <f>IF(COUNTIFS(ZSOHSD058[订单号数值], ZSOHPP055[[#This Row],[订单号数值]], ZSOHSD058[行項目], ZSOHPP055[[#This Row],[行項目]])&gt;0, "Y", "")</f>
        <v/>
      </c>
      <c r="M7676" t="str">
        <f>IF(ZSOHPP055[[#This Row],[銷售訂單]]="", "", --ZSOHPP055[[#This Row],[銷售訂單]])</f>
        <v/>
      </c>
    </row>
    <row r="7677" spans="1:13">
      <c r="A7677"/>
      <c r="B7677"/>
      <c r="C7677"/>
      <c r="D7677"/>
      <c r="E7677"/>
      <c r="F7677"/>
      <c r="G7677"/>
      <c r="H7677"/>
      <c r="I7677"/>
      <c r="J7677"/>
      <c r="K7677"/>
      <c r="L7677" t="str">
        <f>IF(COUNTIFS(ZSOHSD058[订单号数值], ZSOHPP055[[#This Row],[订单号数值]], ZSOHSD058[行項目], ZSOHPP055[[#This Row],[行項目]])&gt;0, "Y", "")</f>
        <v/>
      </c>
      <c r="M7677" t="str">
        <f>IF(ZSOHPP055[[#This Row],[銷售訂單]]="", "", --ZSOHPP055[[#This Row],[銷售訂單]])</f>
        <v/>
      </c>
    </row>
    <row r="7678" spans="1:13">
      <c r="A7678"/>
      <c r="B7678"/>
      <c r="C7678"/>
      <c r="D7678"/>
      <c r="E7678"/>
      <c r="F7678"/>
      <c r="G7678"/>
      <c r="H7678"/>
      <c r="I7678"/>
      <c r="J7678"/>
      <c r="K7678"/>
      <c r="L7678" t="str">
        <f>IF(COUNTIFS(ZSOHSD058[订单号数值], ZSOHPP055[[#This Row],[订单号数值]], ZSOHSD058[行項目], ZSOHPP055[[#This Row],[行項目]])&gt;0, "Y", "")</f>
        <v/>
      </c>
      <c r="M7678" t="str">
        <f>IF(ZSOHPP055[[#This Row],[銷售訂單]]="", "", --ZSOHPP055[[#This Row],[銷售訂單]])</f>
        <v/>
      </c>
    </row>
    <row r="7679" spans="1:13">
      <c r="A7679"/>
      <c r="B7679"/>
      <c r="C7679"/>
      <c r="D7679"/>
      <c r="E7679"/>
      <c r="F7679"/>
      <c r="G7679"/>
      <c r="H7679"/>
      <c r="I7679"/>
      <c r="J7679"/>
      <c r="K7679"/>
      <c r="L7679" t="str">
        <f>IF(COUNTIFS(ZSOHSD058[订单号数值], ZSOHPP055[[#This Row],[订单号数值]], ZSOHSD058[行項目], ZSOHPP055[[#This Row],[行項目]])&gt;0, "Y", "")</f>
        <v/>
      </c>
      <c r="M7679" t="str">
        <f>IF(ZSOHPP055[[#This Row],[銷售訂單]]="", "", --ZSOHPP055[[#This Row],[銷售訂單]])</f>
        <v/>
      </c>
    </row>
    <row r="7680" spans="1:13">
      <c r="A7680"/>
      <c r="B7680"/>
      <c r="C7680"/>
      <c r="D7680"/>
      <c r="E7680"/>
      <c r="F7680"/>
      <c r="G7680"/>
      <c r="H7680"/>
      <c r="I7680"/>
      <c r="J7680"/>
      <c r="K7680"/>
      <c r="L7680" t="str">
        <f>IF(COUNTIFS(ZSOHSD058[订单号数值], ZSOHPP055[[#This Row],[订单号数值]], ZSOHSD058[行項目], ZSOHPP055[[#This Row],[行項目]])&gt;0, "Y", "")</f>
        <v/>
      </c>
      <c r="M7680" t="str">
        <f>IF(ZSOHPP055[[#This Row],[銷售訂單]]="", "", --ZSOHPP055[[#This Row],[銷售訂單]])</f>
        <v/>
      </c>
    </row>
    <row r="7681" spans="1:13">
      <c r="A7681"/>
      <c r="B7681"/>
      <c r="C7681"/>
      <c r="D7681"/>
      <c r="E7681"/>
      <c r="F7681"/>
      <c r="G7681"/>
      <c r="H7681"/>
      <c r="I7681"/>
      <c r="J7681"/>
      <c r="K7681"/>
      <c r="L7681" t="str">
        <f>IF(COUNTIFS(ZSOHSD058[订单号数值], ZSOHPP055[[#This Row],[订单号数值]], ZSOHSD058[行項目], ZSOHPP055[[#This Row],[行項目]])&gt;0, "Y", "")</f>
        <v/>
      </c>
      <c r="M7681" t="str">
        <f>IF(ZSOHPP055[[#This Row],[銷售訂單]]="", "", --ZSOHPP055[[#This Row],[銷售訂單]])</f>
        <v/>
      </c>
    </row>
    <row r="7682" spans="1:13">
      <c r="A7682"/>
      <c r="B7682"/>
      <c r="C7682"/>
      <c r="D7682"/>
      <c r="E7682"/>
      <c r="F7682"/>
      <c r="G7682"/>
      <c r="H7682"/>
      <c r="I7682"/>
      <c r="J7682"/>
      <c r="K7682"/>
      <c r="L7682" t="str">
        <f>IF(COUNTIFS(ZSOHSD058[订单号数值], ZSOHPP055[[#This Row],[订单号数值]], ZSOHSD058[行項目], ZSOHPP055[[#This Row],[行項目]])&gt;0, "Y", "")</f>
        <v/>
      </c>
      <c r="M7682" t="str">
        <f>IF(ZSOHPP055[[#This Row],[銷售訂單]]="", "", --ZSOHPP055[[#This Row],[銷售訂單]])</f>
        <v/>
      </c>
    </row>
    <row r="7683" spans="1:13">
      <c r="A7683"/>
      <c r="B7683"/>
      <c r="C7683"/>
      <c r="D7683"/>
      <c r="E7683"/>
      <c r="F7683"/>
      <c r="G7683"/>
      <c r="H7683"/>
      <c r="I7683"/>
      <c r="J7683"/>
      <c r="K7683"/>
      <c r="L7683" t="str">
        <f>IF(COUNTIFS(ZSOHSD058[订单号数值], ZSOHPP055[[#This Row],[订单号数值]], ZSOHSD058[行項目], ZSOHPP055[[#This Row],[行項目]])&gt;0, "Y", "")</f>
        <v/>
      </c>
      <c r="M7683" t="str">
        <f>IF(ZSOHPP055[[#This Row],[銷售訂單]]="", "", --ZSOHPP055[[#This Row],[銷售訂單]])</f>
        <v/>
      </c>
    </row>
    <row r="7684" spans="1:13">
      <c r="A7684"/>
      <c r="B7684"/>
      <c r="C7684"/>
      <c r="D7684"/>
      <c r="E7684"/>
      <c r="F7684"/>
      <c r="G7684"/>
      <c r="H7684"/>
      <c r="I7684"/>
      <c r="J7684"/>
      <c r="K7684"/>
      <c r="L7684" t="str">
        <f>IF(COUNTIFS(ZSOHSD058[订单号数值], ZSOHPP055[[#This Row],[订单号数值]], ZSOHSD058[行項目], ZSOHPP055[[#This Row],[行項目]])&gt;0, "Y", "")</f>
        <v/>
      </c>
      <c r="M7684" t="str">
        <f>IF(ZSOHPP055[[#This Row],[銷售訂單]]="", "", --ZSOHPP055[[#This Row],[銷售訂單]])</f>
        <v/>
      </c>
    </row>
    <row r="7685" spans="1:13">
      <c r="A7685"/>
      <c r="B7685"/>
      <c r="C7685"/>
      <c r="D7685"/>
      <c r="E7685"/>
      <c r="F7685"/>
      <c r="G7685"/>
      <c r="H7685"/>
      <c r="I7685"/>
      <c r="J7685"/>
      <c r="K7685"/>
      <c r="L7685" t="str">
        <f>IF(COUNTIFS(ZSOHSD058[订单号数值], ZSOHPP055[[#This Row],[订单号数值]], ZSOHSD058[行項目], ZSOHPP055[[#This Row],[行項目]])&gt;0, "Y", "")</f>
        <v/>
      </c>
      <c r="M7685" t="str">
        <f>IF(ZSOHPP055[[#This Row],[銷售訂單]]="", "", --ZSOHPP055[[#This Row],[銷售訂單]])</f>
        <v/>
      </c>
    </row>
    <row r="7686" spans="1:13">
      <c r="A7686"/>
      <c r="B7686"/>
      <c r="C7686"/>
      <c r="D7686"/>
      <c r="E7686"/>
      <c r="F7686"/>
      <c r="G7686"/>
      <c r="H7686"/>
      <c r="I7686"/>
      <c r="J7686"/>
      <c r="K7686"/>
      <c r="L7686" t="str">
        <f>IF(COUNTIFS(ZSOHSD058[订单号数值], ZSOHPP055[[#This Row],[订单号数值]], ZSOHSD058[行項目], ZSOHPP055[[#This Row],[行項目]])&gt;0, "Y", "")</f>
        <v/>
      </c>
      <c r="M7686" t="str">
        <f>IF(ZSOHPP055[[#This Row],[銷售訂單]]="", "", --ZSOHPP055[[#This Row],[銷售訂單]])</f>
        <v/>
      </c>
    </row>
    <row r="7687" spans="1:13">
      <c r="A7687"/>
      <c r="B7687"/>
      <c r="C7687"/>
      <c r="D7687"/>
      <c r="E7687"/>
      <c r="F7687"/>
      <c r="G7687"/>
      <c r="H7687"/>
      <c r="I7687"/>
      <c r="J7687"/>
      <c r="K7687"/>
      <c r="L7687" t="str">
        <f>IF(COUNTIFS(ZSOHSD058[订单号数值], ZSOHPP055[[#This Row],[订单号数值]], ZSOHSD058[行項目], ZSOHPP055[[#This Row],[行項目]])&gt;0, "Y", "")</f>
        <v/>
      </c>
      <c r="M7687" t="str">
        <f>IF(ZSOHPP055[[#This Row],[銷售訂單]]="", "", --ZSOHPP055[[#This Row],[銷售訂單]])</f>
        <v/>
      </c>
    </row>
    <row r="7688" spans="1:13">
      <c r="A7688"/>
      <c r="B7688"/>
      <c r="C7688"/>
      <c r="D7688"/>
      <c r="E7688"/>
      <c r="F7688"/>
      <c r="G7688"/>
      <c r="H7688"/>
      <c r="I7688"/>
      <c r="J7688"/>
      <c r="K7688"/>
      <c r="L7688" t="str">
        <f>IF(COUNTIFS(ZSOHSD058[订单号数值], ZSOHPP055[[#This Row],[订单号数值]], ZSOHSD058[行項目], ZSOHPP055[[#This Row],[行項目]])&gt;0, "Y", "")</f>
        <v/>
      </c>
      <c r="M7688" t="str">
        <f>IF(ZSOHPP055[[#This Row],[銷售訂單]]="", "", --ZSOHPP055[[#This Row],[銷售訂單]])</f>
        <v/>
      </c>
    </row>
    <row r="7689" spans="1:13">
      <c r="A7689"/>
      <c r="B7689"/>
      <c r="C7689"/>
      <c r="D7689"/>
      <c r="E7689"/>
      <c r="F7689"/>
      <c r="G7689"/>
      <c r="H7689"/>
      <c r="I7689"/>
      <c r="J7689"/>
      <c r="K7689"/>
      <c r="L7689" t="str">
        <f>IF(COUNTIFS(ZSOHSD058[订单号数值], ZSOHPP055[[#This Row],[订单号数值]], ZSOHSD058[行項目], ZSOHPP055[[#This Row],[行項目]])&gt;0, "Y", "")</f>
        <v/>
      </c>
      <c r="M7689" t="str">
        <f>IF(ZSOHPP055[[#This Row],[銷售訂單]]="", "", --ZSOHPP055[[#This Row],[銷售訂單]])</f>
        <v/>
      </c>
    </row>
    <row r="7690" spans="1:13">
      <c r="A7690"/>
      <c r="B7690"/>
      <c r="C7690"/>
      <c r="D7690"/>
      <c r="E7690"/>
      <c r="F7690"/>
      <c r="G7690"/>
      <c r="H7690"/>
      <c r="I7690"/>
      <c r="J7690"/>
      <c r="K7690"/>
      <c r="L7690" t="str">
        <f>IF(COUNTIFS(ZSOHSD058[订单号数值], ZSOHPP055[[#This Row],[订单号数值]], ZSOHSD058[行項目], ZSOHPP055[[#This Row],[行項目]])&gt;0, "Y", "")</f>
        <v/>
      </c>
      <c r="M7690" t="str">
        <f>IF(ZSOHPP055[[#This Row],[銷售訂單]]="", "", --ZSOHPP055[[#This Row],[銷售訂單]])</f>
        <v/>
      </c>
    </row>
    <row r="7691" spans="1:13">
      <c r="A7691"/>
      <c r="B7691"/>
      <c r="C7691"/>
      <c r="D7691"/>
      <c r="E7691"/>
      <c r="F7691"/>
      <c r="G7691"/>
      <c r="H7691"/>
      <c r="I7691"/>
      <c r="J7691"/>
      <c r="K7691"/>
      <c r="L7691" t="str">
        <f>IF(COUNTIFS(ZSOHSD058[订单号数值], ZSOHPP055[[#This Row],[订单号数值]], ZSOHSD058[行項目], ZSOHPP055[[#This Row],[行項目]])&gt;0, "Y", "")</f>
        <v/>
      </c>
      <c r="M7691" t="str">
        <f>IF(ZSOHPP055[[#This Row],[銷售訂單]]="", "", --ZSOHPP055[[#This Row],[銷售訂單]])</f>
        <v/>
      </c>
    </row>
    <row r="7692" spans="1:13">
      <c r="A7692"/>
      <c r="B7692"/>
      <c r="C7692"/>
      <c r="D7692"/>
      <c r="E7692"/>
      <c r="F7692"/>
      <c r="G7692"/>
      <c r="H7692"/>
      <c r="I7692"/>
      <c r="J7692"/>
      <c r="K7692"/>
      <c r="L7692" t="str">
        <f>IF(COUNTIFS(ZSOHSD058[订单号数值], ZSOHPP055[[#This Row],[订单号数值]], ZSOHSD058[行項目], ZSOHPP055[[#This Row],[行項目]])&gt;0, "Y", "")</f>
        <v/>
      </c>
      <c r="M7692" t="str">
        <f>IF(ZSOHPP055[[#This Row],[銷售訂單]]="", "", --ZSOHPP055[[#This Row],[銷售訂單]])</f>
        <v/>
      </c>
    </row>
    <row r="7693" spans="1:13">
      <c r="A7693"/>
      <c r="B7693"/>
      <c r="C7693"/>
      <c r="D7693"/>
      <c r="E7693"/>
      <c r="F7693"/>
      <c r="G7693"/>
      <c r="H7693"/>
      <c r="I7693"/>
      <c r="J7693"/>
      <c r="K7693"/>
      <c r="L7693" t="str">
        <f>IF(COUNTIFS(ZSOHSD058[订单号数值], ZSOHPP055[[#This Row],[订单号数值]], ZSOHSD058[行項目], ZSOHPP055[[#This Row],[行項目]])&gt;0, "Y", "")</f>
        <v/>
      </c>
      <c r="M7693" t="str">
        <f>IF(ZSOHPP055[[#This Row],[銷售訂單]]="", "", --ZSOHPP055[[#This Row],[銷售訂單]])</f>
        <v/>
      </c>
    </row>
    <row r="7694" spans="1:13">
      <c r="A7694"/>
      <c r="B7694"/>
      <c r="C7694"/>
      <c r="D7694"/>
      <c r="E7694"/>
      <c r="F7694"/>
      <c r="G7694"/>
      <c r="H7694"/>
      <c r="I7694"/>
      <c r="J7694"/>
      <c r="K7694"/>
      <c r="L7694" t="str">
        <f>IF(COUNTIFS(ZSOHSD058[订单号数值], ZSOHPP055[[#This Row],[订单号数值]], ZSOHSD058[行項目], ZSOHPP055[[#This Row],[行項目]])&gt;0, "Y", "")</f>
        <v/>
      </c>
      <c r="M7694" t="str">
        <f>IF(ZSOHPP055[[#This Row],[銷售訂單]]="", "", --ZSOHPP055[[#This Row],[銷售訂單]])</f>
        <v/>
      </c>
    </row>
    <row r="7695" spans="1:13">
      <c r="A7695"/>
      <c r="B7695"/>
      <c r="C7695"/>
      <c r="D7695"/>
      <c r="E7695"/>
      <c r="F7695"/>
      <c r="G7695"/>
      <c r="H7695"/>
      <c r="I7695"/>
      <c r="J7695"/>
      <c r="K7695"/>
      <c r="L7695" t="str">
        <f>IF(COUNTIFS(ZSOHSD058[订单号数值], ZSOHPP055[[#This Row],[订单号数值]], ZSOHSD058[行項目], ZSOHPP055[[#This Row],[行項目]])&gt;0, "Y", "")</f>
        <v/>
      </c>
      <c r="M7695" t="str">
        <f>IF(ZSOHPP055[[#This Row],[銷售訂單]]="", "", --ZSOHPP055[[#This Row],[銷售訂單]])</f>
        <v/>
      </c>
    </row>
    <row r="7696" spans="1:13">
      <c r="A7696"/>
      <c r="B7696"/>
      <c r="C7696"/>
      <c r="D7696"/>
      <c r="E7696"/>
      <c r="F7696"/>
      <c r="G7696"/>
      <c r="H7696"/>
      <c r="I7696"/>
      <c r="J7696"/>
      <c r="K7696"/>
      <c r="L7696" t="str">
        <f>IF(COUNTIFS(ZSOHSD058[订单号数值], ZSOHPP055[[#This Row],[订单号数值]], ZSOHSD058[行項目], ZSOHPP055[[#This Row],[行項目]])&gt;0, "Y", "")</f>
        <v/>
      </c>
      <c r="M7696" t="str">
        <f>IF(ZSOHPP055[[#This Row],[銷售訂單]]="", "", --ZSOHPP055[[#This Row],[銷售訂單]])</f>
        <v/>
      </c>
    </row>
    <row r="7697" spans="1:13">
      <c r="A7697"/>
      <c r="B7697"/>
      <c r="C7697"/>
      <c r="D7697"/>
      <c r="E7697"/>
      <c r="F7697"/>
      <c r="G7697"/>
      <c r="H7697"/>
      <c r="I7697"/>
      <c r="J7697"/>
      <c r="K7697"/>
      <c r="L7697" t="str">
        <f>IF(COUNTIFS(ZSOHSD058[订单号数值], ZSOHPP055[[#This Row],[订单号数值]], ZSOHSD058[行項目], ZSOHPP055[[#This Row],[行項目]])&gt;0, "Y", "")</f>
        <v/>
      </c>
      <c r="M7697" t="str">
        <f>IF(ZSOHPP055[[#This Row],[銷售訂單]]="", "", --ZSOHPP055[[#This Row],[銷售訂單]])</f>
        <v/>
      </c>
    </row>
    <row r="7698" spans="1:13">
      <c r="A7698"/>
      <c r="B7698"/>
      <c r="C7698"/>
      <c r="D7698"/>
      <c r="E7698"/>
      <c r="F7698"/>
      <c r="G7698"/>
      <c r="H7698"/>
      <c r="I7698"/>
      <c r="J7698"/>
      <c r="K7698"/>
      <c r="L7698" t="str">
        <f>IF(COUNTIFS(ZSOHSD058[订单号数值], ZSOHPP055[[#This Row],[订单号数值]], ZSOHSD058[行項目], ZSOHPP055[[#This Row],[行項目]])&gt;0, "Y", "")</f>
        <v/>
      </c>
      <c r="M7698" t="str">
        <f>IF(ZSOHPP055[[#This Row],[銷售訂單]]="", "", --ZSOHPP055[[#This Row],[銷售訂單]])</f>
        <v/>
      </c>
    </row>
    <row r="7699" spans="1:13">
      <c r="A7699"/>
      <c r="B7699"/>
      <c r="C7699"/>
      <c r="D7699"/>
      <c r="E7699"/>
      <c r="F7699"/>
      <c r="G7699"/>
      <c r="H7699"/>
      <c r="I7699"/>
      <c r="J7699"/>
      <c r="K7699"/>
      <c r="L7699" t="str">
        <f>IF(COUNTIFS(ZSOHSD058[订单号数值], ZSOHPP055[[#This Row],[订单号数值]], ZSOHSD058[行項目], ZSOHPP055[[#This Row],[行項目]])&gt;0, "Y", "")</f>
        <v/>
      </c>
      <c r="M7699" t="str">
        <f>IF(ZSOHPP055[[#This Row],[銷售訂單]]="", "", --ZSOHPP055[[#This Row],[銷售訂單]])</f>
        <v/>
      </c>
    </row>
    <row r="7700" spans="1:13">
      <c r="A7700"/>
      <c r="B7700"/>
      <c r="C7700"/>
      <c r="D7700"/>
      <c r="E7700"/>
      <c r="F7700"/>
      <c r="G7700"/>
      <c r="H7700"/>
      <c r="I7700"/>
      <c r="J7700"/>
      <c r="K7700"/>
      <c r="L7700" t="str">
        <f>IF(COUNTIFS(ZSOHSD058[订单号数值], ZSOHPP055[[#This Row],[订单号数值]], ZSOHSD058[行項目], ZSOHPP055[[#This Row],[行項目]])&gt;0, "Y", "")</f>
        <v/>
      </c>
      <c r="M7700" t="str">
        <f>IF(ZSOHPP055[[#This Row],[銷售訂單]]="", "", --ZSOHPP055[[#This Row],[銷售訂單]])</f>
        <v/>
      </c>
    </row>
    <row r="7701" spans="1:13">
      <c r="A7701"/>
      <c r="B7701"/>
      <c r="C7701"/>
      <c r="D7701"/>
      <c r="E7701"/>
      <c r="F7701"/>
      <c r="G7701"/>
      <c r="H7701"/>
      <c r="I7701"/>
      <c r="J7701"/>
      <c r="K7701"/>
      <c r="L7701" t="str">
        <f>IF(COUNTIFS(ZSOHSD058[订单号数值], ZSOHPP055[[#This Row],[订单号数值]], ZSOHSD058[行項目], ZSOHPP055[[#This Row],[行項目]])&gt;0, "Y", "")</f>
        <v/>
      </c>
      <c r="M7701" t="str">
        <f>IF(ZSOHPP055[[#This Row],[銷售訂單]]="", "", --ZSOHPP055[[#This Row],[銷售訂單]])</f>
        <v/>
      </c>
    </row>
    <row r="7702" spans="1:13">
      <c r="A7702"/>
      <c r="B7702"/>
      <c r="C7702"/>
      <c r="D7702"/>
      <c r="E7702"/>
      <c r="F7702"/>
      <c r="G7702"/>
      <c r="H7702"/>
      <c r="I7702"/>
      <c r="J7702"/>
      <c r="K7702"/>
      <c r="L7702" t="str">
        <f>IF(COUNTIFS(ZSOHSD058[订单号数值], ZSOHPP055[[#This Row],[订单号数值]], ZSOHSD058[行項目], ZSOHPP055[[#This Row],[行項目]])&gt;0, "Y", "")</f>
        <v/>
      </c>
      <c r="M7702" t="str">
        <f>IF(ZSOHPP055[[#This Row],[銷售訂單]]="", "", --ZSOHPP055[[#This Row],[銷售訂單]])</f>
        <v/>
      </c>
    </row>
    <row r="7703" spans="1:13">
      <c r="A7703"/>
      <c r="B7703"/>
      <c r="C7703"/>
      <c r="D7703"/>
      <c r="E7703"/>
      <c r="F7703"/>
      <c r="G7703"/>
      <c r="H7703"/>
      <c r="I7703"/>
      <c r="J7703"/>
      <c r="K7703"/>
      <c r="L7703" t="str">
        <f>IF(COUNTIFS(ZSOHSD058[订单号数值], ZSOHPP055[[#This Row],[订单号数值]], ZSOHSD058[行項目], ZSOHPP055[[#This Row],[行項目]])&gt;0, "Y", "")</f>
        <v/>
      </c>
      <c r="M7703" t="str">
        <f>IF(ZSOHPP055[[#This Row],[銷售訂單]]="", "", --ZSOHPP055[[#This Row],[銷售訂單]])</f>
        <v/>
      </c>
    </row>
    <row r="7704" spans="1:13">
      <c r="A7704"/>
      <c r="B7704"/>
      <c r="C7704"/>
      <c r="D7704"/>
      <c r="E7704"/>
      <c r="F7704"/>
      <c r="G7704"/>
      <c r="H7704"/>
      <c r="I7704"/>
      <c r="J7704"/>
      <c r="K7704"/>
      <c r="L7704" t="str">
        <f>IF(COUNTIFS(ZSOHSD058[订单号数值], ZSOHPP055[[#This Row],[订单号数值]], ZSOHSD058[行項目], ZSOHPP055[[#This Row],[行項目]])&gt;0, "Y", "")</f>
        <v/>
      </c>
      <c r="M7704" t="str">
        <f>IF(ZSOHPP055[[#This Row],[銷售訂單]]="", "", --ZSOHPP055[[#This Row],[銷售訂單]])</f>
        <v/>
      </c>
    </row>
    <row r="7705" spans="1:13">
      <c r="A7705"/>
      <c r="B7705"/>
      <c r="C7705"/>
      <c r="D7705"/>
      <c r="E7705"/>
      <c r="F7705"/>
      <c r="G7705"/>
      <c r="H7705"/>
      <c r="I7705"/>
      <c r="J7705"/>
      <c r="K7705"/>
      <c r="L7705" t="str">
        <f>IF(COUNTIFS(ZSOHSD058[订单号数值], ZSOHPP055[[#This Row],[订单号数值]], ZSOHSD058[行項目], ZSOHPP055[[#This Row],[行項目]])&gt;0, "Y", "")</f>
        <v/>
      </c>
      <c r="M7705" t="str">
        <f>IF(ZSOHPP055[[#This Row],[銷售訂單]]="", "", --ZSOHPP055[[#This Row],[銷售訂單]])</f>
        <v/>
      </c>
    </row>
    <row r="7706" spans="1:13">
      <c r="A7706"/>
      <c r="B7706"/>
      <c r="C7706"/>
      <c r="D7706"/>
      <c r="E7706"/>
      <c r="F7706"/>
      <c r="G7706"/>
      <c r="H7706"/>
      <c r="I7706"/>
      <c r="J7706"/>
      <c r="K7706"/>
      <c r="L7706" t="str">
        <f>IF(COUNTIFS(ZSOHSD058[订单号数值], ZSOHPP055[[#This Row],[订单号数值]], ZSOHSD058[行項目], ZSOHPP055[[#This Row],[行項目]])&gt;0, "Y", "")</f>
        <v/>
      </c>
      <c r="M7706" t="str">
        <f>IF(ZSOHPP055[[#This Row],[銷售訂單]]="", "", --ZSOHPP055[[#This Row],[銷售訂單]])</f>
        <v/>
      </c>
    </row>
    <row r="7707" spans="1:13">
      <c r="A7707"/>
      <c r="B7707"/>
      <c r="C7707"/>
      <c r="D7707"/>
      <c r="E7707"/>
      <c r="F7707"/>
      <c r="G7707"/>
      <c r="H7707"/>
      <c r="I7707"/>
      <c r="J7707"/>
      <c r="K7707"/>
      <c r="L7707" t="str">
        <f>IF(COUNTIFS(ZSOHSD058[订单号数值], ZSOHPP055[[#This Row],[订单号数值]], ZSOHSD058[行項目], ZSOHPP055[[#This Row],[行項目]])&gt;0, "Y", "")</f>
        <v/>
      </c>
      <c r="M7707" t="str">
        <f>IF(ZSOHPP055[[#This Row],[銷售訂單]]="", "", --ZSOHPP055[[#This Row],[銷售訂單]])</f>
        <v/>
      </c>
    </row>
    <row r="7708" spans="1:13">
      <c r="A7708"/>
      <c r="B7708"/>
      <c r="C7708"/>
      <c r="D7708"/>
      <c r="E7708"/>
      <c r="F7708"/>
      <c r="G7708"/>
      <c r="H7708"/>
      <c r="I7708"/>
      <c r="J7708"/>
      <c r="K7708"/>
      <c r="L7708" t="str">
        <f>IF(COUNTIFS(ZSOHSD058[订单号数值], ZSOHPP055[[#This Row],[订单号数值]], ZSOHSD058[行項目], ZSOHPP055[[#This Row],[行項目]])&gt;0, "Y", "")</f>
        <v/>
      </c>
      <c r="M7708" t="str">
        <f>IF(ZSOHPP055[[#This Row],[銷售訂單]]="", "", --ZSOHPP055[[#This Row],[銷售訂單]])</f>
        <v/>
      </c>
    </row>
    <row r="7709" spans="1:13">
      <c r="A7709"/>
      <c r="B7709"/>
      <c r="C7709"/>
      <c r="D7709"/>
      <c r="E7709"/>
      <c r="F7709"/>
      <c r="G7709"/>
      <c r="H7709"/>
      <c r="I7709"/>
      <c r="J7709"/>
      <c r="K7709"/>
      <c r="L7709" t="str">
        <f>IF(COUNTIFS(ZSOHSD058[订单号数值], ZSOHPP055[[#This Row],[订单号数值]], ZSOHSD058[行項目], ZSOHPP055[[#This Row],[行項目]])&gt;0, "Y", "")</f>
        <v/>
      </c>
      <c r="M7709" t="str">
        <f>IF(ZSOHPP055[[#This Row],[銷售訂單]]="", "", --ZSOHPP055[[#This Row],[銷售訂單]])</f>
        <v/>
      </c>
    </row>
    <row r="7710" spans="1:13">
      <c r="A7710"/>
      <c r="B7710"/>
      <c r="C7710"/>
      <c r="D7710"/>
      <c r="E7710"/>
      <c r="F7710"/>
      <c r="G7710"/>
      <c r="H7710"/>
      <c r="I7710"/>
      <c r="J7710"/>
      <c r="K7710"/>
      <c r="L7710" t="str">
        <f>IF(COUNTIFS(ZSOHSD058[订单号数值], ZSOHPP055[[#This Row],[订单号数值]], ZSOHSD058[行項目], ZSOHPP055[[#This Row],[行項目]])&gt;0, "Y", "")</f>
        <v/>
      </c>
      <c r="M7710" t="str">
        <f>IF(ZSOHPP055[[#This Row],[銷售訂單]]="", "", --ZSOHPP055[[#This Row],[銷售訂單]])</f>
        <v/>
      </c>
    </row>
    <row r="7711" spans="1:13">
      <c r="A7711"/>
      <c r="B7711"/>
      <c r="C7711"/>
      <c r="D7711"/>
      <c r="E7711"/>
      <c r="F7711"/>
      <c r="G7711"/>
      <c r="H7711"/>
      <c r="I7711"/>
      <c r="J7711"/>
      <c r="K7711"/>
      <c r="L7711" t="str">
        <f>IF(COUNTIFS(ZSOHSD058[订单号数值], ZSOHPP055[[#This Row],[订单号数值]], ZSOHSD058[行項目], ZSOHPP055[[#This Row],[行項目]])&gt;0, "Y", "")</f>
        <v/>
      </c>
      <c r="M7711" t="str">
        <f>IF(ZSOHPP055[[#This Row],[銷售訂單]]="", "", --ZSOHPP055[[#This Row],[銷售訂單]])</f>
        <v/>
      </c>
    </row>
    <row r="7712" spans="1:13">
      <c r="A7712"/>
      <c r="B7712"/>
      <c r="C7712"/>
      <c r="D7712"/>
      <c r="E7712"/>
      <c r="F7712"/>
      <c r="G7712"/>
      <c r="H7712"/>
      <c r="I7712"/>
      <c r="J7712"/>
      <c r="K7712"/>
      <c r="L7712" t="str">
        <f>IF(COUNTIFS(ZSOHSD058[订单号数值], ZSOHPP055[[#This Row],[订单号数值]], ZSOHSD058[行項目], ZSOHPP055[[#This Row],[行項目]])&gt;0, "Y", "")</f>
        <v/>
      </c>
      <c r="M7712" t="str">
        <f>IF(ZSOHPP055[[#This Row],[銷售訂單]]="", "", --ZSOHPP055[[#This Row],[銷售訂單]])</f>
        <v/>
      </c>
    </row>
    <row r="7713" spans="1:13">
      <c r="A7713"/>
      <c r="B7713"/>
      <c r="C7713"/>
      <c r="D7713"/>
      <c r="E7713"/>
      <c r="F7713"/>
      <c r="G7713"/>
      <c r="H7713"/>
      <c r="I7713"/>
      <c r="J7713"/>
      <c r="K7713"/>
      <c r="L7713" t="str">
        <f>IF(COUNTIFS(ZSOHSD058[订单号数值], ZSOHPP055[[#This Row],[订单号数值]], ZSOHSD058[行項目], ZSOHPP055[[#This Row],[行項目]])&gt;0, "Y", "")</f>
        <v/>
      </c>
      <c r="M7713" t="str">
        <f>IF(ZSOHPP055[[#This Row],[銷售訂單]]="", "", --ZSOHPP055[[#This Row],[銷售訂單]])</f>
        <v/>
      </c>
    </row>
    <row r="7714" spans="1:13">
      <c r="A7714"/>
      <c r="B7714"/>
      <c r="C7714"/>
      <c r="D7714"/>
      <c r="E7714"/>
      <c r="F7714"/>
      <c r="G7714"/>
      <c r="H7714"/>
      <c r="I7714"/>
      <c r="J7714"/>
      <c r="K7714"/>
      <c r="L7714" t="str">
        <f>IF(COUNTIFS(ZSOHSD058[订单号数值], ZSOHPP055[[#This Row],[订单号数值]], ZSOHSD058[行項目], ZSOHPP055[[#This Row],[行項目]])&gt;0, "Y", "")</f>
        <v/>
      </c>
      <c r="M7714" t="str">
        <f>IF(ZSOHPP055[[#This Row],[銷售訂單]]="", "", --ZSOHPP055[[#This Row],[銷售訂單]])</f>
        <v/>
      </c>
    </row>
    <row r="7715" spans="1:13">
      <c r="A7715"/>
      <c r="B7715"/>
      <c r="C7715"/>
      <c r="D7715"/>
      <c r="E7715"/>
      <c r="F7715"/>
      <c r="G7715"/>
      <c r="H7715"/>
      <c r="I7715"/>
      <c r="J7715"/>
      <c r="K7715"/>
      <c r="L7715" t="str">
        <f>IF(COUNTIFS(ZSOHSD058[订单号数值], ZSOHPP055[[#This Row],[订单号数值]], ZSOHSD058[行項目], ZSOHPP055[[#This Row],[行項目]])&gt;0, "Y", "")</f>
        <v/>
      </c>
      <c r="M7715" t="str">
        <f>IF(ZSOHPP055[[#This Row],[銷售訂單]]="", "", --ZSOHPP055[[#This Row],[銷售訂單]])</f>
        <v/>
      </c>
    </row>
    <row r="7716" spans="1:13">
      <c r="A7716"/>
      <c r="B7716"/>
      <c r="C7716"/>
      <c r="D7716"/>
      <c r="E7716"/>
      <c r="F7716"/>
      <c r="G7716"/>
      <c r="H7716"/>
      <c r="I7716"/>
      <c r="J7716"/>
      <c r="K7716"/>
      <c r="L7716" t="str">
        <f>IF(COUNTIFS(ZSOHSD058[订单号数值], ZSOHPP055[[#This Row],[订单号数值]], ZSOHSD058[行項目], ZSOHPP055[[#This Row],[行項目]])&gt;0, "Y", "")</f>
        <v/>
      </c>
      <c r="M7716" t="str">
        <f>IF(ZSOHPP055[[#This Row],[銷售訂單]]="", "", --ZSOHPP055[[#This Row],[銷售訂單]])</f>
        <v/>
      </c>
    </row>
    <row r="7717" spans="1:13">
      <c r="A7717"/>
      <c r="B7717"/>
      <c r="C7717"/>
      <c r="D7717"/>
      <c r="E7717"/>
      <c r="F7717"/>
      <c r="G7717"/>
      <c r="H7717"/>
      <c r="I7717"/>
      <c r="J7717"/>
      <c r="K7717"/>
      <c r="L7717" t="str">
        <f>IF(COUNTIFS(ZSOHSD058[订单号数值], ZSOHPP055[[#This Row],[订单号数值]], ZSOHSD058[行項目], ZSOHPP055[[#This Row],[行項目]])&gt;0, "Y", "")</f>
        <v/>
      </c>
      <c r="M7717" t="str">
        <f>IF(ZSOHPP055[[#This Row],[銷售訂單]]="", "", --ZSOHPP055[[#This Row],[銷售訂單]])</f>
        <v/>
      </c>
    </row>
    <row r="7718" spans="1:13">
      <c r="A7718"/>
      <c r="B7718"/>
      <c r="C7718"/>
      <c r="D7718"/>
      <c r="E7718"/>
      <c r="F7718"/>
      <c r="G7718"/>
      <c r="H7718"/>
      <c r="I7718"/>
      <c r="J7718"/>
      <c r="K7718"/>
      <c r="L7718" t="str">
        <f>IF(COUNTIFS(ZSOHSD058[订单号数值], ZSOHPP055[[#This Row],[订单号数值]], ZSOHSD058[行項目], ZSOHPP055[[#This Row],[行項目]])&gt;0, "Y", "")</f>
        <v/>
      </c>
      <c r="M7718" t="str">
        <f>IF(ZSOHPP055[[#This Row],[銷售訂單]]="", "", --ZSOHPP055[[#This Row],[銷售訂單]])</f>
        <v/>
      </c>
    </row>
    <row r="7719" spans="1:13">
      <c r="A7719"/>
      <c r="B7719"/>
      <c r="C7719"/>
      <c r="D7719"/>
      <c r="E7719"/>
      <c r="F7719"/>
      <c r="G7719"/>
      <c r="H7719"/>
      <c r="I7719"/>
      <c r="J7719"/>
      <c r="K7719"/>
      <c r="L7719" t="str">
        <f>IF(COUNTIFS(ZSOHSD058[订单号数值], ZSOHPP055[[#This Row],[订单号数值]], ZSOHSD058[行項目], ZSOHPP055[[#This Row],[行項目]])&gt;0, "Y", "")</f>
        <v/>
      </c>
      <c r="M7719" t="str">
        <f>IF(ZSOHPP055[[#This Row],[銷售訂單]]="", "", --ZSOHPP055[[#This Row],[銷售訂單]])</f>
        <v/>
      </c>
    </row>
    <row r="7720" spans="1:13">
      <c r="A7720"/>
      <c r="B7720"/>
      <c r="C7720"/>
      <c r="D7720"/>
      <c r="E7720"/>
      <c r="F7720"/>
      <c r="G7720"/>
      <c r="H7720"/>
      <c r="I7720"/>
      <c r="J7720"/>
      <c r="K7720"/>
      <c r="L7720" t="str">
        <f>IF(COUNTIFS(ZSOHSD058[订单号数值], ZSOHPP055[[#This Row],[订单号数值]], ZSOHSD058[行項目], ZSOHPP055[[#This Row],[行項目]])&gt;0, "Y", "")</f>
        <v/>
      </c>
      <c r="M7720" t="str">
        <f>IF(ZSOHPP055[[#This Row],[銷售訂單]]="", "", --ZSOHPP055[[#This Row],[銷售訂單]])</f>
        <v/>
      </c>
    </row>
    <row r="7721" spans="1:13">
      <c r="A7721"/>
      <c r="B7721"/>
      <c r="C7721"/>
      <c r="D7721"/>
      <c r="E7721"/>
      <c r="F7721"/>
      <c r="G7721"/>
      <c r="H7721"/>
      <c r="I7721"/>
      <c r="J7721"/>
      <c r="K7721"/>
      <c r="L7721" t="str">
        <f>IF(COUNTIFS(ZSOHSD058[订单号数值], ZSOHPP055[[#This Row],[订单号数值]], ZSOHSD058[行項目], ZSOHPP055[[#This Row],[行項目]])&gt;0, "Y", "")</f>
        <v/>
      </c>
      <c r="M7721" t="str">
        <f>IF(ZSOHPP055[[#This Row],[銷售訂單]]="", "", --ZSOHPP055[[#This Row],[銷售訂單]])</f>
        <v/>
      </c>
    </row>
    <row r="7722" spans="1:13">
      <c r="A7722"/>
      <c r="B7722"/>
      <c r="C7722"/>
      <c r="D7722"/>
      <c r="E7722"/>
      <c r="F7722"/>
      <c r="G7722"/>
      <c r="H7722"/>
      <c r="I7722"/>
      <c r="J7722"/>
      <c r="K7722"/>
      <c r="L7722" t="str">
        <f>IF(COUNTIFS(ZSOHSD058[订单号数值], ZSOHPP055[[#This Row],[订单号数值]], ZSOHSD058[行項目], ZSOHPP055[[#This Row],[行項目]])&gt;0, "Y", "")</f>
        <v/>
      </c>
      <c r="M7722" t="str">
        <f>IF(ZSOHPP055[[#This Row],[銷售訂單]]="", "", --ZSOHPP055[[#This Row],[銷售訂單]])</f>
        <v/>
      </c>
    </row>
    <row r="7723" spans="1:13">
      <c r="A7723"/>
      <c r="B7723"/>
      <c r="C7723"/>
      <c r="D7723"/>
      <c r="E7723"/>
      <c r="F7723"/>
      <c r="G7723"/>
      <c r="H7723"/>
      <c r="I7723"/>
      <c r="J7723"/>
      <c r="K7723"/>
      <c r="L7723" t="str">
        <f>IF(COUNTIFS(ZSOHSD058[订单号数值], ZSOHPP055[[#This Row],[订单号数值]], ZSOHSD058[行項目], ZSOHPP055[[#This Row],[行項目]])&gt;0, "Y", "")</f>
        <v/>
      </c>
      <c r="M7723" t="str">
        <f>IF(ZSOHPP055[[#This Row],[銷售訂單]]="", "", --ZSOHPP055[[#This Row],[銷售訂單]])</f>
        <v/>
      </c>
    </row>
    <row r="7724" spans="1:13">
      <c r="A7724"/>
      <c r="B7724"/>
      <c r="C7724"/>
      <c r="D7724"/>
      <c r="E7724"/>
      <c r="F7724"/>
      <c r="G7724"/>
      <c r="H7724"/>
      <c r="I7724"/>
      <c r="J7724"/>
      <c r="K7724"/>
      <c r="L7724" t="str">
        <f>IF(COUNTIFS(ZSOHSD058[订单号数值], ZSOHPP055[[#This Row],[订单号数值]], ZSOHSD058[行項目], ZSOHPP055[[#This Row],[行項目]])&gt;0, "Y", "")</f>
        <v/>
      </c>
      <c r="M7724" t="str">
        <f>IF(ZSOHPP055[[#This Row],[銷售訂單]]="", "", --ZSOHPP055[[#This Row],[銷售訂單]])</f>
        <v/>
      </c>
    </row>
    <row r="7725" spans="1:13">
      <c r="A7725"/>
      <c r="B7725"/>
      <c r="C7725"/>
      <c r="D7725"/>
      <c r="E7725"/>
      <c r="F7725"/>
      <c r="G7725"/>
      <c r="H7725"/>
      <c r="I7725"/>
      <c r="J7725"/>
      <c r="K7725"/>
      <c r="L7725" t="str">
        <f>IF(COUNTIFS(ZSOHSD058[订单号数值], ZSOHPP055[[#This Row],[订单号数值]], ZSOHSD058[行項目], ZSOHPP055[[#This Row],[行項目]])&gt;0, "Y", "")</f>
        <v/>
      </c>
      <c r="M7725" t="str">
        <f>IF(ZSOHPP055[[#This Row],[銷售訂單]]="", "", --ZSOHPP055[[#This Row],[銷售訂單]])</f>
        <v/>
      </c>
    </row>
    <row r="7726" spans="1:13">
      <c r="A7726"/>
      <c r="B7726"/>
      <c r="C7726"/>
      <c r="D7726"/>
      <c r="E7726"/>
      <c r="F7726"/>
      <c r="G7726"/>
      <c r="H7726"/>
      <c r="I7726"/>
      <c r="J7726"/>
      <c r="K7726"/>
      <c r="L7726" t="str">
        <f>IF(COUNTIFS(ZSOHSD058[订单号数值], ZSOHPP055[[#This Row],[订单号数值]], ZSOHSD058[行項目], ZSOHPP055[[#This Row],[行項目]])&gt;0, "Y", "")</f>
        <v/>
      </c>
      <c r="M7726" t="str">
        <f>IF(ZSOHPP055[[#This Row],[銷售訂單]]="", "", --ZSOHPP055[[#This Row],[銷售訂單]])</f>
        <v/>
      </c>
    </row>
    <row r="7727" spans="1:13">
      <c r="A7727"/>
      <c r="B7727"/>
      <c r="C7727"/>
      <c r="D7727"/>
      <c r="E7727"/>
      <c r="F7727"/>
      <c r="G7727"/>
      <c r="H7727"/>
      <c r="I7727"/>
      <c r="J7727"/>
      <c r="K7727"/>
      <c r="L7727" t="str">
        <f>IF(COUNTIFS(ZSOHSD058[订单号数值], ZSOHPP055[[#This Row],[订单号数值]], ZSOHSD058[行項目], ZSOHPP055[[#This Row],[行項目]])&gt;0, "Y", "")</f>
        <v/>
      </c>
      <c r="M7727" t="str">
        <f>IF(ZSOHPP055[[#This Row],[銷售訂單]]="", "", --ZSOHPP055[[#This Row],[銷售訂單]])</f>
        <v/>
      </c>
    </row>
    <row r="7728" spans="1:13">
      <c r="A7728"/>
      <c r="B7728"/>
      <c r="C7728"/>
      <c r="D7728"/>
      <c r="E7728"/>
      <c r="F7728"/>
      <c r="G7728"/>
      <c r="H7728"/>
      <c r="I7728"/>
      <c r="J7728"/>
      <c r="K7728"/>
      <c r="L7728" t="str">
        <f>IF(COUNTIFS(ZSOHSD058[订单号数值], ZSOHPP055[[#This Row],[订单号数值]], ZSOHSD058[行項目], ZSOHPP055[[#This Row],[行項目]])&gt;0, "Y", "")</f>
        <v/>
      </c>
      <c r="M7728" t="str">
        <f>IF(ZSOHPP055[[#This Row],[銷售訂單]]="", "", --ZSOHPP055[[#This Row],[銷售訂單]])</f>
        <v/>
      </c>
    </row>
    <row r="7729" spans="1:13">
      <c r="A7729"/>
      <c r="B7729"/>
      <c r="C7729"/>
      <c r="D7729"/>
      <c r="E7729"/>
      <c r="F7729"/>
      <c r="G7729"/>
      <c r="H7729"/>
      <c r="I7729"/>
      <c r="J7729"/>
      <c r="K7729"/>
      <c r="L7729" t="str">
        <f>IF(COUNTIFS(ZSOHSD058[订单号数值], ZSOHPP055[[#This Row],[订单号数值]], ZSOHSD058[行項目], ZSOHPP055[[#This Row],[行項目]])&gt;0, "Y", "")</f>
        <v/>
      </c>
      <c r="M7729" t="str">
        <f>IF(ZSOHPP055[[#This Row],[銷售訂單]]="", "", --ZSOHPP055[[#This Row],[銷售訂單]])</f>
        <v/>
      </c>
    </row>
    <row r="7730" spans="1:13">
      <c r="A7730"/>
      <c r="B7730"/>
      <c r="C7730"/>
      <c r="D7730"/>
      <c r="E7730"/>
      <c r="F7730"/>
      <c r="G7730"/>
      <c r="H7730"/>
      <c r="I7730"/>
      <c r="J7730"/>
      <c r="K7730"/>
      <c r="L7730" t="str">
        <f>IF(COUNTIFS(ZSOHSD058[订单号数值], ZSOHPP055[[#This Row],[订单号数值]], ZSOHSD058[行項目], ZSOHPP055[[#This Row],[行項目]])&gt;0, "Y", "")</f>
        <v/>
      </c>
      <c r="M7730" t="str">
        <f>IF(ZSOHPP055[[#This Row],[銷售訂單]]="", "", --ZSOHPP055[[#This Row],[銷售訂單]])</f>
        <v/>
      </c>
    </row>
    <row r="7731" spans="1:13">
      <c r="A7731"/>
      <c r="B7731"/>
      <c r="C7731"/>
      <c r="D7731"/>
      <c r="E7731"/>
      <c r="F7731"/>
      <c r="G7731"/>
      <c r="H7731"/>
      <c r="I7731"/>
      <c r="J7731"/>
      <c r="K7731"/>
      <c r="L7731" t="str">
        <f>IF(COUNTIFS(ZSOHSD058[订单号数值], ZSOHPP055[[#This Row],[订单号数值]], ZSOHSD058[行項目], ZSOHPP055[[#This Row],[行項目]])&gt;0, "Y", "")</f>
        <v/>
      </c>
      <c r="M7731" t="str">
        <f>IF(ZSOHPP055[[#This Row],[銷售訂單]]="", "", --ZSOHPP055[[#This Row],[銷售訂單]])</f>
        <v/>
      </c>
    </row>
    <row r="7732" spans="1:13">
      <c r="A7732"/>
      <c r="B7732"/>
      <c r="C7732"/>
      <c r="D7732"/>
      <c r="E7732"/>
      <c r="F7732"/>
      <c r="G7732"/>
      <c r="H7732"/>
      <c r="I7732"/>
      <c r="J7732"/>
      <c r="K7732"/>
      <c r="L7732" t="str">
        <f>IF(COUNTIFS(ZSOHSD058[订单号数值], ZSOHPP055[[#This Row],[订单号数值]], ZSOHSD058[行項目], ZSOHPP055[[#This Row],[行項目]])&gt;0, "Y", "")</f>
        <v/>
      </c>
      <c r="M7732" t="str">
        <f>IF(ZSOHPP055[[#This Row],[銷售訂單]]="", "", --ZSOHPP055[[#This Row],[銷售訂單]])</f>
        <v/>
      </c>
    </row>
    <row r="7733" spans="1:13">
      <c r="A7733"/>
      <c r="B7733"/>
      <c r="C7733"/>
      <c r="D7733"/>
      <c r="E7733"/>
      <c r="F7733"/>
      <c r="G7733"/>
      <c r="H7733"/>
      <c r="I7733"/>
      <c r="J7733"/>
      <c r="K7733"/>
      <c r="L7733" t="str">
        <f>IF(COUNTIFS(ZSOHSD058[订单号数值], ZSOHPP055[[#This Row],[订单号数值]], ZSOHSD058[行項目], ZSOHPP055[[#This Row],[行項目]])&gt;0, "Y", "")</f>
        <v/>
      </c>
      <c r="M7733" t="str">
        <f>IF(ZSOHPP055[[#This Row],[銷售訂單]]="", "", --ZSOHPP055[[#This Row],[銷售訂單]])</f>
        <v/>
      </c>
    </row>
    <row r="7734" spans="1:13">
      <c r="A7734"/>
      <c r="B7734"/>
      <c r="C7734"/>
      <c r="D7734"/>
      <c r="E7734"/>
      <c r="F7734"/>
      <c r="G7734"/>
      <c r="H7734"/>
      <c r="I7734"/>
      <c r="J7734"/>
      <c r="K7734"/>
      <c r="L7734" t="str">
        <f>IF(COUNTIFS(ZSOHSD058[订单号数值], ZSOHPP055[[#This Row],[订单号数值]], ZSOHSD058[行項目], ZSOHPP055[[#This Row],[行項目]])&gt;0, "Y", "")</f>
        <v/>
      </c>
      <c r="M7734" t="str">
        <f>IF(ZSOHPP055[[#This Row],[銷售訂單]]="", "", --ZSOHPP055[[#This Row],[銷售訂單]])</f>
        <v/>
      </c>
    </row>
    <row r="7735" spans="1:13">
      <c r="A7735"/>
      <c r="B7735"/>
      <c r="C7735"/>
      <c r="D7735"/>
      <c r="E7735"/>
      <c r="F7735"/>
      <c r="G7735"/>
      <c r="H7735"/>
      <c r="I7735"/>
      <c r="J7735"/>
      <c r="K7735"/>
      <c r="L7735" t="str">
        <f>IF(COUNTIFS(ZSOHSD058[订单号数值], ZSOHPP055[[#This Row],[订单号数值]], ZSOHSD058[行項目], ZSOHPP055[[#This Row],[行項目]])&gt;0, "Y", "")</f>
        <v/>
      </c>
      <c r="M7735" t="str">
        <f>IF(ZSOHPP055[[#This Row],[銷售訂單]]="", "", --ZSOHPP055[[#This Row],[銷售訂單]])</f>
        <v/>
      </c>
    </row>
    <row r="7736" spans="1:13">
      <c r="A7736"/>
      <c r="B7736"/>
      <c r="C7736"/>
      <c r="D7736"/>
      <c r="E7736"/>
      <c r="F7736"/>
      <c r="G7736"/>
      <c r="H7736"/>
      <c r="I7736"/>
      <c r="J7736"/>
      <c r="K7736"/>
      <c r="L7736" t="str">
        <f>IF(COUNTIFS(ZSOHSD058[订单号数值], ZSOHPP055[[#This Row],[订单号数值]], ZSOHSD058[行項目], ZSOHPP055[[#This Row],[行項目]])&gt;0, "Y", "")</f>
        <v/>
      </c>
      <c r="M7736" t="str">
        <f>IF(ZSOHPP055[[#This Row],[銷售訂單]]="", "", --ZSOHPP055[[#This Row],[銷售訂單]])</f>
        <v/>
      </c>
    </row>
    <row r="7737" spans="1:13">
      <c r="A7737"/>
      <c r="B7737"/>
      <c r="C7737"/>
      <c r="D7737"/>
      <c r="E7737"/>
      <c r="F7737"/>
      <c r="G7737"/>
      <c r="H7737"/>
      <c r="I7737"/>
      <c r="J7737"/>
      <c r="K7737"/>
      <c r="L7737" t="str">
        <f>IF(COUNTIFS(ZSOHSD058[订单号数值], ZSOHPP055[[#This Row],[订单号数值]], ZSOHSD058[行項目], ZSOHPP055[[#This Row],[行項目]])&gt;0, "Y", "")</f>
        <v/>
      </c>
      <c r="M7737" t="str">
        <f>IF(ZSOHPP055[[#This Row],[銷售訂單]]="", "", --ZSOHPP055[[#This Row],[銷售訂單]])</f>
        <v/>
      </c>
    </row>
    <row r="7738" spans="1:13">
      <c r="A7738"/>
      <c r="B7738"/>
      <c r="C7738"/>
      <c r="D7738"/>
      <c r="E7738"/>
      <c r="F7738"/>
      <c r="G7738"/>
      <c r="H7738"/>
      <c r="I7738"/>
      <c r="J7738"/>
      <c r="K7738"/>
      <c r="L7738" t="str">
        <f>IF(COUNTIFS(ZSOHSD058[订单号数值], ZSOHPP055[[#This Row],[订单号数值]], ZSOHSD058[行項目], ZSOHPP055[[#This Row],[行項目]])&gt;0, "Y", "")</f>
        <v/>
      </c>
      <c r="M7738" t="str">
        <f>IF(ZSOHPP055[[#This Row],[銷售訂單]]="", "", --ZSOHPP055[[#This Row],[銷售訂單]])</f>
        <v/>
      </c>
    </row>
    <row r="7739" spans="1:13">
      <c r="A7739"/>
      <c r="B7739"/>
      <c r="C7739"/>
      <c r="D7739"/>
      <c r="E7739"/>
      <c r="F7739"/>
      <c r="G7739"/>
      <c r="H7739"/>
      <c r="I7739"/>
      <c r="J7739"/>
      <c r="K7739"/>
      <c r="L7739" t="str">
        <f>IF(COUNTIFS(ZSOHSD058[订单号数值], ZSOHPP055[[#This Row],[订单号数值]], ZSOHSD058[行項目], ZSOHPP055[[#This Row],[行項目]])&gt;0, "Y", "")</f>
        <v/>
      </c>
      <c r="M7739" t="str">
        <f>IF(ZSOHPP055[[#This Row],[銷售訂單]]="", "", --ZSOHPP055[[#This Row],[銷售訂單]])</f>
        <v/>
      </c>
    </row>
    <row r="7740" spans="1:13">
      <c r="A7740"/>
      <c r="B7740"/>
      <c r="C7740"/>
      <c r="D7740"/>
      <c r="E7740"/>
      <c r="F7740"/>
      <c r="G7740"/>
      <c r="H7740"/>
      <c r="I7740"/>
      <c r="J7740"/>
      <c r="K7740"/>
      <c r="L7740" t="str">
        <f>IF(COUNTIFS(ZSOHSD058[订单号数值], ZSOHPP055[[#This Row],[订单号数值]], ZSOHSD058[行項目], ZSOHPP055[[#This Row],[行項目]])&gt;0, "Y", "")</f>
        <v/>
      </c>
      <c r="M7740" t="str">
        <f>IF(ZSOHPP055[[#This Row],[銷售訂單]]="", "", --ZSOHPP055[[#This Row],[銷售訂單]])</f>
        <v/>
      </c>
    </row>
    <row r="7741" spans="1:13">
      <c r="A7741"/>
      <c r="B7741"/>
      <c r="C7741"/>
      <c r="D7741"/>
      <c r="E7741"/>
      <c r="F7741"/>
      <c r="G7741"/>
      <c r="H7741"/>
      <c r="I7741"/>
      <c r="J7741"/>
      <c r="K7741"/>
      <c r="L7741" t="str">
        <f>IF(COUNTIFS(ZSOHSD058[订单号数值], ZSOHPP055[[#This Row],[订单号数值]], ZSOHSD058[行項目], ZSOHPP055[[#This Row],[行項目]])&gt;0, "Y", "")</f>
        <v/>
      </c>
      <c r="M7741" t="str">
        <f>IF(ZSOHPP055[[#This Row],[銷售訂單]]="", "", --ZSOHPP055[[#This Row],[銷售訂單]])</f>
        <v/>
      </c>
    </row>
    <row r="7742" spans="1:13">
      <c r="A7742"/>
      <c r="B7742"/>
      <c r="C7742"/>
      <c r="D7742"/>
      <c r="E7742"/>
      <c r="F7742"/>
      <c r="G7742"/>
      <c r="H7742"/>
      <c r="I7742"/>
      <c r="J7742"/>
      <c r="K7742"/>
      <c r="L7742" t="str">
        <f>IF(COUNTIFS(ZSOHSD058[订单号数值], ZSOHPP055[[#This Row],[订单号数值]], ZSOHSD058[行項目], ZSOHPP055[[#This Row],[行項目]])&gt;0, "Y", "")</f>
        <v/>
      </c>
      <c r="M7742" t="str">
        <f>IF(ZSOHPP055[[#This Row],[銷售訂單]]="", "", --ZSOHPP055[[#This Row],[銷售訂單]])</f>
        <v/>
      </c>
    </row>
    <row r="7743" spans="1:13">
      <c r="A7743"/>
      <c r="B7743"/>
      <c r="C7743"/>
      <c r="D7743"/>
      <c r="E7743"/>
      <c r="F7743"/>
      <c r="G7743"/>
      <c r="H7743"/>
      <c r="I7743"/>
      <c r="J7743"/>
      <c r="K7743"/>
      <c r="L7743" t="str">
        <f>IF(COUNTIFS(ZSOHSD058[订单号数值], ZSOHPP055[[#This Row],[订单号数值]], ZSOHSD058[行項目], ZSOHPP055[[#This Row],[行項目]])&gt;0, "Y", "")</f>
        <v/>
      </c>
      <c r="M7743" t="str">
        <f>IF(ZSOHPP055[[#This Row],[銷售訂單]]="", "", --ZSOHPP055[[#This Row],[銷售訂單]])</f>
        <v/>
      </c>
    </row>
    <row r="7744" spans="1:13">
      <c r="A7744"/>
      <c r="B7744"/>
      <c r="C7744"/>
      <c r="D7744"/>
      <c r="E7744"/>
      <c r="F7744"/>
      <c r="G7744"/>
      <c r="H7744"/>
      <c r="I7744"/>
      <c r="J7744"/>
      <c r="K7744"/>
      <c r="L7744" t="str">
        <f>IF(COUNTIFS(ZSOHSD058[订单号数值], ZSOHPP055[[#This Row],[订单号数值]], ZSOHSD058[行項目], ZSOHPP055[[#This Row],[行項目]])&gt;0, "Y", "")</f>
        <v/>
      </c>
      <c r="M7744" t="str">
        <f>IF(ZSOHPP055[[#This Row],[銷售訂單]]="", "", --ZSOHPP055[[#This Row],[銷售訂單]])</f>
        <v/>
      </c>
    </row>
    <row r="7745" spans="1:13">
      <c r="A7745"/>
      <c r="B7745"/>
      <c r="C7745"/>
      <c r="D7745"/>
      <c r="E7745"/>
      <c r="F7745"/>
      <c r="G7745"/>
      <c r="H7745"/>
      <c r="I7745"/>
      <c r="J7745"/>
      <c r="K7745"/>
      <c r="L7745" t="str">
        <f>IF(COUNTIFS(ZSOHSD058[订单号数值], ZSOHPP055[[#This Row],[订单号数值]], ZSOHSD058[行項目], ZSOHPP055[[#This Row],[行項目]])&gt;0, "Y", "")</f>
        <v/>
      </c>
      <c r="M7745" t="str">
        <f>IF(ZSOHPP055[[#This Row],[銷售訂單]]="", "", --ZSOHPP055[[#This Row],[銷售訂單]])</f>
        <v/>
      </c>
    </row>
    <row r="7746" spans="1:13">
      <c r="A7746"/>
      <c r="B7746"/>
      <c r="C7746"/>
      <c r="D7746"/>
      <c r="E7746"/>
      <c r="F7746"/>
      <c r="G7746"/>
      <c r="H7746"/>
      <c r="I7746"/>
      <c r="J7746"/>
      <c r="K7746"/>
      <c r="L7746" t="str">
        <f>IF(COUNTIFS(ZSOHSD058[订单号数值], ZSOHPP055[[#This Row],[订单号数值]], ZSOHSD058[行項目], ZSOHPP055[[#This Row],[行項目]])&gt;0, "Y", "")</f>
        <v/>
      </c>
      <c r="M7746" t="str">
        <f>IF(ZSOHPP055[[#This Row],[銷售訂單]]="", "", --ZSOHPP055[[#This Row],[銷售訂單]])</f>
        <v/>
      </c>
    </row>
    <row r="7747" spans="1:13">
      <c r="A7747"/>
      <c r="B7747"/>
      <c r="C7747"/>
      <c r="D7747"/>
      <c r="E7747"/>
      <c r="F7747"/>
      <c r="G7747"/>
      <c r="H7747"/>
      <c r="I7747"/>
      <c r="J7747"/>
      <c r="K7747"/>
      <c r="L7747" t="str">
        <f>IF(COUNTIFS(ZSOHSD058[订单号数值], ZSOHPP055[[#This Row],[订单号数值]], ZSOHSD058[行項目], ZSOHPP055[[#This Row],[行項目]])&gt;0, "Y", "")</f>
        <v/>
      </c>
      <c r="M7747" t="str">
        <f>IF(ZSOHPP055[[#This Row],[銷售訂單]]="", "", --ZSOHPP055[[#This Row],[銷售訂單]])</f>
        <v/>
      </c>
    </row>
    <row r="7748" spans="1:13">
      <c r="A7748"/>
      <c r="B7748"/>
      <c r="C7748"/>
      <c r="D7748"/>
      <c r="E7748"/>
      <c r="F7748"/>
      <c r="G7748"/>
      <c r="H7748"/>
      <c r="I7748"/>
      <c r="J7748"/>
      <c r="K7748"/>
      <c r="L7748" t="str">
        <f>IF(COUNTIFS(ZSOHSD058[订单号数值], ZSOHPP055[[#This Row],[订单号数值]], ZSOHSD058[行項目], ZSOHPP055[[#This Row],[行項目]])&gt;0, "Y", "")</f>
        <v/>
      </c>
      <c r="M7748" t="str">
        <f>IF(ZSOHPP055[[#This Row],[銷售訂單]]="", "", --ZSOHPP055[[#This Row],[銷售訂單]])</f>
        <v/>
      </c>
    </row>
    <row r="7749" spans="1:13">
      <c r="A7749"/>
      <c r="B7749"/>
      <c r="C7749"/>
      <c r="D7749"/>
      <c r="E7749"/>
      <c r="F7749"/>
      <c r="G7749"/>
      <c r="H7749"/>
      <c r="I7749"/>
      <c r="J7749"/>
      <c r="K7749"/>
      <c r="L7749" t="str">
        <f>IF(COUNTIFS(ZSOHSD058[订单号数值], ZSOHPP055[[#This Row],[订单号数值]], ZSOHSD058[行項目], ZSOHPP055[[#This Row],[行項目]])&gt;0, "Y", "")</f>
        <v/>
      </c>
      <c r="M7749" t="str">
        <f>IF(ZSOHPP055[[#This Row],[銷售訂單]]="", "", --ZSOHPP055[[#This Row],[銷售訂單]])</f>
        <v/>
      </c>
    </row>
    <row r="7750" spans="1:13">
      <c r="A7750"/>
      <c r="B7750"/>
      <c r="C7750"/>
      <c r="D7750"/>
      <c r="E7750"/>
      <c r="F7750"/>
      <c r="G7750"/>
      <c r="H7750"/>
      <c r="I7750"/>
      <c r="J7750"/>
      <c r="K7750"/>
      <c r="L7750" t="str">
        <f>IF(COUNTIFS(ZSOHSD058[订单号数值], ZSOHPP055[[#This Row],[订单号数值]], ZSOHSD058[行項目], ZSOHPP055[[#This Row],[行項目]])&gt;0, "Y", "")</f>
        <v/>
      </c>
      <c r="M7750" t="str">
        <f>IF(ZSOHPP055[[#This Row],[銷售訂單]]="", "", --ZSOHPP055[[#This Row],[銷售訂單]])</f>
        <v/>
      </c>
    </row>
    <row r="7751" spans="1:13">
      <c r="A7751"/>
      <c r="B7751"/>
      <c r="C7751"/>
      <c r="D7751"/>
      <c r="E7751"/>
      <c r="F7751"/>
      <c r="G7751"/>
      <c r="H7751"/>
      <c r="I7751"/>
      <c r="J7751"/>
      <c r="K7751"/>
      <c r="L7751" t="str">
        <f>IF(COUNTIFS(ZSOHSD058[订单号数值], ZSOHPP055[[#This Row],[订单号数值]], ZSOHSD058[行項目], ZSOHPP055[[#This Row],[行項目]])&gt;0, "Y", "")</f>
        <v/>
      </c>
      <c r="M7751" t="str">
        <f>IF(ZSOHPP055[[#This Row],[銷售訂單]]="", "", --ZSOHPP055[[#This Row],[銷售訂單]])</f>
        <v/>
      </c>
    </row>
    <row r="7752" spans="1:13">
      <c r="A7752"/>
      <c r="B7752"/>
      <c r="C7752"/>
      <c r="D7752"/>
      <c r="E7752"/>
      <c r="F7752"/>
      <c r="G7752"/>
      <c r="H7752"/>
      <c r="I7752"/>
      <c r="J7752"/>
      <c r="K7752"/>
      <c r="L7752" t="str">
        <f>IF(COUNTIFS(ZSOHSD058[订单号数值], ZSOHPP055[[#This Row],[订单号数值]], ZSOHSD058[行項目], ZSOHPP055[[#This Row],[行項目]])&gt;0, "Y", "")</f>
        <v/>
      </c>
      <c r="M7752" t="str">
        <f>IF(ZSOHPP055[[#This Row],[銷售訂單]]="", "", --ZSOHPP055[[#This Row],[銷售訂單]])</f>
        <v/>
      </c>
    </row>
    <row r="7753" spans="1:13">
      <c r="A7753"/>
      <c r="B7753"/>
      <c r="C7753"/>
      <c r="D7753"/>
      <c r="E7753"/>
      <c r="F7753"/>
      <c r="G7753"/>
      <c r="H7753"/>
      <c r="I7753"/>
      <c r="J7753"/>
      <c r="K7753"/>
      <c r="L7753" t="str">
        <f>IF(COUNTIFS(ZSOHSD058[订单号数值], ZSOHPP055[[#This Row],[订单号数值]], ZSOHSD058[行項目], ZSOHPP055[[#This Row],[行項目]])&gt;0, "Y", "")</f>
        <v/>
      </c>
      <c r="M7753" t="str">
        <f>IF(ZSOHPP055[[#This Row],[銷售訂單]]="", "", --ZSOHPP055[[#This Row],[銷售訂單]])</f>
        <v/>
      </c>
    </row>
    <row r="7754" spans="1:13">
      <c r="A7754"/>
      <c r="B7754"/>
      <c r="C7754"/>
      <c r="D7754"/>
      <c r="E7754"/>
      <c r="F7754"/>
      <c r="G7754"/>
      <c r="H7754"/>
      <c r="I7754"/>
      <c r="J7754"/>
      <c r="K7754"/>
      <c r="L7754" t="str">
        <f>IF(COUNTIFS(ZSOHSD058[订单号数值], ZSOHPP055[[#This Row],[订单号数值]], ZSOHSD058[行項目], ZSOHPP055[[#This Row],[行項目]])&gt;0, "Y", "")</f>
        <v/>
      </c>
      <c r="M7754" t="str">
        <f>IF(ZSOHPP055[[#This Row],[銷售訂單]]="", "", --ZSOHPP055[[#This Row],[銷售訂單]])</f>
        <v/>
      </c>
    </row>
    <row r="7755" spans="1:13">
      <c r="A7755"/>
      <c r="B7755"/>
      <c r="C7755"/>
      <c r="D7755"/>
      <c r="E7755"/>
      <c r="F7755"/>
      <c r="G7755"/>
      <c r="H7755"/>
      <c r="I7755"/>
      <c r="J7755"/>
      <c r="K7755"/>
      <c r="L7755" t="str">
        <f>IF(COUNTIFS(ZSOHSD058[订单号数值], ZSOHPP055[[#This Row],[订单号数值]], ZSOHSD058[行項目], ZSOHPP055[[#This Row],[行項目]])&gt;0, "Y", "")</f>
        <v/>
      </c>
      <c r="M7755" t="str">
        <f>IF(ZSOHPP055[[#This Row],[銷售訂單]]="", "", --ZSOHPP055[[#This Row],[銷售訂單]])</f>
        <v/>
      </c>
    </row>
    <row r="7756" spans="1:13">
      <c r="A7756"/>
      <c r="B7756"/>
      <c r="C7756"/>
      <c r="D7756"/>
      <c r="E7756"/>
      <c r="F7756"/>
      <c r="G7756"/>
      <c r="H7756"/>
      <c r="I7756"/>
      <c r="J7756"/>
      <c r="K7756"/>
      <c r="L7756" t="str">
        <f>IF(COUNTIFS(ZSOHSD058[订单号数值], ZSOHPP055[[#This Row],[订单号数值]], ZSOHSD058[行項目], ZSOHPP055[[#This Row],[行項目]])&gt;0, "Y", "")</f>
        <v/>
      </c>
      <c r="M7756" t="str">
        <f>IF(ZSOHPP055[[#This Row],[銷售訂單]]="", "", --ZSOHPP055[[#This Row],[銷售訂單]])</f>
        <v/>
      </c>
    </row>
    <row r="7757" spans="1:13">
      <c r="A7757"/>
      <c r="B7757"/>
      <c r="C7757"/>
      <c r="D7757"/>
      <c r="E7757"/>
      <c r="F7757"/>
      <c r="G7757"/>
      <c r="H7757"/>
      <c r="I7757"/>
      <c r="J7757"/>
      <c r="K7757"/>
      <c r="L7757" t="str">
        <f>IF(COUNTIFS(ZSOHSD058[订单号数值], ZSOHPP055[[#This Row],[订单号数值]], ZSOHSD058[行項目], ZSOHPP055[[#This Row],[行項目]])&gt;0, "Y", "")</f>
        <v/>
      </c>
      <c r="M7757" t="str">
        <f>IF(ZSOHPP055[[#This Row],[銷售訂單]]="", "", --ZSOHPP055[[#This Row],[銷售訂單]])</f>
        <v/>
      </c>
    </row>
    <row r="7758" spans="1:13">
      <c r="A7758"/>
      <c r="B7758"/>
      <c r="C7758"/>
      <c r="D7758"/>
      <c r="E7758"/>
      <c r="F7758"/>
      <c r="G7758"/>
      <c r="H7758"/>
      <c r="I7758"/>
      <c r="J7758"/>
      <c r="K7758"/>
      <c r="L7758" t="str">
        <f>IF(COUNTIFS(ZSOHSD058[订单号数值], ZSOHPP055[[#This Row],[订单号数值]], ZSOHSD058[行項目], ZSOHPP055[[#This Row],[行項目]])&gt;0, "Y", "")</f>
        <v/>
      </c>
      <c r="M7758" t="str">
        <f>IF(ZSOHPP055[[#This Row],[銷售訂單]]="", "", --ZSOHPP055[[#This Row],[銷售訂單]])</f>
        <v/>
      </c>
    </row>
    <row r="7759" spans="1:13">
      <c r="A7759"/>
      <c r="B7759"/>
      <c r="C7759"/>
      <c r="D7759"/>
      <c r="E7759"/>
      <c r="F7759"/>
      <c r="G7759"/>
      <c r="H7759"/>
      <c r="I7759"/>
      <c r="J7759"/>
      <c r="K7759"/>
      <c r="L7759" t="str">
        <f>IF(COUNTIFS(ZSOHSD058[订单号数值], ZSOHPP055[[#This Row],[订单号数值]], ZSOHSD058[行項目], ZSOHPP055[[#This Row],[行項目]])&gt;0, "Y", "")</f>
        <v/>
      </c>
      <c r="M7759" t="str">
        <f>IF(ZSOHPP055[[#This Row],[銷售訂單]]="", "", --ZSOHPP055[[#This Row],[銷售訂單]])</f>
        <v/>
      </c>
    </row>
    <row r="7760" spans="1:13">
      <c r="A7760"/>
      <c r="B7760"/>
      <c r="C7760"/>
      <c r="D7760"/>
      <c r="E7760"/>
      <c r="F7760"/>
      <c r="G7760"/>
      <c r="H7760"/>
      <c r="I7760"/>
      <c r="J7760"/>
      <c r="K7760"/>
      <c r="L7760" t="str">
        <f>IF(COUNTIFS(ZSOHSD058[订单号数值], ZSOHPP055[[#This Row],[订单号数值]], ZSOHSD058[行項目], ZSOHPP055[[#This Row],[行項目]])&gt;0, "Y", "")</f>
        <v/>
      </c>
      <c r="M7760" t="str">
        <f>IF(ZSOHPP055[[#This Row],[銷售訂單]]="", "", --ZSOHPP055[[#This Row],[銷售訂單]])</f>
        <v/>
      </c>
    </row>
    <row r="7761" spans="1:13">
      <c r="A7761"/>
      <c r="B7761"/>
      <c r="C7761"/>
      <c r="D7761"/>
      <c r="E7761"/>
      <c r="F7761"/>
      <c r="G7761"/>
      <c r="H7761"/>
      <c r="I7761"/>
      <c r="J7761"/>
      <c r="K7761"/>
      <c r="L7761" t="str">
        <f>IF(COUNTIFS(ZSOHSD058[订单号数值], ZSOHPP055[[#This Row],[订单号数值]], ZSOHSD058[行項目], ZSOHPP055[[#This Row],[行項目]])&gt;0, "Y", "")</f>
        <v/>
      </c>
      <c r="M7761" t="str">
        <f>IF(ZSOHPP055[[#This Row],[銷售訂單]]="", "", --ZSOHPP055[[#This Row],[銷售訂單]])</f>
        <v/>
      </c>
    </row>
    <row r="7762" spans="1:13">
      <c r="A7762"/>
      <c r="B7762"/>
      <c r="C7762"/>
      <c r="D7762"/>
      <c r="E7762"/>
      <c r="F7762"/>
      <c r="G7762"/>
      <c r="H7762"/>
      <c r="I7762"/>
      <c r="J7762"/>
      <c r="K7762"/>
      <c r="L7762" t="str">
        <f>IF(COUNTIFS(ZSOHSD058[订单号数值], ZSOHPP055[[#This Row],[订单号数值]], ZSOHSD058[行項目], ZSOHPP055[[#This Row],[行項目]])&gt;0, "Y", "")</f>
        <v/>
      </c>
      <c r="M7762" t="str">
        <f>IF(ZSOHPP055[[#This Row],[銷售訂單]]="", "", --ZSOHPP055[[#This Row],[銷售訂單]])</f>
        <v/>
      </c>
    </row>
    <row r="7763" spans="1:13">
      <c r="A7763"/>
      <c r="B7763"/>
      <c r="C7763"/>
      <c r="D7763"/>
      <c r="E7763"/>
      <c r="F7763"/>
      <c r="G7763"/>
      <c r="H7763"/>
      <c r="I7763"/>
      <c r="J7763"/>
      <c r="K7763"/>
      <c r="L7763" t="str">
        <f>IF(COUNTIFS(ZSOHSD058[订单号数值], ZSOHPP055[[#This Row],[订单号数值]], ZSOHSD058[行項目], ZSOHPP055[[#This Row],[行項目]])&gt;0, "Y", "")</f>
        <v/>
      </c>
      <c r="M7763" t="str">
        <f>IF(ZSOHPP055[[#This Row],[銷售訂單]]="", "", --ZSOHPP055[[#This Row],[銷售訂單]])</f>
        <v/>
      </c>
    </row>
    <row r="7764" spans="1:13">
      <c r="A7764"/>
      <c r="B7764"/>
      <c r="C7764"/>
      <c r="D7764"/>
      <c r="E7764"/>
      <c r="F7764"/>
      <c r="G7764"/>
      <c r="H7764"/>
      <c r="I7764"/>
      <c r="J7764"/>
      <c r="K7764"/>
      <c r="L7764" t="str">
        <f>IF(COUNTIFS(ZSOHSD058[订单号数值], ZSOHPP055[[#This Row],[订单号数值]], ZSOHSD058[行項目], ZSOHPP055[[#This Row],[行項目]])&gt;0, "Y", "")</f>
        <v/>
      </c>
      <c r="M7764" t="str">
        <f>IF(ZSOHPP055[[#This Row],[銷售訂單]]="", "", --ZSOHPP055[[#This Row],[銷售訂單]])</f>
        <v/>
      </c>
    </row>
    <row r="7765" spans="1:13">
      <c r="A7765"/>
      <c r="B7765"/>
      <c r="C7765"/>
      <c r="D7765"/>
      <c r="E7765"/>
      <c r="F7765"/>
      <c r="G7765"/>
      <c r="H7765"/>
      <c r="I7765"/>
      <c r="J7765"/>
      <c r="K7765"/>
      <c r="L7765" t="str">
        <f>IF(COUNTIFS(ZSOHSD058[订单号数值], ZSOHPP055[[#This Row],[订单号数值]], ZSOHSD058[行項目], ZSOHPP055[[#This Row],[行項目]])&gt;0, "Y", "")</f>
        <v/>
      </c>
      <c r="M7765" t="str">
        <f>IF(ZSOHPP055[[#This Row],[銷售訂單]]="", "", --ZSOHPP055[[#This Row],[銷售訂單]])</f>
        <v/>
      </c>
    </row>
    <row r="7766" spans="1:13">
      <c r="A7766"/>
      <c r="B7766"/>
      <c r="C7766"/>
      <c r="D7766"/>
      <c r="E7766"/>
      <c r="F7766"/>
      <c r="G7766"/>
      <c r="H7766"/>
      <c r="I7766"/>
      <c r="J7766"/>
      <c r="K7766"/>
      <c r="L7766" t="str">
        <f>IF(COUNTIFS(ZSOHSD058[订单号数值], ZSOHPP055[[#This Row],[订单号数值]], ZSOHSD058[行項目], ZSOHPP055[[#This Row],[行項目]])&gt;0, "Y", "")</f>
        <v/>
      </c>
      <c r="M7766" t="str">
        <f>IF(ZSOHPP055[[#This Row],[銷售訂單]]="", "", --ZSOHPP055[[#This Row],[銷售訂單]])</f>
        <v/>
      </c>
    </row>
    <row r="7767" spans="1:13">
      <c r="A7767"/>
      <c r="B7767"/>
      <c r="C7767"/>
      <c r="D7767"/>
      <c r="E7767"/>
      <c r="F7767"/>
      <c r="G7767"/>
      <c r="H7767"/>
      <c r="I7767"/>
      <c r="J7767"/>
      <c r="K7767"/>
      <c r="L7767" t="str">
        <f>IF(COUNTIFS(ZSOHSD058[订单号数值], ZSOHPP055[[#This Row],[订单号数值]], ZSOHSD058[行項目], ZSOHPP055[[#This Row],[行項目]])&gt;0, "Y", "")</f>
        <v/>
      </c>
      <c r="M7767" t="str">
        <f>IF(ZSOHPP055[[#This Row],[銷售訂單]]="", "", --ZSOHPP055[[#This Row],[銷售訂單]])</f>
        <v/>
      </c>
    </row>
    <row r="7768" spans="1:13">
      <c r="A7768"/>
      <c r="B7768"/>
      <c r="C7768"/>
      <c r="D7768"/>
      <c r="E7768"/>
      <c r="F7768"/>
      <c r="G7768"/>
      <c r="H7768"/>
      <c r="I7768"/>
      <c r="J7768"/>
      <c r="K7768"/>
      <c r="L7768" t="str">
        <f>IF(COUNTIFS(ZSOHSD058[订单号数值], ZSOHPP055[[#This Row],[订单号数值]], ZSOHSD058[行項目], ZSOHPP055[[#This Row],[行項目]])&gt;0, "Y", "")</f>
        <v/>
      </c>
      <c r="M7768" t="str">
        <f>IF(ZSOHPP055[[#This Row],[銷售訂單]]="", "", --ZSOHPP055[[#This Row],[銷售訂單]])</f>
        <v/>
      </c>
    </row>
    <row r="7769" spans="1:13">
      <c r="A7769"/>
      <c r="B7769"/>
      <c r="C7769"/>
      <c r="D7769"/>
      <c r="E7769"/>
      <c r="F7769"/>
      <c r="G7769"/>
      <c r="H7769"/>
      <c r="I7769"/>
      <c r="J7769"/>
      <c r="K7769"/>
      <c r="L7769" t="str">
        <f>IF(COUNTIFS(ZSOHSD058[订单号数值], ZSOHPP055[[#This Row],[订单号数值]], ZSOHSD058[行項目], ZSOHPP055[[#This Row],[行項目]])&gt;0, "Y", "")</f>
        <v/>
      </c>
      <c r="M7769" t="str">
        <f>IF(ZSOHPP055[[#This Row],[銷售訂單]]="", "", --ZSOHPP055[[#This Row],[銷售訂單]])</f>
        <v/>
      </c>
    </row>
    <row r="7770" spans="1:13">
      <c r="A7770"/>
      <c r="B7770"/>
      <c r="C7770"/>
      <c r="D7770"/>
      <c r="E7770"/>
      <c r="F7770"/>
      <c r="G7770"/>
      <c r="H7770"/>
      <c r="I7770"/>
      <c r="J7770"/>
      <c r="K7770"/>
      <c r="L7770" t="str">
        <f>IF(COUNTIFS(ZSOHSD058[订单号数值], ZSOHPP055[[#This Row],[订单号数值]], ZSOHSD058[行項目], ZSOHPP055[[#This Row],[行項目]])&gt;0, "Y", "")</f>
        <v/>
      </c>
      <c r="M7770" t="str">
        <f>IF(ZSOHPP055[[#This Row],[銷售訂單]]="", "", --ZSOHPP055[[#This Row],[銷售訂單]])</f>
        <v/>
      </c>
    </row>
    <row r="7771" spans="1:13">
      <c r="A7771"/>
      <c r="B7771"/>
      <c r="C7771"/>
      <c r="D7771"/>
      <c r="E7771"/>
      <c r="F7771"/>
      <c r="G7771"/>
      <c r="H7771"/>
      <c r="I7771"/>
      <c r="J7771"/>
      <c r="K7771"/>
      <c r="L7771" t="str">
        <f>IF(COUNTIFS(ZSOHSD058[订单号数值], ZSOHPP055[[#This Row],[订单号数值]], ZSOHSD058[行項目], ZSOHPP055[[#This Row],[行項目]])&gt;0, "Y", "")</f>
        <v/>
      </c>
      <c r="M7771" t="str">
        <f>IF(ZSOHPP055[[#This Row],[銷售訂單]]="", "", --ZSOHPP055[[#This Row],[銷售訂單]])</f>
        <v/>
      </c>
    </row>
    <row r="7772" spans="1:13">
      <c r="A7772"/>
      <c r="B7772"/>
      <c r="C7772"/>
      <c r="D7772"/>
      <c r="E7772"/>
      <c r="F7772"/>
      <c r="G7772"/>
      <c r="H7772"/>
      <c r="I7772"/>
      <c r="J7772"/>
      <c r="K7772"/>
      <c r="L7772" t="str">
        <f>IF(COUNTIFS(ZSOHSD058[订单号数值], ZSOHPP055[[#This Row],[订单号数值]], ZSOHSD058[行項目], ZSOHPP055[[#This Row],[行項目]])&gt;0, "Y", "")</f>
        <v/>
      </c>
      <c r="M7772" t="str">
        <f>IF(ZSOHPP055[[#This Row],[銷售訂單]]="", "", --ZSOHPP055[[#This Row],[銷售訂單]])</f>
        <v/>
      </c>
    </row>
    <row r="7773" spans="1:13">
      <c r="A7773"/>
      <c r="B7773"/>
      <c r="C7773"/>
      <c r="D7773"/>
      <c r="E7773"/>
      <c r="F7773"/>
      <c r="G7773"/>
      <c r="H7773"/>
      <c r="I7773"/>
      <c r="J7773"/>
      <c r="K7773"/>
      <c r="L7773" t="str">
        <f>IF(COUNTIFS(ZSOHSD058[订单号数值], ZSOHPP055[[#This Row],[订单号数值]], ZSOHSD058[行項目], ZSOHPP055[[#This Row],[行項目]])&gt;0, "Y", "")</f>
        <v/>
      </c>
      <c r="M7773" t="str">
        <f>IF(ZSOHPP055[[#This Row],[銷售訂單]]="", "", --ZSOHPP055[[#This Row],[銷售訂單]])</f>
        <v/>
      </c>
    </row>
    <row r="7774" spans="1:13">
      <c r="A7774"/>
      <c r="B7774"/>
      <c r="C7774"/>
      <c r="D7774"/>
      <c r="E7774"/>
      <c r="F7774"/>
      <c r="G7774"/>
      <c r="H7774"/>
      <c r="I7774"/>
      <c r="J7774"/>
      <c r="K7774"/>
      <c r="L7774" t="str">
        <f>IF(COUNTIFS(ZSOHSD058[订单号数值], ZSOHPP055[[#This Row],[订单号数值]], ZSOHSD058[行項目], ZSOHPP055[[#This Row],[行項目]])&gt;0, "Y", "")</f>
        <v/>
      </c>
      <c r="M7774" t="str">
        <f>IF(ZSOHPP055[[#This Row],[銷售訂單]]="", "", --ZSOHPP055[[#This Row],[銷售訂單]])</f>
        <v/>
      </c>
    </row>
    <row r="7775" spans="1:13">
      <c r="A7775"/>
      <c r="B7775"/>
      <c r="C7775"/>
      <c r="D7775"/>
      <c r="E7775"/>
      <c r="F7775"/>
      <c r="G7775"/>
      <c r="H7775"/>
      <c r="I7775"/>
      <c r="J7775"/>
      <c r="K7775"/>
      <c r="L7775" t="str">
        <f>IF(COUNTIFS(ZSOHSD058[订单号数值], ZSOHPP055[[#This Row],[订单号数值]], ZSOHSD058[行項目], ZSOHPP055[[#This Row],[行項目]])&gt;0, "Y", "")</f>
        <v/>
      </c>
      <c r="M7775" t="str">
        <f>IF(ZSOHPP055[[#This Row],[銷售訂單]]="", "", --ZSOHPP055[[#This Row],[銷售訂單]])</f>
        <v/>
      </c>
    </row>
    <row r="7776" spans="1:13">
      <c r="A7776"/>
      <c r="B7776"/>
      <c r="C7776"/>
      <c r="D7776"/>
      <c r="E7776"/>
      <c r="F7776"/>
      <c r="G7776"/>
      <c r="H7776"/>
      <c r="I7776"/>
      <c r="J7776"/>
      <c r="K7776"/>
      <c r="L7776" t="str">
        <f>IF(COUNTIFS(ZSOHSD058[订单号数值], ZSOHPP055[[#This Row],[订单号数值]], ZSOHSD058[行項目], ZSOHPP055[[#This Row],[行項目]])&gt;0, "Y", "")</f>
        <v/>
      </c>
      <c r="M7776" t="str">
        <f>IF(ZSOHPP055[[#This Row],[銷售訂單]]="", "", --ZSOHPP055[[#This Row],[銷售訂單]])</f>
        <v/>
      </c>
    </row>
    <row r="7777" spans="1:13">
      <c r="A7777"/>
      <c r="B7777"/>
      <c r="C7777"/>
      <c r="D7777"/>
      <c r="E7777"/>
      <c r="F7777"/>
      <c r="G7777"/>
      <c r="H7777"/>
      <c r="I7777"/>
      <c r="J7777"/>
      <c r="K7777"/>
      <c r="L7777" t="str">
        <f>IF(COUNTIFS(ZSOHSD058[订单号数值], ZSOHPP055[[#This Row],[订单号数值]], ZSOHSD058[行項目], ZSOHPP055[[#This Row],[行項目]])&gt;0, "Y", "")</f>
        <v/>
      </c>
      <c r="M7777" t="str">
        <f>IF(ZSOHPP055[[#This Row],[銷售訂單]]="", "", --ZSOHPP055[[#This Row],[銷售訂單]])</f>
        <v/>
      </c>
    </row>
    <row r="7778" spans="1:13">
      <c r="A7778"/>
      <c r="B7778"/>
      <c r="C7778"/>
      <c r="D7778"/>
      <c r="E7778"/>
      <c r="F7778"/>
      <c r="G7778"/>
      <c r="H7778"/>
      <c r="I7778"/>
      <c r="J7778"/>
      <c r="K7778"/>
      <c r="L7778" t="str">
        <f>IF(COUNTIFS(ZSOHSD058[订单号数值], ZSOHPP055[[#This Row],[订单号数值]], ZSOHSD058[行項目], ZSOHPP055[[#This Row],[行項目]])&gt;0, "Y", "")</f>
        <v/>
      </c>
      <c r="M7778" t="str">
        <f>IF(ZSOHPP055[[#This Row],[銷售訂單]]="", "", --ZSOHPP055[[#This Row],[銷售訂單]])</f>
        <v/>
      </c>
    </row>
    <row r="7779" spans="1:13">
      <c r="A7779"/>
      <c r="B7779"/>
      <c r="C7779"/>
      <c r="D7779"/>
      <c r="E7779"/>
      <c r="F7779"/>
      <c r="G7779"/>
      <c r="H7779"/>
      <c r="I7779"/>
      <c r="J7779"/>
      <c r="K7779"/>
      <c r="L7779" t="str">
        <f>IF(COUNTIFS(ZSOHSD058[订单号数值], ZSOHPP055[[#This Row],[订单号数值]], ZSOHSD058[行項目], ZSOHPP055[[#This Row],[行項目]])&gt;0, "Y", "")</f>
        <v/>
      </c>
      <c r="M7779" t="str">
        <f>IF(ZSOHPP055[[#This Row],[銷售訂單]]="", "", --ZSOHPP055[[#This Row],[銷售訂單]])</f>
        <v/>
      </c>
    </row>
    <row r="7780" spans="1:13">
      <c r="A7780"/>
      <c r="B7780"/>
      <c r="C7780"/>
      <c r="D7780"/>
      <c r="E7780"/>
      <c r="F7780"/>
      <c r="G7780"/>
      <c r="H7780"/>
      <c r="I7780"/>
      <c r="J7780"/>
      <c r="K7780"/>
      <c r="L7780" t="str">
        <f>IF(COUNTIFS(ZSOHSD058[订单号数值], ZSOHPP055[[#This Row],[订单号数值]], ZSOHSD058[行項目], ZSOHPP055[[#This Row],[行項目]])&gt;0, "Y", "")</f>
        <v/>
      </c>
      <c r="M7780" t="str">
        <f>IF(ZSOHPP055[[#This Row],[銷售訂單]]="", "", --ZSOHPP055[[#This Row],[銷售訂單]])</f>
        <v/>
      </c>
    </row>
    <row r="7781" spans="1:13">
      <c r="A7781"/>
      <c r="B7781"/>
      <c r="C7781"/>
      <c r="D7781"/>
      <c r="E7781"/>
      <c r="F7781"/>
      <c r="G7781"/>
      <c r="H7781"/>
      <c r="I7781"/>
      <c r="J7781"/>
      <c r="K7781"/>
      <c r="L7781" t="str">
        <f>IF(COUNTIFS(ZSOHSD058[订单号数值], ZSOHPP055[[#This Row],[订单号数值]], ZSOHSD058[行項目], ZSOHPP055[[#This Row],[行項目]])&gt;0, "Y", "")</f>
        <v/>
      </c>
      <c r="M7781" t="str">
        <f>IF(ZSOHPP055[[#This Row],[銷售訂單]]="", "", --ZSOHPP055[[#This Row],[銷售訂單]])</f>
        <v/>
      </c>
    </row>
    <row r="7782" spans="1:13">
      <c r="A7782"/>
      <c r="B7782"/>
      <c r="C7782"/>
      <c r="D7782"/>
      <c r="E7782"/>
      <c r="F7782"/>
      <c r="G7782"/>
      <c r="H7782"/>
      <c r="I7782"/>
      <c r="J7782"/>
      <c r="K7782"/>
      <c r="L7782" t="str">
        <f>IF(COUNTIFS(ZSOHSD058[订单号数值], ZSOHPP055[[#This Row],[订单号数值]], ZSOHSD058[行項目], ZSOHPP055[[#This Row],[行項目]])&gt;0, "Y", "")</f>
        <v/>
      </c>
      <c r="M7782" t="str">
        <f>IF(ZSOHPP055[[#This Row],[銷售訂單]]="", "", --ZSOHPP055[[#This Row],[銷售訂單]])</f>
        <v/>
      </c>
    </row>
    <row r="7783" spans="1:13">
      <c r="A7783"/>
      <c r="B7783"/>
      <c r="C7783"/>
      <c r="D7783"/>
      <c r="E7783"/>
      <c r="F7783"/>
      <c r="G7783"/>
      <c r="H7783"/>
      <c r="I7783"/>
      <c r="J7783"/>
      <c r="K7783"/>
      <c r="L7783" t="str">
        <f>IF(COUNTIFS(ZSOHSD058[订单号数值], ZSOHPP055[[#This Row],[订单号数值]], ZSOHSD058[行項目], ZSOHPP055[[#This Row],[行項目]])&gt;0, "Y", "")</f>
        <v/>
      </c>
      <c r="M7783" t="str">
        <f>IF(ZSOHPP055[[#This Row],[銷售訂單]]="", "", --ZSOHPP055[[#This Row],[銷售訂單]])</f>
        <v/>
      </c>
    </row>
    <row r="7784" spans="1:13">
      <c r="A7784"/>
      <c r="B7784"/>
      <c r="C7784"/>
      <c r="D7784"/>
      <c r="E7784"/>
      <c r="F7784"/>
      <c r="G7784"/>
      <c r="H7784"/>
      <c r="I7784"/>
      <c r="J7784"/>
      <c r="K7784"/>
      <c r="L7784" t="str">
        <f>IF(COUNTIFS(ZSOHSD058[订单号数值], ZSOHPP055[[#This Row],[订单号数值]], ZSOHSD058[行項目], ZSOHPP055[[#This Row],[行項目]])&gt;0, "Y", "")</f>
        <v/>
      </c>
      <c r="M7784" t="str">
        <f>IF(ZSOHPP055[[#This Row],[銷售訂單]]="", "", --ZSOHPP055[[#This Row],[銷售訂單]])</f>
        <v/>
      </c>
    </row>
    <row r="7785" spans="1:13">
      <c r="A7785"/>
      <c r="B7785"/>
      <c r="C7785"/>
      <c r="D7785"/>
      <c r="E7785"/>
      <c r="F7785"/>
      <c r="G7785"/>
      <c r="H7785"/>
      <c r="I7785"/>
      <c r="J7785"/>
      <c r="K7785"/>
      <c r="L7785" t="str">
        <f>IF(COUNTIFS(ZSOHSD058[订单号数值], ZSOHPP055[[#This Row],[订单号数值]], ZSOHSD058[行項目], ZSOHPP055[[#This Row],[行項目]])&gt;0, "Y", "")</f>
        <v/>
      </c>
      <c r="M7785" t="str">
        <f>IF(ZSOHPP055[[#This Row],[銷售訂單]]="", "", --ZSOHPP055[[#This Row],[銷售訂單]])</f>
        <v/>
      </c>
    </row>
    <row r="7786" spans="1:13">
      <c r="A7786"/>
      <c r="B7786"/>
      <c r="C7786"/>
      <c r="D7786"/>
      <c r="E7786"/>
      <c r="F7786"/>
      <c r="G7786"/>
      <c r="H7786"/>
      <c r="I7786"/>
      <c r="J7786"/>
      <c r="K7786"/>
      <c r="L7786" t="str">
        <f>IF(COUNTIFS(ZSOHSD058[订单号数值], ZSOHPP055[[#This Row],[订单号数值]], ZSOHSD058[行項目], ZSOHPP055[[#This Row],[行項目]])&gt;0, "Y", "")</f>
        <v/>
      </c>
      <c r="M7786" t="str">
        <f>IF(ZSOHPP055[[#This Row],[銷售訂單]]="", "", --ZSOHPP055[[#This Row],[銷售訂單]])</f>
        <v/>
      </c>
    </row>
    <row r="7787" spans="1:13">
      <c r="A7787"/>
      <c r="B7787"/>
      <c r="C7787"/>
      <c r="D7787"/>
      <c r="E7787"/>
      <c r="F7787"/>
      <c r="G7787"/>
      <c r="H7787"/>
      <c r="I7787"/>
      <c r="J7787"/>
      <c r="K7787"/>
      <c r="L7787" t="str">
        <f>IF(COUNTIFS(ZSOHSD058[订单号数值], ZSOHPP055[[#This Row],[订单号数值]], ZSOHSD058[行項目], ZSOHPP055[[#This Row],[行項目]])&gt;0, "Y", "")</f>
        <v/>
      </c>
      <c r="M7787" t="str">
        <f>IF(ZSOHPP055[[#This Row],[銷售訂單]]="", "", --ZSOHPP055[[#This Row],[銷售訂單]])</f>
        <v/>
      </c>
    </row>
    <row r="7788" spans="1:13">
      <c r="A7788"/>
      <c r="B7788"/>
      <c r="C7788"/>
      <c r="D7788"/>
      <c r="E7788"/>
      <c r="F7788"/>
      <c r="G7788"/>
      <c r="H7788"/>
      <c r="I7788"/>
      <c r="J7788"/>
      <c r="K7788"/>
      <c r="L7788" t="str">
        <f>IF(COUNTIFS(ZSOHSD058[订单号数值], ZSOHPP055[[#This Row],[订单号数值]], ZSOHSD058[行項目], ZSOHPP055[[#This Row],[行項目]])&gt;0, "Y", "")</f>
        <v/>
      </c>
      <c r="M7788" t="str">
        <f>IF(ZSOHPP055[[#This Row],[銷售訂單]]="", "", --ZSOHPP055[[#This Row],[銷售訂單]])</f>
        <v/>
      </c>
    </row>
    <row r="7789" spans="1:13">
      <c r="A7789"/>
      <c r="B7789"/>
      <c r="C7789"/>
      <c r="D7789"/>
      <c r="E7789"/>
      <c r="F7789"/>
      <c r="G7789"/>
      <c r="H7789"/>
      <c r="I7789"/>
      <c r="J7789"/>
      <c r="K7789"/>
      <c r="L7789" t="str">
        <f>IF(COUNTIFS(ZSOHSD058[订单号数值], ZSOHPP055[[#This Row],[订单号数值]], ZSOHSD058[行項目], ZSOHPP055[[#This Row],[行項目]])&gt;0, "Y", "")</f>
        <v/>
      </c>
      <c r="M7789" t="str">
        <f>IF(ZSOHPP055[[#This Row],[銷售訂單]]="", "", --ZSOHPP055[[#This Row],[銷售訂單]])</f>
        <v/>
      </c>
    </row>
    <row r="7790" spans="1:13">
      <c r="A7790"/>
      <c r="B7790"/>
      <c r="C7790"/>
      <c r="D7790"/>
      <c r="E7790"/>
      <c r="F7790"/>
      <c r="G7790"/>
      <c r="H7790"/>
      <c r="I7790"/>
      <c r="J7790"/>
      <c r="K7790"/>
      <c r="L7790" t="str">
        <f>IF(COUNTIFS(ZSOHSD058[订单号数值], ZSOHPP055[[#This Row],[订单号数值]], ZSOHSD058[行項目], ZSOHPP055[[#This Row],[行項目]])&gt;0, "Y", "")</f>
        <v/>
      </c>
      <c r="M7790" t="str">
        <f>IF(ZSOHPP055[[#This Row],[銷售訂單]]="", "", --ZSOHPP055[[#This Row],[銷售訂單]])</f>
        <v/>
      </c>
    </row>
    <row r="7791" spans="1:13">
      <c r="A7791"/>
      <c r="B7791"/>
      <c r="C7791"/>
      <c r="D7791"/>
      <c r="E7791"/>
      <c r="F7791"/>
      <c r="G7791"/>
      <c r="H7791"/>
      <c r="I7791"/>
      <c r="J7791"/>
      <c r="K7791"/>
      <c r="L7791" t="str">
        <f>IF(COUNTIFS(ZSOHSD058[订单号数值], ZSOHPP055[[#This Row],[订单号数值]], ZSOHSD058[行項目], ZSOHPP055[[#This Row],[行項目]])&gt;0, "Y", "")</f>
        <v/>
      </c>
      <c r="M7791" t="str">
        <f>IF(ZSOHPP055[[#This Row],[銷售訂單]]="", "", --ZSOHPP055[[#This Row],[銷售訂單]])</f>
        <v/>
      </c>
    </row>
    <row r="7792" spans="1:13">
      <c r="A7792"/>
      <c r="B7792"/>
      <c r="C7792"/>
      <c r="D7792"/>
      <c r="E7792"/>
      <c r="F7792"/>
      <c r="G7792"/>
      <c r="H7792"/>
      <c r="I7792"/>
      <c r="J7792"/>
      <c r="K7792"/>
      <c r="L7792" t="str">
        <f>IF(COUNTIFS(ZSOHSD058[订单号数值], ZSOHPP055[[#This Row],[订单号数值]], ZSOHSD058[行項目], ZSOHPP055[[#This Row],[行項目]])&gt;0, "Y", "")</f>
        <v/>
      </c>
      <c r="M7792" t="str">
        <f>IF(ZSOHPP055[[#This Row],[銷售訂單]]="", "", --ZSOHPP055[[#This Row],[銷售訂單]])</f>
        <v/>
      </c>
    </row>
    <row r="7793" spans="1:13">
      <c r="A7793"/>
      <c r="B7793"/>
      <c r="C7793"/>
      <c r="D7793"/>
      <c r="E7793"/>
      <c r="F7793"/>
      <c r="G7793"/>
      <c r="H7793"/>
      <c r="I7793"/>
      <c r="J7793"/>
      <c r="K7793"/>
      <c r="L7793" t="str">
        <f>IF(COUNTIFS(ZSOHSD058[订单号数值], ZSOHPP055[[#This Row],[订单号数值]], ZSOHSD058[行項目], ZSOHPP055[[#This Row],[行項目]])&gt;0, "Y", "")</f>
        <v/>
      </c>
      <c r="M7793" t="str">
        <f>IF(ZSOHPP055[[#This Row],[銷售訂單]]="", "", --ZSOHPP055[[#This Row],[銷售訂單]])</f>
        <v/>
      </c>
    </row>
    <row r="7794" spans="1:13">
      <c r="A7794"/>
      <c r="B7794"/>
      <c r="C7794"/>
      <c r="D7794"/>
      <c r="E7794"/>
      <c r="F7794"/>
      <c r="G7794"/>
      <c r="H7794"/>
      <c r="I7794"/>
      <c r="J7794"/>
      <c r="K7794"/>
      <c r="L7794" t="str">
        <f>IF(COUNTIFS(ZSOHSD058[订单号数值], ZSOHPP055[[#This Row],[订单号数值]], ZSOHSD058[行項目], ZSOHPP055[[#This Row],[行項目]])&gt;0, "Y", "")</f>
        <v/>
      </c>
      <c r="M7794" t="str">
        <f>IF(ZSOHPP055[[#This Row],[銷售訂單]]="", "", --ZSOHPP055[[#This Row],[銷售訂單]])</f>
        <v/>
      </c>
    </row>
    <row r="7795" spans="1:13">
      <c r="A7795"/>
      <c r="B7795"/>
      <c r="C7795"/>
      <c r="D7795"/>
      <c r="E7795"/>
      <c r="F7795"/>
      <c r="G7795"/>
      <c r="H7795"/>
      <c r="I7795"/>
      <c r="J7795"/>
      <c r="K7795"/>
      <c r="L7795" t="str">
        <f>IF(COUNTIFS(ZSOHSD058[订单号数值], ZSOHPP055[[#This Row],[订单号数值]], ZSOHSD058[行項目], ZSOHPP055[[#This Row],[行項目]])&gt;0, "Y", "")</f>
        <v/>
      </c>
      <c r="M7795" t="str">
        <f>IF(ZSOHPP055[[#This Row],[銷售訂單]]="", "", --ZSOHPP055[[#This Row],[銷售訂單]])</f>
        <v/>
      </c>
    </row>
    <row r="7796" spans="1:13">
      <c r="A7796"/>
      <c r="B7796"/>
      <c r="C7796"/>
      <c r="D7796"/>
      <c r="E7796"/>
      <c r="F7796"/>
      <c r="G7796"/>
      <c r="H7796"/>
      <c r="I7796"/>
      <c r="J7796"/>
      <c r="K7796"/>
      <c r="L7796" t="str">
        <f>IF(COUNTIFS(ZSOHSD058[订单号数值], ZSOHPP055[[#This Row],[订单号数值]], ZSOHSD058[行項目], ZSOHPP055[[#This Row],[行項目]])&gt;0, "Y", "")</f>
        <v/>
      </c>
      <c r="M7796" t="str">
        <f>IF(ZSOHPP055[[#This Row],[銷售訂單]]="", "", --ZSOHPP055[[#This Row],[銷售訂單]])</f>
        <v/>
      </c>
    </row>
    <row r="7797" spans="1:13">
      <c r="A7797"/>
      <c r="B7797"/>
      <c r="C7797"/>
      <c r="D7797"/>
      <c r="E7797"/>
      <c r="F7797"/>
      <c r="G7797"/>
      <c r="H7797"/>
      <c r="I7797"/>
      <c r="J7797"/>
      <c r="K7797"/>
      <c r="L7797" t="str">
        <f>IF(COUNTIFS(ZSOHSD058[订单号数值], ZSOHPP055[[#This Row],[订单号数值]], ZSOHSD058[行項目], ZSOHPP055[[#This Row],[行項目]])&gt;0, "Y", "")</f>
        <v/>
      </c>
      <c r="M7797" t="str">
        <f>IF(ZSOHPP055[[#This Row],[銷售訂單]]="", "", --ZSOHPP055[[#This Row],[銷售訂單]])</f>
        <v/>
      </c>
    </row>
    <row r="7798" spans="1:13">
      <c r="A7798"/>
      <c r="B7798"/>
      <c r="C7798"/>
      <c r="D7798"/>
      <c r="E7798"/>
      <c r="F7798"/>
      <c r="G7798"/>
      <c r="H7798"/>
      <c r="I7798"/>
      <c r="J7798"/>
      <c r="K7798"/>
      <c r="L7798" t="str">
        <f>IF(COUNTIFS(ZSOHSD058[订单号数值], ZSOHPP055[[#This Row],[订单号数值]], ZSOHSD058[行項目], ZSOHPP055[[#This Row],[行項目]])&gt;0, "Y", "")</f>
        <v/>
      </c>
      <c r="M7798" t="str">
        <f>IF(ZSOHPP055[[#This Row],[銷售訂單]]="", "", --ZSOHPP055[[#This Row],[銷售訂單]])</f>
        <v/>
      </c>
    </row>
    <row r="7799" spans="1:13">
      <c r="A7799"/>
      <c r="B7799"/>
      <c r="C7799"/>
      <c r="D7799"/>
      <c r="E7799"/>
      <c r="F7799"/>
      <c r="G7799"/>
      <c r="H7799"/>
      <c r="I7799"/>
      <c r="J7799"/>
      <c r="K7799"/>
      <c r="L7799" t="str">
        <f>IF(COUNTIFS(ZSOHSD058[订单号数值], ZSOHPP055[[#This Row],[订单号数值]], ZSOHSD058[行項目], ZSOHPP055[[#This Row],[行項目]])&gt;0, "Y", "")</f>
        <v/>
      </c>
      <c r="M7799" t="str">
        <f>IF(ZSOHPP055[[#This Row],[銷售訂單]]="", "", --ZSOHPP055[[#This Row],[銷售訂單]])</f>
        <v/>
      </c>
    </row>
    <row r="7800" spans="1:13">
      <c r="A7800"/>
      <c r="B7800"/>
      <c r="C7800"/>
      <c r="D7800"/>
      <c r="E7800"/>
      <c r="F7800"/>
      <c r="G7800"/>
      <c r="H7800"/>
      <c r="I7800"/>
      <c r="J7800"/>
      <c r="K7800"/>
      <c r="L7800" t="str">
        <f>IF(COUNTIFS(ZSOHSD058[订单号数值], ZSOHPP055[[#This Row],[订单号数值]], ZSOHSD058[行項目], ZSOHPP055[[#This Row],[行項目]])&gt;0, "Y", "")</f>
        <v/>
      </c>
      <c r="M7800" t="str">
        <f>IF(ZSOHPP055[[#This Row],[銷售訂單]]="", "", --ZSOHPP055[[#This Row],[銷售訂單]])</f>
        <v/>
      </c>
    </row>
    <row r="7801" spans="1:13">
      <c r="A7801"/>
      <c r="B7801"/>
      <c r="C7801"/>
      <c r="D7801"/>
      <c r="E7801"/>
      <c r="F7801"/>
      <c r="G7801"/>
      <c r="H7801"/>
      <c r="I7801"/>
      <c r="J7801"/>
      <c r="K7801"/>
      <c r="L7801" t="str">
        <f>IF(COUNTIFS(ZSOHSD058[订单号数值], ZSOHPP055[[#This Row],[订单号数值]], ZSOHSD058[行項目], ZSOHPP055[[#This Row],[行項目]])&gt;0, "Y", "")</f>
        <v/>
      </c>
      <c r="M7801" t="str">
        <f>IF(ZSOHPP055[[#This Row],[銷售訂單]]="", "", --ZSOHPP055[[#This Row],[銷售訂單]])</f>
        <v/>
      </c>
    </row>
    <row r="7802" spans="1:13">
      <c r="A7802"/>
      <c r="B7802"/>
      <c r="C7802"/>
      <c r="D7802"/>
      <c r="E7802"/>
      <c r="F7802"/>
      <c r="G7802"/>
      <c r="H7802"/>
      <c r="I7802"/>
      <c r="J7802"/>
      <c r="K7802"/>
      <c r="L7802" t="str">
        <f>IF(COUNTIFS(ZSOHSD058[订单号数值], ZSOHPP055[[#This Row],[订单号数值]], ZSOHSD058[行項目], ZSOHPP055[[#This Row],[行項目]])&gt;0, "Y", "")</f>
        <v/>
      </c>
      <c r="M7802" t="str">
        <f>IF(ZSOHPP055[[#This Row],[銷售訂單]]="", "", --ZSOHPP055[[#This Row],[銷售訂單]])</f>
        <v/>
      </c>
    </row>
    <row r="7803" spans="1:13">
      <c r="A7803"/>
      <c r="B7803"/>
      <c r="C7803"/>
      <c r="D7803"/>
      <c r="E7803"/>
      <c r="F7803"/>
      <c r="G7803"/>
      <c r="H7803"/>
      <c r="I7803"/>
      <c r="J7803"/>
      <c r="K7803"/>
      <c r="L7803" t="str">
        <f>IF(COUNTIFS(ZSOHSD058[订单号数值], ZSOHPP055[[#This Row],[订单号数值]], ZSOHSD058[行項目], ZSOHPP055[[#This Row],[行項目]])&gt;0, "Y", "")</f>
        <v/>
      </c>
      <c r="M7803" t="str">
        <f>IF(ZSOHPP055[[#This Row],[銷售訂單]]="", "", --ZSOHPP055[[#This Row],[銷售訂單]])</f>
        <v/>
      </c>
    </row>
    <row r="7804" spans="1:13">
      <c r="A7804"/>
      <c r="B7804"/>
      <c r="C7804"/>
      <c r="D7804"/>
      <c r="E7804"/>
      <c r="F7804"/>
      <c r="G7804"/>
      <c r="H7804"/>
      <c r="I7804"/>
      <c r="J7804"/>
      <c r="K7804"/>
      <c r="L7804" t="str">
        <f>IF(COUNTIFS(ZSOHSD058[订单号数值], ZSOHPP055[[#This Row],[订单号数值]], ZSOHSD058[行項目], ZSOHPP055[[#This Row],[行項目]])&gt;0, "Y", "")</f>
        <v/>
      </c>
      <c r="M7804" t="str">
        <f>IF(ZSOHPP055[[#This Row],[銷售訂單]]="", "", --ZSOHPP055[[#This Row],[銷售訂單]])</f>
        <v/>
      </c>
    </row>
    <row r="7805" spans="1:13">
      <c r="A7805"/>
      <c r="B7805"/>
      <c r="C7805"/>
      <c r="D7805"/>
      <c r="E7805"/>
      <c r="F7805"/>
      <c r="G7805"/>
      <c r="H7805"/>
      <c r="I7805"/>
      <c r="J7805"/>
      <c r="K7805"/>
      <c r="L7805" t="str">
        <f>IF(COUNTIFS(ZSOHSD058[订单号数值], ZSOHPP055[[#This Row],[订单号数值]], ZSOHSD058[行項目], ZSOHPP055[[#This Row],[行項目]])&gt;0, "Y", "")</f>
        <v/>
      </c>
      <c r="M7805" t="str">
        <f>IF(ZSOHPP055[[#This Row],[銷售訂單]]="", "", --ZSOHPP055[[#This Row],[銷售訂單]])</f>
        <v/>
      </c>
    </row>
    <row r="7806" spans="1:13">
      <c r="A7806"/>
      <c r="B7806"/>
      <c r="C7806"/>
      <c r="D7806"/>
      <c r="E7806"/>
      <c r="F7806"/>
      <c r="G7806"/>
      <c r="H7806"/>
      <c r="I7806"/>
      <c r="J7806"/>
      <c r="K7806"/>
      <c r="L7806" t="str">
        <f>IF(COUNTIFS(ZSOHSD058[订单号数值], ZSOHPP055[[#This Row],[订单号数值]], ZSOHSD058[行項目], ZSOHPP055[[#This Row],[行項目]])&gt;0, "Y", "")</f>
        <v/>
      </c>
      <c r="M7806" t="str">
        <f>IF(ZSOHPP055[[#This Row],[銷售訂單]]="", "", --ZSOHPP055[[#This Row],[銷售訂單]])</f>
        <v/>
      </c>
    </row>
    <row r="7807" spans="1:13">
      <c r="A7807"/>
      <c r="B7807"/>
      <c r="C7807"/>
      <c r="D7807"/>
      <c r="E7807"/>
      <c r="F7807"/>
      <c r="G7807"/>
      <c r="H7807"/>
      <c r="I7807"/>
      <c r="J7807"/>
      <c r="K7807"/>
      <c r="L7807" t="str">
        <f>IF(COUNTIFS(ZSOHSD058[订单号数值], ZSOHPP055[[#This Row],[订单号数值]], ZSOHSD058[行項目], ZSOHPP055[[#This Row],[行項目]])&gt;0, "Y", "")</f>
        <v/>
      </c>
      <c r="M7807" t="str">
        <f>IF(ZSOHPP055[[#This Row],[銷售訂單]]="", "", --ZSOHPP055[[#This Row],[銷售訂單]])</f>
        <v/>
      </c>
    </row>
    <row r="7808" spans="1:13">
      <c r="A7808"/>
      <c r="B7808"/>
      <c r="C7808"/>
      <c r="D7808"/>
      <c r="E7808"/>
      <c r="F7808"/>
      <c r="G7808"/>
      <c r="H7808"/>
      <c r="I7808"/>
      <c r="J7808"/>
      <c r="K7808"/>
      <c r="L7808" t="str">
        <f>IF(COUNTIFS(ZSOHSD058[订单号数值], ZSOHPP055[[#This Row],[订单号数值]], ZSOHSD058[行項目], ZSOHPP055[[#This Row],[行項目]])&gt;0, "Y", "")</f>
        <v/>
      </c>
      <c r="M7808" t="str">
        <f>IF(ZSOHPP055[[#This Row],[銷售訂單]]="", "", --ZSOHPP055[[#This Row],[銷售訂單]])</f>
        <v/>
      </c>
    </row>
    <row r="7809" spans="1:13">
      <c r="A7809"/>
      <c r="B7809"/>
      <c r="C7809"/>
      <c r="D7809"/>
      <c r="E7809"/>
      <c r="F7809"/>
      <c r="G7809"/>
      <c r="H7809"/>
      <c r="I7809"/>
      <c r="J7809"/>
      <c r="K7809"/>
      <c r="L7809" t="str">
        <f>IF(COUNTIFS(ZSOHSD058[订单号数值], ZSOHPP055[[#This Row],[订单号数值]], ZSOHSD058[行項目], ZSOHPP055[[#This Row],[行項目]])&gt;0, "Y", "")</f>
        <v/>
      </c>
      <c r="M7809" t="str">
        <f>IF(ZSOHPP055[[#This Row],[銷售訂單]]="", "", --ZSOHPP055[[#This Row],[銷售訂單]])</f>
        <v/>
      </c>
    </row>
    <row r="7810" spans="1:13">
      <c r="A7810"/>
      <c r="B7810"/>
      <c r="C7810"/>
      <c r="D7810"/>
      <c r="E7810"/>
      <c r="F7810"/>
      <c r="G7810"/>
      <c r="H7810"/>
      <c r="I7810"/>
      <c r="J7810"/>
      <c r="K7810"/>
      <c r="L7810" t="str">
        <f>IF(COUNTIFS(ZSOHSD058[订单号数值], ZSOHPP055[[#This Row],[订单号数值]], ZSOHSD058[行項目], ZSOHPP055[[#This Row],[行項目]])&gt;0, "Y", "")</f>
        <v/>
      </c>
      <c r="M7810" t="str">
        <f>IF(ZSOHPP055[[#This Row],[銷售訂單]]="", "", --ZSOHPP055[[#This Row],[銷售訂單]])</f>
        <v/>
      </c>
    </row>
    <row r="7811" spans="1:13">
      <c r="A7811"/>
      <c r="B7811"/>
      <c r="C7811"/>
      <c r="D7811"/>
      <c r="E7811"/>
      <c r="F7811"/>
      <c r="G7811"/>
      <c r="H7811"/>
      <c r="I7811"/>
      <c r="J7811"/>
      <c r="K7811"/>
      <c r="L7811" t="str">
        <f>IF(COUNTIFS(ZSOHSD058[订单号数值], ZSOHPP055[[#This Row],[订单号数值]], ZSOHSD058[行項目], ZSOHPP055[[#This Row],[行項目]])&gt;0, "Y", "")</f>
        <v/>
      </c>
      <c r="M7811" t="str">
        <f>IF(ZSOHPP055[[#This Row],[銷售訂單]]="", "", --ZSOHPP055[[#This Row],[銷售訂單]])</f>
        <v/>
      </c>
    </row>
    <row r="7812" spans="1:13">
      <c r="A7812"/>
      <c r="B7812"/>
      <c r="C7812"/>
      <c r="D7812"/>
      <c r="E7812"/>
      <c r="F7812"/>
      <c r="G7812"/>
      <c r="H7812"/>
      <c r="I7812"/>
      <c r="J7812"/>
      <c r="K7812"/>
      <c r="L7812" t="str">
        <f>IF(COUNTIFS(ZSOHSD058[订单号数值], ZSOHPP055[[#This Row],[订单号数值]], ZSOHSD058[行項目], ZSOHPP055[[#This Row],[行項目]])&gt;0, "Y", "")</f>
        <v/>
      </c>
      <c r="M7812" t="str">
        <f>IF(ZSOHPP055[[#This Row],[銷售訂單]]="", "", --ZSOHPP055[[#This Row],[銷售訂單]])</f>
        <v/>
      </c>
    </row>
    <row r="7813" spans="1:13">
      <c r="A7813"/>
      <c r="B7813"/>
      <c r="C7813"/>
      <c r="D7813"/>
      <c r="E7813"/>
      <c r="F7813"/>
      <c r="G7813"/>
      <c r="H7813"/>
      <c r="I7813"/>
      <c r="J7813"/>
      <c r="K7813"/>
      <c r="L7813" t="str">
        <f>IF(COUNTIFS(ZSOHSD058[订单号数值], ZSOHPP055[[#This Row],[订单号数值]], ZSOHSD058[行項目], ZSOHPP055[[#This Row],[行項目]])&gt;0, "Y", "")</f>
        <v/>
      </c>
      <c r="M7813" t="str">
        <f>IF(ZSOHPP055[[#This Row],[銷售訂單]]="", "", --ZSOHPP055[[#This Row],[銷售訂單]])</f>
        <v/>
      </c>
    </row>
    <row r="7814" spans="1:13">
      <c r="A7814"/>
      <c r="B7814"/>
      <c r="C7814"/>
      <c r="D7814"/>
      <c r="E7814"/>
      <c r="F7814"/>
      <c r="G7814"/>
      <c r="H7814"/>
      <c r="I7814"/>
      <c r="J7814"/>
      <c r="K7814"/>
      <c r="L7814" t="str">
        <f>IF(COUNTIFS(ZSOHSD058[订单号数值], ZSOHPP055[[#This Row],[订单号数值]], ZSOHSD058[行項目], ZSOHPP055[[#This Row],[行項目]])&gt;0, "Y", "")</f>
        <v/>
      </c>
      <c r="M7814" t="str">
        <f>IF(ZSOHPP055[[#This Row],[銷售訂單]]="", "", --ZSOHPP055[[#This Row],[銷售訂單]])</f>
        <v/>
      </c>
    </row>
    <row r="7815" spans="1:13">
      <c r="A7815"/>
      <c r="B7815"/>
      <c r="C7815"/>
      <c r="D7815"/>
      <c r="E7815"/>
      <c r="F7815"/>
      <c r="G7815"/>
      <c r="H7815"/>
      <c r="I7815"/>
      <c r="J7815"/>
      <c r="K7815"/>
      <c r="L7815" t="str">
        <f>IF(COUNTIFS(ZSOHSD058[订单号数值], ZSOHPP055[[#This Row],[订单号数值]], ZSOHSD058[行項目], ZSOHPP055[[#This Row],[行項目]])&gt;0, "Y", "")</f>
        <v/>
      </c>
      <c r="M7815" t="str">
        <f>IF(ZSOHPP055[[#This Row],[銷售訂單]]="", "", --ZSOHPP055[[#This Row],[銷售訂單]])</f>
        <v/>
      </c>
    </row>
    <row r="7816" spans="1:13">
      <c r="A7816"/>
      <c r="B7816"/>
      <c r="C7816"/>
      <c r="D7816"/>
      <c r="E7816"/>
      <c r="F7816"/>
      <c r="G7816"/>
      <c r="H7816"/>
      <c r="I7816"/>
      <c r="J7816"/>
      <c r="K7816"/>
      <c r="L7816" t="str">
        <f>IF(COUNTIFS(ZSOHSD058[订单号数值], ZSOHPP055[[#This Row],[订单号数值]], ZSOHSD058[行項目], ZSOHPP055[[#This Row],[行項目]])&gt;0, "Y", "")</f>
        <v/>
      </c>
      <c r="M7816" t="str">
        <f>IF(ZSOHPP055[[#This Row],[銷售訂單]]="", "", --ZSOHPP055[[#This Row],[銷售訂單]])</f>
        <v/>
      </c>
    </row>
    <row r="7817" spans="1:13">
      <c r="A7817"/>
      <c r="B7817"/>
      <c r="C7817"/>
      <c r="D7817"/>
      <c r="E7817"/>
      <c r="F7817"/>
      <c r="G7817"/>
      <c r="H7817"/>
      <c r="I7817"/>
      <c r="J7817"/>
      <c r="K7817"/>
      <c r="L7817" t="str">
        <f>IF(COUNTIFS(ZSOHSD058[订单号数值], ZSOHPP055[[#This Row],[订单号数值]], ZSOHSD058[行項目], ZSOHPP055[[#This Row],[行項目]])&gt;0, "Y", "")</f>
        <v/>
      </c>
      <c r="M7817" t="str">
        <f>IF(ZSOHPP055[[#This Row],[銷售訂單]]="", "", --ZSOHPP055[[#This Row],[銷售訂單]])</f>
        <v/>
      </c>
    </row>
    <row r="7818" spans="1:13">
      <c r="A7818"/>
      <c r="B7818"/>
      <c r="C7818"/>
      <c r="D7818"/>
      <c r="E7818"/>
      <c r="F7818"/>
      <c r="G7818"/>
      <c r="H7818"/>
      <c r="I7818"/>
      <c r="J7818"/>
      <c r="K7818"/>
      <c r="L7818" t="str">
        <f>IF(COUNTIFS(ZSOHSD058[订单号数值], ZSOHPP055[[#This Row],[订单号数值]], ZSOHSD058[行項目], ZSOHPP055[[#This Row],[行項目]])&gt;0, "Y", "")</f>
        <v/>
      </c>
      <c r="M7818" t="str">
        <f>IF(ZSOHPP055[[#This Row],[銷售訂單]]="", "", --ZSOHPP055[[#This Row],[銷售訂單]])</f>
        <v/>
      </c>
    </row>
    <row r="7819" spans="1:13">
      <c r="A7819"/>
      <c r="B7819"/>
      <c r="C7819"/>
      <c r="D7819"/>
      <c r="E7819"/>
      <c r="F7819"/>
      <c r="G7819"/>
      <c r="H7819"/>
      <c r="I7819"/>
      <c r="J7819"/>
      <c r="K7819"/>
      <c r="L7819" t="str">
        <f>IF(COUNTIFS(ZSOHSD058[订单号数值], ZSOHPP055[[#This Row],[订单号数值]], ZSOHSD058[行項目], ZSOHPP055[[#This Row],[行項目]])&gt;0, "Y", "")</f>
        <v/>
      </c>
      <c r="M7819" t="str">
        <f>IF(ZSOHPP055[[#This Row],[銷售訂單]]="", "", --ZSOHPP055[[#This Row],[銷售訂單]])</f>
        <v/>
      </c>
    </row>
    <row r="7820" spans="1:13">
      <c r="A7820"/>
      <c r="B7820"/>
      <c r="C7820"/>
      <c r="D7820"/>
      <c r="E7820"/>
      <c r="F7820"/>
      <c r="G7820"/>
      <c r="H7820"/>
      <c r="I7820"/>
      <c r="J7820"/>
      <c r="K7820"/>
      <c r="L7820" t="str">
        <f>IF(COUNTIFS(ZSOHSD058[订单号数值], ZSOHPP055[[#This Row],[订单号数值]], ZSOHSD058[行項目], ZSOHPP055[[#This Row],[行項目]])&gt;0, "Y", "")</f>
        <v/>
      </c>
      <c r="M7820" t="str">
        <f>IF(ZSOHPP055[[#This Row],[銷售訂單]]="", "", --ZSOHPP055[[#This Row],[銷售訂單]])</f>
        <v/>
      </c>
    </row>
    <row r="7821" spans="1:13">
      <c r="A7821"/>
      <c r="B7821"/>
      <c r="C7821"/>
      <c r="D7821"/>
      <c r="E7821"/>
      <c r="F7821"/>
      <c r="G7821"/>
      <c r="H7821"/>
      <c r="I7821"/>
      <c r="J7821"/>
      <c r="K7821"/>
      <c r="L7821" t="str">
        <f>IF(COUNTIFS(ZSOHSD058[订单号数值], ZSOHPP055[[#This Row],[订单号数值]], ZSOHSD058[行項目], ZSOHPP055[[#This Row],[行項目]])&gt;0, "Y", "")</f>
        <v/>
      </c>
      <c r="M7821" t="str">
        <f>IF(ZSOHPP055[[#This Row],[銷售訂單]]="", "", --ZSOHPP055[[#This Row],[銷售訂單]])</f>
        <v/>
      </c>
    </row>
    <row r="7822" spans="1:13">
      <c r="A7822"/>
      <c r="B7822"/>
      <c r="C7822"/>
      <c r="D7822"/>
      <c r="E7822"/>
      <c r="F7822"/>
      <c r="G7822"/>
      <c r="H7822"/>
      <c r="I7822"/>
      <c r="J7822"/>
      <c r="K7822"/>
      <c r="L7822" t="str">
        <f>IF(COUNTIFS(ZSOHSD058[订单号数值], ZSOHPP055[[#This Row],[订单号数值]], ZSOHSD058[行項目], ZSOHPP055[[#This Row],[行項目]])&gt;0, "Y", "")</f>
        <v/>
      </c>
      <c r="M7822" t="str">
        <f>IF(ZSOHPP055[[#This Row],[銷售訂單]]="", "", --ZSOHPP055[[#This Row],[銷售訂單]])</f>
        <v/>
      </c>
    </row>
    <row r="7823" spans="1:13">
      <c r="A7823"/>
      <c r="B7823"/>
      <c r="C7823"/>
      <c r="D7823"/>
      <c r="E7823"/>
      <c r="F7823"/>
      <c r="G7823"/>
      <c r="H7823"/>
      <c r="I7823"/>
      <c r="J7823"/>
      <c r="K7823"/>
      <c r="L7823" t="str">
        <f>IF(COUNTIFS(ZSOHSD058[订单号数值], ZSOHPP055[[#This Row],[订单号数值]], ZSOHSD058[行項目], ZSOHPP055[[#This Row],[行項目]])&gt;0, "Y", "")</f>
        <v/>
      </c>
      <c r="M7823" t="str">
        <f>IF(ZSOHPP055[[#This Row],[銷售訂單]]="", "", --ZSOHPP055[[#This Row],[銷售訂單]])</f>
        <v/>
      </c>
    </row>
    <row r="7824" spans="1:13">
      <c r="A7824"/>
      <c r="B7824"/>
      <c r="C7824"/>
      <c r="D7824"/>
      <c r="E7824"/>
      <c r="F7824"/>
      <c r="G7824"/>
      <c r="H7824"/>
      <c r="I7824"/>
      <c r="J7824"/>
      <c r="K7824"/>
      <c r="L7824" t="str">
        <f>IF(COUNTIFS(ZSOHSD058[订单号数值], ZSOHPP055[[#This Row],[订单号数值]], ZSOHSD058[行項目], ZSOHPP055[[#This Row],[行項目]])&gt;0, "Y", "")</f>
        <v/>
      </c>
      <c r="M7824" t="str">
        <f>IF(ZSOHPP055[[#This Row],[銷售訂單]]="", "", --ZSOHPP055[[#This Row],[銷售訂單]])</f>
        <v/>
      </c>
    </row>
    <row r="7825" spans="1:13">
      <c r="A7825"/>
      <c r="B7825"/>
      <c r="C7825"/>
      <c r="D7825"/>
      <c r="E7825"/>
      <c r="F7825"/>
      <c r="G7825"/>
      <c r="H7825"/>
      <c r="I7825"/>
      <c r="J7825"/>
      <c r="K7825"/>
      <c r="L7825" t="str">
        <f>IF(COUNTIFS(ZSOHSD058[订单号数值], ZSOHPP055[[#This Row],[订单号数值]], ZSOHSD058[行項目], ZSOHPP055[[#This Row],[行項目]])&gt;0, "Y", "")</f>
        <v/>
      </c>
      <c r="M7825" t="str">
        <f>IF(ZSOHPP055[[#This Row],[銷售訂單]]="", "", --ZSOHPP055[[#This Row],[銷售訂單]])</f>
        <v/>
      </c>
    </row>
    <row r="7826" spans="1:13">
      <c r="A7826"/>
      <c r="B7826"/>
      <c r="C7826"/>
      <c r="D7826"/>
      <c r="E7826"/>
      <c r="F7826"/>
      <c r="G7826"/>
      <c r="H7826"/>
      <c r="I7826"/>
      <c r="J7826"/>
      <c r="K7826"/>
      <c r="L7826" t="str">
        <f>IF(COUNTIFS(ZSOHSD058[订单号数值], ZSOHPP055[[#This Row],[订单号数值]], ZSOHSD058[行項目], ZSOHPP055[[#This Row],[行項目]])&gt;0, "Y", "")</f>
        <v/>
      </c>
      <c r="M7826" t="str">
        <f>IF(ZSOHPP055[[#This Row],[銷售訂單]]="", "", --ZSOHPP055[[#This Row],[銷售訂單]])</f>
        <v/>
      </c>
    </row>
    <row r="7827" spans="1:13">
      <c r="A7827"/>
      <c r="B7827"/>
      <c r="C7827"/>
      <c r="D7827"/>
      <c r="E7827"/>
      <c r="F7827"/>
      <c r="G7827"/>
      <c r="H7827"/>
      <c r="I7827"/>
      <c r="J7827"/>
      <c r="K7827"/>
      <c r="L7827" t="str">
        <f>IF(COUNTIFS(ZSOHSD058[订单号数值], ZSOHPP055[[#This Row],[订单号数值]], ZSOHSD058[行項目], ZSOHPP055[[#This Row],[行項目]])&gt;0, "Y", "")</f>
        <v/>
      </c>
      <c r="M7827" t="str">
        <f>IF(ZSOHPP055[[#This Row],[銷售訂單]]="", "", --ZSOHPP055[[#This Row],[銷售訂單]])</f>
        <v/>
      </c>
    </row>
    <row r="7828" spans="1:13">
      <c r="A7828"/>
      <c r="B7828"/>
      <c r="C7828"/>
      <c r="D7828"/>
      <c r="E7828"/>
      <c r="F7828"/>
      <c r="G7828"/>
      <c r="H7828"/>
      <c r="I7828"/>
      <c r="J7828"/>
      <c r="K7828"/>
      <c r="L7828" t="str">
        <f>IF(COUNTIFS(ZSOHSD058[订单号数值], ZSOHPP055[[#This Row],[订单号数值]], ZSOHSD058[行項目], ZSOHPP055[[#This Row],[行項目]])&gt;0, "Y", "")</f>
        <v/>
      </c>
      <c r="M7828" t="str">
        <f>IF(ZSOHPP055[[#This Row],[銷售訂單]]="", "", --ZSOHPP055[[#This Row],[銷售訂單]])</f>
        <v/>
      </c>
    </row>
    <row r="7829" spans="1:13">
      <c r="A7829"/>
      <c r="B7829"/>
      <c r="C7829"/>
      <c r="D7829"/>
      <c r="E7829"/>
      <c r="F7829"/>
      <c r="G7829"/>
      <c r="H7829"/>
      <c r="I7829"/>
      <c r="J7829"/>
      <c r="K7829"/>
      <c r="L7829" t="str">
        <f>IF(COUNTIFS(ZSOHSD058[订单号数值], ZSOHPP055[[#This Row],[订单号数值]], ZSOHSD058[行項目], ZSOHPP055[[#This Row],[行項目]])&gt;0, "Y", "")</f>
        <v/>
      </c>
      <c r="M7829" t="str">
        <f>IF(ZSOHPP055[[#This Row],[銷售訂單]]="", "", --ZSOHPP055[[#This Row],[銷售訂單]])</f>
        <v/>
      </c>
    </row>
    <row r="7830" spans="1:13">
      <c r="A7830"/>
      <c r="B7830"/>
      <c r="C7830"/>
      <c r="D7830"/>
      <c r="E7830"/>
      <c r="F7830"/>
      <c r="G7830"/>
      <c r="H7830"/>
      <c r="I7830"/>
      <c r="J7830"/>
      <c r="K7830"/>
      <c r="L7830" t="str">
        <f>IF(COUNTIFS(ZSOHSD058[订单号数值], ZSOHPP055[[#This Row],[订单号数值]], ZSOHSD058[行項目], ZSOHPP055[[#This Row],[行項目]])&gt;0, "Y", "")</f>
        <v/>
      </c>
      <c r="M7830" t="str">
        <f>IF(ZSOHPP055[[#This Row],[銷售訂單]]="", "", --ZSOHPP055[[#This Row],[銷售訂單]])</f>
        <v/>
      </c>
    </row>
    <row r="7831" spans="1:13">
      <c r="A7831"/>
      <c r="B7831"/>
      <c r="C7831"/>
      <c r="D7831"/>
      <c r="E7831"/>
      <c r="F7831"/>
      <c r="G7831"/>
      <c r="H7831"/>
      <c r="I7831"/>
      <c r="J7831"/>
      <c r="K7831"/>
      <c r="L7831" t="str">
        <f>IF(COUNTIFS(ZSOHSD058[订单号数值], ZSOHPP055[[#This Row],[订单号数值]], ZSOHSD058[行項目], ZSOHPP055[[#This Row],[行項目]])&gt;0, "Y", "")</f>
        <v/>
      </c>
      <c r="M7831" t="str">
        <f>IF(ZSOHPP055[[#This Row],[銷售訂單]]="", "", --ZSOHPP055[[#This Row],[銷售訂單]])</f>
        <v/>
      </c>
    </row>
    <row r="7832" spans="1:13">
      <c r="A7832"/>
      <c r="B7832"/>
      <c r="C7832"/>
      <c r="D7832"/>
      <c r="E7832"/>
      <c r="F7832"/>
      <c r="G7832"/>
      <c r="H7832"/>
      <c r="I7832"/>
      <c r="J7832"/>
      <c r="K7832"/>
      <c r="L7832" t="str">
        <f>IF(COUNTIFS(ZSOHSD058[订单号数值], ZSOHPP055[[#This Row],[订单号数值]], ZSOHSD058[行項目], ZSOHPP055[[#This Row],[行項目]])&gt;0, "Y", "")</f>
        <v/>
      </c>
      <c r="M7832" t="str">
        <f>IF(ZSOHPP055[[#This Row],[銷售訂單]]="", "", --ZSOHPP055[[#This Row],[銷售訂單]])</f>
        <v/>
      </c>
    </row>
    <row r="7833" spans="1:13">
      <c r="A7833"/>
      <c r="B7833"/>
      <c r="C7833"/>
      <c r="D7833"/>
      <c r="E7833"/>
      <c r="F7833"/>
      <c r="G7833"/>
      <c r="H7833"/>
      <c r="I7833"/>
      <c r="J7833"/>
      <c r="K7833"/>
      <c r="L7833" t="str">
        <f>IF(COUNTIFS(ZSOHSD058[订单号数值], ZSOHPP055[[#This Row],[订单号数值]], ZSOHSD058[行項目], ZSOHPP055[[#This Row],[行項目]])&gt;0, "Y", "")</f>
        <v/>
      </c>
      <c r="M7833" t="str">
        <f>IF(ZSOHPP055[[#This Row],[銷售訂單]]="", "", --ZSOHPP055[[#This Row],[銷售訂單]])</f>
        <v/>
      </c>
    </row>
    <row r="7834" spans="1:13">
      <c r="A7834"/>
      <c r="B7834"/>
      <c r="C7834"/>
      <c r="D7834"/>
      <c r="E7834"/>
      <c r="F7834"/>
      <c r="G7834"/>
      <c r="H7834"/>
      <c r="I7834"/>
      <c r="J7834"/>
      <c r="K7834"/>
      <c r="L7834" t="str">
        <f>IF(COUNTIFS(ZSOHSD058[订单号数值], ZSOHPP055[[#This Row],[订单号数值]], ZSOHSD058[行項目], ZSOHPP055[[#This Row],[行項目]])&gt;0, "Y", "")</f>
        <v/>
      </c>
      <c r="M7834" t="str">
        <f>IF(ZSOHPP055[[#This Row],[銷售訂單]]="", "", --ZSOHPP055[[#This Row],[銷售訂單]])</f>
        <v/>
      </c>
    </row>
    <row r="7835" spans="1:13">
      <c r="A7835"/>
      <c r="B7835"/>
      <c r="C7835"/>
      <c r="D7835"/>
      <c r="E7835"/>
      <c r="F7835"/>
      <c r="G7835"/>
      <c r="H7835"/>
      <c r="I7835"/>
      <c r="J7835"/>
      <c r="K7835"/>
      <c r="L7835" t="str">
        <f>IF(COUNTIFS(ZSOHSD058[订单号数值], ZSOHPP055[[#This Row],[订单号数值]], ZSOHSD058[行項目], ZSOHPP055[[#This Row],[行項目]])&gt;0, "Y", "")</f>
        <v/>
      </c>
      <c r="M7835" t="str">
        <f>IF(ZSOHPP055[[#This Row],[銷售訂單]]="", "", --ZSOHPP055[[#This Row],[銷售訂單]])</f>
        <v/>
      </c>
    </row>
    <row r="7836" spans="1:13">
      <c r="A7836"/>
      <c r="B7836"/>
      <c r="C7836"/>
      <c r="D7836"/>
      <c r="E7836"/>
      <c r="F7836"/>
      <c r="G7836"/>
      <c r="H7836"/>
      <c r="I7836"/>
      <c r="J7836"/>
      <c r="K7836"/>
      <c r="L7836" t="str">
        <f>IF(COUNTIFS(ZSOHSD058[订单号数值], ZSOHPP055[[#This Row],[订单号数值]], ZSOHSD058[行項目], ZSOHPP055[[#This Row],[行項目]])&gt;0, "Y", "")</f>
        <v/>
      </c>
      <c r="M7836" t="str">
        <f>IF(ZSOHPP055[[#This Row],[銷售訂單]]="", "", --ZSOHPP055[[#This Row],[銷售訂單]])</f>
        <v/>
      </c>
    </row>
    <row r="7837" spans="1:13">
      <c r="A7837"/>
      <c r="B7837"/>
      <c r="C7837"/>
      <c r="D7837"/>
      <c r="E7837"/>
      <c r="F7837"/>
      <c r="G7837"/>
      <c r="H7837"/>
      <c r="I7837"/>
      <c r="J7837"/>
      <c r="K7837"/>
      <c r="L7837" t="str">
        <f>IF(COUNTIFS(ZSOHSD058[订单号数值], ZSOHPP055[[#This Row],[订单号数值]], ZSOHSD058[行項目], ZSOHPP055[[#This Row],[行項目]])&gt;0, "Y", "")</f>
        <v/>
      </c>
      <c r="M7837" t="str">
        <f>IF(ZSOHPP055[[#This Row],[銷售訂單]]="", "", --ZSOHPP055[[#This Row],[銷售訂單]])</f>
        <v/>
      </c>
    </row>
    <row r="7838" spans="1:13">
      <c r="A7838"/>
      <c r="B7838"/>
      <c r="C7838"/>
      <c r="D7838"/>
      <c r="E7838"/>
      <c r="F7838"/>
      <c r="G7838"/>
      <c r="H7838"/>
      <c r="I7838"/>
      <c r="J7838"/>
      <c r="K7838"/>
      <c r="L7838" t="str">
        <f>IF(COUNTIFS(ZSOHSD058[订单号数值], ZSOHPP055[[#This Row],[订单号数值]], ZSOHSD058[行項目], ZSOHPP055[[#This Row],[行項目]])&gt;0, "Y", "")</f>
        <v/>
      </c>
      <c r="M7838" t="str">
        <f>IF(ZSOHPP055[[#This Row],[銷售訂單]]="", "", --ZSOHPP055[[#This Row],[銷售訂單]])</f>
        <v/>
      </c>
    </row>
    <row r="7839" spans="1:13">
      <c r="A7839"/>
      <c r="B7839"/>
      <c r="C7839"/>
      <c r="D7839"/>
      <c r="E7839"/>
      <c r="F7839"/>
      <c r="G7839"/>
      <c r="H7839"/>
      <c r="I7839"/>
      <c r="J7839"/>
      <c r="K7839"/>
      <c r="L7839" t="str">
        <f>IF(COUNTIFS(ZSOHSD058[订单号数值], ZSOHPP055[[#This Row],[订单号数值]], ZSOHSD058[行項目], ZSOHPP055[[#This Row],[行項目]])&gt;0, "Y", "")</f>
        <v/>
      </c>
      <c r="M7839" t="str">
        <f>IF(ZSOHPP055[[#This Row],[銷售訂單]]="", "", --ZSOHPP055[[#This Row],[銷售訂單]])</f>
        <v/>
      </c>
    </row>
    <row r="7840" spans="1:13">
      <c r="A7840"/>
      <c r="B7840"/>
      <c r="C7840"/>
      <c r="D7840"/>
      <c r="E7840"/>
      <c r="F7840"/>
      <c r="G7840"/>
      <c r="H7840"/>
      <c r="I7840"/>
      <c r="J7840"/>
      <c r="K7840"/>
      <c r="L7840" t="str">
        <f>IF(COUNTIFS(ZSOHSD058[订单号数值], ZSOHPP055[[#This Row],[订单号数值]], ZSOHSD058[行項目], ZSOHPP055[[#This Row],[行項目]])&gt;0, "Y", "")</f>
        <v/>
      </c>
      <c r="M7840" t="str">
        <f>IF(ZSOHPP055[[#This Row],[銷售訂單]]="", "", --ZSOHPP055[[#This Row],[銷售訂單]])</f>
        <v/>
      </c>
    </row>
    <row r="7841" spans="1:13">
      <c r="A7841"/>
      <c r="B7841"/>
      <c r="C7841"/>
      <c r="D7841"/>
      <c r="E7841"/>
      <c r="F7841"/>
      <c r="G7841"/>
      <c r="H7841"/>
      <c r="I7841"/>
      <c r="J7841"/>
      <c r="K7841"/>
      <c r="L7841" t="str">
        <f>IF(COUNTIFS(ZSOHSD058[订单号数值], ZSOHPP055[[#This Row],[订单号数值]], ZSOHSD058[行項目], ZSOHPP055[[#This Row],[行項目]])&gt;0, "Y", "")</f>
        <v/>
      </c>
      <c r="M7841" t="str">
        <f>IF(ZSOHPP055[[#This Row],[銷售訂單]]="", "", --ZSOHPP055[[#This Row],[銷售訂單]])</f>
        <v/>
      </c>
    </row>
    <row r="7842" spans="1:13">
      <c r="A7842"/>
      <c r="B7842"/>
      <c r="C7842"/>
      <c r="D7842"/>
      <c r="E7842"/>
      <c r="F7842"/>
      <c r="G7842"/>
      <c r="H7842"/>
      <c r="I7842"/>
      <c r="J7842"/>
      <c r="K7842"/>
      <c r="L7842" t="str">
        <f>IF(COUNTIFS(ZSOHSD058[订单号数值], ZSOHPP055[[#This Row],[订单号数值]], ZSOHSD058[行項目], ZSOHPP055[[#This Row],[行項目]])&gt;0, "Y", "")</f>
        <v/>
      </c>
      <c r="M7842" t="str">
        <f>IF(ZSOHPP055[[#This Row],[銷售訂單]]="", "", --ZSOHPP055[[#This Row],[銷售訂單]])</f>
        <v/>
      </c>
    </row>
    <row r="7843" spans="1:13">
      <c r="A7843"/>
      <c r="B7843"/>
      <c r="C7843"/>
      <c r="D7843"/>
      <c r="E7843"/>
      <c r="F7843"/>
      <c r="G7843"/>
      <c r="H7843"/>
      <c r="I7843"/>
      <c r="J7843"/>
      <c r="K7843"/>
      <c r="L7843" t="str">
        <f>IF(COUNTIFS(ZSOHSD058[订单号数值], ZSOHPP055[[#This Row],[订单号数值]], ZSOHSD058[行項目], ZSOHPP055[[#This Row],[行項目]])&gt;0, "Y", "")</f>
        <v/>
      </c>
      <c r="M7843" t="str">
        <f>IF(ZSOHPP055[[#This Row],[銷售訂單]]="", "", --ZSOHPP055[[#This Row],[銷售訂單]])</f>
        <v/>
      </c>
    </row>
    <row r="7844" spans="1:13">
      <c r="A7844"/>
      <c r="B7844"/>
      <c r="C7844"/>
      <c r="D7844"/>
      <c r="E7844"/>
      <c r="F7844"/>
      <c r="G7844"/>
      <c r="H7844"/>
      <c r="I7844"/>
      <c r="J7844"/>
      <c r="K7844"/>
      <c r="L7844" t="str">
        <f>IF(COUNTIFS(ZSOHSD058[订单号数值], ZSOHPP055[[#This Row],[订单号数值]], ZSOHSD058[行項目], ZSOHPP055[[#This Row],[行項目]])&gt;0, "Y", "")</f>
        <v/>
      </c>
      <c r="M7844" t="str">
        <f>IF(ZSOHPP055[[#This Row],[銷售訂單]]="", "", --ZSOHPP055[[#This Row],[銷售訂單]])</f>
        <v/>
      </c>
    </row>
    <row r="7845" spans="1:13">
      <c r="A7845"/>
      <c r="B7845"/>
      <c r="C7845"/>
      <c r="D7845"/>
      <c r="E7845"/>
      <c r="F7845"/>
      <c r="G7845"/>
      <c r="H7845"/>
      <c r="I7845"/>
      <c r="J7845"/>
      <c r="K7845"/>
      <c r="L7845" t="str">
        <f>IF(COUNTIFS(ZSOHSD058[订单号数值], ZSOHPP055[[#This Row],[订单号数值]], ZSOHSD058[行項目], ZSOHPP055[[#This Row],[行項目]])&gt;0, "Y", "")</f>
        <v/>
      </c>
      <c r="M7845" t="str">
        <f>IF(ZSOHPP055[[#This Row],[銷售訂單]]="", "", --ZSOHPP055[[#This Row],[銷售訂單]])</f>
        <v/>
      </c>
    </row>
    <row r="7846" spans="1:13">
      <c r="A7846"/>
      <c r="B7846"/>
      <c r="C7846"/>
      <c r="D7846"/>
      <c r="E7846"/>
      <c r="F7846"/>
      <c r="G7846"/>
      <c r="H7846"/>
      <c r="I7846"/>
      <c r="J7846"/>
      <c r="K7846"/>
      <c r="L7846" t="str">
        <f>IF(COUNTIFS(ZSOHSD058[订单号数值], ZSOHPP055[[#This Row],[订单号数值]], ZSOHSD058[行項目], ZSOHPP055[[#This Row],[行項目]])&gt;0, "Y", "")</f>
        <v/>
      </c>
      <c r="M7846" t="str">
        <f>IF(ZSOHPP055[[#This Row],[銷售訂單]]="", "", --ZSOHPP055[[#This Row],[銷售訂單]])</f>
        <v/>
      </c>
    </row>
    <row r="7847" spans="1:13">
      <c r="A7847"/>
      <c r="B7847"/>
      <c r="C7847"/>
      <c r="D7847"/>
      <c r="E7847"/>
      <c r="F7847"/>
      <c r="G7847"/>
      <c r="H7847"/>
      <c r="I7847"/>
      <c r="J7847"/>
      <c r="K7847"/>
      <c r="L7847" t="str">
        <f>IF(COUNTIFS(ZSOHSD058[订单号数值], ZSOHPP055[[#This Row],[订单号数值]], ZSOHSD058[行項目], ZSOHPP055[[#This Row],[行項目]])&gt;0, "Y", "")</f>
        <v/>
      </c>
      <c r="M7847" t="str">
        <f>IF(ZSOHPP055[[#This Row],[銷售訂單]]="", "", --ZSOHPP055[[#This Row],[銷售訂單]])</f>
        <v/>
      </c>
    </row>
    <row r="7848" spans="1:13">
      <c r="A7848"/>
      <c r="B7848"/>
      <c r="C7848"/>
      <c r="D7848"/>
      <c r="E7848"/>
      <c r="F7848"/>
      <c r="G7848"/>
      <c r="H7848"/>
      <c r="I7848"/>
      <c r="J7848"/>
      <c r="K7848"/>
      <c r="L7848" t="str">
        <f>IF(COUNTIFS(ZSOHSD058[订单号数值], ZSOHPP055[[#This Row],[订单号数值]], ZSOHSD058[行項目], ZSOHPP055[[#This Row],[行項目]])&gt;0, "Y", "")</f>
        <v/>
      </c>
      <c r="M7848" t="str">
        <f>IF(ZSOHPP055[[#This Row],[銷售訂單]]="", "", --ZSOHPP055[[#This Row],[銷售訂單]])</f>
        <v/>
      </c>
    </row>
    <row r="7849" spans="1:13">
      <c r="A7849"/>
      <c r="B7849"/>
      <c r="C7849"/>
      <c r="D7849"/>
      <c r="E7849"/>
      <c r="F7849"/>
      <c r="G7849"/>
      <c r="H7849"/>
      <c r="I7849"/>
      <c r="J7849"/>
      <c r="K7849"/>
      <c r="L7849" t="str">
        <f>IF(COUNTIFS(ZSOHSD058[订单号数值], ZSOHPP055[[#This Row],[订单号数值]], ZSOHSD058[行項目], ZSOHPP055[[#This Row],[行項目]])&gt;0, "Y", "")</f>
        <v/>
      </c>
      <c r="M7849" t="str">
        <f>IF(ZSOHPP055[[#This Row],[銷售訂單]]="", "", --ZSOHPP055[[#This Row],[銷售訂單]])</f>
        <v/>
      </c>
    </row>
    <row r="7850" spans="1:13">
      <c r="A7850"/>
      <c r="B7850"/>
      <c r="C7850"/>
      <c r="D7850"/>
      <c r="E7850"/>
      <c r="F7850"/>
      <c r="G7850"/>
      <c r="H7850"/>
      <c r="I7850"/>
      <c r="J7850"/>
      <c r="K7850"/>
      <c r="L7850" t="str">
        <f>IF(COUNTIFS(ZSOHSD058[订单号数值], ZSOHPP055[[#This Row],[订单号数值]], ZSOHSD058[行項目], ZSOHPP055[[#This Row],[行項目]])&gt;0, "Y", "")</f>
        <v/>
      </c>
      <c r="M7850" t="str">
        <f>IF(ZSOHPP055[[#This Row],[銷售訂單]]="", "", --ZSOHPP055[[#This Row],[銷售訂單]])</f>
        <v/>
      </c>
    </row>
    <row r="7851" spans="1:13">
      <c r="A7851"/>
      <c r="B7851"/>
      <c r="C7851"/>
      <c r="D7851"/>
      <c r="E7851"/>
      <c r="F7851"/>
      <c r="G7851"/>
      <c r="H7851"/>
      <c r="I7851"/>
      <c r="J7851"/>
      <c r="K7851"/>
      <c r="L7851" t="str">
        <f>IF(COUNTIFS(ZSOHSD058[订单号数值], ZSOHPP055[[#This Row],[订单号数值]], ZSOHSD058[行項目], ZSOHPP055[[#This Row],[行項目]])&gt;0, "Y", "")</f>
        <v/>
      </c>
      <c r="M7851" t="str">
        <f>IF(ZSOHPP055[[#This Row],[銷售訂單]]="", "", --ZSOHPP055[[#This Row],[銷售訂單]])</f>
        <v/>
      </c>
    </row>
    <row r="7852" spans="1:13">
      <c r="A7852"/>
      <c r="B7852"/>
      <c r="C7852"/>
      <c r="D7852"/>
      <c r="E7852"/>
      <c r="F7852"/>
      <c r="G7852"/>
      <c r="H7852"/>
      <c r="I7852"/>
      <c r="J7852"/>
      <c r="K7852"/>
      <c r="L7852" t="str">
        <f>IF(COUNTIFS(ZSOHSD058[订单号数值], ZSOHPP055[[#This Row],[订单号数值]], ZSOHSD058[行項目], ZSOHPP055[[#This Row],[行項目]])&gt;0, "Y", "")</f>
        <v/>
      </c>
      <c r="M7852" t="str">
        <f>IF(ZSOHPP055[[#This Row],[銷售訂單]]="", "", --ZSOHPP055[[#This Row],[銷售訂單]])</f>
        <v/>
      </c>
    </row>
    <row r="7853" spans="1:13">
      <c r="A7853"/>
      <c r="B7853"/>
      <c r="C7853"/>
      <c r="D7853"/>
      <c r="E7853"/>
      <c r="F7853"/>
      <c r="G7853"/>
      <c r="H7853"/>
      <c r="I7853"/>
      <c r="J7853"/>
      <c r="K7853"/>
      <c r="L7853" t="str">
        <f>IF(COUNTIFS(ZSOHSD058[订单号数值], ZSOHPP055[[#This Row],[订单号数值]], ZSOHSD058[行項目], ZSOHPP055[[#This Row],[行項目]])&gt;0, "Y", "")</f>
        <v/>
      </c>
      <c r="M7853" t="str">
        <f>IF(ZSOHPP055[[#This Row],[銷售訂單]]="", "", --ZSOHPP055[[#This Row],[銷售訂單]])</f>
        <v/>
      </c>
    </row>
    <row r="7854" spans="1:13">
      <c r="A7854"/>
      <c r="B7854"/>
      <c r="C7854"/>
      <c r="D7854"/>
      <c r="E7854"/>
      <c r="F7854"/>
      <c r="G7854"/>
      <c r="H7854"/>
      <c r="I7854"/>
      <c r="J7854"/>
      <c r="K7854"/>
      <c r="L7854" t="str">
        <f>IF(COUNTIFS(ZSOHSD058[订单号数值], ZSOHPP055[[#This Row],[订单号数值]], ZSOHSD058[行項目], ZSOHPP055[[#This Row],[行項目]])&gt;0, "Y", "")</f>
        <v/>
      </c>
      <c r="M7854" t="str">
        <f>IF(ZSOHPP055[[#This Row],[銷售訂單]]="", "", --ZSOHPP055[[#This Row],[銷售訂單]])</f>
        <v/>
      </c>
    </row>
    <row r="7855" spans="1:13">
      <c r="A7855"/>
      <c r="B7855"/>
      <c r="C7855"/>
      <c r="D7855"/>
      <c r="E7855"/>
      <c r="F7855"/>
      <c r="G7855"/>
      <c r="H7855"/>
      <c r="I7855"/>
      <c r="J7855"/>
      <c r="K7855"/>
      <c r="L7855" t="str">
        <f>IF(COUNTIFS(ZSOHSD058[订单号数值], ZSOHPP055[[#This Row],[订单号数值]], ZSOHSD058[行項目], ZSOHPP055[[#This Row],[行項目]])&gt;0, "Y", "")</f>
        <v/>
      </c>
      <c r="M7855" t="str">
        <f>IF(ZSOHPP055[[#This Row],[銷售訂單]]="", "", --ZSOHPP055[[#This Row],[銷售訂單]])</f>
        <v/>
      </c>
    </row>
    <row r="7856" spans="1:13">
      <c r="A7856"/>
      <c r="B7856"/>
      <c r="C7856"/>
      <c r="D7856"/>
      <c r="E7856"/>
      <c r="F7856"/>
      <c r="G7856"/>
      <c r="H7856"/>
      <c r="I7856"/>
      <c r="J7856"/>
      <c r="K7856"/>
      <c r="L7856" t="str">
        <f>IF(COUNTIFS(ZSOHSD058[订单号数值], ZSOHPP055[[#This Row],[订单号数值]], ZSOHSD058[行項目], ZSOHPP055[[#This Row],[行項目]])&gt;0, "Y", "")</f>
        <v/>
      </c>
      <c r="M7856" t="str">
        <f>IF(ZSOHPP055[[#This Row],[銷售訂單]]="", "", --ZSOHPP055[[#This Row],[銷售訂單]])</f>
        <v/>
      </c>
    </row>
    <row r="7857" spans="1:13">
      <c r="A7857"/>
      <c r="B7857"/>
      <c r="C7857"/>
      <c r="D7857"/>
      <c r="E7857"/>
      <c r="F7857"/>
      <c r="G7857"/>
      <c r="H7857"/>
      <c r="I7857"/>
      <c r="J7857"/>
      <c r="K7857"/>
      <c r="L7857" t="str">
        <f>IF(COUNTIFS(ZSOHSD058[订单号数值], ZSOHPP055[[#This Row],[订单号数值]], ZSOHSD058[行項目], ZSOHPP055[[#This Row],[行項目]])&gt;0, "Y", "")</f>
        <v/>
      </c>
      <c r="M7857" t="str">
        <f>IF(ZSOHPP055[[#This Row],[銷售訂單]]="", "", --ZSOHPP055[[#This Row],[銷售訂單]])</f>
        <v/>
      </c>
    </row>
    <row r="7858" spans="1:13">
      <c r="A7858"/>
      <c r="B7858"/>
      <c r="C7858"/>
      <c r="D7858"/>
      <c r="E7858"/>
      <c r="F7858"/>
      <c r="G7858"/>
      <c r="H7858"/>
      <c r="I7858"/>
      <c r="J7858"/>
      <c r="K7858"/>
      <c r="L7858" t="str">
        <f>IF(COUNTIFS(ZSOHSD058[订单号数值], ZSOHPP055[[#This Row],[订单号数值]], ZSOHSD058[行項目], ZSOHPP055[[#This Row],[行項目]])&gt;0, "Y", "")</f>
        <v/>
      </c>
      <c r="M7858" t="str">
        <f>IF(ZSOHPP055[[#This Row],[銷售訂單]]="", "", --ZSOHPP055[[#This Row],[銷售訂單]])</f>
        <v/>
      </c>
    </row>
    <row r="7859" spans="1:13">
      <c r="A7859"/>
      <c r="B7859"/>
      <c r="C7859"/>
      <c r="D7859"/>
      <c r="E7859"/>
      <c r="F7859"/>
      <c r="G7859"/>
      <c r="H7859"/>
      <c r="I7859"/>
      <c r="J7859"/>
      <c r="K7859"/>
      <c r="L7859" t="str">
        <f>IF(COUNTIFS(ZSOHSD058[订单号数值], ZSOHPP055[[#This Row],[订单号数值]], ZSOHSD058[行項目], ZSOHPP055[[#This Row],[行項目]])&gt;0, "Y", "")</f>
        <v/>
      </c>
      <c r="M7859" t="str">
        <f>IF(ZSOHPP055[[#This Row],[銷售訂單]]="", "", --ZSOHPP055[[#This Row],[銷售訂單]])</f>
        <v/>
      </c>
    </row>
    <row r="7860" spans="1:13">
      <c r="A7860"/>
      <c r="B7860"/>
      <c r="C7860"/>
      <c r="D7860"/>
      <c r="E7860"/>
      <c r="F7860"/>
      <c r="G7860"/>
      <c r="H7860"/>
      <c r="I7860"/>
      <c r="J7860"/>
      <c r="K7860"/>
      <c r="L7860" t="str">
        <f>IF(COUNTIFS(ZSOHSD058[订单号数值], ZSOHPP055[[#This Row],[订单号数值]], ZSOHSD058[行項目], ZSOHPP055[[#This Row],[行項目]])&gt;0, "Y", "")</f>
        <v/>
      </c>
      <c r="M7860" t="str">
        <f>IF(ZSOHPP055[[#This Row],[銷售訂單]]="", "", --ZSOHPP055[[#This Row],[銷售訂單]])</f>
        <v/>
      </c>
    </row>
    <row r="7861" spans="1:13">
      <c r="A7861"/>
      <c r="B7861"/>
      <c r="C7861"/>
      <c r="D7861"/>
      <c r="E7861"/>
      <c r="F7861"/>
      <c r="G7861"/>
      <c r="H7861"/>
      <c r="I7861"/>
      <c r="J7861"/>
      <c r="K7861"/>
      <c r="L7861" t="str">
        <f>IF(COUNTIFS(ZSOHSD058[订单号数值], ZSOHPP055[[#This Row],[订单号数值]], ZSOHSD058[行項目], ZSOHPP055[[#This Row],[行項目]])&gt;0, "Y", "")</f>
        <v/>
      </c>
      <c r="M7861" t="str">
        <f>IF(ZSOHPP055[[#This Row],[銷售訂單]]="", "", --ZSOHPP055[[#This Row],[銷售訂單]])</f>
        <v/>
      </c>
    </row>
    <row r="7862" spans="1:13">
      <c r="A7862"/>
      <c r="B7862"/>
      <c r="C7862"/>
      <c r="D7862"/>
      <c r="E7862"/>
      <c r="F7862"/>
      <c r="G7862"/>
      <c r="H7862"/>
      <c r="I7862"/>
      <c r="J7862"/>
      <c r="K7862"/>
      <c r="L7862" t="str">
        <f>IF(COUNTIFS(ZSOHSD058[订单号数值], ZSOHPP055[[#This Row],[订单号数值]], ZSOHSD058[行項目], ZSOHPP055[[#This Row],[行項目]])&gt;0, "Y", "")</f>
        <v/>
      </c>
      <c r="M7862" t="str">
        <f>IF(ZSOHPP055[[#This Row],[銷售訂單]]="", "", --ZSOHPP055[[#This Row],[銷售訂單]])</f>
        <v/>
      </c>
    </row>
    <row r="7863" spans="1:13">
      <c r="A7863"/>
      <c r="B7863"/>
      <c r="C7863"/>
      <c r="D7863"/>
      <c r="E7863"/>
      <c r="F7863"/>
      <c r="G7863"/>
      <c r="H7863"/>
      <c r="I7863"/>
      <c r="J7863"/>
      <c r="K7863"/>
      <c r="L7863" t="str">
        <f>IF(COUNTIFS(ZSOHSD058[订单号数值], ZSOHPP055[[#This Row],[订单号数值]], ZSOHSD058[行項目], ZSOHPP055[[#This Row],[行項目]])&gt;0, "Y", "")</f>
        <v/>
      </c>
      <c r="M7863" t="str">
        <f>IF(ZSOHPP055[[#This Row],[銷售訂單]]="", "", --ZSOHPP055[[#This Row],[銷售訂單]])</f>
        <v/>
      </c>
    </row>
    <row r="7864" spans="1:13">
      <c r="A7864"/>
      <c r="B7864"/>
      <c r="C7864"/>
      <c r="D7864"/>
      <c r="E7864"/>
      <c r="F7864"/>
      <c r="G7864"/>
      <c r="H7864"/>
      <c r="I7864"/>
      <c r="J7864"/>
      <c r="K7864"/>
      <c r="L7864" t="str">
        <f>IF(COUNTIFS(ZSOHSD058[订单号数值], ZSOHPP055[[#This Row],[订单号数值]], ZSOHSD058[行項目], ZSOHPP055[[#This Row],[行項目]])&gt;0, "Y", "")</f>
        <v/>
      </c>
      <c r="M7864" t="str">
        <f>IF(ZSOHPP055[[#This Row],[銷售訂單]]="", "", --ZSOHPP055[[#This Row],[銷售訂單]])</f>
        <v/>
      </c>
    </row>
    <row r="7865" spans="1:13">
      <c r="A7865"/>
      <c r="B7865"/>
      <c r="C7865"/>
      <c r="D7865"/>
      <c r="E7865"/>
      <c r="F7865"/>
      <c r="G7865"/>
      <c r="H7865"/>
      <c r="I7865"/>
      <c r="J7865"/>
      <c r="K7865"/>
      <c r="L7865" t="str">
        <f>IF(COUNTIFS(ZSOHSD058[订单号数值], ZSOHPP055[[#This Row],[订单号数值]], ZSOHSD058[行項目], ZSOHPP055[[#This Row],[行項目]])&gt;0, "Y", "")</f>
        <v/>
      </c>
      <c r="M7865" t="str">
        <f>IF(ZSOHPP055[[#This Row],[銷售訂單]]="", "", --ZSOHPP055[[#This Row],[銷售訂單]])</f>
        <v/>
      </c>
    </row>
    <row r="7866" spans="1:13">
      <c r="A7866"/>
      <c r="B7866"/>
      <c r="C7866"/>
      <c r="D7866"/>
      <c r="E7866"/>
      <c r="F7866"/>
      <c r="G7866"/>
      <c r="H7866"/>
      <c r="I7866"/>
      <c r="J7866"/>
      <c r="K7866"/>
      <c r="L7866" t="str">
        <f>IF(COUNTIFS(ZSOHSD058[订单号数值], ZSOHPP055[[#This Row],[订单号数值]], ZSOHSD058[行項目], ZSOHPP055[[#This Row],[行項目]])&gt;0, "Y", "")</f>
        <v/>
      </c>
      <c r="M7866" t="str">
        <f>IF(ZSOHPP055[[#This Row],[銷售訂單]]="", "", --ZSOHPP055[[#This Row],[銷售訂單]])</f>
        <v/>
      </c>
    </row>
    <row r="7867" spans="1:13">
      <c r="A7867"/>
      <c r="B7867"/>
      <c r="C7867"/>
      <c r="D7867"/>
      <c r="E7867"/>
      <c r="F7867"/>
      <c r="G7867"/>
      <c r="H7867"/>
      <c r="I7867"/>
      <c r="J7867"/>
      <c r="K7867"/>
      <c r="L7867" t="str">
        <f>IF(COUNTIFS(ZSOHSD058[订单号数值], ZSOHPP055[[#This Row],[订单号数值]], ZSOHSD058[行項目], ZSOHPP055[[#This Row],[行項目]])&gt;0, "Y", "")</f>
        <v/>
      </c>
      <c r="M7867" t="str">
        <f>IF(ZSOHPP055[[#This Row],[銷售訂單]]="", "", --ZSOHPP055[[#This Row],[銷售訂單]])</f>
        <v/>
      </c>
    </row>
    <row r="7868" spans="1:13">
      <c r="A7868"/>
      <c r="B7868"/>
      <c r="C7868"/>
      <c r="D7868"/>
      <c r="E7868"/>
      <c r="F7868"/>
      <c r="G7868"/>
      <c r="H7868"/>
      <c r="I7868"/>
      <c r="J7868"/>
      <c r="K7868"/>
      <c r="L7868" t="str">
        <f>IF(COUNTIFS(ZSOHSD058[订单号数值], ZSOHPP055[[#This Row],[订单号数值]], ZSOHSD058[行項目], ZSOHPP055[[#This Row],[行項目]])&gt;0, "Y", "")</f>
        <v/>
      </c>
      <c r="M7868" t="str">
        <f>IF(ZSOHPP055[[#This Row],[銷售訂單]]="", "", --ZSOHPP055[[#This Row],[銷售訂單]])</f>
        <v/>
      </c>
    </row>
    <row r="7869" spans="1:13">
      <c r="A7869"/>
      <c r="B7869"/>
      <c r="C7869"/>
      <c r="D7869"/>
      <c r="E7869"/>
      <c r="F7869"/>
      <c r="G7869"/>
      <c r="H7869"/>
      <c r="I7869"/>
      <c r="J7869"/>
      <c r="K7869"/>
      <c r="L7869" t="str">
        <f>IF(COUNTIFS(ZSOHSD058[订单号数值], ZSOHPP055[[#This Row],[订单号数值]], ZSOHSD058[行項目], ZSOHPP055[[#This Row],[行項目]])&gt;0, "Y", "")</f>
        <v/>
      </c>
      <c r="M7869" t="str">
        <f>IF(ZSOHPP055[[#This Row],[銷售訂單]]="", "", --ZSOHPP055[[#This Row],[銷售訂單]])</f>
        <v/>
      </c>
    </row>
    <row r="7870" spans="1:13">
      <c r="A7870"/>
      <c r="B7870"/>
      <c r="C7870"/>
      <c r="D7870"/>
      <c r="E7870"/>
      <c r="F7870"/>
      <c r="G7870"/>
      <c r="H7870"/>
      <c r="I7870"/>
      <c r="J7870"/>
      <c r="K7870"/>
      <c r="L7870" t="str">
        <f>IF(COUNTIFS(ZSOHSD058[订单号数值], ZSOHPP055[[#This Row],[订单号数值]], ZSOHSD058[行項目], ZSOHPP055[[#This Row],[行項目]])&gt;0, "Y", "")</f>
        <v/>
      </c>
      <c r="M7870" t="str">
        <f>IF(ZSOHPP055[[#This Row],[銷售訂單]]="", "", --ZSOHPP055[[#This Row],[銷售訂單]])</f>
        <v/>
      </c>
    </row>
    <row r="7871" spans="1:13">
      <c r="A7871"/>
      <c r="B7871"/>
      <c r="C7871"/>
      <c r="D7871"/>
      <c r="E7871"/>
      <c r="F7871"/>
      <c r="G7871"/>
      <c r="H7871"/>
      <c r="I7871"/>
      <c r="J7871"/>
      <c r="K7871"/>
      <c r="L7871" t="str">
        <f>IF(COUNTIFS(ZSOHSD058[订单号数值], ZSOHPP055[[#This Row],[订单号数值]], ZSOHSD058[行項目], ZSOHPP055[[#This Row],[行項目]])&gt;0, "Y", "")</f>
        <v/>
      </c>
      <c r="M7871" t="str">
        <f>IF(ZSOHPP055[[#This Row],[銷售訂單]]="", "", --ZSOHPP055[[#This Row],[銷售訂單]])</f>
        <v/>
      </c>
    </row>
    <row r="7872" spans="1:13">
      <c r="A7872"/>
      <c r="B7872"/>
      <c r="C7872"/>
      <c r="D7872"/>
      <c r="E7872"/>
      <c r="F7872"/>
      <c r="G7872"/>
      <c r="H7872"/>
      <c r="I7872"/>
      <c r="J7872"/>
      <c r="K7872"/>
      <c r="L7872" t="str">
        <f>IF(COUNTIFS(ZSOHSD058[订单号数值], ZSOHPP055[[#This Row],[订单号数值]], ZSOHSD058[行項目], ZSOHPP055[[#This Row],[行項目]])&gt;0, "Y", "")</f>
        <v/>
      </c>
      <c r="M7872" t="str">
        <f>IF(ZSOHPP055[[#This Row],[銷售訂單]]="", "", --ZSOHPP055[[#This Row],[銷售訂單]])</f>
        <v/>
      </c>
    </row>
    <row r="7873" spans="1:13">
      <c r="A7873"/>
      <c r="B7873"/>
      <c r="C7873"/>
      <c r="D7873"/>
      <c r="E7873"/>
      <c r="F7873"/>
      <c r="G7873"/>
      <c r="H7873"/>
      <c r="I7873"/>
      <c r="J7873"/>
      <c r="K7873"/>
      <c r="L7873" t="str">
        <f>IF(COUNTIFS(ZSOHSD058[订单号数值], ZSOHPP055[[#This Row],[订单号数值]], ZSOHSD058[行項目], ZSOHPP055[[#This Row],[行項目]])&gt;0, "Y", "")</f>
        <v/>
      </c>
      <c r="M7873" t="str">
        <f>IF(ZSOHPP055[[#This Row],[銷售訂單]]="", "", --ZSOHPP055[[#This Row],[銷售訂單]])</f>
        <v/>
      </c>
    </row>
    <row r="7874" spans="1:13">
      <c r="A7874"/>
      <c r="B7874"/>
      <c r="C7874"/>
      <c r="D7874"/>
      <c r="E7874"/>
      <c r="F7874"/>
      <c r="G7874"/>
      <c r="H7874"/>
      <c r="I7874"/>
      <c r="J7874"/>
      <c r="K7874"/>
      <c r="L7874" t="str">
        <f>IF(COUNTIFS(ZSOHSD058[订单号数值], ZSOHPP055[[#This Row],[订单号数值]], ZSOHSD058[行項目], ZSOHPP055[[#This Row],[行項目]])&gt;0, "Y", "")</f>
        <v/>
      </c>
      <c r="M7874" t="str">
        <f>IF(ZSOHPP055[[#This Row],[銷售訂單]]="", "", --ZSOHPP055[[#This Row],[銷售訂單]])</f>
        <v/>
      </c>
    </row>
    <row r="7875" spans="1:13">
      <c r="A7875"/>
      <c r="B7875"/>
      <c r="C7875"/>
      <c r="D7875"/>
      <c r="E7875"/>
      <c r="F7875"/>
      <c r="G7875"/>
      <c r="H7875"/>
      <c r="I7875"/>
      <c r="J7875"/>
      <c r="K7875"/>
      <c r="L7875" t="str">
        <f>IF(COUNTIFS(ZSOHSD058[订单号数值], ZSOHPP055[[#This Row],[订单号数值]], ZSOHSD058[行項目], ZSOHPP055[[#This Row],[行項目]])&gt;0, "Y", "")</f>
        <v/>
      </c>
      <c r="M7875" t="str">
        <f>IF(ZSOHPP055[[#This Row],[銷售訂單]]="", "", --ZSOHPP055[[#This Row],[銷售訂單]])</f>
        <v/>
      </c>
    </row>
    <row r="7876" spans="1:13">
      <c r="A7876"/>
      <c r="B7876"/>
      <c r="C7876"/>
      <c r="D7876"/>
      <c r="E7876"/>
      <c r="F7876"/>
      <c r="G7876"/>
      <c r="H7876"/>
      <c r="I7876"/>
      <c r="J7876"/>
      <c r="K7876"/>
      <c r="L7876" t="str">
        <f>IF(COUNTIFS(ZSOHSD058[订单号数值], ZSOHPP055[[#This Row],[订单号数值]], ZSOHSD058[行項目], ZSOHPP055[[#This Row],[行項目]])&gt;0, "Y", "")</f>
        <v/>
      </c>
      <c r="M7876" t="str">
        <f>IF(ZSOHPP055[[#This Row],[銷售訂單]]="", "", --ZSOHPP055[[#This Row],[銷售訂單]])</f>
        <v/>
      </c>
    </row>
    <row r="7877" spans="1:13">
      <c r="A7877"/>
      <c r="B7877"/>
      <c r="C7877"/>
      <c r="D7877"/>
      <c r="E7877"/>
      <c r="F7877"/>
      <c r="G7877"/>
      <c r="H7877"/>
      <c r="I7877"/>
      <c r="J7877"/>
      <c r="K7877"/>
      <c r="L7877" t="str">
        <f>IF(COUNTIFS(ZSOHSD058[订单号数值], ZSOHPP055[[#This Row],[订单号数值]], ZSOHSD058[行項目], ZSOHPP055[[#This Row],[行項目]])&gt;0, "Y", "")</f>
        <v/>
      </c>
      <c r="M7877" t="str">
        <f>IF(ZSOHPP055[[#This Row],[銷售訂單]]="", "", --ZSOHPP055[[#This Row],[銷售訂單]])</f>
        <v/>
      </c>
    </row>
    <row r="7878" spans="1:13">
      <c r="A7878"/>
      <c r="B7878"/>
      <c r="C7878"/>
      <c r="D7878"/>
      <c r="E7878"/>
      <c r="F7878"/>
      <c r="G7878"/>
      <c r="H7878"/>
      <c r="I7878"/>
      <c r="J7878"/>
      <c r="K7878"/>
      <c r="L7878" t="str">
        <f>IF(COUNTIFS(ZSOHSD058[订单号数值], ZSOHPP055[[#This Row],[订单号数值]], ZSOHSD058[行項目], ZSOHPP055[[#This Row],[行項目]])&gt;0, "Y", "")</f>
        <v/>
      </c>
      <c r="M7878" t="str">
        <f>IF(ZSOHPP055[[#This Row],[銷售訂單]]="", "", --ZSOHPP055[[#This Row],[銷售訂單]])</f>
        <v/>
      </c>
    </row>
    <row r="7879" spans="1:13">
      <c r="A7879"/>
      <c r="B7879"/>
      <c r="C7879"/>
      <c r="D7879"/>
      <c r="E7879"/>
      <c r="F7879"/>
      <c r="G7879"/>
      <c r="H7879"/>
      <c r="I7879"/>
      <c r="J7879"/>
      <c r="K7879"/>
      <c r="L7879" t="str">
        <f>IF(COUNTIFS(ZSOHSD058[订单号数值], ZSOHPP055[[#This Row],[订单号数值]], ZSOHSD058[行項目], ZSOHPP055[[#This Row],[行項目]])&gt;0, "Y", "")</f>
        <v/>
      </c>
      <c r="M7879" t="str">
        <f>IF(ZSOHPP055[[#This Row],[銷售訂單]]="", "", --ZSOHPP055[[#This Row],[銷售訂單]])</f>
        <v/>
      </c>
    </row>
    <row r="7880" spans="1:13">
      <c r="A7880"/>
      <c r="B7880"/>
      <c r="C7880"/>
      <c r="D7880"/>
      <c r="E7880"/>
      <c r="F7880"/>
      <c r="G7880"/>
      <c r="H7880"/>
      <c r="I7880"/>
      <c r="J7880"/>
      <c r="K7880"/>
      <c r="L7880" t="str">
        <f>IF(COUNTIFS(ZSOHSD058[订单号数值], ZSOHPP055[[#This Row],[订单号数值]], ZSOHSD058[行項目], ZSOHPP055[[#This Row],[行項目]])&gt;0, "Y", "")</f>
        <v/>
      </c>
      <c r="M7880" t="str">
        <f>IF(ZSOHPP055[[#This Row],[銷售訂單]]="", "", --ZSOHPP055[[#This Row],[銷售訂單]])</f>
        <v/>
      </c>
    </row>
    <row r="7881" spans="1:13">
      <c r="A7881"/>
      <c r="B7881"/>
      <c r="C7881"/>
      <c r="D7881"/>
      <c r="E7881"/>
      <c r="F7881"/>
      <c r="G7881"/>
      <c r="H7881"/>
      <c r="I7881"/>
      <c r="J7881"/>
      <c r="K7881"/>
      <c r="L7881" t="str">
        <f>IF(COUNTIFS(ZSOHSD058[订单号数值], ZSOHPP055[[#This Row],[订单号数值]], ZSOHSD058[行項目], ZSOHPP055[[#This Row],[行項目]])&gt;0, "Y", "")</f>
        <v/>
      </c>
      <c r="M7881" t="str">
        <f>IF(ZSOHPP055[[#This Row],[銷售訂單]]="", "", --ZSOHPP055[[#This Row],[銷售訂單]])</f>
        <v/>
      </c>
    </row>
    <row r="7882" spans="1:13">
      <c r="A7882"/>
      <c r="B7882"/>
      <c r="C7882"/>
      <c r="D7882"/>
      <c r="E7882"/>
      <c r="F7882"/>
      <c r="G7882"/>
      <c r="H7882"/>
      <c r="I7882"/>
      <c r="J7882"/>
      <c r="K7882"/>
      <c r="L7882" t="str">
        <f>IF(COUNTIFS(ZSOHSD058[订单号数值], ZSOHPP055[[#This Row],[订单号数值]], ZSOHSD058[行項目], ZSOHPP055[[#This Row],[行項目]])&gt;0, "Y", "")</f>
        <v/>
      </c>
      <c r="M7882" t="str">
        <f>IF(ZSOHPP055[[#This Row],[銷售訂單]]="", "", --ZSOHPP055[[#This Row],[銷售訂單]])</f>
        <v/>
      </c>
    </row>
    <row r="7883" spans="1:13">
      <c r="A7883"/>
      <c r="B7883"/>
      <c r="C7883"/>
      <c r="D7883"/>
      <c r="E7883"/>
      <c r="F7883"/>
      <c r="G7883"/>
      <c r="H7883"/>
      <c r="I7883"/>
      <c r="J7883"/>
      <c r="K7883"/>
      <c r="L7883" t="str">
        <f>IF(COUNTIFS(ZSOHSD058[订单号数值], ZSOHPP055[[#This Row],[订单号数值]], ZSOHSD058[行項目], ZSOHPP055[[#This Row],[行項目]])&gt;0, "Y", "")</f>
        <v/>
      </c>
      <c r="M7883" t="str">
        <f>IF(ZSOHPP055[[#This Row],[銷售訂單]]="", "", --ZSOHPP055[[#This Row],[銷售訂單]])</f>
        <v/>
      </c>
    </row>
    <row r="7884" spans="1:13">
      <c r="A7884"/>
      <c r="B7884"/>
      <c r="C7884"/>
      <c r="D7884"/>
      <c r="E7884"/>
      <c r="F7884"/>
      <c r="G7884"/>
      <c r="H7884"/>
      <c r="I7884"/>
      <c r="J7884"/>
      <c r="K7884"/>
      <c r="L7884" t="str">
        <f>IF(COUNTIFS(ZSOHSD058[订单号数值], ZSOHPP055[[#This Row],[订单号数值]], ZSOHSD058[行項目], ZSOHPP055[[#This Row],[行項目]])&gt;0, "Y", "")</f>
        <v/>
      </c>
      <c r="M7884" t="str">
        <f>IF(ZSOHPP055[[#This Row],[銷售訂單]]="", "", --ZSOHPP055[[#This Row],[銷售訂單]])</f>
        <v/>
      </c>
    </row>
    <row r="7885" spans="1:13">
      <c r="A7885"/>
      <c r="B7885"/>
      <c r="C7885"/>
      <c r="D7885"/>
      <c r="E7885"/>
      <c r="F7885"/>
      <c r="G7885"/>
      <c r="H7885"/>
      <c r="I7885"/>
      <c r="J7885"/>
      <c r="K7885"/>
      <c r="L7885" t="str">
        <f>IF(COUNTIFS(ZSOHSD058[订单号数值], ZSOHPP055[[#This Row],[订单号数值]], ZSOHSD058[行項目], ZSOHPP055[[#This Row],[行項目]])&gt;0, "Y", "")</f>
        <v/>
      </c>
      <c r="M7885" t="str">
        <f>IF(ZSOHPP055[[#This Row],[銷售訂單]]="", "", --ZSOHPP055[[#This Row],[銷售訂單]])</f>
        <v/>
      </c>
    </row>
    <row r="7886" spans="1:13">
      <c r="A7886"/>
      <c r="B7886"/>
      <c r="C7886"/>
      <c r="D7886"/>
      <c r="E7886"/>
      <c r="F7886"/>
      <c r="G7886"/>
      <c r="H7886"/>
      <c r="I7886"/>
      <c r="J7886"/>
      <c r="K7886"/>
      <c r="L7886" t="str">
        <f>IF(COUNTIFS(ZSOHSD058[订单号数值], ZSOHPP055[[#This Row],[订单号数值]], ZSOHSD058[行項目], ZSOHPP055[[#This Row],[行項目]])&gt;0, "Y", "")</f>
        <v/>
      </c>
      <c r="M7886" t="str">
        <f>IF(ZSOHPP055[[#This Row],[銷售訂單]]="", "", --ZSOHPP055[[#This Row],[銷售訂單]])</f>
        <v/>
      </c>
    </row>
    <row r="7887" spans="1:13">
      <c r="A7887"/>
      <c r="B7887"/>
      <c r="C7887"/>
      <c r="D7887"/>
      <c r="E7887"/>
      <c r="F7887"/>
      <c r="G7887"/>
      <c r="H7887"/>
      <c r="I7887"/>
      <c r="J7887"/>
      <c r="K7887"/>
      <c r="L7887" t="str">
        <f>IF(COUNTIFS(ZSOHSD058[订单号数值], ZSOHPP055[[#This Row],[订单号数值]], ZSOHSD058[行項目], ZSOHPP055[[#This Row],[行項目]])&gt;0, "Y", "")</f>
        <v/>
      </c>
      <c r="M7887" t="str">
        <f>IF(ZSOHPP055[[#This Row],[銷售訂單]]="", "", --ZSOHPP055[[#This Row],[銷售訂單]])</f>
        <v/>
      </c>
    </row>
    <row r="7888" spans="1:13">
      <c r="A7888"/>
      <c r="B7888"/>
      <c r="C7888"/>
      <c r="D7888"/>
      <c r="E7888"/>
      <c r="F7888"/>
      <c r="G7888"/>
      <c r="H7888"/>
      <c r="I7888"/>
      <c r="J7888"/>
      <c r="K7888"/>
      <c r="L7888" t="str">
        <f>IF(COUNTIFS(ZSOHSD058[订单号数值], ZSOHPP055[[#This Row],[订单号数值]], ZSOHSD058[行項目], ZSOHPP055[[#This Row],[行項目]])&gt;0, "Y", "")</f>
        <v/>
      </c>
      <c r="M7888" t="str">
        <f>IF(ZSOHPP055[[#This Row],[銷售訂單]]="", "", --ZSOHPP055[[#This Row],[銷售訂單]])</f>
        <v/>
      </c>
    </row>
    <row r="7889" spans="1:13">
      <c r="A7889"/>
      <c r="B7889"/>
      <c r="C7889"/>
      <c r="D7889"/>
      <c r="E7889"/>
      <c r="F7889"/>
      <c r="G7889"/>
      <c r="H7889"/>
      <c r="I7889"/>
      <c r="J7889"/>
      <c r="K7889"/>
      <c r="L7889" t="str">
        <f>IF(COUNTIFS(ZSOHSD058[订单号数值], ZSOHPP055[[#This Row],[订单号数值]], ZSOHSD058[行項目], ZSOHPP055[[#This Row],[行項目]])&gt;0, "Y", "")</f>
        <v/>
      </c>
      <c r="M7889" t="str">
        <f>IF(ZSOHPP055[[#This Row],[銷售訂單]]="", "", --ZSOHPP055[[#This Row],[銷售訂單]])</f>
        <v/>
      </c>
    </row>
    <row r="7890" spans="1:13">
      <c r="A7890"/>
      <c r="B7890"/>
      <c r="C7890"/>
      <c r="D7890"/>
      <c r="E7890"/>
      <c r="F7890"/>
      <c r="G7890"/>
      <c r="H7890"/>
      <c r="I7890"/>
      <c r="J7890"/>
      <c r="K7890"/>
      <c r="L7890" t="str">
        <f>IF(COUNTIFS(ZSOHSD058[订单号数值], ZSOHPP055[[#This Row],[订单号数值]], ZSOHSD058[行項目], ZSOHPP055[[#This Row],[行項目]])&gt;0, "Y", "")</f>
        <v/>
      </c>
      <c r="M7890" t="str">
        <f>IF(ZSOHPP055[[#This Row],[銷售訂單]]="", "", --ZSOHPP055[[#This Row],[銷售訂單]])</f>
        <v/>
      </c>
    </row>
    <row r="7891" spans="1:13">
      <c r="A7891"/>
      <c r="B7891"/>
      <c r="C7891"/>
      <c r="D7891"/>
      <c r="E7891"/>
      <c r="F7891"/>
      <c r="G7891"/>
      <c r="H7891"/>
      <c r="I7891"/>
      <c r="J7891"/>
      <c r="K7891"/>
      <c r="L7891" t="str">
        <f>IF(COUNTIFS(ZSOHSD058[订单号数值], ZSOHPP055[[#This Row],[订单号数值]], ZSOHSD058[行項目], ZSOHPP055[[#This Row],[行項目]])&gt;0, "Y", "")</f>
        <v/>
      </c>
      <c r="M7891" t="str">
        <f>IF(ZSOHPP055[[#This Row],[銷售訂單]]="", "", --ZSOHPP055[[#This Row],[銷售訂單]])</f>
        <v/>
      </c>
    </row>
    <row r="7892" spans="1:13">
      <c r="A7892"/>
      <c r="B7892"/>
      <c r="C7892"/>
      <c r="D7892"/>
      <c r="E7892"/>
      <c r="F7892"/>
      <c r="G7892"/>
      <c r="H7892"/>
      <c r="I7892"/>
      <c r="J7892"/>
      <c r="K7892"/>
      <c r="L7892" t="str">
        <f>IF(COUNTIFS(ZSOHSD058[订单号数值], ZSOHPP055[[#This Row],[订单号数值]], ZSOHSD058[行項目], ZSOHPP055[[#This Row],[行項目]])&gt;0, "Y", "")</f>
        <v/>
      </c>
      <c r="M7892" t="str">
        <f>IF(ZSOHPP055[[#This Row],[銷售訂單]]="", "", --ZSOHPP055[[#This Row],[銷售訂單]])</f>
        <v/>
      </c>
    </row>
    <row r="7893" spans="1:13">
      <c r="A7893"/>
      <c r="B7893"/>
      <c r="C7893"/>
      <c r="D7893"/>
      <c r="E7893"/>
      <c r="F7893"/>
      <c r="G7893"/>
      <c r="H7893"/>
      <c r="I7893"/>
      <c r="J7893"/>
      <c r="K7893"/>
      <c r="L7893" t="str">
        <f>IF(COUNTIFS(ZSOHSD058[订单号数值], ZSOHPP055[[#This Row],[订单号数值]], ZSOHSD058[行項目], ZSOHPP055[[#This Row],[行項目]])&gt;0, "Y", "")</f>
        <v/>
      </c>
      <c r="M7893" t="str">
        <f>IF(ZSOHPP055[[#This Row],[銷售訂單]]="", "", --ZSOHPP055[[#This Row],[銷售訂單]])</f>
        <v/>
      </c>
    </row>
    <row r="7894" spans="1:13">
      <c r="A7894"/>
      <c r="B7894"/>
      <c r="C7894"/>
      <c r="D7894"/>
      <c r="E7894"/>
      <c r="F7894"/>
      <c r="G7894"/>
      <c r="H7894"/>
      <c r="I7894"/>
      <c r="J7894"/>
      <c r="K7894"/>
      <c r="L7894" t="str">
        <f>IF(COUNTIFS(ZSOHSD058[订单号数值], ZSOHPP055[[#This Row],[订单号数值]], ZSOHSD058[行項目], ZSOHPP055[[#This Row],[行項目]])&gt;0, "Y", "")</f>
        <v/>
      </c>
      <c r="M7894" t="str">
        <f>IF(ZSOHPP055[[#This Row],[銷售訂單]]="", "", --ZSOHPP055[[#This Row],[銷售訂單]])</f>
        <v/>
      </c>
    </row>
    <row r="7895" spans="1:13">
      <c r="A7895"/>
      <c r="B7895"/>
      <c r="C7895"/>
      <c r="D7895"/>
      <c r="E7895"/>
      <c r="F7895"/>
      <c r="G7895"/>
      <c r="H7895"/>
      <c r="I7895"/>
      <c r="J7895"/>
      <c r="K7895"/>
      <c r="L7895" t="str">
        <f>IF(COUNTIFS(ZSOHSD058[订单号数值], ZSOHPP055[[#This Row],[订单号数值]], ZSOHSD058[行項目], ZSOHPP055[[#This Row],[行項目]])&gt;0, "Y", "")</f>
        <v/>
      </c>
      <c r="M7895" t="str">
        <f>IF(ZSOHPP055[[#This Row],[銷售訂單]]="", "", --ZSOHPP055[[#This Row],[銷售訂單]])</f>
        <v/>
      </c>
    </row>
    <row r="7896" spans="1:13">
      <c r="A7896"/>
      <c r="B7896"/>
      <c r="C7896"/>
      <c r="D7896"/>
      <c r="E7896"/>
      <c r="F7896"/>
      <c r="G7896"/>
      <c r="H7896"/>
      <c r="I7896"/>
      <c r="J7896"/>
      <c r="K7896"/>
      <c r="L7896" t="str">
        <f>IF(COUNTIFS(ZSOHSD058[订单号数值], ZSOHPP055[[#This Row],[订单号数值]], ZSOHSD058[行項目], ZSOHPP055[[#This Row],[行項目]])&gt;0, "Y", "")</f>
        <v/>
      </c>
      <c r="M7896" t="str">
        <f>IF(ZSOHPP055[[#This Row],[銷售訂單]]="", "", --ZSOHPP055[[#This Row],[銷售訂單]])</f>
        <v/>
      </c>
    </row>
    <row r="7897" spans="1:13">
      <c r="A7897"/>
      <c r="B7897"/>
      <c r="C7897"/>
      <c r="D7897"/>
      <c r="E7897"/>
      <c r="F7897"/>
      <c r="G7897"/>
      <c r="H7897"/>
      <c r="I7897"/>
      <c r="J7897"/>
      <c r="K7897"/>
      <c r="L7897" t="str">
        <f>IF(COUNTIFS(ZSOHSD058[订单号数值], ZSOHPP055[[#This Row],[订单号数值]], ZSOHSD058[行項目], ZSOHPP055[[#This Row],[行項目]])&gt;0, "Y", "")</f>
        <v/>
      </c>
      <c r="M7897" t="str">
        <f>IF(ZSOHPP055[[#This Row],[銷售訂單]]="", "", --ZSOHPP055[[#This Row],[銷售訂單]])</f>
        <v/>
      </c>
    </row>
    <row r="7898" spans="1:13">
      <c r="A7898"/>
      <c r="B7898"/>
      <c r="C7898"/>
      <c r="D7898"/>
      <c r="E7898"/>
      <c r="F7898"/>
      <c r="G7898"/>
      <c r="H7898"/>
      <c r="I7898"/>
      <c r="J7898"/>
      <c r="K7898"/>
      <c r="L7898" t="str">
        <f>IF(COUNTIFS(ZSOHSD058[订单号数值], ZSOHPP055[[#This Row],[订单号数值]], ZSOHSD058[行項目], ZSOHPP055[[#This Row],[行項目]])&gt;0, "Y", "")</f>
        <v/>
      </c>
      <c r="M7898" t="str">
        <f>IF(ZSOHPP055[[#This Row],[銷售訂單]]="", "", --ZSOHPP055[[#This Row],[銷售訂單]])</f>
        <v/>
      </c>
    </row>
    <row r="7899" spans="1:13">
      <c r="A7899"/>
      <c r="B7899"/>
      <c r="C7899"/>
      <c r="D7899"/>
      <c r="E7899"/>
      <c r="F7899"/>
      <c r="G7899"/>
      <c r="H7899"/>
      <c r="I7899"/>
      <c r="J7899"/>
      <c r="K7899"/>
      <c r="L7899" t="str">
        <f>IF(COUNTIFS(ZSOHSD058[订单号数值], ZSOHPP055[[#This Row],[订单号数值]], ZSOHSD058[行項目], ZSOHPP055[[#This Row],[行項目]])&gt;0, "Y", "")</f>
        <v/>
      </c>
      <c r="M7899" t="str">
        <f>IF(ZSOHPP055[[#This Row],[銷售訂單]]="", "", --ZSOHPP055[[#This Row],[銷售訂單]])</f>
        <v/>
      </c>
    </row>
    <row r="7900" spans="1:13">
      <c r="A7900"/>
      <c r="B7900"/>
      <c r="C7900"/>
      <c r="D7900"/>
      <c r="E7900"/>
      <c r="F7900"/>
      <c r="G7900"/>
      <c r="H7900"/>
      <c r="I7900"/>
      <c r="J7900"/>
      <c r="K7900"/>
      <c r="L7900" t="str">
        <f>IF(COUNTIFS(ZSOHSD058[订单号数值], ZSOHPP055[[#This Row],[订单号数值]], ZSOHSD058[行項目], ZSOHPP055[[#This Row],[行項目]])&gt;0, "Y", "")</f>
        <v/>
      </c>
      <c r="M7900" t="str">
        <f>IF(ZSOHPP055[[#This Row],[銷售訂單]]="", "", --ZSOHPP055[[#This Row],[銷售訂單]])</f>
        <v/>
      </c>
    </row>
    <row r="7901" spans="1:13">
      <c r="A7901"/>
      <c r="B7901"/>
      <c r="C7901"/>
      <c r="D7901"/>
      <c r="E7901"/>
      <c r="F7901"/>
      <c r="G7901"/>
      <c r="H7901"/>
      <c r="I7901"/>
      <c r="J7901"/>
      <c r="K7901"/>
      <c r="L7901" t="str">
        <f>IF(COUNTIFS(ZSOHSD058[订单号数值], ZSOHPP055[[#This Row],[订单号数值]], ZSOHSD058[行項目], ZSOHPP055[[#This Row],[行項目]])&gt;0, "Y", "")</f>
        <v/>
      </c>
      <c r="M7901" t="str">
        <f>IF(ZSOHPP055[[#This Row],[銷售訂單]]="", "", --ZSOHPP055[[#This Row],[銷售訂單]])</f>
        <v/>
      </c>
    </row>
    <row r="7902" spans="1:13">
      <c r="A7902"/>
      <c r="B7902"/>
      <c r="C7902"/>
      <c r="D7902"/>
      <c r="E7902"/>
      <c r="F7902"/>
      <c r="G7902"/>
      <c r="H7902"/>
      <c r="I7902"/>
      <c r="J7902"/>
      <c r="K7902"/>
      <c r="L7902" t="str">
        <f>IF(COUNTIFS(ZSOHSD058[订单号数值], ZSOHPP055[[#This Row],[订单号数值]], ZSOHSD058[行項目], ZSOHPP055[[#This Row],[行項目]])&gt;0, "Y", "")</f>
        <v/>
      </c>
      <c r="M7902" t="str">
        <f>IF(ZSOHPP055[[#This Row],[銷售訂單]]="", "", --ZSOHPP055[[#This Row],[銷售訂單]])</f>
        <v/>
      </c>
    </row>
    <row r="7903" spans="1:13">
      <c r="A7903"/>
      <c r="B7903"/>
      <c r="C7903"/>
      <c r="D7903"/>
      <c r="E7903"/>
      <c r="F7903"/>
      <c r="G7903"/>
      <c r="H7903"/>
      <c r="I7903"/>
      <c r="J7903"/>
      <c r="K7903"/>
      <c r="L7903" t="str">
        <f>IF(COUNTIFS(ZSOHSD058[订单号数值], ZSOHPP055[[#This Row],[订单号数值]], ZSOHSD058[行項目], ZSOHPP055[[#This Row],[行項目]])&gt;0, "Y", "")</f>
        <v/>
      </c>
      <c r="M7903" t="str">
        <f>IF(ZSOHPP055[[#This Row],[銷售訂單]]="", "", --ZSOHPP055[[#This Row],[銷售訂單]])</f>
        <v/>
      </c>
    </row>
    <row r="7904" spans="1:13">
      <c r="A7904"/>
      <c r="B7904"/>
      <c r="C7904"/>
      <c r="D7904"/>
      <c r="E7904"/>
      <c r="F7904"/>
      <c r="G7904"/>
      <c r="H7904"/>
      <c r="I7904"/>
      <c r="J7904"/>
      <c r="K7904"/>
      <c r="L7904" t="str">
        <f>IF(COUNTIFS(ZSOHSD058[订单号数值], ZSOHPP055[[#This Row],[订单号数值]], ZSOHSD058[行項目], ZSOHPP055[[#This Row],[行項目]])&gt;0, "Y", "")</f>
        <v/>
      </c>
      <c r="M7904" t="str">
        <f>IF(ZSOHPP055[[#This Row],[銷售訂單]]="", "", --ZSOHPP055[[#This Row],[銷售訂單]])</f>
        <v/>
      </c>
    </row>
    <row r="7905" spans="1:13">
      <c r="A7905"/>
      <c r="B7905"/>
      <c r="C7905"/>
      <c r="D7905"/>
      <c r="E7905"/>
      <c r="F7905"/>
      <c r="G7905"/>
      <c r="H7905"/>
      <c r="I7905"/>
      <c r="J7905"/>
      <c r="K7905"/>
      <c r="L7905" t="str">
        <f>IF(COUNTIFS(ZSOHSD058[订单号数值], ZSOHPP055[[#This Row],[订单号数值]], ZSOHSD058[行項目], ZSOHPP055[[#This Row],[行項目]])&gt;0, "Y", "")</f>
        <v/>
      </c>
      <c r="M7905" t="str">
        <f>IF(ZSOHPP055[[#This Row],[銷售訂單]]="", "", --ZSOHPP055[[#This Row],[銷售訂單]])</f>
        <v/>
      </c>
    </row>
    <row r="7906" spans="1:13">
      <c r="A7906"/>
      <c r="B7906"/>
      <c r="C7906"/>
      <c r="D7906"/>
      <c r="E7906"/>
      <c r="F7906"/>
      <c r="G7906"/>
      <c r="H7906"/>
      <c r="I7906"/>
      <c r="J7906"/>
      <c r="K7906"/>
      <c r="L7906" t="str">
        <f>IF(COUNTIFS(ZSOHSD058[订单号数值], ZSOHPP055[[#This Row],[订单号数值]], ZSOHSD058[行項目], ZSOHPP055[[#This Row],[行項目]])&gt;0, "Y", "")</f>
        <v/>
      </c>
      <c r="M7906" t="str">
        <f>IF(ZSOHPP055[[#This Row],[銷售訂單]]="", "", --ZSOHPP055[[#This Row],[銷售訂單]])</f>
        <v/>
      </c>
    </row>
    <row r="7907" spans="1:13">
      <c r="A7907"/>
      <c r="B7907"/>
      <c r="C7907"/>
      <c r="D7907"/>
      <c r="E7907"/>
      <c r="F7907"/>
      <c r="G7907"/>
      <c r="H7907"/>
      <c r="I7907"/>
      <c r="J7907"/>
      <c r="K7907"/>
      <c r="L7907" t="str">
        <f>IF(COUNTIFS(ZSOHSD058[订单号数值], ZSOHPP055[[#This Row],[订单号数值]], ZSOHSD058[行項目], ZSOHPP055[[#This Row],[行項目]])&gt;0, "Y", "")</f>
        <v/>
      </c>
      <c r="M7907" t="str">
        <f>IF(ZSOHPP055[[#This Row],[銷售訂單]]="", "", --ZSOHPP055[[#This Row],[銷售訂單]])</f>
        <v/>
      </c>
    </row>
    <row r="7908" spans="1:13">
      <c r="A7908"/>
      <c r="B7908"/>
      <c r="C7908"/>
      <c r="D7908"/>
      <c r="E7908"/>
      <c r="F7908"/>
      <c r="G7908"/>
      <c r="H7908"/>
      <c r="I7908"/>
      <c r="J7908"/>
      <c r="K7908"/>
      <c r="L7908" t="str">
        <f>IF(COUNTIFS(ZSOHSD058[订单号数值], ZSOHPP055[[#This Row],[订单号数值]], ZSOHSD058[行項目], ZSOHPP055[[#This Row],[行項目]])&gt;0, "Y", "")</f>
        <v/>
      </c>
      <c r="M7908" t="str">
        <f>IF(ZSOHPP055[[#This Row],[銷售訂單]]="", "", --ZSOHPP055[[#This Row],[銷售訂單]])</f>
        <v/>
      </c>
    </row>
    <row r="7909" spans="1:13">
      <c r="A7909"/>
      <c r="B7909"/>
      <c r="C7909"/>
      <c r="D7909"/>
      <c r="E7909"/>
      <c r="F7909"/>
      <c r="G7909"/>
      <c r="H7909"/>
      <c r="I7909"/>
      <c r="J7909"/>
      <c r="K7909"/>
      <c r="L7909" t="str">
        <f>IF(COUNTIFS(ZSOHSD058[订单号数值], ZSOHPP055[[#This Row],[订单号数值]], ZSOHSD058[行項目], ZSOHPP055[[#This Row],[行項目]])&gt;0, "Y", "")</f>
        <v/>
      </c>
      <c r="M7909" t="str">
        <f>IF(ZSOHPP055[[#This Row],[銷售訂單]]="", "", --ZSOHPP055[[#This Row],[銷售訂單]])</f>
        <v/>
      </c>
    </row>
    <row r="7910" spans="1:13">
      <c r="A7910"/>
      <c r="B7910"/>
      <c r="C7910"/>
      <c r="D7910"/>
      <c r="E7910"/>
      <c r="F7910"/>
      <c r="G7910"/>
      <c r="H7910"/>
      <c r="I7910"/>
      <c r="J7910"/>
      <c r="K7910"/>
      <c r="L7910" t="str">
        <f>IF(COUNTIFS(ZSOHSD058[订单号数值], ZSOHPP055[[#This Row],[订单号数值]], ZSOHSD058[行項目], ZSOHPP055[[#This Row],[行項目]])&gt;0, "Y", "")</f>
        <v/>
      </c>
      <c r="M7910" t="str">
        <f>IF(ZSOHPP055[[#This Row],[銷售訂單]]="", "", --ZSOHPP055[[#This Row],[銷售訂單]])</f>
        <v/>
      </c>
    </row>
    <row r="7911" spans="1:13">
      <c r="A7911"/>
      <c r="B7911"/>
      <c r="C7911"/>
      <c r="D7911"/>
      <c r="E7911"/>
      <c r="F7911"/>
      <c r="G7911"/>
      <c r="H7911"/>
      <c r="I7911"/>
      <c r="J7911"/>
      <c r="K7911"/>
      <c r="L7911" t="str">
        <f>IF(COUNTIFS(ZSOHSD058[订单号数值], ZSOHPP055[[#This Row],[订单号数值]], ZSOHSD058[行項目], ZSOHPP055[[#This Row],[行項目]])&gt;0, "Y", "")</f>
        <v/>
      </c>
      <c r="M7911" t="str">
        <f>IF(ZSOHPP055[[#This Row],[銷售訂單]]="", "", --ZSOHPP055[[#This Row],[銷售訂單]])</f>
        <v/>
      </c>
    </row>
    <row r="7912" spans="1:13">
      <c r="A7912"/>
      <c r="B7912"/>
      <c r="C7912"/>
      <c r="D7912"/>
      <c r="E7912"/>
      <c r="F7912"/>
      <c r="G7912"/>
      <c r="H7912"/>
      <c r="I7912"/>
      <c r="J7912"/>
      <c r="K7912"/>
      <c r="L7912" t="str">
        <f>IF(COUNTIFS(ZSOHSD058[订单号数值], ZSOHPP055[[#This Row],[订单号数值]], ZSOHSD058[行項目], ZSOHPP055[[#This Row],[行項目]])&gt;0, "Y", "")</f>
        <v/>
      </c>
      <c r="M7912" t="str">
        <f>IF(ZSOHPP055[[#This Row],[銷售訂單]]="", "", --ZSOHPP055[[#This Row],[銷售訂單]])</f>
        <v/>
      </c>
    </row>
    <row r="7913" spans="1:13">
      <c r="A7913"/>
      <c r="B7913"/>
      <c r="C7913"/>
      <c r="D7913"/>
      <c r="E7913"/>
      <c r="F7913"/>
      <c r="G7913"/>
      <c r="H7913"/>
      <c r="I7913"/>
      <c r="J7913"/>
      <c r="K7913"/>
      <c r="L7913" t="str">
        <f>IF(COUNTIFS(ZSOHSD058[订单号数值], ZSOHPP055[[#This Row],[订单号数值]], ZSOHSD058[行項目], ZSOHPP055[[#This Row],[行項目]])&gt;0, "Y", "")</f>
        <v/>
      </c>
      <c r="M7913" t="str">
        <f>IF(ZSOHPP055[[#This Row],[銷售訂單]]="", "", --ZSOHPP055[[#This Row],[銷售訂單]])</f>
        <v/>
      </c>
    </row>
    <row r="7914" spans="1:13">
      <c r="A7914"/>
      <c r="B7914"/>
      <c r="C7914"/>
      <c r="D7914"/>
      <c r="E7914"/>
      <c r="F7914"/>
      <c r="G7914"/>
      <c r="H7914"/>
      <c r="I7914"/>
      <c r="J7914"/>
      <c r="K7914"/>
      <c r="L7914" t="str">
        <f>IF(COUNTIFS(ZSOHSD058[订单号数值], ZSOHPP055[[#This Row],[订单号数值]], ZSOHSD058[行項目], ZSOHPP055[[#This Row],[行項目]])&gt;0, "Y", "")</f>
        <v/>
      </c>
      <c r="M7914" t="str">
        <f>IF(ZSOHPP055[[#This Row],[銷售訂單]]="", "", --ZSOHPP055[[#This Row],[銷售訂單]])</f>
        <v/>
      </c>
    </row>
    <row r="7915" spans="1:13">
      <c r="A7915"/>
      <c r="B7915"/>
      <c r="C7915"/>
      <c r="D7915"/>
      <c r="E7915"/>
      <c r="F7915"/>
      <c r="G7915"/>
      <c r="H7915"/>
      <c r="I7915"/>
      <c r="J7915"/>
      <c r="K7915"/>
      <c r="L7915" t="str">
        <f>IF(COUNTIFS(ZSOHSD058[订单号数值], ZSOHPP055[[#This Row],[订单号数值]], ZSOHSD058[行項目], ZSOHPP055[[#This Row],[行項目]])&gt;0, "Y", "")</f>
        <v/>
      </c>
      <c r="M7915" t="str">
        <f>IF(ZSOHPP055[[#This Row],[銷售訂單]]="", "", --ZSOHPP055[[#This Row],[銷售訂單]])</f>
        <v/>
      </c>
    </row>
    <row r="7916" spans="1:13">
      <c r="A7916"/>
      <c r="B7916"/>
      <c r="C7916"/>
      <c r="D7916"/>
      <c r="E7916"/>
      <c r="F7916"/>
      <c r="G7916"/>
      <c r="H7916"/>
      <c r="I7916"/>
      <c r="J7916"/>
      <c r="K7916"/>
      <c r="L7916" t="str">
        <f>IF(COUNTIFS(ZSOHSD058[订单号数值], ZSOHPP055[[#This Row],[订单号数值]], ZSOHSD058[行項目], ZSOHPP055[[#This Row],[行項目]])&gt;0, "Y", "")</f>
        <v/>
      </c>
      <c r="M7916" t="str">
        <f>IF(ZSOHPP055[[#This Row],[銷售訂單]]="", "", --ZSOHPP055[[#This Row],[銷售訂單]])</f>
        <v/>
      </c>
    </row>
    <row r="7917" spans="1:13">
      <c r="A7917"/>
      <c r="B7917"/>
      <c r="C7917"/>
      <c r="D7917"/>
      <c r="E7917"/>
      <c r="F7917"/>
      <c r="G7917"/>
      <c r="H7917"/>
      <c r="I7917"/>
      <c r="J7917"/>
      <c r="K7917"/>
      <c r="L7917" t="str">
        <f>IF(COUNTIFS(ZSOHSD058[订单号数值], ZSOHPP055[[#This Row],[订单号数值]], ZSOHSD058[行項目], ZSOHPP055[[#This Row],[行項目]])&gt;0, "Y", "")</f>
        <v/>
      </c>
      <c r="M7917" t="str">
        <f>IF(ZSOHPP055[[#This Row],[銷售訂單]]="", "", --ZSOHPP055[[#This Row],[銷售訂單]])</f>
        <v/>
      </c>
    </row>
    <row r="7918" spans="1:13">
      <c r="A7918"/>
      <c r="B7918"/>
      <c r="C7918"/>
      <c r="D7918"/>
      <c r="E7918"/>
      <c r="F7918"/>
      <c r="G7918"/>
      <c r="H7918"/>
      <c r="I7918"/>
      <c r="J7918"/>
      <c r="K7918"/>
      <c r="L7918" t="str">
        <f>IF(COUNTIFS(ZSOHSD058[订单号数值], ZSOHPP055[[#This Row],[订单号数值]], ZSOHSD058[行項目], ZSOHPP055[[#This Row],[行項目]])&gt;0, "Y", "")</f>
        <v/>
      </c>
      <c r="M7918" t="str">
        <f>IF(ZSOHPP055[[#This Row],[銷售訂單]]="", "", --ZSOHPP055[[#This Row],[銷售訂單]])</f>
        <v/>
      </c>
    </row>
    <row r="7919" spans="1:13">
      <c r="A7919"/>
      <c r="B7919"/>
      <c r="C7919"/>
      <c r="D7919"/>
      <c r="E7919"/>
      <c r="F7919"/>
      <c r="G7919"/>
      <c r="H7919"/>
      <c r="I7919"/>
      <c r="J7919"/>
      <c r="K7919"/>
      <c r="L7919" t="str">
        <f>IF(COUNTIFS(ZSOHSD058[订单号数值], ZSOHPP055[[#This Row],[订单号数值]], ZSOHSD058[行項目], ZSOHPP055[[#This Row],[行項目]])&gt;0, "Y", "")</f>
        <v/>
      </c>
      <c r="M7919" t="str">
        <f>IF(ZSOHPP055[[#This Row],[銷售訂單]]="", "", --ZSOHPP055[[#This Row],[銷售訂單]])</f>
        <v/>
      </c>
    </row>
    <row r="7920" spans="1:13">
      <c r="A7920"/>
      <c r="B7920"/>
      <c r="C7920"/>
      <c r="D7920"/>
      <c r="E7920"/>
      <c r="F7920"/>
      <c r="G7920"/>
      <c r="H7920"/>
      <c r="I7920"/>
      <c r="J7920"/>
      <c r="K7920"/>
      <c r="L7920" t="str">
        <f>IF(COUNTIFS(ZSOHSD058[订单号数值], ZSOHPP055[[#This Row],[订单号数值]], ZSOHSD058[行項目], ZSOHPP055[[#This Row],[行項目]])&gt;0, "Y", "")</f>
        <v/>
      </c>
      <c r="M7920" t="str">
        <f>IF(ZSOHPP055[[#This Row],[銷售訂單]]="", "", --ZSOHPP055[[#This Row],[銷售訂單]])</f>
        <v/>
      </c>
    </row>
    <row r="7921" spans="1:13">
      <c r="A7921"/>
      <c r="B7921"/>
      <c r="C7921"/>
      <c r="D7921"/>
      <c r="E7921"/>
      <c r="F7921"/>
      <c r="G7921"/>
      <c r="H7921"/>
      <c r="I7921"/>
      <c r="J7921"/>
      <c r="K7921"/>
      <c r="L7921" t="str">
        <f>IF(COUNTIFS(ZSOHSD058[订单号数值], ZSOHPP055[[#This Row],[订单号数值]], ZSOHSD058[行項目], ZSOHPP055[[#This Row],[行項目]])&gt;0, "Y", "")</f>
        <v/>
      </c>
      <c r="M7921" t="str">
        <f>IF(ZSOHPP055[[#This Row],[銷售訂單]]="", "", --ZSOHPP055[[#This Row],[銷售訂單]])</f>
        <v/>
      </c>
    </row>
    <row r="7922" spans="1:13">
      <c r="A7922"/>
      <c r="B7922"/>
      <c r="C7922"/>
      <c r="D7922"/>
      <c r="E7922"/>
      <c r="F7922"/>
      <c r="G7922"/>
      <c r="H7922"/>
      <c r="I7922"/>
      <c r="J7922"/>
      <c r="K7922"/>
      <c r="L7922" t="str">
        <f>IF(COUNTIFS(ZSOHSD058[订单号数值], ZSOHPP055[[#This Row],[订单号数值]], ZSOHSD058[行項目], ZSOHPP055[[#This Row],[行項目]])&gt;0, "Y", "")</f>
        <v/>
      </c>
      <c r="M7922" t="str">
        <f>IF(ZSOHPP055[[#This Row],[銷售訂單]]="", "", --ZSOHPP055[[#This Row],[銷售訂單]])</f>
        <v/>
      </c>
    </row>
    <row r="7923" spans="1:13">
      <c r="A7923"/>
      <c r="B7923"/>
      <c r="C7923"/>
      <c r="D7923"/>
      <c r="E7923"/>
      <c r="F7923"/>
      <c r="G7923"/>
      <c r="H7923"/>
      <c r="I7923"/>
      <c r="J7923"/>
      <c r="K7923"/>
      <c r="L7923" t="str">
        <f>IF(COUNTIFS(ZSOHSD058[订单号数值], ZSOHPP055[[#This Row],[订单号数值]], ZSOHSD058[行項目], ZSOHPP055[[#This Row],[行項目]])&gt;0, "Y", "")</f>
        <v/>
      </c>
      <c r="M7923" t="str">
        <f>IF(ZSOHPP055[[#This Row],[銷售訂單]]="", "", --ZSOHPP055[[#This Row],[銷售訂單]])</f>
        <v/>
      </c>
    </row>
    <row r="7924" spans="1:13">
      <c r="A7924"/>
      <c r="B7924"/>
      <c r="C7924"/>
      <c r="D7924"/>
      <c r="E7924"/>
      <c r="F7924"/>
      <c r="G7924"/>
      <c r="H7924"/>
      <c r="I7924"/>
      <c r="J7924"/>
      <c r="K7924"/>
      <c r="L7924" t="str">
        <f>IF(COUNTIFS(ZSOHSD058[订单号数值], ZSOHPP055[[#This Row],[订单号数值]], ZSOHSD058[行項目], ZSOHPP055[[#This Row],[行項目]])&gt;0, "Y", "")</f>
        <v/>
      </c>
      <c r="M7924" t="str">
        <f>IF(ZSOHPP055[[#This Row],[銷售訂單]]="", "", --ZSOHPP055[[#This Row],[銷售訂單]])</f>
        <v/>
      </c>
    </row>
    <row r="7925" spans="1:13">
      <c r="A7925"/>
      <c r="B7925"/>
      <c r="C7925"/>
      <c r="D7925"/>
      <c r="E7925"/>
      <c r="F7925"/>
      <c r="G7925"/>
      <c r="H7925"/>
      <c r="I7925"/>
      <c r="J7925"/>
      <c r="K7925"/>
      <c r="L7925" t="str">
        <f>IF(COUNTIFS(ZSOHSD058[订单号数值], ZSOHPP055[[#This Row],[订单号数值]], ZSOHSD058[行項目], ZSOHPP055[[#This Row],[行項目]])&gt;0, "Y", "")</f>
        <v/>
      </c>
      <c r="M7925" t="str">
        <f>IF(ZSOHPP055[[#This Row],[銷售訂單]]="", "", --ZSOHPP055[[#This Row],[銷售訂單]])</f>
        <v/>
      </c>
    </row>
    <row r="7926" spans="1:13">
      <c r="A7926"/>
      <c r="B7926"/>
      <c r="C7926"/>
      <c r="D7926"/>
      <c r="E7926"/>
      <c r="F7926"/>
      <c r="G7926"/>
      <c r="H7926"/>
      <c r="I7926"/>
      <c r="J7926"/>
      <c r="K7926"/>
      <c r="L7926" t="str">
        <f>IF(COUNTIFS(ZSOHSD058[订单号数值], ZSOHPP055[[#This Row],[订单号数值]], ZSOHSD058[行項目], ZSOHPP055[[#This Row],[行項目]])&gt;0, "Y", "")</f>
        <v/>
      </c>
      <c r="M7926" t="str">
        <f>IF(ZSOHPP055[[#This Row],[銷售訂單]]="", "", --ZSOHPP055[[#This Row],[銷售訂單]])</f>
        <v/>
      </c>
    </row>
    <row r="7927" spans="1:13">
      <c r="A7927"/>
      <c r="B7927"/>
      <c r="C7927"/>
      <c r="D7927"/>
      <c r="E7927"/>
      <c r="F7927"/>
      <c r="G7927"/>
      <c r="H7927"/>
      <c r="I7927"/>
      <c r="J7927"/>
      <c r="K7927"/>
      <c r="L7927" t="str">
        <f>IF(COUNTIFS(ZSOHSD058[订单号数值], ZSOHPP055[[#This Row],[订单号数值]], ZSOHSD058[行項目], ZSOHPP055[[#This Row],[行項目]])&gt;0, "Y", "")</f>
        <v/>
      </c>
      <c r="M7927" t="str">
        <f>IF(ZSOHPP055[[#This Row],[銷售訂單]]="", "", --ZSOHPP055[[#This Row],[銷售訂單]])</f>
        <v/>
      </c>
    </row>
    <row r="7928" spans="1:13">
      <c r="A7928"/>
      <c r="B7928"/>
      <c r="C7928"/>
      <c r="D7928"/>
      <c r="E7928"/>
      <c r="F7928"/>
      <c r="G7928"/>
      <c r="H7928"/>
      <c r="I7928"/>
      <c r="J7928"/>
      <c r="K7928"/>
      <c r="L7928" t="str">
        <f>IF(COUNTIFS(ZSOHSD058[订单号数值], ZSOHPP055[[#This Row],[订单号数值]], ZSOHSD058[行項目], ZSOHPP055[[#This Row],[行項目]])&gt;0, "Y", "")</f>
        <v/>
      </c>
      <c r="M7928" t="str">
        <f>IF(ZSOHPP055[[#This Row],[銷售訂單]]="", "", --ZSOHPP055[[#This Row],[銷售訂單]])</f>
        <v/>
      </c>
    </row>
    <row r="7929" spans="1:13">
      <c r="A7929"/>
      <c r="B7929"/>
      <c r="C7929"/>
      <c r="D7929"/>
      <c r="E7929"/>
      <c r="F7929"/>
      <c r="G7929"/>
      <c r="H7929"/>
      <c r="I7929"/>
      <c r="J7929"/>
      <c r="K7929"/>
      <c r="L7929" t="str">
        <f>IF(COUNTIFS(ZSOHSD058[订单号数值], ZSOHPP055[[#This Row],[订单号数值]], ZSOHSD058[行項目], ZSOHPP055[[#This Row],[行項目]])&gt;0, "Y", "")</f>
        <v/>
      </c>
      <c r="M7929" t="str">
        <f>IF(ZSOHPP055[[#This Row],[銷售訂單]]="", "", --ZSOHPP055[[#This Row],[銷售訂單]])</f>
        <v/>
      </c>
    </row>
    <row r="7930" spans="1:13">
      <c r="A7930"/>
      <c r="B7930"/>
      <c r="C7930"/>
      <c r="D7930"/>
      <c r="E7930"/>
      <c r="F7930"/>
      <c r="G7930"/>
      <c r="H7930"/>
      <c r="I7930"/>
      <c r="J7930"/>
      <c r="K7930"/>
      <c r="L7930" t="str">
        <f>IF(COUNTIFS(ZSOHSD058[订单号数值], ZSOHPP055[[#This Row],[订单号数值]], ZSOHSD058[行項目], ZSOHPP055[[#This Row],[行項目]])&gt;0, "Y", "")</f>
        <v/>
      </c>
      <c r="M7930" t="str">
        <f>IF(ZSOHPP055[[#This Row],[銷售訂單]]="", "", --ZSOHPP055[[#This Row],[銷售訂單]])</f>
        <v/>
      </c>
    </row>
    <row r="7931" spans="1:13">
      <c r="A7931"/>
      <c r="B7931"/>
      <c r="C7931"/>
      <c r="D7931"/>
      <c r="E7931"/>
      <c r="F7931"/>
      <c r="G7931"/>
      <c r="H7931"/>
      <c r="I7931"/>
      <c r="J7931"/>
      <c r="K7931"/>
      <c r="L7931" t="str">
        <f>IF(COUNTIFS(ZSOHSD058[订单号数值], ZSOHPP055[[#This Row],[订单号数值]], ZSOHSD058[行項目], ZSOHPP055[[#This Row],[行項目]])&gt;0, "Y", "")</f>
        <v/>
      </c>
      <c r="M7931" t="str">
        <f>IF(ZSOHPP055[[#This Row],[銷售訂單]]="", "", --ZSOHPP055[[#This Row],[銷售訂單]])</f>
        <v/>
      </c>
    </row>
    <row r="7932" spans="1:13">
      <c r="A7932"/>
      <c r="B7932"/>
      <c r="C7932"/>
      <c r="D7932"/>
      <c r="E7932"/>
      <c r="F7932"/>
      <c r="G7932"/>
      <c r="H7932"/>
      <c r="I7932"/>
      <c r="J7932"/>
      <c r="K7932"/>
      <c r="L7932" t="str">
        <f>IF(COUNTIFS(ZSOHSD058[订单号数值], ZSOHPP055[[#This Row],[订单号数值]], ZSOHSD058[行項目], ZSOHPP055[[#This Row],[行項目]])&gt;0, "Y", "")</f>
        <v/>
      </c>
      <c r="M7932" t="str">
        <f>IF(ZSOHPP055[[#This Row],[銷售訂單]]="", "", --ZSOHPP055[[#This Row],[銷售訂單]])</f>
        <v/>
      </c>
    </row>
    <row r="7933" spans="1:13">
      <c r="A7933"/>
      <c r="B7933"/>
      <c r="C7933"/>
      <c r="D7933"/>
      <c r="E7933"/>
      <c r="F7933"/>
      <c r="G7933"/>
      <c r="H7933"/>
      <c r="I7933"/>
      <c r="J7933"/>
      <c r="K7933"/>
      <c r="L7933" t="str">
        <f>IF(COUNTIFS(ZSOHSD058[订单号数值], ZSOHPP055[[#This Row],[订单号数值]], ZSOHSD058[行項目], ZSOHPP055[[#This Row],[行項目]])&gt;0, "Y", "")</f>
        <v/>
      </c>
      <c r="M7933" t="str">
        <f>IF(ZSOHPP055[[#This Row],[銷售訂單]]="", "", --ZSOHPP055[[#This Row],[銷售訂單]])</f>
        <v/>
      </c>
    </row>
    <row r="7934" spans="1:13">
      <c r="A7934"/>
      <c r="B7934"/>
      <c r="C7934"/>
      <c r="D7934"/>
      <c r="E7934"/>
      <c r="F7934"/>
      <c r="G7934"/>
      <c r="H7934"/>
      <c r="I7934"/>
      <c r="J7934"/>
      <c r="K7934"/>
      <c r="L7934" t="str">
        <f>IF(COUNTIFS(ZSOHSD058[订单号数值], ZSOHPP055[[#This Row],[订单号数值]], ZSOHSD058[行項目], ZSOHPP055[[#This Row],[行項目]])&gt;0, "Y", "")</f>
        <v/>
      </c>
      <c r="M7934" t="str">
        <f>IF(ZSOHPP055[[#This Row],[銷售訂單]]="", "", --ZSOHPP055[[#This Row],[銷售訂單]])</f>
        <v/>
      </c>
    </row>
    <row r="7935" spans="1:13">
      <c r="A7935"/>
      <c r="B7935"/>
      <c r="C7935"/>
      <c r="D7935"/>
      <c r="E7935"/>
      <c r="F7935"/>
      <c r="G7935"/>
      <c r="H7935"/>
      <c r="I7935"/>
      <c r="J7935"/>
      <c r="K7935"/>
      <c r="L7935" t="str">
        <f>IF(COUNTIFS(ZSOHSD058[订单号数值], ZSOHPP055[[#This Row],[订单号数值]], ZSOHSD058[行項目], ZSOHPP055[[#This Row],[行項目]])&gt;0, "Y", "")</f>
        <v/>
      </c>
      <c r="M7935" t="str">
        <f>IF(ZSOHPP055[[#This Row],[銷售訂單]]="", "", --ZSOHPP055[[#This Row],[銷售訂單]])</f>
        <v/>
      </c>
    </row>
    <row r="7936" spans="1:13">
      <c r="A7936"/>
      <c r="B7936"/>
      <c r="C7936"/>
      <c r="D7936"/>
      <c r="E7936"/>
      <c r="F7936"/>
      <c r="G7936"/>
      <c r="H7936"/>
      <c r="I7936"/>
      <c r="J7936"/>
      <c r="K7936"/>
      <c r="L7936" t="str">
        <f>IF(COUNTIFS(ZSOHSD058[订单号数值], ZSOHPP055[[#This Row],[订单号数值]], ZSOHSD058[行項目], ZSOHPP055[[#This Row],[行項目]])&gt;0, "Y", "")</f>
        <v/>
      </c>
      <c r="M7936" t="str">
        <f>IF(ZSOHPP055[[#This Row],[銷售訂單]]="", "", --ZSOHPP055[[#This Row],[銷售訂單]])</f>
        <v/>
      </c>
    </row>
    <row r="7937" spans="1:13">
      <c r="A7937"/>
      <c r="B7937"/>
      <c r="C7937"/>
      <c r="D7937"/>
      <c r="E7937"/>
      <c r="F7937"/>
      <c r="G7937"/>
      <c r="H7937"/>
      <c r="I7937"/>
      <c r="J7937"/>
      <c r="K7937"/>
      <c r="L7937" t="str">
        <f>IF(COUNTIFS(ZSOHSD058[订单号数值], ZSOHPP055[[#This Row],[订单号数值]], ZSOHSD058[行項目], ZSOHPP055[[#This Row],[行項目]])&gt;0, "Y", "")</f>
        <v/>
      </c>
      <c r="M7937" t="str">
        <f>IF(ZSOHPP055[[#This Row],[銷售訂單]]="", "", --ZSOHPP055[[#This Row],[銷售訂單]])</f>
        <v/>
      </c>
    </row>
    <row r="7938" spans="1:13">
      <c r="A7938"/>
      <c r="B7938"/>
      <c r="C7938"/>
      <c r="D7938"/>
      <c r="E7938"/>
      <c r="F7938"/>
      <c r="G7938"/>
      <c r="H7938"/>
      <c r="I7938"/>
      <c r="J7938"/>
      <c r="K7938"/>
      <c r="L7938" t="str">
        <f>IF(COUNTIFS(ZSOHSD058[订单号数值], ZSOHPP055[[#This Row],[订单号数值]], ZSOHSD058[行項目], ZSOHPP055[[#This Row],[行項目]])&gt;0, "Y", "")</f>
        <v/>
      </c>
      <c r="M7938" t="str">
        <f>IF(ZSOHPP055[[#This Row],[銷售訂單]]="", "", --ZSOHPP055[[#This Row],[銷售訂單]])</f>
        <v/>
      </c>
    </row>
    <row r="7939" spans="1:13">
      <c r="A7939"/>
      <c r="B7939"/>
      <c r="C7939"/>
      <c r="D7939"/>
      <c r="E7939"/>
      <c r="F7939"/>
      <c r="G7939"/>
      <c r="H7939"/>
      <c r="I7939"/>
      <c r="J7939"/>
      <c r="K7939"/>
      <c r="L7939" t="str">
        <f>IF(COUNTIFS(ZSOHSD058[订单号数值], ZSOHPP055[[#This Row],[订单号数值]], ZSOHSD058[行項目], ZSOHPP055[[#This Row],[行項目]])&gt;0, "Y", "")</f>
        <v/>
      </c>
      <c r="M7939" t="str">
        <f>IF(ZSOHPP055[[#This Row],[銷售訂單]]="", "", --ZSOHPP055[[#This Row],[銷售訂單]])</f>
        <v/>
      </c>
    </row>
    <row r="7940" spans="1:13">
      <c r="A7940"/>
      <c r="B7940"/>
      <c r="C7940"/>
      <c r="D7940"/>
      <c r="E7940"/>
      <c r="F7940"/>
      <c r="G7940"/>
      <c r="H7940"/>
      <c r="I7940"/>
      <c r="J7940"/>
      <c r="K7940"/>
      <c r="L7940" t="str">
        <f>IF(COUNTIFS(ZSOHSD058[订单号数值], ZSOHPP055[[#This Row],[订单号数值]], ZSOHSD058[行項目], ZSOHPP055[[#This Row],[行項目]])&gt;0, "Y", "")</f>
        <v/>
      </c>
      <c r="M7940" t="str">
        <f>IF(ZSOHPP055[[#This Row],[銷售訂單]]="", "", --ZSOHPP055[[#This Row],[銷售訂單]])</f>
        <v/>
      </c>
    </row>
    <row r="7941" spans="1:13">
      <c r="A7941"/>
      <c r="B7941"/>
      <c r="C7941"/>
      <c r="D7941"/>
      <c r="E7941"/>
      <c r="F7941"/>
      <c r="G7941"/>
      <c r="H7941"/>
      <c r="I7941"/>
      <c r="J7941"/>
      <c r="K7941"/>
      <c r="L7941" t="str">
        <f>IF(COUNTIFS(ZSOHSD058[订单号数值], ZSOHPP055[[#This Row],[订单号数值]], ZSOHSD058[行項目], ZSOHPP055[[#This Row],[行項目]])&gt;0, "Y", "")</f>
        <v/>
      </c>
      <c r="M7941" t="str">
        <f>IF(ZSOHPP055[[#This Row],[銷售訂單]]="", "", --ZSOHPP055[[#This Row],[銷售訂單]])</f>
        <v/>
      </c>
    </row>
    <row r="7942" spans="1:13">
      <c r="A7942"/>
      <c r="B7942"/>
      <c r="C7942"/>
      <c r="D7942"/>
      <c r="E7942"/>
      <c r="F7942"/>
      <c r="G7942"/>
      <c r="H7942"/>
      <c r="I7942"/>
      <c r="J7942"/>
      <c r="K7942"/>
      <c r="L7942" t="str">
        <f>IF(COUNTIFS(ZSOHSD058[订单号数值], ZSOHPP055[[#This Row],[订单号数值]], ZSOHSD058[行項目], ZSOHPP055[[#This Row],[行項目]])&gt;0, "Y", "")</f>
        <v/>
      </c>
      <c r="M7942" t="str">
        <f>IF(ZSOHPP055[[#This Row],[銷售訂單]]="", "", --ZSOHPP055[[#This Row],[銷售訂單]])</f>
        <v/>
      </c>
    </row>
    <row r="7943" spans="1:13">
      <c r="A7943"/>
      <c r="B7943"/>
      <c r="C7943"/>
      <c r="D7943"/>
      <c r="E7943"/>
      <c r="F7943"/>
      <c r="G7943"/>
      <c r="H7943"/>
      <c r="I7943"/>
      <c r="J7943"/>
      <c r="K7943"/>
      <c r="L7943" t="str">
        <f>IF(COUNTIFS(ZSOHSD058[订单号数值], ZSOHPP055[[#This Row],[订单号数值]], ZSOHSD058[行項目], ZSOHPP055[[#This Row],[行項目]])&gt;0, "Y", "")</f>
        <v/>
      </c>
      <c r="M7943" t="str">
        <f>IF(ZSOHPP055[[#This Row],[銷售訂單]]="", "", --ZSOHPP055[[#This Row],[銷售訂單]])</f>
        <v/>
      </c>
    </row>
    <row r="7944" spans="1:13">
      <c r="A7944"/>
      <c r="B7944"/>
      <c r="C7944"/>
      <c r="D7944"/>
      <c r="E7944"/>
      <c r="F7944"/>
      <c r="G7944"/>
      <c r="H7944"/>
      <c r="I7944"/>
      <c r="J7944"/>
      <c r="K7944"/>
      <c r="L7944" t="str">
        <f>IF(COUNTIFS(ZSOHSD058[订单号数值], ZSOHPP055[[#This Row],[订单号数值]], ZSOHSD058[行項目], ZSOHPP055[[#This Row],[行項目]])&gt;0, "Y", "")</f>
        <v/>
      </c>
      <c r="M7944" t="str">
        <f>IF(ZSOHPP055[[#This Row],[銷售訂單]]="", "", --ZSOHPP055[[#This Row],[銷售訂單]])</f>
        <v/>
      </c>
    </row>
    <row r="7945" spans="1:13">
      <c r="A7945"/>
      <c r="B7945"/>
      <c r="C7945"/>
      <c r="D7945"/>
      <c r="E7945"/>
      <c r="F7945"/>
      <c r="G7945"/>
      <c r="H7945"/>
      <c r="I7945"/>
      <c r="J7945"/>
      <c r="K7945"/>
      <c r="L7945" t="str">
        <f>IF(COUNTIFS(ZSOHSD058[订单号数值], ZSOHPP055[[#This Row],[订单号数值]], ZSOHSD058[行項目], ZSOHPP055[[#This Row],[行項目]])&gt;0, "Y", "")</f>
        <v/>
      </c>
      <c r="M7945" t="str">
        <f>IF(ZSOHPP055[[#This Row],[銷售訂單]]="", "", --ZSOHPP055[[#This Row],[銷售訂單]])</f>
        <v/>
      </c>
    </row>
    <row r="7946" spans="1:13">
      <c r="A7946"/>
      <c r="B7946"/>
      <c r="C7946"/>
      <c r="D7946"/>
      <c r="E7946"/>
      <c r="F7946"/>
      <c r="G7946"/>
      <c r="H7946"/>
      <c r="I7946"/>
      <c r="J7946"/>
      <c r="K7946"/>
      <c r="L7946" t="str">
        <f>IF(COUNTIFS(ZSOHSD058[订单号数值], ZSOHPP055[[#This Row],[订单号数值]], ZSOHSD058[行項目], ZSOHPP055[[#This Row],[行項目]])&gt;0, "Y", "")</f>
        <v/>
      </c>
      <c r="M7946" t="str">
        <f>IF(ZSOHPP055[[#This Row],[銷售訂單]]="", "", --ZSOHPP055[[#This Row],[銷售訂單]])</f>
        <v/>
      </c>
    </row>
    <row r="7947" spans="1:13">
      <c r="A7947"/>
      <c r="B7947"/>
      <c r="C7947"/>
      <c r="D7947"/>
      <c r="E7947"/>
      <c r="F7947"/>
      <c r="G7947"/>
      <c r="H7947"/>
      <c r="I7947"/>
      <c r="J7947"/>
      <c r="K7947"/>
      <c r="L7947" t="str">
        <f>IF(COUNTIFS(ZSOHSD058[订单号数值], ZSOHPP055[[#This Row],[订单号数值]], ZSOHSD058[行項目], ZSOHPP055[[#This Row],[行項目]])&gt;0, "Y", "")</f>
        <v/>
      </c>
      <c r="M7947" t="str">
        <f>IF(ZSOHPP055[[#This Row],[銷售訂單]]="", "", --ZSOHPP055[[#This Row],[銷售訂單]])</f>
        <v/>
      </c>
    </row>
    <row r="7948" spans="1:13">
      <c r="A7948"/>
      <c r="B7948"/>
      <c r="C7948"/>
      <c r="D7948"/>
      <c r="E7948"/>
      <c r="F7948"/>
      <c r="G7948"/>
      <c r="H7948"/>
      <c r="I7948"/>
      <c r="J7948"/>
      <c r="K7948"/>
      <c r="L7948" t="str">
        <f>IF(COUNTIFS(ZSOHSD058[订单号数值], ZSOHPP055[[#This Row],[订单号数值]], ZSOHSD058[行項目], ZSOHPP055[[#This Row],[行項目]])&gt;0, "Y", "")</f>
        <v/>
      </c>
      <c r="M7948" t="str">
        <f>IF(ZSOHPP055[[#This Row],[銷售訂單]]="", "", --ZSOHPP055[[#This Row],[銷售訂單]])</f>
        <v/>
      </c>
    </row>
    <row r="7949" spans="1:13">
      <c r="A7949"/>
      <c r="B7949"/>
      <c r="C7949"/>
      <c r="D7949"/>
      <c r="E7949"/>
      <c r="F7949"/>
      <c r="G7949"/>
      <c r="H7949"/>
      <c r="I7949"/>
      <c r="J7949"/>
      <c r="K7949"/>
      <c r="L7949" t="str">
        <f>IF(COUNTIFS(ZSOHSD058[订单号数值], ZSOHPP055[[#This Row],[订单号数值]], ZSOHSD058[行項目], ZSOHPP055[[#This Row],[行項目]])&gt;0, "Y", "")</f>
        <v/>
      </c>
      <c r="M7949" t="str">
        <f>IF(ZSOHPP055[[#This Row],[銷售訂單]]="", "", --ZSOHPP055[[#This Row],[銷售訂單]])</f>
        <v/>
      </c>
    </row>
    <row r="7950" spans="1:13">
      <c r="A7950"/>
      <c r="B7950"/>
      <c r="C7950"/>
      <c r="D7950"/>
      <c r="E7950"/>
      <c r="F7950"/>
      <c r="G7950"/>
      <c r="H7950"/>
      <c r="I7950"/>
      <c r="J7950"/>
      <c r="K7950"/>
      <c r="L7950" t="str">
        <f>IF(COUNTIFS(ZSOHSD058[订单号数值], ZSOHPP055[[#This Row],[订单号数值]], ZSOHSD058[行項目], ZSOHPP055[[#This Row],[行項目]])&gt;0, "Y", "")</f>
        <v/>
      </c>
      <c r="M7950" t="str">
        <f>IF(ZSOHPP055[[#This Row],[銷售訂單]]="", "", --ZSOHPP055[[#This Row],[銷售訂單]])</f>
        <v/>
      </c>
    </row>
    <row r="7951" spans="1:13">
      <c r="A7951"/>
      <c r="B7951"/>
      <c r="C7951"/>
      <c r="D7951"/>
      <c r="E7951"/>
      <c r="F7951"/>
      <c r="G7951"/>
      <c r="H7951"/>
      <c r="I7951"/>
      <c r="J7951"/>
      <c r="K7951"/>
      <c r="L7951" t="str">
        <f>IF(COUNTIFS(ZSOHSD058[订单号数值], ZSOHPP055[[#This Row],[订单号数值]], ZSOHSD058[行項目], ZSOHPP055[[#This Row],[行項目]])&gt;0, "Y", "")</f>
        <v/>
      </c>
      <c r="M7951" t="str">
        <f>IF(ZSOHPP055[[#This Row],[銷售訂單]]="", "", --ZSOHPP055[[#This Row],[銷售訂單]])</f>
        <v/>
      </c>
    </row>
    <row r="7952" spans="1:13">
      <c r="A7952"/>
      <c r="B7952"/>
      <c r="C7952"/>
      <c r="D7952"/>
      <c r="E7952"/>
      <c r="F7952"/>
      <c r="G7952"/>
      <c r="H7952"/>
      <c r="I7952"/>
      <c r="J7952"/>
      <c r="K7952"/>
      <c r="L7952" t="str">
        <f>IF(COUNTIFS(ZSOHSD058[订单号数值], ZSOHPP055[[#This Row],[订单号数值]], ZSOHSD058[行項目], ZSOHPP055[[#This Row],[行項目]])&gt;0, "Y", "")</f>
        <v/>
      </c>
      <c r="M7952" t="str">
        <f>IF(ZSOHPP055[[#This Row],[銷售訂單]]="", "", --ZSOHPP055[[#This Row],[銷售訂單]])</f>
        <v/>
      </c>
    </row>
    <row r="7953" spans="1:13">
      <c r="A7953"/>
      <c r="B7953"/>
      <c r="C7953"/>
      <c r="D7953"/>
      <c r="E7953"/>
      <c r="F7953"/>
      <c r="G7953"/>
      <c r="H7953"/>
      <c r="I7953"/>
      <c r="J7953"/>
      <c r="K7953"/>
      <c r="L7953" t="str">
        <f>IF(COUNTIFS(ZSOHSD058[订单号数值], ZSOHPP055[[#This Row],[订单号数值]], ZSOHSD058[行項目], ZSOHPP055[[#This Row],[行項目]])&gt;0, "Y", "")</f>
        <v/>
      </c>
      <c r="M7953" t="str">
        <f>IF(ZSOHPP055[[#This Row],[銷售訂單]]="", "", --ZSOHPP055[[#This Row],[銷售訂單]])</f>
        <v/>
      </c>
    </row>
    <row r="7954" spans="1:13">
      <c r="A7954"/>
      <c r="B7954"/>
      <c r="C7954"/>
      <c r="D7954"/>
      <c r="E7954"/>
      <c r="F7954"/>
      <c r="G7954"/>
      <c r="H7954"/>
      <c r="I7954"/>
      <c r="J7954"/>
      <c r="K7954"/>
      <c r="L7954" t="str">
        <f>IF(COUNTIFS(ZSOHSD058[订单号数值], ZSOHPP055[[#This Row],[订单号数值]], ZSOHSD058[行項目], ZSOHPP055[[#This Row],[行項目]])&gt;0, "Y", "")</f>
        <v/>
      </c>
      <c r="M7954" t="str">
        <f>IF(ZSOHPP055[[#This Row],[銷售訂單]]="", "", --ZSOHPP055[[#This Row],[銷售訂單]])</f>
        <v/>
      </c>
    </row>
    <row r="7955" spans="1:13">
      <c r="A7955"/>
      <c r="B7955"/>
      <c r="C7955"/>
      <c r="D7955"/>
      <c r="E7955"/>
      <c r="F7955"/>
      <c r="G7955"/>
      <c r="H7955"/>
      <c r="I7955"/>
      <c r="J7955"/>
      <c r="K7955"/>
      <c r="L7955" t="str">
        <f>IF(COUNTIFS(ZSOHSD058[订单号数值], ZSOHPP055[[#This Row],[订单号数值]], ZSOHSD058[行項目], ZSOHPP055[[#This Row],[行項目]])&gt;0, "Y", "")</f>
        <v/>
      </c>
      <c r="M7955" t="str">
        <f>IF(ZSOHPP055[[#This Row],[銷售訂單]]="", "", --ZSOHPP055[[#This Row],[銷售訂單]])</f>
        <v/>
      </c>
    </row>
    <row r="7956" spans="1:13">
      <c r="A7956"/>
      <c r="B7956"/>
      <c r="C7956"/>
      <c r="D7956"/>
      <c r="E7956"/>
      <c r="F7956"/>
      <c r="G7956"/>
      <c r="H7956"/>
      <c r="I7956"/>
      <c r="J7956"/>
      <c r="K7956"/>
      <c r="L7956" t="str">
        <f>IF(COUNTIFS(ZSOHSD058[订单号数值], ZSOHPP055[[#This Row],[订单号数值]], ZSOHSD058[行項目], ZSOHPP055[[#This Row],[行項目]])&gt;0, "Y", "")</f>
        <v/>
      </c>
      <c r="M7956" t="str">
        <f>IF(ZSOHPP055[[#This Row],[銷售訂單]]="", "", --ZSOHPP055[[#This Row],[銷售訂單]])</f>
        <v/>
      </c>
    </row>
    <row r="7957" spans="1:13">
      <c r="A7957"/>
      <c r="B7957"/>
      <c r="C7957"/>
      <c r="D7957"/>
      <c r="E7957"/>
      <c r="F7957"/>
      <c r="G7957"/>
      <c r="H7957"/>
      <c r="I7957"/>
      <c r="J7957"/>
      <c r="K7957"/>
      <c r="L7957" t="str">
        <f>IF(COUNTIFS(ZSOHSD058[订单号数值], ZSOHPP055[[#This Row],[订单号数值]], ZSOHSD058[行項目], ZSOHPP055[[#This Row],[行項目]])&gt;0, "Y", "")</f>
        <v/>
      </c>
      <c r="M7957" t="str">
        <f>IF(ZSOHPP055[[#This Row],[銷售訂單]]="", "", --ZSOHPP055[[#This Row],[銷售訂單]])</f>
        <v/>
      </c>
    </row>
    <row r="7958" spans="1:13">
      <c r="A7958"/>
      <c r="B7958"/>
      <c r="C7958"/>
      <c r="D7958"/>
      <c r="E7958"/>
      <c r="F7958"/>
      <c r="G7958"/>
      <c r="H7958"/>
      <c r="I7958"/>
      <c r="J7958"/>
      <c r="K7958"/>
      <c r="L7958" t="str">
        <f>IF(COUNTIFS(ZSOHSD058[订单号数值], ZSOHPP055[[#This Row],[订单号数值]], ZSOHSD058[行項目], ZSOHPP055[[#This Row],[行項目]])&gt;0, "Y", "")</f>
        <v/>
      </c>
      <c r="M7958" t="str">
        <f>IF(ZSOHPP055[[#This Row],[銷售訂單]]="", "", --ZSOHPP055[[#This Row],[銷售訂單]])</f>
        <v/>
      </c>
    </row>
    <row r="7959" spans="1:13">
      <c r="A7959"/>
      <c r="B7959"/>
      <c r="C7959"/>
      <c r="D7959"/>
      <c r="E7959"/>
      <c r="F7959"/>
      <c r="G7959"/>
      <c r="H7959"/>
      <c r="I7959"/>
      <c r="J7959"/>
      <c r="K7959"/>
      <c r="L7959" t="str">
        <f>IF(COUNTIFS(ZSOHSD058[订单号数值], ZSOHPP055[[#This Row],[订单号数值]], ZSOHSD058[行項目], ZSOHPP055[[#This Row],[行項目]])&gt;0, "Y", "")</f>
        <v/>
      </c>
      <c r="M7959" t="str">
        <f>IF(ZSOHPP055[[#This Row],[銷售訂單]]="", "", --ZSOHPP055[[#This Row],[銷售訂單]])</f>
        <v/>
      </c>
    </row>
    <row r="7960" spans="1:13">
      <c r="A7960"/>
      <c r="B7960"/>
      <c r="C7960"/>
      <c r="D7960"/>
      <c r="E7960"/>
      <c r="F7960"/>
      <c r="G7960"/>
      <c r="H7960"/>
      <c r="I7960"/>
      <c r="J7960"/>
      <c r="K7960"/>
      <c r="L7960" t="str">
        <f>IF(COUNTIFS(ZSOHSD058[订单号数值], ZSOHPP055[[#This Row],[订单号数值]], ZSOHSD058[行項目], ZSOHPP055[[#This Row],[行項目]])&gt;0, "Y", "")</f>
        <v/>
      </c>
      <c r="M7960" t="str">
        <f>IF(ZSOHPP055[[#This Row],[銷售訂單]]="", "", --ZSOHPP055[[#This Row],[銷售訂單]])</f>
        <v/>
      </c>
    </row>
    <row r="7961" spans="1:13">
      <c r="A7961"/>
      <c r="B7961"/>
      <c r="C7961"/>
      <c r="D7961"/>
      <c r="E7961"/>
      <c r="F7961"/>
      <c r="G7961"/>
      <c r="H7961"/>
      <c r="I7961"/>
      <c r="J7961"/>
      <c r="K7961"/>
      <c r="L7961" t="str">
        <f>IF(COUNTIFS(ZSOHSD058[订单号数值], ZSOHPP055[[#This Row],[订单号数值]], ZSOHSD058[行項目], ZSOHPP055[[#This Row],[行項目]])&gt;0, "Y", "")</f>
        <v/>
      </c>
      <c r="M7961" t="str">
        <f>IF(ZSOHPP055[[#This Row],[銷售訂單]]="", "", --ZSOHPP055[[#This Row],[銷售訂單]])</f>
        <v/>
      </c>
    </row>
    <row r="7962" spans="1:13">
      <c r="A7962"/>
      <c r="B7962"/>
      <c r="C7962"/>
      <c r="D7962"/>
      <c r="E7962"/>
      <c r="F7962"/>
      <c r="G7962"/>
      <c r="H7962"/>
      <c r="I7962"/>
      <c r="J7962"/>
      <c r="K7962"/>
      <c r="L7962" t="str">
        <f>IF(COUNTIFS(ZSOHSD058[订单号数值], ZSOHPP055[[#This Row],[订单号数值]], ZSOHSD058[行項目], ZSOHPP055[[#This Row],[行項目]])&gt;0, "Y", "")</f>
        <v/>
      </c>
      <c r="M7962" t="str">
        <f>IF(ZSOHPP055[[#This Row],[銷售訂單]]="", "", --ZSOHPP055[[#This Row],[銷售訂單]])</f>
        <v/>
      </c>
    </row>
    <row r="7963" spans="1:13">
      <c r="A7963"/>
      <c r="B7963"/>
      <c r="C7963"/>
      <c r="D7963"/>
      <c r="E7963"/>
      <c r="F7963"/>
      <c r="G7963"/>
      <c r="H7963"/>
      <c r="I7963"/>
      <c r="J7963"/>
      <c r="K7963"/>
      <c r="L7963" t="str">
        <f>IF(COUNTIFS(ZSOHSD058[订单号数值], ZSOHPP055[[#This Row],[订单号数值]], ZSOHSD058[行項目], ZSOHPP055[[#This Row],[行項目]])&gt;0, "Y", "")</f>
        <v/>
      </c>
      <c r="M7963" t="str">
        <f>IF(ZSOHPP055[[#This Row],[銷售訂單]]="", "", --ZSOHPP055[[#This Row],[銷售訂單]])</f>
        <v/>
      </c>
    </row>
    <row r="7964" spans="1:13">
      <c r="A7964"/>
      <c r="B7964"/>
      <c r="C7964"/>
      <c r="D7964"/>
      <c r="E7964"/>
      <c r="F7964"/>
      <c r="G7964"/>
      <c r="H7964"/>
      <c r="I7964"/>
      <c r="J7964"/>
      <c r="K7964"/>
      <c r="L7964" t="str">
        <f>IF(COUNTIFS(ZSOHSD058[订单号数值], ZSOHPP055[[#This Row],[订单号数值]], ZSOHSD058[行項目], ZSOHPP055[[#This Row],[行項目]])&gt;0, "Y", "")</f>
        <v/>
      </c>
      <c r="M7964" t="str">
        <f>IF(ZSOHPP055[[#This Row],[銷售訂單]]="", "", --ZSOHPP055[[#This Row],[銷售訂單]])</f>
        <v/>
      </c>
    </row>
    <row r="7965" spans="1:13">
      <c r="A7965"/>
      <c r="B7965"/>
      <c r="C7965"/>
      <c r="D7965"/>
      <c r="E7965"/>
      <c r="F7965"/>
      <c r="G7965"/>
      <c r="H7965"/>
      <c r="I7965"/>
      <c r="J7965"/>
      <c r="K7965"/>
      <c r="L7965" t="str">
        <f>IF(COUNTIFS(ZSOHSD058[订单号数值], ZSOHPP055[[#This Row],[订单号数值]], ZSOHSD058[行項目], ZSOHPP055[[#This Row],[行項目]])&gt;0, "Y", "")</f>
        <v/>
      </c>
      <c r="M7965" t="str">
        <f>IF(ZSOHPP055[[#This Row],[銷售訂單]]="", "", --ZSOHPP055[[#This Row],[銷售訂單]])</f>
        <v/>
      </c>
    </row>
    <row r="7966" spans="1:13">
      <c r="A7966"/>
      <c r="B7966"/>
      <c r="C7966"/>
      <c r="D7966"/>
      <c r="E7966"/>
      <c r="F7966"/>
      <c r="G7966"/>
      <c r="H7966"/>
      <c r="I7966"/>
      <c r="J7966"/>
      <c r="K7966"/>
      <c r="L7966" t="str">
        <f>IF(COUNTIFS(ZSOHSD058[订单号数值], ZSOHPP055[[#This Row],[订单号数值]], ZSOHSD058[行項目], ZSOHPP055[[#This Row],[行項目]])&gt;0, "Y", "")</f>
        <v/>
      </c>
      <c r="M7966" t="str">
        <f>IF(ZSOHPP055[[#This Row],[銷售訂單]]="", "", --ZSOHPP055[[#This Row],[銷售訂單]])</f>
        <v/>
      </c>
    </row>
    <row r="7967" spans="1:13">
      <c r="A7967"/>
      <c r="B7967"/>
      <c r="C7967"/>
      <c r="D7967"/>
      <c r="E7967"/>
      <c r="F7967"/>
      <c r="G7967"/>
      <c r="H7967"/>
      <c r="I7967"/>
      <c r="J7967"/>
      <c r="K7967"/>
      <c r="L7967" t="str">
        <f>IF(COUNTIFS(ZSOHSD058[订单号数值], ZSOHPP055[[#This Row],[订单号数值]], ZSOHSD058[行項目], ZSOHPP055[[#This Row],[行項目]])&gt;0, "Y", "")</f>
        <v/>
      </c>
      <c r="M7967" t="str">
        <f>IF(ZSOHPP055[[#This Row],[銷售訂單]]="", "", --ZSOHPP055[[#This Row],[銷售訂單]])</f>
        <v/>
      </c>
    </row>
    <row r="7968" spans="1:13">
      <c r="A7968"/>
      <c r="B7968"/>
      <c r="C7968"/>
      <c r="D7968"/>
      <c r="E7968"/>
      <c r="F7968"/>
      <c r="G7968"/>
      <c r="H7968"/>
      <c r="I7968"/>
      <c r="J7968"/>
      <c r="K7968"/>
      <c r="L7968" t="str">
        <f>IF(COUNTIFS(ZSOHSD058[订单号数值], ZSOHPP055[[#This Row],[订单号数值]], ZSOHSD058[行項目], ZSOHPP055[[#This Row],[行項目]])&gt;0, "Y", "")</f>
        <v/>
      </c>
      <c r="M7968" t="str">
        <f>IF(ZSOHPP055[[#This Row],[銷售訂單]]="", "", --ZSOHPP055[[#This Row],[銷售訂單]])</f>
        <v/>
      </c>
    </row>
    <row r="7969" spans="1:13">
      <c r="A7969"/>
      <c r="B7969"/>
      <c r="C7969"/>
      <c r="D7969"/>
      <c r="E7969"/>
      <c r="F7969"/>
      <c r="G7969"/>
      <c r="H7969"/>
      <c r="I7969"/>
      <c r="J7969"/>
      <c r="K7969"/>
      <c r="L7969" t="str">
        <f>IF(COUNTIFS(ZSOHSD058[订单号数值], ZSOHPP055[[#This Row],[订单号数值]], ZSOHSD058[行項目], ZSOHPP055[[#This Row],[行項目]])&gt;0, "Y", "")</f>
        <v/>
      </c>
      <c r="M7969" t="str">
        <f>IF(ZSOHPP055[[#This Row],[銷售訂單]]="", "", --ZSOHPP055[[#This Row],[銷售訂單]])</f>
        <v/>
      </c>
    </row>
    <row r="7970" spans="1:13">
      <c r="A7970"/>
      <c r="B7970"/>
      <c r="C7970"/>
      <c r="D7970"/>
      <c r="E7970"/>
      <c r="F7970"/>
      <c r="G7970"/>
      <c r="H7970"/>
      <c r="I7970"/>
      <c r="J7970"/>
      <c r="K7970"/>
      <c r="L7970" t="str">
        <f>IF(COUNTIFS(ZSOHSD058[订单号数值], ZSOHPP055[[#This Row],[订单号数值]], ZSOHSD058[行項目], ZSOHPP055[[#This Row],[行項目]])&gt;0, "Y", "")</f>
        <v/>
      </c>
      <c r="M7970" t="str">
        <f>IF(ZSOHPP055[[#This Row],[銷售訂單]]="", "", --ZSOHPP055[[#This Row],[銷售訂單]])</f>
        <v/>
      </c>
    </row>
    <row r="7971" spans="1:13">
      <c r="A7971"/>
      <c r="B7971"/>
      <c r="C7971"/>
      <c r="D7971"/>
      <c r="E7971"/>
      <c r="F7971"/>
      <c r="G7971"/>
      <c r="H7971"/>
      <c r="I7971"/>
      <c r="J7971"/>
      <c r="K7971"/>
      <c r="L7971" t="str">
        <f>IF(COUNTIFS(ZSOHSD058[订单号数值], ZSOHPP055[[#This Row],[订单号数值]], ZSOHSD058[行項目], ZSOHPP055[[#This Row],[行項目]])&gt;0, "Y", "")</f>
        <v/>
      </c>
      <c r="M7971" t="str">
        <f>IF(ZSOHPP055[[#This Row],[銷售訂單]]="", "", --ZSOHPP055[[#This Row],[銷售訂單]])</f>
        <v/>
      </c>
    </row>
    <row r="7972" spans="1:13">
      <c r="A7972"/>
      <c r="B7972"/>
      <c r="C7972"/>
      <c r="D7972"/>
      <c r="E7972"/>
      <c r="F7972"/>
      <c r="G7972"/>
      <c r="H7972"/>
      <c r="I7972"/>
      <c r="J7972"/>
      <c r="K7972"/>
      <c r="L7972" t="str">
        <f>IF(COUNTIFS(ZSOHSD058[订单号数值], ZSOHPP055[[#This Row],[订单号数值]], ZSOHSD058[行項目], ZSOHPP055[[#This Row],[行項目]])&gt;0, "Y", "")</f>
        <v/>
      </c>
      <c r="M7972" t="str">
        <f>IF(ZSOHPP055[[#This Row],[銷售訂單]]="", "", --ZSOHPP055[[#This Row],[銷售訂單]])</f>
        <v/>
      </c>
    </row>
    <row r="7973" spans="1:13">
      <c r="A7973"/>
      <c r="B7973"/>
      <c r="C7973"/>
      <c r="D7973"/>
      <c r="E7973"/>
      <c r="F7973"/>
      <c r="G7973"/>
      <c r="H7973"/>
      <c r="I7973"/>
      <c r="J7973"/>
      <c r="K7973"/>
      <c r="L7973" t="str">
        <f>IF(COUNTIFS(ZSOHSD058[订单号数值], ZSOHPP055[[#This Row],[订单号数值]], ZSOHSD058[行項目], ZSOHPP055[[#This Row],[行項目]])&gt;0, "Y", "")</f>
        <v/>
      </c>
      <c r="M7973" t="str">
        <f>IF(ZSOHPP055[[#This Row],[銷售訂單]]="", "", --ZSOHPP055[[#This Row],[銷售訂單]])</f>
        <v/>
      </c>
    </row>
    <row r="7974" spans="1:13">
      <c r="A7974"/>
      <c r="B7974"/>
      <c r="C7974"/>
      <c r="D7974"/>
      <c r="E7974"/>
      <c r="F7974"/>
      <c r="G7974"/>
      <c r="H7974"/>
      <c r="I7974"/>
      <c r="J7974"/>
      <c r="K7974"/>
      <c r="L7974" t="str">
        <f>IF(COUNTIFS(ZSOHSD058[订单号数值], ZSOHPP055[[#This Row],[订单号数值]], ZSOHSD058[行項目], ZSOHPP055[[#This Row],[行項目]])&gt;0, "Y", "")</f>
        <v/>
      </c>
      <c r="M7974" t="str">
        <f>IF(ZSOHPP055[[#This Row],[銷售訂單]]="", "", --ZSOHPP055[[#This Row],[銷售訂單]])</f>
        <v/>
      </c>
    </row>
    <row r="7975" spans="1:13">
      <c r="A7975"/>
      <c r="B7975"/>
      <c r="C7975"/>
      <c r="D7975"/>
      <c r="E7975"/>
      <c r="F7975"/>
      <c r="G7975"/>
      <c r="H7975"/>
      <c r="I7975"/>
      <c r="J7975"/>
      <c r="K7975"/>
      <c r="L7975" t="str">
        <f>IF(COUNTIFS(ZSOHSD058[订单号数值], ZSOHPP055[[#This Row],[订单号数值]], ZSOHSD058[行項目], ZSOHPP055[[#This Row],[行項目]])&gt;0, "Y", "")</f>
        <v/>
      </c>
      <c r="M7975" t="str">
        <f>IF(ZSOHPP055[[#This Row],[銷售訂單]]="", "", --ZSOHPP055[[#This Row],[銷售訂單]])</f>
        <v/>
      </c>
    </row>
    <row r="7976" spans="1:13">
      <c r="A7976"/>
      <c r="B7976"/>
      <c r="C7976"/>
      <c r="D7976"/>
      <c r="E7976"/>
      <c r="F7976"/>
      <c r="G7976"/>
      <c r="H7976"/>
      <c r="I7976"/>
      <c r="J7976"/>
      <c r="K7976"/>
      <c r="L7976" t="str">
        <f>IF(COUNTIFS(ZSOHSD058[订单号数值], ZSOHPP055[[#This Row],[订单号数值]], ZSOHSD058[行項目], ZSOHPP055[[#This Row],[行項目]])&gt;0, "Y", "")</f>
        <v/>
      </c>
      <c r="M7976" t="str">
        <f>IF(ZSOHPP055[[#This Row],[銷售訂單]]="", "", --ZSOHPP055[[#This Row],[銷售訂單]])</f>
        <v/>
      </c>
    </row>
    <row r="7977" spans="1:13">
      <c r="A7977"/>
      <c r="B7977"/>
      <c r="C7977"/>
      <c r="D7977"/>
      <c r="E7977"/>
      <c r="F7977"/>
      <c r="G7977"/>
      <c r="H7977"/>
      <c r="I7977"/>
      <c r="J7977"/>
      <c r="K7977"/>
      <c r="L7977" t="str">
        <f>IF(COUNTIFS(ZSOHSD058[订单号数值], ZSOHPP055[[#This Row],[订单号数值]], ZSOHSD058[行項目], ZSOHPP055[[#This Row],[行項目]])&gt;0, "Y", "")</f>
        <v/>
      </c>
      <c r="M7977" t="str">
        <f>IF(ZSOHPP055[[#This Row],[銷售訂單]]="", "", --ZSOHPP055[[#This Row],[銷售訂單]])</f>
        <v/>
      </c>
    </row>
    <row r="7978" spans="1:13">
      <c r="A7978"/>
      <c r="B7978"/>
      <c r="C7978"/>
      <c r="D7978"/>
      <c r="E7978"/>
      <c r="F7978"/>
      <c r="G7978"/>
      <c r="H7978"/>
      <c r="I7978"/>
      <c r="J7978"/>
      <c r="K7978"/>
      <c r="L7978" t="str">
        <f>IF(COUNTIFS(ZSOHSD058[订单号数值], ZSOHPP055[[#This Row],[订单号数值]], ZSOHSD058[行項目], ZSOHPP055[[#This Row],[行項目]])&gt;0, "Y", "")</f>
        <v/>
      </c>
      <c r="M7978" t="str">
        <f>IF(ZSOHPP055[[#This Row],[銷售訂單]]="", "", --ZSOHPP055[[#This Row],[銷售訂單]])</f>
        <v/>
      </c>
    </row>
    <row r="7979" spans="1:13">
      <c r="A7979"/>
      <c r="B7979"/>
      <c r="C7979"/>
      <c r="D7979"/>
      <c r="E7979"/>
      <c r="F7979"/>
      <c r="G7979"/>
      <c r="H7979"/>
      <c r="I7979"/>
      <c r="J7979"/>
      <c r="K7979"/>
      <c r="L7979" t="str">
        <f>IF(COUNTIFS(ZSOHSD058[订单号数值], ZSOHPP055[[#This Row],[订单号数值]], ZSOHSD058[行項目], ZSOHPP055[[#This Row],[行項目]])&gt;0, "Y", "")</f>
        <v/>
      </c>
      <c r="M7979" t="str">
        <f>IF(ZSOHPP055[[#This Row],[銷售訂單]]="", "", --ZSOHPP055[[#This Row],[銷售訂單]])</f>
        <v/>
      </c>
    </row>
    <row r="7980" spans="1:13">
      <c r="A7980"/>
      <c r="B7980"/>
      <c r="C7980"/>
      <c r="D7980"/>
      <c r="E7980"/>
      <c r="F7980"/>
      <c r="G7980"/>
      <c r="H7980"/>
      <c r="I7980"/>
      <c r="J7980"/>
      <c r="K7980"/>
      <c r="L7980" t="str">
        <f>IF(COUNTIFS(ZSOHSD058[订单号数值], ZSOHPP055[[#This Row],[订单号数值]], ZSOHSD058[行項目], ZSOHPP055[[#This Row],[行項目]])&gt;0, "Y", "")</f>
        <v/>
      </c>
      <c r="M7980" t="str">
        <f>IF(ZSOHPP055[[#This Row],[銷售訂單]]="", "", --ZSOHPP055[[#This Row],[銷售訂單]])</f>
        <v/>
      </c>
    </row>
    <row r="7981" spans="1:13">
      <c r="A7981"/>
      <c r="B7981"/>
      <c r="C7981"/>
      <c r="D7981"/>
      <c r="E7981"/>
      <c r="F7981"/>
      <c r="G7981"/>
      <c r="H7981"/>
      <c r="I7981"/>
      <c r="J7981"/>
      <c r="K7981"/>
      <c r="L7981" t="str">
        <f>IF(COUNTIFS(ZSOHSD058[订单号数值], ZSOHPP055[[#This Row],[订单号数值]], ZSOHSD058[行項目], ZSOHPP055[[#This Row],[行項目]])&gt;0, "Y", "")</f>
        <v/>
      </c>
      <c r="M7981" t="str">
        <f>IF(ZSOHPP055[[#This Row],[銷售訂單]]="", "", --ZSOHPP055[[#This Row],[銷售訂單]])</f>
        <v/>
      </c>
    </row>
    <row r="7982" spans="1:13">
      <c r="A7982"/>
      <c r="B7982"/>
      <c r="C7982"/>
      <c r="D7982"/>
      <c r="E7982"/>
      <c r="F7982"/>
      <c r="G7982"/>
      <c r="H7982"/>
      <c r="I7982"/>
      <c r="J7982"/>
      <c r="K7982"/>
      <c r="L7982" t="str">
        <f>IF(COUNTIFS(ZSOHSD058[订单号数值], ZSOHPP055[[#This Row],[订单号数值]], ZSOHSD058[行項目], ZSOHPP055[[#This Row],[行項目]])&gt;0, "Y", "")</f>
        <v/>
      </c>
      <c r="M7982" t="str">
        <f>IF(ZSOHPP055[[#This Row],[銷售訂單]]="", "", --ZSOHPP055[[#This Row],[銷售訂單]])</f>
        <v/>
      </c>
    </row>
    <row r="7983" spans="1:13">
      <c r="A7983"/>
      <c r="B7983"/>
      <c r="C7983"/>
      <c r="D7983"/>
      <c r="E7983"/>
      <c r="F7983"/>
      <c r="G7983"/>
      <c r="H7983"/>
      <c r="I7983"/>
      <c r="J7983"/>
      <c r="K7983"/>
      <c r="L7983" t="str">
        <f>IF(COUNTIFS(ZSOHSD058[订单号数值], ZSOHPP055[[#This Row],[订单号数值]], ZSOHSD058[行項目], ZSOHPP055[[#This Row],[行項目]])&gt;0, "Y", "")</f>
        <v/>
      </c>
      <c r="M7983" t="str">
        <f>IF(ZSOHPP055[[#This Row],[銷售訂單]]="", "", --ZSOHPP055[[#This Row],[銷售訂單]])</f>
        <v/>
      </c>
    </row>
    <row r="7984" spans="1:13">
      <c r="A7984"/>
      <c r="B7984"/>
      <c r="C7984"/>
      <c r="D7984"/>
      <c r="E7984"/>
      <c r="F7984"/>
      <c r="G7984"/>
      <c r="H7984"/>
      <c r="I7984"/>
      <c r="J7984"/>
      <c r="K7984"/>
      <c r="L7984" t="str">
        <f>IF(COUNTIFS(ZSOHSD058[订单号数值], ZSOHPP055[[#This Row],[订单号数值]], ZSOHSD058[行項目], ZSOHPP055[[#This Row],[行項目]])&gt;0, "Y", "")</f>
        <v/>
      </c>
      <c r="M7984" t="str">
        <f>IF(ZSOHPP055[[#This Row],[銷售訂單]]="", "", --ZSOHPP055[[#This Row],[銷售訂單]])</f>
        <v/>
      </c>
    </row>
    <row r="7985" spans="1:13">
      <c r="A7985"/>
      <c r="B7985"/>
      <c r="C7985"/>
      <c r="D7985"/>
      <c r="E7985"/>
      <c r="F7985"/>
      <c r="G7985"/>
      <c r="H7985"/>
      <c r="I7985"/>
      <c r="J7985"/>
      <c r="K7985"/>
      <c r="L7985" t="str">
        <f>IF(COUNTIFS(ZSOHSD058[订单号数值], ZSOHPP055[[#This Row],[订单号数值]], ZSOHSD058[行項目], ZSOHPP055[[#This Row],[行項目]])&gt;0, "Y", "")</f>
        <v/>
      </c>
      <c r="M7985" t="str">
        <f>IF(ZSOHPP055[[#This Row],[銷售訂單]]="", "", --ZSOHPP055[[#This Row],[銷售訂單]])</f>
        <v/>
      </c>
    </row>
    <row r="7986" spans="1:13">
      <c r="A7986"/>
      <c r="B7986"/>
      <c r="C7986"/>
      <c r="D7986"/>
      <c r="E7986"/>
      <c r="F7986"/>
      <c r="G7986"/>
      <c r="H7986"/>
      <c r="I7986"/>
      <c r="J7986"/>
      <c r="K7986"/>
      <c r="L7986" t="str">
        <f>IF(COUNTIFS(ZSOHSD058[订单号数值], ZSOHPP055[[#This Row],[订单号数值]], ZSOHSD058[行項目], ZSOHPP055[[#This Row],[行項目]])&gt;0, "Y", "")</f>
        <v/>
      </c>
      <c r="M7986" t="str">
        <f>IF(ZSOHPP055[[#This Row],[銷售訂單]]="", "", --ZSOHPP055[[#This Row],[銷售訂單]])</f>
        <v/>
      </c>
    </row>
    <row r="7987" spans="1:13">
      <c r="A7987"/>
      <c r="B7987"/>
      <c r="C7987"/>
      <c r="D7987"/>
      <c r="E7987"/>
      <c r="F7987"/>
      <c r="G7987"/>
      <c r="H7987"/>
      <c r="I7987"/>
      <c r="J7987"/>
      <c r="K7987"/>
      <c r="L7987" t="str">
        <f>IF(COUNTIFS(ZSOHSD058[订单号数值], ZSOHPP055[[#This Row],[订单号数值]], ZSOHSD058[行項目], ZSOHPP055[[#This Row],[行項目]])&gt;0, "Y", "")</f>
        <v/>
      </c>
      <c r="M7987" t="str">
        <f>IF(ZSOHPP055[[#This Row],[銷售訂單]]="", "", --ZSOHPP055[[#This Row],[銷售訂單]])</f>
        <v/>
      </c>
    </row>
    <row r="7988" spans="1:13">
      <c r="A7988"/>
      <c r="B7988"/>
      <c r="C7988"/>
      <c r="D7988"/>
      <c r="E7988"/>
      <c r="F7988"/>
      <c r="G7988"/>
      <c r="H7988"/>
      <c r="I7988"/>
      <c r="J7988"/>
      <c r="K7988"/>
      <c r="L7988" t="str">
        <f>IF(COUNTIFS(ZSOHSD058[订单号数值], ZSOHPP055[[#This Row],[订单号数值]], ZSOHSD058[行項目], ZSOHPP055[[#This Row],[行項目]])&gt;0, "Y", "")</f>
        <v/>
      </c>
      <c r="M7988" t="str">
        <f>IF(ZSOHPP055[[#This Row],[銷售訂單]]="", "", --ZSOHPP055[[#This Row],[銷售訂單]])</f>
        <v/>
      </c>
    </row>
    <row r="7989" spans="1:13">
      <c r="A7989"/>
      <c r="B7989"/>
      <c r="C7989"/>
      <c r="D7989"/>
      <c r="E7989"/>
      <c r="F7989"/>
      <c r="G7989"/>
      <c r="H7989"/>
      <c r="I7989"/>
      <c r="J7989"/>
      <c r="K7989"/>
      <c r="L7989" t="str">
        <f>IF(COUNTIFS(ZSOHSD058[订单号数值], ZSOHPP055[[#This Row],[订单号数值]], ZSOHSD058[行項目], ZSOHPP055[[#This Row],[行項目]])&gt;0, "Y", "")</f>
        <v/>
      </c>
      <c r="M7989" t="str">
        <f>IF(ZSOHPP055[[#This Row],[銷售訂單]]="", "", --ZSOHPP055[[#This Row],[銷售訂單]])</f>
        <v/>
      </c>
    </row>
    <row r="7990" spans="1:13">
      <c r="A7990"/>
      <c r="B7990"/>
      <c r="C7990"/>
      <c r="D7990"/>
      <c r="E7990"/>
      <c r="F7990"/>
      <c r="G7990"/>
      <c r="H7990"/>
      <c r="I7990"/>
      <c r="J7990"/>
      <c r="K7990"/>
      <c r="L7990" t="str">
        <f>IF(COUNTIFS(ZSOHSD058[订单号数值], ZSOHPP055[[#This Row],[订单号数值]], ZSOHSD058[行項目], ZSOHPP055[[#This Row],[行項目]])&gt;0, "Y", "")</f>
        <v/>
      </c>
      <c r="M7990" t="str">
        <f>IF(ZSOHPP055[[#This Row],[銷售訂單]]="", "", --ZSOHPP055[[#This Row],[銷售訂單]])</f>
        <v/>
      </c>
    </row>
    <row r="7991" spans="1:13">
      <c r="A7991"/>
      <c r="B7991"/>
      <c r="C7991"/>
      <c r="D7991"/>
      <c r="E7991"/>
      <c r="F7991"/>
      <c r="G7991"/>
      <c r="H7991"/>
      <c r="I7991"/>
      <c r="J7991"/>
      <c r="K7991"/>
      <c r="L7991" t="str">
        <f>IF(COUNTIFS(ZSOHSD058[订单号数值], ZSOHPP055[[#This Row],[订单号数值]], ZSOHSD058[行項目], ZSOHPP055[[#This Row],[行項目]])&gt;0, "Y", "")</f>
        <v/>
      </c>
      <c r="M7991" t="str">
        <f>IF(ZSOHPP055[[#This Row],[銷售訂單]]="", "", --ZSOHPP055[[#This Row],[銷售訂單]])</f>
        <v/>
      </c>
    </row>
    <row r="7992" spans="1:13">
      <c r="A7992"/>
      <c r="B7992"/>
      <c r="C7992"/>
      <c r="D7992"/>
      <c r="E7992"/>
      <c r="F7992"/>
      <c r="G7992"/>
      <c r="H7992"/>
      <c r="I7992"/>
      <c r="J7992"/>
      <c r="K7992"/>
      <c r="L7992" t="str">
        <f>IF(COUNTIFS(ZSOHSD058[订单号数值], ZSOHPP055[[#This Row],[订单号数值]], ZSOHSD058[行項目], ZSOHPP055[[#This Row],[行項目]])&gt;0, "Y", "")</f>
        <v/>
      </c>
      <c r="M7992" t="str">
        <f>IF(ZSOHPP055[[#This Row],[銷售訂單]]="", "", --ZSOHPP055[[#This Row],[銷售訂單]])</f>
        <v/>
      </c>
    </row>
    <row r="7993" spans="1:13">
      <c r="A7993"/>
      <c r="B7993"/>
      <c r="C7993"/>
      <c r="D7993"/>
      <c r="E7993"/>
      <c r="F7993"/>
      <c r="G7993"/>
      <c r="H7993"/>
      <c r="I7993"/>
      <c r="J7993"/>
      <c r="K7993"/>
      <c r="L7993" t="str">
        <f>IF(COUNTIFS(ZSOHSD058[订单号数值], ZSOHPP055[[#This Row],[订单号数值]], ZSOHSD058[行項目], ZSOHPP055[[#This Row],[行項目]])&gt;0, "Y", "")</f>
        <v/>
      </c>
      <c r="M7993" t="str">
        <f>IF(ZSOHPP055[[#This Row],[銷售訂單]]="", "", --ZSOHPP055[[#This Row],[銷售訂單]])</f>
        <v/>
      </c>
    </row>
    <row r="7994" spans="1:13">
      <c r="A7994"/>
      <c r="B7994"/>
      <c r="C7994"/>
      <c r="D7994"/>
      <c r="E7994"/>
      <c r="F7994"/>
      <c r="G7994"/>
      <c r="H7994"/>
      <c r="I7994"/>
      <c r="J7994"/>
      <c r="K7994"/>
      <c r="L7994" t="str">
        <f>IF(COUNTIFS(ZSOHSD058[订单号数值], ZSOHPP055[[#This Row],[订单号数值]], ZSOHSD058[行項目], ZSOHPP055[[#This Row],[行項目]])&gt;0, "Y", "")</f>
        <v/>
      </c>
      <c r="M7994" t="str">
        <f>IF(ZSOHPP055[[#This Row],[銷售訂單]]="", "", --ZSOHPP055[[#This Row],[銷售訂單]])</f>
        <v/>
      </c>
    </row>
    <row r="7995" spans="1:13">
      <c r="A7995"/>
      <c r="B7995"/>
      <c r="C7995"/>
      <c r="D7995"/>
      <c r="E7995"/>
      <c r="F7995"/>
      <c r="G7995"/>
      <c r="H7995"/>
      <c r="I7995"/>
      <c r="J7995"/>
      <c r="K7995"/>
      <c r="L7995" t="str">
        <f>IF(COUNTIFS(ZSOHSD058[订单号数值], ZSOHPP055[[#This Row],[订单号数值]], ZSOHSD058[行項目], ZSOHPP055[[#This Row],[行項目]])&gt;0, "Y", "")</f>
        <v/>
      </c>
      <c r="M7995" t="str">
        <f>IF(ZSOHPP055[[#This Row],[銷售訂單]]="", "", --ZSOHPP055[[#This Row],[銷售訂單]])</f>
        <v/>
      </c>
    </row>
    <row r="7996" spans="1:13">
      <c r="A7996"/>
      <c r="B7996"/>
      <c r="C7996"/>
      <c r="D7996"/>
      <c r="E7996"/>
      <c r="F7996"/>
      <c r="G7996"/>
      <c r="H7996"/>
      <c r="I7996"/>
      <c r="J7996"/>
      <c r="K7996"/>
      <c r="L7996" t="str">
        <f>IF(COUNTIFS(ZSOHSD058[订单号数值], ZSOHPP055[[#This Row],[订单号数值]], ZSOHSD058[行項目], ZSOHPP055[[#This Row],[行項目]])&gt;0, "Y", "")</f>
        <v/>
      </c>
      <c r="M7996" t="str">
        <f>IF(ZSOHPP055[[#This Row],[銷售訂單]]="", "", --ZSOHPP055[[#This Row],[銷售訂單]])</f>
        <v/>
      </c>
    </row>
    <row r="7997" spans="1:13">
      <c r="A7997"/>
      <c r="B7997"/>
      <c r="C7997"/>
      <c r="D7997"/>
      <c r="E7997"/>
      <c r="F7997"/>
      <c r="G7997"/>
      <c r="H7997"/>
      <c r="I7997"/>
      <c r="J7997"/>
      <c r="K7997"/>
      <c r="L7997" t="str">
        <f>IF(COUNTIFS(ZSOHSD058[订单号数值], ZSOHPP055[[#This Row],[订单号数值]], ZSOHSD058[行項目], ZSOHPP055[[#This Row],[行項目]])&gt;0, "Y", "")</f>
        <v/>
      </c>
      <c r="M7997" t="str">
        <f>IF(ZSOHPP055[[#This Row],[銷售訂單]]="", "", --ZSOHPP055[[#This Row],[銷售訂單]])</f>
        <v/>
      </c>
    </row>
    <row r="7998" spans="1:13">
      <c r="A7998"/>
      <c r="B7998"/>
      <c r="C7998"/>
      <c r="D7998"/>
      <c r="E7998"/>
      <c r="F7998"/>
      <c r="G7998"/>
      <c r="H7998"/>
      <c r="I7998"/>
      <c r="J7998"/>
      <c r="K7998"/>
      <c r="L7998" t="str">
        <f>IF(COUNTIFS(ZSOHSD058[订单号数值], ZSOHPP055[[#This Row],[订单号数值]], ZSOHSD058[行項目], ZSOHPP055[[#This Row],[行項目]])&gt;0, "Y", "")</f>
        <v/>
      </c>
      <c r="M7998" t="str">
        <f>IF(ZSOHPP055[[#This Row],[銷售訂單]]="", "", --ZSOHPP055[[#This Row],[銷售訂單]])</f>
        <v/>
      </c>
    </row>
    <row r="7999" spans="1:13">
      <c r="A7999"/>
      <c r="B7999"/>
      <c r="C7999"/>
      <c r="D7999"/>
      <c r="E7999"/>
      <c r="F7999"/>
      <c r="G7999"/>
      <c r="H7999"/>
      <c r="I7999"/>
      <c r="J7999"/>
      <c r="K7999"/>
      <c r="L7999" t="str">
        <f>IF(COUNTIFS(ZSOHSD058[订单号数值], ZSOHPP055[[#This Row],[订单号数值]], ZSOHSD058[行項目], ZSOHPP055[[#This Row],[行項目]])&gt;0, "Y", "")</f>
        <v/>
      </c>
      <c r="M7999" t="str">
        <f>IF(ZSOHPP055[[#This Row],[銷售訂單]]="", "", --ZSOHPP055[[#This Row],[銷售訂單]])</f>
        <v/>
      </c>
    </row>
    <row r="8000" spans="1:13">
      <c r="A8000"/>
      <c r="B8000"/>
      <c r="C8000"/>
      <c r="D8000"/>
      <c r="E8000"/>
      <c r="F8000"/>
      <c r="G8000"/>
      <c r="H8000"/>
      <c r="I8000"/>
      <c r="J8000"/>
      <c r="K8000"/>
      <c r="L8000" t="str">
        <f>IF(COUNTIFS(ZSOHSD058[订单号数值], ZSOHPP055[[#This Row],[订单号数值]], ZSOHSD058[行項目], ZSOHPP055[[#This Row],[行項目]])&gt;0, "Y", "")</f>
        <v/>
      </c>
      <c r="M8000" t="str">
        <f>IF(ZSOHPP055[[#This Row],[銷售訂單]]="", "", --ZSOHPP055[[#This Row],[銷售訂單]])</f>
        <v/>
      </c>
    </row>
    <row r="8001" spans="1:13">
      <c r="A8001"/>
      <c r="B8001"/>
      <c r="C8001"/>
      <c r="D8001"/>
      <c r="E8001"/>
      <c r="F8001"/>
      <c r="G8001"/>
      <c r="H8001"/>
      <c r="I8001"/>
      <c r="J8001"/>
      <c r="K8001"/>
      <c r="L8001" t="str">
        <f>IF(COUNTIFS(ZSOHSD058[订单号数值], ZSOHPP055[[#This Row],[订单号数值]], ZSOHSD058[行項目], ZSOHPP055[[#This Row],[行項目]])&gt;0, "Y", "")</f>
        <v/>
      </c>
      <c r="M8001" t="str">
        <f>IF(ZSOHPP055[[#This Row],[銷售訂單]]="", "", --ZSOHPP055[[#This Row],[銷售訂單]])</f>
        <v/>
      </c>
    </row>
    <row r="8002" spans="1:13">
      <c r="A8002"/>
      <c r="B8002"/>
      <c r="C8002"/>
      <c r="D8002"/>
      <c r="E8002"/>
      <c r="F8002"/>
      <c r="G8002"/>
      <c r="H8002"/>
      <c r="I8002"/>
      <c r="J8002"/>
      <c r="K8002"/>
      <c r="L8002" t="str">
        <f>IF(COUNTIFS(ZSOHSD058[订单号数值], ZSOHPP055[[#This Row],[订单号数值]], ZSOHSD058[行項目], ZSOHPP055[[#This Row],[行項目]])&gt;0, "Y", "")</f>
        <v/>
      </c>
      <c r="M8002" t="str">
        <f>IF(ZSOHPP055[[#This Row],[銷售訂單]]="", "", --ZSOHPP055[[#This Row],[銷售訂單]])</f>
        <v/>
      </c>
    </row>
    <row r="8003" spans="1:13">
      <c r="A8003"/>
      <c r="B8003"/>
      <c r="C8003"/>
      <c r="D8003"/>
      <c r="E8003"/>
      <c r="F8003"/>
      <c r="G8003"/>
      <c r="H8003"/>
      <c r="I8003"/>
      <c r="J8003"/>
      <c r="K8003"/>
      <c r="L8003" t="str">
        <f>IF(COUNTIFS(ZSOHSD058[订单号数值], ZSOHPP055[[#This Row],[订单号数值]], ZSOHSD058[行項目], ZSOHPP055[[#This Row],[行項目]])&gt;0, "Y", "")</f>
        <v/>
      </c>
      <c r="M8003" t="str">
        <f>IF(ZSOHPP055[[#This Row],[銷售訂單]]="", "", --ZSOHPP055[[#This Row],[銷售訂單]])</f>
        <v/>
      </c>
    </row>
    <row r="8004" spans="1:13">
      <c r="A8004"/>
      <c r="B8004"/>
      <c r="C8004"/>
      <c r="D8004"/>
      <c r="E8004"/>
      <c r="F8004"/>
      <c r="G8004"/>
      <c r="H8004"/>
      <c r="I8004"/>
      <c r="J8004"/>
      <c r="K8004"/>
      <c r="L8004" t="str">
        <f>IF(COUNTIFS(ZSOHSD058[订单号数值], ZSOHPP055[[#This Row],[订单号数值]], ZSOHSD058[行項目], ZSOHPP055[[#This Row],[行項目]])&gt;0, "Y", "")</f>
        <v/>
      </c>
      <c r="M8004" t="str">
        <f>IF(ZSOHPP055[[#This Row],[銷售訂單]]="", "", --ZSOHPP055[[#This Row],[銷售訂單]])</f>
        <v/>
      </c>
    </row>
    <row r="8005" spans="1:13">
      <c r="A8005"/>
      <c r="B8005"/>
      <c r="C8005"/>
      <c r="D8005"/>
      <c r="E8005"/>
      <c r="F8005"/>
      <c r="G8005"/>
      <c r="H8005"/>
      <c r="I8005"/>
      <c r="J8005"/>
      <c r="K8005"/>
      <c r="L8005" t="str">
        <f>IF(COUNTIFS(ZSOHSD058[订单号数值], ZSOHPP055[[#This Row],[订单号数值]], ZSOHSD058[行項目], ZSOHPP055[[#This Row],[行項目]])&gt;0, "Y", "")</f>
        <v/>
      </c>
      <c r="M8005" t="str">
        <f>IF(ZSOHPP055[[#This Row],[銷售訂單]]="", "", --ZSOHPP055[[#This Row],[銷售訂單]])</f>
        <v/>
      </c>
    </row>
    <row r="8006" spans="1:13">
      <c r="A8006"/>
      <c r="B8006"/>
      <c r="C8006"/>
      <c r="D8006"/>
      <c r="E8006"/>
      <c r="F8006"/>
      <c r="G8006"/>
      <c r="H8006"/>
      <c r="I8006"/>
      <c r="J8006"/>
      <c r="K8006"/>
      <c r="L8006" t="str">
        <f>IF(COUNTIFS(ZSOHSD058[订单号数值], ZSOHPP055[[#This Row],[订单号数值]], ZSOHSD058[行項目], ZSOHPP055[[#This Row],[行項目]])&gt;0, "Y", "")</f>
        <v/>
      </c>
      <c r="M8006" t="str">
        <f>IF(ZSOHPP055[[#This Row],[銷售訂單]]="", "", --ZSOHPP055[[#This Row],[銷售訂單]])</f>
        <v/>
      </c>
    </row>
    <row r="8007" spans="1:13">
      <c r="A8007"/>
      <c r="B8007"/>
      <c r="C8007"/>
      <c r="D8007"/>
      <c r="E8007"/>
      <c r="F8007"/>
      <c r="G8007"/>
      <c r="H8007"/>
      <c r="I8007"/>
      <c r="J8007"/>
      <c r="K8007"/>
      <c r="L8007" t="str">
        <f>IF(COUNTIFS(ZSOHSD058[订单号数值], ZSOHPP055[[#This Row],[订单号数值]], ZSOHSD058[行項目], ZSOHPP055[[#This Row],[行項目]])&gt;0, "Y", "")</f>
        <v/>
      </c>
      <c r="M8007" t="str">
        <f>IF(ZSOHPP055[[#This Row],[銷售訂單]]="", "", --ZSOHPP055[[#This Row],[銷售訂單]])</f>
        <v/>
      </c>
    </row>
    <row r="8008" spans="1:13">
      <c r="A8008"/>
      <c r="B8008"/>
      <c r="C8008"/>
      <c r="D8008"/>
      <c r="E8008"/>
      <c r="F8008"/>
      <c r="G8008"/>
      <c r="H8008"/>
      <c r="I8008"/>
      <c r="J8008"/>
      <c r="K8008"/>
      <c r="L8008" t="str">
        <f>IF(COUNTIFS(ZSOHSD058[订单号数值], ZSOHPP055[[#This Row],[订单号数值]], ZSOHSD058[行項目], ZSOHPP055[[#This Row],[行項目]])&gt;0, "Y", "")</f>
        <v/>
      </c>
      <c r="M8008" t="str">
        <f>IF(ZSOHPP055[[#This Row],[銷售訂單]]="", "", --ZSOHPP055[[#This Row],[銷售訂單]])</f>
        <v/>
      </c>
    </row>
    <row r="8009" spans="1:13">
      <c r="A8009"/>
      <c r="B8009"/>
      <c r="C8009"/>
      <c r="D8009"/>
      <c r="E8009"/>
      <c r="F8009"/>
      <c r="G8009"/>
      <c r="H8009"/>
      <c r="I8009"/>
      <c r="J8009"/>
      <c r="K8009"/>
      <c r="L8009" t="str">
        <f>IF(COUNTIFS(ZSOHSD058[订单号数值], ZSOHPP055[[#This Row],[订单号数值]], ZSOHSD058[行項目], ZSOHPP055[[#This Row],[行項目]])&gt;0, "Y", "")</f>
        <v/>
      </c>
      <c r="M8009" t="str">
        <f>IF(ZSOHPP055[[#This Row],[銷售訂單]]="", "", --ZSOHPP055[[#This Row],[銷售訂單]])</f>
        <v/>
      </c>
    </row>
    <row r="8010" spans="1:13">
      <c r="A8010"/>
      <c r="B8010"/>
      <c r="C8010"/>
      <c r="D8010"/>
      <c r="E8010"/>
      <c r="F8010"/>
      <c r="G8010"/>
      <c r="H8010"/>
      <c r="I8010"/>
      <c r="J8010"/>
      <c r="K8010"/>
      <c r="L8010" t="str">
        <f>IF(COUNTIFS(ZSOHSD058[订单号数值], ZSOHPP055[[#This Row],[订单号数值]], ZSOHSD058[行項目], ZSOHPP055[[#This Row],[行項目]])&gt;0, "Y", "")</f>
        <v/>
      </c>
      <c r="M8010" t="str">
        <f>IF(ZSOHPP055[[#This Row],[銷售訂單]]="", "", --ZSOHPP055[[#This Row],[銷售訂單]])</f>
        <v/>
      </c>
    </row>
    <row r="8011" spans="1:13">
      <c r="A8011"/>
      <c r="B8011"/>
      <c r="C8011"/>
      <c r="D8011"/>
      <c r="E8011"/>
      <c r="F8011"/>
      <c r="G8011"/>
      <c r="H8011"/>
      <c r="I8011"/>
      <c r="J8011"/>
      <c r="K8011"/>
      <c r="L8011" t="str">
        <f>IF(COUNTIFS(ZSOHSD058[订单号数值], ZSOHPP055[[#This Row],[订单号数值]], ZSOHSD058[行項目], ZSOHPP055[[#This Row],[行項目]])&gt;0, "Y", "")</f>
        <v/>
      </c>
      <c r="M8011" t="str">
        <f>IF(ZSOHPP055[[#This Row],[銷售訂單]]="", "", --ZSOHPP055[[#This Row],[銷售訂單]])</f>
        <v/>
      </c>
    </row>
    <row r="8012" spans="1:13">
      <c r="A8012"/>
      <c r="B8012"/>
      <c r="C8012"/>
      <c r="D8012"/>
      <c r="E8012"/>
      <c r="F8012"/>
      <c r="G8012"/>
      <c r="H8012"/>
      <c r="I8012"/>
      <c r="J8012"/>
      <c r="K8012"/>
      <c r="L8012" t="str">
        <f>IF(COUNTIFS(ZSOHSD058[订单号数值], ZSOHPP055[[#This Row],[订单号数值]], ZSOHSD058[行項目], ZSOHPP055[[#This Row],[行項目]])&gt;0, "Y", "")</f>
        <v/>
      </c>
      <c r="M8012" t="str">
        <f>IF(ZSOHPP055[[#This Row],[銷售訂單]]="", "", --ZSOHPP055[[#This Row],[銷售訂單]])</f>
        <v/>
      </c>
    </row>
    <row r="8013" spans="1:13">
      <c r="A8013"/>
      <c r="B8013"/>
      <c r="C8013"/>
      <c r="D8013"/>
      <c r="E8013"/>
      <c r="F8013"/>
      <c r="G8013"/>
      <c r="H8013"/>
      <c r="I8013"/>
      <c r="J8013"/>
      <c r="K8013"/>
      <c r="L8013" t="str">
        <f>IF(COUNTIFS(ZSOHSD058[订单号数值], ZSOHPP055[[#This Row],[订单号数值]], ZSOHSD058[行項目], ZSOHPP055[[#This Row],[行項目]])&gt;0, "Y", "")</f>
        <v/>
      </c>
      <c r="M8013" t="str">
        <f>IF(ZSOHPP055[[#This Row],[銷售訂單]]="", "", --ZSOHPP055[[#This Row],[銷售訂單]])</f>
        <v/>
      </c>
    </row>
    <row r="8014" spans="1:13">
      <c r="A8014"/>
      <c r="B8014"/>
      <c r="C8014"/>
      <c r="D8014"/>
      <c r="E8014"/>
      <c r="F8014"/>
      <c r="G8014"/>
      <c r="H8014"/>
      <c r="I8014"/>
      <c r="J8014"/>
      <c r="K8014"/>
      <c r="L8014" t="str">
        <f>IF(COUNTIFS(ZSOHSD058[订单号数值], ZSOHPP055[[#This Row],[订单号数值]], ZSOHSD058[行項目], ZSOHPP055[[#This Row],[行項目]])&gt;0, "Y", "")</f>
        <v/>
      </c>
      <c r="M8014" t="str">
        <f>IF(ZSOHPP055[[#This Row],[銷售訂單]]="", "", --ZSOHPP055[[#This Row],[銷售訂單]])</f>
        <v/>
      </c>
    </row>
    <row r="8015" spans="1:13">
      <c r="A8015"/>
      <c r="B8015"/>
      <c r="C8015"/>
      <c r="D8015"/>
      <c r="E8015"/>
      <c r="F8015"/>
      <c r="G8015"/>
      <c r="H8015"/>
      <c r="I8015"/>
      <c r="J8015"/>
      <c r="K8015"/>
      <c r="L8015" t="str">
        <f>IF(COUNTIFS(ZSOHSD058[订单号数值], ZSOHPP055[[#This Row],[订单号数值]], ZSOHSD058[行項目], ZSOHPP055[[#This Row],[行項目]])&gt;0, "Y", "")</f>
        <v/>
      </c>
      <c r="M8015" t="str">
        <f>IF(ZSOHPP055[[#This Row],[銷售訂單]]="", "", --ZSOHPP055[[#This Row],[銷售訂單]])</f>
        <v/>
      </c>
    </row>
    <row r="8016" spans="1:13">
      <c r="A8016"/>
      <c r="B8016"/>
      <c r="C8016"/>
      <c r="D8016"/>
      <c r="E8016"/>
      <c r="F8016"/>
      <c r="G8016"/>
      <c r="H8016"/>
      <c r="I8016"/>
      <c r="J8016"/>
      <c r="K8016"/>
      <c r="L8016" t="str">
        <f>IF(COUNTIFS(ZSOHSD058[订单号数值], ZSOHPP055[[#This Row],[订单号数值]], ZSOHSD058[行項目], ZSOHPP055[[#This Row],[行項目]])&gt;0, "Y", "")</f>
        <v/>
      </c>
      <c r="M8016" t="str">
        <f>IF(ZSOHPP055[[#This Row],[銷售訂單]]="", "", --ZSOHPP055[[#This Row],[銷售訂單]])</f>
        <v/>
      </c>
    </row>
    <row r="8017" spans="1:13">
      <c r="A8017"/>
      <c r="B8017"/>
      <c r="C8017"/>
      <c r="D8017"/>
      <c r="E8017"/>
      <c r="F8017"/>
      <c r="G8017"/>
      <c r="H8017"/>
      <c r="I8017"/>
      <c r="J8017"/>
      <c r="K8017"/>
      <c r="L8017" t="str">
        <f>IF(COUNTIFS(ZSOHSD058[订单号数值], ZSOHPP055[[#This Row],[订单号数值]], ZSOHSD058[行項目], ZSOHPP055[[#This Row],[行項目]])&gt;0, "Y", "")</f>
        <v/>
      </c>
      <c r="M8017" t="str">
        <f>IF(ZSOHPP055[[#This Row],[銷售訂單]]="", "", --ZSOHPP055[[#This Row],[銷售訂單]])</f>
        <v/>
      </c>
    </row>
    <row r="8018" spans="1:13">
      <c r="A8018"/>
      <c r="B8018"/>
      <c r="C8018"/>
      <c r="D8018"/>
      <c r="E8018"/>
      <c r="F8018"/>
      <c r="G8018"/>
      <c r="H8018"/>
      <c r="I8018"/>
      <c r="J8018"/>
      <c r="K8018"/>
      <c r="L8018" t="str">
        <f>IF(COUNTIFS(ZSOHSD058[订单号数值], ZSOHPP055[[#This Row],[订单号数值]], ZSOHSD058[行項目], ZSOHPP055[[#This Row],[行項目]])&gt;0, "Y", "")</f>
        <v/>
      </c>
      <c r="M8018" t="str">
        <f>IF(ZSOHPP055[[#This Row],[銷售訂單]]="", "", --ZSOHPP055[[#This Row],[銷售訂單]])</f>
        <v/>
      </c>
    </row>
    <row r="8019" spans="1:13">
      <c r="A8019"/>
      <c r="B8019"/>
      <c r="C8019"/>
      <c r="D8019"/>
      <c r="E8019"/>
      <c r="F8019"/>
      <c r="G8019"/>
      <c r="H8019"/>
      <c r="I8019"/>
      <c r="J8019"/>
      <c r="K8019"/>
      <c r="L8019" t="str">
        <f>IF(COUNTIFS(ZSOHSD058[订单号数值], ZSOHPP055[[#This Row],[订单号数值]], ZSOHSD058[行項目], ZSOHPP055[[#This Row],[行項目]])&gt;0, "Y", "")</f>
        <v/>
      </c>
      <c r="M8019" t="str">
        <f>IF(ZSOHPP055[[#This Row],[銷售訂單]]="", "", --ZSOHPP055[[#This Row],[銷售訂單]])</f>
        <v/>
      </c>
    </row>
    <row r="8020" spans="1:13">
      <c r="A8020"/>
      <c r="B8020"/>
      <c r="C8020"/>
      <c r="D8020"/>
      <c r="E8020"/>
      <c r="F8020"/>
      <c r="G8020"/>
      <c r="H8020"/>
      <c r="I8020"/>
      <c r="J8020"/>
      <c r="K8020"/>
      <c r="L8020" t="str">
        <f>IF(COUNTIFS(ZSOHSD058[订单号数值], ZSOHPP055[[#This Row],[订单号数值]], ZSOHSD058[行項目], ZSOHPP055[[#This Row],[行項目]])&gt;0, "Y", "")</f>
        <v/>
      </c>
      <c r="M8020" t="str">
        <f>IF(ZSOHPP055[[#This Row],[銷售訂單]]="", "", --ZSOHPP055[[#This Row],[銷售訂單]])</f>
        <v/>
      </c>
    </row>
    <row r="8021" spans="1:13">
      <c r="A8021"/>
      <c r="B8021"/>
      <c r="C8021"/>
      <c r="D8021"/>
      <c r="E8021"/>
      <c r="F8021"/>
      <c r="G8021"/>
      <c r="H8021"/>
      <c r="I8021"/>
      <c r="J8021"/>
      <c r="K8021"/>
      <c r="L8021" t="str">
        <f>IF(COUNTIFS(ZSOHSD058[订单号数值], ZSOHPP055[[#This Row],[订单号数值]], ZSOHSD058[行項目], ZSOHPP055[[#This Row],[行項目]])&gt;0, "Y", "")</f>
        <v/>
      </c>
      <c r="M8021" t="str">
        <f>IF(ZSOHPP055[[#This Row],[銷售訂單]]="", "", --ZSOHPP055[[#This Row],[銷售訂單]])</f>
        <v/>
      </c>
    </row>
    <row r="8022" spans="1:13">
      <c r="A8022"/>
      <c r="B8022"/>
      <c r="C8022"/>
      <c r="D8022"/>
      <c r="E8022"/>
      <c r="F8022"/>
      <c r="G8022"/>
      <c r="H8022"/>
      <c r="I8022"/>
      <c r="J8022"/>
      <c r="K8022"/>
      <c r="L8022" t="str">
        <f>IF(COUNTIFS(ZSOHSD058[订单号数值], ZSOHPP055[[#This Row],[订单号数值]], ZSOHSD058[行項目], ZSOHPP055[[#This Row],[行項目]])&gt;0, "Y", "")</f>
        <v/>
      </c>
      <c r="M8022" t="str">
        <f>IF(ZSOHPP055[[#This Row],[銷售訂單]]="", "", --ZSOHPP055[[#This Row],[銷售訂單]])</f>
        <v/>
      </c>
    </row>
    <row r="8023" spans="1:13">
      <c r="A8023"/>
      <c r="B8023"/>
      <c r="C8023"/>
      <c r="D8023"/>
      <c r="E8023"/>
      <c r="F8023"/>
      <c r="G8023"/>
      <c r="H8023"/>
      <c r="I8023"/>
      <c r="J8023"/>
      <c r="K8023"/>
      <c r="L8023" t="str">
        <f>IF(COUNTIFS(ZSOHSD058[订单号数值], ZSOHPP055[[#This Row],[订单号数值]], ZSOHSD058[行項目], ZSOHPP055[[#This Row],[行項目]])&gt;0, "Y", "")</f>
        <v/>
      </c>
      <c r="M8023" t="str">
        <f>IF(ZSOHPP055[[#This Row],[銷售訂單]]="", "", --ZSOHPP055[[#This Row],[銷售訂單]])</f>
        <v/>
      </c>
    </row>
    <row r="8024" spans="1:13">
      <c r="A8024"/>
      <c r="B8024"/>
      <c r="C8024"/>
      <c r="D8024"/>
      <c r="E8024"/>
      <c r="F8024"/>
      <c r="G8024"/>
      <c r="H8024"/>
      <c r="I8024"/>
      <c r="J8024"/>
      <c r="K8024"/>
      <c r="L8024" t="str">
        <f>IF(COUNTIFS(ZSOHSD058[订单号数值], ZSOHPP055[[#This Row],[订单号数值]], ZSOHSD058[行項目], ZSOHPP055[[#This Row],[行項目]])&gt;0, "Y", "")</f>
        <v/>
      </c>
      <c r="M8024" t="str">
        <f>IF(ZSOHPP055[[#This Row],[銷售訂單]]="", "", --ZSOHPP055[[#This Row],[銷售訂單]])</f>
        <v/>
      </c>
    </row>
    <row r="8025" spans="1:13">
      <c r="A8025"/>
      <c r="B8025"/>
      <c r="C8025"/>
      <c r="D8025"/>
      <c r="E8025"/>
      <c r="F8025"/>
      <c r="G8025"/>
      <c r="H8025"/>
      <c r="I8025"/>
      <c r="J8025"/>
      <c r="K8025"/>
      <c r="L8025" t="str">
        <f>IF(COUNTIFS(ZSOHSD058[订单号数值], ZSOHPP055[[#This Row],[订单号数值]], ZSOHSD058[行項目], ZSOHPP055[[#This Row],[行項目]])&gt;0, "Y", "")</f>
        <v/>
      </c>
      <c r="M8025" t="str">
        <f>IF(ZSOHPP055[[#This Row],[銷售訂單]]="", "", --ZSOHPP055[[#This Row],[銷售訂單]])</f>
        <v/>
      </c>
    </row>
    <row r="8026" spans="1:13">
      <c r="A8026"/>
      <c r="B8026"/>
      <c r="C8026"/>
      <c r="D8026"/>
      <c r="E8026"/>
      <c r="F8026"/>
      <c r="G8026"/>
      <c r="H8026"/>
      <c r="I8026"/>
      <c r="J8026"/>
      <c r="K8026"/>
      <c r="L8026" t="str">
        <f>IF(COUNTIFS(ZSOHSD058[订单号数值], ZSOHPP055[[#This Row],[订单号数值]], ZSOHSD058[行項目], ZSOHPP055[[#This Row],[行項目]])&gt;0, "Y", "")</f>
        <v/>
      </c>
      <c r="M8026" t="str">
        <f>IF(ZSOHPP055[[#This Row],[銷售訂單]]="", "", --ZSOHPP055[[#This Row],[銷售訂單]])</f>
        <v/>
      </c>
    </row>
    <row r="8027" spans="1:13">
      <c r="A8027"/>
      <c r="B8027"/>
      <c r="C8027"/>
      <c r="D8027"/>
      <c r="E8027"/>
      <c r="F8027"/>
      <c r="G8027"/>
      <c r="H8027"/>
      <c r="I8027"/>
      <c r="J8027"/>
      <c r="K8027"/>
      <c r="L8027" t="str">
        <f>IF(COUNTIFS(ZSOHSD058[订单号数值], ZSOHPP055[[#This Row],[订单号数值]], ZSOHSD058[行項目], ZSOHPP055[[#This Row],[行項目]])&gt;0, "Y", "")</f>
        <v/>
      </c>
      <c r="M8027" t="str">
        <f>IF(ZSOHPP055[[#This Row],[銷售訂單]]="", "", --ZSOHPP055[[#This Row],[銷售訂單]])</f>
        <v/>
      </c>
    </row>
    <row r="8028" spans="1:13">
      <c r="A8028"/>
      <c r="B8028"/>
      <c r="C8028"/>
      <c r="D8028"/>
      <c r="E8028"/>
      <c r="F8028"/>
      <c r="G8028"/>
      <c r="H8028"/>
      <c r="I8028"/>
      <c r="J8028"/>
      <c r="K8028"/>
      <c r="L8028" t="str">
        <f>IF(COUNTIFS(ZSOHSD058[订单号数值], ZSOHPP055[[#This Row],[订单号数值]], ZSOHSD058[行項目], ZSOHPP055[[#This Row],[行項目]])&gt;0, "Y", "")</f>
        <v/>
      </c>
      <c r="M8028" t="str">
        <f>IF(ZSOHPP055[[#This Row],[銷售訂單]]="", "", --ZSOHPP055[[#This Row],[銷售訂單]])</f>
        <v/>
      </c>
    </row>
    <row r="8029" spans="1:13">
      <c r="A8029"/>
      <c r="B8029"/>
      <c r="C8029"/>
      <c r="D8029"/>
      <c r="E8029"/>
      <c r="F8029"/>
      <c r="G8029"/>
      <c r="H8029"/>
      <c r="I8029"/>
      <c r="J8029"/>
      <c r="K8029"/>
      <c r="L8029" t="str">
        <f>IF(COUNTIFS(ZSOHSD058[订单号数值], ZSOHPP055[[#This Row],[订单号数值]], ZSOHSD058[行項目], ZSOHPP055[[#This Row],[行項目]])&gt;0, "Y", "")</f>
        <v/>
      </c>
      <c r="M8029" t="str">
        <f>IF(ZSOHPP055[[#This Row],[銷售訂單]]="", "", --ZSOHPP055[[#This Row],[銷售訂單]])</f>
        <v/>
      </c>
    </row>
    <row r="8030" spans="1:13">
      <c r="A8030"/>
      <c r="B8030"/>
      <c r="C8030"/>
      <c r="D8030"/>
      <c r="E8030"/>
      <c r="F8030"/>
      <c r="G8030"/>
      <c r="H8030"/>
      <c r="I8030"/>
      <c r="J8030"/>
      <c r="K8030"/>
      <c r="L8030" t="str">
        <f>IF(COUNTIFS(ZSOHSD058[订单号数值], ZSOHPP055[[#This Row],[订单号数值]], ZSOHSD058[行項目], ZSOHPP055[[#This Row],[行項目]])&gt;0, "Y", "")</f>
        <v/>
      </c>
      <c r="M8030" t="str">
        <f>IF(ZSOHPP055[[#This Row],[銷售訂單]]="", "", --ZSOHPP055[[#This Row],[銷售訂單]])</f>
        <v/>
      </c>
    </row>
    <row r="8031" spans="1:13">
      <c r="A8031"/>
      <c r="B8031"/>
      <c r="C8031"/>
      <c r="D8031"/>
      <c r="E8031"/>
      <c r="F8031"/>
      <c r="G8031"/>
      <c r="H8031"/>
      <c r="I8031"/>
      <c r="J8031"/>
      <c r="K8031"/>
      <c r="L8031" t="str">
        <f>IF(COUNTIFS(ZSOHSD058[订单号数值], ZSOHPP055[[#This Row],[订单号数值]], ZSOHSD058[行項目], ZSOHPP055[[#This Row],[行項目]])&gt;0, "Y", "")</f>
        <v/>
      </c>
      <c r="M8031" t="str">
        <f>IF(ZSOHPP055[[#This Row],[銷售訂單]]="", "", --ZSOHPP055[[#This Row],[銷售訂單]])</f>
        <v/>
      </c>
    </row>
    <row r="8032" spans="1:13">
      <c r="A8032"/>
      <c r="B8032"/>
      <c r="C8032"/>
      <c r="D8032"/>
      <c r="E8032"/>
      <c r="F8032"/>
      <c r="G8032"/>
      <c r="H8032"/>
      <c r="I8032"/>
      <c r="J8032"/>
      <c r="K8032"/>
      <c r="L8032" t="str">
        <f>IF(COUNTIFS(ZSOHSD058[订单号数值], ZSOHPP055[[#This Row],[订单号数值]], ZSOHSD058[行項目], ZSOHPP055[[#This Row],[行項目]])&gt;0, "Y", "")</f>
        <v/>
      </c>
      <c r="M8032" t="str">
        <f>IF(ZSOHPP055[[#This Row],[銷售訂單]]="", "", --ZSOHPP055[[#This Row],[銷售訂單]])</f>
        <v/>
      </c>
    </row>
    <row r="8033" spans="1:13">
      <c r="A8033"/>
      <c r="B8033"/>
      <c r="C8033"/>
      <c r="D8033"/>
      <c r="E8033"/>
      <c r="F8033"/>
      <c r="G8033"/>
      <c r="H8033"/>
      <c r="I8033"/>
      <c r="J8033"/>
      <c r="K8033"/>
      <c r="L8033" t="str">
        <f>IF(COUNTIFS(ZSOHSD058[订单号数值], ZSOHPP055[[#This Row],[订单号数值]], ZSOHSD058[行項目], ZSOHPP055[[#This Row],[行項目]])&gt;0, "Y", "")</f>
        <v/>
      </c>
      <c r="M8033" t="str">
        <f>IF(ZSOHPP055[[#This Row],[銷售訂單]]="", "", --ZSOHPP055[[#This Row],[銷售訂單]])</f>
        <v/>
      </c>
    </row>
    <row r="8034" spans="1:13">
      <c r="A8034"/>
      <c r="B8034"/>
      <c r="C8034"/>
      <c r="D8034"/>
      <c r="E8034"/>
      <c r="F8034"/>
      <c r="G8034"/>
      <c r="H8034"/>
      <c r="I8034"/>
      <c r="J8034"/>
      <c r="K8034"/>
      <c r="L8034" t="str">
        <f>IF(COUNTIFS(ZSOHSD058[订单号数值], ZSOHPP055[[#This Row],[订单号数值]], ZSOHSD058[行項目], ZSOHPP055[[#This Row],[行項目]])&gt;0, "Y", "")</f>
        <v/>
      </c>
      <c r="M8034" t="str">
        <f>IF(ZSOHPP055[[#This Row],[銷售訂單]]="", "", --ZSOHPP055[[#This Row],[銷售訂單]])</f>
        <v/>
      </c>
    </row>
    <row r="8035" spans="1:13">
      <c r="A8035"/>
      <c r="B8035"/>
      <c r="C8035"/>
      <c r="D8035"/>
      <c r="E8035"/>
      <c r="F8035"/>
      <c r="G8035"/>
      <c r="H8035"/>
      <c r="I8035"/>
      <c r="J8035"/>
      <c r="K8035"/>
      <c r="L8035" t="str">
        <f>IF(COUNTIFS(ZSOHSD058[订单号数值], ZSOHPP055[[#This Row],[订单号数值]], ZSOHSD058[行項目], ZSOHPP055[[#This Row],[行項目]])&gt;0, "Y", "")</f>
        <v/>
      </c>
      <c r="M8035" t="str">
        <f>IF(ZSOHPP055[[#This Row],[銷售訂單]]="", "", --ZSOHPP055[[#This Row],[銷售訂單]])</f>
        <v/>
      </c>
    </row>
    <row r="8036" spans="1:13">
      <c r="A8036"/>
      <c r="B8036"/>
      <c r="C8036"/>
      <c r="D8036"/>
      <c r="E8036"/>
      <c r="F8036"/>
      <c r="G8036"/>
      <c r="H8036"/>
      <c r="I8036"/>
      <c r="J8036"/>
      <c r="K8036"/>
      <c r="L8036" t="str">
        <f>IF(COUNTIFS(ZSOHSD058[订单号数值], ZSOHPP055[[#This Row],[订单号数值]], ZSOHSD058[行項目], ZSOHPP055[[#This Row],[行項目]])&gt;0, "Y", "")</f>
        <v/>
      </c>
      <c r="M8036" t="str">
        <f>IF(ZSOHPP055[[#This Row],[銷售訂單]]="", "", --ZSOHPP055[[#This Row],[銷售訂單]])</f>
        <v/>
      </c>
    </row>
    <row r="8037" spans="1:13">
      <c r="A8037"/>
      <c r="B8037"/>
      <c r="C8037"/>
      <c r="D8037"/>
      <c r="E8037"/>
      <c r="F8037"/>
      <c r="G8037"/>
      <c r="H8037"/>
      <c r="I8037"/>
      <c r="J8037"/>
      <c r="K8037"/>
      <c r="L8037" t="str">
        <f>IF(COUNTIFS(ZSOHSD058[订单号数值], ZSOHPP055[[#This Row],[订单号数值]], ZSOHSD058[行項目], ZSOHPP055[[#This Row],[行項目]])&gt;0, "Y", "")</f>
        <v/>
      </c>
      <c r="M8037" t="str">
        <f>IF(ZSOHPP055[[#This Row],[銷售訂單]]="", "", --ZSOHPP055[[#This Row],[銷售訂單]])</f>
        <v/>
      </c>
    </row>
    <row r="8038" spans="1:13">
      <c r="A8038"/>
      <c r="B8038"/>
      <c r="C8038"/>
      <c r="D8038"/>
      <c r="E8038"/>
      <c r="F8038"/>
      <c r="G8038"/>
      <c r="H8038"/>
      <c r="I8038"/>
      <c r="J8038"/>
      <c r="K8038"/>
      <c r="L8038" t="str">
        <f>IF(COUNTIFS(ZSOHSD058[订单号数值], ZSOHPP055[[#This Row],[订单号数值]], ZSOHSD058[行項目], ZSOHPP055[[#This Row],[行項目]])&gt;0, "Y", "")</f>
        <v/>
      </c>
      <c r="M8038" t="str">
        <f>IF(ZSOHPP055[[#This Row],[銷售訂單]]="", "", --ZSOHPP055[[#This Row],[銷售訂單]])</f>
        <v/>
      </c>
    </row>
    <row r="8039" spans="1:13">
      <c r="A8039"/>
      <c r="B8039"/>
      <c r="C8039"/>
      <c r="D8039"/>
      <c r="E8039"/>
      <c r="F8039"/>
      <c r="G8039"/>
      <c r="H8039"/>
      <c r="I8039"/>
      <c r="J8039"/>
      <c r="K8039"/>
      <c r="L8039" t="str">
        <f>IF(COUNTIFS(ZSOHSD058[订单号数值], ZSOHPP055[[#This Row],[订单号数值]], ZSOHSD058[行項目], ZSOHPP055[[#This Row],[行項目]])&gt;0, "Y", "")</f>
        <v/>
      </c>
      <c r="M8039" t="str">
        <f>IF(ZSOHPP055[[#This Row],[銷售訂單]]="", "", --ZSOHPP055[[#This Row],[銷售訂單]])</f>
        <v/>
      </c>
    </row>
    <row r="8040" spans="1:13">
      <c r="A8040"/>
      <c r="B8040"/>
      <c r="C8040"/>
      <c r="D8040"/>
      <c r="E8040"/>
      <c r="F8040"/>
      <c r="G8040"/>
      <c r="H8040"/>
      <c r="I8040"/>
      <c r="J8040"/>
      <c r="K8040"/>
      <c r="L8040" t="str">
        <f>IF(COUNTIFS(ZSOHSD058[订单号数值], ZSOHPP055[[#This Row],[订单号数值]], ZSOHSD058[行項目], ZSOHPP055[[#This Row],[行項目]])&gt;0, "Y", "")</f>
        <v/>
      </c>
      <c r="M8040" t="str">
        <f>IF(ZSOHPP055[[#This Row],[銷售訂單]]="", "", --ZSOHPP055[[#This Row],[銷售訂單]])</f>
        <v/>
      </c>
    </row>
    <row r="8041" spans="1:13">
      <c r="A8041"/>
      <c r="B8041"/>
      <c r="C8041"/>
      <c r="D8041"/>
      <c r="E8041"/>
      <c r="F8041"/>
      <c r="G8041"/>
      <c r="H8041"/>
      <c r="I8041"/>
      <c r="J8041"/>
      <c r="K8041"/>
      <c r="L8041" t="str">
        <f>IF(COUNTIFS(ZSOHSD058[订单号数值], ZSOHPP055[[#This Row],[订单号数值]], ZSOHSD058[行項目], ZSOHPP055[[#This Row],[行項目]])&gt;0, "Y", "")</f>
        <v/>
      </c>
      <c r="M8041" t="str">
        <f>IF(ZSOHPP055[[#This Row],[銷售訂單]]="", "", --ZSOHPP055[[#This Row],[銷售訂單]])</f>
        <v/>
      </c>
    </row>
    <row r="8042" spans="1:13">
      <c r="A8042"/>
      <c r="B8042"/>
      <c r="C8042"/>
      <c r="D8042"/>
      <c r="E8042"/>
      <c r="F8042"/>
      <c r="G8042"/>
      <c r="H8042"/>
      <c r="I8042"/>
      <c r="J8042"/>
      <c r="K8042"/>
      <c r="L8042" t="str">
        <f>IF(COUNTIFS(ZSOHSD058[订单号数值], ZSOHPP055[[#This Row],[订单号数值]], ZSOHSD058[行項目], ZSOHPP055[[#This Row],[行項目]])&gt;0, "Y", "")</f>
        <v/>
      </c>
      <c r="M8042" t="str">
        <f>IF(ZSOHPP055[[#This Row],[銷售訂單]]="", "", --ZSOHPP055[[#This Row],[銷售訂單]])</f>
        <v/>
      </c>
    </row>
    <row r="8043" spans="1:13">
      <c r="A8043"/>
      <c r="B8043"/>
      <c r="C8043"/>
      <c r="D8043"/>
      <c r="E8043"/>
      <c r="F8043"/>
      <c r="G8043"/>
      <c r="H8043"/>
      <c r="I8043"/>
      <c r="J8043"/>
      <c r="K8043"/>
      <c r="L8043" t="str">
        <f>IF(COUNTIFS(ZSOHSD058[订单号数值], ZSOHPP055[[#This Row],[订单号数值]], ZSOHSD058[行項目], ZSOHPP055[[#This Row],[行項目]])&gt;0, "Y", "")</f>
        <v/>
      </c>
      <c r="M8043" t="str">
        <f>IF(ZSOHPP055[[#This Row],[銷售訂單]]="", "", --ZSOHPP055[[#This Row],[銷售訂單]])</f>
        <v/>
      </c>
    </row>
    <row r="8044" spans="1:13">
      <c r="A8044"/>
      <c r="B8044"/>
      <c r="C8044"/>
      <c r="D8044"/>
      <c r="E8044"/>
      <c r="F8044"/>
      <c r="G8044"/>
      <c r="H8044"/>
      <c r="I8044"/>
      <c r="J8044"/>
      <c r="K8044"/>
      <c r="L8044" t="str">
        <f>IF(COUNTIFS(ZSOHSD058[订单号数值], ZSOHPP055[[#This Row],[订单号数值]], ZSOHSD058[行項目], ZSOHPP055[[#This Row],[行項目]])&gt;0, "Y", "")</f>
        <v/>
      </c>
      <c r="M8044" t="str">
        <f>IF(ZSOHPP055[[#This Row],[銷售訂單]]="", "", --ZSOHPP055[[#This Row],[銷售訂單]])</f>
        <v/>
      </c>
    </row>
    <row r="8045" spans="1:13">
      <c r="A8045"/>
      <c r="B8045"/>
      <c r="C8045"/>
      <c r="D8045"/>
      <c r="E8045"/>
      <c r="F8045"/>
      <c r="G8045"/>
      <c r="H8045"/>
      <c r="I8045"/>
      <c r="J8045"/>
      <c r="K8045"/>
      <c r="L8045" t="str">
        <f>IF(COUNTIFS(ZSOHSD058[订单号数值], ZSOHPP055[[#This Row],[订单号数值]], ZSOHSD058[行項目], ZSOHPP055[[#This Row],[行項目]])&gt;0, "Y", "")</f>
        <v/>
      </c>
      <c r="M8045" t="str">
        <f>IF(ZSOHPP055[[#This Row],[銷售訂單]]="", "", --ZSOHPP055[[#This Row],[銷售訂單]])</f>
        <v/>
      </c>
    </row>
    <row r="8046" spans="1:13">
      <c r="A8046"/>
      <c r="B8046"/>
      <c r="C8046"/>
      <c r="D8046"/>
      <c r="E8046"/>
      <c r="F8046"/>
      <c r="G8046"/>
      <c r="H8046"/>
      <c r="I8046"/>
      <c r="J8046"/>
      <c r="K8046"/>
      <c r="L8046" t="str">
        <f>IF(COUNTIFS(ZSOHSD058[订单号数值], ZSOHPP055[[#This Row],[订单号数值]], ZSOHSD058[行項目], ZSOHPP055[[#This Row],[行項目]])&gt;0, "Y", "")</f>
        <v/>
      </c>
      <c r="M8046" t="str">
        <f>IF(ZSOHPP055[[#This Row],[銷售訂單]]="", "", --ZSOHPP055[[#This Row],[銷售訂單]])</f>
        <v/>
      </c>
    </row>
    <row r="8047" spans="1:13">
      <c r="A8047"/>
      <c r="B8047"/>
      <c r="C8047"/>
      <c r="D8047"/>
      <c r="E8047"/>
      <c r="F8047"/>
      <c r="G8047"/>
      <c r="H8047"/>
      <c r="I8047"/>
      <c r="J8047"/>
      <c r="K8047"/>
      <c r="L8047" t="str">
        <f>IF(COUNTIFS(ZSOHSD058[订单号数值], ZSOHPP055[[#This Row],[订单号数值]], ZSOHSD058[行項目], ZSOHPP055[[#This Row],[行項目]])&gt;0, "Y", "")</f>
        <v/>
      </c>
      <c r="M8047" t="str">
        <f>IF(ZSOHPP055[[#This Row],[銷售訂單]]="", "", --ZSOHPP055[[#This Row],[銷售訂單]])</f>
        <v/>
      </c>
    </row>
    <row r="8048" spans="1:13">
      <c r="A8048"/>
      <c r="B8048"/>
      <c r="C8048"/>
      <c r="D8048"/>
      <c r="E8048"/>
      <c r="F8048"/>
      <c r="G8048"/>
      <c r="H8048"/>
      <c r="I8048"/>
      <c r="J8048"/>
      <c r="K8048"/>
      <c r="L8048" t="str">
        <f>IF(COUNTIFS(ZSOHSD058[订单号数值], ZSOHPP055[[#This Row],[订单号数值]], ZSOHSD058[行項目], ZSOHPP055[[#This Row],[行項目]])&gt;0, "Y", "")</f>
        <v/>
      </c>
      <c r="M8048" t="str">
        <f>IF(ZSOHPP055[[#This Row],[銷售訂單]]="", "", --ZSOHPP055[[#This Row],[銷售訂單]])</f>
        <v/>
      </c>
    </row>
    <row r="8049" spans="1:13">
      <c r="A8049"/>
      <c r="B8049"/>
      <c r="C8049"/>
      <c r="D8049"/>
      <c r="E8049"/>
      <c r="F8049"/>
      <c r="G8049"/>
      <c r="H8049"/>
      <c r="I8049"/>
      <c r="J8049"/>
      <c r="K8049"/>
      <c r="L8049" t="str">
        <f>IF(COUNTIFS(ZSOHSD058[订单号数值], ZSOHPP055[[#This Row],[订单号数值]], ZSOHSD058[行項目], ZSOHPP055[[#This Row],[行項目]])&gt;0, "Y", "")</f>
        <v/>
      </c>
      <c r="M8049" t="str">
        <f>IF(ZSOHPP055[[#This Row],[銷售訂單]]="", "", --ZSOHPP055[[#This Row],[銷售訂單]])</f>
        <v/>
      </c>
    </row>
    <row r="8050" spans="1:13">
      <c r="A8050"/>
      <c r="B8050"/>
      <c r="C8050"/>
      <c r="D8050"/>
      <c r="E8050"/>
      <c r="F8050"/>
      <c r="G8050"/>
      <c r="H8050"/>
      <c r="I8050"/>
      <c r="J8050"/>
      <c r="K8050"/>
      <c r="L8050" t="str">
        <f>IF(COUNTIFS(ZSOHSD058[订单号数值], ZSOHPP055[[#This Row],[订单号数值]], ZSOHSD058[行項目], ZSOHPP055[[#This Row],[行項目]])&gt;0, "Y", "")</f>
        <v/>
      </c>
      <c r="M8050" t="str">
        <f>IF(ZSOHPP055[[#This Row],[銷售訂單]]="", "", --ZSOHPP055[[#This Row],[銷售訂單]])</f>
        <v/>
      </c>
    </row>
    <row r="8051" spans="1:13">
      <c r="A8051"/>
      <c r="B8051"/>
      <c r="C8051"/>
      <c r="D8051"/>
      <c r="E8051"/>
      <c r="F8051"/>
      <c r="G8051"/>
      <c r="H8051"/>
      <c r="I8051"/>
      <c r="J8051"/>
      <c r="K8051"/>
      <c r="L8051" t="str">
        <f>IF(COUNTIFS(ZSOHSD058[订单号数值], ZSOHPP055[[#This Row],[订单号数值]], ZSOHSD058[行項目], ZSOHPP055[[#This Row],[行項目]])&gt;0, "Y", "")</f>
        <v/>
      </c>
      <c r="M8051" t="str">
        <f>IF(ZSOHPP055[[#This Row],[銷售訂單]]="", "", --ZSOHPP055[[#This Row],[銷售訂單]])</f>
        <v/>
      </c>
    </row>
    <row r="8052" spans="1:13">
      <c r="A8052"/>
      <c r="B8052"/>
      <c r="C8052"/>
      <c r="D8052"/>
      <c r="E8052"/>
      <c r="F8052"/>
      <c r="G8052"/>
      <c r="H8052"/>
      <c r="I8052"/>
      <c r="J8052"/>
      <c r="K8052"/>
      <c r="L8052" t="str">
        <f>IF(COUNTIFS(ZSOHSD058[订单号数值], ZSOHPP055[[#This Row],[订单号数值]], ZSOHSD058[行項目], ZSOHPP055[[#This Row],[行項目]])&gt;0, "Y", "")</f>
        <v/>
      </c>
      <c r="M8052" t="str">
        <f>IF(ZSOHPP055[[#This Row],[銷售訂單]]="", "", --ZSOHPP055[[#This Row],[銷售訂單]])</f>
        <v/>
      </c>
    </row>
    <row r="8053" spans="1:13">
      <c r="A8053"/>
      <c r="B8053"/>
      <c r="C8053"/>
      <c r="D8053"/>
      <c r="E8053"/>
      <c r="F8053"/>
      <c r="G8053"/>
      <c r="H8053"/>
      <c r="I8053"/>
      <c r="J8053"/>
      <c r="K8053"/>
      <c r="L8053" t="str">
        <f>IF(COUNTIFS(ZSOHSD058[订单号数值], ZSOHPP055[[#This Row],[订单号数值]], ZSOHSD058[行項目], ZSOHPP055[[#This Row],[行項目]])&gt;0, "Y", "")</f>
        <v/>
      </c>
      <c r="M8053" t="str">
        <f>IF(ZSOHPP055[[#This Row],[銷售訂單]]="", "", --ZSOHPP055[[#This Row],[銷售訂單]])</f>
        <v/>
      </c>
    </row>
    <row r="8054" spans="1:13">
      <c r="A8054"/>
      <c r="B8054"/>
      <c r="C8054"/>
      <c r="D8054"/>
      <c r="E8054"/>
      <c r="F8054"/>
      <c r="G8054"/>
      <c r="H8054"/>
      <c r="I8054"/>
      <c r="J8054"/>
      <c r="K8054"/>
      <c r="L8054" t="str">
        <f>IF(COUNTIFS(ZSOHSD058[订单号数值], ZSOHPP055[[#This Row],[订单号数值]], ZSOHSD058[行項目], ZSOHPP055[[#This Row],[行項目]])&gt;0, "Y", "")</f>
        <v/>
      </c>
      <c r="M8054" t="str">
        <f>IF(ZSOHPP055[[#This Row],[銷售訂單]]="", "", --ZSOHPP055[[#This Row],[銷售訂單]])</f>
        <v/>
      </c>
    </row>
    <row r="8055" spans="1:13">
      <c r="A8055"/>
      <c r="B8055"/>
      <c r="C8055"/>
      <c r="D8055"/>
      <c r="E8055"/>
      <c r="F8055"/>
      <c r="G8055"/>
      <c r="H8055"/>
      <c r="I8055"/>
      <c r="J8055"/>
      <c r="K8055"/>
      <c r="L8055" t="str">
        <f>IF(COUNTIFS(ZSOHSD058[订单号数值], ZSOHPP055[[#This Row],[订单号数值]], ZSOHSD058[行項目], ZSOHPP055[[#This Row],[行項目]])&gt;0, "Y", "")</f>
        <v/>
      </c>
      <c r="M8055" t="str">
        <f>IF(ZSOHPP055[[#This Row],[銷售訂單]]="", "", --ZSOHPP055[[#This Row],[銷售訂單]])</f>
        <v/>
      </c>
    </row>
    <row r="8056" spans="1:13">
      <c r="A8056"/>
      <c r="B8056"/>
      <c r="C8056"/>
      <c r="D8056"/>
      <c r="E8056"/>
      <c r="F8056"/>
      <c r="G8056"/>
      <c r="H8056"/>
      <c r="I8056"/>
      <c r="J8056"/>
      <c r="K8056"/>
      <c r="L8056" t="str">
        <f>IF(COUNTIFS(ZSOHSD058[订单号数值], ZSOHPP055[[#This Row],[订单号数值]], ZSOHSD058[行項目], ZSOHPP055[[#This Row],[行項目]])&gt;0, "Y", "")</f>
        <v/>
      </c>
      <c r="M8056" t="str">
        <f>IF(ZSOHPP055[[#This Row],[銷售訂單]]="", "", --ZSOHPP055[[#This Row],[銷售訂單]])</f>
        <v/>
      </c>
    </row>
    <row r="8057" spans="1:13">
      <c r="A8057"/>
      <c r="B8057"/>
      <c r="C8057"/>
      <c r="D8057"/>
      <c r="E8057"/>
      <c r="F8057"/>
      <c r="G8057"/>
      <c r="H8057"/>
      <c r="I8057"/>
      <c r="J8057"/>
      <c r="K8057"/>
      <c r="L8057" t="str">
        <f>IF(COUNTIFS(ZSOHSD058[订单号数值], ZSOHPP055[[#This Row],[订单号数值]], ZSOHSD058[行項目], ZSOHPP055[[#This Row],[行項目]])&gt;0, "Y", "")</f>
        <v/>
      </c>
      <c r="M8057" t="str">
        <f>IF(ZSOHPP055[[#This Row],[銷售訂單]]="", "", --ZSOHPP055[[#This Row],[銷售訂單]])</f>
        <v/>
      </c>
    </row>
    <row r="8058" spans="1:13">
      <c r="A8058"/>
      <c r="B8058"/>
      <c r="C8058"/>
      <c r="D8058"/>
      <c r="E8058"/>
      <c r="F8058"/>
      <c r="G8058"/>
      <c r="H8058"/>
      <c r="I8058"/>
      <c r="J8058"/>
      <c r="K8058"/>
      <c r="L8058" t="str">
        <f>IF(COUNTIFS(ZSOHSD058[订单号数值], ZSOHPP055[[#This Row],[订单号数值]], ZSOHSD058[行項目], ZSOHPP055[[#This Row],[行項目]])&gt;0, "Y", "")</f>
        <v/>
      </c>
      <c r="M8058" t="str">
        <f>IF(ZSOHPP055[[#This Row],[銷售訂單]]="", "", --ZSOHPP055[[#This Row],[銷售訂單]])</f>
        <v/>
      </c>
    </row>
    <row r="8059" spans="1:13">
      <c r="A8059"/>
      <c r="B8059"/>
      <c r="C8059"/>
      <c r="D8059"/>
      <c r="E8059"/>
      <c r="F8059"/>
      <c r="G8059"/>
      <c r="H8059"/>
      <c r="I8059"/>
      <c r="J8059"/>
      <c r="K8059"/>
      <c r="L8059" t="str">
        <f>IF(COUNTIFS(ZSOHSD058[订单号数值], ZSOHPP055[[#This Row],[订单号数值]], ZSOHSD058[行項目], ZSOHPP055[[#This Row],[行項目]])&gt;0, "Y", "")</f>
        <v/>
      </c>
      <c r="M8059" t="str">
        <f>IF(ZSOHPP055[[#This Row],[銷售訂單]]="", "", --ZSOHPP055[[#This Row],[銷售訂單]])</f>
        <v/>
      </c>
    </row>
    <row r="8060" spans="1:13">
      <c r="A8060"/>
      <c r="B8060"/>
      <c r="C8060"/>
      <c r="D8060"/>
      <c r="E8060"/>
      <c r="F8060"/>
      <c r="G8060"/>
      <c r="H8060"/>
      <c r="I8060"/>
      <c r="J8060"/>
      <c r="K8060"/>
      <c r="L8060" t="str">
        <f>IF(COUNTIFS(ZSOHSD058[订单号数值], ZSOHPP055[[#This Row],[订单号数值]], ZSOHSD058[行項目], ZSOHPP055[[#This Row],[行項目]])&gt;0, "Y", "")</f>
        <v/>
      </c>
      <c r="M8060" t="str">
        <f>IF(ZSOHPP055[[#This Row],[銷售訂單]]="", "", --ZSOHPP055[[#This Row],[銷售訂單]])</f>
        <v/>
      </c>
    </row>
    <row r="8061" spans="1:13">
      <c r="A8061"/>
      <c r="B8061"/>
      <c r="C8061"/>
      <c r="D8061"/>
      <c r="E8061"/>
      <c r="F8061"/>
      <c r="G8061"/>
      <c r="H8061"/>
      <c r="I8061"/>
      <c r="J8061"/>
      <c r="K8061"/>
      <c r="L8061" t="str">
        <f>IF(COUNTIFS(ZSOHSD058[订单号数值], ZSOHPP055[[#This Row],[订单号数值]], ZSOHSD058[行項目], ZSOHPP055[[#This Row],[行項目]])&gt;0, "Y", "")</f>
        <v/>
      </c>
      <c r="M8061" t="str">
        <f>IF(ZSOHPP055[[#This Row],[銷售訂單]]="", "", --ZSOHPP055[[#This Row],[銷售訂單]])</f>
        <v/>
      </c>
    </row>
    <row r="8062" spans="1:13">
      <c r="A8062"/>
      <c r="B8062"/>
      <c r="C8062"/>
      <c r="D8062"/>
      <c r="E8062"/>
      <c r="F8062"/>
      <c r="G8062"/>
      <c r="H8062"/>
      <c r="I8062"/>
      <c r="J8062"/>
      <c r="K8062"/>
      <c r="L8062" t="str">
        <f>IF(COUNTIFS(ZSOHSD058[订单号数值], ZSOHPP055[[#This Row],[订单号数值]], ZSOHSD058[行項目], ZSOHPP055[[#This Row],[行項目]])&gt;0, "Y", "")</f>
        <v/>
      </c>
      <c r="M8062" t="str">
        <f>IF(ZSOHPP055[[#This Row],[銷售訂單]]="", "", --ZSOHPP055[[#This Row],[銷售訂單]])</f>
        <v/>
      </c>
    </row>
    <row r="8063" spans="1:13">
      <c r="A8063"/>
      <c r="B8063"/>
      <c r="C8063"/>
      <c r="D8063"/>
      <c r="E8063"/>
      <c r="F8063"/>
      <c r="G8063"/>
      <c r="H8063"/>
      <c r="I8063"/>
      <c r="J8063"/>
      <c r="K8063"/>
      <c r="L8063" t="str">
        <f>IF(COUNTIFS(ZSOHSD058[订单号数值], ZSOHPP055[[#This Row],[订单号数值]], ZSOHSD058[行項目], ZSOHPP055[[#This Row],[行項目]])&gt;0, "Y", "")</f>
        <v/>
      </c>
      <c r="M8063" t="str">
        <f>IF(ZSOHPP055[[#This Row],[銷售訂單]]="", "", --ZSOHPP055[[#This Row],[銷售訂單]])</f>
        <v/>
      </c>
    </row>
    <row r="8064" spans="1:13">
      <c r="A8064"/>
      <c r="B8064"/>
      <c r="C8064"/>
      <c r="D8064"/>
      <c r="E8064"/>
      <c r="F8064"/>
      <c r="G8064"/>
      <c r="H8064"/>
      <c r="I8064"/>
      <c r="J8064"/>
      <c r="K8064"/>
      <c r="L8064" t="str">
        <f>IF(COUNTIFS(ZSOHSD058[订单号数值], ZSOHPP055[[#This Row],[订单号数值]], ZSOHSD058[行項目], ZSOHPP055[[#This Row],[行項目]])&gt;0, "Y", "")</f>
        <v/>
      </c>
      <c r="M8064" t="str">
        <f>IF(ZSOHPP055[[#This Row],[銷售訂單]]="", "", --ZSOHPP055[[#This Row],[銷售訂單]])</f>
        <v/>
      </c>
    </row>
    <row r="8065" spans="1:13">
      <c r="A8065"/>
      <c r="B8065"/>
      <c r="C8065"/>
      <c r="D8065"/>
      <c r="E8065"/>
      <c r="F8065"/>
      <c r="G8065"/>
      <c r="H8065"/>
      <c r="I8065"/>
      <c r="J8065"/>
      <c r="K8065"/>
      <c r="L8065" t="str">
        <f>IF(COUNTIFS(ZSOHSD058[订单号数值], ZSOHPP055[[#This Row],[订单号数值]], ZSOHSD058[行項目], ZSOHPP055[[#This Row],[行項目]])&gt;0, "Y", "")</f>
        <v/>
      </c>
      <c r="M8065" t="str">
        <f>IF(ZSOHPP055[[#This Row],[銷售訂單]]="", "", --ZSOHPP055[[#This Row],[銷售訂單]])</f>
        <v/>
      </c>
    </row>
    <row r="8066" spans="1:13">
      <c r="A8066"/>
      <c r="B8066"/>
      <c r="C8066"/>
      <c r="D8066"/>
      <c r="E8066"/>
      <c r="F8066"/>
      <c r="G8066"/>
      <c r="H8066"/>
      <c r="I8066"/>
      <c r="J8066"/>
      <c r="K8066"/>
      <c r="L8066" t="str">
        <f>IF(COUNTIFS(ZSOHSD058[订单号数值], ZSOHPP055[[#This Row],[订单号数值]], ZSOHSD058[行項目], ZSOHPP055[[#This Row],[行項目]])&gt;0, "Y", "")</f>
        <v/>
      </c>
      <c r="M8066" t="str">
        <f>IF(ZSOHPP055[[#This Row],[銷售訂單]]="", "", --ZSOHPP055[[#This Row],[銷售訂單]])</f>
        <v/>
      </c>
    </row>
    <row r="8067" spans="1:13">
      <c r="A8067"/>
      <c r="B8067"/>
      <c r="C8067"/>
      <c r="D8067"/>
      <c r="E8067"/>
      <c r="F8067"/>
      <c r="G8067"/>
      <c r="H8067"/>
      <c r="I8067"/>
      <c r="J8067"/>
      <c r="K8067"/>
      <c r="L8067" t="str">
        <f>IF(COUNTIFS(ZSOHSD058[订单号数值], ZSOHPP055[[#This Row],[订单号数值]], ZSOHSD058[行項目], ZSOHPP055[[#This Row],[行項目]])&gt;0, "Y", "")</f>
        <v/>
      </c>
      <c r="M8067" t="str">
        <f>IF(ZSOHPP055[[#This Row],[銷售訂單]]="", "", --ZSOHPP055[[#This Row],[銷售訂單]])</f>
        <v/>
      </c>
    </row>
    <row r="8068" spans="1:13">
      <c r="A8068"/>
      <c r="B8068"/>
      <c r="C8068"/>
      <c r="D8068"/>
      <c r="E8068"/>
      <c r="F8068"/>
      <c r="G8068"/>
      <c r="H8068"/>
      <c r="I8068"/>
      <c r="J8068"/>
      <c r="K8068"/>
      <c r="L8068" t="str">
        <f>IF(COUNTIFS(ZSOHSD058[订单号数值], ZSOHPP055[[#This Row],[订单号数值]], ZSOHSD058[行項目], ZSOHPP055[[#This Row],[行項目]])&gt;0, "Y", "")</f>
        <v/>
      </c>
      <c r="M8068" t="str">
        <f>IF(ZSOHPP055[[#This Row],[銷售訂單]]="", "", --ZSOHPP055[[#This Row],[銷售訂單]])</f>
        <v/>
      </c>
    </row>
    <row r="8069" spans="1:13">
      <c r="A8069"/>
      <c r="B8069"/>
      <c r="C8069"/>
      <c r="D8069"/>
      <c r="E8069"/>
      <c r="F8069"/>
      <c r="G8069"/>
      <c r="H8069"/>
      <c r="I8069"/>
      <c r="J8069"/>
      <c r="K8069"/>
      <c r="L8069" t="str">
        <f>IF(COUNTIFS(ZSOHSD058[订单号数值], ZSOHPP055[[#This Row],[订单号数值]], ZSOHSD058[行項目], ZSOHPP055[[#This Row],[行項目]])&gt;0, "Y", "")</f>
        <v/>
      </c>
      <c r="M8069" t="str">
        <f>IF(ZSOHPP055[[#This Row],[銷售訂單]]="", "", --ZSOHPP055[[#This Row],[銷售訂單]])</f>
        <v/>
      </c>
    </row>
    <row r="8070" spans="1:13">
      <c r="A8070"/>
      <c r="B8070"/>
      <c r="C8070"/>
      <c r="D8070"/>
      <c r="E8070"/>
      <c r="F8070"/>
      <c r="G8070"/>
      <c r="H8070"/>
      <c r="I8070"/>
      <c r="J8070"/>
      <c r="K8070"/>
      <c r="L8070" t="str">
        <f>IF(COUNTIFS(ZSOHSD058[订单号数值], ZSOHPP055[[#This Row],[订单号数值]], ZSOHSD058[行項目], ZSOHPP055[[#This Row],[行項目]])&gt;0, "Y", "")</f>
        <v/>
      </c>
      <c r="M8070" t="str">
        <f>IF(ZSOHPP055[[#This Row],[銷售訂單]]="", "", --ZSOHPP055[[#This Row],[銷售訂單]])</f>
        <v/>
      </c>
    </row>
    <row r="8071" spans="1:13">
      <c r="A8071"/>
      <c r="B8071"/>
      <c r="C8071"/>
      <c r="D8071"/>
      <c r="E8071"/>
      <c r="F8071"/>
      <c r="G8071"/>
      <c r="H8071"/>
      <c r="I8071"/>
      <c r="J8071"/>
      <c r="K8071"/>
      <c r="L8071" t="str">
        <f>IF(COUNTIFS(ZSOHSD058[订单号数值], ZSOHPP055[[#This Row],[订单号数值]], ZSOHSD058[行項目], ZSOHPP055[[#This Row],[行項目]])&gt;0, "Y", "")</f>
        <v/>
      </c>
      <c r="M8071" t="str">
        <f>IF(ZSOHPP055[[#This Row],[銷售訂單]]="", "", --ZSOHPP055[[#This Row],[銷售訂單]])</f>
        <v/>
      </c>
    </row>
    <row r="8072" spans="1:13">
      <c r="A8072"/>
      <c r="B8072"/>
      <c r="C8072"/>
      <c r="D8072"/>
      <c r="E8072"/>
      <c r="F8072"/>
      <c r="G8072"/>
      <c r="H8072"/>
      <c r="I8072"/>
      <c r="J8072"/>
      <c r="K8072"/>
      <c r="L8072" t="str">
        <f>IF(COUNTIFS(ZSOHSD058[订单号数值], ZSOHPP055[[#This Row],[订单号数值]], ZSOHSD058[行項目], ZSOHPP055[[#This Row],[行項目]])&gt;0, "Y", "")</f>
        <v/>
      </c>
      <c r="M8072" t="str">
        <f>IF(ZSOHPP055[[#This Row],[銷售訂單]]="", "", --ZSOHPP055[[#This Row],[銷售訂單]])</f>
        <v/>
      </c>
    </row>
    <row r="8073" spans="1:13">
      <c r="A8073"/>
      <c r="B8073"/>
      <c r="C8073"/>
      <c r="D8073"/>
      <c r="E8073"/>
      <c r="F8073"/>
      <c r="G8073"/>
      <c r="H8073"/>
      <c r="I8073"/>
      <c r="J8073"/>
      <c r="K8073"/>
      <c r="L8073" t="str">
        <f>IF(COUNTIFS(ZSOHSD058[订单号数值], ZSOHPP055[[#This Row],[订单号数值]], ZSOHSD058[行項目], ZSOHPP055[[#This Row],[行項目]])&gt;0, "Y", "")</f>
        <v/>
      </c>
      <c r="M8073" t="str">
        <f>IF(ZSOHPP055[[#This Row],[銷售訂單]]="", "", --ZSOHPP055[[#This Row],[銷售訂單]])</f>
        <v/>
      </c>
    </row>
    <row r="8074" spans="1:13">
      <c r="A8074"/>
      <c r="B8074"/>
      <c r="C8074"/>
      <c r="D8074"/>
      <c r="E8074"/>
      <c r="F8074"/>
      <c r="G8074"/>
      <c r="H8074"/>
      <c r="I8074"/>
      <c r="J8074"/>
      <c r="K8074"/>
      <c r="L8074" t="str">
        <f>IF(COUNTIFS(ZSOHSD058[订单号数值], ZSOHPP055[[#This Row],[订单号数值]], ZSOHSD058[行項目], ZSOHPP055[[#This Row],[行項目]])&gt;0, "Y", "")</f>
        <v/>
      </c>
      <c r="M8074" t="str">
        <f>IF(ZSOHPP055[[#This Row],[銷售訂單]]="", "", --ZSOHPP055[[#This Row],[銷售訂單]])</f>
        <v/>
      </c>
    </row>
    <row r="8075" spans="1:13">
      <c r="A8075"/>
      <c r="B8075"/>
      <c r="C8075"/>
      <c r="D8075"/>
      <c r="E8075"/>
      <c r="F8075"/>
      <c r="G8075"/>
      <c r="H8075"/>
      <c r="I8075"/>
      <c r="J8075"/>
      <c r="K8075"/>
      <c r="L8075" t="str">
        <f>IF(COUNTIFS(ZSOHSD058[订单号数值], ZSOHPP055[[#This Row],[订单号数值]], ZSOHSD058[行項目], ZSOHPP055[[#This Row],[行項目]])&gt;0, "Y", "")</f>
        <v/>
      </c>
      <c r="M8075" t="str">
        <f>IF(ZSOHPP055[[#This Row],[銷售訂單]]="", "", --ZSOHPP055[[#This Row],[銷售訂單]])</f>
        <v/>
      </c>
    </row>
    <row r="8076" spans="1:13">
      <c r="A8076"/>
      <c r="B8076"/>
      <c r="C8076"/>
      <c r="D8076"/>
      <c r="E8076"/>
      <c r="F8076"/>
      <c r="G8076"/>
      <c r="H8076"/>
      <c r="I8076"/>
      <c r="J8076"/>
      <c r="K8076"/>
      <c r="L8076" t="str">
        <f>IF(COUNTIFS(ZSOHSD058[订单号数值], ZSOHPP055[[#This Row],[订单号数值]], ZSOHSD058[行項目], ZSOHPP055[[#This Row],[行項目]])&gt;0, "Y", "")</f>
        <v/>
      </c>
      <c r="M8076" t="str">
        <f>IF(ZSOHPP055[[#This Row],[銷售訂單]]="", "", --ZSOHPP055[[#This Row],[銷售訂單]])</f>
        <v/>
      </c>
    </row>
    <row r="8077" spans="1:13">
      <c r="A8077"/>
      <c r="B8077"/>
      <c r="C8077"/>
      <c r="D8077"/>
      <c r="E8077"/>
      <c r="F8077"/>
      <c r="G8077"/>
      <c r="H8077"/>
      <c r="I8077"/>
      <c r="J8077"/>
      <c r="K8077"/>
      <c r="L8077" t="str">
        <f>IF(COUNTIFS(ZSOHSD058[订单号数值], ZSOHPP055[[#This Row],[订单号数值]], ZSOHSD058[行項目], ZSOHPP055[[#This Row],[行項目]])&gt;0, "Y", "")</f>
        <v/>
      </c>
      <c r="M8077" t="str">
        <f>IF(ZSOHPP055[[#This Row],[銷售訂單]]="", "", --ZSOHPP055[[#This Row],[銷售訂單]])</f>
        <v/>
      </c>
    </row>
    <row r="8078" spans="1:13">
      <c r="A8078"/>
      <c r="B8078"/>
      <c r="C8078"/>
      <c r="D8078"/>
      <c r="E8078"/>
      <c r="F8078"/>
      <c r="G8078"/>
      <c r="H8078"/>
      <c r="I8078"/>
      <c r="J8078"/>
      <c r="K8078"/>
      <c r="L8078" t="str">
        <f>IF(COUNTIFS(ZSOHSD058[订单号数值], ZSOHPP055[[#This Row],[订单号数值]], ZSOHSD058[行項目], ZSOHPP055[[#This Row],[行項目]])&gt;0, "Y", "")</f>
        <v/>
      </c>
      <c r="M8078" t="str">
        <f>IF(ZSOHPP055[[#This Row],[銷售訂單]]="", "", --ZSOHPP055[[#This Row],[銷售訂單]])</f>
        <v/>
      </c>
    </row>
    <row r="8079" spans="1:13">
      <c r="A8079"/>
      <c r="B8079"/>
      <c r="C8079"/>
      <c r="D8079"/>
      <c r="E8079"/>
      <c r="F8079"/>
      <c r="G8079"/>
      <c r="H8079"/>
      <c r="I8079"/>
      <c r="J8079"/>
      <c r="K8079"/>
      <c r="L8079" t="str">
        <f>IF(COUNTIFS(ZSOHSD058[订单号数值], ZSOHPP055[[#This Row],[订单号数值]], ZSOHSD058[行項目], ZSOHPP055[[#This Row],[行項目]])&gt;0, "Y", "")</f>
        <v/>
      </c>
      <c r="M8079" t="str">
        <f>IF(ZSOHPP055[[#This Row],[銷售訂單]]="", "", --ZSOHPP055[[#This Row],[銷售訂單]])</f>
        <v/>
      </c>
    </row>
    <row r="8080" spans="1:13">
      <c r="A8080"/>
      <c r="B8080"/>
      <c r="C8080"/>
      <c r="D8080"/>
      <c r="E8080"/>
      <c r="F8080"/>
      <c r="G8080"/>
      <c r="H8080"/>
      <c r="I8080"/>
      <c r="J8080"/>
      <c r="K8080"/>
      <c r="L8080" t="str">
        <f>IF(COUNTIFS(ZSOHSD058[订单号数值], ZSOHPP055[[#This Row],[订单号数值]], ZSOHSD058[行項目], ZSOHPP055[[#This Row],[行項目]])&gt;0, "Y", "")</f>
        <v/>
      </c>
      <c r="M8080" t="str">
        <f>IF(ZSOHPP055[[#This Row],[銷售訂單]]="", "", --ZSOHPP055[[#This Row],[銷售訂單]])</f>
        <v/>
      </c>
    </row>
    <row r="8081" spans="1:13">
      <c r="A8081"/>
      <c r="B8081"/>
      <c r="C8081"/>
      <c r="D8081"/>
      <c r="E8081"/>
      <c r="F8081"/>
      <c r="G8081"/>
      <c r="H8081"/>
      <c r="I8081"/>
      <c r="J8081"/>
      <c r="K8081"/>
      <c r="L8081" t="str">
        <f>IF(COUNTIFS(ZSOHSD058[订单号数值], ZSOHPP055[[#This Row],[订单号数值]], ZSOHSD058[行項目], ZSOHPP055[[#This Row],[行項目]])&gt;0, "Y", "")</f>
        <v/>
      </c>
      <c r="M8081" t="str">
        <f>IF(ZSOHPP055[[#This Row],[銷售訂單]]="", "", --ZSOHPP055[[#This Row],[銷售訂單]])</f>
        <v/>
      </c>
    </row>
    <row r="8082" spans="1:13">
      <c r="A8082"/>
      <c r="B8082"/>
      <c r="C8082"/>
      <c r="D8082"/>
      <c r="E8082"/>
      <c r="F8082"/>
      <c r="G8082"/>
      <c r="H8082"/>
      <c r="I8082"/>
      <c r="J8082"/>
      <c r="K8082"/>
      <c r="L8082" t="str">
        <f>IF(COUNTIFS(ZSOHSD058[订单号数值], ZSOHPP055[[#This Row],[订单号数值]], ZSOHSD058[行項目], ZSOHPP055[[#This Row],[行項目]])&gt;0, "Y", "")</f>
        <v/>
      </c>
      <c r="M8082" t="str">
        <f>IF(ZSOHPP055[[#This Row],[銷售訂單]]="", "", --ZSOHPP055[[#This Row],[銷售訂單]])</f>
        <v/>
      </c>
    </row>
    <row r="8083" spans="1:13">
      <c r="A8083"/>
      <c r="B8083"/>
      <c r="C8083"/>
      <c r="D8083"/>
      <c r="E8083"/>
      <c r="F8083"/>
      <c r="G8083"/>
      <c r="H8083"/>
      <c r="I8083"/>
      <c r="J8083"/>
      <c r="K8083"/>
      <c r="L8083" t="str">
        <f>IF(COUNTIFS(ZSOHSD058[订单号数值], ZSOHPP055[[#This Row],[订单号数值]], ZSOHSD058[行項目], ZSOHPP055[[#This Row],[行項目]])&gt;0, "Y", "")</f>
        <v/>
      </c>
      <c r="M8083" t="str">
        <f>IF(ZSOHPP055[[#This Row],[銷售訂單]]="", "", --ZSOHPP055[[#This Row],[銷售訂單]])</f>
        <v/>
      </c>
    </row>
    <row r="8084" spans="1:13">
      <c r="A8084"/>
      <c r="B8084"/>
      <c r="C8084"/>
      <c r="D8084"/>
      <c r="E8084"/>
      <c r="F8084"/>
      <c r="G8084"/>
      <c r="H8084"/>
      <c r="I8084"/>
      <c r="J8084"/>
      <c r="K8084"/>
      <c r="L8084" t="str">
        <f>IF(COUNTIFS(ZSOHSD058[订单号数值], ZSOHPP055[[#This Row],[订单号数值]], ZSOHSD058[行項目], ZSOHPP055[[#This Row],[行項目]])&gt;0, "Y", "")</f>
        <v/>
      </c>
      <c r="M8084" t="str">
        <f>IF(ZSOHPP055[[#This Row],[銷售訂單]]="", "", --ZSOHPP055[[#This Row],[銷售訂單]])</f>
        <v/>
      </c>
    </row>
    <row r="8085" spans="1:13">
      <c r="A8085"/>
      <c r="B8085"/>
      <c r="C8085"/>
      <c r="D8085"/>
      <c r="E8085"/>
      <c r="F8085"/>
      <c r="G8085"/>
      <c r="H8085"/>
      <c r="I8085"/>
      <c r="J8085"/>
      <c r="K8085"/>
      <c r="L8085" t="str">
        <f>IF(COUNTIFS(ZSOHSD058[订单号数值], ZSOHPP055[[#This Row],[订单号数值]], ZSOHSD058[行項目], ZSOHPP055[[#This Row],[行項目]])&gt;0, "Y", "")</f>
        <v/>
      </c>
      <c r="M8085" t="str">
        <f>IF(ZSOHPP055[[#This Row],[銷售訂單]]="", "", --ZSOHPP055[[#This Row],[銷售訂單]])</f>
        <v/>
      </c>
    </row>
    <row r="8086" spans="1:13">
      <c r="A8086"/>
      <c r="B8086"/>
      <c r="C8086"/>
      <c r="D8086"/>
      <c r="E8086"/>
      <c r="F8086"/>
      <c r="G8086"/>
      <c r="H8086"/>
      <c r="I8086"/>
      <c r="J8086"/>
      <c r="K8086"/>
      <c r="L8086" t="str">
        <f>IF(COUNTIFS(ZSOHSD058[订单号数值], ZSOHPP055[[#This Row],[订单号数值]], ZSOHSD058[行項目], ZSOHPP055[[#This Row],[行項目]])&gt;0, "Y", "")</f>
        <v/>
      </c>
      <c r="M8086" t="str">
        <f>IF(ZSOHPP055[[#This Row],[銷售訂單]]="", "", --ZSOHPP055[[#This Row],[銷售訂單]])</f>
        <v/>
      </c>
    </row>
    <row r="8087" spans="1:13">
      <c r="A8087"/>
      <c r="B8087"/>
      <c r="C8087"/>
      <c r="D8087"/>
      <c r="E8087"/>
      <c r="F8087"/>
      <c r="G8087"/>
      <c r="H8087"/>
      <c r="I8087"/>
      <c r="J8087"/>
      <c r="K8087"/>
      <c r="L8087" t="str">
        <f>IF(COUNTIFS(ZSOHSD058[订单号数值], ZSOHPP055[[#This Row],[订单号数值]], ZSOHSD058[行項目], ZSOHPP055[[#This Row],[行項目]])&gt;0, "Y", "")</f>
        <v/>
      </c>
      <c r="M8087" t="str">
        <f>IF(ZSOHPP055[[#This Row],[銷售訂單]]="", "", --ZSOHPP055[[#This Row],[銷售訂單]])</f>
        <v/>
      </c>
    </row>
    <row r="8088" spans="1:13">
      <c r="A8088"/>
      <c r="B8088"/>
      <c r="C8088"/>
      <c r="D8088"/>
      <c r="E8088"/>
      <c r="F8088"/>
      <c r="G8088"/>
      <c r="H8088"/>
      <c r="I8088"/>
      <c r="J8088"/>
      <c r="K8088"/>
      <c r="L8088" t="str">
        <f>IF(COUNTIFS(ZSOHSD058[订单号数值], ZSOHPP055[[#This Row],[订单号数值]], ZSOHSD058[行項目], ZSOHPP055[[#This Row],[行項目]])&gt;0, "Y", "")</f>
        <v/>
      </c>
      <c r="M8088" t="str">
        <f>IF(ZSOHPP055[[#This Row],[銷售訂單]]="", "", --ZSOHPP055[[#This Row],[銷售訂單]])</f>
        <v/>
      </c>
    </row>
    <row r="8089" spans="1:13">
      <c r="A8089"/>
      <c r="B8089"/>
      <c r="C8089"/>
      <c r="D8089"/>
      <c r="E8089"/>
      <c r="F8089"/>
      <c r="G8089"/>
      <c r="H8089"/>
      <c r="I8089"/>
      <c r="J8089"/>
      <c r="K8089"/>
      <c r="L8089" t="str">
        <f>IF(COUNTIFS(ZSOHSD058[订单号数值], ZSOHPP055[[#This Row],[订单号数值]], ZSOHSD058[行項目], ZSOHPP055[[#This Row],[行項目]])&gt;0, "Y", "")</f>
        <v/>
      </c>
      <c r="M8089" t="str">
        <f>IF(ZSOHPP055[[#This Row],[銷售訂單]]="", "", --ZSOHPP055[[#This Row],[銷售訂單]])</f>
        <v/>
      </c>
    </row>
    <row r="8090" spans="1:13">
      <c r="A8090"/>
      <c r="B8090"/>
      <c r="C8090"/>
      <c r="D8090"/>
      <c r="E8090"/>
      <c r="F8090"/>
      <c r="G8090"/>
      <c r="H8090"/>
      <c r="I8090"/>
      <c r="J8090"/>
      <c r="K8090"/>
      <c r="L8090" t="str">
        <f>IF(COUNTIFS(ZSOHSD058[订单号数值], ZSOHPP055[[#This Row],[订单号数值]], ZSOHSD058[行項目], ZSOHPP055[[#This Row],[行項目]])&gt;0, "Y", "")</f>
        <v/>
      </c>
      <c r="M8090" t="str">
        <f>IF(ZSOHPP055[[#This Row],[銷售訂單]]="", "", --ZSOHPP055[[#This Row],[銷售訂單]])</f>
        <v/>
      </c>
    </row>
    <row r="8091" spans="1:13">
      <c r="A8091"/>
      <c r="B8091"/>
      <c r="C8091"/>
      <c r="D8091"/>
      <c r="E8091"/>
      <c r="F8091"/>
      <c r="G8091"/>
      <c r="H8091"/>
      <c r="I8091"/>
      <c r="J8091"/>
      <c r="K8091"/>
      <c r="L8091" t="str">
        <f>IF(COUNTIFS(ZSOHSD058[订单号数值], ZSOHPP055[[#This Row],[订单号数值]], ZSOHSD058[行項目], ZSOHPP055[[#This Row],[行項目]])&gt;0, "Y", "")</f>
        <v/>
      </c>
      <c r="M8091" t="str">
        <f>IF(ZSOHPP055[[#This Row],[銷售訂單]]="", "", --ZSOHPP055[[#This Row],[銷售訂單]])</f>
        <v/>
      </c>
    </row>
    <row r="8092" spans="1:13">
      <c r="A8092"/>
      <c r="B8092"/>
      <c r="C8092"/>
      <c r="D8092"/>
      <c r="E8092"/>
      <c r="F8092"/>
      <c r="G8092"/>
      <c r="H8092"/>
      <c r="I8092"/>
      <c r="J8092"/>
      <c r="K8092"/>
      <c r="L8092" t="str">
        <f>IF(COUNTIFS(ZSOHSD058[订单号数值], ZSOHPP055[[#This Row],[订单号数值]], ZSOHSD058[行項目], ZSOHPP055[[#This Row],[行項目]])&gt;0, "Y", "")</f>
        <v/>
      </c>
      <c r="M8092" t="str">
        <f>IF(ZSOHPP055[[#This Row],[銷售訂單]]="", "", --ZSOHPP055[[#This Row],[銷售訂單]])</f>
        <v/>
      </c>
    </row>
    <row r="8093" spans="1:13">
      <c r="A8093"/>
      <c r="B8093"/>
      <c r="C8093"/>
      <c r="D8093"/>
      <c r="E8093"/>
      <c r="F8093"/>
      <c r="G8093"/>
      <c r="H8093"/>
      <c r="I8093"/>
      <c r="J8093"/>
      <c r="K8093"/>
      <c r="L8093" t="str">
        <f>IF(COUNTIFS(ZSOHSD058[订单号数值], ZSOHPP055[[#This Row],[订单号数值]], ZSOHSD058[行項目], ZSOHPP055[[#This Row],[行項目]])&gt;0, "Y", "")</f>
        <v/>
      </c>
      <c r="M8093" t="str">
        <f>IF(ZSOHPP055[[#This Row],[銷售訂單]]="", "", --ZSOHPP055[[#This Row],[銷售訂單]])</f>
        <v/>
      </c>
    </row>
    <row r="8094" spans="1:13">
      <c r="A8094"/>
      <c r="B8094"/>
      <c r="C8094"/>
      <c r="D8094"/>
      <c r="E8094"/>
      <c r="F8094"/>
      <c r="G8094"/>
      <c r="H8094"/>
      <c r="I8094"/>
      <c r="J8094"/>
      <c r="K8094"/>
      <c r="L8094" t="str">
        <f>IF(COUNTIFS(ZSOHSD058[订单号数值], ZSOHPP055[[#This Row],[订单号数值]], ZSOHSD058[行項目], ZSOHPP055[[#This Row],[行項目]])&gt;0, "Y", "")</f>
        <v/>
      </c>
      <c r="M8094" t="str">
        <f>IF(ZSOHPP055[[#This Row],[銷售訂單]]="", "", --ZSOHPP055[[#This Row],[銷售訂單]])</f>
        <v/>
      </c>
    </row>
    <row r="8095" spans="1:13">
      <c r="A8095"/>
      <c r="B8095"/>
      <c r="C8095"/>
      <c r="D8095"/>
      <c r="E8095"/>
      <c r="F8095"/>
      <c r="G8095"/>
      <c r="H8095"/>
      <c r="I8095"/>
      <c r="J8095"/>
      <c r="K8095"/>
      <c r="L8095" t="str">
        <f>IF(COUNTIFS(ZSOHSD058[订单号数值], ZSOHPP055[[#This Row],[订单号数值]], ZSOHSD058[行項目], ZSOHPP055[[#This Row],[行項目]])&gt;0, "Y", "")</f>
        <v/>
      </c>
      <c r="M8095" t="str">
        <f>IF(ZSOHPP055[[#This Row],[銷售訂單]]="", "", --ZSOHPP055[[#This Row],[銷售訂單]])</f>
        <v/>
      </c>
    </row>
    <row r="8096" spans="1:13">
      <c r="A8096"/>
      <c r="B8096"/>
      <c r="C8096"/>
      <c r="D8096"/>
      <c r="E8096"/>
      <c r="F8096"/>
      <c r="G8096"/>
      <c r="H8096"/>
      <c r="I8096"/>
      <c r="J8096"/>
      <c r="K8096"/>
      <c r="L8096" t="str">
        <f>IF(COUNTIFS(ZSOHSD058[订单号数值], ZSOHPP055[[#This Row],[订单号数值]], ZSOHSD058[行項目], ZSOHPP055[[#This Row],[行項目]])&gt;0, "Y", "")</f>
        <v/>
      </c>
      <c r="M8096" t="str">
        <f>IF(ZSOHPP055[[#This Row],[銷售訂單]]="", "", --ZSOHPP055[[#This Row],[銷售訂單]])</f>
        <v/>
      </c>
    </row>
    <row r="8097" spans="1:13">
      <c r="A8097"/>
      <c r="B8097"/>
      <c r="C8097"/>
      <c r="D8097"/>
      <c r="E8097"/>
      <c r="F8097"/>
      <c r="G8097"/>
      <c r="H8097"/>
      <c r="I8097"/>
      <c r="J8097"/>
      <c r="K8097"/>
      <c r="L8097" t="str">
        <f>IF(COUNTIFS(ZSOHSD058[订单号数值], ZSOHPP055[[#This Row],[订单号数值]], ZSOHSD058[行項目], ZSOHPP055[[#This Row],[行項目]])&gt;0, "Y", "")</f>
        <v/>
      </c>
      <c r="M8097" t="str">
        <f>IF(ZSOHPP055[[#This Row],[銷售訂單]]="", "", --ZSOHPP055[[#This Row],[銷售訂單]])</f>
        <v/>
      </c>
    </row>
    <row r="8098" spans="1:13">
      <c r="A8098"/>
      <c r="B8098"/>
      <c r="C8098"/>
      <c r="D8098"/>
      <c r="E8098"/>
      <c r="F8098"/>
      <c r="G8098"/>
      <c r="H8098"/>
      <c r="I8098"/>
      <c r="J8098"/>
      <c r="K8098"/>
      <c r="L8098" t="str">
        <f>IF(COUNTIFS(ZSOHSD058[订单号数值], ZSOHPP055[[#This Row],[订单号数值]], ZSOHSD058[行項目], ZSOHPP055[[#This Row],[行項目]])&gt;0, "Y", "")</f>
        <v/>
      </c>
      <c r="M8098" t="str">
        <f>IF(ZSOHPP055[[#This Row],[銷售訂單]]="", "", --ZSOHPP055[[#This Row],[銷售訂單]])</f>
        <v/>
      </c>
    </row>
    <row r="8099" spans="1:13">
      <c r="A8099"/>
      <c r="B8099"/>
      <c r="C8099"/>
      <c r="D8099"/>
      <c r="E8099"/>
      <c r="F8099"/>
      <c r="G8099"/>
      <c r="H8099"/>
      <c r="I8099"/>
      <c r="J8099"/>
      <c r="K8099"/>
      <c r="L8099" t="str">
        <f>IF(COUNTIFS(ZSOHSD058[订单号数值], ZSOHPP055[[#This Row],[订单号数值]], ZSOHSD058[行項目], ZSOHPP055[[#This Row],[行項目]])&gt;0, "Y", "")</f>
        <v/>
      </c>
      <c r="M8099" t="str">
        <f>IF(ZSOHPP055[[#This Row],[銷售訂單]]="", "", --ZSOHPP055[[#This Row],[銷售訂單]])</f>
        <v/>
      </c>
    </row>
    <row r="8100" spans="1:13">
      <c r="A8100"/>
      <c r="B8100"/>
      <c r="C8100"/>
      <c r="D8100"/>
      <c r="E8100"/>
      <c r="F8100"/>
      <c r="G8100"/>
      <c r="H8100"/>
      <c r="I8100"/>
      <c r="J8100"/>
      <c r="K8100"/>
      <c r="L8100" t="str">
        <f>IF(COUNTIFS(ZSOHSD058[订单号数值], ZSOHPP055[[#This Row],[订单号数值]], ZSOHSD058[行項目], ZSOHPP055[[#This Row],[行項目]])&gt;0, "Y", "")</f>
        <v/>
      </c>
      <c r="M8100" t="str">
        <f>IF(ZSOHPP055[[#This Row],[銷售訂單]]="", "", --ZSOHPP055[[#This Row],[銷售訂單]])</f>
        <v/>
      </c>
    </row>
    <row r="8101" spans="1:13">
      <c r="A8101"/>
      <c r="B8101"/>
      <c r="C8101"/>
      <c r="D8101"/>
      <c r="E8101"/>
      <c r="F8101"/>
      <c r="G8101"/>
      <c r="H8101"/>
      <c r="I8101"/>
      <c r="J8101"/>
      <c r="K8101"/>
      <c r="L8101" t="str">
        <f>IF(COUNTIFS(ZSOHSD058[订单号数值], ZSOHPP055[[#This Row],[订单号数值]], ZSOHSD058[行項目], ZSOHPP055[[#This Row],[行項目]])&gt;0, "Y", "")</f>
        <v/>
      </c>
      <c r="M8101" t="str">
        <f>IF(ZSOHPP055[[#This Row],[銷售訂單]]="", "", --ZSOHPP055[[#This Row],[銷售訂單]])</f>
        <v/>
      </c>
    </row>
    <row r="8102" spans="1:13">
      <c r="A8102"/>
      <c r="B8102"/>
      <c r="C8102"/>
      <c r="D8102"/>
      <c r="E8102"/>
      <c r="F8102"/>
      <c r="G8102"/>
      <c r="H8102"/>
      <c r="I8102"/>
      <c r="J8102"/>
      <c r="K8102"/>
      <c r="L8102" t="str">
        <f>IF(COUNTIFS(ZSOHSD058[订单号数值], ZSOHPP055[[#This Row],[订单号数值]], ZSOHSD058[行項目], ZSOHPP055[[#This Row],[行項目]])&gt;0, "Y", "")</f>
        <v/>
      </c>
      <c r="M8102" t="str">
        <f>IF(ZSOHPP055[[#This Row],[銷售訂單]]="", "", --ZSOHPP055[[#This Row],[銷售訂單]])</f>
        <v/>
      </c>
    </row>
    <row r="8103" spans="1:13">
      <c r="A8103"/>
      <c r="B8103"/>
      <c r="C8103"/>
      <c r="D8103"/>
      <c r="E8103"/>
      <c r="F8103"/>
      <c r="G8103"/>
      <c r="H8103"/>
      <c r="I8103"/>
      <c r="J8103"/>
      <c r="K8103"/>
      <c r="L8103" t="str">
        <f>IF(COUNTIFS(ZSOHSD058[订单号数值], ZSOHPP055[[#This Row],[订单号数值]], ZSOHSD058[行項目], ZSOHPP055[[#This Row],[行項目]])&gt;0, "Y", "")</f>
        <v/>
      </c>
      <c r="M8103" t="str">
        <f>IF(ZSOHPP055[[#This Row],[銷售訂單]]="", "", --ZSOHPP055[[#This Row],[銷售訂單]])</f>
        <v/>
      </c>
    </row>
    <row r="8104" spans="1:13">
      <c r="A8104"/>
      <c r="B8104"/>
      <c r="C8104"/>
      <c r="D8104"/>
      <c r="E8104"/>
      <c r="F8104"/>
      <c r="G8104"/>
      <c r="H8104"/>
      <c r="I8104"/>
      <c r="J8104"/>
      <c r="K8104"/>
      <c r="L8104" t="str">
        <f>IF(COUNTIFS(ZSOHSD058[订单号数值], ZSOHPP055[[#This Row],[订单号数值]], ZSOHSD058[行項目], ZSOHPP055[[#This Row],[行項目]])&gt;0, "Y", "")</f>
        <v/>
      </c>
      <c r="M8104" t="str">
        <f>IF(ZSOHPP055[[#This Row],[銷售訂單]]="", "", --ZSOHPP055[[#This Row],[銷售訂單]])</f>
        <v/>
      </c>
    </row>
    <row r="8105" spans="1:13">
      <c r="A8105"/>
      <c r="B8105"/>
      <c r="C8105"/>
      <c r="D8105"/>
      <c r="E8105"/>
      <c r="F8105"/>
      <c r="G8105"/>
      <c r="H8105"/>
      <c r="I8105"/>
      <c r="J8105"/>
      <c r="K8105"/>
      <c r="L8105" t="str">
        <f>IF(COUNTIFS(ZSOHSD058[订单号数值], ZSOHPP055[[#This Row],[订单号数值]], ZSOHSD058[行項目], ZSOHPP055[[#This Row],[行項目]])&gt;0, "Y", "")</f>
        <v/>
      </c>
      <c r="M8105" t="str">
        <f>IF(ZSOHPP055[[#This Row],[銷售訂單]]="", "", --ZSOHPP055[[#This Row],[銷售訂單]])</f>
        <v/>
      </c>
    </row>
    <row r="8106" spans="1:13">
      <c r="A8106"/>
      <c r="B8106"/>
      <c r="C8106"/>
      <c r="D8106"/>
      <c r="E8106"/>
      <c r="F8106"/>
      <c r="G8106"/>
      <c r="H8106"/>
      <c r="I8106"/>
      <c r="J8106"/>
      <c r="K8106"/>
      <c r="L8106" t="str">
        <f>IF(COUNTIFS(ZSOHSD058[订单号数值], ZSOHPP055[[#This Row],[订单号数值]], ZSOHSD058[行項目], ZSOHPP055[[#This Row],[行項目]])&gt;0, "Y", "")</f>
        <v/>
      </c>
      <c r="M8106" t="str">
        <f>IF(ZSOHPP055[[#This Row],[銷售訂單]]="", "", --ZSOHPP055[[#This Row],[銷售訂單]])</f>
        <v/>
      </c>
    </row>
    <row r="8107" spans="1:13">
      <c r="A8107"/>
      <c r="B8107"/>
      <c r="C8107"/>
      <c r="D8107"/>
      <c r="E8107"/>
      <c r="F8107"/>
      <c r="G8107"/>
      <c r="H8107"/>
      <c r="I8107"/>
      <c r="J8107"/>
      <c r="K8107"/>
      <c r="L8107" t="str">
        <f>IF(COUNTIFS(ZSOHSD058[订单号数值], ZSOHPP055[[#This Row],[订单号数值]], ZSOHSD058[行項目], ZSOHPP055[[#This Row],[行項目]])&gt;0, "Y", "")</f>
        <v/>
      </c>
      <c r="M8107" t="str">
        <f>IF(ZSOHPP055[[#This Row],[銷售訂單]]="", "", --ZSOHPP055[[#This Row],[銷售訂單]])</f>
        <v/>
      </c>
    </row>
    <row r="8108" spans="1:13">
      <c r="A8108"/>
      <c r="B8108"/>
      <c r="C8108"/>
      <c r="D8108"/>
      <c r="E8108"/>
      <c r="F8108"/>
      <c r="G8108"/>
      <c r="H8108"/>
      <c r="I8108"/>
      <c r="J8108"/>
      <c r="K8108"/>
      <c r="L8108" t="str">
        <f>IF(COUNTIFS(ZSOHSD058[订单号数值], ZSOHPP055[[#This Row],[订单号数值]], ZSOHSD058[行項目], ZSOHPP055[[#This Row],[行項目]])&gt;0, "Y", "")</f>
        <v/>
      </c>
      <c r="M8108" t="str">
        <f>IF(ZSOHPP055[[#This Row],[銷售訂單]]="", "", --ZSOHPP055[[#This Row],[銷售訂單]])</f>
        <v/>
      </c>
    </row>
    <row r="8109" spans="1:13">
      <c r="A8109"/>
      <c r="B8109"/>
      <c r="C8109"/>
      <c r="D8109"/>
      <c r="E8109"/>
      <c r="F8109"/>
      <c r="G8109"/>
      <c r="H8109"/>
      <c r="I8109"/>
      <c r="J8109"/>
      <c r="K8109"/>
      <c r="L8109" t="str">
        <f>IF(COUNTIFS(ZSOHSD058[订单号数值], ZSOHPP055[[#This Row],[订单号数值]], ZSOHSD058[行項目], ZSOHPP055[[#This Row],[行項目]])&gt;0, "Y", "")</f>
        <v/>
      </c>
      <c r="M8109" t="str">
        <f>IF(ZSOHPP055[[#This Row],[銷售訂單]]="", "", --ZSOHPP055[[#This Row],[銷售訂單]])</f>
        <v/>
      </c>
    </row>
    <row r="8110" spans="1:13">
      <c r="A8110"/>
      <c r="B8110"/>
      <c r="C8110"/>
      <c r="D8110"/>
      <c r="E8110"/>
      <c r="F8110"/>
      <c r="G8110"/>
      <c r="H8110"/>
      <c r="I8110"/>
      <c r="J8110"/>
      <c r="K8110"/>
      <c r="L8110" t="str">
        <f>IF(COUNTIFS(ZSOHSD058[订单号数值], ZSOHPP055[[#This Row],[订单号数值]], ZSOHSD058[行項目], ZSOHPP055[[#This Row],[行項目]])&gt;0, "Y", "")</f>
        <v/>
      </c>
      <c r="M8110" t="str">
        <f>IF(ZSOHPP055[[#This Row],[銷售訂單]]="", "", --ZSOHPP055[[#This Row],[銷售訂單]])</f>
        <v/>
      </c>
    </row>
    <row r="8111" spans="1:13">
      <c r="A8111"/>
      <c r="B8111"/>
      <c r="C8111"/>
      <c r="D8111"/>
      <c r="E8111"/>
      <c r="F8111"/>
      <c r="G8111"/>
      <c r="H8111"/>
      <c r="I8111"/>
      <c r="J8111"/>
      <c r="K8111"/>
      <c r="L8111" t="str">
        <f>IF(COUNTIFS(ZSOHSD058[订单号数值], ZSOHPP055[[#This Row],[订单号数值]], ZSOHSD058[行項目], ZSOHPP055[[#This Row],[行項目]])&gt;0, "Y", "")</f>
        <v/>
      </c>
      <c r="M8111" t="str">
        <f>IF(ZSOHPP055[[#This Row],[銷售訂單]]="", "", --ZSOHPP055[[#This Row],[銷售訂單]])</f>
        <v/>
      </c>
    </row>
    <row r="8112" spans="1:13">
      <c r="A8112"/>
      <c r="B8112"/>
      <c r="C8112"/>
      <c r="D8112"/>
      <c r="E8112"/>
      <c r="F8112"/>
      <c r="G8112"/>
      <c r="H8112"/>
      <c r="I8112"/>
      <c r="J8112"/>
      <c r="K8112"/>
      <c r="L8112" t="str">
        <f>IF(COUNTIFS(ZSOHSD058[订单号数值], ZSOHPP055[[#This Row],[订单号数值]], ZSOHSD058[行項目], ZSOHPP055[[#This Row],[行項目]])&gt;0, "Y", "")</f>
        <v/>
      </c>
      <c r="M8112" t="str">
        <f>IF(ZSOHPP055[[#This Row],[銷售訂單]]="", "", --ZSOHPP055[[#This Row],[銷售訂單]])</f>
        <v/>
      </c>
    </row>
    <row r="8113" spans="1:13">
      <c r="A8113"/>
      <c r="B8113"/>
      <c r="C8113"/>
      <c r="D8113"/>
      <c r="E8113"/>
      <c r="F8113"/>
      <c r="G8113"/>
      <c r="H8113"/>
      <c r="I8113"/>
      <c r="J8113"/>
      <c r="K8113"/>
      <c r="L8113" t="str">
        <f>IF(COUNTIFS(ZSOHSD058[订单号数值], ZSOHPP055[[#This Row],[订单号数值]], ZSOHSD058[行項目], ZSOHPP055[[#This Row],[行項目]])&gt;0, "Y", "")</f>
        <v/>
      </c>
      <c r="M8113" t="str">
        <f>IF(ZSOHPP055[[#This Row],[銷售訂單]]="", "", --ZSOHPP055[[#This Row],[銷售訂單]])</f>
        <v/>
      </c>
    </row>
    <row r="8114" spans="1:13">
      <c r="A8114"/>
      <c r="B8114"/>
      <c r="C8114"/>
      <c r="D8114"/>
      <c r="E8114"/>
      <c r="F8114"/>
      <c r="G8114"/>
      <c r="H8114"/>
      <c r="I8114"/>
      <c r="J8114"/>
      <c r="K8114"/>
      <c r="L8114" t="str">
        <f>IF(COUNTIFS(ZSOHSD058[订单号数值], ZSOHPP055[[#This Row],[订单号数值]], ZSOHSD058[行項目], ZSOHPP055[[#This Row],[行項目]])&gt;0, "Y", "")</f>
        <v/>
      </c>
      <c r="M8114" t="str">
        <f>IF(ZSOHPP055[[#This Row],[銷售訂單]]="", "", --ZSOHPP055[[#This Row],[銷售訂單]])</f>
        <v/>
      </c>
    </row>
    <row r="8115" spans="1:13">
      <c r="A8115"/>
      <c r="B8115"/>
      <c r="C8115"/>
      <c r="D8115"/>
      <c r="E8115"/>
      <c r="F8115"/>
      <c r="G8115"/>
      <c r="H8115"/>
      <c r="I8115"/>
      <c r="J8115"/>
      <c r="K8115"/>
      <c r="L8115" t="str">
        <f>IF(COUNTIFS(ZSOHSD058[订单号数值], ZSOHPP055[[#This Row],[订单号数值]], ZSOHSD058[行項目], ZSOHPP055[[#This Row],[行項目]])&gt;0, "Y", "")</f>
        <v/>
      </c>
      <c r="M8115" t="str">
        <f>IF(ZSOHPP055[[#This Row],[銷售訂單]]="", "", --ZSOHPP055[[#This Row],[銷售訂單]])</f>
        <v/>
      </c>
    </row>
    <row r="8116" spans="1:13">
      <c r="A8116"/>
      <c r="B8116"/>
      <c r="C8116"/>
      <c r="D8116"/>
      <c r="E8116"/>
      <c r="F8116"/>
      <c r="G8116"/>
      <c r="H8116"/>
      <c r="I8116"/>
      <c r="J8116"/>
      <c r="K8116"/>
      <c r="L8116" t="str">
        <f>IF(COUNTIFS(ZSOHSD058[订单号数值], ZSOHPP055[[#This Row],[订单号数值]], ZSOHSD058[行項目], ZSOHPP055[[#This Row],[行項目]])&gt;0, "Y", "")</f>
        <v/>
      </c>
      <c r="M8116" t="str">
        <f>IF(ZSOHPP055[[#This Row],[銷售訂單]]="", "", --ZSOHPP055[[#This Row],[銷售訂單]])</f>
        <v/>
      </c>
    </row>
    <row r="8117" spans="1:13">
      <c r="A8117"/>
      <c r="B8117"/>
      <c r="C8117"/>
      <c r="D8117"/>
      <c r="E8117"/>
      <c r="F8117"/>
      <c r="G8117"/>
      <c r="H8117"/>
      <c r="I8117"/>
      <c r="J8117"/>
      <c r="K8117"/>
      <c r="L8117" t="str">
        <f>IF(COUNTIFS(ZSOHSD058[订单号数值], ZSOHPP055[[#This Row],[订单号数值]], ZSOHSD058[行項目], ZSOHPP055[[#This Row],[行項目]])&gt;0, "Y", "")</f>
        <v/>
      </c>
      <c r="M8117" t="str">
        <f>IF(ZSOHPP055[[#This Row],[銷售訂單]]="", "", --ZSOHPP055[[#This Row],[銷售訂單]])</f>
        <v/>
      </c>
    </row>
    <row r="8118" spans="1:13">
      <c r="A8118"/>
      <c r="B8118"/>
      <c r="C8118"/>
      <c r="D8118"/>
      <c r="E8118"/>
      <c r="F8118"/>
      <c r="G8118"/>
      <c r="H8118"/>
      <c r="I8118"/>
      <c r="J8118"/>
      <c r="K8118"/>
      <c r="L8118" t="str">
        <f>IF(COUNTIFS(ZSOHSD058[订单号数值], ZSOHPP055[[#This Row],[订单号数值]], ZSOHSD058[行項目], ZSOHPP055[[#This Row],[行項目]])&gt;0, "Y", "")</f>
        <v/>
      </c>
      <c r="M8118" t="str">
        <f>IF(ZSOHPP055[[#This Row],[銷售訂單]]="", "", --ZSOHPP055[[#This Row],[銷售訂單]])</f>
        <v/>
      </c>
    </row>
    <row r="8119" spans="1:13">
      <c r="A8119"/>
      <c r="B8119"/>
      <c r="C8119"/>
      <c r="D8119"/>
      <c r="E8119"/>
      <c r="F8119"/>
      <c r="G8119"/>
      <c r="H8119"/>
      <c r="I8119"/>
      <c r="J8119"/>
      <c r="K8119"/>
      <c r="L8119" t="str">
        <f>IF(COUNTIFS(ZSOHSD058[订单号数值], ZSOHPP055[[#This Row],[订单号数值]], ZSOHSD058[行項目], ZSOHPP055[[#This Row],[行項目]])&gt;0, "Y", "")</f>
        <v/>
      </c>
      <c r="M8119" t="str">
        <f>IF(ZSOHPP055[[#This Row],[銷售訂單]]="", "", --ZSOHPP055[[#This Row],[銷售訂單]])</f>
        <v/>
      </c>
    </row>
    <row r="8120" spans="1:13">
      <c r="A8120"/>
      <c r="B8120"/>
      <c r="C8120"/>
      <c r="D8120"/>
      <c r="E8120"/>
      <c r="F8120"/>
      <c r="G8120"/>
      <c r="H8120"/>
      <c r="I8120"/>
      <c r="J8120"/>
      <c r="K8120"/>
      <c r="L8120" t="str">
        <f>IF(COUNTIFS(ZSOHSD058[订单号数值], ZSOHPP055[[#This Row],[订单号数值]], ZSOHSD058[行項目], ZSOHPP055[[#This Row],[行項目]])&gt;0, "Y", "")</f>
        <v/>
      </c>
      <c r="M8120" t="str">
        <f>IF(ZSOHPP055[[#This Row],[銷售訂單]]="", "", --ZSOHPP055[[#This Row],[銷售訂單]])</f>
        <v/>
      </c>
    </row>
    <row r="8121" spans="1:13">
      <c r="A8121"/>
      <c r="B8121"/>
      <c r="C8121"/>
      <c r="D8121"/>
      <c r="E8121"/>
      <c r="F8121"/>
      <c r="G8121"/>
      <c r="H8121"/>
      <c r="I8121"/>
      <c r="J8121"/>
      <c r="K8121"/>
      <c r="L8121" t="str">
        <f>IF(COUNTIFS(ZSOHSD058[订单号数值], ZSOHPP055[[#This Row],[订单号数值]], ZSOHSD058[行項目], ZSOHPP055[[#This Row],[行項目]])&gt;0, "Y", "")</f>
        <v/>
      </c>
      <c r="M8121" t="str">
        <f>IF(ZSOHPP055[[#This Row],[銷售訂單]]="", "", --ZSOHPP055[[#This Row],[銷售訂單]])</f>
        <v/>
      </c>
    </row>
    <row r="8122" spans="1:13">
      <c r="A8122"/>
      <c r="B8122"/>
      <c r="C8122"/>
      <c r="D8122"/>
      <c r="E8122"/>
      <c r="F8122"/>
      <c r="G8122"/>
      <c r="H8122"/>
      <c r="I8122"/>
      <c r="J8122"/>
      <c r="K8122"/>
      <c r="L8122" t="str">
        <f>IF(COUNTIFS(ZSOHSD058[订单号数值], ZSOHPP055[[#This Row],[订单号数值]], ZSOHSD058[行項目], ZSOHPP055[[#This Row],[行項目]])&gt;0, "Y", "")</f>
        <v/>
      </c>
      <c r="M8122" t="str">
        <f>IF(ZSOHPP055[[#This Row],[銷售訂單]]="", "", --ZSOHPP055[[#This Row],[銷售訂單]])</f>
        <v/>
      </c>
    </row>
    <row r="8123" spans="1:13">
      <c r="A8123"/>
      <c r="B8123"/>
      <c r="C8123"/>
      <c r="D8123"/>
      <c r="E8123"/>
      <c r="F8123"/>
      <c r="G8123"/>
      <c r="H8123"/>
      <c r="I8123"/>
      <c r="J8123"/>
      <c r="K8123"/>
      <c r="L8123" t="str">
        <f>IF(COUNTIFS(ZSOHSD058[订单号数值], ZSOHPP055[[#This Row],[订单号数值]], ZSOHSD058[行項目], ZSOHPP055[[#This Row],[行項目]])&gt;0, "Y", "")</f>
        <v/>
      </c>
      <c r="M8123" t="str">
        <f>IF(ZSOHPP055[[#This Row],[銷售訂單]]="", "", --ZSOHPP055[[#This Row],[銷售訂單]])</f>
        <v/>
      </c>
    </row>
    <row r="8124" spans="1:13">
      <c r="A8124"/>
      <c r="B8124"/>
      <c r="C8124"/>
      <c r="D8124"/>
      <c r="E8124"/>
      <c r="F8124"/>
      <c r="G8124"/>
      <c r="H8124"/>
      <c r="I8124"/>
      <c r="J8124"/>
      <c r="K8124"/>
      <c r="L8124" t="str">
        <f>IF(COUNTIFS(ZSOHSD058[订单号数值], ZSOHPP055[[#This Row],[订单号数值]], ZSOHSD058[行項目], ZSOHPP055[[#This Row],[行項目]])&gt;0, "Y", "")</f>
        <v/>
      </c>
      <c r="M8124" t="str">
        <f>IF(ZSOHPP055[[#This Row],[銷售訂單]]="", "", --ZSOHPP055[[#This Row],[銷售訂單]])</f>
        <v/>
      </c>
    </row>
    <row r="8125" spans="1:13">
      <c r="A8125"/>
      <c r="B8125"/>
      <c r="C8125"/>
      <c r="D8125"/>
      <c r="E8125"/>
      <c r="F8125"/>
      <c r="G8125"/>
      <c r="H8125"/>
      <c r="I8125"/>
      <c r="J8125"/>
      <c r="K8125"/>
      <c r="L8125" t="str">
        <f>IF(COUNTIFS(ZSOHSD058[订单号数值], ZSOHPP055[[#This Row],[订单号数值]], ZSOHSD058[行項目], ZSOHPP055[[#This Row],[行項目]])&gt;0, "Y", "")</f>
        <v/>
      </c>
      <c r="M8125" t="str">
        <f>IF(ZSOHPP055[[#This Row],[銷售訂單]]="", "", --ZSOHPP055[[#This Row],[銷售訂單]])</f>
        <v/>
      </c>
    </row>
    <row r="8126" spans="1:13">
      <c r="A8126"/>
      <c r="B8126"/>
      <c r="C8126"/>
      <c r="D8126"/>
      <c r="E8126"/>
      <c r="F8126"/>
      <c r="G8126"/>
      <c r="H8126"/>
      <c r="I8126"/>
      <c r="J8126"/>
      <c r="K8126"/>
      <c r="L8126" t="str">
        <f>IF(COUNTIFS(ZSOHSD058[订单号数值], ZSOHPP055[[#This Row],[订单号数值]], ZSOHSD058[行項目], ZSOHPP055[[#This Row],[行項目]])&gt;0, "Y", "")</f>
        <v/>
      </c>
      <c r="M8126" t="str">
        <f>IF(ZSOHPP055[[#This Row],[銷售訂單]]="", "", --ZSOHPP055[[#This Row],[銷售訂單]])</f>
        <v/>
      </c>
    </row>
    <row r="8127" spans="1:13">
      <c r="A8127"/>
      <c r="B8127"/>
      <c r="C8127"/>
      <c r="D8127"/>
      <c r="E8127"/>
      <c r="F8127"/>
      <c r="G8127"/>
      <c r="H8127"/>
      <c r="I8127"/>
      <c r="J8127"/>
      <c r="K8127"/>
      <c r="L8127" t="str">
        <f>IF(COUNTIFS(ZSOHSD058[订单号数值], ZSOHPP055[[#This Row],[订单号数值]], ZSOHSD058[行項目], ZSOHPP055[[#This Row],[行項目]])&gt;0, "Y", "")</f>
        <v/>
      </c>
      <c r="M8127" t="str">
        <f>IF(ZSOHPP055[[#This Row],[銷售訂單]]="", "", --ZSOHPP055[[#This Row],[銷售訂單]])</f>
        <v/>
      </c>
    </row>
    <row r="8128" spans="1:13">
      <c r="A8128"/>
      <c r="B8128"/>
      <c r="C8128"/>
      <c r="D8128"/>
      <c r="E8128"/>
      <c r="F8128"/>
      <c r="G8128"/>
      <c r="H8128"/>
      <c r="I8128"/>
      <c r="J8128"/>
      <c r="K8128"/>
      <c r="L8128" t="str">
        <f>IF(COUNTIFS(ZSOHSD058[订单号数值], ZSOHPP055[[#This Row],[订单号数值]], ZSOHSD058[行項目], ZSOHPP055[[#This Row],[行項目]])&gt;0, "Y", "")</f>
        <v/>
      </c>
      <c r="M8128" t="str">
        <f>IF(ZSOHPP055[[#This Row],[銷售訂單]]="", "", --ZSOHPP055[[#This Row],[銷售訂單]])</f>
        <v/>
      </c>
    </row>
    <row r="8129" spans="1:13">
      <c r="A8129"/>
      <c r="B8129"/>
      <c r="C8129"/>
      <c r="D8129"/>
      <c r="E8129"/>
      <c r="F8129"/>
      <c r="G8129"/>
      <c r="H8129"/>
      <c r="I8129"/>
      <c r="J8129"/>
      <c r="K8129"/>
      <c r="L8129" t="str">
        <f>IF(COUNTIFS(ZSOHSD058[订单号数值], ZSOHPP055[[#This Row],[订单号数值]], ZSOHSD058[行項目], ZSOHPP055[[#This Row],[行項目]])&gt;0, "Y", "")</f>
        <v/>
      </c>
      <c r="M8129" t="str">
        <f>IF(ZSOHPP055[[#This Row],[銷售訂單]]="", "", --ZSOHPP055[[#This Row],[銷售訂單]])</f>
        <v/>
      </c>
    </row>
    <row r="8130" spans="1:13">
      <c r="A8130"/>
      <c r="B8130"/>
      <c r="C8130"/>
      <c r="D8130"/>
      <c r="E8130"/>
      <c r="F8130"/>
      <c r="G8130"/>
      <c r="H8130"/>
      <c r="I8130"/>
      <c r="J8130"/>
      <c r="K8130"/>
      <c r="L8130" t="str">
        <f>IF(COUNTIFS(ZSOHSD058[订单号数值], ZSOHPP055[[#This Row],[订单号数值]], ZSOHSD058[行項目], ZSOHPP055[[#This Row],[行項目]])&gt;0, "Y", "")</f>
        <v/>
      </c>
      <c r="M8130" t="str">
        <f>IF(ZSOHPP055[[#This Row],[銷售訂單]]="", "", --ZSOHPP055[[#This Row],[銷售訂單]])</f>
        <v/>
      </c>
    </row>
    <row r="8131" spans="1:13">
      <c r="A8131"/>
      <c r="B8131"/>
      <c r="C8131"/>
      <c r="D8131"/>
      <c r="E8131"/>
      <c r="F8131"/>
      <c r="G8131"/>
      <c r="H8131"/>
      <c r="I8131"/>
      <c r="J8131"/>
      <c r="K8131"/>
      <c r="L8131" t="str">
        <f>IF(COUNTIFS(ZSOHSD058[订单号数值], ZSOHPP055[[#This Row],[订单号数值]], ZSOHSD058[行項目], ZSOHPP055[[#This Row],[行項目]])&gt;0, "Y", "")</f>
        <v/>
      </c>
      <c r="M8131" t="str">
        <f>IF(ZSOHPP055[[#This Row],[銷售訂單]]="", "", --ZSOHPP055[[#This Row],[銷售訂單]])</f>
        <v/>
      </c>
    </row>
    <row r="8132" spans="1:13">
      <c r="A8132"/>
      <c r="B8132"/>
      <c r="C8132"/>
      <c r="D8132"/>
      <c r="E8132"/>
      <c r="F8132"/>
      <c r="G8132"/>
      <c r="H8132"/>
      <c r="I8132"/>
      <c r="J8132"/>
      <c r="K8132"/>
      <c r="L8132" t="str">
        <f>IF(COUNTIFS(ZSOHSD058[订单号数值], ZSOHPP055[[#This Row],[订单号数值]], ZSOHSD058[行項目], ZSOHPP055[[#This Row],[行項目]])&gt;0, "Y", "")</f>
        <v/>
      </c>
      <c r="M8132" t="str">
        <f>IF(ZSOHPP055[[#This Row],[銷售訂單]]="", "", --ZSOHPP055[[#This Row],[銷售訂單]])</f>
        <v/>
      </c>
    </row>
    <row r="8133" spans="1:13">
      <c r="A8133"/>
      <c r="B8133"/>
      <c r="C8133"/>
      <c r="D8133"/>
      <c r="E8133"/>
      <c r="F8133"/>
      <c r="G8133"/>
      <c r="H8133"/>
      <c r="I8133"/>
      <c r="J8133"/>
      <c r="K8133"/>
      <c r="L8133" t="str">
        <f>IF(COUNTIFS(ZSOHSD058[订单号数值], ZSOHPP055[[#This Row],[订单号数值]], ZSOHSD058[行項目], ZSOHPP055[[#This Row],[行項目]])&gt;0, "Y", "")</f>
        <v/>
      </c>
      <c r="M8133" t="str">
        <f>IF(ZSOHPP055[[#This Row],[銷售訂單]]="", "", --ZSOHPP055[[#This Row],[銷售訂單]])</f>
        <v/>
      </c>
    </row>
    <row r="8134" spans="1:13">
      <c r="A8134"/>
      <c r="B8134"/>
      <c r="C8134"/>
      <c r="D8134"/>
      <c r="E8134"/>
      <c r="F8134"/>
      <c r="G8134"/>
      <c r="H8134"/>
      <c r="I8134"/>
      <c r="J8134"/>
      <c r="K8134"/>
      <c r="L8134" t="str">
        <f>IF(COUNTIFS(ZSOHSD058[订单号数值], ZSOHPP055[[#This Row],[订单号数值]], ZSOHSD058[行項目], ZSOHPP055[[#This Row],[行項目]])&gt;0, "Y", "")</f>
        <v/>
      </c>
      <c r="M8134" t="str">
        <f>IF(ZSOHPP055[[#This Row],[銷售訂單]]="", "", --ZSOHPP055[[#This Row],[銷售訂單]])</f>
        <v/>
      </c>
    </row>
    <row r="8135" spans="1:13">
      <c r="A8135"/>
      <c r="B8135"/>
      <c r="C8135"/>
      <c r="D8135"/>
      <c r="E8135"/>
      <c r="F8135"/>
      <c r="G8135"/>
      <c r="H8135"/>
      <c r="I8135"/>
      <c r="J8135"/>
      <c r="K8135"/>
      <c r="L8135" t="str">
        <f>IF(COUNTIFS(ZSOHSD058[订单号数值], ZSOHPP055[[#This Row],[订单号数值]], ZSOHSD058[行項目], ZSOHPP055[[#This Row],[行項目]])&gt;0, "Y", "")</f>
        <v/>
      </c>
      <c r="M8135" t="str">
        <f>IF(ZSOHPP055[[#This Row],[銷售訂單]]="", "", --ZSOHPP055[[#This Row],[銷售訂單]])</f>
        <v/>
      </c>
    </row>
    <row r="8136" spans="1:13">
      <c r="A8136"/>
      <c r="B8136"/>
      <c r="C8136"/>
      <c r="D8136"/>
      <c r="E8136"/>
      <c r="F8136"/>
      <c r="G8136"/>
      <c r="H8136"/>
      <c r="I8136"/>
      <c r="J8136"/>
      <c r="K8136"/>
      <c r="L8136" t="str">
        <f>IF(COUNTIFS(ZSOHSD058[订单号数值], ZSOHPP055[[#This Row],[订单号数值]], ZSOHSD058[行項目], ZSOHPP055[[#This Row],[行項目]])&gt;0, "Y", "")</f>
        <v/>
      </c>
      <c r="M8136" t="str">
        <f>IF(ZSOHPP055[[#This Row],[銷售訂單]]="", "", --ZSOHPP055[[#This Row],[銷售訂單]])</f>
        <v/>
      </c>
    </row>
    <row r="8137" spans="1:13">
      <c r="A8137"/>
      <c r="B8137"/>
      <c r="C8137"/>
      <c r="D8137"/>
      <c r="E8137"/>
      <c r="F8137"/>
      <c r="G8137"/>
      <c r="H8137"/>
      <c r="I8137"/>
      <c r="J8137"/>
      <c r="K8137"/>
      <c r="L8137" t="str">
        <f>IF(COUNTIFS(ZSOHSD058[订单号数值], ZSOHPP055[[#This Row],[订单号数值]], ZSOHSD058[行項目], ZSOHPP055[[#This Row],[行項目]])&gt;0, "Y", "")</f>
        <v/>
      </c>
      <c r="M8137" t="str">
        <f>IF(ZSOHPP055[[#This Row],[銷售訂單]]="", "", --ZSOHPP055[[#This Row],[銷售訂單]])</f>
        <v/>
      </c>
    </row>
    <row r="8138" spans="1:13">
      <c r="A8138"/>
      <c r="B8138"/>
      <c r="C8138"/>
      <c r="D8138"/>
      <c r="E8138"/>
      <c r="F8138"/>
      <c r="G8138"/>
      <c r="H8138"/>
      <c r="I8138"/>
      <c r="J8138"/>
      <c r="K8138"/>
      <c r="L8138" t="str">
        <f>IF(COUNTIFS(ZSOHSD058[订单号数值], ZSOHPP055[[#This Row],[订单号数值]], ZSOHSD058[行項目], ZSOHPP055[[#This Row],[行項目]])&gt;0, "Y", "")</f>
        <v/>
      </c>
      <c r="M8138" t="str">
        <f>IF(ZSOHPP055[[#This Row],[銷售訂單]]="", "", --ZSOHPP055[[#This Row],[銷售訂單]])</f>
        <v/>
      </c>
    </row>
    <row r="8139" spans="1:13">
      <c r="A8139"/>
      <c r="B8139"/>
      <c r="C8139"/>
      <c r="D8139"/>
      <c r="E8139"/>
      <c r="F8139"/>
      <c r="G8139"/>
      <c r="H8139"/>
      <c r="I8139"/>
      <c r="J8139"/>
      <c r="K8139"/>
      <c r="L8139" t="str">
        <f>IF(COUNTIFS(ZSOHSD058[订单号数值], ZSOHPP055[[#This Row],[订单号数值]], ZSOHSD058[行項目], ZSOHPP055[[#This Row],[行項目]])&gt;0, "Y", "")</f>
        <v/>
      </c>
      <c r="M8139" t="str">
        <f>IF(ZSOHPP055[[#This Row],[銷售訂單]]="", "", --ZSOHPP055[[#This Row],[銷售訂單]])</f>
        <v/>
      </c>
    </row>
    <row r="8140" spans="1:13">
      <c r="A8140"/>
      <c r="B8140"/>
      <c r="C8140"/>
      <c r="D8140"/>
      <c r="E8140"/>
      <c r="F8140"/>
      <c r="G8140"/>
      <c r="H8140"/>
      <c r="I8140"/>
      <c r="J8140"/>
      <c r="K8140"/>
      <c r="L8140" t="str">
        <f>IF(COUNTIFS(ZSOHSD058[订单号数值], ZSOHPP055[[#This Row],[订单号数值]], ZSOHSD058[行項目], ZSOHPP055[[#This Row],[行項目]])&gt;0, "Y", "")</f>
        <v/>
      </c>
      <c r="M8140" t="str">
        <f>IF(ZSOHPP055[[#This Row],[銷售訂單]]="", "", --ZSOHPP055[[#This Row],[銷售訂單]])</f>
        <v/>
      </c>
    </row>
    <row r="8141" spans="1:13">
      <c r="A8141"/>
      <c r="B8141"/>
      <c r="C8141"/>
      <c r="D8141"/>
      <c r="E8141"/>
      <c r="F8141"/>
      <c r="G8141"/>
      <c r="H8141"/>
      <c r="I8141"/>
      <c r="J8141"/>
      <c r="K8141"/>
      <c r="L8141" t="str">
        <f>IF(COUNTIFS(ZSOHSD058[订单号数值], ZSOHPP055[[#This Row],[订单号数值]], ZSOHSD058[行項目], ZSOHPP055[[#This Row],[行項目]])&gt;0, "Y", "")</f>
        <v/>
      </c>
      <c r="M8141" t="str">
        <f>IF(ZSOHPP055[[#This Row],[銷售訂單]]="", "", --ZSOHPP055[[#This Row],[銷售訂單]])</f>
        <v/>
      </c>
    </row>
    <row r="8142" spans="1:13">
      <c r="A8142"/>
      <c r="B8142"/>
      <c r="C8142"/>
      <c r="D8142"/>
      <c r="E8142"/>
      <c r="F8142"/>
      <c r="G8142"/>
      <c r="H8142"/>
      <c r="I8142"/>
      <c r="J8142"/>
      <c r="K8142"/>
      <c r="L8142" t="str">
        <f>IF(COUNTIFS(ZSOHSD058[订单号数值], ZSOHPP055[[#This Row],[订单号数值]], ZSOHSD058[行項目], ZSOHPP055[[#This Row],[行項目]])&gt;0, "Y", "")</f>
        <v/>
      </c>
      <c r="M8142" t="str">
        <f>IF(ZSOHPP055[[#This Row],[銷售訂單]]="", "", --ZSOHPP055[[#This Row],[銷售訂單]])</f>
        <v/>
      </c>
    </row>
    <row r="8143" spans="1:13">
      <c r="A8143"/>
      <c r="B8143"/>
      <c r="C8143"/>
      <c r="D8143"/>
      <c r="E8143"/>
      <c r="F8143"/>
      <c r="G8143"/>
      <c r="H8143"/>
      <c r="I8143"/>
      <c r="J8143"/>
      <c r="K8143"/>
      <c r="L8143" t="str">
        <f>IF(COUNTIFS(ZSOHSD058[订单号数值], ZSOHPP055[[#This Row],[订单号数值]], ZSOHSD058[行項目], ZSOHPP055[[#This Row],[行項目]])&gt;0, "Y", "")</f>
        <v/>
      </c>
      <c r="M8143" t="str">
        <f>IF(ZSOHPP055[[#This Row],[銷售訂單]]="", "", --ZSOHPP055[[#This Row],[銷售訂單]])</f>
        <v/>
      </c>
    </row>
    <row r="8144" spans="1:13">
      <c r="A8144"/>
      <c r="B8144"/>
      <c r="C8144"/>
      <c r="D8144"/>
      <c r="E8144"/>
      <c r="F8144"/>
      <c r="G8144"/>
      <c r="H8144"/>
      <c r="I8144"/>
      <c r="J8144"/>
      <c r="K8144"/>
      <c r="L8144" t="str">
        <f>IF(COUNTIFS(ZSOHSD058[订单号数值], ZSOHPP055[[#This Row],[订单号数值]], ZSOHSD058[行項目], ZSOHPP055[[#This Row],[行項目]])&gt;0, "Y", "")</f>
        <v/>
      </c>
      <c r="M8144" t="str">
        <f>IF(ZSOHPP055[[#This Row],[銷售訂單]]="", "", --ZSOHPP055[[#This Row],[銷售訂單]])</f>
        <v/>
      </c>
    </row>
    <row r="8145" spans="1:13">
      <c r="A8145"/>
      <c r="B8145"/>
      <c r="C8145"/>
      <c r="D8145"/>
      <c r="E8145"/>
      <c r="F8145"/>
      <c r="G8145"/>
      <c r="H8145"/>
      <c r="I8145"/>
      <c r="J8145"/>
      <c r="K8145"/>
      <c r="L8145" t="str">
        <f>IF(COUNTIFS(ZSOHSD058[订单号数值], ZSOHPP055[[#This Row],[订单号数值]], ZSOHSD058[行項目], ZSOHPP055[[#This Row],[行項目]])&gt;0, "Y", "")</f>
        <v/>
      </c>
      <c r="M8145" t="str">
        <f>IF(ZSOHPP055[[#This Row],[銷售訂單]]="", "", --ZSOHPP055[[#This Row],[銷售訂單]])</f>
        <v/>
      </c>
    </row>
    <row r="8146" spans="1:13">
      <c r="A8146"/>
      <c r="B8146"/>
      <c r="C8146"/>
      <c r="D8146"/>
      <c r="E8146"/>
      <c r="F8146"/>
      <c r="G8146"/>
      <c r="H8146"/>
      <c r="I8146"/>
      <c r="J8146"/>
      <c r="K8146"/>
      <c r="L8146" t="str">
        <f>IF(COUNTIFS(ZSOHSD058[订单号数值], ZSOHPP055[[#This Row],[订单号数值]], ZSOHSD058[行項目], ZSOHPP055[[#This Row],[行項目]])&gt;0, "Y", "")</f>
        <v/>
      </c>
      <c r="M8146" t="str">
        <f>IF(ZSOHPP055[[#This Row],[銷售訂單]]="", "", --ZSOHPP055[[#This Row],[銷售訂單]])</f>
        <v/>
      </c>
    </row>
    <row r="8147" spans="1:13">
      <c r="A8147"/>
      <c r="B8147"/>
      <c r="C8147"/>
      <c r="D8147"/>
      <c r="E8147"/>
      <c r="F8147"/>
      <c r="G8147"/>
      <c r="H8147"/>
      <c r="I8147"/>
      <c r="J8147"/>
      <c r="K8147"/>
      <c r="L8147" t="str">
        <f>IF(COUNTIFS(ZSOHSD058[订单号数值], ZSOHPP055[[#This Row],[订单号数值]], ZSOHSD058[行項目], ZSOHPP055[[#This Row],[行項目]])&gt;0, "Y", "")</f>
        <v/>
      </c>
      <c r="M8147" t="str">
        <f>IF(ZSOHPP055[[#This Row],[銷售訂單]]="", "", --ZSOHPP055[[#This Row],[銷售訂單]])</f>
        <v/>
      </c>
    </row>
    <row r="8148" spans="1:13">
      <c r="A8148"/>
      <c r="B8148"/>
      <c r="C8148"/>
      <c r="D8148"/>
      <c r="E8148"/>
      <c r="F8148"/>
      <c r="G8148"/>
      <c r="H8148"/>
      <c r="I8148"/>
      <c r="J8148"/>
      <c r="K8148"/>
      <c r="L8148" t="str">
        <f>IF(COUNTIFS(ZSOHSD058[订单号数值], ZSOHPP055[[#This Row],[订单号数值]], ZSOHSD058[行項目], ZSOHPP055[[#This Row],[行項目]])&gt;0, "Y", "")</f>
        <v/>
      </c>
      <c r="M8148" t="str">
        <f>IF(ZSOHPP055[[#This Row],[銷售訂單]]="", "", --ZSOHPP055[[#This Row],[銷售訂單]])</f>
        <v/>
      </c>
    </row>
    <row r="8149" spans="1:13">
      <c r="A8149"/>
      <c r="B8149"/>
      <c r="C8149"/>
      <c r="D8149"/>
      <c r="E8149"/>
      <c r="F8149"/>
      <c r="G8149"/>
      <c r="H8149"/>
      <c r="I8149"/>
      <c r="J8149"/>
      <c r="K8149"/>
      <c r="L8149" t="str">
        <f>IF(COUNTIFS(ZSOHSD058[订单号数值], ZSOHPP055[[#This Row],[订单号数值]], ZSOHSD058[行項目], ZSOHPP055[[#This Row],[行項目]])&gt;0, "Y", "")</f>
        <v/>
      </c>
      <c r="M8149" t="str">
        <f>IF(ZSOHPP055[[#This Row],[銷售訂單]]="", "", --ZSOHPP055[[#This Row],[銷售訂單]])</f>
        <v/>
      </c>
    </row>
    <row r="8150" spans="1:13">
      <c r="A8150"/>
      <c r="B8150"/>
      <c r="C8150"/>
      <c r="D8150"/>
      <c r="E8150"/>
      <c r="F8150"/>
      <c r="G8150"/>
      <c r="H8150"/>
      <c r="I8150"/>
      <c r="J8150"/>
      <c r="K8150"/>
      <c r="L8150" t="str">
        <f>IF(COUNTIFS(ZSOHSD058[订单号数值], ZSOHPP055[[#This Row],[订单号数值]], ZSOHSD058[行項目], ZSOHPP055[[#This Row],[行項目]])&gt;0, "Y", "")</f>
        <v/>
      </c>
      <c r="M8150" t="str">
        <f>IF(ZSOHPP055[[#This Row],[銷售訂單]]="", "", --ZSOHPP055[[#This Row],[銷售訂單]])</f>
        <v/>
      </c>
    </row>
    <row r="8151" spans="1:13">
      <c r="A8151"/>
      <c r="B8151"/>
      <c r="C8151"/>
      <c r="D8151"/>
      <c r="E8151"/>
      <c r="F8151"/>
      <c r="G8151"/>
      <c r="H8151"/>
      <c r="I8151"/>
      <c r="J8151"/>
      <c r="K8151"/>
      <c r="L8151" t="str">
        <f>IF(COUNTIFS(ZSOHSD058[订单号数值], ZSOHPP055[[#This Row],[订单号数值]], ZSOHSD058[行項目], ZSOHPP055[[#This Row],[行項目]])&gt;0, "Y", "")</f>
        <v/>
      </c>
      <c r="M8151" t="str">
        <f>IF(ZSOHPP055[[#This Row],[銷售訂單]]="", "", --ZSOHPP055[[#This Row],[銷售訂單]])</f>
        <v/>
      </c>
    </row>
    <row r="8152" spans="1:13">
      <c r="A8152"/>
      <c r="B8152"/>
      <c r="C8152"/>
      <c r="D8152"/>
      <c r="E8152"/>
      <c r="F8152"/>
      <c r="G8152"/>
      <c r="H8152"/>
      <c r="I8152"/>
      <c r="J8152"/>
      <c r="K8152"/>
      <c r="L8152" t="str">
        <f>IF(COUNTIFS(ZSOHSD058[订单号数值], ZSOHPP055[[#This Row],[订单号数值]], ZSOHSD058[行項目], ZSOHPP055[[#This Row],[行項目]])&gt;0, "Y", "")</f>
        <v/>
      </c>
      <c r="M8152" t="str">
        <f>IF(ZSOHPP055[[#This Row],[銷售訂單]]="", "", --ZSOHPP055[[#This Row],[銷售訂單]])</f>
        <v/>
      </c>
    </row>
    <row r="8153" spans="1:13">
      <c r="A8153"/>
      <c r="B8153"/>
      <c r="C8153"/>
      <c r="D8153"/>
      <c r="E8153"/>
      <c r="F8153"/>
      <c r="G8153"/>
      <c r="H8153"/>
      <c r="I8153"/>
      <c r="J8153"/>
      <c r="K8153"/>
      <c r="L8153" t="str">
        <f>IF(COUNTIFS(ZSOHSD058[订单号数值], ZSOHPP055[[#This Row],[订单号数值]], ZSOHSD058[行項目], ZSOHPP055[[#This Row],[行項目]])&gt;0, "Y", "")</f>
        <v/>
      </c>
      <c r="M8153" t="str">
        <f>IF(ZSOHPP055[[#This Row],[銷售訂單]]="", "", --ZSOHPP055[[#This Row],[銷售訂單]])</f>
        <v/>
      </c>
    </row>
    <row r="8154" spans="1:13">
      <c r="A8154"/>
      <c r="B8154"/>
      <c r="C8154"/>
      <c r="D8154"/>
      <c r="E8154"/>
      <c r="F8154"/>
      <c r="G8154"/>
      <c r="H8154"/>
      <c r="I8154"/>
      <c r="J8154"/>
      <c r="K8154"/>
      <c r="L8154" t="str">
        <f>IF(COUNTIFS(ZSOHSD058[订单号数值], ZSOHPP055[[#This Row],[订单号数值]], ZSOHSD058[行項目], ZSOHPP055[[#This Row],[行項目]])&gt;0, "Y", "")</f>
        <v/>
      </c>
      <c r="M8154" t="str">
        <f>IF(ZSOHPP055[[#This Row],[銷售訂單]]="", "", --ZSOHPP055[[#This Row],[銷售訂單]])</f>
        <v/>
      </c>
    </row>
    <row r="8155" spans="1:13">
      <c r="A8155"/>
      <c r="B8155"/>
      <c r="C8155"/>
      <c r="D8155"/>
      <c r="E8155"/>
      <c r="F8155"/>
      <c r="G8155"/>
      <c r="H8155"/>
      <c r="I8155"/>
      <c r="J8155"/>
      <c r="K8155"/>
      <c r="L8155" t="str">
        <f>IF(COUNTIFS(ZSOHSD058[订单号数值], ZSOHPP055[[#This Row],[订单号数值]], ZSOHSD058[行項目], ZSOHPP055[[#This Row],[行項目]])&gt;0, "Y", "")</f>
        <v/>
      </c>
      <c r="M8155" t="str">
        <f>IF(ZSOHPP055[[#This Row],[銷售訂單]]="", "", --ZSOHPP055[[#This Row],[銷售訂單]])</f>
        <v/>
      </c>
    </row>
    <row r="8156" spans="1:13">
      <c r="A8156"/>
      <c r="B8156"/>
      <c r="C8156"/>
      <c r="D8156"/>
      <c r="E8156"/>
      <c r="F8156"/>
      <c r="G8156"/>
      <c r="H8156"/>
      <c r="I8156"/>
      <c r="J8156"/>
      <c r="K8156"/>
      <c r="L8156" t="str">
        <f>IF(COUNTIFS(ZSOHSD058[订单号数值], ZSOHPP055[[#This Row],[订单号数值]], ZSOHSD058[行項目], ZSOHPP055[[#This Row],[行項目]])&gt;0, "Y", "")</f>
        <v/>
      </c>
      <c r="M8156" t="str">
        <f>IF(ZSOHPP055[[#This Row],[銷售訂單]]="", "", --ZSOHPP055[[#This Row],[銷售訂單]])</f>
        <v/>
      </c>
    </row>
    <row r="8157" spans="1:13">
      <c r="A8157"/>
      <c r="B8157"/>
      <c r="C8157"/>
      <c r="D8157"/>
      <c r="E8157"/>
      <c r="F8157"/>
      <c r="G8157"/>
      <c r="H8157"/>
      <c r="I8157"/>
      <c r="J8157"/>
      <c r="K8157"/>
      <c r="L8157" t="str">
        <f>IF(COUNTIFS(ZSOHSD058[订单号数值], ZSOHPP055[[#This Row],[订单号数值]], ZSOHSD058[行項目], ZSOHPP055[[#This Row],[行項目]])&gt;0, "Y", "")</f>
        <v/>
      </c>
      <c r="M8157" t="str">
        <f>IF(ZSOHPP055[[#This Row],[銷售訂單]]="", "", --ZSOHPP055[[#This Row],[銷售訂單]])</f>
        <v/>
      </c>
    </row>
    <row r="8158" spans="1:13">
      <c r="A8158"/>
      <c r="B8158"/>
      <c r="C8158"/>
      <c r="D8158"/>
      <c r="E8158"/>
      <c r="F8158"/>
      <c r="G8158"/>
      <c r="H8158"/>
      <c r="I8158"/>
      <c r="J8158"/>
      <c r="K8158"/>
      <c r="L8158" t="str">
        <f>IF(COUNTIFS(ZSOHSD058[订单号数值], ZSOHPP055[[#This Row],[订单号数值]], ZSOHSD058[行項目], ZSOHPP055[[#This Row],[行項目]])&gt;0, "Y", "")</f>
        <v/>
      </c>
      <c r="M8158" t="str">
        <f>IF(ZSOHPP055[[#This Row],[銷售訂單]]="", "", --ZSOHPP055[[#This Row],[銷售訂單]])</f>
        <v/>
      </c>
    </row>
    <row r="8159" spans="1:13">
      <c r="A8159"/>
      <c r="B8159"/>
      <c r="C8159"/>
      <c r="D8159"/>
      <c r="E8159"/>
      <c r="F8159"/>
      <c r="G8159"/>
      <c r="H8159"/>
      <c r="I8159"/>
      <c r="J8159"/>
      <c r="K8159"/>
      <c r="L8159" t="str">
        <f>IF(COUNTIFS(ZSOHSD058[订单号数值], ZSOHPP055[[#This Row],[订单号数值]], ZSOHSD058[行項目], ZSOHPP055[[#This Row],[行項目]])&gt;0, "Y", "")</f>
        <v/>
      </c>
      <c r="M8159" t="str">
        <f>IF(ZSOHPP055[[#This Row],[銷售訂單]]="", "", --ZSOHPP055[[#This Row],[銷售訂單]])</f>
        <v/>
      </c>
    </row>
    <row r="8160" spans="1:13">
      <c r="A8160"/>
      <c r="B8160"/>
      <c r="C8160"/>
      <c r="D8160"/>
      <c r="E8160"/>
      <c r="F8160"/>
      <c r="G8160"/>
      <c r="H8160"/>
      <c r="I8160"/>
      <c r="J8160"/>
      <c r="K8160"/>
      <c r="L8160" t="str">
        <f>IF(COUNTIFS(ZSOHSD058[订单号数值], ZSOHPP055[[#This Row],[订单号数值]], ZSOHSD058[行項目], ZSOHPP055[[#This Row],[行項目]])&gt;0, "Y", "")</f>
        <v/>
      </c>
      <c r="M8160" t="str">
        <f>IF(ZSOHPP055[[#This Row],[銷售訂單]]="", "", --ZSOHPP055[[#This Row],[銷售訂單]])</f>
        <v/>
      </c>
    </row>
    <row r="8161" spans="1:13">
      <c r="A8161"/>
      <c r="B8161"/>
      <c r="C8161"/>
      <c r="D8161"/>
      <c r="E8161"/>
      <c r="F8161"/>
      <c r="G8161"/>
      <c r="H8161"/>
      <c r="I8161"/>
      <c r="J8161"/>
      <c r="K8161"/>
      <c r="L8161" t="str">
        <f>IF(COUNTIFS(ZSOHSD058[订单号数值], ZSOHPP055[[#This Row],[订单号数值]], ZSOHSD058[行項目], ZSOHPP055[[#This Row],[行項目]])&gt;0, "Y", "")</f>
        <v/>
      </c>
      <c r="M8161" t="str">
        <f>IF(ZSOHPP055[[#This Row],[銷售訂單]]="", "", --ZSOHPP055[[#This Row],[銷售訂單]])</f>
        <v/>
      </c>
    </row>
    <row r="8162" spans="1:13">
      <c r="A8162"/>
      <c r="B8162"/>
      <c r="C8162"/>
      <c r="D8162"/>
      <c r="E8162"/>
      <c r="F8162"/>
      <c r="G8162"/>
      <c r="H8162"/>
      <c r="I8162"/>
      <c r="J8162"/>
      <c r="K8162"/>
      <c r="L8162" t="str">
        <f>IF(COUNTIFS(ZSOHSD058[订单号数值], ZSOHPP055[[#This Row],[订单号数值]], ZSOHSD058[行項目], ZSOHPP055[[#This Row],[行項目]])&gt;0, "Y", "")</f>
        <v/>
      </c>
      <c r="M8162" t="str">
        <f>IF(ZSOHPP055[[#This Row],[銷售訂單]]="", "", --ZSOHPP055[[#This Row],[銷售訂單]])</f>
        <v/>
      </c>
    </row>
    <row r="8163" spans="1:13">
      <c r="A8163"/>
      <c r="B8163"/>
      <c r="C8163"/>
      <c r="D8163"/>
      <c r="E8163"/>
      <c r="F8163"/>
      <c r="G8163"/>
      <c r="H8163"/>
      <c r="I8163"/>
      <c r="J8163"/>
      <c r="K8163"/>
      <c r="L8163" t="str">
        <f>IF(COUNTIFS(ZSOHSD058[订单号数值], ZSOHPP055[[#This Row],[订单号数值]], ZSOHSD058[行項目], ZSOHPP055[[#This Row],[行項目]])&gt;0, "Y", "")</f>
        <v/>
      </c>
      <c r="M8163" t="str">
        <f>IF(ZSOHPP055[[#This Row],[銷售訂單]]="", "", --ZSOHPP055[[#This Row],[銷售訂單]])</f>
        <v/>
      </c>
    </row>
    <row r="8164" spans="1:13">
      <c r="A8164"/>
      <c r="B8164"/>
      <c r="C8164"/>
      <c r="D8164"/>
      <c r="E8164"/>
      <c r="F8164"/>
      <c r="G8164"/>
      <c r="H8164"/>
      <c r="I8164"/>
      <c r="J8164"/>
      <c r="K8164"/>
      <c r="L8164" t="str">
        <f>IF(COUNTIFS(ZSOHSD058[订单号数值], ZSOHPP055[[#This Row],[订单号数值]], ZSOHSD058[行項目], ZSOHPP055[[#This Row],[行項目]])&gt;0, "Y", "")</f>
        <v/>
      </c>
      <c r="M8164" t="str">
        <f>IF(ZSOHPP055[[#This Row],[銷售訂單]]="", "", --ZSOHPP055[[#This Row],[銷售訂單]])</f>
        <v/>
      </c>
    </row>
    <row r="8165" spans="1:13">
      <c r="A8165"/>
      <c r="B8165"/>
      <c r="C8165"/>
      <c r="D8165"/>
      <c r="E8165"/>
      <c r="F8165"/>
      <c r="G8165"/>
      <c r="H8165"/>
      <c r="I8165"/>
      <c r="J8165"/>
      <c r="K8165"/>
      <c r="L8165" t="str">
        <f>IF(COUNTIFS(ZSOHSD058[订单号数值], ZSOHPP055[[#This Row],[订单号数值]], ZSOHSD058[行項目], ZSOHPP055[[#This Row],[行項目]])&gt;0, "Y", "")</f>
        <v/>
      </c>
      <c r="M8165" t="str">
        <f>IF(ZSOHPP055[[#This Row],[銷售訂單]]="", "", --ZSOHPP055[[#This Row],[銷售訂單]])</f>
        <v/>
      </c>
    </row>
    <row r="8166" spans="1:13">
      <c r="A8166"/>
      <c r="B8166"/>
      <c r="C8166"/>
      <c r="D8166"/>
      <c r="E8166"/>
      <c r="F8166"/>
      <c r="G8166"/>
      <c r="H8166"/>
      <c r="I8166"/>
      <c r="J8166"/>
      <c r="K8166"/>
      <c r="L8166" t="str">
        <f>IF(COUNTIFS(ZSOHSD058[订单号数值], ZSOHPP055[[#This Row],[订单号数值]], ZSOHSD058[行項目], ZSOHPP055[[#This Row],[行項目]])&gt;0, "Y", "")</f>
        <v/>
      </c>
      <c r="M8166" t="str">
        <f>IF(ZSOHPP055[[#This Row],[銷售訂單]]="", "", --ZSOHPP055[[#This Row],[銷售訂單]])</f>
        <v/>
      </c>
    </row>
    <row r="8167" spans="1:13">
      <c r="A8167"/>
      <c r="B8167"/>
      <c r="C8167"/>
      <c r="D8167"/>
      <c r="E8167"/>
      <c r="F8167"/>
      <c r="G8167"/>
      <c r="H8167"/>
      <c r="I8167"/>
      <c r="J8167"/>
      <c r="K8167"/>
      <c r="L8167" t="str">
        <f>IF(COUNTIFS(ZSOHSD058[订单号数值], ZSOHPP055[[#This Row],[订单号数值]], ZSOHSD058[行項目], ZSOHPP055[[#This Row],[行項目]])&gt;0, "Y", "")</f>
        <v/>
      </c>
      <c r="M8167" t="str">
        <f>IF(ZSOHPP055[[#This Row],[銷售訂單]]="", "", --ZSOHPP055[[#This Row],[銷售訂單]])</f>
        <v/>
      </c>
    </row>
    <row r="8168" spans="1:13">
      <c r="A8168"/>
      <c r="B8168"/>
      <c r="C8168"/>
      <c r="D8168"/>
      <c r="E8168"/>
      <c r="F8168"/>
      <c r="G8168"/>
      <c r="H8168"/>
      <c r="I8168"/>
      <c r="J8168"/>
      <c r="K8168"/>
      <c r="L8168" t="str">
        <f>IF(COUNTIFS(ZSOHSD058[订单号数值], ZSOHPP055[[#This Row],[订单号数值]], ZSOHSD058[行項目], ZSOHPP055[[#This Row],[行項目]])&gt;0, "Y", "")</f>
        <v/>
      </c>
      <c r="M8168" t="str">
        <f>IF(ZSOHPP055[[#This Row],[銷售訂單]]="", "", --ZSOHPP055[[#This Row],[銷售訂單]])</f>
        <v/>
      </c>
    </row>
    <row r="8169" spans="1:13">
      <c r="A8169"/>
      <c r="B8169"/>
      <c r="C8169"/>
      <c r="D8169"/>
      <c r="E8169"/>
      <c r="F8169"/>
      <c r="G8169"/>
      <c r="H8169"/>
      <c r="I8169"/>
      <c r="J8169"/>
      <c r="K8169"/>
      <c r="L8169" t="str">
        <f>IF(COUNTIFS(ZSOHSD058[订单号数值], ZSOHPP055[[#This Row],[订单号数值]], ZSOHSD058[行項目], ZSOHPP055[[#This Row],[行項目]])&gt;0, "Y", "")</f>
        <v/>
      </c>
      <c r="M8169" t="str">
        <f>IF(ZSOHPP055[[#This Row],[銷售訂單]]="", "", --ZSOHPP055[[#This Row],[銷售訂單]])</f>
        <v/>
      </c>
    </row>
    <row r="8170" spans="1:13">
      <c r="A8170"/>
      <c r="B8170"/>
      <c r="C8170"/>
      <c r="D8170"/>
      <c r="E8170"/>
      <c r="F8170"/>
      <c r="G8170"/>
      <c r="H8170"/>
      <c r="I8170"/>
      <c r="J8170"/>
      <c r="K8170"/>
      <c r="L8170" t="str">
        <f>IF(COUNTIFS(ZSOHSD058[订单号数值], ZSOHPP055[[#This Row],[订单号数值]], ZSOHSD058[行項目], ZSOHPP055[[#This Row],[行項目]])&gt;0, "Y", "")</f>
        <v/>
      </c>
      <c r="M8170" t="str">
        <f>IF(ZSOHPP055[[#This Row],[銷售訂單]]="", "", --ZSOHPP055[[#This Row],[銷售訂單]])</f>
        <v/>
      </c>
    </row>
    <row r="8171" spans="1:13">
      <c r="A8171"/>
      <c r="B8171"/>
      <c r="C8171"/>
      <c r="D8171"/>
      <c r="E8171"/>
      <c r="F8171"/>
      <c r="G8171"/>
      <c r="H8171"/>
      <c r="I8171"/>
      <c r="J8171"/>
      <c r="K8171"/>
      <c r="L8171" t="str">
        <f>IF(COUNTIFS(ZSOHSD058[订单号数值], ZSOHPP055[[#This Row],[订单号数值]], ZSOHSD058[行項目], ZSOHPP055[[#This Row],[行項目]])&gt;0, "Y", "")</f>
        <v/>
      </c>
      <c r="M8171" t="str">
        <f>IF(ZSOHPP055[[#This Row],[銷售訂單]]="", "", --ZSOHPP055[[#This Row],[銷售訂單]])</f>
        <v/>
      </c>
    </row>
    <row r="8172" spans="1:13">
      <c r="A8172"/>
      <c r="B8172"/>
      <c r="C8172"/>
      <c r="D8172"/>
      <c r="E8172"/>
      <c r="F8172"/>
      <c r="G8172"/>
      <c r="H8172"/>
      <c r="I8172"/>
      <c r="J8172"/>
      <c r="K8172"/>
      <c r="L8172" t="str">
        <f>IF(COUNTIFS(ZSOHSD058[订单号数值], ZSOHPP055[[#This Row],[订单号数值]], ZSOHSD058[行項目], ZSOHPP055[[#This Row],[行項目]])&gt;0, "Y", "")</f>
        <v/>
      </c>
      <c r="M8172" t="str">
        <f>IF(ZSOHPP055[[#This Row],[銷售訂單]]="", "", --ZSOHPP055[[#This Row],[銷售訂單]])</f>
        <v/>
      </c>
    </row>
    <row r="8173" spans="1:13">
      <c r="A8173"/>
      <c r="B8173"/>
      <c r="C8173"/>
      <c r="D8173"/>
      <c r="E8173"/>
      <c r="F8173"/>
      <c r="G8173"/>
      <c r="H8173"/>
      <c r="I8173"/>
      <c r="J8173"/>
      <c r="K8173"/>
      <c r="L8173" t="str">
        <f>IF(COUNTIFS(ZSOHSD058[订单号数值], ZSOHPP055[[#This Row],[订单号数值]], ZSOHSD058[行項目], ZSOHPP055[[#This Row],[行項目]])&gt;0, "Y", "")</f>
        <v/>
      </c>
      <c r="M8173" t="str">
        <f>IF(ZSOHPP055[[#This Row],[銷售訂單]]="", "", --ZSOHPP055[[#This Row],[銷售訂單]])</f>
        <v/>
      </c>
    </row>
    <row r="8174" spans="1:13">
      <c r="A8174"/>
      <c r="B8174"/>
      <c r="C8174"/>
      <c r="D8174"/>
      <c r="E8174"/>
      <c r="F8174"/>
      <c r="G8174"/>
      <c r="H8174"/>
      <c r="I8174"/>
      <c r="J8174"/>
      <c r="K8174"/>
      <c r="L8174" t="str">
        <f>IF(COUNTIFS(ZSOHSD058[订单号数值], ZSOHPP055[[#This Row],[订单号数值]], ZSOHSD058[行項目], ZSOHPP055[[#This Row],[行項目]])&gt;0, "Y", "")</f>
        <v/>
      </c>
      <c r="M8174" t="str">
        <f>IF(ZSOHPP055[[#This Row],[銷售訂單]]="", "", --ZSOHPP055[[#This Row],[銷售訂單]])</f>
        <v/>
      </c>
    </row>
    <row r="8175" spans="1:13">
      <c r="A8175"/>
      <c r="B8175"/>
      <c r="C8175"/>
      <c r="D8175"/>
      <c r="E8175"/>
      <c r="F8175"/>
      <c r="G8175"/>
      <c r="H8175"/>
      <c r="I8175"/>
      <c r="J8175"/>
      <c r="K8175"/>
      <c r="L8175" t="str">
        <f>IF(COUNTIFS(ZSOHSD058[订单号数值], ZSOHPP055[[#This Row],[订单号数值]], ZSOHSD058[行項目], ZSOHPP055[[#This Row],[行項目]])&gt;0, "Y", "")</f>
        <v/>
      </c>
      <c r="M8175" t="str">
        <f>IF(ZSOHPP055[[#This Row],[銷售訂單]]="", "", --ZSOHPP055[[#This Row],[銷售訂單]])</f>
        <v/>
      </c>
    </row>
    <row r="8176" spans="1:13">
      <c r="A8176"/>
      <c r="B8176"/>
      <c r="C8176"/>
      <c r="D8176"/>
      <c r="E8176"/>
      <c r="F8176"/>
      <c r="G8176"/>
      <c r="H8176"/>
      <c r="I8176"/>
      <c r="J8176"/>
      <c r="K8176"/>
      <c r="L8176" t="str">
        <f>IF(COUNTIFS(ZSOHSD058[订单号数值], ZSOHPP055[[#This Row],[订单号数值]], ZSOHSD058[行項目], ZSOHPP055[[#This Row],[行項目]])&gt;0, "Y", "")</f>
        <v/>
      </c>
      <c r="M8176" t="str">
        <f>IF(ZSOHPP055[[#This Row],[銷售訂單]]="", "", --ZSOHPP055[[#This Row],[銷售訂單]])</f>
        <v/>
      </c>
    </row>
    <row r="8177" spans="1:13">
      <c r="A8177"/>
      <c r="B8177"/>
      <c r="C8177"/>
      <c r="D8177"/>
      <c r="E8177"/>
      <c r="F8177"/>
      <c r="G8177"/>
      <c r="H8177"/>
      <c r="I8177"/>
      <c r="J8177"/>
      <c r="K8177"/>
      <c r="L8177" t="str">
        <f>IF(COUNTIFS(ZSOHSD058[订单号数值], ZSOHPP055[[#This Row],[订单号数值]], ZSOHSD058[行項目], ZSOHPP055[[#This Row],[行項目]])&gt;0, "Y", "")</f>
        <v/>
      </c>
      <c r="M8177" t="str">
        <f>IF(ZSOHPP055[[#This Row],[銷售訂單]]="", "", --ZSOHPP055[[#This Row],[銷售訂單]])</f>
        <v/>
      </c>
    </row>
    <row r="8178" spans="1:13">
      <c r="A8178"/>
      <c r="B8178"/>
      <c r="C8178"/>
      <c r="D8178"/>
      <c r="E8178"/>
      <c r="F8178"/>
      <c r="G8178"/>
      <c r="H8178"/>
      <c r="I8178"/>
      <c r="J8178"/>
      <c r="K8178"/>
      <c r="L8178" t="str">
        <f>IF(COUNTIFS(ZSOHSD058[订单号数值], ZSOHPP055[[#This Row],[订单号数值]], ZSOHSD058[行項目], ZSOHPP055[[#This Row],[行項目]])&gt;0, "Y", "")</f>
        <v/>
      </c>
      <c r="M8178" t="str">
        <f>IF(ZSOHPP055[[#This Row],[銷售訂單]]="", "", --ZSOHPP055[[#This Row],[銷售訂單]])</f>
        <v/>
      </c>
    </row>
    <row r="8179" spans="1:13">
      <c r="A8179"/>
      <c r="B8179"/>
      <c r="C8179"/>
      <c r="D8179"/>
      <c r="E8179"/>
      <c r="F8179"/>
      <c r="G8179"/>
      <c r="H8179"/>
      <c r="I8179"/>
      <c r="J8179"/>
      <c r="K8179"/>
      <c r="L8179" t="str">
        <f>IF(COUNTIFS(ZSOHSD058[订单号数值], ZSOHPP055[[#This Row],[订单号数值]], ZSOHSD058[行項目], ZSOHPP055[[#This Row],[行項目]])&gt;0, "Y", "")</f>
        <v/>
      </c>
      <c r="M8179" t="str">
        <f>IF(ZSOHPP055[[#This Row],[銷售訂單]]="", "", --ZSOHPP055[[#This Row],[銷售訂單]])</f>
        <v/>
      </c>
    </row>
    <row r="8180" spans="1:13">
      <c r="A8180"/>
      <c r="B8180"/>
      <c r="C8180"/>
      <c r="D8180"/>
      <c r="E8180"/>
      <c r="F8180"/>
      <c r="G8180"/>
      <c r="H8180"/>
      <c r="I8180"/>
      <c r="J8180"/>
      <c r="K8180"/>
      <c r="L8180" t="str">
        <f>IF(COUNTIFS(ZSOHSD058[订单号数值], ZSOHPP055[[#This Row],[订单号数值]], ZSOHSD058[行項目], ZSOHPP055[[#This Row],[行項目]])&gt;0, "Y", "")</f>
        <v/>
      </c>
      <c r="M8180" t="str">
        <f>IF(ZSOHPP055[[#This Row],[銷售訂單]]="", "", --ZSOHPP055[[#This Row],[銷售訂單]])</f>
        <v/>
      </c>
    </row>
    <row r="8181" spans="1:13">
      <c r="A8181"/>
      <c r="B8181"/>
      <c r="C8181"/>
      <c r="D8181"/>
      <c r="E8181"/>
      <c r="F8181"/>
      <c r="G8181"/>
      <c r="H8181"/>
      <c r="I8181"/>
      <c r="J8181"/>
      <c r="K8181"/>
      <c r="L8181" t="str">
        <f>IF(COUNTIFS(ZSOHSD058[订单号数值], ZSOHPP055[[#This Row],[订单号数值]], ZSOHSD058[行項目], ZSOHPP055[[#This Row],[行項目]])&gt;0, "Y", "")</f>
        <v/>
      </c>
      <c r="M8181" t="str">
        <f>IF(ZSOHPP055[[#This Row],[銷售訂單]]="", "", --ZSOHPP055[[#This Row],[銷售訂單]])</f>
        <v/>
      </c>
    </row>
    <row r="8182" spans="1:13">
      <c r="A8182"/>
      <c r="B8182"/>
      <c r="C8182"/>
      <c r="D8182"/>
      <c r="E8182"/>
      <c r="F8182"/>
      <c r="G8182"/>
      <c r="H8182"/>
      <c r="I8182"/>
      <c r="J8182"/>
      <c r="K8182"/>
      <c r="L8182" t="str">
        <f>IF(COUNTIFS(ZSOHSD058[订单号数值], ZSOHPP055[[#This Row],[订单号数值]], ZSOHSD058[行項目], ZSOHPP055[[#This Row],[行項目]])&gt;0, "Y", "")</f>
        <v/>
      </c>
      <c r="M8182" t="str">
        <f>IF(ZSOHPP055[[#This Row],[銷售訂單]]="", "", --ZSOHPP055[[#This Row],[銷售訂單]])</f>
        <v/>
      </c>
    </row>
    <row r="8183" spans="1:13">
      <c r="A8183"/>
      <c r="B8183"/>
      <c r="C8183"/>
      <c r="D8183"/>
      <c r="E8183"/>
      <c r="F8183"/>
      <c r="G8183"/>
      <c r="H8183"/>
      <c r="I8183"/>
      <c r="J8183"/>
      <c r="K8183"/>
      <c r="L8183" t="str">
        <f>IF(COUNTIFS(ZSOHSD058[订单号数值], ZSOHPP055[[#This Row],[订单号数值]], ZSOHSD058[行項目], ZSOHPP055[[#This Row],[行項目]])&gt;0, "Y", "")</f>
        <v/>
      </c>
      <c r="M8183" t="str">
        <f>IF(ZSOHPP055[[#This Row],[銷售訂單]]="", "", --ZSOHPP055[[#This Row],[銷售訂單]])</f>
        <v/>
      </c>
    </row>
    <row r="8184" spans="1:13">
      <c r="A8184"/>
      <c r="B8184"/>
      <c r="C8184"/>
      <c r="D8184"/>
      <c r="E8184"/>
      <c r="F8184"/>
      <c r="G8184"/>
      <c r="H8184"/>
      <c r="I8184"/>
      <c r="J8184"/>
      <c r="K8184"/>
      <c r="L8184" t="str">
        <f>IF(COUNTIFS(ZSOHSD058[订单号数值], ZSOHPP055[[#This Row],[订单号数值]], ZSOHSD058[行項目], ZSOHPP055[[#This Row],[行項目]])&gt;0, "Y", "")</f>
        <v/>
      </c>
      <c r="M8184" t="str">
        <f>IF(ZSOHPP055[[#This Row],[銷售訂單]]="", "", --ZSOHPP055[[#This Row],[銷售訂單]])</f>
        <v/>
      </c>
    </row>
    <row r="8185" spans="1:13">
      <c r="A8185"/>
      <c r="B8185"/>
      <c r="C8185"/>
      <c r="D8185"/>
      <c r="E8185"/>
      <c r="F8185"/>
      <c r="G8185"/>
      <c r="H8185"/>
      <c r="I8185"/>
      <c r="J8185"/>
      <c r="K8185"/>
      <c r="L8185" t="str">
        <f>IF(COUNTIFS(ZSOHSD058[订单号数值], ZSOHPP055[[#This Row],[订单号数值]], ZSOHSD058[行項目], ZSOHPP055[[#This Row],[行項目]])&gt;0, "Y", "")</f>
        <v/>
      </c>
      <c r="M8185" t="str">
        <f>IF(ZSOHPP055[[#This Row],[銷售訂單]]="", "", --ZSOHPP055[[#This Row],[銷售訂單]])</f>
        <v/>
      </c>
    </row>
    <row r="8186" spans="1:13">
      <c r="A8186"/>
      <c r="B8186"/>
      <c r="C8186"/>
      <c r="D8186"/>
      <c r="E8186"/>
      <c r="F8186"/>
      <c r="G8186"/>
      <c r="H8186"/>
      <c r="I8186"/>
      <c r="J8186"/>
      <c r="K8186"/>
      <c r="L8186" t="str">
        <f>IF(COUNTIFS(ZSOHSD058[订单号数值], ZSOHPP055[[#This Row],[订单号数值]], ZSOHSD058[行項目], ZSOHPP055[[#This Row],[行項目]])&gt;0, "Y", "")</f>
        <v/>
      </c>
      <c r="M8186" t="str">
        <f>IF(ZSOHPP055[[#This Row],[銷售訂單]]="", "", --ZSOHPP055[[#This Row],[銷售訂單]])</f>
        <v/>
      </c>
    </row>
    <row r="8187" spans="1:13">
      <c r="A8187"/>
      <c r="B8187"/>
      <c r="C8187"/>
      <c r="D8187"/>
      <c r="E8187"/>
      <c r="F8187"/>
      <c r="G8187"/>
      <c r="H8187"/>
      <c r="I8187"/>
      <c r="J8187"/>
      <c r="K8187"/>
      <c r="L8187" t="str">
        <f>IF(COUNTIFS(ZSOHSD058[订单号数值], ZSOHPP055[[#This Row],[订单号数值]], ZSOHSD058[行項目], ZSOHPP055[[#This Row],[行項目]])&gt;0, "Y", "")</f>
        <v/>
      </c>
      <c r="M8187" t="str">
        <f>IF(ZSOHPP055[[#This Row],[銷售訂單]]="", "", --ZSOHPP055[[#This Row],[銷售訂單]])</f>
        <v/>
      </c>
    </row>
    <row r="8188" spans="1:13">
      <c r="A8188"/>
      <c r="B8188"/>
      <c r="C8188"/>
      <c r="D8188"/>
      <c r="E8188"/>
      <c r="F8188"/>
      <c r="G8188"/>
      <c r="H8188"/>
      <c r="I8188"/>
      <c r="J8188"/>
      <c r="K8188"/>
      <c r="L8188" t="str">
        <f>IF(COUNTIFS(ZSOHSD058[订单号数值], ZSOHPP055[[#This Row],[订单号数值]], ZSOHSD058[行項目], ZSOHPP055[[#This Row],[行項目]])&gt;0, "Y", "")</f>
        <v/>
      </c>
      <c r="M8188" t="str">
        <f>IF(ZSOHPP055[[#This Row],[銷售訂單]]="", "", --ZSOHPP055[[#This Row],[銷售訂單]])</f>
        <v/>
      </c>
    </row>
    <row r="8189" spans="1:13">
      <c r="A8189"/>
      <c r="B8189"/>
      <c r="C8189"/>
      <c r="D8189"/>
      <c r="E8189"/>
      <c r="F8189"/>
      <c r="G8189"/>
      <c r="H8189"/>
      <c r="I8189"/>
      <c r="J8189"/>
      <c r="K8189"/>
      <c r="L8189" t="str">
        <f>IF(COUNTIFS(ZSOHSD058[订单号数值], ZSOHPP055[[#This Row],[订单号数值]], ZSOHSD058[行項目], ZSOHPP055[[#This Row],[行項目]])&gt;0, "Y", "")</f>
        <v/>
      </c>
      <c r="M8189" t="str">
        <f>IF(ZSOHPP055[[#This Row],[銷售訂單]]="", "", --ZSOHPP055[[#This Row],[銷售訂單]])</f>
        <v/>
      </c>
    </row>
    <row r="8190" spans="1:13">
      <c r="A8190"/>
      <c r="B8190"/>
      <c r="C8190"/>
      <c r="D8190"/>
      <c r="E8190"/>
      <c r="F8190"/>
      <c r="G8190"/>
      <c r="H8190"/>
      <c r="I8190"/>
      <c r="J8190"/>
      <c r="K8190"/>
      <c r="L8190" t="str">
        <f>IF(COUNTIFS(ZSOHSD058[订单号数值], ZSOHPP055[[#This Row],[订单号数值]], ZSOHSD058[行項目], ZSOHPP055[[#This Row],[行項目]])&gt;0, "Y", "")</f>
        <v/>
      </c>
      <c r="M8190" t="str">
        <f>IF(ZSOHPP055[[#This Row],[銷售訂單]]="", "", --ZSOHPP055[[#This Row],[銷售訂單]])</f>
        <v/>
      </c>
    </row>
    <row r="8191" spans="1:13">
      <c r="A8191"/>
      <c r="B8191"/>
      <c r="C8191"/>
      <c r="D8191"/>
      <c r="E8191"/>
      <c r="F8191"/>
      <c r="G8191"/>
      <c r="H8191"/>
      <c r="I8191"/>
      <c r="J8191"/>
      <c r="K8191"/>
      <c r="L8191" t="str">
        <f>IF(COUNTIFS(ZSOHSD058[订单号数值], ZSOHPP055[[#This Row],[订单号数值]], ZSOHSD058[行項目], ZSOHPP055[[#This Row],[行項目]])&gt;0, "Y", "")</f>
        <v/>
      </c>
      <c r="M8191" t="str">
        <f>IF(ZSOHPP055[[#This Row],[銷售訂單]]="", "", --ZSOHPP055[[#This Row],[銷售訂單]])</f>
        <v/>
      </c>
    </row>
    <row r="8192" spans="1:13">
      <c r="A8192"/>
      <c r="B8192"/>
      <c r="C8192"/>
      <c r="D8192"/>
      <c r="E8192"/>
      <c r="F8192"/>
      <c r="G8192"/>
      <c r="H8192"/>
      <c r="I8192"/>
      <c r="J8192"/>
      <c r="K8192"/>
      <c r="L8192" t="str">
        <f>IF(COUNTIFS(ZSOHSD058[订单号数值], ZSOHPP055[[#This Row],[订单号数值]], ZSOHSD058[行項目], ZSOHPP055[[#This Row],[行項目]])&gt;0, "Y", "")</f>
        <v/>
      </c>
      <c r="M8192" t="str">
        <f>IF(ZSOHPP055[[#This Row],[銷售訂單]]="", "", --ZSOHPP055[[#This Row],[銷售訂單]])</f>
        <v/>
      </c>
    </row>
    <row r="8193" spans="1:13">
      <c r="A8193"/>
      <c r="B8193"/>
      <c r="C8193"/>
      <c r="D8193"/>
      <c r="E8193"/>
      <c r="F8193"/>
      <c r="G8193"/>
      <c r="H8193"/>
      <c r="I8193"/>
      <c r="J8193"/>
      <c r="K8193"/>
      <c r="L8193" t="str">
        <f>IF(COUNTIFS(ZSOHSD058[订单号数值], ZSOHPP055[[#This Row],[订单号数值]], ZSOHSD058[行項目], ZSOHPP055[[#This Row],[行項目]])&gt;0, "Y", "")</f>
        <v/>
      </c>
      <c r="M8193" t="str">
        <f>IF(ZSOHPP055[[#This Row],[銷售訂單]]="", "", --ZSOHPP055[[#This Row],[銷售訂單]])</f>
        <v/>
      </c>
    </row>
    <row r="8194" spans="1:13">
      <c r="A8194"/>
      <c r="B8194"/>
      <c r="C8194"/>
      <c r="D8194"/>
      <c r="E8194"/>
      <c r="F8194"/>
      <c r="G8194"/>
      <c r="H8194"/>
      <c r="I8194"/>
      <c r="J8194"/>
      <c r="K8194"/>
      <c r="L8194" t="str">
        <f>IF(COUNTIFS(ZSOHSD058[订单号数值], ZSOHPP055[[#This Row],[订单号数值]], ZSOHSD058[行項目], ZSOHPP055[[#This Row],[行項目]])&gt;0, "Y", "")</f>
        <v/>
      </c>
      <c r="M8194" t="str">
        <f>IF(ZSOHPP055[[#This Row],[銷售訂單]]="", "", --ZSOHPP055[[#This Row],[銷售訂單]])</f>
        <v/>
      </c>
    </row>
    <row r="8195" spans="1:13">
      <c r="A8195"/>
      <c r="B8195"/>
      <c r="C8195"/>
      <c r="D8195"/>
      <c r="E8195"/>
      <c r="F8195"/>
      <c r="G8195"/>
      <c r="H8195"/>
      <c r="I8195"/>
      <c r="J8195"/>
      <c r="K8195"/>
      <c r="L8195" t="str">
        <f>IF(COUNTIFS(ZSOHSD058[订单号数值], ZSOHPP055[[#This Row],[订单号数值]], ZSOHSD058[行項目], ZSOHPP055[[#This Row],[行項目]])&gt;0, "Y", "")</f>
        <v/>
      </c>
      <c r="M8195" t="str">
        <f>IF(ZSOHPP055[[#This Row],[銷售訂單]]="", "", --ZSOHPP055[[#This Row],[銷售訂單]])</f>
        <v/>
      </c>
    </row>
    <row r="8196" spans="1:13">
      <c r="A8196"/>
      <c r="B8196"/>
      <c r="C8196"/>
      <c r="D8196"/>
      <c r="E8196"/>
      <c r="F8196"/>
      <c r="G8196"/>
      <c r="H8196"/>
      <c r="I8196"/>
      <c r="J8196"/>
      <c r="K8196"/>
      <c r="L8196" t="str">
        <f>IF(COUNTIFS(ZSOHSD058[订单号数值], ZSOHPP055[[#This Row],[订单号数值]], ZSOHSD058[行項目], ZSOHPP055[[#This Row],[行項目]])&gt;0, "Y", "")</f>
        <v/>
      </c>
      <c r="M8196" t="str">
        <f>IF(ZSOHPP055[[#This Row],[銷售訂單]]="", "", --ZSOHPP055[[#This Row],[銷售訂單]])</f>
        <v/>
      </c>
    </row>
    <row r="8197" spans="1:13">
      <c r="A8197"/>
      <c r="B8197"/>
      <c r="C8197"/>
      <c r="D8197"/>
      <c r="E8197"/>
      <c r="F8197"/>
      <c r="G8197"/>
      <c r="H8197"/>
      <c r="I8197"/>
      <c r="J8197"/>
      <c r="K8197"/>
      <c r="L8197" t="str">
        <f>IF(COUNTIFS(ZSOHSD058[订单号数值], ZSOHPP055[[#This Row],[订单号数值]], ZSOHSD058[行項目], ZSOHPP055[[#This Row],[行項目]])&gt;0, "Y", "")</f>
        <v/>
      </c>
      <c r="M8197" t="str">
        <f>IF(ZSOHPP055[[#This Row],[銷售訂單]]="", "", --ZSOHPP055[[#This Row],[銷售訂單]])</f>
        <v/>
      </c>
    </row>
    <row r="8198" spans="1:13">
      <c r="A8198"/>
      <c r="B8198"/>
      <c r="C8198"/>
      <c r="D8198"/>
      <c r="E8198"/>
      <c r="F8198"/>
      <c r="G8198"/>
      <c r="H8198"/>
      <c r="I8198"/>
      <c r="J8198"/>
      <c r="K8198"/>
      <c r="L8198" t="str">
        <f>IF(COUNTIFS(ZSOHSD058[订单号数值], ZSOHPP055[[#This Row],[订单号数值]], ZSOHSD058[行項目], ZSOHPP055[[#This Row],[行項目]])&gt;0, "Y", "")</f>
        <v/>
      </c>
      <c r="M8198" t="str">
        <f>IF(ZSOHPP055[[#This Row],[銷售訂單]]="", "", --ZSOHPP055[[#This Row],[銷售訂單]])</f>
        <v/>
      </c>
    </row>
    <row r="8199" spans="1:13">
      <c r="A8199"/>
      <c r="B8199"/>
      <c r="C8199"/>
      <c r="D8199"/>
      <c r="E8199"/>
      <c r="F8199"/>
      <c r="G8199"/>
      <c r="H8199"/>
      <c r="I8199"/>
      <c r="J8199"/>
      <c r="K8199"/>
      <c r="L8199" t="str">
        <f>IF(COUNTIFS(ZSOHSD058[订单号数值], ZSOHPP055[[#This Row],[订单号数值]], ZSOHSD058[行項目], ZSOHPP055[[#This Row],[行項目]])&gt;0, "Y", "")</f>
        <v/>
      </c>
      <c r="M8199" t="str">
        <f>IF(ZSOHPP055[[#This Row],[銷售訂單]]="", "", --ZSOHPP055[[#This Row],[銷售訂單]])</f>
        <v/>
      </c>
    </row>
    <row r="8200" spans="1:13">
      <c r="A8200"/>
      <c r="B8200"/>
      <c r="C8200"/>
      <c r="D8200"/>
      <c r="E8200"/>
      <c r="F8200"/>
      <c r="G8200"/>
      <c r="H8200"/>
      <c r="I8200"/>
      <c r="J8200"/>
      <c r="K8200"/>
      <c r="L8200" t="str">
        <f>IF(COUNTIFS(ZSOHSD058[订单号数值], ZSOHPP055[[#This Row],[订单号数值]], ZSOHSD058[行項目], ZSOHPP055[[#This Row],[行項目]])&gt;0, "Y", "")</f>
        <v/>
      </c>
      <c r="M8200" t="str">
        <f>IF(ZSOHPP055[[#This Row],[銷售訂單]]="", "", --ZSOHPP055[[#This Row],[銷售訂單]])</f>
        <v/>
      </c>
    </row>
    <row r="8201" spans="1:13">
      <c r="A8201"/>
      <c r="B8201"/>
      <c r="C8201"/>
      <c r="D8201"/>
      <c r="E8201"/>
      <c r="F8201"/>
      <c r="G8201"/>
      <c r="H8201"/>
      <c r="I8201"/>
      <c r="J8201"/>
      <c r="K8201"/>
      <c r="L8201" t="str">
        <f>IF(COUNTIFS(ZSOHSD058[订单号数值], ZSOHPP055[[#This Row],[订单号数值]], ZSOHSD058[行項目], ZSOHPP055[[#This Row],[行項目]])&gt;0, "Y", "")</f>
        <v/>
      </c>
      <c r="M8201" t="str">
        <f>IF(ZSOHPP055[[#This Row],[銷售訂單]]="", "", --ZSOHPP055[[#This Row],[銷售訂單]])</f>
        <v/>
      </c>
    </row>
    <row r="8202" spans="1:13">
      <c r="A8202"/>
      <c r="B8202"/>
      <c r="C8202"/>
      <c r="D8202"/>
      <c r="E8202"/>
      <c r="F8202"/>
      <c r="G8202"/>
      <c r="H8202"/>
      <c r="I8202"/>
      <c r="J8202"/>
      <c r="K8202"/>
      <c r="L8202" t="str">
        <f>IF(COUNTIFS(ZSOHSD058[订单号数值], ZSOHPP055[[#This Row],[订单号数值]], ZSOHSD058[行項目], ZSOHPP055[[#This Row],[行項目]])&gt;0, "Y", "")</f>
        <v/>
      </c>
      <c r="M8202" t="str">
        <f>IF(ZSOHPP055[[#This Row],[銷售訂單]]="", "", --ZSOHPP055[[#This Row],[銷售訂單]])</f>
        <v/>
      </c>
    </row>
    <row r="8203" spans="1:13">
      <c r="A8203"/>
      <c r="B8203"/>
      <c r="C8203"/>
      <c r="D8203"/>
      <c r="E8203"/>
      <c r="F8203"/>
      <c r="G8203"/>
      <c r="H8203"/>
      <c r="I8203"/>
      <c r="J8203"/>
      <c r="K8203"/>
      <c r="L8203" t="str">
        <f>IF(COUNTIFS(ZSOHSD058[订单号数值], ZSOHPP055[[#This Row],[订单号数值]], ZSOHSD058[行項目], ZSOHPP055[[#This Row],[行項目]])&gt;0, "Y", "")</f>
        <v/>
      </c>
      <c r="M8203" t="str">
        <f>IF(ZSOHPP055[[#This Row],[銷售訂單]]="", "", --ZSOHPP055[[#This Row],[銷售訂單]])</f>
        <v/>
      </c>
    </row>
    <row r="8204" spans="1:13">
      <c r="A8204"/>
      <c r="B8204"/>
      <c r="C8204"/>
      <c r="D8204"/>
      <c r="E8204"/>
      <c r="F8204"/>
      <c r="G8204"/>
      <c r="H8204"/>
      <c r="I8204"/>
      <c r="J8204"/>
      <c r="K8204"/>
      <c r="L8204" t="str">
        <f>IF(COUNTIFS(ZSOHSD058[订单号数值], ZSOHPP055[[#This Row],[订单号数值]], ZSOHSD058[行項目], ZSOHPP055[[#This Row],[行項目]])&gt;0, "Y", "")</f>
        <v/>
      </c>
      <c r="M8204" t="str">
        <f>IF(ZSOHPP055[[#This Row],[銷售訂單]]="", "", --ZSOHPP055[[#This Row],[銷售訂單]])</f>
        <v/>
      </c>
    </row>
    <row r="8205" spans="1:13">
      <c r="A8205"/>
      <c r="B8205"/>
      <c r="C8205"/>
      <c r="D8205"/>
      <c r="E8205"/>
      <c r="F8205"/>
      <c r="G8205"/>
      <c r="H8205"/>
      <c r="I8205"/>
      <c r="J8205"/>
      <c r="K8205"/>
      <c r="L8205" t="str">
        <f>IF(COUNTIFS(ZSOHSD058[订单号数值], ZSOHPP055[[#This Row],[订单号数值]], ZSOHSD058[行項目], ZSOHPP055[[#This Row],[行項目]])&gt;0, "Y", "")</f>
        <v/>
      </c>
      <c r="M8205" t="str">
        <f>IF(ZSOHPP055[[#This Row],[銷售訂單]]="", "", --ZSOHPP055[[#This Row],[銷售訂單]])</f>
        <v/>
      </c>
    </row>
    <row r="8206" spans="1:13">
      <c r="A8206"/>
      <c r="B8206"/>
      <c r="C8206"/>
      <c r="D8206"/>
      <c r="E8206"/>
      <c r="F8206"/>
      <c r="G8206"/>
      <c r="H8206"/>
      <c r="I8206"/>
      <c r="J8206"/>
      <c r="K8206"/>
      <c r="L8206" t="str">
        <f>IF(COUNTIFS(ZSOHSD058[订单号数值], ZSOHPP055[[#This Row],[订单号数值]], ZSOHSD058[行項目], ZSOHPP055[[#This Row],[行項目]])&gt;0, "Y", "")</f>
        <v/>
      </c>
      <c r="M8206" t="str">
        <f>IF(ZSOHPP055[[#This Row],[銷售訂單]]="", "", --ZSOHPP055[[#This Row],[銷售訂單]])</f>
        <v/>
      </c>
    </row>
    <row r="8207" spans="1:13">
      <c r="A8207"/>
      <c r="B8207"/>
      <c r="C8207"/>
      <c r="D8207"/>
      <c r="E8207"/>
      <c r="F8207"/>
      <c r="G8207"/>
      <c r="H8207"/>
      <c r="I8207"/>
      <c r="J8207"/>
      <c r="K8207"/>
      <c r="L8207" t="str">
        <f>IF(COUNTIFS(ZSOHSD058[订单号数值], ZSOHPP055[[#This Row],[订单号数值]], ZSOHSD058[行項目], ZSOHPP055[[#This Row],[行項目]])&gt;0, "Y", "")</f>
        <v/>
      </c>
      <c r="M8207" t="str">
        <f>IF(ZSOHPP055[[#This Row],[銷售訂單]]="", "", --ZSOHPP055[[#This Row],[銷售訂單]])</f>
        <v/>
      </c>
    </row>
    <row r="8208" spans="1:13">
      <c r="A8208"/>
      <c r="B8208"/>
      <c r="C8208"/>
      <c r="D8208"/>
      <c r="E8208"/>
      <c r="F8208"/>
      <c r="G8208"/>
      <c r="H8208"/>
      <c r="I8208"/>
      <c r="J8208"/>
      <c r="K8208"/>
      <c r="L8208" t="str">
        <f>IF(COUNTIFS(ZSOHSD058[订单号数值], ZSOHPP055[[#This Row],[订单号数值]], ZSOHSD058[行項目], ZSOHPP055[[#This Row],[行項目]])&gt;0, "Y", "")</f>
        <v/>
      </c>
      <c r="M8208" t="str">
        <f>IF(ZSOHPP055[[#This Row],[銷售訂單]]="", "", --ZSOHPP055[[#This Row],[銷售訂單]])</f>
        <v/>
      </c>
    </row>
    <row r="8209" spans="1:13">
      <c r="A8209"/>
      <c r="B8209"/>
      <c r="C8209"/>
      <c r="D8209"/>
      <c r="E8209"/>
      <c r="F8209"/>
      <c r="G8209"/>
      <c r="H8209"/>
      <c r="I8209"/>
      <c r="J8209"/>
      <c r="K8209"/>
      <c r="L8209" t="str">
        <f>IF(COUNTIFS(ZSOHSD058[订单号数值], ZSOHPP055[[#This Row],[订单号数值]], ZSOHSD058[行項目], ZSOHPP055[[#This Row],[行項目]])&gt;0, "Y", "")</f>
        <v/>
      </c>
      <c r="M8209" t="str">
        <f>IF(ZSOHPP055[[#This Row],[銷售訂單]]="", "", --ZSOHPP055[[#This Row],[銷售訂單]])</f>
        <v/>
      </c>
    </row>
    <row r="8210" spans="1:13">
      <c r="A8210"/>
      <c r="B8210"/>
      <c r="C8210"/>
      <c r="D8210"/>
      <c r="E8210"/>
      <c r="F8210"/>
      <c r="G8210"/>
      <c r="H8210"/>
      <c r="I8210"/>
      <c r="J8210"/>
      <c r="K8210"/>
      <c r="L8210" t="str">
        <f>IF(COUNTIFS(ZSOHSD058[订单号数值], ZSOHPP055[[#This Row],[订单号数值]], ZSOHSD058[行項目], ZSOHPP055[[#This Row],[行項目]])&gt;0, "Y", "")</f>
        <v/>
      </c>
      <c r="M8210" t="str">
        <f>IF(ZSOHPP055[[#This Row],[銷售訂單]]="", "", --ZSOHPP055[[#This Row],[銷售訂單]])</f>
        <v/>
      </c>
    </row>
    <row r="8211" spans="1:13">
      <c r="A8211"/>
      <c r="B8211"/>
      <c r="C8211"/>
      <c r="D8211"/>
      <c r="E8211"/>
      <c r="F8211"/>
      <c r="G8211"/>
      <c r="H8211"/>
      <c r="I8211"/>
      <c r="J8211"/>
      <c r="K8211"/>
      <c r="L8211" t="str">
        <f>IF(COUNTIFS(ZSOHSD058[订单号数值], ZSOHPP055[[#This Row],[订单号数值]], ZSOHSD058[行項目], ZSOHPP055[[#This Row],[行項目]])&gt;0, "Y", "")</f>
        <v/>
      </c>
      <c r="M8211" t="str">
        <f>IF(ZSOHPP055[[#This Row],[銷售訂單]]="", "", --ZSOHPP055[[#This Row],[銷售訂單]])</f>
        <v/>
      </c>
    </row>
    <row r="8212" spans="1:13">
      <c r="A8212"/>
      <c r="B8212"/>
      <c r="C8212"/>
      <c r="D8212"/>
      <c r="E8212"/>
      <c r="F8212"/>
      <c r="G8212"/>
      <c r="H8212"/>
      <c r="I8212"/>
      <c r="J8212"/>
      <c r="K8212"/>
      <c r="L8212" t="str">
        <f>IF(COUNTIFS(ZSOHSD058[订单号数值], ZSOHPP055[[#This Row],[订单号数值]], ZSOHSD058[行項目], ZSOHPP055[[#This Row],[行項目]])&gt;0, "Y", "")</f>
        <v/>
      </c>
      <c r="M8212" t="str">
        <f>IF(ZSOHPP055[[#This Row],[銷售訂單]]="", "", --ZSOHPP055[[#This Row],[銷售訂單]])</f>
        <v/>
      </c>
    </row>
    <row r="8213" spans="1:13">
      <c r="A8213"/>
      <c r="B8213"/>
      <c r="C8213"/>
      <c r="D8213"/>
      <c r="E8213"/>
      <c r="F8213"/>
      <c r="G8213"/>
      <c r="H8213"/>
      <c r="I8213"/>
      <c r="J8213"/>
      <c r="K8213"/>
      <c r="L8213" t="str">
        <f>IF(COUNTIFS(ZSOHSD058[订单号数值], ZSOHPP055[[#This Row],[订单号数值]], ZSOHSD058[行項目], ZSOHPP055[[#This Row],[行項目]])&gt;0, "Y", "")</f>
        <v/>
      </c>
      <c r="M8213" t="str">
        <f>IF(ZSOHPP055[[#This Row],[銷售訂單]]="", "", --ZSOHPP055[[#This Row],[銷售訂單]])</f>
        <v/>
      </c>
    </row>
    <row r="8214" spans="1:13">
      <c r="A8214"/>
      <c r="B8214"/>
      <c r="C8214"/>
      <c r="D8214"/>
      <c r="E8214"/>
      <c r="F8214"/>
      <c r="G8214"/>
      <c r="H8214"/>
      <c r="I8214"/>
      <c r="J8214"/>
      <c r="K8214"/>
      <c r="L8214" t="str">
        <f>IF(COUNTIFS(ZSOHSD058[订单号数值], ZSOHPP055[[#This Row],[订单号数值]], ZSOHSD058[行項目], ZSOHPP055[[#This Row],[行項目]])&gt;0, "Y", "")</f>
        <v/>
      </c>
      <c r="M8214" t="str">
        <f>IF(ZSOHPP055[[#This Row],[銷售訂單]]="", "", --ZSOHPP055[[#This Row],[銷售訂單]])</f>
        <v/>
      </c>
    </row>
    <row r="8215" spans="1:13">
      <c r="A8215"/>
      <c r="B8215"/>
      <c r="C8215"/>
      <c r="D8215"/>
      <c r="E8215"/>
      <c r="F8215"/>
      <c r="G8215"/>
      <c r="H8215"/>
      <c r="I8215"/>
      <c r="J8215"/>
      <c r="K8215"/>
      <c r="L8215" t="str">
        <f>IF(COUNTIFS(ZSOHSD058[订单号数值], ZSOHPP055[[#This Row],[订单号数值]], ZSOHSD058[行項目], ZSOHPP055[[#This Row],[行項目]])&gt;0, "Y", "")</f>
        <v/>
      </c>
      <c r="M8215" t="str">
        <f>IF(ZSOHPP055[[#This Row],[銷售訂單]]="", "", --ZSOHPP055[[#This Row],[銷售訂單]])</f>
        <v/>
      </c>
    </row>
    <row r="8216" spans="1:13">
      <c r="A8216"/>
      <c r="B8216"/>
      <c r="C8216"/>
      <c r="D8216"/>
      <c r="E8216"/>
      <c r="F8216"/>
      <c r="G8216"/>
      <c r="H8216"/>
      <c r="I8216"/>
      <c r="J8216"/>
      <c r="K8216"/>
      <c r="L8216" t="str">
        <f>IF(COUNTIFS(ZSOHSD058[订单号数值], ZSOHPP055[[#This Row],[订单号数值]], ZSOHSD058[行項目], ZSOHPP055[[#This Row],[行項目]])&gt;0, "Y", "")</f>
        <v/>
      </c>
      <c r="M8216" t="str">
        <f>IF(ZSOHPP055[[#This Row],[銷售訂單]]="", "", --ZSOHPP055[[#This Row],[銷售訂單]])</f>
        <v/>
      </c>
    </row>
    <row r="8217" spans="1:13">
      <c r="A8217"/>
      <c r="B8217"/>
      <c r="C8217"/>
      <c r="D8217"/>
      <c r="E8217"/>
      <c r="F8217"/>
      <c r="G8217"/>
      <c r="H8217"/>
      <c r="I8217"/>
      <c r="J8217"/>
      <c r="K8217"/>
      <c r="L8217" t="str">
        <f>IF(COUNTIFS(ZSOHSD058[订单号数值], ZSOHPP055[[#This Row],[订单号数值]], ZSOHSD058[行項目], ZSOHPP055[[#This Row],[行項目]])&gt;0, "Y", "")</f>
        <v/>
      </c>
      <c r="M8217" t="str">
        <f>IF(ZSOHPP055[[#This Row],[銷售訂單]]="", "", --ZSOHPP055[[#This Row],[銷售訂單]])</f>
        <v/>
      </c>
    </row>
    <row r="8218" spans="1:13">
      <c r="A8218"/>
      <c r="B8218"/>
      <c r="C8218"/>
      <c r="D8218"/>
      <c r="E8218"/>
      <c r="F8218"/>
      <c r="G8218"/>
      <c r="H8218"/>
      <c r="I8218"/>
      <c r="J8218"/>
      <c r="K8218"/>
      <c r="L8218" t="str">
        <f>IF(COUNTIFS(ZSOHSD058[订单号数值], ZSOHPP055[[#This Row],[订单号数值]], ZSOHSD058[行項目], ZSOHPP055[[#This Row],[行項目]])&gt;0, "Y", "")</f>
        <v/>
      </c>
      <c r="M8218" t="str">
        <f>IF(ZSOHPP055[[#This Row],[銷售訂單]]="", "", --ZSOHPP055[[#This Row],[銷售訂單]])</f>
        <v/>
      </c>
    </row>
    <row r="8219" spans="1:13">
      <c r="A8219"/>
      <c r="B8219"/>
      <c r="C8219"/>
      <c r="D8219"/>
      <c r="E8219"/>
      <c r="F8219"/>
      <c r="G8219"/>
      <c r="H8219"/>
      <c r="I8219"/>
      <c r="J8219"/>
      <c r="K8219"/>
      <c r="L8219" t="str">
        <f>IF(COUNTIFS(ZSOHSD058[订单号数值], ZSOHPP055[[#This Row],[订单号数值]], ZSOHSD058[行項目], ZSOHPP055[[#This Row],[行項目]])&gt;0, "Y", "")</f>
        <v/>
      </c>
      <c r="M8219" t="str">
        <f>IF(ZSOHPP055[[#This Row],[銷售訂單]]="", "", --ZSOHPP055[[#This Row],[銷售訂單]])</f>
        <v/>
      </c>
    </row>
    <row r="8220" spans="1:13">
      <c r="A8220"/>
      <c r="B8220"/>
      <c r="C8220"/>
      <c r="D8220"/>
      <c r="E8220"/>
      <c r="F8220"/>
      <c r="G8220"/>
      <c r="H8220"/>
      <c r="I8220"/>
      <c r="J8220"/>
      <c r="K8220"/>
      <c r="L8220" t="str">
        <f>IF(COUNTIFS(ZSOHSD058[订单号数值], ZSOHPP055[[#This Row],[订单号数值]], ZSOHSD058[行項目], ZSOHPP055[[#This Row],[行項目]])&gt;0, "Y", "")</f>
        <v/>
      </c>
      <c r="M8220" t="str">
        <f>IF(ZSOHPP055[[#This Row],[銷售訂單]]="", "", --ZSOHPP055[[#This Row],[銷售訂單]])</f>
        <v/>
      </c>
    </row>
    <row r="8221" spans="1:13">
      <c r="A8221"/>
      <c r="B8221"/>
      <c r="C8221"/>
      <c r="D8221"/>
      <c r="E8221"/>
      <c r="F8221"/>
      <c r="G8221"/>
      <c r="H8221"/>
      <c r="I8221"/>
      <c r="J8221"/>
      <c r="K8221"/>
      <c r="L8221" t="str">
        <f>IF(COUNTIFS(ZSOHSD058[订单号数值], ZSOHPP055[[#This Row],[订单号数值]], ZSOHSD058[行項目], ZSOHPP055[[#This Row],[行項目]])&gt;0, "Y", "")</f>
        <v/>
      </c>
      <c r="M8221" t="str">
        <f>IF(ZSOHPP055[[#This Row],[銷售訂單]]="", "", --ZSOHPP055[[#This Row],[銷售訂單]])</f>
        <v/>
      </c>
    </row>
    <row r="8222" spans="1:13">
      <c r="A8222"/>
      <c r="B8222"/>
      <c r="C8222"/>
      <c r="D8222"/>
      <c r="E8222"/>
      <c r="F8222"/>
      <c r="G8222"/>
      <c r="H8222"/>
      <c r="I8222"/>
      <c r="J8222"/>
      <c r="K8222"/>
      <c r="L8222" t="str">
        <f>IF(COUNTIFS(ZSOHSD058[订单号数值], ZSOHPP055[[#This Row],[订单号数值]], ZSOHSD058[行項目], ZSOHPP055[[#This Row],[行項目]])&gt;0, "Y", "")</f>
        <v/>
      </c>
      <c r="M8222" t="str">
        <f>IF(ZSOHPP055[[#This Row],[銷售訂單]]="", "", --ZSOHPP055[[#This Row],[銷售訂單]])</f>
        <v/>
      </c>
    </row>
    <row r="8223" spans="1:13">
      <c r="A8223"/>
      <c r="B8223"/>
      <c r="C8223"/>
      <c r="D8223"/>
      <c r="E8223"/>
      <c r="F8223"/>
      <c r="G8223"/>
      <c r="H8223"/>
      <c r="I8223"/>
      <c r="J8223"/>
      <c r="K8223"/>
      <c r="L8223" t="str">
        <f>IF(COUNTIFS(ZSOHSD058[订单号数值], ZSOHPP055[[#This Row],[订单号数值]], ZSOHSD058[行項目], ZSOHPP055[[#This Row],[行項目]])&gt;0, "Y", "")</f>
        <v/>
      </c>
      <c r="M8223" t="str">
        <f>IF(ZSOHPP055[[#This Row],[銷售訂單]]="", "", --ZSOHPP055[[#This Row],[銷售訂單]])</f>
        <v/>
      </c>
    </row>
    <row r="8224" spans="1:13">
      <c r="A8224"/>
      <c r="B8224"/>
      <c r="C8224"/>
      <c r="D8224"/>
      <c r="E8224"/>
      <c r="F8224"/>
      <c r="G8224"/>
      <c r="H8224"/>
      <c r="I8224"/>
      <c r="J8224"/>
      <c r="K8224"/>
      <c r="L8224" t="str">
        <f>IF(COUNTIFS(ZSOHSD058[订单号数值], ZSOHPP055[[#This Row],[订单号数值]], ZSOHSD058[行項目], ZSOHPP055[[#This Row],[行項目]])&gt;0, "Y", "")</f>
        <v/>
      </c>
      <c r="M8224" t="str">
        <f>IF(ZSOHPP055[[#This Row],[銷售訂單]]="", "", --ZSOHPP055[[#This Row],[銷售訂單]])</f>
        <v/>
      </c>
    </row>
    <row r="8225" spans="1:13">
      <c r="A8225"/>
      <c r="B8225"/>
      <c r="C8225"/>
      <c r="D8225"/>
      <c r="E8225"/>
      <c r="F8225"/>
      <c r="G8225"/>
      <c r="H8225"/>
      <c r="I8225"/>
      <c r="J8225"/>
      <c r="K8225"/>
      <c r="L8225" t="str">
        <f>IF(COUNTIFS(ZSOHSD058[订单号数值], ZSOHPP055[[#This Row],[订单号数值]], ZSOHSD058[行項目], ZSOHPP055[[#This Row],[行項目]])&gt;0, "Y", "")</f>
        <v/>
      </c>
      <c r="M8225" t="str">
        <f>IF(ZSOHPP055[[#This Row],[銷售訂單]]="", "", --ZSOHPP055[[#This Row],[銷售訂單]])</f>
        <v/>
      </c>
    </row>
    <row r="8226" spans="1:13">
      <c r="A8226"/>
      <c r="B8226"/>
      <c r="C8226"/>
      <c r="D8226"/>
      <c r="E8226"/>
      <c r="F8226"/>
      <c r="G8226"/>
      <c r="H8226"/>
      <c r="I8226"/>
      <c r="J8226"/>
      <c r="K8226"/>
      <c r="L8226" t="str">
        <f>IF(COUNTIFS(ZSOHSD058[订单号数值], ZSOHPP055[[#This Row],[订单号数值]], ZSOHSD058[行項目], ZSOHPP055[[#This Row],[行項目]])&gt;0, "Y", "")</f>
        <v/>
      </c>
      <c r="M8226" t="str">
        <f>IF(ZSOHPP055[[#This Row],[銷售訂單]]="", "", --ZSOHPP055[[#This Row],[銷售訂單]])</f>
        <v/>
      </c>
    </row>
    <row r="8227" spans="1:13">
      <c r="A8227"/>
      <c r="B8227"/>
      <c r="C8227"/>
      <c r="D8227"/>
      <c r="E8227"/>
      <c r="F8227"/>
      <c r="G8227"/>
      <c r="H8227"/>
      <c r="I8227"/>
      <c r="J8227"/>
      <c r="K8227"/>
      <c r="L8227" t="str">
        <f>IF(COUNTIFS(ZSOHSD058[订单号数值], ZSOHPP055[[#This Row],[订单号数值]], ZSOHSD058[行項目], ZSOHPP055[[#This Row],[行項目]])&gt;0, "Y", "")</f>
        <v/>
      </c>
      <c r="M8227" t="str">
        <f>IF(ZSOHPP055[[#This Row],[銷售訂單]]="", "", --ZSOHPP055[[#This Row],[銷售訂單]])</f>
        <v/>
      </c>
    </row>
    <row r="8228" spans="1:13">
      <c r="A8228"/>
      <c r="B8228"/>
      <c r="C8228"/>
      <c r="D8228"/>
      <c r="E8228"/>
      <c r="F8228"/>
      <c r="G8228"/>
      <c r="H8228"/>
      <c r="I8228"/>
      <c r="J8228"/>
      <c r="K8228"/>
      <c r="L8228" t="str">
        <f>IF(COUNTIFS(ZSOHSD058[订单号数值], ZSOHPP055[[#This Row],[订单号数值]], ZSOHSD058[行項目], ZSOHPP055[[#This Row],[行項目]])&gt;0, "Y", "")</f>
        <v/>
      </c>
      <c r="M8228" t="str">
        <f>IF(ZSOHPP055[[#This Row],[銷售訂單]]="", "", --ZSOHPP055[[#This Row],[銷售訂單]])</f>
        <v/>
      </c>
    </row>
    <row r="8229" spans="1:13">
      <c r="A8229"/>
      <c r="B8229"/>
      <c r="C8229"/>
      <c r="D8229"/>
      <c r="E8229"/>
      <c r="F8229"/>
      <c r="G8229"/>
      <c r="H8229"/>
      <c r="I8229"/>
      <c r="J8229"/>
      <c r="K8229"/>
      <c r="L8229" t="str">
        <f>IF(COUNTIFS(ZSOHSD058[订单号数值], ZSOHPP055[[#This Row],[订单号数值]], ZSOHSD058[行項目], ZSOHPP055[[#This Row],[行項目]])&gt;0, "Y", "")</f>
        <v/>
      </c>
      <c r="M8229" t="str">
        <f>IF(ZSOHPP055[[#This Row],[銷售訂單]]="", "", --ZSOHPP055[[#This Row],[銷售訂單]])</f>
        <v/>
      </c>
    </row>
    <row r="8230" spans="1:13">
      <c r="A8230"/>
      <c r="B8230"/>
      <c r="C8230"/>
      <c r="D8230"/>
      <c r="E8230"/>
      <c r="F8230"/>
      <c r="G8230"/>
      <c r="H8230"/>
      <c r="I8230"/>
      <c r="J8230"/>
      <c r="K8230"/>
      <c r="L8230" t="str">
        <f>IF(COUNTIFS(ZSOHSD058[订单号数值], ZSOHPP055[[#This Row],[订单号数值]], ZSOHSD058[行項目], ZSOHPP055[[#This Row],[行項目]])&gt;0, "Y", "")</f>
        <v/>
      </c>
      <c r="M8230" t="str">
        <f>IF(ZSOHPP055[[#This Row],[銷售訂單]]="", "", --ZSOHPP055[[#This Row],[銷售訂單]])</f>
        <v/>
      </c>
    </row>
    <row r="8231" spans="1:13">
      <c r="A8231"/>
      <c r="B8231"/>
      <c r="C8231"/>
      <c r="D8231"/>
      <c r="E8231"/>
      <c r="F8231"/>
      <c r="G8231"/>
      <c r="H8231"/>
      <c r="I8231"/>
      <c r="J8231"/>
      <c r="K8231"/>
      <c r="L8231" t="str">
        <f>IF(COUNTIFS(ZSOHSD058[订单号数值], ZSOHPP055[[#This Row],[订单号数值]], ZSOHSD058[行項目], ZSOHPP055[[#This Row],[行項目]])&gt;0, "Y", "")</f>
        <v/>
      </c>
      <c r="M8231" t="str">
        <f>IF(ZSOHPP055[[#This Row],[銷售訂單]]="", "", --ZSOHPP055[[#This Row],[銷售訂單]])</f>
        <v/>
      </c>
    </row>
    <row r="8232" spans="1:13">
      <c r="A8232"/>
      <c r="B8232"/>
      <c r="C8232"/>
      <c r="D8232"/>
      <c r="E8232"/>
      <c r="F8232"/>
      <c r="G8232"/>
      <c r="H8232"/>
      <c r="I8232"/>
      <c r="J8232"/>
      <c r="K8232"/>
      <c r="L8232" t="str">
        <f>IF(COUNTIFS(ZSOHSD058[订单号数值], ZSOHPP055[[#This Row],[订单号数值]], ZSOHSD058[行項目], ZSOHPP055[[#This Row],[行項目]])&gt;0, "Y", "")</f>
        <v/>
      </c>
      <c r="M8232" t="str">
        <f>IF(ZSOHPP055[[#This Row],[銷售訂單]]="", "", --ZSOHPP055[[#This Row],[銷售訂單]])</f>
        <v/>
      </c>
    </row>
    <row r="8233" spans="1:13">
      <c r="A8233"/>
      <c r="B8233"/>
      <c r="C8233"/>
      <c r="D8233"/>
      <c r="E8233"/>
      <c r="F8233"/>
      <c r="G8233"/>
      <c r="H8233"/>
      <c r="I8233"/>
      <c r="J8233"/>
      <c r="K8233"/>
      <c r="L8233" t="str">
        <f>IF(COUNTIFS(ZSOHSD058[订单号数值], ZSOHPP055[[#This Row],[订单号数值]], ZSOHSD058[行項目], ZSOHPP055[[#This Row],[行項目]])&gt;0, "Y", "")</f>
        <v/>
      </c>
      <c r="M8233" t="str">
        <f>IF(ZSOHPP055[[#This Row],[銷售訂單]]="", "", --ZSOHPP055[[#This Row],[銷售訂單]])</f>
        <v/>
      </c>
    </row>
    <row r="8234" spans="1:13">
      <c r="A8234"/>
      <c r="B8234"/>
      <c r="C8234"/>
      <c r="D8234"/>
      <c r="E8234"/>
      <c r="F8234"/>
      <c r="G8234"/>
      <c r="H8234"/>
      <c r="I8234"/>
      <c r="J8234"/>
      <c r="K8234"/>
      <c r="L8234" t="str">
        <f>IF(COUNTIFS(ZSOHSD058[订单号数值], ZSOHPP055[[#This Row],[订单号数值]], ZSOHSD058[行項目], ZSOHPP055[[#This Row],[行項目]])&gt;0, "Y", "")</f>
        <v/>
      </c>
      <c r="M8234" t="str">
        <f>IF(ZSOHPP055[[#This Row],[銷售訂單]]="", "", --ZSOHPP055[[#This Row],[銷售訂單]])</f>
        <v/>
      </c>
    </row>
    <row r="8235" spans="1:13">
      <c r="A8235"/>
      <c r="B8235"/>
      <c r="C8235"/>
      <c r="D8235"/>
      <c r="E8235"/>
      <c r="F8235"/>
      <c r="G8235"/>
      <c r="H8235"/>
      <c r="I8235"/>
      <c r="J8235"/>
      <c r="K8235"/>
      <c r="L8235" t="str">
        <f>IF(COUNTIFS(ZSOHSD058[订单号数值], ZSOHPP055[[#This Row],[订单号数值]], ZSOHSD058[行項目], ZSOHPP055[[#This Row],[行項目]])&gt;0, "Y", "")</f>
        <v/>
      </c>
      <c r="M8235" t="str">
        <f>IF(ZSOHPP055[[#This Row],[銷售訂單]]="", "", --ZSOHPP055[[#This Row],[銷售訂單]])</f>
        <v/>
      </c>
    </row>
    <row r="8236" spans="1:13">
      <c r="A8236"/>
      <c r="B8236"/>
      <c r="C8236"/>
      <c r="D8236"/>
      <c r="E8236"/>
      <c r="F8236"/>
      <c r="G8236"/>
      <c r="H8236"/>
      <c r="I8236"/>
      <c r="J8236"/>
      <c r="K8236"/>
      <c r="L8236" t="str">
        <f>IF(COUNTIFS(ZSOHSD058[订单号数值], ZSOHPP055[[#This Row],[订单号数值]], ZSOHSD058[行項目], ZSOHPP055[[#This Row],[行項目]])&gt;0, "Y", "")</f>
        <v/>
      </c>
      <c r="M8236" t="str">
        <f>IF(ZSOHPP055[[#This Row],[銷售訂單]]="", "", --ZSOHPP055[[#This Row],[銷售訂單]])</f>
        <v/>
      </c>
    </row>
    <row r="8237" spans="1:13">
      <c r="A8237"/>
      <c r="B8237"/>
      <c r="C8237"/>
      <c r="D8237"/>
      <c r="E8237"/>
      <c r="F8237"/>
      <c r="G8237"/>
      <c r="H8237"/>
      <c r="I8237"/>
      <c r="J8237"/>
      <c r="K8237"/>
      <c r="L8237" t="str">
        <f>IF(COUNTIFS(ZSOHSD058[订单号数值], ZSOHPP055[[#This Row],[订单号数值]], ZSOHSD058[行項目], ZSOHPP055[[#This Row],[行項目]])&gt;0, "Y", "")</f>
        <v/>
      </c>
      <c r="M8237" t="str">
        <f>IF(ZSOHPP055[[#This Row],[銷售訂單]]="", "", --ZSOHPP055[[#This Row],[銷售訂單]])</f>
        <v/>
      </c>
    </row>
    <row r="8238" spans="1:13">
      <c r="A8238"/>
      <c r="B8238"/>
      <c r="C8238"/>
      <c r="D8238"/>
      <c r="E8238"/>
      <c r="F8238"/>
      <c r="G8238"/>
      <c r="H8238"/>
      <c r="I8238"/>
      <c r="J8238"/>
      <c r="K8238"/>
      <c r="L8238" t="str">
        <f>IF(COUNTIFS(ZSOHSD058[订单号数值], ZSOHPP055[[#This Row],[订单号数值]], ZSOHSD058[行項目], ZSOHPP055[[#This Row],[行項目]])&gt;0, "Y", "")</f>
        <v/>
      </c>
      <c r="M8238" t="str">
        <f>IF(ZSOHPP055[[#This Row],[銷售訂單]]="", "", --ZSOHPP055[[#This Row],[銷售訂單]])</f>
        <v/>
      </c>
    </row>
    <row r="8239" spans="1:13">
      <c r="A8239"/>
      <c r="B8239"/>
      <c r="C8239"/>
      <c r="D8239"/>
      <c r="E8239"/>
      <c r="F8239"/>
      <c r="G8239"/>
      <c r="H8239"/>
      <c r="I8239"/>
      <c r="J8239"/>
      <c r="K8239"/>
      <c r="L8239" t="str">
        <f>IF(COUNTIFS(ZSOHSD058[订单号数值], ZSOHPP055[[#This Row],[订单号数值]], ZSOHSD058[行項目], ZSOHPP055[[#This Row],[行項目]])&gt;0, "Y", "")</f>
        <v/>
      </c>
      <c r="M8239" t="str">
        <f>IF(ZSOHPP055[[#This Row],[銷售訂單]]="", "", --ZSOHPP055[[#This Row],[銷售訂單]])</f>
        <v/>
      </c>
    </row>
    <row r="8240" spans="1:13">
      <c r="A8240"/>
      <c r="B8240"/>
      <c r="C8240"/>
      <c r="D8240"/>
      <c r="E8240"/>
      <c r="F8240"/>
      <c r="G8240"/>
      <c r="H8240"/>
      <c r="I8240"/>
      <c r="J8240"/>
      <c r="K8240"/>
      <c r="L8240" t="str">
        <f>IF(COUNTIFS(ZSOHSD058[订单号数值], ZSOHPP055[[#This Row],[订单号数值]], ZSOHSD058[行項目], ZSOHPP055[[#This Row],[行項目]])&gt;0, "Y", "")</f>
        <v/>
      </c>
      <c r="M8240" t="str">
        <f>IF(ZSOHPP055[[#This Row],[銷售訂單]]="", "", --ZSOHPP055[[#This Row],[銷售訂單]])</f>
        <v/>
      </c>
    </row>
    <row r="8241" spans="1:13">
      <c r="A8241"/>
      <c r="B8241"/>
      <c r="C8241"/>
      <c r="D8241"/>
      <c r="E8241"/>
      <c r="F8241"/>
      <c r="G8241"/>
      <c r="H8241"/>
      <c r="I8241"/>
      <c r="J8241"/>
      <c r="K8241"/>
      <c r="L8241" t="str">
        <f>IF(COUNTIFS(ZSOHSD058[订单号数值], ZSOHPP055[[#This Row],[订单号数值]], ZSOHSD058[行項目], ZSOHPP055[[#This Row],[行項目]])&gt;0, "Y", "")</f>
        <v/>
      </c>
      <c r="M8241" t="str">
        <f>IF(ZSOHPP055[[#This Row],[銷售訂單]]="", "", --ZSOHPP055[[#This Row],[銷售訂單]])</f>
        <v/>
      </c>
    </row>
    <row r="8242" spans="1:13">
      <c r="A8242"/>
      <c r="B8242"/>
      <c r="C8242"/>
      <c r="D8242"/>
      <c r="E8242"/>
      <c r="F8242"/>
      <c r="G8242"/>
      <c r="H8242"/>
      <c r="I8242"/>
      <c r="J8242"/>
      <c r="K8242"/>
      <c r="L8242" t="str">
        <f>IF(COUNTIFS(ZSOHSD058[订单号数值], ZSOHPP055[[#This Row],[订单号数值]], ZSOHSD058[行項目], ZSOHPP055[[#This Row],[行項目]])&gt;0, "Y", "")</f>
        <v/>
      </c>
      <c r="M8242" t="str">
        <f>IF(ZSOHPP055[[#This Row],[銷售訂單]]="", "", --ZSOHPP055[[#This Row],[銷售訂單]])</f>
        <v/>
      </c>
    </row>
    <row r="8243" spans="1:13">
      <c r="A8243"/>
      <c r="B8243"/>
      <c r="C8243"/>
      <c r="D8243"/>
      <c r="E8243"/>
      <c r="F8243"/>
      <c r="G8243"/>
      <c r="H8243"/>
      <c r="I8243"/>
      <c r="J8243"/>
      <c r="K8243"/>
      <c r="L8243" t="str">
        <f>IF(COUNTIFS(ZSOHSD058[订单号数值], ZSOHPP055[[#This Row],[订单号数值]], ZSOHSD058[行項目], ZSOHPP055[[#This Row],[行項目]])&gt;0, "Y", "")</f>
        <v/>
      </c>
      <c r="M8243" t="str">
        <f>IF(ZSOHPP055[[#This Row],[銷售訂單]]="", "", --ZSOHPP055[[#This Row],[銷售訂單]])</f>
        <v/>
      </c>
    </row>
    <row r="8244" spans="1:13">
      <c r="A8244"/>
      <c r="B8244"/>
      <c r="C8244"/>
      <c r="D8244"/>
      <c r="E8244"/>
      <c r="F8244"/>
      <c r="G8244"/>
      <c r="H8244"/>
      <c r="I8244"/>
      <c r="J8244"/>
      <c r="K8244"/>
      <c r="L8244" t="str">
        <f>IF(COUNTIFS(ZSOHSD058[订单号数值], ZSOHPP055[[#This Row],[订单号数值]], ZSOHSD058[行項目], ZSOHPP055[[#This Row],[行項目]])&gt;0, "Y", "")</f>
        <v/>
      </c>
      <c r="M8244" t="str">
        <f>IF(ZSOHPP055[[#This Row],[銷售訂單]]="", "", --ZSOHPP055[[#This Row],[銷售訂單]])</f>
        <v/>
      </c>
    </row>
    <row r="8245" spans="1:13">
      <c r="A8245"/>
      <c r="B8245"/>
      <c r="C8245"/>
      <c r="D8245"/>
      <c r="E8245"/>
      <c r="F8245"/>
      <c r="G8245"/>
      <c r="H8245"/>
      <c r="I8245"/>
      <c r="J8245"/>
      <c r="K8245"/>
      <c r="L8245" t="str">
        <f>IF(COUNTIFS(ZSOHSD058[订单号数值], ZSOHPP055[[#This Row],[订单号数值]], ZSOHSD058[行項目], ZSOHPP055[[#This Row],[行項目]])&gt;0, "Y", "")</f>
        <v/>
      </c>
      <c r="M8245" t="str">
        <f>IF(ZSOHPP055[[#This Row],[銷售訂單]]="", "", --ZSOHPP055[[#This Row],[銷售訂單]])</f>
        <v/>
      </c>
    </row>
    <row r="8246" spans="1:13">
      <c r="A8246"/>
      <c r="B8246"/>
      <c r="C8246"/>
      <c r="D8246"/>
      <c r="E8246"/>
      <c r="F8246"/>
      <c r="G8246"/>
      <c r="H8246"/>
      <c r="I8246"/>
      <c r="J8246"/>
      <c r="K8246"/>
      <c r="L8246" t="str">
        <f>IF(COUNTIFS(ZSOHSD058[订单号数值], ZSOHPP055[[#This Row],[订单号数值]], ZSOHSD058[行項目], ZSOHPP055[[#This Row],[行項目]])&gt;0, "Y", "")</f>
        <v/>
      </c>
      <c r="M8246" t="str">
        <f>IF(ZSOHPP055[[#This Row],[銷售訂單]]="", "", --ZSOHPP055[[#This Row],[銷售訂單]])</f>
        <v/>
      </c>
    </row>
    <row r="8247" spans="1:13">
      <c r="A8247"/>
      <c r="B8247"/>
      <c r="C8247"/>
      <c r="D8247"/>
      <c r="E8247"/>
      <c r="F8247"/>
      <c r="G8247"/>
      <c r="H8247"/>
      <c r="I8247"/>
      <c r="J8247"/>
      <c r="K8247"/>
      <c r="L8247" t="str">
        <f>IF(COUNTIFS(ZSOHSD058[订单号数值], ZSOHPP055[[#This Row],[订单号数值]], ZSOHSD058[行項目], ZSOHPP055[[#This Row],[行項目]])&gt;0, "Y", "")</f>
        <v/>
      </c>
      <c r="M8247" t="str">
        <f>IF(ZSOHPP055[[#This Row],[銷售訂單]]="", "", --ZSOHPP055[[#This Row],[銷售訂單]])</f>
        <v/>
      </c>
    </row>
    <row r="8248" spans="1:13">
      <c r="A8248"/>
      <c r="B8248"/>
      <c r="C8248"/>
      <c r="D8248"/>
      <c r="E8248"/>
      <c r="F8248"/>
      <c r="G8248"/>
      <c r="H8248"/>
      <c r="I8248"/>
      <c r="J8248"/>
      <c r="K8248"/>
      <c r="L8248" t="str">
        <f>IF(COUNTIFS(ZSOHSD058[订单号数值], ZSOHPP055[[#This Row],[订单号数值]], ZSOHSD058[行項目], ZSOHPP055[[#This Row],[行項目]])&gt;0, "Y", "")</f>
        <v/>
      </c>
      <c r="M8248" t="str">
        <f>IF(ZSOHPP055[[#This Row],[銷售訂單]]="", "", --ZSOHPP055[[#This Row],[銷售訂單]])</f>
        <v/>
      </c>
    </row>
    <row r="8249" spans="1:13">
      <c r="A8249"/>
      <c r="B8249"/>
      <c r="C8249"/>
      <c r="D8249"/>
      <c r="E8249"/>
      <c r="F8249"/>
      <c r="G8249"/>
      <c r="H8249"/>
      <c r="I8249"/>
      <c r="J8249"/>
      <c r="K8249"/>
      <c r="L8249" t="str">
        <f>IF(COUNTIFS(ZSOHSD058[订单号数值], ZSOHPP055[[#This Row],[订单号数值]], ZSOHSD058[行項目], ZSOHPP055[[#This Row],[行項目]])&gt;0, "Y", "")</f>
        <v/>
      </c>
      <c r="M8249" t="str">
        <f>IF(ZSOHPP055[[#This Row],[銷售訂單]]="", "", --ZSOHPP055[[#This Row],[銷售訂單]])</f>
        <v/>
      </c>
    </row>
    <row r="8250" spans="1:13">
      <c r="A8250"/>
      <c r="B8250"/>
      <c r="C8250"/>
      <c r="D8250"/>
      <c r="E8250"/>
      <c r="F8250"/>
      <c r="G8250"/>
      <c r="H8250"/>
      <c r="I8250"/>
      <c r="J8250"/>
      <c r="K8250"/>
      <c r="L8250" t="str">
        <f>IF(COUNTIFS(ZSOHSD058[订单号数值], ZSOHPP055[[#This Row],[订单号数值]], ZSOHSD058[行項目], ZSOHPP055[[#This Row],[行項目]])&gt;0, "Y", "")</f>
        <v/>
      </c>
      <c r="M8250" t="str">
        <f>IF(ZSOHPP055[[#This Row],[銷售訂單]]="", "", --ZSOHPP055[[#This Row],[銷售訂單]])</f>
        <v/>
      </c>
    </row>
    <row r="8251" spans="1:13">
      <c r="A8251"/>
      <c r="B8251"/>
      <c r="C8251"/>
      <c r="D8251"/>
      <c r="E8251"/>
      <c r="F8251"/>
      <c r="G8251"/>
      <c r="H8251"/>
      <c r="I8251"/>
      <c r="J8251"/>
      <c r="K8251"/>
      <c r="L8251" t="str">
        <f>IF(COUNTIFS(ZSOHSD058[订单号数值], ZSOHPP055[[#This Row],[订单号数值]], ZSOHSD058[行項目], ZSOHPP055[[#This Row],[行項目]])&gt;0, "Y", "")</f>
        <v/>
      </c>
      <c r="M8251" t="str">
        <f>IF(ZSOHPP055[[#This Row],[銷售訂單]]="", "", --ZSOHPP055[[#This Row],[銷售訂單]])</f>
        <v/>
      </c>
    </row>
    <row r="8252" spans="1:13">
      <c r="A8252"/>
      <c r="B8252"/>
      <c r="C8252"/>
      <c r="D8252"/>
      <c r="E8252"/>
      <c r="F8252"/>
      <c r="G8252"/>
      <c r="H8252"/>
      <c r="I8252"/>
      <c r="J8252"/>
      <c r="K8252"/>
      <c r="L8252" t="str">
        <f>IF(COUNTIFS(ZSOHSD058[订单号数值], ZSOHPP055[[#This Row],[订单号数值]], ZSOHSD058[行項目], ZSOHPP055[[#This Row],[行項目]])&gt;0, "Y", "")</f>
        <v/>
      </c>
      <c r="M8252" t="str">
        <f>IF(ZSOHPP055[[#This Row],[銷售訂單]]="", "", --ZSOHPP055[[#This Row],[銷售訂單]])</f>
        <v/>
      </c>
    </row>
    <row r="8253" spans="1:13">
      <c r="A8253"/>
      <c r="B8253"/>
      <c r="C8253"/>
      <c r="D8253"/>
      <c r="E8253"/>
      <c r="F8253"/>
      <c r="G8253"/>
      <c r="H8253"/>
      <c r="I8253"/>
      <c r="J8253"/>
      <c r="K8253"/>
      <c r="L8253" t="str">
        <f>IF(COUNTIFS(ZSOHSD058[订单号数值], ZSOHPP055[[#This Row],[订单号数值]], ZSOHSD058[行項目], ZSOHPP055[[#This Row],[行項目]])&gt;0, "Y", "")</f>
        <v/>
      </c>
      <c r="M8253" t="str">
        <f>IF(ZSOHPP055[[#This Row],[銷售訂單]]="", "", --ZSOHPP055[[#This Row],[銷售訂單]])</f>
        <v/>
      </c>
    </row>
    <row r="8254" spans="1:13">
      <c r="A8254"/>
      <c r="B8254"/>
      <c r="C8254"/>
      <c r="D8254"/>
      <c r="E8254"/>
      <c r="F8254"/>
      <c r="G8254"/>
      <c r="H8254"/>
      <c r="I8254"/>
      <c r="J8254"/>
      <c r="K8254"/>
      <c r="L8254" t="str">
        <f>IF(COUNTIFS(ZSOHSD058[订单号数值], ZSOHPP055[[#This Row],[订单号数值]], ZSOHSD058[行項目], ZSOHPP055[[#This Row],[行項目]])&gt;0, "Y", "")</f>
        <v/>
      </c>
      <c r="M8254" t="str">
        <f>IF(ZSOHPP055[[#This Row],[銷售訂單]]="", "", --ZSOHPP055[[#This Row],[銷售訂單]])</f>
        <v/>
      </c>
    </row>
    <row r="8255" spans="1:13">
      <c r="A8255"/>
      <c r="B8255"/>
      <c r="C8255"/>
      <c r="D8255"/>
      <c r="E8255"/>
      <c r="F8255"/>
      <c r="G8255"/>
      <c r="H8255"/>
      <c r="I8255"/>
      <c r="J8255"/>
      <c r="K8255"/>
      <c r="L8255" t="str">
        <f>IF(COUNTIFS(ZSOHSD058[订单号数值], ZSOHPP055[[#This Row],[订单号数值]], ZSOHSD058[行項目], ZSOHPP055[[#This Row],[行項目]])&gt;0, "Y", "")</f>
        <v/>
      </c>
      <c r="M8255" t="str">
        <f>IF(ZSOHPP055[[#This Row],[銷售訂單]]="", "", --ZSOHPP055[[#This Row],[銷售訂單]])</f>
        <v/>
      </c>
    </row>
    <row r="8256" spans="1:13">
      <c r="A8256"/>
      <c r="B8256"/>
      <c r="C8256"/>
      <c r="D8256"/>
      <c r="E8256"/>
      <c r="F8256"/>
      <c r="G8256"/>
      <c r="H8256"/>
      <c r="I8256"/>
      <c r="J8256"/>
      <c r="K8256"/>
      <c r="L8256" t="str">
        <f>IF(COUNTIFS(ZSOHSD058[订单号数值], ZSOHPP055[[#This Row],[订单号数值]], ZSOHSD058[行項目], ZSOHPP055[[#This Row],[行項目]])&gt;0, "Y", "")</f>
        <v/>
      </c>
      <c r="M8256" t="str">
        <f>IF(ZSOHPP055[[#This Row],[銷售訂單]]="", "", --ZSOHPP055[[#This Row],[銷售訂單]])</f>
        <v/>
      </c>
    </row>
    <row r="8257" spans="1:13">
      <c r="A8257"/>
      <c r="B8257"/>
      <c r="C8257"/>
      <c r="D8257"/>
      <c r="E8257"/>
      <c r="F8257"/>
      <c r="G8257"/>
      <c r="H8257"/>
      <c r="I8257"/>
      <c r="J8257"/>
      <c r="K8257"/>
      <c r="L8257" t="str">
        <f>IF(COUNTIFS(ZSOHSD058[订单号数值], ZSOHPP055[[#This Row],[订单号数值]], ZSOHSD058[行項目], ZSOHPP055[[#This Row],[行項目]])&gt;0, "Y", "")</f>
        <v/>
      </c>
      <c r="M8257" t="str">
        <f>IF(ZSOHPP055[[#This Row],[銷售訂單]]="", "", --ZSOHPP055[[#This Row],[銷售訂單]])</f>
        <v/>
      </c>
    </row>
    <row r="8258" spans="1:13">
      <c r="A8258"/>
      <c r="B8258"/>
      <c r="C8258"/>
      <c r="D8258"/>
      <c r="E8258"/>
      <c r="F8258"/>
      <c r="G8258"/>
      <c r="H8258"/>
      <c r="I8258"/>
      <c r="J8258"/>
      <c r="K8258"/>
      <c r="L8258" t="str">
        <f>IF(COUNTIFS(ZSOHSD058[订单号数值], ZSOHPP055[[#This Row],[订单号数值]], ZSOHSD058[行項目], ZSOHPP055[[#This Row],[行項目]])&gt;0, "Y", "")</f>
        <v/>
      </c>
      <c r="M8258" t="str">
        <f>IF(ZSOHPP055[[#This Row],[銷售訂單]]="", "", --ZSOHPP055[[#This Row],[銷售訂單]])</f>
        <v/>
      </c>
    </row>
    <row r="8259" spans="1:13">
      <c r="A8259"/>
      <c r="B8259"/>
      <c r="C8259"/>
      <c r="D8259"/>
      <c r="E8259"/>
      <c r="F8259"/>
      <c r="G8259"/>
      <c r="H8259"/>
      <c r="I8259"/>
      <c r="J8259"/>
      <c r="K8259"/>
      <c r="L8259" t="str">
        <f>IF(COUNTIFS(ZSOHSD058[订单号数值], ZSOHPP055[[#This Row],[订单号数值]], ZSOHSD058[行項目], ZSOHPP055[[#This Row],[行項目]])&gt;0, "Y", "")</f>
        <v/>
      </c>
      <c r="M8259" t="str">
        <f>IF(ZSOHPP055[[#This Row],[銷售訂單]]="", "", --ZSOHPP055[[#This Row],[銷售訂單]])</f>
        <v/>
      </c>
    </row>
    <row r="8260" spans="1:13">
      <c r="A8260"/>
      <c r="B8260"/>
      <c r="C8260"/>
      <c r="D8260"/>
      <c r="E8260"/>
      <c r="F8260"/>
      <c r="G8260"/>
      <c r="H8260"/>
      <c r="I8260"/>
      <c r="J8260"/>
      <c r="K8260"/>
      <c r="L8260" t="str">
        <f>IF(COUNTIFS(ZSOHSD058[订单号数值], ZSOHPP055[[#This Row],[订单号数值]], ZSOHSD058[行項目], ZSOHPP055[[#This Row],[行項目]])&gt;0, "Y", "")</f>
        <v/>
      </c>
      <c r="M8260" t="str">
        <f>IF(ZSOHPP055[[#This Row],[銷售訂單]]="", "", --ZSOHPP055[[#This Row],[銷售訂單]])</f>
        <v/>
      </c>
    </row>
    <row r="8261" spans="1:13">
      <c r="A8261"/>
      <c r="B8261"/>
      <c r="C8261"/>
      <c r="D8261"/>
      <c r="E8261"/>
      <c r="F8261"/>
      <c r="G8261"/>
      <c r="H8261"/>
      <c r="I8261"/>
      <c r="J8261"/>
      <c r="K8261"/>
      <c r="L8261" t="str">
        <f>IF(COUNTIFS(ZSOHSD058[订单号数值], ZSOHPP055[[#This Row],[订单号数值]], ZSOHSD058[行項目], ZSOHPP055[[#This Row],[行項目]])&gt;0, "Y", "")</f>
        <v/>
      </c>
      <c r="M8261" t="str">
        <f>IF(ZSOHPP055[[#This Row],[銷售訂單]]="", "", --ZSOHPP055[[#This Row],[銷售訂單]])</f>
        <v/>
      </c>
    </row>
    <row r="8262" spans="1:13">
      <c r="A8262"/>
      <c r="B8262"/>
      <c r="C8262"/>
      <c r="D8262"/>
      <c r="E8262"/>
      <c r="F8262"/>
      <c r="G8262"/>
      <c r="H8262"/>
      <c r="I8262"/>
      <c r="J8262"/>
      <c r="K8262"/>
      <c r="L8262" t="str">
        <f>IF(COUNTIFS(ZSOHSD058[订单号数值], ZSOHPP055[[#This Row],[订单号数值]], ZSOHSD058[行項目], ZSOHPP055[[#This Row],[行項目]])&gt;0, "Y", "")</f>
        <v/>
      </c>
      <c r="M8262" t="str">
        <f>IF(ZSOHPP055[[#This Row],[銷售訂單]]="", "", --ZSOHPP055[[#This Row],[銷售訂單]])</f>
        <v/>
      </c>
    </row>
    <row r="8263" spans="1:13">
      <c r="A8263"/>
      <c r="B8263"/>
      <c r="C8263"/>
      <c r="D8263"/>
      <c r="E8263"/>
      <c r="F8263"/>
      <c r="G8263"/>
      <c r="H8263"/>
      <c r="I8263"/>
      <c r="J8263"/>
      <c r="K8263"/>
      <c r="L8263" t="str">
        <f>IF(COUNTIFS(ZSOHSD058[订单号数值], ZSOHPP055[[#This Row],[订单号数值]], ZSOHSD058[行項目], ZSOHPP055[[#This Row],[行項目]])&gt;0, "Y", "")</f>
        <v/>
      </c>
      <c r="M8263" t="str">
        <f>IF(ZSOHPP055[[#This Row],[銷售訂單]]="", "", --ZSOHPP055[[#This Row],[銷售訂單]])</f>
        <v/>
      </c>
    </row>
    <row r="8264" spans="1:13">
      <c r="A8264"/>
      <c r="B8264"/>
      <c r="C8264"/>
      <c r="D8264"/>
      <c r="E8264"/>
      <c r="F8264"/>
      <c r="G8264"/>
      <c r="H8264"/>
      <c r="I8264"/>
      <c r="J8264"/>
      <c r="K8264"/>
      <c r="L8264" t="str">
        <f>IF(COUNTIFS(ZSOHSD058[订单号数值], ZSOHPP055[[#This Row],[订单号数值]], ZSOHSD058[行項目], ZSOHPP055[[#This Row],[行項目]])&gt;0, "Y", "")</f>
        <v/>
      </c>
      <c r="M8264" t="str">
        <f>IF(ZSOHPP055[[#This Row],[銷售訂單]]="", "", --ZSOHPP055[[#This Row],[銷售訂單]])</f>
        <v/>
      </c>
    </row>
    <row r="8265" spans="1:13">
      <c r="A8265"/>
      <c r="B8265"/>
      <c r="C8265"/>
      <c r="D8265"/>
      <c r="E8265"/>
      <c r="F8265"/>
      <c r="G8265"/>
      <c r="H8265"/>
      <c r="I8265"/>
      <c r="J8265"/>
      <c r="K8265"/>
      <c r="L8265" t="str">
        <f>IF(COUNTIFS(ZSOHSD058[订单号数值], ZSOHPP055[[#This Row],[订单号数值]], ZSOHSD058[行項目], ZSOHPP055[[#This Row],[行項目]])&gt;0, "Y", "")</f>
        <v/>
      </c>
      <c r="M8265" t="str">
        <f>IF(ZSOHPP055[[#This Row],[銷售訂單]]="", "", --ZSOHPP055[[#This Row],[銷售訂單]])</f>
        <v/>
      </c>
    </row>
    <row r="8266" spans="1:13">
      <c r="A8266"/>
      <c r="B8266"/>
      <c r="C8266"/>
      <c r="D8266"/>
      <c r="E8266"/>
      <c r="F8266"/>
      <c r="G8266"/>
      <c r="H8266"/>
      <c r="I8266"/>
      <c r="J8266"/>
      <c r="K8266"/>
      <c r="L8266" t="str">
        <f>IF(COUNTIFS(ZSOHSD058[订单号数值], ZSOHPP055[[#This Row],[订单号数值]], ZSOHSD058[行項目], ZSOHPP055[[#This Row],[行項目]])&gt;0, "Y", "")</f>
        <v/>
      </c>
      <c r="M8266" t="str">
        <f>IF(ZSOHPP055[[#This Row],[銷售訂單]]="", "", --ZSOHPP055[[#This Row],[銷售訂單]])</f>
        <v/>
      </c>
    </row>
    <row r="8267" spans="1:13">
      <c r="A8267"/>
      <c r="B8267"/>
      <c r="C8267"/>
      <c r="D8267"/>
      <c r="E8267"/>
      <c r="F8267"/>
      <c r="G8267"/>
      <c r="H8267"/>
      <c r="I8267"/>
      <c r="J8267"/>
      <c r="K8267"/>
      <c r="L8267" t="str">
        <f>IF(COUNTIFS(ZSOHSD058[订单号数值], ZSOHPP055[[#This Row],[订单号数值]], ZSOHSD058[行項目], ZSOHPP055[[#This Row],[行項目]])&gt;0, "Y", "")</f>
        <v/>
      </c>
      <c r="M8267" t="str">
        <f>IF(ZSOHPP055[[#This Row],[銷售訂單]]="", "", --ZSOHPP055[[#This Row],[銷售訂單]])</f>
        <v/>
      </c>
    </row>
    <row r="8268" spans="1:13">
      <c r="A8268"/>
      <c r="B8268"/>
      <c r="C8268"/>
      <c r="D8268"/>
      <c r="E8268"/>
      <c r="F8268"/>
      <c r="G8268"/>
      <c r="H8268"/>
      <c r="I8268"/>
      <c r="J8268"/>
      <c r="K8268"/>
      <c r="L8268" t="str">
        <f>IF(COUNTIFS(ZSOHSD058[订单号数值], ZSOHPP055[[#This Row],[订单号数值]], ZSOHSD058[行項目], ZSOHPP055[[#This Row],[行項目]])&gt;0, "Y", "")</f>
        <v/>
      </c>
      <c r="M8268" t="str">
        <f>IF(ZSOHPP055[[#This Row],[銷售訂單]]="", "", --ZSOHPP055[[#This Row],[銷售訂單]])</f>
        <v/>
      </c>
    </row>
    <row r="8269" spans="1:13">
      <c r="A8269"/>
      <c r="B8269"/>
      <c r="C8269"/>
      <c r="D8269"/>
      <c r="E8269"/>
      <c r="F8269"/>
      <c r="G8269"/>
      <c r="H8269"/>
      <c r="I8269"/>
      <c r="J8269"/>
      <c r="K8269"/>
      <c r="L8269" t="str">
        <f>IF(COUNTIFS(ZSOHSD058[订单号数值], ZSOHPP055[[#This Row],[订单号数值]], ZSOHSD058[行項目], ZSOHPP055[[#This Row],[行項目]])&gt;0, "Y", "")</f>
        <v/>
      </c>
      <c r="M8269" t="str">
        <f>IF(ZSOHPP055[[#This Row],[銷售訂單]]="", "", --ZSOHPP055[[#This Row],[銷售訂單]])</f>
        <v/>
      </c>
    </row>
    <row r="8270" spans="1:13">
      <c r="A8270"/>
      <c r="B8270"/>
      <c r="C8270"/>
      <c r="D8270"/>
      <c r="E8270"/>
      <c r="F8270"/>
      <c r="G8270"/>
      <c r="H8270"/>
      <c r="I8270"/>
      <c r="J8270"/>
      <c r="K8270"/>
      <c r="L8270" t="str">
        <f>IF(COUNTIFS(ZSOHSD058[订单号数值], ZSOHPP055[[#This Row],[订单号数值]], ZSOHSD058[行項目], ZSOHPP055[[#This Row],[行項目]])&gt;0, "Y", "")</f>
        <v/>
      </c>
      <c r="M8270" t="str">
        <f>IF(ZSOHPP055[[#This Row],[銷售訂單]]="", "", --ZSOHPP055[[#This Row],[銷售訂單]])</f>
        <v/>
      </c>
    </row>
    <row r="8271" spans="1:13">
      <c r="A8271"/>
      <c r="B8271"/>
      <c r="C8271"/>
      <c r="D8271"/>
      <c r="E8271"/>
      <c r="F8271"/>
      <c r="G8271"/>
      <c r="H8271"/>
      <c r="I8271"/>
      <c r="J8271"/>
      <c r="K8271"/>
      <c r="L8271" t="str">
        <f>IF(COUNTIFS(ZSOHSD058[订单号数值], ZSOHPP055[[#This Row],[订单号数值]], ZSOHSD058[行項目], ZSOHPP055[[#This Row],[行項目]])&gt;0, "Y", "")</f>
        <v/>
      </c>
      <c r="M8271" t="str">
        <f>IF(ZSOHPP055[[#This Row],[銷售訂單]]="", "", --ZSOHPP055[[#This Row],[銷售訂單]])</f>
        <v/>
      </c>
    </row>
    <row r="8272" spans="1:13">
      <c r="A8272"/>
      <c r="B8272"/>
      <c r="C8272"/>
      <c r="D8272"/>
      <c r="E8272"/>
      <c r="F8272"/>
      <c r="G8272"/>
      <c r="H8272"/>
      <c r="I8272"/>
      <c r="J8272"/>
      <c r="K8272"/>
      <c r="L8272" t="str">
        <f>IF(COUNTIFS(ZSOHSD058[订单号数值], ZSOHPP055[[#This Row],[订单号数值]], ZSOHSD058[行項目], ZSOHPP055[[#This Row],[行項目]])&gt;0, "Y", "")</f>
        <v/>
      </c>
      <c r="M8272" t="str">
        <f>IF(ZSOHPP055[[#This Row],[銷售訂單]]="", "", --ZSOHPP055[[#This Row],[銷售訂單]])</f>
        <v/>
      </c>
    </row>
    <row r="8273" spans="1:13">
      <c r="A8273"/>
      <c r="B8273"/>
      <c r="C8273"/>
      <c r="D8273"/>
      <c r="E8273"/>
      <c r="F8273"/>
      <c r="G8273"/>
      <c r="H8273"/>
      <c r="I8273"/>
      <c r="J8273"/>
      <c r="K8273"/>
      <c r="L8273" t="str">
        <f>IF(COUNTIFS(ZSOHSD058[订单号数值], ZSOHPP055[[#This Row],[订单号数值]], ZSOHSD058[行項目], ZSOHPP055[[#This Row],[行項目]])&gt;0, "Y", "")</f>
        <v/>
      </c>
      <c r="M8273" t="str">
        <f>IF(ZSOHPP055[[#This Row],[銷售訂單]]="", "", --ZSOHPP055[[#This Row],[銷售訂單]])</f>
        <v/>
      </c>
    </row>
    <row r="8274" spans="1:13">
      <c r="A8274"/>
      <c r="B8274"/>
      <c r="C8274"/>
      <c r="D8274"/>
      <c r="E8274"/>
      <c r="F8274"/>
      <c r="G8274"/>
      <c r="H8274"/>
      <c r="I8274"/>
      <c r="J8274"/>
      <c r="K8274"/>
      <c r="L8274" t="str">
        <f>IF(COUNTIFS(ZSOHSD058[订单号数值], ZSOHPP055[[#This Row],[订单号数值]], ZSOHSD058[行項目], ZSOHPP055[[#This Row],[行項目]])&gt;0, "Y", "")</f>
        <v/>
      </c>
      <c r="M8274" t="str">
        <f>IF(ZSOHPP055[[#This Row],[銷售訂單]]="", "", --ZSOHPP055[[#This Row],[銷售訂單]])</f>
        <v/>
      </c>
    </row>
    <row r="8275" spans="1:13">
      <c r="A8275"/>
      <c r="B8275"/>
      <c r="C8275"/>
      <c r="D8275"/>
      <c r="E8275"/>
      <c r="F8275"/>
      <c r="G8275"/>
      <c r="H8275"/>
      <c r="I8275"/>
      <c r="J8275"/>
      <c r="K8275"/>
      <c r="L8275" t="str">
        <f>IF(COUNTIFS(ZSOHSD058[订单号数值], ZSOHPP055[[#This Row],[订单号数值]], ZSOHSD058[行項目], ZSOHPP055[[#This Row],[行項目]])&gt;0, "Y", "")</f>
        <v/>
      </c>
      <c r="M8275" t="str">
        <f>IF(ZSOHPP055[[#This Row],[銷售訂單]]="", "", --ZSOHPP055[[#This Row],[銷售訂單]])</f>
        <v/>
      </c>
    </row>
    <row r="8276" spans="1:13">
      <c r="A8276"/>
      <c r="B8276"/>
      <c r="C8276"/>
      <c r="D8276"/>
      <c r="E8276"/>
      <c r="F8276"/>
      <c r="G8276"/>
      <c r="H8276"/>
      <c r="I8276"/>
      <c r="J8276"/>
      <c r="K8276"/>
      <c r="L8276" t="str">
        <f>IF(COUNTIFS(ZSOHSD058[订单号数值], ZSOHPP055[[#This Row],[订单号数值]], ZSOHSD058[行項目], ZSOHPP055[[#This Row],[行項目]])&gt;0, "Y", "")</f>
        <v/>
      </c>
      <c r="M8276" t="str">
        <f>IF(ZSOHPP055[[#This Row],[銷售訂單]]="", "", --ZSOHPP055[[#This Row],[銷售訂單]])</f>
        <v/>
      </c>
    </row>
    <row r="8277" spans="1:13">
      <c r="A8277"/>
      <c r="B8277"/>
      <c r="C8277"/>
      <c r="D8277"/>
      <c r="E8277"/>
      <c r="F8277"/>
      <c r="G8277"/>
      <c r="H8277"/>
      <c r="I8277"/>
      <c r="J8277"/>
      <c r="K8277"/>
      <c r="L8277" t="str">
        <f>IF(COUNTIFS(ZSOHSD058[订单号数值], ZSOHPP055[[#This Row],[订单号数值]], ZSOHSD058[行項目], ZSOHPP055[[#This Row],[行項目]])&gt;0, "Y", "")</f>
        <v/>
      </c>
      <c r="M8277" t="str">
        <f>IF(ZSOHPP055[[#This Row],[銷售訂單]]="", "", --ZSOHPP055[[#This Row],[銷售訂單]])</f>
        <v/>
      </c>
    </row>
    <row r="8278" spans="1:13">
      <c r="A8278"/>
      <c r="B8278"/>
      <c r="C8278"/>
      <c r="D8278"/>
      <c r="E8278"/>
      <c r="F8278"/>
      <c r="G8278"/>
      <c r="H8278"/>
      <c r="I8278"/>
      <c r="J8278"/>
      <c r="K8278"/>
      <c r="L8278" t="str">
        <f>IF(COUNTIFS(ZSOHSD058[订单号数值], ZSOHPP055[[#This Row],[订单号数值]], ZSOHSD058[行項目], ZSOHPP055[[#This Row],[行項目]])&gt;0, "Y", "")</f>
        <v/>
      </c>
      <c r="M8278" t="str">
        <f>IF(ZSOHPP055[[#This Row],[銷售訂單]]="", "", --ZSOHPP055[[#This Row],[銷售訂單]])</f>
        <v/>
      </c>
    </row>
    <row r="8279" spans="1:13">
      <c r="A8279"/>
      <c r="B8279"/>
      <c r="C8279"/>
      <c r="D8279"/>
      <c r="E8279"/>
      <c r="F8279"/>
      <c r="G8279"/>
      <c r="H8279"/>
      <c r="I8279"/>
      <c r="J8279"/>
      <c r="K8279"/>
      <c r="L8279" t="str">
        <f>IF(COUNTIFS(ZSOHSD058[订单号数值], ZSOHPP055[[#This Row],[订单号数值]], ZSOHSD058[行項目], ZSOHPP055[[#This Row],[行項目]])&gt;0, "Y", "")</f>
        <v/>
      </c>
      <c r="M8279" t="str">
        <f>IF(ZSOHPP055[[#This Row],[銷售訂單]]="", "", --ZSOHPP055[[#This Row],[銷售訂單]])</f>
        <v/>
      </c>
    </row>
    <row r="8280" spans="1:13">
      <c r="A8280"/>
      <c r="B8280"/>
      <c r="C8280"/>
      <c r="D8280"/>
      <c r="E8280"/>
      <c r="F8280"/>
      <c r="G8280"/>
      <c r="H8280"/>
      <c r="I8280"/>
      <c r="J8280"/>
      <c r="K8280"/>
      <c r="L8280" t="str">
        <f>IF(COUNTIFS(ZSOHSD058[订单号数值], ZSOHPP055[[#This Row],[订单号数值]], ZSOHSD058[行項目], ZSOHPP055[[#This Row],[行項目]])&gt;0, "Y", "")</f>
        <v/>
      </c>
      <c r="M8280" t="str">
        <f>IF(ZSOHPP055[[#This Row],[銷售訂單]]="", "", --ZSOHPP055[[#This Row],[銷售訂單]])</f>
        <v/>
      </c>
    </row>
    <row r="8281" spans="1:13">
      <c r="A8281"/>
      <c r="B8281"/>
      <c r="C8281"/>
      <c r="D8281"/>
      <c r="E8281"/>
      <c r="F8281"/>
      <c r="G8281"/>
      <c r="H8281"/>
      <c r="I8281"/>
      <c r="J8281"/>
      <c r="K8281"/>
      <c r="L8281" t="str">
        <f>IF(COUNTIFS(ZSOHSD058[订单号数值], ZSOHPP055[[#This Row],[订单号数值]], ZSOHSD058[行項目], ZSOHPP055[[#This Row],[行項目]])&gt;0, "Y", "")</f>
        <v/>
      </c>
      <c r="M8281" t="str">
        <f>IF(ZSOHPP055[[#This Row],[銷售訂單]]="", "", --ZSOHPP055[[#This Row],[銷售訂單]])</f>
        <v/>
      </c>
    </row>
    <row r="8282" spans="1:13">
      <c r="A8282"/>
      <c r="B8282"/>
      <c r="C8282"/>
      <c r="D8282"/>
      <c r="E8282"/>
      <c r="F8282"/>
      <c r="G8282"/>
      <c r="H8282"/>
      <c r="I8282"/>
      <c r="J8282"/>
      <c r="K8282"/>
      <c r="L8282" t="str">
        <f>IF(COUNTIFS(ZSOHSD058[订单号数值], ZSOHPP055[[#This Row],[订单号数值]], ZSOHSD058[行項目], ZSOHPP055[[#This Row],[行項目]])&gt;0, "Y", "")</f>
        <v/>
      </c>
      <c r="M8282" t="str">
        <f>IF(ZSOHPP055[[#This Row],[銷售訂單]]="", "", --ZSOHPP055[[#This Row],[銷售訂單]])</f>
        <v/>
      </c>
    </row>
    <row r="8283" spans="1:13">
      <c r="A8283"/>
      <c r="B8283"/>
      <c r="C8283"/>
      <c r="D8283"/>
      <c r="E8283"/>
      <c r="F8283"/>
      <c r="G8283"/>
      <c r="H8283"/>
      <c r="I8283"/>
      <c r="J8283"/>
      <c r="K8283"/>
      <c r="L8283" t="str">
        <f>IF(COUNTIFS(ZSOHSD058[订单号数值], ZSOHPP055[[#This Row],[订单号数值]], ZSOHSD058[行項目], ZSOHPP055[[#This Row],[行項目]])&gt;0, "Y", "")</f>
        <v/>
      </c>
      <c r="M8283" t="str">
        <f>IF(ZSOHPP055[[#This Row],[銷售訂單]]="", "", --ZSOHPP055[[#This Row],[銷售訂單]])</f>
        <v/>
      </c>
    </row>
    <row r="8284" spans="1:13">
      <c r="A8284"/>
      <c r="B8284"/>
      <c r="C8284"/>
      <c r="D8284"/>
      <c r="E8284"/>
      <c r="F8284"/>
      <c r="G8284"/>
      <c r="H8284"/>
      <c r="I8284"/>
      <c r="J8284"/>
      <c r="K8284"/>
      <c r="L8284" t="str">
        <f>IF(COUNTIFS(ZSOHSD058[订单号数值], ZSOHPP055[[#This Row],[订单号数值]], ZSOHSD058[行項目], ZSOHPP055[[#This Row],[行項目]])&gt;0, "Y", "")</f>
        <v/>
      </c>
      <c r="M8284" t="str">
        <f>IF(ZSOHPP055[[#This Row],[銷售訂單]]="", "", --ZSOHPP055[[#This Row],[銷售訂單]])</f>
        <v/>
      </c>
    </row>
    <row r="8285" spans="1:13">
      <c r="A8285"/>
      <c r="B8285"/>
      <c r="C8285"/>
      <c r="D8285"/>
      <c r="E8285"/>
      <c r="F8285"/>
      <c r="G8285"/>
      <c r="H8285"/>
      <c r="I8285"/>
      <c r="J8285"/>
      <c r="K8285"/>
      <c r="L8285" t="str">
        <f>IF(COUNTIFS(ZSOHSD058[订单号数值], ZSOHPP055[[#This Row],[订单号数值]], ZSOHSD058[行項目], ZSOHPP055[[#This Row],[行項目]])&gt;0, "Y", "")</f>
        <v/>
      </c>
      <c r="M8285" t="str">
        <f>IF(ZSOHPP055[[#This Row],[銷售訂單]]="", "", --ZSOHPP055[[#This Row],[銷售訂單]])</f>
        <v/>
      </c>
    </row>
    <row r="8286" spans="1:13">
      <c r="A8286"/>
      <c r="B8286"/>
      <c r="C8286"/>
      <c r="D8286"/>
      <c r="E8286"/>
      <c r="F8286"/>
      <c r="G8286"/>
      <c r="H8286"/>
      <c r="I8286"/>
      <c r="J8286"/>
      <c r="K8286"/>
      <c r="L8286" t="str">
        <f>IF(COUNTIFS(ZSOHSD058[订单号数值], ZSOHPP055[[#This Row],[订单号数值]], ZSOHSD058[行項目], ZSOHPP055[[#This Row],[行項目]])&gt;0, "Y", "")</f>
        <v/>
      </c>
      <c r="M8286" t="str">
        <f>IF(ZSOHPP055[[#This Row],[銷售訂單]]="", "", --ZSOHPP055[[#This Row],[銷售訂單]])</f>
        <v/>
      </c>
    </row>
    <row r="8287" spans="1:13">
      <c r="A8287"/>
      <c r="B8287"/>
      <c r="C8287"/>
      <c r="D8287"/>
      <c r="E8287"/>
      <c r="F8287"/>
      <c r="G8287"/>
      <c r="H8287"/>
      <c r="I8287"/>
      <c r="J8287"/>
      <c r="K8287"/>
      <c r="L8287" t="str">
        <f>IF(COUNTIFS(ZSOHSD058[订单号数值], ZSOHPP055[[#This Row],[订单号数值]], ZSOHSD058[行項目], ZSOHPP055[[#This Row],[行項目]])&gt;0, "Y", "")</f>
        <v/>
      </c>
      <c r="M8287" t="str">
        <f>IF(ZSOHPP055[[#This Row],[銷售訂單]]="", "", --ZSOHPP055[[#This Row],[銷售訂單]])</f>
        <v/>
      </c>
    </row>
    <row r="8288" spans="1:13">
      <c r="A8288"/>
      <c r="B8288"/>
      <c r="C8288"/>
      <c r="D8288"/>
      <c r="E8288"/>
      <c r="F8288"/>
      <c r="G8288"/>
      <c r="H8288"/>
      <c r="I8288"/>
      <c r="J8288"/>
      <c r="K8288"/>
      <c r="L8288" t="str">
        <f>IF(COUNTIFS(ZSOHSD058[订单号数值], ZSOHPP055[[#This Row],[订单号数值]], ZSOHSD058[行項目], ZSOHPP055[[#This Row],[行項目]])&gt;0, "Y", "")</f>
        <v/>
      </c>
      <c r="M8288" t="str">
        <f>IF(ZSOHPP055[[#This Row],[銷售訂單]]="", "", --ZSOHPP055[[#This Row],[銷售訂單]])</f>
        <v/>
      </c>
    </row>
    <row r="8289" spans="1:13">
      <c r="A8289"/>
      <c r="B8289"/>
      <c r="C8289"/>
      <c r="D8289"/>
      <c r="E8289"/>
      <c r="F8289"/>
      <c r="G8289"/>
      <c r="H8289"/>
      <c r="I8289"/>
      <c r="J8289"/>
      <c r="K8289"/>
      <c r="L8289" t="str">
        <f>IF(COUNTIFS(ZSOHSD058[订单号数值], ZSOHPP055[[#This Row],[订单号数值]], ZSOHSD058[行項目], ZSOHPP055[[#This Row],[行項目]])&gt;0, "Y", "")</f>
        <v/>
      </c>
      <c r="M8289" t="str">
        <f>IF(ZSOHPP055[[#This Row],[銷售訂單]]="", "", --ZSOHPP055[[#This Row],[銷售訂單]])</f>
        <v/>
      </c>
    </row>
    <row r="8290" spans="1:13">
      <c r="A8290"/>
      <c r="B8290"/>
      <c r="C8290"/>
      <c r="D8290"/>
      <c r="E8290"/>
      <c r="F8290"/>
      <c r="G8290"/>
      <c r="H8290"/>
      <c r="I8290"/>
      <c r="J8290"/>
      <c r="K8290"/>
      <c r="L8290" t="str">
        <f>IF(COUNTIFS(ZSOHSD058[订单号数值], ZSOHPP055[[#This Row],[订单号数值]], ZSOHSD058[行項目], ZSOHPP055[[#This Row],[行項目]])&gt;0, "Y", "")</f>
        <v/>
      </c>
      <c r="M8290" t="str">
        <f>IF(ZSOHPP055[[#This Row],[銷售訂單]]="", "", --ZSOHPP055[[#This Row],[銷售訂單]])</f>
        <v/>
      </c>
    </row>
    <row r="8291" spans="1:13">
      <c r="A8291"/>
      <c r="B8291"/>
      <c r="C8291"/>
      <c r="D8291"/>
      <c r="E8291"/>
      <c r="F8291"/>
      <c r="G8291"/>
      <c r="H8291"/>
      <c r="I8291"/>
      <c r="J8291"/>
      <c r="K8291"/>
      <c r="L8291" t="str">
        <f>IF(COUNTIFS(ZSOHSD058[订单号数值], ZSOHPP055[[#This Row],[订单号数值]], ZSOHSD058[行項目], ZSOHPP055[[#This Row],[行項目]])&gt;0, "Y", "")</f>
        <v/>
      </c>
      <c r="M8291" t="str">
        <f>IF(ZSOHPP055[[#This Row],[銷售訂單]]="", "", --ZSOHPP055[[#This Row],[銷售訂單]])</f>
        <v/>
      </c>
    </row>
    <row r="8292" spans="1:13">
      <c r="A8292"/>
      <c r="B8292"/>
      <c r="C8292"/>
      <c r="D8292"/>
      <c r="E8292"/>
      <c r="F8292"/>
      <c r="G8292"/>
      <c r="H8292"/>
      <c r="I8292"/>
      <c r="J8292"/>
      <c r="K8292"/>
      <c r="L8292" t="str">
        <f>IF(COUNTIFS(ZSOHSD058[订单号数值], ZSOHPP055[[#This Row],[订单号数值]], ZSOHSD058[行項目], ZSOHPP055[[#This Row],[行項目]])&gt;0, "Y", "")</f>
        <v/>
      </c>
      <c r="M8292" t="str">
        <f>IF(ZSOHPP055[[#This Row],[銷售訂單]]="", "", --ZSOHPP055[[#This Row],[銷售訂單]])</f>
        <v/>
      </c>
    </row>
    <row r="8293" spans="1:13">
      <c r="A8293"/>
      <c r="B8293"/>
      <c r="C8293"/>
      <c r="D8293"/>
      <c r="E8293"/>
      <c r="F8293"/>
      <c r="G8293"/>
      <c r="H8293"/>
      <c r="I8293"/>
      <c r="J8293"/>
      <c r="K8293"/>
      <c r="L8293" t="str">
        <f>IF(COUNTIFS(ZSOHSD058[订单号数值], ZSOHPP055[[#This Row],[订单号数值]], ZSOHSD058[行項目], ZSOHPP055[[#This Row],[行項目]])&gt;0, "Y", "")</f>
        <v/>
      </c>
      <c r="M8293" t="str">
        <f>IF(ZSOHPP055[[#This Row],[銷售訂單]]="", "", --ZSOHPP055[[#This Row],[銷售訂單]])</f>
        <v/>
      </c>
    </row>
    <row r="8294" spans="1:13">
      <c r="A8294"/>
      <c r="B8294"/>
      <c r="C8294"/>
      <c r="D8294"/>
      <c r="E8294"/>
      <c r="F8294"/>
      <c r="G8294"/>
      <c r="H8294"/>
      <c r="I8294"/>
      <c r="J8294"/>
      <c r="K8294"/>
      <c r="L8294" t="str">
        <f>IF(COUNTIFS(ZSOHSD058[订单号数值], ZSOHPP055[[#This Row],[订单号数值]], ZSOHSD058[行項目], ZSOHPP055[[#This Row],[行項目]])&gt;0, "Y", "")</f>
        <v/>
      </c>
      <c r="M8294" t="str">
        <f>IF(ZSOHPP055[[#This Row],[銷售訂單]]="", "", --ZSOHPP055[[#This Row],[銷售訂單]])</f>
        <v/>
      </c>
    </row>
    <row r="8295" spans="1:13">
      <c r="A8295"/>
      <c r="B8295"/>
      <c r="C8295"/>
      <c r="D8295"/>
      <c r="E8295"/>
      <c r="F8295"/>
      <c r="G8295"/>
      <c r="H8295"/>
      <c r="I8295"/>
      <c r="J8295"/>
      <c r="K8295"/>
      <c r="L8295" t="str">
        <f>IF(COUNTIFS(ZSOHSD058[订单号数值], ZSOHPP055[[#This Row],[订单号数值]], ZSOHSD058[行項目], ZSOHPP055[[#This Row],[行項目]])&gt;0, "Y", "")</f>
        <v/>
      </c>
      <c r="M8295" t="str">
        <f>IF(ZSOHPP055[[#This Row],[銷售訂單]]="", "", --ZSOHPP055[[#This Row],[銷售訂單]])</f>
        <v/>
      </c>
    </row>
    <row r="8296" spans="1:13">
      <c r="A8296"/>
      <c r="B8296"/>
      <c r="C8296"/>
      <c r="D8296"/>
      <c r="E8296"/>
      <c r="F8296"/>
      <c r="G8296"/>
      <c r="H8296"/>
      <c r="I8296"/>
      <c r="J8296"/>
      <c r="K8296"/>
      <c r="L8296" t="str">
        <f>IF(COUNTIFS(ZSOHSD058[订单号数值], ZSOHPP055[[#This Row],[订单号数值]], ZSOHSD058[行項目], ZSOHPP055[[#This Row],[行項目]])&gt;0, "Y", "")</f>
        <v/>
      </c>
      <c r="M8296" t="str">
        <f>IF(ZSOHPP055[[#This Row],[銷售訂單]]="", "", --ZSOHPP055[[#This Row],[銷售訂單]])</f>
        <v/>
      </c>
    </row>
    <row r="8297" spans="1:13">
      <c r="A8297"/>
      <c r="B8297"/>
      <c r="C8297"/>
      <c r="D8297"/>
      <c r="E8297"/>
      <c r="F8297"/>
      <c r="G8297"/>
      <c r="H8297"/>
      <c r="I8297"/>
      <c r="J8297"/>
      <c r="K8297"/>
      <c r="L8297" t="str">
        <f>IF(COUNTIFS(ZSOHSD058[订单号数值], ZSOHPP055[[#This Row],[订单号数值]], ZSOHSD058[行項目], ZSOHPP055[[#This Row],[行項目]])&gt;0, "Y", "")</f>
        <v/>
      </c>
      <c r="M8297" t="str">
        <f>IF(ZSOHPP055[[#This Row],[銷售訂單]]="", "", --ZSOHPP055[[#This Row],[銷售訂單]])</f>
        <v/>
      </c>
    </row>
    <row r="8298" spans="1:13">
      <c r="A8298"/>
      <c r="B8298"/>
      <c r="C8298"/>
      <c r="D8298"/>
      <c r="E8298"/>
      <c r="F8298"/>
      <c r="G8298"/>
      <c r="H8298"/>
      <c r="I8298"/>
      <c r="J8298"/>
      <c r="K8298"/>
      <c r="L8298" t="str">
        <f>IF(COUNTIFS(ZSOHSD058[订单号数值], ZSOHPP055[[#This Row],[订单号数值]], ZSOHSD058[行項目], ZSOHPP055[[#This Row],[行項目]])&gt;0, "Y", "")</f>
        <v/>
      </c>
      <c r="M8298" t="str">
        <f>IF(ZSOHPP055[[#This Row],[銷售訂單]]="", "", --ZSOHPP055[[#This Row],[銷售訂單]])</f>
        <v/>
      </c>
    </row>
    <row r="8299" spans="1:13">
      <c r="A8299"/>
      <c r="B8299"/>
      <c r="C8299"/>
      <c r="D8299"/>
      <c r="E8299"/>
      <c r="F8299"/>
      <c r="G8299"/>
      <c r="H8299"/>
      <c r="I8299"/>
      <c r="J8299"/>
      <c r="K8299"/>
      <c r="L8299" t="str">
        <f>IF(COUNTIFS(ZSOHSD058[订单号数值], ZSOHPP055[[#This Row],[订单号数值]], ZSOHSD058[行項目], ZSOHPP055[[#This Row],[行項目]])&gt;0, "Y", "")</f>
        <v/>
      </c>
      <c r="M8299" t="str">
        <f>IF(ZSOHPP055[[#This Row],[銷售訂單]]="", "", --ZSOHPP055[[#This Row],[銷售訂單]])</f>
        <v/>
      </c>
    </row>
    <row r="8300" spans="1:13">
      <c r="A8300"/>
      <c r="B8300"/>
      <c r="C8300"/>
      <c r="D8300"/>
      <c r="E8300"/>
      <c r="F8300"/>
      <c r="G8300"/>
      <c r="H8300"/>
      <c r="I8300"/>
      <c r="J8300"/>
      <c r="K8300"/>
      <c r="L8300" t="str">
        <f>IF(COUNTIFS(ZSOHSD058[订单号数值], ZSOHPP055[[#This Row],[订单号数值]], ZSOHSD058[行項目], ZSOHPP055[[#This Row],[行項目]])&gt;0, "Y", "")</f>
        <v/>
      </c>
      <c r="M8300" t="str">
        <f>IF(ZSOHPP055[[#This Row],[銷售訂單]]="", "", --ZSOHPP055[[#This Row],[銷售訂單]])</f>
        <v/>
      </c>
    </row>
    <row r="8301" spans="1:13">
      <c r="A8301"/>
      <c r="B8301"/>
      <c r="C8301"/>
      <c r="D8301"/>
      <c r="E8301"/>
      <c r="F8301"/>
      <c r="G8301"/>
      <c r="H8301"/>
      <c r="I8301"/>
      <c r="J8301"/>
      <c r="K8301"/>
      <c r="L8301" t="str">
        <f>IF(COUNTIFS(ZSOHSD058[订单号数值], ZSOHPP055[[#This Row],[订单号数值]], ZSOHSD058[行項目], ZSOHPP055[[#This Row],[行項目]])&gt;0, "Y", "")</f>
        <v/>
      </c>
      <c r="M8301" t="str">
        <f>IF(ZSOHPP055[[#This Row],[銷售訂單]]="", "", --ZSOHPP055[[#This Row],[銷售訂單]])</f>
        <v/>
      </c>
    </row>
    <row r="8302" spans="1:13">
      <c r="A8302"/>
      <c r="B8302"/>
      <c r="C8302"/>
      <c r="D8302"/>
      <c r="E8302"/>
      <c r="F8302"/>
      <c r="G8302"/>
      <c r="H8302"/>
      <c r="I8302"/>
      <c r="J8302"/>
      <c r="K8302"/>
      <c r="L8302" t="str">
        <f>IF(COUNTIFS(ZSOHSD058[订单号数值], ZSOHPP055[[#This Row],[订单号数值]], ZSOHSD058[行項目], ZSOHPP055[[#This Row],[行項目]])&gt;0, "Y", "")</f>
        <v/>
      </c>
      <c r="M8302" t="str">
        <f>IF(ZSOHPP055[[#This Row],[銷售訂單]]="", "", --ZSOHPP055[[#This Row],[銷售訂單]])</f>
        <v/>
      </c>
    </row>
    <row r="8303" spans="1:13">
      <c r="A8303"/>
      <c r="B8303"/>
      <c r="C8303"/>
      <c r="D8303"/>
      <c r="E8303"/>
      <c r="F8303"/>
      <c r="G8303"/>
      <c r="H8303"/>
      <c r="I8303"/>
      <c r="J8303"/>
      <c r="K8303"/>
      <c r="L8303" t="str">
        <f>IF(COUNTIFS(ZSOHSD058[订单号数值], ZSOHPP055[[#This Row],[订单号数值]], ZSOHSD058[行項目], ZSOHPP055[[#This Row],[行項目]])&gt;0, "Y", "")</f>
        <v/>
      </c>
      <c r="M8303" t="str">
        <f>IF(ZSOHPP055[[#This Row],[銷售訂單]]="", "", --ZSOHPP055[[#This Row],[銷售訂單]])</f>
        <v/>
      </c>
    </row>
    <row r="8304" spans="1:13">
      <c r="A8304"/>
      <c r="B8304"/>
      <c r="C8304"/>
      <c r="D8304"/>
      <c r="E8304"/>
      <c r="F8304"/>
      <c r="G8304"/>
      <c r="H8304"/>
      <c r="I8304"/>
      <c r="J8304"/>
      <c r="K8304"/>
      <c r="L8304" t="str">
        <f>IF(COUNTIFS(ZSOHSD058[订单号数值], ZSOHPP055[[#This Row],[订单号数值]], ZSOHSD058[行項目], ZSOHPP055[[#This Row],[行項目]])&gt;0, "Y", "")</f>
        <v/>
      </c>
      <c r="M8304" t="str">
        <f>IF(ZSOHPP055[[#This Row],[銷售訂單]]="", "", --ZSOHPP055[[#This Row],[銷售訂單]])</f>
        <v/>
      </c>
    </row>
    <row r="8305" spans="1:13">
      <c r="A8305"/>
      <c r="B8305"/>
      <c r="C8305"/>
      <c r="D8305"/>
      <c r="E8305"/>
      <c r="F8305"/>
      <c r="G8305"/>
      <c r="H8305"/>
      <c r="I8305"/>
      <c r="J8305"/>
      <c r="K8305"/>
      <c r="L8305" t="str">
        <f>IF(COUNTIFS(ZSOHSD058[订单号数值], ZSOHPP055[[#This Row],[订单号数值]], ZSOHSD058[行項目], ZSOHPP055[[#This Row],[行項目]])&gt;0, "Y", "")</f>
        <v/>
      </c>
      <c r="M8305" t="str">
        <f>IF(ZSOHPP055[[#This Row],[銷售訂單]]="", "", --ZSOHPP055[[#This Row],[銷售訂單]])</f>
        <v/>
      </c>
    </row>
    <row r="8306" spans="1:13">
      <c r="A8306"/>
      <c r="B8306"/>
      <c r="C8306"/>
      <c r="D8306"/>
      <c r="E8306"/>
      <c r="F8306"/>
      <c r="G8306"/>
      <c r="H8306"/>
      <c r="I8306"/>
      <c r="J8306"/>
      <c r="K8306"/>
      <c r="L8306" t="str">
        <f>IF(COUNTIFS(ZSOHSD058[订单号数值], ZSOHPP055[[#This Row],[订单号数值]], ZSOHSD058[行項目], ZSOHPP055[[#This Row],[行項目]])&gt;0, "Y", "")</f>
        <v/>
      </c>
      <c r="M8306" t="str">
        <f>IF(ZSOHPP055[[#This Row],[銷售訂單]]="", "", --ZSOHPP055[[#This Row],[銷售訂單]])</f>
        <v/>
      </c>
    </row>
    <row r="8307" spans="1:13">
      <c r="A8307"/>
      <c r="B8307"/>
      <c r="C8307"/>
      <c r="D8307"/>
      <c r="E8307"/>
      <c r="F8307"/>
      <c r="G8307"/>
      <c r="H8307"/>
      <c r="I8307"/>
      <c r="J8307"/>
      <c r="K8307"/>
      <c r="L8307" t="str">
        <f>IF(COUNTIFS(ZSOHSD058[订单号数值], ZSOHPP055[[#This Row],[订单号数值]], ZSOHSD058[行項目], ZSOHPP055[[#This Row],[行項目]])&gt;0, "Y", "")</f>
        <v/>
      </c>
      <c r="M8307" t="str">
        <f>IF(ZSOHPP055[[#This Row],[銷售訂單]]="", "", --ZSOHPP055[[#This Row],[銷售訂單]])</f>
        <v/>
      </c>
    </row>
    <row r="8308" spans="1:13">
      <c r="A8308"/>
      <c r="B8308"/>
      <c r="C8308"/>
      <c r="D8308"/>
      <c r="E8308"/>
      <c r="F8308"/>
      <c r="G8308"/>
      <c r="H8308"/>
      <c r="I8308"/>
      <c r="J8308"/>
      <c r="K8308"/>
      <c r="L8308" t="str">
        <f>IF(COUNTIFS(ZSOHSD058[订单号数值], ZSOHPP055[[#This Row],[订单号数值]], ZSOHSD058[行項目], ZSOHPP055[[#This Row],[行項目]])&gt;0, "Y", "")</f>
        <v/>
      </c>
      <c r="M8308" t="str">
        <f>IF(ZSOHPP055[[#This Row],[銷售訂單]]="", "", --ZSOHPP055[[#This Row],[銷售訂單]])</f>
        <v/>
      </c>
    </row>
    <row r="8309" spans="1:13">
      <c r="A8309"/>
      <c r="B8309"/>
      <c r="C8309"/>
      <c r="D8309"/>
      <c r="E8309"/>
      <c r="F8309"/>
      <c r="G8309"/>
      <c r="H8309"/>
      <c r="I8309"/>
      <c r="J8309"/>
      <c r="K8309"/>
      <c r="L8309" t="str">
        <f>IF(COUNTIFS(ZSOHSD058[订单号数值], ZSOHPP055[[#This Row],[订单号数值]], ZSOHSD058[行項目], ZSOHPP055[[#This Row],[行項目]])&gt;0, "Y", "")</f>
        <v/>
      </c>
      <c r="M8309" t="str">
        <f>IF(ZSOHPP055[[#This Row],[銷售訂單]]="", "", --ZSOHPP055[[#This Row],[銷售訂單]])</f>
        <v/>
      </c>
    </row>
    <row r="8310" spans="1:13">
      <c r="A8310"/>
      <c r="B8310"/>
      <c r="C8310"/>
      <c r="D8310"/>
      <c r="E8310"/>
      <c r="F8310"/>
      <c r="G8310"/>
      <c r="H8310"/>
      <c r="I8310"/>
      <c r="J8310"/>
      <c r="K8310"/>
      <c r="L8310" t="str">
        <f>IF(COUNTIFS(ZSOHSD058[订单号数值], ZSOHPP055[[#This Row],[订单号数值]], ZSOHSD058[行項目], ZSOHPP055[[#This Row],[行項目]])&gt;0, "Y", "")</f>
        <v/>
      </c>
      <c r="M8310" t="str">
        <f>IF(ZSOHPP055[[#This Row],[銷售訂單]]="", "", --ZSOHPP055[[#This Row],[銷售訂單]])</f>
        <v/>
      </c>
    </row>
    <row r="8311" spans="1:13">
      <c r="A8311"/>
      <c r="B8311"/>
      <c r="C8311"/>
      <c r="D8311"/>
      <c r="E8311"/>
      <c r="F8311"/>
      <c r="G8311"/>
      <c r="H8311"/>
      <c r="I8311"/>
      <c r="J8311"/>
      <c r="K8311"/>
      <c r="L8311" t="str">
        <f>IF(COUNTIFS(ZSOHSD058[订单号数值], ZSOHPP055[[#This Row],[订单号数值]], ZSOHSD058[行項目], ZSOHPP055[[#This Row],[行項目]])&gt;0, "Y", "")</f>
        <v/>
      </c>
      <c r="M8311" t="str">
        <f>IF(ZSOHPP055[[#This Row],[銷售訂單]]="", "", --ZSOHPP055[[#This Row],[銷售訂單]])</f>
        <v/>
      </c>
    </row>
    <row r="8312" spans="1:13">
      <c r="A8312"/>
      <c r="B8312"/>
      <c r="C8312"/>
      <c r="D8312"/>
      <c r="E8312"/>
      <c r="F8312"/>
      <c r="G8312"/>
      <c r="H8312"/>
      <c r="I8312"/>
      <c r="J8312"/>
      <c r="K8312"/>
      <c r="L8312" t="str">
        <f>IF(COUNTIFS(ZSOHSD058[订单号数值], ZSOHPP055[[#This Row],[订单号数值]], ZSOHSD058[行項目], ZSOHPP055[[#This Row],[行項目]])&gt;0, "Y", "")</f>
        <v/>
      </c>
      <c r="M8312" t="str">
        <f>IF(ZSOHPP055[[#This Row],[銷售訂單]]="", "", --ZSOHPP055[[#This Row],[銷售訂單]])</f>
        <v/>
      </c>
    </row>
    <row r="8313" spans="1:13">
      <c r="A8313"/>
      <c r="B8313"/>
      <c r="C8313"/>
      <c r="D8313"/>
      <c r="E8313"/>
      <c r="F8313"/>
      <c r="G8313"/>
      <c r="H8313"/>
      <c r="I8313"/>
      <c r="J8313"/>
      <c r="K8313"/>
      <c r="L8313" t="str">
        <f>IF(COUNTIFS(ZSOHSD058[订单号数值], ZSOHPP055[[#This Row],[订单号数值]], ZSOHSD058[行項目], ZSOHPP055[[#This Row],[行項目]])&gt;0, "Y", "")</f>
        <v/>
      </c>
      <c r="M8313" t="str">
        <f>IF(ZSOHPP055[[#This Row],[銷售訂單]]="", "", --ZSOHPP055[[#This Row],[銷售訂單]])</f>
        <v/>
      </c>
    </row>
    <row r="8314" spans="1:13">
      <c r="A8314"/>
      <c r="B8314"/>
      <c r="C8314"/>
      <c r="D8314"/>
      <c r="E8314"/>
      <c r="F8314"/>
      <c r="G8314"/>
      <c r="H8314"/>
      <c r="I8314"/>
      <c r="J8314"/>
      <c r="K8314"/>
      <c r="L8314" t="str">
        <f>IF(COUNTIFS(ZSOHSD058[订单号数值], ZSOHPP055[[#This Row],[订单号数值]], ZSOHSD058[行項目], ZSOHPP055[[#This Row],[行項目]])&gt;0, "Y", "")</f>
        <v/>
      </c>
      <c r="M8314" t="str">
        <f>IF(ZSOHPP055[[#This Row],[銷售訂單]]="", "", --ZSOHPP055[[#This Row],[銷售訂單]])</f>
        <v/>
      </c>
    </row>
    <row r="8315" spans="1:13">
      <c r="A8315"/>
      <c r="B8315"/>
      <c r="C8315"/>
      <c r="D8315"/>
      <c r="E8315"/>
      <c r="F8315"/>
      <c r="G8315"/>
      <c r="H8315"/>
      <c r="I8315"/>
      <c r="J8315"/>
      <c r="K8315"/>
      <c r="L8315" t="str">
        <f>IF(COUNTIFS(ZSOHSD058[订单号数值], ZSOHPP055[[#This Row],[订单号数值]], ZSOHSD058[行項目], ZSOHPP055[[#This Row],[行項目]])&gt;0, "Y", "")</f>
        <v/>
      </c>
      <c r="M8315" t="str">
        <f>IF(ZSOHPP055[[#This Row],[銷售訂單]]="", "", --ZSOHPP055[[#This Row],[銷售訂單]])</f>
        <v/>
      </c>
    </row>
    <row r="8316" spans="1:13">
      <c r="A8316"/>
      <c r="B8316"/>
      <c r="C8316"/>
      <c r="D8316"/>
      <c r="E8316"/>
      <c r="F8316"/>
      <c r="G8316"/>
      <c r="H8316"/>
      <c r="I8316"/>
      <c r="J8316"/>
      <c r="K8316"/>
      <c r="L8316" t="str">
        <f>IF(COUNTIFS(ZSOHSD058[订单号数值], ZSOHPP055[[#This Row],[订单号数值]], ZSOHSD058[行項目], ZSOHPP055[[#This Row],[行項目]])&gt;0, "Y", "")</f>
        <v/>
      </c>
      <c r="M8316" t="str">
        <f>IF(ZSOHPP055[[#This Row],[銷售訂單]]="", "", --ZSOHPP055[[#This Row],[銷售訂單]])</f>
        <v/>
      </c>
    </row>
    <row r="8317" spans="1:13">
      <c r="A8317"/>
      <c r="B8317"/>
      <c r="C8317"/>
      <c r="D8317"/>
      <c r="E8317"/>
      <c r="F8317"/>
      <c r="G8317"/>
      <c r="H8317"/>
      <c r="I8317"/>
      <c r="J8317"/>
      <c r="K8317"/>
      <c r="L8317" t="str">
        <f>IF(COUNTIFS(ZSOHSD058[订单号数值], ZSOHPP055[[#This Row],[订单号数值]], ZSOHSD058[行項目], ZSOHPP055[[#This Row],[行項目]])&gt;0, "Y", "")</f>
        <v/>
      </c>
      <c r="M8317" t="str">
        <f>IF(ZSOHPP055[[#This Row],[銷售訂單]]="", "", --ZSOHPP055[[#This Row],[銷售訂單]])</f>
        <v/>
      </c>
    </row>
    <row r="8318" spans="1:13">
      <c r="A8318"/>
      <c r="B8318"/>
      <c r="C8318"/>
      <c r="D8318"/>
      <c r="E8318"/>
      <c r="F8318"/>
      <c r="G8318"/>
      <c r="H8318"/>
      <c r="I8318"/>
      <c r="J8318"/>
      <c r="K8318"/>
      <c r="L8318" t="str">
        <f>IF(COUNTIFS(ZSOHSD058[订单号数值], ZSOHPP055[[#This Row],[订单号数值]], ZSOHSD058[行項目], ZSOHPP055[[#This Row],[行項目]])&gt;0, "Y", "")</f>
        <v/>
      </c>
      <c r="M8318" t="str">
        <f>IF(ZSOHPP055[[#This Row],[銷售訂單]]="", "", --ZSOHPP055[[#This Row],[銷售訂單]])</f>
        <v/>
      </c>
    </row>
    <row r="8319" spans="1:13">
      <c r="A8319"/>
      <c r="B8319"/>
      <c r="C8319"/>
      <c r="D8319"/>
      <c r="E8319"/>
      <c r="F8319"/>
      <c r="G8319"/>
      <c r="H8319"/>
      <c r="I8319"/>
      <c r="J8319"/>
      <c r="K8319"/>
      <c r="L8319" t="str">
        <f>IF(COUNTIFS(ZSOHSD058[订单号数值], ZSOHPP055[[#This Row],[订单号数值]], ZSOHSD058[行項目], ZSOHPP055[[#This Row],[行項目]])&gt;0, "Y", "")</f>
        <v/>
      </c>
      <c r="M8319" t="str">
        <f>IF(ZSOHPP055[[#This Row],[銷售訂單]]="", "", --ZSOHPP055[[#This Row],[銷售訂單]])</f>
        <v/>
      </c>
    </row>
    <row r="8320" spans="1:13">
      <c r="A8320"/>
      <c r="B8320"/>
      <c r="C8320"/>
      <c r="D8320"/>
      <c r="E8320"/>
      <c r="F8320"/>
      <c r="G8320"/>
      <c r="H8320"/>
      <c r="I8320"/>
      <c r="J8320"/>
      <c r="K8320"/>
      <c r="L8320" t="str">
        <f>IF(COUNTIFS(ZSOHSD058[订单号数值], ZSOHPP055[[#This Row],[订单号数值]], ZSOHSD058[行項目], ZSOHPP055[[#This Row],[行項目]])&gt;0, "Y", "")</f>
        <v/>
      </c>
      <c r="M8320" t="str">
        <f>IF(ZSOHPP055[[#This Row],[銷售訂單]]="", "", --ZSOHPP055[[#This Row],[銷售訂單]])</f>
        <v/>
      </c>
    </row>
    <row r="8321" spans="1:13">
      <c r="A8321"/>
      <c r="B8321"/>
      <c r="C8321"/>
      <c r="D8321"/>
      <c r="E8321"/>
      <c r="F8321"/>
      <c r="G8321"/>
      <c r="H8321"/>
      <c r="I8321"/>
      <c r="J8321"/>
      <c r="K8321"/>
      <c r="L8321" t="str">
        <f>IF(COUNTIFS(ZSOHSD058[订单号数值], ZSOHPP055[[#This Row],[订单号数值]], ZSOHSD058[行項目], ZSOHPP055[[#This Row],[行項目]])&gt;0, "Y", "")</f>
        <v/>
      </c>
      <c r="M8321" t="str">
        <f>IF(ZSOHPP055[[#This Row],[銷售訂單]]="", "", --ZSOHPP055[[#This Row],[銷售訂單]])</f>
        <v/>
      </c>
    </row>
    <row r="8322" spans="1:13">
      <c r="A8322"/>
      <c r="B8322"/>
      <c r="C8322"/>
      <c r="D8322"/>
      <c r="E8322"/>
      <c r="F8322"/>
      <c r="G8322"/>
      <c r="H8322"/>
      <c r="I8322"/>
      <c r="J8322"/>
      <c r="K8322"/>
      <c r="L8322" t="str">
        <f>IF(COUNTIFS(ZSOHSD058[订单号数值], ZSOHPP055[[#This Row],[订单号数值]], ZSOHSD058[行項目], ZSOHPP055[[#This Row],[行項目]])&gt;0, "Y", "")</f>
        <v/>
      </c>
      <c r="M8322" t="str">
        <f>IF(ZSOHPP055[[#This Row],[銷售訂單]]="", "", --ZSOHPP055[[#This Row],[銷售訂單]])</f>
        <v/>
      </c>
    </row>
    <row r="8323" spans="1:13">
      <c r="A8323"/>
      <c r="B8323"/>
      <c r="C8323"/>
      <c r="D8323"/>
      <c r="E8323"/>
      <c r="F8323"/>
      <c r="G8323"/>
      <c r="H8323"/>
      <c r="I8323"/>
      <c r="J8323"/>
      <c r="K8323"/>
      <c r="L8323" t="str">
        <f>IF(COUNTIFS(ZSOHSD058[订单号数值], ZSOHPP055[[#This Row],[订单号数值]], ZSOHSD058[行項目], ZSOHPP055[[#This Row],[行項目]])&gt;0, "Y", "")</f>
        <v/>
      </c>
      <c r="M8323" t="str">
        <f>IF(ZSOHPP055[[#This Row],[銷售訂單]]="", "", --ZSOHPP055[[#This Row],[銷售訂單]])</f>
        <v/>
      </c>
    </row>
    <row r="8324" spans="1:13">
      <c r="A8324"/>
      <c r="B8324"/>
      <c r="C8324"/>
      <c r="D8324"/>
      <c r="E8324"/>
      <c r="F8324"/>
      <c r="G8324"/>
      <c r="H8324"/>
      <c r="I8324"/>
      <c r="J8324"/>
      <c r="K8324"/>
      <c r="L8324" t="str">
        <f>IF(COUNTIFS(ZSOHSD058[订单号数值], ZSOHPP055[[#This Row],[订单号数值]], ZSOHSD058[行項目], ZSOHPP055[[#This Row],[行項目]])&gt;0, "Y", "")</f>
        <v/>
      </c>
      <c r="M8324" t="str">
        <f>IF(ZSOHPP055[[#This Row],[銷售訂單]]="", "", --ZSOHPP055[[#This Row],[銷售訂單]])</f>
        <v/>
      </c>
    </row>
    <row r="8325" spans="1:13">
      <c r="A8325"/>
      <c r="B8325"/>
      <c r="C8325"/>
      <c r="D8325"/>
      <c r="E8325"/>
      <c r="F8325"/>
      <c r="G8325"/>
      <c r="H8325"/>
      <c r="I8325"/>
      <c r="J8325"/>
      <c r="K8325"/>
      <c r="L8325" t="str">
        <f>IF(COUNTIFS(ZSOHSD058[订单号数值], ZSOHPP055[[#This Row],[订单号数值]], ZSOHSD058[行項目], ZSOHPP055[[#This Row],[行項目]])&gt;0, "Y", "")</f>
        <v/>
      </c>
      <c r="M8325" t="str">
        <f>IF(ZSOHPP055[[#This Row],[銷售訂單]]="", "", --ZSOHPP055[[#This Row],[銷售訂單]])</f>
        <v/>
      </c>
    </row>
    <row r="8326" spans="1:13">
      <c r="A8326"/>
      <c r="B8326"/>
      <c r="C8326"/>
      <c r="D8326"/>
      <c r="E8326"/>
      <c r="F8326"/>
      <c r="G8326"/>
      <c r="H8326"/>
      <c r="I8326"/>
      <c r="J8326"/>
      <c r="K8326"/>
      <c r="L8326" t="str">
        <f>IF(COUNTIFS(ZSOHSD058[订单号数值], ZSOHPP055[[#This Row],[订单号数值]], ZSOHSD058[行項目], ZSOHPP055[[#This Row],[行項目]])&gt;0, "Y", "")</f>
        <v/>
      </c>
      <c r="M8326" t="str">
        <f>IF(ZSOHPP055[[#This Row],[銷售訂單]]="", "", --ZSOHPP055[[#This Row],[銷售訂單]])</f>
        <v/>
      </c>
    </row>
    <row r="8327" spans="1:13">
      <c r="A8327"/>
      <c r="B8327"/>
      <c r="C8327"/>
      <c r="D8327"/>
      <c r="E8327"/>
      <c r="F8327"/>
      <c r="G8327"/>
      <c r="H8327"/>
      <c r="I8327"/>
      <c r="J8327"/>
      <c r="K8327"/>
      <c r="L8327" t="str">
        <f>IF(COUNTIFS(ZSOHSD058[订单号数值], ZSOHPP055[[#This Row],[订单号数值]], ZSOHSD058[行項目], ZSOHPP055[[#This Row],[行項目]])&gt;0, "Y", "")</f>
        <v/>
      </c>
      <c r="M8327" t="str">
        <f>IF(ZSOHPP055[[#This Row],[銷售訂單]]="", "", --ZSOHPP055[[#This Row],[銷售訂單]])</f>
        <v/>
      </c>
    </row>
    <row r="8328" spans="1:13">
      <c r="A8328"/>
      <c r="B8328"/>
      <c r="C8328"/>
      <c r="D8328"/>
      <c r="E8328"/>
      <c r="F8328"/>
      <c r="G8328"/>
      <c r="H8328"/>
      <c r="I8328"/>
      <c r="J8328"/>
      <c r="K8328"/>
      <c r="L8328" t="str">
        <f>IF(COUNTIFS(ZSOHSD058[订单号数值], ZSOHPP055[[#This Row],[订单号数值]], ZSOHSD058[行項目], ZSOHPP055[[#This Row],[行項目]])&gt;0, "Y", "")</f>
        <v/>
      </c>
      <c r="M8328" t="str">
        <f>IF(ZSOHPP055[[#This Row],[銷售訂單]]="", "", --ZSOHPP055[[#This Row],[銷售訂單]])</f>
        <v/>
      </c>
    </row>
    <row r="8329" spans="1:13">
      <c r="A8329"/>
      <c r="B8329"/>
      <c r="C8329"/>
      <c r="D8329"/>
      <c r="E8329"/>
      <c r="F8329"/>
      <c r="G8329"/>
      <c r="H8329"/>
      <c r="I8329"/>
      <c r="J8329"/>
      <c r="K8329"/>
      <c r="L8329" t="str">
        <f>IF(COUNTIFS(ZSOHSD058[订单号数值], ZSOHPP055[[#This Row],[订单号数值]], ZSOHSD058[行項目], ZSOHPP055[[#This Row],[行項目]])&gt;0, "Y", "")</f>
        <v/>
      </c>
      <c r="M8329" t="str">
        <f>IF(ZSOHPP055[[#This Row],[銷售訂單]]="", "", --ZSOHPP055[[#This Row],[銷售訂單]])</f>
        <v/>
      </c>
    </row>
    <row r="8330" spans="1:13">
      <c r="A8330"/>
      <c r="B8330"/>
      <c r="C8330"/>
      <c r="D8330"/>
      <c r="E8330"/>
      <c r="F8330"/>
      <c r="G8330"/>
      <c r="H8330"/>
      <c r="I8330"/>
      <c r="J8330"/>
      <c r="K8330"/>
      <c r="L8330" t="str">
        <f>IF(COUNTIFS(ZSOHSD058[订单号数值], ZSOHPP055[[#This Row],[订单号数值]], ZSOHSD058[行項目], ZSOHPP055[[#This Row],[行項目]])&gt;0, "Y", "")</f>
        <v/>
      </c>
      <c r="M8330" t="str">
        <f>IF(ZSOHPP055[[#This Row],[銷售訂單]]="", "", --ZSOHPP055[[#This Row],[銷售訂單]])</f>
        <v/>
      </c>
    </row>
    <row r="8331" spans="1:13">
      <c r="A8331"/>
      <c r="B8331"/>
      <c r="C8331"/>
      <c r="D8331"/>
      <c r="E8331"/>
      <c r="F8331"/>
      <c r="G8331"/>
      <c r="H8331"/>
      <c r="I8331"/>
      <c r="J8331"/>
      <c r="K8331"/>
      <c r="L8331" t="str">
        <f>IF(COUNTIFS(ZSOHSD058[订单号数值], ZSOHPP055[[#This Row],[订单号数值]], ZSOHSD058[行項目], ZSOHPP055[[#This Row],[行項目]])&gt;0, "Y", "")</f>
        <v/>
      </c>
      <c r="M8331" t="str">
        <f>IF(ZSOHPP055[[#This Row],[銷售訂單]]="", "", --ZSOHPP055[[#This Row],[銷售訂單]])</f>
        <v/>
      </c>
    </row>
    <row r="8332" spans="1:13">
      <c r="A8332"/>
      <c r="B8332"/>
      <c r="C8332"/>
      <c r="D8332"/>
      <c r="E8332"/>
      <c r="F8332"/>
      <c r="G8332"/>
      <c r="H8332"/>
      <c r="I8332"/>
      <c r="J8332"/>
      <c r="K8332"/>
      <c r="L8332" t="str">
        <f>IF(COUNTIFS(ZSOHSD058[订单号数值], ZSOHPP055[[#This Row],[订单号数值]], ZSOHSD058[行項目], ZSOHPP055[[#This Row],[行項目]])&gt;0, "Y", "")</f>
        <v/>
      </c>
      <c r="M8332" t="str">
        <f>IF(ZSOHPP055[[#This Row],[銷售訂單]]="", "", --ZSOHPP055[[#This Row],[銷售訂單]])</f>
        <v/>
      </c>
    </row>
    <row r="8333" spans="1:13">
      <c r="A8333"/>
      <c r="B8333"/>
      <c r="C8333"/>
      <c r="D8333"/>
      <c r="E8333"/>
      <c r="F8333"/>
      <c r="G8333"/>
      <c r="H8333"/>
      <c r="I8333"/>
      <c r="J8333"/>
      <c r="K8333"/>
      <c r="L8333" t="str">
        <f>IF(COUNTIFS(ZSOHSD058[订单号数值], ZSOHPP055[[#This Row],[订单号数值]], ZSOHSD058[行項目], ZSOHPP055[[#This Row],[行項目]])&gt;0, "Y", "")</f>
        <v/>
      </c>
      <c r="M8333" t="str">
        <f>IF(ZSOHPP055[[#This Row],[銷售訂單]]="", "", --ZSOHPP055[[#This Row],[銷售訂單]])</f>
        <v/>
      </c>
    </row>
    <row r="8334" spans="1:13">
      <c r="A8334"/>
      <c r="B8334"/>
      <c r="C8334"/>
      <c r="D8334"/>
      <c r="E8334"/>
      <c r="F8334"/>
      <c r="G8334"/>
      <c r="H8334"/>
      <c r="I8334"/>
      <c r="J8334"/>
      <c r="K8334"/>
      <c r="L8334" t="str">
        <f>IF(COUNTIFS(ZSOHSD058[订单号数值], ZSOHPP055[[#This Row],[订单号数值]], ZSOHSD058[行項目], ZSOHPP055[[#This Row],[行項目]])&gt;0, "Y", "")</f>
        <v/>
      </c>
      <c r="M8334" t="str">
        <f>IF(ZSOHPP055[[#This Row],[銷售訂單]]="", "", --ZSOHPP055[[#This Row],[銷售訂單]])</f>
        <v/>
      </c>
    </row>
    <row r="8335" spans="1:13">
      <c r="A8335"/>
      <c r="B8335"/>
      <c r="C8335"/>
      <c r="D8335"/>
      <c r="E8335"/>
      <c r="F8335"/>
      <c r="G8335"/>
      <c r="H8335"/>
      <c r="I8335"/>
      <c r="J8335"/>
      <c r="K8335"/>
      <c r="L8335" t="str">
        <f>IF(COUNTIFS(ZSOHSD058[订单号数值], ZSOHPP055[[#This Row],[订单号数值]], ZSOHSD058[行項目], ZSOHPP055[[#This Row],[行項目]])&gt;0, "Y", "")</f>
        <v/>
      </c>
      <c r="M8335" t="str">
        <f>IF(ZSOHPP055[[#This Row],[銷售訂單]]="", "", --ZSOHPP055[[#This Row],[銷售訂單]])</f>
        <v/>
      </c>
    </row>
    <row r="8336" spans="1:13">
      <c r="A8336"/>
      <c r="B8336"/>
      <c r="C8336"/>
      <c r="D8336"/>
      <c r="E8336"/>
      <c r="F8336"/>
      <c r="G8336"/>
      <c r="H8336"/>
      <c r="I8336"/>
      <c r="J8336"/>
      <c r="K8336"/>
      <c r="L8336" t="str">
        <f>IF(COUNTIFS(ZSOHSD058[订单号数值], ZSOHPP055[[#This Row],[订单号数值]], ZSOHSD058[行項目], ZSOHPP055[[#This Row],[行項目]])&gt;0, "Y", "")</f>
        <v/>
      </c>
      <c r="M8336" t="str">
        <f>IF(ZSOHPP055[[#This Row],[銷售訂單]]="", "", --ZSOHPP055[[#This Row],[銷售訂單]])</f>
        <v/>
      </c>
    </row>
    <row r="8337" spans="1:13">
      <c r="A8337"/>
      <c r="B8337"/>
      <c r="C8337"/>
      <c r="D8337"/>
      <c r="E8337"/>
      <c r="F8337"/>
      <c r="G8337"/>
      <c r="H8337"/>
      <c r="I8337"/>
      <c r="J8337"/>
      <c r="K8337"/>
      <c r="L8337" t="str">
        <f>IF(COUNTIFS(ZSOHSD058[订单号数值], ZSOHPP055[[#This Row],[订单号数值]], ZSOHSD058[行項目], ZSOHPP055[[#This Row],[行項目]])&gt;0, "Y", "")</f>
        <v/>
      </c>
      <c r="M8337" t="str">
        <f>IF(ZSOHPP055[[#This Row],[銷售訂單]]="", "", --ZSOHPP055[[#This Row],[銷售訂單]])</f>
        <v/>
      </c>
    </row>
    <row r="8338" spans="1:13">
      <c r="A8338"/>
      <c r="B8338"/>
      <c r="C8338"/>
      <c r="D8338"/>
      <c r="E8338"/>
      <c r="F8338"/>
      <c r="G8338"/>
      <c r="H8338"/>
      <c r="I8338"/>
      <c r="J8338"/>
      <c r="K8338"/>
      <c r="L8338" t="str">
        <f>IF(COUNTIFS(ZSOHSD058[订单号数值], ZSOHPP055[[#This Row],[订单号数值]], ZSOHSD058[行項目], ZSOHPP055[[#This Row],[行項目]])&gt;0, "Y", "")</f>
        <v/>
      </c>
      <c r="M8338" t="str">
        <f>IF(ZSOHPP055[[#This Row],[銷售訂單]]="", "", --ZSOHPP055[[#This Row],[銷售訂單]])</f>
        <v/>
      </c>
    </row>
    <row r="8339" spans="1:13">
      <c r="A8339"/>
      <c r="B8339"/>
      <c r="C8339"/>
      <c r="D8339"/>
      <c r="E8339"/>
      <c r="F8339"/>
      <c r="G8339"/>
      <c r="H8339"/>
      <c r="I8339"/>
      <c r="J8339"/>
      <c r="K8339"/>
      <c r="L8339" t="str">
        <f>IF(COUNTIFS(ZSOHSD058[订单号数值], ZSOHPP055[[#This Row],[订单号数值]], ZSOHSD058[行項目], ZSOHPP055[[#This Row],[行項目]])&gt;0, "Y", "")</f>
        <v/>
      </c>
      <c r="M8339" t="str">
        <f>IF(ZSOHPP055[[#This Row],[銷售訂單]]="", "", --ZSOHPP055[[#This Row],[銷售訂單]])</f>
        <v/>
      </c>
    </row>
    <row r="8340" spans="1:13">
      <c r="A8340"/>
      <c r="B8340"/>
      <c r="C8340"/>
      <c r="D8340"/>
      <c r="E8340"/>
      <c r="F8340"/>
      <c r="G8340"/>
      <c r="H8340"/>
      <c r="I8340"/>
      <c r="J8340"/>
      <c r="K8340"/>
      <c r="L8340" t="str">
        <f>IF(COUNTIFS(ZSOHSD058[订单号数值], ZSOHPP055[[#This Row],[订单号数值]], ZSOHSD058[行項目], ZSOHPP055[[#This Row],[行項目]])&gt;0, "Y", "")</f>
        <v/>
      </c>
      <c r="M8340" t="str">
        <f>IF(ZSOHPP055[[#This Row],[銷售訂單]]="", "", --ZSOHPP055[[#This Row],[銷售訂單]])</f>
        <v/>
      </c>
    </row>
    <row r="8341" spans="1:13">
      <c r="A8341"/>
      <c r="B8341"/>
      <c r="C8341"/>
      <c r="D8341"/>
      <c r="E8341"/>
      <c r="F8341"/>
      <c r="G8341"/>
      <c r="H8341"/>
      <c r="I8341"/>
      <c r="J8341"/>
      <c r="K8341"/>
      <c r="L8341" t="str">
        <f>IF(COUNTIFS(ZSOHSD058[订单号数值], ZSOHPP055[[#This Row],[订单号数值]], ZSOHSD058[行項目], ZSOHPP055[[#This Row],[行項目]])&gt;0, "Y", "")</f>
        <v/>
      </c>
      <c r="M8341" t="str">
        <f>IF(ZSOHPP055[[#This Row],[銷售訂單]]="", "", --ZSOHPP055[[#This Row],[銷售訂單]])</f>
        <v/>
      </c>
    </row>
    <row r="8342" spans="1:13">
      <c r="A8342"/>
      <c r="B8342"/>
      <c r="C8342"/>
      <c r="D8342"/>
      <c r="E8342"/>
      <c r="F8342"/>
      <c r="G8342"/>
      <c r="H8342"/>
      <c r="I8342"/>
      <c r="J8342"/>
      <c r="K8342"/>
      <c r="L8342" t="str">
        <f>IF(COUNTIFS(ZSOHSD058[订单号数值], ZSOHPP055[[#This Row],[订单号数值]], ZSOHSD058[行項目], ZSOHPP055[[#This Row],[行項目]])&gt;0, "Y", "")</f>
        <v/>
      </c>
      <c r="M8342" t="str">
        <f>IF(ZSOHPP055[[#This Row],[銷售訂單]]="", "", --ZSOHPP055[[#This Row],[銷售訂單]])</f>
        <v/>
      </c>
    </row>
    <row r="8343" spans="1:13">
      <c r="A8343"/>
      <c r="B8343"/>
      <c r="C8343"/>
      <c r="D8343"/>
      <c r="E8343"/>
      <c r="F8343"/>
      <c r="G8343"/>
      <c r="H8343"/>
      <c r="I8343"/>
      <c r="J8343"/>
      <c r="K8343"/>
      <c r="L8343" t="str">
        <f>IF(COUNTIFS(ZSOHSD058[订单号数值], ZSOHPP055[[#This Row],[订单号数值]], ZSOHSD058[行項目], ZSOHPP055[[#This Row],[行項目]])&gt;0, "Y", "")</f>
        <v/>
      </c>
      <c r="M8343" t="str">
        <f>IF(ZSOHPP055[[#This Row],[銷售訂單]]="", "", --ZSOHPP055[[#This Row],[銷售訂單]])</f>
        <v/>
      </c>
    </row>
    <row r="8344" spans="1:13">
      <c r="A8344"/>
      <c r="B8344"/>
      <c r="C8344"/>
      <c r="D8344"/>
      <c r="E8344"/>
      <c r="F8344"/>
      <c r="G8344"/>
      <c r="H8344"/>
      <c r="I8344"/>
      <c r="J8344"/>
      <c r="K8344"/>
      <c r="L8344" t="str">
        <f>IF(COUNTIFS(ZSOHSD058[订单号数值], ZSOHPP055[[#This Row],[订单号数值]], ZSOHSD058[行項目], ZSOHPP055[[#This Row],[行項目]])&gt;0, "Y", "")</f>
        <v/>
      </c>
      <c r="M8344" t="str">
        <f>IF(ZSOHPP055[[#This Row],[銷售訂單]]="", "", --ZSOHPP055[[#This Row],[銷售訂單]])</f>
        <v/>
      </c>
    </row>
    <row r="8345" spans="1:13">
      <c r="A8345"/>
      <c r="B8345"/>
      <c r="C8345"/>
      <c r="D8345"/>
      <c r="E8345"/>
      <c r="F8345"/>
      <c r="G8345"/>
      <c r="H8345"/>
      <c r="I8345"/>
      <c r="J8345"/>
      <c r="K8345"/>
      <c r="L8345" t="str">
        <f>IF(COUNTIFS(ZSOHSD058[订单号数值], ZSOHPP055[[#This Row],[订单号数值]], ZSOHSD058[行項目], ZSOHPP055[[#This Row],[行項目]])&gt;0, "Y", "")</f>
        <v/>
      </c>
      <c r="M8345" t="str">
        <f>IF(ZSOHPP055[[#This Row],[銷售訂單]]="", "", --ZSOHPP055[[#This Row],[銷售訂單]])</f>
        <v/>
      </c>
    </row>
    <row r="8346" spans="1:13">
      <c r="A8346"/>
      <c r="B8346"/>
      <c r="C8346"/>
      <c r="D8346"/>
      <c r="E8346"/>
      <c r="F8346"/>
      <c r="G8346"/>
      <c r="H8346"/>
      <c r="I8346"/>
      <c r="J8346"/>
      <c r="K8346"/>
      <c r="L8346" t="str">
        <f>IF(COUNTIFS(ZSOHSD058[订单号数值], ZSOHPP055[[#This Row],[订单号数值]], ZSOHSD058[行項目], ZSOHPP055[[#This Row],[行項目]])&gt;0, "Y", "")</f>
        <v/>
      </c>
      <c r="M8346" t="str">
        <f>IF(ZSOHPP055[[#This Row],[銷售訂單]]="", "", --ZSOHPP055[[#This Row],[銷售訂單]])</f>
        <v/>
      </c>
    </row>
    <row r="8347" spans="1:13">
      <c r="A8347"/>
      <c r="B8347"/>
      <c r="C8347"/>
      <c r="D8347"/>
      <c r="E8347"/>
      <c r="F8347"/>
      <c r="G8347"/>
      <c r="H8347"/>
      <c r="I8347"/>
      <c r="J8347"/>
      <c r="K8347"/>
      <c r="L8347" t="str">
        <f>IF(COUNTIFS(ZSOHSD058[订单号数值], ZSOHPP055[[#This Row],[订单号数值]], ZSOHSD058[行項目], ZSOHPP055[[#This Row],[行項目]])&gt;0, "Y", "")</f>
        <v/>
      </c>
      <c r="M8347" t="str">
        <f>IF(ZSOHPP055[[#This Row],[銷售訂單]]="", "", --ZSOHPP055[[#This Row],[銷售訂單]])</f>
        <v/>
      </c>
    </row>
    <row r="8348" spans="1:13">
      <c r="A8348"/>
      <c r="B8348"/>
      <c r="C8348"/>
      <c r="D8348"/>
      <c r="E8348"/>
      <c r="F8348"/>
      <c r="G8348"/>
      <c r="H8348"/>
      <c r="I8348"/>
      <c r="J8348"/>
      <c r="K8348"/>
      <c r="L8348" t="str">
        <f>IF(COUNTIFS(ZSOHSD058[订单号数值], ZSOHPP055[[#This Row],[订单号数值]], ZSOHSD058[行項目], ZSOHPP055[[#This Row],[行項目]])&gt;0, "Y", "")</f>
        <v/>
      </c>
      <c r="M8348" t="str">
        <f>IF(ZSOHPP055[[#This Row],[銷售訂單]]="", "", --ZSOHPP055[[#This Row],[銷售訂單]])</f>
        <v/>
      </c>
    </row>
    <row r="8349" spans="1:13">
      <c r="A8349"/>
      <c r="B8349"/>
      <c r="C8349"/>
      <c r="D8349"/>
      <c r="E8349"/>
      <c r="F8349"/>
      <c r="G8349"/>
      <c r="H8349"/>
      <c r="I8349"/>
      <c r="J8349"/>
      <c r="K8349"/>
      <c r="L8349" t="str">
        <f>IF(COUNTIFS(ZSOHSD058[订单号数值], ZSOHPP055[[#This Row],[订单号数值]], ZSOHSD058[行項目], ZSOHPP055[[#This Row],[行項目]])&gt;0, "Y", "")</f>
        <v/>
      </c>
      <c r="M8349" t="str">
        <f>IF(ZSOHPP055[[#This Row],[銷售訂單]]="", "", --ZSOHPP055[[#This Row],[銷售訂單]])</f>
        <v/>
      </c>
    </row>
    <row r="8350" spans="1:13">
      <c r="A8350"/>
      <c r="B8350"/>
      <c r="C8350"/>
      <c r="D8350"/>
      <c r="E8350"/>
      <c r="F8350"/>
      <c r="G8350"/>
      <c r="H8350"/>
      <c r="I8350"/>
      <c r="J8350"/>
      <c r="K8350"/>
      <c r="L8350" t="str">
        <f>IF(COUNTIFS(ZSOHSD058[订单号数值], ZSOHPP055[[#This Row],[订单号数值]], ZSOHSD058[行項目], ZSOHPP055[[#This Row],[行項目]])&gt;0, "Y", "")</f>
        <v/>
      </c>
      <c r="M8350" t="str">
        <f>IF(ZSOHPP055[[#This Row],[銷售訂單]]="", "", --ZSOHPP055[[#This Row],[銷售訂單]])</f>
        <v/>
      </c>
    </row>
    <row r="8351" spans="1:13">
      <c r="A8351"/>
      <c r="B8351"/>
      <c r="C8351"/>
      <c r="D8351"/>
      <c r="E8351"/>
      <c r="F8351"/>
      <c r="G8351"/>
      <c r="H8351"/>
      <c r="I8351"/>
      <c r="J8351"/>
      <c r="K8351"/>
      <c r="L8351" t="str">
        <f>IF(COUNTIFS(ZSOHSD058[订单号数值], ZSOHPP055[[#This Row],[订单号数值]], ZSOHSD058[行項目], ZSOHPP055[[#This Row],[行項目]])&gt;0, "Y", "")</f>
        <v/>
      </c>
      <c r="M8351" t="str">
        <f>IF(ZSOHPP055[[#This Row],[銷售訂單]]="", "", --ZSOHPP055[[#This Row],[銷售訂單]])</f>
        <v/>
      </c>
    </row>
    <row r="8352" spans="1:13">
      <c r="A8352"/>
      <c r="B8352"/>
      <c r="C8352"/>
      <c r="D8352"/>
      <c r="E8352"/>
      <c r="F8352"/>
      <c r="G8352"/>
      <c r="H8352"/>
      <c r="I8352"/>
      <c r="J8352"/>
      <c r="K8352"/>
      <c r="L8352" t="str">
        <f>IF(COUNTIFS(ZSOHSD058[订单号数值], ZSOHPP055[[#This Row],[订单号数值]], ZSOHSD058[行項目], ZSOHPP055[[#This Row],[行項目]])&gt;0, "Y", "")</f>
        <v/>
      </c>
      <c r="M8352" t="str">
        <f>IF(ZSOHPP055[[#This Row],[銷售訂單]]="", "", --ZSOHPP055[[#This Row],[銷售訂單]])</f>
        <v/>
      </c>
    </row>
    <row r="8353" spans="1:13">
      <c r="A8353"/>
      <c r="B8353"/>
      <c r="C8353"/>
      <c r="D8353"/>
      <c r="E8353"/>
      <c r="F8353"/>
      <c r="G8353"/>
      <c r="H8353"/>
      <c r="I8353"/>
      <c r="J8353"/>
      <c r="K8353"/>
      <c r="L8353" t="str">
        <f>IF(COUNTIFS(ZSOHSD058[订单号数值], ZSOHPP055[[#This Row],[订单号数值]], ZSOHSD058[行項目], ZSOHPP055[[#This Row],[行項目]])&gt;0, "Y", "")</f>
        <v/>
      </c>
      <c r="M8353" t="str">
        <f>IF(ZSOHPP055[[#This Row],[銷售訂單]]="", "", --ZSOHPP055[[#This Row],[銷售訂單]])</f>
        <v/>
      </c>
    </row>
    <row r="8354" spans="1:13">
      <c r="A8354"/>
      <c r="B8354"/>
      <c r="C8354"/>
      <c r="D8354"/>
      <c r="E8354"/>
      <c r="F8354"/>
      <c r="G8354"/>
      <c r="H8354"/>
      <c r="I8354"/>
      <c r="J8354"/>
      <c r="K8354"/>
      <c r="L8354" t="str">
        <f>IF(COUNTIFS(ZSOHSD058[订单号数值], ZSOHPP055[[#This Row],[订单号数值]], ZSOHSD058[行項目], ZSOHPP055[[#This Row],[行項目]])&gt;0, "Y", "")</f>
        <v/>
      </c>
      <c r="M8354" t="str">
        <f>IF(ZSOHPP055[[#This Row],[銷售訂單]]="", "", --ZSOHPP055[[#This Row],[銷售訂單]])</f>
        <v/>
      </c>
    </row>
    <row r="8355" spans="1:13">
      <c r="A8355"/>
      <c r="B8355"/>
      <c r="C8355"/>
      <c r="D8355"/>
      <c r="E8355"/>
      <c r="F8355"/>
      <c r="G8355"/>
      <c r="H8355"/>
      <c r="I8355"/>
      <c r="J8355"/>
      <c r="K8355"/>
      <c r="L8355" t="str">
        <f>IF(COUNTIFS(ZSOHSD058[订单号数值], ZSOHPP055[[#This Row],[订单号数值]], ZSOHSD058[行項目], ZSOHPP055[[#This Row],[行項目]])&gt;0, "Y", "")</f>
        <v/>
      </c>
      <c r="M8355" t="str">
        <f>IF(ZSOHPP055[[#This Row],[銷售訂單]]="", "", --ZSOHPP055[[#This Row],[銷售訂單]])</f>
        <v/>
      </c>
    </row>
    <row r="8356" spans="1:13">
      <c r="A8356"/>
      <c r="B8356"/>
      <c r="C8356"/>
      <c r="D8356"/>
      <c r="E8356"/>
      <c r="F8356"/>
      <c r="G8356"/>
      <c r="H8356"/>
      <c r="I8356"/>
      <c r="J8356"/>
      <c r="K8356"/>
      <c r="L8356" t="str">
        <f>IF(COUNTIFS(ZSOHSD058[订单号数值], ZSOHPP055[[#This Row],[订单号数值]], ZSOHSD058[行項目], ZSOHPP055[[#This Row],[行項目]])&gt;0, "Y", "")</f>
        <v/>
      </c>
      <c r="M8356" t="str">
        <f>IF(ZSOHPP055[[#This Row],[銷售訂單]]="", "", --ZSOHPP055[[#This Row],[銷售訂單]])</f>
        <v/>
      </c>
    </row>
    <row r="8357" spans="1:13">
      <c r="A8357"/>
      <c r="B8357"/>
      <c r="C8357"/>
      <c r="D8357"/>
      <c r="E8357"/>
      <c r="F8357"/>
      <c r="G8357"/>
      <c r="H8357"/>
      <c r="I8357"/>
      <c r="J8357"/>
      <c r="K8357"/>
      <c r="L8357" t="str">
        <f>IF(COUNTIFS(ZSOHSD058[订单号数值], ZSOHPP055[[#This Row],[订单号数值]], ZSOHSD058[行項目], ZSOHPP055[[#This Row],[行項目]])&gt;0, "Y", "")</f>
        <v/>
      </c>
      <c r="M8357" t="str">
        <f>IF(ZSOHPP055[[#This Row],[銷售訂單]]="", "", --ZSOHPP055[[#This Row],[銷售訂單]])</f>
        <v/>
      </c>
    </row>
    <row r="8358" spans="1:13">
      <c r="A8358"/>
      <c r="B8358"/>
      <c r="C8358"/>
      <c r="D8358"/>
      <c r="E8358"/>
      <c r="F8358"/>
      <c r="G8358"/>
      <c r="H8358"/>
      <c r="I8358"/>
      <c r="J8358"/>
      <c r="K8358"/>
      <c r="L8358" t="str">
        <f>IF(COUNTIFS(ZSOHSD058[订单号数值], ZSOHPP055[[#This Row],[订单号数值]], ZSOHSD058[行項目], ZSOHPP055[[#This Row],[行項目]])&gt;0, "Y", "")</f>
        <v/>
      </c>
      <c r="M8358" t="str">
        <f>IF(ZSOHPP055[[#This Row],[銷售訂單]]="", "", --ZSOHPP055[[#This Row],[銷售訂單]])</f>
        <v/>
      </c>
    </row>
    <row r="8359" spans="1:13">
      <c r="A8359"/>
      <c r="B8359"/>
      <c r="C8359"/>
      <c r="D8359"/>
      <c r="E8359"/>
      <c r="F8359"/>
      <c r="G8359"/>
      <c r="H8359"/>
      <c r="I8359"/>
      <c r="J8359"/>
      <c r="K8359"/>
      <c r="L8359" t="str">
        <f>IF(COUNTIFS(ZSOHSD058[订单号数值], ZSOHPP055[[#This Row],[订单号数值]], ZSOHSD058[行項目], ZSOHPP055[[#This Row],[行項目]])&gt;0, "Y", "")</f>
        <v/>
      </c>
      <c r="M8359" t="str">
        <f>IF(ZSOHPP055[[#This Row],[銷售訂單]]="", "", --ZSOHPP055[[#This Row],[銷售訂單]])</f>
        <v/>
      </c>
    </row>
    <row r="8360" spans="1:13">
      <c r="A8360"/>
      <c r="B8360"/>
      <c r="C8360"/>
      <c r="D8360"/>
      <c r="E8360"/>
      <c r="F8360"/>
      <c r="G8360"/>
      <c r="H8360"/>
      <c r="I8360"/>
      <c r="J8360"/>
      <c r="K8360"/>
      <c r="L8360" t="str">
        <f>IF(COUNTIFS(ZSOHSD058[订单号数值], ZSOHPP055[[#This Row],[订单号数值]], ZSOHSD058[行項目], ZSOHPP055[[#This Row],[行項目]])&gt;0, "Y", "")</f>
        <v/>
      </c>
      <c r="M8360" t="str">
        <f>IF(ZSOHPP055[[#This Row],[銷售訂單]]="", "", --ZSOHPP055[[#This Row],[銷售訂單]])</f>
        <v/>
      </c>
    </row>
    <row r="8361" spans="1:13">
      <c r="A8361"/>
      <c r="B8361"/>
      <c r="C8361"/>
      <c r="D8361"/>
      <c r="E8361"/>
      <c r="F8361"/>
      <c r="G8361"/>
      <c r="H8361"/>
      <c r="I8361"/>
      <c r="J8361"/>
      <c r="K8361"/>
      <c r="L8361" t="str">
        <f>IF(COUNTIFS(ZSOHSD058[订单号数值], ZSOHPP055[[#This Row],[订单号数值]], ZSOHSD058[行項目], ZSOHPP055[[#This Row],[行項目]])&gt;0, "Y", "")</f>
        <v/>
      </c>
      <c r="M8361" t="str">
        <f>IF(ZSOHPP055[[#This Row],[銷售訂單]]="", "", --ZSOHPP055[[#This Row],[銷售訂單]])</f>
        <v/>
      </c>
    </row>
    <row r="8362" spans="1:13">
      <c r="A8362"/>
      <c r="B8362"/>
      <c r="C8362"/>
      <c r="D8362"/>
      <c r="E8362"/>
      <c r="F8362"/>
      <c r="G8362"/>
      <c r="H8362"/>
      <c r="I8362"/>
      <c r="J8362"/>
      <c r="K8362"/>
      <c r="L8362" t="str">
        <f>IF(COUNTIFS(ZSOHSD058[订单号数值], ZSOHPP055[[#This Row],[订单号数值]], ZSOHSD058[行項目], ZSOHPP055[[#This Row],[行項目]])&gt;0, "Y", "")</f>
        <v/>
      </c>
      <c r="M8362" t="str">
        <f>IF(ZSOHPP055[[#This Row],[銷售訂單]]="", "", --ZSOHPP055[[#This Row],[銷售訂單]])</f>
        <v/>
      </c>
    </row>
    <row r="8363" spans="1:13">
      <c r="A8363"/>
      <c r="B8363"/>
      <c r="C8363"/>
      <c r="D8363"/>
      <c r="E8363"/>
      <c r="F8363"/>
      <c r="G8363"/>
      <c r="H8363"/>
      <c r="I8363"/>
      <c r="J8363"/>
      <c r="K8363"/>
      <c r="L8363" t="str">
        <f>IF(COUNTIFS(ZSOHSD058[订单号数值], ZSOHPP055[[#This Row],[订单号数值]], ZSOHSD058[行項目], ZSOHPP055[[#This Row],[行項目]])&gt;0, "Y", "")</f>
        <v/>
      </c>
      <c r="M8363" t="str">
        <f>IF(ZSOHPP055[[#This Row],[銷售訂單]]="", "", --ZSOHPP055[[#This Row],[銷售訂單]])</f>
        <v/>
      </c>
    </row>
    <row r="8364" spans="1:13">
      <c r="A8364"/>
      <c r="B8364"/>
      <c r="C8364"/>
      <c r="D8364"/>
      <c r="E8364"/>
      <c r="F8364"/>
      <c r="G8364"/>
      <c r="H8364"/>
      <c r="I8364"/>
      <c r="J8364"/>
      <c r="K8364"/>
      <c r="L8364" t="str">
        <f>IF(COUNTIFS(ZSOHSD058[订单号数值], ZSOHPP055[[#This Row],[订单号数值]], ZSOHSD058[行項目], ZSOHPP055[[#This Row],[行項目]])&gt;0, "Y", "")</f>
        <v/>
      </c>
      <c r="M8364" t="str">
        <f>IF(ZSOHPP055[[#This Row],[銷售訂單]]="", "", --ZSOHPP055[[#This Row],[銷售訂單]])</f>
        <v/>
      </c>
    </row>
    <row r="8365" spans="1:13">
      <c r="A8365"/>
      <c r="B8365"/>
      <c r="C8365"/>
      <c r="D8365"/>
      <c r="E8365"/>
      <c r="F8365"/>
      <c r="G8365"/>
      <c r="H8365"/>
      <c r="I8365"/>
      <c r="J8365"/>
      <c r="K8365"/>
      <c r="L8365" t="str">
        <f>IF(COUNTIFS(ZSOHSD058[订单号数值], ZSOHPP055[[#This Row],[订单号数值]], ZSOHSD058[行項目], ZSOHPP055[[#This Row],[行項目]])&gt;0, "Y", "")</f>
        <v/>
      </c>
      <c r="M8365" t="str">
        <f>IF(ZSOHPP055[[#This Row],[銷售訂單]]="", "", --ZSOHPP055[[#This Row],[銷售訂單]])</f>
        <v/>
      </c>
    </row>
    <row r="8366" spans="1:13">
      <c r="A8366"/>
      <c r="B8366"/>
      <c r="C8366"/>
      <c r="D8366"/>
      <c r="E8366"/>
      <c r="F8366"/>
      <c r="G8366"/>
      <c r="H8366"/>
      <c r="I8366"/>
      <c r="J8366"/>
      <c r="K8366"/>
      <c r="L8366" t="str">
        <f>IF(COUNTIFS(ZSOHSD058[订单号数值], ZSOHPP055[[#This Row],[订单号数值]], ZSOHSD058[行項目], ZSOHPP055[[#This Row],[行項目]])&gt;0, "Y", "")</f>
        <v/>
      </c>
      <c r="M8366" t="str">
        <f>IF(ZSOHPP055[[#This Row],[銷售訂單]]="", "", --ZSOHPP055[[#This Row],[銷售訂單]])</f>
        <v/>
      </c>
    </row>
    <row r="8367" spans="1:13">
      <c r="A8367"/>
      <c r="B8367"/>
      <c r="C8367"/>
      <c r="D8367"/>
      <c r="E8367"/>
      <c r="F8367"/>
      <c r="G8367"/>
      <c r="H8367"/>
      <c r="I8367"/>
      <c r="J8367"/>
      <c r="K8367"/>
      <c r="L8367" t="str">
        <f>IF(COUNTIFS(ZSOHSD058[订单号数值], ZSOHPP055[[#This Row],[订单号数值]], ZSOHSD058[行項目], ZSOHPP055[[#This Row],[行項目]])&gt;0, "Y", "")</f>
        <v/>
      </c>
      <c r="M8367" t="str">
        <f>IF(ZSOHPP055[[#This Row],[銷售訂單]]="", "", --ZSOHPP055[[#This Row],[銷售訂單]])</f>
        <v/>
      </c>
    </row>
    <row r="8368" spans="1:13">
      <c r="A8368"/>
      <c r="B8368"/>
      <c r="C8368"/>
      <c r="D8368"/>
      <c r="E8368"/>
      <c r="F8368"/>
      <c r="G8368"/>
      <c r="H8368"/>
      <c r="I8368"/>
      <c r="J8368"/>
      <c r="K8368"/>
      <c r="L8368" t="str">
        <f>IF(COUNTIFS(ZSOHSD058[订单号数值], ZSOHPP055[[#This Row],[订单号数值]], ZSOHSD058[行項目], ZSOHPP055[[#This Row],[行項目]])&gt;0, "Y", "")</f>
        <v/>
      </c>
      <c r="M8368" t="str">
        <f>IF(ZSOHPP055[[#This Row],[銷售訂單]]="", "", --ZSOHPP055[[#This Row],[銷售訂單]])</f>
        <v/>
      </c>
    </row>
    <row r="8369" spans="1:13">
      <c r="A8369"/>
      <c r="B8369"/>
      <c r="C8369"/>
      <c r="D8369"/>
      <c r="E8369"/>
      <c r="F8369"/>
      <c r="G8369"/>
      <c r="H8369"/>
      <c r="I8369"/>
      <c r="J8369"/>
      <c r="K8369"/>
      <c r="L8369" t="str">
        <f>IF(COUNTIFS(ZSOHSD058[订单号数值], ZSOHPP055[[#This Row],[订单号数值]], ZSOHSD058[行項目], ZSOHPP055[[#This Row],[行項目]])&gt;0, "Y", "")</f>
        <v/>
      </c>
      <c r="M8369" t="str">
        <f>IF(ZSOHPP055[[#This Row],[銷售訂單]]="", "", --ZSOHPP055[[#This Row],[銷售訂單]])</f>
        <v/>
      </c>
    </row>
    <row r="8370" spans="1:13">
      <c r="A8370"/>
      <c r="B8370"/>
      <c r="C8370"/>
      <c r="D8370"/>
      <c r="E8370"/>
      <c r="F8370"/>
      <c r="G8370"/>
      <c r="H8370"/>
      <c r="I8370"/>
      <c r="J8370"/>
      <c r="K8370"/>
      <c r="L8370" t="str">
        <f>IF(COUNTIFS(ZSOHSD058[订单号数值], ZSOHPP055[[#This Row],[订单号数值]], ZSOHSD058[行項目], ZSOHPP055[[#This Row],[行項目]])&gt;0, "Y", "")</f>
        <v/>
      </c>
      <c r="M8370" t="str">
        <f>IF(ZSOHPP055[[#This Row],[銷售訂單]]="", "", --ZSOHPP055[[#This Row],[銷售訂單]])</f>
        <v/>
      </c>
    </row>
    <row r="8371" spans="1:13">
      <c r="A8371"/>
      <c r="B8371"/>
      <c r="C8371"/>
      <c r="D8371"/>
      <c r="E8371"/>
      <c r="F8371"/>
      <c r="G8371"/>
      <c r="H8371"/>
      <c r="I8371"/>
      <c r="J8371"/>
      <c r="K8371"/>
      <c r="L8371" t="str">
        <f>IF(COUNTIFS(ZSOHSD058[订单号数值], ZSOHPP055[[#This Row],[订单号数值]], ZSOHSD058[行項目], ZSOHPP055[[#This Row],[行項目]])&gt;0, "Y", "")</f>
        <v/>
      </c>
      <c r="M8371" t="str">
        <f>IF(ZSOHPP055[[#This Row],[銷售訂單]]="", "", --ZSOHPP055[[#This Row],[銷售訂單]])</f>
        <v/>
      </c>
    </row>
    <row r="8372" spans="1:13">
      <c r="A8372"/>
      <c r="B8372"/>
      <c r="C8372"/>
      <c r="D8372"/>
      <c r="E8372"/>
      <c r="F8372"/>
      <c r="G8372"/>
      <c r="H8372"/>
      <c r="I8372"/>
      <c r="J8372"/>
      <c r="K8372"/>
      <c r="L8372" t="str">
        <f>IF(COUNTIFS(ZSOHSD058[订单号数值], ZSOHPP055[[#This Row],[订单号数值]], ZSOHSD058[行項目], ZSOHPP055[[#This Row],[行項目]])&gt;0, "Y", "")</f>
        <v/>
      </c>
      <c r="M8372" t="str">
        <f>IF(ZSOHPP055[[#This Row],[銷售訂單]]="", "", --ZSOHPP055[[#This Row],[銷售訂單]])</f>
        <v/>
      </c>
    </row>
    <row r="8373" spans="1:13">
      <c r="A8373"/>
      <c r="B8373"/>
      <c r="C8373"/>
      <c r="D8373"/>
      <c r="E8373"/>
      <c r="F8373"/>
      <c r="G8373"/>
      <c r="H8373"/>
      <c r="I8373"/>
      <c r="J8373"/>
      <c r="K8373"/>
      <c r="L8373" t="str">
        <f>IF(COUNTIFS(ZSOHSD058[订单号数值], ZSOHPP055[[#This Row],[订单号数值]], ZSOHSD058[行項目], ZSOHPP055[[#This Row],[行項目]])&gt;0, "Y", "")</f>
        <v/>
      </c>
      <c r="M8373" t="str">
        <f>IF(ZSOHPP055[[#This Row],[銷售訂單]]="", "", --ZSOHPP055[[#This Row],[銷售訂單]])</f>
        <v/>
      </c>
    </row>
    <row r="8374" spans="1:13">
      <c r="A8374"/>
      <c r="B8374"/>
      <c r="C8374"/>
      <c r="D8374"/>
      <c r="E8374"/>
      <c r="F8374"/>
      <c r="G8374"/>
      <c r="H8374"/>
      <c r="I8374"/>
      <c r="J8374"/>
      <c r="K8374"/>
      <c r="L8374" t="str">
        <f>IF(COUNTIFS(ZSOHSD058[订单号数值], ZSOHPP055[[#This Row],[订单号数值]], ZSOHSD058[行項目], ZSOHPP055[[#This Row],[行項目]])&gt;0, "Y", "")</f>
        <v/>
      </c>
      <c r="M8374" t="str">
        <f>IF(ZSOHPP055[[#This Row],[銷售訂單]]="", "", --ZSOHPP055[[#This Row],[銷售訂單]])</f>
        <v/>
      </c>
    </row>
    <row r="8375" spans="1:13">
      <c r="A8375"/>
      <c r="B8375"/>
      <c r="C8375"/>
      <c r="D8375"/>
      <c r="E8375"/>
      <c r="F8375"/>
      <c r="G8375"/>
      <c r="H8375"/>
      <c r="I8375"/>
      <c r="J8375"/>
      <c r="K8375"/>
      <c r="L8375" t="str">
        <f>IF(COUNTIFS(ZSOHSD058[订单号数值], ZSOHPP055[[#This Row],[订单号数值]], ZSOHSD058[行項目], ZSOHPP055[[#This Row],[行項目]])&gt;0, "Y", "")</f>
        <v/>
      </c>
      <c r="M8375" t="str">
        <f>IF(ZSOHPP055[[#This Row],[銷售訂單]]="", "", --ZSOHPP055[[#This Row],[銷售訂單]])</f>
        <v/>
      </c>
    </row>
    <row r="8376" spans="1:13">
      <c r="A8376"/>
      <c r="B8376"/>
      <c r="C8376"/>
      <c r="D8376"/>
      <c r="E8376"/>
      <c r="F8376"/>
      <c r="G8376"/>
      <c r="H8376"/>
      <c r="I8376"/>
      <c r="J8376"/>
      <c r="K8376"/>
      <c r="L8376" t="str">
        <f>IF(COUNTIFS(ZSOHSD058[订单号数值], ZSOHPP055[[#This Row],[订单号数值]], ZSOHSD058[行項目], ZSOHPP055[[#This Row],[行項目]])&gt;0, "Y", "")</f>
        <v/>
      </c>
      <c r="M8376" t="str">
        <f>IF(ZSOHPP055[[#This Row],[銷售訂單]]="", "", --ZSOHPP055[[#This Row],[銷售訂單]])</f>
        <v/>
      </c>
    </row>
    <row r="8377" spans="1:13">
      <c r="A8377"/>
      <c r="B8377"/>
      <c r="C8377"/>
      <c r="D8377"/>
      <c r="E8377"/>
      <c r="F8377"/>
      <c r="G8377"/>
      <c r="H8377"/>
      <c r="I8377"/>
      <c r="J8377"/>
      <c r="K8377"/>
      <c r="L8377" t="str">
        <f>IF(COUNTIFS(ZSOHSD058[订单号数值], ZSOHPP055[[#This Row],[订单号数值]], ZSOHSD058[行項目], ZSOHPP055[[#This Row],[行項目]])&gt;0, "Y", "")</f>
        <v/>
      </c>
      <c r="M8377" t="str">
        <f>IF(ZSOHPP055[[#This Row],[銷售訂單]]="", "", --ZSOHPP055[[#This Row],[銷售訂單]])</f>
        <v/>
      </c>
    </row>
    <row r="8378" spans="1:13">
      <c r="A8378"/>
      <c r="B8378"/>
      <c r="C8378"/>
      <c r="D8378"/>
      <c r="E8378"/>
      <c r="F8378"/>
      <c r="G8378"/>
      <c r="H8378"/>
      <c r="I8378"/>
      <c r="J8378"/>
      <c r="K8378"/>
      <c r="L8378" t="str">
        <f>IF(COUNTIFS(ZSOHSD058[订单号数值], ZSOHPP055[[#This Row],[订单号数值]], ZSOHSD058[行項目], ZSOHPP055[[#This Row],[行項目]])&gt;0, "Y", "")</f>
        <v/>
      </c>
      <c r="M8378" t="str">
        <f>IF(ZSOHPP055[[#This Row],[銷售訂單]]="", "", --ZSOHPP055[[#This Row],[銷售訂單]])</f>
        <v/>
      </c>
    </row>
    <row r="8379" spans="1:13">
      <c r="A8379"/>
      <c r="B8379"/>
      <c r="C8379"/>
      <c r="D8379"/>
      <c r="E8379"/>
      <c r="F8379"/>
      <c r="G8379"/>
      <c r="H8379"/>
      <c r="I8379"/>
      <c r="J8379"/>
      <c r="K8379"/>
      <c r="L8379" t="str">
        <f>IF(COUNTIFS(ZSOHSD058[订单号数值], ZSOHPP055[[#This Row],[订单号数值]], ZSOHSD058[行項目], ZSOHPP055[[#This Row],[行項目]])&gt;0, "Y", "")</f>
        <v/>
      </c>
      <c r="M8379" t="str">
        <f>IF(ZSOHPP055[[#This Row],[銷售訂單]]="", "", --ZSOHPP055[[#This Row],[銷售訂單]])</f>
        <v/>
      </c>
    </row>
    <row r="8380" spans="1:13">
      <c r="A8380"/>
      <c r="B8380"/>
      <c r="C8380"/>
      <c r="D8380"/>
      <c r="E8380"/>
      <c r="F8380"/>
      <c r="G8380"/>
      <c r="H8380"/>
      <c r="I8380"/>
      <c r="J8380"/>
      <c r="K8380"/>
      <c r="L8380" t="str">
        <f>IF(COUNTIFS(ZSOHSD058[订单号数值], ZSOHPP055[[#This Row],[订单号数值]], ZSOHSD058[行項目], ZSOHPP055[[#This Row],[行項目]])&gt;0, "Y", "")</f>
        <v/>
      </c>
      <c r="M8380" t="str">
        <f>IF(ZSOHPP055[[#This Row],[銷售訂單]]="", "", --ZSOHPP055[[#This Row],[銷售訂單]])</f>
        <v/>
      </c>
    </row>
    <row r="8381" spans="1:13">
      <c r="A8381"/>
      <c r="B8381"/>
      <c r="C8381"/>
      <c r="D8381"/>
      <c r="E8381"/>
      <c r="F8381"/>
      <c r="G8381"/>
      <c r="H8381"/>
      <c r="I8381"/>
      <c r="J8381"/>
      <c r="K8381"/>
      <c r="L8381" t="str">
        <f>IF(COUNTIFS(ZSOHSD058[订单号数值], ZSOHPP055[[#This Row],[订单号数值]], ZSOHSD058[行項目], ZSOHPP055[[#This Row],[行項目]])&gt;0, "Y", "")</f>
        <v/>
      </c>
      <c r="M8381" t="str">
        <f>IF(ZSOHPP055[[#This Row],[銷售訂單]]="", "", --ZSOHPP055[[#This Row],[銷售訂單]])</f>
        <v/>
      </c>
    </row>
    <row r="8382" spans="1:13">
      <c r="A8382"/>
      <c r="B8382"/>
      <c r="C8382"/>
      <c r="D8382"/>
      <c r="E8382"/>
      <c r="F8382"/>
      <c r="G8382"/>
      <c r="H8382"/>
      <c r="I8382"/>
      <c r="J8382"/>
      <c r="K8382"/>
      <c r="L8382" t="str">
        <f>IF(COUNTIFS(ZSOHSD058[订单号数值], ZSOHPP055[[#This Row],[订单号数值]], ZSOHSD058[行項目], ZSOHPP055[[#This Row],[行項目]])&gt;0, "Y", "")</f>
        <v/>
      </c>
      <c r="M8382" t="str">
        <f>IF(ZSOHPP055[[#This Row],[銷售訂單]]="", "", --ZSOHPP055[[#This Row],[銷售訂單]])</f>
        <v/>
      </c>
    </row>
    <row r="8383" spans="1:13">
      <c r="A8383"/>
      <c r="B8383"/>
      <c r="C8383"/>
      <c r="D8383"/>
      <c r="E8383"/>
      <c r="F8383"/>
      <c r="G8383"/>
      <c r="H8383"/>
      <c r="I8383"/>
      <c r="J8383"/>
      <c r="K8383"/>
      <c r="L8383" t="str">
        <f>IF(COUNTIFS(ZSOHSD058[订单号数值], ZSOHPP055[[#This Row],[订单号数值]], ZSOHSD058[行項目], ZSOHPP055[[#This Row],[行項目]])&gt;0, "Y", "")</f>
        <v/>
      </c>
      <c r="M8383" t="str">
        <f>IF(ZSOHPP055[[#This Row],[銷售訂單]]="", "", --ZSOHPP055[[#This Row],[銷售訂單]])</f>
        <v/>
      </c>
    </row>
    <row r="8384" spans="1:13">
      <c r="A8384"/>
      <c r="B8384"/>
      <c r="C8384"/>
      <c r="D8384"/>
      <c r="E8384"/>
      <c r="F8384"/>
      <c r="G8384"/>
      <c r="H8384"/>
      <c r="I8384"/>
      <c r="J8384"/>
      <c r="K8384"/>
      <c r="L8384" t="str">
        <f>IF(COUNTIFS(ZSOHSD058[订单号数值], ZSOHPP055[[#This Row],[订单号数值]], ZSOHSD058[行項目], ZSOHPP055[[#This Row],[行項目]])&gt;0, "Y", "")</f>
        <v/>
      </c>
      <c r="M8384" t="str">
        <f>IF(ZSOHPP055[[#This Row],[銷售訂單]]="", "", --ZSOHPP055[[#This Row],[銷售訂單]])</f>
        <v/>
      </c>
    </row>
    <row r="8385" spans="1:13">
      <c r="A8385"/>
      <c r="B8385"/>
      <c r="C8385"/>
      <c r="D8385"/>
      <c r="E8385"/>
      <c r="F8385"/>
      <c r="G8385"/>
      <c r="H8385"/>
      <c r="I8385"/>
      <c r="J8385"/>
      <c r="K8385"/>
      <c r="L8385" t="str">
        <f>IF(COUNTIFS(ZSOHSD058[订单号数值], ZSOHPP055[[#This Row],[订单号数值]], ZSOHSD058[行項目], ZSOHPP055[[#This Row],[行項目]])&gt;0, "Y", "")</f>
        <v/>
      </c>
      <c r="M8385" t="str">
        <f>IF(ZSOHPP055[[#This Row],[銷售訂單]]="", "", --ZSOHPP055[[#This Row],[銷售訂單]])</f>
        <v/>
      </c>
    </row>
    <row r="8386" spans="1:13">
      <c r="A8386"/>
      <c r="B8386"/>
      <c r="C8386"/>
      <c r="D8386"/>
      <c r="E8386"/>
      <c r="F8386"/>
      <c r="G8386"/>
      <c r="H8386"/>
      <c r="I8386"/>
      <c r="J8386"/>
      <c r="K8386"/>
      <c r="L8386" t="str">
        <f>IF(COUNTIFS(ZSOHSD058[订单号数值], ZSOHPP055[[#This Row],[订单号数值]], ZSOHSD058[行項目], ZSOHPP055[[#This Row],[行項目]])&gt;0, "Y", "")</f>
        <v/>
      </c>
      <c r="M8386" t="str">
        <f>IF(ZSOHPP055[[#This Row],[銷售訂單]]="", "", --ZSOHPP055[[#This Row],[銷售訂單]])</f>
        <v/>
      </c>
    </row>
    <row r="8387" spans="1:13">
      <c r="A8387"/>
      <c r="B8387"/>
      <c r="C8387"/>
      <c r="D8387"/>
      <c r="E8387"/>
      <c r="F8387"/>
      <c r="G8387"/>
      <c r="H8387"/>
      <c r="I8387"/>
      <c r="J8387"/>
      <c r="K8387"/>
      <c r="L8387" t="str">
        <f>IF(COUNTIFS(ZSOHSD058[订单号数值], ZSOHPP055[[#This Row],[订单号数值]], ZSOHSD058[行項目], ZSOHPP055[[#This Row],[行項目]])&gt;0, "Y", "")</f>
        <v/>
      </c>
      <c r="M8387" t="str">
        <f>IF(ZSOHPP055[[#This Row],[銷售訂單]]="", "", --ZSOHPP055[[#This Row],[銷售訂單]])</f>
        <v/>
      </c>
    </row>
    <row r="8388" spans="1:13">
      <c r="A8388"/>
      <c r="B8388"/>
      <c r="C8388"/>
      <c r="D8388"/>
      <c r="E8388"/>
      <c r="F8388"/>
      <c r="G8388"/>
      <c r="H8388"/>
      <c r="I8388"/>
      <c r="J8388"/>
      <c r="K8388"/>
      <c r="L8388" t="str">
        <f>IF(COUNTIFS(ZSOHSD058[订单号数值], ZSOHPP055[[#This Row],[订单号数值]], ZSOHSD058[行項目], ZSOHPP055[[#This Row],[行項目]])&gt;0, "Y", "")</f>
        <v/>
      </c>
      <c r="M8388" t="str">
        <f>IF(ZSOHPP055[[#This Row],[銷售訂單]]="", "", --ZSOHPP055[[#This Row],[銷售訂單]])</f>
        <v/>
      </c>
    </row>
    <row r="8389" spans="1:13">
      <c r="A8389"/>
      <c r="B8389"/>
      <c r="C8389"/>
      <c r="D8389"/>
      <c r="E8389"/>
      <c r="F8389"/>
      <c r="G8389"/>
      <c r="H8389"/>
      <c r="I8389"/>
      <c r="J8389"/>
      <c r="K8389"/>
      <c r="L8389" t="str">
        <f>IF(COUNTIFS(ZSOHSD058[订单号数值], ZSOHPP055[[#This Row],[订单号数值]], ZSOHSD058[行項目], ZSOHPP055[[#This Row],[行項目]])&gt;0, "Y", "")</f>
        <v/>
      </c>
      <c r="M8389" t="str">
        <f>IF(ZSOHPP055[[#This Row],[銷售訂單]]="", "", --ZSOHPP055[[#This Row],[銷售訂單]])</f>
        <v/>
      </c>
    </row>
    <row r="8390" spans="1:13">
      <c r="A8390"/>
      <c r="B8390"/>
      <c r="C8390"/>
      <c r="D8390"/>
      <c r="E8390"/>
      <c r="F8390"/>
      <c r="G8390"/>
      <c r="H8390"/>
      <c r="I8390"/>
      <c r="J8390"/>
      <c r="K8390"/>
      <c r="L8390" t="str">
        <f>IF(COUNTIFS(ZSOHSD058[订单号数值], ZSOHPP055[[#This Row],[订单号数值]], ZSOHSD058[行項目], ZSOHPP055[[#This Row],[行項目]])&gt;0, "Y", "")</f>
        <v/>
      </c>
      <c r="M8390" t="str">
        <f>IF(ZSOHPP055[[#This Row],[銷售訂單]]="", "", --ZSOHPP055[[#This Row],[銷售訂單]])</f>
        <v/>
      </c>
    </row>
    <row r="8391" spans="1:13">
      <c r="A8391"/>
      <c r="B8391"/>
      <c r="C8391"/>
      <c r="D8391"/>
      <c r="E8391"/>
      <c r="F8391"/>
      <c r="G8391"/>
      <c r="H8391"/>
      <c r="I8391"/>
      <c r="J8391"/>
      <c r="K8391"/>
      <c r="L8391" t="str">
        <f>IF(COUNTIFS(ZSOHSD058[订单号数值], ZSOHPP055[[#This Row],[订单号数值]], ZSOHSD058[行項目], ZSOHPP055[[#This Row],[行項目]])&gt;0, "Y", "")</f>
        <v/>
      </c>
      <c r="M8391" t="str">
        <f>IF(ZSOHPP055[[#This Row],[銷售訂單]]="", "", --ZSOHPP055[[#This Row],[銷售訂單]])</f>
        <v/>
      </c>
    </row>
    <row r="8392" spans="1:13">
      <c r="A8392"/>
      <c r="B8392"/>
      <c r="C8392"/>
      <c r="D8392"/>
      <c r="E8392"/>
      <c r="F8392"/>
      <c r="G8392"/>
      <c r="H8392"/>
      <c r="I8392"/>
      <c r="J8392"/>
      <c r="K8392"/>
      <c r="L8392" t="str">
        <f>IF(COUNTIFS(ZSOHSD058[订单号数值], ZSOHPP055[[#This Row],[订单号数值]], ZSOHSD058[行項目], ZSOHPP055[[#This Row],[行項目]])&gt;0, "Y", "")</f>
        <v/>
      </c>
      <c r="M8392" t="str">
        <f>IF(ZSOHPP055[[#This Row],[銷售訂單]]="", "", --ZSOHPP055[[#This Row],[銷售訂單]])</f>
        <v/>
      </c>
    </row>
    <row r="8393" spans="1:13">
      <c r="A8393"/>
      <c r="B8393"/>
      <c r="C8393"/>
      <c r="D8393"/>
      <c r="E8393"/>
      <c r="F8393"/>
      <c r="G8393"/>
      <c r="H8393"/>
      <c r="I8393"/>
      <c r="J8393"/>
      <c r="K8393"/>
      <c r="L8393" t="str">
        <f>IF(COUNTIFS(ZSOHSD058[订单号数值], ZSOHPP055[[#This Row],[订单号数值]], ZSOHSD058[行項目], ZSOHPP055[[#This Row],[行項目]])&gt;0, "Y", "")</f>
        <v/>
      </c>
      <c r="M8393" t="str">
        <f>IF(ZSOHPP055[[#This Row],[銷售訂單]]="", "", --ZSOHPP055[[#This Row],[銷售訂單]])</f>
        <v/>
      </c>
    </row>
    <row r="8394" spans="1:13">
      <c r="A8394"/>
      <c r="B8394"/>
      <c r="C8394"/>
      <c r="D8394"/>
      <c r="E8394"/>
      <c r="F8394"/>
      <c r="G8394"/>
      <c r="H8394"/>
      <c r="I8394"/>
      <c r="J8394"/>
      <c r="K8394"/>
      <c r="L8394" t="str">
        <f>IF(COUNTIFS(ZSOHSD058[订单号数值], ZSOHPP055[[#This Row],[订单号数值]], ZSOHSD058[行項目], ZSOHPP055[[#This Row],[行項目]])&gt;0, "Y", "")</f>
        <v/>
      </c>
      <c r="M8394" t="str">
        <f>IF(ZSOHPP055[[#This Row],[銷售訂單]]="", "", --ZSOHPP055[[#This Row],[銷售訂單]])</f>
        <v/>
      </c>
    </row>
    <row r="8395" spans="1:13">
      <c r="A8395"/>
      <c r="B8395"/>
      <c r="C8395"/>
      <c r="D8395"/>
      <c r="E8395"/>
      <c r="F8395"/>
      <c r="G8395"/>
      <c r="H8395"/>
      <c r="I8395"/>
      <c r="J8395"/>
      <c r="K8395"/>
      <c r="L8395" t="str">
        <f>IF(COUNTIFS(ZSOHSD058[订单号数值], ZSOHPP055[[#This Row],[订单号数值]], ZSOHSD058[行項目], ZSOHPP055[[#This Row],[行項目]])&gt;0, "Y", "")</f>
        <v/>
      </c>
      <c r="M8395" t="str">
        <f>IF(ZSOHPP055[[#This Row],[銷售訂單]]="", "", --ZSOHPP055[[#This Row],[銷售訂單]])</f>
        <v/>
      </c>
    </row>
    <row r="8396" spans="1:13">
      <c r="A8396"/>
      <c r="B8396"/>
      <c r="C8396"/>
      <c r="D8396"/>
      <c r="E8396"/>
      <c r="F8396"/>
      <c r="G8396"/>
      <c r="H8396"/>
      <c r="I8396"/>
      <c r="J8396"/>
      <c r="K8396"/>
      <c r="L8396" t="str">
        <f>IF(COUNTIFS(ZSOHSD058[订单号数值], ZSOHPP055[[#This Row],[订单号数值]], ZSOHSD058[行項目], ZSOHPP055[[#This Row],[行項目]])&gt;0, "Y", "")</f>
        <v/>
      </c>
      <c r="M8396" t="str">
        <f>IF(ZSOHPP055[[#This Row],[銷售訂單]]="", "", --ZSOHPP055[[#This Row],[銷售訂單]])</f>
        <v/>
      </c>
    </row>
    <row r="8397" spans="1:13">
      <c r="A8397"/>
      <c r="B8397"/>
      <c r="C8397"/>
      <c r="D8397"/>
      <c r="E8397"/>
      <c r="F8397"/>
      <c r="G8397"/>
      <c r="H8397"/>
      <c r="I8397"/>
      <c r="J8397"/>
      <c r="K8397"/>
      <c r="L8397" t="str">
        <f>IF(COUNTIFS(ZSOHSD058[订单号数值], ZSOHPP055[[#This Row],[订单号数值]], ZSOHSD058[行項目], ZSOHPP055[[#This Row],[行項目]])&gt;0, "Y", "")</f>
        <v/>
      </c>
      <c r="M8397" t="str">
        <f>IF(ZSOHPP055[[#This Row],[銷售訂單]]="", "", --ZSOHPP055[[#This Row],[銷售訂單]])</f>
        <v/>
      </c>
    </row>
    <row r="8398" spans="1:13">
      <c r="A8398"/>
      <c r="B8398"/>
      <c r="C8398"/>
      <c r="D8398"/>
      <c r="E8398"/>
      <c r="F8398"/>
      <c r="G8398"/>
      <c r="H8398"/>
      <c r="I8398"/>
      <c r="J8398"/>
      <c r="K8398"/>
      <c r="L8398" t="str">
        <f>IF(COUNTIFS(ZSOHSD058[订单号数值], ZSOHPP055[[#This Row],[订单号数值]], ZSOHSD058[行項目], ZSOHPP055[[#This Row],[行項目]])&gt;0, "Y", "")</f>
        <v/>
      </c>
      <c r="M8398" t="str">
        <f>IF(ZSOHPP055[[#This Row],[銷售訂單]]="", "", --ZSOHPP055[[#This Row],[銷售訂單]])</f>
        <v/>
      </c>
    </row>
    <row r="8399" spans="1:13">
      <c r="A8399"/>
      <c r="B8399"/>
      <c r="C8399"/>
      <c r="D8399"/>
      <c r="E8399"/>
      <c r="F8399"/>
      <c r="G8399"/>
      <c r="H8399"/>
      <c r="I8399"/>
      <c r="J8399"/>
      <c r="K8399"/>
      <c r="L8399" t="str">
        <f>IF(COUNTIFS(ZSOHSD058[订单号数值], ZSOHPP055[[#This Row],[订单号数值]], ZSOHSD058[行項目], ZSOHPP055[[#This Row],[行項目]])&gt;0, "Y", "")</f>
        <v/>
      </c>
      <c r="M8399" t="str">
        <f>IF(ZSOHPP055[[#This Row],[銷售訂單]]="", "", --ZSOHPP055[[#This Row],[銷售訂單]])</f>
        <v/>
      </c>
    </row>
    <row r="8400" spans="1:13">
      <c r="A8400"/>
      <c r="B8400"/>
      <c r="C8400"/>
      <c r="D8400"/>
      <c r="E8400"/>
      <c r="F8400"/>
      <c r="G8400"/>
      <c r="H8400"/>
      <c r="I8400"/>
      <c r="J8400"/>
      <c r="K8400"/>
      <c r="L8400" t="str">
        <f>IF(COUNTIFS(ZSOHSD058[订单号数值], ZSOHPP055[[#This Row],[订单号数值]], ZSOHSD058[行項目], ZSOHPP055[[#This Row],[行項目]])&gt;0, "Y", "")</f>
        <v/>
      </c>
      <c r="M8400" t="str">
        <f>IF(ZSOHPP055[[#This Row],[銷售訂單]]="", "", --ZSOHPP055[[#This Row],[銷售訂單]])</f>
        <v/>
      </c>
    </row>
    <row r="8401" spans="1:13">
      <c r="A8401"/>
      <c r="B8401"/>
      <c r="C8401"/>
      <c r="D8401"/>
      <c r="E8401"/>
      <c r="F8401"/>
      <c r="G8401"/>
      <c r="H8401"/>
      <c r="I8401"/>
      <c r="J8401"/>
      <c r="K8401"/>
      <c r="L8401" t="str">
        <f>IF(COUNTIFS(ZSOHSD058[订单号数值], ZSOHPP055[[#This Row],[订单号数值]], ZSOHSD058[行項目], ZSOHPP055[[#This Row],[行項目]])&gt;0, "Y", "")</f>
        <v/>
      </c>
      <c r="M8401" t="str">
        <f>IF(ZSOHPP055[[#This Row],[銷售訂單]]="", "", --ZSOHPP055[[#This Row],[銷售訂單]])</f>
        <v/>
      </c>
    </row>
    <row r="8402" spans="1:13">
      <c r="A8402"/>
      <c r="B8402"/>
      <c r="C8402"/>
      <c r="D8402"/>
      <c r="E8402"/>
      <c r="F8402"/>
      <c r="G8402"/>
      <c r="H8402"/>
      <c r="I8402"/>
      <c r="J8402"/>
      <c r="K8402"/>
      <c r="L8402" t="str">
        <f>IF(COUNTIFS(ZSOHSD058[订单号数值], ZSOHPP055[[#This Row],[订单号数值]], ZSOHSD058[行項目], ZSOHPP055[[#This Row],[行項目]])&gt;0, "Y", "")</f>
        <v/>
      </c>
      <c r="M8402" t="str">
        <f>IF(ZSOHPP055[[#This Row],[銷售訂單]]="", "", --ZSOHPP055[[#This Row],[銷售訂單]])</f>
        <v/>
      </c>
    </row>
    <row r="8403" spans="1:13">
      <c r="A8403"/>
      <c r="B8403"/>
      <c r="C8403"/>
      <c r="D8403"/>
      <c r="E8403"/>
      <c r="F8403"/>
      <c r="G8403"/>
      <c r="H8403"/>
      <c r="I8403"/>
      <c r="J8403"/>
      <c r="K8403"/>
      <c r="L8403" t="str">
        <f>IF(COUNTIFS(ZSOHSD058[订单号数值], ZSOHPP055[[#This Row],[订单号数值]], ZSOHSD058[行項目], ZSOHPP055[[#This Row],[行項目]])&gt;0, "Y", "")</f>
        <v/>
      </c>
      <c r="M8403" t="str">
        <f>IF(ZSOHPP055[[#This Row],[銷售訂單]]="", "", --ZSOHPP055[[#This Row],[銷售訂單]])</f>
        <v/>
      </c>
    </row>
    <row r="8404" spans="1:13">
      <c r="A8404"/>
      <c r="B8404"/>
      <c r="C8404"/>
      <c r="D8404"/>
      <c r="E8404"/>
      <c r="F8404"/>
      <c r="G8404"/>
      <c r="H8404"/>
      <c r="I8404"/>
      <c r="J8404"/>
      <c r="K8404"/>
      <c r="L8404" t="str">
        <f>IF(COUNTIFS(ZSOHSD058[订单号数值], ZSOHPP055[[#This Row],[订单号数值]], ZSOHSD058[行項目], ZSOHPP055[[#This Row],[行項目]])&gt;0, "Y", "")</f>
        <v/>
      </c>
      <c r="M8404" t="str">
        <f>IF(ZSOHPP055[[#This Row],[銷售訂單]]="", "", --ZSOHPP055[[#This Row],[銷售訂單]])</f>
        <v/>
      </c>
    </row>
    <row r="8405" spans="1:13">
      <c r="A8405"/>
      <c r="B8405"/>
      <c r="C8405"/>
      <c r="D8405"/>
      <c r="E8405"/>
      <c r="F8405"/>
      <c r="G8405"/>
      <c r="H8405"/>
      <c r="I8405"/>
      <c r="J8405"/>
      <c r="K8405"/>
      <c r="L8405" t="str">
        <f>IF(COUNTIFS(ZSOHSD058[订单号数值], ZSOHPP055[[#This Row],[订单号数值]], ZSOHSD058[行項目], ZSOHPP055[[#This Row],[行項目]])&gt;0, "Y", "")</f>
        <v/>
      </c>
      <c r="M8405" t="str">
        <f>IF(ZSOHPP055[[#This Row],[銷售訂單]]="", "", --ZSOHPP055[[#This Row],[銷售訂單]])</f>
        <v/>
      </c>
    </row>
    <row r="8406" spans="1:13">
      <c r="A8406"/>
      <c r="B8406"/>
      <c r="C8406"/>
      <c r="D8406"/>
      <c r="E8406"/>
      <c r="F8406"/>
      <c r="G8406"/>
      <c r="H8406"/>
      <c r="I8406"/>
      <c r="J8406"/>
      <c r="K8406"/>
      <c r="L8406" t="str">
        <f>IF(COUNTIFS(ZSOHSD058[订单号数值], ZSOHPP055[[#This Row],[订单号数值]], ZSOHSD058[行項目], ZSOHPP055[[#This Row],[行項目]])&gt;0, "Y", "")</f>
        <v/>
      </c>
      <c r="M8406" t="str">
        <f>IF(ZSOHPP055[[#This Row],[銷售訂單]]="", "", --ZSOHPP055[[#This Row],[銷售訂單]])</f>
        <v/>
      </c>
    </row>
    <row r="8407" spans="1:13">
      <c r="A8407"/>
      <c r="B8407"/>
      <c r="C8407"/>
      <c r="D8407"/>
      <c r="E8407"/>
      <c r="F8407"/>
      <c r="G8407"/>
      <c r="H8407"/>
      <c r="I8407"/>
      <c r="J8407"/>
      <c r="K8407"/>
      <c r="L8407" t="str">
        <f>IF(COUNTIFS(ZSOHSD058[订单号数值], ZSOHPP055[[#This Row],[订单号数值]], ZSOHSD058[行項目], ZSOHPP055[[#This Row],[行項目]])&gt;0, "Y", "")</f>
        <v/>
      </c>
      <c r="M8407" t="str">
        <f>IF(ZSOHPP055[[#This Row],[銷售訂單]]="", "", --ZSOHPP055[[#This Row],[銷售訂單]])</f>
        <v/>
      </c>
    </row>
    <row r="8408" spans="1:13">
      <c r="A8408"/>
      <c r="B8408"/>
      <c r="C8408"/>
      <c r="D8408"/>
      <c r="E8408"/>
      <c r="F8408"/>
      <c r="G8408"/>
      <c r="H8408"/>
      <c r="I8408"/>
      <c r="J8408"/>
      <c r="K8408"/>
      <c r="L8408" t="str">
        <f>IF(COUNTIFS(ZSOHSD058[订单号数值], ZSOHPP055[[#This Row],[订单号数值]], ZSOHSD058[行項目], ZSOHPP055[[#This Row],[行項目]])&gt;0, "Y", "")</f>
        <v/>
      </c>
      <c r="M8408" t="str">
        <f>IF(ZSOHPP055[[#This Row],[銷售訂單]]="", "", --ZSOHPP055[[#This Row],[銷售訂單]])</f>
        <v/>
      </c>
    </row>
    <row r="8409" spans="1:13">
      <c r="A8409"/>
      <c r="B8409"/>
      <c r="C8409"/>
      <c r="D8409"/>
      <c r="E8409"/>
      <c r="F8409"/>
      <c r="G8409"/>
      <c r="H8409"/>
      <c r="I8409"/>
      <c r="J8409"/>
      <c r="K8409"/>
      <c r="L8409" t="str">
        <f>IF(COUNTIFS(ZSOHSD058[订单号数值], ZSOHPP055[[#This Row],[订单号数值]], ZSOHSD058[行項目], ZSOHPP055[[#This Row],[行項目]])&gt;0, "Y", "")</f>
        <v/>
      </c>
      <c r="M8409" t="str">
        <f>IF(ZSOHPP055[[#This Row],[銷售訂單]]="", "", --ZSOHPP055[[#This Row],[銷售訂單]])</f>
        <v/>
      </c>
    </row>
    <row r="8410" spans="1:13">
      <c r="A8410"/>
      <c r="B8410"/>
      <c r="C8410"/>
      <c r="D8410"/>
      <c r="E8410"/>
      <c r="F8410"/>
      <c r="G8410"/>
      <c r="H8410"/>
      <c r="I8410"/>
      <c r="J8410"/>
      <c r="K8410"/>
      <c r="L8410" t="str">
        <f>IF(COUNTIFS(ZSOHSD058[订单号数值], ZSOHPP055[[#This Row],[订单号数值]], ZSOHSD058[行項目], ZSOHPP055[[#This Row],[行項目]])&gt;0, "Y", "")</f>
        <v/>
      </c>
      <c r="M8410" t="str">
        <f>IF(ZSOHPP055[[#This Row],[銷售訂單]]="", "", --ZSOHPP055[[#This Row],[銷售訂單]])</f>
        <v/>
      </c>
    </row>
    <row r="8411" spans="1:13">
      <c r="A8411"/>
      <c r="B8411"/>
      <c r="C8411"/>
      <c r="D8411"/>
      <c r="E8411"/>
      <c r="F8411"/>
      <c r="G8411"/>
      <c r="H8411"/>
      <c r="I8411"/>
      <c r="J8411"/>
      <c r="K8411"/>
      <c r="L8411" t="str">
        <f>IF(COUNTIFS(ZSOHSD058[订单号数值], ZSOHPP055[[#This Row],[订单号数值]], ZSOHSD058[行項目], ZSOHPP055[[#This Row],[行項目]])&gt;0, "Y", "")</f>
        <v/>
      </c>
      <c r="M8411" t="str">
        <f>IF(ZSOHPP055[[#This Row],[銷售訂單]]="", "", --ZSOHPP055[[#This Row],[銷售訂單]])</f>
        <v/>
      </c>
    </row>
    <row r="8412" spans="1:13">
      <c r="A8412"/>
      <c r="B8412"/>
      <c r="C8412"/>
      <c r="D8412"/>
      <c r="E8412"/>
      <c r="F8412"/>
      <c r="G8412"/>
      <c r="H8412"/>
      <c r="I8412"/>
      <c r="J8412"/>
      <c r="K8412"/>
      <c r="L8412" t="str">
        <f>IF(COUNTIFS(ZSOHSD058[订单号数值], ZSOHPP055[[#This Row],[订单号数值]], ZSOHSD058[行項目], ZSOHPP055[[#This Row],[行項目]])&gt;0, "Y", "")</f>
        <v/>
      </c>
      <c r="M8412" t="str">
        <f>IF(ZSOHPP055[[#This Row],[銷售訂單]]="", "", --ZSOHPP055[[#This Row],[銷售訂單]])</f>
        <v/>
      </c>
    </row>
    <row r="8413" spans="1:13">
      <c r="A8413"/>
      <c r="B8413"/>
      <c r="C8413"/>
      <c r="D8413"/>
      <c r="E8413"/>
      <c r="F8413"/>
      <c r="G8413"/>
      <c r="H8413"/>
      <c r="I8413"/>
      <c r="J8413"/>
      <c r="K8413"/>
      <c r="L8413" t="str">
        <f>IF(COUNTIFS(ZSOHSD058[订单号数值], ZSOHPP055[[#This Row],[订单号数值]], ZSOHSD058[行項目], ZSOHPP055[[#This Row],[行項目]])&gt;0, "Y", "")</f>
        <v/>
      </c>
      <c r="M8413" t="str">
        <f>IF(ZSOHPP055[[#This Row],[銷售訂單]]="", "", --ZSOHPP055[[#This Row],[銷售訂單]])</f>
        <v/>
      </c>
    </row>
    <row r="8414" spans="1:13">
      <c r="A8414"/>
      <c r="B8414"/>
      <c r="C8414"/>
      <c r="D8414"/>
      <c r="E8414"/>
      <c r="F8414"/>
      <c r="G8414"/>
      <c r="H8414"/>
      <c r="I8414"/>
      <c r="J8414"/>
      <c r="K8414"/>
      <c r="L8414" t="str">
        <f>IF(COUNTIFS(ZSOHSD058[订单号数值], ZSOHPP055[[#This Row],[订单号数值]], ZSOHSD058[行項目], ZSOHPP055[[#This Row],[行項目]])&gt;0, "Y", "")</f>
        <v/>
      </c>
      <c r="M8414" t="str">
        <f>IF(ZSOHPP055[[#This Row],[銷售訂單]]="", "", --ZSOHPP055[[#This Row],[銷售訂單]])</f>
        <v/>
      </c>
    </row>
    <row r="8415" spans="1:13">
      <c r="A8415"/>
      <c r="B8415"/>
      <c r="C8415"/>
      <c r="D8415"/>
      <c r="E8415"/>
      <c r="F8415"/>
      <c r="G8415"/>
      <c r="H8415"/>
      <c r="I8415"/>
      <c r="J8415"/>
      <c r="K8415"/>
      <c r="L8415" t="str">
        <f>IF(COUNTIFS(ZSOHSD058[订单号数值], ZSOHPP055[[#This Row],[订单号数值]], ZSOHSD058[行項目], ZSOHPP055[[#This Row],[行項目]])&gt;0, "Y", "")</f>
        <v/>
      </c>
      <c r="M8415" t="str">
        <f>IF(ZSOHPP055[[#This Row],[銷售訂單]]="", "", --ZSOHPP055[[#This Row],[銷售訂單]])</f>
        <v/>
      </c>
    </row>
    <row r="8416" spans="1:13">
      <c r="A8416"/>
      <c r="B8416"/>
      <c r="C8416"/>
      <c r="D8416"/>
      <c r="E8416"/>
      <c r="F8416"/>
      <c r="G8416"/>
      <c r="H8416"/>
      <c r="I8416"/>
      <c r="J8416"/>
      <c r="K8416"/>
      <c r="L8416" t="str">
        <f>IF(COUNTIFS(ZSOHSD058[订单号数值], ZSOHPP055[[#This Row],[订单号数值]], ZSOHSD058[行項目], ZSOHPP055[[#This Row],[行項目]])&gt;0, "Y", "")</f>
        <v/>
      </c>
      <c r="M8416" t="str">
        <f>IF(ZSOHPP055[[#This Row],[銷售訂單]]="", "", --ZSOHPP055[[#This Row],[銷售訂單]])</f>
        <v/>
      </c>
    </row>
    <row r="8417" spans="1:13">
      <c r="A8417"/>
      <c r="B8417"/>
      <c r="C8417"/>
      <c r="D8417"/>
      <c r="E8417"/>
      <c r="F8417"/>
      <c r="G8417"/>
      <c r="H8417"/>
      <c r="I8417"/>
      <c r="J8417"/>
      <c r="K8417"/>
      <c r="L8417" t="str">
        <f>IF(COUNTIFS(ZSOHSD058[订单号数值], ZSOHPP055[[#This Row],[订单号数值]], ZSOHSD058[行項目], ZSOHPP055[[#This Row],[行項目]])&gt;0, "Y", "")</f>
        <v/>
      </c>
      <c r="M8417" t="str">
        <f>IF(ZSOHPP055[[#This Row],[銷售訂單]]="", "", --ZSOHPP055[[#This Row],[銷售訂單]])</f>
        <v/>
      </c>
    </row>
    <row r="8418" spans="1:13">
      <c r="A8418"/>
      <c r="B8418"/>
      <c r="C8418"/>
      <c r="D8418"/>
      <c r="E8418"/>
      <c r="F8418"/>
      <c r="G8418"/>
      <c r="H8418"/>
      <c r="I8418"/>
      <c r="J8418"/>
      <c r="K8418"/>
      <c r="L8418" t="str">
        <f>IF(COUNTIFS(ZSOHSD058[订单号数值], ZSOHPP055[[#This Row],[订单号数值]], ZSOHSD058[行項目], ZSOHPP055[[#This Row],[行項目]])&gt;0, "Y", "")</f>
        <v/>
      </c>
      <c r="M8418" t="str">
        <f>IF(ZSOHPP055[[#This Row],[銷售訂單]]="", "", --ZSOHPP055[[#This Row],[銷售訂單]])</f>
        <v/>
      </c>
    </row>
    <row r="8419" spans="1:13">
      <c r="A8419"/>
      <c r="B8419"/>
      <c r="C8419"/>
      <c r="D8419"/>
      <c r="E8419"/>
      <c r="F8419"/>
      <c r="G8419"/>
      <c r="H8419"/>
      <c r="I8419"/>
      <c r="J8419"/>
      <c r="K8419"/>
      <c r="L8419" t="str">
        <f>IF(COUNTIFS(ZSOHSD058[订单号数值], ZSOHPP055[[#This Row],[订单号数值]], ZSOHSD058[行項目], ZSOHPP055[[#This Row],[行項目]])&gt;0, "Y", "")</f>
        <v/>
      </c>
      <c r="M8419" t="str">
        <f>IF(ZSOHPP055[[#This Row],[銷售訂單]]="", "", --ZSOHPP055[[#This Row],[銷售訂單]])</f>
        <v/>
      </c>
    </row>
    <row r="8420" spans="1:13">
      <c r="A8420"/>
      <c r="B8420"/>
      <c r="C8420"/>
      <c r="D8420"/>
      <c r="E8420"/>
      <c r="F8420"/>
      <c r="G8420"/>
      <c r="H8420"/>
      <c r="I8420"/>
      <c r="J8420"/>
      <c r="K8420"/>
      <c r="L8420" t="str">
        <f>IF(COUNTIFS(ZSOHSD058[订单号数值], ZSOHPP055[[#This Row],[订单号数值]], ZSOHSD058[行項目], ZSOHPP055[[#This Row],[行項目]])&gt;0, "Y", "")</f>
        <v/>
      </c>
      <c r="M8420" t="str">
        <f>IF(ZSOHPP055[[#This Row],[銷售訂單]]="", "", --ZSOHPP055[[#This Row],[銷售訂單]])</f>
        <v/>
      </c>
    </row>
    <row r="8421" spans="1:13">
      <c r="A8421"/>
      <c r="B8421"/>
      <c r="C8421"/>
      <c r="D8421"/>
      <c r="E8421"/>
      <c r="F8421"/>
      <c r="G8421"/>
      <c r="H8421"/>
      <c r="I8421"/>
      <c r="J8421"/>
      <c r="K8421"/>
      <c r="L8421" t="str">
        <f>IF(COUNTIFS(ZSOHSD058[订单号数值], ZSOHPP055[[#This Row],[订单号数值]], ZSOHSD058[行項目], ZSOHPP055[[#This Row],[行項目]])&gt;0, "Y", "")</f>
        <v/>
      </c>
      <c r="M8421" t="str">
        <f>IF(ZSOHPP055[[#This Row],[銷售訂單]]="", "", --ZSOHPP055[[#This Row],[銷售訂單]])</f>
        <v/>
      </c>
    </row>
    <row r="8422" spans="1:13">
      <c r="A8422"/>
      <c r="B8422"/>
      <c r="C8422"/>
      <c r="D8422"/>
      <c r="E8422"/>
      <c r="F8422"/>
      <c r="G8422"/>
      <c r="H8422"/>
      <c r="I8422"/>
      <c r="J8422"/>
      <c r="K8422"/>
      <c r="L8422" t="str">
        <f>IF(COUNTIFS(ZSOHSD058[订单号数值], ZSOHPP055[[#This Row],[订单号数值]], ZSOHSD058[行項目], ZSOHPP055[[#This Row],[行項目]])&gt;0, "Y", "")</f>
        <v/>
      </c>
      <c r="M8422" t="str">
        <f>IF(ZSOHPP055[[#This Row],[銷售訂單]]="", "", --ZSOHPP055[[#This Row],[銷售訂單]])</f>
        <v/>
      </c>
    </row>
    <row r="8423" spans="1:13">
      <c r="A8423"/>
      <c r="B8423"/>
      <c r="C8423"/>
      <c r="D8423"/>
      <c r="E8423"/>
      <c r="F8423"/>
      <c r="G8423"/>
      <c r="H8423"/>
      <c r="I8423"/>
      <c r="J8423"/>
      <c r="K8423"/>
      <c r="L8423" t="str">
        <f>IF(COUNTIFS(ZSOHSD058[订单号数值], ZSOHPP055[[#This Row],[订单号数值]], ZSOHSD058[行項目], ZSOHPP055[[#This Row],[行項目]])&gt;0, "Y", "")</f>
        <v/>
      </c>
      <c r="M8423" t="str">
        <f>IF(ZSOHPP055[[#This Row],[銷售訂單]]="", "", --ZSOHPP055[[#This Row],[銷售訂單]])</f>
        <v/>
      </c>
    </row>
    <row r="8424" spans="1:13">
      <c r="A8424"/>
      <c r="B8424"/>
      <c r="C8424"/>
      <c r="D8424"/>
      <c r="E8424"/>
      <c r="F8424"/>
      <c r="G8424"/>
      <c r="H8424"/>
      <c r="I8424"/>
      <c r="J8424"/>
      <c r="K8424"/>
      <c r="L8424" t="str">
        <f>IF(COUNTIFS(ZSOHSD058[订单号数值], ZSOHPP055[[#This Row],[订单号数值]], ZSOHSD058[行項目], ZSOHPP055[[#This Row],[行項目]])&gt;0, "Y", "")</f>
        <v/>
      </c>
      <c r="M8424" t="str">
        <f>IF(ZSOHPP055[[#This Row],[銷售訂單]]="", "", --ZSOHPP055[[#This Row],[銷售訂單]])</f>
        <v/>
      </c>
    </row>
    <row r="8425" spans="1:13">
      <c r="A8425"/>
      <c r="B8425"/>
      <c r="C8425"/>
      <c r="D8425"/>
      <c r="E8425"/>
      <c r="F8425"/>
      <c r="G8425"/>
      <c r="H8425"/>
      <c r="I8425"/>
      <c r="J8425"/>
      <c r="K8425"/>
      <c r="L8425" t="str">
        <f>IF(COUNTIFS(ZSOHSD058[订单号数值], ZSOHPP055[[#This Row],[订单号数值]], ZSOHSD058[行項目], ZSOHPP055[[#This Row],[行項目]])&gt;0, "Y", "")</f>
        <v/>
      </c>
      <c r="M8425" t="str">
        <f>IF(ZSOHPP055[[#This Row],[銷售訂單]]="", "", --ZSOHPP055[[#This Row],[銷售訂單]])</f>
        <v/>
      </c>
    </row>
    <row r="8426" spans="1:13">
      <c r="A8426"/>
      <c r="B8426"/>
      <c r="C8426"/>
      <c r="D8426"/>
      <c r="E8426"/>
      <c r="F8426"/>
      <c r="G8426"/>
      <c r="H8426"/>
      <c r="I8426"/>
      <c r="J8426"/>
      <c r="K8426"/>
      <c r="L8426" t="str">
        <f>IF(COUNTIFS(ZSOHSD058[订单号数值], ZSOHPP055[[#This Row],[订单号数值]], ZSOHSD058[行項目], ZSOHPP055[[#This Row],[行項目]])&gt;0, "Y", "")</f>
        <v/>
      </c>
      <c r="M8426" t="str">
        <f>IF(ZSOHPP055[[#This Row],[銷售訂單]]="", "", --ZSOHPP055[[#This Row],[銷售訂單]])</f>
        <v/>
      </c>
    </row>
    <row r="8427" spans="1:13">
      <c r="A8427"/>
      <c r="B8427"/>
      <c r="C8427"/>
      <c r="D8427"/>
      <c r="E8427"/>
      <c r="F8427"/>
      <c r="G8427"/>
      <c r="H8427"/>
      <c r="I8427"/>
      <c r="J8427"/>
      <c r="K8427"/>
      <c r="L8427" t="str">
        <f>IF(COUNTIFS(ZSOHSD058[订单号数值], ZSOHPP055[[#This Row],[订单号数值]], ZSOHSD058[行項目], ZSOHPP055[[#This Row],[行項目]])&gt;0, "Y", "")</f>
        <v/>
      </c>
      <c r="M8427" t="str">
        <f>IF(ZSOHPP055[[#This Row],[銷售訂單]]="", "", --ZSOHPP055[[#This Row],[銷售訂單]])</f>
        <v/>
      </c>
    </row>
    <row r="8428" spans="1:13">
      <c r="A8428"/>
      <c r="B8428"/>
      <c r="C8428"/>
      <c r="D8428"/>
      <c r="E8428"/>
      <c r="F8428"/>
      <c r="G8428"/>
      <c r="H8428"/>
      <c r="I8428"/>
      <c r="J8428"/>
      <c r="K8428"/>
      <c r="L8428" t="str">
        <f>IF(COUNTIFS(ZSOHSD058[订单号数值], ZSOHPP055[[#This Row],[订单号数值]], ZSOHSD058[行項目], ZSOHPP055[[#This Row],[行項目]])&gt;0, "Y", "")</f>
        <v/>
      </c>
      <c r="M8428" t="str">
        <f>IF(ZSOHPP055[[#This Row],[銷售訂單]]="", "", --ZSOHPP055[[#This Row],[銷售訂單]])</f>
        <v/>
      </c>
    </row>
    <row r="8429" spans="1:13">
      <c r="A8429"/>
      <c r="B8429"/>
      <c r="C8429"/>
      <c r="D8429"/>
      <c r="E8429"/>
      <c r="F8429"/>
      <c r="G8429"/>
      <c r="H8429"/>
      <c r="I8429"/>
      <c r="J8429"/>
      <c r="K8429"/>
      <c r="L8429" t="str">
        <f>IF(COUNTIFS(ZSOHSD058[订单号数值], ZSOHPP055[[#This Row],[订单号数值]], ZSOHSD058[行項目], ZSOHPP055[[#This Row],[行項目]])&gt;0, "Y", "")</f>
        <v/>
      </c>
      <c r="M8429" t="str">
        <f>IF(ZSOHPP055[[#This Row],[銷售訂單]]="", "", --ZSOHPP055[[#This Row],[銷售訂單]])</f>
        <v/>
      </c>
    </row>
    <row r="8430" spans="1:13">
      <c r="A8430"/>
      <c r="B8430"/>
      <c r="C8430"/>
      <c r="D8430"/>
      <c r="E8430"/>
      <c r="F8430"/>
      <c r="G8430"/>
      <c r="H8430"/>
      <c r="I8430"/>
      <c r="J8430"/>
      <c r="K8430"/>
      <c r="L8430" t="str">
        <f>IF(COUNTIFS(ZSOHSD058[订单号数值], ZSOHPP055[[#This Row],[订单号数值]], ZSOHSD058[行項目], ZSOHPP055[[#This Row],[行項目]])&gt;0, "Y", "")</f>
        <v/>
      </c>
      <c r="M8430" t="str">
        <f>IF(ZSOHPP055[[#This Row],[銷售訂單]]="", "", --ZSOHPP055[[#This Row],[銷售訂單]])</f>
        <v/>
      </c>
    </row>
    <row r="8431" spans="1:13">
      <c r="A8431"/>
      <c r="B8431"/>
      <c r="C8431"/>
      <c r="D8431"/>
      <c r="E8431"/>
      <c r="F8431"/>
      <c r="G8431"/>
      <c r="H8431"/>
      <c r="I8431"/>
      <c r="J8431"/>
      <c r="K8431"/>
      <c r="L8431" t="str">
        <f>IF(COUNTIFS(ZSOHSD058[订单号数值], ZSOHPP055[[#This Row],[订单号数值]], ZSOHSD058[行項目], ZSOHPP055[[#This Row],[行項目]])&gt;0, "Y", "")</f>
        <v/>
      </c>
      <c r="M8431" t="str">
        <f>IF(ZSOHPP055[[#This Row],[銷售訂單]]="", "", --ZSOHPP055[[#This Row],[銷售訂單]])</f>
        <v/>
      </c>
    </row>
    <row r="8432" spans="1:13">
      <c r="A8432"/>
      <c r="B8432"/>
      <c r="C8432"/>
      <c r="D8432"/>
      <c r="E8432"/>
      <c r="F8432"/>
      <c r="G8432"/>
      <c r="H8432"/>
      <c r="I8432"/>
      <c r="J8432"/>
      <c r="K8432"/>
      <c r="L8432" t="str">
        <f>IF(COUNTIFS(ZSOHSD058[订单号数值], ZSOHPP055[[#This Row],[订单号数值]], ZSOHSD058[行項目], ZSOHPP055[[#This Row],[行項目]])&gt;0, "Y", "")</f>
        <v/>
      </c>
      <c r="M8432" t="str">
        <f>IF(ZSOHPP055[[#This Row],[銷售訂單]]="", "", --ZSOHPP055[[#This Row],[銷售訂單]])</f>
        <v/>
      </c>
    </row>
    <row r="8433" spans="1:13">
      <c r="A8433"/>
      <c r="B8433"/>
      <c r="C8433"/>
      <c r="D8433"/>
      <c r="E8433"/>
      <c r="F8433"/>
      <c r="G8433"/>
      <c r="H8433"/>
      <c r="I8433"/>
      <c r="J8433"/>
      <c r="K8433"/>
      <c r="L8433" t="str">
        <f>IF(COUNTIFS(ZSOHSD058[订单号数值], ZSOHPP055[[#This Row],[订单号数值]], ZSOHSD058[行項目], ZSOHPP055[[#This Row],[行項目]])&gt;0, "Y", "")</f>
        <v/>
      </c>
      <c r="M8433" t="str">
        <f>IF(ZSOHPP055[[#This Row],[銷售訂單]]="", "", --ZSOHPP055[[#This Row],[銷售訂單]])</f>
        <v/>
      </c>
    </row>
    <row r="8434" spans="1:13">
      <c r="A8434"/>
      <c r="B8434"/>
      <c r="C8434"/>
      <c r="D8434"/>
      <c r="E8434"/>
      <c r="F8434"/>
      <c r="G8434"/>
      <c r="H8434"/>
      <c r="I8434"/>
      <c r="J8434"/>
      <c r="K8434"/>
      <c r="L8434" t="str">
        <f>IF(COUNTIFS(ZSOHSD058[订单号数值], ZSOHPP055[[#This Row],[订单号数值]], ZSOHSD058[行項目], ZSOHPP055[[#This Row],[行項目]])&gt;0, "Y", "")</f>
        <v/>
      </c>
      <c r="M8434" t="str">
        <f>IF(ZSOHPP055[[#This Row],[銷售訂單]]="", "", --ZSOHPP055[[#This Row],[銷售訂單]])</f>
        <v/>
      </c>
    </row>
    <row r="8435" spans="1:13">
      <c r="A8435"/>
      <c r="B8435"/>
      <c r="C8435"/>
      <c r="D8435"/>
      <c r="E8435"/>
      <c r="F8435"/>
      <c r="G8435"/>
      <c r="H8435"/>
      <c r="I8435"/>
      <c r="J8435"/>
      <c r="K8435"/>
      <c r="L8435" t="str">
        <f>IF(COUNTIFS(ZSOHSD058[订单号数值], ZSOHPP055[[#This Row],[订单号数值]], ZSOHSD058[行項目], ZSOHPP055[[#This Row],[行項目]])&gt;0, "Y", "")</f>
        <v/>
      </c>
      <c r="M8435" t="str">
        <f>IF(ZSOHPP055[[#This Row],[銷售訂單]]="", "", --ZSOHPP055[[#This Row],[銷售訂單]])</f>
        <v/>
      </c>
    </row>
    <row r="8436" spans="1:13">
      <c r="A8436"/>
      <c r="B8436"/>
      <c r="C8436"/>
      <c r="D8436"/>
      <c r="E8436"/>
      <c r="F8436"/>
      <c r="G8436"/>
      <c r="H8436"/>
      <c r="I8436"/>
      <c r="J8436"/>
      <c r="K8436"/>
      <c r="L8436" t="str">
        <f>IF(COUNTIFS(ZSOHSD058[订单号数值], ZSOHPP055[[#This Row],[订单号数值]], ZSOHSD058[行項目], ZSOHPP055[[#This Row],[行項目]])&gt;0, "Y", "")</f>
        <v/>
      </c>
      <c r="M8436" t="str">
        <f>IF(ZSOHPP055[[#This Row],[銷售訂單]]="", "", --ZSOHPP055[[#This Row],[銷售訂單]])</f>
        <v/>
      </c>
    </row>
    <row r="8437" spans="1:13">
      <c r="A8437"/>
      <c r="B8437"/>
      <c r="C8437"/>
      <c r="D8437"/>
      <c r="E8437"/>
      <c r="F8437"/>
      <c r="G8437"/>
      <c r="H8437"/>
      <c r="I8437"/>
      <c r="J8437"/>
      <c r="K8437"/>
      <c r="L8437" t="str">
        <f>IF(COUNTIFS(ZSOHSD058[订单号数值], ZSOHPP055[[#This Row],[订单号数值]], ZSOHSD058[行項目], ZSOHPP055[[#This Row],[行項目]])&gt;0, "Y", "")</f>
        <v/>
      </c>
      <c r="M8437" t="str">
        <f>IF(ZSOHPP055[[#This Row],[銷售訂單]]="", "", --ZSOHPP055[[#This Row],[銷售訂單]])</f>
        <v/>
      </c>
    </row>
    <row r="8438" spans="1:13">
      <c r="A8438"/>
      <c r="B8438"/>
      <c r="C8438"/>
      <c r="D8438"/>
      <c r="E8438"/>
      <c r="F8438"/>
      <c r="G8438"/>
      <c r="H8438"/>
      <c r="I8438"/>
      <c r="J8438"/>
      <c r="K8438"/>
      <c r="L8438" t="str">
        <f>IF(COUNTIFS(ZSOHSD058[订单号数值], ZSOHPP055[[#This Row],[订单号数值]], ZSOHSD058[行項目], ZSOHPP055[[#This Row],[行項目]])&gt;0, "Y", "")</f>
        <v/>
      </c>
      <c r="M8438" t="str">
        <f>IF(ZSOHPP055[[#This Row],[銷售訂單]]="", "", --ZSOHPP055[[#This Row],[銷售訂單]])</f>
        <v/>
      </c>
    </row>
    <row r="8439" spans="1:13">
      <c r="A8439"/>
      <c r="B8439"/>
      <c r="C8439"/>
      <c r="D8439"/>
      <c r="E8439"/>
      <c r="F8439"/>
      <c r="G8439"/>
      <c r="H8439"/>
      <c r="I8439"/>
      <c r="J8439"/>
      <c r="K8439"/>
      <c r="L8439" t="str">
        <f>IF(COUNTIFS(ZSOHSD058[订单号数值], ZSOHPP055[[#This Row],[订单号数值]], ZSOHSD058[行項目], ZSOHPP055[[#This Row],[行項目]])&gt;0, "Y", "")</f>
        <v/>
      </c>
      <c r="M8439" t="str">
        <f>IF(ZSOHPP055[[#This Row],[銷售訂單]]="", "", --ZSOHPP055[[#This Row],[銷售訂單]])</f>
        <v/>
      </c>
    </row>
    <row r="8440" spans="1:13">
      <c r="A8440"/>
      <c r="B8440"/>
      <c r="C8440"/>
      <c r="D8440"/>
      <c r="E8440"/>
      <c r="F8440"/>
      <c r="G8440"/>
      <c r="H8440"/>
      <c r="I8440"/>
      <c r="J8440"/>
      <c r="K8440"/>
      <c r="L8440" t="str">
        <f>IF(COUNTIFS(ZSOHSD058[订单号数值], ZSOHPP055[[#This Row],[订单号数值]], ZSOHSD058[行項目], ZSOHPP055[[#This Row],[行項目]])&gt;0, "Y", "")</f>
        <v/>
      </c>
      <c r="M8440" t="str">
        <f>IF(ZSOHPP055[[#This Row],[銷售訂單]]="", "", --ZSOHPP055[[#This Row],[銷售訂單]])</f>
        <v/>
      </c>
    </row>
    <row r="8441" spans="1:13">
      <c r="A8441"/>
      <c r="B8441"/>
      <c r="C8441"/>
      <c r="D8441"/>
      <c r="E8441"/>
      <c r="F8441"/>
      <c r="G8441"/>
      <c r="H8441"/>
      <c r="I8441"/>
      <c r="J8441"/>
      <c r="K8441"/>
      <c r="L8441" t="str">
        <f>IF(COUNTIFS(ZSOHSD058[订单号数值], ZSOHPP055[[#This Row],[订单号数值]], ZSOHSD058[行項目], ZSOHPP055[[#This Row],[行項目]])&gt;0, "Y", "")</f>
        <v/>
      </c>
      <c r="M8441" t="str">
        <f>IF(ZSOHPP055[[#This Row],[銷售訂單]]="", "", --ZSOHPP055[[#This Row],[銷售訂單]])</f>
        <v/>
      </c>
    </row>
    <row r="8442" spans="1:13">
      <c r="A8442"/>
      <c r="B8442"/>
      <c r="C8442"/>
      <c r="D8442"/>
      <c r="E8442"/>
      <c r="F8442"/>
      <c r="G8442"/>
      <c r="H8442"/>
      <c r="I8442"/>
      <c r="J8442"/>
      <c r="K8442"/>
      <c r="L8442" t="str">
        <f>IF(COUNTIFS(ZSOHSD058[订单号数值], ZSOHPP055[[#This Row],[订单号数值]], ZSOHSD058[行項目], ZSOHPP055[[#This Row],[行項目]])&gt;0, "Y", "")</f>
        <v/>
      </c>
      <c r="M8442" t="str">
        <f>IF(ZSOHPP055[[#This Row],[銷售訂單]]="", "", --ZSOHPP055[[#This Row],[銷售訂單]])</f>
        <v/>
      </c>
    </row>
    <row r="8443" spans="1:13">
      <c r="A8443"/>
      <c r="B8443"/>
      <c r="C8443"/>
      <c r="D8443"/>
      <c r="E8443"/>
      <c r="F8443"/>
      <c r="G8443"/>
      <c r="H8443"/>
      <c r="I8443"/>
      <c r="J8443"/>
      <c r="K8443"/>
      <c r="L8443" t="str">
        <f>IF(COUNTIFS(ZSOHSD058[订单号数值], ZSOHPP055[[#This Row],[订单号数值]], ZSOHSD058[行項目], ZSOHPP055[[#This Row],[行項目]])&gt;0, "Y", "")</f>
        <v/>
      </c>
      <c r="M8443" t="str">
        <f>IF(ZSOHPP055[[#This Row],[銷售訂單]]="", "", --ZSOHPP055[[#This Row],[銷售訂單]])</f>
        <v/>
      </c>
    </row>
    <row r="8444" spans="1:13">
      <c r="A8444"/>
      <c r="B8444"/>
      <c r="C8444"/>
      <c r="D8444"/>
      <c r="E8444"/>
      <c r="F8444"/>
      <c r="G8444"/>
      <c r="H8444"/>
      <c r="I8444"/>
      <c r="J8444"/>
      <c r="K8444"/>
      <c r="L8444" t="str">
        <f>IF(COUNTIFS(ZSOHSD058[订单号数值], ZSOHPP055[[#This Row],[订单号数值]], ZSOHSD058[行項目], ZSOHPP055[[#This Row],[行項目]])&gt;0, "Y", "")</f>
        <v/>
      </c>
      <c r="M8444" t="str">
        <f>IF(ZSOHPP055[[#This Row],[銷售訂單]]="", "", --ZSOHPP055[[#This Row],[銷售訂單]])</f>
        <v/>
      </c>
    </row>
    <row r="8445" spans="1:13">
      <c r="A8445"/>
      <c r="B8445"/>
      <c r="C8445"/>
      <c r="D8445"/>
      <c r="E8445"/>
      <c r="F8445"/>
      <c r="G8445"/>
      <c r="H8445"/>
      <c r="I8445"/>
      <c r="J8445"/>
      <c r="K8445"/>
      <c r="L8445" t="str">
        <f>IF(COUNTIFS(ZSOHSD058[订单号数值], ZSOHPP055[[#This Row],[订单号数值]], ZSOHSD058[行項目], ZSOHPP055[[#This Row],[行項目]])&gt;0, "Y", "")</f>
        <v/>
      </c>
      <c r="M8445" t="str">
        <f>IF(ZSOHPP055[[#This Row],[銷售訂單]]="", "", --ZSOHPP055[[#This Row],[銷售訂單]])</f>
        <v/>
      </c>
    </row>
    <row r="8446" spans="1:13">
      <c r="A8446"/>
      <c r="B8446"/>
      <c r="C8446"/>
      <c r="D8446"/>
      <c r="E8446"/>
      <c r="F8446"/>
      <c r="G8446"/>
      <c r="H8446"/>
      <c r="I8446"/>
      <c r="J8446"/>
      <c r="K8446"/>
      <c r="L8446" t="str">
        <f>IF(COUNTIFS(ZSOHSD058[订单号数值], ZSOHPP055[[#This Row],[订单号数值]], ZSOHSD058[行項目], ZSOHPP055[[#This Row],[行項目]])&gt;0, "Y", "")</f>
        <v/>
      </c>
      <c r="M8446" t="str">
        <f>IF(ZSOHPP055[[#This Row],[銷售訂單]]="", "", --ZSOHPP055[[#This Row],[銷售訂單]])</f>
        <v/>
      </c>
    </row>
    <row r="8447" spans="1:13">
      <c r="A8447"/>
      <c r="B8447"/>
      <c r="C8447"/>
      <c r="D8447"/>
      <c r="E8447"/>
      <c r="F8447"/>
      <c r="G8447"/>
      <c r="H8447"/>
      <c r="I8447"/>
      <c r="J8447"/>
      <c r="K8447"/>
      <c r="L8447" t="str">
        <f>IF(COUNTIFS(ZSOHSD058[订单号数值], ZSOHPP055[[#This Row],[订单号数值]], ZSOHSD058[行項目], ZSOHPP055[[#This Row],[行項目]])&gt;0, "Y", "")</f>
        <v/>
      </c>
      <c r="M8447" t="str">
        <f>IF(ZSOHPP055[[#This Row],[銷售訂單]]="", "", --ZSOHPP055[[#This Row],[銷售訂單]])</f>
        <v/>
      </c>
    </row>
    <row r="8448" spans="1:13">
      <c r="A8448"/>
      <c r="B8448"/>
      <c r="C8448"/>
      <c r="D8448"/>
      <c r="E8448"/>
      <c r="F8448"/>
      <c r="G8448"/>
      <c r="H8448"/>
      <c r="I8448"/>
      <c r="J8448"/>
      <c r="K8448"/>
      <c r="L8448" t="str">
        <f>IF(COUNTIFS(ZSOHSD058[订单号数值], ZSOHPP055[[#This Row],[订单号数值]], ZSOHSD058[行項目], ZSOHPP055[[#This Row],[行項目]])&gt;0, "Y", "")</f>
        <v/>
      </c>
      <c r="M8448" t="str">
        <f>IF(ZSOHPP055[[#This Row],[銷售訂單]]="", "", --ZSOHPP055[[#This Row],[銷售訂單]])</f>
        <v/>
      </c>
    </row>
    <row r="8449" spans="1:13">
      <c r="A8449"/>
      <c r="B8449"/>
      <c r="C8449"/>
      <c r="D8449"/>
      <c r="E8449"/>
      <c r="F8449"/>
      <c r="G8449"/>
      <c r="H8449"/>
      <c r="I8449"/>
      <c r="J8449"/>
      <c r="K8449"/>
      <c r="L8449" t="str">
        <f>IF(COUNTIFS(ZSOHSD058[订单号数值], ZSOHPP055[[#This Row],[订单号数值]], ZSOHSD058[行項目], ZSOHPP055[[#This Row],[行項目]])&gt;0, "Y", "")</f>
        <v/>
      </c>
      <c r="M8449" t="str">
        <f>IF(ZSOHPP055[[#This Row],[銷售訂單]]="", "", --ZSOHPP055[[#This Row],[銷售訂單]])</f>
        <v/>
      </c>
    </row>
    <row r="8450" spans="1:13">
      <c r="A8450"/>
      <c r="B8450"/>
      <c r="C8450"/>
      <c r="D8450"/>
      <c r="E8450"/>
      <c r="F8450"/>
      <c r="G8450"/>
      <c r="H8450"/>
      <c r="I8450"/>
      <c r="J8450"/>
      <c r="K8450"/>
      <c r="L8450" t="str">
        <f>IF(COUNTIFS(ZSOHSD058[订单号数值], ZSOHPP055[[#This Row],[订单号数值]], ZSOHSD058[行項目], ZSOHPP055[[#This Row],[行項目]])&gt;0, "Y", "")</f>
        <v/>
      </c>
      <c r="M8450" t="str">
        <f>IF(ZSOHPP055[[#This Row],[銷售訂單]]="", "", --ZSOHPP055[[#This Row],[銷售訂單]])</f>
        <v/>
      </c>
    </row>
    <row r="8451" spans="1:13">
      <c r="A8451"/>
      <c r="B8451"/>
      <c r="C8451"/>
      <c r="D8451"/>
      <c r="E8451"/>
      <c r="F8451"/>
      <c r="G8451"/>
      <c r="H8451"/>
      <c r="I8451"/>
      <c r="J8451"/>
      <c r="K8451"/>
      <c r="L8451" t="str">
        <f>IF(COUNTIFS(ZSOHSD058[订单号数值], ZSOHPP055[[#This Row],[订单号数值]], ZSOHSD058[行項目], ZSOHPP055[[#This Row],[行項目]])&gt;0, "Y", "")</f>
        <v/>
      </c>
      <c r="M8451" t="str">
        <f>IF(ZSOHPP055[[#This Row],[銷售訂單]]="", "", --ZSOHPP055[[#This Row],[銷售訂單]])</f>
        <v/>
      </c>
    </row>
    <row r="8452" spans="1:13">
      <c r="A8452"/>
      <c r="B8452"/>
      <c r="C8452"/>
      <c r="D8452"/>
      <c r="E8452"/>
      <c r="F8452"/>
      <c r="G8452"/>
      <c r="H8452"/>
      <c r="I8452"/>
      <c r="J8452"/>
      <c r="K8452"/>
      <c r="L8452" t="str">
        <f>IF(COUNTIFS(ZSOHSD058[订单号数值], ZSOHPP055[[#This Row],[订单号数值]], ZSOHSD058[行項目], ZSOHPP055[[#This Row],[行項目]])&gt;0, "Y", "")</f>
        <v/>
      </c>
      <c r="M8452" t="str">
        <f>IF(ZSOHPP055[[#This Row],[銷售訂單]]="", "", --ZSOHPP055[[#This Row],[銷售訂單]])</f>
        <v/>
      </c>
    </row>
    <row r="8453" spans="1:13">
      <c r="A8453"/>
      <c r="B8453"/>
      <c r="C8453"/>
      <c r="D8453"/>
      <c r="E8453"/>
      <c r="F8453"/>
      <c r="G8453"/>
      <c r="H8453"/>
      <c r="I8453"/>
      <c r="J8453"/>
      <c r="K8453"/>
      <c r="L8453" t="str">
        <f>IF(COUNTIFS(ZSOHSD058[订单号数值], ZSOHPP055[[#This Row],[订单号数值]], ZSOHSD058[行項目], ZSOHPP055[[#This Row],[行項目]])&gt;0, "Y", "")</f>
        <v/>
      </c>
      <c r="M8453" t="str">
        <f>IF(ZSOHPP055[[#This Row],[銷售訂單]]="", "", --ZSOHPP055[[#This Row],[銷售訂單]])</f>
        <v/>
      </c>
    </row>
    <row r="8454" spans="1:13">
      <c r="A8454"/>
      <c r="B8454"/>
      <c r="C8454"/>
      <c r="D8454"/>
      <c r="E8454"/>
      <c r="F8454"/>
      <c r="G8454"/>
      <c r="H8454"/>
      <c r="I8454"/>
      <c r="J8454"/>
      <c r="K8454"/>
      <c r="L8454" t="str">
        <f>IF(COUNTIFS(ZSOHSD058[订单号数值], ZSOHPP055[[#This Row],[订单号数值]], ZSOHSD058[行項目], ZSOHPP055[[#This Row],[行項目]])&gt;0, "Y", "")</f>
        <v/>
      </c>
      <c r="M8454" t="str">
        <f>IF(ZSOHPP055[[#This Row],[銷售訂單]]="", "", --ZSOHPP055[[#This Row],[銷售訂單]])</f>
        <v/>
      </c>
    </row>
    <row r="8455" spans="1:13">
      <c r="A8455"/>
      <c r="B8455"/>
      <c r="C8455"/>
      <c r="D8455"/>
      <c r="E8455"/>
      <c r="F8455"/>
      <c r="G8455"/>
      <c r="H8455"/>
      <c r="I8455"/>
      <c r="J8455"/>
      <c r="K8455"/>
      <c r="L8455" t="str">
        <f>IF(COUNTIFS(ZSOHSD058[订单号数值], ZSOHPP055[[#This Row],[订单号数值]], ZSOHSD058[行項目], ZSOHPP055[[#This Row],[行項目]])&gt;0, "Y", "")</f>
        <v/>
      </c>
      <c r="M8455" t="str">
        <f>IF(ZSOHPP055[[#This Row],[銷售訂單]]="", "", --ZSOHPP055[[#This Row],[銷售訂單]])</f>
        <v/>
      </c>
    </row>
    <row r="8456" spans="1:13">
      <c r="A8456"/>
      <c r="B8456"/>
      <c r="C8456"/>
      <c r="D8456"/>
      <c r="E8456"/>
      <c r="F8456"/>
      <c r="G8456"/>
      <c r="H8456"/>
      <c r="I8456"/>
      <c r="J8456"/>
      <c r="K8456"/>
      <c r="L8456" t="str">
        <f>IF(COUNTIFS(ZSOHSD058[订单号数值], ZSOHPP055[[#This Row],[订单号数值]], ZSOHSD058[行項目], ZSOHPP055[[#This Row],[行項目]])&gt;0, "Y", "")</f>
        <v/>
      </c>
      <c r="M8456" t="str">
        <f>IF(ZSOHPP055[[#This Row],[銷售訂單]]="", "", --ZSOHPP055[[#This Row],[銷售訂單]])</f>
        <v/>
      </c>
    </row>
    <row r="8457" spans="1:13">
      <c r="A8457"/>
      <c r="B8457"/>
      <c r="C8457"/>
      <c r="D8457"/>
      <c r="E8457"/>
      <c r="F8457"/>
      <c r="G8457"/>
      <c r="H8457"/>
      <c r="I8457"/>
      <c r="J8457"/>
      <c r="K8457"/>
      <c r="L8457" t="str">
        <f>IF(COUNTIFS(ZSOHSD058[订单号数值], ZSOHPP055[[#This Row],[订单号数值]], ZSOHSD058[行項目], ZSOHPP055[[#This Row],[行項目]])&gt;0, "Y", "")</f>
        <v/>
      </c>
      <c r="M8457" t="str">
        <f>IF(ZSOHPP055[[#This Row],[銷售訂單]]="", "", --ZSOHPP055[[#This Row],[銷售訂單]])</f>
        <v/>
      </c>
    </row>
    <row r="8458" spans="1:13">
      <c r="A8458"/>
      <c r="B8458"/>
      <c r="C8458"/>
      <c r="D8458"/>
      <c r="E8458"/>
      <c r="F8458"/>
      <c r="G8458"/>
      <c r="H8458"/>
      <c r="I8458"/>
      <c r="J8458"/>
      <c r="K8458"/>
      <c r="L8458" t="str">
        <f>IF(COUNTIFS(ZSOHSD058[订单号数值], ZSOHPP055[[#This Row],[订单号数值]], ZSOHSD058[行項目], ZSOHPP055[[#This Row],[行項目]])&gt;0, "Y", "")</f>
        <v/>
      </c>
      <c r="M8458" t="str">
        <f>IF(ZSOHPP055[[#This Row],[銷售訂單]]="", "", --ZSOHPP055[[#This Row],[銷售訂單]])</f>
        <v/>
      </c>
    </row>
    <row r="8459" spans="1:13">
      <c r="A8459"/>
      <c r="B8459"/>
      <c r="C8459"/>
      <c r="D8459"/>
      <c r="E8459"/>
      <c r="F8459"/>
      <c r="G8459"/>
      <c r="H8459"/>
      <c r="I8459"/>
      <c r="J8459"/>
      <c r="K8459"/>
      <c r="L8459" t="str">
        <f>IF(COUNTIFS(ZSOHSD058[订单号数值], ZSOHPP055[[#This Row],[订单号数值]], ZSOHSD058[行項目], ZSOHPP055[[#This Row],[行項目]])&gt;0, "Y", "")</f>
        <v/>
      </c>
      <c r="M8459" t="str">
        <f>IF(ZSOHPP055[[#This Row],[銷售訂單]]="", "", --ZSOHPP055[[#This Row],[銷售訂單]])</f>
        <v/>
      </c>
    </row>
    <row r="8460" spans="1:13">
      <c r="A8460"/>
      <c r="B8460"/>
      <c r="C8460"/>
      <c r="D8460"/>
      <c r="E8460"/>
      <c r="F8460"/>
      <c r="G8460"/>
      <c r="H8460"/>
      <c r="I8460"/>
      <c r="J8460"/>
      <c r="K8460"/>
      <c r="L8460" t="str">
        <f>IF(COUNTIFS(ZSOHSD058[订单号数值], ZSOHPP055[[#This Row],[订单号数值]], ZSOHSD058[行項目], ZSOHPP055[[#This Row],[行項目]])&gt;0, "Y", "")</f>
        <v/>
      </c>
      <c r="M8460" t="str">
        <f>IF(ZSOHPP055[[#This Row],[銷售訂單]]="", "", --ZSOHPP055[[#This Row],[銷售訂單]])</f>
        <v/>
      </c>
    </row>
    <row r="8461" spans="1:13">
      <c r="A8461"/>
      <c r="B8461"/>
      <c r="C8461"/>
      <c r="D8461"/>
      <c r="E8461"/>
      <c r="F8461"/>
      <c r="G8461"/>
      <c r="H8461"/>
      <c r="I8461"/>
      <c r="J8461"/>
      <c r="K8461"/>
      <c r="L8461" t="str">
        <f>IF(COUNTIFS(ZSOHSD058[订单号数值], ZSOHPP055[[#This Row],[订单号数值]], ZSOHSD058[行項目], ZSOHPP055[[#This Row],[行項目]])&gt;0, "Y", "")</f>
        <v/>
      </c>
      <c r="M8461" t="str">
        <f>IF(ZSOHPP055[[#This Row],[銷售訂單]]="", "", --ZSOHPP055[[#This Row],[銷售訂單]])</f>
        <v/>
      </c>
    </row>
    <row r="8462" spans="1:13">
      <c r="A8462"/>
      <c r="B8462"/>
      <c r="C8462"/>
      <c r="D8462"/>
      <c r="E8462"/>
      <c r="F8462"/>
      <c r="G8462"/>
      <c r="H8462"/>
      <c r="I8462"/>
      <c r="J8462"/>
      <c r="K8462"/>
      <c r="L8462" t="str">
        <f>IF(COUNTIFS(ZSOHSD058[订单号数值], ZSOHPP055[[#This Row],[订单号数值]], ZSOHSD058[行項目], ZSOHPP055[[#This Row],[行項目]])&gt;0, "Y", "")</f>
        <v/>
      </c>
      <c r="M8462" t="str">
        <f>IF(ZSOHPP055[[#This Row],[銷售訂單]]="", "", --ZSOHPP055[[#This Row],[銷售訂單]])</f>
        <v/>
      </c>
    </row>
    <row r="8463" spans="1:13">
      <c r="A8463"/>
      <c r="B8463"/>
      <c r="C8463"/>
      <c r="D8463"/>
      <c r="E8463"/>
      <c r="F8463"/>
      <c r="G8463"/>
      <c r="H8463"/>
      <c r="I8463"/>
      <c r="J8463"/>
      <c r="K8463"/>
      <c r="L8463" t="str">
        <f>IF(COUNTIFS(ZSOHSD058[订单号数值], ZSOHPP055[[#This Row],[订单号数值]], ZSOHSD058[行項目], ZSOHPP055[[#This Row],[行項目]])&gt;0, "Y", "")</f>
        <v/>
      </c>
      <c r="M8463" t="str">
        <f>IF(ZSOHPP055[[#This Row],[銷售訂單]]="", "", --ZSOHPP055[[#This Row],[銷售訂單]])</f>
        <v/>
      </c>
    </row>
    <row r="8464" spans="1:13">
      <c r="A8464"/>
      <c r="B8464"/>
      <c r="C8464"/>
      <c r="D8464"/>
      <c r="E8464"/>
      <c r="F8464"/>
      <c r="G8464"/>
      <c r="H8464"/>
      <c r="I8464"/>
      <c r="J8464"/>
      <c r="K8464"/>
      <c r="L8464" t="str">
        <f>IF(COUNTIFS(ZSOHSD058[订单号数值], ZSOHPP055[[#This Row],[订单号数值]], ZSOHSD058[行項目], ZSOHPP055[[#This Row],[行項目]])&gt;0, "Y", "")</f>
        <v/>
      </c>
      <c r="M8464" t="str">
        <f>IF(ZSOHPP055[[#This Row],[銷售訂單]]="", "", --ZSOHPP055[[#This Row],[銷售訂單]])</f>
        <v/>
      </c>
    </row>
    <row r="8465" spans="1:13">
      <c r="A8465"/>
      <c r="B8465"/>
      <c r="C8465"/>
      <c r="D8465"/>
      <c r="E8465"/>
      <c r="F8465"/>
      <c r="G8465"/>
      <c r="H8465"/>
      <c r="I8465"/>
      <c r="J8465"/>
      <c r="K8465"/>
      <c r="L8465" t="str">
        <f>IF(COUNTIFS(ZSOHSD058[订单号数值], ZSOHPP055[[#This Row],[订单号数值]], ZSOHSD058[行項目], ZSOHPP055[[#This Row],[行項目]])&gt;0, "Y", "")</f>
        <v/>
      </c>
      <c r="M8465" t="str">
        <f>IF(ZSOHPP055[[#This Row],[銷售訂單]]="", "", --ZSOHPP055[[#This Row],[銷售訂單]])</f>
        <v/>
      </c>
    </row>
    <row r="8466" spans="1:13">
      <c r="A8466"/>
      <c r="B8466"/>
      <c r="C8466"/>
      <c r="D8466"/>
      <c r="E8466"/>
      <c r="F8466"/>
      <c r="G8466"/>
      <c r="H8466"/>
      <c r="I8466"/>
      <c r="J8466"/>
      <c r="K8466"/>
      <c r="L8466" t="str">
        <f>IF(COUNTIFS(ZSOHSD058[订单号数值], ZSOHPP055[[#This Row],[订单号数值]], ZSOHSD058[行項目], ZSOHPP055[[#This Row],[行項目]])&gt;0, "Y", "")</f>
        <v/>
      </c>
      <c r="M8466" t="str">
        <f>IF(ZSOHPP055[[#This Row],[銷售訂單]]="", "", --ZSOHPP055[[#This Row],[銷售訂單]])</f>
        <v/>
      </c>
    </row>
    <row r="8467" spans="1:13">
      <c r="A8467"/>
      <c r="B8467"/>
      <c r="C8467"/>
      <c r="D8467"/>
      <c r="E8467"/>
      <c r="F8467"/>
      <c r="G8467"/>
      <c r="H8467"/>
      <c r="I8467"/>
      <c r="J8467"/>
      <c r="K8467"/>
      <c r="L8467" t="str">
        <f>IF(COUNTIFS(ZSOHSD058[订单号数值], ZSOHPP055[[#This Row],[订单号数值]], ZSOHSD058[行項目], ZSOHPP055[[#This Row],[行項目]])&gt;0, "Y", "")</f>
        <v/>
      </c>
      <c r="M8467" t="str">
        <f>IF(ZSOHPP055[[#This Row],[銷售訂單]]="", "", --ZSOHPP055[[#This Row],[銷售訂單]])</f>
        <v/>
      </c>
    </row>
    <row r="8468" spans="1:13">
      <c r="A8468"/>
      <c r="B8468"/>
      <c r="C8468"/>
      <c r="D8468"/>
      <c r="E8468"/>
      <c r="F8468"/>
      <c r="G8468"/>
      <c r="H8468"/>
      <c r="I8468"/>
      <c r="J8468"/>
      <c r="K8468"/>
      <c r="L8468" t="str">
        <f>IF(COUNTIFS(ZSOHSD058[订单号数值], ZSOHPP055[[#This Row],[订单号数值]], ZSOHSD058[行項目], ZSOHPP055[[#This Row],[行項目]])&gt;0, "Y", "")</f>
        <v/>
      </c>
      <c r="M8468" t="str">
        <f>IF(ZSOHPP055[[#This Row],[銷售訂單]]="", "", --ZSOHPP055[[#This Row],[銷售訂單]])</f>
        <v/>
      </c>
    </row>
    <row r="8469" spans="1:13">
      <c r="A8469"/>
      <c r="B8469"/>
      <c r="C8469"/>
      <c r="D8469"/>
      <c r="E8469"/>
      <c r="F8469"/>
      <c r="G8469"/>
      <c r="H8469"/>
      <c r="I8469"/>
      <c r="J8469"/>
      <c r="K8469"/>
      <c r="L8469" t="str">
        <f>IF(COUNTIFS(ZSOHSD058[订单号数值], ZSOHPP055[[#This Row],[订单号数值]], ZSOHSD058[行項目], ZSOHPP055[[#This Row],[行項目]])&gt;0, "Y", "")</f>
        <v/>
      </c>
      <c r="M8469" t="str">
        <f>IF(ZSOHPP055[[#This Row],[銷售訂單]]="", "", --ZSOHPP055[[#This Row],[銷售訂單]])</f>
        <v/>
      </c>
    </row>
    <row r="8470" spans="1:13">
      <c r="A8470"/>
      <c r="B8470"/>
      <c r="C8470"/>
      <c r="D8470"/>
      <c r="E8470"/>
      <c r="F8470"/>
      <c r="G8470"/>
      <c r="H8470"/>
      <c r="I8470"/>
      <c r="J8470"/>
      <c r="K8470"/>
      <c r="L8470" t="str">
        <f>IF(COUNTIFS(ZSOHSD058[订单号数值], ZSOHPP055[[#This Row],[订单号数值]], ZSOHSD058[行項目], ZSOHPP055[[#This Row],[行項目]])&gt;0, "Y", "")</f>
        <v/>
      </c>
      <c r="M8470" t="str">
        <f>IF(ZSOHPP055[[#This Row],[銷售訂單]]="", "", --ZSOHPP055[[#This Row],[銷售訂單]])</f>
        <v/>
      </c>
    </row>
    <row r="8471" spans="1:13">
      <c r="A8471"/>
      <c r="B8471"/>
      <c r="C8471"/>
      <c r="D8471"/>
      <c r="E8471"/>
      <c r="F8471"/>
      <c r="G8471"/>
      <c r="H8471"/>
      <c r="I8471"/>
      <c r="J8471"/>
      <c r="K8471"/>
      <c r="L8471" t="str">
        <f>IF(COUNTIFS(ZSOHSD058[订单号数值], ZSOHPP055[[#This Row],[订单号数值]], ZSOHSD058[行項目], ZSOHPP055[[#This Row],[行項目]])&gt;0, "Y", "")</f>
        <v/>
      </c>
      <c r="M8471" t="str">
        <f>IF(ZSOHPP055[[#This Row],[銷售訂單]]="", "", --ZSOHPP055[[#This Row],[銷售訂單]])</f>
        <v/>
      </c>
    </row>
    <row r="8472" spans="1:13">
      <c r="A8472"/>
      <c r="B8472"/>
      <c r="C8472"/>
      <c r="D8472"/>
      <c r="E8472"/>
      <c r="F8472"/>
      <c r="G8472"/>
      <c r="H8472"/>
      <c r="I8472"/>
      <c r="J8472"/>
      <c r="K8472"/>
      <c r="L8472" t="str">
        <f>IF(COUNTIFS(ZSOHSD058[订单号数值], ZSOHPP055[[#This Row],[订单号数值]], ZSOHSD058[行項目], ZSOHPP055[[#This Row],[行項目]])&gt;0, "Y", "")</f>
        <v/>
      </c>
      <c r="M8472" t="str">
        <f>IF(ZSOHPP055[[#This Row],[銷售訂單]]="", "", --ZSOHPP055[[#This Row],[銷售訂單]])</f>
        <v/>
      </c>
    </row>
    <row r="8473" spans="1:13">
      <c r="A8473"/>
      <c r="B8473"/>
      <c r="C8473"/>
      <c r="D8473"/>
      <c r="E8473"/>
      <c r="F8473"/>
      <c r="G8473"/>
      <c r="H8473"/>
      <c r="I8473"/>
      <c r="J8473"/>
      <c r="K8473"/>
      <c r="L8473" t="str">
        <f>IF(COUNTIFS(ZSOHSD058[订单号数值], ZSOHPP055[[#This Row],[订单号数值]], ZSOHSD058[行項目], ZSOHPP055[[#This Row],[行項目]])&gt;0, "Y", "")</f>
        <v/>
      </c>
      <c r="M8473" t="str">
        <f>IF(ZSOHPP055[[#This Row],[銷售訂單]]="", "", --ZSOHPP055[[#This Row],[銷售訂單]])</f>
        <v/>
      </c>
    </row>
    <row r="8474" spans="1:13">
      <c r="A8474"/>
      <c r="B8474"/>
      <c r="C8474"/>
      <c r="D8474"/>
      <c r="E8474"/>
      <c r="F8474"/>
      <c r="G8474"/>
      <c r="H8474"/>
      <c r="I8474"/>
      <c r="J8474"/>
      <c r="K8474"/>
      <c r="L8474" t="str">
        <f>IF(COUNTIFS(ZSOHSD058[订单号数值], ZSOHPP055[[#This Row],[订单号数值]], ZSOHSD058[行項目], ZSOHPP055[[#This Row],[行項目]])&gt;0, "Y", "")</f>
        <v/>
      </c>
      <c r="M8474" t="str">
        <f>IF(ZSOHPP055[[#This Row],[銷售訂單]]="", "", --ZSOHPP055[[#This Row],[銷售訂單]])</f>
        <v/>
      </c>
    </row>
    <row r="8475" spans="1:13">
      <c r="A8475"/>
      <c r="B8475"/>
      <c r="C8475"/>
      <c r="D8475"/>
      <c r="E8475"/>
      <c r="F8475"/>
      <c r="G8475"/>
      <c r="H8475"/>
      <c r="I8475"/>
      <c r="J8475"/>
      <c r="K8475"/>
      <c r="L8475" t="str">
        <f>IF(COUNTIFS(ZSOHSD058[订单号数值], ZSOHPP055[[#This Row],[订单号数值]], ZSOHSD058[行項目], ZSOHPP055[[#This Row],[行項目]])&gt;0, "Y", "")</f>
        <v/>
      </c>
      <c r="M8475" t="str">
        <f>IF(ZSOHPP055[[#This Row],[銷售訂單]]="", "", --ZSOHPP055[[#This Row],[銷售訂單]])</f>
        <v/>
      </c>
    </row>
    <row r="8476" spans="1:13">
      <c r="A8476"/>
      <c r="B8476"/>
      <c r="C8476"/>
      <c r="D8476"/>
      <c r="E8476"/>
      <c r="F8476"/>
      <c r="G8476"/>
      <c r="H8476"/>
      <c r="I8476"/>
      <c r="J8476"/>
      <c r="K8476"/>
      <c r="L8476" t="str">
        <f>IF(COUNTIFS(ZSOHSD058[订单号数值], ZSOHPP055[[#This Row],[订单号数值]], ZSOHSD058[行項目], ZSOHPP055[[#This Row],[行項目]])&gt;0, "Y", "")</f>
        <v/>
      </c>
      <c r="M8476" t="str">
        <f>IF(ZSOHPP055[[#This Row],[銷售訂單]]="", "", --ZSOHPP055[[#This Row],[銷售訂單]])</f>
        <v/>
      </c>
    </row>
    <row r="8477" spans="1:13">
      <c r="A8477"/>
      <c r="B8477"/>
      <c r="C8477"/>
      <c r="D8477"/>
      <c r="E8477"/>
      <c r="F8477"/>
      <c r="G8477"/>
      <c r="H8477"/>
      <c r="I8477"/>
      <c r="J8477"/>
      <c r="K8477"/>
      <c r="L8477" t="str">
        <f>IF(COUNTIFS(ZSOHSD058[订单号数值], ZSOHPP055[[#This Row],[订单号数值]], ZSOHSD058[行項目], ZSOHPP055[[#This Row],[行項目]])&gt;0, "Y", "")</f>
        <v/>
      </c>
      <c r="M8477" t="str">
        <f>IF(ZSOHPP055[[#This Row],[銷售訂單]]="", "", --ZSOHPP055[[#This Row],[銷售訂單]])</f>
        <v/>
      </c>
    </row>
    <row r="8478" spans="1:13">
      <c r="A8478"/>
      <c r="B8478"/>
      <c r="C8478"/>
      <c r="D8478"/>
      <c r="E8478"/>
      <c r="F8478"/>
      <c r="G8478"/>
      <c r="H8478"/>
      <c r="I8478"/>
      <c r="J8478"/>
      <c r="K8478"/>
      <c r="L8478" t="str">
        <f>IF(COUNTIFS(ZSOHSD058[订单号数值], ZSOHPP055[[#This Row],[订单号数值]], ZSOHSD058[行項目], ZSOHPP055[[#This Row],[行項目]])&gt;0, "Y", "")</f>
        <v/>
      </c>
      <c r="M8478" t="str">
        <f>IF(ZSOHPP055[[#This Row],[銷售訂單]]="", "", --ZSOHPP055[[#This Row],[銷售訂單]])</f>
        <v/>
      </c>
    </row>
    <row r="8479" spans="1:13">
      <c r="A8479"/>
      <c r="B8479"/>
      <c r="C8479"/>
      <c r="D8479"/>
      <c r="E8479"/>
      <c r="F8479"/>
      <c r="G8479"/>
      <c r="H8479"/>
      <c r="I8479"/>
      <c r="J8479"/>
      <c r="K8479"/>
      <c r="L8479" t="str">
        <f>IF(COUNTIFS(ZSOHSD058[订单号数值], ZSOHPP055[[#This Row],[订单号数值]], ZSOHSD058[行項目], ZSOHPP055[[#This Row],[行項目]])&gt;0, "Y", "")</f>
        <v/>
      </c>
      <c r="M8479" t="str">
        <f>IF(ZSOHPP055[[#This Row],[銷售訂單]]="", "", --ZSOHPP055[[#This Row],[銷售訂單]])</f>
        <v/>
      </c>
    </row>
    <row r="8480" spans="1:13">
      <c r="A8480"/>
      <c r="B8480"/>
      <c r="C8480"/>
      <c r="D8480"/>
      <c r="E8480"/>
      <c r="F8480"/>
      <c r="G8480"/>
      <c r="H8480"/>
      <c r="I8480"/>
      <c r="J8480"/>
      <c r="K8480"/>
      <c r="L8480" t="str">
        <f>IF(COUNTIFS(ZSOHSD058[订单号数值], ZSOHPP055[[#This Row],[订单号数值]], ZSOHSD058[行項目], ZSOHPP055[[#This Row],[行項目]])&gt;0, "Y", "")</f>
        <v/>
      </c>
      <c r="M8480" t="str">
        <f>IF(ZSOHPP055[[#This Row],[銷售訂單]]="", "", --ZSOHPP055[[#This Row],[銷售訂單]])</f>
        <v/>
      </c>
    </row>
    <row r="8481" spans="1:13">
      <c r="A8481"/>
      <c r="B8481"/>
      <c r="C8481"/>
      <c r="D8481"/>
      <c r="E8481"/>
      <c r="F8481"/>
      <c r="G8481"/>
      <c r="H8481"/>
      <c r="I8481"/>
      <c r="J8481"/>
      <c r="K8481"/>
      <c r="L8481" t="str">
        <f>IF(COUNTIFS(ZSOHSD058[订单号数值], ZSOHPP055[[#This Row],[订单号数值]], ZSOHSD058[行項目], ZSOHPP055[[#This Row],[行項目]])&gt;0, "Y", "")</f>
        <v/>
      </c>
      <c r="M8481" t="str">
        <f>IF(ZSOHPP055[[#This Row],[銷售訂單]]="", "", --ZSOHPP055[[#This Row],[銷售訂單]])</f>
        <v/>
      </c>
    </row>
    <row r="8482" spans="1:13">
      <c r="A8482"/>
      <c r="B8482"/>
      <c r="C8482"/>
      <c r="D8482"/>
      <c r="E8482"/>
      <c r="F8482"/>
      <c r="G8482"/>
      <c r="H8482"/>
      <c r="I8482"/>
      <c r="J8482"/>
      <c r="K8482"/>
      <c r="L8482" t="str">
        <f>IF(COUNTIFS(ZSOHSD058[订单号数值], ZSOHPP055[[#This Row],[订单号数值]], ZSOHSD058[行項目], ZSOHPP055[[#This Row],[行項目]])&gt;0, "Y", "")</f>
        <v/>
      </c>
      <c r="M8482" t="str">
        <f>IF(ZSOHPP055[[#This Row],[銷售訂單]]="", "", --ZSOHPP055[[#This Row],[銷售訂單]])</f>
        <v/>
      </c>
    </row>
    <row r="8483" spans="1:13">
      <c r="A8483"/>
      <c r="B8483"/>
      <c r="C8483"/>
      <c r="D8483"/>
      <c r="E8483"/>
      <c r="F8483"/>
      <c r="G8483"/>
      <c r="H8483"/>
      <c r="I8483"/>
      <c r="J8483"/>
      <c r="K8483"/>
      <c r="L8483" t="str">
        <f>IF(COUNTIFS(ZSOHSD058[订单号数值], ZSOHPP055[[#This Row],[订单号数值]], ZSOHSD058[行項目], ZSOHPP055[[#This Row],[行項目]])&gt;0, "Y", "")</f>
        <v/>
      </c>
      <c r="M8483" t="str">
        <f>IF(ZSOHPP055[[#This Row],[銷售訂單]]="", "", --ZSOHPP055[[#This Row],[銷售訂單]])</f>
        <v/>
      </c>
    </row>
    <row r="8484" spans="1:13">
      <c r="A8484"/>
      <c r="B8484"/>
      <c r="C8484"/>
      <c r="D8484"/>
      <c r="E8484"/>
      <c r="F8484"/>
      <c r="G8484"/>
      <c r="H8484"/>
      <c r="I8484"/>
      <c r="J8484"/>
      <c r="K8484"/>
      <c r="L8484" t="str">
        <f>IF(COUNTIFS(ZSOHSD058[订单号数值], ZSOHPP055[[#This Row],[订单号数值]], ZSOHSD058[行項目], ZSOHPP055[[#This Row],[行項目]])&gt;0, "Y", "")</f>
        <v/>
      </c>
      <c r="M8484" t="str">
        <f>IF(ZSOHPP055[[#This Row],[銷售訂單]]="", "", --ZSOHPP055[[#This Row],[銷售訂單]])</f>
        <v/>
      </c>
    </row>
    <row r="8485" spans="1:13">
      <c r="A8485"/>
      <c r="B8485"/>
      <c r="C8485"/>
      <c r="D8485"/>
      <c r="E8485"/>
      <c r="F8485"/>
      <c r="G8485"/>
      <c r="H8485"/>
      <c r="I8485"/>
      <c r="J8485"/>
      <c r="K8485"/>
      <c r="L8485" t="str">
        <f>IF(COUNTIFS(ZSOHSD058[订单号数值], ZSOHPP055[[#This Row],[订单号数值]], ZSOHSD058[行項目], ZSOHPP055[[#This Row],[行項目]])&gt;0, "Y", "")</f>
        <v/>
      </c>
      <c r="M8485" t="str">
        <f>IF(ZSOHPP055[[#This Row],[銷售訂單]]="", "", --ZSOHPP055[[#This Row],[銷售訂單]])</f>
        <v/>
      </c>
    </row>
    <row r="8486" spans="1:13">
      <c r="A8486"/>
      <c r="B8486"/>
      <c r="C8486"/>
      <c r="D8486"/>
      <c r="E8486"/>
      <c r="F8486"/>
      <c r="G8486"/>
      <c r="H8486"/>
      <c r="I8486"/>
      <c r="J8486"/>
      <c r="K8486"/>
      <c r="L8486" t="str">
        <f>IF(COUNTIFS(ZSOHSD058[订单号数值], ZSOHPP055[[#This Row],[订单号数值]], ZSOHSD058[行項目], ZSOHPP055[[#This Row],[行項目]])&gt;0, "Y", "")</f>
        <v/>
      </c>
      <c r="M8486" t="str">
        <f>IF(ZSOHPP055[[#This Row],[銷售訂單]]="", "", --ZSOHPP055[[#This Row],[銷售訂單]])</f>
        <v/>
      </c>
    </row>
    <row r="8487" spans="1:13">
      <c r="A8487"/>
      <c r="B8487"/>
      <c r="C8487"/>
      <c r="D8487"/>
      <c r="E8487"/>
      <c r="F8487"/>
      <c r="G8487"/>
      <c r="H8487"/>
      <c r="I8487"/>
      <c r="J8487"/>
      <c r="K8487"/>
      <c r="L8487" t="str">
        <f>IF(COUNTIFS(ZSOHSD058[订单号数值], ZSOHPP055[[#This Row],[订单号数值]], ZSOHSD058[行項目], ZSOHPP055[[#This Row],[行項目]])&gt;0, "Y", "")</f>
        <v/>
      </c>
      <c r="M8487" t="str">
        <f>IF(ZSOHPP055[[#This Row],[銷售訂單]]="", "", --ZSOHPP055[[#This Row],[銷售訂單]])</f>
        <v/>
      </c>
    </row>
    <row r="8488" spans="1:13">
      <c r="A8488"/>
      <c r="B8488"/>
      <c r="C8488"/>
      <c r="D8488"/>
      <c r="E8488"/>
      <c r="F8488"/>
      <c r="G8488"/>
      <c r="H8488"/>
      <c r="I8488"/>
      <c r="J8488"/>
      <c r="K8488"/>
      <c r="L8488" t="str">
        <f>IF(COUNTIFS(ZSOHSD058[订单号数值], ZSOHPP055[[#This Row],[订单号数值]], ZSOHSD058[行項目], ZSOHPP055[[#This Row],[行項目]])&gt;0, "Y", "")</f>
        <v/>
      </c>
      <c r="M8488" t="str">
        <f>IF(ZSOHPP055[[#This Row],[銷售訂單]]="", "", --ZSOHPP055[[#This Row],[銷售訂單]])</f>
        <v/>
      </c>
    </row>
    <row r="8489" spans="1:13">
      <c r="A8489"/>
      <c r="B8489"/>
      <c r="C8489"/>
      <c r="D8489"/>
      <c r="E8489"/>
      <c r="F8489"/>
      <c r="G8489"/>
      <c r="H8489"/>
      <c r="I8489"/>
      <c r="J8489"/>
      <c r="K8489"/>
      <c r="L8489" t="str">
        <f>IF(COUNTIFS(ZSOHSD058[订单号数值], ZSOHPP055[[#This Row],[订单号数值]], ZSOHSD058[行項目], ZSOHPP055[[#This Row],[行項目]])&gt;0, "Y", "")</f>
        <v/>
      </c>
      <c r="M8489" t="str">
        <f>IF(ZSOHPP055[[#This Row],[銷售訂單]]="", "", --ZSOHPP055[[#This Row],[銷售訂單]])</f>
        <v/>
      </c>
    </row>
    <row r="8490" spans="1:13">
      <c r="A8490"/>
      <c r="B8490"/>
      <c r="C8490"/>
      <c r="D8490"/>
      <c r="E8490"/>
      <c r="F8490"/>
      <c r="G8490"/>
      <c r="H8490"/>
      <c r="I8490"/>
      <c r="J8490"/>
      <c r="K8490"/>
      <c r="L8490" t="str">
        <f>IF(COUNTIFS(ZSOHSD058[订单号数值], ZSOHPP055[[#This Row],[订单号数值]], ZSOHSD058[行項目], ZSOHPP055[[#This Row],[行項目]])&gt;0, "Y", "")</f>
        <v/>
      </c>
      <c r="M8490" t="str">
        <f>IF(ZSOHPP055[[#This Row],[銷售訂單]]="", "", --ZSOHPP055[[#This Row],[銷售訂單]])</f>
        <v/>
      </c>
    </row>
    <row r="8491" spans="1:13">
      <c r="A8491"/>
      <c r="B8491"/>
      <c r="C8491"/>
      <c r="D8491"/>
      <c r="E8491"/>
      <c r="F8491"/>
      <c r="G8491"/>
      <c r="H8491"/>
      <c r="I8491"/>
      <c r="J8491"/>
      <c r="K8491"/>
      <c r="L8491" t="str">
        <f>IF(COUNTIFS(ZSOHSD058[订单号数值], ZSOHPP055[[#This Row],[订单号数值]], ZSOHSD058[行項目], ZSOHPP055[[#This Row],[行項目]])&gt;0, "Y", "")</f>
        <v/>
      </c>
      <c r="M8491" t="str">
        <f>IF(ZSOHPP055[[#This Row],[銷售訂單]]="", "", --ZSOHPP055[[#This Row],[銷售訂單]])</f>
        <v/>
      </c>
    </row>
    <row r="8492" spans="1:13">
      <c r="A8492"/>
      <c r="B8492"/>
      <c r="C8492"/>
      <c r="D8492"/>
      <c r="E8492"/>
      <c r="F8492"/>
      <c r="G8492"/>
      <c r="H8492"/>
      <c r="I8492"/>
      <c r="J8492"/>
      <c r="K8492"/>
      <c r="L8492" t="str">
        <f>IF(COUNTIFS(ZSOHSD058[订单号数值], ZSOHPP055[[#This Row],[订单号数值]], ZSOHSD058[行項目], ZSOHPP055[[#This Row],[行項目]])&gt;0, "Y", "")</f>
        <v/>
      </c>
      <c r="M8492" t="str">
        <f>IF(ZSOHPP055[[#This Row],[銷售訂單]]="", "", --ZSOHPP055[[#This Row],[銷售訂單]])</f>
        <v/>
      </c>
    </row>
    <row r="8493" spans="1:13">
      <c r="A8493"/>
      <c r="B8493"/>
      <c r="C8493"/>
      <c r="D8493"/>
      <c r="E8493"/>
      <c r="F8493"/>
      <c r="G8493"/>
      <c r="H8493"/>
      <c r="I8493"/>
      <c r="J8493"/>
      <c r="K8493"/>
      <c r="L8493" t="str">
        <f>IF(COUNTIFS(ZSOHSD058[订单号数值], ZSOHPP055[[#This Row],[订单号数值]], ZSOHSD058[行項目], ZSOHPP055[[#This Row],[行項目]])&gt;0, "Y", "")</f>
        <v/>
      </c>
      <c r="M8493" t="str">
        <f>IF(ZSOHPP055[[#This Row],[銷售訂單]]="", "", --ZSOHPP055[[#This Row],[銷售訂單]])</f>
        <v/>
      </c>
    </row>
    <row r="8494" spans="1:13">
      <c r="A8494"/>
      <c r="B8494"/>
      <c r="C8494"/>
      <c r="D8494"/>
      <c r="E8494"/>
      <c r="F8494"/>
      <c r="G8494"/>
      <c r="H8494"/>
      <c r="I8494"/>
      <c r="J8494"/>
      <c r="K8494"/>
      <c r="L8494" t="str">
        <f>IF(COUNTIFS(ZSOHSD058[订单号数值], ZSOHPP055[[#This Row],[订单号数值]], ZSOHSD058[行項目], ZSOHPP055[[#This Row],[行項目]])&gt;0, "Y", "")</f>
        <v/>
      </c>
      <c r="M8494" t="str">
        <f>IF(ZSOHPP055[[#This Row],[銷售訂單]]="", "", --ZSOHPP055[[#This Row],[銷售訂單]])</f>
        <v/>
      </c>
    </row>
    <row r="8495" spans="1:13">
      <c r="A8495"/>
      <c r="B8495"/>
      <c r="C8495"/>
      <c r="D8495"/>
      <c r="E8495"/>
      <c r="F8495"/>
      <c r="G8495"/>
      <c r="H8495"/>
      <c r="I8495"/>
      <c r="J8495"/>
      <c r="K8495"/>
      <c r="L8495" t="str">
        <f>IF(COUNTIFS(ZSOHSD058[订单号数值], ZSOHPP055[[#This Row],[订单号数值]], ZSOHSD058[行項目], ZSOHPP055[[#This Row],[行項目]])&gt;0, "Y", "")</f>
        <v/>
      </c>
      <c r="M8495" t="str">
        <f>IF(ZSOHPP055[[#This Row],[銷售訂單]]="", "", --ZSOHPP055[[#This Row],[銷售訂單]])</f>
        <v/>
      </c>
    </row>
    <row r="8496" spans="1:13">
      <c r="A8496"/>
      <c r="B8496"/>
      <c r="C8496"/>
      <c r="D8496"/>
      <c r="E8496"/>
      <c r="F8496"/>
      <c r="G8496"/>
      <c r="H8496"/>
      <c r="I8496"/>
      <c r="J8496"/>
      <c r="K8496"/>
      <c r="L8496" t="str">
        <f>IF(COUNTIFS(ZSOHSD058[订单号数值], ZSOHPP055[[#This Row],[订单号数值]], ZSOHSD058[行項目], ZSOHPP055[[#This Row],[行項目]])&gt;0, "Y", "")</f>
        <v/>
      </c>
      <c r="M8496" t="str">
        <f>IF(ZSOHPP055[[#This Row],[銷售訂單]]="", "", --ZSOHPP055[[#This Row],[銷售訂單]])</f>
        <v/>
      </c>
    </row>
    <row r="8497" spans="1:13">
      <c r="A8497"/>
      <c r="B8497"/>
      <c r="C8497"/>
      <c r="D8497"/>
      <c r="E8497"/>
      <c r="F8497"/>
      <c r="G8497"/>
      <c r="H8497"/>
      <c r="I8497"/>
      <c r="J8497"/>
      <c r="K8497"/>
      <c r="L8497" t="str">
        <f>IF(COUNTIFS(ZSOHSD058[订单号数值], ZSOHPP055[[#This Row],[订单号数值]], ZSOHSD058[行項目], ZSOHPP055[[#This Row],[行項目]])&gt;0, "Y", "")</f>
        <v/>
      </c>
      <c r="M8497" t="str">
        <f>IF(ZSOHPP055[[#This Row],[銷售訂單]]="", "", --ZSOHPP055[[#This Row],[銷售訂單]])</f>
        <v/>
      </c>
    </row>
    <row r="8498" spans="1:13">
      <c r="A8498"/>
      <c r="B8498"/>
      <c r="C8498"/>
      <c r="D8498"/>
      <c r="E8498"/>
      <c r="F8498"/>
      <c r="G8498"/>
      <c r="H8498"/>
      <c r="I8498"/>
      <c r="J8498"/>
      <c r="K8498"/>
      <c r="L8498" t="str">
        <f>IF(COUNTIFS(ZSOHSD058[订单号数值], ZSOHPP055[[#This Row],[订单号数值]], ZSOHSD058[行項目], ZSOHPP055[[#This Row],[行項目]])&gt;0, "Y", "")</f>
        <v/>
      </c>
      <c r="M8498" t="str">
        <f>IF(ZSOHPP055[[#This Row],[銷售訂單]]="", "", --ZSOHPP055[[#This Row],[銷售訂單]])</f>
        <v/>
      </c>
    </row>
    <row r="8499" spans="1:13">
      <c r="A8499"/>
      <c r="B8499"/>
      <c r="C8499"/>
      <c r="D8499"/>
      <c r="E8499"/>
      <c r="F8499"/>
      <c r="G8499"/>
      <c r="H8499"/>
      <c r="I8499"/>
      <c r="J8499"/>
      <c r="K8499"/>
      <c r="L8499" t="str">
        <f>IF(COUNTIFS(ZSOHSD058[订单号数值], ZSOHPP055[[#This Row],[订单号数值]], ZSOHSD058[行項目], ZSOHPP055[[#This Row],[行項目]])&gt;0, "Y", "")</f>
        <v/>
      </c>
      <c r="M8499" t="str">
        <f>IF(ZSOHPP055[[#This Row],[銷售訂單]]="", "", --ZSOHPP055[[#This Row],[銷售訂單]])</f>
        <v/>
      </c>
    </row>
    <row r="8500" spans="1:13">
      <c r="A8500"/>
      <c r="B8500"/>
      <c r="C8500"/>
      <c r="D8500"/>
      <c r="E8500"/>
      <c r="F8500"/>
      <c r="G8500"/>
      <c r="H8500"/>
      <c r="I8500"/>
      <c r="J8500"/>
      <c r="K8500"/>
      <c r="L8500" t="str">
        <f>IF(COUNTIFS(ZSOHSD058[订单号数值], ZSOHPP055[[#This Row],[订单号数值]], ZSOHSD058[行項目], ZSOHPP055[[#This Row],[行項目]])&gt;0, "Y", "")</f>
        <v/>
      </c>
      <c r="M8500" t="str">
        <f>IF(ZSOHPP055[[#This Row],[銷售訂單]]="", "", --ZSOHPP055[[#This Row],[銷售訂單]])</f>
        <v/>
      </c>
    </row>
    <row r="8501" spans="1:13">
      <c r="A8501"/>
      <c r="B8501"/>
      <c r="C8501"/>
      <c r="D8501"/>
      <c r="E8501"/>
      <c r="F8501"/>
      <c r="G8501"/>
      <c r="H8501"/>
      <c r="I8501"/>
      <c r="J8501"/>
      <c r="K8501"/>
      <c r="L8501" t="str">
        <f>IF(COUNTIFS(ZSOHSD058[订单号数值], ZSOHPP055[[#This Row],[订单号数值]], ZSOHSD058[行項目], ZSOHPP055[[#This Row],[行項目]])&gt;0, "Y", "")</f>
        <v/>
      </c>
      <c r="M8501" t="str">
        <f>IF(ZSOHPP055[[#This Row],[銷售訂單]]="", "", --ZSOHPP055[[#This Row],[銷售訂單]])</f>
        <v/>
      </c>
    </row>
    <row r="8502" spans="1:13">
      <c r="A8502"/>
      <c r="B8502"/>
      <c r="C8502"/>
      <c r="D8502"/>
      <c r="E8502"/>
      <c r="F8502"/>
      <c r="G8502"/>
      <c r="H8502"/>
      <c r="I8502"/>
      <c r="J8502"/>
      <c r="K8502"/>
      <c r="L8502" t="str">
        <f>IF(COUNTIFS(ZSOHSD058[订单号数值], ZSOHPP055[[#This Row],[订单号数值]], ZSOHSD058[行項目], ZSOHPP055[[#This Row],[行項目]])&gt;0, "Y", "")</f>
        <v/>
      </c>
      <c r="M8502" t="str">
        <f>IF(ZSOHPP055[[#This Row],[銷售訂單]]="", "", --ZSOHPP055[[#This Row],[銷售訂單]])</f>
        <v/>
      </c>
    </row>
    <row r="8503" spans="1:13">
      <c r="A8503"/>
      <c r="B8503"/>
      <c r="C8503"/>
      <c r="D8503"/>
      <c r="E8503"/>
      <c r="F8503"/>
      <c r="G8503"/>
      <c r="H8503"/>
      <c r="I8503"/>
      <c r="J8503"/>
      <c r="K8503"/>
      <c r="L8503" t="str">
        <f>IF(COUNTIFS(ZSOHSD058[订单号数值], ZSOHPP055[[#This Row],[订单号数值]], ZSOHSD058[行項目], ZSOHPP055[[#This Row],[行項目]])&gt;0, "Y", "")</f>
        <v/>
      </c>
      <c r="M8503" t="str">
        <f>IF(ZSOHPP055[[#This Row],[銷售訂單]]="", "", --ZSOHPP055[[#This Row],[銷售訂單]])</f>
        <v/>
      </c>
    </row>
    <row r="8504" spans="1:13">
      <c r="A8504"/>
      <c r="B8504"/>
      <c r="C8504"/>
      <c r="D8504"/>
      <c r="E8504"/>
      <c r="F8504"/>
      <c r="G8504"/>
      <c r="H8504"/>
      <c r="I8504"/>
      <c r="J8504"/>
      <c r="K8504"/>
      <c r="L8504" t="str">
        <f>IF(COUNTIFS(ZSOHSD058[订单号数值], ZSOHPP055[[#This Row],[订单号数值]], ZSOHSD058[行項目], ZSOHPP055[[#This Row],[行項目]])&gt;0, "Y", "")</f>
        <v/>
      </c>
      <c r="M8504" t="str">
        <f>IF(ZSOHPP055[[#This Row],[銷售訂單]]="", "", --ZSOHPP055[[#This Row],[銷售訂單]])</f>
        <v/>
      </c>
    </row>
    <row r="8505" spans="1:13">
      <c r="A8505"/>
      <c r="B8505"/>
      <c r="C8505"/>
      <c r="D8505"/>
      <c r="E8505"/>
      <c r="F8505"/>
      <c r="G8505"/>
      <c r="H8505"/>
      <c r="I8505"/>
      <c r="J8505"/>
      <c r="K8505"/>
      <c r="L8505" t="str">
        <f>IF(COUNTIFS(ZSOHSD058[订单号数值], ZSOHPP055[[#This Row],[订单号数值]], ZSOHSD058[行項目], ZSOHPP055[[#This Row],[行項目]])&gt;0, "Y", "")</f>
        <v/>
      </c>
      <c r="M8505" t="str">
        <f>IF(ZSOHPP055[[#This Row],[銷售訂單]]="", "", --ZSOHPP055[[#This Row],[銷售訂單]])</f>
        <v/>
      </c>
    </row>
    <row r="8506" spans="1:13">
      <c r="A8506"/>
      <c r="B8506"/>
      <c r="C8506"/>
      <c r="D8506"/>
      <c r="E8506"/>
      <c r="F8506"/>
      <c r="G8506"/>
      <c r="H8506"/>
      <c r="I8506"/>
      <c r="J8506"/>
      <c r="K8506"/>
      <c r="L8506" t="str">
        <f>IF(COUNTIFS(ZSOHSD058[订单号数值], ZSOHPP055[[#This Row],[订单号数值]], ZSOHSD058[行項目], ZSOHPP055[[#This Row],[行項目]])&gt;0, "Y", "")</f>
        <v/>
      </c>
      <c r="M8506" t="str">
        <f>IF(ZSOHPP055[[#This Row],[銷售訂單]]="", "", --ZSOHPP055[[#This Row],[銷售訂單]])</f>
        <v/>
      </c>
    </row>
    <row r="8507" spans="1:13">
      <c r="A8507"/>
      <c r="B8507"/>
      <c r="C8507"/>
      <c r="D8507"/>
      <c r="E8507"/>
      <c r="F8507"/>
      <c r="G8507"/>
      <c r="H8507"/>
      <c r="I8507"/>
      <c r="J8507"/>
      <c r="K8507"/>
      <c r="L8507" t="str">
        <f>IF(COUNTIFS(ZSOHSD058[订单号数值], ZSOHPP055[[#This Row],[订单号数值]], ZSOHSD058[行項目], ZSOHPP055[[#This Row],[行項目]])&gt;0, "Y", "")</f>
        <v/>
      </c>
      <c r="M8507" t="str">
        <f>IF(ZSOHPP055[[#This Row],[銷售訂單]]="", "", --ZSOHPP055[[#This Row],[銷售訂單]])</f>
        <v/>
      </c>
    </row>
    <row r="8508" spans="1:13">
      <c r="A8508"/>
      <c r="B8508"/>
      <c r="C8508"/>
      <c r="D8508"/>
      <c r="E8508"/>
      <c r="F8508"/>
      <c r="G8508"/>
      <c r="H8508"/>
      <c r="I8508"/>
      <c r="J8508"/>
      <c r="K8508"/>
      <c r="L8508" t="str">
        <f>IF(COUNTIFS(ZSOHSD058[订单号数值], ZSOHPP055[[#This Row],[订单号数值]], ZSOHSD058[行項目], ZSOHPP055[[#This Row],[行項目]])&gt;0, "Y", "")</f>
        <v/>
      </c>
      <c r="M8508" t="str">
        <f>IF(ZSOHPP055[[#This Row],[銷售訂單]]="", "", --ZSOHPP055[[#This Row],[銷售訂單]])</f>
        <v/>
      </c>
    </row>
    <row r="8509" spans="1:13">
      <c r="A8509"/>
      <c r="B8509"/>
      <c r="C8509"/>
      <c r="D8509"/>
      <c r="E8509"/>
      <c r="F8509"/>
      <c r="G8509"/>
      <c r="H8509"/>
      <c r="I8509"/>
      <c r="J8509"/>
      <c r="K8509"/>
      <c r="L8509" t="str">
        <f>IF(COUNTIFS(ZSOHSD058[订单号数值], ZSOHPP055[[#This Row],[订单号数值]], ZSOHSD058[行項目], ZSOHPP055[[#This Row],[行項目]])&gt;0, "Y", "")</f>
        <v/>
      </c>
      <c r="M8509" t="str">
        <f>IF(ZSOHPP055[[#This Row],[銷售訂單]]="", "", --ZSOHPP055[[#This Row],[銷售訂單]])</f>
        <v/>
      </c>
    </row>
    <row r="8510" spans="1:13">
      <c r="A8510"/>
      <c r="B8510"/>
      <c r="C8510"/>
      <c r="D8510"/>
      <c r="E8510"/>
      <c r="F8510"/>
      <c r="G8510"/>
      <c r="H8510"/>
      <c r="I8510"/>
      <c r="J8510"/>
      <c r="K8510"/>
      <c r="L8510" t="str">
        <f>IF(COUNTIFS(ZSOHSD058[订单号数值], ZSOHPP055[[#This Row],[订单号数值]], ZSOHSD058[行項目], ZSOHPP055[[#This Row],[行項目]])&gt;0, "Y", "")</f>
        <v/>
      </c>
      <c r="M8510" t="str">
        <f>IF(ZSOHPP055[[#This Row],[銷售訂單]]="", "", --ZSOHPP055[[#This Row],[銷售訂單]])</f>
        <v/>
      </c>
    </row>
    <row r="8511" spans="1:13">
      <c r="A8511"/>
      <c r="B8511"/>
      <c r="C8511"/>
      <c r="D8511"/>
      <c r="E8511"/>
      <c r="F8511"/>
      <c r="G8511"/>
      <c r="H8511"/>
      <c r="I8511"/>
      <c r="J8511"/>
      <c r="K8511"/>
      <c r="L8511" t="str">
        <f>IF(COUNTIFS(ZSOHSD058[订单号数值], ZSOHPP055[[#This Row],[订单号数值]], ZSOHSD058[行項目], ZSOHPP055[[#This Row],[行項目]])&gt;0, "Y", "")</f>
        <v/>
      </c>
      <c r="M8511" t="str">
        <f>IF(ZSOHPP055[[#This Row],[銷售訂單]]="", "", --ZSOHPP055[[#This Row],[銷售訂單]])</f>
        <v/>
      </c>
    </row>
    <row r="8512" spans="1:13">
      <c r="A8512"/>
      <c r="B8512"/>
      <c r="C8512"/>
      <c r="D8512"/>
      <c r="E8512"/>
      <c r="F8512"/>
      <c r="G8512"/>
      <c r="H8512"/>
      <c r="I8512"/>
      <c r="J8512"/>
      <c r="K8512"/>
      <c r="L8512" t="str">
        <f>IF(COUNTIFS(ZSOHSD058[订单号数值], ZSOHPP055[[#This Row],[订单号数值]], ZSOHSD058[行項目], ZSOHPP055[[#This Row],[行項目]])&gt;0, "Y", "")</f>
        <v/>
      </c>
      <c r="M8512" t="str">
        <f>IF(ZSOHPP055[[#This Row],[銷售訂單]]="", "", --ZSOHPP055[[#This Row],[銷售訂單]])</f>
        <v/>
      </c>
    </row>
    <row r="8513" spans="1:13">
      <c r="A8513"/>
      <c r="B8513"/>
      <c r="C8513"/>
      <c r="D8513"/>
      <c r="E8513"/>
      <c r="F8513"/>
      <c r="G8513"/>
      <c r="H8513"/>
      <c r="I8513"/>
      <c r="J8513"/>
      <c r="K8513"/>
      <c r="L8513" t="str">
        <f>IF(COUNTIFS(ZSOHSD058[订单号数值], ZSOHPP055[[#This Row],[订单号数值]], ZSOHSD058[行項目], ZSOHPP055[[#This Row],[行項目]])&gt;0, "Y", "")</f>
        <v/>
      </c>
      <c r="M8513" t="str">
        <f>IF(ZSOHPP055[[#This Row],[銷售訂單]]="", "", --ZSOHPP055[[#This Row],[銷售訂單]])</f>
        <v/>
      </c>
    </row>
    <row r="8514" spans="1:13">
      <c r="A8514"/>
      <c r="B8514"/>
      <c r="C8514"/>
      <c r="D8514"/>
      <c r="E8514"/>
      <c r="F8514"/>
      <c r="G8514"/>
      <c r="H8514"/>
      <c r="I8514"/>
      <c r="J8514"/>
      <c r="K8514"/>
      <c r="L8514" t="str">
        <f>IF(COUNTIFS(ZSOHSD058[订单号数值], ZSOHPP055[[#This Row],[订单号数值]], ZSOHSD058[行項目], ZSOHPP055[[#This Row],[行項目]])&gt;0, "Y", "")</f>
        <v/>
      </c>
      <c r="M8514" t="str">
        <f>IF(ZSOHPP055[[#This Row],[銷售訂單]]="", "", --ZSOHPP055[[#This Row],[銷售訂單]])</f>
        <v/>
      </c>
    </row>
    <row r="8515" spans="1:13">
      <c r="A8515"/>
      <c r="B8515"/>
      <c r="C8515"/>
      <c r="D8515"/>
      <c r="E8515"/>
      <c r="F8515"/>
      <c r="G8515"/>
      <c r="H8515"/>
      <c r="I8515"/>
      <c r="J8515"/>
      <c r="K8515"/>
      <c r="L8515" t="str">
        <f>IF(COUNTIFS(ZSOHSD058[订单号数值], ZSOHPP055[[#This Row],[订单号数值]], ZSOHSD058[行項目], ZSOHPP055[[#This Row],[行項目]])&gt;0, "Y", "")</f>
        <v/>
      </c>
      <c r="M8515" t="str">
        <f>IF(ZSOHPP055[[#This Row],[銷售訂單]]="", "", --ZSOHPP055[[#This Row],[銷售訂單]])</f>
        <v/>
      </c>
    </row>
    <row r="8516" spans="1:13">
      <c r="A8516"/>
      <c r="B8516"/>
      <c r="C8516"/>
      <c r="D8516"/>
      <c r="E8516"/>
      <c r="F8516"/>
      <c r="G8516"/>
      <c r="H8516"/>
      <c r="I8516"/>
      <c r="J8516"/>
      <c r="K8516"/>
      <c r="L8516" t="str">
        <f>IF(COUNTIFS(ZSOHSD058[订单号数值], ZSOHPP055[[#This Row],[订单号数值]], ZSOHSD058[行項目], ZSOHPP055[[#This Row],[行項目]])&gt;0, "Y", "")</f>
        <v/>
      </c>
      <c r="M8516" t="str">
        <f>IF(ZSOHPP055[[#This Row],[銷售訂單]]="", "", --ZSOHPP055[[#This Row],[銷售訂單]])</f>
        <v/>
      </c>
    </row>
    <row r="8517" spans="1:13">
      <c r="A8517"/>
      <c r="B8517"/>
      <c r="C8517"/>
      <c r="D8517"/>
      <c r="E8517"/>
      <c r="F8517"/>
      <c r="G8517"/>
      <c r="H8517"/>
      <c r="I8517"/>
      <c r="J8517"/>
      <c r="K8517"/>
      <c r="L8517" t="str">
        <f>IF(COUNTIFS(ZSOHSD058[订单号数值], ZSOHPP055[[#This Row],[订单号数值]], ZSOHSD058[行項目], ZSOHPP055[[#This Row],[行項目]])&gt;0, "Y", "")</f>
        <v/>
      </c>
      <c r="M8517" t="str">
        <f>IF(ZSOHPP055[[#This Row],[銷售訂單]]="", "", --ZSOHPP055[[#This Row],[銷售訂單]])</f>
        <v/>
      </c>
    </row>
    <row r="8518" spans="1:13">
      <c r="A8518"/>
      <c r="B8518"/>
      <c r="C8518"/>
      <c r="D8518"/>
      <c r="E8518"/>
      <c r="F8518"/>
      <c r="G8518"/>
      <c r="H8518"/>
      <c r="I8518"/>
      <c r="J8518"/>
      <c r="K8518"/>
      <c r="L8518" t="str">
        <f>IF(COUNTIFS(ZSOHSD058[订单号数值], ZSOHPP055[[#This Row],[订单号数值]], ZSOHSD058[行項目], ZSOHPP055[[#This Row],[行項目]])&gt;0, "Y", "")</f>
        <v/>
      </c>
      <c r="M8518" t="str">
        <f>IF(ZSOHPP055[[#This Row],[銷售訂單]]="", "", --ZSOHPP055[[#This Row],[銷售訂單]])</f>
        <v/>
      </c>
    </row>
    <row r="8519" spans="1:13">
      <c r="A8519"/>
      <c r="B8519"/>
      <c r="C8519"/>
      <c r="D8519"/>
      <c r="E8519"/>
      <c r="F8519"/>
      <c r="G8519"/>
      <c r="H8519"/>
      <c r="I8519"/>
      <c r="J8519"/>
      <c r="K8519"/>
      <c r="L8519" t="str">
        <f>IF(COUNTIFS(ZSOHSD058[订单号数值], ZSOHPP055[[#This Row],[订单号数值]], ZSOHSD058[行項目], ZSOHPP055[[#This Row],[行項目]])&gt;0, "Y", "")</f>
        <v/>
      </c>
      <c r="M8519" t="str">
        <f>IF(ZSOHPP055[[#This Row],[銷售訂單]]="", "", --ZSOHPP055[[#This Row],[銷售訂單]])</f>
        <v/>
      </c>
    </row>
    <row r="8520" spans="1:13">
      <c r="A8520"/>
      <c r="B8520"/>
      <c r="C8520"/>
      <c r="D8520"/>
      <c r="E8520"/>
      <c r="F8520"/>
      <c r="G8520"/>
      <c r="H8520"/>
      <c r="I8520"/>
      <c r="J8520"/>
      <c r="K8520"/>
      <c r="L8520" t="str">
        <f>IF(COUNTIFS(ZSOHSD058[订单号数值], ZSOHPP055[[#This Row],[订单号数值]], ZSOHSD058[行項目], ZSOHPP055[[#This Row],[行項目]])&gt;0, "Y", "")</f>
        <v/>
      </c>
      <c r="M8520" t="str">
        <f>IF(ZSOHPP055[[#This Row],[銷售訂單]]="", "", --ZSOHPP055[[#This Row],[銷售訂單]])</f>
        <v/>
      </c>
    </row>
    <row r="8521" spans="1:13">
      <c r="A8521"/>
      <c r="B8521"/>
      <c r="C8521"/>
      <c r="D8521"/>
      <c r="E8521"/>
      <c r="F8521"/>
      <c r="G8521"/>
      <c r="H8521"/>
      <c r="I8521"/>
      <c r="J8521"/>
      <c r="K8521"/>
      <c r="L8521" t="str">
        <f>IF(COUNTIFS(ZSOHSD058[订单号数值], ZSOHPP055[[#This Row],[订单号数值]], ZSOHSD058[行項目], ZSOHPP055[[#This Row],[行項目]])&gt;0, "Y", "")</f>
        <v/>
      </c>
      <c r="M8521" t="str">
        <f>IF(ZSOHPP055[[#This Row],[銷售訂單]]="", "", --ZSOHPP055[[#This Row],[銷售訂單]])</f>
        <v/>
      </c>
    </row>
    <row r="8522" spans="1:13">
      <c r="A8522"/>
      <c r="B8522"/>
      <c r="C8522"/>
      <c r="D8522"/>
      <c r="E8522"/>
      <c r="F8522"/>
      <c r="G8522"/>
      <c r="H8522"/>
      <c r="I8522"/>
      <c r="J8522"/>
      <c r="K8522"/>
      <c r="L8522" t="str">
        <f>IF(COUNTIFS(ZSOHSD058[订单号数值], ZSOHPP055[[#This Row],[订单号数值]], ZSOHSD058[行項目], ZSOHPP055[[#This Row],[行項目]])&gt;0, "Y", "")</f>
        <v/>
      </c>
      <c r="M8522" t="str">
        <f>IF(ZSOHPP055[[#This Row],[銷售訂單]]="", "", --ZSOHPP055[[#This Row],[銷售訂單]])</f>
        <v/>
      </c>
    </row>
    <row r="8523" spans="1:13">
      <c r="A8523"/>
      <c r="B8523"/>
      <c r="C8523"/>
      <c r="D8523"/>
      <c r="E8523"/>
      <c r="F8523"/>
      <c r="G8523"/>
      <c r="H8523"/>
      <c r="I8523"/>
      <c r="J8523"/>
      <c r="K8523"/>
      <c r="L8523" t="str">
        <f>IF(COUNTIFS(ZSOHSD058[订单号数值], ZSOHPP055[[#This Row],[订单号数值]], ZSOHSD058[行項目], ZSOHPP055[[#This Row],[行項目]])&gt;0, "Y", "")</f>
        <v/>
      </c>
      <c r="M8523" t="str">
        <f>IF(ZSOHPP055[[#This Row],[銷售訂單]]="", "", --ZSOHPP055[[#This Row],[銷售訂單]])</f>
        <v/>
      </c>
    </row>
    <row r="8524" spans="1:13">
      <c r="A8524"/>
      <c r="B8524"/>
      <c r="C8524"/>
      <c r="D8524"/>
      <c r="E8524"/>
      <c r="F8524"/>
      <c r="G8524"/>
      <c r="H8524"/>
      <c r="I8524"/>
      <c r="J8524"/>
      <c r="K8524"/>
      <c r="L8524" t="str">
        <f>IF(COUNTIFS(ZSOHSD058[订单号数值], ZSOHPP055[[#This Row],[订单号数值]], ZSOHSD058[行項目], ZSOHPP055[[#This Row],[行項目]])&gt;0, "Y", "")</f>
        <v/>
      </c>
      <c r="M8524" t="str">
        <f>IF(ZSOHPP055[[#This Row],[銷售訂單]]="", "", --ZSOHPP055[[#This Row],[銷售訂單]])</f>
        <v/>
      </c>
    </row>
    <row r="8525" spans="1:13">
      <c r="A8525"/>
      <c r="B8525"/>
      <c r="C8525"/>
      <c r="D8525"/>
      <c r="E8525"/>
      <c r="F8525"/>
      <c r="G8525"/>
      <c r="H8525"/>
      <c r="I8525"/>
      <c r="J8525"/>
      <c r="K8525"/>
      <c r="L8525" t="str">
        <f>IF(COUNTIFS(ZSOHSD058[订单号数值], ZSOHPP055[[#This Row],[订单号数值]], ZSOHSD058[行項目], ZSOHPP055[[#This Row],[行項目]])&gt;0, "Y", "")</f>
        <v/>
      </c>
      <c r="M8525" t="str">
        <f>IF(ZSOHPP055[[#This Row],[銷售訂單]]="", "", --ZSOHPP055[[#This Row],[銷售訂單]])</f>
        <v/>
      </c>
    </row>
    <row r="8526" spans="1:13">
      <c r="A8526"/>
      <c r="B8526"/>
      <c r="C8526"/>
      <c r="D8526"/>
      <c r="E8526"/>
      <c r="F8526"/>
      <c r="G8526"/>
      <c r="H8526"/>
      <c r="I8526"/>
      <c r="J8526"/>
      <c r="K8526"/>
      <c r="L8526" t="str">
        <f>IF(COUNTIFS(ZSOHSD058[订单号数值], ZSOHPP055[[#This Row],[订单号数值]], ZSOHSD058[行項目], ZSOHPP055[[#This Row],[行項目]])&gt;0, "Y", "")</f>
        <v/>
      </c>
      <c r="M8526" t="str">
        <f>IF(ZSOHPP055[[#This Row],[銷售訂單]]="", "", --ZSOHPP055[[#This Row],[銷售訂單]])</f>
        <v/>
      </c>
    </row>
    <row r="8527" spans="1:13">
      <c r="A8527"/>
      <c r="B8527"/>
      <c r="C8527"/>
      <c r="D8527"/>
      <c r="E8527"/>
      <c r="F8527"/>
      <c r="G8527"/>
      <c r="H8527"/>
      <c r="I8527"/>
      <c r="J8527"/>
      <c r="K8527"/>
      <c r="L8527" t="str">
        <f>IF(COUNTIFS(ZSOHSD058[订单号数值], ZSOHPP055[[#This Row],[订单号数值]], ZSOHSD058[行項目], ZSOHPP055[[#This Row],[行項目]])&gt;0, "Y", "")</f>
        <v/>
      </c>
      <c r="M8527" t="str">
        <f>IF(ZSOHPP055[[#This Row],[銷售訂單]]="", "", --ZSOHPP055[[#This Row],[銷售訂單]])</f>
        <v/>
      </c>
    </row>
    <row r="8528" spans="1:13">
      <c r="A8528"/>
      <c r="B8528"/>
      <c r="C8528"/>
      <c r="D8528"/>
      <c r="E8528"/>
      <c r="F8528"/>
      <c r="G8528"/>
      <c r="H8528"/>
      <c r="I8528"/>
      <c r="J8528"/>
      <c r="K8528"/>
      <c r="L8528" t="str">
        <f>IF(COUNTIFS(ZSOHSD058[订单号数值], ZSOHPP055[[#This Row],[订单号数值]], ZSOHSD058[行項目], ZSOHPP055[[#This Row],[行項目]])&gt;0, "Y", "")</f>
        <v/>
      </c>
      <c r="M8528" t="str">
        <f>IF(ZSOHPP055[[#This Row],[銷售訂單]]="", "", --ZSOHPP055[[#This Row],[銷售訂單]])</f>
        <v/>
      </c>
    </row>
    <row r="8529" spans="1:13">
      <c r="A8529"/>
      <c r="B8529"/>
      <c r="C8529"/>
      <c r="D8529"/>
      <c r="E8529"/>
      <c r="F8529"/>
      <c r="G8529"/>
      <c r="H8529"/>
      <c r="I8529"/>
      <c r="J8529"/>
      <c r="K8529"/>
      <c r="L8529" t="str">
        <f>IF(COUNTIFS(ZSOHSD058[订单号数值], ZSOHPP055[[#This Row],[订单号数值]], ZSOHSD058[行項目], ZSOHPP055[[#This Row],[行項目]])&gt;0, "Y", "")</f>
        <v/>
      </c>
      <c r="M8529" t="str">
        <f>IF(ZSOHPP055[[#This Row],[銷售訂單]]="", "", --ZSOHPP055[[#This Row],[銷售訂單]])</f>
        <v/>
      </c>
    </row>
    <row r="8530" spans="1:13">
      <c r="A8530"/>
      <c r="B8530"/>
      <c r="C8530"/>
      <c r="D8530"/>
      <c r="E8530"/>
      <c r="F8530"/>
      <c r="G8530"/>
      <c r="H8530"/>
      <c r="I8530"/>
      <c r="J8530"/>
      <c r="K8530"/>
      <c r="L8530" t="str">
        <f>IF(COUNTIFS(ZSOHSD058[订单号数值], ZSOHPP055[[#This Row],[订单号数值]], ZSOHSD058[行項目], ZSOHPP055[[#This Row],[行項目]])&gt;0, "Y", "")</f>
        <v/>
      </c>
      <c r="M8530" t="str">
        <f>IF(ZSOHPP055[[#This Row],[銷售訂單]]="", "", --ZSOHPP055[[#This Row],[銷售訂單]])</f>
        <v/>
      </c>
    </row>
    <row r="8531" spans="1:13">
      <c r="A8531"/>
      <c r="B8531"/>
      <c r="C8531"/>
      <c r="D8531"/>
      <c r="E8531"/>
      <c r="F8531"/>
      <c r="G8531"/>
      <c r="H8531"/>
      <c r="I8531"/>
      <c r="J8531"/>
      <c r="K8531"/>
      <c r="L8531" t="str">
        <f>IF(COUNTIFS(ZSOHSD058[订单号数值], ZSOHPP055[[#This Row],[订单号数值]], ZSOHSD058[行項目], ZSOHPP055[[#This Row],[行項目]])&gt;0, "Y", "")</f>
        <v/>
      </c>
      <c r="M8531" t="str">
        <f>IF(ZSOHPP055[[#This Row],[銷售訂單]]="", "", --ZSOHPP055[[#This Row],[銷售訂單]])</f>
        <v/>
      </c>
    </row>
    <row r="8532" spans="1:13">
      <c r="A8532"/>
      <c r="B8532"/>
      <c r="C8532"/>
      <c r="D8532"/>
      <c r="E8532"/>
      <c r="F8532"/>
      <c r="G8532"/>
      <c r="H8532"/>
      <c r="I8532"/>
      <c r="J8532"/>
      <c r="K8532"/>
      <c r="L8532" t="str">
        <f>IF(COUNTIFS(ZSOHSD058[订单号数值], ZSOHPP055[[#This Row],[订单号数值]], ZSOHSD058[行項目], ZSOHPP055[[#This Row],[行項目]])&gt;0, "Y", "")</f>
        <v/>
      </c>
      <c r="M8532" t="str">
        <f>IF(ZSOHPP055[[#This Row],[銷售訂單]]="", "", --ZSOHPP055[[#This Row],[銷售訂單]])</f>
        <v/>
      </c>
    </row>
    <row r="8533" spans="1:13">
      <c r="A8533"/>
      <c r="B8533"/>
      <c r="C8533"/>
      <c r="D8533"/>
      <c r="E8533"/>
      <c r="F8533"/>
      <c r="G8533"/>
      <c r="H8533"/>
      <c r="I8533"/>
      <c r="J8533"/>
      <c r="K8533"/>
      <c r="L8533" t="str">
        <f>IF(COUNTIFS(ZSOHSD058[订单号数值], ZSOHPP055[[#This Row],[订单号数值]], ZSOHSD058[行項目], ZSOHPP055[[#This Row],[行項目]])&gt;0, "Y", "")</f>
        <v/>
      </c>
      <c r="M8533" t="str">
        <f>IF(ZSOHPP055[[#This Row],[銷售訂單]]="", "", --ZSOHPP055[[#This Row],[銷售訂單]])</f>
        <v/>
      </c>
    </row>
    <row r="8534" spans="1:13">
      <c r="A8534"/>
      <c r="B8534"/>
      <c r="C8534"/>
      <c r="D8534"/>
      <c r="E8534"/>
      <c r="F8534"/>
      <c r="G8534"/>
      <c r="H8534"/>
      <c r="I8534"/>
      <c r="J8534"/>
      <c r="K8534"/>
      <c r="L8534" t="str">
        <f>IF(COUNTIFS(ZSOHSD058[订单号数值], ZSOHPP055[[#This Row],[订单号数值]], ZSOHSD058[行項目], ZSOHPP055[[#This Row],[行項目]])&gt;0, "Y", "")</f>
        <v/>
      </c>
      <c r="M8534" t="str">
        <f>IF(ZSOHPP055[[#This Row],[銷售訂單]]="", "", --ZSOHPP055[[#This Row],[銷售訂單]])</f>
        <v/>
      </c>
    </row>
    <row r="8535" spans="1:13">
      <c r="A8535"/>
      <c r="B8535"/>
      <c r="C8535"/>
      <c r="D8535"/>
      <c r="E8535"/>
      <c r="F8535"/>
      <c r="G8535"/>
      <c r="H8535"/>
      <c r="I8535"/>
      <c r="J8535"/>
      <c r="K8535"/>
      <c r="L8535" t="str">
        <f>IF(COUNTIFS(ZSOHSD058[订单号数值], ZSOHPP055[[#This Row],[订单号数值]], ZSOHSD058[行項目], ZSOHPP055[[#This Row],[行項目]])&gt;0, "Y", "")</f>
        <v/>
      </c>
      <c r="M8535" t="str">
        <f>IF(ZSOHPP055[[#This Row],[銷售訂單]]="", "", --ZSOHPP055[[#This Row],[銷售訂單]])</f>
        <v/>
      </c>
    </row>
    <row r="8536" spans="1:13">
      <c r="A8536"/>
      <c r="B8536"/>
      <c r="C8536"/>
      <c r="D8536"/>
      <c r="E8536"/>
      <c r="F8536"/>
      <c r="G8536"/>
      <c r="H8536"/>
      <c r="I8536"/>
      <c r="J8536"/>
      <c r="K8536"/>
      <c r="L8536" t="str">
        <f>IF(COUNTIFS(ZSOHSD058[订单号数值], ZSOHPP055[[#This Row],[订单号数值]], ZSOHSD058[行項目], ZSOHPP055[[#This Row],[行項目]])&gt;0, "Y", "")</f>
        <v/>
      </c>
      <c r="M8536" t="str">
        <f>IF(ZSOHPP055[[#This Row],[銷售訂單]]="", "", --ZSOHPP055[[#This Row],[銷售訂單]])</f>
        <v/>
      </c>
    </row>
    <row r="8537" spans="1:13">
      <c r="A8537"/>
      <c r="B8537"/>
      <c r="C8537"/>
      <c r="D8537"/>
      <c r="E8537"/>
      <c r="F8537"/>
      <c r="G8537"/>
      <c r="H8537"/>
      <c r="I8537"/>
      <c r="J8537"/>
      <c r="K8537"/>
      <c r="L8537" t="str">
        <f>IF(COUNTIFS(ZSOHSD058[订单号数值], ZSOHPP055[[#This Row],[订单号数值]], ZSOHSD058[行項目], ZSOHPP055[[#This Row],[行項目]])&gt;0, "Y", "")</f>
        <v/>
      </c>
      <c r="M8537" t="str">
        <f>IF(ZSOHPP055[[#This Row],[銷售訂單]]="", "", --ZSOHPP055[[#This Row],[銷售訂單]])</f>
        <v/>
      </c>
    </row>
    <row r="8538" spans="1:13">
      <c r="A8538"/>
      <c r="B8538"/>
      <c r="C8538"/>
      <c r="D8538"/>
      <c r="E8538"/>
      <c r="F8538"/>
      <c r="G8538"/>
      <c r="H8538"/>
      <c r="I8538"/>
      <c r="J8538"/>
      <c r="K8538"/>
      <c r="L8538" t="str">
        <f>IF(COUNTIFS(ZSOHSD058[订单号数值], ZSOHPP055[[#This Row],[订单号数值]], ZSOHSD058[行項目], ZSOHPP055[[#This Row],[行項目]])&gt;0, "Y", "")</f>
        <v/>
      </c>
      <c r="M8538" t="str">
        <f>IF(ZSOHPP055[[#This Row],[銷售訂單]]="", "", --ZSOHPP055[[#This Row],[銷售訂單]])</f>
        <v/>
      </c>
    </row>
    <row r="8539" spans="1:13">
      <c r="A8539"/>
      <c r="B8539"/>
      <c r="C8539"/>
      <c r="D8539"/>
      <c r="E8539"/>
      <c r="F8539"/>
      <c r="G8539"/>
      <c r="H8539"/>
      <c r="I8539"/>
      <c r="J8539"/>
      <c r="K8539"/>
      <c r="L8539" t="str">
        <f>IF(COUNTIFS(ZSOHSD058[订单号数值], ZSOHPP055[[#This Row],[订单号数值]], ZSOHSD058[行項目], ZSOHPP055[[#This Row],[行項目]])&gt;0, "Y", "")</f>
        <v/>
      </c>
      <c r="M8539" t="str">
        <f>IF(ZSOHPP055[[#This Row],[銷售訂單]]="", "", --ZSOHPP055[[#This Row],[銷售訂單]])</f>
        <v/>
      </c>
    </row>
    <row r="8540" spans="1:13">
      <c r="A8540"/>
      <c r="B8540"/>
      <c r="C8540"/>
      <c r="D8540"/>
      <c r="E8540"/>
      <c r="F8540"/>
      <c r="G8540"/>
      <c r="H8540"/>
      <c r="I8540"/>
      <c r="J8540"/>
      <c r="K8540"/>
      <c r="L8540" t="str">
        <f>IF(COUNTIFS(ZSOHSD058[订单号数值], ZSOHPP055[[#This Row],[订单号数值]], ZSOHSD058[行項目], ZSOHPP055[[#This Row],[行項目]])&gt;0, "Y", "")</f>
        <v/>
      </c>
      <c r="M8540" t="str">
        <f>IF(ZSOHPP055[[#This Row],[銷售訂單]]="", "", --ZSOHPP055[[#This Row],[銷售訂單]])</f>
        <v/>
      </c>
    </row>
    <row r="8541" spans="1:13">
      <c r="A8541"/>
      <c r="B8541"/>
      <c r="C8541"/>
      <c r="D8541"/>
      <c r="E8541"/>
      <c r="F8541"/>
      <c r="G8541"/>
      <c r="H8541"/>
      <c r="I8541"/>
      <c r="J8541"/>
      <c r="K8541"/>
      <c r="L8541" t="str">
        <f>IF(COUNTIFS(ZSOHSD058[订单号数值], ZSOHPP055[[#This Row],[订单号数值]], ZSOHSD058[行項目], ZSOHPP055[[#This Row],[行項目]])&gt;0, "Y", "")</f>
        <v/>
      </c>
      <c r="M8541" t="str">
        <f>IF(ZSOHPP055[[#This Row],[銷售訂單]]="", "", --ZSOHPP055[[#This Row],[銷售訂單]])</f>
        <v/>
      </c>
    </row>
    <row r="8542" spans="1:13">
      <c r="A8542"/>
      <c r="B8542"/>
      <c r="C8542"/>
      <c r="D8542"/>
      <c r="E8542"/>
      <c r="F8542"/>
      <c r="G8542"/>
      <c r="H8542"/>
      <c r="I8542"/>
      <c r="J8542"/>
      <c r="K8542"/>
      <c r="L8542" t="str">
        <f>IF(COUNTIFS(ZSOHSD058[订单号数值], ZSOHPP055[[#This Row],[订单号数值]], ZSOHSD058[行項目], ZSOHPP055[[#This Row],[行項目]])&gt;0, "Y", "")</f>
        <v/>
      </c>
      <c r="M8542" t="str">
        <f>IF(ZSOHPP055[[#This Row],[銷售訂單]]="", "", --ZSOHPP055[[#This Row],[銷售訂單]])</f>
        <v/>
      </c>
    </row>
    <row r="8543" spans="1:13">
      <c r="A8543"/>
      <c r="B8543"/>
      <c r="C8543"/>
      <c r="D8543"/>
      <c r="E8543"/>
      <c r="F8543"/>
      <c r="G8543"/>
      <c r="H8543"/>
      <c r="I8543"/>
      <c r="J8543"/>
      <c r="K8543"/>
      <c r="L8543" t="str">
        <f>IF(COUNTIFS(ZSOHSD058[订单号数值], ZSOHPP055[[#This Row],[订单号数值]], ZSOHSD058[行項目], ZSOHPP055[[#This Row],[行項目]])&gt;0, "Y", "")</f>
        <v/>
      </c>
      <c r="M8543" t="str">
        <f>IF(ZSOHPP055[[#This Row],[銷售訂單]]="", "", --ZSOHPP055[[#This Row],[銷售訂單]])</f>
        <v/>
      </c>
    </row>
    <row r="8544" spans="1:13">
      <c r="A8544"/>
      <c r="B8544"/>
      <c r="C8544"/>
      <c r="D8544"/>
      <c r="E8544"/>
      <c r="F8544"/>
      <c r="G8544"/>
      <c r="H8544"/>
      <c r="I8544"/>
      <c r="J8544"/>
      <c r="K8544"/>
      <c r="L8544" t="str">
        <f>IF(COUNTIFS(ZSOHSD058[订单号数值], ZSOHPP055[[#This Row],[订单号数值]], ZSOHSD058[行項目], ZSOHPP055[[#This Row],[行項目]])&gt;0, "Y", "")</f>
        <v/>
      </c>
      <c r="M8544" t="str">
        <f>IF(ZSOHPP055[[#This Row],[銷售訂單]]="", "", --ZSOHPP055[[#This Row],[銷售訂單]])</f>
        <v/>
      </c>
    </row>
    <row r="8545" spans="1:13">
      <c r="A8545"/>
      <c r="B8545"/>
      <c r="C8545"/>
      <c r="D8545"/>
      <c r="E8545"/>
      <c r="F8545"/>
      <c r="G8545"/>
      <c r="H8545"/>
      <c r="I8545"/>
      <c r="J8545"/>
      <c r="K8545"/>
      <c r="L8545" t="str">
        <f>IF(COUNTIFS(ZSOHSD058[订单号数值], ZSOHPP055[[#This Row],[订单号数值]], ZSOHSD058[行項目], ZSOHPP055[[#This Row],[行項目]])&gt;0, "Y", "")</f>
        <v/>
      </c>
      <c r="M8545" t="str">
        <f>IF(ZSOHPP055[[#This Row],[銷售訂單]]="", "", --ZSOHPP055[[#This Row],[銷售訂單]])</f>
        <v/>
      </c>
    </row>
    <row r="8546" spans="1:13">
      <c r="A8546"/>
      <c r="B8546"/>
      <c r="C8546"/>
      <c r="D8546"/>
      <c r="E8546"/>
      <c r="F8546"/>
      <c r="G8546"/>
      <c r="H8546"/>
      <c r="I8546"/>
      <c r="J8546"/>
      <c r="K8546"/>
      <c r="L8546" t="str">
        <f>IF(COUNTIFS(ZSOHSD058[订单号数值], ZSOHPP055[[#This Row],[订单号数值]], ZSOHSD058[行項目], ZSOHPP055[[#This Row],[行項目]])&gt;0, "Y", "")</f>
        <v/>
      </c>
      <c r="M8546" t="str">
        <f>IF(ZSOHPP055[[#This Row],[銷售訂單]]="", "", --ZSOHPP055[[#This Row],[銷售訂單]])</f>
        <v/>
      </c>
    </row>
    <row r="8547" spans="1:13">
      <c r="A8547"/>
      <c r="B8547"/>
      <c r="C8547"/>
      <c r="D8547"/>
      <c r="E8547"/>
      <c r="F8547"/>
      <c r="G8547"/>
      <c r="H8547"/>
      <c r="I8547"/>
      <c r="J8547"/>
      <c r="K8547"/>
      <c r="L8547" t="str">
        <f>IF(COUNTIFS(ZSOHSD058[订单号数值], ZSOHPP055[[#This Row],[订单号数值]], ZSOHSD058[行項目], ZSOHPP055[[#This Row],[行項目]])&gt;0, "Y", "")</f>
        <v/>
      </c>
      <c r="M8547" t="str">
        <f>IF(ZSOHPP055[[#This Row],[銷售訂單]]="", "", --ZSOHPP055[[#This Row],[銷售訂單]])</f>
        <v/>
      </c>
    </row>
    <row r="8548" spans="1:13">
      <c r="A8548"/>
      <c r="B8548"/>
      <c r="C8548"/>
      <c r="D8548"/>
      <c r="E8548"/>
      <c r="F8548"/>
      <c r="G8548"/>
      <c r="H8548"/>
      <c r="I8548"/>
      <c r="J8548"/>
      <c r="K8548"/>
      <c r="L8548" t="str">
        <f>IF(COUNTIFS(ZSOHSD058[订单号数值], ZSOHPP055[[#This Row],[订单号数值]], ZSOHSD058[行項目], ZSOHPP055[[#This Row],[行項目]])&gt;0, "Y", "")</f>
        <v/>
      </c>
      <c r="M8548" t="str">
        <f>IF(ZSOHPP055[[#This Row],[銷售訂單]]="", "", --ZSOHPP055[[#This Row],[銷售訂單]])</f>
        <v/>
      </c>
    </row>
    <row r="8549" spans="1:13">
      <c r="A8549"/>
      <c r="B8549"/>
      <c r="C8549"/>
      <c r="D8549"/>
      <c r="E8549"/>
      <c r="F8549"/>
      <c r="G8549"/>
      <c r="H8549"/>
      <c r="I8549"/>
      <c r="J8549"/>
      <c r="K8549"/>
      <c r="L8549" t="str">
        <f>IF(COUNTIFS(ZSOHSD058[订单号数值], ZSOHPP055[[#This Row],[订单号数值]], ZSOHSD058[行項目], ZSOHPP055[[#This Row],[行項目]])&gt;0, "Y", "")</f>
        <v/>
      </c>
      <c r="M8549" t="str">
        <f>IF(ZSOHPP055[[#This Row],[銷售訂單]]="", "", --ZSOHPP055[[#This Row],[銷售訂單]])</f>
        <v/>
      </c>
    </row>
    <row r="8550" spans="1:13">
      <c r="A8550"/>
      <c r="B8550"/>
      <c r="C8550"/>
      <c r="D8550"/>
      <c r="E8550"/>
      <c r="F8550"/>
      <c r="G8550"/>
      <c r="H8550"/>
      <c r="I8550"/>
      <c r="J8550"/>
      <c r="K8550"/>
      <c r="L8550" t="str">
        <f>IF(COUNTIFS(ZSOHSD058[订单号数值], ZSOHPP055[[#This Row],[订单号数值]], ZSOHSD058[行項目], ZSOHPP055[[#This Row],[行項目]])&gt;0, "Y", "")</f>
        <v/>
      </c>
      <c r="M8550" t="str">
        <f>IF(ZSOHPP055[[#This Row],[銷售訂單]]="", "", --ZSOHPP055[[#This Row],[銷售訂單]])</f>
        <v/>
      </c>
    </row>
    <row r="8551" spans="1:13">
      <c r="A8551"/>
      <c r="B8551"/>
      <c r="C8551"/>
      <c r="D8551"/>
      <c r="E8551"/>
      <c r="F8551"/>
      <c r="G8551"/>
      <c r="H8551"/>
      <c r="I8551"/>
      <c r="J8551"/>
      <c r="K8551"/>
      <c r="L8551" t="str">
        <f>IF(COUNTIFS(ZSOHSD058[订单号数值], ZSOHPP055[[#This Row],[订单号数值]], ZSOHSD058[行項目], ZSOHPP055[[#This Row],[行項目]])&gt;0, "Y", "")</f>
        <v/>
      </c>
      <c r="M8551" t="str">
        <f>IF(ZSOHPP055[[#This Row],[銷售訂單]]="", "", --ZSOHPP055[[#This Row],[銷售訂單]])</f>
        <v/>
      </c>
    </row>
    <row r="8552" spans="1:13">
      <c r="A8552"/>
      <c r="B8552"/>
      <c r="C8552"/>
      <c r="D8552"/>
      <c r="E8552"/>
      <c r="F8552"/>
      <c r="G8552"/>
      <c r="H8552"/>
      <c r="I8552"/>
      <c r="J8552"/>
      <c r="K8552"/>
      <c r="L8552" t="str">
        <f>IF(COUNTIFS(ZSOHSD058[订单号数值], ZSOHPP055[[#This Row],[订单号数值]], ZSOHSD058[行項目], ZSOHPP055[[#This Row],[行項目]])&gt;0, "Y", "")</f>
        <v/>
      </c>
      <c r="M8552" t="str">
        <f>IF(ZSOHPP055[[#This Row],[銷售訂單]]="", "", --ZSOHPP055[[#This Row],[銷售訂單]])</f>
        <v/>
      </c>
    </row>
    <row r="8553" spans="1:13">
      <c r="A8553"/>
      <c r="B8553"/>
      <c r="C8553"/>
      <c r="D8553"/>
      <c r="E8553"/>
      <c r="F8553"/>
      <c r="G8553"/>
      <c r="H8553"/>
      <c r="I8553"/>
      <c r="J8553"/>
      <c r="K8553"/>
      <c r="L8553" t="str">
        <f>IF(COUNTIFS(ZSOHSD058[订单号数值], ZSOHPP055[[#This Row],[订单号数值]], ZSOHSD058[行項目], ZSOHPP055[[#This Row],[行項目]])&gt;0, "Y", "")</f>
        <v/>
      </c>
      <c r="M8553" t="str">
        <f>IF(ZSOHPP055[[#This Row],[銷售訂單]]="", "", --ZSOHPP055[[#This Row],[銷售訂單]])</f>
        <v/>
      </c>
    </row>
    <row r="8554" spans="1:13">
      <c r="A8554"/>
      <c r="B8554"/>
      <c r="C8554"/>
      <c r="D8554"/>
      <c r="E8554"/>
      <c r="F8554"/>
      <c r="G8554"/>
      <c r="H8554"/>
      <c r="I8554"/>
      <c r="J8554"/>
      <c r="K8554"/>
      <c r="L8554" t="str">
        <f>IF(COUNTIFS(ZSOHSD058[订单号数值], ZSOHPP055[[#This Row],[订单号数值]], ZSOHSD058[行項目], ZSOHPP055[[#This Row],[行項目]])&gt;0, "Y", "")</f>
        <v/>
      </c>
      <c r="M8554" t="str">
        <f>IF(ZSOHPP055[[#This Row],[銷售訂單]]="", "", --ZSOHPP055[[#This Row],[銷售訂單]])</f>
        <v/>
      </c>
    </row>
    <row r="8555" spans="1:13">
      <c r="A8555"/>
      <c r="B8555"/>
      <c r="C8555"/>
      <c r="D8555"/>
      <c r="E8555"/>
      <c r="F8555"/>
      <c r="G8555"/>
      <c r="H8555"/>
      <c r="I8555"/>
      <c r="J8555"/>
      <c r="K8555"/>
      <c r="L8555" t="str">
        <f>IF(COUNTIFS(ZSOHSD058[订单号数值], ZSOHPP055[[#This Row],[订单号数值]], ZSOHSD058[行項目], ZSOHPP055[[#This Row],[行項目]])&gt;0, "Y", "")</f>
        <v/>
      </c>
      <c r="M8555" t="str">
        <f>IF(ZSOHPP055[[#This Row],[銷售訂單]]="", "", --ZSOHPP055[[#This Row],[銷售訂單]])</f>
        <v/>
      </c>
    </row>
    <row r="8556" spans="1:13">
      <c r="A8556"/>
      <c r="B8556"/>
      <c r="C8556"/>
      <c r="D8556"/>
      <c r="E8556"/>
      <c r="F8556"/>
      <c r="G8556"/>
      <c r="H8556"/>
      <c r="I8556"/>
      <c r="J8556"/>
      <c r="K8556"/>
      <c r="L8556" t="str">
        <f>IF(COUNTIFS(ZSOHSD058[订单号数值], ZSOHPP055[[#This Row],[订单号数值]], ZSOHSD058[行項目], ZSOHPP055[[#This Row],[行項目]])&gt;0, "Y", "")</f>
        <v/>
      </c>
      <c r="M8556" t="str">
        <f>IF(ZSOHPP055[[#This Row],[銷售訂單]]="", "", --ZSOHPP055[[#This Row],[銷售訂單]])</f>
        <v/>
      </c>
    </row>
    <row r="8557" spans="1:13">
      <c r="A8557"/>
      <c r="B8557"/>
      <c r="C8557"/>
      <c r="D8557"/>
      <c r="E8557"/>
      <c r="F8557"/>
      <c r="G8557"/>
      <c r="H8557"/>
      <c r="I8557"/>
      <c r="J8557"/>
      <c r="K8557"/>
      <c r="L8557" t="str">
        <f>IF(COUNTIFS(ZSOHSD058[订单号数值], ZSOHPP055[[#This Row],[订单号数值]], ZSOHSD058[行項目], ZSOHPP055[[#This Row],[行項目]])&gt;0, "Y", "")</f>
        <v/>
      </c>
      <c r="M8557" t="str">
        <f>IF(ZSOHPP055[[#This Row],[銷售訂單]]="", "", --ZSOHPP055[[#This Row],[銷售訂單]])</f>
        <v/>
      </c>
    </row>
    <row r="8558" spans="1:13">
      <c r="A8558"/>
      <c r="B8558"/>
      <c r="C8558"/>
      <c r="D8558"/>
      <c r="E8558"/>
      <c r="F8558"/>
      <c r="G8558"/>
      <c r="H8558"/>
      <c r="I8558"/>
      <c r="J8558"/>
      <c r="K8558"/>
      <c r="L8558" t="str">
        <f>IF(COUNTIFS(ZSOHSD058[订单号数值], ZSOHPP055[[#This Row],[订单号数值]], ZSOHSD058[行項目], ZSOHPP055[[#This Row],[行項目]])&gt;0, "Y", "")</f>
        <v/>
      </c>
      <c r="M8558" t="str">
        <f>IF(ZSOHPP055[[#This Row],[銷售訂單]]="", "", --ZSOHPP055[[#This Row],[銷售訂單]])</f>
        <v/>
      </c>
    </row>
    <row r="8559" spans="1:13">
      <c r="A8559"/>
      <c r="B8559"/>
      <c r="C8559"/>
      <c r="D8559"/>
      <c r="E8559"/>
      <c r="F8559"/>
      <c r="G8559"/>
      <c r="H8559"/>
      <c r="I8559"/>
      <c r="J8559"/>
      <c r="K8559"/>
      <c r="L8559" t="str">
        <f>IF(COUNTIFS(ZSOHSD058[订单号数值], ZSOHPP055[[#This Row],[订单号数值]], ZSOHSD058[行項目], ZSOHPP055[[#This Row],[行項目]])&gt;0, "Y", "")</f>
        <v/>
      </c>
      <c r="M8559" t="str">
        <f>IF(ZSOHPP055[[#This Row],[銷售訂單]]="", "", --ZSOHPP055[[#This Row],[銷售訂單]])</f>
        <v/>
      </c>
    </row>
    <row r="8560" spans="1:13">
      <c r="A8560"/>
      <c r="B8560"/>
      <c r="C8560"/>
      <c r="D8560"/>
      <c r="E8560"/>
      <c r="F8560"/>
      <c r="G8560"/>
      <c r="H8560"/>
      <c r="I8560"/>
      <c r="J8560"/>
      <c r="K8560"/>
      <c r="L8560" t="str">
        <f>IF(COUNTIFS(ZSOHSD058[订单号数值], ZSOHPP055[[#This Row],[订单号数值]], ZSOHSD058[行項目], ZSOHPP055[[#This Row],[行項目]])&gt;0, "Y", "")</f>
        <v/>
      </c>
      <c r="M8560" t="str">
        <f>IF(ZSOHPP055[[#This Row],[銷售訂單]]="", "", --ZSOHPP055[[#This Row],[銷售訂單]])</f>
        <v/>
      </c>
    </row>
    <row r="8561" spans="1:13">
      <c r="A8561"/>
      <c r="B8561"/>
      <c r="C8561"/>
      <c r="D8561"/>
      <c r="E8561"/>
      <c r="F8561"/>
      <c r="G8561"/>
      <c r="H8561"/>
      <c r="I8561"/>
      <c r="J8561"/>
      <c r="K8561"/>
      <c r="L8561" t="str">
        <f>IF(COUNTIFS(ZSOHSD058[订单号数值], ZSOHPP055[[#This Row],[订单号数值]], ZSOHSD058[行項目], ZSOHPP055[[#This Row],[行項目]])&gt;0, "Y", "")</f>
        <v/>
      </c>
      <c r="M8561" t="str">
        <f>IF(ZSOHPP055[[#This Row],[銷售訂單]]="", "", --ZSOHPP055[[#This Row],[銷售訂單]])</f>
        <v/>
      </c>
    </row>
    <row r="8562" spans="1:13">
      <c r="A8562"/>
      <c r="B8562"/>
      <c r="C8562"/>
      <c r="D8562"/>
      <c r="E8562"/>
      <c r="F8562"/>
      <c r="G8562"/>
      <c r="H8562"/>
      <c r="I8562"/>
      <c r="J8562"/>
      <c r="K8562"/>
      <c r="L8562" t="str">
        <f>IF(COUNTIFS(ZSOHSD058[订单号数值], ZSOHPP055[[#This Row],[订单号数值]], ZSOHSD058[行項目], ZSOHPP055[[#This Row],[行項目]])&gt;0, "Y", "")</f>
        <v/>
      </c>
      <c r="M8562" t="str">
        <f>IF(ZSOHPP055[[#This Row],[銷售訂單]]="", "", --ZSOHPP055[[#This Row],[銷售訂單]])</f>
        <v/>
      </c>
    </row>
    <row r="8563" spans="1:13">
      <c r="A8563"/>
      <c r="B8563"/>
      <c r="C8563"/>
      <c r="D8563"/>
      <c r="E8563"/>
      <c r="F8563"/>
      <c r="G8563"/>
      <c r="H8563"/>
      <c r="I8563"/>
      <c r="J8563"/>
      <c r="K8563"/>
      <c r="L8563" t="str">
        <f>IF(COUNTIFS(ZSOHSD058[订单号数值], ZSOHPP055[[#This Row],[订单号数值]], ZSOHSD058[行項目], ZSOHPP055[[#This Row],[行項目]])&gt;0, "Y", "")</f>
        <v/>
      </c>
      <c r="M8563" t="str">
        <f>IF(ZSOHPP055[[#This Row],[銷售訂單]]="", "", --ZSOHPP055[[#This Row],[銷售訂單]])</f>
        <v/>
      </c>
    </row>
    <row r="8564" spans="1:13">
      <c r="A8564"/>
      <c r="B8564"/>
      <c r="C8564"/>
      <c r="D8564"/>
      <c r="E8564"/>
      <c r="F8564"/>
      <c r="G8564"/>
      <c r="H8564"/>
      <c r="I8564"/>
      <c r="J8564"/>
      <c r="K8564"/>
      <c r="L8564" t="str">
        <f>IF(COUNTIFS(ZSOHSD058[订单号数值], ZSOHPP055[[#This Row],[订单号数值]], ZSOHSD058[行項目], ZSOHPP055[[#This Row],[行項目]])&gt;0, "Y", "")</f>
        <v/>
      </c>
      <c r="M8564" t="str">
        <f>IF(ZSOHPP055[[#This Row],[銷售訂單]]="", "", --ZSOHPP055[[#This Row],[銷售訂單]])</f>
        <v/>
      </c>
    </row>
    <row r="8565" spans="1:13">
      <c r="A8565"/>
      <c r="B8565"/>
      <c r="C8565"/>
      <c r="D8565"/>
      <c r="E8565"/>
      <c r="F8565"/>
      <c r="G8565"/>
      <c r="H8565"/>
      <c r="I8565"/>
      <c r="J8565"/>
      <c r="K8565"/>
      <c r="L8565" t="str">
        <f>IF(COUNTIFS(ZSOHSD058[订单号数值], ZSOHPP055[[#This Row],[订单号数值]], ZSOHSD058[行項目], ZSOHPP055[[#This Row],[行項目]])&gt;0, "Y", "")</f>
        <v/>
      </c>
      <c r="M8565" t="str">
        <f>IF(ZSOHPP055[[#This Row],[銷售訂單]]="", "", --ZSOHPP055[[#This Row],[銷售訂單]])</f>
        <v/>
      </c>
    </row>
    <row r="8566" spans="1:13">
      <c r="A8566"/>
      <c r="B8566"/>
      <c r="C8566"/>
      <c r="D8566"/>
      <c r="E8566"/>
      <c r="F8566"/>
      <c r="G8566"/>
      <c r="H8566"/>
      <c r="I8566"/>
      <c r="J8566"/>
      <c r="K8566"/>
      <c r="L8566" t="str">
        <f>IF(COUNTIFS(ZSOHSD058[订单号数值], ZSOHPP055[[#This Row],[订单号数值]], ZSOHSD058[行項目], ZSOHPP055[[#This Row],[行項目]])&gt;0, "Y", "")</f>
        <v/>
      </c>
      <c r="M8566" t="str">
        <f>IF(ZSOHPP055[[#This Row],[銷售訂單]]="", "", --ZSOHPP055[[#This Row],[銷售訂單]])</f>
        <v/>
      </c>
    </row>
    <row r="8567" spans="1:13">
      <c r="A8567"/>
      <c r="B8567"/>
      <c r="C8567"/>
      <c r="D8567"/>
      <c r="E8567"/>
      <c r="F8567"/>
      <c r="G8567"/>
      <c r="H8567"/>
      <c r="I8567"/>
      <c r="J8567"/>
      <c r="K8567"/>
      <c r="L8567" t="str">
        <f>IF(COUNTIFS(ZSOHSD058[订单号数值], ZSOHPP055[[#This Row],[订单号数值]], ZSOHSD058[行項目], ZSOHPP055[[#This Row],[行項目]])&gt;0, "Y", "")</f>
        <v/>
      </c>
      <c r="M8567" t="str">
        <f>IF(ZSOHPP055[[#This Row],[銷售訂單]]="", "", --ZSOHPP055[[#This Row],[銷售訂單]])</f>
        <v/>
      </c>
    </row>
    <row r="8568" spans="1:13">
      <c r="A8568"/>
      <c r="B8568"/>
      <c r="C8568"/>
      <c r="D8568"/>
      <c r="E8568"/>
      <c r="F8568"/>
      <c r="G8568"/>
      <c r="H8568"/>
      <c r="I8568"/>
      <c r="J8568"/>
      <c r="K8568"/>
      <c r="L8568" t="str">
        <f>IF(COUNTIFS(ZSOHSD058[订单号数值], ZSOHPP055[[#This Row],[订单号数值]], ZSOHSD058[行項目], ZSOHPP055[[#This Row],[行項目]])&gt;0, "Y", "")</f>
        <v/>
      </c>
      <c r="M8568" t="str">
        <f>IF(ZSOHPP055[[#This Row],[銷售訂單]]="", "", --ZSOHPP055[[#This Row],[銷售訂單]])</f>
        <v/>
      </c>
    </row>
    <row r="8569" spans="1:13">
      <c r="A8569"/>
      <c r="B8569"/>
      <c r="C8569"/>
      <c r="D8569"/>
      <c r="E8569"/>
      <c r="F8569"/>
      <c r="G8569"/>
      <c r="H8569"/>
      <c r="I8569"/>
      <c r="J8569"/>
      <c r="K8569"/>
      <c r="L8569" t="str">
        <f>IF(COUNTIFS(ZSOHSD058[订单号数值], ZSOHPP055[[#This Row],[订单号数值]], ZSOHSD058[行項目], ZSOHPP055[[#This Row],[行項目]])&gt;0, "Y", "")</f>
        <v/>
      </c>
      <c r="M8569" t="str">
        <f>IF(ZSOHPP055[[#This Row],[銷售訂單]]="", "", --ZSOHPP055[[#This Row],[銷售訂單]])</f>
        <v/>
      </c>
    </row>
    <row r="8570" spans="1:13">
      <c r="A8570"/>
      <c r="B8570"/>
      <c r="C8570"/>
      <c r="D8570"/>
      <c r="E8570"/>
      <c r="F8570"/>
      <c r="G8570"/>
      <c r="H8570"/>
      <c r="I8570"/>
      <c r="J8570"/>
      <c r="K8570"/>
      <c r="L8570" t="str">
        <f>IF(COUNTIFS(ZSOHSD058[订单号数值], ZSOHPP055[[#This Row],[订单号数值]], ZSOHSD058[行項目], ZSOHPP055[[#This Row],[行項目]])&gt;0, "Y", "")</f>
        <v/>
      </c>
      <c r="M8570" t="str">
        <f>IF(ZSOHPP055[[#This Row],[銷售訂單]]="", "", --ZSOHPP055[[#This Row],[銷售訂單]])</f>
        <v/>
      </c>
    </row>
    <row r="8571" spans="1:13">
      <c r="A8571"/>
      <c r="B8571"/>
      <c r="C8571"/>
      <c r="D8571"/>
      <c r="E8571"/>
      <c r="F8571"/>
      <c r="G8571"/>
      <c r="H8571"/>
      <c r="I8571"/>
      <c r="J8571"/>
      <c r="K8571"/>
      <c r="L8571" t="str">
        <f>IF(COUNTIFS(ZSOHSD058[订单号数值], ZSOHPP055[[#This Row],[订单号数值]], ZSOHSD058[行項目], ZSOHPP055[[#This Row],[行項目]])&gt;0, "Y", "")</f>
        <v/>
      </c>
      <c r="M8571" t="str">
        <f>IF(ZSOHPP055[[#This Row],[銷售訂單]]="", "", --ZSOHPP055[[#This Row],[銷售訂單]])</f>
        <v/>
      </c>
    </row>
    <row r="8572" spans="1:13">
      <c r="A8572"/>
      <c r="B8572"/>
      <c r="C8572"/>
      <c r="D8572"/>
      <c r="E8572"/>
      <c r="F8572"/>
      <c r="G8572"/>
      <c r="H8572"/>
      <c r="I8572"/>
      <c r="J8572"/>
      <c r="K8572"/>
      <c r="L8572" t="str">
        <f>IF(COUNTIFS(ZSOHSD058[订单号数值], ZSOHPP055[[#This Row],[订单号数值]], ZSOHSD058[行項目], ZSOHPP055[[#This Row],[行項目]])&gt;0, "Y", "")</f>
        <v/>
      </c>
      <c r="M8572" t="str">
        <f>IF(ZSOHPP055[[#This Row],[銷售訂單]]="", "", --ZSOHPP055[[#This Row],[銷售訂單]])</f>
        <v/>
      </c>
    </row>
    <row r="8573" spans="1:13">
      <c r="A8573"/>
      <c r="B8573"/>
      <c r="C8573"/>
      <c r="D8573"/>
      <c r="E8573"/>
      <c r="F8573"/>
      <c r="G8573"/>
      <c r="H8573"/>
      <c r="I8573"/>
      <c r="J8573"/>
      <c r="K8573"/>
      <c r="L8573" t="str">
        <f>IF(COUNTIFS(ZSOHSD058[订单号数值], ZSOHPP055[[#This Row],[订单号数值]], ZSOHSD058[行項目], ZSOHPP055[[#This Row],[行項目]])&gt;0, "Y", "")</f>
        <v/>
      </c>
      <c r="M8573" t="str">
        <f>IF(ZSOHPP055[[#This Row],[銷售訂單]]="", "", --ZSOHPP055[[#This Row],[銷售訂單]])</f>
        <v/>
      </c>
    </row>
    <row r="8574" spans="1:13">
      <c r="A8574"/>
      <c r="B8574"/>
      <c r="C8574"/>
      <c r="D8574"/>
      <c r="E8574"/>
      <c r="F8574"/>
      <c r="G8574"/>
      <c r="H8574"/>
      <c r="I8574"/>
      <c r="J8574"/>
      <c r="K8574"/>
      <c r="L8574" t="str">
        <f>IF(COUNTIFS(ZSOHSD058[订单号数值], ZSOHPP055[[#This Row],[订单号数值]], ZSOHSD058[行項目], ZSOHPP055[[#This Row],[行項目]])&gt;0, "Y", "")</f>
        <v/>
      </c>
      <c r="M8574" t="str">
        <f>IF(ZSOHPP055[[#This Row],[銷售訂單]]="", "", --ZSOHPP055[[#This Row],[銷售訂單]])</f>
        <v/>
      </c>
    </row>
    <row r="8575" spans="1:13">
      <c r="A8575"/>
      <c r="B8575"/>
      <c r="C8575"/>
      <c r="D8575"/>
      <c r="E8575"/>
      <c r="F8575"/>
      <c r="G8575"/>
      <c r="H8575"/>
      <c r="I8575"/>
      <c r="J8575"/>
      <c r="K8575"/>
      <c r="L8575" t="str">
        <f>IF(COUNTIFS(ZSOHSD058[订单号数值], ZSOHPP055[[#This Row],[订单号数值]], ZSOHSD058[行項目], ZSOHPP055[[#This Row],[行項目]])&gt;0, "Y", "")</f>
        <v/>
      </c>
      <c r="M8575" t="str">
        <f>IF(ZSOHPP055[[#This Row],[銷售訂單]]="", "", --ZSOHPP055[[#This Row],[銷售訂單]])</f>
        <v/>
      </c>
    </row>
    <row r="8576" spans="1:13">
      <c r="A8576"/>
      <c r="B8576"/>
      <c r="C8576"/>
      <c r="D8576"/>
      <c r="E8576"/>
      <c r="F8576"/>
      <c r="G8576"/>
      <c r="H8576"/>
      <c r="I8576"/>
      <c r="J8576"/>
      <c r="K8576"/>
      <c r="L8576" t="str">
        <f>IF(COUNTIFS(ZSOHSD058[订单号数值], ZSOHPP055[[#This Row],[订单号数值]], ZSOHSD058[行項目], ZSOHPP055[[#This Row],[行項目]])&gt;0, "Y", "")</f>
        <v/>
      </c>
      <c r="M8576" t="str">
        <f>IF(ZSOHPP055[[#This Row],[銷售訂單]]="", "", --ZSOHPP055[[#This Row],[銷售訂單]])</f>
        <v/>
      </c>
    </row>
    <row r="8577" spans="1:13">
      <c r="A8577"/>
      <c r="B8577"/>
      <c r="C8577"/>
      <c r="D8577"/>
      <c r="E8577"/>
      <c r="F8577"/>
      <c r="G8577"/>
      <c r="H8577"/>
      <c r="I8577"/>
      <c r="J8577"/>
      <c r="K8577"/>
      <c r="L8577" t="str">
        <f>IF(COUNTIFS(ZSOHSD058[订单号数值], ZSOHPP055[[#This Row],[订单号数值]], ZSOHSD058[行項目], ZSOHPP055[[#This Row],[行項目]])&gt;0, "Y", "")</f>
        <v/>
      </c>
      <c r="M8577" t="str">
        <f>IF(ZSOHPP055[[#This Row],[銷售訂單]]="", "", --ZSOHPP055[[#This Row],[銷售訂單]])</f>
        <v/>
      </c>
    </row>
    <row r="8578" spans="1:13">
      <c r="A8578"/>
      <c r="B8578"/>
      <c r="C8578"/>
      <c r="D8578"/>
      <c r="E8578"/>
      <c r="F8578"/>
      <c r="G8578"/>
      <c r="H8578"/>
      <c r="I8578"/>
      <c r="J8578"/>
      <c r="K8578"/>
      <c r="L8578" t="str">
        <f>IF(COUNTIFS(ZSOHSD058[订单号数值], ZSOHPP055[[#This Row],[订单号数值]], ZSOHSD058[行項目], ZSOHPP055[[#This Row],[行項目]])&gt;0, "Y", "")</f>
        <v/>
      </c>
      <c r="M8578" t="str">
        <f>IF(ZSOHPP055[[#This Row],[銷售訂單]]="", "", --ZSOHPP055[[#This Row],[銷售訂單]])</f>
        <v/>
      </c>
    </row>
    <row r="8579" spans="1:13">
      <c r="A8579"/>
      <c r="B8579"/>
      <c r="C8579"/>
      <c r="D8579"/>
      <c r="E8579"/>
      <c r="F8579"/>
      <c r="G8579"/>
      <c r="H8579"/>
      <c r="I8579"/>
      <c r="J8579"/>
      <c r="K8579"/>
      <c r="L8579" t="str">
        <f>IF(COUNTIFS(ZSOHSD058[订单号数值], ZSOHPP055[[#This Row],[订单号数值]], ZSOHSD058[行項目], ZSOHPP055[[#This Row],[行項目]])&gt;0, "Y", "")</f>
        <v/>
      </c>
      <c r="M8579" t="str">
        <f>IF(ZSOHPP055[[#This Row],[銷售訂單]]="", "", --ZSOHPP055[[#This Row],[銷售訂單]])</f>
        <v/>
      </c>
    </row>
    <row r="8580" spans="1:13">
      <c r="A8580"/>
      <c r="B8580"/>
      <c r="C8580"/>
      <c r="D8580"/>
      <c r="E8580"/>
      <c r="F8580"/>
      <c r="G8580"/>
      <c r="H8580"/>
      <c r="I8580"/>
      <c r="J8580"/>
      <c r="K8580"/>
      <c r="L8580" t="str">
        <f>IF(COUNTIFS(ZSOHSD058[订单号数值], ZSOHPP055[[#This Row],[订单号数值]], ZSOHSD058[行項目], ZSOHPP055[[#This Row],[行項目]])&gt;0, "Y", "")</f>
        <v/>
      </c>
      <c r="M8580" t="str">
        <f>IF(ZSOHPP055[[#This Row],[銷售訂單]]="", "", --ZSOHPP055[[#This Row],[銷售訂單]])</f>
        <v/>
      </c>
    </row>
    <row r="8581" spans="1:13">
      <c r="A8581"/>
      <c r="B8581"/>
      <c r="C8581"/>
      <c r="D8581"/>
      <c r="E8581"/>
      <c r="F8581"/>
      <c r="G8581"/>
      <c r="H8581"/>
      <c r="I8581"/>
      <c r="J8581"/>
      <c r="K8581"/>
      <c r="L8581" t="str">
        <f>IF(COUNTIFS(ZSOHSD058[订单号数值], ZSOHPP055[[#This Row],[订单号数值]], ZSOHSD058[行項目], ZSOHPP055[[#This Row],[行項目]])&gt;0, "Y", "")</f>
        <v/>
      </c>
      <c r="M8581" t="str">
        <f>IF(ZSOHPP055[[#This Row],[銷售訂單]]="", "", --ZSOHPP055[[#This Row],[銷售訂單]])</f>
        <v/>
      </c>
    </row>
    <row r="8582" spans="1:13">
      <c r="A8582"/>
      <c r="B8582"/>
      <c r="C8582"/>
      <c r="D8582"/>
      <c r="E8582"/>
      <c r="F8582"/>
      <c r="G8582"/>
      <c r="H8582"/>
      <c r="I8582"/>
      <c r="J8582"/>
      <c r="K8582"/>
      <c r="L8582" t="str">
        <f>IF(COUNTIFS(ZSOHSD058[订单号数值], ZSOHPP055[[#This Row],[订单号数值]], ZSOHSD058[行項目], ZSOHPP055[[#This Row],[行項目]])&gt;0, "Y", "")</f>
        <v/>
      </c>
      <c r="M8582" t="str">
        <f>IF(ZSOHPP055[[#This Row],[銷售訂單]]="", "", --ZSOHPP055[[#This Row],[銷售訂單]])</f>
        <v/>
      </c>
    </row>
    <row r="8583" spans="1:13">
      <c r="A8583"/>
      <c r="B8583"/>
      <c r="C8583"/>
      <c r="D8583"/>
      <c r="E8583"/>
      <c r="F8583"/>
      <c r="G8583"/>
      <c r="H8583"/>
      <c r="I8583"/>
      <c r="J8583"/>
      <c r="K8583"/>
      <c r="L8583" t="str">
        <f>IF(COUNTIFS(ZSOHSD058[订单号数值], ZSOHPP055[[#This Row],[订单号数值]], ZSOHSD058[行項目], ZSOHPP055[[#This Row],[行項目]])&gt;0, "Y", "")</f>
        <v/>
      </c>
      <c r="M8583" t="str">
        <f>IF(ZSOHPP055[[#This Row],[銷售訂單]]="", "", --ZSOHPP055[[#This Row],[銷售訂單]])</f>
        <v/>
      </c>
    </row>
    <row r="8584" spans="1:13">
      <c r="A8584"/>
      <c r="B8584"/>
      <c r="C8584"/>
      <c r="D8584"/>
      <c r="E8584"/>
      <c r="F8584"/>
      <c r="G8584"/>
      <c r="H8584"/>
      <c r="I8584"/>
      <c r="J8584"/>
      <c r="K8584"/>
      <c r="L8584" t="str">
        <f>IF(COUNTIFS(ZSOHSD058[订单号数值], ZSOHPP055[[#This Row],[订单号数值]], ZSOHSD058[行項目], ZSOHPP055[[#This Row],[行項目]])&gt;0, "Y", "")</f>
        <v/>
      </c>
      <c r="M8584" t="str">
        <f>IF(ZSOHPP055[[#This Row],[銷售訂單]]="", "", --ZSOHPP055[[#This Row],[銷售訂單]])</f>
        <v/>
      </c>
    </row>
    <row r="8585" spans="1:13">
      <c r="A8585"/>
      <c r="B8585"/>
      <c r="C8585"/>
      <c r="D8585"/>
      <c r="E8585"/>
      <c r="F8585"/>
      <c r="G8585"/>
      <c r="H8585"/>
      <c r="I8585"/>
      <c r="J8585"/>
      <c r="K8585"/>
      <c r="L8585" t="str">
        <f>IF(COUNTIFS(ZSOHSD058[订单号数值], ZSOHPP055[[#This Row],[订单号数值]], ZSOHSD058[行項目], ZSOHPP055[[#This Row],[行項目]])&gt;0, "Y", "")</f>
        <v/>
      </c>
      <c r="M8585" t="str">
        <f>IF(ZSOHPP055[[#This Row],[銷售訂單]]="", "", --ZSOHPP055[[#This Row],[銷售訂單]])</f>
        <v/>
      </c>
    </row>
    <row r="8586" spans="1:13">
      <c r="A8586"/>
      <c r="B8586"/>
      <c r="C8586"/>
      <c r="D8586"/>
      <c r="E8586"/>
      <c r="F8586"/>
      <c r="G8586"/>
      <c r="H8586"/>
      <c r="I8586"/>
      <c r="J8586"/>
      <c r="K8586"/>
      <c r="L8586" t="str">
        <f>IF(COUNTIFS(ZSOHSD058[订单号数值], ZSOHPP055[[#This Row],[订单号数值]], ZSOHSD058[行項目], ZSOHPP055[[#This Row],[行項目]])&gt;0, "Y", "")</f>
        <v/>
      </c>
      <c r="M8586" t="str">
        <f>IF(ZSOHPP055[[#This Row],[銷售訂單]]="", "", --ZSOHPP055[[#This Row],[銷售訂單]])</f>
        <v/>
      </c>
    </row>
    <row r="8587" spans="1:13">
      <c r="A8587"/>
      <c r="B8587"/>
      <c r="C8587"/>
      <c r="D8587"/>
      <c r="E8587"/>
      <c r="F8587"/>
      <c r="G8587"/>
      <c r="H8587"/>
      <c r="I8587"/>
      <c r="J8587"/>
      <c r="K8587"/>
      <c r="L8587" t="str">
        <f>IF(COUNTIFS(ZSOHSD058[订单号数值], ZSOHPP055[[#This Row],[订单号数值]], ZSOHSD058[行項目], ZSOHPP055[[#This Row],[行項目]])&gt;0, "Y", "")</f>
        <v/>
      </c>
      <c r="M8587" t="str">
        <f>IF(ZSOHPP055[[#This Row],[銷售訂單]]="", "", --ZSOHPP055[[#This Row],[銷售訂單]])</f>
        <v/>
      </c>
    </row>
    <row r="8588" spans="1:13">
      <c r="A8588"/>
      <c r="B8588"/>
      <c r="C8588"/>
      <c r="D8588"/>
      <c r="E8588"/>
      <c r="F8588"/>
      <c r="G8588"/>
      <c r="H8588"/>
      <c r="I8588"/>
      <c r="J8588"/>
      <c r="K8588"/>
      <c r="L8588" t="str">
        <f>IF(COUNTIFS(ZSOHSD058[订单号数值], ZSOHPP055[[#This Row],[订单号数值]], ZSOHSD058[行項目], ZSOHPP055[[#This Row],[行項目]])&gt;0, "Y", "")</f>
        <v/>
      </c>
      <c r="M8588" t="str">
        <f>IF(ZSOHPP055[[#This Row],[銷售訂單]]="", "", --ZSOHPP055[[#This Row],[銷售訂單]])</f>
        <v/>
      </c>
    </row>
    <row r="8589" spans="1:13">
      <c r="A8589"/>
      <c r="B8589"/>
      <c r="C8589"/>
      <c r="D8589"/>
      <c r="E8589"/>
      <c r="F8589"/>
      <c r="G8589"/>
      <c r="H8589"/>
      <c r="I8589"/>
      <c r="J8589"/>
      <c r="K8589"/>
      <c r="L8589" t="str">
        <f>IF(COUNTIFS(ZSOHSD058[订单号数值], ZSOHPP055[[#This Row],[订单号数值]], ZSOHSD058[行項目], ZSOHPP055[[#This Row],[行項目]])&gt;0, "Y", "")</f>
        <v/>
      </c>
      <c r="M8589" t="str">
        <f>IF(ZSOHPP055[[#This Row],[銷售訂單]]="", "", --ZSOHPP055[[#This Row],[銷售訂單]])</f>
        <v/>
      </c>
    </row>
    <row r="8590" spans="1:13">
      <c r="A8590"/>
      <c r="B8590"/>
      <c r="C8590"/>
      <c r="D8590"/>
      <c r="E8590"/>
      <c r="F8590"/>
      <c r="G8590"/>
      <c r="H8590"/>
      <c r="I8590"/>
      <c r="J8590"/>
      <c r="K8590"/>
      <c r="L8590" t="str">
        <f>IF(COUNTIFS(ZSOHSD058[订单号数值], ZSOHPP055[[#This Row],[订单号数值]], ZSOHSD058[行項目], ZSOHPP055[[#This Row],[行項目]])&gt;0, "Y", "")</f>
        <v/>
      </c>
      <c r="M8590" t="str">
        <f>IF(ZSOHPP055[[#This Row],[銷售訂單]]="", "", --ZSOHPP055[[#This Row],[銷售訂單]])</f>
        <v/>
      </c>
    </row>
    <row r="8591" spans="1:13">
      <c r="A8591"/>
      <c r="B8591"/>
      <c r="C8591"/>
      <c r="D8591"/>
      <c r="E8591"/>
      <c r="F8591"/>
      <c r="G8591"/>
      <c r="H8591"/>
      <c r="I8591"/>
      <c r="J8591"/>
      <c r="K8591"/>
      <c r="L8591" t="str">
        <f>IF(COUNTIFS(ZSOHSD058[订单号数值], ZSOHPP055[[#This Row],[订单号数值]], ZSOHSD058[行項目], ZSOHPP055[[#This Row],[行項目]])&gt;0, "Y", "")</f>
        <v/>
      </c>
      <c r="M8591" t="str">
        <f>IF(ZSOHPP055[[#This Row],[銷售訂單]]="", "", --ZSOHPP055[[#This Row],[銷售訂單]])</f>
        <v/>
      </c>
    </row>
    <row r="8592" spans="1:13">
      <c r="A8592"/>
      <c r="B8592"/>
      <c r="C8592"/>
      <c r="D8592"/>
      <c r="E8592"/>
      <c r="F8592"/>
      <c r="G8592"/>
      <c r="H8592"/>
      <c r="I8592"/>
      <c r="J8592"/>
      <c r="K8592"/>
      <c r="L8592" t="str">
        <f>IF(COUNTIFS(ZSOHSD058[订单号数值], ZSOHPP055[[#This Row],[订单号数值]], ZSOHSD058[行項目], ZSOHPP055[[#This Row],[行項目]])&gt;0, "Y", "")</f>
        <v/>
      </c>
      <c r="M8592" t="str">
        <f>IF(ZSOHPP055[[#This Row],[銷售訂單]]="", "", --ZSOHPP055[[#This Row],[銷售訂單]])</f>
        <v/>
      </c>
    </row>
    <row r="8593" spans="1:13">
      <c r="A8593"/>
      <c r="B8593"/>
      <c r="C8593"/>
      <c r="D8593"/>
      <c r="E8593"/>
      <c r="F8593"/>
      <c r="G8593"/>
      <c r="H8593"/>
      <c r="I8593"/>
      <c r="J8593"/>
      <c r="K8593"/>
      <c r="L8593" t="str">
        <f>IF(COUNTIFS(ZSOHSD058[订单号数值], ZSOHPP055[[#This Row],[订单号数值]], ZSOHSD058[行項目], ZSOHPP055[[#This Row],[行項目]])&gt;0, "Y", "")</f>
        <v/>
      </c>
      <c r="M8593" t="str">
        <f>IF(ZSOHPP055[[#This Row],[銷售訂單]]="", "", --ZSOHPP055[[#This Row],[銷售訂單]])</f>
        <v/>
      </c>
    </row>
    <row r="8594" spans="1:13">
      <c r="A8594"/>
      <c r="B8594"/>
      <c r="C8594"/>
      <c r="D8594"/>
      <c r="E8594"/>
      <c r="F8594"/>
      <c r="G8594"/>
      <c r="H8594"/>
      <c r="I8594"/>
      <c r="J8594"/>
      <c r="K8594"/>
      <c r="L8594" t="str">
        <f>IF(COUNTIFS(ZSOHSD058[订单号数值], ZSOHPP055[[#This Row],[订单号数值]], ZSOHSD058[行項目], ZSOHPP055[[#This Row],[行項目]])&gt;0, "Y", "")</f>
        <v/>
      </c>
      <c r="M8594" t="str">
        <f>IF(ZSOHPP055[[#This Row],[銷售訂單]]="", "", --ZSOHPP055[[#This Row],[銷售訂單]])</f>
        <v/>
      </c>
    </row>
    <row r="8595" spans="1:13">
      <c r="A8595"/>
      <c r="B8595"/>
      <c r="C8595"/>
      <c r="D8595"/>
      <c r="E8595"/>
      <c r="F8595"/>
      <c r="G8595"/>
      <c r="H8595"/>
      <c r="I8595"/>
      <c r="J8595"/>
      <c r="K8595"/>
      <c r="L8595" t="str">
        <f>IF(COUNTIFS(ZSOHSD058[订单号数值], ZSOHPP055[[#This Row],[订单号数值]], ZSOHSD058[行項目], ZSOHPP055[[#This Row],[行項目]])&gt;0, "Y", "")</f>
        <v/>
      </c>
      <c r="M8595" t="str">
        <f>IF(ZSOHPP055[[#This Row],[銷售訂單]]="", "", --ZSOHPP055[[#This Row],[銷售訂單]])</f>
        <v/>
      </c>
    </row>
    <row r="8596" spans="1:13">
      <c r="A8596"/>
      <c r="B8596"/>
      <c r="C8596"/>
      <c r="D8596"/>
      <c r="E8596"/>
      <c r="F8596"/>
      <c r="G8596"/>
      <c r="H8596"/>
      <c r="I8596"/>
      <c r="J8596"/>
      <c r="K8596"/>
      <c r="L8596" t="str">
        <f>IF(COUNTIFS(ZSOHSD058[订单号数值], ZSOHPP055[[#This Row],[订单号数值]], ZSOHSD058[行項目], ZSOHPP055[[#This Row],[行項目]])&gt;0, "Y", "")</f>
        <v/>
      </c>
      <c r="M8596" t="str">
        <f>IF(ZSOHPP055[[#This Row],[銷售訂單]]="", "", --ZSOHPP055[[#This Row],[銷售訂單]])</f>
        <v/>
      </c>
    </row>
    <row r="8597" spans="1:13">
      <c r="A8597"/>
      <c r="B8597"/>
      <c r="C8597"/>
      <c r="D8597"/>
      <c r="E8597"/>
      <c r="F8597"/>
      <c r="G8597"/>
      <c r="H8597"/>
      <c r="I8597"/>
      <c r="J8597"/>
      <c r="K8597"/>
      <c r="L8597" t="str">
        <f>IF(COUNTIFS(ZSOHSD058[订单号数值], ZSOHPP055[[#This Row],[订单号数值]], ZSOHSD058[行項目], ZSOHPP055[[#This Row],[行項目]])&gt;0, "Y", "")</f>
        <v/>
      </c>
      <c r="M8597" t="str">
        <f>IF(ZSOHPP055[[#This Row],[銷售訂單]]="", "", --ZSOHPP055[[#This Row],[銷售訂單]])</f>
        <v/>
      </c>
    </row>
    <row r="8598" spans="1:13">
      <c r="A8598"/>
      <c r="B8598"/>
      <c r="C8598"/>
      <c r="D8598"/>
      <c r="E8598"/>
      <c r="F8598"/>
      <c r="G8598"/>
      <c r="H8598"/>
      <c r="I8598"/>
      <c r="J8598"/>
      <c r="K8598"/>
      <c r="L8598" t="str">
        <f>IF(COUNTIFS(ZSOHSD058[订单号数值], ZSOHPP055[[#This Row],[订单号数值]], ZSOHSD058[行項目], ZSOHPP055[[#This Row],[行項目]])&gt;0, "Y", "")</f>
        <v/>
      </c>
      <c r="M8598" t="str">
        <f>IF(ZSOHPP055[[#This Row],[銷售訂單]]="", "", --ZSOHPP055[[#This Row],[銷售訂單]])</f>
        <v/>
      </c>
    </row>
    <row r="8599" spans="1:13">
      <c r="A8599"/>
      <c r="B8599"/>
      <c r="C8599"/>
      <c r="D8599"/>
      <c r="E8599"/>
      <c r="F8599"/>
      <c r="G8599"/>
      <c r="H8599"/>
      <c r="I8599"/>
      <c r="J8599"/>
      <c r="K8599"/>
      <c r="L8599" t="str">
        <f>IF(COUNTIFS(ZSOHSD058[订单号数值], ZSOHPP055[[#This Row],[订单号数值]], ZSOHSD058[行項目], ZSOHPP055[[#This Row],[行項目]])&gt;0, "Y", "")</f>
        <v/>
      </c>
      <c r="M8599" t="str">
        <f>IF(ZSOHPP055[[#This Row],[銷售訂單]]="", "", --ZSOHPP055[[#This Row],[銷售訂單]])</f>
        <v/>
      </c>
    </row>
    <row r="8600" spans="1:13">
      <c r="A8600"/>
      <c r="B8600"/>
      <c r="C8600"/>
      <c r="D8600"/>
      <c r="E8600"/>
      <c r="F8600"/>
      <c r="G8600"/>
      <c r="H8600"/>
      <c r="I8600"/>
      <c r="J8600"/>
      <c r="K8600"/>
      <c r="L8600" t="str">
        <f>IF(COUNTIFS(ZSOHSD058[订单号数值], ZSOHPP055[[#This Row],[订单号数值]], ZSOHSD058[行項目], ZSOHPP055[[#This Row],[行項目]])&gt;0, "Y", "")</f>
        <v/>
      </c>
      <c r="M8600" t="str">
        <f>IF(ZSOHPP055[[#This Row],[銷售訂單]]="", "", --ZSOHPP055[[#This Row],[銷售訂單]])</f>
        <v/>
      </c>
    </row>
    <row r="8601" spans="1:13">
      <c r="A8601"/>
      <c r="B8601"/>
      <c r="C8601"/>
      <c r="D8601"/>
      <c r="E8601"/>
      <c r="F8601"/>
      <c r="G8601"/>
      <c r="H8601"/>
      <c r="I8601"/>
      <c r="J8601"/>
      <c r="K8601"/>
      <c r="L8601" t="str">
        <f>IF(COUNTIFS(ZSOHSD058[订单号数值], ZSOHPP055[[#This Row],[订单号数值]], ZSOHSD058[行項目], ZSOHPP055[[#This Row],[行項目]])&gt;0, "Y", "")</f>
        <v/>
      </c>
      <c r="M8601" t="str">
        <f>IF(ZSOHPP055[[#This Row],[銷售訂單]]="", "", --ZSOHPP055[[#This Row],[銷售訂單]])</f>
        <v/>
      </c>
    </row>
    <row r="8602" spans="1:13">
      <c r="A8602"/>
      <c r="B8602"/>
      <c r="C8602"/>
      <c r="D8602"/>
      <c r="E8602"/>
      <c r="F8602"/>
      <c r="G8602"/>
      <c r="H8602"/>
      <c r="I8602"/>
      <c r="J8602"/>
      <c r="K8602"/>
      <c r="L8602" t="str">
        <f>IF(COUNTIFS(ZSOHSD058[订单号数值], ZSOHPP055[[#This Row],[订单号数值]], ZSOHSD058[行項目], ZSOHPP055[[#This Row],[行項目]])&gt;0, "Y", "")</f>
        <v/>
      </c>
      <c r="M8602" t="str">
        <f>IF(ZSOHPP055[[#This Row],[銷售訂單]]="", "", --ZSOHPP055[[#This Row],[銷售訂單]])</f>
        <v/>
      </c>
    </row>
    <row r="8603" spans="1:13">
      <c r="A8603"/>
      <c r="B8603"/>
      <c r="C8603"/>
      <c r="D8603"/>
      <c r="E8603"/>
      <c r="F8603"/>
      <c r="G8603"/>
      <c r="H8603"/>
      <c r="I8603"/>
      <c r="J8603"/>
      <c r="K8603"/>
      <c r="L8603" t="str">
        <f>IF(COUNTIFS(ZSOHSD058[订单号数值], ZSOHPP055[[#This Row],[订单号数值]], ZSOHSD058[行項目], ZSOHPP055[[#This Row],[行項目]])&gt;0, "Y", "")</f>
        <v/>
      </c>
      <c r="M8603" t="str">
        <f>IF(ZSOHPP055[[#This Row],[銷售訂單]]="", "", --ZSOHPP055[[#This Row],[銷售訂單]])</f>
        <v/>
      </c>
    </row>
    <row r="8604" spans="1:13">
      <c r="A8604"/>
      <c r="B8604"/>
      <c r="C8604"/>
      <c r="D8604"/>
      <c r="E8604"/>
      <c r="F8604"/>
      <c r="G8604"/>
      <c r="H8604"/>
      <c r="I8604"/>
      <c r="J8604"/>
      <c r="K8604"/>
      <c r="L8604" t="str">
        <f>IF(COUNTIFS(ZSOHSD058[订单号数值], ZSOHPP055[[#This Row],[订单号数值]], ZSOHSD058[行項目], ZSOHPP055[[#This Row],[行項目]])&gt;0, "Y", "")</f>
        <v/>
      </c>
      <c r="M8604" t="str">
        <f>IF(ZSOHPP055[[#This Row],[銷售訂單]]="", "", --ZSOHPP055[[#This Row],[銷售訂單]])</f>
        <v/>
      </c>
    </row>
    <row r="8605" spans="1:13">
      <c r="A8605"/>
      <c r="B8605"/>
      <c r="C8605"/>
      <c r="D8605"/>
      <c r="E8605"/>
      <c r="F8605"/>
      <c r="G8605"/>
      <c r="H8605"/>
      <c r="I8605"/>
      <c r="J8605"/>
      <c r="K8605"/>
      <c r="L8605" t="str">
        <f>IF(COUNTIFS(ZSOHSD058[订单号数值], ZSOHPP055[[#This Row],[订单号数值]], ZSOHSD058[行項目], ZSOHPP055[[#This Row],[行項目]])&gt;0, "Y", "")</f>
        <v/>
      </c>
      <c r="M8605" t="str">
        <f>IF(ZSOHPP055[[#This Row],[銷售訂單]]="", "", --ZSOHPP055[[#This Row],[銷售訂單]])</f>
        <v/>
      </c>
    </row>
    <row r="8606" spans="1:13">
      <c r="A8606"/>
      <c r="B8606"/>
      <c r="C8606"/>
      <c r="D8606"/>
      <c r="E8606"/>
      <c r="F8606"/>
      <c r="G8606"/>
      <c r="H8606"/>
      <c r="I8606"/>
      <c r="J8606"/>
      <c r="K8606"/>
      <c r="L8606" t="str">
        <f>IF(COUNTIFS(ZSOHSD058[订单号数值], ZSOHPP055[[#This Row],[订单号数值]], ZSOHSD058[行項目], ZSOHPP055[[#This Row],[行項目]])&gt;0, "Y", "")</f>
        <v/>
      </c>
      <c r="M8606" t="str">
        <f>IF(ZSOHPP055[[#This Row],[銷售訂單]]="", "", --ZSOHPP055[[#This Row],[銷售訂單]])</f>
        <v/>
      </c>
    </row>
    <row r="8607" spans="1:13">
      <c r="A8607"/>
      <c r="B8607"/>
      <c r="C8607"/>
      <c r="D8607"/>
      <c r="E8607"/>
      <c r="F8607"/>
      <c r="G8607"/>
      <c r="H8607"/>
      <c r="I8607"/>
      <c r="J8607"/>
      <c r="K8607"/>
      <c r="L8607" t="str">
        <f>IF(COUNTIFS(ZSOHSD058[订单号数值], ZSOHPP055[[#This Row],[订单号数值]], ZSOHSD058[行項目], ZSOHPP055[[#This Row],[行項目]])&gt;0, "Y", "")</f>
        <v/>
      </c>
      <c r="M8607" t="str">
        <f>IF(ZSOHPP055[[#This Row],[銷售訂單]]="", "", --ZSOHPP055[[#This Row],[銷售訂單]])</f>
        <v/>
      </c>
    </row>
    <row r="8608" spans="1:13">
      <c r="A8608"/>
      <c r="B8608"/>
      <c r="C8608"/>
      <c r="D8608"/>
      <c r="E8608"/>
      <c r="F8608"/>
      <c r="G8608"/>
      <c r="H8608"/>
      <c r="I8608"/>
      <c r="J8608"/>
      <c r="K8608"/>
      <c r="L8608" t="str">
        <f>IF(COUNTIFS(ZSOHSD058[订单号数值], ZSOHPP055[[#This Row],[订单号数值]], ZSOHSD058[行項目], ZSOHPP055[[#This Row],[行項目]])&gt;0, "Y", "")</f>
        <v/>
      </c>
      <c r="M8608" t="str">
        <f>IF(ZSOHPP055[[#This Row],[銷售訂單]]="", "", --ZSOHPP055[[#This Row],[銷售訂單]])</f>
        <v/>
      </c>
    </row>
    <row r="8609" spans="1:13">
      <c r="A8609"/>
      <c r="B8609"/>
      <c r="C8609"/>
      <c r="D8609"/>
      <c r="E8609"/>
      <c r="F8609"/>
      <c r="G8609"/>
      <c r="H8609"/>
      <c r="I8609"/>
      <c r="J8609"/>
      <c r="K8609"/>
      <c r="L8609" t="str">
        <f>IF(COUNTIFS(ZSOHSD058[订单号数值], ZSOHPP055[[#This Row],[订单号数值]], ZSOHSD058[行項目], ZSOHPP055[[#This Row],[行項目]])&gt;0, "Y", "")</f>
        <v/>
      </c>
      <c r="M8609" t="str">
        <f>IF(ZSOHPP055[[#This Row],[銷售訂單]]="", "", --ZSOHPP055[[#This Row],[銷售訂單]])</f>
        <v/>
      </c>
    </row>
    <row r="8610" spans="1:13">
      <c r="A8610"/>
      <c r="B8610"/>
      <c r="C8610"/>
      <c r="D8610"/>
      <c r="E8610"/>
      <c r="F8610"/>
      <c r="G8610"/>
      <c r="H8610"/>
      <c r="I8610"/>
      <c r="J8610"/>
      <c r="K8610"/>
      <c r="L8610" t="str">
        <f>IF(COUNTIFS(ZSOHSD058[订单号数值], ZSOHPP055[[#This Row],[订单号数值]], ZSOHSD058[行項目], ZSOHPP055[[#This Row],[行項目]])&gt;0, "Y", "")</f>
        <v/>
      </c>
      <c r="M8610" t="str">
        <f>IF(ZSOHPP055[[#This Row],[銷售訂單]]="", "", --ZSOHPP055[[#This Row],[銷售訂單]])</f>
        <v/>
      </c>
    </row>
    <row r="8611" spans="1:13">
      <c r="A8611"/>
      <c r="B8611"/>
      <c r="C8611"/>
      <c r="D8611"/>
      <c r="E8611"/>
      <c r="F8611"/>
      <c r="G8611"/>
      <c r="H8611"/>
      <c r="I8611"/>
      <c r="J8611"/>
      <c r="K8611"/>
      <c r="L8611" t="str">
        <f>IF(COUNTIFS(ZSOHSD058[订单号数值], ZSOHPP055[[#This Row],[订单号数值]], ZSOHSD058[行項目], ZSOHPP055[[#This Row],[行項目]])&gt;0, "Y", "")</f>
        <v/>
      </c>
      <c r="M8611" t="str">
        <f>IF(ZSOHPP055[[#This Row],[銷售訂單]]="", "", --ZSOHPP055[[#This Row],[銷售訂單]])</f>
        <v/>
      </c>
    </row>
    <row r="8612" spans="1:13">
      <c r="A8612"/>
      <c r="B8612"/>
      <c r="C8612"/>
      <c r="D8612"/>
      <c r="E8612"/>
      <c r="F8612"/>
      <c r="G8612"/>
      <c r="H8612"/>
      <c r="I8612"/>
      <c r="J8612"/>
      <c r="K8612"/>
      <c r="L8612" t="str">
        <f>IF(COUNTIFS(ZSOHSD058[订单号数值], ZSOHPP055[[#This Row],[订单号数值]], ZSOHSD058[行項目], ZSOHPP055[[#This Row],[行項目]])&gt;0, "Y", "")</f>
        <v/>
      </c>
      <c r="M8612" t="str">
        <f>IF(ZSOHPP055[[#This Row],[銷售訂單]]="", "", --ZSOHPP055[[#This Row],[銷售訂單]])</f>
        <v/>
      </c>
    </row>
    <row r="8613" spans="1:13">
      <c r="A8613"/>
      <c r="B8613"/>
      <c r="C8613"/>
      <c r="D8613"/>
      <c r="E8613"/>
      <c r="F8613"/>
      <c r="G8613"/>
      <c r="H8613"/>
      <c r="I8613"/>
      <c r="J8613"/>
      <c r="K8613"/>
      <c r="L8613" t="str">
        <f>IF(COUNTIFS(ZSOHSD058[订单号数值], ZSOHPP055[[#This Row],[订单号数值]], ZSOHSD058[行項目], ZSOHPP055[[#This Row],[行項目]])&gt;0, "Y", "")</f>
        <v/>
      </c>
      <c r="M8613" t="str">
        <f>IF(ZSOHPP055[[#This Row],[銷售訂單]]="", "", --ZSOHPP055[[#This Row],[銷售訂單]])</f>
        <v/>
      </c>
    </row>
    <row r="8614" spans="1:13">
      <c r="A8614"/>
      <c r="B8614"/>
      <c r="C8614"/>
      <c r="D8614"/>
      <c r="E8614"/>
      <c r="F8614"/>
      <c r="G8614"/>
      <c r="H8614"/>
      <c r="I8614"/>
      <c r="J8614"/>
      <c r="K8614"/>
      <c r="L8614" t="str">
        <f>IF(COUNTIFS(ZSOHSD058[订单号数值], ZSOHPP055[[#This Row],[订单号数值]], ZSOHSD058[行項目], ZSOHPP055[[#This Row],[行項目]])&gt;0, "Y", "")</f>
        <v/>
      </c>
      <c r="M8614" t="str">
        <f>IF(ZSOHPP055[[#This Row],[銷售訂單]]="", "", --ZSOHPP055[[#This Row],[銷售訂單]])</f>
        <v/>
      </c>
    </row>
    <row r="8615" spans="1:13">
      <c r="A8615"/>
      <c r="B8615"/>
      <c r="C8615"/>
      <c r="D8615"/>
      <c r="E8615"/>
      <c r="F8615"/>
      <c r="G8615"/>
      <c r="H8615"/>
      <c r="I8615"/>
      <c r="J8615"/>
      <c r="K8615"/>
      <c r="L8615" t="str">
        <f>IF(COUNTIFS(ZSOHSD058[订单号数值], ZSOHPP055[[#This Row],[订单号数值]], ZSOHSD058[行項目], ZSOHPP055[[#This Row],[行項目]])&gt;0, "Y", "")</f>
        <v/>
      </c>
      <c r="M8615" t="str">
        <f>IF(ZSOHPP055[[#This Row],[銷售訂單]]="", "", --ZSOHPP055[[#This Row],[銷售訂單]])</f>
        <v/>
      </c>
    </row>
    <row r="8616" spans="1:13">
      <c r="A8616"/>
      <c r="B8616"/>
      <c r="C8616"/>
      <c r="D8616"/>
      <c r="E8616"/>
      <c r="F8616"/>
      <c r="G8616"/>
      <c r="H8616"/>
      <c r="I8616"/>
      <c r="J8616"/>
      <c r="K8616"/>
      <c r="L8616" t="str">
        <f>IF(COUNTIFS(ZSOHSD058[订单号数值], ZSOHPP055[[#This Row],[订单号数值]], ZSOHSD058[行項目], ZSOHPP055[[#This Row],[行項目]])&gt;0, "Y", "")</f>
        <v/>
      </c>
      <c r="M8616" t="str">
        <f>IF(ZSOHPP055[[#This Row],[銷售訂單]]="", "", --ZSOHPP055[[#This Row],[銷售訂單]])</f>
        <v/>
      </c>
    </row>
    <row r="8617" spans="1:13">
      <c r="A8617"/>
      <c r="B8617"/>
      <c r="C8617"/>
      <c r="D8617"/>
      <c r="E8617"/>
      <c r="F8617"/>
      <c r="G8617"/>
      <c r="H8617"/>
      <c r="I8617"/>
      <c r="J8617"/>
      <c r="K8617"/>
      <c r="L8617" t="str">
        <f>IF(COUNTIFS(ZSOHSD058[订单号数值], ZSOHPP055[[#This Row],[订单号数值]], ZSOHSD058[行項目], ZSOHPP055[[#This Row],[行項目]])&gt;0, "Y", "")</f>
        <v/>
      </c>
      <c r="M8617" t="str">
        <f>IF(ZSOHPP055[[#This Row],[銷售訂單]]="", "", --ZSOHPP055[[#This Row],[銷售訂單]])</f>
        <v/>
      </c>
    </row>
    <row r="8618" spans="1:13">
      <c r="A8618"/>
      <c r="B8618"/>
      <c r="C8618"/>
      <c r="D8618"/>
      <c r="E8618"/>
      <c r="F8618"/>
      <c r="G8618"/>
      <c r="H8618"/>
      <c r="I8618"/>
      <c r="J8618"/>
      <c r="K8618"/>
      <c r="L8618" t="str">
        <f>IF(COUNTIFS(ZSOHSD058[订单号数值], ZSOHPP055[[#This Row],[订单号数值]], ZSOHSD058[行項目], ZSOHPP055[[#This Row],[行項目]])&gt;0, "Y", "")</f>
        <v/>
      </c>
      <c r="M8618" t="str">
        <f>IF(ZSOHPP055[[#This Row],[銷售訂單]]="", "", --ZSOHPP055[[#This Row],[銷售訂單]])</f>
        <v/>
      </c>
    </row>
    <row r="8619" spans="1:13">
      <c r="A8619"/>
      <c r="B8619"/>
      <c r="C8619"/>
      <c r="D8619"/>
      <c r="E8619"/>
      <c r="F8619"/>
      <c r="G8619"/>
      <c r="H8619"/>
      <c r="I8619"/>
      <c r="J8619"/>
      <c r="K8619"/>
      <c r="L8619" t="str">
        <f>IF(COUNTIFS(ZSOHSD058[订单号数值], ZSOHPP055[[#This Row],[订单号数值]], ZSOHSD058[行項目], ZSOHPP055[[#This Row],[行項目]])&gt;0, "Y", "")</f>
        <v/>
      </c>
      <c r="M8619" t="str">
        <f>IF(ZSOHPP055[[#This Row],[銷售訂單]]="", "", --ZSOHPP055[[#This Row],[銷售訂單]])</f>
        <v/>
      </c>
    </row>
    <row r="8620" spans="1:13">
      <c r="A8620"/>
      <c r="B8620"/>
      <c r="C8620"/>
      <c r="D8620"/>
      <c r="E8620"/>
      <c r="F8620"/>
      <c r="G8620"/>
      <c r="H8620"/>
      <c r="I8620"/>
      <c r="J8620"/>
      <c r="K8620"/>
      <c r="L8620" t="str">
        <f>IF(COUNTIFS(ZSOHSD058[订单号数值], ZSOHPP055[[#This Row],[订单号数值]], ZSOHSD058[行項目], ZSOHPP055[[#This Row],[行項目]])&gt;0, "Y", "")</f>
        <v/>
      </c>
      <c r="M8620" t="str">
        <f>IF(ZSOHPP055[[#This Row],[銷售訂單]]="", "", --ZSOHPP055[[#This Row],[銷售訂單]])</f>
        <v/>
      </c>
    </row>
    <row r="8621" spans="1:13">
      <c r="A8621"/>
      <c r="B8621"/>
      <c r="C8621"/>
      <c r="D8621"/>
      <c r="E8621"/>
      <c r="F8621"/>
      <c r="G8621"/>
      <c r="H8621"/>
      <c r="I8621"/>
      <c r="J8621"/>
      <c r="K8621"/>
      <c r="L8621" t="str">
        <f>IF(COUNTIFS(ZSOHSD058[订单号数值], ZSOHPP055[[#This Row],[订单号数值]], ZSOHSD058[行項目], ZSOHPP055[[#This Row],[行項目]])&gt;0, "Y", "")</f>
        <v/>
      </c>
      <c r="M8621" t="str">
        <f>IF(ZSOHPP055[[#This Row],[銷售訂單]]="", "", --ZSOHPP055[[#This Row],[銷售訂單]])</f>
        <v/>
      </c>
    </row>
    <row r="8622" spans="1:13">
      <c r="A8622"/>
      <c r="B8622"/>
      <c r="C8622"/>
      <c r="D8622"/>
      <c r="E8622"/>
      <c r="F8622"/>
      <c r="G8622"/>
      <c r="H8622"/>
      <c r="I8622"/>
      <c r="J8622"/>
      <c r="K8622"/>
      <c r="L8622" t="str">
        <f>IF(COUNTIFS(ZSOHSD058[订单号数值], ZSOHPP055[[#This Row],[订单号数值]], ZSOHSD058[行項目], ZSOHPP055[[#This Row],[行項目]])&gt;0, "Y", "")</f>
        <v/>
      </c>
      <c r="M8622" t="str">
        <f>IF(ZSOHPP055[[#This Row],[銷售訂單]]="", "", --ZSOHPP055[[#This Row],[銷售訂單]])</f>
        <v/>
      </c>
    </row>
    <row r="8623" spans="1:13">
      <c r="A8623"/>
      <c r="B8623"/>
      <c r="C8623"/>
      <c r="D8623"/>
      <c r="E8623"/>
      <c r="F8623"/>
      <c r="G8623"/>
      <c r="H8623"/>
      <c r="I8623"/>
      <c r="J8623"/>
      <c r="K8623"/>
      <c r="L8623" t="str">
        <f>IF(COUNTIFS(ZSOHSD058[订单号数值], ZSOHPP055[[#This Row],[订单号数值]], ZSOHSD058[行項目], ZSOHPP055[[#This Row],[行項目]])&gt;0, "Y", "")</f>
        <v/>
      </c>
      <c r="M8623" t="str">
        <f>IF(ZSOHPP055[[#This Row],[銷售訂單]]="", "", --ZSOHPP055[[#This Row],[銷售訂單]])</f>
        <v/>
      </c>
    </row>
    <row r="8624" spans="1:13">
      <c r="A8624"/>
      <c r="B8624"/>
      <c r="C8624"/>
      <c r="D8624"/>
      <c r="E8624"/>
      <c r="F8624"/>
      <c r="G8624"/>
      <c r="H8624"/>
      <c r="I8624"/>
      <c r="J8624"/>
      <c r="K8624"/>
      <c r="L8624" t="str">
        <f>IF(COUNTIFS(ZSOHSD058[订单号数值], ZSOHPP055[[#This Row],[订单号数值]], ZSOHSD058[行項目], ZSOHPP055[[#This Row],[行項目]])&gt;0, "Y", "")</f>
        <v/>
      </c>
      <c r="M8624" t="str">
        <f>IF(ZSOHPP055[[#This Row],[銷售訂單]]="", "", --ZSOHPP055[[#This Row],[銷售訂單]])</f>
        <v/>
      </c>
    </row>
    <row r="8625" spans="1:13">
      <c r="A8625"/>
      <c r="B8625"/>
      <c r="C8625"/>
      <c r="D8625"/>
      <c r="E8625"/>
      <c r="F8625"/>
      <c r="G8625"/>
      <c r="H8625"/>
      <c r="I8625"/>
      <c r="J8625"/>
      <c r="K8625"/>
      <c r="L8625" t="str">
        <f>IF(COUNTIFS(ZSOHSD058[订单号数值], ZSOHPP055[[#This Row],[订单号数值]], ZSOHSD058[行項目], ZSOHPP055[[#This Row],[行項目]])&gt;0, "Y", "")</f>
        <v/>
      </c>
      <c r="M8625" t="str">
        <f>IF(ZSOHPP055[[#This Row],[銷售訂單]]="", "", --ZSOHPP055[[#This Row],[銷售訂單]])</f>
        <v/>
      </c>
    </row>
    <row r="8626" spans="1:13">
      <c r="A8626"/>
      <c r="B8626"/>
      <c r="C8626"/>
      <c r="D8626"/>
      <c r="E8626"/>
      <c r="F8626"/>
      <c r="G8626"/>
      <c r="H8626"/>
      <c r="I8626"/>
      <c r="J8626"/>
      <c r="K8626"/>
      <c r="L8626" t="str">
        <f>IF(COUNTIFS(ZSOHSD058[订单号数值], ZSOHPP055[[#This Row],[订单号数值]], ZSOHSD058[行項目], ZSOHPP055[[#This Row],[行項目]])&gt;0, "Y", "")</f>
        <v/>
      </c>
      <c r="M8626" t="str">
        <f>IF(ZSOHPP055[[#This Row],[銷售訂單]]="", "", --ZSOHPP055[[#This Row],[銷售訂單]])</f>
        <v/>
      </c>
    </row>
    <row r="8627" spans="1:13">
      <c r="A8627"/>
      <c r="B8627"/>
      <c r="C8627"/>
      <c r="D8627"/>
      <c r="E8627"/>
      <c r="F8627"/>
      <c r="G8627"/>
      <c r="H8627"/>
      <c r="I8627"/>
      <c r="J8627"/>
      <c r="K8627"/>
      <c r="L8627" t="str">
        <f>IF(COUNTIFS(ZSOHSD058[订单号数值], ZSOHPP055[[#This Row],[订单号数值]], ZSOHSD058[行項目], ZSOHPP055[[#This Row],[行項目]])&gt;0, "Y", "")</f>
        <v/>
      </c>
      <c r="M8627" t="str">
        <f>IF(ZSOHPP055[[#This Row],[銷售訂單]]="", "", --ZSOHPP055[[#This Row],[銷售訂單]])</f>
        <v/>
      </c>
    </row>
    <row r="8628" spans="1:13">
      <c r="A8628"/>
      <c r="B8628"/>
      <c r="C8628"/>
      <c r="D8628"/>
      <c r="E8628"/>
      <c r="F8628"/>
      <c r="G8628"/>
      <c r="H8628"/>
      <c r="I8628"/>
      <c r="J8628"/>
      <c r="K8628"/>
      <c r="L8628" t="str">
        <f>IF(COUNTIFS(ZSOHSD058[订单号数值], ZSOHPP055[[#This Row],[订单号数值]], ZSOHSD058[行項目], ZSOHPP055[[#This Row],[行項目]])&gt;0, "Y", "")</f>
        <v/>
      </c>
      <c r="M8628" t="str">
        <f>IF(ZSOHPP055[[#This Row],[銷售訂單]]="", "", --ZSOHPP055[[#This Row],[銷售訂單]])</f>
        <v/>
      </c>
    </row>
    <row r="8629" spans="1:13">
      <c r="A8629"/>
      <c r="B8629"/>
      <c r="C8629"/>
      <c r="D8629"/>
      <c r="E8629"/>
      <c r="F8629"/>
      <c r="G8629"/>
      <c r="H8629"/>
      <c r="I8629"/>
      <c r="J8629"/>
      <c r="K8629"/>
      <c r="L8629" t="str">
        <f>IF(COUNTIFS(ZSOHSD058[订单号数值], ZSOHPP055[[#This Row],[订单号数值]], ZSOHSD058[行項目], ZSOHPP055[[#This Row],[行項目]])&gt;0, "Y", "")</f>
        <v/>
      </c>
      <c r="M8629" t="str">
        <f>IF(ZSOHPP055[[#This Row],[銷售訂單]]="", "", --ZSOHPP055[[#This Row],[銷售訂單]])</f>
        <v/>
      </c>
    </row>
    <row r="8630" spans="1:13">
      <c r="A8630"/>
      <c r="B8630"/>
      <c r="C8630"/>
      <c r="D8630"/>
      <c r="E8630"/>
      <c r="F8630"/>
      <c r="G8630"/>
      <c r="H8630"/>
      <c r="I8630"/>
      <c r="J8630"/>
      <c r="K8630"/>
      <c r="L8630" t="str">
        <f>IF(COUNTIFS(ZSOHSD058[订单号数值], ZSOHPP055[[#This Row],[订单号数值]], ZSOHSD058[行項目], ZSOHPP055[[#This Row],[行項目]])&gt;0, "Y", "")</f>
        <v/>
      </c>
      <c r="M8630" t="str">
        <f>IF(ZSOHPP055[[#This Row],[銷售訂單]]="", "", --ZSOHPP055[[#This Row],[銷售訂單]])</f>
        <v/>
      </c>
    </row>
    <row r="8631" spans="1:13">
      <c r="A8631"/>
      <c r="B8631"/>
      <c r="C8631"/>
      <c r="D8631"/>
      <c r="E8631"/>
      <c r="F8631"/>
      <c r="G8631"/>
      <c r="H8631"/>
      <c r="I8631"/>
      <c r="J8631"/>
      <c r="K8631"/>
      <c r="L8631" t="str">
        <f>IF(COUNTIFS(ZSOHSD058[订单号数值], ZSOHPP055[[#This Row],[订单号数值]], ZSOHSD058[行項目], ZSOHPP055[[#This Row],[行項目]])&gt;0, "Y", "")</f>
        <v/>
      </c>
      <c r="M8631" t="str">
        <f>IF(ZSOHPP055[[#This Row],[銷售訂單]]="", "", --ZSOHPP055[[#This Row],[銷售訂單]])</f>
        <v/>
      </c>
    </row>
    <row r="8632" spans="1:13">
      <c r="A8632"/>
      <c r="B8632"/>
      <c r="C8632"/>
      <c r="D8632"/>
      <c r="E8632"/>
      <c r="F8632"/>
      <c r="G8632"/>
      <c r="H8632"/>
      <c r="I8632"/>
      <c r="J8632"/>
      <c r="K8632"/>
      <c r="L8632" t="str">
        <f>IF(COUNTIFS(ZSOHSD058[订单号数值], ZSOHPP055[[#This Row],[订单号数值]], ZSOHSD058[行項目], ZSOHPP055[[#This Row],[行項目]])&gt;0, "Y", "")</f>
        <v/>
      </c>
      <c r="M8632" t="str">
        <f>IF(ZSOHPP055[[#This Row],[銷售訂單]]="", "", --ZSOHPP055[[#This Row],[銷售訂單]])</f>
        <v/>
      </c>
    </row>
    <row r="8633" spans="1:13">
      <c r="A8633"/>
      <c r="B8633"/>
      <c r="C8633"/>
      <c r="D8633"/>
      <c r="E8633"/>
      <c r="F8633"/>
      <c r="G8633"/>
      <c r="H8633"/>
      <c r="I8633"/>
      <c r="J8633"/>
      <c r="K8633"/>
      <c r="L8633" t="str">
        <f>IF(COUNTIFS(ZSOHSD058[订单号数值], ZSOHPP055[[#This Row],[订单号数值]], ZSOHSD058[行項目], ZSOHPP055[[#This Row],[行項目]])&gt;0, "Y", "")</f>
        <v/>
      </c>
      <c r="M8633" t="str">
        <f>IF(ZSOHPP055[[#This Row],[銷售訂單]]="", "", --ZSOHPP055[[#This Row],[銷售訂單]])</f>
        <v/>
      </c>
    </row>
    <row r="8634" spans="1:13">
      <c r="A8634"/>
      <c r="B8634"/>
      <c r="C8634"/>
      <c r="D8634"/>
      <c r="E8634"/>
      <c r="F8634"/>
      <c r="G8634"/>
      <c r="H8634"/>
      <c r="I8634"/>
      <c r="J8634"/>
      <c r="K8634"/>
      <c r="L8634" t="str">
        <f>IF(COUNTIFS(ZSOHSD058[订单号数值], ZSOHPP055[[#This Row],[订单号数值]], ZSOHSD058[行項目], ZSOHPP055[[#This Row],[行項目]])&gt;0, "Y", "")</f>
        <v/>
      </c>
      <c r="M8634" t="str">
        <f>IF(ZSOHPP055[[#This Row],[銷售訂單]]="", "", --ZSOHPP055[[#This Row],[銷售訂單]])</f>
        <v/>
      </c>
    </row>
    <row r="8635" spans="1:13">
      <c r="A8635"/>
      <c r="B8635"/>
      <c r="C8635"/>
      <c r="D8635"/>
      <c r="E8635"/>
      <c r="F8635"/>
      <c r="G8635"/>
      <c r="H8635"/>
      <c r="I8635"/>
      <c r="J8635"/>
      <c r="K8635"/>
      <c r="L8635" t="str">
        <f>IF(COUNTIFS(ZSOHSD058[订单号数值], ZSOHPP055[[#This Row],[订单号数值]], ZSOHSD058[行項目], ZSOHPP055[[#This Row],[行項目]])&gt;0, "Y", "")</f>
        <v/>
      </c>
      <c r="M8635" t="str">
        <f>IF(ZSOHPP055[[#This Row],[銷售訂單]]="", "", --ZSOHPP055[[#This Row],[銷售訂單]])</f>
        <v/>
      </c>
    </row>
    <row r="8636" spans="1:13">
      <c r="A8636"/>
      <c r="B8636"/>
      <c r="C8636"/>
      <c r="D8636"/>
      <c r="E8636"/>
      <c r="F8636"/>
      <c r="G8636"/>
      <c r="H8636"/>
      <c r="I8636"/>
      <c r="J8636"/>
      <c r="K8636"/>
      <c r="L8636" t="str">
        <f>IF(COUNTIFS(ZSOHSD058[订单号数值], ZSOHPP055[[#This Row],[订单号数值]], ZSOHSD058[行項目], ZSOHPP055[[#This Row],[行項目]])&gt;0, "Y", "")</f>
        <v/>
      </c>
      <c r="M8636" t="str">
        <f>IF(ZSOHPP055[[#This Row],[銷售訂單]]="", "", --ZSOHPP055[[#This Row],[銷售訂單]])</f>
        <v/>
      </c>
    </row>
    <row r="8637" spans="1:13">
      <c r="A8637"/>
      <c r="B8637"/>
      <c r="C8637"/>
      <c r="D8637"/>
      <c r="E8637"/>
      <c r="F8637"/>
      <c r="G8637"/>
      <c r="H8637"/>
      <c r="I8637"/>
      <c r="J8637"/>
      <c r="K8637"/>
      <c r="L8637" t="str">
        <f>IF(COUNTIFS(ZSOHSD058[订单号数值], ZSOHPP055[[#This Row],[订单号数值]], ZSOHSD058[行項目], ZSOHPP055[[#This Row],[行項目]])&gt;0, "Y", "")</f>
        <v/>
      </c>
      <c r="M8637" t="str">
        <f>IF(ZSOHPP055[[#This Row],[銷售訂單]]="", "", --ZSOHPP055[[#This Row],[銷售訂單]])</f>
        <v/>
      </c>
    </row>
    <row r="8638" spans="1:13">
      <c r="A8638"/>
      <c r="B8638"/>
      <c r="C8638"/>
      <c r="D8638"/>
      <c r="E8638"/>
      <c r="F8638"/>
      <c r="G8638"/>
      <c r="H8638"/>
      <c r="I8638"/>
      <c r="J8638"/>
      <c r="K8638"/>
      <c r="L8638" t="str">
        <f>IF(COUNTIFS(ZSOHSD058[订单号数值], ZSOHPP055[[#This Row],[订单号数值]], ZSOHSD058[行項目], ZSOHPP055[[#This Row],[行項目]])&gt;0, "Y", "")</f>
        <v/>
      </c>
      <c r="M8638" t="str">
        <f>IF(ZSOHPP055[[#This Row],[銷售訂單]]="", "", --ZSOHPP055[[#This Row],[銷售訂單]])</f>
        <v/>
      </c>
    </row>
    <row r="8639" spans="1:13">
      <c r="A8639"/>
      <c r="B8639"/>
      <c r="C8639"/>
      <c r="D8639"/>
      <c r="E8639"/>
      <c r="F8639"/>
      <c r="G8639"/>
      <c r="H8639"/>
      <c r="I8639"/>
      <c r="J8639"/>
      <c r="K8639"/>
      <c r="L8639" t="str">
        <f>IF(COUNTIFS(ZSOHSD058[订单号数值], ZSOHPP055[[#This Row],[订单号数值]], ZSOHSD058[行項目], ZSOHPP055[[#This Row],[行項目]])&gt;0, "Y", "")</f>
        <v/>
      </c>
      <c r="M8639" t="str">
        <f>IF(ZSOHPP055[[#This Row],[銷售訂單]]="", "", --ZSOHPP055[[#This Row],[銷售訂單]])</f>
        <v/>
      </c>
    </row>
    <row r="8640" spans="1:13">
      <c r="A8640"/>
      <c r="B8640"/>
      <c r="C8640"/>
      <c r="D8640"/>
      <c r="E8640"/>
      <c r="F8640"/>
      <c r="G8640"/>
      <c r="H8640"/>
      <c r="I8640"/>
      <c r="J8640"/>
      <c r="K8640"/>
      <c r="L8640" t="str">
        <f>IF(COUNTIFS(ZSOHSD058[订单号数值], ZSOHPP055[[#This Row],[订单号数值]], ZSOHSD058[行項目], ZSOHPP055[[#This Row],[行項目]])&gt;0, "Y", "")</f>
        <v/>
      </c>
      <c r="M8640" t="str">
        <f>IF(ZSOHPP055[[#This Row],[銷售訂單]]="", "", --ZSOHPP055[[#This Row],[銷售訂單]])</f>
        <v/>
      </c>
    </row>
    <row r="8641" spans="1:13">
      <c r="A8641"/>
      <c r="B8641"/>
      <c r="C8641"/>
      <c r="D8641"/>
      <c r="E8641"/>
      <c r="F8641"/>
      <c r="G8641"/>
      <c r="H8641"/>
      <c r="I8641"/>
      <c r="J8641"/>
      <c r="K8641"/>
      <c r="L8641" t="str">
        <f>IF(COUNTIFS(ZSOHSD058[订单号数值], ZSOHPP055[[#This Row],[订单号数值]], ZSOHSD058[行項目], ZSOHPP055[[#This Row],[行項目]])&gt;0, "Y", "")</f>
        <v/>
      </c>
      <c r="M8641" t="str">
        <f>IF(ZSOHPP055[[#This Row],[銷售訂單]]="", "", --ZSOHPP055[[#This Row],[銷售訂單]])</f>
        <v/>
      </c>
    </row>
    <row r="8642" spans="1:13">
      <c r="A8642"/>
      <c r="B8642"/>
      <c r="C8642"/>
      <c r="D8642"/>
      <c r="E8642"/>
      <c r="F8642"/>
      <c r="G8642"/>
      <c r="H8642"/>
      <c r="I8642"/>
      <c r="J8642"/>
      <c r="K8642"/>
      <c r="L8642" t="str">
        <f>IF(COUNTIFS(ZSOHSD058[订单号数值], ZSOHPP055[[#This Row],[订单号数值]], ZSOHSD058[行項目], ZSOHPP055[[#This Row],[行項目]])&gt;0, "Y", "")</f>
        <v/>
      </c>
      <c r="M8642" t="str">
        <f>IF(ZSOHPP055[[#This Row],[銷售訂單]]="", "", --ZSOHPP055[[#This Row],[銷售訂單]])</f>
        <v/>
      </c>
    </row>
    <row r="8643" spans="1:13">
      <c r="A8643"/>
      <c r="B8643"/>
      <c r="C8643"/>
      <c r="D8643"/>
      <c r="E8643"/>
      <c r="F8643"/>
      <c r="G8643"/>
      <c r="H8643"/>
      <c r="I8643"/>
      <c r="J8643"/>
      <c r="K8643"/>
      <c r="L8643" t="str">
        <f>IF(COUNTIFS(ZSOHSD058[订单号数值], ZSOHPP055[[#This Row],[订单号数值]], ZSOHSD058[行項目], ZSOHPP055[[#This Row],[行項目]])&gt;0, "Y", "")</f>
        <v/>
      </c>
      <c r="M8643" t="str">
        <f>IF(ZSOHPP055[[#This Row],[銷售訂單]]="", "", --ZSOHPP055[[#This Row],[銷售訂單]])</f>
        <v/>
      </c>
    </row>
    <row r="8644" spans="1:13">
      <c r="A8644"/>
      <c r="B8644"/>
      <c r="C8644"/>
      <c r="D8644"/>
      <c r="E8644"/>
      <c r="F8644"/>
      <c r="G8644"/>
      <c r="H8644"/>
      <c r="I8644"/>
      <c r="J8644"/>
      <c r="K8644"/>
      <c r="L8644" t="str">
        <f>IF(COUNTIFS(ZSOHSD058[订单号数值], ZSOHPP055[[#This Row],[订单号数值]], ZSOHSD058[行項目], ZSOHPP055[[#This Row],[行項目]])&gt;0, "Y", "")</f>
        <v/>
      </c>
      <c r="M8644" t="str">
        <f>IF(ZSOHPP055[[#This Row],[銷售訂單]]="", "", --ZSOHPP055[[#This Row],[銷售訂單]])</f>
        <v/>
      </c>
    </row>
    <row r="8645" spans="1:13">
      <c r="A8645"/>
      <c r="B8645"/>
      <c r="C8645"/>
      <c r="D8645"/>
      <c r="E8645"/>
      <c r="F8645"/>
      <c r="G8645"/>
      <c r="H8645"/>
      <c r="I8645"/>
      <c r="J8645"/>
      <c r="K8645"/>
      <c r="L8645" t="str">
        <f>IF(COUNTIFS(ZSOHSD058[订单号数值], ZSOHPP055[[#This Row],[订单号数值]], ZSOHSD058[行項目], ZSOHPP055[[#This Row],[行項目]])&gt;0, "Y", "")</f>
        <v/>
      </c>
      <c r="M8645" t="str">
        <f>IF(ZSOHPP055[[#This Row],[銷售訂單]]="", "", --ZSOHPP055[[#This Row],[銷售訂單]])</f>
        <v/>
      </c>
    </row>
    <row r="8646" spans="1:13">
      <c r="A8646"/>
      <c r="B8646"/>
      <c r="C8646"/>
      <c r="D8646"/>
      <c r="E8646"/>
      <c r="F8646"/>
      <c r="G8646"/>
      <c r="H8646"/>
      <c r="I8646"/>
      <c r="J8646"/>
      <c r="K8646"/>
      <c r="L8646" t="str">
        <f>IF(COUNTIFS(ZSOHSD058[订单号数值], ZSOHPP055[[#This Row],[订单号数值]], ZSOHSD058[行項目], ZSOHPP055[[#This Row],[行項目]])&gt;0, "Y", "")</f>
        <v/>
      </c>
      <c r="M8646" t="str">
        <f>IF(ZSOHPP055[[#This Row],[銷售訂單]]="", "", --ZSOHPP055[[#This Row],[銷售訂單]])</f>
        <v/>
      </c>
    </row>
    <row r="8647" spans="1:13">
      <c r="A8647"/>
      <c r="B8647"/>
      <c r="C8647"/>
      <c r="D8647"/>
      <c r="E8647"/>
      <c r="F8647"/>
      <c r="G8647"/>
      <c r="H8647"/>
      <c r="I8647"/>
      <c r="J8647"/>
      <c r="K8647"/>
      <c r="L8647" t="str">
        <f>IF(COUNTIFS(ZSOHSD058[订单号数值], ZSOHPP055[[#This Row],[订单号数值]], ZSOHSD058[行項目], ZSOHPP055[[#This Row],[行項目]])&gt;0, "Y", "")</f>
        <v/>
      </c>
      <c r="M8647" t="str">
        <f>IF(ZSOHPP055[[#This Row],[銷售訂單]]="", "", --ZSOHPP055[[#This Row],[銷售訂單]])</f>
        <v/>
      </c>
    </row>
    <row r="8648" spans="1:13">
      <c r="A8648"/>
      <c r="B8648"/>
      <c r="C8648"/>
      <c r="D8648"/>
      <c r="E8648"/>
      <c r="F8648"/>
      <c r="G8648"/>
      <c r="H8648"/>
      <c r="I8648"/>
      <c r="J8648"/>
      <c r="K8648"/>
      <c r="L8648" t="str">
        <f>IF(COUNTIFS(ZSOHSD058[订单号数值], ZSOHPP055[[#This Row],[订单号数值]], ZSOHSD058[行項目], ZSOHPP055[[#This Row],[行項目]])&gt;0, "Y", "")</f>
        <v/>
      </c>
      <c r="M8648" t="str">
        <f>IF(ZSOHPP055[[#This Row],[銷售訂單]]="", "", --ZSOHPP055[[#This Row],[銷售訂單]])</f>
        <v/>
      </c>
    </row>
    <row r="8649" spans="1:13">
      <c r="A8649"/>
      <c r="B8649"/>
      <c r="C8649"/>
      <c r="D8649"/>
      <c r="E8649"/>
      <c r="F8649"/>
      <c r="G8649"/>
      <c r="H8649"/>
      <c r="I8649"/>
      <c r="J8649"/>
      <c r="K8649"/>
      <c r="L8649" t="str">
        <f>IF(COUNTIFS(ZSOHSD058[订单号数值], ZSOHPP055[[#This Row],[订单号数值]], ZSOHSD058[行項目], ZSOHPP055[[#This Row],[行項目]])&gt;0, "Y", "")</f>
        <v/>
      </c>
      <c r="M8649" t="str">
        <f>IF(ZSOHPP055[[#This Row],[銷售訂單]]="", "", --ZSOHPP055[[#This Row],[銷售訂單]])</f>
        <v/>
      </c>
    </row>
    <row r="8650" spans="1:13">
      <c r="A8650"/>
      <c r="B8650"/>
      <c r="C8650"/>
      <c r="D8650"/>
      <c r="E8650"/>
      <c r="F8650"/>
      <c r="G8650"/>
      <c r="H8650"/>
      <c r="I8650"/>
      <c r="J8650"/>
      <c r="K8650"/>
      <c r="L8650" t="str">
        <f>IF(COUNTIFS(ZSOHSD058[订单号数值], ZSOHPP055[[#This Row],[订单号数值]], ZSOHSD058[行項目], ZSOHPP055[[#This Row],[行項目]])&gt;0, "Y", "")</f>
        <v/>
      </c>
      <c r="M8650" t="str">
        <f>IF(ZSOHPP055[[#This Row],[銷售訂單]]="", "", --ZSOHPP055[[#This Row],[銷售訂單]])</f>
        <v/>
      </c>
    </row>
    <row r="8651" spans="1:13">
      <c r="A8651"/>
      <c r="B8651"/>
      <c r="C8651"/>
      <c r="D8651"/>
      <c r="E8651"/>
      <c r="F8651"/>
      <c r="G8651"/>
      <c r="H8651"/>
      <c r="I8651"/>
      <c r="J8651"/>
      <c r="K8651"/>
      <c r="L8651" t="str">
        <f>IF(COUNTIFS(ZSOHSD058[订单号数值], ZSOHPP055[[#This Row],[订单号数值]], ZSOHSD058[行項目], ZSOHPP055[[#This Row],[行項目]])&gt;0, "Y", "")</f>
        <v/>
      </c>
      <c r="M8651" t="str">
        <f>IF(ZSOHPP055[[#This Row],[銷售訂單]]="", "", --ZSOHPP055[[#This Row],[銷售訂單]])</f>
        <v/>
      </c>
    </row>
    <row r="8652" spans="1:13">
      <c r="A8652"/>
      <c r="B8652"/>
      <c r="C8652"/>
      <c r="D8652"/>
      <c r="E8652"/>
      <c r="F8652"/>
      <c r="G8652"/>
      <c r="H8652"/>
      <c r="I8652"/>
      <c r="J8652"/>
      <c r="K8652"/>
      <c r="L8652" t="str">
        <f>IF(COUNTIFS(ZSOHSD058[订单号数值], ZSOHPP055[[#This Row],[订单号数值]], ZSOHSD058[行項目], ZSOHPP055[[#This Row],[行項目]])&gt;0, "Y", "")</f>
        <v/>
      </c>
      <c r="M8652" t="str">
        <f>IF(ZSOHPP055[[#This Row],[銷售訂單]]="", "", --ZSOHPP055[[#This Row],[銷售訂單]])</f>
        <v/>
      </c>
    </row>
    <row r="8653" spans="1:13">
      <c r="A8653"/>
      <c r="B8653"/>
      <c r="C8653"/>
      <c r="D8653"/>
      <c r="E8653"/>
      <c r="F8653"/>
      <c r="G8653"/>
      <c r="H8653"/>
      <c r="I8653"/>
      <c r="J8653"/>
      <c r="K8653"/>
      <c r="L8653" t="str">
        <f>IF(COUNTIFS(ZSOHSD058[订单号数值], ZSOHPP055[[#This Row],[订单号数值]], ZSOHSD058[行項目], ZSOHPP055[[#This Row],[行項目]])&gt;0, "Y", "")</f>
        <v/>
      </c>
      <c r="M8653" t="str">
        <f>IF(ZSOHPP055[[#This Row],[銷售訂單]]="", "", --ZSOHPP055[[#This Row],[銷售訂單]])</f>
        <v/>
      </c>
    </row>
    <row r="8654" spans="1:13">
      <c r="A8654"/>
      <c r="B8654"/>
      <c r="C8654"/>
      <c r="D8654"/>
      <c r="E8654"/>
      <c r="F8654"/>
      <c r="G8654"/>
      <c r="H8654"/>
      <c r="I8654"/>
      <c r="J8654"/>
      <c r="K8654"/>
      <c r="L8654" t="str">
        <f>IF(COUNTIFS(ZSOHSD058[订单号数值], ZSOHPP055[[#This Row],[订单号数值]], ZSOHSD058[行項目], ZSOHPP055[[#This Row],[行項目]])&gt;0, "Y", "")</f>
        <v/>
      </c>
      <c r="M8654" t="str">
        <f>IF(ZSOHPP055[[#This Row],[銷售訂單]]="", "", --ZSOHPP055[[#This Row],[銷售訂單]])</f>
        <v/>
      </c>
    </row>
    <row r="8655" spans="1:13">
      <c r="A8655"/>
      <c r="B8655"/>
      <c r="C8655"/>
      <c r="D8655"/>
      <c r="E8655"/>
      <c r="F8655"/>
      <c r="G8655"/>
      <c r="H8655"/>
      <c r="I8655"/>
      <c r="J8655"/>
      <c r="K8655"/>
      <c r="L8655" t="str">
        <f>IF(COUNTIFS(ZSOHSD058[订单号数值], ZSOHPP055[[#This Row],[订单号数值]], ZSOHSD058[行項目], ZSOHPP055[[#This Row],[行項目]])&gt;0, "Y", "")</f>
        <v/>
      </c>
      <c r="M8655" t="str">
        <f>IF(ZSOHPP055[[#This Row],[銷售訂單]]="", "", --ZSOHPP055[[#This Row],[銷售訂單]])</f>
        <v/>
      </c>
    </row>
    <row r="8656" spans="1:13">
      <c r="A8656"/>
      <c r="B8656"/>
      <c r="C8656"/>
      <c r="D8656"/>
      <c r="E8656"/>
      <c r="F8656"/>
      <c r="G8656"/>
      <c r="H8656"/>
      <c r="I8656"/>
      <c r="J8656"/>
      <c r="K8656"/>
      <c r="L8656" t="str">
        <f>IF(COUNTIFS(ZSOHSD058[订单号数值], ZSOHPP055[[#This Row],[订单号数值]], ZSOHSD058[行項目], ZSOHPP055[[#This Row],[行項目]])&gt;0, "Y", "")</f>
        <v/>
      </c>
      <c r="M8656" t="str">
        <f>IF(ZSOHPP055[[#This Row],[銷售訂單]]="", "", --ZSOHPP055[[#This Row],[銷售訂單]])</f>
        <v/>
      </c>
    </row>
    <row r="8657" spans="1:13">
      <c r="A8657"/>
      <c r="B8657"/>
      <c r="C8657"/>
      <c r="D8657"/>
      <c r="E8657"/>
      <c r="F8657"/>
      <c r="G8657"/>
      <c r="H8657"/>
      <c r="I8657"/>
      <c r="J8657"/>
      <c r="K8657"/>
      <c r="L8657" t="str">
        <f>IF(COUNTIFS(ZSOHSD058[订单号数值], ZSOHPP055[[#This Row],[订单号数值]], ZSOHSD058[行項目], ZSOHPP055[[#This Row],[行項目]])&gt;0, "Y", "")</f>
        <v/>
      </c>
      <c r="M8657" t="str">
        <f>IF(ZSOHPP055[[#This Row],[銷售訂單]]="", "", --ZSOHPP055[[#This Row],[銷售訂單]])</f>
        <v/>
      </c>
    </row>
    <row r="8658" spans="1:13">
      <c r="A8658"/>
      <c r="B8658"/>
      <c r="C8658"/>
      <c r="D8658"/>
      <c r="E8658"/>
      <c r="F8658"/>
      <c r="G8658"/>
      <c r="H8658"/>
      <c r="I8658"/>
      <c r="J8658"/>
      <c r="K8658"/>
      <c r="L8658" t="str">
        <f>IF(COUNTIFS(ZSOHSD058[订单号数值], ZSOHPP055[[#This Row],[订单号数值]], ZSOHSD058[行項目], ZSOHPP055[[#This Row],[行項目]])&gt;0, "Y", "")</f>
        <v/>
      </c>
      <c r="M8658" t="str">
        <f>IF(ZSOHPP055[[#This Row],[銷售訂單]]="", "", --ZSOHPP055[[#This Row],[銷售訂單]])</f>
        <v/>
      </c>
    </row>
    <row r="8659" spans="1:13">
      <c r="A8659"/>
      <c r="B8659"/>
      <c r="C8659"/>
      <c r="D8659"/>
      <c r="E8659"/>
      <c r="F8659"/>
      <c r="G8659"/>
      <c r="H8659"/>
      <c r="I8659"/>
      <c r="J8659"/>
      <c r="K8659"/>
      <c r="L8659" t="str">
        <f>IF(COUNTIFS(ZSOHSD058[订单号数值], ZSOHPP055[[#This Row],[订单号数值]], ZSOHSD058[行項目], ZSOHPP055[[#This Row],[行項目]])&gt;0, "Y", "")</f>
        <v/>
      </c>
      <c r="M8659" t="str">
        <f>IF(ZSOHPP055[[#This Row],[銷售訂單]]="", "", --ZSOHPP055[[#This Row],[銷售訂單]])</f>
        <v/>
      </c>
    </row>
    <row r="8660" spans="1:13">
      <c r="A8660"/>
      <c r="B8660"/>
      <c r="C8660"/>
      <c r="D8660"/>
      <c r="E8660"/>
      <c r="F8660"/>
      <c r="G8660"/>
      <c r="H8660"/>
      <c r="I8660"/>
      <c r="J8660"/>
      <c r="K8660"/>
      <c r="L8660" t="str">
        <f>IF(COUNTIFS(ZSOHSD058[订单号数值], ZSOHPP055[[#This Row],[订单号数值]], ZSOHSD058[行項目], ZSOHPP055[[#This Row],[行項目]])&gt;0, "Y", "")</f>
        <v/>
      </c>
      <c r="M8660" t="str">
        <f>IF(ZSOHPP055[[#This Row],[銷售訂單]]="", "", --ZSOHPP055[[#This Row],[銷售訂單]])</f>
        <v/>
      </c>
    </row>
    <row r="8661" spans="1:13">
      <c r="A8661"/>
      <c r="B8661"/>
      <c r="C8661"/>
      <c r="D8661"/>
      <c r="E8661"/>
      <c r="F8661"/>
      <c r="G8661"/>
      <c r="H8661"/>
      <c r="I8661"/>
      <c r="J8661"/>
      <c r="K8661"/>
      <c r="L8661" t="str">
        <f>IF(COUNTIFS(ZSOHSD058[订单号数值], ZSOHPP055[[#This Row],[订单号数值]], ZSOHSD058[行項目], ZSOHPP055[[#This Row],[行項目]])&gt;0, "Y", "")</f>
        <v/>
      </c>
      <c r="M8661" t="str">
        <f>IF(ZSOHPP055[[#This Row],[銷售訂單]]="", "", --ZSOHPP055[[#This Row],[銷售訂單]])</f>
        <v/>
      </c>
    </row>
    <row r="8662" spans="1:13">
      <c r="A8662"/>
      <c r="B8662"/>
      <c r="C8662"/>
      <c r="D8662"/>
      <c r="E8662"/>
      <c r="F8662"/>
      <c r="G8662"/>
      <c r="H8662"/>
      <c r="I8662"/>
      <c r="J8662"/>
      <c r="K8662"/>
      <c r="L8662" t="str">
        <f>IF(COUNTIFS(ZSOHSD058[订单号数值], ZSOHPP055[[#This Row],[订单号数值]], ZSOHSD058[行項目], ZSOHPP055[[#This Row],[行項目]])&gt;0, "Y", "")</f>
        <v/>
      </c>
      <c r="M8662" t="str">
        <f>IF(ZSOHPP055[[#This Row],[銷售訂單]]="", "", --ZSOHPP055[[#This Row],[銷售訂單]])</f>
        <v/>
      </c>
    </row>
    <row r="8663" spans="1:13">
      <c r="A8663"/>
      <c r="B8663"/>
      <c r="C8663"/>
      <c r="D8663"/>
      <c r="E8663"/>
      <c r="F8663"/>
      <c r="G8663"/>
      <c r="H8663"/>
      <c r="I8663"/>
      <c r="J8663"/>
      <c r="K8663"/>
      <c r="L8663" t="str">
        <f>IF(COUNTIFS(ZSOHSD058[订单号数值], ZSOHPP055[[#This Row],[订单号数值]], ZSOHSD058[行項目], ZSOHPP055[[#This Row],[行項目]])&gt;0, "Y", "")</f>
        <v/>
      </c>
      <c r="M8663" t="str">
        <f>IF(ZSOHPP055[[#This Row],[銷售訂單]]="", "", --ZSOHPP055[[#This Row],[銷售訂單]])</f>
        <v/>
      </c>
    </row>
    <row r="8664" spans="1:13">
      <c r="A8664"/>
      <c r="B8664"/>
      <c r="C8664"/>
      <c r="D8664"/>
      <c r="E8664"/>
      <c r="F8664"/>
      <c r="G8664"/>
      <c r="H8664"/>
      <c r="I8664"/>
      <c r="J8664"/>
      <c r="K8664"/>
      <c r="L8664" t="str">
        <f>IF(COUNTIFS(ZSOHSD058[订单号数值], ZSOHPP055[[#This Row],[订单号数值]], ZSOHSD058[行項目], ZSOHPP055[[#This Row],[行項目]])&gt;0, "Y", "")</f>
        <v/>
      </c>
      <c r="M8664" t="str">
        <f>IF(ZSOHPP055[[#This Row],[銷售訂單]]="", "", --ZSOHPP055[[#This Row],[銷售訂單]])</f>
        <v/>
      </c>
    </row>
    <row r="8665" spans="1:13">
      <c r="A8665"/>
      <c r="B8665"/>
      <c r="C8665"/>
      <c r="D8665"/>
      <c r="E8665"/>
      <c r="F8665"/>
      <c r="G8665"/>
      <c r="H8665"/>
      <c r="I8665"/>
      <c r="J8665"/>
      <c r="K8665"/>
      <c r="L8665" t="str">
        <f>IF(COUNTIFS(ZSOHSD058[订单号数值], ZSOHPP055[[#This Row],[订单号数值]], ZSOHSD058[行項目], ZSOHPP055[[#This Row],[行項目]])&gt;0, "Y", "")</f>
        <v/>
      </c>
      <c r="M8665" t="str">
        <f>IF(ZSOHPP055[[#This Row],[銷售訂單]]="", "", --ZSOHPP055[[#This Row],[銷售訂單]])</f>
        <v/>
      </c>
    </row>
    <row r="8666" spans="1:13">
      <c r="A8666"/>
      <c r="B8666"/>
      <c r="C8666"/>
      <c r="D8666"/>
      <c r="E8666"/>
      <c r="F8666"/>
      <c r="G8666"/>
      <c r="H8666"/>
      <c r="I8666"/>
      <c r="J8666"/>
      <c r="K8666"/>
      <c r="L8666" t="str">
        <f>IF(COUNTIFS(ZSOHSD058[订单号数值], ZSOHPP055[[#This Row],[订单号数值]], ZSOHSD058[行項目], ZSOHPP055[[#This Row],[行項目]])&gt;0, "Y", "")</f>
        <v/>
      </c>
      <c r="M8666" t="str">
        <f>IF(ZSOHPP055[[#This Row],[銷售訂單]]="", "", --ZSOHPP055[[#This Row],[銷售訂單]])</f>
        <v/>
      </c>
    </row>
    <row r="8667" spans="1:13">
      <c r="A8667"/>
      <c r="B8667"/>
      <c r="C8667"/>
      <c r="D8667"/>
      <c r="E8667"/>
      <c r="F8667"/>
      <c r="G8667"/>
      <c r="H8667"/>
      <c r="I8667"/>
      <c r="J8667"/>
      <c r="K8667"/>
      <c r="L8667" t="str">
        <f>IF(COUNTIFS(ZSOHSD058[订单号数值], ZSOHPP055[[#This Row],[订单号数值]], ZSOHSD058[行項目], ZSOHPP055[[#This Row],[行項目]])&gt;0, "Y", "")</f>
        <v/>
      </c>
      <c r="M8667" t="str">
        <f>IF(ZSOHPP055[[#This Row],[銷售訂單]]="", "", --ZSOHPP055[[#This Row],[銷售訂單]])</f>
        <v/>
      </c>
    </row>
    <row r="8668" spans="1:13">
      <c r="A8668"/>
      <c r="B8668"/>
      <c r="C8668"/>
      <c r="D8668"/>
      <c r="E8668"/>
      <c r="F8668"/>
      <c r="G8668"/>
      <c r="H8668"/>
      <c r="I8668"/>
      <c r="J8668"/>
      <c r="K8668"/>
      <c r="L8668" t="str">
        <f>IF(COUNTIFS(ZSOHSD058[订单号数值], ZSOHPP055[[#This Row],[订单号数值]], ZSOHSD058[行項目], ZSOHPP055[[#This Row],[行項目]])&gt;0, "Y", "")</f>
        <v/>
      </c>
      <c r="M8668" t="str">
        <f>IF(ZSOHPP055[[#This Row],[銷售訂單]]="", "", --ZSOHPP055[[#This Row],[銷售訂單]])</f>
        <v/>
      </c>
    </row>
    <row r="8669" spans="1:13">
      <c r="A8669"/>
      <c r="B8669"/>
      <c r="C8669"/>
      <c r="D8669"/>
      <c r="E8669"/>
      <c r="F8669"/>
      <c r="G8669"/>
      <c r="H8669"/>
      <c r="I8669"/>
      <c r="J8669"/>
      <c r="K8669"/>
      <c r="L8669" t="str">
        <f>IF(COUNTIFS(ZSOHSD058[订单号数值], ZSOHPP055[[#This Row],[订单号数值]], ZSOHSD058[行項目], ZSOHPP055[[#This Row],[行項目]])&gt;0, "Y", "")</f>
        <v/>
      </c>
      <c r="M8669" t="str">
        <f>IF(ZSOHPP055[[#This Row],[銷售訂單]]="", "", --ZSOHPP055[[#This Row],[銷售訂單]])</f>
        <v/>
      </c>
    </row>
    <row r="8670" spans="1:13">
      <c r="A8670"/>
      <c r="B8670"/>
      <c r="C8670"/>
      <c r="D8670"/>
      <c r="E8670"/>
      <c r="F8670"/>
      <c r="G8670"/>
      <c r="H8670"/>
      <c r="I8670"/>
      <c r="J8670"/>
      <c r="K8670"/>
      <c r="L8670" t="str">
        <f>IF(COUNTIFS(ZSOHSD058[订单号数值], ZSOHPP055[[#This Row],[订单号数值]], ZSOHSD058[行項目], ZSOHPP055[[#This Row],[行項目]])&gt;0, "Y", "")</f>
        <v/>
      </c>
      <c r="M8670" t="str">
        <f>IF(ZSOHPP055[[#This Row],[銷售訂單]]="", "", --ZSOHPP055[[#This Row],[銷售訂單]])</f>
        <v/>
      </c>
    </row>
    <row r="8671" spans="1:13">
      <c r="A8671"/>
      <c r="B8671"/>
      <c r="C8671"/>
      <c r="D8671"/>
      <c r="E8671"/>
      <c r="F8671"/>
      <c r="G8671"/>
      <c r="H8671"/>
      <c r="I8671"/>
      <c r="J8671"/>
      <c r="K8671"/>
      <c r="L8671" t="str">
        <f>IF(COUNTIFS(ZSOHSD058[订单号数值], ZSOHPP055[[#This Row],[订单号数值]], ZSOHSD058[行項目], ZSOHPP055[[#This Row],[行項目]])&gt;0, "Y", "")</f>
        <v/>
      </c>
      <c r="M8671" t="str">
        <f>IF(ZSOHPP055[[#This Row],[銷售訂單]]="", "", --ZSOHPP055[[#This Row],[銷售訂單]])</f>
        <v/>
      </c>
    </row>
    <row r="8672" spans="1:13">
      <c r="A8672"/>
      <c r="B8672"/>
      <c r="C8672"/>
      <c r="D8672"/>
      <c r="E8672"/>
      <c r="F8672"/>
      <c r="G8672"/>
      <c r="H8672"/>
      <c r="I8672"/>
      <c r="J8672"/>
      <c r="K8672"/>
      <c r="L8672" t="str">
        <f>IF(COUNTIFS(ZSOHSD058[订单号数值], ZSOHPP055[[#This Row],[订单号数值]], ZSOHSD058[行項目], ZSOHPP055[[#This Row],[行項目]])&gt;0, "Y", "")</f>
        <v/>
      </c>
      <c r="M8672" t="str">
        <f>IF(ZSOHPP055[[#This Row],[銷售訂單]]="", "", --ZSOHPP055[[#This Row],[銷售訂單]])</f>
        <v/>
      </c>
    </row>
    <row r="8673" spans="1:13">
      <c r="A8673"/>
      <c r="B8673"/>
      <c r="C8673"/>
      <c r="D8673"/>
      <c r="E8673"/>
      <c r="F8673"/>
      <c r="G8673"/>
      <c r="H8673"/>
      <c r="I8673"/>
      <c r="J8673"/>
      <c r="K8673"/>
      <c r="L8673" t="str">
        <f>IF(COUNTIFS(ZSOHSD058[订单号数值], ZSOHPP055[[#This Row],[订单号数值]], ZSOHSD058[行項目], ZSOHPP055[[#This Row],[行項目]])&gt;0, "Y", "")</f>
        <v/>
      </c>
      <c r="M8673" t="str">
        <f>IF(ZSOHPP055[[#This Row],[銷售訂單]]="", "", --ZSOHPP055[[#This Row],[銷售訂單]])</f>
        <v/>
      </c>
    </row>
    <row r="8674" spans="1:13">
      <c r="A8674"/>
      <c r="B8674"/>
      <c r="C8674"/>
      <c r="D8674"/>
      <c r="E8674"/>
      <c r="F8674"/>
      <c r="G8674"/>
      <c r="H8674"/>
      <c r="I8674"/>
      <c r="J8674"/>
      <c r="K8674"/>
      <c r="L8674" t="str">
        <f>IF(COUNTIFS(ZSOHSD058[订单号数值], ZSOHPP055[[#This Row],[订单号数值]], ZSOHSD058[行項目], ZSOHPP055[[#This Row],[行項目]])&gt;0, "Y", "")</f>
        <v/>
      </c>
      <c r="M8674" t="str">
        <f>IF(ZSOHPP055[[#This Row],[銷售訂單]]="", "", --ZSOHPP055[[#This Row],[銷售訂單]])</f>
        <v/>
      </c>
    </row>
    <row r="8675" spans="1:13">
      <c r="A8675"/>
      <c r="B8675"/>
      <c r="C8675"/>
      <c r="D8675"/>
      <c r="E8675"/>
      <c r="F8675"/>
      <c r="G8675"/>
      <c r="H8675"/>
      <c r="I8675"/>
      <c r="J8675"/>
      <c r="K8675"/>
      <c r="L8675" t="str">
        <f>IF(COUNTIFS(ZSOHSD058[订单号数值], ZSOHPP055[[#This Row],[订单号数值]], ZSOHSD058[行項目], ZSOHPP055[[#This Row],[行項目]])&gt;0, "Y", "")</f>
        <v/>
      </c>
      <c r="M8675" t="str">
        <f>IF(ZSOHPP055[[#This Row],[銷售訂單]]="", "", --ZSOHPP055[[#This Row],[銷售訂單]])</f>
        <v/>
      </c>
    </row>
    <row r="8676" spans="1:13">
      <c r="A8676"/>
      <c r="B8676"/>
      <c r="C8676"/>
      <c r="D8676"/>
      <c r="E8676"/>
      <c r="F8676"/>
      <c r="G8676"/>
      <c r="H8676"/>
      <c r="I8676"/>
      <c r="J8676"/>
      <c r="K8676"/>
      <c r="L8676" t="str">
        <f>IF(COUNTIFS(ZSOHSD058[订单号数值], ZSOHPP055[[#This Row],[订单号数值]], ZSOHSD058[行項目], ZSOHPP055[[#This Row],[行項目]])&gt;0, "Y", "")</f>
        <v/>
      </c>
      <c r="M8676" t="str">
        <f>IF(ZSOHPP055[[#This Row],[銷售訂單]]="", "", --ZSOHPP055[[#This Row],[銷售訂單]])</f>
        <v/>
      </c>
    </row>
    <row r="8677" spans="1:13">
      <c r="A8677"/>
      <c r="B8677"/>
      <c r="C8677"/>
      <c r="D8677"/>
      <c r="E8677"/>
      <c r="F8677"/>
      <c r="G8677"/>
      <c r="H8677"/>
      <c r="I8677"/>
      <c r="J8677"/>
      <c r="K8677"/>
      <c r="L8677" t="str">
        <f>IF(COUNTIFS(ZSOHSD058[订单号数值], ZSOHPP055[[#This Row],[订单号数值]], ZSOHSD058[行項目], ZSOHPP055[[#This Row],[行項目]])&gt;0, "Y", "")</f>
        <v/>
      </c>
      <c r="M8677" t="str">
        <f>IF(ZSOHPP055[[#This Row],[銷售訂單]]="", "", --ZSOHPP055[[#This Row],[銷售訂單]])</f>
        <v/>
      </c>
    </row>
    <row r="8678" spans="1:13">
      <c r="A8678"/>
      <c r="B8678"/>
      <c r="C8678"/>
      <c r="D8678"/>
      <c r="E8678"/>
      <c r="F8678"/>
      <c r="G8678"/>
      <c r="H8678"/>
      <c r="I8678"/>
      <c r="J8678"/>
      <c r="K8678"/>
      <c r="L8678" t="str">
        <f>IF(COUNTIFS(ZSOHSD058[订单号数值], ZSOHPP055[[#This Row],[订单号数值]], ZSOHSD058[行項目], ZSOHPP055[[#This Row],[行項目]])&gt;0, "Y", "")</f>
        <v/>
      </c>
      <c r="M8678" t="str">
        <f>IF(ZSOHPP055[[#This Row],[銷售訂單]]="", "", --ZSOHPP055[[#This Row],[銷售訂單]])</f>
        <v/>
      </c>
    </row>
    <row r="8679" spans="1:13">
      <c r="A8679"/>
      <c r="B8679"/>
      <c r="C8679"/>
      <c r="D8679"/>
      <c r="E8679"/>
      <c r="F8679"/>
      <c r="G8679"/>
      <c r="H8679"/>
      <c r="I8679"/>
      <c r="J8679"/>
      <c r="K8679"/>
      <c r="L8679" t="str">
        <f>IF(COUNTIFS(ZSOHSD058[订单号数值], ZSOHPP055[[#This Row],[订单号数值]], ZSOHSD058[行項目], ZSOHPP055[[#This Row],[行項目]])&gt;0, "Y", "")</f>
        <v/>
      </c>
      <c r="M8679" t="str">
        <f>IF(ZSOHPP055[[#This Row],[銷售訂單]]="", "", --ZSOHPP055[[#This Row],[銷售訂單]])</f>
        <v/>
      </c>
    </row>
    <row r="8680" spans="1:13">
      <c r="A8680"/>
      <c r="B8680"/>
      <c r="C8680"/>
      <c r="D8680"/>
      <c r="E8680"/>
      <c r="F8680"/>
      <c r="G8680"/>
      <c r="H8680"/>
      <c r="I8680"/>
      <c r="J8680"/>
      <c r="K8680"/>
      <c r="L8680" t="str">
        <f>IF(COUNTIFS(ZSOHSD058[订单号数值], ZSOHPP055[[#This Row],[订单号数值]], ZSOHSD058[行項目], ZSOHPP055[[#This Row],[行項目]])&gt;0, "Y", "")</f>
        <v/>
      </c>
      <c r="M8680" t="str">
        <f>IF(ZSOHPP055[[#This Row],[銷售訂單]]="", "", --ZSOHPP055[[#This Row],[銷售訂單]])</f>
        <v/>
      </c>
    </row>
    <row r="8681" spans="1:13">
      <c r="A8681"/>
      <c r="B8681"/>
      <c r="C8681"/>
      <c r="D8681"/>
      <c r="E8681"/>
      <c r="F8681"/>
      <c r="G8681"/>
      <c r="H8681"/>
      <c r="I8681"/>
      <c r="J8681"/>
      <c r="K8681"/>
      <c r="L8681" t="str">
        <f>IF(COUNTIFS(ZSOHSD058[订单号数值], ZSOHPP055[[#This Row],[订单号数值]], ZSOHSD058[行項目], ZSOHPP055[[#This Row],[行項目]])&gt;0, "Y", "")</f>
        <v/>
      </c>
      <c r="M8681" t="str">
        <f>IF(ZSOHPP055[[#This Row],[銷售訂單]]="", "", --ZSOHPP055[[#This Row],[銷售訂單]])</f>
        <v/>
      </c>
    </row>
    <row r="8682" spans="1:13">
      <c r="A8682"/>
      <c r="B8682"/>
      <c r="C8682"/>
      <c r="D8682"/>
      <c r="E8682"/>
      <c r="F8682"/>
      <c r="G8682"/>
      <c r="H8682"/>
      <c r="I8682"/>
      <c r="J8682"/>
      <c r="K8682"/>
      <c r="L8682" t="str">
        <f>IF(COUNTIFS(ZSOHSD058[订单号数值], ZSOHPP055[[#This Row],[订单号数值]], ZSOHSD058[行項目], ZSOHPP055[[#This Row],[行項目]])&gt;0, "Y", "")</f>
        <v/>
      </c>
      <c r="M8682" t="str">
        <f>IF(ZSOHPP055[[#This Row],[銷售訂單]]="", "", --ZSOHPP055[[#This Row],[銷售訂單]])</f>
        <v/>
      </c>
    </row>
    <row r="8683" spans="1:13">
      <c r="A8683"/>
      <c r="B8683"/>
      <c r="C8683"/>
      <c r="D8683"/>
      <c r="E8683"/>
      <c r="F8683"/>
      <c r="G8683"/>
      <c r="H8683"/>
      <c r="I8683"/>
      <c r="J8683"/>
      <c r="K8683"/>
      <c r="L8683" t="str">
        <f>IF(COUNTIFS(ZSOHSD058[订单号数值], ZSOHPP055[[#This Row],[订单号数值]], ZSOHSD058[行項目], ZSOHPP055[[#This Row],[行項目]])&gt;0, "Y", "")</f>
        <v/>
      </c>
      <c r="M8683" t="str">
        <f>IF(ZSOHPP055[[#This Row],[銷售訂單]]="", "", --ZSOHPP055[[#This Row],[銷售訂單]])</f>
        <v/>
      </c>
    </row>
    <row r="8684" spans="1:13">
      <c r="A8684"/>
      <c r="B8684"/>
      <c r="C8684"/>
      <c r="D8684"/>
      <c r="E8684"/>
      <c r="F8684"/>
      <c r="G8684"/>
      <c r="H8684"/>
      <c r="I8684"/>
      <c r="J8684"/>
      <c r="K8684"/>
      <c r="L8684" t="str">
        <f>IF(COUNTIFS(ZSOHSD058[订单号数值], ZSOHPP055[[#This Row],[订单号数值]], ZSOHSD058[行項目], ZSOHPP055[[#This Row],[行項目]])&gt;0, "Y", "")</f>
        <v/>
      </c>
      <c r="M8684" t="str">
        <f>IF(ZSOHPP055[[#This Row],[銷售訂單]]="", "", --ZSOHPP055[[#This Row],[銷售訂單]])</f>
        <v/>
      </c>
    </row>
    <row r="8685" spans="1:13">
      <c r="A8685"/>
      <c r="B8685"/>
      <c r="C8685"/>
      <c r="D8685"/>
      <c r="E8685"/>
      <c r="F8685"/>
      <c r="G8685"/>
      <c r="H8685"/>
      <c r="I8685"/>
      <c r="J8685"/>
      <c r="K8685"/>
      <c r="L8685" t="str">
        <f>IF(COUNTIFS(ZSOHSD058[订单号数值], ZSOHPP055[[#This Row],[订单号数值]], ZSOHSD058[行項目], ZSOHPP055[[#This Row],[行項目]])&gt;0, "Y", "")</f>
        <v/>
      </c>
      <c r="M8685" t="str">
        <f>IF(ZSOHPP055[[#This Row],[銷售訂單]]="", "", --ZSOHPP055[[#This Row],[銷售訂單]])</f>
        <v/>
      </c>
    </row>
    <row r="8686" spans="1:13">
      <c r="A8686"/>
      <c r="B8686"/>
      <c r="C8686"/>
      <c r="D8686"/>
      <c r="E8686"/>
      <c r="F8686"/>
      <c r="G8686"/>
      <c r="H8686"/>
      <c r="I8686"/>
      <c r="J8686"/>
      <c r="K8686"/>
      <c r="L8686" t="str">
        <f>IF(COUNTIFS(ZSOHSD058[订单号数值], ZSOHPP055[[#This Row],[订单号数值]], ZSOHSD058[行項目], ZSOHPP055[[#This Row],[行項目]])&gt;0, "Y", "")</f>
        <v/>
      </c>
      <c r="M8686" t="str">
        <f>IF(ZSOHPP055[[#This Row],[銷售訂單]]="", "", --ZSOHPP055[[#This Row],[銷售訂單]])</f>
        <v/>
      </c>
    </row>
    <row r="8687" spans="1:13">
      <c r="A8687"/>
      <c r="B8687"/>
      <c r="C8687"/>
      <c r="D8687"/>
      <c r="E8687"/>
      <c r="F8687"/>
      <c r="G8687"/>
      <c r="H8687"/>
      <c r="I8687"/>
      <c r="J8687"/>
      <c r="K8687"/>
      <c r="L8687" t="str">
        <f>IF(COUNTIFS(ZSOHSD058[订单号数值], ZSOHPP055[[#This Row],[订单号数值]], ZSOHSD058[行項目], ZSOHPP055[[#This Row],[行項目]])&gt;0, "Y", "")</f>
        <v/>
      </c>
      <c r="M8687" t="str">
        <f>IF(ZSOHPP055[[#This Row],[銷售訂單]]="", "", --ZSOHPP055[[#This Row],[銷售訂單]])</f>
        <v/>
      </c>
    </row>
    <row r="8688" spans="1:13">
      <c r="A8688"/>
      <c r="B8688"/>
      <c r="C8688"/>
      <c r="D8688"/>
      <c r="E8688"/>
      <c r="F8688"/>
      <c r="G8688"/>
      <c r="H8688"/>
      <c r="I8688"/>
      <c r="J8688"/>
      <c r="K8688"/>
      <c r="L8688" t="str">
        <f>IF(COUNTIFS(ZSOHSD058[订单号数值], ZSOHPP055[[#This Row],[订单号数值]], ZSOHSD058[行項目], ZSOHPP055[[#This Row],[行項目]])&gt;0, "Y", "")</f>
        <v/>
      </c>
      <c r="M8688" t="str">
        <f>IF(ZSOHPP055[[#This Row],[銷售訂單]]="", "", --ZSOHPP055[[#This Row],[銷售訂單]])</f>
        <v/>
      </c>
    </row>
    <row r="8689" spans="1:13">
      <c r="A8689"/>
      <c r="B8689"/>
      <c r="C8689"/>
      <c r="D8689"/>
      <c r="E8689"/>
      <c r="F8689"/>
      <c r="G8689"/>
      <c r="H8689"/>
      <c r="I8689"/>
      <c r="J8689"/>
      <c r="K8689"/>
      <c r="L8689" t="str">
        <f>IF(COUNTIFS(ZSOHSD058[订单号数值], ZSOHPP055[[#This Row],[订单号数值]], ZSOHSD058[行項目], ZSOHPP055[[#This Row],[行項目]])&gt;0, "Y", "")</f>
        <v/>
      </c>
      <c r="M8689" t="str">
        <f>IF(ZSOHPP055[[#This Row],[銷售訂單]]="", "", --ZSOHPP055[[#This Row],[銷售訂單]])</f>
        <v/>
      </c>
    </row>
    <row r="8690" spans="1:13">
      <c r="A8690"/>
      <c r="B8690"/>
      <c r="C8690"/>
      <c r="D8690"/>
      <c r="E8690"/>
      <c r="F8690"/>
      <c r="G8690"/>
      <c r="H8690"/>
      <c r="I8690"/>
      <c r="J8690"/>
      <c r="K8690"/>
      <c r="L8690" t="str">
        <f>IF(COUNTIFS(ZSOHSD058[订单号数值], ZSOHPP055[[#This Row],[订单号数值]], ZSOHSD058[行項目], ZSOHPP055[[#This Row],[行項目]])&gt;0, "Y", "")</f>
        <v/>
      </c>
      <c r="M8690" t="str">
        <f>IF(ZSOHPP055[[#This Row],[銷售訂單]]="", "", --ZSOHPP055[[#This Row],[銷售訂單]])</f>
        <v/>
      </c>
    </row>
    <row r="8691" spans="1:13">
      <c r="A8691"/>
      <c r="B8691"/>
      <c r="C8691"/>
      <c r="D8691"/>
      <c r="E8691"/>
      <c r="F8691"/>
      <c r="G8691"/>
      <c r="H8691"/>
      <c r="I8691"/>
      <c r="J8691"/>
      <c r="K8691"/>
      <c r="L8691" t="str">
        <f>IF(COUNTIFS(ZSOHSD058[订单号数值], ZSOHPP055[[#This Row],[订单号数值]], ZSOHSD058[行項目], ZSOHPP055[[#This Row],[行項目]])&gt;0, "Y", "")</f>
        <v/>
      </c>
      <c r="M8691" t="str">
        <f>IF(ZSOHPP055[[#This Row],[銷售訂單]]="", "", --ZSOHPP055[[#This Row],[銷售訂單]])</f>
        <v/>
      </c>
    </row>
    <row r="8692" spans="1:13">
      <c r="A8692"/>
      <c r="B8692"/>
      <c r="C8692"/>
      <c r="D8692"/>
      <c r="E8692"/>
      <c r="F8692"/>
      <c r="G8692"/>
      <c r="H8692"/>
      <c r="I8692"/>
      <c r="J8692"/>
      <c r="K8692"/>
      <c r="L8692" t="str">
        <f>IF(COUNTIFS(ZSOHSD058[订单号数值], ZSOHPP055[[#This Row],[订单号数值]], ZSOHSD058[行項目], ZSOHPP055[[#This Row],[行項目]])&gt;0, "Y", "")</f>
        <v/>
      </c>
      <c r="M8692" t="str">
        <f>IF(ZSOHPP055[[#This Row],[銷售訂單]]="", "", --ZSOHPP055[[#This Row],[銷售訂單]])</f>
        <v/>
      </c>
    </row>
    <row r="8693" spans="1:13">
      <c r="A8693"/>
      <c r="B8693"/>
      <c r="C8693"/>
      <c r="D8693"/>
      <c r="E8693"/>
      <c r="F8693"/>
      <c r="G8693"/>
      <c r="H8693"/>
      <c r="I8693"/>
      <c r="J8693"/>
      <c r="K8693"/>
      <c r="L8693" t="str">
        <f>IF(COUNTIFS(ZSOHSD058[订单号数值], ZSOHPP055[[#This Row],[订单号数值]], ZSOHSD058[行項目], ZSOHPP055[[#This Row],[行項目]])&gt;0, "Y", "")</f>
        <v/>
      </c>
      <c r="M8693" t="str">
        <f>IF(ZSOHPP055[[#This Row],[銷售訂單]]="", "", --ZSOHPP055[[#This Row],[銷售訂單]])</f>
        <v/>
      </c>
    </row>
    <row r="8694" spans="1:13">
      <c r="A8694"/>
      <c r="B8694"/>
      <c r="C8694"/>
      <c r="D8694"/>
      <c r="E8694"/>
      <c r="F8694"/>
      <c r="G8694"/>
      <c r="H8694"/>
      <c r="I8694"/>
      <c r="J8694"/>
      <c r="K8694"/>
      <c r="L8694" t="str">
        <f>IF(COUNTIFS(ZSOHSD058[订单号数值], ZSOHPP055[[#This Row],[订单号数值]], ZSOHSD058[行項目], ZSOHPP055[[#This Row],[行項目]])&gt;0, "Y", "")</f>
        <v/>
      </c>
      <c r="M8694" t="str">
        <f>IF(ZSOHPP055[[#This Row],[銷售訂單]]="", "", --ZSOHPP055[[#This Row],[銷售訂單]])</f>
        <v/>
      </c>
    </row>
    <row r="8695" spans="1:13">
      <c r="A8695"/>
      <c r="B8695"/>
      <c r="C8695"/>
      <c r="D8695"/>
      <c r="E8695"/>
      <c r="F8695"/>
      <c r="G8695"/>
      <c r="H8695"/>
      <c r="I8695"/>
      <c r="J8695"/>
      <c r="K8695"/>
      <c r="L8695" t="str">
        <f>IF(COUNTIFS(ZSOHSD058[订单号数值], ZSOHPP055[[#This Row],[订单号数值]], ZSOHSD058[行項目], ZSOHPP055[[#This Row],[行項目]])&gt;0, "Y", "")</f>
        <v/>
      </c>
      <c r="M8695" t="str">
        <f>IF(ZSOHPP055[[#This Row],[銷售訂單]]="", "", --ZSOHPP055[[#This Row],[銷售訂單]])</f>
        <v/>
      </c>
    </row>
    <row r="8696" spans="1:13">
      <c r="A8696"/>
      <c r="B8696"/>
      <c r="C8696"/>
      <c r="D8696"/>
      <c r="E8696"/>
      <c r="F8696"/>
      <c r="G8696"/>
      <c r="H8696"/>
      <c r="I8696"/>
      <c r="J8696"/>
      <c r="K8696"/>
      <c r="L8696" t="str">
        <f>IF(COUNTIFS(ZSOHSD058[订单号数值], ZSOHPP055[[#This Row],[订单号数值]], ZSOHSD058[行項目], ZSOHPP055[[#This Row],[行項目]])&gt;0, "Y", "")</f>
        <v/>
      </c>
      <c r="M8696" t="str">
        <f>IF(ZSOHPP055[[#This Row],[銷售訂單]]="", "", --ZSOHPP055[[#This Row],[銷售訂單]])</f>
        <v/>
      </c>
    </row>
    <row r="8697" spans="1:13">
      <c r="A8697"/>
      <c r="B8697"/>
      <c r="C8697"/>
      <c r="D8697"/>
      <c r="E8697"/>
      <c r="F8697"/>
      <c r="G8697"/>
      <c r="H8697"/>
      <c r="I8697"/>
      <c r="J8697"/>
      <c r="K8697"/>
      <c r="L8697" t="str">
        <f>IF(COUNTIFS(ZSOHSD058[订单号数值], ZSOHPP055[[#This Row],[订单号数值]], ZSOHSD058[行項目], ZSOHPP055[[#This Row],[行項目]])&gt;0, "Y", "")</f>
        <v/>
      </c>
      <c r="M8697" t="str">
        <f>IF(ZSOHPP055[[#This Row],[銷售訂單]]="", "", --ZSOHPP055[[#This Row],[銷售訂單]])</f>
        <v/>
      </c>
    </row>
    <row r="8698" spans="1:13">
      <c r="A8698"/>
      <c r="B8698"/>
      <c r="C8698"/>
      <c r="D8698"/>
      <c r="E8698"/>
      <c r="F8698"/>
      <c r="G8698"/>
      <c r="H8698"/>
      <c r="I8698"/>
      <c r="J8698"/>
      <c r="K8698"/>
      <c r="L8698" t="str">
        <f>IF(COUNTIFS(ZSOHSD058[订单号数值], ZSOHPP055[[#This Row],[订单号数值]], ZSOHSD058[行項目], ZSOHPP055[[#This Row],[行項目]])&gt;0, "Y", "")</f>
        <v/>
      </c>
      <c r="M8698" t="str">
        <f>IF(ZSOHPP055[[#This Row],[銷售訂單]]="", "", --ZSOHPP055[[#This Row],[銷售訂單]])</f>
        <v/>
      </c>
    </row>
    <row r="8699" spans="1:13">
      <c r="A8699"/>
      <c r="B8699"/>
      <c r="C8699"/>
      <c r="D8699"/>
      <c r="E8699"/>
      <c r="F8699"/>
      <c r="G8699"/>
      <c r="H8699"/>
      <c r="I8699"/>
      <c r="J8699"/>
      <c r="K8699"/>
      <c r="L8699" t="str">
        <f>IF(COUNTIFS(ZSOHSD058[订单号数值], ZSOHPP055[[#This Row],[订单号数值]], ZSOHSD058[行項目], ZSOHPP055[[#This Row],[行項目]])&gt;0, "Y", "")</f>
        <v/>
      </c>
      <c r="M8699" t="str">
        <f>IF(ZSOHPP055[[#This Row],[銷售訂單]]="", "", --ZSOHPP055[[#This Row],[銷售訂單]])</f>
        <v/>
      </c>
    </row>
    <row r="8700" spans="1:13">
      <c r="A8700"/>
      <c r="B8700"/>
      <c r="C8700"/>
      <c r="D8700"/>
      <c r="E8700"/>
      <c r="F8700"/>
      <c r="G8700"/>
      <c r="H8700"/>
      <c r="I8700"/>
      <c r="J8700"/>
      <c r="K8700"/>
      <c r="L8700" t="str">
        <f>IF(COUNTIFS(ZSOHSD058[订单号数值], ZSOHPP055[[#This Row],[订单号数值]], ZSOHSD058[行項目], ZSOHPP055[[#This Row],[行項目]])&gt;0, "Y", "")</f>
        <v/>
      </c>
      <c r="M8700" t="str">
        <f>IF(ZSOHPP055[[#This Row],[銷售訂單]]="", "", --ZSOHPP055[[#This Row],[銷售訂單]])</f>
        <v/>
      </c>
    </row>
    <row r="8701" spans="1:13">
      <c r="A8701"/>
      <c r="B8701"/>
      <c r="C8701"/>
      <c r="D8701"/>
      <c r="E8701"/>
      <c r="F8701"/>
      <c r="G8701"/>
      <c r="H8701"/>
      <c r="I8701"/>
      <c r="J8701"/>
      <c r="K8701"/>
      <c r="L8701" t="str">
        <f>IF(COUNTIFS(ZSOHSD058[订单号数值], ZSOHPP055[[#This Row],[订单号数值]], ZSOHSD058[行項目], ZSOHPP055[[#This Row],[行項目]])&gt;0, "Y", "")</f>
        <v/>
      </c>
      <c r="M8701" t="str">
        <f>IF(ZSOHPP055[[#This Row],[銷售訂單]]="", "", --ZSOHPP055[[#This Row],[銷售訂單]])</f>
        <v/>
      </c>
    </row>
    <row r="8702" spans="1:13">
      <c r="A8702"/>
      <c r="B8702"/>
      <c r="C8702"/>
      <c r="D8702"/>
      <c r="E8702"/>
      <c r="F8702"/>
      <c r="G8702"/>
      <c r="H8702"/>
      <c r="I8702"/>
      <c r="J8702"/>
      <c r="K8702"/>
      <c r="L8702" t="str">
        <f>IF(COUNTIFS(ZSOHSD058[订单号数值], ZSOHPP055[[#This Row],[订单号数值]], ZSOHSD058[行項目], ZSOHPP055[[#This Row],[行項目]])&gt;0, "Y", "")</f>
        <v/>
      </c>
      <c r="M8702" t="str">
        <f>IF(ZSOHPP055[[#This Row],[銷售訂單]]="", "", --ZSOHPP055[[#This Row],[銷售訂單]])</f>
        <v/>
      </c>
    </row>
    <row r="8703" spans="1:13">
      <c r="A8703"/>
      <c r="B8703"/>
      <c r="C8703"/>
      <c r="D8703"/>
      <c r="E8703"/>
      <c r="F8703"/>
      <c r="G8703"/>
      <c r="H8703"/>
      <c r="I8703"/>
      <c r="J8703"/>
      <c r="K8703"/>
      <c r="L8703" t="str">
        <f>IF(COUNTIFS(ZSOHSD058[订单号数值], ZSOHPP055[[#This Row],[订单号数值]], ZSOHSD058[行項目], ZSOHPP055[[#This Row],[行項目]])&gt;0, "Y", "")</f>
        <v/>
      </c>
      <c r="M8703" t="str">
        <f>IF(ZSOHPP055[[#This Row],[銷售訂單]]="", "", --ZSOHPP055[[#This Row],[銷售訂單]])</f>
        <v/>
      </c>
    </row>
    <row r="8704" spans="1:13">
      <c r="A8704"/>
      <c r="B8704"/>
      <c r="C8704"/>
      <c r="D8704"/>
      <c r="E8704"/>
      <c r="F8704"/>
      <c r="G8704"/>
      <c r="H8704"/>
      <c r="I8704"/>
      <c r="J8704"/>
      <c r="K8704"/>
      <c r="L8704" t="str">
        <f>IF(COUNTIFS(ZSOHSD058[订单号数值], ZSOHPP055[[#This Row],[订单号数值]], ZSOHSD058[行項目], ZSOHPP055[[#This Row],[行項目]])&gt;0, "Y", "")</f>
        <v/>
      </c>
      <c r="M8704" t="str">
        <f>IF(ZSOHPP055[[#This Row],[銷售訂單]]="", "", --ZSOHPP055[[#This Row],[銷售訂單]])</f>
        <v/>
      </c>
    </row>
    <row r="8705" spans="1:13">
      <c r="A8705"/>
      <c r="B8705"/>
      <c r="C8705"/>
      <c r="D8705"/>
      <c r="E8705"/>
      <c r="F8705"/>
      <c r="G8705"/>
      <c r="H8705"/>
      <c r="I8705"/>
      <c r="J8705"/>
      <c r="K8705"/>
      <c r="L8705" t="str">
        <f>IF(COUNTIFS(ZSOHSD058[订单号数值], ZSOHPP055[[#This Row],[订单号数值]], ZSOHSD058[行項目], ZSOHPP055[[#This Row],[行項目]])&gt;0, "Y", "")</f>
        <v/>
      </c>
      <c r="M8705" t="str">
        <f>IF(ZSOHPP055[[#This Row],[銷售訂單]]="", "", --ZSOHPP055[[#This Row],[銷售訂單]])</f>
        <v/>
      </c>
    </row>
    <row r="8706" spans="1:13">
      <c r="A8706"/>
      <c r="B8706"/>
      <c r="C8706"/>
      <c r="D8706"/>
      <c r="E8706"/>
      <c r="F8706"/>
      <c r="G8706"/>
      <c r="H8706"/>
      <c r="I8706"/>
      <c r="J8706"/>
      <c r="K8706"/>
      <c r="L8706" t="str">
        <f>IF(COUNTIFS(ZSOHSD058[订单号数值], ZSOHPP055[[#This Row],[订单号数值]], ZSOHSD058[行項目], ZSOHPP055[[#This Row],[行項目]])&gt;0, "Y", "")</f>
        <v/>
      </c>
      <c r="M8706" t="str">
        <f>IF(ZSOHPP055[[#This Row],[銷售訂單]]="", "", --ZSOHPP055[[#This Row],[銷售訂單]])</f>
        <v/>
      </c>
    </row>
    <row r="8707" spans="1:13">
      <c r="A8707"/>
      <c r="B8707"/>
      <c r="C8707"/>
      <c r="D8707"/>
      <c r="E8707"/>
      <c r="F8707"/>
      <c r="G8707"/>
      <c r="H8707"/>
      <c r="I8707"/>
      <c r="J8707"/>
      <c r="K8707"/>
      <c r="L8707" t="str">
        <f>IF(COUNTIFS(ZSOHSD058[订单号数值], ZSOHPP055[[#This Row],[订单号数值]], ZSOHSD058[行項目], ZSOHPP055[[#This Row],[行項目]])&gt;0, "Y", "")</f>
        <v/>
      </c>
      <c r="M8707" t="str">
        <f>IF(ZSOHPP055[[#This Row],[銷售訂單]]="", "", --ZSOHPP055[[#This Row],[銷售訂單]])</f>
        <v/>
      </c>
    </row>
    <row r="8708" spans="1:13">
      <c r="A8708"/>
      <c r="B8708"/>
      <c r="C8708"/>
      <c r="D8708"/>
      <c r="E8708"/>
      <c r="F8708"/>
      <c r="G8708"/>
      <c r="H8708"/>
      <c r="I8708"/>
      <c r="J8708"/>
      <c r="K8708"/>
      <c r="L8708" t="str">
        <f>IF(COUNTIFS(ZSOHSD058[订单号数值], ZSOHPP055[[#This Row],[订单号数值]], ZSOHSD058[行項目], ZSOHPP055[[#This Row],[行項目]])&gt;0, "Y", "")</f>
        <v/>
      </c>
      <c r="M8708" t="str">
        <f>IF(ZSOHPP055[[#This Row],[銷售訂單]]="", "", --ZSOHPP055[[#This Row],[銷售訂單]])</f>
        <v/>
      </c>
    </row>
    <row r="8709" spans="1:13">
      <c r="A8709"/>
      <c r="B8709"/>
      <c r="C8709"/>
      <c r="D8709"/>
      <c r="E8709"/>
      <c r="F8709"/>
      <c r="G8709"/>
      <c r="H8709"/>
      <c r="I8709"/>
      <c r="J8709"/>
      <c r="K8709"/>
      <c r="L8709" t="str">
        <f>IF(COUNTIFS(ZSOHSD058[订单号数值], ZSOHPP055[[#This Row],[订单号数值]], ZSOHSD058[行項目], ZSOHPP055[[#This Row],[行項目]])&gt;0, "Y", "")</f>
        <v/>
      </c>
      <c r="M8709" t="str">
        <f>IF(ZSOHPP055[[#This Row],[銷售訂單]]="", "", --ZSOHPP055[[#This Row],[銷售訂單]])</f>
        <v/>
      </c>
    </row>
    <row r="8710" spans="1:13">
      <c r="A8710"/>
      <c r="B8710"/>
      <c r="C8710"/>
      <c r="D8710"/>
      <c r="E8710"/>
      <c r="F8710"/>
      <c r="G8710"/>
      <c r="H8710"/>
      <c r="I8710"/>
      <c r="J8710"/>
      <c r="K8710"/>
      <c r="L8710" t="str">
        <f>IF(COUNTIFS(ZSOHSD058[订单号数值], ZSOHPP055[[#This Row],[订单号数值]], ZSOHSD058[行項目], ZSOHPP055[[#This Row],[行項目]])&gt;0, "Y", "")</f>
        <v/>
      </c>
      <c r="M8710" t="str">
        <f>IF(ZSOHPP055[[#This Row],[銷售訂單]]="", "", --ZSOHPP055[[#This Row],[銷售訂單]])</f>
        <v/>
      </c>
    </row>
    <row r="8711" spans="1:13">
      <c r="A8711"/>
      <c r="B8711"/>
      <c r="C8711"/>
      <c r="D8711"/>
      <c r="E8711"/>
      <c r="F8711"/>
      <c r="G8711"/>
      <c r="H8711"/>
      <c r="I8711"/>
      <c r="J8711"/>
      <c r="K8711"/>
      <c r="L8711" t="str">
        <f>IF(COUNTIFS(ZSOHSD058[订单号数值], ZSOHPP055[[#This Row],[订单号数值]], ZSOHSD058[行項目], ZSOHPP055[[#This Row],[行項目]])&gt;0, "Y", "")</f>
        <v/>
      </c>
      <c r="M8711" t="str">
        <f>IF(ZSOHPP055[[#This Row],[銷售訂單]]="", "", --ZSOHPP055[[#This Row],[銷售訂單]])</f>
        <v/>
      </c>
    </row>
    <row r="8712" spans="1:13">
      <c r="A8712"/>
      <c r="B8712"/>
      <c r="C8712"/>
      <c r="D8712"/>
      <c r="E8712"/>
      <c r="F8712"/>
      <c r="G8712"/>
      <c r="H8712"/>
      <c r="I8712"/>
      <c r="J8712"/>
      <c r="K8712"/>
      <c r="L8712" t="str">
        <f>IF(COUNTIFS(ZSOHSD058[订单号数值], ZSOHPP055[[#This Row],[订单号数值]], ZSOHSD058[行項目], ZSOHPP055[[#This Row],[行項目]])&gt;0, "Y", "")</f>
        <v/>
      </c>
      <c r="M8712" t="str">
        <f>IF(ZSOHPP055[[#This Row],[銷售訂單]]="", "", --ZSOHPP055[[#This Row],[銷售訂單]])</f>
        <v/>
      </c>
    </row>
    <row r="8713" spans="1:13">
      <c r="A8713"/>
      <c r="B8713"/>
      <c r="C8713"/>
      <c r="D8713"/>
      <c r="E8713"/>
      <c r="F8713"/>
      <c r="G8713"/>
      <c r="H8713"/>
      <c r="I8713"/>
      <c r="J8713"/>
      <c r="K8713"/>
      <c r="L8713" t="str">
        <f>IF(COUNTIFS(ZSOHSD058[订单号数值], ZSOHPP055[[#This Row],[订单号数值]], ZSOHSD058[行項目], ZSOHPP055[[#This Row],[行項目]])&gt;0, "Y", "")</f>
        <v/>
      </c>
      <c r="M8713" t="str">
        <f>IF(ZSOHPP055[[#This Row],[銷售訂單]]="", "", --ZSOHPP055[[#This Row],[銷售訂單]])</f>
        <v/>
      </c>
    </row>
    <row r="8714" spans="1:13">
      <c r="A8714"/>
      <c r="B8714"/>
      <c r="C8714"/>
      <c r="D8714"/>
      <c r="E8714"/>
      <c r="F8714"/>
      <c r="G8714"/>
      <c r="H8714"/>
      <c r="I8714"/>
      <c r="J8714"/>
      <c r="K8714"/>
      <c r="L8714" t="str">
        <f>IF(COUNTIFS(ZSOHSD058[订单号数值], ZSOHPP055[[#This Row],[订单号数值]], ZSOHSD058[行項目], ZSOHPP055[[#This Row],[行項目]])&gt;0, "Y", "")</f>
        <v/>
      </c>
      <c r="M8714" t="str">
        <f>IF(ZSOHPP055[[#This Row],[銷售訂單]]="", "", --ZSOHPP055[[#This Row],[銷售訂單]])</f>
        <v/>
      </c>
    </row>
    <row r="8715" spans="1:13">
      <c r="A8715"/>
      <c r="B8715"/>
      <c r="C8715"/>
      <c r="D8715"/>
      <c r="E8715"/>
      <c r="F8715"/>
      <c r="G8715"/>
      <c r="H8715"/>
      <c r="I8715"/>
      <c r="J8715"/>
      <c r="K8715"/>
      <c r="L8715" t="str">
        <f>IF(COUNTIFS(ZSOHSD058[订单号数值], ZSOHPP055[[#This Row],[订单号数值]], ZSOHSD058[行項目], ZSOHPP055[[#This Row],[行項目]])&gt;0, "Y", "")</f>
        <v/>
      </c>
      <c r="M8715" t="str">
        <f>IF(ZSOHPP055[[#This Row],[銷售訂單]]="", "", --ZSOHPP055[[#This Row],[銷售訂單]])</f>
        <v/>
      </c>
    </row>
    <row r="8716" spans="1:13">
      <c r="A8716"/>
      <c r="B8716"/>
      <c r="C8716"/>
      <c r="D8716"/>
      <c r="E8716"/>
      <c r="F8716"/>
      <c r="G8716"/>
      <c r="H8716"/>
      <c r="I8716"/>
      <c r="J8716"/>
      <c r="K8716"/>
      <c r="L8716" t="str">
        <f>IF(COUNTIFS(ZSOHSD058[订单号数值], ZSOHPP055[[#This Row],[订单号数值]], ZSOHSD058[行項目], ZSOHPP055[[#This Row],[行項目]])&gt;0, "Y", "")</f>
        <v/>
      </c>
      <c r="M8716" t="str">
        <f>IF(ZSOHPP055[[#This Row],[銷售訂單]]="", "", --ZSOHPP055[[#This Row],[銷售訂單]])</f>
        <v/>
      </c>
    </row>
    <row r="8717" spans="1:13">
      <c r="A8717"/>
      <c r="B8717"/>
      <c r="C8717"/>
      <c r="D8717"/>
      <c r="E8717"/>
      <c r="F8717"/>
      <c r="G8717"/>
      <c r="H8717"/>
      <c r="I8717"/>
      <c r="J8717"/>
      <c r="K8717"/>
      <c r="L8717" t="str">
        <f>IF(COUNTIFS(ZSOHSD058[订单号数值], ZSOHPP055[[#This Row],[订单号数值]], ZSOHSD058[行項目], ZSOHPP055[[#This Row],[行項目]])&gt;0, "Y", "")</f>
        <v/>
      </c>
      <c r="M8717" t="str">
        <f>IF(ZSOHPP055[[#This Row],[銷售訂單]]="", "", --ZSOHPP055[[#This Row],[銷售訂單]])</f>
        <v/>
      </c>
    </row>
    <row r="8718" spans="1:13">
      <c r="A8718"/>
      <c r="B8718"/>
      <c r="C8718"/>
      <c r="D8718"/>
      <c r="E8718"/>
      <c r="F8718"/>
      <c r="G8718"/>
      <c r="H8718"/>
      <c r="I8718"/>
      <c r="J8718"/>
      <c r="K8718"/>
      <c r="L8718" t="str">
        <f>IF(COUNTIFS(ZSOHSD058[订单号数值], ZSOHPP055[[#This Row],[订单号数值]], ZSOHSD058[行項目], ZSOHPP055[[#This Row],[行項目]])&gt;0, "Y", "")</f>
        <v/>
      </c>
      <c r="M8718" t="str">
        <f>IF(ZSOHPP055[[#This Row],[銷售訂單]]="", "", --ZSOHPP055[[#This Row],[銷售訂單]])</f>
        <v/>
      </c>
    </row>
    <row r="8719" spans="1:13">
      <c r="A8719"/>
      <c r="B8719"/>
      <c r="C8719"/>
      <c r="D8719"/>
      <c r="E8719"/>
      <c r="F8719"/>
      <c r="G8719"/>
      <c r="H8719"/>
      <c r="I8719"/>
      <c r="J8719"/>
      <c r="K8719"/>
      <c r="L8719" t="str">
        <f>IF(COUNTIFS(ZSOHSD058[订单号数值], ZSOHPP055[[#This Row],[订单号数值]], ZSOHSD058[行項目], ZSOHPP055[[#This Row],[行項目]])&gt;0, "Y", "")</f>
        <v/>
      </c>
      <c r="M8719" t="str">
        <f>IF(ZSOHPP055[[#This Row],[銷售訂單]]="", "", --ZSOHPP055[[#This Row],[銷售訂單]])</f>
        <v/>
      </c>
    </row>
    <row r="8720" spans="1:13">
      <c r="A8720"/>
      <c r="B8720"/>
      <c r="C8720"/>
      <c r="D8720"/>
      <c r="E8720"/>
      <c r="F8720"/>
      <c r="G8720"/>
      <c r="H8720"/>
      <c r="I8720"/>
      <c r="J8720"/>
      <c r="K8720"/>
      <c r="L8720" t="str">
        <f>IF(COUNTIFS(ZSOHSD058[订单号数值], ZSOHPP055[[#This Row],[订单号数值]], ZSOHSD058[行項目], ZSOHPP055[[#This Row],[行項目]])&gt;0, "Y", "")</f>
        <v/>
      </c>
      <c r="M8720" t="str">
        <f>IF(ZSOHPP055[[#This Row],[銷售訂單]]="", "", --ZSOHPP055[[#This Row],[銷售訂單]])</f>
        <v/>
      </c>
    </row>
    <row r="8721" spans="1:13">
      <c r="A8721"/>
      <c r="B8721"/>
      <c r="C8721"/>
      <c r="D8721"/>
      <c r="E8721"/>
      <c r="F8721"/>
      <c r="G8721"/>
      <c r="H8721"/>
      <c r="I8721"/>
      <c r="J8721"/>
      <c r="K8721"/>
      <c r="L8721" t="str">
        <f>IF(COUNTIFS(ZSOHSD058[订单号数值], ZSOHPP055[[#This Row],[订单号数值]], ZSOHSD058[行項目], ZSOHPP055[[#This Row],[行項目]])&gt;0, "Y", "")</f>
        <v/>
      </c>
      <c r="M8721" t="str">
        <f>IF(ZSOHPP055[[#This Row],[銷售訂單]]="", "", --ZSOHPP055[[#This Row],[銷售訂單]])</f>
        <v/>
      </c>
    </row>
    <row r="8722" spans="1:13">
      <c r="A8722"/>
      <c r="B8722"/>
      <c r="C8722"/>
      <c r="D8722"/>
      <c r="E8722"/>
      <c r="F8722"/>
      <c r="G8722"/>
      <c r="H8722"/>
      <c r="I8722"/>
      <c r="J8722"/>
      <c r="K8722"/>
      <c r="L8722" t="str">
        <f>IF(COUNTIFS(ZSOHSD058[订单号数值], ZSOHPP055[[#This Row],[订单号数值]], ZSOHSD058[行項目], ZSOHPP055[[#This Row],[行項目]])&gt;0, "Y", "")</f>
        <v/>
      </c>
      <c r="M8722" t="str">
        <f>IF(ZSOHPP055[[#This Row],[銷售訂單]]="", "", --ZSOHPP055[[#This Row],[銷售訂單]])</f>
        <v/>
      </c>
    </row>
    <row r="8723" spans="1:13">
      <c r="A8723"/>
      <c r="B8723"/>
      <c r="C8723"/>
      <c r="D8723"/>
      <c r="E8723"/>
      <c r="F8723"/>
      <c r="G8723"/>
      <c r="H8723"/>
      <c r="I8723"/>
      <c r="J8723"/>
      <c r="K8723"/>
      <c r="L8723" t="str">
        <f>IF(COUNTIFS(ZSOHSD058[订单号数值], ZSOHPP055[[#This Row],[订单号数值]], ZSOHSD058[行項目], ZSOHPP055[[#This Row],[行項目]])&gt;0, "Y", "")</f>
        <v/>
      </c>
      <c r="M8723" t="str">
        <f>IF(ZSOHPP055[[#This Row],[銷售訂單]]="", "", --ZSOHPP055[[#This Row],[銷售訂單]])</f>
        <v/>
      </c>
    </row>
    <row r="8724" spans="1:13">
      <c r="A8724"/>
      <c r="B8724"/>
      <c r="C8724"/>
      <c r="D8724"/>
      <c r="E8724"/>
      <c r="F8724"/>
      <c r="G8724"/>
      <c r="H8724"/>
      <c r="I8724"/>
      <c r="J8724"/>
      <c r="K8724"/>
      <c r="L8724" t="str">
        <f>IF(COUNTIFS(ZSOHSD058[订单号数值], ZSOHPP055[[#This Row],[订单号数值]], ZSOHSD058[行項目], ZSOHPP055[[#This Row],[行項目]])&gt;0, "Y", "")</f>
        <v/>
      </c>
      <c r="M8724" t="str">
        <f>IF(ZSOHPP055[[#This Row],[銷售訂單]]="", "", --ZSOHPP055[[#This Row],[銷售訂單]])</f>
        <v/>
      </c>
    </row>
    <row r="8725" spans="1:13">
      <c r="A8725"/>
      <c r="B8725"/>
      <c r="C8725"/>
      <c r="D8725"/>
      <c r="E8725"/>
      <c r="F8725"/>
      <c r="G8725"/>
      <c r="H8725"/>
      <c r="I8725"/>
      <c r="J8725"/>
      <c r="K8725"/>
      <c r="L8725" t="str">
        <f>IF(COUNTIFS(ZSOHSD058[订单号数值], ZSOHPP055[[#This Row],[订单号数值]], ZSOHSD058[行項目], ZSOHPP055[[#This Row],[行項目]])&gt;0, "Y", "")</f>
        <v/>
      </c>
      <c r="M8725" t="str">
        <f>IF(ZSOHPP055[[#This Row],[銷售訂單]]="", "", --ZSOHPP055[[#This Row],[銷售訂單]])</f>
        <v/>
      </c>
    </row>
    <row r="8726" spans="1:13">
      <c r="A8726"/>
      <c r="B8726"/>
      <c r="C8726"/>
      <c r="D8726"/>
      <c r="E8726"/>
      <c r="F8726"/>
      <c r="G8726"/>
      <c r="H8726"/>
      <c r="I8726"/>
      <c r="J8726"/>
      <c r="K8726"/>
      <c r="L8726" t="str">
        <f>IF(COUNTIFS(ZSOHSD058[订单号数值], ZSOHPP055[[#This Row],[订单号数值]], ZSOHSD058[行項目], ZSOHPP055[[#This Row],[行項目]])&gt;0, "Y", "")</f>
        <v/>
      </c>
      <c r="M8726" t="str">
        <f>IF(ZSOHPP055[[#This Row],[銷售訂單]]="", "", --ZSOHPP055[[#This Row],[銷售訂單]])</f>
        <v/>
      </c>
    </row>
    <row r="8727" spans="1:13">
      <c r="A8727"/>
      <c r="B8727"/>
      <c r="C8727"/>
      <c r="D8727"/>
      <c r="E8727"/>
      <c r="F8727"/>
      <c r="G8727"/>
      <c r="H8727"/>
      <c r="I8727"/>
      <c r="J8727"/>
      <c r="K8727"/>
      <c r="L8727" t="str">
        <f>IF(COUNTIFS(ZSOHSD058[订单号数值], ZSOHPP055[[#This Row],[订单号数值]], ZSOHSD058[行項目], ZSOHPP055[[#This Row],[行項目]])&gt;0, "Y", "")</f>
        <v/>
      </c>
      <c r="M8727" t="str">
        <f>IF(ZSOHPP055[[#This Row],[銷售訂單]]="", "", --ZSOHPP055[[#This Row],[銷售訂單]])</f>
        <v/>
      </c>
    </row>
    <row r="8728" spans="1:13">
      <c r="A8728"/>
      <c r="B8728"/>
      <c r="C8728"/>
      <c r="D8728"/>
      <c r="E8728"/>
      <c r="F8728"/>
      <c r="G8728"/>
      <c r="H8728"/>
      <c r="I8728"/>
      <c r="J8728"/>
      <c r="K8728"/>
      <c r="L8728" t="str">
        <f>IF(COUNTIFS(ZSOHSD058[订单号数值], ZSOHPP055[[#This Row],[订单号数值]], ZSOHSD058[行項目], ZSOHPP055[[#This Row],[行項目]])&gt;0, "Y", "")</f>
        <v/>
      </c>
      <c r="M8728" t="str">
        <f>IF(ZSOHPP055[[#This Row],[銷售訂單]]="", "", --ZSOHPP055[[#This Row],[銷售訂單]])</f>
        <v/>
      </c>
    </row>
    <row r="8729" spans="1:13">
      <c r="A8729"/>
      <c r="B8729"/>
      <c r="C8729"/>
      <c r="D8729"/>
      <c r="E8729"/>
      <c r="F8729"/>
      <c r="G8729"/>
      <c r="H8729"/>
      <c r="I8729"/>
      <c r="J8729"/>
      <c r="K8729"/>
      <c r="L8729" t="str">
        <f>IF(COUNTIFS(ZSOHSD058[订单号数值], ZSOHPP055[[#This Row],[订单号数值]], ZSOHSD058[行項目], ZSOHPP055[[#This Row],[行項目]])&gt;0, "Y", "")</f>
        <v/>
      </c>
      <c r="M8729" t="str">
        <f>IF(ZSOHPP055[[#This Row],[銷售訂單]]="", "", --ZSOHPP055[[#This Row],[銷售訂單]])</f>
        <v/>
      </c>
    </row>
    <row r="8730" spans="1:13">
      <c r="A8730"/>
      <c r="B8730"/>
      <c r="C8730"/>
      <c r="D8730"/>
      <c r="E8730"/>
      <c r="F8730"/>
      <c r="G8730"/>
      <c r="H8730"/>
      <c r="I8730"/>
      <c r="J8730"/>
      <c r="K8730"/>
      <c r="L8730" t="str">
        <f>IF(COUNTIFS(ZSOHSD058[订单号数值], ZSOHPP055[[#This Row],[订单号数值]], ZSOHSD058[行項目], ZSOHPP055[[#This Row],[行項目]])&gt;0, "Y", "")</f>
        <v/>
      </c>
      <c r="M8730" t="str">
        <f>IF(ZSOHPP055[[#This Row],[銷售訂單]]="", "", --ZSOHPP055[[#This Row],[銷售訂單]])</f>
        <v/>
      </c>
    </row>
    <row r="8731" spans="1:13">
      <c r="A8731"/>
      <c r="B8731"/>
      <c r="C8731"/>
      <c r="D8731"/>
      <c r="E8731"/>
      <c r="F8731"/>
      <c r="G8731"/>
      <c r="H8731"/>
      <c r="I8731"/>
      <c r="J8731"/>
      <c r="K8731"/>
      <c r="L8731" t="str">
        <f>IF(COUNTIFS(ZSOHSD058[订单号数值], ZSOHPP055[[#This Row],[订单号数值]], ZSOHSD058[行項目], ZSOHPP055[[#This Row],[行項目]])&gt;0, "Y", "")</f>
        <v/>
      </c>
      <c r="M8731" t="str">
        <f>IF(ZSOHPP055[[#This Row],[銷售訂單]]="", "", --ZSOHPP055[[#This Row],[銷售訂單]])</f>
        <v/>
      </c>
    </row>
    <row r="8732" spans="1:13">
      <c r="A8732"/>
      <c r="B8732"/>
      <c r="C8732"/>
      <c r="D8732"/>
      <c r="E8732"/>
      <c r="F8732"/>
      <c r="G8732"/>
      <c r="H8732"/>
      <c r="I8732"/>
      <c r="J8732"/>
      <c r="K8732"/>
      <c r="L8732" t="str">
        <f>IF(COUNTIFS(ZSOHSD058[订单号数值], ZSOHPP055[[#This Row],[订单号数值]], ZSOHSD058[行項目], ZSOHPP055[[#This Row],[行項目]])&gt;0, "Y", "")</f>
        <v/>
      </c>
      <c r="M8732" t="str">
        <f>IF(ZSOHPP055[[#This Row],[銷售訂單]]="", "", --ZSOHPP055[[#This Row],[銷售訂單]])</f>
        <v/>
      </c>
    </row>
    <row r="8733" spans="1:13">
      <c r="A8733"/>
      <c r="B8733"/>
      <c r="C8733"/>
      <c r="D8733"/>
      <c r="E8733"/>
      <c r="F8733"/>
      <c r="G8733"/>
      <c r="H8733"/>
      <c r="I8733"/>
      <c r="J8733"/>
      <c r="K8733"/>
      <c r="L8733" t="str">
        <f>IF(COUNTIFS(ZSOHSD058[订单号数值], ZSOHPP055[[#This Row],[订单号数值]], ZSOHSD058[行項目], ZSOHPP055[[#This Row],[行項目]])&gt;0, "Y", "")</f>
        <v/>
      </c>
      <c r="M8733" t="str">
        <f>IF(ZSOHPP055[[#This Row],[銷售訂單]]="", "", --ZSOHPP055[[#This Row],[銷售訂單]])</f>
        <v/>
      </c>
    </row>
    <row r="8734" spans="1:13">
      <c r="A8734"/>
      <c r="B8734"/>
      <c r="C8734"/>
      <c r="D8734"/>
      <c r="E8734"/>
      <c r="F8734"/>
      <c r="G8734"/>
      <c r="H8734"/>
      <c r="I8734"/>
      <c r="J8734"/>
      <c r="K8734"/>
      <c r="L8734" t="str">
        <f>IF(COUNTIFS(ZSOHSD058[订单号数值], ZSOHPP055[[#This Row],[订单号数值]], ZSOHSD058[行項目], ZSOHPP055[[#This Row],[行項目]])&gt;0, "Y", "")</f>
        <v/>
      </c>
      <c r="M8734" t="str">
        <f>IF(ZSOHPP055[[#This Row],[銷售訂單]]="", "", --ZSOHPP055[[#This Row],[銷售訂單]])</f>
        <v/>
      </c>
    </row>
    <row r="8735" spans="1:13">
      <c r="A8735"/>
      <c r="B8735"/>
      <c r="C8735"/>
      <c r="D8735"/>
      <c r="E8735"/>
      <c r="F8735"/>
      <c r="G8735"/>
      <c r="H8735"/>
      <c r="I8735"/>
      <c r="J8735"/>
      <c r="K8735"/>
      <c r="L8735" t="str">
        <f>IF(COUNTIFS(ZSOHSD058[订单号数值], ZSOHPP055[[#This Row],[订单号数值]], ZSOHSD058[行項目], ZSOHPP055[[#This Row],[行項目]])&gt;0, "Y", "")</f>
        <v/>
      </c>
      <c r="M8735" t="str">
        <f>IF(ZSOHPP055[[#This Row],[銷售訂單]]="", "", --ZSOHPP055[[#This Row],[銷售訂單]])</f>
        <v/>
      </c>
    </row>
    <row r="8736" spans="1:13">
      <c r="A8736"/>
      <c r="B8736"/>
      <c r="C8736"/>
      <c r="D8736"/>
      <c r="E8736"/>
      <c r="F8736"/>
      <c r="G8736"/>
      <c r="H8736"/>
      <c r="I8736"/>
      <c r="J8736"/>
      <c r="K8736"/>
      <c r="L8736" t="str">
        <f>IF(COUNTIFS(ZSOHSD058[订单号数值], ZSOHPP055[[#This Row],[订单号数值]], ZSOHSD058[行項目], ZSOHPP055[[#This Row],[行項目]])&gt;0, "Y", "")</f>
        <v/>
      </c>
      <c r="M8736" t="str">
        <f>IF(ZSOHPP055[[#This Row],[銷售訂單]]="", "", --ZSOHPP055[[#This Row],[銷售訂單]])</f>
        <v/>
      </c>
    </row>
    <row r="8737" spans="1:13">
      <c r="A8737"/>
      <c r="B8737"/>
      <c r="C8737"/>
      <c r="D8737"/>
      <c r="E8737"/>
      <c r="F8737"/>
      <c r="G8737"/>
      <c r="H8737"/>
      <c r="I8737"/>
      <c r="J8737"/>
      <c r="K8737"/>
      <c r="L8737" t="str">
        <f>IF(COUNTIFS(ZSOHSD058[订单号数值], ZSOHPP055[[#This Row],[订单号数值]], ZSOHSD058[行項目], ZSOHPP055[[#This Row],[行項目]])&gt;0, "Y", "")</f>
        <v/>
      </c>
      <c r="M8737" t="str">
        <f>IF(ZSOHPP055[[#This Row],[銷售訂單]]="", "", --ZSOHPP055[[#This Row],[銷售訂單]])</f>
        <v/>
      </c>
    </row>
    <row r="8738" spans="1:13">
      <c r="A8738"/>
      <c r="B8738"/>
      <c r="C8738"/>
      <c r="D8738"/>
      <c r="E8738"/>
      <c r="F8738"/>
      <c r="G8738"/>
      <c r="H8738"/>
      <c r="I8738"/>
      <c r="J8738"/>
      <c r="K8738"/>
      <c r="L8738" t="str">
        <f>IF(COUNTIFS(ZSOHSD058[订单号数值], ZSOHPP055[[#This Row],[订单号数值]], ZSOHSD058[行項目], ZSOHPP055[[#This Row],[行項目]])&gt;0, "Y", "")</f>
        <v/>
      </c>
      <c r="M8738" t="str">
        <f>IF(ZSOHPP055[[#This Row],[銷售訂單]]="", "", --ZSOHPP055[[#This Row],[銷售訂單]])</f>
        <v/>
      </c>
    </row>
    <row r="8739" spans="1:13">
      <c r="A8739"/>
      <c r="B8739"/>
      <c r="C8739"/>
      <c r="D8739"/>
      <c r="E8739"/>
      <c r="F8739"/>
      <c r="G8739"/>
      <c r="H8739"/>
      <c r="I8739"/>
      <c r="J8739"/>
      <c r="K8739"/>
      <c r="L8739" t="str">
        <f>IF(COUNTIFS(ZSOHSD058[订单号数值], ZSOHPP055[[#This Row],[订单号数值]], ZSOHSD058[行項目], ZSOHPP055[[#This Row],[行項目]])&gt;0, "Y", "")</f>
        <v/>
      </c>
      <c r="M8739" t="str">
        <f>IF(ZSOHPP055[[#This Row],[銷售訂單]]="", "", --ZSOHPP055[[#This Row],[銷售訂單]])</f>
        <v/>
      </c>
    </row>
    <row r="8740" spans="1:13">
      <c r="A8740"/>
      <c r="B8740"/>
      <c r="C8740"/>
      <c r="D8740"/>
      <c r="E8740"/>
      <c r="F8740"/>
      <c r="G8740"/>
      <c r="H8740"/>
      <c r="I8740"/>
      <c r="J8740"/>
      <c r="K8740"/>
      <c r="L8740" t="str">
        <f>IF(COUNTIFS(ZSOHSD058[订单号数值], ZSOHPP055[[#This Row],[订单号数值]], ZSOHSD058[行項目], ZSOHPP055[[#This Row],[行項目]])&gt;0, "Y", "")</f>
        <v/>
      </c>
      <c r="M8740" t="str">
        <f>IF(ZSOHPP055[[#This Row],[銷售訂單]]="", "", --ZSOHPP055[[#This Row],[銷售訂單]])</f>
        <v/>
      </c>
    </row>
    <row r="8741" spans="1:13">
      <c r="A8741"/>
      <c r="B8741"/>
      <c r="C8741"/>
      <c r="D8741"/>
      <c r="E8741"/>
      <c r="F8741"/>
      <c r="G8741"/>
      <c r="H8741"/>
      <c r="I8741"/>
      <c r="J8741"/>
      <c r="K8741"/>
      <c r="L8741" t="str">
        <f>IF(COUNTIFS(ZSOHSD058[订单号数值], ZSOHPP055[[#This Row],[订单号数值]], ZSOHSD058[行項目], ZSOHPP055[[#This Row],[行項目]])&gt;0, "Y", "")</f>
        <v/>
      </c>
      <c r="M8741" t="str">
        <f>IF(ZSOHPP055[[#This Row],[銷售訂單]]="", "", --ZSOHPP055[[#This Row],[銷售訂單]])</f>
        <v/>
      </c>
    </row>
    <row r="8742" spans="1:13">
      <c r="A8742"/>
      <c r="B8742"/>
      <c r="C8742"/>
      <c r="D8742"/>
      <c r="E8742"/>
      <c r="F8742"/>
      <c r="G8742"/>
      <c r="H8742"/>
      <c r="I8742"/>
      <c r="J8742"/>
      <c r="K8742"/>
      <c r="L8742" t="str">
        <f>IF(COUNTIFS(ZSOHSD058[订单号数值], ZSOHPP055[[#This Row],[订单号数值]], ZSOHSD058[行項目], ZSOHPP055[[#This Row],[行項目]])&gt;0, "Y", "")</f>
        <v/>
      </c>
      <c r="M8742" t="str">
        <f>IF(ZSOHPP055[[#This Row],[銷售訂單]]="", "", --ZSOHPP055[[#This Row],[銷售訂單]])</f>
        <v/>
      </c>
    </row>
    <row r="8743" spans="1:13">
      <c r="A8743"/>
      <c r="B8743"/>
      <c r="C8743"/>
      <c r="D8743"/>
      <c r="E8743"/>
      <c r="F8743"/>
      <c r="G8743"/>
      <c r="H8743"/>
      <c r="I8743"/>
      <c r="J8743"/>
      <c r="K8743"/>
      <c r="L8743" t="str">
        <f>IF(COUNTIFS(ZSOHSD058[订单号数值], ZSOHPP055[[#This Row],[订单号数值]], ZSOHSD058[行項目], ZSOHPP055[[#This Row],[行項目]])&gt;0, "Y", "")</f>
        <v/>
      </c>
      <c r="M8743" t="str">
        <f>IF(ZSOHPP055[[#This Row],[銷售訂單]]="", "", --ZSOHPP055[[#This Row],[銷售訂單]])</f>
        <v/>
      </c>
    </row>
    <row r="8744" spans="1:13">
      <c r="A8744"/>
      <c r="B8744"/>
      <c r="C8744"/>
      <c r="D8744"/>
      <c r="E8744"/>
      <c r="F8744"/>
      <c r="G8744"/>
      <c r="H8744"/>
      <c r="I8744"/>
      <c r="J8744"/>
      <c r="K8744"/>
      <c r="L8744" t="str">
        <f>IF(COUNTIFS(ZSOHSD058[订单号数值], ZSOHPP055[[#This Row],[订单号数值]], ZSOHSD058[行項目], ZSOHPP055[[#This Row],[行項目]])&gt;0, "Y", "")</f>
        <v/>
      </c>
      <c r="M8744" t="str">
        <f>IF(ZSOHPP055[[#This Row],[銷售訂單]]="", "", --ZSOHPP055[[#This Row],[銷售訂單]])</f>
        <v/>
      </c>
    </row>
    <row r="8745" spans="1:13">
      <c r="A8745"/>
      <c r="B8745"/>
      <c r="C8745"/>
      <c r="D8745"/>
      <c r="E8745"/>
      <c r="F8745"/>
      <c r="G8745"/>
      <c r="H8745"/>
      <c r="I8745"/>
      <c r="J8745"/>
      <c r="K8745"/>
      <c r="L8745" t="str">
        <f>IF(COUNTIFS(ZSOHSD058[订单号数值], ZSOHPP055[[#This Row],[订单号数值]], ZSOHSD058[行項目], ZSOHPP055[[#This Row],[行項目]])&gt;0, "Y", "")</f>
        <v/>
      </c>
      <c r="M8745" t="str">
        <f>IF(ZSOHPP055[[#This Row],[銷售訂單]]="", "", --ZSOHPP055[[#This Row],[銷售訂單]])</f>
        <v/>
      </c>
    </row>
    <row r="8746" spans="1:13">
      <c r="A8746"/>
      <c r="B8746"/>
      <c r="C8746"/>
      <c r="D8746"/>
      <c r="E8746"/>
      <c r="F8746"/>
      <c r="G8746"/>
      <c r="H8746"/>
      <c r="I8746"/>
      <c r="J8746"/>
      <c r="K8746"/>
      <c r="L8746" t="str">
        <f>IF(COUNTIFS(ZSOHSD058[订单号数值], ZSOHPP055[[#This Row],[订单号数值]], ZSOHSD058[行項目], ZSOHPP055[[#This Row],[行項目]])&gt;0, "Y", "")</f>
        <v/>
      </c>
      <c r="M8746" t="str">
        <f>IF(ZSOHPP055[[#This Row],[銷售訂單]]="", "", --ZSOHPP055[[#This Row],[銷售訂單]])</f>
        <v/>
      </c>
    </row>
    <row r="8747" spans="1:13">
      <c r="A8747"/>
      <c r="B8747"/>
      <c r="C8747"/>
      <c r="D8747"/>
      <c r="E8747"/>
      <c r="F8747"/>
      <c r="G8747"/>
      <c r="H8747"/>
      <c r="I8747"/>
      <c r="J8747"/>
      <c r="K8747"/>
      <c r="L8747" t="str">
        <f>IF(COUNTIFS(ZSOHSD058[订单号数值], ZSOHPP055[[#This Row],[订单号数值]], ZSOHSD058[行項目], ZSOHPP055[[#This Row],[行項目]])&gt;0, "Y", "")</f>
        <v/>
      </c>
      <c r="M8747" t="str">
        <f>IF(ZSOHPP055[[#This Row],[銷售訂單]]="", "", --ZSOHPP055[[#This Row],[銷售訂單]])</f>
        <v/>
      </c>
    </row>
    <row r="8748" spans="1:13">
      <c r="A8748"/>
      <c r="B8748"/>
      <c r="C8748"/>
      <c r="D8748"/>
      <c r="E8748"/>
      <c r="F8748"/>
      <c r="G8748"/>
      <c r="H8748"/>
      <c r="I8748"/>
      <c r="J8748"/>
      <c r="K8748"/>
      <c r="L8748" t="str">
        <f>IF(COUNTIFS(ZSOHSD058[订单号数值], ZSOHPP055[[#This Row],[订单号数值]], ZSOHSD058[行項目], ZSOHPP055[[#This Row],[行項目]])&gt;0, "Y", "")</f>
        <v/>
      </c>
      <c r="M8748" t="str">
        <f>IF(ZSOHPP055[[#This Row],[銷售訂單]]="", "", --ZSOHPP055[[#This Row],[銷售訂單]])</f>
        <v/>
      </c>
    </row>
    <row r="8749" spans="1:13">
      <c r="A8749"/>
      <c r="B8749"/>
      <c r="C8749"/>
      <c r="D8749"/>
      <c r="E8749"/>
      <c r="F8749"/>
      <c r="G8749"/>
      <c r="H8749"/>
      <c r="I8749"/>
      <c r="J8749"/>
      <c r="K8749"/>
      <c r="L8749" t="str">
        <f>IF(COUNTIFS(ZSOHSD058[订单号数值], ZSOHPP055[[#This Row],[订单号数值]], ZSOHSD058[行項目], ZSOHPP055[[#This Row],[行項目]])&gt;0, "Y", "")</f>
        <v/>
      </c>
      <c r="M8749" t="str">
        <f>IF(ZSOHPP055[[#This Row],[銷售訂單]]="", "", --ZSOHPP055[[#This Row],[銷售訂單]])</f>
        <v/>
      </c>
    </row>
    <row r="8750" spans="1:13">
      <c r="A8750"/>
      <c r="B8750"/>
      <c r="C8750"/>
      <c r="D8750"/>
      <c r="E8750"/>
      <c r="F8750"/>
      <c r="G8750"/>
      <c r="H8750"/>
      <c r="I8750"/>
      <c r="J8750"/>
      <c r="K8750"/>
      <c r="L8750" t="str">
        <f>IF(COUNTIFS(ZSOHSD058[订单号数值], ZSOHPP055[[#This Row],[订单号数值]], ZSOHSD058[行項目], ZSOHPP055[[#This Row],[行項目]])&gt;0, "Y", "")</f>
        <v/>
      </c>
      <c r="M8750" t="str">
        <f>IF(ZSOHPP055[[#This Row],[銷售訂單]]="", "", --ZSOHPP055[[#This Row],[銷售訂單]])</f>
        <v/>
      </c>
    </row>
    <row r="8751" spans="1:13">
      <c r="A8751"/>
      <c r="B8751"/>
      <c r="C8751"/>
      <c r="D8751"/>
      <c r="E8751"/>
      <c r="F8751"/>
      <c r="G8751"/>
      <c r="H8751"/>
      <c r="I8751"/>
      <c r="J8751"/>
      <c r="K8751"/>
      <c r="L8751" t="str">
        <f>IF(COUNTIFS(ZSOHSD058[订单号数值], ZSOHPP055[[#This Row],[订单号数值]], ZSOHSD058[行項目], ZSOHPP055[[#This Row],[行項目]])&gt;0, "Y", "")</f>
        <v/>
      </c>
      <c r="M8751" t="str">
        <f>IF(ZSOHPP055[[#This Row],[銷售訂單]]="", "", --ZSOHPP055[[#This Row],[銷售訂單]])</f>
        <v/>
      </c>
    </row>
    <row r="8752" spans="1:13">
      <c r="A8752"/>
      <c r="B8752"/>
      <c r="C8752"/>
      <c r="D8752"/>
      <c r="E8752"/>
      <c r="F8752"/>
      <c r="G8752"/>
      <c r="H8752"/>
      <c r="I8752"/>
      <c r="J8752"/>
      <c r="K8752"/>
      <c r="L8752" t="str">
        <f>IF(COUNTIFS(ZSOHSD058[订单号数值], ZSOHPP055[[#This Row],[订单号数值]], ZSOHSD058[行項目], ZSOHPP055[[#This Row],[行項目]])&gt;0, "Y", "")</f>
        <v/>
      </c>
      <c r="M8752" t="str">
        <f>IF(ZSOHPP055[[#This Row],[銷售訂單]]="", "", --ZSOHPP055[[#This Row],[銷售訂單]])</f>
        <v/>
      </c>
    </row>
    <row r="8753" spans="1:13">
      <c r="A8753"/>
      <c r="B8753"/>
      <c r="C8753"/>
      <c r="D8753"/>
      <c r="E8753"/>
      <c r="F8753"/>
      <c r="G8753"/>
      <c r="H8753"/>
      <c r="I8753"/>
      <c r="J8753"/>
      <c r="K8753"/>
      <c r="L8753" t="str">
        <f>IF(COUNTIFS(ZSOHSD058[订单号数值], ZSOHPP055[[#This Row],[订单号数值]], ZSOHSD058[行項目], ZSOHPP055[[#This Row],[行項目]])&gt;0, "Y", "")</f>
        <v/>
      </c>
      <c r="M8753" t="str">
        <f>IF(ZSOHPP055[[#This Row],[銷售訂單]]="", "", --ZSOHPP055[[#This Row],[銷售訂單]])</f>
        <v/>
      </c>
    </row>
    <row r="8754" spans="1:13">
      <c r="A8754"/>
      <c r="B8754"/>
      <c r="C8754"/>
      <c r="D8754"/>
      <c r="E8754"/>
      <c r="F8754"/>
      <c r="G8754"/>
      <c r="H8754"/>
      <c r="I8754"/>
      <c r="J8754"/>
      <c r="K8754"/>
      <c r="L8754" t="str">
        <f>IF(COUNTIFS(ZSOHSD058[订单号数值], ZSOHPP055[[#This Row],[订单号数值]], ZSOHSD058[行項目], ZSOHPP055[[#This Row],[行項目]])&gt;0, "Y", "")</f>
        <v/>
      </c>
      <c r="M8754" t="str">
        <f>IF(ZSOHPP055[[#This Row],[銷售訂單]]="", "", --ZSOHPP055[[#This Row],[銷售訂單]])</f>
        <v/>
      </c>
    </row>
    <row r="8755" spans="1:13">
      <c r="A8755"/>
      <c r="B8755"/>
      <c r="C8755"/>
      <c r="D8755"/>
      <c r="E8755"/>
      <c r="F8755"/>
      <c r="G8755"/>
      <c r="H8755"/>
      <c r="I8755"/>
      <c r="J8755"/>
      <c r="K8755"/>
      <c r="L8755" t="str">
        <f>IF(COUNTIFS(ZSOHSD058[订单号数值], ZSOHPP055[[#This Row],[订单号数值]], ZSOHSD058[行項目], ZSOHPP055[[#This Row],[行項目]])&gt;0, "Y", "")</f>
        <v/>
      </c>
      <c r="M8755" t="str">
        <f>IF(ZSOHPP055[[#This Row],[銷售訂單]]="", "", --ZSOHPP055[[#This Row],[銷售訂單]])</f>
        <v/>
      </c>
    </row>
    <row r="8756" spans="1:13">
      <c r="A8756"/>
      <c r="B8756"/>
      <c r="C8756"/>
      <c r="D8756"/>
      <c r="E8756"/>
      <c r="F8756"/>
      <c r="G8756"/>
      <c r="H8756"/>
      <c r="I8756"/>
      <c r="J8756"/>
      <c r="K8756"/>
      <c r="L8756" t="str">
        <f>IF(COUNTIFS(ZSOHSD058[订单号数值], ZSOHPP055[[#This Row],[订单号数值]], ZSOHSD058[行項目], ZSOHPP055[[#This Row],[行項目]])&gt;0, "Y", "")</f>
        <v/>
      </c>
      <c r="M8756" t="str">
        <f>IF(ZSOHPP055[[#This Row],[銷售訂單]]="", "", --ZSOHPP055[[#This Row],[銷售訂單]])</f>
        <v/>
      </c>
    </row>
    <row r="8757" spans="1:13">
      <c r="A8757"/>
      <c r="B8757"/>
      <c r="C8757"/>
      <c r="D8757"/>
      <c r="E8757"/>
      <c r="F8757"/>
      <c r="G8757"/>
      <c r="H8757"/>
      <c r="I8757"/>
      <c r="J8757"/>
      <c r="K8757"/>
      <c r="L8757" t="str">
        <f>IF(COUNTIFS(ZSOHSD058[订单号数值], ZSOHPP055[[#This Row],[订单号数值]], ZSOHSD058[行項目], ZSOHPP055[[#This Row],[行項目]])&gt;0, "Y", "")</f>
        <v/>
      </c>
      <c r="M8757" t="str">
        <f>IF(ZSOHPP055[[#This Row],[銷售訂單]]="", "", --ZSOHPP055[[#This Row],[銷售訂單]])</f>
        <v/>
      </c>
    </row>
    <row r="8758" spans="1:13">
      <c r="A8758"/>
      <c r="B8758"/>
      <c r="C8758"/>
      <c r="D8758"/>
      <c r="E8758"/>
      <c r="F8758"/>
      <c r="G8758"/>
      <c r="H8758"/>
      <c r="I8758"/>
      <c r="J8758"/>
      <c r="K8758"/>
      <c r="L8758" t="str">
        <f>IF(COUNTIFS(ZSOHSD058[订单号数值], ZSOHPP055[[#This Row],[订单号数值]], ZSOHSD058[行項目], ZSOHPP055[[#This Row],[行項目]])&gt;0, "Y", "")</f>
        <v/>
      </c>
      <c r="M8758" t="str">
        <f>IF(ZSOHPP055[[#This Row],[銷售訂單]]="", "", --ZSOHPP055[[#This Row],[銷售訂單]])</f>
        <v/>
      </c>
    </row>
    <row r="8759" spans="1:13">
      <c r="A8759"/>
      <c r="B8759"/>
      <c r="C8759"/>
      <c r="D8759"/>
      <c r="E8759"/>
      <c r="F8759"/>
      <c r="G8759"/>
      <c r="H8759"/>
      <c r="I8759"/>
      <c r="J8759"/>
      <c r="K8759"/>
      <c r="L8759" t="str">
        <f>IF(COUNTIFS(ZSOHSD058[订单号数值], ZSOHPP055[[#This Row],[订单号数值]], ZSOHSD058[行項目], ZSOHPP055[[#This Row],[行項目]])&gt;0, "Y", "")</f>
        <v/>
      </c>
      <c r="M8759" t="str">
        <f>IF(ZSOHPP055[[#This Row],[銷售訂單]]="", "", --ZSOHPP055[[#This Row],[銷售訂單]])</f>
        <v/>
      </c>
    </row>
    <row r="8760" spans="1:13">
      <c r="A8760"/>
      <c r="B8760"/>
      <c r="C8760"/>
      <c r="D8760"/>
      <c r="E8760"/>
      <c r="F8760"/>
      <c r="G8760"/>
      <c r="H8760"/>
      <c r="I8760"/>
      <c r="J8760"/>
      <c r="K8760"/>
      <c r="L8760" t="str">
        <f>IF(COUNTIFS(ZSOHSD058[订单号数值], ZSOHPP055[[#This Row],[订单号数值]], ZSOHSD058[行項目], ZSOHPP055[[#This Row],[行項目]])&gt;0, "Y", "")</f>
        <v/>
      </c>
      <c r="M8760" t="str">
        <f>IF(ZSOHPP055[[#This Row],[銷售訂單]]="", "", --ZSOHPP055[[#This Row],[銷售訂單]])</f>
        <v/>
      </c>
    </row>
    <row r="8761" spans="1:13">
      <c r="A8761"/>
      <c r="B8761"/>
      <c r="C8761"/>
      <c r="D8761"/>
      <c r="E8761"/>
      <c r="F8761"/>
      <c r="G8761"/>
      <c r="H8761"/>
      <c r="I8761"/>
      <c r="J8761"/>
      <c r="K8761"/>
      <c r="L8761" t="str">
        <f>IF(COUNTIFS(ZSOHSD058[订单号数值], ZSOHPP055[[#This Row],[订单号数值]], ZSOHSD058[行項目], ZSOHPP055[[#This Row],[行項目]])&gt;0, "Y", "")</f>
        <v/>
      </c>
      <c r="M8761" t="str">
        <f>IF(ZSOHPP055[[#This Row],[銷售訂單]]="", "", --ZSOHPP055[[#This Row],[銷售訂單]])</f>
        <v/>
      </c>
    </row>
    <row r="8762" spans="1:13">
      <c r="A8762"/>
      <c r="B8762"/>
      <c r="C8762"/>
      <c r="D8762"/>
      <c r="E8762"/>
      <c r="F8762"/>
      <c r="G8762"/>
      <c r="H8762"/>
      <c r="I8762"/>
      <c r="J8762"/>
      <c r="K8762"/>
      <c r="L8762" t="str">
        <f>IF(COUNTIFS(ZSOHSD058[订单号数值], ZSOHPP055[[#This Row],[订单号数值]], ZSOHSD058[行項目], ZSOHPP055[[#This Row],[行項目]])&gt;0, "Y", "")</f>
        <v/>
      </c>
      <c r="M8762" t="str">
        <f>IF(ZSOHPP055[[#This Row],[銷售訂單]]="", "", --ZSOHPP055[[#This Row],[銷售訂單]])</f>
        <v/>
      </c>
    </row>
    <row r="8763" spans="1:13">
      <c r="A8763"/>
      <c r="B8763"/>
      <c r="C8763"/>
      <c r="D8763"/>
      <c r="E8763"/>
      <c r="F8763"/>
      <c r="G8763"/>
      <c r="H8763"/>
      <c r="I8763"/>
      <c r="J8763"/>
      <c r="K8763"/>
      <c r="L8763" t="str">
        <f>IF(COUNTIFS(ZSOHSD058[订单号数值], ZSOHPP055[[#This Row],[订单号数值]], ZSOHSD058[行項目], ZSOHPP055[[#This Row],[行項目]])&gt;0, "Y", "")</f>
        <v/>
      </c>
      <c r="M8763" t="str">
        <f>IF(ZSOHPP055[[#This Row],[銷售訂單]]="", "", --ZSOHPP055[[#This Row],[銷售訂單]])</f>
        <v/>
      </c>
    </row>
    <row r="8764" spans="1:13">
      <c r="A8764"/>
      <c r="B8764"/>
      <c r="C8764"/>
      <c r="D8764"/>
      <c r="E8764"/>
      <c r="F8764"/>
      <c r="G8764"/>
      <c r="H8764"/>
      <c r="I8764"/>
      <c r="J8764"/>
      <c r="K8764"/>
      <c r="L8764" t="str">
        <f>IF(COUNTIFS(ZSOHSD058[订单号数值], ZSOHPP055[[#This Row],[订单号数值]], ZSOHSD058[行項目], ZSOHPP055[[#This Row],[行項目]])&gt;0, "Y", "")</f>
        <v/>
      </c>
      <c r="M8764" t="str">
        <f>IF(ZSOHPP055[[#This Row],[銷售訂單]]="", "", --ZSOHPP055[[#This Row],[銷售訂單]])</f>
        <v/>
      </c>
    </row>
    <row r="8765" spans="1:13">
      <c r="A8765"/>
      <c r="B8765"/>
      <c r="C8765"/>
      <c r="D8765"/>
      <c r="E8765"/>
      <c r="F8765"/>
      <c r="G8765"/>
      <c r="H8765"/>
      <c r="I8765"/>
      <c r="J8765"/>
      <c r="K8765"/>
      <c r="L8765" t="str">
        <f>IF(COUNTIFS(ZSOHSD058[订单号数值], ZSOHPP055[[#This Row],[订单号数值]], ZSOHSD058[行項目], ZSOHPP055[[#This Row],[行項目]])&gt;0, "Y", "")</f>
        <v/>
      </c>
      <c r="M8765" t="str">
        <f>IF(ZSOHPP055[[#This Row],[銷售訂單]]="", "", --ZSOHPP055[[#This Row],[銷售訂單]])</f>
        <v/>
      </c>
    </row>
    <row r="8766" spans="1:13">
      <c r="A8766"/>
      <c r="B8766"/>
      <c r="C8766"/>
      <c r="D8766"/>
      <c r="E8766"/>
      <c r="F8766"/>
      <c r="G8766"/>
      <c r="H8766"/>
      <c r="I8766"/>
      <c r="J8766"/>
      <c r="K8766"/>
      <c r="L8766" t="str">
        <f>IF(COUNTIFS(ZSOHSD058[订单号数值], ZSOHPP055[[#This Row],[订单号数值]], ZSOHSD058[行項目], ZSOHPP055[[#This Row],[行項目]])&gt;0, "Y", "")</f>
        <v/>
      </c>
      <c r="M8766" t="str">
        <f>IF(ZSOHPP055[[#This Row],[銷售訂單]]="", "", --ZSOHPP055[[#This Row],[銷售訂單]])</f>
        <v/>
      </c>
    </row>
    <row r="8767" spans="1:13">
      <c r="A8767"/>
      <c r="B8767"/>
      <c r="C8767"/>
      <c r="D8767"/>
      <c r="E8767"/>
      <c r="F8767"/>
      <c r="G8767"/>
      <c r="H8767"/>
      <c r="I8767"/>
      <c r="J8767"/>
      <c r="K8767"/>
      <c r="L8767" t="str">
        <f>IF(COUNTIFS(ZSOHSD058[订单号数值], ZSOHPP055[[#This Row],[订单号数值]], ZSOHSD058[行項目], ZSOHPP055[[#This Row],[行項目]])&gt;0, "Y", "")</f>
        <v/>
      </c>
      <c r="M8767" t="str">
        <f>IF(ZSOHPP055[[#This Row],[銷售訂單]]="", "", --ZSOHPP055[[#This Row],[銷售訂單]])</f>
        <v/>
      </c>
    </row>
    <row r="8768" spans="1:13">
      <c r="A8768"/>
      <c r="B8768"/>
      <c r="C8768"/>
      <c r="D8768"/>
      <c r="E8768"/>
      <c r="F8768"/>
      <c r="G8768"/>
      <c r="H8768"/>
      <c r="I8768"/>
      <c r="J8768"/>
      <c r="K8768"/>
      <c r="L8768" t="str">
        <f>IF(COUNTIFS(ZSOHSD058[订单号数值], ZSOHPP055[[#This Row],[订单号数值]], ZSOHSD058[行項目], ZSOHPP055[[#This Row],[行項目]])&gt;0, "Y", "")</f>
        <v/>
      </c>
      <c r="M8768" t="str">
        <f>IF(ZSOHPP055[[#This Row],[銷售訂單]]="", "", --ZSOHPP055[[#This Row],[銷售訂單]])</f>
        <v/>
      </c>
    </row>
    <row r="8769" spans="1:13">
      <c r="A8769"/>
      <c r="B8769"/>
      <c r="C8769"/>
      <c r="D8769"/>
      <c r="E8769"/>
      <c r="F8769"/>
      <c r="G8769"/>
      <c r="H8769"/>
      <c r="I8769"/>
      <c r="J8769"/>
      <c r="K8769"/>
      <c r="L8769" t="str">
        <f>IF(COUNTIFS(ZSOHSD058[订单号数值], ZSOHPP055[[#This Row],[订单号数值]], ZSOHSD058[行項目], ZSOHPP055[[#This Row],[行項目]])&gt;0, "Y", "")</f>
        <v/>
      </c>
      <c r="M8769" t="str">
        <f>IF(ZSOHPP055[[#This Row],[銷售訂單]]="", "", --ZSOHPP055[[#This Row],[銷售訂單]])</f>
        <v/>
      </c>
    </row>
    <row r="8770" spans="1:13">
      <c r="A8770"/>
      <c r="B8770"/>
      <c r="C8770"/>
      <c r="D8770"/>
      <c r="E8770"/>
      <c r="F8770"/>
      <c r="G8770"/>
      <c r="H8770"/>
      <c r="I8770"/>
      <c r="J8770"/>
      <c r="K8770"/>
      <c r="L8770" t="str">
        <f>IF(COUNTIFS(ZSOHSD058[订单号数值], ZSOHPP055[[#This Row],[订单号数值]], ZSOHSD058[行項目], ZSOHPP055[[#This Row],[行項目]])&gt;0, "Y", "")</f>
        <v/>
      </c>
      <c r="M8770" t="str">
        <f>IF(ZSOHPP055[[#This Row],[銷售訂單]]="", "", --ZSOHPP055[[#This Row],[銷售訂單]])</f>
        <v/>
      </c>
    </row>
    <row r="8771" spans="1:13">
      <c r="A8771"/>
      <c r="B8771"/>
      <c r="C8771"/>
      <c r="D8771"/>
      <c r="E8771"/>
      <c r="F8771"/>
      <c r="G8771"/>
      <c r="H8771"/>
      <c r="I8771"/>
      <c r="J8771"/>
      <c r="K8771"/>
      <c r="L8771" t="str">
        <f>IF(COUNTIFS(ZSOHSD058[订单号数值], ZSOHPP055[[#This Row],[订单号数值]], ZSOHSD058[行項目], ZSOHPP055[[#This Row],[行項目]])&gt;0, "Y", "")</f>
        <v/>
      </c>
      <c r="M8771" t="str">
        <f>IF(ZSOHPP055[[#This Row],[銷售訂單]]="", "", --ZSOHPP055[[#This Row],[銷售訂單]])</f>
        <v/>
      </c>
    </row>
    <row r="8772" spans="1:13">
      <c r="A8772"/>
      <c r="B8772"/>
      <c r="C8772"/>
      <c r="D8772"/>
      <c r="E8772"/>
      <c r="F8772"/>
      <c r="G8772"/>
      <c r="H8772"/>
      <c r="I8772"/>
      <c r="J8772"/>
      <c r="K8772"/>
      <c r="L8772" t="str">
        <f>IF(COUNTIFS(ZSOHSD058[订单号数值], ZSOHPP055[[#This Row],[订单号数值]], ZSOHSD058[行項目], ZSOHPP055[[#This Row],[行項目]])&gt;0, "Y", "")</f>
        <v/>
      </c>
      <c r="M8772" t="str">
        <f>IF(ZSOHPP055[[#This Row],[銷售訂單]]="", "", --ZSOHPP055[[#This Row],[銷售訂單]])</f>
        <v/>
      </c>
    </row>
    <row r="8773" spans="1:13">
      <c r="A8773"/>
      <c r="B8773"/>
      <c r="C8773"/>
      <c r="D8773"/>
      <c r="E8773"/>
      <c r="F8773"/>
      <c r="G8773"/>
      <c r="H8773"/>
      <c r="I8773"/>
      <c r="J8773"/>
      <c r="K8773"/>
      <c r="L8773" t="str">
        <f>IF(COUNTIFS(ZSOHSD058[订单号数值], ZSOHPP055[[#This Row],[订单号数值]], ZSOHSD058[行項目], ZSOHPP055[[#This Row],[行項目]])&gt;0, "Y", "")</f>
        <v/>
      </c>
      <c r="M8773" t="str">
        <f>IF(ZSOHPP055[[#This Row],[銷售訂單]]="", "", --ZSOHPP055[[#This Row],[銷售訂單]])</f>
        <v/>
      </c>
    </row>
    <row r="8774" spans="1:13">
      <c r="A8774"/>
      <c r="B8774"/>
      <c r="C8774"/>
      <c r="D8774"/>
      <c r="E8774"/>
      <c r="F8774"/>
      <c r="G8774"/>
      <c r="H8774"/>
      <c r="I8774"/>
      <c r="J8774"/>
      <c r="K8774"/>
      <c r="L8774" t="str">
        <f>IF(COUNTIFS(ZSOHSD058[订单号数值], ZSOHPP055[[#This Row],[订单号数值]], ZSOHSD058[行項目], ZSOHPP055[[#This Row],[行項目]])&gt;0, "Y", "")</f>
        <v/>
      </c>
      <c r="M8774" t="str">
        <f>IF(ZSOHPP055[[#This Row],[銷售訂單]]="", "", --ZSOHPP055[[#This Row],[銷售訂單]])</f>
        <v/>
      </c>
    </row>
    <row r="8775" spans="1:13">
      <c r="A8775"/>
      <c r="B8775"/>
      <c r="C8775"/>
      <c r="D8775"/>
      <c r="E8775"/>
      <c r="F8775"/>
      <c r="G8775"/>
      <c r="H8775"/>
      <c r="I8775"/>
      <c r="J8775"/>
      <c r="K8775"/>
      <c r="L8775" t="str">
        <f>IF(COUNTIFS(ZSOHSD058[订单号数值], ZSOHPP055[[#This Row],[订单号数值]], ZSOHSD058[行項目], ZSOHPP055[[#This Row],[行項目]])&gt;0, "Y", "")</f>
        <v/>
      </c>
      <c r="M8775" t="str">
        <f>IF(ZSOHPP055[[#This Row],[銷售訂單]]="", "", --ZSOHPP055[[#This Row],[銷售訂單]])</f>
        <v/>
      </c>
    </row>
    <row r="8776" spans="1:13">
      <c r="A8776"/>
      <c r="B8776"/>
      <c r="C8776"/>
      <c r="D8776"/>
      <c r="E8776"/>
      <c r="F8776"/>
      <c r="G8776"/>
      <c r="H8776"/>
      <c r="I8776"/>
      <c r="J8776"/>
      <c r="K8776"/>
      <c r="L8776" t="str">
        <f>IF(COUNTIFS(ZSOHSD058[订单号数值], ZSOHPP055[[#This Row],[订单号数值]], ZSOHSD058[行項目], ZSOHPP055[[#This Row],[行項目]])&gt;0, "Y", "")</f>
        <v/>
      </c>
      <c r="M8776" t="str">
        <f>IF(ZSOHPP055[[#This Row],[銷售訂單]]="", "", --ZSOHPP055[[#This Row],[銷售訂單]])</f>
        <v/>
      </c>
    </row>
    <row r="8777" spans="1:13">
      <c r="A8777"/>
      <c r="B8777"/>
      <c r="C8777"/>
      <c r="D8777"/>
      <c r="E8777"/>
      <c r="F8777"/>
      <c r="G8777"/>
      <c r="H8777"/>
      <c r="I8777"/>
      <c r="J8777"/>
      <c r="K8777"/>
      <c r="L8777" t="str">
        <f>IF(COUNTIFS(ZSOHSD058[订单号数值], ZSOHPP055[[#This Row],[订单号数值]], ZSOHSD058[行項目], ZSOHPP055[[#This Row],[行項目]])&gt;0, "Y", "")</f>
        <v/>
      </c>
      <c r="M8777" t="str">
        <f>IF(ZSOHPP055[[#This Row],[銷售訂單]]="", "", --ZSOHPP055[[#This Row],[銷售訂單]])</f>
        <v/>
      </c>
    </row>
    <row r="8778" spans="1:13">
      <c r="A8778"/>
      <c r="B8778"/>
      <c r="C8778"/>
      <c r="D8778"/>
      <c r="E8778"/>
      <c r="F8778"/>
      <c r="G8778"/>
      <c r="H8778"/>
      <c r="I8778"/>
      <c r="J8778"/>
      <c r="K8778"/>
      <c r="L8778" t="str">
        <f>IF(COUNTIFS(ZSOHSD058[订单号数值], ZSOHPP055[[#This Row],[订单号数值]], ZSOHSD058[行項目], ZSOHPP055[[#This Row],[行項目]])&gt;0, "Y", "")</f>
        <v/>
      </c>
      <c r="M8778" t="str">
        <f>IF(ZSOHPP055[[#This Row],[銷售訂單]]="", "", --ZSOHPP055[[#This Row],[銷售訂單]])</f>
        <v/>
      </c>
    </row>
    <row r="8779" spans="1:13">
      <c r="A8779"/>
      <c r="B8779"/>
      <c r="C8779"/>
      <c r="D8779"/>
      <c r="E8779"/>
      <c r="F8779"/>
      <c r="G8779"/>
      <c r="H8779"/>
      <c r="I8779"/>
      <c r="J8779"/>
      <c r="K8779"/>
      <c r="L8779" t="str">
        <f>IF(COUNTIFS(ZSOHSD058[订单号数值], ZSOHPP055[[#This Row],[订单号数值]], ZSOHSD058[行項目], ZSOHPP055[[#This Row],[行項目]])&gt;0, "Y", "")</f>
        <v/>
      </c>
      <c r="M8779" t="str">
        <f>IF(ZSOHPP055[[#This Row],[銷售訂單]]="", "", --ZSOHPP055[[#This Row],[銷售訂單]])</f>
        <v/>
      </c>
    </row>
    <row r="8780" spans="1:13">
      <c r="A8780"/>
      <c r="B8780"/>
      <c r="C8780"/>
      <c r="D8780"/>
      <c r="E8780"/>
      <c r="F8780"/>
      <c r="G8780"/>
      <c r="H8780"/>
      <c r="I8780"/>
      <c r="J8780"/>
      <c r="K8780"/>
      <c r="L8780" t="str">
        <f>IF(COUNTIFS(ZSOHSD058[订单号数值], ZSOHPP055[[#This Row],[订单号数值]], ZSOHSD058[行項目], ZSOHPP055[[#This Row],[行項目]])&gt;0, "Y", "")</f>
        <v/>
      </c>
      <c r="M8780" t="str">
        <f>IF(ZSOHPP055[[#This Row],[銷售訂單]]="", "", --ZSOHPP055[[#This Row],[銷售訂單]])</f>
        <v/>
      </c>
    </row>
    <row r="8781" spans="1:13">
      <c r="A8781"/>
      <c r="B8781"/>
      <c r="C8781"/>
      <c r="D8781"/>
      <c r="E8781"/>
      <c r="F8781"/>
      <c r="G8781"/>
      <c r="H8781"/>
      <c r="I8781"/>
      <c r="J8781"/>
      <c r="K8781"/>
      <c r="L8781" t="str">
        <f>IF(COUNTIFS(ZSOHSD058[订单号数值], ZSOHPP055[[#This Row],[订单号数值]], ZSOHSD058[行項目], ZSOHPP055[[#This Row],[行項目]])&gt;0, "Y", "")</f>
        <v/>
      </c>
      <c r="M8781" t="str">
        <f>IF(ZSOHPP055[[#This Row],[銷售訂單]]="", "", --ZSOHPP055[[#This Row],[銷售訂單]])</f>
        <v/>
      </c>
    </row>
    <row r="8782" spans="1:13">
      <c r="A8782"/>
      <c r="B8782"/>
      <c r="C8782"/>
      <c r="D8782"/>
      <c r="E8782"/>
      <c r="F8782"/>
      <c r="G8782"/>
      <c r="H8782"/>
      <c r="I8782"/>
      <c r="J8782"/>
      <c r="K8782"/>
      <c r="L8782" t="str">
        <f>IF(COUNTIFS(ZSOHSD058[订单号数值], ZSOHPP055[[#This Row],[订单号数值]], ZSOHSD058[行項目], ZSOHPP055[[#This Row],[行項目]])&gt;0, "Y", "")</f>
        <v/>
      </c>
      <c r="M8782" t="str">
        <f>IF(ZSOHPP055[[#This Row],[銷售訂單]]="", "", --ZSOHPP055[[#This Row],[銷售訂單]])</f>
        <v/>
      </c>
    </row>
    <row r="8783" spans="1:13">
      <c r="A8783"/>
      <c r="B8783"/>
      <c r="C8783"/>
      <c r="D8783"/>
      <c r="E8783"/>
      <c r="F8783"/>
      <c r="G8783"/>
      <c r="H8783"/>
      <c r="I8783"/>
      <c r="J8783"/>
      <c r="K8783"/>
      <c r="L8783" t="str">
        <f>IF(COUNTIFS(ZSOHSD058[订单号数值], ZSOHPP055[[#This Row],[订单号数值]], ZSOHSD058[行項目], ZSOHPP055[[#This Row],[行項目]])&gt;0, "Y", "")</f>
        <v/>
      </c>
      <c r="M8783" t="str">
        <f>IF(ZSOHPP055[[#This Row],[銷售訂單]]="", "", --ZSOHPP055[[#This Row],[銷售訂單]])</f>
        <v/>
      </c>
    </row>
    <row r="8784" spans="1:13">
      <c r="A8784"/>
      <c r="B8784"/>
      <c r="C8784"/>
      <c r="D8784"/>
      <c r="E8784"/>
      <c r="F8784"/>
      <c r="G8784"/>
      <c r="H8784"/>
      <c r="I8784"/>
      <c r="J8784"/>
      <c r="K8784"/>
      <c r="L8784" t="str">
        <f>IF(COUNTIFS(ZSOHSD058[订单号数值], ZSOHPP055[[#This Row],[订单号数值]], ZSOHSD058[行項目], ZSOHPP055[[#This Row],[行項目]])&gt;0, "Y", "")</f>
        <v/>
      </c>
      <c r="M8784" t="str">
        <f>IF(ZSOHPP055[[#This Row],[銷售訂單]]="", "", --ZSOHPP055[[#This Row],[銷售訂單]])</f>
        <v/>
      </c>
    </row>
    <row r="8785" spans="1:13">
      <c r="A8785"/>
      <c r="B8785"/>
      <c r="C8785"/>
      <c r="D8785"/>
      <c r="E8785"/>
      <c r="F8785"/>
      <c r="G8785"/>
      <c r="H8785"/>
      <c r="I8785"/>
      <c r="J8785"/>
      <c r="K8785"/>
      <c r="L8785" t="str">
        <f>IF(COUNTIFS(ZSOHSD058[订单号数值], ZSOHPP055[[#This Row],[订单号数值]], ZSOHSD058[行項目], ZSOHPP055[[#This Row],[行項目]])&gt;0, "Y", "")</f>
        <v/>
      </c>
      <c r="M8785" t="str">
        <f>IF(ZSOHPP055[[#This Row],[銷售訂單]]="", "", --ZSOHPP055[[#This Row],[銷售訂單]])</f>
        <v/>
      </c>
    </row>
    <row r="8786" spans="1:13">
      <c r="A8786"/>
      <c r="B8786"/>
      <c r="C8786"/>
      <c r="D8786"/>
      <c r="E8786"/>
      <c r="F8786"/>
      <c r="G8786"/>
      <c r="H8786"/>
      <c r="I8786"/>
      <c r="J8786"/>
      <c r="K8786"/>
      <c r="L8786" t="str">
        <f>IF(COUNTIFS(ZSOHSD058[订单号数值], ZSOHPP055[[#This Row],[订单号数值]], ZSOHSD058[行項目], ZSOHPP055[[#This Row],[行項目]])&gt;0, "Y", "")</f>
        <v/>
      </c>
      <c r="M8786" t="str">
        <f>IF(ZSOHPP055[[#This Row],[銷售訂單]]="", "", --ZSOHPP055[[#This Row],[銷售訂單]])</f>
        <v/>
      </c>
    </row>
    <row r="8787" spans="1:13">
      <c r="A8787"/>
      <c r="B8787"/>
      <c r="C8787"/>
      <c r="D8787"/>
      <c r="E8787"/>
      <c r="F8787"/>
      <c r="G8787"/>
      <c r="H8787"/>
      <c r="I8787"/>
      <c r="J8787"/>
      <c r="K8787"/>
      <c r="L8787" t="str">
        <f>IF(COUNTIFS(ZSOHSD058[订单号数值], ZSOHPP055[[#This Row],[订单号数值]], ZSOHSD058[行項目], ZSOHPP055[[#This Row],[行項目]])&gt;0, "Y", "")</f>
        <v/>
      </c>
      <c r="M8787" t="str">
        <f>IF(ZSOHPP055[[#This Row],[銷售訂單]]="", "", --ZSOHPP055[[#This Row],[銷售訂單]])</f>
        <v/>
      </c>
    </row>
    <row r="8788" spans="1:13">
      <c r="A8788"/>
      <c r="B8788"/>
      <c r="C8788"/>
      <c r="D8788"/>
      <c r="E8788"/>
      <c r="F8788"/>
      <c r="G8788"/>
      <c r="H8788"/>
      <c r="I8788"/>
      <c r="J8788"/>
      <c r="K8788"/>
      <c r="L8788" t="str">
        <f>IF(COUNTIFS(ZSOHSD058[订单号数值], ZSOHPP055[[#This Row],[订单号数值]], ZSOHSD058[行項目], ZSOHPP055[[#This Row],[行項目]])&gt;0, "Y", "")</f>
        <v/>
      </c>
      <c r="M8788" t="str">
        <f>IF(ZSOHPP055[[#This Row],[銷售訂單]]="", "", --ZSOHPP055[[#This Row],[銷售訂單]])</f>
        <v/>
      </c>
    </row>
    <row r="8789" spans="1:13">
      <c r="A8789"/>
      <c r="B8789"/>
      <c r="C8789"/>
      <c r="D8789"/>
      <c r="E8789"/>
      <c r="F8789"/>
      <c r="G8789"/>
      <c r="H8789"/>
      <c r="I8789"/>
      <c r="J8789"/>
      <c r="K8789"/>
      <c r="L8789" t="str">
        <f>IF(COUNTIFS(ZSOHSD058[订单号数值], ZSOHPP055[[#This Row],[订单号数值]], ZSOHSD058[行項目], ZSOHPP055[[#This Row],[行項目]])&gt;0, "Y", "")</f>
        <v/>
      </c>
      <c r="M8789" t="str">
        <f>IF(ZSOHPP055[[#This Row],[銷售訂單]]="", "", --ZSOHPP055[[#This Row],[銷售訂單]])</f>
        <v/>
      </c>
    </row>
    <row r="8790" spans="1:13">
      <c r="A8790"/>
      <c r="B8790"/>
      <c r="C8790"/>
      <c r="D8790"/>
      <c r="E8790"/>
      <c r="F8790"/>
      <c r="G8790"/>
      <c r="H8790"/>
      <c r="I8790"/>
      <c r="J8790"/>
      <c r="K8790"/>
      <c r="L8790" t="str">
        <f>IF(COUNTIFS(ZSOHSD058[订单号数值], ZSOHPP055[[#This Row],[订单号数值]], ZSOHSD058[行項目], ZSOHPP055[[#This Row],[行項目]])&gt;0, "Y", "")</f>
        <v/>
      </c>
      <c r="M8790" t="str">
        <f>IF(ZSOHPP055[[#This Row],[銷售訂單]]="", "", --ZSOHPP055[[#This Row],[銷售訂單]])</f>
        <v/>
      </c>
    </row>
    <row r="8791" spans="1:13">
      <c r="A8791"/>
      <c r="B8791"/>
      <c r="C8791"/>
      <c r="D8791"/>
      <c r="E8791"/>
      <c r="F8791"/>
      <c r="G8791"/>
      <c r="H8791"/>
      <c r="I8791"/>
      <c r="J8791"/>
      <c r="K8791"/>
      <c r="L8791" t="str">
        <f>IF(COUNTIFS(ZSOHSD058[订单号数值], ZSOHPP055[[#This Row],[订单号数值]], ZSOHSD058[行項目], ZSOHPP055[[#This Row],[行項目]])&gt;0, "Y", "")</f>
        <v/>
      </c>
      <c r="M8791" t="str">
        <f>IF(ZSOHPP055[[#This Row],[銷售訂單]]="", "", --ZSOHPP055[[#This Row],[銷售訂單]])</f>
        <v/>
      </c>
    </row>
    <row r="8792" spans="1:13">
      <c r="A8792"/>
      <c r="B8792"/>
      <c r="C8792"/>
      <c r="D8792"/>
      <c r="E8792"/>
      <c r="F8792"/>
      <c r="G8792"/>
      <c r="H8792"/>
      <c r="I8792"/>
      <c r="J8792"/>
      <c r="K8792"/>
      <c r="L8792" t="str">
        <f>IF(COUNTIFS(ZSOHSD058[订单号数值], ZSOHPP055[[#This Row],[订单号数值]], ZSOHSD058[行項目], ZSOHPP055[[#This Row],[行項目]])&gt;0, "Y", "")</f>
        <v/>
      </c>
      <c r="M8792" t="str">
        <f>IF(ZSOHPP055[[#This Row],[銷售訂單]]="", "", --ZSOHPP055[[#This Row],[銷售訂單]])</f>
        <v/>
      </c>
    </row>
    <row r="8793" spans="1:13">
      <c r="A8793"/>
      <c r="B8793"/>
      <c r="C8793"/>
      <c r="D8793"/>
      <c r="E8793"/>
      <c r="F8793"/>
      <c r="G8793"/>
      <c r="H8793"/>
      <c r="I8793"/>
      <c r="J8793"/>
      <c r="K8793"/>
      <c r="L8793" t="str">
        <f>IF(COUNTIFS(ZSOHSD058[订单号数值], ZSOHPP055[[#This Row],[订单号数值]], ZSOHSD058[行項目], ZSOHPP055[[#This Row],[行項目]])&gt;0, "Y", "")</f>
        <v/>
      </c>
      <c r="M8793" t="str">
        <f>IF(ZSOHPP055[[#This Row],[銷售訂單]]="", "", --ZSOHPP055[[#This Row],[銷售訂單]])</f>
        <v/>
      </c>
    </row>
    <row r="8794" spans="1:13">
      <c r="A8794"/>
      <c r="B8794"/>
      <c r="C8794"/>
      <c r="D8794"/>
      <c r="E8794"/>
      <c r="F8794"/>
      <c r="G8794"/>
      <c r="H8794"/>
      <c r="I8794"/>
      <c r="J8794"/>
      <c r="K8794"/>
      <c r="L8794" t="str">
        <f>IF(COUNTIFS(ZSOHSD058[订单号数值], ZSOHPP055[[#This Row],[订单号数值]], ZSOHSD058[行項目], ZSOHPP055[[#This Row],[行項目]])&gt;0, "Y", "")</f>
        <v/>
      </c>
      <c r="M8794" t="str">
        <f>IF(ZSOHPP055[[#This Row],[銷售訂單]]="", "", --ZSOHPP055[[#This Row],[銷售訂單]])</f>
        <v/>
      </c>
    </row>
    <row r="8795" spans="1:13">
      <c r="A8795"/>
      <c r="B8795"/>
      <c r="C8795"/>
      <c r="D8795"/>
      <c r="E8795"/>
      <c r="F8795"/>
      <c r="G8795"/>
      <c r="H8795"/>
      <c r="I8795"/>
      <c r="J8795"/>
      <c r="K8795"/>
      <c r="L8795" t="str">
        <f>IF(COUNTIFS(ZSOHSD058[订单号数值], ZSOHPP055[[#This Row],[订单号数值]], ZSOHSD058[行項目], ZSOHPP055[[#This Row],[行項目]])&gt;0, "Y", "")</f>
        <v/>
      </c>
      <c r="M8795" t="str">
        <f>IF(ZSOHPP055[[#This Row],[銷售訂單]]="", "", --ZSOHPP055[[#This Row],[銷售訂單]])</f>
        <v/>
      </c>
    </row>
    <row r="8796" spans="1:13">
      <c r="A8796"/>
      <c r="B8796"/>
      <c r="C8796"/>
      <c r="D8796"/>
      <c r="E8796"/>
      <c r="F8796"/>
      <c r="G8796"/>
      <c r="H8796"/>
      <c r="I8796"/>
      <c r="J8796"/>
      <c r="K8796"/>
      <c r="L8796" t="str">
        <f>IF(COUNTIFS(ZSOHSD058[订单号数值], ZSOHPP055[[#This Row],[订单号数值]], ZSOHSD058[行項目], ZSOHPP055[[#This Row],[行項目]])&gt;0, "Y", "")</f>
        <v/>
      </c>
      <c r="M8796" t="str">
        <f>IF(ZSOHPP055[[#This Row],[銷售訂單]]="", "", --ZSOHPP055[[#This Row],[銷售訂單]])</f>
        <v/>
      </c>
    </row>
    <row r="8797" spans="1:13">
      <c r="A8797"/>
      <c r="B8797"/>
      <c r="C8797"/>
      <c r="D8797"/>
      <c r="E8797"/>
      <c r="F8797"/>
      <c r="G8797"/>
      <c r="H8797"/>
      <c r="I8797"/>
      <c r="J8797"/>
      <c r="K8797"/>
      <c r="L8797" t="str">
        <f>IF(COUNTIFS(ZSOHSD058[订单号数值], ZSOHPP055[[#This Row],[订单号数值]], ZSOHSD058[行項目], ZSOHPP055[[#This Row],[行項目]])&gt;0, "Y", "")</f>
        <v/>
      </c>
      <c r="M8797" t="str">
        <f>IF(ZSOHPP055[[#This Row],[銷售訂單]]="", "", --ZSOHPP055[[#This Row],[銷售訂單]])</f>
        <v/>
      </c>
    </row>
    <row r="8798" spans="1:13">
      <c r="A8798"/>
      <c r="B8798"/>
      <c r="C8798"/>
      <c r="D8798"/>
      <c r="E8798"/>
      <c r="F8798"/>
      <c r="G8798"/>
      <c r="H8798"/>
      <c r="I8798"/>
      <c r="J8798"/>
      <c r="K8798"/>
      <c r="L8798" t="str">
        <f>IF(COUNTIFS(ZSOHSD058[订单号数值], ZSOHPP055[[#This Row],[订单号数值]], ZSOHSD058[行項目], ZSOHPP055[[#This Row],[行項目]])&gt;0, "Y", "")</f>
        <v/>
      </c>
      <c r="M8798" t="str">
        <f>IF(ZSOHPP055[[#This Row],[銷售訂單]]="", "", --ZSOHPP055[[#This Row],[銷售訂單]])</f>
        <v/>
      </c>
    </row>
    <row r="8799" spans="1:13">
      <c r="A8799"/>
      <c r="B8799"/>
      <c r="C8799"/>
      <c r="D8799"/>
      <c r="E8799"/>
      <c r="F8799"/>
      <c r="G8799"/>
      <c r="H8799"/>
      <c r="I8799"/>
      <c r="J8799"/>
      <c r="K8799"/>
      <c r="L8799" t="str">
        <f>IF(COUNTIFS(ZSOHSD058[订单号数值], ZSOHPP055[[#This Row],[订单号数值]], ZSOHSD058[行項目], ZSOHPP055[[#This Row],[行項目]])&gt;0, "Y", "")</f>
        <v/>
      </c>
      <c r="M8799" t="str">
        <f>IF(ZSOHPP055[[#This Row],[銷售訂單]]="", "", --ZSOHPP055[[#This Row],[銷售訂單]])</f>
        <v/>
      </c>
    </row>
    <row r="8800" spans="1:13">
      <c r="A8800"/>
      <c r="B8800"/>
      <c r="C8800"/>
      <c r="D8800"/>
      <c r="E8800"/>
      <c r="F8800"/>
      <c r="G8800"/>
      <c r="H8800"/>
      <c r="I8800"/>
      <c r="J8800"/>
      <c r="K8800"/>
      <c r="L8800" t="str">
        <f>IF(COUNTIFS(ZSOHSD058[订单号数值], ZSOHPP055[[#This Row],[订单号数值]], ZSOHSD058[行項目], ZSOHPP055[[#This Row],[行項目]])&gt;0, "Y", "")</f>
        <v/>
      </c>
      <c r="M8800" t="str">
        <f>IF(ZSOHPP055[[#This Row],[銷售訂單]]="", "", --ZSOHPP055[[#This Row],[銷售訂單]])</f>
        <v/>
      </c>
    </row>
    <row r="8801" spans="1:13">
      <c r="A8801"/>
      <c r="B8801"/>
      <c r="C8801"/>
      <c r="D8801"/>
      <c r="E8801"/>
      <c r="F8801"/>
      <c r="G8801"/>
      <c r="H8801"/>
      <c r="I8801"/>
      <c r="J8801"/>
      <c r="K8801"/>
      <c r="L8801" t="str">
        <f>IF(COUNTIFS(ZSOHSD058[订单号数值], ZSOHPP055[[#This Row],[订单号数值]], ZSOHSD058[行項目], ZSOHPP055[[#This Row],[行項目]])&gt;0, "Y", "")</f>
        <v/>
      </c>
      <c r="M8801" t="str">
        <f>IF(ZSOHPP055[[#This Row],[銷售訂單]]="", "", --ZSOHPP055[[#This Row],[銷售訂單]])</f>
        <v/>
      </c>
    </row>
    <row r="8802" spans="1:13">
      <c r="A8802"/>
      <c r="B8802"/>
      <c r="C8802"/>
      <c r="D8802"/>
      <c r="E8802"/>
      <c r="F8802"/>
      <c r="G8802"/>
      <c r="H8802"/>
      <c r="I8802"/>
      <c r="J8802"/>
      <c r="K8802"/>
      <c r="L8802" t="str">
        <f>IF(COUNTIFS(ZSOHSD058[订单号数值], ZSOHPP055[[#This Row],[订单号数值]], ZSOHSD058[行項目], ZSOHPP055[[#This Row],[行項目]])&gt;0, "Y", "")</f>
        <v/>
      </c>
      <c r="M8802" t="str">
        <f>IF(ZSOHPP055[[#This Row],[銷售訂單]]="", "", --ZSOHPP055[[#This Row],[銷售訂單]])</f>
        <v/>
      </c>
    </row>
    <row r="8803" spans="1:13">
      <c r="A8803"/>
      <c r="B8803"/>
      <c r="C8803"/>
      <c r="D8803"/>
      <c r="E8803"/>
      <c r="F8803"/>
      <c r="G8803"/>
      <c r="H8803"/>
      <c r="I8803"/>
      <c r="J8803"/>
      <c r="K8803"/>
      <c r="L8803" t="str">
        <f>IF(COUNTIFS(ZSOHSD058[订单号数值], ZSOHPP055[[#This Row],[订单号数值]], ZSOHSD058[行項目], ZSOHPP055[[#This Row],[行項目]])&gt;0, "Y", "")</f>
        <v/>
      </c>
      <c r="M8803" t="str">
        <f>IF(ZSOHPP055[[#This Row],[銷售訂單]]="", "", --ZSOHPP055[[#This Row],[銷售訂單]])</f>
        <v/>
      </c>
    </row>
    <row r="8804" spans="1:13">
      <c r="A8804"/>
      <c r="B8804"/>
      <c r="C8804"/>
      <c r="D8804"/>
      <c r="E8804"/>
      <c r="F8804"/>
      <c r="G8804"/>
      <c r="H8804"/>
      <c r="I8804"/>
      <c r="J8804"/>
      <c r="K8804"/>
      <c r="L8804" t="str">
        <f>IF(COUNTIFS(ZSOHSD058[订单号数值], ZSOHPP055[[#This Row],[订单号数值]], ZSOHSD058[行項目], ZSOHPP055[[#This Row],[行項目]])&gt;0, "Y", "")</f>
        <v/>
      </c>
      <c r="M8804" t="str">
        <f>IF(ZSOHPP055[[#This Row],[銷售訂單]]="", "", --ZSOHPP055[[#This Row],[銷售訂單]])</f>
        <v/>
      </c>
    </row>
    <row r="8805" spans="1:13">
      <c r="A8805"/>
      <c r="B8805"/>
      <c r="C8805"/>
      <c r="D8805"/>
      <c r="E8805"/>
      <c r="F8805"/>
      <c r="G8805"/>
      <c r="H8805"/>
      <c r="I8805"/>
      <c r="J8805"/>
      <c r="K8805"/>
      <c r="L8805" t="str">
        <f>IF(COUNTIFS(ZSOHSD058[订单号数值], ZSOHPP055[[#This Row],[订单号数值]], ZSOHSD058[行項目], ZSOHPP055[[#This Row],[行項目]])&gt;0, "Y", "")</f>
        <v/>
      </c>
      <c r="M8805" t="str">
        <f>IF(ZSOHPP055[[#This Row],[銷售訂單]]="", "", --ZSOHPP055[[#This Row],[銷售訂單]])</f>
        <v/>
      </c>
    </row>
    <row r="8806" spans="1:13">
      <c r="A8806"/>
      <c r="B8806"/>
      <c r="C8806"/>
      <c r="D8806"/>
      <c r="E8806"/>
      <c r="F8806"/>
      <c r="G8806"/>
      <c r="H8806"/>
      <c r="I8806"/>
      <c r="J8806"/>
      <c r="K8806"/>
      <c r="L8806" t="str">
        <f>IF(COUNTIFS(ZSOHSD058[订单号数值], ZSOHPP055[[#This Row],[订单号数值]], ZSOHSD058[行項目], ZSOHPP055[[#This Row],[行項目]])&gt;0, "Y", "")</f>
        <v/>
      </c>
      <c r="M8806" t="str">
        <f>IF(ZSOHPP055[[#This Row],[銷售訂單]]="", "", --ZSOHPP055[[#This Row],[銷售訂單]])</f>
        <v/>
      </c>
    </row>
    <row r="8807" spans="1:13">
      <c r="A8807"/>
      <c r="B8807"/>
      <c r="C8807"/>
      <c r="D8807"/>
      <c r="E8807"/>
      <c r="F8807"/>
      <c r="G8807"/>
      <c r="H8807"/>
      <c r="I8807"/>
      <c r="J8807"/>
      <c r="K8807"/>
      <c r="L8807" t="str">
        <f>IF(COUNTIFS(ZSOHSD058[订单号数值], ZSOHPP055[[#This Row],[订单号数值]], ZSOHSD058[行項目], ZSOHPP055[[#This Row],[行項目]])&gt;0, "Y", "")</f>
        <v/>
      </c>
      <c r="M8807" t="str">
        <f>IF(ZSOHPP055[[#This Row],[銷售訂單]]="", "", --ZSOHPP055[[#This Row],[銷售訂單]])</f>
        <v/>
      </c>
    </row>
    <row r="8808" spans="1:13">
      <c r="A8808"/>
      <c r="B8808"/>
      <c r="C8808"/>
      <c r="D8808"/>
      <c r="E8808"/>
      <c r="F8808"/>
      <c r="G8808"/>
      <c r="H8808"/>
      <c r="I8808"/>
      <c r="J8808"/>
      <c r="K8808"/>
      <c r="L8808" t="str">
        <f>IF(COUNTIFS(ZSOHSD058[订单号数值], ZSOHPP055[[#This Row],[订单号数值]], ZSOHSD058[行項目], ZSOHPP055[[#This Row],[行項目]])&gt;0, "Y", "")</f>
        <v/>
      </c>
      <c r="M8808" t="str">
        <f>IF(ZSOHPP055[[#This Row],[銷售訂單]]="", "", --ZSOHPP055[[#This Row],[銷售訂單]])</f>
        <v/>
      </c>
    </row>
    <row r="8809" spans="1:13">
      <c r="A8809"/>
      <c r="B8809"/>
      <c r="C8809"/>
      <c r="D8809"/>
      <c r="E8809"/>
      <c r="F8809"/>
      <c r="G8809"/>
      <c r="H8809"/>
      <c r="I8809"/>
      <c r="J8809"/>
      <c r="K8809"/>
      <c r="L8809" t="str">
        <f>IF(COUNTIFS(ZSOHSD058[订单号数值], ZSOHPP055[[#This Row],[订单号数值]], ZSOHSD058[行項目], ZSOHPP055[[#This Row],[行項目]])&gt;0, "Y", "")</f>
        <v/>
      </c>
      <c r="M8809" t="str">
        <f>IF(ZSOHPP055[[#This Row],[銷售訂單]]="", "", --ZSOHPP055[[#This Row],[銷售訂單]])</f>
        <v/>
      </c>
    </row>
    <row r="8810" spans="1:13">
      <c r="A8810"/>
      <c r="B8810"/>
      <c r="C8810"/>
      <c r="D8810"/>
      <c r="E8810"/>
      <c r="F8810"/>
      <c r="G8810"/>
      <c r="H8810"/>
      <c r="I8810"/>
      <c r="J8810"/>
      <c r="K8810"/>
      <c r="L8810" t="str">
        <f>IF(COUNTIFS(ZSOHSD058[订单号数值], ZSOHPP055[[#This Row],[订单号数值]], ZSOHSD058[行項目], ZSOHPP055[[#This Row],[行項目]])&gt;0, "Y", "")</f>
        <v/>
      </c>
      <c r="M8810" t="str">
        <f>IF(ZSOHPP055[[#This Row],[銷售訂單]]="", "", --ZSOHPP055[[#This Row],[銷售訂單]])</f>
        <v/>
      </c>
    </row>
    <row r="8811" spans="1:13">
      <c r="A8811"/>
      <c r="B8811"/>
      <c r="C8811"/>
      <c r="D8811"/>
      <c r="E8811"/>
      <c r="F8811"/>
      <c r="G8811"/>
      <c r="H8811"/>
      <c r="I8811"/>
      <c r="J8811"/>
      <c r="K8811"/>
      <c r="L8811" t="str">
        <f>IF(COUNTIFS(ZSOHSD058[订单号数值], ZSOHPP055[[#This Row],[订单号数值]], ZSOHSD058[行項目], ZSOHPP055[[#This Row],[行項目]])&gt;0, "Y", "")</f>
        <v/>
      </c>
      <c r="M8811" t="str">
        <f>IF(ZSOHPP055[[#This Row],[銷售訂單]]="", "", --ZSOHPP055[[#This Row],[銷售訂單]])</f>
        <v/>
      </c>
    </row>
    <row r="8812" spans="1:13">
      <c r="A8812"/>
      <c r="B8812"/>
      <c r="C8812"/>
      <c r="D8812"/>
      <c r="E8812"/>
      <c r="F8812"/>
      <c r="G8812"/>
      <c r="H8812"/>
      <c r="I8812"/>
      <c r="J8812"/>
      <c r="K8812"/>
      <c r="L8812" t="str">
        <f>IF(COUNTIFS(ZSOHSD058[订单号数值], ZSOHPP055[[#This Row],[订单号数值]], ZSOHSD058[行項目], ZSOHPP055[[#This Row],[行項目]])&gt;0, "Y", "")</f>
        <v/>
      </c>
      <c r="M8812" t="str">
        <f>IF(ZSOHPP055[[#This Row],[銷售訂單]]="", "", --ZSOHPP055[[#This Row],[銷售訂單]])</f>
        <v/>
      </c>
    </row>
    <row r="8813" spans="1:13">
      <c r="A8813"/>
      <c r="B8813"/>
      <c r="C8813"/>
      <c r="D8813"/>
      <c r="E8813"/>
      <c r="F8813"/>
      <c r="G8813"/>
      <c r="H8813"/>
      <c r="I8813"/>
      <c r="J8813"/>
      <c r="K8813"/>
      <c r="L8813" t="str">
        <f>IF(COUNTIFS(ZSOHSD058[订单号数值], ZSOHPP055[[#This Row],[订单号数值]], ZSOHSD058[行項目], ZSOHPP055[[#This Row],[行項目]])&gt;0, "Y", "")</f>
        <v/>
      </c>
      <c r="M8813" t="str">
        <f>IF(ZSOHPP055[[#This Row],[銷售訂單]]="", "", --ZSOHPP055[[#This Row],[銷售訂單]])</f>
        <v/>
      </c>
    </row>
    <row r="8814" spans="1:13">
      <c r="A8814"/>
      <c r="B8814"/>
      <c r="C8814"/>
      <c r="D8814"/>
      <c r="E8814"/>
      <c r="F8814"/>
      <c r="G8814"/>
      <c r="H8814"/>
      <c r="I8814"/>
      <c r="J8814"/>
      <c r="K8814"/>
      <c r="L8814" t="str">
        <f>IF(COUNTIFS(ZSOHSD058[订单号数值], ZSOHPP055[[#This Row],[订单号数值]], ZSOHSD058[行項目], ZSOHPP055[[#This Row],[行項目]])&gt;0, "Y", "")</f>
        <v/>
      </c>
      <c r="M8814" t="str">
        <f>IF(ZSOHPP055[[#This Row],[銷售訂單]]="", "", --ZSOHPP055[[#This Row],[銷售訂單]])</f>
        <v/>
      </c>
    </row>
    <row r="8815" spans="1:13">
      <c r="A8815"/>
      <c r="B8815"/>
      <c r="C8815"/>
      <c r="D8815"/>
      <c r="E8815"/>
      <c r="F8815"/>
      <c r="G8815"/>
      <c r="H8815"/>
      <c r="I8815"/>
      <c r="J8815"/>
      <c r="K8815"/>
      <c r="L8815" t="str">
        <f>IF(COUNTIFS(ZSOHSD058[订单号数值], ZSOHPP055[[#This Row],[订单号数值]], ZSOHSD058[行項目], ZSOHPP055[[#This Row],[行項目]])&gt;0, "Y", "")</f>
        <v/>
      </c>
      <c r="M8815" t="str">
        <f>IF(ZSOHPP055[[#This Row],[銷售訂單]]="", "", --ZSOHPP055[[#This Row],[銷售訂單]])</f>
        <v/>
      </c>
    </row>
    <row r="8816" spans="1:13">
      <c r="A8816"/>
      <c r="B8816"/>
      <c r="C8816"/>
      <c r="D8816"/>
      <c r="E8816"/>
      <c r="F8816"/>
      <c r="G8816"/>
      <c r="H8816"/>
      <c r="I8816"/>
      <c r="J8816"/>
      <c r="K8816"/>
      <c r="L8816" t="str">
        <f>IF(COUNTIFS(ZSOHSD058[订单号数值], ZSOHPP055[[#This Row],[订单号数值]], ZSOHSD058[行項目], ZSOHPP055[[#This Row],[行項目]])&gt;0, "Y", "")</f>
        <v/>
      </c>
      <c r="M8816" t="str">
        <f>IF(ZSOHPP055[[#This Row],[銷售訂單]]="", "", --ZSOHPP055[[#This Row],[銷售訂單]])</f>
        <v/>
      </c>
    </row>
    <row r="8817" spans="1:13">
      <c r="A8817"/>
      <c r="B8817"/>
      <c r="C8817"/>
      <c r="D8817"/>
      <c r="E8817"/>
      <c r="F8817"/>
      <c r="G8817"/>
      <c r="H8817"/>
      <c r="I8817"/>
      <c r="J8817"/>
      <c r="K8817"/>
      <c r="L8817" t="str">
        <f>IF(COUNTIFS(ZSOHSD058[订单号数值], ZSOHPP055[[#This Row],[订单号数值]], ZSOHSD058[行項目], ZSOHPP055[[#This Row],[行項目]])&gt;0, "Y", "")</f>
        <v/>
      </c>
      <c r="M8817" t="str">
        <f>IF(ZSOHPP055[[#This Row],[銷售訂單]]="", "", --ZSOHPP055[[#This Row],[銷售訂單]])</f>
        <v/>
      </c>
    </row>
    <row r="8818" spans="1:13">
      <c r="A8818"/>
      <c r="B8818"/>
      <c r="C8818"/>
      <c r="D8818"/>
      <c r="E8818"/>
      <c r="F8818"/>
      <c r="G8818"/>
      <c r="H8818"/>
      <c r="I8818"/>
      <c r="J8818"/>
      <c r="K8818"/>
      <c r="L8818" t="str">
        <f>IF(COUNTIFS(ZSOHSD058[订单号数值], ZSOHPP055[[#This Row],[订单号数值]], ZSOHSD058[行項目], ZSOHPP055[[#This Row],[行項目]])&gt;0, "Y", "")</f>
        <v/>
      </c>
      <c r="M8818" t="str">
        <f>IF(ZSOHPP055[[#This Row],[銷售訂單]]="", "", --ZSOHPP055[[#This Row],[銷售訂單]])</f>
        <v/>
      </c>
    </row>
    <row r="8819" spans="1:13">
      <c r="A8819"/>
      <c r="B8819"/>
      <c r="C8819"/>
      <c r="D8819"/>
      <c r="E8819"/>
      <c r="F8819"/>
      <c r="G8819"/>
      <c r="H8819"/>
      <c r="I8819"/>
      <c r="J8819"/>
      <c r="K8819"/>
      <c r="L8819" t="str">
        <f>IF(COUNTIFS(ZSOHSD058[订单号数值], ZSOHPP055[[#This Row],[订单号数值]], ZSOHSD058[行項目], ZSOHPP055[[#This Row],[行項目]])&gt;0, "Y", "")</f>
        <v/>
      </c>
      <c r="M8819" t="str">
        <f>IF(ZSOHPP055[[#This Row],[銷售訂單]]="", "", --ZSOHPP055[[#This Row],[銷售訂單]])</f>
        <v/>
      </c>
    </row>
    <row r="8820" spans="1:13">
      <c r="A8820"/>
      <c r="B8820"/>
      <c r="C8820"/>
      <c r="D8820"/>
      <c r="E8820"/>
      <c r="F8820"/>
      <c r="G8820"/>
      <c r="H8820"/>
      <c r="I8820"/>
      <c r="J8820"/>
      <c r="K8820"/>
      <c r="L8820" t="str">
        <f>IF(COUNTIFS(ZSOHSD058[订单号数值], ZSOHPP055[[#This Row],[订单号数值]], ZSOHSD058[行項目], ZSOHPP055[[#This Row],[行項目]])&gt;0, "Y", "")</f>
        <v/>
      </c>
      <c r="M8820" t="str">
        <f>IF(ZSOHPP055[[#This Row],[銷售訂單]]="", "", --ZSOHPP055[[#This Row],[銷售訂單]])</f>
        <v/>
      </c>
    </row>
    <row r="8821" spans="1:13">
      <c r="A8821"/>
      <c r="B8821"/>
      <c r="C8821"/>
      <c r="D8821"/>
      <c r="E8821"/>
      <c r="F8821"/>
      <c r="G8821"/>
      <c r="H8821"/>
      <c r="I8821"/>
      <c r="J8821"/>
      <c r="K8821"/>
      <c r="L8821" t="str">
        <f>IF(COUNTIFS(ZSOHSD058[订单号数值], ZSOHPP055[[#This Row],[订单号数值]], ZSOHSD058[行項目], ZSOHPP055[[#This Row],[行項目]])&gt;0, "Y", "")</f>
        <v/>
      </c>
      <c r="M8821" t="str">
        <f>IF(ZSOHPP055[[#This Row],[銷售訂單]]="", "", --ZSOHPP055[[#This Row],[銷售訂單]])</f>
        <v/>
      </c>
    </row>
    <row r="8822" spans="1:13">
      <c r="A8822"/>
      <c r="B8822"/>
      <c r="C8822"/>
      <c r="D8822"/>
      <c r="E8822"/>
      <c r="F8822"/>
      <c r="G8822"/>
      <c r="H8822"/>
      <c r="I8822"/>
      <c r="J8822"/>
      <c r="K8822"/>
      <c r="L8822" t="str">
        <f>IF(COUNTIFS(ZSOHSD058[订单号数值], ZSOHPP055[[#This Row],[订单号数值]], ZSOHSD058[行項目], ZSOHPP055[[#This Row],[行項目]])&gt;0, "Y", "")</f>
        <v/>
      </c>
      <c r="M8822" t="str">
        <f>IF(ZSOHPP055[[#This Row],[銷售訂單]]="", "", --ZSOHPP055[[#This Row],[銷售訂單]])</f>
        <v/>
      </c>
    </row>
    <row r="8823" spans="1:13">
      <c r="A8823"/>
      <c r="B8823"/>
      <c r="C8823"/>
      <c r="D8823"/>
      <c r="E8823"/>
      <c r="F8823"/>
      <c r="G8823"/>
      <c r="H8823"/>
      <c r="I8823"/>
      <c r="J8823"/>
      <c r="K8823"/>
      <c r="L8823" t="str">
        <f>IF(COUNTIFS(ZSOHSD058[订单号数值], ZSOHPP055[[#This Row],[订单号数值]], ZSOHSD058[行項目], ZSOHPP055[[#This Row],[行項目]])&gt;0, "Y", "")</f>
        <v/>
      </c>
      <c r="M8823" t="str">
        <f>IF(ZSOHPP055[[#This Row],[銷售訂單]]="", "", --ZSOHPP055[[#This Row],[銷售訂單]])</f>
        <v/>
      </c>
    </row>
    <row r="8824" spans="1:13">
      <c r="A8824"/>
      <c r="B8824"/>
      <c r="C8824"/>
      <c r="D8824"/>
      <c r="E8824"/>
      <c r="F8824"/>
      <c r="G8824"/>
      <c r="H8824"/>
      <c r="I8824"/>
      <c r="J8824"/>
      <c r="K8824"/>
      <c r="L8824" t="str">
        <f>IF(COUNTIFS(ZSOHSD058[订单号数值], ZSOHPP055[[#This Row],[订单号数值]], ZSOHSD058[行項目], ZSOHPP055[[#This Row],[行項目]])&gt;0, "Y", "")</f>
        <v/>
      </c>
      <c r="M8824" t="str">
        <f>IF(ZSOHPP055[[#This Row],[銷售訂單]]="", "", --ZSOHPP055[[#This Row],[銷售訂單]])</f>
        <v/>
      </c>
    </row>
    <row r="8825" spans="1:13">
      <c r="A8825"/>
      <c r="B8825"/>
      <c r="C8825"/>
      <c r="D8825"/>
      <c r="E8825"/>
      <c r="F8825"/>
      <c r="G8825"/>
      <c r="H8825"/>
      <c r="I8825"/>
      <c r="J8825"/>
      <c r="K8825"/>
      <c r="L8825" t="str">
        <f>IF(COUNTIFS(ZSOHSD058[订单号数值], ZSOHPP055[[#This Row],[订单号数值]], ZSOHSD058[行項目], ZSOHPP055[[#This Row],[行項目]])&gt;0, "Y", "")</f>
        <v/>
      </c>
      <c r="M8825" t="str">
        <f>IF(ZSOHPP055[[#This Row],[銷售訂單]]="", "", --ZSOHPP055[[#This Row],[銷售訂單]])</f>
        <v/>
      </c>
    </row>
    <row r="8826" spans="1:13">
      <c r="A8826"/>
      <c r="B8826"/>
      <c r="C8826"/>
      <c r="D8826"/>
      <c r="E8826"/>
      <c r="F8826"/>
      <c r="G8826"/>
      <c r="H8826"/>
      <c r="I8826"/>
      <c r="J8826"/>
      <c r="K8826"/>
      <c r="L8826" t="str">
        <f>IF(COUNTIFS(ZSOHSD058[订单号数值], ZSOHPP055[[#This Row],[订单号数值]], ZSOHSD058[行項目], ZSOHPP055[[#This Row],[行項目]])&gt;0, "Y", "")</f>
        <v/>
      </c>
      <c r="M8826" t="str">
        <f>IF(ZSOHPP055[[#This Row],[銷售訂單]]="", "", --ZSOHPP055[[#This Row],[銷售訂單]])</f>
        <v/>
      </c>
    </row>
    <row r="8827" spans="1:13">
      <c r="A8827"/>
      <c r="B8827"/>
      <c r="C8827"/>
      <c r="D8827"/>
      <c r="E8827"/>
      <c r="F8827"/>
      <c r="G8827"/>
      <c r="H8827"/>
      <c r="I8827"/>
      <c r="J8827"/>
      <c r="K8827"/>
      <c r="L8827" t="str">
        <f>IF(COUNTIFS(ZSOHSD058[订单号数值], ZSOHPP055[[#This Row],[订单号数值]], ZSOHSD058[行項目], ZSOHPP055[[#This Row],[行項目]])&gt;0, "Y", "")</f>
        <v/>
      </c>
      <c r="M8827" t="str">
        <f>IF(ZSOHPP055[[#This Row],[銷售訂單]]="", "", --ZSOHPP055[[#This Row],[銷售訂單]])</f>
        <v/>
      </c>
    </row>
    <row r="8828" spans="1:13">
      <c r="A8828"/>
      <c r="B8828"/>
      <c r="C8828"/>
      <c r="D8828"/>
      <c r="E8828"/>
      <c r="F8828"/>
      <c r="G8828"/>
      <c r="H8828"/>
      <c r="I8828"/>
      <c r="J8828"/>
      <c r="K8828"/>
      <c r="L8828" t="str">
        <f>IF(COUNTIFS(ZSOHSD058[订单号数值], ZSOHPP055[[#This Row],[订单号数值]], ZSOHSD058[行項目], ZSOHPP055[[#This Row],[行項目]])&gt;0, "Y", "")</f>
        <v/>
      </c>
      <c r="M8828" t="str">
        <f>IF(ZSOHPP055[[#This Row],[銷售訂單]]="", "", --ZSOHPP055[[#This Row],[銷售訂單]])</f>
        <v/>
      </c>
    </row>
    <row r="8829" spans="1:13">
      <c r="A8829"/>
      <c r="B8829"/>
      <c r="C8829"/>
      <c r="D8829"/>
      <c r="E8829"/>
      <c r="F8829"/>
      <c r="G8829"/>
      <c r="H8829"/>
      <c r="I8829"/>
      <c r="J8829"/>
      <c r="K8829"/>
      <c r="L8829" t="str">
        <f>IF(COUNTIFS(ZSOHSD058[订单号数值], ZSOHPP055[[#This Row],[订单号数值]], ZSOHSD058[行項目], ZSOHPP055[[#This Row],[行項目]])&gt;0, "Y", "")</f>
        <v/>
      </c>
      <c r="M8829" t="str">
        <f>IF(ZSOHPP055[[#This Row],[銷售訂單]]="", "", --ZSOHPP055[[#This Row],[銷售訂單]])</f>
        <v/>
      </c>
    </row>
    <row r="8830" spans="1:13">
      <c r="A8830"/>
      <c r="B8830"/>
      <c r="C8830"/>
      <c r="D8830"/>
      <c r="E8830"/>
      <c r="F8830"/>
      <c r="G8830"/>
      <c r="H8830"/>
      <c r="I8830"/>
      <c r="J8830"/>
      <c r="K8830"/>
      <c r="L8830" t="str">
        <f>IF(COUNTIFS(ZSOHSD058[订单号数值], ZSOHPP055[[#This Row],[订单号数值]], ZSOHSD058[行項目], ZSOHPP055[[#This Row],[行項目]])&gt;0, "Y", "")</f>
        <v/>
      </c>
      <c r="M8830" t="str">
        <f>IF(ZSOHPP055[[#This Row],[銷售訂單]]="", "", --ZSOHPP055[[#This Row],[銷售訂單]])</f>
        <v/>
      </c>
    </row>
    <row r="8831" spans="1:13">
      <c r="A8831"/>
      <c r="B8831"/>
      <c r="C8831"/>
      <c r="D8831"/>
      <c r="E8831"/>
      <c r="F8831"/>
      <c r="G8831"/>
      <c r="H8831"/>
      <c r="I8831"/>
      <c r="J8831"/>
      <c r="K8831"/>
      <c r="L8831" t="str">
        <f>IF(COUNTIFS(ZSOHSD058[订单号数值], ZSOHPP055[[#This Row],[订单号数值]], ZSOHSD058[行項目], ZSOHPP055[[#This Row],[行項目]])&gt;0, "Y", "")</f>
        <v/>
      </c>
      <c r="M8831" t="str">
        <f>IF(ZSOHPP055[[#This Row],[銷售訂單]]="", "", --ZSOHPP055[[#This Row],[銷售訂單]])</f>
        <v/>
      </c>
    </row>
    <row r="8832" spans="1:13">
      <c r="A8832"/>
      <c r="B8832"/>
      <c r="C8832"/>
      <c r="D8832"/>
      <c r="E8832"/>
      <c r="F8832"/>
      <c r="G8832"/>
      <c r="H8832"/>
      <c r="I8832"/>
      <c r="J8832"/>
      <c r="K8832"/>
      <c r="L8832" t="str">
        <f>IF(COUNTIFS(ZSOHSD058[订单号数值], ZSOHPP055[[#This Row],[订单号数值]], ZSOHSD058[行項目], ZSOHPP055[[#This Row],[行項目]])&gt;0, "Y", "")</f>
        <v/>
      </c>
      <c r="M8832" t="str">
        <f>IF(ZSOHPP055[[#This Row],[銷售訂單]]="", "", --ZSOHPP055[[#This Row],[銷售訂單]])</f>
        <v/>
      </c>
    </row>
    <row r="8833" spans="1:13">
      <c r="A8833"/>
      <c r="B8833"/>
      <c r="C8833"/>
      <c r="D8833"/>
      <c r="E8833"/>
      <c r="F8833"/>
      <c r="G8833"/>
      <c r="H8833"/>
      <c r="I8833"/>
      <c r="J8833"/>
      <c r="K8833"/>
      <c r="L8833" t="str">
        <f>IF(COUNTIFS(ZSOHSD058[订单号数值], ZSOHPP055[[#This Row],[订单号数值]], ZSOHSD058[行項目], ZSOHPP055[[#This Row],[行項目]])&gt;0, "Y", "")</f>
        <v/>
      </c>
      <c r="M8833" t="str">
        <f>IF(ZSOHPP055[[#This Row],[銷售訂單]]="", "", --ZSOHPP055[[#This Row],[銷售訂單]])</f>
        <v/>
      </c>
    </row>
    <row r="8834" spans="1:13">
      <c r="A8834"/>
      <c r="B8834"/>
      <c r="C8834"/>
      <c r="D8834"/>
      <c r="E8834"/>
      <c r="F8834"/>
      <c r="G8834"/>
      <c r="H8834"/>
      <c r="I8834"/>
      <c r="J8834"/>
      <c r="K8834"/>
      <c r="L8834" t="str">
        <f>IF(COUNTIFS(ZSOHSD058[订单号数值], ZSOHPP055[[#This Row],[订单号数值]], ZSOHSD058[行項目], ZSOHPP055[[#This Row],[行項目]])&gt;0, "Y", "")</f>
        <v/>
      </c>
      <c r="M8834" t="str">
        <f>IF(ZSOHPP055[[#This Row],[銷售訂單]]="", "", --ZSOHPP055[[#This Row],[銷售訂單]])</f>
        <v/>
      </c>
    </row>
    <row r="8835" spans="1:13">
      <c r="A8835"/>
      <c r="B8835"/>
      <c r="C8835"/>
      <c r="D8835"/>
      <c r="E8835"/>
      <c r="F8835"/>
      <c r="G8835"/>
      <c r="H8835"/>
      <c r="I8835"/>
      <c r="J8835"/>
      <c r="K8835"/>
      <c r="L8835" t="str">
        <f>IF(COUNTIFS(ZSOHSD058[订单号数值], ZSOHPP055[[#This Row],[订单号数值]], ZSOHSD058[行項目], ZSOHPP055[[#This Row],[行項目]])&gt;0, "Y", "")</f>
        <v/>
      </c>
      <c r="M8835" t="str">
        <f>IF(ZSOHPP055[[#This Row],[銷售訂單]]="", "", --ZSOHPP055[[#This Row],[銷售訂單]])</f>
        <v/>
      </c>
    </row>
    <row r="8836" spans="1:13">
      <c r="A8836"/>
      <c r="B8836"/>
      <c r="C8836"/>
      <c r="D8836"/>
      <c r="E8836"/>
      <c r="F8836"/>
      <c r="G8836"/>
      <c r="H8836"/>
      <c r="I8836"/>
      <c r="J8836"/>
      <c r="K8836"/>
      <c r="L8836" t="str">
        <f>IF(COUNTIFS(ZSOHSD058[订单号数值], ZSOHPP055[[#This Row],[订单号数值]], ZSOHSD058[行項目], ZSOHPP055[[#This Row],[行項目]])&gt;0, "Y", "")</f>
        <v/>
      </c>
      <c r="M8836" t="str">
        <f>IF(ZSOHPP055[[#This Row],[銷售訂單]]="", "", --ZSOHPP055[[#This Row],[銷售訂單]])</f>
        <v/>
      </c>
    </row>
    <row r="8837" spans="1:13">
      <c r="A8837"/>
      <c r="B8837"/>
      <c r="C8837"/>
      <c r="D8837"/>
      <c r="E8837"/>
      <c r="F8837"/>
      <c r="G8837"/>
      <c r="H8837"/>
      <c r="I8837"/>
      <c r="J8837"/>
      <c r="K8837"/>
      <c r="L8837" t="str">
        <f>IF(COUNTIFS(ZSOHSD058[订单号数值], ZSOHPP055[[#This Row],[订单号数值]], ZSOHSD058[行項目], ZSOHPP055[[#This Row],[行項目]])&gt;0, "Y", "")</f>
        <v/>
      </c>
      <c r="M8837" t="str">
        <f>IF(ZSOHPP055[[#This Row],[銷售訂單]]="", "", --ZSOHPP055[[#This Row],[銷售訂單]])</f>
        <v/>
      </c>
    </row>
    <row r="8838" spans="1:13">
      <c r="A8838"/>
      <c r="B8838"/>
      <c r="C8838"/>
      <c r="D8838"/>
      <c r="E8838"/>
      <c r="F8838"/>
      <c r="G8838"/>
      <c r="H8838"/>
      <c r="I8838"/>
      <c r="J8838"/>
      <c r="K8838"/>
      <c r="L8838" t="str">
        <f>IF(COUNTIFS(ZSOHSD058[订单号数值], ZSOHPP055[[#This Row],[订单号数值]], ZSOHSD058[行項目], ZSOHPP055[[#This Row],[行項目]])&gt;0, "Y", "")</f>
        <v/>
      </c>
      <c r="M8838" t="str">
        <f>IF(ZSOHPP055[[#This Row],[銷售訂單]]="", "", --ZSOHPP055[[#This Row],[銷售訂單]])</f>
        <v/>
      </c>
    </row>
    <row r="8839" spans="1:13">
      <c r="A8839"/>
      <c r="B8839"/>
      <c r="C8839"/>
      <c r="D8839"/>
      <c r="E8839"/>
      <c r="F8839"/>
      <c r="G8839"/>
      <c r="H8839"/>
      <c r="I8839"/>
      <c r="J8839"/>
      <c r="K8839"/>
      <c r="L8839" t="str">
        <f>IF(COUNTIFS(ZSOHSD058[订单号数值], ZSOHPP055[[#This Row],[订单号数值]], ZSOHSD058[行項目], ZSOHPP055[[#This Row],[行項目]])&gt;0, "Y", "")</f>
        <v/>
      </c>
      <c r="M8839" t="str">
        <f>IF(ZSOHPP055[[#This Row],[銷售訂單]]="", "", --ZSOHPP055[[#This Row],[銷售訂單]])</f>
        <v/>
      </c>
    </row>
    <row r="8840" spans="1:13">
      <c r="A8840"/>
      <c r="B8840"/>
      <c r="C8840"/>
      <c r="D8840"/>
      <c r="E8840"/>
      <c r="F8840"/>
      <c r="G8840"/>
      <c r="H8840"/>
      <c r="I8840"/>
      <c r="J8840"/>
      <c r="K8840"/>
      <c r="L8840" t="str">
        <f>IF(COUNTIFS(ZSOHSD058[订单号数值], ZSOHPP055[[#This Row],[订单号数值]], ZSOHSD058[行項目], ZSOHPP055[[#This Row],[行項目]])&gt;0, "Y", "")</f>
        <v/>
      </c>
      <c r="M8840" t="str">
        <f>IF(ZSOHPP055[[#This Row],[銷售訂單]]="", "", --ZSOHPP055[[#This Row],[銷售訂單]])</f>
        <v/>
      </c>
    </row>
    <row r="8841" spans="1:13">
      <c r="A8841"/>
      <c r="B8841"/>
      <c r="C8841"/>
      <c r="D8841"/>
      <c r="E8841"/>
      <c r="F8841"/>
      <c r="G8841"/>
      <c r="H8841"/>
      <c r="I8841"/>
      <c r="J8841"/>
      <c r="K8841"/>
      <c r="L8841" t="str">
        <f>IF(COUNTIFS(ZSOHSD058[订单号数值], ZSOHPP055[[#This Row],[订单号数值]], ZSOHSD058[行項目], ZSOHPP055[[#This Row],[行項目]])&gt;0, "Y", "")</f>
        <v/>
      </c>
      <c r="M8841" t="str">
        <f>IF(ZSOHPP055[[#This Row],[銷售訂單]]="", "", --ZSOHPP055[[#This Row],[銷售訂單]])</f>
        <v/>
      </c>
    </row>
    <row r="8842" spans="1:13">
      <c r="A8842"/>
      <c r="B8842"/>
      <c r="C8842"/>
      <c r="D8842"/>
      <c r="E8842"/>
      <c r="F8842"/>
      <c r="G8842"/>
      <c r="H8842"/>
      <c r="I8842"/>
      <c r="J8842"/>
      <c r="K8842"/>
      <c r="L8842" t="str">
        <f>IF(COUNTIFS(ZSOHSD058[订单号数值], ZSOHPP055[[#This Row],[订单号数值]], ZSOHSD058[行項目], ZSOHPP055[[#This Row],[行項目]])&gt;0, "Y", "")</f>
        <v/>
      </c>
      <c r="M8842" t="str">
        <f>IF(ZSOHPP055[[#This Row],[銷售訂單]]="", "", --ZSOHPP055[[#This Row],[銷售訂單]])</f>
        <v/>
      </c>
    </row>
    <row r="8843" spans="1:13">
      <c r="A8843"/>
      <c r="B8843"/>
      <c r="C8843"/>
      <c r="D8843"/>
      <c r="E8843"/>
      <c r="F8843"/>
      <c r="G8843"/>
      <c r="H8843"/>
      <c r="I8843"/>
      <c r="J8843"/>
      <c r="K8843"/>
      <c r="L8843" t="str">
        <f>IF(COUNTIFS(ZSOHSD058[订单号数值], ZSOHPP055[[#This Row],[订单号数值]], ZSOHSD058[行項目], ZSOHPP055[[#This Row],[行項目]])&gt;0, "Y", "")</f>
        <v/>
      </c>
      <c r="M8843" t="str">
        <f>IF(ZSOHPP055[[#This Row],[銷售訂單]]="", "", --ZSOHPP055[[#This Row],[銷售訂單]])</f>
        <v/>
      </c>
    </row>
    <row r="8844" spans="1:13">
      <c r="A8844"/>
      <c r="B8844"/>
      <c r="C8844"/>
      <c r="D8844"/>
      <c r="E8844"/>
      <c r="F8844"/>
      <c r="G8844"/>
      <c r="H8844"/>
      <c r="I8844"/>
      <c r="J8844"/>
      <c r="K8844"/>
      <c r="L8844" t="str">
        <f>IF(COUNTIFS(ZSOHSD058[订单号数值], ZSOHPP055[[#This Row],[订单号数值]], ZSOHSD058[行項目], ZSOHPP055[[#This Row],[行項目]])&gt;0, "Y", "")</f>
        <v/>
      </c>
      <c r="M8844" t="str">
        <f>IF(ZSOHPP055[[#This Row],[銷售訂單]]="", "", --ZSOHPP055[[#This Row],[銷售訂單]])</f>
        <v/>
      </c>
    </row>
    <row r="8845" spans="1:13">
      <c r="A8845"/>
      <c r="B8845"/>
      <c r="C8845"/>
      <c r="D8845"/>
      <c r="E8845"/>
      <c r="F8845"/>
      <c r="G8845"/>
      <c r="H8845"/>
      <c r="I8845"/>
      <c r="J8845"/>
      <c r="K8845"/>
      <c r="L8845" t="str">
        <f>IF(COUNTIFS(ZSOHSD058[订单号数值], ZSOHPP055[[#This Row],[订单号数值]], ZSOHSD058[行項目], ZSOHPP055[[#This Row],[行項目]])&gt;0, "Y", "")</f>
        <v/>
      </c>
      <c r="M8845" t="str">
        <f>IF(ZSOHPP055[[#This Row],[銷售訂單]]="", "", --ZSOHPP055[[#This Row],[銷售訂單]])</f>
        <v/>
      </c>
    </row>
    <row r="8846" spans="1:13">
      <c r="A8846"/>
      <c r="B8846"/>
      <c r="C8846"/>
      <c r="D8846"/>
      <c r="E8846"/>
      <c r="F8846"/>
      <c r="G8846"/>
      <c r="H8846"/>
      <c r="I8846"/>
      <c r="J8846"/>
      <c r="K8846"/>
      <c r="L8846" t="str">
        <f>IF(COUNTIFS(ZSOHSD058[订单号数值], ZSOHPP055[[#This Row],[订单号数值]], ZSOHSD058[行項目], ZSOHPP055[[#This Row],[行項目]])&gt;0, "Y", "")</f>
        <v/>
      </c>
      <c r="M8846" t="str">
        <f>IF(ZSOHPP055[[#This Row],[銷售訂單]]="", "", --ZSOHPP055[[#This Row],[銷售訂單]])</f>
        <v/>
      </c>
    </row>
    <row r="8847" spans="1:13">
      <c r="A8847"/>
      <c r="B8847"/>
      <c r="C8847"/>
      <c r="D8847"/>
      <c r="E8847"/>
      <c r="F8847"/>
      <c r="G8847"/>
      <c r="H8847"/>
      <c r="I8847"/>
      <c r="J8847"/>
      <c r="K8847"/>
      <c r="L8847" t="str">
        <f>IF(COUNTIFS(ZSOHSD058[订单号数值], ZSOHPP055[[#This Row],[订单号数值]], ZSOHSD058[行項目], ZSOHPP055[[#This Row],[行項目]])&gt;0, "Y", "")</f>
        <v/>
      </c>
      <c r="M8847" t="str">
        <f>IF(ZSOHPP055[[#This Row],[銷售訂單]]="", "", --ZSOHPP055[[#This Row],[銷售訂單]])</f>
        <v/>
      </c>
    </row>
    <row r="8848" spans="1:13">
      <c r="A8848"/>
      <c r="B8848"/>
      <c r="C8848"/>
      <c r="D8848"/>
      <c r="E8848"/>
      <c r="F8848"/>
      <c r="G8848"/>
      <c r="H8848"/>
      <c r="I8848"/>
      <c r="J8848"/>
      <c r="K8848"/>
      <c r="L8848" t="str">
        <f>IF(COUNTIFS(ZSOHSD058[订单号数值], ZSOHPP055[[#This Row],[订单号数值]], ZSOHSD058[行項目], ZSOHPP055[[#This Row],[行項目]])&gt;0, "Y", "")</f>
        <v/>
      </c>
      <c r="M8848" t="str">
        <f>IF(ZSOHPP055[[#This Row],[銷售訂單]]="", "", --ZSOHPP055[[#This Row],[銷售訂單]])</f>
        <v/>
      </c>
    </row>
    <row r="8849" spans="1:13">
      <c r="A8849"/>
      <c r="B8849"/>
      <c r="C8849"/>
      <c r="D8849"/>
      <c r="E8849"/>
      <c r="F8849"/>
      <c r="G8849"/>
      <c r="H8849"/>
      <c r="I8849"/>
      <c r="J8849"/>
      <c r="K8849"/>
      <c r="L8849" t="str">
        <f>IF(COUNTIFS(ZSOHSD058[订单号数值], ZSOHPP055[[#This Row],[订单号数值]], ZSOHSD058[行項目], ZSOHPP055[[#This Row],[行項目]])&gt;0, "Y", "")</f>
        <v/>
      </c>
      <c r="M8849" t="str">
        <f>IF(ZSOHPP055[[#This Row],[銷售訂單]]="", "", --ZSOHPP055[[#This Row],[銷售訂單]])</f>
        <v/>
      </c>
    </row>
    <row r="8850" spans="1:13">
      <c r="A8850"/>
      <c r="B8850"/>
      <c r="C8850"/>
      <c r="D8850"/>
      <c r="E8850"/>
      <c r="F8850"/>
      <c r="G8850"/>
      <c r="H8850"/>
      <c r="I8850"/>
      <c r="J8850"/>
      <c r="K8850"/>
      <c r="L8850" t="str">
        <f>IF(COUNTIFS(ZSOHSD058[订单号数值], ZSOHPP055[[#This Row],[订单号数值]], ZSOHSD058[行項目], ZSOHPP055[[#This Row],[行項目]])&gt;0, "Y", "")</f>
        <v/>
      </c>
      <c r="M8850" t="str">
        <f>IF(ZSOHPP055[[#This Row],[銷售訂單]]="", "", --ZSOHPP055[[#This Row],[銷售訂單]])</f>
        <v/>
      </c>
    </row>
    <row r="8851" spans="1:13">
      <c r="A8851"/>
      <c r="B8851"/>
      <c r="C8851"/>
      <c r="D8851"/>
      <c r="E8851"/>
      <c r="F8851"/>
      <c r="G8851"/>
      <c r="H8851"/>
      <c r="I8851"/>
      <c r="J8851"/>
      <c r="K8851"/>
      <c r="L8851" t="str">
        <f>IF(COUNTIFS(ZSOHSD058[订单号数值], ZSOHPP055[[#This Row],[订单号数值]], ZSOHSD058[行項目], ZSOHPP055[[#This Row],[行項目]])&gt;0, "Y", "")</f>
        <v/>
      </c>
      <c r="M8851" t="str">
        <f>IF(ZSOHPP055[[#This Row],[銷售訂單]]="", "", --ZSOHPP055[[#This Row],[銷售訂單]])</f>
        <v/>
      </c>
    </row>
    <row r="8852" spans="1:13">
      <c r="A8852"/>
      <c r="B8852"/>
      <c r="C8852"/>
      <c r="D8852"/>
      <c r="E8852"/>
      <c r="F8852"/>
      <c r="G8852"/>
      <c r="H8852"/>
      <c r="I8852"/>
      <c r="J8852"/>
      <c r="K8852"/>
      <c r="L8852" t="str">
        <f>IF(COUNTIFS(ZSOHSD058[订单号数值], ZSOHPP055[[#This Row],[订单号数值]], ZSOHSD058[行項目], ZSOHPP055[[#This Row],[行項目]])&gt;0, "Y", "")</f>
        <v/>
      </c>
      <c r="M8852" t="str">
        <f>IF(ZSOHPP055[[#This Row],[銷售訂單]]="", "", --ZSOHPP055[[#This Row],[銷售訂單]])</f>
        <v/>
      </c>
    </row>
    <row r="8853" spans="1:13">
      <c r="A8853"/>
      <c r="B8853"/>
      <c r="C8853"/>
      <c r="D8853"/>
      <c r="E8853"/>
      <c r="F8853"/>
      <c r="G8853"/>
      <c r="H8853"/>
      <c r="I8853"/>
      <c r="J8853"/>
      <c r="K8853"/>
      <c r="L8853" t="str">
        <f>IF(COUNTIFS(ZSOHSD058[订单号数值], ZSOHPP055[[#This Row],[订单号数值]], ZSOHSD058[行項目], ZSOHPP055[[#This Row],[行項目]])&gt;0, "Y", "")</f>
        <v/>
      </c>
      <c r="M8853" t="str">
        <f>IF(ZSOHPP055[[#This Row],[銷售訂單]]="", "", --ZSOHPP055[[#This Row],[銷售訂單]])</f>
        <v/>
      </c>
    </row>
    <row r="8854" spans="1:13">
      <c r="A8854"/>
      <c r="B8854"/>
      <c r="C8854"/>
      <c r="D8854"/>
      <c r="E8854"/>
      <c r="F8854"/>
      <c r="G8854"/>
      <c r="H8854"/>
      <c r="I8854"/>
      <c r="J8854"/>
      <c r="K8854"/>
      <c r="L8854" t="str">
        <f>IF(COUNTIFS(ZSOHSD058[订单号数值], ZSOHPP055[[#This Row],[订单号数值]], ZSOHSD058[行項目], ZSOHPP055[[#This Row],[行項目]])&gt;0, "Y", "")</f>
        <v/>
      </c>
      <c r="M8854" t="str">
        <f>IF(ZSOHPP055[[#This Row],[銷售訂單]]="", "", --ZSOHPP055[[#This Row],[銷售訂單]])</f>
        <v/>
      </c>
    </row>
    <row r="8855" spans="1:13">
      <c r="A8855"/>
      <c r="B8855"/>
      <c r="C8855"/>
      <c r="D8855"/>
      <c r="E8855"/>
      <c r="F8855"/>
      <c r="G8855"/>
      <c r="H8855"/>
      <c r="I8855"/>
      <c r="J8855"/>
      <c r="K8855"/>
      <c r="L8855" t="str">
        <f>IF(COUNTIFS(ZSOHSD058[订单号数值], ZSOHPP055[[#This Row],[订单号数值]], ZSOHSD058[行項目], ZSOHPP055[[#This Row],[行項目]])&gt;0, "Y", "")</f>
        <v/>
      </c>
      <c r="M8855" t="str">
        <f>IF(ZSOHPP055[[#This Row],[銷售訂單]]="", "", --ZSOHPP055[[#This Row],[銷售訂單]])</f>
        <v/>
      </c>
    </row>
    <row r="8856" spans="1:13">
      <c r="A8856"/>
      <c r="B8856"/>
      <c r="C8856"/>
      <c r="D8856"/>
      <c r="E8856"/>
      <c r="F8856"/>
      <c r="G8856"/>
      <c r="H8856"/>
      <c r="I8856"/>
      <c r="J8856"/>
      <c r="K8856"/>
      <c r="L8856" t="str">
        <f>IF(COUNTIFS(ZSOHSD058[订单号数值], ZSOHPP055[[#This Row],[订单号数值]], ZSOHSD058[行項目], ZSOHPP055[[#This Row],[行項目]])&gt;0, "Y", "")</f>
        <v/>
      </c>
      <c r="M8856" t="str">
        <f>IF(ZSOHPP055[[#This Row],[銷售訂單]]="", "", --ZSOHPP055[[#This Row],[銷售訂單]])</f>
        <v/>
      </c>
    </row>
    <row r="8857" spans="1:13">
      <c r="A8857"/>
      <c r="B8857"/>
      <c r="C8857"/>
      <c r="D8857"/>
      <c r="E8857"/>
      <c r="F8857"/>
      <c r="G8857"/>
      <c r="H8857"/>
      <c r="I8857"/>
      <c r="J8857"/>
      <c r="K8857"/>
      <c r="L8857" t="str">
        <f>IF(COUNTIFS(ZSOHSD058[订单号数值], ZSOHPP055[[#This Row],[订单号数值]], ZSOHSD058[行項目], ZSOHPP055[[#This Row],[行項目]])&gt;0, "Y", "")</f>
        <v/>
      </c>
      <c r="M8857" t="str">
        <f>IF(ZSOHPP055[[#This Row],[銷售訂單]]="", "", --ZSOHPP055[[#This Row],[銷售訂單]])</f>
        <v/>
      </c>
    </row>
    <row r="8858" spans="1:13">
      <c r="A8858"/>
      <c r="B8858"/>
      <c r="C8858"/>
      <c r="D8858"/>
      <c r="E8858"/>
      <c r="F8858"/>
      <c r="G8858"/>
      <c r="H8858"/>
      <c r="I8858"/>
      <c r="J8858"/>
      <c r="K8858"/>
      <c r="L8858" t="str">
        <f>IF(COUNTIFS(ZSOHSD058[订单号数值], ZSOHPP055[[#This Row],[订单号数值]], ZSOHSD058[行項目], ZSOHPP055[[#This Row],[行項目]])&gt;0, "Y", "")</f>
        <v/>
      </c>
      <c r="M8858" t="str">
        <f>IF(ZSOHPP055[[#This Row],[銷售訂單]]="", "", --ZSOHPP055[[#This Row],[銷售訂單]])</f>
        <v/>
      </c>
    </row>
    <row r="8859" spans="1:13">
      <c r="A8859"/>
      <c r="B8859"/>
      <c r="C8859"/>
      <c r="D8859"/>
      <c r="E8859"/>
      <c r="F8859"/>
      <c r="G8859"/>
      <c r="H8859"/>
      <c r="I8859"/>
      <c r="J8859"/>
      <c r="K8859"/>
      <c r="L8859" t="str">
        <f>IF(COUNTIFS(ZSOHSD058[订单号数值], ZSOHPP055[[#This Row],[订单号数值]], ZSOHSD058[行項目], ZSOHPP055[[#This Row],[行項目]])&gt;0, "Y", "")</f>
        <v/>
      </c>
      <c r="M8859" t="str">
        <f>IF(ZSOHPP055[[#This Row],[銷售訂單]]="", "", --ZSOHPP055[[#This Row],[銷售訂單]])</f>
        <v/>
      </c>
    </row>
    <row r="8860" spans="1:13">
      <c r="A8860"/>
      <c r="B8860"/>
      <c r="C8860"/>
      <c r="D8860"/>
      <c r="E8860"/>
      <c r="F8860"/>
      <c r="G8860"/>
      <c r="H8860"/>
      <c r="I8860"/>
      <c r="J8860"/>
      <c r="K8860"/>
      <c r="L8860" t="str">
        <f>IF(COUNTIFS(ZSOHSD058[订单号数值], ZSOHPP055[[#This Row],[订单号数值]], ZSOHSD058[行項目], ZSOHPP055[[#This Row],[行項目]])&gt;0, "Y", "")</f>
        <v/>
      </c>
      <c r="M8860" t="str">
        <f>IF(ZSOHPP055[[#This Row],[銷售訂單]]="", "", --ZSOHPP055[[#This Row],[銷售訂單]])</f>
        <v/>
      </c>
    </row>
    <row r="8861" spans="1:13">
      <c r="A8861"/>
      <c r="B8861"/>
      <c r="C8861"/>
      <c r="D8861"/>
      <c r="E8861"/>
      <c r="F8861"/>
      <c r="G8861"/>
      <c r="H8861"/>
      <c r="I8861"/>
      <c r="J8861"/>
      <c r="K8861"/>
      <c r="L8861" t="str">
        <f>IF(COUNTIFS(ZSOHSD058[订单号数值], ZSOHPP055[[#This Row],[订单号数值]], ZSOHSD058[行項目], ZSOHPP055[[#This Row],[行項目]])&gt;0, "Y", "")</f>
        <v/>
      </c>
      <c r="M8861" t="str">
        <f>IF(ZSOHPP055[[#This Row],[銷售訂單]]="", "", --ZSOHPP055[[#This Row],[銷售訂單]])</f>
        <v/>
      </c>
    </row>
    <row r="8862" spans="1:13">
      <c r="A8862"/>
      <c r="B8862"/>
      <c r="C8862"/>
      <c r="D8862"/>
      <c r="E8862"/>
      <c r="F8862"/>
      <c r="G8862"/>
      <c r="H8862"/>
      <c r="I8862"/>
      <c r="J8862"/>
      <c r="K8862"/>
      <c r="L8862" t="str">
        <f>IF(COUNTIFS(ZSOHSD058[订单号数值], ZSOHPP055[[#This Row],[订单号数值]], ZSOHSD058[行項目], ZSOHPP055[[#This Row],[行項目]])&gt;0, "Y", "")</f>
        <v/>
      </c>
      <c r="M8862" t="str">
        <f>IF(ZSOHPP055[[#This Row],[銷售訂單]]="", "", --ZSOHPP055[[#This Row],[銷售訂單]])</f>
        <v/>
      </c>
    </row>
    <row r="8863" spans="1:13">
      <c r="A8863"/>
      <c r="B8863"/>
      <c r="C8863"/>
      <c r="D8863"/>
      <c r="E8863"/>
      <c r="F8863"/>
      <c r="G8863"/>
      <c r="H8863"/>
      <c r="I8863"/>
      <c r="J8863"/>
      <c r="K8863"/>
      <c r="L8863" t="str">
        <f>IF(COUNTIFS(ZSOHSD058[订单号数值], ZSOHPP055[[#This Row],[订单号数值]], ZSOHSD058[行項目], ZSOHPP055[[#This Row],[行項目]])&gt;0, "Y", "")</f>
        <v/>
      </c>
      <c r="M8863" t="str">
        <f>IF(ZSOHPP055[[#This Row],[銷售訂單]]="", "", --ZSOHPP055[[#This Row],[銷售訂單]])</f>
        <v/>
      </c>
    </row>
    <row r="8864" spans="1:13">
      <c r="A8864"/>
      <c r="B8864"/>
      <c r="C8864"/>
      <c r="D8864"/>
      <c r="E8864"/>
      <c r="F8864"/>
      <c r="G8864"/>
      <c r="H8864"/>
      <c r="I8864"/>
      <c r="J8864"/>
      <c r="K8864"/>
      <c r="L8864" t="str">
        <f>IF(COUNTIFS(ZSOHSD058[订单号数值], ZSOHPP055[[#This Row],[订单号数值]], ZSOHSD058[行項目], ZSOHPP055[[#This Row],[行項目]])&gt;0, "Y", "")</f>
        <v/>
      </c>
      <c r="M8864" t="str">
        <f>IF(ZSOHPP055[[#This Row],[銷售訂單]]="", "", --ZSOHPP055[[#This Row],[銷售訂單]])</f>
        <v/>
      </c>
    </row>
    <row r="8865" spans="1:13">
      <c r="A8865"/>
      <c r="B8865"/>
      <c r="C8865"/>
      <c r="D8865"/>
      <c r="E8865"/>
      <c r="F8865"/>
      <c r="G8865"/>
      <c r="H8865"/>
      <c r="I8865"/>
      <c r="J8865"/>
      <c r="K8865"/>
      <c r="L8865" t="str">
        <f>IF(COUNTIFS(ZSOHSD058[订单号数值], ZSOHPP055[[#This Row],[订单号数值]], ZSOHSD058[行項目], ZSOHPP055[[#This Row],[行項目]])&gt;0, "Y", "")</f>
        <v/>
      </c>
      <c r="M8865" t="str">
        <f>IF(ZSOHPP055[[#This Row],[銷售訂單]]="", "", --ZSOHPP055[[#This Row],[銷售訂單]])</f>
        <v/>
      </c>
    </row>
    <row r="8866" spans="1:13">
      <c r="A8866"/>
      <c r="B8866"/>
      <c r="C8866"/>
      <c r="D8866"/>
      <c r="E8866"/>
      <c r="F8866"/>
      <c r="G8866"/>
      <c r="H8866"/>
      <c r="I8866"/>
      <c r="J8866"/>
      <c r="K8866"/>
      <c r="L8866" t="str">
        <f>IF(COUNTIFS(ZSOHSD058[订单号数值], ZSOHPP055[[#This Row],[订单号数值]], ZSOHSD058[行項目], ZSOHPP055[[#This Row],[行項目]])&gt;0, "Y", "")</f>
        <v/>
      </c>
      <c r="M8866" t="str">
        <f>IF(ZSOHPP055[[#This Row],[銷售訂單]]="", "", --ZSOHPP055[[#This Row],[銷售訂單]])</f>
        <v/>
      </c>
    </row>
    <row r="8867" spans="1:13">
      <c r="A8867"/>
      <c r="B8867"/>
      <c r="C8867"/>
      <c r="D8867"/>
      <c r="E8867"/>
      <c r="F8867"/>
      <c r="G8867"/>
      <c r="H8867"/>
      <c r="I8867"/>
      <c r="J8867"/>
      <c r="K8867"/>
      <c r="L8867" t="str">
        <f>IF(COUNTIFS(ZSOHSD058[订单号数值], ZSOHPP055[[#This Row],[订单号数值]], ZSOHSD058[行項目], ZSOHPP055[[#This Row],[行項目]])&gt;0, "Y", "")</f>
        <v/>
      </c>
      <c r="M8867" t="str">
        <f>IF(ZSOHPP055[[#This Row],[銷售訂單]]="", "", --ZSOHPP055[[#This Row],[銷售訂單]])</f>
        <v/>
      </c>
    </row>
    <row r="8868" spans="1:13">
      <c r="A8868"/>
      <c r="B8868"/>
      <c r="C8868"/>
      <c r="D8868"/>
      <c r="E8868"/>
      <c r="F8868"/>
      <c r="G8868"/>
      <c r="H8868"/>
      <c r="I8868"/>
      <c r="J8868"/>
      <c r="K8868"/>
      <c r="L8868" t="str">
        <f>IF(COUNTIFS(ZSOHSD058[订单号数值], ZSOHPP055[[#This Row],[订单号数值]], ZSOHSD058[行項目], ZSOHPP055[[#This Row],[行項目]])&gt;0, "Y", "")</f>
        <v/>
      </c>
      <c r="M8868" t="str">
        <f>IF(ZSOHPP055[[#This Row],[銷售訂單]]="", "", --ZSOHPP055[[#This Row],[銷售訂單]])</f>
        <v/>
      </c>
    </row>
    <row r="8869" spans="1:13">
      <c r="A8869"/>
      <c r="B8869"/>
      <c r="C8869"/>
      <c r="D8869"/>
      <c r="E8869"/>
      <c r="F8869"/>
      <c r="G8869"/>
      <c r="H8869"/>
      <c r="I8869"/>
      <c r="J8869"/>
      <c r="K8869"/>
      <c r="L8869" t="str">
        <f>IF(COUNTIFS(ZSOHSD058[订单号数值], ZSOHPP055[[#This Row],[订单号数值]], ZSOHSD058[行項目], ZSOHPP055[[#This Row],[行項目]])&gt;0, "Y", "")</f>
        <v/>
      </c>
      <c r="M8869" t="str">
        <f>IF(ZSOHPP055[[#This Row],[銷售訂單]]="", "", --ZSOHPP055[[#This Row],[銷售訂單]])</f>
        <v/>
      </c>
    </row>
    <row r="8870" spans="1:13">
      <c r="A8870"/>
      <c r="B8870"/>
      <c r="C8870"/>
      <c r="D8870"/>
      <c r="E8870"/>
      <c r="F8870"/>
      <c r="G8870"/>
      <c r="H8870"/>
      <c r="I8870"/>
      <c r="J8870"/>
      <c r="K8870"/>
      <c r="L8870" t="str">
        <f>IF(COUNTIFS(ZSOHSD058[订单号数值], ZSOHPP055[[#This Row],[订单号数值]], ZSOHSD058[行項目], ZSOHPP055[[#This Row],[行項目]])&gt;0, "Y", "")</f>
        <v/>
      </c>
      <c r="M8870" t="str">
        <f>IF(ZSOHPP055[[#This Row],[銷售訂單]]="", "", --ZSOHPP055[[#This Row],[銷售訂單]])</f>
        <v/>
      </c>
    </row>
    <row r="8871" spans="1:13">
      <c r="A8871"/>
      <c r="B8871"/>
      <c r="C8871"/>
      <c r="D8871"/>
      <c r="E8871"/>
      <c r="F8871"/>
      <c r="G8871"/>
      <c r="H8871"/>
      <c r="I8871"/>
      <c r="J8871"/>
      <c r="K8871"/>
      <c r="L8871" t="str">
        <f>IF(COUNTIFS(ZSOHSD058[订单号数值], ZSOHPP055[[#This Row],[订单号数值]], ZSOHSD058[行項目], ZSOHPP055[[#This Row],[行項目]])&gt;0, "Y", "")</f>
        <v/>
      </c>
      <c r="M8871" t="str">
        <f>IF(ZSOHPP055[[#This Row],[銷售訂單]]="", "", --ZSOHPP055[[#This Row],[銷售訂單]])</f>
        <v/>
      </c>
    </row>
    <row r="8872" spans="1:13">
      <c r="A8872"/>
      <c r="B8872"/>
      <c r="C8872"/>
      <c r="D8872"/>
      <c r="E8872"/>
      <c r="F8872"/>
      <c r="G8872"/>
      <c r="H8872"/>
      <c r="I8872"/>
      <c r="J8872"/>
      <c r="K8872"/>
      <c r="L8872" t="str">
        <f>IF(COUNTIFS(ZSOHSD058[订单号数值], ZSOHPP055[[#This Row],[订单号数值]], ZSOHSD058[行項目], ZSOHPP055[[#This Row],[行項目]])&gt;0, "Y", "")</f>
        <v/>
      </c>
      <c r="M8872" t="str">
        <f>IF(ZSOHPP055[[#This Row],[銷售訂單]]="", "", --ZSOHPP055[[#This Row],[銷售訂單]])</f>
        <v/>
      </c>
    </row>
    <row r="8873" spans="1:13">
      <c r="A8873"/>
      <c r="B8873"/>
      <c r="C8873"/>
      <c r="D8873"/>
      <c r="E8873"/>
      <c r="F8873"/>
      <c r="G8873"/>
      <c r="H8873"/>
      <c r="I8873"/>
      <c r="J8873"/>
      <c r="K8873"/>
      <c r="L8873" t="str">
        <f>IF(COUNTIFS(ZSOHSD058[订单号数值], ZSOHPP055[[#This Row],[订单号数值]], ZSOHSD058[行項目], ZSOHPP055[[#This Row],[行項目]])&gt;0, "Y", "")</f>
        <v/>
      </c>
      <c r="M8873" t="str">
        <f>IF(ZSOHPP055[[#This Row],[銷售訂單]]="", "", --ZSOHPP055[[#This Row],[銷售訂單]])</f>
        <v/>
      </c>
    </row>
    <row r="8874" spans="1:13">
      <c r="A8874"/>
      <c r="B8874"/>
      <c r="C8874"/>
      <c r="D8874"/>
      <c r="E8874"/>
      <c r="F8874"/>
      <c r="G8874"/>
      <c r="H8874"/>
      <c r="I8874"/>
      <c r="J8874"/>
      <c r="K8874"/>
      <c r="L8874" t="str">
        <f>IF(COUNTIFS(ZSOHSD058[订单号数值], ZSOHPP055[[#This Row],[订单号数值]], ZSOHSD058[行項目], ZSOHPP055[[#This Row],[行項目]])&gt;0, "Y", "")</f>
        <v/>
      </c>
      <c r="M8874" t="str">
        <f>IF(ZSOHPP055[[#This Row],[銷售訂單]]="", "", --ZSOHPP055[[#This Row],[銷售訂單]])</f>
        <v/>
      </c>
    </row>
    <row r="8875" spans="1:13">
      <c r="A8875"/>
      <c r="B8875"/>
      <c r="C8875"/>
      <c r="D8875"/>
      <c r="E8875"/>
      <c r="F8875"/>
      <c r="G8875"/>
      <c r="H8875"/>
      <c r="I8875"/>
      <c r="J8875"/>
      <c r="K8875"/>
      <c r="L8875" t="str">
        <f>IF(COUNTIFS(ZSOHSD058[订单号数值], ZSOHPP055[[#This Row],[订单号数值]], ZSOHSD058[行項目], ZSOHPP055[[#This Row],[行項目]])&gt;0, "Y", "")</f>
        <v/>
      </c>
      <c r="M8875" t="str">
        <f>IF(ZSOHPP055[[#This Row],[銷售訂單]]="", "", --ZSOHPP055[[#This Row],[銷售訂單]])</f>
        <v/>
      </c>
    </row>
    <row r="8876" spans="1:13">
      <c r="A8876"/>
      <c r="B8876"/>
      <c r="C8876"/>
      <c r="D8876"/>
      <c r="E8876"/>
      <c r="F8876"/>
      <c r="G8876"/>
      <c r="H8876"/>
      <c r="I8876"/>
      <c r="J8876"/>
      <c r="K8876"/>
      <c r="L8876" t="str">
        <f>IF(COUNTIFS(ZSOHSD058[订单号数值], ZSOHPP055[[#This Row],[订单号数值]], ZSOHSD058[行項目], ZSOHPP055[[#This Row],[行項目]])&gt;0, "Y", "")</f>
        <v/>
      </c>
      <c r="M8876" t="str">
        <f>IF(ZSOHPP055[[#This Row],[銷售訂單]]="", "", --ZSOHPP055[[#This Row],[銷售訂單]])</f>
        <v/>
      </c>
    </row>
    <row r="8877" spans="1:13">
      <c r="A8877"/>
      <c r="B8877"/>
      <c r="C8877"/>
      <c r="D8877"/>
      <c r="E8877"/>
      <c r="F8877"/>
      <c r="G8877"/>
      <c r="H8877"/>
      <c r="I8877"/>
      <c r="J8877"/>
      <c r="K8877"/>
      <c r="L8877" t="str">
        <f>IF(COUNTIFS(ZSOHSD058[订单号数值], ZSOHPP055[[#This Row],[订单号数值]], ZSOHSD058[行項目], ZSOHPP055[[#This Row],[行項目]])&gt;0, "Y", "")</f>
        <v/>
      </c>
      <c r="M8877" t="str">
        <f>IF(ZSOHPP055[[#This Row],[銷售訂單]]="", "", --ZSOHPP055[[#This Row],[銷售訂單]])</f>
        <v/>
      </c>
    </row>
    <row r="8878" spans="1:13">
      <c r="A8878"/>
      <c r="B8878"/>
      <c r="C8878"/>
      <c r="D8878"/>
      <c r="E8878"/>
      <c r="F8878"/>
      <c r="G8878"/>
      <c r="H8878"/>
      <c r="I8878"/>
      <c r="J8878"/>
      <c r="K8878"/>
      <c r="L8878" t="str">
        <f>IF(COUNTIFS(ZSOHSD058[订单号数值], ZSOHPP055[[#This Row],[订单号数值]], ZSOHSD058[行項目], ZSOHPP055[[#This Row],[行項目]])&gt;0, "Y", "")</f>
        <v/>
      </c>
      <c r="M8878" t="str">
        <f>IF(ZSOHPP055[[#This Row],[銷售訂單]]="", "", --ZSOHPP055[[#This Row],[銷售訂單]])</f>
        <v/>
      </c>
    </row>
    <row r="8879" spans="1:13">
      <c r="A8879"/>
      <c r="B8879"/>
      <c r="C8879"/>
      <c r="D8879"/>
      <c r="E8879"/>
      <c r="F8879"/>
      <c r="G8879"/>
      <c r="H8879"/>
      <c r="I8879"/>
      <c r="J8879"/>
      <c r="K8879"/>
      <c r="L8879" t="str">
        <f>IF(COUNTIFS(ZSOHSD058[订单号数值], ZSOHPP055[[#This Row],[订单号数值]], ZSOHSD058[行項目], ZSOHPP055[[#This Row],[行項目]])&gt;0, "Y", "")</f>
        <v/>
      </c>
      <c r="M8879" t="str">
        <f>IF(ZSOHPP055[[#This Row],[銷售訂單]]="", "", --ZSOHPP055[[#This Row],[銷售訂單]])</f>
        <v/>
      </c>
    </row>
    <row r="8880" spans="1:13">
      <c r="A8880"/>
      <c r="B8880"/>
      <c r="C8880"/>
      <c r="D8880"/>
      <c r="E8880"/>
      <c r="F8880"/>
      <c r="G8880"/>
      <c r="H8880"/>
      <c r="I8880"/>
      <c r="J8880"/>
      <c r="K8880"/>
      <c r="L8880" t="str">
        <f>IF(COUNTIFS(ZSOHSD058[订单号数值], ZSOHPP055[[#This Row],[订单号数值]], ZSOHSD058[行項目], ZSOHPP055[[#This Row],[行項目]])&gt;0, "Y", "")</f>
        <v/>
      </c>
      <c r="M8880" t="str">
        <f>IF(ZSOHPP055[[#This Row],[銷售訂單]]="", "", --ZSOHPP055[[#This Row],[銷售訂單]])</f>
        <v/>
      </c>
    </row>
    <row r="8881" spans="1:13">
      <c r="A8881"/>
      <c r="B8881"/>
      <c r="C8881"/>
      <c r="D8881"/>
      <c r="E8881"/>
      <c r="F8881"/>
      <c r="G8881"/>
      <c r="H8881"/>
      <c r="I8881"/>
      <c r="J8881"/>
      <c r="K8881"/>
      <c r="L8881" t="str">
        <f>IF(COUNTIFS(ZSOHSD058[订单号数值], ZSOHPP055[[#This Row],[订单号数值]], ZSOHSD058[行項目], ZSOHPP055[[#This Row],[行項目]])&gt;0, "Y", "")</f>
        <v/>
      </c>
      <c r="M8881" t="str">
        <f>IF(ZSOHPP055[[#This Row],[銷售訂單]]="", "", --ZSOHPP055[[#This Row],[銷售訂單]])</f>
        <v/>
      </c>
    </row>
    <row r="8882" spans="1:13">
      <c r="A8882"/>
      <c r="B8882"/>
      <c r="C8882"/>
      <c r="D8882"/>
      <c r="E8882"/>
      <c r="F8882"/>
      <c r="G8882"/>
      <c r="H8882"/>
      <c r="I8882"/>
      <c r="J8882"/>
      <c r="K8882"/>
      <c r="L8882" t="str">
        <f>IF(COUNTIFS(ZSOHSD058[订单号数值], ZSOHPP055[[#This Row],[订单号数值]], ZSOHSD058[行項目], ZSOHPP055[[#This Row],[行項目]])&gt;0, "Y", "")</f>
        <v/>
      </c>
      <c r="M8882" t="str">
        <f>IF(ZSOHPP055[[#This Row],[銷售訂單]]="", "", --ZSOHPP055[[#This Row],[銷售訂單]])</f>
        <v/>
      </c>
    </row>
    <row r="8883" spans="1:13">
      <c r="A8883"/>
      <c r="B8883"/>
      <c r="C8883"/>
      <c r="D8883"/>
      <c r="E8883"/>
      <c r="F8883"/>
      <c r="G8883"/>
      <c r="H8883"/>
      <c r="I8883"/>
      <c r="J8883"/>
      <c r="K8883"/>
      <c r="L8883" t="str">
        <f>IF(COUNTIFS(ZSOHSD058[订单号数值], ZSOHPP055[[#This Row],[订单号数值]], ZSOHSD058[行項目], ZSOHPP055[[#This Row],[行項目]])&gt;0, "Y", "")</f>
        <v/>
      </c>
      <c r="M8883" t="str">
        <f>IF(ZSOHPP055[[#This Row],[銷售訂單]]="", "", --ZSOHPP055[[#This Row],[銷售訂單]])</f>
        <v/>
      </c>
    </row>
    <row r="8884" spans="1:13">
      <c r="A8884"/>
      <c r="B8884"/>
      <c r="C8884"/>
      <c r="D8884"/>
      <c r="E8884"/>
      <c r="F8884"/>
      <c r="G8884"/>
      <c r="H8884"/>
      <c r="I8884"/>
      <c r="J8884"/>
      <c r="K8884"/>
      <c r="L8884" t="str">
        <f>IF(COUNTIFS(ZSOHSD058[订单号数值], ZSOHPP055[[#This Row],[订单号数值]], ZSOHSD058[行項目], ZSOHPP055[[#This Row],[行項目]])&gt;0, "Y", "")</f>
        <v/>
      </c>
      <c r="M8884" t="str">
        <f>IF(ZSOHPP055[[#This Row],[銷售訂單]]="", "", --ZSOHPP055[[#This Row],[銷售訂單]])</f>
        <v/>
      </c>
    </row>
    <row r="8885" spans="1:13">
      <c r="A8885"/>
      <c r="B8885"/>
      <c r="C8885"/>
      <c r="D8885"/>
      <c r="E8885"/>
      <c r="F8885"/>
      <c r="G8885"/>
      <c r="H8885"/>
      <c r="I8885"/>
      <c r="J8885"/>
      <c r="K8885"/>
      <c r="L8885" t="str">
        <f>IF(COUNTIFS(ZSOHSD058[订单号数值], ZSOHPP055[[#This Row],[订单号数值]], ZSOHSD058[行項目], ZSOHPP055[[#This Row],[行項目]])&gt;0, "Y", "")</f>
        <v/>
      </c>
      <c r="M8885" t="str">
        <f>IF(ZSOHPP055[[#This Row],[銷售訂單]]="", "", --ZSOHPP055[[#This Row],[銷售訂單]])</f>
        <v/>
      </c>
    </row>
    <row r="8886" spans="1:13">
      <c r="A8886"/>
      <c r="B8886"/>
      <c r="C8886"/>
      <c r="D8886"/>
      <c r="E8886"/>
      <c r="F8886"/>
      <c r="G8886"/>
      <c r="H8886"/>
      <c r="I8886"/>
      <c r="J8886"/>
      <c r="K8886"/>
      <c r="L8886" t="str">
        <f>IF(COUNTIFS(ZSOHSD058[订单号数值], ZSOHPP055[[#This Row],[订单号数值]], ZSOHSD058[行項目], ZSOHPP055[[#This Row],[行項目]])&gt;0, "Y", "")</f>
        <v/>
      </c>
      <c r="M8886" t="str">
        <f>IF(ZSOHPP055[[#This Row],[銷售訂單]]="", "", --ZSOHPP055[[#This Row],[銷售訂單]])</f>
        <v/>
      </c>
    </row>
    <row r="8887" spans="1:13">
      <c r="A8887"/>
      <c r="B8887"/>
      <c r="C8887"/>
      <c r="D8887"/>
      <c r="E8887"/>
      <c r="F8887"/>
      <c r="G8887"/>
      <c r="H8887"/>
      <c r="I8887"/>
      <c r="J8887"/>
      <c r="K8887"/>
      <c r="L8887" t="str">
        <f>IF(COUNTIFS(ZSOHSD058[订单号数值], ZSOHPP055[[#This Row],[订单号数值]], ZSOHSD058[行項目], ZSOHPP055[[#This Row],[行項目]])&gt;0, "Y", "")</f>
        <v/>
      </c>
      <c r="M8887" t="str">
        <f>IF(ZSOHPP055[[#This Row],[銷售訂單]]="", "", --ZSOHPP055[[#This Row],[銷售訂單]])</f>
        <v/>
      </c>
    </row>
    <row r="8888" spans="1:13">
      <c r="A8888"/>
      <c r="B8888"/>
      <c r="C8888"/>
      <c r="D8888"/>
      <c r="E8888"/>
      <c r="F8888"/>
      <c r="G8888"/>
      <c r="H8888"/>
      <c r="I8888"/>
      <c r="J8888"/>
      <c r="K8888"/>
      <c r="L8888" t="str">
        <f>IF(COUNTIFS(ZSOHSD058[订单号数值], ZSOHPP055[[#This Row],[订单号数值]], ZSOHSD058[行項目], ZSOHPP055[[#This Row],[行項目]])&gt;0, "Y", "")</f>
        <v/>
      </c>
      <c r="M8888" t="str">
        <f>IF(ZSOHPP055[[#This Row],[銷售訂單]]="", "", --ZSOHPP055[[#This Row],[銷售訂單]])</f>
        <v/>
      </c>
    </row>
    <row r="8889" spans="1:13">
      <c r="A8889"/>
      <c r="B8889"/>
      <c r="C8889"/>
      <c r="D8889"/>
      <c r="E8889"/>
      <c r="F8889"/>
      <c r="G8889"/>
      <c r="H8889"/>
      <c r="I8889"/>
      <c r="J8889"/>
      <c r="K8889"/>
      <c r="L8889" t="str">
        <f>IF(COUNTIFS(ZSOHSD058[订单号数值], ZSOHPP055[[#This Row],[订单号数值]], ZSOHSD058[行項目], ZSOHPP055[[#This Row],[行項目]])&gt;0, "Y", "")</f>
        <v/>
      </c>
      <c r="M8889" t="str">
        <f>IF(ZSOHPP055[[#This Row],[銷售訂單]]="", "", --ZSOHPP055[[#This Row],[銷售訂單]])</f>
        <v/>
      </c>
    </row>
    <row r="8890" spans="1:13">
      <c r="A8890"/>
      <c r="B8890"/>
      <c r="C8890"/>
      <c r="D8890"/>
      <c r="E8890"/>
      <c r="F8890"/>
      <c r="G8890"/>
      <c r="H8890"/>
      <c r="I8890"/>
      <c r="J8890"/>
      <c r="K8890"/>
      <c r="L8890" t="str">
        <f>IF(COUNTIFS(ZSOHSD058[订单号数值], ZSOHPP055[[#This Row],[订单号数值]], ZSOHSD058[行項目], ZSOHPP055[[#This Row],[行項目]])&gt;0, "Y", "")</f>
        <v/>
      </c>
      <c r="M8890" t="str">
        <f>IF(ZSOHPP055[[#This Row],[銷售訂單]]="", "", --ZSOHPP055[[#This Row],[銷售訂單]])</f>
        <v/>
      </c>
    </row>
    <row r="8891" spans="1:13">
      <c r="A8891"/>
      <c r="B8891"/>
      <c r="C8891"/>
      <c r="D8891"/>
      <c r="E8891"/>
      <c r="F8891"/>
      <c r="G8891"/>
      <c r="H8891"/>
      <c r="I8891"/>
      <c r="J8891"/>
      <c r="K8891"/>
      <c r="L8891" t="str">
        <f>IF(COUNTIFS(ZSOHSD058[订单号数值], ZSOHPP055[[#This Row],[订单号数值]], ZSOHSD058[行項目], ZSOHPP055[[#This Row],[行項目]])&gt;0, "Y", "")</f>
        <v/>
      </c>
      <c r="M8891" t="str">
        <f>IF(ZSOHPP055[[#This Row],[銷售訂單]]="", "", --ZSOHPP055[[#This Row],[銷售訂單]])</f>
        <v/>
      </c>
    </row>
    <row r="8892" spans="1:13">
      <c r="A8892"/>
      <c r="B8892"/>
      <c r="C8892"/>
      <c r="D8892"/>
      <c r="E8892"/>
      <c r="F8892"/>
      <c r="G8892"/>
      <c r="H8892"/>
      <c r="I8892"/>
      <c r="J8892"/>
      <c r="K8892"/>
      <c r="L8892" t="str">
        <f>IF(COUNTIFS(ZSOHSD058[订单号数值], ZSOHPP055[[#This Row],[订单号数值]], ZSOHSD058[行項目], ZSOHPP055[[#This Row],[行項目]])&gt;0, "Y", "")</f>
        <v/>
      </c>
      <c r="M8892" t="str">
        <f>IF(ZSOHPP055[[#This Row],[銷售訂單]]="", "", --ZSOHPP055[[#This Row],[銷售訂單]])</f>
        <v/>
      </c>
    </row>
    <row r="8893" spans="1:13">
      <c r="A8893"/>
      <c r="B8893"/>
      <c r="C8893"/>
      <c r="D8893"/>
      <c r="E8893"/>
      <c r="F8893"/>
      <c r="G8893"/>
      <c r="H8893"/>
      <c r="I8893"/>
      <c r="J8893"/>
      <c r="K8893"/>
      <c r="L8893" t="str">
        <f>IF(COUNTIFS(ZSOHSD058[订单号数值], ZSOHPP055[[#This Row],[订单号数值]], ZSOHSD058[行項目], ZSOHPP055[[#This Row],[行項目]])&gt;0, "Y", "")</f>
        <v/>
      </c>
      <c r="M8893" t="str">
        <f>IF(ZSOHPP055[[#This Row],[銷售訂單]]="", "", --ZSOHPP055[[#This Row],[銷售訂單]])</f>
        <v/>
      </c>
    </row>
    <row r="8894" spans="1:13">
      <c r="A8894"/>
      <c r="B8894"/>
      <c r="C8894"/>
      <c r="D8894"/>
      <c r="E8894"/>
      <c r="F8894"/>
      <c r="G8894"/>
      <c r="H8894"/>
      <c r="I8894"/>
      <c r="J8894"/>
      <c r="K8894"/>
      <c r="L8894" t="str">
        <f>IF(COUNTIFS(ZSOHSD058[订单号数值], ZSOHPP055[[#This Row],[订单号数值]], ZSOHSD058[行項目], ZSOHPP055[[#This Row],[行項目]])&gt;0, "Y", "")</f>
        <v/>
      </c>
      <c r="M8894" t="str">
        <f>IF(ZSOHPP055[[#This Row],[銷售訂單]]="", "", --ZSOHPP055[[#This Row],[銷售訂單]])</f>
        <v/>
      </c>
    </row>
    <row r="8895" spans="1:13">
      <c r="A8895"/>
      <c r="B8895"/>
      <c r="C8895"/>
      <c r="D8895"/>
      <c r="E8895"/>
      <c r="F8895"/>
      <c r="G8895"/>
      <c r="H8895"/>
      <c r="I8895"/>
      <c r="J8895"/>
      <c r="K8895"/>
      <c r="L8895" t="str">
        <f>IF(COUNTIFS(ZSOHSD058[订单号数值], ZSOHPP055[[#This Row],[订单号数值]], ZSOHSD058[行項目], ZSOHPP055[[#This Row],[行項目]])&gt;0, "Y", "")</f>
        <v/>
      </c>
      <c r="M8895" t="str">
        <f>IF(ZSOHPP055[[#This Row],[銷售訂單]]="", "", --ZSOHPP055[[#This Row],[銷售訂單]])</f>
        <v/>
      </c>
    </row>
    <row r="8896" spans="1:13">
      <c r="A8896"/>
      <c r="B8896"/>
      <c r="C8896"/>
      <c r="D8896"/>
      <c r="E8896"/>
      <c r="F8896"/>
      <c r="G8896"/>
      <c r="H8896"/>
      <c r="I8896"/>
      <c r="J8896"/>
      <c r="K8896"/>
      <c r="L8896" t="str">
        <f>IF(COUNTIFS(ZSOHSD058[订单号数值], ZSOHPP055[[#This Row],[订单号数值]], ZSOHSD058[行項目], ZSOHPP055[[#This Row],[行項目]])&gt;0, "Y", "")</f>
        <v/>
      </c>
      <c r="M8896" t="str">
        <f>IF(ZSOHPP055[[#This Row],[銷售訂單]]="", "", --ZSOHPP055[[#This Row],[銷售訂單]])</f>
        <v/>
      </c>
    </row>
    <row r="8897" spans="1:13">
      <c r="A8897"/>
      <c r="B8897"/>
      <c r="C8897"/>
      <c r="D8897"/>
      <c r="E8897"/>
      <c r="F8897"/>
      <c r="G8897"/>
      <c r="H8897"/>
      <c r="I8897"/>
      <c r="J8897"/>
      <c r="K8897"/>
      <c r="L8897" t="str">
        <f>IF(COUNTIFS(ZSOHSD058[订单号数值], ZSOHPP055[[#This Row],[订单号数值]], ZSOHSD058[行項目], ZSOHPP055[[#This Row],[行項目]])&gt;0, "Y", "")</f>
        <v/>
      </c>
      <c r="M8897" t="str">
        <f>IF(ZSOHPP055[[#This Row],[銷售訂單]]="", "", --ZSOHPP055[[#This Row],[銷售訂單]])</f>
        <v/>
      </c>
    </row>
    <row r="8898" spans="1:13">
      <c r="A8898"/>
      <c r="B8898"/>
      <c r="C8898"/>
      <c r="D8898"/>
      <c r="E8898"/>
      <c r="F8898"/>
      <c r="G8898"/>
      <c r="H8898"/>
      <c r="I8898"/>
      <c r="J8898"/>
      <c r="K8898"/>
      <c r="L8898" t="str">
        <f>IF(COUNTIFS(ZSOHSD058[订单号数值], ZSOHPP055[[#This Row],[订单号数值]], ZSOHSD058[行項目], ZSOHPP055[[#This Row],[行項目]])&gt;0, "Y", "")</f>
        <v/>
      </c>
      <c r="M8898" t="str">
        <f>IF(ZSOHPP055[[#This Row],[銷售訂單]]="", "", --ZSOHPP055[[#This Row],[銷售訂單]])</f>
        <v/>
      </c>
    </row>
    <row r="8899" spans="1:13">
      <c r="A8899"/>
      <c r="B8899"/>
      <c r="C8899"/>
      <c r="D8899"/>
      <c r="E8899"/>
      <c r="F8899"/>
      <c r="G8899"/>
      <c r="H8899"/>
      <c r="I8899"/>
      <c r="J8899"/>
      <c r="K8899"/>
      <c r="L8899" t="str">
        <f>IF(COUNTIFS(ZSOHSD058[订单号数值], ZSOHPP055[[#This Row],[订单号数值]], ZSOHSD058[行項目], ZSOHPP055[[#This Row],[行項目]])&gt;0, "Y", "")</f>
        <v/>
      </c>
      <c r="M8899" t="str">
        <f>IF(ZSOHPP055[[#This Row],[銷售訂單]]="", "", --ZSOHPP055[[#This Row],[銷售訂單]])</f>
        <v/>
      </c>
    </row>
    <row r="8900" spans="1:13">
      <c r="A8900"/>
      <c r="B8900"/>
      <c r="C8900"/>
      <c r="D8900"/>
      <c r="E8900"/>
      <c r="F8900"/>
      <c r="G8900"/>
      <c r="H8900"/>
      <c r="I8900"/>
      <c r="J8900"/>
      <c r="K8900"/>
      <c r="L8900" t="str">
        <f>IF(COUNTIFS(ZSOHSD058[订单号数值], ZSOHPP055[[#This Row],[订单号数值]], ZSOHSD058[行項目], ZSOHPP055[[#This Row],[行項目]])&gt;0, "Y", "")</f>
        <v/>
      </c>
      <c r="M8900" t="str">
        <f>IF(ZSOHPP055[[#This Row],[銷售訂單]]="", "", --ZSOHPP055[[#This Row],[銷售訂單]])</f>
        <v/>
      </c>
    </row>
    <row r="8901" spans="1:13">
      <c r="A8901"/>
      <c r="B8901"/>
      <c r="C8901"/>
      <c r="D8901"/>
      <c r="E8901"/>
      <c r="F8901"/>
      <c r="G8901"/>
      <c r="H8901"/>
      <c r="I8901"/>
      <c r="J8901"/>
      <c r="K8901"/>
      <c r="L8901" t="str">
        <f>IF(COUNTIFS(ZSOHSD058[订单号数值], ZSOHPP055[[#This Row],[订单号数值]], ZSOHSD058[行項目], ZSOHPP055[[#This Row],[行項目]])&gt;0, "Y", "")</f>
        <v/>
      </c>
      <c r="M8901" t="str">
        <f>IF(ZSOHPP055[[#This Row],[銷售訂單]]="", "", --ZSOHPP055[[#This Row],[銷售訂單]])</f>
        <v/>
      </c>
    </row>
    <row r="8902" spans="1:13">
      <c r="A8902"/>
      <c r="B8902"/>
      <c r="C8902"/>
      <c r="D8902"/>
      <c r="E8902"/>
      <c r="F8902"/>
      <c r="G8902"/>
      <c r="H8902"/>
      <c r="I8902"/>
      <c r="J8902"/>
      <c r="K8902"/>
      <c r="L8902" t="str">
        <f>IF(COUNTIFS(ZSOHSD058[订单号数值], ZSOHPP055[[#This Row],[订单号数值]], ZSOHSD058[行項目], ZSOHPP055[[#This Row],[行項目]])&gt;0, "Y", "")</f>
        <v/>
      </c>
      <c r="M8902" t="str">
        <f>IF(ZSOHPP055[[#This Row],[銷售訂單]]="", "", --ZSOHPP055[[#This Row],[銷售訂單]])</f>
        <v/>
      </c>
    </row>
    <row r="8903" spans="1:13">
      <c r="A8903"/>
      <c r="B8903"/>
      <c r="C8903"/>
      <c r="D8903"/>
      <c r="E8903"/>
      <c r="F8903"/>
      <c r="G8903"/>
      <c r="H8903"/>
      <c r="I8903"/>
      <c r="J8903"/>
      <c r="K8903"/>
      <c r="L8903" t="str">
        <f>IF(COUNTIFS(ZSOHSD058[订单号数值], ZSOHPP055[[#This Row],[订单号数值]], ZSOHSD058[行項目], ZSOHPP055[[#This Row],[行項目]])&gt;0, "Y", "")</f>
        <v/>
      </c>
      <c r="M8903" t="str">
        <f>IF(ZSOHPP055[[#This Row],[銷售訂單]]="", "", --ZSOHPP055[[#This Row],[銷售訂單]])</f>
        <v/>
      </c>
    </row>
    <row r="8904" spans="1:13">
      <c r="A8904"/>
      <c r="B8904"/>
      <c r="C8904"/>
      <c r="D8904"/>
      <c r="E8904"/>
      <c r="F8904"/>
      <c r="G8904"/>
      <c r="H8904"/>
      <c r="I8904"/>
      <c r="J8904"/>
      <c r="K8904"/>
      <c r="L8904" t="str">
        <f>IF(COUNTIFS(ZSOHSD058[订单号数值], ZSOHPP055[[#This Row],[订单号数值]], ZSOHSD058[行項目], ZSOHPP055[[#This Row],[行項目]])&gt;0, "Y", "")</f>
        <v/>
      </c>
      <c r="M8904" t="str">
        <f>IF(ZSOHPP055[[#This Row],[銷售訂單]]="", "", --ZSOHPP055[[#This Row],[銷售訂單]])</f>
        <v/>
      </c>
    </row>
    <row r="8905" spans="1:13">
      <c r="A8905"/>
      <c r="B8905"/>
      <c r="C8905"/>
      <c r="D8905"/>
      <c r="E8905"/>
      <c r="F8905"/>
      <c r="G8905"/>
      <c r="H8905"/>
      <c r="I8905"/>
      <c r="J8905"/>
      <c r="K8905"/>
      <c r="L8905" t="str">
        <f>IF(COUNTIFS(ZSOHSD058[订单号数值], ZSOHPP055[[#This Row],[订单号数值]], ZSOHSD058[行項目], ZSOHPP055[[#This Row],[行項目]])&gt;0, "Y", "")</f>
        <v/>
      </c>
      <c r="M8905" t="str">
        <f>IF(ZSOHPP055[[#This Row],[銷售訂單]]="", "", --ZSOHPP055[[#This Row],[銷售訂單]])</f>
        <v/>
      </c>
    </row>
    <row r="8906" spans="1:13">
      <c r="A8906"/>
      <c r="B8906"/>
      <c r="C8906"/>
      <c r="D8906"/>
      <c r="E8906"/>
      <c r="F8906"/>
      <c r="G8906"/>
      <c r="H8906"/>
      <c r="I8906"/>
      <c r="J8906"/>
      <c r="K8906"/>
      <c r="L8906" t="str">
        <f>IF(COUNTIFS(ZSOHSD058[订单号数值], ZSOHPP055[[#This Row],[订单号数值]], ZSOHSD058[行項目], ZSOHPP055[[#This Row],[行項目]])&gt;0, "Y", "")</f>
        <v/>
      </c>
      <c r="M8906" t="str">
        <f>IF(ZSOHPP055[[#This Row],[銷售訂單]]="", "", --ZSOHPP055[[#This Row],[銷售訂單]])</f>
        <v/>
      </c>
    </row>
    <row r="8907" spans="1:13">
      <c r="A8907"/>
      <c r="B8907"/>
      <c r="C8907"/>
      <c r="D8907"/>
      <c r="E8907"/>
      <c r="F8907"/>
      <c r="G8907"/>
      <c r="H8907"/>
      <c r="I8907"/>
      <c r="J8907"/>
      <c r="K8907"/>
      <c r="L8907" t="str">
        <f>IF(COUNTIFS(ZSOHSD058[订单号数值], ZSOHPP055[[#This Row],[订单号数值]], ZSOHSD058[行項目], ZSOHPP055[[#This Row],[行項目]])&gt;0, "Y", "")</f>
        <v/>
      </c>
      <c r="M8907" t="str">
        <f>IF(ZSOHPP055[[#This Row],[銷售訂單]]="", "", --ZSOHPP055[[#This Row],[銷售訂單]])</f>
        <v/>
      </c>
    </row>
    <row r="8908" spans="1:13">
      <c r="A8908"/>
      <c r="B8908"/>
      <c r="C8908"/>
      <c r="D8908"/>
      <c r="E8908"/>
      <c r="F8908"/>
      <c r="G8908"/>
      <c r="H8908"/>
      <c r="I8908"/>
      <c r="J8908"/>
      <c r="K8908"/>
      <c r="L8908" t="str">
        <f>IF(COUNTIFS(ZSOHSD058[订单号数值], ZSOHPP055[[#This Row],[订单号数值]], ZSOHSD058[行項目], ZSOHPP055[[#This Row],[行項目]])&gt;0, "Y", "")</f>
        <v/>
      </c>
      <c r="M8908" t="str">
        <f>IF(ZSOHPP055[[#This Row],[銷售訂單]]="", "", --ZSOHPP055[[#This Row],[銷售訂單]])</f>
        <v/>
      </c>
    </row>
    <row r="8909" spans="1:13">
      <c r="A8909"/>
      <c r="B8909"/>
      <c r="C8909"/>
      <c r="D8909"/>
      <c r="E8909"/>
      <c r="F8909"/>
      <c r="G8909"/>
      <c r="H8909"/>
      <c r="I8909"/>
      <c r="J8909"/>
      <c r="K8909"/>
      <c r="L8909" t="str">
        <f>IF(COUNTIFS(ZSOHSD058[订单号数值], ZSOHPP055[[#This Row],[订单号数值]], ZSOHSD058[行項目], ZSOHPP055[[#This Row],[行項目]])&gt;0, "Y", "")</f>
        <v/>
      </c>
      <c r="M8909" t="str">
        <f>IF(ZSOHPP055[[#This Row],[銷售訂單]]="", "", --ZSOHPP055[[#This Row],[銷售訂單]])</f>
        <v/>
      </c>
    </row>
    <row r="8910" spans="1:13">
      <c r="A8910"/>
      <c r="B8910"/>
      <c r="C8910"/>
      <c r="D8910"/>
      <c r="E8910"/>
      <c r="F8910"/>
      <c r="G8910"/>
      <c r="H8910"/>
      <c r="I8910"/>
      <c r="J8910"/>
      <c r="K8910"/>
      <c r="L8910" t="str">
        <f>IF(COUNTIFS(ZSOHSD058[订单号数值], ZSOHPP055[[#This Row],[订单号数值]], ZSOHSD058[行項目], ZSOHPP055[[#This Row],[行項目]])&gt;0, "Y", "")</f>
        <v/>
      </c>
      <c r="M8910" t="str">
        <f>IF(ZSOHPP055[[#This Row],[銷售訂單]]="", "", --ZSOHPP055[[#This Row],[銷售訂單]])</f>
        <v/>
      </c>
    </row>
    <row r="8911" spans="1:13">
      <c r="A8911"/>
      <c r="B8911"/>
      <c r="C8911"/>
      <c r="D8911"/>
      <c r="E8911"/>
      <c r="F8911"/>
      <c r="G8911"/>
      <c r="H8911"/>
      <c r="I8911"/>
      <c r="J8911"/>
      <c r="K8911"/>
      <c r="L8911" t="str">
        <f>IF(COUNTIFS(ZSOHSD058[订单号数值], ZSOHPP055[[#This Row],[订单号数值]], ZSOHSD058[行項目], ZSOHPP055[[#This Row],[行項目]])&gt;0, "Y", "")</f>
        <v/>
      </c>
      <c r="M8911" t="str">
        <f>IF(ZSOHPP055[[#This Row],[銷售訂單]]="", "", --ZSOHPP055[[#This Row],[銷售訂單]])</f>
        <v/>
      </c>
    </row>
    <row r="8912" spans="1:13">
      <c r="A8912"/>
      <c r="B8912"/>
      <c r="C8912"/>
      <c r="D8912"/>
      <c r="E8912"/>
      <c r="F8912"/>
      <c r="G8912"/>
      <c r="H8912"/>
      <c r="I8912"/>
      <c r="J8912"/>
      <c r="K8912"/>
      <c r="L8912" t="str">
        <f>IF(COUNTIFS(ZSOHSD058[订单号数值], ZSOHPP055[[#This Row],[订单号数值]], ZSOHSD058[行項目], ZSOHPP055[[#This Row],[行項目]])&gt;0, "Y", "")</f>
        <v/>
      </c>
      <c r="M8912" t="str">
        <f>IF(ZSOHPP055[[#This Row],[銷售訂單]]="", "", --ZSOHPP055[[#This Row],[銷售訂單]])</f>
        <v/>
      </c>
    </row>
    <row r="8913" spans="1:13">
      <c r="A8913"/>
      <c r="B8913"/>
      <c r="C8913"/>
      <c r="D8913"/>
      <c r="E8913"/>
      <c r="F8913"/>
      <c r="G8913"/>
      <c r="H8913"/>
      <c r="I8913"/>
      <c r="J8913"/>
      <c r="K8913"/>
      <c r="L8913" t="str">
        <f>IF(COUNTIFS(ZSOHSD058[订单号数值], ZSOHPP055[[#This Row],[订单号数值]], ZSOHSD058[行項目], ZSOHPP055[[#This Row],[行項目]])&gt;0, "Y", "")</f>
        <v/>
      </c>
      <c r="M8913" t="str">
        <f>IF(ZSOHPP055[[#This Row],[銷售訂單]]="", "", --ZSOHPP055[[#This Row],[銷售訂單]])</f>
        <v/>
      </c>
    </row>
    <row r="8914" spans="1:13">
      <c r="A8914"/>
      <c r="B8914"/>
      <c r="C8914"/>
      <c r="D8914"/>
      <c r="E8914"/>
      <c r="F8914"/>
      <c r="G8914"/>
      <c r="H8914"/>
      <c r="I8914"/>
      <c r="J8914"/>
      <c r="K8914"/>
      <c r="L8914" t="str">
        <f>IF(COUNTIFS(ZSOHSD058[订单号数值], ZSOHPP055[[#This Row],[订单号数值]], ZSOHSD058[行項目], ZSOHPP055[[#This Row],[行項目]])&gt;0, "Y", "")</f>
        <v/>
      </c>
      <c r="M8914" t="str">
        <f>IF(ZSOHPP055[[#This Row],[銷售訂單]]="", "", --ZSOHPP055[[#This Row],[銷售訂單]])</f>
        <v/>
      </c>
    </row>
    <row r="8915" spans="1:13">
      <c r="A8915"/>
      <c r="B8915"/>
      <c r="C8915"/>
      <c r="D8915"/>
      <c r="E8915"/>
      <c r="F8915"/>
      <c r="G8915"/>
      <c r="H8915"/>
      <c r="I8915"/>
      <c r="J8915"/>
      <c r="K8915"/>
      <c r="L8915" t="str">
        <f>IF(COUNTIFS(ZSOHSD058[订单号数值], ZSOHPP055[[#This Row],[订单号数值]], ZSOHSD058[行項目], ZSOHPP055[[#This Row],[行項目]])&gt;0, "Y", "")</f>
        <v/>
      </c>
      <c r="M8915" t="str">
        <f>IF(ZSOHPP055[[#This Row],[銷售訂單]]="", "", --ZSOHPP055[[#This Row],[銷售訂單]])</f>
        <v/>
      </c>
    </row>
    <row r="8916" spans="1:13">
      <c r="A8916"/>
      <c r="B8916"/>
      <c r="C8916"/>
      <c r="D8916"/>
      <c r="E8916"/>
      <c r="F8916"/>
      <c r="G8916"/>
      <c r="H8916"/>
      <c r="I8916"/>
      <c r="J8916"/>
      <c r="K8916"/>
      <c r="L8916" t="str">
        <f>IF(COUNTIFS(ZSOHSD058[订单号数值], ZSOHPP055[[#This Row],[订单号数值]], ZSOHSD058[行項目], ZSOHPP055[[#This Row],[行項目]])&gt;0, "Y", "")</f>
        <v/>
      </c>
      <c r="M8916" t="str">
        <f>IF(ZSOHPP055[[#This Row],[銷售訂單]]="", "", --ZSOHPP055[[#This Row],[銷售訂單]])</f>
        <v/>
      </c>
    </row>
    <row r="8917" spans="1:13">
      <c r="A8917"/>
      <c r="B8917"/>
      <c r="C8917"/>
      <c r="D8917"/>
      <c r="E8917"/>
      <c r="F8917"/>
      <c r="G8917"/>
      <c r="H8917"/>
      <c r="I8917"/>
      <c r="J8917"/>
      <c r="K8917"/>
      <c r="L8917" t="str">
        <f>IF(COUNTIFS(ZSOHSD058[订单号数值], ZSOHPP055[[#This Row],[订单号数值]], ZSOHSD058[行項目], ZSOHPP055[[#This Row],[行項目]])&gt;0, "Y", "")</f>
        <v/>
      </c>
      <c r="M8917" t="str">
        <f>IF(ZSOHPP055[[#This Row],[銷售訂單]]="", "", --ZSOHPP055[[#This Row],[銷售訂單]])</f>
        <v/>
      </c>
    </row>
    <row r="8918" spans="1:13">
      <c r="A8918"/>
      <c r="B8918"/>
      <c r="C8918"/>
      <c r="D8918"/>
      <c r="E8918"/>
      <c r="F8918"/>
      <c r="G8918"/>
      <c r="H8918"/>
      <c r="I8918"/>
      <c r="J8918"/>
      <c r="K8918"/>
      <c r="L8918" t="str">
        <f>IF(COUNTIFS(ZSOHSD058[订单号数值], ZSOHPP055[[#This Row],[订单号数值]], ZSOHSD058[行項目], ZSOHPP055[[#This Row],[行項目]])&gt;0, "Y", "")</f>
        <v/>
      </c>
      <c r="M8918" t="str">
        <f>IF(ZSOHPP055[[#This Row],[銷售訂單]]="", "", --ZSOHPP055[[#This Row],[銷售訂單]])</f>
        <v/>
      </c>
    </row>
    <row r="8919" spans="1:13">
      <c r="A8919"/>
      <c r="B8919"/>
      <c r="C8919"/>
      <c r="D8919"/>
      <c r="E8919"/>
      <c r="F8919"/>
      <c r="G8919"/>
      <c r="H8919"/>
      <c r="I8919"/>
      <c r="J8919"/>
      <c r="K8919"/>
      <c r="L8919" t="str">
        <f>IF(COUNTIFS(ZSOHSD058[订单号数值], ZSOHPP055[[#This Row],[订单号数值]], ZSOHSD058[行項目], ZSOHPP055[[#This Row],[行項目]])&gt;0, "Y", "")</f>
        <v/>
      </c>
      <c r="M8919" t="str">
        <f>IF(ZSOHPP055[[#This Row],[銷售訂單]]="", "", --ZSOHPP055[[#This Row],[銷售訂單]])</f>
        <v/>
      </c>
    </row>
    <row r="8920" spans="1:13">
      <c r="A8920"/>
      <c r="B8920"/>
      <c r="C8920"/>
      <c r="D8920"/>
      <c r="E8920"/>
      <c r="F8920"/>
      <c r="G8920"/>
      <c r="H8920"/>
      <c r="I8920"/>
      <c r="J8920"/>
      <c r="K8920"/>
      <c r="L8920" t="str">
        <f>IF(COUNTIFS(ZSOHSD058[订单号数值], ZSOHPP055[[#This Row],[订单号数值]], ZSOHSD058[行項目], ZSOHPP055[[#This Row],[行項目]])&gt;0, "Y", "")</f>
        <v/>
      </c>
      <c r="M8920" t="str">
        <f>IF(ZSOHPP055[[#This Row],[銷售訂單]]="", "", --ZSOHPP055[[#This Row],[銷售訂單]])</f>
        <v/>
      </c>
    </row>
    <row r="8921" spans="1:13">
      <c r="A8921"/>
      <c r="B8921"/>
      <c r="C8921"/>
      <c r="D8921"/>
      <c r="E8921"/>
      <c r="F8921"/>
      <c r="G8921"/>
      <c r="H8921"/>
      <c r="I8921"/>
      <c r="J8921"/>
      <c r="K8921"/>
      <c r="L8921" t="str">
        <f>IF(COUNTIFS(ZSOHSD058[订单号数值], ZSOHPP055[[#This Row],[订单号数值]], ZSOHSD058[行項目], ZSOHPP055[[#This Row],[行項目]])&gt;0, "Y", "")</f>
        <v/>
      </c>
      <c r="M8921" t="str">
        <f>IF(ZSOHPP055[[#This Row],[銷售訂單]]="", "", --ZSOHPP055[[#This Row],[銷售訂單]])</f>
        <v/>
      </c>
    </row>
    <row r="8922" spans="1:13">
      <c r="A8922"/>
      <c r="B8922"/>
      <c r="C8922"/>
      <c r="D8922"/>
      <c r="E8922"/>
      <c r="F8922"/>
      <c r="G8922"/>
      <c r="H8922"/>
      <c r="I8922"/>
      <c r="J8922"/>
      <c r="K8922"/>
      <c r="L8922" t="str">
        <f>IF(COUNTIFS(ZSOHSD058[订单号数值], ZSOHPP055[[#This Row],[订单号数值]], ZSOHSD058[行項目], ZSOHPP055[[#This Row],[行項目]])&gt;0, "Y", "")</f>
        <v/>
      </c>
      <c r="M8922" t="str">
        <f>IF(ZSOHPP055[[#This Row],[銷售訂單]]="", "", --ZSOHPP055[[#This Row],[銷售訂單]])</f>
        <v/>
      </c>
    </row>
    <row r="8923" spans="1:13">
      <c r="A8923"/>
      <c r="B8923"/>
      <c r="C8923"/>
      <c r="D8923"/>
      <c r="E8923"/>
      <c r="F8923"/>
      <c r="G8923"/>
      <c r="H8923"/>
      <c r="I8923"/>
      <c r="J8923"/>
      <c r="K8923"/>
      <c r="L8923" t="str">
        <f>IF(COUNTIFS(ZSOHSD058[订单号数值], ZSOHPP055[[#This Row],[订单号数值]], ZSOHSD058[行項目], ZSOHPP055[[#This Row],[行項目]])&gt;0, "Y", "")</f>
        <v/>
      </c>
      <c r="M8923" t="str">
        <f>IF(ZSOHPP055[[#This Row],[銷售訂單]]="", "", --ZSOHPP055[[#This Row],[銷售訂單]])</f>
        <v/>
      </c>
    </row>
    <row r="8924" spans="1:13">
      <c r="A8924"/>
      <c r="B8924"/>
      <c r="C8924"/>
      <c r="D8924"/>
      <c r="E8924"/>
      <c r="F8924"/>
      <c r="G8924"/>
      <c r="H8924"/>
      <c r="I8924"/>
      <c r="J8924"/>
      <c r="K8924"/>
      <c r="L8924" t="str">
        <f>IF(COUNTIFS(ZSOHSD058[订单号数值], ZSOHPP055[[#This Row],[订单号数值]], ZSOHSD058[行項目], ZSOHPP055[[#This Row],[行項目]])&gt;0, "Y", "")</f>
        <v/>
      </c>
      <c r="M8924" t="str">
        <f>IF(ZSOHPP055[[#This Row],[銷售訂單]]="", "", --ZSOHPP055[[#This Row],[銷售訂單]])</f>
        <v/>
      </c>
    </row>
    <row r="8925" spans="1:13">
      <c r="A8925"/>
      <c r="B8925"/>
      <c r="C8925"/>
      <c r="D8925"/>
      <c r="E8925"/>
      <c r="F8925"/>
      <c r="G8925"/>
      <c r="H8925"/>
      <c r="I8925"/>
      <c r="J8925"/>
      <c r="K8925"/>
      <c r="L8925" t="str">
        <f>IF(COUNTIFS(ZSOHSD058[订单号数值], ZSOHPP055[[#This Row],[订单号数值]], ZSOHSD058[行項目], ZSOHPP055[[#This Row],[行項目]])&gt;0, "Y", "")</f>
        <v/>
      </c>
      <c r="M8925" t="str">
        <f>IF(ZSOHPP055[[#This Row],[銷售訂單]]="", "", --ZSOHPP055[[#This Row],[銷售訂單]])</f>
        <v/>
      </c>
    </row>
    <row r="8926" spans="1:13">
      <c r="A8926"/>
      <c r="B8926"/>
      <c r="C8926"/>
      <c r="D8926"/>
      <c r="E8926"/>
      <c r="F8926"/>
      <c r="G8926"/>
      <c r="H8926"/>
      <c r="I8926"/>
      <c r="J8926"/>
      <c r="K8926"/>
      <c r="L8926" t="str">
        <f>IF(COUNTIFS(ZSOHSD058[订单号数值], ZSOHPP055[[#This Row],[订单号数值]], ZSOHSD058[行項目], ZSOHPP055[[#This Row],[行項目]])&gt;0, "Y", "")</f>
        <v/>
      </c>
      <c r="M8926" t="str">
        <f>IF(ZSOHPP055[[#This Row],[銷售訂單]]="", "", --ZSOHPP055[[#This Row],[銷售訂單]])</f>
        <v/>
      </c>
    </row>
    <row r="8927" spans="1:13">
      <c r="A8927"/>
      <c r="B8927"/>
      <c r="C8927"/>
      <c r="D8927"/>
      <c r="E8927"/>
      <c r="F8927"/>
      <c r="G8927"/>
      <c r="H8927"/>
      <c r="I8927"/>
      <c r="J8927"/>
      <c r="K8927"/>
      <c r="L8927" t="str">
        <f>IF(COUNTIFS(ZSOHSD058[订单号数值], ZSOHPP055[[#This Row],[订单号数值]], ZSOHSD058[行項目], ZSOHPP055[[#This Row],[行項目]])&gt;0, "Y", "")</f>
        <v/>
      </c>
      <c r="M8927" t="str">
        <f>IF(ZSOHPP055[[#This Row],[銷售訂單]]="", "", --ZSOHPP055[[#This Row],[銷售訂單]])</f>
        <v/>
      </c>
    </row>
    <row r="8928" spans="1:13">
      <c r="A8928"/>
      <c r="B8928"/>
      <c r="C8928"/>
      <c r="D8928"/>
      <c r="E8928"/>
      <c r="F8928"/>
      <c r="G8928"/>
      <c r="H8928"/>
      <c r="I8928"/>
      <c r="J8928"/>
      <c r="K8928"/>
      <c r="L8928" t="str">
        <f>IF(COUNTIFS(ZSOHSD058[订单号数值], ZSOHPP055[[#This Row],[订单号数值]], ZSOHSD058[行項目], ZSOHPP055[[#This Row],[行項目]])&gt;0, "Y", "")</f>
        <v/>
      </c>
      <c r="M8928" t="str">
        <f>IF(ZSOHPP055[[#This Row],[銷售訂單]]="", "", --ZSOHPP055[[#This Row],[銷售訂單]])</f>
        <v/>
      </c>
    </row>
    <row r="8929" spans="1:13">
      <c r="A8929"/>
      <c r="B8929"/>
      <c r="C8929"/>
      <c r="D8929"/>
      <c r="E8929"/>
      <c r="F8929"/>
      <c r="G8929"/>
      <c r="H8929"/>
      <c r="I8929"/>
      <c r="J8929"/>
      <c r="K8929"/>
      <c r="L8929" t="str">
        <f>IF(COUNTIFS(ZSOHSD058[订单号数值], ZSOHPP055[[#This Row],[订单号数值]], ZSOHSD058[行項目], ZSOHPP055[[#This Row],[行項目]])&gt;0, "Y", "")</f>
        <v/>
      </c>
      <c r="M8929" t="str">
        <f>IF(ZSOHPP055[[#This Row],[銷售訂單]]="", "", --ZSOHPP055[[#This Row],[銷售訂單]])</f>
        <v/>
      </c>
    </row>
    <row r="8930" spans="1:13">
      <c r="A8930"/>
      <c r="B8930"/>
      <c r="C8930"/>
      <c r="D8930"/>
      <c r="E8930"/>
      <c r="F8930"/>
      <c r="G8930"/>
      <c r="H8930"/>
      <c r="I8930"/>
      <c r="J8930"/>
      <c r="K8930"/>
      <c r="L8930" t="str">
        <f>IF(COUNTIFS(ZSOHSD058[订单号数值], ZSOHPP055[[#This Row],[订单号数值]], ZSOHSD058[行項目], ZSOHPP055[[#This Row],[行項目]])&gt;0, "Y", "")</f>
        <v/>
      </c>
      <c r="M8930" t="str">
        <f>IF(ZSOHPP055[[#This Row],[銷售訂單]]="", "", --ZSOHPP055[[#This Row],[銷售訂單]])</f>
        <v/>
      </c>
    </row>
    <row r="8931" spans="1:13">
      <c r="A8931"/>
      <c r="B8931"/>
      <c r="C8931"/>
      <c r="D8931"/>
      <c r="E8931"/>
      <c r="F8931"/>
      <c r="G8931"/>
      <c r="H8931"/>
      <c r="I8931"/>
      <c r="J8931"/>
      <c r="K8931"/>
      <c r="L8931" t="str">
        <f>IF(COUNTIFS(ZSOHSD058[订单号数值], ZSOHPP055[[#This Row],[订单号数值]], ZSOHSD058[行項目], ZSOHPP055[[#This Row],[行項目]])&gt;0, "Y", "")</f>
        <v/>
      </c>
      <c r="M8931" t="str">
        <f>IF(ZSOHPP055[[#This Row],[銷售訂單]]="", "", --ZSOHPP055[[#This Row],[銷售訂單]])</f>
        <v/>
      </c>
    </row>
    <row r="8932" spans="1:13">
      <c r="A8932"/>
      <c r="B8932"/>
      <c r="C8932"/>
      <c r="D8932"/>
      <c r="E8932"/>
      <c r="F8932"/>
      <c r="G8932"/>
      <c r="H8932"/>
      <c r="I8932"/>
      <c r="J8932"/>
      <c r="K8932"/>
      <c r="L8932" t="str">
        <f>IF(COUNTIFS(ZSOHSD058[订单号数值], ZSOHPP055[[#This Row],[订单号数值]], ZSOHSD058[行項目], ZSOHPP055[[#This Row],[行項目]])&gt;0, "Y", "")</f>
        <v/>
      </c>
      <c r="M8932" t="str">
        <f>IF(ZSOHPP055[[#This Row],[銷售訂單]]="", "", --ZSOHPP055[[#This Row],[銷售訂單]])</f>
        <v/>
      </c>
    </row>
    <row r="8933" spans="1:13">
      <c r="A8933"/>
      <c r="B8933"/>
      <c r="C8933"/>
      <c r="D8933"/>
      <c r="E8933"/>
      <c r="F8933"/>
      <c r="G8933"/>
      <c r="H8933"/>
      <c r="I8933"/>
      <c r="J8933"/>
      <c r="K8933"/>
      <c r="L8933" t="str">
        <f>IF(COUNTIFS(ZSOHSD058[订单号数值], ZSOHPP055[[#This Row],[订单号数值]], ZSOHSD058[行項目], ZSOHPP055[[#This Row],[行項目]])&gt;0, "Y", "")</f>
        <v/>
      </c>
      <c r="M8933" t="str">
        <f>IF(ZSOHPP055[[#This Row],[銷售訂單]]="", "", --ZSOHPP055[[#This Row],[銷售訂單]])</f>
        <v/>
      </c>
    </row>
    <row r="8934" spans="1:13">
      <c r="A8934"/>
      <c r="B8934"/>
      <c r="C8934"/>
      <c r="D8934"/>
      <c r="E8934"/>
      <c r="F8934"/>
      <c r="G8934"/>
      <c r="H8934"/>
      <c r="I8934"/>
      <c r="J8934"/>
      <c r="K8934"/>
      <c r="L8934" t="str">
        <f>IF(COUNTIFS(ZSOHSD058[订单号数值], ZSOHPP055[[#This Row],[订单号数值]], ZSOHSD058[行項目], ZSOHPP055[[#This Row],[行項目]])&gt;0, "Y", "")</f>
        <v/>
      </c>
      <c r="M8934" t="str">
        <f>IF(ZSOHPP055[[#This Row],[銷售訂單]]="", "", --ZSOHPP055[[#This Row],[銷售訂單]])</f>
        <v/>
      </c>
    </row>
    <row r="8935" spans="1:13">
      <c r="A8935"/>
      <c r="B8935"/>
      <c r="C8935"/>
      <c r="D8935"/>
      <c r="E8935"/>
      <c r="F8935"/>
      <c r="G8935"/>
      <c r="H8935"/>
      <c r="I8935"/>
      <c r="J8935"/>
      <c r="K8935"/>
      <c r="L8935" t="str">
        <f>IF(COUNTIFS(ZSOHSD058[订单号数值], ZSOHPP055[[#This Row],[订单号数值]], ZSOHSD058[行項目], ZSOHPP055[[#This Row],[行項目]])&gt;0, "Y", "")</f>
        <v/>
      </c>
      <c r="M8935" t="str">
        <f>IF(ZSOHPP055[[#This Row],[銷售訂單]]="", "", --ZSOHPP055[[#This Row],[銷售訂單]])</f>
        <v/>
      </c>
    </row>
    <row r="8936" spans="1:13">
      <c r="A8936"/>
      <c r="B8936"/>
      <c r="C8936"/>
      <c r="D8936"/>
      <c r="E8936"/>
      <c r="F8936"/>
      <c r="G8936"/>
      <c r="H8936"/>
      <c r="I8936"/>
      <c r="J8936"/>
      <c r="K8936"/>
      <c r="L8936" t="str">
        <f>IF(COUNTIFS(ZSOHSD058[订单号数值], ZSOHPP055[[#This Row],[订单号数值]], ZSOHSD058[行項目], ZSOHPP055[[#This Row],[行項目]])&gt;0, "Y", "")</f>
        <v/>
      </c>
      <c r="M8936" t="str">
        <f>IF(ZSOHPP055[[#This Row],[銷售訂單]]="", "", --ZSOHPP055[[#This Row],[銷售訂單]])</f>
        <v/>
      </c>
    </row>
    <row r="8937" spans="1:13">
      <c r="A8937"/>
      <c r="B8937"/>
      <c r="C8937"/>
      <c r="D8937"/>
      <c r="E8937"/>
      <c r="F8937"/>
      <c r="G8937"/>
      <c r="H8937"/>
      <c r="I8937"/>
      <c r="J8937"/>
      <c r="K8937"/>
      <c r="L8937" t="str">
        <f>IF(COUNTIFS(ZSOHSD058[订单号数值], ZSOHPP055[[#This Row],[订单号数值]], ZSOHSD058[行項目], ZSOHPP055[[#This Row],[行項目]])&gt;0, "Y", "")</f>
        <v/>
      </c>
      <c r="M8937" t="str">
        <f>IF(ZSOHPP055[[#This Row],[銷售訂單]]="", "", --ZSOHPP055[[#This Row],[銷售訂單]])</f>
        <v/>
      </c>
    </row>
    <row r="8938" spans="1:13">
      <c r="A8938"/>
      <c r="B8938"/>
      <c r="C8938"/>
      <c r="D8938"/>
      <c r="E8938"/>
      <c r="F8938"/>
      <c r="G8938"/>
      <c r="H8938"/>
      <c r="I8938"/>
      <c r="J8938"/>
      <c r="K8938"/>
      <c r="L8938" t="str">
        <f>IF(COUNTIFS(ZSOHSD058[订单号数值], ZSOHPP055[[#This Row],[订单号数值]], ZSOHSD058[行項目], ZSOHPP055[[#This Row],[行項目]])&gt;0, "Y", "")</f>
        <v/>
      </c>
      <c r="M8938" t="str">
        <f>IF(ZSOHPP055[[#This Row],[銷售訂單]]="", "", --ZSOHPP055[[#This Row],[銷售訂單]])</f>
        <v/>
      </c>
    </row>
    <row r="8939" spans="1:13">
      <c r="A8939"/>
      <c r="B8939"/>
      <c r="C8939"/>
      <c r="D8939"/>
      <c r="E8939"/>
      <c r="F8939"/>
      <c r="G8939"/>
      <c r="H8939"/>
      <c r="I8939"/>
      <c r="J8939"/>
      <c r="K8939"/>
      <c r="L8939" t="str">
        <f>IF(COUNTIFS(ZSOHSD058[订单号数值], ZSOHPP055[[#This Row],[订单号数值]], ZSOHSD058[行項目], ZSOHPP055[[#This Row],[行項目]])&gt;0, "Y", "")</f>
        <v/>
      </c>
      <c r="M8939" t="str">
        <f>IF(ZSOHPP055[[#This Row],[銷售訂單]]="", "", --ZSOHPP055[[#This Row],[銷售訂單]])</f>
        <v/>
      </c>
    </row>
    <row r="8940" spans="1:13">
      <c r="A8940"/>
      <c r="B8940"/>
      <c r="C8940"/>
      <c r="D8940"/>
      <c r="E8940"/>
      <c r="F8940"/>
      <c r="G8940"/>
      <c r="H8940"/>
      <c r="I8940"/>
      <c r="J8940"/>
      <c r="K8940"/>
      <c r="L8940" t="str">
        <f>IF(COUNTIFS(ZSOHSD058[订单号数值], ZSOHPP055[[#This Row],[订单号数值]], ZSOHSD058[行項目], ZSOHPP055[[#This Row],[行項目]])&gt;0, "Y", "")</f>
        <v/>
      </c>
      <c r="M8940" t="str">
        <f>IF(ZSOHPP055[[#This Row],[銷售訂單]]="", "", --ZSOHPP055[[#This Row],[銷售訂單]])</f>
        <v/>
      </c>
    </row>
    <row r="8941" spans="1:13">
      <c r="A8941"/>
      <c r="B8941"/>
      <c r="C8941"/>
      <c r="D8941"/>
      <c r="E8941"/>
      <c r="F8941"/>
      <c r="G8941"/>
      <c r="H8941"/>
      <c r="I8941"/>
      <c r="J8941"/>
      <c r="K8941"/>
      <c r="L8941" t="str">
        <f>IF(COUNTIFS(ZSOHSD058[订单号数值], ZSOHPP055[[#This Row],[订单号数值]], ZSOHSD058[行項目], ZSOHPP055[[#This Row],[行項目]])&gt;0, "Y", "")</f>
        <v/>
      </c>
      <c r="M8941" t="str">
        <f>IF(ZSOHPP055[[#This Row],[銷售訂單]]="", "", --ZSOHPP055[[#This Row],[銷售訂單]])</f>
        <v/>
      </c>
    </row>
    <row r="8942" spans="1:13">
      <c r="A8942"/>
      <c r="B8942"/>
      <c r="C8942"/>
      <c r="D8942"/>
      <c r="E8942"/>
      <c r="F8942"/>
      <c r="G8942"/>
      <c r="H8942"/>
      <c r="I8942"/>
      <c r="J8942"/>
      <c r="K8942"/>
      <c r="L8942" t="str">
        <f>IF(COUNTIFS(ZSOHSD058[订单号数值], ZSOHPP055[[#This Row],[订单号数值]], ZSOHSD058[行項目], ZSOHPP055[[#This Row],[行項目]])&gt;0, "Y", "")</f>
        <v/>
      </c>
      <c r="M8942" t="str">
        <f>IF(ZSOHPP055[[#This Row],[銷售訂單]]="", "", --ZSOHPP055[[#This Row],[銷售訂單]])</f>
        <v/>
      </c>
    </row>
    <row r="8943" spans="1:13">
      <c r="A8943"/>
      <c r="B8943"/>
      <c r="C8943"/>
      <c r="D8943"/>
      <c r="E8943"/>
      <c r="F8943"/>
      <c r="G8943"/>
      <c r="H8943"/>
      <c r="I8943"/>
      <c r="J8943"/>
      <c r="K8943"/>
      <c r="L8943" t="str">
        <f>IF(COUNTIFS(ZSOHSD058[订单号数值], ZSOHPP055[[#This Row],[订单号数值]], ZSOHSD058[行項目], ZSOHPP055[[#This Row],[行項目]])&gt;0, "Y", "")</f>
        <v/>
      </c>
      <c r="M8943" t="str">
        <f>IF(ZSOHPP055[[#This Row],[銷售訂單]]="", "", --ZSOHPP055[[#This Row],[銷售訂單]])</f>
        <v/>
      </c>
    </row>
    <row r="8944" spans="1:13">
      <c r="A8944"/>
      <c r="B8944"/>
      <c r="C8944"/>
      <c r="D8944"/>
      <c r="E8944"/>
      <c r="F8944"/>
      <c r="G8944"/>
      <c r="H8944"/>
      <c r="I8944"/>
      <c r="J8944"/>
      <c r="K8944"/>
      <c r="L8944" t="str">
        <f>IF(COUNTIFS(ZSOHSD058[订单号数值], ZSOHPP055[[#This Row],[订单号数值]], ZSOHSD058[行項目], ZSOHPP055[[#This Row],[行項目]])&gt;0, "Y", "")</f>
        <v/>
      </c>
      <c r="M8944" t="str">
        <f>IF(ZSOHPP055[[#This Row],[銷售訂單]]="", "", --ZSOHPP055[[#This Row],[銷售訂單]])</f>
        <v/>
      </c>
    </row>
    <row r="8945" spans="1:13">
      <c r="A8945"/>
      <c r="B8945"/>
      <c r="C8945"/>
      <c r="D8945"/>
      <c r="E8945"/>
      <c r="F8945"/>
      <c r="G8945"/>
      <c r="H8945"/>
      <c r="I8945"/>
      <c r="J8945"/>
      <c r="K8945"/>
      <c r="L8945" t="str">
        <f>IF(COUNTIFS(ZSOHSD058[订单号数值], ZSOHPP055[[#This Row],[订单号数值]], ZSOHSD058[行項目], ZSOHPP055[[#This Row],[行項目]])&gt;0, "Y", "")</f>
        <v/>
      </c>
      <c r="M8945" t="str">
        <f>IF(ZSOHPP055[[#This Row],[銷售訂單]]="", "", --ZSOHPP055[[#This Row],[銷售訂單]])</f>
        <v/>
      </c>
    </row>
    <row r="8946" spans="1:13">
      <c r="A8946"/>
      <c r="B8946"/>
      <c r="C8946"/>
      <c r="D8946"/>
      <c r="E8946"/>
      <c r="F8946"/>
      <c r="G8946"/>
      <c r="H8946"/>
      <c r="I8946"/>
      <c r="J8946"/>
      <c r="K8946"/>
      <c r="L8946" t="str">
        <f>IF(COUNTIFS(ZSOHSD058[订单号数值], ZSOHPP055[[#This Row],[订单号数值]], ZSOHSD058[行項目], ZSOHPP055[[#This Row],[行項目]])&gt;0, "Y", "")</f>
        <v/>
      </c>
      <c r="M8946" t="str">
        <f>IF(ZSOHPP055[[#This Row],[銷售訂單]]="", "", --ZSOHPP055[[#This Row],[銷售訂單]])</f>
        <v/>
      </c>
    </row>
    <row r="8947" spans="1:13">
      <c r="A8947"/>
      <c r="B8947"/>
      <c r="C8947"/>
      <c r="D8947"/>
      <c r="E8947"/>
      <c r="F8947"/>
      <c r="G8947"/>
      <c r="H8947"/>
      <c r="I8947"/>
      <c r="J8947"/>
      <c r="K8947"/>
      <c r="L8947" t="str">
        <f>IF(COUNTIFS(ZSOHSD058[订单号数值], ZSOHPP055[[#This Row],[订单号数值]], ZSOHSD058[行項目], ZSOHPP055[[#This Row],[行項目]])&gt;0, "Y", "")</f>
        <v/>
      </c>
      <c r="M8947" t="str">
        <f>IF(ZSOHPP055[[#This Row],[銷售訂單]]="", "", --ZSOHPP055[[#This Row],[銷售訂單]])</f>
        <v/>
      </c>
    </row>
    <row r="8948" spans="1:13">
      <c r="A8948"/>
      <c r="B8948"/>
      <c r="C8948"/>
      <c r="D8948"/>
      <c r="E8948"/>
      <c r="F8948"/>
      <c r="G8948"/>
      <c r="H8948"/>
      <c r="I8948"/>
      <c r="J8948"/>
      <c r="K8948"/>
      <c r="L8948" t="str">
        <f>IF(COUNTIFS(ZSOHSD058[订单号数值], ZSOHPP055[[#This Row],[订单号数值]], ZSOHSD058[行項目], ZSOHPP055[[#This Row],[行項目]])&gt;0, "Y", "")</f>
        <v/>
      </c>
      <c r="M8948" t="str">
        <f>IF(ZSOHPP055[[#This Row],[銷售訂單]]="", "", --ZSOHPP055[[#This Row],[銷售訂單]])</f>
        <v/>
      </c>
    </row>
    <row r="8949" spans="1:13">
      <c r="A8949"/>
      <c r="B8949"/>
      <c r="C8949"/>
      <c r="D8949"/>
      <c r="E8949"/>
      <c r="F8949"/>
      <c r="G8949"/>
      <c r="H8949"/>
      <c r="I8949"/>
      <c r="J8949"/>
      <c r="K8949"/>
      <c r="L8949" t="str">
        <f>IF(COUNTIFS(ZSOHSD058[订单号数值], ZSOHPP055[[#This Row],[订单号数值]], ZSOHSD058[行項目], ZSOHPP055[[#This Row],[行項目]])&gt;0, "Y", "")</f>
        <v/>
      </c>
      <c r="M8949" t="str">
        <f>IF(ZSOHPP055[[#This Row],[銷售訂單]]="", "", --ZSOHPP055[[#This Row],[銷售訂單]])</f>
        <v/>
      </c>
    </row>
    <row r="8950" spans="1:13">
      <c r="A8950"/>
      <c r="B8950"/>
      <c r="C8950"/>
      <c r="D8950"/>
      <c r="E8950"/>
      <c r="F8950"/>
      <c r="G8950"/>
      <c r="H8950"/>
      <c r="I8950"/>
      <c r="J8950"/>
      <c r="K8950"/>
      <c r="L8950" t="str">
        <f>IF(COUNTIFS(ZSOHSD058[订单号数值], ZSOHPP055[[#This Row],[订单号数值]], ZSOHSD058[行項目], ZSOHPP055[[#This Row],[行項目]])&gt;0, "Y", "")</f>
        <v/>
      </c>
      <c r="M8950" t="str">
        <f>IF(ZSOHPP055[[#This Row],[銷售訂單]]="", "", --ZSOHPP055[[#This Row],[銷售訂單]])</f>
        <v/>
      </c>
    </row>
    <row r="8951" spans="1:13">
      <c r="A8951"/>
      <c r="B8951"/>
      <c r="C8951"/>
      <c r="D8951"/>
      <c r="E8951"/>
      <c r="F8951"/>
      <c r="G8951"/>
      <c r="H8951"/>
      <c r="I8951"/>
      <c r="J8951"/>
      <c r="K8951"/>
      <c r="L8951" t="str">
        <f>IF(COUNTIFS(ZSOHSD058[订单号数值], ZSOHPP055[[#This Row],[订单号数值]], ZSOHSD058[行項目], ZSOHPP055[[#This Row],[行項目]])&gt;0, "Y", "")</f>
        <v/>
      </c>
      <c r="M8951" t="str">
        <f>IF(ZSOHPP055[[#This Row],[銷售訂單]]="", "", --ZSOHPP055[[#This Row],[銷售訂單]])</f>
        <v/>
      </c>
    </row>
    <row r="8952" spans="1:13">
      <c r="A8952"/>
      <c r="B8952"/>
      <c r="C8952"/>
      <c r="D8952"/>
      <c r="E8952"/>
      <c r="F8952"/>
      <c r="G8952"/>
      <c r="H8952"/>
      <c r="I8952"/>
      <c r="J8952"/>
      <c r="K8952"/>
      <c r="L8952" t="str">
        <f>IF(COUNTIFS(ZSOHSD058[订单号数值], ZSOHPP055[[#This Row],[订单号数值]], ZSOHSD058[行項目], ZSOHPP055[[#This Row],[行項目]])&gt;0, "Y", "")</f>
        <v/>
      </c>
      <c r="M8952" t="str">
        <f>IF(ZSOHPP055[[#This Row],[銷售訂單]]="", "", --ZSOHPP055[[#This Row],[銷售訂單]])</f>
        <v/>
      </c>
    </row>
    <row r="8953" spans="1:13">
      <c r="A8953"/>
      <c r="B8953"/>
      <c r="C8953"/>
      <c r="D8953"/>
      <c r="E8953"/>
      <c r="F8953"/>
      <c r="G8953"/>
      <c r="H8953"/>
      <c r="I8953"/>
      <c r="J8953"/>
      <c r="K8953"/>
      <c r="L8953" t="str">
        <f>IF(COUNTIFS(ZSOHSD058[订单号数值], ZSOHPP055[[#This Row],[订单号数值]], ZSOHSD058[行項目], ZSOHPP055[[#This Row],[行項目]])&gt;0, "Y", "")</f>
        <v/>
      </c>
      <c r="M8953" t="str">
        <f>IF(ZSOHPP055[[#This Row],[銷售訂單]]="", "", --ZSOHPP055[[#This Row],[銷售訂單]])</f>
        <v/>
      </c>
    </row>
    <row r="8954" spans="1:13">
      <c r="A8954"/>
      <c r="B8954"/>
      <c r="C8954"/>
      <c r="D8954"/>
      <c r="E8954"/>
      <c r="F8954"/>
      <c r="G8954"/>
      <c r="H8954"/>
      <c r="I8954"/>
      <c r="J8954"/>
      <c r="K8954"/>
      <c r="L8954" t="str">
        <f>IF(COUNTIFS(ZSOHSD058[订单号数值], ZSOHPP055[[#This Row],[订单号数值]], ZSOHSD058[行項目], ZSOHPP055[[#This Row],[行項目]])&gt;0, "Y", "")</f>
        <v/>
      </c>
      <c r="M8954" t="str">
        <f>IF(ZSOHPP055[[#This Row],[銷售訂單]]="", "", --ZSOHPP055[[#This Row],[銷售訂單]])</f>
        <v/>
      </c>
    </row>
    <row r="8955" spans="1:13">
      <c r="A8955"/>
      <c r="B8955"/>
      <c r="C8955"/>
      <c r="D8955"/>
      <c r="E8955"/>
      <c r="F8955"/>
      <c r="G8955"/>
      <c r="H8955"/>
      <c r="I8955"/>
      <c r="J8955"/>
      <c r="K8955"/>
      <c r="L8955" t="str">
        <f>IF(COUNTIFS(ZSOHSD058[订单号数值], ZSOHPP055[[#This Row],[订单号数值]], ZSOHSD058[行項目], ZSOHPP055[[#This Row],[行項目]])&gt;0, "Y", "")</f>
        <v/>
      </c>
      <c r="M8955" t="str">
        <f>IF(ZSOHPP055[[#This Row],[銷售訂單]]="", "", --ZSOHPP055[[#This Row],[銷售訂單]])</f>
        <v/>
      </c>
    </row>
    <row r="8956" spans="1:13">
      <c r="A8956"/>
      <c r="B8956"/>
      <c r="C8956"/>
      <c r="D8956"/>
      <c r="E8956"/>
      <c r="F8956"/>
      <c r="G8956"/>
      <c r="H8956"/>
      <c r="I8956"/>
      <c r="J8956"/>
      <c r="K8956"/>
      <c r="L8956" t="str">
        <f>IF(COUNTIFS(ZSOHSD058[订单号数值], ZSOHPP055[[#This Row],[订单号数值]], ZSOHSD058[行項目], ZSOHPP055[[#This Row],[行項目]])&gt;0, "Y", "")</f>
        <v/>
      </c>
      <c r="M8956" t="str">
        <f>IF(ZSOHPP055[[#This Row],[銷售訂單]]="", "", --ZSOHPP055[[#This Row],[銷售訂單]])</f>
        <v/>
      </c>
    </row>
    <row r="8957" spans="1:13">
      <c r="A8957"/>
      <c r="B8957"/>
      <c r="C8957"/>
      <c r="D8957"/>
      <c r="E8957"/>
      <c r="F8957"/>
      <c r="G8957"/>
      <c r="H8957"/>
      <c r="I8957"/>
      <c r="J8957"/>
      <c r="K8957"/>
      <c r="L8957" t="str">
        <f>IF(COUNTIFS(ZSOHSD058[订单号数值], ZSOHPP055[[#This Row],[订单号数值]], ZSOHSD058[行項目], ZSOHPP055[[#This Row],[行項目]])&gt;0, "Y", "")</f>
        <v/>
      </c>
      <c r="M8957" t="str">
        <f>IF(ZSOHPP055[[#This Row],[銷售訂單]]="", "", --ZSOHPP055[[#This Row],[銷售訂單]])</f>
        <v/>
      </c>
    </row>
    <row r="8958" spans="1:13">
      <c r="A8958"/>
      <c r="B8958"/>
      <c r="C8958"/>
      <c r="D8958"/>
      <c r="E8958"/>
      <c r="F8958"/>
      <c r="G8958"/>
      <c r="H8958"/>
      <c r="I8958"/>
      <c r="J8958"/>
      <c r="K8958"/>
      <c r="L8958" t="str">
        <f>IF(COUNTIFS(ZSOHSD058[订单号数值], ZSOHPP055[[#This Row],[订单号数值]], ZSOHSD058[行項目], ZSOHPP055[[#This Row],[行項目]])&gt;0, "Y", "")</f>
        <v/>
      </c>
      <c r="M8958" t="str">
        <f>IF(ZSOHPP055[[#This Row],[銷售訂單]]="", "", --ZSOHPP055[[#This Row],[銷售訂單]])</f>
        <v/>
      </c>
    </row>
    <row r="8959" spans="1:13">
      <c r="A8959"/>
      <c r="B8959"/>
      <c r="C8959"/>
      <c r="D8959"/>
      <c r="E8959"/>
      <c r="F8959"/>
      <c r="G8959"/>
      <c r="H8959"/>
      <c r="I8959"/>
      <c r="J8959"/>
      <c r="K8959"/>
      <c r="L8959" t="str">
        <f>IF(COUNTIFS(ZSOHSD058[订单号数值], ZSOHPP055[[#This Row],[订单号数值]], ZSOHSD058[行項目], ZSOHPP055[[#This Row],[行項目]])&gt;0, "Y", "")</f>
        <v/>
      </c>
      <c r="M8959" t="str">
        <f>IF(ZSOHPP055[[#This Row],[銷售訂單]]="", "", --ZSOHPP055[[#This Row],[銷售訂單]])</f>
        <v/>
      </c>
    </row>
    <row r="8960" spans="1:13">
      <c r="A8960"/>
      <c r="B8960"/>
      <c r="C8960"/>
      <c r="D8960"/>
      <c r="E8960"/>
      <c r="F8960"/>
      <c r="G8960"/>
      <c r="H8960"/>
      <c r="I8960"/>
      <c r="J8960"/>
      <c r="K8960"/>
      <c r="L8960" t="str">
        <f>IF(COUNTIFS(ZSOHSD058[订单号数值], ZSOHPP055[[#This Row],[订单号数值]], ZSOHSD058[行項目], ZSOHPP055[[#This Row],[行項目]])&gt;0, "Y", "")</f>
        <v/>
      </c>
      <c r="M8960" t="str">
        <f>IF(ZSOHPP055[[#This Row],[銷售訂單]]="", "", --ZSOHPP055[[#This Row],[銷售訂單]])</f>
        <v/>
      </c>
    </row>
    <row r="8961" spans="1:13">
      <c r="A8961"/>
      <c r="B8961"/>
      <c r="C8961"/>
      <c r="D8961"/>
      <c r="E8961"/>
      <c r="F8961"/>
      <c r="G8961"/>
      <c r="H8961"/>
      <c r="I8961"/>
      <c r="J8961"/>
      <c r="K8961"/>
      <c r="L8961" t="str">
        <f>IF(COUNTIFS(ZSOHSD058[订单号数值], ZSOHPP055[[#This Row],[订单号数值]], ZSOHSD058[行項目], ZSOHPP055[[#This Row],[行項目]])&gt;0, "Y", "")</f>
        <v/>
      </c>
      <c r="M8961" t="str">
        <f>IF(ZSOHPP055[[#This Row],[銷售訂單]]="", "", --ZSOHPP055[[#This Row],[銷售訂單]])</f>
        <v/>
      </c>
    </row>
    <row r="8962" spans="1:13">
      <c r="A8962"/>
      <c r="B8962"/>
      <c r="C8962"/>
      <c r="D8962"/>
      <c r="E8962"/>
      <c r="F8962"/>
      <c r="G8962"/>
      <c r="H8962"/>
      <c r="I8962"/>
      <c r="J8962"/>
      <c r="K8962"/>
      <c r="L8962" t="str">
        <f>IF(COUNTIFS(ZSOHSD058[订单号数值], ZSOHPP055[[#This Row],[订单号数值]], ZSOHSD058[行項目], ZSOHPP055[[#This Row],[行項目]])&gt;0, "Y", "")</f>
        <v/>
      </c>
      <c r="M8962" t="str">
        <f>IF(ZSOHPP055[[#This Row],[銷售訂單]]="", "", --ZSOHPP055[[#This Row],[銷售訂單]])</f>
        <v/>
      </c>
    </row>
    <row r="8963" spans="1:13">
      <c r="A8963"/>
      <c r="B8963"/>
      <c r="C8963"/>
      <c r="D8963"/>
      <c r="E8963"/>
      <c r="F8963"/>
      <c r="G8963"/>
      <c r="H8963"/>
      <c r="I8963"/>
      <c r="J8963"/>
      <c r="K8963"/>
      <c r="L8963" t="str">
        <f>IF(COUNTIFS(ZSOHSD058[订单号数值], ZSOHPP055[[#This Row],[订单号数值]], ZSOHSD058[行項目], ZSOHPP055[[#This Row],[行項目]])&gt;0, "Y", "")</f>
        <v/>
      </c>
      <c r="M8963" t="str">
        <f>IF(ZSOHPP055[[#This Row],[銷售訂單]]="", "", --ZSOHPP055[[#This Row],[銷售訂單]])</f>
        <v/>
      </c>
    </row>
    <row r="8964" spans="1:13">
      <c r="A8964"/>
      <c r="B8964"/>
      <c r="C8964"/>
      <c r="D8964"/>
      <c r="E8964"/>
      <c r="F8964"/>
      <c r="G8964"/>
      <c r="H8964"/>
      <c r="I8964"/>
      <c r="J8964"/>
      <c r="K8964"/>
      <c r="L8964" t="str">
        <f>IF(COUNTIFS(ZSOHSD058[订单号数值], ZSOHPP055[[#This Row],[订单号数值]], ZSOHSD058[行項目], ZSOHPP055[[#This Row],[行項目]])&gt;0, "Y", "")</f>
        <v/>
      </c>
      <c r="M8964" t="str">
        <f>IF(ZSOHPP055[[#This Row],[銷售訂單]]="", "", --ZSOHPP055[[#This Row],[銷售訂單]])</f>
        <v/>
      </c>
    </row>
    <row r="8965" spans="1:13">
      <c r="A8965"/>
      <c r="B8965"/>
      <c r="C8965"/>
      <c r="D8965"/>
      <c r="E8965"/>
      <c r="F8965"/>
      <c r="G8965"/>
      <c r="H8965"/>
      <c r="I8965"/>
      <c r="J8965"/>
      <c r="K8965"/>
      <c r="L8965" t="str">
        <f>IF(COUNTIFS(ZSOHSD058[订单号数值], ZSOHPP055[[#This Row],[订单号数值]], ZSOHSD058[行項目], ZSOHPP055[[#This Row],[行項目]])&gt;0, "Y", "")</f>
        <v/>
      </c>
      <c r="M8965" t="str">
        <f>IF(ZSOHPP055[[#This Row],[銷售訂單]]="", "", --ZSOHPP055[[#This Row],[銷售訂單]])</f>
        <v/>
      </c>
    </row>
    <row r="8966" spans="1:13">
      <c r="A8966"/>
      <c r="B8966"/>
      <c r="C8966"/>
      <c r="D8966"/>
      <c r="E8966"/>
      <c r="F8966"/>
      <c r="G8966"/>
      <c r="H8966"/>
      <c r="I8966"/>
      <c r="J8966"/>
      <c r="K8966"/>
      <c r="L8966" t="str">
        <f>IF(COUNTIFS(ZSOHSD058[订单号数值], ZSOHPP055[[#This Row],[订单号数值]], ZSOHSD058[行項目], ZSOHPP055[[#This Row],[行項目]])&gt;0, "Y", "")</f>
        <v/>
      </c>
      <c r="M8966" t="str">
        <f>IF(ZSOHPP055[[#This Row],[銷售訂單]]="", "", --ZSOHPP055[[#This Row],[銷售訂單]])</f>
        <v/>
      </c>
    </row>
    <row r="8967" spans="1:13">
      <c r="A8967"/>
      <c r="B8967"/>
      <c r="C8967"/>
      <c r="D8967"/>
      <c r="E8967"/>
      <c r="F8967"/>
      <c r="G8967"/>
      <c r="H8967"/>
      <c r="I8967"/>
      <c r="J8967"/>
      <c r="K8967"/>
      <c r="L8967" t="str">
        <f>IF(COUNTIFS(ZSOHSD058[订单号数值], ZSOHPP055[[#This Row],[订单号数值]], ZSOHSD058[行項目], ZSOHPP055[[#This Row],[行項目]])&gt;0, "Y", "")</f>
        <v/>
      </c>
      <c r="M8967" t="str">
        <f>IF(ZSOHPP055[[#This Row],[銷售訂單]]="", "", --ZSOHPP055[[#This Row],[銷售訂單]])</f>
        <v/>
      </c>
    </row>
    <row r="8968" spans="1:13">
      <c r="A8968"/>
      <c r="B8968"/>
      <c r="C8968"/>
      <c r="D8968"/>
      <c r="E8968"/>
      <c r="F8968"/>
      <c r="G8968"/>
      <c r="H8968"/>
      <c r="I8968"/>
      <c r="J8968"/>
      <c r="K8968"/>
      <c r="L8968" t="str">
        <f>IF(COUNTIFS(ZSOHSD058[订单号数值], ZSOHPP055[[#This Row],[订单号数值]], ZSOHSD058[行項目], ZSOHPP055[[#This Row],[行項目]])&gt;0, "Y", "")</f>
        <v/>
      </c>
      <c r="M8968" t="str">
        <f>IF(ZSOHPP055[[#This Row],[銷售訂單]]="", "", --ZSOHPP055[[#This Row],[銷售訂單]])</f>
        <v/>
      </c>
    </row>
    <row r="8969" spans="1:13">
      <c r="A8969"/>
      <c r="B8969"/>
      <c r="C8969"/>
      <c r="D8969"/>
      <c r="E8969"/>
      <c r="F8969"/>
      <c r="G8969"/>
      <c r="H8969"/>
      <c r="I8969"/>
      <c r="J8969"/>
      <c r="K8969"/>
      <c r="L8969" t="str">
        <f>IF(COUNTIFS(ZSOHSD058[订单号数值], ZSOHPP055[[#This Row],[订单号数值]], ZSOHSD058[行項目], ZSOHPP055[[#This Row],[行項目]])&gt;0, "Y", "")</f>
        <v/>
      </c>
      <c r="M8969" t="str">
        <f>IF(ZSOHPP055[[#This Row],[銷售訂單]]="", "", --ZSOHPP055[[#This Row],[銷售訂單]])</f>
        <v/>
      </c>
    </row>
    <row r="8970" spans="1:13">
      <c r="A8970"/>
      <c r="B8970"/>
      <c r="C8970"/>
      <c r="D8970"/>
      <c r="E8970"/>
      <c r="F8970"/>
      <c r="G8970"/>
      <c r="H8970"/>
      <c r="I8970"/>
      <c r="J8970"/>
      <c r="K8970"/>
      <c r="L8970" t="str">
        <f>IF(COUNTIFS(ZSOHSD058[订单号数值], ZSOHPP055[[#This Row],[订单号数值]], ZSOHSD058[行項目], ZSOHPP055[[#This Row],[行項目]])&gt;0, "Y", "")</f>
        <v/>
      </c>
      <c r="M8970" t="str">
        <f>IF(ZSOHPP055[[#This Row],[銷售訂單]]="", "", --ZSOHPP055[[#This Row],[銷售訂單]])</f>
        <v/>
      </c>
    </row>
    <row r="8971" spans="1:13">
      <c r="A8971"/>
      <c r="B8971"/>
      <c r="C8971"/>
      <c r="D8971"/>
      <c r="E8971"/>
      <c r="F8971"/>
      <c r="G8971"/>
      <c r="H8971"/>
      <c r="I8971"/>
      <c r="J8971"/>
      <c r="K8971"/>
      <c r="L8971" t="str">
        <f>IF(COUNTIFS(ZSOHSD058[订单号数值], ZSOHPP055[[#This Row],[订单号数值]], ZSOHSD058[行項目], ZSOHPP055[[#This Row],[行項目]])&gt;0, "Y", "")</f>
        <v/>
      </c>
      <c r="M8971" t="str">
        <f>IF(ZSOHPP055[[#This Row],[銷售訂單]]="", "", --ZSOHPP055[[#This Row],[銷售訂單]])</f>
        <v/>
      </c>
    </row>
    <row r="8972" spans="1:13">
      <c r="A8972"/>
      <c r="B8972"/>
      <c r="C8972"/>
      <c r="D8972"/>
      <c r="E8972"/>
      <c r="F8972"/>
      <c r="G8972"/>
      <c r="H8972"/>
      <c r="I8972"/>
      <c r="J8972"/>
      <c r="K8972"/>
      <c r="L8972" t="str">
        <f>IF(COUNTIFS(ZSOHSD058[订单号数值], ZSOHPP055[[#This Row],[订单号数值]], ZSOHSD058[行項目], ZSOHPP055[[#This Row],[行項目]])&gt;0, "Y", "")</f>
        <v/>
      </c>
      <c r="M8972" t="str">
        <f>IF(ZSOHPP055[[#This Row],[銷售訂單]]="", "", --ZSOHPP055[[#This Row],[銷售訂單]])</f>
        <v/>
      </c>
    </row>
    <row r="8973" spans="1:13">
      <c r="A8973"/>
      <c r="B8973"/>
      <c r="C8973"/>
      <c r="D8973"/>
      <c r="E8973"/>
      <c r="F8973"/>
      <c r="G8973"/>
      <c r="H8973"/>
      <c r="I8973"/>
      <c r="J8973"/>
      <c r="K8973"/>
      <c r="L8973" t="str">
        <f>IF(COUNTIFS(ZSOHSD058[订单号数值], ZSOHPP055[[#This Row],[订单号数值]], ZSOHSD058[行項目], ZSOHPP055[[#This Row],[行項目]])&gt;0, "Y", "")</f>
        <v/>
      </c>
      <c r="M8973" t="str">
        <f>IF(ZSOHPP055[[#This Row],[銷售訂單]]="", "", --ZSOHPP055[[#This Row],[銷售訂單]])</f>
        <v/>
      </c>
    </row>
    <row r="8974" spans="1:13">
      <c r="A8974"/>
      <c r="B8974"/>
      <c r="C8974"/>
      <c r="D8974"/>
      <c r="E8974"/>
      <c r="F8974"/>
      <c r="G8974"/>
      <c r="H8974"/>
      <c r="I8974"/>
      <c r="J8974"/>
      <c r="K8974"/>
      <c r="L8974" t="str">
        <f>IF(COUNTIFS(ZSOHSD058[订单号数值], ZSOHPP055[[#This Row],[订单号数值]], ZSOHSD058[行項目], ZSOHPP055[[#This Row],[行項目]])&gt;0, "Y", "")</f>
        <v/>
      </c>
      <c r="M8974" t="str">
        <f>IF(ZSOHPP055[[#This Row],[銷售訂單]]="", "", --ZSOHPP055[[#This Row],[銷售訂單]])</f>
        <v/>
      </c>
    </row>
    <row r="8975" spans="1:13">
      <c r="A8975"/>
      <c r="B8975"/>
      <c r="C8975"/>
      <c r="D8975"/>
      <c r="E8975"/>
      <c r="F8975"/>
      <c r="G8975"/>
      <c r="H8975"/>
      <c r="I8975"/>
      <c r="J8975"/>
      <c r="K8975"/>
      <c r="L8975" t="str">
        <f>IF(COUNTIFS(ZSOHSD058[订单号数值], ZSOHPP055[[#This Row],[订单号数值]], ZSOHSD058[行項目], ZSOHPP055[[#This Row],[行項目]])&gt;0, "Y", "")</f>
        <v/>
      </c>
      <c r="M8975" t="str">
        <f>IF(ZSOHPP055[[#This Row],[銷售訂單]]="", "", --ZSOHPP055[[#This Row],[銷售訂單]])</f>
        <v/>
      </c>
    </row>
    <row r="8976" spans="1:13">
      <c r="A8976"/>
      <c r="B8976"/>
      <c r="C8976"/>
      <c r="D8976"/>
      <c r="E8976"/>
      <c r="F8976"/>
      <c r="G8976"/>
      <c r="H8976"/>
      <c r="I8976"/>
      <c r="J8976"/>
      <c r="K8976"/>
      <c r="L8976" t="str">
        <f>IF(COUNTIFS(ZSOHSD058[订单号数值], ZSOHPP055[[#This Row],[订单号数值]], ZSOHSD058[行項目], ZSOHPP055[[#This Row],[行項目]])&gt;0, "Y", "")</f>
        <v/>
      </c>
      <c r="M8976" t="str">
        <f>IF(ZSOHPP055[[#This Row],[銷售訂單]]="", "", --ZSOHPP055[[#This Row],[銷售訂單]])</f>
        <v/>
      </c>
    </row>
    <row r="8977" spans="1:13">
      <c r="A8977"/>
      <c r="B8977"/>
      <c r="C8977"/>
      <c r="D8977"/>
      <c r="E8977"/>
      <c r="F8977"/>
      <c r="G8977"/>
      <c r="H8977"/>
      <c r="I8977"/>
      <c r="J8977"/>
      <c r="K8977"/>
      <c r="L8977" t="str">
        <f>IF(COUNTIFS(ZSOHSD058[订单号数值], ZSOHPP055[[#This Row],[订单号数值]], ZSOHSD058[行項目], ZSOHPP055[[#This Row],[行項目]])&gt;0, "Y", "")</f>
        <v/>
      </c>
      <c r="M8977" t="str">
        <f>IF(ZSOHPP055[[#This Row],[銷售訂單]]="", "", --ZSOHPP055[[#This Row],[銷售訂單]])</f>
        <v/>
      </c>
    </row>
    <row r="8978" spans="1:13">
      <c r="A8978"/>
      <c r="B8978"/>
      <c r="C8978"/>
      <c r="D8978"/>
      <c r="E8978"/>
      <c r="F8978"/>
      <c r="G8978"/>
      <c r="H8978"/>
      <c r="I8978"/>
      <c r="J8978"/>
      <c r="K8978"/>
      <c r="L8978" t="str">
        <f>IF(COUNTIFS(ZSOHSD058[订单号数值], ZSOHPP055[[#This Row],[订单号数值]], ZSOHSD058[行項目], ZSOHPP055[[#This Row],[行項目]])&gt;0, "Y", "")</f>
        <v/>
      </c>
      <c r="M8978" t="str">
        <f>IF(ZSOHPP055[[#This Row],[銷售訂單]]="", "", --ZSOHPP055[[#This Row],[銷售訂單]])</f>
        <v/>
      </c>
    </row>
    <row r="8979" spans="1:13">
      <c r="A8979"/>
      <c r="B8979"/>
      <c r="C8979"/>
      <c r="D8979"/>
      <c r="E8979"/>
      <c r="F8979"/>
      <c r="G8979"/>
      <c r="H8979"/>
      <c r="I8979"/>
      <c r="J8979"/>
      <c r="K8979"/>
      <c r="L8979" t="str">
        <f>IF(COUNTIFS(ZSOHSD058[订单号数值], ZSOHPP055[[#This Row],[订单号数值]], ZSOHSD058[行項目], ZSOHPP055[[#This Row],[行項目]])&gt;0, "Y", "")</f>
        <v/>
      </c>
      <c r="M8979" t="str">
        <f>IF(ZSOHPP055[[#This Row],[銷售訂單]]="", "", --ZSOHPP055[[#This Row],[銷售訂單]])</f>
        <v/>
      </c>
    </row>
    <row r="8980" spans="1:13">
      <c r="A8980"/>
      <c r="B8980"/>
      <c r="C8980"/>
      <c r="D8980"/>
      <c r="E8980"/>
      <c r="F8980"/>
      <c r="G8980"/>
      <c r="H8980"/>
      <c r="I8980"/>
      <c r="J8980"/>
      <c r="K8980"/>
      <c r="L8980" t="str">
        <f>IF(COUNTIFS(ZSOHSD058[订单号数值], ZSOHPP055[[#This Row],[订单号数值]], ZSOHSD058[行項目], ZSOHPP055[[#This Row],[行項目]])&gt;0, "Y", "")</f>
        <v/>
      </c>
      <c r="M8980" t="str">
        <f>IF(ZSOHPP055[[#This Row],[銷售訂單]]="", "", --ZSOHPP055[[#This Row],[銷售訂單]])</f>
        <v/>
      </c>
    </row>
    <row r="8981" spans="1:13">
      <c r="A8981"/>
      <c r="B8981"/>
      <c r="C8981"/>
      <c r="D8981"/>
      <c r="E8981"/>
      <c r="F8981"/>
      <c r="G8981"/>
      <c r="H8981"/>
      <c r="I8981"/>
      <c r="J8981"/>
      <c r="K8981"/>
      <c r="L8981" t="str">
        <f>IF(COUNTIFS(ZSOHSD058[订单号数值], ZSOHPP055[[#This Row],[订单号数值]], ZSOHSD058[行項目], ZSOHPP055[[#This Row],[行項目]])&gt;0, "Y", "")</f>
        <v/>
      </c>
      <c r="M8981" t="str">
        <f>IF(ZSOHPP055[[#This Row],[銷售訂單]]="", "", --ZSOHPP055[[#This Row],[銷售訂單]])</f>
        <v/>
      </c>
    </row>
    <row r="8982" spans="1:13">
      <c r="A8982"/>
      <c r="B8982"/>
      <c r="C8982"/>
      <c r="D8982"/>
      <c r="E8982"/>
      <c r="F8982"/>
      <c r="G8982"/>
      <c r="H8982"/>
      <c r="I8982"/>
      <c r="J8982"/>
      <c r="K8982"/>
      <c r="L8982" t="str">
        <f>IF(COUNTIFS(ZSOHSD058[订单号数值], ZSOHPP055[[#This Row],[订单号数值]], ZSOHSD058[行項目], ZSOHPP055[[#This Row],[行項目]])&gt;0, "Y", "")</f>
        <v/>
      </c>
      <c r="M8982" t="str">
        <f>IF(ZSOHPP055[[#This Row],[銷售訂單]]="", "", --ZSOHPP055[[#This Row],[銷售訂單]])</f>
        <v/>
      </c>
    </row>
    <row r="8983" spans="1:13">
      <c r="A8983"/>
      <c r="B8983"/>
      <c r="C8983"/>
      <c r="D8983"/>
      <c r="E8983"/>
      <c r="F8983"/>
      <c r="G8983"/>
      <c r="H8983"/>
      <c r="I8983"/>
      <c r="J8983"/>
      <c r="K8983"/>
      <c r="L8983" t="str">
        <f>IF(COUNTIFS(ZSOHSD058[订单号数值], ZSOHPP055[[#This Row],[订单号数值]], ZSOHSD058[行項目], ZSOHPP055[[#This Row],[行項目]])&gt;0, "Y", "")</f>
        <v/>
      </c>
      <c r="M8983" t="str">
        <f>IF(ZSOHPP055[[#This Row],[銷售訂單]]="", "", --ZSOHPP055[[#This Row],[銷售訂單]])</f>
        <v/>
      </c>
    </row>
    <row r="8984" spans="1:13">
      <c r="A8984"/>
      <c r="B8984"/>
      <c r="C8984"/>
      <c r="D8984"/>
      <c r="E8984"/>
      <c r="F8984"/>
      <c r="G8984"/>
      <c r="H8984"/>
      <c r="I8984"/>
      <c r="J8984"/>
      <c r="K8984"/>
      <c r="L8984" t="str">
        <f>IF(COUNTIFS(ZSOHSD058[订单号数值], ZSOHPP055[[#This Row],[订单号数值]], ZSOHSD058[行項目], ZSOHPP055[[#This Row],[行項目]])&gt;0, "Y", "")</f>
        <v/>
      </c>
      <c r="M8984" t="str">
        <f>IF(ZSOHPP055[[#This Row],[銷售訂單]]="", "", --ZSOHPP055[[#This Row],[銷售訂單]])</f>
        <v/>
      </c>
    </row>
    <row r="8985" spans="1:13">
      <c r="A8985"/>
      <c r="B8985"/>
      <c r="C8985"/>
      <c r="D8985"/>
      <c r="E8985"/>
      <c r="F8985"/>
      <c r="G8985"/>
      <c r="H8985"/>
      <c r="I8985"/>
      <c r="J8985"/>
      <c r="K8985"/>
      <c r="L8985" t="str">
        <f>IF(COUNTIFS(ZSOHSD058[订单号数值], ZSOHPP055[[#This Row],[订单号数值]], ZSOHSD058[行項目], ZSOHPP055[[#This Row],[行項目]])&gt;0, "Y", "")</f>
        <v/>
      </c>
      <c r="M8985" t="str">
        <f>IF(ZSOHPP055[[#This Row],[銷售訂單]]="", "", --ZSOHPP055[[#This Row],[銷售訂單]])</f>
        <v/>
      </c>
    </row>
    <row r="8986" spans="1:13">
      <c r="A8986"/>
      <c r="B8986"/>
      <c r="C8986"/>
      <c r="D8986"/>
      <c r="E8986"/>
      <c r="F8986"/>
      <c r="G8986"/>
      <c r="H8986"/>
      <c r="I8986"/>
      <c r="J8986"/>
      <c r="K8986"/>
      <c r="L8986" t="str">
        <f>IF(COUNTIFS(ZSOHSD058[订单号数值], ZSOHPP055[[#This Row],[订单号数值]], ZSOHSD058[行項目], ZSOHPP055[[#This Row],[行項目]])&gt;0, "Y", "")</f>
        <v/>
      </c>
      <c r="M8986" t="str">
        <f>IF(ZSOHPP055[[#This Row],[銷售訂單]]="", "", --ZSOHPP055[[#This Row],[銷售訂單]])</f>
        <v/>
      </c>
    </row>
    <row r="8987" spans="1:13">
      <c r="A8987"/>
      <c r="B8987"/>
      <c r="C8987"/>
      <c r="D8987"/>
      <c r="E8987"/>
      <c r="F8987"/>
      <c r="G8987"/>
      <c r="H8987"/>
      <c r="I8987"/>
      <c r="J8987"/>
      <c r="K8987"/>
      <c r="L8987" t="str">
        <f>IF(COUNTIFS(ZSOHSD058[订单号数值], ZSOHPP055[[#This Row],[订单号数值]], ZSOHSD058[行項目], ZSOHPP055[[#This Row],[行項目]])&gt;0, "Y", "")</f>
        <v/>
      </c>
      <c r="M8987" t="str">
        <f>IF(ZSOHPP055[[#This Row],[銷售訂單]]="", "", --ZSOHPP055[[#This Row],[銷售訂單]])</f>
        <v/>
      </c>
    </row>
    <row r="8988" spans="1:13">
      <c r="A8988"/>
      <c r="B8988"/>
      <c r="C8988"/>
      <c r="D8988"/>
      <c r="E8988"/>
      <c r="F8988"/>
      <c r="G8988"/>
      <c r="H8988"/>
      <c r="I8988"/>
      <c r="J8988"/>
      <c r="K8988"/>
      <c r="L8988" t="str">
        <f>IF(COUNTIFS(ZSOHSD058[订单号数值], ZSOHPP055[[#This Row],[订单号数值]], ZSOHSD058[行項目], ZSOHPP055[[#This Row],[行項目]])&gt;0, "Y", "")</f>
        <v/>
      </c>
      <c r="M8988" t="str">
        <f>IF(ZSOHPP055[[#This Row],[銷售訂單]]="", "", --ZSOHPP055[[#This Row],[銷售訂單]])</f>
        <v/>
      </c>
    </row>
    <row r="8989" spans="1:13">
      <c r="A8989"/>
      <c r="B8989"/>
      <c r="C8989"/>
      <c r="D8989"/>
      <c r="E8989"/>
      <c r="F8989"/>
      <c r="G8989"/>
      <c r="H8989"/>
      <c r="I8989"/>
      <c r="J8989"/>
      <c r="K8989"/>
      <c r="L8989" t="str">
        <f>IF(COUNTIFS(ZSOHSD058[订单号数值], ZSOHPP055[[#This Row],[订单号数值]], ZSOHSD058[行項目], ZSOHPP055[[#This Row],[行項目]])&gt;0, "Y", "")</f>
        <v/>
      </c>
      <c r="M8989" t="str">
        <f>IF(ZSOHPP055[[#This Row],[銷售訂單]]="", "", --ZSOHPP055[[#This Row],[銷售訂單]])</f>
        <v/>
      </c>
    </row>
    <row r="8990" spans="1:13">
      <c r="A8990"/>
      <c r="B8990"/>
      <c r="C8990"/>
      <c r="D8990"/>
      <c r="E8990"/>
      <c r="F8990"/>
      <c r="G8990"/>
      <c r="H8990"/>
      <c r="I8990"/>
      <c r="J8990"/>
      <c r="K8990"/>
      <c r="L8990" t="str">
        <f>IF(COUNTIFS(ZSOHSD058[订单号数值], ZSOHPP055[[#This Row],[订单号数值]], ZSOHSD058[行項目], ZSOHPP055[[#This Row],[行項目]])&gt;0, "Y", "")</f>
        <v/>
      </c>
      <c r="M8990" t="str">
        <f>IF(ZSOHPP055[[#This Row],[銷售訂單]]="", "", --ZSOHPP055[[#This Row],[銷售訂單]])</f>
        <v/>
      </c>
    </row>
    <row r="8991" spans="1:13">
      <c r="A8991"/>
      <c r="B8991"/>
      <c r="C8991"/>
      <c r="D8991"/>
      <c r="E8991"/>
      <c r="F8991"/>
      <c r="G8991"/>
      <c r="H8991"/>
      <c r="I8991"/>
      <c r="J8991"/>
      <c r="K8991"/>
      <c r="L8991" t="str">
        <f>IF(COUNTIFS(ZSOHSD058[订单号数值], ZSOHPP055[[#This Row],[订单号数值]], ZSOHSD058[行項目], ZSOHPP055[[#This Row],[行項目]])&gt;0, "Y", "")</f>
        <v/>
      </c>
      <c r="M8991" t="str">
        <f>IF(ZSOHPP055[[#This Row],[銷售訂單]]="", "", --ZSOHPP055[[#This Row],[銷售訂單]])</f>
        <v/>
      </c>
    </row>
    <row r="8992" spans="1:13">
      <c r="A8992"/>
      <c r="B8992"/>
      <c r="C8992"/>
      <c r="D8992"/>
      <c r="E8992"/>
      <c r="F8992"/>
      <c r="G8992"/>
      <c r="H8992"/>
      <c r="I8992"/>
      <c r="J8992"/>
      <c r="K8992"/>
      <c r="L8992" t="str">
        <f>IF(COUNTIFS(ZSOHSD058[订单号数值], ZSOHPP055[[#This Row],[订单号数值]], ZSOHSD058[行項目], ZSOHPP055[[#This Row],[行項目]])&gt;0, "Y", "")</f>
        <v/>
      </c>
      <c r="M8992" t="str">
        <f>IF(ZSOHPP055[[#This Row],[銷售訂單]]="", "", --ZSOHPP055[[#This Row],[銷售訂單]])</f>
        <v/>
      </c>
    </row>
    <row r="8993" spans="1:13">
      <c r="A8993"/>
      <c r="B8993"/>
      <c r="C8993"/>
      <c r="D8993"/>
      <c r="E8993"/>
      <c r="F8993"/>
      <c r="G8993"/>
      <c r="H8993"/>
      <c r="I8993"/>
      <c r="J8993"/>
      <c r="K8993"/>
      <c r="L8993" t="str">
        <f>IF(COUNTIFS(ZSOHSD058[订单号数值], ZSOHPP055[[#This Row],[订单号数值]], ZSOHSD058[行項目], ZSOHPP055[[#This Row],[行項目]])&gt;0, "Y", "")</f>
        <v/>
      </c>
      <c r="M8993" t="str">
        <f>IF(ZSOHPP055[[#This Row],[銷售訂單]]="", "", --ZSOHPP055[[#This Row],[銷售訂單]])</f>
        <v/>
      </c>
    </row>
    <row r="8994" spans="1:13">
      <c r="A8994"/>
      <c r="B8994"/>
      <c r="C8994"/>
      <c r="D8994"/>
      <c r="E8994"/>
      <c r="F8994"/>
      <c r="G8994"/>
      <c r="H8994"/>
      <c r="I8994"/>
      <c r="J8994"/>
      <c r="K8994"/>
      <c r="L8994" t="str">
        <f>IF(COUNTIFS(ZSOHSD058[订单号数值], ZSOHPP055[[#This Row],[订单号数值]], ZSOHSD058[行項目], ZSOHPP055[[#This Row],[行項目]])&gt;0, "Y", "")</f>
        <v/>
      </c>
      <c r="M8994" t="str">
        <f>IF(ZSOHPP055[[#This Row],[銷售訂單]]="", "", --ZSOHPP055[[#This Row],[銷售訂單]])</f>
        <v/>
      </c>
    </row>
    <row r="8995" spans="1:13">
      <c r="A8995"/>
      <c r="B8995"/>
      <c r="C8995"/>
      <c r="D8995"/>
      <c r="E8995"/>
      <c r="F8995"/>
      <c r="G8995"/>
      <c r="H8995"/>
      <c r="I8995"/>
      <c r="J8995"/>
      <c r="K8995"/>
      <c r="L8995" t="str">
        <f>IF(COUNTIFS(ZSOHSD058[订单号数值], ZSOHPP055[[#This Row],[订单号数值]], ZSOHSD058[行項目], ZSOHPP055[[#This Row],[行項目]])&gt;0, "Y", "")</f>
        <v/>
      </c>
      <c r="M8995" t="str">
        <f>IF(ZSOHPP055[[#This Row],[銷售訂單]]="", "", --ZSOHPP055[[#This Row],[銷售訂單]])</f>
        <v/>
      </c>
    </row>
    <row r="8996" spans="1:13">
      <c r="A8996"/>
      <c r="B8996"/>
      <c r="C8996"/>
      <c r="D8996"/>
      <c r="E8996"/>
      <c r="F8996"/>
      <c r="G8996"/>
      <c r="H8996"/>
      <c r="I8996"/>
      <c r="J8996"/>
      <c r="K8996"/>
      <c r="L8996" t="str">
        <f>IF(COUNTIFS(ZSOHSD058[订单号数值], ZSOHPP055[[#This Row],[订单号数值]], ZSOHSD058[行項目], ZSOHPP055[[#This Row],[行項目]])&gt;0, "Y", "")</f>
        <v/>
      </c>
      <c r="M8996" t="str">
        <f>IF(ZSOHPP055[[#This Row],[銷售訂單]]="", "", --ZSOHPP055[[#This Row],[銷售訂單]])</f>
        <v/>
      </c>
    </row>
    <row r="8997" spans="1:13">
      <c r="A8997"/>
      <c r="B8997"/>
      <c r="C8997"/>
      <c r="D8997"/>
      <c r="E8997"/>
      <c r="F8997"/>
      <c r="G8997"/>
      <c r="H8997"/>
      <c r="I8997"/>
      <c r="J8997"/>
      <c r="K8997"/>
      <c r="L8997" t="str">
        <f>IF(COUNTIFS(ZSOHSD058[订单号数值], ZSOHPP055[[#This Row],[订单号数值]], ZSOHSD058[行項目], ZSOHPP055[[#This Row],[行項目]])&gt;0, "Y", "")</f>
        <v/>
      </c>
      <c r="M8997" t="str">
        <f>IF(ZSOHPP055[[#This Row],[銷售訂單]]="", "", --ZSOHPP055[[#This Row],[銷售訂單]])</f>
        <v/>
      </c>
    </row>
    <row r="8998" spans="1:13">
      <c r="A8998"/>
      <c r="B8998"/>
      <c r="C8998"/>
      <c r="D8998"/>
      <c r="E8998"/>
      <c r="F8998"/>
      <c r="G8998"/>
      <c r="H8998"/>
      <c r="I8998"/>
      <c r="J8998"/>
      <c r="K8998"/>
      <c r="L8998" t="str">
        <f>IF(COUNTIFS(ZSOHSD058[订单号数值], ZSOHPP055[[#This Row],[订单号数值]], ZSOHSD058[行項目], ZSOHPP055[[#This Row],[行項目]])&gt;0, "Y", "")</f>
        <v/>
      </c>
      <c r="M8998" t="str">
        <f>IF(ZSOHPP055[[#This Row],[銷售訂單]]="", "", --ZSOHPP055[[#This Row],[銷售訂單]])</f>
        <v/>
      </c>
    </row>
    <row r="8999" spans="1:13">
      <c r="A8999"/>
      <c r="B8999"/>
      <c r="C8999"/>
      <c r="D8999"/>
      <c r="E8999"/>
      <c r="F8999"/>
      <c r="G8999"/>
      <c r="H8999"/>
      <c r="I8999"/>
      <c r="J8999"/>
      <c r="K8999"/>
      <c r="L8999" t="str">
        <f>IF(COUNTIFS(ZSOHSD058[订单号数值], ZSOHPP055[[#This Row],[订单号数值]], ZSOHSD058[行項目], ZSOHPP055[[#This Row],[行項目]])&gt;0, "Y", "")</f>
        <v/>
      </c>
      <c r="M8999" t="str">
        <f>IF(ZSOHPP055[[#This Row],[銷售訂單]]="", "", --ZSOHPP055[[#This Row],[銷售訂單]])</f>
        <v/>
      </c>
    </row>
    <row r="9000" spans="1:13">
      <c r="A9000"/>
      <c r="B9000"/>
      <c r="C9000"/>
      <c r="D9000"/>
      <c r="E9000"/>
      <c r="F9000"/>
      <c r="G9000"/>
      <c r="H9000"/>
      <c r="I9000"/>
      <c r="J9000"/>
      <c r="K9000"/>
      <c r="L9000" t="str">
        <f>IF(COUNTIFS(ZSOHSD058[订单号数值], ZSOHPP055[[#This Row],[订单号数值]], ZSOHSD058[行項目], ZSOHPP055[[#This Row],[行項目]])&gt;0, "Y", "")</f>
        <v/>
      </c>
      <c r="M9000" t="str">
        <f>IF(ZSOHPP055[[#This Row],[銷售訂單]]="", "", --ZSOHPP055[[#This Row],[銷售訂單]])</f>
        <v/>
      </c>
    </row>
    <row r="9001" spans="1:13">
      <c r="A9001"/>
      <c r="B9001"/>
      <c r="C9001"/>
      <c r="D9001"/>
      <c r="E9001"/>
      <c r="F9001"/>
      <c r="G9001"/>
      <c r="H9001"/>
      <c r="I9001"/>
      <c r="J9001"/>
      <c r="K9001"/>
      <c r="L9001" t="str">
        <f>IF(COUNTIFS(ZSOHSD058[订单号数值], ZSOHPP055[[#This Row],[订单号数值]], ZSOHSD058[行項目], ZSOHPP055[[#This Row],[行項目]])&gt;0, "Y", "")</f>
        <v/>
      </c>
      <c r="M9001" t="str">
        <f>IF(ZSOHPP055[[#This Row],[銷售訂單]]="", "", --ZSOHPP055[[#This Row],[銷售訂單]])</f>
        <v/>
      </c>
    </row>
    <row r="9002" spans="1:13">
      <c r="A9002"/>
      <c r="B9002"/>
      <c r="C9002"/>
      <c r="D9002"/>
      <c r="E9002"/>
      <c r="F9002"/>
      <c r="G9002"/>
      <c r="H9002"/>
      <c r="I9002"/>
      <c r="J9002"/>
      <c r="K9002"/>
      <c r="L9002" t="str">
        <f>IF(COUNTIFS(ZSOHSD058[订单号数值], ZSOHPP055[[#This Row],[订单号数值]], ZSOHSD058[行項目], ZSOHPP055[[#This Row],[行項目]])&gt;0, "Y", "")</f>
        <v/>
      </c>
      <c r="M9002" t="str">
        <f>IF(ZSOHPP055[[#This Row],[銷售訂單]]="", "", --ZSOHPP055[[#This Row],[銷售訂單]])</f>
        <v/>
      </c>
    </row>
    <row r="9003" spans="1:13">
      <c r="A9003"/>
      <c r="B9003"/>
      <c r="C9003"/>
      <c r="D9003"/>
      <c r="E9003"/>
      <c r="F9003"/>
      <c r="G9003"/>
      <c r="H9003"/>
      <c r="I9003"/>
      <c r="J9003"/>
      <c r="K9003"/>
      <c r="L9003" t="str">
        <f>IF(COUNTIFS(ZSOHSD058[订单号数值], ZSOHPP055[[#This Row],[订单号数值]], ZSOHSD058[行項目], ZSOHPP055[[#This Row],[行項目]])&gt;0, "Y", "")</f>
        <v/>
      </c>
      <c r="M9003" t="str">
        <f>IF(ZSOHPP055[[#This Row],[銷售訂單]]="", "", --ZSOHPP055[[#This Row],[銷售訂單]])</f>
        <v/>
      </c>
    </row>
    <row r="9004" spans="1:13">
      <c r="A9004"/>
      <c r="B9004"/>
      <c r="C9004"/>
      <c r="D9004"/>
      <c r="E9004"/>
      <c r="F9004"/>
      <c r="G9004"/>
      <c r="H9004"/>
      <c r="I9004"/>
      <c r="J9004"/>
      <c r="K9004"/>
      <c r="L9004" t="str">
        <f>IF(COUNTIFS(ZSOHSD058[订单号数值], ZSOHPP055[[#This Row],[订单号数值]], ZSOHSD058[行項目], ZSOHPP055[[#This Row],[行項目]])&gt;0, "Y", "")</f>
        <v/>
      </c>
      <c r="M9004" t="str">
        <f>IF(ZSOHPP055[[#This Row],[銷售訂單]]="", "", --ZSOHPP055[[#This Row],[銷售訂單]])</f>
        <v/>
      </c>
    </row>
    <row r="9005" spans="1:13">
      <c r="A9005"/>
      <c r="B9005"/>
      <c r="C9005"/>
      <c r="D9005"/>
      <c r="E9005"/>
      <c r="F9005"/>
      <c r="G9005"/>
      <c r="H9005"/>
      <c r="I9005"/>
      <c r="J9005"/>
      <c r="K9005"/>
      <c r="L9005" t="str">
        <f>IF(COUNTIFS(ZSOHSD058[订单号数值], ZSOHPP055[[#This Row],[订单号数值]], ZSOHSD058[行項目], ZSOHPP055[[#This Row],[行項目]])&gt;0, "Y", "")</f>
        <v/>
      </c>
      <c r="M9005" t="str">
        <f>IF(ZSOHPP055[[#This Row],[銷售訂單]]="", "", --ZSOHPP055[[#This Row],[銷售訂單]])</f>
        <v/>
      </c>
    </row>
    <row r="9006" spans="1:13">
      <c r="A9006"/>
      <c r="B9006"/>
      <c r="C9006"/>
      <c r="D9006"/>
      <c r="E9006"/>
      <c r="F9006"/>
      <c r="G9006"/>
      <c r="H9006"/>
      <c r="I9006"/>
      <c r="J9006"/>
      <c r="K9006"/>
      <c r="L9006" t="str">
        <f>IF(COUNTIFS(ZSOHSD058[订单号数值], ZSOHPP055[[#This Row],[订单号数值]], ZSOHSD058[行項目], ZSOHPP055[[#This Row],[行項目]])&gt;0, "Y", "")</f>
        <v/>
      </c>
      <c r="M9006" t="str">
        <f>IF(ZSOHPP055[[#This Row],[銷售訂單]]="", "", --ZSOHPP055[[#This Row],[銷售訂單]])</f>
        <v/>
      </c>
    </row>
    <row r="9007" spans="1:13">
      <c r="A9007"/>
      <c r="B9007"/>
      <c r="C9007"/>
      <c r="D9007"/>
      <c r="E9007"/>
      <c r="F9007"/>
      <c r="G9007"/>
      <c r="H9007"/>
      <c r="I9007"/>
      <c r="J9007"/>
      <c r="K9007"/>
      <c r="L9007" t="str">
        <f>IF(COUNTIFS(ZSOHSD058[订单号数值], ZSOHPP055[[#This Row],[订单号数值]], ZSOHSD058[行項目], ZSOHPP055[[#This Row],[行項目]])&gt;0, "Y", "")</f>
        <v/>
      </c>
      <c r="M9007" t="str">
        <f>IF(ZSOHPP055[[#This Row],[銷售訂單]]="", "", --ZSOHPP055[[#This Row],[銷售訂單]])</f>
        <v/>
      </c>
    </row>
    <row r="9008" spans="1:13">
      <c r="A9008"/>
      <c r="B9008"/>
      <c r="C9008"/>
      <c r="D9008"/>
      <c r="E9008"/>
      <c r="F9008"/>
      <c r="G9008"/>
      <c r="H9008"/>
      <c r="I9008"/>
      <c r="J9008"/>
      <c r="K9008"/>
      <c r="L9008" t="str">
        <f>IF(COUNTIFS(ZSOHSD058[订单号数值], ZSOHPP055[[#This Row],[订单号数值]], ZSOHSD058[行項目], ZSOHPP055[[#This Row],[行項目]])&gt;0, "Y", "")</f>
        <v/>
      </c>
      <c r="M9008" t="str">
        <f>IF(ZSOHPP055[[#This Row],[銷售訂單]]="", "", --ZSOHPP055[[#This Row],[銷售訂單]])</f>
        <v/>
      </c>
    </row>
    <row r="9009" spans="1:13">
      <c r="A9009"/>
      <c r="B9009"/>
      <c r="C9009"/>
      <c r="D9009"/>
      <c r="E9009"/>
      <c r="F9009"/>
      <c r="G9009"/>
      <c r="H9009"/>
      <c r="I9009"/>
      <c r="J9009"/>
      <c r="K9009"/>
      <c r="L9009" t="str">
        <f>IF(COUNTIFS(ZSOHSD058[订单号数值], ZSOHPP055[[#This Row],[订单号数值]], ZSOHSD058[行項目], ZSOHPP055[[#This Row],[行項目]])&gt;0, "Y", "")</f>
        <v/>
      </c>
      <c r="M9009" t="str">
        <f>IF(ZSOHPP055[[#This Row],[銷售訂單]]="", "", --ZSOHPP055[[#This Row],[銷售訂單]])</f>
        <v/>
      </c>
    </row>
    <row r="9010" spans="1:13">
      <c r="A9010"/>
      <c r="B9010"/>
      <c r="C9010"/>
      <c r="D9010"/>
      <c r="E9010"/>
      <c r="F9010"/>
      <c r="G9010"/>
      <c r="H9010"/>
      <c r="I9010"/>
      <c r="J9010"/>
      <c r="K9010"/>
      <c r="L9010" t="str">
        <f>IF(COUNTIFS(ZSOHSD058[订单号数值], ZSOHPP055[[#This Row],[订单号数值]], ZSOHSD058[行項目], ZSOHPP055[[#This Row],[行項目]])&gt;0, "Y", "")</f>
        <v/>
      </c>
      <c r="M9010" t="str">
        <f>IF(ZSOHPP055[[#This Row],[銷售訂單]]="", "", --ZSOHPP055[[#This Row],[銷售訂單]])</f>
        <v/>
      </c>
    </row>
    <row r="9011" spans="1:13">
      <c r="A9011"/>
      <c r="B9011"/>
      <c r="C9011"/>
      <c r="D9011"/>
      <c r="E9011"/>
      <c r="F9011"/>
      <c r="G9011"/>
      <c r="H9011"/>
      <c r="I9011"/>
      <c r="J9011"/>
      <c r="K9011"/>
      <c r="L9011" t="str">
        <f>IF(COUNTIFS(ZSOHSD058[订单号数值], ZSOHPP055[[#This Row],[订单号数值]], ZSOHSD058[行項目], ZSOHPP055[[#This Row],[行項目]])&gt;0, "Y", "")</f>
        <v/>
      </c>
      <c r="M9011" t="str">
        <f>IF(ZSOHPP055[[#This Row],[銷售訂單]]="", "", --ZSOHPP055[[#This Row],[銷售訂單]])</f>
        <v/>
      </c>
    </row>
    <row r="9012" spans="1:13">
      <c r="A9012"/>
      <c r="B9012"/>
      <c r="C9012"/>
      <c r="D9012"/>
      <c r="E9012"/>
      <c r="F9012"/>
      <c r="G9012"/>
      <c r="H9012"/>
      <c r="I9012"/>
      <c r="J9012"/>
      <c r="K9012"/>
      <c r="L9012" t="str">
        <f>IF(COUNTIFS(ZSOHSD058[订单号数值], ZSOHPP055[[#This Row],[订单号数值]], ZSOHSD058[行項目], ZSOHPP055[[#This Row],[行項目]])&gt;0, "Y", "")</f>
        <v/>
      </c>
      <c r="M9012" t="str">
        <f>IF(ZSOHPP055[[#This Row],[銷售訂單]]="", "", --ZSOHPP055[[#This Row],[銷售訂單]])</f>
        <v/>
      </c>
    </row>
    <row r="9013" spans="1:13">
      <c r="A9013"/>
      <c r="B9013"/>
      <c r="C9013"/>
      <c r="D9013"/>
      <c r="E9013"/>
      <c r="F9013"/>
      <c r="G9013"/>
      <c r="H9013"/>
      <c r="I9013"/>
      <c r="J9013"/>
      <c r="K9013"/>
      <c r="L9013" t="str">
        <f>IF(COUNTIFS(ZSOHSD058[订单号数值], ZSOHPP055[[#This Row],[订单号数值]], ZSOHSD058[行項目], ZSOHPP055[[#This Row],[行項目]])&gt;0, "Y", "")</f>
        <v/>
      </c>
      <c r="M9013" t="str">
        <f>IF(ZSOHPP055[[#This Row],[銷售訂單]]="", "", --ZSOHPP055[[#This Row],[銷售訂單]])</f>
        <v/>
      </c>
    </row>
    <row r="9014" spans="1:13">
      <c r="A9014"/>
      <c r="B9014"/>
      <c r="C9014"/>
      <c r="D9014"/>
      <c r="E9014"/>
      <c r="F9014"/>
      <c r="G9014"/>
      <c r="H9014"/>
      <c r="I9014"/>
      <c r="J9014"/>
      <c r="K9014"/>
      <c r="L9014" t="str">
        <f>IF(COUNTIFS(ZSOHSD058[订单号数值], ZSOHPP055[[#This Row],[订单号数值]], ZSOHSD058[行項目], ZSOHPP055[[#This Row],[行項目]])&gt;0, "Y", "")</f>
        <v/>
      </c>
      <c r="M9014" t="str">
        <f>IF(ZSOHPP055[[#This Row],[銷售訂單]]="", "", --ZSOHPP055[[#This Row],[銷售訂單]])</f>
        <v/>
      </c>
    </row>
    <row r="9015" spans="1:13">
      <c r="A9015"/>
      <c r="B9015"/>
      <c r="C9015"/>
      <c r="D9015"/>
      <c r="E9015"/>
      <c r="F9015"/>
      <c r="G9015"/>
      <c r="H9015"/>
      <c r="I9015"/>
      <c r="J9015"/>
      <c r="K9015"/>
      <c r="L9015" t="str">
        <f>IF(COUNTIFS(ZSOHSD058[订单号数值], ZSOHPP055[[#This Row],[订单号数值]], ZSOHSD058[行項目], ZSOHPP055[[#This Row],[行項目]])&gt;0, "Y", "")</f>
        <v/>
      </c>
      <c r="M9015" t="str">
        <f>IF(ZSOHPP055[[#This Row],[銷售訂單]]="", "", --ZSOHPP055[[#This Row],[銷售訂單]])</f>
        <v/>
      </c>
    </row>
    <row r="9016" spans="1:13">
      <c r="A9016"/>
      <c r="B9016"/>
      <c r="C9016"/>
      <c r="D9016"/>
      <c r="E9016"/>
      <c r="F9016"/>
      <c r="G9016"/>
      <c r="H9016"/>
      <c r="I9016"/>
      <c r="J9016"/>
      <c r="K9016"/>
      <c r="L9016" t="str">
        <f>IF(COUNTIFS(ZSOHSD058[订单号数值], ZSOHPP055[[#This Row],[订单号数值]], ZSOHSD058[行項目], ZSOHPP055[[#This Row],[行項目]])&gt;0, "Y", "")</f>
        <v/>
      </c>
      <c r="M9016" t="str">
        <f>IF(ZSOHPP055[[#This Row],[銷售訂單]]="", "", --ZSOHPP055[[#This Row],[銷售訂單]])</f>
        <v/>
      </c>
    </row>
    <row r="9017" spans="1:13">
      <c r="A9017"/>
      <c r="B9017"/>
      <c r="C9017"/>
      <c r="D9017"/>
      <c r="E9017"/>
      <c r="F9017"/>
      <c r="G9017"/>
      <c r="H9017"/>
      <c r="I9017"/>
      <c r="J9017"/>
      <c r="K9017"/>
      <c r="L9017" t="str">
        <f>IF(COUNTIFS(ZSOHSD058[订单号数值], ZSOHPP055[[#This Row],[订单号数值]], ZSOHSD058[行項目], ZSOHPP055[[#This Row],[行項目]])&gt;0, "Y", "")</f>
        <v/>
      </c>
      <c r="M9017" t="str">
        <f>IF(ZSOHPP055[[#This Row],[銷售訂單]]="", "", --ZSOHPP055[[#This Row],[銷售訂單]])</f>
        <v/>
      </c>
    </row>
    <row r="9018" spans="1:13">
      <c r="A9018"/>
      <c r="B9018"/>
      <c r="C9018"/>
      <c r="D9018"/>
      <c r="E9018"/>
      <c r="F9018"/>
      <c r="G9018"/>
      <c r="H9018"/>
      <c r="I9018"/>
      <c r="J9018"/>
      <c r="K9018"/>
      <c r="L9018" t="str">
        <f>IF(COUNTIFS(ZSOHSD058[订单号数值], ZSOHPP055[[#This Row],[订单号数值]], ZSOHSD058[行項目], ZSOHPP055[[#This Row],[行項目]])&gt;0, "Y", "")</f>
        <v/>
      </c>
      <c r="M9018" t="str">
        <f>IF(ZSOHPP055[[#This Row],[銷售訂單]]="", "", --ZSOHPP055[[#This Row],[銷售訂單]])</f>
        <v/>
      </c>
    </row>
    <row r="9019" spans="1:13">
      <c r="A9019"/>
      <c r="B9019"/>
      <c r="C9019"/>
      <c r="D9019"/>
      <c r="E9019"/>
      <c r="F9019"/>
      <c r="G9019"/>
      <c r="H9019"/>
      <c r="I9019"/>
      <c r="J9019"/>
      <c r="K9019"/>
      <c r="L9019" t="str">
        <f>IF(COUNTIFS(ZSOHSD058[订单号数值], ZSOHPP055[[#This Row],[订单号数值]], ZSOHSD058[行項目], ZSOHPP055[[#This Row],[行項目]])&gt;0, "Y", "")</f>
        <v/>
      </c>
      <c r="M9019" t="str">
        <f>IF(ZSOHPP055[[#This Row],[銷售訂單]]="", "", --ZSOHPP055[[#This Row],[銷售訂單]])</f>
        <v/>
      </c>
    </row>
    <row r="9020" spans="1:13">
      <c r="A9020"/>
      <c r="B9020"/>
      <c r="C9020"/>
      <c r="D9020"/>
      <c r="E9020"/>
      <c r="F9020"/>
      <c r="G9020"/>
      <c r="H9020"/>
      <c r="I9020"/>
      <c r="J9020"/>
      <c r="K9020"/>
      <c r="L9020" t="str">
        <f>IF(COUNTIFS(ZSOHSD058[订单号数值], ZSOHPP055[[#This Row],[订单号数值]], ZSOHSD058[行項目], ZSOHPP055[[#This Row],[行項目]])&gt;0, "Y", "")</f>
        <v/>
      </c>
      <c r="M9020" t="str">
        <f>IF(ZSOHPP055[[#This Row],[銷售訂單]]="", "", --ZSOHPP055[[#This Row],[銷售訂單]])</f>
        <v/>
      </c>
    </row>
    <row r="9021" spans="1:13">
      <c r="A9021"/>
      <c r="B9021"/>
      <c r="C9021"/>
      <c r="D9021"/>
      <c r="E9021"/>
      <c r="F9021"/>
      <c r="G9021"/>
      <c r="H9021"/>
      <c r="I9021"/>
      <c r="J9021"/>
      <c r="K9021"/>
      <c r="L9021" t="str">
        <f>IF(COUNTIFS(ZSOHSD058[订单号数值], ZSOHPP055[[#This Row],[订单号数值]], ZSOHSD058[行項目], ZSOHPP055[[#This Row],[行項目]])&gt;0, "Y", "")</f>
        <v/>
      </c>
      <c r="M9021" t="str">
        <f>IF(ZSOHPP055[[#This Row],[銷售訂單]]="", "", --ZSOHPP055[[#This Row],[銷售訂單]])</f>
        <v/>
      </c>
    </row>
    <row r="9022" spans="1:13">
      <c r="A9022"/>
      <c r="B9022"/>
      <c r="C9022"/>
      <c r="D9022"/>
      <c r="E9022"/>
      <c r="F9022"/>
      <c r="G9022"/>
      <c r="H9022"/>
      <c r="I9022"/>
      <c r="J9022"/>
      <c r="K9022"/>
      <c r="L9022" t="str">
        <f>IF(COUNTIFS(ZSOHSD058[订单号数值], ZSOHPP055[[#This Row],[订单号数值]], ZSOHSD058[行項目], ZSOHPP055[[#This Row],[行項目]])&gt;0, "Y", "")</f>
        <v/>
      </c>
      <c r="M9022" t="str">
        <f>IF(ZSOHPP055[[#This Row],[銷售訂單]]="", "", --ZSOHPP055[[#This Row],[銷售訂單]])</f>
        <v/>
      </c>
    </row>
    <row r="9023" spans="1:13">
      <c r="A9023"/>
      <c r="B9023"/>
      <c r="C9023"/>
      <c r="D9023"/>
      <c r="E9023"/>
      <c r="F9023"/>
      <c r="G9023"/>
      <c r="H9023"/>
      <c r="I9023"/>
      <c r="J9023"/>
      <c r="K9023"/>
      <c r="L9023" t="str">
        <f>IF(COUNTIFS(ZSOHSD058[订单号数值], ZSOHPP055[[#This Row],[订单号数值]], ZSOHSD058[行項目], ZSOHPP055[[#This Row],[行項目]])&gt;0, "Y", "")</f>
        <v/>
      </c>
      <c r="M9023" t="str">
        <f>IF(ZSOHPP055[[#This Row],[銷售訂單]]="", "", --ZSOHPP055[[#This Row],[銷售訂單]])</f>
        <v/>
      </c>
    </row>
    <row r="9024" spans="1:13">
      <c r="A9024"/>
      <c r="B9024"/>
      <c r="C9024"/>
      <c r="D9024"/>
      <c r="E9024"/>
      <c r="F9024"/>
      <c r="G9024"/>
      <c r="H9024"/>
      <c r="I9024"/>
      <c r="J9024"/>
      <c r="K9024"/>
      <c r="L9024" t="str">
        <f>IF(COUNTIFS(ZSOHSD058[订单号数值], ZSOHPP055[[#This Row],[订单号数值]], ZSOHSD058[行項目], ZSOHPP055[[#This Row],[行項目]])&gt;0, "Y", "")</f>
        <v/>
      </c>
      <c r="M9024" t="str">
        <f>IF(ZSOHPP055[[#This Row],[銷售訂單]]="", "", --ZSOHPP055[[#This Row],[銷售訂單]])</f>
        <v/>
      </c>
    </row>
    <row r="9025" spans="1:13">
      <c r="A9025"/>
      <c r="B9025"/>
      <c r="C9025"/>
      <c r="D9025"/>
      <c r="E9025"/>
      <c r="F9025"/>
      <c r="G9025"/>
      <c r="H9025"/>
      <c r="I9025"/>
      <c r="J9025"/>
      <c r="K9025"/>
      <c r="L9025" t="str">
        <f>IF(COUNTIFS(ZSOHSD058[订单号数值], ZSOHPP055[[#This Row],[订单号数值]], ZSOHSD058[行項目], ZSOHPP055[[#This Row],[行項目]])&gt;0, "Y", "")</f>
        <v/>
      </c>
      <c r="M9025" t="str">
        <f>IF(ZSOHPP055[[#This Row],[銷售訂單]]="", "", --ZSOHPP055[[#This Row],[銷售訂單]])</f>
        <v/>
      </c>
    </row>
    <row r="9026" spans="1:13">
      <c r="A9026"/>
      <c r="B9026"/>
      <c r="C9026"/>
      <c r="D9026"/>
      <c r="E9026"/>
      <c r="F9026"/>
      <c r="G9026"/>
      <c r="H9026"/>
      <c r="I9026"/>
      <c r="J9026"/>
      <c r="K9026"/>
      <c r="L9026" t="str">
        <f>IF(COUNTIFS(ZSOHSD058[订单号数值], ZSOHPP055[[#This Row],[订单号数值]], ZSOHSD058[行項目], ZSOHPP055[[#This Row],[行項目]])&gt;0, "Y", "")</f>
        <v/>
      </c>
      <c r="M9026" t="str">
        <f>IF(ZSOHPP055[[#This Row],[銷售訂單]]="", "", --ZSOHPP055[[#This Row],[銷售訂單]])</f>
        <v/>
      </c>
    </row>
    <row r="9027" spans="1:13">
      <c r="A9027"/>
      <c r="B9027"/>
      <c r="C9027"/>
      <c r="D9027"/>
      <c r="E9027"/>
      <c r="F9027"/>
      <c r="G9027"/>
      <c r="H9027"/>
      <c r="I9027"/>
      <c r="J9027"/>
      <c r="K9027"/>
      <c r="L9027" t="str">
        <f>IF(COUNTIFS(ZSOHSD058[订单号数值], ZSOHPP055[[#This Row],[订单号数值]], ZSOHSD058[行項目], ZSOHPP055[[#This Row],[行項目]])&gt;0, "Y", "")</f>
        <v/>
      </c>
      <c r="M9027" t="str">
        <f>IF(ZSOHPP055[[#This Row],[銷售訂單]]="", "", --ZSOHPP055[[#This Row],[銷售訂單]])</f>
        <v/>
      </c>
    </row>
    <row r="9028" spans="1:13">
      <c r="A9028"/>
      <c r="B9028"/>
      <c r="C9028"/>
      <c r="D9028"/>
      <c r="E9028"/>
      <c r="F9028"/>
      <c r="G9028"/>
      <c r="H9028"/>
      <c r="I9028"/>
      <c r="J9028"/>
      <c r="K9028"/>
      <c r="L9028" t="str">
        <f>IF(COUNTIFS(ZSOHSD058[订单号数值], ZSOHPP055[[#This Row],[订单号数值]], ZSOHSD058[行項目], ZSOHPP055[[#This Row],[行項目]])&gt;0, "Y", "")</f>
        <v/>
      </c>
      <c r="M9028" t="str">
        <f>IF(ZSOHPP055[[#This Row],[銷售訂單]]="", "", --ZSOHPP055[[#This Row],[銷售訂單]])</f>
        <v/>
      </c>
    </row>
    <row r="9029" spans="1:13">
      <c r="A9029"/>
      <c r="B9029"/>
      <c r="C9029"/>
      <c r="D9029"/>
      <c r="E9029"/>
      <c r="F9029"/>
      <c r="G9029"/>
      <c r="H9029"/>
      <c r="I9029"/>
      <c r="J9029"/>
      <c r="K9029"/>
      <c r="L9029" t="str">
        <f>IF(COUNTIFS(ZSOHSD058[订单号数值], ZSOHPP055[[#This Row],[订单号数值]], ZSOHSD058[行項目], ZSOHPP055[[#This Row],[行項目]])&gt;0, "Y", "")</f>
        <v/>
      </c>
      <c r="M9029" t="str">
        <f>IF(ZSOHPP055[[#This Row],[銷售訂單]]="", "", --ZSOHPP055[[#This Row],[銷售訂單]])</f>
        <v/>
      </c>
    </row>
    <row r="9030" spans="1:13">
      <c r="A9030"/>
      <c r="B9030"/>
      <c r="C9030"/>
      <c r="D9030"/>
      <c r="E9030"/>
      <c r="F9030"/>
      <c r="G9030"/>
      <c r="H9030"/>
      <c r="I9030"/>
      <c r="J9030"/>
      <c r="K9030"/>
      <c r="L9030" t="str">
        <f>IF(COUNTIFS(ZSOHSD058[订单号数值], ZSOHPP055[[#This Row],[订单号数值]], ZSOHSD058[行項目], ZSOHPP055[[#This Row],[行項目]])&gt;0, "Y", "")</f>
        <v/>
      </c>
      <c r="M9030" t="str">
        <f>IF(ZSOHPP055[[#This Row],[銷售訂單]]="", "", --ZSOHPP055[[#This Row],[銷售訂單]])</f>
        <v/>
      </c>
    </row>
    <row r="9031" spans="1:13">
      <c r="A9031"/>
      <c r="B9031"/>
      <c r="C9031"/>
      <c r="D9031"/>
      <c r="E9031"/>
      <c r="F9031"/>
      <c r="G9031"/>
      <c r="H9031"/>
      <c r="I9031"/>
      <c r="J9031"/>
      <c r="K9031"/>
      <c r="L9031" t="str">
        <f>IF(COUNTIFS(ZSOHSD058[订单号数值], ZSOHPP055[[#This Row],[订单号数值]], ZSOHSD058[行項目], ZSOHPP055[[#This Row],[行項目]])&gt;0, "Y", "")</f>
        <v/>
      </c>
      <c r="M9031" t="str">
        <f>IF(ZSOHPP055[[#This Row],[銷售訂單]]="", "", --ZSOHPP055[[#This Row],[銷售訂單]])</f>
        <v/>
      </c>
    </row>
    <row r="9032" spans="1:13">
      <c r="A9032"/>
      <c r="B9032"/>
      <c r="C9032"/>
      <c r="D9032"/>
      <c r="E9032"/>
      <c r="F9032"/>
      <c r="G9032"/>
      <c r="H9032"/>
      <c r="I9032"/>
      <c r="J9032"/>
      <c r="K9032"/>
      <c r="L9032" t="str">
        <f>IF(COUNTIFS(ZSOHSD058[订单号数值], ZSOHPP055[[#This Row],[订单号数值]], ZSOHSD058[行項目], ZSOHPP055[[#This Row],[行項目]])&gt;0, "Y", "")</f>
        <v/>
      </c>
      <c r="M9032" t="str">
        <f>IF(ZSOHPP055[[#This Row],[銷售訂單]]="", "", --ZSOHPP055[[#This Row],[銷售訂單]])</f>
        <v/>
      </c>
    </row>
    <row r="9033" spans="1:13">
      <c r="A9033"/>
      <c r="B9033"/>
      <c r="C9033"/>
      <c r="D9033"/>
      <c r="E9033"/>
      <c r="F9033"/>
      <c r="G9033"/>
      <c r="H9033"/>
      <c r="I9033"/>
      <c r="J9033"/>
      <c r="K9033"/>
      <c r="L9033" t="str">
        <f>IF(COUNTIFS(ZSOHSD058[订单号数值], ZSOHPP055[[#This Row],[订单号数值]], ZSOHSD058[行項目], ZSOHPP055[[#This Row],[行項目]])&gt;0, "Y", "")</f>
        <v/>
      </c>
      <c r="M9033" t="str">
        <f>IF(ZSOHPP055[[#This Row],[銷售訂單]]="", "", --ZSOHPP055[[#This Row],[銷售訂單]])</f>
        <v/>
      </c>
    </row>
    <row r="9034" spans="1:13">
      <c r="A9034"/>
      <c r="B9034"/>
      <c r="C9034"/>
      <c r="D9034"/>
      <c r="E9034"/>
      <c r="F9034"/>
      <c r="G9034"/>
      <c r="H9034"/>
      <c r="I9034"/>
      <c r="J9034"/>
      <c r="K9034"/>
      <c r="L9034" t="str">
        <f>IF(COUNTIFS(ZSOHSD058[订单号数值], ZSOHPP055[[#This Row],[订单号数值]], ZSOHSD058[行項目], ZSOHPP055[[#This Row],[行項目]])&gt;0, "Y", "")</f>
        <v/>
      </c>
      <c r="M9034" t="str">
        <f>IF(ZSOHPP055[[#This Row],[銷售訂單]]="", "", --ZSOHPP055[[#This Row],[銷售訂單]])</f>
        <v/>
      </c>
    </row>
    <row r="9035" spans="1:13">
      <c r="A9035"/>
      <c r="B9035"/>
      <c r="C9035"/>
      <c r="D9035"/>
      <c r="E9035"/>
      <c r="F9035"/>
      <c r="G9035"/>
      <c r="H9035"/>
      <c r="I9035"/>
      <c r="J9035"/>
      <c r="K9035"/>
      <c r="L9035" t="str">
        <f>IF(COUNTIFS(ZSOHSD058[订单号数值], ZSOHPP055[[#This Row],[订单号数值]], ZSOHSD058[行項目], ZSOHPP055[[#This Row],[行項目]])&gt;0, "Y", "")</f>
        <v/>
      </c>
      <c r="M9035" t="str">
        <f>IF(ZSOHPP055[[#This Row],[銷售訂單]]="", "", --ZSOHPP055[[#This Row],[銷售訂單]])</f>
        <v/>
      </c>
    </row>
    <row r="9036" spans="1:13">
      <c r="A9036"/>
      <c r="B9036"/>
      <c r="C9036"/>
      <c r="D9036"/>
      <c r="E9036"/>
      <c r="F9036"/>
      <c r="G9036"/>
      <c r="H9036"/>
      <c r="I9036"/>
      <c r="J9036"/>
      <c r="K9036"/>
      <c r="L9036" t="str">
        <f>IF(COUNTIFS(ZSOHSD058[订单号数值], ZSOHPP055[[#This Row],[订单号数值]], ZSOHSD058[行項目], ZSOHPP055[[#This Row],[行項目]])&gt;0, "Y", "")</f>
        <v/>
      </c>
      <c r="M9036" t="str">
        <f>IF(ZSOHPP055[[#This Row],[銷售訂單]]="", "", --ZSOHPP055[[#This Row],[銷售訂單]])</f>
        <v/>
      </c>
    </row>
    <row r="9037" spans="1:13">
      <c r="A9037"/>
      <c r="B9037"/>
      <c r="C9037"/>
      <c r="D9037"/>
      <c r="E9037"/>
      <c r="F9037"/>
      <c r="G9037"/>
      <c r="H9037"/>
      <c r="I9037"/>
      <c r="J9037"/>
      <c r="K9037"/>
      <c r="L9037" t="str">
        <f>IF(COUNTIFS(ZSOHSD058[订单号数值], ZSOHPP055[[#This Row],[订单号数值]], ZSOHSD058[行項目], ZSOHPP055[[#This Row],[行項目]])&gt;0, "Y", "")</f>
        <v/>
      </c>
      <c r="M9037" t="str">
        <f>IF(ZSOHPP055[[#This Row],[銷售訂單]]="", "", --ZSOHPP055[[#This Row],[銷售訂單]])</f>
        <v/>
      </c>
    </row>
    <row r="9038" spans="1:13">
      <c r="A9038"/>
      <c r="B9038"/>
      <c r="C9038"/>
      <c r="D9038"/>
      <c r="E9038"/>
      <c r="F9038"/>
      <c r="G9038"/>
      <c r="H9038"/>
      <c r="I9038"/>
      <c r="J9038"/>
      <c r="K9038"/>
      <c r="L9038" t="str">
        <f>IF(COUNTIFS(ZSOHSD058[订单号数值], ZSOHPP055[[#This Row],[订单号数值]], ZSOHSD058[行項目], ZSOHPP055[[#This Row],[行項目]])&gt;0, "Y", "")</f>
        <v/>
      </c>
      <c r="M9038" t="str">
        <f>IF(ZSOHPP055[[#This Row],[銷售訂單]]="", "", --ZSOHPP055[[#This Row],[銷售訂單]])</f>
        <v/>
      </c>
    </row>
    <row r="9039" spans="1:13">
      <c r="A9039"/>
      <c r="B9039"/>
      <c r="C9039"/>
      <c r="D9039"/>
      <c r="E9039"/>
      <c r="F9039"/>
      <c r="G9039"/>
      <c r="H9039"/>
      <c r="I9039"/>
      <c r="J9039"/>
      <c r="K9039"/>
      <c r="L9039" t="str">
        <f>IF(COUNTIFS(ZSOHSD058[订单号数值], ZSOHPP055[[#This Row],[订单号数值]], ZSOHSD058[行項目], ZSOHPP055[[#This Row],[行項目]])&gt;0, "Y", "")</f>
        <v/>
      </c>
      <c r="M9039" t="str">
        <f>IF(ZSOHPP055[[#This Row],[銷售訂單]]="", "", --ZSOHPP055[[#This Row],[銷售訂單]])</f>
        <v/>
      </c>
    </row>
    <row r="9040" spans="1:13">
      <c r="A9040"/>
      <c r="B9040"/>
      <c r="C9040"/>
      <c r="D9040"/>
      <c r="E9040"/>
      <c r="F9040"/>
      <c r="G9040"/>
      <c r="H9040"/>
      <c r="I9040"/>
      <c r="J9040"/>
      <c r="K9040"/>
      <c r="L9040" t="str">
        <f>IF(COUNTIFS(ZSOHSD058[订单号数值], ZSOHPP055[[#This Row],[订单号数值]], ZSOHSD058[行項目], ZSOHPP055[[#This Row],[行項目]])&gt;0, "Y", "")</f>
        <v/>
      </c>
      <c r="M9040" t="str">
        <f>IF(ZSOHPP055[[#This Row],[銷售訂單]]="", "", --ZSOHPP055[[#This Row],[銷售訂單]])</f>
        <v/>
      </c>
    </row>
    <row r="9041" spans="1:13">
      <c r="A9041"/>
      <c r="B9041"/>
      <c r="C9041"/>
      <c r="D9041"/>
      <c r="E9041"/>
      <c r="F9041"/>
      <c r="G9041"/>
      <c r="H9041"/>
      <c r="I9041"/>
      <c r="J9041"/>
      <c r="K9041"/>
      <c r="L9041" t="str">
        <f>IF(COUNTIFS(ZSOHSD058[订单号数值], ZSOHPP055[[#This Row],[订单号数值]], ZSOHSD058[行項目], ZSOHPP055[[#This Row],[行項目]])&gt;0, "Y", "")</f>
        <v/>
      </c>
      <c r="M9041" t="str">
        <f>IF(ZSOHPP055[[#This Row],[銷售訂單]]="", "", --ZSOHPP055[[#This Row],[銷售訂單]])</f>
        <v/>
      </c>
    </row>
    <row r="9042" spans="1:13">
      <c r="A9042"/>
      <c r="B9042"/>
      <c r="C9042"/>
      <c r="D9042"/>
      <c r="E9042"/>
      <c r="F9042"/>
      <c r="G9042"/>
      <c r="H9042"/>
      <c r="I9042"/>
      <c r="J9042"/>
      <c r="K9042"/>
      <c r="L9042" t="str">
        <f>IF(COUNTIFS(ZSOHSD058[订单号数值], ZSOHPP055[[#This Row],[订单号数值]], ZSOHSD058[行項目], ZSOHPP055[[#This Row],[行項目]])&gt;0, "Y", "")</f>
        <v/>
      </c>
      <c r="M9042" t="str">
        <f>IF(ZSOHPP055[[#This Row],[銷售訂單]]="", "", --ZSOHPP055[[#This Row],[銷售訂單]])</f>
        <v/>
      </c>
    </row>
    <row r="9043" spans="1:13">
      <c r="A9043"/>
      <c r="B9043"/>
      <c r="C9043"/>
      <c r="D9043"/>
      <c r="E9043"/>
      <c r="F9043"/>
      <c r="G9043"/>
      <c r="H9043"/>
      <c r="I9043"/>
      <c r="J9043"/>
      <c r="K9043"/>
      <c r="L9043" t="str">
        <f>IF(COUNTIFS(ZSOHSD058[订单号数值], ZSOHPP055[[#This Row],[订单号数值]], ZSOHSD058[行項目], ZSOHPP055[[#This Row],[行項目]])&gt;0, "Y", "")</f>
        <v/>
      </c>
      <c r="M9043" t="str">
        <f>IF(ZSOHPP055[[#This Row],[銷售訂單]]="", "", --ZSOHPP055[[#This Row],[銷售訂單]])</f>
        <v/>
      </c>
    </row>
    <row r="9044" spans="1:13">
      <c r="A9044"/>
      <c r="B9044"/>
      <c r="C9044"/>
      <c r="D9044"/>
      <c r="E9044"/>
      <c r="F9044"/>
      <c r="G9044"/>
      <c r="H9044"/>
      <c r="I9044"/>
      <c r="J9044"/>
      <c r="K9044"/>
      <c r="L9044" t="str">
        <f>IF(COUNTIFS(ZSOHSD058[订单号数值], ZSOHPP055[[#This Row],[订单号数值]], ZSOHSD058[行項目], ZSOHPP055[[#This Row],[行項目]])&gt;0, "Y", "")</f>
        <v/>
      </c>
      <c r="M9044" t="str">
        <f>IF(ZSOHPP055[[#This Row],[銷售訂單]]="", "", --ZSOHPP055[[#This Row],[銷售訂單]])</f>
        <v/>
      </c>
    </row>
    <row r="9045" spans="1:13">
      <c r="A9045"/>
      <c r="B9045"/>
      <c r="C9045"/>
      <c r="D9045"/>
      <c r="E9045"/>
      <c r="F9045"/>
      <c r="G9045"/>
      <c r="H9045"/>
      <c r="I9045"/>
      <c r="J9045"/>
      <c r="K9045"/>
      <c r="L9045" t="str">
        <f>IF(COUNTIFS(ZSOHSD058[订单号数值], ZSOHPP055[[#This Row],[订单号数值]], ZSOHSD058[行項目], ZSOHPP055[[#This Row],[行項目]])&gt;0, "Y", "")</f>
        <v/>
      </c>
      <c r="M9045" t="str">
        <f>IF(ZSOHPP055[[#This Row],[銷售訂單]]="", "", --ZSOHPP055[[#This Row],[銷售訂單]])</f>
        <v/>
      </c>
    </row>
    <row r="9046" spans="1:13">
      <c r="A9046"/>
      <c r="B9046"/>
      <c r="C9046"/>
      <c r="D9046"/>
      <c r="E9046"/>
      <c r="F9046"/>
      <c r="G9046"/>
      <c r="H9046"/>
      <c r="I9046"/>
      <c r="J9046"/>
      <c r="K9046"/>
      <c r="L9046" t="str">
        <f>IF(COUNTIFS(ZSOHSD058[订单号数值], ZSOHPP055[[#This Row],[订单号数值]], ZSOHSD058[行項目], ZSOHPP055[[#This Row],[行項目]])&gt;0, "Y", "")</f>
        <v/>
      </c>
      <c r="M9046" t="str">
        <f>IF(ZSOHPP055[[#This Row],[銷售訂單]]="", "", --ZSOHPP055[[#This Row],[銷售訂單]])</f>
        <v/>
      </c>
    </row>
    <row r="9047" spans="1:13">
      <c r="A9047"/>
      <c r="B9047"/>
      <c r="C9047"/>
      <c r="D9047"/>
      <c r="E9047"/>
      <c r="F9047"/>
      <c r="G9047"/>
      <c r="H9047"/>
      <c r="I9047"/>
      <c r="J9047"/>
      <c r="K9047"/>
      <c r="L9047" t="str">
        <f>IF(COUNTIFS(ZSOHSD058[订单号数值], ZSOHPP055[[#This Row],[订单号数值]], ZSOHSD058[行項目], ZSOHPP055[[#This Row],[行項目]])&gt;0, "Y", "")</f>
        <v/>
      </c>
      <c r="M9047" t="str">
        <f>IF(ZSOHPP055[[#This Row],[銷售訂單]]="", "", --ZSOHPP055[[#This Row],[銷售訂單]])</f>
        <v/>
      </c>
    </row>
    <row r="9048" spans="1:13">
      <c r="A9048"/>
      <c r="B9048"/>
      <c r="C9048"/>
      <c r="D9048"/>
      <c r="E9048"/>
      <c r="F9048"/>
      <c r="G9048"/>
      <c r="H9048"/>
      <c r="I9048"/>
      <c r="J9048"/>
      <c r="K9048"/>
      <c r="L9048" t="str">
        <f>IF(COUNTIFS(ZSOHSD058[订单号数值], ZSOHPP055[[#This Row],[订单号数值]], ZSOHSD058[行項目], ZSOHPP055[[#This Row],[行項目]])&gt;0, "Y", "")</f>
        <v/>
      </c>
      <c r="M9048" t="str">
        <f>IF(ZSOHPP055[[#This Row],[銷售訂單]]="", "", --ZSOHPP055[[#This Row],[銷售訂單]])</f>
        <v/>
      </c>
    </row>
    <row r="9049" spans="1:13">
      <c r="A9049"/>
      <c r="B9049"/>
      <c r="C9049"/>
      <c r="D9049"/>
      <c r="E9049"/>
      <c r="F9049"/>
      <c r="G9049"/>
      <c r="H9049"/>
      <c r="I9049"/>
      <c r="J9049"/>
      <c r="K9049"/>
      <c r="L9049" t="str">
        <f>IF(COUNTIFS(ZSOHSD058[订单号数值], ZSOHPP055[[#This Row],[订单号数值]], ZSOHSD058[行項目], ZSOHPP055[[#This Row],[行項目]])&gt;0, "Y", "")</f>
        <v/>
      </c>
      <c r="M9049" t="str">
        <f>IF(ZSOHPP055[[#This Row],[銷售訂單]]="", "", --ZSOHPP055[[#This Row],[銷售訂單]])</f>
        <v/>
      </c>
    </row>
    <row r="9050" spans="1:13">
      <c r="A9050"/>
      <c r="B9050"/>
      <c r="C9050"/>
      <c r="D9050"/>
      <c r="E9050"/>
      <c r="F9050"/>
      <c r="G9050"/>
      <c r="H9050"/>
      <c r="I9050"/>
      <c r="J9050"/>
      <c r="K9050"/>
      <c r="L9050" t="str">
        <f>IF(COUNTIFS(ZSOHSD058[订单号数值], ZSOHPP055[[#This Row],[订单号数值]], ZSOHSD058[行項目], ZSOHPP055[[#This Row],[行項目]])&gt;0, "Y", "")</f>
        <v/>
      </c>
      <c r="M9050" t="str">
        <f>IF(ZSOHPP055[[#This Row],[銷售訂單]]="", "", --ZSOHPP055[[#This Row],[銷售訂單]])</f>
        <v/>
      </c>
    </row>
    <row r="9051" spans="1:13">
      <c r="A9051"/>
      <c r="B9051"/>
      <c r="C9051"/>
      <c r="D9051"/>
      <c r="E9051"/>
      <c r="F9051"/>
      <c r="G9051"/>
      <c r="H9051"/>
      <c r="I9051"/>
      <c r="J9051"/>
      <c r="K9051"/>
      <c r="L9051" t="str">
        <f>IF(COUNTIFS(ZSOHSD058[订单号数值], ZSOHPP055[[#This Row],[订单号数值]], ZSOHSD058[行項目], ZSOHPP055[[#This Row],[行項目]])&gt;0, "Y", "")</f>
        <v/>
      </c>
      <c r="M9051" t="str">
        <f>IF(ZSOHPP055[[#This Row],[銷售訂單]]="", "", --ZSOHPP055[[#This Row],[銷售訂單]])</f>
        <v/>
      </c>
    </row>
    <row r="9052" spans="1:13">
      <c r="A9052"/>
      <c r="B9052"/>
      <c r="C9052"/>
      <c r="D9052"/>
      <c r="E9052"/>
      <c r="F9052"/>
      <c r="G9052"/>
      <c r="H9052"/>
      <c r="I9052"/>
      <c r="J9052"/>
      <c r="K9052"/>
      <c r="L9052" t="str">
        <f>IF(COUNTIFS(ZSOHSD058[订单号数值], ZSOHPP055[[#This Row],[订单号数值]], ZSOHSD058[行項目], ZSOHPP055[[#This Row],[行項目]])&gt;0, "Y", "")</f>
        <v/>
      </c>
      <c r="M9052" t="str">
        <f>IF(ZSOHPP055[[#This Row],[銷售訂單]]="", "", --ZSOHPP055[[#This Row],[銷售訂單]])</f>
        <v/>
      </c>
    </row>
    <row r="9053" spans="1:13">
      <c r="A9053"/>
      <c r="B9053"/>
      <c r="C9053"/>
      <c r="D9053"/>
      <c r="E9053"/>
      <c r="F9053"/>
      <c r="G9053"/>
      <c r="H9053"/>
      <c r="I9053"/>
      <c r="J9053"/>
      <c r="K9053"/>
      <c r="L9053" t="str">
        <f>IF(COUNTIFS(ZSOHSD058[订单号数值], ZSOHPP055[[#This Row],[订单号数值]], ZSOHSD058[行項目], ZSOHPP055[[#This Row],[行項目]])&gt;0, "Y", "")</f>
        <v/>
      </c>
      <c r="M9053" t="str">
        <f>IF(ZSOHPP055[[#This Row],[銷售訂單]]="", "", --ZSOHPP055[[#This Row],[銷售訂單]])</f>
        <v/>
      </c>
    </row>
    <row r="9054" spans="1:13">
      <c r="A9054"/>
      <c r="B9054"/>
      <c r="C9054"/>
      <c r="D9054"/>
      <c r="E9054"/>
      <c r="F9054"/>
      <c r="G9054"/>
      <c r="H9054"/>
      <c r="I9054"/>
      <c r="J9054"/>
      <c r="K9054"/>
      <c r="L9054" t="str">
        <f>IF(COUNTIFS(ZSOHSD058[订单号数值], ZSOHPP055[[#This Row],[订单号数值]], ZSOHSD058[行項目], ZSOHPP055[[#This Row],[行項目]])&gt;0, "Y", "")</f>
        <v/>
      </c>
      <c r="M9054" t="str">
        <f>IF(ZSOHPP055[[#This Row],[銷售訂單]]="", "", --ZSOHPP055[[#This Row],[銷售訂單]])</f>
        <v/>
      </c>
    </row>
    <row r="9055" spans="1:13">
      <c r="A9055"/>
      <c r="B9055"/>
      <c r="C9055"/>
      <c r="D9055"/>
      <c r="E9055"/>
      <c r="F9055"/>
      <c r="G9055"/>
      <c r="H9055"/>
      <c r="I9055"/>
      <c r="J9055"/>
      <c r="K9055"/>
      <c r="L9055" t="str">
        <f>IF(COUNTIFS(ZSOHSD058[订单号数值], ZSOHPP055[[#This Row],[订单号数值]], ZSOHSD058[行項目], ZSOHPP055[[#This Row],[行項目]])&gt;0, "Y", "")</f>
        <v/>
      </c>
      <c r="M9055" t="str">
        <f>IF(ZSOHPP055[[#This Row],[銷售訂單]]="", "", --ZSOHPP055[[#This Row],[銷售訂單]])</f>
        <v/>
      </c>
    </row>
    <row r="9056" spans="1:13">
      <c r="A9056"/>
      <c r="B9056"/>
      <c r="C9056"/>
      <c r="D9056"/>
      <c r="E9056"/>
      <c r="F9056"/>
      <c r="G9056"/>
      <c r="H9056"/>
      <c r="I9056"/>
      <c r="J9056"/>
      <c r="K9056"/>
      <c r="L9056" t="str">
        <f>IF(COUNTIFS(ZSOHSD058[订单号数值], ZSOHPP055[[#This Row],[订单号数值]], ZSOHSD058[行項目], ZSOHPP055[[#This Row],[行項目]])&gt;0, "Y", "")</f>
        <v/>
      </c>
      <c r="M9056" t="str">
        <f>IF(ZSOHPP055[[#This Row],[銷售訂單]]="", "", --ZSOHPP055[[#This Row],[銷售訂單]])</f>
        <v/>
      </c>
    </row>
    <row r="9057" spans="1:13">
      <c r="A9057"/>
      <c r="B9057"/>
      <c r="C9057"/>
      <c r="D9057"/>
      <c r="E9057"/>
      <c r="F9057"/>
      <c r="G9057"/>
      <c r="H9057"/>
      <c r="I9057"/>
      <c r="J9057"/>
      <c r="K9057"/>
      <c r="L9057" t="str">
        <f>IF(COUNTIFS(ZSOHSD058[订单号数值], ZSOHPP055[[#This Row],[订单号数值]], ZSOHSD058[行項目], ZSOHPP055[[#This Row],[行項目]])&gt;0, "Y", "")</f>
        <v/>
      </c>
      <c r="M9057" t="str">
        <f>IF(ZSOHPP055[[#This Row],[銷售訂單]]="", "", --ZSOHPP055[[#This Row],[銷售訂單]])</f>
        <v/>
      </c>
    </row>
    <row r="9058" spans="1:13">
      <c r="A9058"/>
      <c r="B9058"/>
      <c r="C9058"/>
      <c r="D9058"/>
      <c r="E9058"/>
      <c r="F9058"/>
      <c r="G9058"/>
      <c r="H9058"/>
      <c r="I9058"/>
      <c r="J9058"/>
      <c r="K9058"/>
      <c r="L9058" t="str">
        <f>IF(COUNTIFS(ZSOHSD058[订单号数值], ZSOHPP055[[#This Row],[订单号数值]], ZSOHSD058[行項目], ZSOHPP055[[#This Row],[行項目]])&gt;0, "Y", "")</f>
        <v/>
      </c>
      <c r="M9058" t="str">
        <f>IF(ZSOHPP055[[#This Row],[銷售訂單]]="", "", --ZSOHPP055[[#This Row],[銷售訂單]])</f>
        <v/>
      </c>
    </row>
    <row r="9059" spans="1:13">
      <c r="A9059"/>
      <c r="B9059"/>
      <c r="C9059"/>
      <c r="D9059"/>
      <c r="E9059"/>
      <c r="F9059"/>
      <c r="G9059"/>
      <c r="H9059"/>
      <c r="I9059"/>
      <c r="J9059"/>
      <c r="K9059"/>
      <c r="L9059" t="str">
        <f>IF(COUNTIFS(ZSOHSD058[订单号数值], ZSOHPP055[[#This Row],[订单号数值]], ZSOHSD058[行項目], ZSOHPP055[[#This Row],[行項目]])&gt;0, "Y", "")</f>
        <v/>
      </c>
      <c r="M9059" t="str">
        <f>IF(ZSOHPP055[[#This Row],[銷售訂單]]="", "", --ZSOHPP055[[#This Row],[銷售訂單]])</f>
        <v/>
      </c>
    </row>
    <row r="9060" spans="1:13">
      <c r="A9060"/>
      <c r="B9060"/>
      <c r="C9060"/>
      <c r="D9060"/>
      <c r="E9060"/>
      <c r="F9060"/>
      <c r="G9060"/>
      <c r="H9060"/>
      <c r="I9060"/>
      <c r="J9060"/>
      <c r="K9060"/>
      <c r="L9060" t="str">
        <f>IF(COUNTIFS(ZSOHSD058[订单号数值], ZSOHPP055[[#This Row],[订单号数值]], ZSOHSD058[行項目], ZSOHPP055[[#This Row],[行項目]])&gt;0, "Y", "")</f>
        <v/>
      </c>
      <c r="M9060" t="str">
        <f>IF(ZSOHPP055[[#This Row],[銷售訂單]]="", "", --ZSOHPP055[[#This Row],[銷售訂單]])</f>
        <v/>
      </c>
    </row>
    <row r="9061" spans="1:13">
      <c r="A9061"/>
      <c r="B9061"/>
      <c r="C9061"/>
      <c r="D9061"/>
      <c r="E9061"/>
      <c r="F9061"/>
      <c r="G9061"/>
      <c r="H9061"/>
      <c r="I9061"/>
      <c r="J9061"/>
      <c r="K9061"/>
      <c r="L9061" t="str">
        <f>IF(COUNTIFS(ZSOHSD058[订单号数值], ZSOHPP055[[#This Row],[订单号数值]], ZSOHSD058[行項目], ZSOHPP055[[#This Row],[行項目]])&gt;0, "Y", "")</f>
        <v/>
      </c>
      <c r="M9061" t="str">
        <f>IF(ZSOHPP055[[#This Row],[銷售訂單]]="", "", --ZSOHPP055[[#This Row],[銷售訂單]])</f>
        <v/>
      </c>
    </row>
    <row r="9062" spans="1:13">
      <c r="A9062"/>
      <c r="B9062"/>
      <c r="C9062"/>
      <c r="D9062"/>
      <c r="E9062"/>
      <c r="F9062"/>
      <c r="G9062"/>
      <c r="H9062"/>
      <c r="I9062"/>
      <c r="J9062"/>
      <c r="K9062"/>
      <c r="L9062" t="str">
        <f>IF(COUNTIFS(ZSOHSD058[订单号数值], ZSOHPP055[[#This Row],[订单号数值]], ZSOHSD058[行項目], ZSOHPP055[[#This Row],[行項目]])&gt;0, "Y", "")</f>
        <v/>
      </c>
      <c r="M9062" t="str">
        <f>IF(ZSOHPP055[[#This Row],[銷售訂單]]="", "", --ZSOHPP055[[#This Row],[銷售訂單]])</f>
        <v/>
      </c>
    </row>
    <row r="9063" spans="1:13">
      <c r="A9063"/>
      <c r="B9063"/>
      <c r="C9063"/>
      <c r="D9063"/>
      <c r="E9063"/>
      <c r="F9063"/>
      <c r="G9063"/>
      <c r="H9063"/>
      <c r="I9063"/>
      <c r="J9063"/>
      <c r="K9063"/>
      <c r="L9063" t="str">
        <f>IF(COUNTIFS(ZSOHSD058[订单号数值], ZSOHPP055[[#This Row],[订单号数值]], ZSOHSD058[行項目], ZSOHPP055[[#This Row],[行項目]])&gt;0, "Y", "")</f>
        <v/>
      </c>
      <c r="M9063" t="str">
        <f>IF(ZSOHPP055[[#This Row],[銷售訂單]]="", "", --ZSOHPP055[[#This Row],[銷售訂單]])</f>
        <v/>
      </c>
    </row>
    <row r="9064" spans="1:13">
      <c r="A9064"/>
      <c r="B9064"/>
      <c r="C9064"/>
      <c r="D9064"/>
      <c r="E9064"/>
      <c r="F9064"/>
      <c r="G9064"/>
      <c r="H9064"/>
      <c r="I9064"/>
      <c r="J9064"/>
      <c r="K9064"/>
      <c r="L9064" t="str">
        <f>IF(COUNTIFS(ZSOHSD058[订单号数值], ZSOHPP055[[#This Row],[订单号数值]], ZSOHSD058[行項目], ZSOHPP055[[#This Row],[行項目]])&gt;0, "Y", "")</f>
        <v/>
      </c>
      <c r="M9064" t="str">
        <f>IF(ZSOHPP055[[#This Row],[銷售訂單]]="", "", --ZSOHPP055[[#This Row],[銷售訂單]])</f>
        <v/>
      </c>
    </row>
    <row r="9065" spans="1:13">
      <c r="A9065"/>
      <c r="B9065"/>
      <c r="C9065"/>
      <c r="D9065"/>
      <c r="E9065"/>
      <c r="F9065"/>
      <c r="G9065"/>
      <c r="H9065"/>
      <c r="I9065"/>
      <c r="J9065"/>
      <c r="K9065"/>
      <c r="L9065" t="str">
        <f>IF(COUNTIFS(ZSOHSD058[订单号数值], ZSOHPP055[[#This Row],[订单号数值]], ZSOHSD058[行項目], ZSOHPP055[[#This Row],[行項目]])&gt;0, "Y", "")</f>
        <v/>
      </c>
      <c r="M9065" t="str">
        <f>IF(ZSOHPP055[[#This Row],[銷售訂單]]="", "", --ZSOHPP055[[#This Row],[銷售訂單]])</f>
        <v/>
      </c>
    </row>
    <row r="9066" spans="1:13">
      <c r="A9066"/>
      <c r="B9066"/>
      <c r="C9066"/>
      <c r="D9066"/>
      <c r="E9066"/>
      <c r="F9066"/>
      <c r="G9066"/>
      <c r="H9066"/>
      <c r="I9066"/>
      <c r="J9066"/>
      <c r="K9066"/>
      <c r="L9066" t="str">
        <f>IF(COUNTIFS(ZSOHSD058[订单号数值], ZSOHPP055[[#This Row],[订单号数值]], ZSOHSD058[行項目], ZSOHPP055[[#This Row],[行項目]])&gt;0, "Y", "")</f>
        <v/>
      </c>
      <c r="M9066" t="str">
        <f>IF(ZSOHPP055[[#This Row],[銷售訂單]]="", "", --ZSOHPP055[[#This Row],[銷售訂單]])</f>
        <v/>
      </c>
    </row>
    <row r="9067" spans="1:13">
      <c r="A9067"/>
      <c r="B9067"/>
      <c r="C9067"/>
      <c r="D9067"/>
      <c r="E9067"/>
      <c r="F9067"/>
      <c r="G9067"/>
      <c r="H9067"/>
      <c r="I9067"/>
      <c r="J9067"/>
      <c r="K9067"/>
      <c r="L9067" t="str">
        <f>IF(COUNTIFS(ZSOHSD058[订单号数值], ZSOHPP055[[#This Row],[订单号数值]], ZSOHSD058[行項目], ZSOHPP055[[#This Row],[行項目]])&gt;0, "Y", "")</f>
        <v/>
      </c>
      <c r="M9067" t="str">
        <f>IF(ZSOHPP055[[#This Row],[銷售訂單]]="", "", --ZSOHPP055[[#This Row],[銷售訂單]])</f>
        <v/>
      </c>
    </row>
    <row r="9068" spans="1:13">
      <c r="A9068"/>
      <c r="B9068"/>
      <c r="C9068"/>
      <c r="D9068"/>
      <c r="E9068"/>
      <c r="F9068"/>
      <c r="G9068"/>
      <c r="H9068"/>
      <c r="I9068"/>
      <c r="J9068"/>
      <c r="K9068"/>
      <c r="L9068" t="str">
        <f>IF(COUNTIFS(ZSOHSD058[订单号数值], ZSOHPP055[[#This Row],[订单号数值]], ZSOHSD058[行項目], ZSOHPP055[[#This Row],[行項目]])&gt;0, "Y", "")</f>
        <v/>
      </c>
      <c r="M9068" t="str">
        <f>IF(ZSOHPP055[[#This Row],[銷售訂單]]="", "", --ZSOHPP055[[#This Row],[銷售訂單]])</f>
        <v/>
      </c>
    </row>
    <row r="9069" spans="1:13">
      <c r="A9069"/>
      <c r="B9069"/>
      <c r="C9069"/>
      <c r="D9069"/>
      <c r="E9069"/>
      <c r="F9069"/>
      <c r="G9069"/>
      <c r="H9069"/>
      <c r="I9069"/>
      <c r="J9069"/>
      <c r="K9069"/>
      <c r="L9069" t="str">
        <f>IF(COUNTIFS(ZSOHSD058[订单号数值], ZSOHPP055[[#This Row],[订单号数值]], ZSOHSD058[行項目], ZSOHPP055[[#This Row],[行項目]])&gt;0, "Y", "")</f>
        <v/>
      </c>
      <c r="M9069" t="str">
        <f>IF(ZSOHPP055[[#This Row],[銷售訂單]]="", "", --ZSOHPP055[[#This Row],[銷售訂單]])</f>
        <v/>
      </c>
    </row>
    <row r="9070" spans="1:13">
      <c r="A9070"/>
      <c r="B9070"/>
      <c r="C9070"/>
      <c r="D9070"/>
      <c r="E9070"/>
      <c r="F9070"/>
      <c r="G9070"/>
      <c r="H9070"/>
      <c r="I9070"/>
      <c r="J9070"/>
      <c r="K9070"/>
      <c r="L9070" t="str">
        <f>IF(COUNTIFS(ZSOHSD058[订单号数值], ZSOHPP055[[#This Row],[订单号数值]], ZSOHSD058[行項目], ZSOHPP055[[#This Row],[行項目]])&gt;0, "Y", "")</f>
        <v/>
      </c>
      <c r="M9070" t="str">
        <f>IF(ZSOHPP055[[#This Row],[銷售訂單]]="", "", --ZSOHPP055[[#This Row],[銷售訂單]])</f>
        <v/>
      </c>
    </row>
    <row r="9071" spans="1:13">
      <c r="A9071"/>
      <c r="B9071"/>
      <c r="C9071"/>
      <c r="D9071"/>
      <c r="E9071"/>
      <c r="F9071"/>
      <c r="G9071"/>
      <c r="H9071"/>
      <c r="I9071"/>
      <c r="J9071"/>
      <c r="K9071"/>
      <c r="L9071" t="str">
        <f>IF(COUNTIFS(ZSOHSD058[订单号数值], ZSOHPP055[[#This Row],[订单号数值]], ZSOHSD058[行項目], ZSOHPP055[[#This Row],[行項目]])&gt;0, "Y", "")</f>
        <v/>
      </c>
      <c r="M9071" t="str">
        <f>IF(ZSOHPP055[[#This Row],[銷售訂單]]="", "", --ZSOHPP055[[#This Row],[銷售訂單]])</f>
        <v/>
      </c>
    </row>
    <row r="9072" spans="1:13">
      <c r="A9072"/>
      <c r="B9072"/>
      <c r="C9072"/>
      <c r="D9072"/>
      <c r="E9072"/>
      <c r="F9072"/>
      <c r="G9072"/>
      <c r="H9072"/>
      <c r="I9072"/>
      <c r="J9072"/>
      <c r="K9072"/>
      <c r="L9072" t="str">
        <f>IF(COUNTIFS(ZSOHSD058[订单号数值], ZSOHPP055[[#This Row],[订单号数值]], ZSOHSD058[行項目], ZSOHPP055[[#This Row],[行項目]])&gt;0, "Y", "")</f>
        <v/>
      </c>
      <c r="M9072" t="str">
        <f>IF(ZSOHPP055[[#This Row],[銷售訂單]]="", "", --ZSOHPP055[[#This Row],[銷售訂單]])</f>
        <v/>
      </c>
    </row>
    <row r="9073" spans="1:13">
      <c r="A9073"/>
      <c r="B9073"/>
      <c r="C9073"/>
      <c r="D9073"/>
      <c r="E9073"/>
      <c r="F9073"/>
      <c r="G9073"/>
      <c r="H9073"/>
      <c r="I9073"/>
      <c r="J9073"/>
      <c r="K9073"/>
      <c r="L9073" t="str">
        <f>IF(COUNTIFS(ZSOHSD058[订单号数值], ZSOHPP055[[#This Row],[订单号数值]], ZSOHSD058[行項目], ZSOHPP055[[#This Row],[行項目]])&gt;0, "Y", "")</f>
        <v/>
      </c>
      <c r="M9073" t="str">
        <f>IF(ZSOHPP055[[#This Row],[銷售訂單]]="", "", --ZSOHPP055[[#This Row],[銷售訂單]])</f>
        <v/>
      </c>
    </row>
    <row r="9074" spans="1:13">
      <c r="A9074"/>
      <c r="B9074"/>
      <c r="C9074"/>
      <c r="D9074"/>
      <c r="E9074"/>
      <c r="F9074"/>
      <c r="G9074"/>
      <c r="H9074"/>
      <c r="I9074"/>
      <c r="J9074"/>
      <c r="K9074"/>
      <c r="L9074" t="str">
        <f>IF(COUNTIFS(ZSOHSD058[订单号数值], ZSOHPP055[[#This Row],[订单号数值]], ZSOHSD058[行項目], ZSOHPP055[[#This Row],[行項目]])&gt;0, "Y", "")</f>
        <v/>
      </c>
      <c r="M9074" t="str">
        <f>IF(ZSOHPP055[[#This Row],[銷售訂單]]="", "", --ZSOHPP055[[#This Row],[銷售訂單]])</f>
        <v/>
      </c>
    </row>
    <row r="9075" spans="1:13">
      <c r="A9075"/>
      <c r="B9075"/>
      <c r="C9075"/>
      <c r="D9075"/>
      <c r="E9075"/>
      <c r="F9075"/>
      <c r="G9075"/>
      <c r="H9075"/>
      <c r="I9075"/>
      <c r="J9075"/>
      <c r="K9075"/>
      <c r="L9075" t="str">
        <f>IF(COUNTIFS(ZSOHSD058[订单号数值], ZSOHPP055[[#This Row],[订单号数值]], ZSOHSD058[行項目], ZSOHPP055[[#This Row],[行項目]])&gt;0, "Y", "")</f>
        <v/>
      </c>
      <c r="M9075" t="str">
        <f>IF(ZSOHPP055[[#This Row],[銷售訂單]]="", "", --ZSOHPP055[[#This Row],[銷售訂單]])</f>
        <v/>
      </c>
    </row>
    <row r="9076" spans="1:13">
      <c r="A9076"/>
      <c r="B9076"/>
      <c r="C9076"/>
      <c r="D9076"/>
      <c r="E9076"/>
      <c r="F9076"/>
      <c r="G9076"/>
      <c r="H9076"/>
      <c r="I9076"/>
      <c r="J9076"/>
      <c r="K9076"/>
      <c r="L9076" t="str">
        <f>IF(COUNTIFS(ZSOHSD058[订单号数值], ZSOHPP055[[#This Row],[订单号数值]], ZSOHSD058[行項目], ZSOHPP055[[#This Row],[行項目]])&gt;0, "Y", "")</f>
        <v/>
      </c>
      <c r="M9076" t="str">
        <f>IF(ZSOHPP055[[#This Row],[銷售訂單]]="", "", --ZSOHPP055[[#This Row],[銷售訂單]])</f>
        <v/>
      </c>
    </row>
    <row r="9077" spans="1:13">
      <c r="A9077"/>
      <c r="B9077"/>
      <c r="C9077"/>
      <c r="D9077"/>
      <c r="E9077"/>
      <c r="F9077"/>
      <c r="G9077"/>
      <c r="H9077"/>
      <c r="I9077"/>
      <c r="J9077"/>
      <c r="K9077"/>
      <c r="L9077" t="str">
        <f>IF(COUNTIFS(ZSOHSD058[订单号数值], ZSOHPP055[[#This Row],[订单号数值]], ZSOHSD058[行項目], ZSOHPP055[[#This Row],[行項目]])&gt;0, "Y", "")</f>
        <v/>
      </c>
      <c r="M9077" t="str">
        <f>IF(ZSOHPP055[[#This Row],[銷售訂單]]="", "", --ZSOHPP055[[#This Row],[銷售訂單]])</f>
        <v/>
      </c>
    </row>
    <row r="9078" spans="1:13">
      <c r="A9078"/>
      <c r="B9078"/>
      <c r="C9078"/>
      <c r="D9078"/>
      <c r="E9078"/>
      <c r="F9078"/>
      <c r="G9078"/>
      <c r="H9078"/>
      <c r="I9078"/>
      <c r="J9078"/>
      <c r="K9078"/>
      <c r="L9078" t="str">
        <f>IF(COUNTIFS(ZSOHSD058[订单号数值], ZSOHPP055[[#This Row],[订单号数值]], ZSOHSD058[行項目], ZSOHPP055[[#This Row],[行項目]])&gt;0, "Y", "")</f>
        <v/>
      </c>
      <c r="M9078" t="str">
        <f>IF(ZSOHPP055[[#This Row],[銷售訂單]]="", "", --ZSOHPP055[[#This Row],[銷售訂單]])</f>
        <v/>
      </c>
    </row>
    <row r="9079" spans="1:13">
      <c r="A9079"/>
      <c r="B9079"/>
      <c r="C9079"/>
      <c r="D9079"/>
      <c r="E9079"/>
      <c r="F9079"/>
      <c r="G9079"/>
      <c r="H9079"/>
      <c r="I9079"/>
      <c r="J9079"/>
      <c r="K9079"/>
      <c r="L9079" t="str">
        <f>IF(COUNTIFS(ZSOHSD058[订单号数值], ZSOHPP055[[#This Row],[订单号数值]], ZSOHSD058[行項目], ZSOHPP055[[#This Row],[行項目]])&gt;0, "Y", "")</f>
        <v/>
      </c>
      <c r="M9079" t="str">
        <f>IF(ZSOHPP055[[#This Row],[銷售訂單]]="", "", --ZSOHPP055[[#This Row],[銷售訂單]])</f>
        <v/>
      </c>
    </row>
    <row r="9080" spans="1:13">
      <c r="A9080"/>
      <c r="B9080"/>
      <c r="C9080"/>
      <c r="D9080"/>
      <c r="E9080"/>
      <c r="F9080"/>
      <c r="G9080"/>
      <c r="H9080"/>
      <c r="I9080"/>
      <c r="J9080"/>
      <c r="K9080"/>
      <c r="L9080" t="str">
        <f>IF(COUNTIFS(ZSOHSD058[订单号数值], ZSOHPP055[[#This Row],[订单号数值]], ZSOHSD058[行項目], ZSOHPP055[[#This Row],[行項目]])&gt;0, "Y", "")</f>
        <v/>
      </c>
      <c r="M9080" t="str">
        <f>IF(ZSOHPP055[[#This Row],[銷售訂單]]="", "", --ZSOHPP055[[#This Row],[銷售訂單]])</f>
        <v/>
      </c>
    </row>
    <row r="9081" spans="1:13">
      <c r="A9081"/>
      <c r="B9081"/>
      <c r="C9081"/>
      <c r="D9081"/>
      <c r="E9081"/>
      <c r="F9081"/>
      <c r="G9081"/>
      <c r="H9081"/>
      <c r="I9081"/>
      <c r="J9081"/>
      <c r="K9081"/>
      <c r="L9081" t="str">
        <f>IF(COUNTIFS(ZSOHSD058[订单号数值], ZSOHPP055[[#This Row],[订单号数值]], ZSOHSD058[行項目], ZSOHPP055[[#This Row],[行項目]])&gt;0, "Y", "")</f>
        <v/>
      </c>
      <c r="M9081" t="str">
        <f>IF(ZSOHPP055[[#This Row],[銷售訂單]]="", "", --ZSOHPP055[[#This Row],[銷售訂單]])</f>
        <v/>
      </c>
    </row>
    <row r="9082" spans="1:13">
      <c r="A9082"/>
      <c r="B9082"/>
      <c r="C9082"/>
      <c r="D9082"/>
      <c r="E9082"/>
      <c r="F9082"/>
      <c r="G9082"/>
      <c r="H9082"/>
      <c r="I9082"/>
      <c r="J9082"/>
      <c r="K9082"/>
      <c r="L9082" t="str">
        <f>IF(COUNTIFS(ZSOHSD058[订单号数值], ZSOHPP055[[#This Row],[订单号数值]], ZSOHSD058[行項目], ZSOHPP055[[#This Row],[行項目]])&gt;0, "Y", "")</f>
        <v/>
      </c>
      <c r="M9082" t="str">
        <f>IF(ZSOHPP055[[#This Row],[銷售訂單]]="", "", --ZSOHPP055[[#This Row],[銷售訂單]])</f>
        <v/>
      </c>
    </row>
    <row r="9083" spans="1:13">
      <c r="A9083"/>
      <c r="B9083"/>
      <c r="C9083"/>
      <c r="D9083"/>
      <c r="E9083"/>
      <c r="F9083"/>
      <c r="G9083"/>
      <c r="H9083"/>
      <c r="I9083"/>
      <c r="J9083"/>
      <c r="K9083"/>
      <c r="L9083" t="str">
        <f>IF(COUNTIFS(ZSOHSD058[订单号数值], ZSOHPP055[[#This Row],[订单号数值]], ZSOHSD058[行項目], ZSOHPP055[[#This Row],[行項目]])&gt;0, "Y", "")</f>
        <v/>
      </c>
      <c r="M9083" t="str">
        <f>IF(ZSOHPP055[[#This Row],[銷售訂單]]="", "", --ZSOHPP055[[#This Row],[銷售訂單]])</f>
        <v/>
      </c>
    </row>
    <row r="9084" spans="1:13">
      <c r="A9084"/>
      <c r="B9084"/>
      <c r="C9084"/>
      <c r="D9084"/>
      <c r="E9084"/>
      <c r="F9084"/>
      <c r="G9084"/>
      <c r="H9084"/>
      <c r="I9084"/>
      <c r="J9084"/>
      <c r="K9084"/>
      <c r="L9084" t="str">
        <f>IF(COUNTIFS(ZSOHSD058[订单号数值], ZSOHPP055[[#This Row],[订单号数值]], ZSOHSD058[行項目], ZSOHPP055[[#This Row],[行項目]])&gt;0, "Y", "")</f>
        <v/>
      </c>
      <c r="M9084" t="str">
        <f>IF(ZSOHPP055[[#This Row],[銷售訂單]]="", "", --ZSOHPP055[[#This Row],[銷售訂單]])</f>
        <v/>
      </c>
    </row>
    <row r="9085" spans="1:13">
      <c r="A9085"/>
      <c r="B9085"/>
      <c r="C9085"/>
      <c r="D9085"/>
      <c r="E9085"/>
      <c r="F9085"/>
      <c r="G9085"/>
      <c r="H9085"/>
      <c r="I9085"/>
      <c r="J9085"/>
      <c r="K9085"/>
      <c r="L9085" t="str">
        <f>IF(COUNTIFS(ZSOHSD058[订单号数值], ZSOHPP055[[#This Row],[订单号数值]], ZSOHSD058[行項目], ZSOHPP055[[#This Row],[行項目]])&gt;0, "Y", "")</f>
        <v/>
      </c>
      <c r="M9085" t="str">
        <f>IF(ZSOHPP055[[#This Row],[銷售訂單]]="", "", --ZSOHPP055[[#This Row],[銷售訂單]])</f>
        <v/>
      </c>
    </row>
    <row r="9086" spans="1:13">
      <c r="A9086"/>
      <c r="B9086"/>
      <c r="C9086"/>
      <c r="D9086"/>
      <c r="E9086"/>
      <c r="F9086"/>
      <c r="G9086"/>
      <c r="H9086"/>
      <c r="I9086"/>
      <c r="J9086"/>
      <c r="K9086"/>
      <c r="L9086" t="str">
        <f>IF(COUNTIFS(ZSOHSD058[订单号数值], ZSOHPP055[[#This Row],[订单号数值]], ZSOHSD058[行項目], ZSOHPP055[[#This Row],[行項目]])&gt;0, "Y", "")</f>
        <v/>
      </c>
      <c r="M9086" t="str">
        <f>IF(ZSOHPP055[[#This Row],[銷售訂單]]="", "", --ZSOHPP055[[#This Row],[銷售訂單]])</f>
        <v/>
      </c>
    </row>
    <row r="9087" spans="1:13">
      <c r="A9087"/>
      <c r="B9087"/>
      <c r="C9087"/>
      <c r="D9087"/>
      <c r="E9087"/>
      <c r="F9087"/>
      <c r="G9087"/>
      <c r="H9087"/>
      <c r="I9087"/>
      <c r="J9087"/>
      <c r="K9087"/>
      <c r="L9087" t="str">
        <f>IF(COUNTIFS(ZSOHSD058[订单号数值], ZSOHPP055[[#This Row],[订单号数值]], ZSOHSD058[行項目], ZSOHPP055[[#This Row],[行項目]])&gt;0, "Y", "")</f>
        <v/>
      </c>
      <c r="M9087" t="str">
        <f>IF(ZSOHPP055[[#This Row],[銷售訂單]]="", "", --ZSOHPP055[[#This Row],[銷售訂單]])</f>
        <v/>
      </c>
    </row>
    <row r="9088" spans="1:13">
      <c r="A9088"/>
      <c r="B9088"/>
      <c r="C9088"/>
      <c r="D9088"/>
      <c r="E9088"/>
      <c r="F9088"/>
      <c r="G9088"/>
      <c r="H9088"/>
      <c r="I9088"/>
      <c r="J9088"/>
      <c r="K9088"/>
      <c r="L9088" t="str">
        <f>IF(COUNTIFS(ZSOHSD058[订单号数值], ZSOHPP055[[#This Row],[订单号数值]], ZSOHSD058[行項目], ZSOHPP055[[#This Row],[行項目]])&gt;0, "Y", "")</f>
        <v/>
      </c>
      <c r="M9088" t="str">
        <f>IF(ZSOHPP055[[#This Row],[銷售訂單]]="", "", --ZSOHPP055[[#This Row],[銷售訂單]])</f>
        <v/>
      </c>
    </row>
    <row r="9089" spans="1:13">
      <c r="A9089"/>
      <c r="B9089"/>
      <c r="C9089"/>
      <c r="D9089"/>
      <c r="E9089"/>
      <c r="F9089"/>
      <c r="G9089"/>
      <c r="H9089"/>
      <c r="I9089"/>
      <c r="J9089"/>
      <c r="K9089"/>
      <c r="L9089" t="str">
        <f>IF(COUNTIFS(ZSOHSD058[订单号数值], ZSOHPP055[[#This Row],[订单号数值]], ZSOHSD058[行項目], ZSOHPP055[[#This Row],[行項目]])&gt;0, "Y", "")</f>
        <v/>
      </c>
      <c r="M9089" t="str">
        <f>IF(ZSOHPP055[[#This Row],[銷售訂單]]="", "", --ZSOHPP055[[#This Row],[銷售訂單]])</f>
        <v/>
      </c>
    </row>
    <row r="9090" spans="1:13">
      <c r="A9090"/>
      <c r="B9090"/>
      <c r="C9090"/>
      <c r="D9090"/>
      <c r="E9090"/>
      <c r="F9090"/>
      <c r="G9090"/>
      <c r="H9090"/>
      <c r="I9090"/>
      <c r="J9090"/>
      <c r="K9090"/>
      <c r="L9090" t="str">
        <f>IF(COUNTIFS(ZSOHSD058[订单号数值], ZSOHPP055[[#This Row],[订单号数值]], ZSOHSD058[行項目], ZSOHPP055[[#This Row],[行項目]])&gt;0, "Y", "")</f>
        <v/>
      </c>
      <c r="M9090" t="str">
        <f>IF(ZSOHPP055[[#This Row],[銷售訂單]]="", "", --ZSOHPP055[[#This Row],[銷售訂單]])</f>
        <v/>
      </c>
    </row>
    <row r="9091" spans="1:13">
      <c r="A9091"/>
      <c r="B9091"/>
      <c r="C9091"/>
      <c r="D9091"/>
      <c r="E9091"/>
      <c r="F9091"/>
      <c r="G9091"/>
      <c r="H9091"/>
      <c r="I9091"/>
      <c r="J9091"/>
      <c r="K9091"/>
      <c r="L9091" t="str">
        <f>IF(COUNTIFS(ZSOHSD058[订单号数值], ZSOHPP055[[#This Row],[订单号数值]], ZSOHSD058[行項目], ZSOHPP055[[#This Row],[行項目]])&gt;0, "Y", "")</f>
        <v/>
      </c>
      <c r="M9091" t="str">
        <f>IF(ZSOHPP055[[#This Row],[銷售訂單]]="", "", --ZSOHPP055[[#This Row],[銷售訂單]])</f>
        <v/>
      </c>
    </row>
    <row r="9092" spans="1:13">
      <c r="A9092"/>
      <c r="B9092"/>
      <c r="C9092"/>
      <c r="D9092"/>
      <c r="E9092"/>
      <c r="F9092"/>
      <c r="G9092"/>
      <c r="H9092"/>
      <c r="I9092"/>
      <c r="J9092"/>
      <c r="K9092"/>
      <c r="L9092" t="str">
        <f>IF(COUNTIFS(ZSOHSD058[订单号数值], ZSOHPP055[[#This Row],[订单号数值]], ZSOHSD058[行項目], ZSOHPP055[[#This Row],[行項目]])&gt;0, "Y", "")</f>
        <v/>
      </c>
      <c r="M9092" t="str">
        <f>IF(ZSOHPP055[[#This Row],[銷售訂單]]="", "", --ZSOHPP055[[#This Row],[銷售訂單]])</f>
        <v/>
      </c>
    </row>
    <row r="9093" spans="1:13">
      <c r="A9093"/>
      <c r="B9093"/>
      <c r="C9093"/>
      <c r="D9093"/>
      <c r="E9093"/>
      <c r="F9093"/>
      <c r="G9093"/>
      <c r="H9093"/>
      <c r="I9093"/>
      <c r="J9093"/>
      <c r="K9093"/>
      <c r="L9093" t="str">
        <f>IF(COUNTIFS(ZSOHSD058[订单号数值], ZSOHPP055[[#This Row],[订单号数值]], ZSOHSD058[行項目], ZSOHPP055[[#This Row],[行項目]])&gt;0, "Y", "")</f>
        <v/>
      </c>
      <c r="M9093" t="str">
        <f>IF(ZSOHPP055[[#This Row],[銷售訂單]]="", "", --ZSOHPP055[[#This Row],[銷售訂單]])</f>
        <v/>
      </c>
    </row>
    <row r="9094" spans="1:13">
      <c r="A9094"/>
      <c r="B9094"/>
      <c r="C9094"/>
      <c r="D9094"/>
      <c r="E9094"/>
      <c r="F9094"/>
      <c r="G9094"/>
      <c r="H9094"/>
      <c r="I9094"/>
      <c r="J9094"/>
      <c r="K9094"/>
      <c r="L9094" t="str">
        <f>IF(COUNTIFS(ZSOHSD058[订单号数值], ZSOHPP055[[#This Row],[订单号数值]], ZSOHSD058[行項目], ZSOHPP055[[#This Row],[行項目]])&gt;0, "Y", "")</f>
        <v/>
      </c>
      <c r="M9094" t="str">
        <f>IF(ZSOHPP055[[#This Row],[銷售訂單]]="", "", --ZSOHPP055[[#This Row],[銷售訂單]])</f>
        <v/>
      </c>
    </row>
    <row r="9095" spans="1:13">
      <c r="A9095"/>
      <c r="B9095"/>
      <c r="C9095"/>
      <c r="D9095"/>
      <c r="E9095"/>
      <c r="F9095"/>
      <c r="G9095"/>
      <c r="H9095"/>
      <c r="I9095"/>
      <c r="J9095"/>
      <c r="K9095"/>
      <c r="L9095" t="str">
        <f>IF(COUNTIFS(ZSOHSD058[订单号数值], ZSOHPP055[[#This Row],[订单号数值]], ZSOHSD058[行項目], ZSOHPP055[[#This Row],[行項目]])&gt;0, "Y", "")</f>
        <v/>
      </c>
      <c r="M9095" t="str">
        <f>IF(ZSOHPP055[[#This Row],[銷售訂單]]="", "", --ZSOHPP055[[#This Row],[銷售訂單]])</f>
        <v/>
      </c>
    </row>
    <row r="9096" spans="1:13">
      <c r="A9096"/>
      <c r="B9096"/>
      <c r="C9096"/>
      <c r="D9096"/>
      <c r="E9096"/>
      <c r="F9096"/>
      <c r="G9096"/>
      <c r="H9096"/>
      <c r="I9096"/>
      <c r="J9096"/>
      <c r="K9096"/>
      <c r="L9096" t="str">
        <f>IF(COUNTIFS(ZSOHSD058[订单号数值], ZSOHPP055[[#This Row],[订单号数值]], ZSOHSD058[行項目], ZSOHPP055[[#This Row],[行項目]])&gt;0, "Y", "")</f>
        <v/>
      </c>
      <c r="M9096" t="str">
        <f>IF(ZSOHPP055[[#This Row],[銷售訂單]]="", "", --ZSOHPP055[[#This Row],[銷售訂單]])</f>
        <v/>
      </c>
    </row>
    <row r="9097" spans="1:13">
      <c r="A9097"/>
      <c r="B9097"/>
      <c r="C9097"/>
      <c r="D9097"/>
      <c r="E9097"/>
      <c r="F9097"/>
      <c r="G9097"/>
      <c r="H9097"/>
      <c r="I9097"/>
      <c r="J9097"/>
      <c r="K9097"/>
      <c r="L9097" t="str">
        <f>IF(COUNTIFS(ZSOHSD058[订单号数值], ZSOHPP055[[#This Row],[订单号数值]], ZSOHSD058[行項目], ZSOHPP055[[#This Row],[行項目]])&gt;0, "Y", "")</f>
        <v/>
      </c>
      <c r="M9097" t="str">
        <f>IF(ZSOHPP055[[#This Row],[銷售訂單]]="", "", --ZSOHPP055[[#This Row],[銷售訂單]])</f>
        <v/>
      </c>
    </row>
    <row r="9098" spans="1:13">
      <c r="A9098"/>
      <c r="B9098"/>
      <c r="C9098"/>
      <c r="D9098"/>
      <c r="E9098"/>
      <c r="F9098"/>
      <c r="G9098"/>
      <c r="H9098"/>
      <c r="I9098"/>
      <c r="J9098"/>
      <c r="K9098"/>
      <c r="L9098" t="str">
        <f>IF(COUNTIFS(ZSOHSD058[订单号数值], ZSOHPP055[[#This Row],[订单号数值]], ZSOHSD058[行項目], ZSOHPP055[[#This Row],[行項目]])&gt;0, "Y", "")</f>
        <v/>
      </c>
      <c r="M9098" t="str">
        <f>IF(ZSOHPP055[[#This Row],[銷售訂單]]="", "", --ZSOHPP055[[#This Row],[銷售訂單]])</f>
        <v/>
      </c>
    </row>
    <row r="9099" spans="1:13">
      <c r="A9099"/>
      <c r="B9099"/>
      <c r="C9099"/>
      <c r="D9099"/>
      <c r="E9099"/>
      <c r="F9099"/>
      <c r="G9099"/>
      <c r="H9099"/>
      <c r="I9099"/>
      <c r="J9099"/>
      <c r="K9099"/>
      <c r="L9099" t="str">
        <f>IF(COUNTIFS(ZSOHSD058[订单号数值], ZSOHPP055[[#This Row],[订单号数值]], ZSOHSD058[行項目], ZSOHPP055[[#This Row],[行項目]])&gt;0, "Y", "")</f>
        <v/>
      </c>
      <c r="M9099" t="str">
        <f>IF(ZSOHPP055[[#This Row],[銷售訂單]]="", "", --ZSOHPP055[[#This Row],[銷售訂單]])</f>
        <v/>
      </c>
    </row>
    <row r="9100" spans="1:13">
      <c r="A9100"/>
      <c r="B9100"/>
      <c r="C9100"/>
      <c r="D9100"/>
      <c r="E9100"/>
      <c r="F9100"/>
      <c r="G9100"/>
      <c r="H9100"/>
      <c r="I9100"/>
      <c r="J9100"/>
      <c r="K9100"/>
      <c r="L9100" t="str">
        <f>IF(COUNTIFS(ZSOHSD058[订单号数值], ZSOHPP055[[#This Row],[订单号数值]], ZSOHSD058[行項目], ZSOHPP055[[#This Row],[行項目]])&gt;0, "Y", "")</f>
        <v/>
      </c>
      <c r="M9100" t="str">
        <f>IF(ZSOHPP055[[#This Row],[銷售訂單]]="", "", --ZSOHPP055[[#This Row],[銷售訂單]])</f>
        <v/>
      </c>
    </row>
    <row r="9101" spans="1:13">
      <c r="A9101"/>
      <c r="B9101"/>
      <c r="C9101"/>
      <c r="D9101"/>
      <c r="E9101"/>
      <c r="F9101"/>
      <c r="G9101"/>
      <c r="H9101"/>
      <c r="I9101"/>
      <c r="J9101"/>
      <c r="K9101"/>
      <c r="L9101" t="str">
        <f>IF(COUNTIFS(ZSOHSD058[订单号数值], ZSOHPP055[[#This Row],[订单号数值]], ZSOHSD058[行項目], ZSOHPP055[[#This Row],[行項目]])&gt;0, "Y", "")</f>
        <v/>
      </c>
      <c r="M9101" t="str">
        <f>IF(ZSOHPP055[[#This Row],[銷售訂單]]="", "", --ZSOHPP055[[#This Row],[銷售訂單]])</f>
        <v/>
      </c>
    </row>
    <row r="9102" spans="1:13">
      <c r="A9102"/>
      <c r="B9102"/>
      <c r="C9102"/>
      <c r="D9102"/>
      <c r="E9102"/>
      <c r="F9102"/>
      <c r="G9102"/>
      <c r="H9102"/>
      <c r="I9102"/>
      <c r="J9102"/>
      <c r="K9102"/>
      <c r="L9102" t="str">
        <f>IF(COUNTIFS(ZSOHSD058[订单号数值], ZSOHPP055[[#This Row],[订单号数值]], ZSOHSD058[行項目], ZSOHPP055[[#This Row],[行項目]])&gt;0, "Y", "")</f>
        <v/>
      </c>
      <c r="M9102" t="str">
        <f>IF(ZSOHPP055[[#This Row],[銷售訂單]]="", "", --ZSOHPP055[[#This Row],[銷售訂單]])</f>
        <v/>
      </c>
    </row>
    <row r="9103" spans="1:13">
      <c r="A9103"/>
      <c r="B9103"/>
      <c r="C9103"/>
      <c r="D9103"/>
      <c r="E9103"/>
      <c r="F9103"/>
      <c r="G9103"/>
      <c r="H9103"/>
      <c r="I9103"/>
      <c r="J9103"/>
      <c r="K9103"/>
      <c r="L9103" t="str">
        <f>IF(COUNTIFS(ZSOHSD058[订单号数值], ZSOHPP055[[#This Row],[订单号数值]], ZSOHSD058[行項目], ZSOHPP055[[#This Row],[行項目]])&gt;0, "Y", "")</f>
        <v/>
      </c>
      <c r="M9103" t="str">
        <f>IF(ZSOHPP055[[#This Row],[銷售訂單]]="", "", --ZSOHPP055[[#This Row],[銷售訂單]])</f>
        <v/>
      </c>
    </row>
    <row r="9104" spans="1:13">
      <c r="A9104"/>
      <c r="B9104"/>
      <c r="C9104"/>
      <c r="D9104"/>
      <c r="E9104"/>
      <c r="F9104"/>
      <c r="G9104"/>
      <c r="H9104"/>
      <c r="I9104"/>
      <c r="J9104"/>
      <c r="K9104"/>
      <c r="L9104" t="str">
        <f>IF(COUNTIFS(ZSOHSD058[订单号数值], ZSOHPP055[[#This Row],[订单号数值]], ZSOHSD058[行項目], ZSOHPP055[[#This Row],[行項目]])&gt;0, "Y", "")</f>
        <v/>
      </c>
      <c r="M9104" t="str">
        <f>IF(ZSOHPP055[[#This Row],[銷售訂單]]="", "", --ZSOHPP055[[#This Row],[銷售訂單]])</f>
        <v/>
      </c>
    </row>
    <row r="9105" spans="1:13">
      <c r="A9105"/>
      <c r="B9105"/>
      <c r="C9105"/>
      <c r="D9105"/>
      <c r="E9105"/>
      <c r="F9105"/>
      <c r="G9105"/>
      <c r="H9105"/>
      <c r="I9105"/>
      <c r="J9105"/>
      <c r="K9105"/>
      <c r="L9105" t="str">
        <f>IF(COUNTIFS(ZSOHSD058[订单号数值], ZSOHPP055[[#This Row],[订单号数值]], ZSOHSD058[行項目], ZSOHPP055[[#This Row],[行項目]])&gt;0, "Y", "")</f>
        <v/>
      </c>
      <c r="M9105" t="str">
        <f>IF(ZSOHPP055[[#This Row],[銷售訂單]]="", "", --ZSOHPP055[[#This Row],[銷售訂單]])</f>
        <v/>
      </c>
    </row>
    <row r="9106" spans="1:13">
      <c r="A9106"/>
      <c r="B9106"/>
      <c r="C9106"/>
      <c r="D9106"/>
      <c r="E9106"/>
      <c r="F9106"/>
      <c r="G9106"/>
      <c r="H9106"/>
      <c r="I9106"/>
      <c r="J9106"/>
      <c r="K9106"/>
      <c r="L9106" t="str">
        <f>IF(COUNTIFS(ZSOHSD058[订单号数值], ZSOHPP055[[#This Row],[订单号数值]], ZSOHSD058[行項目], ZSOHPP055[[#This Row],[行項目]])&gt;0, "Y", "")</f>
        <v/>
      </c>
      <c r="M9106" t="str">
        <f>IF(ZSOHPP055[[#This Row],[銷售訂單]]="", "", --ZSOHPP055[[#This Row],[銷售訂單]])</f>
        <v/>
      </c>
    </row>
    <row r="9107" spans="1:13">
      <c r="A9107"/>
      <c r="B9107"/>
      <c r="C9107"/>
      <c r="D9107"/>
      <c r="E9107"/>
      <c r="F9107"/>
      <c r="G9107"/>
      <c r="H9107"/>
      <c r="I9107"/>
      <c r="J9107"/>
      <c r="K9107"/>
      <c r="L9107" t="str">
        <f>IF(COUNTIFS(ZSOHSD058[订单号数值], ZSOHPP055[[#This Row],[订单号数值]], ZSOHSD058[行項目], ZSOHPP055[[#This Row],[行項目]])&gt;0, "Y", "")</f>
        <v/>
      </c>
      <c r="M9107" t="str">
        <f>IF(ZSOHPP055[[#This Row],[銷售訂單]]="", "", --ZSOHPP055[[#This Row],[銷售訂單]])</f>
        <v/>
      </c>
    </row>
    <row r="9108" spans="1:13">
      <c r="A9108"/>
      <c r="B9108"/>
      <c r="C9108"/>
      <c r="D9108"/>
      <c r="E9108"/>
      <c r="F9108"/>
      <c r="G9108"/>
      <c r="H9108"/>
      <c r="I9108"/>
      <c r="J9108"/>
      <c r="K9108"/>
      <c r="L9108" t="str">
        <f>IF(COUNTIFS(ZSOHSD058[订单号数值], ZSOHPP055[[#This Row],[订单号数值]], ZSOHSD058[行項目], ZSOHPP055[[#This Row],[行項目]])&gt;0, "Y", "")</f>
        <v/>
      </c>
      <c r="M9108" t="str">
        <f>IF(ZSOHPP055[[#This Row],[銷售訂單]]="", "", --ZSOHPP055[[#This Row],[銷售訂單]])</f>
        <v/>
      </c>
    </row>
    <row r="9109" spans="1:13">
      <c r="A9109"/>
      <c r="B9109"/>
      <c r="C9109"/>
      <c r="D9109"/>
      <c r="E9109"/>
      <c r="F9109"/>
      <c r="G9109"/>
      <c r="H9109"/>
      <c r="I9109"/>
      <c r="J9109"/>
      <c r="K9109"/>
      <c r="L9109" t="str">
        <f>IF(COUNTIFS(ZSOHSD058[订单号数值], ZSOHPP055[[#This Row],[订单号数值]], ZSOHSD058[行項目], ZSOHPP055[[#This Row],[行項目]])&gt;0, "Y", "")</f>
        <v/>
      </c>
      <c r="M9109" t="str">
        <f>IF(ZSOHPP055[[#This Row],[銷售訂單]]="", "", --ZSOHPP055[[#This Row],[銷售訂單]])</f>
        <v/>
      </c>
    </row>
    <row r="9110" spans="1:13">
      <c r="A9110"/>
      <c r="B9110"/>
      <c r="C9110"/>
      <c r="D9110"/>
      <c r="E9110"/>
      <c r="F9110"/>
      <c r="G9110"/>
      <c r="H9110"/>
      <c r="I9110"/>
      <c r="J9110"/>
      <c r="K9110"/>
      <c r="L9110" t="str">
        <f>IF(COUNTIFS(ZSOHSD058[订单号数值], ZSOHPP055[[#This Row],[订单号数值]], ZSOHSD058[行項目], ZSOHPP055[[#This Row],[行項目]])&gt;0, "Y", "")</f>
        <v/>
      </c>
      <c r="M9110" t="str">
        <f>IF(ZSOHPP055[[#This Row],[銷售訂單]]="", "", --ZSOHPP055[[#This Row],[銷售訂單]])</f>
        <v/>
      </c>
    </row>
    <row r="9111" spans="1:13">
      <c r="A9111"/>
      <c r="B9111"/>
      <c r="C9111"/>
      <c r="D9111"/>
      <c r="E9111"/>
      <c r="F9111"/>
      <c r="G9111"/>
      <c r="H9111"/>
      <c r="I9111"/>
      <c r="J9111"/>
      <c r="K9111"/>
      <c r="L9111" t="str">
        <f>IF(COUNTIFS(ZSOHSD058[订单号数值], ZSOHPP055[[#This Row],[订单号数值]], ZSOHSD058[行項目], ZSOHPP055[[#This Row],[行項目]])&gt;0, "Y", "")</f>
        <v/>
      </c>
      <c r="M9111" t="str">
        <f>IF(ZSOHPP055[[#This Row],[銷售訂單]]="", "", --ZSOHPP055[[#This Row],[銷售訂單]])</f>
        <v/>
      </c>
    </row>
    <row r="9112" spans="1:13">
      <c r="A9112"/>
      <c r="B9112"/>
      <c r="C9112"/>
      <c r="D9112"/>
      <c r="E9112"/>
      <c r="F9112"/>
      <c r="G9112"/>
      <c r="H9112"/>
      <c r="I9112"/>
      <c r="J9112"/>
      <c r="K9112"/>
      <c r="L9112" t="str">
        <f>IF(COUNTIFS(ZSOHSD058[订单号数值], ZSOHPP055[[#This Row],[订单号数值]], ZSOHSD058[行項目], ZSOHPP055[[#This Row],[行項目]])&gt;0, "Y", "")</f>
        <v/>
      </c>
      <c r="M9112" t="str">
        <f>IF(ZSOHPP055[[#This Row],[銷售訂單]]="", "", --ZSOHPP055[[#This Row],[銷售訂單]])</f>
        <v/>
      </c>
    </row>
    <row r="9113" spans="1:13">
      <c r="A9113"/>
      <c r="B9113"/>
      <c r="C9113"/>
      <c r="D9113"/>
      <c r="E9113"/>
      <c r="F9113"/>
      <c r="G9113"/>
      <c r="H9113"/>
      <c r="I9113"/>
      <c r="J9113"/>
      <c r="K9113"/>
      <c r="L9113" t="str">
        <f>IF(COUNTIFS(ZSOHSD058[订单号数值], ZSOHPP055[[#This Row],[订单号数值]], ZSOHSD058[行項目], ZSOHPP055[[#This Row],[行項目]])&gt;0, "Y", "")</f>
        <v/>
      </c>
      <c r="M9113" t="str">
        <f>IF(ZSOHPP055[[#This Row],[銷售訂單]]="", "", --ZSOHPP055[[#This Row],[銷售訂單]])</f>
        <v/>
      </c>
    </row>
    <row r="9114" spans="1:13">
      <c r="A9114"/>
      <c r="B9114"/>
      <c r="C9114"/>
      <c r="D9114"/>
      <c r="E9114"/>
      <c r="F9114"/>
      <c r="G9114"/>
      <c r="H9114"/>
      <c r="I9114"/>
      <c r="J9114"/>
      <c r="K9114"/>
      <c r="L9114" t="str">
        <f>IF(COUNTIFS(ZSOHSD058[订单号数值], ZSOHPP055[[#This Row],[订单号数值]], ZSOHSD058[行項目], ZSOHPP055[[#This Row],[行項目]])&gt;0, "Y", "")</f>
        <v/>
      </c>
      <c r="M9114" t="str">
        <f>IF(ZSOHPP055[[#This Row],[銷售訂單]]="", "", --ZSOHPP055[[#This Row],[銷售訂單]])</f>
        <v/>
      </c>
    </row>
    <row r="9115" spans="1:13">
      <c r="A9115"/>
      <c r="B9115"/>
      <c r="C9115"/>
      <c r="D9115"/>
      <c r="E9115"/>
      <c r="F9115"/>
      <c r="G9115"/>
      <c r="H9115"/>
      <c r="I9115"/>
      <c r="J9115"/>
      <c r="K9115"/>
      <c r="L9115" t="str">
        <f>IF(COUNTIFS(ZSOHSD058[订单号数值], ZSOHPP055[[#This Row],[订单号数值]], ZSOHSD058[行項目], ZSOHPP055[[#This Row],[行項目]])&gt;0, "Y", "")</f>
        <v/>
      </c>
      <c r="M9115" t="str">
        <f>IF(ZSOHPP055[[#This Row],[銷售訂單]]="", "", --ZSOHPP055[[#This Row],[銷售訂單]])</f>
        <v/>
      </c>
    </row>
    <row r="9116" spans="1:13">
      <c r="A9116"/>
      <c r="B9116"/>
      <c r="C9116"/>
      <c r="D9116"/>
      <c r="E9116"/>
      <c r="F9116"/>
      <c r="G9116"/>
      <c r="H9116"/>
      <c r="I9116"/>
      <c r="J9116"/>
      <c r="K9116"/>
      <c r="L9116" t="str">
        <f>IF(COUNTIFS(ZSOHSD058[订单号数值], ZSOHPP055[[#This Row],[订单号数值]], ZSOHSD058[行項目], ZSOHPP055[[#This Row],[行項目]])&gt;0, "Y", "")</f>
        <v/>
      </c>
      <c r="M9116" t="str">
        <f>IF(ZSOHPP055[[#This Row],[銷售訂單]]="", "", --ZSOHPP055[[#This Row],[銷售訂單]])</f>
        <v/>
      </c>
    </row>
    <row r="9117" spans="1:13">
      <c r="A9117"/>
      <c r="B9117"/>
      <c r="C9117"/>
      <c r="D9117"/>
      <c r="E9117"/>
      <c r="F9117"/>
      <c r="G9117"/>
      <c r="H9117"/>
      <c r="I9117"/>
      <c r="J9117"/>
      <c r="K9117"/>
      <c r="L9117" t="str">
        <f>IF(COUNTIFS(ZSOHSD058[订单号数值], ZSOHPP055[[#This Row],[订单号数值]], ZSOHSD058[行項目], ZSOHPP055[[#This Row],[行項目]])&gt;0, "Y", "")</f>
        <v/>
      </c>
      <c r="M9117" t="str">
        <f>IF(ZSOHPP055[[#This Row],[銷售訂單]]="", "", --ZSOHPP055[[#This Row],[銷售訂單]])</f>
        <v/>
      </c>
    </row>
    <row r="9118" spans="1:13">
      <c r="A9118"/>
      <c r="B9118"/>
      <c r="C9118"/>
      <c r="D9118"/>
      <c r="E9118"/>
      <c r="F9118"/>
      <c r="G9118"/>
      <c r="H9118"/>
      <c r="I9118"/>
      <c r="J9118"/>
      <c r="K9118"/>
      <c r="L9118" t="str">
        <f>IF(COUNTIFS(ZSOHSD058[订单号数值], ZSOHPP055[[#This Row],[订单号数值]], ZSOHSD058[行項目], ZSOHPP055[[#This Row],[行項目]])&gt;0, "Y", "")</f>
        <v/>
      </c>
      <c r="M9118" t="str">
        <f>IF(ZSOHPP055[[#This Row],[銷售訂單]]="", "", --ZSOHPP055[[#This Row],[銷售訂單]])</f>
        <v/>
      </c>
    </row>
    <row r="9119" spans="1:13">
      <c r="A9119"/>
      <c r="B9119"/>
      <c r="C9119"/>
      <c r="D9119"/>
      <c r="E9119"/>
      <c r="F9119"/>
      <c r="G9119"/>
      <c r="H9119"/>
      <c r="I9119"/>
      <c r="J9119"/>
      <c r="K9119"/>
      <c r="L9119" t="str">
        <f>IF(COUNTIFS(ZSOHSD058[订单号数值], ZSOHPP055[[#This Row],[订单号数值]], ZSOHSD058[行項目], ZSOHPP055[[#This Row],[行項目]])&gt;0, "Y", "")</f>
        <v/>
      </c>
      <c r="M9119" t="str">
        <f>IF(ZSOHPP055[[#This Row],[銷售訂單]]="", "", --ZSOHPP055[[#This Row],[銷售訂單]])</f>
        <v/>
      </c>
    </row>
    <row r="9120" spans="1:13">
      <c r="A9120"/>
      <c r="B9120"/>
      <c r="C9120"/>
      <c r="D9120"/>
      <c r="E9120"/>
      <c r="F9120"/>
      <c r="G9120"/>
      <c r="H9120"/>
      <c r="I9120"/>
      <c r="J9120"/>
      <c r="K9120"/>
      <c r="L9120" t="str">
        <f>IF(COUNTIFS(ZSOHSD058[订单号数值], ZSOHPP055[[#This Row],[订单号数值]], ZSOHSD058[行項目], ZSOHPP055[[#This Row],[行項目]])&gt;0, "Y", "")</f>
        <v/>
      </c>
      <c r="M9120" t="str">
        <f>IF(ZSOHPP055[[#This Row],[銷售訂單]]="", "", --ZSOHPP055[[#This Row],[銷售訂單]])</f>
        <v/>
      </c>
    </row>
    <row r="9121" spans="1:13">
      <c r="A9121"/>
      <c r="B9121"/>
      <c r="C9121"/>
      <c r="D9121"/>
      <c r="E9121"/>
      <c r="F9121"/>
      <c r="G9121"/>
      <c r="H9121"/>
      <c r="I9121"/>
      <c r="J9121"/>
      <c r="K9121"/>
      <c r="L9121" t="str">
        <f>IF(COUNTIFS(ZSOHSD058[订单号数值], ZSOHPP055[[#This Row],[订单号数值]], ZSOHSD058[行項目], ZSOHPP055[[#This Row],[行項目]])&gt;0, "Y", "")</f>
        <v/>
      </c>
      <c r="M9121" t="str">
        <f>IF(ZSOHPP055[[#This Row],[銷售訂單]]="", "", --ZSOHPP055[[#This Row],[銷售訂單]])</f>
        <v/>
      </c>
    </row>
    <row r="9122" spans="1:13">
      <c r="A9122"/>
      <c r="B9122"/>
      <c r="C9122"/>
      <c r="D9122"/>
      <c r="E9122"/>
      <c r="F9122"/>
      <c r="G9122"/>
      <c r="H9122"/>
      <c r="I9122"/>
      <c r="J9122"/>
      <c r="K9122"/>
      <c r="L9122" t="str">
        <f>IF(COUNTIFS(ZSOHSD058[订单号数值], ZSOHPP055[[#This Row],[订单号数值]], ZSOHSD058[行項目], ZSOHPP055[[#This Row],[行項目]])&gt;0, "Y", "")</f>
        <v/>
      </c>
      <c r="M9122" t="str">
        <f>IF(ZSOHPP055[[#This Row],[銷售訂單]]="", "", --ZSOHPP055[[#This Row],[銷售訂單]])</f>
        <v/>
      </c>
    </row>
    <row r="9123" spans="1:13">
      <c r="A9123"/>
      <c r="B9123"/>
      <c r="C9123"/>
      <c r="D9123"/>
      <c r="E9123"/>
      <c r="F9123"/>
      <c r="G9123"/>
      <c r="H9123"/>
      <c r="I9123"/>
      <c r="J9123"/>
      <c r="K9123"/>
      <c r="L9123" t="str">
        <f>IF(COUNTIFS(ZSOHSD058[订单号数值], ZSOHPP055[[#This Row],[订单号数值]], ZSOHSD058[行項目], ZSOHPP055[[#This Row],[行項目]])&gt;0, "Y", "")</f>
        <v/>
      </c>
      <c r="M9123" t="str">
        <f>IF(ZSOHPP055[[#This Row],[銷售訂單]]="", "", --ZSOHPP055[[#This Row],[銷售訂單]])</f>
        <v/>
      </c>
    </row>
    <row r="9124" spans="1:13">
      <c r="A9124"/>
      <c r="B9124"/>
      <c r="C9124"/>
      <c r="D9124"/>
      <c r="E9124"/>
      <c r="F9124"/>
      <c r="G9124"/>
      <c r="H9124"/>
      <c r="I9124"/>
      <c r="J9124"/>
      <c r="K9124"/>
      <c r="L9124" t="str">
        <f>IF(COUNTIFS(ZSOHSD058[订单号数值], ZSOHPP055[[#This Row],[订单号数值]], ZSOHSD058[行項目], ZSOHPP055[[#This Row],[行項目]])&gt;0, "Y", "")</f>
        <v/>
      </c>
      <c r="M9124" t="str">
        <f>IF(ZSOHPP055[[#This Row],[銷售訂單]]="", "", --ZSOHPP055[[#This Row],[銷售訂單]])</f>
        <v/>
      </c>
    </row>
    <row r="9125" spans="1:13">
      <c r="A9125"/>
      <c r="B9125"/>
      <c r="C9125"/>
      <c r="D9125"/>
      <c r="E9125"/>
      <c r="F9125"/>
      <c r="G9125"/>
      <c r="H9125"/>
      <c r="I9125"/>
      <c r="J9125"/>
      <c r="K9125"/>
      <c r="L9125" t="str">
        <f>IF(COUNTIFS(ZSOHSD058[订单号数值], ZSOHPP055[[#This Row],[订单号数值]], ZSOHSD058[行項目], ZSOHPP055[[#This Row],[行項目]])&gt;0, "Y", "")</f>
        <v/>
      </c>
      <c r="M9125" t="str">
        <f>IF(ZSOHPP055[[#This Row],[銷售訂單]]="", "", --ZSOHPP055[[#This Row],[銷售訂單]])</f>
        <v/>
      </c>
    </row>
    <row r="9126" spans="1:13">
      <c r="A9126"/>
      <c r="B9126"/>
      <c r="C9126"/>
      <c r="D9126"/>
      <c r="E9126"/>
      <c r="F9126"/>
      <c r="G9126"/>
      <c r="H9126"/>
      <c r="I9126"/>
      <c r="J9126"/>
      <c r="K9126"/>
      <c r="L9126" t="str">
        <f>IF(COUNTIFS(ZSOHSD058[订单号数值], ZSOHPP055[[#This Row],[订单号数值]], ZSOHSD058[行項目], ZSOHPP055[[#This Row],[行項目]])&gt;0, "Y", "")</f>
        <v/>
      </c>
      <c r="M9126" t="str">
        <f>IF(ZSOHPP055[[#This Row],[銷售訂單]]="", "", --ZSOHPP055[[#This Row],[銷售訂單]])</f>
        <v/>
      </c>
    </row>
    <row r="9127" spans="1:13">
      <c r="A9127"/>
      <c r="B9127"/>
      <c r="C9127"/>
      <c r="D9127"/>
      <c r="E9127"/>
      <c r="F9127"/>
      <c r="G9127"/>
      <c r="H9127"/>
      <c r="I9127"/>
      <c r="J9127"/>
      <c r="K9127"/>
      <c r="L9127" t="str">
        <f>IF(COUNTIFS(ZSOHSD058[订单号数值], ZSOHPP055[[#This Row],[订单号数值]], ZSOHSD058[行項目], ZSOHPP055[[#This Row],[行項目]])&gt;0, "Y", "")</f>
        <v/>
      </c>
      <c r="M9127" t="str">
        <f>IF(ZSOHPP055[[#This Row],[銷售訂單]]="", "", --ZSOHPP055[[#This Row],[銷售訂單]])</f>
        <v/>
      </c>
    </row>
    <row r="9128" spans="1:13">
      <c r="A9128"/>
      <c r="B9128"/>
      <c r="C9128"/>
      <c r="D9128"/>
      <c r="E9128"/>
      <c r="F9128"/>
      <c r="G9128"/>
      <c r="H9128"/>
      <c r="I9128"/>
      <c r="J9128"/>
      <c r="K9128"/>
      <c r="L9128" t="str">
        <f>IF(COUNTIFS(ZSOHSD058[订单号数值], ZSOHPP055[[#This Row],[订单号数值]], ZSOHSD058[行項目], ZSOHPP055[[#This Row],[行項目]])&gt;0, "Y", "")</f>
        <v/>
      </c>
      <c r="M9128" t="str">
        <f>IF(ZSOHPP055[[#This Row],[銷售訂單]]="", "", --ZSOHPP055[[#This Row],[銷售訂單]])</f>
        <v/>
      </c>
    </row>
    <row r="9129" spans="1:13">
      <c r="A9129"/>
      <c r="B9129"/>
      <c r="C9129"/>
      <c r="D9129"/>
      <c r="E9129"/>
      <c r="F9129"/>
      <c r="G9129"/>
      <c r="H9129"/>
      <c r="I9129"/>
      <c r="J9129"/>
      <c r="K9129"/>
      <c r="L9129" t="str">
        <f>IF(COUNTIFS(ZSOHSD058[订单号数值], ZSOHPP055[[#This Row],[订单号数值]], ZSOHSD058[行項目], ZSOHPP055[[#This Row],[行項目]])&gt;0, "Y", "")</f>
        <v/>
      </c>
      <c r="M9129" t="str">
        <f>IF(ZSOHPP055[[#This Row],[銷售訂單]]="", "", --ZSOHPP055[[#This Row],[銷售訂單]])</f>
        <v/>
      </c>
    </row>
    <row r="9130" spans="1:13">
      <c r="A9130"/>
      <c r="B9130"/>
      <c r="C9130"/>
      <c r="D9130"/>
      <c r="E9130"/>
      <c r="F9130"/>
      <c r="G9130"/>
      <c r="H9130"/>
      <c r="I9130"/>
      <c r="J9130"/>
      <c r="K9130"/>
      <c r="L9130" t="str">
        <f>IF(COUNTIFS(ZSOHSD058[订单号数值], ZSOHPP055[[#This Row],[订单号数值]], ZSOHSD058[行項目], ZSOHPP055[[#This Row],[行項目]])&gt;0, "Y", "")</f>
        <v/>
      </c>
      <c r="M9130" t="str">
        <f>IF(ZSOHPP055[[#This Row],[銷售訂單]]="", "", --ZSOHPP055[[#This Row],[銷售訂單]])</f>
        <v/>
      </c>
    </row>
    <row r="9131" spans="1:13">
      <c r="A9131"/>
      <c r="B9131"/>
      <c r="C9131"/>
      <c r="D9131"/>
      <c r="E9131"/>
      <c r="F9131"/>
      <c r="G9131"/>
      <c r="H9131"/>
      <c r="I9131"/>
      <c r="J9131"/>
      <c r="K9131"/>
      <c r="L9131" t="str">
        <f>IF(COUNTIFS(ZSOHSD058[订单号数值], ZSOHPP055[[#This Row],[订单号数值]], ZSOHSD058[行項目], ZSOHPP055[[#This Row],[行項目]])&gt;0, "Y", "")</f>
        <v/>
      </c>
      <c r="M9131" t="str">
        <f>IF(ZSOHPP055[[#This Row],[銷售訂單]]="", "", --ZSOHPP055[[#This Row],[銷售訂單]])</f>
        <v/>
      </c>
    </row>
    <row r="9132" spans="1:13">
      <c r="A9132"/>
      <c r="B9132"/>
      <c r="C9132"/>
      <c r="D9132"/>
      <c r="E9132"/>
      <c r="F9132"/>
      <c r="G9132"/>
      <c r="H9132"/>
      <c r="I9132"/>
      <c r="J9132"/>
      <c r="K9132"/>
      <c r="L9132" t="str">
        <f>IF(COUNTIFS(ZSOHSD058[订单号数值], ZSOHPP055[[#This Row],[订单号数值]], ZSOHSD058[行項目], ZSOHPP055[[#This Row],[行項目]])&gt;0, "Y", "")</f>
        <v/>
      </c>
      <c r="M9132" t="str">
        <f>IF(ZSOHPP055[[#This Row],[銷售訂單]]="", "", --ZSOHPP055[[#This Row],[銷售訂單]])</f>
        <v/>
      </c>
    </row>
    <row r="9133" spans="1:13">
      <c r="A9133"/>
      <c r="B9133"/>
      <c r="C9133"/>
      <c r="D9133"/>
      <c r="E9133"/>
      <c r="F9133"/>
      <c r="G9133"/>
      <c r="H9133"/>
      <c r="I9133"/>
      <c r="J9133"/>
      <c r="K9133"/>
      <c r="L9133" t="str">
        <f>IF(COUNTIFS(ZSOHSD058[订单号数值], ZSOHPP055[[#This Row],[订单号数值]], ZSOHSD058[行項目], ZSOHPP055[[#This Row],[行項目]])&gt;0, "Y", "")</f>
        <v/>
      </c>
      <c r="M9133" t="str">
        <f>IF(ZSOHPP055[[#This Row],[銷售訂單]]="", "", --ZSOHPP055[[#This Row],[銷售訂單]])</f>
        <v/>
      </c>
    </row>
    <row r="9134" spans="1:13">
      <c r="A9134"/>
      <c r="B9134"/>
      <c r="C9134"/>
      <c r="D9134"/>
      <c r="E9134"/>
      <c r="F9134"/>
      <c r="G9134"/>
      <c r="H9134"/>
      <c r="I9134"/>
      <c r="J9134"/>
      <c r="K9134"/>
      <c r="L9134" t="str">
        <f>IF(COUNTIFS(ZSOHSD058[订单号数值], ZSOHPP055[[#This Row],[订单号数值]], ZSOHSD058[行項目], ZSOHPP055[[#This Row],[行項目]])&gt;0, "Y", "")</f>
        <v/>
      </c>
      <c r="M9134" t="str">
        <f>IF(ZSOHPP055[[#This Row],[銷售訂單]]="", "", --ZSOHPP055[[#This Row],[銷售訂單]])</f>
        <v/>
      </c>
    </row>
    <row r="9135" spans="1:13">
      <c r="A9135"/>
      <c r="B9135"/>
      <c r="C9135"/>
      <c r="D9135"/>
      <c r="E9135"/>
      <c r="F9135"/>
      <c r="G9135"/>
      <c r="H9135"/>
      <c r="I9135"/>
      <c r="J9135"/>
      <c r="K9135"/>
      <c r="L9135" t="str">
        <f>IF(COUNTIFS(ZSOHSD058[订单号数值], ZSOHPP055[[#This Row],[订单号数值]], ZSOHSD058[行項目], ZSOHPP055[[#This Row],[行項目]])&gt;0, "Y", "")</f>
        <v/>
      </c>
      <c r="M9135" t="str">
        <f>IF(ZSOHPP055[[#This Row],[銷售訂單]]="", "", --ZSOHPP055[[#This Row],[銷售訂單]])</f>
        <v/>
      </c>
    </row>
    <row r="9136" spans="1:13">
      <c r="A9136"/>
      <c r="B9136"/>
      <c r="C9136"/>
      <c r="D9136"/>
      <c r="E9136"/>
      <c r="F9136"/>
      <c r="G9136"/>
      <c r="H9136"/>
      <c r="I9136"/>
      <c r="J9136"/>
      <c r="K9136"/>
      <c r="L9136" t="str">
        <f>IF(COUNTIFS(ZSOHSD058[订单号数值], ZSOHPP055[[#This Row],[订单号数值]], ZSOHSD058[行項目], ZSOHPP055[[#This Row],[行項目]])&gt;0, "Y", "")</f>
        <v/>
      </c>
      <c r="M9136" t="str">
        <f>IF(ZSOHPP055[[#This Row],[銷售訂單]]="", "", --ZSOHPP055[[#This Row],[銷售訂單]])</f>
        <v/>
      </c>
    </row>
    <row r="9137" spans="1:13">
      <c r="A9137"/>
      <c r="B9137"/>
      <c r="C9137"/>
      <c r="D9137"/>
      <c r="E9137"/>
      <c r="F9137"/>
      <c r="G9137"/>
      <c r="H9137"/>
      <c r="I9137"/>
      <c r="J9137"/>
      <c r="K9137"/>
      <c r="L9137" t="str">
        <f>IF(COUNTIFS(ZSOHSD058[订单号数值], ZSOHPP055[[#This Row],[订单号数值]], ZSOHSD058[行項目], ZSOHPP055[[#This Row],[行項目]])&gt;0, "Y", "")</f>
        <v/>
      </c>
      <c r="M9137" t="str">
        <f>IF(ZSOHPP055[[#This Row],[銷售訂單]]="", "", --ZSOHPP055[[#This Row],[銷售訂單]])</f>
        <v/>
      </c>
    </row>
    <row r="9138" spans="1:13">
      <c r="A9138"/>
      <c r="B9138"/>
      <c r="C9138"/>
      <c r="D9138"/>
      <c r="E9138"/>
      <c r="F9138"/>
      <c r="G9138"/>
      <c r="H9138"/>
      <c r="I9138"/>
      <c r="J9138"/>
      <c r="K9138"/>
      <c r="L9138" t="str">
        <f>IF(COUNTIFS(ZSOHSD058[订单号数值], ZSOHPP055[[#This Row],[订单号数值]], ZSOHSD058[行項目], ZSOHPP055[[#This Row],[行項目]])&gt;0, "Y", "")</f>
        <v/>
      </c>
      <c r="M9138" t="str">
        <f>IF(ZSOHPP055[[#This Row],[銷售訂單]]="", "", --ZSOHPP055[[#This Row],[銷售訂單]])</f>
        <v/>
      </c>
    </row>
    <row r="9139" spans="1:13">
      <c r="A9139"/>
      <c r="B9139"/>
      <c r="C9139"/>
      <c r="D9139"/>
      <c r="E9139"/>
      <c r="F9139"/>
      <c r="G9139"/>
      <c r="H9139"/>
      <c r="I9139"/>
      <c r="J9139"/>
      <c r="K9139"/>
      <c r="L9139" t="str">
        <f>IF(COUNTIFS(ZSOHSD058[订单号数值], ZSOHPP055[[#This Row],[订单号数值]], ZSOHSD058[行項目], ZSOHPP055[[#This Row],[行項目]])&gt;0, "Y", "")</f>
        <v/>
      </c>
      <c r="M9139" t="str">
        <f>IF(ZSOHPP055[[#This Row],[銷售訂單]]="", "", --ZSOHPP055[[#This Row],[銷售訂單]])</f>
        <v/>
      </c>
    </row>
    <row r="9140" spans="1:13">
      <c r="A9140"/>
      <c r="B9140"/>
      <c r="C9140"/>
      <c r="D9140"/>
      <c r="E9140"/>
      <c r="F9140"/>
      <c r="G9140"/>
      <c r="H9140"/>
      <c r="I9140"/>
      <c r="J9140"/>
      <c r="K9140"/>
      <c r="L9140" t="str">
        <f>IF(COUNTIFS(ZSOHSD058[订单号数值], ZSOHPP055[[#This Row],[订单号数值]], ZSOHSD058[行項目], ZSOHPP055[[#This Row],[行項目]])&gt;0, "Y", "")</f>
        <v/>
      </c>
      <c r="M9140" t="str">
        <f>IF(ZSOHPP055[[#This Row],[銷售訂單]]="", "", --ZSOHPP055[[#This Row],[銷售訂單]])</f>
        <v/>
      </c>
    </row>
    <row r="9141" spans="1:13">
      <c r="A9141"/>
      <c r="B9141"/>
      <c r="C9141"/>
      <c r="D9141"/>
      <c r="E9141"/>
      <c r="F9141"/>
      <c r="G9141"/>
      <c r="H9141"/>
      <c r="I9141"/>
      <c r="J9141"/>
      <c r="K9141"/>
      <c r="L9141" t="str">
        <f>IF(COUNTIFS(ZSOHSD058[订单号数值], ZSOHPP055[[#This Row],[订单号数值]], ZSOHSD058[行項目], ZSOHPP055[[#This Row],[行項目]])&gt;0, "Y", "")</f>
        <v/>
      </c>
      <c r="M9141" t="str">
        <f>IF(ZSOHPP055[[#This Row],[銷售訂單]]="", "", --ZSOHPP055[[#This Row],[銷售訂單]])</f>
        <v/>
      </c>
    </row>
    <row r="9142" spans="1:13">
      <c r="A9142"/>
      <c r="B9142"/>
      <c r="C9142"/>
      <c r="D9142"/>
      <c r="E9142"/>
      <c r="F9142"/>
      <c r="G9142"/>
      <c r="H9142"/>
      <c r="I9142"/>
      <c r="J9142"/>
      <c r="K9142"/>
      <c r="L9142" t="str">
        <f>IF(COUNTIFS(ZSOHSD058[订单号数值], ZSOHPP055[[#This Row],[订单号数值]], ZSOHSD058[行項目], ZSOHPP055[[#This Row],[行項目]])&gt;0, "Y", "")</f>
        <v/>
      </c>
      <c r="M9142" t="str">
        <f>IF(ZSOHPP055[[#This Row],[銷售訂單]]="", "", --ZSOHPP055[[#This Row],[銷售訂單]])</f>
        <v/>
      </c>
    </row>
    <row r="9143" spans="1:13">
      <c r="A9143"/>
      <c r="B9143"/>
      <c r="C9143"/>
      <c r="D9143"/>
      <c r="E9143"/>
      <c r="F9143"/>
      <c r="G9143"/>
      <c r="H9143"/>
      <c r="I9143"/>
      <c r="J9143"/>
      <c r="K9143"/>
      <c r="L9143" t="str">
        <f>IF(COUNTIFS(ZSOHSD058[订单号数值], ZSOHPP055[[#This Row],[订单号数值]], ZSOHSD058[行項目], ZSOHPP055[[#This Row],[行項目]])&gt;0, "Y", "")</f>
        <v/>
      </c>
      <c r="M9143" t="str">
        <f>IF(ZSOHPP055[[#This Row],[銷售訂單]]="", "", --ZSOHPP055[[#This Row],[銷售訂單]])</f>
        <v/>
      </c>
    </row>
    <row r="9144" spans="1:13">
      <c r="A9144"/>
      <c r="B9144"/>
      <c r="C9144"/>
      <c r="D9144"/>
      <c r="E9144"/>
      <c r="F9144"/>
      <c r="G9144"/>
      <c r="H9144"/>
      <c r="I9144"/>
      <c r="J9144"/>
      <c r="K9144"/>
      <c r="L9144" t="str">
        <f>IF(COUNTIFS(ZSOHSD058[订单号数值], ZSOHPP055[[#This Row],[订单号数值]], ZSOHSD058[行項目], ZSOHPP055[[#This Row],[行項目]])&gt;0, "Y", "")</f>
        <v/>
      </c>
      <c r="M9144" t="str">
        <f>IF(ZSOHPP055[[#This Row],[銷售訂單]]="", "", --ZSOHPP055[[#This Row],[銷售訂單]])</f>
        <v/>
      </c>
    </row>
    <row r="9145" spans="1:13">
      <c r="A9145"/>
      <c r="B9145"/>
      <c r="C9145"/>
      <c r="D9145"/>
      <c r="E9145"/>
      <c r="F9145"/>
      <c r="G9145"/>
      <c r="H9145"/>
      <c r="I9145"/>
      <c r="J9145"/>
      <c r="K9145"/>
      <c r="L9145" t="str">
        <f>IF(COUNTIFS(ZSOHSD058[订单号数值], ZSOHPP055[[#This Row],[订单号数值]], ZSOHSD058[行項目], ZSOHPP055[[#This Row],[行項目]])&gt;0, "Y", "")</f>
        <v/>
      </c>
      <c r="M9145" t="str">
        <f>IF(ZSOHPP055[[#This Row],[銷售訂單]]="", "", --ZSOHPP055[[#This Row],[銷售訂單]])</f>
        <v/>
      </c>
    </row>
    <row r="9146" spans="1:13">
      <c r="A9146"/>
      <c r="B9146"/>
      <c r="C9146"/>
      <c r="D9146"/>
      <c r="E9146"/>
      <c r="F9146"/>
      <c r="G9146"/>
      <c r="H9146"/>
      <c r="I9146"/>
      <c r="J9146"/>
      <c r="K9146"/>
      <c r="L9146" t="str">
        <f>IF(COUNTIFS(ZSOHSD058[订单号数值], ZSOHPP055[[#This Row],[订单号数值]], ZSOHSD058[行項目], ZSOHPP055[[#This Row],[行項目]])&gt;0, "Y", "")</f>
        <v/>
      </c>
      <c r="M9146" t="str">
        <f>IF(ZSOHPP055[[#This Row],[銷售訂單]]="", "", --ZSOHPP055[[#This Row],[銷售訂單]])</f>
        <v/>
      </c>
    </row>
    <row r="9147" spans="1:13">
      <c r="A9147"/>
      <c r="B9147"/>
      <c r="C9147"/>
      <c r="D9147"/>
      <c r="E9147"/>
      <c r="F9147"/>
      <c r="G9147"/>
      <c r="H9147"/>
      <c r="I9147"/>
      <c r="J9147"/>
      <c r="K9147"/>
      <c r="L9147" t="str">
        <f>IF(COUNTIFS(ZSOHSD058[订单号数值], ZSOHPP055[[#This Row],[订单号数值]], ZSOHSD058[行項目], ZSOHPP055[[#This Row],[行項目]])&gt;0, "Y", "")</f>
        <v/>
      </c>
      <c r="M9147" t="str">
        <f>IF(ZSOHPP055[[#This Row],[銷售訂單]]="", "", --ZSOHPP055[[#This Row],[銷售訂單]])</f>
        <v/>
      </c>
    </row>
    <row r="9148" spans="1:13">
      <c r="A9148"/>
      <c r="B9148"/>
      <c r="C9148"/>
      <c r="D9148"/>
      <c r="E9148"/>
      <c r="F9148"/>
      <c r="G9148"/>
      <c r="H9148"/>
      <c r="I9148"/>
      <c r="J9148"/>
      <c r="K9148"/>
      <c r="L9148" t="str">
        <f>IF(COUNTIFS(ZSOHSD058[订单号数值], ZSOHPP055[[#This Row],[订单号数值]], ZSOHSD058[行項目], ZSOHPP055[[#This Row],[行項目]])&gt;0, "Y", "")</f>
        <v/>
      </c>
      <c r="M9148" t="str">
        <f>IF(ZSOHPP055[[#This Row],[銷售訂單]]="", "", --ZSOHPP055[[#This Row],[銷售訂單]])</f>
        <v/>
      </c>
    </row>
    <row r="9149" spans="1:13">
      <c r="A9149"/>
      <c r="B9149"/>
      <c r="C9149"/>
      <c r="D9149"/>
      <c r="E9149"/>
      <c r="F9149"/>
      <c r="G9149"/>
      <c r="H9149"/>
      <c r="I9149"/>
      <c r="J9149"/>
      <c r="K9149"/>
      <c r="L9149" t="str">
        <f>IF(COUNTIFS(ZSOHSD058[订单号数值], ZSOHPP055[[#This Row],[订单号数值]], ZSOHSD058[行項目], ZSOHPP055[[#This Row],[行項目]])&gt;0, "Y", "")</f>
        <v/>
      </c>
      <c r="M9149" t="str">
        <f>IF(ZSOHPP055[[#This Row],[銷售訂單]]="", "", --ZSOHPP055[[#This Row],[銷售訂單]])</f>
        <v/>
      </c>
    </row>
    <row r="9150" spans="1:13">
      <c r="A9150"/>
      <c r="B9150"/>
      <c r="C9150"/>
      <c r="D9150"/>
      <c r="E9150"/>
      <c r="F9150"/>
      <c r="G9150"/>
      <c r="H9150"/>
      <c r="I9150"/>
      <c r="J9150"/>
      <c r="K9150"/>
      <c r="L9150" t="str">
        <f>IF(COUNTIFS(ZSOHSD058[订单号数值], ZSOHPP055[[#This Row],[订单号数值]], ZSOHSD058[行項目], ZSOHPP055[[#This Row],[行項目]])&gt;0, "Y", "")</f>
        <v/>
      </c>
      <c r="M9150" t="str">
        <f>IF(ZSOHPP055[[#This Row],[銷售訂單]]="", "", --ZSOHPP055[[#This Row],[銷售訂單]])</f>
        <v/>
      </c>
    </row>
    <row r="9151" spans="1:13">
      <c r="A9151"/>
      <c r="B9151"/>
      <c r="C9151"/>
      <c r="D9151"/>
      <c r="E9151"/>
      <c r="F9151"/>
      <c r="G9151"/>
      <c r="H9151"/>
      <c r="I9151"/>
      <c r="J9151"/>
      <c r="K9151"/>
      <c r="L9151" t="str">
        <f>IF(COUNTIFS(ZSOHSD058[订单号数值], ZSOHPP055[[#This Row],[订单号数值]], ZSOHSD058[行項目], ZSOHPP055[[#This Row],[行項目]])&gt;0, "Y", "")</f>
        <v/>
      </c>
      <c r="M9151" t="str">
        <f>IF(ZSOHPP055[[#This Row],[銷售訂單]]="", "", --ZSOHPP055[[#This Row],[銷售訂單]])</f>
        <v/>
      </c>
    </row>
    <row r="9152" spans="1:13">
      <c r="A9152"/>
      <c r="B9152"/>
      <c r="C9152"/>
      <c r="D9152"/>
      <c r="E9152"/>
      <c r="F9152"/>
      <c r="G9152"/>
      <c r="H9152"/>
      <c r="I9152"/>
      <c r="J9152"/>
      <c r="K9152"/>
      <c r="L9152" t="str">
        <f>IF(COUNTIFS(ZSOHSD058[订单号数值], ZSOHPP055[[#This Row],[订单号数值]], ZSOHSD058[行項目], ZSOHPP055[[#This Row],[行項目]])&gt;0, "Y", "")</f>
        <v/>
      </c>
      <c r="M9152" t="str">
        <f>IF(ZSOHPP055[[#This Row],[銷售訂單]]="", "", --ZSOHPP055[[#This Row],[銷售訂單]])</f>
        <v/>
      </c>
    </row>
    <row r="9153" spans="1:13">
      <c r="A9153"/>
      <c r="B9153"/>
      <c r="C9153"/>
      <c r="D9153"/>
      <c r="E9153"/>
      <c r="F9153"/>
      <c r="G9153"/>
      <c r="H9153"/>
      <c r="I9153"/>
      <c r="J9153"/>
      <c r="K9153"/>
      <c r="L9153" t="str">
        <f>IF(COUNTIFS(ZSOHSD058[订单号数值], ZSOHPP055[[#This Row],[订单号数值]], ZSOHSD058[行項目], ZSOHPP055[[#This Row],[行項目]])&gt;0, "Y", "")</f>
        <v/>
      </c>
      <c r="M9153" t="str">
        <f>IF(ZSOHPP055[[#This Row],[銷售訂單]]="", "", --ZSOHPP055[[#This Row],[銷售訂單]])</f>
        <v/>
      </c>
    </row>
    <row r="9154" spans="1:13">
      <c r="A9154"/>
      <c r="B9154"/>
      <c r="C9154"/>
      <c r="D9154"/>
      <c r="E9154"/>
      <c r="F9154"/>
      <c r="G9154"/>
      <c r="H9154"/>
      <c r="I9154"/>
      <c r="J9154"/>
      <c r="K9154"/>
      <c r="L9154" t="str">
        <f>IF(COUNTIFS(ZSOHSD058[订单号数值], ZSOHPP055[[#This Row],[订单号数值]], ZSOHSD058[行項目], ZSOHPP055[[#This Row],[行項目]])&gt;0, "Y", "")</f>
        <v/>
      </c>
      <c r="M9154" t="str">
        <f>IF(ZSOHPP055[[#This Row],[銷售訂單]]="", "", --ZSOHPP055[[#This Row],[銷售訂單]])</f>
        <v/>
      </c>
    </row>
    <row r="9155" spans="1:13">
      <c r="A9155"/>
      <c r="B9155"/>
      <c r="C9155"/>
      <c r="D9155"/>
      <c r="E9155"/>
      <c r="F9155"/>
      <c r="G9155"/>
      <c r="H9155"/>
      <c r="I9155"/>
      <c r="J9155"/>
      <c r="K9155"/>
      <c r="L9155" t="str">
        <f>IF(COUNTIFS(ZSOHSD058[订单号数值], ZSOHPP055[[#This Row],[订单号数值]], ZSOHSD058[行項目], ZSOHPP055[[#This Row],[行項目]])&gt;0, "Y", "")</f>
        <v/>
      </c>
      <c r="M9155" t="str">
        <f>IF(ZSOHPP055[[#This Row],[銷售訂單]]="", "", --ZSOHPP055[[#This Row],[銷售訂單]])</f>
        <v/>
      </c>
    </row>
    <row r="9156" spans="1:13">
      <c r="A9156"/>
      <c r="B9156"/>
      <c r="C9156"/>
      <c r="D9156"/>
      <c r="E9156"/>
      <c r="F9156"/>
      <c r="G9156"/>
      <c r="H9156"/>
      <c r="I9156"/>
      <c r="J9156"/>
      <c r="K9156"/>
      <c r="L9156" t="str">
        <f>IF(COUNTIFS(ZSOHSD058[订单号数值], ZSOHPP055[[#This Row],[订单号数值]], ZSOHSD058[行項目], ZSOHPP055[[#This Row],[行項目]])&gt;0, "Y", "")</f>
        <v/>
      </c>
      <c r="M9156" t="str">
        <f>IF(ZSOHPP055[[#This Row],[銷售訂單]]="", "", --ZSOHPP055[[#This Row],[銷售訂單]])</f>
        <v/>
      </c>
    </row>
    <row r="9157" spans="1:13">
      <c r="A9157"/>
      <c r="B9157"/>
      <c r="C9157"/>
      <c r="D9157"/>
      <c r="E9157"/>
      <c r="F9157"/>
      <c r="G9157"/>
      <c r="H9157"/>
      <c r="I9157"/>
      <c r="J9157"/>
      <c r="K9157"/>
      <c r="L9157" t="str">
        <f>IF(COUNTIFS(ZSOHSD058[订单号数值], ZSOHPP055[[#This Row],[订单号数值]], ZSOHSD058[行項目], ZSOHPP055[[#This Row],[行項目]])&gt;0, "Y", "")</f>
        <v/>
      </c>
      <c r="M9157" t="str">
        <f>IF(ZSOHPP055[[#This Row],[銷售訂單]]="", "", --ZSOHPP055[[#This Row],[銷售訂單]])</f>
        <v/>
      </c>
    </row>
    <row r="9158" spans="1:13">
      <c r="A9158"/>
      <c r="B9158"/>
      <c r="C9158"/>
      <c r="D9158"/>
      <c r="E9158"/>
      <c r="F9158"/>
      <c r="G9158"/>
      <c r="H9158"/>
      <c r="I9158"/>
      <c r="J9158"/>
      <c r="K9158"/>
      <c r="L9158" t="str">
        <f>IF(COUNTIFS(ZSOHSD058[订单号数值], ZSOHPP055[[#This Row],[订单号数值]], ZSOHSD058[行項目], ZSOHPP055[[#This Row],[行項目]])&gt;0, "Y", "")</f>
        <v/>
      </c>
      <c r="M9158" t="str">
        <f>IF(ZSOHPP055[[#This Row],[銷售訂單]]="", "", --ZSOHPP055[[#This Row],[銷售訂單]])</f>
        <v/>
      </c>
    </row>
    <row r="9159" spans="1:13">
      <c r="A9159"/>
      <c r="B9159"/>
      <c r="C9159"/>
      <c r="D9159"/>
      <c r="E9159"/>
      <c r="F9159"/>
      <c r="G9159"/>
      <c r="H9159"/>
      <c r="I9159"/>
      <c r="J9159"/>
      <c r="K9159"/>
      <c r="L9159" t="str">
        <f>IF(COUNTIFS(ZSOHSD058[订单号数值], ZSOHPP055[[#This Row],[订单号数值]], ZSOHSD058[行項目], ZSOHPP055[[#This Row],[行項目]])&gt;0, "Y", "")</f>
        <v/>
      </c>
      <c r="M9159" t="str">
        <f>IF(ZSOHPP055[[#This Row],[銷售訂單]]="", "", --ZSOHPP055[[#This Row],[銷售訂單]])</f>
        <v/>
      </c>
    </row>
    <row r="9160" spans="1:13">
      <c r="A9160"/>
      <c r="B9160"/>
      <c r="C9160"/>
      <c r="D9160"/>
      <c r="E9160"/>
      <c r="F9160"/>
      <c r="G9160"/>
      <c r="H9160"/>
      <c r="I9160"/>
      <c r="J9160"/>
      <c r="K9160"/>
      <c r="L9160" t="str">
        <f>IF(COUNTIFS(ZSOHSD058[订单号数值], ZSOHPP055[[#This Row],[订单号数值]], ZSOHSD058[行項目], ZSOHPP055[[#This Row],[行項目]])&gt;0, "Y", "")</f>
        <v/>
      </c>
      <c r="M9160" t="str">
        <f>IF(ZSOHPP055[[#This Row],[銷售訂單]]="", "", --ZSOHPP055[[#This Row],[銷售訂單]])</f>
        <v/>
      </c>
    </row>
    <row r="9161" spans="1:13">
      <c r="A9161"/>
      <c r="B9161"/>
      <c r="C9161"/>
      <c r="D9161"/>
      <c r="E9161"/>
      <c r="F9161"/>
      <c r="G9161"/>
      <c r="H9161"/>
      <c r="I9161"/>
      <c r="J9161"/>
      <c r="K9161"/>
      <c r="L9161" t="str">
        <f>IF(COUNTIFS(ZSOHSD058[订单号数值], ZSOHPP055[[#This Row],[订单号数值]], ZSOHSD058[行項目], ZSOHPP055[[#This Row],[行項目]])&gt;0, "Y", "")</f>
        <v/>
      </c>
      <c r="M9161" t="str">
        <f>IF(ZSOHPP055[[#This Row],[銷售訂單]]="", "", --ZSOHPP055[[#This Row],[銷售訂單]])</f>
        <v/>
      </c>
    </row>
    <row r="9162" spans="1:13">
      <c r="A9162"/>
      <c r="B9162"/>
      <c r="C9162"/>
      <c r="D9162"/>
      <c r="E9162"/>
      <c r="F9162"/>
      <c r="G9162"/>
      <c r="H9162"/>
      <c r="I9162"/>
      <c r="J9162"/>
      <c r="K9162"/>
      <c r="L9162" t="str">
        <f>IF(COUNTIFS(ZSOHSD058[订单号数值], ZSOHPP055[[#This Row],[订单号数值]], ZSOHSD058[行項目], ZSOHPP055[[#This Row],[行項目]])&gt;0, "Y", "")</f>
        <v/>
      </c>
      <c r="M9162" t="str">
        <f>IF(ZSOHPP055[[#This Row],[銷售訂單]]="", "", --ZSOHPP055[[#This Row],[銷售訂單]])</f>
        <v/>
      </c>
    </row>
    <row r="9163" spans="1:13">
      <c r="A9163"/>
      <c r="B9163"/>
      <c r="C9163"/>
      <c r="D9163"/>
      <c r="E9163"/>
      <c r="F9163"/>
      <c r="G9163"/>
      <c r="H9163"/>
      <c r="I9163"/>
      <c r="J9163"/>
      <c r="K9163"/>
      <c r="L9163" t="str">
        <f>IF(COUNTIFS(ZSOHSD058[订单号数值], ZSOHPP055[[#This Row],[订单号数值]], ZSOHSD058[行項目], ZSOHPP055[[#This Row],[行項目]])&gt;0, "Y", "")</f>
        <v/>
      </c>
      <c r="M9163" t="str">
        <f>IF(ZSOHPP055[[#This Row],[銷售訂單]]="", "", --ZSOHPP055[[#This Row],[銷售訂單]])</f>
        <v/>
      </c>
    </row>
    <row r="9164" spans="1:13">
      <c r="A9164"/>
      <c r="B9164"/>
      <c r="C9164"/>
      <c r="D9164"/>
      <c r="E9164"/>
      <c r="F9164"/>
      <c r="G9164"/>
      <c r="H9164"/>
      <c r="I9164"/>
      <c r="J9164"/>
      <c r="K9164"/>
      <c r="L9164" t="str">
        <f>IF(COUNTIFS(ZSOHSD058[订单号数值], ZSOHPP055[[#This Row],[订单号数值]], ZSOHSD058[行項目], ZSOHPP055[[#This Row],[行項目]])&gt;0, "Y", "")</f>
        <v/>
      </c>
      <c r="M9164" t="str">
        <f>IF(ZSOHPP055[[#This Row],[銷售訂單]]="", "", --ZSOHPP055[[#This Row],[銷售訂單]])</f>
        <v/>
      </c>
    </row>
    <row r="9165" spans="1:13">
      <c r="A9165"/>
      <c r="B9165"/>
      <c r="C9165"/>
      <c r="D9165"/>
      <c r="E9165"/>
      <c r="F9165"/>
      <c r="G9165"/>
      <c r="H9165"/>
      <c r="I9165"/>
      <c r="J9165"/>
      <c r="K9165"/>
      <c r="L9165" t="str">
        <f>IF(COUNTIFS(ZSOHSD058[订单号数值], ZSOHPP055[[#This Row],[订单号数值]], ZSOHSD058[行項目], ZSOHPP055[[#This Row],[行項目]])&gt;0, "Y", "")</f>
        <v/>
      </c>
      <c r="M9165" t="str">
        <f>IF(ZSOHPP055[[#This Row],[銷售訂單]]="", "", --ZSOHPP055[[#This Row],[銷售訂單]])</f>
        <v/>
      </c>
    </row>
    <row r="9166" spans="1:13">
      <c r="A9166"/>
      <c r="B9166"/>
      <c r="C9166"/>
      <c r="D9166"/>
      <c r="E9166"/>
      <c r="F9166"/>
      <c r="G9166"/>
      <c r="H9166"/>
      <c r="I9166"/>
      <c r="J9166"/>
      <c r="K9166"/>
      <c r="L9166" t="str">
        <f>IF(COUNTIFS(ZSOHSD058[订单号数值], ZSOHPP055[[#This Row],[订单号数值]], ZSOHSD058[行項目], ZSOHPP055[[#This Row],[行項目]])&gt;0, "Y", "")</f>
        <v/>
      </c>
      <c r="M9166" t="str">
        <f>IF(ZSOHPP055[[#This Row],[銷售訂單]]="", "", --ZSOHPP055[[#This Row],[銷售訂單]])</f>
        <v/>
      </c>
    </row>
    <row r="9167" spans="1:13">
      <c r="A9167"/>
      <c r="B9167"/>
      <c r="C9167"/>
      <c r="D9167"/>
      <c r="E9167"/>
      <c r="F9167"/>
      <c r="G9167"/>
      <c r="H9167"/>
      <c r="I9167"/>
      <c r="J9167"/>
      <c r="K9167"/>
      <c r="L9167" t="str">
        <f>IF(COUNTIFS(ZSOHSD058[订单号数值], ZSOHPP055[[#This Row],[订单号数值]], ZSOHSD058[行項目], ZSOHPP055[[#This Row],[行項目]])&gt;0, "Y", "")</f>
        <v/>
      </c>
      <c r="M9167" t="str">
        <f>IF(ZSOHPP055[[#This Row],[銷售訂單]]="", "", --ZSOHPP055[[#This Row],[銷售訂單]])</f>
        <v/>
      </c>
    </row>
    <row r="9168" spans="1:13">
      <c r="A9168"/>
      <c r="B9168"/>
      <c r="C9168"/>
      <c r="D9168"/>
      <c r="E9168"/>
      <c r="F9168"/>
      <c r="G9168"/>
      <c r="H9168"/>
      <c r="I9168"/>
      <c r="J9168"/>
      <c r="K9168"/>
      <c r="L9168" t="str">
        <f>IF(COUNTIFS(ZSOHSD058[订单号数值], ZSOHPP055[[#This Row],[订单号数值]], ZSOHSD058[行項目], ZSOHPP055[[#This Row],[行項目]])&gt;0, "Y", "")</f>
        <v/>
      </c>
      <c r="M9168" t="str">
        <f>IF(ZSOHPP055[[#This Row],[銷售訂單]]="", "", --ZSOHPP055[[#This Row],[銷售訂單]])</f>
        <v/>
      </c>
    </row>
    <row r="9169" spans="1:13">
      <c r="A9169"/>
      <c r="B9169"/>
      <c r="C9169"/>
      <c r="D9169"/>
      <c r="E9169"/>
      <c r="F9169"/>
      <c r="G9169"/>
      <c r="H9169"/>
      <c r="I9169"/>
      <c r="J9169"/>
      <c r="K9169"/>
      <c r="L9169" t="str">
        <f>IF(COUNTIFS(ZSOHSD058[订单号数值], ZSOHPP055[[#This Row],[订单号数值]], ZSOHSD058[行項目], ZSOHPP055[[#This Row],[行項目]])&gt;0, "Y", "")</f>
        <v/>
      </c>
      <c r="M9169" t="str">
        <f>IF(ZSOHPP055[[#This Row],[銷售訂單]]="", "", --ZSOHPP055[[#This Row],[銷售訂單]])</f>
        <v/>
      </c>
    </row>
    <row r="9170" spans="1:13">
      <c r="A9170"/>
      <c r="B9170"/>
      <c r="C9170"/>
      <c r="D9170"/>
      <c r="E9170"/>
      <c r="F9170"/>
      <c r="G9170"/>
      <c r="H9170"/>
      <c r="I9170"/>
      <c r="J9170"/>
      <c r="K9170"/>
      <c r="L9170" t="str">
        <f>IF(COUNTIFS(ZSOHSD058[订单号数值], ZSOHPP055[[#This Row],[订单号数值]], ZSOHSD058[行項目], ZSOHPP055[[#This Row],[行項目]])&gt;0, "Y", "")</f>
        <v/>
      </c>
      <c r="M9170" t="str">
        <f>IF(ZSOHPP055[[#This Row],[銷售訂單]]="", "", --ZSOHPP055[[#This Row],[銷售訂單]])</f>
        <v/>
      </c>
    </row>
    <row r="9171" spans="1:13">
      <c r="A9171"/>
      <c r="B9171"/>
      <c r="C9171"/>
      <c r="D9171"/>
      <c r="E9171"/>
      <c r="F9171"/>
      <c r="G9171"/>
      <c r="H9171"/>
      <c r="I9171"/>
      <c r="J9171"/>
      <c r="K9171"/>
      <c r="L9171" t="str">
        <f>IF(COUNTIFS(ZSOHSD058[订单号数值], ZSOHPP055[[#This Row],[订单号数值]], ZSOHSD058[行項目], ZSOHPP055[[#This Row],[行項目]])&gt;0, "Y", "")</f>
        <v/>
      </c>
      <c r="M9171" t="str">
        <f>IF(ZSOHPP055[[#This Row],[銷售訂單]]="", "", --ZSOHPP055[[#This Row],[銷售訂單]])</f>
        <v/>
      </c>
    </row>
    <row r="9172" spans="1:13">
      <c r="A9172"/>
      <c r="B9172"/>
      <c r="C9172"/>
      <c r="D9172"/>
      <c r="E9172"/>
      <c r="F9172"/>
      <c r="G9172"/>
      <c r="H9172"/>
      <c r="I9172"/>
      <c r="J9172"/>
      <c r="K9172"/>
      <c r="L9172" t="str">
        <f>IF(COUNTIFS(ZSOHSD058[订单号数值], ZSOHPP055[[#This Row],[订单号数值]], ZSOHSD058[行項目], ZSOHPP055[[#This Row],[行項目]])&gt;0, "Y", "")</f>
        <v/>
      </c>
      <c r="M9172" t="str">
        <f>IF(ZSOHPP055[[#This Row],[銷售訂單]]="", "", --ZSOHPP055[[#This Row],[銷售訂單]])</f>
        <v/>
      </c>
    </row>
    <row r="9173" spans="1:13">
      <c r="A9173"/>
      <c r="B9173"/>
      <c r="C9173"/>
      <c r="D9173"/>
      <c r="E9173"/>
      <c r="F9173"/>
      <c r="G9173"/>
      <c r="H9173"/>
      <c r="I9173"/>
      <c r="J9173"/>
      <c r="K9173"/>
      <c r="L9173" t="str">
        <f>IF(COUNTIFS(ZSOHSD058[订单号数值], ZSOHPP055[[#This Row],[订单号数值]], ZSOHSD058[行項目], ZSOHPP055[[#This Row],[行項目]])&gt;0, "Y", "")</f>
        <v/>
      </c>
      <c r="M9173" t="str">
        <f>IF(ZSOHPP055[[#This Row],[銷售訂單]]="", "", --ZSOHPP055[[#This Row],[銷售訂單]])</f>
        <v/>
      </c>
    </row>
    <row r="9174" spans="1:13">
      <c r="A9174"/>
      <c r="B9174"/>
      <c r="C9174"/>
      <c r="D9174"/>
      <c r="E9174"/>
      <c r="F9174"/>
      <c r="G9174"/>
      <c r="H9174"/>
      <c r="I9174"/>
      <c r="J9174"/>
      <c r="K9174"/>
      <c r="L9174" t="str">
        <f>IF(COUNTIFS(ZSOHSD058[订单号数值], ZSOHPP055[[#This Row],[订单号数值]], ZSOHSD058[行項目], ZSOHPP055[[#This Row],[行項目]])&gt;0, "Y", "")</f>
        <v/>
      </c>
      <c r="M9174" t="str">
        <f>IF(ZSOHPP055[[#This Row],[銷售訂單]]="", "", --ZSOHPP055[[#This Row],[銷售訂單]])</f>
        <v/>
      </c>
    </row>
    <row r="9175" spans="1:13">
      <c r="A9175"/>
      <c r="B9175"/>
      <c r="C9175"/>
      <c r="D9175"/>
      <c r="E9175"/>
      <c r="F9175"/>
      <c r="G9175"/>
      <c r="H9175"/>
      <c r="I9175"/>
      <c r="J9175"/>
      <c r="K9175"/>
      <c r="L9175" t="str">
        <f>IF(COUNTIFS(ZSOHSD058[订单号数值], ZSOHPP055[[#This Row],[订单号数值]], ZSOHSD058[行項目], ZSOHPP055[[#This Row],[行項目]])&gt;0, "Y", "")</f>
        <v/>
      </c>
      <c r="M9175" t="str">
        <f>IF(ZSOHPP055[[#This Row],[銷售訂單]]="", "", --ZSOHPP055[[#This Row],[銷售訂單]])</f>
        <v/>
      </c>
    </row>
    <row r="9176" spans="1:13">
      <c r="A9176"/>
      <c r="B9176"/>
      <c r="C9176"/>
      <c r="D9176"/>
      <c r="E9176"/>
      <c r="F9176"/>
      <c r="G9176"/>
      <c r="H9176"/>
      <c r="I9176"/>
      <c r="J9176"/>
      <c r="K9176"/>
      <c r="L9176" t="str">
        <f>IF(COUNTIFS(ZSOHSD058[订单号数值], ZSOHPP055[[#This Row],[订单号数值]], ZSOHSD058[行項目], ZSOHPP055[[#This Row],[行項目]])&gt;0, "Y", "")</f>
        <v/>
      </c>
      <c r="M9176" t="str">
        <f>IF(ZSOHPP055[[#This Row],[銷售訂單]]="", "", --ZSOHPP055[[#This Row],[銷售訂單]])</f>
        <v/>
      </c>
    </row>
    <row r="9177" spans="1:13">
      <c r="A9177"/>
      <c r="B9177"/>
      <c r="C9177"/>
      <c r="D9177"/>
      <c r="E9177"/>
      <c r="F9177"/>
      <c r="G9177"/>
      <c r="H9177"/>
      <c r="I9177"/>
      <c r="J9177"/>
      <c r="K9177"/>
      <c r="L9177" t="str">
        <f>IF(COUNTIFS(ZSOHSD058[订单号数值], ZSOHPP055[[#This Row],[订单号数值]], ZSOHSD058[行項目], ZSOHPP055[[#This Row],[行項目]])&gt;0, "Y", "")</f>
        <v/>
      </c>
      <c r="M9177" t="str">
        <f>IF(ZSOHPP055[[#This Row],[銷售訂單]]="", "", --ZSOHPP055[[#This Row],[銷售訂單]])</f>
        <v/>
      </c>
    </row>
    <row r="9178" spans="1:13">
      <c r="A9178"/>
      <c r="B9178"/>
      <c r="C9178"/>
      <c r="D9178"/>
      <c r="E9178"/>
      <c r="F9178"/>
      <c r="G9178"/>
      <c r="H9178"/>
      <c r="I9178"/>
      <c r="J9178"/>
      <c r="K9178"/>
      <c r="L9178" t="str">
        <f>IF(COUNTIFS(ZSOHSD058[订单号数值], ZSOHPP055[[#This Row],[订单号数值]], ZSOHSD058[行項目], ZSOHPP055[[#This Row],[行項目]])&gt;0, "Y", "")</f>
        <v/>
      </c>
      <c r="M9178" t="str">
        <f>IF(ZSOHPP055[[#This Row],[銷售訂單]]="", "", --ZSOHPP055[[#This Row],[銷售訂單]])</f>
        <v/>
      </c>
    </row>
    <row r="9179" spans="1:13">
      <c r="A9179"/>
      <c r="B9179"/>
      <c r="C9179"/>
      <c r="D9179"/>
      <c r="E9179"/>
      <c r="F9179"/>
      <c r="G9179"/>
      <c r="H9179"/>
      <c r="I9179"/>
      <c r="J9179"/>
      <c r="K9179"/>
      <c r="L9179" t="str">
        <f>IF(COUNTIFS(ZSOHSD058[订单号数值], ZSOHPP055[[#This Row],[订单号数值]], ZSOHSD058[行項目], ZSOHPP055[[#This Row],[行項目]])&gt;0, "Y", "")</f>
        <v/>
      </c>
      <c r="M9179" t="str">
        <f>IF(ZSOHPP055[[#This Row],[銷售訂單]]="", "", --ZSOHPP055[[#This Row],[銷售訂單]])</f>
        <v/>
      </c>
    </row>
    <row r="9180" spans="1:13">
      <c r="A9180"/>
      <c r="B9180"/>
      <c r="C9180"/>
      <c r="D9180"/>
      <c r="E9180"/>
      <c r="F9180"/>
      <c r="G9180"/>
      <c r="H9180"/>
      <c r="I9180"/>
      <c r="J9180"/>
      <c r="K9180"/>
      <c r="L9180" t="str">
        <f>IF(COUNTIFS(ZSOHSD058[订单号数值], ZSOHPP055[[#This Row],[订单号数值]], ZSOHSD058[行項目], ZSOHPP055[[#This Row],[行項目]])&gt;0, "Y", "")</f>
        <v/>
      </c>
      <c r="M9180" t="str">
        <f>IF(ZSOHPP055[[#This Row],[銷售訂單]]="", "", --ZSOHPP055[[#This Row],[銷售訂單]])</f>
        <v/>
      </c>
    </row>
    <row r="9181" spans="1:13">
      <c r="A9181"/>
      <c r="B9181"/>
      <c r="C9181"/>
      <c r="D9181"/>
      <c r="E9181"/>
      <c r="F9181"/>
      <c r="G9181"/>
      <c r="H9181"/>
      <c r="I9181"/>
      <c r="J9181"/>
      <c r="K9181"/>
      <c r="L9181" t="str">
        <f>IF(COUNTIFS(ZSOHSD058[订单号数值], ZSOHPP055[[#This Row],[订单号数值]], ZSOHSD058[行項目], ZSOHPP055[[#This Row],[行項目]])&gt;0, "Y", "")</f>
        <v/>
      </c>
      <c r="M9181" t="str">
        <f>IF(ZSOHPP055[[#This Row],[銷售訂單]]="", "", --ZSOHPP055[[#This Row],[銷售訂單]])</f>
        <v/>
      </c>
    </row>
    <row r="9182" spans="1:13">
      <c r="A9182"/>
      <c r="B9182"/>
      <c r="C9182"/>
      <c r="D9182"/>
      <c r="E9182"/>
      <c r="F9182"/>
      <c r="G9182"/>
      <c r="H9182"/>
      <c r="I9182"/>
      <c r="J9182"/>
      <c r="K9182"/>
      <c r="L9182" t="str">
        <f>IF(COUNTIFS(ZSOHSD058[订单号数值], ZSOHPP055[[#This Row],[订单号数值]], ZSOHSD058[行項目], ZSOHPP055[[#This Row],[行項目]])&gt;0, "Y", "")</f>
        <v/>
      </c>
      <c r="M9182" t="str">
        <f>IF(ZSOHPP055[[#This Row],[銷售訂單]]="", "", --ZSOHPP055[[#This Row],[銷售訂單]])</f>
        <v/>
      </c>
    </row>
    <row r="9183" spans="1:13">
      <c r="A9183"/>
      <c r="B9183"/>
      <c r="C9183"/>
      <c r="D9183"/>
      <c r="E9183"/>
      <c r="F9183"/>
      <c r="G9183"/>
      <c r="H9183"/>
      <c r="I9183"/>
      <c r="J9183"/>
      <c r="K9183"/>
      <c r="L9183" t="str">
        <f>IF(COUNTIFS(ZSOHSD058[订单号数值], ZSOHPP055[[#This Row],[订单号数值]], ZSOHSD058[行項目], ZSOHPP055[[#This Row],[行項目]])&gt;0, "Y", "")</f>
        <v/>
      </c>
      <c r="M9183" t="str">
        <f>IF(ZSOHPP055[[#This Row],[銷售訂單]]="", "", --ZSOHPP055[[#This Row],[銷售訂單]])</f>
        <v/>
      </c>
    </row>
    <row r="9184" spans="1:13">
      <c r="A9184"/>
      <c r="B9184"/>
      <c r="C9184"/>
      <c r="D9184"/>
      <c r="E9184"/>
      <c r="F9184"/>
      <c r="G9184"/>
      <c r="H9184"/>
      <c r="I9184"/>
      <c r="J9184"/>
      <c r="K9184"/>
      <c r="L9184" t="str">
        <f>IF(COUNTIFS(ZSOHSD058[订单号数值], ZSOHPP055[[#This Row],[订单号数值]], ZSOHSD058[行項目], ZSOHPP055[[#This Row],[行項目]])&gt;0, "Y", "")</f>
        <v/>
      </c>
      <c r="M9184" t="str">
        <f>IF(ZSOHPP055[[#This Row],[銷售訂單]]="", "", --ZSOHPP055[[#This Row],[銷售訂單]])</f>
        <v/>
      </c>
    </row>
    <row r="9185" spans="1:13">
      <c r="A9185"/>
      <c r="B9185"/>
      <c r="C9185"/>
      <c r="D9185"/>
      <c r="E9185"/>
      <c r="F9185"/>
      <c r="G9185"/>
      <c r="H9185"/>
      <c r="I9185"/>
      <c r="J9185"/>
      <c r="K9185"/>
      <c r="L9185" t="str">
        <f>IF(COUNTIFS(ZSOHSD058[订单号数值], ZSOHPP055[[#This Row],[订单号数值]], ZSOHSD058[行項目], ZSOHPP055[[#This Row],[行項目]])&gt;0, "Y", "")</f>
        <v/>
      </c>
      <c r="M9185" t="str">
        <f>IF(ZSOHPP055[[#This Row],[銷售訂單]]="", "", --ZSOHPP055[[#This Row],[銷售訂單]])</f>
        <v/>
      </c>
    </row>
    <row r="9186" spans="1:13">
      <c r="A9186"/>
      <c r="B9186"/>
      <c r="C9186"/>
      <c r="D9186"/>
      <c r="E9186"/>
      <c r="F9186"/>
      <c r="G9186"/>
      <c r="H9186"/>
      <c r="I9186"/>
      <c r="J9186"/>
      <c r="K9186"/>
      <c r="L9186" t="str">
        <f>IF(COUNTIFS(ZSOHSD058[订单号数值], ZSOHPP055[[#This Row],[订单号数值]], ZSOHSD058[行項目], ZSOHPP055[[#This Row],[行項目]])&gt;0, "Y", "")</f>
        <v/>
      </c>
      <c r="M9186" t="str">
        <f>IF(ZSOHPP055[[#This Row],[銷售訂單]]="", "", --ZSOHPP055[[#This Row],[銷售訂單]])</f>
        <v/>
      </c>
    </row>
    <row r="9187" spans="1:13">
      <c r="A9187"/>
      <c r="B9187"/>
      <c r="C9187"/>
      <c r="D9187"/>
      <c r="E9187"/>
      <c r="F9187"/>
      <c r="G9187"/>
      <c r="H9187"/>
      <c r="I9187"/>
      <c r="J9187"/>
      <c r="K9187"/>
      <c r="L9187" t="str">
        <f>IF(COUNTIFS(ZSOHSD058[订单号数值], ZSOHPP055[[#This Row],[订单号数值]], ZSOHSD058[行項目], ZSOHPP055[[#This Row],[行項目]])&gt;0, "Y", "")</f>
        <v/>
      </c>
      <c r="M9187" t="str">
        <f>IF(ZSOHPP055[[#This Row],[銷售訂單]]="", "", --ZSOHPP055[[#This Row],[銷售訂單]])</f>
        <v/>
      </c>
    </row>
    <row r="9188" spans="1:13">
      <c r="A9188"/>
      <c r="B9188"/>
      <c r="C9188"/>
      <c r="D9188"/>
      <c r="E9188"/>
      <c r="F9188"/>
      <c r="G9188"/>
      <c r="H9188"/>
      <c r="I9188"/>
      <c r="J9188"/>
      <c r="K9188"/>
      <c r="L9188" t="str">
        <f>IF(COUNTIFS(ZSOHSD058[订单号数值], ZSOHPP055[[#This Row],[订单号数值]], ZSOHSD058[行項目], ZSOHPP055[[#This Row],[行項目]])&gt;0, "Y", "")</f>
        <v/>
      </c>
      <c r="M9188" t="str">
        <f>IF(ZSOHPP055[[#This Row],[銷售訂單]]="", "", --ZSOHPP055[[#This Row],[銷售訂單]])</f>
        <v/>
      </c>
    </row>
    <row r="9189" spans="1:13">
      <c r="A9189"/>
      <c r="B9189"/>
      <c r="C9189"/>
      <c r="D9189"/>
      <c r="E9189"/>
      <c r="F9189"/>
      <c r="G9189"/>
      <c r="H9189"/>
      <c r="I9189"/>
      <c r="J9189"/>
      <c r="K9189"/>
      <c r="L9189" t="str">
        <f>IF(COUNTIFS(ZSOHSD058[订单号数值], ZSOHPP055[[#This Row],[订单号数值]], ZSOHSD058[行項目], ZSOHPP055[[#This Row],[行項目]])&gt;0, "Y", "")</f>
        <v/>
      </c>
      <c r="M9189" t="str">
        <f>IF(ZSOHPP055[[#This Row],[銷售訂單]]="", "", --ZSOHPP055[[#This Row],[銷售訂單]])</f>
        <v/>
      </c>
    </row>
    <row r="9190" spans="1:13">
      <c r="A9190"/>
      <c r="B9190"/>
      <c r="C9190"/>
      <c r="D9190"/>
      <c r="E9190"/>
      <c r="F9190"/>
      <c r="G9190"/>
      <c r="H9190"/>
      <c r="I9190"/>
      <c r="J9190"/>
      <c r="K9190"/>
      <c r="L9190" t="str">
        <f>IF(COUNTIFS(ZSOHSD058[订单号数值], ZSOHPP055[[#This Row],[订单号数值]], ZSOHSD058[行項目], ZSOHPP055[[#This Row],[行項目]])&gt;0, "Y", "")</f>
        <v/>
      </c>
      <c r="M9190" t="str">
        <f>IF(ZSOHPP055[[#This Row],[銷售訂單]]="", "", --ZSOHPP055[[#This Row],[銷售訂單]])</f>
        <v/>
      </c>
    </row>
    <row r="9191" spans="1:13">
      <c r="A9191"/>
      <c r="B9191"/>
      <c r="C9191"/>
      <c r="D9191"/>
      <c r="E9191"/>
      <c r="F9191"/>
      <c r="G9191"/>
      <c r="H9191"/>
      <c r="I9191"/>
      <c r="J9191"/>
      <c r="K9191"/>
      <c r="L9191" t="str">
        <f>IF(COUNTIFS(ZSOHSD058[订单号数值], ZSOHPP055[[#This Row],[订单号数值]], ZSOHSD058[行項目], ZSOHPP055[[#This Row],[行項目]])&gt;0, "Y", "")</f>
        <v/>
      </c>
      <c r="M9191" t="str">
        <f>IF(ZSOHPP055[[#This Row],[銷售訂單]]="", "", --ZSOHPP055[[#This Row],[銷售訂單]])</f>
        <v/>
      </c>
    </row>
    <row r="9192" spans="1:13">
      <c r="A9192"/>
      <c r="B9192"/>
      <c r="C9192"/>
      <c r="D9192"/>
      <c r="E9192"/>
      <c r="F9192"/>
      <c r="G9192"/>
      <c r="H9192"/>
      <c r="I9192"/>
      <c r="J9192"/>
      <c r="K9192"/>
      <c r="L9192" t="str">
        <f>IF(COUNTIFS(ZSOHSD058[订单号数值], ZSOHPP055[[#This Row],[订单号数值]], ZSOHSD058[行項目], ZSOHPP055[[#This Row],[行項目]])&gt;0, "Y", "")</f>
        <v/>
      </c>
      <c r="M9192" t="str">
        <f>IF(ZSOHPP055[[#This Row],[銷售訂單]]="", "", --ZSOHPP055[[#This Row],[銷售訂單]])</f>
        <v/>
      </c>
    </row>
    <row r="9193" spans="1:13">
      <c r="A9193"/>
      <c r="B9193"/>
      <c r="C9193"/>
      <c r="D9193"/>
      <c r="E9193"/>
      <c r="F9193"/>
      <c r="G9193"/>
      <c r="H9193"/>
      <c r="I9193"/>
      <c r="J9193"/>
      <c r="K9193"/>
      <c r="L9193" t="str">
        <f>IF(COUNTIFS(ZSOHSD058[订单号数值], ZSOHPP055[[#This Row],[订单号数值]], ZSOHSD058[行項目], ZSOHPP055[[#This Row],[行項目]])&gt;0, "Y", "")</f>
        <v/>
      </c>
      <c r="M9193" t="str">
        <f>IF(ZSOHPP055[[#This Row],[銷售訂單]]="", "", --ZSOHPP055[[#This Row],[銷售訂單]])</f>
        <v/>
      </c>
    </row>
    <row r="9194" spans="1:13">
      <c r="A9194"/>
      <c r="B9194"/>
      <c r="C9194"/>
      <c r="D9194"/>
      <c r="E9194"/>
      <c r="F9194"/>
      <c r="G9194"/>
      <c r="H9194"/>
      <c r="I9194"/>
      <c r="J9194"/>
      <c r="K9194"/>
      <c r="L9194" t="str">
        <f>IF(COUNTIFS(ZSOHSD058[订单号数值], ZSOHPP055[[#This Row],[订单号数值]], ZSOHSD058[行項目], ZSOHPP055[[#This Row],[行項目]])&gt;0, "Y", "")</f>
        <v/>
      </c>
      <c r="M9194" t="str">
        <f>IF(ZSOHPP055[[#This Row],[銷售訂單]]="", "", --ZSOHPP055[[#This Row],[銷售訂單]])</f>
        <v/>
      </c>
    </row>
    <row r="9195" spans="1:13">
      <c r="A9195"/>
      <c r="B9195"/>
      <c r="C9195"/>
      <c r="D9195"/>
      <c r="E9195"/>
      <c r="F9195"/>
      <c r="G9195"/>
      <c r="H9195"/>
      <c r="I9195"/>
      <c r="J9195"/>
      <c r="K9195"/>
      <c r="L9195" t="str">
        <f>IF(COUNTIFS(ZSOHSD058[订单号数值], ZSOHPP055[[#This Row],[订单号数值]], ZSOHSD058[行項目], ZSOHPP055[[#This Row],[行項目]])&gt;0, "Y", "")</f>
        <v/>
      </c>
      <c r="M9195" t="str">
        <f>IF(ZSOHPP055[[#This Row],[銷售訂單]]="", "", --ZSOHPP055[[#This Row],[銷售訂單]])</f>
        <v/>
      </c>
    </row>
    <row r="9196" spans="1:13">
      <c r="A9196"/>
      <c r="B9196"/>
      <c r="C9196"/>
      <c r="D9196"/>
      <c r="E9196"/>
      <c r="F9196"/>
      <c r="G9196"/>
      <c r="H9196"/>
      <c r="I9196"/>
      <c r="J9196"/>
      <c r="K9196"/>
      <c r="L9196" t="str">
        <f>IF(COUNTIFS(ZSOHSD058[订单号数值], ZSOHPP055[[#This Row],[订单号数值]], ZSOHSD058[行項目], ZSOHPP055[[#This Row],[行項目]])&gt;0, "Y", "")</f>
        <v/>
      </c>
      <c r="M9196" t="str">
        <f>IF(ZSOHPP055[[#This Row],[銷售訂單]]="", "", --ZSOHPP055[[#This Row],[銷售訂單]])</f>
        <v/>
      </c>
    </row>
    <row r="9197" spans="1:13">
      <c r="A9197"/>
      <c r="B9197"/>
      <c r="C9197"/>
      <c r="D9197"/>
      <c r="E9197"/>
      <c r="F9197"/>
      <c r="G9197"/>
      <c r="H9197"/>
      <c r="I9197"/>
      <c r="J9197"/>
      <c r="K9197"/>
      <c r="L9197" t="str">
        <f>IF(COUNTIFS(ZSOHSD058[订单号数值], ZSOHPP055[[#This Row],[订单号数值]], ZSOHSD058[行項目], ZSOHPP055[[#This Row],[行項目]])&gt;0, "Y", "")</f>
        <v/>
      </c>
      <c r="M9197" t="str">
        <f>IF(ZSOHPP055[[#This Row],[銷售訂單]]="", "", --ZSOHPP055[[#This Row],[銷售訂單]])</f>
        <v/>
      </c>
    </row>
    <row r="9198" spans="1:13">
      <c r="A9198"/>
      <c r="B9198"/>
      <c r="C9198"/>
      <c r="D9198"/>
      <c r="E9198"/>
      <c r="F9198"/>
      <c r="G9198"/>
      <c r="H9198"/>
      <c r="I9198"/>
      <c r="J9198"/>
      <c r="K9198"/>
      <c r="L9198" t="str">
        <f>IF(COUNTIFS(ZSOHSD058[订单号数值], ZSOHPP055[[#This Row],[订单号数值]], ZSOHSD058[行項目], ZSOHPP055[[#This Row],[行項目]])&gt;0, "Y", "")</f>
        <v/>
      </c>
      <c r="M9198" t="str">
        <f>IF(ZSOHPP055[[#This Row],[銷售訂單]]="", "", --ZSOHPP055[[#This Row],[銷售訂單]])</f>
        <v/>
      </c>
    </row>
    <row r="9199" spans="1:13">
      <c r="A9199"/>
      <c r="B9199"/>
      <c r="C9199"/>
      <c r="D9199"/>
      <c r="E9199"/>
      <c r="F9199"/>
      <c r="G9199"/>
      <c r="H9199"/>
      <c r="I9199"/>
      <c r="J9199"/>
      <c r="K9199"/>
      <c r="L9199" t="str">
        <f>IF(COUNTIFS(ZSOHSD058[订单号数值], ZSOHPP055[[#This Row],[订单号数值]], ZSOHSD058[行項目], ZSOHPP055[[#This Row],[行項目]])&gt;0, "Y", "")</f>
        <v/>
      </c>
      <c r="M9199" t="str">
        <f>IF(ZSOHPP055[[#This Row],[銷售訂單]]="", "", --ZSOHPP055[[#This Row],[銷售訂單]])</f>
        <v/>
      </c>
    </row>
    <row r="9200" spans="1:13">
      <c r="A9200"/>
      <c r="B9200"/>
      <c r="C9200"/>
      <c r="D9200"/>
      <c r="E9200"/>
      <c r="F9200"/>
      <c r="G9200"/>
      <c r="H9200"/>
      <c r="I9200"/>
      <c r="J9200"/>
      <c r="K9200"/>
      <c r="L9200" t="str">
        <f>IF(COUNTIFS(ZSOHSD058[订单号数值], ZSOHPP055[[#This Row],[订单号数值]], ZSOHSD058[行項目], ZSOHPP055[[#This Row],[行項目]])&gt;0, "Y", "")</f>
        <v/>
      </c>
      <c r="M9200" t="str">
        <f>IF(ZSOHPP055[[#This Row],[銷售訂單]]="", "", --ZSOHPP055[[#This Row],[銷售訂單]])</f>
        <v/>
      </c>
    </row>
    <row r="9201" spans="1:13">
      <c r="A9201"/>
      <c r="B9201"/>
      <c r="C9201"/>
      <c r="D9201"/>
      <c r="E9201"/>
      <c r="F9201"/>
      <c r="G9201"/>
      <c r="H9201"/>
      <c r="I9201"/>
      <c r="J9201"/>
      <c r="K9201"/>
      <c r="L9201" t="str">
        <f>IF(COUNTIFS(ZSOHSD058[订单号数值], ZSOHPP055[[#This Row],[订单号数值]], ZSOHSD058[行項目], ZSOHPP055[[#This Row],[行項目]])&gt;0, "Y", "")</f>
        <v/>
      </c>
      <c r="M9201" t="str">
        <f>IF(ZSOHPP055[[#This Row],[銷售訂單]]="", "", --ZSOHPP055[[#This Row],[銷售訂單]])</f>
        <v/>
      </c>
    </row>
    <row r="9202" spans="1:13">
      <c r="A9202"/>
      <c r="B9202"/>
      <c r="C9202"/>
      <c r="D9202"/>
      <c r="E9202"/>
      <c r="F9202"/>
      <c r="G9202"/>
      <c r="H9202"/>
      <c r="I9202"/>
      <c r="J9202"/>
      <c r="K9202"/>
      <c r="L9202" t="str">
        <f>IF(COUNTIFS(ZSOHSD058[订单号数值], ZSOHPP055[[#This Row],[订单号数值]], ZSOHSD058[行項目], ZSOHPP055[[#This Row],[行項目]])&gt;0, "Y", "")</f>
        <v/>
      </c>
      <c r="M9202" t="str">
        <f>IF(ZSOHPP055[[#This Row],[銷售訂單]]="", "", --ZSOHPP055[[#This Row],[銷售訂單]])</f>
        <v/>
      </c>
    </row>
    <row r="9203" spans="1:13">
      <c r="A9203"/>
      <c r="B9203"/>
      <c r="C9203"/>
      <c r="D9203"/>
      <c r="E9203"/>
      <c r="F9203"/>
      <c r="G9203"/>
      <c r="H9203"/>
      <c r="I9203"/>
      <c r="J9203"/>
      <c r="K9203"/>
      <c r="L9203" t="str">
        <f>IF(COUNTIFS(ZSOHSD058[订单号数值], ZSOHPP055[[#This Row],[订单号数值]], ZSOHSD058[行項目], ZSOHPP055[[#This Row],[行項目]])&gt;0, "Y", "")</f>
        <v/>
      </c>
      <c r="M9203" t="str">
        <f>IF(ZSOHPP055[[#This Row],[銷售訂單]]="", "", --ZSOHPP055[[#This Row],[銷售訂單]])</f>
        <v/>
      </c>
    </row>
    <row r="9204" spans="1:13">
      <c r="A9204"/>
      <c r="B9204"/>
      <c r="C9204"/>
      <c r="D9204"/>
      <c r="E9204"/>
      <c r="F9204"/>
      <c r="G9204"/>
      <c r="H9204"/>
      <c r="I9204"/>
      <c r="J9204"/>
      <c r="K9204"/>
      <c r="L9204" t="str">
        <f>IF(COUNTIFS(ZSOHSD058[订单号数值], ZSOHPP055[[#This Row],[订单号数值]], ZSOHSD058[行項目], ZSOHPP055[[#This Row],[行項目]])&gt;0, "Y", "")</f>
        <v/>
      </c>
      <c r="M9204" t="str">
        <f>IF(ZSOHPP055[[#This Row],[銷售訂單]]="", "", --ZSOHPP055[[#This Row],[銷售訂單]])</f>
        <v/>
      </c>
    </row>
    <row r="9205" spans="1:13">
      <c r="A9205"/>
      <c r="B9205"/>
      <c r="C9205"/>
      <c r="D9205"/>
      <c r="E9205"/>
      <c r="F9205"/>
      <c r="G9205"/>
      <c r="H9205"/>
      <c r="I9205"/>
      <c r="J9205"/>
      <c r="K9205"/>
      <c r="L9205" t="str">
        <f>IF(COUNTIFS(ZSOHSD058[订单号数值], ZSOHPP055[[#This Row],[订单号数值]], ZSOHSD058[行項目], ZSOHPP055[[#This Row],[行項目]])&gt;0, "Y", "")</f>
        <v/>
      </c>
      <c r="M9205" t="str">
        <f>IF(ZSOHPP055[[#This Row],[銷售訂單]]="", "", --ZSOHPP055[[#This Row],[銷售訂單]])</f>
        <v/>
      </c>
    </row>
    <row r="9206" spans="1:13">
      <c r="A9206"/>
      <c r="B9206"/>
      <c r="C9206"/>
      <c r="D9206"/>
      <c r="E9206"/>
      <c r="F9206"/>
      <c r="G9206"/>
      <c r="H9206"/>
      <c r="I9206"/>
      <c r="J9206"/>
      <c r="K9206"/>
      <c r="L9206" t="str">
        <f>IF(COUNTIFS(ZSOHSD058[订单号数值], ZSOHPP055[[#This Row],[订单号数值]], ZSOHSD058[行項目], ZSOHPP055[[#This Row],[行項目]])&gt;0, "Y", "")</f>
        <v/>
      </c>
      <c r="M9206" t="str">
        <f>IF(ZSOHPP055[[#This Row],[銷售訂單]]="", "", --ZSOHPP055[[#This Row],[銷售訂單]])</f>
        <v/>
      </c>
    </row>
    <row r="9207" spans="1:13">
      <c r="A9207"/>
      <c r="B9207"/>
      <c r="C9207"/>
      <c r="D9207"/>
      <c r="E9207"/>
      <c r="F9207"/>
      <c r="G9207"/>
      <c r="H9207"/>
      <c r="I9207"/>
      <c r="J9207"/>
      <c r="K9207"/>
      <c r="L9207" t="str">
        <f>IF(COUNTIFS(ZSOHSD058[订单号数值], ZSOHPP055[[#This Row],[订单号数值]], ZSOHSD058[行項目], ZSOHPP055[[#This Row],[行項目]])&gt;0, "Y", "")</f>
        <v/>
      </c>
      <c r="M9207" t="str">
        <f>IF(ZSOHPP055[[#This Row],[銷售訂單]]="", "", --ZSOHPP055[[#This Row],[銷售訂單]])</f>
        <v/>
      </c>
    </row>
    <row r="9208" spans="1:13">
      <c r="A9208"/>
      <c r="B9208"/>
      <c r="C9208"/>
      <c r="D9208"/>
      <c r="E9208"/>
      <c r="F9208"/>
      <c r="G9208"/>
      <c r="H9208"/>
      <c r="I9208"/>
      <c r="J9208"/>
      <c r="K9208"/>
      <c r="L9208" t="str">
        <f>IF(COUNTIFS(ZSOHSD058[订单号数值], ZSOHPP055[[#This Row],[订单号数值]], ZSOHSD058[行項目], ZSOHPP055[[#This Row],[行項目]])&gt;0, "Y", "")</f>
        <v/>
      </c>
      <c r="M9208" t="str">
        <f>IF(ZSOHPP055[[#This Row],[銷售訂單]]="", "", --ZSOHPP055[[#This Row],[銷售訂單]])</f>
        <v/>
      </c>
    </row>
    <row r="9209" spans="1:13">
      <c r="A9209"/>
      <c r="B9209"/>
      <c r="C9209"/>
      <c r="D9209"/>
      <c r="E9209"/>
      <c r="F9209"/>
      <c r="G9209"/>
      <c r="H9209"/>
      <c r="I9209"/>
      <c r="J9209"/>
      <c r="K9209"/>
      <c r="L9209" t="str">
        <f>IF(COUNTIFS(ZSOHSD058[订单号数值], ZSOHPP055[[#This Row],[订单号数值]], ZSOHSD058[行項目], ZSOHPP055[[#This Row],[行項目]])&gt;0, "Y", "")</f>
        <v/>
      </c>
      <c r="M9209" t="str">
        <f>IF(ZSOHPP055[[#This Row],[銷售訂單]]="", "", --ZSOHPP055[[#This Row],[銷售訂單]])</f>
        <v/>
      </c>
    </row>
    <row r="9210" spans="1:13">
      <c r="A9210"/>
      <c r="B9210"/>
      <c r="C9210"/>
      <c r="D9210"/>
      <c r="E9210"/>
      <c r="F9210"/>
      <c r="G9210"/>
      <c r="H9210"/>
      <c r="I9210"/>
      <c r="J9210"/>
      <c r="K9210"/>
      <c r="L9210" t="str">
        <f>IF(COUNTIFS(ZSOHSD058[订单号数值], ZSOHPP055[[#This Row],[订单号数值]], ZSOHSD058[行項目], ZSOHPP055[[#This Row],[行項目]])&gt;0, "Y", "")</f>
        <v/>
      </c>
      <c r="M9210" t="str">
        <f>IF(ZSOHPP055[[#This Row],[銷售訂單]]="", "", --ZSOHPP055[[#This Row],[銷售訂單]])</f>
        <v/>
      </c>
    </row>
    <row r="9211" spans="1:13">
      <c r="A9211"/>
      <c r="B9211"/>
      <c r="C9211"/>
      <c r="D9211"/>
      <c r="E9211"/>
      <c r="F9211"/>
      <c r="G9211"/>
      <c r="H9211"/>
      <c r="I9211"/>
      <c r="J9211"/>
      <c r="K9211"/>
      <c r="L9211" t="str">
        <f>IF(COUNTIFS(ZSOHSD058[订单号数值], ZSOHPP055[[#This Row],[订单号数值]], ZSOHSD058[行項目], ZSOHPP055[[#This Row],[行項目]])&gt;0, "Y", "")</f>
        <v/>
      </c>
      <c r="M9211" t="str">
        <f>IF(ZSOHPP055[[#This Row],[銷售訂單]]="", "", --ZSOHPP055[[#This Row],[銷售訂單]])</f>
        <v/>
      </c>
    </row>
    <row r="9212" spans="1:13">
      <c r="A9212"/>
      <c r="B9212"/>
      <c r="C9212"/>
      <c r="D9212"/>
      <c r="E9212"/>
      <c r="F9212"/>
      <c r="G9212"/>
      <c r="H9212"/>
      <c r="I9212"/>
      <c r="J9212"/>
      <c r="K9212"/>
      <c r="L9212" t="str">
        <f>IF(COUNTIFS(ZSOHSD058[订单号数值], ZSOHPP055[[#This Row],[订单号数值]], ZSOHSD058[行項目], ZSOHPP055[[#This Row],[行項目]])&gt;0, "Y", "")</f>
        <v/>
      </c>
      <c r="M9212" t="str">
        <f>IF(ZSOHPP055[[#This Row],[銷售訂單]]="", "", --ZSOHPP055[[#This Row],[銷售訂單]])</f>
        <v/>
      </c>
    </row>
    <row r="9213" spans="1:13">
      <c r="A9213"/>
      <c r="B9213"/>
      <c r="C9213"/>
      <c r="D9213"/>
      <c r="E9213"/>
      <c r="F9213"/>
      <c r="G9213"/>
      <c r="H9213"/>
      <c r="I9213"/>
      <c r="J9213"/>
      <c r="K9213"/>
      <c r="L9213" t="str">
        <f>IF(COUNTIFS(ZSOHSD058[订单号数值], ZSOHPP055[[#This Row],[订单号数值]], ZSOHSD058[行項目], ZSOHPP055[[#This Row],[行項目]])&gt;0, "Y", "")</f>
        <v/>
      </c>
      <c r="M9213" t="str">
        <f>IF(ZSOHPP055[[#This Row],[銷售訂單]]="", "", --ZSOHPP055[[#This Row],[銷售訂單]])</f>
        <v/>
      </c>
    </row>
    <row r="9214" spans="1:13">
      <c r="A9214"/>
      <c r="B9214"/>
      <c r="C9214"/>
      <c r="D9214"/>
      <c r="E9214"/>
      <c r="F9214"/>
      <c r="G9214"/>
      <c r="H9214"/>
      <c r="I9214"/>
      <c r="J9214"/>
      <c r="K9214"/>
      <c r="L9214" t="str">
        <f>IF(COUNTIFS(ZSOHSD058[订单号数值], ZSOHPP055[[#This Row],[订单号数值]], ZSOHSD058[行項目], ZSOHPP055[[#This Row],[行項目]])&gt;0, "Y", "")</f>
        <v/>
      </c>
      <c r="M9214" t="str">
        <f>IF(ZSOHPP055[[#This Row],[銷售訂單]]="", "", --ZSOHPP055[[#This Row],[銷售訂單]])</f>
        <v/>
      </c>
    </row>
    <row r="9215" spans="1:13">
      <c r="A9215"/>
      <c r="B9215"/>
      <c r="C9215"/>
      <c r="D9215"/>
      <c r="E9215"/>
      <c r="F9215"/>
      <c r="G9215"/>
      <c r="H9215"/>
      <c r="I9215"/>
      <c r="J9215"/>
      <c r="K9215"/>
      <c r="L9215" t="str">
        <f>IF(COUNTIFS(ZSOHSD058[订单号数值], ZSOHPP055[[#This Row],[订单号数值]], ZSOHSD058[行項目], ZSOHPP055[[#This Row],[行項目]])&gt;0, "Y", "")</f>
        <v/>
      </c>
      <c r="M9215" t="str">
        <f>IF(ZSOHPP055[[#This Row],[銷售訂單]]="", "", --ZSOHPP055[[#This Row],[銷售訂單]])</f>
        <v/>
      </c>
    </row>
    <row r="9216" spans="1:13">
      <c r="A9216"/>
      <c r="B9216"/>
      <c r="C9216"/>
      <c r="D9216"/>
      <c r="E9216"/>
      <c r="F9216"/>
      <c r="G9216"/>
      <c r="H9216"/>
      <c r="I9216"/>
      <c r="J9216"/>
      <c r="K9216"/>
      <c r="L9216" t="str">
        <f>IF(COUNTIFS(ZSOHSD058[订单号数值], ZSOHPP055[[#This Row],[订单号数值]], ZSOHSD058[行項目], ZSOHPP055[[#This Row],[行項目]])&gt;0, "Y", "")</f>
        <v/>
      </c>
      <c r="M9216" t="str">
        <f>IF(ZSOHPP055[[#This Row],[銷售訂單]]="", "", --ZSOHPP055[[#This Row],[銷售訂單]])</f>
        <v/>
      </c>
    </row>
    <row r="9217" spans="1:13">
      <c r="A9217"/>
      <c r="B9217"/>
      <c r="C9217"/>
      <c r="D9217"/>
      <c r="E9217"/>
      <c r="F9217"/>
      <c r="G9217"/>
      <c r="H9217"/>
      <c r="I9217"/>
      <c r="J9217"/>
      <c r="K9217"/>
      <c r="L9217" t="str">
        <f>IF(COUNTIFS(ZSOHSD058[订单号数值], ZSOHPP055[[#This Row],[订单号数值]], ZSOHSD058[行項目], ZSOHPP055[[#This Row],[行項目]])&gt;0, "Y", "")</f>
        <v/>
      </c>
      <c r="M9217" t="str">
        <f>IF(ZSOHPP055[[#This Row],[銷售訂單]]="", "", --ZSOHPP055[[#This Row],[銷售訂單]])</f>
        <v/>
      </c>
    </row>
    <row r="9218" spans="1:13">
      <c r="A9218"/>
      <c r="B9218"/>
      <c r="C9218"/>
      <c r="D9218"/>
      <c r="E9218"/>
      <c r="F9218"/>
      <c r="G9218"/>
      <c r="H9218"/>
      <c r="I9218"/>
      <c r="J9218"/>
      <c r="K9218"/>
      <c r="L9218" t="str">
        <f>IF(COUNTIFS(ZSOHSD058[订单号数值], ZSOHPP055[[#This Row],[订单号数值]], ZSOHSD058[行項目], ZSOHPP055[[#This Row],[行項目]])&gt;0, "Y", "")</f>
        <v/>
      </c>
      <c r="M9218" t="str">
        <f>IF(ZSOHPP055[[#This Row],[銷售訂單]]="", "", --ZSOHPP055[[#This Row],[銷售訂單]])</f>
        <v/>
      </c>
    </row>
    <row r="9219" spans="1:13">
      <c r="A9219"/>
      <c r="B9219"/>
      <c r="C9219"/>
      <c r="D9219"/>
      <c r="E9219"/>
      <c r="F9219"/>
      <c r="G9219"/>
      <c r="H9219"/>
      <c r="I9219"/>
      <c r="J9219"/>
      <c r="K9219"/>
      <c r="L9219" t="str">
        <f>IF(COUNTIFS(ZSOHSD058[订单号数值], ZSOHPP055[[#This Row],[订单号数值]], ZSOHSD058[行項目], ZSOHPP055[[#This Row],[行項目]])&gt;0, "Y", "")</f>
        <v/>
      </c>
      <c r="M9219" t="str">
        <f>IF(ZSOHPP055[[#This Row],[銷售訂單]]="", "", --ZSOHPP055[[#This Row],[銷售訂單]])</f>
        <v/>
      </c>
    </row>
    <row r="9220" spans="1:13">
      <c r="A9220"/>
      <c r="B9220"/>
      <c r="C9220"/>
      <c r="D9220"/>
      <c r="E9220"/>
      <c r="F9220"/>
      <c r="G9220"/>
      <c r="H9220"/>
      <c r="I9220"/>
      <c r="J9220"/>
      <c r="K9220"/>
      <c r="L9220" t="str">
        <f>IF(COUNTIFS(ZSOHSD058[订单号数值], ZSOHPP055[[#This Row],[订单号数值]], ZSOHSD058[行項目], ZSOHPP055[[#This Row],[行項目]])&gt;0, "Y", "")</f>
        <v/>
      </c>
      <c r="M9220" t="str">
        <f>IF(ZSOHPP055[[#This Row],[銷售訂單]]="", "", --ZSOHPP055[[#This Row],[銷售訂單]])</f>
        <v/>
      </c>
    </row>
    <row r="9221" spans="1:13">
      <c r="A9221"/>
      <c r="B9221"/>
      <c r="C9221"/>
      <c r="D9221"/>
      <c r="E9221"/>
      <c r="F9221"/>
      <c r="G9221"/>
      <c r="H9221"/>
      <c r="I9221"/>
      <c r="J9221"/>
      <c r="K9221"/>
      <c r="L9221" t="str">
        <f>IF(COUNTIFS(ZSOHSD058[订单号数值], ZSOHPP055[[#This Row],[订单号数值]], ZSOHSD058[行項目], ZSOHPP055[[#This Row],[行項目]])&gt;0, "Y", "")</f>
        <v/>
      </c>
      <c r="M9221" t="str">
        <f>IF(ZSOHPP055[[#This Row],[銷售訂單]]="", "", --ZSOHPP055[[#This Row],[銷售訂單]])</f>
        <v/>
      </c>
    </row>
    <row r="9222" spans="1:13">
      <c r="A9222"/>
      <c r="B9222"/>
      <c r="C9222"/>
      <c r="D9222"/>
      <c r="E9222"/>
      <c r="F9222"/>
      <c r="G9222"/>
      <c r="H9222"/>
      <c r="I9222"/>
      <c r="J9222"/>
      <c r="K9222"/>
      <c r="L9222" t="str">
        <f>IF(COUNTIFS(ZSOHSD058[订单号数值], ZSOHPP055[[#This Row],[订单号数值]], ZSOHSD058[行項目], ZSOHPP055[[#This Row],[行項目]])&gt;0, "Y", "")</f>
        <v/>
      </c>
      <c r="M9222" t="str">
        <f>IF(ZSOHPP055[[#This Row],[銷售訂單]]="", "", --ZSOHPP055[[#This Row],[銷售訂單]])</f>
        <v/>
      </c>
    </row>
    <row r="9223" spans="1:13">
      <c r="A9223"/>
      <c r="B9223"/>
      <c r="C9223"/>
      <c r="D9223"/>
      <c r="E9223"/>
      <c r="F9223"/>
      <c r="G9223"/>
      <c r="H9223"/>
      <c r="I9223"/>
      <c r="J9223"/>
      <c r="K9223"/>
      <c r="L9223" t="str">
        <f>IF(COUNTIFS(ZSOHSD058[订单号数值], ZSOHPP055[[#This Row],[订单号数值]], ZSOHSD058[行項目], ZSOHPP055[[#This Row],[行項目]])&gt;0, "Y", "")</f>
        <v/>
      </c>
      <c r="M9223" t="str">
        <f>IF(ZSOHPP055[[#This Row],[銷售訂單]]="", "", --ZSOHPP055[[#This Row],[銷售訂單]])</f>
        <v/>
      </c>
    </row>
    <row r="9224" spans="1:13">
      <c r="A9224"/>
      <c r="B9224"/>
      <c r="C9224"/>
      <c r="D9224"/>
      <c r="E9224"/>
      <c r="F9224"/>
      <c r="G9224"/>
      <c r="H9224"/>
      <c r="I9224"/>
      <c r="J9224"/>
      <c r="K9224"/>
      <c r="L9224" t="str">
        <f>IF(COUNTIFS(ZSOHSD058[订单号数值], ZSOHPP055[[#This Row],[订单号数值]], ZSOHSD058[行項目], ZSOHPP055[[#This Row],[行項目]])&gt;0, "Y", "")</f>
        <v/>
      </c>
      <c r="M9224" t="str">
        <f>IF(ZSOHPP055[[#This Row],[銷售訂單]]="", "", --ZSOHPP055[[#This Row],[銷售訂單]])</f>
        <v/>
      </c>
    </row>
    <row r="9225" spans="1:13">
      <c r="A9225"/>
      <c r="B9225"/>
      <c r="C9225"/>
      <c r="D9225"/>
      <c r="E9225"/>
      <c r="F9225"/>
      <c r="G9225"/>
      <c r="H9225"/>
      <c r="I9225"/>
      <c r="J9225"/>
      <c r="K9225"/>
      <c r="L9225" t="str">
        <f>IF(COUNTIFS(ZSOHSD058[订单号数值], ZSOHPP055[[#This Row],[订单号数值]], ZSOHSD058[行項目], ZSOHPP055[[#This Row],[行項目]])&gt;0, "Y", "")</f>
        <v/>
      </c>
      <c r="M9225" t="str">
        <f>IF(ZSOHPP055[[#This Row],[銷售訂單]]="", "", --ZSOHPP055[[#This Row],[銷售訂單]])</f>
        <v/>
      </c>
    </row>
    <row r="9226" spans="1:13">
      <c r="A9226"/>
      <c r="B9226"/>
      <c r="C9226"/>
      <c r="D9226"/>
      <c r="E9226"/>
      <c r="F9226"/>
      <c r="G9226"/>
      <c r="H9226"/>
      <c r="I9226"/>
      <c r="J9226"/>
      <c r="K9226"/>
      <c r="L9226" t="str">
        <f>IF(COUNTIFS(ZSOHSD058[订单号数值], ZSOHPP055[[#This Row],[订单号数值]], ZSOHSD058[行項目], ZSOHPP055[[#This Row],[行項目]])&gt;0, "Y", "")</f>
        <v/>
      </c>
      <c r="M9226" t="str">
        <f>IF(ZSOHPP055[[#This Row],[銷售訂單]]="", "", --ZSOHPP055[[#This Row],[銷售訂單]])</f>
        <v/>
      </c>
    </row>
    <row r="9227" spans="1:13">
      <c r="A9227"/>
      <c r="B9227"/>
      <c r="C9227"/>
      <c r="D9227"/>
      <c r="E9227"/>
      <c r="F9227"/>
      <c r="G9227"/>
      <c r="H9227"/>
      <c r="I9227"/>
      <c r="J9227"/>
      <c r="K9227"/>
      <c r="L9227" t="str">
        <f>IF(COUNTIFS(ZSOHSD058[订单号数值], ZSOHPP055[[#This Row],[订单号数值]], ZSOHSD058[行項目], ZSOHPP055[[#This Row],[行項目]])&gt;0, "Y", "")</f>
        <v/>
      </c>
      <c r="M9227" t="str">
        <f>IF(ZSOHPP055[[#This Row],[銷售訂單]]="", "", --ZSOHPP055[[#This Row],[銷售訂單]])</f>
        <v/>
      </c>
    </row>
    <row r="9228" spans="1:13">
      <c r="A9228"/>
      <c r="B9228"/>
      <c r="C9228"/>
      <c r="D9228"/>
      <c r="E9228"/>
      <c r="F9228"/>
      <c r="G9228"/>
      <c r="H9228"/>
      <c r="I9228"/>
      <c r="J9228"/>
      <c r="K9228"/>
      <c r="L9228" t="str">
        <f>IF(COUNTIFS(ZSOHSD058[订单号数值], ZSOHPP055[[#This Row],[订单号数值]], ZSOHSD058[行項目], ZSOHPP055[[#This Row],[行項目]])&gt;0, "Y", "")</f>
        <v/>
      </c>
      <c r="M9228" t="str">
        <f>IF(ZSOHPP055[[#This Row],[銷售訂單]]="", "", --ZSOHPP055[[#This Row],[銷售訂單]])</f>
        <v/>
      </c>
    </row>
    <row r="9229" spans="1:13">
      <c r="A9229"/>
      <c r="B9229"/>
      <c r="C9229"/>
      <c r="D9229"/>
      <c r="E9229"/>
      <c r="F9229"/>
      <c r="G9229"/>
      <c r="H9229"/>
      <c r="I9229"/>
      <c r="J9229"/>
      <c r="K9229"/>
      <c r="L9229" t="str">
        <f>IF(COUNTIFS(ZSOHSD058[订单号数值], ZSOHPP055[[#This Row],[订单号数值]], ZSOHSD058[行項目], ZSOHPP055[[#This Row],[行項目]])&gt;0, "Y", "")</f>
        <v/>
      </c>
      <c r="M9229" t="str">
        <f>IF(ZSOHPP055[[#This Row],[銷售訂單]]="", "", --ZSOHPP055[[#This Row],[銷售訂單]])</f>
        <v/>
      </c>
    </row>
    <row r="9230" spans="1:13">
      <c r="A9230"/>
      <c r="B9230"/>
      <c r="C9230"/>
      <c r="D9230"/>
      <c r="E9230"/>
      <c r="F9230"/>
      <c r="G9230"/>
      <c r="H9230"/>
      <c r="I9230"/>
      <c r="J9230"/>
      <c r="K9230"/>
      <c r="L9230" t="str">
        <f>IF(COUNTIFS(ZSOHSD058[订单号数值], ZSOHPP055[[#This Row],[订单号数值]], ZSOHSD058[行項目], ZSOHPP055[[#This Row],[行項目]])&gt;0, "Y", "")</f>
        <v/>
      </c>
      <c r="M9230" t="str">
        <f>IF(ZSOHPP055[[#This Row],[銷售訂單]]="", "", --ZSOHPP055[[#This Row],[銷售訂單]])</f>
        <v/>
      </c>
    </row>
    <row r="9231" spans="1:13">
      <c r="A9231"/>
      <c r="B9231"/>
      <c r="C9231"/>
      <c r="D9231"/>
      <c r="E9231"/>
      <c r="F9231"/>
      <c r="G9231"/>
      <c r="H9231"/>
      <c r="I9231"/>
      <c r="J9231"/>
      <c r="K9231"/>
      <c r="L9231" t="str">
        <f>IF(COUNTIFS(ZSOHSD058[订单号数值], ZSOHPP055[[#This Row],[订单号数值]], ZSOHSD058[行項目], ZSOHPP055[[#This Row],[行項目]])&gt;0, "Y", "")</f>
        <v/>
      </c>
      <c r="M9231" t="str">
        <f>IF(ZSOHPP055[[#This Row],[銷售訂單]]="", "", --ZSOHPP055[[#This Row],[銷售訂單]])</f>
        <v/>
      </c>
    </row>
    <row r="9232" spans="1:13">
      <c r="A9232"/>
      <c r="B9232"/>
      <c r="C9232"/>
      <c r="D9232"/>
      <c r="E9232"/>
      <c r="F9232"/>
      <c r="G9232"/>
      <c r="H9232"/>
      <c r="I9232"/>
      <c r="J9232"/>
      <c r="K9232"/>
      <c r="L9232" t="str">
        <f>IF(COUNTIFS(ZSOHSD058[订单号数值], ZSOHPP055[[#This Row],[订单号数值]], ZSOHSD058[行項目], ZSOHPP055[[#This Row],[行項目]])&gt;0, "Y", "")</f>
        <v/>
      </c>
      <c r="M9232" t="str">
        <f>IF(ZSOHPP055[[#This Row],[銷售訂單]]="", "", --ZSOHPP055[[#This Row],[銷售訂單]])</f>
        <v/>
      </c>
    </row>
    <row r="9233" spans="1:13">
      <c r="A9233"/>
      <c r="B9233"/>
      <c r="C9233"/>
      <c r="D9233"/>
      <c r="E9233"/>
      <c r="F9233"/>
      <c r="G9233"/>
      <c r="H9233"/>
      <c r="I9233"/>
      <c r="J9233"/>
      <c r="K9233"/>
      <c r="L9233" t="str">
        <f>IF(COUNTIFS(ZSOHSD058[订单号数值], ZSOHPP055[[#This Row],[订单号数值]], ZSOHSD058[行項目], ZSOHPP055[[#This Row],[行項目]])&gt;0, "Y", "")</f>
        <v/>
      </c>
      <c r="M9233" t="str">
        <f>IF(ZSOHPP055[[#This Row],[銷售訂單]]="", "", --ZSOHPP055[[#This Row],[銷售訂單]])</f>
        <v/>
      </c>
    </row>
    <row r="9234" spans="1:13">
      <c r="A9234"/>
      <c r="B9234"/>
      <c r="C9234"/>
      <c r="D9234"/>
      <c r="E9234"/>
      <c r="F9234"/>
      <c r="G9234"/>
      <c r="H9234"/>
      <c r="I9234"/>
      <c r="J9234"/>
      <c r="K9234"/>
      <c r="L9234" t="str">
        <f>IF(COUNTIFS(ZSOHSD058[订单号数值], ZSOHPP055[[#This Row],[订单号数值]], ZSOHSD058[行項目], ZSOHPP055[[#This Row],[行項目]])&gt;0, "Y", "")</f>
        <v/>
      </c>
      <c r="M9234" t="str">
        <f>IF(ZSOHPP055[[#This Row],[銷售訂單]]="", "", --ZSOHPP055[[#This Row],[銷售訂單]])</f>
        <v/>
      </c>
    </row>
    <row r="9235" spans="1:13">
      <c r="A9235"/>
      <c r="B9235"/>
      <c r="C9235"/>
      <c r="D9235"/>
      <c r="E9235"/>
      <c r="F9235"/>
      <c r="G9235"/>
      <c r="H9235"/>
      <c r="I9235"/>
      <c r="J9235"/>
      <c r="K9235"/>
      <c r="L9235" t="str">
        <f>IF(COUNTIFS(ZSOHSD058[订单号数值], ZSOHPP055[[#This Row],[订单号数值]], ZSOHSD058[行項目], ZSOHPP055[[#This Row],[行項目]])&gt;0, "Y", "")</f>
        <v/>
      </c>
      <c r="M9235" t="str">
        <f>IF(ZSOHPP055[[#This Row],[銷售訂單]]="", "", --ZSOHPP055[[#This Row],[銷售訂單]])</f>
        <v/>
      </c>
    </row>
    <row r="9236" spans="1:13">
      <c r="A9236"/>
      <c r="B9236"/>
      <c r="C9236"/>
      <c r="D9236"/>
      <c r="E9236"/>
      <c r="F9236"/>
      <c r="G9236"/>
      <c r="H9236"/>
      <c r="I9236"/>
      <c r="J9236"/>
      <c r="K9236"/>
      <c r="L9236" t="str">
        <f>IF(COUNTIFS(ZSOHSD058[订单号数值], ZSOHPP055[[#This Row],[订单号数值]], ZSOHSD058[行項目], ZSOHPP055[[#This Row],[行項目]])&gt;0, "Y", "")</f>
        <v/>
      </c>
      <c r="M9236" t="str">
        <f>IF(ZSOHPP055[[#This Row],[銷售訂單]]="", "", --ZSOHPP055[[#This Row],[銷售訂單]])</f>
        <v/>
      </c>
    </row>
    <row r="9237" spans="1:13">
      <c r="A9237"/>
      <c r="B9237"/>
      <c r="C9237"/>
      <c r="D9237"/>
      <c r="E9237"/>
      <c r="F9237"/>
      <c r="G9237"/>
      <c r="H9237"/>
      <c r="I9237"/>
      <c r="J9237"/>
      <c r="K9237"/>
      <c r="L9237" t="str">
        <f>IF(COUNTIFS(ZSOHSD058[订单号数值], ZSOHPP055[[#This Row],[订单号数值]], ZSOHSD058[行項目], ZSOHPP055[[#This Row],[行項目]])&gt;0, "Y", "")</f>
        <v/>
      </c>
      <c r="M9237" t="str">
        <f>IF(ZSOHPP055[[#This Row],[銷售訂單]]="", "", --ZSOHPP055[[#This Row],[銷售訂單]])</f>
        <v/>
      </c>
    </row>
    <row r="9238" spans="1:13">
      <c r="A9238"/>
      <c r="B9238"/>
      <c r="C9238"/>
      <c r="D9238"/>
      <c r="E9238"/>
      <c r="F9238"/>
      <c r="G9238"/>
      <c r="H9238"/>
      <c r="I9238"/>
      <c r="J9238"/>
      <c r="K9238"/>
      <c r="L9238" t="str">
        <f>IF(COUNTIFS(ZSOHSD058[订单号数值], ZSOHPP055[[#This Row],[订单号数值]], ZSOHSD058[行項目], ZSOHPP055[[#This Row],[行項目]])&gt;0, "Y", "")</f>
        <v/>
      </c>
      <c r="M9238" t="str">
        <f>IF(ZSOHPP055[[#This Row],[銷售訂單]]="", "", --ZSOHPP055[[#This Row],[銷售訂單]])</f>
        <v/>
      </c>
    </row>
    <row r="9239" spans="1:13">
      <c r="A9239"/>
      <c r="B9239"/>
      <c r="C9239"/>
      <c r="D9239"/>
      <c r="E9239"/>
      <c r="F9239"/>
      <c r="G9239"/>
      <c r="H9239"/>
      <c r="I9239"/>
      <c r="J9239"/>
      <c r="K9239"/>
      <c r="L9239" t="str">
        <f>IF(COUNTIFS(ZSOHSD058[订单号数值], ZSOHPP055[[#This Row],[订单号数值]], ZSOHSD058[行項目], ZSOHPP055[[#This Row],[行項目]])&gt;0, "Y", "")</f>
        <v/>
      </c>
      <c r="M9239" t="str">
        <f>IF(ZSOHPP055[[#This Row],[銷售訂單]]="", "", --ZSOHPP055[[#This Row],[銷售訂單]])</f>
        <v/>
      </c>
    </row>
    <row r="9240" spans="1:13">
      <c r="A9240"/>
      <c r="B9240"/>
      <c r="C9240"/>
      <c r="D9240"/>
      <c r="E9240"/>
      <c r="F9240"/>
      <c r="G9240"/>
      <c r="H9240"/>
      <c r="I9240"/>
      <c r="J9240"/>
      <c r="K9240"/>
      <c r="L9240" t="str">
        <f>IF(COUNTIFS(ZSOHSD058[订单号数值], ZSOHPP055[[#This Row],[订单号数值]], ZSOHSD058[行項目], ZSOHPP055[[#This Row],[行項目]])&gt;0, "Y", "")</f>
        <v/>
      </c>
      <c r="M9240" t="str">
        <f>IF(ZSOHPP055[[#This Row],[銷售訂單]]="", "", --ZSOHPP055[[#This Row],[銷售訂單]])</f>
        <v/>
      </c>
    </row>
    <row r="9241" spans="1:13">
      <c r="A9241"/>
      <c r="B9241"/>
      <c r="C9241"/>
      <c r="D9241"/>
      <c r="E9241"/>
      <c r="F9241"/>
      <c r="G9241"/>
      <c r="H9241"/>
      <c r="I9241"/>
      <c r="J9241"/>
      <c r="K9241"/>
      <c r="L9241" t="str">
        <f>IF(COUNTIFS(ZSOHSD058[订单号数值], ZSOHPP055[[#This Row],[订单号数值]], ZSOHSD058[行項目], ZSOHPP055[[#This Row],[行項目]])&gt;0, "Y", "")</f>
        <v/>
      </c>
      <c r="M9241" t="str">
        <f>IF(ZSOHPP055[[#This Row],[銷售訂單]]="", "", --ZSOHPP055[[#This Row],[銷售訂單]])</f>
        <v/>
      </c>
    </row>
    <row r="9242" spans="1:13">
      <c r="A9242"/>
      <c r="B9242"/>
      <c r="C9242"/>
      <c r="D9242"/>
      <c r="E9242"/>
      <c r="F9242"/>
      <c r="G9242"/>
      <c r="H9242"/>
      <c r="I9242"/>
      <c r="J9242"/>
      <c r="K9242"/>
      <c r="L9242" t="str">
        <f>IF(COUNTIFS(ZSOHSD058[订单号数值], ZSOHPP055[[#This Row],[订单号数值]], ZSOHSD058[行項目], ZSOHPP055[[#This Row],[行項目]])&gt;0, "Y", "")</f>
        <v/>
      </c>
      <c r="M9242" t="str">
        <f>IF(ZSOHPP055[[#This Row],[銷售訂單]]="", "", --ZSOHPP055[[#This Row],[銷售訂單]])</f>
        <v/>
      </c>
    </row>
    <row r="9243" spans="1:13">
      <c r="A9243"/>
      <c r="B9243"/>
      <c r="C9243"/>
      <c r="D9243"/>
      <c r="E9243"/>
      <c r="F9243"/>
      <c r="G9243"/>
      <c r="H9243"/>
      <c r="I9243"/>
      <c r="J9243"/>
      <c r="K9243"/>
      <c r="L9243" t="str">
        <f>IF(COUNTIFS(ZSOHSD058[订单号数值], ZSOHPP055[[#This Row],[订单号数值]], ZSOHSD058[行項目], ZSOHPP055[[#This Row],[行項目]])&gt;0, "Y", "")</f>
        <v/>
      </c>
      <c r="M9243" t="str">
        <f>IF(ZSOHPP055[[#This Row],[銷售訂單]]="", "", --ZSOHPP055[[#This Row],[銷售訂單]])</f>
        <v/>
      </c>
    </row>
    <row r="9244" spans="1:13">
      <c r="A9244"/>
      <c r="B9244"/>
      <c r="C9244"/>
      <c r="D9244"/>
      <c r="E9244"/>
      <c r="F9244"/>
      <c r="G9244"/>
      <c r="H9244"/>
      <c r="I9244"/>
      <c r="J9244"/>
      <c r="K9244"/>
      <c r="L9244" t="str">
        <f>IF(COUNTIFS(ZSOHSD058[订单号数值], ZSOHPP055[[#This Row],[订单号数值]], ZSOHSD058[行項目], ZSOHPP055[[#This Row],[行項目]])&gt;0, "Y", "")</f>
        <v/>
      </c>
      <c r="M9244" t="str">
        <f>IF(ZSOHPP055[[#This Row],[銷售訂單]]="", "", --ZSOHPP055[[#This Row],[銷售訂單]])</f>
        <v/>
      </c>
    </row>
    <row r="9245" spans="1:13">
      <c r="A9245"/>
      <c r="B9245"/>
      <c r="C9245"/>
      <c r="D9245"/>
      <c r="E9245"/>
      <c r="F9245"/>
      <c r="G9245"/>
      <c r="H9245"/>
      <c r="I9245"/>
      <c r="J9245"/>
      <c r="K9245"/>
      <c r="L9245" t="str">
        <f>IF(COUNTIFS(ZSOHSD058[订单号数值], ZSOHPP055[[#This Row],[订单号数值]], ZSOHSD058[行項目], ZSOHPP055[[#This Row],[行項目]])&gt;0, "Y", "")</f>
        <v/>
      </c>
      <c r="M9245" t="str">
        <f>IF(ZSOHPP055[[#This Row],[銷售訂單]]="", "", --ZSOHPP055[[#This Row],[銷售訂單]])</f>
        <v/>
      </c>
    </row>
    <row r="9246" spans="1:13">
      <c r="A9246"/>
      <c r="B9246"/>
      <c r="C9246"/>
      <c r="D9246"/>
      <c r="E9246"/>
      <c r="F9246"/>
      <c r="G9246"/>
      <c r="H9246"/>
      <c r="I9246"/>
      <c r="J9246"/>
      <c r="K9246"/>
      <c r="L9246" t="str">
        <f>IF(COUNTIFS(ZSOHSD058[订单号数值], ZSOHPP055[[#This Row],[订单号数值]], ZSOHSD058[行項目], ZSOHPP055[[#This Row],[行項目]])&gt;0, "Y", "")</f>
        <v/>
      </c>
      <c r="M9246" t="str">
        <f>IF(ZSOHPP055[[#This Row],[銷售訂單]]="", "", --ZSOHPP055[[#This Row],[銷售訂單]])</f>
        <v/>
      </c>
    </row>
    <row r="9247" spans="1:13">
      <c r="A9247"/>
      <c r="B9247"/>
      <c r="C9247"/>
      <c r="D9247"/>
      <c r="E9247"/>
      <c r="F9247"/>
      <c r="G9247"/>
      <c r="H9247"/>
      <c r="I9247"/>
      <c r="J9247"/>
      <c r="K9247"/>
      <c r="L9247" t="str">
        <f>IF(COUNTIFS(ZSOHSD058[订单号数值], ZSOHPP055[[#This Row],[订单号数值]], ZSOHSD058[行項目], ZSOHPP055[[#This Row],[行項目]])&gt;0, "Y", "")</f>
        <v/>
      </c>
      <c r="M9247" t="str">
        <f>IF(ZSOHPP055[[#This Row],[銷售訂單]]="", "", --ZSOHPP055[[#This Row],[銷售訂單]])</f>
        <v/>
      </c>
    </row>
    <row r="9248" spans="1:13">
      <c r="A9248"/>
      <c r="B9248"/>
      <c r="C9248"/>
      <c r="D9248"/>
      <c r="E9248"/>
      <c r="F9248"/>
      <c r="G9248"/>
      <c r="H9248"/>
      <c r="I9248"/>
      <c r="J9248"/>
      <c r="K9248"/>
      <c r="L9248" t="str">
        <f>IF(COUNTIFS(ZSOHSD058[订单号数值], ZSOHPP055[[#This Row],[订单号数值]], ZSOHSD058[行項目], ZSOHPP055[[#This Row],[行項目]])&gt;0, "Y", "")</f>
        <v/>
      </c>
      <c r="M9248" t="str">
        <f>IF(ZSOHPP055[[#This Row],[銷售訂單]]="", "", --ZSOHPP055[[#This Row],[銷售訂單]])</f>
        <v/>
      </c>
    </row>
    <row r="9249" spans="1:13">
      <c r="A9249"/>
      <c r="B9249"/>
      <c r="C9249"/>
      <c r="D9249"/>
      <c r="E9249"/>
      <c r="F9249"/>
      <c r="G9249"/>
      <c r="H9249"/>
      <c r="I9249"/>
      <c r="J9249"/>
      <c r="K9249"/>
      <c r="L9249" t="str">
        <f>IF(COUNTIFS(ZSOHSD058[订单号数值], ZSOHPP055[[#This Row],[订单号数值]], ZSOHSD058[行項目], ZSOHPP055[[#This Row],[行項目]])&gt;0, "Y", "")</f>
        <v/>
      </c>
      <c r="M9249" t="str">
        <f>IF(ZSOHPP055[[#This Row],[銷售訂單]]="", "", --ZSOHPP055[[#This Row],[銷售訂單]])</f>
        <v/>
      </c>
    </row>
    <row r="9250" spans="1:13">
      <c r="A9250"/>
      <c r="B9250"/>
      <c r="C9250"/>
      <c r="D9250"/>
      <c r="E9250"/>
      <c r="F9250"/>
      <c r="G9250"/>
      <c r="H9250"/>
      <c r="I9250"/>
      <c r="J9250"/>
      <c r="K9250"/>
      <c r="L9250" t="str">
        <f>IF(COUNTIFS(ZSOHSD058[订单号数值], ZSOHPP055[[#This Row],[订单号数值]], ZSOHSD058[行項目], ZSOHPP055[[#This Row],[行項目]])&gt;0, "Y", "")</f>
        <v/>
      </c>
      <c r="M9250" t="str">
        <f>IF(ZSOHPP055[[#This Row],[銷售訂單]]="", "", --ZSOHPP055[[#This Row],[銷售訂單]])</f>
        <v/>
      </c>
    </row>
    <row r="9251" spans="1:13">
      <c r="A9251"/>
      <c r="B9251"/>
      <c r="C9251"/>
      <c r="D9251"/>
      <c r="E9251"/>
      <c r="F9251"/>
      <c r="G9251"/>
      <c r="H9251"/>
      <c r="I9251"/>
      <c r="J9251"/>
      <c r="K9251"/>
      <c r="L9251" t="str">
        <f>IF(COUNTIFS(ZSOHSD058[订单号数值], ZSOHPP055[[#This Row],[订单号数值]], ZSOHSD058[行項目], ZSOHPP055[[#This Row],[行項目]])&gt;0, "Y", "")</f>
        <v/>
      </c>
      <c r="M9251" t="str">
        <f>IF(ZSOHPP055[[#This Row],[銷售訂單]]="", "", --ZSOHPP055[[#This Row],[銷售訂單]])</f>
        <v/>
      </c>
    </row>
    <row r="9252" spans="1:13">
      <c r="A9252"/>
      <c r="B9252"/>
      <c r="C9252"/>
      <c r="D9252"/>
      <c r="E9252"/>
      <c r="F9252"/>
      <c r="G9252"/>
      <c r="H9252"/>
      <c r="I9252"/>
      <c r="J9252"/>
      <c r="K9252"/>
      <c r="L9252" t="str">
        <f>IF(COUNTIFS(ZSOHSD058[订单号数值], ZSOHPP055[[#This Row],[订单号数值]], ZSOHSD058[行項目], ZSOHPP055[[#This Row],[行項目]])&gt;0, "Y", "")</f>
        <v/>
      </c>
      <c r="M9252" t="str">
        <f>IF(ZSOHPP055[[#This Row],[銷售訂單]]="", "", --ZSOHPP055[[#This Row],[銷售訂單]])</f>
        <v/>
      </c>
    </row>
    <row r="9253" spans="1:13">
      <c r="A9253"/>
      <c r="B9253"/>
      <c r="C9253"/>
      <c r="D9253"/>
      <c r="E9253"/>
      <c r="F9253"/>
      <c r="G9253"/>
      <c r="H9253"/>
      <c r="I9253"/>
      <c r="J9253"/>
      <c r="K9253"/>
      <c r="L9253" t="str">
        <f>IF(COUNTIFS(ZSOHSD058[订单号数值], ZSOHPP055[[#This Row],[订单号数值]], ZSOHSD058[行項目], ZSOHPP055[[#This Row],[行項目]])&gt;0, "Y", "")</f>
        <v/>
      </c>
      <c r="M9253" t="str">
        <f>IF(ZSOHPP055[[#This Row],[銷售訂單]]="", "", --ZSOHPP055[[#This Row],[銷售訂單]])</f>
        <v/>
      </c>
    </row>
    <row r="9254" spans="1:13">
      <c r="A9254"/>
      <c r="B9254"/>
      <c r="C9254"/>
      <c r="D9254"/>
      <c r="E9254"/>
      <c r="F9254"/>
      <c r="G9254"/>
      <c r="H9254"/>
      <c r="I9254"/>
      <c r="J9254"/>
      <c r="K9254"/>
      <c r="L9254" t="str">
        <f>IF(COUNTIFS(ZSOHSD058[订单号数值], ZSOHPP055[[#This Row],[订单号数值]], ZSOHSD058[行項目], ZSOHPP055[[#This Row],[行項目]])&gt;0, "Y", "")</f>
        <v/>
      </c>
      <c r="M9254" t="str">
        <f>IF(ZSOHPP055[[#This Row],[銷售訂單]]="", "", --ZSOHPP055[[#This Row],[銷售訂單]])</f>
        <v/>
      </c>
    </row>
    <row r="9255" spans="1:13">
      <c r="A9255"/>
      <c r="B9255"/>
      <c r="C9255"/>
      <c r="D9255"/>
      <c r="E9255"/>
      <c r="F9255"/>
      <c r="G9255"/>
      <c r="H9255"/>
      <c r="I9255"/>
      <c r="J9255"/>
      <c r="K9255"/>
      <c r="L9255" t="str">
        <f>IF(COUNTIFS(ZSOHSD058[订单号数值], ZSOHPP055[[#This Row],[订单号数值]], ZSOHSD058[行項目], ZSOHPP055[[#This Row],[行項目]])&gt;0, "Y", "")</f>
        <v/>
      </c>
      <c r="M9255" t="str">
        <f>IF(ZSOHPP055[[#This Row],[銷售訂單]]="", "", --ZSOHPP055[[#This Row],[銷售訂單]])</f>
        <v/>
      </c>
    </row>
    <row r="9256" spans="1:13">
      <c r="A9256"/>
      <c r="B9256"/>
      <c r="C9256"/>
      <c r="D9256"/>
      <c r="E9256"/>
      <c r="F9256"/>
      <c r="G9256"/>
      <c r="H9256"/>
      <c r="I9256"/>
      <c r="J9256"/>
      <c r="K9256"/>
      <c r="L9256" t="str">
        <f>IF(COUNTIFS(ZSOHSD058[订单号数值], ZSOHPP055[[#This Row],[订单号数值]], ZSOHSD058[行項目], ZSOHPP055[[#This Row],[行項目]])&gt;0, "Y", "")</f>
        <v/>
      </c>
      <c r="M9256" t="str">
        <f>IF(ZSOHPP055[[#This Row],[銷售訂單]]="", "", --ZSOHPP055[[#This Row],[銷售訂單]])</f>
        <v/>
      </c>
    </row>
    <row r="9257" spans="1:13">
      <c r="A9257"/>
      <c r="B9257"/>
      <c r="C9257"/>
      <c r="D9257"/>
      <c r="E9257"/>
      <c r="F9257"/>
      <c r="G9257"/>
      <c r="H9257"/>
      <c r="I9257"/>
      <c r="J9257"/>
      <c r="K9257"/>
      <c r="L9257" t="str">
        <f>IF(COUNTIFS(ZSOHSD058[订单号数值], ZSOHPP055[[#This Row],[订单号数值]], ZSOHSD058[行項目], ZSOHPP055[[#This Row],[行項目]])&gt;0, "Y", "")</f>
        <v/>
      </c>
      <c r="M9257" t="str">
        <f>IF(ZSOHPP055[[#This Row],[銷售訂單]]="", "", --ZSOHPP055[[#This Row],[銷售訂單]])</f>
        <v/>
      </c>
    </row>
    <row r="9258" spans="1:13">
      <c r="A9258"/>
      <c r="B9258"/>
      <c r="C9258"/>
      <c r="D9258"/>
      <c r="E9258"/>
      <c r="F9258"/>
      <c r="G9258"/>
      <c r="H9258"/>
      <c r="I9258"/>
      <c r="J9258"/>
      <c r="K9258"/>
      <c r="L9258" t="str">
        <f>IF(COUNTIFS(ZSOHSD058[订单号数值], ZSOHPP055[[#This Row],[订单号数值]], ZSOHSD058[行項目], ZSOHPP055[[#This Row],[行項目]])&gt;0, "Y", "")</f>
        <v/>
      </c>
      <c r="M9258" t="str">
        <f>IF(ZSOHPP055[[#This Row],[銷售訂單]]="", "", --ZSOHPP055[[#This Row],[銷售訂單]])</f>
        <v/>
      </c>
    </row>
    <row r="9259" spans="1:13">
      <c r="A9259"/>
      <c r="B9259"/>
      <c r="C9259"/>
      <c r="D9259"/>
      <c r="E9259"/>
      <c r="F9259"/>
      <c r="G9259"/>
      <c r="H9259"/>
      <c r="I9259"/>
      <c r="J9259"/>
      <c r="K9259"/>
      <c r="L9259" t="str">
        <f>IF(COUNTIFS(ZSOHSD058[订单号数值], ZSOHPP055[[#This Row],[订单号数值]], ZSOHSD058[行項目], ZSOHPP055[[#This Row],[行項目]])&gt;0, "Y", "")</f>
        <v/>
      </c>
      <c r="M9259" t="str">
        <f>IF(ZSOHPP055[[#This Row],[銷售訂單]]="", "", --ZSOHPP055[[#This Row],[銷售訂單]])</f>
        <v/>
      </c>
    </row>
    <row r="9260" spans="1:13">
      <c r="A9260"/>
      <c r="B9260"/>
      <c r="C9260"/>
      <c r="D9260"/>
      <c r="E9260"/>
      <c r="F9260"/>
      <c r="G9260"/>
      <c r="H9260"/>
      <c r="I9260"/>
      <c r="J9260"/>
      <c r="K9260"/>
      <c r="L9260" t="str">
        <f>IF(COUNTIFS(ZSOHSD058[订单号数值], ZSOHPP055[[#This Row],[订单号数值]], ZSOHSD058[行項目], ZSOHPP055[[#This Row],[行項目]])&gt;0, "Y", "")</f>
        <v/>
      </c>
      <c r="M9260" t="str">
        <f>IF(ZSOHPP055[[#This Row],[銷售訂單]]="", "", --ZSOHPP055[[#This Row],[銷售訂單]])</f>
        <v/>
      </c>
    </row>
    <row r="9261" spans="1:13">
      <c r="A9261"/>
      <c r="B9261"/>
      <c r="C9261"/>
      <c r="D9261"/>
      <c r="E9261"/>
      <c r="F9261"/>
      <c r="G9261"/>
      <c r="H9261"/>
      <c r="I9261"/>
      <c r="J9261"/>
      <c r="K9261"/>
      <c r="L9261" t="str">
        <f>IF(COUNTIFS(ZSOHSD058[订单号数值], ZSOHPP055[[#This Row],[订单号数值]], ZSOHSD058[行項目], ZSOHPP055[[#This Row],[行項目]])&gt;0, "Y", "")</f>
        <v/>
      </c>
      <c r="M9261" t="str">
        <f>IF(ZSOHPP055[[#This Row],[銷售訂單]]="", "", --ZSOHPP055[[#This Row],[銷售訂單]])</f>
        <v/>
      </c>
    </row>
    <row r="9262" spans="1:13">
      <c r="A9262"/>
      <c r="B9262"/>
      <c r="C9262"/>
      <c r="D9262"/>
      <c r="E9262"/>
      <c r="F9262"/>
      <c r="G9262"/>
      <c r="H9262"/>
      <c r="I9262"/>
      <c r="J9262"/>
      <c r="K9262"/>
      <c r="L9262" t="str">
        <f>IF(COUNTIFS(ZSOHSD058[订单号数值], ZSOHPP055[[#This Row],[订单号数值]], ZSOHSD058[行項目], ZSOHPP055[[#This Row],[行項目]])&gt;0, "Y", "")</f>
        <v/>
      </c>
      <c r="M9262" t="str">
        <f>IF(ZSOHPP055[[#This Row],[銷售訂單]]="", "", --ZSOHPP055[[#This Row],[銷售訂單]])</f>
        <v/>
      </c>
    </row>
    <row r="9263" spans="1:13">
      <c r="A9263"/>
      <c r="B9263"/>
      <c r="C9263"/>
      <c r="D9263"/>
      <c r="E9263"/>
      <c r="F9263"/>
      <c r="G9263"/>
      <c r="H9263"/>
      <c r="I9263"/>
      <c r="J9263"/>
      <c r="K9263"/>
      <c r="L9263" t="str">
        <f>IF(COUNTIFS(ZSOHSD058[订单号数值], ZSOHPP055[[#This Row],[订单号数值]], ZSOHSD058[行項目], ZSOHPP055[[#This Row],[行項目]])&gt;0, "Y", "")</f>
        <v/>
      </c>
      <c r="M9263" t="str">
        <f>IF(ZSOHPP055[[#This Row],[銷售訂單]]="", "", --ZSOHPP055[[#This Row],[銷售訂單]])</f>
        <v/>
      </c>
    </row>
    <row r="9264" spans="1:13">
      <c r="A9264"/>
      <c r="B9264"/>
      <c r="C9264"/>
      <c r="D9264"/>
      <c r="E9264"/>
      <c r="F9264"/>
      <c r="G9264"/>
      <c r="H9264"/>
      <c r="I9264"/>
      <c r="J9264"/>
      <c r="K9264"/>
      <c r="L9264" t="str">
        <f>IF(COUNTIFS(ZSOHSD058[订单号数值], ZSOHPP055[[#This Row],[订单号数值]], ZSOHSD058[行項目], ZSOHPP055[[#This Row],[行項目]])&gt;0, "Y", "")</f>
        <v/>
      </c>
      <c r="M9264" t="str">
        <f>IF(ZSOHPP055[[#This Row],[銷售訂單]]="", "", --ZSOHPP055[[#This Row],[銷售訂單]])</f>
        <v/>
      </c>
    </row>
    <row r="9265" spans="1:13">
      <c r="A9265"/>
      <c r="B9265"/>
      <c r="C9265"/>
      <c r="D9265"/>
      <c r="E9265"/>
      <c r="F9265"/>
      <c r="G9265"/>
      <c r="H9265"/>
      <c r="I9265"/>
      <c r="J9265"/>
      <c r="K9265"/>
      <c r="L9265" t="str">
        <f>IF(COUNTIFS(ZSOHSD058[订单号数值], ZSOHPP055[[#This Row],[订单号数值]], ZSOHSD058[行項目], ZSOHPP055[[#This Row],[行項目]])&gt;0, "Y", "")</f>
        <v/>
      </c>
      <c r="M9265" t="str">
        <f>IF(ZSOHPP055[[#This Row],[銷售訂單]]="", "", --ZSOHPP055[[#This Row],[銷售訂單]])</f>
        <v/>
      </c>
    </row>
    <row r="9266" spans="1:13">
      <c r="A9266"/>
      <c r="B9266"/>
      <c r="C9266"/>
      <c r="D9266"/>
      <c r="E9266"/>
      <c r="F9266"/>
      <c r="G9266"/>
      <c r="H9266"/>
      <c r="I9266"/>
      <c r="J9266"/>
      <c r="K9266"/>
      <c r="L9266" t="str">
        <f>IF(COUNTIFS(ZSOHSD058[订单号数值], ZSOHPP055[[#This Row],[订单号数值]], ZSOHSD058[行項目], ZSOHPP055[[#This Row],[行項目]])&gt;0, "Y", "")</f>
        <v/>
      </c>
      <c r="M9266" t="str">
        <f>IF(ZSOHPP055[[#This Row],[銷售訂單]]="", "", --ZSOHPP055[[#This Row],[銷售訂單]])</f>
        <v/>
      </c>
    </row>
    <row r="9267" spans="1:13">
      <c r="A9267"/>
      <c r="B9267"/>
      <c r="C9267"/>
      <c r="D9267"/>
      <c r="E9267"/>
      <c r="F9267"/>
      <c r="G9267"/>
      <c r="H9267"/>
      <c r="I9267"/>
      <c r="J9267"/>
      <c r="K9267"/>
      <c r="L9267" t="str">
        <f>IF(COUNTIFS(ZSOHSD058[订单号数值], ZSOHPP055[[#This Row],[订单号数值]], ZSOHSD058[行項目], ZSOHPP055[[#This Row],[行項目]])&gt;0, "Y", "")</f>
        <v/>
      </c>
      <c r="M9267" t="str">
        <f>IF(ZSOHPP055[[#This Row],[銷售訂單]]="", "", --ZSOHPP055[[#This Row],[銷售訂單]])</f>
        <v/>
      </c>
    </row>
    <row r="9268" spans="1:13">
      <c r="A9268"/>
      <c r="B9268"/>
      <c r="C9268"/>
      <c r="D9268"/>
      <c r="E9268"/>
      <c r="F9268"/>
      <c r="G9268"/>
      <c r="H9268"/>
      <c r="I9268"/>
      <c r="J9268"/>
      <c r="K9268"/>
      <c r="L9268" t="str">
        <f>IF(COUNTIFS(ZSOHSD058[订单号数值], ZSOHPP055[[#This Row],[订单号数值]], ZSOHSD058[行項目], ZSOHPP055[[#This Row],[行項目]])&gt;0, "Y", "")</f>
        <v/>
      </c>
      <c r="M9268" t="str">
        <f>IF(ZSOHPP055[[#This Row],[銷售訂單]]="", "", --ZSOHPP055[[#This Row],[銷售訂單]])</f>
        <v/>
      </c>
    </row>
    <row r="9269" spans="1:13">
      <c r="A9269"/>
      <c r="B9269"/>
      <c r="C9269"/>
      <c r="D9269"/>
      <c r="E9269"/>
      <c r="F9269"/>
      <c r="G9269"/>
      <c r="H9269"/>
      <c r="I9269"/>
      <c r="J9269"/>
      <c r="K9269"/>
      <c r="L9269" t="str">
        <f>IF(COUNTIFS(ZSOHSD058[订单号数值], ZSOHPP055[[#This Row],[订单号数值]], ZSOHSD058[行項目], ZSOHPP055[[#This Row],[行項目]])&gt;0, "Y", "")</f>
        <v/>
      </c>
      <c r="M9269" t="str">
        <f>IF(ZSOHPP055[[#This Row],[銷售訂單]]="", "", --ZSOHPP055[[#This Row],[銷售訂單]])</f>
        <v/>
      </c>
    </row>
    <row r="9270" spans="1:13">
      <c r="A9270"/>
      <c r="B9270"/>
      <c r="C9270"/>
      <c r="D9270"/>
      <c r="E9270"/>
      <c r="F9270"/>
      <c r="G9270"/>
      <c r="H9270"/>
      <c r="I9270"/>
      <c r="J9270"/>
      <c r="K9270"/>
      <c r="L9270" t="str">
        <f>IF(COUNTIFS(ZSOHSD058[订单号数值], ZSOHPP055[[#This Row],[订单号数值]], ZSOHSD058[行項目], ZSOHPP055[[#This Row],[行項目]])&gt;0, "Y", "")</f>
        <v/>
      </c>
      <c r="M9270" t="str">
        <f>IF(ZSOHPP055[[#This Row],[銷售訂單]]="", "", --ZSOHPP055[[#This Row],[銷售訂單]])</f>
        <v/>
      </c>
    </row>
    <row r="9271" spans="1:13">
      <c r="A9271"/>
      <c r="B9271"/>
      <c r="C9271"/>
      <c r="D9271"/>
      <c r="E9271"/>
      <c r="F9271"/>
      <c r="G9271"/>
      <c r="H9271"/>
      <c r="I9271"/>
      <c r="J9271"/>
      <c r="K9271"/>
      <c r="L9271" t="str">
        <f>IF(COUNTIFS(ZSOHSD058[订单号数值], ZSOHPP055[[#This Row],[订单号数值]], ZSOHSD058[行項目], ZSOHPP055[[#This Row],[行項目]])&gt;0, "Y", "")</f>
        <v/>
      </c>
      <c r="M9271" t="str">
        <f>IF(ZSOHPP055[[#This Row],[銷售訂單]]="", "", --ZSOHPP055[[#This Row],[銷售訂單]])</f>
        <v/>
      </c>
    </row>
    <row r="9272" spans="1:13">
      <c r="A9272"/>
      <c r="B9272"/>
      <c r="C9272"/>
      <c r="D9272"/>
      <c r="E9272"/>
      <c r="F9272"/>
      <c r="G9272"/>
      <c r="H9272"/>
      <c r="I9272"/>
      <c r="J9272"/>
      <c r="K9272"/>
      <c r="L9272" t="str">
        <f>IF(COUNTIFS(ZSOHSD058[订单号数值], ZSOHPP055[[#This Row],[订单号数值]], ZSOHSD058[行項目], ZSOHPP055[[#This Row],[行項目]])&gt;0, "Y", "")</f>
        <v/>
      </c>
      <c r="M9272" t="str">
        <f>IF(ZSOHPP055[[#This Row],[銷售訂單]]="", "", --ZSOHPP055[[#This Row],[銷售訂單]])</f>
        <v/>
      </c>
    </row>
    <row r="9273" spans="1:13">
      <c r="A9273"/>
      <c r="B9273"/>
      <c r="C9273"/>
      <c r="D9273"/>
      <c r="E9273"/>
      <c r="F9273"/>
      <c r="G9273"/>
      <c r="H9273"/>
      <c r="I9273"/>
      <c r="J9273"/>
      <c r="K9273"/>
      <c r="L9273" t="str">
        <f>IF(COUNTIFS(ZSOHSD058[订单号数值], ZSOHPP055[[#This Row],[订单号数值]], ZSOHSD058[行項目], ZSOHPP055[[#This Row],[行項目]])&gt;0, "Y", "")</f>
        <v/>
      </c>
      <c r="M9273" t="str">
        <f>IF(ZSOHPP055[[#This Row],[銷售訂單]]="", "", --ZSOHPP055[[#This Row],[銷售訂單]])</f>
        <v/>
      </c>
    </row>
    <row r="9274" spans="1:13">
      <c r="A9274"/>
      <c r="B9274"/>
      <c r="C9274"/>
      <c r="D9274"/>
      <c r="E9274"/>
      <c r="F9274"/>
      <c r="G9274"/>
      <c r="H9274"/>
      <c r="I9274"/>
      <c r="J9274"/>
      <c r="K9274"/>
      <c r="L9274" t="str">
        <f>IF(COUNTIFS(ZSOHSD058[订单号数值], ZSOHPP055[[#This Row],[订单号数值]], ZSOHSD058[行項目], ZSOHPP055[[#This Row],[行項目]])&gt;0, "Y", "")</f>
        <v/>
      </c>
      <c r="M9274" t="str">
        <f>IF(ZSOHPP055[[#This Row],[銷售訂單]]="", "", --ZSOHPP055[[#This Row],[銷售訂單]])</f>
        <v/>
      </c>
    </row>
    <row r="9275" spans="1:13">
      <c r="A9275"/>
      <c r="B9275"/>
      <c r="C9275"/>
      <c r="D9275"/>
      <c r="E9275"/>
      <c r="F9275"/>
      <c r="G9275"/>
      <c r="H9275"/>
      <c r="I9275"/>
      <c r="J9275"/>
      <c r="K9275"/>
      <c r="L9275" t="str">
        <f>IF(COUNTIFS(ZSOHSD058[订单号数值], ZSOHPP055[[#This Row],[订单号数值]], ZSOHSD058[行項目], ZSOHPP055[[#This Row],[行項目]])&gt;0, "Y", "")</f>
        <v/>
      </c>
      <c r="M9275" t="str">
        <f>IF(ZSOHPP055[[#This Row],[銷售訂單]]="", "", --ZSOHPP055[[#This Row],[銷售訂單]])</f>
        <v/>
      </c>
    </row>
    <row r="9276" spans="1:13">
      <c r="A9276"/>
      <c r="B9276"/>
      <c r="C9276"/>
      <c r="D9276"/>
      <c r="E9276"/>
      <c r="F9276"/>
      <c r="G9276"/>
      <c r="H9276"/>
      <c r="I9276"/>
      <c r="J9276"/>
      <c r="K9276"/>
      <c r="L9276" t="str">
        <f>IF(COUNTIFS(ZSOHSD058[订单号数值], ZSOHPP055[[#This Row],[订单号数值]], ZSOHSD058[行項目], ZSOHPP055[[#This Row],[行項目]])&gt;0, "Y", "")</f>
        <v/>
      </c>
      <c r="M9276" t="str">
        <f>IF(ZSOHPP055[[#This Row],[銷售訂單]]="", "", --ZSOHPP055[[#This Row],[銷售訂單]])</f>
        <v/>
      </c>
    </row>
    <row r="9277" spans="1:13">
      <c r="A9277"/>
      <c r="B9277"/>
      <c r="C9277"/>
      <c r="D9277"/>
      <c r="E9277"/>
      <c r="F9277"/>
      <c r="G9277"/>
      <c r="H9277"/>
      <c r="I9277"/>
      <c r="J9277"/>
      <c r="K9277"/>
      <c r="L9277" t="str">
        <f>IF(COUNTIFS(ZSOHSD058[订单号数值], ZSOHPP055[[#This Row],[订单号数值]], ZSOHSD058[行項目], ZSOHPP055[[#This Row],[行項目]])&gt;0, "Y", "")</f>
        <v/>
      </c>
      <c r="M9277" t="str">
        <f>IF(ZSOHPP055[[#This Row],[銷售訂單]]="", "", --ZSOHPP055[[#This Row],[銷售訂單]])</f>
        <v/>
      </c>
    </row>
    <row r="9278" spans="1:13">
      <c r="A9278"/>
      <c r="B9278"/>
      <c r="C9278"/>
      <c r="D9278"/>
      <c r="E9278"/>
      <c r="F9278"/>
      <c r="G9278"/>
      <c r="H9278"/>
      <c r="I9278"/>
      <c r="J9278"/>
      <c r="K9278"/>
      <c r="L9278" t="str">
        <f>IF(COUNTIFS(ZSOHSD058[订单号数值], ZSOHPP055[[#This Row],[订单号数值]], ZSOHSD058[行項目], ZSOHPP055[[#This Row],[行項目]])&gt;0, "Y", "")</f>
        <v/>
      </c>
      <c r="M9278" t="str">
        <f>IF(ZSOHPP055[[#This Row],[銷售訂單]]="", "", --ZSOHPP055[[#This Row],[銷售訂單]])</f>
        <v/>
      </c>
    </row>
    <row r="9279" spans="1:13">
      <c r="A9279"/>
      <c r="B9279"/>
      <c r="C9279"/>
      <c r="D9279"/>
      <c r="E9279"/>
      <c r="F9279"/>
      <c r="G9279"/>
      <c r="H9279"/>
      <c r="I9279"/>
      <c r="J9279"/>
      <c r="K9279"/>
      <c r="L9279" t="str">
        <f>IF(COUNTIFS(ZSOHSD058[订单号数值], ZSOHPP055[[#This Row],[订单号数值]], ZSOHSD058[行項目], ZSOHPP055[[#This Row],[行項目]])&gt;0, "Y", "")</f>
        <v/>
      </c>
      <c r="M9279" t="str">
        <f>IF(ZSOHPP055[[#This Row],[銷售訂單]]="", "", --ZSOHPP055[[#This Row],[銷售訂單]])</f>
        <v/>
      </c>
    </row>
    <row r="9280" spans="1:13">
      <c r="A9280"/>
      <c r="B9280"/>
      <c r="C9280"/>
      <c r="D9280"/>
      <c r="E9280"/>
      <c r="F9280"/>
      <c r="G9280"/>
      <c r="H9280"/>
      <c r="I9280"/>
      <c r="J9280"/>
      <c r="K9280"/>
      <c r="L9280" t="str">
        <f>IF(COUNTIFS(ZSOHSD058[订单号数值], ZSOHPP055[[#This Row],[订单号数值]], ZSOHSD058[行項目], ZSOHPP055[[#This Row],[行項目]])&gt;0, "Y", "")</f>
        <v/>
      </c>
      <c r="M9280" t="str">
        <f>IF(ZSOHPP055[[#This Row],[銷售訂單]]="", "", --ZSOHPP055[[#This Row],[銷售訂單]])</f>
        <v/>
      </c>
    </row>
    <row r="9281" spans="1:13">
      <c r="A9281"/>
      <c r="B9281"/>
      <c r="C9281"/>
      <c r="D9281"/>
      <c r="E9281"/>
      <c r="F9281"/>
      <c r="G9281"/>
      <c r="H9281"/>
      <c r="I9281"/>
      <c r="J9281"/>
      <c r="K9281"/>
      <c r="L9281" t="str">
        <f>IF(COUNTIFS(ZSOHSD058[订单号数值], ZSOHPP055[[#This Row],[订单号数值]], ZSOHSD058[行項目], ZSOHPP055[[#This Row],[行項目]])&gt;0, "Y", "")</f>
        <v/>
      </c>
      <c r="M9281" t="str">
        <f>IF(ZSOHPP055[[#This Row],[銷售訂單]]="", "", --ZSOHPP055[[#This Row],[銷售訂單]])</f>
        <v/>
      </c>
    </row>
    <row r="9282" spans="1:13">
      <c r="A9282"/>
      <c r="B9282"/>
      <c r="C9282"/>
      <c r="D9282"/>
      <c r="E9282"/>
      <c r="F9282"/>
      <c r="G9282"/>
      <c r="H9282"/>
      <c r="I9282"/>
      <c r="J9282"/>
      <c r="K9282"/>
      <c r="L9282" t="str">
        <f>IF(COUNTIFS(ZSOHSD058[订单号数值], ZSOHPP055[[#This Row],[订单号数值]], ZSOHSD058[行項目], ZSOHPP055[[#This Row],[行項目]])&gt;0, "Y", "")</f>
        <v/>
      </c>
      <c r="M9282" t="str">
        <f>IF(ZSOHPP055[[#This Row],[銷售訂單]]="", "", --ZSOHPP055[[#This Row],[銷售訂單]])</f>
        <v/>
      </c>
    </row>
    <row r="9283" spans="1:13">
      <c r="A9283"/>
      <c r="B9283"/>
      <c r="C9283"/>
      <c r="D9283"/>
      <c r="E9283"/>
      <c r="F9283"/>
      <c r="G9283"/>
      <c r="H9283"/>
      <c r="I9283"/>
      <c r="J9283"/>
      <c r="K9283"/>
      <c r="L9283" t="str">
        <f>IF(COUNTIFS(ZSOHSD058[订单号数值], ZSOHPP055[[#This Row],[订单号数值]], ZSOHSD058[行項目], ZSOHPP055[[#This Row],[行項目]])&gt;0, "Y", "")</f>
        <v/>
      </c>
      <c r="M9283" t="str">
        <f>IF(ZSOHPP055[[#This Row],[銷售訂單]]="", "", --ZSOHPP055[[#This Row],[銷售訂單]])</f>
        <v/>
      </c>
    </row>
    <row r="9284" spans="1:13">
      <c r="A9284"/>
      <c r="B9284"/>
      <c r="C9284"/>
      <c r="D9284"/>
      <c r="E9284"/>
      <c r="F9284"/>
      <c r="G9284"/>
      <c r="H9284"/>
      <c r="I9284"/>
      <c r="J9284"/>
      <c r="K9284"/>
      <c r="L9284" t="str">
        <f>IF(COUNTIFS(ZSOHSD058[订单号数值], ZSOHPP055[[#This Row],[订单号数值]], ZSOHSD058[行項目], ZSOHPP055[[#This Row],[行項目]])&gt;0, "Y", "")</f>
        <v/>
      </c>
      <c r="M9284" t="str">
        <f>IF(ZSOHPP055[[#This Row],[銷售訂單]]="", "", --ZSOHPP055[[#This Row],[銷售訂單]])</f>
        <v/>
      </c>
    </row>
    <row r="9285" spans="1:13">
      <c r="A9285"/>
      <c r="B9285"/>
      <c r="C9285"/>
      <c r="D9285"/>
      <c r="E9285"/>
      <c r="F9285"/>
      <c r="G9285"/>
      <c r="H9285"/>
      <c r="I9285"/>
      <c r="J9285"/>
      <c r="K9285"/>
      <c r="L9285" t="str">
        <f>IF(COUNTIFS(ZSOHSD058[订单号数值], ZSOHPP055[[#This Row],[订单号数值]], ZSOHSD058[行項目], ZSOHPP055[[#This Row],[行項目]])&gt;0, "Y", "")</f>
        <v/>
      </c>
      <c r="M9285" t="str">
        <f>IF(ZSOHPP055[[#This Row],[銷售訂單]]="", "", --ZSOHPP055[[#This Row],[銷售訂單]])</f>
        <v/>
      </c>
    </row>
    <row r="9286" spans="1:13">
      <c r="A9286"/>
      <c r="B9286"/>
      <c r="C9286"/>
      <c r="D9286"/>
      <c r="E9286"/>
      <c r="F9286"/>
      <c r="G9286"/>
      <c r="H9286"/>
      <c r="I9286"/>
      <c r="J9286"/>
      <c r="K9286"/>
      <c r="L9286" t="str">
        <f>IF(COUNTIFS(ZSOHSD058[订单号数值], ZSOHPP055[[#This Row],[订单号数值]], ZSOHSD058[行項目], ZSOHPP055[[#This Row],[行項目]])&gt;0, "Y", "")</f>
        <v/>
      </c>
      <c r="M9286" t="str">
        <f>IF(ZSOHPP055[[#This Row],[銷售訂單]]="", "", --ZSOHPP055[[#This Row],[銷售訂單]])</f>
        <v/>
      </c>
    </row>
    <row r="9287" spans="1:13">
      <c r="A9287"/>
      <c r="B9287"/>
      <c r="C9287"/>
      <c r="D9287"/>
      <c r="E9287"/>
      <c r="F9287"/>
      <c r="G9287"/>
      <c r="H9287"/>
      <c r="I9287"/>
      <c r="J9287"/>
      <c r="K9287"/>
      <c r="L9287" t="str">
        <f>IF(COUNTIFS(ZSOHSD058[订单号数值], ZSOHPP055[[#This Row],[订单号数值]], ZSOHSD058[行項目], ZSOHPP055[[#This Row],[行項目]])&gt;0, "Y", "")</f>
        <v/>
      </c>
      <c r="M9287" t="str">
        <f>IF(ZSOHPP055[[#This Row],[銷售訂單]]="", "", --ZSOHPP055[[#This Row],[銷售訂單]])</f>
        <v/>
      </c>
    </row>
    <row r="9288" spans="1:13">
      <c r="A9288"/>
      <c r="B9288"/>
      <c r="C9288"/>
      <c r="D9288"/>
      <c r="E9288"/>
      <c r="F9288"/>
      <c r="G9288"/>
      <c r="H9288"/>
      <c r="I9288"/>
      <c r="J9288"/>
      <c r="K9288"/>
      <c r="L9288" t="str">
        <f>IF(COUNTIFS(ZSOHSD058[订单号数值], ZSOHPP055[[#This Row],[订单号数值]], ZSOHSD058[行項目], ZSOHPP055[[#This Row],[行項目]])&gt;0, "Y", "")</f>
        <v/>
      </c>
      <c r="M9288" t="str">
        <f>IF(ZSOHPP055[[#This Row],[銷售訂單]]="", "", --ZSOHPP055[[#This Row],[銷售訂單]])</f>
        <v/>
      </c>
    </row>
    <row r="9289" spans="1:13">
      <c r="A9289"/>
      <c r="B9289"/>
      <c r="C9289"/>
      <c r="D9289"/>
      <c r="E9289"/>
      <c r="F9289"/>
      <c r="G9289"/>
      <c r="H9289"/>
      <c r="I9289"/>
      <c r="J9289"/>
      <c r="K9289"/>
      <c r="L9289" t="str">
        <f>IF(COUNTIFS(ZSOHSD058[订单号数值], ZSOHPP055[[#This Row],[订单号数值]], ZSOHSD058[行項目], ZSOHPP055[[#This Row],[行項目]])&gt;0, "Y", "")</f>
        <v/>
      </c>
      <c r="M9289" t="str">
        <f>IF(ZSOHPP055[[#This Row],[銷售訂單]]="", "", --ZSOHPP055[[#This Row],[銷售訂單]])</f>
        <v/>
      </c>
    </row>
    <row r="9290" spans="1:13">
      <c r="A9290"/>
      <c r="B9290"/>
      <c r="C9290"/>
      <c r="D9290"/>
      <c r="E9290"/>
      <c r="F9290"/>
      <c r="G9290"/>
      <c r="H9290"/>
      <c r="I9290"/>
      <c r="J9290"/>
      <c r="K9290"/>
      <c r="L9290" t="str">
        <f>IF(COUNTIFS(ZSOHSD058[订单号数值], ZSOHPP055[[#This Row],[订单号数值]], ZSOHSD058[行項目], ZSOHPP055[[#This Row],[行項目]])&gt;0, "Y", "")</f>
        <v/>
      </c>
      <c r="M9290" t="str">
        <f>IF(ZSOHPP055[[#This Row],[銷售訂單]]="", "", --ZSOHPP055[[#This Row],[銷售訂單]])</f>
        <v/>
      </c>
    </row>
    <row r="9291" spans="1:13">
      <c r="A9291"/>
      <c r="B9291"/>
      <c r="C9291"/>
      <c r="D9291"/>
      <c r="E9291"/>
      <c r="F9291"/>
      <c r="G9291"/>
      <c r="H9291"/>
      <c r="I9291"/>
      <c r="J9291"/>
      <c r="K9291"/>
      <c r="L9291" t="str">
        <f>IF(COUNTIFS(ZSOHSD058[订单号数值], ZSOHPP055[[#This Row],[订单号数值]], ZSOHSD058[行項目], ZSOHPP055[[#This Row],[行項目]])&gt;0, "Y", "")</f>
        <v/>
      </c>
      <c r="M9291" t="str">
        <f>IF(ZSOHPP055[[#This Row],[銷售訂單]]="", "", --ZSOHPP055[[#This Row],[銷售訂單]])</f>
        <v/>
      </c>
    </row>
    <row r="9292" spans="1:13">
      <c r="A9292"/>
      <c r="B9292"/>
      <c r="C9292"/>
      <c r="D9292"/>
      <c r="E9292"/>
      <c r="F9292"/>
      <c r="G9292"/>
      <c r="H9292"/>
      <c r="I9292"/>
      <c r="J9292"/>
      <c r="K9292"/>
      <c r="L9292" t="str">
        <f>IF(COUNTIFS(ZSOHSD058[订单号数值], ZSOHPP055[[#This Row],[订单号数值]], ZSOHSD058[行項目], ZSOHPP055[[#This Row],[行項目]])&gt;0, "Y", "")</f>
        <v/>
      </c>
      <c r="M9292" t="str">
        <f>IF(ZSOHPP055[[#This Row],[銷售訂單]]="", "", --ZSOHPP055[[#This Row],[銷售訂單]])</f>
        <v/>
      </c>
    </row>
    <row r="9293" spans="1:13">
      <c r="A9293"/>
      <c r="B9293"/>
      <c r="C9293"/>
      <c r="D9293"/>
      <c r="E9293"/>
      <c r="F9293"/>
      <c r="G9293"/>
      <c r="H9293"/>
      <c r="I9293"/>
      <c r="J9293"/>
      <c r="K9293"/>
      <c r="L9293" t="str">
        <f>IF(COUNTIFS(ZSOHSD058[订单号数值], ZSOHPP055[[#This Row],[订单号数值]], ZSOHSD058[行項目], ZSOHPP055[[#This Row],[行項目]])&gt;0, "Y", "")</f>
        <v/>
      </c>
      <c r="M9293" t="str">
        <f>IF(ZSOHPP055[[#This Row],[銷售訂單]]="", "", --ZSOHPP055[[#This Row],[銷售訂單]])</f>
        <v/>
      </c>
    </row>
    <row r="9294" spans="1:13">
      <c r="A9294"/>
      <c r="B9294"/>
      <c r="C9294"/>
      <c r="D9294"/>
      <c r="E9294"/>
      <c r="F9294"/>
      <c r="G9294"/>
      <c r="H9294"/>
      <c r="I9294"/>
      <c r="J9294"/>
      <c r="K9294"/>
      <c r="L9294" t="str">
        <f>IF(COUNTIFS(ZSOHSD058[订单号数值], ZSOHPP055[[#This Row],[订单号数值]], ZSOHSD058[行項目], ZSOHPP055[[#This Row],[行項目]])&gt;0, "Y", "")</f>
        <v/>
      </c>
      <c r="M9294" t="str">
        <f>IF(ZSOHPP055[[#This Row],[銷售訂單]]="", "", --ZSOHPP055[[#This Row],[銷售訂單]])</f>
        <v/>
      </c>
    </row>
    <row r="9295" spans="1:13">
      <c r="A9295"/>
      <c r="B9295"/>
      <c r="C9295"/>
      <c r="D9295"/>
      <c r="E9295"/>
      <c r="F9295"/>
      <c r="G9295"/>
      <c r="H9295"/>
      <c r="I9295"/>
      <c r="J9295"/>
      <c r="K9295"/>
      <c r="L9295" t="str">
        <f>IF(COUNTIFS(ZSOHSD058[订单号数值], ZSOHPP055[[#This Row],[订单号数值]], ZSOHSD058[行項目], ZSOHPP055[[#This Row],[行項目]])&gt;0, "Y", "")</f>
        <v/>
      </c>
      <c r="M9295" t="str">
        <f>IF(ZSOHPP055[[#This Row],[銷售訂單]]="", "", --ZSOHPP055[[#This Row],[銷售訂單]])</f>
        <v/>
      </c>
    </row>
    <row r="9296" spans="1:13">
      <c r="A9296"/>
      <c r="B9296"/>
      <c r="C9296"/>
      <c r="D9296"/>
      <c r="E9296"/>
      <c r="F9296"/>
      <c r="G9296"/>
      <c r="H9296"/>
      <c r="I9296"/>
      <c r="J9296"/>
      <c r="K9296"/>
      <c r="L9296" t="str">
        <f>IF(COUNTIFS(ZSOHSD058[订单号数值], ZSOHPP055[[#This Row],[订单号数值]], ZSOHSD058[行項目], ZSOHPP055[[#This Row],[行項目]])&gt;0, "Y", "")</f>
        <v/>
      </c>
      <c r="M9296" t="str">
        <f>IF(ZSOHPP055[[#This Row],[銷售訂單]]="", "", --ZSOHPP055[[#This Row],[銷售訂單]])</f>
        <v/>
      </c>
    </row>
    <row r="9297" spans="1:13">
      <c r="A9297"/>
      <c r="B9297"/>
      <c r="C9297"/>
      <c r="D9297"/>
      <c r="E9297"/>
      <c r="F9297"/>
      <c r="G9297"/>
      <c r="H9297"/>
      <c r="I9297"/>
      <c r="J9297"/>
      <c r="K9297"/>
      <c r="L9297" t="str">
        <f>IF(COUNTIFS(ZSOHSD058[订单号数值], ZSOHPP055[[#This Row],[订单号数值]], ZSOHSD058[行項目], ZSOHPP055[[#This Row],[行項目]])&gt;0, "Y", "")</f>
        <v/>
      </c>
      <c r="M9297" t="str">
        <f>IF(ZSOHPP055[[#This Row],[銷售訂單]]="", "", --ZSOHPP055[[#This Row],[銷售訂單]])</f>
        <v/>
      </c>
    </row>
    <row r="9298" spans="1:13">
      <c r="A9298"/>
      <c r="B9298"/>
      <c r="C9298"/>
      <c r="D9298"/>
      <c r="E9298"/>
      <c r="F9298"/>
      <c r="G9298"/>
      <c r="H9298"/>
      <c r="I9298"/>
      <c r="J9298"/>
      <c r="K9298"/>
      <c r="L9298" t="str">
        <f>IF(COUNTIFS(ZSOHSD058[订单号数值], ZSOHPP055[[#This Row],[订单号数值]], ZSOHSD058[行項目], ZSOHPP055[[#This Row],[行項目]])&gt;0, "Y", "")</f>
        <v/>
      </c>
      <c r="M9298" t="str">
        <f>IF(ZSOHPP055[[#This Row],[銷售訂單]]="", "", --ZSOHPP055[[#This Row],[銷售訂單]])</f>
        <v/>
      </c>
    </row>
    <row r="9299" spans="1:13">
      <c r="A9299"/>
      <c r="B9299"/>
      <c r="C9299"/>
      <c r="D9299"/>
      <c r="E9299"/>
      <c r="F9299"/>
      <c r="G9299"/>
      <c r="H9299"/>
      <c r="I9299"/>
      <c r="J9299"/>
      <c r="K9299"/>
      <c r="L9299" t="str">
        <f>IF(COUNTIFS(ZSOHSD058[订单号数值], ZSOHPP055[[#This Row],[订单号数值]], ZSOHSD058[行項目], ZSOHPP055[[#This Row],[行項目]])&gt;0, "Y", "")</f>
        <v/>
      </c>
      <c r="M9299" t="str">
        <f>IF(ZSOHPP055[[#This Row],[銷售訂單]]="", "", --ZSOHPP055[[#This Row],[銷售訂單]])</f>
        <v/>
      </c>
    </row>
    <row r="9300" spans="1:13">
      <c r="A9300"/>
      <c r="B9300"/>
      <c r="C9300"/>
      <c r="D9300"/>
      <c r="E9300"/>
      <c r="F9300"/>
      <c r="G9300"/>
      <c r="H9300"/>
      <c r="I9300"/>
      <c r="J9300"/>
      <c r="K9300"/>
      <c r="L9300" t="str">
        <f>IF(COUNTIFS(ZSOHSD058[订单号数值], ZSOHPP055[[#This Row],[订单号数值]], ZSOHSD058[行項目], ZSOHPP055[[#This Row],[行項目]])&gt;0, "Y", "")</f>
        <v/>
      </c>
      <c r="M9300" t="str">
        <f>IF(ZSOHPP055[[#This Row],[銷售訂單]]="", "", --ZSOHPP055[[#This Row],[銷售訂單]])</f>
        <v/>
      </c>
    </row>
    <row r="9301" spans="1:13">
      <c r="A9301"/>
      <c r="B9301"/>
      <c r="C9301"/>
      <c r="D9301"/>
      <c r="E9301"/>
      <c r="F9301"/>
      <c r="G9301"/>
      <c r="H9301"/>
      <c r="I9301"/>
      <c r="J9301"/>
      <c r="K9301"/>
      <c r="L9301" t="str">
        <f>IF(COUNTIFS(ZSOHSD058[订单号数值], ZSOHPP055[[#This Row],[订单号数值]], ZSOHSD058[行項目], ZSOHPP055[[#This Row],[行項目]])&gt;0, "Y", "")</f>
        <v/>
      </c>
      <c r="M9301" t="str">
        <f>IF(ZSOHPP055[[#This Row],[銷售訂單]]="", "", --ZSOHPP055[[#This Row],[銷售訂單]])</f>
        <v/>
      </c>
    </row>
    <row r="9302" spans="1:13">
      <c r="A9302"/>
      <c r="B9302"/>
      <c r="C9302"/>
      <c r="D9302"/>
      <c r="E9302"/>
      <c r="F9302"/>
      <c r="G9302"/>
      <c r="H9302"/>
      <c r="I9302"/>
      <c r="J9302"/>
      <c r="K9302"/>
      <c r="L9302" t="str">
        <f>IF(COUNTIFS(ZSOHSD058[订单号数值], ZSOHPP055[[#This Row],[订单号数值]], ZSOHSD058[行項目], ZSOHPP055[[#This Row],[行項目]])&gt;0, "Y", "")</f>
        <v/>
      </c>
      <c r="M9302" t="str">
        <f>IF(ZSOHPP055[[#This Row],[銷售訂單]]="", "", --ZSOHPP055[[#This Row],[銷售訂單]])</f>
        <v/>
      </c>
    </row>
    <row r="9303" spans="1:13">
      <c r="A9303"/>
      <c r="B9303"/>
      <c r="C9303"/>
      <c r="D9303"/>
      <c r="E9303"/>
      <c r="F9303"/>
      <c r="G9303"/>
      <c r="H9303"/>
      <c r="I9303"/>
      <c r="J9303"/>
      <c r="K9303"/>
      <c r="L9303" t="str">
        <f>IF(COUNTIFS(ZSOHSD058[订单号数值], ZSOHPP055[[#This Row],[订单号数值]], ZSOHSD058[行項目], ZSOHPP055[[#This Row],[行項目]])&gt;0, "Y", "")</f>
        <v/>
      </c>
      <c r="M9303" t="str">
        <f>IF(ZSOHPP055[[#This Row],[銷售訂單]]="", "", --ZSOHPP055[[#This Row],[銷售訂單]])</f>
        <v/>
      </c>
    </row>
    <row r="9304" spans="1:13">
      <c r="A9304"/>
      <c r="B9304"/>
      <c r="C9304"/>
      <c r="D9304"/>
      <c r="E9304"/>
      <c r="F9304"/>
      <c r="G9304"/>
      <c r="H9304"/>
      <c r="I9304"/>
      <c r="J9304"/>
      <c r="K9304"/>
      <c r="L9304" t="str">
        <f>IF(COUNTIFS(ZSOHSD058[订单号数值], ZSOHPP055[[#This Row],[订单号数值]], ZSOHSD058[行項目], ZSOHPP055[[#This Row],[行項目]])&gt;0, "Y", "")</f>
        <v/>
      </c>
      <c r="M9304" t="str">
        <f>IF(ZSOHPP055[[#This Row],[銷售訂單]]="", "", --ZSOHPP055[[#This Row],[銷售訂單]])</f>
        <v/>
      </c>
    </row>
    <row r="9305" spans="1:13">
      <c r="A9305"/>
      <c r="B9305"/>
      <c r="C9305"/>
      <c r="D9305"/>
      <c r="E9305"/>
      <c r="F9305"/>
      <c r="G9305"/>
      <c r="H9305"/>
      <c r="I9305"/>
      <c r="J9305"/>
      <c r="K9305"/>
      <c r="L9305" t="str">
        <f>IF(COUNTIFS(ZSOHSD058[订单号数值], ZSOHPP055[[#This Row],[订单号数值]], ZSOHSD058[行項目], ZSOHPP055[[#This Row],[行項目]])&gt;0, "Y", "")</f>
        <v/>
      </c>
      <c r="M9305" t="str">
        <f>IF(ZSOHPP055[[#This Row],[銷售訂單]]="", "", --ZSOHPP055[[#This Row],[銷售訂單]])</f>
        <v/>
      </c>
    </row>
    <row r="9306" spans="1:13">
      <c r="A9306"/>
      <c r="B9306"/>
      <c r="C9306"/>
      <c r="D9306"/>
      <c r="E9306"/>
      <c r="F9306"/>
      <c r="G9306"/>
      <c r="H9306"/>
      <c r="I9306"/>
      <c r="J9306"/>
      <c r="K9306"/>
      <c r="L9306" t="str">
        <f>IF(COUNTIFS(ZSOHSD058[订单号数值], ZSOHPP055[[#This Row],[订单号数值]], ZSOHSD058[行項目], ZSOHPP055[[#This Row],[行項目]])&gt;0, "Y", "")</f>
        <v/>
      </c>
      <c r="M9306" t="str">
        <f>IF(ZSOHPP055[[#This Row],[銷售訂單]]="", "", --ZSOHPP055[[#This Row],[銷售訂單]])</f>
        <v/>
      </c>
    </row>
    <row r="9307" spans="1:13">
      <c r="A9307"/>
      <c r="B9307"/>
      <c r="C9307"/>
      <c r="D9307"/>
      <c r="E9307"/>
      <c r="F9307"/>
      <c r="G9307"/>
      <c r="H9307"/>
      <c r="I9307"/>
      <c r="J9307"/>
      <c r="K9307"/>
      <c r="L9307" t="str">
        <f>IF(COUNTIFS(ZSOHSD058[订单号数值], ZSOHPP055[[#This Row],[订单号数值]], ZSOHSD058[行項目], ZSOHPP055[[#This Row],[行項目]])&gt;0, "Y", "")</f>
        <v/>
      </c>
      <c r="M9307" t="str">
        <f>IF(ZSOHPP055[[#This Row],[銷售訂單]]="", "", --ZSOHPP055[[#This Row],[銷售訂單]])</f>
        <v/>
      </c>
    </row>
    <row r="9308" spans="1:13">
      <c r="A9308"/>
      <c r="B9308"/>
      <c r="C9308"/>
      <c r="D9308"/>
      <c r="E9308"/>
      <c r="F9308"/>
      <c r="G9308"/>
      <c r="H9308"/>
      <c r="I9308"/>
      <c r="J9308"/>
      <c r="K9308"/>
      <c r="L9308" t="str">
        <f>IF(COUNTIFS(ZSOHSD058[订单号数值], ZSOHPP055[[#This Row],[订单号数值]], ZSOHSD058[行項目], ZSOHPP055[[#This Row],[行項目]])&gt;0, "Y", "")</f>
        <v/>
      </c>
      <c r="M9308" t="str">
        <f>IF(ZSOHPP055[[#This Row],[銷售訂單]]="", "", --ZSOHPP055[[#This Row],[銷售訂單]])</f>
        <v/>
      </c>
    </row>
    <row r="9309" spans="1:13">
      <c r="A9309"/>
      <c r="B9309"/>
      <c r="C9309"/>
      <c r="D9309"/>
      <c r="E9309"/>
      <c r="F9309"/>
      <c r="G9309"/>
      <c r="H9309"/>
      <c r="I9309"/>
      <c r="J9309"/>
      <c r="K9309"/>
      <c r="L9309" t="str">
        <f>IF(COUNTIFS(ZSOHSD058[订单号数值], ZSOHPP055[[#This Row],[订单号数值]], ZSOHSD058[行項目], ZSOHPP055[[#This Row],[行項目]])&gt;0, "Y", "")</f>
        <v/>
      </c>
      <c r="M9309" t="str">
        <f>IF(ZSOHPP055[[#This Row],[銷售訂單]]="", "", --ZSOHPP055[[#This Row],[銷售訂單]])</f>
        <v/>
      </c>
    </row>
    <row r="9310" spans="1:13">
      <c r="A9310"/>
      <c r="B9310"/>
      <c r="C9310"/>
      <c r="D9310"/>
      <c r="E9310"/>
      <c r="F9310"/>
      <c r="G9310"/>
      <c r="H9310"/>
      <c r="I9310"/>
      <c r="J9310"/>
      <c r="K9310"/>
      <c r="L9310" t="str">
        <f>IF(COUNTIFS(ZSOHSD058[订单号数值], ZSOHPP055[[#This Row],[订单号数值]], ZSOHSD058[行項目], ZSOHPP055[[#This Row],[行項目]])&gt;0, "Y", "")</f>
        <v/>
      </c>
      <c r="M9310" t="str">
        <f>IF(ZSOHPP055[[#This Row],[銷售訂單]]="", "", --ZSOHPP055[[#This Row],[銷售訂單]])</f>
        <v/>
      </c>
    </row>
    <row r="9311" spans="1:13">
      <c r="A9311"/>
      <c r="B9311"/>
      <c r="C9311"/>
      <c r="D9311"/>
      <c r="E9311"/>
      <c r="F9311"/>
      <c r="G9311"/>
      <c r="H9311"/>
      <c r="I9311"/>
      <c r="J9311"/>
      <c r="K9311"/>
      <c r="L9311" t="str">
        <f>IF(COUNTIFS(ZSOHSD058[订单号数值], ZSOHPP055[[#This Row],[订单号数值]], ZSOHSD058[行項目], ZSOHPP055[[#This Row],[行項目]])&gt;0, "Y", "")</f>
        <v/>
      </c>
      <c r="M9311" t="str">
        <f>IF(ZSOHPP055[[#This Row],[銷售訂單]]="", "", --ZSOHPP055[[#This Row],[銷售訂單]])</f>
        <v/>
      </c>
    </row>
    <row r="9312" spans="1:13">
      <c r="A9312"/>
      <c r="B9312"/>
      <c r="C9312"/>
      <c r="D9312"/>
      <c r="E9312"/>
      <c r="F9312"/>
      <c r="G9312"/>
      <c r="H9312"/>
      <c r="I9312"/>
      <c r="J9312"/>
      <c r="K9312"/>
      <c r="L9312" t="str">
        <f>IF(COUNTIFS(ZSOHSD058[订单号数值], ZSOHPP055[[#This Row],[订单号数值]], ZSOHSD058[行項目], ZSOHPP055[[#This Row],[行項目]])&gt;0, "Y", "")</f>
        <v/>
      </c>
      <c r="M9312" t="str">
        <f>IF(ZSOHPP055[[#This Row],[銷售訂單]]="", "", --ZSOHPP055[[#This Row],[銷售訂單]])</f>
        <v/>
      </c>
    </row>
    <row r="9313" spans="1:13">
      <c r="A9313"/>
      <c r="B9313"/>
      <c r="C9313"/>
      <c r="D9313"/>
      <c r="E9313"/>
      <c r="F9313"/>
      <c r="G9313"/>
      <c r="H9313"/>
      <c r="I9313"/>
      <c r="J9313"/>
      <c r="K9313"/>
      <c r="L9313" t="str">
        <f>IF(COUNTIFS(ZSOHSD058[订单号数值], ZSOHPP055[[#This Row],[订单号数值]], ZSOHSD058[行項目], ZSOHPP055[[#This Row],[行項目]])&gt;0, "Y", "")</f>
        <v/>
      </c>
      <c r="M9313" t="str">
        <f>IF(ZSOHPP055[[#This Row],[銷售訂單]]="", "", --ZSOHPP055[[#This Row],[銷售訂單]])</f>
        <v/>
      </c>
    </row>
    <row r="9314" spans="1:13">
      <c r="A9314"/>
      <c r="B9314"/>
      <c r="C9314"/>
      <c r="D9314"/>
      <c r="E9314"/>
      <c r="F9314"/>
      <c r="G9314"/>
      <c r="H9314"/>
      <c r="I9314"/>
      <c r="J9314"/>
      <c r="K9314"/>
      <c r="L9314" t="str">
        <f>IF(COUNTIFS(ZSOHSD058[订单号数值], ZSOHPP055[[#This Row],[订单号数值]], ZSOHSD058[行項目], ZSOHPP055[[#This Row],[行項目]])&gt;0, "Y", "")</f>
        <v/>
      </c>
      <c r="M9314" t="str">
        <f>IF(ZSOHPP055[[#This Row],[銷售訂單]]="", "", --ZSOHPP055[[#This Row],[銷售訂單]])</f>
        <v/>
      </c>
    </row>
    <row r="9315" spans="1:13">
      <c r="A9315"/>
      <c r="B9315"/>
      <c r="C9315"/>
      <c r="D9315"/>
      <c r="E9315"/>
      <c r="F9315"/>
      <c r="G9315"/>
      <c r="H9315"/>
      <c r="I9315"/>
      <c r="J9315"/>
      <c r="K9315"/>
      <c r="L9315" t="str">
        <f>IF(COUNTIFS(ZSOHSD058[订单号数值], ZSOHPP055[[#This Row],[订单号数值]], ZSOHSD058[行項目], ZSOHPP055[[#This Row],[行項目]])&gt;0, "Y", "")</f>
        <v/>
      </c>
      <c r="M9315" t="str">
        <f>IF(ZSOHPP055[[#This Row],[銷售訂單]]="", "", --ZSOHPP055[[#This Row],[銷售訂單]])</f>
        <v/>
      </c>
    </row>
    <row r="9316" spans="1:13">
      <c r="A9316"/>
      <c r="B9316"/>
      <c r="C9316"/>
      <c r="D9316"/>
      <c r="E9316"/>
      <c r="F9316"/>
      <c r="G9316"/>
      <c r="H9316"/>
      <c r="I9316"/>
      <c r="J9316"/>
      <c r="K9316"/>
      <c r="L9316" t="str">
        <f>IF(COUNTIFS(ZSOHSD058[订单号数值], ZSOHPP055[[#This Row],[订单号数值]], ZSOHSD058[行項目], ZSOHPP055[[#This Row],[行項目]])&gt;0, "Y", "")</f>
        <v/>
      </c>
      <c r="M9316" t="str">
        <f>IF(ZSOHPP055[[#This Row],[銷售訂單]]="", "", --ZSOHPP055[[#This Row],[銷售訂單]])</f>
        <v/>
      </c>
    </row>
    <row r="9317" spans="1:13">
      <c r="A9317"/>
      <c r="B9317"/>
      <c r="C9317"/>
      <c r="D9317"/>
      <c r="E9317"/>
      <c r="F9317"/>
      <c r="G9317"/>
      <c r="H9317"/>
      <c r="I9317"/>
      <c r="J9317"/>
      <c r="K9317"/>
      <c r="L9317" t="str">
        <f>IF(COUNTIFS(ZSOHSD058[订单号数值], ZSOHPP055[[#This Row],[订单号数值]], ZSOHSD058[行項目], ZSOHPP055[[#This Row],[行項目]])&gt;0, "Y", "")</f>
        <v/>
      </c>
      <c r="M9317" t="str">
        <f>IF(ZSOHPP055[[#This Row],[銷售訂單]]="", "", --ZSOHPP055[[#This Row],[銷售訂單]])</f>
        <v/>
      </c>
    </row>
    <row r="9318" spans="1:13">
      <c r="A9318"/>
      <c r="B9318"/>
      <c r="C9318"/>
      <c r="D9318"/>
      <c r="E9318"/>
      <c r="F9318"/>
      <c r="G9318"/>
      <c r="H9318"/>
      <c r="I9318"/>
      <c r="J9318"/>
      <c r="K9318"/>
      <c r="L9318" t="str">
        <f>IF(COUNTIFS(ZSOHSD058[订单号数值], ZSOHPP055[[#This Row],[订单号数值]], ZSOHSD058[行項目], ZSOHPP055[[#This Row],[行項目]])&gt;0, "Y", "")</f>
        <v/>
      </c>
      <c r="M9318" t="str">
        <f>IF(ZSOHPP055[[#This Row],[銷售訂單]]="", "", --ZSOHPP055[[#This Row],[銷售訂單]])</f>
        <v/>
      </c>
    </row>
    <row r="9319" spans="1:13">
      <c r="A9319"/>
      <c r="B9319"/>
      <c r="C9319"/>
      <c r="D9319"/>
      <c r="E9319"/>
      <c r="F9319"/>
      <c r="G9319"/>
      <c r="H9319"/>
      <c r="I9319"/>
      <c r="J9319"/>
      <c r="K9319"/>
      <c r="L9319" t="str">
        <f>IF(COUNTIFS(ZSOHSD058[订单号数值], ZSOHPP055[[#This Row],[订单号数值]], ZSOHSD058[行項目], ZSOHPP055[[#This Row],[行項目]])&gt;0, "Y", "")</f>
        <v/>
      </c>
      <c r="M9319" t="str">
        <f>IF(ZSOHPP055[[#This Row],[銷售訂單]]="", "", --ZSOHPP055[[#This Row],[銷售訂單]])</f>
        <v/>
      </c>
    </row>
    <row r="9320" spans="1:13">
      <c r="A9320"/>
      <c r="B9320"/>
      <c r="C9320"/>
      <c r="D9320"/>
      <c r="E9320"/>
      <c r="F9320"/>
      <c r="G9320"/>
      <c r="H9320"/>
      <c r="I9320"/>
      <c r="J9320"/>
      <c r="K9320"/>
      <c r="L9320" t="str">
        <f>IF(COUNTIFS(ZSOHSD058[订单号数值], ZSOHPP055[[#This Row],[订单号数值]], ZSOHSD058[行項目], ZSOHPP055[[#This Row],[行項目]])&gt;0, "Y", "")</f>
        <v/>
      </c>
      <c r="M9320" t="str">
        <f>IF(ZSOHPP055[[#This Row],[銷售訂單]]="", "", --ZSOHPP055[[#This Row],[銷售訂單]])</f>
        <v/>
      </c>
    </row>
    <row r="9321" spans="1:13">
      <c r="A9321"/>
      <c r="B9321"/>
      <c r="C9321"/>
      <c r="D9321"/>
      <c r="E9321"/>
      <c r="F9321"/>
      <c r="G9321"/>
      <c r="H9321"/>
      <c r="I9321"/>
      <c r="J9321"/>
      <c r="K9321"/>
      <c r="L9321" t="str">
        <f>IF(COUNTIFS(ZSOHSD058[订单号数值], ZSOHPP055[[#This Row],[订单号数值]], ZSOHSD058[行項目], ZSOHPP055[[#This Row],[行項目]])&gt;0, "Y", "")</f>
        <v/>
      </c>
      <c r="M9321" t="str">
        <f>IF(ZSOHPP055[[#This Row],[銷售訂單]]="", "", --ZSOHPP055[[#This Row],[銷售訂單]])</f>
        <v/>
      </c>
    </row>
    <row r="9322" spans="1:13">
      <c r="A9322"/>
      <c r="B9322"/>
      <c r="C9322"/>
      <c r="D9322"/>
      <c r="E9322"/>
      <c r="F9322"/>
      <c r="G9322"/>
      <c r="H9322"/>
      <c r="I9322"/>
      <c r="J9322"/>
      <c r="K9322"/>
      <c r="L9322" t="str">
        <f>IF(COUNTIFS(ZSOHSD058[订单号数值], ZSOHPP055[[#This Row],[订单号数值]], ZSOHSD058[行項目], ZSOHPP055[[#This Row],[行項目]])&gt;0, "Y", "")</f>
        <v/>
      </c>
      <c r="M9322" t="str">
        <f>IF(ZSOHPP055[[#This Row],[銷售訂單]]="", "", --ZSOHPP055[[#This Row],[銷售訂單]])</f>
        <v/>
      </c>
    </row>
    <row r="9323" spans="1:13">
      <c r="A9323"/>
      <c r="B9323"/>
      <c r="C9323"/>
      <c r="D9323"/>
      <c r="E9323"/>
      <c r="F9323"/>
      <c r="G9323"/>
      <c r="H9323"/>
      <c r="I9323"/>
      <c r="J9323"/>
      <c r="K9323"/>
      <c r="L9323" t="str">
        <f>IF(COUNTIFS(ZSOHSD058[订单号数值], ZSOHPP055[[#This Row],[订单号数值]], ZSOHSD058[行項目], ZSOHPP055[[#This Row],[行項目]])&gt;0, "Y", "")</f>
        <v/>
      </c>
      <c r="M9323" t="str">
        <f>IF(ZSOHPP055[[#This Row],[銷售訂單]]="", "", --ZSOHPP055[[#This Row],[銷售訂單]])</f>
        <v/>
      </c>
    </row>
    <row r="9324" spans="1:13">
      <c r="A9324"/>
      <c r="B9324"/>
      <c r="C9324"/>
      <c r="D9324"/>
      <c r="E9324"/>
      <c r="F9324"/>
      <c r="G9324"/>
      <c r="H9324"/>
      <c r="I9324"/>
      <c r="J9324"/>
      <c r="K9324"/>
      <c r="L9324" t="str">
        <f>IF(COUNTIFS(ZSOHSD058[订单号数值], ZSOHPP055[[#This Row],[订单号数值]], ZSOHSD058[行項目], ZSOHPP055[[#This Row],[行項目]])&gt;0, "Y", "")</f>
        <v/>
      </c>
      <c r="M9324" t="str">
        <f>IF(ZSOHPP055[[#This Row],[銷售訂單]]="", "", --ZSOHPP055[[#This Row],[銷售訂單]])</f>
        <v/>
      </c>
    </row>
    <row r="9325" spans="1:13">
      <c r="A9325"/>
      <c r="B9325"/>
      <c r="C9325"/>
      <c r="D9325"/>
      <c r="E9325"/>
      <c r="F9325"/>
      <c r="G9325"/>
      <c r="H9325"/>
      <c r="I9325"/>
      <c r="J9325"/>
      <c r="K9325"/>
      <c r="L9325" t="str">
        <f>IF(COUNTIFS(ZSOHSD058[订单号数值], ZSOHPP055[[#This Row],[订单号数值]], ZSOHSD058[行項目], ZSOHPP055[[#This Row],[行項目]])&gt;0, "Y", "")</f>
        <v/>
      </c>
      <c r="M9325" t="str">
        <f>IF(ZSOHPP055[[#This Row],[銷售訂單]]="", "", --ZSOHPP055[[#This Row],[銷售訂單]])</f>
        <v/>
      </c>
    </row>
    <row r="9326" spans="1:13">
      <c r="A9326"/>
      <c r="B9326"/>
      <c r="C9326"/>
      <c r="D9326"/>
      <c r="E9326"/>
      <c r="F9326"/>
      <c r="G9326"/>
      <c r="H9326"/>
      <c r="I9326"/>
      <c r="J9326"/>
      <c r="K9326"/>
      <c r="L9326" t="str">
        <f>IF(COUNTIFS(ZSOHSD058[订单号数值], ZSOHPP055[[#This Row],[订单号数值]], ZSOHSD058[行項目], ZSOHPP055[[#This Row],[行項目]])&gt;0, "Y", "")</f>
        <v/>
      </c>
      <c r="M9326" t="str">
        <f>IF(ZSOHPP055[[#This Row],[銷售訂單]]="", "", --ZSOHPP055[[#This Row],[銷售訂單]])</f>
        <v/>
      </c>
    </row>
    <row r="9327" spans="1:13">
      <c r="A9327"/>
      <c r="B9327"/>
      <c r="C9327"/>
      <c r="D9327"/>
      <c r="E9327"/>
      <c r="F9327"/>
      <c r="G9327"/>
      <c r="H9327"/>
      <c r="I9327"/>
      <c r="J9327"/>
      <c r="K9327"/>
      <c r="L9327" t="str">
        <f>IF(COUNTIFS(ZSOHSD058[订单号数值], ZSOHPP055[[#This Row],[订单号数值]], ZSOHSD058[行項目], ZSOHPP055[[#This Row],[行項目]])&gt;0, "Y", "")</f>
        <v/>
      </c>
      <c r="M9327" t="str">
        <f>IF(ZSOHPP055[[#This Row],[銷售訂單]]="", "", --ZSOHPP055[[#This Row],[銷售訂單]])</f>
        <v/>
      </c>
    </row>
    <row r="9328" spans="1:13">
      <c r="A9328"/>
      <c r="B9328"/>
      <c r="C9328"/>
      <c r="D9328"/>
      <c r="E9328"/>
      <c r="F9328"/>
      <c r="G9328"/>
      <c r="H9328"/>
      <c r="I9328"/>
      <c r="J9328"/>
      <c r="K9328"/>
      <c r="L9328" t="str">
        <f>IF(COUNTIFS(ZSOHSD058[订单号数值], ZSOHPP055[[#This Row],[订单号数值]], ZSOHSD058[行項目], ZSOHPP055[[#This Row],[行項目]])&gt;0, "Y", "")</f>
        <v/>
      </c>
      <c r="M9328" t="str">
        <f>IF(ZSOHPP055[[#This Row],[銷售訂單]]="", "", --ZSOHPP055[[#This Row],[銷售訂單]])</f>
        <v/>
      </c>
    </row>
    <row r="9329" spans="1:13">
      <c r="A9329"/>
      <c r="B9329"/>
      <c r="C9329"/>
      <c r="D9329"/>
      <c r="E9329"/>
      <c r="F9329"/>
      <c r="G9329"/>
      <c r="H9329"/>
      <c r="I9329"/>
      <c r="J9329"/>
      <c r="K9329"/>
      <c r="L9329" t="str">
        <f>IF(COUNTIFS(ZSOHSD058[订单号数值], ZSOHPP055[[#This Row],[订单号数值]], ZSOHSD058[行項目], ZSOHPP055[[#This Row],[行項目]])&gt;0, "Y", "")</f>
        <v/>
      </c>
      <c r="M9329" t="str">
        <f>IF(ZSOHPP055[[#This Row],[銷售訂單]]="", "", --ZSOHPP055[[#This Row],[銷售訂單]])</f>
        <v/>
      </c>
    </row>
    <row r="9330" spans="1:13">
      <c r="A9330"/>
      <c r="B9330"/>
      <c r="C9330"/>
      <c r="D9330"/>
      <c r="E9330"/>
      <c r="F9330"/>
      <c r="G9330"/>
      <c r="H9330"/>
      <c r="I9330"/>
      <c r="J9330"/>
      <c r="K9330"/>
      <c r="L9330" t="str">
        <f>IF(COUNTIFS(ZSOHSD058[订单号数值], ZSOHPP055[[#This Row],[订单号数值]], ZSOHSD058[行項目], ZSOHPP055[[#This Row],[行項目]])&gt;0, "Y", "")</f>
        <v/>
      </c>
      <c r="M9330" t="str">
        <f>IF(ZSOHPP055[[#This Row],[銷售訂單]]="", "", --ZSOHPP055[[#This Row],[銷售訂單]])</f>
        <v/>
      </c>
    </row>
    <row r="9331" spans="1:13">
      <c r="A9331"/>
      <c r="B9331"/>
      <c r="C9331"/>
      <c r="D9331"/>
      <c r="E9331"/>
      <c r="F9331"/>
      <c r="G9331"/>
      <c r="H9331"/>
      <c r="I9331"/>
      <c r="J9331"/>
      <c r="K9331"/>
      <c r="L9331" t="str">
        <f>IF(COUNTIFS(ZSOHSD058[订单号数值], ZSOHPP055[[#This Row],[订单号数值]], ZSOHSD058[行項目], ZSOHPP055[[#This Row],[行項目]])&gt;0, "Y", "")</f>
        <v/>
      </c>
      <c r="M9331" t="str">
        <f>IF(ZSOHPP055[[#This Row],[銷售訂單]]="", "", --ZSOHPP055[[#This Row],[銷售訂單]])</f>
        <v/>
      </c>
    </row>
    <row r="9332" spans="1:13">
      <c r="A9332"/>
      <c r="B9332"/>
      <c r="C9332"/>
      <c r="D9332"/>
      <c r="E9332"/>
      <c r="F9332"/>
      <c r="G9332"/>
      <c r="H9332"/>
      <c r="I9332"/>
      <c r="J9332"/>
      <c r="K9332"/>
      <c r="L9332" t="str">
        <f>IF(COUNTIFS(ZSOHSD058[订单号数值], ZSOHPP055[[#This Row],[订单号数值]], ZSOHSD058[行項目], ZSOHPP055[[#This Row],[行項目]])&gt;0, "Y", "")</f>
        <v/>
      </c>
      <c r="M9332" t="str">
        <f>IF(ZSOHPP055[[#This Row],[銷售訂單]]="", "", --ZSOHPP055[[#This Row],[銷售訂單]])</f>
        <v/>
      </c>
    </row>
    <row r="9333" spans="1:13">
      <c r="A9333"/>
      <c r="B9333"/>
      <c r="C9333"/>
      <c r="D9333"/>
      <c r="E9333"/>
      <c r="F9333"/>
      <c r="G9333"/>
      <c r="H9333"/>
      <c r="I9333"/>
      <c r="J9333"/>
      <c r="K9333"/>
      <c r="L9333" t="str">
        <f>IF(COUNTIFS(ZSOHSD058[订单号数值], ZSOHPP055[[#This Row],[订单号数值]], ZSOHSD058[行項目], ZSOHPP055[[#This Row],[行項目]])&gt;0, "Y", "")</f>
        <v/>
      </c>
      <c r="M9333" t="str">
        <f>IF(ZSOHPP055[[#This Row],[銷售訂單]]="", "", --ZSOHPP055[[#This Row],[銷售訂單]])</f>
        <v/>
      </c>
    </row>
    <row r="9334" spans="1:13">
      <c r="A9334"/>
      <c r="B9334"/>
      <c r="C9334"/>
      <c r="D9334"/>
      <c r="E9334"/>
      <c r="F9334"/>
      <c r="G9334"/>
      <c r="H9334"/>
      <c r="I9334"/>
      <c r="J9334"/>
      <c r="K9334"/>
      <c r="L9334" t="str">
        <f>IF(COUNTIFS(ZSOHSD058[订单号数值], ZSOHPP055[[#This Row],[订单号数值]], ZSOHSD058[行項目], ZSOHPP055[[#This Row],[行項目]])&gt;0, "Y", "")</f>
        <v/>
      </c>
      <c r="M9334" t="str">
        <f>IF(ZSOHPP055[[#This Row],[銷售訂單]]="", "", --ZSOHPP055[[#This Row],[銷售訂單]])</f>
        <v/>
      </c>
    </row>
    <row r="9335" spans="1:13">
      <c r="A9335"/>
      <c r="B9335"/>
      <c r="C9335"/>
      <c r="D9335"/>
      <c r="E9335"/>
      <c r="F9335"/>
      <c r="G9335"/>
      <c r="H9335"/>
      <c r="I9335"/>
      <c r="J9335"/>
      <c r="K9335"/>
      <c r="L9335" t="str">
        <f>IF(COUNTIFS(ZSOHSD058[订单号数值], ZSOHPP055[[#This Row],[订单号数值]], ZSOHSD058[行項目], ZSOHPP055[[#This Row],[行項目]])&gt;0, "Y", "")</f>
        <v/>
      </c>
      <c r="M9335" t="str">
        <f>IF(ZSOHPP055[[#This Row],[銷售訂單]]="", "", --ZSOHPP055[[#This Row],[銷售訂單]])</f>
        <v/>
      </c>
    </row>
    <row r="9336" spans="1:13">
      <c r="A9336"/>
      <c r="B9336"/>
      <c r="C9336"/>
      <c r="D9336"/>
      <c r="E9336"/>
      <c r="F9336"/>
      <c r="G9336"/>
      <c r="H9336"/>
      <c r="I9336"/>
      <c r="J9336"/>
      <c r="K9336"/>
      <c r="L9336" t="str">
        <f>IF(COUNTIFS(ZSOHSD058[订单号数值], ZSOHPP055[[#This Row],[订单号数值]], ZSOHSD058[行項目], ZSOHPP055[[#This Row],[行項目]])&gt;0, "Y", "")</f>
        <v/>
      </c>
      <c r="M9336" t="str">
        <f>IF(ZSOHPP055[[#This Row],[銷售訂單]]="", "", --ZSOHPP055[[#This Row],[銷售訂單]])</f>
        <v/>
      </c>
    </row>
    <row r="9337" spans="1:13">
      <c r="A9337"/>
      <c r="B9337"/>
      <c r="C9337"/>
      <c r="D9337"/>
      <c r="E9337"/>
      <c r="F9337"/>
      <c r="G9337"/>
      <c r="H9337"/>
      <c r="I9337"/>
      <c r="J9337"/>
      <c r="K9337"/>
      <c r="L9337" t="str">
        <f>IF(COUNTIFS(ZSOHSD058[订单号数值], ZSOHPP055[[#This Row],[订单号数值]], ZSOHSD058[行項目], ZSOHPP055[[#This Row],[行項目]])&gt;0, "Y", "")</f>
        <v/>
      </c>
      <c r="M9337" t="str">
        <f>IF(ZSOHPP055[[#This Row],[銷售訂單]]="", "", --ZSOHPP055[[#This Row],[銷售訂單]])</f>
        <v/>
      </c>
    </row>
    <row r="9338" spans="1:13">
      <c r="A9338"/>
      <c r="B9338"/>
      <c r="C9338"/>
      <c r="D9338"/>
      <c r="E9338"/>
      <c r="F9338"/>
      <c r="G9338"/>
      <c r="H9338"/>
      <c r="I9338"/>
      <c r="J9338"/>
      <c r="K9338"/>
      <c r="L9338" t="str">
        <f>IF(COUNTIFS(ZSOHSD058[订单号数值], ZSOHPP055[[#This Row],[订单号数值]], ZSOHSD058[行項目], ZSOHPP055[[#This Row],[行項目]])&gt;0, "Y", "")</f>
        <v/>
      </c>
      <c r="M9338" t="str">
        <f>IF(ZSOHPP055[[#This Row],[銷售訂單]]="", "", --ZSOHPP055[[#This Row],[銷售訂單]])</f>
        <v/>
      </c>
    </row>
    <row r="9339" spans="1:13">
      <c r="A9339"/>
      <c r="B9339"/>
      <c r="C9339"/>
      <c r="D9339"/>
      <c r="E9339"/>
      <c r="F9339"/>
      <c r="G9339"/>
      <c r="H9339"/>
      <c r="I9339"/>
      <c r="J9339"/>
      <c r="K9339"/>
      <c r="L9339" t="str">
        <f>IF(COUNTIFS(ZSOHSD058[订单号数值], ZSOHPP055[[#This Row],[订单号数值]], ZSOHSD058[行項目], ZSOHPP055[[#This Row],[行項目]])&gt;0, "Y", "")</f>
        <v/>
      </c>
      <c r="M9339" t="str">
        <f>IF(ZSOHPP055[[#This Row],[銷售訂單]]="", "", --ZSOHPP055[[#This Row],[銷售訂單]])</f>
        <v/>
      </c>
    </row>
    <row r="9340" spans="1:13">
      <c r="A9340"/>
      <c r="B9340"/>
      <c r="C9340"/>
      <c r="D9340"/>
      <c r="E9340"/>
      <c r="F9340"/>
      <c r="G9340"/>
      <c r="H9340"/>
      <c r="I9340"/>
      <c r="J9340"/>
      <c r="K9340"/>
      <c r="L9340" t="str">
        <f>IF(COUNTIFS(ZSOHSD058[订单号数值], ZSOHPP055[[#This Row],[订单号数值]], ZSOHSD058[行項目], ZSOHPP055[[#This Row],[行項目]])&gt;0, "Y", "")</f>
        <v/>
      </c>
      <c r="M9340" t="str">
        <f>IF(ZSOHPP055[[#This Row],[銷售訂單]]="", "", --ZSOHPP055[[#This Row],[銷售訂單]])</f>
        <v/>
      </c>
    </row>
    <row r="9341" spans="1:13">
      <c r="A9341"/>
      <c r="B9341"/>
      <c r="C9341"/>
      <c r="D9341"/>
      <c r="E9341"/>
      <c r="F9341"/>
      <c r="G9341"/>
      <c r="H9341"/>
      <c r="I9341"/>
      <c r="J9341"/>
      <c r="K9341"/>
      <c r="L9341" t="str">
        <f>IF(COUNTIFS(ZSOHSD058[订单号数值], ZSOHPP055[[#This Row],[订单号数值]], ZSOHSD058[行項目], ZSOHPP055[[#This Row],[行項目]])&gt;0, "Y", "")</f>
        <v/>
      </c>
      <c r="M9341" t="str">
        <f>IF(ZSOHPP055[[#This Row],[銷售訂單]]="", "", --ZSOHPP055[[#This Row],[銷售訂單]])</f>
        <v/>
      </c>
    </row>
    <row r="9342" spans="1:13">
      <c r="A9342"/>
      <c r="B9342"/>
      <c r="C9342"/>
      <c r="D9342"/>
      <c r="E9342"/>
      <c r="F9342"/>
      <c r="G9342"/>
      <c r="H9342"/>
      <c r="I9342"/>
      <c r="J9342"/>
      <c r="K9342"/>
      <c r="L9342" t="str">
        <f>IF(COUNTIFS(ZSOHSD058[订单号数值], ZSOHPP055[[#This Row],[订单号数值]], ZSOHSD058[行項目], ZSOHPP055[[#This Row],[行項目]])&gt;0, "Y", "")</f>
        <v/>
      </c>
      <c r="M9342" t="str">
        <f>IF(ZSOHPP055[[#This Row],[銷售訂單]]="", "", --ZSOHPP055[[#This Row],[銷售訂單]])</f>
        <v/>
      </c>
    </row>
    <row r="9343" spans="1:13">
      <c r="A9343"/>
      <c r="B9343"/>
      <c r="C9343"/>
      <c r="D9343"/>
      <c r="E9343"/>
      <c r="F9343"/>
      <c r="G9343"/>
      <c r="H9343"/>
      <c r="I9343"/>
      <c r="J9343"/>
      <c r="K9343"/>
      <c r="L9343" t="str">
        <f>IF(COUNTIFS(ZSOHSD058[订单号数值], ZSOHPP055[[#This Row],[订单号数值]], ZSOHSD058[行項目], ZSOHPP055[[#This Row],[行項目]])&gt;0, "Y", "")</f>
        <v/>
      </c>
      <c r="M9343" t="str">
        <f>IF(ZSOHPP055[[#This Row],[銷售訂單]]="", "", --ZSOHPP055[[#This Row],[銷售訂單]])</f>
        <v/>
      </c>
    </row>
    <row r="9344" spans="1:13">
      <c r="A9344"/>
      <c r="B9344"/>
      <c r="C9344"/>
      <c r="D9344"/>
      <c r="E9344"/>
      <c r="F9344"/>
      <c r="G9344"/>
      <c r="H9344"/>
      <c r="I9344"/>
      <c r="J9344"/>
      <c r="K9344"/>
      <c r="L9344" t="str">
        <f>IF(COUNTIFS(ZSOHSD058[订单号数值], ZSOHPP055[[#This Row],[订单号数值]], ZSOHSD058[行項目], ZSOHPP055[[#This Row],[行項目]])&gt;0, "Y", "")</f>
        <v/>
      </c>
      <c r="M9344" t="str">
        <f>IF(ZSOHPP055[[#This Row],[銷售訂單]]="", "", --ZSOHPP055[[#This Row],[銷售訂單]])</f>
        <v/>
      </c>
    </row>
    <row r="9345" spans="1:13">
      <c r="A9345"/>
      <c r="B9345"/>
      <c r="C9345"/>
      <c r="D9345"/>
      <c r="E9345"/>
      <c r="F9345"/>
      <c r="G9345"/>
      <c r="H9345"/>
      <c r="I9345"/>
      <c r="J9345"/>
      <c r="K9345"/>
      <c r="L9345" t="str">
        <f>IF(COUNTIFS(ZSOHSD058[订单号数值], ZSOHPP055[[#This Row],[订单号数值]], ZSOHSD058[行項目], ZSOHPP055[[#This Row],[行項目]])&gt;0, "Y", "")</f>
        <v/>
      </c>
      <c r="M9345" t="str">
        <f>IF(ZSOHPP055[[#This Row],[銷售訂單]]="", "", --ZSOHPP055[[#This Row],[銷售訂單]])</f>
        <v/>
      </c>
    </row>
    <row r="9346" spans="1:13">
      <c r="A9346"/>
      <c r="B9346"/>
      <c r="C9346"/>
      <c r="D9346"/>
      <c r="E9346"/>
      <c r="F9346"/>
      <c r="G9346"/>
      <c r="H9346"/>
      <c r="I9346"/>
      <c r="J9346"/>
      <c r="K9346"/>
      <c r="L9346" t="str">
        <f>IF(COUNTIFS(ZSOHSD058[订单号数值], ZSOHPP055[[#This Row],[订单号数值]], ZSOHSD058[行項目], ZSOHPP055[[#This Row],[行項目]])&gt;0, "Y", "")</f>
        <v/>
      </c>
      <c r="M9346" t="str">
        <f>IF(ZSOHPP055[[#This Row],[銷售訂單]]="", "", --ZSOHPP055[[#This Row],[銷售訂單]])</f>
        <v/>
      </c>
    </row>
    <row r="9347" spans="1:13">
      <c r="A9347"/>
      <c r="B9347"/>
      <c r="C9347"/>
      <c r="D9347"/>
      <c r="E9347"/>
      <c r="F9347"/>
      <c r="G9347"/>
      <c r="H9347"/>
      <c r="I9347"/>
      <c r="J9347"/>
      <c r="K9347"/>
      <c r="L9347" t="str">
        <f>IF(COUNTIFS(ZSOHSD058[订单号数值], ZSOHPP055[[#This Row],[订单号数值]], ZSOHSD058[行項目], ZSOHPP055[[#This Row],[行項目]])&gt;0, "Y", "")</f>
        <v/>
      </c>
      <c r="M9347" t="str">
        <f>IF(ZSOHPP055[[#This Row],[銷售訂單]]="", "", --ZSOHPP055[[#This Row],[銷售訂單]])</f>
        <v/>
      </c>
    </row>
    <row r="9348" spans="1:13">
      <c r="A9348"/>
      <c r="B9348"/>
      <c r="C9348"/>
      <c r="D9348"/>
      <c r="E9348"/>
      <c r="F9348"/>
      <c r="G9348"/>
      <c r="H9348"/>
      <c r="I9348"/>
      <c r="J9348"/>
      <c r="K9348"/>
      <c r="L9348" t="str">
        <f>IF(COUNTIFS(ZSOHSD058[订单号数值], ZSOHPP055[[#This Row],[订单号数值]], ZSOHSD058[行項目], ZSOHPP055[[#This Row],[行項目]])&gt;0, "Y", "")</f>
        <v/>
      </c>
      <c r="M9348" t="str">
        <f>IF(ZSOHPP055[[#This Row],[銷售訂單]]="", "", --ZSOHPP055[[#This Row],[銷售訂單]])</f>
        <v/>
      </c>
    </row>
    <row r="9349" spans="1:13">
      <c r="A9349"/>
      <c r="B9349"/>
      <c r="C9349"/>
      <c r="D9349"/>
      <c r="E9349"/>
      <c r="F9349"/>
      <c r="G9349"/>
      <c r="H9349"/>
      <c r="I9349"/>
      <c r="J9349"/>
      <c r="K9349"/>
      <c r="L9349" t="str">
        <f>IF(COUNTIFS(ZSOHSD058[订单号数值], ZSOHPP055[[#This Row],[订单号数值]], ZSOHSD058[行項目], ZSOHPP055[[#This Row],[行項目]])&gt;0, "Y", "")</f>
        <v/>
      </c>
      <c r="M9349" t="str">
        <f>IF(ZSOHPP055[[#This Row],[銷售訂單]]="", "", --ZSOHPP055[[#This Row],[銷售訂單]])</f>
        <v/>
      </c>
    </row>
    <row r="9350" spans="1:13">
      <c r="A9350"/>
      <c r="B9350"/>
      <c r="C9350"/>
      <c r="D9350"/>
      <c r="E9350"/>
      <c r="F9350"/>
      <c r="G9350"/>
      <c r="H9350"/>
      <c r="I9350"/>
      <c r="J9350"/>
      <c r="K9350"/>
      <c r="L9350" t="str">
        <f>IF(COUNTIFS(ZSOHSD058[订单号数值], ZSOHPP055[[#This Row],[订单号数值]], ZSOHSD058[行項目], ZSOHPP055[[#This Row],[行項目]])&gt;0, "Y", "")</f>
        <v/>
      </c>
      <c r="M9350" t="str">
        <f>IF(ZSOHPP055[[#This Row],[銷售訂單]]="", "", --ZSOHPP055[[#This Row],[銷售訂單]])</f>
        <v/>
      </c>
    </row>
    <row r="9351" spans="1:13">
      <c r="A9351"/>
      <c r="B9351"/>
      <c r="C9351"/>
      <c r="D9351"/>
      <c r="E9351"/>
      <c r="F9351"/>
      <c r="G9351"/>
      <c r="H9351"/>
      <c r="I9351"/>
      <c r="J9351"/>
      <c r="K9351"/>
      <c r="L9351" t="str">
        <f>IF(COUNTIFS(ZSOHSD058[订单号数值], ZSOHPP055[[#This Row],[订单号数值]], ZSOHSD058[行項目], ZSOHPP055[[#This Row],[行項目]])&gt;0, "Y", "")</f>
        <v/>
      </c>
      <c r="M9351" t="str">
        <f>IF(ZSOHPP055[[#This Row],[銷售訂單]]="", "", --ZSOHPP055[[#This Row],[銷售訂單]])</f>
        <v/>
      </c>
    </row>
    <row r="9352" spans="1:13">
      <c r="A9352"/>
      <c r="B9352"/>
      <c r="C9352"/>
      <c r="D9352"/>
      <c r="E9352"/>
      <c r="F9352"/>
      <c r="G9352"/>
      <c r="H9352"/>
      <c r="I9352"/>
      <c r="J9352"/>
      <c r="K9352"/>
      <c r="L9352" t="str">
        <f>IF(COUNTIFS(ZSOHSD058[订单号数值], ZSOHPP055[[#This Row],[订单号数值]], ZSOHSD058[行項目], ZSOHPP055[[#This Row],[行項目]])&gt;0, "Y", "")</f>
        <v/>
      </c>
      <c r="M9352" t="str">
        <f>IF(ZSOHPP055[[#This Row],[銷售訂單]]="", "", --ZSOHPP055[[#This Row],[銷售訂單]])</f>
        <v/>
      </c>
    </row>
    <row r="9353" spans="1:13">
      <c r="A9353"/>
      <c r="B9353"/>
      <c r="C9353"/>
      <c r="D9353"/>
      <c r="E9353"/>
      <c r="F9353"/>
      <c r="G9353"/>
      <c r="H9353"/>
      <c r="I9353"/>
      <c r="J9353"/>
      <c r="K9353"/>
      <c r="L9353" t="str">
        <f>IF(COUNTIFS(ZSOHSD058[订单号数值], ZSOHPP055[[#This Row],[订单号数值]], ZSOHSD058[行項目], ZSOHPP055[[#This Row],[行項目]])&gt;0, "Y", "")</f>
        <v/>
      </c>
      <c r="M9353" t="str">
        <f>IF(ZSOHPP055[[#This Row],[銷售訂單]]="", "", --ZSOHPP055[[#This Row],[銷售訂單]])</f>
        <v/>
      </c>
    </row>
    <row r="9354" spans="1:13">
      <c r="A9354"/>
      <c r="B9354"/>
      <c r="C9354"/>
      <c r="D9354"/>
      <c r="E9354"/>
      <c r="F9354"/>
      <c r="G9354"/>
      <c r="H9354"/>
      <c r="I9354"/>
      <c r="J9354"/>
      <c r="K9354"/>
      <c r="L9354" t="str">
        <f>IF(COUNTIFS(ZSOHSD058[订单号数值], ZSOHPP055[[#This Row],[订单号数值]], ZSOHSD058[行項目], ZSOHPP055[[#This Row],[行項目]])&gt;0, "Y", "")</f>
        <v/>
      </c>
      <c r="M9354" t="str">
        <f>IF(ZSOHPP055[[#This Row],[銷售訂單]]="", "", --ZSOHPP055[[#This Row],[銷售訂單]])</f>
        <v/>
      </c>
    </row>
    <row r="9355" spans="1:13">
      <c r="A9355"/>
      <c r="B9355"/>
      <c r="C9355"/>
      <c r="D9355"/>
      <c r="E9355"/>
      <c r="F9355"/>
      <c r="G9355"/>
      <c r="H9355"/>
      <c r="I9355"/>
      <c r="J9355"/>
      <c r="K9355"/>
      <c r="L9355" t="str">
        <f>IF(COUNTIFS(ZSOHSD058[订单号数值], ZSOHPP055[[#This Row],[订单号数值]], ZSOHSD058[行項目], ZSOHPP055[[#This Row],[行項目]])&gt;0, "Y", "")</f>
        <v/>
      </c>
      <c r="M9355" t="str">
        <f>IF(ZSOHPP055[[#This Row],[銷售訂單]]="", "", --ZSOHPP055[[#This Row],[銷售訂單]])</f>
        <v/>
      </c>
    </row>
    <row r="9356" spans="1:13">
      <c r="A9356"/>
      <c r="B9356"/>
      <c r="C9356"/>
      <c r="D9356"/>
      <c r="E9356"/>
      <c r="F9356"/>
      <c r="G9356"/>
      <c r="H9356"/>
      <c r="I9356"/>
      <c r="J9356"/>
      <c r="K9356"/>
      <c r="L9356" t="str">
        <f>IF(COUNTIFS(ZSOHSD058[订单号数值], ZSOHPP055[[#This Row],[订单号数值]], ZSOHSD058[行項目], ZSOHPP055[[#This Row],[行項目]])&gt;0, "Y", "")</f>
        <v/>
      </c>
      <c r="M9356" t="str">
        <f>IF(ZSOHPP055[[#This Row],[銷售訂單]]="", "", --ZSOHPP055[[#This Row],[銷售訂單]])</f>
        <v/>
      </c>
    </row>
    <row r="9357" spans="1:13">
      <c r="A9357"/>
      <c r="B9357"/>
      <c r="C9357"/>
      <c r="D9357"/>
      <c r="E9357"/>
      <c r="F9357"/>
      <c r="G9357"/>
      <c r="H9357"/>
      <c r="I9357"/>
      <c r="J9357"/>
      <c r="K9357"/>
      <c r="L9357" t="str">
        <f>IF(COUNTIFS(ZSOHSD058[订单号数值], ZSOHPP055[[#This Row],[订单号数值]], ZSOHSD058[行項目], ZSOHPP055[[#This Row],[行項目]])&gt;0, "Y", "")</f>
        <v/>
      </c>
      <c r="M9357" t="str">
        <f>IF(ZSOHPP055[[#This Row],[銷售訂單]]="", "", --ZSOHPP055[[#This Row],[銷售訂單]])</f>
        <v/>
      </c>
    </row>
    <row r="9358" spans="1:13">
      <c r="A9358"/>
      <c r="B9358"/>
      <c r="C9358"/>
      <c r="D9358"/>
      <c r="E9358"/>
      <c r="F9358"/>
      <c r="G9358"/>
      <c r="H9358"/>
      <c r="I9358"/>
      <c r="J9358"/>
      <c r="K9358"/>
      <c r="L9358" t="str">
        <f>IF(COUNTIFS(ZSOHSD058[订单号数值], ZSOHPP055[[#This Row],[订单号数值]], ZSOHSD058[行項目], ZSOHPP055[[#This Row],[行項目]])&gt;0, "Y", "")</f>
        <v/>
      </c>
      <c r="M9358" t="str">
        <f>IF(ZSOHPP055[[#This Row],[銷售訂單]]="", "", --ZSOHPP055[[#This Row],[銷售訂單]])</f>
        <v/>
      </c>
    </row>
    <row r="9359" spans="1:13">
      <c r="A9359"/>
      <c r="B9359"/>
      <c r="C9359"/>
      <c r="D9359"/>
      <c r="E9359"/>
      <c r="F9359"/>
      <c r="G9359"/>
      <c r="H9359"/>
      <c r="I9359"/>
      <c r="J9359"/>
      <c r="K9359"/>
      <c r="L9359" t="str">
        <f>IF(COUNTIFS(ZSOHSD058[订单号数值], ZSOHPP055[[#This Row],[订单号数值]], ZSOHSD058[行項目], ZSOHPP055[[#This Row],[行項目]])&gt;0, "Y", "")</f>
        <v/>
      </c>
      <c r="M9359" t="str">
        <f>IF(ZSOHPP055[[#This Row],[銷售訂單]]="", "", --ZSOHPP055[[#This Row],[銷售訂單]])</f>
        <v/>
      </c>
    </row>
    <row r="9360" spans="1:13">
      <c r="A9360"/>
      <c r="B9360"/>
      <c r="C9360"/>
      <c r="D9360"/>
      <c r="E9360"/>
      <c r="F9360"/>
      <c r="G9360"/>
      <c r="H9360"/>
      <c r="I9360"/>
      <c r="J9360"/>
      <c r="K9360"/>
      <c r="L9360" t="str">
        <f>IF(COUNTIFS(ZSOHSD058[订单号数值], ZSOHPP055[[#This Row],[订单号数值]], ZSOHSD058[行項目], ZSOHPP055[[#This Row],[行項目]])&gt;0, "Y", "")</f>
        <v/>
      </c>
      <c r="M9360" t="str">
        <f>IF(ZSOHPP055[[#This Row],[銷售訂單]]="", "", --ZSOHPP055[[#This Row],[銷售訂單]])</f>
        <v/>
      </c>
    </row>
    <row r="9361" spans="1:13">
      <c r="A9361"/>
      <c r="B9361"/>
      <c r="C9361"/>
      <c r="D9361"/>
      <c r="E9361"/>
      <c r="F9361"/>
      <c r="G9361"/>
      <c r="H9361"/>
      <c r="I9361"/>
      <c r="J9361"/>
      <c r="K9361"/>
      <c r="L9361" t="str">
        <f>IF(COUNTIFS(ZSOHSD058[订单号数值], ZSOHPP055[[#This Row],[订单号数值]], ZSOHSD058[行項目], ZSOHPP055[[#This Row],[行項目]])&gt;0, "Y", "")</f>
        <v/>
      </c>
      <c r="M9361" t="str">
        <f>IF(ZSOHPP055[[#This Row],[銷售訂單]]="", "", --ZSOHPP055[[#This Row],[銷售訂單]])</f>
        <v/>
      </c>
    </row>
    <row r="9362" spans="1:13">
      <c r="A9362"/>
      <c r="B9362"/>
      <c r="C9362"/>
      <c r="D9362"/>
      <c r="E9362"/>
      <c r="F9362"/>
      <c r="G9362"/>
      <c r="H9362"/>
      <c r="I9362"/>
      <c r="J9362"/>
      <c r="K9362"/>
      <c r="L9362" t="str">
        <f>IF(COUNTIFS(ZSOHSD058[订单号数值], ZSOHPP055[[#This Row],[订单号数值]], ZSOHSD058[行項目], ZSOHPP055[[#This Row],[行項目]])&gt;0, "Y", "")</f>
        <v/>
      </c>
      <c r="M9362" t="str">
        <f>IF(ZSOHPP055[[#This Row],[銷售訂單]]="", "", --ZSOHPP055[[#This Row],[銷售訂單]])</f>
        <v/>
      </c>
    </row>
    <row r="9363" spans="1:13">
      <c r="A9363"/>
      <c r="B9363"/>
      <c r="C9363"/>
      <c r="D9363"/>
      <c r="E9363"/>
      <c r="F9363"/>
      <c r="G9363"/>
      <c r="H9363"/>
      <c r="I9363"/>
      <c r="J9363"/>
      <c r="K9363"/>
      <c r="L9363" t="str">
        <f>IF(COUNTIFS(ZSOHSD058[订单号数值], ZSOHPP055[[#This Row],[订单号数值]], ZSOHSD058[行項目], ZSOHPP055[[#This Row],[行項目]])&gt;0, "Y", "")</f>
        <v/>
      </c>
      <c r="M9363" t="str">
        <f>IF(ZSOHPP055[[#This Row],[銷售訂單]]="", "", --ZSOHPP055[[#This Row],[銷售訂單]])</f>
        <v/>
      </c>
    </row>
    <row r="9364" spans="1:13">
      <c r="A9364"/>
      <c r="B9364"/>
      <c r="C9364"/>
      <c r="D9364"/>
      <c r="E9364"/>
      <c r="F9364"/>
      <c r="G9364"/>
      <c r="H9364"/>
      <c r="I9364"/>
      <c r="J9364"/>
      <c r="K9364"/>
      <c r="L9364" t="str">
        <f>IF(COUNTIFS(ZSOHSD058[订单号数值], ZSOHPP055[[#This Row],[订单号数值]], ZSOHSD058[行項目], ZSOHPP055[[#This Row],[行項目]])&gt;0, "Y", "")</f>
        <v/>
      </c>
      <c r="M9364" t="str">
        <f>IF(ZSOHPP055[[#This Row],[銷售訂單]]="", "", --ZSOHPP055[[#This Row],[銷售訂單]])</f>
        <v/>
      </c>
    </row>
    <row r="9365" spans="1:13">
      <c r="A9365"/>
      <c r="B9365"/>
      <c r="C9365"/>
      <c r="D9365"/>
      <c r="E9365"/>
      <c r="F9365"/>
      <c r="G9365"/>
      <c r="H9365"/>
      <c r="I9365"/>
      <c r="J9365"/>
      <c r="K9365"/>
      <c r="L9365" t="str">
        <f>IF(COUNTIFS(ZSOHSD058[订单号数值], ZSOHPP055[[#This Row],[订单号数值]], ZSOHSD058[行項目], ZSOHPP055[[#This Row],[行項目]])&gt;0, "Y", "")</f>
        <v/>
      </c>
      <c r="M9365" t="str">
        <f>IF(ZSOHPP055[[#This Row],[銷售訂單]]="", "", --ZSOHPP055[[#This Row],[銷售訂單]])</f>
        <v/>
      </c>
    </row>
    <row r="9366" spans="1:13">
      <c r="A9366"/>
      <c r="B9366"/>
      <c r="C9366"/>
      <c r="D9366"/>
      <c r="E9366"/>
      <c r="F9366"/>
      <c r="G9366"/>
      <c r="H9366"/>
      <c r="I9366"/>
      <c r="J9366"/>
      <c r="K9366"/>
      <c r="L9366" t="str">
        <f>IF(COUNTIFS(ZSOHSD058[订单号数值], ZSOHPP055[[#This Row],[订单号数值]], ZSOHSD058[行項目], ZSOHPP055[[#This Row],[行項目]])&gt;0, "Y", "")</f>
        <v/>
      </c>
      <c r="M9366" t="str">
        <f>IF(ZSOHPP055[[#This Row],[銷售訂單]]="", "", --ZSOHPP055[[#This Row],[銷售訂單]])</f>
        <v/>
      </c>
    </row>
    <row r="9367" spans="1:13">
      <c r="A9367"/>
      <c r="B9367"/>
      <c r="C9367"/>
      <c r="D9367"/>
      <c r="E9367"/>
      <c r="F9367"/>
      <c r="G9367"/>
      <c r="H9367"/>
      <c r="I9367"/>
      <c r="J9367"/>
      <c r="K9367"/>
      <c r="L9367" t="str">
        <f>IF(COUNTIFS(ZSOHSD058[订单号数值], ZSOHPP055[[#This Row],[订单号数值]], ZSOHSD058[行項目], ZSOHPP055[[#This Row],[行項目]])&gt;0, "Y", "")</f>
        <v/>
      </c>
      <c r="M9367" t="str">
        <f>IF(ZSOHPP055[[#This Row],[銷售訂單]]="", "", --ZSOHPP055[[#This Row],[銷售訂單]])</f>
        <v/>
      </c>
    </row>
    <row r="9368" spans="1:13">
      <c r="A9368"/>
      <c r="B9368"/>
      <c r="C9368"/>
      <c r="D9368"/>
      <c r="E9368"/>
      <c r="F9368"/>
      <c r="G9368"/>
      <c r="H9368"/>
      <c r="I9368"/>
      <c r="J9368"/>
      <c r="K9368"/>
      <c r="L9368" t="str">
        <f>IF(COUNTIFS(ZSOHSD058[订单号数值], ZSOHPP055[[#This Row],[订单号数值]], ZSOHSD058[行項目], ZSOHPP055[[#This Row],[行項目]])&gt;0, "Y", "")</f>
        <v/>
      </c>
      <c r="M9368" t="str">
        <f>IF(ZSOHPP055[[#This Row],[銷售訂單]]="", "", --ZSOHPP055[[#This Row],[銷售訂單]])</f>
        <v/>
      </c>
    </row>
    <row r="9369" spans="1:13">
      <c r="A9369"/>
      <c r="B9369"/>
      <c r="C9369"/>
      <c r="D9369"/>
      <c r="E9369"/>
      <c r="F9369"/>
      <c r="G9369"/>
      <c r="H9369"/>
      <c r="I9369"/>
      <c r="J9369"/>
      <c r="K9369"/>
      <c r="L9369" t="str">
        <f>IF(COUNTIFS(ZSOHSD058[订单号数值], ZSOHPP055[[#This Row],[订单号数值]], ZSOHSD058[行項目], ZSOHPP055[[#This Row],[行項目]])&gt;0, "Y", "")</f>
        <v/>
      </c>
      <c r="M9369" t="str">
        <f>IF(ZSOHPP055[[#This Row],[銷售訂單]]="", "", --ZSOHPP055[[#This Row],[銷售訂單]])</f>
        <v/>
      </c>
    </row>
    <row r="9370" spans="1:13">
      <c r="A9370"/>
      <c r="B9370"/>
      <c r="C9370"/>
      <c r="D9370"/>
      <c r="E9370"/>
      <c r="F9370"/>
      <c r="G9370"/>
      <c r="H9370"/>
      <c r="I9370"/>
      <c r="J9370"/>
      <c r="K9370"/>
      <c r="L9370" t="str">
        <f>IF(COUNTIFS(ZSOHSD058[订单号数值], ZSOHPP055[[#This Row],[订单号数值]], ZSOHSD058[行項目], ZSOHPP055[[#This Row],[行項目]])&gt;0, "Y", "")</f>
        <v/>
      </c>
      <c r="M9370" t="str">
        <f>IF(ZSOHPP055[[#This Row],[銷售訂單]]="", "", --ZSOHPP055[[#This Row],[銷售訂單]])</f>
        <v/>
      </c>
    </row>
    <row r="9371" spans="1:13">
      <c r="A9371"/>
      <c r="B9371"/>
      <c r="C9371"/>
      <c r="D9371"/>
      <c r="E9371"/>
      <c r="F9371"/>
      <c r="G9371"/>
      <c r="H9371"/>
      <c r="I9371"/>
      <c r="J9371"/>
      <c r="K9371"/>
      <c r="L9371" t="str">
        <f>IF(COUNTIFS(ZSOHSD058[订单号数值], ZSOHPP055[[#This Row],[订单号数值]], ZSOHSD058[行項目], ZSOHPP055[[#This Row],[行項目]])&gt;0, "Y", "")</f>
        <v/>
      </c>
      <c r="M9371" t="str">
        <f>IF(ZSOHPP055[[#This Row],[銷售訂單]]="", "", --ZSOHPP055[[#This Row],[銷售訂單]])</f>
        <v/>
      </c>
    </row>
    <row r="9372" spans="1:13">
      <c r="A9372"/>
      <c r="B9372"/>
      <c r="C9372"/>
      <c r="D9372"/>
      <c r="E9372"/>
      <c r="F9372"/>
      <c r="G9372"/>
      <c r="H9372"/>
      <c r="I9372"/>
      <c r="J9372"/>
      <c r="K9372"/>
      <c r="L9372" t="str">
        <f>IF(COUNTIFS(ZSOHSD058[订单号数值], ZSOHPP055[[#This Row],[订单号数值]], ZSOHSD058[行項目], ZSOHPP055[[#This Row],[行項目]])&gt;0, "Y", "")</f>
        <v/>
      </c>
      <c r="M9372" t="str">
        <f>IF(ZSOHPP055[[#This Row],[銷售訂單]]="", "", --ZSOHPP055[[#This Row],[銷售訂單]])</f>
        <v/>
      </c>
    </row>
    <row r="9373" spans="1:13">
      <c r="A9373"/>
      <c r="B9373"/>
      <c r="C9373"/>
      <c r="D9373"/>
      <c r="E9373"/>
      <c r="F9373"/>
      <c r="G9373"/>
      <c r="H9373"/>
      <c r="I9373"/>
      <c r="J9373"/>
      <c r="K9373"/>
      <c r="L9373" t="str">
        <f>IF(COUNTIFS(ZSOHSD058[订单号数值], ZSOHPP055[[#This Row],[订单号数值]], ZSOHSD058[行項目], ZSOHPP055[[#This Row],[行項目]])&gt;0, "Y", "")</f>
        <v/>
      </c>
      <c r="M9373" t="str">
        <f>IF(ZSOHPP055[[#This Row],[銷售訂單]]="", "", --ZSOHPP055[[#This Row],[銷售訂單]])</f>
        <v/>
      </c>
    </row>
    <row r="9374" spans="1:13">
      <c r="A9374"/>
      <c r="B9374"/>
      <c r="C9374"/>
      <c r="D9374"/>
      <c r="E9374"/>
      <c r="F9374"/>
      <c r="G9374"/>
      <c r="H9374"/>
      <c r="I9374"/>
      <c r="J9374"/>
      <c r="K9374"/>
      <c r="L9374" t="str">
        <f>IF(COUNTIFS(ZSOHSD058[订单号数值], ZSOHPP055[[#This Row],[订单号数值]], ZSOHSD058[行項目], ZSOHPP055[[#This Row],[行項目]])&gt;0, "Y", "")</f>
        <v/>
      </c>
      <c r="M9374" t="str">
        <f>IF(ZSOHPP055[[#This Row],[銷售訂單]]="", "", --ZSOHPP055[[#This Row],[銷售訂單]])</f>
        <v/>
      </c>
    </row>
    <row r="9375" spans="1:13">
      <c r="A9375"/>
      <c r="B9375"/>
      <c r="C9375"/>
      <c r="D9375"/>
      <c r="E9375"/>
      <c r="F9375"/>
      <c r="G9375"/>
      <c r="H9375"/>
      <c r="I9375"/>
      <c r="J9375"/>
      <c r="K9375"/>
      <c r="L9375" t="str">
        <f>IF(COUNTIFS(ZSOHSD058[订单号数值], ZSOHPP055[[#This Row],[订单号数值]], ZSOHSD058[行項目], ZSOHPP055[[#This Row],[行項目]])&gt;0, "Y", "")</f>
        <v/>
      </c>
      <c r="M9375" t="str">
        <f>IF(ZSOHPP055[[#This Row],[銷售訂單]]="", "", --ZSOHPP055[[#This Row],[銷售訂單]])</f>
        <v/>
      </c>
    </row>
    <row r="9376" spans="1:13">
      <c r="A9376"/>
      <c r="B9376"/>
      <c r="C9376"/>
      <c r="D9376"/>
      <c r="E9376"/>
      <c r="F9376"/>
      <c r="G9376"/>
      <c r="H9376"/>
      <c r="I9376"/>
      <c r="J9376"/>
      <c r="K9376"/>
      <c r="L9376" t="str">
        <f>IF(COUNTIFS(ZSOHSD058[订单号数值], ZSOHPP055[[#This Row],[订单号数值]], ZSOHSD058[行項目], ZSOHPP055[[#This Row],[行項目]])&gt;0, "Y", "")</f>
        <v/>
      </c>
      <c r="M9376" t="str">
        <f>IF(ZSOHPP055[[#This Row],[銷售訂單]]="", "", --ZSOHPP055[[#This Row],[銷售訂單]])</f>
        <v/>
      </c>
    </row>
    <row r="9377" spans="1:13">
      <c r="A9377"/>
      <c r="B9377"/>
      <c r="C9377"/>
      <c r="D9377"/>
      <c r="E9377"/>
      <c r="F9377"/>
      <c r="G9377"/>
      <c r="H9377"/>
      <c r="I9377"/>
      <c r="J9377"/>
      <c r="K9377"/>
      <c r="L9377" t="str">
        <f>IF(COUNTIFS(ZSOHSD058[订单号数值], ZSOHPP055[[#This Row],[订单号数值]], ZSOHSD058[行項目], ZSOHPP055[[#This Row],[行項目]])&gt;0, "Y", "")</f>
        <v/>
      </c>
      <c r="M9377" t="str">
        <f>IF(ZSOHPP055[[#This Row],[銷售訂單]]="", "", --ZSOHPP055[[#This Row],[銷售訂單]])</f>
        <v/>
      </c>
    </row>
    <row r="9378" spans="1:13">
      <c r="A9378"/>
      <c r="B9378"/>
      <c r="C9378"/>
      <c r="D9378"/>
      <c r="E9378"/>
      <c r="F9378"/>
      <c r="G9378"/>
      <c r="H9378"/>
      <c r="I9378"/>
      <c r="J9378"/>
      <c r="K9378"/>
      <c r="L9378" t="str">
        <f>IF(COUNTIFS(ZSOHSD058[订单号数值], ZSOHPP055[[#This Row],[订单号数值]], ZSOHSD058[行項目], ZSOHPP055[[#This Row],[行項目]])&gt;0, "Y", "")</f>
        <v/>
      </c>
      <c r="M9378" t="str">
        <f>IF(ZSOHPP055[[#This Row],[銷售訂單]]="", "", --ZSOHPP055[[#This Row],[銷售訂單]])</f>
        <v/>
      </c>
    </row>
    <row r="9379" spans="1:13">
      <c r="A9379"/>
      <c r="B9379"/>
      <c r="C9379"/>
      <c r="D9379"/>
      <c r="E9379"/>
      <c r="F9379"/>
      <c r="G9379"/>
      <c r="H9379"/>
      <c r="I9379"/>
      <c r="J9379"/>
      <c r="K9379"/>
      <c r="L9379" t="str">
        <f>IF(COUNTIFS(ZSOHSD058[订单号数值], ZSOHPP055[[#This Row],[订单号数值]], ZSOHSD058[行項目], ZSOHPP055[[#This Row],[行項目]])&gt;0, "Y", "")</f>
        <v/>
      </c>
      <c r="M9379" t="str">
        <f>IF(ZSOHPP055[[#This Row],[銷售訂單]]="", "", --ZSOHPP055[[#This Row],[銷售訂單]])</f>
        <v/>
      </c>
    </row>
    <row r="9380" spans="1:13">
      <c r="A9380"/>
      <c r="B9380"/>
      <c r="C9380"/>
      <c r="D9380"/>
      <c r="E9380"/>
      <c r="F9380"/>
      <c r="G9380"/>
      <c r="H9380"/>
      <c r="I9380"/>
      <c r="J9380"/>
      <c r="K9380"/>
      <c r="L9380" t="str">
        <f>IF(COUNTIFS(ZSOHSD058[订单号数值], ZSOHPP055[[#This Row],[订单号数值]], ZSOHSD058[行項目], ZSOHPP055[[#This Row],[行項目]])&gt;0, "Y", "")</f>
        <v/>
      </c>
      <c r="M9380" t="str">
        <f>IF(ZSOHPP055[[#This Row],[銷售訂單]]="", "", --ZSOHPP055[[#This Row],[銷售訂單]])</f>
        <v/>
      </c>
    </row>
    <row r="9381" spans="1:13">
      <c r="A9381"/>
      <c r="B9381"/>
      <c r="C9381"/>
      <c r="D9381"/>
      <c r="E9381"/>
      <c r="F9381"/>
      <c r="G9381"/>
      <c r="H9381"/>
      <c r="I9381"/>
      <c r="J9381"/>
      <c r="K9381"/>
      <c r="L9381" t="str">
        <f>IF(COUNTIFS(ZSOHSD058[订单号数值], ZSOHPP055[[#This Row],[订单号数值]], ZSOHSD058[行項目], ZSOHPP055[[#This Row],[行項目]])&gt;0, "Y", "")</f>
        <v/>
      </c>
      <c r="M9381" t="str">
        <f>IF(ZSOHPP055[[#This Row],[銷售訂單]]="", "", --ZSOHPP055[[#This Row],[銷售訂單]])</f>
        <v/>
      </c>
    </row>
    <row r="9382" spans="1:13">
      <c r="A9382"/>
      <c r="B9382"/>
      <c r="C9382"/>
      <c r="D9382"/>
      <c r="E9382"/>
      <c r="F9382"/>
      <c r="G9382"/>
      <c r="H9382"/>
      <c r="I9382"/>
      <c r="J9382"/>
      <c r="K9382"/>
      <c r="L9382" t="str">
        <f>IF(COUNTIFS(ZSOHSD058[订单号数值], ZSOHPP055[[#This Row],[订单号数值]], ZSOHSD058[行項目], ZSOHPP055[[#This Row],[行項目]])&gt;0, "Y", "")</f>
        <v/>
      </c>
      <c r="M9382" t="str">
        <f>IF(ZSOHPP055[[#This Row],[銷售訂單]]="", "", --ZSOHPP055[[#This Row],[銷售訂單]])</f>
        <v/>
      </c>
    </row>
    <row r="9383" spans="1:13">
      <c r="A9383"/>
      <c r="B9383"/>
      <c r="C9383"/>
      <c r="D9383"/>
      <c r="E9383"/>
      <c r="F9383"/>
      <c r="G9383"/>
      <c r="H9383"/>
      <c r="I9383"/>
      <c r="J9383"/>
      <c r="K9383"/>
      <c r="L9383" t="str">
        <f>IF(COUNTIFS(ZSOHSD058[订单号数值], ZSOHPP055[[#This Row],[订单号数值]], ZSOHSD058[行項目], ZSOHPP055[[#This Row],[行項目]])&gt;0, "Y", "")</f>
        <v/>
      </c>
      <c r="M9383" t="str">
        <f>IF(ZSOHPP055[[#This Row],[銷售訂單]]="", "", --ZSOHPP055[[#This Row],[銷售訂單]])</f>
        <v/>
      </c>
    </row>
    <row r="9384" spans="1:13">
      <c r="A9384"/>
      <c r="B9384"/>
      <c r="C9384"/>
      <c r="D9384"/>
      <c r="E9384"/>
      <c r="F9384"/>
      <c r="G9384"/>
      <c r="H9384"/>
      <c r="I9384"/>
      <c r="J9384"/>
      <c r="K9384"/>
      <c r="L9384" t="str">
        <f>IF(COUNTIFS(ZSOHSD058[订单号数值], ZSOHPP055[[#This Row],[订单号数值]], ZSOHSD058[行項目], ZSOHPP055[[#This Row],[行項目]])&gt;0, "Y", "")</f>
        <v/>
      </c>
      <c r="M9384" t="str">
        <f>IF(ZSOHPP055[[#This Row],[銷售訂單]]="", "", --ZSOHPP055[[#This Row],[銷售訂單]])</f>
        <v/>
      </c>
    </row>
    <row r="9385" spans="1:13">
      <c r="A9385"/>
      <c r="B9385"/>
      <c r="C9385"/>
      <c r="D9385"/>
      <c r="E9385"/>
      <c r="F9385"/>
      <c r="G9385"/>
      <c r="H9385"/>
      <c r="I9385"/>
      <c r="J9385"/>
      <c r="K9385"/>
      <c r="L9385" t="str">
        <f>IF(COUNTIFS(ZSOHSD058[订单号数值], ZSOHPP055[[#This Row],[订单号数值]], ZSOHSD058[行項目], ZSOHPP055[[#This Row],[行項目]])&gt;0, "Y", "")</f>
        <v/>
      </c>
      <c r="M9385" t="str">
        <f>IF(ZSOHPP055[[#This Row],[銷售訂單]]="", "", --ZSOHPP055[[#This Row],[銷售訂單]])</f>
        <v/>
      </c>
    </row>
    <row r="9386" spans="1:13">
      <c r="A9386"/>
      <c r="B9386"/>
      <c r="C9386"/>
      <c r="D9386"/>
      <c r="E9386"/>
      <c r="F9386"/>
      <c r="G9386"/>
      <c r="H9386"/>
      <c r="I9386"/>
      <c r="J9386"/>
      <c r="K9386"/>
      <c r="L9386" t="str">
        <f>IF(COUNTIFS(ZSOHSD058[订单号数值], ZSOHPP055[[#This Row],[订单号数值]], ZSOHSD058[行項目], ZSOHPP055[[#This Row],[行項目]])&gt;0, "Y", "")</f>
        <v/>
      </c>
      <c r="M9386" t="str">
        <f>IF(ZSOHPP055[[#This Row],[銷售訂單]]="", "", --ZSOHPP055[[#This Row],[銷售訂單]])</f>
        <v/>
      </c>
    </row>
    <row r="9387" spans="1:13">
      <c r="A9387"/>
      <c r="B9387"/>
      <c r="C9387"/>
      <c r="D9387"/>
      <c r="E9387"/>
      <c r="F9387"/>
      <c r="G9387"/>
      <c r="H9387"/>
      <c r="I9387"/>
      <c r="J9387"/>
      <c r="K9387"/>
      <c r="L9387" t="str">
        <f>IF(COUNTIFS(ZSOHSD058[订单号数值], ZSOHPP055[[#This Row],[订单号数值]], ZSOHSD058[行項目], ZSOHPP055[[#This Row],[行項目]])&gt;0, "Y", "")</f>
        <v/>
      </c>
      <c r="M9387" t="str">
        <f>IF(ZSOHPP055[[#This Row],[銷售訂單]]="", "", --ZSOHPP055[[#This Row],[銷售訂單]])</f>
        <v/>
      </c>
    </row>
    <row r="9388" spans="1:13">
      <c r="A9388"/>
      <c r="B9388"/>
      <c r="C9388"/>
      <c r="D9388"/>
      <c r="E9388"/>
      <c r="F9388"/>
      <c r="G9388"/>
      <c r="H9388"/>
      <c r="I9388"/>
      <c r="J9388"/>
      <c r="K9388"/>
      <c r="L9388" t="str">
        <f>IF(COUNTIFS(ZSOHSD058[订单号数值], ZSOHPP055[[#This Row],[订单号数值]], ZSOHSD058[行項目], ZSOHPP055[[#This Row],[行項目]])&gt;0, "Y", "")</f>
        <v/>
      </c>
      <c r="M9388" t="str">
        <f>IF(ZSOHPP055[[#This Row],[銷售訂單]]="", "", --ZSOHPP055[[#This Row],[銷售訂單]])</f>
        <v/>
      </c>
    </row>
    <row r="9389" spans="1:13">
      <c r="A9389"/>
      <c r="B9389"/>
      <c r="C9389"/>
      <c r="D9389"/>
      <c r="E9389"/>
      <c r="F9389"/>
      <c r="G9389"/>
      <c r="H9389"/>
      <c r="I9389"/>
      <c r="J9389"/>
      <c r="K9389"/>
      <c r="L9389" t="str">
        <f>IF(COUNTIFS(ZSOHSD058[订单号数值], ZSOHPP055[[#This Row],[订单号数值]], ZSOHSD058[行項目], ZSOHPP055[[#This Row],[行項目]])&gt;0, "Y", "")</f>
        <v/>
      </c>
      <c r="M9389" t="str">
        <f>IF(ZSOHPP055[[#This Row],[銷售訂單]]="", "", --ZSOHPP055[[#This Row],[銷售訂單]])</f>
        <v/>
      </c>
    </row>
    <row r="9390" spans="1:13">
      <c r="A9390"/>
      <c r="B9390"/>
      <c r="C9390"/>
      <c r="D9390"/>
      <c r="E9390"/>
      <c r="F9390"/>
      <c r="G9390"/>
      <c r="H9390"/>
      <c r="I9390"/>
      <c r="J9390"/>
      <c r="K9390"/>
      <c r="L9390" t="str">
        <f>IF(COUNTIFS(ZSOHSD058[订单号数值], ZSOHPP055[[#This Row],[订单号数值]], ZSOHSD058[行項目], ZSOHPP055[[#This Row],[行項目]])&gt;0, "Y", "")</f>
        <v/>
      </c>
      <c r="M9390" t="str">
        <f>IF(ZSOHPP055[[#This Row],[銷售訂單]]="", "", --ZSOHPP055[[#This Row],[銷售訂單]])</f>
        <v/>
      </c>
    </row>
    <row r="9391" spans="1:13">
      <c r="A9391"/>
      <c r="B9391"/>
      <c r="C9391"/>
      <c r="D9391"/>
      <c r="E9391"/>
      <c r="F9391"/>
      <c r="G9391"/>
      <c r="H9391"/>
      <c r="I9391"/>
      <c r="J9391"/>
      <c r="K9391"/>
      <c r="L9391" t="str">
        <f>IF(COUNTIFS(ZSOHSD058[订单号数值], ZSOHPP055[[#This Row],[订单号数值]], ZSOHSD058[行項目], ZSOHPP055[[#This Row],[行項目]])&gt;0, "Y", "")</f>
        <v/>
      </c>
      <c r="M9391" t="str">
        <f>IF(ZSOHPP055[[#This Row],[銷售訂單]]="", "", --ZSOHPP055[[#This Row],[銷售訂單]])</f>
        <v/>
      </c>
    </row>
    <row r="9392" spans="1:13">
      <c r="A9392"/>
      <c r="B9392"/>
      <c r="C9392"/>
      <c r="D9392"/>
      <c r="E9392"/>
      <c r="F9392"/>
      <c r="G9392"/>
      <c r="H9392"/>
      <c r="I9392"/>
      <c r="J9392"/>
      <c r="K9392"/>
      <c r="L9392" t="str">
        <f>IF(COUNTIFS(ZSOHSD058[订单号数值], ZSOHPP055[[#This Row],[订单号数值]], ZSOHSD058[行項目], ZSOHPP055[[#This Row],[行項目]])&gt;0, "Y", "")</f>
        <v/>
      </c>
      <c r="M9392" t="str">
        <f>IF(ZSOHPP055[[#This Row],[銷售訂單]]="", "", --ZSOHPP055[[#This Row],[銷售訂單]])</f>
        <v/>
      </c>
    </row>
    <row r="9393" spans="1:13">
      <c r="A9393"/>
      <c r="B9393"/>
      <c r="C9393"/>
      <c r="D9393"/>
      <c r="E9393"/>
      <c r="F9393"/>
      <c r="G9393"/>
      <c r="H9393"/>
      <c r="I9393"/>
      <c r="J9393"/>
      <c r="K9393"/>
      <c r="L9393" t="str">
        <f>IF(COUNTIFS(ZSOHSD058[订单号数值], ZSOHPP055[[#This Row],[订单号数值]], ZSOHSD058[行項目], ZSOHPP055[[#This Row],[行項目]])&gt;0, "Y", "")</f>
        <v/>
      </c>
      <c r="M9393" t="str">
        <f>IF(ZSOHPP055[[#This Row],[銷售訂單]]="", "", --ZSOHPP055[[#This Row],[銷售訂單]])</f>
        <v/>
      </c>
    </row>
    <row r="9394" spans="1:13">
      <c r="A9394"/>
      <c r="B9394"/>
      <c r="C9394"/>
      <c r="D9394"/>
      <c r="E9394"/>
      <c r="F9394"/>
      <c r="G9394"/>
      <c r="H9394"/>
      <c r="I9394"/>
      <c r="J9394"/>
      <c r="K9394"/>
      <c r="L9394" t="str">
        <f>IF(COUNTIFS(ZSOHSD058[订单号数值], ZSOHPP055[[#This Row],[订单号数值]], ZSOHSD058[行項目], ZSOHPP055[[#This Row],[行項目]])&gt;0, "Y", "")</f>
        <v/>
      </c>
      <c r="M9394" t="str">
        <f>IF(ZSOHPP055[[#This Row],[銷售訂單]]="", "", --ZSOHPP055[[#This Row],[銷售訂單]])</f>
        <v/>
      </c>
    </row>
    <row r="9395" spans="1:13">
      <c r="A9395"/>
      <c r="B9395"/>
      <c r="C9395"/>
      <c r="D9395"/>
      <c r="E9395"/>
      <c r="F9395"/>
      <c r="G9395"/>
      <c r="H9395"/>
      <c r="I9395"/>
      <c r="J9395"/>
      <c r="K9395"/>
      <c r="L9395" t="str">
        <f>IF(COUNTIFS(ZSOHSD058[订单号数值], ZSOHPP055[[#This Row],[订单号数值]], ZSOHSD058[行項目], ZSOHPP055[[#This Row],[行項目]])&gt;0, "Y", "")</f>
        <v/>
      </c>
      <c r="M9395" t="str">
        <f>IF(ZSOHPP055[[#This Row],[銷售訂單]]="", "", --ZSOHPP055[[#This Row],[銷售訂單]])</f>
        <v/>
      </c>
    </row>
    <row r="9396" spans="1:13">
      <c r="A9396"/>
      <c r="B9396"/>
      <c r="C9396"/>
      <c r="D9396"/>
      <c r="E9396"/>
      <c r="F9396"/>
      <c r="G9396"/>
      <c r="H9396"/>
      <c r="I9396"/>
      <c r="J9396"/>
      <c r="K9396"/>
      <c r="L9396" t="str">
        <f>IF(COUNTIFS(ZSOHSD058[订单号数值], ZSOHPP055[[#This Row],[订单号数值]], ZSOHSD058[行項目], ZSOHPP055[[#This Row],[行項目]])&gt;0, "Y", "")</f>
        <v/>
      </c>
      <c r="M9396" t="str">
        <f>IF(ZSOHPP055[[#This Row],[銷售訂單]]="", "", --ZSOHPP055[[#This Row],[銷售訂單]])</f>
        <v/>
      </c>
    </row>
    <row r="9397" spans="1:13">
      <c r="A9397"/>
      <c r="B9397"/>
      <c r="C9397"/>
      <c r="D9397"/>
      <c r="E9397"/>
      <c r="F9397"/>
      <c r="G9397"/>
      <c r="H9397"/>
      <c r="I9397"/>
      <c r="J9397"/>
      <c r="K9397"/>
      <c r="L9397" t="str">
        <f>IF(COUNTIFS(ZSOHSD058[订单号数值], ZSOHPP055[[#This Row],[订单号数值]], ZSOHSD058[行項目], ZSOHPP055[[#This Row],[行項目]])&gt;0, "Y", "")</f>
        <v/>
      </c>
      <c r="M9397" t="str">
        <f>IF(ZSOHPP055[[#This Row],[銷售訂單]]="", "", --ZSOHPP055[[#This Row],[銷售訂單]])</f>
        <v/>
      </c>
    </row>
    <row r="9398" spans="1:13">
      <c r="A9398"/>
      <c r="B9398"/>
      <c r="C9398"/>
      <c r="D9398"/>
      <c r="E9398"/>
      <c r="F9398"/>
      <c r="G9398"/>
      <c r="H9398"/>
      <c r="I9398"/>
      <c r="J9398"/>
      <c r="K9398"/>
      <c r="L9398" t="str">
        <f>IF(COUNTIFS(ZSOHSD058[订单号数值], ZSOHPP055[[#This Row],[订单号数值]], ZSOHSD058[行項目], ZSOHPP055[[#This Row],[行項目]])&gt;0, "Y", "")</f>
        <v/>
      </c>
      <c r="M9398" t="str">
        <f>IF(ZSOHPP055[[#This Row],[銷售訂單]]="", "", --ZSOHPP055[[#This Row],[銷售訂單]])</f>
        <v/>
      </c>
    </row>
    <row r="9399" spans="1:13">
      <c r="A9399"/>
      <c r="B9399"/>
      <c r="C9399"/>
      <c r="D9399"/>
      <c r="E9399"/>
      <c r="F9399"/>
      <c r="G9399"/>
      <c r="H9399"/>
      <c r="I9399"/>
      <c r="J9399"/>
      <c r="K9399"/>
      <c r="L9399" t="str">
        <f>IF(COUNTIFS(ZSOHSD058[订单号数值], ZSOHPP055[[#This Row],[订单号数值]], ZSOHSD058[行項目], ZSOHPP055[[#This Row],[行項目]])&gt;0, "Y", "")</f>
        <v/>
      </c>
      <c r="M9399" t="str">
        <f>IF(ZSOHPP055[[#This Row],[銷售訂單]]="", "", --ZSOHPP055[[#This Row],[銷售訂單]])</f>
        <v/>
      </c>
    </row>
    <row r="9400" spans="1:13">
      <c r="A9400"/>
      <c r="B9400"/>
      <c r="C9400"/>
      <c r="D9400"/>
      <c r="E9400"/>
      <c r="F9400"/>
      <c r="G9400"/>
      <c r="H9400"/>
      <c r="I9400"/>
      <c r="J9400"/>
      <c r="K9400"/>
      <c r="L9400" t="str">
        <f>IF(COUNTIFS(ZSOHSD058[订单号数值], ZSOHPP055[[#This Row],[订单号数值]], ZSOHSD058[行項目], ZSOHPP055[[#This Row],[行項目]])&gt;0, "Y", "")</f>
        <v/>
      </c>
      <c r="M9400" t="str">
        <f>IF(ZSOHPP055[[#This Row],[銷售訂單]]="", "", --ZSOHPP055[[#This Row],[銷售訂單]])</f>
        <v/>
      </c>
    </row>
    <row r="9401" spans="1:13">
      <c r="A9401"/>
      <c r="B9401"/>
      <c r="C9401"/>
      <c r="D9401"/>
      <c r="E9401"/>
      <c r="F9401"/>
      <c r="G9401"/>
      <c r="H9401"/>
      <c r="I9401"/>
      <c r="J9401"/>
      <c r="K9401"/>
      <c r="L9401" t="str">
        <f>IF(COUNTIFS(ZSOHSD058[订单号数值], ZSOHPP055[[#This Row],[订单号数值]], ZSOHSD058[行項目], ZSOHPP055[[#This Row],[行項目]])&gt;0, "Y", "")</f>
        <v/>
      </c>
      <c r="M9401" t="str">
        <f>IF(ZSOHPP055[[#This Row],[銷售訂單]]="", "", --ZSOHPP055[[#This Row],[銷售訂單]])</f>
        <v/>
      </c>
    </row>
    <row r="9402" spans="1:13">
      <c r="A9402"/>
      <c r="B9402"/>
      <c r="C9402"/>
      <c r="D9402"/>
      <c r="E9402"/>
      <c r="F9402"/>
      <c r="G9402"/>
      <c r="H9402"/>
      <c r="I9402"/>
      <c r="J9402"/>
      <c r="K9402"/>
      <c r="L9402" t="str">
        <f>IF(COUNTIFS(ZSOHSD058[订单号数值], ZSOHPP055[[#This Row],[订单号数值]], ZSOHSD058[行項目], ZSOHPP055[[#This Row],[行項目]])&gt;0, "Y", "")</f>
        <v/>
      </c>
      <c r="M9402" t="str">
        <f>IF(ZSOHPP055[[#This Row],[銷售訂單]]="", "", --ZSOHPP055[[#This Row],[銷售訂單]])</f>
        <v/>
      </c>
    </row>
    <row r="9403" spans="1:13">
      <c r="A9403"/>
      <c r="B9403"/>
      <c r="C9403"/>
      <c r="D9403"/>
      <c r="E9403"/>
      <c r="F9403"/>
      <c r="G9403"/>
      <c r="H9403"/>
      <c r="I9403"/>
      <c r="J9403"/>
      <c r="K9403"/>
      <c r="L9403" t="str">
        <f>IF(COUNTIFS(ZSOHSD058[订单号数值], ZSOHPP055[[#This Row],[订单号数值]], ZSOHSD058[行項目], ZSOHPP055[[#This Row],[行項目]])&gt;0, "Y", "")</f>
        <v/>
      </c>
      <c r="M9403" t="str">
        <f>IF(ZSOHPP055[[#This Row],[銷售訂單]]="", "", --ZSOHPP055[[#This Row],[銷售訂單]])</f>
        <v/>
      </c>
    </row>
    <row r="9404" spans="1:13">
      <c r="A9404"/>
      <c r="B9404"/>
      <c r="C9404"/>
      <c r="D9404"/>
      <c r="E9404"/>
      <c r="F9404"/>
      <c r="G9404"/>
      <c r="H9404"/>
      <c r="I9404"/>
      <c r="J9404"/>
      <c r="K9404"/>
      <c r="L9404" t="str">
        <f>IF(COUNTIFS(ZSOHSD058[订单号数值], ZSOHPP055[[#This Row],[订单号数值]], ZSOHSD058[行項目], ZSOHPP055[[#This Row],[行項目]])&gt;0, "Y", "")</f>
        <v/>
      </c>
      <c r="M9404" t="str">
        <f>IF(ZSOHPP055[[#This Row],[銷售訂單]]="", "", --ZSOHPP055[[#This Row],[銷售訂單]])</f>
        <v/>
      </c>
    </row>
    <row r="9405" spans="1:13">
      <c r="A9405"/>
      <c r="B9405"/>
      <c r="C9405"/>
      <c r="D9405"/>
      <c r="E9405"/>
      <c r="F9405"/>
      <c r="G9405"/>
      <c r="H9405"/>
      <c r="I9405"/>
      <c r="J9405"/>
      <c r="K9405"/>
      <c r="L9405" t="str">
        <f>IF(COUNTIFS(ZSOHSD058[订单号数值], ZSOHPP055[[#This Row],[订单号数值]], ZSOHSD058[行項目], ZSOHPP055[[#This Row],[行項目]])&gt;0, "Y", "")</f>
        <v/>
      </c>
      <c r="M9405" t="str">
        <f>IF(ZSOHPP055[[#This Row],[銷售訂單]]="", "", --ZSOHPP055[[#This Row],[銷售訂單]])</f>
        <v/>
      </c>
    </row>
    <row r="9406" spans="1:13">
      <c r="A9406"/>
      <c r="B9406"/>
      <c r="C9406"/>
      <c r="D9406"/>
      <c r="E9406"/>
      <c r="F9406"/>
      <c r="G9406"/>
      <c r="H9406"/>
      <c r="I9406"/>
      <c r="J9406"/>
      <c r="K9406"/>
      <c r="L9406" t="str">
        <f>IF(COUNTIFS(ZSOHSD058[订单号数值], ZSOHPP055[[#This Row],[订单号数值]], ZSOHSD058[行項目], ZSOHPP055[[#This Row],[行項目]])&gt;0, "Y", "")</f>
        <v/>
      </c>
      <c r="M9406" t="str">
        <f>IF(ZSOHPP055[[#This Row],[銷售訂單]]="", "", --ZSOHPP055[[#This Row],[銷售訂單]])</f>
        <v/>
      </c>
    </row>
    <row r="9407" spans="1:13">
      <c r="A9407"/>
      <c r="B9407"/>
      <c r="C9407"/>
      <c r="D9407"/>
      <c r="E9407"/>
      <c r="F9407"/>
      <c r="G9407"/>
      <c r="H9407"/>
      <c r="I9407"/>
      <c r="J9407"/>
      <c r="K9407"/>
      <c r="L9407" t="str">
        <f>IF(COUNTIFS(ZSOHSD058[订单号数值], ZSOHPP055[[#This Row],[订单号数值]], ZSOHSD058[行項目], ZSOHPP055[[#This Row],[行項目]])&gt;0, "Y", "")</f>
        <v/>
      </c>
      <c r="M9407" t="str">
        <f>IF(ZSOHPP055[[#This Row],[銷售訂單]]="", "", --ZSOHPP055[[#This Row],[銷售訂單]])</f>
        <v/>
      </c>
    </row>
    <row r="9408" spans="1:13">
      <c r="A9408"/>
      <c r="B9408"/>
      <c r="C9408"/>
      <c r="D9408"/>
      <c r="E9408"/>
      <c r="F9408"/>
      <c r="G9408"/>
      <c r="H9408"/>
      <c r="I9408"/>
      <c r="J9408"/>
      <c r="K9408"/>
      <c r="L9408" t="str">
        <f>IF(COUNTIFS(ZSOHSD058[订单号数值], ZSOHPP055[[#This Row],[订单号数值]], ZSOHSD058[行項目], ZSOHPP055[[#This Row],[行項目]])&gt;0, "Y", "")</f>
        <v/>
      </c>
      <c r="M9408" t="str">
        <f>IF(ZSOHPP055[[#This Row],[銷售訂單]]="", "", --ZSOHPP055[[#This Row],[銷售訂單]])</f>
        <v/>
      </c>
    </row>
    <row r="9409" spans="1:13">
      <c r="A9409"/>
      <c r="B9409"/>
      <c r="C9409"/>
      <c r="D9409"/>
      <c r="E9409"/>
      <c r="F9409"/>
      <c r="G9409"/>
      <c r="H9409"/>
      <c r="I9409"/>
      <c r="J9409"/>
      <c r="K9409"/>
      <c r="L9409" t="str">
        <f>IF(COUNTIFS(ZSOHSD058[订单号数值], ZSOHPP055[[#This Row],[订单号数值]], ZSOHSD058[行項目], ZSOHPP055[[#This Row],[行項目]])&gt;0, "Y", "")</f>
        <v/>
      </c>
      <c r="M9409" t="str">
        <f>IF(ZSOHPP055[[#This Row],[銷售訂單]]="", "", --ZSOHPP055[[#This Row],[銷售訂單]])</f>
        <v/>
      </c>
    </row>
    <row r="9410" spans="1:13">
      <c r="A9410"/>
      <c r="B9410"/>
      <c r="C9410"/>
      <c r="D9410"/>
      <c r="E9410"/>
      <c r="F9410"/>
      <c r="G9410"/>
      <c r="H9410"/>
      <c r="I9410"/>
      <c r="J9410"/>
      <c r="K9410"/>
      <c r="L9410" t="str">
        <f>IF(COUNTIFS(ZSOHSD058[订单号数值], ZSOHPP055[[#This Row],[订单号数值]], ZSOHSD058[行項目], ZSOHPP055[[#This Row],[行項目]])&gt;0, "Y", "")</f>
        <v/>
      </c>
      <c r="M9410" t="str">
        <f>IF(ZSOHPP055[[#This Row],[銷售訂單]]="", "", --ZSOHPP055[[#This Row],[銷售訂單]])</f>
        <v/>
      </c>
    </row>
    <row r="9411" spans="1:13">
      <c r="A9411"/>
      <c r="B9411"/>
      <c r="C9411"/>
      <c r="D9411"/>
      <c r="E9411"/>
      <c r="F9411"/>
      <c r="G9411"/>
      <c r="H9411"/>
      <c r="I9411"/>
      <c r="J9411"/>
      <c r="K9411"/>
      <c r="L9411" t="str">
        <f>IF(COUNTIFS(ZSOHSD058[订单号数值], ZSOHPP055[[#This Row],[订单号数值]], ZSOHSD058[行項目], ZSOHPP055[[#This Row],[行項目]])&gt;0, "Y", "")</f>
        <v/>
      </c>
      <c r="M9411" t="str">
        <f>IF(ZSOHPP055[[#This Row],[銷售訂單]]="", "", --ZSOHPP055[[#This Row],[銷售訂單]])</f>
        <v/>
      </c>
    </row>
    <row r="9412" spans="1:13">
      <c r="A9412"/>
      <c r="B9412"/>
      <c r="C9412"/>
      <c r="D9412"/>
      <c r="E9412"/>
      <c r="F9412"/>
      <c r="G9412"/>
      <c r="H9412"/>
      <c r="I9412"/>
      <c r="J9412"/>
      <c r="K9412"/>
      <c r="L9412" t="str">
        <f>IF(COUNTIFS(ZSOHSD058[订单号数值], ZSOHPP055[[#This Row],[订单号数值]], ZSOHSD058[行項目], ZSOHPP055[[#This Row],[行項目]])&gt;0, "Y", "")</f>
        <v/>
      </c>
      <c r="M9412" t="str">
        <f>IF(ZSOHPP055[[#This Row],[銷售訂單]]="", "", --ZSOHPP055[[#This Row],[銷售訂單]])</f>
        <v/>
      </c>
    </row>
    <row r="9413" spans="1:13">
      <c r="A9413"/>
      <c r="B9413"/>
      <c r="C9413"/>
      <c r="D9413"/>
      <c r="E9413"/>
      <c r="F9413"/>
      <c r="G9413"/>
      <c r="H9413"/>
      <c r="I9413"/>
      <c r="J9413"/>
      <c r="K9413"/>
      <c r="L9413" t="str">
        <f>IF(COUNTIFS(ZSOHSD058[订单号数值], ZSOHPP055[[#This Row],[订单号数值]], ZSOHSD058[行項目], ZSOHPP055[[#This Row],[行項目]])&gt;0, "Y", "")</f>
        <v/>
      </c>
      <c r="M9413" t="str">
        <f>IF(ZSOHPP055[[#This Row],[銷售訂單]]="", "", --ZSOHPP055[[#This Row],[銷售訂單]])</f>
        <v/>
      </c>
    </row>
    <row r="9414" spans="1:13">
      <c r="A9414"/>
      <c r="B9414"/>
      <c r="C9414"/>
      <c r="D9414"/>
      <c r="E9414"/>
      <c r="F9414"/>
      <c r="G9414"/>
      <c r="H9414"/>
      <c r="I9414"/>
      <c r="J9414"/>
      <c r="K9414"/>
      <c r="L9414" t="str">
        <f>IF(COUNTIFS(ZSOHSD058[订单号数值], ZSOHPP055[[#This Row],[订单号数值]], ZSOHSD058[行項目], ZSOHPP055[[#This Row],[行項目]])&gt;0, "Y", "")</f>
        <v/>
      </c>
      <c r="M9414" t="str">
        <f>IF(ZSOHPP055[[#This Row],[銷售訂單]]="", "", --ZSOHPP055[[#This Row],[銷售訂單]])</f>
        <v/>
      </c>
    </row>
    <row r="9415" spans="1:13">
      <c r="A9415"/>
      <c r="B9415"/>
      <c r="C9415"/>
      <c r="D9415"/>
      <c r="E9415"/>
      <c r="F9415"/>
      <c r="G9415"/>
      <c r="H9415"/>
      <c r="I9415"/>
      <c r="J9415"/>
      <c r="K9415"/>
      <c r="L9415" t="str">
        <f>IF(COUNTIFS(ZSOHSD058[订单号数值], ZSOHPP055[[#This Row],[订单号数值]], ZSOHSD058[行項目], ZSOHPP055[[#This Row],[行項目]])&gt;0, "Y", "")</f>
        <v/>
      </c>
      <c r="M9415" t="str">
        <f>IF(ZSOHPP055[[#This Row],[銷售訂單]]="", "", --ZSOHPP055[[#This Row],[銷售訂單]])</f>
        <v/>
      </c>
    </row>
    <row r="9416" spans="1:13">
      <c r="A9416"/>
      <c r="B9416"/>
      <c r="C9416"/>
      <c r="D9416"/>
      <c r="E9416"/>
      <c r="F9416"/>
      <c r="G9416"/>
      <c r="H9416"/>
      <c r="I9416"/>
      <c r="J9416"/>
      <c r="K9416"/>
      <c r="L9416" t="str">
        <f>IF(COUNTIFS(ZSOHSD058[订单号数值], ZSOHPP055[[#This Row],[订单号数值]], ZSOHSD058[行項目], ZSOHPP055[[#This Row],[行項目]])&gt;0, "Y", "")</f>
        <v/>
      </c>
      <c r="M9416" t="str">
        <f>IF(ZSOHPP055[[#This Row],[銷售訂單]]="", "", --ZSOHPP055[[#This Row],[銷售訂單]])</f>
        <v/>
      </c>
    </row>
    <row r="9417" spans="1:13">
      <c r="A9417"/>
      <c r="B9417"/>
      <c r="C9417"/>
      <c r="D9417"/>
      <c r="E9417"/>
      <c r="F9417"/>
      <c r="G9417"/>
      <c r="H9417"/>
      <c r="I9417"/>
      <c r="J9417"/>
      <c r="K9417"/>
      <c r="L9417" t="str">
        <f>IF(COUNTIFS(ZSOHSD058[订单号数值], ZSOHPP055[[#This Row],[订单号数值]], ZSOHSD058[行項目], ZSOHPP055[[#This Row],[行項目]])&gt;0, "Y", "")</f>
        <v/>
      </c>
      <c r="M9417" t="str">
        <f>IF(ZSOHPP055[[#This Row],[銷售訂單]]="", "", --ZSOHPP055[[#This Row],[銷售訂單]])</f>
        <v/>
      </c>
    </row>
    <row r="9418" spans="1:13">
      <c r="A9418"/>
      <c r="B9418"/>
      <c r="C9418"/>
      <c r="D9418"/>
      <c r="E9418"/>
      <c r="F9418"/>
      <c r="G9418"/>
      <c r="H9418"/>
      <c r="I9418"/>
      <c r="J9418"/>
      <c r="K9418"/>
      <c r="L9418" t="str">
        <f>IF(COUNTIFS(ZSOHSD058[订单号数值], ZSOHPP055[[#This Row],[订单号数值]], ZSOHSD058[行項目], ZSOHPP055[[#This Row],[行項目]])&gt;0, "Y", "")</f>
        <v/>
      </c>
      <c r="M9418" t="str">
        <f>IF(ZSOHPP055[[#This Row],[銷售訂單]]="", "", --ZSOHPP055[[#This Row],[銷售訂單]])</f>
        <v/>
      </c>
    </row>
    <row r="9419" spans="1:13">
      <c r="A9419"/>
      <c r="B9419"/>
      <c r="C9419"/>
      <c r="D9419"/>
      <c r="E9419"/>
      <c r="F9419"/>
      <c r="G9419"/>
      <c r="H9419"/>
      <c r="I9419"/>
      <c r="J9419"/>
      <c r="K9419"/>
      <c r="L9419" t="str">
        <f>IF(COUNTIFS(ZSOHSD058[订单号数值], ZSOHPP055[[#This Row],[订单号数值]], ZSOHSD058[行項目], ZSOHPP055[[#This Row],[行項目]])&gt;0, "Y", "")</f>
        <v/>
      </c>
      <c r="M9419" t="str">
        <f>IF(ZSOHPP055[[#This Row],[銷售訂單]]="", "", --ZSOHPP055[[#This Row],[銷售訂單]])</f>
        <v/>
      </c>
    </row>
    <row r="9420" spans="1:13">
      <c r="A9420"/>
      <c r="B9420"/>
      <c r="C9420"/>
      <c r="D9420"/>
      <c r="E9420"/>
      <c r="F9420"/>
      <c r="G9420"/>
      <c r="H9420"/>
      <c r="I9420"/>
      <c r="J9420"/>
      <c r="K9420"/>
      <c r="L9420" t="str">
        <f>IF(COUNTIFS(ZSOHSD058[订单号数值], ZSOHPP055[[#This Row],[订单号数值]], ZSOHSD058[行項目], ZSOHPP055[[#This Row],[行項目]])&gt;0, "Y", "")</f>
        <v/>
      </c>
      <c r="M9420" t="str">
        <f>IF(ZSOHPP055[[#This Row],[銷售訂單]]="", "", --ZSOHPP055[[#This Row],[銷售訂單]])</f>
        <v/>
      </c>
    </row>
    <row r="9421" spans="1:13">
      <c r="A9421"/>
      <c r="B9421"/>
      <c r="C9421"/>
      <c r="D9421"/>
      <c r="E9421"/>
      <c r="F9421"/>
      <c r="G9421"/>
      <c r="H9421"/>
      <c r="I9421"/>
      <c r="J9421"/>
      <c r="K9421"/>
      <c r="L9421" t="str">
        <f>IF(COUNTIFS(ZSOHSD058[订单号数值], ZSOHPP055[[#This Row],[订单号数值]], ZSOHSD058[行項目], ZSOHPP055[[#This Row],[行項目]])&gt;0, "Y", "")</f>
        <v/>
      </c>
      <c r="M9421" t="str">
        <f>IF(ZSOHPP055[[#This Row],[銷售訂單]]="", "", --ZSOHPP055[[#This Row],[銷售訂單]])</f>
        <v/>
      </c>
    </row>
    <row r="9422" spans="1:13">
      <c r="A9422"/>
      <c r="B9422"/>
      <c r="C9422"/>
      <c r="D9422"/>
      <c r="E9422"/>
      <c r="F9422"/>
      <c r="G9422"/>
      <c r="H9422"/>
      <c r="I9422"/>
      <c r="J9422"/>
      <c r="K9422"/>
      <c r="L9422" t="str">
        <f>IF(COUNTIFS(ZSOHSD058[订单号数值], ZSOHPP055[[#This Row],[订单号数值]], ZSOHSD058[行項目], ZSOHPP055[[#This Row],[行項目]])&gt;0, "Y", "")</f>
        <v/>
      </c>
      <c r="M9422" t="str">
        <f>IF(ZSOHPP055[[#This Row],[銷售訂單]]="", "", --ZSOHPP055[[#This Row],[銷售訂單]])</f>
        <v/>
      </c>
    </row>
    <row r="9423" spans="1:13">
      <c r="A9423"/>
      <c r="B9423"/>
      <c r="C9423"/>
      <c r="D9423"/>
      <c r="E9423"/>
      <c r="F9423"/>
      <c r="G9423"/>
      <c r="H9423"/>
      <c r="I9423"/>
      <c r="J9423"/>
      <c r="K9423"/>
      <c r="L9423" t="str">
        <f>IF(COUNTIFS(ZSOHSD058[订单号数值], ZSOHPP055[[#This Row],[订单号数值]], ZSOHSD058[行項目], ZSOHPP055[[#This Row],[行項目]])&gt;0, "Y", "")</f>
        <v/>
      </c>
      <c r="M9423" t="str">
        <f>IF(ZSOHPP055[[#This Row],[銷售訂單]]="", "", --ZSOHPP055[[#This Row],[銷售訂單]])</f>
        <v/>
      </c>
    </row>
    <row r="9424" spans="1:13">
      <c r="A9424"/>
      <c r="B9424"/>
      <c r="C9424"/>
      <c r="D9424"/>
      <c r="E9424"/>
      <c r="F9424"/>
      <c r="G9424"/>
      <c r="H9424"/>
      <c r="I9424"/>
      <c r="J9424"/>
      <c r="K9424"/>
      <c r="L9424" t="str">
        <f>IF(COUNTIFS(ZSOHSD058[订单号数值], ZSOHPP055[[#This Row],[订单号数值]], ZSOHSD058[行項目], ZSOHPP055[[#This Row],[行項目]])&gt;0, "Y", "")</f>
        <v/>
      </c>
      <c r="M9424" t="str">
        <f>IF(ZSOHPP055[[#This Row],[銷售訂單]]="", "", --ZSOHPP055[[#This Row],[銷售訂單]])</f>
        <v/>
      </c>
    </row>
    <row r="9425" spans="1:13">
      <c r="A9425"/>
      <c r="B9425"/>
      <c r="C9425"/>
      <c r="D9425"/>
      <c r="E9425"/>
      <c r="F9425"/>
      <c r="G9425"/>
      <c r="H9425"/>
      <c r="I9425"/>
      <c r="J9425"/>
      <c r="K9425"/>
      <c r="L9425" t="str">
        <f>IF(COUNTIFS(ZSOHSD058[订单号数值], ZSOHPP055[[#This Row],[订单号数值]], ZSOHSD058[行項目], ZSOHPP055[[#This Row],[行項目]])&gt;0, "Y", "")</f>
        <v/>
      </c>
      <c r="M9425" t="str">
        <f>IF(ZSOHPP055[[#This Row],[銷售訂單]]="", "", --ZSOHPP055[[#This Row],[銷售訂單]])</f>
        <v/>
      </c>
    </row>
    <row r="9426" spans="1:13">
      <c r="A9426"/>
      <c r="B9426"/>
      <c r="C9426"/>
      <c r="D9426"/>
      <c r="E9426"/>
      <c r="F9426"/>
      <c r="G9426"/>
      <c r="H9426"/>
      <c r="I9426"/>
      <c r="J9426"/>
      <c r="K9426"/>
      <c r="L9426" t="str">
        <f>IF(COUNTIFS(ZSOHSD058[订单号数值], ZSOHPP055[[#This Row],[订单号数值]], ZSOHSD058[行項目], ZSOHPP055[[#This Row],[行項目]])&gt;0, "Y", "")</f>
        <v/>
      </c>
      <c r="M9426" t="str">
        <f>IF(ZSOHPP055[[#This Row],[銷售訂單]]="", "", --ZSOHPP055[[#This Row],[銷售訂單]])</f>
        <v/>
      </c>
    </row>
    <row r="9427" spans="1:13">
      <c r="A9427"/>
      <c r="B9427"/>
      <c r="C9427"/>
      <c r="D9427"/>
      <c r="E9427"/>
      <c r="F9427"/>
      <c r="G9427"/>
      <c r="H9427"/>
      <c r="I9427"/>
      <c r="J9427"/>
      <c r="K9427"/>
      <c r="L9427" t="str">
        <f>IF(COUNTIFS(ZSOHSD058[订单号数值], ZSOHPP055[[#This Row],[订单号数值]], ZSOHSD058[行項目], ZSOHPP055[[#This Row],[行項目]])&gt;0, "Y", "")</f>
        <v/>
      </c>
      <c r="M9427" t="str">
        <f>IF(ZSOHPP055[[#This Row],[銷售訂單]]="", "", --ZSOHPP055[[#This Row],[銷售訂單]])</f>
        <v/>
      </c>
    </row>
    <row r="9428" spans="1:13">
      <c r="A9428"/>
      <c r="B9428"/>
      <c r="C9428"/>
      <c r="D9428"/>
      <c r="E9428"/>
      <c r="F9428"/>
      <c r="G9428"/>
      <c r="H9428"/>
      <c r="I9428"/>
      <c r="J9428"/>
      <c r="K9428"/>
      <c r="L9428" t="str">
        <f>IF(COUNTIFS(ZSOHSD058[订单号数值], ZSOHPP055[[#This Row],[订单号数值]], ZSOHSD058[行項目], ZSOHPP055[[#This Row],[行項目]])&gt;0, "Y", "")</f>
        <v/>
      </c>
      <c r="M9428" t="str">
        <f>IF(ZSOHPP055[[#This Row],[銷售訂單]]="", "", --ZSOHPP055[[#This Row],[銷售訂單]])</f>
        <v/>
      </c>
    </row>
    <row r="9429" spans="1:13">
      <c r="A9429"/>
      <c r="B9429"/>
      <c r="C9429"/>
      <c r="D9429"/>
      <c r="E9429"/>
      <c r="F9429"/>
      <c r="G9429"/>
      <c r="H9429"/>
      <c r="I9429"/>
      <c r="J9429"/>
      <c r="K9429"/>
      <c r="L9429" t="str">
        <f>IF(COUNTIFS(ZSOHSD058[订单号数值], ZSOHPP055[[#This Row],[订单号数值]], ZSOHSD058[行項目], ZSOHPP055[[#This Row],[行項目]])&gt;0, "Y", "")</f>
        <v/>
      </c>
      <c r="M9429" t="str">
        <f>IF(ZSOHPP055[[#This Row],[銷售訂單]]="", "", --ZSOHPP055[[#This Row],[銷售訂單]])</f>
        <v/>
      </c>
    </row>
    <row r="9430" spans="1:13">
      <c r="A9430"/>
      <c r="B9430"/>
      <c r="C9430"/>
      <c r="D9430"/>
      <c r="E9430"/>
      <c r="F9430"/>
      <c r="G9430"/>
      <c r="H9430"/>
      <c r="I9430"/>
      <c r="J9430"/>
      <c r="K9430"/>
      <c r="L9430" t="str">
        <f>IF(COUNTIFS(ZSOHSD058[订单号数值], ZSOHPP055[[#This Row],[订单号数值]], ZSOHSD058[行項目], ZSOHPP055[[#This Row],[行項目]])&gt;0, "Y", "")</f>
        <v/>
      </c>
      <c r="M9430" t="str">
        <f>IF(ZSOHPP055[[#This Row],[銷售訂單]]="", "", --ZSOHPP055[[#This Row],[銷售訂單]])</f>
        <v/>
      </c>
    </row>
    <row r="9431" spans="1:13">
      <c r="A9431"/>
      <c r="B9431"/>
      <c r="C9431"/>
      <c r="D9431"/>
      <c r="E9431"/>
      <c r="F9431"/>
      <c r="G9431"/>
      <c r="H9431"/>
      <c r="I9431"/>
      <c r="J9431"/>
      <c r="K9431"/>
      <c r="L9431" t="str">
        <f>IF(COUNTIFS(ZSOHSD058[订单号数值], ZSOHPP055[[#This Row],[订单号数值]], ZSOHSD058[行項目], ZSOHPP055[[#This Row],[行項目]])&gt;0, "Y", "")</f>
        <v/>
      </c>
      <c r="M9431" t="str">
        <f>IF(ZSOHPP055[[#This Row],[銷售訂單]]="", "", --ZSOHPP055[[#This Row],[銷售訂單]])</f>
        <v/>
      </c>
    </row>
    <row r="9432" spans="1:13">
      <c r="A9432"/>
      <c r="B9432"/>
      <c r="C9432"/>
      <c r="D9432"/>
      <c r="E9432"/>
      <c r="F9432"/>
      <c r="G9432"/>
      <c r="H9432"/>
      <c r="I9432"/>
      <c r="J9432"/>
      <c r="K9432"/>
      <c r="L9432" t="str">
        <f>IF(COUNTIFS(ZSOHSD058[订单号数值], ZSOHPP055[[#This Row],[订单号数值]], ZSOHSD058[行項目], ZSOHPP055[[#This Row],[行項目]])&gt;0, "Y", "")</f>
        <v/>
      </c>
      <c r="M9432" t="str">
        <f>IF(ZSOHPP055[[#This Row],[銷售訂單]]="", "", --ZSOHPP055[[#This Row],[銷售訂單]])</f>
        <v/>
      </c>
    </row>
    <row r="9433" spans="1:13">
      <c r="A9433"/>
      <c r="B9433"/>
      <c r="C9433"/>
      <c r="D9433"/>
      <c r="E9433"/>
      <c r="F9433"/>
      <c r="G9433"/>
      <c r="H9433"/>
      <c r="I9433"/>
      <c r="J9433"/>
      <c r="K9433"/>
      <c r="L9433" t="str">
        <f>IF(COUNTIFS(ZSOHSD058[订单号数值], ZSOHPP055[[#This Row],[订单号数值]], ZSOHSD058[行項目], ZSOHPP055[[#This Row],[行項目]])&gt;0, "Y", "")</f>
        <v/>
      </c>
      <c r="M9433" t="str">
        <f>IF(ZSOHPP055[[#This Row],[銷售訂單]]="", "", --ZSOHPP055[[#This Row],[銷售訂單]])</f>
        <v/>
      </c>
    </row>
    <row r="9434" spans="1:13">
      <c r="A9434"/>
      <c r="B9434"/>
      <c r="C9434"/>
      <c r="D9434"/>
      <c r="E9434"/>
      <c r="F9434"/>
      <c r="G9434"/>
      <c r="H9434"/>
      <c r="I9434"/>
      <c r="J9434"/>
      <c r="K9434"/>
      <c r="L9434" t="str">
        <f>IF(COUNTIFS(ZSOHSD058[订单号数值], ZSOHPP055[[#This Row],[订单号数值]], ZSOHSD058[行項目], ZSOHPP055[[#This Row],[行項目]])&gt;0, "Y", "")</f>
        <v/>
      </c>
      <c r="M9434" t="str">
        <f>IF(ZSOHPP055[[#This Row],[銷售訂單]]="", "", --ZSOHPP055[[#This Row],[銷售訂單]])</f>
        <v/>
      </c>
    </row>
    <row r="9435" spans="1:13">
      <c r="A9435"/>
      <c r="B9435"/>
      <c r="C9435"/>
      <c r="D9435"/>
      <c r="E9435"/>
      <c r="F9435"/>
      <c r="G9435"/>
      <c r="H9435"/>
      <c r="I9435"/>
      <c r="J9435"/>
      <c r="K9435"/>
      <c r="L9435" t="str">
        <f>IF(COUNTIFS(ZSOHSD058[订单号数值], ZSOHPP055[[#This Row],[订单号数值]], ZSOHSD058[行項目], ZSOHPP055[[#This Row],[行項目]])&gt;0, "Y", "")</f>
        <v/>
      </c>
      <c r="M9435" t="str">
        <f>IF(ZSOHPP055[[#This Row],[銷售訂單]]="", "", --ZSOHPP055[[#This Row],[銷售訂單]])</f>
        <v/>
      </c>
    </row>
    <row r="9436" spans="1:13">
      <c r="A9436"/>
      <c r="B9436"/>
      <c r="C9436"/>
      <c r="D9436"/>
      <c r="E9436"/>
      <c r="F9436"/>
      <c r="G9436"/>
      <c r="H9436"/>
      <c r="I9436"/>
      <c r="J9436"/>
      <c r="K9436"/>
      <c r="L9436" t="str">
        <f>IF(COUNTIFS(ZSOHSD058[订单号数值], ZSOHPP055[[#This Row],[订单号数值]], ZSOHSD058[行項目], ZSOHPP055[[#This Row],[行項目]])&gt;0, "Y", "")</f>
        <v/>
      </c>
      <c r="M9436" t="str">
        <f>IF(ZSOHPP055[[#This Row],[銷售訂單]]="", "", --ZSOHPP055[[#This Row],[銷售訂單]])</f>
        <v/>
      </c>
    </row>
    <row r="9437" spans="1:13">
      <c r="A9437"/>
      <c r="B9437"/>
      <c r="C9437"/>
      <c r="D9437"/>
      <c r="E9437"/>
      <c r="F9437"/>
      <c r="G9437"/>
      <c r="H9437"/>
      <c r="I9437"/>
      <c r="J9437"/>
      <c r="K9437"/>
      <c r="L9437" t="str">
        <f>IF(COUNTIFS(ZSOHSD058[订单号数值], ZSOHPP055[[#This Row],[订单号数值]], ZSOHSD058[行項目], ZSOHPP055[[#This Row],[行項目]])&gt;0, "Y", "")</f>
        <v/>
      </c>
      <c r="M9437" t="str">
        <f>IF(ZSOHPP055[[#This Row],[銷售訂單]]="", "", --ZSOHPP055[[#This Row],[銷售訂單]])</f>
        <v/>
      </c>
    </row>
    <row r="9438" spans="1:13">
      <c r="A9438"/>
      <c r="B9438"/>
      <c r="C9438"/>
      <c r="D9438"/>
      <c r="E9438"/>
      <c r="F9438"/>
      <c r="G9438"/>
      <c r="H9438"/>
      <c r="I9438"/>
      <c r="J9438"/>
      <c r="K9438"/>
      <c r="L9438" t="str">
        <f>IF(COUNTIFS(ZSOHSD058[订单号数值], ZSOHPP055[[#This Row],[订单号数值]], ZSOHSD058[行項目], ZSOHPP055[[#This Row],[行項目]])&gt;0, "Y", "")</f>
        <v/>
      </c>
      <c r="M9438" t="str">
        <f>IF(ZSOHPP055[[#This Row],[銷售訂單]]="", "", --ZSOHPP055[[#This Row],[銷售訂單]])</f>
        <v/>
      </c>
    </row>
    <row r="9439" spans="1:13">
      <c r="A9439"/>
      <c r="B9439"/>
      <c r="C9439"/>
      <c r="D9439"/>
      <c r="E9439"/>
      <c r="F9439"/>
      <c r="G9439"/>
      <c r="H9439"/>
      <c r="I9439"/>
      <c r="J9439"/>
      <c r="K9439"/>
      <c r="L9439" t="str">
        <f>IF(COUNTIFS(ZSOHSD058[订单号数值], ZSOHPP055[[#This Row],[订单号数值]], ZSOHSD058[行項目], ZSOHPP055[[#This Row],[行項目]])&gt;0, "Y", "")</f>
        <v/>
      </c>
      <c r="M9439" t="str">
        <f>IF(ZSOHPP055[[#This Row],[銷售訂單]]="", "", --ZSOHPP055[[#This Row],[銷售訂單]])</f>
        <v/>
      </c>
    </row>
    <row r="9440" spans="1:13">
      <c r="A9440"/>
      <c r="B9440"/>
      <c r="C9440"/>
      <c r="D9440"/>
      <c r="E9440"/>
      <c r="F9440"/>
      <c r="G9440"/>
      <c r="H9440"/>
      <c r="I9440"/>
      <c r="J9440"/>
      <c r="K9440"/>
      <c r="L9440" t="str">
        <f>IF(COUNTIFS(ZSOHSD058[订单号数值], ZSOHPP055[[#This Row],[订单号数值]], ZSOHSD058[行項目], ZSOHPP055[[#This Row],[行項目]])&gt;0, "Y", "")</f>
        <v/>
      </c>
      <c r="M9440" t="str">
        <f>IF(ZSOHPP055[[#This Row],[銷售訂單]]="", "", --ZSOHPP055[[#This Row],[銷售訂單]])</f>
        <v/>
      </c>
    </row>
    <row r="9441" spans="1:13">
      <c r="A9441"/>
      <c r="B9441"/>
      <c r="C9441"/>
      <c r="D9441"/>
      <c r="E9441"/>
      <c r="F9441"/>
      <c r="G9441"/>
      <c r="H9441"/>
      <c r="I9441"/>
      <c r="J9441"/>
      <c r="K9441"/>
      <c r="L9441" t="str">
        <f>IF(COUNTIFS(ZSOHSD058[订单号数值], ZSOHPP055[[#This Row],[订单号数值]], ZSOHSD058[行項目], ZSOHPP055[[#This Row],[行項目]])&gt;0, "Y", "")</f>
        <v/>
      </c>
      <c r="M9441" t="str">
        <f>IF(ZSOHPP055[[#This Row],[銷售訂單]]="", "", --ZSOHPP055[[#This Row],[銷售訂單]])</f>
        <v/>
      </c>
    </row>
    <row r="9442" spans="1:13">
      <c r="A9442"/>
      <c r="B9442"/>
      <c r="C9442"/>
      <c r="D9442"/>
      <c r="E9442"/>
      <c r="F9442"/>
      <c r="G9442"/>
      <c r="H9442"/>
      <c r="I9442"/>
      <c r="J9442"/>
      <c r="K9442"/>
      <c r="L9442" t="str">
        <f>IF(COUNTIFS(ZSOHSD058[订单号数值], ZSOHPP055[[#This Row],[订单号数值]], ZSOHSD058[行項目], ZSOHPP055[[#This Row],[行項目]])&gt;0, "Y", "")</f>
        <v/>
      </c>
      <c r="M9442" t="str">
        <f>IF(ZSOHPP055[[#This Row],[銷售訂單]]="", "", --ZSOHPP055[[#This Row],[銷售訂單]])</f>
        <v/>
      </c>
    </row>
    <row r="9443" spans="1:13">
      <c r="A9443"/>
      <c r="B9443"/>
      <c r="C9443"/>
      <c r="D9443"/>
      <c r="E9443"/>
      <c r="F9443"/>
      <c r="G9443"/>
      <c r="H9443"/>
      <c r="I9443"/>
      <c r="J9443"/>
      <c r="K9443"/>
      <c r="L9443" t="str">
        <f>IF(COUNTIFS(ZSOHSD058[订单号数值], ZSOHPP055[[#This Row],[订单号数值]], ZSOHSD058[行項目], ZSOHPP055[[#This Row],[行項目]])&gt;0, "Y", "")</f>
        <v/>
      </c>
      <c r="M9443" t="str">
        <f>IF(ZSOHPP055[[#This Row],[銷售訂單]]="", "", --ZSOHPP055[[#This Row],[銷售訂單]])</f>
        <v/>
      </c>
    </row>
    <row r="9444" spans="1:13">
      <c r="A9444"/>
      <c r="B9444"/>
      <c r="C9444"/>
      <c r="D9444"/>
      <c r="E9444"/>
      <c r="F9444"/>
      <c r="G9444"/>
      <c r="H9444"/>
      <c r="I9444"/>
      <c r="J9444"/>
      <c r="K9444"/>
      <c r="L9444" t="str">
        <f>IF(COUNTIFS(ZSOHSD058[订单号数值], ZSOHPP055[[#This Row],[订单号数值]], ZSOHSD058[行項目], ZSOHPP055[[#This Row],[行項目]])&gt;0, "Y", "")</f>
        <v/>
      </c>
      <c r="M9444" t="str">
        <f>IF(ZSOHPP055[[#This Row],[銷售訂單]]="", "", --ZSOHPP055[[#This Row],[銷售訂單]])</f>
        <v/>
      </c>
    </row>
    <row r="9445" spans="1:13">
      <c r="A9445"/>
      <c r="B9445"/>
      <c r="C9445"/>
      <c r="D9445"/>
      <c r="E9445"/>
      <c r="F9445"/>
      <c r="G9445"/>
      <c r="H9445"/>
      <c r="I9445"/>
      <c r="J9445"/>
      <c r="K9445"/>
      <c r="L9445" t="str">
        <f>IF(COUNTIFS(ZSOHSD058[订单号数值], ZSOHPP055[[#This Row],[订单号数值]], ZSOHSD058[行項目], ZSOHPP055[[#This Row],[行項目]])&gt;0, "Y", "")</f>
        <v/>
      </c>
      <c r="M9445" t="str">
        <f>IF(ZSOHPP055[[#This Row],[銷售訂單]]="", "", --ZSOHPP055[[#This Row],[銷售訂單]])</f>
        <v/>
      </c>
    </row>
    <row r="9446" spans="1:13">
      <c r="A9446"/>
      <c r="B9446"/>
      <c r="C9446"/>
      <c r="D9446"/>
      <c r="E9446"/>
      <c r="F9446"/>
      <c r="G9446"/>
      <c r="H9446"/>
      <c r="I9446"/>
      <c r="J9446"/>
      <c r="K9446"/>
      <c r="L9446" t="str">
        <f>IF(COUNTIFS(ZSOHSD058[订单号数值], ZSOHPP055[[#This Row],[订单号数值]], ZSOHSD058[行項目], ZSOHPP055[[#This Row],[行項目]])&gt;0, "Y", "")</f>
        <v/>
      </c>
      <c r="M9446" t="str">
        <f>IF(ZSOHPP055[[#This Row],[銷售訂單]]="", "", --ZSOHPP055[[#This Row],[銷售訂單]])</f>
        <v/>
      </c>
    </row>
    <row r="9447" spans="1:13">
      <c r="A9447"/>
      <c r="B9447"/>
      <c r="C9447"/>
      <c r="D9447"/>
      <c r="E9447"/>
      <c r="F9447"/>
      <c r="G9447"/>
      <c r="H9447"/>
      <c r="I9447"/>
      <c r="J9447"/>
      <c r="K9447"/>
      <c r="L9447" t="str">
        <f>IF(COUNTIFS(ZSOHSD058[订单号数值], ZSOHPP055[[#This Row],[订单号数值]], ZSOHSD058[行項目], ZSOHPP055[[#This Row],[行項目]])&gt;0, "Y", "")</f>
        <v/>
      </c>
      <c r="M9447" t="str">
        <f>IF(ZSOHPP055[[#This Row],[銷售訂單]]="", "", --ZSOHPP055[[#This Row],[銷售訂單]])</f>
        <v/>
      </c>
    </row>
    <row r="9448" spans="1:13">
      <c r="A9448"/>
      <c r="B9448"/>
      <c r="C9448"/>
      <c r="D9448"/>
      <c r="E9448"/>
      <c r="F9448"/>
      <c r="G9448"/>
      <c r="H9448"/>
      <c r="I9448"/>
      <c r="J9448"/>
      <c r="K9448"/>
      <c r="L9448" t="str">
        <f>IF(COUNTIFS(ZSOHSD058[订单号数值], ZSOHPP055[[#This Row],[订单号数值]], ZSOHSD058[行項目], ZSOHPP055[[#This Row],[行項目]])&gt;0, "Y", "")</f>
        <v/>
      </c>
      <c r="M9448" t="str">
        <f>IF(ZSOHPP055[[#This Row],[銷售訂單]]="", "", --ZSOHPP055[[#This Row],[銷售訂單]])</f>
        <v/>
      </c>
    </row>
    <row r="9449" spans="1:13">
      <c r="A9449"/>
      <c r="B9449"/>
      <c r="C9449"/>
      <c r="D9449"/>
      <c r="E9449"/>
      <c r="F9449"/>
      <c r="G9449"/>
      <c r="H9449"/>
      <c r="I9449"/>
      <c r="J9449"/>
      <c r="K9449"/>
      <c r="L9449" t="str">
        <f>IF(COUNTIFS(ZSOHSD058[订单号数值], ZSOHPP055[[#This Row],[订单号数值]], ZSOHSD058[行項目], ZSOHPP055[[#This Row],[行項目]])&gt;0, "Y", "")</f>
        <v/>
      </c>
      <c r="M9449" t="str">
        <f>IF(ZSOHPP055[[#This Row],[銷售訂單]]="", "", --ZSOHPP055[[#This Row],[銷售訂單]])</f>
        <v/>
      </c>
    </row>
    <row r="9450" spans="1:13">
      <c r="A9450"/>
      <c r="B9450"/>
      <c r="C9450"/>
      <c r="D9450"/>
      <c r="E9450"/>
      <c r="F9450"/>
      <c r="G9450"/>
      <c r="H9450"/>
      <c r="I9450"/>
      <c r="J9450"/>
      <c r="K9450"/>
      <c r="L9450" t="str">
        <f>IF(COUNTIFS(ZSOHSD058[订单号数值], ZSOHPP055[[#This Row],[订单号数值]], ZSOHSD058[行項目], ZSOHPP055[[#This Row],[行項目]])&gt;0, "Y", "")</f>
        <v/>
      </c>
      <c r="M9450" t="str">
        <f>IF(ZSOHPP055[[#This Row],[銷售訂單]]="", "", --ZSOHPP055[[#This Row],[銷售訂單]])</f>
        <v/>
      </c>
    </row>
    <row r="9451" spans="1:13">
      <c r="A9451"/>
      <c r="B9451"/>
      <c r="C9451"/>
      <c r="D9451"/>
      <c r="E9451"/>
      <c r="F9451"/>
      <c r="G9451"/>
      <c r="H9451"/>
      <c r="I9451"/>
      <c r="J9451"/>
      <c r="K9451"/>
      <c r="L9451" t="str">
        <f>IF(COUNTIFS(ZSOHSD058[订单号数值], ZSOHPP055[[#This Row],[订单号数值]], ZSOHSD058[行項目], ZSOHPP055[[#This Row],[行項目]])&gt;0, "Y", "")</f>
        <v/>
      </c>
      <c r="M9451" t="str">
        <f>IF(ZSOHPP055[[#This Row],[銷售訂單]]="", "", --ZSOHPP055[[#This Row],[銷售訂單]])</f>
        <v/>
      </c>
    </row>
    <row r="9452" spans="1:13">
      <c r="A9452"/>
      <c r="B9452"/>
      <c r="C9452"/>
      <c r="D9452"/>
      <c r="E9452"/>
      <c r="F9452"/>
      <c r="G9452"/>
      <c r="H9452"/>
      <c r="I9452"/>
      <c r="J9452"/>
      <c r="K9452"/>
      <c r="L9452" t="str">
        <f>IF(COUNTIFS(ZSOHSD058[订单号数值], ZSOHPP055[[#This Row],[订单号数值]], ZSOHSD058[行項目], ZSOHPP055[[#This Row],[行項目]])&gt;0, "Y", "")</f>
        <v/>
      </c>
      <c r="M9452" t="str">
        <f>IF(ZSOHPP055[[#This Row],[銷售訂單]]="", "", --ZSOHPP055[[#This Row],[銷售訂單]])</f>
        <v/>
      </c>
    </row>
    <row r="9453" spans="1:13">
      <c r="A9453"/>
      <c r="B9453"/>
      <c r="C9453"/>
      <c r="D9453"/>
      <c r="E9453"/>
      <c r="F9453"/>
      <c r="G9453"/>
      <c r="H9453"/>
      <c r="I9453"/>
      <c r="J9453"/>
      <c r="K9453"/>
      <c r="L9453" t="str">
        <f>IF(COUNTIFS(ZSOHSD058[订单号数值], ZSOHPP055[[#This Row],[订单号数值]], ZSOHSD058[行項目], ZSOHPP055[[#This Row],[行項目]])&gt;0, "Y", "")</f>
        <v/>
      </c>
      <c r="M9453" t="str">
        <f>IF(ZSOHPP055[[#This Row],[銷售訂單]]="", "", --ZSOHPP055[[#This Row],[銷售訂單]])</f>
        <v/>
      </c>
    </row>
    <row r="9454" spans="1:13">
      <c r="A9454"/>
      <c r="B9454"/>
      <c r="C9454"/>
      <c r="D9454"/>
      <c r="E9454"/>
      <c r="F9454"/>
      <c r="G9454"/>
      <c r="H9454"/>
      <c r="I9454"/>
      <c r="J9454"/>
      <c r="K9454"/>
      <c r="L9454" t="str">
        <f>IF(COUNTIFS(ZSOHSD058[订单号数值], ZSOHPP055[[#This Row],[订单号数值]], ZSOHSD058[行項目], ZSOHPP055[[#This Row],[行項目]])&gt;0, "Y", "")</f>
        <v/>
      </c>
      <c r="M9454" t="str">
        <f>IF(ZSOHPP055[[#This Row],[銷售訂單]]="", "", --ZSOHPP055[[#This Row],[銷售訂單]])</f>
        <v/>
      </c>
    </row>
    <row r="9455" spans="1:13">
      <c r="A9455"/>
      <c r="B9455"/>
      <c r="C9455"/>
      <c r="D9455"/>
      <c r="E9455"/>
      <c r="F9455"/>
      <c r="G9455"/>
      <c r="H9455"/>
      <c r="I9455"/>
      <c r="J9455"/>
      <c r="K9455"/>
      <c r="L9455" t="str">
        <f>IF(COUNTIFS(ZSOHSD058[订单号数值], ZSOHPP055[[#This Row],[订单号数值]], ZSOHSD058[行項目], ZSOHPP055[[#This Row],[行項目]])&gt;0, "Y", "")</f>
        <v/>
      </c>
      <c r="M9455" t="str">
        <f>IF(ZSOHPP055[[#This Row],[銷售訂單]]="", "", --ZSOHPP055[[#This Row],[銷售訂單]])</f>
        <v/>
      </c>
    </row>
    <row r="9456" spans="1:13">
      <c r="A9456"/>
      <c r="B9456"/>
      <c r="C9456"/>
      <c r="D9456"/>
      <c r="E9456"/>
      <c r="F9456"/>
      <c r="G9456"/>
      <c r="H9456"/>
      <c r="I9456"/>
      <c r="J9456"/>
      <c r="K9456"/>
      <c r="L9456" t="str">
        <f>IF(COUNTIFS(ZSOHSD058[订单号数值], ZSOHPP055[[#This Row],[订单号数值]], ZSOHSD058[行項目], ZSOHPP055[[#This Row],[行項目]])&gt;0, "Y", "")</f>
        <v/>
      </c>
      <c r="M9456" t="str">
        <f>IF(ZSOHPP055[[#This Row],[銷售訂單]]="", "", --ZSOHPP055[[#This Row],[銷售訂單]])</f>
        <v/>
      </c>
    </row>
    <row r="9457" spans="1:13">
      <c r="A9457"/>
      <c r="B9457"/>
      <c r="C9457"/>
      <c r="D9457"/>
      <c r="E9457"/>
      <c r="F9457"/>
      <c r="G9457"/>
      <c r="H9457"/>
      <c r="I9457"/>
      <c r="J9457"/>
      <c r="K9457"/>
      <c r="L9457" t="str">
        <f>IF(COUNTIFS(ZSOHSD058[订单号数值], ZSOHPP055[[#This Row],[订单号数值]], ZSOHSD058[行項目], ZSOHPP055[[#This Row],[行項目]])&gt;0, "Y", "")</f>
        <v/>
      </c>
      <c r="M9457" t="str">
        <f>IF(ZSOHPP055[[#This Row],[銷售訂單]]="", "", --ZSOHPP055[[#This Row],[銷售訂單]])</f>
        <v/>
      </c>
    </row>
    <row r="9458" spans="1:13">
      <c r="A9458"/>
      <c r="B9458"/>
      <c r="C9458"/>
      <c r="D9458"/>
      <c r="E9458"/>
      <c r="F9458"/>
      <c r="G9458"/>
      <c r="H9458"/>
      <c r="I9458"/>
      <c r="J9458"/>
      <c r="K9458"/>
      <c r="L9458" t="str">
        <f>IF(COUNTIFS(ZSOHSD058[订单号数值], ZSOHPP055[[#This Row],[订单号数值]], ZSOHSD058[行項目], ZSOHPP055[[#This Row],[行項目]])&gt;0, "Y", "")</f>
        <v/>
      </c>
      <c r="M9458" t="str">
        <f>IF(ZSOHPP055[[#This Row],[銷售訂單]]="", "", --ZSOHPP055[[#This Row],[銷售訂單]])</f>
        <v/>
      </c>
    </row>
    <row r="9459" spans="1:13">
      <c r="A9459"/>
      <c r="B9459"/>
      <c r="C9459"/>
      <c r="D9459"/>
      <c r="E9459"/>
      <c r="F9459"/>
      <c r="G9459"/>
      <c r="H9459"/>
      <c r="I9459"/>
      <c r="J9459"/>
      <c r="K9459"/>
      <c r="L9459" t="str">
        <f>IF(COUNTIFS(ZSOHSD058[订单号数值], ZSOHPP055[[#This Row],[订单号数值]], ZSOHSD058[行項目], ZSOHPP055[[#This Row],[行項目]])&gt;0, "Y", "")</f>
        <v/>
      </c>
      <c r="M9459" t="str">
        <f>IF(ZSOHPP055[[#This Row],[銷售訂單]]="", "", --ZSOHPP055[[#This Row],[銷售訂單]])</f>
        <v/>
      </c>
    </row>
    <row r="9460" spans="1:13">
      <c r="A9460"/>
      <c r="B9460"/>
      <c r="C9460"/>
      <c r="D9460"/>
      <c r="E9460"/>
      <c r="F9460"/>
      <c r="G9460"/>
      <c r="H9460"/>
      <c r="I9460"/>
      <c r="J9460"/>
      <c r="K9460"/>
      <c r="L9460" t="str">
        <f>IF(COUNTIFS(ZSOHSD058[订单号数值], ZSOHPP055[[#This Row],[订单号数值]], ZSOHSD058[行項目], ZSOHPP055[[#This Row],[行項目]])&gt;0, "Y", "")</f>
        <v/>
      </c>
      <c r="M9460" t="str">
        <f>IF(ZSOHPP055[[#This Row],[銷售訂單]]="", "", --ZSOHPP055[[#This Row],[銷售訂單]])</f>
        <v/>
      </c>
    </row>
    <row r="9461" spans="1:13">
      <c r="A9461"/>
      <c r="B9461"/>
      <c r="C9461"/>
      <c r="D9461"/>
      <c r="E9461"/>
      <c r="F9461"/>
      <c r="G9461"/>
      <c r="H9461"/>
      <c r="I9461"/>
      <c r="J9461"/>
      <c r="K9461"/>
      <c r="L9461" t="str">
        <f>IF(COUNTIFS(ZSOHSD058[订单号数值], ZSOHPP055[[#This Row],[订单号数值]], ZSOHSD058[行項目], ZSOHPP055[[#This Row],[行項目]])&gt;0, "Y", "")</f>
        <v/>
      </c>
      <c r="M9461" t="str">
        <f>IF(ZSOHPP055[[#This Row],[銷售訂單]]="", "", --ZSOHPP055[[#This Row],[銷售訂單]])</f>
        <v/>
      </c>
    </row>
    <row r="9462" spans="1:13">
      <c r="A9462"/>
      <c r="B9462"/>
      <c r="C9462"/>
      <c r="D9462"/>
      <c r="E9462"/>
      <c r="F9462"/>
      <c r="G9462"/>
      <c r="H9462"/>
      <c r="I9462"/>
      <c r="J9462"/>
      <c r="K9462"/>
      <c r="L9462" t="str">
        <f>IF(COUNTIFS(ZSOHSD058[订单号数值], ZSOHPP055[[#This Row],[订单号数值]], ZSOHSD058[行項目], ZSOHPP055[[#This Row],[行項目]])&gt;0, "Y", "")</f>
        <v/>
      </c>
      <c r="M9462" t="str">
        <f>IF(ZSOHPP055[[#This Row],[銷售訂單]]="", "", --ZSOHPP055[[#This Row],[銷售訂單]])</f>
        <v/>
      </c>
    </row>
    <row r="9463" spans="1:13">
      <c r="A9463"/>
      <c r="B9463"/>
      <c r="C9463"/>
      <c r="D9463"/>
      <c r="E9463"/>
      <c r="F9463"/>
      <c r="G9463"/>
      <c r="H9463"/>
      <c r="I9463"/>
      <c r="J9463"/>
      <c r="K9463"/>
      <c r="L9463" t="str">
        <f>IF(COUNTIFS(ZSOHSD058[订单号数值], ZSOHPP055[[#This Row],[订单号数值]], ZSOHSD058[行項目], ZSOHPP055[[#This Row],[行項目]])&gt;0, "Y", "")</f>
        <v/>
      </c>
      <c r="M9463" t="str">
        <f>IF(ZSOHPP055[[#This Row],[銷售訂單]]="", "", --ZSOHPP055[[#This Row],[銷售訂單]])</f>
        <v/>
      </c>
    </row>
    <row r="9464" spans="1:13">
      <c r="A9464"/>
      <c r="B9464"/>
      <c r="C9464"/>
      <c r="D9464"/>
      <c r="E9464"/>
      <c r="F9464"/>
      <c r="G9464"/>
      <c r="H9464"/>
      <c r="I9464"/>
      <c r="J9464"/>
      <c r="K9464"/>
      <c r="L9464" t="str">
        <f>IF(COUNTIFS(ZSOHSD058[订单号数值], ZSOHPP055[[#This Row],[订单号数值]], ZSOHSD058[行項目], ZSOHPP055[[#This Row],[行項目]])&gt;0, "Y", "")</f>
        <v/>
      </c>
      <c r="M9464" t="str">
        <f>IF(ZSOHPP055[[#This Row],[銷售訂單]]="", "", --ZSOHPP055[[#This Row],[銷售訂單]])</f>
        <v/>
      </c>
    </row>
    <row r="9465" spans="1:13">
      <c r="A9465"/>
      <c r="B9465"/>
      <c r="C9465"/>
      <c r="D9465"/>
      <c r="E9465"/>
      <c r="F9465"/>
      <c r="G9465"/>
      <c r="H9465"/>
      <c r="I9465"/>
      <c r="J9465"/>
      <c r="K9465"/>
      <c r="L9465" t="str">
        <f>IF(COUNTIFS(ZSOHSD058[订单号数值], ZSOHPP055[[#This Row],[订单号数值]], ZSOHSD058[行項目], ZSOHPP055[[#This Row],[行項目]])&gt;0, "Y", "")</f>
        <v/>
      </c>
      <c r="M9465" t="str">
        <f>IF(ZSOHPP055[[#This Row],[銷售訂單]]="", "", --ZSOHPP055[[#This Row],[銷售訂單]])</f>
        <v/>
      </c>
    </row>
    <row r="9466" spans="1:13">
      <c r="A9466"/>
      <c r="B9466"/>
      <c r="C9466"/>
      <c r="D9466"/>
      <c r="E9466"/>
      <c r="F9466"/>
      <c r="G9466"/>
      <c r="H9466"/>
      <c r="I9466"/>
      <c r="J9466"/>
      <c r="K9466"/>
      <c r="L9466" t="str">
        <f>IF(COUNTIFS(ZSOHSD058[订单号数值], ZSOHPP055[[#This Row],[订单号数值]], ZSOHSD058[行項目], ZSOHPP055[[#This Row],[行項目]])&gt;0, "Y", "")</f>
        <v/>
      </c>
      <c r="M9466" t="str">
        <f>IF(ZSOHPP055[[#This Row],[銷售訂單]]="", "", --ZSOHPP055[[#This Row],[銷售訂單]])</f>
        <v/>
      </c>
    </row>
    <row r="9467" spans="1:13">
      <c r="A9467"/>
      <c r="B9467"/>
      <c r="C9467"/>
      <c r="D9467"/>
      <c r="E9467"/>
      <c r="F9467"/>
      <c r="G9467"/>
      <c r="H9467"/>
      <c r="I9467"/>
      <c r="J9467"/>
      <c r="K9467"/>
      <c r="L9467" t="str">
        <f>IF(COUNTIFS(ZSOHSD058[订单号数值], ZSOHPP055[[#This Row],[订单号数值]], ZSOHSD058[行項目], ZSOHPP055[[#This Row],[行項目]])&gt;0, "Y", "")</f>
        <v/>
      </c>
      <c r="M9467" t="str">
        <f>IF(ZSOHPP055[[#This Row],[銷售訂單]]="", "", --ZSOHPP055[[#This Row],[銷售訂單]])</f>
        <v/>
      </c>
    </row>
    <row r="9468" spans="1:13">
      <c r="A9468"/>
      <c r="B9468"/>
      <c r="C9468"/>
      <c r="D9468"/>
      <c r="E9468"/>
      <c r="F9468"/>
      <c r="G9468"/>
      <c r="H9468"/>
      <c r="I9468"/>
      <c r="J9468"/>
      <c r="K9468"/>
      <c r="L9468" t="str">
        <f>IF(COUNTIFS(ZSOHSD058[订单号数值], ZSOHPP055[[#This Row],[订单号数值]], ZSOHSD058[行項目], ZSOHPP055[[#This Row],[行項目]])&gt;0, "Y", "")</f>
        <v/>
      </c>
      <c r="M9468" t="str">
        <f>IF(ZSOHPP055[[#This Row],[銷售訂單]]="", "", --ZSOHPP055[[#This Row],[銷售訂單]])</f>
        <v/>
      </c>
    </row>
    <row r="9469" spans="1:13">
      <c r="A9469"/>
      <c r="B9469"/>
      <c r="C9469"/>
      <c r="D9469"/>
      <c r="E9469"/>
      <c r="F9469"/>
      <c r="G9469"/>
      <c r="H9469"/>
      <c r="I9469"/>
      <c r="J9469"/>
      <c r="K9469"/>
      <c r="L9469" t="str">
        <f>IF(COUNTIFS(ZSOHSD058[订单号数值], ZSOHPP055[[#This Row],[订单号数值]], ZSOHSD058[行項目], ZSOHPP055[[#This Row],[行項目]])&gt;0, "Y", "")</f>
        <v/>
      </c>
      <c r="M9469" t="str">
        <f>IF(ZSOHPP055[[#This Row],[銷售訂單]]="", "", --ZSOHPP055[[#This Row],[銷售訂單]])</f>
        <v/>
      </c>
    </row>
    <row r="9470" spans="1:13">
      <c r="A9470"/>
      <c r="B9470"/>
      <c r="C9470"/>
      <c r="D9470"/>
      <c r="E9470"/>
      <c r="F9470"/>
      <c r="G9470"/>
      <c r="H9470"/>
      <c r="I9470"/>
      <c r="J9470"/>
      <c r="K9470"/>
      <c r="L9470" t="str">
        <f>IF(COUNTIFS(ZSOHSD058[订单号数值], ZSOHPP055[[#This Row],[订单号数值]], ZSOHSD058[行項目], ZSOHPP055[[#This Row],[行項目]])&gt;0, "Y", "")</f>
        <v/>
      </c>
      <c r="M9470" t="str">
        <f>IF(ZSOHPP055[[#This Row],[銷售訂單]]="", "", --ZSOHPP055[[#This Row],[銷售訂單]])</f>
        <v/>
      </c>
    </row>
    <row r="9471" spans="1:13">
      <c r="A9471"/>
      <c r="B9471"/>
      <c r="C9471"/>
      <c r="D9471"/>
      <c r="E9471"/>
      <c r="F9471"/>
      <c r="G9471"/>
      <c r="H9471"/>
      <c r="I9471"/>
      <c r="J9471"/>
      <c r="K9471"/>
      <c r="L9471" t="str">
        <f>IF(COUNTIFS(ZSOHSD058[订单号数值], ZSOHPP055[[#This Row],[订单号数值]], ZSOHSD058[行項目], ZSOHPP055[[#This Row],[行項目]])&gt;0, "Y", "")</f>
        <v/>
      </c>
      <c r="M9471" t="str">
        <f>IF(ZSOHPP055[[#This Row],[銷售訂單]]="", "", --ZSOHPP055[[#This Row],[銷售訂單]])</f>
        <v/>
      </c>
    </row>
    <row r="9472" spans="1:13">
      <c r="A9472"/>
      <c r="B9472"/>
      <c r="C9472"/>
      <c r="D9472"/>
      <c r="E9472"/>
      <c r="F9472"/>
      <c r="G9472"/>
      <c r="H9472"/>
      <c r="I9472"/>
      <c r="J9472"/>
      <c r="K9472"/>
      <c r="L9472" t="str">
        <f>IF(COUNTIFS(ZSOHSD058[订单号数值], ZSOHPP055[[#This Row],[订单号数值]], ZSOHSD058[行項目], ZSOHPP055[[#This Row],[行項目]])&gt;0, "Y", "")</f>
        <v/>
      </c>
      <c r="M9472" t="str">
        <f>IF(ZSOHPP055[[#This Row],[銷售訂單]]="", "", --ZSOHPP055[[#This Row],[銷售訂單]])</f>
        <v/>
      </c>
    </row>
    <row r="9473" spans="1:13">
      <c r="A9473"/>
      <c r="B9473"/>
      <c r="C9473"/>
      <c r="D9473"/>
      <c r="E9473"/>
      <c r="F9473"/>
      <c r="G9473"/>
      <c r="H9473"/>
      <c r="I9473"/>
      <c r="J9473"/>
      <c r="K9473"/>
      <c r="L9473" t="str">
        <f>IF(COUNTIFS(ZSOHSD058[订单号数值], ZSOHPP055[[#This Row],[订单号数值]], ZSOHSD058[行項目], ZSOHPP055[[#This Row],[行項目]])&gt;0, "Y", "")</f>
        <v/>
      </c>
      <c r="M9473" t="str">
        <f>IF(ZSOHPP055[[#This Row],[銷售訂單]]="", "", --ZSOHPP055[[#This Row],[銷售訂單]])</f>
        <v/>
      </c>
    </row>
    <row r="9474" spans="1:13">
      <c r="A9474"/>
      <c r="B9474"/>
      <c r="C9474"/>
      <c r="D9474"/>
      <c r="E9474"/>
      <c r="F9474"/>
      <c r="G9474"/>
      <c r="H9474"/>
      <c r="I9474"/>
      <c r="J9474"/>
      <c r="K9474"/>
      <c r="L9474" t="str">
        <f>IF(COUNTIFS(ZSOHSD058[订单号数值], ZSOHPP055[[#This Row],[订单号数值]], ZSOHSD058[行項目], ZSOHPP055[[#This Row],[行項目]])&gt;0, "Y", "")</f>
        <v/>
      </c>
      <c r="M9474" t="str">
        <f>IF(ZSOHPP055[[#This Row],[銷售訂單]]="", "", --ZSOHPP055[[#This Row],[銷售訂單]])</f>
        <v/>
      </c>
    </row>
    <row r="9475" spans="1:13">
      <c r="A9475"/>
      <c r="B9475"/>
      <c r="C9475"/>
      <c r="D9475"/>
      <c r="E9475"/>
      <c r="F9475"/>
      <c r="G9475"/>
      <c r="H9475"/>
      <c r="I9475"/>
      <c r="J9475"/>
      <c r="K9475"/>
      <c r="L9475" t="str">
        <f>IF(COUNTIFS(ZSOHSD058[订单号数值], ZSOHPP055[[#This Row],[订单号数值]], ZSOHSD058[行項目], ZSOHPP055[[#This Row],[行項目]])&gt;0, "Y", "")</f>
        <v/>
      </c>
      <c r="M9475" t="str">
        <f>IF(ZSOHPP055[[#This Row],[銷售訂單]]="", "", --ZSOHPP055[[#This Row],[銷售訂單]])</f>
        <v/>
      </c>
    </row>
    <row r="9476" spans="1:13">
      <c r="A9476"/>
      <c r="B9476"/>
      <c r="C9476"/>
      <c r="D9476"/>
      <c r="E9476"/>
      <c r="F9476"/>
      <c r="G9476"/>
      <c r="H9476"/>
      <c r="I9476"/>
      <c r="J9476"/>
      <c r="K9476"/>
      <c r="L9476" t="str">
        <f>IF(COUNTIFS(ZSOHSD058[订单号数值], ZSOHPP055[[#This Row],[订单号数值]], ZSOHSD058[行項目], ZSOHPP055[[#This Row],[行項目]])&gt;0, "Y", "")</f>
        <v/>
      </c>
      <c r="M9476" t="str">
        <f>IF(ZSOHPP055[[#This Row],[銷售訂單]]="", "", --ZSOHPP055[[#This Row],[銷售訂單]])</f>
        <v/>
      </c>
    </row>
    <row r="9477" spans="1:13">
      <c r="A9477"/>
      <c r="B9477"/>
      <c r="C9477"/>
      <c r="D9477"/>
      <c r="E9477"/>
      <c r="F9477"/>
      <c r="G9477"/>
      <c r="H9477"/>
      <c r="I9477"/>
      <c r="J9477"/>
      <c r="K9477"/>
      <c r="L9477" t="str">
        <f>IF(COUNTIFS(ZSOHSD058[订单号数值], ZSOHPP055[[#This Row],[订单号数值]], ZSOHSD058[行項目], ZSOHPP055[[#This Row],[行項目]])&gt;0, "Y", "")</f>
        <v/>
      </c>
      <c r="M9477" t="str">
        <f>IF(ZSOHPP055[[#This Row],[銷售訂單]]="", "", --ZSOHPP055[[#This Row],[銷售訂單]])</f>
        <v/>
      </c>
    </row>
    <row r="9478" spans="1:13">
      <c r="A9478"/>
      <c r="B9478"/>
      <c r="C9478"/>
      <c r="D9478"/>
      <c r="E9478"/>
      <c r="F9478"/>
      <c r="G9478"/>
      <c r="H9478"/>
      <c r="I9478"/>
      <c r="J9478"/>
      <c r="K9478"/>
      <c r="L9478" t="str">
        <f>IF(COUNTIFS(ZSOHSD058[订单号数值], ZSOHPP055[[#This Row],[订单号数值]], ZSOHSD058[行項目], ZSOHPP055[[#This Row],[行項目]])&gt;0, "Y", "")</f>
        <v/>
      </c>
      <c r="M9478" t="str">
        <f>IF(ZSOHPP055[[#This Row],[銷售訂單]]="", "", --ZSOHPP055[[#This Row],[銷售訂單]])</f>
        <v/>
      </c>
    </row>
    <row r="9479" spans="1:13">
      <c r="A9479"/>
      <c r="B9479"/>
      <c r="C9479"/>
      <c r="D9479"/>
      <c r="E9479"/>
      <c r="F9479"/>
      <c r="G9479"/>
      <c r="H9479"/>
      <c r="I9479"/>
      <c r="J9479"/>
      <c r="K9479"/>
      <c r="L9479" t="str">
        <f>IF(COUNTIFS(ZSOHSD058[订单号数值], ZSOHPP055[[#This Row],[订单号数值]], ZSOHSD058[行項目], ZSOHPP055[[#This Row],[行項目]])&gt;0, "Y", "")</f>
        <v/>
      </c>
      <c r="M9479" t="str">
        <f>IF(ZSOHPP055[[#This Row],[銷售訂單]]="", "", --ZSOHPP055[[#This Row],[銷售訂單]])</f>
        <v/>
      </c>
    </row>
    <row r="9480" spans="1:13">
      <c r="A9480"/>
      <c r="B9480"/>
      <c r="C9480"/>
      <c r="D9480"/>
      <c r="E9480"/>
      <c r="F9480"/>
      <c r="G9480"/>
      <c r="H9480"/>
      <c r="I9480"/>
      <c r="J9480"/>
      <c r="K9480"/>
      <c r="L9480" t="str">
        <f>IF(COUNTIFS(ZSOHSD058[订单号数值], ZSOHPP055[[#This Row],[订单号数值]], ZSOHSD058[行項目], ZSOHPP055[[#This Row],[行項目]])&gt;0, "Y", "")</f>
        <v/>
      </c>
      <c r="M9480" t="str">
        <f>IF(ZSOHPP055[[#This Row],[銷售訂單]]="", "", --ZSOHPP055[[#This Row],[銷售訂單]])</f>
        <v/>
      </c>
    </row>
    <row r="9481" spans="1:13">
      <c r="A9481"/>
      <c r="B9481"/>
      <c r="C9481"/>
      <c r="D9481"/>
      <c r="E9481"/>
      <c r="F9481"/>
      <c r="G9481"/>
      <c r="H9481"/>
      <c r="I9481"/>
      <c r="J9481"/>
      <c r="K9481"/>
      <c r="L9481" t="str">
        <f>IF(COUNTIFS(ZSOHSD058[订单号数值], ZSOHPP055[[#This Row],[订单号数值]], ZSOHSD058[行項目], ZSOHPP055[[#This Row],[行項目]])&gt;0, "Y", "")</f>
        <v/>
      </c>
      <c r="M9481" t="str">
        <f>IF(ZSOHPP055[[#This Row],[銷售訂單]]="", "", --ZSOHPP055[[#This Row],[銷售訂單]])</f>
        <v/>
      </c>
    </row>
    <row r="9482" spans="1:13">
      <c r="A9482"/>
      <c r="B9482"/>
      <c r="C9482"/>
      <c r="D9482"/>
      <c r="E9482"/>
      <c r="F9482"/>
      <c r="G9482"/>
      <c r="H9482"/>
      <c r="I9482"/>
      <c r="J9482"/>
      <c r="K9482"/>
      <c r="L9482" t="str">
        <f>IF(COUNTIFS(ZSOHSD058[订单号数值], ZSOHPP055[[#This Row],[订单号数值]], ZSOHSD058[行項目], ZSOHPP055[[#This Row],[行項目]])&gt;0, "Y", "")</f>
        <v/>
      </c>
      <c r="M9482" t="str">
        <f>IF(ZSOHPP055[[#This Row],[銷售訂單]]="", "", --ZSOHPP055[[#This Row],[銷售訂單]])</f>
        <v/>
      </c>
    </row>
    <row r="9483" spans="1:13">
      <c r="A9483"/>
      <c r="B9483"/>
      <c r="C9483"/>
      <c r="D9483"/>
      <c r="E9483"/>
      <c r="F9483"/>
      <c r="G9483"/>
      <c r="H9483"/>
      <c r="I9483"/>
      <c r="J9483"/>
      <c r="K9483"/>
      <c r="L9483" t="str">
        <f>IF(COUNTIFS(ZSOHSD058[订单号数值], ZSOHPP055[[#This Row],[订单号数值]], ZSOHSD058[行項目], ZSOHPP055[[#This Row],[行項目]])&gt;0, "Y", "")</f>
        <v/>
      </c>
      <c r="M9483" t="str">
        <f>IF(ZSOHPP055[[#This Row],[銷售訂單]]="", "", --ZSOHPP055[[#This Row],[銷售訂單]])</f>
        <v/>
      </c>
    </row>
    <row r="9484" spans="1:13">
      <c r="A9484"/>
      <c r="B9484"/>
      <c r="C9484"/>
      <c r="D9484"/>
      <c r="E9484"/>
      <c r="F9484"/>
      <c r="G9484"/>
      <c r="H9484"/>
      <c r="I9484"/>
      <c r="J9484"/>
      <c r="K9484"/>
      <c r="L9484" t="str">
        <f>IF(COUNTIFS(ZSOHSD058[订单号数值], ZSOHPP055[[#This Row],[订单号数值]], ZSOHSD058[行項目], ZSOHPP055[[#This Row],[行項目]])&gt;0, "Y", "")</f>
        <v/>
      </c>
      <c r="M9484" t="str">
        <f>IF(ZSOHPP055[[#This Row],[銷售訂單]]="", "", --ZSOHPP055[[#This Row],[銷售訂單]])</f>
        <v/>
      </c>
    </row>
    <row r="9485" spans="1:13">
      <c r="A9485"/>
      <c r="B9485"/>
      <c r="C9485"/>
      <c r="D9485"/>
      <c r="E9485"/>
      <c r="F9485"/>
      <c r="G9485"/>
      <c r="H9485"/>
      <c r="I9485"/>
      <c r="J9485"/>
      <c r="K9485"/>
      <c r="L9485" t="str">
        <f>IF(COUNTIFS(ZSOHSD058[订单号数值], ZSOHPP055[[#This Row],[订单号数值]], ZSOHSD058[行項目], ZSOHPP055[[#This Row],[行項目]])&gt;0, "Y", "")</f>
        <v/>
      </c>
      <c r="M9485" t="str">
        <f>IF(ZSOHPP055[[#This Row],[銷售訂單]]="", "", --ZSOHPP055[[#This Row],[銷售訂單]])</f>
        <v/>
      </c>
    </row>
    <row r="9486" spans="1:13">
      <c r="A9486"/>
      <c r="B9486"/>
      <c r="C9486"/>
      <c r="D9486"/>
      <c r="E9486"/>
      <c r="F9486"/>
      <c r="G9486"/>
      <c r="H9486"/>
      <c r="I9486"/>
      <c r="J9486"/>
      <c r="K9486"/>
      <c r="L9486" t="str">
        <f>IF(COUNTIFS(ZSOHSD058[订单号数值], ZSOHPP055[[#This Row],[订单号数值]], ZSOHSD058[行項目], ZSOHPP055[[#This Row],[行項目]])&gt;0, "Y", "")</f>
        <v/>
      </c>
      <c r="M9486" t="str">
        <f>IF(ZSOHPP055[[#This Row],[銷售訂單]]="", "", --ZSOHPP055[[#This Row],[銷售訂單]])</f>
        <v/>
      </c>
    </row>
    <row r="9487" spans="1:13">
      <c r="A9487"/>
      <c r="B9487"/>
      <c r="C9487"/>
      <c r="D9487"/>
      <c r="E9487"/>
      <c r="F9487"/>
      <c r="G9487"/>
      <c r="H9487"/>
      <c r="I9487"/>
      <c r="J9487"/>
      <c r="K9487"/>
      <c r="L9487" t="str">
        <f>IF(COUNTIFS(ZSOHSD058[订单号数值], ZSOHPP055[[#This Row],[订单号数值]], ZSOHSD058[行項目], ZSOHPP055[[#This Row],[行項目]])&gt;0, "Y", "")</f>
        <v/>
      </c>
      <c r="M9487" t="str">
        <f>IF(ZSOHPP055[[#This Row],[銷售訂單]]="", "", --ZSOHPP055[[#This Row],[銷售訂單]])</f>
        <v/>
      </c>
    </row>
    <row r="9488" spans="1:13">
      <c r="A9488"/>
      <c r="B9488"/>
      <c r="C9488"/>
      <c r="D9488"/>
      <c r="E9488"/>
      <c r="F9488"/>
      <c r="G9488"/>
      <c r="H9488"/>
      <c r="I9488"/>
      <c r="J9488"/>
      <c r="K9488"/>
      <c r="L9488" t="str">
        <f>IF(COUNTIFS(ZSOHSD058[订单号数值], ZSOHPP055[[#This Row],[订单号数值]], ZSOHSD058[行項目], ZSOHPP055[[#This Row],[行項目]])&gt;0, "Y", "")</f>
        <v/>
      </c>
      <c r="M9488" t="str">
        <f>IF(ZSOHPP055[[#This Row],[銷售訂單]]="", "", --ZSOHPP055[[#This Row],[銷售訂單]])</f>
        <v/>
      </c>
    </row>
    <row r="9489" spans="1:13">
      <c r="A9489"/>
      <c r="B9489"/>
      <c r="C9489"/>
      <c r="D9489"/>
      <c r="E9489"/>
      <c r="F9489"/>
      <c r="G9489"/>
      <c r="H9489"/>
      <c r="I9489"/>
      <c r="J9489"/>
      <c r="K9489"/>
      <c r="L9489" t="str">
        <f>IF(COUNTIFS(ZSOHSD058[订单号数值], ZSOHPP055[[#This Row],[订单号数值]], ZSOHSD058[行項目], ZSOHPP055[[#This Row],[行項目]])&gt;0, "Y", "")</f>
        <v/>
      </c>
      <c r="M9489" t="str">
        <f>IF(ZSOHPP055[[#This Row],[銷售訂單]]="", "", --ZSOHPP055[[#This Row],[銷售訂單]])</f>
        <v/>
      </c>
    </row>
    <row r="9490" spans="1:13">
      <c r="A9490"/>
      <c r="B9490"/>
      <c r="C9490"/>
      <c r="D9490"/>
      <c r="E9490"/>
      <c r="F9490"/>
      <c r="G9490"/>
      <c r="H9490"/>
      <c r="I9490"/>
      <c r="J9490"/>
      <c r="K9490"/>
      <c r="L9490" t="str">
        <f>IF(COUNTIFS(ZSOHSD058[订单号数值], ZSOHPP055[[#This Row],[订单号数值]], ZSOHSD058[行項目], ZSOHPP055[[#This Row],[行項目]])&gt;0, "Y", "")</f>
        <v/>
      </c>
      <c r="M9490" t="str">
        <f>IF(ZSOHPP055[[#This Row],[銷售訂單]]="", "", --ZSOHPP055[[#This Row],[銷售訂單]])</f>
        <v/>
      </c>
    </row>
    <row r="9491" spans="1:13">
      <c r="A9491"/>
      <c r="B9491"/>
      <c r="C9491"/>
      <c r="D9491"/>
      <c r="E9491"/>
      <c r="F9491"/>
      <c r="G9491"/>
      <c r="H9491"/>
      <c r="I9491"/>
      <c r="J9491"/>
      <c r="K9491"/>
      <c r="L9491" t="str">
        <f>IF(COUNTIFS(ZSOHSD058[订单号数值], ZSOHPP055[[#This Row],[订单号数值]], ZSOHSD058[行項目], ZSOHPP055[[#This Row],[行項目]])&gt;0, "Y", "")</f>
        <v/>
      </c>
      <c r="M9491" t="str">
        <f>IF(ZSOHPP055[[#This Row],[銷售訂單]]="", "", --ZSOHPP055[[#This Row],[銷售訂單]])</f>
        <v/>
      </c>
    </row>
    <row r="9492" spans="1:13">
      <c r="A9492"/>
      <c r="B9492"/>
      <c r="C9492"/>
      <c r="D9492"/>
      <c r="E9492"/>
      <c r="F9492"/>
      <c r="G9492"/>
      <c r="H9492"/>
      <c r="I9492"/>
      <c r="J9492"/>
      <c r="K9492"/>
      <c r="L9492" t="str">
        <f>IF(COUNTIFS(ZSOHSD058[订单号数值], ZSOHPP055[[#This Row],[订单号数值]], ZSOHSD058[行項目], ZSOHPP055[[#This Row],[行項目]])&gt;0, "Y", "")</f>
        <v/>
      </c>
      <c r="M9492" t="str">
        <f>IF(ZSOHPP055[[#This Row],[銷售訂單]]="", "", --ZSOHPP055[[#This Row],[銷售訂單]])</f>
        <v/>
      </c>
    </row>
    <row r="9493" spans="1:13">
      <c r="A9493"/>
      <c r="B9493"/>
      <c r="C9493"/>
      <c r="D9493"/>
      <c r="E9493"/>
      <c r="F9493"/>
      <c r="G9493"/>
      <c r="H9493"/>
      <c r="I9493"/>
      <c r="J9493"/>
      <c r="K9493"/>
      <c r="L9493" t="str">
        <f>IF(COUNTIFS(ZSOHSD058[订单号数值], ZSOHPP055[[#This Row],[订单号数值]], ZSOHSD058[行項目], ZSOHPP055[[#This Row],[行項目]])&gt;0, "Y", "")</f>
        <v/>
      </c>
      <c r="M9493" t="str">
        <f>IF(ZSOHPP055[[#This Row],[銷售訂單]]="", "", --ZSOHPP055[[#This Row],[銷售訂單]])</f>
        <v/>
      </c>
    </row>
    <row r="9494" spans="1:13">
      <c r="A9494"/>
      <c r="B9494"/>
      <c r="C9494"/>
      <c r="D9494"/>
      <c r="E9494"/>
      <c r="F9494"/>
      <c r="G9494"/>
      <c r="H9494"/>
      <c r="I9494"/>
      <c r="J9494"/>
      <c r="K9494"/>
      <c r="L9494" t="str">
        <f>IF(COUNTIFS(ZSOHSD058[订单号数值], ZSOHPP055[[#This Row],[订单号数值]], ZSOHSD058[行項目], ZSOHPP055[[#This Row],[行項目]])&gt;0, "Y", "")</f>
        <v/>
      </c>
      <c r="M9494" t="str">
        <f>IF(ZSOHPP055[[#This Row],[銷售訂單]]="", "", --ZSOHPP055[[#This Row],[銷售訂單]])</f>
        <v/>
      </c>
    </row>
    <row r="9495" spans="1:13">
      <c r="A9495"/>
      <c r="B9495"/>
      <c r="C9495"/>
      <c r="D9495"/>
      <c r="E9495"/>
      <c r="F9495"/>
      <c r="G9495"/>
      <c r="H9495"/>
      <c r="I9495"/>
      <c r="J9495"/>
      <c r="K9495"/>
      <c r="L9495" t="str">
        <f>IF(COUNTIFS(ZSOHSD058[订单号数值], ZSOHPP055[[#This Row],[订单号数值]], ZSOHSD058[行項目], ZSOHPP055[[#This Row],[行項目]])&gt;0, "Y", "")</f>
        <v/>
      </c>
      <c r="M9495" t="str">
        <f>IF(ZSOHPP055[[#This Row],[銷售訂單]]="", "", --ZSOHPP055[[#This Row],[銷售訂單]])</f>
        <v/>
      </c>
    </row>
    <row r="9496" spans="1:13">
      <c r="A9496"/>
      <c r="B9496"/>
      <c r="C9496"/>
      <c r="D9496"/>
      <c r="E9496"/>
      <c r="F9496"/>
      <c r="G9496"/>
      <c r="H9496"/>
      <c r="I9496"/>
      <c r="J9496"/>
      <c r="K9496"/>
      <c r="L9496" t="str">
        <f>IF(COUNTIFS(ZSOHSD058[订单号数值], ZSOHPP055[[#This Row],[订单号数值]], ZSOHSD058[行項目], ZSOHPP055[[#This Row],[行項目]])&gt;0, "Y", "")</f>
        <v/>
      </c>
      <c r="M9496" t="str">
        <f>IF(ZSOHPP055[[#This Row],[銷售訂單]]="", "", --ZSOHPP055[[#This Row],[銷售訂單]])</f>
        <v/>
      </c>
    </row>
    <row r="9497" spans="1:13">
      <c r="A9497"/>
      <c r="B9497"/>
      <c r="C9497"/>
      <c r="D9497"/>
      <c r="E9497"/>
      <c r="F9497"/>
      <c r="G9497"/>
      <c r="H9497"/>
      <c r="I9497"/>
      <c r="J9497"/>
      <c r="K9497"/>
      <c r="L9497" t="str">
        <f>IF(COUNTIFS(ZSOHSD058[订单号数值], ZSOHPP055[[#This Row],[订单号数值]], ZSOHSD058[行項目], ZSOHPP055[[#This Row],[行項目]])&gt;0, "Y", "")</f>
        <v/>
      </c>
      <c r="M9497" t="str">
        <f>IF(ZSOHPP055[[#This Row],[銷售訂單]]="", "", --ZSOHPP055[[#This Row],[銷售訂單]])</f>
        <v/>
      </c>
    </row>
    <row r="9498" spans="1:13">
      <c r="A9498"/>
      <c r="B9498"/>
      <c r="C9498"/>
      <c r="D9498"/>
      <c r="E9498"/>
      <c r="F9498"/>
      <c r="G9498"/>
      <c r="H9498"/>
      <c r="I9498"/>
      <c r="J9498"/>
      <c r="K9498"/>
      <c r="L9498" t="str">
        <f>IF(COUNTIFS(ZSOHSD058[订单号数值], ZSOHPP055[[#This Row],[订单号数值]], ZSOHSD058[行項目], ZSOHPP055[[#This Row],[行項目]])&gt;0, "Y", "")</f>
        <v/>
      </c>
      <c r="M9498" t="str">
        <f>IF(ZSOHPP055[[#This Row],[銷售訂單]]="", "", --ZSOHPP055[[#This Row],[銷售訂單]])</f>
        <v/>
      </c>
    </row>
    <row r="9499" spans="1:13">
      <c r="A9499"/>
      <c r="B9499"/>
      <c r="C9499"/>
      <c r="D9499"/>
      <c r="E9499"/>
      <c r="F9499"/>
      <c r="G9499"/>
      <c r="H9499"/>
      <c r="I9499"/>
      <c r="J9499"/>
      <c r="K9499"/>
      <c r="L9499" t="str">
        <f>IF(COUNTIFS(ZSOHSD058[订单号数值], ZSOHPP055[[#This Row],[订单号数值]], ZSOHSD058[行項目], ZSOHPP055[[#This Row],[行項目]])&gt;0, "Y", "")</f>
        <v/>
      </c>
      <c r="M9499" t="str">
        <f>IF(ZSOHPP055[[#This Row],[銷售訂單]]="", "", --ZSOHPP055[[#This Row],[銷售訂單]])</f>
        <v/>
      </c>
    </row>
    <row r="9500" spans="1:13">
      <c r="A9500"/>
      <c r="B9500"/>
      <c r="C9500"/>
      <c r="D9500"/>
      <c r="E9500"/>
      <c r="F9500"/>
      <c r="G9500"/>
      <c r="H9500"/>
      <c r="I9500"/>
      <c r="J9500"/>
      <c r="K9500"/>
      <c r="L9500" t="str">
        <f>IF(COUNTIFS(ZSOHSD058[订单号数值], ZSOHPP055[[#This Row],[订单号数值]], ZSOHSD058[行項目], ZSOHPP055[[#This Row],[行項目]])&gt;0, "Y", "")</f>
        <v/>
      </c>
      <c r="M9500" t="str">
        <f>IF(ZSOHPP055[[#This Row],[銷售訂單]]="", "", --ZSOHPP055[[#This Row],[銷售訂單]])</f>
        <v/>
      </c>
    </row>
    <row r="9501" spans="1:13">
      <c r="A9501"/>
      <c r="B9501"/>
      <c r="C9501"/>
      <c r="D9501"/>
      <c r="E9501"/>
      <c r="F9501"/>
      <c r="G9501"/>
      <c r="H9501"/>
      <c r="I9501"/>
      <c r="J9501"/>
      <c r="K9501"/>
      <c r="L9501" t="str">
        <f>IF(COUNTIFS(ZSOHSD058[订单号数值], ZSOHPP055[[#This Row],[订单号数值]], ZSOHSD058[行項目], ZSOHPP055[[#This Row],[行項目]])&gt;0, "Y", "")</f>
        <v/>
      </c>
      <c r="M9501" t="str">
        <f>IF(ZSOHPP055[[#This Row],[銷售訂單]]="", "", --ZSOHPP055[[#This Row],[銷售訂單]])</f>
        <v/>
      </c>
    </row>
    <row r="9502" spans="1:13">
      <c r="A9502"/>
      <c r="B9502"/>
      <c r="C9502"/>
      <c r="D9502"/>
      <c r="E9502"/>
      <c r="F9502"/>
      <c r="G9502"/>
      <c r="H9502"/>
      <c r="I9502"/>
      <c r="J9502"/>
      <c r="K9502"/>
      <c r="L9502" t="str">
        <f>IF(COUNTIFS(ZSOHSD058[订单号数值], ZSOHPP055[[#This Row],[订单号数值]], ZSOHSD058[行項目], ZSOHPP055[[#This Row],[行項目]])&gt;0, "Y", "")</f>
        <v/>
      </c>
      <c r="M9502" t="str">
        <f>IF(ZSOHPP055[[#This Row],[銷售訂單]]="", "", --ZSOHPP055[[#This Row],[銷售訂單]])</f>
        <v/>
      </c>
    </row>
    <row r="9503" spans="1:13">
      <c r="A9503"/>
      <c r="B9503"/>
      <c r="C9503"/>
      <c r="D9503"/>
      <c r="E9503"/>
      <c r="F9503"/>
      <c r="G9503"/>
      <c r="H9503"/>
      <c r="I9503"/>
      <c r="J9503"/>
      <c r="K9503"/>
      <c r="L9503" t="str">
        <f>IF(COUNTIFS(ZSOHSD058[订单号数值], ZSOHPP055[[#This Row],[订单号数值]], ZSOHSD058[行項目], ZSOHPP055[[#This Row],[行項目]])&gt;0, "Y", "")</f>
        <v/>
      </c>
      <c r="M9503" t="str">
        <f>IF(ZSOHPP055[[#This Row],[銷售訂單]]="", "", --ZSOHPP055[[#This Row],[銷售訂單]])</f>
        <v/>
      </c>
    </row>
    <row r="9504" spans="1:13">
      <c r="A9504"/>
      <c r="B9504"/>
      <c r="C9504"/>
      <c r="D9504"/>
      <c r="E9504"/>
      <c r="F9504"/>
      <c r="G9504"/>
      <c r="H9504"/>
      <c r="I9504"/>
      <c r="J9504"/>
      <c r="K9504"/>
      <c r="L9504" t="str">
        <f>IF(COUNTIFS(ZSOHSD058[订单号数值], ZSOHPP055[[#This Row],[订单号数值]], ZSOHSD058[行項目], ZSOHPP055[[#This Row],[行項目]])&gt;0, "Y", "")</f>
        <v/>
      </c>
      <c r="M9504" t="str">
        <f>IF(ZSOHPP055[[#This Row],[銷售訂單]]="", "", --ZSOHPP055[[#This Row],[銷售訂單]])</f>
        <v/>
      </c>
    </row>
    <row r="9505" spans="1:13">
      <c r="A9505"/>
      <c r="B9505"/>
      <c r="C9505"/>
      <c r="D9505"/>
      <c r="E9505"/>
      <c r="F9505"/>
      <c r="G9505"/>
      <c r="H9505"/>
      <c r="I9505"/>
      <c r="J9505"/>
      <c r="K9505"/>
      <c r="L9505" t="str">
        <f>IF(COUNTIFS(ZSOHSD058[订单号数值], ZSOHPP055[[#This Row],[订单号数值]], ZSOHSD058[行項目], ZSOHPP055[[#This Row],[行項目]])&gt;0, "Y", "")</f>
        <v/>
      </c>
      <c r="M9505" t="str">
        <f>IF(ZSOHPP055[[#This Row],[銷售訂單]]="", "", --ZSOHPP055[[#This Row],[銷售訂單]])</f>
        <v/>
      </c>
    </row>
    <row r="9506" spans="1:13">
      <c r="A9506"/>
      <c r="B9506"/>
      <c r="C9506"/>
      <c r="D9506"/>
      <c r="E9506"/>
      <c r="F9506"/>
      <c r="G9506"/>
      <c r="H9506"/>
      <c r="I9506"/>
      <c r="J9506"/>
      <c r="K9506"/>
      <c r="L9506" t="str">
        <f>IF(COUNTIFS(ZSOHSD058[订单号数值], ZSOHPP055[[#This Row],[订单号数值]], ZSOHSD058[行項目], ZSOHPP055[[#This Row],[行項目]])&gt;0, "Y", "")</f>
        <v/>
      </c>
      <c r="M9506" t="str">
        <f>IF(ZSOHPP055[[#This Row],[銷售訂單]]="", "", --ZSOHPP055[[#This Row],[銷售訂單]])</f>
        <v/>
      </c>
    </row>
    <row r="9507" spans="1:13">
      <c r="A9507"/>
      <c r="B9507"/>
      <c r="C9507"/>
      <c r="D9507"/>
      <c r="E9507"/>
      <c r="F9507"/>
      <c r="G9507"/>
      <c r="H9507"/>
      <c r="I9507"/>
      <c r="J9507"/>
      <c r="K9507"/>
      <c r="L9507" t="str">
        <f>IF(COUNTIFS(ZSOHSD058[订单号数值], ZSOHPP055[[#This Row],[订单号数值]], ZSOHSD058[行項目], ZSOHPP055[[#This Row],[行項目]])&gt;0, "Y", "")</f>
        <v/>
      </c>
      <c r="M9507" t="str">
        <f>IF(ZSOHPP055[[#This Row],[銷售訂單]]="", "", --ZSOHPP055[[#This Row],[銷售訂單]])</f>
        <v/>
      </c>
    </row>
    <row r="9508" spans="1:13">
      <c r="A9508"/>
      <c r="B9508"/>
      <c r="C9508"/>
      <c r="D9508"/>
      <c r="E9508"/>
      <c r="F9508"/>
      <c r="G9508"/>
      <c r="H9508"/>
      <c r="I9508"/>
      <c r="J9508"/>
      <c r="K9508"/>
      <c r="L9508" t="str">
        <f>IF(COUNTIFS(ZSOHSD058[订单号数值], ZSOHPP055[[#This Row],[订单号数值]], ZSOHSD058[行項目], ZSOHPP055[[#This Row],[行項目]])&gt;0, "Y", "")</f>
        <v/>
      </c>
      <c r="M9508" t="str">
        <f>IF(ZSOHPP055[[#This Row],[銷售訂單]]="", "", --ZSOHPP055[[#This Row],[銷售訂單]])</f>
        <v/>
      </c>
    </row>
    <row r="9509" spans="1:13">
      <c r="A9509"/>
      <c r="B9509"/>
      <c r="C9509"/>
      <c r="D9509"/>
      <c r="E9509"/>
      <c r="F9509"/>
      <c r="G9509"/>
      <c r="H9509"/>
      <c r="I9509"/>
      <c r="J9509"/>
      <c r="K9509"/>
      <c r="L9509" t="str">
        <f>IF(COUNTIFS(ZSOHSD058[订单号数值], ZSOHPP055[[#This Row],[订单号数值]], ZSOHSD058[行項目], ZSOHPP055[[#This Row],[行項目]])&gt;0, "Y", "")</f>
        <v/>
      </c>
      <c r="M9509" t="str">
        <f>IF(ZSOHPP055[[#This Row],[銷售訂單]]="", "", --ZSOHPP055[[#This Row],[銷售訂單]])</f>
        <v/>
      </c>
    </row>
    <row r="9510" spans="1:13">
      <c r="A9510"/>
      <c r="B9510"/>
      <c r="C9510"/>
      <c r="D9510"/>
      <c r="E9510"/>
      <c r="F9510"/>
      <c r="G9510"/>
      <c r="H9510"/>
      <c r="I9510"/>
      <c r="J9510"/>
      <c r="K9510"/>
      <c r="L9510" t="str">
        <f>IF(COUNTIFS(ZSOHSD058[订单号数值], ZSOHPP055[[#This Row],[订单号数值]], ZSOHSD058[行項目], ZSOHPP055[[#This Row],[行項目]])&gt;0, "Y", "")</f>
        <v/>
      </c>
      <c r="M9510" t="str">
        <f>IF(ZSOHPP055[[#This Row],[銷售訂單]]="", "", --ZSOHPP055[[#This Row],[銷售訂單]])</f>
        <v/>
      </c>
    </row>
    <row r="9511" spans="1:13">
      <c r="A9511"/>
      <c r="B9511"/>
      <c r="C9511"/>
      <c r="D9511"/>
      <c r="E9511"/>
      <c r="F9511"/>
      <c r="G9511"/>
      <c r="H9511"/>
      <c r="I9511"/>
      <c r="J9511"/>
      <c r="K9511"/>
      <c r="L9511" t="str">
        <f>IF(COUNTIFS(ZSOHSD058[订单号数值], ZSOHPP055[[#This Row],[订单号数值]], ZSOHSD058[行項目], ZSOHPP055[[#This Row],[行項目]])&gt;0, "Y", "")</f>
        <v/>
      </c>
      <c r="M9511" t="str">
        <f>IF(ZSOHPP055[[#This Row],[銷售訂單]]="", "", --ZSOHPP055[[#This Row],[銷售訂單]])</f>
        <v/>
      </c>
    </row>
    <row r="9512" spans="1:13">
      <c r="A9512"/>
      <c r="B9512"/>
      <c r="C9512"/>
      <c r="D9512"/>
      <c r="E9512"/>
      <c r="F9512"/>
      <c r="G9512"/>
      <c r="H9512"/>
      <c r="I9512"/>
      <c r="J9512"/>
      <c r="K9512"/>
      <c r="L9512" t="str">
        <f>IF(COUNTIFS(ZSOHSD058[订单号数值], ZSOHPP055[[#This Row],[订单号数值]], ZSOHSD058[行項目], ZSOHPP055[[#This Row],[行項目]])&gt;0, "Y", "")</f>
        <v/>
      </c>
      <c r="M9512" t="str">
        <f>IF(ZSOHPP055[[#This Row],[銷售訂單]]="", "", --ZSOHPP055[[#This Row],[銷售訂單]])</f>
        <v/>
      </c>
    </row>
    <row r="9513" spans="1:13">
      <c r="A9513"/>
      <c r="B9513"/>
      <c r="C9513"/>
      <c r="D9513"/>
      <c r="E9513"/>
      <c r="F9513"/>
      <c r="G9513"/>
      <c r="H9513"/>
      <c r="I9513"/>
      <c r="J9513"/>
      <c r="K9513"/>
      <c r="L9513" t="str">
        <f>IF(COUNTIFS(ZSOHSD058[订单号数值], ZSOHPP055[[#This Row],[订单号数值]], ZSOHSD058[行項目], ZSOHPP055[[#This Row],[行項目]])&gt;0, "Y", "")</f>
        <v/>
      </c>
      <c r="M9513" t="str">
        <f>IF(ZSOHPP055[[#This Row],[銷售訂單]]="", "", --ZSOHPP055[[#This Row],[銷售訂單]])</f>
        <v/>
      </c>
    </row>
    <row r="9514" spans="1:13">
      <c r="A9514"/>
      <c r="B9514"/>
      <c r="C9514"/>
      <c r="D9514"/>
      <c r="E9514"/>
      <c r="F9514"/>
      <c r="G9514"/>
      <c r="H9514"/>
      <c r="I9514"/>
      <c r="J9514"/>
      <c r="K9514"/>
      <c r="L9514" t="str">
        <f>IF(COUNTIFS(ZSOHSD058[订单号数值], ZSOHPP055[[#This Row],[订单号数值]], ZSOHSD058[行項目], ZSOHPP055[[#This Row],[行項目]])&gt;0, "Y", "")</f>
        <v/>
      </c>
      <c r="M9514" t="str">
        <f>IF(ZSOHPP055[[#This Row],[銷售訂單]]="", "", --ZSOHPP055[[#This Row],[銷售訂單]])</f>
        <v/>
      </c>
    </row>
    <row r="9515" spans="1:13">
      <c r="A9515"/>
      <c r="B9515"/>
      <c r="C9515"/>
      <c r="D9515"/>
      <c r="E9515"/>
      <c r="F9515"/>
      <c r="G9515"/>
      <c r="H9515"/>
      <c r="I9515"/>
      <c r="J9515"/>
      <c r="K9515"/>
      <c r="L9515" t="str">
        <f>IF(COUNTIFS(ZSOHSD058[订单号数值], ZSOHPP055[[#This Row],[订单号数值]], ZSOHSD058[行項目], ZSOHPP055[[#This Row],[行項目]])&gt;0, "Y", "")</f>
        <v/>
      </c>
      <c r="M9515" t="str">
        <f>IF(ZSOHPP055[[#This Row],[銷售訂單]]="", "", --ZSOHPP055[[#This Row],[銷售訂單]])</f>
        <v/>
      </c>
    </row>
    <row r="9516" spans="1:13">
      <c r="A9516"/>
      <c r="B9516"/>
      <c r="C9516"/>
      <c r="D9516"/>
      <c r="E9516"/>
      <c r="F9516"/>
      <c r="G9516"/>
      <c r="H9516"/>
      <c r="I9516"/>
      <c r="J9516"/>
      <c r="K9516"/>
      <c r="L9516" t="str">
        <f>IF(COUNTIFS(ZSOHSD058[订单号数值], ZSOHPP055[[#This Row],[订单号数值]], ZSOHSD058[行項目], ZSOHPP055[[#This Row],[行項目]])&gt;0, "Y", "")</f>
        <v/>
      </c>
      <c r="M9516" t="str">
        <f>IF(ZSOHPP055[[#This Row],[銷售訂單]]="", "", --ZSOHPP055[[#This Row],[銷售訂單]])</f>
        <v/>
      </c>
    </row>
    <row r="9517" spans="1:13">
      <c r="A9517"/>
      <c r="B9517"/>
      <c r="C9517"/>
      <c r="D9517"/>
      <c r="E9517"/>
      <c r="F9517"/>
      <c r="G9517"/>
      <c r="H9517"/>
      <c r="I9517"/>
      <c r="J9517"/>
      <c r="K9517"/>
      <c r="L9517" t="str">
        <f>IF(COUNTIFS(ZSOHSD058[订单号数值], ZSOHPP055[[#This Row],[订单号数值]], ZSOHSD058[行項目], ZSOHPP055[[#This Row],[行項目]])&gt;0, "Y", "")</f>
        <v/>
      </c>
      <c r="M9517" t="str">
        <f>IF(ZSOHPP055[[#This Row],[銷售訂單]]="", "", --ZSOHPP055[[#This Row],[銷售訂單]])</f>
        <v/>
      </c>
    </row>
    <row r="9518" spans="1:13">
      <c r="A9518"/>
      <c r="B9518"/>
      <c r="C9518"/>
      <c r="D9518"/>
      <c r="E9518"/>
      <c r="F9518"/>
      <c r="G9518"/>
      <c r="H9518"/>
      <c r="I9518"/>
      <c r="J9518"/>
      <c r="K9518"/>
      <c r="L9518" t="str">
        <f>IF(COUNTIFS(ZSOHSD058[订单号数值], ZSOHPP055[[#This Row],[订单号数值]], ZSOHSD058[行項目], ZSOHPP055[[#This Row],[行項目]])&gt;0, "Y", "")</f>
        <v/>
      </c>
      <c r="M9518" t="str">
        <f>IF(ZSOHPP055[[#This Row],[銷售訂單]]="", "", --ZSOHPP055[[#This Row],[銷售訂單]])</f>
        <v/>
      </c>
    </row>
    <row r="9519" spans="1:13">
      <c r="A9519"/>
      <c r="B9519"/>
      <c r="C9519"/>
      <c r="D9519"/>
      <c r="E9519"/>
      <c r="F9519"/>
      <c r="G9519"/>
      <c r="H9519"/>
      <c r="I9519"/>
      <c r="J9519"/>
      <c r="K9519"/>
      <c r="L9519" t="str">
        <f>IF(COUNTIFS(ZSOHSD058[订单号数值], ZSOHPP055[[#This Row],[订单号数值]], ZSOHSD058[行項目], ZSOHPP055[[#This Row],[行項目]])&gt;0, "Y", "")</f>
        <v/>
      </c>
      <c r="M9519" t="str">
        <f>IF(ZSOHPP055[[#This Row],[銷售訂單]]="", "", --ZSOHPP055[[#This Row],[銷售訂單]])</f>
        <v/>
      </c>
    </row>
    <row r="9520" spans="1:13">
      <c r="A9520"/>
      <c r="B9520"/>
      <c r="C9520"/>
      <c r="D9520"/>
      <c r="E9520"/>
      <c r="F9520"/>
      <c r="G9520"/>
      <c r="H9520"/>
      <c r="I9520"/>
      <c r="J9520"/>
      <c r="K9520"/>
      <c r="L9520" t="str">
        <f>IF(COUNTIFS(ZSOHSD058[订单号数值], ZSOHPP055[[#This Row],[订单号数值]], ZSOHSD058[行項目], ZSOHPP055[[#This Row],[行項目]])&gt;0, "Y", "")</f>
        <v/>
      </c>
      <c r="M9520" t="str">
        <f>IF(ZSOHPP055[[#This Row],[銷售訂單]]="", "", --ZSOHPP055[[#This Row],[銷售訂單]])</f>
        <v/>
      </c>
    </row>
    <row r="9521" spans="1:13">
      <c r="A9521"/>
      <c r="B9521"/>
      <c r="C9521"/>
      <c r="D9521"/>
      <c r="E9521"/>
      <c r="F9521"/>
      <c r="G9521"/>
      <c r="H9521"/>
      <c r="I9521"/>
      <c r="J9521"/>
      <c r="K9521"/>
      <c r="L9521" t="str">
        <f>IF(COUNTIFS(ZSOHSD058[订单号数值], ZSOHPP055[[#This Row],[订单号数值]], ZSOHSD058[行項目], ZSOHPP055[[#This Row],[行項目]])&gt;0, "Y", "")</f>
        <v/>
      </c>
      <c r="M9521" t="str">
        <f>IF(ZSOHPP055[[#This Row],[銷售訂單]]="", "", --ZSOHPP055[[#This Row],[銷售訂單]])</f>
        <v/>
      </c>
    </row>
    <row r="9522" spans="1:13">
      <c r="A9522"/>
      <c r="B9522"/>
      <c r="C9522"/>
      <c r="D9522"/>
      <c r="E9522"/>
      <c r="F9522"/>
      <c r="G9522"/>
      <c r="H9522"/>
      <c r="I9522"/>
      <c r="J9522"/>
      <c r="K9522"/>
      <c r="L9522" t="str">
        <f>IF(COUNTIFS(ZSOHSD058[订单号数值], ZSOHPP055[[#This Row],[订单号数值]], ZSOHSD058[行項目], ZSOHPP055[[#This Row],[行項目]])&gt;0, "Y", "")</f>
        <v/>
      </c>
      <c r="M9522" t="str">
        <f>IF(ZSOHPP055[[#This Row],[銷售訂單]]="", "", --ZSOHPP055[[#This Row],[銷售訂單]])</f>
        <v/>
      </c>
    </row>
    <row r="9523" spans="1:13">
      <c r="A9523"/>
      <c r="B9523"/>
      <c r="C9523"/>
      <c r="D9523"/>
      <c r="E9523"/>
      <c r="F9523"/>
      <c r="G9523"/>
      <c r="H9523"/>
      <c r="I9523"/>
      <c r="J9523"/>
      <c r="K9523"/>
      <c r="L9523" t="str">
        <f>IF(COUNTIFS(ZSOHSD058[订单号数值], ZSOHPP055[[#This Row],[订单号数值]], ZSOHSD058[行項目], ZSOHPP055[[#This Row],[行項目]])&gt;0, "Y", "")</f>
        <v/>
      </c>
      <c r="M9523" t="str">
        <f>IF(ZSOHPP055[[#This Row],[銷售訂單]]="", "", --ZSOHPP055[[#This Row],[銷售訂單]])</f>
        <v/>
      </c>
    </row>
    <row r="9524" spans="1:13">
      <c r="A9524"/>
      <c r="B9524"/>
      <c r="C9524"/>
      <c r="D9524"/>
      <c r="E9524"/>
      <c r="F9524"/>
      <c r="G9524"/>
      <c r="H9524"/>
      <c r="I9524"/>
      <c r="J9524"/>
      <c r="K9524"/>
      <c r="L9524" t="str">
        <f>IF(COUNTIFS(ZSOHSD058[订单号数值], ZSOHPP055[[#This Row],[订单号数值]], ZSOHSD058[行項目], ZSOHPP055[[#This Row],[行項目]])&gt;0, "Y", "")</f>
        <v/>
      </c>
      <c r="M9524" t="str">
        <f>IF(ZSOHPP055[[#This Row],[銷售訂單]]="", "", --ZSOHPP055[[#This Row],[銷售訂單]])</f>
        <v/>
      </c>
    </row>
    <row r="9525" spans="1:13">
      <c r="A9525"/>
      <c r="B9525"/>
      <c r="C9525"/>
      <c r="D9525"/>
      <c r="E9525"/>
      <c r="F9525"/>
      <c r="G9525"/>
      <c r="H9525"/>
      <c r="I9525"/>
      <c r="J9525"/>
      <c r="K9525"/>
      <c r="L9525" t="str">
        <f>IF(COUNTIFS(ZSOHSD058[订单号数值], ZSOHPP055[[#This Row],[订单号数值]], ZSOHSD058[行項目], ZSOHPP055[[#This Row],[行項目]])&gt;0, "Y", "")</f>
        <v/>
      </c>
      <c r="M9525" t="str">
        <f>IF(ZSOHPP055[[#This Row],[銷售訂單]]="", "", --ZSOHPP055[[#This Row],[銷售訂單]])</f>
        <v/>
      </c>
    </row>
    <row r="9526" spans="1:13">
      <c r="A9526"/>
      <c r="B9526"/>
      <c r="C9526"/>
      <c r="D9526"/>
      <c r="E9526"/>
      <c r="F9526"/>
      <c r="G9526"/>
      <c r="H9526"/>
      <c r="I9526"/>
      <c r="J9526"/>
      <c r="K9526"/>
      <c r="L9526" t="str">
        <f>IF(COUNTIFS(ZSOHSD058[订单号数值], ZSOHPP055[[#This Row],[订单号数值]], ZSOHSD058[行項目], ZSOHPP055[[#This Row],[行項目]])&gt;0, "Y", "")</f>
        <v/>
      </c>
      <c r="M9526" t="str">
        <f>IF(ZSOHPP055[[#This Row],[銷售訂單]]="", "", --ZSOHPP055[[#This Row],[銷售訂單]])</f>
        <v/>
      </c>
    </row>
    <row r="9527" spans="1:13">
      <c r="A9527"/>
      <c r="B9527"/>
      <c r="C9527"/>
      <c r="D9527"/>
      <c r="E9527"/>
      <c r="F9527"/>
      <c r="G9527"/>
      <c r="H9527"/>
      <c r="I9527"/>
      <c r="J9527"/>
      <c r="K9527"/>
      <c r="L9527" t="str">
        <f>IF(COUNTIFS(ZSOHSD058[订单号数值], ZSOHPP055[[#This Row],[订单号数值]], ZSOHSD058[行項目], ZSOHPP055[[#This Row],[行項目]])&gt;0, "Y", "")</f>
        <v/>
      </c>
      <c r="M9527" t="str">
        <f>IF(ZSOHPP055[[#This Row],[銷售訂單]]="", "", --ZSOHPP055[[#This Row],[銷售訂單]])</f>
        <v/>
      </c>
    </row>
    <row r="9528" spans="1:13">
      <c r="A9528"/>
      <c r="B9528"/>
      <c r="C9528"/>
      <c r="D9528"/>
      <c r="E9528"/>
      <c r="F9528"/>
      <c r="G9528"/>
      <c r="H9528"/>
      <c r="I9528"/>
      <c r="J9528"/>
      <c r="K9528"/>
      <c r="L9528" t="str">
        <f>IF(COUNTIFS(ZSOHSD058[订单号数值], ZSOHPP055[[#This Row],[订单号数值]], ZSOHSD058[行項目], ZSOHPP055[[#This Row],[行項目]])&gt;0, "Y", "")</f>
        <v/>
      </c>
      <c r="M9528" t="str">
        <f>IF(ZSOHPP055[[#This Row],[銷售訂單]]="", "", --ZSOHPP055[[#This Row],[銷售訂單]])</f>
        <v/>
      </c>
    </row>
    <row r="9529" spans="1:13">
      <c r="A9529"/>
      <c r="B9529"/>
      <c r="C9529"/>
      <c r="D9529"/>
      <c r="E9529"/>
      <c r="F9529"/>
      <c r="G9529"/>
      <c r="H9529"/>
      <c r="I9529"/>
      <c r="J9529"/>
      <c r="K9529"/>
      <c r="L9529" t="str">
        <f>IF(COUNTIFS(ZSOHSD058[订单号数值], ZSOHPP055[[#This Row],[订单号数值]], ZSOHSD058[行項目], ZSOHPP055[[#This Row],[行項目]])&gt;0, "Y", "")</f>
        <v/>
      </c>
      <c r="M9529" t="str">
        <f>IF(ZSOHPP055[[#This Row],[銷售訂單]]="", "", --ZSOHPP055[[#This Row],[銷售訂單]])</f>
        <v/>
      </c>
    </row>
    <row r="9530" spans="1:13">
      <c r="A9530"/>
      <c r="B9530"/>
      <c r="C9530"/>
      <c r="D9530"/>
      <c r="E9530"/>
      <c r="F9530"/>
      <c r="G9530"/>
      <c r="H9530"/>
      <c r="I9530"/>
      <c r="J9530"/>
      <c r="K9530"/>
      <c r="L9530" t="str">
        <f>IF(COUNTIFS(ZSOHSD058[订单号数值], ZSOHPP055[[#This Row],[订单号数值]], ZSOHSD058[行項目], ZSOHPP055[[#This Row],[行項目]])&gt;0, "Y", "")</f>
        <v/>
      </c>
      <c r="M9530" t="str">
        <f>IF(ZSOHPP055[[#This Row],[銷售訂單]]="", "", --ZSOHPP055[[#This Row],[銷售訂單]])</f>
        <v/>
      </c>
    </row>
    <row r="9531" spans="1:13">
      <c r="A9531"/>
      <c r="B9531"/>
      <c r="C9531"/>
      <c r="D9531"/>
      <c r="E9531"/>
      <c r="F9531"/>
      <c r="G9531"/>
      <c r="H9531"/>
      <c r="I9531"/>
      <c r="J9531"/>
      <c r="K9531"/>
      <c r="L9531" t="str">
        <f>IF(COUNTIFS(ZSOHSD058[订单号数值], ZSOHPP055[[#This Row],[订单号数值]], ZSOHSD058[行項目], ZSOHPP055[[#This Row],[行項目]])&gt;0, "Y", "")</f>
        <v/>
      </c>
      <c r="M9531" t="str">
        <f>IF(ZSOHPP055[[#This Row],[銷售訂單]]="", "", --ZSOHPP055[[#This Row],[銷售訂單]])</f>
        <v/>
      </c>
    </row>
    <row r="9532" spans="1:13">
      <c r="A9532"/>
      <c r="B9532"/>
      <c r="C9532"/>
      <c r="D9532"/>
      <c r="E9532"/>
      <c r="F9532"/>
      <c r="G9532"/>
      <c r="H9532"/>
      <c r="I9532"/>
      <c r="J9532"/>
      <c r="K9532"/>
      <c r="L9532" t="str">
        <f>IF(COUNTIFS(ZSOHSD058[订单号数值], ZSOHPP055[[#This Row],[订单号数值]], ZSOHSD058[行項目], ZSOHPP055[[#This Row],[行項目]])&gt;0, "Y", "")</f>
        <v/>
      </c>
      <c r="M9532" t="str">
        <f>IF(ZSOHPP055[[#This Row],[銷售訂單]]="", "", --ZSOHPP055[[#This Row],[銷售訂單]])</f>
        <v/>
      </c>
    </row>
    <row r="9533" spans="1:13">
      <c r="A9533"/>
      <c r="B9533"/>
      <c r="C9533"/>
      <c r="D9533"/>
      <c r="E9533"/>
      <c r="F9533"/>
      <c r="G9533"/>
      <c r="H9533"/>
      <c r="I9533"/>
      <c r="J9533"/>
      <c r="K9533"/>
      <c r="L9533" t="str">
        <f>IF(COUNTIFS(ZSOHSD058[订单号数值], ZSOHPP055[[#This Row],[订单号数值]], ZSOHSD058[行項目], ZSOHPP055[[#This Row],[行項目]])&gt;0, "Y", "")</f>
        <v/>
      </c>
      <c r="M9533" t="str">
        <f>IF(ZSOHPP055[[#This Row],[銷售訂單]]="", "", --ZSOHPP055[[#This Row],[銷售訂單]])</f>
        <v/>
      </c>
    </row>
    <row r="9534" spans="1:13">
      <c r="A9534"/>
      <c r="B9534"/>
      <c r="C9534"/>
      <c r="D9534"/>
      <c r="E9534"/>
      <c r="F9534"/>
      <c r="G9534"/>
      <c r="H9534"/>
      <c r="I9534"/>
      <c r="J9534"/>
      <c r="K9534"/>
      <c r="L9534" t="str">
        <f>IF(COUNTIFS(ZSOHSD058[订单号数值], ZSOHPP055[[#This Row],[订单号数值]], ZSOHSD058[行項目], ZSOHPP055[[#This Row],[行項目]])&gt;0, "Y", "")</f>
        <v/>
      </c>
      <c r="M9534" t="str">
        <f>IF(ZSOHPP055[[#This Row],[銷售訂單]]="", "", --ZSOHPP055[[#This Row],[銷售訂單]])</f>
        <v/>
      </c>
    </row>
    <row r="9535" spans="1:13">
      <c r="A9535"/>
      <c r="B9535"/>
      <c r="C9535"/>
      <c r="D9535"/>
      <c r="E9535"/>
      <c r="F9535"/>
      <c r="G9535"/>
      <c r="H9535"/>
      <c r="I9535"/>
      <c r="J9535"/>
      <c r="K9535"/>
      <c r="L9535" t="str">
        <f>IF(COUNTIFS(ZSOHSD058[订单号数值], ZSOHPP055[[#This Row],[订单号数值]], ZSOHSD058[行項目], ZSOHPP055[[#This Row],[行項目]])&gt;0, "Y", "")</f>
        <v/>
      </c>
      <c r="M9535" t="str">
        <f>IF(ZSOHPP055[[#This Row],[銷售訂單]]="", "", --ZSOHPP055[[#This Row],[銷售訂單]])</f>
        <v/>
      </c>
    </row>
    <row r="9536" spans="1:13">
      <c r="A9536"/>
      <c r="B9536"/>
      <c r="C9536"/>
      <c r="D9536"/>
      <c r="E9536"/>
      <c r="F9536"/>
      <c r="G9536"/>
      <c r="H9536"/>
      <c r="I9536"/>
      <c r="J9536"/>
      <c r="K9536"/>
      <c r="L9536" t="str">
        <f>IF(COUNTIFS(ZSOHSD058[订单号数值], ZSOHPP055[[#This Row],[订单号数值]], ZSOHSD058[行項目], ZSOHPP055[[#This Row],[行項目]])&gt;0, "Y", "")</f>
        <v/>
      </c>
      <c r="M9536" t="str">
        <f>IF(ZSOHPP055[[#This Row],[銷售訂單]]="", "", --ZSOHPP055[[#This Row],[銷售訂單]])</f>
        <v/>
      </c>
    </row>
    <row r="9537" spans="1:13">
      <c r="A9537"/>
      <c r="B9537"/>
      <c r="C9537"/>
      <c r="D9537"/>
      <c r="E9537"/>
      <c r="F9537"/>
      <c r="G9537"/>
      <c r="H9537"/>
      <c r="I9537"/>
      <c r="J9537"/>
      <c r="K9537"/>
      <c r="L9537" t="str">
        <f>IF(COUNTIFS(ZSOHSD058[订单号数值], ZSOHPP055[[#This Row],[订单号数值]], ZSOHSD058[行項目], ZSOHPP055[[#This Row],[行項目]])&gt;0, "Y", "")</f>
        <v/>
      </c>
      <c r="M9537" t="str">
        <f>IF(ZSOHPP055[[#This Row],[銷售訂單]]="", "", --ZSOHPP055[[#This Row],[銷售訂單]])</f>
        <v/>
      </c>
    </row>
    <row r="9538" spans="1:13">
      <c r="A9538"/>
      <c r="B9538"/>
      <c r="C9538"/>
      <c r="D9538"/>
      <c r="E9538"/>
      <c r="F9538"/>
      <c r="G9538"/>
      <c r="H9538"/>
      <c r="I9538"/>
      <c r="J9538"/>
      <c r="K9538"/>
      <c r="L9538" t="str">
        <f>IF(COUNTIFS(ZSOHSD058[订单号数值], ZSOHPP055[[#This Row],[订单号数值]], ZSOHSD058[行項目], ZSOHPP055[[#This Row],[行項目]])&gt;0, "Y", "")</f>
        <v/>
      </c>
      <c r="M9538" t="str">
        <f>IF(ZSOHPP055[[#This Row],[銷售訂單]]="", "", --ZSOHPP055[[#This Row],[銷售訂單]])</f>
        <v/>
      </c>
    </row>
    <row r="9539" spans="1:13">
      <c r="A9539"/>
      <c r="B9539"/>
      <c r="C9539"/>
      <c r="D9539"/>
      <c r="E9539"/>
      <c r="F9539"/>
      <c r="G9539"/>
      <c r="H9539"/>
      <c r="I9539"/>
      <c r="J9539"/>
      <c r="K9539"/>
      <c r="L9539" t="str">
        <f>IF(COUNTIFS(ZSOHSD058[订单号数值], ZSOHPP055[[#This Row],[订单号数值]], ZSOHSD058[行項目], ZSOHPP055[[#This Row],[行項目]])&gt;0, "Y", "")</f>
        <v/>
      </c>
      <c r="M9539" t="str">
        <f>IF(ZSOHPP055[[#This Row],[銷售訂單]]="", "", --ZSOHPP055[[#This Row],[銷售訂單]])</f>
        <v/>
      </c>
    </row>
    <row r="9540" spans="1:13">
      <c r="A9540"/>
      <c r="B9540"/>
      <c r="C9540"/>
      <c r="D9540"/>
      <c r="E9540"/>
      <c r="F9540"/>
      <c r="G9540"/>
      <c r="H9540"/>
      <c r="I9540"/>
      <c r="J9540"/>
      <c r="K9540"/>
      <c r="L9540" t="str">
        <f>IF(COUNTIFS(ZSOHSD058[订单号数值], ZSOHPP055[[#This Row],[订单号数值]], ZSOHSD058[行項目], ZSOHPP055[[#This Row],[行項目]])&gt;0, "Y", "")</f>
        <v/>
      </c>
      <c r="M9540" t="str">
        <f>IF(ZSOHPP055[[#This Row],[銷售訂單]]="", "", --ZSOHPP055[[#This Row],[銷售訂單]])</f>
        <v/>
      </c>
    </row>
    <row r="9541" spans="1:13">
      <c r="A9541"/>
      <c r="B9541"/>
      <c r="C9541"/>
      <c r="D9541"/>
      <c r="E9541"/>
      <c r="F9541"/>
      <c r="G9541"/>
      <c r="H9541"/>
      <c r="I9541"/>
      <c r="J9541"/>
      <c r="K9541"/>
      <c r="L9541" t="str">
        <f>IF(COUNTIFS(ZSOHSD058[订单号数值], ZSOHPP055[[#This Row],[订单号数值]], ZSOHSD058[行項目], ZSOHPP055[[#This Row],[行項目]])&gt;0, "Y", "")</f>
        <v/>
      </c>
      <c r="M9541" t="str">
        <f>IF(ZSOHPP055[[#This Row],[銷售訂單]]="", "", --ZSOHPP055[[#This Row],[銷售訂單]])</f>
        <v/>
      </c>
    </row>
    <row r="9542" spans="1:13">
      <c r="A9542"/>
      <c r="B9542"/>
      <c r="C9542"/>
      <c r="D9542"/>
      <c r="E9542"/>
      <c r="F9542"/>
      <c r="G9542"/>
      <c r="H9542"/>
      <c r="I9542"/>
      <c r="J9542"/>
      <c r="K9542"/>
      <c r="L9542" t="str">
        <f>IF(COUNTIFS(ZSOHSD058[订单号数值], ZSOHPP055[[#This Row],[订单号数值]], ZSOHSD058[行項目], ZSOHPP055[[#This Row],[行項目]])&gt;0, "Y", "")</f>
        <v/>
      </c>
      <c r="M9542" t="str">
        <f>IF(ZSOHPP055[[#This Row],[銷售訂單]]="", "", --ZSOHPP055[[#This Row],[銷售訂單]])</f>
        <v/>
      </c>
    </row>
    <row r="9543" spans="1:13">
      <c r="A9543"/>
      <c r="B9543"/>
      <c r="C9543"/>
      <c r="D9543"/>
      <c r="E9543"/>
      <c r="F9543"/>
      <c r="G9543"/>
      <c r="H9543"/>
      <c r="I9543"/>
      <c r="J9543"/>
      <c r="K9543"/>
      <c r="L9543" t="str">
        <f>IF(COUNTIFS(ZSOHSD058[订单号数值], ZSOHPP055[[#This Row],[订单号数值]], ZSOHSD058[行項目], ZSOHPP055[[#This Row],[行項目]])&gt;0, "Y", "")</f>
        <v/>
      </c>
      <c r="M9543" t="str">
        <f>IF(ZSOHPP055[[#This Row],[銷售訂單]]="", "", --ZSOHPP055[[#This Row],[銷售訂單]])</f>
        <v/>
      </c>
    </row>
    <row r="9544" spans="1:13">
      <c r="A9544"/>
      <c r="B9544"/>
      <c r="C9544"/>
      <c r="D9544"/>
      <c r="E9544"/>
      <c r="F9544"/>
      <c r="G9544"/>
      <c r="H9544"/>
      <c r="I9544"/>
      <c r="J9544"/>
      <c r="K9544"/>
      <c r="L9544" t="str">
        <f>IF(COUNTIFS(ZSOHSD058[订单号数值], ZSOHPP055[[#This Row],[订单号数值]], ZSOHSD058[行項目], ZSOHPP055[[#This Row],[行項目]])&gt;0, "Y", "")</f>
        <v/>
      </c>
      <c r="M9544" t="str">
        <f>IF(ZSOHPP055[[#This Row],[銷售訂單]]="", "", --ZSOHPP055[[#This Row],[銷售訂單]])</f>
        <v/>
      </c>
    </row>
    <row r="9545" spans="1:13">
      <c r="A9545"/>
      <c r="B9545"/>
      <c r="C9545"/>
      <c r="D9545"/>
      <c r="E9545"/>
      <c r="F9545"/>
      <c r="G9545"/>
      <c r="H9545"/>
      <c r="I9545"/>
      <c r="J9545"/>
      <c r="K9545"/>
      <c r="L9545" t="str">
        <f>IF(COUNTIFS(ZSOHSD058[订单号数值], ZSOHPP055[[#This Row],[订单号数值]], ZSOHSD058[行項目], ZSOHPP055[[#This Row],[行項目]])&gt;0, "Y", "")</f>
        <v/>
      </c>
      <c r="M9545" t="str">
        <f>IF(ZSOHPP055[[#This Row],[銷售訂單]]="", "", --ZSOHPP055[[#This Row],[銷售訂單]])</f>
        <v/>
      </c>
    </row>
    <row r="9546" spans="1:13">
      <c r="A9546"/>
      <c r="B9546"/>
      <c r="C9546"/>
      <c r="D9546"/>
      <c r="E9546"/>
      <c r="F9546"/>
      <c r="G9546"/>
      <c r="H9546"/>
      <c r="I9546"/>
      <c r="J9546"/>
      <c r="K9546"/>
      <c r="L9546" t="str">
        <f>IF(COUNTIFS(ZSOHSD058[订单号数值], ZSOHPP055[[#This Row],[订单号数值]], ZSOHSD058[行項目], ZSOHPP055[[#This Row],[行項目]])&gt;0, "Y", "")</f>
        <v/>
      </c>
      <c r="M9546" t="str">
        <f>IF(ZSOHPP055[[#This Row],[銷售訂單]]="", "", --ZSOHPP055[[#This Row],[銷售訂單]])</f>
        <v/>
      </c>
    </row>
    <row r="9547" spans="1:13">
      <c r="A9547"/>
      <c r="B9547"/>
      <c r="C9547"/>
      <c r="D9547"/>
      <c r="E9547"/>
      <c r="F9547"/>
      <c r="G9547"/>
      <c r="H9547"/>
      <c r="I9547"/>
      <c r="J9547"/>
      <c r="K9547"/>
      <c r="L9547" t="str">
        <f>IF(COUNTIFS(ZSOHSD058[订单号数值], ZSOHPP055[[#This Row],[订单号数值]], ZSOHSD058[行項目], ZSOHPP055[[#This Row],[行項目]])&gt;0, "Y", "")</f>
        <v/>
      </c>
      <c r="M9547" t="str">
        <f>IF(ZSOHPP055[[#This Row],[銷售訂單]]="", "", --ZSOHPP055[[#This Row],[銷售訂單]])</f>
        <v/>
      </c>
    </row>
    <row r="9548" spans="1:13">
      <c r="A9548"/>
      <c r="B9548"/>
      <c r="C9548"/>
      <c r="D9548"/>
      <c r="E9548"/>
      <c r="F9548"/>
      <c r="G9548"/>
      <c r="H9548"/>
      <c r="I9548"/>
      <c r="J9548"/>
      <c r="K9548"/>
      <c r="L9548" t="str">
        <f>IF(COUNTIFS(ZSOHSD058[订单号数值], ZSOHPP055[[#This Row],[订单号数值]], ZSOHSD058[行項目], ZSOHPP055[[#This Row],[行項目]])&gt;0, "Y", "")</f>
        <v/>
      </c>
      <c r="M9548" t="str">
        <f>IF(ZSOHPP055[[#This Row],[銷售訂單]]="", "", --ZSOHPP055[[#This Row],[銷售訂單]])</f>
        <v/>
      </c>
    </row>
    <row r="9549" spans="1:13">
      <c r="A9549"/>
      <c r="B9549"/>
      <c r="C9549"/>
      <c r="D9549"/>
      <c r="E9549"/>
      <c r="F9549"/>
      <c r="G9549"/>
      <c r="H9549"/>
      <c r="I9549"/>
      <c r="J9549"/>
      <c r="K9549"/>
      <c r="L9549" t="str">
        <f>IF(COUNTIFS(ZSOHSD058[订单号数值], ZSOHPP055[[#This Row],[订单号数值]], ZSOHSD058[行項目], ZSOHPP055[[#This Row],[行項目]])&gt;0, "Y", "")</f>
        <v/>
      </c>
      <c r="M9549" t="str">
        <f>IF(ZSOHPP055[[#This Row],[銷售訂單]]="", "", --ZSOHPP055[[#This Row],[銷售訂單]])</f>
        <v/>
      </c>
    </row>
    <row r="9550" spans="1:13">
      <c r="A9550"/>
      <c r="B9550"/>
      <c r="C9550"/>
      <c r="D9550"/>
      <c r="E9550"/>
      <c r="F9550"/>
      <c r="G9550"/>
      <c r="H9550"/>
      <c r="I9550"/>
      <c r="J9550"/>
      <c r="K9550"/>
      <c r="L9550" t="str">
        <f>IF(COUNTIFS(ZSOHSD058[订单号数值], ZSOHPP055[[#This Row],[订单号数值]], ZSOHSD058[行項目], ZSOHPP055[[#This Row],[行項目]])&gt;0, "Y", "")</f>
        <v/>
      </c>
      <c r="M9550" t="str">
        <f>IF(ZSOHPP055[[#This Row],[銷售訂單]]="", "", --ZSOHPP055[[#This Row],[銷售訂單]])</f>
        <v/>
      </c>
    </row>
    <row r="9551" spans="1:13">
      <c r="A9551"/>
      <c r="B9551"/>
      <c r="C9551"/>
      <c r="D9551"/>
      <c r="E9551"/>
      <c r="F9551"/>
      <c r="G9551"/>
      <c r="H9551"/>
      <c r="I9551"/>
      <c r="J9551"/>
      <c r="K9551"/>
      <c r="L9551" t="str">
        <f>IF(COUNTIFS(ZSOHSD058[订单号数值], ZSOHPP055[[#This Row],[订单号数值]], ZSOHSD058[行項目], ZSOHPP055[[#This Row],[行項目]])&gt;0, "Y", "")</f>
        <v/>
      </c>
      <c r="M9551" t="str">
        <f>IF(ZSOHPP055[[#This Row],[銷售訂單]]="", "", --ZSOHPP055[[#This Row],[銷售訂單]])</f>
        <v/>
      </c>
    </row>
    <row r="9552" spans="1:13">
      <c r="A9552"/>
      <c r="B9552"/>
      <c r="C9552"/>
      <c r="D9552"/>
      <c r="E9552"/>
      <c r="F9552"/>
      <c r="G9552"/>
      <c r="H9552"/>
      <c r="I9552"/>
      <c r="J9552"/>
      <c r="K9552"/>
      <c r="L9552" t="str">
        <f>IF(COUNTIFS(ZSOHSD058[订单号数值], ZSOHPP055[[#This Row],[订单号数值]], ZSOHSD058[行項目], ZSOHPP055[[#This Row],[行項目]])&gt;0, "Y", "")</f>
        <v/>
      </c>
      <c r="M9552" t="str">
        <f>IF(ZSOHPP055[[#This Row],[銷售訂單]]="", "", --ZSOHPP055[[#This Row],[銷售訂單]])</f>
        <v/>
      </c>
    </row>
    <row r="9553" spans="1:13">
      <c r="A9553"/>
      <c r="B9553"/>
      <c r="C9553"/>
      <c r="D9553"/>
      <c r="E9553"/>
      <c r="F9553"/>
      <c r="G9553"/>
      <c r="H9553"/>
      <c r="I9553"/>
      <c r="J9553"/>
      <c r="K9553"/>
      <c r="L9553" t="str">
        <f>IF(COUNTIFS(ZSOHSD058[订单号数值], ZSOHPP055[[#This Row],[订单号数值]], ZSOHSD058[行項目], ZSOHPP055[[#This Row],[行項目]])&gt;0, "Y", "")</f>
        <v/>
      </c>
      <c r="M9553" t="str">
        <f>IF(ZSOHPP055[[#This Row],[銷售訂單]]="", "", --ZSOHPP055[[#This Row],[銷售訂單]])</f>
        <v/>
      </c>
    </row>
    <row r="9554" spans="1:13">
      <c r="A9554"/>
      <c r="B9554"/>
      <c r="C9554"/>
      <c r="D9554"/>
      <c r="E9554"/>
      <c r="F9554"/>
      <c r="G9554"/>
      <c r="H9554"/>
      <c r="I9554"/>
      <c r="J9554"/>
      <c r="K9554"/>
      <c r="L9554" t="str">
        <f>IF(COUNTIFS(ZSOHSD058[订单号数值], ZSOHPP055[[#This Row],[订单号数值]], ZSOHSD058[行項目], ZSOHPP055[[#This Row],[行項目]])&gt;0, "Y", "")</f>
        <v/>
      </c>
      <c r="M9554" t="str">
        <f>IF(ZSOHPP055[[#This Row],[銷售訂單]]="", "", --ZSOHPP055[[#This Row],[銷售訂單]])</f>
        <v/>
      </c>
    </row>
    <row r="9555" spans="1:13">
      <c r="A9555"/>
      <c r="B9555"/>
      <c r="C9555"/>
      <c r="D9555"/>
      <c r="E9555"/>
      <c r="F9555"/>
      <c r="G9555"/>
      <c r="H9555"/>
      <c r="I9555"/>
      <c r="J9555"/>
      <c r="K9555"/>
      <c r="L9555" t="str">
        <f>IF(COUNTIFS(ZSOHSD058[订单号数值], ZSOHPP055[[#This Row],[订单号数值]], ZSOHSD058[行項目], ZSOHPP055[[#This Row],[行項目]])&gt;0, "Y", "")</f>
        <v/>
      </c>
      <c r="M9555" t="str">
        <f>IF(ZSOHPP055[[#This Row],[銷售訂單]]="", "", --ZSOHPP055[[#This Row],[銷售訂單]])</f>
        <v/>
      </c>
    </row>
    <row r="9556" spans="1:13">
      <c r="A9556"/>
      <c r="B9556"/>
      <c r="C9556"/>
      <c r="D9556"/>
      <c r="E9556"/>
      <c r="F9556"/>
      <c r="G9556"/>
      <c r="H9556"/>
      <c r="I9556"/>
      <c r="J9556"/>
      <c r="K9556"/>
      <c r="L9556" t="str">
        <f>IF(COUNTIFS(ZSOHSD058[订单号数值], ZSOHPP055[[#This Row],[订单号数值]], ZSOHSD058[行項目], ZSOHPP055[[#This Row],[行項目]])&gt;0, "Y", "")</f>
        <v/>
      </c>
      <c r="M9556" t="str">
        <f>IF(ZSOHPP055[[#This Row],[銷售訂單]]="", "", --ZSOHPP055[[#This Row],[銷售訂單]])</f>
        <v/>
      </c>
    </row>
    <row r="9557" spans="1:13">
      <c r="A9557"/>
      <c r="B9557"/>
      <c r="C9557"/>
      <c r="D9557"/>
      <c r="E9557"/>
      <c r="F9557"/>
      <c r="G9557"/>
      <c r="H9557"/>
      <c r="I9557"/>
      <c r="J9557"/>
      <c r="K9557"/>
      <c r="L9557" t="str">
        <f>IF(COUNTIFS(ZSOHSD058[订单号数值], ZSOHPP055[[#This Row],[订单号数值]], ZSOHSD058[行項目], ZSOHPP055[[#This Row],[行項目]])&gt;0, "Y", "")</f>
        <v/>
      </c>
      <c r="M9557" t="str">
        <f>IF(ZSOHPP055[[#This Row],[銷售訂單]]="", "", --ZSOHPP055[[#This Row],[銷售訂單]])</f>
        <v/>
      </c>
    </row>
    <row r="9558" spans="1:13">
      <c r="A9558"/>
      <c r="B9558"/>
      <c r="C9558"/>
      <c r="D9558"/>
      <c r="E9558"/>
      <c r="F9558"/>
      <c r="G9558"/>
      <c r="H9558"/>
      <c r="I9558"/>
      <c r="J9558"/>
      <c r="K9558"/>
      <c r="L9558" t="str">
        <f>IF(COUNTIFS(ZSOHSD058[订单号数值], ZSOHPP055[[#This Row],[订单号数值]], ZSOHSD058[行項目], ZSOHPP055[[#This Row],[行項目]])&gt;0, "Y", "")</f>
        <v/>
      </c>
      <c r="M9558" t="str">
        <f>IF(ZSOHPP055[[#This Row],[銷售訂單]]="", "", --ZSOHPP055[[#This Row],[銷售訂單]])</f>
        <v/>
      </c>
    </row>
    <row r="9559" spans="1:13">
      <c r="A9559"/>
      <c r="B9559"/>
      <c r="C9559"/>
      <c r="D9559"/>
      <c r="E9559"/>
      <c r="F9559"/>
      <c r="G9559"/>
      <c r="H9559"/>
      <c r="I9559"/>
      <c r="J9559"/>
      <c r="K9559"/>
      <c r="L9559" t="str">
        <f>IF(COUNTIFS(ZSOHSD058[订单号数值], ZSOHPP055[[#This Row],[订单号数值]], ZSOHSD058[行項目], ZSOHPP055[[#This Row],[行項目]])&gt;0, "Y", "")</f>
        <v/>
      </c>
      <c r="M9559" t="str">
        <f>IF(ZSOHPP055[[#This Row],[銷售訂單]]="", "", --ZSOHPP055[[#This Row],[銷售訂單]])</f>
        <v/>
      </c>
    </row>
    <row r="9560" spans="1:13">
      <c r="A9560"/>
      <c r="B9560"/>
      <c r="C9560"/>
      <c r="D9560"/>
      <c r="E9560"/>
      <c r="F9560"/>
      <c r="G9560"/>
      <c r="H9560"/>
      <c r="I9560"/>
      <c r="J9560"/>
      <c r="K9560"/>
      <c r="L9560" t="str">
        <f>IF(COUNTIFS(ZSOHSD058[订单号数值], ZSOHPP055[[#This Row],[订单号数值]], ZSOHSD058[行項目], ZSOHPP055[[#This Row],[行項目]])&gt;0, "Y", "")</f>
        <v/>
      </c>
      <c r="M9560" t="str">
        <f>IF(ZSOHPP055[[#This Row],[銷售訂單]]="", "", --ZSOHPP055[[#This Row],[銷售訂單]])</f>
        <v/>
      </c>
    </row>
    <row r="9561" spans="1:13">
      <c r="A9561"/>
      <c r="B9561"/>
      <c r="C9561"/>
      <c r="D9561"/>
      <c r="E9561"/>
      <c r="F9561"/>
      <c r="G9561"/>
      <c r="H9561"/>
      <c r="I9561"/>
      <c r="J9561"/>
      <c r="K9561"/>
      <c r="L9561" t="str">
        <f>IF(COUNTIFS(ZSOHSD058[订单号数值], ZSOHPP055[[#This Row],[订单号数值]], ZSOHSD058[行項目], ZSOHPP055[[#This Row],[行項目]])&gt;0, "Y", "")</f>
        <v/>
      </c>
      <c r="M9561" t="str">
        <f>IF(ZSOHPP055[[#This Row],[銷售訂單]]="", "", --ZSOHPP055[[#This Row],[銷售訂單]])</f>
        <v/>
      </c>
    </row>
    <row r="9562" spans="1:13">
      <c r="A9562"/>
      <c r="B9562"/>
      <c r="C9562"/>
      <c r="D9562"/>
      <c r="E9562"/>
      <c r="F9562"/>
      <c r="G9562"/>
      <c r="H9562"/>
      <c r="I9562"/>
      <c r="J9562"/>
      <c r="K9562"/>
      <c r="L9562" t="str">
        <f>IF(COUNTIFS(ZSOHSD058[订单号数值], ZSOHPP055[[#This Row],[订单号数值]], ZSOHSD058[行項目], ZSOHPP055[[#This Row],[行項目]])&gt;0, "Y", "")</f>
        <v/>
      </c>
      <c r="M9562" t="str">
        <f>IF(ZSOHPP055[[#This Row],[銷售訂單]]="", "", --ZSOHPP055[[#This Row],[銷售訂單]])</f>
        <v/>
      </c>
    </row>
    <row r="9563" spans="1:13">
      <c r="A9563"/>
      <c r="B9563"/>
      <c r="C9563"/>
      <c r="D9563"/>
      <c r="E9563"/>
      <c r="F9563"/>
      <c r="G9563"/>
      <c r="H9563"/>
      <c r="I9563"/>
      <c r="J9563"/>
      <c r="K9563"/>
      <c r="L9563" t="str">
        <f>IF(COUNTIFS(ZSOHSD058[订单号数值], ZSOHPP055[[#This Row],[订单号数值]], ZSOHSD058[行項目], ZSOHPP055[[#This Row],[行項目]])&gt;0, "Y", "")</f>
        <v/>
      </c>
      <c r="M9563" t="str">
        <f>IF(ZSOHPP055[[#This Row],[銷售訂單]]="", "", --ZSOHPP055[[#This Row],[銷售訂單]])</f>
        <v/>
      </c>
    </row>
    <row r="9564" spans="1:13">
      <c r="A9564"/>
      <c r="B9564"/>
      <c r="C9564"/>
      <c r="D9564"/>
      <c r="E9564"/>
      <c r="F9564"/>
      <c r="G9564"/>
      <c r="H9564"/>
      <c r="I9564"/>
      <c r="J9564"/>
      <c r="K9564"/>
      <c r="L9564" t="str">
        <f>IF(COUNTIFS(ZSOHSD058[订单号数值], ZSOHPP055[[#This Row],[订单号数值]], ZSOHSD058[行項目], ZSOHPP055[[#This Row],[行項目]])&gt;0, "Y", "")</f>
        <v/>
      </c>
      <c r="M9564" t="str">
        <f>IF(ZSOHPP055[[#This Row],[銷售訂單]]="", "", --ZSOHPP055[[#This Row],[銷售訂單]])</f>
        <v/>
      </c>
    </row>
    <row r="9565" spans="1:13">
      <c r="A9565"/>
      <c r="B9565"/>
      <c r="C9565"/>
      <c r="D9565"/>
      <c r="E9565"/>
      <c r="F9565"/>
      <c r="G9565"/>
      <c r="H9565"/>
      <c r="I9565"/>
      <c r="J9565"/>
      <c r="K9565"/>
      <c r="L9565" t="str">
        <f>IF(COUNTIFS(ZSOHSD058[订单号数值], ZSOHPP055[[#This Row],[订单号数值]], ZSOHSD058[行項目], ZSOHPP055[[#This Row],[行項目]])&gt;0, "Y", "")</f>
        <v/>
      </c>
      <c r="M9565" t="str">
        <f>IF(ZSOHPP055[[#This Row],[銷售訂單]]="", "", --ZSOHPP055[[#This Row],[銷售訂單]])</f>
        <v/>
      </c>
    </row>
    <row r="9566" spans="1:13">
      <c r="A9566"/>
      <c r="B9566"/>
      <c r="C9566"/>
      <c r="D9566"/>
      <c r="E9566"/>
      <c r="F9566"/>
      <c r="G9566"/>
      <c r="H9566"/>
      <c r="I9566"/>
      <c r="J9566"/>
      <c r="K9566"/>
      <c r="L9566" t="str">
        <f>IF(COUNTIFS(ZSOHSD058[订单号数值], ZSOHPP055[[#This Row],[订单号数值]], ZSOHSD058[行項目], ZSOHPP055[[#This Row],[行項目]])&gt;0, "Y", "")</f>
        <v/>
      </c>
      <c r="M9566" t="str">
        <f>IF(ZSOHPP055[[#This Row],[銷售訂單]]="", "", --ZSOHPP055[[#This Row],[銷售訂單]])</f>
        <v/>
      </c>
    </row>
    <row r="9567" spans="1:13">
      <c r="A9567"/>
      <c r="B9567"/>
      <c r="C9567"/>
      <c r="D9567"/>
      <c r="E9567"/>
      <c r="F9567"/>
      <c r="G9567"/>
      <c r="H9567"/>
      <c r="I9567"/>
      <c r="J9567"/>
      <c r="K9567"/>
      <c r="L9567" t="str">
        <f>IF(COUNTIFS(ZSOHSD058[订单号数值], ZSOHPP055[[#This Row],[订单号数值]], ZSOHSD058[行項目], ZSOHPP055[[#This Row],[行項目]])&gt;0, "Y", "")</f>
        <v/>
      </c>
      <c r="M9567" t="str">
        <f>IF(ZSOHPP055[[#This Row],[銷售訂單]]="", "", --ZSOHPP055[[#This Row],[銷售訂單]])</f>
        <v/>
      </c>
    </row>
    <row r="9568" spans="1:13">
      <c r="A9568"/>
      <c r="B9568"/>
      <c r="C9568"/>
      <c r="D9568"/>
      <c r="E9568"/>
      <c r="F9568"/>
      <c r="G9568"/>
      <c r="H9568"/>
      <c r="I9568"/>
      <c r="J9568"/>
      <c r="K9568"/>
      <c r="L9568" t="str">
        <f>IF(COUNTIFS(ZSOHSD058[订单号数值], ZSOHPP055[[#This Row],[订单号数值]], ZSOHSD058[行項目], ZSOHPP055[[#This Row],[行項目]])&gt;0, "Y", "")</f>
        <v/>
      </c>
      <c r="M9568" t="str">
        <f>IF(ZSOHPP055[[#This Row],[銷售訂單]]="", "", --ZSOHPP055[[#This Row],[銷售訂單]])</f>
        <v/>
      </c>
    </row>
    <row r="9569" spans="1:13">
      <c r="A9569"/>
      <c r="B9569"/>
      <c r="C9569"/>
      <c r="D9569"/>
      <c r="E9569"/>
      <c r="F9569"/>
      <c r="G9569"/>
      <c r="H9569"/>
      <c r="I9569"/>
      <c r="J9569"/>
      <c r="K9569"/>
      <c r="L9569" t="str">
        <f>IF(COUNTIFS(ZSOHSD058[订单号数值], ZSOHPP055[[#This Row],[订单号数值]], ZSOHSD058[行項目], ZSOHPP055[[#This Row],[行項目]])&gt;0, "Y", "")</f>
        <v/>
      </c>
      <c r="M9569" t="str">
        <f>IF(ZSOHPP055[[#This Row],[銷售訂單]]="", "", --ZSOHPP055[[#This Row],[銷售訂單]])</f>
        <v/>
      </c>
    </row>
    <row r="9570" spans="1:13">
      <c r="A9570"/>
      <c r="B9570"/>
      <c r="C9570"/>
      <c r="D9570"/>
      <c r="E9570"/>
      <c r="F9570"/>
      <c r="G9570"/>
      <c r="H9570"/>
      <c r="I9570"/>
      <c r="J9570"/>
      <c r="K9570"/>
      <c r="L9570" t="str">
        <f>IF(COUNTIFS(ZSOHSD058[订单号数值], ZSOHPP055[[#This Row],[订单号数值]], ZSOHSD058[行項目], ZSOHPP055[[#This Row],[行項目]])&gt;0, "Y", "")</f>
        <v/>
      </c>
      <c r="M9570" t="str">
        <f>IF(ZSOHPP055[[#This Row],[銷售訂單]]="", "", --ZSOHPP055[[#This Row],[銷售訂單]])</f>
        <v/>
      </c>
    </row>
    <row r="9571" spans="1:13">
      <c r="A9571"/>
      <c r="B9571"/>
      <c r="C9571"/>
      <c r="D9571"/>
      <c r="E9571"/>
      <c r="F9571"/>
      <c r="G9571"/>
      <c r="H9571"/>
      <c r="I9571"/>
      <c r="J9571"/>
      <c r="K9571"/>
      <c r="L9571" t="str">
        <f>IF(COUNTIFS(ZSOHSD058[订单号数值], ZSOHPP055[[#This Row],[订单号数值]], ZSOHSD058[行項目], ZSOHPP055[[#This Row],[行項目]])&gt;0, "Y", "")</f>
        <v/>
      </c>
      <c r="M9571" t="str">
        <f>IF(ZSOHPP055[[#This Row],[銷售訂單]]="", "", --ZSOHPP055[[#This Row],[銷售訂單]])</f>
        <v/>
      </c>
    </row>
    <row r="9572" spans="1:13">
      <c r="A9572"/>
      <c r="B9572"/>
      <c r="C9572"/>
      <c r="D9572"/>
      <c r="E9572"/>
      <c r="F9572"/>
      <c r="G9572"/>
      <c r="H9572"/>
      <c r="I9572"/>
      <c r="J9572"/>
      <c r="K9572"/>
      <c r="L9572" t="str">
        <f>IF(COUNTIFS(ZSOHSD058[订单号数值], ZSOHPP055[[#This Row],[订单号数值]], ZSOHSD058[行項目], ZSOHPP055[[#This Row],[行項目]])&gt;0, "Y", "")</f>
        <v/>
      </c>
      <c r="M9572" t="str">
        <f>IF(ZSOHPP055[[#This Row],[銷售訂單]]="", "", --ZSOHPP055[[#This Row],[銷售訂單]])</f>
        <v/>
      </c>
    </row>
    <row r="9573" spans="1:13">
      <c r="A9573"/>
      <c r="B9573"/>
      <c r="C9573"/>
      <c r="D9573"/>
      <c r="E9573"/>
      <c r="F9573"/>
      <c r="G9573"/>
      <c r="H9573"/>
      <c r="I9573"/>
      <c r="J9573"/>
      <c r="K9573"/>
      <c r="L9573" t="str">
        <f>IF(COUNTIFS(ZSOHSD058[订单号数值], ZSOHPP055[[#This Row],[订单号数值]], ZSOHSD058[行項目], ZSOHPP055[[#This Row],[行項目]])&gt;0, "Y", "")</f>
        <v/>
      </c>
      <c r="M9573" t="str">
        <f>IF(ZSOHPP055[[#This Row],[銷售訂單]]="", "", --ZSOHPP055[[#This Row],[銷售訂單]])</f>
        <v/>
      </c>
    </row>
    <row r="9574" spans="1:13">
      <c r="A9574"/>
      <c r="B9574"/>
      <c r="C9574"/>
      <c r="D9574"/>
      <c r="E9574"/>
      <c r="F9574"/>
      <c r="G9574"/>
      <c r="H9574"/>
      <c r="I9574"/>
      <c r="J9574"/>
      <c r="K9574"/>
      <c r="L9574" t="str">
        <f>IF(COUNTIFS(ZSOHSD058[订单号数值], ZSOHPP055[[#This Row],[订单号数值]], ZSOHSD058[行項目], ZSOHPP055[[#This Row],[行項目]])&gt;0, "Y", "")</f>
        <v/>
      </c>
      <c r="M9574" t="str">
        <f>IF(ZSOHPP055[[#This Row],[銷售訂單]]="", "", --ZSOHPP055[[#This Row],[銷售訂單]])</f>
        <v/>
      </c>
    </row>
    <row r="9575" spans="1:13">
      <c r="A9575"/>
      <c r="B9575"/>
      <c r="C9575"/>
      <c r="D9575"/>
      <c r="E9575"/>
      <c r="F9575"/>
      <c r="G9575"/>
      <c r="H9575"/>
      <c r="I9575"/>
      <c r="J9575"/>
      <c r="K9575"/>
      <c r="L9575" t="str">
        <f>IF(COUNTIFS(ZSOHSD058[订单号数值], ZSOHPP055[[#This Row],[订单号数值]], ZSOHSD058[行項目], ZSOHPP055[[#This Row],[行項目]])&gt;0, "Y", "")</f>
        <v/>
      </c>
      <c r="M9575" t="str">
        <f>IF(ZSOHPP055[[#This Row],[銷售訂單]]="", "", --ZSOHPP055[[#This Row],[銷售訂單]])</f>
        <v/>
      </c>
    </row>
    <row r="9576" spans="1:13">
      <c r="A9576"/>
      <c r="B9576"/>
      <c r="C9576"/>
      <c r="D9576"/>
      <c r="E9576"/>
      <c r="F9576"/>
      <c r="G9576"/>
      <c r="H9576"/>
      <c r="I9576"/>
      <c r="J9576"/>
      <c r="K9576"/>
      <c r="L9576" t="str">
        <f>IF(COUNTIFS(ZSOHSD058[订单号数值], ZSOHPP055[[#This Row],[订单号数值]], ZSOHSD058[行項目], ZSOHPP055[[#This Row],[行項目]])&gt;0, "Y", "")</f>
        <v/>
      </c>
      <c r="M9576" t="str">
        <f>IF(ZSOHPP055[[#This Row],[銷售訂單]]="", "", --ZSOHPP055[[#This Row],[銷售訂單]])</f>
        <v/>
      </c>
    </row>
    <row r="9577" spans="1:13">
      <c r="A9577"/>
      <c r="B9577"/>
      <c r="C9577"/>
      <c r="D9577"/>
      <c r="E9577"/>
      <c r="F9577"/>
      <c r="G9577"/>
      <c r="H9577"/>
      <c r="I9577"/>
      <c r="J9577"/>
      <c r="K9577"/>
      <c r="L9577" t="str">
        <f>IF(COUNTIFS(ZSOHSD058[订单号数值], ZSOHPP055[[#This Row],[订单号数值]], ZSOHSD058[行項目], ZSOHPP055[[#This Row],[行項目]])&gt;0, "Y", "")</f>
        <v/>
      </c>
      <c r="M9577" t="str">
        <f>IF(ZSOHPP055[[#This Row],[銷售訂單]]="", "", --ZSOHPP055[[#This Row],[銷售訂單]])</f>
        <v/>
      </c>
    </row>
    <row r="9578" spans="1:13">
      <c r="A9578"/>
      <c r="B9578"/>
      <c r="C9578"/>
      <c r="D9578"/>
      <c r="E9578"/>
      <c r="F9578"/>
      <c r="G9578"/>
      <c r="H9578"/>
      <c r="I9578"/>
      <c r="J9578"/>
      <c r="K9578"/>
      <c r="L9578" t="str">
        <f>IF(COUNTIFS(ZSOHSD058[订单号数值], ZSOHPP055[[#This Row],[订单号数值]], ZSOHSD058[行項目], ZSOHPP055[[#This Row],[行項目]])&gt;0, "Y", "")</f>
        <v/>
      </c>
      <c r="M9578" t="str">
        <f>IF(ZSOHPP055[[#This Row],[銷售訂單]]="", "", --ZSOHPP055[[#This Row],[銷售訂單]])</f>
        <v/>
      </c>
    </row>
    <row r="9579" spans="1:13">
      <c r="A9579"/>
      <c r="B9579"/>
      <c r="C9579"/>
      <c r="D9579"/>
      <c r="E9579"/>
      <c r="F9579"/>
      <c r="G9579"/>
      <c r="H9579"/>
      <c r="I9579"/>
      <c r="J9579"/>
      <c r="K9579"/>
      <c r="L9579" t="str">
        <f>IF(COUNTIFS(ZSOHSD058[订单号数值], ZSOHPP055[[#This Row],[订单号数值]], ZSOHSD058[行項目], ZSOHPP055[[#This Row],[行項目]])&gt;0, "Y", "")</f>
        <v/>
      </c>
      <c r="M9579" t="str">
        <f>IF(ZSOHPP055[[#This Row],[銷售訂單]]="", "", --ZSOHPP055[[#This Row],[銷售訂單]])</f>
        <v/>
      </c>
    </row>
    <row r="9580" spans="1:13">
      <c r="A9580"/>
      <c r="B9580"/>
      <c r="C9580"/>
      <c r="D9580"/>
      <c r="E9580"/>
      <c r="F9580"/>
      <c r="G9580"/>
      <c r="H9580"/>
      <c r="I9580"/>
      <c r="J9580"/>
      <c r="K9580"/>
      <c r="L9580" t="str">
        <f>IF(COUNTIFS(ZSOHSD058[订单号数值], ZSOHPP055[[#This Row],[订单号数值]], ZSOHSD058[行項目], ZSOHPP055[[#This Row],[行項目]])&gt;0, "Y", "")</f>
        <v/>
      </c>
      <c r="M9580" t="str">
        <f>IF(ZSOHPP055[[#This Row],[銷售訂單]]="", "", --ZSOHPP055[[#This Row],[銷售訂單]])</f>
        <v/>
      </c>
    </row>
    <row r="9581" spans="1:13">
      <c r="A9581"/>
      <c r="B9581"/>
      <c r="C9581"/>
      <c r="D9581"/>
      <c r="E9581"/>
      <c r="F9581"/>
      <c r="G9581"/>
      <c r="H9581"/>
      <c r="I9581"/>
      <c r="J9581"/>
      <c r="K9581"/>
      <c r="L9581" t="str">
        <f>IF(COUNTIFS(ZSOHSD058[订单号数值], ZSOHPP055[[#This Row],[订单号数值]], ZSOHSD058[行項目], ZSOHPP055[[#This Row],[行項目]])&gt;0, "Y", "")</f>
        <v/>
      </c>
      <c r="M9581" t="str">
        <f>IF(ZSOHPP055[[#This Row],[銷售訂單]]="", "", --ZSOHPP055[[#This Row],[銷售訂單]])</f>
        <v/>
      </c>
    </row>
    <row r="9582" spans="1:13">
      <c r="A9582"/>
      <c r="B9582"/>
      <c r="C9582"/>
      <c r="D9582"/>
      <c r="E9582"/>
      <c r="F9582"/>
      <c r="G9582"/>
      <c r="H9582"/>
      <c r="I9582"/>
      <c r="J9582"/>
      <c r="K9582"/>
      <c r="L9582" t="str">
        <f>IF(COUNTIFS(ZSOHSD058[订单号数值], ZSOHPP055[[#This Row],[订单号数值]], ZSOHSD058[行項目], ZSOHPP055[[#This Row],[行項目]])&gt;0, "Y", "")</f>
        <v/>
      </c>
      <c r="M9582" t="str">
        <f>IF(ZSOHPP055[[#This Row],[銷售訂單]]="", "", --ZSOHPP055[[#This Row],[銷售訂單]])</f>
        <v/>
      </c>
    </row>
    <row r="9583" spans="1:13">
      <c r="A9583"/>
      <c r="B9583"/>
      <c r="C9583"/>
      <c r="D9583"/>
      <c r="E9583"/>
      <c r="F9583"/>
      <c r="G9583"/>
      <c r="H9583"/>
      <c r="I9583"/>
      <c r="J9583"/>
      <c r="K9583"/>
      <c r="L9583" t="str">
        <f>IF(COUNTIFS(ZSOHSD058[订单号数值], ZSOHPP055[[#This Row],[订单号数值]], ZSOHSD058[行項目], ZSOHPP055[[#This Row],[行項目]])&gt;0, "Y", "")</f>
        <v/>
      </c>
      <c r="M9583" t="str">
        <f>IF(ZSOHPP055[[#This Row],[銷售訂單]]="", "", --ZSOHPP055[[#This Row],[銷售訂單]])</f>
        <v/>
      </c>
    </row>
    <row r="9584" spans="1:13">
      <c r="A9584"/>
      <c r="B9584"/>
      <c r="C9584"/>
      <c r="D9584"/>
      <c r="E9584"/>
      <c r="F9584"/>
      <c r="G9584"/>
      <c r="H9584"/>
      <c r="I9584"/>
      <c r="J9584"/>
      <c r="K9584"/>
      <c r="L9584" t="str">
        <f>IF(COUNTIFS(ZSOHSD058[订单号数值], ZSOHPP055[[#This Row],[订单号数值]], ZSOHSD058[行項目], ZSOHPP055[[#This Row],[行項目]])&gt;0, "Y", "")</f>
        <v/>
      </c>
      <c r="M9584" t="str">
        <f>IF(ZSOHPP055[[#This Row],[銷售訂單]]="", "", --ZSOHPP055[[#This Row],[銷售訂單]])</f>
        <v/>
      </c>
    </row>
    <row r="9585" spans="1:13">
      <c r="A9585"/>
      <c r="B9585"/>
      <c r="C9585"/>
      <c r="D9585"/>
      <c r="E9585"/>
      <c r="F9585"/>
      <c r="G9585"/>
      <c r="H9585"/>
      <c r="I9585"/>
      <c r="J9585"/>
      <c r="K9585"/>
      <c r="L9585" t="str">
        <f>IF(COUNTIFS(ZSOHSD058[订单号数值], ZSOHPP055[[#This Row],[订单号数值]], ZSOHSD058[行項目], ZSOHPP055[[#This Row],[行項目]])&gt;0, "Y", "")</f>
        <v/>
      </c>
      <c r="M9585" t="str">
        <f>IF(ZSOHPP055[[#This Row],[銷售訂單]]="", "", --ZSOHPP055[[#This Row],[銷售訂單]])</f>
        <v/>
      </c>
    </row>
    <row r="9586" spans="1:13">
      <c r="A9586"/>
      <c r="B9586"/>
      <c r="C9586"/>
      <c r="D9586"/>
      <c r="E9586"/>
      <c r="F9586"/>
      <c r="G9586"/>
      <c r="H9586"/>
      <c r="I9586"/>
      <c r="J9586"/>
      <c r="K9586"/>
      <c r="L9586" t="str">
        <f>IF(COUNTIFS(ZSOHSD058[订单号数值], ZSOHPP055[[#This Row],[订单号数值]], ZSOHSD058[行項目], ZSOHPP055[[#This Row],[行項目]])&gt;0, "Y", "")</f>
        <v/>
      </c>
      <c r="M9586" t="str">
        <f>IF(ZSOHPP055[[#This Row],[銷售訂單]]="", "", --ZSOHPP055[[#This Row],[銷售訂單]])</f>
        <v/>
      </c>
    </row>
    <row r="9587" spans="1:13">
      <c r="A9587"/>
      <c r="B9587"/>
      <c r="C9587"/>
      <c r="D9587"/>
      <c r="E9587"/>
      <c r="F9587"/>
      <c r="G9587"/>
      <c r="H9587"/>
      <c r="I9587"/>
      <c r="J9587"/>
      <c r="K9587"/>
      <c r="L9587" t="str">
        <f>IF(COUNTIFS(ZSOHSD058[订单号数值], ZSOHPP055[[#This Row],[订单号数值]], ZSOHSD058[行項目], ZSOHPP055[[#This Row],[行項目]])&gt;0, "Y", "")</f>
        <v/>
      </c>
      <c r="M9587" t="str">
        <f>IF(ZSOHPP055[[#This Row],[銷售訂單]]="", "", --ZSOHPP055[[#This Row],[銷售訂單]])</f>
        <v/>
      </c>
    </row>
    <row r="9588" spans="1:13">
      <c r="A9588"/>
      <c r="B9588"/>
      <c r="C9588"/>
      <c r="D9588"/>
      <c r="E9588"/>
      <c r="F9588"/>
      <c r="G9588"/>
      <c r="H9588"/>
      <c r="I9588"/>
      <c r="J9588"/>
      <c r="K9588"/>
      <c r="L9588" t="str">
        <f>IF(COUNTIFS(ZSOHSD058[订单号数值], ZSOHPP055[[#This Row],[订单号数值]], ZSOHSD058[行項目], ZSOHPP055[[#This Row],[行項目]])&gt;0, "Y", "")</f>
        <v/>
      </c>
      <c r="M9588" t="str">
        <f>IF(ZSOHPP055[[#This Row],[銷售訂單]]="", "", --ZSOHPP055[[#This Row],[銷售訂單]])</f>
        <v/>
      </c>
    </row>
    <row r="9589" spans="1:13">
      <c r="A9589"/>
      <c r="B9589"/>
      <c r="C9589"/>
      <c r="D9589"/>
      <c r="E9589"/>
      <c r="F9589"/>
      <c r="G9589"/>
      <c r="H9589"/>
      <c r="I9589"/>
      <c r="J9589"/>
      <c r="K9589"/>
      <c r="L9589" t="str">
        <f>IF(COUNTIFS(ZSOHSD058[订单号数值], ZSOHPP055[[#This Row],[订单号数值]], ZSOHSD058[行項目], ZSOHPP055[[#This Row],[行項目]])&gt;0, "Y", "")</f>
        <v/>
      </c>
      <c r="M9589" t="str">
        <f>IF(ZSOHPP055[[#This Row],[銷售訂單]]="", "", --ZSOHPP055[[#This Row],[銷售訂單]])</f>
        <v/>
      </c>
    </row>
    <row r="9590" spans="1:13">
      <c r="A9590"/>
      <c r="B9590"/>
      <c r="C9590"/>
      <c r="D9590"/>
      <c r="E9590"/>
      <c r="F9590"/>
      <c r="G9590"/>
      <c r="H9590"/>
      <c r="I9590"/>
      <c r="J9590"/>
      <c r="K9590"/>
      <c r="L9590" t="str">
        <f>IF(COUNTIFS(ZSOHSD058[订单号数值], ZSOHPP055[[#This Row],[订单号数值]], ZSOHSD058[行項目], ZSOHPP055[[#This Row],[行項目]])&gt;0, "Y", "")</f>
        <v/>
      </c>
      <c r="M9590" t="str">
        <f>IF(ZSOHPP055[[#This Row],[銷售訂單]]="", "", --ZSOHPP055[[#This Row],[銷售訂單]])</f>
        <v/>
      </c>
    </row>
    <row r="9591" spans="1:13">
      <c r="A9591"/>
      <c r="B9591"/>
      <c r="C9591"/>
      <c r="D9591"/>
      <c r="E9591"/>
      <c r="F9591"/>
      <c r="G9591"/>
      <c r="H9591"/>
      <c r="I9591"/>
      <c r="J9591"/>
      <c r="K9591"/>
      <c r="L9591" t="str">
        <f>IF(COUNTIFS(ZSOHSD058[订单号数值], ZSOHPP055[[#This Row],[订单号数值]], ZSOHSD058[行項目], ZSOHPP055[[#This Row],[行項目]])&gt;0, "Y", "")</f>
        <v/>
      </c>
      <c r="M9591" t="str">
        <f>IF(ZSOHPP055[[#This Row],[銷售訂單]]="", "", --ZSOHPP055[[#This Row],[銷售訂單]])</f>
        <v/>
      </c>
    </row>
    <row r="9592" spans="1:13">
      <c r="A9592"/>
      <c r="B9592"/>
      <c r="C9592"/>
      <c r="D9592"/>
      <c r="E9592"/>
      <c r="F9592"/>
      <c r="G9592"/>
      <c r="H9592"/>
      <c r="I9592"/>
      <c r="J9592"/>
      <c r="K9592"/>
      <c r="L9592" t="str">
        <f>IF(COUNTIFS(ZSOHSD058[订单号数值], ZSOHPP055[[#This Row],[订单号数值]], ZSOHSD058[行項目], ZSOHPP055[[#This Row],[行項目]])&gt;0, "Y", "")</f>
        <v/>
      </c>
      <c r="M9592" t="str">
        <f>IF(ZSOHPP055[[#This Row],[銷售訂單]]="", "", --ZSOHPP055[[#This Row],[銷售訂單]])</f>
        <v/>
      </c>
    </row>
    <row r="9593" spans="1:13">
      <c r="A9593"/>
      <c r="B9593"/>
      <c r="C9593"/>
      <c r="D9593"/>
      <c r="E9593"/>
      <c r="F9593"/>
      <c r="G9593"/>
      <c r="H9593"/>
      <c r="I9593"/>
      <c r="J9593"/>
      <c r="K9593"/>
      <c r="L9593" t="str">
        <f>IF(COUNTIFS(ZSOHSD058[订单号数值], ZSOHPP055[[#This Row],[订单号数值]], ZSOHSD058[行項目], ZSOHPP055[[#This Row],[行項目]])&gt;0, "Y", "")</f>
        <v/>
      </c>
      <c r="M9593" t="str">
        <f>IF(ZSOHPP055[[#This Row],[銷售訂單]]="", "", --ZSOHPP055[[#This Row],[銷售訂單]])</f>
        <v/>
      </c>
    </row>
    <row r="9594" spans="1:13">
      <c r="A9594"/>
      <c r="B9594"/>
      <c r="C9594"/>
      <c r="D9594"/>
      <c r="E9594"/>
      <c r="F9594"/>
      <c r="G9594"/>
      <c r="H9594"/>
      <c r="I9594"/>
      <c r="J9594"/>
      <c r="K9594"/>
      <c r="L9594" t="str">
        <f>IF(COUNTIFS(ZSOHSD058[订单号数值], ZSOHPP055[[#This Row],[订单号数值]], ZSOHSD058[行項目], ZSOHPP055[[#This Row],[行項目]])&gt;0, "Y", "")</f>
        <v/>
      </c>
      <c r="M9594" t="str">
        <f>IF(ZSOHPP055[[#This Row],[銷售訂單]]="", "", --ZSOHPP055[[#This Row],[銷售訂單]])</f>
        <v/>
      </c>
    </row>
    <row r="9595" spans="1:13">
      <c r="A9595"/>
      <c r="B9595"/>
      <c r="C9595"/>
      <c r="D9595"/>
      <c r="E9595"/>
      <c r="F9595"/>
      <c r="G9595"/>
      <c r="H9595"/>
      <c r="I9595"/>
      <c r="J9595"/>
      <c r="K9595"/>
      <c r="L9595" t="str">
        <f>IF(COUNTIFS(ZSOHSD058[订单号数值], ZSOHPP055[[#This Row],[订单号数值]], ZSOHSD058[行項目], ZSOHPP055[[#This Row],[行項目]])&gt;0, "Y", "")</f>
        <v/>
      </c>
      <c r="M9595" t="str">
        <f>IF(ZSOHPP055[[#This Row],[銷售訂單]]="", "", --ZSOHPP055[[#This Row],[銷售訂單]])</f>
        <v/>
      </c>
    </row>
    <row r="9596" spans="1:13">
      <c r="A9596"/>
      <c r="B9596"/>
      <c r="C9596"/>
      <c r="D9596"/>
      <c r="E9596"/>
      <c r="F9596"/>
      <c r="G9596"/>
      <c r="H9596"/>
      <c r="I9596"/>
      <c r="J9596"/>
      <c r="K9596"/>
      <c r="L9596" t="str">
        <f>IF(COUNTIFS(ZSOHSD058[订单号数值], ZSOHPP055[[#This Row],[订单号数值]], ZSOHSD058[行項目], ZSOHPP055[[#This Row],[行項目]])&gt;0, "Y", "")</f>
        <v/>
      </c>
      <c r="M9596" t="str">
        <f>IF(ZSOHPP055[[#This Row],[銷售訂單]]="", "", --ZSOHPP055[[#This Row],[銷售訂單]])</f>
        <v/>
      </c>
    </row>
    <row r="9597" spans="1:13">
      <c r="A9597"/>
      <c r="B9597"/>
      <c r="C9597"/>
      <c r="D9597"/>
      <c r="E9597"/>
      <c r="F9597"/>
      <c r="G9597"/>
      <c r="H9597"/>
      <c r="I9597"/>
      <c r="J9597"/>
      <c r="K9597"/>
      <c r="L9597" t="str">
        <f>IF(COUNTIFS(ZSOHSD058[订单号数值], ZSOHPP055[[#This Row],[订单号数值]], ZSOHSD058[行項目], ZSOHPP055[[#This Row],[行項目]])&gt;0, "Y", "")</f>
        <v/>
      </c>
      <c r="M9597" t="str">
        <f>IF(ZSOHPP055[[#This Row],[銷售訂單]]="", "", --ZSOHPP055[[#This Row],[銷售訂單]])</f>
        <v/>
      </c>
    </row>
    <row r="9598" spans="1:13">
      <c r="A9598"/>
      <c r="B9598"/>
      <c r="C9598"/>
      <c r="D9598"/>
      <c r="E9598"/>
      <c r="F9598"/>
      <c r="G9598"/>
      <c r="H9598"/>
      <c r="I9598"/>
      <c r="J9598"/>
      <c r="K9598"/>
      <c r="L9598" t="str">
        <f>IF(COUNTIFS(ZSOHSD058[订单号数值], ZSOHPP055[[#This Row],[订单号数值]], ZSOHSD058[行項目], ZSOHPP055[[#This Row],[行項目]])&gt;0, "Y", "")</f>
        <v/>
      </c>
      <c r="M9598" t="str">
        <f>IF(ZSOHPP055[[#This Row],[銷售訂單]]="", "", --ZSOHPP055[[#This Row],[銷售訂單]])</f>
        <v/>
      </c>
    </row>
    <row r="9599" spans="1:13">
      <c r="A9599"/>
      <c r="B9599"/>
      <c r="C9599"/>
      <c r="D9599"/>
      <c r="E9599"/>
      <c r="F9599"/>
      <c r="G9599"/>
      <c r="H9599"/>
      <c r="I9599"/>
      <c r="J9599"/>
      <c r="K9599"/>
      <c r="L9599" t="str">
        <f>IF(COUNTIFS(ZSOHSD058[订单号数值], ZSOHPP055[[#This Row],[订单号数值]], ZSOHSD058[行項目], ZSOHPP055[[#This Row],[行項目]])&gt;0, "Y", "")</f>
        <v/>
      </c>
      <c r="M9599" t="str">
        <f>IF(ZSOHPP055[[#This Row],[銷售訂單]]="", "", --ZSOHPP055[[#This Row],[銷售訂單]])</f>
        <v/>
      </c>
    </row>
    <row r="9600" spans="1:13">
      <c r="A9600"/>
      <c r="B9600"/>
      <c r="C9600"/>
      <c r="D9600"/>
      <c r="E9600"/>
      <c r="F9600"/>
      <c r="G9600"/>
      <c r="H9600"/>
      <c r="I9600"/>
      <c r="J9600"/>
      <c r="K9600"/>
      <c r="L9600" t="str">
        <f>IF(COUNTIFS(ZSOHSD058[订单号数值], ZSOHPP055[[#This Row],[订单号数值]], ZSOHSD058[行項目], ZSOHPP055[[#This Row],[行項目]])&gt;0, "Y", "")</f>
        <v/>
      </c>
      <c r="M9600" t="str">
        <f>IF(ZSOHPP055[[#This Row],[銷售訂單]]="", "", --ZSOHPP055[[#This Row],[銷售訂單]])</f>
        <v/>
      </c>
    </row>
    <row r="9601" spans="1:13">
      <c r="A9601"/>
      <c r="B9601"/>
      <c r="C9601"/>
      <c r="D9601"/>
      <c r="E9601"/>
      <c r="F9601"/>
      <c r="G9601"/>
      <c r="H9601"/>
      <c r="I9601"/>
      <c r="J9601"/>
      <c r="K9601"/>
      <c r="L9601" t="str">
        <f>IF(COUNTIFS(ZSOHSD058[订单号数值], ZSOHPP055[[#This Row],[订单号数值]], ZSOHSD058[行項目], ZSOHPP055[[#This Row],[行項目]])&gt;0, "Y", "")</f>
        <v/>
      </c>
      <c r="M9601" t="str">
        <f>IF(ZSOHPP055[[#This Row],[銷售訂單]]="", "", --ZSOHPP055[[#This Row],[銷售訂單]])</f>
        <v/>
      </c>
    </row>
    <row r="9602" spans="1:13">
      <c r="A9602"/>
      <c r="B9602"/>
      <c r="C9602"/>
      <c r="D9602"/>
      <c r="E9602"/>
      <c r="F9602"/>
      <c r="G9602"/>
      <c r="H9602"/>
      <c r="I9602"/>
      <c r="J9602"/>
      <c r="K9602"/>
      <c r="L9602" t="str">
        <f>IF(COUNTIFS(ZSOHSD058[订单号数值], ZSOHPP055[[#This Row],[订单号数值]], ZSOHSD058[行項目], ZSOHPP055[[#This Row],[行項目]])&gt;0, "Y", "")</f>
        <v/>
      </c>
      <c r="M9602" t="str">
        <f>IF(ZSOHPP055[[#This Row],[銷售訂單]]="", "", --ZSOHPP055[[#This Row],[銷售訂單]])</f>
        <v/>
      </c>
    </row>
    <row r="9603" spans="1:13">
      <c r="A9603"/>
      <c r="B9603"/>
      <c r="C9603"/>
      <c r="D9603"/>
      <c r="E9603"/>
      <c r="F9603"/>
      <c r="G9603"/>
      <c r="H9603"/>
      <c r="I9603"/>
      <c r="J9603"/>
      <c r="K9603"/>
      <c r="L9603" t="str">
        <f>IF(COUNTIFS(ZSOHSD058[订单号数值], ZSOHPP055[[#This Row],[订单号数值]], ZSOHSD058[行項目], ZSOHPP055[[#This Row],[行項目]])&gt;0, "Y", "")</f>
        <v/>
      </c>
      <c r="M9603" t="str">
        <f>IF(ZSOHPP055[[#This Row],[銷售訂單]]="", "", --ZSOHPP055[[#This Row],[銷售訂單]])</f>
        <v/>
      </c>
    </row>
    <row r="9604" spans="1:13">
      <c r="A9604"/>
      <c r="B9604"/>
      <c r="C9604"/>
      <c r="D9604"/>
      <c r="E9604"/>
      <c r="F9604"/>
      <c r="G9604"/>
      <c r="H9604"/>
      <c r="I9604"/>
      <c r="J9604"/>
      <c r="K9604"/>
      <c r="L9604" t="str">
        <f>IF(COUNTIFS(ZSOHSD058[订单号数值], ZSOHPP055[[#This Row],[订单号数值]], ZSOHSD058[行項目], ZSOHPP055[[#This Row],[行項目]])&gt;0, "Y", "")</f>
        <v/>
      </c>
      <c r="M9604" t="str">
        <f>IF(ZSOHPP055[[#This Row],[銷售訂單]]="", "", --ZSOHPP055[[#This Row],[銷售訂單]])</f>
        <v/>
      </c>
    </row>
    <row r="9605" spans="1:13">
      <c r="A9605"/>
      <c r="B9605"/>
      <c r="C9605"/>
      <c r="D9605"/>
      <c r="E9605"/>
      <c r="F9605"/>
      <c r="G9605"/>
      <c r="H9605"/>
      <c r="I9605"/>
      <c r="J9605"/>
      <c r="K9605"/>
      <c r="L9605" t="str">
        <f>IF(COUNTIFS(ZSOHSD058[订单号数值], ZSOHPP055[[#This Row],[订单号数值]], ZSOHSD058[行項目], ZSOHPP055[[#This Row],[行項目]])&gt;0, "Y", "")</f>
        <v/>
      </c>
      <c r="M9605" t="str">
        <f>IF(ZSOHPP055[[#This Row],[銷售訂單]]="", "", --ZSOHPP055[[#This Row],[銷售訂單]])</f>
        <v/>
      </c>
    </row>
    <row r="9606" spans="1:13">
      <c r="A9606"/>
      <c r="B9606"/>
      <c r="C9606"/>
      <c r="D9606"/>
      <c r="E9606"/>
      <c r="F9606"/>
      <c r="G9606"/>
      <c r="H9606"/>
      <c r="I9606"/>
      <c r="J9606"/>
      <c r="K9606"/>
      <c r="L9606" t="str">
        <f>IF(COUNTIFS(ZSOHSD058[订单号数值], ZSOHPP055[[#This Row],[订单号数值]], ZSOHSD058[行項目], ZSOHPP055[[#This Row],[行項目]])&gt;0, "Y", "")</f>
        <v/>
      </c>
      <c r="M9606" t="str">
        <f>IF(ZSOHPP055[[#This Row],[銷售訂單]]="", "", --ZSOHPP055[[#This Row],[銷售訂單]])</f>
        <v/>
      </c>
    </row>
    <row r="9607" spans="1:13">
      <c r="A9607"/>
      <c r="B9607"/>
      <c r="C9607"/>
      <c r="D9607"/>
      <c r="E9607"/>
      <c r="F9607"/>
      <c r="G9607"/>
      <c r="H9607"/>
      <c r="I9607"/>
      <c r="J9607"/>
      <c r="K9607"/>
      <c r="L9607" t="str">
        <f>IF(COUNTIFS(ZSOHSD058[订单号数值], ZSOHPP055[[#This Row],[订单号数值]], ZSOHSD058[行項目], ZSOHPP055[[#This Row],[行項目]])&gt;0, "Y", "")</f>
        <v/>
      </c>
      <c r="M9607" t="str">
        <f>IF(ZSOHPP055[[#This Row],[銷售訂單]]="", "", --ZSOHPP055[[#This Row],[銷售訂單]])</f>
        <v/>
      </c>
    </row>
    <row r="9608" spans="1:13">
      <c r="A9608"/>
      <c r="B9608"/>
      <c r="C9608"/>
      <c r="D9608"/>
      <c r="E9608"/>
      <c r="F9608"/>
      <c r="G9608"/>
      <c r="H9608"/>
      <c r="I9608"/>
      <c r="J9608"/>
      <c r="K9608"/>
      <c r="L9608" t="str">
        <f>IF(COUNTIFS(ZSOHSD058[订单号数值], ZSOHPP055[[#This Row],[订单号数值]], ZSOHSD058[行項目], ZSOHPP055[[#This Row],[行項目]])&gt;0, "Y", "")</f>
        <v/>
      </c>
      <c r="M9608" t="str">
        <f>IF(ZSOHPP055[[#This Row],[銷售訂單]]="", "", --ZSOHPP055[[#This Row],[銷售訂單]])</f>
        <v/>
      </c>
    </row>
    <row r="9609" spans="1:13">
      <c r="A9609"/>
      <c r="B9609"/>
      <c r="C9609"/>
      <c r="D9609"/>
      <c r="E9609"/>
      <c r="F9609"/>
      <c r="G9609"/>
      <c r="H9609"/>
      <c r="I9609"/>
      <c r="J9609"/>
      <c r="K9609"/>
      <c r="L9609" t="str">
        <f>IF(COUNTIFS(ZSOHSD058[订单号数值], ZSOHPP055[[#This Row],[订单号数值]], ZSOHSD058[行項目], ZSOHPP055[[#This Row],[行項目]])&gt;0, "Y", "")</f>
        <v/>
      </c>
      <c r="M9609" t="str">
        <f>IF(ZSOHPP055[[#This Row],[銷售訂單]]="", "", --ZSOHPP055[[#This Row],[銷售訂單]])</f>
        <v/>
      </c>
    </row>
    <row r="9610" spans="1:13">
      <c r="A9610"/>
      <c r="B9610"/>
      <c r="C9610"/>
      <c r="D9610"/>
      <c r="E9610"/>
      <c r="F9610"/>
      <c r="G9610"/>
      <c r="H9610"/>
      <c r="I9610"/>
      <c r="J9610"/>
      <c r="K9610"/>
      <c r="L9610" t="str">
        <f>IF(COUNTIFS(ZSOHSD058[订单号数值], ZSOHPP055[[#This Row],[订单号数值]], ZSOHSD058[行項目], ZSOHPP055[[#This Row],[行項目]])&gt;0, "Y", "")</f>
        <v/>
      </c>
      <c r="M9610" t="str">
        <f>IF(ZSOHPP055[[#This Row],[銷售訂單]]="", "", --ZSOHPP055[[#This Row],[銷售訂單]])</f>
        <v/>
      </c>
    </row>
    <row r="9611" spans="1:13">
      <c r="A9611"/>
      <c r="B9611"/>
      <c r="C9611"/>
      <c r="D9611"/>
      <c r="E9611"/>
      <c r="F9611"/>
      <c r="G9611"/>
      <c r="H9611"/>
      <c r="I9611"/>
      <c r="J9611"/>
      <c r="K9611"/>
      <c r="L9611" t="str">
        <f>IF(COUNTIFS(ZSOHSD058[订单号数值], ZSOHPP055[[#This Row],[订单号数值]], ZSOHSD058[行項目], ZSOHPP055[[#This Row],[行項目]])&gt;0, "Y", "")</f>
        <v/>
      </c>
      <c r="M9611" t="str">
        <f>IF(ZSOHPP055[[#This Row],[銷售訂單]]="", "", --ZSOHPP055[[#This Row],[銷售訂單]])</f>
        <v/>
      </c>
    </row>
    <row r="9612" spans="1:13">
      <c r="A9612"/>
      <c r="B9612"/>
      <c r="C9612"/>
      <c r="D9612"/>
      <c r="E9612"/>
      <c r="F9612"/>
      <c r="G9612"/>
      <c r="H9612"/>
      <c r="I9612"/>
      <c r="J9612"/>
      <c r="K9612"/>
      <c r="L9612" t="str">
        <f>IF(COUNTIFS(ZSOHSD058[订单号数值], ZSOHPP055[[#This Row],[订单号数值]], ZSOHSD058[行項目], ZSOHPP055[[#This Row],[行項目]])&gt;0, "Y", "")</f>
        <v/>
      </c>
      <c r="M9612" t="str">
        <f>IF(ZSOHPP055[[#This Row],[銷售訂單]]="", "", --ZSOHPP055[[#This Row],[銷售訂單]])</f>
        <v/>
      </c>
    </row>
    <row r="9613" spans="1:13">
      <c r="A9613"/>
      <c r="B9613"/>
      <c r="C9613"/>
      <c r="D9613"/>
      <c r="E9613"/>
      <c r="F9613"/>
      <c r="G9613"/>
      <c r="H9613"/>
      <c r="I9613"/>
      <c r="J9613"/>
      <c r="K9613"/>
      <c r="L9613" t="str">
        <f>IF(COUNTIFS(ZSOHSD058[订单号数值], ZSOHPP055[[#This Row],[订单号数值]], ZSOHSD058[行項目], ZSOHPP055[[#This Row],[行項目]])&gt;0, "Y", "")</f>
        <v/>
      </c>
      <c r="M9613" t="str">
        <f>IF(ZSOHPP055[[#This Row],[銷售訂單]]="", "", --ZSOHPP055[[#This Row],[銷售訂單]])</f>
        <v/>
      </c>
    </row>
    <row r="9614" spans="1:13">
      <c r="A9614"/>
      <c r="B9614"/>
      <c r="C9614"/>
      <c r="D9614"/>
      <c r="E9614"/>
      <c r="F9614"/>
      <c r="G9614"/>
      <c r="H9614"/>
      <c r="I9614"/>
      <c r="J9614"/>
      <c r="K9614"/>
      <c r="L9614" t="str">
        <f>IF(COUNTIFS(ZSOHSD058[订单号数值], ZSOHPP055[[#This Row],[订单号数值]], ZSOHSD058[行項目], ZSOHPP055[[#This Row],[行項目]])&gt;0, "Y", "")</f>
        <v/>
      </c>
      <c r="M9614" t="str">
        <f>IF(ZSOHPP055[[#This Row],[銷售訂單]]="", "", --ZSOHPP055[[#This Row],[銷售訂單]])</f>
        <v/>
      </c>
    </row>
    <row r="9615" spans="1:13">
      <c r="A9615"/>
      <c r="B9615"/>
      <c r="C9615"/>
      <c r="D9615"/>
      <c r="E9615"/>
      <c r="F9615"/>
      <c r="G9615"/>
      <c r="H9615"/>
      <c r="I9615"/>
      <c r="J9615"/>
      <c r="K9615"/>
      <c r="L9615" t="str">
        <f>IF(COUNTIFS(ZSOHSD058[订单号数值], ZSOHPP055[[#This Row],[订单号数值]], ZSOHSD058[行項目], ZSOHPP055[[#This Row],[行項目]])&gt;0, "Y", "")</f>
        <v/>
      </c>
      <c r="M9615" t="str">
        <f>IF(ZSOHPP055[[#This Row],[銷售訂單]]="", "", --ZSOHPP055[[#This Row],[銷售訂單]])</f>
        <v/>
      </c>
    </row>
    <row r="9616" spans="1:13">
      <c r="A9616"/>
      <c r="B9616"/>
      <c r="C9616"/>
      <c r="D9616"/>
      <c r="E9616"/>
      <c r="F9616"/>
      <c r="G9616"/>
      <c r="H9616"/>
      <c r="I9616"/>
      <c r="J9616"/>
      <c r="K9616"/>
      <c r="L9616" t="str">
        <f>IF(COUNTIFS(ZSOHSD058[订单号数值], ZSOHPP055[[#This Row],[订单号数值]], ZSOHSD058[行項目], ZSOHPP055[[#This Row],[行項目]])&gt;0, "Y", "")</f>
        <v/>
      </c>
      <c r="M9616" t="str">
        <f>IF(ZSOHPP055[[#This Row],[銷售訂單]]="", "", --ZSOHPP055[[#This Row],[銷售訂單]])</f>
        <v/>
      </c>
    </row>
    <row r="9617" spans="1:13">
      <c r="A9617"/>
      <c r="B9617"/>
      <c r="C9617"/>
      <c r="D9617"/>
      <c r="E9617"/>
      <c r="F9617"/>
      <c r="G9617"/>
      <c r="H9617"/>
      <c r="I9617"/>
      <c r="J9617"/>
      <c r="K9617"/>
      <c r="L9617" t="str">
        <f>IF(COUNTIFS(ZSOHSD058[订单号数值], ZSOHPP055[[#This Row],[订单号数值]], ZSOHSD058[行項目], ZSOHPP055[[#This Row],[行項目]])&gt;0, "Y", "")</f>
        <v/>
      </c>
      <c r="M9617" t="str">
        <f>IF(ZSOHPP055[[#This Row],[銷售訂單]]="", "", --ZSOHPP055[[#This Row],[銷售訂單]])</f>
        <v/>
      </c>
    </row>
    <row r="9618" spans="1:13">
      <c r="A9618"/>
      <c r="B9618"/>
      <c r="C9618"/>
      <c r="D9618"/>
      <c r="E9618"/>
      <c r="F9618"/>
      <c r="G9618"/>
      <c r="H9618"/>
      <c r="I9618"/>
      <c r="J9618"/>
      <c r="K9618"/>
      <c r="L9618" t="str">
        <f>IF(COUNTIFS(ZSOHSD058[订单号数值], ZSOHPP055[[#This Row],[订单号数值]], ZSOHSD058[行項目], ZSOHPP055[[#This Row],[行項目]])&gt;0, "Y", "")</f>
        <v/>
      </c>
      <c r="M9618" t="str">
        <f>IF(ZSOHPP055[[#This Row],[銷售訂單]]="", "", --ZSOHPP055[[#This Row],[銷售訂單]])</f>
        <v/>
      </c>
    </row>
    <row r="9619" spans="1:13">
      <c r="A9619"/>
      <c r="B9619"/>
      <c r="C9619"/>
      <c r="D9619"/>
      <c r="E9619"/>
      <c r="F9619"/>
      <c r="G9619"/>
      <c r="H9619"/>
      <c r="I9619"/>
      <c r="J9619"/>
      <c r="K9619"/>
      <c r="L9619" t="str">
        <f>IF(COUNTIFS(ZSOHSD058[订单号数值], ZSOHPP055[[#This Row],[订单号数值]], ZSOHSD058[行項目], ZSOHPP055[[#This Row],[行項目]])&gt;0, "Y", "")</f>
        <v/>
      </c>
      <c r="M9619" t="str">
        <f>IF(ZSOHPP055[[#This Row],[銷售訂單]]="", "", --ZSOHPP055[[#This Row],[銷售訂單]])</f>
        <v/>
      </c>
    </row>
    <row r="9620" spans="1:13">
      <c r="A9620"/>
      <c r="B9620"/>
      <c r="C9620"/>
      <c r="D9620"/>
      <c r="E9620"/>
      <c r="F9620"/>
      <c r="G9620"/>
      <c r="H9620"/>
      <c r="I9620"/>
      <c r="J9620"/>
      <c r="K9620"/>
      <c r="L9620" t="str">
        <f>IF(COUNTIFS(ZSOHSD058[订单号数值], ZSOHPP055[[#This Row],[订单号数值]], ZSOHSD058[行項目], ZSOHPP055[[#This Row],[行項目]])&gt;0, "Y", "")</f>
        <v/>
      </c>
      <c r="M9620" t="str">
        <f>IF(ZSOHPP055[[#This Row],[銷售訂單]]="", "", --ZSOHPP055[[#This Row],[銷售訂單]])</f>
        <v/>
      </c>
    </row>
    <row r="9621" spans="1:13">
      <c r="A9621"/>
      <c r="B9621"/>
      <c r="C9621"/>
      <c r="D9621"/>
      <c r="E9621"/>
      <c r="F9621"/>
      <c r="G9621"/>
      <c r="H9621"/>
      <c r="I9621"/>
      <c r="J9621"/>
      <c r="K9621"/>
      <c r="L9621" t="str">
        <f>IF(COUNTIFS(ZSOHSD058[订单号数值], ZSOHPP055[[#This Row],[订单号数值]], ZSOHSD058[行項目], ZSOHPP055[[#This Row],[行項目]])&gt;0, "Y", "")</f>
        <v/>
      </c>
      <c r="M9621" t="str">
        <f>IF(ZSOHPP055[[#This Row],[銷售訂單]]="", "", --ZSOHPP055[[#This Row],[銷售訂單]])</f>
        <v/>
      </c>
    </row>
    <row r="9622" spans="1:13">
      <c r="A9622"/>
      <c r="B9622"/>
      <c r="C9622"/>
      <c r="D9622"/>
      <c r="E9622"/>
      <c r="F9622"/>
      <c r="G9622"/>
      <c r="H9622"/>
      <c r="I9622"/>
      <c r="J9622"/>
      <c r="K9622"/>
      <c r="L9622" t="str">
        <f>IF(COUNTIFS(ZSOHSD058[订单号数值], ZSOHPP055[[#This Row],[订单号数值]], ZSOHSD058[行項目], ZSOHPP055[[#This Row],[行項目]])&gt;0, "Y", "")</f>
        <v/>
      </c>
      <c r="M9622" t="str">
        <f>IF(ZSOHPP055[[#This Row],[銷售訂單]]="", "", --ZSOHPP055[[#This Row],[銷售訂單]])</f>
        <v/>
      </c>
    </row>
    <row r="9623" spans="1:13">
      <c r="A9623"/>
      <c r="B9623"/>
      <c r="C9623"/>
      <c r="D9623"/>
      <c r="E9623"/>
      <c r="F9623"/>
      <c r="G9623"/>
      <c r="H9623"/>
      <c r="I9623"/>
      <c r="J9623"/>
      <c r="K9623"/>
      <c r="L9623" t="str">
        <f>IF(COUNTIFS(ZSOHSD058[订单号数值], ZSOHPP055[[#This Row],[订单号数值]], ZSOHSD058[行項目], ZSOHPP055[[#This Row],[行項目]])&gt;0, "Y", "")</f>
        <v/>
      </c>
      <c r="M9623" t="str">
        <f>IF(ZSOHPP055[[#This Row],[銷售訂單]]="", "", --ZSOHPP055[[#This Row],[銷售訂單]])</f>
        <v/>
      </c>
    </row>
    <row r="9624" spans="1:13">
      <c r="A9624"/>
      <c r="B9624"/>
      <c r="C9624"/>
      <c r="D9624"/>
      <c r="E9624"/>
      <c r="F9624"/>
      <c r="G9624"/>
      <c r="H9624"/>
      <c r="I9624"/>
      <c r="J9624"/>
      <c r="K9624"/>
      <c r="L9624" t="str">
        <f>IF(COUNTIFS(ZSOHSD058[订单号数值], ZSOHPP055[[#This Row],[订单号数值]], ZSOHSD058[行項目], ZSOHPP055[[#This Row],[行項目]])&gt;0, "Y", "")</f>
        <v/>
      </c>
      <c r="M9624" t="str">
        <f>IF(ZSOHPP055[[#This Row],[銷售訂單]]="", "", --ZSOHPP055[[#This Row],[銷售訂單]])</f>
        <v/>
      </c>
    </row>
    <row r="9625" spans="1:13">
      <c r="A9625"/>
      <c r="B9625"/>
      <c r="C9625"/>
      <c r="D9625"/>
      <c r="E9625"/>
      <c r="F9625"/>
      <c r="G9625"/>
      <c r="H9625"/>
      <c r="I9625"/>
      <c r="J9625"/>
      <c r="K9625"/>
      <c r="L9625" t="str">
        <f>IF(COUNTIFS(ZSOHSD058[订单号数值], ZSOHPP055[[#This Row],[订单号数值]], ZSOHSD058[行項目], ZSOHPP055[[#This Row],[行項目]])&gt;0, "Y", "")</f>
        <v/>
      </c>
      <c r="M9625" t="str">
        <f>IF(ZSOHPP055[[#This Row],[銷售訂單]]="", "", --ZSOHPP055[[#This Row],[銷售訂單]])</f>
        <v/>
      </c>
    </row>
    <row r="9626" spans="1:13">
      <c r="A9626"/>
      <c r="B9626"/>
      <c r="C9626"/>
      <c r="D9626"/>
      <c r="E9626"/>
      <c r="F9626"/>
      <c r="G9626"/>
      <c r="H9626"/>
      <c r="I9626"/>
      <c r="J9626"/>
      <c r="K9626"/>
      <c r="L9626" t="str">
        <f>IF(COUNTIFS(ZSOHSD058[订单号数值], ZSOHPP055[[#This Row],[订单号数值]], ZSOHSD058[行項目], ZSOHPP055[[#This Row],[行項目]])&gt;0, "Y", "")</f>
        <v/>
      </c>
      <c r="M9626" t="str">
        <f>IF(ZSOHPP055[[#This Row],[銷售訂單]]="", "", --ZSOHPP055[[#This Row],[銷售訂單]])</f>
        <v/>
      </c>
    </row>
    <row r="9627" spans="1:13">
      <c r="A9627"/>
      <c r="B9627"/>
      <c r="C9627"/>
      <c r="D9627"/>
      <c r="E9627"/>
      <c r="F9627"/>
      <c r="G9627"/>
      <c r="H9627"/>
      <c r="I9627"/>
      <c r="J9627"/>
      <c r="K9627"/>
      <c r="L9627" t="str">
        <f>IF(COUNTIFS(ZSOHSD058[订单号数值], ZSOHPP055[[#This Row],[订单号数值]], ZSOHSD058[行項目], ZSOHPP055[[#This Row],[行項目]])&gt;0, "Y", "")</f>
        <v/>
      </c>
      <c r="M9627" t="str">
        <f>IF(ZSOHPP055[[#This Row],[銷售訂單]]="", "", --ZSOHPP055[[#This Row],[銷售訂單]])</f>
        <v/>
      </c>
    </row>
    <row r="9628" spans="1:13">
      <c r="A9628"/>
      <c r="B9628"/>
      <c r="C9628"/>
      <c r="D9628"/>
      <c r="E9628"/>
      <c r="F9628"/>
      <c r="G9628"/>
      <c r="H9628"/>
      <c r="I9628"/>
      <c r="J9628"/>
      <c r="K9628"/>
      <c r="L9628" t="str">
        <f>IF(COUNTIFS(ZSOHSD058[订单号数值], ZSOHPP055[[#This Row],[订单号数值]], ZSOHSD058[行項目], ZSOHPP055[[#This Row],[行項目]])&gt;0, "Y", "")</f>
        <v/>
      </c>
      <c r="M9628" t="str">
        <f>IF(ZSOHPP055[[#This Row],[銷售訂單]]="", "", --ZSOHPP055[[#This Row],[銷售訂單]])</f>
        <v/>
      </c>
    </row>
    <row r="9629" spans="1:13">
      <c r="A9629"/>
      <c r="B9629"/>
      <c r="C9629"/>
      <c r="D9629"/>
      <c r="E9629"/>
      <c r="F9629"/>
      <c r="G9629"/>
      <c r="H9629"/>
      <c r="I9629"/>
      <c r="J9629"/>
      <c r="K9629"/>
      <c r="L9629" t="str">
        <f>IF(COUNTIFS(ZSOHSD058[订单号数值], ZSOHPP055[[#This Row],[订单号数值]], ZSOHSD058[行項目], ZSOHPP055[[#This Row],[行項目]])&gt;0, "Y", "")</f>
        <v/>
      </c>
      <c r="M9629" t="str">
        <f>IF(ZSOHPP055[[#This Row],[銷售訂單]]="", "", --ZSOHPP055[[#This Row],[銷售訂單]])</f>
        <v/>
      </c>
    </row>
    <row r="9630" spans="1:13">
      <c r="A9630"/>
      <c r="B9630"/>
      <c r="C9630"/>
      <c r="D9630"/>
      <c r="E9630"/>
      <c r="F9630"/>
      <c r="G9630"/>
      <c r="H9630"/>
      <c r="I9630"/>
      <c r="J9630"/>
      <c r="K9630"/>
      <c r="L9630" t="str">
        <f>IF(COUNTIFS(ZSOHSD058[订单号数值], ZSOHPP055[[#This Row],[订单号数值]], ZSOHSD058[行項目], ZSOHPP055[[#This Row],[行項目]])&gt;0, "Y", "")</f>
        <v/>
      </c>
      <c r="M9630" t="str">
        <f>IF(ZSOHPP055[[#This Row],[銷售訂單]]="", "", --ZSOHPP055[[#This Row],[銷售訂單]])</f>
        <v/>
      </c>
    </row>
    <row r="9631" spans="1:13">
      <c r="A9631"/>
      <c r="B9631"/>
      <c r="C9631"/>
      <c r="D9631"/>
      <c r="E9631"/>
      <c r="F9631"/>
      <c r="G9631"/>
      <c r="H9631"/>
      <c r="I9631"/>
      <c r="J9631"/>
      <c r="K9631"/>
      <c r="L9631" t="str">
        <f>IF(COUNTIFS(ZSOHSD058[订单号数值], ZSOHPP055[[#This Row],[订单号数值]], ZSOHSD058[行項目], ZSOHPP055[[#This Row],[行項目]])&gt;0, "Y", "")</f>
        <v/>
      </c>
      <c r="M9631" t="str">
        <f>IF(ZSOHPP055[[#This Row],[銷售訂單]]="", "", --ZSOHPP055[[#This Row],[銷售訂單]])</f>
        <v/>
      </c>
    </row>
    <row r="9632" spans="1:13">
      <c r="A9632"/>
      <c r="B9632"/>
      <c r="C9632"/>
      <c r="D9632"/>
      <c r="E9632"/>
      <c r="F9632"/>
      <c r="G9632"/>
      <c r="H9632"/>
      <c r="I9632"/>
      <c r="J9632"/>
      <c r="K9632"/>
      <c r="L9632" t="str">
        <f>IF(COUNTIFS(ZSOHSD058[订单号数值], ZSOHPP055[[#This Row],[订单号数值]], ZSOHSD058[行項目], ZSOHPP055[[#This Row],[行項目]])&gt;0, "Y", "")</f>
        <v/>
      </c>
      <c r="M9632" t="str">
        <f>IF(ZSOHPP055[[#This Row],[銷售訂單]]="", "", --ZSOHPP055[[#This Row],[銷售訂單]])</f>
        <v/>
      </c>
    </row>
    <row r="9633" spans="1:13">
      <c r="A9633"/>
      <c r="B9633"/>
      <c r="C9633"/>
      <c r="D9633"/>
      <c r="E9633"/>
      <c r="F9633"/>
      <c r="G9633"/>
      <c r="H9633"/>
      <c r="I9633"/>
      <c r="J9633"/>
      <c r="K9633"/>
      <c r="L9633" t="str">
        <f>IF(COUNTIFS(ZSOHSD058[订单号数值], ZSOHPP055[[#This Row],[订单号数值]], ZSOHSD058[行項目], ZSOHPP055[[#This Row],[行項目]])&gt;0, "Y", "")</f>
        <v/>
      </c>
      <c r="M9633" t="str">
        <f>IF(ZSOHPP055[[#This Row],[銷售訂單]]="", "", --ZSOHPP055[[#This Row],[銷售訂單]])</f>
        <v/>
      </c>
    </row>
    <row r="9634" spans="1:13">
      <c r="A9634"/>
      <c r="B9634"/>
      <c r="C9634"/>
      <c r="D9634"/>
      <c r="E9634"/>
      <c r="F9634"/>
      <c r="G9634"/>
      <c r="H9634"/>
      <c r="I9634"/>
      <c r="J9634"/>
      <c r="K9634"/>
      <c r="L9634" t="str">
        <f>IF(COUNTIFS(ZSOHSD058[订单号数值], ZSOHPP055[[#This Row],[订单号数值]], ZSOHSD058[行項目], ZSOHPP055[[#This Row],[行項目]])&gt;0, "Y", "")</f>
        <v/>
      </c>
      <c r="M9634" t="str">
        <f>IF(ZSOHPP055[[#This Row],[銷售訂單]]="", "", --ZSOHPP055[[#This Row],[銷售訂單]])</f>
        <v/>
      </c>
    </row>
    <row r="9635" spans="1:13">
      <c r="A9635"/>
      <c r="B9635"/>
      <c r="C9635"/>
      <c r="D9635"/>
      <c r="E9635"/>
      <c r="F9635"/>
      <c r="G9635"/>
      <c r="H9635"/>
      <c r="I9635"/>
      <c r="J9635"/>
      <c r="K9635"/>
      <c r="L9635" t="str">
        <f>IF(COUNTIFS(ZSOHSD058[订单号数值], ZSOHPP055[[#This Row],[订单号数值]], ZSOHSD058[行項目], ZSOHPP055[[#This Row],[行項目]])&gt;0, "Y", "")</f>
        <v/>
      </c>
      <c r="M9635" t="str">
        <f>IF(ZSOHPP055[[#This Row],[銷售訂單]]="", "", --ZSOHPP055[[#This Row],[銷售訂單]])</f>
        <v/>
      </c>
    </row>
    <row r="9636" spans="1:13">
      <c r="A9636"/>
      <c r="B9636"/>
      <c r="C9636"/>
      <c r="D9636"/>
      <c r="E9636"/>
      <c r="F9636"/>
      <c r="G9636"/>
      <c r="H9636"/>
      <c r="I9636"/>
      <c r="J9636"/>
      <c r="K9636"/>
      <c r="L9636" t="str">
        <f>IF(COUNTIFS(ZSOHSD058[订单号数值], ZSOHPP055[[#This Row],[订单号数值]], ZSOHSD058[行項目], ZSOHPP055[[#This Row],[行項目]])&gt;0, "Y", "")</f>
        <v/>
      </c>
      <c r="M9636" t="str">
        <f>IF(ZSOHPP055[[#This Row],[銷售訂單]]="", "", --ZSOHPP055[[#This Row],[銷售訂單]])</f>
        <v/>
      </c>
    </row>
    <row r="9637" spans="1:13">
      <c r="A9637"/>
      <c r="B9637"/>
      <c r="C9637"/>
      <c r="D9637"/>
      <c r="E9637"/>
      <c r="F9637"/>
      <c r="G9637"/>
      <c r="H9637"/>
      <c r="I9637"/>
      <c r="J9637"/>
      <c r="K9637"/>
      <c r="L9637" t="str">
        <f>IF(COUNTIFS(ZSOHSD058[订单号数值], ZSOHPP055[[#This Row],[订单号数值]], ZSOHSD058[行項目], ZSOHPP055[[#This Row],[行項目]])&gt;0, "Y", "")</f>
        <v/>
      </c>
      <c r="M9637" t="str">
        <f>IF(ZSOHPP055[[#This Row],[銷售訂單]]="", "", --ZSOHPP055[[#This Row],[銷售訂單]])</f>
        <v/>
      </c>
    </row>
    <row r="9638" spans="1:13">
      <c r="A9638"/>
      <c r="B9638"/>
      <c r="C9638"/>
      <c r="D9638"/>
      <c r="E9638"/>
      <c r="F9638"/>
      <c r="G9638"/>
      <c r="H9638"/>
      <c r="I9638"/>
      <c r="J9638"/>
      <c r="K9638"/>
      <c r="L9638" t="str">
        <f>IF(COUNTIFS(ZSOHSD058[订单号数值], ZSOHPP055[[#This Row],[订单号数值]], ZSOHSD058[行項目], ZSOHPP055[[#This Row],[行項目]])&gt;0, "Y", "")</f>
        <v/>
      </c>
      <c r="M9638" t="str">
        <f>IF(ZSOHPP055[[#This Row],[銷售訂單]]="", "", --ZSOHPP055[[#This Row],[銷售訂單]])</f>
        <v/>
      </c>
    </row>
    <row r="9639" spans="1:13">
      <c r="A9639"/>
      <c r="B9639"/>
      <c r="C9639"/>
      <c r="D9639"/>
      <c r="E9639"/>
      <c r="F9639"/>
      <c r="G9639"/>
      <c r="H9639"/>
      <c r="I9639"/>
      <c r="J9639"/>
      <c r="K9639"/>
      <c r="L9639" t="str">
        <f>IF(COUNTIFS(ZSOHSD058[订单号数值], ZSOHPP055[[#This Row],[订单号数值]], ZSOHSD058[行項目], ZSOHPP055[[#This Row],[行項目]])&gt;0, "Y", "")</f>
        <v/>
      </c>
      <c r="M9639" t="str">
        <f>IF(ZSOHPP055[[#This Row],[銷售訂單]]="", "", --ZSOHPP055[[#This Row],[銷售訂單]])</f>
        <v/>
      </c>
    </row>
    <row r="9640" spans="1:13">
      <c r="A9640"/>
      <c r="B9640"/>
      <c r="C9640"/>
      <c r="D9640"/>
      <c r="E9640"/>
      <c r="F9640"/>
      <c r="G9640"/>
      <c r="H9640"/>
      <c r="I9640"/>
      <c r="J9640"/>
      <c r="K9640"/>
      <c r="L9640" t="str">
        <f>IF(COUNTIFS(ZSOHSD058[订单号数值], ZSOHPP055[[#This Row],[订单号数值]], ZSOHSD058[行項目], ZSOHPP055[[#This Row],[行項目]])&gt;0, "Y", "")</f>
        <v/>
      </c>
      <c r="M9640" t="str">
        <f>IF(ZSOHPP055[[#This Row],[銷售訂單]]="", "", --ZSOHPP055[[#This Row],[銷售訂單]])</f>
        <v/>
      </c>
    </row>
    <row r="9641" spans="1:13">
      <c r="A9641"/>
      <c r="B9641"/>
      <c r="C9641"/>
      <c r="D9641"/>
      <c r="E9641"/>
      <c r="F9641"/>
      <c r="G9641"/>
      <c r="H9641"/>
      <c r="I9641"/>
      <c r="J9641"/>
      <c r="K9641"/>
      <c r="L9641" t="str">
        <f>IF(COUNTIFS(ZSOHSD058[订单号数值], ZSOHPP055[[#This Row],[订单号数值]], ZSOHSD058[行項目], ZSOHPP055[[#This Row],[行項目]])&gt;0, "Y", "")</f>
        <v/>
      </c>
      <c r="M9641" t="str">
        <f>IF(ZSOHPP055[[#This Row],[銷售訂單]]="", "", --ZSOHPP055[[#This Row],[銷售訂單]])</f>
        <v/>
      </c>
    </row>
    <row r="9642" spans="1:13">
      <c r="A9642"/>
      <c r="B9642"/>
      <c r="C9642"/>
      <c r="D9642"/>
      <c r="E9642"/>
      <c r="F9642"/>
      <c r="G9642"/>
      <c r="H9642"/>
      <c r="I9642"/>
      <c r="J9642"/>
      <c r="K9642"/>
      <c r="L9642" t="str">
        <f>IF(COUNTIFS(ZSOHSD058[订单号数值], ZSOHPP055[[#This Row],[订单号数值]], ZSOHSD058[行項目], ZSOHPP055[[#This Row],[行項目]])&gt;0, "Y", "")</f>
        <v/>
      </c>
      <c r="M9642" t="str">
        <f>IF(ZSOHPP055[[#This Row],[銷售訂單]]="", "", --ZSOHPP055[[#This Row],[銷售訂單]])</f>
        <v/>
      </c>
    </row>
    <row r="9643" spans="1:13">
      <c r="A9643"/>
      <c r="B9643"/>
      <c r="C9643"/>
      <c r="D9643"/>
      <c r="E9643"/>
      <c r="F9643"/>
      <c r="G9643"/>
      <c r="H9643"/>
      <c r="I9643"/>
      <c r="J9643"/>
      <c r="K9643"/>
      <c r="L9643" t="str">
        <f>IF(COUNTIFS(ZSOHSD058[订单号数值], ZSOHPP055[[#This Row],[订单号数值]], ZSOHSD058[行項目], ZSOHPP055[[#This Row],[行項目]])&gt;0, "Y", "")</f>
        <v/>
      </c>
      <c r="M9643" t="str">
        <f>IF(ZSOHPP055[[#This Row],[銷售訂單]]="", "", --ZSOHPP055[[#This Row],[銷售訂單]])</f>
        <v/>
      </c>
    </row>
    <row r="9644" spans="1:13">
      <c r="A9644"/>
      <c r="B9644"/>
      <c r="C9644"/>
      <c r="D9644"/>
      <c r="E9644"/>
      <c r="F9644"/>
      <c r="G9644"/>
      <c r="H9644"/>
      <c r="I9644"/>
      <c r="J9644"/>
      <c r="K9644"/>
      <c r="L9644" t="str">
        <f>IF(COUNTIFS(ZSOHSD058[订单号数值], ZSOHPP055[[#This Row],[订单号数值]], ZSOHSD058[行項目], ZSOHPP055[[#This Row],[行項目]])&gt;0, "Y", "")</f>
        <v/>
      </c>
      <c r="M9644" t="str">
        <f>IF(ZSOHPP055[[#This Row],[銷售訂單]]="", "", --ZSOHPP055[[#This Row],[銷售訂單]])</f>
        <v/>
      </c>
    </row>
    <row r="9645" spans="1:13">
      <c r="A9645"/>
      <c r="B9645"/>
      <c r="C9645"/>
      <c r="D9645"/>
      <c r="E9645"/>
      <c r="F9645"/>
      <c r="G9645"/>
      <c r="H9645"/>
      <c r="I9645"/>
      <c r="J9645"/>
      <c r="K9645"/>
      <c r="L9645" t="str">
        <f>IF(COUNTIFS(ZSOHSD058[订单号数值], ZSOHPP055[[#This Row],[订单号数值]], ZSOHSD058[行項目], ZSOHPP055[[#This Row],[行項目]])&gt;0, "Y", "")</f>
        <v/>
      </c>
      <c r="M9645" t="str">
        <f>IF(ZSOHPP055[[#This Row],[銷售訂單]]="", "", --ZSOHPP055[[#This Row],[銷售訂單]])</f>
        <v/>
      </c>
    </row>
    <row r="9646" spans="1:13">
      <c r="A9646"/>
      <c r="B9646"/>
      <c r="C9646"/>
      <c r="D9646"/>
      <c r="E9646"/>
      <c r="F9646"/>
      <c r="G9646"/>
      <c r="H9646"/>
      <c r="I9646"/>
      <c r="J9646"/>
      <c r="K9646"/>
      <c r="L9646" t="str">
        <f>IF(COUNTIFS(ZSOHSD058[订单号数值], ZSOHPP055[[#This Row],[订单号数值]], ZSOHSD058[行項目], ZSOHPP055[[#This Row],[行項目]])&gt;0, "Y", "")</f>
        <v/>
      </c>
      <c r="M9646" t="str">
        <f>IF(ZSOHPP055[[#This Row],[銷售訂單]]="", "", --ZSOHPP055[[#This Row],[銷售訂單]])</f>
        <v/>
      </c>
    </row>
    <row r="9647" spans="1:13">
      <c r="A9647"/>
      <c r="B9647"/>
      <c r="C9647"/>
      <c r="D9647"/>
      <c r="E9647"/>
      <c r="F9647"/>
      <c r="G9647"/>
      <c r="H9647"/>
      <c r="I9647"/>
      <c r="J9647"/>
      <c r="K9647"/>
      <c r="L9647" t="str">
        <f>IF(COUNTIFS(ZSOHSD058[订单号数值], ZSOHPP055[[#This Row],[订单号数值]], ZSOHSD058[行項目], ZSOHPP055[[#This Row],[行項目]])&gt;0, "Y", "")</f>
        <v/>
      </c>
      <c r="M9647" t="str">
        <f>IF(ZSOHPP055[[#This Row],[銷售訂單]]="", "", --ZSOHPP055[[#This Row],[銷售訂單]])</f>
        <v/>
      </c>
    </row>
    <row r="9648" spans="1:13">
      <c r="A9648"/>
      <c r="B9648"/>
      <c r="C9648"/>
      <c r="D9648"/>
      <c r="E9648"/>
      <c r="F9648"/>
      <c r="G9648"/>
      <c r="H9648"/>
      <c r="I9648"/>
      <c r="J9648"/>
      <c r="K9648"/>
      <c r="L9648" t="str">
        <f>IF(COUNTIFS(ZSOHSD058[订单号数值], ZSOHPP055[[#This Row],[订单号数值]], ZSOHSD058[行項目], ZSOHPP055[[#This Row],[行項目]])&gt;0, "Y", "")</f>
        <v/>
      </c>
      <c r="M9648" t="str">
        <f>IF(ZSOHPP055[[#This Row],[銷售訂單]]="", "", --ZSOHPP055[[#This Row],[銷售訂單]])</f>
        <v/>
      </c>
    </row>
    <row r="9649" spans="1:13">
      <c r="A9649"/>
      <c r="B9649"/>
      <c r="C9649"/>
      <c r="D9649"/>
      <c r="E9649"/>
      <c r="F9649"/>
      <c r="G9649"/>
      <c r="H9649"/>
      <c r="I9649"/>
      <c r="J9649"/>
      <c r="K9649"/>
      <c r="L9649" t="str">
        <f>IF(COUNTIFS(ZSOHSD058[订单号数值], ZSOHPP055[[#This Row],[订单号数值]], ZSOHSD058[行項目], ZSOHPP055[[#This Row],[行項目]])&gt;0, "Y", "")</f>
        <v/>
      </c>
      <c r="M9649" t="str">
        <f>IF(ZSOHPP055[[#This Row],[銷售訂單]]="", "", --ZSOHPP055[[#This Row],[銷售訂單]])</f>
        <v/>
      </c>
    </row>
    <row r="9650" spans="1:13">
      <c r="A9650"/>
      <c r="B9650"/>
      <c r="C9650"/>
      <c r="D9650"/>
      <c r="E9650"/>
      <c r="F9650"/>
      <c r="G9650"/>
      <c r="H9650"/>
      <c r="I9650"/>
      <c r="J9650"/>
      <c r="K9650"/>
      <c r="L9650" t="str">
        <f>IF(COUNTIFS(ZSOHSD058[订单号数值], ZSOHPP055[[#This Row],[订单号数值]], ZSOHSD058[行項目], ZSOHPP055[[#This Row],[行項目]])&gt;0, "Y", "")</f>
        <v/>
      </c>
      <c r="M9650" t="str">
        <f>IF(ZSOHPP055[[#This Row],[銷售訂單]]="", "", --ZSOHPP055[[#This Row],[銷售訂單]])</f>
        <v/>
      </c>
    </row>
    <row r="9651" spans="1:13">
      <c r="A9651"/>
      <c r="B9651"/>
      <c r="C9651"/>
      <c r="D9651"/>
      <c r="E9651"/>
      <c r="F9651"/>
      <c r="G9651"/>
      <c r="H9651"/>
      <c r="I9651"/>
      <c r="J9651"/>
      <c r="K9651"/>
      <c r="L9651" t="str">
        <f>IF(COUNTIFS(ZSOHSD058[订单号数值], ZSOHPP055[[#This Row],[订单号数值]], ZSOHSD058[行項目], ZSOHPP055[[#This Row],[行項目]])&gt;0, "Y", "")</f>
        <v/>
      </c>
      <c r="M9651" t="str">
        <f>IF(ZSOHPP055[[#This Row],[銷售訂單]]="", "", --ZSOHPP055[[#This Row],[銷售訂單]])</f>
        <v/>
      </c>
    </row>
    <row r="9652" spans="1:13">
      <c r="A9652"/>
      <c r="B9652"/>
      <c r="C9652"/>
      <c r="D9652"/>
      <c r="E9652"/>
      <c r="F9652"/>
      <c r="G9652"/>
      <c r="H9652"/>
      <c r="I9652"/>
      <c r="J9652"/>
      <c r="K9652"/>
      <c r="L9652" t="str">
        <f>IF(COUNTIFS(ZSOHSD058[订单号数值], ZSOHPP055[[#This Row],[订单号数值]], ZSOHSD058[行項目], ZSOHPP055[[#This Row],[行項目]])&gt;0, "Y", "")</f>
        <v/>
      </c>
      <c r="M9652" t="str">
        <f>IF(ZSOHPP055[[#This Row],[銷售訂單]]="", "", --ZSOHPP055[[#This Row],[銷售訂單]])</f>
        <v/>
      </c>
    </row>
    <row r="9653" spans="1:13">
      <c r="A9653"/>
      <c r="B9653"/>
      <c r="C9653"/>
      <c r="D9653"/>
      <c r="E9653"/>
      <c r="F9653"/>
      <c r="G9653"/>
      <c r="H9653"/>
      <c r="I9653"/>
      <c r="J9653"/>
      <c r="K9653"/>
      <c r="L9653" t="str">
        <f>IF(COUNTIFS(ZSOHSD058[订单号数值], ZSOHPP055[[#This Row],[订单号数值]], ZSOHSD058[行項目], ZSOHPP055[[#This Row],[行項目]])&gt;0, "Y", "")</f>
        <v/>
      </c>
      <c r="M9653" t="str">
        <f>IF(ZSOHPP055[[#This Row],[銷售訂單]]="", "", --ZSOHPP055[[#This Row],[銷售訂單]])</f>
        <v/>
      </c>
    </row>
    <row r="9654" spans="1:13">
      <c r="A9654"/>
      <c r="B9654"/>
      <c r="C9654"/>
      <c r="D9654"/>
      <c r="E9654"/>
      <c r="F9654"/>
      <c r="G9654"/>
      <c r="H9654"/>
      <c r="I9654"/>
      <c r="J9654"/>
      <c r="K9654"/>
      <c r="L9654" t="str">
        <f>IF(COUNTIFS(ZSOHSD058[订单号数值], ZSOHPP055[[#This Row],[订单号数值]], ZSOHSD058[行項目], ZSOHPP055[[#This Row],[行項目]])&gt;0, "Y", "")</f>
        <v/>
      </c>
      <c r="M9654" t="str">
        <f>IF(ZSOHPP055[[#This Row],[銷售訂單]]="", "", --ZSOHPP055[[#This Row],[銷售訂單]])</f>
        <v/>
      </c>
    </row>
    <row r="9655" spans="1:13">
      <c r="A9655"/>
      <c r="B9655"/>
      <c r="C9655"/>
      <c r="D9655"/>
      <c r="E9655"/>
      <c r="F9655"/>
      <c r="G9655"/>
      <c r="H9655"/>
      <c r="I9655"/>
      <c r="J9655"/>
      <c r="K9655"/>
      <c r="L9655" t="str">
        <f>IF(COUNTIFS(ZSOHSD058[订单号数值], ZSOHPP055[[#This Row],[订单号数值]], ZSOHSD058[行項目], ZSOHPP055[[#This Row],[行項目]])&gt;0, "Y", "")</f>
        <v/>
      </c>
      <c r="M9655" t="str">
        <f>IF(ZSOHPP055[[#This Row],[銷售訂單]]="", "", --ZSOHPP055[[#This Row],[銷售訂單]])</f>
        <v/>
      </c>
    </row>
    <row r="9656" spans="1:13">
      <c r="A9656"/>
      <c r="B9656"/>
      <c r="C9656"/>
      <c r="D9656"/>
      <c r="E9656"/>
      <c r="F9656"/>
      <c r="G9656"/>
      <c r="H9656"/>
      <c r="I9656"/>
      <c r="J9656"/>
      <c r="K9656"/>
      <c r="L9656" t="str">
        <f>IF(COUNTIFS(ZSOHSD058[订单号数值], ZSOHPP055[[#This Row],[订单号数值]], ZSOHSD058[行項目], ZSOHPP055[[#This Row],[行項目]])&gt;0, "Y", "")</f>
        <v/>
      </c>
      <c r="M9656" t="str">
        <f>IF(ZSOHPP055[[#This Row],[銷售訂單]]="", "", --ZSOHPP055[[#This Row],[銷售訂單]])</f>
        <v/>
      </c>
    </row>
    <row r="9657" spans="1:13">
      <c r="A9657"/>
      <c r="B9657"/>
      <c r="C9657"/>
      <c r="D9657"/>
      <c r="E9657"/>
      <c r="F9657"/>
      <c r="G9657"/>
      <c r="H9657"/>
      <c r="I9657"/>
      <c r="J9657"/>
      <c r="K9657"/>
      <c r="L9657" t="str">
        <f>IF(COUNTIFS(ZSOHSD058[订单号数值], ZSOHPP055[[#This Row],[订单号数值]], ZSOHSD058[行項目], ZSOHPP055[[#This Row],[行項目]])&gt;0, "Y", "")</f>
        <v/>
      </c>
      <c r="M9657" t="str">
        <f>IF(ZSOHPP055[[#This Row],[銷售訂單]]="", "", --ZSOHPP055[[#This Row],[銷售訂單]])</f>
        <v/>
      </c>
    </row>
    <row r="9658" spans="1:13">
      <c r="A9658"/>
      <c r="B9658"/>
      <c r="C9658"/>
      <c r="D9658"/>
      <c r="E9658"/>
      <c r="F9658"/>
      <c r="G9658"/>
      <c r="H9658"/>
      <c r="I9658"/>
      <c r="J9658"/>
      <c r="K9658"/>
      <c r="L9658" t="str">
        <f>IF(COUNTIFS(ZSOHSD058[订单号数值], ZSOHPP055[[#This Row],[订单号数值]], ZSOHSD058[行項目], ZSOHPP055[[#This Row],[行項目]])&gt;0, "Y", "")</f>
        <v/>
      </c>
      <c r="M9658" t="str">
        <f>IF(ZSOHPP055[[#This Row],[銷售訂單]]="", "", --ZSOHPP055[[#This Row],[銷售訂單]])</f>
        <v/>
      </c>
    </row>
    <row r="9659" spans="1:13">
      <c r="A9659"/>
      <c r="B9659"/>
      <c r="C9659"/>
      <c r="D9659"/>
      <c r="E9659"/>
      <c r="F9659"/>
      <c r="G9659"/>
      <c r="H9659"/>
      <c r="I9659"/>
      <c r="J9659"/>
      <c r="K9659"/>
      <c r="L9659" t="str">
        <f>IF(COUNTIFS(ZSOHSD058[订单号数值], ZSOHPP055[[#This Row],[订单号数值]], ZSOHSD058[行項目], ZSOHPP055[[#This Row],[行項目]])&gt;0, "Y", "")</f>
        <v/>
      </c>
      <c r="M9659" t="str">
        <f>IF(ZSOHPP055[[#This Row],[銷售訂單]]="", "", --ZSOHPP055[[#This Row],[銷售訂單]])</f>
        <v/>
      </c>
    </row>
    <row r="9660" spans="1:13">
      <c r="A9660"/>
      <c r="B9660"/>
      <c r="C9660"/>
      <c r="D9660"/>
      <c r="E9660"/>
      <c r="F9660"/>
      <c r="G9660"/>
      <c r="H9660"/>
      <c r="I9660"/>
      <c r="J9660"/>
      <c r="K9660"/>
      <c r="L9660" t="str">
        <f>IF(COUNTIFS(ZSOHSD058[订单号数值], ZSOHPP055[[#This Row],[订单号数值]], ZSOHSD058[行項目], ZSOHPP055[[#This Row],[行項目]])&gt;0, "Y", "")</f>
        <v/>
      </c>
      <c r="M9660" t="str">
        <f>IF(ZSOHPP055[[#This Row],[銷售訂單]]="", "", --ZSOHPP055[[#This Row],[銷售訂單]])</f>
        <v/>
      </c>
    </row>
    <row r="9661" spans="1:13">
      <c r="A9661"/>
      <c r="B9661"/>
      <c r="C9661"/>
      <c r="D9661"/>
      <c r="E9661"/>
      <c r="F9661"/>
      <c r="G9661"/>
      <c r="H9661"/>
      <c r="I9661"/>
      <c r="J9661"/>
      <c r="K9661"/>
      <c r="L9661" t="str">
        <f>IF(COUNTIFS(ZSOHSD058[订单号数值], ZSOHPP055[[#This Row],[订单号数值]], ZSOHSD058[行項目], ZSOHPP055[[#This Row],[行項目]])&gt;0, "Y", "")</f>
        <v/>
      </c>
      <c r="M9661" t="str">
        <f>IF(ZSOHPP055[[#This Row],[銷售訂單]]="", "", --ZSOHPP055[[#This Row],[銷售訂單]])</f>
        <v/>
      </c>
    </row>
    <row r="9662" spans="1:13">
      <c r="A9662"/>
      <c r="B9662"/>
      <c r="C9662"/>
      <c r="D9662"/>
      <c r="E9662"/>
      <c r="F9662"/>
      <c r="G9662"/>
      <c r="H9662"/>
      <c r="I9662"/>
      <c r="J9662"/>
      <c r="K9662"/>
      <c r="L9662" t="str">
        <f>IF(COUNTIFS(ZSOHSD058[订单号数值], ZSOHPP055[[#This Row],[订单号数值]], ZSOHSD058[行項目], ZSOHPP055[[#This Row],[行項目]])&gt;0, "Y", "")</f>
        <v/>
      </c>
      <c r="M9662" t="str">
        <f>IF(ZSOHPP055[[#This Row],[銷售訂單]]="", "", --ZSOHPP055[[#This Row],[銷售訂單]])</f>
        <v/>
      </c>
    </row>
    <row r="9663" spans="1:13">
      <c r="A9663"/>
      <c r="B9663"/>
      <c r="C9663"/>
      <c r="D9663"/>
      <c r="E9663"/>
      <c r="F9663"/>
      <c r="G9663"/>
      <c r="H9663"/>
      <c r="I9663"/>
      <c r="J9663"/>
      <c r="K9663"/>
      <c r="L9663" t="str">
        <f>IF(COUNTIFS(ZSOHSD058[订单号数值], ZSOHPP055[[#This Row],[订单号数值]], ZSOHSD058[行項目], ZSOHPP055[[#This Row],[行項目]])&gt;0, "Y", "")</f>
        <v/>
      </c>
      <c r="M9663" t="str">
        <f>IF(ZSOHPP055[[#This Row],[銷售訂單]]="", "", --ZSOHPP055[[#This Row],[銷售訂單]])</f>
        <v/>
      </c>
    </row>
    <row r="9664" spans="1:13">
      <c r="A9664"/>
      <c r="B9664"/>
      <c r="C9664"/>
      <c r="D9664"/>
      <c r="E9664"/>
      <c r="F9664"/>
      <c r="G9664"/>
      <c r="H9664"/>
      <c r="I9664"/>
      <c r="J9664"/>
      <c r="K9664"/>
      <c r="L9664" t="str">
        <f>IF(COUNTIFS(ZSOHSD058[订单号数值], ZSOHPP055[[#This Row],[订单号数值]], ZSOHSD058[行項目], ZSOHPP055[[#This Row],[行項目]])&gt;0, "Y", "")</f>
        <v/>
      </c>
      <c r="M9664" t="str">
        <f>IF(ZSOHPP055[[#This Row],[銷售訂單]]="", "", --ZSOHPP055[[#This Row],[銷售訂單]])</f>
        <v/>
      </c>
    </row>
    <row r="9665" spans="1:13">
      <c r="A9665"/>
      <c r="B9665"/>
      <c r="C9665"/>
      <c r="D9665"/>
      <c r="E9665"/>
      <c r="F9665"/>
      <c r="G9665"/>
      <c r="H9665"/>
      <c r="I9665"/>
      <c r="J9665"/>
      <c r="K9665"/>
      <c r="L9665" t="str">
        <f>IF(COUNTIFS(ZSOHSD058[订单号数值], ZSOHPP055[[#This Row],[订单号数值]], ZSOHSD058[行項目], ZSOHPP055[[#This Row],[行項目]])&gt;0, "Y", "")</f>
        <v/>
      </c>
      <c r="M9665" t="str">
        <f>IF(ZSOHPP055[[#This Row],[銷售訂單]]="", "", --ZSOHPP055[[#This Row],[銷售訂單]])</f>
        <v/>
      </c>
    </row>
    <row r="9666" spans="1:13">
      <c r="A9666"/>
      <c r="B9666"/>
      <c r="C9666"/>
      <c r="D9666"/>
      <c r="E9666"/>
      <c r="F9666"/>
      <c r="G9666"/>
      <c r="H9666"/>
      <c r="I9666"/>
      <c r="J9666"/>
      <c r="K9666"/>
      <c r="L9666" t="str">
        <f>IF(COUNTIFS(ZSOHSD058[订单号数值], ZSOHPP055[[#This Row],[订单号数值]], ZSOHSD058[行項目], ZSOHPP055[[#This Row],[行項目]])&gt;0, "Y", "")</f>
        <v/>
      </c>
      <c r="M9666" t="str">
        <f>IF(ZSOHPP055[[#This Row],[銷售訂單]]="", "", --ZSOHPP055[[#This Row],[銷售訂單]])</f>
        <v/>
      </c>
    </row>
    <row r="9667" spans="1:13">
      <c r="A9667"/>
      <c r="B9667"/>
      <c r="C9667"/>
      <c r="D9667"/>
      <c r="E9667"/>
      <c r="F9667"/>
      <c r="G9667"/>
      <c r="H9667"/>
      <c r="I9667"/>
      <c r="J9667"/>
      <c r="K9667"/>
      <c r="L9667" t="str">
        <f>IF(COUNTIFS(ZSOHSD058[订单号数值], ZSOHPP055[[#This Row],[订单号数值]], ZSOHSD058[行項目], ZSOHPP055[[#This Row],[行項目]])&gt;0, "Y", "")</f>
        <v/>
      </c>
      <c r="M9667" t="str">
        <f>IF(ZSOHPP055[[#This Row],[銷售訂單]]="", "", --ZSOHPP055[[#This Row],[銷售訂單]])</f>
        <v/>
      </c>
    </row>
    <row r="9668" spans="1:13">
      <c r="A9668"/>
      <c r="B9668"/>
      <c r="C9668"/>
      <c r="D9668"/>
      <c r="E9668"/>
      <c r="F9668"/>
      <c r="G9668"/>
      <c r="H9668"/>
      <c r="I9668"/>
      <c r="J9668"/>
      <c r="K9668"/>
      <c r="L9668" t="str">
        <f>IF(COUNTIFS(ZSOHSD058[订单号数值], ZSOHPP055[[#This Row],[订单号数值]], ZSOHSD058[行項目], ZSOHPP055[[#This Row],[行項目]])&gt;0, "Y", "")</f>
        <v/>
      </c>
      <c r="M9668" t="str">
        <f>IF(ZSOHPP055[[#This Row],[銷售訂單]]="", "", --ZSOHPP055[[#This Row],[銷售訂單]])</f>
        <v/>
      </c>
    </row>
    <row r="9669" spans="1:13">
      <c r="A9669"/>
      <c r="B9669"/>
      <c r="C9669"/>
      <c r="D9669"/>
      <c r="E9669"/>
      <c r="F9669"/>
      <c r="G9669"/>
      <c r="H9669"/>
      <c r="I9669"/>
      <c r="J9669"/>
      <c r="K9669"/>
      <c r="L9669" t="str">
        <f>IF(COUNTIFS(ZSOHSD058[订单号数值], ZSOHPP055[[#This Row],[订单号数值]], ZSOHSD058[行項目], ZSOHPP055[[#This Row],[行項目]])&gt;0, "Y", "")</f>
        <v/>
      </c>
      <c r="M9669" t="str">
        <f>IF(ZSOHPP055[[#This Row],[銷售訂單]]="", "", --ZSOHPP055[[#This Row],[銷售訂單]])</f>
        <v/>
      </c>
    </row>
    <row r="9670" spans="1:13">
      <c r="A9670"/>
      <c r="B9670"/>
      <c r="C9670"/>
      <c r="D9670"/>
      <c r="E9670"/>
      <c r="F9670"/>
      <c r="G9670"/>
      <c r="H9670"/>
      <c r="I9670"/>
      <c r="J9670"/>
      <c r="K9670"/>
      <c r="L9670" t="str">
        <f>IF(COUNTIFS(ZSOHSD058[订单号数值], ZSOHPP055[[#This Row],[订单号数值]], ZSOHSD058[行項目], ZSOHPP055[[#This Row],[行項目]])&gt;0, "Y", "")</f>
        <v/>
      </c>
      <c r="M9670" t="str">
        <f>IF(ZSOHPP055[[#This Row],[銷售訂單]]="", "", --ZSOHPP055[[#This Row],[銷售訂單]])</f>
        <v/>
      </c>
    </row>
    <row r="9671" spans="1:13">
      <c r="A9671"/>
      <c r="B9671"/>
      <c r="C9671"/>
      <c r="D9671"/>
      <c r="E9671"/>
      <c r="F9671"/>
      <c r="G9671"/>
      <c r="H9671"/>
      <c r="I9671"/>
      <c r="J9671"/>
      <c r="K9671"/>
      <c r="L9671" t="str">
        <f>IF(COUNTIFS(ZSOHSD058[订单号数值], ZSOHPP055[[#This Row],[订单号数值]], ZSOHSD058[行項目], ZSOHPP055[[#This Row],[行項目]])&gt;0, "Y", "")</f>
        <v/>
      </c>
      <c r="M9671" t="str">
        <f>IF(ZSOHPP055[[#This Row],[銷售訂單]]="", "", --ZSOHPP055[[#This Row],[銷售訂單]])</f>
        <v/>
      </c>
    </row>
    <row r="9672" spans="1:13">
      <c r="A9672"/>
      <c r="B9672"/>
      <c r="C9672"/>
      <c r="D9672"/>
      <c r="E9672"/>
      <c r="F9672"/>
      <c r="G9672"/>
      <c r="H9672"/>
      <c r="I9672"/>
      <c r="J9672"/>
      <c r="K9672"/>
      <c r="L9672" t="str">
        <f>IF(COUNTIFS(ZSOHSD058[订单号数值], ZSOHPP055[[#This Row],[订单号数值]], ZSOHSD058[行項目], ZSOHPP055[[#This Row],[行項目]])&gt;0, "Y", "")</f>
        <v/>
      </c>
      <c r="M9672" t="str">
        <f>IF(ZSOHPP055[[#This Row],[銷售訂單]]="", "", --ZSOHPP055[[#This Row],[銷售訂單]])</f>
        <v/>
      </c>
    </row>
    <row r="9673" spans="1:13">
      <c r="A9673"/>
      <c r="B9673"/>
      <c r="C9673"/>
      <c r="D9673"/>
      <c r="E9673"/>
      <c r="F9673"/>
      <c r="G9673"/>
      <c r="H9673"/>
      <c r="I9673"/>
      <c r="J9673"/>
      <c r="K9673"/>
      <c r="L9673" t="str">
        <f>IF(COUNTIFS(ZSOHSD058[订单号数值], ZSOHPP055[[#This Row],[订单号数值]], ZSOHSD058[行項目], ZSOHPP055[[#This Row],[行項目]])&gt;0, "Y", "")</f>
        <v/>
      </c>
      <c r="M9673" t="str">
        <f>IF(ZSOHPP055[[#This Row],[銷售訂單]]="", "", --ZSOHPP055[[#This Row],[銷售訂單]])</f>
        <v/>
      </c>
    </row>
    <row r="9674" spans="1:13">
      <c r="A9674"/>
      <c r="B9674"/>
      <c r="C9674"/>
      <c r="D9674"/>
      <c r="E9674"/>
      <c r="F9674"/>
      <c r="G9674"/>
      <c r="H9674"/>
      <c r="I9674"/>
      <c r="J9674"/>
      <c r="K9674"/>
      <c r="L9674" t="str">
        <f>IF(COUNTIFS(ZSOHSD058[订单号数值], ZSOHPP055[[#This Row],[订单号数值]], ZSOHSD058[行項目], ZSOHPP055[[#This Row],[行項目]])&gt;0, "Y", "")</f>
        <v/>
      </c>
      <c r="M9674" t="str">
        <f>IF(ZSOHPP055[[#This Row],[銷售訂單]]="", "", --ZSOHPP055[[#This Row],[銷售訂單]])</f>
        <v/>
      </c>
    </row>
    <row r="9675" spans="1:13">
      <c r="A9675"/>
      <c r="B9675"/>
      <c r="C9675"/>
      <c r="D9675"/>
      <c r="E9675"/>
      <c r="F9675"/>
      <c r="G9675"/>
      <c r="H9675"/>
      <c r="I9675"/>
      <c r="J9675"/>
      <c r="K9675"/>
      <c r="L9675" t="str">
        <f>IF(COUNTIFS(ZSOHSD058[订单号数值], ZSOHPP055[[#This Row],[订单号数值]], ZSOHSD058[行項目], ZSOHPP055[[#This Row],[行項目]])&gt;0, "Y", "")</f>
        <v/>
      </c>
      <c r="M9675" t="str">
        <f>IF(ZSOHPP055[[#This Row],[銷售訂單]]="", "", --ZSOHPP055[[#This Row],[銷售訂單]])</f>
        <v/>
      </c>
    </row>
    <row r="9676" spans="1:13">
      <c r="A9676"/>
      <c r="B9676"/>
      <c r="C9676"/>
      <c r="D9676"/>
      <c r="E9676"/>
      <c r="F9676"/>
      <c r="G9676"/>
      <c r="H9676"/>
      <c r="I9676"/>
      <c r="J9676"/>
      <c r="K9676"/>
      <c r="L9676" t="str">
        <f>IF(COUNTIFS(ZSOHSD058[订单号数值], ZSOHPP055[[#This Row],[订单号数值]], ZSOHSD058[行項目], ZSOHPP055[[#This Row],[行項目]])&gt;0, "Y", "")</f>
        <v/>
      </c>
      <c r="M9676" t="str">
        <f>IF(ZSOHPP055[[#This Row],[銷售訂單]]="", "", --ZSOHPP055[[#This Row],[銷售訂單]])</f>
        <v/>
      </c>
    </row>
    <row r="9677" spans="1:13">
      <c r="A9677"/>
      <c r="B9677"/>
      <c r="C9677"/>
      <c r="D9677"/>
      <c r="E9677"/>
      <c r="F9677"/>
      <c r="G9677"/>
      <c r="H9677"/>
      <c r="I9677"/>
      <c r="J9677"/>
      <c r="K9677"/>
      <c r="L9677" t="str">
        <f>IF(COUNTIFS(ZSOHSD058[订单号数值], ZSOHPP055[[#This Row],[订单号数值]], ZSOHSD058[行項目], ZSOHPP055[[#This Row],[行項目]])&gt;0, "Y", "")</f>
        <v/>
      </c>
      <c r="M9677" t="str">
        <f>IF(ZSOHPP055[[#This Row],[銷售訂單]]="", "", --ZSOHPP055[[#This Row],[銷售訂單]])</f>
        <v/>
      </c>
    </row>
    <row r="9678" spans="1:13">
      <c r="A9678"/>
      <c r="B9678"/>
      <c r="C9678"/>
      <c r="D9678"/>
      <c r="E9678"/>
      <c r="F9678"/>
      <c r="G9678"/>
      <c r="H9678"/>
      <c r="I9678"/>
      <c r="J9678"/>
      <c r="K9678"/>
      <c r="L9678" t="str">
        <f>IF(COUNTIFS(ZSOHSD058[订单号数值], ZSOHPP055[[#This Row],[订单号数值]], ZSOHSD058[行項目], ZSOHPP055[[#This Row],[行項目]])&gt;0, "Y", "")</f>
        <v/>
      </c>
      <c r="M9678" t="str">
        <f>IF(ZSOHPP055[[#This Row],[銷售訂單]]="", "", --ZSOHPP055[[#This Row],[銷售訂單]])</f>
        <v/>
      </c>
    </row>
    <row r="9679" spans="1:13">
      <c r="A9679"/>
      <c r="B9679"/>
      <c r="C9679"/>
      <c r="D9679"/>
      <c r="E9679"/>
      <c r="F9679"/>
      <c r="G9679"/>
      <c r="H9679"/>
      <c r="I9679"/>
      <c r="J9679"/>
      <c r="K9679"/>
      <c r="L9679" t="str">
        <f>IF(COUNTIFS(ZSOHSD058[订单号数值], ZSOHPP055[[#This Row],[订单号数值]], ZSOHSD058[行項目], ZSOHPP055[[#This Row],[行項目]])&gt;0, "Y", "")</f>
        <v/>
      </c>
      <c r="M9679" t="str">
        <f>IF(ZSOHPP055[[#This Row],[銷售訂單]]="", "", --ZSOHPP055[[#This Row],[銷售訂單]])</f>
        <v/>
      </c>
    </row>
    <row r="9680" spans="1:13">
      <c r="A9680"/>
      <c r="B9680"/>
      <c r="C9680"/>
      <c r="D9680"/>
      <c r="E9680"/>
      <c r="F9680"/>
      <c r="G9680"/>
      <c r="H9680"/>
      <c r="I9680"/>
      <c r="J9680"/>
      <c r="K9680"/>
      <c r="L9680" t="str">
        <f>IF(COUNTIFS(ZSOHSD058[订单号数值], ZSOHPP055[[#This Row],[订单号数值]], ZSOHSD058[行項目], ZSOHPP055[[#This Row],[行項目]])&gt;0, "Y", "")</f>
        <v/>
      </c>
      <c r="M9680" t="str">
        <f>IF(ZSOHPP055[[#This Row],[銷售訂單]]="", "", --ZSOHPP055[[#This Row],[銷售訂單]])</f>
        <v/>
      </c>
    </row>
    <row r="9681" spans="1:13">
      <c r="A9681"/>
      <c r="B9681"/>
      <c r="C9681"/>
      <c r="D9681"/>
      <c r="E9681"/>
      <c r="F9681"/>
      <c r="G9681"/>
      <c r="H9681"/>
      <c r="I9681"/>
      <c r="J9681"/>
      <c r="K9681"/>
      <c r="L9681" t="str">
        <f>IF(COUNTIFS(ZSOHSD058[订单号数值], ZSOHPP055[[#This Row],[订单号数值]], ZSOHSD058[行項目], ZSOHPP055[[#This Row],[行項目]])&gt;0, "Y", "")</f>
        <v/>
      </c>
      <c r="M9681" t="str">
        <f>IF(ZSOHPP055[[#This Row],[銷售訂單]]="", "", --ZSOHPP055[[#This Row],[銷售訂單]])</f>
        <v/>
      </c>
    </row>
    <row r="9682" spans="1:13">
      <c r="A9682"/>
      <c r="B9682"/>
      <c r="C9682"/>
      <c r="D9682"/>
      <c r="E9682"/>
      <c r="F9682"/>
      <c r="G9682"/>
      <c r="H9682"/>
      <c r="I9682"/>
      <c r="J9682"/>
      <c r="K9682"/>
      <c r="L9682" t="str">
        <f>IF(COUNTIFS(ZSOHSD058[订单号数值], ZSOHPP055[[#This Row],[订单号数值]], ZSOHSD058[行項目], ZSOHPP055[[#This Row],[行項目]])&gt;0, "Y", "")</f>
        <v/>
      </c>
      <c r="M9682" t="str">
        <f>IF(ZSOHPP055[[#This Row],[銷售訂單]]="", "", --ZSOHPP055[[#This Row],[銷售訂單]])</f>
        <v/>
      </c>
    </row>
    <row r="9683" spans="1:13">
      <c r="A9683"/>
      <c r="B9683"/>
      <c r="C9683"/>
      <c r="D9683"/>
      <c r="E9683"/>
      <c r="F9683"/>
      <c r="G9683"/>
      <c r="H9683"/>
      <c r="I9683"/>
      <c r="J9683"/>
      <c r="K9683"/>
      <c r="L9683" t="str">
        <f>IF(COUNTIFS(ZSOHSD058[订单号数值], ZSOHPP055[[#This Row],[订单号数值]], ZSOHSD058[行項目], ZSOHPP055[[#This Row],[行項目]])&gt;0, "Y", "")</f>
        <v/>
      </c>
      <c r="M9683" t="str">
        <f>IF(ZSOHPP055[[#This Row],[銷售訂單]]="", "", --ZSOHPP055[[#This Row],[銷售訂單]])</f>
        <v/>
      </c>
    </row>
    <row r="9684" spans="1:13">
      <c r="A9684"/>
      <c r="B9684"/>
      <c r="C9684"/>
      <c r="D9684"/>
      <c r="E9684"/>
      <c r="F9684"/>
      <c r="G9684"/>
      <c r="H9684"/>
      <c r="I9684"/>
      <c r="J9684"/>
      <c r="K9684"/>
      <c r="L9684" t="str">
        <f>IF(COUNTIFS(ZSOHSD058[订单号数值], ZSOHPP055[[#This Row],[订单号数值]], ZSOHSD058[行項目], ZSOHPP055[[#This Row],[行項目]])&gt;0, "Y", "")</f>
        <v/>
      </c>
      <c r="M9684" t="str">
        <f>IF(ZSOHPP055[[#This Row],[銷售訂單]]="", "", --ZSOHPP055[[#This Row],[銷售訂單]])</f>
        <v/>
      </c>
    </row>
    <row r="9685" spans="1:13">
      <c r="A9685"/>
      <c r="B9685"/>
      <c r="C9685"/>
      <c r="D9685"/>
      <c r="E9685"/>
      <c r="F9685"/>
      <c r="G9685"/>
      <c r="H9685"/>
      <c r="I9685"/>
      <c r="J9685"/>
      <c r="K9685"/>
      <c r="L9685" t="str">
        <f>IF(COUNTIFS(ZSOHSD058[订单号数值], ZSOHPP055[[#This Row],[订单号数值]], ZSOHSD058[行項目], ZSOHPP055[[#This Row],[行項目]])&gt;0, "Y", "")</f>
        <v/>
      </c>
      <c r="M9685" t="str">
        <f>IF(ZSOHPP055[[#This Row],[銷售訂單]]="", "", --ZSOHPP055[[#This Row],[銷售訂單]])</f>
        <v/>
      </c>
    </row>
    <row r="9686" spans="1:13">
      <c r="A9686"/>
      <c r="B9686"/>
      <c r="C9686"/>
      <c r="D9686"/>
      <c r="E9686"/>
      <c r="F9686"/>
      <c r="G9686"/>
      <c r="H9686"/>
      <c r="I9686"/>
      <c r="J9686"/>
      <c r="K9686"/>
      <c r="L9686" t="str">
        <f>IF(COUNTIFS(ZSOHSD058[订单号数值], ZSOHPP055[[#This Row],[订单号数值]], ZSOHSD058[行項目], ZSOHPP055[[#This Row],[行項目]])&gt;0, "Y", "")</f>
        <v/>
      </c>
      <c r="M9686" t="str">
        <f>IF(ZSOHPP055[[#This Row],[銷售訂單]]="", "", --ZSOHPP055[[#This Row],[銷售訂單]])</f>
        <v/>
      </c>
    </row>
    <row r="9687" spans="1:13">
      <c r="A9687"/>
      <c r="B9687"/>
      <c r="C9687"/>
      <c r="D9687"/>
      <c r="E9687"/>
      <c r="F9687"/>
      <c r="G9687"/>
      <c r="H9687"/>
      <c r="I9687"/>
      <c r="J9687"/>
      <c r="K9687"/>
      <c r="L9687" t="str">
        <f>IF(COUNTIFS(ZSOHSD058[订单号数值], ZSOHPP055[[#This Row],[订单号数值]], ZSOHSD058[行項目], ZSOHPP055[[#This Row],[行項目]])&gt;0, "Y", "")</f>
        <v/>
      </c>
      <c r="M9687" t="str">
        <f>IF(ZSOHPP055[[#This Row],[銷售訂單]]="", "", --ZSOHPP055[[#This Row],[銷售訂單]])</f>
        <v/>
      </c>
    </row>
    <row r="9688" spans="1:13">
      <c r="A9688"/>
      <c r="B9688"/>
      <c r="C9688"/>
      <c r="D9688"/>
      <c r="E9688"/>
      <c r="F9688"/>
      <c r="G9688"/>
      <c r="H9688"/>
      <c r="I9688"/>
      <c r="J9688"/>
      <c r="K9688"/>
      <c r="L9688" t="str">
        <f>IF(COUNTIFS(ZSOHSD058[订单号数值], ZSOHPP055[[#This Row],[订单号数值]], ZSOHSD058[行項目], ZSOHPP055[[#This Row],[行項目]])&gt;0, "Y", "")</f>
        <v/>
      </c>
      <c r="M9688" t="str">
        <f>IF(ZSOHPP055[[#This Row],[銷售訂單]]="", "", --ZSOHPP055[[#This Row],[銷售訂單]])</f>
        <v/>
      </c>
    </row>
    <row r="9689" spans="1:13">
      <c r="A9689"/>
      <c r="B9689"/>
      <c r="C9689"/>
      <c r="D9689"/>
      <c r="E9689"/>
      <c r="F9689"/>
      <c r="G9689"/>
      <c r="H9689"/>
      <c r="I9689"/>
      <c r="J9689"/>
      <c r="K9689"/>
      <c r="L9689" t="str">
        <f>IF(COUNTIFS(ZSOHSD058[订单号数值], ZSOHPP055[[#This Row],[订单号数值]], ZSOHSD058[行項目], ZSOHPP055[[#This Row],[行項目]])&gt;0, "Y", "")</f>
        <v/>
      </c>
      <c r="M9689" t="str">
        <f>IF(ZSOHPP055[[#This Row],[銷售訂單]]="", "", --ZSOHPP055[[#This Row],[銷售訂單]])</f>
        <v/>
      </c>
    </row>
    <row r="9690" spans="1:13">
      <c r="A9690"/>
      <c r="B9690"/>
      <c r="C9690"/>
      <c r="D9690"/>
      <c r="E9690"/>
      <c r="F9690"/>
      <c r="G9690"/>
      <c r="H9690"/>
      <c r="I9690"/>
      <c r="J9690"/>
      <c r="K9690"/>
      <c r="L9690" t="str">
        <f>IF(COUNTIFS(ZSOHSD058[订单号数值], ZSOHPP055[[#This Row],[订单号数值]], ZSOHSD058[行項目], ZSOHPP055[[#This Row],[行項目]])&gt;0, "Y", "")</f>
        <v/>
      </c>
      <c r="M9690" t="str">
        <f>IF(ZSOHPP055[[#This Row],[銷售訂單]]="", "", --ZSOHPP055[[#This Row],[銷售訂單]])</f>
        <v/>
      </c>
    </row>
    <row r="9691" spans="1:13">
      <c r="A9691"/>
      <c r="B9691"/>
      <c r="C9691"/>
      <c r="D9691"/>
      <c r="E9691"/>
      <c r="F9691"/>
      <c r="G9691"/>
      <c r="H9691"/>
      <c r="I9691"/>
      <c r="J9691"/>
      <c r="K9691"/>
      <c r="L9691" t="str">
        <f>IF(COUNTIFS(ZSOHSD058[订单号数值], ZSOHPP055[[#This Row],[订单号数值]], ZSOHSD058[行項目], ZSOHPP055[[#This Row],[行項目]])&gt;0, "Y", "")</f>
        <v/>
      </c>
      <c r="M9691" t="str">
        <f>IF(ZSOHPP055[[#This Row],[銷售訂單]]="", "", --ZSOHPP055[[#This Row],[銷售訂單]])</f>
        <v/>
      </c>
    </row>
    <row r="9692" spans="1:13">
      <c r="A9692"/>
      <c r="B9692"/>
      <c r="C9692"/>
      <c r="D9692"/>
      <c r="E9692"/>
      <c r="F9692"/>
      <c r="G9692"/>
      <c r="H9692"/>
      <c r="I9692"/>
      <c r="J9692"/>
      <c r="K9692"/>
      <c r="L9692" t="str">
        <f>IF(COUNTIFS(ZSOHSD058[订单号数值], ZSOHPP055[[#This Row],[订单号数值]], ZSOHSD058[行項目], ZSOHPP055[[#This Row],[行項目]])&gt;0, "Y", "")</f>
        <v/>
      </c>
      <c r="M9692" t="str">
        <f>IF(ZSOHPP055[[#This Row],[銷售訂單]]="", "", --ZSOHPP055[[#This Row],[銷售訂單]])</f>
        <v/>
      </c>
    </row>
    <row r="9693" spans="1:13">
      <c r="A9693"/>
      <c r="B9693"/>
      <c r="C9693"/>
      <c r="D9693"/>
      <c r="E9693"/>
      <c r="F9693"/>
      <c r="G9693"/>
      <c r="H9693"/>
      <c r="I9693"/>
      <c r="J9693"/>
      <c r="K9693"/>
      <c r="L9693" t="str">
        <f>IF(COUNTIFS(ZSOHSD058[订单号数值], ZSOHPP055[[#This Row],[订单号数值]], ZSOHSD058[行項目], ZSOHPP055[[#This Row],[行項目]])&gt;0, "Y", "")</f>
        <v/>
      </c>
      <c r="M9693" t="str">
        <f>IF(ZSOHPP055[[#This Row],[銷售訂單]]="", "", --ZSOHPP055[[#This Row],[銷售訂單]])</f>
        <v/>
      </c>
    </row>
    <row r="9694" spans="1:13">
      <c r="A9694"/>
      <c r="B9694"/>
      <c r="C9694"/>
      <c r="D9694"/>
      <c r="E9694"/>
      <c r="F9694"/>
      <c r="G9694"/>
      <c r="H9694"/>
      <c r="I9694"/>
      <c r="J9694"/>
      <c r="K9694"/>
      <c r="L9694" t="str">
        <f>IF(COUNTIFS(ZSOHSD058[订单号数值], ZSOHPP055[[#This Row],[订单号数值]], ZSOHSD058[行項目], ZSOHPP055[[#This Row],[行項目]])&gt;0, "Y", "")</f>
        <v/>
      </c>
      <c r="M9694" t="str">
        <f>IF(ZSOHPP055[[#This Row],[銷售訂單]]="", "", --ZSOHPP055[[#This Row],[銷售訂單]])</f>
        <v/>
      </c>
    </row>
    <row r="9695" spans="1:13">
      <c r="A9695"/>
      <c r="B9695"/>
      <c r="C9695"/>
      <c r="D9695"/>
      <c r="E9695"/>
      <c r="F9695"/>
      <c r="G9695"/>
      <c r="H9695"/>
      <c r="I9695"/>
      <c r="J9695"/>
      <c r="K9695"/>
      <c r="L9695" t="str">
        <f>IF(COUNTIFS(ZSOHSD058[订单号数值], ZSOHPP055[[#This Row],[订单号数值]], ZSOHSD058[行項目], ZSOHPP055[[#This Row],[行項目]])&gt;0, "Y", "")</f>
        <v/>
      </c>
      <c r="M9695" t="str">
        <f>IF(ZSOHPP055[[#This Row],[銷售訂單]]="", "", --ZSOHPP055[[#This Row],[銷售訂單]])</f>
        <v/>
      </c>
    </row>
    <row r="9696" spans="1:13">
      <c r="A9696"/>
      <c r="B9696"/>
      <c r="C9696"/>
      <c r="D9696"/>
      <c r="E9696"/>
      <c r="F9696"/>
      <c r="G9696"/>
      <c r="H9696"/>
      <c r="I9696"/>
      <c r="J9696"/>
      <c r="K9696"/>
      <c r="L9696" t="str">
        <f>IF(COUNTIFS(ZSOHSD058[订单号数值], ZSOHPP055[[#This Row],[订单号数值]], ZSOHSD058[行項目], ZSOHPP055[[#This Row],[行項目]])&gt;0, "Y", "")</f>
        <v/>
      </c>
      <c r="M9696" t="str">
        <f>IF(ZSOHPP055[[#This Row],[銷售訂單]]="", "", --ZSOHPP055[[#This Row],[銷售訂單]])</f>
        <v/>
      </c>
    </row>
    <row r="9697" spans="1:13">
      <c r="A9697"/>
      <c r="B9697"/>
      <c r="C9697"/>
      <c r="D9697"/>
      <c r="E9697"/>
      <c r="F9697"/>
      <c r="G9697"/>
      <c r="H9697"/>
      <c r="I9697"/>
      <c r="J9697"/>
      <c r="K9697"/>
      <c r="L9697" t="str">
        <f>IF(COUNTIFS(ZSOHSD058[订单号数值], ZSOHPP055[[#This Row],[订单号数值]], ZSOHSD058[行項目], ZSOHPP055[[#This Row],[行項目]])&gt;0, "Y", "")</f>
        <v/>
      </c>
      <c r="M9697" t="str">
        <f>IF(ZSOHPP055[[#This Row],[銷售訂單]]="", "", --ZSOHPP055[[#This Row],[銷售訂單]])</f>
        <v/>
      </c>
    </row>
    <row r="9698" spans="1:13">
      <c r="A9698"/>
      <c r="B9698"/>
      <c r="C9698"/>
      <c r="D9698"/>
      <c r="E9698"/>
      <c r="F9698"/>
      <c r="G9698"/>
      <c r="H9698"/>
      <c r="I9698"/>
      <c r="J9698"/>
      <c r="K9698"/>
      <c r="L9698" t="str">
        <f>IF(COUNTIFS(ZSOHSD058[订单号数值], ZSOHPP055[[#This Row],[订单号数值]], ZSOHSD058[行項目], ZSOHPP055[[#This Row],[行項目]])&gt;0, "Y", "")</f>
        <v/>
      </c>
      <c r="M9698" t="str">
        <f>IF(ZSOHPP055[[#This Row],[銷售訂單]]="", "", --ZSOHPP055[[#This Row],[銷售訂單]])</f>
        <v/>
      </c>
    </row>
    <row r="9699" spans="1:13">
      <c r="A9699"/>
      <c r="B9699"/>
      <c r="C9699"/>
      <c r="D9699"/>
      <c r="E9699"/>
      <c r="F9699"/>
      <c r="G9699"/>
      <c r="H9699"/>
      <c r="I9699"/>
      <c r="J9699"/>
      <c r="K9699"/>
      <c r="L9699" t="str">
        <f>IF(COUNTIFS(ZSOHSD058[订单号数值], ZSOHPP055[[#This Row],[订单号数值]], ZSOHSD058[行項目], ZSOHPP055[[#This Row],[行項目]])&gt;0, "Y", "")</f>
        <v/>
      </c>
      <c r="M9699" t="str">
        <f>IF(ZSOHPP055[[#This Row],[銷售訂單]]="", "", --ZSOHPP055[[#This Row],[銷售訂單]])</f>
        <v/>
      </c>
    </row>
    <row r="9700" spans="1:13">
      <c r="A9700"/>
      <c r="B9700"/>
      <c r="C9700"/>
      <c r="D9700"/>
      <c r="E9700"/>
      <c r="F9700"/>
      <c r="G9700"/>
      <c r="H9700"/>
      <c r="I9700"/>
      <c r="J9700"/>
      <c r="K9700"/>
      <c r="L9700" t="str">
        <f>IF(COUNTIFS(ZSOHSD058[订单号数值], ZSOHPP055[[#This Row],[订单号数值]], ZSOHSD058[行項目], ZSOHPP055[[#This Row],[行項目]])&gt;0, "Y", "")</f>
        <v/>
      </c>
      <c r="M9700" t="str">
        <f>IF(ZSOHPP055[[#This Row],[銷售訂單]]="", "", --ZSOHPP055[[#This Row],[銷售訂單]])</f>
        <v/>
      </c>
    </row>
    <row r="9701" spans="1:13">
      <c r="A9701"/>
      <c r="B9701"/>
      <c r="C9701"/>
      <c r="D9701"/>
      <c r="E9701"/>
      <c r="F9701"/>
      <c r="G9701"/>
      <c r="H9701"/>
      <c r="I9701"/>
      <c r="J9701"/>
      <c r="K9701"/>
      <c r="L9701" t="str">
        <f>IF(COUNTIFS(ZSOHSD058[订单号数值], ZSOHPP055[[#This Row],[订单号数值]], ZSOHSD058[行項目], ZSOHPP055[[#This Row],[行項目]])&gt;0, "Y", "")</f>
        <v/>
      </c>
      <c r="M9701" t="str">
        <f>IF(ZSOHPP055[[#This Row],[銷售訂單]]="", "", --ZSOHPP055[[#This Row],[銷售訂單]])</f>
        <v/>
      </c>
    </row>
    <row r="9702" spans="1:13">
      <c r="A9702"/>
      <c r="B9702"/>
      <c r="C9702"/>
      <c r="D9702"/>
      <c r="E9702"/>
      <c r="F9702"/>
      <c r="G9702"/>
      <c r="H9702"/>
      <c r="I9702"/>
      <c r="J9702"/>
      <c r="K9702"/>
      <c r="L9702" t="str">
        <f>IF(COUNTIFS(ZSOHSD058[订单号数值], ZSOHPP055[[#This Row],[订单号数值]], ZSOHSD058[行項目], ZSOHPP055[[#This Row],[行項目]])&gt;0, "Y", "")</f>
        <v/>
      </c>
      <c r="M9702" t="str">
        <f>IF(ZSOHPP055[[#This Row],[銷售訂單]]="", "", --ZSOHPP055[[#This Row],[銷售訂單]])</f>
        <v/>
      </c>
    </row>
    <row r="9703" spans="1:13">
      <c r="A9703"/>
      <c r="B9703"/>
      <c r="C9703"/>
      <c r="D9703"/>
      <c r="E9703"/>
      <c r="F9703"/>
      <c r="G9703"/>
      <c r="H9703"/>
      <c r="I9703"/>
      <c r="J9703"/>
      <c r="K9703"/>
      <c r="L9703" t="str">
        <f>IF(COUNTIFS(ZSOHSD058[订单号数值], ZSOHPP055[[#This Row],[订单号数值]], ZSOHSD058[行項目], ZSOHPP055[[#This Row],[行項目]])&gt;0, "Y", "")</f>
        <v/>
      </c>
      <c r="M9703" t="str">
        <f>IF(ZSOHPP055[[#This Row],[銷售訂單]]="", "", --ZSOHPP055[[#This Row],[銷售訂單]])</f>
        <v/>
      </c>
    </row>
    <row r="9704" spans="1:13">
      <c r="A9704"/>
      <c r="B9704"/>
      <c r="C9704"/>
      <c r="D9704"/>
      <c r="E9704"/>
      <c r="F9704"/>
      <c r="G9704"/>
      <c r="H9704"/>
      <c r="I9704"/>
      <c r="J9704"/>
      <c r="K9704"/>
      <c r="L9704" t="str">
        <f>IF(COUNTIFS(ZSOHSD058[订单号数值], ZSOHPP055[[#This Row],[订单号数值]], ZSOHSD058[行項目], ZSOHPP055[[#This Row],[行項目]])&gt;0, "Y", "")</f>
        <v/>
      </c>
      <c r="M9704" t="str">
        <f>IF(ZSOHPP055[[#This Row],[銷售訂單]]="", "", --ZSOHPP055[[#This Row],[銷售訂單]])</f>
        <v/>
      </c>
    </row>
    <row r="9705" spans="1:13">
      <c r="A9705"/>
      <c r="B9705"/>
      <c r="C9705"/>
      <c r="D9705"/>
      <c r="E9705"/>
      <c r="F9705"/>
      <c r="G9705"/>
      <c r="H9705"/>
      <c r="I9705"/>
      <c r="J9705"/>
      <c r="K9705"/>
      <c r="L9705" t="str">
        <f>IF(COUNTIFS(ZSOHSD058[订单号数值], ZSOHPP055[[#This Row],[订单号数值]], ZSOHSD058[行項目], ZSOHPP055[[#This Row],[行項目]])&gt;0, "Y", "")</f>
        <v/>
      </c>
      <c r="M9705" t="str">
        <f>IF(ZSOHPP055[[#This Row],[銷售訂單]]="", "", --ZSOHPP055[[#This Row],[銷售訂單]])</f>
        <v/>
      </c>
    </row>
    <row r="9706" spans="1:13">
      <c r="A9706"/>
      <c r="B9706"/>
      <c r="C9706"/>
      <c r="D9706"/>
      <c r="E9706"/>
      <c r="F9706"/>
      <c r="G9706"/>
      <c r="H9706"/>
      <c r="I9706"/>
      <c r="J9706"/>
      <c r="K9706"/>
      <c r="L9706" t="str">
        <f>IF(COUNTIFS(ZSOHSD058[订单号数值], ZSOHPP055[[#This Row],[订单号数值]], ZSOHSD058[行項目], ZSOHPP055[[#This Row],[行項目]])&gt;0, "Y", "")</f>
        <v/>
      </c>
      <c r="M9706" t="str">
        <f>IF(ZSOHPP055[[#This Row],[銷售訂單]]="", "", --ZSOHPP055[[#This Row],[銷售訂單]])</f>
        <v/>
      </c>
    </row>
    <row r="9707" spans="1:13">
      <c r="A9707"/>
      <c r="B9707"/>
      <c r="C9707"/>
      <c r="D9707"/>
      <c r="E9707"/>
      <c r="F9707"/>
      <c r="G9707"/>
      <c r="H9707"/>
      <c r="I9707"/>
      <c r="J9707"/>
      <c r="K9707"/>
      <c r="L9707" t="str">
        <f>IF(COUNTIFS(ZSOHSD058[订单号数值], ZSOHPP055[[#This Row],[订单号数值]], ZSOHSD058[行項目], ZSOHPP055[[#This Row],[行項目]])&gt;0, "Y", "")</f>
        <v/>
      </c>
      <c r="M9707" t="str">
        <f>IF(ZSOHPP055[[#This Row],[銷售訂單]]="", "", --ZSOHPP055[[#This Row],[銷售訂單]])</f>
        <v/>
      </c>
    </row>
    <row r="9708" spans="1:13">
      <c r="A9708"/>
      <c r="B9708"/>
      <c r="C9708"/>
      <c r="D9708"/>
      <c r="E9708"/>
      <c r="F9708"/>
      <c r="G9708"/>
      <c r="H9708"/>
      <c r="I9708"/>
      <c r="J9708"/>
      <c r="K9708"/>
      <c r="L9708" t="str">
        <f>IF(COUNTIFS(ZSOHSD058[订单号数值], ZSOHPP055[[#This Row],[订单号数值]], ZSOHSD058[行項目], ZSOHPP055[[#This Row],[行項目]])&gt;0, "Y", "")</f>
        <v/>
      </c>
      <c r="M9708" t="str">
        <f>IF(ZSOHPP055[[#This Row],[銷售訂單]]="", "", --ZSOHPP055[[#This Row],[銷售訂單]])</f>
        <v/>
      </c>
    </row>
    <row r="9709" spans="1:13">
      <c r="A9709"/>
      <c r="B9709"/>
      <c r="C9709"/>
      <c r="D9709"/>
      <c r="E9709"/>
      <c r="F9709"/>
      <c r="G9709"/>
      <c r="H9709"/>
      <c r="I9709"/>
      <c r="J9709"/>
      <c r="K9709"/>
      <c r="L9709" t="str">
        <f>IF(COUNTIFS(ZSOHSD058[订单号数值], ZSOHPP055[[#This Row],[订单号数值]], ZSOHSD058[行項目], ZSOHPP055[[#This Row],[行項目]])&gt;0, "Y", "")</f>
        <v/>
      </c>
      <c r="M9709" t="str">
        <f>IF(ZSOHPP055[[#This Row],[銷售訂單]]="", "", --ZSOHPP055[[#This Row],[銷售訂單]])</f>
        <v/>
      </c>
    </row>
    <row r="9710" spans="1:13">
      <c r="A9710"/>
      <c r="B9710"/>
      <c r="C9710"/>
      <c r="D9710"/>
      <c r="E9710"/>
      <c r="F9710"/>
      <c r="G9710"/>
      <c r="H9710"/>
      <c r="I9710"/>
      <c r="J9710"/>
      <c r="K9710"/>
      <c r="L9710" t="str">
        <f>IF(COUNTIFS(ZSOHSD058[订单号数值], ZSOHPP055[[#This Row],[订单号数值]], ZSOHSD058[行項目], ZSOHPP055[[#This Row],[行項目]])&gt;0, "Y", "")</f>
        <v/>
      </c>
      <c r="M9710" t="str">
        <f>IF(ZSOHPP055[[#This Row],[銷售訂單]]="", "", --ZSOHPP055[[#This Row],[銷售訂單]])</f>
        <v/>
      </c>
    </row>
    <row r="9711" spans="1:13">
      <c r="A9711"/>
      <c r="B9711"/>
      <c r="C9711"/>
      <c r="D9711"/>
      <c r="E9711"/>
      <c r="F9711"/>
      <c r="G9711"/>
      <c r="H9711"/>
      <c r="I9711"/>
      <c r="J9711"/>
      <c r="K9711"/>
      <c r="L9711" t="str">
        <f>IF(COUNTIFS(ZSOHSD058[订单号数值], ZSOHPP055[[#This Row],[订单号数值]], ZSOHSD058[行項目], ZSOHPP055[[#This Row],[行項目]])&gt;0, "Y", "")</f>
        <v/>
      </c>
      <c r="M9711" t="str">
        <f>IF(ZSOHPP055[[#This Row],[銷售訂單]]="", "", --ZSOHPP055[[#This Row],[銷售訂單]])</f>
        <v/>
      </c>
    </row>
    <row r="9712" spans="1:13">
      <c r="A9712"/>
      <c r="B9712"/>
      <c r="C9712"/>
      <c r="D9712"/>
      <c r="E9712"/>
      <c r="F9712"/>
      <c r="G9712"/>
      <c r="H9712"/>
      <c r="I9712"/>
      <c r="J9712"/>
      <c r="K9712"/>
      <c r="L9712" t="str">
        <f>IF(COUNTIFS(ZSOHSD058[订单号数值], ZSOHPP055[[#This Row],[订单号数值]], ZSOHSD058[行項目], ZSOHPP055[[#This Row],[行項目]])&gt;0, "Y", "")</f>
        <v/>
      </c>
      <c r="M9712" t="str">
        <f>IF(ZSOHPP055[[#This Row],[銷售訂單]]="", "", --ZSOHPP055[[#This Row],[銷售訂單]])</f>
        <v/>
      </c>
    </row>
    <row r="9713" spans="1:13">
      <c r="A9713"/>
      <c r="B9713"/>
      <c r="C9713"/>
      <c r="D9713"/>
      <c r="E9713"/>
      <c r="F9713"/>
      <c r="G9713"/>
      <c r="H9713"/>
      <c r="I9713"/>
      <c r="J9713"/>
      <c r="K9713"/>
      <c r="L9713" t="str">
        <f>IF(COUNTIFS(ZSOHSD058[订单号数值], ZSOHPP055[[#This Row],[订单号数值]], ZSOHSD058[行項目], ZSOHPP055[[#This Row],[行項目]])&gt;0, "Y", "")</f>
        <v/>
      </c>
      <c r="M9713" t="str">
        <f>IF(ZSOHPP055[[#This Row],[銷售訂單]]="", "", --ZSOHPP055[[#This Row],[銷售訂單]])</f>
        <v/>
      </c>
    </row>
    <row r="9714" spans="1:13">
      <c r="A9714"/>
      <c r="B9714"/>
      <c r="C9714"/>
      <c r="D9714"/>
      <c r="E9714"/>
      <c r="F9714"/>
      <c r="G9714"/>
      <c r="H9714"/>
      <c r="I9714"/>
      <c r="J9714"/>
      <c r="K9714"/>
      <c r="L9714" t="str">
        <f>IF(COUNTIFS(ZSOHSD058[订单号数值], ZSOHPP055[[#This Row],[订单号数值]], ZSOHSD058[行項目], ZSOHPP055[[#This Row],[行項目]])&gt;0, "Y", "")</f>
        <v/>
      </c>
      <c r="M9714" t="str">
        <f>IF(ZSOHPP055[[#This Row],[銷售訂單]]="", "", --ZSOHPP055[[#This Row],[銷售訂單]])</f>
        <v/>
      </c>
    </row>
    <row r="9715" spans="1:13">
      <c r="A9715"/>
      <c r="B9715"/>
      <c r="C9715"/>
      <c r="D9715"/>
      <c r="E9715"/>
      <c r="F9715"/>
      <c r="G9715"/>
      <c r="H9715"/>
      <c r="I9715"/>
      <c r="J9715"/>
      <c r="K9715"/>
      <c r="L9715" t="str">
        <f>IF(COUNTIFS(ZSOHSD058[订单号数值], ZSOHPP055[[#This Row],[订单号数值]], ZSOHSD058[行項目], ZSOHPP055[[#This Row],[行項目]])&gt;0, "Y", "")</f>
        <v/>
      </c>
      <c r="M9715" t="str">
        <f>IF(ZSOHPP055[[#This Row],[銷售訂單]]="", "", --ZSOHPP055[[#This Row],[銷售訂單]])</f>
        <v/>
      </c>
    </row>
    <row r="9716" spans="1:13">
      <c r="A9716"/>
      <c r="B9716"/>
      <c r="C9716"/>
      <c r="D9716"/>
      <c r="E9716"/>
      <c r="F9716"/>
      <c r="G9716"/>
      <c r="H9716"/>
      <c r="I9716"/>
      <c r="J9716"/>
      <c r="K9716"/>
      <c r="L9716" t="str">
        <f>IF(COUNTIFS(ZSOHSD058[订单号数值], ZSOHPP055[[#This Row],[订单号数值]], ZSOHSD058[行項目], ZSOHPP055[[#This Row],[行項目]])&gt;0, "Y", "")</f>
        <v/>
      </c>
      <c r="M9716" t="str">
        <f>IF(ZSOHPP055[[#This Row],[銷售訂單]]="", "", --ZSOHPP055[[#This Row],[銷售訂單]])</f>
        <v/>
      </c>
    </row>
    <row r="9717" spans="1:13">
      <c r="A9717"/>
      <c r="B9717"/>
      <c r="C9717"/>
      <c r="D9717"/>
      <c r="E9717"/>
      <c r="F9717"/>
      <c r="G9717"/>
      <c r="H9717"/>
      <c r="I9717"/>
      <c r="J9717"/>
      <c r="K9717"/>
      <c r="L9717" t="str">
        <f>IF(COUNTIFS(ZSOHSD058[订单号数值], ZSOHPP055[[#This Row],[订单号数值]], ZSOHSD058[行項目], ZSOHPP055[[#This Row],[行項目]])&gt;0, "Y", "")</f>
        <v/>
      </c>
      <c r="M9717" t="str">
        <f>IF(ZSOHPP055[[#This Row],[銷售訂單]]="", "", --ZSOHPP055[[#This Row],[銷售訂單]])</f>
        <v/>
      </c>
    </row>
    <row r="9718" spans="1:13">
      <c r="A9718"/>
      <c r="B9718"/>
      <c r="C9718"/>
      <c r="D9718"/>
      <c r="E9718"/>
      <c r="F9718"/>
      <c r="G9718"/>
      <c r="H9718"/>
      <c r="I9718"/>
      <c r="J9718"/>
      <c r="K9718"/>
      <c r="L9718" t="str">
        <f>IF(COUNTIFS(ZSOHSD058[订单号数值], ZSOHPP055[[#This Row],[订单号数值]], ZSOHSD058[行項目], ZSOHPP055[[#This Row],[行項目]])&gt;0, "Y", "")</f>
        <v/>
      </c>
      <c r="M9718" t="str">
        <f>IF(ZSOHPP055[[#This Row],[銷售訂單]]="", "", --ZSOHPP055[[#This Row],[銷售訂單]])</f>
        <v/>
      </c>
    </row>
    <row r="9719" spans="1:13">
      <c r="A9719"/>
      <c r="B9719"/>
      <c r="C9719"/>
      <c r="D9719"/>
      <c r="E9719"/>
      <c r="F9719"/>
      <c r="G9719"/>
      <c r="H9719"/>
      <c r="I9719"/>
      <c r="J9719"/>
      <c r="K9719"/>
      <c r="L9719" t="str">
        <f>IF(COUNTIFS(ZSOHSD058[订单号数值], ZSOHPP055[[#This Row],[订单号数值]], ZSOHSD058[行項目], ZSOHPP055[[#This Row],[行項目]])&gt;0, "Y", "")</f>
        <v/>
      </c>
      <c r="M9719" t="str">
        <f>IF(ZSOHPP055[[#This Row],[銷售訂單]]="", "", --ZSOHPP055[[#This Row],[銷售訂單]])</f>
        <v/>
      </c>
    </row>
    <row r="9720" spans="1:13">
      <c r="A9720"/>
      <c r="B9720"/>
      <c r="C9720"/>
      <c r="D9720"/>
      <c r="E9720"/>
      <c r="F9720"/>
      <c r="G9720"/>
      <c r="H9720"/>
      <c r="I9720"/>
      <c r="J9720"/>
      <c r="K9720"/>
      <c r="L9720" t="str">
        <f>IF(COUNTIFS(ZSOHSD058[订单号数值], ZSOHPP055[[#This Row],[订单号数值]], ZSOHSD058[行項目], ZSOHPP055[[#This Row],[行項目]])&gt;0, "Y", "")</f>
        <v/>
      </c>
      <c r="M9720" t="str">
        <f>IF(ZSOHPP055[[#This Row],[銷售訂單]]="", "", --ZSOHPP055[[#This Row],[銷售訂單]])</f>
        <v/>
      </c>
    </row>
    <row r="9721" spans="1:13">
      <c r="A9721"/>
      <c r="B9721"/>
      <c r="C9721"/>
      <c r="D9721"/>
      <c r="E9721"/>
      <c r="F9721"/>
      <c r="G9721"/>
      <c r="H9721"/>
      <c r="I9721"/>
      <c r="J9721"/>
      <c r="K9721"/>
      <c r="L9721" t="str">
        <f>IF(COUNTIFS(ZSOHSD058[订单号数值], ZSOHPP055[[#This Row],[订单号数值]], ZSOHSD058[行項目], ZSOHPP055[[#This Row],[行項目]])&gt;0, "Y", "")</f>
        <v/>
      </c>
      <c r="M9721" t="str">
        <f>IF(ZSOHPP055[[#This Row],[銷售訂單]]="", "", --ZSOHPP055[[#This Row],[銷售訂單]])</f>
        <v/>
      </c>
    </row>
    <row r="9722" spans="1:13">
      <c r="A9722"/>
      <c r="B9722"/>
      <c r="C9722"/>
      <c r="D9722"/>
      <c r="E9722"/>
      <c r="F9722"/>
      <c r="G9722"/>
      <c r="H9722"/>
      <c r="I9722"/>
      <c r="J9722"/>
      <c r="K9722"/>
      <c r="L9722" t="str">
        <f>IF(COUNTIFS(ZSOHSD058[订单号数值], ZSOHPP055[[#This Row],[订单号数值]], ZSOHSD058[行項目], ZSOHPP055[[#This Row],[行項目]])&gt;0, "Y", "")</f>
        <v/>
      </c>
      <c r="M9722" t="str">
        <f>IF(ZSOHPP055[[#This Row],[銷售訂單]]="", "", --ZSOHPP055[[#This Row],[銷售訂單]])</f>
        <v/>
      </c>
    </row>
    <row r="9723" spans="1:13">
      <c r="A9723"/>
      <c r="B9723"/>
      <c r="C9723"/>
      <c r="D9723"/>
      <c r="E9723"/>
      <c r="F9723"/>
      <c r="G9723"/>
      <c r="H9723"/>
      <c r="I9723"/>
      <c r="J9723"/>
      <c r="K9723"/>
      <c r="L9723" t="str">
        <f>IF(COUNTIFS(ZSOHSD058[订单号数值], ZSOHPP055[[#This Row],[订单号数值]], ZSOHSD058[行項目], ZSOHPP055[[#This Row],[行項目]])&gt;0, "Y", "")</f>
        <v/>
      </c>
      <c r="M9723" t="str">
        <f>IF(ZSOHPP055[[#This Row],[銷售訂單]]="", "", --ZSOHPP055[[#This Row],[銷售訂單]])</f>
        <v/>
      </c>
    </row>
    <row r="9724" spans="1:13">
      <c r="A9724"/>
      <c r="B9724"/>
      <c r="C9724"/>
      <c r="D9724"/>
      <c r="E9724"/>
      <c r="F9724"/>
      <c r="G9724"/>
      <c r="H9724"/>
      <c r="I9724"/>
      <c r="J9724"/>
      <c r="K9724"/>
      <c r="L9724" t="str">
        <f>IF(COUNTIFS(ZSOHSD058[订单号数值], ZSOHPP055[[#This Row],[订单号数值]], ZSOHSD058[行項目], ZSOHPP055[[#This Row],[行項目]])&gt;0, "Y", "")</f>
        <v/>
      </c>
      <c r="M9724" t="str">
        <f>IF(ZSOHPP055[[#This Row],[銷售訂單]]="", "", --ZSOHPP055[[#This Row],[銷售訂單]])</f>
        <v/>
      </c>
    </row>
    <row r="9725" spans="1:13">
      <c r="A9725"/>
      <c r="B9725"/>
      <c r="C9725"/>
      <c r="D9725"/>
      <c r="E9725"/>
      <c r="F9725"/>
      <c r="G9725"/>
      <c r="H9725"/>
      <c r="I9725"/>
      <c r="J9725"/>
      <c r="K9725"/>
      <c r="L9725" t="str">
        <f>IF(COUNTIFS(ZSOHSD058[订单号数值], ZSOHPP055[[#This Row],[订单号数值]], ZSOHSD058[行項目], ZSOHPP055[[#This Row],[行項目]])&gt;0, "Y", "")</f>
        <v/>
      </c>
      <c r="M9725" t="str">
        <f>IF(ZSOHPP055[[#This Row],[銷售訂單]]="", "", --ZSOHPP055[[#This Row],[銷售訂單]])</f>
        <v/>
      </c>
    </row>
    <row r="9726" spans="1:13">
      <c r="A9726"/>
      <c r="B9726"/>
      <c r="C9726"/>
      <c r="D9726"/>
      <c r="E9726"/>
      <c r="F9726"/>
      <c r="G9726"/>
      <c r="H9726"/>
      <c r="I9726"/>
      <c r="J9726"/>
      <c r="K9726"/>
      <c r="L9726" t="str">
        <f>IF(COUNTIFS(ZSOHSD058[订单号数值], ZSOHPP055[[#This Row],[订单号数值]], ZSOHSD058[行項目], ZSOHPP055[[#This Row],[行項目]])&gt;0, "Y", "")</f>
        <v/>
      </c>
      <c r="M9726" t="str">
        <f>IF(ZSOHPP055[[#This Row],[銷售訂單]]="", "", --ZSOHPP055[[#This Row],[銷售訂單]])</f>
        <v/>
      </c>
    </row>
    <row r="9727" spans="1:13">
      <c r="A9727"/>
      <c r="B9727"/>
      <c r="C9727"/>
      <c r="D9727"/>
      <c r="E9727"/>
      <c r="F9727"/>
      <c r="G9727"/>
      <c r="H9727"/>
      <c r="I9727"/>
      <c r="J9727"/>
      <c r="K9727"/>
      <c r="L9727" t="str">
        <f>IF(COUNTIFS(ZSOHSD058[订单号数值], ZSOHPP055[[#This Row],[订单号数值]], ZSOHSD058[行項目], ZSOHPP055[[#This Row],[行項目]])&gt;0, "Y", "")</f>
        <v/>
      </c>
      <c r="M9727" t="str">
        <f>IF(ZSOHPP055[[#This Row],[銷售訂單]]="", "", --ZSOHPP055[[#This Row],[銷售訂單]])</f>
        <v/>
      </c>
    </row>
    <row r="9728" spans="1:13">
      <c r="A9728"/>
      <c r="B9728"/>
      <c r="C9728"/>
      <c r="D9728"/>
      <c r="E9728"/>
      <c r="F9728"/>
      <c r="G9728"/>
      <c r="H9728"/>
      <c r="I9728"/>
      <c r="J9728"/>
      <c r="K9728"/>
      <c r="L9728" t="str">
        <f>IF(COUNTIFS(ZSOHSD058[订单号数值], ZSOHPP055[[#This Row],[订单号数值]], ZSOHSD058[行項目], ZSOHPP055[[#This Row],[行項目]])&gt;0, "Y", "")</f>
        <v/>
      </c>
      <c r="M9728" t="str">
        <f>IF(ZSOHPP055[[#This Row],[銷售訂單]]="", "", --ZSOHPP055[[#This Row],[銷售訂單]])</f>
        <v/>
      </c>
    </row>
    <row r="9729" spans="1:13">
      <c r="A9729"/>
      <c r="B9729"/>
      <c r="C9729"/>
      <c r="D9729"/>
      <c r="E9729"/>
      <c r="F9729"/>
      <c r="G9729"/>
      <c r="H9729"/>
      <c r="I9729"/>
      <c r="J9729"/>
      <c r="K9729"/>
      <c r="L9729" t="str">
        <f>IF(COUNTIFS(ZSOHSD058[订单号数值], ZSOHPP055[[#This Row],[订单号数值]], ZSOHSD058[行項目], ZSOHPP055[[#This Row],[行項目]])&gt;0, "Y", "")</f>
        <v/>
      </c>
      <c r="M9729" t="str">
        <f>IF(ZSOHPP055[[#This Row],[銷售訂單]]="", "", --ZSOHPP055[[#This Row],[銷售訂單]])</f>
        <v/>
      </c>
    </row>
    <row r="9730" spans="1:13">
      <c r="A9730"/>
      <c r="B9730"/>
      <c r="C9730"/>
      <c r="D9730"/>
      <c r="E9730"/>
      <c r="F9730"/>
      <c r="G9730"/>
      <c r="H9730"/>
      <c r="I9730"/>
      <c r="J9730"/>
      <c r="K9730"/>
      <c r="L9730" t="str">
        <f>IF(COUNTIFS(ZSOHSD058[订单号数值], ZSOHPP055[[#This Row],[订单号数值]], ZSOHSD058[行項目], ZSOHPP055[[#This Row],[行項目]])&gt;0, "Y", "")</f>
        <v/>
      </c>
      <c r="M9730" t="str">
        <f>IF(ZSOHPP055[[#This Row],[銷售訂單]]="", "", --ZSOHPP055[[#This Row],[銷售訂單]])</f>
        <v/>
      </c>
    </row>
    <row r="9731" spans="1:13">
      <c r="A9731"/>
      <c r="B9731"/>
      <c r="C9731"/>
      <c r="D9731"/>
      <c r="E9731"/>
      <c r="F9731"/>
      <c r="G9731"/>
      <c r="H9731"/>
      <c r="I9731"/>
      <c r="J9731"/>
      <c r="K9731"/>
      <c r="L9731" t="str">
        <f>IF(COUNTIFS(ZSOHSD058[订单号数值], ZSOHPP055[[#This Row],[订单号数值]], ZSOHSD058[行項目], ZSOHPP055[[#This Row],[行項目]])&gt;0, "Y", "")</f>
        <v/>
      </c>
      <c r="M9731" t="str">
        <f>IF(ZSOHPP055[[#This Row],[銷售訂單]]="", "", --ZSOHPP055[[#This Row],[銷售訂單]])</f>
        <v/>
      </c>
    </row>
    <row r="9732" spans="1:13">
      <c r="A9732"/>
      <c r="B9732"/>
      <c r="C9732"/>
      <c r="D9732"/>
      <c r="E9732"/>
      <c r="F9732"/>
      <c r="G9732"/>
      <c r="H9732"/>
      <c r="I9732"/>
      <c r="J9732"/>
      <c r="K9732"/>
      <c r="L9732" t="str">
        <f>IF(COUNTIFS(ZSOHSD058[订单号数值], ZSOHPP055[[#This Row],[订单号数值]], ZSOHSD058[行項目], ZSOHPP055[[#This Row],[行項目]])&gt;0, "Y", "")</f>
        <v/>
      </c>
      <c r="M9732" t="str">
        <f>IF(ZSOHPP055[[#This Row],[銷售訂單]]="", "", --ZSOHPP055[[#This Row],[銷售訂單]])</f>
        <v/>
      </c>
    </row>
    <row r="9733" spans="1:13">
      <c r="A9733"/>
      <c r="B9733"/>
      <c r="C9733"/>
      <c r="D9733"/>
      <c r="E9733"/>
      <c r="F9733"/>
      <c r="G9733"/>
      <c r="H9733"/>
      <c r="I9733"/>
      <c r="J9733"/>
      <c r="K9733"/>
      <c r="L9733" t="str">
        <f>IF(COUNTIFS(ZSOHSD058[订单号数值], ZSOHPP055[[#This Row],[订单号数值]], ZSOHSD058[行項目], ZSOHPP055[[#This Row],[行項目]])&gt;0, "Y", "")</f>
        <v/>
      </c>
      <c r="M9733" t="str">
        <f>IF(ZSOHPP055[[#This Row],[銷售訂單]]="", "", --ZSOHPP055[[#This Row],[銷售訂單]])</f>
        <v/>
      </c>
    </row>
    <row r="9734" spans="1:13">
      <c r="A9734"/>
      <c r="B9734"/>
      <c r="C9734"/>
      <c r="D9734"/>
      <c r="E9734"/>
      <c r="F9734"/>
      <c r="G9734"/>
      <c r="H9734"/>
      <c r="I9734"/>
      <c r="J9734"/>
      <c r="K9734"/>
      <c r="L9734" t="str">
        <f>IF(COUNTIFS(ZSOHSD058[订单号数值], ZSOHPP055[[#This Row],[订单号数值]], ZSOHSD058[行項目], ZSOHPP055[[#This Row],[行項目]])&gt;0, "Y", "")</f>
        <v/>
      </c>
      <c r="M9734" t="str">
        <f>IF(ZSOHPP055[[#This Row],[銷售訂單]]="", "", --ZSOHPP055[[#This Row],[銷售訂單]])</f>
        <v/>
      </c>
    </row>
    <row r="9735" spans="1:13">
      <c r="A9735"/>
      <c r="B9735"/>
      <c r="C9735"/>
      <c r="D9735"/>
      <c r="E9735"/>
      <c r="F9735"/>
      <c r="G9735"/>
      <c r="H9735"/>
      <c r="I9735"/>
      <c r="J9735"/>
      <c r="K9735"/>
      <c r="L9735" t="str">
        <f>IF(COUNTIFS(ZSOHSD058[订单号数值], ZSOHPP055[[#This Row],[订单号数值]], ZSOHSD058[行項目], ZSOHPP055[[#This Row],[行項目]])&gt;0, "Y", "")</f>
        <v/>
      </c>
      <c r="M9735" t="str">
        <f>IF(ZSOHPP055[[#This Row],[銷售訂單]]="", "", --ZSOHPP055[[#This Row],[銷售訂單]])</f>
        <v/>
      </c>
    </row>
    <row r="9736" spans="1:13">
      <c r="A9736"/>
      <c r="B9736"/>
      <c r="C9736"/>
      <c r="D9736"/>
      <c r="E9736"/>
      <c r="F9736"/>
      <c r="G9736"/>
      <c r="H9736"/>
      <c r="I9736"/>
      <c r="J9736"/>
      <c r="K9736"/>
      <c r="L9736" t="str">
        <f>IF(COUNTIFS(ZSOHSD058[订单号数值], ZSOHPP055[[#This Row],[订单号数值]], ZSOHSD058[行項目], ZSOHPP055[[#This Row],[行項目]])&gt;0, "Y", "")</f>
        <v/>
      </c>
      <c r="M9736" t="str">
        <f>IF(ZSOHPP055[[#This Row],[銷售訂單]]="", "", --ZSOHPP055[[#This Row],[銷售訂單]])</f>
        <v/>
      </c>
    </row>
    <row r="9737" spans="1:13">
      <c r="A9737"/>
      <c r="B9737"/>
      <c r="C9737"/>
      <c r="D9737"/>
      <c r="E9737"/>
      <c r="F9737"/>
      <c r="G9737"/>
      <c r="H9737"/>
      <c r="I9737"/>
      <c r="J9737"/>
      <c r="K9737"/>
      <c r="L9737" t="str">
        <f>IF(COUNTIFS(ZSOHSD058[订单号数值], ZSOHPP055[[#This Row],[订单号数值]], ZSOHSD058[行項目], ZSOHPP055[[#This Row],[行項目]])&gt;0, "Y", "")</f>
        <v/>
      </c>
      <c r="M9737" t="str">
        <f>IF(ZSOHPP055[[#This Row],[銷售訂單]]="", "", --ZSOHPP055[[#This Row],[銷售訂單]])</f>
        <v/>
      </c>
    </row>
    <row r="9738" spans="1:13">
      <c r="A9738"/>
      <c r="B9738"/>
      <c r="C9738"/>
      <c r="D9738"/>
      <c r="E9738"/>
      <c r="F9738"/>
      <c r="G9738"/>
      <c r="H9738"/>
      <c r="I9738"/>
      <c r="J9738"/>
      <c r="K9738"/>
      <c r="L9738" t="str">
        <f>IF(COUNTIFS(ZSOHSD058[订单号数值], ZSOHPP055[[#This Row],[订单号数值]], ZSOHSD058[行項目], ZSOHPP055[[#This Row],[行項目]])&gt;0, "Y", "")</f>
        <v/>
      </c>
      <c r="M9738" t="str">
        <f>IF(ZSOHPP055[[#This Row],[銷售訂單]]="", "", --ZSOHPP055[[#This Row],[銷售訂單]])</f>
        <v/>
      </c>
    </row>
    <row r="9739" spans="1:13">
      <c r="A9739"/>
      <c r="B9739"/>
      <c r="C9739"/>
      <c r="D9739"/>
      <c r="E9739"/>
      <c r="F9739"/>
      <c r="G9739"/>
      <c r="H9739"/>
      <c r="I9739"/>
      <c r="J9739"/>
      <c r="K9739"/>
      <c r="L9739" t="str">
        <f>IF(COUNTIFS(ZSOHSD058[订单号数值], ZSOHPP055[[#This Row],[订单号数值]], ZSOHSD058[行項目], ZSOHPP055[[#This Row],[行項目]])&gt;0, "Y", "")</f>
        <v/>
      </c>
      <c r="M9739" t="str">
        <f>IF(ZSOHPP055[[#This Row],[銷售訂單]]="", "", --ZSOHPP055[[#This Row],[銷售訂單]])</f>
        <v/>
      </c>
    </row>
    <row r="9740" spans="1:13">
      <c r="A9740"/>
      <c r="B9740"/>
      <c r="C9740"/>
      <c r="D9740"/>
      <c r="E9740"/>
      <c r="F9740"/>
      <c r="G9740"/>
      <c r="H9740"/>
      <c r="I9740"/>
      <c r="J9740"/>
      <c r="K9740"/>
      <c r="L9740" t="str">
        <f>IF(COUNTIFS(ZSOHSD058[订单号数值], ZSOHPP055[[#This Row],[订单号数值]], ZSOHSD058[行項目], ZSOHPP055[[#This Row],[行項目]])&gt;0, "Y", "")</f>
        <v/>
      </c>
      <c r="M9740" t="str">
        <f>IF(ZSOHPP055[[#This Row],[銷售訂單]]="", "", --ZSOHPP055[[#This Row],[銷售訂單]])</f>
        <v/>
      </c>
    </row>
    <row r="9741" spans="1:13">
      <c r="A9741"/>
      <c r="B9741"/>
      <c r="C9741"/>
      <c r="D9741"/>
      <c r="E9741"/>
      <c r="F9741"/>
      <c r="G9741"/>
      <c r="H9741"/>
      <c r="I9741"/>
      <c r="J9741"/>
      <c r="K9741"/>
      <c r="L9741" t="str">
        <f>IF(COUNTIFS(ZSOHSD058[订单号数值], ZSOHPP055[[#This Row],[订单号数值]], ZSOHSD058[行項目], ZSOHPP055[[#This Row],[行項目]])&gt;0, "Y", "")</f>
        <v/>
      </c>
      <c r="M9741" t="str">
        <f>IF(ZSOHPP055[[#This Row],[銷售訂單]]="", "", --ZSOHPP055[[#This Row],[銷售訂單]])</f>
        <v/>
      </c>
    </row>
    <row r="9742" spans="1:13">
      <c r="A9742"/>
      <c r="B9742"/>
      <c r="C9742"/>
      <c r="D9742"/>
      <c r="E9742"/>
      <c r="F9742"/>
      <c r="G9742"/>
      <c r="H9742"/>
      <c r="I9742"/>
      <c r="J9742"/>
      <c r="K9742"/>
      <c r="L9742" t="str">
        <f>IF(COUNTIFS(ZSOHSD058[订单号数值], ZSOHPP055[[#This Row],[订单号数值]], ZSOHSD058[行項目], ZSOHPP055[[#This Row],[行項目]])&gt;0, "Y", "")</f>
        <v/>
      </c>
      <c r="M9742" t="str">
        <f>IF(ZSOHPP055[[#This Row],[銷售訂單]]="", "", --ZSOHPP055[[#This Row],[銷售訂單]])</f>
        <v/>
      </c>
    </row>
    <row r="9743" spans="1:13">
      <c r="A9743"/>
      <c r="B9743"/>
      <c r="C9743"/>
      <c r="D9743"/>
      <c r="E9743"/>
      <c r="F9743"/>
      <c r="G9743"/>
      <c r="H9743"/>
      <c r="I9743"/>
      <c r="J9743"/>
      <c r="K9743"/>
      <c r="L9743" t="str">
        <f>IF(COUNTIFS(ZSOHSD058[订单号数值], ZSOHPP055[[#This Row],[订单号数值]], ZSOHSD058[行項目], ZSOHPP055[[#This Row],[行項目]])&gt;0, "Y", "")</f>
        <v/>
      </c>
      <c r="M9743" t="str">
        <f>IF(ZSOHPP055[[#This Row],[銷售訂單]]="", "", --ZSOHPP055[[#This Row],[銷售訂單]])</f>
        <v/>
      </c>
    </row>
    <row r="9744" spans="1:13">
      <c r="A9744"/>
      <c r="B9744"/>
      <c r="C9744"/>
      <c r="D9744"/>
      <c r="E9744"/>
      <c r="F9744"/>
      <c r="G9744"/>
      <c r="H9744"/>
      <c r="I9744"/>
      <c r="J9744"/>
      <c r="K9744"/>
      <c r="L9744" t="str">
        <f>IF(COUNTIFS(ZSOHSD058[订单号数值], ZSOHPP055[[#This Row],[订单号数值]], ZSOHSD058[行項目], ZSOHPP055[[#This Row],[行項目]])&gt;0, "Y", "")</f>
        <v/>
      </c>
      <c r="M9744" t="str">
        <f>IF(ZSOHPP055[[#This Row],[銷售訂單]]="", "", --ZSOHPP055[[#This Row],[銷售訂單]])</f>
        <v/>
      </c>
    </row>
    <row r="9745" spans="1:13">
      <c r="A9745"/>
      <c r="B9745"/>
      <c r="C9745"/>
      <c r="D9745"/>
      <c r="E9745"/>
      <c r="F9745"/>
      <c r="G9745"/>
      <c r="H9745"/>
      <c r="I9745"/>
      <c r="J9745"/>
      <c r="K9745"/>
      <c r="L9745" t="str">
        <f>IF(COUNTIFS(ZSOHSD058[订单号数值], ZSOHPP055[[#This Row],[订单号数值]], ZSOHSD058[行項目], ZSOHPP055[[#This Row],[行項目]])&gt;0, "Y", "")</f>
        <v/>
      </c>
      <c r="M9745" t="str">
        <f>IF(ZSOHPP055[[#This Row],[銷售訂單]]="", "", --ZSOHPP055[[#This Row],[銷售訂單]])</f>
        <v/>
      </c>
    </row>
    <row r="9746" spans="1:13">
      <c r="A9746"/>
      <c r="B9746"/>
      <c r="C9746"/>
      <c r="D9746"/>
      <c r="E9746"/>
      <c r="F9746"/>
      <c r="G9746"/>
      <c r="H9746"/>
      <c r="I9746"/>
      <c r="J9746"/>
      <c r="K9746"/>
      <c r="L9746" t="str">
        <f>IF(COUNTIFS(ZSOHSD058[订单号数值], ZSOHPP055[[#This Row],[订单号数值]], ZSOHSD058[行項目], ZSOHPP055[[#This Row],[行項目]])&gt;0, "Y", "")</f>
        <v/>
      </c>
      <c r="M9746" t="str">
        <f>IF(ZSOHPP055[[#This Row],[銷售訂單]]="", "", --ZSOHPP055[[#This Row],[銷售訂單]])</f>
        <v/>
      </c>
    </row>
    <row r="9747" spans="1:13">
      <c r="A9747"/>
      <c r="B9747"/>
      <c r="C9747"/>
      <c r="D9747"/>
      <c r="E9747"/>
      <c r="F9747"/>
      <c r="G9747"/>
      <c r="H9747"/>
      <c r="I9747"/>
      <c r="J9747"/>
      <c r="K9747"/>
      <c r="L9747" t="str">
        <f>IF(COUNTIFS(ZSOHSD058[订单号数值], ZSOHPP055[[#This Row],[订单号数值]], ZSOHSD058[行項目], ZSOHPP055[[#This Row],[行項目]])&gt;0, "Y", "")</f>
        <v/>
      </c>
      <c r="M9747" t="str">
        <f>IF(ZSOHPP055[[#This Row],[銷售訂單]]="", "", --ZSOHPP055[[#This Row],[銷售訂單]])</f>
        <v/>
      </c>
    </row>
    <row r="9748" spans="1:13">
      <c r="A9748"/>
      <c r="B9748"/>
      <c r="C9748"/>
      <c r="D9748"/>
      <c r="E9748"/>
      <c r="F9748"/>
      <c r="G9748"/>
      <c r="H9748"/>
      <c r="I9748"/>
      <c r="J9748"/>
      <c r="K9748"/>
      <c r="L9748" t="str">
        <f>IF(COUNTIFS(ZSOHSD058[订单号数值], ZSOHPP055[[#This Row],[订单号数值]], ZSOHSD058[行項目], ZSOHPP055[[#This Row],[行項目]])&gt;0, "Y", "")</f>
        <v/>
      </c>
      <c r="M9748" t="str">
        <f>IF(ZSOHPP055[[#This Row],[銷售訂單]]="", "", --ZSOHPP055[[#This Row],[銷售訂單]])</f>
        <v/>
      </c>
    </row>
    <row r="9749" spans="1:13">
      <c r="A9749"/>
      <c r="B9749"/>
      <c r="C9749"/>
      <c r="D9749"/>
      <c r="E9749"/>
      <c r="F9749"/>
      <c r="G9749"/>
      <c r="H9749"/>
      <c r="I9749"/>
      <c r="J9749"/>
      <c r="K9749"/>
      <c r="L9749" t="str">
        <f>IF(COUNTIFS(ZSOHSD058[订单号数值], ZSOHPP055[[#This Row],[订单号数值]], ZSOHSD058[行項目], ZSOHPP055[[#This Row],[行項目]])&gt;0, "Y", "")</f>
        <v/>
      </c>
      <c r="M9749" t="str">
        <f>IF(ZSOHPP055[[#This Row],[銷售訂單]]="", "", --ZSOHPP055[[#This Row],[銷售訂單]])</f>
        <v/>
      </c>
    </row>
    <row r="9750" spans="1:13">
      <c r="A9750"/>
      <c r="B9750"/>
      <c r="C9750"/>
      <c r="D9750"/>
      <c r="E9750"/>
      <c r="F9750"/>
      <c r="G9750"/>
      <c r="H9750"/>
      <c r="I9750"/>
      <c r="J9750"/>
      <c r="K9750"/>
      <c r="L9750" t="str">
        <f>IF(COUNTIFS(ZSOHSD058[订单号数值], ZSOHPP055[[#This Row],[订单号数值]], ZSOHSD058[行項目], ZSOHPP055[[#This Row],[行項目]])&gt;0, "Y", "")</f>
        <v/>
      </c>
      <c r="M9750" t="str">
        <f>IF(ZSOHPP055[[#This Row],[銷售訂單]]="", "", --ZSOHPP055[[#This Row],[銷售訂單]])</f>
        <v/>
      </c>
    </row>
    <row r="9751" spans="1:13">
      <c r="A9751"/>
      <c r="B9751"/>
      <c r="C9751"/>
      <c r="D9751"/>
      <c r="E9751"/>
      <c r="F9751"/>
      <c r="G9751"/>
      <c r="H9751"/>
      <c r="I9751"/>
      <c r="J9751"/>
      <c r="K9751"/>
      <c r="L9751" t="str">
        <f>IF(COUNTIFS(ZSOHSD058[订单号数值], ZSOHPP055[[#This Row],[订单号数值]], ZSOHSD058[行項目], ZSOHPP055[[#This Row],[行項目]])&gt;0, "Y", "")</f>
        <v/>
      </c>
      <c r="M9751" t="str">
        <f>IF(ZSOHPP055[[#This Row],[銷售訂單]]="", "", --ZSOHPP055[[#This Row],[銷售訂單]])</f>
        <v/>
      </c>
    </row>
    <row r="9752" spans="1:13">
      <c r="A9752"/>
      <c r="B9752"/>
      <c r="C9752"/>
      <c r="D9752"/>
      <c r="E9752"/>
      <c r="F9752"/>
      <c r="G9752"/>
      <c r="H9752"/>
      <c r="I9752"/>
      <c r="J9752"/>
      <c r="K9752"/>
      <c r="L9752" t="str">
        <f>IF(COUNTIFS(ZSOHSD058[订单号数值], ZSOHPP055[[#This Row],[订单号数值]], ZSOHSD058[行項目], ZSOHPP055[[#This Row],[行項目]])&gt;0, "Y", "")</f>
        <v/>
      </c>
      <c r="M9752" t="str">
        <f>IF(ZSOHPP055[[#This Row],[銷售訂單]]="", "", --ZSOHPP055[[#This Row],[銷售訂單]])</f>
        <v/>
      </c>
    </row>
    <row r="9753" spans="1:13">
      <c r="A9753"/>
      <c r="B9753"/>
      <c r="C9753"/>
      <c r="D9753"/>
      <c r="E9753"/>
      <c r="F9753"/>
      <c r="G9753"/>
      <c r="H9753"/>
      <c r="I9753"/>
      <c r="J9753"/>
      <c r="K9753"/>
      <c r="L9753" t="str">
        <f>IF(COUNTIFS(ZSOHSD058[订单号数值], ZSOHPP055[[#This Row],[订单号数值]], ZSOHSD058[行項目], ZSOHPP055[[#This Row],[行項目]])&gt;0, "Y", "")</f>
        <v/>
      </c>
      <c r="M9753" t="str">
        <f>IF(ZSOHPP055[[#This Row],[銷售訂單]]="", "", --ZSOHPP055[[#This Row],[銷售訂單]])</f>
        <v/>
      </c>
    </row>
    <row r="9754" spans="1:13">
      <c r="A9754"/>
      <c r="B9754"/>
      <c r="C9754"/>
      <c r="D9754"/>
      <c r="E9754"/>
      <c r="F9754"/>
      <c r="G9754"/>
      <c r="H9754"/>
      <c r="I9754"/>
      <c r="J9754"/>
      <c r="K9754"/>
      <c r="L9754" t="str">
        <f>IF(COUNTIFS(ZSOHSD058[订单号数值], ZSOHPP055[[#This Row],[订单号数值]], ZSOHSD058[行項目], ZSOHPP055[[#This Row],[行項目]])&gt;0, "Y", "")</f>
        <v/>
      </c>
      <c r="M9754" t="str">
        <f>IF(ZSOHPP055[[#This Row],[銷售訂單]]="", "", --ZSOHPP055[[#This Row],[銷售訂單]])</f>
        <v/>
      </c>
    </row>
    <row r="9755" spans="1:13">
      <c r="A9755"/>
      <c r="B9755"/>
      <c r="C9755"/>
      <c r="D9755"/>
      <c r="E9755"/>
      <c r="F9755"/>
      <c r="G9755"/>
      <c r="H9755"/>
      <c r="I9755"/>
      <c r="J9755"/>
      <c r="K9755"/>
      <c r="L9755" t="str">
        <f>IF(COUNTIFS(ZSOHSD058[订单号数值], ZSOHPP055[[#This Row],[订单号数值]], ZSOHSD058[行項目], ZSOHPP055[[#This Row],[行項目]])&gt;0, "Y", "")</f>
        <v/>
      </c>
      <c r="M9755" t="str">
        <f>IF(ZSOHPP055[[#This Row],[銷售訂單]]="", "", --ZSOHPP055[[#This Row],[銷售訂單]])</f>
        <v/>
      </c>
    </row>
    <row r="9756" spans="1:13">
      <c r="A9756"/>
      <c r="B9756"/>
      <c r="C9756"/>
      <c r="D9756"/>
      <c r="E9756"/>
      <c r="F9756"/>
      <c r="G9756"/>
      <c r="H9756"/>
      <c r="I9756"/>
      <c r="J9756"/>
      <c r="K9756"/>
      <c r="L9756" t="str">
        <f>IF(COUNTIFS(ZSOHSD058[订单号数值], ZSOHPP055[[#This Row],[订单号数值]], ZSOHSD058[行項目], ZSOHPP055[[#This Row],[行項目]])&gt;0, "Y", "")</f>
        <v/>
      </c>
      <c r="M9756" t="str">
        <f>IF(ZSOHPP055[[#This Row],[銷售訂單]]="", "", --ZSOHPP055[[#This Row],[銷售訂單]])</f>
        <v/>
      </c>
    </row>
    <row r="9757" spans="1:13">
      <c r="A9757"/>
      <c r="B9757"/>
      <c r="C9757"/>
      <c r="D9757"/>
      <c r="E9757"/>
      <c r="F9757"/>
      <c r="G9757"/>
      <c r="H9757"/>
      <c r="I9757"/>
      <c r="J9757"/>
      <c r="K9757"/>
      <c r="L9757" t="str">
        <f>IF(COUNTIFS(ZSOHSD058[订单号数值], ZSOHPP055[[#This Row],[订单号数值]], ZSOHSD058[行項目], ZSOHPP055[[#This Row],[行項目]])&gt;0, "Y", "")</f>
        <v/>
      </c>
      <c r="M9757" t="str">
        <f>IF(ZSOHPP055[[#This Row],[銷售訂單]]="", "", --ZSOHPP055[[#This Row],[銷售訂單]])</f>
        <v/>
      </c>
    </row>
    <row r="9758" spans="1:13">
      <c r="A9758"/>
      <c r="B9758"/>
      <c r="C9758"/>
      <c r="D9758"/>
      <c r="E9758"/>
      <c r="F9758"/>
      <c r="G9758"/>
      <c r="H9758"/>
      <c r="I9758"/>
      <c r="J9758"/>
      <c r="K9758"/>
      <c r="L9758" t="str">
        <f>IF(COUNTIFS(ZSOHSD058[订单号数值], ZSOHPP055[[#This Row],[订单号数值]], ZSOHSD058[行項目], ZSOHPP055[[#This Row],[行項目]])&gt;0, "Y", "")</f>
        <v/>
      </c>
      <c r="M9758" t="str">
        <f>IF(ZSOHPP055[[#This Row],[銷售訂單]]="", "", --ZSOHPP055[[#This Row],[銷售訂單]])</f>
        <v/>
      </c>
    </row>
    <row r="9759" spans="1:13">
      <c r="A9759"/>
      <c r="B9759"/>
      <c r="C9759"/>
      <c r="D9759"/>
      <c r="E9759"/>
      <c r="F9759"/>
      <c r="G9759"/>
      <c r="H9759"/>
      <c r="I9759"/>
      <c r="J9759"/>
      <c r="K9759"/>
      <c r="L9759" t="str">
        <f>IF(COUNTIFS(ZSOHSD058[订单号数值], ZSOHPP055[[#This Row],[订单号数值]], ZSOHSD058[行項目], ZSOHPP055[[#This Row],[行項目]])&gt;0, "Y", "")</f>
        <v/>
      </c>
      <c r="M9759" t="str">
        <f>IF(ZSOHPP055[[#This Row],[銷售訂單]]="", "", --ZSOHPP055[[#This Row],[銷售訂單]])</f>
        <v/>
      </c>
    </row>
    <row r="9760" spans="1:13">
      <c r="A9760"/>
      <c r="B9760"/>
      <c r="C9760"/>
      <c r="D9760"/>
      <c r="E9760"/>
      <c r="F9760"/>
      <c r="G9760"/>
      <c r="H9760"/>
      <c r="I9760"/>
      <c r="J9760"/>
      <c r="K9760"/>
      <c r="L9760" t="str">
        <f>IF(COUNTIFS(ZSOHSD058[订单号数值], ZSOHPP055[[#This Row],[订单号数值]], ZSOHSD058[行項目], ZSOHPP055[[#This Row],[行項目]])&gt;0, "Y", "")</f>
        <v/>
      </c>
      <c r="M9760" t="str">
        <f>IF(ZSOHPP055[[#This Row],[銷售訂單]]="", "", --ZSOHPP055[[#This Row],[銷售訂單]])</f>
        <v/>
      </c>
    </row>
    <row r="9761" spans="1:13">
      <c r="A9761"/>
      <c r="B9761"/>
      <c r="C9761"/>
      <c r="D9761"/>
      <c r="E9761"/>
      <c r="F9761"/>
      <c r="G9761"/>
      <c r="H9761"/>
      <c r="I9761"/>
      <c r="J9761"/>
      <c r="K9761"/>
      <c r="L9761" t="str">
        <f>IF(COUNTIFS(ZSOHSD058[订单号数值], ZSOHPP055[[#This Row],[订单号数值]], ZSOHSD058[行項目], ZSOHPP055[[#This Row],[行項目]])&gt;0, "Y", "")</f>
        <v/>
      </c>
      <c r="M9761" t="str">
        <f>IF(ZSOHPP055[[#This Row],[銷售訂單]]="", "", --ZSOHPP055[[#This Row],[銷售訂單]])</f>
        <v/>
      </c>
    </row>
    <row r="9762" spans="1:13">
      <c r="A9762"/>
      <c r="B9762"/>
      <c r="C9762"/>
      <c r="D9762"/>
      <c r="E9762"/>
      <c r="F9762"/>
      <c r="G9762"/>
      <c r="H9762"/>
      <c r="I9762"/>
      <c r="J9762"/>
      <c r="K9762"/>
      <c r="L9762" t="str">
        <f>IF(COUNTIFS(ZSOHSD058[订单号数值], ZSOHPP055[[#This Row],[订单号数值]], ZSOHSD058[行項目], ZSOHPP055[[#This Row],[行項目]])&gt;0, "Y", "")</f>
        <v/>
      </c>
      <c r="M9762" t="str">
        <f>IF(ZSOHPP055[[#This Row],[銷售訂單]]="", "", --ZSOHPP055[[#This Row],[銷售訂單]])</f>
        <v/>
      </c>
    </row>
    <row r="9763" spans="1:13">
      <c r="A9763"/>
      <c r="B9763"/>
      <c r="C9763"/>
      <c r="D9763"/>
      <c r="E9763"/>
      <c r="F9763"/>
      <c r="G9763"/>
      <c r="H9763"/>
      <c r="I9763"/>
      <c r="J9763"/>
      <c r="K9763"/>
      <c r="L9763" t="str">
        <f>IF(COUNTIFS(ZSOHSD058[订单号数值], ZSOHPP055[[#This Row],[订单号数值]], ZSOHSD058[行項目], ZSOHPP055[[#This Row],[行項目]])&gt;0, "Y", "")</f>
        <v/>
      </c>
      <c r="M9763" t="str">
        <f>IF(ZSOHPP055[[#This Row],[銷售訂單]]="", "", --ZSOHPP055[[#This Row],[銷售訂單]])</f>
        <v/>
      </c>
    </row>
    <row r="9764" spans="1:13">
      <c r="A9764"/>
      <c r="B9764"/>
      <c r="C9764"/>
      <c r="D9764"/>
      <c r="E9764"/>
      <c r="F9764"/>
      <c r="G9764"/>
      <c r="H9764"/>
      <c r="I9764"/>
      <c r="J9764"/>
      <c r="K9764"/>
      <c r="L9764" t="str">
        <f>IF(COUNTIFS(ZSOHSD058[订单号数值], ZSOHPP055[[#This Row],[订单号数值]], ZSOHSD058[行項目], ZSOHPP055[[#This Row],[行項目]])&gt;0, "Y", "")</f>
        <v/>
      </c>
      <c r="M9764" t="str">
        <f>IF(ZSOHPP055[[#This Row],[銷售訂單]]="", "", --ZSOHPP055[[#This Row],[銷售訂單]])</f>
        <v/>
      </c>
    </row>
    <row r="9765" spans="1:13">
      <c r="A9765"/>
      <c r="B9765"/>
      <c r="C9765"/>
      <c r="D9765"/>
      <c r="E9765"/>
      <c r="F9765"/>
      <c r="G9765"/>
      <c r="H9765"/>
      <c r="I9765"/>
      <c r="J9765"/>
      <c r="K9765"/>
      <c r="L9765" t="str">
        <f>IF(COUNTIFS(ZSOHSD058[订单号数值], ZSOHPP055[[#This Row],[订单号数值]], ZSOHSD058[行項目], ZSOHPP055[[#This Row],[行項目]])&gt;0, "Y", "")</f>
        <v/>
      </c>
      <c r="M9765" t="str">
        <f>IF(ZSOHPP055[[#This Row],[銷售訂單]]="", "", --ZSOHPP055[[#This Row],[銷售訂單]])</f>
        <v/>
      </c>
    </row>
    <row r="9766" spans="1:13">
      <c r="A9766"/>
      <c r="B9766"/>
      <c r="C9766"/>
      <c r="D9766"/>
      <c r="E9766"/>
      <c r="F9766"/>
      <c r="G9766"/>
      <c r="H9766"/>
      <c r="I9766"/>
      <c r="J9766"/>
      <c r="K9766"/>
      <c r="L9766" t="str">
        <f>IF(COUNTIFS(ZSOHSD058[订单号数值], ZSOHPP055[[#This Row],[订单号数值]], ZSOHSD058[行項目], ZSOHPP055[[#This Row],[行項目]])&gt;0, "Y", "")</f>
        <v/>
      </c>
      <c r="M9766" t="str">
        <f>IF(ZSOHPP055[[#This Row],[銷售訂單]]="", "", --ZSOHPP055[[#This Row],[銷售訂單]])</f>
        <v/>
      </c>
    </row>
    <row r="9767" spans="1:13">
      <c r="A9767"/>
      <c r="B9767"/>
      <c r="C9767"/>
      <c r="D9767"/>
      <c r="E9767"/>
      <c r="F9767"/>
      <c r="G9767"/>
      <c r="H9767"/>
      <c r="I9767"/>
      <c r="J9767"/>
      <c r="K9767"/>
      <c r="L9767" t="str">
        <f>IF(COUNTIFS(ZSOHSD058[订单号数值], ZSOHPP055[[#This Row],[订单号数值]], ZSOHSD058[行項目], ZSOHPP055[[#This Row],[行項目]])&gt;0, "Y", "")</f>
        <v/>
      </c>
      <c r="M9767" t="str">
        <f>IF(ZSOHPP055[[#This Row],[銷售訂單]]="", "", --ZSOHPP055[[#This Row],[銷售訂單]])</f>
        <v/>
      </c>
    </row>
    <row r="9768" spans="1:13">
      <c r="A9768"/>
      <c r="B9768"/>
      <c r="C9768"/>
      <c r="D9768"/>
      <c r="E9768"/>
      <c r="F9768"/>
      <c r="G9768"/>
      <c r="H9768"/>
      <c r="I9768"/>
      <c r="J9768"/>
      <c r="K9768"/>
      <c r="L9768" t="str">
        <f>IF(COUNTIFS(ZSOHSD058[订单号数值], ZSOHPP055[[#This Row],[订单号数值]], ZSOHSD058[行項目], ZSOHPP055[[#This Row],[行項目]])&gt;0, "Y", "")</f>
        <v/>
      </c>
      <c r="M9768" t="str">
        <f>IF(ZSOHPP055[[#This Row],[銷售訂單]]="", "", --ZSOHPP055[[#This Row],[銷售訂單]])</f>
        <v/>
      </c>
    </row>
    <row r="9769" spans="1:13">
      <c r="A9769"/>
      <c r="B9769"/>
      <c r="C9769"/>
      <c r="D9769"/>
      <c r="E9769"/>
      <c r="F9769"/>
      <c r="G9769"/>
      <c r="H9769"/>
      <c r="I9769"/>
      <c r="J9769"/>
      <c r="K9769"/>
      <c r="L9769" t="str">
        <f>IF(COUNTIFS(ZSOHSD058[订单号数值], ZSOHPP055[[#This Row],[订单号数值]], ZSOHSD058[行項目], ZSOHPP055[[#This Row],[行項目]])&gt;0, "Y", "")</f>
        <v/>
      </c>
      <c r="M9769" t="str">
        <f>IF(ZSOHPP055[[#This Row],[銷售訂單]]="", "", --ZSOHPP055[[#This Row],[銷售訂單]])</f>
        <v/>
      </c>
    </row>
    <row r="9770" spans="1:13">
      <c r="A9770"/>
      <c r="B9770"/>
      <c r="C9770"/>
      <c r="D9770"/>
      <c r="E9770"/>
      <c r="F9770"/>
      <c r="G9770"/>
      <c r="H9770"/>
      <c r="I9770"/>
      <c r="J9770"/>
      <c r="K9770"/>
      <c r="L9770" t="str">
        <f>IF(COUNTIFS(ZSOHSD058[订单号数值], ZSOHPP055[[#This Row],[订单号数值]], ZSOHSD058[行項目], ZSOHPP055[[#This Row],[行項目]])&gt;0, "Y", "")</f>
        <v/>
      </c>
      <c r="M9770" t="str">
        <f>IF(ZSOHPP055[[#This Row],[銷售訂單]]="", "", --ZSOHPP055[[#This Row],[銷售訂單]])</f>
        <v/>
      </c>
    </row>
    <row r="9771" spans="1:13">
      <c r="A9771"/>
      <c r="B9771"/>
      <c r="C9771"/>
      <c r="D9771"/>
      <c r="E9771"/>
      <c r="F9771"/>
      <c r="G9771"/>
      <c r="H9771"/>
      <c r="I9771"/>
      <c r="J9771"/>
      <c r="K9771"/>
      <c r="L9771" t="str">
        <f>IF(COUNTIFS(ZSOHSD058[订单号数值], ZSOHPP055[[#This Row],[订单号数值]], ZSOHSD058[行項目], ZSOHPP055[[#This Row],[行項目]])&gt;0, "Y", "")</f>
        <v/>
      </c>
      <c r="M9771" t="str">
        <f>IF(ZSOHPP055[[#This Row],[銷售訂單]]="", "", --ZSOHPP055[[#This Row],[銷售訂單]])</f>
        <v/>
      </c>
    </row>
    <row r="9772" spans="1:13">
      <c r="A9772"/>
      <c r="B9772"/>
      <c r="C9772"/>
      <c r="D9772"/>
      <c r="E9772"/>
      <c r="F9772"/>
      <c r="G9772"/>
      <c r="H9772"/>
      <c r="I9772"/>
      <c r="J9772"/>
      <c r="K9772"/>
      <c r="L9772" t="str">
        <f>IF(COUNTIFS(ZSOHSD058[订单号数值], ZSOHPP055[[#This Row],[订单号数值]], ZSOHSD058[行項目], ZSOHPP055[[#This Row],[行項目]])&gt;0, "Y", "")</f>
        <v/>
      </c>
      <c r="M9772" t="str">
        <f>IF(ZSOHPP055[[#This Row],[銷售訂單]]="", "", --ZSOHPP055[[#This Row],[銷售訂單]])</f>
        <v/>
      </c>
    </row>
    <row r="9773" spans="1:13">
      <c r="A9773"/>
      <c r="B9773"/>
      <c r="C9773"/>
      <c r="D9773"/>
      <c r="E9773"/>
      <c r="F9773"/>
      <c r="G9773"/>
      <c r="H9773"/>
      <c r="I9773"/>
      <c r="J9773"/>
      <c r="K9773"/>
      <c r="L9773" t="str">
        <f>IF(COUNTIFS(ZSOHSD058[订单号数值], ZSOHPP055[[#This Row],[订单号数值]], ZSOHSD058[行項目], ZSOHPP055[[#This Row],[行項目]])&gt;0, "Y", "")</f>
        <v/>
      </c>
      <c r="M9773" t="str">
        <f>IF(ZSOHPP055[[#This Row],[銷售訂單]]="", "", --ZSOHPP055[[#This Row],[銷售訂單]])</f>
        <v/>
      </c>
    </row>
    <row r="9774" spans="1:13">
      <c r="A9774"/>
      <c r="B9774"/>
      <c r="C9774"/>
      <c r="D9774"/>
      <c r="E9774"/>
      <c r="F9774"/>
      <c r="G9774"/>
      <c r="H9774"/>
      <c r="I9774"/>
      <c r="J9774"/>
      <c r="K9774"/>
      <c r="L9774" t="str">
        <f>IF(COUNTIFS(ZSOHSD058[订单号数值], ZSOHPP055[[#This Row],[订单号数值]], ZSOHSD058[行項目], ZSOHPP055[[#This Row],[行項目]])&gt;0, "Y", "")</f>
        <v/>
      </c>
      <c r="M9774" t="str">
        <f>IF(ZSOHPP055[[#This Row],[銷售訂單]]="", "", --ZSOHPP055[[#This Row],[銷售訂單]])</f>
        <v/>
      </c>
    </row>
    <row r="9775" spans="1:13">
      <c r="A9775"/>
      <c r="B9775"/>
      <c r="C9775"/>
      <c r="D9775"/>
      <c r="E9775"/>
      <c r="F9775"/>
      <c r="G9775"/>
      <c r="H9775"/>
      <c r="I9775"/>
      <c r="J9775"/>
      <c r="K9775"/>
      <c r="L9775" t="str">
        <f>IF(COUNTIFS(ZSOHSD058[订单号数值], ZSOHPP055[[#This Row],[订单号数值]], ZSOHSD058[行項目], ZSOHPP055[[#This Row],[行項目]])&gt;0, "Y", "")</f>
        <v/>
      </c>
      <c r="M9775" t="str">
        <f>IF(ZSOHPP055[[#This Row],[銷售訂單]]="", "", --ZSOHPP055[[#This Row],[銷售訂單]])</f>
        <v/>
      </c>
    </row>
    <row r="9776" spans="1:13">
      <c r="A9776"/>
      <c r="B9776"/>
      <c r="C9776"/>
      <c r="D9776"/>
      <c r="E9776"/>
      <c r="F9776"/>
      <c r="G9776"/>
      <c r="H9776"/>
      <c r="I9776"/>
      <c r="J9776"/>
      <c r="K9776"/>
      <c r="L9776" t="str">
        <f>IF(COUNTIFS(ZSOHSD058[订单号数值], ZSOHPP055[[#This Row],[订单号数值]], ZSOHSD058[行項目], ZSOHPP055[[#This Row],[行項目]])&gt;0, "Y", "")</f>
        <v/>
      </c>
      <c r="M9776" t="str">
        <f>IF(ZSOHPP055[[#This Row],[銷售訂單]]="", "", --ZSOHPP055[[#This Row],[銷售訂單]])</f>
        <v/>
      </c>
    </row>
    <row r="9777" spans="1:13">
      <c r="A9777"/>
      <c r="B9777"/>
      <c r="C9777"/>
      <c r="D9777"/>
      <c r="E9777"/>
      <c r="F9777"/>
      <c r="G9777"/>
      <c r="H9777"/>
      <c r="I9777"/>
      <c r="J9777"/>
      <c r="K9777"/>
      <c r="L9777" t="str">
        <f>IF(COUNTIFS(ZSOHSD058[订单号数值], ZSOHPP055[[#This Row],[订单号数值]], ZSOHSD058[行項目], ZSOHPP055[[#This Row],[行項目]])&gt;0, "Y", "")</f>
        <v/>
      </c>
      <c r="M9777" t="str">
        <f>IF(ZSOHPP055[[#This Row],[銷售訂單]]="", "", --ZSOHPP055[[#This Row],[銷售訂單]])</f>
        <v/>
      </c>
    </row>
    <row r="9778" spans="1:13">
      <c r="A9778"/>
      <c r="B9778"/>
      <c r="C9778"/>
      <c r="D9778"/>
      <c r="E9778"/>
      <c r="F9778"/>
      <c r="G9778"/>
      <c r="H9778"/>
      <c r="I9778"/>
      <c r="J9778"/>
      <c r="K9778"/>
      <c r="L9778" t="str">
        <f>IF(COUNTIFS(ZSOHSD058[订单号数值], ZSOHPP055[[#This Row],[订单号数值]], ZSOHSD058[行項目], ZSOHPP055[[#This Row],[行項目]])&gt;0, "Y", "")</f>
        <v/>
      </c>
      <c r="M9778" t="str">
        <f>IF(ZSOHPP055[[#This Row],[銷售訂單]]="", "", --ZSOHPP055[[#This Row],[銷售訂單]])</f>
        <v/>
      </c>
    </row>
    <row r="9779" spans="1:13">
      <c r="A9779"/>
      <c r="B9779"/>
      <c r="C9779"/>
      <c r="D9779"/>
      <c r="E9779"/>
      <c r="F9779"/>
      <c r="G9779"/>
      <c r="H9779"/>
      <c r="I9779"/>
      <c r="J9779"/>
      <c r="K9779"/>
      <c r="L9779" t="str">
        <f>IF(COUNTIFS(ZSOHSD058[订单号数值], ZSOHPP055[[#This Row],[订单号数值]], ZSOHSD058[行項目], ZSOHPP055[[#This Row],[行項目]])&gt;0, "Y", "")</f>
        <v/>
      </c>
      <c r="M9779" t="str">
        <f>IF(ZSOHPP055[[#This Row],[銷售訂單]]="", "", --ZSOHPP055[[#This Row],[銷售訂單]])</f>
        <v/>
      </c>
    </row>
    <row r="9780" spans="1:13">
      <c r="A9780"/>
      <c r="B9780"/>
      <c r="C9780"/>
      <c r="D9780"/>
      <c r="E9780"/>
      <c r="F9780"/>
      <c r="G9780"/>
      <c r="H9780"/>
      <c r="I9780"/>
      <c r="J9780"/>
      <c r="K9780"/>
      <c r="L9780" t="str">
        <f>IF(COUNTIFS(ZSOHSD058[订单号数值], ZSOHPP055[[#This Row],[订单号数值]], ZSOHSD058[行項目], ZSOHPP055[[#This Row],[行項目]])&gt;0, "Y", "")</f>
        <v/>
      </c>
      <c r="M9780" t="str">
        <f>IF(ZSOHPP055[[#This Row],[銷售訂單]]="", "", --ZSOHPP055[[#This Row],[銷售訂單]])</f>
        <v/>
      </c>
    </row>
    <row r="9781" spans="1:13">
      <c r="A9781"/>
      <c r="B9781"/>
      <c r="C9781"/>
      <c r="D9781"/>
      <c r="E9781"/>
      <c r="F9781"/>
      <c r="G9781"/>
      <c r="H9781"/>
      <c r="I9781"/>
      <c r="J9781"/>
      <c r="K9781"/>
      <c r="L9781" t="str">
        <f>IF(COUNTIFS(ZSOHSD058[订单号数值], ZSOHPP055[[#This Row],[订单号数值]], ZSOHSD058[行項目], ZSOHPP055[[#This Row],[行項目]])&gt;0, "Y", "")</f>
        <v/>
      </c>
      <c r="M9781" t="str">
        <f>IF(ZSOHPP055[[#This Row],[銷售訂單]]="", "", --ZSOHPP055[[#This Row],[銷售訂單]])</f>
        <v/>
      </c>
    </row>
    <row r="9782" spans="1:13">
      <c r="A9782"/>
      <c r="B9782"/>
      <c r="C9782"/>
      <c r="D9782"/>
      <c r="E9782"/>
      <c r="F9782"/>
      <c r="G9782"/>
      <c r="H9782"/>
      <c r="I9782"/>
      <c r="J9782"/>
      <c r="K9782"/>
      <c r="L9782" t="str">
        <f>IF(COUNTIFS(ZSOHSD058[订单号数值], ZSOHPP055[[#This Row],[订单号数值]], ZSOHSD058[行項目], ZSOHPP055[[#This Row],[行項目]])&gt;0, "Y", "")</f>
        <v/>
      </c>
      <c r="M9782" t="str">
        <f>IF(ZSOHPP055[[#This Row],[銷售訂單]]="", "", --ZSOHPP055[[#This Row],[銷售訂單]])</f>
        <v/>
      </c>
    </row>
    <row r="9783" spans="1:13">
      <c r="A9783"/>
      <c r="B9783"/>
      <c r="C9783"/>
      <c r="D9783"/>
      <c r="E9783"/>
      <c r="F9783"/>
      <c r="G9783"/>
      <c r="H9783"/>
      <c r="I9783"/>
      <c r="J9783"/>
      <c r="K9783"/>
      <c r="L9783" t="str">
        <f>IF(COUNTIFS(ZSOHSD058[订单号数值], ZSOHPP055[[#This Row],[订单号数值]], ZSOHSD058[行項目], ZSOHPP055[[#This Row],[行項目]])&gt;0, "Y", "")</f>
        <v/>
      </c>
      <c r="M9783" t="str">
        <f>IF(ZSOHPP055[[#This Row],[銷售訂單]]="", "", --ZSOHPP055[[#This Row],[銷售訂單]])</f>
        <v/>
      </c>
    </row>
    <row r="9784" spans="1:13">
      <c r="A9784"/>
      <c r="B9784"/>
      <c r="C9784"/>
      <c r="D9784"/>
      <c r="E9784"/>
      <c r="F9784"/>
      <c r="G9784"/>
      <c r="H9784"/>
      <c r="I9784"/>
      <c r="J9784"/>
      <c r="K9784"/>
      <c r="L9784" t="str">
        <f>IF(COUNTIFS(ZSOHSD058[订单号数值], ZSOHPP055[[#This Row],[订单号数值]], ZSOHSD058[行項目], ZSOHPP055[[#This Row],[行項目]])&gt;0, "Y", "")</f>
        <v/>
      </c>
      <c r="M9784" t="str">
        <f>IF(ZSOHPP055[[#This Row],[銷售訂單]]="", "", --ZSOHPP055[[#This Row],[銷售訂單]])</f>
        <v/>
      </c>
    </row>
    <row r="9785" spans="1:13">
      <c r="A9785"/>
      <c r="B9785"/>
      <c r="C9785"/>
      <c r="D9785"/>
      <c r="E9785"/>
      <c r="F9785"/>
      <c r="G9785"/>
      <c r="H9785"/>
      <c r="I9785"/>
      <c r="J9785"/>
      <c r="K9785"/>
      <c r="L9785" t="str">
        <f>IF(COUNTIFS(ZSOHSD058[订单号数值], ZSOHPP055[[#This Row],[订单号数值]], ZSOHSD058[行項目], ZSOHPP055[[#This Row],[行項目]])&gt;0, "Y", "")</f>
        <v/>
      </c>
      <c r="M9785" t="str">
        <f>IF(ZSOHPP055[[#This Row],[銷售訂單]]="", "", --ZSOHPP055[[#This Row],[銷售訂單]])</f>
        <v/>
      </c>
    </row>
    <row r="9786" spans="1:13">
      <c r="A9786"/>
      <c r="B9786"/>
      <c r="C9786"/>
      <c r="D9786"/>
      <c r="E9786"/>
      <c r="F9786"/>
      <c r="G9786"/>
      <c r="H9786"/>
      <c r="I9786"/>
      <c r="J9786"/>
      <c r="K9786"/>
      <c r="L9786" t="str">
        <f>IF(COUNTIFS(ZSOHSD058[订单号数值], ZSOHPP055[[#This Row],[订单号数值]], ZSOHSD058[行項目], ZSOHPP055[[#This Row],[行項目]])&gt;0, "Y", "")</f>
        <v/>
      </c>
      <c r="M9786" t="str">
        <f>IF(ZSOHPP055[[#This Row],[銷售訂單]]="", "", --ZSOHPP055[[#This Row],[銷售訂單]])</f>
        <v/>
      </c>
    </row>
    <row r="9787" spans="1:13">
      <c r="A9787"/>
      <c r="B9787"/>
      <c r="C9787"/>
      <c r="D9787"/>
      <c r="E9787"/>
      <c r="F9787"/>
      <c r="G9787"/>
      <c r="H9787"/>
      <c r="I9787"/>
      <c r="J9787"/>
      <c r="K9787"/>
      <c r="L9787" t="str">
        <f>IF(COUNTIFS(ZSOHSD058[订单号数值], ZSOHPP055[[#This Row],[订单号数值]], ZSOHSD058[行項目], ZSOHPP055[[#This Row],[行項目]])&gt;0, "Y", "")</f>
        <v/>
      </c>
      <c r="M9787" t="str">
        <f>IF(ZSOHPP055[[#This Row],[銷售訂單]]="", "", --ZSOHPP055[[#This Row],[銷售訂單]])</f>
        <v/>
      </c>
    </row>
    <row r="9788" spans="1:13">
      <c r="A9788"/>
      <c r="B9788"/>
      <c r="C9788"/>
      <c r="D9788"/>
      <c r="E9788"/>
      <c r="F9788"/>
      <c r="G9788"/>
      <c r="H9788"/>
      <c r="I9788"/>
      <c r="J9788"/>
      <c r="K9788"/>
      <c r="L9788" t="str">
        <f>IF(COUNTIFS(ZSOHSD058[订单号数值], ZSOHPP055[[#This Row],[订单号数值]], ZSOHSD058[行項目], ZSOHPP055[[#This Row],[行項目]])&gt;0, "Y", "")</f>
        <v/>
      </c>
      <c r="M9788" t="str">
        <f>IF(ZSOHPP055[[#This Row],[銷售訂單]]="", "", --ZSOHPP055[[#This Row],[銷售訂單]])</f>
        <v/>
      </c>
    </row>
    <row r="9789" spans="1:13">
      <c r="A9789"/>
      <c r="B9789"/>
      <c r="C9789"/>
      <c r="D9789"/>
      <c r="E9789"/>
      <c r="F9789"/>
      <c r="G9789"/>
      <c r="H9789"/>
      <c r="I9789"/>
      <c r="J9789"/>
      <c r="K9789"/>
      <c r="L9789" t="str">
        <f>IF(COUNTIFS(ZSOHSD058[订单号数值], ZSOHPP055[[#This Row],[订单号数值]], ZSOHSD058[行項目], ZSOHPP055[[#This Row],[行項目]])&gt;0, "Y", "")</f>
        <v/>
      </c>
      <c r="M9789" t="str">
        <f>IF(ZSOHPP055[[#This Row],[銷售訂單]]="", "", --ZSOHPP055[[#This Row],[銷售訂單]])</f>
        <v/>
      </c>
    </row>
    <row r="9790" spans="1:13">
      <c r="A9790"/>
      <c r="B9790"/>
      <c r="C9790"/>
      <c r="D9790"/>
      <c r="E9790"/>
      <c r="F9790"/>
      <c r="G9790"/>
      <c r="H9790"/>
      <c r="I9790"/>
      <c r="J9790"/>
      <c r="K9790"/>
      <c r="L9790" t="str">
        <f>IF(COUNTIFS(ZSOHSD058[订单号数值], ZSOHPP055[[#This Row],[订单号数值]], ZSOHSD058[行項目], ZSOHPP055[[#This Row],[行項目]])&gt;0, "Y", "")</f>
        <v/>
      </c>
      <c r="M9790" t="str">
        <f>IF(ZSOHPP055[[#This Row],[銷售訂單]]="", "", --ZSOHPP055[[#This Row],[銷售訂單]])</f>
        <v/>
      </c>
    </row>
    <row r="9791" spans="1:13">
      <c r="A9791"/>
      <c r="B9791"/>
      <c r="C9791"/>
      <c r="D9791"/>
      <c r="E9791"/>
      <c r="F9791"/>
      <c r="G9791"/>
      <c r="H9791"/>
      <c r="I9791"/>
      <c r="J9791"/>
      <c r="K9791"/>
      <c r="L9791" t="str">
        <f>IF(COUNTIFS(ZSOHSD058[订单号数值], ZSOHPP055[[#This Row],[订单号数值]], ZSOHSD058[行項目], ZSOHPP055[[#This Row],[行項目]])&gt;0, "Y", "")</f>
        <v/>
      </c>
      <c r="M9791" t="str">
        <f>IF(ZSOHPP055[[#This Row],[銷售訂單]]="", "", --ZSOHPP055[[#This Row],[銷售訂單]])</f>
        <v/>
      </c>
    </row>
    <row r="9792" spans="1:13">
      <c r="A9792"/>
      <c r="B9792"/>
      <c r="C9792"/>
      <c r="D9792"/>
      <c r="E9792"/>
      <c r="F9792"/>
      <c r="G9792"/>
      <c r="H9792"/>
      <c r="I9792"/>
      <c r="J9792"/>
      <c r="K9792"/>
      <c r="L9792" t="str">
        <f>IF(COUNTIFS(ZSOHSD058[订单号数值], ZSOHPP055[[#This Row],[订单号数值]], ZSOHSD058[行項目], ZSOHPP055[[#This Row],[行項目]])&gt;0, "Y", "")</f>
        <v/>
      </c>
      <c r="M9792" t="str">
        <f>IF(ZSOHPP055[[#This Row],[銷售訂單]]="", "", --ZSOHPP055[[#This Row],[銷售訂單]])</f>
        <v/>
      </c>
    </row>
    <row r="9793" spans="1:13">
      <c r="A9793"/>
      <c r="B9793"/>
      <c r="C9793"/>
      <c r="D9793"/>
      <c r="E9793"/>
      <c r="F9793"/>
      <c r="G9793"/>
      <c r="H9793"/>
      <c r="I9793"/>
      <c r="J9793"/>
      <c r="K9793"/>
      <c r="L9793" t="str">
        <f>IF(COUNTIFS(ZSOHSD058[订单号数值], ZSOHPP055[[#This Row],[订单号数值]], ZSOHSD058[行項目], ZSOHPP055[[#This Row],[行項目]])&gt;0, "Y", "")</f>
        <v/>
      </c>
      <c r="M9793" t="str">
        <f>IF(ZSOHPP055[[#This Row],[銷售訂單]]="", "", --ZSOHPP055[[#This Row],[銷售訂單]])</f>
        <v/>
      </c>
    </row>
    <row r="9794" spans="1:13">
      <c r="A9794"/>
      <c r="B9794"/>
      <c r="C9794"/>
      <c r="D9794"/>
      <c r="E9794"/>
      <c r="F9794"/>
      <c r="G9794"/>
      <c r="H9794"/>
      <c r="I9794"/>
      <c r="J9794"/>
      <c r="K9794"/>
      <c r="L9794" t="str">
        <f>IF(COUNTIFS(ZSOHSD058[订单号数值], ZSOHPP055[[#This Row],[订单号数值]], ZSOHSD058[行項目], ZSOHPP055[[#This Row],[行項目]])&gt;0, "Y", "")</f>
        <v/>
      </c>
      <c r="M9794" t="str">
        <f>IF(ZSOHPP055[[#This Row],[銷售訂單]]="", "", --ZSOHPP055[[#This Row],[銷售訂單]])</f>
        <v/>
      </c>
    </row>
    <row r="9795" spans="1:13">
      <c r="A9795"/>
      <c r="B9795"/>
      <c r="C9795"/>
      <c r="D9795"/>
      <c r="E9795"/>
      <c r="F9795"/>
      <c r="G9795"/>
      <c r="H9795"/>
      <c r="I9795"/>
      <c r="J9795"/>
      <c r="K9795"/>
      <c r="L9795" t="str">
        <f>IF(COUNTIFS(ZSOHSD058[订单号数值], ZSOHPP055[[#This Row],[订单号数值]], ZSOHSD058[行項目], ZSOHPP055[[#This Row],[行項目]])&gt;0, "Y", "")</f>
        <v/>
      </c>
      <c r="M9795" t="str">
        <f>IF(ZSOHPP055[[#This Row],[銷售訂單]]="", "", --ZSOHPP055[[#This Row],[銷售訂單]])</f>
        <v/>
      </c>
    </row>
    <row r="9796" spans="1:13">
      <c r="A9796"/>
      <c r="B9796"/>
      <c r="C9796"/>
      <c r="D9796"/>
      <c r="E9796"/>
      <c r="F9796"/>
      <c r="G9796"/>
      <c r="H9796"/>
      <c r="I9796"/>
      <c r="J9796"/>
      <c r="K9796"/>
      <c r="L9796" t="str">
        <f>IF(COUNTIFS(ZSOHSD058[订单号数值], ZSOHPP055[[#This Row],[订单号数值]], ZSOHSD058[行項目], ZSOHPP055[[#This Row],[行項目]])&gt;0, "Y", "")</f>
        <v/>
      </c>
      <c r="M9796" t="str">
        <f>IF(ZSOHPP055[[#This Row],[銷售訂單]]="", "", --ZSOHPP055[[#This Row],[銷售訂單]])</f>
        <v/>
      </c>
    </row>
    <row r="9797" spans="1:13">
      <c r="A9797"/>
      <c r="B9797"/>
      <c r="C9797"/>
      <c r="D9797"/>
      <c r="E9797"/>
      <c r="F9797"/>
      <c r="G9797"/>
      <c r="H9797"/>
      <c r="I9797"/>
      <c r="J9797"/>
      <c r="K9797"/>
      <c r="L9797" t="str">
        <f>IF(COUNTIFS(ZSOHSD058[订单号数值], ZSOHPP055[[#This Row],[订单号数值]], ZSOHSD058[行項目], ZSOHPP055[[#This Row],[行項目]])&gt;0, "Y", "")</f>
        <v/>
      </c>
      <c r="M9797" t="str">
        <f>IF(ZSOHPP055[[#This Row],[銷售訂單]]="", "", --ZSOHPP055[[#This Row],[銷售訂單]])</f>
        <v/>
      </c>
    </row>
    <row r="9798" spans="1:13">
      <c r="A9798"/>
      <c r="B9798"/>
      <c r="C9798"/>
      <c r="D9798"/>
      <c r="E9798"/>
      <c r="F9798"/>
      <c r="G9798"/>
      <c r="H9798"/>
      <c r="I9798"/>
      <c r="J9798"/>
      <c r="K9798"/>
      <c r="L9798" t="str">
        <f>IF(COUNTIFS(ZSOHSD058[订单号数值], ZSOHPP055[[#This Row],[订单号数值]], ZSOHSD058[行項目], ZSOHPP055[[#This Row],[行項目]])&gt;0, "Y", "")</f>
        <v/>
      </c>
      <c r="M9798" t="str">
        <f>IF(ZSOHPP055[[#This Row],[銷售訂單]]="", "", --ZSOHPP055[[#This Row],[銷售訂單]])</f>
        <v/>
      </c>
    </row>
    <row r="9799" spans="1:13">
      <c r="A9799"/>
      <c r="B9799"/>
      <c r="C9799"/>
      <c r="D9799"/>
      <c r="E9799"/>
      <c r="F9799"/>
      <c r="G9799"/>
      <c r="H9799"/>
      <c r="I9799"/>
      <c r="J9799"/>
      <c r="K9799"/>
      <c r="L9799" t="str">
        <f>IF(COUNTIFS(ZSOHSD058[订单号数值], ZSOHPP055[[#This Row],[订单号数值]], ZSOHSD058[行項目], ZSOHPP055[[#This Row],[行項目]])&gt;0, "Y", "")</f>
        <v/>
      </c>
      <c r="M9799" t="str">
        <f>IF(ZSOHPP055[[#This Row],[銷售訂單]]="", "", --ZSOHPP055[[#This Row],[銷售訂單]])</f>
        <v/>
      </c>
    </row>
    <row r="9800" spans="1:13">
      <c r="A9800"/>
      <c r="B9800"/>
      <c r="C9800"/>
      <c r="D9800"/>
      <c r="E9800"/>
      <c r="F9800"/>
      <c r="G9800"/>
      <c r="H9800"/>
      <c r="I9800"/>
      <c r="J9800"/>
      <c r="K9800"/>
      <c r="L9800" t="str">
        <f>IF(COUNTIFS(ZSOHSD058[订单号数值], ZSOHPP055[[#This Row],[订单号数值]], ZSOHSD058[行項目], ZSOHPP055[[#This Row],[行項目]])&gt;0, "Y", "")</f>
        <v/>
      </c>
      <c r="M9800" t="str">
        <f>IF(ZSOHPP055[[#This Row],[銷售訂單]]="", "", --ZSOHPP055[[#This Row],[銷售訂單]])</f>
        <v/>
      </c>
    </row>
    <row r="9801" spans="1:13">
      <c r="A9801"/>
      <c r="B9801"/>
      <c r="C9801"/>
      <c r="D9801"/>
      <c r="E9801"/>
      <c r="F9801"/>
      <c r="G9801"/>
      <c r="H9801"/>
      <c r="I9801"/>
      <c r="J9801"/>
      <c r="K9801"/>
      <c r="L9801" t="str">
        <f>IF(COUNTIFS(ZSOHSD058[订单号数值], ZSOHPP055[[#This Row],[订单号数值]], ZSOHSD058[行項目], ZSOHPP055[[#This Row],[行項目]])&gt;0, "Y", "")</f>
        <v/>
      </c>
      <c r="M9801" t="str">
        <f>IF(ZSOHPP055[[#This Row],[銷售訂單]]="", "", --ZSOHPP055[[#This Row],[銷售訂單]])</f>
        <v/>
      </c>
    </row>
    <row r="9802" spans="1:13">
      <c r="A9802"/>
      <c r="B9802"/>
      <c r="C9802"/>
      <c r="D9802"/>
      <c r="E9802"/>
      <c r="F9802"/>
      <c r="G9802"/>
      <c r="H9802"/>
      <c r="I9802"/>
      <c r="J9802"/>
      <c r="K9802"/>
      <c r="L9802" t="str">
        <f>IF(COUNTIFS(ZSOHSD058[订单号数值], ZSOHPP055[[#This Row],[订单号数值]], ZSOHSD058[行項目], ZSOHPP055[[#This Row],[行項目]])&gt;0, "Y", "")</f>
        <v/>
      </c>
      <c r="M9802" t="str">
        <f>IF(ZSOHPP055[[#This Row],[銷售訂單]]="", "", --ZSOHPP055[[#This Row],[銷售訂單]])</f>
        <v/>
      </c>
    </row>
    <row r="9803" spans="1:13">
      <c r="A9803"/>
      <c r="B9803"/>
      <c r="C9803"/>
      <c r="D9803"/>
      <c r="E9803"/>
      <c r="F9803"/>
      <c r="G9803"/>
      <c r="H9803"/>
      <c r="I9803"/>
      <c r="J9803"/>
      <c r="K9803"/>
      <c r="L9803" t="str">
        <f>IF(COUNTIFS(ZSOHSD058[订单号数值], ZSOHPP055[[#This Row],[订单号数值]], ZSOHSD058[行項目], ZSOHPP055[[#This Row],[行項目]])&gt;0, "Y", "")</f>
        <v/>
      </c>
      <c r="M9803" t="str">
        <f>IF(ZSOHPP055[[#This Row],[銷售訂單]]="", "", --ZSOHPP055[[#This Row],[銷售訂單]])</f>
        <v/>
      </c>
    </row>
    <row r="9804" spans="1:13">
      <c r="A9804"/>
      <c r="B9804"/>
      <c r="C9804"/>
      <c r="D9804"/>
      <c r="E9804"/>
      <c r="F9804"/>
      <c r="G9804"/>
      <c r="H9804"/>
      <c r="I9804"/>
      <c r="J9804"/>
      <c r="K9804"/>
      <c r="L9804" t="str">
        <f>IF(COUNTIFS(ZSOHSD058[订单号数值], ZSOHPP055[[#This Row],[订单号数值]], ZSOHSD058[行項目], ZSOHPP055[[#This Row],[行項目]])&gt;0, "Y", "")</f>
        <v/>
      </c>
      <c r="M9804" t="str">
        <f>IF(ZSOHPP055[[#This Row],[銷售訂單]]="", "", --ZSOHPP055[[#This Row],[銷售訂單]])</f>
        <v/>
      </c>
    </row>
    <row r="9805" spans="1:13">
      <c r="A9805"/>
      <c r="B9805"/>
      <c r="C9805"/>
      <c r="D9805"/>
      <c r="E9805"/>
      <c r="F9805"/>
      <c r="G9805"/>
      <c r="H9805"/>
      <c r="I9805"/>
      <c r="J9805"/>
      <c r="K9805"/>
      <c r="L9805" t="str">
        <f>IF(COUNTIFS(ZSOHSD058[订单号数值], ZSOHPP055[[#This Row],[订单号数值]], ZSOHSD058[行項目], ZSOHPP055[[#This Row],[行項目]])&gt;0, "Y", "")</f>
        <v/>
      </c>
      <c r="M9805" t="str">
        <f>IF(ZSOHPP055[[#This Row],[銷售訂單]]="", "", --ZSOHPP055[[#This Row],[銷售訂單]])</f>
        <v/>
      </c>
    </row>
    <row r="9806" spans="1:13">
      <c r="A9806"/>
      <c r="B9806"/>
      <c r="C9806"/>
      <c r="D9806"/>
      <c r="E9806"/>
      <c r="F9806"/>
      <c r="G9806"/>
      <c r="H9806"/>
      <c r="I9806"/>
      <c r="J9806"/>
      <c r="K9806"/>
      <c r="L9806" t="str">
        <f>IF(COUNTIFS(ZSOHSD058[订单号数值], ZSOHPP055[[#This Row],[订单号数值]], ZSOHSD058[行項目], ZSOHPP055[[#This Row],[行項目]])&gt;0, "Y", "")</f>
        <v/>
      </c>
      <c r="M9806" t="str">
        <f>IF(ZSOHPP055[[#This Row],[銷售訂單]]="", "", --ZSOHPP055[[#This Row],[銷售訂單]])</f>
        <v/>
      </c>
    </row>
    <row r="9807" spans="1:13">
      <c r="A9807"/>
      <c r="B9807"/>
      <c r="C9807"/>
      <c r="D9807"/>
      <c r="E9807"/>
      <c r="F9807"/>
      <c r="G9807"/>
      <c r="H9807"/>
      <c r="I9807"/>
      <c r="J9807"/>
      <c r="K9807"/>
      <c r="L9807" t="str">
        <f>IF(COUNTIFS(ZSOHSD058[订单号数值], ZSOHPP055[[#This Row],[订单号数值]], ZSOHSD058[行項目], ZSOHPP055[[#This Row],[行項目]])&gt;0, "Y", "")</f>
        <v/>
      </c>
      <c r="M9807" t="str">
        <f>IF(ZSOHPP055[[#This Row],[銷售訂單]]="", "", --ZSOHPP055[[#This Row],[銷售訂單]])</f>
        <v/>
      </c>
    </row>
    <row r="9808" spans="1:13">
      <c r="A9808"/>
      <c r="B9808"/>
      <c r="C9808"/>
      <c r="D9808"/>
      <c r="E9808"/>
      <c r="F9808"/>
      <c r="G9808"/>
      <c r="H9808"/>
      <c r="I9808"/>
      <c r="J9808"/>
      <c r="K9808"/>
      <c r="L9808" t="str">
        <f>IF(COUNTIFS(ZSOHSD058[订单号数值], ZSOHPP055[[#This Row],[订单号数值]], ZSOHSD058[行項目], ZSOHPP055[[#This Row],[行項目]])&gt;0, "Y", "")</f>
        <v/>
      </c>
      <c r="M9808" t="str">
        <f>IF(ZSOHPP055[[#This Row],[銷售訂單]]="", "", --ZSOHPP055[[#This Row],[銷售訂單]])</f>
        <v/>
      </c>
    </row>
    <row r="9809" spans="1:13">
      <c r="A9809"/>
      <c r="B9809"/>
      <c r="C9809"/>
      <c r="D9809"/>
      <c r="E9809"/>
      <c r="F9809"/>
      <c r="G9809"/>
      <c r="H9809"/>
      <c r="I9809"/>
      <c r="J9809"/>
      <c r="K9809"/>
      <c r="L9809" t="str">
        <f>IF(COUNTIFS(ZSOHSD058[订单号数值], ZSOHPP055[[#This Row],[订单号数值]], ZSOHSD058[行項目], ZSOHPP055[[#This Row],[行項目]])&gt;0, "Y", "")</f>
        <v/>
      </c>
      <c r="M9809" t="str">
        <f>IF(ZSOHPP055[[#This Row],[銷售訂單]]="", "", --ZSOHPP055[[#This Row],[銷售訂單]])</f>
        <v/>
      </c>
    </row>
    <row r="9810" spans="1:13">
      <c r="A9810"/>
      <c r="B9810"/>
      <c r="C9810"/>
      <c r="D9810"/>
      <c r="E9810"/>
      <c r="F9810"/>
      <c r="G9810"/>
      <c r="H9810"/>
      <c r="I9810"/>
      <c r="J9810"/>
      <c r="K9810"/>
      <c r="L9810" t="str">
        <f>IF(COUNTIFS(ZSOHSD058[订单号数值], ZSOHPP055[[#This Row],[订单号数值]], ZSOHSD058[行項目], ZSOHPP055[[#This Row],[行項目]])&gt;0, "Y", "")</f>
        <v/>
      </c>
      <c r="M9810" t="str">
        <f>IF(ZSOHPP055[[#This Row],[銷售訂單]]="", "", --ZSOHPP055[[#This Row],[銷售訂單]])</f>
        <v/>
      </c>
    </row>
    <row r="9811" spans="1:13">
      <c r="A9811"/>
      <c r="B9811"/>
      <c r="C9811"/>
      <c r="D9811"/>
      <c r="E9811"/>
      <c r="F9811"/>
      <c r="G9811"/>
      <c r="H9811"/>
      <c r="I9811"/>
      <c r="J9811"/>
      <c r="K9811"/>
      <c r="L9811" t="str">
        <f>IF(COUNTIFS(ZSOHSD058[订单号数值], ZSOHPP055[[#This Row],[订单号数值]], ZSOHSD058[行項目], ZSOHPP055[[#This Row],[行項目]])&gt;0, "Y", "")</f>
        <v/>
      </c>
      <c r="M9811" t="str">
        <f>IF(ZSOHPP055[[#This Row],[銷售訂單]]="", "", --ZSOHPP055[[#This Row],[銷售訂單]])</f>
        <v/>
      </c>
    </row>
    <row r="9812" spans="1:13">
      <c r="A9812"/>
      <c r="B9812"/>
      <c r="C9812"/>
      <c r="D9812"/>
      <c r="E9812"/>
      <c r="F9812"/>
      <c r="G9812"/>
      <c r="H9812"/>
      <c r="I9812"/>
      <c r="J9812"/>
      <c r="K9812"/>
      <c r="L9812" t="str">
        <f>IF(COUNTIFS(ZSOHSD058[订单号数值], ZSOHPP055[[#This Row],[订单号数值]], ZSOHSD058[行項目], ZSOHPP055[[#This Row],[行項目]])&gt;0, "Y", "")</f>
        <v/>
      </c>
      <c r="M9812" t="str">
        <f>IF(ZSOHPP055[[#This Row],[銷售訂單]]="", "", --ZSOHPP055[[#This Row],[銷售訂單]])</f>
        <v/>
      </c>
    </row>
    <row r="9813" spans="1:13">
      <c r="A9813"/>
      <c r="B9813"/>
      <c r="C9813"/>
      <c r="D9813"/>
      <c r="E9813"/>
      <c r="F9813"/>
      <c r="G9813"/>
      <c r="H9813"/>
      <c r="I9813"/>
      <c r="J9813"/>
      <c r="K9813"/>
      <c r="L9813" t="str">
        <f>IF(COUNTIFS(ZSOHSD058[订单号数值], ZSOHPP055[[#This Row],[订单号数值]], ZSOHSD058[行項目], ZSOHPP055[[#This Row],[行項目]])&gt;0, "Y", "")</f>
        <v/>
      </c>
      <c r="M9813" t="str">
        <f>IF(ZSOHPP055[[#This Row],[銷售訂單]]="", "", --ZSOHPP055[[#This Row],[銷售訂單]])</f>
        <v/>
      </c>
    </row>
    <row r="9814" spans="1:13">
      <c r="A9814"/>
      <c r="B9814"/>
      <c r="C9814"/>
      <c r="D9814"/>
      <c r="E9814"/>
      <c r="F9814"/>
      <c r="G9814"/>
      <c r="H9814"/>
      <c r="I9814"/>
      <c r="J9814"/>
      <c r="K9814"/>
      <c r="L9814" t="str">
        <f>IF(COUNTIFS(ZSOHSD058[订单号数值], ZSOHPP055[[#This Row],[订单号数值]], ZSOHSD058[行項目], ZSOHPP055[[#This Row],[行項目]])&gt;0, "Y", "")</f>
        <v/>
      </c>
      <c r="M9814" t="str">
        <f>IF(ZSOHPP055[[#This Row],[銷售訂單]]="", "", --ZSOHPP055[[#This Row],[銷售訂單]])</f>
        <v/>
      </c>
    </row>
    <row r="9815" spans="1:13">
      <c r="A9815"/>
      <c r="B9815"/>
      <c r="C9815"/>
      <c r="D9815"/>
      <c r="E9815"/>
      <c r="F9815"/>
      <c r="G9815"/>
      <c r="H9815"/>
      <c r="I9815"/>
      <c r="J9815"/>
      <c r="K9815"/>
      <c r="L9815" t="str">
        <f>IF(COUNTIFS(ZSOHSD058[订单号数值], ZSOHPP055[[#This Row],[订单号数值]], ZSOHSD058[行項目], ZSOHPP055[[#This Row],[行項目]])&gt;0, "Y", "")</f>
        <v/>
      </c>
      <c r="M9815" t="str">
        <f>IF(ZSOHPP055[[#This Row],[銷售訂單]]="", "", --ZSOHPP055[[#This Row],[銷售訂單]])</f>
        <v/>
      </c>
    </row>
    <row r="9816" spans="1:13">
      <c r="A9816"/>
      <c r="B9816"/>
      <c r="C9816"/>
      <c r="D9816"/>
      <c r="E9816"/>
      <c r="F9816"/>
      <c r="G9816"/>
      <c r="H9816"/>
      <c r="I9816"/>
      <c r="J9816"/>
      <c r="K9816"/>
      <c r="L9816" t="str">
        <f>IF(COUNTIFS(ZSOHSD058[订单号数值], ZSOHPP055[[#This Row],[订单号数值]], ZSOHSD058[行項目], ZSOHPP055[[#This Row],[行項目]])&gt;0, "Y", "")</f>
        <v/>
      </c>
      <c r="M9816" t="str">
        <f>IF(ZSOHPP055[[#This Row],[銷售訂單]]="", "", --ZSOHPP055[[#This Row],[銷售訂單]])</f>
        <v/>
      </c>
    </row>
    <row r="9817" spans="1:13">
      <c r="A9817"/>
      <c r="B9817"/>
      <c r="C9817"/>
      <c r="D9817"/>
      <c r="E9817"/>
      <c r="F9817"/>
      <c r="G9817"/>
      <c r="H9817"/>
      <c r="I9817"/>
      <c r="J9817"/>
      <c r="K9817"/>
      <c r="L9817" t="str">
        <f>IF(COUNTIFS(ZSOHSD058[订单号数值], ZSOHPP055[[#This Row],[订单号数值]], ZSOHSD058[行項目], ZSOHPP055[[#This Row],[行項目]])&gt;0, "Y", "")</f>
        <v/>
      </c>
      <c r="M9817" t="str">
        <f>IF(ZSOHPP055[[#This Row],[銷售訂單]]="", "", --ZSOHPP055[[#This Row],[銷售訂單]])</f>
        <v/>
      </c>
    </row>
    <row r="9818" spans="1:13">
      <c r="A9818"/>
      <c r="B9818"/>
      <c r="C9818"/>
      <c r="D9818"/>
      <c r="E9818"/>
      <c r="F9818"/>
      <c r="G9818"/>
      <c r="H9818"/>
      <c r="I9818"/>
      <c r="J9818"/>
      <c r="K9818"/>
      <c r="L9818" t="str">
        <f>IF(COUNTIFS(ZSOHSD058[订单号数值], ZSOHPP055[[#This Row],[订单号数值]], ZSOHSD058[行項目], ZSOHPP055[[#This Row],[行項目]])&gt;0, "Y", "")</f>
        <v/>
      </c>
      <c r="M9818" t="str">
        <f>IF(ZSOHPP055[[#This Row],[銷售訂單]]="", "", --ZSOHPP055[[#This Row],[銷售訂單]])</f>
        <v/>
      </c>
    </row>
    <row r="9819" spans="1:13">
      <c r="A9819"/>
      <c r="B9819"/>
      <c r="C9819"/>
      <c r="D9819"/>
      <c r="E9819"/>
      <c r="F9819"/>
      <c r="G9819"/>
      <c r="H9819"/>
      <c r="I9819"/>
      <c r="J9819"/>
      <c r="K9819"/>
      <c r="L9819" t="str">
        <f>IF(COUNTIFS(ZSOHSD058[订单号数值], ZSOHPP055[[#This Row],[订单号数值]], ZSOHSD058[行項目], ZSOHPP055[[#This Row],[行項目]])&gt;0, "Y", "")</f>
        <v/>
      </c>
      <c r="M9819" t="str">
        <f>IF(ZSOHPP055[[#This Row],[銷售訂單]]="", "", --ZSOHPP055[[#This Row],[銷售訂單]])</f>
        <v/>
      </c>
    </row>
    <row r="9820" spans="1:13">
      <c r="A9820"/>
      <c r="B9820"/>
      <c r="C9820"/>
      <c r="D9820"/>
      <c r="E9820"/>
      <c r="F9820"/>
      <c r="G9820"/>
      <c r="H9820"/>
      <c r="I9820"/>
      <c r="J9820"/>
      <c r="K9820"/>
      <c r="L9820" t="str">
        <f>IF(COUNTIFS(ZSOHSD058[订单号数值], ZSOHPP055[[#This Row],[订单号数值]], ZSOHSD058[行項目], ZSOHPP055[[#This Row],[行項目]])&gt;0, "Y", "")</f>
        <v/>
      </c>
      <c r="M9820" t="str">
        <f>IF(ZSOHPP055[[#This Row],[銷售訂單]]="", "", --ZSOHPP055[[#This Row],[銷售訂單]])</f>
        <v/>
      </c>
    </row>
    <row r="9821" spans="1:13">
      <c r="A9821"/>
      <c r="B9821"/>
      <c r="C9821"/>
      <c r="D9821"/>
      <c r="E9821"/>
      <c r="F9821"/>
      <c r="G9821"/>
      <c r="H9821"/>
      <c r="I9821"/>
      <c r="J9821"/>
      <c r="K9821"/>
      <c r="L9821" t="str">
        <f>IF(COUNTIFS(ZSOHSD058[订单号数值], ZSOHPP055[[#This Row],[订单号数值]], ZSOHSD058[行項目], ZSOHPP055[[#This Row],[行項目]])&gt;0, "Y", "")</f>
        <v/>
      </c>
      <c r="M9821" t="str">
        <f>IF(ZSOHPP055[[#This Row],[銷售訂單]]="", "", --ZSOHPP055[[#This Row],[銷售訂單]])</f>
        <v/>
      </c>
    </row>
    <row r="9822" spans="1:13">
      <c r="A9822"/>
      <c r="B9822"/>
      <c r="C9822"/>
      <c r="D9822"/>
      <c r="E9822"/>
      <c r="F9822"/>
      <c r="G9822"/>
      <c r="H9822"/>
      <c r="I9822"/>
      <c r="J9822"/>
      <c r="K9822"/>
      <c r="L9822" t="str">
        <f>IF(COUNTIFS(ZSOHSD058[订单号数值], ZSOHPP055[[#This Row],[订单号数值]], ZSOHSD058[行項目], ZSOHPP055[[#This Row],[行項目]])&gt;0, "Y", "")</f>
        <v/>
      </c>
      <c r="M9822" t="str">
        <f>IF(ZSOHPP055[[#This Row],[銷售訂單]]="", "", --ZSOHPP055[[#This Row],[銷售訂單]])</f>
        <v/>
      </c>
    </row>
    <row r="9823" spans="1:13">
      <c r="A9823"/>
      <c r="B9823"/>
      <c r="C9823"/>
      <c r="D9823"/>
      <c r="E9823"/>
      <c r="F9823"/>
      <c r="G9823"/>
      <c r="H9823"/>
      <c r="I9823"/>
      <c r="J9823"/>
      <c r="K9823"/>
      <c r="L9823" t="str">
        <f>IF(COUNTIFS(ZSOHSD058[订单号数值], ZSOHPP055[[#This Row],[订单号数值]], ZSOHSD058[行項目], ZSOHPP055[[#This Row],[行項目]])&gt;0, "Y", "")</f>
        <v/>
      </c>
      <c r="M9823" t="str">
        <f>IF(ZSOHPP055[[#This Row],[銷售訂單]]="", "", --ZSOHPP055[[#This Row],[銷售訂單]])</f>
        <v/>
      </c>
    </row>
    <row r="9824" spans="1:13">
      <c r="A9824"/>
      <c r="B9824"/>
      <c r="C9824"/>
      <c r="D9824"/>
      <c r="E9824"/>
      <c r="F9824"/>
      <c r="G9824"/>
      <c r="H9824"/>
      <c r="I9824"/>
      <c r="J9824"/>
      <c r="K9824"/>
      <c r="L9824" t="str">
        <f>IF(COUNTIFS(ZSOHSD058[订单号数值], ZSOHPP055[[#This Row],[订单号数值]], ZSOHSD058[行項目], ZSOHPP055[[#This Row],[行項目]])&gt;0, "Y", "")</f>
        <v/>
      </c>
      <c r="M9824" t="str">
        <f>IF(ZSOHPP055[[#This Row],[銷售訂單]]="", "", --ZSOHPP055[[#This Row],[銷售訂單]])</f>
        <v/>
      </c>
    </row>
    <row r="9825" spans="1:13">
      <c r="A9825"/>
      <c r="B9825"/>
      <c r="C9825"/>
      <c r="D9825"/>
      <c r="E9825"/>
      <c r="F9825"/>
      <c r="G9825"/>
      <c r="H9825"/>
      <c r="I9825"/>
      <c r="J9825"/>
      <c r="K9825"/>
      <c r="L9825" t="str">
        <f>IF(COUNTIFS(ZSOHSD058[订单号数值], ZSOHPP055[[#This Row],[订单号数值]], ZSOHSD058[行項目], ZSOHPP055[[#This Row],[行項目]])&gt;0, "Y", "")</f>
        <v/>
      </c>
      <c r="M9825" t="str">
        <f>IF(ZSOHPP055[[#This Row],[銷售訂單]]="", "", --ZSOHPP055[[#This Row],[銷售訂單]])</f>
        <v/>
      </c>
    </row>
    <row r="9826" spans="1:13">
      <c r="A9826"/>
      <c r="B9826"/>
      <c r="C9826"/>
      <c r="D9826"/>
      <c r="E9826"/>
      <c r="F9826"/>
      <c r="G9826"/>
      <c r="H9826"/>
      <c r="I9826"/>
      <c r="J9826"/>
      <c r="K9826"/>
      <c r="L9826" t="str">
        <f>IF(COUNTIFS(ZSOHSD058[订单号数值], ZSOHPP055[[#This Row],[订单号数值]], ZSOHSD058[行項目], ZSOHPP055[[#This Row],[行項目]])&gt;0, "Y", "")</f>
        <v/>
      </c>
      <c r="M9826" t="str">
        <f>IF(ZSOHPP055[[#This Row],[銷售訂單]]="", "", --ZSOHPP055[[#This Row],[銷售訂單]])</f>
        <v/>
      </c>
    </row>
    <row r="9827" spans="1:13">
      <c r="A9827"/>
      <c r="B9827"/>
      <c r="C9827"/>
      <c r="D9827"/>
      <c r="E9827"/>
      <c r="F9827"/>
      <c r="G9827"/>
      <c r="H9827"/>
      <c r="I9827"/>
      <c r="J9827"/>
      <c r="K9827"/>
      <c r="L9827" t="str">
        <f>IF(COUNTIFS(ZSOHSD058[订单号数值], ZSOHPP055[[#This Row],[订单号数值]], ZSOHSD058[行項目], ZSOHPP055[[#This Row],[行項目]])&gt;0, "Y", "")</f>
        <v/>
      </c>
      <c r="M9827" t="str">
        <f>IF(ZSOHPP055[[#This Row],[銷售訂單]]="", "", --ZSOHPP055[[#This Row],[銷售訂單]])</f>
        <v/>
      </c>
    </row>
    <row r="9828" spans="1:13">
      <c r="A9828"/>
      <c r="B9828"/>
      <c r="C9828"/>
      <c r="D9828"/>
      <c r="E9828"/>
      <c r="F9828"/>
      <c r="G9828"/>
      <c r="H9828"/>
      <c r="I9828"/>
      <c r="J9828"/>
      <c r="K9828"/>
      <c r="L9828" t="str">
        <f>IF(COUNTIFS(ZSOHSD058[订单号数值], ZSOHPP055[[#This Row],[订单号数值]], ZSOHSD058[行項目], ZSOHPP055[[#This Row],[行項目]])&gt;0, "Y", "")</f>
        <v/>
      </c>
      <c r="M9828" t="str">
        <f>IF(ZSOHPP055[[#This Row],[銷售訂單]]="", "", --ZSOHPP055[[#This Row],[銷售訂單]])</f>
        <v/>
      </c>
    </row>
    <row r="9829" spans="1:13">
      <c r="A9829"/>
      <c r="B9829"/>
      <c r="C9829"/>
      <c r="D9829"/>
      <c r="E9829"/>
      <c r="F9829"/>
      <c r="G9829"/>
      <c r="H9829"/>
      <c r="I9829"/>
      <c r="J9829"/>
      <c r="K9829"/>
      <c r="L9829" t="str">
        <f>IF(COUNTIFS(ZSOHSD058[订单号数值], ZSOHPP055[[#This Row],[订单号数值]], ZSOHSD058[行項目], ZSOHPP055[[#This Row],[行項目]])&gt;0, "Y", "")</f>
        <v/>
      </c>
      <c r="M9829" t="str">
        <f>IF(ZSOHPP055[[#This Row],[銷售訂單]]="", "", --ZSOHPP055[[#This Row],[銷售訂單]])</f>
        <v/>
      </c>
    </row>
    <row r="9830" spans="1:13">
      <c r="A9830"/>
      <c r="B9830"/>
      <c r="C9830"/>
      <c r="D9830"/>
      <c r="E9830"/>
      <c r="F9830"/>
      <c r="G9830"/>
      <c r="H9830"/>
      <c r="I9830"/>
      <c r="J9830"/>
      <c r="K9830"/>
      <c r="L9830" t="str">
        <f>IF(COUNTIFS(ZSOHSD058[订单号数值], ZSOHPP055[[#This Row],[订单号数值]], ZSOHSD058[行項目], ZSOHPP055[[#This Row],[行項目]])&gt;0, "Y", "")</f>
        <v/>
      </c>
      <c r="M9830" t="str">
        <f>IF(ZSOHPP055[[#This Row],[銷售訂單]]="", "", --ZSOHPP055[[#This Row],[銷售訂單]])</f>
        <v/>
      </c>
    </row>
    <row r="9831" spans="1:13">
      <c r="A9831"/>
      <c r="B9831"/>
      <c r="C9831"/>
      <c r="D9831"/>
      <c r="E9831"/>
      <c r="F9831"/>
      <c r="G9831"/>
      <c r="H9831"/>
      <c r="I9831"/>
      <c r="J9831"/>
      <c r="K9831"/>
      <c r="L9831" t="str">
        <f>IF(COUNTIFS(ZSOHSD058[订单号数值], ZSOHPP055[[#This Row],[订单号数值]], ZSOHSD058[行項目], ZSOHPP055[[#This Row],[行項目]])&gt;0, "Y", "")</f>
        <v/>
      </c>
      <c r="M9831" t="str">
        <f>IF(ZSOHPP055[[#This Row],[銷售訂單]]="", "", --ZSOHPP055[[#This Row],[銷售訂單]])</f>
        <v/>
      </c>
    </row>
    <row r="9832" spans="1:13">
      <c r="A9832"/>
      <c r="B9832"/>
      <c r="C9832"/>
      <c r="D9832"/>
      <c r="E9832"/>
      <c r="F9832"/>
      <c r="G9832"/>
      <c r="H9832"/>
      <c r="I9832"/>
      <c r="J9832"/>
      <c r="K9832"/>
      <c r="L9832" t="str">
        <f>IF(COUNTIFS(ZSOHSD058[订单号数值], ZSOHPP055[[#This Row],[订单号数值]], ZSOHSD058[行項目], ZSOHPP055[[#This Row],[行項目]])&gt;0, "Y", "")</f>
        <v/>
      </c>
      <c r="M9832" t="str">
        <f>IF(ZSOHPP055[[#This Row],[銷售訂單]]="", "", --ZSOHPP055[[#This Row],[銷售訂單]])</f>
        <v/>
      </c>
    </row>
    <row r="9833" spans="1:13">
      <c r="A9833"/>
      <c r="B9833"/>
      <c r="C9833"/>
      <c r="D9833"/>
      <c r="E9833"/>
      <c r="F9833"/>
      <c r="G9833"/>
      <c r="H9833"/>
      <c r="I9833"/>
      <c r="J9833"/>
      <c r="K9833"/>
      <c r="L9833" t="str">
        <f>IF(COUNTIFS(ZSOHSD058[订单号数值], ZSOHPP055[[#This Row],[订单号数值]], ZSOHSD058[行項目], ZSOHPP055[[#This Row],[行項目]])&gt;0, "Y", "")</f>
        <v/>
      </c>
      <c r="M9833" t="str">
        <f>IF(ZSOHPP055[[#This Row],[銷售訂單]]="", "", --ZSOHPP055[[#This Row],[銷售訂單]])</f>
        <v/>
      </c>
    </row>
    <row r="9834" spans="1:13">
      <c r="A9834"/>
      <c r="B9834"/>
      <c r="C9834"/>
      <c r="D9834"/>
      <c r="E9834"/>
      <c r="F9834"/>
      <c r="G9834"/>
      <c r="H9834"/>
      <c r="I9834"/>
      <c r="J9834"/>
      <c r="K9834"/>
      <c r="L9834" t="str">
        <f>IF(COUNTIFS(ZSOHSD058[订单号数值], ZSOHPP055[[#This Row],[订单号数值]], ZSOHSD058[行項目], ZSOHPP055[[#This Row],[行項目]])&gt;0, "Y", "")</f>
        <v/>
      </c>
      <c r="M9834" t="str">
        <f>IF(ZSOHPP055[[#This Row],[銷售訂單]]="", "", --ZSOHPP055[[#This Row],[銷售訂單]])</f>
        <v/>
      </c>
    </row>
    <row r="9835" spans="1:13">
      <c r="A9835"/>
      <c r="B9835"/>
      <c r="C9835"/>
      <c r="D9835"/>
      <c r="E9835"/>
      <c r="F9835"/>
      <c r="G9835"/>
      <c r="H9835"/>
      <c r="I9835"/>
      <c r="J9835"/>
      <c r="K9835"/>
      <c r="L9835" t="str">
        <f>IF(COUNTIFS(ZSOHSD058[订单号数值], ZSOHPP055[[#This Row],[订单号数值]], ZSOHSD058[行項目], ZSOHPP055[[#This Row],[行項目]])&gt;0, "Y", "")</f>
        <v/>
      </c>
      <c r="M9835" t="str">
        <f>IF(ZSOHPP055[[#This Row],[銷售訂單]]="", "", --ZSOHPP055[[#This Row],[銷售訂單]])</f>
        <v/>
      </c>
    </row>
    <row r="9836" spans="1:13">
      <c r="A9836"/>
      <c r="B9836"/>
      <c r="C9836"/>
      <c r="D9836"/>
      <c r="E9836"/>
      <c r="F9836"/>
      <c r="G9836"/>
      <c r="H9836"/>
      <c r="I9836"/>
      <c r="J9836"/>
      <c r="K9836"/>
      <c r="L9836" t="str">
        <f>IF(COUNTIFS(ZSOHSD058[订单号数值], ZSOHPP055[[#This Row],[订单号数值]], ZSOHSD058[行項目], ZSOHPP055[[#This Row],[行項目]])&gt;0, "Y", "")</f>
        <v/>
      </c>
      <c r="M9836" t="str">
        <f>IF(ZSOHPP055[[#This Row],[銷售訂單]]="", "", --ZSOHPP055[[#This Row],[銷售訂單]])</f>
        <v/>
      </c>
    </row>
    <row r="9837" spans="1:13">
      <c r="A9837"/>
      <c r="B9837"/>
      <c r="C9837"/>
      <c r="D9837"/>
      <c r="E9837"/>
      <c r="F9837"/>
      <c r="G9837"/>
      <c r="H9837"/>
      <c r="I9837"/>
      <c r="J9837"/>
      <c r="K9837"/>
      <c r="L9837" t="str">
        <f>IF(COUNTIFS(ZSOHSD058[订单号数值], ZSOHPP055[[#This Row],[订单号数值]], ZSOHSD058[行項目], ZSOHPP055[[#This Row],[行項目]])&gt;0, "Y", "")</f>
        <v/>
      </c>
      <c r="M9837" t="str">
        <f>IF(ZSOHPP055[[#This Row],[銷售訂單]]="", "", --ZSOHPP055[[#This Row],[銷售訂單]])</f>
        <v/>
      </c>
    </row>
    <row r="9838" spans="1:13">
      <c r="A9838"/>
      <c r="B9838"/>
      <c r="C9838"/>
      <c r="D9838"/>
      <c r="E9838"/>
      <c r="F9838"/>
      <c r="G9838"/>
      <c r="H9838"/>
      <c r="I9838"/>
      <c r="J9838"/>
      <c r="K9838"/>
      <c r="L9838" t="str">
        <f>IF(COUNTIFS(ZSOHSD058[订单号数值], ZSOHPP055[[#This Row],[订单号数值]], ZSOHSD058[行項目], ZSOHPP055[[#This Row],[行項目]])&gt;0, "Y", "")</f>
        <v/>
      </c>
      <c r="M9838" t="str">
        <f>IF(ZSOHPP055[[#This Row],[銷售訂單]]="", "", --ZSOHPP055[[#This Row],[銷售訂單]])</f>
        <v/>
      </c>
    </row>
    <row r="9839" spans="1:13">
      <c r="A9839"/>
      <c r="B9839"/>
      <c r="C9839"/>
      <c r="D9839"/>
      <c r="E9839"/>
      <c r="F9839"/>
      <c r="G9839"/>
      <c r="H9839"/>
      <c r="I9839"/>
      <c r="J9839"/>
      <c r="K9839"/>
      <c r="L9839" t="str">
        <f>IF(COUNTIFS(ZSOHSD058[订单号数值], ZSOHPP055[[#This Row],[订单号数值]], ZSOHSD058[行項目], ZSOHPP055[[#This Row],[行項目]])&gt;0, "Y", "")</f>
        <v/>
      </c>
      <c r="M9839" t="str">
        <f>IF(ZSOHPP055[[#This Row],[銷售訂單]]="", "", --ZSOHPP055[[#This Row],[銷售訂單]])</f>
        <v/>
      </c>
    </row>
    <row r="9840" spans="1:13">
      <c r="A9840"/>
      <c r="B9840"/>
      <c r="C9840"/>
      <c r="D9840"/>
      <c r="E9840"/>
      <c r="F9840"/>
      <c r="G9840"/>
      <c r="H9840"/>
      <c r="I9840"/>
      <c r="J9840"/>
      <c r="K9840"/>
      <c r="L9840" t="str">
        <f>IF(COUNTIFS(ZSOHSD058[订单号数值], ZSOHPP055[[#This Row],[订单号数值]], ZSOHSD058[行項目], ZSOHPP055[[#This Row],[行項目]])&gt;0, "Y", "")</f>
        <v/>
      </c>
      <c r="M9840" t="str">
        <f>IF(ZSOHPP055[[#This Row],[銷售訂單]]="", "", --ZSOHPP055[[#This Row],[銷售訂單]])</f>
        <v/>
      </c>
    </row>
    <row r="9841" spans="1:13">
      <c r="A9841"/>
      <c r="B9841"/>
      <c r="C9841"/>
      <c r="D9841"/>
      <c r="E9841"/>
      <c r="F9841"/>
      <c r="G9841"/>
      <c r="H9841"/>
      <c r="I9841"/>
      <c r="J9841"/>
      <c r="K9841"/>
      <c r="L9841" t="str">
        <f>IF(COUNTIFS(ZSOHSD058[订单号数值], ZSOHPP055[[#This Row],[订单号数值]], ZSOHSD058[行項目], ZSOHPP055[[#This Row],[行項目]])&gt;0, "Y", "")</f>
        <v/>
      </c>
      <c r="M9841" t="str">
        <f>IF(ZSOHPP055[[#This Row],[銷售訂單]]="", "", --ZSOHPP055[[#This Row],[銷售訂單]])</f>
        <v/>
      </c>
    </row>
    <row r="9842" spans="1:13">
      <c r="A9842"/>
      <c r="B9842"/>
      <c r="C9842"/>
      <c r="D9842"/>
      <c r="E9842"/>
      <c r="F9842"/>
      <c r="G9842"/>
      <c r="H9842"/>
      <c r="I9842"/>
      <c r="J9842"/>
      <c r="K9842"/>
      <c r="L9842" t="str">
        <f>IF(COUNTIFS(ZSOHSD058[订单号数值], ZSOHPP055[[#This Row],[订单号数值]], ZSOHSD058[行項目], ZSOHPP055[[#This Row],[行項目]])&gt;0, "Y", "")</f>
        <v/>
      </c>
      <c r="M9842" t="str">
        <f>IF(ZSOHPP055[[#This Row],[銷售訂單]]="", "", --ZSOHPP055[[#This Row],[銷售訂單]])</f>
        <v/>
      </c>
    </row>
    <row r="9843" spans="1:13">
      <c r="A9843"/>
      <c r="B9843"/>
      <c r="C9843"/>
      <c r="D9843"/>
      <c r="E9843"/>
      <c r="F9843"/>
      <c r="G9843"/>
      <c r="H9843"/>
      <c r="I9843"/>
      <c r="J9843"/>
      <c r="K9843"/>
      <c r="L9843" t="str">
        <f>IF(COUNTIFS(ZSOHSD058[订单号数值], ZSOHPP055[[#This Row],[订单号数值]], ZSOHSD058[行項目], ZSOHPP055[[#This Row],[行項目]])&gt;0, "Y", "")</f>
        <v/>
      </c>
      <c r="M9843" t="str">
        <f>IF(ZSOHPP055[[#This Row],[銷售訂單]]="", "", --ZSOHPP055[[#This Row],[銷售訂單]])</f>
        <v/>
      </c>
    </row>
    <row r="9844" spans="1:13">
      <c r="A9844"/>
      <c r="B9844"/>
      <c r="C9844"/>
      <c r="D9844"/>
      <c r="E9844"/>
      <c r="F9844"/>
      <c r="G9844"/>
      <c r="H9844"/>
      <c r="I9844"/>
      <c r="J9844"/>
      <c r="K9844"/>
      <c r="L9844" t="str">
        <f>IF(COUNTIFS(ZSOHSD058[订单号数值], ZSOHPP055[[#This Row],[订单号数值]], ZSOHSD058[行項目], ZSOHPP055[[#This Row],[行項目]])&gt;0, "Y", "")</f>
        <v/>
      </c>
      <c r="M9844" t="str">
        <f>IF(ZSOHPP055[[#This Row],[銷售訂單]]="", "", --ZSOHPP055[[#This Row],[銷售訂單]])</f>
        <v/>
      </c>
    </row>
    <row r="9845" spans="1:13">
      <c r="A9845"/>
      <c r="B9845"/>
      <c r="C9845"/>
      <c r="D9845"/>
      <c r="E9845"/>
      <c r="F9845"/>
      <c r="G9845"/>
      <c r="H9845"/>
      <c r="I9845"/>
      <c r="J9845"/>
      <c r="K9845"/>
      <c r="L9845" t="str">
        <f>IF(COUNTIFS(ZSOHSD058[订单号数值], ZSOHPP055[[#This Row],[订单号数值]], ZSOHSD058[行項目], ZSOHPP055[[#This Row],[行項目]])&gt;0, "Y", "")</f>
        <v/>
      </c>
      <c r="M9845" t="str">
        <f>IF(ZSOHPP055[[#This Row],[銷售訂單]]="", "", --ZSOHPP055[[#This Row],[銷售訂單]])</f>
        <v/>
      </c>
    </row>
    <row r="9846" spans="1:13">
      <c r="A9846"/>
      <c r="B9846"/>
      <c r="C9846"/>
      <c r="D9846"/>
      <c r="E9846"/>
      <c r="F9846"/>
      <c r="G9846"/>
      <c r="H9846"/>
      <c r="I9846"/>
      <c r="J9846"/>
      <c r="K9846"/>
      <c r="L9846" t="str">
        <f>IF(COUNTIFS(ZSOHSD058[订单号数值], ZSOHPP055[[#This Row],[订单号数值]], ZSOHSD058[行項目], ZSOHPP055[[#This Row],[行項目]])&gt;0, "Y", "")</f>
        <v/>
      </c>
      <c r="M9846" t="str">
        <f>IF(ZSOHPP055[[#This Row],[銷售訂單]]="", "", --ZSOHPP055[[#This Row],[銷售訂單]])</f>
        <v/>
      </c>
    </row>
    <row r="9847" spans="1:13">
      <c r="A9847"/>
      <c r="B9847"/>
      <c r="C9847"/>
      <c r="D9847"/>
      <c r="E9847"/>
      <c r="F9847"/>
      <c r="G9847"/>
      <c r="H9847"/>
      <c r="I9847"/>
      <c r="J9847"/>
      <c r="K9847"/>
      <c r="L9847" t="str">
        <f>IF(COUNTIFS(ZSOHSD058[订单号数值], ZSOHPP055[[#This Row],[订单号数值]], ZSOHSD058[行項目], ZSOHPP055[[#This Row],[行項目]])&gt;0, "Y", "")</f>
        <v/>
      </c>
      <c r="M9847" t="str">
        <f>IF(ZSOHPP055[[#This Row],[銷售訂單]]="", "", --ZSOHPP055[[#This Row],[銷售訂單]])</f>
        <v/>
      </c>
    </row>
    <row r="9848" spans="1:13">
      <c r="A9848"/>
      <c r="B9848"/>
      <c r="C9848"/>
      <c r="D9848"/>
      <c r="E9848"/>
      <c r="F9848"/>
      <c r="G9848"/>
      <c r="H9848"/>
      <c r="I9848"/>
      <c r="J9848"/>
      <c r="K9848"/>
      <c r="L9848" t="str">
        <f>IF(COUNTIFS(ZSOHSD058[订单号数值], ZSOHPP055[[#This Row],[订单号数值]], ZSOHSD058[行項目], ZSOHPP055[[#This Row],[行項目]])&gt;0, "Y", "")</f>
        <v/>
      </c>
      <c r="M9848" t="str">
        <f>IF(ZSOHPP055[[#This Row],[銷售訂單]]="", "", --ZSOHPP055[[#This Row],[銷售訂單]])</f>
        <v/>
      </c>
    </row>
    <row r="9849" spans="1:13">
      <c r="A9849"/>
      <c r="B9849"/>
      <c r="C9849"/>
      <c r="D9849"/>
      <c r="E9849"/>
      <c r="F9849"/>
      <c r="G9849"/>
      <c r="H9849"/>
      <c r="I9849"/>
      <c r="J9849"/>
      <c r="K9849"/>
      <c r="L9849" t="str">
        <f>IF(COUNTIFS(ZSOHSD058[订单号数值], ZSOHPP055[[#This Row],[订单号数值]], ZSOHSD058[行項目], ZSOHPP055[[#This Row],[行項目]])&gt;0, "Y", "")</f>
        <v/>
      </c>
      <c r="M9849" t="str">
        <f>IF(ZSOHPP055[[#This Row],[銷售訂單]]="", "", --ZSOHPP055[[#This Row],[銷售訂單]])</f>
        <v/>
      </c>
    </row>
    <row r="9850" spans="1:13">
      <c r="A9850"/>
      <c r="B9850"/>
      <c r="C9850"/>
      <c r="D9850"/>
      <c r="E9850"/>
      <c r="F9850"/>
      <c r="G9850"/>
      <c r="H9850"/>
      <c r="I9850"/>
      <c r="J9850"/>
      <c r="K9850"/>
      <c r="L9850" t="str">
        <f>IF(COUNTIFS(ZSOHSD058[订单号数值], ZSOHPP055[[#This Row],[订单号数值]], ZSOHSD058[行項目], ZSOHPP055[[#This Row],[行項目]])&gt;0, "Y", "")</f>
        <v/>
      </c>
      <c r="M9850" t="str">
        <f>IF(ZSOHPP055[[#This Row],[銷售訂單]]="", "", --ZSOHPP055[[#This Row],[銷售訂單]])</f>
        <v/>
      </c>
    </row>
    <row r="9851" spans="1:13">
      <c r="A9851"/>
      <c r="B9851"/>
      <c r="C9851"/>
      <c r="D9851"/>
      <c r="E9851"/>
      <c r="F9851"/>
      <c r="G9851"/>
      <c r="H9851"/>
      <c r="I9851"/>
      <c r="J9851"/>
      <c r="K9851"/>
      <c r="L9851" t="str">
        <f>IF(COUNTIFS(ZSOHSD058[订单号数值], ZSOHPP055[[#This Row],[订单号数值]], ZSOHSD058[行項目], ZSOHPP055[[#This Row],[行項目]])&gt;0, "Y", "")</f>
        <v/>
      </c>
      <c r="M9851" t="str">
        <f>IF(ZSOHPP055[[#This Row],[銷售訂單]]="", "", --ZSOHPP055[[#This Row],[銷售訂單]])</f>
        <v/>
      </c>
    </row>
    <row r="9852" spans="1:13">
      <c r="A9852"/>
      <c r="B9852"/>
      <c r="C9852"/>
      <c r="D9852"/>
      <c r="E9852"/>
      <c r="F9852"/>
      <c r="G9852"/>
      <c r="H9852"/>
      <c r="I9852"/>
      <c r="J9852"/>
      <c r="K9852"/>
      <c r="L9852" t="str">
        <f>IF(COUNTIFS(ZSOHSD058[订单号数值], ZSOHPP055[[#This Row],[订单号数值]], ZSOHSD058[行項目], ZSOHPP055[[#This Row],[行項目]])&gt;0, "Y", "")</f>
        <v/>
      </c>
      <c r="M9852" t="str">
        <f>IF(ZSOHPP055[[#This Row],[銷售訂單]]="", "", --ZSOHPP055[[#This Row],[銷售訂單]])</f>
        <v/>
      </c>
    </row>
    <row r="9853" spans="1:13">
      <c r="A9853"/>
      <c r="B9853"/>
      <c r="C9853"/>
      <c r="D9853"/>
      <c r="E9853"/>
      <c r="F9853"/>
      <c r="G9853"/>
      <c r="H9853"/>
      <c r="I9853"/>
      <c r="J9853"/>
      <c r="K9853"/>
      <c r="L9853" t="str">
        <f>IF(COUNTIFS(ZSOHSD058[订单号数值], ZSOHPP055[[#This Row],[订单号数值]], ZSOHSD058[行項目], ZSOHPP055[[#This Row],[行項目]])&gt;0, "Y", "")</f>
        <v/>
      </c>
      <c r="M9853" t="str">
        <f>IF(ZSOHPP055[[#This Row],[銷售訂單]]="", "", --ZSOHPP055[[#This Row],[銷售訂單]])</f>
        <v/>
      </c>
    </row>
    <row r="9854" spans="1:13">
      <c r="A9854"/>
      <c r="B9854"/>
      <c r="C9854"/>
      <c r="D9854"/>
      <c r="E9854"/>
      <c r="F9854"/>
      <c r="G9854"/>
      <c r="H9854"/>
      <c r="I9854"/>
      <c r="J9854"/>
      <c r="K9854"/>
      <c r="L9854" t="str">
        <f>IF(COUNTIFS(ZSOHSD058[订单号数值], ZSOHPP055[[#This Row],[订单号数值]], ZSOHSD058[行項目], ZSOHPP055[[#This Row],[行項目]])&gt;0, "Y", "")</f>
        <v/>
      </c>
      <c r="M9854" t="str">
        <f>IF(ZSOHPP055[[#This Row],[銷售訂單]]="", "", --ZSOHPP055[[#This Row],[銷售訂單]])</f>
        <v/>
      </c>
    </row>
    <row r="9855" spans="1:13">
      <c r="A9855"/>
      <c r="B9855"/>
      <c r="C9855"/>
      <c r="D9855"/>
      <c r="E9855"/>
      <c r="F9855"/>
      <c r="G9855"/>
      <c r="H9855"/>
      <c r="I9855"/>
      <c r="J9855"/>
      <c r="K9855"/>
      <c r="L9855" t="str">
        <f>IF(COUNTIFS(ZSOHSD058[订单号数值], ZSOHPP055[[#This Row],[订单号数值]], ZSOHSD058[行項目], ZSOHPP055[[#This Row],[行項目]])&gt;0, "Y", "")</f>
        <v/>
      </c>
      <c r="M9855" t="str">
        <f>IF(ZSOHPP055[[#This Row],[銷售訂單]]="", "", --ZSOHPP055[[#This Row],[銷售訂單]])</f>
        <v/>
      </c>
    </row>
    <row r="9856" spans="1:13">
      <c r="A9856"/>
      <c r="B9856"/>
      <c r="C9856"/>
      <c r="D9856"/>
      <c r="E9856"/>
      <c r="F9856"/>
      <c r="G9856"/>
      <c r="H9856"/>
      <c r="I9856"/>
      <c r="J9856"/>
      <c r="K9856"/>
      <c r="L9856" t="str">
        <f>IF(COUNTIFS(ZSOHSD058[订单号数值], ZSOHPP055[[#This Row],[订单号数值]], ZSOHSD058[行項目], ZSOHPP055[[#This Row],[行項目]])&gt;0, "Y", "")</f>
        <v/>
      </c>
      <c r="M9856" t="str">
        <f>IF(ZSOHPP055[[#This Row],[銷售訂單]]="", "", --ZSOHPP055[[#This Row],[銷售訂單]])</f>
        <v/>
      </c>
    </row>
    <row r="9857" spans="1:13">
      <c r="A9857"/>
      <c r="B9857"/>
      <c r="C9857"/>
      <c r="D9857"/>
      <c r="E9857"/>
      <c r="F9857"/>
      <c r="G9857"/>
      <c r="H9857"/>
      <c r="I9857"/>
      <c r="J9857"/>
      <c r="K9857"/>
      <c r="L9857" t="str">
        <f>IF(COUNTIFS(ZSOHSD058[订单号数值], ZSOHPP055[[#This Row],[订单号数值]], ZSOHSD058[行項目], ZSOHPP055[[#This Row],[行項目]])&gt;0, "Y", "")</f>
        <v/>
      </c>
      <c r="M9857" t="str">
        <f>IF(ZSOHPP055[[#This Row],[銷售訂單]]="", "", --ZSOHPP055[[#This Row],[銷售訂單]])</f>
        <v/>
      </c>
    </row>
    <row r="9858" spans="1:13">
      <c r="A9858"/>
      <c r="B9858"/>
      <c r="C9858"/>
      <c r="D9858"/>
      <c r="E9858"/>
      <c r="F9858"/>
      <c r="G9858"/>
      <c r="H9858"/>
      <c r="I9858"/>
      <c r="J9858"/>
      <c r="K9858"/>
      <c r="L9858" t="str">
        <f>IF(COUNTIFS(ZSOHSD058[订单号数值], ZSOHPP055[[#This Row],[订单号数值]], ZSOHSD058[行項目], ZSOHPP055[[#This Row],[行項目]])&gt;0, "Y", "")</f>
        <v/>
      </c>
      <c r="M9858" t="str">
        <f>IF(ZSOHPP055[[#This Row],[銷售訂單]]="", "", --ZSOHPP055[[#This Row],[銷售訂單]])</f>
        <v/>
      </c>
    </row>
    <row r="9859" spans="1:13">
      <c r="A9859"/>
      <c r="B9859"/>
      <c r="C9859"/>
      <c r="D9859"/>
      <c r="E9859"/>
      <c r="F9859"/>
      <c r="G9859"/>
      <c r="H9859"/>
      <c r="I9859"/>
      <c r="J9859"/>
      <c r="K9859"/>
      <c r="L9859" t="str">
        <f>IF(COUNTIFS(ZSOHSD058[订单号数值], ZSOHPP055[[#This Row],[订单号数值]], ZSOHSD058[行項目], ZSOHPP055[[#This Row],[行項目]])&gt;0, "Y", "")</f>
        <v/>
      </c>
      <c r="M9859" t="str">
        <f>IF(ZSOHPP055[[#This Row],[銷售訂單]]="", "", --ZSOHPP055[[#This Row],[銷售訂單]])</f>
        <v/>
      </c>
    </row>
    <row r="9860" spans="1:13">
      <c r="A9860"/>
      <c r="B9860"/>
      <c r="C9860"/>
      <c r="D9860"/>
      <c r="E9860"/>
      <c r="F9860"/>
      <c r="G9860"/>
      <c r="H9860"/>
      <c r="I9860"/>
      <c r="J9860"/>
      <c r="K9860"/>
      <c r="L9860" t="str">
        <f>IF(COUNTIFS(ZSOHSD058[订单号数值], ZSOHPP055[[#This Row],[订单号数值]], ZSOHSD058[行項目], ZSOHPP055[[#This Row],[行項目]])&gt;0, "Y", "")</f>
        <v/>
      </c>
      <c r="M9860" t="str">
        <f>IF(ZSOHPP055[[#This Row],[銷售訂單]]="", "", --ZSOHPP055[[#This Row],[銷售訂單]])</f>
        <v/>
      </c>
    </row>
    <row r="9861" spans="1:13">
      <c r="A9861"/>
      <c r="B9861"/>
      <c r="C9861"/>
      <c r="D9861"/>
      <c r="E9861"/>
      <c r="F9861"/>
      <c r="G9861"/>
      <c r="H9861"/>
      <c r="I9861"/>
      <c r="J9861"/>
      <c r="K9861"/>
      <c r="L9861" t="str">
        <f>IF(COUNTIFS(ZSOHSD058[订单号数值], ZSOHPP055[[#This Row],[订单号数值]], ZSOHSD058[行項目], ZSOHPP055[[#This Row],[行項目]])&gt;0, "Y", "")</f>
        <v/>
      </c>
      <c r="M9861" t="str">
        <f>IF(ZSOHPP055[[#This Row],[銷售訂單]]="", "", --ZSOHPP055[[#This Row],[銷售訂單]])</f>
        <v/>
      </c>
    </row>
    <row r="9862" spans="1:13">
      <c r="A9862"/>
      <c r="B9862"/>
      <c r="C9862"/>
      <c r="D9862"/>
      <c r="E9862"/>
      <c r="F9862"/>
      <c r="G9862"/>
      <c r="H9862"/>
      <c r="I9862"/>
      <c r="J9862"/>
      <c r="K9862"/>
      <c r="L9862" t="str">
        <f>IF(COUNTIFS(ZSOHSD058[订单号数值], ZSOHPP055[[#This Row],[订单号数值]], ZSOHSD058[行項目], ZSOHPP055[[#This Row],[行項目]])&gt;0, "Y", "")</f>
        <v/>
      </c>
      <c r="M9862" t="str">
        <f>IF(ZSOHPP055[[#This Row],[銷售訂單]]="", "", --ZSOHPP055[[#This Row],[銷售訂單]])</f>
        <v/>
      </c>
    </row>
    <row r="9863" spans="1:13">
      <c r="A9863"/>
      <c r="B9863"/>
      <c r="C9863"/>
      <c r="D9863"/>
      <c r="E9863"/>
      <c r="F9863"/>
      <c r="G9863"/>
      <c r="H9863"/>
      <c r="I9863"/>
      <c r="J9863"/>
      <c r="K9863"/>
      <c r="L9863" t="str">
        <f>IF(COUNTIFS(ZSOHSD058[订单号数值], ZSOHPP055[[#This Row],[订单号数值]], ZSOHSD058[行項目], ZSOHPP055[[#This Row],[行項目]])&gt;0, "Y", "")</f>
        <v/>
      </c>
      <c r="M9863" t="str">
        <f>IF(ZSOHPP055[[#This Row],[銷售訂單]]="", "", --ZSOHPP055[[#This Row],[銷售訂單]])</f>
        <v/>
      </c>
    </row>
    <row r="9864" spans="1:13">
      <c r="A9864"/>
      <c r="B9864"/>
      <c r="C9864"/>
      <c r="D9864"/>
      <c r="E9864"/>
      <c r="F9864"/>
      <c r="G9864"/>
      <c r="H9864"/>
      <c r="I9864"/>
      <c r="J9864"/>
      <c r="K9864"/>
      <c r="L9864" t="str">
        <f>IF(COUNTIFS(ZSOHSD058[订单号数值], ZSOHPP055[[#This Row],[订单号数值]], ZSOHSD058[行項目], ZSOHPP055[[#This Row],[行項目]])&gt;0, "Y", "")</f>
        <v/>
      </c>
      <c r="M9864" t="str">
        <f>IF(ZSOHPP055[[#This Row],[銷售訂單]]="", "", --ZSOHPP055[[#This Row],[銷售訂單]])</f>
        <v/>
      </c>
    </row>
    <row r="9865" spans="1:13">
      <c r="A9865"/>
      <c r="B9865"/>
      <c r="C9865"/>
      <c r="D9865"/>
      <c r="E9865"/>
      <c r="F9865"/>
      <c r="G9865"/>
      <c r="H9865"/>
      <c r="I9865"/>
      <c r="J9865"/>
      <c r="K9865"/>
      <c r="L9865" t="str">
        <f>IF(COUNTIFS(ZSOHSD058[订单号数值], ZSOHPP055[[#This Row],[订单号数值]], ZSOHSD058[行項目], ZSOHPP055[[#This Row],[行項目]])&gt;0, "Y", "")</f>
        <v/>
      </c>
      <c r="M9865" t="str">
        <f>IF(ZSOHPP055[[#This Row],[銷售訂單]]="", "", --ZSOHPP055[[#This Row],[銷售訂單]])</f>
        <v/>
      </c>
    </row>
    <row r="9866" spans="1:13">
      <c r="A9866"/>
      <c r="B9866"/>
      <c r="C9866"/>
      <c r="D9866"/>
      <c r="E9866"/>
      <c r="F9866"/>
      <c r="G9866"/>
      <c r="H9866"/>
      <c r="I9866"/>
      <c r="J9866"/>
      <c r="K9866"/>
      <c r="L9866" t="str">
        <f>IF(COUNTIFS(ZSOHSD058[订单号数值], ZSOHPP055[[#This Row],[订单号数值]], ZSOHSD058[行項目], ZSOHPP055[[#This Row],[行項目]])&gt;0, "Y", "")</f>
        <v/>
      </c>
      <c r="M9866" t="str">
        <f>IF(ZSOHPP055[[#This Row],[銷售訂單]]="", "", --ZSOHPP055[[#This Row],[銷售訂單]])</f>
        <v/>
      </c>
    </row>
    <row r="9867" spans="1:13">
      <c r="A9867"/>
      <c r="B9867"/>
      <c r="C9867"/>
      <c r="D9867"/>
      <c r="E9867"/>
      <c r="F9867"/>
      <c r="G9867"/>
      <c r="H9867"/>
      <c r="I9867"/>
      <c r="J9867"/>
      <c r="K9867"/>
      <c r="L9867" t="str">
        <f>IF(COUNTIFS(ZSOHSD058[订单号数值], ZSOHPP055[[#This Row],[订单号数值]], ZSOHSD058[行項目], ZSOHPP055[[#This Row],[行項目]])&gt;0, "Y", "")</f>
        <v/>
      </c>
      <c r="M9867" t="str">
        <f>IF(ZSOHPP055[[#This Row],[銷售訂單]]="", "", --ZSOHPP055[[#This Row],[銷售訂單]])</f>
        <v/>
      </c>
    </row>
    <row r="9868" spans="1:13">
      <c r="A9868"/>
      <c r="B9868"/>
      <c r="C9868"/>
      <c r="D9868"/>
      <c r="E9868"/>
      <c r="F9868"/>
      <c r="G9868"/>
      <c r="H9868"/>
      <c r="I9868"/>
      <c r="J9868"/>
      <c r="K9868"/>
      <c r="L9868" t="str">
        <f>IF(COUNTIFS(ZSOHSD058[订单号数值], ZSOHPP055[[#This Row],[订单号数值]], ZSOHSD058[行項目], ZSOHPP055[[#This Row],[行項目]])&gt;0, "Y", "")</f>
        <v/>
      </c>
      <c r="M9868" t="str">
        <f>IF(ZSOHPP055[[#This Row],[銷售訂單]]="", "", --ZSOHPP055[[#This Row],[銷售訂單]])</f>
        <v/>
      </c>
    </row>
    <row r="9869" spans="1:13">
      <c r="A9869"/>
      <c r="B9869"/>
      <c r="C9869"/>
      <c r="D9869"/>
      <c r="E9869"/>
      <c r="F9869"/>
      <c r="G9869"/>
      <c r="H9869"/>
      <c r="I9869"/>
      <c r="J9869"/>
      <c r="K9869"/>
      <c r="L9869" t="str">
        <f>IF(COUNTIFS(ZSOHSD058[订单号数值], ZSOHPP055[[#This Row],[订单号数值]], ZSOHSD058[行項目], ZSOHPP055[[#This Row],[行項目]])&gt;0, "Y", "")</f>
        <v/>
      </c>
      <c r="M9869" t="str">
        <f>IF(ZSOHPP055[[#This Row],[銷售訂單]]="", "", --ZSOHPP055[[#This Row],[銷售訂單]])</f>
        <v/>
      </c>
    </row>
    <row r="9870" spans="1:13">
      <c r="A9870"/>
      <c r="B9870"/>
      <c r="C9870"/>
      <c r="D9870"/>
      <c r="E9870"/>
      <c r="F9870"/>
      <c r="G9870"/>
      <c r="H9870"/>
      <c r="I9870"/>
      <c r="J9870"/>
      <c r="K9870"/>
      <c r="L9870" t="str">
        <f>IF(COUNTIFS(ZSOHSD058[订单号数值], ZSOHPP055[[#This Row],[订单号数值]], ZSOHSD058[行項目], ZSOHPP055[[#This Row],[行項目]])&gt;0, "Y", "")</f>
        <v/>
      </c>
      <c r="M9870" t="str">
        <f>IF(ZSOHPP055[[#This Row],[銷售訂單]]="", "", --ZSOHPP055[[#This Row],[銷售訂單]])</f>
        <v/>
      </c>
    </row>
    <row r="9871" spans="1:13">
      <c r="A9871"/>
      <c r="B9871"/>
      <c r="C9871"/>
      <c r="D9871"/>
      <c r="E9871"/>
      <c r="F9871"/>
      <c r="G9871"/>
      <c r="H9871"/>
      <c r="I9871"/>
      <c r="J9871"/>
      <c r="K9871"/>
      <c r="L9871" t="str">
        <f>IF(COUNTIFS(ZSOHSD058[订单号数值], ZSOHPP055[[#This Row],[订单号数值]], ZSOHSD058[行項目], ZSOHPP055[[#This Row],[行項目]])&gt;0, "Y", "")</f>
        <v/>
      </c>
      <c r="M9871" t="str">
        <f>IF(ZSOHPP055[[#This Row],[銷售訂單]]="", "", --ZSOHPP055[[#This Row],[銷售訂單]])</f>
        <v/>
      </c>
    </row>
    <row r="9872" spans="1:13">
      <c r="A9872"/>
      <c r="B9872"/>
      <c r="C9872"/>
      <c r="D9872"/>
      <c r="E9872"/>
      <c r="F9872"/>
      <c r="G9872"/>
      <c r="H9872"/>
      <c r="I9872"/>
      <c r="J9872"/>
      <c r="K9872"/>
      <c r="L9872" t="str">
        <f>IF(COUNTIFS(ZSOHSD058[订单号数值], ZSOHPP055[[#This Row],[订单号数值]], ZSOHSD058[行項目], ZSOHPP055[[#This Row],[行項目]])&gt;0, "Y", "")</f>
        <v/>
      </c>
      <c r="M9872" t="str">
        <f>IF(ZSOHPP055[[#This Row],[銷售訂單]]="", "", --ZSOHPP055[[#This Row],[銷售訂單]])</f>
        <v/>
      </c>
    </row>
    <row r="9873" spans="1:13">
      <c r="A9873"/>
      <c r="B9873"/>
      <c r="C9873"/>
      <c r="D9873"/>
      <c r="E9873"/>
      <c r="F9873"/>
      <c r="G9873"/>
      <c r="H9873"/>
      <c r="I9873"/>
      <c r="J9873"/>
      <c r="K9873"/>
      <c r="L9873" t="str">
        <f>IF(COUNTIFS(ZSOHSD058[订单号数值], ZSOHPP055[[#This Row],[订单号数值]], ZSOHSD058[行項目], ZSOHPP055[[#This Row],[行項目]])&gt;0, "Y", "")</f>
        <v/>
      </c>
      <c r="M9873" t="str">
        <f>IF(ZSOHPP055[[#This Row],[銷售訂單]]="", "", --ZSOHPP055[[#This Row],[銷售訂單]])</f>
        <v/>
      </c>
    </row>
    <row r="9874" spans="1:13">
      <c r="A9874"/>
      <c r="B9874"/>
      <c r="C9874"/>
      <c r="D9874"/>
      <c r="E9874"/>
      <c r="F9874"/>
      <c r="G9874"/>
      <c r="H9874"/>
      <c r="I9874"/>
      <c r="J9874"/>
      <c r="K9874"/>
      <c r="L9874" t="str">
        <f>IF(COUNTIFS(ZSOHSD058[订单号数值], ZSOHPP055[[#This Row],[订单号数值]], ZSOHSD058[行項目], ZSOHPP055[[#This Row],[行項目]])&gt;0, "Y", "")</f>
        <v/>
      </c>
      <c r="M9874" t="str">
        <f>IF(ZSOHPP055[[#This Row],[銷售訂單]]="", "", --ZSOHPP055[[#This Row],[銷售訂單]])</f>
        <v/>
      </c>
    </row>
    <row r="9875" spans="1:13">
      <c r="A9875"/>
      <c r="B9875"/>
      <c r="C9875"/>
      <c r="D9875"/>
      <c r="E9875"/>
      <c r="F9875"/>
      <c r="G9875"/>
      <c r="H9875"/>
      <c r="I9875"/>
      <c r="J9875"/>
      <c r="K9875"/>
      <c r="L9875" t="str">
        <f>IF(COUNTIFS(ZSOHSD058[订单号数值], ZSOHPP055[[#This Row],[订单号数值]], ZSOHSD058[行項目], ZSOHPP055[[#This Row],[行項目]])&gt;0, "Y", "")</f>
        <v/>
      </c>
      <c r="M9875" t="str">
        <f>IF(ZSOHPP055[[#This Row],[銷售訂單]]="", "", --ZSOHPP055[[#This Row],[銷售訂單]])</f>
        <v/>
      </c>
    </row>
    <row r="9876" spans="1:13">
      <c r="A9876"/>
      <c r="B9876"/>
      <c r="C9876"/>
      <c r="D9876"/>
      <c r="E9876"/>
      <c r="F9876"/>
      <c r="G9876"/>
      <c r="H9876"/>
      <c r="I9876"/>
      <c r="J9876"/>
      <c r="K9876"/>
      <c r="L9876" t="str">
        <f>IF(COUNTIFS(ZSOHSD058[订单号数值], ZSOHPP055[[#This Row],[订单号数值]], ZSOHSD058[行項目], ZSOHPP055[[#This Row],[行項目]])&gt;0, "Y", "")</f>
        <v/>
      </c>
      <c r="M9876" t="str">
        <f>IF(ZSOHPP055[[#This Row],[銷售訂單]]="", "", --ZSOHPP055[[#This Row],[銷售訂單]])</f>
        <v/>
      </c>
    </row>
    <row r="9877" spans="1:13">
      <c r="A9877"/>
      <c r="B9877"/>
      <c r="C9877"/>
      <c r="D9877"/>
      <c r="E9877"/>
      <c r="F9877"/>
      <c r="G9877"/>
      <c r="H9877"/>
      <c r="I9877"/>
      <c r="J9877"/>
      <c r="K9877"/>
      <c r="L9877" t="str">
        <f>IF(COUNTIFS(ZSOHSD058[订单号数值], ZSOHPP055[[#This Row],[订单号数值]], ZSOHSD058[行項目], ZSOHPP055[[#This Row],[行項目]])&gt;0, "Y", "")</f>
        <v/>
      </c>
      <c r="M9877" t="str">
        <f>IF(ZSOHPP055[[#This Row],[銷售訂單]]="", "", --ZSOHPP055[[#This Row],[銷售訂單]])</f>
        <v/>
      </c>
    </row>
    <row r="9878" spans="1:13">
      <c r="A9878"/>
      <c r="B9878"/>
      <c r="C9878"/>
      <c r="D9878"/>
      <c r="E9878"/>
      <c r="F9878"/>
      <c r="G9878"/>
      <c r="H9878"/>
      <c r="I9878"/>
      <c r="J9878"/>
      <c r="K9878"/>
      <c r="L9878" t="str">
        <f>IF(COUNTIFS(ZSOHSD058[订单号数值], ZSOHPP055[[#This Row],[订单号数值]], ZSOHSD058[行項目], ZSOHPP055[[#This Row],[行項目]])&gt;0, "Y", "")</f>
        <v/>
      </c>
      <c r="M9878" t="str">
        <f>IF(ZSOHPP055[[#This Row],[銷售訂單]]="", "", --ZSOHPP055[[#This Row],[銷售訂單]])</f>
        <v/>
      </c>
    </row>
    <row r="9879" spans="1:13">
      <c r="A9879"/>
      <c r="B9879"/>
      <c r="C9879"/>
      <c r="D9879"/>
      <c r="E9879"/>
      <c r="F9879"/>
      <c r="G9879"/>
      <c r="H9879"/>
      <c r="I9879"/>
      <c r="J9879"/>
      <c r="K9879"/>
      <c r="L9879" t="str">
        <f>IF(COUNTIFS(ZSOHSD058[订单号数值], ZSOHPP055[[#This Row],[订单号数值]], ZSOHSD058[行項目], ZSOHPP055[[#This Row],[行項目]])&gt;0, "Y", "")</f>
        <v/>
      </c>
      <c r="M9879" t="str">
        <f>IF(ZSOHPP055[[#This Row],[銷售訂單]]="", "", --ZSOHPP055[[#This Row],[銷售訂單]])</f>
        <v/>
      </c>
    </row>
    <row r="9880" spans="1:13">
      <c r="A9880"/>
      <c r="B9880"/>
      <c r="C9880"/>
      <c r="D9880"/>
      <c r="E9880"/>
      <c r="F9880"/>
      <c r="G9880"/>
      <c r="H9880"/>
      <c r="I9880"/>
      <c r="J9880"/>
      <c r="K9880"/>
      <c r="L9880" t="str">
        <f>IF(COUNTIFS(ZSOHSD058[订单号数值], ZSOHPP055[[#This Row],[订单号数值]], ZSOHSD058[行項目], ZSOHPP055[[#This Row],[行項目]])&gt;0, "Y", "")</f>
        <v/>
      </c>
      <c r="M9880" t="str">
        <f>IF(ZSOHPP055[[#This Row],[銷售訂單]]="", "", --ZSOHPP055[[#This Row],[銷售訂單]])</f>
        <v/>
      </c>
    </row>
    <row r="9881" spans="1:13">
      <c r="A9881"/>
      <c r="B9881"/>
      <c r="C9881"/>
      <c r="D9881"/>
      <c r="E9881"/>
      <c r="F9881"/>
      <c r="G9881"/>
      <c r="H9881"/>
      <c r="I9881"/>
      <c r="J9881"/>
      <c r="K9881"/>
      <c r="L9881" t="str">
        <f>IF(COUNTIFS(ZSOHSD058[订单号数值], ZSOHPP055[[#This Row],[订单号数值]], ZSOHSD058[行項目], ZSOHPP055[[#This Row],[行項目]])&gt;0, "Y", "")</f>
        <v/>
      </c>
      <c r="M9881" t="str">
        <f>IF(ZSOHPP055[[#This Row],[銷售訂單]]="", "", --ZSOHPP055[[#This Row],[銷售訂單]])</f>
        <v/>
      </c>
    </row>
    <row r="9882" spans="1:13">
      <c r="A9882"/>
      <c r="B9882"/>
      <c r="C9882"/>
      <c r="D9882"/>
      <c r="E9882"/>
      <c r="F9882"/>
      <c r="G9882"/>
      <c r="H9882"/>
      <c r="I9882"/>
      <c r="J9882"/>
      <c r="K9882"/>
      <c r="L9882" t="str">
        <f>IF(COUNTIFS(ZSOHSD058[订单号数值], ZSOHPP055[[#This Row],[订单号数值]], ZSOHSD058[行項目], ZSOHPP055[[#This Row],[行項目]])&gt;0, "Y", "")</f>
        <v/>
      </c>
      <c r="M9882" t="str">
        <f>IF(ZSOHPP055[[#This Row],[銷售訂單]]="", "", --ZSOHPP055[[#This Row],[銷售訂單]])</f>
        <v/>
      </c>
    </row>
    <row r="9883" spans="1:13">
      <c r="A9883"/>
      <c r="B9883"/>
      <c r="C9883"/>
      <c r="D9883"/>
      <c r="E9883"/>
      <c r="F9883"/>
      <c r="G9883"/>
      <c r="H9883"/>
      <c r="I9883"/>
      <c r="J9883"/>
      <c r="K9883"/>
      <c r="L9883" t="str">
        <f>IF(COUNTIFS(ZSOHSD058[订单号数值], ZSOHPP055[[#This Row],[订单号数值]], ZSOHSD058[行項目], ZSOHPP055[[#This Row],[行項目]])&gt;0, "Y", "")</f>
        <v/>
      </c>
      <c r="M9883" t="str">
        <f>IF(ZSOHPP055[[#This Row],[銷售訂單]]="", "", --ZSOHPP055[[#This Row],[銷售訂單]])</f>
        <v/>
      </c>
    </row>
    <row r="9884" spans="1:13">
      <c r="A9884"/>
      <c r="B9884"/>
      <c r="C9884"/>
      <c r="D9884"/>
      <c r="E9884"/>
      <c r="F9884"/>
      <c r="G9884"/>
      <c r="H9884"/>
      <c r="I9884"/>
      <c r="J9884"/>
      <c r="K9884"/>
      <c r="L9884" t="str">
        <f>IF(COUNTIFS(ZSOHSD058[订单号数值], ZSOHPP055[[#This Row],[订单号数值]], ZSOHSD058[行項目], ZSOHPP055[[#This Row],[行項目]])&gt;0, "Y", "")</f>
        <v/>
      </c>
      <c r="M9884" t="str">
        <f>IF(ZSOHPP055[[#This Row],[銷售訂單]]="", "", --ZSOHPP055[[#This Row],[銷售訂單]])</f>
        <v/>
      </c>
    </row>
    <row r="9885" spans="1:13">
      <c r="A9885"/>
      <c r="B9885"/>
      <c r="C9885"/>
      <c r="D9885"/>
      <c r="E9885"/>
      <c r="F9885"/>
      <c r="G9885"/>
      <c r="H9885"/>
      <c r="I9885"/>
      <c r="J9885"/>
      <c r="K9885"/>
      <c r="L9885" t="str">
        <f>IF(COUNTIFS(ZSOHSD058[订单号数值], ZSOHPP055[[#This Row],[订单号数值]], ZSOHSD058[行項目], ZSOHPP055[[#This Row],[行項目]])&gt;0, "Y", "")</f>
        <v/>
      </c>
      <c r="M9885" t="str">
        <f>IF(ZSOHPP055[[#This Row],[銷售訂單]]="", "", --ZSOHPP055[[#This Row],[銷售訂單]])</f>
        <v/>
      </c>
    </row>
    <row r="9886" spans="1:13">
      <c r="A9886"/>
      <c r="B9886"/>
      <c r="C9886"/>
      <c r="D9886"/>
      <c r="E9886"/>
      <c r="F9886"/>
      <c r="G9886"/>
      <c r="H9886"/>
      <c r="I9886"/>
      <c r="J9886"/>
      <c r="K9886"/>
      <c r="L9886" t="str">
        <f>IF(COUNTIFS(ZSOHSD058[订单号数值], ZSOHPP055[[#This Row],[订单号数值]], ZSOHSD058[行項目], ZSOHPP055[[#This Row],[行項目]])&gt;0, "Y", "")</f>
        <v/>
      </c>
      <c r="M9886" t="str">
        <f>IF(ZSOHPP055[[#This Row],[銷售訂單]]="", "", --ZSOHPP055[[#This Row],[銷售訂單]])</f>
        <v/>
      </c>
    </row>
    <row r="9887" spans="1:13">
      <c r="A9887"/>
      <c r="B9887"/>
      <c r="C9887"/>
      <c r="D9887"/>
      <c r="E9887"/>
      <c r="F9887"/>
      <c r="G9887"/>
      <c r="H9887"/>
      <c r="I9887"/>
      <c r="J9887"/>
      <c r="K9887"/>
      <c r="L9887" t="str">
        <f>IF(COUNTIFS(ZSOHSD058[订单号数值], ZSOHPP055[[#This Row],[订单号数值]], ZSOHSD058[行項目], ZSOHPP055[[#This Row],[行項目]])&gt;0, "Y", "")</f>
        <v/>
      </c>
      <c r="M9887" t="str">
        <f>IF(ZSOHPP055[[#This Row],[銷售訂單]]="", "", --ZSOHPP055[[#This Row],[銷售訂單]])</f>
        <v/>
      </c>
    </row>
    <row r="9888" spans="1:13">
      <c r="A9888"/>
      <c r="B9888"/>
      <c r="C9888"/>
      <c r="D9888"/>
      <c r="E9888"/>
      <c r="F9888"/>
      <c r="G9888"/>
      <c r="H9888"/>
      <c r="I9888"/>
      <c r="J9888"/>
      <c r="K9888"/>
      <c r="L9888" t="str">
        <f>IF(COUNTIFS(ZSOHSD058[订单号数值], ZSOHPP055[[#This Row],[订单号数值]], ZSOHSD058[行項目], ZSOHPP055[[#This Row],[行項目]])&gt;0, "Y", "")</f>
        <v/>
      </c>
      <c r="M9888" t="str">
        <f>IF(ZSOHPP055[[#This Row],[銷售訂單]]="", "", --ZSOHPP055[[#This Row],[銷售訂單]])</f>
        <v/>
      </c>
    </row>
    <row r="9889" spans="1:13">
      <c r="A9889"/>
      <c r="B9889"/>
      <c r="C9889"/>
      <c r="D9889"/>
      <c r="E9889"/>
      <c r="F9889"/>
      <c r="G9889"/>
      <c r="H9889"/>
      <c r="I9889"/>
      <c r="J9889"/>
      <c r="K9889"/>
      <c r="L9889" t="str">
        <f>IF(COUNTIFS(ZSOHSD058[订单号数值], ZSOHPP055[[#This Row],[订单号数值]], ZSOHSD058[行項目], ZSOHPP055[[#This Row],[行項目]])&gt;0, "Y", "")</f>
        <v/>
      </c>
      <c r="M9889" t="str">
        <f>IF(ZSOHPP055[[#This Row],[銷售訂單]]="", "", --ZSOHPP055[[#This Row],[銷售訂單]])</f>
        <v/>
      </c>
    </row>
    <row r="9890" spans="1:13">
      <c r="A9890"/>
      <c r="B9890"/>
      <c r="C9890"/>
      <c r="D9890"/>
      <c r="E9890"/>
      <c r="F9890"/>
      <c r="G9890"/>
      <c r="H9890"/>
      <c r="I9890"/>
      <c r="J9890"/>
      <c r="K9890"/>
      <c r="L9890" t="str">
        <f>IF(COUNTIFS(ZSOHSD058[订单号数值], ZSOHPP055[[#This Row],[订单号数值]], ZSOHSD058[行項目], ZSOHPP055[[#This Row],[行項目]])&gt;0, "Y", "")</f>
        <v/>
      </c>
      <c r="M9890" t="str">
        <f>IF(ZSOHPP055[[#This Row],[銷售訂單]]="", "", --ZSOHPP055[[#This Row],[銷售訂單]])</f>
        <v/>
      </c>
    </row>
    <row r="9891" spans="1:13">
      <c r="A9891"/>
      <c r="B9891"/>
      <c r="C9891"/>
      <c r="D9891"/>
      <c r="E9891"/>
      <c r="F9891"/>
      <c r="G9891"/>
      <c r="H9891"/>
      <c r="I9891"/>
      <c r="J9891"/>
      <c r="K9891"/>
      <c r="L9891" t="str">
        <f>IF(COUNTIFS(ZSOHSD058[订单号数值], ZSOHPP055[[#This Row],[订单号数值]], ZSOHSD058[行項目], ZSOHPP055[[#This Row],[行項目]])&gt;0, "Y", "")</f>
        <v/>
      </c>
      <c r="M9891" t="str">
        <f>IF(ZSOHPP055[[#This Row],[銷售訂單]]="", "", --ZSOHPP055[[#This Row],[銷售訂單]])</f>
        <v/>
      </c>
    </row>
    <row r="9892" spans="1:13">
      <c r="A9892"/>
      <c r="B9892"/>
      <c r="C9892"/>
      <c r="D9892"/>
      <c r="E9892"/>
      <c r="F9892"/>
      <c r="G9892"/>
      <c r="H9892"/>
      <c r="I9892"/>
      <c r="J9892"/>
      <c r="K9892"/>
      <c r="L9892" t="str">
        <f>IF(COUNTIFS(ZSOHSD058[订单号数值], ZSOHPP055[[#This Row],[订单号数值]], ZSOHSD058[行項目], ZSOHPP055[[#This Row],[行項目]])&gt;0, "Y", "")</f>
        <v/>
      </c>
      <c r="M9892" t="str">
        <f>IF(ZSOHPP055[[#This Row],[銷售訂單]]="", "", --ZSOHPP055[[#This Row],[銷售訂單]])</f>
        <v/>
      </c>
    </row>
    <row r="9893" spans="1:13">
      <c r="A9893"/>
      <c r="B9893"/>
      <c r="C9893"/>
      <c r="D9893"/>
      <c r="E9893"/>
      <c r="F9893"/>
      <c r="G9893"/>
      <c r="H9893"/>
      <c r="I9893"/>
      <c r="J9893"/>
      <c r="K9893"/>
      <c r="L9893" t="str">
        <f>IF(COUNTIFS(ZSOHSD058[订单号数值], ZSOHPP055[[#This Row],[订单号数值]], ZSOHSD058[行項目], ZSOHPP055[[#This Row],[行項目]])&gt;0, "Y", "")</f>
        <v/>
      </c>
      <c r="M9893" t="str">
        <f>IF(ZSOHPP055[[#This Row],[銷售訂單]]="", "", --ZSOHPP055[[#This Row],[銷售訂單]])</f>
        <v/>
      </c>
    </row>
    <row r="9894" spans="1:13">
      <c r="A9894"/>
      <c r="B9894"/>
      <c r="C9894"/>
      <c r="D9894"/>
      <c r="E9894"/>
      <c r="F9894"/>
      <c r="G9894"/>
      <c r="H9894"/>
      <c r="I9894"/>
      <c r="J9894"/>
      <c r="K9894"/>
      <c r="L9894" t="str">
        <f>IF(COUNTIFS(ZSOHSD058[订单号数值], ZSOHPP055[[#This Row],[订单号数值]], ZSOHSD058[行項目], ZSOHPP055[[#This Row],[行項目]])&gt;0, "Y", "")</f>
        <v/>
      </c>
      <c r="M9894" t="str">
        <f>IF(ZSOHPP055[[#This Row],[銷售訂單]]="", "", --ZSOHPP055[[#This Row],[銷售訂單]])</f>
        <v/>
      </c>
    </row>
    <row r="9895" spans="1:13">
      <c r="A9895"/>
      <c r="B9895"/>
      <c r="C9895"/>
      <c r="D9895"/>
      <c r="E9895"/>
      <c r="F9895"/>
      <c r="G9895"/>
      <c r="H9895"/>
      <c r="I9895"/>
      <c r="J9895"/>
      <c r="K9895"/>
      <c r="L9895" t="str">
        <f>IF(COUNTIFS(ZSOHSD058[订单号数值], ZSOHPP055[[#This Row],[订单号数值]], ZSOHSD058[行項目], ZSOHPP055[[#This Row],[行項目]])&gt;0, "Y", "")</f>
        <v/>
      </c>
      <c r="M9895" t="str">
        <f>IF(ZSOHPP055[[#This Row],[銷售訂單]]="", "", --ZSOHPP055[[#This Row],[銷售訂單]])</f>
        <v/>
      </c>
    </row>
    <row r="9896" spans="1:13">
      <c r="A9896"/>
      <c r="B9896"/>
      <c r="C9896"/>
      <c r="D9896"/>
      <c r="E9896"/>
      <c r="F9896"/>
      <c r="G9896"/>
      <c r="H9896"/>
      <c r="I9896"/>
      <c r="J9896"/>
      <c r="K9896"/>
      <c r="L9896" t="str">
        <f>IF(COUNTIFS(ZSOHSD058[订单号数值], ZSOHPP055[[#This Row],[订单号数值]], ZSOHSD058[行項目], ZSOHPP055[[#This Row],[行項目]])&gt;0, "Y", "")</f>
        <v/>
      </c>
      <c r="M9896" t="str">
        <f>IF(ZSOHPP055[[#This Row],[銷售訂單]]="", "", --ZSOHPP055[[#This Row],[銷售訂單]])</f>
        <v/>
      </c>
    </row>
    <row r="9897" spans="1:13">
      <c r="A9897"/>
      <c r="B9897"/>
      <c r="C9897"/>
      <c r="D9897"/>
      <c r="E9897"/>
      <c r="F9897"/>
      <c r="G9897"/>
      <c r="H9897"/>
      <c r="I9897"/>
      <c r="J9897"/>
      <c r="K9897"/>
      <c r="L9897" t="str">
        <f>IF(COUNTIFS(ZSOHSD058[订单号数值], ZSOHPP055[[#This Row],[订单号数值]], ZSOHSD058[行項目], ZSOHPP055[[#This Row],[行項目]])&gt;0, "Y", "")</f>
        <v/>
      </c>
      <c r="M9897" t="str">
        <f>IF(ZSOHPP055[[#This Row],[銷售訂單]]="", "", --ZSOHPP055[[#This Row],[銷售訂單]])</f>
        <v/>
      </c>
    </row>
    <row r="9898" spans="1:13">
      <c r="A9898"/>
      <c r="B9898"/>
      <c r="C9898"/>
      <c r="D9898"/>
      <c r="E9898"/>
      <c r="F9898"/>
      <c r="G9898"/>
      <c r="H9898"/>
      <c r="I9898"/>
      <c r="J9898"/>
      <c r="K9898"/>
      <c r="L9898" t="str">
        <f>IF(COUNTIFS(ZSOHSD058[订单号数值], ZSOHPP055[[#This Row],[订单号数值]], ZSOHSD058[行項目], ZSOHPP055[[#This Row],[行項目]])&gt;0, "Y", "")</f>
        <v/>
      </c>
      <c r="M9898" t="str">
        <f>IF(ZSOHPP055[[#This Row],[銷售訂單]]="", "", --ZSOHPP055[[#This Row],[銷售訂單]])</f>
        <v/>
      </c>
    </row>
    <row r="9899" spans="1:13">
      <c r="A9899"/>
      <c r="B9899"/>
      <c r="C9899"/>
      <c r="D9899"/>
      <c r="E9899"/>
      <c r="F9899"/>
      <c r="G9899"/>
      <c r="H9899"/>
      <c r="I9899"/>
      <c r="J9899"/>
      <c r="K9899"/>
      <c r="L9899" t="str">
        <f>IF(COUNTIFS(ZSOHSD058[订单号数值], ZSOHPP055[[#This Row],[订单号数值]], ZSOHSD058[行項目], ZSOHPP055[[#This Row],[行項目]])&gt;0, "Y", "")</f>
        <v/>
      </c>
      <c r="M9899" t="str">
        <f>IF(ZSOHPP055[[#This Row],[銷售訂單]]="", "", --ZSOHPP055[[#This Row],[銷售訂單]])</f>
        <v/>
      </c>
    </row>
    <row r="9900" spans="1:13">
      <c r="A9900"/>
      <c r="B9900"/>
      <c r="C9900"/>
      <c r="D9900"/>
      <c r="E9900"/>
      <c r="F9900"/>
      <c r="G9900"/>
      <c r="H9900"/>
      <c r="I9900"/>
      <c r="J9900"/>
      <c r="K9900"/>
      <c r="L9900" t="str">
        <f>IF(COUNTIFS(ZSOHSD058[订单号数值], ZSOHPP055[[#This Row],[订单号数值]], ZSOHSD058[行項目], ZSOHPP055[[#This Row],[行項目]])&gt;0, "Y", "")</f>
        <v/>
      </c>
      <c r="M9900" t="str">
        <f>IF(ZSOHPP055[[#This Row],[銷售訂單]]="", "", --ZSOHPP055[[#This Row],[銷售訂單]])</f>
        <v/>
      </c>
    </row>
    <row r="9901" spans="1:13">
      <c r="A9901"/>
      <c r="B9901"/>
      <c r="C9901"/>
      <c r="D9901"/>
      <c r="E9901"/>
      <c r="F9901"/>
      <c r="G9901"/>
      <c r="H9901"/>
      <c r="I9901"/>
      <c r="J9901"/>
      <c r="K9901"/>
      <c r="L9901" t="str">
        <f>IF(COUNTIFS(ZSOHSD058[订单号数值], ZSOHPP055[[#This Row],[订单号数值]], ZSOHSD058[行項目], ZSOHPP055[[#This Row],[行項目]])&gt;0, "Y", "")</f>
        <v/>
      </c>
      <c r="M9901" t="str">
        <f>IF(ZSOHPP055[[#This Row],[銷售訂單]]="", "", --ZSOHPP055[[#This Row],[銷售訂單]])</f>
        <v/>
      </c>
    </row>
    <row r="9902" spans="1:13">
      <c r="A9902"/>
      <c r="B9902"/>
      <c r="C9902"/>
      <c r="D9902"/>
      <c r="E9902"/>
      <c r="F9902"/>
      <c r="G9902"/>
      <c r="H9902"/>
      <c r="I9902"/>
      <c r="J9902"/>
      <c r="K9902"/>
      <c r="L9902" t="str">
        <f>IF(COUNTIFS(ZSOHSD058[订单号数值], ZSOHPP055[[#This Row],[订单号数值]], ZSOHSD058[行項目], ZSOHPP055[[#This Row],[行項目]])&gt;0, "Y", "")</f>
        <v/>
      </c>
      <c r="M9902" t="str">
        <f>IF(ZSOHPP055[[#This Row],[銷售訂單]]="", "", --ZSOHPP055[[#This Row],[銷售訂單]])</f>
        <v/>
      </c>
    </row>
    <row r="9903" spans="1:13">
      <c r="A9903"/>
      <c r="B9903"/>
      <c r="C9903"/>
      <c r="D9903"/>
      <c r="E9903"/>
      <c r="F9903"/>
      <c r="G9903"/>
      <c r="H9903"/>
      <c r="I9903"/>
      <c r="J9903"/>
      <c r="K9903"/>
      <c r="L9903" t="str">
        <f>IF(COUNTIFS(ZSOHSD058[订单号数值], ZSOHPP055[[#This Row],[订单号数值]], ZSOHSD058[行項目], ZSOHPP055[[#This Row],[行項目]])&gt;0, "Y", "")</f>
        <v/>
      </c>
      <c r="M9903" t="str">
        <f>IF(ZSOHPP055[[#This Row],[銷售訂單]]="", "", --ZSOHPP055[[#This Row],[銷售訂單]])</f>
        <v/>
      </c>
    </row>
    <row r="9904" spans="1:13">
      <c r="A9904"/>
      <c r="B9904"/>
      <c r="C9904"/>
      <c r="D9904"/>
      <c r="E9904"/>
      <c r="F9904"/>
      <c r="G9904"/>
      <c r="H9904"/>
      <c r="I9904"/>
      <c r="J9904"/>
      <c r="K9904"/>
      <c r="L9904" t="str">
        <f>IF(COUNTIFS(ZSOHSD058[订单号数值], ZSOHPP055[[#This Row],[订单号数值]], ZSOHSD058[行項目], ZSOHPP055[[#This Row],[行項目]])&gt;0, "Y", "")</f>
        <v/>
      </c>
      <c r="M9904" t="str">
        <f>IF(ZSOHPP055[[#This Row],[銷售訂單]]="", "", --ZSOHPP055[[#This Row],[銷售訂單]])</f>
        <v/>
      </c>
    </row>
    <row r="9905" spans="1:13">
      <c r="A9905"/>
      <c r="B9905"/>
      <c r="C9905"/>
      <c r="D9905"/>
      <c r="E9905"/>
      <c r="F9905"/>
      <c r="G9905"/>
      <c r="H9905"/>
      <c r="I9905"/>
      <c r="J9905"/>
      <c r="K9905"/>
      <c r="L9905" t="str">
        <f>IF(COUNTIFS(ZSOHSD058[订单号数值], ZSOHPP055[[#This Row],[订单号数值]], ZSOHSD058[行項目], ZSOHPP055[[#This Row],[行項目]])&gt;0, "Y", "")</f>
        <v/>
      </c>
      <c r="M9905" t="str">
        <f>IF(ZSOHPP055[[#This Row],[銷售訂單]]="", "", --ZSOHPP055[[#This Row],[銷售訂單]])</f>
        <v/>
      </c>
    </row>
    <row r="9906" spans="1:13">
      <c r="A9906"/>
      <c r="B9906"/>
      <c r="C9906"/>
      <c r="D9906"/>
      <c r="E9906"/>
      <c r="F9906"/>
      <c r="G9906"/>
      <c r="H9906"/>
      <c r="I9906"/>
      <c r="J9906"/>
      <c r="K9906"/>
      <c r="L9906" t="str">
        <f>IF(COUNTIFS(ZSOHSD058[订单号数值], ZSOHPP055[[#This Row],[订单号数值]], ZSOHSD058[行項目], ZSOHPP055[[#This Row],[行項目]])&gt;0, "Y", "")</f>
        <v/>
      </c>
      <c r="M9906" t="str">
        <f>IF(ZSOHPP055[[#This Row],[銷售訂單]]="", "", --ZSOHPP055[[#This Row],[銷售訂單]])</f>
        <v/>
      </c>
    </row>
    <row r="9907" spans="1:13">
      <c r="A9907"/>
      <c r="B9907"/>
      <c r="C9907"/>
      <c r="D9907"/>
      <c r="E9907"/>
      <c r="F9907"/>
      <c r="G9907"/>
      <c r="H9907"/>
      <c r="I9907"/>
      <c r="J9907"/>
      <c r="K9907"/>
      <c r="L9907" t="str">
        <f>IF(COUNTIFS(ZSOHSD058[订单号数值], ZSOHPP055[[#This Row],[订单号数值]], ZSOHSD058[行項目], ZSOHPP055[[#This Row],[行項目]])&gt;0, "Y", "")</f>
        <v/>
      </c>
      <c r="M9907" t="str">
        <f>IF(ZSOHPP055[[#This Row],[銷售訂單]]="", "", --ZSOHPP055[[#This Row],[銷售訂單]])</f>
        <v/>
      </c>
    </row>
    <row r="9908" spans="1:13">
      <c r="A9908"/>
      <c r="B9908"/>
      <c r="C9908"/>
      <c r="D9908"/>
      <c r="E9908"/>
      <c r="F9908"/>
      <c r="G9908"/>
      <c r="H9908"/>
      <c r="I9908"/>
      <c r="J9908"/>
      <c r="K9908"/>
      <c r="L9908" t="str">
        <f>IF(COUNTIFS(ZSOHSD058[订单号数值], ZSOHPP055[[#This Row],[订单号数值]], ZSOHSD058[行項目], ZSOHPP055[[#This Row],[行項目]])&gt;0, "Y", "")</f>
        <v/>
      </c>
      <c r="M9908" t="str">
        <f>IF(ZSOHPP055[[#This Row],[銷售訂單]]="", "", --ZSOHPP055[[#This Row],[銷售訂單]])</f>
        <v/>
      </c>
    </row>
    <row r="9909" spans="1:13">
      <c r="A9909"/>
      <c r="B9909"/>
      <c r="C9909"/>
      <c r="D9909"/>
      <c r="E9909"/>
      <c r="F9909"/>
      <c r="G9909"/>
      <c r="H9909"/>
      <c r="I9909"/>
      <c r="J9909"/>
      <c r="K9909"/>
      <c r="L9909" t="str">
        <f>IF(COUNTIFS(ZSOHSD058[订单号数值], ZSOHPP055[[#This Row],[订单号数值]], ZSOHSD058[行項目], ZSOHPP055[[#This Row],[行項目]])&gt;0, "Y", "")</f>
        <v/>
      </c>
      <c r="M9909" t="str">
        <f>IF(ZSOHPP055[[#This Row],[銷售訂單]]="", "", --ZSOHPP055[[#This Row],[銷售訂單]])</f>
        <v/>
      </c>
    </row>
    <row r="9910" spans="1:13">
      <c r="A9910"/>
      <c r="B9910"/>
      <c r="C9910"/>
      <c r="D9910"/>
      <c r="E9910"/>
      <c r="F9910"/>
      <c r="G9910"/>
      <c r="H9910"/>
      <c r="I9910"/>
      <c r="J9910"/>
      <c r="K9910"/>
      <c r="L9910" t="str">
        <f>IF(COUNTIFS(ZSOHSD058[订单号数值], ZSOHPP055[[#This Row],[订单号数值]], ZSOHSD058[行項目], ZSOHPP055[[#This Row],[行項目]])&gt;0, "Y", "")</f>
        <v/>
      </c>
      <c r="M9910" t="str">
        <f>IF(ZSOHPP055[[#This Row],[銷售訂單]]="", "", --ZSOHPP055[[#This Row],[銷售訂單]])</f>
        <v/>
      </c>
    </row>
    <row r="9911" spans="1:13">
      <c r="A9911"/>
      <c r="B9911"/>
      <c r="C9911"/>
      <c r="D9911"/>
      <c r="E9911"/>
      <c r="F9911"/>
      <c r="G9911"/>
      <c r="H9911"/>
      <c r="I9911"/>
      <c r="J9911"/>
      <c r="K9911"/>
      <c r="L9911" t="str">
        <f>IF(COUNTIFS(ZSOHSD058[订单号数值], ZSOHPP055[[#This Row],[订单号数值]], ZSOHSD058[行項目], ZSOHPP055[[#This Row],[行項目]])&gt;0, "Y", "")</f>
        <v/>
      </c>
      <c r="M9911" t="str">
        <f>IF(ZSOHPP055[[#This Row],[銷售訂單]]="", "", --ZSOHPP055[[#This Row],[銷售訂單]])</f>
        <v/>
      </c>
    </row>
    <row r="9912" spans="1:13">
      <c r="A9912"/>
      <c r="B9912"/>
      <c r="C9912"/>
      <c r="D9912"/>
      <c r="E9912"/>
      <c r="F9912"/>
      <c r="G9912"/>
      <c r="H9912"/>
      <c r="I9912"/>
      <c r="J9912"/>
      <c r="K9912"/>
      <c r="L9912" t="str">
        <f>IF(COUNTIFS(ZSOHSD058[订单号数值], ZSOHPP055[[#This Row],[订单号数值]], ZSOHSD058[行項目], ZSOHPP055[[#This Row],[行項目]])&gt;0, "Y", "")</f>
        <v/>
      </c>
      <c r="M9912" t="str">
        <f>IF(ZSOHPP055[[#This Row],[銷售訂單]]="", "", --ZSOHPP055[[#This Row],[銷售訂單]])</f>
        <v/>
      </c>
    </row>
    <row r="9913" spans="1:13">
      <c r="A9913"/>
      <c r="B9913"/>
      <c r="C9913"/>
      <c r="D9913"/>
      <c r="E9913"/>
      <c r="F9913"/>
      <c r="G9913"/>
      <c r="H9913"/>
      <c r="I9913"/>
      <c r="J9913"/>
      <c r="K9913"/>
      <c r="L9913" t="str">
        <f>IF(COUNTIFS(ZSOHSD058[订单号数值], ZSOHPP055[[#This Row],[订单号数值]], ZSOHSD058[行項目], ZSOHPP055[[#This Row],[行項目]])&gt;0, "Y", "")</f>
        <v/>
      </c>
      <c r="M9913" t="str">
        <f>IF(ZSOHPP055[[#This Row],[銷售訂單]]="", "", --ZSOHPP055[[#This Row],[銷售訂單]])</f>
        <v/>
      </c>
    </row>
    <row r="9914" spans="1:13">
      <c r="A9914"/>
      <c r="B9914"/>
      <c r="C9914"/>
      <c r="D9914"/>
      <c r="E9914"/>
      <c r="F9914"/>
      <c r="G9914"/>
      <c r="H9914"/>
      <c r="I9914"/>
      <c r="J9914"/>
      <c r="K9914"/>
      <c r="L9914" t="str">
        <f>IF(COUNTIFS(ZSOHSD058[订单号数值], ZSOHPP055[[#This Row],[订单号数值]], ZSOHSD058[行項目], ZSOHPP055[[#This Row],[行項目]])&gt;0, "Y", "")</f>
        <v/>
      </c>
      <c r="M9914" t="str">
        <f>IF(ZSOHPP055[[#This Row],[銷售訂單]]="", "", --ZSOHPP055[[#This Row],[銷售訂單]])</f>
        <v/>
      </c>
    </row>
    <row r="9915" spans="1:13">
      <c r="A9915"/>
      <c r="B9915"/>
      <c r="C9915"/>
      <c r="D9915"/>
      <c r="E9915"/>
      <c r="F9915"/>
      <c r="G9915"/>
      <c r="H9915"/>
      <c r="I9915"/>
      <c r="J9915"/>
      <c r="K9915"/>
      <c r="L9915" t="str">
        <f>IF(COUNTIFS(ZSOHSD058[订单号数值], ZSOHPP055[[#This Row],[订单号数值]], ZSOHSD058[行項目], ZSOHPP055[[#This Row],[行項目]])&gt;0, "Y", "")</f>
        <v/>
      </c>
      <c r="M9915" t="str">
        <f>IF(ZSOHPP055[[#This Row],[銷售訂單]]="", "", --ZSOHPP055[[#This Row],[銷售訂單]])</f>
        <v/>
      </c>
    </row>
    <row r="9916" spans="1:13">
      <c r="A9916"/>
      <c r="B9916"/>
      <c r="C9916"/>
      <c r="D9916"/>
      <c r="E9916"/>
      <c r="F9916"/>
      <c r="G9916"/>
      <c r="H9916"/>
      <c r="I9916"/>
      <c r="J9916"/>
      <c r="K9916"/>
      <c r="L9916" t="str">
        <f>IF(COUNTIFS(ZSOHSD058[订单号数值], ZSOHPP055[[#This Row],[订单号数值]], ZSOHSD058[行項目], ZSOHPP055[[#This Row],[行項目]])&gt;0, "Y", "")</f>
        <v/>
      </c>
      <c r="M9916" t="str">
        <f>IF(ZSOHPP055[[#This Row],[銷售訂單]]="", "", --ZSOHPP055[[#This Row],[銷售訂單]])</f>
        <v/>
      </c>
    </row>
    <row r="9917" spans="1:13">
      <c r="A9917"/>
      <c r="B9917"/>
      <c r="C9917"/>
      <c r="D9917"/>
      <c r="E9917"/>
      <c r="F9917"/>
      <c r="G9917"/>
      <c r="H9917"/>
      <c r="I9917"/>
      <c r="J9917"/>
      <c r="K9917"/>
      <c r="L9917" t="str">
        <f>IF(COUNTIFS(ZSOHSD058[订单号数值], ZSOHPP055[[#This Row],[订单号数值]], ZSOHSD058[行項目], ZSOHPP055[[#This Row],[行項目]])&gt;0, "Y", "")</f>
        <v/>
      </c>
      <c r="M9917" t="str">
        <f>IF(ZSOHPP055[[#This Row],[銷售訂單]]="", "", --ZSOHPP055[[#This Row],[銷售訂單]])</f>
        <v/>
      </c>
    </row>
    <row r="9918" spans="1:13">
      <c r="A9918"/>
      <c r="B9918"/>
      <c r="C9918"/>
      <c r="D9918"/>
      <c r="E9918"/>
      <c r="F9918"/>
      <c r="G9918"/>
      <c r="H9918"/>
      <c r="I9918"/>
      <c r="J9918"/>
      <c r="K9918"/>
      <c r="L9918" t="str">
        <f>IF(COUNTIFS(ZSOHSD058[订单号数值], ZSOHPP055[[#This Row],[订单号数值]], ZSOHSD058[行項目], ZSOHPP055[[#This Row],[行項目]])&gt;0, "Y", "")</f>
        <v/>
      </c>
      <c r="M9918" t="str">
        <f>IF(ZSOHPP055[[#This Row],[銷售訂單]]="", "", --ZSOHPP055[[#This Row],[銷售訂單]])</f>
        <v/>
      </c>
    </row>
    <row r="9919" spans="1:13">
      <c r="A9919"/>
      <c r="B9919"/>
      <c r="C9919"/>
      <c r="D9919"/>
      <c r="E9919"/>
      <c r="F9919"/>
      <c r="G9919"/>
      <c r="H9919"/>
      <c r="I9919"/>
      <c r="J9919"/>
      <c r="K9919"/>
      <c r="L9919" t="str">
        <f>IF(COUNTIFS(ZSOHSD058[订单号数值], ZSOHPP055[[#This Row],[订单号数值]], ZSOHSD058[行項目], ZSOHPP055[[#This Row],[行項目]])&gt;0, "Y", "")</f>
        <v/>
      </c>
      <c r="M9919" t="str">
        <f>IF(ZSOHPP055[[#This Row],[銷售訂單]]="", "", --ZSOHPP055[[#This Row],[銷售訂單]])</f>
        <v/>
      </c>
    </row>
    <row r="9920" spans="1:13">
      <c r="A9920"/>
      <c r="B9920"/>
      <c r="C9920"/>
      <c r="D9920"/>
      <c r="E9920"/>
      <c r="F9920"/>
      <c r="G9920"/>
      <c r="H9920"/>
      <c r="I9920"/>
      <c r="J9920"/>
      <c r="K9920"/>
      <c r="L9920" t="str">
        <f>IF(COUNTIFS(ZSOHSD058[订单号数值], ZSOHPP055[[#This Row],[订单号数值]], ZSOHSD058[行項目], ZSOHPP055[[#This Row],[行項目]])&gt;0, "Y", "")</f>
        <v/>
      </c>
      <c r="M9920" t="str">
        <f>IF(ZSOHPP055[[#This Row],[銷售訂單]]="", "", --ZSOHPP055[[#This Row],[銷售訂單]])</f>
        <v/>
      </c>
    </row>
    <row r="9921" spans="1:13">
      <c r="A9921"/>
      <c r="B9921"/>
      <c r="C9921"/>
      <c r="D9921"/>
      <c r="E9921"/>
      <c r="F9921"/>
      <c r="G9921"/>
      <c r="H9921"/>
      <c r="I9921"/>
      <c r="J9921"/>
      <c r="K9921"/>
      <c r="L9921" t="str">
        <f>IF(COUNTIFS(ZSOHSD058[订单号数值], ZSOHPP055[[#This Row],[订单号数值]], ZSOHSD058[行項目], ZSOHPP055[[#This Row],[行項目]])&gt;0, "Y", "")</f>
        <v/>
      </c>
      <c r="M9921" t="str">
        <f>IF(ZSOHPP055[[#This Row],[銷售訂單]]="", "", --ZSOHPP055[[#This Row],[銷售訂單]])</f>
        <v/>
      </c>
    </row>
    <row r="9922" spans="1:13">
      <c r="A9922"/>
      <c r="B9922"/>
      <c r="C9922"/>
      <c r="D9922"/>
      <c r="E9922"/>
      <c r="F9922"/>
      <c r="G9922"/>
      <c r="H9922"/>
      <c r="I9922"/>
      <c r="J9922"/>
      <c r="K9922"/>
      <c r="L9922" t="str">
        <f>IF(COUNTIFS(ZSOHSD058[订单号数值], ZSOHPP055[[#This Row],[订单号数值]], ZSOHSD058[行項目], ZSOHPP055[[#This Row],[行項目]])&gt;0, "Y", "")</f>
        <v/>
      </c>
      <c r="M9922" t="str">
        <f>IF(ZSOHPP055[[#This Row],[銷售訂單]]="", "", --ZSOHPP055[[#This Row],[銷售訂單]])</f>
        <v/>
      </c>
    </row>
    <row r="9923" spans="1:13">
      <c r="A9923"/>
      <c r="B9923"/>
      <c r="C9923"/>
      <c r="D9923"/>
      <c r="E9923"/>
      <c r="F9923"/>
      <c r="G9923"/>
      <c r="H9923"/>
      <c r="I9923"/>
      <c r="J9923"/>
      <c r="K9923"/>
      <c r="L9923" t="str">
        <f>IF(COUNTIFS(ZSOHSD058[订单号数值], ZSOHPP055[[#This Row],[订单号数值]], ZSOHSD058[行項目], ZSOHPP055[[#This Row],[行項目]])&gt;0, "Y", "")</f>
        <v/>
      </c>
      <c r="M9923" t="str">
        <f>IF(ZSOHPP055[[#This Row],[銷售訂單]]="", "", --ZSOHPP055[[#This Row],[銷售訂單]])</f>
        <v/>
      </c>
    </row>
    <row r="9924" spans="1:13">
      <c r="A9924"/>
      <c r="B9924"/>
      <c r="C9924"/>
      <c r="D9924"/>
      <c r="E9924"/>
      <c r="F9924"/>
      <c r="G9924"/>
      <c r="H9924"/>
      <c r="I9924"/>
      <c r="J9924"/>
      <c r="K9924"/>
      <c r="L9924" t="str">
        <f>IF(COUNTIFS(ZSOHSD058[订单号数值], ZSOHPP055[[#This Row],[订单号数值]], ZSOHSD058[行項目], ZSOHPP055[[#This Row],[行項目]])&gt;0, "Y", "")</f>
        <v/>
      </c>
      <c r="M9924" t="str">
        <f>IF(ZSOHPP055[[#This Row],[銷售訂單]]="", "", --ZSOHPP055[[#This Row],[銷售訂單]])</f>
        <v/>
      </c>
    </row>
    <row r="9925" spans="1:13">
      <c r="A9925"/>
      <c r="B9925"/>
      <c r="C9925"/>
      <c r="D9925"/>
      <c r="E9925"/>
      <c r="F9925"/>
      <c r="G9925"/>
      <c r="H9925"/>
      <c r="I9925"/>
      <c r="J9925"/>
      <c r="K9925"/>
      <c r="L9925" t="str">
        <f>IF(COUNTIFS(ZSOHSD058[订单号数值], ZSOHPP055[[#This Row],[订单号数值]], ZSOHSD058[行項目], ZSOHPP055[[#This Row],[行項目]])&gt;0, "Y", "")</f>
        <v/>
      </c>
      <c r="M9925" t="str">
        <f>IF(ZSOHPP055[[#This Row],[銷售訂單]]="", "", --ZSOHPP055[[#This Row],[銷售訂單]])</f>
        <v/>
      </c>
    </row>
    <row r="9926" spans="1:13">
      <c r="A9926"/>
      <c r="B9926"/>
      <c r="C9926"/>
      <c r="D9926"/>
      <c r="E9926"/>
      <c r="F9926"/>
      <c r="G9926"/>
      <c r="H9926"/>
      <c r="I9926"/>
      <c r="J9926"/>
      <c r="K9926"/>
      <c r="L9926" t="str">
        <f>IF(COUNTIFS(ZSOHSD058[订单号数值], ZSOHPP055[[#This Row],[订单号数值]], ZSOHSD058[行項目], ZSOHPP055[[#This Row],[行項目]])&gt;0, "Y", "")</f>
        <v/>
      </c>
      <c r="M9926" t="str">
        <f>IF(ZSOHPP055[[#This Row],[銷售訂單]]="", "", --ZSOHPP055[[#This Row],[銷售訂單]])</f>
        <v/>
      </c>
    </row>
    <row r="9927" spans="1:13">
      <c r="A9927"/>
      <c r="B9927"/>
      <c r="C9927"/>
      <c r="D9927"/>
      <c r="E9927"/>
      <c r="F9927"/>
      <c r="G9927"/>
      <c r="H9927"/>
      <c r="I9927"/>
      <c r="J9927"/>
      <c r="K9927"/>
      <c r="L9927" t="str">
        <f>IF(COUNTIFS(ZSOHSD058[订单号数值], ZSOHPP055[[#This Row],[订单号数值]], ZSOHSD058[行項目], ZSOHPP055[[#This Row],[行項目]])&gt;0, "Y", "")</f>
        <v/>
      </c>
      <c r="M9927" t="str">
        <f>IF(ZSOHPP055[[#This Row],[銷售訂單]]="", "", --ZSOHPP055[[#This Row],[銷售訂單]])</f>
        <v/>
      </c>
    </row>
    <row r="9928" spans="1:13">
      <c r="A9928"/>
      <c r="B9928"/>
      <c r="C9928"/>
      <c r="D9928"/>
      <c r="E9928"/>
      <c r="F9928"/>
      <c r="G9928"/>
      <c r="H9928"/>
      <c r="I9928"/>
      <c r="J9928"/>
      <c r="K9928"/>
      <c r="L9928" t="str">
        <f>IF(COUNTIFS(ZSOHSD058[订单号数值], ZSOHPP055[[#This Row],[订单号数值]], ZSOHSD058[行項目], ZSOHPP055[[#This Row],[行項目]])&gt;0, "Y", "")</f>
        <v/>
      </c>
      <c r="M9928" t="str">
        <f>IF(ZSOHPP055[[#This Row],[銷售訂單]]="", "", --ZSOHPP055[[#This Row],[銷售訂單]])</f>
        <v/>
      </c>
    </row>
    <row r="9929" spans="1:13">
      <c r="A9929"/>
      <c r="B9929"/>
      <c r="C9929"/>
      <c r="D9929"/>
      <c r="E9929"/>
      <c r="F9929"/>
      <c r="G9929"/>
      <c r="H9929"/>
      <c r="I9929"/>
      <c r="J9929"/>
      <c r="K9929"/>
      <c r="L9929" t="str">
        <f>IF(COUNTIFS(ZSOHSD058[订单号数值], ZSOHPP055[[#This Row],[订单号数值]], ZSOHSD058[行項目], ZSOHPP055[[#This Row],[行項目]])&gt;0, "Y", "")</f>
        <v/>
      </c>
      <c r="M9929" t="str">
        <f>IF(ZSOHPP055[[#This Row],[銷售訂單]]="", "", --ZSOHPP055[[#This Row],[銷售訂單]])</f>
        <v/>
      </c>
    </row>
    <row r="9930" spans="1:13">
      <c r="A9930"/>
      <c r="B9930"/>
      <c r="C9930"/>
      <c r="D9930"/>
      <c r="E9930"/>
      <c r="F9930"/>
      <c r="G9930"/>
      <c r="H9930"/>
      <c r="I9930"/>
      <c r="J9930"/>
      <c r="K9930"/>
      <c r="L9930" t="str">
        <f>IF(COUNTIFS(ZSOHSD058[订单号数值], ZSOHPP055[[#This Row],[订单号数值]], ZSOHSD058[行項目], ZSOHPP055[[#This Row],[行項目]])&gt;0, "Y", "")</f>
        <v/>
      </c>
      <c r="M9930" t="str">
        <f>IF(ZSOHPP055[[#This Row],[銷售訂單]]="", "", --ZSOHPP055[[#This Row],[銷售訂單]])</f>
        <v/>
      </c>
    </row>
    <row r="9931" spans="1:13">
      <c r="A9931"/>
      <c r="B9931"/>
      <c r="C9931"/>
      <c r="D9931"/>
      <c r="E9931"/>
      <c r="F9931"/>
      <c r="G9931"/>
      <c r="H9931"/>
      <c r="I9931"/>
      <c r="J9931"/>
      <c r="K9931"/>
      <c r="L9931" t="str">
        <f>IF(COUNTIFS(ZSOHSD058[订单号数值], ZSOHPP055[[#This Row],[订单号数值]], ZSOHSD058[行項目], ZSOHPP055[[#This Row],[行項目]])&gt;0, "Y", "")</f>
        <v/>
      </c>
      <c r="M9931" t="str">
        <f>IF(ZSOHPP055[[#This Row],[銷售訂單]]="", "", --ZSOHPP055[[#This Row],[銷售訂單]])</f>
        <v/>
      </c>
    </row>
    <row r="9932" spans="1:13">
      <c r="A9932"/>
      <c r="B9932"/>
      <c r="C9932"/>
      <c r="D9932"/>
      <c r="E9932"/>
      <c r="F9932"/>
      <c r="G9932"/>
      <c r="H9932"/>
      <c r="I9932"/>
      <c r="J9932"/>
      <c r="K9932"/>
      <c r="L9932" t="str">
        <f>IF(COUNTIFS(ZSOHSD058[订单号数值], ZSOHPP055[[#This Row],[订单号数值]], ZSOHSD058[行項目], ZSOHPP055[[#This Row],[行項目]])&gt;0, "Y", "")</f>
        <v/>
      </c>
      <c r="M9932" t="str">
        <f>IF(ZSOHPP055[[#This Row],[銷售訂單]]="", "", --ZSOHPP055[[#This Row],[銷售訂單]])</f>
        <v/>
      </c>
    </row>
    <row r="9933" spans="1:13">
      <c r="A9933"/>
      <c r="B9933"/>
      <c r="C9933"/>
      <c r="D9933"/>
      <c r="E9933"/>
      <c r="F9933"/>
      <c r="G9933"/>
      <c r="H9933"/>
      <c r="I9933"/>
      <c r="J9933"/>
      <c r="K9933"/>
      <c r="L9933" t="str">
        <f>IF(COUNTIFS(ZSOHSD058[订单号数值], ZSOHPP055[[#This Row],[订单号数值]], ZSOHSD058[行項目], ZSOHPP055[[#This Row],[行項目]])&gt;0, "Y", "")</f>
        <v/>
      </c>
      <c r="M9933" t="str">
        <f>IF(ZSOHPP055[[#This Row],[銷售訂單]]="", "", --ZSOHPP055[[#This Row],[銷售訂單]])</f>
        <v/>
      </c>
    </row>
    <row r="9934" spans="1:13">
      <c r="A9934"/>
      <c r="B9934"/>
      <c r="C9934"/>
      <c r="D9934"/>
      <c r="E9934"/>
      <c r="F9934"/>
      <c r="G9934"/>
      <c r="H9934"/>
      <c r="I9934"/>
      <c r="J9934"/>
      <c r="K9934"/>
      <c r="L9934" t="str">
        <f>IF(COUNTIFS(ZSOHSD058[订单号数值], ZSOHPP055[[#This Row],[订单号数值]], ZSOHSD058[行項目], ZSOHPP055[[#This Row],[行項目]])&gt;0, "Y", "")</f>
        <v/>
      </c>
      <c r="M9934" t="str">
        <f>IF(ZSOHPP055[[#This Row],[銷售訂單]]="", "", --ZSOHPP055[[#This Row],[銷售訂單]])</f>
        <v/>
      </c>
    </row>
    <row r="9935" spans="1:13">
      <c r="A9935"/>
      <c r="B9935"/>
      <c r="C9935"/>
      <c r="D9935"/>
      <c r="E9935"/>
      <c r="F9935"/>
      <c r="G9935"/>
      <c r="H9935"/>
      <c r="I9935"/>
      <c r="J9935"/>
      <c r="K9935"/>
      <c r="L9935" t="str">
        <f>IF(COUNTIFS(ZSOHSD058[订单号数值], ZSOHPP055[[#This Row],[订单号数值]], ZSOHSD058[行項目], ZSOHPP055[[#This Row],[行項目]])&gt;0, "Y", "")</f>
        <v/>
      </c>
      <c r="M9935" t="str">
        <f>IF(ZSOHPP055[[#This Row],[銷售訂單]]="", "", --ZSOHPP055[[#This Row],[銷售訂單]])</f>
        <v/>
      </c>
    </row>
    <row r="9936" spans="1:13">
      <c r="A9936"/>
      <c r="B9936"/>
      <c r="C9936"/>
      <c r="D9936"/>
      <c r="E9936"/>
      <c r="F9936"/>
      <c r="G9936"/>
      <c r="H9936"/>
      <c r="I9936"/>
      <c r="J9936"/>
      <c r="K9936"/>
      <c r="L9936" t="str">
        <f>IF(COUNTIFS(ZSOHSD058[订单号数值], ZSOHPP055[[#This Row],[订单号数值]], ZSOHSD058[行項目], ZSOHPP055[[#This Row],[行項目]])&gt;0, "Y", "")</f>
        <v/>
      </c>
      <c r="M9936" t="str">
        <f>IF(ZSOHPP055[[#This Row],[銷售訂單]]="", "", --ZSOHPP055[[#This Row],[銷售訂單]])</f>
        <v/>
      </c>
    </row>
    <row r="9937" spans="1:13">
      <c r="A9937"/>
      <c r="B9937"/>
      <c r="C9937"/>
      <c r="D9937"/>
      <c r="E9937"/>
      <c r="F9937"/>
      <c r="G9937"/>
      <c r="H9937"/>
      <c r="I9937"/>
      <c r="J9937"/>
      <c r="K9937"/>
      <c r="L9937" t="str">
        <f>IF(COUNTIFS(ZSOHSD058[订单号数值], ZSOHPP055[[#This Row],[订单号数值]], ZSOHSD058[行項目], ZSOHPP055[[#This Row],[行項目]])&gt;0, "Y", "")</f>
        <v/>
      </c>
      <c r="M9937" t="str">
        <f>IF(ZSOHPP055[[#This Row],[銷售訂單]]="", "", --ZSOHPP055[[#This Row],[銷售訂單]])</f>
        <v/>
      </c>
    </row>
    <row r="9938" spans="1:13">
      <c r="A9938"/>
      <c r="B9938"/>
      <c r="C9938"/>
      <c r="D9938"/>
      <c r="E9938"/>
      <c r="F9938"/>
      <c r="G9938"/>
      <c r="H9938"/>
      <c r="I9938"/>
      <c r="J9938"/>
      <c r="K9938"/>
      <c r="L9938" t="str">
        <f>IF(COUNTIFS(ZSOHSD058[订单号数值], ZSOHPP055[[#This Row],[订单号数值]], ZSOHSD058[行項目], ZSOHPP055[[#This Row],[行項目]])&gt;0, "Y", "")</f>
        <v/>
      </c>
      <c r="M9938" t="str">
        <f>IF(ZSOHPP055[[#This Row],[銷售訂單]]="", "", --ZSOHPP055[[#This Row],[銷售訂單]])</f>
        <v/>
      </c>
    </row>
    <row r="9939" spans="1:13">
      <c r="A9939"/>
      <c r="B9939"/>
      <c r="C9939"/>
      <c r="D9939"/>
      <c r="E9939"/>
      <c r="F9939"/>
      <c r="G9939"/>
      <c r="H9939"/>
      <c r="I9939"/>
      <c r="J9939"/>
      <c r="K9939"/>
      <c r="L9939" t="str">
        <f>IF(COUNTIFS(ZSOHSD058[订单号数值], ZSOHPP055[[#This Row],[订单号数值]], ZSOHSD058[行項目], ZSOHPP055[[#This Row],[行項目]])&gt;0, "Y", "")</f>
        <v/>
      </c>
      <c r="M9939" t="str">
        <f>IF(ZSOHPP055[[#This Row],[銷售訂單]]="", "", --ZSOHPP055[[#This Row],[銷售訂單]])</f>
        <v/>
      </c>
    </row>
    <row r="9940" spans="1:13">
      <c r="A9940"/>
      <c r="B9940"/>
      <c r="C9940"/>
      <c r="D9940"/>
      <c r="E9940"/>
      <c r="F9940"/>
      <c r="G9940"/>
      <c r="H9940"/>
      <c r="I9940"/>
      <c r="J9940"/>
      <c r="K9940"/>
      <c r="L9940" t="str">
        <f>IF(COUNTIFS(ZSOHSD058[订单号数值], ZSOHPP055[[#This Row],[订单号数值]], ZSOHSD058[行項目], ZSOHPP055[[#This Row],[行項目]])&gt;0, "Y", "")</f>
        <v/>
      </c>
      <c r="M9940" t="str">
        <f>IF(ZSOHPP055[[#This Row],[銷售訂單]]="", "", --ZSOHPP055[[#This Row],[銷售訂單]])</f>
        <v/>
      </c>
    </row>
    <row r="9941" spans="1:13">
      <c r="A9941"/>
      <c r="B9941"/>
      <c r="C9941"/>
      <c r="D9941"/>
      <c r="E9941"/>
      <c r="F9941"/>
      <c r="G9941"/>
      <c r="H9941"/>
      <c r="I9941"/>
      <c r="J9941"/>
      <c r="K9941"/>
      <c r="L9941" t="str">
        <f>IF(COUNTIFS(ZSOHSD058[订单号数值], ZSOHPP055[[#This Row],[订单号数值]], ZSOHSD058[行項目], ZSOHPP055[[#This Row],[行項目]])&gt;0, "Y", "")</f>
        <v/>
      </c>
      <c r="M9941" t="str">
        <f>IF(ZSOHPP055[[#This Row],[銷售訂單]]="", "", --ZSOHPP055[[#This Row],[銷售訂單]])</f>
        <v/>
      </c>
    </row>
    <row r="9942" spans="1:13">
      <c r="A9942"/>
      <c r="B9942"/>
      <c r="C9942"/>
      <c r="D9942"/>
      <c r="E9942"/>
      <c r="F9942"/>
      <c r="G9942"/>
      <c r="H9942"/>
      <c r="I9942"/>
      <c r="J9942"/>
      <c r="K9942"/>
      <c r="L9942" t="str">
        <f>IF(COUNTIFS(ZSOHSD058[订单号数值], ZSOHPP055[[#This Row],[订单号数值]], ZSOHSD058[行項目], ZSOHPP055[[#This Row],[行項目]])&gt;0, "Y", "")</f>
        <v/>
      </c>
      <c r="M9942" t="str">
        <f>IF(ZSOHPP055[[#This Row],[銷售訂單]]="", "", --ZSOHPP055[[#This Row],[銷售訂單]])</f>
        <v/>
      </c>
    </row>
    <row r="9943" spans="1:13">
      <c r="A9943"/>
      <c r="B9943"/>
      <c r="C9943"/>
      <c r="D9943"/>
      <c r="E9943"/>
      <c r="F9943"/>
      <c r="G9943"/>
      <c r="H9943"/>
      <c r="I9943"/>
      <c r="J9943"/>
      <c r="K9943"/>
      <c r="L9943" t="str">
        <f>IF(COUNTIFS(ZSOHSD058[订单号数值], ZSOHPP055[[#This Row],[订单号数值]], ZSOHSD058[行項目], ZSOHPP055[[#This Row],[行項目]])&gt;0, "Y", "")</f>
        <v/>
      </c>
      <c r="M9943" t="str">
        <f>IF(ZSOHPP055[[#This Row],[銷售訂單]]="", "", --ZSOHPP055[[#This Row],[銷售訂單]])</f>
        <v/>
      </c>
    </row>
    <row r="9944" spans="1:13">
      <c r="A9944"/>
      <c r="B9944"/>
      <c r="C9944"/>
      <c r="D9944"/>
      <c r="E9944"/>
      <c r="F9944"/>
      <c r="G9944"/>
      <c r="H9944"/>
      <c r="I9944"/>
      <c r="J9944"/>
      <c r="K9944"/>
      <c r="L9944" t="str">
        <f>IF(COUNTIFS(ZSOHSD058[订单号数值], ZSOHPP055[[#This Row],[订单号数值]], ZSOHSD058[行項目], ZSOHPP055[[#This Row],[行項目]])&gt;0, "Y", "")</f>
        <v/>
      </c>
      <c r="M9944" t="str">
        <f>IF(ZSOHPP055[[#This Row],[銷售訂單]]="", "", --ZSOHPP055[[#This Row],[銷售訂單]])</f>
        <v/>
      </c>
    </row>
    <row r="9945" spans="1:13">
      <c r="A9945"/>
      <c r="B9945"/>
      <c r="C9945"/>
      <c r="D9945"/>
      <c r="E9945"/>
      <c r="F9945"/>
      <c r="G9945"/>
      <c r="H9945"/>
      <c r="I9945"/>
      <c r="J9945"/>
      <c r="K9945"/>
      <c r="L9945" t="str">
        <f>IF(COUNTIFS(ZSOHSD058[订单号数值], ZSOHPP055[[#This Row],[订单号数值]], ZSOHSD058[行項目], ZSOHPP055[[#This Row],[行項目]])&gt;0, "Y", "")</f>
        <v/>
      </c>
      <c r="M9945" t="str">
        <f>IF(ZSOHPP055[[#This Row],[銷售訂單]]="", "", --ZSOHPP055[[#This Row],[銷售訂單]])</f>
        <v/>
      </c>
    </row>
    <row r="9946" spans="1:13">
      <c r="A9946"/>
      <c r="B9946"/>
      <c r="C9946"/>
      <c r="D9946"/>
      <c r="E9946"/>
      <c r="F9946"/>
      <c r="G9946"/>
      <c r="H9946"/>
      <c r="I9946"/>
      <c r="J9946"/>
      <c r="K9946"/>
      <c r="L9946" t="str">
        <f>IF(COUNTIFS(ZSOHSD058[订单号数值], ZSOHPP055[[#This Row],[订单号数值]], ZSOHSD058[行項目], ZSOHPP055[[#This Row],[行項目]])&gt;0, "Y", "")</f>
        <v/>
      </c>
      <c r="M9946" t="str">
        <f>IF(ZSOHPP055[[#This Row],[銷售訂單]]="", "", --ZSOHPP055[[#This Row],[銷售訂單]])</f>
        <v/>
      </c>
    </row>
    <row r="9947" spans="1:13">
      <c r="A9947"/>
      <c r="B9947"/>
      <c r="C9947"/>
      <c r="D9947"/>
      <c r="E9947"/>
      <c r="F9947"/>
      <c r="G9947"/>
      <c r="H9947"/>
      <c r="I9947"/>
      <c r="J9947"/>
      <c r="K9947"/>
      <c r="L9947" t="str">
        <f>IF(COUNTIFS(ZSOHSD058[订单号数值], ZSOHPP055[[#This Row],[订单号数值]], ZSOHSD058[行項目], ZSOHPP055[[#This Row],[行項目]])&gt;0, "Y", "")</f>
        <v/>
      </c>
      <c r="M9947" t="str">
        <f>IF(ZSOHPP055[[#This Row],[銷售訂單]]="", "", --ZSOHPP055[[#This Row],[銷售訂單]])</f>
        <v/>
      </c>
    </row>
    <row r="9948" spans="1:13">
      <c r="A9948"/>
      <c r="B9948"/>
      <c r="C9948"/>
      <c r="D9948"/>
      <c r="E9948"/>
      <c r="F9948"/>
      <c r="G9948"/>
      <c r="H9948"/>
      <c r="I9948"/>
      <c r="J9948"/>
      <c r="K9948"/>
      <c r="L9948" t="str">
        <f>IF(COUNTIFS(ZSOHSD058[订单号数值], ZSOHPP055[[#This Row],[订单号数值]], ZSOHSD058[行項目], ZSOHPP055[[#This Row],[行項目]])&gt;0, "Y", "")</f>
        <v/>
      </c>
      <c r="M9948" t="str">
        <f>IF(ZSOHPP055[[#This Row],[銷售訂單]]="", "", --ZSOHPP055[[#This Row],[銷售訂單]])</f>
        <v/>
      </c>
    </row>
    <row r="9949" spans="1:13">
      <c r="A9949"/>
      <c r="B9949"/>
      <c r="C9949"/>
      <c r="D9949"/>
      <c r="E9949"/>
      <c r="F9949"/>
      <c r="G9949"/>
      <c r="H9949"/>
      <c r="I9949"/>
      <c r="J9949"/>
      <c r="K9949"/>
      <c r="L9949" t="str">
        <f>IF(COUNTIFS(ZSOHSD058[订单号数值], ZSOHPP055[[#This Row],[订单号数值]], ZSOHSD058[行項目], ZSOHPP055[[#This Row],[行項目]])&gt;0, "Y", "")</f>
        <v/>
      </c>
      <c r="M9949" t="str">
        <f>IF(ZSOHPP055[[#This Row],[銷售訂單]]="", "", --ZSOHPP055[[#This Row],[銷售訂單]])</f>
        <v/>
      </c>
    </row>
    <row r="9950" spans="1:13">
      <c r="A9950"/>
      <c r="B9950"/>
      <c r="C9950"/>
      <c r="D9950"/>
      <c r="E9950"/>
      <c r="F9950"/>
      <c r="G9950"/>
      <c r="H9950"/>
      <c r="I9950"/>
      <c r="J9950"/>
      <c r="K9950"/>
      <c r="L9950" t="str">
        <f>IF(COUNTIFS(ZSOHSD058[订单号数值], ZSOHPP055[[#This Row],[订单号数值]], ZSOHSD058[行項目], ZSOHPP055[[#This Row],[行項目]])&gt;0, "Y", "")</f>
        <v/>
      </c>
      <c r="M9950" t="str">
        <f>IF(ZSOHPP055[[#This Row],[銷售訂單]]="", "", --ZSOHPP055[[#This Row],[銷售訂單]])</f>
        <v/>
      </c>
    </row>
    <row r="9951" spans="1:13">
      <c r="A9951"/>
      <c r="B9951"/>
      <c r="C9951"/>
      <c r="D9951"/>
      <c r="E9951"/>
      <c r="F9951"/>
      <c r="G9951"/>
      <c r="H9951"/>
      <c r="I9951"/>
      <c r="J9951"/>
      <c r="K9951"/>
      <c r="L9951" t="str">
        <f>IF(COUNTIFS(ZSOHSD058[订单号数值], ZSOHPP055[[#This Row],[订单号数值]], ZSOHSD058[行項目], ZSOHPP055[[#This Row],[行項目]])&gt;0, "Y", "")</f>
        <v/>
      </c>
      <c r="M9951" t="str">
        <f>IF(ZSOHPP055[[#This Row],[銷售訂單]]="", "", --ZSOHPP055[[#This Row],[銷售訂單]])</f>
        <v/>
      </c>
    </row>
    <row r="9952" spans="1:13">
      <c r="A9952"/>
      <c r="B9952"/>
      <c r="C9952"/>
      <c r="D9952"/>
      <c r="E9952"/>
      <c r="F9952"/>
      <c r="G9952"/>
      <c r="H9952"/>
      <c r="I9952"/>
      <c r="J9952"/>
      <c r="K9952"/>
      <c r="L9952" t="str">
        <f>IF(COUNTIFS(ZSOHSD058[订单号数值], ZSOHPP055[[#This Row],[订单号数值]], ZSOHSD058[行項目], ZSOHPP055[[#This Row],[行項目]])&gt;0, "Y", "")</f>
        <v/>
      </c>
      <c r="M9952" t="str">
        <f>IF(ZSOHPP055[[#This Row],[銷售訂單]]="", "", --ZSOHPP055[[#This Row],[銷售訂單]])</f>
        <v/>
      </c>
    </row>
    <row r="9953" spans="1:13">
      <c r="A9953"/>
      <c r="B9953"/>
      <c r="C9953"/>
      <c r="D9953"/>
      <c r="E9953"/>
      <c r="F9953"/>
      <c r="G9953"/>
      <c r="H9953"/>
      <c r="I9953"/>
      <c r="J9953"/>
      <c r="K9953"/>
      <c r="L9953" t="str">
        <f>IF(COUNTIFS(ZSOHSD058[订单号数值], ZSOHPP055[[#This Row],[订单号数值]], ZSOHSD058[行項目], ZSOHPP055[[#This Row],[行項目]])&gt;0, "Y", "")</f>
        <v/>
      </c>
      <c r="M9953" t="str">
        <f>IF(ZSOHPP055[[#This Row],[銷售訂單]]="", "", --ZSOHPP055[[#This Row],[銷售訂單]])</f>
        <v/>
      </c>
    </row>
    <row r="9954" spans="1:13">
      <c r="A9954"/>
      <c r="B9954"/>
      <c r="C9954"/>
      <c r="D9954"/>
      <c r="E9954"/>
      <c r="F9954"/>
      <c r="G9954"/>
      <c r="H9954"/>
      <c r="I9954"/>
      <c r="J9954"/>
      <c r="K9954"/>
      <c r="L9954" t="str">
        <f>IF(COUNTIFS(ZSOHSD058[订单号数值], ZSOHPP055[[#This Row],[订单号数值]], ZSOHSD058[行項目], ZSOHPP055[[#This Row],[行項目]])&gt;0, "Y", "")</f>
        <v/>
      </c>
      <c r="M9954" t="str">
        <f>IF(ZSOHPP055[[#This Row],[銷售訂單]]="", "", --ZSOHPP055[[#This Row],[銷售訂單]])</f>
        <v/>
      </c>
    </row>
    <row r="9955" spans="1:13">
      <c r="A9955"/>
      <c r="B9955"/>
      <c r="C9955"/>
      <c r="D9955"/>
      <c r="E9955"/>
      <c r="F9955"/>
      <c r="G9955"/>
      <c r="H9955"/>
      <c r="I9955"/>
      <c r="J9955"/>
      <c r="K9955"/>
      <c r="L9955" t="str">
        <f>IF(COUNTIFS(ZSOHSD058[订单号数值], ZSOHPP055[[#This Row],[订单号数值]], ZSOHSD058[行項目], ZSOHPP055[[#This Row],[行項目]])&gt;0, "Y", "")</f>
        <v/>
      </c>
      <c r="M9955" t="str">
        <f>IF(ZSOHPP055[[#This Row],[銷售訂單]]="", "", --ZSOHPP055[[#This Row],[銷售訂單]])</f>
        <v/>
      </c>
    </row>
    <row r="9956" spans="1:13">
      <c r="A9956"/>
      <c r="B9956"/>
      <c r="C9956"/>
      <c r="D9956"/>
      <c r="E9956"/>
      <c r="F9956"/>
      <c r="G9956"/>
      <c r="H9956"/>
      <c r="I9956"/>
      <c r="J9956"/>
      <c r="K9956"/>
      <c r="L9956" t="str">
        <f>IF(COUNTIFS(ZSOHSD058[订单号数值], ZSOHPP055[[#This Row],[订单号数值]], ZSOHSD058[行項目], ZSOHPP055[[#This Row],[行項目]])&gt;0, "Y", "")</f>
        <v/>
      </c>
      <c r="M9956" t="str">
        <f>IF(ZSOHPP055[[#This Row],[銷售訂單]]="", "", --ZSOHPP055[[#This Row],[銷售訂單]])</f>
        <v/>
      </c>
    </row>
    <row r="9957" spans="1:13">
      <c r="A9957"/>
      <c r="B9957"/>
      <c r="C9957"/>
      <c r="D9957"/>
      <c r="E9957"/>
      <c r="F9957"/>
      <c r="G9957"/>
      <c r="H9957"/>
      <c r="I9957"/>
      <c r="J9957"/>
      <c r="K9957"/>
      <c r="L9957" t="str">
        <f>IF(COUNTIFS(ZSOHSD058[订单号数值], ZSOHPP055[[#This Row],[订单号数值]], ZSOHSD058[行項目], ZSOHPP055[[#This Row],[行項目]])&gt;0, "Y", "")</f>
        <v/>
      </c>
      <c r="M9957" t="str">
        <f>IF(ZSOHPP055[[#This Row],[銷售訂單]]="", "", --ZSOHPP055[[#This Row],[銷售訂單]])</f>
        <v/>
      </c>
    </row>
    <row r="9958" spans="1:13">
      <c r="A9958"/>
      <c r="B9958"/>
      <c r="C9958"/>
      <c r="D9958"/>
      <c r="E9958"/>
      <c r="F9958"/>
      <c r="G9958"/>
      <c r="H9958"/>
      <c r="I9958"/>
      <c r="J9958"/>
      <c r="K9958"/>
      <c r="L9958" t="str">
        <f>IF(COUNTIFS(ZSOHSD058[订单号数值], ZSOHPP055[[#This Row],[订单号数值]], ZSOHSD058[行項目], ZSOHPP055[[#This Row],[行項目]])&gt;0, "Y", "")</f>
        <v/>
      </c>
      <c r="M9958" t="str">
        <f>IF(ZSOHPP055[[#This Row],[銷售訂單]]="", "", --ZSOHPP055[[#This Row],[銷售訂單]])</f>
        <v/>
      </c>
    </row>
    <row r="9959" spans="1:13">
      <c r="A9959"/>
      <c r="B9959"/>
      <c r="C9959"/>
      <c r="D9959"/>
      <c r="E9959"/>
      <c r="F9959"/>
      <c r="G9959"/>
      <c r="H9959"/>
      <c r="I9959"/>
      <c r="J9959"/>
      <c r="K9959"/>
      <c r="L9959" t="str">
        <f>IF(COUNTIFS(ZSOHSD058[订单号数值], ZSOHPP055[[#This Row],[订单号数值]], ZSOHSD058[行項目], ZSOHPP055[[#This Row],[行項目]])&gt;0, "Y", "")</f>
        <v/>
      </c>
      <c r="M9959" t="str">
        <f>IF(ZSOHPP055[[#This Row],[銷售訂單]]="", "", --ZSOHPP055[[#This Row],[銷售訂單]])</f>
        <v/>
      </c>
    </row>
    <row r="9960" spans="1:13">
      <c r="A9960"/>
      <c r="B9960"/>
      <c r="C9960"/>
      <c r="D9960"/>
      <c r="E9960"/>
      <c r="F9960"/>
      <c r="G9960"/>
      <c r="H9960"/>
      <c r="I9960"/>
      <c r="J9960"/>
      <c r="K9960"/>
      <c r="L9960" t="str">
        <f>IF(COUNTIFS(ZSOHSD058[订单号数值], ZSOHPP055[[#This Row],[订单号数值]], ZSOHSD058[行項目], ZSOHPP055[[#This Row],[行項目]])&gt;0, "Y", "")</f>
        <v/>
      </c>
      <c r="M9960" t="str">
        <f>IF(ZSOHPP055[[#This Row],[銷售訂單]]="", "", --ZSOHPP055[[#This Row],[銷售訂單]])</f>
        <v/>
      </c>
    </row>
    <row r="9961" spans="1:13">
      <c r="A9961"/>
      <c r="B9961"/>
      <c r="C9961"/>
      <c r="D9961"/>
      <c r="E9961"/>
      <c r="F9961"/>
      <c r="G9961"/>
      <c r="H9961"/>
      <c r="I9961"/>
      <c r="J9961"/>
      <c r="K9961"/>
      <c r="L9961" t="str">
        <f>IF(COUNTIFS(ZSOHSD058[订单号数值], ZSOHPP055[[#This Row],[订单号数值]], ZSOHSD058[行項目], ZSOHPP055[[#This Row],[行項目]])&gt;0, "Y", "")</f>
        <v/>
      </c>
      <c r="M9961" t="str">
        <f>IF(ZSOHPP055[[#This Row],[銷售訂單]]="", "", --ZSOHPP055[[#This Row],[銷售訂單]])</f>
        <v/>
      </c>
    </row>
    <row r="9962" spans="1:13">
      <c r="A9962"/>
      <c r="B9962"/>
      <c r="C9962"/>
      <c r="D9962"/>
      <c r="E9962"/>
      <c r="F9962"/>
      <c r="G9962"/>
      <c r="H9962"/>
      <c r="I9962"/>
      <c r="J9962"/>
      <c r="K9962"/>
      <c r="L9962" t="str">
        <f>IF(COUNTIFS(ZSOHSD058[订单号数值], ZSOHPP055[[#This Row],[订单号数值]], ZSOHSD058[行項目], ZSOHPP055[[#This Row],[行項目]])&gt;0, "Y", "")</f>
        <v/>
      </c>
      <c r="M9962" t="str">
        <f>IF(ZSOHPP055[[#This Row],[銷售訂單]]="", "", --ZSOHPP055[[#This Row],[銷售訂單]])</f>
        <v/>
      </c>
    </row>
    <row r="9963" spans="1:13">
      <c r="A9963"/>
      <c r="B9963"/>
      <c r="C9963"/>
      <c r="D9963"/>
      <c r="E9963"/>
      <c r="F9963"/>
      <c r="G9963"/>
      <c r="H9963"/>
      <c r="I9963"/>
      <c r="J9963"/>
      <c r="K9963"/>
      <c r="L9963" t="str">
        <f>IF(COUNTIFS(ZSOHSD058[订单号数值], ZSOHPP055[[#This Row],[订单号数值]], ZSOHSD058[行項目], ZSOHPP055[[#This Row],[行項目]])&gt;0, "Y", "")</f>
        <v/>
      </c>
      <c r="M9963" t="str">
        <f>IF(ZSOHPP055[[#This Row],[銷售訂單]]="", "", --ZSOHPP055[[#This Row],[銷售訂單]])</f>
        <v/>
      </c>
    </row>
    <row r="9964" spans="1:13">
      <c r="A9964"/>
      <c r="B9964"/>
      <c r="C9964"/>
      <c r="D9964"/>
      <c r="E9964"/>
      <c r="F9964"/>
      <c r="G9964"/>
      <c r="H9964"/>
      <c r="I9964"/>
      <c r="J9964"/>
      <c r="K9964"/>
      <c r="L9964" t="str">
        <f>IF(COUNTIFS(ZSOHSD058[订单号数值], ZSOHPP055[[#This Row],[订单号数值]], ZSOHSD058[行項目], ZSOHPP055[[#This Row],[行項目]])&gt;0, "Y", "")</f>
        <v/>
      </c>
      <c r="M9964" t="str">
        <f>IF(ZSOHPP055[[#This Row],[銷售訂單]]="", "", --ZSOHPP055[[#This Row],[銷售訂單]])</f>
        <v/>
      </c>
    </row>
    <row r="9965" spans="1:13">
      <c r="A9965"/>
      <c r="B9965"/>
      <c r="C9965"/>
      <c r="D9965"/>
      <c r="E9965"/>
      <c r="F9965"/>
      <c r="G9965"/>
      <c r="H9965"/>
      <c r="I9965"/>
      <c r="J9965"/>
      <c r="K9965"/>
      <c r="L9965" t="str">
        <f>IF(COUNTIFS(ZSOHSD058[订单号数值], ZSOHPP055[[#This Row],[订单号数值]], ZSOHSD058[行項目], ZSOHPP055[[#This Row],[行項目]])&gt;0, "Y", "")</f>
        <v/>
      </c>
      <c r="M9965" t="str">
        <f>IF(ZSOHPP055[[#This Row],[銷售訂單]]="", "", --ZSOHPP055[[#This Row],[銷售訂單]])</f>
        <v/>
      </c>
    </row>
    <row r="9966" spans="1:13">
      <c r="A9966"/>
      <c r="B9966"/>
      <c r="C9966"/>
      <c r="D9966"/>
      <c r="E9966"/>
      <c r="F9966"/>
      <c r="G9966"/>
      <c r="H9966"/>
      <c r="I9966"/>
      <c r="J9966"/>
      <c r="K9966"/>
      <c r="L9966" t="str">
        <f>IF(COUNTIFS(ZSOHSD058[订单号数值], ZSOHPP055[[#This Row],[订单号数值]], ZSOHSD058[行項目], ZSOHPP055[[#This Row],[行項目]])&gt;0, "Y", "")</f>
        <v/>
      </c>
      <c r="M9966" t="str">
        <f>IF(ZSOHPP055[[#This Row],[銷售訂單]]="", "", --ZSOHPP055[[#This Row],[銷售訂單]])</f>
        <v/>
      </c>
    </row>
    <row r="9967" spans="1:13">
      <c r="A9967"/>
      <c r="B9967"/>
      <c r="C9967"/>
      <c r="D9967"/>
      <c r="E9967"/>
      <c r="F9967"/>
      <c r="G9967"/>
      <c r="H9967"/>
      <c r="I9967"/>
      <c r="J9967"/>
      <c r="K9967"/>
      <c r="L9967" t="str">
        <f>IF(COUNTIFS(ZSOHSD058[订单号数值], ZSOHPP055[[#This Row],[订单号数值]], ZSOHSD058[行項目], ZSOHPP055[[#This Row],[行項目]])&gt;0, "Y", "")</f>
        <v/>
      </c>
      <c r="M9967" t="str">
        <f>IF(ZSOHPP055[[#This Row],[銷售訂單]]="", "", --ZSOHPP055[[#This Row],[銷售訂單]])</f>
        <v/>
      </c>
    </row>
    <row r="9968" spans="1:13">
      <c r="A9968"/>
      <c r="B9968"/>
      <c r="C9968"/>
      <c r="D9968"/>
      <c r="E9968"/>
      <c r="F9968"/>
      <c r="G9968"/>
      <c r="H9968"/>
      <c r="I9968"/>
      <c r="J9968"/>
      <c r="K9968"/>
      <c r="L9968" t="str">
        <f>IF(COUNTIFS(ZSOHSD058[订单号数值], ZSOHPP055[[#This Row],[订单号数值]], ZSOHSD058[行項目], ZSOHPP055[[#This Row],[行項目]])&gt;0, "Y", "")</f>
        <v/>
      </c>
      <c r="M9968" t="str">
        <f>IF(ZSOHPP055[[#This Row],[銷售訂單]]="", "", --ZSOHPP055[[#This Row],[銷售訂單]])</f>
        <v/>
      </c>
    </row>
    <row r="9969" spans="1:13">
      <c r="A9969"/>
      <c r="B9969"/>
      <c r="C9969"/>
      <c r="D9969"/>
      <c r="E9969"/>
      <c r="F9969"/>
      <c r="G9969"/>
      <c r="H9969"/>
      <c r="I9969"/>
      <c r="J9969"/>
      <c r="K9969"/>
      <c r="L9969" t="str">
        <f>IF(COUNTIFS(ZSOHSD058[订单号数值], ZSOHPP055[[#This Row],[订单号数值]], ZSOHSD058[行項目], ZSOHPP055[[#This Row],[行項目]])&gt;0, "Y", "")</f>
        <v/>
      </c>
      <c r="M9969" t="str">
        <f>IF(ZSOHPP055[[#This Row],[銷售訂單]]="", "", --ZSOHPP055[[#This Row],[銷售訂單]])</f>
        <v/>
      </c>
    </row>
    <row r="9970" spans="1:13">
      <c r="A9970"/>
      <c r="B9970"/>
      <c r="C9970"/>
      <c r="D9970"/>
      <c r="E9970"/>
      <c r="F9970"/>
      <c r="G9970"/>
      <c r="H9970"/>
      <c r="I9970"/>
      <c r="J9970"/>
      <c r="K9970"/>
      <c r="L9970" t="str">
        <f>IF(COUNTIFS(ZSOHSD058[订单号数值], ZSOHPP055[[#This Row],[订单号数值]], ZSOHSD058[行項目], ZSOHPP055[[#This Row],[行項目]])&gt;0, "Y", "")</f>
        <v/>
      </c>
      <c r="M9970" t="str">
        <f>IF(ZSOHPP055[[#This Row],[銷售訂單]]="", "", --ZSOHPP055[[#This Row],[銷售訂單]])</f>
        <v/>
      </c>
    </row>
    <row r="9971" spans="1:13">
      <c r="A9971"/>
      <c r="B9971"/>
      <c r="C9971"/>
      <c r="D9971"/>
      <c r="E9971"/>
      <c r="F9971"/>
      <c r="G9971"/>
      <c r="H9971"/>
      <c r="I9971"/>
      <c r="J9971"/>
      <c r="K9971"/>
      <c r="L9971" t="str">
        <f>IF(COUNTIFS(ZSOHSD058[订单号数值], ZSOHPP055[[#This Row],[订单号数值]], ZSOHSD058[行項目], ZSOHPP055[[#This Row],[行項目]])&gt;0, "Y", "")</f>
        <v/>
      </c>
      <c r="M9971" t="str">
        <f>IF(ZSOHPP055[[#This Row],[銷售訂單]]="", "", --ZSOHPP055[[#This Row],[銷售訂單]])</f>
        <v/>
      </c>
    </row>
    <row r="9972" spans="1:13">
      <c r="A9972"/>
      <c r="B9972"/>
      <c r="C9972"/>
      <c r="D9972"/>
      <c r="E9972"/>
      <c r="F9972"/>
      <c r="G9972"/>
      <c r="H9972"/>
      <c r="I9972"/>
      <c r="J9972"/>
      <c r="K9972"/>
      <c r="L9972" t="str">
        <f>IF(COUNTIFS(ZSOHSD058[订单号数值], ZSOHPP055[[#This Row],[订单号数值]], ZSOHSD058[行項目], ZSOHPP055[[#This Row],[行項目]])&gt;0, "Y", "")</f>
        <v/>
      </c>
      <c r="M9972" t="str">
        <f>IF(ZSOHPP055[[#This Row],[銷售訂單]]="", "", --ZSOHPP055[[#This Row],[銷售訂單]])</f>
        <v/>
      </c>
    </row>
    <row r="9973" spans="1:13">
      <c r="A9973"/>
      <c r="B9973"/>
      <c r="C9973"/>
      <c r="D9973"/>
      <c r="E9973"/>
      <c r="F9973"/>
      <c r="G9973"/>
      <c r="H9973"/>
      <c r="I9973"/>
      <c r="J9973"/>
      <c r="K9973"/>
      <c r="L9973" t="str">
        <f>IF(COUNTIFS(ZSOHSD058[订单号数值], ZSOHPP055[[#This Row],[订单号数值]], ZSOHSD058[行項目], ZSOHPP055[[#This Row],[行項目]])&gt;0, "Y", "")</f>
        <v/>
      </c>
      <c r="M9973" t="str">
        <f>IF(ZSOHPP055[[#This Row],[銷售訂單]]="", "", --ZSOHPP055[[#This Row],[銷售訂單]])</f>
        <v/>
      </c>
    </row>
    <row r="9974" spans="1:13">
      <c r="A9974"/>
      <c r="B9974"/>
      <c r="C9974"/>
      <c r="D9974"/>
      <c r="E9974"/>
      <c r="F9974"/>
      <c r="G9974"/>
      <c r="H9974"/>
      <c r="I9974"/>
      <c r="J9974"/>
      <c r="K9974"/>
      <c r="L9974" t="str">
        <f>IF(COUNTIFS(ZSOHSD058[订单号数值], ZSOHPP055[[#This Row],[订单号数值]], ZSOHSD058[行項目], ZSOHPP055[[#This Row],[行項目]])&gt;0, "Y", "")</f>
        <v/>
      </c>
      <c r="M9974" t="str">
        <f>IF(ZSOHPP055[[#This Row],[銷售訂單]]="", "", --ZSOHPP055[[#This Row],[銷售訂單]])</f>
        <v/>
      </c>
    </row>
    <row r="9975" spans="1:13">
      <c r="A9975"/>
      <c r="B9975"/>
      <c r="C9975"/>
      <c r="D9975"/>
      <c r="E9975"/>
      <c r="F9975"/>
      <c r="G9975"/>
      <c r="H9975"/>
      <c r="I9975"/>
      <c r="J9975"/>
      <c r="K9975"/>
      <c r="L9975" t="str">
        <f>IF(COUNTIFS(ZSOHSD058[订单号数值], ZSOHPP055[[#This Row],[订单号数值]], ZSOHSD058[行項目], ZSOHPP055[[#This Row],[行項目]])&gt;0, "Y", "")</f>
        <v/>
      </c>
      <c r="M9975" t="str">
        <f>IF(ZSOHPP055[[#This Row],[銷售訂單]]="", "", --ZSOHPP055[[#This Row],[銷售訂單]])</f>
        <v/>
      </c>
    </row>
    <row r="9976" spans="1:13">
      <c r="A9976"/>
      <c r="B9976"/>
      <c r="C9976"/>
      <c r="D9976"/>
      <c r="E9976"/>
      <c r="F9976"/>
      <c r="G9976"/>
      <c r="H9976"/>
      <c r="I9976"/>
      <c r="J9976"/>
      <c r="K9976"/>
      <c r="L9976" t="str">
        <f>IF(COUNTIFS(ZSOHSD058[订单号数值], ZSOHPP055[[#This Row],[订单号数值]], ZSOHSD058[行項目], ZSOHPP055[[#This Row],[行項目]])&gt;0, "Y", "")</f>
        <v/>
      </c>
      <c r="M9976" t="str">
        <f>IF(ZSOHPP055[[#This Row],[銷售訂單]]="", "", --ZSOHPP055[[#This Row],[銷售訂單]])</f>
        <v/>
      </c>
    </row>
    <row r="9977" spans="1:13">
      <c r="A9977"/>
      <c r="B9977"/>
      <c r="C9977"/>
      <c r="D9977"/>
      <c r="E9977"/>
      <c r="F9977"/>
      <c r="G9977"/>
      <c r="H9977"/>
      <c r="I9977"/>
      <c r="J9977"/>
      <c r="K9977"/>
      <c r="L9977" t="str">
        <f>IF(COUNTIFS(ZSOHSD058[订单号数值], ZSOHPP055[[#This Row],[订单号数值]], ZSOHSD058[行項目], ZSOHPP055[[#This Row],[行項目]])&gt;0, "Y", "")</f>
        <v/>
      </c>
      <c r="M9977" t="str">
        <f>IF(ZSOHPP055[[#This Row],[銷售訂單]]="", "", --ZSOHPP055[[#This Row],[銷售訂單]])</f>
        <v/>
      </c>
    </row>
    <row r="9978" spans="1:13">
      <c r="A9978"/>
      <c r="B9978"/>
      <c r="C9978"/>
      <c r="D9978"/>
      <c r="E9978"/>
      <c r="F9978"/>
      <c r="G9978"/>
      <c r="H9978"/>
      <c r="I9978"/>
      <c r="J9978"/>
      <c r="K9978"/>
      <c r="L9978" t="str">
        <f>IF(COUNTIFS(ZSOHSD058[订单号数值], ZSOHPP055[[#This Row],[订单号数值]], ZSOHSD058[行項目], ZSOHPP055[[#This Row],[行項目]])&gt;0, "Y", "")</f>
        <v/>
      </c>
      <c r="M9978" t="str">
        <f>IF(ZSOHPP055[[#This Row],[銷售訂單]]="", "", --ZSOHPP055[[#This Row],[銷售訂單]])</f>
        <v/>
      </c>
    </row>
    <row r="9979" spans="1:13">
      <c r="A9979"/>
      <c r="B9979"/>
      <c r="C9979"/>
      <c r="D9979"/>
      <c r="E9979"/>
      <c r="F9979"/>
      <c r="G9979"/>
      <c r="H9979"/>
      <c r="I9979"/>
      <c r="J9979"/>
      <c r="K9979"/>
      <c r="L9979" t="str">
        <f>IF(COUNTIFS(ZSOHSD058[订单号数值], ZSOHPP055[[#This Row],[订单号数值]], ZSOHSD058[行項目], ZSOHPP055[[#This Row],[行項目]])&gt;0, "Y", "")</f>
        <v/>
      </c>
      <c r="M9979" t="str">
        <f>IF(ZSOHPP055[[#This Row],[銷售訂單]]="", "", --ZSOHPP055[[#This Row],[銷售訂單]])</f>
        <v/>
      </c>
    </row>
    <row r="9980" spans="1:13">
      <c r="A9980"/>
      <c r="B9980"/>
      <c r="C9980"/>
      <c r="D9980"/>
      <c r="E9980"/>
      <c r="F9980"/>
      <c r="G9980"/>
      <c r="H9980"/>
      <c r="I9980"/>
      <c r="J9980"/>
      <c r="K9980"/>
      <c r="L9980" t="str">
        <f>IF(COUNTIFS(ZSOHSD058[订单号数值], ZSOHPP055[[#This Row],[订单号数值]], ZSOHSD058[行項目], ZSOHPP055[[#This Row],[行項目]])&gt;0, "Y", "")</f>
        <v/>
      </c>
      <c r="M9980" t="str">
        <f>IF(ZSOHPP055[[#This Row],[銷售訂單]]="", "", --ZSOHPP055[[#This Row],[銷售訂單]])</f>
        <v/>
      </c>
    </row>
    <row r="9981" spans="1:13">
      <c r="A9981"/>
      <c r="B9981"/>
      <c r="C9981"/>
      <c r="D9981"/>
      <c r="E9981"/>
      <c r="F9981"/>
      <c r="G9981"/>
      <c r="H9981"/>
      <c r="I9981"/>
      <c r="J9981"/>
      <c r="K9981"/>
      <c r="L9981" t="str">
        <f>IF(COUNTIFS(ZSOHSD058[订单号数值], ZSOHPP055[[#This Row],[订单号数值]], ZSOHSD058[行項目], ZSOHPP055[[#This Row],[行項目]])&gt;0, "Y", "")</f>
        <v/>
      </c>
      <c r="M9981" t="str">
        <f>IF(ZSOHPP055[[#This Row],[銷售訂單]]="", "", --ZSOHPP055[[#This Row],[銷售訂單]])</f>
        <v/>
      </c>
    </row>
    <row r="9982" spans="1:13">
      <c r="A9982"/>
      <c r="B9982"/>
      <c r="C9982"/>
      <c r="D9982"/>
      <c r="E9982"/>
      <c r="F9982"/>
      <c r="G9982"/>
      <c r="H9982"/>
      <c r="I9982"/>
      <c r="J9982"/>
      <c r="K9982"/>
      <c r="L9982" t="str">
        <f>IF(COUNTIFS(ZSOHSD058[订单号数值], ZSOHPP055[[#This Row],[订单号数值]], ZSOHSD058[行項目], ZSOHPP055[[#This Row],[行項目]])&gt;0, "Y", "")</f>
        <v/>
      </c>
      <c r="M9982" t="str">
        <f>IF(ZSOHPP055[[#This Row],[銷售訂單]]="", "", --ZSOHPP055[[#This Row],[銷售訂單]])</f>
        <v/>
      </c>
    </row>
    <row r="9983" spans="1:13">
      <c r="A9983"/>
      <c r="B9983"/>
      <c r="C9983"/>
      <c r="D9983"/>
      <c r="E9983"/>
      <c r="F9983"/>
      <c r="G9983"/>
      <c r="H9983"/>
      <c r="I9983"/>
      <c r="J9983"/>
      <c r="K9983"/>
      <c r="L9983" t="str">
        <f>IF(COUNTIFS(ZSOHSD058[订单号数值], ZSOHPP055[[#This Row],[订单号数值]], ZSOHSD058[行項目], ZSOHPP055[[#This Row],[行項目]])&gt;0, "Y", "")</f>
        <v/>
      </c>
      <c r="M9983" t="str">
        <f>IF(ZSOHPP055[[#This Row],[銷售訂單]]="", "", --ZSOHPP055[[#This Row],[銷售訂單]])</f>
        <v/>
      </c>
    </row>
    <row r="9984" spans="1:13">
      <c r="A9984"/>
      <c r="B9984"/>
      <c r="C9984"/>
      <c r="D9984"/>
      <c r="E9984"/>
      <c r="F9984"/>
      <c r="G9984"/>
      <c r="H9984"/>
      <c r="I9984"/>
      <c r="J9984"/>
      <c r="K9984"/>
      <c r="L9984" t="str">
        <f>IF(COUNTIFS(ZSOHSD058[订单号数值], ZSOHPP055[[#This Row],[订单号数值]], ZSOHSD058[行項目], ZSOHPP055[[#This Row],[行項目]])&gt;0, "Y", "")</f>
        <v/>
      </c>
      <c r="M9984" t="str">
        <f>IF(ZSOHPP055[[#This Row],[銷售訂單]]="", "", --ZSOHPP055[[#This Row],[銷售訂單]])</f>
        <v/>
      </c>
    </row>
    <row r="9985" spans="1:13">
      <c r="A9985"/>
      <c r="B9985"/>
      <c r="C9985"/>
      <c r="D9985"/>
      <c r="E9985"/>
      <c r="F9985"/>
      <c r="G9985"/>
      <c r="H9985"/>
      <c r="I9985"/>
      <c r="J9985"/>
      <c r="K9985"/>
      <c r="L9985" t="str">
        <f>IF(COUNTIFS(ZSOHSD058[订单号数值], ZSOHPP055[[#This Row],[订单号数值]], ZSOHSD058[行項目], ZSOHPP055[[#This Row],[行項目]])&gt;0, "Y", "")</f>
        <v/>
      </c>
      <c r="M9985" t="str">
        <f>IF(ZSOHPP055[[#This Row],[銷售訂單]]="", "", --ZSOHPP055[[#This Row],[銷售訂單]])</f>
        <v/>
      </c>
    </row>
    <row r="9986" spans="1:13">
      <c r="A9986"/>
      <c r="B9986"/>
      <c r="C9986"/>
      <c r="D9986"/>
      <c r="E9986"/>
      <c r="F9986"/>
      <c r="G9986"/>
      <c r="H9986"/>
      <c r="I9986"/>
      <c r="J9986"/>
      <c r="K9986"/>
      <c r="L9986" t="str">
        <f>IF(COUNTIFS(ZSOHSD058[订单号数值], ZSOHPP055[[#This Row],[订单号数值]], ZSOHSD058[行項目], ZSOHPP055[[#This Row],[行項目]])&gt;0, "Y", "")</f>
        <v/>
      </c>
      <c r="M9986" t="str">
        <f>IF(ZSOHPP055[[#This Row],[銷售訂單]]="", "", --ZSOHPP055[[#This Row],[銷售訂單]])</f>
        <v/>
      </c>
    </row>
    <row r="9987" spans="1:13">
      <c r="A9987"/>
      <c r="B9987"/>
      <c r="C9987"/>
      <c r="D9987"/>
      <c r="E9987"/>
      <c r="F9987"/>
      <c r="G9987"/>
      <c r="H9987"/>
      <c r="I9987"/>
      <c r="J9987"/>
      <c r="K9987"/>
      <c r="L9987" t="str">
        <f>IF(COUNTIFS(ZSOHSD058[订单号数值], ZSOHPP055[[#This Row],[订单号数值]], ZSOHSD058[行項目], ZSOHPP055[[#This Row],[行項目]])&gt;0, "Y", "")</f>
        <v/>
      </c>
      <c r="M9987" t="str">
        <f>IF(ZSOHPP055[[#This Row],[銷售訂單]]="", "", --ZSOHPP055[[#This Row],[銷售訂單]])</f>
        <v/>
      </c>
    </row>
    <row r="9988" spans="1:13">
      <c r="A9988"/>
      <c r="B9988"/>
      <c r="C9988"/>
      <c r="D9988"/>
      <c r="E9988"/>
      <c r="F9988"/>
      <c r="G9988"/>
      <c r="H9988"/>
      <c r="I9988"/>
      <c r="J9988"/>
      <c r="K9988"/>
      <c r="L9988" t="str">
        <f>IF(COUNTIFS(ZSOHSD058[订单号数值], ZSOHPP055[[#This Row],[订单号数值]], ZSOHSD058[行項目], ZSOHPP055[[#This Row],[行項目]])&gt;0, "Y", "")</f>
        <v/>
      </c>
      <c r="M9988" t="str">
        <f>IF(ZSOHPP055[[#This Row],[銷售訂單]]="", "", --ZSOHPP055[[#This Row],[銷售訂單]])</f>
        <v/>
      </c>
    </row>
    <row r="9989" spans="1:13">
      <c r="A9989"/>
      <c r="B9989"/>
      <c r="C9989"/>
      <c r="D9989"/>
      <c r="E9989"/>
      <c r="F9989"/>
      <c r="G9989"/>
      <c r="H9989"/>
      <c r="I9989"/>
      <c r="J9989"/>
      <c r="K9989"/>
      <c r="L9989" t="str">
        <f>IF(COUNTIFS(ZSOHSD058[订单号数值], ZSOHPP055[[#This Row],[订单号数值]], ZSOHSD058[行項目], ZSOHPP055[[#This Row],[行項目]])&gt;0, "Y", "")</f>
        <v/>
      </c>
      <c r="M9989" t="str">
        <f>IF(ZSOHPP055[[#This Row],[銷售訂單]]="", "", --ZSOHPP055[[#This Row],[銷售訂單]])</f>
        <v/>
      </c>
    </row>
    <row r="9990" spans="1:13">
      <c r="A9990"/>
      <c r="B9990"/>
      <c r="C9990"/>
      <c r="D9990"/>
      <c r="E9990"/>
      <c r="F9990"/>
      <c r="G9990"/>
      <c r="H9990"/>
      <c r="I9990"/>
      <c r="J9990"/>
      <c r="K9990"/>
      <c r="L9990" t="str">
        <f>IF(COUNTIFS(ZSOHSD058[订单号数值], ZSOHPP055[[#This Row],[订单号数值]], ZSOHSD058[行項目], ZSOHPP055[[#This Row],[行項目]])&gt;0, "Y", "")</f>
        <v/>
      </c>
      <c r="M9990" t="str">
        <f>IF(ZSOHPP055[[#This Row],[銷售訂單]]="", "", --ZSOHPP055[[#This Row],[銷售訂單]])</f>
        <v/>
      </c>
    </row>
    <row r="9991" spans="1:13">
      <c r="A9991"/>
      <c r="B9991"/>
      <c r="C9991"/>
      <c r="D9991"/>
      <c r="E9991"/>
      <c r="F9991"/>
      <c r="G9991"/>
      <c r="H9991"/>
      <c r="I9991"/>
      <c r="J9991"/>
      <c r="K9991"/>
      <c r="L9991" t="str">
        <f>IF(COUNTIFS(ZSOHSD058[订单号数值], ZSOHPP055[[#This Row],[订单号数值]], ZSOHSD058[行項目], ZSOHPP055[[#This Row],[行項目]])&gt;0, "Y", "")</f>
        <v/>
      </c>
      <c r="M9991" t="str">
        <f>IF(ZSOHPP055[[#This Row],[銷售訂單]]="", "", --ZSOHPP055[[#This Row],[銷售訂單]])</f>
        <v/>
      </c>
    </row>
    <row r="9992" spans="1:13">
      <c r="A9992"/>
      <c r="B9992"/>
      <c r="C9992"/>
      <c r="D9992"/>
      <c r="E9992"/>
      <c r="F9992"/>
      <c r="G9992"/>
      <c r="H9992"/>
      <c r="I9992"/>
      <c r="J9992"/>
      <c r="K9992"/>
      <c r="L9992" t="str">
        <f>IF(COUNTIFS(ZSOHSD058[订单号数值], ZSOHPP055[[#This Row],[订单号数值]], ZSOHSD058[行項目], ZSOHPP055[[#This Row],[行項目]])&gt;0, "Y", "")</f>
        <v/>
      </c>
      <c r="M9992" t="str">
        <f>IF(ZSOHPP055[[#This Row],[銷售訂單]]="", "", --ZSOHPP055[[#This Row],[銷售訂單]])</f>
        <v/>
      </c>
    </row>
    <row r="9993" spans="1:13">
      <c r="A9993"/>
      <c r="B9993"/>
      <c r="C9993"/>
      <c r="D9993"/>
      <c r="E9993"/>
      <c r="F9993"/>
      <c r="G9993"/>
      <c r="H9993"/>
      <c r="I9993"/>
      <c r="J9993"/>
      <c r="K9993"/>
      <c r="L9993" t="str">
        <f>IF(COUNTIFS(ZSOHSD058[订单号数值], ZSOHPP055[[#This Row],[订单号数值]], ZSOHSD058[行項目], ZSOHPP055[[#This Row],[行項目]])&gt;0, "Y", "")</f>
        <v/>
      </c>
      <c r="M9993" t="str">
        <f>IF(ZSOHPP055[[#This Row],[銷售訂單]]="", "", --ZSOHPP055[[#This Row],[銷售訂單]])</f>
        <v/>
      </c>
    </row>
    <row r="9994" spans="1:13">
      <c r="A9994"/>
      <c r="B9994"/>
      <c r="C9994"/>
      <c r="D9994"/>
      <c r="E9994"/>
      <c r="F9994"/>
      <c r="G9994"/>
      <c r="H9994"/>
      <c r="I9994"/>
      <c r="J9994"/>
      <c r="K9994"/>
      <c r="L9994" t="str">
        <f>IF(COUNTIFS(ZSOHSD058[订单号数值], ZSOHPP055[[#This Row],[订单号数值]], ZSOHSD058[行項目], ZSOHPP055[[#This Row],[行項目]])&gt;0, "Y", "")</f>
        <v/>
      </c>
      <c r="M9994" t="str">
        <f>IF(ZSOHPP055[[#This Row],[銷售訂單]]="", "", --ZSOHPP055[[#This Row],[銷售訂單]])</f>
        <v/>
      </c>
    </row>
    <row r="9995" spans="1:13">
      <c r="A9995"/>
      <c r="B9995"/>
      <c r="C9995"/>
      <c r="D9995"/>
      <c r="E9995"/>
      <c r="F9995"/>
      <c r="G9995"/>
      <c r="H9995"/>
      <c r="I9995"/>
      <c r="J9995"/>
      <c r="K9995"/>
      <c r="L9995" t="str">
        <f>IF(COUNTIFS(ZSOHSD058[订单号数值], ZSOHPP055[[#This Row],[订单号数值]], ZSOHSD058[行項目], ZSOHPP055[[#This Row],[行項目]])&gt;0, "Y", "")</f>
        <v/>
      </c>
      <c r="M9995" t="str">
        <f>IF(ZSOHPP055[[#This Row],[銷售訂單]]="", "", --ZSOHPP055[[#This Row],[銷售訂單]])</f>
        <v/>
      </c>
    </row>
    <row r="9996" spans="1:13">
      <c r="A9996"/>
      <c r="B9996"/>
      <c r="C9996"/>
      <c r="D9996"/>
      <c r="E9996"/>
      <c r="F9996"/>
      <c r="G9996"/>
      <c r="H9996"/>
      <c r="I9996"/>
      <c r="J9996"/>
      <c r="K9996"/>
      <c r="L9996" t="str">
        <f>IF(COUNTIFS(ZSOHSD058[订单号数值], ZSOHPP055[[#This Row],[订单号数值]], ZSOHSD058[行項目], ZSOHPP055[[#This Row],[行項目]])&gt;0, "Y", "")</f>
        <v/>
      </c>
      <c r="M9996" t="str">
        <f>IF(ZSOHPP055[[#This Row],[銷售訂單]]="", "", --ZSOHPP055[[#This Row],[銷售訂單]])</f>
        <v/>
      </c>
    </row>
    <row r="9997" spans="1:13">
      <c r="A9997"/>
      <c r="B9997"/>
      <c r="C9997"/>
      <c r="D9997"/>
      <c r="E9997"/>
      <c r="F9997"/>
      <c r="G9997"/>
      <c r="H9997"/>
      <c r="I9997"/>
      <c r="J9997"/>
      <c r="K9997"/>
      <c r="L9997" t="str">
        <f>IF(COUNTIFS(ZSOHSD058[订单号数值], ZSOHPP055[[#This Row],[订单号数值]], ZSOHSD058[行項目], ZSOHPP055[[#This Row],[行項目]])&gt;0, "Y", "")</f>
        <v/>
      </c>
      <c r="M9997" t="str">
        <f>IF(ZSOHPP055[[#This Row],[銷售訂單]]="", "", --ZSOHPP055[[#This Row],[銷售訂單]])</f>
        <v/>
      </c>
    </row>
    <row r="9998" spans="1:13">
      <c r="A9998"/>
      <c r="B9998"/>
      <c r="C9998"/>
      <c r="D9998"/>
      <c r="E9998"/>
      <c r="F9998"/>
      <c r="G9998"/>
      <c r="H9998"/>
      <c r="I9998"/>
      <c r="J9998"/>
      <c r="K9998"/>
      <c r="L9998" t="str">
        <f>IF(COUNTIFS(ZSOHSD058[订单号数值], ZSOHPP055[[#This Row],[订单号数值]], ZSOHSD058[行項目], ZSOHPP055[[#This Row],[行項目]])&gt;0, "Y", "")</f>
        <v/>
      </c>
      <c r="M9998" t="str">
        <f>IF(ZSOHPP055[[#This Row],[銷售訂單]]="", "", --ZSOHPP055[[#This Row],[銷售訂單]])</f>
        <v/>
      </c>
    </row>
    <row r="9999" spans="1:13">
      <c r="A9999"/>
      <c r="B9999"/>
      <c r="C9999"/>
      <c r="D9999"/>
      <c r="E9999"/>
      <c r="F9999"/>
      <c r="G9999"/>
      <c r="H9999"/>
      <c r="I9999"/>
      <c r="J9999"/>
      <c r="K9999"/>
      <c r="L9999" t="str">
        <f>IF(COUNTIFS(ZSOHSD058[订单号数值], ZSOHPP055[[#This Row],[订单号数值]], ZSOHSD058[行項目], ZSOHPP055[[#This Row],[行項目]])&gt;0, "Y", "")</f>
        <v/>
      </c>
      <c r="M9999" t="str">
        <f>IF(ZSOHPP055[[#This Row],[銷售訂單]]="", "", --ZSOHPP055[[#This Row],[銷售訂單]])</f>
        <v/>
      </c>
    </row>
    <row r="10000" spans="1:13">
      <c r="A10000"/>
      <c r="B10000"/>
      <c r="C10000"/>
      <c r="D10000"/>
      <c r="E10000"/>
      <c r="F10000"/>
      <c r="G10000"/>
      <c r="H10000"/>
      <c r="I10000"/>
      <c r="J10000"/>
      <c r="K10000"/>
      <c r="L10000" t="str">
        <f>IF(COUNTIFS(ZSOHSD058[订单号数值], ZSOHPP055[[#This Row],[订单号数值]], ZSOHSD058[行項目], ZSOHPP055[[#This Row],[行項目]])&gt;0, "Y", "")</f>
        <v/>
      </c>
      <c r="M10000" t="str">
        <f>IF(ZSOHPP055[[#This Row],[銷售訂單]]="", "", --ZSOHPP055[[#This Row],[銷售訂單]])</f>
        <v/>
      </c>
    </row>
  </sheetData>
  <sheetProtection formatCells="0" formatColumns="0" formatRows="0" insertColumns="0" insertRows="0" insertHyperlinks="0" deleteColumns="0" deleteRows="0" sort="0" autoFilter="0" pivotTables="0"/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Kiniting Status Analysis</vt:lpstr>
      <vt:lpstr>Single machine output</vt:lpstr>
      <vt:lpstr>MES-Fabric Code</vt:lpstr>
      <vt:lpstr>ZSOHSD058</vt:lpstr>
      <vt:lpstr>ZSOHPP055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2026-04-26T14:55:37Z</dcterms:modified>
</cp:coreProperties>
</file>